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EADS" sheetId="1" r:id="rId4"/>
    <sheet state="visible" name="Pesquisa" sheetId="2" r:id="rId5"/>
    <sheet state="visible" name="Pontuação" sheetId="3" r:id="rId6"/>
    <sheet state="visible" name="Pontuação 3.0" sheetId="4" r:id="rId7"/>
    <sheet state="visible" name="Alunos" sheetId="5" r:id="rId8"/>
    <sheet state="visible" name="Lead Score - % por Faixa" sheetId="6" r:id="rId9"/>
  </sheets>
  <definedNames/>
  <calcPr/>
  <pivotCaches>
    <pivotCache cacheId="0" r:id="rId10"/>
    <pivotCache cacheId="1" r:id="rId11"/>
    <pivotCache cacheId="2" r:id="rId12"/>
  </pivotCaches>
  <extLst>
    <ext uri="GoogleSheetsCustomDataVersion2">
      <go:sheetsCustomData xmlns:go="http://customooxmlschemas.google.com/" r:id="rId13" roundtripDataChecksum="p7DgTqbwolvk47U0bW0kRDyESA0v0u152m7kilPPHVU="/>
    </ext>
  </extLst>
</workbook>
</file>

<file path=xl/sharedStrings.xml><?xml version="1.0" encoding="utf-8"?>
<sst xmlns="http://schemas.openxmlformats.org/spreadsheetml/2006/main" count="127569" uniqueCount="13147">
  <si>
    <t>NOME COMPLETO</t>
  </si>
  <si>
    <t>E-MAIL</t>
  </si>
  <si>
    <t>TELEFONE</t>
  </si>
  <si>
    <t>SOURCE</t>
  </si>
  <si>
    <t>MEDIUM</t>
  </si>
  <si>
    <t>CAMPAIGN</t>
  </si>
  <si>
    <t>TERM</t>
  </si>
  <si>
    <t>CONTENT</t>
  </si>
  <si>
    <t>DATA</t>
  </si>
  <si>
    <t>Guilherme wagner</t>
  </si>
  <si>
    <t>wagneraguilherme@gmail.com</t>
  </si>
  <si>
    <t>facebook-ads</t>
  </si>
  <si>
    <t>Interesse Python (linguagem de programação)</t>
  </si>
  <si>
    <t>DEVLF</t>
  </si>
  <si>
    <t>fb</t>
  </si>
  <si>
    <t>DEVF - AD07-vid</t>
  </si>
  <si>
    <t>Silvio</t>
  </si>
  <si>
    <t>silvioluna@gmail.com</t>
  </si>
  <si>
    <t>Altair</t>
  </si>
  <si>
    <t>altair_jota@hotmail.com</t>
  </si>
  <si>
    <t>ig</t>
  </si>
  <si>
    <t>Rafael de Oliveira Souza lima</t>
  </si>
  <si>
    <t>rafafeloslima@gmail.com</t>
  </si>
  <si>
    <t>Lookalike 2% Alunos + Interesse Ciência da Computação</t>
  </si>
  <si>
    <t>DEVF - AD06-vid_Group_1</t>
  </si>
  <si>
    <t>Randor</t>
  </si>
  <si>
    <t>randor_henrique@hotmail.com</t>
  </si>
  <si>
    <t>Lookalike 2% Cadastrados - DEV 2.0 + Interesses</t>
  </si>
  <si>
    <t>Luã Carlos</t>
  </si>
  <si>
    <t>luank15060@gmail.com</t>
  </si>
  <si>
    <t>9816-75063</t>
  </si>
  <si>
    <t>Interesse Linguagem de programação</t>
  </si>
  <si>
    <t>Dheymeson</t>
  </si>
  <si>
    <t>dheymeson88@hotmail.com</t>
  </si>
  <si>
    <t>6999203-6523</t>
  </si>
  <si>
    <t>Tulio Henrique</t>
  </si>
  <si>
    <t>tulio_89@hotmail.com</t>
  </si>
  <si>
    <t>Aberto</t>
  </si>
  <si>
    <t>edinardo pereira de Holanda</t>
  </si>
  <si>
    <t>edinardoholanda170594@gmail.com</t>
  </si>
  <si>
    <t>Interesse Programação</t>
  </si>
  <si>
    <t>EDUARDO HOFFMANN RISTOW</t>
  </si>
  <si>
    <t>eduristow123@gmail.com</t>
  </si>
  <si>
    <t>Lookalike 1% Cadastrados - DEV 2.0 Interesse Linguagem de Programação</t>
  </si>
  <si>
    <t>DEVF - AD11-vid_Group_1</t>
  </si>
  <si>
    <t>Francisco neto</t>
  </si>
  <si>
    <t>francisconetoneto219@gmail.com</t>
  </si>
  <si>
    <t>Willian</t>
  </si>
  <si>
    <t>willian_zikeira@hotmail.com</t>
  </si>
  <si>
    <t>Lookalike Envolvimento 30D + Salvou 180D + Direct 180D + Interesse Linguagem de Programação</t>
  </si>
  <si>
    <t>Atilio</t>
  </si>
  <si>
    <t>juniorsaito@hotmail.com</t>
  </si>
  <si>
    <t>1195429-0954</t>
  </si>
  <si>
    <t>Alan Borges Pereira</t>
  </si>
  <si>
    <t>alanborges775@gmail.com</t>
  </si>
  <si>
    <t>(89)994133026</t>
  </si>
  <si>
    <t>Clésio Henrique</t>
  </si>
  <si>
    <t>juniniraja@gmail.com</t>
  </si>
  <si>
    <t>Marciene José da Silva</t>
  </si>
  <si>
    <t>marcienejosedasilvasilva@gmail.com</t>
  </si>
  <si>
    <t>Ellyson Vicente</t>
  </si>
  <si>
    <t>ellysonvicente@gmail.com</t>
  </si>
  <si>
    <t>#ERROR!</t>
  </si>
  <si>
    <t>Jean Carlos</t>
  </si>
  <si>
    <t>jean.cgf123@gmail.com</t>
  </si>
  <si>
    <t>DEVF - AD09-vid_Group_1</t>
  </si>
  <si>
    <t>Joao</t>
  </si>
  <si>
    <t>herald.crusade05@icloud.com</t>
  </si>
  <si>
    <t>Eduardo</t>
  </si>
  <si>
    <t>eduardorafael100929@gmail.com</t>
  </si>
  <si>
    <t>Wilson Roberto dos Santos santana</t>
  </si>
  <si>
    <t>robertow221@gmail.com</t>
  </si>
  <si>
    <t>Marcelo</t>
  </si>
  <si>
    <t>marceloseixaspessanha@gmail.com</t>
  </si>
  <si>
    <t>Ricardo Nardao Belmonte</t>
  </si>
  <si>
    <t>nardaoricardo@gmail.com</t>
  </si>
  <si>
    <t>DEVF - AD11-img advertorial</t>
  </si>
  <si>
    <t>Carlos Alberto</t>
  </si>
  <si>
    <t>betomamedes@gmail.com</t>
  </si>
  <si>
    <t>João Paulo Boaskevicz Guedes</t>
  </si>
  <si>
    <t>jpguedesbr51@gmail.com</t>
  </si>
  <si>
    <t>Pedro Henrique</t>
  </si>
  <si>
    <t>pedro20henriquemg@gmail.com</t>
  </si>
  <si>
    <t>Andre</t>
  </si>
  <si>
    <t>am3769954@gmail.com</t>
  </si>
  <si>
    <t>Larissa</t>
  </si>
  <si>
    <t>bitdalary@gmail.com</t>
  </si>
  <si>
    <t>Gustavo</t>
  </si>
  <si>
    <t>guganegritu@gmail.com</t>
  </si>
  <si>
    <t>André</t>
  </si>
  <si>
    <t>andremorais2015@hotmail.com</t>
  </si>
  <si>
    <t>Kauan Kelvin</t>
  </si>
  <si>
    <t>Kauan.rausflay@gmail.com</t>
  </si>
  <si>
    <t>7998866-1369</t>
  </si>
  <si>
    <t>Odair de jesus alves</t>
  </si>
  <si>
    <t>odairjalves2025@gmail.com</t>
  </si>
  <si>
    <t>Lookalike 1% Cadastrados - DEV 2.0 + Interesse Ciência da Computação</t>
  </si>
  <si>
    <t>Joselma</t>
  </si>
  <si>
    <t>zellmasantos@hotmail.com</t>
  </si>
  <si>
    <t>Lookalike 2% Alunos + Interesse Linguagem de Programação</t>
  </si>
  <si>
    <t>valdirene Batista</t>
  </si>
  <si>
    <t>batistaval258@gmail.com</t>
  </si>
  <si>
    <t>Gabriel</t>
  </si>
  <si>
    <t>gabrielmagalhaessantos23@gmail.com</t>
  </si>
  <si>
    <t>3197365-6658</t>
  </si>
  <si>
    <t>Heliton</t>
  </si>
  <si>
    <t>helitonviegas@hotmail.com</t>
  </si>
  <si>
    <t>Ziderval Fonseca da Costa</t>
  </si>
  <si>
    <t>ziderval.costa91@hotmail.com</t>
  </si>
  <si>
    <t>88981-297557</t>
  </si>
  <si>
    <t>Diemison</t>
  </si>
  <si>
    <t>diemisonrenan@hotmail.com</t>
  </si>
  <si>
    <t>Interesse Ciência da computação</t>
  </si>
  <si>
    <t>Tamiris santa brígida monteiro</t>
  </si>
  <si>
    <t>stamiris637@gmail.com</t>
  </si>
  <si>
    <t>(91)99184-0702</t>
  </si>
  <si>
    <t>DEVF - AD09-img advertorial</t>
  </si>
  <si>
    <t>Watilla</t>
  </si>
  <si>
    <t>watillamarques@hotmail.com</t>
  </si>
  <si>
    <t>Patric Barreto</t>
  </si>
  <si>
    <t>patricbarreto3@gmail.com</t>
  </si>
  <si>
    <t>Tânia</t>
  </si>
  <si>
    <t>tabrabre123@gmail.com</t>
  </si>
  <si>
    <t>Lookalike 1% Cadastrados - DEV 2.0 + Interesse Linguagem de Programação</t>
  </si>
  <si>
    <t>Alione Rosario</t>
  </si>
  <si>
    <t>rosarioalione2@gmail.com</t>
  </si>
  <si>
    <t>DEVF - AD12-img advertorial</t>
  </si>
  <si>
    <t>Bruno</t>
  </si>
  <si>
    <t>brunonadia01@gmail.com</t>
  </si>
  <si>
    <t>Daniel</t>
  </si>
  <si>
    <t>dn609051@gmail.com</t>
  </si>
  <si>
    <t>Rafael Ferreira Biaggio</t>
  </si>
  <si>
    <t>biaggio1985@hotmail.com</t>
  </si>
  <si>
    <t>Kayque</t>
  </si>
  <si>
    <t>kayquefrossard7@gmail.com</t>
  </si>
  <si>
    <t>(31)98353-4986</t>
  </si>
  <si>
    <t>Caro Helen de Jesus santos</t>
  </si>
  <si>
    <t>carlahelenc03.2020@gmail.com</t>
  </si>
  <si>
    <t>Plinia</t>
  </si>
  <si>
    <t>pliniarubia@gmail.com</t>
  </si>
  <si>
    <t>(81)98709-3988</t>
  </si>
  <si>
    <t>Bansjs</t>
  </si>
  <si>
    <t>jzjjs@djd.ncene</t>
  </si>
  <si>
    <t>DEVF - AD01-img</t>
  </si>
  <si>
    <t>Ysrael Max</t>
  </si>
  <si>
    <t>ysrael.max7@gmail.com</t>
  </si>
  <si>
    <t>Joao Victor</t>
  </si>
  <si>
    <t>jvictorbpassos@gmail.com</t>
  </si>
  <si>
    <t>Ruan Meireles</t>
  </si>
  <si>
    <t>ruanmazzym@gmail.com</t>
  </si>
  <si>
    <t>Renan augusto teixeira correa</t>
  </si>
  <si>
    <t>renanaugusto2515@gmail.com</t>
  </si>
  <si>
    <t>Mabian Trindade</t>
  </si>
  <si>
    <t>trindademabian32@gmail.com</t>
  </si>
  <si>
    <t>anderson</t>
  </si>
  <si>
    <t>andersonsantiago@gmail.com</t>
  </si>
  <si>
    <t>Cristóvão Jardel Andrade Franco</t>
  </si>
  <si>
    <t>cris95jardel@gmail.com</t>
  </si>
  <si>
    <t>Maik aciole de Brito</t>
  </si>
  <si>
    <t>makeidebrito@gmail.com</t>
  </si>
  <si>
    <t>DEVF - AD11-vid</t>
  </si>
  <si>
    <t>Alejandro David Curzzel</t>
  </si>
  <si>
    <t>alejandrocurzzel2014@gmail.com</t>
  </si>
  <si>
    <t>Isaac gabriel</t>
  </si>
  <si>
    <t>isaacgabriel02907@gmail.com</t>
  </si>
  <si>
    <t>Elias Moura Junior</t>
  </si>
  <si>
    <t>juniormouraelias@gmail.com</t>
  </si>
  <si>
    <t>(21)98017-0567</t>
  </si>
  <si>
    <t>Bruno Duarte Pancini</t>
  </si>
  <si>
    <t>brunopancini99@gmail.com</t>
  </si>
  <si>
    <t>Josias Nunes</t>
  </si>
  <si>
    <t>josiasnunesg@gmail.com</t>
  </si>
  <si>
    <t>(11)97245-1941</t>
  </si>
  <si>
    <t>Marielle</t>
  </si>
  <si>
    <t>mariellesophia2@gmail.com</t>
  </si>
  <si>
    <t>Felipe</t>
  </si>
  <si>
    <t>dayronefelipe200@gmail.com</t>
  </si>
  <si>
    <t>Gabriela Duarte da Silva Santos Machado</t>
  </si>
  <si>
    <t>gabrielamachado57575@gmail.com</t>
  </si>
  <si>
    <t>Thiago Scovino</t>
  </si>
  <si>
    <t>thiagospbrasil@yahoo.com.br</t>
  </si>
  <si>
    <t>Evanilson Alves</t>
  </si>
  <si>
    <t>evanilsona891@gmail.com</t>
  </si>
  <si>
    <t>99236-3479</t>
  </si>
  <si>
    <t>Bruno Ricardo Oliveira Custódio</t>
  </si>
  <si>
    <t>bru10606010@gmail.com</t>
  </si>
  <si>
    <t>Leonardo jose valerio</t>
  </si>
  <si>
    <t>leonardojosevalerio4@gmail.com</t>
  </si>
  <si>
    <t>Luan Tavares</t>
  </si>
  <si>
    <t>luansost17@gmail.com</t>
  </si>
  <si>
    <t>Gabino</t>
  </si>
  <si>
    <t>portinhosat@hotmail.com</t>
  </si>
  <si>
    <t>DhzhH</t>
  </si>
  <si>
    <t>ssrhola@gmail.com</t>
  </si>
  <si>
    <t>Cleiton</t>
  </si>
  <si>
    <t>cleitonjuvino@gmail.com</t>
  </si>
  <si>
    <t>Pedrohenrique</t>
  </si>
  <si>
    <t>brenda.coelho01@hotmail.com</t>
  </si>
  <si>
    <t>Ryan</t>
  </si>
  <si>
    <t>ryansilva759@gmail.com</t>
  </si>
  <si>
    <t>Cleverton</t>
  </si>
  <si>
    <t>tom.caetano1983@gmail.com</t>
  </si>
  <si>
    <t>41-999202028</t>
  </si>
  <si>
    <t>Antonio Gomes</t>
  </si>
  <si>
    <t>aloisioa968@gmail.com</t>
  </si>
  <si>
    <t>2199772-2814</t>
  </si>
  <si>
    <t>Winston amancio</t>
  </si>
  <si>
    <t>winstonamancio@gmail.com</t>
  </si>
  <si>
    <t>Kevilim Welinton Sena Silva</t>
  </si>
  <si>
    <t>kevinperera966@gmail.com</t>
  </si>
  <si>
    <t>Vinícius Mendes</t>
  </si>
  <si>
    <t>vinicios2050@hotmail.com</t>
  </si>
  <si>
    <t>Antonio MartinsJunior</t>
  </si>
  <si>
    <t>juninhoradames@gmail.com</t>
  </si>
  <si>
    <t>Thadeu santos da silva</t>
  </si>
  <si>
    <t>thaddeu.bk@gmail.com</t>
  </si>
  <si>
    <t>Estefanha Paiva</t>
  </si>
  <si>
    <t>estefanhapaiva@gmail.com</t>
  </si>
  <si>
    <t>Januario Pereira</t>
  </si>
  <si>
    <t>januariopereira982@gmail.com</t>
  </si>
  <si>
    <t>Paulo ricardo</t>
  </si>
  <si>
    <t>akiles121ph@gmail.com</t>
  </si>
  <si>
    <t>eduardojmn@yahoo.com.br</t>
  </si>
  <si>
    <t>Leandro Izael dos Santos</t>
  </si>
  <si>
    <t>leandroizael3@gmail.com</t>
  </si>
  <si>
    <t>Fernando de Oliveira Silva</t>
  </si>
  <si>
    <t>fernandoolyver1998@gmail.com</t>
  </si>
  <si>
    <t>4799217-4973</t>
  </si>
  <si>
    <t>Danilo</t>
  </si>
  <si>
    <t>dhenriique22@gmail.com</t>
  </si>
  <si>
    <t>Thiago Dantas Martins</t>
  </si>
  <si>
    <t>thiagoejuanna2017@gmail.com</t>
  </si>
  <si>
    <t>Gersiel Garcia de Souza Junior</t>
  </si>
  <si>
    <t>junimgarcias@gmail.com</t>
  </si>
  <si>
    <t>adriele barbosa</t>
  </si>
  <si>
    <t>adrieleelima1677@gmail.com</t>
  </si>
  <si>
    <t>Iander Falker Carneiro Ribeiro</t>
  </si>
  <si>
    <t>ianderfribeiro@gmail.com</t>
  </si>
  <si>
    <t>Keven Nicholas</t>
  </si>
  <si>
    <t>kevenbalboa@gmail.com</t>
  </si>
  <si>
    <t>Eldison Luis Paiva</t>
  </si>
  <si>
    <t>lp7059569@gmail.com</t>
  </si>
  <si>
    <t>Andressa</t>
  </si>
  <si>
    <t>andressarsales15@gmail.com</t>
  </si>
  <si>
    <t>Rodrigo ferreira Melo</t>
  </si>
  <si>
    <t>Rodriigoferreiramelo@gmail.com</t>
  </si>
  <si>
    <t>Raione Souza</t>
  </si>
  <si>
    <t>raione1103@gmail.com</t>
  </si>
  <si>
    <t>Josenilde pinheiro Gomes</t>
  </si>
  <si>
    <t>josycurvello17@gmail.com</t>
  </si>
  <si>
    <t>Fagunes Morais de Sousa</t>
  </si>
  <si>
    <t>fagunesmorais@gmail.com</t>
  </si>
  <si>
    <t>99183-7845</t>
  </si>
  <si>
    <t>Douglas</t>
  </si>
  <si>
    <t>powermindoficial@gmail.com</t>
  </si>
  <si>
    <t>José neto</t>
  </si>
  <si>
    <t>zenetodilauro@gmail.com</t>
  </si>
  <si>
    <t>Rafael Guedes de Araújo</t>
  </si>
  <si>
    <t>ra4181318@gmail.com</t>
  </si>
  <si>
    <t>Marcelo Soares</t>
  </si>
  <si>
    <t>marcelo.soares.arg@gmail.com</t>
  </si>
  <si>
    <t>Lookalike Envolvimento 30D + Salvou 180D + Direct 180D + Interesse Ciência da Computação</t>
  </si>
  <si>
    <t>Renato jobh</t>
  </si>
  <si>
    <t>rjartecg@gmail.com</t>
  </si>
  <si>
    <t>Robson</t>
  </si>
  <si>
    <t>robsongbi@msn.com</t>
  </si>
  <si>
    <t>Edson</t>
  </si>
  <si>
    <t>edsonlider.30@gmail.com</t>
  </si>
  <si>
    <t>Fabrício Foscarini</t>
  </si>
  <si>
    <t>fabriciofoscarini95@gmail.com</t>
  </si>
  <si>
    <t>Matheus Oliveira</t>
  </si>
  <si>
    <t>matheusxoliveira6@gmail.com</t>
  </si>
  <si>
    <t>99617-7949</t>
  </si>
  <si>
    <t>Jonathas</t>
  </si>
  <si>
    <t>jonathasguilherme40@gmail.comn</t>
  </si>
  <si>
    <t>Williane oliveira sousa</t>
  </si>
  <si>
    <t>owilliane726@gmail.com</t>
  </si>
  <si>
    <t>Jealle</t>
  </si>
  <si>
    <t>jeallea51@gmail.com</t>
  </si>
  <si>
    <t>Wellington</t>
  </si>
  <si>
    <t>wellington410@hotmail.com</t>
  </si>
  <si>
    <t>Adones Samaniego</t>
  </si>
  <si>
    <t>adonessamaniego9@gmail.com</t>
  </si>
  <si>
    <t>Karine Nunes</t>
  </si>
  <si>
    <t>karinenunesc1993@gmail.com</t>
  </si>
  <si>
    <t>1399768-6832</t>
  </si>
  <si>
    <t>Antonia Erica Barbosa Da Silva gomes</t>
  </si>
  <si>
    <t>herykbandeira@gmail.com</t>
  </si>
  <si>
    <t>Luzinete</t>
  </si>
  <si>
    <t>netinhanaeli10@gmail.com</t>
  </si>
  <si>
    <t>Athos Dias</t>
  </si>
  <si>
    <t>athosdias77@gmail.com</t>
  </si>
  <si>
    <t>(63)98483-4707</t>
  </si>
  <si>
    <t>Francisco Anderson Sousa lima</t>
  </si>
  <si>
    <t>usuariolimaand20@gmail.com</t>
  </si>
  <si>
    <t>Wellington Lazzeri</t>
  </si>
  <si>
    <t>wellinton.lazzeri@gmail.com</t>
  </si>
  <si>
    <t>Luiz Fernando</t>
  </si>
  <si>
    <t>luizfernandonunespereira82@gmail.com</t>
  </si>
  <si>
    <t>Wenderson de Sousa pereira</t>
  </si>
  <si>
    <t>handerssonhssp@gmail.com</t>
  </si>
  <si>
    <t>LUCAS DA COSTA CALDEIRA</t>
  </si>
  <si>
    <t>lucas1995caldeira@gmail.com</t>
  </si>
  <si>
    <t>(92)98466-2324</t>
  </si>
  <si>
    <t>Douglas Anildo</t>
  </si>
  <si>
    <t>douglasanildo18@gmail.com</t>
  </si>
  <si>
    <t>Débora cristina da Silva Cruz</t>
  </si>
  <si>
    <t>dc4156721@gmail.com</t>
  </si>
  <si>
    <t>Thiago Santos Santos</t>
  </si>
  <si>
    <t>thiagoguaru05@hotmail.com</t>
  </si>
  <si>
    <t>paid</t>
  </si>
  <si>
    <t>120214509674330390</t>
  </si>
  <si>
    <t>120214509674310390</t>
  </si>
  <si>
    <t>120214509674380390</t>
  </si>
  <si>
    <t>Ednaldo Francisco Oliveira</t>
  </si>
  <si>
    <t>oednaldofrancisco@gmail.com</t>
  </si>
  <si>
    <t>Gioney gomes pinto</t>
  </si>
  <si>
    <t>gilneyg915@gmail.com</t>
  </si>
  <si>
    <t>Lookalike Envolvimento 60D + Salvou 365D + Direct 365D + Interesse Linguagem de Programação</t>
  </si>
  <si>
    <t>Francisco Rodrigues</t>
  </si>
  <si>
    <t>franciscorodriguesbiome@hotmail.com</t>
  </si>
  <si>
    <t>cristiano santos</t>
  </si>
  <si>
    <t>cristianofss2017@gmail.com</t>
  </si>
  <si>
    <t>Tássia</t>
  </si>
  <si>
    <t>tassiacarfane@gmail.com</t>
  </si>
  <si>
    <t>Ednilson</t>
  </si>
  <si>
    <t>souzaednilson21@gmail.com</t>
  </si>
  <si>
    <t>kelvin carnelossi</t>
  </si>
  <si>
    <t>carnelossi.kelvin@gmail.com</t>
  </si>
  <si>
    <t>Bdh</t>
  </si>
  <si>
    <t>jdjdj@djdj.ccf</t>
  </si>
  <si>
    <t>Lucas Rafael</t>
  </si>
  <si>
    <t>samaelalves667@gmail.com</t>
  </si>
  <si>
    <t>Igor</t>
  </si>
  <si>
    <t>igorpablo187@gmail.com</t>
  </si>
  <si>
    <t>Raissa Moraes</t>
  </si>
  <si>
    <t>raissamoraes.14@hotmail.com</t>
  </si>
  <si>
    <t>(21)97657-3195</t>
  </si>
  <si>
    <t>Jader Sanches Brito</t>
  </si>
  <si>
    <t>jader.sanches.brito@hotmail.com</t>
  </si>
  <si>
    <t>Gilmar Costa dos Santos</t>
  </si>
  <si>
    <t>gilmar02.santos02@gmail.com</t>
  </si>
  <si>
    <t>Gabriel Santos</t>
  </si>
  <si>
    <t>gabriel_euclides@yahoo.com</t>
  </si>
  <si>
    <t>Cleiton de Andrade de Lima</t>
  </si>
  <si>
    <t>andradedelimacleiton@gmail.com</t>
  </si>
  <si>
    <t>Elton</t>
  </si>
  <si>
    <t>eltinho7136@gmail.com</t>
  </si>
  <si>
    <t>(21)99074-8180</t>
  </si>
  <si>
    <t>Katia Ferraz</t>
  </si>
  <si>
    <t>katia.ferraz.souza@educacao.mg.gov.br</t>
  </si>
  <si>
    <t>Thayson</t>
  </si>
  <si>
    <t>thylopes36@gmail.com</t>
  </si>
  <si>
    <t>Jhon kley</t>
  </si>
  <si>
    <t>xxjhonkleyxx@gmail.com</t>
  </si>
  <si>
    <t>Francisco Marques</t>
  </si>
  <si>
    <t>srmarques114@gmail.com</t>
  </si>
  <si>
    <t>DEVF - AD06-vid</t>
  </si>
  <si>
    <t>Eduardo Henrique Granado Mantuan</t>
  </si>
  <si>
    <t>eduardo.mantuan@hotmail.com</t>
  </si>
  <si>
    <t>Anderson Francisco Justino da silva</t>
  </si>
  <si>
    <t>andersonfj360@gmail.com</t>
  </si>
  <si>
    <t>8199453-9277</t>
  </si>
  <si>
    <t>Brenda</t>
  </si>
  <si>
    <t>brendaoliveiraap@gmail.com</t>
  </si>
  <si>
    <t>(11)987358718</t>
  </si>
  <si>
    <t>José ivanildo</t>
  </si>
  <si>
    <t>joseivanildosilva220@gmail.com</t>
  </si>
  <si>
    <t>Pedro Francisco da Silva</t>
  </si>
  <si>
    <t>pedro.silva105986@gmail.com</t>
  </si>
  <si>
    <t>Ezequiel</t>
  </si>
  <si>
    <t>ezequielsilva582@gmail.com</t>
  </si>
  <si>
    <t>2196478-2179</t>
  </si>
  <si>
    <t>Marcos Maciel</t>
  </si>
  <si>
    <t>marcosmacielfies@gmail.com</t>
  </si>
  <si>
    <t>Gabriel Augusto Felix</t>
  </si>
  <si>
    <t>gabrielaugustofelixbernardo@gmail.com</t>
  </si>
  <si>
    <t>Mateus</t>
  </si>
  <si>
    <t>mateus.silvaandrade12345@gmail.com</t>
  </si>
  <si>
    <t>tecbrunosimmons@gmail.com</t>
  </si>
  <si>
    <t>Neto Nunes</t>
  </si>
  <si>
    <t>neto.nunees@hotmail.com</t>
  </si>
  <si>
    <t>6699929-1437</t>
  </si>
  <si>
    <t>Thiago Diniz</t>
  </si>
  <si>
    <t>thiagoadtkd@gmail.com</t>
  </si>
  <si>
    <t>DEVF - AD09-vid</t>
  </si>
  <si>
    <t>Francinildo</t>
  </si>
  <si>
    <t>francinildo.r10@gmail.com</t>
  </si>
  <si>
    <t>Andiada</t>
  </si>
  <si>
    <t>andiararazera@gmail.com</t>
  </si>
  <si>
    <t>Luciano</t>
  </si>
  <si>
    <t>luinascimento109@gmail.com</t>
  </si>
  <si>
    <t>Lucio</t>
  </si>
  <si>
    <t>lucionery1982@gmail.com</t>
  </si>
  <si>
    <t>mosovo</t>
  </si>
  <si>
    <t>mosovo@gmail.com</t>
  </si>
  <si>
    <t>japaws1999@gmail.com</t>
  </si>
  <si>
    <t>Giselle Araújo de Souza</t>
  </si>
  <si>
    <t>araujogiselle21@gmail.com</t>
  </si>
  <si>
    <t>Luis carlos</t>
  </si>
  <si>
    <t>ls2825458@gmail.com</t>
  </si>
  <si>
    <t>Edson Santana Santos Souza</t>
  </si>
  <si>
    <t>santanasantosedson@gmail.com</t>
  </si>
  <si>
    <t>Gileade</t>
  </si>
  <si>
    <t>mclegi7favela@gmail.com</t>
  </si>
  <si>
    <t>João Ademir Pires Dos Santos</t>
  </si>
  <si>
    <t>jademir249@gmail.com</t>
  </si>
  <si>
    <t>Elizangela Gonçalo</t>
  </si>
  <si>
    <t>eli-goncalo@hotmail.com</t>
  </si>
  <si>
    <t>Anderson</t>
  </si>
  <si>
    <t>dinho-afogados@hotmail.com</t>
  </si>
  <si>
    <t>eltonesm@gmail.com</t>
  </si>
  <si>
    <t>7398117-3071</t>
  </si>
  <si>
    <t>Gilmar</t>
  </si>
  <si>
    <t>vilmar3310@hotmail.com</t>
  </si>
  <si>
    <t>Wallefe Castro</t>
  </si>
  <si>
    <t>wchispereira@gmail.com</t>
  </si>
  <si>
    <t>Verônica</t>
  </si>
  <si>
    <t>afropretinha@gmail.com</t>
  </si>
  <si>
    <t>Leiner</t>
  </si>
  <si>
    <t>leinerquintiliano21@gmail.com</t>
  </si>
  <si>
    <t>Antonio Jailson reis de Araujo</t>
  </si>
  <si>
    <t>antonioaraujoreis93@gmail.com</t>
  </si>
  <si>
    <t>Jonielson</t>
  </si>
  <si>
    <t>jhonnybarros.2014@gmail.com</t>
  </si>
  <si>
    <t>Antônio Robson de Sousa Rodrigues</t>
  </si>
  <si>
    <t>arobsonsr1234@gmail.com</t>
  </si>
  <si>
    <t>Alex</t>
  </si>
  <si>
    <t>alexdacol88@gmail.com</t>
  </si>
  <si>
    <t>Francisca das Chagas Costa Lima</t>
  </si>
  <si>
    <t>sra.herrera115@gmail.com</t>
  </si>
  <si>
    <t>Janderson</t>
  </si>
  <si>
    <t>janderson_levi@hotmail.com</t>
  </si>
  <si>
    <t>Edson de jesus Ferreira Amaral</t>
  </si>
  <si>
    <t>themaninblack44567@gmail.com</t>
  </si>
  <si>
    <t>André Felipe Silvestre Oliveira</t>
  </si>
  <si>
    <t>lipesilvestreoliveira@gmail.com</t>
  </si>
  <si>
    <t>8199772-0574</t>
  </si>
  <si>
    <t>Samuel Kusminski</t>
  </si>
  <si>
    <t>kusminskisamuel74@gmail.com</t>
  </si>
  <si>
    <t>(41)9772-2450</t>
  </si>
  <si>
    <t>Claudemir</t>
  </si>
  <si>
    <t>barbeirodama@gmail.com</t>
  </si>
  <si>
    <t>Idair</t>
  </si>
  <si>
    <t>idaircavalheiro5311@gmail.com</t>
  </si>
  <si>
    <t>Marcos Antonio Dos Santos</t>
  </si>
  <si>
    <t>marquinhossant8@gmail.com</t>
  </si>
  <si>
    <t>47-991751252</t>
  </si>
  <si>
    <t>Cleybson Cícero</t>
  </si>
  <si>
    <t>cleybsonaline9@gmail.com</t>
  </si>
  <si>
    <t>Wellington Lima</t>
  </si>
  <si>
    <t>wepoetaeto@hotmail.com</t>
  </si>
  <si>
    <t>Everaldo Sebastião Avelino</t>
  </si>
  <si>
    <t>everaldosebastiaoavelinosebast@gmail.com</t>
  </si>
  <si>
    <t>melina moreno</t>
  </si>
  <si>
    <t>melinamorenodc271@gmail.com</t>
  </si>
  <si>
    <t>Raul Lealdade</t>
  </si>
  <si>
    <t>raulabencoado4@gmail.com</t>
  </si>
  <si>
    <t>Adrielle Peixoto</t>
  </si>
  <si>
    <t>adrielle_peixoto@yahoo.com.br</t>
  </si>
  <si>
    <t>kleiton rosa</t>
  </si>
  <si>
    <t>kleitonkgr@gmail.com</t>
  </si>
  <si>
    <t>Luan Vinícius Andrade santana</t>
  </si>
  <si>
    <t>luigsants@gmail.com</t>
  </si>
  <si>
    <t>MARCELO Torres salazar</t>
  </si>
  <si>
    <t>marcelotorressalazar16@gmail.com</t>
  </si>
  <si>
    <t>Cauan inacio</t>
  </si>
  <si>
    <t>incauan561@gmail.com</t>
  </si>
  <si>
    <t>brunomatheussousacardosobruno@gmail.com</t>
  </si>
  <si>
    <t>Eduardo Pires da silva</t>
  </si>
  <si>
    <t>eps13eduardo@gmail.com</t>
  </si>
  <si>
    <t>Hylario</t>
  </si>
  <si>
    <t>hylarioherick@icloud.com</t>
  </si>
  <si>
    <t>Jonatas machado da silva</t>
  </si>
  <si>
    <t>jonatas280317@gmail.com</t>
  </si>
  <si>
    <t>5199979-4962</t>
  </si>
  <si>
    <t>Vinicius Primolan</t>
  </si>
  <si>
    <t>viniciusprimolan1@gmail.com</t>
  </si>
  <si>
    <t>Fabiano</t>
  </si>
  <si>
    <t>dj.fabiano.pedra@hotmail.com</t>
  </si>
  <si>
    <t>Cleidisson Santana faro</t>
  </si>
  <si>
    <t>cleidissonfaro987@gmail.com</t>
  </si>
  <si>
    <t>Robison jose duarte de souza</t>
  </si>
  <si>
    <t>robisonrobinho151@gmail.com</t>
  </si>
  <si>
    <t>99811-4293</t>
  </si>
  <si>
    <t>Glauder Silva de França</t>
  </si>
  <si>
    <t>glaudersilva99@gmail.com</t>
  </si>
  <si>
    <t>Wanderson Gomes Aquino</t>
  </si>
  <si>
    <t>gomeswanderson615@gmail.com</t>
  </si>
  <si>
    <t>Daiana Guimarães</t>
  </si>
  <si>
    <t>daianaguimaraes2020@gmail.com</t>
  </si>
  <si>
    <t>Eliseu Bispo Isidro</t>
  </si>
  <si>
    <t>eliseubisidro@gmail.com</t>
  </si>
  <si>
    <t>Alex Silva de Almeida</t>
  </si>
  <si>
    <t>alexalmeida.83@gmail.com</t>
  </si>
  <si>
    <t>Hugo Souza Marotta</t>
  </si>
  <si>
    <t>hugoo.marotta@gmail.com</t>
  </si>
  <si>
    <t>Vitor Borsari Silva</t>
  </si>
  <si>
    <t>visionarty@hotmail.com</t>
  </si>
  <si>
    <t>Caio Augusto</t>
  </si>
  <si>
    <t>caioaugustodasilva015@gmail.com</t>
  </si>
  <si>
    <t>Fabio</t>
  </si>
  <si>
    <t>fabiocraveiro@yandex.ru</t>
  </si>
  <si>
    <t>Ackson Henrique</t>
  </si>
  <si>
    <t>acksonhenrique950@gmail.com</t>
  </si>
  <si>
    <t>adriel souza</t>
  </si>
  <si>
    <t>adriel.souza7@gmail.com</t>
  </si>
  <si>
    <t>Nildo</t>
  </si>
  <si>
    <t>nildobsto986@gmail.com</t>
  </si>
  <si>
    <t>Yan rocha Souza</t>
  </si>
  <si>
    <t>yanrocha575@gmail.com</t>
  </si>
  <si>
    <t>Valdineide</t>
  </si>
  <si>
    <t>amorimval38@gmail.com</t>
  </si>
  <si>
    <t>Matheus</t>
  </si>
  <si>
    <t>matheuslucas9697@gmail.com</t>
  </si>
  <si>
    <t>Simone de Oliveira da Silva</t>
  </si>
  <si>
    <t>simonsilvasimone24@gmail.com</t>
  </si>
  <si>
    <t>Cleberson dos Santos e Silva</t>
  </si>
  <si>
    <t>clebersonsilvass5@gmail.com</t>
  </si>
  <si>
    <t>GustavoVieiralima</t>
  </si>
  <si>
    <t>gustavovieiralima713@gmail.com</t>
  </si>
  <si>
    <t>Douglas Lima</t>
  </si>
  <si>
    <t>douglinhaskk@hotmail.com</t>
  </si>
  <si>
    <t>Cicera</t>
  </si>
  <si>
    <t>cicera.rodrigues22@hotmail.com.br</t>
  </si>
  <si>
    <t>fefreitas743@gmail.com</t>
  </si>
  <si>
    <t>Raul</t>
  </si>
  <si>
    <t>raulsantoz@gmail.com</t>
  </si>
  <si>
    <t>Daniel Alves</t>
  </si>
  <si>
    <t>solucoeseletricas.eletricista@gmail.com</t>
  </si>
  <si>
    <t>Thiago Furlani</t>
  </si>
  <si>
    <t>thiago.furlani@gmail.com</t>
  </si>
  <si>
    <t>Alexandre</t>
  </si>
  <si>
    <t>buenoalexandre054@gmail.com</t>
  </si>
  <si>
    <t>Erika</t>
  </si>
  <si>
    <t>erikacris.ferrari09@gmail.com</t>
  </si>
  <si>
    <t>Gleiciano dos anjos penha</t>
  </si>
  <si>
    <t>dosanjospenhag@gmail.com</t>
  </si>
  <si>
    <t>robsonbruno.sp@gmail.com</t>
  </si>
  <si>
    <t>Ilton Dutra</t>
  </si>
  <si>
    <t>iltondutra2000@gmail.com</t>
  </si>
  <si>
    <t>Wagner</t>
  </si>
  <si>
    <t>wagnerrobertoeng.ambiental@gmail.com</t>
  </si>
  <si>
    <t>98782-1843</t>
  </si>
  <si>
    <t>raulramosdelimasantos2019@gmail.com</t>
  </si>
  <si>
    <t>Fabricio Cognaco</t>
  </si>
  <si>
    <t>downhilllife564@gmail.com</t>
  </si>
  <si>
    <t>4799286-5454</t>
  </si>
  <si>
    <t>Kauan Cardoso</t>
  </si>
  <si>
    <t>kauan.ffc@gmail.com</t>
  </si>
  <si>
    <t>Aline</t>
  </si>
  <si>
    <t>alynelucasgobby@gmail.com</t>
  </si>
  <si>
    <t>Wesley Andre dos Santos Silva</t>
  </si>
  <si>
    <t>wesleeyy06@gmail.com</t>
  </si>
  <si>
    <t>99601-7722</t>
  </si>
  <si>
    <t>Matheus Castro Dias</t>
  </si>
  <si>
    <t>matheusbrother57@gmail.com</t>
  </si>
  <si>
    <t>Flávio Bassan Alexandre</t>
  </si>
  <si>
    <t>fbassan21@gmail.com</t>
  </si>
  <si>
    <t>21-98452-8482</t>
  </si>
  <si>
    <t>lucianogurjao2@gmail.com</t>
  </si>
  <si>
    <t>Geovanni mina de almeida</t>
  </si>
  <si>
    <t>geovanniminadealmeida1878@gmail.com</t>
  </si>
  <si>
    <t>Fernando de Paula da Rosa</t>
  </si>
  <si>
    <t>pr.fernandogideoes@gmail.com</t>
  </si>
  <si>
    <t>(54)99938-7157</t>
  </si>
  <si>
    <t>Leonardo</t>
  </si>
  <si>
    <t>leonardo-rx@hotmail.com</t>
  </si>
  <si>
    <t>(81)98401-9766</t>
  </si>
  <si>
    <t>Arthur</t>
  </si>
  <si>
    <t>arthur@fedel.com.br</t>
  </si>
  <si>
    <t>Roberto bonfim</t>
  </si>
  <si>
    <t>bonfimroberto17@gmail.com</t>
  </si>
  <si>
    <t>Thiago</t>
  </si>
  <si>
    <t>thiagogazottodecresci@outlook.com.br</t>
  </si>
  <si>
    <t>Mônica da silva</t>
  </si>
  <si>
    <t>canimo17@live.com</t>
  </si>
  <si>
    <t>gabriel.wil@escola.pr.gov.br</t>
  </si>
  <si>
    <t>Deisson André da Silva Mayrink</t>
  </si>
  <si>
    <t>dasmayrink@gmail.com</t>
  </si>
  <si>
    <t>Alejandro de Lima Costa</t>
  </si>
  <si>
    <t>randocosta77@gmail.com</t>
  </si>
  <si>
    <t>Samuel Carvalhal Barreto da Silva</t>
  </si>
  <si>
    <t>samucarvalhal2@gamil.com</t>
  </si>
  <si>
    <t>Neidson Santos</t>
  </si>
  <si>
    <t>santosneidson99@gmail.com</t>
  </si>
  <si>
    <t>Lucas Freire</t>
  </si>
  <si>
    <t>lfreire47710@gmail.com</t>
  </si>
  <si>
    <t>Jean Carlos Carlos</t>
  </si>
  <si>
    <t>jeancl1256@gmail.com</t>
  </si>
  <si>
    <t>Modesto Alves De Sousa Neto</t>
  </si>
  <si>
    <t>modestoalves50@gmail.com</t>
  </si>
  <si>
    <t>120214473330590390</t>
  </si>
  <si>
    <t>120214473331020390</t>
  </si>
  <si>
    <t>120214473438630390</t>
  </si>
  <si>
    <t>Tiago Reis</t>
  </si>
  <si>
    <t>tiagoreis167@gmail.com</t>
  </si>
  <si>
    <t>bkay0512@gmail.com</t>
  </si>
  <si>
    <t>Sivaldo Padilha De Andrade</t>
  </si>
  <si>
    <t>sivaldopadilha@yahoo.com.br</t>
  </si>
  <si>
    <t>5499943-7620</t>
  </si>
  <si>
    <t>Paulo Roberto dos Santos da silva</t>
  </si>
  <si>
    <t>pauloroberto.t7solutions@gmail.com</t>
  </si>
  <si>
    <t>Francisco Emerson da Silva</t>
  </si>
  <si>
    <t>francisco.emersonsilva96@gmail.com</t>
  </si>
  <si>
    <t>Rosivaldo Silva</t>
  </si>
  <si>
    <t>hosivaldo@hotmail.com</t>
  </si>
  <si>
    <t>kadmiel oliveira</t>
  </si>
  <si>
    <t>kadmieloliveira2009@gmail.com</t>
  </si>
  <si>
    <t>Anderson Melo</t>
  </si>
  <si>
    <t>andartes2023@gmail.com</t>
  </si>
  <si>
    <t>paulo.anacleto.figueiredo@gmail.com</t>
  </si>
  <si>
    <t>4899652-3107</t>
  </si>
  <si>
    <t>Luis Gustavo dias santiago</t>
  </si>
  <si>
    <t>luisgustavo6711@gmail.com</t>
  </si>
  <si>
    <t>Jane</t>
  </si>
  <si>
    <t>janny_mayra@hotmail.com</t>
  </si>
  <si>
    <t>Gustavo Da Silva Bezerra</t>
  </si>
  <si>
    <t>guustavosilva777@gmail.com</t>
  </si>
  <si>
    <t>Armando</t>
  </si>
  <si>
    <t>armando-orra@hotmail.com</t>
  </si>
  <si>
    <t>Delmara</t>
  </si>
  <si>
    <t>delmarasouza12@gmail.com</t>
  </si>
  <si>
    <t>Josivan Gomes Da Silva</t>
  </si>
  <si>
    <t>josivangomesdasilva544@gmail.com</t>
  </si>
  <si>
    <t>HELIO SILVA DOS SANTOS</t>
  </si>
  <si>
    <t>helio.suporterural@gmail.com</t>
  </si>
  <si>
    <t>Jeferson Luiz Pereira</t>
  </si>
  <si>
    <t>jeffj03@hotmail.com</t>
  </si>
  <si>
    <t>Renato Candil</t>
  </si>
  <si>
    <t>renatocandil@gmail.com</t>
  </si>
  <si>
    <t>David</t>
  </si>
  <si>
    <t>davidlucasnfts@gmail.com</t>
  </si>
  <si>
    <t>Yanne</t>
  </si>
  <si>
    <t>yanne9@gmail.com</t>
  </si>
  <si>
    <t>Ismael</t>
  </si>
  <si>
    <t>ismaelalves040@gmail.com</t>
  </si>
  <si>
    <t>Kennedy</t>
  </si>
  <si>
    <t>kennedysilva35@outlook.com</t>
  </si>
  <si>
    <t>William Felix</t>
  </si>
  <si>
    <t>williamfelix1828@gmail.com</t>
  </si>
  <si>
    <t>Eduardo Falico</t>
  </si>
  <si>
    <t>eeasuporte@hotmail.com</t>
  </si>
  <si>
    <t>Vinicius</t>
  </si>
  <si>
    <t>mvinicius1717@gmail.com</t>
  </si>
  <si>
    <t>Rogério Moraes</t>
  </si>
  <si>
    <t>eternatattooarte@gmail.com</t>
  </si>
  <si>
    <t>1197209-2868</t>
  </si>
  <si>
    <t>Marlon</t>
  </si>
  <si>
    <t>marlonsouza7889@gmail.com</t>
  </si>
  <si>
    <t>FAGNER SARAMARGO</t>
  </si>
  <si>
    <t>fagnersaramargo@gmail.com</t>
  </si>
  <si>
    <t>lucfreire7@gmail.com</t>
  </si>
  <si>
    <t>edsonjn18@gmail.com</t>
  </si>
  <si>
    <t>Thiago Magalhaes Lisboa</t>
  </si>
  <si>
    <t>lisboaaa.tt@gmail.com</t>
  </si>
  <si>
    <t>(11)955561988</t>
  </si>
  <si>
    <t>Felipe Rodrigues</t>
  </si>
  <si>
    <t>felipe.frad@gmail.com</t>
  </si>
  <si>
    <t>(83)99937-6358</t>
  </si>
  <si>
    <t>Ana</t>
  </si>
  <si>
    <t>beatriz_bix@hotmail.com</t>
  </si>
  <si>
    <t>William</t>
  </si>
  <si>
    <t>Whsantos2013@gmail.com</t>
  </si>
  <si>
    <t>97875-4740</t>
  </si>
  <si>
    <t>Cris Matheus Miguel</t>
  </si>
  <si>
    <t>crismatheusmiguel@gmail.com</t>
  </si>
  <si>
    <t>Pedro</t>
  </si>
  <si>
    <t>andrerhenrique32112@gmail.com</t>
  </si>
  <si>
    <t>Elias Cesar</t>
  </si>
  <si>
    <t>cesarmontelliny1@gmail.com</t>
  </si>
  <si>
    <t>Bruno lucarts</t>
  </si>
  <si>
    <t>donascimentobruno279@gmail.com</t>
  </si>
  <si>
    <t>Mizpa</t>
  </si>
  <si>
    <t>mizpa.monteiro@gmail.com</t>
  </si>
  <si>
    <t>Gizele Farías</t>
  </si>
  <si>
    <t>gyvazz7@gmail.com</t>
  </si>
  <si>
    <t>6199255-0628</t>
  </si>
  <si>
    <t>Fernanda</t>
  </si>
  <si>
    <t>fer_mileo@hotmail.com</t>
  </si>
  <si>
    <t>danilogonela@gmail.com</t>
  </si>
  <si>
    <t>Anderson Silva da Rocha</t>
  </si>
  <si>
    <t>andyzinho.rocha69@gmail.com</t>
  </si>
  <si>
    <t>Gilvandro Duarte da Silva</t>
  </si>
  <si>
    <t>gilvandro34@gmail.com</t>
  </si>
  <si>
    <t>Thiiago miranda alves de almeida</t>
  </si>
  <si>
    <t>thiaguinhoalmeida380@gmail.com</t>
  </si>
  <si>
    <t>Lucas santos</t>
  </si>
  <si>
    <t>mariaheloyse0104@gmail.com</t>
  </si>
  <si>
    <t>Maxwell Bento dos Santos</t>
  </si>
  <si>
    <t>maxwellbs.eng@outlook.com</t>
  </si>
  <si>
    <t>ceelo_bdl@hotmail.com.br</t>
  </si>
  <si>
    <t>Laís</t>
  </si>
  <si>
    <t>oliveiraresendelais@gmail.com</t>
  </si>
  <si>
    <t>Brayon</t>
  </si>
  <si>
    <t>brayonkoleska79@gmail.com</t>
  </si>
  <si>
    <t>Renan</t>
  </si>
  <si>
    <t>nanzinho2025@gmail.com</t>
  </si>
  <si>
    <t>Eduardo De Lima</t>
  </si>
  <si>
    <t>dudu88359325@gmail.com</t>
  </si>
  <si>
    <t>46988-2611</t>
  </si>
  <si>
    <t>Izaack Abreu Galvão de Oliveira</t>
  </si>
  <si>
    <t>izaack1205lol@gmail.com</t>
  </si>
  <si>
    <t>Thomas</t>
  </si>
  <si>
    <t>thomas.moraes.tst@gmail.com</t>
  </si>
  <si>
    <t>Hermerson</t>
  </si>
  <si>
    <t>hermersonpaulo@gmail.com</t>
  </si>
  <si>
    <t>Monica amorim</t>
  </si>
  <si>
    <t>monica3mamorim@gmail.com</t>
  </si>
  <si>
    <t>eduardo Araujo Salomé</t>
  </si>
  <si>
    <t>eduardobks2b@gmail.com</t>
  </si>
  <si>
    <t>Thiago Moraes</t>
  </si>
  <si>
    <t>thiagomoraesgonc@gmail.com</t>
  </si>
  <si>
    <t>Fellipe fontes</t>
  </si>
  <si>
    <t>fellipefontes3@gmail.com</t>
  </si>
  <si>
    <t>Ederson Haigert da Silva</t>
  </si>
  <si>
    <t>haigertedersonhaigertdasilva@gmail.com</t>
  </si>
  <si>
    <t>matheusguerci@gmail.com</t>
  </si>
  <si>
    <t>Wagner Cabral</t>
  </si>
  <si>
    <t>wagner1913since@gmail.com</t>
  </si>
  <si>
    <t>Gabriel Cardozo Gah</t>
  </si>
  <si>
    <t>gabrielcardozo0495@gmail.com</t>
  </si>
  <si>
    <t>Guilherme</t>
  </si>
  <si>
    <t>gznguii@gmail.com</t>
  </si>
  <si>
    <t>Jose pedro</t>
  </si>
  <si>
    <t>jospedro6@gmail.com</t>
  </si>
  <si>
    <t>Nicolas</t>
  </si>
  <si>
    <t>nicolasveloso93@gmail.com</t>
  </si>
  <si>
    <t>Paulo</t>
  </si>
  <si>
    <t>ikalopc@gmail.com</t>
  </si>
  <si>
    <t>Carlos</t>
  </si>
  <si>
    <t>garcomalemao@gmail.com</t>
  </si>
  <si>
    <t>Welton Ramos</t>
  </si>
  <si>
    <t>weltonr57@gmail.com</t>
  </si>
  <si>
    <t>Jean Victor</t>
  </si>
  <si>
    <t>jean.victorr@hotmail.com</t>
  </si>
  <si>
    <t>Jonathan Fernandes da Silva</t>
  </si>
  <si>
    <t>jonathanfernandessilva97@gmail.com</t>
  </si>
  <si>
    <t>Maike Sullivan</t>
  </si>
  <si>
    <t>maikelovee.10@gmail.com</t>
  </si>
  <si>
    <t>Rafael Batista</t>
  </si>
  <si>
    <t>rb7872281@gmail.com</t>
  </si>
  <si>
    <t>Guilherme Vinicius</t>
  </si>
  <si>
    <t>gviniciussouza@gmail.com</t>
  </si>
  <si>
    <t>Renan Moyas</t>
  </si>
  <si>
    <t>renan_moyas@hotmail.com</t>
  </si>
  <si>
    <t>Nivaldo da Silva martins</t>
  </si>
  <si>
    <t>nivaldoacusticobox80@gmail.com</t>
  </si>
  <si>
    <t>Juliézer Roberto Da Silva</t>
  </si>
  <si>
    <t>juliezer.ju@gmail.com</t>
  </si>
  <si>
    <t>35998-614063</t>
  </si>
  <si>
    <t>francisco amorim junior</t>
  </si>
  <si>
    <t>francisamorim2018@gmail.com</t>
  </si>
  <si>
    <t>(98)98496-5314</t>
  </si>
  <si>
    <t>Kaique Germano</t>
  </si>
  <si>
    <t>mariiaeugeniasantos20@gmail.com</t>
  </si>
  <si>
    <t>Jose rui</t>
  </si>
  <si>
    <t>juniorjedi2@gmail.com</t>
  </si>
  <si>
    <t>polithec@gmail.com.com</t>
  </si>
  <si>
    <t>DEVF - AD10-vid</t>
  </si>
  <si>
    <t>eduardoasslima@gmail.com</t>
  </si>
  <si>
    <t>Edyone Conceição de Jesus</t>
  </si>
  <si>
    <t>brancoedyone6@gmail.com</t>
  </si>
  <si>
    <t>Isabella Ciaramella</t>
  </si>
  <si>
    <t>isabellaciaramella77@gmail.com</t>
  </si>
  <si>
    <t>matheusoliveira88714@gmail.com</t>
  </si>
  <si>
    <t>Daniel ferreira dias</t>
  </si>
  <si>
    <t>danieldias428@gmail.com</t>
  </si>
  <si>
    <t>gleyson de Oliveira silva</t>
  </si>
  <si>
    <t>gleysondeoliveirasilvao@gmail.com</t>
  </si>
  <si>
    <t>Michel</t>
  </si>
  <si>
    <t>michelsalmo90@gmail.com</t>
  </si>
  <si>
    <t>Lucas</t>
  </si>
  <si>
    <t>motorista2app@gmail.com</t>
  </si>
  <si>
    <t>Rorivaldo de Camargo</t>
  </si>
  <si>
    <t>rorivaldo.camargo@gmail.com</t>
  </si>
  <si>
    <t>Felipe Barbosa</t>
  </si>
  <si>
    <t>felipebarbosa089@outlook.com</t>
  </si>
  <si>
    <t>Bruno Leme</t>
  </si>
  <si>
    <t>lemesvieira25@gmail.com</t>
  </si>
  <si>
    <t>Anna</t>
  </si>
  <si>
    <t>anna.clemal@gmail.com</t>
  </si>
  <si>
    <t>Alex Sandro oliveira</t>
  </si>
  <si>
    <t>aalex872010@gmail.com</t>
  </si>
  <si>
    <t>Gleudson de Lima Conceição</t>
  </si>
  <si>
    <t>gleysonduarte6715@gmail.com</t>
  </si>
  <si>
    <t>6198257-4079</t>
  </si>
  <si>
    <t>Patricia Aparecida Soares Pereira</t>
  </si>
  <si>
    <t>pattyspereira2012@gmail.com</t>
  </si>
  <si>
    <t>Tiago</t>
  </si>
  <si>
    <t>thiago_uniao@hotmail.com</t>
  </si>
  <si>
    <t>junior Faria</t>
  </si>
  <si>
    <t>junior_jefj@hotmail.com</t>
  </si>
  <si>
    <t>Pedro Victor do Nascimento silva</t>
  </si>
  <si>
    <t>pedrosilva070898@gmail.com</t>
  </si>
  <si>
    <t>Jean paulo Nascimento Teixeira</t>
  </si>
  <si>
    <t>jean18joao@gmail.com</t>
  </si>
  <si>
    <t>Cedinei Romero martins</t>
  </si>
  <si>
    <t>cedineiromero@gmail.com</t>
  </si>
  <si>
    <t>Leandro camacho</t>
  </si>
  <si>
    <t>leandrotcamacho@hotmail.com</t>
  </si>
  <si>
    <t>(11)980187956</t>
  </si>
  <si>
    <t>Elaine</t>
  </si>
  <si>
    <t>elainebranndao@gmail.com</t>
  </si>
  <si>
    <t>Ranieris</t>
  </si>
  <si>
    <t>ranieriespereiradasilva@gmail.com</t>
  </si>
  <si>
    <t>Davi Rodrigues de Mesquita</t>
  </si>
  <si>
    <t>wioxinsd2023@gmail.com</t>
  </si>
  <si>
    <t>Robson Fidelis</t>
  </si>
  <si>
    <t>fidhelis@gmail.com</t>
  </si>
  <si>
    <t>Marcos</t>
  </si>
  <si>
    <t>marcosnicolas001@gmail.com</t>
  </si>
  <si>
    <t>Patrick Santos</t>
  </si>
  <si>
    <t>pks4ntos99@gmail.com</t>
  </si>
  <si>
    <t>Vanessa</t>
  </si>
  <si>
    <t>vanessadanielavalenga@gmail.com</t>
  </si>
  <si>
    <t>ccelosou10@bol.com.br</t>
  </si>
  <si>
    <t>Caroline Daiane</t>
  </si>
  <si>
    <t>carolinedaiane.silva@gmail.com</t>
  </si>
  <si>
    <t>Alexandre Alves</t>
  </si>
  <si>
    <t>xandy-cesar@hotmail.com</t>
  </si>
  <si>
    <t>Ajinio</t>
  </si>
  <si>
    <t>ajinioluix@gmail.com</t>
  </si>
  <si>
    <t>Glauber Alves</t>
  </si>
  <si>
    <t>bynho1989.GA@gmail.com</t>
  </si>
  <si>
    <t>7199396-6496</t>
  </si>
  <si>
    <t>Gil</t>
  </si>
  <si>
    <t>yuuriirodrigues@gmail.com</t>
  </si>
  <si>
    <t>Gilvânia Oliveira</t>
  </si>
  <si>
    <t>homegil2023@gmail.com</t>
  </si>
  <si>
    <t>Gisele</t>
  </si>
  <si>
    <t>moura.giselesilva@gmail.com</t>
  </si>
  <si>
    <t>allan galvao</t>
  </si>
  <si>
    <t>galvaoallan418676@gmail.com</t>
  </si>
  <si>
    <t>(79)999581202</t>
  </si>
  <si>
    <t>Isaias</t>
  </si>
  <si>
    <t>flay.flay25@gmail.com</t>
  </si>
  <si>
    <t>Fausto Santos</t>
  </si>
  <si>
    <t>faustonsantos17@gmail.com</t>
  </si>
  <si>
    <t>99614-2795</t>
  </si>
  <si>
    <t>Franderson de Almeida Rocha</t>
  </si>
  <si>
    <t>dersonrocha77@gmail.com</t>
  </si>
  <si>
    <t>9298292-8175</t>
  </si>
  <si>
    <t>Wilson sousa reis</t>
  </si>
  <si>
    <t>wilsonsousareis3@gmail.com</t>
  </si>
  <si>
    <t>Grazyelly Vasconcelos</t>
  </si>
  <si>
    <t>grazyellyvasconcelos1@gmail.com</t>
  </si>
  <si>
    <t>Robson de Oliveira Alves</t>
  </si>
  <si>
    <t>robson.96tur@gmail.com</t>
  </si>
  <si>
    <t>(64)9922-46239</t>
  </si>
  <si>
    <t>Thalis</t>
  </si>
  <si>
    <t>thalis.r.cunha@outlook.com</t>
  </si>
  <si>
    <t>Maria helena da silva</t>
  </si>
  <si>
    <t>mariahelenadasilva1555@gmail.com</t>
  </si>
  <si>
    <t>Luiz</t>
  </si>
  <si>
    <t>luizaguiar478@gmail.com</t>
  </si>
  <si>
    <t>Crissy</t>
  </si>
  <si>
    <t>crissy_maria15@hotmail.com</t>
  </si>
  <si>
    <t>nara.j@gmail.com</t>
  </si>
  <si>
    <t>Marco</t>
  </si>
  <si>
    <t>cartolamarco9@gmail.com</t>
  </si>
  <si>
    <t>Priscila</t>
  </si>
  <si>
    <t>priscilastachakij@hotmail.com</t>
  </si>
  <si>
    <t>Carlos Henrique</t>
  </si>
  <si>
    <t>carlos_hv@yahoo.com</t>
  </si>
  <si>
    <t>Jonatan</t>
  </si>
  <si>
    <t>nathanseguran-a1994@hotmail.com</t>
  </si>
  <si>
    <t>Marcus Vinicius</t>
  </si>
  <si>
    <t>marcao.gol9@gmail.com</t>
  </si>
  <si>
    <t>Muriel Abdala</t>
  </si>
  <si>
    <t>murielabdala5@gmail.com</t>
  </si>
  <si>
    <t>Felipe rafael bonari marques</t>
  </si>
  <si>
    <t>bonari705@gmail.com</t>
  </si>
  <si>
    <t>Nonato</t>
  </si>
  <si>
    <t>nonatomatematico@gmail.com</t>
  </si>
  <si>
    <t>Tamires Neves</t>
  </si>
  <si>
    <t>costelinha789@gmail.com</t>
  </si>
  <si>
    <t>1193947-1805</t>
  </si>
  <si>
    <t>Luiza Karolainy</t>
  </si>
  <si>
    <t>luizakarolainy385@gmail.com</t>
  </si>
  <si>
    <t>Junior</t>
  </si>
  <si>
    <t>valdocidieckjr@gmail.com</t>
  </si>
  <si>
    <t>DEVF - AD03-vid_Group_1</t>
  </si>
  <si>
    <t>Tiago silva</t>
  </si>
  <si>
    <t>tgsilva13509@gmail.com</t>
  </si>
  <si>
    <t>Pitter Fernandes da Silva</t>
  </si>
  <si>
    <t>pitterfs@gmail.com</t>
  </si>
  <si>
    <t>(54)99250-5304</t>
  </si>
  <si>
    <t>Gian lucas</t>
  </si>
  <si>
    <t>gianrocha02@gmail.com</t>
  </si>
  <si>
    <t>Clayton Lemos Penha</t>
  </si>
  <si>
    <t>clayton.lemos@yahoo.com.br</t>
  </si>
  <si>
    <t>Daniel Péricles</t>
  </si>
  <si>
    <t>daniel-pericles@hotmail.com</t>
  </si>
  <si>
    <t>Luiz Henrique Clizesqui</t>
  </si>
  <si>
    <t>l.henriqueclizesqui@gmail.com</t>
  </si>
  <si>
    <t>Lucas Gabriel Araújo da Silva</t>
  </si>
  <si>
    <t>lg224178@gmail.com</t>
  </si>
  <si>
    <t>Wydney dos Santos</t>
  </si>
  <si>
    <t>wydneys07@gmail.com</t>
  </si>
  <si>
    <t>havana_noite@hotmail.com</t>
  </si>
  <si>
    <t>Wallace arão</t>
  </si>
  <si>
    <t>wallacecardoso415@gmail.com</t>
  </si>
  <si>
    <t>fenunes000@gmail.com</t>
  </si>
  <si>
    <t>2298101-2729</t>
  </si>
  <si>
    <t>Crysthian</t>
  </si>
  <si>
    <t>crysthianmartinsoliveira@gmail.com</t>
  </si>
  <si>
    <t>Romario Silva</t>
  </si>
  <si>
    <t>romariounitri@gmail.com</t>
  </si>
  <si>
    <t>Edson Caio avelino</t>
  </si>
  <si>
    <t>santacruzpintura2023@gmail.com</t>
  </si>
  <si>
    <t>Aderson Roberto</t>
  </si>
  <si>
    <t>robertoaderson7@gmail.com</t>
  </si>
  <si>
    <t>evila santos</t>
  </si>
  <si>
    <t>evillasantos67@gmail.com</t>
  </si>
  <si>
    <t>Juliano Lopes</t>
  </si>
  <si>
    <t>mlopes.juliano@gmail.com</t>
  </si>
  <si>
    <t>rodrigo freires</t>
  </si>
  <si>
    <t>rodrigoocara10@hotmail.com</t>
  </si>
  <si>
    <t>Diego de Jesus santos</t>
  </si>
  <si>
    <t>Diego.jstc@yahoo.com</t>
  </si>
  <si>
    <t>Elaine Da Silva Gomes</t>
  </si>
  <si>
    <t>elaygomes421@gmail.com</t>
  </si>
  <si>
    <t>Regina Miranda</t>
  </si>
  <si>
    <t>reginamirandaribeiro@hotmail.com</t>
  </si>
  <si>
    <t>Claiton</t>
  </si>
  <si>
    <t>claitonsouza.2017@gmail.com</t>
  </si>
  <si>
    <t>1398819-7397</t>
  </si>
  <si>
    <t>Manoel deynison</t>
  </si>
  <si>
    <t>manoeldeynison0102@gmail.com</t>
  </si>
  <si>
    <t>Giovanni</t>
  </si>
  <si>
    <t>giovanniribeiro2600@gmail.comg</t>
  </si>
  <si>
    <t>Fabiano do Nascimento rego</t>
  </si>
  <si>
    <t>fabianonascimentorego@gmail.com</t>
  </si>
  <si>
    <t>(83)996935370</t>
  </si>
  <si>
    <t>Jennifer</t>
  </si>
  <si>
    <t>limajenny411@gmail.com</t>
  </si>
  <si>
    <t>Rodrigo da Silva Lobo</t>
  </si>
  <si>
    <t>rodlobo@outlook.com</t>
  </si>
  <si>
    <t>Fernanda Tavares</t>
  </si>
  <si>
    <t>fernandatavaresmktdigital@gmail.com</t>
  </si>
  <si>
    <t>Paulo Monteiro</t>
  </si>
  <si>
    <t>ppmonteiro025@gmail.com</t>
  </si>
  <si>
    <t>Francisco dvanilton belizario de sousa</t>
  </si>
  <si>
    <t>dvanilton.sousa@gmail.com</t>
  </si>
  <si>
    <t>Willamis nascimento dos santos</t>
  </si>
  <si>
    <t>williamph2019@gmail.com</t>
  </si>
  <si>
    <t>marlon rocha</t>
  </si>
  <si>
    <t>marlinho3021@gmail.com</t>
  </si>
  <si>
    <t>Wesley</t>
  </si>
  <si>
    <t>wesley.vendaspr@gmail.com</t>
  </si>
  <si>
    <t>Luiz Eduardo Bervin</t>
  </si>
  <si>
    <t>eduardodudumb@gmail.com</t>
  </si>
  <si>
    <t>Jeferson Faria</t>
  </si>
  <si>
    <t>jefersonxfaria@gmail.com</t>
  </si>
  <si>
    <t>Alex Julio da Silva de Brito</t>
  </si>
  <si>
    <t>alexjulio19915@gmail.com</t>
  </si>
  <si>
    <t>Igor Francisco moreira</t>
  </si>
  <si>
    <t>igormoreirak23@gmail.com</t>
  </si>
  <si>
    <t>Maria Thais Saldanha da Silva</t>
  </si>
  <si>
    <t>mariathais@outlook.com</t>
  </si>
  <si>
    <t>Miguel</t>
  </si>
  <si>
    <t>michejosef@gmail.com</t>
  </si>
  <si>
    <t>Antônio Carlos Pereira de sousa</t>
  </si>
  <si>
    <t>karllynhossousa33@gmail.com</t>
  </si>
  <si>
    <t>Luiz André</t>
  </si>
  <si>
    <t>jelado601@Gmail.com</t>
  </si>
  <si>
    <t>Douglas michel</t>
  </si>
  <si>
    <t>douglasmichel845@gmail.com</t>
  </si>
  <si>
    <t>Heriki</t>
  </si>
  <si>
    <t>herikisantos10@gmail.com</t>
  </si>
  <si>
    <t>Jhonatan</t>
  </si>
  <si>
    <t>jhonatanflags@gmail.com</t>
  </si>
  <si>
    <t>matheusfbf@icloud.com</t>
  </si>
  <si>
    <t>Gilberto Ribeiro Guimarães</t>
  </si>
  <si>
    <t>gillabencoado@gmail.com</t>
  </si>
  <si>
    <t>LIANE</t>
  </si>
  <si>
    <t>liane.98@hotmail.com</t>
  </si>
  <si>
    <t>Ramon Aguiar</t>
  </si>
  <si>
    <t>ramonaguiarios@gmail.com</t>
  </si>
  <si>
    <t>Marcio de Jesus Teodoro Junior</t>
  </si>
  <si>
    <t>marcioteodorojr@gmail.com</t>
  </si>
  <si>
    <t>gabrieltavora2@gmail.com</t>
  </si>
  <si>
    <t>matheussouzasantos56@gmail.com</t>
  </si>
  <si>
    <t>Naeliton</t>
  </si>
  <si>
    <t>naeliton84@gmail.com</t>
  </si>
  <si>
    <t>Luiz Miguel Duraes</t>
  </si>
  <si>
    <t>Luizguitar380@gmail.com</t>
  </si>
  <si>
    <t>Diego Ornelas Kuroda</t>
  </si>
  <si>
    <t>diego_ornelas85@hotmail.com</t>
  </si>
  <si>
    <t>Marcelo Vitor</t>
  </si>
  <si>
    <t>marcelovitorlimafernandes83@gmail.com</t>
  </si>
  <si>
    <t>Marcos Moraes da Silva</t>
  </si>
  <si>
    <t>marcosmsilvaa35@gmail.com</t>
  </si>
  <si>
    <t>8898816-1536</t>
  </si>
  <si>
    <t>Rodrigo</t>
  </si>
  <si>
    <t>vitorya.costa56@gmail.com</t>
  </si>
  <si>
    <t>Rosangela Rodrigues</t>
  </si>
  <si>
    <t>zanja_ferreira@live.com</t>
  </si>
  <si>
    <t>4199810-6437</t>
  </si>
  <si>
    <t>almir</t>
  </si>
  <si>
    <t>contatoalmir.ramos@gmail.com</t>
  </si>
  <si>
    <t>Luciana Dias Gonçalves</t>
  </si>
  <si>
    <t>lucianadiasg25@gmail.com</t>
  </si>
  <si>
    <t>Wanderson</t>
  </si>
  <si>
    <t>wandersons.s1989@gmail.com</t>
  </si>
  <si>
    <t>igor33antoniooliveira@gmail.com</t>
  </si>
  <si>
    <t>Luan Morais da Silva</t>
  </si>
  <si>
    <t>luanjesusfreaks@gmail.com</t>
  </si>
  <si>
    <t>Thanielly</t>
  </si>
  <si>
    <t>lmrthanielly@gmail.com</t>
  </si>
  <si>
    <t>damascenajunior@gmail.com</t>
  </si>
  <si>
    <t>erika.gonzaga1988@gmail.com</t>
  </si>
  <si>
    <t>8198807-6598</t>
  </si>
  <si>
    <t>Caio Fábio Francisco da cruz</t>
  </si>
  <si>
    <t>caiofabio178@gmail.com</t>
  </si>
  <si>
    <t>Diogo</t>
  </si>
  <si>
    <t>diogoaugsten@hotmail.com</t>
  </si>
  <si>
    <t>Elder</t>
  </si>
  <si>
    <t>elderlozorio@hotmail.com</t>
  </si>
  <si>
    <t>Luciana Rodrigues Dos Santos</t>
  </si>
  <si>
    <t>alucianna@gmail.com</t>
  </si>
  <si>
    <t>Wilk Cristo</t>
  </si>
  <si>
    <t>wilkcristo8@gmail.com</t>
  </si>
  <si>
    <t>Alisson</t>
  </si>
  <si>
    <t>alissonueslei71@gmail.com</t>
  </si>
  <si>
    <t>Rafael Lima</t>
  </si>
  <si>
    <t>rafalyma7@gmail.com</t>
  </si>
  <si>
    <t>Marcelo Ferreira</t>
  </si>
  <si>
    <t>cellimmoreira221@gmail.com</t>
  </si>
  <si>
    <t>(3299134-1178</t>
  </si>
  <si>
    <t>Leilane Cordeiro</t>
  </si>
  <si>
    <t>leilanecordeiro.rj@gmail.com</t>
  </si>
  <si>
    <t>Ricardo Dos Santos Conceicao</t>
  </si>
  <si>
    <t>skyrick@hotmail.com</t>
  </si>
  <si>
    <t>Lorena Ferreira</t>
  </si>
  <si>
    <t>loref1992@gmail.com</t>
  </si>
  <si>
    <t>Nelson</t>
  </si>
  <si>
    <t>auditornelson@hotmail.com</t>
  </si>
  <si>
    <t>8198836-0004</t>
  </si>
  <si>
    <t>Hiago Brim</t>
  </si>
  <si>
    <t>hiago.hbbrum@gmail.com</t>
  </si>
  <si>
    <t>Wallace souza ribeiro</t>
  </si>
  <si>
    <t>waasouza33@gmail.com</t>
  </si>
  <si>
    <t>(16)99442-7655</t>
  </si>
  <si>
    <t>carloscs2903@gmail.com</t>
  </si>
  <si>
    <t>Lívia Rodrigues Santos</t>
  </si>
  <si>
    <t>liviarodrigues1108@gmail.com</t>
  </si>
  <si>
    <t>Victor Ferreira</t>
  </si>
  <si>
    <t>victor-ferreira03@hotmail.com.com</t>
  </si>
  <si>
    <t>João claudio</t>
  </si>
  <si>
    <t>romanetti.001@gmail.com</t>
  </si>
  <si>
    <t>William Pereira de Lima</t>
  </si>
  <si>
    <t>wil.ll.ll634@gmail.com</t>
  </si>
  <si>
    <t>André felipe da silva</t>
  </si>
  <si>
    <t>andrefelipepank12345@gmail.com</t>
  </si>
  <si>
    <t>Elen</t>
  </si>
  <si>
    <t>elenpaula48@gmail.com</t>
  </si>
  <si>
    <t>Gian Thiago</t>
  </si>
  <si>
    <t>gt156912@gmail.com</t>
  </si>
  <si>
    <t>Ailton</t>
  </si>
  <si>
    <t>ailtonramoscg@gmail.com</t>
  </si>
  <si>
    <t>thomas_vidaloka@hotmail.com.br</t>
  </si>
  <si>
    <t>Douglas Vinícius José da Silva Paiva</t>
  </si>
  <si>
    <t>vdouglas893@gmail.com</t>
  </si>
  <si>
    <t>Edson assis dos santos</t>
  </si>
  <si>
    <t>edsonemily1000@gmail.com</t>
  </si>
  <si>
    <t>Breno Ataíde</t>
  </si>
  <si>
    <t>breno_b_k@hotmail.com</t>
  </si>
  <si>
    <t>Leandro</t>
  </si>
  <si>
    <t>leandrocb543@gmail.com</t>
  </si>
  <si>
    <t>Alisson Santos</t>
  </si>
  <si>
    <t>alisson.33ki@gmail.com</t>
  </si>
  <si>
    <t>Leandro Matos</t>
  </si>
  <si>
    <t>segurancavanguarda2020@gmail.com</t>
  </si>
  <si>
    <t>Nicollas Lama dos Santos</t>
  </si>
  <si>
    <t>niifrutinha@gmail.com</t>
  </si>
  <si>
    <t>Aline Priscila Silva de Jesus</t>
  </si>
  <si>
    <t>alinepriscila3802@gmail.com</t>
  </si>
  <si>
    <t>Jessica</t>
  </si>
  <si>
    <t>jessy.mathias.araujo@gmail.com</t>
  </si>
  <si>
    <t>Welbervan</t>
  </si>
  <si>
    <t>welbervan.carvalho@gmail.com</t>
  </si>
  <si>
    <t>Elony</t>
  </si>
  <si>
    <t>aquino.elony732@gmail.com</t>
  </si>
  <si>
    <t>9198345-5466</t>
  </si>
  <si>
    <t>Carlosveiga38&amp;</t>
  </si>
  <si>
    <t>carlosveiga11gg@gmail.com</t>
  </si>
  <si>
    <t>(47984680624</t>
  </si>
  <si>
    <t>Andre Terencio</t>
  </si>
  <si>
    <t>andre.ramao_15@outlook.com</t>
  </si>
  <si>
    <t>Abner Henrique Nunes da Silva</t>
  </si>
  <si>
    <t>abnersilvan27@gmail.com</t>
  </si>
  <si>
    <t>Paulo Souza</t>
  </si>
  <si>
    <t>paulodesouzacosta.10@gmail.com</t>
  </si>
  <si>
    <t>(34)99932-5021</t>
  </si>
  <si>
    <t>Alexandro Santos</t>
  </si>
  <si>
    <t>dirigente007@gmail.com</t>
  </si>
  <si>
    <t>Jacson</t>
  </si>
  <si>
    <t>jacsonmartinsmatias151@gmail.com</t>
  </si>
  <si>
    <t>James sousa</t>
  </si>
  <si>
    <t>jameslima3222@gmail.com</t>
  </si>
  <si>
    <t>Lucas gabriel</t>
  </si>
  <si>
    <t>lucasbielxxx13@gmail.com</t>
  </si>
  <si>
    <t>Edimar Nascimento</t>
  </si>
  <si>
    <t>edimais2012@gmail.com</t>
  </si>
  <si>
    <t>Jonathan Richard</t>
  </si>
  <si>
    <t>jonathanrichard1118@gmail.com</t>
  </si>
  <si>
    <t>freires001@gmail.com</t>
  </si>
  <si>
    <t>Jorge</t>
  </si>
  <si>
    <t>jorgegoncalvesr4@gmail.com</t>
  </si>
  <si>
    <t>miguelbalceiro@outlook.com</t>
  </si>
  <si>
    <t>Gabriel Almeida</t>
  </si>
  <si>
    <t>gabrielmitim.01@gmail.com</t>
  </si>
  <si>
    <t>Alex Gonçalves Nascimento</t>
  </si>
  <si>
    <t>alexgoncalvesnascimento3@gmail.com</t>
  </si>
  <si>
    <t>Igor Caitano</t>
  </si>
  <si>
    <t>igordossantoscaitano@gmail.com</t>
  </si>
  <si>
    <t>Ricardo</t>
  </si>
  <si>
    <t>ricardobarbosa1463@gmail.com</t>
  </si>
  <si>
    <t>Vinicius Magalhães</t>
  </si>
  <si>
    <t>viniciusmagalhaes151099@gmail.com</t>
  </si>
  <si>
    <t>Marco Antonio Do Carmo Teixeira</t>
  </si>
  <si>
    <t>marcoantonioservo2010@gmail.com</t>
  </si>
  <si>
    <t>Victor manna melazzo</t>
  </si>
  <si>
    <t>victormmelazzo@gmail.com</t>
  </si>
  <si>
    <t>Andressa Moreira</t>
  </si>
  <si>
    <t>andressa.m.o.23@gmail.com</t>
  </si>
  <si>
    <t>Wálex da Felicidade Silva</t>
  </si>
  <si>
    <t>walexfsilva02@gmail.com</t>
  </si>
  <si>
    <t>Luiz Fernando Nogueira Silva</t>
  </si>
  <si>
    <t>luiznogueirasilva2374@gmail.com</t>
  </si>
  <si>
    <t>(11)99338-0157</t>
  </si>
  <si>
    <t>Leticia Leme</t>
  </si>
  <si>
    <t>leticiapleme1@gmail.com</t>
  </si>
  <si>
    <t>Guilherme Amadio Silva</t>
  </si>
  <si>
    <t>guilhermeamadiosilva@gmail.com</t>
  </si>
  <si>
    <t>Peterson Henrique</t>
  </si>
  <si>
    <t>dpb010514@gmail.com</t>
  </si>
  <si>
    <t>Ronair Silva</t>
  </si>
  <si>
    <t>ronairsilva65@gmail.com</t>
  </si>
  <si>
    <t>bryellplay@gmail.com</t>
  </si>
  <si>
    <t>Victor Hugo Rodrigues Lima</t>
  </si>
  <si>
    <t>victor.rodrigueslima@hotmail.com</t>
  </si>
  <si>
    <t>Priscilla Cardoso</t>
  </si>
  <si>
    <t>pr.empreender@gmail.com</t>
  </si>
  <si>
    <t>Maycon Douglas</t>
  </si>
  <si>
    <t>mayconglorify@gmail.com</t>
  </si>
  <si>
    <t>Julio César Tapparo da Silva</t>
  </si>
  <si>
    <t>juliocesar050492@gmail.com</t>
  </si>
  <si>
    <t>Artur barata</t>
  </si>
  <si>
    <t>arturbarata76@gmail.com</t>
  </si>
  <si>
    <t>Gerusa Targino da silva</t>
  </si>
  <si>
    <t>targino.g@yahoo.com</t>
  </si>
  <si>
    <t>Joas</t>
  </si>
  <si>
    <t>joaspje@gmail.com</t>
  </si>
  <si>
    <t>Jones</t>
  </si>
  <si>
    <t>jonesvingador@gmail.com</t>
  </si>
  <si>
    <t>João Paulo da Silva Dantas</t>
  </si>
  <si>
    <t>joaopaulo88dsd@gmail.com</t>
  </si>
  <si>
    <t>Regiane Cristino</t>
  </si>
  <si>
    <t>regianecristino2@gmail.com</t>
  </si>
  <si>
    <t>Luciano Neves</t>
  </si>
  <si>
    <t>lucianobaterista2018@gmail.com</t>
  </si>
  <si>
    <t>1699384-7752</t>
  </si>
  <si>
    <t>João Washington</t>
  </si>
  <si>
    <t>joaowashingtonp@gmail.com</t>
  </si>
  <si>
    <t>Eugenio</t>
  </si>
  <si>
    <t>eugeniooliveira973@gmail.com</t>
  </si>
  <si>
    <t>Jéssica</t>
  </si>
  <si>
    <t>jc.caroline02@hotmail.com</t>
  </si>
  <si>
    <t>Bxhdhd</t>
  </si>
  <si>
    <t>jsshdh@dhd.com</t>
  </si>
  <si>
    <t>Gustavo Henrique Barretto Teles</t>
  </si>
  <si>
    <t>gustavohbarrettot@gmail.com</t>
  </si>
  <si>
    <t>Talita</t>
  </si>
  <si>
    <t>Tataegenicks4@gmail.com</t>
  </si>
  <si>
    <t>Anderson borba moura</t>
  </si>
  <si>
    <t>borbademoura@gmail.com</t>
  </si>
  <si>
    <t>Heron Corrêa Rutemberg Silva</t>
  </si>
  <si>
    <t>heronbr2009@gmail.com</t>
  </si>
  <si>
    <t>Jair</t>
  </si>
  <si>
    <t>jfds1985@gmail.com</t>
  </si>
  <si>
    <t>Jackson Feliciano da Silva</t>
  </si>
  <si>
    <t>j.ako22@hotmail.com</t>
  </si>
  <si>
    <t>Adalberto Sarmento Vieira</t>
  </si>
  <si>
    <t>adalbertosarmento9@gmail.com</t>
  </si>
  <si>
    <t>thomasbraullyn@hotmail.com</t>
  </si>
  <si>
    <t>Jhonata</t>
  </si>
  <si>
    <t>jhonbkk@hotmail.com</t>
  </si>
  <si>
    <t>Carlos Adriano Marques Pereira</t>
  </si>
  <si>
    <t>carlospereiramarquesadriano@gmail.com</t>
  </si>
  <si>
    <t>Matheus Lima</t>
  </si>
  <si>
    <t>matheus_lima_bernardo@hotmail.com</t>
  </si>
  <si>
    <t>MARLON</t>
  </si>
  <si>
    <t>marlon.amoon@icloud.com</t>
  </si>
  <si>
    <t>Wescley Silva</t>
  </si>
  <si>
    <t>wescleyfelipe11@gmail.com</t>
  </si>
  <si>
    <t>Eberson Passamani</t>
  </si>
  <si>
    <t>ebersonpass@gmail.com</t>
  </si>
  <si>
    <t>Kelber Lima</t>
  </si>
  <si>
    <t>kelber.lima8@gmail.com</t>
  </si>
  <si>
    <t>Robert Camargo</t>
  </si>
  <si>
    <t>robert.partner95@gmail.com</t>
  </si>
  <si>
    <t>Guilherme Henrique Fernandes</t>
  </si>
  <si>
    <t>guihfernandes1992@gmail.com</t>
  </si>
  <si>
    <t>Lorenzo Avellar</t>
  </si>
  <si>
    <t>lorenzoavellar2004@gmail.com</t>
  </si>
  <si>
    <t>lucavcarvalho@gmail.com</t>
  </si>
  <si>
    <t>Aldinei Lopes Francisco</t>
  </si>
  <si>
    <t>aldineilopes.francisco@gmail.com</t>
  </si>
  <si>
    <t>Helino Araújo</t>
  </si>
  <si>
    <t>helinoaraujo514@gmail.com</t>
  </si>
  <si>
    <t>Fabio Martins Rodrigues</t>
  </si>
  <si>
    <t>fmrktk@gmail.com</t>
  </si>
  <si>
    <t>Vinicius Tavares Ferreira</t>
  </si>
  <si>
    <t>viniciuslowhany@gmail.com</t>
  </si>
  <si>
    <t>Manoel Henrique</t>
  </si>
  <si>
    <t>hmanoel247@gmail.com</t>
  </si>
  <si>
    <t>Fernando da Conceição</t>
  </si>
  <si>
    <t>fernandor.ostras@gmail.com</t>
  </si>
  <si>
    <t>Rodolpho</t>
  </si>
  <si>
    <t>rodolpho.padua@hotmail.com</t>
  </si>
  <si>
    <t>Daniel Pereira</t>
  </si>
  <si>
    <t>danielrodrigo755@gmail.com</t>
  </si>
  <si>
    <t>bruno.vinicius0799@gmail.com</t>
  </si>
  <si>
    <t>Jane Mara de Lima Rosa</t>
  </si>
  <si>
    <t>jane-mara-1@hotmail.com</t>
  </si>
  <si>
    <t>Diego</t>
  </si>
  <si>
    <t>diiegodantas07@gmail.com</t>
  </si>
  <si>
    <t>Caio Eduardo do nascimento Silva</t>
  </si>
  <si>
    <t>caioeduardo.silva12@gmail.com</t>
  </si>
  <si>
    <t>Michel dos Santos</t>
  </si>
  <si>
    <t>sep.michel@yahoo.com.br</t>
  </si>
  <si>
    <t>diogoddc3@gmail.com</t>
  </si>
  <si>
    <t>Yago Baptista Buralde</t>
  </si>
  <si>
    <t>aknbaptista@gmail.com</t>
  </si>
  <si>
    <t>André Luiz</t>
  </si>
  <si>
    <t>andre.santosrj@live.com</t>
  </si>
  <si>
    <t>(21)968882312</t>
  </si>
  <si>
    <t>Philippe Santana</t>
  </si>
  <si>
    <t>philippe.santana.14@gmail.com</t>
  </si>
  <si>
    <t>Vanessa Moreira</t>
  </si>
  <si>
    <t>moreirajamessa@gmail.com</t>
  </si>
  <si>
    <t>Alexsander Correa</t>
  </si>
  <si>
    <t>alexsandercorrea38@gmail.com</t>
  </si>
  <si>
    <t>andrevop@hotmail.com</t>
  </si>
  <si>
    <t>Tiago Vieira Martins</t>
  </si>
  <si>
    <t>tiagoejosi41@gmail.com</t>
  </si>
  <si>
    <t>Antônio Lucas</t>
  </si>
  <si>
    <t>luccasbeice.313@gmail.com</t>
  </si>
  <si>
    <t>padrecicerothiagolima@gmail.com</t>
  </si>
  <si>
    <t>Pedro Lucas</t>
  </si>
  <si>
    <t>pedrolucassantanapaes2008@gmail.com</t>
  </si>
  <si>
    <t>6999233-0172</t>
  </si>
  <si>
    <t>guizzi1206@gmail.com</t>
  </si>
  <si>
    <t>Elivando Cardoso</t>
  </si>
  <si>
    <t>elivandocardoso1996@gmail.com</t>
  </si>
  <si>
    <t>Francisco Fernando Brígido</t>
  </si>
  <si>
    <t>fernandobrigido11@gmail.com</t>
  </si>
  <si>
    <t>bruno_lopesstein@hotmail.com</t>
  </si>
  <si>
    <t>Maria Kiara</t>
  </si>
  <si>
    <t>maria.kiara874@gmail.com</t>
  </si>
  <si>
    <t>Francisco Alves bezerra</t>
  </si>
  <si>
    <t>clecio.bezerra08@gmail.com</t>
  </si>
  <si>
    <t>Isabele</t>
  </si>
  <si>
    <t>isabelemendes@hotmail.com</t>
  </si>
  <si>
    <t>Flávio</t>
  </si>
  <si>
    <t>flaviorochafravao@gmail.com</t>
  </si>
  <si>
    <t>1499600-1983</t>
  </si>
  <si>
    <t>andre.sillva@hotmail.com.br</t>
  </si>
  <si>
    <t>Rubens Rodrigues Pinheiro</t>
  </si>
  <si>
    <t>rpinheiro2233@gmail.com</t>
  </si>
  <si>
    <t>Sidnei Silva</t>
  </si>
  <si>
    <t>dineisilvams23@gmail.com</t>
  </si>
  <si>
    <t>Jurandir Bueno Teles de Andrade Filho</t>
  </si>
  <si>
    <t>jurandirtelesdeandrade@gmail.com</t>
  </si>
  <si>
    <t>Kedson de souza da Silva</t>
  </si>
  <si>
    <t>kedson.souza.kds@gmail.com</t>
  </si>
  <si>
    <t>(27)99627-4001</t>
  </si>
  <si>
    <t>Rodrigo Froz</t>
  </si>
  <si>
    <t>rodrigofroz04@gmail.com</t>
  </si>
  <si>
    <t>gabriel_enoiseu@hotmail.com</t>
  </si>
  <si>
    <t>Leanderson Alberto</t>
  </si>
  <si>
    <t>leandersonalberto@gmail.com</t>
  </si>
  <si>
    <t>Raquilaine</t>
  </si>
  <si>
    <t>raquipersonalize@gmail.com</t>
  </si>
  <si>
    <t>Gabriel Pacheco Rodrigues</t>
  </si>
  <si>
    <t>gabriel_pacheco_rodrigues@hotmail.com</t>
  </si>
  <si>
    <t>Andressa santos strapazzon</t>
  </si>
  <si>
    <t>andressasantosdeizih@gmail.com</t>
  </si>
  <si>
    <t>DEVF - AD13-img advertorial</t>
  </si>
  <si>
    <t>Marineide Geralda dos Santos</t>
  </si>
  <si>
    <t>marineidegeralda123456@gmail.com</t>
  </si>
  <si>
    <t>João marcos</t>
  </si>
  <si>
    <t>joaomarcosmacedo321@gmail.com</t>
  </si>
  <si>
    <t>Samuel</t>
  </si>
  <si>
    <t>sam.moreeira96@gmail.com</t>
  </si>
  <si>
    <t>Guilherme Felix</t>
  </si>
  <si>
    <t>guifelixx852@gmail.com</t>
  </si>
  <si>
    <t>Ruan</t>
  </si>
  <si>
    <t>ruannascimento03@gmail.com</t>
  </si>
  <si>
    <t>Jeferson Magalhães</t>
  </si>
  <si>
    <t>jefersonmaga@hotmail.com</t>
  </si>
  <si>
    <t>Alexsandro de campos</t>
  </si>
  <si>
    <t>alexsandrocampos25@outlook.com</t>
  </si>
  <si>
    <t>Eduardo Frick</t>
  </si>
  <si>
    <t>eduardo.frick@gmail.com</t>
  </si>
  <si>
    <t>Evilin Rainho</t>
  </si>
  <si>
    <t>evilin.rainho21@gmail.com</t>
  </si>
  <si>
    <t>Elinaldo</t>
  </si>
  <si>
    <t>elinaldopb81@gmail.com</t>
  </si>
  <si>
    <t>Juciara Cardoso</t>
  </si>
  <si>
    <t>juciaracborges@gmail.com</t>
  </si>
  <si>
    <t>prof.rodrigoleal.infor@gmail.com</t>
  </si>
  <si>
    <t>Max Valerio</t>
  </si>
  <si>
    <t>maxvaleriomax@gmail.com</t>
  </si>
  <si>
    <t>LAÍS KAREN GOMES</t>
  </si>
  <si>
    <t>laiskarengomes.lkg@gmail.com</t>
  </si>
  <si>
    <t>Clenio Costa</t>
  </si>
  <si>
    <t>clenniocacco@gmail.com</t>
  </si>
  <si>
    <t>Andreia lira Oliveira</t>
  </si>
  <si>
    <t>andreiahenriqueatacado@hotmail.com</t>
  </si>
  <si>
    <t>danielpereira42@yahoo.com</t>
  </si>
  <si>
    <t>Andre Davi Santana</t>
  </si>
  <si>
    <t>santanaandredavi9@gmail.com</t>
  </si>
  <si>
    <t>diegosouza457457@gmail.com</t>
  </si>
  <si>
    <t>Humberto Vaz</t>
  </si>
  <si>
    <t>jhumbertovazcjr@gmail.com</t>
  </si>
  <si>
    <t>Rui Anderson Silva Santos</t>
  </si>
  <si>
    <t>ruy.okc33@gmail.com</t>
  </si>
  <si>
    <t>João Pedro</t>
  </si>
  <si>
    <t>joaopedropimentel512@gmail.com</t>
  </si>
  <si>
    <t>Antonio Barros Evangelista</t>
  </si>
  <si>
    <t>antoniobarrosevangelista@hotmail.com</t>
  </si>
  <si>
    <t>Kauã</t>
  </si>
  <si>
    <t>skaua3379@gmail.com</t>
  </si>
  <si>
    <t>Enir Caetano</t>
  </si>
  <si>
    <t>enircaetano4@gmail.com</t>
  </si>
  <si>
    <t>Ozeias Alves</t>
  </si>
  <si>
    <t>ozeiasalvesdasilva278@gmail.com</t>
  </si>
  <si>
    <t>98207-6218</t>
  </si>
  <si>
    <t>Alisson Clayton</t>
  </si>
  <si>
    <t>claytonalisson63@gmail.com</t>
  </si>
  <si>
    <t>Lais Trindade</t>
  </si>
  <si>
    <t>laistrindade426@gmail.com</t>
  </si>
  <si>
    <t>tt.pelegrine10@icloud.com</t>
  </si>
  <si>
    <t>Alysson Ramon</t>
  </si>
  <si>
    <t>alyssonsvhonda@gmail.com</t>
  </si>
  <si>
    <t>Gustavo Ribeiro</t>
  </si>
  <si>
    <t>amoraraujo545@gmail.com</t>
  </si>
  <si>
    <t>Nilson Santos</t>
  </si>
  <si>
    <t>josenilsonsantossilva01@gmail.com</t>
  </si>
  <si>
    <t>Arthur Rodrigues Pereira</t>
  </si>
  <si>
    <t>arthur-jones@live.com</t>
  </si>
  <si>
    <t>Kleverson Rodrigues</t>
  </si>
  <si>
    <t>kleverson.krp@hotmail.com</t>
  </si>
  <si>
    <t>Daivo</t>
  </si>
  <si>
    <t>daivoflores_bastos@hotmail.com</t>
  </si>
  <si>
    <t>Andre nemer</t>
  </si>
  <si>
    <t>andree.nemer@hotmail.com</t>
  </si>
  <si>
    <t>Slack19@gmail.com</t>
  </si>
  <si>
    <t>Eder Marques</t>
  </si>
  <si>
    <t>eder.marks0891@gmail.com</t>
  </si>
  <si>
    <t>Luiz Henrique Silva</t>
  </si>
  <si>
    <t>luizhenriquesilva824@gmail.com</t>
  </si>
  <si>
    <t>Ariana Pereira</t>
  </si>
  <si>
    <t>arianapacheco_p@hotmail.com</t>
  </si>
  <si>
    <t>120214476598610390</t>
  </si>
  <si>
    <t>120214476598600390</t>
  </si>
  <si>
    <t>120214476598670390</t>
  </si>
  <si>
    <t>George Praciano dos Santos</t>
  </si>
  <si>
    <t>george.nito@gmail.com</t>
  </si>
  <si>
    <t>slack2019@gmail.com</t>
  </si>
  <si>
    <t>Lakq</t>
  </si>
  <si>
    <t>vinicius910007@gmail.com</t>
  </si>
  <si>
    <t>Alysson José Albuquerque de Araújo</t>
  </si>
  <si>
    <t>alyssonalbuquerque0@gmail.com</t>
  </si>
  <si>
    <t>Francisco Oliveira</t>
  </si>
  <si>
    <t>rodrigorufino682@gmail.com</t>
  </si>
  <si>
    <t>Bruno de Souza Silva</t>
  </si>
  <si>
    <t>brunnm22@gmail.com</t>
  </si>
  <si>
    <t>Kayck Carvalho Pimenta</t>
  </si>
  <si>
    <t>nikynhord@gmail.com</t>
  </si>
  <si>
    <t>Elisangela</t>
  </si>
  <si>
    <t>arq.elimorelli@gmail.com</t>
  </si>
  <si>
    <t>Francenilton Bezerra</t>
  </si>
  <si>
    <t>franceniltonbezerra83@gmail.com</t>
  </si>
  <si>
    <t>Alessandro</t>
  </si>
  <si>
    <t>ssandrocostarj18@gmail.com</t>
  </si>
  <si>
    <t>a12ivaipora@gmail.com</t>
  </si>
  <si>
    <t>Je</t>
  </si>
  <si>
    <t>jefferson.alvesdearaujo1@gmail.com</t>
  </si>
  <si>
    <t>Paulo Henrique Alves de Lélis</t>
  </si>
  <si>
    <t>pauloenriquealvesdelelis70@gmail.com</t>
  </si>
  <si>
    <t>Misael Silva</t>
  </si>
  <si>
    <t>digitalmisa748@gmail.com</t>
  </si>
  <si>
    <t>Nildon Caetano Silva</t>
  </si>
  <si>
    <t>nildonteco@yahoo.com.br</t>
  </si>
  <si>
    <t>Jeferson da Silva Cruz</t>
  </si>
  <si>
    <t>jefersonsilvacruz46352@gmail.com</t>
  </si>
  <si>
    <t>Rafael reis reimer</t>
  </si>
  <si>
    <t>reimerrafael55@gmail.com</t>
  </si>
  <si>
    <t>Diogo Crespo</t>
  </si>
  <si>
    <t>diogocresposantos1@gmail.com</t>
  </si>
  <si>
    <t>j.paixao2006@gmail.com</t>
  </si>
  <si>
    <t>Luiz Paulo</t>
  </si>
  <si>
    <t>luizpc50@gmail.com</t>
  </si>
  <si>
    <t>Hudson Fernando Cabral Dos Santos</t>
  </si>
  <si>
    <t>capitaohudso30@gmail.com</t>
  </si>
  <si>
    <t>Cristiano</t>
  </si>
  <si>
    <t>cristianosouza41106@gmail.com</t>
  </si>
  <si>
    <t>Graciliano Bruno de Freiras</t>
  </si>
  <si>
    <t>graciliano_bruno@hotmail.com</t>
  </si>
  <si>
    <t>8199522-6035</t>
  </si>
  <si>
    <t>Daniel bertol julian</t>
  </si>
  <si>
    <t>iguana.bosss@gmail.com</t>
  </si>
  <si>
    <t>João Paulo</t>
  </si>
  <si>
    <t>joaopaulo2205@hotmail.com</t>
  </si>
  <si>
    <t>Maurício Cesar Machado Silva</t>
  </si>
  <si>
    <t>mmachado708@gmail.com</t>
  </si>
  <si>
    <t>Eliane</t>
  </si>
  <si>
    <t>rochellesouza1305@gmail.com</t>
  </si>
  <si>
    <t>vanessinhayorke@hotmail.com</t>
  </si>
  <si>
    <t>Lucas de Lima e Silva forti</t>
  </si>
  <si>
    <t>lucasdelimaesilvaforti@gmail.com</t>
  </si>
  <si>
    <t>thiago-h1@hotmail.com</t>
  </si>
  <si>
    <t>Daniel Nicolas de Oliveira</t>
  </si>
  <si>
    <t>daniel0bebel@gmail.com</t>
  </si>
  <si>
    <t>sidney peres do Nascimento Filho</t>
  </si>
  <si>
    <t>sidneylg.peres@hotmail.com</t>
  </si>
  <si>
    <t>(67)999245866</t>
  </si>
  <si>
    <t>Bruno sousa</t>
  </si>
  <si>
    <t>bhfdsous@gmail.com</t>
  </si>
  <si>
    <t>Sara</t>
  </si>
  <si>
    <t>sara-18-morais@hotmail.com</t>
  </si>
  <si>
    <t>paulohenriquebm34@gmail.com</t>
  </si>
  <si>
    <t>Roberto Felix Mazaro</t>
  </si>
  <si>
    <t>graficadigitalbacards@gmail.com</t>
  </si>
  <si>
    <t>01699415-4466</t>
  </si>
  <si>
    <t>Oseias</t>
  </si>
  <si>
    <t>oseiascamargo2013@hotmail.com</t>
  </si>
  <si>
    <t>4899697-5052</t>
  </si>
  <si>
    <t>Adriana Silva</t>
  </si>
  <si>
    <t>adri20099@gmail.com</t>
  </si>
  <si>
    <t>Maria</t>
  </si>
  <si>
    <t>mariaritamarques1212@gmail.com</t>
  </si>
  <si>
    <t>6299444-6934</t>
  </si>
  <si>
    <t>Johnatan Henrique</t>
  </si>
  <si>
    <t>johnatanhsouza@gmail.com</t>
  </si>
  <si>
    <t>João Gabriel Soares Da Silva</t>
  </si>
  <si>
    <t>drkdeath157@gmail.com</t>
  </si>
  <si>
    <t>Rony Leonardo Pereira</t>
  </si>
  <si>
    <t>rony.pereira330@gmail.com</t>
  </si>
  <si>
    <t>99792-5991</t>
  </si>
  <si>
    <t>diego.bio@gmail.com</t>
  </si>
  <si>
    <t>Wiglei rafael</t>
  </si>
  <si>
    <t>wigleirafael@gmail.com</t>
  </si>
  <si>
    <t>Thaiany Conceição Nery de Moura</t>
  </si>
  <si>
    <t>thaianyeanny@gmail.com</t>
  </si>
  <si>
    <t>Ana Paula Rodrigues</t>
  </si>
  <si>
    <t>josemiguelrodrigues10287@gmail.com</t>
  </si>
  <si>
    <t>Francisco de Assis Ferreira neto</t>
  </si>
  <si>
    <t>franciscoassis19339@gmail.com</t>
  </si>
  <si>
    <t>Maria Eduarda</t>
  </si>
  <si>
    <t>mariaduda222014@gmail.com</t>
  </si>
  <si>
    <t>João Vitor</t>
  </si>
  <si>
    <t>reisvitor238@gmail.com</t>
  </si>
  <si>
    <t>Carlos cesar garcia da silva</t>
  </si>
  <si>
    <t>ccesar2gh@gmail.com</t>
  </si>
  <si>
    <t>6799246-5338</t>
  </si>
  <si>
    <t>Valdeilson</t>
  </si>
  <si>
    <t>valldeilson@outlook.com</t>
  </si>
  <si>
    <t>Willian de paula silva</t>
  </si>
  <si>
    <t>williandepaulasilva2@gmail.com</t>
  </si>
  <si>
    <t>Ewerton Aparecido da Silva</t>
  </si>
  <si>
    <t>ewertons38@outlook.com</t>
  </si>
  <si>
    <t>Kathleen De Sá</t>
  </si>
  <si>
    <t>nunesdesa.k@gmail.com</t>
  </si>
  <si>
    <t>Márcio Sousa</t>
  </si>
  <si>
    <t>ms1957373@gmail.com</t>
  </si>
  <si>
    <t>Daniel Matos Gomes</t>
  </si>
  <si>
    <t>danielgomes142009@gmail.com</t>
  </si>
  <si>
    <t>Marcelo Estevo da Silva</t>
  </si>
  <si>
    <t>4jinformatica@gmail.com</t>
  </si>
  <si>
    <t>Valdemir ribeiro Alves</t>
  </si>
  <si>
    <t>valdemirribeiroribeiro67@gmail.com</t>
  </si>
  <si>
    <t>Fabricia</t>
  </si>
  <si>
    <t>fabricialara301015@gmail.com</t>
  </si>
  <si>
    <t>9998526-8875</t>
  </si>
  <si>
    <t>Juliano</t>
  </si>
  <si>
    <t>ninjaigatanto@gmail.com</t>
  </si>
  <si>
    <t>Carlos Alexandre Gomes da Fonseca</t>
  </si>
  <si>
    <t>alexandrefonseca648@gmail.com</t>
  </si>
  <si>
    <t>Daniel Damaceno Silva</t>
  </si>
  <si>
    <t>daniel.damaceno.silva27@gmail.com</t>
  </si>
  <si>
    <t>Gomes</t>
  </si>
  <si>
    <t>goncalvesgomes007@gmail.com</t>
  </si>
  <si>
    <t>Alexandre Siqueira</t>
  </si>
  <si>
    <t>sitelseg@gmail.com</t>
  </si>
  <si>
    <t>majoloeliane@gmail.com</t>
  </si>
  <si>
    <t>meta_Facebook_Mobile_Reels</t>
  </si>
  <si>
    <t>cpc</t>
  </si>
  <si>
    <t>[DEV DADOS 1.0] [Captacao] [Conversao] [PF] [Melhores públicos] [AUTO] [Dinâmico]</t>
  </si>
  <si>
    <t>00 - Lookalike 3% Cadastrados - DEV 2.0</t>
  </si>
  <si>
    <t>AD00-fb-auto-vid-dinâmico</t>
  </si>
  <si>
    <t>lucasdamuca@hotmail.com</t>
  </si>
  <si>
    <t>duduzinho967@gmail.com</t>
  </si>
  <si>
    <t>Alice Lima mariano</t>
  </si>
  <si>
    <t>alicelimamariano2@gmail.com</t>
  </si>
  <si>
    <t>Gabriel Lucas Saturno</t>
  </si>
  <si>
    <t>midnight19031999@gmail.com</t>
  </si>
  <si>
    <t>Wesley de Sousa</t>
  </si>
  <si>
    <t>wesley.sosa1808@gmail.com</t>
  </si>
  <si>
    <t>Gilmar Pereira Sousa</t>
  </si>
  <si>
    <t>gilmarpsousa@hotmail.com</t>
  </si>
  <si>
    <t>7198232-6348</t>
  </si>
  <si>
    <t>mah3calisto@gmail.com</t>
  </si>
  <si>
    <t>Naiara</t>
  </si>
  <si>
    <t>naia311299@gmail.com</t>
  </si>
  <si>
    <t>Bruno cesar</t>
  </si>
  <si>
    <t>bruno96.bcs@hotmail.com</t>
  </si>
  <si>
    <t>brunoqsalvaro5@gmail.com</t>
  </si>
  <si>
    <t>Izailton</t>
  </si>
  <si>
    <t>izailton32@gmail.com</t>
  </si>
  <si>
    <t>José Wilton Pedro da silva</t>
  </si>
  <si>
    <t>wiltonpedro.pedro42@gmail.com</t>
  </si>
  <si>
    <t>Vagno Pereira de Souza</t>
  </si>
  <si>
    <t>souzavagno89@gmail.com</t>
  </si>
  <si>
    <t>David Rodrigues</t>
  </si>
  <si>
    <t>david.rodrigues013@outlook.com</t>
  </si>
  <si>
    <t>Ramon amaral</t>
  </si>
  <si>
    <t>ramon1702@outlook.com</t>
  </si>
  <si>
    <t>Noé Venâncio Alves</t>
  </si>
  <si>
    <t>noevenancio432@gmail.com</t>
  </si>
  <si>
    <t>Cristina Nunes</t>
  </si>
  <si>
    <t>cristinanunes.44.cn@gmail.com</t>
  </si>
  <si>
    <t>Wilker Pedrosa</t>
  </si>
  <si>
    <t>wilkeregop@gmail.com</t>
  </si>
  <si>
    <t>Rafael Nunes Soares</t>
  </si>
  <si>
    <t>ns.rafaelsoares98@gmail.com</t>
  </si>
  <si>
    <t>diego edmar</t>
  </si>
  <si>
    <t>diegoedmar2012@hotmail.com</t>
  </si>
  <si>
    <t>(51)98112-4402</t>
  </si>
  <si>
    <t>Gleidson Campos</t>
  </si>
  <si>
    <t>gleidsonalves78@gmail.com</t>
  </si>
  <si>
    <t>Blay Braga Machado</t>
  </si>
  <si>
    <t>blayrepresentacoes@gmail.com</t>
  </si>
  <si>
    <t>Luan Fazolim</t>
  </si>
  <si>
    <t>luanfazolim@gmail.com</t>
  </si>
  <si>
    <t>Adriano Bianchi Crosoletto</t>
  </si>
  <si>
    <t>adrianobianchi@outlook.com</t>
  </si>
  <si>
    <t>Alex dos anjos dos Santos</t>
  </si>
  <si>
    <t>alex.counterstriker@hotmail.com</t>
  </si>
  <si>
    <t>Amauri Lemos</t>
  </si>
  <si>
    <t>amaurilemos123@gmail.com</t>
  </si>
  <si>
    <t>Sidney Lopes do Amaral Junior</t>
  </si>
  <si>
    <t>sidneyjr4329@gmail.com</t>
  </si>
  <si>
    <t>Emanoel</t>
  </si>
  <si>
    <t>tarsoemanoel18@gmail.com</t>
  </si>
  <si>
    <t>Ademar Dias Freire</t>
  </si>
  <si>
    <t>ademarandroid1@gmail.com</t>
  </si>
  <si>
    <t>Delano Sousa</t>
  </si>
  <si>
    <t>delanosousa1982@gmail.com</t>
  </si>
  <si>
    <t>elisvania marques</t>
  </si>
  <si>
    <t>elisvania.marques2011@gmail.com</t>
  </si>
  <si>
    <t>Luis Carlos</t>
  </si>
  <si>
    <t>luiscarlosrabelo1999@gmail.com</t>
  </si>
  <si>
    <t>9198614-1406</t>
  </si>
  <si>
    <t>Weyslane Souza</t>
  </si>
  <si>
    <t>weyslanesouza1407@gmail.com</t>
  </si>
  <si>
    <t>lucas_7_07@hotmail.com</t>
  </si>
  <si>
    <t>Salatiel Gadelha</t>
  </si>
  <si>
    <t>salatielgadelha24@gmail.com</t>
  </si>
  <si>
    <t>Diego Cardoso costa</t>
  </si>
  <si>
    <t>diegocardosocosta9@gmail.com</t>
  </si>
  <si>
    <t>Abílio Rodrigues da cruz</t>
  </si>
  <si>
    <t>abiliosmartcartucho@gmail.com</t>
  </si>
  <si>
    <t>Tais Dal Forno Pessina</t>
  </si>
  <si>
    <t>taispessina@hotmail.com</t>
  </si>
  <si>
    <t>Deivison Braga soares</t>
  </si>
  <si>
    <t>deyvissonsoares155@gmail.com</t>
  </si>
  <si>
    <t>Rafael dos Santos Ferreira</t>
  </si>
  <si>
    <t>rafaelamoreterno.santos@gmail.com</t>
  </si>
  <si>
    <t>Bruno Miranda</t>
  </si>
  <si>
    <t>brunomarquues1992@gmail.com</t>
  </si>
  <si>
    <t>fotografia.rc@gmail.com</t>
  </si>
  <si>
    <t>Fabricio</t>
  </si>
  <si>
    <t>fabricioferreira3459@gmail.com</t>
  </si>
  <si>
    <t>Franklin</t>
  </si>
  <si>
    <t>frankaraujo07111@gmail.com</t>
  </si>
  <si>
    <t>Wallison Tavares de meira</t>
  </si>
  <si>
    <t>wallisontavaresdemeira005@gmail.com</t>
  </si>
  <si>
    <t>Jose Ricardo</t>
  </si>
  <si>
    <t>jr8334853@gmail.com</t>
  </si>
  <si>
    <t>Laudiara Dias Corrêa</t>
  </si>
  <si>
    <t>laka.helade@gmail.com</t>
  </si>
  <si>
    <t>Ewerton Oliveira Barros</t>
  </si>
  <si>
    <t>ewerton.o.barros@gmail.com</t>
  </si>
  <si>
    <t>paulobraz506@gmail.com</t>
  </si>
  <si>
    <t>Luis</t>
  </si>
  <si>
    <t>luisfernandob2015@gmail.com</t>
  </si>
  <si>
    <t>mar.viniccius@gmail.com</t>
  </si>
  <si>
    <t>Marcos Dougas da Silva Correia</t>
  </si>
  <si>
    <t>monkddouglas28@gmail.com</t>
  </si>
  <si>
    <t>Mauricio Jacques</t>
  </si>
  <si>
    <t>mauthejac@gmail.com</t>
  </si>
  <si>
    <t>jorge</t>
  </si>
  <si>
    <t>murdoc.mentos@gmail.com</t>
  </si>
  <si>
    <t>Junior César Delgado Santana Santana</t>
  </si>
  <si>
    <t>jcdelgado8102@gmail.com</t>
  </si>
  <si>
    <t>josiel ferreira</t>
  </si>
  <si>
    <t>josielferreiraassistencia@gmail.com</t>
  </si>
  <si>
    <t>Alex Ronaldo vilhalva de Paula</t>
  </si>
  <si>
    <t>alexronaldovdepaulalekynho@gmail.com</t>
  </si>
  <si>
    <t>Gilmar Dias da Costa</t>
  </si>
  <si>
    <t>gilmardiasdacosta18@gmail.com</t>
  </si>
  <si>
    <t>Luis Henrique Siqueira de Menezes</t>
  </si>
  <si>
    <t>luis-menezes52@hotmail.com</t>
  </si>
  <si>
    <t>4199742-4835</t>
  </si>
  <si>
    <t>Marly Dos santos pereira</t>
  </si>
  <si>
    <t>marlydossantospereira710@gmail.com</t>
  </si>
  <si>
    <t>(73999491222</t>
  </si>
  <si>
    <t>Lucas Sousa</t>
  </si>
  <si>
    <t>lucaseiris.3005@gmail.com</t>
  </si>
  <si>
    <t>Diego Marques</t>
  </si>
  <si>
    <t>dimarques007@hotmail.com</t>
  </si>
  <si>
    <t>lvinicius0695@gmail.com</t>
  </si>
  <si>
    <t>dhionatan</t>
  </si>
  <si>
    <t>dhionatantatau93@gmail.com</t>
  </si>
  <si>
    <t>Jilberto da Silva pedroso</t>
  </si>
  <si>
    <t>gil.jsp.bell@gmail.com</t>
  </si>
  <si>
    <t>Detinho</t>
  </si>
  <si>
    <t>detinhokll@gmail.com</t>
  </si>
  <si>
    <t>6599906-5592</t>
  </si>
  <si>
    <t>Victor José da Silva Caetano</t>
  </si>
  <si>
    <t>victorjose1998sln@gmail.com</t>
  </si>
  <si>
    <t>Diego Pinheiro</t>
  </si>
  <si>
    <t>diego.jpinheiro@hotmail.com</t>
  </si>
  <si>
    <t>Kennya Roberta</t>
  </si>
  <si>
    <t>keniinha1999santos@gmail.com</t>
  </si>
  <si>
    <t>Regys</t>
  </si>
  <si>
    <t>regyspa@gmail.com</t>
  </si>
  <si>
    <t>danielaraujoytt@gmail.com</t>
  </si>
  <si>
    <t>Anderson Araújo</t>
  </si>
  <si>
    <t>andersonderick65@gmail.com</t>
  </si>
  <si>
    <t>Lucas Mattos</t>
  </si>
  <si>
    <t>lucas.edgarm@gmail.com</t>
  </si>
  <si>
    <t>Murilo Aguiar</t>
  </si>
  <si>
    <t>muriloaguiar3121@gmail.com</t>
  </si>
  <si>
    <t>Guilherme Pivetta</t>
  </si>
  <si>
    <t>guilhermepivetta06@gmail.com</t>
  </si>
  <si>
    <t>Crislei</t>
  </si>
  <si>
    <t>viny2260@gmail.com</t>
  </si>
  <si>
    <t>Ronei Nascimento Campos</t>
  </si>
  <si>
    <t>roninascimento.rn@gmail.com</t>
  </si>
  <si>
    <t>Geisy Sena</t>
  </si>
  <si>
    <t>g.s31@hotmail.com</t>
  </si>
  <si>
    <t>Aragão</t>
  </si>
  <si>
    <t>marcaoaragao@gmail.com</t>
  </si>
  <si>
    <t>Dil weder</t>
  </si>
  <si>
    <t>dilwederp@gmail.com</t>
  </si>
  <si>
    <t>André Luiz Pacheco da Fonseca</t>
  </si>
  <si>
    <t>andrepafon@gmail.com</t>
  </si>
  <si>
    <t>419962-67988</t>
  </si>
  <si>
    <t>Ueslei</t>
  </si>
  <si>
    <t>uesleivieira557@gmail.com</t>
  </si>
  <si>
    <t>Wilson</t>
  </si>
  <si>
    <t>jujuzinhou33@gmail.com</t>
  </si>
  <si>
    <t>Danter Bueno</t>
  </si>
  <si>
    <t>danterbuenotrilog@gmail.com</t>
  </si>
  <si>
    <t>Allef</t>
  </si>
  <si>
    <t>aleffyribeiro06@gmail.com</t>
  </si>
  <si>
    <t>9599119-9236</t>
  </si>
  <si>
    <t>Anderson Martins</t>
  </si>
  <si>
    <t>anderson.t.18@gmail.com</t>
  </si>
  <si>
    <t>Erick Henrique</t>
  </si>
  <si>
    <t>erickhenrique18880@gmail.com</t>
  </si>
  <si>
    <t>Aldo Rodrigues</t>
  </si>
  <si>
    <t>Aldo.d.08@gmail.com</t>
  </si>
  <si>
    <t>Cleciane Ferreira rodrigues</t>
  </si>
  <si>
    <t>clecianeferreirarodrigues5@gmail.com</t>
  </si>
  <si>
    <t>Maks</t>
  </si>
  <si>
    <t>makswance@gmail.com</t>
  </si>
  <si>
    <t>Woshingteon Israel de Souza</t>
  </si>
  <si>
    <t>wzminformatica@gmail.com</t>
  </si>
  <si>
    <t>Cicera do Nascimento Souza</t>
  </si>
  <si>
    <t>ciceran673@gmail.com</t>
  </si>
  <si>
    <t>Anderson felix</t>
  </si>
  <si>
    <t>andinho123tube@gmail.com</t>
  </si>
  <si>
    <t>William Lima</t>
  </si>
  <si>
    <t>williananajr2019@gmail.com</t>
  </si>
  <si>
    <t>Wanderson Ribeiro</t>
  </si>
  <si>
    <t>wanderson.hardcore@gmail.com</t>
  </si>
  <si>
    <t>Gerson Fernando alves</t>
  </si>
  <si>
    <t>gersonfernandoalves@gmail.com</t>
  </si>
  <si>
    <t>Renan Barros</t>
  </si>
  <si>
    <t>barrosarnonrenan@gmail.com</t>
  </si>
  <si>
    <t>Diego zorio</t>
  </si>
  <si>
    <t>dyego.arte.ozorio@gmail.com</t>
  </si>
  <si>
    <t>marcusbueno91@gmail.com</t>
  </si>
  <si>
    <t>João Antonio Nunes Junior</t>
  </si>
  <si>
    <t>jr.nunes79111@gmail.com</t>
  </si>
  <si>
    <t>sara olana da conceicao silva</t>
  </si>
  <si>
    <t>saraolana75@gmail.com</t>
  </si>
  <si>
    <t>Nara</t>
  </si>
  <si>
    <t>tinanara_@hotmail.com</t>
  </si>
  <si>
    <t>1198465-6357</t>
  </si>
  <si>
    <t>Washington Dos santos melo pires</t>
  </si>
  <si>
    <t>waspires0@gmail.com</t>
  </si>
  <si>
    <t>Larissa Milhomem</t>
  </si>
  <si>
    <t>larissa.milhomem@gmail.com</t>
  </si>
  <si>
    <t>Wesley Felipe</t>
  </si>
  <si>
    <t>wesleytutor2023@gmail.com</t>
  </si>
  <si>
    <t>samuelvianapinto@gmail.com</t>
  </si>
  <si>
    <t>Benailson Monteiro</t>
  </si>
  <si>
    <t>benaisonlemos@gmail.com</t>
  </si>
  <si>
    <t>willjs75@gmail.com</t>
  </si>
  <si>
    <t>Nelson Max</t>
  </si>
  <si>
    <t>highmax15@gmail.com</t>
  </si>
  <si>
    <t>Liandra Gomes</t>
  </si>
  <si>
    <t>liandragomes20@gmail.com</t>
  </si>
  <si>
    <t>Writes</t>
  </si>
  <si>
    <t>writesestude@gmail.com</t>
  </si>
  <si>
    <t>Bruno Novais</t>
  </si>
  <si>
    <t>brunonovaismontargil@outlook.com</t>
  </si>
  <si>
    <t>7398256-4535</t>
  </si>
  <si>
    <t>Misael pains santos</t>
  </si>
  <si>
    <t>autopsydeathmetal666@gmail.com</t>
  </si>
  <si>
    <t>Maria Júlia</t>
  </si>
  <si>
    <t>mariajuliaamoedo11004@gmail.com</t>
  </si>
  <si>
    <t>Bruno Queiroz</t>
  </si>
  <si>
    <t>brunomendesqueiroz@hotmail.com</t>
  </si>
  <si>
    <t>(38)99801-4568</t>
  </si>
  <si>
    <t>Tales Pereira Teles</t>
  </si>
  <si>
    <t>talesteles20@gmail.com</t>
  </si>
  <si>
    <t>Leandro Alves Brambila</t>
  </si>
  <si>
    <t>leandroalvesbrambila@gmail.com</t>
  </si>
  <si>
    <t>Kaua</t>
  </si>
  <si>
    <t>guton1701@gmail.com</t>
  </si>
  <si>
    <t>Gilcemar</t>
  </si>
  <si>
    <t>gilcemar1000@gmail.com</t>
  </si>
  <si>
    <t>Amanda</t>
  </si>
  <si>
    <t>pittybolada@gmail.com</t>
  </si>
  <si>
    <t>robson2135@hotmail.com</t>
  </si>
  <si>
    <t>Fabio Anderson</t>
  </si>
  <si>
    <t>fabio.galaxys.note.3@gmail.com</t>
  </si>
  <si>
    <t>Vinicius Fernandes</t>
  </si>
  <si>
    <t>viniciusmcfernandes@gmail.com</t>
  </si>
  <si>
    <t>99175-2162</t>
  </si>
  <si>
    <t>Everton lima</t>
  </si>
  <si>
    <t>everton.lima20@gmail.com</t>
  </si>
  <si>
    <t>1191476-6687</t>
  </si>
  <si>
    <t>Marcos Dione</t>
  </si>
  <si>
    <t>marcosdioneferreira22@gmail.com</t>
  </si>
  <si>
    <t>igor pereira rocha</t>
  </si>
  <si>
    <t>mcmenordazn171@gmail.com</t>
  </si>
  <si>
    <t>Ananiad</t>
  </si>
  <si>
    <t>ananiasvieiradearaujo@gmail.com</t>
  </si>
  <si>
    <t>rocha_guimaraes@hotmail.com</t>
  </si>
  <si>
    <t>Alice</t>
  </si>
  <si>
    <t>aleciarodrigues300677@gmail.com</t>
  </si>
  <si>
    <t>Janielson-18@hotmail.com</t>
  </si>
  <si>
    <t>Eduardo nascimento Barboza</t>
  </si>
  <si>
    <t>nascimentoe475@gmail.com</t>
  </si>
  <si>
    <t>Kaubir porto da Silva filho</t>
  </si>
  <si>
    <t>kaubiir@gmail.com</t>
  </si>
  <si>
    <t>Lucas Silva</t>
  </si>
  <si>
    <t>lucas_silva_06@hotmail.com</t>
  </si>
  <si>
    <t>Natalino</t>
  </si>
  <si>
    <t>natalinoelisete@gmail.com</t>
  </si>
  <si>
    <t>1196584-5384</t>
  </si>
  <si>
    <t>Jheniffer vitória Aleixo Trajano</t>
  </si>
  <si>
    <t>ln8miranda@gmail.com</t>
  </si>
  <si>
    <t>Rodrigo Campos</t>
  </si>
  <si>
    <t>rodrigoelesar@gmail.com</t>
  </si>
  <si>
    <t>Monstroo Ff</t>
  </si>
  <si>
    <t>marcos.log0018@gmail.com</t>
  </si>
  <si>
    <t>David Augusto</t>
  </si>
  <si>
    <t>davidaugusto012barbearia@gmail.com</t>
  </si>
  <si>
    <t>Jaciel</t>
  </si>
  <si>
    <t>jacielk7@gmail.com</t>
  </si>
  <si>
    <t>wg_ilha@hotmail.com</t>
  </si>
  <si>
    <t>Evandro Jesus Gioli</t>
  </si>
  <si>
    <t>jesusgiolie@gmail.com</t>
  </si>
  <si>
    <t>guiromanelson@gmail.com</t>
  </si>
  <si>
    <t>Murilo Ferreira</t>
  </si>
  <si>
    <t>murilo.ferreira5820@gmail.com</t>
  </si>
  <si>
    <t>Nicolas Oliveira do Amaral</t>
  </si>
  <si>
    <t>amaralniko08@gmail.com</t>
  </si>
  <si>
    <t>Aberto | 25 a 45</t>
  </si>
  <si>
    <t>DEV14</t>
  </si>
  <si>
    <t>DEV14-AD32-vid</t>
  </si>
  <si>
    <t>Tairone Cezar de Santana junior</t>
  </si>
  <si>
    <t>taironecesar480@gmail.com</t>
  </si>
  <si>
    <t>8198188-3650</t>
  </si>
  <si>
    <t>Freddy Johan Gómez</t>
  </si>
  <si>
    <t>freddygomezbinary@gmail.com</t>
  </si>
  <si>
    <t>Renan Ricardo Dias Silva</t>
  </si>
  <si>
    <t>renandiastresfilhos@gmail.com</t>
  </si>
  <si>
    <t>gideaolimapva161202@gmail.com</t>
  </si>
  <si>
    <t>Hentony</t>
  </si>
  <si>
    <t>santoshentony61@gmail.com</t>
  </si>
  <si>
    <t>contato.fernandamendes1@gmail.com</t>
  </si>
  <si>
    <t>2196532-9124</t>
  </si>
  <si>
    <t>Márcio Denis Wanderley</t>
  </si>
  <si>
    <t>marciodw@hotmail.com.br</t>
  </si>
  <si>
    <t>Alex Souza Lopes</t>
  </si>
  <si>
    <t>alexgeizelopes@gmail.com</t>
  </si>
  <si>
    <t>Foguinho</t>
  </si>
  <si>
    <t>foguinhodj123@gmail.com</t>
  </si>
  <si>
    <t>Dierlon Silva</t>
  </si>
  <si>
    <t>dierloncruz9@gmail.com</t>
  </si>
  <si>
    <t>Ricardo C.</t>
  </si>
  <si>
    <t>rciai2@gmail.com</t>
  </si>
  <si>
    <t>Bruno Januario de Souza</t>
  </si>
  <si>
    <t>januariobruno71@gmail.com</t>
  </si>
  <si>
    <t>José Anderson Santana rocha</t>
  </si>
  <si>
    <t>andersonsant611@gmail.com</t>
  </si>
  <si>
    <t>Andrey</t>
  </si>
  <si>
    <t>dreypg100@gmail.com</t>
  </si>
  <si>
    <t>Saul</t>
  </si>
  <si>
    <t>hurtadocia.ltda@outlook.com</t>
  </si>
  <si>
    <t>Renato Santos de Siqueira</t>
  </si>
  <si>
    <t>raioxradbr@gmail.com</t>
  </si>
  <si>
    <t>Vinicius Barreto</t>
  </si>
  <si>
    <t>viniciusbarretocf@gmail.com</t>
  </si>
  <si>
    <t>Danilo costa</t>
  </si>
  <si>
    <t>closecell@gmail.com</t>
  </si>
  <si>
    <t>Vinicius Silva</t>
  </si>
  <si>
    <t>vinicius.gervasio@hotmail.com</t>
  </si>
  <si>
    <t>1699443-8775</t>
  </si>
  <si>
    <t>Jossimir Silva</t>
  </si>
  <si>
    <t>jossimirsilva02@gmail.com</t>
  </si>
  <si>
    <t>thiago borges</t>
  </si>
  <si>
    <t>thiagotucano162510@gmail.com</t>
  </si>
  <si>
    <t>8898194-0758</t>
  </si>
  <si>
    <t>Murad</t>
  </si>
  <si>
    <t>baitunimurad13@gmail.com</t>
  </si>
  <si>
    <t>Emanuel Messia Martins</t>
  </si>
  <si>
    <t>emanuelmessia432@gmail.com</t>
  </si>
  <si>
    <t>Clodoaldo Santos</t>
  </si>
  <si>
    <t>clodoborges.san@gmail.com</t>
  </si>
  <si>
    <t>Welison de barros oliveira</t>
  </si>
  <si>
    <t>welison.ngk2.0@gmail.com</t>
  </si>
  <si>
    <t>Cintia Eidelwein</t>
  </si>
  <si>
    <t>cieidelwein@gmail.com</t>
  </si>
  <si>
    <t>Ester Dos Santos</t>
  </si>
  <si>
    <t>esther.santos.batista12@gmail.com</t>
  </si>
  <si>
    <t>Alef</t>
  </si>
  <si>
    <t>aleffy_santos@hotmail.com</t>
  </si>
  <si>
    <t>Alex Araujo</t>
  </si>
  <si>
    <t>alexaraujo.log@gmail.com</t>
  </si>
  <si>
    <t>chamakitomatiu44@gmail.com</t>
  </si>
  <si>
    <t>Maximiliano Nunes De Oliveira</t>
  </si>
  <si>
    <t>maximilianondeoliveira11@gmail.com</t>
  </si>
  <si>
    <t>Alrenilo felix</t>
  </si>
  <si>
    <t>alrenilo@gmail.com</t>
  </si>
  <si>
    <t>Rodolfo sepka</t>
  </si>
  <si>
    <t>sepkamkt@gmail.com</t>
  </si>
  <si>
    <t>Gricielli Sobreira</t>
  </si>
  <si>
    <t>grisobreira@gmail.com</t>
  </si>
  <si>
    <t>vittorllim@hotmail.com</t>
  </si>
  <si>
    <t>Caio junqueira</t>
  </si>
  <si>
    <t>caiocezarjunqueira@hotmail.com</t>
  </si>
  <si>
    <t>Kaique Vinicius de carvalho de souza</t>
  </si>
  <si>
    <t>Kaique.souza1994@outlook.com</t>
  </si>
  <si>
    <t>Luiz Gustavo</t>
  </si>
  <si>
    <t>luizg.ambrosio@gmail.com</t>
  </si>
  <si>
    <t>n47242904@gmail.com</t>
  </si>
  <si>
    <t>Luan</t>
  </si>
  <si>
    <t>macedoluan0902@gmail.com</t>
  </si>
  <si>
    <t>Reginaldo Machado</t>
  </si>
  <si>
    <t>machado82rm@gmail.com</t>
  </si>
  <si>
    <t>Ayran Casaes</t>
  </si>
  <si>
    <t>ayrancasaes@gmail.com</t>
  </si>
  <si>
    <t>Leonan Campos</t>
  </si>
  <si>
    <t>leonan51_@hotmail.com</t>
  </si>
  <si>
    <t>4798876-8115</t>
  </si>
  <si>
    <t>Rodrigo Magnus</t>
  </si>
  <si>
    <t>magnusmassoterapeutaoficial@gmail.com</t>
  </si>
  <si>
    <t>Vitor Perez Corrêa</t>
  </si>
  <si>
    <t>vitor_vtv@hotmail.com</t>
  </si>
  <si>
    <t>Mísael Siqueira</t>
  </si>
  <si>
    <t>misaelsiqueira@hotmail.com</t>
  </si>
  <si>
    <t>Fábio Lim</t>
  </si>
  <si>
    <t>contato.fabioslima@gmail.com</t>
  </si>
  <si>
    <t>Jean Phablo</t>
  </si>
  <si>
    <t>jeanphablo18@gmail.com</t>
  </si>
  <si>
    <t>Luiz carlos</t>
  </si>
  <si>
    <t>www.luizcarlosdoracanegra41@gmail.com</t>
  </si>
  <si>
    <t>Jorge Luiz</t>
  </si>
  <si>
    <t>jorgeeluiz98@hotmail.com</t>
  </si>
  <si>
    <t>8198840-6550</t>
  </si>
  <si>
    <t>matheusball600@gmail.com</t>
  </si>
  <si>
    <t>Demetrios de oliveira</t>
  </si>
  <si>
    <t>Bdl88@hotmail.com</t>
  </si>
  <si>
    <t>Rafael Kauê Oliveira Teixeira</t>
  </si>
  <si>
    <t>rafaeloliver500.ro@gmail.com</t>
  </si>
  <si>
    <t>Antônio</t>
  </si>
  <si>
    <t>joaogomesmax9@gmail.com</t>
  </si>
  <si>
    <t>(5991553451</t>
  </si>
  <si>
    <t>Vitor da Silva Araújo</t>
  </si>
  <si>
    <t>fenixautosocorro7@gmail.com</t>
  </si>
  <si>
    <t>1191162-4836</t>
  </si>
  <si>
    <t>Romário de Jesus Silva</t>
  </si>
  <si>
    <t>rjs125@hotmail.com</t>
  </si>
  <si>
    <t>Monica Cristina Furtado Borges</t>
  </si>
  <si>
    <t>monicacristina.furtado@gmail.com</t>
  </si>
  <si>
    <t>Luzenir</t>
  </si>
  <si>
    <t>marialuzenir114@gmail.com</t>
  </si>
  <si>
    <t>Davi Manna Filho</t>
  </si>
  <si>
    <t>manna_davi@yahoo.com.br</t>
  </si>
  <si>
    <t>1998765-2749</t>
  </si>
  <si>
    <t>Soraya Coutinho</t>
  </si>
  <si>
    <t>soraya.coutinho@outlook.com</t>
  </si>
  <si>
    <t>Daniele</t>
  </si>
  <si>
    <t>Dany.2307@hotmail.com</t>
  </si>
  <si>
    <t>Paulo Cezar Ferreira Miranda</t>
  </si>
  <si>
    <t>sopaoejoice@gmail.com</t>
  </si>
  <si>
    <t>Michael Albert Pereira</t>
  </si>
  <si>
    <t>michael17436@live.com</t>
  </si>
  <si>
    <t>andersonliberto@gmail.com</t>
  </si>
  <si>
    <t>Raimundo</t>
  </si>
  <si>
    <t>raymundocosta86@gmail.com</t>
  </si>
  <si>
    <t>120214473330610390</t>
  </si>
  <si>
    <t>120214473331960390</t>
  </si>
  <si>
    <t>120214473448910390</t>
  </si>
  <si>
    <t>phf982107107@gmail.com</t>
  </si>
  <si>
    <t>lucas santos</t>
  </si>
  <si>
    <t>lucassnt0809@gmail.com</t>
  </si>
  <si>
    <t>RAFAEL FONSECA</t>
  </si>
  <si>
    <t>raphael2130@gmail.com</t>
  </si>
  <si>
    <t>Maykon Tulio</t>
  </si>
  <si>
    <t>19071987m@gmail.com</t>
  </si>
  <si>
    <t>Thaylon paes</t>
  </si>
  <si>
    <t>thaylon978@gmail.com</t>
  </si>
  <si>
    <t>Eliane Jonas</t>
  </si>
  <si>
    <t>elianejonas@gmail.com</t>
  </si>
  <si>
    <t>Vinicius Porcel</t>
  </si>
  <si>
    <t>vinicius.porcel@yahoo.com.br</t>
  </si>
  <si>
    <t>gabriel.albertassi@hotmail.com</t>
  </si>
  <si>
    <t>Joana</t>
  </si>
  <si>
    <t>joanalimamiranda9@gmail.com</t>
  </si>
  <si>
    <t>Jean Yuri weidle de Andrade</t>
  </si>
  <si>
    <t>jeanyuri2107@gmail.com</t>
  </si>
  <si>
    <t>Ricardo Martins</t>
  </si>
  <si>
    <t>ricardomartinsdasilva1990@gmail.com</t>
  </si>
  <si>
    <t>Paulo jose ferro santana</t>
  </si>
  <si>
    <t>paulojp234357@gmail.com</t>
  </si>
  <si>
    <t>Fernanda APARECIDA OLIVEIRA</t>
  </si>
  <si>
    <t>fernandaaparecida8616@gmail.com</t>
  </si>
  <si>
    <t>99126-1524</t>
  </si>
  <si>
    <t>Louriane Silva</t>
  </si>
  <si>
    <t>loury.silva.123@gmail.com</t>
  </si>
  <si>
    <t>Hebronn</t>
  </si>
  <si>
    <t>azevedohebronn@gmail.com</t>
  </si>
  <si>
    <t>guilherme.alencarcss@gmail.com</t>
  </si>
  <si>
    <t>Hugo Henrique</t>
  </si>
  <si>
    <t>hugo.h.s.inojosa@gmail.com</t>
  </si>
  <si>
    <t>Eduardo Dos Santos Marques</t>
  </si>
  <si>
    <t>eduardosantosm99@gmail.com</t>
  </si>
  <si>
    <t>Lorena</t>
  </si>
  <si>
    <t>loresam109@gmail.com</t>
  </si>
  <si>
    <t>Waniele pereira</t>
  </si>
  <si>
    <t>wanielletrabalho@outlook.com</t>
  </si>
  <si>
    <t>Diego Pereira da Silva</t>
  </si>
  <si>
    <t>diegopereira-52@outlook.com</t>
  </si>
  <si>
    <t>Uilian</t>
  </si>
  <si>
    <t>uilian.s.moura@gmail.comu</t>
  </si>
  <si>
    <t>(54)996365971</t>
  </si>
  <si>
    <t>Iury Grego</t>
  </si>
  <si>
    <t>grego00.ig@icloud.com</t>
  </si>
  <si>
    <t>Thiago Marcelino</t>
  </si>
  <si>
    <t>nascimento2243@gmail.com</t>
  </si>
  <si>
    <t>(12)98189-5944</t>
  </si>
  <si>
    <t>Roberto</t>
  </si>
  <si>
    <t>robertomarques130@gmail.com</t>
  </si>
  <si>
    <t>Elisson</t>
  </si>
  <si>
    <t>elissondourado@hotmail.com</t>
  </si>
  <si>
    <t>Jonathã José Lima dos Santos</t>
  </si>
  <si>
    <t>jonathansantos_@hotmail.com</t>
  </si>
  <si>
    <t>Gleico matos</t>
  </si>
  <si>
    <t>gleicomatossilva1234@gmail.com</t>
  </si>
  <si>
    <t>Ilmara Sousa Fernandes</t>
  </si>
  <si>
    <t>ilmarafernandes29@hotmail.com</t>
  </si>
  <si>
    <t>ANDREIA FERNANDES SAMPAIO</t>
  </si>
  <si>
    <t>andreiafernandessampaio@gmail.com</t>
  </si>
  <si>
    <t>Márcio Silva Castro</t>
  </si>
  <si>
    <t>ma.ar7jv@gmail.com</t>
  </si>
  <si>
    <t>kinozinho022@gmail.com</t>
  </si>
  <si>
    <t>Dayane Kenedy Ferreira</t>
  </si>
  <si>
    <t>dayanekenedy843@gmail.com</t>
  </si>
  <si>
    <t>#031971183349</t>
  </si>
  <si>
    <t>Germano</t>
  </si>
  <si>
    <t>germanosoo@hotmail.com</t>
  </si>
  <si>
    <t>Mauro campos</t>
  </si>
  <si>
    <t>maurocampos.1994@gmail.com</t>
  </si>
  <si>
    <t>Lucas Brendo Alves</t>
  </si>
  <si>
    <t>lucasbrendo14@gmail.com</t>
  </si>
  <si>
    <t>gabrielataide709@icloud.com</t>
  </si>
  <si>
    <t>José Luiz Lantiê Brito Junior</t>
  </si>
  <si>
    <t>luizlantie@yahoo.com.br</t>
  </si>
  <si>
    <t>7999981-8078</t>
  </si>
  <si>
    <t>Rafael gechele</t>
  </si>
  <si>
    <t>rafaelgechele0@gmail.com</t>
  </si>
  <si>
    <t>Sandra Souza</t>
  </si>
  <si>
    <t>sandrasouzasilvah357@gmail.com</t>
  </si>
  <si>
    <t>Jefferson Tavares</t>
  </si>
  <si>
    <t>jeffersontavares1985@gmail.com</t>
  </si>
  <si>
    <t>Wenderson de Jesus Cardoso Silva</t>
  </si>
  <si>
    <t>wendersonmlkh@gmail.com</t>
  </si>
  <si>
    <t>Luis Felipe Oliveira</t>
  </si>
  <si>
    <t>oliveiraluisfelipe511@gmail.com</t>
  </si>
  <si>
    <t>George Lucas</t>
  </si>
  <si>
    <t>georgelucas33336@gmail.com</t>
  </si>
  <si>
    <t>8699928-7641</t>
  </si>
  <si>
    <t>Leonardo Martins</t>
  </si>
  <si>
    <t>leomartins877@gmail.com</t>
  </si>
  <si>
    <t>1198418-2658</t>
  </si>
  <si>
    <t>João Batista Sousa de Maria</t>
  </si>
  <si>
    <t>jb2112008@gmail.com</t>
  </si>
  <si>
    <t>riko.mh13@gmail.com</t>
  </si>
  <si>
    <t>pedrorafaelaguiardelima@gmail.com</t>
  </si>
  <si>
    <t>Antônio Eduardo</t>
  </si>
  <si>
    <t>eduardosantos211216@gmail.com</t>
  </si>
  <si>
    <t>Marcos Vinicius Da Silva Barrozo</t>
  </si>
  <si>
    <t>barrozovinicius@gmail.com</t>
  </si>
  <si>
    <t>Marcos André</t>
  </si>
  <si>
    <t>m.asoaresn@gmail.com</t>
  </si>
  <si>
    <t>Pablo Miguel Rodrigues dos Santos</t>
  </si>
  <si>
    <t>joselorencorodrigues@hotmail.com</t>
  </si>
  <si>
    <t>Rossano Henis martinez</t>
  </si>
  <si>
    <t>rossanofranca@gmail.com</t>
  </si>
  <si>
    <t>Waldir Ribeiro</t>
  </si>
  <si>
    <t>waldirvianaxam@gmail.com</t>
  </si>
  <si>
    <t>Rodrigo Barreto</t>
  </si>
  <si>
    <t>rodrigogbarreto06@gmail.com</t>
  </si>
  <si>
    <t>Marcelo Nania Junior</t>
  </si>
  <si>
    <t>marcelonania.solar@gmail.com</t>
  </si>
  <si>
    <t>Rogerio Dantas Maciel</t>
  </si>
  <si>
    <t>rogeriodantas621@gmail.com</t>
  </si>
  <si>
    <t>389989-05551</t>
  </si>
  <si>
    <t>thiagolimiro01@gmail.com</t>
  </si>
  <si>
    <t>Carlos Cerqueira Filho</t>
  </si>
  <si>
    <t>carloscf.info@gmail.com</t>
  </si>
  <si>
    <t>Thiago Tavares Vasconcelos</t>
  </si>
  <si>
    <t>thiagotvasc@hotmail.com</t>
  </si>
  <si>
    <t>Clayton Medeiros</t>
  </si>
  <si>
    <t>claytonmedeirosprisco@gmail.com</t>
  </si>
  <si>
    <t>Yoko Santiago Nunes Fernandes</t>
  </si>
  <si>
    <t>pankdaum26@gmail.com</t>
  </si>
  <si>
    <t>Alexsandro Bernardo</t>
  </si>
  <si>
    <t>alexsandroberoo1@gmail.com</t>
  </si>
  <si>
    <t>Geandson Umbelino</t>
  </si>
  <si>
    <t>geandson.umbeoino@gmail.com</t>
  </si>
  <si>
    <t>Gabriel48lima@gmail.com</t>
  </si>
  <si>
    <t>Gabriela silva</t>
  </si>
  <si>
    <t>silvagabrielasilva772@gmail.com</t>
  </si>
  <si>
    <t>Iris</t>
  </si>
  <si>
    <t>iris.trindade.santos35@gmail.com</t>
  </si>
  <si>
    <t>Marcos André Martins Oliveira</t>
  </si>
  <si>
    <t>marcosandremartinsoliveira@gmail.com</t>
  </si>
  <si>
    <t>Elrisson Francisco de Moura</t>
  </si>
  <si>
    <t>elrisson@hotmail.com</t>
  </si>
  <si>
    <t>(11)95829-0085</t>
  </si>
  <si>
    <t>Hugo Cedraz</t>
  </si>
  <si>
    <t>hugo.s.cedraz@gmail.com</t>
  </si>
  <si>
    <t>Alberto freire Kobayashi</t>
  </si>
  <si>
    <t>beto.kobayashi@gmail.com</t>
  </si>
  <si>
    <t>Carlos Rodrig's</t>
  </si>
  <si>
    <t>carllosblog@gmail.com</t>
  </si>
  <si>
    <t>Alex Costa</t>
  </si>
  <si>
    <t>clipparte@gmail.com</t>
  </si>
  <si>
    <t>Wesley nunes</t>
  </si>
  <si>
    <t>wn862280@gmail.com</t>
  </si>
  <si>
    <t>amandavd2830@gmail.com</t>
  </si>
  <si>
    <t>Viviane Freitas de Lima</t>
  </si>
  <si>
    <t>lima.freitasvivi@gmail.com</t>
  </si>
  <si>
    <t>Claytonferreira</t>
  </si>
  <si>
    <t>claytonferreiracljf@gmail.com</t>
  </si>
  <si>
    <t>bruno</t>
  </si>
  <si>
    <t>brunohalas.3128@gmail.com</t>
  </si>
  <si>
    <t>Walter Lopes</t>
  </si>
  <si>
    <t>walterjrsede14736@gmail.com</t>
  </si>
  <si>
    <t>Cristiane Rodrigues</t>
  </si>
  <si>
    <t>cc8702781@gmail.com</t>
  </si>
  <si>
    <t>Bruno Bordignon</t>
  </si>
  <si>
    <t>bbordignon.r@gmail.com</t>
  </si>
  <si>
    <t>Marcos Matheus Ferreira costa</t>
  </si>
  <si>
    <t>ferreira08042018@gmail.com</t>
  </si>
  <si>
    <t>Jhony</t>
  </si>
  <si>
    <t>jhonybevilaqua@gmail.com</t>
  </si>
  <si>
    <t>Frank</t>
  </si>
  <si>
    <t>francotossige@gmail.com</t>
  </si>
  <si>
    <t>31-99169-2214</t>
  </si>
  <si>
    <t>Alexandre Rodriguess</t>
  </si>
  <si>
    <t>rodriguessalexandre958@gmail.com</t>
  </si>
  <si>
    <t>Rayanne Veloso</t>
  </si>
  <si>
    <t>velosorayanne645@gmail.com</t>
  </si>
  <si>
    <t>DEVF - AD14-img advertorial</t>
  </si>
  <si>
    <t>Augusto Gabriel</t>
  </si>
  <si>
    <t>augustogsc@hotmail.com</t>
  </si>
  <si>
    <t>Keli Cristina de Freitas</t>
  </si>
  <si>
    <t>keli.cris4927@gmail.com</t>
  </si>
  <si>
    <t>Wendell</t>
  </si>
  <si>
    <t>nobik360@hotmail.com</t>
  </si>
  <si>
    <t>8899613-9077</t>
  </si>
  <si>
    <t>Lucas Andrade</t>
  </si>
  <si>
    <t>lucasasdp15@icloud.com</t>
  </si>
  <si>
    <t>Maria Eduarda Francisco Gonçalves</t>
  </si>
  <si>
    <t>eduarda.mefg9590@hotmail.com</t>
  </si>
  <si>
    <t>Denilson Silva</t>
  </si>
  <si>
    <t>denysevania@gmail.com</t>
  </si>
  <si>
    <t>8599612-6704</t>
  </si>
  <si>
    <t>shiro.doi.sd@gmail.com</t>
  </si>
  <si>
    <t>Gabriel Alexandre da Cruz Souza</t>
  </si>
  <si>
    <t>gabrielalexandre197@gmail.com</t>
  </si>
  <si>
    <t>Rodrigo Bezerra Santos de Melo</t>
  </si>
  <si>
    <t>rodrigobsmelo@gmail.com</t>
  </si>
  <si>
    <t>Tayana</t>
  </si>
  <si>
    <t>taiana.santos.unhas@gmail.com</t>
  </si>
  <si>
    <t>Leonardo Ferreira</t>
  </si>
  <si>
    <t>lferreiralf2017@gmail.com</t>
  </si>
  <si>
    <t>Kleber</t>
  </si>
  <si>
    <t>silvakleber60@gmail.com</t>
  </si>
  <si>
    <t>Joao lima da silva</t>
  </si>
  <si>
    <t>jlimadasilva010@gmail.com</t>
  </si>
  <si>
    <t>Rose</t>
  </si>
  <si>
    <t>rsadida2011@gmail.com</t>
  </si>
  <si>
    <t>Caio</t>
  </si>
  <si>
    <t>mayckon.gui@gmail.com</t>
  </si>
  <si>
    <t>Lion Ciclop</t>
  </si>
  <si>
    <t>cicloplion@gmail.com</t>
  </si>
  <si>
    <t>Edson Ferreira</t>
  </si>
  <si>
    <t>edsonfm30@gmail.com</t>
  </si>
  <si>
    <t>Daniel Dias</t>
  </si>
  <si>
    <t>danieloliveira_1603@outlook.com</t>
  </si>
  <si>
    <t>Eliana Medeiros</t>
  </si>
  <si>
    <t>elianamedeirossil@gmail.com</t>
  </si>
  <si>
    <t>marcosmurici26@outlook.com</t>
  </si>
  <si>
    <t>Alexsandro santos do nascimento</t>
  </si>
  <si>
    <t>dileco97@gmail.com</t>
  </si>
  <si>
    <t>profpaulofer@gmail.com</t>
  </si>
  <si>
    <t>diego oliveira</t>
  </si>
  <si>
    <t>diegobsboliveira@gmail.com</t>
  </si>
  <si>
    <t>José tercio</t>
  </si>
  <si>
    <t>tecio_psy@hotmail.com</t>
  </si>
  <si>
    <t>7999911-4538</t>
  </si>
  <si>
    <t>rodrigoaguiardaluzdodo@gmail.com</t>
  </si>
  <si>
    <t>ultimate_mateus@hotmail.com</t>
  </si>
  <si>
    <t>jairo cuani racua</t>
  </si>
  <si>
    <t>jairocuani2093@hotmail.com</t>
  </si>
  <si>
    <t>Reginaldo</t>
  </si>
  <si>
    <t>reginaldosantos102023@gmail.com</t>
  </si>
  <si>
    <t>3198467-7170</t>
  </si>
  <si>
    <t>Alex Sandro</t>
  </si>
  <si>
    <t>alexgbi@hotmail.com</t>
  </si>
  <si>
    <t>Ezequias Paulino da Silva Vicente</t>
  </si>
  <si>
    <t>ezequiaspaulino79@gmail.com</t>
  </si>
  <si>
    <t>Lucas Paulino</t>
  </si>
  <si>
    <t>lucasantopaulino@gmail.com</t>
  </si>
  <si>
    <t>Elison Ferreira</t>
  </si>
  <si>
    <t>elisonf234@gmail.com</t>
  </si>
  <si>
    <t>CELSO PEREIRA DA SILVA</t>
  </si>
  <si>
    <t>cs7631481@gmail.com</t>
  </si>
  <si>
    <t>Reginaldo ferreira</t>
  </si>
  <si>
    <t>reginaldoib100@hotmail.com</t>
  </si>
  <si>
    <t>Alessandro da Conceição da Silva</t>
  </si>
  <si>
    <t>conceicaoalessandro1@gmail.com</t>
  </si>
  <si>
    <t>Natanael</t>
  </si>
  <si>
    <t>natanaelcsdavi@gmail.com</t>
  </si>
  <si>
    <t>Kêmila</t>
  </si>
  <si>
    <t>kemilatomas@gmail.com</t>
  </si>
  <si>
    <t>JOAO VICTOR MARTINS GOMES DA SILVA</t>
  </si>
  <si>
    <t>joaovictormartinsgomesdasilva@gmail.com</t>
  </si>
  <si>
    <t>Gabriel Benetton</t>
  </si>
  <si>
    <t>gabidointer@live.com</t>
  </si>
  <si>
    <t>Kawe</t>
  </si>
  <si>
    <t>kawexr@hotmail.com</t>
  </si>
  <si>
    <t>Matheus Ferreira</t>
  </si>
  <si>
    <t>matheusmalakian5@gmail.com</t>
  </si>
  <si>
    <t>Augusto</t>
  </si>
  <si>
    <t>augustoext2019@gmail.com</t>
  </si>
  <si>
    <t>Bruno da Silva Carvalho</t>
  </si>
  <si>
    <t>brunodrums_80@hotmail.com</t>
  </si>
  <si>
    <t>Winicius</t>
  </si>
  <si>
    <t>winicius.quaresma777@gmail.com</t>
  </si>
  <si>
    <t>4799948-6241</t>
  </si>
  <si>
    <t>Tamara Alves Brandão</t>
  </si>
  <si>
    <t>alves-tamara95@outlook.com</t>
  </si>
  <si>
    <t>Wagner Douglas</t>
  </si>
  <si>
    <t>wagnerpros28@gmail.com</t>
  </si>
  <si>
    <t>Gleidson</t>
  </si>
  <si>
    <t>gleidsongomesdeabreu@gmail.com</t>
  </si>
  <si>
    <t>Bruna Yumy</t>
  </si>
  <si>
    <t>yumy.miotta@gmail.com</t>
  </si>
  <si>
    <t>Raila</t>
  </si>
  <si>
    <t>batistaraila6@gmail.com</t>
  </si>
  <si>
    <t>Charles Hortiz</t>
  </si>
  <si>
    <t>charlesn788@gmail.com</t>
  </si>
  <si>
    <t>Felipe Miguel Rosa de olivei</t>
  </si>
  <si>
    <t>felipe.felipao1993@gmail.com</t>
  </si>
  <si>
    <t>Francisca Jennifer</t>
  </si>
  <si>
    <t>franciscajennifer@live.com</t>
  </si>
  <si>
    <t>8599921-9679</t>
  </si>
  <si>
    <t>MANOEL MESSIAS REIS LOPES</t>
  </si>
  <si>
    <t>mmreiscocos@gmail.com</t>
  </si>
  <si>
    <t>(55)77981156208</t>
  </si>
  <si>
    <t>Jean</t>
  </si>
  <si>
    <t>jeancarneiro.jc@gmail.com</t>
  </si>
  <si>
    <t>Ilosete</t>
  </si>
  <si>
    <t>alternativamaia@gmail.com</t>
  </si>
  <si>
    <t>Marcelino Soares Castro Júnior</t>
  </si>
  <si>
    <t>marcelinosoares77788@gmail.com</t>
  </si>
  <si>
    <t>Jonathan Rosback</t>
  </si>
  <si>
    <t>paranaa23@gmail.com</t>
  </si>
  <si>
    <t>Ewerton monteiro saraiva</t>
  </si>
  <si>
    <t>ewerton.bd40l@gmail.com</t>
  </si>
  <si>
    <t>Júnior</t>
  </si>
  <si>
    <t>everaldosilvagt55@gmail.com</t>
  </si>
  <si>
    <t>Sidineia Morais</t>
  </si>
  <si>
    <t>moraissidineia0@gmail.com</t>
  </si>
  <si>
    <t>Roberto César</t>
  </si>
  <si>
    <t>cesarvasconcelos182@gmail.com</t>
  </si>
  <si>
    <t>Italo Mayk Santos Duarte</t>
  </si>
  <si>
    <t>mayimsd@outlook.com</t>
  </si>
  <si>
    <t>Thiago Santana</t>
  </si>
  <si>
    <t>infothiagosantana@gmail.com</t>
  </si>
  <si>
    <t>Leandro Lima</t>
  </si>
  <si>
    <t>micros.com182@gmail.com</t>
  </si>
  <si>
    <t>Débora</t>
  </si>
  <si>
    <t>deboramello.eng@gmail.com</t>
  </si>
  <si>
    <t>1499655-9961</t>
  </si>
  <si>
    <t>nathan goedert</t>
  </si>
  <si>
    <t>nathan_henrikegoedert@hotmail.com</t>
  </si>
  <si>
    <t>Tennant</t>
  </si>
  <si>
    <t>carvalho.pantoja@gmail.com</t>
  </si>
  <si>
    <t>120215207619250390</t>
  </si>
  <si>
    <t>120215207619610390</t>
  </si>
  <si>
    <t>120215207619350390</t>
  </si>
  <si>
    <t>guilherme pereira</t>
  </si>
  <si>
    <t>guilhermericelly2007@gmail.com</t>
  </si>
  <si>
    <t>99176-4116</t>
  </si>
  <si>
    <t>André Luiz Smaniotto</t>
  </si>
  <si>
    <t>andresmaniotto2018@gmail.com</t>
  </si>
  <si>
    <t>Francisco Carvalho</t>
  </si>
  <si>
    <t>franciscocarvalho801@gmail.com</t>
  </si>
  <si>
    <t>Daiane</t>
  </si>
  <si>
    <t>daylorenzi0520@gmail.com</t>
  </si>
  <si>
    <t>120215207619640390</t>
  </si>
  <si>
    <t>120215207619820390</t>
  </si>
  <si>
    <t>Anderson Torres</t>
  </si>
  <si>
    <t>anderson.222017@gmail.com</t>
  </si>
  <si>
    <t>Jailton gomes</t>
  </si>
  <si>
    <t>jailtongomes7@hotmail.com</t>
  </si>
  <si>
    <t>Jéssica dos Santos Silva</t>
  </si>
  <si>
    <t>jessicasantossilva043@gmail.com</t>
  </si>
  <si>
    <t>Lookalike Envolvimento 60D + Salvou 365D + Direct 365D + Interesse Ciência da Computação</t>
  </si>
  <si>
    <t>Lucas Castro</t>
  </si>
  <si>
    <t>lucas_basquete2016@outlook.com</t>
  </si>
  <si>
    <t>Thayna da Silva Braga</t>
  </si>
  <si>
    <t>thaynabraga9023@gmail.com</t>
  </si>
  <si>
    <t>Maurício Ricardo Souza Dias</t>
  </si>
  <si>
    <t>mauricio.rsd95@gmail.com</t>
  </si>
  <si>
    <t>Milena carvalho</t>
  </si>
  <si>
    <t>milenajauregui15@icloud.com</t>
  </si>
  <si>
    <t>Lurdiane</t>
  </si>
  <si>
    <t>lurdiane.mcmel@gmail.com</t>
  </si>
  <si>
    <t>Anderson Lourenço</t>
  </si>
  <si>
    <t>anderson.l.rodrigues@hotmail.com</t>
  </si>
  <si>
    <t>8998112-2681</t>
  </si>
  <si>
    <t>Aldair</t>
  </si>
  <si>
    <t>aldairnunes1995gostoso@gmail.com</t>
  </si>
  <si>
    <t>Dhdhjdhd</t>
  </si>
  <si>
    <t>judidud@djdjd.com</t>
  </si>
  <si>
    <t>DEVF - AD04-img</t>
  </si>
  <si>
    <t>Leonardo Ribeiro de Miranda</t>
  </si>
  <si>
    <t>leonardoribeirodemiranda@gmail.com</t>
  </si>
  <si>
    <t>Lincoln Lopes de oliveira</t>
  </si>
  <si>
    <t>lincolnlopesdeoliveira191@gmail.com</t>
  </si>
  <si>
    <t>Walisson Braga campos</t>
  </si>
  <si>
    <t>walissonbragacampos@gmail.com</t>
  </si>
  <si>
    <t>Eric Jefferson Silva Leite</t>
  </si>
  <si>
    <t>ericzeca@hotmail.com</t>
  </si>
  <si>
    <t>izabelle lozano</t>
  </si>
  <si>
    <t>izzalozanoo@gmail.com</t>
  </si>
  <si>
    <t>diegovilhalba@gmail.com</t>
  </si>
  <si>
    <t>6799626-0930</t>
  </si>
  <si>
    <t>artur rosa dos santos</t>
  </si>
  <si>
    <t>artuzim088@gmail.com</t>
  </si>
  <si>
    <t>98505-0414</t>
  </si>
  <si>
    <t>Murilo gomes barbosa</t>
  </si>
  <si>
    <t>murilogomeshotmail@gmail.com</t>
  </si>
  <si>
    <t>Tiago Ramos</t>
  </si>
  <si>
    <t>tiago.0207@live.com</t>
  </si>
  <si>
    <t>Willian Gonçalves Alves</t>
  </si>
  <si>
    <t>williamggsjdjdijdj@gmail.com</t>
  </si>
  <si>
    <t>Mariana Demétrio</t>
  </si>
  <si>
    <t>marianadfsantos@hotmail.com</t>
  </si>
  <si>
    <t>Janaína</t>
  </si>
  <si>
    <t>janainasilvaaraujo74@gmail.com</t>
  </si>
  <si>
    <t>Joao Paulo Rodrigues</t>
  </si>
  <si>
    <t>joaopaulo08139797@gmail.com</t>
  </si>
  <si>
    <t>Jonathan de Sousa</t>
  </si>
  <si>
    <t>jonathanfeitosaprofissional@gmail.com</t>
  </si>
  <si>
    <t>diegoomacedo2019@gmail.com</t>
  </si>
  <si>
    <t>Adriano</t>
  </si>
  <si>
    <t>adrianoamaral101@outlook.com</t>
  </si>
  <si>
    <t>Omer Asim</t>
  </si>
  <si>
    <t>omer.asim89@gmail.com</t>
  </si>
  <si>
    <t>Anderson Cândido dos Santos Júnior</t>
  </si>
  <si>
    <t>andersoncdsjunior@gmail.com</t>
  </si>
  <si>
    <t>Hermeson</t>
  </si>
  <si>
    <t>hermesonpereiralima@gmail.com</t>
  </si>
  <si>
    <t>Gabriel Alves</t>
  </si>
  <si>
    <t>biel16011997@gmail.com</t>
  </si>
  <si>
    <t>José Eloan</t>
  </si>
  <si>
    <t>josevaldoalvesdeoliveira17@gmail.com</t>
  </si>
  <si>
    <t>Kauê</t>
  </si>
  <si>
    <t>kaue68233@gmail.com</t>
  </si>
  <si>
    <t>Ricardo Moraes Simoes</t>
  </si>
  <si>
    <t>ricardomoraes28@gmail.com</t>
  </si>
  <si>
    <t>Emanuel Felipe Leôncio</t>
  </si>
  <si>
    <t>emanuelfleoncio@gmail.com</t>
  </si>
  <si>
    <t>Emerson Bueno</t>
  </si>
  <si>
    <t>ekemersonedy900@gmail.com</t>
  </si>
  <si>
    <t>Christopher.abramovik7@gmail.com</t>
  </si>
  <si>
    <t>christopher.abramovik7@gmail.com</t>
  </si>
  <si>
    <t>4399167-9231</t>
  </si>
  <si>
    <t>Romisson Fagner</t>
  </si>
  <si>
    <t>rfagner23@gmail.com</t>
  </si>
  <si>
    <t>(82)98174-5483</t>
  </si>
  <si>
    <t>Gilvan Penha da Silva</t>
  </si>
  <si>
    <t>gilvn.silva@gmail.com</t>
  </si>
  <si>
    <t>Dayanne Pestana</t>
  </si>
  <si>
    <t>spdayanne@gmail.com</t>
  </si>
  <si>
    <t>basilio.renan@hotmail.com</t>
  </si>
  <si>
    <t>Thiago Oliveira Mendes</t>
  </si>
  <si>
    <t>tkninex7@gmail.com</t>
  </si>
  <si>
    <t>Iury</t>
  </si>
  <si>
    <t>iurycarillo@gmail.com</t>
  </si>
  <si>
    <t>José Carlos Moraes</t>
  </si>
  <si>
    <t>moraescarlos266@gmail.com</t>
  </si>
  <si>
    <t>jhonatan</t>
  </si>
  <si>
    <t>jhonatanallefpereira@gmail.com</t>
  </si>
  <si>
    <t>David Emiliano</t>
  </si>
  <si>
    <t>ysaque.nego@hotmail.com</t>
  </si>
  <si>
    <t>Joselio Torres</t>
  </si>
  <si>
    <t>Joselioft@gmail.com</t>
  </si>
  <si>
    <t>Ygor Machado</t>
  </si>
  <si>
    <t>machadosygor@gmail.com</t>
  </si>
  <si>
    <t>Natanael Farias da Costa</t>
  </si>
  <si>
    <t>natanfarcos05@gmail.com</t>
  </si>
  <si>
    <t>priscila lima</t>
  </si>
  <si>
    <t>pri.ptlima@gmail.com</t>
  </si>
  <si>
    <t>everton ribeiro umbelino</t>
  </si>
  <si>
    <t>evertonumbelino@hotmail.com</t>
  </si>
  <si>
    <t>David lian</t>
  </si>
  <si>
    <t>liandavid410@gmail.com</t>
  </si>
  <si>
    <t>Isabelly Silva</t>
  </si>
  <si>
    <t>isabelly190611@gmail.com</t>
  </si>
  <si>
    <t>Arielson</t>
  </si>
  <si>
    <t>arisousa541@gmail.com</t>
  </si>
  <si>
    <t>Dorgival Ferreira Da Silva Junior</t>
  </si>
  <si>
    <t>jf9787303@gmail.com</t>
  </si>
  <si>
    <t>Paulina de Souza Freitas</t>
  </si>
  <si>
    <t>paulinabeckman3@gmail.com</t>
  </si>
  <si>
    <t>adriano valentim da silva valentim</t>
  </si>
  <si>
    <t>AdrianoValentimdasilvaninho@gmail.com</t>
  </si>
  <si>
    <t>Cristielen</t>
  </si>
  <si>
    <t>cristielennx@gmail.com</t>
  </si>
  <si>
    <t>Samuel Magalhães Lima</t>
  </si>
  <si>
    <t>samuelbiologo@gmail.com</t>
  </si>
  <si>
    <t>natividadelucas350@gmail.com</t>
  </si>
  <si>
    <t>Yuri Bellico</t>
  </si>
  <si>
    <t>yuribellico.yb@gmail.com</t>
  </si>
  <si>
    <t>319824-88391</t>
  </si>
  <si>
    <t>Cleilson Alves dos santos</t>
  </si>
  <si>
    <t>alvescleilson88@gmail.com</t>
  </si>
  <si>
    <t>Wendel</t>
  </si>
  <si>
    <t>wm197788@gmail.com</t>
  </si>
  <si>
    <t>9897012-6296</t>
  </si>
  <si>
    <t>Maykon Santos</t>
  </si>
  <si>
    <t>maykonkaualove@gmail.com</t>
  </si>
  <si>
    <t>Michel Rangel Rangel</t>
  </si>
  <si>
    <t>michelrangel@outlook.com</t>
  </si>
  <si>
    <t>Renato Silva de Miranda</t>
  </si>
  <si>
    <t>rsm9599@gmail.com</t>
  </si>
  <si>
    <t>João Pedro nazario barbosa</t>
  </si>
  <si>
    <t>joaopedronazariio22@gmail.com</t>
  </si>
  <si>
    <t>Adilson</t>
  </si>
  <si>
    <t>adilson.mds.oficial@gmail.com</t>
  </si>
  <si>
    <t>THIAGO CARDOSO</t>
  </si>
  <si>
    <t>thiago03_cardoso@yahoo.com.br</t>
  </si>
  <si>
    <t>Joelson Gonçalves Da Silva</t>
  </si>
  <si>
    <t>joelsonuotnet1993@gmail.com</t>
  </si>
  <si>
    <t>Dario José da Silva</t>
  </si>
  <si>
    <t>darioflauta@gmail.com</t>
  </si>
  <si>
    <t>Alexandre Reis</t>
  </si>
  <si>
    <t>xandyreis469@gmail.com</t>
  </si>
  <si>
    <t>Emanuel</t>
  </si>
  <si>
    <t>ef531564@gmail.com</t>
  </si>
  <si>
    <t>henrique soares</t>
  </si>
  <si>
    <t>henriquesoares22112001@gmail.com</t>
  </si>
  <si>
    <t>Weslei</t>
  </si>
  <si>
    <t>weslei.g4.g2@gmail.com</t>
  </si>
  <si>
    <t>emanuelsantosoliver@gmail.com</t>
  </si>
  <si>
    <t>Gabriella Cordeiro</t>
  </si>
  <si>
    <t>gabriellacordeiroappel@gmail.com</t>
  </si>
  <si>
    <t>Zbzjzh</t>
  </si>
  <si>
    <t>shjss@djdj.con</t>
  </si>
  <si>
    <t>marcelosdefigueiredo@gmail.com</t>
  </si>
  <si>
    <t>Gabriel Costa da Silva</t>
  </si>
  <si>
    <t>costadasilvag40@gmail.com</t>
  </si>
  <si>
    <t>Flavio</t>
  </si>
  <si>
    <t>tocadobarao@outlook.com</t>
  </si>
  <si>
    <t>(297631-1926</t>
  </si>
  <si>
    <t>Marcilio Marcus</t>
  </si>
  <si>
    <t>marciliomarcus2008@gmail.com</t>
  </si>
  <si>
    <t>Rafael</t>
  </si>
  <si>
    <t>rafaelsoarespa90@gmail.com</t>
  </si>
  <si>
    <t>Valdefrank</t>
  </si>
  <si>
    <t>valdefrank@gmail.com</t>
  </si>
  <si>
    <t>Tulio Salas</t>
  </si>
  <si>
    <t>tdos.ts2020@gmail.com</t>
  </si>
  <si>
    <t>Pablo Malcher Galvão</t>
  </si>
  <si>
    <t>pablomalchergalvao@gmail.com</t>
  </si>
  <si>
    <t>Natanael D Silva</t>
  </si>
  <si>
    <t>lelecanatanael@gmail.com</t>
  </si>
  <si>
    <t>Deivid mikio kawahara</t>
  </si>
  <si>
    <t>deivid.m.kawahara@gmail.com</t>
  </si>
  <si>
    <t>Tatiana Sanches</t>
  </si>
  <si>
    <t>tati.sanchez2893@gmail.com</t>
  </si>
  <si>
    <t>Walisson Donizetti Aparecido Silva</t>
  </si>
  <si>
    <t>funilariawd@gmail.com</t>
  </si>
  <si>
    <t>Iverton Gabriel Vicente Pereira</t>
  </si>
  <si>
    <t>ivertongabrielvicentepereira@gmail.com</t>
  </si>
  <si>
    <t>Luana Rufino</t>
  </si>
  <si>
    <t>luanarufinoroque@gmail.com</t>
  </si>
  <si>
    <t>Patrick Pereira sonntag</t>
  </si>
  <si>
    <t>patrickpereirasonntag@gmail.com</t>
  </si>
  <si>
    <t>Iago</t>
  </si>
  <si>
    <t>camargoprooffice@gmail.com</t>
  </si>
  <si>
    <t>Maria Eduarda Dos Santos</t>
  </si>
  <si>
    <t>eduardasnascimento@hotmail.com</t>
  </si>
  <si>
    <t>2799982-07799</t>
  </si>
  <si>
    <t>andre_gomes84@yahoo.com.br</t>
  </si>
  <si>
    <t>guilherme.klagemberg@gmail.com</t>
  </si>
  <si>
    <t>Wagner Baga</t>
  </si>
  <si>
    <t>wagnerbagadejesus@gmail.com</t>
  </si>
  <si>
    <t>Dianderson Martins de Seixas</t>
  </si>
  <si>
    <t>diandersonseixas2@gmail.com</t>
  </si>
  <si>
    <t>Nairton Pessoa do Nascimento</t>
  </si>
  <si>
    <t>nairtonpn@gmail.com</t>
  </si>
  <si>
    <t>Fabricio Marchon</t>
  </si>
  <si>
    <t>bevinegocios@gmail.com</t>
  </si>
  <si>
    <t>Isaque Pessoa de Sousa</t>
  </si>
  <si>
    <t>isaquepessoa180@gmail.com</t>
  </si>
  <si>
    <t>Henrique Souza</t>
  </si>
  <si>
    <t>hhhenriquee@gmail.com</t>
  </si>
  <si>
    <t>Paulo Henrique Rodrigues</t>
  </si>
  <si>
    <t>paulor_2011@hotmail.com</t>
  </si>
  <si>
    <t>João Victor Souza Almeida</t>
  </si>
  <si>
    <t>joaovictor.2019.jepp@gmail.com</t>
  </si>
  <si>
    <t>Valdineis</t>
  </si>
  <si>
    <t>valdineis.s@hotmail.com</t>
  </si>
  <si>
    <t>Denis</t>
  </si>
  <si>
    <t>dennys.marques33@gmail.com</t>
  </si>
  <si>
    <t>Fernando Araújo</t>
  </si>
  <si>
    <t>fernando.chefinho1990@gmail.com</t>
  </si>
  <si>
    <t>Diovane Batista dos Santos</t>
  </si>
  <si>
    <t>diovane.santos2023@gmail.com</t>
  </si>
  <si>
    <t>gelson bones</t>
  </si>
  <si>
    <t>gelson-bones@bm.rs.gov.br</t>
  </si>
  <si>
    <t>5599127-4560</t>
  </si>
  <si>
    <t>Heldembergue Silva da Costa</t>
  </si>
  <si>
    <t>heldemcosta75@gmail.com</t>
  </si>
  <si>
    <t>Marcio Alves</t>
  </si>
  <si>
    <t>marcio.HeG@gmail.com</t>
  </si>
  <si>
    <t>Marcos Bruno</t>
  </si>
  <si>
    <t>brunomarcos379@gmail.com</t>
  </si>
  <si>
    <t>alexandrecpl35@gmail.com</t>
  </si>
  <si>
    <t>Geovanna Gomes de Almeida</t>
  </si>
  <si>
    <t>geovannaga99@gmail.com</t>
  </si>
  <si>
    <t>Jonatas</t>
  </si>
  <si>
    <t>zucajca@gmail.com</t>
  </si>
  <si>
    <t>Gustavo Henrique</t>
  </si>
  <si>
    <t>gustavo.henrique.costa2013@gmail.com</t>
  </si>
  <si>
    <t>rafaelskillis023@gmail.com</t>
  </si>
  <si>
    <t>mv3379193@gmail.com</t>
  </si>
  <si>
    <t>5198298-3308</t>
  </si>
  <si>
    <t>Nicollas Gomes</t>
  </si>
  <si>
    <t>nicksss.gomes@gmail.com</t>
  </si>
  <si>
    <t>1191446-2438</t>
  </si>
  <si>
    <t>luizlhamas@yahoo.com.br</t>
  </si>
  <si>
    <t>Shirlei</t>
  </si>
  <si>
    <t>shirleipimenta04@gmail.com</t>
  </si>
  <si>
    <t>7199922-3778</t>
  </si>
  <si>
    <t>Vinicius rubin</t>
  </si>
  <si>
    <t>viniciusneimg@gmail.com</t>
  </si>
  <si>
    <t>Vanilto Nunes de sales</t>
  </si>
  <si>
    <t>vaniltonunes232@gmail.com</t>
  </si>
  <si>
    <t>alexdemais2021@gmail.com</t>
  </si>
  <si>
    <t>Carlos Eduardo da Silva Pereira Coelho</t>
  </si>
  <si>
    <t>ecarlos010@gmail.com</t>
  </si>
  <si>
    <t>Wilian Luan</t>
  </si>
  <si>
    <t>luanwil1001@gmail.com</t>
  </si>
  <si>
    <t>gustavosoares919@gmail.com</t>
  </si>
  <si>
    <t>Adailton Melo</t>
  </si>
  <si>
    <t>madailton058@gmail.com</t>
  </si>
  <si>
    <t>rodrigodealmeidaformigalimaf@gmail.com</t>
  </si>
  <si>
    <t>Janderson de Souza Carvalho</t>
  </si>
  <si>
    <t>jandersondesouzacarvalho@gmail.com</t>
  </si>
  <si>
    <t>fabiula lima</t>
  </si>
  <si>
    <t>faby.fjl@gmail.com</t>
  </si>
  <si>
    <t>Ruan Lucas Mota Siqueira</t>
  </si>
  <si>
    <t>ruanlu028@gmail.com</t>
  </si>
  <si>
    <t>Michelle Alves</t>
  </si>
  <si>
    <t>michellesombra947@gmail.com</t>
  </si>
  <si>
    <t>Sávio</t>
  </si>
  <si>
    <t>scjotta@yahoo.com.br</t>
  </si>
  <si>
    <t>Romário marques dos Reis</t>
  </si>
  <si>
    <t>jardimottawa@gmail.com</t>
  </si>
  <si>
    <t>Thiago dos santos</t>
  </si>
  <si>
    <t>thiago314santos@gmail.com</t>
  </si>
  <si>
    <t>Jhorionn viana</t>
  </si>
  <si>
    <t>paragonsky8@gmail.com</t>
  </si>
  <si>
    <t>Ronivaldo Dourado Miranda</t>
  </si>
  <si>
    <t>ronisamavi@gmail.com</t>
  </si>
  <si>
    <t>guimastyle420@gmail.com</t>
  </si>
  <si>
    <t>(5199739-1221</t>
  </si>
  <si>
    <t>Matheus Martins</t>
  </si>
  <si>
    <t>matheusmartinsm04@gmail.com</t>
  </si>
  <si>
    <t>Stharllen 2</t>
  </si>
  <si>
    <t>stharllenl@gmail.com</t>
  </si>
  <si>
    <t>Lucas santos silva</t>
  </si>
  <si>
    <t>santossilvalucas1095@gmail.com</t>
  </si>
  <si>
    <t>(81996774561</t>
  </si>
  <si>
    <t>Thiago Moreira Cruz</t>
  </si>
  <si>
    <t>thiagobaterapva@gmail.com</t>
  </si>
  <si>
    <t>(66)9965-7740</t>
  </si>
  <si>
    <t>Diogenes</t>
  </si>
  <si>
    <t>diogeneslima25@gmail.com</t>
  </si>
  <si>
    <t>Kauen Cristian ferreira</t>
  </si>
  <si>
    <t>Kauencf3108@gmail.com</t>
  </si>
  <si>
    <t>ERICK GABRIEL DE OLIVEIRA SENEN</t>
  </si>
  <si>
    <t>erickgsenen@gmail.com</t>
  </si>
  <si>
    <t>Higor Takakua</t>
  </si>
  <si>
    <t>hgctakakua@gmail.com</t>
  </si>
  <si>
    <t>Gerson</t>
  </si>
  <si>
    <t>gersonmoraes44.gs@gmail.com</t>
  </si>
  <si>
    <t>Francinei</t>
  </si>
  <si>
    <t>francinei@hotmail.com.br</t>
  </si>
  <si>
    <t>Samuel Henrique</t>
  </si>
  <si>
    <t>samucahs1512@gmail.com</t>
  </si>
  <si>
    <t>Ana Flávia Santos</t>
  </si>
  <si>
    <t>anaflaviasanto19@gmail.com</t>
  </si>
  <si>
    <t>Nathalia</t>
  </si>
  <si>
    <t>nathalia.beijamim@yahoo.com.br</t>
  </si>
  <si>
    <t>Tiago Antonio dos Santos</t>
  </si>
  <si>
    <t>tiagoantoniobl432@icloud.com</t>
  </si>
  <si>
    <t>Eduardo Renato da Silva Cardoso</t>
  </si>
  <si>
    <t>edurenato.crds@gmail.com</t>
  </si>
  <si>
    <t>Kariny de Oliveira Paganini</t>
  </si>
  <si>
    <t>ka.opaganini@gmail.com</t>
  </si>
  <si>
    <t>Michel torres da silva</t>
  </si>
  <si>
    <t>micheltorres0065@hotmail.com</t>
  </si>
  <si>
    <t>wagner.wingllif@gmail.com</t>
  </si>
  <si>
    <t>Pedro Henrique da Silva</t>
  </si>
  <si>
    <t>pepsloow@gmail.com</t>
  </si>
  <si>
    <t>Janito</t>
  </si>
  <si>
    <t>janitoribeiroribeiro@gmail.com</t>
  </si>
  <si>
    <t>mariasilva18042005@gmail.com</t>
  </si>
  <si>
    <t>Anderson Rodrigues</t>
  </si>
  <si>
    <t>ograndeanderson42@gmail.com</t>
  </si>
  <si>
    <t>Adrian</t>
  </si>
  <si>
    <t>adrian.maia41@gmail.com</t>
  </si>
  <si>
    <t>Juliana dos Santos Costa</t>
  </si>
  <si>
    <t>julianaparakas14@gmail.com</t>
  </si>
  <si>
    <t>Honorato barbosa</t>
  </si>
  <si>
    <t>gonoratobarbosa988@gmail.com</t>
  </si>
  <si>
    <t>João Victor Martins</t>
  </si>
  <si>
    <t>joaovictorviana9564@gmail.com</t>
  </si>
  <si>
    <t>Valter</t>
  </si>
  <si>
    <t>valterxvalter@gmail.com</t>
  </si>
  <si>
    <t>Maitê Muniz</t>
  </si>
  <si>
    <t>maitepropro@gmail.com</t>
  </si>
  <si>
    <t>Steferson Miranda</t>
  </si>
  <si>
    <t>ster.tefinho@gmail.com</t>
  </si>
  <si>
    <t>(71)98843-1588</t>
  </si>
  <si>
    <t>Emanoel França</t>
  </si>
  <si>
    <t>emanoelfranca21@gmail.com</t>
  </si>
  <si>
    <t>david caetano</t>
  </si>
  <si>
    <t>caetanodavid123@gmail.com</t>
  </si>
  <si>
    <t>Bruno Santos</t>
  </si>
  <si>
    <t>brunoddtank60@hotmail.com</t>
  </si>
  <si>
    <t>Anderson Alves de Menezes silva</t>
  </si>
  <si>
    <t>anderson.alvesm22@gmail.com</t>
  </si>
  <si>
    <t>pridechannels010@gmail.com</t>
  </si>
  <si>
    <t>Tales Batista da Silva</t>
  </si>
  <si>
    <t>talesthauan@hotmail.com</t>
  </si>
  <si>
    <t>franjecs@gmail.com</t>
  </si>
  <si>
    <t>Jhonatan Alcântara de Oliveira Oliveira</t>
  </si>
  <si>
    <t>jhoncavalli@hotmail.com</t>
  </si>
  <si>
    <t>andre100xx@gmail.com</t>
  </si>
  <si>
    <t>83.991168681</t>
  </si>
  <si>
    <t>Ivone Maria</t>
  </si>
  <si>
    <t>ivonemaria285@gmail.com</t>
  </si>
  <si>
    <t>Vantuir</t>
  </si>
  <si>
    <t>vantuirreinoso@gmail.com</t>
  </si>
  <si>
    <t>Adalberto</t>
  </si>
  <si>
    <t>adalberto_25ferreira@hotmail.com</t>
  </si>
  <si>
    <t>Marcos Caetano</t>
  </si>
  <si>
    <t>kojimatt63@gmail.com</t>
  </si>
  <si>
    <t>Kelvin Ferreira</t>
  </si>
  <si>
    <t>kelvinferreiraep@gmail.com</t>
  </si>
  <si>
    <t>Edson Francisco de Souza</t>
  </si>
  <si>
    <t>edsonfsouzafsouza@gmail.com</t>
  </si>
  <si>
    <t>1899814-9755</t>
  </si>
  <si>
    <t>Kayron kaique Melo do carmo</t>
  </si>
  <si>
    <t>aviadorsonhador_pe@hotmail.com</t>
  </si>
  <si>
    <t>Bruno Melo</t>
  </si>
  <si>
    <t>brunomlo92@gmail.com</t>
  </si>
  <si>
    <t>(83)99137-7945</t>
  </si>
  <si>
    <t>Diego Pugliesi</t>
  </si>
  <si>
    <t>lyra.diego@gmail.com</t>
  </si>
  <si>
    <t>Pedro Siqueira</t>
  </si>
  <si>
    <t>euuprodsiqueiraa@gmail.com</t>
  </si>
  <si>
    <t>Eduardo Cardoso</t>
  </si>
  <si>
    <t>duduvenal70@gmail.com</t>
  </si>
  <si>
    <t>Leandro Santos de Lima</t>
  </si>
  <si>
    <t>leandrosantos.teco13@gmail.com</t>
  </si>
  <si>
    <t>Bruno Dias Gonçalves</t>
  </si>
  <si>
    <t>bruno_b1dias@hotmail.com</t>
  </si>
  <si>
    <t>Wilkson</t>
  </si>
  <si>
    <t>wilksoneldon@gmail.com</t>
  </si>
  <si>
    <t>Adriana Barbosa da Silva</t>
  </si>
  <si>
    <t>adriana22ca@gmail.com</t>
  </si>
  <si>
    <t>Bruno Rafael Moura</t>
  </si>
  <si>
    <t>sk8bruninhu@hotmail.com</t>
  </si>
  <si>
    <t>1699746-5849</t>
  </si>
  <si>
    <t>david de souza almeida</t>
  </si>
  <si>
    <t>davidaummeyda@gmail.com</t>
  </si>
  <si>
    <t>Patrícia</t>
  </si>
  <si>
    <t>limagoes1patricia@gmail.com</t>
  </si>
  <si>
    <t>Cleidson Trindade De Souza Trindade</t>
  </si>
  <si>
    <t>cleidsonsouza@hotmail.com</t>
  </si>
  <si>
    <t>Gregorio</t>
  </si>
  <si>
    <t>gregoriosilva2533@gmail.com</t>
  </si>
  <si>
    <t>Vitor</t>
  </si>
  <si>
    <t>vitor.malta2015@gmail.com</t>
  </si>
  <si>
    <t>Rawan Sousa leal</t>
  </si>
  <si>
    <t>sousalealrawan@gmail.com</t>
  </si>
  <si>
    <t>Tiago dos Santos Gomes</t>
  </si>
  <si>
    <t>thiagowhatahell@gmail.com</t>
  </si>
  <si>
    <t>9698801-4196</t>
  </si>
  <si>
    <t>lucasmattos312@gmail.com</t>
  </si>
  <si>
    <t>Paulo Ricardo</t>
  </si>
  <si>
    <t>paulopkj@gmail.com</t>
  </si>
  <si>
    <t>8598979-2739</t>
  </si>
  <si>
    <t>Geraldo Emanuel Tenorio Nunes</t>
  </si>
  <si>
    <t>geraldoemanueltenorio@gmail.com</t>
  </si>
  <si>
    <t>Felipe Manoel</t>
  </si>
  <si>
    <t>lhipemachado@gmail.com</t>
  </si>
  <si>
    <t>2196593-9816</t>
  </si>
  <si>
    <t>Fabio rosa de oliveira</t>
  </si>
  <si>
    <t>fabiorosadeoliveirarosa230@gmail.com</t>
  </si>
  <si>
    <t>João Vitor soares</t>
  </si>
  <si>
    <t>joao_vitor_sn@live.com</t>
  </si>
  <si>
    <t>Tamyres</t>
  </si>
  <si>
    <t>myres1304@gmail.com</t>
  </si>
  <si>
    <t>edson-gold10@hotmail.com</t>
  </si>
  <si>
    <t>Evandro</t>
  </si>
  <si>
    <t>Evandroferminosilva566@gmail.come</t>
  </si>
  <si>
    <t>Tean Mardem</t>
  </si>
  <si>
    <t>teanfmardem@gmail.com</t>
  </si>
  <si>
    <t>vander luis Borges de Oliveira</t>
  </si>
  <si>
    <t>vanderborges2022@hotmail.com</t>
  </si>
  <si>
    <t>Diogo Aquino</t>
  </si>
  <si>
    <t>diogoaquino.ti@gmail.com</t>
  </si>
  <si>
    <t>Ana Flavia lustosa</t>
  </si>
  <si>
    <t>anaflustosa@gmail.com</t>
  </si>
  <si>
    <t>Guilherme Xavier</t>
  </si>
  <si>
    <t>gui_mta@hotmail.com</t>
  </si>
  <si>
    <t>Ronald ramos da silva</t>
  </si>
  <si>
    <t>ronaldramosdasilva@gmail.com</t>
  </si>
  <si>
    <t>Jackson Fabio de Oliveira Arnou</t>
  </si>
  <si>
    <t>jackson.fabio1988@outlook.com</t>
  </si>
  <si>
    <t>Arthur Miguel Pereira silva</t>
  </si>
  <si>
    <t>arthur.8809963@aluno.mg.gov.br</t>
  </si>
  <si>
    <t>553499877-9089</t>
  </si>
  <si>
    <t>Francisco ramos de Maria</t>
  </si>
  <si>
    <t>ramos1234francisco@gmail.comu</t>
  </si>
  <si>
    <t>Victor Henrique Lima Vieira</t>
  </si>
  <si>
    <t>henriquefks@gmail.com</t>
  </si>
  <si>
    <t>Francielo de Andrade Pereira</t>
  </si>
  <si>
    <t>fdeandradep@gmail.com</t>
  </si>
  <si>
    <t>Camila Rosa da Silva</t>
  </si>
  <si>
    <t>kamilla1986agosto@gmail.com</t>
  </si>
  <si>
    <t>Felix</t>
  </si>
  <si>
    <t>phelixfelix@gmail.com</t>
  </si>
  <si>
    <t>Wanderson Silva Brito</t>
  </si>
  <si>
    <t>wanderson.s40@yahoo.com</t>
  </si>
  <si>
    <t>danieldinoia@gmail.com</t>
  </si>
  <si>
    <t>Leonardo Da Silva Bezerra</t>
  </si>
  <si>
    <t>luis28leonardo86@gmail.com</t>
  </si>
  <si>
    <t>Carlito costa Gonçalves</t>
  </si>
  <si>
    <t>karlosgoncalves304@gmail.com</t>
  </si>
  <si>
    <t>2196522-7776</t>
  </si>
  <si>
    <t>Dndjdhjd</t>
  </si>
  <si>
    <t>shsjsh@dhd.ck</t>
  </si>
  <si>
    <t>felipegabriel0021fg@gmail.com</t>
  </si>
  <si>
    <t>EVERTON BATISTA</t>
  </si>
  <si>
    <t>batistadesousa@outlook.com.br</t>
  </si>
  <si>
    <t>Gustavo Nunes</t>
  </si>
  <si>
    <t>gustavvonunes@gmail.com</t>
  </si>
  <si>
    <t>Fabianna</t>
  </si>
  <si>
    <t>fpabatista@gmail.com</t>
  </si>
  <si>
    <t>Paulo Sergio</t>
  </si>
  <si>
    <t>paulosergioaguiarribeiro@gmail.com</t>
  </si>
  <si>
    <t>Cristina</t>
  </si>
  <si>
    <t>cristinadias.lf17@gmail.com</t>
  </si>
  <si>
    <t>Cesar</t>
  </si>
  <si>
    <t>cesarqiriz@gmail.com</t>
  </si>
  <si>
    <t>Lucas Manoel</t>
  </si>
  <si>
    <t>lucasegeise21@gmail.com</t>
  </si>
  <si>
    <t>Everton</t>
  </si>
  <si>
    <t>evertonchik486@outlook.com</t>
  </si>
  <si>
    <t>Gustavo ettinger Bernardes</t>
  </si>
  <si>
    <t>gusta23ettinger@gmail.com</t>
  </si>
  <si>
    <t>Rodolfo</t>
  </si>
  <si>
    <t>rodolfo.leite.rl@gmail.comn</t>
  </si>
  <si>
    <t>(71)996752585</t>
  </si>
  <si>
    <t>Samuel Carvalho</t>
  </si>
  <si>
    <t>carvalhosouzaeliana@gmail.com</t>
  </si>
  <si>
    <t>Victor</t>
  </si>
  <si>
    <t>victoralmeida109@gmail.com</t>
  </si>
  <si>
    <t>Maikel Farias Machado</t>
  </si>
  <si>
    <t>maykeltc@gmail.com</t>
  </si>
  <si>
    <t>5599949-3557</t>
  </si>
  <si>
    <t>Everton Henrique da Silva</t>
  </si>
  <si>
    <t>Evertonhenriquespd@gmail.com</t>
  </si>
  <si>
    <t>Ronald Rodrigues</t>
  </si>
  <si>
    <t>ronald_r12@oitlook.com</t>
  </si>
  <si>
    <t>Victor Daniela Pires da Rocha</t>
  </si>
  <si>
    <t>vitinho998356128@gmail.com</t>
  </si>
  <si>
    <t>daniel_camoes@hotmail.com</t>
  </si>
  <si>
    <t>danilosilvardg@gmail.com</t>
  </si>
  <si>
    <t>Frank Robb Calheiro</t>
  </si>
  <si>
    <t>frank.calheiro@gmail.com</t>
  </si>
  <si>
    <t>Fábio Correa</t>
  </si>
  <si>
    <t>fwa1053@gmail.com</t>
  </si>
  <si>
    <t>Luciano Lemos</t>
  </si>
  <si>
    <t>llucianollemos@outlook.com</t>
  </si>
  <si>
    <t>studiorl.gravacoes@gmail.com</t>
  </si>
  <si>
    <t>Reginaldo Soares</t>
  </si>
  <si>
    <t>reginaldosanttos2012@gmail.com</t>
  </si>
  <si>
    <t>Thamily Lopes</t>
  </si>
  <si>
    <t>thamilylopes@gmail.com</t>
  </si>
  <si>
    <t>Marcos Antonio</t>
  </si>
  <si>
    <t>vaqueirostonho@gmail.com</t>
  </si>
  <si>
    <t>(8197447776</t>
  </si>
  <si>
    <t>Bruno Cesar Sousa Cantuária</t>
  </si>
  <si>
    <t>brunocantuaria@gmail.com</t>
  </si>
  <si>
    <t>Jorge Francisco da silva</t>
  </si>
  <si>
    <t>jfoficinadolar@gmail.com</t>
  </si>
  <si>
    <t>Wandre Constantino</t>
  </si>
  <si>
    <t>wandre.silva010@gmail.com</t>
  </si>
  <si>
    <t>joao rafael</t>
  </si>
  <si>
    <t>joaomilagresrafael@gmail.com</t>
  </si>
  <si>
    <t>Marcos Vinícius Gomes De Souza</t>
  </si>
  <si>
    <t>gomesvinicinho159@hotmail.com</t>
  </si>
  <si>
    <t>Rafael Pantaleão</t>
  </si>
  <si>
    <t>pan_tale@hotmail.com</t>
  </si>
  <si>
    <t>Reginaldo Junior</t>
  </si>
  <si>
    <t>reginaldo13junior.jr@gmail.com</t>
  </si>
  <si>
    <t>Marcelo Ratson</t>
  </si>
  <si>
    <t>marceloratson@gmail.com</t>
  </si>
  <si>
    <t>Wellington Brito Martins</t>
  </si>
  <si>
    <t>wellington.brito.martins562@gmail.com</t>
  </si>
  <si>
    <t>Cícero André</t>
  </si>
  <si>
    <t>andreramone1977@yahoo.com.br</t>
  </si>
  <si>
    <t>Carolini Pinheiro</t>
  </si>
  <si>
    <t>carolinipinheiro729@gmail.com</t>
  </si>
  <si>
    <t>Elisabete</t>
  </si>
  <si>
    <t>betydorigon@gmail.com</t>
  </si>
  <si>
    <t>Luiz Felipe Vieira Oliveira</t>
  </si>
  <si>
    <t>fespeedracer@hotmail.com</t>
  </si>
  <si>
    <t>4699984-1184</t>
  </si>
  <si>
    <t>João Miguel de Souza puerta</t>
  </si>
  <si>
    <t>froydepuerta48@gmail.com</t>
  </si>
  <si>
    <t>Igor de Souza Tavares</t>
  </si>
  <si>
    <t>jovazta09@gmail.com</t>
  </si>
  <si>
    <t>luizfreitas_84@hotmail.com</t>
  </si>
  <si>
    <t>(31)985074623</t>
  </si>
  <si>
    <t>Heitor Souza</t>
  </si>
  <si>
    <t>souzagoncalves199@gmail.com</t>
  </si>
  <si>
    <t>Yago</t>
  </si>
  <si>
    <t>yago.aug12@gmail.com</t>
  </si>
  <si>
    <t>Manoel</t>
  </si>
  <si>
    <t>hdinstalsoftwares@gmail.com</t>
  </si>
  <si>
    <t>Pablo Michael</t>
  </si>
  <si>
    <t>pablomichaelsilvadarocha@gmail.com</t>
  </si>
  <si>
    <t>David Lopes Martins</t>
  </si>
  <si>
    <t>lopes_martins@outlook.com</t>
  </si>
  <si>
    <t>(17)9819-54485</t>
  </si>
  <si>
    <t>peresjessicaborges@gmail.com</t>
  </si>
  <si>
    <t>Matheus Pereira da Silva</t>
  </si>
  <si>
    <t>mpsilva984@gmail.com</t>
  </si>
  <si>
    <t>Luzineusa Oliveira Silva</t>
  </si>
  <si>
    <t>lu.oliveira110887@gmail.com</t>
  </si>
  <si>
    <t>HEDAN devid</t>
  </si>
  <si>
    <t>tertooliveira77@gmail.com</t>
  </si>
  <si>
    <t>Franciele</t>
  </si>
  <si>
    <t>francielealves307@gmail.com</t>
  </si>
  <si>
    <t>Halef Pirez</t>
  </si>
  <si>
    <t>halefpirez30@gmail.com</t>
  </si>
  <si>
    <t>alucianodasilva61@gmail.com</t>
  </si>
  <si>
    <t>Lucas Vinicius Félix de Paiva</t>
  </si>
  <si>
    <t>lucas.vinicius0felix@gmail.com</t>
  </si>
  <si>
    <t>1198629-1934</t>
  </si>
  <si>
    <t>Rômulo</t>
  </si>
  <si>
    <t>ribeiro.romulo@gmail.com</t>
  </si>
  <si>
    <t>Miguel Deluqui</t>
  </si>
  <si>
    <t>migdeluqui@gmail.com</t>
  </si>
  <si>
    <t>GLEIDSON DA SILVA DAMASCENO</t>
  </si>
  <si>
    <t>gleidsondamasceno@gmail.com</t>
  </si>
  <si>
    <t>Philipe</t>
  </si>
  <si>
    <t>philipe.maroli@gmail.com</t>
  </si>
  <si>
    <t>Indiara Nabarro</t>
  </si>
  <si>
    <t>indiaranabarro@hotmail.com</t>
  </si>
  <si>
    <t>Brendon Santiago Morais</t>
  </si>
  <si>
    <t>moraisbrendon05@gmail.com</t>
  </si>
  <si>
    <t>Luiz Begidio</t>
  </si>
  <si>
    <t>luizbegidio33@gmail.com</t>
  </si>
  <si>
    <t>Henrique</t>
  </si>
  <si>
    <t>ha83340376@gmail.com</t>
  </si>
  <si>
    <t>8199816-6372</t>
  </si>
  <si>
    <t>Wedson oliveira Braga</t>
  </si>
  <si>
    <t>wedsonbraga713@gmail.com</t>
  </si>
  <si>
    <t>Gabriel Junior pedroso pereira</t>
  </si>
  <si>
    <t>gabrielalmeidapereira42@gmail.com</t>
  </si>
  <si>
    <t>Itamar</t>
  </si>
  <si>
    <t>itamaedenes@gmail.com</t>
  </si>
  <si>
    <t>flavaobrancoferraz@gmail.com</t>
  </si>
  <si>
    <t>3199867-1606</t>
  </si>
  <si>
    <t>alexisac2109@gmail.com</t>
  </si>
  <si>
    <t>cristian jose</t>
  </si>
  <si>
    <t>cristianjose4524@gmail.com</t>
  </si>
  <si>
    <t>Joao Paulo</t>
  </si>
  <si>
    <t>vendaonlines070793@gmail.com</t>
  </si>
  <si>
    <t>itamardenes@gmail.com</t>
  </si>
  <si>
    <t>sjsjjsjsjsjjajajajakkaja@gmail.com</t>
  </si>
  <si>
    <t>gustavo henrique</t>
  </si>
  <si>
    <t>henrique937415@gmail.com</t>
  </si>
  <si>
    <t>Marcio Carvalho da Silva</t>
  </si>
  <si>
    <t>marcinhocarvalho1212@gmail.com</t>
  </si>
  <si>
    <t>robson.biih.2016@gmail.com</t>
  </si>
  <si>
    <t>Mauri</t>
  </si>
  <si>
    <t>mauriviniciusbastos@gmail.com</t>
  </si>
  <si>
    <t>phpereirabatista@gmail.com</t>
  </si>
  <si>
    <t>fabeloy@gmail.com</t>
  </si>
  <si>
    <t>Juciclei Guimarães</t>
  </si>
  <si>
    <t>jucibrewguimaraes19@gmail.com</t>
  </si>
  <si>
    <t>Jean dos santos</t>
  </si>
  <si>
    <t>jeantosan3@gmail.com</t>
  </si>
  <si>
    <t>josafa Junior</t>
  </si>
  <si>
    <t>josafajr2017@gmail.com</t>
  </si>
  <si>
    <t>Davi Targa</t>
  </si>
  <si>
    <t>davilongo80@gmail.com</t>
  </si>
  <si>
    <t>1699127-5949</t>
  </si>
  <si>
    <t>Ana klara Pereira de oliveira</t>
  </si>
  <si>
    <t>ana_klara2010@hotmail.com</t>
  </si>
  <si>
    <t>Murilo</t>
  </si>
  <si>
    <t>coeelhorosa@gmail.com</t>
  </si>
  <si>
    <t>arqfernandatenorio@gmail.com</t>
  </si>
  <si>
    <t>renanstleite@gmail.com</t>
  </si>
  <si>
    <t>(47)99292-6295</t>
  </si>
  <si>
    <t>Bruno André</t>
  </si>
  <si>
    <t>brunoandre793@gmail.com</t>
  </si>
  <si>
    <t>Fabiano de Jesus</t>
  </si>
  <si>
    <t>biano4096@hotmail.com</t>
  </si>
  <si>
    <t>Gabriel Sena</t>
  </si>
  <si>
    <t>alvesgabriel.sena05@gmail.com</t>
  </si>
  <si>
    <t>pedro788jo@gmail.com</t>
  </si>
  <si>
    <t>Julio cesar Melo brito</t>
  </si>
  <si>
    <t>juliocesarmelobrito568@gmail.com</t>
  </si>
  <si>
    <t>Taliafelix</t>
  </si>
  <si>
    <t>taliafelix287@gmail.com</t>
  </si>
  <si>
    <t>annacarolina1511@gmail.com</t>
  </si>
  <si>
    <t>Gustavo Vieira</t>
  </si>
  <si>
    <t>gustavo_vieira_gg@hotmail.com</t>
  </si>
  <si>
    <t>(48)998276964</t>
  </si>
  <si>
    <t>marcosleal3138@gmail.com</t>
  </si>
  <si>
    <t>marcos</t>
  </si>
  <si>
    <t>amigos874@gmail.com</t>
  </si>
  <si>
    <t>Roberto santos Souza</t>
  </si>
  <si>
    <t>roberto.adriane@gmail.com</t>
  </si>
  <si>
    <t>Eduardo Rodrigues</t>
  </si>
  <si>
    <t>dudutrader20@gmail.com</t>
  </si>
  <si>
    <t>Rodrigo Queiroz de Aquino</t>
  </si>
  <si>
    <t>queirozdeaquinorodrigo@gmail.com</t>
  </si>
  <si>
    <t>Alisson Carvalho</t>
  </si>
  <si>
    <t>alissoncarvalho84@gmail.com</t>
  </si>
  <si>
    <t>4199244-4033</t>
  </si>
  <si>
    <t>Jurandi barreira Lustosa neto</t>
  </si>
  <si>
    <t>jnettin3@gmail.com</t>
  </si>
  <si>
    <t>98214-2991</t>
  </si>
  <si>
    <t>victordepaula0406@gmail.com</t>
  </si>
  <si>
    <t>Rafael Rocha</t>
  </si>
  <si>
    <t>rafael190851@hotmail.com</t>
  </si>
  <si>
    <t>Marcus</t>
  </si>
  <si>
    <t>marcusfilipecontato@gmail.com</t>
  </si>
  <si>
    <t>Rafael Floriano Paz</t>
  </si>
  <si>
    <t>amorpaiboris.1533@gmail.com</t>
  </si>
  <si>
    <t>Nilton Cezar</t>
  </si>
  <si>
    <t>cezarjr1996@gmail.com</t>
  </si>
  <si>
    <t>Isabel Lima</t>
  </si>
  <si>
    <t>isabel.isabellima@gmail.com</t>
  </si>
  <si>
    <t>(85)99777-4330</t>
  </si>
  <si>
    <t>Gilvane</t>
  </si>
  <si>
    <t>giovaneroque3@gmail.com</t>
  </si>
  <si>
    <t>Douglas Bertizoli</t>
  </si>
  <si>
    <t>dougbrtz97@gmail.com</t>
  </si>
  <si>
    <t>Aaaaaa</t>
  </si>
  <si>
    <t>aaaaaaaaaaa@gmail.com</t>
  </si>
  <si>
    <t>Rosimere</t>
  </si>
  <si>
    <t>rosimerefm@hotmail.com</t>
  </si>
  <si>
    <t>Josean</t>
  </si>
  <si>
    <t>souzaninho159@gmail.com</t>
  </si>
  <si>
    <t>(11)9943-11349</t>
  </si>
  <si>
    <t>leandrordrodrigues77@gmail.com</t>
  </si>
  <si>
    <t>Leandro Sanches</t>
  </si>
  <si>
    <t>l.e.o_bruno@hotmail.com</t>
  </si>
  <si>
    <t>Heloy Souza</t>
  </si>
  <si>
    <t>heloiltonsl@gmail.com</t>
  </si>
  <si>
    <t>Josiel Santos</t>
  </si>
  <si>
    <t>josielsantos25pb@gmail.com</t>
  </si>
  <si>
    <t>igorpereiradossantos207@gmail.com</t>
  </si>
  <si>
    <t>Anderson Conceicão</t>
  </si>
  <si>
    <t>andersonconceicao305@gmail.com</t>
  </si>
  <si>
    <t>7198513-4338</t>
  </si>
  <si>
    <t>Guilherme Macagnan</t>
  </si>
  <si>
    <t>masterzenith02@gmail.com</t>
  </si>
  <si>
    <t>Matheus Alves</t>
  </si>
  <si>
    <t>matalvuser1@gmail.com</t>
  </si>
  <si>
    <t>(99)98504-5625</t>
  </si>
  <si>
    <t>Paulo Sérgio</t>
  </si>
  <si>
    <t>paulopsl.andrade015@gmail.com</t>
  </si>
  <si>
    <t>CARLOS ALBERTO VITORINO DA SILVA</t>
  </si>
  <si>
    <t>carlosalbtvitorino@gmail.com</t>
  </si>
  <si>
    <t>Francielle</t>
  </si>
  <si>
    <t>franciellynunes50@gmail.com</t>
  </si>
  <si>
    <t>Davi</t>
  </si>
  <si>
    <t>davidmoura202@hotmail.com</t>
  </si>
  <si>
    <t>Magno da Silva Monteiro</t>
  </si>
  <si>
    <t>magnomonteiro19447@gmail.com</t>
  </si>
  <si>
    <t>Lucas Souza Dos Santos</t>
  </si>
  <si>
    <t>lucadrummond53@gmail.com</t>
  </si>
  <si>
    <t>Thiago souza</t>
  </si>
  <si>
    <t>thiagossvip@gmail.com</t>
  </si>
  <si>
    <t>Fábio Gonçalves Junior</t>
  </si>
  <si>
    <t>fabio.gj@hotmail.com</t>
  </si>
  <si>
    <t>douglas fernandes</t>
  </si>
  <si>
    <t>d.lima.fernandes@hotmail.com</t>
  </si>
  <si>
    <t>nathancamargobonfim@gmail.com</t>
  </si>
  <si>
    <t>Pablo</t>
  </si>
  <si>
    <t>pabloleal10@hotmail.com</t>
  </si>
  <si>
    <t>Kervin Rafael Marquez</t>
  </si>
  <si>
    <t>hastrimokervin@gmail.com</t>
  </si>
  <si>
    <t>Gilliano Cesar Neves Gonçalves</t>
  </si>
  <si>
    <t>gillcesar6@gmail.com</t>
  </si>
  <si>
    <t>Alex Augusto</t>
  </si>
  <si>
    <t>alexvpjardim@gmail.com</t>
  </si>
  <si>
    <t>Carlos Henrique Oliveira Wanderley</t>
  </si>
  <si>
    <t>cwrick1992@gmail.com</t>
  </si>
  <si>
    <t>Lindembrock Castro Gonzaga</t>
  </si>
  <si>
    <t>lindembrockgonzaga007@gmail.com</t>
  </si>
  <si>
    <t>Jorge Feliciano</t>
  </si>
  <si>
    <t>bxdcorrea83@gmail.com</t>
  </si>
  <si>
    <t>Antonio Kleiton da Silva</t>
  </si>
  <si>
    <t>kleitonsilva469@yahoo.com</t>
  </si>
  <si>
    <t>Ronaldo</t>
  </si>
  <si>
    <t>p18_99_@hotmail.com</t>
  </si>
  <si>
    <t>diego.camposlira1991@gmail.com</t>
  </si>
  <si>
    <t>Natã Carvalho</t>
  </si>
  <si>
    <t>natacarvalho2024@gmail.com</t>
  </si>
  <si>
    <t>Patrick Barcelos</t>
  </si>
  <si>
    <t>barcelospatrick337@gmail.com</t>
  </si>
  <si>
    <t>Luciana aparecida barbosa</t>
  </si>
  <si>
    <t>lucianabarbosa10032014@gmail.com</t>
  </si>
  <si>
    <t>Wellington Rodrigo dos Santos epifanio</t>
  </si>
  <si>
    <t>wellingtonepifanio2@gmail.com</t>
  </si>
  <si>
    <t>Adenilson Antunes de Souza</t>
  </si>
  <si>
    <t>adenilson2019ant@gmail.com</t>
  </si>
  <si>
    <t>Rafael Martins Barcellos Carvalho Alcantara</t>
  </si>
  <si>
    <t>rbarcellos520@gmail.com</t>
  </si>
  <si>
    <t>(21)95933-5166</t>
  </si>
  <si>
    <t>Adaty gacia</t>
  </si>
  <si>
    <t>adtgarcia89@gmail.com</t>
  </si>
  <si>
    <t>larissafaela@hotmail.com</t>
  </si>
  <si>
    <t>Ewerton da hora santos</t>
  </si>
  <si>
    <t>ewertonlongo1@gmail.com</t>
  </si>
  <si>
    <t>Heitor do espirito santo pereira de souza</t>
  </si>
  <si>
    <t>heitoresps@gmail.com</t>
  </si>
  <si>
    <t>1193769-3156</t>
  </si>
  <si>
    <t>davibatimis@gmail.com</t>
  </si>
  <si>
    <t>Cintia</t>
  </si>
  <si>
    <t>cintia.spartacus2@gmail.com</t>
  </si>
  <si>
    <t>Vanessa Graboski</t>
  </si>
  <si>
    <t>vanessagraboskispam@outlook.com</t>
  </si>
  <si>
    <t>Abel Inácio de Lima sobrinho Junior</t>
  </si>
  <si>
    <t>abelinacio1@hotmail.com</t>
  </si>
  <si>
    <t>Gabriel Henrique</t>
  </si>
  <si>
    <t>gabriel.wingerter@hotmail.com</t>
  </si>
  <si>
    <t>Carlos Eduardo Ramos</t>
  </si>
  <si>
    <t>alvoradacamara@gmail.com</t>
  </si>
  <si>
    <t>Jackson Menis Da Silva Rosa</t>
  </si>
  <si>
    <t>menesjackson@gmail.com</t>
  </si>
  <si>
    <t>Jonathan Vieira</t>
  </si>
  <si>
    <t>vieira9858@outlook.com</t>
  </si>
  <si>
    <t>Wallison</t>
  </si>
  <si>
    <t>walliison89@gmail.com</t>
  </si>
  <si>
    <t>Jonas Vieira silva</t>
  </si>
  <si>
    <t>jonasvieira263@gmail.com</t>
  </si>
  <si>
    <t>Patrick araujo pereira</t>
  </si>
  <si>
    <t>pa8894510@gmail.com</t>
  </si>
  <si>
    <t>Renata</t>
  </si>
  <si>
    <t>respsousa@gmail.com</t>
  </si>
  <si>
    <t>andersonkz140@gmail.com</t>
  </si>
  <si>
    <t>120214473315830390</t>
  </si>
  <si>
    <t>120214473315900390</t>
  </si>
  <si>
    <t>120214473457900390</t>
  </si>
  <si>
    <t>João Victor Nunes Ribeiro</t>
  </si>
  <si>
    <t>nunesribeirojoaovictor@gmail.com</t>
  </si>
  <si>
    <t>Sebastião</t>
  </si>
  <si>
    <t>sleandromartins40@gmail.com</t>
  </si>
  <si>
    <t>03199790-3974</t>
  </si>
  <si>
    <t>Ronald</t>
  </si>
  <si>
    <t>ronald77ff@gmail.com</t>
  </si>
  <si>
    <t>Cleidione</t>
  </si>
  <si>
    <t>jhonnefilho@hotmail.com</t>
  </si>
  <si>
    <t>9199255-7788</t>
  </si>
  <si>
    <t>Andre Luiz</t>
  </si>
  <si>
    <t>andrecaixeta23@hotmail.com</t>
  </si>
  <si>
    <t>3498883-7326</t>
  </si>
  <si>
    <t>Natanael felipe</t>
  </si>
  <si>
    <t>natanaelonelio@outlook.com</t>
  </si>
  <si>
    <t>John lennon Santos correia</t>
  </si>
  <si>
    <t>johnlennonsantoscorreia13@gmail.com</t>
  </si>
  <si>
    <t>Jonas Brasil</t>
  </si>
  <si>
    <t>jonasbrasil1999@gmail.com</t>
  </si>
  <si>
    <t>Elionai</t>
  </si>
  <si>
    <t>nai14gbdnu@gmail.com</t>
  </si>
  <si>
    <t>Relry</t>
  </si>
  <si>
    <t>relrysousa25@yahoo.com.br</t>
  </si>
  <si>
    <t>Valdeci Costa</t>
  </si>
  <si>
    <t>vrcostarj@gmail.com</t>
  </si>
  <si>
    <t>Uelinton Souza</t>
  </si>
  <si>
    <t>uelsouza390@gmail.com</t>
  </si>
  <si>
    <t>7198107-9113</t>
  </si>
  <si>
    <t>Tiago Fernandes Santos</t>
  </si>
  <si>
    <t>tifersan@gmail.com</t>
  </si>
  <si>
    <t>(14)99641-6055</t>
  </si>
  <si>
    <t>lourenco-jessica@hotmail.com</t>
  </si>
  <si>
    <t>David Bener de Souza</t>
  </si>
  <si>
    <t>davidbenerdesouza56@gmail.com</t>
  </si>
  <si>
    <t>(49)998355551</t>
  </si>
  <si>
    <t>Alisson Fonseca de Souza</t>
  </si>
  <si>
    <t>verdeeartecaixaespaco@gmail.com</t>
  </si>
  <si>
    <t>Otávio Amorim</t>
  </si>
  <si>
    <t>amorimotavio96@gmail.com</t>
  </si>
  <si>
    <t>Jhassik</t>
  </si>
  <si>
    <t>jhassik@gmail.com</t>
  </si>
  <si>
    <t>Matheus Campos da Silva</t>
  </si>
  <si>
    <t>matheuscampossilva696@gmail.com</t>
  </si>
  <si>
    <t>(65)99326-3924</t>
  </si>
  <si>
    <t>bobifacioroerto@gmail.com</t>
  </si>
  <si>
    <t>paulomaster2025@gmail.com</t>
  </si>
  <si>
    <t>Carlos Eduardo Alves da Silva</t>
  </si>
  <si>
    <t>dudurv1673@gmail.com</t>
  </si>
  <si>
    <t>Leonardo Vinicius</t>
  </si>
  <si>
    <t>leo.leonardovinicius@gmail.com</t>
  </si>
  <si>
    <t>Cleber Pacciulli</t>
  </si>
  <si>
    <t>klebinho.pacci@outlook.com</t>
  </si>
  <si>
    <t>Renan Filipe flausino</t>
  </si>
  <si>
    <t>renanfilipeflau@gmail.com</t>
  </si>
  <si>
    <t>Alex Souza</t>
  </si>
  <si>
    <t>amjjamlm@gmail.com</t>
  </si>
  <si>
    <t>Igor Lucas de Resende Rios</t>
  </si>
  <si>
    <t>igorlucas.mgjf@gmail.com</t>
  </si>
  <si>
    <t>vitorfox39@gmail.com</t>
  </si>
  <si>
    <t>1197704-4861</t>
  </si>
  <si>
    <t>Caetano Valões Amorim</t>
  </si>
  <si>
    <t>caetanovaloes@gmail.com</t>
  </si>
  <si>
    <t>Lucas Antônio ribas</t>
  </si>
  <si>
    <t>lucasribas48@outlook.com</t>
  </si>
  <si>
    <t>willianmatheus2025@gmail.com</t>
  </si>
  <si>
    <t>Matheus Antunes</t>
  </si>
  <si>
    <t>matheusantunesdossantos99@gmail.com</t>
  </si>
  <si>
    <t>Volmir Santos</t>
  </si>
  <si>
    <t>volmirs547@gmail.com</t>
  </si>
  <si>
    <t>99620-7594</t>
  </si>
  <si>
    <t>Antônio Junior</t>
  </si>
  <si>
    <t>antonio_junior_matos@hotmail.com</t>
  </si>
  <si>
    <t>Bruna</t>
  </si>
  <si>
    <t>brunamelissarodriguess@gmail.com</t>
  </si>
  <si>
    <t>1194928-0867</t>
  </si>
  <si>
    <t>Lucas Henrique Martins Teixeira</t>
  </si>
  <si>
    <t>lucasrek@outlook.com</t>
  </si>
  <si>
    <t>Gustavo Bruno Dias</t>
  </si>
  <si>
    <t>gustavobruwn@gmail.com</t>
  </si>
  <si>
    <t>Francisco José reis rodrigues</t>
  </si>
  <si>
    <t>rodriguesreis144@gmail.com</t>
  </si>
  <si>
    <t>4799105-2388</t>
  </si>
  <si>
    <t>Victor adriel</t>
  </si>
  <si>
    <t>victor70mata@gmail.com</t>
  </si>
  <si>
    <t>Michael Barbosa</t>
  </si>
  <si>
    <t>michaelbarbosa969@gmail.com</t>
  </si>
  <si>
    <t>Ismael Maurício</t>
  </si>
  <si>
    <t>Ismaelmauricio789@gmail.com</t>
  </si>
  <si>
    <t>Flávio Vicente Vieira</t>
  </si>
  <si>
    <t>fvvieira100@gmail.com</t>
  </si>
  <si>
    <t>Robson Costa Moreira</t>
  </si>
  <si>
    <t>robsonboymoreiracosta@gmail.com</t>
  </si>
  <si>
    <t>Raimundo Alves da Silva Neto</t>
  </si>
  <si>
    <t>Neto.queijinhow@gmail.com</t>
  </si>
  <si>
    <t>Davi Tomaz</t>
  </si>
  <si>
    <t>cdavitomaz@yahoo.com.br</t>
  </si>
  <si>
    <t>guapiraa@gmail.com</t>
  </si>
  <si>
    <t>Allan</t>
  </si>
  <si>
    <t>allandejessus2@gmail.com</t>
  </si>
  <si>
    <t>Marcos Onimít</t>
  </si>
  <si>
    <t>marcosonimit11@gmail.com</t>
  </si>
  <si>
    <t>Eduardo Monteiro Nunes da Silva</t>
  </si>
  <si>
    <t>italiamonteirosilva@gmail.com</t>
  </si>
  <si>
    <t>(87)98159-0119</t>
  </si>
  <si>
    <t>Kennedy William</t>
  </si>
  <si>
    <t>kennedywilliam727@gmail.com</t>
  </si>
  <si>
    <t>(63)984031402</t>
  </si>
  <si>
    <t>Katia Cristina Rosa de Brito</t>
  </si>
  <si>
    <t>katiacristinarosadebritomoraes@gmail.com</t>
  </si>
  <si>
    <t>Jeane Mara Amora de Sousa</t>
  </si>
  <si>
    <t>jeane27amora@gmail.com</t>
  </si>
  <si>
    <t>Aline Fernanda Carvalho</t>
  </si>
  <si>
    <t>alinefccarvalho01@gmail.com</t>
  </si>
  <si>
    <t>Arlen</t>
  </si>
  <si>
    <t>arlend2@hotmail.com</t>
  </si>
  <si>
    <t>Almir Lima da Silva</t>
  </si>
  <si>
    <t>almir1lima80@gmail.com</t>
  </si>
  <si>
    <t>Diley maciel</t>
  </si>
  <si>
    <t>dileymaciel@gmail.com</t>
  </si>
  <si>
    <t>Natan Farias da Silva</t>
  </si>
  <si>
    <t>natanfariasdasilva@hotmail.com</t>
  </si>
  <si>
    <t>Jackson santos da Silva</t>
  </si>
  <si>
    <t>jacksongba9@gmail.com</t>
  </si>
  <si>
    <t>Roselaine kroth de Oliveira</t>
  </si>
  <si>
    <t>roselainekrotholiveira30203@gmail.com</t>
  </si>
  <si>
    <t>Munique Vicentino Furtado</t>
  </si>
  <si>
    <t>muniquevicentino@gmail.com</t>
  </si>
  <si>
    <t>Bruno Alves</t>
  </si>
  <si>
    <t>k4alves@outlook.com</t>
  </si>
  <si>
    <t>Igorbueno</t>
  </si>
  <si>
    <t>menormk945@gmail.com</t>
  </si>
  <si>
    <t>Danilo Alves santos</t>
  </si>
  <si>
    <t>danilofalcao4@gmail.com</t>
  </si>
  <si>
    <t>Wellington Galvão</t>
  </si>
  <si>
    <t>wellingtongalvaobento@gmail.com</t>
  </si>
  <si>
    <t>Douglas Rodrigues</t>
  </si>
  <si>
    <t>doug_rod_rigues@hotmail.com</t>
  </si>
  <si>
    <t>Ronaldo dos Santos Oliveira</t>
  </si>
  <si>
    <t>rs.olveira.rdso@gmail.com</t>
  </si>
  <si>
    <t>3198319-3563</t>
  </si>
  <si>
    <t>leomaceio.com1105@gmail.com</t>
  </si>
  <si>
    <t>Fernando costa joaquim</t>
  </si>
  <si>
    <t>fernandokeyb@gmail.com</t>
  </si>
  <si>
    <t>Gustavo Madalena da Silva</t>
  </si>
  <si>
    <t>gustavomadalenadasilva@gmail.com</t>
  </si>
  <si>
    <t>romario barros de sousa</t>
  </si>
  <si>
    <t>romariobarrosdesousa@gmail.com</t>
  </si>
  <si>
    <t>Alexandro Hugentobler</t>
  </si>
  <si>
    <t>alexgremio939@gmail.com</t>
  </si>
  <si>
    <t>emeson teodoro Rodrigues</t>
  </si>
  <si>
    <t>emesonteodoro@gmail.com</t>
  </si>
  <si>
    <t>jean</t>
  </si>
  <si>
    <t>jeaansantoos1@gmail.com</t>
  </si>
  <si>
    <t>4899833-0544</t>
  </si>
  <si>
    <t>Rafael Silva</t>
  </si>
  <si>
    <t>fcorsilvab@gmail.com</t>
  </si>
  <si>
    <t>ELDER PEREIRA</t>
  </si>
  <si>
    <t>e_rabesco@hotmail.com</t>
  </si>
  <si>
    <t>Evandro Pires</t>
  </si>
  <si>
    <t>evandropires2@gmail.com</t>
  </si>
  <si>
    <t>Solange</t>
  </si>
  <si>
    <t>solangeleao80@gmail.com</t>
  </si>
  <si>
    <t>diegomotoristadapp@gmail.com</t>
  </si>
  <si>
    <t>Geovane</t>
  </si>
  <si>
    <t>geovanemagalhaes6912@gmail.com</t>
  </si>
  <si>
    <t>Junio Washington Machado Dias</t>
  </si>
  <si>
    <t>juinio.multicon@gmail.com</t>
  </si>
  <si>
    <t>3197134-3298</t>
  </si>
  <si>
    <t>Aurelio</t>
  </si>
  <si>
    <t>aurelioneto.g12@gmail.com</t>
  </si>
  <si>
    <t>josimar eugenio</t>
  </si>
  <si>
    <t>eugeniodeoliveirajosimar@gmail.com</t>
  </si>
  <si>
    <t>William Christian</t>
  </si>
  <si>
    <t>willchristiam@gmail.com</t>
  </si>
  <si>
    <t>Amaro</t>
  </si>
  <si>
    <t>amaro.miranda.37@gmail.com</t>
  </si>
  <si>
    <t>Edmundo Schuhardt neto</t>
  </si>
  <si>
    <t>edmundojuliajojo@gmail.com</t>
  </si>
  <si>
    <t>andre alves</t>
  </si>
  <si>
    <t>arkandre52@gmail.com</t>
  </si>
  <si>
    <t>José Davi dos Santos Martins</t>
  </si>
  <si>
    <t>jddavimartins@gmail.com</t>
  </si>
  <si>
    <t>Walber Simões De Souza</t>
  </si>
  <si>
    <t>walber12live@gmail.com</t>
  </si>
  <si>
    <t>Marcio</t>
  </si>
  <si>
    <t>m_henryque@live.com</t>
  </si>
  <si>
    <t>Luciano casuki de Oliveira</t>
  </si>
  <si>
    <t>casukiluciano0@gmail.com</t>
  </si>
  <si>
    <t>Felipe Nogueira</t>
  </si>
  <si>
    <t>flpnogueir@hotmail.com</t>
  </si>
  <si>
    <t>Samuel Roque</t>
  </si>
  <si>
    <t>samuelroque473@gmail.com</t>
  </si>
  <si>
    <t>Michell Anderson</t>
  </si>
  <si>
    <t>andersonmichell03@gmail.com</t>
  </si>
  <si>
    <t>Carlos Alexandre alves</t>
  </si>
  <si>
    <t>xandealvess1985@gmail.com</t>
  </si>
  <si>
    <t>(42)999405299</t>
  </si>
  <si>
    <t>Dayana pinheiro lima oliveira</t>
  </si>
  <si>
    <t>pinheirodayana02@gmail.com</t>
  </si>
  <si>
    <t>Lucas Fernandes do Nascimento</t>
  </si>
  <si>
    <t>tetonalouquinhas@gmail.com</t>
  </si>
  <si>
    <t>Alex sousa</t>
  </si>
  <si>
    <t>alexjtisousa@gmail.com</t>
  </si>
  <si>
    <t>thiago.jansen@yahoo.com.br</t>
  </si>
  <si>
    <t>2499299-0293</t>
  </si>
  <si>
    <t>Senira</t>
  </si>
  <si>
    <t>seniradasilvas@gmail.com</t>
  </si>
  <si>
    <t>Edclaudio José dos Santos</t>
  </si>
  <si>
    <t>edclaudio.jsantos@gmail.com</t>
  </si>
  <si>
    <t>Josivan Fernandes de Queiroz</t>
  </si>
  <si>
    <t>josinfqueiroz@gmail.com</t>
  </si>
  <si>
    <t>Leandro Silva</t>
  </si>
  <si>
    <t>leotaus778@gmail.com</t>
  </si>
  <si>
    <t>capoeiraanderson2707@gmail.com</t>
  </si>
  <si>
    <t>Marcos Vinicius Assis da silva</t>
  </si>
  <si>
    <t>marcos_ch11@hotmail.com</t>
  </si>
  <si>
    <t>Maihon</t>
  </si>
  <si>
    <t>sobbadah@gmail.com</t>
  </si>
  <si>
    <t>Rodrigo Nunes</t>
  </si>
  <si>
    <t>rodrigo.nunnes@gmail.com</t>
  </si>
  <si>
    <t>Cristiano Silva</t>
  </si>
  <si>
    <t>aguiaflexformosa@gmail.com</t>
  </si>
  <si>
    <t>Marcos Ribeiro</t>
  </si>
  <si>
    <t>diogosilva4554sd@gmail.com</t>
  </si>
  <si>
    <t>Domingos da pais Cardoso Almeida</t>
  </si>
  <si>
    <t>domingosalmeida13@gmail.com</t>
  </si>
  <si>
    <t>Claudio Almeida</t>
  </si>
  <si>
    <t>claudiojuhh32b@gmail.com</t>
  </si>
  <si>
    <t>wilson santos</t>
  </si>
  <si>
    <t>wilsonsantosmetal@gmail.com</t>
  </si>
  <si>
    <t>Luciano Pereira de Moraes</t>
  </si>
  <si>
    <t>lucianocold@gmail.com</t>
  </si>
  <si>
    <t>Leandro de Sousa da silva</t>
  </si>
  <si>
    <t>leandro_desousadasilva@hotmail.com</t>
  </si>
  <si>
    <t>(86)98864-7543</t>
  </si>
  <si>
    <t>Jucian Dayvison Nunes Mariano</t>
  </si>
  <si>
    <t>julianajucian@icloud.com</t>
  </si>
  <si>
    <t>Edson Romão Brunis</t>
  </si>
  <si>
    <t>edson.franklin027@gmail.com</t>
  </si>
  <si>
    <t>Lucas Rafael De Souza</t>
  </si>
  <si>
    <t>lucasrafael902@yahoo.com.br</t>
  </si>
  <si>
    <t>Deivid</t>
  </si>
  <si>
    <t>deividribeiro2010@hotmai.com</t>
  </si>
  <si>
    <t>Marcos sousa</t>
  </si>
  <si>
    <t>marcossousa181095@gmail.com</t>
  </si>
  <si>
    <t>Cleyciane</t>
  </si>
  <si>
    <t>cleycianes36@gmail.com</t>
  </si>
  <si>
    <t>Victor Manoel</t>
  </si>
  <si>
    <t>victorfreitas1074@gmail.com</t>
  </si>
  <si>
    <t>Douglas Gedoz</t>
  </si>
  <si>
    <t>douglas.gedoz10@gmail.com</t>
  </si>
  <si>
    <t>Anderson Nayr</t>
  </si>
  <si>
    <t>anderson.edificacoes@gmail.com</t>
  </si>
  <si>
    <t>Jairo Pereira</t>
  </si>
  <si>
    <t>jairinho62hd@gmail.com</t>
  </si>
  <si>
    <t>Airton</t>
  </si>
  <si>
    <t>airton00@gmail.com</t>
  </si>
  <si>
    <t>Landualdo Campos e</t>
  </si>
  <si>
    <t>landocamposs@gmail.com</t>
  </si>
  <si>
    <t>Nerisvaldo</t>
  </si>
  <si>
    <t>nerisvaldopereira234@gmail.com</t>
  </si>
  <si>
    <t>Diogenes Melo</t>
  </si>
  <si>
    <t>diogenesmello87@gmail.com</t>
  </si>
  <si>
    <t>Alexander Gonçalves Diniz</t>
  </si>
  <si>
    <t>alexander.trab@outlook.com</t>
  </si>
  <si>
    <t>3198107-2960</t>
  </si>
  <si>
    <t>Victro Hugo</t>
  </si>
  <si>
    <t>victroh3@gmail.com</t>
  </si>
  <si>
    <t>Maia</t>
  </si>
  <si>
    <t>pliniovmaia@yahoo.com.br</t>
  </si>
  <si>
    <t>viniciuslampard@hotmail.com</t>
  </si>
  <si>
    <t>Lincoln</t>
  </si>
  <si>
    <t>lincolnqpl01@gmail.com</t>
  </si>
  <si>
    <t>Ricardo Torquato da silva</t>
  </si>
  <si>
    <t>torquatoricardo597@gmail.com</t>
  </si>
  <si>
    <t>1193349-2654</t>
  </si>
  <si>
    <t>Ranniery</t>
  </si>
  <si>
    <t>ranni.marques@gmail.com</t>
  </si>
  <si>
    <t>Jhese</t>
  </si>
  <si>
    <t>jhesesanches323@gmail.com</t>
  </si>
  <si>
    <t>flavl3210@gmail.com</t>
  </si>
  <si>
    <t>fabioeskala@yahoo.com.br</t>
  </si>
  <si>
    <t>Jabielton Dantas De Araujo</t>
  </si>
  <si>
    <t>jabieltonrn@gmail.com</t>
  </si>
  <si>
    <t>Gilvan Moreira</t>
  </si>
  <si>
    <t>gilvanm441@gmail.com</t>
  </si>
  <si>
    <t>Jailton Dantas</t>
  </si>
  <si>
    <t>j4iltond4nt4s@hotmail.com</t>
  </si>
  <si>
    <t>Paulo Renato</t>
  </si>
  <si>
    <t>paulocelente@gmail.com</t>
  </si>
  <si>
    <t>Rogério Gomes Ferreira</t>
  </si>
  <si>
    <t>rogeriogomes0514@gmail.com</t>
  </si>
  <si>
    <t>Reginaldo do Amaral</t>
  </si>
  <si>
    <t>reginhoamaral1000@gmail.com</t>
  </si>
  <si>
    <t>Hernesto Soares</t>
  </si>
  <si>
    <t>hernestojose2024@gmail.com</t>
  </si>
  <si>
    <t>Lineuza</t>
  </si>
  <si>
    <t>Lineuzasouza2020@gmail.com</t>
  </si>
  <si>
    <t>Railson</t>
  </si>
  <si>
    <t>Railsonmonteiro@hotmail.com</t>
  </si>
  <si>
    <t>Michael Coutinho</t>
  </si>
  <si>
    <t>michaelcoutinho095@gmail.com</t>
  </si>
  <si>
    <t>Jorge Conceicao</t>
  </si>
  <si>
    <t>diasjorge749@gmail.com</t>
  </si>
  <si>
    <t>Tatiane</t>
  </si>
  <si>
    <t>tatianetaisvebrath@gmail.com</t>
  </si>
  <si>
    <t>leojacksonmaurell@gmail.com</t>
  </si>
  <si>
    <t>Wanderson oliveira</t>
  </si>
  <si>
    <t>wo2943066@gmail.com</t>
  </si>
  <si>
    <t>Iago Fernando Novais Vicente</t>
  </si>
  <si>
    <t>iagofernando992@gmail.com</t>
  </si>
  <si>
    <t>eduardo_talahara@hotmail.com</t>
  </si>
  <si>
    <t>Geovane Delmondes</t>
  </si>
  <si>
    <t>delmondes.geovane@gmail.com</t>
  </si>
  <si>
    <t>marcuscambeta@gmail.com</t>
  </si>
  <si>
    <t>Douglas Fabiano Soares Lima</t>
  </si>
  <si>
    <t>douglasfabianofsl@gmail.com</t>
  </si>
  <si>
    <t>Willian de Oliveira</t>
  </si>
  <si>
    <t>willianoliveira.vitor@hotmail.com</t>
  </si>
  <si>
    <t>Ricardo Martins de Lima</t>
  </si>
  <si>
    <t>martinslimaricardo65@gmail.com</t>
  </si>
  <si>
    <t>Gabriel Roberto De Oliveira Santos</t>
  </si>
  <si>
    <t>gabrielolivsantos2@gmail.com</t>
  </si>
  <si>
    <t>Reginaldo Rodrigues</t>
  </si>
  <si>
    <t>regeslindo1234@gmail.com</t>
  </si>
  <si>
    <t>Claudio oliveira</t>
  </si>
  <si>
    <t>claudiodangelisferreira@gmail.com</t>
  </si>
  <si>
    <t>alissonsilva.2014.11@gmail.com</t>
  </si>
  <si>
    <t>Brunno Di Assis</t>
  </si>
  <si>
    <t>brunnoart@gmail.com</t>
  </si>
  <si>
    <t>Alex Alves Brito</t>
  </si>
  <si>
    <t>aabrito2911@gmail.com</t>
  </si>
  <si>
    <t>Caio Henrique Fernandes Alves da silva</t>
  </si>
  <si>
    <t>kaiohenriquefernandes38@gmail.com</t>
  </si>
  <si>
    <t>Eluizete Aparecida Santos</t>
  </si>
  <si>
    <t>zete.nikolas@gmail.com</t>
  </si>
  <si>
    <t>4798496-4459</t>
  </si>
  <si>
    <t>Rubens Mauro Mauro</t>
  </si>
  <si>
    <t>rubensmauro445@gmail.com</t>
  </si>
  <si>
    <t>Maiara Martins</t>
  </si>
  <si>
    <t>martinsmaiara687@gmail.com</t>
  </si>
  <si>
    <t>(18)988011552</t>
  </si>
  <si>
    <t>Jhonatan Micael da silva</t>
  </si>
  <si>
    <t>jhonatanmicaeldasilva67@gmail.com</t>
  </si>
  <si>
    <t>Joao Vitor</t>
  </si>
  <si>
    <t>eusoudejesus1997@gmail.com</t>
  </si>
  <si>
    <t>7599213-2294</t>
  </si>
  <si>
    <t>Jessica Rodrigues</t>
  </si>
  <si>
    <t>jherodriguesvieira@gmail.com</t>
  </si>
  <si>
    <t>Isabela moraes</t>
  </si>
  <si>
    <t>isaamoraees@gmail.com</t>
  </si>
  <si>
    <t>Camilo Magnavita</t>
  </si>
  <si>
    <t>cmagnavitafotografia@gmail.com</t>
  </si>
  <si>
    <t>1198645-3066</t>
  </si>
  <si>
    <t>Sergio Augusto de Oliveira Barbosa Sá</t>
  </si>
  <si>
    <t>lara15freitas@gmail.com</t>
  </si>
  <si>
    <t>(21)964448362</t>
  </si>
  <si>
    <t>Javan</t>
  </si>
  <si>
    <t>Javan_souza@hotmail.com</t>
  </si>
  <si>
    <t>fabio.julio_@hotmail.com</t>
  </si>
  <si>
    <t>geovane.sb99@outlook.com</t>
  </si>
  <si>
    <t>(19)99103-9575</t>
  </si>
  <si>
    <t>amarojunior150@gmail.com</t>
  </si>
  <si>
    <t>rickreberte2@gmail.com</t>
  </si>
  <si>
    <t>Lukinha Tattoo</t>
  </si>
  <si>
    <t>lukinhatattoo380@gmail.com</t>
  </si>
  <si>
    <t>Dafynni</t>
  </si>
  <si>
    <t>dafynni@hotmail.com</t>
  </si>
  <si>
    <t>Euclides Correia Pinto</t>
  </si>
  <si>
    <t>euclides.tecagri@gmail.com</t>
  </si>
  <si>
    <t>Sergio cordeiro oliveira</t>
  </si>
  <si>
    <t>sergiocordeirooliveira106@gmail.com</t>
  </si>
  <si>
    <t>Elbe dias</t>
  </si>
  <si>
    <t>diasdasilvaelbe@gmail.com</t>
  </si>
  <si>
    <t>Leandro Augusto Da Silva</t>
  </si>
  <si>
    <t>leandroaugustodasilva07@gmail.com</t>
  </si>
  <si>
    <t>Juliani</t>
  </si>
  <si>
    <t>julianoolyverrr@gmail.com</t>
  </si>
  <si>
    <t>Matheus Ferreira dos Santos</t>
  </si>
  <si>
    <t>mattheus.doss.santtos.vcd@gmail.com</t>
  </si>
  <si>
    <t>Cassio dias</t>
  </si>
  <si>
    <t>cassiiodiasrodrigues@gmail.com</t>
  </si>
  <si>
    <t>Sollanno Camurça</t>
  </si>
  <si>
    <t>sollannoaraujo@gmail.com</t>
  </si>
  <si>
    <t>Natalia</t>
  </si>
  <si>
    <t>nataliagp_2@hotmail.com</t>
  </si>
  <si>
    <t>Danilo Martins Coelho</t>
  </si>
  <si>
    <t>danilo.martinscoelho@gmail.com</t>
  </si>
  <si>
    <t>Débora Fernando da silva</t>
  </si>
  <si>
    <t>deborafernando2005@yahoo.com.br</t>
  </si>
  <si>
    <t>Marcos Vinicius Moreira de Souza Pereira</t>
  </si>
  <si>
    <t>miagyvinicius148@gmail.com</t>
  </si>
  <si>
    <t>André Santos Pinheiro</t>
  </si>
  <si>
    <t>andresantos121413@gmail.com</t>
  </si>
  <si>
    <t>Rafael Santini Santini</t>
  </si>
  <si>
    <t>rafasantinijustino@gmail.com</t>
  </si>
  <si>
    <t>Rodrigo Ferreira dos Santos</t>
  </si>
  <si>
    <t>diguimcnn@gmail.com</t>
  </si>
  <si>
    <t>Denise Dias</t>
  </si>
  <si>
    <t>denisedias4565@gmail.com</t>
  </si>
  <si>
    <t>Diana</t>
  </si>
  <si>
    <t>dianarodriguesbrito@gmail.com</t>
  </si>
  <si>
    <t>Pâmela Mendes</t>
  </si>
  <si>
    <t>ppomf20@gmail.com</t>
  </si>
  <si>
    <t>note8gabrielcosta244@gmail.com</t>
  </si>
  <si>
    <t>Yasmin</t>
  </si>
  <si>
    <t>yasminhdayeh1@hotmail.com</t>
  </si>
  <si>
    <t>Neldegio Alves da Silva</t>
  </si>
  <si>
    <t>crgrafica7@gmail.com</t>
  </si>
  <si>
    <t>lucasdionatan94@gmail.com</t>
  </si>
  <si>
    <t>Odeilson França</t>
  </si>
  <si>
    <t>oditrader01@gmail.com</t>
  </si>
  <si>
    <t>Ailson</t>
  </si>
  <si>
    <t>ailsonrodrigues393@gmail.com</t>
  </si>
  <si>
    <t>rrrralbuquerque@gmail.com</t>
  </si>
  <si>
    <t>João Paulo Silva Ribeiro</t>
  </si>
  <si>
    <t>joaopaulosilvaribeiro1@gmail.com</t>
  </si>
  <si>
    <t>Damires Camile da luz Mendes</t>
  </si>
  <si>
    <t>mendesdameres9@gamil.com</t>
  </si>
  <si>
    <t>matheus Luiz dos Santos Neto</t>
  </si>
  <si>
    <t>matth.theuus@gmail.com</t>
  </si>
  <si>
    <t>Rafael de moraes da silva</t>
  </si>
  <si>
    <t>rafael27-2010@hotmail.com</t>
  </si>
  <si>
    <t>Darley Santos</t>
  </si>
  <si>
    <t>darleybks@gmail.com</t>
  </si>
  <si>
    <t>7398247-6166</t>
  </si>
  <si>
    <t>Marcelo henrique</t>
  </si>
  <si>
    <t>marcelodoma83@gmail.com</t>
  </si>
  <si>
    <t>Rodrigo Fagundes Dos Santos</t>
  </si>
  <si>
    <t>felipefaro03@gmail.com</t>
  </si>
  <si>
    <t>Filipe Neves</t>
  </si>
  <si>
    <t>filipinho2018sjc@gmail.com</t>
  </si>
  <si>
    <t>Ricardo Borges</t>
  </si>
  <si>
    <t>ricardocofe@hotmail.com</t>
  </si>
  <si>
    <t>Ricardo Fogaça</t>
  </si>
  <si>
    <t>c**********@yahoo.com.br</t>
  </si>
  <si>
    <t>4899694-6627</t>
  </si>
  <si>
    <t>valdinei salvadori</t>
  </si>
  <si>
    <t>valdineisalvadori@gmail.com</t>
  </si>
  <si>
    <t>Fabio dias Fonseca</t>
  </si>
  <si>
    <t>fonsecafabiodias@gmail.com</t>
  </si>
  <si>
    <t>Everson Marcello</t>
  </si>
  <si>
    <t>eversonmarcello95@gmail.com</t>
  </si>
  <si>
    <t>Sidney Silva</t>
  </si>
  <si>
    <t>sidneyeyasmim08@gmail.com</t>
  </si>
  <si>
    <t>9198557-6794</t>
  </si>
  <si>
    <t>jpaulommachado@gmail.com</t>
  </si>
  <si>
    <t>2499275-3982</t>
  </si>
  <si>
    <t>CARLOS ROBERTO DA SILVA SANTOS</t>
  </si>
  <si>
    <t>carlossantosfloresta@gmail.com</t>
  </si>
  <si>
    <t>Jesiane</t>
  </si>
  <si>
    <t>jesiane1508@gmail.com</t>
  </si>
  <si>
    <t>Reinaldo Rangel de Vargas</t>
  </si>
  <si>
    <t>reinaldorangeldevargas@gmail.com</t>
  </si>
  <si>
    <t>Eduardo Buzeto Barbato</t>
  </si>
  <si>
    <t>ebarbato499@gmail.com</t>
  </si>
  <si>
    <t>jhonmarques4i20@gmail.com</t>
  </si>
  <si>
    <t>Samara</t>
  </si>
  <si>
    <t>sgomoura@gmail.com</t>
  </si>
  <si>
    <t>Lorenzo Furtile</t>
  </si>
  <si>
    <t>lorenzofurtile@icloud.com</t>
  </si>
  <si>
    <t>l-pro@hotmail.com</t>
  </si>
  <si>
    <t>Victor Bruno leal Fernandes</t>
  </si>
  <si>
    <t>victor.brunoleal@gmail.com</t>
  </si>
  <si>
    <t>(62)993805546</t>
  </si>
  <si>
    <t>Danilo Rocha</t>
  </si>
  <si>
    <t>danilomontezuma@hotmail.com</t>
  </si>
  <si>
    <t>luisfernandodaniel.ka@gmail.com</t>
  </si>
  <si>
    <t>(11)98210-3150</t>
  </si>
  <si>
    <t>Jhon Cleyton</t>
  </si>
  <si>
    <t>jcleyton417@gmail.com</t>
  </si>
  <si>
    <t>Elivan da Silva lopes</t>
  </si>
  <si>
    <t>elivanlopes75@gmail.com</t>
  </si>
  <si>
    <t>Mateus Almeida Barros</t>
  </si>
  <si>
    <t>barros.mateusalmeida2018@gmail.com</t>
  </si>
  <si>
    <t>Cállyston Bicalho Moreira</t>
  </si>
  <si>
    <t>callystonbicalho@gmail.com</t>
  </si>
  <si>
    <t>Joice a generoso Almeida</t>
  </si>
  <si>
    <t>joiceagenerosoa@gmail.com</t>
  </si>
  <si>
    <t>Leonardo ribeiro sena</t>
  </si>
  <si>
    <t>vrc.empreiteira@gmai.com</t>
  </si>
  <si>
    <t>Félix</t>
  </si>
  <si>
    <t>felixcemva@gmail.com</t>
  </si>
  <si>
    <t>lluiscarlos750@gmail.com</t>
  </si>
  <si>
    <t>Giliard Luciano</t>
  </si>
  <si>
    <t>priscilabrinquedos@gmail.com</t>
  </si>
  <si>
    <t>Pedro Henrique Pereira Rodrigues</t>
  </si>
  <si>
    <t>pedroschulz031@gmail.com</t>
  </si>
  <si>
    <t>pedroannsjsj@gmail.com</t>
  </si>
  <si>
    <t>Ademir Tomé</t>
  </si>
  <si>
    <t>adecvel2@gmail.com</t>
  </si>
  <si>
    <t>Myro</t>
  </si>
  <si>
    <t>rosemiro.jere@gmail.com</t>
  </si>
  <si>
    <t>Augusto Junior</t>
  </si>
  <si>
    <t>fogojajr@gmail.com</t>
  </si>
  <si>
    <t>Matheus Kauan</t>
  </si>
  <si>
    <t>m4k.tattoo100k@gmail.com</t>
  </si>
  <si>
    <t>Edgerson de Souza Carvalho</t>
  </si>
  <si>
    <t>edgersonsouza676@gmail.com</t>
  </si>
  <si>
    <t>José Felipe Rodrigues dos Santos</t>
  </si>
  <si>
    <t>felipe-rodrigues00@hotmail.com</t>
  </si>
  <si>
    <t>Arthur Martins</t>
  </si>
  <si>
    <t>arthurmartinsalmeida10@gmail.com</t>
  </si>
  <si>
    <t>Rogerio Sena</t>
  </si>
  <si>
    <t>senaoseninha@gmail.com</t>
  </si>
  <si>
    <t>valmirflaviaedu@hotmail.com</t>
  </si>
  <si>
    <t>Alan Rafael Giolo</t>
  </si>
  <si>
    <t>alan9.giolo@gmail.com</t>
  </si>
  <si>
    <t>Jose inacio</t>
  </si>
  <si>
    <t>inaciomigliorrini1994@gmail.com</t>
  </si>
  <si>
    <t>(47)99783-7497</t>
  </si>
  <si>
    <t>Bruno barbosa</t>
  </si>
  <si>
    <t>brunobarbosasousa@hotmail.com</t>
  </si>
  <si>
    <t>Caíque Fernandes Santiago</t>
  </si>
  <si>
    <t>caiquesjb97@gmail.com</t>
  </si>
  <si>
    <t>Eder</t>
  </si>
  <si>
    <t>edercrispim80@gmail.com</t>
  </si>
  <si>
    <t>Digleydson Amaral</t>
  </si>
  <si>
    <t>digleydsonwilliam2017@gmail.com</t>
  </si>
  <si>
    <t>Fábio Borba e Silva</t>
  </si>
  <si>
    <t>fabioborbapablo@hotmail.com</t>
  </si>
  <si>
    <t>Joseane Ribeiro Vilarino</t>
  </si>
  <si>
    <t>joseanevilarino@gmail.com</t>
  </si>
  <si>
    <t>JEFERSON RODRIGUES DE LIMA</t>
  </si>
  <si>
    <t>rlima.jeferson@gmail.com</t>
  </si>
  <si>
    <t>WELSON PEREIRA</t>
  </si>
  <si>
    <t>welsonorcamentos@gmail.com</t>
  </si>
  <si>
    <t>Edipo</t>
  </si>
  <si>
    <t>luizmocdim@gmail.com</t>
  </si>
  <si>
    <t>gaell7780@gmail.com</t>
  </si>
  <si>
    <t>Wesdley</t>
  </si>
  <si>
    <t>wesdleysouzza@gmail.com</t>
  </si>
  <si>
    <t>André Juliani</t>
  </si>
  <si>
    <t>andrejuliani@live.com</t>
  </si>
  <si>
    <t>xxitzloucutorxx@gmail.com</t>
  </si>
  <si>
    <t>Thales</t>
  </si>
  <si>
    <t>thales_pereir@hotmail.com</t>
  </si>
  <si>
    <t>Gabriele albertine dutra Fernandes</t>
  </si>
  <si>
    <t>Gabriele26adf@gmail.com.br</t>
  </si>
  <si>
    <t>Cristiane</t>
  </si>
  <si>
    <t>crismedeirosguerra@gmail.com</t>
  </si>
  <si>
    <t>Kelly</t>
  </si>
  <si>
    <t>kellyfagundes.s2@hotmail.com</t>
  </si>
  <si>
    <t>gfponzio2@gmail.com</t>
  </si>
  <si>
    <t>estevambeer@yahoo.com.br</t>
  </si>
  <si>
    <t>Edivaldo Tortola</t>
  </si>
  <si>
    <t>edivaldo_tortola@hotmail.com</t>
  </si>
  <si>
    <t>Lucas Barra</t>
  </si>
  <si>
    <t>lucashenriquebarra@gmail.com</t>
  </si>
  <si>
    <t>Anelise Beneli Rocha</t>
  </si>
  <si>
    <t>annelisebenelli@gmail.com</t>
  </si>
  <si>
    <t>Felipe pompeo</t>
  </si>
  <si>
    <t>felipespompeo@gmail.com</t>
  </si>
  <si>
    <t>Jocinei Santos De Souza</t>
  </si>
  <si>
    <t>jocineisantos183@gmail.com</t>
  </si>
  <si>
    <t>marcosgabrielbielzinho62@gmail.com</t>
  </si>
  <si>
    <t>wesleyaraujo555@hotmail.com</t>
  </si>
  <si>
    <t>Ronald elci</t>
  </si>
  <si>
    <t>elcironald253@gmail.com</t>
  </si>
  <si>
    <t>99862-5164</t>
  </si>
  <si>
    <t>Italo Gabriel</t>
  </si>
  <si>
    <t>italogabriel9947@gmail.com</t>
  </si>
  <si>
    <t>Helbert Felipe</t>
  </si>
  <si>
    <t>helbertfelipe@hotmail.com</t>
  </si>
  <si>
    <t>ricardoplpaixao007@gmail.com</t>
  </si>
  <si>
    <t>Jean Douglas Reis</t>
  </si>
  <si>
    <t>jeandouglasdosreis05@gmail.com</t>
  </si>
  <si>
    <t>Francisca</t>
  </si>
  <si>
    <t>elianachaves545@gmail.com</t>
  </si>
  <si>
    <t>Marcus Vinícius Neves de Oliveira</t>
  </si>
  <si>
    <t>viniciubass@hotmail.com</t>
  </si>
  <si>
    <t>Leandro Soares da Silva</t>
  </si>
  <si>
    <t>killiankj2@gmail.com</t>
  </si>
  <si>
    <t>Erinaldo</t>
  </si>
  <si>
    <t>erinaldo.gamer01@gmail.com</t>
  </si>
  <si>
    <t>Luis Marcon</t>
  </si>
  <si>
    <t>luisfelipeenzodavi@gmail.com</t>
  </si>
  <si>
    <t>rodrigonunesmoraes@hotmail.com</t>
  </si>
  <si>
    <t>Lucas Mateus Ribeiro Monteiro</t>
  </si>
  <si>
    <t>lucasmte38@gmail.com</t>
  </si>
  <si>
    <t>wagnnner@gmail.com</t>
  </si>
  <si>
    <t>rodrigoo.gea@outlook.com</t>
  </si>
  <si>
    <t>(44)988328638</t>
  </si>
  <si>
    <t>Jonathan Souza</t>
  </si>
  <si>
    <t>jonh_tti@hotmail.com</t>
  </si>
  <si>
    <t>lm395330@gmail.com</t>
  </si>
  <si>
    <t>Andre Luis gregorio lopes</t>
  </si>
  <si>
    <t>andreluisgregoriolopes1@gmail.com</t>
  </si>
  <si>
    <t>Natanael Natan</t>
  </si>
  <si>
    <t>nn7324566@gmail.com</t>
  </si>
  <si>
    <t>Peterson</t>
  </si>
  <si>
    <t>lootpack.peterson.23519@gmail.com</t>
  </si>
  <si>
    <t>Jainos</t>
  </si>
  <si>
    <t>thecarvalhooficial@gmail.com</t>
  </si>
  <si>
    <t>Moises nascimento de oliveira</t>
  </si>
  <si>
    <t>moises.arthuracyole@gmail.com</t>
  </si>
  <si>
    <t>Josimar</t>
  </si>
  <si>
    <t>joboy157mt@gmail.com</t>
  </si>
  <si>
    <t>(65)99806-3552</t>
  </si>
  <si>
    <t>Wellington Oliveira Santos</t>
  </si>
  <si>
    <t>wellingtonsthevam@gmail.com</t>
  </si>
  <si>
    <t>Bruno Briene de Camargo</t>
  </si>
  <si>
    <t>brunobriene106@gmail.com</t>
  </si>
  <si>
    <t>Arielba Machado Appel</t>
  </si>
  <si>
    <t>appelelba@gmail.com</t>
  </si>
  <si>
    <t>(65)992402179</t>
  </si>
  <si>
    <t>Samuel Pinalli de Paula</t>
  </si>
  <si>
    <t>sanppaula@hotmail.com</t>
  </si>
  <si>
    <t>Matheus Carvalho</t>
  </si>
  <si>
    <t>theucarvalho2015@gmail.com</t>
  </si>
  <si>
    <t>Diego De Lion</t>
  </si>
  <si>
    <t>deliondiego7@gmail.com</t>
  </si>
  <si>
    <t>16-992847609</t>
  </si>
  <si>
    <t>Yago Mendrot</t>
  </si>
  <si>
    <t>ymendrotchaves@gmail.com</t>
  </si>
  <si>
    <t>Ricardo Da Silva Ramos</t>
  </si>
  <si>
    <t>ricardo_dasilvaramos@yahoo.com</t>
  </si>
  <si>
    <t>Alessandra Aparecida da Silva</t>
  </si>
  <si>
    <t>alemw.silva@gmail.com</t>
  </si>
  <si>
    <t>William Jordão</t>
  </si>
  <si>
    <t>williamkbcao1985@gmail.com</t>
  </si>
  <si>
    <t>Renato</t>
  </si>
  <si>
    <t>renatodaniel822@gmail.com</t>
  </si>
  <si>
    <t>Cosmo de Paulo Pereira da Costa</t>
  </si>
  <si>
    <t>cosmoc346@gmail.com</t>
  </si>
  <si>
    <t>Lucas camboim</t>
  </si>
  <si>
    <t>l.camboimadv@gmail.com</t>
  </si>
  <si>
    <t>tiagovlparte2@hotmail.com</t>
  </si>
  <si>
    <t>(11)96071-2105</t>
  </si>
  <si>
    <t>Edna Maria Brito da Silva</t>
  </si>
  <si>
    <t>fernandaedna23@gmail.com</t>
  </si>
  <si>
    <t>luciano silva de souza</t>
  </si>
  <si>
    <t>engtecno@gmail.com</t>
  </si>
  <si>
    <t>7399172-4373</t>
  </si>
  <si>
    <t>Josmar Cavalcante de Noronha</t>
  </si>
  <si>
    <t>josmarnoronha@hotmail.com</t>
  </si>
  <si>
    <t>Kleiton Fonseca Barbosa</t>
  </si>
  <si>
    <t>Kleitaoo@hotmail.com</t>
  </si>
  <si>
    <t>Lucas Carvalho</t>
  </si>
  <si>
    <t>lucas9634@gmail.com</t>
  </si>
  <si>
    <t>fabianofabioalves24@gmail.com</t>
  </si>
  <si>
    <t>Claudia</t>
  </si>
  <si>
    <t>claudiaffmm94@gmail.com</t>
  </si>
  <si>
    <t>lucasaguiarguitar@gmail.com</t>
  </si>
  <si>
    <t>Claudio Miguel Pessoa</t>
  </si>
  <si>
    <t>claudiomiguelpessoa@gmail.com</t>
  </si>
  <si>
    <t>Jailson</t>
  </si>
  <si>
    <t>jailson.psan@gmail.com</t>
  </si>
  <si>
    <t>75-991419556</t>
  </si>
  <si>
    <t>mayara arraiol</t>
  </si>
  <si>
    <t>mayara.arraiol@gmail.com</t>
  </si>
  <si>
    <t>Edivan</t>
  </si>
  <si>
    <t>edivansf0711@gmail.com</t>
  </si>
  <si>
    <t>Lucca</t>
  </si>
  <si>
    <t>luccasoa@gmail.com</t>
  </si>
  <si>
    <t>Davi maffei</t>
  </si>
  <si>
    <t>moreiramaffeidavi@gmail.com</t>
  </si>
  <si>
    <t>Kempio Borges</t>
  </si>
  <si>
    <t>kempioborges2@gmail.com</t>
  </si>
  <si>
    <t>Jonas Benedito Dos Santos</t>
  </si>
  <si>
    <t>negok.lux@gmail.com</t>
  </si>
  <si>
    <t>luvenildo@gmail.com</t>
  </si>
  <si>
    <t>Edivaldo Junho Oliveira Souza Cruz</t>
  </si>
  <si>
    <t>edivaldojunior39@gmail.com</t>
  </si>
  <si>
    <t>Orlando Feliciano de Oliveira</t>
  </si>
  <si>
    <t>orlandofelicianodeoliveira@gmail.com</t>
  </si>
  <si>
    <t>Raiza</t>
  </si>
  <si>
    <t>raizalima93189@icloud.com</t>
  </si>
  <si>
    <t>Glaucio Ribeiro de Oliveira</t>
  </si>
  <si>
    <t>glauciofeg@gmail.com</t>
  </si>
  <si>
    <t>Luis Canto</t>
  </si>
  <si>
    <t>gooll.lfct@gmail.com</t>
  </si>
  <si>
    <t>Wellerson Moura Barbosa</t>
  </si>
  <si>
    <t>wellerson.moura14@gmail.com</t>
  </si>
  <si>
    <t>Elisangela Nunes Vieira</t>
  </si>
  <si>
    <t>elisangela.nunesdasilva@yahoo.com.br</t>
  </si>
  <si>
    <t>Laydlanne</t>
  </si>
  <si>
    <t>laydlannecarnauba26@hotmail.com</t>
  </si>
  <si>
    <t>Alan Ramos</t>
  </si>
  <si>
    <t>aramos67912@gmail.com</t>
  </si>
  <si>
    <t>Raphael</t>
  </si>
  <si>
    <t>raphaelsiqueiira21@gmail.com</t>
  </si>
  <si>
    <t>Marciano Vieira</t>
  </si>
  <si>
    <t>marcianosvieira@hotmail.com</t>
  </si>
  <si>
    <t>Nivaldo</t>
  </si>
  <si>
    <t>nivaldocbatista@gmail.com</t>
  </si>
  <si>
    <t>Mario Segio Azevedo</t>
  </si>
  <si>
    <t>mariosergioazd@gmail.com</t>
  </si>
  <si>
    <t>Mayarlen Cardoso</t>
  </si>
  <si>
    <t>mayarlencardoso0@gmail.com</t>
  </si>
  <si>
    <t>Paulo Ricardo Santos de souza</t>
  </si>
  <si>
    <t>rucardynhopsantos@gmail.com</t>
  </si>
  <si>
    <t>Junior Delicier</t>
  </si>
  <si>
    <t>juniordelicier2@gmail.com</t>
  </si>
  <si>
    <t>andreyfilipi_@hotmail.com</t>
  </si>
  <si>
    <t>Emerson da Silva Xavier</t>
  </si>
  <si>
    <t>emersonxavier2481@gmail.com</t>
  </si>
  <si>
    <t>Fernando Nobre</t>
  </si>
  <si>
    <t>mobilenobre@gmail.com</t>
  </si>
  <si>
    <t>Devilon Gonçalves Gaspar</t>
  </si>
  <si>
    <t>Devilon1995gaspar@gmail.com</t>
  </si>
  <si>
    <t>João Guilherme da penha crivelari</t>
  </si>
  <si>
    <t>robertabarcellos839@gmail.com</t>
  </si>
  <si>
    <t>Mylena</t>
  </si>
  <si>
    <t>ribeiro.mylena1@gmail.com</t>
  </si>
  <si>
    <t>Luciana Soares</t>
  </si>
  <si>
    <t>lucianapiinheiro@hotmail.com</t>
  </si>
  <si>
    <t>Jefferson M. Melotti</t>
  </si>
  <si>
    <t>jeffersonmm1984@gmail.com</t>
  </si>
  <si>
    <t>João Pedro avelar morais</t>
  </si>
  <si>
    <t>avelarpedro2020@gmail.com</t>
  </si>
  <si>
    <t>Gerson Luiz Fink</t>
  </si>
  <si>
    <t>gersonluizfink@gmail.com</t>
  </si>
  <si>
    <t>Jonatha</t>
  </si>
  <si>
    <t>jonathatonny30@gmail.com</t>
  </si>
  <si>
    <t>Jhonatan Camilo Trejos vinasco</t>
  </si>
  <si>
    <t>jhonatancamilo206@gmail.com</t>
  </si>
  <si>
    <t>Marcus Paulo Caetano</t>
  </si>
  <si>
    <t>marquinhospaulo59@gmail.com</t>
  </si>
  <si>
    <t>2299869-6993</t>
  </si>
  <si>
    <t>Jackson Cruz de paula</t>
  </si>
  <si>
    <t>jacksonmdk914@gmail.com</t>
  </si>
  <si>
    <t>(43)999764565</t>
  </si>
  <si>
    <t>Nadia</t>
  </si>
  <si>
    <t>prosniakn@gmail.com</t>
  </si>
  <si>
    <t>Rafaela</t>
  </si>
  <si>
    <t>freirekauan76@gmail.com</t>
  </si>
  <si>
    <t>Julio aragao</t>
  </si>
  <si>
    <t>julioaragao98@gmail.com</t>
  </si>
  <si>
    <t>(93)991152713</t>
  </si>
  <si>
    <t>Luan Neves</t>
  </si>
  <si>
    <t>luanbezerra064@gmail.com</t>
  </si>
  <si>
    <t>1194587-9086</t>
  </si>
  <si>
    <t>Luiz Henrique</t>
  </si>
  <si>
    <t>app.luiz11@gmail.com</t>
  </si>
  <si>
    <t>Kaique Silva</t>
  </si>
  <si>
    <t>kaiquesimao5@gmail.com</t>
  </si>
  <si>
    <t>luka18pereira@gmail.com</t>
  </si>
  <si>
    <t>Francisco Alailton Araújo</t>
  </si>
  <si>
    <t>alailtonbc@gmail.com</t>
  </si>
  <si>
    <t>Luis Paulo</t>
  </si>
  <si>
    <t>luis.14costa@gmail.com</t>
  </si>
  <si>
    <t>Zenilda Paes de farias</t>
  </si>
  <si>
    <t>zenildapfarias@gmail.com</t>
  </si>
  <si>
    <t>marlonjunio07@gmail.com</t>
  </si>
  <si>
    <t>leilanesantoss1214@gmail.com</t>
  </si>
  <si>
    <t>Ruan Carlos</t>
  </si>
  <si>
    <t>ruancarlosfilhodaluz@gmail.com</t>
  </si>
  <si>
    <t>João Tavares</t>
  </si>
  <si>
    <t>jctavares1990@gmail.com</t>
  </si>
  <si>
    <t>Joao Vitor meneses</t>
  </si>
  <si>
    <t>juaum.vtrtjs22@gmail.com</t>
  </si>
  <si>
    <t>Matheus Ramos</t>
  </si>
  <si>
    <t>matheus20cramos@gmail.com</t>
  </si>
  <si>
    <t>Davj</t>
  </si>
  <si>
    <t>tazinadavi@gmail.com</t>
  </si>
  <si>
    <t>Allana</t>
  </si>
  <si>
    <t>oguardiaovencedor@yahoo.com.br</t>
  </si>
  <si>
    <t>Alberth Carvalho</t>
  </si>
  <si>
    <t>alberth.carvalho@hotmail.com</t>
  </si>
  <si>
    <t>José Campos Mateus</t>
  </si>
  <si>
    <t>mateuscampos1526@gmail.com</t>
  </si>
  <si>
    <t>9599112-8745</t>
  </si>
  <si>
    <t>Fabio Caires Magalhães</t>
  </si>
  <si>
    <t>fabiomcaires0910@gmail.com</t>
  </si>
  <si>
    <t>Jonatan Rangel de Oliveira</t>
  </si>
  <si>
    <t>o.jonatan@ymail.com</t>
  </si>
  <si>
    <t>Jhones clay clementino</t>
  </si>
  <si>
    <t>jhonesclay12@gmail.com</t>
  </si>
  <si>
    <t>Alexsandro</t>
  </si>
  <si>
    <t>Allexsandrosoares22@gmail.com</t>
  </si>
  <si>
    <t>Josue Oliveira Duarte</t>
  </si>
  <si>
    <t>josucassp@gmail.com</t>
  </si>
  <si>
    <t>1194876-7456</t>
  </si>
  <si>
    <t>Osvaldir Alves pires Junior</t>
  </si>
  <si>
    <t>galego2704junior@gmail.com</t>
  </si>
  <si>
    <t>noenovaera@gmail.com</t>
  </si>
  <si>
    <t>Bruno Leal</t>
  </si>
  <si>
    <t>brunobarrosleal84@gmail.com</t>
  </si>
  <si>
    <t>Wellerson Vinicius Amaral Emiliano</t>
  </si>
  <si>
    <t>wellerson.emiliano@gmail.com</t>
  </si>
  <si>
    <t>Deyvison Lobato</t>
  </si>
  <si>
    <t>deyvisonlobato@hotmail.com</t>
  </si>
  <si>
    <t>otsuseije Teste So Teste</t>
  </si>
  <si>
    <t>otsuseije@gmail.com</t>
  </si>
  <si>
    <t>organico</t>
  </si>
  <si>
    <t>instagram</t>
  </si>
  <si>
    <t>descricao</t>
  </si>
  <si>
    <t>unico</t>
  </si>
  <si>
    <t>renan.jesusdias187@gmail.com</t>
  </si>
  <si>
    <t>David manasses</t>
  </si>
  <si>
    <t>eudesumari@outlook.com</t>
  </si>
  <si>
    <t>David Robinson Caumo</t>
  </si>
  <si>
    <t>davidcaumo@outlook.com</t>
  </si>
  <si>
    <t>jaunc433@gmail.com</t>
  </si>
  <si>
    <t>Luvanor Souza</t>
  </si>
  <si>
    <t>souzaavelar@hotmail.com</t>
  </si>
  <si>
    <t>robson costa</t>
  </si>
  <si>
    <t>advogado.robsont.costa@gmail.com</t>
  </si>
  <si>
    <t>Renan de Lima</t>
  </si>
  <si>
    <t>renan_snob@hotmail.com</t>
  </si>
  <si>
    <t>98483-4996</t>
  </si>
  <si>
    <t>Daniel Henrique da Silva</t>
  </si>
  <si>
    <t>equipe292@gmail.com</t>
  </si>
  <si>
    <t>Rafhael José</t>
  </si>
  <si>
    <t>rafhinhajose3@gmail.com</t>
  </si>
  <si>
    <t>Nathan Carvalho Inácio</t>
  </si>
  <si>
    <t>carvalhonathan091@gmail.com</t>
  </si>
  <si>
    <t>Stefani Agnes Pereira de Souza</t>
  </si>
  <si>
    <t>stefaniagnespereira@gmail.com</t>
  </si>
  <si>
    <t>quezialima@live.com</t>
  </si>
  <si>
    <t>santiago_lio@yahoo.com.br</t>
  </si>
  <si>
    <t>Davi Araújo Fernandes</t>
  </si>
  <si>
    <t>davifernandesa09@gmail.com</t>
  </si>
  <si>
    <t>anderson.rr41@yahoo.com</t>
  </si>
  <si>
    <t>pedro leao</t>
  </si>
  <si>
    <t>pedroleaoraad@hotmail.com</t>
  </si>
  <si>
    <t>Bruce luiz</t>
  </si>
  <si>
    <t>bruce.es@hotmail.com</t>
  </si>
  <si>
    <t>Arailton Clésio de oliveira Silva Junior</t>
  </si>
  <si>
    <t>arailtonjunior@outlook.com</t>
  </si>
  <si>
    <t>Gustavo Oliveira</t>
  </si>
  <si>
    <t>majuliasz21@gmail.com</t>
  </si>
  <si>
    <t>1197339-8391</t>
  </si>
  <si>
    <t>Gerdson Luiz</t>
  </si>
  <si>
    <t>gerdsonluiz1@gmail.com</t>
  </si>
  <si>
    <t>tiiagoreiis27@gmail.com</t>
  </si>
  <si>
    <t>Rafael Ferreira</t>
  </si>
  <si>
    <t>ferreiravenutocomercios@gmail.com</t>
  </si>
  <si>
    <t>Giovanni Reis</t>
  </si>
  <si>
    <t>giovannireis.comex@gmail.com</t>
  </si>
  <si>
    <t>Luana</t>
  </si>
  <si>
    <t>luananeipeu@gmail.com</t>
  </si>
  <si>
    <t>Mikarl</t>
  </si>
  <si>
    <t>costasilva232930@gmail.com</t>
  </si>
  <si>
    <t>9199270-0463</t>
  </si>
  <si>
    <t>André hohne</t>
  </si>
  <si>
    <t>andrehohne26@gmail.com</t>
  </si>
  <si>
    <t>bilicat08@gmail.com</t>
  </si>
  <si>
    <t>matheusfreitas1752@gmail.com</t>
  </si>
  <si>
    <t>Júnior Gomes de Jesus</t>
  </si>
  <si>
    <t>junior-drika@hotmail.com</t>
  </si>
  <si>
    <t>Marcos Henrique de Oliveira Campos</t>
  </si>
  <si>
    <t>marcosriqu33@gmail.com</t>
  </si>
  <si>
    <t>rafa.cad.pereira@gmail.com</t>
  </si>
  <si>
    <t>Jefferson</t>
  </si>
  <si>
    <t>Jefferson100_2007@hotmail.com</t>
  </si>
  <si>
    <t>(71)98124-2419</t>
  </si>
  <si>
    <t>Derivaldo Roma</t>
  </si>
  <si>
    <t>derivaldoromadossantos@gmail.com</t>
  </si>
  <si>
    <t>Kaue favari</t>
  </si>
  <si>
    <t>kaue.favari@gmail.com</t>
  </si>
  <si>
    <t>Francisco Cezar</t>
  </si>
  <si>
    <t>cezarsousa000@gmail.com</t>
  </si>
  <si>
    <t>8498757-6668</t>
  </si>
  <si>
    <t>Robson Domingos Barbosa de Lima</t>
  </si>
  <si>
    <t>robson186@gmail.com</t>
  </si>
  <si>
    <t>vitorbarqueta@gmail.com</t>
  </si>
  <si>
    <t>Jose</t>
  </si>
  <si>
    <t>erinaldosantos.snt02@gmail.com</t>
  </si>
  <si>
    <t>Reinaldo</t>
  </si>
  <si>
    <t>reinaldo_10b@hotmail.com</t>
  </si>
  <si>
    <t>lucastrt29@gmail.com</t>
  </si>
  <si>
    <t>(21)97939-3765</t>
  </si>
  <si>
    <t>guizao0e@gmail.com</t>
  </si>
  <si>
    <t>tracaonas4@yahoo.com</t>
  </si>
  <si>
    <t>Marcelo Gomes Ferreira do</t>
  </si>
  <si>
    <t>cortezmarcelo074@gmail.com</t>
  </si>
  <si>
    <t>Jonathan marques da silva</t>
  </si>
  <si>
    <t>jonathanmards@gmail.com</t>
  </si>
  <si>
    <t>Gilmar Da Silva Nunes</t>
  </si>
  <si>
    <t>gilmar.snunes@hotmail.com</t>
  </si>
  <si>
    <t>Luciano Alves Lopes</t>
  </si>
  <si>
    <t>alvesloppes04@gmail.com</t>
  </si>
  <si>
    <t>Heloisa</t>
  </si>
  <si>
    <t>helovictor3@gmail.com</t>
  </si>
  <si>
    <t>Kamila Oliveira</t>
  </si>
  <si>
    <t>kmlsouzadeoliveira@gmail.com</t>
  </si>
  <si>
    <t>Victor Silvério</t>
  </si>
  <si>
    <t>victorsilverio090909@gmail.com</t>
  </si>
  <si>
    <t>Giomar Oliveira</t>
  </si>
  <si>
    <t>giomar_oliveira@hotmail.com</t>
  </si>
  <si>
    <t>Vitor canuta dos santos</t>
  </si>
  <si>
    <t>vitorcanutosantos@gmail.com</t>
  </si>
  <si>
    <t>Dwan dos anjos</t>
  </si>
  <si>
    <t>dwan136859@gmail.com</t>
  </si>
  <si>
    <t>8199985-1576</t>
  </si>
  <si>
    <t>Iuri Gomes</t>
  </si>
  <si>
    <t>iuriinove@gmail.com</t>
  </si>
  <si>
    <t>Solange Maria de Lima</t>
  </si>
  <si>
    <t>smlima1971@gmail.com</t>
  </si>
  <si>
    <t>david_junior_n.p@hotmail.com</t>
  </si>
  <si>
    <t>9298434-6978</t>
  </si>
  <si>
    <t>Gleibson</t>
  </si>
  <si>
    <t>gleibsonalvaro@hotmail.com</t>
  </si>
  <si>
    <t>Jean Lucas</t>
  </si>
  <si>
    <t>jeanluca_roll@hotmail.com</t>
  </si>
  <si>
    <t>Bianca Silva</t>
  </si>
  <si>
    <t>biiank.silva@gmail.com</t>
  </si>
  <si>
    <t>Pedro Vinícius</t>
  </si>
  <si>
    <t>pedrovscarvalho1993@gmail.com</t>
  </si>
  <si>
    <t>Ludmar</t>
  </si>
  <si>
    <t>ludmar.munis@outlook.com</t>
  </si>
  <si>
    <t>Gabrie Moreira de Souza</t>
  </si>
  <si>
    <t>gadicolodedeus@gmail.com</t>
  </si>
  <si>
    <t>Germano Nascimento</t>
  </si>
  <si>
    <t>germanogabriel106@gmail.com</t>
  </si>
  <si>
    <t>Francisco Evaques da Silva</t>
  </si>
  <si>
    <t>evaques.silva1134@gmail.com</t>
  </si>
  <si>
    <t>Esequiel</t>
  </si>
  <si>
    <t>zeckcamargo3@gmail.com</t>
  </si>
  <si>
    <t>Rodrigo Silva</t>
  </si>
  <si>
    <t>rodrigo.hnd@hotmail.com</t>
  </si>
  <si>
    <t>1193505-3456</t>
  </si>
  <si>
    <t>allexjrsantana@outlook.com</t>
  </si>
  <si>
    <t>7497400-6767</t>
  </si>
  <si>
    <t>Antonio Anderson</t>
  </si>
  <si>
    <t>damascenoanderson58@gmail.com</t>
  </si>
  <si>
    <t>6199565-8994</t>
  </si>
  <si>
    <t>Leandro Pereira Oliveira</t>
  </si>
  <si>
    <t>leeh.olii95@gmail.com</t>
  </si>
  <si>
    <t>Ketson</t>
  </si>
  <si>
    <t>ketson_santiago@hotmail.com</t>
  </si>
  <si>
    <t>luisfelipervicente89@gmail.com</t>
  </si>
  <si>
    <t>Lucas Ferreira Mesquita</t>
  </si>
  <si>
    <t>lucasdesbloqueionow@gmail.com</t>
  </si>
  <si>
    <t>josimarrodrigues670@gmail.com</t>
  </si>
  <si>
    <t>Thayran Serrão Cavalcanti</t>
  </si>
  <si>
    <t>thayranmr1@gmail.com</t>
  </si>
  <si>
    <t>Leandro Pereira araujo</t>
  </si>
  <si>
    <t>leandropa2004@gmail.com</t>
  </si>
  <si>
    <t>Bdhhdhd</t>
  </si>
  <si>
    <t>hhh@ggg.gg</t>
  </si>
  <si>
    <t>ian</t>
  </si>
  <si>
    <t>ianbastos242@gmail.com</t>
  </si>
  <si>
    <t>raimundo gonçalves santos</t>
  </si>
  <si>
    <t>tampinhagoncalves1789@gmail.com</t>
  </si>
  <si>
    <t>meta_Facebook_Mobile_Feed</t>
  </si>
  <si>
    <t>[DEV11] [CAPTACAO] [CONVERSAO] [FB-IG] [AUTO] [PF] [ABO] [Aberto] [22/03/24]</t>
  </si>
  <si>
    <t>00 [FB-IG] [AUTO] [PF] Aberto</t>
  </si>
  <si>
    <t>AD109-fb-auto-img-ADS_109</t>
  </si>
  <si>
    <t>10pilsen@gmail.com</t>
  </si>
  <si>
    <t>Samuel Monteiro</t>
  </si>
  <si>
    <t>sam21mont@gmail.com</t>
  </si>
  <si>
    <t>Euler alves</t>
  </si>
  <si>
    <t>eulerdyone8@gmail.com</t>
  </si>
  <si>
    <t>angonalveszicopobre@gmail.com</t>
  </si>
  <si>
    <t>Juberlan Henrique da Silva Costa de Oliveira</t>
  </si>
  <si>
    <t>juberoliveira47@gmail.com</t>
  </si>
  <si>
    <t>priteresarodrigues@gmail.com</t>
  </si>
  <si>
    <t>Misael</t>
  </si>
  <si>
    <t>misainstiven@gmail.com</t>
  </si>
  <si>
    <t>Petterson Moreira</t>
  </si>
  <si>
    <t>pettersoncec@gmail.com</t>
  </si>
  <si>
    <t>Maria Orlinda Milene Santos</t>
  </si>
  <si>
    <t>mariaolinda582@gmail.com</t>
  </si>
  <si>
    <t>John Lennon Oliveira de Mendonça</t>
  </si>
  <si>
    <t>john.adm.lennon@gmail.com</t>
  </si>
  <si>
    <t>Luara Costa</t>
  </si>
  <si>
    <t>luaraxcosta@gmail.com</t>
  </si>
  <si>
    <t>Deborah Socorro De Souza</t>
  </si>
  <si>
    <t>deborah123socorro@gmail.com</t>
  </si>
  <si>
    <t>Elison</t>
  </si>
  <si>
    <t>elison013mpu@gmail.com</t>
  </si>
  <si>
    <t>Helama Alves</t>
  </si>
  <si>
    <t>helama_alves@hotmail.com</t>
  </si>
  <si>
    <t>Cin8</t>
  </si>
  <si>
    <t>cinthia.fortuna@gmail.com</t>
  </si>
  <si>
    <t>Ricardo Kaercher</t>
  </si>
  <si>
    <t>ricardokaercher8@gmail.com</t>
  </si>
  <si>
    <t>51995-6175</t>
  </si>
  <si>
    <t>Thalia</t>
  </si>
  <si>
    <t>thalliaglin17@gmail.com</t>
  </si>
  <si>
    <t>Jeferson Tadeu da Silva</t>
  </si>
  <si>
    <t>jeferson.tadeu88@gmail.com</t>
  </si>
  <si>
    <t>thdsw1@gmail.com</t>
  </si>
  <si>
    <t>Nicolas Lima</t>
  </si>
  <si>
    <t>nicolas.limaapolinario@gmail.com</t>
  </si>
  <si>
    <t>Emilson simplicio</t>
  </si>
  <si>
    <t>santosemilson309@gmail.com</t>
  </si>
  <si>
    <t>Josiane Alves</t>
  </si>
  <si>
    <t>josinunes.alves004@gmail.com</t>
  </si>
  <si>
    <t>Ivonei</t>
  </si>
  <si>
    <t>ivoneidds2@gmail.com</t>
  </si>
  <si>
    <t>guga08nunes@gmail.com</t>
  </si>
  <si>
    <t>Pamela Grasiele Appel Silva</t>
  </si>
  <si>
    <t>65pamelagrasiele@gmail.com</t>
  </si>
  <si>
    <t>(65)99331-0061</t>
  </si>
  <si>
    <t>Denilson</t>
  </si>
  <si>
    <t>denilsonmorais9825@outlook.com</t>
  </si>
  <si>
    <t>David Florin de Oliveira</t>
  </si>
  <si>
    <t>dehcvz304@gmail.com</t>
  </si>
  <si>
    <t>Felipe de Oliveira Cunha</t>
  </si>
  <si>
    <t>felipekratoz@gmail.com</t>
  </si>
  <si>
    <t>7999110-9335</t>
  </si>
  <si>
    <t>Breno Silva lima</t>
  </si>
  <si>
    <t>catualize@gmail.com</t>
  </si>
  <si>
    <t>Kimberli Mucelli</t>
  </si>
  <si>
    <t>kim.mouramucelli@gmail.com</t>
  </si>
  <si>
    <t>Bruno Senne</t>
  </si>
  <si>
    <t>bsenne311@gmail.com</t>
  </si>
  <si>
    <t>5599986-5079</t>
  </si>
  <si>
    <t>Thairone</t>
  </si>
  <si>
    <t>tairone967@gmail.com</t>
  </si>
  <si>
    <t>Glauber Rodrigues</t>
  </si>
  <si>
    <t>gorodrigues03@gmail.com</t>
  </si>
  <si>
    <t>Jakson da Silva prestes</t>
  </si>
  <si>
    <t>jaksonsilvaprestes12@gmail.com</t>
  </si>
  <si>
    <t>99121-7834</t>
  </si>
  <si>
    <t>Hugo fiorito rodrigues</t>
  </si>
  <si>
    <t>fioritohugorodrigues@gmail.com</t>
  </si>
  <si>
    <t>Marlos Henrique ramos de Freitas</t>
  </si>
  <si>
    <t>marlosrf91@gmail.com</t>
  </si>
  <si>
    <t>Simunie</t>
  </si>
  <si>
    <t>Simuniesilvagonzaga925@gmail.com</t>
  </si>
  <si>
    <t>Alan de Oliveira Cunha</t>
  </si>
  <si>
    <t>alangatao08@gmail.com</t>
  </si>
  <si>
    <t>Josiran sousa Silva</t>
  </si>
  <si>
    <t>sousasilvajosiran1@gmail.com</t>
  </si>
  <si>
    <t>Antonio Murilo Hilário Marques</t>
  </si>
  <si>
    <t>murilohilariomarques2020@gmail.com</t>
  </si>
  <si>
    <t>lIma</t>
  </si>
  <si>
    <t>jeanpyerrej8@gmail.com</t>
  </si>
  <si>
    <t>Tiago José da Silva</t>
  </si>
  <si>
    <t>tiagojosee138@gmail.com</t>
  </si>
  <si>
    <t>Sthefany Rezende Santana</t>
  </si>
  <si>
    <t>sthefanyhomework@gmail.com</t>
  </si>
  <si>
    <t>Eric Barbosa dos santos bispo</t>
  </si>
  <si>
    <t>ericbmoveisplanejados@outlook.com</t>
  </si>
  <si>
    <t>Rodrigo Aliverti</t>
  </si>
  <si>
    <t>alicertisiasrr@gmail.com</t>
  </si>
  <si>
    <t>Antonio</t>
  </si>
  <si>
    <t>antoniomarques.202520@gmail.com</t>
  </si>
  <si>
    <t>maurício Rodrigues</t>
  </si>
  <si>
    <t>mauriciooliveira1302@gmail.com</t>
  </si>
  <si>
    <t>João Marcos</t>
  </si>
  <si>
    <t>joaomarcos150596@gmail.com</t>
  </si>
  <si>
    <t>ediney Paiva</t>
  </si>
  <si>
    <t>ediney1945@hotmail.com</t>
  </si>
  <si>
    <t>Christian Douglas da Silva</t>
  </si>
  <si>
    <t>chris170591@gmail.com</t>
  </si>
  <si>
    <t>Luis Alberto Fernandes Pinheiro</t>
  </si>
  <si>
    <t>luis_albertofp@yahoo.com</t>
  </si>
  <si>
    <t>Henrique Santos</t>
  </si>
  <si>
    <t>hs13051982@gmail.com</t>
  </si>
  <si>
    <t>Marcos Montiel</t>
  </si>
  <si>
    <t>montiellx@gmail.com</t>
  </si>
  <si>
    <t>philipe.djobson0@gmail.com</t>
  </si>
  <si>
    <t>Lina</t>
  </si>
  <si>
    <t>liinapie514@gmail.com</t>
  </si>
  <si>
    <t>Filippe José</t>
  </si>
  <si>
    <t>filippejos6@gmail.com</t>
  </si>
  <si>
    <t>Ayala Caroline Barbosa</t>
  </si>
  <si>
    <t>ayalac.barbosa@hotmail.com</t>
  </si>
  <si>
    <t>4599986-6642</t>
  </si>
  <si>
    <t>gh983965593@gmail.com</t>
  </si>
  <si>
    <t>wagnerfelixnunes@gmail.com</t>
  </si>
  <si>
    <t>Katina</t>
  </si>
  <si>
    <t>katinaoliveira6@gmail.com</t>
  </si>
  <si>
    <t>Braiam Costa</t>
  </si>
  <si>
    <t>braiambh@gmail.com</t>
  </si>
  <si>
    <t>3198327-3319</t>
  </si>
  <si>
    <t>Manoel andrei</t>
  </si>
  <si>
    <t>andreiguerra25@gmail.com</t>
  </si>
  <si>
    <t>Djalma Dalri melchioretto</t>
  </si>
  <si>
    <t>ddalrimelchioretto@gmail.com</t>
  </si>
  <si>
    <t>Robson Silva</t>
  </si>
  <si>
    <t>robsonjs449@gmail.com</t>
  </si>
  <si>
    <t>8199948-8293</t>
  </si>
  <si>
    <t>Darlan de Jesus</t>
  </si>
  <si>
    <t>darlandejesus170488@gmail.com</t>
  </si>
  <si>
    <t>Fabrício José Da Silva</t>
  </si>
  <si>
    <t>fabricio135.silva@gmail.com</t>
  </si>
  <si>
    <t>Michele Machado</t>
  </si>
  <si>
    <t>michelemachado195@gmail.com</t>
  </si>
  <si>
    <t>99301-7465</t>
  </si>
  <si>
    <t>Adilson Berto</t>
  </si>
  <si>
    <t>adilsonberto@gmail.com</t>
  </si>
  <si>
    <t>Daniel Roberto</t>
  </si>
  <si>
    <t>danielrobertodasilva217@gmail.com</t>
  </si>
  <si>
    <t>(82)98889-3371</t>
  </si>
  <si>
    <t>Luana Martins</t>
  </si>
  <si>
    <t>lu.martins10@outlook.com</t>
  </si>
  <si>
    <t>jakelarezende@gmail.com</t>
  </si>
  <si>
    <t>3199916-1198</t>
  </si>
  <si>
    <t>leowandame@hotmail.com</t>
  </si>
  <si>
    <t>5199564-8577</t>
  </si>
  <si>
    <t>Francisco Everson</t>
  </si>
  <si>
    <t>franciscoever@hotmail.com</t>
  </si>
  <si>
    <t>Sandro</t>
  </si>
  <si>
    <t>sandro5601@hotmail.com</t>
  </si>
  <si>
    <t>Josevanio Barbosa de Souza</t>
  </si>
  <si>
    <t>josevanio285@gmail.com</t>
  </si>
  <si>
    <t>rafaelabelem690@gmail.com</t>
  </si>
  <si>
    <t>1194368-1566</t>
  </si>
  <si>
    <t>la0697454@gmail.com</t>
  </si>
  <si>
    <t>Adão</t>
  </si>
  <si>
    <t>deenew_style@hotmail.com</t>
  </si>
  <si>
    <t>69981-557321</t>
  </si>
  <si>
    <t>Wellington Farias</t>
  </si>
  <si>
    <t>fariasjpa21@gmail.com</t>
  </si>
  <si>
    <t>gabrielbonde2015@gmail.com</t>
  </si>
  <si>
    <t>Vinicius Campos</t>
  </si>
  <si>
    <t>viniicampoos68@gmail.com</t>
  </si>
  <si>
    <t>Marcelina do Nascimento</t>
  </si>
  <si>
    <t>marcelinadonascimento04@gmail.com</t>
  </si>
  <si>
    <t>Jean Leite Oliveira</t>
  </si>
  <si>
    <t>jeanleiteoliveira51@gmail.com</t>
  </si>
  <si>
    <t>Julio Cesar Alves</t>
  </si>
  <si>
    <t>julio.cesar252521@gmail.com</t>
  </si>
  <si>
    <t>Emanoel machado Gonçalves</t>
  </si>
  <si>
    <t>emanoelgonca2604@gmail.com</t>
  </si>
  <si>
    <t>Lucas Messias de Souza</t>
  </si>
  <si>
    <t>lucasmessiassouza@yahoo.com.br</t>
  </si>
  <si>
    <t>Carlos Rocha</t>
  </si>
  <si>
    <t>rochacarlos42@yahoo.com.br</t>
  </si>
  <si>
    <t>henriquelomes008@gmail.com</t>
  </si>
  <si>
    <t>Juraci Lima</t>
  </si>
  <si>
    <t>jura.eletrica.ej@gmail.com</t>
  </si>
  <si>
    <t>Cleyton Santos Dantas</t>
  </si>
  <si>
    <t>cleytondantas763c@gmail.com</t>
  </si>
  <si>
    <t>8785-2058</t>
  </si>
  <si>
    <t>Gabriel Luz</t>
  </si>
  <si>
    <t>vaniasgabriel@gmail.com</t>
  </si>
  <si>
    <t>Fabrício Araújo</t>
  </si>
  <si>
    <t>fabricio28866091@gmail.com</t>
  </si>
  <si>
    <t>Richard Souza</t>
  </si>
  <si>
    <t>Richardtrader192@gmail.com</t>
  </si>
  <si>
    <t>Thiago Ferreira</t>
  </si>
  <si>
    <t>thiago_ferreira_900@hotmail.com</t>
  </si>
  <si>
    <t>Erik Luighi</t>
  </si>
  <si>
    <t>erikluighimendes@gmail.com</t>
  </si>
  <si>
    <t>Jaqueline de Lima</t>
  </si>
  <si>
    <t>jaquelinelima.jl252@gmail.com</t>
  </si>
  <si>
    <t>Alexander domingos</t>
  </si>
  <si>
    <t>alexdmgx2@gmail.com</t>
  </si>
  <si>
    <t>(35)9998668325</t>
  </si>
  <si>
    <t>Jéssica Silva</t>
  </si>
  <si>
    <t>jl7151921@gmail.com</t>
  </si>
  <si>
    <t>Washington</t>
  </si>
  <si>
    <t>woshigtonformino@gmail.com</t>
  </si>
  <si>
    <t>Ederson</t>
  </si>
  <si>
    <t>edersonxxx@gmail.com</t>
  </si>
  <si>
    <t>Leandro Batista Toscano</t>
  </si>
  <si>
    <t>leandrotoscano@outlook.com</t>
  </si>
  <si>
    <t>Marcos Vinícius Pires da Silva</t>
  </si>
  <si>
    <t>vinepires19@hotmail.com</t>
  </si>
  <si>
    <t>Simmon Bruce</t>
  </si>
  <si>
    <t>simmon12skbc@gmail.com</t>
  </si>
  <si>
    <t>Thierry</t>
  </si>
  <si>
    <t>thi938re@gmail.com</t>
  </si>
  <si>
    <t>Lucas Rodrigues maues alves</t>
  </si>
  <si>
    <t>lucasr.alves25@gmail.com</t>
  </si>
  <si>
    <t>Edgar</t>
  </si>
  <si>
    <t>edgar.efl86@hotmail.com</t>
  </si>
  <si>
    <t>Marcos Carlos carneiro costa</t>
  </si>
  <si>
    <t>markinhos.costa180919@gmail.com</t>
  </si>
  <si>
    <t>1196056-2731</t>
  </si>
  <si>
    <t>Patricia Pires</t>
  </si>
  <si>
    <t>patriciapiresmiguel@gmail.com</t>
  </si>
  <si>
    <t>João Carlos</t>
  </si>
  <si>
    <t>carlosbb074@gmail.com</t>
  </si>
  <si>
    <t>Walmir miranda</t>
  </si>
  <si>
    <t>walmirmirandaferreira@gmail.com</t>
  </si>
  <si>
    <t>Pedro Pereira</t>
  </si>
  <si>
    <t>pedro1931410@gmail.com</t>
  </si>
  <si>
    <t>augustokaren.24@gmail.com</t>
  </si>
  <si>
    <t>Wallace Lourenço da Silva</t>
  </si>
  <si>
    <t>lourencowallace46@gmail.com</t>
  </si>
  <si>
    <t>Nicole da Silva Rodrigues</t>
  </si>
  <si>
    <t>nicolematteo2902@gmail.com</t>
  </si>
  <si>
    <t>Vandeilton</t>
  </si>
  <si>
    <t>vansilva32@outlook.com</t>
  </si>
  <si>
    <t>robertofagnergermano3@gmail.comr</t>
  </si>
  <si>
    <t>m4teusnasc@gmail.com</t>
  </si>
  <si>
    <t>Raquel Barroso</t>
  </si>
  <si>
    <t>raquelgmartins1988@hotmail.com</t>
  </si>
  <si>
    <t>INÁCIO MARINHO</t>
  </si>
  <si>
    <t>inacio.marinhoo2@gmail.com</t>
  </si>
  <si>
    <t>Diego Fontenele</t>
  </si>
  <si>
    <t>diegorfsousa@hotmail.com</t>
  </si>
  <si>
    <t>Danubia Correa</t>
  </si>
  <si>
    <t>binhascg@gmail.com</t>
  </si>
  <si>
    <t>vitorfurtadooliver@gmail.com</t>
  </si>
  <si>
    <t>vinicius.camilo1993@gmail.com</t>
  </si>
  <si>
    <t>WILIAN</t>
  </si>
  <si>
    <t>rombiwilian@gmail.com</t>
  </si>
  <si>
    <t>Anderson Gonçalves</t>
  </si>
  <si>
    <t>andersondsgoncalves41@gmail.com</t>
  </si>
  <si>
    <t>Iaponira Saraiva</t>
  </si>
  <si>
    <t>iaponiraneves5@gmail.com</t>
  </si>
  <si>
    <t>Aglailson Batista</t>
  </si>
  <si>
    <t>aglailson_batista@hotmail.com</t>
  </si>
  <si>
    <t>leoo04.santos@gmail.com</t>
  </si>
  <si>
    <t>Igor Felipe Macedo Gomes de Menezes</t>
  </si>
  <si>
    <t>igormgm@gmail.com</t>
  </si>
  <si>
    <t>Alan Diego de Oliveira de Lima</t>
  </si>
  <si>
    <t>alandiegovigilante2.l@gmail.com</t>
  </si>
  <si>
    <t>Andrey Rodrigues Gomes</t>
  </si>
  <si>
    <t>gomesandrey684@gmail.com</t>
  </si>
  <si>
    <t>Gabriel Cauã Dos Santos Silva</t>
  </si>
  <si>
    <t>gabrielcauasantos147@gmail.com</t>
  </si>
  <si>
    <t>Pedro Marques Pereira</t>
  </si>
  <si>
    <t>marquespereirapedro1@gmail.com</t>
  </si>
  <si>
    <t>Kelvin Arrabal</t>
  </si>
  <si>
    <t>kelvin_arrabal@hotmail.com</t>
  </si>
  <si>
    <t>João Carlos Pires Ramos</t>
  </si>
  <si>
    <t>joaocarlospiresramos84@gmail.com</t>
  </si>
  <si>
    <t>ROBERTINHO JUNIOR</t>
  </si>
  <si>
    <t>sherekephiona@gmail.com</t>
  </si>
  <si>
    <t>Joao Felipe Reis Rodrigues</t>
  </si>
  <si>
    <t>jr8057304@gmail.com</t>
  </si>
  <si>
    <t>Josue Neves</t>
  </si>
  <si>
    <t>josuegneves87@yahoo.com</t>
  </si>
  <si>
    <t>Roger</t>
  </si>
  <si>
    <t>rogerhg12@yahoo.com.br</t>
  </si>
  <si>
    <t>Gleydson oliveira da costa</t>
  </si>
  <si>
    <t>gleydsonoliveiraofc@gmail.com</t>
  </si>
  <si>
    <t>Alan Cristian de Castro</t>
  </si>
  <si>
    <t>alancristian910@gmail.com</t>
  </si>
  <si>
    <t>4799722-7282</t>
  </si>
  <si>
    <t>Ariane</t>
  </si>
  <si>
    <t>ariane.ppereira07@gmail.com</t>
  </si>
  <si>
    <t>Yolanda dos Santos</t>
  </si>
  <si>
    <t>xandypatrocinio0508@gmail.com</t>
  </si>
  <si>
    <t>Rayla Altino</t>
  </si>
  <si>
    <t>raylaaltino02@gmail.com</t>
  </si>
  <si>
    <t>97028-8388</t>
  </si>
  <si>
    <t>Hiago Alves</t>
  </si>
  <si>
    <t>hiagocos123@gmail.com</t>
  </si>
  <si>
    <t>rafaelcrfb36@gmail.com</t>
  </si>
  <si>
    <t>Mata</t>
  </si>
  <si>
    <t>mara24marinho@gmail.com</t>
  </si>
  <si>
    <t>Maiara Machado</t>
  </si>
  <si>
    <t>maiara.machado95@gmail.com</t>
  </si>
  <si>
    <t>José Reis da Rocha</t>
  </si>
  <si>
    <t>reisjj439@gmail.com</t>
  </si>
  <si>
    <t>98809-6004</t>
  </si>
  <si>
    <t>silveiraa82@gmail.com</t>
  </si>
  <si>
    <t>Alison Mateus Ferreira de Sousa</t>
  </si>
  <si>
    <t>alisonmfs@gmail.com</t>
  </si>
  <si>
    <t>Alan jones.</t>
  </si>
  <si>
    <t>jonesblak@gmail.com</t>
  </si>
  <si>
    <t>Lucas gabriel Correa</t>
  </si>
  <si>
    <t>lucas.gabrielgl.2055@gmail.com</t>
  </si>
  <si>
    <t>João Antônio</t>
  </si>
  <si>
    <t>joaoantoniors@hotmail.com</t>
  </si>
  <si>
    <t>Wesley Ribeiro Lopes</t>
  </si>
  <si>
    <t>weslleyllibribeiro@gmail.com</t>
  </si>
  <si>
    <t>120214509663660390</t>
  </si>
  <si>
    <t>120214509663720390</t>
  </si>
  <si>
    <t>120214509663850390</t>
  </si>
  <si>
    <t>Samuel mendes</t>
  </si>
  <si>
    <t>samucatimi@gmail.com</t>
  </si>
  <si>
    <t>Everson</t>
  </si>
  <si>
    <t>evermauro10@gmail.com</t>
  </si>
  <si>
    <t>José Gabriel</t>
  </si>
  <si>
    <t>jose.gabriel.leal.moreira@gmail.com</t>
  </si>
  <si>
    <t>douglas930428@gmail.com</t>
  </si>
  <si>
    <t>Eliezer Elias Matheus</t>
  </si>
  <si>
    <t>elias_matheus@hotmail.com</t>
  </si>
  <si>
    <t>Gustavo soares</t>
  </si>
  <si>
    <t>gusttavo.bulls@gmail.com</t>
  </si>
  <si>
    <t>John howes</t>
  </si>
  <si>
    <t>john.certfacil@gmail.com</t>
  </si>
  <si>
    <t>João Marcos Leal Porfírio</t>
  </si>
  <si>
    <t>joaoporfirioleal@gmail.com</t>
  </si>
  <si>
    <t>Willian Cristian Pedro</t>
  </si>
  <si>
    <t>pedrowc123@gmail.com</t>
  </si>
  <si>
    <t>Rafael Meijinhos</t>
  </si>
  <si>
    <t>rafaelmeijinhos22@gmail.com</t>
  </si>
  <si>
    <t>Marília</t>
  </si>
  <si>
    <t>mrgmendes85@gmail.com</t>
  </si>
  <si>
    <t>clovermatheus@gmail.com</t>
  </si>
  <si>
    <t>Nadir Alves</t>
  </si>
  <si>
    <t>nadiralves309@gmail.com</t>
  </si>
  <si>
    <t>Luís</t>
  </si>
  <si>
    <t>luishenrick175@gmail.com</t>
  </si>
  <si>
    <t>jhonatamf888@gmail.com</t>
  </si>
  <si>
    <t>Thalisson Candido</t>
  </si>
  <si>
    <t>thalissoncandido@outlook.com</t>
  </si>
  <si>
    <t>Luis Carlos Dos Santos</t>
  </si>
  <si>
    <t>luis88367205@gmail.com</t>
  </si>
  <si>
    <t>Gilvan</t>
  </si>
  <si>
    <t>gilvan_monteiro@hotmail.com</t>
  </si>
  <si>
    <t>Baby Cardoso</t>
  </si>
  <si>
    <t>cardosobaby69@gmail.com</t>
  </si>
  <si>
    <t>99100-0191</t>
  </si>
  <si>
    <t>Deyvson Cavalcanti dos Santos</t>
  </si>
  <si>
    <t>deyvsonsantos.2903@outlook.com</t>
  </si>
  <si>
    <t>(81)994939225</t>
  </si>
  <si>
    <t>eoreis@hotmail.com.br</t>
  </si>
  <si>
    <t>Oséias</t>
  </si>
  <si>
    <t>oseias91@outlook.com.br</t>
  </si>
  <si>
    <t>Rodrigo de Oliveira Carvalho</t>
  </si>
  <si>
    <t>rodrigocarvalho.vendas@gmail.com</t>
  </si>
  <si>
    <t>Lilliane</t>
  </si>
  <si>
    <t>lillianes576@gmail.com</t>
  </si>
  <si>
    <t>maiderson3093@gmail.com</t>
  </si>
  <si>
    <t>giovanesantos365@gmail.com</t>
  </si>
  <si>
    <t>8598176-8898</t>
  </si>
  <si>
    <t>José Laércio de oliveira Silva</t>
  </si>
  <si>
    <t>laecio-silva@hotmail.com</t>
  </si>
  <si>
    <t>Evelyn</t>
  </si>
  <si>
    <t>deparaujo4907@gmail.com</t>
  </si>
  <si>
    <t>Anderson Scherer</t>
  </si>
  <si>
    <t>andersonscherer1988@gmail.com</t>
  </si>
  <si>
    <t>5599153-1046</t>
  </si>
  <si>
    <t>Jefferson Marlos Lopes Leite</t>
  </si>
  <si>
    <t>jefferson.marlos@gmail.com</t>
  </si>
  <si>
    <t>Alex Gonçalves</t>
  </si>
  <si>
    <t>alexzukinha@gmail.com</t>
  </si>
  <si>
    <t>cristiano.gattini@gmail.com</t>
  </si>
  <si>
    <t>geografia404@gmail.com</t>
  </si>
  <si>
    <t>1399739-6530</t>
  </si>
  <si>
    <t>Karlla</t>
  </si>
  <si>
    <t>kdhl1904@gmail.com</t>
  </si>
  <si>
    <t>Edivania</t>
  </si>
  <si>
    <t>edivaniamatosdossantos4@gmail.com</t>
  </si>
  <si>
    <t>Robissom Prestes</t>
  </si>
  <si>
    <t>robisson262@gmail.com</t>
  </si>
  <si>
    <t>robertppp@outlook.com.br</t>
  </si>
  <si>
    <t>Adriana Cavalcante de Oliveira</t>
  </si>
  <si>
    <t>dricavalcante1710@gmail.com</t>
  </si>
  <si>
    <t>1399703-6548</t>
  </si>
  <si>
    <t>Kauã Rodrigues</t>
  </si>
  <si>
    <t>kaua70995@gmail.com</t>
  </si>
  <si>
    <t>Ana Cristina dos Santos Pereira</t>
  </si>
  <si>
    <t>anairc.santos@hotmail.com</t>
  </si>
  <si>
    <t>sousaadriano74@gmail.com</t>
  </si>
  <si>
    <t>Ewerton Lennon</t>
  </si>
  <si>
    <t>ewertonlennond@gmail.com</t>
  </si>
  <si>
    <t>Natale Santana Pacheco</t>
  </si>
  <si>
    <t>pachecoufba@gmail.com</t>
  </si>
  <si>
    <t>(71)99242-9080</t>
  </si>
  <si>
    <t>Elisa Dacruz</t>
  </si>
  <si>
    <t>elisadacruz022@gmail.com</t>
  </si>
  <si>
    <t>leonardo machette</t>
  </si>
  <si>
    <t>leonar10048@gmail.com</t>
  </si>
  <si>
    <t>Sidney</t>
  </si>
  <si>
    <t>sidneyvr121@gmail.com</t>
  </si>
  <si>
    <t>2499848-6226</t>
  </si>
  <si>
    <t>Domingos Carneiro Da Silva</t>
  </si>
  <si>
    <t>silvadomingoscarneirodasilva@gmail.com</t>
  </si>
  <si>
    <t>Marcelo Corrêa</t>
  </si>
  <si>
    <t>marcelin.cr07@gmail.com</t>
  </si>
  <si>
    <t>(21)98191-1286</t>
  </si>
  <si>
    <t>Josefa Araujo</t>
  </si>
  <si>
    <t>rutharaujo04@hotmail.com</t>
  </si>
  <si>
    <t>hidrasouza.ts@gmail.com</t>
  </si>
  <si>
    <t>(11)98828-8445</t>
  </si>
  <si>
    <t>John nilton ferreira silva</t>
  </si>
  <si>
    <t>john_nylton@hotmail.com</t>
  </si>
  <si>
    <t>Gabriel Souza</t>
  </si>
  <si>
    <t>santossouzagabriel04@gmail.com</t>
  </si>
  <si>
    <t>Oberdan Freitas</t>
  </si>
  <si>
    <t>freitasober@gmail.com</t>
  </si>
  <si>
    <t>998803-4945</t>
  </si>
  <si>
    <t>Simone Batista dos Santos</t>
  </si>
  <si>
    <t>monybds@hotmail.com</t>
  </si>
  <si>
    <t>Jesue da Silva faria Faria</t>
  </si>
  <si>
    <t>jesuedasilvafariafaria@gmail.com</t>
  </si>
  <si>
    <t>Carlos André da Silva</t>
  </si>
  <si>
    <t>andrepaulysta@gmail.com</t>
  </si>
  <si>
    <t>andersonjd.alamo@gmail.com</t>
  </si>
  <si>
    <t>Jeferson</t>
  </si>
  <si>
    <t>jotacell010@gmail.com</t>
  </si>
  <si>
    <t>raufbrandao@gmail.com</t>
  </si>
  <si>
    <t>Fernando</t>
  </si>
  <si>
    <t>fernando_feu2005@hotmail.com</t>
  </si>
  <si>
    <t>ANTONIO JEANDRISON SOARES WADICK</t>
  </si>
  <si>
    <t>ajswadick@gmail.com</t>
  </si>
  <si>
    <t>Alex Careli</t>
  </si>
  <si>
    <t>careli.alex@yahoo.com</t>
  </si>
  <si>
    <t>davidsixb6@gmail.com</t>
  </si>
  <si>
    <t>Felipe Tavares Lopes</t>
  </si>
  <si>
    <t>lyppylopes225@gmail.com</t>
  </si>
  <si>
    <t>Maria Altamira Machado</t>
  </si>
  <si>
    <t>altamiramachado82@gmail.com</t>
  </si>
  <si>
    <t>Antonio Carlos</t>
  </si>
  <si>
    <t>antoniocarlos1913@hotmail.com</t>
  </si>
  <si>
    <t>Edmilson Lopes de Mendonça</t>
  </si>
  <si>
    <t>edmilson.gold30@gmail.com</t>
  </si>
  <si>
    <t>(81)99657-4289</t>
  </si>
  <si>
    <t>Tandala</t>
  </si>
  <si>
    <t>tandala.nal23@gmail.com</t>
  </si>
  <si>
    <t>Leonardo Schreurs</t>
  </si>
  <si>
    <t>leonardoschreurs_@hotmail.com</t>
  </si>
  <si>
    <t>eng.basso@yahoo.com.br</t>
  </si>
  <si>
    <t>Dario Passos</t>
  </si>
  <si>
    <t>dario.passosneto20@gmail.com</t>
  </si>
  <si>
    <t>Joao rafael bonini vaz</t>
  </si>
  <si>
    <t>lirourafa@gmail.com</t>
  </si>
  <si>
    <t>Carlos Roberto</t>
  </si>
  <si>
    <t>betotiger632@gmail.com</t>
  </si>
  <si>
    <t>8299135-6885</t>
  </si>
  <si>
    <t>Rhambel</t>
  </si>
  <si>
    <t>rambeljunior6644@gmail.com</t>
  </si>
  <si>
    <t>wilbfc3@gmail.com</t>
  </si>
  <si>
    <t>Marcelo Vieira Amorim Manhães da Silva</t>
  </si>
  <si>
    <t>marcelomanhaesr7@gmail.com</t>
  </si>
  <si>
    <t>Giovani</t>
  </si>
  <si>
    <t>giovanibventura@gmail.com</t>
  </si>
  <si>
    <t>6999371-9463</t>
  </si>
  <si>
    <t>ufpe.tiago@gmail.com</t>
  </si>
  <si>
    <t>lucasgsantim@gmail.com</t>
  </si>
  <si>
    <t>Jonas coelho</t>
  </si>
  <si>
    <t>djonascoelho7@gmail.com</t>
  </si>
  <si>
    <t>Lucas Vinicius Camilo Santos</t>
  </si>
  <si>
    <t>menorzimbairro13@gmail.com</t>
  </si>
  <si>
    <t>Milena</t>
  </si>
  <si>
    <t>pestillamilena@gmail.com</t>
  </si>
  <si>
    <t>Letícia</t>
  </si>
  <si>
    <t>leticiapedrosorochas2@hotmail.com</t>
  </si>
  <si>
    <t>Samuel F M</t>
  </si>
  <si>
    <t>samuelmcamilae@gmail.com</t>
  </si>
  <si>
    <t>5198495-8717</t>
  </si>
  <si>
    <t>Caua Iziel</t>
  </si>
  <si>
    <t>cauaiziel2@gmail.com</t>
  </si>
  <si>
    <t>carlosbojan750@gmail.com</t>
  </si>
  <si>
    <t>99981-787905</t>
  </si>
  <si>
    <t>anderson barroso</t>
  </si>
  <si>
    <t>ander.sonbarroso@hotmail.com</t>
  </si>
  <si>
    <t>Carla Lorena Raiol da Silva</t>
  </si>
  <si>
    <t>carla-ide@hotmail.com</t>
  </si>
  <si>
    <t>Francisco Agnaldo Gonçalves</t>
  </si>
  <si>
    <t>franciscoaguinaldogoncalves@gmail.com</t>
  </si>
  <si>
    <t>Kelvin Araújo</t>
  </si>
  <si>
    <t>kelvinaraujo765@gmail.com</t>
  </si>
  <si>
    <t>Thaylor Gabriel</t>
  </si>
  <si>
    <t>thaylorgabrie@gmail.com</t>
  </si>
  <si>
    <t>Ricardo Hebert Pereira</t>
  </si>
  <si>
    <t>ricardo-hebert@hotmail.com</t>
  </si>
  <si>
    <t>Jose claudio Sales</t>
  </si>
  <si>
    <t>salesjoseclaudio43@gmail.com</t>
  </si>
  <si>
    <t>Marcelo Augusto</t>
  </si>
  <si>
    <t>marcelo_dequis@hotmail.com</t>
  </si>
  <si>
    <t>arquitetalorenalopes@gmail.com</t>
  </si>
  <si>
    <t>Thiago Ferreira Gomes</t>
  </si>
  <si>
    <t>thiagoferreiragomes99@gmail.com</t>
  </si>
  <si>
    <t>luciano araujo</t>
  </si>
  <si>
    <t>lucianoaraujo.2703@gmail.com</t>
  </si>
  <si>
    <t>João Pedro Nascimento Araújo</t>
  </si>
  <si>
    <t>jparaujo0807@gmail.com</t>
  </si>
  <si>
    <t>Wilson Varella</t>
  </si>
  <si>
    <t>wilsonvarella99@gmail.com</t>
  </si>
  <si>
    <t>Erasmo Ismael Pereira</t>
  </si>
  <si>
    <t>erasmoismael16@gmail.com</t>
  </si>
  <si>
    <t>99119-8851</t>
  </si>
  <si>
    <t>Nathalia Nunes De Oliveira</t>
  </si>
  <si>
    <t>nt.oliveira2013@hotmail.com</t>
  </si>
  <si>
    <t>Anderson lemos</t>
  </si>
  <si>
    <t>andersonlemosg@gmail.com</t>
  </si>
  <si>
    <t>Lorraine</t>
  </si>
  <si>
    <t>lorraineebarcelos@gmail.com</t>
  </si>
  <si>
    <t>junior.rodney37@gmail.com</t>
  </si>
  <si>
    <t>felixdonizette@gmail.com</t>
  </si>
  <si>
    <t>Charles Gomes Arrudas</t>
  </si>
  <si>
    <t>charles.yago290101@gmail.com</t>
  </si>
  <si>
    <t>Alberto Magalhães da Silva</t>
  </si>
  <si>
    <t>silvaalberto2014@gmail.com</t>
  </si>
  <si>
    <t>geovane.carvalho1992@gmail.com</t>
  </si>
  <si>
    <t>Priscila caldeira santos</t>
  </si>
  <si>
    <t>priscillacaldeirasan@gmail.com</t>
  </si>
  <si>
    <t>Fabrício de jesus</t>
  </si>
  <si>
    <t>fabric.io.2006@hotmail.com</t>
  </si>
  <si>
    <t>João Matheus Belloli t</t>
  </si>
  <si>
    <t>joao86565899@gmail.com</t>
  </si>
  <si>
    <t>Ronney Marcel do Nascimento Cordeiro</t>
  </si>
  <si>
    <t>ronneymarcel@gmail.com</t>
  </si>
  <si>
    <t>JEFFERSON QUEIROZ</t>
  </si>
  <si>
    <t>jeffersonthay2016@gmail.com</t>
  </si>
  <si>
    <t>Debora</t>
  </si>
  <si>
    <t>deboraleal27@hotmail.com</t>
  </si>
  <si>
    <t>lekoo89@gmail.com</t>
  </si>
  <si>
    <t>4899141-0976</t>
  </si>
  <si>
    <t>Francisco Sousa</t>
  </si>
  <si>
    <t>jessicadryeluizalysson@gmail.com</t>
  </si>
  <si>
    <t>Telmar Mota junior</t>
  </si>
  <si>
    <t>telmarmota22@gmail.com</t>
  </si>
  <si>
    <t>Douglas Elias</t>
  </si>
  <si>
    <t>douglasellias@hotmail.com</t>
  </si>
  <si>
    <t>Éricles machado</t>
  </si>
  <si>
    <t>erikmachadosilva160@gmail.com</t>
  </si>
  <si>
    <t>Francisco</t>
  </si>
  <si>
    <t>domuniz6@gmail.com</t>
  </si>
  <si>
    <t>Adriano Pereira</t>
  </si>
  <si>
    <t>adrianopereira7930@gmail.com</t>
  </si>
  <si>
    <t>Darlan de Souza Viana</t>
  </si>
  <si>
    <t>darlansouzzaviana@gmail.com</t>
  </si>
  <si>
    <t>Breno</t>
  </si>
  <si>
    <t>brenoaoliver@gmail.com</t>
  </si>
  <si>
    <t>(15)99747-3687</t>
  </si>
  <si>
    <t>Israel Medeiros</t>
  </si>
  <si>
    <t>israel_pbd@hotmail.com</t>
  </si>
  <si>
    <t>Fábio Junior Dias</t>
  </si>
  <si>
    <t>fabiojuniordiasti@gmail.com</t>
  </si>
  <si>
    <t>João Fernandes</t>
  </si>
  <si>
    <t>culturaitagi@gmail.com</t>
  </si>
  <si>
    <t>Jardiel Mizael</t>
  </si>
  <si>
    <t>jardiel.toritama2@gmail.com</t>
  </si>
  <si>
    <t>Roberto Lemes Ponciano</t>
  </si>
  <si>
    <t>robertolemesponciano430@gmail.com</t>
  </si>
  <si>
    <t>binholima1986@gmail.com</t>
  </si>
  <si>
    <t>leanddolp@gmail.com</t>
  </si>
  <si>
    <t>Wesley Tayno</t>
  </si>
  <si>
    <t>wesleytayno@yahoo.com</t>
  </si>
  <si>
    <t>Francisca Janaina</t>
  </si>
  <si>
    <t>janainatravassos_@hotmail.com</t>
  </si>
  <si>
    <t>Geovane Santana</t>
  </si>
  <si>
    <t>geovanadesantana999@gmail.com</t>
  </si>
  <si>
    <t>Carla</t>
  </si>
  <si>
    <t>carlafaria99@hotmail.com</t>
  </si>
  <si>
    <t>1699102-0792</t>
  </si>
  <si>
    <t>Thiago da Silva e Silva</t>
  </si>
  <si>
    <t>tsflex1@gmail.com</t>
  </si>
  <si>
    <t>Marcelo Oliveira</t>
  </si>
  <si>
    <t>marcelomaggot9@gmail.com</t>
  </si>
  <si>
    <t>vinisilvacosta@hotmail.com</t>
  </si>
  <si>
    <t>129915-96814</t>
  </si>
  <si>
    <t>Anderson Sousa</t>
  </si>
  <si>
    <t>anderson251295@gmail.com</t>
  </si>
  <si>
    <t>Deivid José Silva de sousa</t>
  </si>
  <si>
    <t>deividsilva20402@gmail.com</t>
  </si>
  <si>
    <t>RUI De Souza Ramos Barbosa</t>
  </si>
  <si>
    <t>ruisrbarbosa20@gmail.com</t>
  </si>
  <si>
    <t>Camila da Silva oliva</t>
  </si>
  <si>
    <t>oliva.camila@gmail.com</t>
  </si>
  <si>
    <t>Rose Clé Silveira</t>
  </si>
  <si>
    <t>rosecle.silveira@gmail.com</t>
  </si>
  <si>
    <t>Diego Pablo Santos Agostinho</t>
  </si>
  <si>
    <t>diegopablo03@gmail.com</t>
  </si>
  <si>
    <t>3898424-8628</t>
  </si>
  <si>
    <t>gr5751201@gmail.com</t>
  </si>
  <si>
    <t>Ericksson Silva do nascimento</t>
  </si>
  <si>
    <t>erickhairstylerr@gmail.com</t>
  </si>
  <si>
    <t>9599140-2227</t>
  </si>
  <si>
    <t>Luis Phillipe de Oliveira Mello</t>
  </si>
  <si>
    <t>lphillipe.mello@gmail.com</t>
  </si>
  <si>
    <t>moreira.moreira13@gmail.com</t>
  </si>
  <si>
    <t>junior.a.dealmeida@gmail.com</t>
  </si>
  <si>
    <t>Murilo Santechia</t>
  </si>
  <si>
    <t>santechiamurilo@gmail.com</t>
  </si>
  <si>
    <t>ELIZANDRO HAMMES</t>
  </si>
  <si>
    <t>elizandrosalvatihammes@gmail.com</t>
  </si>
  <si>
    <t>João Lucas</t>
  </si>
  <si>
    <t>joaolucasb.a10@gmail.com</t>
  </si>
  <si>
    <t>Rayse</t>
  </si>
  <si>
    <t>rayse.oliveira@unemat.br</t>
  </si>
  <si>
    <t>engraulvilchez@gmail.com</t>
  </si>
  <si>
    <t>samuka.sp@icloud.com</t>
  </si>
  <si>
    <t>Estelina Santos</t>
  </si>
  <si>
    <t>estelinasantos815@gmail.com</t>
  </si>
  <si>
    <t>(97)8124-8799</t>
  </si>
  <si>
    <t>Rosangela Santos</t>
  </si>
  <si>
    <t>gabriel.gaiamiranda21@gmail.com</t>
  </si>
  <si>
    <t>armandojesus400@gmail.com</t>
  </si>
  <si>
    <t>Fernanda Fernandes Ribeiro</t>
  </si>
  <si>
    <t>fernandafernandesribeiro938@gmail.com</t>
  </si>
  <si>
    <t>51099185-7031</t>
  </si>
  <si>
    <t>Fábio Aparecido Pereira Queiroz</t>
  </si>
  <si>
    <t>fabioapqueiroz201779@gmail.com</t>
  </si>
  <si>
    <t>11)971952853</t>
  </si>
  <si>
    <t>Maya</t>
  </si>
  <si>
    <t>mayaness.32016@gmail.com</t>
  </si>
  <si>
    <t>Flávio Araújo</t>
  </si>
  <si>
    <t>flavioaraujoboy@gmail.com</t>
  </si>
  <si>
    <t>Evaldo</t>
  </si>
  <si>
    <t>evaldo.c.fellipee@gmail.com</t>
  </si>
  <si>
    <t>tbispo68@gmail.com</t>
  </si>
  <si>
    <t>6799663-9670</t>
  </si>
  <si>
    <t>Valmir De Camargo Correia</t>
  </si>
  <si>
    <t>valmircamargomn@gmail.com</t>
  </si>
  <si>
    <t>Lucas Ramos</t>
  </si>
  <si>
    <t>lucasramoscrt@gmail.com</t>
  </si>
  <si>
    <t>Yessica González</t>
  </si>
  <si>
    <t>yessicadecontreras2211@gmail.com</t>
  </si>
  <si>
    <t>Lucas Braga Nickel</t>
  </si>
  <si>
    <t>lbraganickel@gmail.com</t>
  </si>
  <si>
    <t>(51)92628120</t>
  </si>
  <si>
    <t>flpnr93@gmail.com</t>
  </si>
  <si>
    <t>9999200-7482</t>
  </si>
  <si>
    <t>Valtair</t>
  </si>
  <si>
    <t>valtairsantos2014@gmail.com</t>
  </si>
  <si>
    <t>Andrei</t>
  </si>
  <si>
    <t>andreyfelipe7@gmail.com</t>
  </si>
  <si>
    <t>Mateus Nobre</t>
  </si>
  <si>
    <t>mateusnobre3206@gmail.com</t>
  </si>
  <si>
    <t>Felipe Mendes</t>
  </si>
  <si>
    <t>felipe_silver@hotmail.com</t>
  </si>
  <si>
    <t>Felipe Ferreira</t>
  </si>
  <si>
    <t>felipergs51@gmail.com</t>
  </si>
  <si>
    <t>hausmanluiz@gmail.com</t>
  </si>
  <si>
    <t>Gérson</t>
  </si>
  <si>
    <t>gegw9659@gmail.com</t>
  </si>
  <si>
    <t>deusefielqueiroz82@gmail.com</t>
  </si>
  <si>
    <t>Jonathas Padilha santos</t>
  </si>
  <si>
    <t>jonathas.jps2025@gmail.com</t>
  </si>
  <si>
    <t>jairdyaz93@gmail.com</t>
  </si>
  <si>
    <t>telesroger14@gmail.com</t>
  </si>
  <si>
    <t>5199672-9309</t>
  </si>
  <si>
    <t>Rodrigo Gonçalves Bueno</t>
  </si>
  <si>
    <t>rodrigobueno2013@gmail.com</t>
  </si>
  <si>
    <t>Cleber da Silva Farias</t>
  </si>
  <si>
    <t>cleberrfariass@gmail.com</t>
  </si>
  <si>
    <t>Domynyck Abravanel</t>
  </si>
  <si>
    <t>domynykckabravanel@gmail.com</t>
  </si>
  <si>
    <t>Johnny Soares</t>
  </si>
  <si>
    <t>soaresjohnny2022@gmail.com</t>
  </si>
  <si>
    <t>rodrigodurante@outlook.com</t>
  </si>
  <si>
    <t>Weverson candido pereira</t>
  </si>
  <si>
    <t>weversonn63@gmail.com</t>
  </si>
  <si>
    <t>Fabiano Sampaio Radunz</t>
  </si>
  <si>
    <t>fsrradunz@gmail.com</t>
  </si>
  <si>
    <t>idalino.luan@gmail.com</t>
  </si>
  <si>
    <t>DEVF+-+AD25-vid</t>
  </si>
  <si>
    <t>Cleidson marcelo</t>
  </si>
  <si>
    <t>marcelomedeirospmz@gmail.com</t>
  </si>
  <si>
    <t>Jovane santos</t>
  </si>
  <si>
    <t>gomesjovane336@gmail.com</t>
  </si>
  <si>
    <t>Marcilio lindemberg Silva de Araújo</t>
  </si>
  <si>
    <t>marciliolimdenberg@gmail.com</t>
  </si>
  <si>
    <t>Jefferson Danilo de Souza Xavier</t>
  </si>
  <si>
    <t>j.danilo2019@gmail.com</t>
  </si>
  <si>
    <t>Augusto lamarck simoes barbosa</t>
  </si>
  <si>
    <t>augustoberbosa@gmail.com</t>
  </si>
  <si>
    <t>Odonias Souza e Silva</t>
  </si>
  <si>
    <t>odoniass@yahoo.com.br</t>
  </si>
  <si>
    <t>1191078-9922</t>
  </si>
  <si>
    <t>Douglas Silva</t>
  </si>
  <si>
    <t>douglasilva100@yahoo.com.br</t>
  </si>
  <si>
    <t>Divino Maquias</t>
  </si>
  <si>
    <t>divino_maquias@hotmail.com</t>
  </si>
  <si>
    <t>edsonsillva.17@gmail.com</t>
  </si>
  <si>
    <t>josimar5370@yahoo.com</t>
  </si>
  <si>
    <t>Walyson</t>
  </si>
  <si>
    <t>walysonmouraplayboy@gmail.com</t>
  </si>
  <si>
    <t>Cassio Araújo</t>
  </si>
  <si>
    <t>cassiocerqueira1325@gmail.com</t>
  </si>
  <si>
    <t>Gustavo PaivaFriedrich</t>
  </si>
  <si>
    <t>gustavopfriedrich@gmail.com</t>
  </si>
  <si>
    <t>Everson vieira Brandão</t>
  </si>
  <si>
    <t>eversonbrandao18@gmail.com</t>
  </si>
  <si>
    <t>Suane spinelli</t>
  </si>
  <si>
    <t>suanyspinelli13@gmail.com</t>
  </si>
  <si>
    <t>leo.biomed@gmail.com</t>
  </si>
  <si>
    <t>Wesley Pereira</t>
  </si>
  <si>
    <t>wesleyedayanepereira@gmail.com</t>
  </si>
  <si>
    <t>Fabiano Nogueira</t>
  </si>
  <si>
    <t>fabianodj1994@gmail.com</t>
  </si>
  <si>
    <t>Dianda da luz</t>
  </si>
  <si>
    <t>dycahdaluz@gmail.com</t>
  </si>
  <si>
    <t>Lucineia Dias</t>
  </si>
  <si>
    <t>lucineia91210672@gmail.com</t>
  </si>
  <si>
    <t>ben10nutrido2k08@gmail.com</t>
  </si>
  <si>
    <t>Angelo</t>
  </si>
  <si>
    <t>angelomaiadasilvapvh@gmail.com</t>
  </si>
  <si>
    <t>Maria Antônia</t>
  </si>
  <si>
    <t>antoniak766@gmail.com</t>
  </si>
  <si>
    <t>André Bruno</t>
  </si>
  <si>
    <t>brunopaco5064@gmail.com</t>
  </si>
  <si>
    <t>luciano de oliveira</t>
  </si>
  <si>
    <t>lucianosetembro17@gmail.com</t>
  </si>
  <si>
    <t>Ednilton</t>
  </si>
  <si>
    <t>ednilton.mix@gmail.com</t>
  </si>
  <si>
    <t>1998836-1992</t>
  </si>
  <si>
    <t>Erick botelho cardoso</t>
  </si>
  <si>
    <t>erickbotelho948@gmail.com</t>
  </si>
  <si>
    <t>Adriano dos anjos</t>
  </si>
  <si>
    <t>Anjosmartins9@gmail.com</t>
  </si>
  <si>
    <t>Evandro Fernandes Beltran</t>
  </si>
  <si>
    <t>evaandrofernandess@gmail.com</t>
  </si>
  <si>
    <t>Isabella Nussa</t>
  </si>
  <si>
    <t>isabellaoliveira9906@gmail.com</t>
  </si>
  <si>
    <t>(35)98402-5017</t>
  </si>
  <si>
    <t>Flavio de Almeida</t>
  </si>
  <si>
    <t>flavioflamengo1988@gmail.com</t>
  </si>
  <si>
    <t>Raziel</t>
  </si>
  <si>
    <t>razpasan@gmail.com</t>
  </si>
  <si>
    <t>LUCIANO CANHOTO</t>
  </si>
  <si>
    <t>luciano.lambada@gmail.com</t>
  </si>
  <si>
    <t>96543-4152</t>
  </si>
  <si>
    <t>Cláudio Js</t>
  </si>
  <si>
    <t>secretarioclaudio@gmail.com</t>
  </si>
  <si>
    <t>cintragabrielcintra@gmail.com</t>
  </si>
  <si>
    <t>Jorge Guilherme Ribeiro</t>
  </si>
  <si>
    <t>jorgeguilhermeribeiro383@gmail.com</t>
  </si>
  <si>
    <t>Laercio</t>
  </si>
  <si>
    <t>matos.llaercio@gmail.com</t>
  </si>
  <si>
    <t>washcarsantos@gmail.com</t>
  </si>
  <si>
    <t>joildo11719119@gmail.com</t>
  </si>
  <si>
    <t>José Martins Gonçalves</t>
  </si>
  <si>
    <t>zecamartins88@gmail.com</t>
  </si>
  <si>
    <t>Paula Corrêa</t>
  </si>
  <si>
    <t>paulaalexandra4423@gmail.com</t>
  </si>
  <si>
    <t>Moisés</t>
  </si>
  <si>
    <t>Moises7oliver@gmail.comm</t>
  </si>
  <si>
    <t>Nicolas Nagib Arthur</t>
  </si>
  <si>
    <t>niconagib1@gmail.com</t>
  </si>
  <si>
    <t>bboyleo50@gmail.com</t>
  </si>
  <si>
    <t>César</t>
  </si>
  <si>
    <t>csoproducoes@yahoo.com.br</t>
  </si>
  <si>
    <t>Maicon</t>
  </si>
  <si>
    <t>mcnjonatas@gmail.com</t>
  </si>
  <si>
    <t>bruno.boletini@hotmail.com</t>
  </si>
  <si>
    <t>Eder cardozo</t>
  </si>
  <si>
    <t>dredercardozo@hotmail.com</t>
  </si>
  <si>
    <t>Mauricio Souza Machado</t>
  </si>
  <si>
    <t>mauriciosouzamachado2@hotmail.com</t>
  </si>
  <si>
    <t>5398490-0492</t>
  </si>
  <si>
    <t>gleice caroline</t>
  </si>
  <si>
    <t>glecaroline71@gmail.com</t>
  </si>
  <si>
    <t>Emilly</t>
  </si>
  <si>
    <t>emilly.m.limma@gmail.com</t>
  </si>
  <si>
    <t>Mateus Gilmar</t>
  </si>
  <si>
    <t>mateusgilmar99@gmail.com</t>
  </si>
  <si>
    <t>Halison ihago da Silva</t>
  </si>
  <si>
    <t>alison_b_e@hotmail.com</t>
  </si>
  <si>
    <t>João Roberto de Souza Lima</t>
  </si>
  <si>
    <t>joaorobertoslima@gmail.com</t>
  </si>
  <si>
    <t>Jorge Pereira</t>
  </si>
  <si>
    <t>jadsp012167@gmail.com</t>
  </si>
  <si>
    <t>Alessandro Moura</t>
  </si>
  <si>
    <t>al7essandro@gmail.com</t>
  </si>
  <si>
    <t>Josiel Da Veiga</t>
  </si>
  <si>
    <t>josieldaveiga1@gmail.com</t>
  </si>
  <si>
    <t>danielrpoliveira@gmail.com</t>
  </si>
  <si>
    <t>Nadson da Silva Barroso</t>
  </si>
  <si>
    <t>nadson0111@gmail.com</t>
  </si>
  <si>
    <t>wadson barbosa</t>
  </si>
  <si>
    <t>wadsonbarbosa1108@gmail.com</t>
  </si>
  <si>
    <t>DEVF - AD25-vid</t>
  </si>
  <si>
    <t>Jeff</t>
  </si>
  <si>
    <t>negociobiznis@gmail.com</t>
  </si>
  <si>
    <t>Fabiano Steffen do Amaral</t>
  </si>
  <si>
    <t>fabianosteffen07@gmail.com</t>
  </si>
  <si>
    <t>Jucelia Matos</t>
  </si>
  <si>
    <t>juceliamatos229@gmail.com</t>
  </si>
  <si>
    <t>98282-4820</t>
  </si>
  <si>
    <t>José Roberto</t>
  </si>
  <si>
    <t>bertofarias@gmail.com</t>
  </si>
  <si>
    <t>Vinicius Goveia</t>
  </si>
  <si>
    <t>vini.gouveia.222@gmail.com</t>
  </si>
  <si>
    <t>777garagem@gmail.com</t>
  </si>
  <si>
    <t>Hiago</t>
  </si>
  <si>
    <t>hiago055soares@hotmail.com</t>
  </si>
  <si>
    <t>Logan Santos</t>
  </si>
  <si>
    <t>loganalvessantos@gmail.com</t>
  </si>
  <si>
    <t>Bianca</t>
  </si>
  <si>
    <t>moreiraalvesdepaulab@gmail.com</t>
  </si>
  <si>
    <t>Giuliano Márcio Rodrigues</t>
  </si>
  <si>
    <t>gilivmel@gmail.com</t>
  </si>
  <si>
    <t>Edson Luis Rodrigues</t>
  </si>
  <si>
    <t>edsonluisrodrigues89@gmail.com</t>
  </si>
  <si>
    <t>Marciel Lopes de Sousa</t>
  </si>
  <si>
    <t>marciellopesdesousa3@gmail.com</t>
  </si>
  <si>
    <t>Magno Felix</t>
  </si>
  <si>
    <t>magno1990adson@gmail.com</t>
  </si>
  <si>
    <t>Richard Barros</t>
  </si>
  <si>
    <t>richarddossantosbarros@gmail.com</t>
  </si>
  <si>
    <t>mariacanadidalf20@gmail.com</t>
  </si>
  <si>
    <t>Cleisson Sousa</t>
  </si>
  <si>
    <t>cleissondesousaicp@gmail.com</t>
  </si>
  <si>
    <t>(61)99147-3268</t>
  </si>
  <si>
    <t>Gabriel Schell</t>
  </si>
  <si>
    <t>gabrielschell99@gmail.com</t>
  </si>
  <si>
    <t>Francisco Teixeira de melo</t>
  </si>
  <si>
    <t>chicoteixeiragg@gmail.com</t>
  </si>
  <si>
    <t>renaanaraujo02@gmail.com</t>
  </si>
  <si>
    <t>Cesar Ferreira</t>
  </si>
  <si>
    <t>cesar.shotgun@gmail.com</t>
  </si>
  <si>
    <t>Joao Antonio Martins</t>
  </si>
  <si>
    <t>joaoantoniomartins56@yahoo.com.br</t>
  </si>
  <si>
    <t>Josué</t>
  </si>
  <si>
    <t>josuemartinsmoraisjandui@gmail.com</t>
  </si>
  <si>
    <t>(41)999659072</t>
  </si>
  <si>
    <t>Elionardo Gonzaga</t>
  </si>
  <si>
    <t>elionardogonzaga@gmail.com</t>
  </si>
  <si>
    <t>cleidemu43@gmail.com</t>
  </si>
  <si>
    <t>Jose Paulo De Sousa</t>
  </si>
  <si>
    <t>josepaulo.sc@hotmail.com</t>
  </si>
  <si>
    <t>Luis Scarpa</t>
  </si>
  <si>
    <t>scarpa.luisaugusto@gmail.com</t>
  </si>
  <si>
    <t>(11)9584-4821</t>
  </si>
  <si>
    <t>Eliane Arcanjo da Silva</t>
  </si>
  <si>
    <t>eliameas769@gmail.com</t>
  </si>
  <si>
    <t>Ricardo SS</t>
  </si>
  <si>
    <t>marricamodas@gmail.com</t>
  </si>
  <si>
    <t>Sandro Vieira</t>
  </si>
  <si>
    <t>vieira99946@gmail.com</t>
  </si>
  <si>
    <t>Valterlandio</t>
  </si>
  <si>
    <t>val256110@gmail.com</t>
  </si>
  <si>
    <t>Josué Arnez</t>
  </si>
  <si>
    <t>autonomiajar@gmail.com</t>
  </si>
  <si>
    <t>96364-7069</t>
  </si>
  <si>
    <t>amandagoncalvescorrea2004@gmail.com</t>
  </si>
  <si>
    <t>Jorsivan dos Santos da Silva</t>
  </si>
  <si>
    <t>bh9464927@gmail.com</t>
  </si>
  <si>
    <t>Patricia</t>
  </si>
  <si>
    <t>patricialimaaa19@gmail.com</t>
  </si>
  <si>
    <t>Jhonatas Garcia Casagrande dos Santos</t>
  </si>
  <si>
    <t>jgarcia.santos@gmail.com</t>
  </si>
  <si>
    <t>Romero</t>
  </si>
  <si>
    <t>romerohenriq2@gmail.com</t>
  </si>
  <si>
    <t>Luciana Ramos</t>
  </si>
  <si>
    <t>luapramos4@gmail.com</t>
  </si>
  <si>
    <t>Carlos Alessandro</t>
  </si>
  <si>
    <t>c.alesantos96@gmail.com</t>
  </si>
  <si>
    <t>oscarlos holanda</t>
  </si>
  <si>
    <t>oscarlosdeholanda@gmail.com</t>
  </si>
  <si>
    <t>Shirleyza Suzyleal de oliveira</t>
  </si>
  <si>
    <t>sshirleyza@gmail.com</t>
  </si>
  <si>
    <t>DEVF - AD23-vid</t>
  </si>
  <si>
    <t>Gleysson Santos</t>
  </si>
  <si>
    <t>santosgleysson86@gmail.com</t>
  </si>
  <si>
    <t>Uziel Jackson Alves Pereira</t>
  </si>
  <si>
    <t>uzieljackson3@gmail.com</t>
  </si>
  <si>
    <t>Mikael Amaral Ribeiro</t>
  </si>
  <si>
    <t>mikaelribeiro.93@gmail.com</t>
  </si>
  <si>
    <t>Lindaray de Melo Santos</t>
  </si>
  <si>
    <t>lindaraysantos13@gmail.com</t>
  </si>
  <si>
    <t>Robson Soares de araujo</t>
  </si>
  <si>
    <t>Robsonsores0925@gmail.com</t>
  </si>
  <si>
    <t>miguelhenriquecardosoj2@gmail.com</t>
  </si>
  <si>
    <t>8399804-4912</t>
  </si>
  <si>
    <t>Thomaz Edson</t>
  </si>
  <si>
    <t>thomazedson_10@hotmail.com</t>
  </si>
  <si>
    <t>Vcs.cardoso@yahoo.com.br</t>
  </si>
  <si>
    <t>Valdir</t>
  </si>
  <si>
    <t>valdirmalheiro@gmail.com</t>
  </si>
  <si>
    <t>Angelo Marcos</t>
  </si>
  <si>
    <t>angelomarcos899@gmail.com</t>
  </si>
  <si>
    <t>antonio jose de Carvalho</t>
  </si>
  <si>
    <t>tuninhobombom@gmail.com</t>
  </si>
  <si>
    <t>2198678-9689</t>
  </si>
  <si>
    <t>Maria Cleide da Silva</t>
  </si>
  <si>
    <t>lizzahmell_nc1000@outlook.com</t>
  </si>
  <si>
    <t>Roberta Cristina Timoteo da Silva</t>
  </si>
  <si>
    <t>roberta_timoteo@hotmail.com</t>
  </si>
  <si>
    <t>Aparecido Silva Correia</t>
  </si>
  <si>
    <t>aparecidocorreia17@gmail.com</t>
  </si>
  <si>
    <t>Daniel de Andrade</t>
  </si>
  <si>
    <t>danielandradeperes497@gmail.com</t>
  </si>
  <si>
    <t>igorhenriquevf@gmail.com</t>
  </si>
  <si>
    <t>matheuslaracarneiro2307@gmail.com</t>
  </si>
  <si>
    <t>Alan</t>
  </si>
  <si>
    <t>alanpinheiro906@gmail.com</t>
  </si>
  <si>
    <t>Jeferson Gleidson</t>
  </si>
  <si>
    <t>gleidsonjeferson3@gmail.com</t>
  </si>
  <si>
    <t>olieartsave@gmail.com</t>
  </si>
  <si>
    <t>davijuninhoks34@gmail.com</t>
  </si>
  <si>
    <t>Franklin Pacheco</t>
  </si>
  <si>
    <t>f17bugaopacheco@gmail.com</t>
  </si>
  <si>
    <t>correrc18@gmail.com</t>
  </si>
  <si>
    <t>Igor Silva Navega</t>
  </si>
  <si>
    <t>igorsilvanv15@gmail.com</t>
  </si>
  <si>
    <t>Marcos Bomfim</t>
  </si>
  <si>
    <t>marcosfim@hotmail.com</t>
  </si>
  <si>
    <t>Diego Barbosa</t>
  </si>
  <si>
    <t>diegobarbosa2008@hotmail.com</t>
  </si>
  <si>
    <t>matheuscbq@gmail.com</t>
  </si>
  <si>
    <t>Rodrigo Santos</t>
  </si>
  <si>
    <t>souzars3rj@gmail.com</t>
  </si>
  <si>
    <t>ROSEMEIRE FERNANDES</t>
  </si>
  <si>
    <t>rosemourax@yahoo.com.br</t>
  </si>
  <si>
    <t>Natanael Andrade</t>
  </si>
  <si>
    <t>natthanael@gmail.com</t>
  </si>
  <si>
    <t>João Victor</t>
  </si>
  <si>
    <t>jvictor02486@gmail.com</t>
  </si>
  <si>
    <t>Tiago Bruno da Silva</t>
  </si>
  <si>
    <t>tiagobruno1988@outlook.com</t>
  </si>
  <si>
    <t>Warle Santos candido</t>
  </si>
  <si>
    <t>warle1983candido@gmail.com</t>
  </si>
  <si>
    <t>Elton Santos Mesquita</t>
  </si>
  <si>
    <t>elton_santos_1@outlook.com</t>
  </si>
  <si>
    <t>9998458-9133</t>
  </si>
  <si>
    <t>André Luiz chaves Cardoso</t>
  </si>
  <si>
    <t>andregd270@gmail.com</t>
  </si>
  <si>
    <t>Jhonata Vieira Barbosa</t>
  </si>
  <si>
    <t>jhonatavieira689@gmail.com</t>
  </si>
  <si>
    <t>6299503-7196</t>
  </si>
  <si>
    <t>andersonmiguelxavier1987@gmail.com</t>
  </si>
  <si>
    <t>Heitor Pereira</t>
  </si>
  <si>
    <t>heitorspereira2014@gmail.com</t>
  </si>
  <si>
    <t>Silvia Fernandes</t>
  </si>
  <si>
    <t>vm2704140910@gmail.com</t>
  </si>
  <si>
    <t>Pablooliveiraproo@gmail.com</t>
  </si>
  <si>
    <t>eduardo ramos</t>
  </si>
  <si>
    <t>duzinho62@yahoo.com.br</t>
  </si>
  <si>
    <t>Alessa</t>
  </si>
  <si>
    <t>alessacarol@hotmail.com</t>
  </si>
  <si>
    <t>Jr</t>
  </si>
  <si>
    <t>caiofb201@gmail.com</t>
  </si>
  <si>
    <t>evandrocorreia@hotmail.com</t>
  </si>
  <si>
    <t>bd79364@gmail.com</t>
  </si>
  <si>
    <t>120215207832230390</t>
  </si>
  <si>
    <t>120215207832370390</t>
  </si>
  <si>
    <t>120215207832810390</t>
  </si>
  <si>
    <t>Jociel Fernando de Sousa</t>
  </si>
  <si>
    <t>Jocielfernando2344@gmail.com</t>
  </si>
  <si>
    <t>Yan Lucas</t>
  </si>
  <si>
    <t>yannemezes@gmail.com</t>
  </si>
  <si>
    <t>8399929-7968</t>
  </si>
  <si>
    <t>Ana Beatriz dos Santos Costa</t>
  </si>
  <si>
    <t>beatrizsanco@gmail.com</t>
  </si>
  <si>
    <t>Josemar Da Costa</t>
  </si>
  <si>
    <t>josemardacosta5891@gmail.com</t>
  </si>
  <si>
    <t>Paulo Cesar de Freitas cruz</t>
  </si>
  <si>
    <t>duda43421@gmail.com</t>
  </si>
  <si>
    <t>evaldo-ssevero@hotmail.com</t>
  </si>
  <si>
    <t>99314-2801</t>
  </si>
  <si>
    <t>Simao Santos de Souza</t>
  </si>
  <si>
    <t>simaimpd@gmail.com</t>
  </si>
  <si>
    <t>(18)99644-0795</t>
  </si>
  <si>
    <t>jean0405@gmail.com</t>
  </si>
  <si>
    <t>Michael</t>
  </si>
  <si>
    <t>michaelmonteiro980@gmail.com</t>
  </si>
  <si>
    <t>Ricardo de Castro</t>
  </si>
  <si>
    <t>ricardocasttro@gmail.com</t>
  </si>
  <si>
    <t>fbsoaresnunes@gmail.com</t>
  </si>
  <si>
    <t>Kamilla Lima</t>
  </si>
  <si>
    <t>florisakamilla@gmail.com</t>
  </si>
  <si>
    <t>Jhenifer</t>
  </si>
  <si>
    <t>jhenifercarol768@gmail.com</t>
  </si>
  <si>
    <t>Matheus Mlh</t>
  </si>
  <si>
    <t>algansovalmir@gmail.com</t>
  </si>
  <si>
    <t>Osvaldo</t>
  </si>
  <si>
    <t>osvaldofranciscopy@gmail.com</t>
  </si>
  <si>
    <t>DEVF - AD22-vid</t>
  </si>
  <si>
    <t>Tiago Bezerra do Nascimento</t>
  </si>
  <si>
    <t>tcebezerra@gmail.com</t>
  </si>
  <si>
    <t>Bárbara Sena</t>
  </si>
  <si>
    <t>barbara.sena@ymail.com</t>
  </si>
  <si>
    <t>Gabriel Regia paredis</t>
  </si>
  <si>
    <t>gabrielregia175@gmail.com</t>
  </si>
  <si>
    <t>José alves</t>
  </si>
  <si>
    <t>zeka.hot@gmail.com</t>
  </si>
  <si>
    <t>Lucas Augusto Pereira</t>
  </si>
  <si>
    <t>hitner1997@gmail.com</t>
  </si>
  <si>
    <t>Eliezer Vicentin das chagas</t>
  </si>
  <si>
    <t>eliezer.vicentimdaschagas@yahoo.com.br</t>
  </si>
  <si>
    <t>4499901-6379</t>
  </si>
  <si>
    <t>Vanessa da Silva Santos</t>
  </si>
  <si>
    <t>vanessadasilvasantos07@gmai.com</t>
  </si>
  <si>
    <t>Cleber</t>
  </si>
  <si>
    <t>cleberlorenzo33@gmail.com</t>
  </si>
  <si>
    <t>willian reis</t>
  </si>
  <si>
    <t>willianreis.mg@gmail.com</t>
  </si>
  <si>
    <t>Matheus de Oliveira galhardo</t>
  </si>
  <si>
    <t>mtzinho892@gmail.com</t>
  </si>
  <si>
    <t>2196942-9805</t>
  </si>
  <si>
    <t>Walmir Marques Correia</t>
  </si>
  <si>
    <t>walmirmarquesc@gmail.com</t>
  </si>
  <si>
    <t>Noe Quixabeira</t>
  </si>
  <si>
    <t>mecatronica240@gmail.com</t>
  </si>
  <si>
    <t>WANDER</t>
  </si>
  <si>
    <t>wandergabriel542@gmail.com</t>
  </si>
  <si>
    <t>Adson Rocha</t>
  </si>
  <si>
    <t>adson.a.rocha@gmail.com</t>
  </si>
  <si>
    <t>Johnnatans costa</t>
  </si>
  <si>
    <t>johnnatanscosta.jc@gmail.com</t>
  </si>
  <si>
    <t>Tamires</t>
  </si>
  <si>
    <t>advtamiresribeiro@gmail.com</t>
  </si>
  <si>
    <t>carlosereiss0203@outlook.com</t>
  </si>
  <si>
    <t>Maxsuel de jesus Souza</t>
  </si>
  <si>
    <t>papa_vs_suel@hotmail.com</t>
  </si>
  <si>
    <t>Vinicius morais</t>
  </si>
  <si>
    <t>vmbmorais@hotmail.com</t>
  </si>
  <si>
    <t>Daniel Fernandes</t>
  </si>
  <si>
    <t>danieltrindade150@gmail.com</t>
  </si>
  <si>
    <t>rodrimoura9@gmail.com</t>
  </si>
  <si>
    <t>Gillevileneuve Rodrigues</t>
  </si>
  <si>
    <t>gillevileneuve@gmail.com</t>
  </si>
  <si>
    <t>Daniel Cunha</t>
  </si>
  <si>
    <t>daniel_cunha.candido@hotmail.com</t>
  </si>
  <si>
    <t>Edivanes</t>
  </si>
  <si>
    <t>eithorsilva009@gmail.com</t>
  </si>
  <si>
    <t>ana Silva</t>
  </si>
  <si>
    <t>ana459517@gmail.com</t>
  </si>
  <si>
    <t>Roberto Gabriel dos Santos</t>
  </si>
  <si>
    <t>robertophilips70@gmail.com</t>
  </si>
  <si>
    <t>dalbertmendes001@gmail.com</t>
  </si>
  <si>
    <t>1599834-6682</t>
  </si>
  <si>
    <t>Francisco de Araújo Morais</t>
  </si>
  <si>
    <t>araujoelivelto05@gmail.com</t>
  </si>
  <si>
    <t>Cleone Texeira da Silva</t>
  </si>
  <si>
    <t>cleone.x@hotmail.com</t>
  </si>
  <si>
    <t>gabrielhlourenco@hormail.com.br</t>
  </si>
  <si>
    <t>celio moura</t>
  </si>
  <si>
    <t>celiomouraok@gmail.com</t>
  </si>
  <si>
    <t>felipebetone@gmail.com</t>
  </si>
  <si>
    <t>Pedro Henrique Silva dutra</t>
  </si>
  <si>
    <t>pedrohsdutra@outlook.com</t>
  </si>
  <si>
    <t>(31)99936-2642</t>
  </si>
  <si>
    <t>Brendo de morais rodrigues</t>
  </si>
  <si>
    <t>brendorz97@gmail.com</t>
  </si>
  <si>
    <t>Luiz Paulo Campos</t>
  </si>
  <si>
    <t>luizpaulooliveiracampos80190@gmail.com</t>
  </si>
  <si>
    <t>4399925-4358</t>
  </si>
  <si>
    <t>Cleiton Cirilo</t>
  </si>
  <si>
    <t>cleitoncirilo203@gmail.com</t>
  </si>
  <si>
    <t>1999989-9313</t>
  </si>
  <si>
    <t>andreyhammarstrom91@gmail.com</t>
  </si>
  <si>
    <t>Rivaldo</t>
  </si>
  <si>
    <t>rivaldojsilva483@gmail.com</t>
  </si>
  <si>
    <t>rafaelbruno.violonista@gmail.com</t>
  </si>
  <si>
    <t>antunescesarluiz@gmail.com</t>
  </si>
  <si>
    <t>Junio Linhares</t>
  </si>
  <si>
    <t>linharesjunio7@gmail.com</t>
  </si>
  <si>
    <t>Anderson Marques</t>
  </si>
  <si>
    <t>acsmarques1997@gmail.com</t>
  </si>
  <si>
    <t>Jorivanribeiro Mendes</t>
  </si>
  <si>
    <t>jorivanribeiro9000@gmail.com</t>
  </si>
  <si>
    <t>Angelo Miguel Alves da Silva</t>
  </si>
  <si>
    <t>silva54412@gmail.com</t>
  </si>
  <si>
    <t>santana.sales2@gmail.com</t>
  </si>
  <si>
    <t>Kelven Soares</t>
  </si>
  <si>
    <t>paniziokelven2006@gmail.com</t>
  </si>
  <si>
    <t>Maria Jacqueline Cruz</t>
  </si>
  <si>
    <t>cruzbrg91@gmail.com</t>
  </si>
  <si>
    <t>José nilson Dias</t>
  </si>
  <si>
    <t>josenilsondesousa73@gmail.com</t>
  </si>
  <si>
    <t>marialj20@gmail.com</t>
  </si>
  <si>
    <t>Raquel Marques Pereira</t>
  </si>
  <si>
    <t>raquel_petrolina@yahoo.com.br</t>
  </si>
  <si>
    <t>Rogerio Barretto</t>
  </si>
  <si>
    <t>rogerio.barretto8@gmail.com</t>
  </si>
  <si>
    <t>99751-3263</t>
  </si>
  <si>
    <t>Lucas Andrade Santos</t>
  </si>
  <si>
    <t>lucas.andradesantos@gmail.com</t>
  </si>
  <si>
    <t>Wanderson Moraes de oliveira</t>
  </si>
  <si>
    <t>wandersonmoraesdeoliveira20@gmail.com</t>
  </si>
  <si>
    <t>thiagorocha.t.h.r@gmail.com</t>
  </si>
  <si>
    <t>RODRIGO MORAES DE ANDRADE JUNIOR</t>
  </si>
  <si>
    <t>gueslight@gmail.com</t>
  </si>
  <si>
    <t>Jonathan</t>
  </si>
  <si>
    <t>jonathanscuera@gmail.com</t>
  </si>
  <si>
    <t>Alaylson Marques</t>
  </si>
  <si>
    <t>alaylson.marques28@gmail.com</t>
  </si>
  <si>
    <t>8698128-8954</t>
  </si>
  <si>
    <t>Lucas Schinaid de oliveira</t>
  </si>
  <si>
    <t>lucasschinaiddeoliveira@gmail.com</t>
  </si>
  <si>
    <t>leandrofitz2121@gmail.com</t>
  </si>
  <si>
    <t>4199778-9030</t>
  </si>
  <si>
    <t>jonatha1815@gmail.com</t>
  </si>
  <si>
    <t>José</t>
  </si>
  <si>
    <t>jm569848@gmail.com</t>
  </si>
  <si>
    <t>Willian França</t>
  </si>
  <si>
    <t>wf7908879@gmail.com</t>
  </si>
  <si>
    <t>franciscosantos.2009@hotmail.com</t>
  </si>
  <si>
    <t>9999227-9508</t>
  </si>
  <si>
    <t>Silcharde Washington</t>
  </si>
  <si>
    <t>charde10@outlook.com</t>
  </si>
  <si>
    <t>8498105-0531</t>
  </si>
  <si>
    <t>Wellington Martins</t>
  </si>
  <si>
    <t>wmartins2023@gmail.com</t>
  </si>
  <si>
    <t>daniel.souljaboy2615@gmail.com</t>
  </si>
  <si>
    <t>Francisco Xavier do Nascimento</t>
  </si>
  <si>
    <t>franciscoxaviernascimento317@gma.comil.com</t>
  </si>
  <si>
    <t>marcelo olimpio</t>
  </si>
  <si>
    <t>marcelo.olimpioalves@gmail.com</t>
  </si>
  <si>
    <t>Airton Neres</t>
  </si>
  <si>
    <t>airtonneres07@gmail.com</t>
  </si>
  <si>
    <t>samuelnaliati07@gmail.com</t>
  </si>
  <si>
    <t>(14)99739-8367</t>
  </si>
  <si>
    <t>Marinildo José da Silva</t>
  </si>
  <si>
    <t>nildosilv1482@gmail.com</t>
  </si>
  <si>
    <t>Adrian Phellipe Rodrigues Silva</t>
  </si>
  <si>
    <t>phellipebridge@gmail.com</t>
  </si>
  <si>
    <t>Kleber Dias Rodrigues</t>
  </si>
  <si>
    <t>drsklevan@hotmail.com</t>
  </si>
  <si>
    <t>Waleska Bezerra de Sousa</t>
  </si>
  <si>
    <t>waleskasousa462@gmail.com</t>
  </si>
  <si>
    <t>(34)997700013</t>
  </si>
  <si>
    <t>André Rabuske</t>
  </si>
  <si>
    <t>andre_rabuske@hotmail.com</t>
  </si>
  <si>
    <t>loyana valente baba</t>
  </si>
  <si>
    <t>tito_e_loyana@hotmaiil.com</t>
  </si>
  <si>
    <t>99515-0326</t>
  </si>
  <si>
    <t>Patrick sales</t>
  </si>
  <si>
    <t>patricksallles@hotmail.com</t>
  </si>
  <si>
    <t>williamlucenadeassisthomazdias@gmail.com</t>
  </si>
  <si>
    <t>Marcello Souza</t>
  </si>
  <si>
    <t>ms4957167@gmail.com</t>
  </si>
  <si>
    <t>Nimrod Zerpa</t>
  </si>
  <si>
    <t>heberzerpa1@gmail.com</t>
  </si>
  <si>
    <t>Alessandro Ricarte</t>
  </si>
  <si>
    <t>alessandrodasilvaricartericart@gmail.com</t>
  </si>
  <si>
    <t>Felupe</t>
  </si>
  <si>
    <t>fmsikki@gmail.com</t>
  </si>
  <si>
    <t>Tais Rodrigues Barbosa</t>
  </si>
  <si>
    <t>taisrodriguesbarbosa1991@gmail.com</t>
  </si>
  <si>
    <t>Fabricio Souza</t>
  </si>
  <si>
    <t>fb23souza47@gmail.com</t>
  </si>
  <si>
    <t>Fernando Santos da Silva</t>
  </si>
  <si>
    <t>fernandosilvasds@gmail.com</t>
  </si>
  <si>
    <t>tatiana alves de oliveira</t>
  </si>
  <si>
    <t>tati.a.o26@gmail.com</t>
  </si>
  <si>
    <t>Felipe Pires Pereira</t>
  </si>
  <si>
    <t>felipe.pires6@gmail.com</t>
  </si>
  <si>
    <t>eversonoliveira22@gmail.com</t>
  </si>
  <si>
    <t>Márcio Pinheiro</t>
  </si>
  <si>
    <t>marcsamu2985@gmail.com</t>
  </si>
  <si>
    <t>igor artur pereira dutra</t>
  </si>
  <si>
    <t>igorartur2007@gmail.com</t>
  </si>
  <si>
    <t>Edileuza Castro</t>
  </si>
  <si>
    <t>leu_castro@hotmail.com</t>
  </si>
  <si>
    <t>Alda</t>
  </si>
  <si>
    <t>alldakpizidorio@gmail.com</t>
  </si>
  <si>
    <t>7199953-3375</t>
  </si>
  <si>
    <t>Agnes Lages Queiroz</t>
  </si>
  <si>
    <t>agnes.lages@gmail.com</t>
  </si>
  <si>
    <t>Julio César</t>
  </si>
  <si>
    <t>julinho1234evangelista@gmail.com</t>
  </si>
  <si>
    <t>patriciaalves7312@gmail.com</t>
  </si>
  <si>
    <t>Pedro Eduardo</t>
  </si>
  <si>
    <t>rocampedro04@gmail.com</t>
  </si>
  <si>
    <t>hugo Hugo</t>
  </si>
  <si>
    <t>hugorodrigues395@gmail.com</t>
  </si>
  <si>
    <t>Gomes De Jesus Santos</t>
  </si>
  <si>
    <t>gomesdejesus11112012@gmail.com</t>
  </si>
  <si>
    <t>Kelvis Ramos</t>
  </si>
  <si>
    <t>kelvisrda10@gmail.com</t>
  </si>
  <si>
    <t>Josemar Borges</t>
  </si>
  <si>
    <t>jsjborges@hotmail.com</t>
  </si>
  <si>
    <t>wesley.gsouza@yahoo.com.br</t>
  </si>
  <si>
    <t>Rosana de Lima baia</t>
  </si>
  <si>
    <t>luizguilhermeros1706@gmail.com</t>
  </si>
  <si>
    <t>98845-8637</t>
  </si>
  <si>
    <t>Fernanda Silva</t>
  </si>
  <si>
    <t>fernandadaluz1407@gmail.com</t>
  </si>
  <si>
    <t>Vanderson</t>
  </si>
  <si>
    <t>vandersonrodrigues2@gmail.com</t>
  </si>
  <si>
    <t>gustaxd007@gmail.com</t>
  </si>
  <si>
    <t>Anderson martins da Silva</t>
  </si>
  <si>
    <t>andersonmartins9510@gmail.com</t>
  </si>
  <si>
    <t>Joel</t>
  </si>
  <si>
    <t>joelkitaiski@gmail.com</t>
  </si>
  <si>
    <t>Dalila</t>
  </si>
  <si>
    <t>dalilagale308@gmail.com</t>
  </si>
  <si>
    <t>Tamara Rafaela Vasconcelos</t>
  </si>
  <si>
    <t>rafaelavascon2019@gmail.com</t>
  </si>
  <si>
    <t>rosiooliveirarafael@gmail.com</t>
  </si>
  <si>
    <t>Higor</t>
  </si>
  <si>
    <t>higorsouzalima22@gmail.com</t>
  </si>
  <si>
    <t>4899928-0416</t>
  </si>
  <si>
    <t>Bruno Cesar</t>
  </si>
  <si>
    <t>hamisterchester@gmail.com</t>
  </si>
  <si>
    <t>Adailton</t>
  </si>
  <si>
    <t>adailtonsantosnete@gmail.com</t>
  </si>
  <si>
    <t>lmartinstorres@gmail.com</t>
  </si>
  <si>
    <t>William Kichler</t>
  </si>
  <si>
    <t>contato.williamkichler@gmail.com</t>
  </si>
  <si>
    <t>Liliane Maria</t>
  </si>
  <si>
    <t>lilianemaria145@gmail.com</t>
  </si>
  <si>
    <t>Israel</t>
  </si>
  <si>
    <t>michelemont254@gmail.com</t>
  </si>
  <si>
    <t>Jaider</t>
  </si>
  <si>
    <t>sineiro2019@gmail.com</t>
  </si>
  <si>
    <t>2197193-1346</t>
  </si>
  <si>
    <t>Ednilsonlorrayne@gmail.com</t>
  </si>
  <si>
    <t>4199742-3789</t>
  </si>
  <si>
    <t>Andresa Menezes</t>
  </si>
  <si>
    <t>andresa.santosmenezes@gmail.com</t>
  </si>
  <si>
    <t>Pedro Henrique de Souza Leone</t>
  </si>
  <si>
    <t>phleone21@gmail.com</t>
  </si>
  <si>
    <t>elianeslima1988@gmail.com</t>
  </si>
  <si>
    <t>Heitor Alves</t>
  </si>
  <si>
    <t>contato.heitoralves@gmail.com</t>
  </si>
  <si>
    <t>4899917-8166</t>
  </si>
  <si>
    <t>Andrey Cardoso</t>
  </si>
  <si>
    <t>cardosoandrey677@gmail.com</t>
  </si>
  <si>
    <t>Warlison Campos</t>
  </si>
  <si>
    <t>warlisoncampos2@gmail.com</t>
  </si>
  <si>
    <t>(91)993433769</t>
  </si>
  <si>
    <t>José Francklin Cantanhede Santos</t>
  </si>
  <si>
    <t>josefrancklin90@gmail.com</t>
  </si>
  <si>
    <t>(98)984455148</t>
  </si>
  <si>
    <t>Carlos Daniel da Silva leal</t>
  </si>
  <si>
    <t>carlosdanielcfc1213@gmail.com</t>
  </si>
  <si>
    <t>Iuri Alves Ferreira</t>
  </si>
  <si>
    <t>iuri42alves@gmail.com</t>
  </si>
  <si>
    <t>Rael dias Lima</t>
  </si>
  <si>
    <t>rael.lima27@gmail.com</t>
  </si>
  <si>
    <t>Luz Ortega</t>
  </si>
  <si>
    <t>ortegaluz19@gmail.com</t>
  </si>
  <si>
    <t>Marcos Vinícius Souza lima</t>
  </si>
  <si>
    <t>vl13652@gmail.com</t>
  </si>
  <si>
    <t>Marlon de Oliveira</t>
  </si>
  <si>
    <t>marlon123po2@gmail.com</t>
  </si>
  <si>
    <t>Wanderson Gonçalves</t>
  </si>
  <si>
    <t>wandersondocs@gmail.com</t>
  </si>
  <si>
    <t>pablosuportepmca@gmail.com</t>
  </si>
  <si>
    <t>Joao carlos Diniz</t>
  </si>
  <si>
    <t>joaocarlosdiniz230@gmail.com</t>
  </si>
  <si>
    <t>eltonfelipe10@icloud.com</t>
  </si>
  <si>
    <t>Alair</t>
  </si>
  <si>
    <t>alainbanen@gmail.com</t>
  </si>
  <si>
    <t>Silvano</t>
  </si>
  <si>
    <t>silvanoh2o@yahoo.com.br</t>
  </si>
  <si>
    <t>Gladston</t>
  </si>
  <si>
    <t>hudstongladston@gmail.com</t>
  </si>
  <si>
    <t>Erivânia</t>
  </si>
  <si>
    <t>erivaniass211@gmail.com</t>
  </si>
  <si>
    <t>Jessika</t>
  </si>
  <si>
    <t>jeskaliimaa@outlook.com</t>
  </si>
  <si>
    <t>brunoalves22nator@gmail.com</t>
  </si>
  <si>
    <t>Paulo Roberto cardozo de godoy Roberto</t>
  </si>
  <si>
    <t>paulogodoy2021@gmail.com</t>
  </si>
  <si>
    <t>Vagner Menezes</t>
  </si>
  <si>
    <t>vagner-pl@hotmail.com</t>
  </si>
  <si>
    <t>José Fernando</t>
  </si>
  <si>
    <t>1423zezinho2@gmail.com</t>
  </si>
  <si>
    <t>24988-4626</t>
  </si>
  <si>
    <t>Adelar Martins</t>
  </si>
  <si>
    <t>elzacamargo879@gmail.com</t>
  </si>
  <si>
    <t>Nicholas da Silva</t>
  </si>
  <si>
    <t>silvanicholas7599@gmail.com</t>
  </si>
  <si>
    <t>marcelo barros</t>
  </si>
  <si>
    <t>marcelobarrosresgateceara49@gmail.com</t>
  </si>
  <si>
    <t>Pedro Felipe Pereira Carmo dos Santos</t>
  </si>
  <si>
    <t>felipeperira1999@gmail.com</t>
  </si>
  <si>
    <t>Cherlenia Souza</t>
  </si>
  <si>
    <t>cherleniasouza33@gmail.com</t>
  </si>
  <si>
    <t>José Batista Pereira de jesus</t>
  </si>
  <si>
    <t>brunoald2016@gmail.com</t>
  </si>
  <si>
    <t>Paulo Henrique Xavier Costa</t>
  </si>
  <si>
    <t>paulocosta17201402@gmail.com</t>
  </si>
  <si>
    <t>01499905-0722</t>
  </si>
  <si>
    <t>Claudinei de Jesus</t>
  </si>
  <si>
    <t>claudineijesuspinto@gmail.com</t>
  </si>
  <si>
    <t>Felipe dias</t>
  </si>
  <si>
    <t>felipe_gregoreo@outlook.com</t>
  </si>
  <si>
    <t>Claudio Márcio de Oliveira Castro</t>
  </si>
  <si>
    <t>claudiosamuel1982@gmail.com</t>
  </si>
  <si>
    <t>jeanalesiaraujo2025@gmail.com</t>
  </si>
  <si>
    <t>João pedro dos Santos Fernandes</t>
  </si>
  <si>
    <t>jpedrofernandes49@gmail.com</t>
  </si>
  <si>
    <t>Jao Guilherme</t>
  </si>
  <si>
    <t>jaoguilherme097@gmail.com</t>
  </si>
  <si>
    <t>vtorjoao45s@gmail.com</t>
  </si>
  <si>
    <t>Leilson</t>
  </si>
  <si>
    <t>leozinhosilva95096@gmail.com</t>
  </si>
  <si>
    <t>Adonel De Jesus</t>
  </si>
  <si>
    <t>adjviper2016@gmail.com</t>
  </si>
  <si>
    <t>Daniel Jose</t>
  </si>
  <si>
    <t>danieljosedasilva2024@gmail.com</t>
  </si>
  <si>
    <t>Raele de sena oliveira</t>
  </si>
  <si>
    <t>raelleoliveira6@gmail.com</t>
  </si>
  <si>
    <t>Maria Luiza Ramos</t>
  </si>
  <si>
    <t>m82943874@gmail.com</t>
  </si>
  <si>
    <t>Fabio Do Nascimento Peres</t>
  </si>
  <si>
    <t>nacimentofabio5591@gmail.com</t>
  </si>
  <si>
    <t>Andreia</t>
  </si>
  <si>
    <t>andreiadavino2711@2711.com</t>
  </si>
  <si>
    <t>adrianomalek01@gmail.com</t>
  </si>
  <si>
    <t>Rl</t>
  </si>
  <si>
    <t>rlproducoes268@gmail.com</t>
  </si>
  <si>
    <t>rubens xavier dos anjos terceiro</t>
  </si>
  <si>
    <t>rubensxanjosadv@gmail.com</t>
  </si>
  <si>
    <t>Guilherme Catarina</t>
  </si>
  <si>
    <t>guilhermemunch7@gmail.com</t>
  </si>
  <si>
    <t>Antonio Carlos Ribeiro Martins</t>
  </si>
  <si>
    <t>acrmetipo@hotmail.com</t>
  </si>
  <si>
    <t>Alice Rodrigues</t>
  </si>
  <si>
    <t>alice1991rodrigues@hotmail.com</t>
  </si>
  <si>
    <t>THIAGO MASUZAKI</t>
  </si>
  <si>
    <t>thiagojosebueno37@gmail.com</t>
  </si>
  <si>
    <t>Arturdinizpestana</t>
  </si>
  <si>
    <t>aylalouise242@gmail.com</t>
  </si>
  <si>
    <t>Claudinei Lopes da Rocha</t>
  </si>
  <si>
    <t>pitter_f250@jotmail.com</t>
  </si>
  <si>
    <t>Elizandra</t>
  </si>
  <si>
    <t>santoselizandra234@gmail.com</t>
  </si>
  <si>
    <t>(54)99922-4132</t>
  </si>
  <si>
    <t>jean.wwechamp@gmail.com</t>
  </si>
  <si>
    <t>alexalvesaires2024@gmail.com</t>
  </si>
  <si>
    <t>Rafael dos santos do Nascimento</t>
  </si>
  <si>
    <t>rafaelsantosdonascimento1@gmail.com</t>
  </si>
  <si>
    <t>emanuelgouveia968@gmail.com</t>
  </si>
  <si>
    <t>Albert Oliveira</t>
  </si>
  <si>
    <t>albertnegolindo@gmail.com</t>
  </si>
  <si>
    <t>Elaine Cristina da Silva</t>
  </si>
  <si>
    <t>elainej25@hotmail.com</t>
  </si>
  <si>
    <t>Sol</t>
  </si>
  <si>
    <t>sonya.marcio@hotmail.com</t>
  </si>
  <si>
    <t>Diogo santos</t>
  </si>
  <si>
    <t>diogotrabalhoo@hotmail.com</t>
  </si>
  <si>
    <t>Flávio Augusto Dias Paulo</t>
  </si>
  <si>
    <t>fvdias93@gmail.com</t>
  </si>
  <si>
    <t>ricardonogueira283@gmail.com</t>
  </si>
  <si>
    <t>Felipe Adriano de Lima Ferreira</t>
  </si>
  <si>
    <t>felipe.limaa.2626@gmail.com</t>
  </si>
  <si>
    <t>luanchorro8@gmail.com</t>
  </si>
  <si>
    <t>Francielle Maia</t>
  </si>
  <si>
    <t>franciellearaujo03@gmail.com</t>
  </si>
  <si>
    <t>sidineia rita</t>
  </si>
  <si>
    <t>sid.ritapvh@gmail.com</t>
  </si>
  <si>
    <t>Danilo Henrique Gotardelo</t>
  </si>
  <si>
    <t>sistemaalfagreen@gmail.com</t>
  </si>
  <si>
    <t>Paulo Gonçalves</t>
  </si>
  <si>
    <t>asus93ster@gmail.com</t>
  </si>
  <si>
    <t>facage3@gmail.com</t>
  </si>
  <si>
    <t>Deisson Bispo</t>
  </si>
  <si>
    <t>deissonsouza62@gmail.com</t>
  </si>
  <si>
    <t>7499903-6205</t>
  </si>
  <si>
    <t>Edna</t>
  </si>
  <si>
    <t>edynalima094@gmail.com</t>
  </si>
  <si>
    <t>dieghenr@hotmail.com</t>
  </si>
  <si>
    <t>Enzo</t>
  </si>
  <si>
    <t>enzo049davi@gmail.com</t>
  </si>
  <si>
    <t>Elias Eduardo da costa</t>
  </si>
  <si>
    <t>eliaseduardocosta3030@gmail.com</t>
  </si>
  <si>
    <t>Rudy Antonio de Oliveira</t>
  </si>
  <si>
    <t>raixbox46@gmail.com</t>
  </si>
  <si>
    <t>Claudemir Da Silva De Moura</t>
  </si>
  <si>
    <t>claudemoura27@gmail.com</t>
  </si>
  <si>
    <t>Luiz Felippe Henrique</t>
  </si>
  <si>
    <t>luizfelippehenriquerc94@gmail.com</t>
  </si>
  <si>
    <t>diego da silva cavalheiro</t>
  </si>
  <si>
    <t>ds7743465@gmail.com</t>
  </si>
  <si>
    <t>99670-5888</t>
  </si>
  <si>
    <t>Aderito</t>
  </si>
  <si>
    <t>aderitoadestar@gmail.com</t>
  </si>
  <si>
    <t>mdlrdgs8@gmail.com</t>
  </si>
  <si>
    <t>Iranilson</t>
  </si>
  <si>
    <t>extnill08@gmail.com</t>
  </si>
  <si>
    <t>Glauco jose Braz de Souza</t>
  </si>
  <si>
    <t>glaucojbs@gmail.com</t>
  </si>
  <si>
    <t>Guilherme Durighetto</t>
  </si>
  <si>
    <t>guilhermedurighetto@gmail.com</t>
  </si>
  <si>
    <t>Alexsandro severo da Silva</t>
  </si>
  <si>
    <t>severoadetailer@gmail.com</t>
  </si>
  <si>
    <t>98928-7983</t>
  </si>
  <si>
    <t>ANDERSON RAFAEL DE OLIVEIRA</t>
  </si>
  <si>
    <t>andersonr.oliveira@hotmail.com</t>
  </si>
  <si>
    <t>franciscodcarvalho37@gmail.com</t>
  </si>
  <si>
    <t>paulodanielempreendedorismo@gmail.com</t>
  </si>
  <si>
    <t>andersonmart32santbtt@gmail.com</t>
  </si>
  <si>
    <t>Diego Macedo</t>
  </si>
  <si>
    <t>chefmacedo.diego@gmail.com</t>
  </si>
  <si>
    <t>5199305-1743</t>
  </si>
  <si>
    <t>Jean carlos</t>
  </si>
  <si>
    <t>jeancarlosajamil@gmail.com</t>
  </si>
  <si>
    <t>Leonardo Tadeu da Silva Soares</t>
  </si>
  <si>
    <t>leonardosoares2892@gmail.com</t>
  </si>
  <si>
    <t>Charles Luan</t>
  </si>
  <si>
    <t>luancharles001@gmail.com</t>
  </si>
  <si>
    <t>Jean José da Silva</t>
  </si>
  <si>
    <t>jeanjosesilva10@gmail.com</t>
  </si>
  <si>
    <t>Alexandre Neros</t>
  </si>
  <si>
    <t>alehnros@gmail.com</t>
  </si>
  <si>
    <t>Israel Martins</t>
  </si>
  <si>
    <t>martinsisrael2508@gmail.com</t>
  </si>
  <si>
    <t>Gabriel Pedrosa</t>
  </si>
  <si>
    <t>gpedrosa406@gmail.com</t>
  </si>
  <si>
    <t>Hudson Sgró</t>
  </si>
  <si>
    <t>hudsonsgro@gmail.com</t>
  </si>
  <si>
    <t>Bruno Nascimento</t>
  </si>
  <si>
    <t>brunotauros95@hotmail.com</t>
  </si>
  <si>
    <t>Jackson</t>
  </si>
  <si>
    <t>jacksonrios@gmail.com</t>
  </si>
  <si>
    <t>Gutemberg</t>
  </si>
  <si>
    <t>guthssalgado@gmail.com</t>
  </si>
  <si>
    <t>120214473330750390</t>
  </si>
  <si>
    <t>120214473438750390</t>
  </si>
  <si>
    <t>williamsalesnascimentoo@gmail.com</t>
  </si>
  <si>
    <t>ANA PAULA DA SILVA GOIS</t>
  </si>
  <si>
    <t>agois2618@gmail.com</t>
  </si>
  <si>
    <t>Robson Jader Britez Irala</t>
  </si>
  <si>
    <t>britezdacruz@gmail.com</t>
  </si>
  <si>
    <t>lob8678@gmail.com</t>
  </si>
  <si>
    <t>dani.dv27@yahoo.com.br</t>
  </si>
  <si>
    <t>Deivison</t>
  </si>
  <si>
    <t>deivisonteodoro3@gmail.com</t>
  </si>
  <si>
    <t>ronald.filhoanarony@gmail.com</t>
  </si>
  <si>
    <t>diegotedy21@gmail.com</t>
  </si>
  <si>
    <t>Salomão Clementino Grinke</t>
  </si>
  <si>
    <t>salgrinke@gmail.com</t>
  </si>
  <si>
    <t>marcosantoniobatista14@gmail.com</t>
  </si>
  <si>
    <t>Davi domiciano</t>
  </si>
  <si>
    <t>davidomiciano856@gmail.com</t>
  </si>
  <si>
    <t>igor francesconi</t>
  </si>
  <si>
    <t>igorfrancesconi@gmail.com</t>
  </si>
  <si>
    <t>jessyacs@hotmail.com</t>
  </si>
  <si>
    <t>luis.colares2006@gmail.com</t>
  </si>
  <si>
    <t>4798422-2877</t>
  </si>
  <si>
    <t>dedecolfii@gmail.com</t>
  </si>
  <si>
    <t>claudiacolares257@gmail.com</t>
  </si>
  <si>
    <t>df595884@gmail.com</t>
  </si>
  <si>
    <t>(27)9928-19181</t>
  </si>
  <si>
    <t>Júnior cavalcante</t>
  </si>
  <si>
    <t>juniorcavalcantehinode@gmail.com</t>
  </si>
  <si>
    <t>Francisco Bergson Dias Queiroz</t>
  </si>
  <si>
    <t>bergsonenfermeiro@hotmail.com</t>
  </si>
  <si>
    <t>Bruno Drago Pereira</t>
  </si>
  <si>
    <t>brunodrago1987@gmail.com</t>
  </si>
  <si>
    <t>Silvano Gonçalves de Melo</t>
  </si>
  <si>
    <t>Silvanodavimelovaninho@gmail.com</t>
  </si>
  <si>
    <t>Alison</t>
  </si>
  <si>
    <t>alisonmarques99@icloud.com</t>
  </si>
  <si>
    <t>thiagotedeski@yahoo.com.br</t>
  </si>
  <si>
    <t>Humberto Novaes</t>
  </si>
  <si>
    <t>piresnovaes235@gmail.com</t>
  </si>
  <si>
    <t>Rodrigo Freitas Basilio</t>
  </si>
  <si>
    <t>rodrigoposaint@gmail.com</t>
  </si>
  <si>
    <t>Hermanny joe</t>
  </si>
  <si>
    <t>snackejoe@gmail.com</t>
  </si>
  <si>
    <t>Aldaír Oliveira</t>
  </si>
  <si>
    <t>aldairoliveiraczs23@gmail.com</t>
  </si>
  <si>
    <t>Geremias Azevedo</t>
  </si>
  <si>
    <t>geremiasazevedo1@gmail.com</t>
  </si>
  <si>
    <t>Vítor Wenceslau Silva Ribeiro</t>
  </si>
  <si>
    <t>vr56481@gmail.com</t>
  </si>
  <si>
    <t>Erick Padilha</t>
  </si>
  <si>
    <t>erickpadilha11@gmail.com</t>
  </si>
  <si>
    <t>Marlisson Maurício da Silva</t>
  </si>
  <si>
    <t>marlisonlok@gmail.com</t>
  </si>
  <si>
    <t>Naza</t>
  </si>
  <si>
    <t>nazamoraisphfla321ril@gmail.com</t>
  </si>
  <si>
    <t>Wilian</t>
  </si>
  <si>
    <t>wilianjsanches12@gmail.com</t>
  </si>
  <si>
    <t>1499145-5375</t>
  </si>
  <si>
    <t>fabio egidio</t>
  </si>
  <si>
    <t>fabioegidio34@gmail.com</t>
  </si>
  <si>
    <t>Narciso de Jesus</t>
  </si>
  <si>
    <t>narcisodejesus143@gmail.com</t>
  </si>
  <si>
    <t>daniel.zorzzi@gmail.com</t>
  </si>
  <si>
    <t>henriquedavid.94@gmail.com</t>
  </si>
  <si>
    <t>Cezar</t>
  </si>
  <si>
    <t>cezarsilvagg@gmail.com</t>
  </si>
  <si>
    <t>Jonathan Samuel</t>
  </si>
  <si>
    <t>jonathansamuellima03@gmail.com</t>
  </si>
  <si>
    <t>Giovanni Tudisco</t>
  </si>
  <si>
    <t>tudi5co@live.com</t>
  </si>
  <si>
    <t>renanbaia@icloud.com</t>
  </si>
  <si>
    <t>Robson guilherme</t>
  </si>
  <si>
    <t>robsonpizzas10@gmail.com</t>
  </si>
  <si>
    <t>Leandro Pereira</t>
  </si>
  <si>
    <t>leobrandao197@gmail.com</t>
  </si>
  <si>
    <t>RaulCarvalho</t>
  </si>
  <si>
    <t>raulcarvalho496@gmail.com</t>
  </si>
  <si>
    <t>Gabriel de Oliveira Carvalho Pinto</t>
  </si>
  <si>
    <t>gabrieldeoliveirac14@gmail.com</t>
  </si>
  <si>
    <t>eduardosantoscorrea614@gmail.com</t>
  </si>
  <si>
    <t>Leo</t>
  </si>
  <si>
    <t>leooliveirasousa841@gmail.com</t>
  </si>
  <si>
    <t>Mauricio Borges Luiz</t>
  </si>
  <si>
    <t>mauricioborgesluiz833@gmail.com</t>
  </si>
  <si>
    <t>Haridones</t>
  </si>
  <si>
    <t>haridonesmusic@gmail.com</t>
  </si>
  <si>
    <t>Francenildo P.Marinho</t>
  </si>
  <si>
    <t>nildofpmbvr@gmail.com</t>
  </si>
  <si>
    <t>Jucier Candido da Silva</t>
  </si>
  <si>
    <t>candidojucier29@gmail.com</t>
  </si>
  <si>
    <t>Evandro Alves</t>
  </si>
  <si>
    <t>evandrofalves@gmail.com</t>
  </si>
  <si>
    <t>rafaelalvesmoreira09@hotmail.com</t>
  </si>
  <si>
    <t>Cristian Romao</t>
  </si>
  <si>
    <t>romaopiu@gmail.com</t>
  </si>
  <si>
    <t>Felipe Otávio dos Santos Santiago</t>
  </si>
  <si>
    <t>fosantiago246@gmail.com</t>
  </si>
  <si>
    <t>Leandro Barbosa</t>
  </si>
  <si>
    <t>leandrobarbosasouza31@gmail.com</t>
  </si>
  <si>
    <t>Marcos Silva</t>
  </si>
  <si>
    <t>marcossilva7848@gmail.com</t>
  </si>
  <si>
    <t>Alessandro Santos Soares</t>
  </si>
  <si>
    <t>bispoalessandrosoares@gmail.com</t>
  </si>
  <si>
    <t>xaxa-2000@hotmail.com</t>
  </si>
  <si>
    <t>jeefersonsouzajs@gmail.com</t>
  </si>
  <si>
    <t>Valdeir Junior</t>
  </si>
  <si>
    <t>valdeirjunior255@gmail.com</t>
  </si>
  <si>
    <t>Cleber Gonçalves</t>
  </si>
  <si>
    <t>gclebermachado@gmail.com</t>
  </si>
  <si>
    <t>Romario Almeida</t>
  </si>
  <si>
    <t>ronysouza785@gmail.com</t>
  </si>
  <si>
    <t>-</t>
  </si>
  <si>
    <t>Matheus lai Gomes</t>
  </si>
  <si>
    <t>laimatheus53@gmail.com</t>
  </si>
  <si>
    <t>Jose Fernando Nascimento de Jesus</t>
  </si>
  <si>
    <t>fg515227@gmail.com</t>
  </si>
  <si>
    <t>(74)99913-9503</t>
  </si>
  <si>
    <t>Miraylthon Cássio Oliveira da Silva</t>
  </si>
  <si>
    <t>Nego_r4@hotmail.com</t>
  </si>
  <si>
    <t>Geovana Neves da Trindade</t>
  </si>
  <si>
    <t>gigi.trinda80@gmail.com</t>
  </si>
  <si>
    <t>David bardosa</t>
  </si>
  <si>
    <t>heberson735@gmail.com</t>
  </si>
  <si>
    <t>2499959-2049</t>
  </si>
  <si>
    <t>Lucas soares de mello</t>
  </si>
  <si>
    <t>lucassoaresmello000@gmail.com</t>
  </si>
  <si>
    <t>antoniosilvajose.170@gmail.com</t>
  </si>
  <si>
    <t>Maria Solange Rodrigues Lopes</t>
  </si>
  <si>
    <t>so.langelbatista24@hotmail.com</t>
  </si>
  <si>
    <t>rnatosk8@hotmail.com</t>
  </si>
  <si>
    <t>Elaine Barbosa</t>
  </si>
  <si>
    <t>nanabarbosa8808@gmail.com</t>
  </si>
  <si>
    <t>Eduardo Lima</t>
  </si>
  <si>
    <t>eduardofeitosalima26@gmail.com</t>
  </si>
  <si>
    <t>Diego Rosa</t>
  </si>
  <si>
    <t>diego26rd@gmail.com</t>
  </si>
  <si>
    <t>Odair Magalhães</t>
  </si>
  <si>
    <t>omagalha26@hotmail.com</t>
  </si>
  <si>
    <t>Amaurilio Simiele Ferreira</t>
  </si>
  <si>
    <t>amauriliosferreira2015@gmail.com</t>
  </si>
  <si>
    <t>Flavia</t>
  </si>
  <si>
    <t>flaviadariosaino@gmail.com</t>
  </si>
  <si>
    <t>Matheus Mendes</t>
  </si>
  <si>
    <t>eumatheusmm@gmail.com</t>
  </si>
  <si>
    <t>Cleiton Ferraz</t>
  </si>
  <si>
    <t>cleitonferraz660@gmail.com</t>
  </si>
  <si>
    <t>Aurelina da Silva gomes</t>
  </si>
  <si>
    <t>auresandrag@gmail.com</t>
  </si>
  <si>
    <t>Guilherme de paula</t>
  </si>
  <si>
    <t>ericadpaula08@gmail.com</t>
  </si>
  <si>
    <t>(47)99112-3136</t>
  </si>
  <si>
    <t>Cristiano dos Santos</t>
  </si>
  <si>
    <t>chrysh1086@gmail.com</t>
  </si>
  <si>
    <t>Pedro Gualberto Pinheiro Neto</t>
  </si>
  <si>
    <t>pedrogualbertopinheiro@gmail.com</t>
  </si>
  <si>
    <t>Emerson Antônio Carvalho</t>
  </si>
  <si>
    <t>erngraffs@gmail.com</t>
  </si>
  <si>
    <t>Diego Rodrigues Gomes</t>
  </si>
  <si>
    <t>drgomes1982@hotmail.com</t>
  </si>
  <si>
    <t>Phillipe</t>
  </si>
  <si>
    <t>phillipegustavo18@gmail.com</t>
  </si>
  <si>
    <t>Rafael Neri</t>
  </si>
  <si>
    <t>rafael.neri.souza@gmail.com</t>
  </si>
  <si>
    <t>Manoel nazareno Sarmento lourinho</t>
  </si>
  <si>
    <t>manoellourinho26@gmail.com</t>
  </si>
  <si>
    <t>Angelo silva</t>
  </si>
  <si>
    <t>angelogito23@gmail.com</t>
  </si>
  <si>
    <t>Plínio</t>
  </si>
  <si>
    <t>plinionogueiracorretor07@gmail.com</t>
  </si>
  <si>
    <t>Renato Francisco de Lima</t>
  </si>
  <si>
    <t>renato-flima@hotmail.com</t>
  </si>
  <si>
    <t>matheuspaulosouza@hotmail.com</t>
  </si>
  <si>
    <t>Rodrigo Felisberto da Silva</t>
  </si>
  <si>
    <t>ffelisbertorodrigo@gmail.com</t>
  </si>
  <si>
    <t>Pedro Roberto</t>
  </si>
  <si>
    <t>pedro0472211@gmail.com</t>
  </si>
  <si>
    <t>Luciano Silva</t>
  </si>
  <si>
    <t>luciano.ss65@hotmail.com</t>
  </si>
  <si>
    <t>polako1918@hotmail.com</t>
  </si>
  <si>
    <t>Fábio da Silva Feltrim</t>
  </si>
  <si>
    <t>fabiofeltrim2@gmail.com</t>
  </si>
  <si>
    <t>stenioricardo99@gmail.com</t>
  </si>
  <si>
    <t>(83)99680-9814</t>
  </si>
  <si>
    <t>Fabio Aragão Guimarães</t>
  </si>
  <si>
    <t>fabioaragaoguimaraes@yahoo.com</t>
  </si>
  <si>
    <t>anderson.r.santos1@hotnail.com</t>
  </si>
  <si>
    <t>Eduardo Diniz Louzeiro</t>
  </si>
  <si>
    <t>eduardodiniz241@gmail.com</t>
  </si>
  <si>
    <t>Ygor</t>
  </si>
  <si>
    <t>ygortavares91@gmail.com</t>
  </si>
  <si>
    <t>Edilson messias</t>
  </si>
  <si>
    <t>edilsonjmessias@gmail.coml</t>
  </si>
  <si>
    <t>João Paulo Freitas</t>
  </si>
  <si>
    <t>aero.joaopaulo@hotmail.com</t>
  </si>
  <si>
    <t>Micael dos Santos delfino</t>
  </si>
  <si>
    <t>mikaeldelfinoo0385@gmail.com</t>
  </si>
  <si>
    <t>Ericles Sousa</t>
  </si>
  <si>
    <t>ericlessousa06@gmail.com</t>
  </si>
  <si>
    <t>Marlene machado miranda</t>
  </si>
  <si>
    <t>marlenebmiranda10@gmail.com</t>
  </si>
  <si>
    <t>6599233-5037</t>
  </si>
  <si>
    <t>Valtenclei Gomes de Abreu</t>
  </si>
  <si>
    <t>valtencleiabreu@gmail.comv</t>
  </si>
  <si>
    <t>Julio Cesar</t>
  </si>
  <si>
    <t>jhacs38@gmail.com</t>
  </si>
  <si>
    <t>marquinhosformosa1983lima@gmail.com</t>
  </si>
  <si>
    <t>Fagner paiva dos Santos</t>
  </si>
  <si>
    <t>fagnerpaiva65@gmail.com</t>
  </si>
  <si>
    <t>Bruno Martins</t>
  </si>
  <si>
    <t>nuttyzinhu@gmail.com</t>
  </si>
  <si>
    <t>Claudio Santana</t>
  </si>
  <si>
    <t>caschoppmultimarcas@gmail.com</t>
  </si>
  <si>
    <t>EDSON MONTES DOS SANTOS</t>
  </si>
  <si>
    <t>santosedsonmontes@gmail.com</t>
  </si>
  <si>
    <t>Fabio Dondori</t>
  </si>
  <si>
    <t>fabiodondori@gmail.com</t>
  </si>
  <si>
    <t>Micaelle katrine de Almeida Soares Veloso</t>
  </si>
  <si>
    <t>micaellekatrine@gmail.comm</t>
  </si>
  <si>
    <t>carlosrafaelal82@gamil.com</t>
  </si>
  <si>
    <t>8299805-9634</t>
  </si>
  <si>
    <t>Paulo Fernando</t>
  </si>
  <si>
    <t>paulofernando95736340@gmail.com</t>
  </si>
  <si>
    <t>Herbert</t>
  </si>
  <si>
    <t>herbert-6@hotmail.com</t>
  </si>
  <si>
    <t>João Paulo da Silva Santos</t>
  </si>
  <si>
    <t>joaosant353@gmail.com</t>
  </si>
  <si>
    <t>Judson Thiago</t>
  </si>
  <si>
    <t>judsonthiago01@gmail.com</t>
  </si>
  <si>
    <t>Marcio Vinicius</t>
  </si>
  <si>
    <t>marciovini3888@gmail.com</t>
  </si>
  <si>
    <t>Riuller Sanches</t>
  </si>
  <si>
    <t>riullergiovani@hotmail.com</t>
  </si>
  <si>
    <t>Sâmia Caroline Ferreira Almeida</t>
  </si>
  <si>
    <t>samyakaroline703@gmail.com</t>
  </si>
  <si>
    <t>Crislainy Silva Menezes</t>
  </si>
  <si>
    <t>crislainymenezes@gmail.com</t>
  </si>
  <si>
    <t>Paulo Henrique De Barros Silva Paulo</t>
  </si>
  <si>
    <t>henriquedebarros32@gmail.com</t>
  </si>
  <si>
    <t>Francisco ricardo roza da silva</t>
  </si>
  <si>
    <t>francisco.ricardo_silva@hortmail.com</t>
  </si>
  <si>
    <t>99901-9744</t>
  </si>
  <si>
    <t>Alessandra Sales</t>
  </si>
  <si>
    <t>alessandra.paty.sales@gmail.com</t>
  </si>
  <si>
    <t>Rafael Moraes</t>
  </si>
  <si>
    <t>rafaerose394@gmail.com</t>
  </si>
  <si>
    <t>Cleber cruz</t>
  </si>
  <si>
    <t>cleberbimbo11@gmail.com</t>
  </si>
  <si>
    <t>98268-1799</t>
  </si>
  <si>
    <t>Jorge Eduardo cheden</t>
  </si>
  <si>
    <t>jorgecheden7@gmail.com</t>
  </si>
  <si>
    <t>4699983-9876</t>
  </si>
  <si>
    <t>Cláudio Correia</t>
  </si>
  <si>
    <t>correiaclaudio619@gmail.com</t>
  </si>
  <si>
    <t>99455-6371</t>
  </si>
  <si>
    <t>jampulindaraz@gmail.com</t>
  </si>
  <si>
    <t>Jean Carlos Santos de Almeida</t>
  </si>
  <si>
    <t>j.santos.almeida2020@bol.com.br</t>
  </si>
  <si>
    <t>João Vítor Amorim Marvila</t>
  </si>
  <si>
    <t>simonvitor4@gmail.com</t>
  </si>
  <si>
    <t>Alan Francisco</t>
  </si>
  <si>
    <t>alanffagundes051@gmail.com</t>
  </si>
  <si>
    <t>Dionata Ananias dos Santos</t>
  </si>
  <si>
    <t>dionataananias@gmail.com</t>
  </si>
  <si>
    <t>(62)99454-3572</t>
  </si>
  <si>
    <t>Fábio César</t>
  </si>
  <si>
    <t>fabioliveira18@hotmail.com</t>
  </si>
  <si>
    <t>Alcemir</t>
  </si>
  <si>
    <t>alcemirbelosilva@gmail.com</t>
  </si>
  <si>
    <t>David Josue dos Santos Silva</t>
  </si>
  <si>
    <t>davidinfo.net@gmail.com</t>
  </si>
  <si>
    <t>patriciabt2b@gmail.com</t>
  </si>
  <si>
    <t>Ramon Rabelo</t>
  </si>
  <si>
    <t>ramonrabelo_@hotmail.com</t>
  </si>
  <si>
    <t>Damião Almeida de Oliveira</t>
  </si>
  <si>
    <t>milenius37@gmail.com</t>
  </si>
  <si>
    <t>Cícero terto júnior</t>
  </si>
  <si>
    <t>dj.jhunior157@gmail.com</t>
  </si>
  <si>
    <t>(82)99607-3038</t>
  </si>
  <si>
    <t>José Roberto Lopes da Silva</t>
  </si>
  <si>
    <t>robertolopes83@gmail.com</t>
  </si>
  <si>
    <t>Deiwid felicio</t>
  </si>
  <si>
    <t>Feliciodeiwid@gmail.com</t>
  </si>
  <si>
    <t>Erick Barbosa vicente</t>
  </si>
  <si>
    <t>erick_vicenti@icloud.com.br</t>
  </si>
  <si>
    <t>Herbson</t>
  </si>
  <si>
    <t>cabrinha6160@gmail.com</t>
  </si>
  <si>
    <t>Rômulo Radaelli</t>
  </si>
  <si>
    <t>rbradaelli@gmail.com</t>
  </si>
  <si>
    <t>paulo12barber@gmail.com</t>
  </si>
  <si>
    <t>Arlindo Morais</t>
  </si>
  <si>
    <t>arlindosultimorais@gmail.com</t>
  </si>
  <si>
    <t>6999210-0465</t>
  </si>
  <si>
    <t>ClaudioRobertoLopes</t>
  </si>
  <si>
    <t>claudiorobertolopes.11@gmail.com</t>
  </si>
  <si>
    <t>Robson Rafael de Andrade</t>
  </si>
  <si>
    <t>robsonrafaeldeandrade@gmail.com</t>
  </si>
  <si>
    <t>Uesllei chaves santos</t>
  </si>
  <si>
    <t>weslleychavessantos@gmail.com</t>
  </si>
  <si>
    <t>9999215-7104</t>
  </si>
  <si>
    <t>lipecheffer@gmail.com</t>
  </si>
  <si>
    <t>4199815-0157</t>
  </si>
  <si>
    <t>anderson33on@gmail.com</t>
  </si>
  <si>
    <t>Joede</t>
  </si>
  <si>
    <t>joederocha36@gmail.com</t>
  </si>
  <si>
    <t>dpsis1@gmail.com</t>
  </si>
  <si>
    <t>Lindyberg</t>
  </si>
  <si>
    <t>lindyberg.silva.2899.pbtec21@professor.pb.gov.br</t>
  </si>
  <si>
    <t>diogo SANTOS</t>
  </si>
  <si>
    <t>diogo.hsrs@gmail.com</t>
  </si>
  <si>
    <t>vanilda castro</t>
  </si>
  <si>
    <t>vanildakastro40@gmail.com</t>
  </si>
  <si>
    <t>João</t>
  </si>
  <si>
    <t>joseanf325@gmail.com</t>
  </si>
  <si>
    <t>Geovani Rodrigues Pereira</t>
  </si>
  <si>
    <t>geovanirodriguesp@gmail.com</t>
  </si>
  <si>
    <t>Agrinaldo Magalhaes Andrade</t>
  </si>
  <si>
    <t>agrinaldomagalhaes6@gmail.com</t>
  </si>
  <si>
    <t>98720-9309</t>
  </si>
  <si>
    <t>Eduardo da Costa Dias</t>
  </si>
  <si>
    <t>eduardoconstrutor528@gmail.com</t>
  </si>
  <si>
    <t>Gustavo Soares da Silva</t>
  </si>
  <si>
    <t>soaresdasilvag93@gmail.com</t>
  </si>
  <si>
    <t>wellingtondocorte7@gmail.com</t>
  </si>
  <si>
    <t>Marcelo de Jesus Almeida</t>
  </si>
  <si>
    <t>2016jfaa@gmail.com</t>
  </si>
  <si>
    <t>Fernando Allan da Silva</t>
  </si>
  <si>
    <t>Fernando.dasilva@genmills.com</t>
  </si>
  <si>
    <t>Clayton Dos Santos Rocha.</t>
  </si>
  <si>
    <t>claladdin@gmail.com</t>
  </si>
  <si>
    <t>Denis Moço</t>
  </si>
  <si>
    <t>denismocomaio1@yahoo.com.br</t>
  </si>
  <si>
    <t>Robson Oliveira dos Santos</t>
  </si>
  <si>
    <t>robsonosantosapp@gmail.com</t>
  </si>
  <si>
    <t>Gabriel Galvao</t>
  </si>
  <si>
    <t>gabrielgalvao@live.com</t>
  </si>
  <si>
    <t>gustavoaherculano@gmail.com</t>
  </si>
  <si>
    <t>Raquel Weis</t>
  </si>
  <si>
    <t>raquelweis16@gmail.com</t>
  </si>
  <si>
    <t>marcos felipe ramos da silva</t>
  </si>
  <si>
    <t>mramosdasilva172@gmail.com</t>
  </si>
  <si>
    <t>Marlon Silva</t>
  </si>
  <si>
    <t>marlonjhamyson@gmail.com</t>
  </si>
  <si>
    <t>(99)98542-4440</t>
  </si>
  <si>
    <t>Adriano Ferreira da Silva</t>
  </si>
  <si>
    <t>adrianojlal@gmail.com</t>
  </si>
  <si>
    <t>lucas.francesss18@gmail.com</t>
  </si>
  <si>
    <t>Felip</t>
  </si>
  <si>
    <t>felipe_mello99@hotmail.com</t>
  </si>
  <si>
    <t>Joelma</t>
  </si>
  <si>
    <t>joelmanegra26@gmail.com</t>
  </si>
  <si>
    <t>61-994124895</t>
  </si>
  <si>
    <t>MILENE FARIAS</t>
  </si>
  <si>
    <t>milenelira208@gmail.com</t>
  </si>
  <si>
    <t>Pedro Paulo dos Santos</t>
  </si>
  <si>
    <t>ppsompedrosantos@gmail.com</t>
  </si>
  <si>
    <t>Al</t>
  </si>
  <si>
    <t>alisson.pires.rod@gmail.com</t>
  </si>
  <si>
    <t>evertoncr750@gmail.com</t>
  </si>
  <si>
    <t>alex kutikoski</t>
  </si>
  <si>
    <t>alexkutikoskiasd138@gmail.com</t>
  </si>
  <si>
    <t>Queila Cristina Borges</t>
  </si>
  <si>
    <t>queilacborges07@gmail.com</t>
  </si>
  <si>
    <t>Gabryel Almeida morais</t>
  </si>
  <si>
    <t>gabryelalmeidamorais955@gmail.com</t>
  </si>
  <si>
    <t>Rayane damasia de souza</t>
  </si>
  <si>
    <t>rayanesouza10112022@gmail.com</t>
  </si>
  <si>
    <t>Leonardo Brito</t>
  </si>
  <si>
    <t>leonardo-sud@hotmail.com</t>
  </si>
  <si>
    <t>Fabiana Pádua</t>
  </si>
  <si>
    <t>fabi82padua@gmail.com</t>
  </si>
  <si>
    <t>ma4208334@gmail.com</t>
  </si>
  <si>
    <t>Rubens Alves Florêncio</t>
  </si>
  <si>
    <t>rubensalvesflorencio@gmail.com</t>
  </si>
  <si>
    <t>6199699-3865</t>
  </si>
  <si>
    <t>Rozania vilanir da Conceição</t>
  </si>
  <si>
    <t>rozaniavilanirdaconceicao@gmail.com</t>
  </si>
  <si>
    <t>Bruno Nogueira</t>
  </si>
  <si>
    <t>1985brunonogueira@gmail.com</t>
  </si>
  <si>
    <t>thiagocostenarosilva@gmail.com</t>
  </si>
  <si>
    <t>Maylkon</t>
  </si>
  <si>
    <t>maylkon@hotmail.com</t>
  </si>
  <si>
    <t>hayfer silva</t>
  </si>
  <si>
    <t>hayfersilva675@gmail.com</t>
  </si>
  <si>
    <t>(34988187145</t>
  </si>
  <si>
    <t>Felipe Lamas</t>
  </si>
  <si>
    <t>felipedevjob28@gmail.com</t>
  </si>
  <si>
    <t>Jhe Almeida</t>
  </si>
  <si>
    <t>jhea49866@gmail.com</t>
  </si>
  <si>
    <t>paulosergio.crb17anos@gmail.com</t>
  </si>
  <si>
    <t>Victor Velasco</t>
  </si>
  <si>
    <t>victorvelasco05203@gmail.com</t>
  </si>
  <si>
    <t>davijiuthai@gmail.com</t>
  </si>
  <si>
    <t>Francisco Tiago</t>
  </si>
  <si>
    <t>tiagosobralceara@gmail.com</t>
  </si>
  <si>
    <t>Joenildo Ribeiro da Silva</t>
  </si>
  <si>
    <t>ribeirojoenildo@gmail.com</t>
  </si>
  <si>
    <t>Rodrigo domingos da Silva</t>
  </si>
  <si>
    <t>r.domingos.silva@hotmail.com</t>
  </si>
  <si>
    <t>Felipe Sena Dutra</t>
  </si>
  <si>
    <t>felipe-saam@hotmail.com</t>
  </si>
  <si>
    <t>Simone Pereira Dias</t>
  </si>
  <si>
    <t>giovannagoncalves1932@gmail.com</t>
  </si>
  <si>
    <t>William Miranda</t>
  </si>
  <si>
    <t>titimucomercial@gmail.com</t>
  </si>
  <si>
    <t>douglasmacieldasilvapereira@gmail.com</t>
  </si>
  <si>
    <t>Luciano da Rocha Pires</t>
  </si>
  <si>
    <t>lucianodarochapires2891@gmail.com</t>
  </si>
  <si>
    <t>nanda_rperes@hotmail.com</t>
  </si>
  <si>
    <t>Michel Moreira Santana</t>
  </si>
  <si>
    <t>michelsantana1985@gmail.comm</t>
  </si>
  <si>
    <t>Cristiane Nunes</t>
  </si>
  <si>
    <t>crisnunes2907@gmail.com</t>
  </si>
  <si>
    <t>David Alves</t>
  </si>
  <si>
    <t>garenaffdavid@gmail.com</t>
  </si>
  <si>
    <t>Márcio ROBERTO NOGUEIRA</t>
  </si>
  <si>
    <t>marciobetto2t@gmail.com</t>
  </si>
  <si>
    <t>michelmucum@hotmail.com</t>
  </si>
  <si>
    <t>Paulo Mesquita</t>
  </si>
  <si>
    <t>roberval101932@gmail.com</t>
  </si>
  <si>
    <t>João gabriel de jesus da silva</t>
  </si>
  <si>
    <t>guapojoao27@gmail.com</t>
  </si>
  <si>
    <t>Naldo Lima</t>
  </si>
  <si>
    <t>pririnaldosilva@hotmail.com</t>
  </si>
  <si>
    <t>Romario Moreira Rodrigues</t>
  </si>
  <si>
    <t>romariomoreirarodrigues@gmail.com</t>
  </si>
  <si>
    <t>Cezar Augusto</t>
  </si>
  <si>
    <t>tacianaferreiralira@gmail.com</t>
  </si>
  <si>
    <t>Emerson</t>
  </si>
  <si>
    <t>emerson.muniz@outlook.com</t>
  </si>
  <si>
    <t>victorchavesmelo@gmail.com</t>
  </si>
  <si>
    <t>Francisco Luis dos Santos filho</t>
  </si>
  <si>
    <t>flsf1983@gmail.com</t>
  </si>
  <si>
    <t>Gabriel Vieira Querido Marcondes</t>
  </si>
  <si>
    <t>gabrielvieiraqueridomarcondes@gmail.com</t>
  </si>
  <si>
    <t>Ana almeida</t>
  </si>
  <si>
    <t>anaalmeidacvo@outlook.com.br</t>
  </si>
  <si>
    <t>alinekassiadias@gmail.com</t>
  </si>
  <si>
    <t>Francisco Jose Da Silva Moreira Moreira</t>
  </si>
  <si>
    <t>franmixlove@gmail.com</t>
  </si>
  <si>
    <t>Pedro Melo</t>
  </si>
  <si>
    <t>pedro.silva.melo@hotmail.com</t>
  </si>
  <si>
    <t>Leonardo Viana</t>
  </si>
  <si>
    <t>leonardoviana900@gmail.com</t>
  </si>
  <si>
    <t>Brenda de Paula Oliveira</t>
  </si>
  <si>
    <t>brendapaula28@outlook.com</t>
  </si>
  <si>
    <t>Roberto Ortiz Pérez</t>
  </si>
  <si>
    <t>robertoortizperez763@gmail.com</t>
  </si>
  <si>
    <t>Juan</t>
  </si>
  <si>
    <t>jaumoreira2018@gmail.com</t>
  </si>
  <si>
    <t>Alexsandro Alves</t>
  </si>
  <si>
    <t>alex18ars@gmail.com</t>
  </si>
  <si>
    <t>Patricia de Souza</t>
  </si>
  <si>
    <t>patyalexandre31@gmail.com</t>
  </si>
  <si>
    <t>Genesio alves</t>
  </si>
  <si>
    <t>genesio.gamn@gmail.com</t>
  </si>
  <si>
    <t>Arthur Sales</t>
  </si>
  <si>
    <t>arthursales1104@gmail.com</t>
  </si>
  <si>
    <t>paid_00 [FB-IG] [AUTO] [PF] [Teste de criativos] Semelhante 3% Alunos + Interesse Ciência da Computação — Cópia</t>
  </si>
  <si>
    <t>DEV12_DEV12 | CAPTAÇÃO | CONVERSÃO | PF | Teste de Criativo | 11-06-24 - SF</t>
  </si>
  <si>
    <t>Facebook_Mobile_Reels</t>
  </si>
  <si>
    <t>AD021-fb-auto-vid-captação</t>
  </si>
  <si>
    <t>José Jean da Silva</t>
  </si>
  <si>
    <t>jjsilva3896@gmail.com</t>
  </si>
  <si>
    <t>Vanuza</t>
  </si>
  <si>
    <t>vanusarodrigues152@gmail.com</t>
  </si>
  <si>
    <t>Filipe de Oliveira maria</t>
  </si>
  <si>
    <t>felipemga18@gmail.com</t>
  </si>
  <si>
    <t>(44)991121589</t>
  </si>
  <si>
    <t>casluim peixoto santos</t>
  </si>
  <si>
    <t>lui_strinberg@hotmail.com</t>
  </si>
  <si>
    <t>3599102-6009</t>
  </si>
  <si>
    <t>Jonas</t>
  </si>
  <si>
    <t>jonasgabrie2017l@gmail.com</t>
  </si>
  <si>
    <t>Gedson amorim</t>
  </si>
  <si>
    <t>amorimgedson99@gmail.com</t>
  </si>
  <si>
    <t>Taisa Brizolara</t>
  </si>
  <si>
    <t>taisabrizolara683@gmail.com</t>
  </si>
  <si>
    <t>Mailson da Silva Farias</t>
  </si>
  <si>
    <t>mailsonfarias81@gmail.com</t>
  </si>
  <si>
    <t>Fernando Aparecido Barbosa</t>
  </si>
  <si>
    <t>fernandoapbarbosa78@gmail.com</t>
  </si>
  <si>
    <t>Vinícius</t>
  </si>
  <si>
    <t>vinicius1viana@yahoo.com</t>
  </si>
  <si>
    <t>Sebastian costa</t>
  </si>
  <si>
    <t>sebcms19@gmail.com</t>
  </si>
  <si>
    <t>Paulo Cesar Lovato</t>
  </si>
  <si>
    <t>pclovato10@gmail.com</t>
  </si>
  <si>
    <t>(28)99948-5785</t>
  </si>
  <si>
    <t>Rami</t>
  </si>
  <si>
    <t>ramialkhaznadar1986@gmail.com</t>
  </si>
  <si>
    <t>Rodrigogferreira2022@gmail.com</t>
  </si>
  <si>
    <t>Ozivan Oliveira Torres</t>
  </si>
  <si>
    <t>ozivan.oliveira@gmail.com</t>
  </si>
  <si>
    <t>Radames veroneze</t>
  </si>
  <si>
    <t>radames.veroneze01@gmail.com</t>
  </si>
  <si>
    <t>Eryclis Sousa</t>
  </si>
  <si>
    <t>eryclis.02@gmail.com</t>
  </si>
  <si>
    <t>marta figueiro</t>
  </si>
  <si>
    <t>martamarilei37@gmail.com</t>
  </si>
  <si>
    <t>48-984448636</t>
  </si>
  <si>
    <t>Gilza Sena</t>
  </si>
  <si>
    <t>gilzasena2016@gmail.com</t>
  </si>
  <si>
    <t>Gabriel henrique</t>
  </si>
  <si>
    <t>gabriestandart1234@gmail.com</t>
  </si>
  <si>
    <t>leandro zielsdorff</t>
  </si>
  <si>
    <t>zielsdorff.l@hotmail.com</t>
  </si>
  <si>
    <t>juares rogerio magagnin</t>
  </si>
  <si>
    <t>juares.pmsc@hotmail.com</t>
  </si>
  <si>
    <t>Ruan Franklin Souza da cruz</t>
  </si>
  <si>
    <t>ruan39178@gmail.com</t>
  </si>
  <si>
    <t>6899903-8645</t>
  </si>
  <si>
    <t>Everton Henrique</t>
  </si>
  <si>
    <t>joelsonkadettjp@gmail.com</t>
  </si>
  <si>
    <t>Fernando henrique vital oliveira</t>
  </si>
  <si>
    <t>fernandohenriquevital4@gmail.com</t>
  </si>
  <si>
    <t>Carlos Eduardo</t>
  </si>
  <si>
    <t>Ceafbf@gmail.com</t>
  </si>
  <si>
    <t>fernandohenriquelourenco1@hotmail.com</t>
  </si>
  <si>
    <t>pedrohenriquesilva93@hotmail.com</t>
  </si>
  <si>
    <t>Renise Santos</t>
  </si>
  <si>
    <t>renisesantossilva@hotmail.com</t>
  </si>
  <si>
    <t>Jefferso</t>
  </si>
  <si>
    <t>jeffersonaallmmeeiiddaa@gmail.com</t>
  </si>
  <si>
    <t>marcosalessandromachado@hotmail.com</t>
  </si>
  <si>
    <t>Hebett</t>
  </si>
  <si>
    <t>hebertmac@gmail.com</t>
  </si>
  <si>
    <t>Hudson da Silva Loureiro</t>
  </si>
  <si>
    <t>hudson.negrolindo@gmail.com</t>
  </si>
  <si>
    <t>Anderson Furtado_g3 Stylus Pedro</t>
  </si>
  <si>
    <t>andersonmanuellyfurtado@gmail.com</t>
  </si>
  <si>
    <t>1698154-7668</t>
  </si>
  <si>
    <t>Tarcísio Humberto Paiva Pinheiro</t>
  </si>
  <si>
    <t>tarcisiohumpp@gmail.com</t>
  </si>
  <si>
    <t>Willian Candido da Silva</t>
  </si>
  <si>
    <t>willian.candido2609@gmail.com</t>
  </si>
  <si>
    <t>96150-9755</t>
  </si>
  <si>
    <t>José Jardel Costa Xavier</t>
  </si>
  <si>
    <t>jardelcosta181@gmail.com</t>
  </si>
  <si>
    <t>Leonardo Gatti</t>
  </si>
  <si>
    <t>leogattielima@gmail.com</t>
  </si>
  <si>
    <t>Thiago da Silva Mendes</t>
  </si>
  <si>
    <t>tdasilvam74@gmail.com</t>
  </si>
  <si>
    <t>Gisele Oliveira</t>
  </si>
  <si>
    <t>giselle.pink22oliveira@gmail.com</t>
  </si>
  <si>
    <t>Kesia</t>
  </si>
  <si>
    <t>professora.kesia06@gmail.com</t>
  </si>
  <si>
    <t>Thais Cristina</t>
  </si>
  <si>
    <t>thaiscristina517@gmail.com</t>
  </si>
  <si>
    <t>Valentini</t>
  </si>
  <si>
    <t>haitor15@hotmail.com</t>
  </si>
  <si>
    <t>Daiani</t>
  </si>
  <si>
    <t>daianifranzenrodrigues@gmail.com</t>
  </si>
  <si>
    <t>Ademar de Souza</t>
  </si>
  <si>
    <t>ademarsouza878@gmail.com</t>
  </si>
  <si>
    <t>Luciano Silva Ferreira</t>
  </si>
  <si>
    <t>lucianosilvaferreira22@gmail.com</t>
  </si>
  <si>
    <t>Jonas Rodrigues de sousa</t>
  </si>
  <si>
    <t>rodriguesdesousaj777@gmail.com</t>
  </si>
  <si>
    <t>Jobel Luis da Silva</t>
  </si>
  <si>
    <t>jobelluisdasilva@gmail.com</t>
  </si>
  <si>
    <t>rhuan dos santos</t>
  </si>
  <si>
    <t>ladariorhuan@gmail.com</t>
  </si>
  <si>
    <t>thomazegmaia@gmail.com</t>
  </si>
  <si>
    <t>rafafreittas@hotmail.com</t>
  </si>
  <si>
    <t>Lucas Firmino</t>
  </si>
  <si>
    <t>lucaskadueduda@gmail.com</t>
  </si>
  <si>
    <t>Moacir Mourão</t>
  </si>
  <si>
    <t>moacirmoura23@gmail.com</t>
  </si>
  <si>
    <t>Jesus Jones veras</t>
  </si>
  <si>
    <t>jones.veras.jv26@gmail.com</t>
  </si>
  <si>
    <t>Rhander Arruda</t>
  </si>
  <si>
    <t>rhander_arruda@hotmail.com</t>
  </si>
  <si>
    <t>robinhoubaense@hotmail.com</t>
  </si>
  <si>
    <t>Thiago Verissimo</t>
  </si>
  <si>
    <t>thiagoverissimo553@gmail.com</t>
  </si>
  <si>
    <t>Miller Freitas Silva</t>
  </si>
  <si>
    <t>miller.net21@gmail.com</t>
  </si>
  <si>
    <t>Renato De Oliveira</t>
  </si>
  <si>
    <t>gauchorenatodeoliveira@gmail.com</t>
  </si>
  <si>
    <t>atganaadas30@gmail.com</t>
  </si>
  <si>
    <t>jefersondiego529@gmail.com</t>
  </si>
  <si>
    <t>Rodrigo Freitas</t>
  </si>
  <si>
    <t>digo.RF32@gmail.com</t>
  </si>
  <si>
    <t>Elciro Dos Santos Souza</t>
  </si>
  <si>
    <t>ciromt00@gmail.com</t>
  </si>
  <si>
    <t>Aldrovane Siqueira</t>
  </si>
  <si>
    <t>aldrovanesiqueira576@gmail.com</t>
  </si>
  <si>
    <t>Matheus Henrique</t>
  </si>
  <si>
    <t>matheush201920@gmail.com</t>
  </si>
  <si>
    <t>(11)96732-3561</t>
  </si>
  <si>
    <t>rodolfopereira86@hotmail.com</t>
  </si>
  <si>
    <t>Rosinei Matos da Silva</t>
  </si>
  <si>
    <t>rosematosdasilva52122@gmail.com</t>
  </si>
  <si>
    <t>99266-1048</t>
  </si>
  <si>
    <t>Maurício Martins da Silva</t>
  </si>
  <si>
    <t>martins.boy10@gmail.com</t>
  </si>
  <si>
    <t>rodrigofbfd@gmail.com</t>
  </si>
  <si>
    <t>andremartins1560@gmail.com</t>
  </si>
  <si>
    <t>Douglas Gonçalves</t>
  </si>
  <si>
    <t>douglas9390@hotmail.com</t>
  </si>
  <si>
    <t>Everton Machado</t>
  </si>
  <si>
    <t>adameverton77@gmail.com</t>
  </si>
  <si>
    <t>5198174-8054</t>
  </si>
  <si>
    <t>Leonardo vieira</t>
  </si>
  <si>
    <t>leombv@hotmail.com</t>
  </si>
  <si>
    <t>Valéria</t>
  </si>
  <si>
    <t>valeria_ht@yahoo.com.br</t>
  </si>
  <si>
    <t>samuel santos</t>
  </si>
  <si>
    <t>sfrank.stts@gmail.com</t>
  </si>
  <si>
    <t>paulinholinhares041@gmail.com</t>
  </si>
  <si>
    <t>(81)996886665</t>
  </si>
  <si>
    <t>Igor Daniel Ortega Torres</t>
  </si>
  <si>
    <t>igorortega@hotmail.com</t>
  </si>
  <si>
    <t>1191028-2098</t>
  </si>
  <si>
    <t>Marcelo Moreira</t>
  </si>
  <si>
    <t>marcelomellomoeira18@gmail.com</t>
  </si>
  <si>
    <t>4399975-3369</t>
  </si>
  <si>
    <t>Jocerlan Rodrigues</t>
  </si>
  <si>
    <t>jocerlanrodrigues@hotmail.com</t>
  </si>
  <si>
    <t>Elson</t>
  </si>
  <si>
    <t>elsonviera03@gmail.com</t>
  </si>
  <si>
    <t>Wederley abreu</t>
  </si>
  <si>
    <t>wederley1@gmail.com</t>
  </si>
  <si>
    <t>klebercorrea1982@hotmail.com</t>
  </si>
  <si>
    <t>Thaiane</t>
  </si>
  <si>
    <t>thai_beniteztgl@hotmail.com</t>
  </si>
  <si>
    <t>Herbes Araujo</t>
  </si>
  <si>
    <t>haraujo89@gmail.com</t>
  </si>
  <si>
    <t>Erick</t>
  </si>
  <si>
    <t>dias.erick79@gmail.com</t>
  </si>
  <si>
    <t>Adenilson Jesus pires</t>
  </si>
  <si>
    <t>adenilsonjesuspires217@gmail.com</t>
  </si>
  <si>
    <t>milenacabanaa@hotmail.com</t>
  </si>
  <si>
    <t>juarez da Silva Fagundes</t>
  </si>
  <si>
    <t>jjuarez-fagundes@cbm.rs.gov.br</t>
  </si>
  <si>
    <t>Thatyelle Clemente de jesus Duarte</t>
  </si>
  <si>
    <t>thatyellefelipe470@gmail.com</t>
  </si>
  <si>
    <t>guilhermewinter71@gmail.com</t>
  </si>
  <si>
    <t>Natália</t>
  </si>
  <si>
    <t>nataliaberlinga@gmail.com</t>
  </si>
  <si>
    <t>Francisco de Jesus Soares Júnior</t>
  </si>
  <si>
    <t>franciscojesus00@hotmail.com</t>
  </si>
  <si>
    <t>Jonathan Restrepo</t>
  </si>
  <si>
    <t>jonathanalereca@gmail.com</t>
  </si>
  <si>
    <t>(83)88346915</t>
  </si>
  <si>
    <t>Fabiana</t>
  </si>
  <si>
    <t>bianavenancio81@gmail.com</t>
  </si>
  <si>
    <t>EMILSON PEREIRA</t>
  </si>
  <si>
    <t>emilsonkarate@gmail.com</t>
  </si>
  <si>
    <t>6298448-6130</t>
  </si>
  <si>
    <t>Mateus João</t>
  </si>
  <si>
    <t>mateus444joao@gmail.com</t>
  </si>
  <si>
    <t>Valdineia oliveira soares</t>
  </si>
  <si>
    <t>beijaflorimportantresina@gmail.com</t>
  </si>
  <si>
    <t>brenda.kerliany2@gmail.com</t>
  </si>
  <si>
    <t>Maikon</t>
  </si>
  <si>
    <t>maiktattooink@hotmail.com</t>
  </si>
  <si>
    <t>Kelvin William</t>
  </si>
  <si>
    <t>kelvinandrade901@gmail.com</t>
  </si>
  <si>
    <t>Joel Ribeiro</t>
  </si>
  <si>
    <t>joelgreyce@gmail.com</t>
  </si>
  <si>
    <t>9499208-0853</t>
  </si>
  <si>
    <t>Fagner Dantas dos Santos</t>
  </si>
  <si>
    <t>fagnerdantass1988@gmail.com</t>
  </si>
  <si>
    <t>Monaliza Matos de Souza</t>
  </si>
  <si>
    <t>monalisamatos41@gmail.com</t>
  </si>
  <si>
    <t>julianomotorista23@gmail.com</t>
  </si>
  <si>
    <t>Jeniffer Santos Rodrigues</t>
  </si>
  <si>
    <t>rodriguesjeniffer674@gmail.com</t>
  </si>
  <si>
    <t>Carlos Henrick</t>
  </si>
  <si>
    <t>chenrick685@gmail.com</t>
  </si>
  <si>
    <t>Lucas Kramer Nascimento</t>
  </si>
  <si>
    <t>lukasss2010@gmail.com</t>
  </si>
  <si>
    <t>Ademar</t>
  </si>
  <si>
    <t>ademar.1979@hotmail.com</t>
  </si>
  <si>
    <t>kaynan ferreira</t>
  </si>
  <si>
    <t>fontinele1996@gmail.com</t>
  </si>
  <si>
    <t>dinhoafs@gmail.com</t>
  </si>
  <si>
    <t>Kenia Pereira Martins</t>
  </si>
  <si>
    <t>keniamartinsmp@gmail.com</t>
  </si>
  <si>
    <t>herondi Gonçalves</t>
  </si>
  <si>
    <t>goncalvesmanutencaogeral@gmail.com</t>
  </si>
  <si>
    <t>Jeferson Pompeu De Souza</t>
  </si>
  <si>
    <t>jefersonpompeu70@gmail.com</t>
  </si>
  <si>
    <t>Adriana</t>
  </si>
  <si>
    <t>desouzaadriana620@gmail.com</t>
  </si>
  <si>
    <t>Pablo Borges</t>
  </si>
  <si>
    <t>borgespablo703@gmail.com</t>
  </si>
  <si>
    <t>2197246-2649</t>
  </si>
  <si>
    <t>Fernanda Santos Cruz</t>
  </si>
  <si>
    <t>hfnan.19@gmail.com</t>
  </si>
  <si>
    <t>José Luis Dos Santos Santos</t>
  </si>
  <si>
    <t>jluissantos.pib@gmail.com</t>
  </si>
  <si>
    <t>Marcos Castro</t>
  </si>
  <si>
    <t>m4castro@hotmail.com</t>
  </si>
  <si>
    <t>Miqueias</t>
  </si>
  <si>
    <t>miqueiasmm199@gmail.com</t>
  </si>
  <si>
    <t>Vitor dos santos neri</t>
  </si>
  <si>
    <t>vitorneri1107@gmail.com</t>
  </si>
  <si>
    <t>william.multiembalagens@gmail.com</t>
  </si>
  <si>
    <t>erikaxavierpereira55@gmail.com</t>
  </si>
  <si>
    <t>93143-0257</t>
  </si>
  <si>
    <t>Marilene pereira da silva</t>
  </si>
  <si>
    <t>maryyysilva585@gmail.com</t>
  </si>
  <si>
    <t>Daniel de Oliveira Gomes</t>
  </si>
  <si>
    <t>Danielog1981@gmail.com</t>
  </si>
  <si>
    <t>marcelo_trsi@hotmail.com</t>
  </si>
  <si>
    <t>Diego Alemao</t>
  </si>
  <si>
    <t>diego.tamires01@gmail.com</t>
  </si>
  <si>
    <t>8198365-7715</t>
  </si>
  <si>
    <t>Taty Alves</t>
  </si>
  <si>
    <t>mybytaty@hotmail.com</t>
  </si>
  <si>
    <t>Viviane</t>
  </si>
  <si>
    <t>vivianebelchior9@gmail.com</t>
  </si>
  <si>
    <t>Jocirlei Camargo</t>
  </si>
  <si>
    <t>keontestore@gmail.com</t>
  </si>
  <si>
    <t>4799991-5695</t>
  </si>
  <si>
    <t>Altieres Almeida silva</t>
  </si>
  <si>
    <t>altieressilva971@gmail.com</t>
  </si>
  <si>
    <t>Matheus Silva</t>
  </si>
  <si>
    <t>mb684927@gmail.com</t>
  </si>
  <si>
    <t>Darlan</t>
  </si>
  <si>
    <t>darlan-93@hotmail.com</t>
  </si>
  <si>
    <t>Geovane Alves</t>
  </si>
  <si>
    <t>geovanegjsr4@gmail.com</t>
  </si>
  <si>
    <t>santostiburcio14@gmail.com</t>
  </si>
  <si>
    <t>José alexandre trindade</t>
  </si>
  <si>
    <t>jose.ale.trindade@gmail.com</t>
  </si>
  <si>
    <t>Andre luiz</t>
  </si>
  <si>
    <t>andreluizh2@hotmail.com</t>
  </si>
  <si>
    <t>josue marques</t>
  </si>
  <si>
    <t>josuemarquess3344@gmail.com</t>
  </si>
  <si>
    <t>(66)992811822</t>
  </si>
  <si>
    <t>Cicero Leônidas dos Santos junior</t>
  </si>
  <si>
    <t>ciceroxd110@hotmail.com</t>
  </si>
  <si>
    <t>Pedro Paulino</t>
  </si>
  <si>
    <t>pedromesquita.pmf@gmail.com</t>
  </si>
  <si>
    <t>Deusivam Pereira Barbosa</t>
  </si>
  <si>
    <t>deusivampereirabarbosa@gmail.com</t>
  </si>
  <si>
    <t>cristianoaraujo3112@gmail.com</t>
  </si>
  <si>
    <t>4599142-7386</t>
  </si>
  <si>
    <t>Luiz dos Santos Japeca Junior</t>
  </si>
  <si>
    <t>luizjrsantos80@gmail.com</t>
  </si>
  <si>
    <t>Luiz lima</t>
  </si>
  <si>
    <t>luizlimalima22@gmail.com</t>
  </si>
  <si>
    <t>98106-8318</t>
  </si>
  <si>
    <t>mtecharlatan95@gmail.com</t>
  </si>
  <si>
    <t>Leandro Ferreira</t>
  </si>
  <si>
    <t>leandroff20142014@gmail.com</t>
  </si>
  <si>
    <t>Giselepaiva798@gmail.com</t>
  </si>
  <si>
    <t>Márcio Domeneguetti</t>
  </si>
  <si>
    <t>marciocd25@gmail.com</t>
  </si>
  <si>
    <t>Leomar Alves de jesus</t>
  </si>
  <si>
    <t>baianoleomar3f@gmail.com</t>
  </si>
  <si>
    <t>Michele Da silva Azevedo</t>
  </si>
  <si>
    <t>micheledasilvaazevedo86@gmail.com</t>
  </si>
  <si>
    <t>Maria Leiliane</t>
  </si>
  <si>
    <t>brancagat@hotmail.com</t>
  </si>
  <si>
    <t>alinebezerrafeitosa@gmail.com</t>
  </si>
  <si>
    <t>naurasats@gmail.com</t>
  </si>
  <si>
    <t>lazarojunho@icloud.com</t>
  </si>
  <si>
    <t>Wendel Oliveira</t>
  </si>
  <si>
    <t>wendeloliveira2173@gmail.com</t>
  </si>
  <si>
    <t>Gustavo Ap</t>
  </si>
  <si>
    <t>gustavo777000x@gmail.com</t>
  </si>
  <si>
    <t>Thiago André Medeiros de Oliveira</t>
  </si>
  <si>
    <t>thiagomedeiros841@gmail.com</t>
  </si>
  <si>
    <t>Fabiano Gois da luz</t>
  </si>
  <si>
    <t>fabianogoisdaluz16@gmail.com</t>
  </si>
  <si>
    <t>4598842-6205</t>
  </si>
  <si>
    <t>Ari junior Souza</t>
  </si>
  <si>
    <t>souzaarijunior@gmail.com</t>
  </si>
  <si>
    <t>Leonardo Coqueiro Pinto</t>
  </si>
  <si>
    <t>leow84@gmail.com</t>
  </si>
  <si>
    <t>André Gonçalves dos Reis</t>
  </si>
  <si>
    <t>andrereis7826@gmail.com</t>
  </si>
  <si>
    <t>Wagner Ribeiro</t>
  </si>
  <si>
    <t>wrcar.veiculos1@gmail.com</t>
  </si>
  <si>
    <t>Robson Castro da Silva</t>
  </si>
  <si>
    <t>robsoncastrodasilva7@gmail.com</t>
  </si>
  <si>
    <t>2299235-7209</t>
  </si>
  <si>
    <t>Paulo Faneco</t>
  </si>
  <si>
    <t>opaulofaneco@gmail.com</t>
  </si>
  <si>
    <t>Joanna Marinho</t>
  </si>
  <si>
    <t>jmaprota2004@gmail.com</t>
  </si>
  <si>
    <t>luansilva7750@gmail.com</t>
  </si>
  <si>
    <t>1198749-4811</t>
  </si>
  <si>
    <t>Arnaldo de Souza Assunção</t>
  </si>
  <si>
    <t>assuncao.arnaldo@yahoo.com.br</t>
  </si>
  <si>
    <t>Emanuele</t>
  </si>
  <si>
    <t>e.suelane89@gmail.com</t>
  </si>
  <si>
    <t>Rayner</t>
  </si>
  <si>
    <t>raynerbob2@gmail.com</t>
  </si>
  <si>
    <t>06299686-7179</t>
  </si>
  <si>
    <t>Samya</t>
  </si>
  <si>
    <t>samyatavares6@gmail.com</t>
  </si>
  <si>
    <t>8598615-5106</t>
  </si>
  <si>
    <t>Flavio Lazio</t>
  </si>
  <si>
    <t>flavio.lazio1990@gmail.com</t>
  </si>
  <si>
    <t>Mariantonia.salazar@gmail.com</t>
  </si>
  <si>
    <t>mariantonia.salazar@gmail.com</t>
  </si>
  <si>
    <t>Lucas Marconi</t>
  </si>
  <si>
    <t>luucasmarconi@gmail.com</t>
  </si>
  <si>
    <t>Miquael Benaide de souza</t>
  </si>
  <si>
    <t>micaelbenaidesouza@gmail.com</t>
  </si>
  <si>
    <t>(74)981458734</t>
  </si>
  <si>
    <t>Katiane</t>
  </si>
  <si>
    <t>kkanani2018@gmail.com</t>
  </si>
  <si>
    <t>Marcos Roberto Precci Allo junior</t>
  </si>
  <si>
    <t>marcosbolt20@gmail.com</t>
  </si>
  <si>
    <t>phdocorte33pedro@gmail.com</t>
  </si>
  <si>
    <t>robson.sales@gmail.com</t>
  </si>
  <si>
    <t>Vinicius Oliveira</t>
  </si>
  <si>
    <t>viniciussilva109@hotmail.com</t>
  </si>
  <si>
    <t>Maycon Fernandes Martins de Souza</t>
  </si>
  <si>
    <t>maykimsouza157@gmail.com</t>
  </si>
  <si>
    <t>Marcos Vinicius Izidio</t>
  </si>
  <si>
    <t>marcosizidio219@gmail.com</t>
  </si>
  <si>
    <t>Marcos Antônio Queiroz Mombelli</t>
  </si>
  <si>
    <t>marcosmombelli10@gmail.com</t>
  </si>
  <si>
    <t>Ancarlos</t>
  </si>
  <si>
    <t>anlimamelo@gmail.com</t>
  </si>
  <si>
    <t>Charlles</t>
  </si>
  <si>
    <t>charllescalciolari@gmail.com</t>
  </si>
  <si>
    <t>Angélica Costa</t>
  </si>
  <si>
    <t>angelicacostadacosta62@gmail.com</t>
  </si>
  <si>
    <t>Bruno Moraes</t>
  </si>
  <si>
    <t>brunohatt@gmail.com</t>
  </si>
  <si>
    <t>Maxsuel</t>
  </si>
  <si>
    <t>maxekesia27@gmail.com</t>
  </si>
  <si>
    <t>Shairen Cristine Hoekveld Canuto</t>
  </si>
  <si>
    <t>shairenhoekveld@gmail.com</t>
  </si>
  <si>
    <t>Volmar Daniel Teixeira de Jesus</t>
  </si>
  <si>
    <t>dani96568797@gmail.com</t>
  </si>
  <si>
    <t>Charles Araujo</t>
  </si>
  <si>
    <t>charlincma9@gmail.com</t>
  </si>
  <si>
    <t>Jacqueline Bastos</t>
  </si>
  <si>
    <t>jacquelinemichalim@gmail.com</t>
  </si>
  <si>
    <t>Raimundo Pantoja</t>
  </si>
  <si>
    <t>pantojaraimundoooo@gmail.com</t>
  </si>
  <si>
    <t>Gilberto Junior Cardoso Paes</t>
  </si>
  <si>
    <t>g.juniorcp77@gmail.com</t>
  </si>
  <si>
    <t>Juliana</t>
  </si>
  <si>
    <t>joolyas1@gmail.com</t>
  </si>
  <si>
    <t>35-998677271</t>
  </si>
  <si>
    <t>lukinhalk390@gmail.com</t>
  </si>
  <si>
    <t>Luiz Elias lemos da Silva</t>
  </si>
  <si>
    <t>luizelias902@gmail.com</t>
  </si>
  <si>
    <t>Laiany</t>
  </si>
  <si>
    <t>laiany.rk30@gmail.com</t>
  </si>
  <si>
    <t>Nicolas Felipe lechacovski</t>
  </si>
  <si>
    <t>nekomata.pvp@gmail.com</t>
  </si>
  <si>
    <t>Antonio Paulo Rodrigues Neto</t>
  </si>
  <si>
    <t>apauloneto95@outlook.com</t>
  </si>
  <si>
    <t>Valdemir de Souza Silva</t>
  </si>
  <si>
    <t>svaldemir90@gmail.com</t>
  </si>
  <si>
    <t>(95)98402-9011</t>
  </si>
  <si>
    <t>Jackson Muller</t>
  </si>
  <si>
    <t>jacksonledesma22@gmail.com</t>
  </si>
  <si>
    <t>(31)99266-6010</t>
  </si>
  <si>
    <t>Márcio</t>
  </si>
  <si>
    <t>marcioandrecarvalho800@gmail.com</t>
  </si>
  <si>
    <t>João Vitor Saraiva Luiz</t>
  </si>
  <si>
    <t>jvsl18882007@gmail.com</t>
  </si>
  <si>
    <t>Mary</t>
  </si>
  <si>
    <t>marybertolin@yahoo.com.br</t>
  </si>
  <si>
    <t>diegotozzileite@gmail.com</t>
  </si>
  <si>
    <t>Maria Romana Souza</t>
  </si>
  <si>
    <t>romanafreires@gmail.com</t>
  </si>
  <si>
    <t>ummassmann@outlook.com</t>
  </si>
  <si>
    <t>John lennon Silverío da silva</t>
  </si>
  <si>
    <t>silveriojohnlennon@gmail.com</t>
  </si>
  <si>
    <t>Vagner</t>
  </si>
  <si>
    <t>souzaninas10@gmail.com</t>
  </si>
  <si>
    <t>brunofariasbarbosa@gmail.com</t>
  </si>
  <si>
    <t>Elton Luiz de Souza Porto</t>
  </si>
  <si>
    <t>portocar02@gmail.com</t>
  </si>
  <si>
    <t>Leronilton Ouro</t>
  </si>
  <si>
    <t>leomuitacalmanessahora@hotmail.com</t>
  </si>
  <si>
    <t>alexlima090517@gmail.com</t>
  </si>
  <si>
    <t>Alex matias</t>
  </si>
  <si>
    <t>alxbrow@gmail.com</t>
  </si>
  <si>
    <t>natanael adriano</t>
  </si>
  <si>
    <t>natanael1010adriano@gmail.com</t>
  </si>
  <si>
    <t>João Fabrício Vieira</t>
  </si>
  <si>
    <t>joaovieiramoto86@gmail.com</t>
  </si>
  <si>
    <t>Yago Fonseca</t>
  </si>
  <si>
    <t>yagoaugusto.pf@gmail.com</t>
  </si>
  <si>
    <t>erickferreiravalentim@gmail.com</t>
  </si>
  <si>
    <t>Max Tardelli Sabino Dos Santos</t>
  </si>
  <si>
    <t>maxtardelly@gmail.com</t>
  </si>
  <si>
    <t>Wania</t>
  </si>
  <si>
    <t>wpwaniapereira@gmail.com</t>
  </si>
  <si>
    <t>José Weverson</t>
  </si>
  <si>
    <t>joseweverson819@gmail.com</t>
  </si>
  <si>
    <t>Marcos Vinicius da Rocha Silva</t>
  </si>
  <si>
    <t>viniciustkd@gmail.com</t>
  </si>
  <si>
    <t>Tony Persaud</t>
  </si>
  <si>
    <t>tonypersaud711@gmail.com</t>
  </si>
  <si>
    <t>mclkmoraes@gmail.com</t>
  </si>
  <si>
    <t>(19)98131-9316</t>
  </si>
  <si>
    <t>Adilson Do Amaral Saith</t>
  </si>
  <si>
    <t>adilsondoamaralsaith86@gmail.com</t>
  </si>
  <si>
    <t>Djean Santos</t>
  </si>
  <si>
    <t>djean.d11@gmail.com</t>
  </si>
  <si>
    <t>Leomar Pereira</t>
  </si>
  <si>
    <t>leops184@gmail.com</t>
  </si>
  <si>
    <t>andrevcassol@gmail.com</t>
  </si>
  <si>
    <t>Thiago Serafim</t>
  </si>
  <si>
    <t>serafimthiago883@gmail.com</t>
  </si>
  <si>
    <t>Tony Luiz</t>
  </si>
  <si>
    <t>tonyluiz.c@gmail.com</t>
  </si>
  <si>
    <t>Amanda Gomes de sousa</t>
  </si>
  <si>
    <t>Williamsayuri2016@gmail.com</t>
  </si>
  <si>
    <t>Aryadne</t>
  </si>
  <si>
    <t>aryadnecunha@gmail.com</t>
  </si>
  <si>
    <t>jeancarlos.mark42@gmail.com</t>
  </si>
  <si>
    <t>Márcio da Silva</t>
  </si>
  <si>
    <t>mdasilvaprestadoradeservico@gmail.com</t>
  </si>
  <si>
    <t>Tiago Antonio</t>
  </si>
  <si>
    <t>antonio.tiago05@gmail.com</t>
  </si>
  <si>
    <t>ramalhorosy@gmail.com</t>
  </si>
  <si>
    <t>Lucas da Silva Camargo</t>
  </si>
  <si>
    <t>dancetop32@gmail.com</t>
  </si>
  <si>
    <t>Vanessa Profeta</t>
  </si>
  <si>
    <t>nessaprof.123@gmail.com</t>
  </si>
  <si>
    <t>Beatriz</t>
  </si>
  <si>
    <t>beatriz.alice13@hotmail.com</t>
  </si>
  <si>
    <t>David Ramos Pereira</t>
  </si>
  <si>
    <t>davidtvramos@gmail.com</t>
  </si>
  <si>
    <t>Gerson Bento</t>
  </si>
  <si>
    <t>gerson.bentinho@gmail.com</t>
  </si>
  <si>
    <t>Gabriel maltez lima</t>
  </si>
  <si>
    <t>gabriel.lima06723@gmail.com</t>
  </si>
  <si>
    <t>6799206-6503</t>
  </si>
  <si>
    <t>Everton Leandro de Camargo</t>
  </si>
  <si>
    <t>evertonlcbgre@gmail.com</t>
  </si>
  <si>
    <t>Jeremias ferreira de oliveira</t>
  </si>
  <si>
    <t>jeremiasferreira2016@hotmail.com</t>
  </si>
  <si>
    <t>Eduardo Hennes Gombrade</t>
  </si>
  <si>
    <t>eduardo.hgombrade2005@gmail.com</t>
  </si>
  <si>
    <t>Lats Sabino Batista Dias</t>
  </si>
  <si>
    <t>layssabino66@gmail.com</t>
  </si>
  <si>
    <t>Alef da Rosa</t>
  </si>
  <si>
    <t>alefcamargo9090@gmail.com</t>
  </si>
  <si>
    <t>5199012-5884</t>
  </si>
  <si>
    <t>two_k_6@yahoo.com.br</t>
  </si>
  <si>
    <t>Jeferson Vieira Gomes</t>
  </si>
  <si>
    <t>garragomes50@gmail.com</t>
  </si>
  <si>
    <t>Wellington Ferreira</t>
  </si>
  <si>
    <t>bwwellingtonpelin@gmail.com</t>
  </si>
  <si>
    <t>nissin869@gmail.com</t>
  </si>
  <si>
    <t>Daniel gavinho</t>
  </si>
  <si>
    <t>danielgavinho2@gmail.com</t>
  </si>
  <si>
    <t>2299999-6558</t>
  </si>
  <si>
    <t>Paulo José Pereira</t>
  </si>
  <si>
    <t>paulojp16@gmail.com</t>
  </si>
  <si>
    <t>Marney Rodrigues</t>
  </si>
  <si>
    <t>marneymota017@gmail.com</t>
  </si>
  <si>
    <t>(92)99975-2804</t>
  </si>
  <si>
    <t>drigatec@gmail.com</t>
  </si>
  <si>
    <t>Monica</t>
  </si>
  <si>
    <t>monikinhaplay@gmail.com</t>
  </si>
  <si>
    <t>Eduardo Albuquerque</t>
  </si>
  <si>
    <t>edufask182@gmail.com</t>
  </si>
  <si>
    <t>Rony Weslley</t>
  </si>
  <si>
    <t>ronyweslleydsg@gmail.com</t>
  </si>
  <si>
    <t>euconpaz1992@gmail.com</t>
  </si>
  <si>
    <t>brenoluizalves@hotmail.com</t>
  </si>
  <si>
    <t>Luís Fernando Silva Monteiro</t>
  </si>
  <si>
    <t>fernandomonteirotauzoficial@gmail.com</t>
  </si>
  <si>
    <t>Varlei Oliveira</t>
  </si>
  <si>
    <t>varlei.oliveira2@gmail.com</t>
  </si>
  <si>
    <t>Wendel Costa</t>
  </si>
  <si>
    <t>wendelcostadejesus@gmail.com</t>
  </si>
  <si>
    <t>tiagoads10@gmail.com</t>
  </si>
  <si>
    <t>Helen Jane De Oliveira</t>
  </si>
  <si>
    <t>helenjanedeoliveira@gmail.com</t>
  </si>
  <si>
    <t>Tiago Moraes bicca</t>
  </si>
  <si>
    <t>moraesbicca@gmail.com</t>
  </si>
  <si>
    <t>Marcos Paulo</t>
  </si>
  <si>
    <t>marcoospauloferreira@outlook.com</t>
  </si>
  <si>
    <t>eduardosilva034@gmail.com</t>
  </si>
  <si>
    <t>Renata da Costa</t>
  </si>
  <si>
    <t>renata.40anitta@gmail.com</t>
  </si>
  <si>
    <t>(21)981281390</t>
  </si>
  <si>
    <t>Humberto</t>
  </si>
  <si>
    <t>hbrscc@gmail.com</t>
  </si>
  <si>
    <t>Johnmaykon</t>
  </si>
  <si>
    <t>mayc.p72@gmail.com</t>
  </si>
  <si>
    <t>9499261-4866</t>
  </si>
  <si>
    <t>Murilo Pelissoni</t>
  </si>
  <si>
    <t>murilo2pelissoni@gmail.com</t>
  </si>
  <si>
    <t>Beatriz Germano</t>
  </si>
  <si>
    <t>germanobeatriz22@gmail.com</t>
  </si>
  <si>
    <t>Thiago chaves</t>
  </si>
  <si>
    <t>t60626152@gmail.com</t>
  </si>
  <si>
    <t>caio.lpt@gmail.com</t>
  </si>
  <si>
    <t>Rayque</t>
  </si>
  <si>
    <t>rayquebsilva@gmail.com</t>
  </si>
  <si>
    <t>(11)930779946</t>
  </si>
  <si>
    <t>Luis Gustavo De Oliveira</t>
  </si>
  <si>
    <t>luis12.lgdo@gmail.com</t>
  </si>
  <si>
    <t>Genivaldo Evangelista</t>
  </si>
  <si>
    <t>genivaldo2038@gmail.com</t>
  </si>
  <si>
    <t>Andre da Silva Barbosa</t>
  </si>
  <si>
    <t>andreaxl33@gmail.com</t>
  </si>
  <si>
    <t>(68)99959-0431</t>
  </si>
  <si>
    <t>Fabio Valente</t>
  </si>
  <si>
    <t>contato@fabiovalente.com.br</t>
  </si>
  <si>
    <t>Diego claudio de Oliveira Santos</t>
  </si>
  <si>
    <t>diego.oliveira9659@gmail.com</t>
  </si>
  <si>
    <t>Patr</t>
  </si>
  <si>
    <t>patybleonel16@gmail.com</t>
  </si>
  <si>
    <t>Victor Hugo</t>
  </si>
  <si>
    <t>viictormaster@gmail.com</t>
  </si>
  <si>
    <t>6199322-7401</t>
  </si>
  <si>
    <t>Adriana Santos</t>
  </si>
  <si>
    <t>asadriana470@gmail.com</t>
  </si>
  <si>
    <t>Joao paulo</t>
  </si>
  <si>
    <t>jpolhosazuis@gmail.com</t>
  </si>
  <si>
    <t>fernandotwo22@gmail.com</t>
  </si>
  <si>
    <t>joaomjsantos2023@gmail.com</t>
  </si>
  <si>
    <t>ronycarvarral2020@gmail.com</t>
  </si>
  <si>
    <t>Renato lima</t>
  </si>
  <si>
    <t>rtlgl12@gmail.com</t>
  </si>
  <si>
    <t>Thiago Souza</t>
  </si>
  <si>
    <t>thiagodonatosouza@gmail.com</t>
  </si>
  <si>
    <t>Alisson Neres Machado</t>
  </si>
  <si>
    <t>alissonbigg2015@gmail.com</t>
  </si>
  <si>
    <t>luiza</t>
  </si>
  <si>
    <t>luizamozerlem@gmail.con</t>
  </si>
  <si>
    <t>Carlos felipe silva do Nascimento</t>
  </si>
  <si>
    <t>cfelipesilva.1986@gmail.com</t>
  </si>
  <si>
    <t>Ruy Gustavo</t>
  </si>
  <si>
    <t>rg_costa@hotmail.com</t>
  </si>
  <si>
    <t>Claudemir Mega</t>
  </si>
  <si>
    <t>mega.claudemir1988@gmail.com</t>
  </si>
  <si>
    <t>Daniel Camara</t>
  </si>
  <si>
    <t>visionplay.top@gmail.com</t>
  </si>
  <si>
    <t>Narjara Reis</t>
  </si>
  <si>
    <t>nar.reis84@gmail.com</t>
  </si>
  <si>
    <t>Cleyson Lima</t>
  </si>
  <si>
    <t>limacleyson736@gmail.com</t>
  </si>
  <si>
    <t>Maria Eduarda da Silva Moreira</t>
  </si>
  <si>
    <t>eduardadasilvamoreira@outlook.com</t>
  </si>
  <si>
    <t>Mauricio Carvalho Lima</t>
  </si>
  <si>
    <t>mauriciocarvalholima92@gmail.com</t>
  </si>
  <si>
    <t>(98)98129-3643</t>
  </si>
  <si>
    <t>leandro alves da silva</t>
  </si>
  <si>
    <t>leandromab@gmail.com</t>
  </si>
  <si>
    <t>Vanildo Rodrigues Dias</t>
  </si>
  <si>
    <t>nildodias871@gmail.com</t>
  </si>
  <si>
    <t>Jefferson Francelino da silva</t>
  </si>
  <si>
    <t>martinsjefferson830@gmail.com</t>
  </si>
  <si>
    <t>Damaris Cristal</t>
  </si>
  <si>
    <t>damaris.cristal@hotmail.com</t>
  </si>
  <si>
    <t>Daniel Queiroz</t>
  </si>
  <si>
    <t>danielqueiroz972597@gmail.com</t>
  </si>
  <si>
    <t>Eliana Santos Duarte</t>
  </si>
  <si>
    <t>lhedaduarte@gmail.com</t>
  </si>
  <si>
    <t>Thais Helena Salles</t>
  </si>
  <si>
    <t>thaissalles34@hotmail.com</t>
  </si>
  <si>
    <t>Denison Ferreira</t>
  </si>
  <si>
    <t>denisonferreiradenhao@gmail.com</t>
  </si>
  <si>
    <t>Geadson santos goncalves</t>
  </si>
  <si>
    <t>geadsonsantos8301@gmail.com</t>
  </si>
  <si>
    <t>Rafael Guimarães</t>
  </si>
  <si>
    <t>guimarafael070@gmail.com</t>
  </si>
  <si>
    <t>8998809-7092</t>
  </si>
  <si>
    <t>Leonardo Henrique</t>
  </si>
  <si>
    <t>lh7542221@gmail.com</t>
  </si>
  <si>
    <t>1699257-9591</t>
  </si>
  <si>
    <t>cleilson andrade</t>
  </si>
  <si>
    <t>cleilsonandrade95@gmail.com</t>
  </si>
  <si>
    <t>Mauro Victor</t>
  </si>
  <si>
    <t>mauro.fatima2013@gmail.com</t>
  </si>
  <si>
    <t>Isaías Alves Dos Santos</t>
  </si>
  <si>
    <t>ysayas357@gmail.com</t>
  </si>
  <si>
    <t>Paulo Ricardo da Silva Santos</t>
  </si>
  <si>
    <t>decpau1807@gmail.com</t>
  </si>
  <si>
    <t>Joelson Rocha Rego</t>
  </si>
  <si>
    <t>joelsonrocharego88@gmail.com</t>
  </si>
  <si>
    <t>Italo denivaldo Santos Silva</t>
  </si>
  <si>
    <t>italocontato2@outlook.com</t>
  </si>
  <si>
    <t>João Pedro Rosa Silva</t>
  </si>
  <si>
    <t>pedrinhostl295@gmail.com</t>
  </si>
  <si>
    <t>(98)996055303</t>
  </si>
  <si>
    <t>Cássio</t>
  </si>
  <si>
    <t>cassiosilva1805@yahoo.com</t>
  </si>
  <si>
    <t>Alessandro Silva</t>
  </si>
  <si>
    <t>programadorwebhtml@gmail.com</t>
  </si>
  <si>
    <t>Mackson</t>
  </si>
  <si>
    <t>moura.santos3010@gmail.com</t>
  </si>
  <si>
    <t>1196784-0589</t>
  </si>
  <si>
    <t>williamditter04@gmail.com</t>
  </si>
  <si>
    <t>Gustavo Lucas</t>
  </si>
  <si>
    <t>gu_sbo123@hotmail.com</t>
  </si>
  <si>
    <t>Rodrigues</t>
  </si>
  <si>
    <t>tecsegtrab10@gmail.com</t>
  </si>
  <si>
    <t>Anderson Rafael silva de Lima</t>
  </si>
  <si>
    <t>ar7074957@gmail.com</t>
  </si>
  <si>
    <t>Orlei Pereira da Silva Junior</t>
  </si>
  <si>
    <t>orlei.silvajunior2@gmail.com</t>
  </si>
  <si>
    <t>Bianca Maria de Franca</t>
  </si>
  <si>
    <t>biamaria33711@icloud.com</t>
  </si>
  <si>
    <t>danielsustenido@outlook.com.br</t>
  </si>
  <si>
    <t>Filipe Amadeu</t>
  </si>
  <si>
    <t>famoussnap32@gmail.com</t>
  </si>
  <si>
    <t>alan_aguero@yahoo.com.br</t>
  </si>
  <si>
    <t>Welington Alves</t>
  </si>
  <si>
    <t>tomalves19862015@gmail.com</t>
  </si>
  <si>
    <t>WILLIAM COSTA</t>
  </si>
  <si>
    <t>wpcosta82@gmail.com</t>
  </si>
  <si>
    <t>Maria Gabriela Passos Ferreira</t>
  </si>
  <si>
    <t>passosgabriela357@gmail.com</t>
  </si>
  <si>
    <t>Luciana</t>
  </si>
  <si>
    <t>lugoncaves130416@gmail.com</t>
  </si>
  <si>
    <t>Katia</t>
  </si>
  <si>
    <t>katiareginass@gmail.com</t>
  </si>
  <si>
    <t>Antony Carlos</t>
  </si>
  <si>
    <t>antonytec93@gmail.com</t>
  </si>
  <si>
    <t>cristinaamorimgraff22@gmail.com</t>
  </si>
  <si>
    <t>Glaucia Oliveira</t>
  </si>
  <si>
    <t>ninaglaucia159@gmail.com</t>
  </si>
  <si>
    <t>98395-0929</t>
  </si>
  <si>
    <t>Makson</t>
  </si>
  <si>
    <t>maksonjiujitsu@gmail.com</t>
  </si>
  <si>
    <t>98823-6696</t>
  </si>
  <si>
    <t>joziel martins</t>
  </si>
  <si>
    <t>jacksonsantoro309@gmail.com</t>
  </si>
  <si>
    <t>agnaldo</t>
  </si>
  <si>
    <t>agnaldocarvalho526@gmail.com</t>
  </si>
  <si>
    <t>Diógenes luiz</t>
  </si>
  <si>
    <t>diogenes1064@gmail.com</t>
  </si>
  <si>
    <t>Rafael Kilpp</t>
  </si>
  <si>
    <t>raphael__kilpp@hotmail.com</t>
  </si>
  <si>
    <t>5199372-6310</t>
  </si>
  <si>
    <t>Arthur Pereira Ribeiro da Silva</t>
  </si>
  <si>
    <t>joaostar.pereira@gmail.com</t>
  </si>
  <si>
    <t>PABLO</t>
  </si>
  <si>
    <t>pjteste10@gmail.com</t>
  </si>
  <si>
    <t>Cleidson Alves Santos</t>
  </si>
  <si>
    <t>cleidsonalvessantos01@gmail.com</t>
  </si>
  <si>
    <t>Thiago de Alcântara Vieira</t>
  </si>
  <si>
    <t>thiagocooperlata@gmail.com</t>
  </si>
  <si>
    <t>Wallace</t>
  </si>
  <si>
    <t>Wallaceapolinario1221@gmail.com</t>
  </si>
  <si>
    <t>Cristiane Oliveira</t>
  </si>
  <si>
    <t>cristiane.t.oliveira1989@gmail.com</t>
  </si>
  <si>
    <t>a39076428@gmail.com</t>
  </si>
  <si>
    <t>Artur</t>
  </si>
  <si>
    <t>af2.neto.trader@gmail.com</t>
  </si>
  <si>
    <t>Jose Leonidas</t>
  </si>
  <si>
    <t>joseleonidas00010@gmail.com</t>
  </si>
  <si>
    <t>(81)98769-0071</t>
  </si>
  <si>
    <t>Deiverson</t>
  </si>
  <si>
    <t>doliveirasampaio@gmail.com</t>
  </si>
  <si>
    <t>Jurandir Miguel Ribeiro</t>
  </si>
  <si>
    <t>criadorcg21@gmail.com</t>
  </si>
  <si>
    <t>Antônio Linhares</t>
  </si>
  <si>
    <t>antoniolinharesdaconceicaosilv@gmail.com</t>
  </si>
  <si>
    <t>Lucas lima</t>
  </si>
  <si>
    <t>xlucasleolima4x@gmail.com</t>
  </si>
  <si>
    <t>João Vitor Mitchelo</t>
  </si>
  <si>
    <t>joaovitormanari24@gmail.com</t>
  </si>
  <si>
    <t>Glaudisson Silva</t>
  </si>
  <si>
    <t>glaudisson.gds@gmail.com</t>
  </si>
  <si>
    <t>GUSTAVO PEREIRA DOS REIS DOS SANTOS</t>
  </si>
  <si>
    <t>gustavopereiradosreisdossantos@gmail.com</t>
  </si>
  <si>
    <t>Bruno Silva</t>
  </si>
  <si>
    <t>brunooficial1203@gmail.com</t>
  </si>
  <si>
    <t>Cristiano Cenci</t>
  </si>
  <si>
    <t>cristiano.cenci80@gmail.com</t>
  </si>
  <si>
    <t>5199979-8296</t>
  </si>
  <si>
    <t>Raimundo Dias</t>
  </si>
  <si>
    <t>raidias3455@gmail.com</t>
  </si>
  <si>
    <t>Paulo Sérgio Fernandes Junior</t>
  </si>
  <si>
    <t>paulinhojagrotora@hotmail.com</t>
  </si>
  <si>
    <t>(69)84048160</t>
  </si>
  <si>
    <t>mn.amaral.dc@gmail.com</t>
  </si>
  <si>
    <t>(119626-94921</t>
  </si>
  <si>
    <t>Luiz Gustavo Vilaça</t>
  </si>
  <si>
    <t>lgvilaca@gmail.com</t>
  </si>
  <si>
    <t>Marh Lima</t>
  </si>
  <si>
    <t>marcelaferreira.lima@outlook.com</t>
  </si>
  <si>
    <t>Maycon Dos Santos Vieira</t>
  </si>
  <si>
    <t>maycomaya93@gmail.com</t>
  </si>
  <si>
    <t>Breno Santos</t>
  </si>
  <si>
    <t>breno.menezes.2015.bp@gmail.com</t>
  </si>
  <si>
    <t>jhowcedro@hotmail.com</t>
  </si>
  <si>
    <t>babuenoss24@gmail.com</t>
  </si>
  <si>
    <t>José Teles</t>
  </si>
  <si>
    <t>josetelesmuricyjose390@gmail.com</t>
  </si>
  <si>
    <t>RAFAEL FIGUEIREDO SANTOS</t>
  </si>
  <si>
    <t>rf988850@gmail.com</t>
  </si>
  <si>
    <t>Luciano Oliveira de Lima</t>
  </si>
  <si>
    <t>lucianolimapst@gmail.com</t>
  </si>
  <si>
    <t>Douglas Teixeira</t>
  </si>
  <si>
    <t>douglasteixeira957@gmail.com</t>
  </si>
  <si>
    <t>(48)99830-5985</t>
  </si>
  <si>
    <t>João Henrique</t>
  </si>
  <si>
    <t>joaocvhotmail.76@gmail.com</t>
  </si>
  <si>
    <t>Audrey Fontana</t>
  </si>
  <si>
    <t>audreyfontana02@gmail.com</t>
  </si>
  <si>
    <t>flavio180194@gmail.com</t>
  </si>
  <si>
    <t>Kauê Henriques</t>
  </si>
  <si>
    <t>xkazinlol@gmail.com</t>
  </si>
  <si>
    <t>Murilo Alonso</t>
  </si>
  <si>
    <t>muriloalonso10@hotmail.com</t>
  </si>
  <si>
    <t>159915-78827</t>
  </si>
  <si>
    <t>Eduardo martins de carvalho</t>
  </si>
  <si>
    <t>zenaide260118@gmail.com</t>
  </si>
  <si>
    <t>Jenifer</t>
  </si>
  <si>
    <t>rangeljenifer97@gmail.com</t>
  </si>
  <si>
    <t>2196697-8670</t>
  </si>
  <si>
    <t>prgjunior.84@gmail.com</t>
  </si>
  <si>
    <t>alex.tche@gmail.com</t>
  </si>
  <si>
    <t>Gabriela</t>
  </si>
  <si>
    <t>alinemariaaa91@gmail.com</t>
  </si>
  <si>
    <t>(81)99696-2510</t>
  </si>
  <si>
    <t>giovanna.silva1322@gmail.com</t>
  </si>
  <si>
    <t>Thayz</t>
  </si>
  <si>
    <t>thayz_nanda@hotmail.com</t>
  </si>
  <si>
    <t>Eduardo Carneiro</t>
  </si>
  <si>
    <t>eduardocarneiroaia@gmail.com</t>
  </si>
  <si>
    <t>Luiz Gustavo Silva</t>
  </si>
  <si>
    <t>mirtesklk2013@hotmail.com</t>
  </si>
  <si>
    <t>Antônio Carlos Teodolino</t>
  </si>
  <si>
    <t>carlos.teodo18@gmail.com</t>
  </si>
  <si>
    <t>adrianaqueiros911@gmail.com</t>
  </si>
  <si>
    <t>Bruno Garres</t>
  </si>
  <si>
    <t>brunogarres08@gmail.com</t>
  </si>
  <si>
    <t>7199621-5565</t>
  </si>
  <si>
    <t>Pietro</t>
  </si>
  <si>
    <t>pietro.alexandro@hotmail.com</t>
  </si>
  <si>
    <t>Thiago De Jesus Borges</t>
  </si>
  <si>
    <t>borgesjesusjp@hotmail.com</t>
  </si>
  <si>
    <t>Lucas Nobre</t>
  </si>
  <si>
    <t>lucasnobre_19@hotmail.com</t>
  </si>
  <si>
    <t>Ricardo Manoel cassiano</t>
  </si>
  <si>
    <t>ricardopim986@gmail.com</t>
  </si>
  <si>
    <t>fernando.august@hotmail.com</t>
  </si>
  <si>
    <t>Olavo</t>
  </si>
  <si>
    <t>olavoareas@gmail.com</t>
  </si>
  <si>
    <t>pablodiogofjb@hotmail.com</t>
  </si>
  <si>
    <t>(84)98732-0270</t>
  </si>
  <si>
    <t>Patrícia da Silva</t>
  </si>
  <si>
    <t>patykafut25@gmail.com</t>
  </si>
  <si>
    <t>99748-4659</t>
  </si>
  <si>
    <t>Osmar Nunes Machado</t>
  </si>
  <si>
    <t>osmarnmachado@gmail.com</t>
  </si>
  <si>
    <t>laerciotorres1@gmail.com</t>
  </si>
  <si>
    <t>rafaelg2brindes@gmail.comr</t>
  </si>
  <si>
    <t>Elielson de Sousa Modesto</t>
  </si>
  <si>
    <t>elielsomodesto.br@gmail.com</t>
  </si>
  <si>
    <t>Bruna Bueno</t>
  </si>
  <si>
    <t>brunabueno060693@gmail.com</t>
  </si>
  <si>
    <t>Marcelo Alexsander Monteiro Ribeiro</t>
  </si>
  <si>
    <t>marceloalexanderribeiro.10@gmail.com</t>
  </si>
  <si>
    <t>Celso Santiago Belchior</t>
  </si>
  <si>
    <t>celsosan068@gmail.com</t>
  </si>
  <si>
    <t>Luiz Alberto</t>
  </si>
  <si>
    <t>luizabt153@gmail.com</t>
  </si>
  <si>
    <t>(11)939078746</t>
  </si>
  <si>
    <t>andersontrind@gmail.com</t>
  </si>
  <si>
    <t>Samuel Fernandes da Silva</t>
  </si>
  <si>
    <t>samuelbatistnasc@gmail.com</t>
  </si>
  <si>
    <t>Paulo cesar</t>
  </si>
  <si>
    <t>oliveira43pc@gmail.com</t>
  </si>
  <si>
    <t>Alexsandra de Miranda Silva</t>
  </si>
  <si>
    <t>mirandaalexsandra53@gmail.com</t>
  </si>
  <si>
    <t>maragno.gabriela@gmail.com</t>
  </si>
  <si>
    <t>Maria José Alves dos Santos lina</t>
  </si>
  <si>
    <t>mariaelsonalves@gmail.com</t>
  </si>
  <si>
    <t>Arthur Orlando</t>
  </si>
  <si>
    <t>arthurorlando82@gmail.com</t>
  </si>
  <si>
    <t>Jeremias Pureza Martins</t>
  </si>
  <si>
    <t>martinsjp80@gmail.com</t>
  </si>
  <si>
    <t>Marcos antonio dos santos</t>
  </si>
  <si>
    <t>s4018147marcos@gmail.com</t>
  </si>
  <si>
    <t>Joël Yombo Kazadi</t>
  </si>
  <si>
    <t>yombojoel4@gmail.com</t>
  </si>
  <si>
    <t>Josmario Aluno</t>
  </si>
  <si>
    <t>josmarioaluno@gmail.com</t>
  </si>
  <si>
    <t>lopes55566@gmail.com</t>
  </si>
  <si>
    <t>Renato Pereira</t>
  </si>
  <si>
    <t>tatinhops@hotmail.com</t>
  </si>
  <si>
    <t>1198664-6312</t>
  </si>
  <si>
    <t>moreninha22k25@gmail.com</t>
  </si>
  <si>
    <t>Paulo jerson Ferreira dos Santos</t>
  </si>
  <si>
    <t>ps8333780@hot.com</t>
  </si>
  <si>
    <t>Erikson Emerson do nascimento</t>
  </si>
  <si>
    <t>nascimentoerikson234@gmail.com</t>
  </si>
  <si>
    <t>cruz.pm@gmail.com</t>
  </si>
  <si>
    <t>Humberto Carlos Arruda</t>
  </si>
  <si>
    <t>hum.c.a.a@gmail.com</t>
  </si>
  <si>
    <t>paulo.sx3@gmail.com</t>
  </si>
  <si>
    <t>Joseli Trindade</t>
  </si>
  <si>
    <t>joselitrindade36@gmail.com</t>
  </si>
  <si>
    <t>Pedro aquila</t>
  </si>
  <si>
    <t>pedroaquila.barreto@gmail.com</t>
  </si>
  <si>
    <t>98705-3021</t>
  </si>
  <si>
    <t>jeancamargocom5@gmail.com</t>
  </si>
  <si>
    <t>Alexsander Teixeira Oliveira Santos</t>
  </si>
  <si>
    <t>alexs.juci@gmail.com</t>
  </si>
  <si>
    <t>Rener da Silva Santos</t>
  </si>
  <si>
    <t>silvarener@hotmail.com</t>
  </si>
  <si>
    <t>rafael-jn@hotmail.com</t>
  </si>
  <si>
    <t>Andreia Silva</t>
  </si>
  <si>
    <t>andreiaaparecidasilva182009@gmail.com</t>
  </si>
  <si>
    <t>paulosergiofsjr@gmail.com</t>
  </si>
  <si>
    <t>Cristiano Ferraz</t>
  </si>
  <si>
    <t>crisferraz198730@gmail.com</t>
  </si>
  <si>
    <t>Roseli de Fátima de Oliveira Bazo</t>
  </si>
  <si>
    <t>bazoroseli@gmail.com</t>
  </si>
  <si>
    <t>ricd.leme65@gmail.com</t>
  </si>
  <si>
    <t>1998729-4282</t>
  </si>
  <si>
    <t>Kellin</t>
  </si>
  <si>
    <t>kellinkister@hotmail.com</t>
  </si>
  <si>
    <t>Daniella</t>
  </si>
  <si>
    <t>danillaalvescolniza@gmail.com</t>
  </si>
  <si>
    <t>José Igor de Santana Alcantara</t>
  </si>
  <si>
    <t>igoralcantara641@gmail.com</t>
  </si>
  <si>
    <t>Fausto Gomes Costa</t>
  </si>
  <si>
    <t>faustogcosta10@gmail.com</t>
  </si>
  <si>
    <t>Ivanilson</t>
  </si>
  <si>
    <t>ivanilson.2015czsandrade@gmail.com</t>
  </si>
  <si>
    <t>Juraci oliveira da Silva</t>
  </si>
  <si>
    <t>juraci.oliveira.silva82@gmail.com</t>
  </si>
  <si>
    <t>edu</t>
  </si>
  <si>
    <t>gta5edrd@gmail.com</t>
  </si>
  <si>
    <t>Luis Paulo Silva</t>
  </si>
  <si>
    <t>luispaulo.silva89@gmail.com</t>
  </si>
  <si>
    <t>Andréia Pimentel</t>
  </si>
  <si>
    <t>dedeyanic@gmail.com</t>
  </si>
  <si>
    <t>Maurício Alexandre</t>
  </si>
  <si>
    <t>artpingo@gmail.com</t>
  </si>
  <si>
    <t>Elson ozorio vieira</t>
  </si>
  <si>
    <t>elson.ozorio26@gmail.com</t>
  </si>
  <si>
    <t>Wanderlene Santos</t>
  </si>
  <si>
    <t>wanderlene2012@hotmail.com</t>
  </si>
  <si>
    <t>Douglas Ferreira Ribeiro</t>
  </si>
  <si>
    <t>ferreiradouglas514@gmail.com</t>
  </si>
  <si>
    <t>caioadm9@gmail.com</t>
  </si>
  <si>
    <t>José Caio de Souza</t>
  </si>
  <si>
    <t>josecaio047@gmail.com</t>
  </si>
  <si>
    <t>miqueias.mem.18@gmail.com</t>
  </si>
  <si>
    <t>rf840973@gmail.com</t>
  </si>
  <si>
    <t>6199924-4607</t>
  </si>
  <si>
    <t>Mateus de Souza Melo</t>
  </si>
  <si>
    <t>souzamello693@gmail.com</t>
  </si>
  <si>
    <t>João Eudes da Silva gomes</t>
  </si>
  <si>
    <t>gomeseudes628@gmail.com</t>
  </si>
  <si>
    <t>Arnoldo Nascimento</t>
  </si>
  <si>
    <t>arnoldo.nascimento2014@gmail.com</t>
  </si>
  <si>
    <t>Ana Paula</t>
  </si>
  <si>
    <t>anacunha475@gmail.com</t>
  </si>
  <si>
    <t>Diego Melo da Costa</t>
  </si>
  <si>
    <t>t64359033@gmail.com</t>
  </si>
  <si>
    <t>Vinicius denner</t>
  </si>
  <si>
    <t>viniciusdenner270@icloud.com</t>
  </si>
  <si>
    <t>Arianny Coutinho</t>
  </si>
  <si>
    <t>arianny.coutinho@gmail.com</t>
  </si>
  <si>
    <t>1998254-4223</t>
  </si>
  <si>
    <t>Linda</t>
  </si>
  <si>
    <t>lindoneze30@gmail.com</t>
  </si>
  <si>
    <t>Kaique Borba de Freitas</t>
  </si>
  <si>
    <t>kaique.freitas2395@gmail.com</t>
  </si>
  <si>
    <t>Michi</t>
  </si>
  <si>
    <t>izuuaoi@gmail.com</t>
  </si>
  <si>
    <t>Raquel Augusta da rocha</t>
  </si>
  <si>
    <t>raquelcirirocha@gmail.com</t>
  </si>
  <si>
    <t>Bruno alves</t>
  </si>
  <si>
    <t>brunoalveslgd3@gmail.com</t>
  </si>
  <si>
    <t>hugo leonardo</t>
  </si>
  <si>
    <t>hugo.andrade34@gmail.com</t>
  </si>
  <si>
    <t>Mauricio Barbosa da silva</t>
  </si>
  <si>
    <t>mbsover@hotmail.com</t>
  </si>
  <si>
    <t>Maurício</t>
  </si>
  <si>
    <t>mauriciobchagas@hotmail.com</t>
  </si>
  <si>
    <t>Uilton</t>
  </si>
  <si>
    <t>uiltonoliveirasan@gmail.com</t>
  </si>
  <si>
    <t>Wesley souza</t>
  </si>
  <si>
    <t>wesleysouza49@hotmail.com</t>
  </si>
  <si>
    <t>Estevao da costa</t>
  </si>
  <si>
    <t>estevaocosta97@gmail.com</t>
  </si>
  <si>
    <t>Marcos Muller chagas baia</t>
  </si>
  <si>
    <t>m.myller003@gmail.com</t>
  </si>
  <si>
    <t>4799932-2930</t>
  </si>
  <si>
    <t>Luciane Santos Carvalho</t>
  </si>
  <si>
    <t>gucauecarvalho15@gmail.com</t>
  </si>
  <si>
    <t>Ilson</t>
  </si>
  <si>
    <t>ilsontrumpet@hotmail.com</t>
  </si>
  <si>
    <t>Hiara De Jesus</t>
  </si>
  <si>
    <t>hiaradejesus001@gmail.com</t>
  </si>
  <si>
    <t>viviane beskow</t>
  </si>
  <si>
    <t>vivianembeskow@gmail.com</t>
  </si>
  <si>
    <t>José Cleyton de Sousa rocha</t>
  </si>
  <si>
    <t>cleytonsousa269@gmail.com</t>
  </si>
  <si>
    <t>Janderson Cordeiro Figueira</t>
  </si>
  <si>
    <t>jandersonfigueira04@gmail.com</t>
  </si>
  <si>
    <t>Tatiana Galdino</t>
  </si>
  <si>
    <t>marianaconta117@gmail.com</t>
  </si>
  <si>
    <t>Daniel Victor</t>
  </si>
  <si>
    <t>breeders.daniel@gmail.com</t>
  </si>
  <si>
    <t>Braga</t>
  </si>
  <si>
    <t>braganetto6@gmail.com</t>
  </si>
  <si>
    <t>emersonjose76@gmail.com</t>
  </si>
  <si>
    <t>Cássio Domingos</t>
  </si>
  <si>
    <t>csqdomingos@gmail.com</t>
  </si>
  <si>
    <t>Emanuella Paulina</t>
  </si>
  <si>
    <t>emanuellapaulina64@gmail.com</t>
  </si>
  <si>
    <t>(81)99335-9211</t>
  </si>
  <si>
    <t>Paola</t>
  </si>
  <si>
    <t>paolagvsoares@icloud.com</t>
  </si>
  <si>
    <t>thiagomartins-22@hotmail.com</t>
  </si>
  <si>
    <t>Vanderlei</t>
  </si>
  <si>
    <t>vanderleinascimento111@gmail.com</t>
  </si>
  <si>
    <t>9898450-2059</t>
  </si>
  <si>
    <t>Karlos Eduardo De Melo Barbosa</t>
  </si>
  <si>
    <t>karlos.v4camaleon@gmail.com</t>
  </si>
  <si>
    <t>(61986185634</t>
  </si>
  <si>
    <t>Indiana Martins</t>
  </si>
  <si>
    <t>indianamartins17@gmail.com</t>
  </si>
  <si>
    <t>Antônio Soares Neto</t>
  </si>
  <si>
    <t>netoa46@hotmail.com</t>
  </si>
  <si>
    <t>Sueli</t>
  </si>
  <si>
    <t>suhnarci87@gmail.com</t>
  </si>
  <si>
    <t>Caio Oliveira Barreto</t>
  </si>
  <si>
    <t>caioo8261@gmail.com</t>
  </si>
  <si>
    <t>Fernando Soares Raimundo</t>
  </si>
  <si>
    <t>Onandosoares18@gmail.com</t>
  </si>
  <si>
    <t>Belgui de Souza do santos</t>
  </si>
  <si>
    <t>belguisouza@gmail.com</t>
  </si>
  <si>
    <t>VictorNaelNascimento@gmail.com</t>
  </si>
  <si>
    <t>Albertino Pacheco filho</t>
  </si>
  <si>
    <t>albertinopf@gmail.com</t>
  </si>
  <si>
    <t>alexandre.gsp.biel@gmail.com</t>
  </si>
  <si>
    <t>Jose mauricio</t>
  </si>
  <si>
    <t>josemauricioma@gmail.com</t>
  </si>
  <si>
    <t>Jarder Sousa</t>
  </si>
  <si>
    <t>sousa.jarder@gmail.com</t>
  </si>
  <si>
    <t>nicolas emanuel da cruz</t>
  </si>
  <si>
    <t>mariaelenagonzagadacruz153@gmail.com</t>
  </si>
  <si>
    <t>Lucas Evangelista</t>
  </si>
  <si>
    <t>luksevan0912@gmail.com</t>
  </si>
  <si>
    <t>Julio Cezar Alves</t>
  </si>
  <si>
    <t>julio33rico@gmail.com</t>
  </si>
  <si>
    <t>Lucas Aleixo</t>
  </si>
  <si>
    <t>lukinhasuely2000@gmail.com</t>
  </si>
  <si>
    <t>Robson Souza Ferreira</t>
  </si>
  <si>
    <t>robson.bassist@gmail.com</t>
  </si>
  <si>
    <t>luiz.henrique9859@gmail.com</t>
  </si>
  <si>
    <t>Tony bispo</t>
  </si>
  <si>
    <t>tonybispo2019@gmail.com</t>
  </si>
  <si>
    <t>Rodrigo Leonardo Romero</t>
  </si>
  <si>
    <t>rodrigoleodg@gmail.com</t>
  </si>
  <si>
    <t>alisson melo</t>
  </si>
  <si>
    <t>alissonmelo_14@hotmail.com</t>
  </si>
  <si>
    <t>Wagner Lira</t>
  </si>
  <si>
    <t>wagnersergipe@hotmail.com</t>
  </si>
  <si>
    <t>Mauricio</t>
  </si>
  <si>
    <t>mauriciosmachad@gmail.com</t>
  </si>
  <si>
    <t>Leia</t>
  </si>
  <si>
    <t>leiaisabellyarthur@gmail.com</t>
  </si>
  <si>
    <t>Jose Wedson Silva</t>
  </si>
  <si>
    <t>josewedson1985@gmail.com</t>
  </si>
  <si>
    <t>Maciel Gomes De Santana</t>
  </si>
  <si>
    <t>macielgomes2@gmail.com</t>
  </si>
  <si>
    <t>Cleiltom de souza silva</t>
  </si>
  <si>
    <t>cleiltomsouzasilva2016@gmail.com</t>
  </si>
  <si>
    <t>(94)98446-8045</t>
  </si>
  <si>
    <t>Henrique Marley</t>
  </si>
  <si>
    <t>henriquemarley357@gmail.com</t>
  </si>
  <si>
    <t>Elcio Preisler</t>
  </si>
  <si>
    <t>elcio.supervisaofama@gmail.com</t>
  </si>
  <si>
    <t>Igor Ribeiro</t>
  </si>
  <si>
    <t>rigor1446@gmail.com</t>
  </si>
  <si>
    <t>matheustenere48@gmail.com</t>
  </si>
  <si>
    <t>Thamylla Olliver</t>
  </si>
  <si>
    <t>thamyllaolliver@yahoo.com.br</t>
  </si>
  <si>
    <t>Joadson Oliveira Matos</t>
  </si>
  <si>
    <t>joadson_shadowy@hotmail.com</t>
  </si>
  <si>
    <t>Edivaldo</t>
  </si>
  <si>
    <t>edivaldo.acs@hotmail.com</t>
  </si>
  <si>
    <t>Nielson de Souza Fernandes</t>
  </si>
  <si>
    <t>souzanielson98@gmail.com</t>
  </si>
  <si>
    <t>Rogério Felizardo</t>
  </si>
  <si>
    <t>rogeriofelizardodasilva@gmail.com</t>
  </si>
  <si>
    <t>Marcos Henrique Pinheiro</t>
  </si>
  <si>
    <t>marcoshpinheiro98@gmail.com</t>
  </si>
  <si>
    <t>eng.criscunha@gmail.com</t>
  </si>
  <si>
    <t>Roberto Carlos Teran Vila Verde</t>
  </si>
  <si>
    <t>betoteranvilaverde@gmail.com</t>
  </si>
  <si>
    <t>Felipi de Borba da Rosa</t>
  </si>
  <si>
    <t>felipeborba17@gmail.com</t>
  </si>
  <si>
    <t>Adamack</t>
  </si>
  <si>
    <t>adamacksousa@rasseng.onmicrosoft.com</t>
  </si>
  <si>
    <t>Vitor Silva</t>
  </si>
  <si>
    <t>vitortop.silva@gmail.com</t>
  </si>
  <si>
    <t>6199154-7558</t>
  </si>
  <si>
    <t>João Ricardo Costa Brito</t>
  </si>
  <si>
    <t>joaoricardocostabrito266@gmail.com</t>
  </si>
  <si>
    <t>719879-64665</t>
  </si>
  <si>
    <t>stephanyvida@outlook.com</t>
  </si>
  <si>
    <t>Anderson Silva</t>
  </si>
  <si>
    <t>aandersonn2@gmail.com</t>
  </si>
  <si>
    <t>diego106henrique@gmail.com</t>
  </si>
  <si>
    <t>Carlos Helio do Nascimento Rodrigues</t>
  </si>
  <si>
    <t>carlosrodriguesmle1@gmail.com</t>
  </si>
  <si>
    <t>Leonardo camazzola</t>
  </si>
  <si>
    <t>leonardocamazzola1@gmail.com</t>
  </si>
  <si>
    <t>Matheus Morais da Silva Dias</t>
  </si>
  <si>
    <t>math.moraesdias@gmail.com</t>
  </si>
  <si>
    <t>Matheus Rosa</t>
  </si>
  <si>
    <t>matheusdeoliveiradarose@gmail.com</t>
  </si>
  <si>
    <t>Jamile</t>
  </si>
  <si>
    <t>milinhajesus@gmail.com</t>
  </si>
  <si>
    <t>Raylson Brito</t>
  </si>
  <si>
    <t>raylsonjunior268@gmail.com</t>
  </si>
  <si>
    <t>98594-9223</t>
  </si>
  <si>
    <t>Esterleane</t>
  </si>
  <si>
    <t>esterleaner@gmail.com</t>
  </si>
  <si>
    <t>Hector Vieira</t>
  </si>
  <si>
    <t>hectorlanches@gmail.com</t>
  </si>
  <si>
    <t>Marcondes</t>
  </si>
  <si>
    <t>mmarcondessvs1831@gmail.com</t>
  </si>
  <si>
    <t>Luiz filipe</t>
  </si>
  <si>
    <t>luizsilvarx@gmail.com</t>
  </si>
  <si>
    <t>Matheus Cavalcante</t>
  </si>
  <si>
    <t>matheus.cavalcante737373@gmail.com</t>
  </si>
  <si>
    <t>edson</t>
  </si>
  <si>
    <t>edbritosilva.82@gmail.com</t>
  </si>
  <si>
    <t>Juliane Breves</t>
  </si>
  <si>
    <t>julianebreves@outlook.com</t>
  </si>
  <si>
    <t>Willian Guilherme</t>
  </si>
  <si>
    <t>williandannielcordeiro@gmail.com</t>
  </si>
  <si>
    <t>Elisandro Bezerra</t>
  </si>
  <si>
    <t>ale3.7ng@gmail.com</t>
  </si>
  <si>
    <t>Lucas Henrique Reani</t>
  </si>
  <si>
    <t>reanilucas0@gmail.com</t>
  </si>
  <si>
    <t>Lucas evangelista</t>
  </si>
  <si>
    <t>lukasevangelista1998@gmail.com</t>
  </si>
  <si>
    <t>3198706-3629</t>
  </si>
  <si>
    <t>Monique da silva pessoa</t>
  </si>
  <si>
    <t>moniquepessoa.qi@gmail.com</t>
  </si>
  <si>
    <t>Marcos Vasconcellos</t>
  </si>
  <si>
    <t>djmkopitbullsemcoleira@hotmail.com</t>
  </si>
  <si>
    <t>Gustavo Santos</t>
  </si>
  <si>
    <t>gustavodossantosbarbosa17011991@hotmail.com</t>
  </si>
  <si>
    <t>120214473330630390</t>
  </si>
  <si>
    <t>120214473331820390</t>
  </si>
  <si>
    <t>120214473427980390</t>
  </si>
  <si>
    <t>Assis</t>
  </si>
  <si>
    <t>assissantos473@yahoo.com</t>
  </si>
  <si>
    <t>8898825-2848</t>
  </si>
  <si>
    <t>LEANDRO</t>
  </si>
  <si>
    <t>leandrodgoncalves799@gmail.com</t>
  </si>
  <si>
    <t>Marciane</t>
  </si>
  <si>
    <t>marcibento70@gmail.com</t>
  </si>
  <si>
    <t>Leonaddo Pereira Fonseca</t>
  </si>
  <si>
    <t>leonardofonsecabh@gmail.com</t>
  </si>
  <si>
    <t>Edvaldo</t>
  </si>
  <si>
    <t>sedvaldo19@yahoo.com</t>
  </si>
  <si>
    <t>Mairton Sousa</t>
  </si>
  <si>
    <t>franciscomairtonsousa@gmail.com</t>
  </si>
  <si>
    <t>Micheline Cavalcanti Ribeiro</t>
  </si>
  <si>
    <t>michelinemcr@hotmail.com</t>
  </si>
  <si>
    <t>Envolvimento 365D</t>
  </si>
  <si>
    <t>DEV15</t>
  </si>
  <si>
    <t>DEV15-AD30-vid</t>
  </si>
  <si>
    <t>Cristiano Nascimento</t>
  </si>
  <si>
    <t>criz.nascimento@outlook.com</t>
  </si>
  <si>
    <t>Leandro Freitas da Silva</t>
  </si>
  <si>
    <t>leandro222@gmail.com</t>
  </si>
  <si>
    <t>Ricardo Araújo</t>
  </si>
  <si>
    <t>kkzinho_2009@hotmail.com</t>
  </si>
  <si>
    <t>josivaldo</t>
  </si>
  <si>
    <t>josivaldo.santoslly@gmail.com</t>
  </si>
  <si>
    <t>6299391-6959</t>
  </si>
  <si>
    <t>Sidnei</t>
  </si>
  <si>
    <t>sidney3luan@gmail.com</t>
  </si>
  <si>
    <t>contato.ejam@gmail.com</t>
  </si>
  <si>
    <t>Luiz Cesar</t>
  </si>
  <si>
    <t>luizc314@gmail.com</t>
  </si>
  <si>
    <t>Fernanda Santos</t>
  </si>
  <si>
    <t>p.fernanda.santos2011@hotmail.com</t>
  </si>
  <si>
    <t>Kenel</t>
  </si>
  <si>
    <t>kenelaccinot36@gmail.com</t>
  </si>
  <si>
    <t>Luiz henrique</t>
  </si>
  <si>
    <t>rick10ufc@gmail.com</t>
  </si>
  <si>
    <t>Abigail</t>
  </si>
  <si>
    <t>abpontes25@gmail.com</t>
  </si>
  <si>
    <t>SIDNEI MARQUES DA Costa</t>
  </si>
  <si>
    <t>sidneimarquesdacosta2@gmail.com</t>
  </si>
  <si>
    <t>Letícia Rayara Sudré da costa</t>
  </si>
  <si>
    <t>leticiarayara19@gmail.com</t>
  </si>
  <si>
    <t>matiaspaulo07@gmail.comm</t>
  </si>
  <si>
    <t>pslimma@gmail.com</t>
  </si>
  <si>
    <t>matiaspaulo07@gmail.com</t>
  </si>
  <si>
    <t>Gisele Lemos de Lima</t>
  </si>
  <si>
    <t>giselylemos@yahoo.com.br</t>
  </si>
  <si>
    <t>2198395-0774</t>
  </si>
  <si>
    <t>andersonsousa18091999@gmail.com</t>
  </si>
  <si>
    <t>Marcio gomes de souza</t>
  </si>
  <si>
    <t>marcinho.profeta@gmail.com</t>
  </si>
  <si>
    <t>joel.19872014@gmail.com</t>
  </si>
  <si>
    <t>José de Ribamar</t>
  </si>
  <si>
    <t>ribamaramorim974@gmail.com</t>
  </si>
  <si>
    <t>Paulo Roberto Nunes Aragão</t>
  </si>
  <si>
    <t>aragaopaulo77@gmail.com</t>
  </si>
  <si>
    <t>Deovanito Timoteo Da Silva</t>
  </si>
  <si>
    <t>wanytosilva8@gmail.com</t>
  </si>
  <si>
    <t>Brendo caldas</t>
  </si>
  <si>
    <t>brendocaldas450@gmail.com</t>
  </si>
  <si>
    <t>Jonas Silvestre</t>
  </si>
  <si>
    <t>jonassilvestreramos@gmail.com</t>
  </si>
  <si>
    <t>marquinhos.soouza@gmail.com</t>
  </si>
  <si>
    <t>Nadyne</t>
  </si>
  <si>
    <t>nadyneseabra@gmail.com</t>
  </si>
  <si>
    <t>jc4939442@gmail.com</t>
  </si>
  <si>
    <t>Maikon jhon</t>
  </si>
  <si>
    <t>maikonnbuenno@gmail.com</t>
  </si>
  <si>
    <t>Romário robert</t>
  </si>
  <si>
    <t>robertromario@gmail.com</t>
  </si>
  <si>
    <t>José Tiago</t>
  </si>
  <si>
    <t>jtjlira@gmail.com</t>
  </si>
  <si>
    <t>99918-3436</t>
  </si>
  <si>
    <t>limasolange63@gmail.com</t>
  </si>
  <si>
    <t>Dafine Almeida costa</t>
  </si>
  <si>
    <t>daislanedossantosvitor@gmail.com</t>
  </si>
  <si>
    <t>zecamf@gmail.com</t>
  </si>
  <si>
    <t>vinivitorino31@gmail.com</t>
  </si>
  <si>
    <t>Ezequiel Costa</t>
  </si>
  <si>
    <t>costaezequiel588@gmail.com</t>
  </si>
  <si>
    <t>Antonielson Miranda da Silva</t>
  </si>
  <si>
    <t>antonielsonmiranda@gmail.com</t>
  </si>
  <si>
    <t>6399288-0086</t>
  </si>
  <si>
    <t>Guilherme Henrique</t>
  </si>
  <si>
    <t>batiistaguibt@gmail.com</t>
  </si>
  <si>
    <t>Renan Pereira de Carvalho</t>
  </si>
  <si>
    <t>renanprt220ak@gmail.com</t>
  </si>
  <si>
    <t>roger cavalcantidasilva</t>
  </si>
  <si>
    <t>rcsgnho@gmail.com</t>
  </si>
  <si>
    <t>Jaciara</t>
  </si>
  <si>
    <t>jaciarassouza2788@gmail.com</t>
  </si>
  <si>
    <t>cleitonsomaiseu44@gmail.com</t>
  </si>
  <si>
    <t>Jair pereira machado</t>
  </si>
  <si>
    <t>jrprintcopy@outlook.com</t>
  </si>
  <si>
    <t>Jonathan Gomes</t>
  </si>
  <si>
    <t>jonathaninox@gmail.com</t>
  </si>
  <si>
    <t>Ayro</t>
  </si>
  <si>
    <t>gs1598008@gmail.com</t>
  </si>
  <si>
    <t>Ana Rita</t>
  </si>
  <si>
    <t>lanaritalima@gmail.com</t>
  </si>
  <si>
    <t>diego13055@gmail.com</t>
  </si>
  <si>
    <t>Jose Elias</t>
  </si>
  <si>
    <t>elizeue410@gmail.com</t>
  </si>
  <si>
    <t>Hytalo</t>
  </si>
  <si>
    <t>hytalogsca60@gmail.com</t>
  </si>
  <si>
    <t>Kedma Coutinho Marsal Barbosa</t>
  </si>
  <si>
    <t>kol.timar@gmail.com</t>
  </si>
  <si>
    <t>Will</t>
  </si>
  <si>
    <t>will_suesc@hotmail.com</t>
  </si>
  <si>
    <t>Dyonathan Fabianski de augustinho</t>
  </si>
  <si>
    <t>dynhofabianski123@gmail.com</t>
  </si>
  <si>
    <t>eliane.psilva727@gmail.com</t>
  </si>
  <si>
    <t>Andrews Alves</t>
  </si>
  <si>
    <t>slub.14@hotmail.com</t>
  </si>
  <si>
    <t>Lidiane</t>
  </si>
  <si>
    <t>lidianedepaulaalvesrodrigues@gmail.com</t>
  </si>
  <si>
    <t>Erivaldo Miguel Silva</t>
  </si>
  <si>
    <t>odlaviresud@gmail.com</t>
  </si>
  <si>
    <t>Lucas Santos</t>
  </si>
  <si>
    <t>lsantos71343@gmail.com</t>
  </si>
  <si>
    <t>Junior28.alves@outlook.com</t>
  </si>
  <si>
    <t>Ivan Lima de Souza</t>
  </si>
  <si>
    <t>ivan-dsouza@hotmail.com</t>
  </si>
  <si>
    <t>adrianrgs2015@hotmail.com</t>
  </si>
  <si>
    <t>Armando Vinicius</t>
  </si>
  <si>
    <t>viniciusembaixadordecristo@gmail.com</t>
  </si>
  <si>
    <t>2499298-9365</t>
  </si>
  <si>
    <t>Valdiran</t>
  </si>
  <si>
    <t>v.paes1979@gmail.com</t>
  </si>
  <si>
    <t>Renato Ferreira Leite Junior</t>
  </si>
  <si>
    <t>renato_fjr@hotmail.com</t>
  </si>
  <si>
    <t>Lisania Torres Costa</t>
  </si>
  <si>
    <t>lisiatorres17@gmail.com</t>
  </si>
  <si>
    <t>(98)8452-0664</t>
  </si>
  <si>
    <t>Bruno cordeiro de lima</t>
  </si>
  <si>
    <t>brunoocordeiro@hotmail.com</t>
  </si>
  <si>
    <t>ronildo torres</t>
  </si>
  <si>
    <t>ronildotorresds@gmail.com</t>
  </si>
  <si>
    <t>skatedavi4@gmail.com</t>
  </si>
  <si>
    <t>99262-5221</t>
  </si>
  <si>
    <t>Elizabeth</t>
  </si>
  <si>
    <t>cavalcantelizabeth@yahoo.com.br</t>
  </si>
  <si>
    <t>MARCONDES DA SILVA NASCIMENTO</t>
  </si>
  <si>
    <t>marcondessn@hotmail.com</t>
  </si>
  <si>
    <t>gabriellsilvamedeiros2007@gmail.com</t>
  </si>
  <si>
    <t>Zeferino Paulo</t>
  </si>
  <si>
    <t>zeferinopaulo1997@gmail.com</t>
  </si>
  <si>
    <t>josepontesfernandes6@gmail.com</t>
  </si>
  <si>
    <t>Pablo barbosa rodrigues</t>
  </si>
  <si>
    <t>pablorgdspb29@gmail.com</t>
  </si>
  <si>
    <t>(83)99986-1526</t>
  </si>
  <si>
    <t>willyan</t>
  </si>
  <si>
    <t>willyancastro80@gmail.com</t>
  </si>
  <si>
    <t>Alexandre Braz dos santos</t>
  </si>
  <si>
    <t>alexandre.1901santos@gmail.com</t>
  </si>
  <si>
    <t>Antônio Carlos</t>
  </si>
  <si>
    <t>carlos.rsousa33@gmail.com</t>
  </si>
  <si>
    <t>Luis Antonio</t>
  </si>
  <si>
    <t>luisbritomarreiro@gmail.com</t>
  </si>
  <si>
    <t>Paizao Estetica</t>
  </si>
  <si>
    <t>esteticapaizao@gmail.com</t>
  </si>
  <si>
    <t>Amanda de Souza nunes</t>
  </si>
  <si>
    <t>amandasouzas906@gmail.com</t>
  </si>
  <si>
    <t>2299822-6830</t>
  </si>
  <si>
    <t>juniorbrasil769@gmail.com</t>
  </si>
  <si>
    <t>Mario Maia</t>
  </si>
  <si>
    <t>mario.fre.maia@gmail.com</t>
  </si>
  <si>
    <t>Cesar Hernandes</t>
  </si>
  <si>
    <t>cesar.ab.hernandes40@gmail.com</t>
  </si>
  <si>
    <t>franklin.pedraangular@hotmail.com</t>
  </si>
  <si>
    <t>Fausto Humberto braga</t>
  </si>
  <si>
    <t>goldmidas7@outlook.com</t>
  </si>
  <si>
    <t>Matheus Silveira da Cruz</t>
  </si>
  <si>
    <t>mat.scruz@hotmail.com</t>
  </si>
  <si>
    <t>(53)99105-9011</t>
  </si>
  <si>
    <t>Hilton Santos</t>
  </si>
  <si>
    <t>profissaotop1@gmail.com</t>
  </si>
  <si>
    <t>felipepi170@gmail.com</t>
  </si>
  <si>
    <t>Paula</t>
  </si>
  <si>
    <t>paula.inacia18@gmail.com</t>
  </si>
  <si>
    <t>Kerolin</t>
  </si>
  <si>
    <t>kerolinrosa02@gmail.com</t>
  </si>
  <si>
    <t>Laudiceia</t>
  </si>
  <si>
    <t>laudycavalcantelc@gmail.com</t>
  </si>
  <si>
    <t>6599245-9384</t>
  </si>
  <si>
    <t>Cynthia</t>
  </si>
  <si>
    <t>cynthiaterhaag@hotmail.com</t>
  </si>
  <si>
    <t>Maria Josiele</t>
  </si>
  <si>
    <t>josielemartins515@gmail.com</t>
  </si>
  <si>
    <t>Milton jesus</t>
  </si>
  <si>
    <t>35tom1000@gmail.com</t>
  </si>
  <si>
    <t>Ronilson Correia de Sousa</t>
  </si>
  <si>
    <t>nillsoncds@hotmail.com</t>
  </si>
  <si>
    <t>Gabriel Veleda de Souza</t>
  </si>
  <si>
    <t>gabriel.souza.ifrs@gmail.com</t>
  </si>
  <si>
    <t>Edinara</t>
  </si>
  <si>
    <t>edinarasantana2@gmail.com</t>
  </si>
  <si>
    <t>Danilo Domingos de Araújo</t>
  </si>
  <si>
    <t>danilodomingos471@gmail.com</t>
  </si>
  <si>
    <t>Ester</t>
  </si>
  <si>
    <t>esterdlsimoes@icloud.com</t>
  </si>
  <si>
    <t>Edilando arauko menezes</t>
  </si>
  <si>
    <t>eukessia0f@gmail.com</t>
  </si>
  <si>
    <t>Renata Soares Santos</t>
  </si>
  <si>
    <t>renatarobson11@gmail.com</t>
  </si>
  <si>
    <t>Claudio</t>
  </si>
  <si>
    <t>claudioteteo11@gmail.com</t>
  </si>
  <si>
    <t>Thiago Matias</t>
  </si>
  <si>
    <t>matiasthiago97@hotmail.com</t>
  </si>
  <si>
    <t>David Jason</t>
  </si>
  <si>
    <t>davidjason935@gmail.com</t>
  </si>
  <si>
    <t>Jeferson miranda</t>
  </si>
  <si>
    <t>jefersonmiranda1988@gmail.com</t>
  </si>
  <si>
    <t>Márcio Souza</t>
  </si>
  <si>
    <t>marcelinogalego1@gmail.com</t>
  </si>
  <si>
    <t>igor__vieira@outlook.com</t>
  </si>
  <si>
    <t>9298292-0584</t>
  </si>
  <si>
    <t>vagnershr13@gmail.com</t>
  </si>
  <si>
    <t>Heleteia Larissa</t>
  </si>
  <si>
    <t>heleteialarissa@gmail.com</t>
  </si>
  <si>
    <t>Cassiano</t>
  </si>
  <si>
    <t>Cassianob.moreira1@gmail.com</t>
  </si>
  <si>
    <t>Jeferson Lemos rocha</t>
  </si>
  <si>
    <t>lemosrochajeferson@gmail.com</t>
  </si>
  <si>
    <t>Barbara oliveira</t>
  </si>
  <si>
    <t>baby.oliiver12@gmail.com</t>
  </si>
  <si>
    <t>renato2182@gmail.com</t>
  </si>
  <si>
    <t>Jonatas Novaes Batista</t>
  </si>
  <si>
    <t>jonatasnovaesb@gmail.com</t>
  </si>
  <si>
    <t>MAEZIL Pimentel</t>
  </si>
  <si>
    <t>r10imperador@live.com</t>
  </si>
  <si>
    <t>Ana paula</t>
  </si>
  <si>
    <t>anapaula182426@gmail.com</t>
  </si>
  <si>
    <t>Robson Gomes Rodrigues</t>
  </si>
  <si>
    <t>robsontecg@gmail.com</t>
  </si>
  <si>
    <t>Osvaldo Ferraz</t>
  </si>
  <si>
    <t>osvaldoferraz.contato@yahoo.com.br</t>
  </si>
  <si>
    <t>leodabagaca@gmail.com</t>
  </si>
  <si>
    <t>jailson_simples33@hotmail.com</t>
  </si>
  <si>
    <t>Eduardo Omena de Morais</t>
  </si>
  <si>
    <t>duduk020@gmail.com</t>
  </si>
  <si>
    <t>Liliane</t>
  </si>
  <si>
    <t>lilimarquessilva@hotmail.com</t>
  </si>
  <si>
    <t>Timoteo da Gama</t>
  </si>
  <si>
    <t>timotio.theo@gmail.com</t>
  </si>
  <si>
    <t>6699217-3185</t>
  </si>
  <si>
    <t>Marcos Santos</t>
  </si>
  <si>
    <t>marcossantos18.08.90@hotmail.com</t>
  </si>
  <si>
    <t>luciano sobrinho</t>
  </si>
  <si>
    <t>lucianosk84@gmail.com</t>
  </si>
  <si>
    <t>Dayber Inácio Dias</t>
  </si>
  <si>
    <t>dayberinacio566@gmail.com</t>
  </si>
  <si>
    <t>Alessandro Ribeiro</t>
  </si>
  <si>
    <t>alessandropqdt2011@hotmail.com</t>
  </si>
  <si>
    <t>Tharles Nascimento</t>
  </si>
  <si>
    <t>thiarlesdias8@gmail.com</t>
  </si>
  <si>
    <t>jpedits.039@gmail.com</t>
  </si>
  <si>
    <t>João Octávio</t>
  </si>
  <si>
    <t>jmourasilverio@gmail.com</t>
  </si>
  <si>
    <t>Fabio Araújo silva</t>
  </si>
  <si>
    <t>fabinhog616@gmail.com</t>
  </si>
  <si>
    <t>Danilo Dias de Oliveira</t>
  </si>
  <si>
    <t>consultor.danilodias32@gmali.com</t>
  </si>
  <si>
    <t>Iaks</t>
  </si>
  <si>
    <t>iaksbcm@gmail.com</t>
  </si>
  <si>
    <t>Diones lima de jesus</t>
  </si>
  <si>
    <t>dionestrader@hotmail.com</t>
  </si>
  <si>
    <t>rafaelpontodetrabalho@gmail.com</t>
  </si>
  <si>
    <t>Abrahan chi parra</t>
  </si>
  <si>
    <t>abrahanchi27@gmail.com</t>
  </si>
  <si>
    <t>Rocheli t Machado</t>
  </si>
  <si>
    <t>micheli299@gmail.com</t>
  </si>
  <si>
    <t>Alexandro Ribeiro</t>
  </si>
  <si>
    <t>alexandroribeiro86@outlook.com</t>
  </si>
  <si>
    <t>Eliseu Moreira</t>
  </si>
  <si>
    <t>eliseubarboza28@gmail.com</t>
  </si>
  <si>
    <t>Talles winter rodrigues</t>
  </si>
  <si>
    <t>tallaowinter@gmail.com</t>
  </si>
  <si>
    <t>diegosangenito@gmail.com</t>
  </si>
  <si>
    <t>Messias Almeida</t>
  </si>
  <si>
    <t>messiasjosedeandradedealmeida@gmail.com</t>
  </si>
  <si>
    <t>(12)997352764</t>
  </si>
  <si>
    <t>Walace</t>
  </si>
  <si>
    <t>walaceferreira607@gmail.com</t>
  </si>
  <si>
    <t>Maria Juliana silva</t>
  </si>
  <si>
    <t>jhus943@gmail.com</t>
  </si>
  <si>
    <t>(91)981829945</t>
  </si>
  <si>
    <t>Willian Lobato</t>
  </si>
  <si>
    <t>willcell3284@gmail.com</t>
  </si>
  <si>
    <t>Mardonio da Silva rocha</t>
  </si>
  <si>
    <t>silvanardone476@gmail.com</t>
  </si>
  <si>
    <t>Jackson Lima</t>
  </si>
  <si>
    <t>jacksonlimadesouza8@gmail.com</t>
  </si>
  <si>
    <t>Gabriel Formento</t>
  </si>
  <si>
    <t>g-formento@hotmail.com</t>
  </si>
  <si>
    <t>Marc</t>
  </si>
  <si>
    <t>thelismond_marc@yahoo.fr</t>
  </si>
  <si>
    <t>(31)99441-0365</t>
  </si>
  <si>
    <t>Brandon</t>
  </si>
  <si>
    <t>brandonhissnauer@hotmail.com</t>
  </si>
  <si>
    <t>anderson.lima.batista@gmail.com</t>
  </si>
  <si>
    <t>José de Arimateia</t>
  </si>
  <si>
    <t>arijunior0507@outlook.com</t>
  </si>
  <si>
    <t>Itallo Barbosa</t>
  </si>
  <si>
    <t>itallo.bv@hotmail.com</t>
  </si>
  <si>
    <t>ANDERSON</t>
  </si>
  <si>
    <t>tobiastv6687@gmail.com</t>
  </si>
  <si>
    <t>Isaque Costa</t>
  </si>
  <si>
    <t>isaquecosta478@gmail.com</t>
  </si>
  <si>
    <t>anderson.dandan01@gmail.com</t>
  </si>
  <si>
    <t>Elenilson alves da trindade</t>
  </si>
  <si>
    <t>elenilsona423@gmail.com</t>
  </si>
  <si>
    <t>Lenilson tavares</t>
  </si>
  <si>
    <t>lenilsonjesus10@gmail.com</t>
  </si>
  <si>
    <t>Augusto Silva</t>
  </si>
  <si>
    <t>guiaabadiania@gmail.com</t>
  </si>
  <si>
    <t>beatrizsouzag@outlook.com</t>
  </si>
  <si>
    <t>rodriguessantos207@gmail.com</t>
  </si>
  <si>
    <t>Daivid</t>
  </si>
  <si>
    <t>daivid.xavier@gmail.com</t>
  </si>
  <si>
    <t>roque junior</t>
  </si>
  <si>
    <t>roquejunio8828@gmail.com</t>
  </si>
  <si>
    <t>Marenildo</t>
  </si>
  <si>
    <t>marenildo.lider.macae@gmail.com</t>
  </si>
  <si>
    <t>2199532-2044</t>
  </si>
  <si>
    <t>jlucafarias@gmail.com</t>
  </si>
  <si>
    <t>Ivan Ferreira</t>
  </si>
  <si>
    <t>ivanlenofe@gmail.com</t>
  </si>
  <si>
    <t>Carlos Antonio Da Silva</t>
  </si>
  <si>
    <t>carlos.antonio.danielli@gmail.com</t>
  </si>
  <si>
    <t>rodrigueshigor10@icloud.com</t>
  </si>
  <si>
    <t>brunomoraesoficial@gmail.com</t>
  </si>
  <si>
    <t>dansocios@gmail.com</t>
  </si>
  <si>
    <t>Tauana Da Silva Pinheiro</t>
  </si>
  <si>
    <t>dasilvapinheirotauana@gmail.com</t>
  </si>
  <si>
    <t>Joao Vitor dos Santos thomas</t>
  </si>
  <si>
    <t>thomasjoaovitor56@gmail.com</t>
  </si>
  <si>
    <t>Marcio da Silva Freitas</t>
  </si>
  <si>
    <t>freitasmarcinho36@gmail.com</t>
  </si>
  <si>
    <t>andre.davila.bnu@gmail.com</t>
  </si>
  <si>
    <t>4799634-9040</t>
  </si>
  <si>
    <t>Maíra</t>
  </si>
  <si>
    <t>maira.cmorato@gmail.com</t>
  </si>
  <si>
    <t>Samuel Silva</t>
  </si>
  <si>
    <t>samuelmotorista2024@gmail.com</t>
  </si>
  <si>
    <t>João Pedro Loterio ferraz</t>
  </si>
  <si>
    <t>joaopedroloterioferraz0r@gmail.com</t>
  </si>
  <si>
    <t>Velasques</t>
  </si>
  <si>
    <t>victorvelasques296@gmail.com</t>
  </si>
  <si>
    <t>Tiago Alves</t>
  </si>
  <si>
    <t>s7.automacao@outlook.com</t>
  </si>
  <si>
    <t>Evanildo costa dos santos</t>
  </si>
  <si>
    <t>qleitoncosta@gmail.com</t>
  </si>
  <si>
    <t>Thiago Silva Rodrigues</t>
  </si>
  <si>
    <t>thiago.ts244@gmail.com</t>
  </si>
  <si>
    <t>Joseph Silva Garcia Ferreira</t>
  </si>
  <si>
    <t>sgf_joseph@live.com</t>
  </si>
  <si>
    <t>Derly Bonelar</t>
  </si>
  <si>
    <t>juniordbs@hotmail.com</t>
  </si>
  <si>
    <t>Juarez Gomes</t>
  </si>
  <si>
    <t>giferme.pe@gmail.com</t>
  </si>
  <si>
    <t>Paulo Roberto Izidorio</t>
  </si>
  <si>
    <t>paulorobertoizidorio1@gmail.com</t>
  </si>
  <si>
    <t>Itamar Fonseca</t>
  </si>
  <si>
    <t>itamarfs882021@gmail.com</t>
  </si>
  <si>
    <t>Fabiano Santos de Matos</t>
  </si>
  <si>
    <t>fmatosbqc@gmail.com</t>
  </si>
  <si>
    <t>Melker</t>
  </si>
  <si>
    <t>melker.int@gmail.com</t>
  </si>
  <si>
    <t>Yuri</t>
  </si>
  <si>
    <t>yuriwhite@hotmail.com</t>
  </si>
  <si>
    <t>Victor Costa</t>
  </si>
  <si>
    <t>victorsilvaml@hotmail.com</t>
  </si>
  <si>
    <t>joelson Vicente de Oliveira</t>
  </si>
  <si>
    <t>joelsonvicente074@gmail.com</t>
  </si>
  <si>
    <t>1999783-6974</t>
  </si>
  <si>
    <t>Ozanã Izidorio</t>
  </si>
  <si>
    <t>izidorioozana@gmail.com</t>
  </si>
  <si>
    <t>Alex Foes</t>
  </si>
  <si>
    <t>alexsantos2008@hotmail.com</t>
  </si>
  <si>
    <t>Bryan Yuri</t>
  </si>
  <si>
    <t>bryanyuri2912@gmail.com</t>
  </si>
  <si>
    <t>Olmiro Alexandre portela</t>
  </si>
  <si>
    <t>alexandreentregas5@gmail.com</t>
  </si>
  <si>
    <t>Wegles Alves Rocha</t>
  </si>
  <si>
    <t>weglesalves@gmail.com</t>
  </si>
  <si>
    <t>Lucas Morais</t>
  </si>
  <si>
    <t>lucasba4k@gmail.com</t>
  </si>
  <si>
    <t>Thais</t>
  </si>
  <si>
    <t>thaiscosta.1@hotmail.com</t>
  </si>
  <si>
    <t>Maria Lilianne de Sousa Corrêa</t>
  </si>
  <si>
    <t>lilianne.silva08@gmail.com</t>
  </si>
  <si>
    <t>Jonathas Machado silva</t>
  </si>
  <si>
    <t>jonathasmachadosilva0@gmail.com</t>
  </si>
  <si>
    <t>Dival Nunes</t>
  </si>
  <si>
    <t>dival.nunes@gmail.com</t>
  </si>
  <si>
    <t>jonatanbaltazarxavier@hotmail.com</t>
  </si>
  <si>
    <t>Fernando Andrade Ramos</t>
  </si>
  <si>
    <t>leoneteribeiromachadomachado@gmail.com</t>
  </si>
  <si>
    <t>Marcio Oliveira</t>
  </si>
  <si>
    <t>marcio78976hs@gmail.com</t>
  </si>
  <si>
    <t>julio</t>
  </si>
  <si>
    <t>theconthender@yahoo.com.br</t>
  </si>
  <si>
    <t>mcvitindoalto8893@gmail.com</t>
  </si>
  <si>
    <t>Nilton Torres Galvão</t>
  </si>
  <si>
    <t>nniltongalvao@gmail.com</t>
  </si>
  <si>
    <t>Diego Bressi da Silva</t>
  </si>
  <si>
    <t>dbslokomemo@gmail.com</t>
  </si>
  <si>
    <t>Diego Martins de Araujo</t>
  </si>
  <si>
    <t>dcwbfln@gmail.com</t>
  </si>
  <si>
    <t>Maria val de Andrade</t>
  </si>
  <si>
    <t>mariavaldeandrade@gmail.com</t>
  </si>
  <si>
    <t>thaismeirellys@hotmail.com</t>
  </si>
  <si>
    <t>Brenda Priscila</t>
  </si>
  <si>
    <t>brendacardosopriscila@gmail.com</t>
  </si>
  <si>
    <t>Italo</t>
  </si>
  <si>
    <t>italo.apvs@gmail.com</t>
  </si>
  <si>
    <t>Marisà Rodrigues</t>
  </si>
  <si>
    <t>Mamahrodrigues12@gmail.com</t>
  </si>
  <si>
    <t>rodrigo prado</t>
  </si>
  <si>
    <t>digao_boy@hotmail.com</t>
  </si>
  <si>
    <t>3198944-8896</t>
  </si>
  <si>
    <t>jose de arimateia holanda ribeiro</t>
  </si>
  <si>
    <t>j-arihribeiro@hotmail.com</t>
  </si>
  <si>
    <t>Samia Alves</t>
  </si>
  <si>
    <t>samia-ms@hotmail.com</t>
  </si>
  <si>
    <t>Wanderson Alves Lima</t>
  </si>
  <si>
    <t>alveswanderson1994@gmail.com</t>
  </si>
  <si>
    <t>John Lennon Thiago de Oliveira Santos</t>
  </si>
  <si>
    <t>thiagoemaite1411@gmail.com</t>
  </si>
  <si>
    <t>Robson Queiroz de jesus</t>
  </si>
  <si>
    <t>robsonqueirozdejesus@gmail.com</t>
  </si>
  <si>
    <t>Adriano Alves dos santos Alves</t>
  </si>
  <si>
    <t>adrianoalvesdossantosalves50@gmail.com</t>
  </si>
  <si>
    <t>Gislene Almeida</t>
  </si>
  <si>
    <t>gisleneconsultora2@gmail.com</t>
  </si>
  <si>
    <t>Israel do nascimento Nascimento</t>
  </si>
  <si>
    <t>israeldonascimenton81@gmail.com</t>
  </si>
  <si>
    <t>Suzana</t>
  </si>
  <si>
    <t>leocipa@gmail.com</t>
  </si>
  <si>
    <t>Mario Fausto Narciso Junior</t>
  </si>
  <si>
    <t>mariojrrapha@gmail.com</t>
  </si>
  <si>
    <t>Fernando Gil Duarte</t>
  </si>
  <si>
    <t>fffernando.gil@gmail.com</t>
  </si>
  <si>
    <t>1197310-8255</t>
  </si>
  <si>
    <t>Marcelo Mesquita</t>
  </si>
  <si>
    <t>mmmesquita799@gmail.com</t>
  </si>
  <si>
    <t>José Luiz Brandino</t>
  </si>
  <si>
    <t>luiz_brandino@hotmail.com</t>
  </si>
  <si>
    <t>Dayvison Silva</t>
  </si>
  <si>
    <t>dayvison0812@gmail.com</t>
  </si>
  <si>
    <t>Thiago de alvarenga</t>
  </si>
  <si>
    <t>thiagobizoro85@gmail.com</t>
  </si>
  <si>
    <t>Marcelo Venancio da Silva</t>
  </si>
  <si>
    <t>eng_venancio@hotmail.com</t>
  </si>
  <si>
    <t>SILVA GALVÃO</t>
  </si>
  <si>
    <t>eliesiogalvao@gmail.com</t>
  </si>
  <si>
    <t>Bruce</t>
  </si>
  <si>
    <t>nagobruce@gmail.com</t>
  </si>
  <si>
    <t>João Paulo de Oliveira</t>
  </si>
  <si>
    <t>jpoliveira31d@gmail.com</t>
  </si>
  <si>
    <t>Regina Barros</t>
  </si>
  <si>
    <t>barrosregina360@gmail.com</t>
  </si>
  <si>
    <t>1196866-7679</t>
  </si>
  <si>
    <t>Yan Muniz</t>
  </si>
  <si>
    <t>yanmuniz98@gmail.com</t>
  </si>
  <si>
    <t>danjetprint@hotmail.com</t>
  </si>
  <si>
    <t>nina5165@gmail.com</t>
  </si>
  <si>
    <t>Jonatas Abissi Diniz dos Santos</t>
  </si>
  <si>
    <t>abissijonatas@gmail.com</t>
  </si>
  <si>
    <t>Adoaldo</t>
  </si>
  <si>
    <t>adjunior355.net@gmail.com</t>
  </si>
  <si>
    <t>David Gomes</t>
  </si>
  <si>
    <t>gomedavid14@gmail.com</t>
  </si>
  <si>
    <t>Denis Geovani da Silva Galvão</t>
  </si>
  <si>
    <t>galvaodenis102@gmail.com</t>
  </si>
  <si>
    <t>9199828-4092</t>
  </si>
  <si>
    <t>Daniel Ferreira</t>
  </si>
  <si>
    <t>danf3051@gmail.com</t>
  </si>
  <si>
    <t>Arleison</t>
  </si>
  <si>
    <t>arleison882@gmail.com</t>
  </si>
  <si>
    <t>9198457-2127</t>
  </si>
  <si>
    <t>Paulo Pereira</t>
  </si>
  <si>
    <t>paulo11jkl@gmail.com</t>
  </si>
  <si>
    <t>julianaon2023@gmail.com</t>
  </si>
  <si>
    <t>patriciamendes0400@gmail.com</t>
  </si>
  <si>
    <t>Elionay Coutinho da Silva</t>
  </si>
  <si>
    <t>elionaycoutinho5@gmail.com</t>
  </si>
  <si>
    <t>Carlos Alexandre da silva</t>
  </si>
  <si>
    <t>csillva236@gmail.com</t>
  </si>
  <si>
    <t>Álvaro Fialho</t>
  </si>
  <si>
    <t>sfaj13@gmail.com</t>
  </si>
  <si>
    <t>Ronnyere da costa santos</t>
  </si>
  <si>
    <t>ronnyerecosta@outlook.com</t>
  </si>
  <si>
    <t>Thiago atos</t>
  </si>
  <si>
    <t>thiagotags26@gmail.com</t>
  </si>
  <si>
    <t>Maria Conceição da Silva</t>
  </si>
  <si>
    <t>marialogan05@gmail.com</t>
  </si>
  <si>
    <t>Fabrício godoi peagno de Souza</t>
  </si>
  <si>
    <t>fabrciotomaz85@gmail.com</t>
  </si>
  <si>
    <t>Eduardo Felipe</t>
  </si>
  <si>
    <t>ef538373@gmail.com</t>
  </si>
  <si>
    <t>reginaldofrancolly@gmail.com</t>
  </si>
  <si>
    <t>Luis Henrique Souza de Oliveira</t>
  </si>
  <si>
    <t>cintia.oliveira250189@gmail.com</t>
  </si>
  <si>
    <t>Roberto Carlos dos Santos</t>
  </si>
  <si>
    <t>rcprime3394@gmail.com</t>
  </si>
  <si>
    <t>Abiude</t>
  </si>
  <si>
    <t>abiudevinent@gmail.com</t>
  </si>
  <si>
    <t>Josue costa valente</t>
  </si>
  <si>
    <t>josuevalente045@gmail.com</t>
  </si>
  <si>
    <t>Marcio Lima Souza</t>
  </si>
  <si>
    <t>marciolimapvh.30@gmail.com</t>
  </si>
  <si>
    <t>Cacarlos1108@gmail.com</t>
  </si>
  <si>
    <t>silvaebenny@gmail.com</t>
  </si>
  <si>
    <t>9950-01506</t>
  </si>
  <si>
    <t>lucas fernandes</t>
  </si>
  <si>
    <t>lucasisacgomes@gmail.com</t>
  </si>
  <si>
    <t>Francisco Soares Matias</t>
  </si>
  <si>
    <t>matiasevangelico@gmail.com</t>
  </si>
  <si>
    <t>leandrolscartucho@hotmail.com</t>
  </si>
  <si>
    <t>Dayani Simonetti</t>
  </si>
  <si>
    <t>dayani_simonetti@hotmail.com</t>
  </si>
  <si>
    <t>(27)99527-8488</t>
  </si>
  <si>
    <t>Adriano santana</t>
  </si>
  <si>
    <t>santanarabelo1979@gmail.com</t>
  </si>
  <si>
    <t>Christian Baumgarten</t>
  </si>
  <si>
    <t>chriscollorado1@hotmail.com</t>
  </si>
  <si>
    <t>(54)99172-5312</t>
  </si>
  <si>
    <t>lanchonetedapaola@gmail.com</t>
  </si>
  <si>
    <t>franmarcio1979@gmail.com</t>
  </si>
  <si>
    <t>franca_boy@hotmail.com</t>
  </si>
  <si>
    <t>Renata Barcelos couto</t>
  </si>
  <si>
    <t>renatabcouto42@gmail.com</t>
  </si>
  <si>
    <t>Reginaldo dos Santos Silva</t>
  </si>
  <si>
    <t>regis0297@gmail.com</t>
  </si>
  <si>
    <t>Rafael Rosário</t>
  </si>
  <si>
    <t>rafaelgomesrosario@gmail.com</t>
  </si>
  <si>
    <t>Lucilane Prestes</t>
  </si>
  <si>
    <t>luciaprestes2015@gmail.com</t>
  </si>
  <si>
    <t>Renata Adriana de Almeida</t>
  </si>
  <si>
    <t>redrialmeidas.30@gmail.com</t>
  </si>
  <si>
    <t>Rafaela Duarte de Lucena</t>
  </si>
  <si>
    <t>rduartelucena@gmail.com</t>
  </si>
  <si>
    <t>joaoemajik@gmail.com</t>
  </si>
  <si>
    <t>thiagoandradeg@hotmail.com.br</t>
  </si>
  <si>
    <t>Cesar augusto cardial da silva</t>
  </si>
  <si>
    <t>augustocardialcesar@gmail.com</t>
  </si>
  <si>
    <t>6599254-8972</t>
  </si>
  <si>
    <t>Petrus</t>
  </si>
  <si>
    <t>petrusg24@gmail.com</t>
  </si>
  <si>
    <t>ealbuquerque2025@gmail.com</t>
  </si>
  <si>
    <t>Cauê Oliveira Mota</t>
  </si>
  <si>
    <t>caue992704680@gmail.com</t>
  </si>
  <si>
    <t>Enilson Aparecido de Oliveira</t>
  </si>
  <si>
    <t>nilsontjc10@outlook.com</t>
  </si>
  <si>
    <t>Guilherme Ferreira dos Santos</t>
  </si>
  <si>
    <t>c29071983@gmail.com</t>
  </si>
  <si>
    <t>José Leonardo leite dos santos silva</t>
  </si>
  <si>
    <t>chell2016@gmail.com</t>
  </si>
  <si>
    <t>Rodrigo da Silva mendes</t>
  </si>
  <si>
    <t>mendesrm494@gmail.com</t>
  </si>
  <si>
    <t>Tarcisio Lima</t>
  </si>
  <si>
    <t>tarcisiosiao@gmail.com</t>
  </si>
  <si>
    <t>ruan6439silva@gmail.com</t>
  </si>
  <si>
    <t>carlos alexandre</t>
  </si>
  <si>
    <t>carlosalexandre12312@gmail.com</t>
  </si>
  <si>
    <t>379992-51342</t>
  </si>
  <si>
    <t>Rafael Costa</t>
  </si>
  <si>
    <t>rafaelcostamkt@gmail.com</t>
  </si>
  <si>
    <t>Leonardo Nunes</t>
  </si>
  <si>
    <t>ln3893363@gmail.com</t>
  </si>
  <si>
    <t>Felmicio Ferreira de sousa</t>
  </si>
  <si>
    <t>felmicio22@gmail.com</t>
  </si>
  <si>
    <t>davila01f@gmail.com</t>
  </si>
  <si>
    <t>Iranildo Goncalves Leandro</t>
  </si>
  <si>
    <t>iranildogleandro@gmail.com</t>
  </si>
  <si>
    <t>859976-70843</t>
  </si>
  <si>
    <t>Cláudio paulino cabral</t>
  </si>
  <si>
    <t>cal_cabral@hotmail.com</t>
  </si>
  <si>
    <t>Lourenço</t>
  </si>
  <si>
    <t>jameslourenco85@gmail.com</t>
  </si>
  <si>
    <t>Luiz emanoel</t>
  </si>
  <si>
    <t>luizemanoel234@gmail.com</t>
  </si>
  <si>
    <t>Anderson Luiz Vieira de Moura</t>
  </si>
  <si>
    <t>magraopuma@gmail.com</t>
  </si>
  <si>
    <t>Wemerson</t>
  </si>
  <si>
    <t>almeidawemerson@gmail.com</t>
  </si>
  <si>
    <t>8198876-3816</t>
  </si>
  <si>
    <t>Ronald Oliveira</t>
  </si>
  <si>
    <t>ronald.adsumus@yahoo.com.br</t>
  </si>
  <si>
    <t>Andre Oliveira</t>
  </si>
  <si>
    <t>andreoliveirasousa27@outlook.com</t>
  </si>
  <si>
    <t>Francinaldo Santos</t>
  </si>
  <si>
    <t>naldovascocampeao@gmail.com</t>
  </si>
  <si>
    <t>Angela</t>
  </si>
  <si>
    <t>angela.costa.faria@gmail.com</t>
  </si>
  <si>
    <t>3799911-6059</t>
  </si>
  <si>
    <t>Ciandro</t>
  </si>
  <si>
    <t>ciandromarcuspires@gmail.com</t>
  </si>
  <si>
    <t>Iranilson Ferreira da Silva</t>
  </si>
  <si>
    <t>guguhxavier@gmail.com</t>
  </si>
  <si>
    <t>Franklin De Jesus Oliveira</t>
  </si>
  <si>
    <t>frankl.in@hotmail.com</t>
  </si>
  <si>
    <t>Amanda Trajano</t>
  </si>
  <si>
    <t>amandasilva0050@gmail.com</t>
  </si>
  <si>
    <t>Denys Favaro Marto</t>
  </si>
  <si>
    <t>dfavaromarto@gmail.com</t>
  </si>
  <si>
    <t>Erik Silva</t>
  </si>
  <si>
    <t>erikspoal@gmail.com</t>
  </si>
  <si>
    <t>Denilson Queiroz</t>
  </si>
  <si>
    <t>denilson.dq1@gmail.com</t>
  </si>
  <si>
    <t>Leandro Nunes</t>
  </si>
  <si>
    <t>leandroejurema929@gmail.com</t>
  </si>
  <si>
    <t>marciogomes.vig@gmail.com</t>
  </si>
  <si>
    <t>9998536-6010</t>
  </si>
  <si>
    <t>Daniel Costa</t>
  </si>
  <si>
    <t>daniel9840.rc@gmail.com</t>
  </si>
  <si>
    <t>Israel Junio pereira sena</t>
  </si>
  <si>
    <t>juninhovariedades2018@hotmail.com</t>
  </si>
  <si>
    <t>Maximiliano</t>
  </si>
  <si>
    <t>maxxileite@hotmail.com</t>
  </si>
  <si>
    <t>mariaritabarbosa477@gmail.com</t>
  </si>
  <si>
    <t>Gabriel Cardoso</t>
  </si>
  <si>
    <t>cardoso.94gabriel@gmail.com</t>
  </si>
  <si>
    <t>Chris Duarte</t>
  </si>
  <si>
    <t>christian_souza92@hotmail.com</t>
  </si>
  <si>
    <t>Envolvimento 90D</t>
  </si>
  <si>
    <t>DEV14-AD48-vid</t>
  </si>
  <si>
    <t>arthurdasilva409@gmail.com</t>
  </si>
  <si>
    <t>Daniel Macedo Pavao</t>
  </si>
  <si>
    <t>daniel.pavaoadm@gmail.com</t>
  </si>
  <si>
    <t>Camila cristeane tavares</t>
  </si>
  <si>
    <t>camilatavares3062020@gmail.com</t>
  </si>
  <si>
    <t>Caio Venicius</t>
  </si>
  <si>
    <t>c.a.i.o_cearamor@hotmail.com</t>
  </si>
  <si>
    <t>allex.lopes@yahoo.com.br</t>
  </si>
  <si>
    <t>Hudson</t>
  </si>
  <si>
    <t>hudsonmatsuzaki@hotmail.com</t>
  </si>
  <si>
    <t>thiagoof10@gmail.com</t>
  </si>
  <si>
    <t>Márcio cleyton Ribeiro Beleza</t>
  </si>
  <si>
    <t>marcio.beleza28@gmail.com</t>
  </si>
  <si>
    <t>Anderson Teixeira</t>
  </si>
  <si>
    <t>andersonteixeira121989@gmail.com</t>
  </si>
  <si>
    <t>Sheila Maria Lopes</t>
  </si>
  <si>
    <t>sheilalopesdonascimento@hotmail.com</t>
  </si>
  <si>
    <t>Wellington Machado</t>
  </si>
  <si>
    <t>wellington.macbel@gmail.com</t>
  </si>
  <si>
    <t>vanilson Gomes</t>
  </si>
  <si>
    <t>vanilson.2038@gmail.com</t>
  </si>
  <si>
    <t>Priscila mayumi</t>
  </si>
  <si>
    <t>mayumikhd@icloud.com</t>
  </si>
  <si>
    <t>Elvis Rocha</t>
  </si>
  <si>
    <t>rochaelvis074@gmail.com</t>
  </si>
  <si>
    <t>Marcilio</t>
  </si>
  <si>
    <t>marciliodossantoos@gmail.com</t>
  </si>
  <si>
    <t>Maria Cristina</t>
  </si>
  <si>
    <t>mferreiradossantossampaio@gmail.com</t>
  </si>
  <si>
    <t>Katia Elizabeth</t>
  </si>
  <si>
    <t>katiaceara123@gmail.com</t>
  </si>
  <si>
    <t>Tais</t>
  </si>
  <si>
    <t>rochathays1@gmail.com</t>
  </si>
  <si>
    <t>07598178-5498</t>
  </si>
  <si>
    <t>Daberson Martins de Faria</t>
  </si>
  <si>
    <t>dabersonmartinsfaria654321@gmail.com</t>
  </si>
  <si>
    <t>02199472-2245</t>
  </si>
  <si>
    <t>Danilo Baia</t>
  </si>
  <si>
    <t>danilobaia@hotmail.com.br</t>
  </si>
  <si>
    <t>francisco orismar Alves</t>
  </si>
  <si>
    <t>magaywa@gmail.com</t>
  </si>
  <si>
    <t>(21)97578-1030</t>
  </si>
  <si>
    <t>Rudy</t>
  </si>
  <si>
    <t>riojasalvatierrarudy1982@gmail.com</t>
  </si>
  <si>
    <t>Rodciano</t>
  </si>
  <si>
    <t>rodciano879@gmail.com</t>
  </si>
  <si>
    <t>Junior sousa</t>
  </si>
  <si>
    <t>nonatojunior3756@gmail.com</t>
  </si>
  <si>
    <t>Julio7</t>
  </si>
  <si>
    <t>jcjcrepresentacoesbh@gmail.com</t>
  </si>
  <si>
    <t>(31)99891-7328</t>
  </si>
  <si>
    <t>DEIVIDY guilherme silva matias</t>
  </si>
  <si>
    <t>andressasilva12270600@gmail.com</t>
  </si>
  <si>
    <t>Natan Lopes</t>
  </si>
  <si>
    <t>natan.almeidaadm2016@gmail.com</t>
  </si>
  <si>
    <t>Rodrigo amparo</t>
  </si>
  <si>
    <t>Contatotucz@gmail.com</t>
  </si>
  <si>
    <t>Fernando ap</t>
  </si>
  <si>
    <t>ferrera002@hotmail.com</t>
  </si>
  <si>
    <t>Elias lino da silva</t>
  </si>
  <si>
    <t>eliaslino09@gmail.com</t>
  </si>
  <si>
    <t>Patrick Santos de Assis</t>
  </si>
  <si>
    <t>patrickassis1405@gmail.com</t>
  </si>
  <si>
    <t>Francisco gabriel Abreu de sousa</t>
  </si>
  <si>
    <t>franciscogabrielabreudesousa@gmail.com</t>
  </si>
  <si>
    <t>araujodf2011@gmail.com</t>
  </si>
  <si>
    <t>matheusfontenele94@gmail.com</t>
  </si>
  <si>
    <t>anunciada Maria Bezerra</t>
  </si>
  <si>
    <t>anunciadabezerra100@gmail.com</t>
  </si>
  <si>
    <t>lucouttinho3@gmail.com</t>
  </si>
  <si>
    <t>Cristiane Vargas</t>
  </si>
  <si>
    <t>cristianevar123@gmail.com</t>
  </si>
  <si>
    <t>almeida-2009@outlook.com</t>
  </si>
  <si>
    <t>Alex Gleidson Batista Lima</t>
  </si>
  <si>
    <t>alexgleidsonbatistalima@gmail.com</t>
  </si>
  <si>
    <t>Valdinei</t>
  </si>
  <si>
    <t>gasparinijra@gmail.com</t>
  </si>
  <si>
    <t>Carlos Cunha</t>
  </si>
  <si>
    <t>carlos442cunha@outlook.com</t>
  </si>
  <si>
    <t>rochacassiano139@gmail.com</t>
  </si>
  <si>
    <t>SIRLENE APARECIDA DE PONTES LIMA</t>
  </si>
  <si>
    <t>sirmenescau@hotmail.com</t>
  </si>
  <si>
    <t>flaviosantossc@gmail.com</t>
  </si>
  <si>
    <t>Augusto Antônio Queiros Silva</t>
  </si>
  <si>
    <t>augustoantonioqueirossilva024@gmail.com</t>
  </si>
  <si>
    <t>Willian De Jesus</t>
  </si>
  <si>
    <t>williandjesus737@gmail.com</t>
  </si>
  <si>
    <t>samukasms@yahoo.com.br</t>
  </si>
  <si>
    <t>Priscila Lourenco</t>
  </si>
  <si>
    <t>prisciladias.comercial@gmail.com</t>
  </si>
  <si>
    <t>Iago Lopes meira</t>
  </si>
  <si>
    <t>iagolopes499@gmail.com</t>
  </si>
  <si>
    <t>Cristian da Silva Medeiros</t>
  </si>
  <si>
    <t>Cristhianmedeiros1989@gmail.com</t>
  </si>
  <si>
    <t>cristiane-dc@hotmail.com</t>
  </si>
  <si>
    <t>Jéssika Cristina</t>
  </si>
  <si>
    <t>cristinajessika1508@gmail.com</t>
  </si>
  <si>
    <t>Idelmar Machado</t>
  </si>
  <si>
    <t>idelmarmachado2@gmail.com</t>
  </si>
  <si>
    <t>Maryelle Guimaraes da Cruz</t>
  </si>
  <si>
    <t>marielealves058@gmail.com</t>
  </si>
  <si>
    <t>GLEIBSON KENNED DA SILVA</t>
  </si>
  <si>
    <t>gleibson.2018@outlook.com.br</t>
  </si>
  <si>
    <t>Lucas Rocha Vieira</t>
  </si>
  <si>
    <t>lucaseromanalr@gmail.com</t>
  </si>
  <si>
    <t>Vander carlos Cardoso</t>
  </si>
  <si>
    <t>cardosovandercarlos@gmail.com</t>
  </si>
  <si>
    <t>Bruno Praxedes</t>
  </si>
  <si>
    <t>praxedes8191@gmail.com</t>
  </si>
  <si>
    <t>(81)994940714</t>
  </si>
  <si>
    <t>Marcos santos carvalho</t>
  </si>
  <si>
    <t>marcoscarv134@gmail.com</t>
  </si>
  <si>
    <t>Fagner Santos</t>
  </si>
  <si>
    <t>fagnersantos9452@gmail.com</t>
  </si>
  <si>
    <t>Giuslaine</t>
  </si>
  <si>
    <t>giuslaine.feitosa01@gmail.com</t>
  </si>
  <si>
    <t>Caio filipe</t>
  </si>
  <si>
    <t>caiofelipelg@hotmail.com</t>
  </si>
  <si>
    <t>(81)98662-5026</t>
  </si>
  <si>
    <t>Adriana Fernandes</t>
  </si>
  <si>
    <t>adrianasarah124@gmail.com</t>
  </si>
  <si>
    <t>victorvanzan@gmail.com</t>
  </si>
  <si>
    <t>Julival Borges</t>
  </si>
  <si>
    <t>jusinha1@outlook.com</t>
  </si>
  <si>
    <t>roregueira@yahoo.com.br</t>
  </si>
  <si>
    <t>1198537-7137</t>
  </si>
  <si>
    <t>Iago de Jesus Silva</t>
  </si>
  <si>
    <t>iagodoug51@gmail.com</t>
  </si>
  <si>
    <t>Dhyego</t>
  </si>
  <si>
    <t>dhyegocruz@hotmail.com</t>
  </si>
  <si>
    <t>9199167-1766</t>
  </si>
  <si>
    <t>Yuri Santos Otto</t>
  </si>
  <si>
    <t>otto.yuri@gmail.com</t>
  </si>
  <si>
    <t>Elias</t>
  </si>
  <si>
    <t>lucas.elias.deus@gmail.com</t>
  </si>
  <si>
    <t>luizcolegioprincipios@gmail.com</t>
  </si>
  <si>
    <t>tiago waldrigues</t>
  </si>
  <si>
    <t>waldrigues.thyago@gmail.com</t>
  </si>
  <si>
    <t>Jose Rarysson</t>
  </si>
  <si>
    <t>raryssonmarques2200@gmail.com</t>
  </si>
  <si>
    <t>98918-2670</t>
  </si>
  <si>
    <t>Jefferson carvalho da Silva</t>
  </si>
  <si>
    <t>j43944564@gmail.com</t>
  </si>
  <si>
    <t>João Gabriel da Silva Mattos</t>
  </si>
  <si>
    <t>jgsmattos@yahoo.com.br</t>
  </si>
  <si>
    <t>cardosotiago642@gmail.com</t>
  </si>
  <si>
    <t>Lucas Ricardo Bastos</t>
  </si>
  <si>
    <t>bastosrlucas@gmail.com</t>
  </si>
  <si>
    <t>Antoniocassio Silvasantos</t>
  </si>
  <si>
    <t>antoniocassiosilvasantos@gmail.com</t>
  </si>
  <si>
    <t>Jonatas Henrique</t>
  </si>
  <si>
    <t>jonatashenriique914@gmail.com</t>
  </si>
  <si>
    <t>Leandro Paulo da Silva Boff</t>
  </si>
  <si>
    <t>leandropaulo609@gmail.com</t>
  </si>
  <si>
    <t>Guilherme Reis</t>
  </si>
  <si>
    <t>grs.santos@hotmail.com</t>
  </si>
  <si>
    <t>Anderson Cavalcante Ribeiro</t>
  </si>
  <si>
    <t>andersoncribeiro84@gmail.com</t>
  </si>
  <si>
    <t>Rosany</t>
  </si>
  <si>
    <t>rosanypclima@outlook.com</t>
  </si>
  <si>
    <t>João Victor Teixeira Barbosa</t>
  </si>
  <si>
    <t>victorbarbosa.0926@gmail.com</t>
  </si>
  <si>
    <t>aamarketing85@gmail.com</t>
  </si>
  <si>
    <t>Antonio Edilson Silva de mrais</t>
  </si>
  <si>
    <t>edilsonantonio649@gmail.com</t>
  </si>
  <si>
    <t>Rodrigo Batista</t>
  </si>
  <si>
    <t>rodrigog.batista@icloud.com</t>
  </si>
  <si>
    <t>Christian Kohlrausch</t>
  </si>
  <si>
    <t>christiantelefonia@gmail.com</t>
  </si>
  <si>
    <t>Edinaide de franca silva</t>
  </si>
  <si>
    <t>heydfranca4994@gmail.com</t>
  </si>
  <si>
    <t>Flávio Duarte</t>
  </si>
  <si>
    <t>flaslv@ufrrj.br</t>
  </si>
  <si>
    <t>Wallace da gama Siqueira</t>
  </si>
  <si>
    <t>wallacedagamasiqueira@gmail.com</t>
  </si>
  <si>
    <t>André Santana</t>
  </si>
  <si>
    <t>andremendes.operador@hotmail.com</t>
  </si>
  <si>
    <t>Glaucia Rodrigues Mendes</t>
  </si>
  <si>
    <t>glauciarodriguesmendes@gmail.com</t>
  </si>
  <si>
    <t>Lucas Cardoso</t>
  </si>
  <si>
    <t>luz67439@gmail.com</t>
  </si>
  <si>
    <t>cruzfeitoza21@gmail.com</t>
  </si>
  <si>
    <t>DAISE SANTOS PEREIRA</t>
  </si>
  <si>
    <t>daisesantos277@gmail.com</t>
  </si>
  <si>
    <t>Jonas Lima facundo</t>
  </si>
  <si>
    <t>jonasstalyoficial@gmail.com</t>
  </si>
  <si>
    <t>brunojosue1608@hotmail.com</t>
  </si>
  <si>
    <t>Ericles</t>
  </si>
  <si>
    <t>erycles.menezes@gmail.com</t>
  </si>
  <si>
    <t>Éder Ferreira</t>
  </si>
  <si>
    <t>edivederbg@gmail.com</t>
  </si>
  <si>
    <t>equipadoracentral72@gmail.com</t>
  </si>
  <si>
    <t>adilson.borges89@gmail.com</t>
  </si>
  <si>
    <t>Jailson da Silva Donato pereira</t>
  </si>
  <si>
    <t>jailsondasilva120785@gmail.com</t>
  </si>
  <si>
    <t>Uisney Michel Batista dos Santos</t>
  </si>
  <si>
    <t>uuiisneymichel@gmail.com</t>
  </si>
  <si>
    <t>Marliton</t>
  </si>
  <si>
    <t>ffmarrone881@gmail.com</t>
  </si>
  <si>
    <t>Alex Luiz da Silva</t>
  </si>
  <si>
    <t>alexluiz984@gmail.com</t>
  </si>
  <si>
    <t>Michelle Nalde</t>
  </si>
  <si>
    <t>michellenalde470@gmail.com</t>
  </si>
  <si>
    <t>91599-8161</t>
  </si>
  <si>
    <t>paulo.0612henrique@gmail.com</t>
  </si>
  <si>
    <t>Gevaldo</t>
  </si>
  <si>
    <t>brenosantosgomes13@gmail.com</t>
  </si>
  <si>
    <t>(11)947013036</t>
  </si>
  <si>
    <t>Rosana</t>
  </si>
  <si>
    <t>rosanatcg@gmail.com</t>
  </si>
  <si>
    <t>startpublicidadee10@gmail.com</t>
  </si>
  <si>
    <t>David Rosario</t>
  </si>
  <si>
    <t>rosariodavid419@gmail.com</t>
  </si>
  <si>
    <t>Daiane sfredo</t>
  </si>
  <si>
    <t>Daianegarate@gmail.com</t>
  </si>
  <si>
    <t>Thalita</t>
  </si>
  <si>
    <t>thalitatroise3@gmail.com</t>
  </si>
  <si>
    <t>Francisco Romario Araujo</t>
  </si>
  <si>
    <t>franciscoromarioaraujo@gmail.com</t>
  </si>
  <si>
    <t>97025-4201</t>
  </si>
  <si>
    <t>Wanderlan Paulo</t>
  </si>
  <si>
    <t>wanderlanyagamik9@gmail.com</t>
  </si>
  <si>
    <t>Tânia Carine Cruz dos Santos</t>
  </si>
  <si>
    <t>carinecsantos21@gmail.com</t>
  </si>
  <si>
    <t>Francisco José</t>
  </si>
  <si>
    <t>franciscosouza.direcionalvendas@gmail.com</t>
  </si>
  <si>
    <t>Josiene Alves</t>
  </si>
  <si>
    <t>anicjalves@gmail.com</t>
  </si>
  <si>
    <t>Samuel Arthur</t>
  </si>
  <si>
    <t>arthurpesquiseepague@gmail.com</t>
  </si>
  <si>
    <t>Adriel</t>
  </si>
  <si>
    <t>adrieltriunfo@gmail.com</t>
  </si>
  <si>
    <t>paulinhoandrade38@gmail.com</t>
  </si>
  <si>
    <t>Mirian da Silva Rodrigues</t>
  </si>
  <si>
    <t>miriansilvarodrigues679@gmail.com</t>
  </si>
  <si>
    <t>guilhermemachadomv@gmail.com</t>
  </si>
  <si>
    <t>(51)991562657</t>
  </si>
  <si>
    <t>edsonbrabec@gmail.com</t>
  </si>
  <si>
    <t>dricoapontes86@gmail.com</t>
  </si>
  <si>
    <t>Alexandre Batista do Santos</t>
  </si>
  <si>
    <t>batistadosantosalexandre@gmail.com</t>
  </si>
  <si>
    <t>Diogo Siqueira</t>
  </si>
  <si>
    <t>diogo4924@gmail.com</t>
  </si>
  <si>
    <t>8299818-8081</t>
  </si>
  <si>
    <t>micigor@hotmail.com</t>
  </si>
  <si>
    <t>2799730-0905</t>
  </si>
  <si>
    <t>frankborest@gmail.com</t>
  </si>
  <si>
    <t>William santos</t>
  </si>
  <si>
    <t>williamsantosalves1@gmail.com</t>
  </si>
  <si>
    <t>Micheli Simas Saito</t>
  </si>
  <si>
    <t>michelidesimas@gmail.com</t>
  </si>
  <si>
    <t>Wanderson Vieira cruz</t>
  </si>
  <si>
    <t>w360048@gmail.com</t>
  </si>
  <si>
    <t>Tomas Perciliano</t>
  </si>
  <si>
    <t>tomassilva13bk@gmail.com</t>
  </si>
  <si>
    <t>(19)990060027</t>
  </si>
  <si>
    <t>samuelnik45@gmail.com</t>
  </si>
  <si>
    <t>Marcos bill</t>
  </si>
  <si>
    <t>marcosbill7474@gmail.com</t>
  </si>
  <si>
    <t>Thiago André Brito da Silva</t>
  </si>
  <si>
    <t>thibrota@gmail.com</t>
  </si>
  <si>
    <t>Damário Carvalho</t>
  </si>
  <si>
    <t>damario042@gmail.com</t>
  </si>
  <si>
    <t>9298147-5026</t>
  </si>
  <si>
    <t>Maurício Francelino Souza dos Santos</t>
  </si>
  <si>
    <t>mauricijesus@gmail.com</t>
  </si>
  <si>
    <t>Keila Benchimol</t>
  </si>
  <si>
    <t>keyllabritty@hotmail.com</t>
  </si>
  <si>
    <t>(91)981581876</t>
  </si>
  <si>
    <t>Fabrício dias</t>
  </si>
  <si>
    <t>fbdias5988@gmail.com</t>
  </si>
  <si>
    <t>Wescley</t>
  </si>
  <si>
    <t>wescley284@gmail.com</t>
  </si>
  <si>
    <t>(98)98164-2863</t>
  </si>
  <si>
    <t>João Batista</t>
  </si>
  <si>
    <t>joao1234davy@gmail.com</t>
  </si>
  <si>
    <t>Martins</t>
  </si>
  <si>
    <t>josemarfmartins@gmail.com</t>
  </si>
  <si>
    <t>Jorge Luis Almeida Barreto</t>
  </si>
  <si>
    <t>jorgebarretopegada@gmail.com</t>
  </si>
  <si>
    <t>Jean Jeter Soldateli</t>
  </si>
  <si>
    <t>jeanjeter@yahoo.com.br</t>
  </si>
  <si>
    <t>1999454-8777</t>
  </si>
  <si>
    <t>Abner Marcelino Veríssimo de Souza</t>
  </si>
  <si>
    <t>abnermarce53@gmail.com</t>
  </si>
  <si>
    <t>119725-16249</t>
  </si>
  <si>
    <t>Jonathan Alves de Azevedo</t>
  </si>
  <si>
    <t>jonathan.next@icloud.com</t>
  </si>
  <si>
    <t>Matheus Rodrigues</t>
  </si>
  <si>
    <t>mr9530914@gmail.com</t>
  </si>
  <si>
    <t>Hugo Luiz Alves Bonifácio</t>
  </si>
  <si>
    <t>hugoluizf17@outlook.com</t>
  </si>
  <si>
    <t>Bruno Clarindo Pereira da Silva</t>
  </si>
  <si>
    <t>clarindobruno8@gmail.com</t>
  </si>
  <si>
    <t>Simene</t>
  </si>
  <si>
    <t>menny.rocha31@gmail.com</t>
  </si>
  <si>
    <t>Bruno dos Santos</t>
  </si>
  <si>
    <t>beunok2_santosk22@outlook.com</t>
  </si>
  <si>
    <t>Emerson Bezerra Santos</t>
  </si>
  <si>
    <t>ayra.akeozo@gmail.com</t>
  </si>
  <si>
    <t>pablodeoliveiratorres123456@gmail.com</t>
  </si>
  <si>
    <t>meta_Others</t>
  </si>
  <si>
    <t>[DEV11] [CAPTACAO] [CONVERSAO] [FB-IG] [AUTO] [PF] [CBO] [Lookalike Segmentado] Ciencia da Computacao [Dinamico]</t>
  </si>
  <si>
    <t>00 [FB-IG] [AUTO] [PF] Lookalike 3% Cadastrados DEV2 + Interesse Ciencia da Computacao</t>
  </si>
  <si>
    <t>ADD02-fb-auto-vid-dinamico</t>
  </si>
  <si>
    <t>Adonay Jorge Gustavo Rodrigues da Silva</t>
  </si>
  <si>
    <t>adonayjorgegustavo@gmail.com</t>
  </si>
  <si>
    <t>Cleomar Nunes Barbosa junior</t>
  </si>
  <si>
    <t>cleobob@gmail.com</t>
  </si>
  <si>
    <t>6299216-5979</t>
  </si>
  <si>
    <t>Marlon Peterson</t>
  </si>
  <si>
    <t>marlonzitop@gmail.com</t>
  </si>
  <si>
    <t>diegobenfica815@gmail.com</t>
  </si>
  <si>
    <t>Wanderson Amorim</t>
  </si>
  <si>
    <t>arcotwsa@gmail.com</t>
  </si>
  <si>
    <t>Kaio Martim</t>
  </si>
  <si>
    <t>kaiovendasmartim18@gmail.com</t>
  </si>
  <si>
    <t>Lincoln Moura</t>
  </si>
  <si>
    <t>lincolnsousa1703@gmail.com</t>
  </si>
  <si>
    <t>Carlos Samuel garcia</t>
  </si>
  <si>
    <t>gabrielamariasandoval630@gmail.com</t>
  </si>
  <si>
    <t>Cauê Mello Leite</t>
  </si>
  <si>
    <t>cauemelloleite37@gmail.com</t>
  </si>
  <si>
    <t>wesley.simonato@hotmail.com</t>
  </si>
  <si>
    <t>Giovany</t>
  </si>
  <si>
    <t>gioaleatorio@gmail.com</t>
  </si>
  <si>
    <t>8898146-6406</t>
  </si>
  <si>
    <t>eduardobricio10@gmail.com</t>
  </si>
  <si>
    <t>lima.07ezkyel@gmail.com</t>
  </si>
  <si>
    <t>ricardosoosa@yahoo.com.br</t>
  </si>
  <si>
    <t>rjs.jcarol@gmail.com</t>
  </si>
  <si>
    <t>tfelddy11@gmail.com</t>
  </si>
  <si>
    <t>5199911-3519</t>
  </si>
  <si>
    <t>Rodrigo Paula da Silva</t>
  </si>
  <si>
    <t>rpds743@yahoo.com.br</t>
  </si>
  <si>
    <t>Wallace Oliveira</t>
  </si>
  <si>
    <t>lacepam5247@gmail.com</t>
  </si>
  <si>
    <t>Júlio Cesar tertuliano dos Santos</t>
  </si>
  <si>
    <t>julio.tertuliano.c@gmail.com</t>
  </si>
  <si>
    <t>vinilimavn10@gmail.com</t>
  </si>
  <si>
    <t>tdiazmateus@gmail.com</t>
  </si>
  <si>
    <t>Eduardo francisco macelino</t>
  </si>
  <si>
    <t>eduardofranciscomacelino@gmail.com</t>
  </si>
  <si>
    <t>(81)99634-9415</t>
  </si>
  <si>
    <t>Marco Antônio de brito</t>
  </si>
  <si>
    <t>marcoantoniodb16@gmail.com</t>
  </si>
  <si>
    <t>Heron marcos feitosa dos Santos</t>
  </si>
  <si>
    <t>6brasilsport2002@gmail.com</t>
  </si>
  <si>
    <t>8198551-3287</t>
  </si>
  <si>
    <t>Rotier Neto</t>
  </si>
  <si>
    <t>rotierneto890@gmail.com</t>
  </si>
  <si>
    <t>carlossamuelsamille2016@gmail.com</t>
  </si>
  <si>
    <t>Cleber celestino</t>
  </si>
  <si>
    <t>clebercelestino0002@gmail.com</t>
  </si>
  <si>
    <t>Antony Miguel</t>
  </si>
  <si>
    <t>antonymiguelpatricio@gmail.com</t>
  </si>
  <si>
    <t>(15)99638-3022</t>
  </si>
  <si>
    <t>luiz.fontinelle@hotmail.com</t>
  </si>
  <si>
    <t>silvaangelo751@gmail.com</t>
  </si>
  <si>
    <t>Johnatan</t>
  </si>
  <si>
    <t>johnaraujo11@hotmail.com</t>
  </si>
  <si>
    <t>Vicente Vieira Rodrigues dos Santos</t>
  </si>
  <si>
    <t>lagostracream420@icloud.com</t>
  </si>
  <si>
    <t>Carlos Miguel</t>
  </si>
  <si>
    <t>carlosmiguel55478@gmail.com</t>
  </si>
  <si>
    <t>fernandobritorj@gmail.com</t>
  </si>
  <si>
    <t>Lorenzo Lagemann</t>
  </si>
  <si>
    <t>lololagemann@gmail.com</t>
  </si>
  <si>
    <t>alepalagio@outlook.com</t>
  </si>
  <si>
    <t>José Ivan de Lima Almeida</t>
  </si>
  <si>
    <t>Ivan7360@hotmail.com</t>
  </si>
  <si>
    <t>NEIDE BARBOSA JAMBEIRO MARTINEZ</t>
  </si>
  <si>
    <t>doantigoaomoderno2022@gmail.com</t>
  </si>
  <si>
    <t>Josué Melo</t>
  </si>
  <si>
    <t>josuemelosp@gmail.com</t>
  </si>
  <si>
    <t>Moisés Araújo</t>
  </si>
  <si>
    <t>moisescalixtoaraujo@gmail.com</t>
  </si>
  <si>
    <t>João reis</t>
  </si>
  <si>
    <t>joaoclaudio.r6@gmail.com</t>
  </si>
  <si>
    <t>Daniel Silva</t>
  </si>
  <si>
    <t>danielsilvadasilva@hotmail.com</t>
  </si>
  <si>
    <t>Joao Galdino</t>
  </si>
  <si>
    <t>joaogaldino_pn@hotmail.com</t>
  </si>
  <si>
    <t>1197146-9399</t>
  </si>
  <si>
    <t>Alan Bueno</t>
  </si>
  <si>
    <t>alan.bueno.tst@gmail.com</t>
  </si>
  <si>
    <t>soaref208@gmail.com</t>
  </si>
  <si>
    <t>Bruno Ribeiro</t>
  </si>
  <si>
    <t>brunokratos4939@gmail.com</t>
  </si>
  <si>
    <t>Manoel Sidnei dos santos</t>
  </si>
  <si>
    <t>manoelsidnei379@gmail.com</t>
  </si>
  <si>
    <t>Daiane Souza</t>
  </si>
  <si>
    <t>dayaleitte04@gmail.com</t>
  </si>
  <si>
    <t>Gilcinan</t>
  </si>
  <si>
    <t>gyllgaray@gmail.com</t>
  </si>
  <si>
    <t>Ildes Cunha</t>
  </si>
  <si>
    <t>eronoldescunharios@gmail.com</t>
  </si>
  <si>
    <t>Jardel Teixeira</t>
  </si>
  <si>
    <t>jardelts35@gmail.com</t>
  </si>
  <si>
    <t>alerrandroferreirafreitas@gmail.com</t>
  </si>
  <si>
    <t>Sergio</t>
  </si>
  <si>
    <t>neres1990@gmail.com</t>
  </si>
  <si>
    <t>gisele.lujan1@gmail.com</t>
  </si>
  <si>
    <t>Fernando Tamborin</t>
  </si>
  <si>
    <t>brunaitty.tamborin05@gmail.com</t>
  </si>
  <si>
    <t>Bruno franco</t>
  </si>
  <si>
    <t>brunofranco559@gmail.com</t>
  </si>
  <si>
    <t>(92)99477-6582</t>
  </si>
  <si>
    <t>Pedrinho Ferreira de Oliveira</t>
  </si>
  <si>
    <t>peterzinho447@gmail.com</t>
  </si>
  <si>
    <t>Wilker Gomes</t>
  </si>
  <si>
    <t>wilkerflamengo@gmail.com</t>
  </si>
  <si>
    <t>Dheyvson</t>
  </si>
  <si>
    <t>mestigarriga@gmail.com</t>
  </si>
  <si>
    <t>Ilzo nascimento Camargo</t>
  </si>
  <si>
    <t>nascimentoilzo84@gmail.com</t>
  </si>
  <si>
    <t>Caroline Bonfim de Oliveira</t>
  </si>
  <si>
    <t>caroline2256oliveira@gmail.com</t>
  </si>
  <si>
    <t>Marcelo De Souza Leite</t>
  </si>
  <si>
    <t>marcelo.baterista90@gmail.com</t>
  </si>
  <si>
    <t>Moyses Mello</t>
  </si>
  <si>
    <t>moyses.mello@gmail.com</t>
  </si>
  <si>
    <t>Osmar Morais</t>
  </si>
  <si>
    <t>ocmapmorais@gmail.com</t>
  </si>
  <si>
    <t>1198864-0141</t>
  </si>
  <si>
    <t>ANDRÉ JESUS</t>
  </si>
  <si>
    <t>andredej.oliveira@gmail.com</t>
  </si>
  <si>
    <t>Heberth Nascimento Chaves</t>
  </si>
  <si>
    <t>heberthnascimento.pe@gmail.com</t>
  </si>
  <si>
    <t>Francisco Rogasiano</t>
  </si>
  <si>
    <t>franciscorogasiano@gmail.com</t>
  </si>
  <si>
    <t>Lucas Oliveira</t>
  </si>
  <si>
    <t>lucasoliveirafit@gmail.com</t>
  </si>
  <si>
    <t>Genia Ribeiro de souza</t>
  </si>
  <si>
    <t>genia64ribeiro@gmail.com</t>
  </si>
  <si>
    <t>95873-5831</t>
  </si>
  <si>
    <t>Diego Morosoli</t>
  </si>
  <si>
    <t>di.morosoli@gmail.com</t>
  </si>
  <si>
    <t>Salvador luz de souza</t>
  </si>
  <si>
    <t>salvadorluzdesouza69@gmail.com</t>
  </si>
  <si>
    <t>MARCOS Antônio dos Reis</t>
  </si>
  <si>
    <t>m9650746@gmail.com</t>
  </si>
  <si>
    <t>Adriano Almeida de sousa</t>
  </si>
  <si>
    <t>adrianoalmeidadesousa470@gmail.com</t>
  </si>
  <si>
    <t>(99985503621</t>
  </si>
  <si>
    <t>Givanaldo</t>
  </si>
  <si>
    <t>givaa3889@gmail.com</t>
  </si>
  <si>
    <t>Cícero Renato Pereira sobreira</t>
  </si>
  <si>
    <t>renatosobreira2016@hotmail.com</t>
  </si>
  <si>
    <t>Itamires</t>
  </si>
  <si>
    <t>itamiresbarretoflg@gmail.com</t>
  </si>
  <si>
    <t>Edson Elio</t>
  </si>
  <si>
    <t>edsonelio41@gmail.com</t>
  </si>
  <si>
    <t>Venilson</t>
  </si>
  <si>
    <t>importtmax@gmail.com</t>
  </si>
  <si>
    <t>Renato Soares lima</t>
  </si>
  <si>
    <t>renatomikaelson@gmail.com</t>
  </si>
  <si>
    <t>artuur040405@gmail.com</t>
  </si>
  <si>
    <t>Ronald Cardoso dos Santos</t>
  </si>
  <si>
    <t>ronald.cardoso.338@gmail.com</t>
  </si>
  <si>
    <t>Ramon005593@gmail.com</t>
  </si>
  <si>
    <t>ramon005593@gmail.com</t>
  </si>
  <si>
    <t>120215192186000390</t>
  </si>
  <si>
    <t>120215192186030390</t>
  </si>
  <si>
    <t>120215192186050390</t>
  </si>
  <si>
    <t>Wenderson</t>
  </si>
  <si>
    <t>wenderson39k@gmail.com</t>
  </si>
  <si>
    <t>José Augusto de Almeida</t>
  </si>
  <si>
    <t>gutoalmeida26@gmail.com</t>
  </si>
  <si>
    <t>edu_kojima@hotmail.com</t>
  </si>
  <si>
    <t>Anderson Lorenço</t>
  </si>
  <si>
    <t>andinhopg@hotmail.com</t>
  </si>
  <si>
    <t>Ariel</t>
  </si>
  <si>
    <t>arielnaffien@hotmail.com</t>
  </si>
  <si>
    <t>Leazy Alves Costa silva</t>
  </si>
  <si>
    <t>leazysilva@gmail.com</t>
  </si>
  <si>
    <t>Eugenio Sebastião Ribeiro</t>
  </si>
  <si>
    <t>geninho2w@gmail.com</t>
  </si>
  <si>
    <t>Leticio</t>
  </si>
  <si>
    <t>leticiofera7@gmail.com</t>
  </si>
  <si>
    <t>Michel Souza</t>
  </si>
  <si>
    <t>MichelSouza778@gmail.com</t>
  </si>
  <si>
    <t>Cristiano FEITOSA</t>
  </si>
  <si>
    <t>feitosa877@gmail.com</t>
  </si>
  <si>
    <t>Danilo Santos de jesus</t>
  </si>
  <si>
    <t>danilofut717@gmail.com</t>
  </si>
  <si>
    <t>Hiuenbrton Gomes da Silva</t>
  </si>
  <si>
    <t>hiuadventistamh@gmail.com</t>
  </si>
  <si>
    <t>george santos</t>
  </si>
  <si>
    <t>tvboxyou79@gmail.com</t>
  </si>
  <si>
    <t>9898706-0316</t>
  </si>
  <si>
    <t>Ivan Souza luz</t>
  </si>
  <si>
    <t>ivansouzaluz@gmail.com</t>
  </si>
  <si>
    <t>(73)98882-5142</t>
  </si>
  <si>
    <t>Inês de souza silvq</t>
  </si>
  <si>
    <t>silvas.ines@hotmail.com</t>
  </si>
  <si>
    <t>jorge de jesus tavares</t>
  </si>
  <si>
    <t>dagorety@gmail.com</t>
  </si>
  <si>
    <t>(37)998749717</t>
  </si>
  <si>
    <t>Josiel Dos Santos</t>
  </si>
  <si>
    <t>duduzinho08@outlook.com.br</t>
  </si>
  <si>
    <t>Agnaldo Rodrigues</t>
  </si>
  <si>
    <t>agnaldo.rodriguez050679@gmail.com</t>
  </si>
  <si>
    <t>Elis Paula Evangelista Costa</t>
  </si>
  <si>
    <t>eelispaula@gmail.come</t>
  </si>
  <si>
    <t>Jessica pinto</t>
  </si>
  <si>
    <t>jdrewpp@gmail.com</t>
  </si>
  <si>
    <t>Igor Henrique</t>
  </si>
  <si>
    <t>igor00591@gmail.com</t>
  </si>
  <si>
    <t>556698433-9987</t>
  </si>
  <si>
    <t>Marcio rodrigo abreu alves</t>
  </si>
  <si>
    <t>marcio.alves.01@hotmail.com</t>
  </si>
  <si>
    <t>joao paulo soares costa</t>
  </si>
  <si>
    <t>joaoausifes@gmail.com</t>
  </si>
  <si>
    <t>Junival Ferreira Santos</t>
  </si>
  <si>
    <t>junivalferreira845@gmail.com</t>
  </si>
  <si>
    <t>(75)991882774</t>
  </si>
  <si>
    <t>luccyads@gmail.com</t>
  </si>
  <si>
    <t>Jefferson Ribeiro</t>
  </si>
  <si>
    <t>jeffersonartefinal02@gmail.com</t>
  </si>
  <si>
    <t>Sérgio</t>
  </si>
  <si>
    <t>sergioroberto836@gmail.com.com</t>
  </si>
  <si>
    <t>Jeandro do</t>
  </si>
  <si>
    <t>jeandro173@gmail.com</t>
  </si>
  <si>
    <t>99829-2624</t>
  </si>
  <si>
    <t>Ronoel Jose</t>
  </si>
  <si>
    <t>ronoelbento@hotmail.com</t>
  </si>
  <si>
    <t>1194809-9844</t>
  </si>
  <si>
    <t>Stefane luisa</t>
  </si>
  <si>
    <t>stefaneluisa627@gmail.com</t>
  </si>
  <si>
    <t>Filipe Rocha da Silva</t>
  </si>
  <si>
    <t>filipe.fb9127@gmail.com</t>
  </si>
  <si>
    <t>jairxgomes@gmail.com</t>
  </si>
  <si>
    <t>Gleyson Moraes</t>
  </si>
  <si>
    <t>gleyson310@gmail.com</t>
  </si>
  <si>
    <t>99427-1544</t>
  </si>
  <si>
    <t>Elania</t>
  </si>
  <si>
    <t>amaro.elania@gmail.com</t>
  </si>
  <si>
    <t>vanessa9e063b96@gmail.com</t>
  </si>
  <si>
    <t>jessikamartinsily@gmail.com</t>
  </si>
  <si>
    <t>jeansantosdejesus138@gmail.com</t>
  </si>
  <si>
    <t>Naryel Davys Moreira Pereira</t>
  </si>
  <si>
    <t>davysnaryel@gmail.com</t>
  </si>
  <si>
    <t>Bruno Barroso Dias</t>
  </si>
  <si>
    <t>amorapinkbananada@gmail.com</t>
  </si>
  <si>
    <t>Arthur Felipe Nunes Soares</t>
  </si>
  <si>
    <t>arthurfelipenunessoares22@gmail.com</t>
  </si>
  <si>
    <t>Joabson</t>
  </si>
  <si>
    <t>gamermasteruniverse@gmail.com</t>
  </si>
  <si>
    <t>Flavia Oliveira</t>
  </si>
  <si>
    <t>flavia.brenojr@gmail.com</t>
  </si>
  <si>
    <t>Andréia Araújo Simões</t>
  </si>
  <si>
    <t>andreiaarsimoes@gmail.com</t>
  </si>
  <si>
    <t>Júnior Godoi</t>
  </si>
  <si>
    <t>juniorgodoi71@gmail.com</t>
  </si>
  <si>
    <t>1499110-4170</t>
  </si>
  <si>
    <t>Fabiano de jesus Silva</t>
  </si>
  <si>
    <t>stefani.drielli.silva1@gmail.com</t>
  </si>
  <si>
    <t>1198912-2952</t>
  </si>
  <si>
    <t>Marco Enrico sausmikat Oliveira</t>
  </si>
  <si>
    <t>enviatiorico@gmail.com</t>
  </si>
  <si>
    <t>(31)98951-7782</t>
  </si>
  <si>
    <t>Rosiene Oliveira Dos Santos</t>
  </si>
  <si>
    <t>marquessalatiel81@gmail.com</t>
  </si>
  <si>
    <t>Thiago Tenório da Silva</t>
  </si>
  <si>
    <t>thiagotenorio693@gmail.com</t>
  </si>
  <si>
    <t>Willian Fernandes Gonçalves</t>
  </si>
  <si>
    <t>fernandesgoncalveswillian3@gmail.com</t>
  </si>
  <si>
    <t>Geldson Cardoso</t>
  </si>
  <si>
    <t>geldsoncardoso212@gmail.com</t>
  </si>
  <si>
    <t>Matheus saturnino Ramos</t>
  </si>
  <si>
    <t>matheussaturninor@gmail.com</t>
  </si>
  <si>
    <t>iguinhonaregua@gmail.com</t>
  </si>
  <si>
    <t>Elisandro Silva</t>
  </si>
  <si>
    <t>elisandrosebastiao@gmail.com</t>
  </si>
  <si>
    <t>Ana Cristina Pestana Barros</t>
  </si>
  <si>
    <t>anacristinapestana@hotmail.com</t>
  </si>
  <si>
    <t>Adailton Teles</t>
  </si>
  <si>
    <t>adailtont393@gmail.com</t>
  </si>
  <si>
    <t>Evanice</t>
  </si>
  <si>
    <t>marianaeva30@gmail.com</t>
  </si>
  <si>
    <t>Lucas Borges Macedo</t>
  </si>
  <si>
    <t>clancorgento@gmail.com</t>
  </si>
  <si>
    <t>6399243-8196</t>
  </si>
  <si>
    <t>Cristiano França</t>
  </si>
  <si>
    <t>vidroboxcamburiu@gmail.com</t>
  </si>
  <si>
    <t>Tadeu Francisco de Sousa Farias</t>
  </si>
  <si>
    <t>tfsousaf@gmail.com</t>
  </si>
  <si>
    <t>italo98victor@gmail.com</t>
  </si>
  <si>
    <t>Marilene</t>
  </si>
  <si>
    <t>nynha.alisson@gmail.com</t>
  </si>
  <si>
    <t>CLAUDEMIR BENTO DE MIRANDA</t>
  </si>
  <si>
    <t>claudemirbento008@gmail.com</t>
  </si>
  <si>
    <t>Hermelina</t>
  </si>
  <si>
    <t>mhiasilva21@gmail.com</t>
  </si>
  <si>
    <t>Marcos Barbosa</t>
  </si>
  <si>
    <t>marcoseaylla2027@gmail.com</t>
  </si>
  <si>
    <t>Lorena Oliveira Souza</t>
  </si>
  <si>
    <t>lorenapdysouza@gmail.com</t>
  </si>
  <si>
    <t>Marcio da Silva Santos</t>
  </si>
  <si>
    <t>marciosilva200200@gmail.com</t>
  </si>
  <si>
    <t>Franceildes Damasceno</t>
  </si>
  <si>
    <t>franceildesdamasceno@gmail.com</t>
  </si>
  <si>
    <t>Andreza Fernandes</t>
  </si>
  <si>
    <t>andrezafernandes2013@gmail.com</t>
  </si>
  <si>
    <t>Francisco Antonio Da Silva Xavier</t>
  </si>
  <si>
    <t>franciscox86@Outlook.com</t>
  </si>
  <si>
    <t>Gerlanio</t>
  </si>
  <si>
    <t>gerlanioc090@gmail.com</t>
  </si>
  <si>
    <t>Célio Silva</t>
  </si>
  <si>
    <t>laboratoriocelio@gmail.com</t>
  </si>
  <si>
    <t>Jorge William Da Silva Ribeiro</t>
  </si>
  <si>
    <t>gameleiradacapoeira@gmail.com</t>
  </si>
  <si>
    <t>Maxi Sandoval</t>
  </si>
  <si>
    <t>maxisandoval207@gmail.com</t>
  </si>
  <si>
    <t>Herbert Santos</t>
  </si>
  <si>
    <t>herberthkleiness@gmail.com</t>
  </si>
  <si>
    <t>Edielson Amorim</t>
  </si>
  <si>
    <t>edielsonconcursos@hotmail.com</t>
  </si>
  <si>
    <t>Antônio Rodrigues da Tocha</t>
  </si>
  <si>
    <t>g8rocha@gmail.com</t>
  </si>
  <si>
    <t>Ariana Lara</t>
  </si>
  <si>
    <t>ariana.lara22@gmail.com</t>
  </si>
  <si>
    <t>(34)997893474</t>
  </si>
  <si>
    <t>Giovanni carvalho</t>
  </si>
  <si>
    <t>giovannisilva424@gmail.com</t>
  </si>
  <si>
    <t>arthur.lima3@icloud.com</t>
  </si>
  <si>
    <t>(85)994114613</t>
  </si>
  <si>
    <t>Gisele Daiane Nunes</t>
  </si>
  <si>
    <t>lugiselove@gmail.com</t>
  </si>
  <si>
    <t>Marila</t>
  </si>
  <si>
    <t>marilatavares424@gmail.com</t>
  </si>
  <si>
    <t>Rafael Knecht</t>
  </si>
  <si>
    <t>rafaelknecht@gmail.com</t>
  </si>
  <si>
    <t>Yori</t>
  </si>
  <si>
    <t>melloyori@gmail.com</t>
  </si>
  <si>
    <t>1194872-2146</t>
  </si>
  <si>
    <t>Gabriel Ortiz Gomes Da Silva</t>
  </si>
  <si>
    <t>ortiz.gab8@gmail.com</t>
  </si>
  <si>
    <t>Maurilio Neto</t>
  </si>
  <si>
    <t>mauriliosn@gmail.com</t>
  </si>
  <si>
    <t>Eliel Nascimento</t>
  </si>
  <si>
    <t>nascimentoej1@gmail.com</t>
  </si>
  <si>
    <t>fabianamaeatipica@gmail.com</t>
  </si>
  <si>
    <t>Francisco Erasmo de Sousa Maia</t>
  </si>
  <si>
    <t>erasmomaia1@gmail.com</t>
  </si>
  <si>
    <t>8598884-2482</t>
  </si>
  <si>
    <t>Eder Emilio do Carmo</t>
  </si>
  <si>
    <t>eder6295@gmail.com</t>
  </si>
  <si>
    <t>Luis Henrique Sousa Cardoso</t>
  </si>
  <si>
    <t>luishenriquecardozo13@gmail.com</t>
  </si>
  <si>
    <t>nathalia dorta</t>
  </si>
  <si>
    <t>nathy.dorta@gmail.com</t>
  </si>
  <si>
    <t>Gisely dos Santos Santana</t>
  </si>
  <si>
    <t>giselydossantossantana@gmail.com</t>
  </si>
  <si>
    <t>Karina Moreira da Silva</t>
  </si>
  <si>
    <t>kaka_ms12@hotmail.com</t>
  </si>
  <si>
    <t>Maicon Douglas</t>
  </si>
  <si>
    <t>maicon.douglas2801@gmail.com</t>
  </si>
  <si>
    <t>doddge_1985@msn.com</t>
  </si>
  <si>
    <t>Alisson Rafael Ferreira</t>
  </si>
  <si>
    <t>alissonrafaelferreira99@gmail.com</t>
  </si>
  <si>
    <t>José Augusto</t>
  </si>
  <si>
    <t>josemarinsek2011@gmail.com</t>
  </si>
  <si>
    <t>Francisco Roberto Da Silva De Sousa</t>
  </si>
  <si>
    <t>dfranciscoroberto198@gmail.com</t>
  </si>
  <si>
    <t>Renato Santos</t>
  </si>
  <si>
    <t>renato.engmec2012@gmail.com</t>
  </si>
  <si>
    <t>felipemdomingues17@gmail.com</t>
  </si>
  <si>
    <t>(6799699-8210</t>
  </si>
  <si>
    <t>juniorazevedopro@gmail.com</t>
  </si>
  <si>
    <t>David Pereira de Souza</t>
  </si>
  <si>
    <t>pereira25yuri20@gmail.com</t>
  </si>
  <si>
    <t>Josivan da Silva de Sousa</t>
  </si>
  <si>
    <t>josivandasilva88@gmail.com</t>
  </si>
  <si>
    <t>Joaquim Pereira da Silva</t>
  </si>
  <si>
    <t>silvajoaqum462@gmail.com</t>
  </si>
  <si>
    <t>velizbaptistajose@gmail.com</t>
  </si>
  <si>
    <t>Marcelo Queremos</t>
  </si>
  <si>
    <t>marcelo12.hqm@gmail.com</t>
  </si>
  <si>
    <t>Dhone</t>
  </si>
  <si>
    <t>dhonemeneses@gmail.com</t>
  </si>
  <si>
    <t>Vitória Caroline</t>
  </si>
  <si>
    <t>viccaroline1810@gmail.com</t>
  </si>
  <si>
    <t>Jocelio Gomes</t>
  </si>
  <si>
    <t>joceliogomes66@gmail.com</t>
  </si>
  <si>
    <t>Gemuel Feitosa</t>
  </si>
  <si>
    <t>gemuelfeitosas14@gmail.com</t>
  </si>
  <si>
    <t>José Reinaldo</t>
  </si>
  <si>
    <t>grisotoigor@gmail.com</t>
  </si>
  <si>
    <t>Deraldo Pereira Dos Santos</t>
  </si>
  <si>
    <t>deraldopereira189@gmail.com</t>
  </si>
  <si>
    <t>3398853-0741</t>
  </si>
  <si>
    <t>Kauann Ricardo Silva Sousa</t>
  </si>
  <si>
    <t>kauannsilc723@gmail.com</t>
  </si>
  <si>
    <t>jomec2007@hotmail.com</t>
  </si>
  <si>
    <t>1298109-3435</t>
  </si>
  <si>
    <t>Ivonilso</t>
  </si>
  <si>
    <t>ivonilsomluizluiz@gmail.com</t>
  </si>
  <si>
    <t>Lucas Teixeira</t>
  </si>
  <si>
    <t>ltc3e45@gmail.com</t>
  </si>
  <si>
    <t>Ana Alice Cruz Silverio</t>
  </si>
  <si>
    <t>alice.silverio02@gmail.com</t>
  </si>
  <si>
    <t>Mirian Rodrigues de Souza</t>
  </si>
  <si>
    <t>miriansouza1960@outlook.com</t>
  </si>
  <si>
    <t>699929-37298</t>
  </si>
  <si>
    <t>Rai</t>
  </si>
  <si>
    <t>raissilva98@gmail.com</t>
  </si>
  <si>
    <t>lucisantosscblu@gmail.com</t>
  </si>
  <si>
    <t>49999-2771</t>
  </si>
  <si>
    <t>Jonathan de Souza Muniz</t>
  </si>
  <si>
    <t>jonathanmnnz@gmail.com</t>
  </si>
  <si>
    <t>LUCIANA FERREIRA DOS SANTOS</t>
  </si>
  <si>
    <t>Lucianaferreria@gmail.com</t>
  </si>
  <si>
    <t>victorvoliveirawar@gmail.com</t>
  </si>
  <si>
    <t>renan pavao</t>
  </si>
  <si>
    <t>renanpavao@outlook.com</t>
  </si>
  <si>
    <t>fernandopublicitarioweb@gmail.com</t>
  </si>
  <si>
    <t>Denise Gonçalves Aguero</t>
  </si>
  <si>
    <t>rak35777fernando@gmail.com</t>
  </si>
  <si>
    <t>Carlos roberto</t>
  </si>
  <si>
    <t>carlosr.estheris@gmail.com</t>
  </si>
  <si>
    <t>Maiane</t>
  </si>
  <si>
    <t>maianeoliveira1328@gmail.com</t>
  </si>
  <si>
    <t>edersilveiralima@gmail.com</t>
  </si>
  <si>
    <t>RERISON CORREIA</t>
  </si>
  <si>
    <t>rerisondna@gmail.com</t>
  </si>
  <si>
    <t>Marcos Vinícius Pereira de Oliveira</t>
  </si>
  <si>
    <t>marcosvinidj@hotmail.com</t>
  </si>
  <si>
    <t>Benedito Alves Barreto</t>
  </si>
  <si>
    <t>beneditobarreto13.bb@gmail.com</t>
  </si>
  <si>
    <t>Brenno Medeiros</t>
  </si>
  <si>
    <t>medeirosb990@gmail.com</t>
  </si>
  <si>
    <t>otavio calixto</t>
  </si>
  <si>
    <t>otaviocalixtosilva2012@gmail.com</t>
  </si>
  <si>
    <t>Guilherme Costa</t>
  </si>
  <si>
    <t>guilherme.costa.silva@hotmail.com</t>
  </si>
  <si>
    <t>Eliene</t>
  </si>
  <si>
    <t>lnoliveira2@hotmail.com</t>
  </si>
  <si>
    <t>Sandro silva</t>
  </si>
  <si>
    <t>sandrododo050@gmail.com</t>
  </si>
  <si>
    <t>Rafael Custódio</t>
  </si>
  <si>
    <t>rafaelcustodio02@hotmail.com</t>
  </si>
  <si>
    <t>Patrik Augusto</t>
  </si>
  <si>
    <t>patrikaug88@gmail.com</t>
  </si>
  <si>
    <t>Alexandro Lucas Maia</t>
  </si>
  <si>
    <t>alexlucas7581@gmail.com</t>
  </si>
  <si>
    <t>Tatianny Cidelino</t>
  </si>
  <si>
    <t>tacidelino@gmail.com</t>
  </si>
  <si>
    <t>8399615-6226</t>
  </si>
  <si>
    <t>Edgard Nogueira</t>
  </si>
  <si>
    <t>edjunior921@gmail.com</t>
  </si>
  <si>
    <t>vanessaenzo1@outlook.com</t>
  </si>
  <si>
    <t>EDNEI DE JESUS LIMA</t>
  </si>
  <si>
    <t>edneijesuslima@gmail.com</t>
  </si>
  <si>
    <t>fabinho18_iraja@hotmail.com</t>
  </si>
  <si>
    <t>Patricia Silmara Soares Muniz Barreto</t>
  </si>
  <si>
    <t>pssmunizbarreto@gmail.com</t>
  </si>
  <si>
    <t>5598-4476963</t>
  </si>
  <si>
    <t>Elisama</t>
  </si>
  <si>
    <t>warley.elisama@gmail.com</t>
  </si>
  <si>
    <t>Yuri Weslley Araújo de Sá</t>
  </si>
  <si>
    <t>yuri-sa1@hotmail.com</t>
  </si>
  <si>
    <t>1999987-547</t>
  </si>
  <si>
    <t>Eduardo Gomes Maia</t>
  </si>
  <si>
    <t>edulai30@gmail.com</t>
  </si>
  <si>
    <t>Raquel Louisy</t>
  </si>
  <si>
    <t>raquelreis21@hotmail.com</t>
  </si>
  <si>
    <t>Ronaldo lb</t>
  </si>
  <si>
    <t>rd733021@gmail.com</t>
  </si>
  <si>
    <t>Ana Castro</t>
  </si>
  <si>
    <t>anaacaastroo95@gmail.com</t>
  </si>
  <si>
    <t>Benedita Katia Dos Santos Ribeiro</t>
  </si>
  <si>
    <t>beneditakatia16@gmail.com</t>
  </si>
  <si>
    <t>Carlos Eduardo Terra</t>
  </si>
  <si>
    <t>ce.terrabol@gmail.com</t>
  </si>
  <si>
    <t>552197405-6694</t>
  </si>
  <si>
    <t>Rene tavares</t>
  </si>
  <si>
    <t>renetavaresfurotavares@gmail.com</t>
  </si>
  <si>
    <t>alexandrefaquino@hotmail.com</t>
  </si>
  <si>
    <t>Gleisson Soares</t>
  </si>
  <si>
    <t>gleissoncorreiaa@gmail.com</t>
  </si>
  <si>
    <t>felipe.peresrosa@gmail.com</t>
  </si>
  <si>
    <t>José Ribamar</t>
  </si>
  <si>
    <t>juniorribamar751@gmail.com</t>
  </si>
  <si>
    <t>Éder Brasílino</t>
  </si>
  <si>
    <t>ederb25@outlook.com</t>
  </si>
  <si>
    <t>Marcel Pereira Alves</t>
  </si>
  <si>
    <t>marcel.rarao@gmail.com</t>
  </si>
  <si>
    <t>Patricia Marcolino</t>
  </si>
  <si>
    <t>marcolinopatricia38@gmail.com</t>
  </si>
  <si>
    <t>Jean Carlos silva</t>
  </si>
  <si>
    <t>jeanliheni3348@gmail.com</t>
  </si>
  <si>
    <t>Thiago Lemos</t>
  </si>
  <si>
    <t>ilooock@gmail.com</t>
  </si>
  <si>
    <t>Elianderson de Mello Alves</t>
  </si>
  <si>
    <t>eliandersonmelloalves2@gmail.com</t>
  </si>
  <si>
    <t>Janaina Dos Santos barboza</t>
  </si>
  <si>
    <t>janainads415@gmail.com</t>
  </si>
  <si>
    <t>Ronaldo Almeida xavier</t>
  </si>
  <si>
    <t>ronaldoalmeidaxavier2021@gmail.com</t>
  </si>
  <si>
    <t>Caique de Jesus Santos andrade</t>
  </si>
  <si>
    <t>caiquekandrade@gmail.com</t>
  </si>
  <si>
    <t>Crisvaldo dos santos Carvalho</t>
  </si>
  <si>
    <t>crisnaisarquebancadas@gmail.com</t>
  </si>
  <si>
    <t>adrianoimperiobot@gmail.com</t>
  </si>
  <si>
    <t>Aldemir Oliveira de Souza</t>
  </si>
  <si>
    <t>aldemir_prof@hotmail.com</t>
  </si>
  <si>
    <t>7498855-6808</t>
  </si>
  <si>
    <t>Cícero Rodrigues Pereira</t>
  </si>
  <si>
    <t>cg874716@gmail.com</t>
  </si>
  <si>
    <t>Saymon frança Nascimento</t>
  </si>
  <si>
    <t>debora.nascimento1303@gmail.com</t>
  </si>
  <si>
    <t>Carlos fabio Silva de Souza</t>
  </si>
  <si>
    <t>motorista560volvo@gmail.com</t>
  </si>
  <si>
    <t>Tamires Sampaio</t>
  </si>
  <si>
    <t>tamiressam17@gmail.com</t>
  </si>
  <si>
    <t>Bruno Pereira dos Santos</t>
  </si>
  <si>
    <t>brunopereiras3421@gmail.com</t>
  </si>
  <si>
    <t>Joséantoniofilho</t>
  </si>
  <si>
    <t>tonyfilhotony8@gmail.com</t>
  </si>
  <si>
    <t>Felipe hernandes da silva</t>
  </si>
  <si>
    <t>felipehernandes521@gmail.com</t>
  </si>
  <si>
    <t>6199235-8671</t>
  </si>
  <si>
    <t>Mateus Albuquerque</t>
  </si>
  <si>
    <t>mateusalb28@gmail.com</t>
  </si>
  <si>
    <t>9199348-0558</t>
  </si>
  <si>
    <t>Rosanny</t>
  </si>
  <si>
    <t>rosannymonteirogomes@gmail.com</t>
  </si>
  <si>
    <t>Fabricio pena silva</t>
  </si>
  <si>
    <t>fabriciopena_sil@hotmail.com</t>
  </si>
  <si>
    <t>Celi Liberato</t>
  </si>
  <si>
    <t>enf_celi@hotmail.com</t>
  </si>
  <si>
    <t>Allisson</t>
  </si>
  <si>
    <t>oliveiraallisson976@gmail.com</t>
  </si>
  <si>
    <t>wgton431@gmail.com</t>
  </si>
  <si>
    <t>Edileno Garcia Lima Garcia Lima</t>
  </si>
  <si>
    <t>edilenogarcialimagarcialima@gmail.com</t>
  </si>
  <si>
    <t>Cassio Alberto</t>
  </si>
  <si>
    <t>alberto_ajp1@outlook.com</t>
  </si>
  <si>
    <t>Sidiney Silva dos santos</t>
  </si>
  <si>
    <t>deiva7135@gmail.com</t>
  </si>
  <si>
    <t>Claudinei salvador</t>
  </si>
  <si>
    <t>clauduneisalvador@gmail.com</t>
  </si>
  <si>
    <t>Wellington Pereira Pereira</t>
  </si>
  <si>
    <t>wellingtonp1110@gmail.com</t>
  </si>
  <si>
    <t>Alessandra ribeiro</t>
  </si>
  <si>
    <t>alessandraribeiromachado809@gmail.com</t>
  </si>
  <si>
    <t>Rubens</t>
  </si>
  <si>
    <t>rubensjunior01@hotmail.com</t>
  </si>
  <si>
    <t>5199268-6547</t>
  </si>
  <si>
    <t>carlosalbertosnb20@gmail.com</t>
  </si>
  <si>
    <t>9499263-4977</t>
  </si>
  <si>
    <t>maikin860@gmail.com</t>
  </si>
  <si>
    <t>carloossbrown096@gmail.com</t>
  </si>
  <si>
    <t>Antonio Rodrigues Lopes Filho</t>
  </si>
  <si>
    <t>ar478789@gmail.com</t>
  </si>
  <si>
    <t>(11)98832-4246</t>
  </si>
  <si>
    <t>Alexander</t>
  </si>
  <si>
    <t>alexanderoliveira737@gmail.com</t>
  </si>
  <si>
    <t>(22)9993-76974</t>
  </si>
  <si>
    <t>Miguel Designer</t>
  </si>
  <si>
    <t>miguelcanaadesigner@gmail.com</t>
  </si>
  <si>
    <t>renatapausini@gmail.com</t>
  </si>
  <si>
    <t>Regiele</t>
  </si>
  <si>
    <t>limaelen2023@gmail.com</t>
  </si>
  <si>
    <t>Marcela</t>
  </si>
  <si>
    <t>marcelatravasso9@gmail.com</t>
  </si>
  <si>
    <t>Tawany Aparecida da Costa</t>
  </si>
  <si>
    <t>tawanyapcs@gmail.com</t>
  </si>
  <si>
    <t>Joyce nery</t>
  </si>
  <si>
    <t>joycenery44@gmail.com</t>
  </si>
  <si>
    <t>KAIQUE wilians pacheco de freitas</t>
  </si>
  <si>
    <t>kaiquepacheco.66@gmail.com</t>
  </si>
  <si>
    <t>Ana Cleide Vanique</t>
  </si>
  <si>
    <t>anacleidevanique@gmail.com</t>
  </si>
  <si>
    <t>Erik Nunes omar</t>
  </si>
  <si>
    <t>eriknunes420@gmail.com</t>
  </si>
  <si>
    <t>Jairo de Matos</t>
  </si>
  <si>
    <t>jairomatos428@gmail.com</t>
  </si>
  <si>
    <t>Alesi Almeida</t>
  </si>
  <si>
    <t>alesialmeida@hotmail.com</t>
  </si>
  <si>
    <t>Monique Silvano</t>
  </si>
  <si>
    <t>moniquesilvano39@gmail.com</t>
  </si>
  <si>
    <t>Romilson da Silva Souza</t>
  </si>
  <si>
    <t>ronisouza20@gmail.com</t>
  </si>
  <si>
    <t>(82)993527078</t>
  </si>
  <si>
    <t>Carlos Matheus Alcantara Santos</t>
  </si>
  <si>
    <t>matheusalcantarajesus@gmail.com</t>
  </si>
  <si>
    <t>Rafael Freitas de Araújo</t>
  </si>
  <si>
    <t>rafaell.gm424@gmail.com</t>
  </si>
  <si>
    <t>pedro alejandro gonzales vera</t>
  </si>
  <si>
    <t>pagonzalezvera@gmail.com</t>
  </si>
  <si>
    <t>Mateus Ventura</t>
  </si>
  <si>
    <t>mo4727328@gmail.com</t>
  </si>
  <si>
    <t>arvguimaraes@gmail.com</t>
  </si>
  <si>
    <t>Weverton Covizzi</t>
  </si>
  <si>
    <t>wevertonc121@outlook.com</t>
  </si>
  <si>
    <t>Ribamar</t>
  </si>
  <si>
    <t>ribamarbaba99@gmail.com</t>
  </si>
  <si>
    <t>Edgar de Souza</t>
  </si>
  <si>
    <t>eessouza@gmail.com</t>
  </si>
  <si>
    <t>Diego Burdin</t>
  </si>
  <si>
    <t>diego.burdin57@gmail.com</t>
  </si>
  <si>
    <t>1198089-2718</t>
  </si>
  <si>
    <t>Isabela Araújo França</t>
  </si>
  <si>
    <t>alannysluiza2803@gmail.com</t>
  </si>
  <si>
    <t>Juliana Lima Rodrigues</t>
  </si>
  <si>
    <t>julianalimarodrigues.claro@gmail.com</t>
  </si>
  <si>
    <t>Dionatas</t>
  </si>
  <si>
    <t>dionefernandes7719@gmail.com</t>
  </si>
  <si>
    <t>ubiratan silva</t>
  </si>
  <si>
    <t>ubiratan188@gmail.com</t>
  </si>
  <si>
    <t>Vagner Silva</t>
  </si>
  <si>
    <t>vagbbmp@gmail.com</t>
  </si>
  <si>
    <t>4799228-1089</t>
  </si>
  <si>
    <t>Gleison Souza fonseca</t>
  </si>
  <si>
    <t>gleisonfonsecafonseca@gmail.com</t>
  </si>
  <si>
    <t>Wellington Fabio Vieira de Souza</t>
  </si>
  <si>
    <t>wellingtonfabio@gmail.com</t>
  </si>
  <si>
    <t>Maria aparecida</t>
  </si>
  <si>
    <t>cidat638@gmail.com</t>
  </si>
  <si>
    <t>pedr0henri1que998@gmail.co</t>
  </si>
  <si>
    <t>Maico Cerqueira</t>
  </si>
  <si>
    <t>maiconcerqueira@outlook.com</t>
  </si>
  <si>
    <t>Pedro Vinicius</t>
  </si>
  <si>
    <t>padpedro29@gmail.com</t>
  </si>
  <si>
    <t>4398417-9193</t>
  </si>
  <si>
    <t>rafaviper87@gmail.com</t>
  </si>
  <si>
    <t>Reginaldo Rezende</t>
  </si>
  <si>
    <t>reginaldorzd@gmail.com</t>
  </si>
  <si>
    <t>Marcos Cesar Freitas de Lima</t>
  </si>
  <si>
    <t>marcos.cesar.sp36@gmail.com</t>
  </si>
  <si>
    <t>Bruno De Lima Silva</t>
  </si>
  <si>
    <t>brunolsilva13@gmail.com</t>
  </si>
  <si>
    <t>(81)992902323</t>
  </si>
  <si>
    <t>paivafabiopr@gmail.com</t>
  </si>
  <si>
    <t>(15)98805-4420</t>
  </si>
  <si>
    <t>lucaslopessoares100@gmail.com</t>
  </si>
  <si>
    <t>(21)97492-0121</t>
  </si>
  <si>
    <t>Suellen</t>
  </si>
  <si>
    <t>Suellencassimirobarbosa@gmail.com</t>
  </si>
  <si>
    <t>Renata Nunes França</t>
  </si>
  <si>
    <t>renatafran66@gmail.com</t>
  </si>
  <si>
    <t>Viviane de Jesus</t>
  </si>
  <si>
    <t>vivianedj2012@gmail.com</t>
  </si>
  <si>
    <t>Luiz Carlos de Oliveira Reis</t>
  </si>
  <si>
    <t>luizcarlosdeoliveirareislc@gmail.com</t>
  </si>
  <si>
    <t>Vignatte</t>
  </si>
  <si>
    <t>vignatte2910@gmail.com</t>
  </si>
  <si>
    <t>Juliana Bezerra</t>
  </si>
  <si>
    <t>julianasbezerra19@gmail.com</t>
  </si>
  <si>
    <t>Eduardo da Silva de Souza</t>
  </si>
  <si>
    <t>eduardosilvasouza41@gmail.com</t>
  </si>
  <si>
    <t>Paula steffany nascimento de oliveira steffany Nascimento de Oliveira</t>
  </si>
  <si>
    <t>paulasteffanynascimento@gmail.com</t>
  </si>
  <si>
    <t>Clemilson</t>
  </si>
  <si>
    <t>Clemilsonsantos51@gmail.com</t>
  </si>
  <si>
    <t>Diego Donizete da Silva</t>
  </si>
  <si>
    <t>diego.donizte@gmail.com</t>
  </si>
  <si>
    <t>Fellipe Madeira</t>
  </si>
  <si>
    <t>madeirafellipe@gmail.com</t>
  </si>
  <si>
    <t>Jose valderrey</t>
  </si>
  <si>
    <t>josemanuelvalderreyjimenez@gmail.com</t>
  </si>
  <si>
    <t>Marcelo vilaça</t>
  </si>
  <si>
    <t>marcelovilaca7@gmail.com</t>
  </si>
  <si>
    <t>Rogério dos Santos Alves</t>
  </si>
  <si>
    <t>rogerwelder@outlook.com</t>
  </si>
  <si>
    <t>Enzo Nogueira Da cunha</t>
  </si>
  <si>
    <t>enzonogueira32@gmail.com</t>
  </si>
  <si>
    <t>Alessandro Borges</t>
  </si>
  <si>
    <t>alessandrodimdim86@gmail.com</t>
  </si>
  <si>
    <t>Caren soares</t>
  </si>
  <si>
    <t>scarendaiane@gmail.com</t>
  </si>
  <si>
    <t>Walas</t>
  </si>
  <si>
    <t>walascaruaru1@gmail.com</t>
  </si>
  <si>
    <t>Lucivanio pereira de Almeida</t>
  </si>
  <si>
    <t>lucivanio2017vencedor@gmail.com</t>
  </si>
  <si>
    <t>Itanajara Queiroz</t>
  </si>
  <si>
    <t>itanajaraqueiroz210519@gmail.com</t>
  </si>
  <si>
    <t>Hiago Frata</t>
  </si>
  <si>
    <t>hiago_frata10@hotmail.com</t>
  </si>
  <si>
    <t>Ruy</t>
  </si>
  <si>
    <t>ruy.imports@gmail.com</t>
  </si>
  <si>
    <t>andersonlimadasilva20@gmail.com</t>
  </si>
  <si>
    <t>MANUEL ZACARIAS SANCHES MAIA</t>
  </si>
  <si>
    <t>manuelzsm1996@gmail.com</t>
  </si>
  <si>
    <t>jujuhalvez.s5@gmail.com</t>
  </si>
  <si>
    <t>Daiane Ferreira da silva</t>
  </si>
  <si>
    <t>daianesilva7306@gmail.com</t>
  </si>
  <si>
    <t>(5199504-6427</t>
  </si>
  <si>
    <t>Thaynan Silva</t>
  </si>
  <si>
    <t>thaynans643@gmail.com</t>
  </si>
  <si>
    <t>1194894-6639</t>
  </si>
  <si>
    <t>Jovencio Pinheiro dos Santos Neto</t>
  </si>
  <si>
    <t>jovenciopinheiro1@gmail.com</t>
  </si>
  <si>
    <t>Everton freitag</t>
  </si>
  <si>
    <t>everton.ifsul@gmail.com</t>
  </si>
  <si>
    <t>DAVID IVANEILSON GOMES DE SOUSA</t>
  </si>
  <si>
    <t>davidlynn387@gmail.com</t>
  </si>
  <si>
    <t>lucas_bmelo@hotmail.com</t>
  </si>
  <si>
    <t>Antônio Alencar da Silva filho</t>
  </si>
  <si>
    <t>srhandz735@gmail.com</t>
  </si>
  <si>
    <t>diasr4555@gmail.com</t>
  </si>
  <si>
    <t>99896-8461</t>
  </si>
  <si>
    <t>Anderson Almeida Pereira</t>
  </si>
  <si>
    <t>andersonf350@gmail.com</t>
  </si>
  <si>
    <t>Wygian</t>
  </si>
  <si>
    <t>cromwell.lanncaster@gmail.com</t>
  </si>
  <si>
    <t>Márcio Machado</t>
  </si>
  <si>
    <t>marci0machad0@outlook.com</t>
  </si>
  <si>
    <t>Antônio Carlos Silva Sousa</t>
  </si>
  <si>
    <t>tonncarlossousa@gmail.com</t>
  </si>
  <si>
    <t>José donizeti ramos</t>
  </si>
  <si>
    <t>josedonizetiramosramos@gmail.com</t>
  </si>
  <si>
    <t>belc1980@hotmail.com</t>
  </si>
  <si>
    <t>Rangel Brasilino</t>
  </si>
  <si>
    <t>rangelbrasilino@gmail.com</t>
  </si>
  <si>
    <t>Melk Inocencio Cavalcante</t>
  </si>
  <si>
    <t>melkmc48@gmail.com</t>
  </si>
  <si>
    <t>Edivaldo Oliveira</t>
  </si>
  <si>
    <t>edivaldooliveira2020@gmail.com</t>
  </si>
  <si>
    <t>Diego Rui Rizzatto</t>
  </si>
  <si>
    <t>dudaorizzatto@gmail.com</t>
  </si>
  <si>
    <t>Adriano Tomaz</t>
  </si>
  <si>
    <t>adriano-tomaz@outlook.com</t>
  </si>
  <si>
    <t>stelacosta1992@gmail.com</t>
  </si>
  <si>
    <t>Lidiane Costta</t>
  </si>
  <si>
    <t>lidianecf23@gmail.com</t>
  </si>
  <si>
    <t>jssica.deusagrega.dossantos15@gmail.com</t>
  </si>
  <si>
    <t>Samuel Araújo Silva</t>
  </si>
  <si>
    <t>samukasamuel122@gmail.com</t>
  </si>
  <si>
    <t>Joel Dantas</t>
  </si>
  <si>
    <t>joeldantasc@gmail.com</t>
  </si>
  <si>
    <t>andreminem20@gmail.com</t>
  </si>
  <si>
    <t>7998171-6316</t>
  </si>
  <si>
    <t>Fabio Vieira Luciano batista</t>
  </si>
  <si>
    <t>faabiomlk22@gmail.com</t>
  </si>
  <si>
    <t>120215207771280390</t>
  </si>
  <si>
    <t>120215207771420390</t>
  </si>
  <si>
    <t>120215207771340390</t>
  </si>
  <si>
    <t>Mayra</t>
  </si>
  <si>
    <t>lbmldv@gmail.com</t>
  </si>
  <si>
    <t>Ana Claudia Cabral</t>
  </si>
  <si>
    <t>cacaucabral14@gmail.com</t>
  </si>
  <si>
    <t>Kaique Alessandro Catarina dos Santos</t>
  </si>
  <si>
    <t>k.seletric@yahoo.com</t>
  </si>
  <si>
    <t>Carina Souza</t>
  </si>
  <si>
    <t>carinadelimadesouza495@gmail.com</t>
  </si>
  <si>
    <t>5499218-7764</t>
  </si>
  <si>
    <t>José Givelton Souza Júnior</t>
  </si>
  <si>
    <t>jgjunior2021@gmail.com</t>
  </si>
  <si>
    <t>Carlos Alexandre</t>
  </si>
  <si>
    <t>carlosalexandrediniz17@gmail.com</t>
  </si>
  <si>
    <t>Robison Davis</t>
  </si>
  <si>
    <t>robi.arq@hotmail.com</t>
  </si>
  <si>
    <t>(46988223677</t>
  </si>
  <si>
    <t>Luciana Sousa Bastos</t>
  </si>
  <si>
    <t>luciana.bastosjornalismo@gmail.com</t>
  </si>
  <si>
    <t>(99)984930203</t>
  </si>
  <si>
    <t>julianadotz@hotmail.com</t>
  </si>
  <si>
    <t>patriciathomas.med@gmail.com</t>
  </si>
  <si>
    <t>Marcelo Kelvin</t>
  </si>
  <si>
    <t>marcellokelvin90@gmail.com</t>
  </si>
  <si>
    <t>Thais Monteiro</t>
  </si>
  <si>
    <t>thais.89negocios@gmail.com</t>
  </si>
  <si>
    <t>2199485-8277</t>
  </si>
  <si>
    <t>Luís Henrique Boettsche</t>
  </si>
  <si>
    <t>luisboett@gmail.com</t>
  </si>
  <si>
    <t>gio2009giomonster@hotmail.com</t>
  </si>
  <si>
    <t>antuneshenrique52@gmail.com</t>
  </si>
  <si>
    <t>Reinaldo conti Santos</t>
  </si>
  <si>
    <t>reinaldoconti30@gmail.com</t>
  </si>
  <si>
    <t>Marcos Da Silva</t>
  </si>
  <si>
    <t>marquinhoskirancho88@hotmail.com</t>
  </si>
  <si>
    <t>Igor Melo</t>
  </si>
  <si>
    <t>bemgemello@gmail.com</t>
  </si>
  <si>
    <t>agatalinda2027@gmail.com</t>
  </si>
  <si>
    <t>Samuel Amorin Soares</t>
  </si>
  <si>
    <t>samuel310706@gmail.com</t>
  </si>
  <si>
    <t>Leidyane</t>
  </si>
  <si>
    <t>leidyane.matos.LM@gmail.com</t>
  </si>
  <si>
    <t>Ivanildo Santana</t>
  </si>
  <si>
    <t>fernandssantana@gmail.com</t>
  </si>
  <si>
    <t>Thiago tullio</t>
  </si>
  <si>
    <t>bombermeck@yahoo.com.br</t>
  </si>
  <si>
    <t>Willian Fernando Lemes Pechefist</t>
  </si>
  <si>
    <t>pechefistwillian@gmail.com</t>
  </si>
  <si>
    <t>santossr118@gmail.com</t>
  </si>
  <si>
    <t>Antônio Carlos Sousa Dos santos</t>
  </si>
  <si>
    <t>obreirodadeuseamor@gmail.com</t>
  </si>
  <si>
    <t>Klebio</t>
  </si>
  <si>
    <t>klebio10@yahoo.com.br</t>
  </si>
  <si>
    <t>Rafael da silva</t>
  </si>
  <si>
    <t>amorimsilas10@gmail.com</t>
  </si>
  <si>
    <t>Sara Suzanne santos</t>
  </si>
  <si>
    <t>sarasants1996@gmail.com</t>
  </si>
  <si>
    <t>Arilton Lopes</t>
  </si>
  <si>
    <t>arilton2710@gmail.com</t>
  </si>
  <si>
    <t>Nailton</t>
  </si>
  <si>
    <t>dougiedouglas08@gmail.com</t>
  </si>
  <si>
    <t>Emiliano Duarte</t>
  </si>
  <si>
    <t>emylyanoo@hotmail.com</t>
  </si>
  <si>
    <t>Israel Oliveira da Silva</t>
  </si>
  <si>
    <t>israeloliveira72073@gmail.com</t>
  </si>
  <si>
    <t>rads-r2@hotmail.com</t>
  </si>
  <si>
    <t>evertonhugo27@hotmail.com</t>
  </si>
  <si>
    <t>João pedro</t>
  </si>
  <si>
    <t>pereira_j92@yahoo.com</t>
  </si>
  <si>
    <t>Stallone</t>
  </si>
  <si>
    <t>rykiji@gmail.com</t>
  </si>
  <si>
    <t>Jean Gildo Fernandes</t>
  </si>
  <si>
    <t>jeangf2012@hotmail.com</t>
  </si>
  <si>
    <t>(47)99173-3734</t>
  </si>
  <si>
    <t>Allan Diego Soares Ribeiro</t>
  </si>
  <si>
    <t>allandiegoribeiro@gmail.com</t>
  </si>
  <si>
    <t>dudusantos22.ce@gmail.com</t>
  </si>
  <si>
    <t>Ana Paula de Fatima Bordinhon</t>
  </si>
  <si>
    <t>anapaula.bordinhon@gmail.com</t>
  </si>
  <si>
    <t>(17)981165679</t>
  </si>
  <si>
    <t>christiano alde</t>
  </si>
  <si>
    <t>chris_conrado@hotmail.com</t>
  </si>
  <si>
    <t>Devaldo domingos dos santos</t>
  </si>
  <si>
    <t>santosdevaldo57@gmail.com</t>
  </si>
  <si>
    <t>dionatan</t>
  </si>
  <si>
    <t>dionatandaluzsilva50@gmail.com</t>
  </si>
  <si>
    <t>Raimundo dos Santos Gomes</t>
  </si>
  <si>
    <t>juniorsantosplaystore22@gmail.com</t>
  </si>
  <si>
    <t>9198044-5131</t>
  </si>
  <si>
    <t>Roberto Gentil</t>
  </si>
  <si>
    <t>betofavila28@gmail.com</t>
  </si>
  <si>
    <t>pedrojoaobel18@gmail.com</t>
  </si>
  <si>
    <t>leonardovieira809@gmail.com</t>
  </si>
  <si>
    <t>Edmilson Jesus</t>
  </si>
  <si>
    <t>ej8500217@gmail.com</t>
  </si>
  <si>
    <t>98598-6076</t>
  </si>
  <si>
    <t>David William Faria</t>
  </si>
  <si>
    <t>davidwilliamfaria264@gmail.com</t>
  </si>
  <si>
    <t>jennifer_loureiro@yahoo.com.br</t>
  </si>
  <si>
    <t>Adilailton Rubem Ferreira</t>
  </si>
  <si>
    <t>adilailton.rubem81@gmail.com</t>
  </si>
  <si>
    <t>duplajefteejonatas@gmail.com</t>
  </si>
  <si>
    <t>Maurides</t>
  </si>
  <si>
    <t>mauridesgoncalves@hotmail.com</t>
  </si>
  <si>
    <t>Enezio</t>
  </si>
  <si>
    <t>eps.gm2019@gmail.com</t>
  </si>
  <si>
    <t>Toniel Nunes</t>
  </si>
  <si>
    <t>tonielnunes522@gmail.com</t>
  </si>
  <si>
    <t>leonardo.nunes3440@gmail.com</t>
  </si>
  <si>
    <t>talita.marcelo1101@gmail.com</t>
  </si>
  <si>
    <t>Ariel da silva</t>
  </si>
  <si>
    <t>tobigame1039@gmail.com</t>
  </si>
  <si>
    <t>Carlos Henrique nobre</t>
  </si>
  <si>
    <t>carloshenriquenobre3150@gmail.com</t>
  </si>
  <si>
    <t>98529-0746</t>
  </si>
  <si>
    <t>Jackielle ramos gomes</t>
  </si>
  <si>
    <t>jackielleisismaria@gmail.com</t>
  </si>
  <si>
    <t>Eugenio Nunes Martins</t>
  </si>
  <si>
    <t>eugeniofsa@hotmail.com</t>
  </si>
  <si>
    <t>Ragner Wilson</t>
  </si>
  <si>
    <t>ragnerandrade90@gmail.com</t>
  </si>
  <si>
    <t>José Nilton Oliveira de Jesus</t>
  </si>
  <si>
    <t>oliveirajosenilton581@gmail.com</t>
  </si>
  <si>
    <t>Oberdan Magalhães</t>
  </si>
  <si>
    <t>oberdan_magalhaes@hotmail.com</t>
  </si>
  <si>
    <t>marcosv837@gmail.com</t>
  </si>
  <si>
    <t>marretasol@gmail.com</t>
  </si>
  <si>
    <t>Eder Varelo</t>
  </si>
  <si>
    <t>edervarelo@hotmail.com</t>
  </si>
  <si>
    <t>Luiz Fernando lolico braga</t>
  </si>
  <si>
    <t>luizfernandobraga92@gmail.com</t>
  </si>
  <si>
    <t>rafaela caroline</t>
  </si>
  <si>
    <t>rafaela.csr.rc@gmail.com</t>
  </si>
  <si>
    <t>rodrigoeliasdeoliveira289@gmail.com</t>
  </si>
  <si>
    <t>Fabrício santos Drumond da Silva</t>
  </si>
  <si>
    <t>fabriciodrumond37@gmail.com</t>
  </si>
  <si>
    <t>Rafaella Sperandio</t>
  </si>
  <si>
    <t>rafaellasperandio97@gmail.com</t>
  </si>
  <si>
    <t>Luiz Otavio</t>
  </si>
  <si>
    <t>otavioluizap12@gmail.com</t>
  </si>
  <si>
    <t>Wilson Júnior Ribeiro Santos</t>
  </si>
  <si>
    <t>juninhowilsonjunior2@gmail.com</t>
  </si>
  <si>
    <t>Diane Santos</t>
  </si>
  <si>
    <t>dianesantossouzadiane@gmail.com</t>
  </si>
  <si>
    <t>Roberto de Souza Ferreira</t>
  </si>
  <si>
    <t>nicolipe709@gmail.com</t>
  </si>
  <si>
    <t>sandroestevesjunior@gmail.com</t>
  </si>
  <si>
    <t>Kaue martins</t>
  </si>
  <si>
    <t>Kauem7523@gmail.com</t>
  </si>
  <si>
    <t>6198142-7160</t>
  </si>
  <si>
    <t>Nelsinho Campioni</t>
  </si>
  <si>
    <t>ncampioni46@gmail.com</t>
  </si>
  <si>
    <t>Rodrigo Felix de Souza</t>
  </si>
  <si>
    <t>rdfelixrd3@gmail.com</t>
  </si>
  <si>
    <t>Mario Neto</t>
  </si>
  <si>
    <t>8710neto@gmail.com</t>
  </si>
  <si>
    <t>8198713-5509</t>
  </si>
  <si>
    <t>Gláucio Baisso</t>
  </si>
  <si>
    <t>glaucio.inf@gmail.com</t>
  </si>
  <si>
    <t>Luciano Lima Cardoso</t>
  </si>
  <si>
    <t>lucianokk31@gmail.com</t>
  </si>
  <si>
    <t>Francisca Larissa Machado</t>
  </si>
  <si>
    <t>franciscamachadochaves@gmail.com</t>
  </si>
  <si>
    <t>Marley Marcel</t>
  </si>
  <si>
    <t>marleyb927@gmail.com</t>
  </si>
  <si>
    <t>Cirlei Nascimento</t>
  </si>
  <si>
    <t>cirnasc@gmail.com</t>
  </si>
  <si>
    <t>Fabiano Santos</t>
  </si>
  <si>
    <t>fabianoaparesantos@gmail.com</t>
  </si>
  <si>
    <t>Felipe da Silva leão</t>
  </si>
  <si>
    <t>felipe_digital.inf@hotmail.com</t>
  </si>
  <si>
    <t>Gilberto Miranda</t>
  </si>
  <si>
    <t>gilbertoemiranda@hotmail.com</t>
  </si>
  <si>
    <t>Valdeci Nunes Henrique junior</t>
  </si>
  <si>
    <t>juniornunes293@gmail.com</t>
  </si>
  <si>
    <t>David Lúcio</t>
  </si>
  <si>
    <t>logistica2min_jf@hotmail.com</t>
  </si>
  <si>
    <t>Juiano</t>
  </si>
  <si>
    <t>17julianoarruda@gmail.com</t>
  </si>
  <si>
    <t>andriellove20@gmail.com</t>
  </si>
  <si>
    <t>Adriel Duarte Saldanha Silva</t>
  </si>
  <si>
    <t>duarteadriel94@gmail.com</t>
  </si>
  <si>
    <t>Jhonnata Costa</t>
  </si>
  <si>
    <t>jhonnatacostamkt@gmail.com</t>
  </si>
  <si>
    <t>Romario</t>
  </si>
  <si>
    <t>r13mermo@gmail.com</t>
  </si>
  <si>
    <t>Edileuza Rodrigues da Silva</t>
  </si>
  <si>
    <t>silvasantosedileuza654@gmail.com</t>
  </si>
  <si>
    <t>Raul Moura</t>
  </si>
  <si>
    <t>raulmoura1@gmail.com</t>
  </si>
  <si>
    <t>Bruno Oliveira</t>
  </si>
  <si>
    <t>brunonathan2010@gmail.com</t>
  </si>
  <si>
    <t>ygor.silva2016@outlook.com</t>
  </si>
  <si>
    <t>Lucas Ribeiro dos Santos</t>
  </si>
  <si>
    <t>ribeirodossantoslucas434@gmail.com</t>
  </si>
  <si>
    <t>Anderson Almeida</t>
  </si>
  <si>
    <t>anderson01almeida30@gmail.com</t>
  </si>
  <si>
    <t>(91)99114-5484</t>
  </si>
  <si>
    <t>Luiz Araujo da Silva</t>
  </si>
  <si>
    <t>araujo_luiz2006@hotmail.com</t>
  </si>
  <si>
    <t>1198482-5641</t>
  </si>
  <si>
    <t>Francisco Chagas</t>
  </si>
  <si>
    <t>franciscojuunioraantos@gmail.com</t>
  </si>
  <si>
    <t>Jose Tavares</t>
  </si>
  <si>
    <t>josetavaresasus20@gmail.com</t>
  </si>
  <si>
    <t>Luis Guilherme Mendes Silva</t>
  </si>
  <si>
    <t>luisguigames@gmail.com</t>
  </si>
  <si>
    <t>Jascimara</t>
  </si>
  <si>
    <t>jascimara13@gmail.com</t>
  </si>
  <si>
    <t>adriano.98@outlook.com</t>
  </si>
  <si>
    <t>DOUGLAS BRUCK MACHADO</t>
  </si>
  <si>
    <t>bruckdoug@gmail.com</t>
  </si>
  <si>
    <t>vanessacosta2210@gmail.com</t>
  </si>
  <si>
    <t>(398608-5306</t>
  </si>
  <si>
    <t>Iara Rocha Silva</t>
  </si>
  <si>
    <t>iararochasilvia@gmail.com</t>
  </si>
  <si>
    <t>Elisabete Cristina Ribeiro</t>
  </si>
  <si>
    <t>elisabetecristinaribeiro0@gmail.com</t>
  </si>
  <si>
    <t>iararochasilva48@gmail.com</t>
  </si>
  <si>
    <t>Dayane</t>
  </si>
  <si>
    <t>dayanepaula26@gmail.com</t>
  </si>
  <si>
    <t>Saimon Tiago</t>
  </si>
  <si>
    <t>guinhostb@gmail.com</t>
  </si>
  <si>
    <t>Felipe Dos Santos Furtado</t>
  </si>
  <si>
    <t>felipefurtd@gmail.com</t>
  </si>
  <si>
    <t>Adriana Silva carneiro</t>
  </si>
  <si>
    <t>adrianacarneiros@gmail.com</t>
  </si>
  <si>
    <t>Vítor Pisco Noll</t>
  </si>
  <si>
    <t>vitorpisconoll@gmail.com</t>
  </si>
  <si>
    <t>rv8869922@gmail.com</t>
  </si>
  <si>
    <t>Adelso</t>
  </si>
  <si>
    <t>adelso1979@gmail.com</t>
  </si>
  <si>
    <t>Carlos henrique</t>
  </si>
  <si>
    <t>henrique89018980@gmail.com</t>
  </si>
  <si>
    <t>brenoaribeiro3@gmail.com</t>
  </si>
  <si>
    <t>Samuel mouta</t>
  </si>
  <si>
    <t>moutasamuel@gmail.com</t>
  </si>
  <si>
    <t>Denise</t>
  </si>
  <si>
    <t>denimarchezini2@gmail.com</t>
  </si>
  <si>
    <t>Wagner Weimer</t>
  </si>
  <si>
    <t>wagner_weimer@hotmail.com</t>
  </si>
  <si>
    <t>José gustavo Meneses</t>
  </si>
  <si>
    <t>guuhmenes3s@gmail.com</t>
  </si>
  <si>
    <t>Heitor</t>
  </si>
  <si>
    <t>heitor.elbarto@gmail.com</t>
  </si>
  <si>
    <t>Diego Souza lucas</t>
  </si>
  <si>
    <t>diegosouzalucas2024@gmail.com</t>
  </si>
  <si>
    <t>geronimogabrielhelenogeronimo@gmail.com</t>
  </si>
  <si>
    <t>Francisco De Assis Da Silva Lima</t>
  </si>
  <si>
    <t>tst.surp@gmail.com</t>
  </si>
  <si>
    <t>jegbscrvg@gmail.com</t>
  </si>
  <si>
    <t>marcosanguevil@gmail.com</t>
  </si>
  <si>
    <t>antonio luiz viegas</t>
  </si>
  <si>
    <t>viegasneto12@gmail.com</t>
  </si>
  <si>
    <t>Josibel Lima da Silva</t>
  </si>
  <si>
    <t>josibel1999@gmail.com</t>
  </si>
  <si>
    <t>98448-2557</t>
  </si>
  <si>
    <t>Marcos César pelissen Júnior</t>
  </si>
  <si>
    <t>marcoscesareduardo@gmail.com</t>
  </si>
  <si>
    <t>(11)94341-8629</t>
  </si>
  <si>
    <t>Maria helena</t>
  </si>
  <si>
    <t>lenybarbosa18@gmail.com</t>
  </si>
  <si>
    <t>Wagner Fernandes da Silva</t>
  </si>
  <si>
    <t>wagner124273@gmail.com</t>
  </si>
  <si>
    <t>Talysson Souza Costa</t>
  </si>
  <si>
    <t>personaltalysson@gmail.com</t>
  </si>
  <si>
    <t>Thiago Conceição fonseca</t>
  </si>
  <si>
    <t>thiagofon22@gmail.com</t>
  </si>
  <si>
    <t>Bruno Teixeira</t>
  </si>
  <si>
    <t>brunotprofessor@hotmail.com</t>
  </si>
  <si>
    <t>Roni Mendes de Sousa</t>
  </si>
  <si>
    <t>roni.andrade1762@soufcb.com.br</t>
  </si>
  <si>
    <t>Ana Jessica</t>
  </si>
  <si>
    <t>jesykaveloso@gmail.com</t>
  </si>
  <si>
    <t>igorhenrique.matos6@gmail.com</t>
  </si>
  <si>
    <t>Blena</t>
  </si>
  <si>
    <t>lenafurtado60@gmail.com</t>
  </si>
  <si>
    <t>marilusagazsabeoquefaz@gmail.com</t>
  </si>
  <si>
    <t>Paulo Barboza</t>
  </si>
  <si>
    <t>paulobarboza.taua@gmail.com</t>
  </si>
  <si>
    <t>messiasbruno280@gmail.com</t>
  </si>
  <si>
    <t>lázaro nascimento</t>
  </si>
  <si>
    <t>nascimentolazaro21@gmail.com</t>
  </si>
  <si>
    <t>Marcos César Silva Gonçalves</t>
  </si>
  <si>
    <t>marcoscesarsilvagoncalves@gmail.com</t>
  </si>
  <si>
    <t>Marcos freitas</t>
  </si>
  <si>
    <t>mmql.2016@hotmail.com</t>
  </si>
  <si>
    <t>Wederson</t>
  </si>
  <si>
    <t>costagoncalvesweder@gmail.com</t>
  </si>
  <si>
    <t>jeffspfc94@gmail.com</t>
  </si>
  <si>
    <t>i_henrique@outlook.com</t>
  </si>
  <si>
    <t>Paulo Alessandro Modena</t>
  </si>
  <si>
    <t>paulo.metalnobre2hotmail.com@gmail.com</t>
  </si>
  <si>
    <t>Obede Peixoto</t>
  </si>
  <si>
    <t>peixotoobede7@gmail.com</t>
  </si>
  <si>
    <t>(91)98617-6085</t>
  </si>
  <si>
    <t>Lafaiete</t>
  </si>
  <si>
    <t>lafavelasouza@gmail.com</t>
  </si>
  <si>
    <t>Yuri Oliveira</t>
  </si>
  <si>
    <t>yuripatrao59@gmail.com</t>
  </si>
  <si>
    <t>Adriana Diniz</t>
  </si>
  <si>
    <t>adrianacamilad43@gmail.com</t>
  </si>
  <si>
    <t>rodrigoph331914@gmail.com</t>
  </si>
  <si>
    <t>miguelfilho3812@gmail.com</t>
  </si>
  <si>
    <t>Jose Alberto</t>
  </si>
  <si>
    <t>alberto_instrutor27@hotmail.com</t>
  </si>
  <si>
    <t>Marcos Roberto</t>
  </si>
  <si>
    <t>slukbh.roberto@gmail.com</t>
  </si>
  <si>
    <t>3198603-9509</t>
  </si>
  <si>
    <t>Joao Victor Arruda damasceno Franca</t>
  </si>
  <si>
    <t>victor_maceno@hotmail.com</t>
  </si>
  <si>
    <t>ana paula silva andrade</t>
  </si>
  <si>
    <t>anapaulae.j@gmail.com</t>
  </si>
  <si>
    <t>Gabriel Souza Silva</t>
  </si>
  <si>
    <t>bieldones54@gmail.com</t>
  </si>
  <si>
    <t>Victor Amaral Silva</t>
  </si>
  <si>
    <t>victoramaralsilvanew@gmail.com</t>
  </si>
  <si>
    <t>Rafael martins</t>
  </si>
  <si>
    <t>rafaelmartt221@gmail.com</t>
  </si>
  <si>
    <t>Yago silva de Jesus</t>
  </si>
  <si>
    <t>yago.castroo92@gmail.com</t>
  </si>
  <si>
    <t>(91)984788058</t>
  </si>
  <si>
    <t>Adelson teixeira ferreira</t>
  </si>
  <si>
    <t>adelson.xap66@gmail.com</t>
  </si>
  <si>
    <t>Leonardo Pinheiro de araujo</t>
  </si>
  <si>
    <t>leo981691698@gmail.com</t>
  </si>
  <si>
    <t>Letícia Ferraz</t>
  </si>
  <si>
    <t>ferrazzletcia@gmail.com</t>
  </si>
  <si>
    <t>8198245-3455</t>
  </si>
  <si>
    <t>Matheus Henrique Alves Guimenes</t>
  </si>
  <si>
    <t>guimenes.math@gmail.com</t>
  </si>
  <si>
    <t>Wendell Veras Fernandes</t>
  </si>
  <si>
    <t>wendell_veras@outlook.com</t>
  </si>
  <si>
    <t>Cassiana Gomes da silva</t>
  </si>
  <si>
    <t>cassiana9175@gmail.com</t>
  </si>
  <si>
    <t>Joyce</t>
  </si>
  <si>
    <t>joyce.domingues138@hotmail.com</t>
  </si>
  <si>
    <t>valdirsantosrj7@gmail.com</t>
  </si>
  <si>
    <t>Christyan Richard</t>
  </si>
  <si>
    <t>christyanmendes95@gmail.com</t>
  </si>
  <si>
    <t>thiagosilva2011@hotmail.com</t>
  </si>
  <si>
    <t>Cleidiane Alves</t>
  </si>
  <si>
    <t>cleidiane715alves@gmail.com</t>
  </si>
  <si>
    <t>Junior Gomes</t>
  </si>
  <si>
    <t>maryogomes17@yahoo.com.br</t>
  </si>
  <si>
    <t>(11945900352</t>
  </si>
  <si>
    <t>Deanderson</t>
  </si>
  <si>
    <t>deanderson.medina@gmail.com</t>
  </si>
  <si>
    <t>Laura</t>
  </si>
  <si>
    <t>lauritachavarria@gmail.com</t>
  </si>
  <si>
    <t>Andreza Da Silva Gonçalves</t>
  </si>
  <si>
    <t>andrezadasilva460@gmail.com</t>
  </si>
  <si>
    <t>(11)964253356</t>
  </si>
  <si>
    <t>Paulo Merbold</t>
  </si>
  <si>
    <t>lacredigitalseg@gmail.com</t>
  </si>
  <si>
    <t>engenheirothayffer@gmail.com</t>
  </si>
  <si>
    <t>Edinaldo Franco Costa</t>
  </si>
  <si>
    <t>edinaldofranco@hotmail.com</t>
  </si>
  <si>
    <t>Rose sbordoni</t>
  </si>
  <si>
    <t>rosenovaesribeirao@gmail.com</t>
  </si>
  <si>
    <t>Pedro henrique</t>
  </si>
  <si>
    <t>pedro.sampaio0895@gmail.com</t>
  </si>
  <si>
    <t>Patrick Cunha</t>
  </si>
  <si>
    <t>patrickfernandocunha@gmail.com</t>
  </si>
  <si>
    <t>Natália de Souza soares</t>
  </si>
  <si>
    <t>nataliasoaresem202@gmail.com</t>
  </si>
  <si>
    <t>Jone Nunes correia</t>
  </si>
  <si>
    <t>jonenunescorreia@gmail.com</t>
  </si>
  <si>
    <t>anammoraess@hotmail.com</t>
  </si>
  <si>
    <t>Marcio Lima e Silva</t>
  </si>
  <si>
    <t>marciolimaesilva725@gmail.com</t>
  </si>
  <si>
    <t>Ranilson Martins Medeiros</t>
  </si>
  <si>
    <t>ranilsonmmedeiros@gmail.com</t>
  </si>
  <si>
    <t>alex.85.garcia@gmail.com</t>
  </si>
  <si>
    <t>italogommes96@gmail.com</t>
  </si>
  <si>
    <t>Gilmar Godoy</t>
  </si>
  <si>
    <t>gil79br@yahoo.com.br</t>
  </si>
  <si>
    <t>Adilson Pereira Silva</t>
  </si>
  <si>
    <t>adilsonpereirasilva01@gmail.com</t>
  </si>
  <si>
    <t>Bruno Lopes</t>
  </si>
  <si>
    <t>warlopesz2@gmail.com</t>
  </si>
  <si>
    <t>Tainan</t>
  </si>
  <si>
    <t>tainancampos2504@hotmail.com</t>
  </si>
  <si>
    <t>1198786-0405</t>
  </si>
  <si>
    <t>Vivianne</t>
  </si>
  <si>
    <t>benvindovivianne@gmail.com</t>
  </si>
  <si>
    <t>99194-8951</t>
  </si>
  <si>
    <t>Luiz Felipe Silva schaffer</t>
  </si>
  <si>
    <t>lipe3088@gmail.com</t>
  </si>
  <si>
    <t>eddainezisilva@gmail.com</t>
  </si>
  <si>
    <t>Jeanderson Martinez</t>
  </si>
  <si>
    <t>jeandersonplm.martinez@gmail.com</t>
  </si>
  <si>
    <t>6799649-4101</t>
  </si>
  <si>
    <t>Jennifer Alves Machado</t>
  </si>
  <si>
    <t>machadojennifer28@gmail.com</t>
  </si>
  <si>
    <t>antoniocarlos13000@gmail.com</t>
  </si>
  <si>
    <t>Ramon Souza</t>
  </si>
  <si>
    <t>ramonsouza1712@gmail.com</t>
  </si>
  <si>
    <t>Vanderson Bispo</t>
  </si>
  <si>
    <t>vandersonbryaningrid@gmail.com</t>
  </si>
  <si>
    <t>Gildasio</t>
  </si>
  <si>
    <t>gildasio_adorador@hotmail.com</t>
  </si>
  <si>
    <t>Leandro Felipe da Silva</t>
  </si>
  <si>
    <t>leandro.dev.tecnologia@gmail.com</t>
  </si>
  <si>
    <t>raimundo1262@outlook.com.br</t>
  </si>
  <si>
    <t>Raquel</t>
  </si>
  <si>
    <t>raquelbf.borges@gmail.com</t>
  </si>
  <si>
    <t>Carlos Eduardo Vanzella Missiatto</t>
  </si>
  <si>
    <t>cadumissiatto@gmail.com</t>
  </si>
  <si>
    <t>Paulo Roberto</t>
  </si>
  <si>
    <t>pauloprp763@gmail.com</t>
  </si>
  <si>
    <t>Emerson Adriano Silva Ribeiro</t>
  </si>
  <si>
    <t>adrianocaiob7@gmail.com</t>
  </si>
  <si>
    <t>(61)995051514</t>
  </si>
  <si>
    <t>ikp9151@gmail.com</t>
  </si>
  <si>
    <t>Guilherme de Lima ferreira</t>
  </si>
  <si>
    <t>limaguilherme1994@gmail.com</t>
  </si>
  <si>
    <t>Eliseu</t>
  </si>
  <si>
    <t>maycomrodrigues@yahoo.com</t>
  </si>
  <si>
    <t>Whitney Machado Dias Peres</t>
  </si>
  <si>
    <t>machadowhitney8@gmail.com</t>
  </si>
  <si>
    <t>alinemiossi01@outlook.com</t>
  </si>
  <si>
    <t>Gabriel Martinez</t>
  </si>
  <si>
    <t>biiel.martiinez@gmail.com</t>
  </si>
  <si>
    <t>Douglas dos santos lima</t>
  </si>
  <si>
    <t>dougsi_lima@hotmail.com</t>
  </si>
  <si>
    <t>Kelvin André Pessi Dos Santos</t>
  </si>
  <si>
    <t>kandrepessidossantos@gmail.com</t>
  </si>
  <si>
    <t>gotenks227@gmail.com</t>
  </si>
  <si>
    <t>elaninecamargo85@gmail.com</t>
  </si>
  <si>
    <t>Dario</t>
  </si>
  <si>
    <t>ricci.dario6@gmail.com</t>
  </si>
  <si>
    <t>DEVF - AD04-vid_Group_1</t>
  </si>
  <si>
    <t>Neidson</t>
  </si>
  <si>
    <t>nqcouto@gmail.com</t>
  </si>
  <si>
    <t>Nito Vega</t>
  </si>
  <si>
    <t>nitovega182@gmail.com</t>
  </si>
  <si>
    <t>matheus buffon</t>
  </si>
  <si>
    <t>matheus.bufonn@hotmail.com</t>
  </si>
  <si>
    <t>Mateus Brito Castro</t>
  </si>
  <si>
    <t>mateusbrito0080@gmail.com</t>
  </si>
  <si>
    <t>Hebert Medeiros</t>
  </si>
  <si>
    <t>hebertmdv97@gmail.com</t>
  </si>
  <si>
    <t>lunacesleste12345@gmail.com</t>
  </si>
  <si>
    <t>koakh7@gmail.com</t>
  </si>
  <si>
    <t>dutraluiscarlos195@gmail.com</t>
  </si>
  <si>
    <t>Roberto Ferreira</t>
  </si>
  <si>
    <t>rjferrei@hotmail.com</t>
  </si>
  <si>
    <t>leandro.lacerda@outlook.com</t>
  </si>
  <si>
    <t>Manoela Resende</t>
  </si>
  <si>
    <t>cmanoela@gmail.com</t>
  </si>
  <si>
    <t>Jackson ribeiro</t>
  </si>
  <si>
    <t>carvalhojackson386@gmail.com</t>
  </si>
  <si>
    <t>leonardobrasiltome1808@gmail.com</t>
  </si>
  <si>
    <t>José eric chaves de oliveira</t>
  </si>
  <si>
    <t>oeric951@gmail.com</t>
  </si>
  <si>
    <t>Mario Mendes dos Santos Junior</t>
  </si>
  <si>
    <t>mariocorel.mm@gmail.com</t>
  </si>
  <si>
    <t>Jardesson jose Correa lima</t>
  </si>
  <si>
    <t>jardessonjason@gmail.com</t>
  </si>
  <si>
    <t>PATRICIA CAMPOS RODRIGUES</t>
  </si>
  <si>
    <t>patricialpn@gmail.com</t>
  </si>
  <si>
    <t>Brian Willian Martins da silva</t>
  </si>
  <si>
    <t>brianwillian709@gmail.com</t>
  </si>
  <si>
    <t>Helivaldo Oliveira Bomfim</t>
  </si>
  <si>
    <t>helivaldo.bomfim18@gmail.com</t>
  </si>
  <si>
    <t>(61)99569-0574</t>
  </si>
  <si>
    <t>gugamar35@hotmail.com</t>
  </si>
  <si>
    <t>Marcelo Santos Bento</t>
  </si>
  <si>
    <t>santosbentomarcelo@gmail.com</t>
  </si>
  <si>
    <t>9914-55048</t>
  </si>
  <si>
    <t>matheuspaiz25@gmail.com</t>
  </si>
  <si>
    <t>6998444-7018</t>
  </si>
  <si>
    <t>THIAGO PEREIRA</t>
  </si>
  <si>
    <t>thiagodesupbb@gmail.com</t>
  </si>
  <si>
    <t>leticia</t>
  </si>
  <si>
    <t>freitasleticia124@gmail.com</t>
  </si>
  <si>
    <t>Gabriel Ribero</t>
  </si>
  <si>
    <t>gabrielribeiromoura007@gmail.com</t>
  </si>
  <si>
    <t>Matheus Lucas</t>
  </si>
  <si>
    <t>ml8445179@gmail.com</t>
  </si>
  <si>
    <t>Natan</t>
  </si>
  <si>
    <t>na81371942@gmail.com</t>
  </si>
  <si>
    <t>6399116-9403</t>
  </si>
  <si>
    <t>mgmartins278@gmail.com</t>
  </si>
  <si>
    <t>tatinha_paixao@hotmail.com</t>
  </si>
  <si>
    <t>Sebastian Amorim</t>
  </si>
  <si>
    <t>vangelafcarvalho@gmail.com</t>
  </si>
  <si>
    <t>cleitoncp85@gmail.com</t>
  </si>
  <si>
    <t>angelomoreiradeoliveira@gmail.coma</t>
  </si>
  <si>
    <t>Jeferson pastana</t>
  </si>
  <si>
    <t>Jeferson7lopes18@gmail.com</t>
  </si>
  <si>
    <t>leandrocastro.vivoempresa@gmail.com</t>
  </si>
  <si>
    <t>diegou.carvalhou@gmail.com</t>
  </si>
  <si>
    <t>Gerson Velozo de Carvalho Filho</t>
  </si>
  <si>
    <t>gersonvelozo50@gmail.com</t>
  </si>
  <si>
    <t>Vinicius Edmilson</t>
  </si>
  <si>
    <t>viniciusedmilson5@gmail.com</t>
  </si>
  <si>
    <t>diegocardosomiranda@yahoo.com</t>
  </si>
  <si>
    <t>Felipe Barbosa santos</t>
  </si>
  <si>
    <t>feliphesantos3422@gmail.com</t>
  </si>
  <si>
    <t>julyjuliana16@gmail.com</t>
  </si>
  <si>
    <t>danielnovarecanto@gmail.com</t>
  </si>
  <si>
    <t>Raudernil José Daher santos</t>
  </si>
  <si>
    <t>raul980134450@gmail.com</t>
  </si>
  <si>
    <t>Marcos Sabino de Souza</t>
  </si>
  <si>
    <t>marcossouza7608@gmail.com</t>
  </si>
  <si>
    <t>Ayrton Cardoso</t>
  </si>
  <si>
    <t>alandelon4kblack@gmail.com</t>
  </si>
  <si>
    <t>Leandro Marangoni da Silva</t>
  </si>
  <si>
    <t>lleao8990@gmail.com</t>
  </si>
  <si>
    <t>duarte.llad@gmail.com</t>
  </si>
  <si>
    <t>2899928-0824</t>
  </si>
  <si>
    <t>jonas.asa@gmail.com</t>
  </si>
  <si>
    <t>Hellen Sousa</t>
  </si>
  <si>
    <t>hellensousajc@gmail.com</t>
  </si>
  <si>
    <t>(12)99207-1845</t>
  </si>
  <si>
    <t>Rogerio Santana</t>
  </si>
  <si>
    <t>djalminhatim@hotmail.com</t>
  </si>
  <si>
    <t>Artur Leite</t>
  </si>
  <si>
    <t>artursleite@gmail.com</t>
  </si>
  <si>
    <t>bruninhofj89@gmail.com</t>
  </si>
  <si>
    <t>fabioalexandresantosdeoliveira@gmail.com</t>
  </si>
  <si>
    <t>Wellington da silva Bezerra</t>
  </si>
  <si>
    <t>wellingtonsilva0008@gmail.com</t>
  </si>
  <si>
    <t>9899155-2995</t>
  </si>
  <si>
    <t>Marcia</t>
  </si>
  <si>
    <t>marciacostacakes@gmail.com</t>
  </si>
  <si>
    <t>Clezio</t>
  </si>
  <si>
    <t>clezio_mendes@live.com</t>
  </si>
  <si>
    <t>Erica Sarti</t>
  </si>
  <si>
    <t>novaes_erica@yahoo.com</t>
  </si>
  <si>
    <t>guilhermegs0307@gmail.com</t>
  </si>
  <si>
    <t>Luiz Guilherme</t>
  </si>
  <si>
    <t>lg3209444@gmail.com</t>
  </si>
  <si>
    <t>Luan Silva</t>
  </si>
  <si>
    <t>luandersonsilvafilgueira16@gmail.com</t>
  </si>
  <si>
    <t>marcos_paulocrvg@hotmail.com</t>
  </si>
  <si>
    <t>felipemarcato923@gmail.com</t>
  </si>
  <si>
    <t>Bruno Victor da Luz Freitas</t>
  </si>
  <si>
    <t>brunovdlf123@gmail.com</t>
  </si>
  <si>
    <t>Fabio Junior Laureano</t>
  </si>
  <si>
    <t>afiacaofamafama@gmail.com</t>
  </si>
  <si>
    <t>Jeiciele</t>
  </si>
  <si>
    <t>jeiciele@outlook.com</t>
  </si>
  <si>
    <t>Ozemir Inácio</t>
  </si>
  <si>
    <t>ozemirinacio@gmail.com</t>
  </si>
  <si>
    <t>José Klinsmann Leitão matias</t>
  </si>
  <si>
    <t>claramira.matias886@gmail.com</t>
  </si>
  <si>
    <t>(88)982206676</t>
  </si>
  <si>
    <t>Romerito</t>
  </si>
  <si>
    <t>goncalvesromerito8@gmail.com</t>
  </si>
  <si>
    <t>Danilo Santos fontes da paixão</t>
  </si>
  <si>
    <t>danilonegueela@gmail.com</t>
  </si>
  <si>
    <t>96021-8427</t>
  </si>
  <si>
    <t>umbandapazamor608@gmail.com</t>
  </si>
  <si>
    <t>2498150-6999</t>
  </si>
  <si>
    <t>evertonssrs@gmail.com</t>
  </si>
  <si>
    <t>Victor Peixoto</t>
  </si>
  <si>
    <t>victorpeixoto333@gmail.com</t>
  </si>
  <si>
    <t>Paula vieira</t>
  </si>
  <si>
    <t>paula.82@hotmail.com.br</t>
  </si>
  <si>
    <t>8399673-2147</t>
  </si>
  <si>
    <t>José Cláudio praeiro Junior</t>
  </si>
  <si>
    <t>Joseclaudioooo991@gmail.com</t>
  </si>
  <si>
    <t>Kerolayne</t>
  </si>
  <si>
    <t>kerolayne190308@gmail.com</t>
  </si>
  <si>
    <t>1599100-9197</t>
  </si>
  <si>
    <t>Romário Reis Ribeiro</t>
  </si>
  <si>
    <t>romario.reis.ribeiro@outlook.com</t>
  </si>
  <si>
    <t>Débora soares</t>
  </si>
  <si>
    <t>deborasoares4220@gmail.com</t>
  </si>
  <si>
    <t>felipeuchoa92@gmail.com</t>
  </si>
  <si>
    <t>Thiago Eugenio</t>
  </si>
  <si>
    <t>eugeniothiago98@gmail.com</t>
  </si>
  <si>
    <t>Isa</t>
  </si>
  <si>
    <t>isaprog0@gmail.com</t>
  </si>
  <si>
    <t>angelojudacio@gmail.com</t>
  </si>
  <si>
    <t>Hater</t>
  </si>
  <si>
    <t>haterhtrfurtado@gmail.com</t>
  </si>
  <si>
    <t>Guilherme Sobrinho</t>
  </si>
  <si>
    <t>natanaelbms@gmail.com</t>
  </si>
  <si>
    <t>Luana viana</t>
  </si>
  <si>
    <t>vianaluana286@gmail.com</t>
  </si>
  <si>
    <t>Caio Felipe mariano</t>
  </si>
  <si>
    <t>CaioFelipe53778@gmail.com</t>
  </si>
  <si>
    <t>ddiegoholiveira@gmail.com</t>
  </si>
  <si>
    <t>1999617-3274</t>
  </si>
  <si>
    <t>Alexandre Mikael</t>
  </si>
  <si>
    <t>alexandre.1mikael@gmail.com</t>
  </si>
  <si>
    <t>Wellington Cesar romano</t>
  </si>
  <si>
    <t>wellingtonromano685@gmail.com</t>
  </si>
  <si>
    <t>dvp2180@gmail.com</t>
  </si>
  <si>
    <t>Johnny da silva Nunes Policarpo</t>
  </si>
  <si>
    <t>johnny.silva.nunes.policarpo@gmail.com</t>
  </si>
  <si>
    <t>Edivaldo Costa Ferreira</t>
  </si>
  <si>
    <t>ferreiraedivaldo1980@gmail.com</t>
  </si>
  <si>
    <t>lucas_ppaula@hotmail.com</t>
  </si>
  <si>
    <t>Ana kessia Sousa</t>
  </si>
  <si>
    <t>anakessiasousa97@gmail.com</t>
  </si>
  <si>
    <t>Rodrigo de Paulo Silva</t>
  </si>
  <si>
    <t>rodrigomurlock@gmail.com</t>
  </si>
  <si>
    <t>Wanderson José dos Santos</t>
  </si>
  <si>
    <t>wandersonjose.ac825@gmail.com</t>
  </si>
  <si>
    <t>Denis Gomes Mello</t>
  </si>
  <si>
    <t>denisgm.dgm@gmail.com</t>
  </si>
  <si>
    <t>Uillian Da Silva Barbosa</t>
  </si>
  <si>
    <t>uilliandsb@gmail.com</t>
  </si>
  <si>
    <t>Gabriel Oliveira Leite</t>
  </si>
  <si>
    <t>gabrielbale07@gmail.com</t>
  </si>
  <si>
    <t>Maksandro Castro</t>
  </si>
  <si>
    <t>maksandro10@gmail.com</t>
  </si>
  <si>
    <t>Taina</t>
  </si>
  <si>
    <t>taina.rmvideos@gmail.com</t>
  </si>
  <si>
    <t>Arrios Etienne</t>
  </si>
  <si>
    <t>arriostech.informatique@gmail.com</t>
  </si>
  <si>
    <t>Adauto Menezes</t>
  </si>
  <si>
    <t>adautomenezes399@gmail.com</t>
  </si>
  <si>
    <t>Aurivan Francisco Duarte</t>
  </si>
  <si>
    <t>aurivanfrancisco22@gmail.com</t>
  </si>
  <si>
    <t>jhonatan.souza96@gmail.com</t>
  </si>
  <si>
    <t>Eudes De Oliveira Silva</t>
  </si>
  <si>
    <t>eletricistaeudes@gmail.com</t>
  </si>
  <si>
    <t>Marcondes Freitas</t>
  </si>
  <si>
    <t>marcondesfreitas806@gmail.com</t>
  </si>
  <si>
    <t>Marlon Felipe Philippsen</t>
  </si>
  <si>
    <t>marloonfelipep@gmail.com</t>
  </si>
  <si>
    <t>Gelson</t>
  </si>
  <si>
    <t>gelsonluisdearaujo@gmail.com</t>
  </si>
  <si>
    <t>Flaviana Pereira de souza Fla</t>
  </si>
  <si>
    <t>flavianaps73@gmail.com</t>
  </si>
  <si>
    <t>Priscila Ferraz</t>
  </si>
  <si>
    <t>juniorgaviaodepoa@gmail.com</t>
  </si>
  <si>
    <t>Fabio Cesar</t>
  </si>
  <si>
    <t>fcrosinholi1@gmail.com</t>
  </si>
  <si>
    <t>Evandro Cardoso falcão</t>
  </si>
  <si>
    <t>cardosofalcaoevandro20@gmail.com</t>
  </si>
  <si>
    <t>Lidiane Duarte</t>
  </si>
  <si>
    <t>lidiane_lima_31@hotmail.com</t>
  </si>
  <si>
    <t>Carlos Lima</t>
  </si>
  <si>
    <t>carloslima171829@gmail.com</t>
  </si>
  <si>
    <t>Juliana Dias</t>
  </si>
  <si>
    <t>jdpsilva33@gmail.com</t>
  </si>
  <si>
    <t>Denilson Camargo</t>
  </si>
  <si>
    <t>denilsoncamargo9@gmail.com</t>
  </si>
  <si>
    <t>Pablo Henrique Moreira</t>
  </si>
  <si>
    <t>pablohenriqueboracar@gmail.com</t>
  </si>
  <si>
    <t>Handerson silva</t>
  </si>
  <si>
    <t>handersonsilva968@gmail.com</t>
  </si>
  <si>
    <t>Mateus de lima</t>
  </si>
  <si>
    <t>delimamateus97@gmail.com</t>
  </si>
  <si>
    <t>99290-0474</t>
  </si>
  <si>
    <t>Stenio Sousa de Melo</t>
  </si>
  <si>
    <t>stenioguitar@gmail.com</t>
  </si>
  <si>
    <t>Samira Maciel dos Reis Costa</t>
  </si>
  <si>
    <t>samiraherba@gmail.com</t>
  </si>
  <si>
    <t>Luiz Gustavo Gabriel</t>
  </si>
  <si>
    <t>gustblack@gmail.com</t>
  </si>
  <si>
    <t>Alexsandro Ferreira dos Santos</t>
  </si>
  <si>
    <t>lordleprous@gmail.com</t>
  </si>
  <si>
    <t>christiano1880j@gmail.com</t>
  </si>
  <si>
    <t>Fernando José</t>
  </si>
  <si>
    <t>fj710565@gmail.com</t>
  </si>
  <si>
    <t>alinne.caronn@gmail.com</t>
  </si>
  <si>
    <t>Éverton Santos</t>
  </si>
  <si>
    <t>evertonsocial9@gmail.com</t>
  </si>
  <si>
    <t>Cássio Barros</t>
  </si>
  <si>
    <t>cassiobarrosdp@gmail.com</t>
  </si>
  <si>
    <t>Jessica Silva Ferreira</t>
  </si>
  <si>
    <t>silvajessica2723@gmail.com</t>
  </si>
  <si>
    <t>Leandro Pinto Oliveira</t>
  </si>
  <si>
    <t>oliveiraleandropinto@gmail.com</t>
  </si>
  <si>
    <t>Michel Anderson</t>
  </si>
  <si>
    <t>michelmrmfamilia@gmail.com</t>
  </si>
  <si>
    <t>Marcos Teixeira Gonçalves Almeida</t>
  </si>
  <si>
    <t>marcosteixeiraalmeida007@gmail.com</t>
  </si>
  <si>
    <t>Hermes</t>
  </si>
  <si>
    <t>hermesqueijoprincipeqp2@gmail.com</t>
  </si>
  <si>
    <t>Andressa Werner</t>
  </si>
  <si>
    <t>andressawer@gmail.com</t>
  </si>
  <si>
    <t>(098)98708-6589</t>
  </si>
  <si>
    <t>Geane Souza</t>
  </si>
  <si>
    <t>geane3389@gmail.com</t>
  </si>
  <si>
    <t>Adriano Lima</t>
  </si>
  <si>
    <t>adrianolemos27@gmail.com</t>
  </si>
  <si>
    <t>(83986744155</t>
  </si>
  <si>
    <t>Gustavo França da Silva</t>
  </si>
  <si>
    <t>gustavin.2015@gmail.com</t>
  </si>
  <si>
    <t>Almir Junior</t>
  </si>
  <si>
    <t>ajrsiqueira84@gmail.com</t>
  </si>
  <si>
    <t>Paulo Henrique Borges da Silva</t>
  </si>
  <si>
    <t>paulohenriquegtr466@gmail.com</t>
  </si>
  <si>
    <t>4599986-5771</t>
  </si>
  <si>
    <t>Michel santos costa</t>
  </si>
  <si>
    <t>Michel.timbrasil@gmail.com</t>
  </si>
  <si>
    <t>José moreira</t>
  </si>
  <si>
    <t>j40431509@gmail.com</t>
  </si>
  <si>
    <t>Diego Fernandes flores</t>
  </si>
  <si>
    <t>diegofernandes8187@gmail.com</t>
  </si>
  <si>
    <t>Barbara Zanuto</t>
  </si>
  <si>
    <t>barbarazanuto@gmail.com</t>
  </si>
  <si>
    <t>Moises</t>
  </si>
  <si>
    <t>manoelmoisesbarros@gmail.com</t>
  </si>
  <si>
    <t>Leandro Baesso</t>
  </si>
  <si>
    <t>leandrobaesso35@gmail.com</t>
  </si>
  <si>
    <t>120214473315890390</t>
  </si>
  <si>
    <t>120214473457800390</t>
  </si>
  <si>
    <t>Danilo da Silva Moraes</t>
  </si>
  <si>
    <t>danilomoraes417@gmail.com</t>
  </si>
  <si>
    <t>Giselle Aro Scherer de Oliveira</t>
  </si>
  <si>
    <t>gizelynha19923@hotmail.com</t>
  </si>
  <si>
    <t>Tiago Ardigueire covre</t>
  </si>
  <si>
    <t>ardigueirecovretiago@gmail.com</t>
  </si>
  <si>
    <t>ERISON</t>
  </si>
  <si>
    <t>zztabinche@gmail.com</t>
  </si>
  <si>
    <t>(93)9812-03055</t>
  </si>
  <si>
    <t>Jhonnatan Domingues</t>
  </si>
  <si>
    <t>jhonnatandomingues9@gmail.com</t>
  </si>
  <si>
    <t>Breno Henrique de Jesus Rosa</t>
  </si>
  <si>
    <t>brenohenriquedejesus01@gmail.com</t>
  </si>
  <si>
    <t>Catia Nunes</t>
  </si>
  <si>
    <t>abcdainclusao@gmail.com</t>
  </si>
  <si>
    <t>Nilton da Fonseca Borges</t>
  </si>
  <si>
    <t>borgesniltondafonsecaborges@gmail.com</t>
  </si>
  <si>
    <t>Gilmar dos santos Junior</t>
  </si>
  <si>
    <t>thgsx0100@gmail.com</t>
  </si>
  <si>
    <t>fmarreira01@gmail.com</t>
  </si>
  <si>
    <t>pedro.araujo081@gmail.com</t>
  </si>
  <si>
    <t>8199648-5278</t>
  </si>
  <si>
    <t>zoioescadao13@gmail.com</t>
  </si>
  <si>
    <t>91787-0382</t>
  </si>
  <si>
    <t>Marciel Rodrigues Costa</t>
  </si>
  <si>
    <t>mxkcom360@gmail.com</t>
  </si>
  <si>
    <t>Deivid Erbeson Cruz</t>
  </si>
  <si>
    <t>deividzurc23@hotmail.com</t>
  </si>
  <si>
    <t>Monique</t>
  </si>
  <si>
    <t>moniquebaquinoo@gmail.com</t>
  </si>
  <si>
    <t>Argos</t>
  </si>
  <si>
    <t>argosgaiarocha@gmail.com</t>
  </si>
  <si>
    <t>(74)99943-8794</t>
  </si>
  <si>
    <t>Naik Michel Paiva De Oliveira</t>
  </si>
  <si>
    <t>naickmichel1@gmail.com</t>
  </si>
  <si>
    <t>fernando26_araujo@hotmail.com</t>
  </si>
  <si>
    <t>Washington Dos Santos Silva</t>
  </si>
  <si>
    <t>washingtondossantossilva9@gmail.com</t>
  </si>
  <si>
    <t>Wermerson</t>
  </si>
  <si>
    <t>wemerson.dco@gmail.com</t>
  </si>
  <si>
    <t>Marcio damiano Teixeira</t>
  </si>
  <si>
    <t>marciodamiano4@gmail.com</t>
  </si>
  <si>
    <t>Osmar Luiz coppi</t>
  </si>
  <si>
    <t>osmarcoppi2020@gmail.com</t>
  </si>
  <si>
    <t>Danillo</t>
  </si>
  <si>
    <t>danillosilvalourenco@gmail.com</t>
  </si>
  <si>
    <t>leandro_braga340@hotmail.com</t>
  </si>
  <si>
    <t>robcoura2020@gmail.com</t>
  </si>
  <si>
    <t>djwandoster@gmail.com</t>
  </si>
  <si>
    <t>120214473315860390</t>
  </si>
  <si>
    <t>120214473457680390</t>
  </si>
  <si>
    <t>Hadrya</t>
  </si>
  <si>
    <t>hadryabertoluci@icloud.com</t>
  </si>
  <si>
    <t>Brandon Vieira de Oliveira</t>
  </si>
  <si>
    <t>brandon-vieira@hotmail.com</t>
  </si>
  <si>
    <t>Juan Souza</t>
  </si>
  <si>
    <t>juansc09@icloud.com</t>
  </si>
  <si>
    <t>Daniel Ramos</t>
  </si>
  <si>
    <t>danramos23@hotmail.com</t>
  </si>
  <si>
    <t>cleyton Rodrigues de Araujo</t>
  </si>
  <si>
    <t>cleytoncr08@gmail.com</t>
  </si>
  <si>
    <t>brunobonfada@hotmail.com</t>
  </si>
  <si>
    <t>gerson79@gmail.com</t>
  </si>
  <si>
    <t>Leonardo Pereira de Souza</t>
  </si>
  <si>
    <t>leonardosouza90@hotmail.com</t>
  </si>
  <si>
    <t>Walexsander Daniel</t>
  </si>
  <si>
    <t>walexsandertst@gmail.com</t>
  </si>
  <si>
    <t>Magno Eugenio de Souza</t>
  </si>
  <si>
    <t>eugenio.meds@hotmail.com</t>
  </si>
  <si>
    <t>Sidnei Souza Santos</t>
  </si>
  <si>
    <t>sidnei.souza.santos@hotmail.com</t>
  </si>
  <si>
    <t>Ivo junior</t>
  </si>
  <si>
    <t>junior_pbranco@hotmail.com</t>
  </si>
  <si>
    <t>Anderson de Oliveira</t>
  </si>
  <si>
    <t>andersondeoliveira88@live.com</t>
  </si>
  <si>
    <t>Murilo Borges</t>
  </si>
  <si>
    <t>murilo.carges@gmail.com</t>
  </si>
  <si>
    <t>Gustavo campos</t>
  </si>
  <si>
    <t>gustavoprincipal2007@gmail.com</t>
  </si>
  <si>
    <t>Silvan</t>
  </si>
  <si>
    <t>silvanhaa@gmail.com</t>
  </si>
  <si>
    <t>(21)975223705</t>
  </si>
  <si>
    <t>brunooliveiraneves82@gmail.com</t>
  </si>
  <si>
    <t>Francinr@gmail.com</t>
  </si>
  <si>
    <t>Angelo dos Anjos</t>
  </si>
  <si>
    <t>angeloanjosoliveira@gmail.com</t>
  </si>
  <si>
    <t>Igor mateus Meira</t>
  </si>
  <si>
    <t>mateusmeira393@gmail.com</t>
  </si>
  <si>
    <t>admelainematoso@gmail.com</t>
  </si>
  <si>
    <t>felipe rocha</t>
  </si>
  <si>
    <t>feliperocha.fr1415@gmail.com</t>
  </si>
  <si>
    <t>Alec Campos</t>
  </si>
  <si>
    <t>alecpcampos@gmail.com</t>
  </si>
  <si>
    <t>jpcds.7002@gmail.com</t>
  </si>
  <si>
    <t>samuelcamposdossantos@gmail.com</t>
  </si>
  <si>
    <t>evertoncg99@gmail.com</t>
  </si>
  <si>
    <t>Victor de Mello Real</t>
  </si>
  <si>
    <t>victor0end@hotmail.com</t>
  </si>
  <si>
    <t>Marcelo Guedes</t>
  </si>
  <si>
    <t>marceloguedes2099@gmail.com</t>
  </si>
  <si>
    <t>Jamielly Lopes</t>
  </si>
  <si>
    <t>jamieledemaria@gmail.com</t>
  </si>
  <si>
    <t>Remylton</t>
  </si>
  <si>
    <t>remyltonmartins@gmail.com</t>
  </si>
  <si>
    <t>Rafael Murad</t>
  </si>
  <si>
    <t>rafaelmurad@hotmail.com</t>
  </si>
  <si>
    <t>Vanúbia Vieira Ferreira</t>
  </si>
  <si>
    <t>bubavieira31@gmail.com</t>
  </si>
  <si>
    <t>George Roberto Bernardo de cara</t>
  </si>
  <si>
    <t>georgenathusan@hotmail.com</t>
  </si>
  <si>
    <t>jjialves3@gmail.com</t>
  </si>
  <si>
    <t>Adriano Correa</t>
  </si>
  <si>
    <t>adriano.cpaz16@gmail.com</t>
  </si>
  <si>
    <t>Juliana Barreto</t>
  </si>
  <si>
    <t>july.dsbarreto@gmail.com</t>
  </si>
  <si>
    <t>JOAO CARLOS GUIMARAES IANNUZZI</t>
  </si>
  <si>
    <t>jcarlosguimaraes13@gmail.com</t>
  </si>
  <si>
    <t>9299341-7022</t>
  </si>
  <si>
    <t>gustavohenrique.f09@gmail.com</t>
  </si>
  <si>
    <t>Arthur Crisostomo Pereira</t>
  </si>
  <si>
    <t>sarahroberta17@icloud.com</t>
  </si>
  <si>
    <t>Ramon Faber Marciano Silva</t>
  </si>
  <si>
    <t>ramonmarciano@gmail.com</t>
  </si>
  <si>
    <t>Fabiano XS</t>
  </si>
  <si>
    <t>fxsilva@hotmail.com</t>
  </si>
  <si>
    <t>Lucas inglacio</t>
  </si>
  <si>
    <t>lucasinglacio@gmail.com</t>
  </si>
  <si>
    <t>Joice da silva ferreira</t>
  </si>
  <si>
    <t>joyce.7ferreira@gmail.com</t>
  </si>
  <si>
    <t>Isaac Fernandes Nascimento</t>
  </si>
  <si>
    <t>isaacfernandesvieira@outlook.com</t>
  </si>
  <si>
    <t>Klecio</t>
  </si>
  <si>
    <t>klecio.silva.185@gmail.com</t>
  </si>
  <si>
    <t>Fabrício Barbosa de Oliveira</t>
  </si>
  <si>
    <t>fabricioamazom@gmail.com</t>
  </si>
  <si>
    <t>gabriel.polidorio@hotmail.com</t>
  </si>
  <si>
    <t>Cosme Natividade Silva</t>
  </si>
  <si>
    <t>cnatividadesilva25@gmail.com</t>
  </si>
  <si>
    <t>Alan Teles</t>
  </si>
  <si>
    <t>alanzinhocosta.28@gmail.com</t>
  </si>
  <si>
    <t>Elisangela Ribeiro</t>
  </si>
  <si>
    <t>elisangelaribeiro2257678@gmail.com</t>
  </si>
  <si>
    <t>EDIVALDO MONTEIRO DAS NEVES</t>
  </si>
  <si>
    <t>edivaldoneves613@gmail.com</t>
  </si>
  <si>
    <t>Lucas Gabriel</t>
  </si>
  <si>
    <t>lucasglima2020@gmail.com</t>
  </si>
  <si>
    <t>Marcelo Monteiro da Costa</t>
  </si>
  <si>
    <t>marmonteirocosta@gmail.com</t>
  </si>
  <si>
    <t>Fabricio gama de oliveira</t>
  </si>
  <si>
    <t>fgamadeoliveira7@gmail.com</t>
  </si>
  <si>
    <t>Juliano Otávio da Rosa</t>
  </si>
  <si>
    <t>julianootaviodarosa@gmail.com</t>
  </si>
  <si>
    <t>wlardielle</t>
  </si>
  <si>
    <t>wlardielleduarte@gmail.com</t>
  </si>
  <si>
    <t>Wilton</t>
  </si>
  <si>
    <t>wiltonkru2015@gmail.com</t>
  </si>
  <si>
    <t>joel nunes</t>
  </si>
  <si>
    <t>nunesjoel2323@gmail.com</t>
  </si>
  <si>
    <t>99127-9827</t>
  </si>
  <si>
    <t>Edilson Vitoriano do nascimento</t>
  </si>
  <si>
    <t>vitoriano291@gmail.com</t>
  </si>
  <si>
    <t>Moises nogueira goçalves</t>
  </si>
  <si>
    <t>moisesnogueira287@gmail.com</t>
  </si>
  <si>
    <t>Sergio Luiz Andrade</t>
  </si>
  <si>
    <t>sergiolandrade32@gmail.com</t>
  </si>
  <si>
    <t>Wanderson Da Silva Araújo</t>
  </si>
  <si>
    <t>wsa201999@gmail.com</t>
  </si>
  <si>
    <t>Maria de Lourdes Damasceno</t>
  </si>
  <si>
    <t>damascenolourdes1@gmail.com</t>
  </si>
  <si>
    <t>lucasrodriguescarneiro22@gmail.com</t>
  </si>
  <si>
    <t>Madson Nogueira de Lima</t>
  </si>
  <si>
    <t>madsonnogueira172@gmail.com</t>
  </si>
  <si>
    <t>danii07_89@hotmail.com</t>
  </si>
  <si>
    <t>Byell</t>
  </si>
  <si>
    <t>byellteylor8@gmail.com</t>
  </si>
  <si>
    <t>Ortegaelizandra@gmail.com</t>
  </si>
  <si>
    <t>mmarcussh@gmail.com</t>
  </si>
  <si>
    <t>Helouise Lagos</t>
  </si>
  <si>
    <t>isiscosmetics03@gmail.com</t>
  </si>
  <si>
    <t>Karoline Barbosa Martins</t>
  </si>
  <si>
    <t>karolmartins199604@gmail.com</t>
  </si>
  <si>
    <t>Pedro Alves Pereira</t>
  </si>
  <si>
    <t>uepshk@gmail.com</t>
  </si>
  <si>
    <t>Gonzalez</t>
  </si>
  <si>
    <t>Nancygonspanic@gmail.com</t>
  </si>
  <si>
    <t>llg309843@gmail.com</t>
  </si>
  <si>
    <t>Gervandeson</t>
  </si>
  <si>
    <t>vanhalsing_20@hotmail.com</t>
  </si>
  <si>
    <t>dayanebrs@gmail.com</t>
  </si>
  <si>
    <t>Silva</t>
  </si>
  <si>
    <t>sergio.souza55@hotmail.com</t>
  </si>
  <si>
    <t>Anderson moraes de araujo</t>
  </si>
  <si>
    <t>and.moraesjunior@gmail.com</t>
  </si>
  <si>
    <t>Samuel Amorim da Silva</t>
  </si>
  <si>
    <t>silvasamuelamorimdasilva@gmail.com</t>
  </si>
  <si>
    <t>vini_mani@outlook.com</t>
  </si>
  <si>
    <t>Eduardo azevedo dos santos</t>
  </si>
  <si>
    <t>azevedokdu@gmail.com</t>
  </si>
  <si>
    <t>9198319-9376</t>
  </si>
  <si>
    <t>Sandro jose freitas viera</t>
  </si>
  <si>
    <t>sjfvieira@gmail.com</t>
  </si>
  <si>
    <t>Vania cardoso</t>
  </si>
  <si>
    <t>vania.nani28@gmail.com</t>
  </si>
  <si>
    <t>Marcus Vinicius Ferreira</t>
  </si>
  <si>
    <t>marcusmvf32@gmail.com</t>
  </si>
  <si>
    <t>Fabricio Bezerra</t>
  </si>
  <si>
    <t>fabriciobzrr@mail.com</t>
  </si>
  <si>
    <t>Andre Luiz belantani</t>
  </si>
  <si>
    <t>andrebelantani102@gmail.com</t>
  </si>
  <si>
    <t>Diego Alves</t>
  </si>
  <si>
    <t>sandyegotv@gmail.com</t>
  </si>
  <si>
    <t>Bruna Gomes Oliveira</t>
  </si>
  <si>
    <t>bruna.brenyoliveira@gmail.com</t>
  </si>
  <si>
    <t>Elder fabio</t>
  </si>
  <si>
    <t>elderfabiornrn@gmail.com</t>
  </si>
  <si>
    <t>Lucas mateus De oliveira santos</t>
  </si>
  <si>
    <t>lucasmateusdeoliveirasantos@gmail.com</t>
  </si>
  <si>
    <t>luxomarmoraria758@gmail.com</t>
  </si>
  <si>
    <t>(16981436126</t>
  </si>
  <si>
    <t>Paulo carvalho</t>
  </si>
  <si>
    <t>paulocarvalho905@gmail.com</t>
  </si>
  <si>
    <t>cantodanilo1234@gmail.com</t>
  </si>
  <si>
    <t>Francisco selivan de lima</t>
  </si>
  <si>
    <t>selivanlim@hotmail.com</t>
  </si>
  <si>
    <t>(84)91417797</t>
  </si>
  <si>
    <t>Rafael Alves dos Santos</t>
  </si>
  <si>
    <t>Raphaelalvesfilho25@gmail.com</t>
  </si>
  <si>
    <t>Jonas Barbosa</t>
  </si>
  <si>
    <t>jonasdovale19@gmail.com</t>
  </si>
  <si>
    <t>Raimundo Nonato Gomes Alves</t>
  </si>
  <si>
    <t>raimundogome009@gmail.com</t>
  </si>
  <si>
    <t>(63)98150-3986</t>
  </si>
  <si>
    <t>Walacs Carvalho</t>
  </si>
  <si>
    <t>whallackscarvalho@gmail.com</t>
  </si>
  <si>
    <t>me223515@gmail.com</t>
  </si>
  <si>
    <t>adrianorenda31@gmail.com</t>
  </si>
  <si>
    <t>Francisco Douglas Sousa dos Santos</t>
  </si>
  <si>
    <t>kazwtto@gmail.com</t>
  </si>
  <si>
    <t>(85)98111-2805</t>
  </si>
  <si>
    <t>Cristiano LG</t>
  </si>
  <si>
    <t>crisp.art@hotmail.com</t>
  </si>
  <si>
    <t>Christiano</t>
  </si>
  <si>
    <t>guilhermec81@hotmail.com</t>
  </si>
  <si>
    <t>Odilon Barbosa</t>
  </si>
  <si>
    <t>odilas.com@gmail.com</t>
  </si>
  <si>
    <t>Elizeu Soares</t>
  </si>
  <si>
    <t>elizeu.soares@souuni.com</t>
  </si>
  <si>
    <t>Rafael Fernandes Paulino</t>
  </si>
  <si>
    <t>rafaelmello7durate@gmail.com</t>
  </si>
  <si>
    <t>Leonardo Monteiro</t>
  </si>
  <si>
    <t>lsmonteiro06@gmail.com</t>
  </si>
  <si>
    <t>6299576-8998</t>
  </si>
  <si>
    <t>Lilian Talita Brito de Oliveira Souza</t>
  </si>
  <si>
    <t>performbrasil@hotmail.com</t>
  </si>
  <si>
    <t>Edivaldo dos santos leonardo</t>
  </si>
  <si>
    <t>sstmseguranca@gmail.com</t>
  </si>
  <si>
    <t>Daniela de Oliveira dos Santos</t>
  </si>
  <si>
    <t>oliveiradaniela89670@gmail.com</t>
  </si>
  <si>
    <t>exato.construtorabrasil@gmail.com</t>
  </si>
  <si>
    <t>Maria Luci lima Santana</t>
  </si>
  <si>
    <t>lucypedagoga83@hotmail.com</t>
  </si>
  <si>
    <t>Izaquias</t>
  </si>
  <si>
    <t>izaquiastc@gmail.com</t>
  </si>
  <si>
    <t>Breno Rogelio</t>
  </si>
  <si>
    <t>brogeliob@gmail.com</t>
  </si>
  <si>
    <t>Maria Simone Silva Cavalcante</t>
  </si>
  <si>
    <t>mariasimone291980@gmail.com</t>
  </si>
  <si>
    <t>penha.ricardo.messias@gmail.com</t>
  </si>
  <si>
    <t>jaime nicolosi</t>
  </si>
  <si>
    <t>nicolosijaime@gmail.com</t>
  </si>
  <si>
    <t>Maria Francisca</t>
  </si>
  <si>
    <t>mfranscisca30@gmail.com</t>
  </si>
  <si>
    <t>Paulo henrique</t>
  </si>
  <si>
    <t>ph99449@gmail.com</t>
  </si>
  <si>
    <t>Divino Wanderson Pereira</t>
  </si>
  <si>
    <t>divinow64@gmail.com</t>
  </si>
  <si>
    <t>Welton</t>
  </si>
  <si>
    <t>welton25brito@gmail.com</t>
  </si>
  <si>
    <t>Matheus Garcia</t>
  </si>
  <si>
    <t>aikamilgrau@gmail.com</t>
  </si>
  <si>
    <t>Maisa</t>
  </si>
  <si>
    <t>maisamachado132@gmail.com</t>
  </si>
  <si>
    <t>fabio Pereira</t>
  </si>
  <si>
    <t>fabinhoresponsavel@gmail.com</t>
  </si>
  <si>
    <t>(11)98429-6866</t>
  </si>
  <si>
    <t>Flavio Guedes Goncalves</t>
  </si>
  <si>
    <t>flaviogguedes@hotmail.com</t>
  </si>
  <si>
    <t>Jocivane</t>
  </si>
  <si>
    <t>jocivanedossantosalvess@gmail.com</t>
  </si>
  <si>
    <t>Marina</t>
  </si>
  <si>
    <t>marynamacyel4@gmail.com</t>
  </si>
  <si>
    <t>lncgl@yahoo.com.br</t>
  </si>
  <si>
    <t>Zion</t>
  </si>
  <si>
    <t>mariasampaioana7@gmail.com</t>
  </si>
  <si>
    <t>kaue</t>
  </si>
  <si>
    <t>matoskauemartin33@gmail.com</t>
  </si>
  <si>
    <t>Rodrigo da Silva Vieira</t>
  </si>
  <si>
    <t>cavalodetroiatroia7@gmail.com</t>
  </si>
  <si>
    <t>Marcos Paulo Borges sá</t>
  </si>
  <si>
    <t>marcospauloborgessa40@gmail.com</t>
  </si>
  <si>
    <t>yasmimgatalinda2022@gmail.com</t>
  </si>
  <si>
    <t>Kaiky Ribeiro</t>
  </si>
  <si>
    <t>ribeirodesouzakaiky@gmail.com</t>
  </si>
  <si>
    <t>Ronald Teran</t>
  </si>
  <si>
    <t>vicyeli2718@gmail.com</t>
  </si>
  <si>
    <t>Elisiane Mendes</t>
  </si>
  <si>
    <t>ellismendes8691@gmail.com</t>
  </si>
  <si>
    <t>8899222-1667</t>
  </si>
  <si>
    <t>edgarespecial@yahoo.com.br</t>
  </si>
  <si>
    <t>mmarcelohenrique@gmail.com</t>
  </si>
  <si>
    <t>Rod</t>
  </si>
  <si>
    <t>rodrigofsilvafabiano@mail.com</t>
  </si>
  <si>
    <t>Diego Souza</t>
  </si>
  <si>
    <t>diegols6@hotmail.com</t>
  </si>
  <si>
    <t>Rose Rafaela</t>
  </si>
  <si>
    <t>rose.rafaela@gmail.com</t>
  </si>
  <si>
    <t>Daniel pinto da anunciação</t>
  </si>
  <si>
    <t>mcdael64@gmail.com</t>
  </si>
  <si>
    <t>debbmarques@gmail.com</t>
  </si>
  <si>
    <t>rodrigos16souza@gmail.com</t>
  </si>
  <si>
    <t>Claudio Santos</t>
  </si>
  <si>
    <t>claudio.santos.b88@gmail.com</t>
  </si>
  <si>
    <t>2197290-2041</t>
  </si>
  <si>
    <t>Márcio Henrique</t>
  </si>
  <si>
    <t>marciohenriqueess@gmail.com</t>
  </si>
  <si>
    <t>dfernandezb@udd.cl</t>
  </si>
  <si>
    <t>Rutiany</t>
  </si>
  <si>
    <t>loura8227@gmail.com</t>
  </si>
  <si>
    <t>Kamila</t>
  </si>
  <si>
    <t>kamilamaluzaceola04@gmail.com</t>
  </si>
  <si>
    <t>Jacqueline Kercia denAmorim</t>
  </si>
  <si>
    <t>jackercia@hotmail.com</t>
  </si>
  <si>
    <t>diego.felix525@gmail.com</t>
  </si>
  <si>
    <t>Leomichael</t>
  </si>
  <si>
    <t>leomichaelbsantos@gmail.com</t>
  </si>
  <si>
    <t>Paulo josé da silva</t>
  </si>
  <si>
    <t>paulinhosilva413@gmail.com</t>
  </si>
  <si>
    <t>christianobucelesoliveira@gmail.com</t>
  </si>
  <si>
    <t>Milene Silva</t>
  </si>
  <si>
    <t>milenedejesussilva@hotmail.com</t>
  </si>
  <si>
    <t>rodlis@gmail.com</t>
  </si>
  <si>
    <t>Andre Luis</t>
  </si>
  <si>
    <t>aluis4563@gmail.com</t>
  </si>
  <si>
    <t>Iago Casagrande</t>
  </si>
  <si>
    <t>iagosgamer77@gmail.com</t>
  </si>
  <si>
    <t>99119-6702</t>
  </si>
  <si>
    <t>Carlos silva</t>
  </si>
  <si>
    <t>carloshrr244@gmail.com</t>
  </si>
  <si>
    <t>Wilson Nadaleto</t>
  </si>
  <si>
    <t>tiowilson34@gmail.com</t>
  </si>
  <si>
    <t>LUIZ CARLOS DA SILVA FILHO</t>
  </si>
  <si>
    <t>luizfilho102@gmail.com</t>
  </si>
  <si>
    <t>juanrosal1987@gmail.com</t>
  </si>
  <si>
    <t>Eder José de jesus</t>
  </si>
  <si>
    <t>ederj0429@gmail.com</t>
  </si>
  <si>
    <t>André Messias</t>
  </si>
  <si>
    <t>messias.andre1516@gmail.com</t>
  </si>
  <si>
    <t>alexandrealac@hotmail.com</t>
  </si>
  <si>
    <t>Daniel Fonseca dos Reis</t>
  </si>
  <si>
    <t>fonsecadfr38@gmail.com</t>
  </si>
  <si>
    <t>Anderson Brandão da Silva</t>
  </si>
  <si>
    <t>andersonbrandaodasilva@gmail.com</t>
  </si>
  <si>
    <t>angelamaria.b.S@hotmail.com</t>
  </si>
  <si>
    <t>Tainá Jacomasso</t>
  </si>
  <si>
    <t>tainajaccomasso@icloud.com</t>
  </si>
  <si>
    <t>mateusinhoomaga@gmail.com</t>
  </si>
  <si>
    <t>Nathan</t>
  </si>
  <si>
    <t>nathanramossampaio911@gmail.com</t>
  </si>
  <si>
    <t>Jaqueliny Gomes de jesus</t>
  </si>
  <si>
    <t>jaquelinygomes98@gmail.com</t>
  </si>
  <si>
    <t>Rafael Fernando Avila Bueno</t>
  </si>
  <si>
    <t>rafael.bueno.526875@gmail.com</t>
  </si>
  <si>
    <t>Rogerio</t>
  </si>
  <si>
    <t>rogerioalveshm21@gmail.com</t>
  </si>
  <si>
    <t>victorcampanatti@hotmail.com</t>
  </si>
  <si>
    <t>1499899-0620</t>
  </si>
  <si>
    <t>Tiago Augusto Pereira</t>
  </si>
  <si>
    <t>tiagofullstack@hotmail.com</t>
  </si>
  <si>
    <t>Lourismar</t>
  </si>
  <si>
    <t>nascimentolorismar@gmail.com</t>
  </si>
  <si>
    <t>sergiobastos80@gmail.com</t>
  </si>
  <si>
    <t>Ramoni</t>
  </si>
  <si>
    <t>ramoyddd@icloud.com</t>
  </si>
  <si>
    <t>Darlei Marcos</t>
  </si>
  <si>
    <t>darleimrcs@gmail.com</t>
  </si>
  <si>
    <t>Lt</t>
  </si>
  <si>
    <t>l@outlook.com</t>
  </si>
  <si>
    <t>andersonribeiro-l@hotmail.com</t>
  </si>
  <si>
    <t>Ismael Antonio Tome</t>
  </si>
  <si>
    <t>izmaelpalmeiras@hotmail.com</t>
  </si>
  <si>
    <t>Maikon Ferraira</t>
  </si>
  <si>
    <t>maikon.empreendedor2022@gmail.com</t>
  </si>
  <si>
    <t>lucianaaraujo276@gmail.com</t>
  </si>
  <si>
    <t>cristineval@yahoo.com.br</t>
  </si>
  <si>
    <t>Jose ivanilton Rodrigues Nascimento Junior</t>
  </si>
  <si>
    <t>ffre0022@gmail.com</t>
  </si>
  <si>
    <t>8899649-0712</t>
  </si>
  <si>
    <t>Diene</t>
  </si>
  <si>
    <t>dienealmeida.almeida@gmail.com</t>
  </si>
  <si>
    <t>(32)99863-0439</t>
  </si>
  <si>
    <t>Raiza da Silva França Sanguina</t>
  </si>
  <si>
    <t>raizasanguina@gmail.com</t>
  </si>
  <si>
    <t>Josiele</t>
  </si>
  <si>
    <t>josieleotovice@gmail.com</t>
  </si>
  <si>
    <t>Marcus César Aprígio de Andrade</t>
  </si>
  <si>
    <t>marcuscesardiandrade@gmail.com</t>
  </si>
  <si>
    <t>matheusdanielgoncalvesdeabreu@gmail.com</t>
  </si>
  <si>
    <t>Damião Rosa da Silva Junior Júnior</t>
  </si>
  <si>
    <t>juniordamiaorosadasilvajunior@gmail.com</t>
  </si>
  <si>
    <t>Giovanna Faustino da Silva</t>
  </si>
  <si>
    <t>gfdasilva817@gmail.com</t>
  </si>
  <si>
    <t>Leandro A</t>
  </si>
  <si>
    <t>leandroalmeidasantos921@gmail.com</t>
  </si>
  <si>
    <t>andreluizmartins42@gmail.com</t>
  </si>
  <si>
    <t>Alexandre Domingues Da Silva</t>
  </si>
  <si>
    <t>alidominguessilva12@gmail.com</t>
  </si>
  <si>
    <t>Hugo De Leon</t>
  </si>
  <si>
    <t>deleon.hdl2018@gmail.com</t>
  </si>
  <si>
    <t>wandersonpi0101@gmail.com</t>
  </si>
  <si>
    <t>Arlan</t>
  </si>
  <si>
    <t>allanpyetro1992@gmail.com</t>
  </si>
  <si>
    <t>Thaymer</t>
  </si>
  <si>
    <t>scithaymer79@gmail.com</t>
  </si>
  <si>
    <t>Wallace Fernandes Santos</t>
  </si>
  <si>
    <t>wfssantoswfs@gmail.com</t>
  </si>
  <si>
    <t>Paulo Henrique Santiago</t>
  </si>
  <si>
    <t>paulohenriquesantiagog@gmail.com</t>
  </si>
  <si>
    <t>renildo santos andrade andrade</t>
  </si>
  <si>
    <t>renildosantosandrade5@gmail.com</t>
  </si>
  <si>
    <t>João Evangelista Sobrinho</t>
  </si>
  <si>
    <t>construvipvm@gmail.com</t>
  </si>
  <si>
    <t>2299809-8685</t>
  </si>
  <si>
    <t>powerueto2@hotmail.com</t>
  </si>
  <si>
    <t>2198259-7730</t>
  </si>
  <si>
    <t>Wislen Rodrigues da Silva</t>
  </si>
  <si>
    <t>wislen1@hotmail.com</t>
  </si>
  <si>
    <t>thiago_r.oliveira@hotmail.com</t>
  </si>
  <si>
    <t>Vagner Rodrigues</t>
  </si>
  <si>
    <t>vagdonascimento@yahoo.com.br</t>
  </si>
  <si>
    <t>alicecfaria@gmail.com</t>
  </si>
  <si>
    <t>Luany Gabrielly</t>
  </si>
  <si>
    <t>luanyfreitas939@gmail.com</t>
  </si>
  <si>
    <t>Eloi Elon Ferreira da Silva</t>
  </si>
  <si>
    <t>eloielon.oficial@gmail.com</t>
  </si>
  <si>
    <t>Cristian gastring</t>
  </si>
  <si>
    <t>gastringcristian06@gmail.com</t>
  </si>
  <si>
    <t>Moisés dias Lopes araujo</t>
  </si>
  <si>
    <t>diasmoiseis@023gmail.com</t>
  </si>
  <si>
    <t>Gilberto araujo</t>
  </si>
  <si>
    <t>araujodasilvagilberto28@gmail.com</t>
  </si>
  <si>
    <t>(69)9993-03534</t>
  </si>
  <si>
    <t>Mariana Gomes</t>
  </si>
  <si>
    <t>marianacunha-p@hotmail.com</t>
  </si>
  <si>
    <t>Jean Luca lodetti</t>
  </si>
  <si>
    <t>jeanmlodetti@gmail.com</t>
  </si>
  <si>
    <t>isael Lopes Guimarães</t>
  </si>
  <si>
    <t>isaeldz600@gmail.com</t>
  </si>
  <si>
    <t>robsonpuma013@gmail.com</t>
  </si>
  <si>
    <t>8899338-4002</t>
  </si>
  <si>
    <t>Lucianocandidoverissimo@gmail.com</t>
  </si>
  <si>
    <t>Kathleen</t>
  </si>
  <si>
    <t>katleencristiina@gmail.com</t>
  </si>
  <si>
    <t>Isabel Santos</t>
  </si>
  <si>
    <t>belacss_cris@hotmail.com</t>
  </si>
  <si>
    <t>Ivanusia Nascimento Miranda</t>
  </si>
  <si>
    <t>nascimentoivanusia704@gmail.com</t>
  </si>
  <si>
    <t>Humberto Hiromi Mitunaga</t>
  </si>
  <si>
    <t>hiromitunaga@hotmail.com</t>
  </si>
  <si>
    <t>carlos2018100@gmail.com</t>
  </si>
  <si>
    <t>Ivanlucas da silva</t>
  </si>
  <si>
    <t>ivanlucas1701@gmail.com</t>
  </si>
  <si>
    <t>Gleibson Miranda</t>
  </si>
  <si>
    <t>ortomais.210@gmail.com</t>
  </si>
  <si>
    <t>(91)98808-6739</t>
  </si>
  <si>
    <t>Aldenilson Palheta gomes</t>
  </si>
  <si>
    <t>aldenilsontrend@gmail.com</t>
  </si>
  <si>
    <t>(92)991983794</t>
  </si>
  <si>
    <t>André Ávila</t>
  </si>
  <si>
    <t>andre_avila07@hotmail.com</t>
  </si>
  <si>
    <t>Anderson da Silva</t>
  </si>
  <si>
    <t>sonyandersondasilva35@gmail.com</t>
  </si>
  <si>
    <t>Adriano Almeida</t>
  </si>
  <si>
    <t>adrianoacace@gmail.com</t>
  </si>
  <si>
    <t>Wallacy Falcao Falcao</t>
  </si>
  <si>
    <t>wallacy-falcao@hotmail.com</t>
  </si>
  <si>
    <t>(86)988109838</t>
  </si>
  <si>
    <t>Katiuscia Souza</t>
  </si>
  <si>
    <t>souzakatiuscia033@gmail.com</t>
  </si>
  <si>
    <t>Charles</t>
  </si>
  <si>
    <t>charlles.cantorgs9@gmail.com</t>
  </si>
  <si>
    <t>Marine da silva barreto</t>
  </si>
  <si>
    <t>maribarreto3004@gmail.com</t>
  </si>
  <si>
    <t>2199080-4928</t>
  </si>
  <si>
    <t>RENATO RIBEIRO RODRIGUES</t>
  </si>
  <si>
    <t>renatoribeirorodrigues@hotmail.com</t>
  </si>
  <si>
    <t>conceitocpires@gmail.com</t>
  </si>
  <si>
    <t>Pablo Henrique dos Santos Rocha</t>
  </si>
  <si>
    <t>p.rochahenrique370@gmail.com</t>
  </si>
  <si>
    <t>(053)984287927</t>
  </si>
  <si>
    <t>Tiago jose soares</t>
  </si>
  <si>
    <t>tj.soares258@gmail.com</t>
  </si>
  <si>
    <t>3299931-7112</t>
  </si>
  <si>
    <t>Fabio Leme</t>
  </si>
  <si>
    <t>fabiogislainemaria@gmail.com</t>
  </si>
  <si>
    <t>marcos_pereira80@outlook.com</t>
  </si>
  <si>
    <t>João Pedro Izidoro Beli</t>
  </si>
  <si>
    <t>joaopedroizidorobeli@gmail.com</t>
  </si>
  <si>
    <t>Duniesky Romero</t>
  </si>
  <si>
    <t>dunieskyro86@gmail.com</t>
  </si>
  <si>
    <t>amandaalves.oficial99@gmail.com</t>
  </si>
  <si>
    <t>jessicamattobarbosa23@gmail.com</t>
  </si>
  <si>
    <t>Emerson Dornelles Da Silva</t>
  </si>
  <si>
    <t>dornelles.com@gmail.com</t>
  </si>
  <si>
    <t>Madeande Otacílio</t>
  </si>
  <si>
    <t>dheanesantos392@gmail.com</t>
  </si>
  <si>
    <t>daniel92070356@gmail.com</t>
  </si>
  <si>
    <t>sidneijunior6216@gmail.com</t>
  </si>
  <si>
    <t>Daniela Souza Gamarano</t>
  </si>
  <si>
    <t>daniigamarano@gmail.com</t>
  </si>
  <si>
    <t>(31)99165-5716</t>
  </si>
  <si>
    <t>Hugo vieira Lourenço</t>
  </si>
  <si>
    <t>hugovieiira91@gmail.com</t>
  </si>
  <si>
    <t>Gustavo Ghizzi de Oliveira</t>
  </si>
  <si>
    <t>gu.ghizzi.2016@gmail.com</t>
  </si>
  <si>
    <t>Allysson</t>
  </si>
  <si>
    <t>allyssonvalentealvarenga@yahoo.com</t>
  </si>
  <si>
    <t>maikssp@hotmail.com</t>
  </si>
  <si>
    <t>Patricia Gonçalves</t>
  </si>
  <si>
    <t>patriciagoncalvesferreira931@gmail.com</t>
  </si>
  <si>
    <t>VINICIUS</t>
  </si>
  <si>
    <t>v.santos25@yahoo.com</t>
  </si>
  <si>
    <t>Marcos Ferreira Vieira da Silva</t>
  </si>
  <si>
    <t>marcos.ferreirav@hotmail.com</t>
  </si>
  <si>
    <t>8197913-6173</t>
  </si>
  <si>
    <t>Fernando Roberto</t>
  </si>
  <si>
    <t>fernandorobertodasilva971@gmail.com</t>
  </si>
  <si>
    <t>andersonrodriguesrosul@gmail.com</t>
  </si>
  <si>
    <t>Augusto Ribeiro</t>
  </si>
  <si>
    <t>eduardokbs@yahoo.com.br</t>
  </si>
  <si>
    <t>02799238-1539</t>
  </si>
  <si>
    <t>Alice Lara Morais Berto</t>
  </si>
  <si>
    <t>bertoalice120@gmail.com</t>
  </si>
  <si>
    <t>24kvinicius@gmail.com</t>
  </si>
  <si>
    <t>kerolaine sodre</t>
  </si>
  <si>
    <t>kerolaine16tj@gmail.com</t>
  </si>
  <si>
    <t>62-99366-9158</t>
  </si>
  <si>
    <t>Beto Teles Silva</t>
  </si>
  <si>
    <t>tellesexpressmotoboy@gmail.com</t>
  </si>
  <si>
    <t>Patricia Pimentel de Oliveira Moreira</t>
  </si>
  <si>
    <t>patriciapimentela@gmail.com</t>
  </si>
  <si>
    <t>jeanruan67@gmail.com</t>
  </si>
  <si>
    <t>Ana Paula Ribeiro da Silva</t>
  </si>
  <si>
    <t>anapaulasilva969696@gmail.com</t>
  </si>
  <si>
    <t>Iago Manzzuin</t>
  </si>
  <si>
    <t>iagostreet2012@gmail.com</t>
  </si>
  <si>
    <t>Jeferson Narciso</t>
  </si>
  <si>
    <t>jeferson.narciso44@gmail.com</t>
  </si>
  <si>
    <t>Maylon Thiago</t>
  </si>
  <si>
    <t>maylonhry@hotmail.com</t>
  </si>
  <si>
    <t>DENILSON DE SOUZA TAVARES</t>
  </si>
  <si>
    <t>denilsontavares360@gmail.com</t>
  </si>
  <si>
    <t>Maycol Taborda jacezim</t>
  </si>
  <si>
    <t>maickjacezim@gmail.com</t>
  </si>
  <si>
    <t>Elmo juan de Araujo Farias</t>
  </si>
  <si>
    <t>elmojuanfarias@gmail.com</t>
  </si>
  <si>
    <t>Jeferson santos</t>
  </si>
  <si>
    <t>jefinhosantos239@gmail.com</t>
  </si>
  <si>
    <t>Ruberson Silva</t>
  </si>
  <si>
    <t>silvaimportadora@gmail.com</t>
  </si>
  <si>
    <t>Jheyson Borchardt</t>
  </si>
  <si>
    <t>santosjhe2009@gmail.com</t>
  </si>
  <si>
    <t>Daniel Lhorran</t>
  </si>
  <si>
    <t>danielllyrio@hotmail.com</t>
  </si>
  <si>
    <t>alexandre</t>
  </si>
  <si>
    <t>alexandrepoliana376@gmail.com</t>
  </si>
  <si>
    <t>matheus.machado2811@gmail.com</t>
  </si>
  <si>
    <t>Fernando Soares vaz</t>
  </si>
  <si>
    <t>fernandosoaresvaz18@gmail.com</t>
  </si>
  <si>
    <t>Victor Iago Cancela de Jesus</t>
  </si>
  <si>
    <t>victoriagojesus@gmail.com</t>
  </si>
  <si>
    <t>(73)99966-6414</t>
  </si>
  <si>
    <t>Hernandes Ferreira Moraes</t>
  </si>
  <si>
    <t>hernandesferreira426@gmail.com</t>
  </si>
  <si>
    <t>Gabriella Botelho</t>
  </si>
  <si>
    <t>gabriellabotelhodasilva@gmail.com</t>
  </si>
  <si>
    <t>Reginaldo Joaquim da Silva</t>
  </si>
  <si>
    <t>joaquimsilva0137@gmail.com</t>
  </si>
  <si>
    <t>antonia luzia dos santos</t>
  </si>
  <si>
    <t>souantoniasanto@gmail.com</t>
  </si>
  <si>
    <t>Heudes</t>
  </si>
  <si>
    <t>pivalacoste@gmail.com</t>
  </si>
  <si>
    <t>João paulo</t>
  </si>
  <si>
    <t>pailinho18444@hotmail.com</t>
  </si>
  <si>
    <t>(82)98170-9822</t>
  </si>
  <si>
    <t>Jane Santos</t>
  </si>
  <si>
    <t>js1218625@gmail.com</t>
  </si>
  <si>
    <t>Darlan Luiz Feitosa aguiar</t>
  </si>
  <si>
    <t>darlanluizfeitosaaguiar@outlook.com</t>
  </si>
  <si>
    <t>Geraldo bita santos</t>
  </si>
  <si>
    <t>geraldobitasantos7b@gmail.com</t>
  </si>
  <si>
    <t>Elizabeth Cadmo</t>
  </si>
  <si>
    <t>elizabethcadmo144@gmail.com</t>
  </si>
  <si>
    <t>Bruno Moralez</t>
  </si>
  <si>
    <t>sbsmartec@hotmail.com</t>
  </si>
  <si>
    <t>felipebrites53@gmail.com</t>
  </si>
  <si>
    <t>Dani Oliver</t>
  </si>
  <si>
    <t>odani7076@gmail.com</t>
  </si>
  <si>
    <t>Diogo Jose</t>
  </si>
  <si>
    <t>diogo81412268@gmail.com</t>
  </si>
  <si>
    <t>Esdras Almeida Lima</t>
  </si>
  <si>
    <t>esdrasalmeidalimaoficial@gmail.com</t>
  </si>
  <si>
    <t>99853-3990</t>
  </si>
  <si>
    <t>Walisson Gonçalves Gonçalves de Amaral</t>
  </si>
  <si>
    <t>walissonniverse@yahoo.com.br</t>
  </si>
  <si>
    <t>jonathanbrito108@gmail.com</t>
  </si>
  <si>
    <t>Rafael José dos Santos</t>
  </si>
  <si>
    <t>mrsantosrafael@gmail.com</t>
  </si>
  <si>
    <t>(19)99368-9944</t>
  </si>
  <si>
    <t>Geovane Irineu Cardoso Gel</t>
  </si>
  <si>
    <t>geovane.ic123@gmail.com</t>
  </si>
  <si>
    <t>caio.feba1@outlook.com</t>
  </si>
  <si>
    <t>Veriano</t>
  </si>
  <si>
    <t>verianonunes26@gmail.com</t>
  </si>
  <si>
    <t>Jhonlenon</t>
  </si>
  <si>
    <t>lenon7067@gmail.com</t>
  </si>
  <si>
    <t>pauulo.cm@gmail.com</t>
  </si>
  <si>
    <t>Érico Henrique</t>
  </si>
  <si>
    <t>erico.henri87@gmail.com</t>
  </si>
  <si>
    <t>ferreiracassia230@gmail.com</t>
  </si>
  <si>
    <t>Karina Caldieraro Morales</t>
  </si>
  <si>
    <t>filistreka81@gmail.com</t>
  </si>
  <si>
    <t>51-980533891</t>
  </si>
  <si>
    <t>Reginaldo Barbosa</t>
  </si>
  <si>
    <t>barbosareginaldo709@gmail.com</t>
  </si>
  <si>
    <t>Willianlenon</t>
  </si>
  <si>
    <t>willianlenon28@gmail.com</t>
  </si>
  <si>
    <t>luebrusoares@gmail.com</t>
  </si>
  <si>
    <t>Tiago Sirio da Fonseca</t>
  </si>
  <si>
    <t>sfonsecatiago@gmail.com</t>
  </si>
  <si>
    <t>Klerys</t>
  </si>
  <si>
    <t>klerys.oficial@hotmail.com</t>
  </si>
  <si>
    <t>Marcos sgualheira da Silva</t>
  </si>
  <si>
    <t>marcosimagens5@gmail.com</t>
  </si>
  <si>
    <t>julianaboaventura54@gmail.com</t>
  </si>
  <si>
    <t>am.rodrigo@outlook.com</t>
  </si>
  <si>
    <t>Leoni</t>
  </si>
  <si>
    <t>leonipontesaraujo@gmail.com</t>
  </si>
  <si>
    <t>dankirey@yahoo.com.br</t>
  </si>
  <si>
    <t>Leyde</t>
  </si>
  <si>
    <t>leydesaldanha1602@gmail.com</t>
  </si>
  <si>
    <t>Cassio Sena</t>
  </si>
  <si>
    <t>cassiofernandosena1979@gmail.com</t>
  </si>
  <si>
    <t>Caetano</t>
  </si>
  <si>
    <t>caetano.oliveira2013@gmail.com</t>
  </si>
  <si>
    <t>Davilley Henrique Coelho Brito</t>
  </si>
  <si>
    <t>davilley2010@gmail.com</t>
  </si>
  <si>
    <t>Leandro Galvao da Costa Gomes</t>
  </si>
  <si>
    <t>legalvao41@gmail.com</t>
  </si>
  <si>
    <t>(66)996204654</t>
  </si>
  <si>
    <t>ri.cardonxz@hotmail.com</t>
  </si>
  <si>
    <t>Anderson Proença</t>
  </si>
  <si>
    <t>andersonproeneca92@gmail.com</t>
  </si>
  <si>
    <t>1599706-0533</t>
  </si>
  <si>
    <t>Cleber Faria</t>
  </si>
  <si>
    <t>cleber.soares2012@hotmail.com</t>
  </si>
  <si>
    <t>sogt2@hotmail.com</t>
  </si>
  <si>
    <t>Rodrigo Almeida</t>
  </si>
  <si>
    <t>pretila@gmail.com</t>
  </si>
  <si>
    <t>1399639-0490</t>
  </si>
  <si>
    <t>Gessivalda</t>
  </si>
  <si>
    <t>gessivalda.consultora@gmail.com</t>
  </si>
  <si>
    <t>1198080-1467</t>
  </si>
  <si>
    <t>danielmarcal40@gmail.com</t>
  </si>
  <si>
    <t>Ivo bonnard</t>
  </si>
  <si>
    <t>Bonnardivo@gmail.com</t>
  </si>
  <si>
    <t>José ivomar Costa Junior Costa</t>
  </si>
  <si>
    <t>junior_costa1985@hotmail.com</t>
  </si>
  <si>
    <t>1999185-4555</t>
  </si>
  <si>
    <t>vasconceloaanderson.com@gmail.com</t>
  </si>
  <si>
    <t>Alfredo Dalapicolla junior</t>
  </si>
  <si>
    <t>fredu.junior@gmail.com</t>
  </si>
  <si>
    <t>ESTENIOAntoniodasilva</t>
  </si>
  <si>
    <t>minhaconta91136@gmail.com</t>
  </si>
  <si>
    <t>Hebert Rodrigues de Carvalho</t>
  </si>
  <si>
    <t>hebert010@outlook.com</t>
  </si>
  <si>
    <t>Luigi Ulisse</t>
  </si>
  <si>
    <t>luigi.ulisse@outlook.com</t>
  </si>
  <si>
    <t>Katiana</t>
  </si>
  <si>
    <t>katianasantos432@gmail.com</t>
  </si>
  <si>
    <t>Raphael Barretos</t>
  </si>
  <si>
    <t>raphaelbarretos22@icloud.com</t>
  </si>
  <si>
    <t>Jairo Maita</t>
  </si>
  <si>
    <t>jgpcservicesbr@gmail.com</t>
  </si>
  <si>
    <t>Suellen Mara do Nascimento</t>
  </si>
  <si>
    <t>suellenejailson1910@gmail.com</t>
  </si>
  <si>
    <t>Valentine Hadebe</t>
  </si>
  <si>
    <t>vvfertosadias@gmail.com</t>
  </si>
  <si>
    <t>Marcelo Espirito santo</t>
  </si>
  <si>
    <t>redesulpraias@hotmail.com</t>
  </si>
  <si>
    <t>Diego André Ferreira</t>
  </si>
  <si>
    <t>diego.andree@hotmail.com.br</t>
  </si>
  <si>
    <t>Erivaldo Jefferson</t>
  </si>
  <si>
    <t>erivaldojerfferson@gmail.com</t>
  </si>
  <si>
    <t>Amilton Conrad</t>
  </si>
  <si>
    <t>amiltonconrad23@gmail.com</t>
  </si>
  <si>
    <t>Beatriz Pessolato Uliana</t>
  </si>
  <si>
    <t>beatrizpessolato7@gmail.com</t>
  </si>
  <si>
    <t>Jonathan bill</t>
  </si>
  <si>
    <t>billzinhofesta@hotmail.com</t>
  </si>
  <si>
    <t>Joao Manuel</t>
  </si>
  <si>
    <t>joaosebastiaojohn@gmail.com</t>
  </si>
  <si>
    <t>Pedro Trindade</t>
  </si>
  <si>
    <t>davidg14.dd@gmail.com</t>
  </si>
  <si>
    <t>(45)9997-0172</t>
  </si>
  <si>
    <t>Marcos Eurélio Adame</t>
  </si>
  <si>
    <t>marcos_adame@yahoo.com.br</t>
  </si>
  <si>
    <t>Luciano Acacio</t>
  </si>
  <si>
    <t>erivaldoinvest4@gmail.com</t>
  </si>
  <si>
    <t>Fabricio de jesus oliveira</t>
  </si>
  <si>
    <t>fa3875650@gmail.com</t>
  </si>
  <si>
    <t>Eduardo Coelho</t>
  </si>
  <si>
    <t>dereduardocoelho@gmail.com</t>
  </si>
  <si>
    <t>airosamt@gmail.com</t>
  </si>
  <si>
    <t>paulinho32197@gmail.com</t>
  </si>
  <si>
    <t>bielzinhuuu13@gmail.com</t>
  </si>
  <si>
    <t>Henrique de Souza derzi</t>
  </si>
  <si>
    <t>keilasilvadesouza6@gmail.com</t>
  </si>
  <si>
    <t>ROBERTO LIMA PASSOS</t>
  </si>
  <si>
    <t>roberto.passos035@gmail.com</t>
  </si>
  <si>
    <t>Ednalva dos Santos</t>
  </si>
  <si>
    <t>ednalvaramosfsa@gmail.com</t>
  </si>
  <si>
    <t>Eliandro Lima</t>
  </si>
  <si>
    <t>eliandrofesl@gmail.com</t>
  </si>
  <si>
    <t>ahnertdavid95@gmail.com</t>
  </si>
  <si>
    <t>Dirlene Cristiane</t>
  </si>
  <si>
    <t>dirlenecristiane@gmail.com</t>
  </si>
  <si>
    <t>3198529-5196</t>
  </si>
  <si>
    <t>Êmilío Araüjo</t>
  </si>
  <si>
    <t>emilioaraujo452@gmail.com</t>
  </si>
  <si>
    <t>rafanobresocialmidia@gmail.com</t>
  </si>
  <si>
    <t>Christopher souza</t>
  </si>
  <si>
    <t>christophertetei1234@gmail.com</t>
  </si>
  <si>
    <t>Kaique</t>
  </si>
  <si>
    <t>grangerblak@gmail.com</t>
  </si>
  <si>
    <t>Moisés Augusto de Souza</t>
  </si>
  <si>
    <t>moises91523068@outlook.com</t>
  </si>
  <si>
    <t>Victor Hugo Andrade dos Santos</t>
  </si>
  <si>
    <t>victorhugotuber2017@gmail.com</t>
  </si>
  <si>
    <t>Samuel Oliveira</t>
  </si>
  <si>
    <t>aoaatletas@gmail.com</t>
  </si>
  <si>
    <t>ygor.cequesabe@gmail.com</t>
  </si>
  <si>
    <t>Ricardo de Oliveira Sousa.</t>
  </si>
  <si>
    <t>ricardonequita@gmail.com</t>
  </si>
  <si>
    <t>Cleberton Vieira</t>
  </si>
  <si>
    <t>clebertonvieira29@gmail.com</t>
  </si>
  <si>
    <t>Antonio Jorge</t>
  </si>
  <si>
    <t>herrcostadafonseca@gmail.com</t>
  </si>
  <si>
    <t>Gezivan</t>
  </si>
  <si>
    <t>gezivanalvesperira@gmail.com</t>
  </si>
  <si>
    <t>diego516.p.s@gmail.com</t>
  </si>
  <si>
    <t>yurivieira.365@icloud.com</t>
  </si>
  <si>
    <t>Juan Pablo Peres Vianna</t>
  </si>
  <si>
    <t>juanpabloraap@gmail.com</t>
  </si>
  <si>
    <t>Paulo Otávio bourscheidt</t>
  </si>
  <si>
    <t>paulinhoob123@gmail.com</t>
  </si>
  <si>
    <t>Luiz eduges</t>
  </si>
  <si>
    <t>luizclaudioeduges@gmail.com</t>
  </si>
  <si>
    <t>Gabriella Ferreira</t>
  </si>
  <si>
    <t>gabriella.geoufrj@gmail.com</t>
  </si>
  <si>
    <t>219950-01462</t>
  </si>
  <si>
    <t>Carlos Alberto Costa de Souza</t>
  </si>
  <si>
    <t>carloscosta170882@gmail.com</t>
  </si>
  <si>
    <t>Gutemberg de Araújo</t>
  </si>
  <si>
    <t>gutembergaraujo.1980a@gmail.com</t>
  </si>
  <si>
    <t>wellaraujo1325@gmail.com</t>
  </si>
  <si>
    <t>andreessinhap23@gmail.com</t>
  </si>
  <si>
    <t>tiagodeivistia@gmail.com</t>
  </si>
  <si>
    <t>Claudia Cosme</t>
  </si>
  <si>
    <t>claudiaavelino77@gmail.com</t>
  </si>
  <si>
    <t>maisinhaaparecidamirandag@gmail.com</t>
  </si>
  <si>
    <t>1193210-9432</t>
  </si>
  <si>
    <t>Francisco Matos</t>
  </si>
  <si>
    <t>franciscokymattos@gmail.com</t>
  </si>
  <si>
    <t>Guilherme Diego da Silva Cabral</t>
  </si>
  <si>
    <t>guilhermedsilva@live.com</t>
  </si>
  <si>
    <t>Roney Silva</t>
  </si>
  <si>
    <t>silva.roney@gmail.com</t>
  </si>
  <si>
    <t>Dênio Maia</t>
  </si>
  <si>
    <t>deniomaya@gmail.com</t>
  </si>
  <si>
    <t>Edmilson Souza</t>
  </si>
  <si>
    <t>edmilsonsouza2911@gmail.com</t>
  </si>
  <si>
    <t>Leonardo cavalcante aguiar</t>
  </si>
  <si>
    <t>leonardocavalcanteaguiar@gmail.com</t>
  </si>
  <si>
    <t>pabloarth91@gmail.com</t>
  </si>
  <si>
    <t>Paulinho.samba24@gmail.com</t>
  </si>
  <si>
    <t>paulinho.samba24@gmail.com</t>
  </si>
  <si>
    <t>José Portez</t>
  </si>
  <si>
    <t>jpsibinde@gmail.com</t>
  </si>
  <si>
    <t>Mateus de Oliveira</t>
  </si>
  <si>
    <t>mateusdeoliveira488@gmail.com</t>
  </si>
  <si>
    <t>kimi Gomes</t>
  </si>
  <si>
    <t>kiki.kawaii64@gmail.com</t>
  </si>
  <si>
    <t>Daniel Abrahão Pereira</t>
  </si>
  <si>
    <t>daniabrahao10@gmail.com</t>
  </si>
  <si>
    <t>leandro_fox33@yahoo.com.br</t>
  </si>
  <si>
    <t>Alecir Pereira</t>
  </si>
  <si>
    <t>alek3negocios@gmail.com</t>
  </si>
  <si>
    <t>Thalles</t>
  </si>
  <si>
    <t>thallescostafreita@gmail.com</t>
  </si>
  <si>
    <t>Eliete</t>
  </si>
  <si>
    <t>etty.oliveira@icloud.com</t>
  </si>
  <si>
    <t>Jocimar</t>
  </si>
  <si>
    <t>krullcimar24@hotmail.com</t>
  </si>
  <si>
    <t>carloshenri105610@gmail.com</t>
  </si>
  <si>
    <t>959440753j@gmail.com</t>
  </si>
  <si>
    <t>Carlos Roberto Ribeiro Costa</t>
  </si>
  <si>
    <t>carlosr.ribeiroc@gmail.com</t>
  </si>
  <si>
    <t>Bruno Henrique</t>
  </si>
  <si>
    <t>hfobruno11@gmail.com</t>
  </si>
  <si>
    <t>Willian Ribeiro</t>
  </si>
  <si>
    <t>barreto.allforno@hotmail.cim</t>
  </si>
  <si>
    <t>Cristine Santos Soares</t>
  </si>
  <si>
    <t>cristine.tech@outlook.com</t>
  </si>
  <si>
    <t>Natã Junior</t>
  </si>
  <si>
    <t>natanpcjr@gmail.com</t>
  </si>
  <si>
    <t>Jardel</t>
  </si>
  <si>
    <t>ledrajsevla710@gmail.com</t>
  </si>
  <si>
    <t>marlon ramos</t>
  </si>
  <si>
    <t>marlon.roncat@gmail.com</t>
  </si>
  <si>
    <t>edusiymon33@gmail.com</t>
  </si>
  <si>
    <t>99655-6051</t>
  </si>
  <si>
    <t>Fabiana Polozzi</t>
  </si>
  <si>
    <t>fpolozzidelima@yahoo.com.br</t>
  </si>
  <si>
    <t>Bruno Eduardo</t>
  </si>
  <si>
    <t>brunoxeduardo87@gmail.com</t>
  </si>
  <si>
    <t>Fernando Rafael Ferreira da Silva Buenos</t>
  </si>
  <si>
    <t>fernandorafaelsilva@gmail.com</t>
  </si>
  <si>
    <t>Allan Costa De Oliveira</t>
  </si>
  <si>
    <t>Allancostadeoliveira2@gmail.com</t>
  </si>
  <si>
    <t>Joanete Lima Borges</t>
  </si>
  <si>
    <t>joaneteborges@gmail.com</t>
  </si>
  <si>
    <t>rocha.f@icloud.com</t>
  </si>
  <si>
    <t>João Tukano</t>
  </si>
  <si>
    <t>joaofrancistukano@gmail.com</t>
  </si>
  <si>
    <t>Henrique Rocha</t>
  </si>
  <si>
    <t>henriquerocha1107@gmail.com</t>
  </si>
  <si>
    <t>José Antônio Martins dos Santos</t>
  </si>
  <si>
    <t>antonioprodutos79@gmail.com</t>
  </si>
  <si>
    <t>graciney ramos</t>
  </si>
  <si>
    <t>chritianop@gmail.com</t>
  </si>
  <si>
    <t>Lucas Augusto</t>
  </si>
  <si>
    <t>lukasemileyde@gmail.com</t>
  </si>
  <si>
    <t>Alessandra Ferreira da Silva</t>
  </si>
  <si>
    <t>aleferreira67@gmail.com</t>
  </si>
  <si>
    <t>Denio Henrique de Caio Carvalho</t>
  </si>
  <si>
    <t>deniohenriquedecaiocarvalho@gmail.com</t>
  </si>
  <si>
    <t>Gabriel Cordeiro</t>
  </si>
  <si>
    <t>gabbaixista@gmail.com</t>
  </si>
  <si>
    <t>4799775-5152</t>
  </si>
  <si>
    <t>Jaimesson C de Andrade</t>
  </si>
  <si>
    <t>jcgamesandrade7@gmail.com</t>
  </si>
  <si>
    <t>dk-douglas@hotmail.com</t>
  </si>
  <si>
    <t>Thairis</t>
  </si>
  <si>
    <t>thairis.laurentino@gmail.com</t>
  </si>
  <si>
    <t>Julio</t>
  </si>
  <si>
    <t>jcmorib@outlook.com</t>
  </si>
  <si>
    <t>fernandolima1428@outlook.com</t>
  </si>
  <si>
    <t>Ana Valesca Ângelo</t>
  </si>
  <si>
    <t>anavalescaangelo2020@gmail.com</t>
  </si>
  <si>
    <t>Ivisson Ventura</t>
  </si>
  <si>
    <t>rodrigo202425@gmail.com</t>
  </si>
  <si>
    <t>Wilson Souza</t>
  </si>
  <si>
    <t>wilsoneats06@gmail.com</t>
  </si>
  <si>
    <t>rafael hoff</t>
  </si>
  <si>
    <t>rhinohoff@gmail.com</t>
  </si>
  <si>
    <t>weslei-g-lyrio@hotmail.com</t>
  </si>
  <si>
    <t>Matias Magno</t>
  </si>
  <si>
    <t>magno.dev@gmail.com</t>
  </si>
  <si>
    <t>Jackson Costa Gonçalves</t>
  </si>
  <si>
    <t>jacksonfsak6@gmail.com</t>
  </si>
  <si>
    <t>contato.gilmarss@gmail.com</t>
  </si>
  <si>
    <t>Leonardo dos Santos</t>
  </si>
  <si>
    <t>cavalcanteleosantos@gmail.com</t>
  </si>
  <si>
    <t>Larissa Almeida Vasconcelos Luz</t>
  </si>
  <si>
    <t>larissaluz.consultoria@gmail.com</t>
  </si>
  <si>
    <t>Paulo Handsom</t>
  </si>
  <si>
    <t>propleygolem007@gmail.com</t>
  </si>
  <si>
    <t>arturjovita1@icloud.com</t>
  </si>
  <si>
    <t>Douglas Almeida Alves</t>
  </si>
  <si>
    <t>douglasalmeidaalves_@hotmail.com</t>
  </si>
  <si>
    <t>Carlos Eduardo Farias</t>
  </si>
  <si>
    <t>fariascadu09@gmail.com</t>
  </si>
  <si>
    <t>Daiane Aguiar</t>
  </si>
  <si>
    <t>aguiar.dsd@gmail.com</t>
  </si>
  <si>
    <t>Jamilton</t>
  </si>
  <si>
    <t>jamiltonlourenco21@gmail.com</t>
  </si>
  <si>
    <t>8299619-1383</t>
  </si>
  <si>
    <t>wagnerjunior12@outlook.com</t>
  </si>
  <si>
    <t>Wildes silva</t>
  </si>
  <si>
    <t>wildessilva9@gmail.com</t>
  </si>
  <si>
    <t>Danimara da Silva Torres</t>
  </si>
  <si>
    <t>danimarastorres@gmail.com</t>
  </si>
  <si>
    <t>Edson Parreira</t>
  </si>
  <si>
    <t>parreirae53@gmail.com</t>
  </si>
  <si>
    <t>120215207832240390</t>
  </si>
  <si>
    <t>120215207832220390</t>
  </si>
  <si>
    <t>120215207833270390</t>
  </si>
  <si>
    <t>Clayton Alves</t>
  </si>
  <si>
    <t>claytonalves340@gmail.com</t>
  </si>
  <si>
    <t>alexsandro diniz</t>
  </si>
  <si>
    <t>alexsandro.l.d.dinizdz@gmail.com</t>
  </si>
  <si>
    <t>Roberto Lopes</t>
  </si>
  <si>
    <t>robertolopesrjr@yahoo.com.br</t>
  </si>
  <si>
    <t>96458-8577</t>
  </si>
  <si>
    <t>Cristopher Matheus Soares dos Santos</t>
  </si>
  <si>
    <t>coloradomaluco1996@gmail.com</t>
  </si>
  <si>
    <t>rodrigo.silva.rs401@gmail.com</t>
  </si>
  <si>
    <t>Antonio Correa</t>
  </si>
  <si>
    <t>antonio.correa2504@gmail.com</t>
  </si>
  <si>
    <t>Vital Franco Neto</t>
  </si>
  <si>
    <t>vitalvfn@gmail.com</t>
  </si>
  <si>
    <t>vendashdsminas@gmail.com</t>
  </si>
  <si>
    <t>Andressa Ribeiro</t>
  </si>
  <si>
    <t>andressars973@gmail.com</t>
  </si>
  <si>
    <t>Suelen Mayra</t>
  </si>
  <si>
    <t>suelemmayray28@gmail.com</t>
  </si>
  <si>
    <t>Glaucimara Araújo</t>
  </si>
  <si>
    <t>glaucimara1401@gmail.com</t>
  </si>
  <si>
    <t>Ivan Ferreira frança</t>
  </si>
  <si>
    <t>ivanffranca08@gmail.com</t>
  </si>
  <si>
    <t>Ari Figueiredo de Araujo</t>
  </si>
  <si>
    <t>figueiredo.ariaraujo@gmail.com</t>
  </si>
  <si>
    <t>Marcos Renan de Souza Rezende</t>
  </si>
  <si>
    <t>renan2souzasr@gmail.com</t>
  </si>
  <si>
    <t>WeslleyBrito</t>
  </si>
  <si>
    <t>weslleymagrelo@gmail.com</t>
  </si>
  <si>
    <t>Isaias Miguelangelo Ferreira</t>
  </si>
  <si>
    <t>isaiasmiguelangelo@hotmail.com</t>
  </si>
  <si>
    <t>Marcelo Marques</t>
  </si>
  <si>
    <t>marcelo.minas@hotmail.com</t>
  </si>
  <si>
    <t>Henderson de Deus</t>
  </si>
  <si>
    <t>hdedeus10@gmail.com</t>
  </si>
  <si>
    <t>Thiago Vazquez</t>
  </si>
  <si>
    <t>thiagovcs2015@gmail.com</t>
  </si>
  <si>
    <t>Paulo ALVES DE ALENCAR</t>
  </si>
  <si>
    <t>pauloa2pb@gmail.com</t>
  </si>
  <si>
    <t>8399673-5191</t>
  </si>
  <si>
    <t>Elisangela Silva</t>
  </si>
  <si>
    <t>elysylva04@gmail.com</t>
  </si>
  <si>
    <t>wesleytwomoons@icloud.com</t>
  </si>
  <si>
    <t>Francielle Nunes Gules</t>
  </si>
  <si>
    <t>Nunesgulesfrancielle@gmail.com</t>
  </si>
  <si>
    <t>Fritz André</t>
  </si>
  <si>
    <t>fritzdireito@gmail.com</t>
  </si>
  <si>
    <t>Cristiane Aparecida</t>
  </si>
  <si>
    <t>csdevelopm@gmail.com</t>
  </si>
  <si>
    <t>Emanoel Cleiton Ferreira Leonez</t>
  </si>
  <si>
    <t>ap8749458@gmail.com</t>
  </si>
  <si>
    <t>Edmar José</t>
  </si>
  <si>
    <t>edmarsilva131425@gmail.com</t>
  </si>
  <si>
    <t>Camila Silva Nogueira</t>
  </si>
  <si>
    <t>camiillam12@gmail.com</t>
  </si>
  <si>
    <t>(61)995006815</t>
  </si>
  <si>
    <t>Vanderson lima</t>
  </si>
  <si>
    <t>981208683.samoa@gmail.com</t>
  </si>
  <si>
    <t>alexandre25108@gmail.com</t>
  </si>
  <si>
    <t>henralberti@gmail.com</t>
  </si>
  <si>
    <t>Lívio Celso Machado da Motta</t>
  </si>
  <si>
    <t>liviocelso1981@gmail.com</t>
  </si>
  <si>
    <t>gabrielmoreira91@hotmail.com</t>
  </si>
  <si>
    <t>Ricardo Sousa</t>
  </si>
  <si>
    <t>rdrika30@gmail.com</t>
  </si>
  <si>
    <t>Arthur dos Santos Medeiros</t>
  </si>
  <si>
    <t>arthursmdc08072011@gmail.com</t>
  </si>
  <si>
    <t>Diego Oliveira</t>
  </si>
  <si>
    <t>dguber57@gmail.com</t>
  </si>
  <si>
    <t>99901-5584</t>
  </si>
  <si>
    <t>Fabiana batista</t>
  </si>
  <si>
    <t>fabicruzpaula34@gmail.com</t>
  </si>
  <si>
    <t>felipepassosmoura@hotmail.com</t>
  </si>
  <si>
    <t>HELITON LISBOA</t>
  </si>
  <si>
    <t>helitonlisboa828@gmail.com</t>
  </si>
  <si>
    <t>adao silva</t>
  </si>
  <si>
    <t>adfssilva2@gmail.com</t>
  </si>
  <si>
    <t>Kaique Silva de Souza</t>
  </si>
  <si>
    <t>kaique.adv2022@gmail.com</t>
  </si>
  <si>
    <t>leandro90figueiredo@gmail.com</t>
  </si>
  <si>
    <t>diego vieira batisa</t>
  </si>
  <si>
    <t>v-i-e-i-r-a@hotmail.com</t>
  </si>
  <si>
    <t>jellbritto@hotmail.com</t>
  </si>
  <si>
    <t>Italo Cardoso</t>
  </si>
  <si>
    <t>italomc52@gmail.com</t>
  </si>
  <si>
    <t>3798827-8986</t>
  </si>
  <si>
    <t>Bárbara Raposo de oliveira</t>
  </si>
  <si>
    <t>babiraposo@ymail.com</t>
  </si>
  <si>
    <t>Tiago guedes</t>
  </si>
  <si>
    <t>tiagoguedesjampa@hotmail.com</t>
  </si>
  <si>
    <t>8398892-1579</t>
  </si>
  <si>
    <t>brunomateus290193@gmail.com</t>
  </si>
  <si>
    <t>Antonio Bezerra lima filho</t>
  </si>
  <si>
    <t>af7145090@gmail.com</t>
  </si>
  <si>
    <t>99183-2022</t>
  </si>
  <si>
    <t>Adrieli Pereira de Sousa Aguiar</t>
  </si>
  <si>
    <t>adrielisousa2606@gmail.com</t>
  </si>
  <si>
    <t>Queila</t>
  </si>
  <si>
    <t>queilasouzasantos@gmail.com</t>
  </si>
  <si>
    <t>Silvas Silva</t>
  </si>
  <si>
    <t>cjjordinaldo@gmail.com</t>
  </si>
  <si>
    <t>Jairo de Oliveira Almeida</t>
  </si>
  <si>
    <t>jairooliveiraalmeida344@gmail.com</t>
  </si>
  <si>
    <t>Antonio marcio Santos azevedo</t>
  </si>
  <si>
    <t>antoniomarciosantosazevedo@gmail.com</t>
  </si>
  <si>
    <t>Wesley Tarrantini</t>
  </si>
  <si>
    <t>wtarrantini@gmail.com</t>
  </si>
  <si>
    <t>(11)913411337</t>
  </si>
  <si>
    <t>Rerisson</t>
  </si>
  <si>
    <t>rerisson.rodrigues@hotmail.com</t>
  </si>
  <si>
    <t>Ervino Kwiatkowski da Veiga</t>
  </si>
  <si>
    <t>ervinoveiga@hotmail.com</t>
  </si>
  <si>
    <t>Adenison</t>
  </si>
  <si>
    <t>adenilsontrabalho@hotmail.com</t>
  </si>
  <si>
    <t>penhaalan39@gmail.com</t>
  </si>
  <si>
    <t>Altieres Rodrigues Sanches</t>
  </si>
  <si>
    <t>altieressanches@gmail.com</t>
  </si>
  <si>
    <t>Tayná</t>
  </si>
  <si>
    <t>taynamarcelaifal@gmail.com</t>
  </si>
  <si>
    <t>Marcelo marques</t>
  </si>
  <si>
    <t>marcelomarquescleam@gmail.com</t>
  </si>
  <si>
    <t>Paul Brayan</t>
  </si>
  <si>
    <t>poolbrayan1527@gmail.com</t>
  </si>
  <si>
    <t>Cristiane Gonçalves Pereira fioravante</t>
  </si>
  <si>
    <t>crisepastorjefferson@gmail.com</t>
  </si>
  <si>
    <t>Maycon Menezes</t>
  </si>
  <si>
    <t>mayconsouzamocota@gmail.com</t>
  </si>
  <si>
    <t>Altemir de Carvalho Lima</t>
  </si>
  <si>
    <t>altemir88carvalho@gmail.com</t>
  </si>
  <si>
    <t>Alan Araújo da Silva</t>
  </si>
  <si>
    <t>alan.araujo.11@hormail.com</t>
  </si>
  <si>
    <t>Matheus de castro</t>
  </si>
  <si>
    <t>matheus55_7@hotmail.com</t>
  </si>
  <si>
    <t>flavia-viviane@hotmail.com</t>
  </si>
  <si>
    <t>Clodoaldo Oliveira</t>
  </si>
  <si>
    <t>clodoaraujo@hotmail.com</t>
  </si>
  <si>
    <t>Andrey Batista</t>
  </si>
  <si>
    <t>andreyherbcz@gmail.com</t>
  </si>
  <si>
    <t>Jardiel Sousa Silva</t>
  </si>
  <si>
    <t>jardielsousa67@gmail.com</t>
  </si>
  <si>
    <t>Rodrigo Cogo</t>
  </si>
  <si>
    <t>drigocogo@hotmail.com</t>
  </si>
  <si>
    <t>João vales de Almeida</t>
  </si>
  <si>
    <t>joaovalesdealmeida4@gmail.com</t>
  </si>
  <si>
    <t>Antonio Lamour</t>
  </si>
  <si>
    <t>tonylamour@gmail.com</t>
  </si>
  <si>
    <t>8199518-8565</t>
  </si>
  <si>
    <t>carlosdragoonboolz@hotmail.com</t>
  </si>
  <si>
    <t>(62)9819-50601</t>
  </si>
  <si>
    <t>Giselle Lima Barata</t>
  </si>
  <si>
    <t>gilimab@gmail.com</t>
  </si>
  <si>
    <t>Djair ramgel</t>
  </si>
  <si>
    <t>piturangel@gmail.com</t>
  </si>
  <si>
    <t>rafaelsalustiano100@gmail.com</t>
  </si>
  <si>
    <t>Sebastião Gleison</t>
  </si>
  <si>
    <t>gleisonll123@gmail.com</t>
  </si>
  <si>
    <t>9998827-7494</t>
  </si>
  <si>
    <t>Lucas Silva Lima</t>
  </si>
  <si>
    <t>lucasnagatosilva@gmail.com</t>
  </si>
  <si>
    <t>Lucas Aguiar</t>
  </si>
  <si>
    <t>costa.luucas@gmail.com</t>
  </si>
  <si>
    <t>Thayna</t>
  </si>
  <si>
    <t>thaynacouto1010@gmail.com</t>
  </si>
  <si>
    <t>Otavio Pereira Siqueira Dias</t>
  </si>
  <si>
    <t>psd.otavio@gmail.com</t>
  </si>
  <si>
    <t>LUCIANO LOURENÇO</t>
  </si>
  <si>
    <t>lucianokuika6@gmail.com</t>
  </si>
  <si>
    <t>Lindamir</t>
  </si>
  <si>
    <t>lindamirrosabraga@gmail.com</t>
  </si>
  <si>
    <t>leonardo_rwl@hotmail.com</t>
  </si>
  <si>
    <t>Renata brigida ramos</t>
  </si>
  <si>
    <t>souzarenata5454@gmail.com</t>
  </si>
  <si>
    <t>Wander José</t>
  </si>
  <si>
    <t>wanderjdsilva@hotmail.com.br</t>
  </si>
  <si>
    <t>3199615-0668</t>
  </si>
  <si>
    <t>Rodrigo da Silva Feitoza</t>
  </si>
  <si>
    <t>rodigui.feitoza@hotmail.com</t>
  </si>
  <si>
    <t>Cirineu Tavares</t>
  </si>
  <si>
    <t>cirineutavares@gmail.com</t>
  </si>
  <si>
    <t>Richard Iguariaca</t>
  </si>
  <si>
    <t>ciadocelularsc@gmail.com</t>
  </si>
  <si>
    <t>Jaime Guimaraes</t>
  </si>
  <si>
    <t>dukesmanutencao@gmail.com</t>
  </si>
  <si>
    <t>bruno_souza_0803@hotmail.com</t>
  </si>
  <si>
    <t>Julio cezar</t>
  </si>
  <si>
    <t>julioceza70@gmail.com</t>
  </si>
  <si>
    <t>6199407-7905</t>
  </si>
  <si>
    <t>LUIS HENRIQUE REINMUTH NUNES</t>
  </si>
  <si>
    <t>luisreinmuth@gmail.com</t>
  </si>
  <si>
    <t>Anderson trindade</t>
  </si>
  <si>
    <t>anderson.c.trindade@gmail.com</t>
  </si>
  <si>
    <t>Nelsivanio Lima Silva</t>
  </si>
  <si>
    <t>nelsinholima48@gmail.com</t>
  </si>
  <si>
    <t>Marcos Vinicyos Silva Guedes</t>
  </si>
  <si>
    <t>mvinicyos458@gmail.com</t>
  </si>
  <si>
    <t>Maria lica</t>
  </si>
  <si>
    <t>lykabatista@hotmail.com</t>
  </si>
  <si>
    <t>Sidineis Siqueira</t>
  </si>
  <si>
    <t>sidineissiqueira28@gmail.com</t>
  </si>
  <si>
    <t>luanvzte2017@gmail.com</t>
  </si>
  <si>
    <t>Elder Rossini</t>
  </si>
  <si>
    <t>eross.distribuidora@gmail.com</t>
  </si>
  <si>
    <t>Jamil</t>
  </si>
  <si>
    <t>jamiloliveiveira09@icloud.com</t>
  </si>
  <si>
    <t>henriquel1403@gmail.com</t>
  </si>
  <si>
    <t>Leonardo Vieira</t>
  </si>
  <si>
    <t>comercial.leonardovieira@gmail.com</t>
  </si>
  <si>
    <t>Paulo Cesar</t>
  </si>
  <si>
    <t>florapedromilla@gmail.com</t>
  </si>
  <si>
    <t>Jailton Tarczewski Vanes</t>
  </si>
  <si>
    <t>jailtontajailtontarcezeskivanes@gmail.com.com</t>
  </si>
  <si>
    <t>Thais Costa</t>
  </si>
  <si>
    <t>thaiscosta1287@gmail.com</t>
  </si>
  <si>
    <t>Wellington charles borges santos</t>
  </si>
  <si>
    <t>wellingtoncharles22@yahoo.com.br</t>
  </si>
  <si>
    <t>hermesdonascimento@gmail.com</t>
  </si>
  <si>
    <t>Nelson junio Ferreira de Souza</t>
  </si>
  <si>
    <t>nelsinhojunio2019@gmail.com</t>
  </si>
  <si>
    <t>3199281-9593</t>
  </si>
  <si>
    <t>Marcos Vinícius Silva de Oliveira</t>
  </si>
  <si>
    <t>mv1009834@gmail.com</t>
  </si>
  <si>
    <t>cleugivaldo mendanha</t>
  </si>
  <si>
    <t>cleugivaldodiniz@gmail.com</t>
  </si>
  <si>
    <t>Edson Alves</t>
  </si>
  <si>
    <t>edsonalwes@gmail.com</t>
  </si>
  <si>
    <t>Salvador</t>
  </si>
  <si>
    <t>salvadoralmeida501@gmail.com</t>
  </si>
  <si>
    <t>mateusnogueira40@gmail.com</t>
  </si>
  <si>
    <t>Nilton Freitas</t>
  </si>
  <si>
    <t>littlefire81@gmail.com</t>
  </si>
  <si>
    <t>Fábio Isaac. Da Silva sandes</t>
  </si>
  <si>
    <t>sandessolution@gmail.com</t>
  </si>
  <si>
    <t>David Felipe Lopes Lacerda</t>
  </si>
  <si>
    <t>ds1999.david@gmail.com</t>
  </si>
  <si>
    <t>1199886-3067</t>
  </si>
  <si>
    <t>Keilane alves de Oliveira</t>
  </si>
  <si>
    <t>alveskeilane1994@gmail.com</t>
  </si>
  <si>
    <t>4799206-4904</t>
  </si>
  <si>
    <t>Carlos Alberto Jacon Junior</t>
  </si>
  <si>
    <t>lais.card@hotmail.com</t>
  </si>
  <si>
    <t>(99102-0016</t>
  </si>
  <si>
    <t>Eleudes araujo da Costa</t>
  </si>
  <si>
    <t>leolauellem@gmail.com</t>
  </si>
  <si>
    <t>Djalma Vieira camargo</t>
  </si>
  <si>
    <t>vieiradjalma792@gmail.com</t>
  </si>
  <si>
    <t>1998920-9343</t>
  </si>
  <si>
    <t>Valdeano</t>
  </si>
  <si>
    <t>dedebarbosa30@gmail.com</t>
  </si>
  <si>
    <t>Nadson Nunes</t>
  </si>
  <si>
    <t>nadson2108@gmail.com</t>
  </si>
  <si>
    <t>Raquel Goulart</t>
  </si>
  <si>
    <t>raquelgoulart.siqueira@gmail.com</t>
  </si>
  <si>
    <t>Atalia</t>
  </si>
  <si>
    <t>ataliabiagini17@gmail.com</t>
  </si>
  <si>
    <t>Aline Garcia Silva</t>
  </si>
  <si>
    <t>alingarciasilva3@gmail.com</t>
  </si>
  <si>
    <t>William Medina</t>
  </si>
  <si>
    <t>william.barbosa.medina.wm@gmail.com</t>
  </si>
  <si>
    <t>Marcos Vinícius</t>
  </si>
  <si>
    <t>viniciusvaltez_@hotmail.com</t>
  </si>
  <si>
    <t>Roberto Rezende</t>
  </si>
  <si>
    <t>garconsproserv@gmail.com</t>
  </si>
  <si>
    <t>Adailane Cristina Souza Da Silva</t>
  </si>
  <si>
    <t>adailane00@gmail.com</t>
  </si>
  <si>
    <t>3298452-8831</t>
  </si>
  <si>
    <t>Vitor Figueiredo</t>
  </si>
  <si>
    <t>flaviafig85@gmail.com</t>
  </si>
  <si>
    <t>JULIANO</t>
  </si>
  <si>
    <t>julianogcz@gmail.com</t>
  </si>
  <si>
    <t>Luana Freitas</t>
  </si>
  <si>
    <t>luanacrisfreitas@gmail.com</t>
  </si>
  <si>
    <t>98402-8063</t>
  </si>
  <si>
    <t>Diogo Rodrigo</t>
  </si>
  <si>
    <t>rodrigo.12visao@gmail.com</t>
  </si>
  <si>
    <t>Anderson Rodrigo Ferreira</t>
  </si>
  <si>
    <t>andersonrodrigoferreira@gmail.com</t>
  </si>
  <si>
    <t>valdenice alves</t>
  </si>
  <si>
    <t>nice2barbosa@gmail.com</t>
  </si>
  <si>
    <t>Davidson Almeida</t>
  </si>
  <si>
    <t>davidsonkeyboard@gmail.com</t>
  </si>
  <si>
    <t>luizfelipe-ml@hotmail.com</t>
  </si>
  <si>
    <t>7199255-8725</t>
  </si>
  <si>
    <t>rodrigosf14@gmail.com</t>
  </si>
  <si>
    <t>Dayana Oliveira Rodrigues</t>
  </si>
  <si>
    <t>dayana88rodrigues@gmail.com</t>
  </si>
  <si>
    <t>andersoncoleho@gmail.com</t>
  </si>
  <si>
    <t>(11)93718-2733</t>
  </si>
  <si>
    <t>marcelomayarafilha@hotmail.com</t>
  </si>
  <si>
    <t>Marcela carolino da Silva</t>
  </si>
  <si>
    <t>marcelacarolino56@gmail.com</t>
  </si>
  <si>
    <t>3499941-5386</t>
  </si>
  <si>
    <t>Michele Suto</t>
  </si>
  <si>
    <t>michelesuto@gmail.com</t>
  </si>
  <si>
    <t>Thalyson</t>
  </si>
  <si>
    <t>thalysontorres@gmail.com</t>
  </si>
  <si>
    <t>Cleber pereira</t>
  </si>
  <si>
    <t>clebersantoos28@gmail.com</t>
  </si>
  <si>
    <t>99837-8970</t>
  </si>
  <si>
    <t>Claudemir Alves Da Silva</t>
  </si>
  <si>
    <t>claudemiralvesdasilva96@gmail.com</t>
  </si>
  <si>
    <t>Kaliana Pinheiro</t>
  </si>
  <si>
    <t>kpinheiro86@gmail.com</t>
  </si>
  <si>
    <t>Roberto Delfino</t>
  </si>
  <si>
    <t>roberto123delfino@gmail.com</t>
  </si>
  <si>
    <t>Vanessa Pacheco</t>
  </si>
  <si>
    <t>vanessa22ribeiro.vr@gmail.com</t>
  </si>
  <si>
    <t>david castro</t>
  </si>
  <si>
    <t>davidgamacastro86@gmail.com</t>
  </si>
  <si>
    <t>Jefferson pereira</t>
  </si>
  <si>
    <t>jeffpaje00808@hotmail.com</t>
  </si>
  <si>
    <t>murilorayel396@gmail.com</t>
  </si>
  <si>
    <t>Najila Rosa Salim</t>
  </si>
  <si>
    <t>najila.nana@hotmail.com</t>
  </si>
  <si>
    <t>619833-41327</t>
  </si>
  <si>
    <t>adriana.ziswiler@hotmail.com</t>
  </si>
  <si>
    <t>Rivaldo Lopes</t>
  </si>
  <si>
    <t>lopesrivaldo975@gmail.com</t>
  </si>
  <si>
    <t>luizfernandocrf2556@gmail.com</t>
  </si>
  <si>
    <t>Wilton Jose Silva</t>
  </si>
  <si>
    <t>silvak5602@gmail.com</t>
  </si>
  <si>
    <t>1195811-4934</t>
  </si>
  <si>
    <t>Douglas Clóvis ribeiro</t>
  </si>
  <si>
    <t>contatodjdouglas@gmail.com</t>
  </si>
  <si>
    <t>Josimar Silva</t>
  </si>
  <si>
    <t>josimarufms2023@gmail.com</t>
  </si>
  <si>
    <t>Talita Ribeiro CANDIDO</t>
  </si>
  <si>
    <t>talitacandido09@icloud.com</t>
  </si>
  <si>
    <t>(34)997242710</t>
  </si>
  <si>
    <t>nelson.santos932@gmail.com</t>
  </si>
  <si>
    <t>Lucas Lima</t>
  </si>
  <si>
    <t>lucasluirerarael@gmail.com</t>
  </si>
  <si>
    <t>98171-3819</t>
  </si>
  <si>
    <t>Jean Silva</t>
  </si>
  <si>
    <t>jeanindicador@gmail.com</t>
  </si>
  <si>
    <t>Ariel David Tavares do Nascimento</t>
  </si>
  <si>
    <t>arieldavid280@gmail.com</t>
  </si>
  <si>
    <t>8798138-2839</t>
  </si>
  <si>
    <t>MARCIO JOSE VITOR</t>
  </si>
  <si>
    <t>marciojv28@gmail.com</t>
  </si>
  <si>
    <t>8298166-6853</t>
  </si>
  <si>
    <t>Dayana silva</t>
  </si>
  <si>
    <t>dhayanasilivaa096@gmail.com</t>
  </si>
  <si>
    <t>Bruno Alencar Souto</t>
  </si>
  <si>
    <t>brunnoalencarsouto00@gmail.com</t>
  </si>
  <si>
    <t>arthursilvadias.1996@gmail.com</t>
  </si>
  <si>
    <t>Adeni Pires</t>
  </si>
  <si>
    <t>piresadeni5@gmail.com</t>
  </si>
  <si>
    <t>y.ildefonso1234@gmail.com</t>
  </si>
  <si>
    <t>Lookalike 3% Cadastrados - DEV 2.0 + Interesses</t>
  </si>
  <si>
    <t>DEVF03</t>
  </si>
  <si>
    <t>DEVF03 - AD11-vid</t>
  </si>
  <si>
    <t>Mayro França</t>
  </si>
  <si>
    <t>mayrodefrancasilva@gmail.com</t>
  </si>
  <si>
    <t>Amarildo</t>
  </si>
  <si>
    <t>amarildo.albernaz@gmail.com</t>
  </si>
  <si>
    <t>Maura</t>
  </si>
  <si>
    <t>maurateixeira136@gmail.com</t>
  </si>
  <si>
    <t>evertomfelix13@gmail.com</t>
  </si>
  <si>
    <t>Igenis Mendonça</t>
  </si>
  <si>
    <t>igenismendonca8@gmail.com</t>
  </si>
  <si>
    <t>Alessandra Rodrigues</t>
  </si>
  <si>
    <t>ag6996917@gmail.com</t>
  </si>
  <si>
    <t>EDMILSON MARINHO</t>
  </si>
  <si>
    <t>vickendvick@gmail.com</t>
  </si>
  <si>
    <t>lnbnunesbarbosa@gmail.com</t>
  </si>
  <si>
    <t>Raphael Santos</t>
  </si>
  <si>
    <t>raphafloripa@gmail.com</t>
  </si>
  <si>
    <t>Andre Fonseca</t>
  </si>
  <si>
    <t>andrevcf2019@gmail.com</t>
  </si>
  <si>
    <t>Rosangela</t>
  </si>
  <si>
    <t>rosangelamachado301@gmail.com</t>
  </si>
  <si>
    <t>Amanda Sabrina Reolon</t>
  </si>
  <si>
    <t>amandasreolon1994@gmail.com</t>
  </si>
  <si>
    <t>Derivaldo José da Silva</t>
  </si>
  <si>
    <t>valderivaldo@gmail.com</t>
  </si>
  <si>
    <t>cleitoncarlima@gmail.com</t>
  </si>
  <si>
    <t>Jessica kathelin Rodrigues Silva</t>
  </si>
  <si>
    <t>Kathelinrodrigues17@gmail.com</t>
  </si>
  <si>
    <t>Dirceu Valdoski</t>
  </si>
  <si>
    <t>dirceu.valdoskic@gmail.com</t>
  </si>
  <si>
    <t>Manoel Rodrigues</t>
  </si>
  <si>
    <t>manoelmrodrigues52@gmail.com</t>
  </si>
  <si>
    <t>luizfenandocg@gmail.com</t>
  </si>
  <si>
    <t>Gustavo Caldeira Ramos</t>
  </si>
  <si>
    <t>Gustavo.at.aero@gmail.com</t>
  </si>
  <si>
    <t>Evandro Silva</t>
  </si>
  <si>
    <t>evandrojuruaia@gmail.com</t>
  </si>
  <si>
    <t>Jheimes Ferrari</t>
  </si>
  <si>
    <t>tojheymex@gmail.com</t>
  </si>
  <si>
    <t>Ricardo Santos Mota</t>
  </si>
  <si>
    <t>ricardosantos991196402@gmail.com</t>
  </si>
  <si>
    <t>José Luiz de Lima Melo Jr</t>
  </si>
  <si>
    <t>jrmelo59@gmail.com</t>
  </si>
  <si>
    <t>felipelial@hotmail.com</t>
  </si>
  <si>
    <t>Quemuel M. Ferreira</t>
  </si>
  <si>
    <t>quemuel.marinho@gmail.com</t>
  </si>
  <si>
    <t>Ridhiley</t>
  </si>
  <si>
    <t>ridhiley_malveira@hotmail.com</t>
  </si>
  <si>
    <t>(92991-4051</t>
  </si>
  <si>
    <t>Paulo Cesar Nunes dos Santos</t>
  </si>
  <si>
    <t>pcphirmao@gmail.com</t>
  </si>
  <si>
    <t>jhonatanneves201@gmail.com</t>
  </si>
  <si>
    <t>Leonardo Lourenço</t>
  </si>
  <si>
    <t>sr.leonardolourenco@gmail.com</t>
  </si>
  <si>
    <t>Ketlyn</t>
  </si>
  <si>
    <t>ketlyn.gela@hotmail.com</t>
  </si>
  <si>
    <t>Victor Ramos</t>
  </si>
  <si>
    <t>victorgtr2023@gmail.com</t>
  </si>
  <si>
    <t>Laerte Moreira</t>
  </si>
  <si>
    <t>laerte.letu@yahoo.com.br</t>
  </si>
  <si>
    <t>jessicapet007@gmail.com</t>
  </si>
  <si>
    <t>jgdae@bol.com.br</t>
  </si>
  <si>
    <t>Fernando Araujo</t>
  </si>
  <si>
    <t>ferarujo1979@gmail.com</t>
  </si>
  <si>
    <t>igorflino1@gmail.com</t>
  </si>
  <si>
    <t>juniorbuxudo@gmail.com</t>
  </si>
  <si>
    <t>Francisco Wanderley Lima da Silva</t>
  </si>
  <si>
    <t>fcoderley@gmail.com</t>
  </si>
  <si>
    <t>Hyadna</t>
  </si>
  <si>
    <t>hyadna-borges@outlook.com</t>
  </si>
  <si>
    <t>Maria L D Sousa</t>
  </si>
  <si>
    <t>demaria_lp@hotmail.com</t>
  </si>
  <si>
    <t>Gean nogueira</t>
  </si>
  <si>
    <t>geannogueira301@gmail.com</t>
  </si>
  <si>
    <t>Romison almiele bispo da silva</t>
  </si>
  <si>
    <t>ronebispo123@gmail.com</t>
  </si>
  <si>
    <t>Danilo Agostinho</t>
  </si>
  <si>
    <t>borizagostinho@gmail.com</t>
  </si>
  <si>
    <t>Pedro Paulo Nogueira maciel</t>
  </si>
  <si>
    <t>pedropaulonogueiramaciel@gmail.com</t>
  </si>
  <si>
    <t>Daniel Rodrigues de Farias</t>
  </si>
  <si>
    <t>danielrodrigues.ext@gmail.com</t>
  </si>
  <si>
    <t>Leonardo Morelli</t>
  </si>
  <si>
    <t>leo_stzmoreli@hotmail.com</t>
  </si>
  <si>
    <t>1699243-8421</t>
  </si>
  <si>
    <t>Luciana Macedo</t>
  </si>
  <si>
    <t>lucianamacedo.souza@gmail.com</t>
  </si>
  <si>
    <t>Fernando Henrique Conrado Barbosa</t>
  </si>
  <si>
    <t>fernandohconrado@yahoo.com.br</t>
  </si>
  <si>
    <t>3199379-5261</t>
  </si>
  <si>
    <t>Miriam</t>
  </si>
  <si>
    <t>Miriameathila@gmail.com</t>
  </si>
  <si>
    <t>Weverton</t>
  </si>
  <si>
    <t>wevertonolimpio.22@gmail.com</t>
  </si>
  <si>
    <t>8499955-8717</t>
  </si>
  <si>
    <t>chagas.bruno1995@gmail.com</t>
  </si>
  <si>
    <t>6699685-0521</t>
  </si>
  <si>
    <t>Paulo Henrique pradella</t>
  </si>
  <si>
    <t>paulopradella0@gmail.com</t>
  </si>
  <si>
    <t>Isadora</t>
  </si>
  <si>
    <t>isafeijo22@icloud.com</t>
  </si>
  <si>
    <t>János</t>
  </si>
  <si>
    <t>jlmvarga@yahoo.com.br</t>
  </si>
  <si>
    <t>aleluia160@gmail.com</t>
  </si>
  <si>
    <t>Francinaldo mendes sousa</t>
  </si>
  <si>
    <t>francinaldomendessousa4@gmail.com</t>
  </si>
  <si>
    <t>Roger da Silva Araujo</t>
  </si>
  <si>
    <t>rogeraraujo1994@gmail.com</t>
  </si>
  <si>
    <t>brenorodriguesluz@gmail.com</t>
  </si>
  <si>
    <t>Maria Arias</t>
  </si>
  <si>
    <t>mariagarias197@gmail.com</t>
  </si>
  <si>
    <t>1195384-825</t>
  </si>
  <si>
    <t>Israel Simplicio</t>
  </si>
  <si>
    <t>leleo16msn@hotmail.com</t>
  </si>
  <si>
    <t>João eder</t>
  </si>
  <si>
    <t>MariaCarvalho8901@gmail.com</t>
  </si>
  <si>
    <t>Wender Barbosa da Silva</t>
  </si>
  <si>
    <t>wendermarquezin@gmail.com</t>
  </si>
  <si>
    <t>(31)9955-42335</t>
  </si>
  <si>
    <t>Fabiano Lopes dos Santos</t>
  </si>
  <si>
    <t>fabincell27@gmail.com</t>
  </si>
  <si>
    <t>8399127-6009</t>
  </si>
  <si>
    <t>Fillipe</t>
  </si>
  <si>
    <t>fillipediogo@gmail.com</t>
  </si>
  <si>
    <t>Jean de souza santana</t>
  </si>
  <si>
    <t>aquaforce157@outlook.com</t>
  </si>
  <si>
    <t>Leandro José neres</t>
  </si>
  <si>
    <t>leandroleo7678@gmail.com</t>
  </si>
  <si>
    <t>Adiel Gerson choque Aliaga</t>
  </si>
  <si>
    <t>choquealiaga@gmail.com</t>
  </si>
  <si>
    <t>Ualisson</t>
  </si>
  <si>
    <t>ualissonluiz62@gmail.com</t>
  </si>
  <si>
    <t>José Victor</t>
  </si>
  <si>
    <t>jose_vitor_1995@hotmail.com</t>
  </si>
  <si>
    <t>(65)99667-8373</t>
  </si>
  <si>
    <t>Wolmer</t>
  </si>
  <si>
    <t>Yurikauan1024@gmail.com</t>
  </si>
  <si>
    <t>Carlos Albino Leandro</t>
  </si>
  <si>
    <t>carlosalbinoleandro@gmail.com</t>
  </si>
  <si>
    <t>Erika Maia</t>
  </si>
  <si>
    <t>maiaaerika@gmail.com</t>
  </si>
  <si>
    <t>neiva Souza</t>
  </si>
  <si>
    <t>neivaceara@hotmail.com</t>
  </si>
  <si>
    <t>Pablo Rodrigues</t>
  </si>
  <si>
    <t>pablo43219@gmail.com</t>
  </si>
  <si>
    <t>Diego Jhonatan de assunção rodrigues</t>
  </si>
  <si>
    <t>diego23jhonatan@gmail.com</t>
  </si>
  <si>
    <t>Ana Beatriz Silva Barros</t>
  </si>
  <si>
    <t>bana10446@gmail.com</t>
  </si>
  <si>
    <t>iara ferreira</t>
  </si>
  <si>
    <t>ferreirayara57@gmail.com</t>
  </si>
  <si>
    <t>Icaro Almeida Augusto</t>
  </si>
  <si>
    <t>icaroaguto@gmail.com</t>
  </si>
  <si>
    <t>Vanderley</t>
  </si>
  <si>
    <t>deley282017@gmail.com</t>
  </si>
  <si>
    <t>Alisson Felipe Pletsch</t>
  </si>
  <si>
    <t>alissonpletsch97@gmail.com</t>
  </si>
  <si>
    <t>Nicolas Souza do Carmo</t>
  </si>
  <si>
    <t>blak52627@gmail.com</t>
  </si>
  <si>
    <t>luanbraga.sc@gmail.com</t>
  </si>
  <si>
    <t>andemartins1@hotmail.com</t>
  </si>
  <si>
    <t>Bruno carola</t>
  </si>
  <si>
    <t>carola94br@hotmail.com</t>
  </si>
  <si>
    <t>Renato ítalo da Silva</t>
  </si>
  <si>
    <t>coyote041186@gmail.com</t>
  </si>
  <si>
    <t>94973-6635</t>
  </si>
  <si>
    <t>Weliane Mendes</t>
  </si>
  <si>
    <t>welianemelo@outlook.com</t>
  </si>
  <si>
    <t>Rivaldo C. Araujo</t>
  </si>
  <si>
    <t>rivaldo.araujocaetano@gmail.com</t>
  </si>
  <si>
    <t>Lerlandia padilha Fernanda Padilha da silva</t>
  </si>
  <si>
    <t>lery.padilha@gmail.com</t>
  </si>
  <si>
    <t>Tiago Miranda</t>
  </si>
  <si>
    <t>tiagomirandavende@gmail.com</t>
  </si>
  <si>
    <t>Beathriz</t>
  </si>
  <si>
    <t>cabeathrizmoreira@hotmail.com</t>
  </si>
  <si>
    <t>Ivisson igor</t>
  </si>
  <si>
    <t>igorivisso@gmail.com</t>
  </si>
  <si>
    <t>(82)98165-0017</t>
  </si>
  <si>
    <t>Kellington Castro</t>
  </si>
  <si>
    <t>kellington927@gmail.com</t>
  </si>
  <si>
    <t>Diego de jesus santos</t>
  </si>
  <si>
    <t>diegojesus2422@gmail.com</t>
  </si>
  <si>
    <t>Cristian Damasceno</t>
  </si>
  <si>
    <t>cristian.matos19@gmail.com</t>
  </si>
  <si>
    <t>Haylla froner</t>
  </si>
  <si>
    <t>fronerhaylla@gmail.com</t>
  </si>
  <si>
    <t>Victor Manoel Melo</t>
  </si>
  <si>
    <t>victordayane@815gmail.com</t>
  </si>
  <si>
    <t>George de Macedo Teixeira</t>
  </si>
  <si>
    <t>georgeteixeira000@gmail.com</t>
  </si>
  <si>
    <t>Oswaldo de oliveira junior</t>
  </si>
  <si>
    <t>oswaldodeoliveirajunior@gmail.com</t>
  </si>
  <si>
    <t>Hozana Valéria Silva Santos</t>
  </si>
  <si>
    <t>hozanavaleriasilvasantos@gmail.com</t>
  </si>
  <si>
    <t>Eloí</t>
  </si>
  <si>
    <t>eloirangelsol@gmail.com</t>
  </si>
  <si>
    <t>wendellcunha.wcs@gmail.com</t>
  </si>
  <si>
    <t>Allan carlos ferreira</t>
  </si>
  <si>
    <t>allancarlos32237@gmail.com</t>
  </si>
  <si>
    <t>Marcelo junio</t>
  </si>
  <si>
    <t>marceloneves481@gmail.com</t>
  </si>
  <si>
    <t>(31)99190-8994</t>
  </si>
  <si>
    <t>Pedro Augusto</t>
  </si>
  <si>
    <t>pedro-pm@outlook.com</t>
  </si>
  <si>
    <t>alessandra santana</t>
  </si>
  <si>
    <t>snt.asr@gmail.com</t>
  </si>
  <si>
    <t>Otávio Henrique Bastos Ribeiro</t>
  </si>
  <si>
    <t>otaviontj@gmail.com</t>
  </si>
  <si>
    <t>Rodrigo Peroni</t>
  </si>
  <si>
    <t>drigo.peroni2@gmail.com</t>
  </si>
  <si>
    <t>marcio henrique</t>
  </si>
  <si>
    <t>henriquemarcio621@gmail.com</t>
  </si>
  <si>
    <t>Osmar</t>
  </si>
  <si>
    <t>osmar.agente@gmail.com</t>
  </si>
  <si>
    <t>Oswaldo Fonseca Neto</t>
  </si>
  <si>
    <t>nocziim@gmail.com</t>
  </si>
  <si>
    <t>Davidson Gregory</t>
  </si>
  <si>
    <t>davidsongregory@hotmail.com</t>
  </si>
  <si>
    <t>Elineide</t>
  </si>
  <si>
    <t>elineidefigueiredo.v@gmail.com</t>
  </si>
  <si>
    <t>Gabriel Ribeiro Silva</t>
  </si>
  <si>
    <t>gabriel.xhellboy@gmail.com</t>
  </si>
  <si>
    <t>Tiago Montanari</t>
  </si>
  <si>
    <t>tiagomontanari@hotmail.com</t>
  </si>
  <si>
    <t>Adiedson</t>
  </si>
  <si>
    <t>adsonsanttos73@gmail.com</t>
  </si>
  <si>
    <t>jessicacoutinhocoutinho123@gmail.com</t>
  </si>
  <si>
    <t>Andresa Machado</t>
  </si>
  <si>
    <t>andresa.souzamp@gmail.com</t>
  </si>
  <si>
    <t>DEVF - AD08-img advertorial</t>
  </si>
  <si>
    <t>Milena Matos de jesus</t>
  </si>
  <si>
    <t>milenamatosdejesus044@gmail.com</t>
  </si>
  <si>
    <t>eduardoguimaraes439@gmail.com</t>
  </si>
  <si>
    <t>ismajuniorc@gmail.com</t>
  </si>
  <si>
    <t>99585-3633</t>
  </si>
  <si>
    <t>Ivanete Castelani</t>
  </si>
  <si>
    <t>ivanetealvescastelani@gmail.com</t>
  </si>
  <si>
    <t>pablo moreira</t>
  </si>
  <si>
    <t>pablo.moreira2014@hotmail.com</t>
  </si>
  <si>
    <t>Vinicius Gomes de Oliveira</t>
  </si>
  <si>
    <t>vinnydjeani@gmail.com</t>
  </si>
  <si>
    <t>Felipe Henrique</t>
  </si>
  <si>
    <t>felipemycaellamarcia@gmail.com</t>
  </si>
  <si>
    <t>Dener faustino</t>
  </si>
  <si>
    <t>denerfaustinotunado343@gmail.com</t>
  </si>
  <si>
    <t>8399327-2855</t>
  </si>
  <si>
    <t>Francisco de Assis Pereira</t>
  </si>
  <si>
    <t>westfoi@gmail.com</t>
  </si>
  <si>
    <t>Leandrocostasilva252@gmail.com</t>
  </si>
  <si>
    <t>leandrocostasilva252@gmail.com</t>
  </si>
  <si>
    <t>lukaschetrot27@gmail.com</t>
  </si>
  <si>
    <t>3197366-1620</t>
  </si>
  <si>
    <t>Delmar Júnior</t>
  </si>
  <si>
    <t>juniordelmar22@gmail.com</t>
  </si>
  <si>
    <t>Tinha Oli</t>
  </si>
  <si>
    <t>Tinhaoli2023@gmail.com</t>
  </si>
  <si>
    <t>Ronald silva Jardim</t>
  </si>
  <si>
    <t>ronaldjardim89@gmail.com</t>
  </si>
  <si>
    <t>Harryson</t>
  </si>
  <si>
    <t>harryemprego@gmail.com</t>
  </si>
  <si>
    <t>Bruna Almeida</t>
  </si>
  <si>
    <t>br110lacheseporcoes@gmail.com</t>
  </si>
  <si>
    <t>Thiago Sampaio Felipe</t>
  </si>
  <si>
    <t>felipethiagosampaio@hotmail.com</t>
  </si>
  <si>
    <t>Francisco clairton sales</t>
  </si>
  <si>
    <t>Fclairton1984@gmail.com</t>
  </si>
  <si>
    <t>Elder Michael</t>
  </si>
  <si>
    <t>elderrocha893@gmail.com</t>
  </si>
  <si>
    <t>Daiane da Silva Moraes</t>
  </si>
  <si>
    <t>daiah0311@gmail.com</t>
  </si>
  <si>
    <t>Luiz Otávio de Oliveira Veiga Otávio Veiga</t>
  </si>
  <si>
    <t>luiz.o.veiga@gmail.com</t>
  </si>
  <si>
    <t>Rafael santos morais</t>
  </si>
  <si>
    <t>rafaelsantos090284@gmail.com</t>
  </si>
  <si>
    <t>3399931-0550</t>
  </si>
  <si>
    <t>betoboy7777bh@gmail.com</t>
  </si>
  <si>
    <t>Cíntia Rodrigues Da Silva</t>
  </si>
  <si>
    <t>cintiarodrigues16031993@gmail.com</t>
  </si>
  <si>
    <t>Fabricio Medeiros</t>
  </si>
  <si>
    <t>bancointer1212@gmail.com</t>
  </si>
  <si>
    <t>Kauã David da Silva Costa</t>
  </si>
  <si>
    <t>kauadathjo@gmail.com</t>
  </si>
  <si>
    <t>Dayse Leal</t>
  </si>
  <si>
    <t>lealdayse8@gmail.com</t>
  </si>
  <si>
    <t>Diego Abreu da Silva</t>
  </si>
  <si>
    <t>diegoabreudasilvadiegosilva@gmail.com</t>
  </si>
  <si>
    <t>95734-1609</t>
  </si>
  <si>
    <t>MICHAEL ASSUNCAO DE SOUZA</t>
  </si>
  <si>
    <t>livedov666@yahoo.com</t>
  </si>
  <si>
    <t>Artur santos</t>
  </si>
  <si>
    <t>jrsantosjuniior@gmail.com</t>
  </si>
  <si>
    <t>Luzinaldo pereira alves</t>
  </si>
  <si>
    <t>luzinaldopereiraalves71@gmail.com</t>
  </si>
  <si>
    <t>daniel.cruz.35322@gmail.com</t>
  </si>
  <si>
    <t>Ruan da Silva pinho</t>
  </si>
  <si>
    <t>juansilvapinho@gmail.com</t>
  </si>
  <si>
    <t>99752-7833</t>
  </si>
  <si>
    <t>Lucimara</t>
  </si>
  <si>
    <t>lucimara.arlindo15@gmail.com</t>
  </si>
  <si>
    <t>aline</t>
  </si>
  <si>
    <t>alinneporanga91@icloud.com</t>
  </si>
  <si>
    <t>Mayk Oliveira</t>
  </si>
  <si>
    <t>clebermayk@gmail.com</t>
  </si>
  <si>
    <t>Daiane lima</t>
  </si>
  <si>
    <t>dadaiane.lima3@gmail.com</t>
  </si>
  <si>
    <t>Mauricio Bispo</t>
  </si>
  <si>
    <t>mauriciobispo1980@gmail.com</t>
  </si>
  <si>
    <t>Adrinelson Colares da Silva</t>
  </si>
  <si>
    <t>adrinelsoncolares8@gmail.com</t>
  </si>
  <si>
    <t>Washington Lima</t>
  </si>
  <si>
    <t>gijo_007@hotmail.com</t>
  </si>
  <si>
    <t>Renan chaim</t>
  </si>
  <si>
    <t>renan_chaim@hotmail.com</t>
  </si>
  <si>
    <t>Pablo Tayrone Teixeira Machado</t>
  </si>
  <si>
    <t>amandaaparecidalopesmachado@gmail.com</t>
  </si>
  <si>
    <t>Virgínia Ana Gomes</t>
  </si>
  <si>
    <t>anavirginiagomes.faculdade@gmail.com</t>
  </si>
  <si>
    <t>rodhornet007@gmail.com</t>
  </si>
  <si>
    <t>Samuel Oliveira Silva</t>
  </si>
  <si>
    <t>samuelgamer9813@gmail.com</t>
  </si>
  <si>
    <t>Renata Neves de Mello Simões Corrêa</t>
  </si>
  <si>
    <t>renatanmsc@hotmail.com</t>
  </si>
  <si>
    <t>Alex Custodio</t>
  </si>
  <si>
    <t>alexcustodio366@gmail.com</t>
  </si>
  <si>
    <t>Alisson Gonçalves</t>
  </si>
  <si>
    <t>alissonglima2@gmail.com</t>
  </si>
  <si>
    <t>Thayla Silva</t>
  </si>
  <si>
    <t>ts076824@gmail.com</t>
  </si>
  <si>
    <t>Rhuan</t>
  </si>
  <si>
    <t>rhgranato.2012@gmail.com</t>
  </si>
  <si>
    <t>meta_Instagram_Stories</t>
  </si>
  <si>
    <t>[DEV11] [CAPTACAO] [CONVERSAO] [FB-IG] [AUTO] [PF] [CBO] [Frios] [Expansao de publicos] Lançamentos Anteriores</t>
  </si>
  <si>
    <t>00 [FB-IG] [AUTO] [PF] Cadastrados DEV 7 + Expansao de publicos</t>
  </si>
  <si>
    <t>AD89-fb-auto-vid-ADS11</t>
  </si>
  <si>
    <t>dianabenettiesteticista@gmail.com</t>
  </si>
  <si>
    <t>(21)97658-1475</t>
  </si>
  <si>
    <t>Vinícius Cotta</t>
  </si>
  <si>
    <t>cotta.viniciusf@gmail.com</t>
  </si>
  <si>
    <t>Patric Lopes</t>
  </si>
  <si>
    <t>dk48clf@gmail.com</t>
  </si>
  <si>
    <t>Leandro Bastos Wagner</t>
  </si>
  <si>
    <t>leolbw2014@gmail.com</t>
  </si>
  <si>
    <t>Ademilson nascimento castaldelli</t>
  </si>
  <si>
    <t>ademilsonnascimento2211@gmail.com</t>
  </si>
  <si>
    <t>Pedromax.neto@hotmail.com</t>
  </si>
  <si>
    <t>Rogerio Janio</t>
  </si>
  <si>
    <t>rogeriojanio98@gmail.com</t>
  </si>
  <si>
    <t>Lair Genildo costa</t>
  </si>
  <si>
    <t>lairgenildocosta@gmail.com</t>
  </si>
  <si>
    <t>8498713-0220</t>
  </si>
  <si>
    <t>Rogervane gomes</t>
  </si>
  <si>
    <t>rogervane93@gmail.com</t>
  </si>
  <si>
    <t>thiago barbosa de aro</t>
  </si>
  <si>
    <t>thiagobarbosadearo@gmail.com</t>
  </si>
  <si>
    <t>Douglas De Andrade</t>
  </si>
  <si>
    <t>andrade.douglas023@gmail.com</t>
  </si>
  <si>
    <t>Fabio Delfino Amaral</t>
  </si>
  <si>
    <t>delfinoamaralfabio74@gmail.com</t>
  </si>
  <si>
    <t>adrianojscordeiro@outlook.com</t>
  </si>
  <si>
    <t>Kauã Gonçalves</t>
  </si>
  <si>
    <t>kaua.braga10@aluno.ce.gov.br</t>
  </si>
  <si>
    <t>55(88)98118-2487</t>
  </si>
  <si>
    <t>Thales Antonio Pessoa Da Silva</t>
  </si>
  <si>
    <t>thalespessoa19@gmail.com</t>
  </si>
  <si>
    <t>Janielson moreno siqueira</t>
  </si>
  <si>
    <t>kwa80100@gmail.com</t>
  </si>
  <si>
    <t>8499900-8658</t>
  </si>
  <si>
    <t>Alyson Martins Leão</t>
  </si>
  <si>
    <t>alysonleao02@gmail.com</t>
  </si>
  <si>
    <t>Kevin Santos</t>
  </si>
  <si>
    <t>kevinhotatty@gmail.com</t>
  </si>
  <si>
    <t>Marlon luan de souza garcia</t>
  </si>
  <si>
    <t>marlonluangarcia10@gmail.com</t>
  </si>
  <si>
    <t>Thiago Dellagnelo</t>
  </si>
  <si>
    <t>thiagodellagnelo@yahoo.com.br</t>
  </si>
  <si>
    <t>Igor Pereira sobrinho</t>
  </si>
  <si>
    <t>sobrinhohigor008@gmail.com</t>
  </si>
  <si>
    <t>Weslley Oliveira Roveda</t>
  </si>
  <si>
    <t>weslleyroveda@gmail.com</t>
  </si>
  <si>
    <t>rkaue3065@gmail.com</t>
  </si>
  <si>
    <t>claudiocunha43.cc@gmail.com</t>
  </si>
  <si>
    <t>Beatriz Nakaya dos Santos</t>
  </si>
  <si>
    <t>beatriznaka99@gmail.com</t>
  </si>
  <si>
    <t>Anilto dos Santos</t>
  </si>
  <si>
    <t>aniltos172@gmail.com</t>
  </si>
  <si>
    <t>Francineldo da Silva Lobato</t>
  </si>
  <si>
    <t>lobatosilva@hotmail.com</t>
  </si>
  <si>
    <t>Michael da Silva Rocha</t>
  </si>
  <si>
    <t>michaelsilva0695@gmail.com</t>
  </si>
  <si>
    <t>Evanilson silva</t>
  </si>
  <si>
    <t>evanpscomprar@gmail.com</t>
  </si>
  <si>
    <t>Jailton vieira</t>
  </si>
  <si>
    <t>jailtonvierrymacao2017@gmail.com</t>
  </si>
  <si>
    <t>arthur</t>
  </si>
  <si>
    <t>arthurtanaka0@gmail.com</t>
  </si>
  <si>
    <t>GABRIEL JERONIMO DANTAs</t>
  </si>
  <si>
    <t>gabriel.dantass93@gmail.com</t>
  </si>
  <si>
    <t>Antonio Alex</t>
  </si>
  <si>
    <t>luissantana010203@gmail.com</t>
  </si>
  <si>
    <t>gisele queiroz</t>
  </si>
  <si>
    <t>giseleqs3@gmail.com</t>
  </si>
  <si>
    <t>Eberson</t>
  </si>
  <si>
    <t>ebinhocarvalho79@gmail.com</t>
  </si>
  <si>
    <t>Lucas Lauffer</t>
  </si>
  <si>
    <t>lucaslauffer11@gmail.com</t>
  </si>
  <si>
    <t>Thallison</t>
  </si>
  <si>
    <t>thallisonrodriguesmartins@gmail.com</t>
  </si>
  <si>
    <t>Renis Barbosa</t>
  </si>
  <si>
    <t>renisbarbosa@outlook.com</t>
  </si>
  <si>
    <t>jhonnie gomes</t>
  </si>
  <si>
    <t>rastajhonnao@gmail.com</t>
  </si>
  <si>
    <t>(19)996184209</t>
  </si>
  <si>
    <t>Bruno Moreira</t>
  </si>
  <si>
    <t>brunocpa_@outlook.com</t>
  </si>
  <si>
    <t>alexandresil947@gmail.com</t>
  </si>
  <si>
    <t>w_g_santos@hotmail.com</t>
  </si>
  <si>
    <t>Francisco Assis</t>
  </si>
  <si>
    <t>fa7276558@gmail.com</t>
  </si>
  <si>
    <t>Enzo Silva Rodrigues</t>
  </si>
  <si>
    <t>enzosilvar1@gmail.com</t>
  </si>
  <si>
    <t>Mariely Ribeiro da Silva</t>
  </si>
  <si>
    <t>mrmeire@gmail.com</t>
  </si>
  <si>
    <t>reginaldobastos8@outlook.com</t>
  </si>
  <si>
    <t>Cícero Felipe Macena Neto</t>
  </si>
  <si>
    <t>cicerofmacena0@gmail.com</t>
  </si>
  <si>
    <t>8399694-9376</t>
  </si>
  <si>
    <t>Diniz de Oliveira Gonçalves</t>
  </si>
  <si>
    <t>dinizbtc@gmail.com</t>
  </si>
  <si>
    <t>99cardozinho99bk@gmail.com</t>
  </si>
  <si>
    <t>Fernando2023</t>
  </si>
  <si>
    <t>fernandomoreiraribeiro3214@gmail.com</t>
  </si>
  <si>
    <t>Fabiano Romano</t>
  </si>
  <si>
    <t>fabianoromano5@gmail.com</t>
  </si>
  <si>
    <t>Darlyson Silva Carvalho</t>
  </si>
  <si>
    <t>dahlyson@hotmail.com</t>
  </si>
  <si>
    <t>Júlio cesar Miguel</t>
  </si>
  <si>
    <t>bibil_jc@hotmail.com</t>
  </si>
  <si>
    <t>Eduarda Novo</t>
  </si>
  <si>
    <t>eduardadsnovo@hotmail.com</t>
  </si>
  <si>
    <t>daniubis perez</t>
  </si>
  <si>
    <t>daniubisperez@gmail.com</t>
  </si>
  <si>
    <t>Paulo Henrique Santana Souza</t>
  </si>
  <si>
    <t>p.henrique2577@gmail.com</t>
  </si>
  <si>
    <t>Erick Pullig</t>
  </si>
  <si>
    <t>eripullig@gmail.com</t>
  </si>
  <si>
    <t>2197621-7553</t>
  </si>
  <si>
    <t>Ramon Correia Cutrim</t>
  </si>
  <si>
    <t>ramoncutrim@gmail.com</t>
  </si>
  <si>
    <t>cdsrd350@gmail.com</t>
  </si>
  <si>
    <t>4499706-7525</t>
  </si>
  <si>
    <t>Jaquelije</t>
  </si>
  <si>
    <t>jaquelinemacedo245@gmail.com</t>
  </si>
  <si>
    <t>cyn.bds@hotmail.com</t>
  </si>
  <si>
    <t>Jocelia Nascimento MENDONÇA</t>
  </si>
  <si>
    <t>jocelia225@gmail.com</t>
  </si>
  <si>
    <t>Paulino Santos Reiss</t>
  </si>
  <si>
    <t>plsreiss@gmail.com</t>
  </si>
  <si>
    <t>Lizandro</t>
  </si>
  <si>
    <t>llizandro821@gmail.com</t>
  </si>
  <si>
    <t>Marcos Felipe leite de lima</t>
  </si>
  <si>
    <t>marcoslima.070396@gmail.com</t>
  </si>
  <si>
    <t>Romilson costa da silva</t>
  </si>
  <si>
    <t>romsoncosta@gmail.com</t>
  </si>
  <si>
    <t>wandersonoliveirafranca25@gmail.com</t>
  </si>
  <si>
    <t>Samyres Ferreira</t>
  </si>
  <si>
    <t>samyresferreiras@hotmail.com</t>
  </si>
  <si>
    <t>diegoqds97@gmail.com</t>
  </si>
  <si>
    <t>Reynan</t>
  </si>
  <si>
    <t>reynanlealf@gmail.com</t>
  </si>
  <si>
    <t>Flaviano</t>
  </si>
  <si>
    <t>storefest.ofc@gmail.com</t>
  </si>
  <si>
    <t>Lucas Rocha</t>
  </si>
  <si>
    <t>lucass.rocha9@gmail.com</t>
  </si>
  <si>
    <t>Tailan Amaral Costa</t>
  </si>
  <si>
    <t>tailanx20@gmail.com</t>
  </si>
  <si>
    <t>lucas_hoff97@hotmail.com</t>
  </si>
  <si>
    <t>Cleberson Farias</t>
  </si>
  <si>
    <t>clebersonfarias1@gmail.com</t>
  </si>
  <si>
    <t>Michel Alessandro</t>
  </si>
  <si>
    <t>michel.asc7@hotmail.com</t>
  </si>
  <si>
    <t>(21)99487-5623</t>
  </si>
  <si>
    <t>José Jhonatan</t>
  </si>
  <si>
    <t>josejhonatan1995@gmail.com</t>
  </si>
  <si>
    <t>Angelo Gabriel Mendes Alves</t>
  </si>
  <si>
    <t>angelogabrielmendesalves@gmail.com</t>
  </si>
  <si>
    <t>Lucas de França Freitas</t>
  </si>
  <si>
    <t>lfranca210b@gmail.com</t>
  </si>
  <si>
    <t>anderson.146fg@gmail.com</t>
  </si>
  <si>
    <t>Pedro paulo rocha da silva</t>
  </si>
  <si>
    <t>pedrorochaa.s@icloud.com</t>
  </si>
  <si>
    <t>Bruno Sabatini Rosa</t>
  </si>
  <si>
    <t>bruno.sabatini@hotmail.com.br</t>
  </si>
  <si>
    <t>kauarossati570@gmail.com</t>
  </si>
  <si>
    <t>Ronaldo Paz</t>
  </si>
  <si>
    <t>ronaldopaz92.bp@gmail.com</t>
  </si>
  <si>
    <t>Daniele Andrade</t>
  </si>
  <si>
    <t>soniadanielee@gmail.com</t>
  </si>
  <si>
    <t>edutavares56@gmail.com</t>
  </si>
  <si>
    <t>Felipe Aranha</t>
  </si>
  <si>
    <t>felipe02aranha@gmail.com</t>
  </si>
  <si>
    <t>Gustavo Felipe</t>
  </si>
  <si>
    <t>gugafelipetav76@gmail.com</t>
  </si>
  <si>
    <t>Wslanf</t>
  </si>
  <si>
    <t>walanfbauducco@gmail.com</t>
  </si>
  <si>
    <t>Itamar Coutinho Medeiros</t>
  </si>
  <si>
    <t>itamar3medeiros@gmail.com</t>
  </si>
  <si>
    <t>André lucas</t>
  </si>
  <si>
    <t>princedeh@hotmail.com</t>
  </si>
  <si>
    <t>Evandro Medeiros</t>
  </si>
  <si>
    <t>medeirosevandro937@gmail.com</t>
  </si>
  <si>
    <t>joao Victor Martins Freire Ribeiro</t>
  </si>
  <si>
    <t>jhoemartins10@gmail.com</t>
  </si>
  <si>
    <t>as5920200@gmail.com</t>
  </si>
  <si>
    <t>diego_medeiros16@hotmail.com</t>
  </si>
  <si>
    <t>Eduardo Henrique</t>
  </si>
  <si>
    <t>eduardohenrique.s.oliveirax7@gmail.com</t>
  </si>
  <si>
    <t>(62)981432917</t>
  </si>
  <si>
    <t>Diego Gomes</t>
  </si>
  <si>
    <t>diegodgsnts934@gmail.com</t>
  </si>
  <si>
    <t>Priscilaon</t>
  </si>
  <si>
    <t>priscilaon1980@gmail.com</t>
  </si>
  <si>
    <t>leonardogalvaolog@gmail.com</t>
  </si>
  <si>
    <t>Glauber Jander S8S</t>
  </si>
  <si>
    <t>glauberjander33@gmail.com</t>
  </si>
  <si>
    <t>Gleicy</t>
  </si>
  <si>
    <t>gleicy_ml@hotmail.com</t>
  </si>
  <si>
    <t>Luiz Felipe</t>
  </si>
  <si>
    <t>felipe.silva@ufrn.edu.br</t>
  </si>
  <si>
    <t>dgdiego.al91@gmail.com</t>
  </si>
  <si>
    <t>8198501-8451</t>
  </si>
  <si>
    <t>tiagodossantostrindade@gmail.com</t>
  </si>
  <si>
    <t>Helber</t>
  </si>
  <si>
    <t>helber.h.m.s1@gmail.com</t>
  </si>
  <si>
    <t>Orlando Edson Orlando</t>
  </si>
  <si>
    <t>orlandoera2@hotmail.com</t>
  </si>
  <si>
    <t>maria</t>
  </si>
  <si>
    <t>mariaarraezz@gmail.com</t>
  </si>
  <si>
    <t>Isaías santos salgado</t>
  </si>
  <si>
    <t>isaiassantosam@gmail.com</t>
  </si>
  <si>
    <t>Tiago Luís</t>
  </si>
  <si>
    <t>tiagols2293@gmail.com</t>
  </si>
  <si>
    <t>Paulo Roberto Silva Aderaldo Vendedor</t>
  </si>
  <si>
    <t>cybervidal2011@gmail.com</t>
  </si>
  <si>
    <t>Ivaneide Andrade</t>
  </si>
  <si>
    <t>ivaneideandrade11@gmail.com</t>
  </si>
  <si>
    <t>Graziela</t>
  </si>
  <si>
    <t>grazi.grazi@yahoo.com.br</t>
  </si>
  <si>
    <t>profhenriqueberriel@gmail.com</t>
  </si>
  <si>
    <t>Lucas Lim</t>
  </si>
  <si>
    <t>lucklima.la@gmail.com</t>
  </si>
  <si>
    <t>Antônio Ribeiro de Paiva junior</t>
  </si>
  <si>
    <t>juninho.isa0612@gmail.com</t>
  </si>
  <si>
    <t>Mauricio Fernandes</t>
  </si>
  <si>
    <t>fsmauricio13@gmail.com</t>
  </si>
  <si>
    <t>Perla</t>
  </si>
  <si>
    <t>perlapereirapinheiro@gmail.com</t>
  </si>
  <si>
    <t>italoro2704@gmail.com</t>
  </si>
  <si>
    <t>renato201942@gmail.com</t>
  </si>
  <si>
    <t>9499171-2115</t>
  </si>
  <si>
    <t>Mariana Carolina</t>
  </si>
  <si>
    <t>marianasouzacarolina2@gmail.com</t>
  </si>
  <si>
    <t>99164-6480</t>
  </si>
  <si>
    <t>Reberth Nobre</t>
  </si>
  <si>
    <t>reberth1419@gmail.com</t>
  </si>
  <si>
    <t>alancosta3d@gmail.com</t>
  </si>
  <si>
    <t>2197704-9219</t>
  </si>
  <si>
    <t>Angélica</t>
  </si>
  <si>
    <t>mmrangelica@gmail.com</t>
  </si>
  <si>
    <t>Cleiriane Melo</t>
  </si>
  <si>
    <t>cleiriane.melo27@gmail.com</t>
  </si>
  <si>
    <t>Denis Silva Ramos</t>
  </si>
  <si>
    <t>denisramos12347@gmail.com</t>
  </si>
  <si>
    <t>Nicolas reis</t>
  </si>
  <si>
    <t>nicolasncviana@gmail.com</t>
  </si>
  <si>
    <t>maiconhyan123@gmail.com</t>
  </si>
  <si>
    <t>Marcelo Alves da Silva</t>
  </si>
  <si>
    <t>marcelo_ttelo@hotmail.com</t>
  </si>
  <si>
    <t>Renan Souza Cantuária</t>
  </si>
  <si>
    <t>renansouza0918@gmail.com</t>
  </si>
  <si>
    <t>ricardokm49@gmail.com</t>
  </si>
  <si>
    <t>2197274-6257</t>
  </si>
  <si>
    <t>Charliton castro Viana</t>
  </si>
  <si>
    <t>charliton700@gmail.com</t>
  </si>
  <si>
    <t>Laislara</t>
  </si>
  <si>
    <t>laislara.vitor@outlook.com</t>
  </si>
  <si>
    <t>Dndjdh</t>
  </si>
  <si>
    <t>dhdj@djd.cdd</t>
  </si>
  <si>
    <t>DEVF - AD05-img</t>
  </si>
  <si>
    <t>Williams Nunes</t>
  </si>
  <si>
    <t>williamsttavares@outlook.com</t>
  </si>
  <si>
    <t>Edivan Alves</t>
  </si>
  <si>
    <t>ed.pekeno.tri@gmail.com</t>
  </si>
  <si>
    <t>Mariana</t>
  </si>
  <si>
    <t>marianasantos658420@gmail.com</t>
  </si>
  <si>
    <t>Hallyson Henrique</t>
  </si>
  <si>
    <t>hallysonhenriique@gmail.com</t>
  </si>
  <si>
    <t>Jose carlos Bispo</t>
  </si>
  <si>
    <t>carlos_livre031@hotmail.com</t>
  </si>
  <si>
    <t>7599215-5857</t>
  </si>
  <si>
    <t>Ana Flávia Lino</t>
  </si>
  <si>
    <t>anaflaviialio@gmail.com</t>
  </si>
  <si>
    <t>thomasamaralrosa@gmail.com</t>
  </si>
  <si>
    <t>Paulo francisco leal feitosa junior</t>
  </si>
  <si>
    <t>feitosajulianorr@gmail.com</t>
  </si>
  <si>
    <t>ivan sales</t>
  </si>
  <si>
    <t>ivanlovell71gato@gmail.com</t>
  </si>
  <si>
    <t>Klebson Laurindo Soares</t>
  </si>
  <si>
    <t>klebson.soares20@gmail.com</t>
  </si>
  <si>
    <t>lucasmenine@hotmail.com</t>
  </si>
  <si>
    <t>Dérick Donato</t>
  </si>
  <si>
    <t>donatoderick3@gmail.com</t>
  </si>
  <si>
    <t>Rafael Thomé de souza</t>
  </si>
  <si>
    <t>thomesouzaluz@gmail.com</t>
  </si>
  <si>
    <t>paulo Roberto boaventura</t>
  </si>
  <si>
    <t>jalaskasony8@gmail.com</t>
  </si>
  <si>
    <t>leozlima123@gmail.com</t>
  </si>
  <si>
    <t>julianosolucoes@hotmail.com</t>
  </si>
  <si>
    <t>9390-9554</t>
  </si>
  <si>
    <t>Lucivania</t>
  </si>
  <si>
    <t>lu.civaniaaraujo@hotmail.com</t>
  </si>
  <si>
    <t>Isac Igor</t>
  </si>
  <si>
    <t>isacigor16@hotmail.com</t>
  </si>
  <si>
    <t>Alan Caldeira Rocha</t>
  </si>
  <si>
    <t>alancaldeira28@hotmail.com</t>
  </si>
  <si>
    <t>Ícaro Cunha de Araújo</t>
  </si>
  <si>
    <t>vanessacunha2005@yahoo.com.br</t>
  </si>
  <si>
    <t>joyce.sansouhy@gmail.com</t>
  </si>
  <si>
    <t>Rafael de lima vargas</t>
  </si>
  <si>
    <t>rafaellimavargas@gmail.com</t>
  </si>
  <si>
    <t>5199932-7801</t>
  </si>
  <si>
    <t>cello.ghm2014@gmail.com</t>
  </si>
  <si>
    <t>Leticia</t>
  </si>
  <si>
    <t>leticia-brotas@hotmail.com.br</t>
  </si>
  <si>
    <t>diegomax1507@gmail.com</t>
  </si>
  <si>
    <t>Felipe Morais</t>
  </si>
  <si>
    <t>felipemorais66@gmail.com</t>
  </si>
  <si>
    <t>Matheus Nogueira</t>
  </si>
  <si>
    <t>mmsouzanogueira@gmail.com</t>
  </si>
  <si>
    <t>Henrique Pimentel</t>
  </si>
  <si>
    <t>hp002228@gmail.com</t>
  </si>
  <si>
    <t>Lucian Rodrigues</t>
  </si>
  <si>
    <t>rlucian340@gmail.com</t>
  </si>
  <si>
    <t>Maciel</t>
  </si>
  <si>
    <t>dessoaresmaciel@gmail.com</t>
  </si>
  <si>
    <t>yuri Anderson</t>
  </si>
  <si>
    <t>yuriandersonsouza@gmail.com</t>
  </si>
  <si>
    <t>84.999914103</t>
  </si>
  <si>
    <t>Adilton Nunes</t>
  </si>
  <si>
    <t>adiltonjnsps5@gmail.com</t>
  </si>
  <si>
    <t>Filipe Gomes Barbosa</t>
  </si>
  <si>
    <t>filipegbarbosa87@gmail.com</t>
  </si>
  <si>
    <t>Ramon de Mattos</t>
  </si>
  <si>
    <t>ramon_mattos1992@hotmail.com</t>
  </si>
  <si>
    <t>jv-araujo@live.com</t>
  </si>
  <si>
    <t>Franklin Gonçalves</t>
  </si>
  <si>
    <t>franklingoncalvess@gmail.com</t>
  </si>
  <si>
    <t>William Pereira Bezerra Neto</t>
  </si>
  <si>
    <t>williamnetobezerra2@gmail.com</t>
  </si>
  <si>
    <t>andregrandif@gmail.com</t>
  </si>
  <si>
    <t>Wagner Legal dos Santos</t>
  </si>
  <si>
    <t>wagnerlegalmc@gmail.com</t>
  </si>
  <si>
    <t>leandroroma226@gmail.com</t>
  </si>
  <si>
    <t>Micael Junior</t>
  </si>
  <si>
    <t>micaeljunior1006@gmail.com</t>
  </si>
  <si>
    <t>Ana cristina lima da Silva</t>
  </si>
  <si>
    <t>anacris.lima.31@gmail.com</t>
  </si>
  <si>
    <t>Geovana Vaz</t>
  </si>
  <si>
    <t>geovanavaz123@gmail.com</t>
  </si>
  <si>
    <t>lucaslucas934@yahoo.com.br</t>
  </si>
  <si>
    <t>11997768-2374</t>
  </si>
  <si>
    <t>valeria96chaves@gmail.com</t>
  </si>
  <si>
    <t>Vinicius Augusto</t>
  </si>
  <si>
    <t>viniaugustofsouza@gmail.com</t>
  </si>
  <si>
    <t>Rafa lima</t>
  </si>
  <si>
    <t>rafa.lima33rl.rl@gmail.com</t>
  </si>
  <si>
    <t>Gledson</t>
  </si>
  <si>
    <t>gledson35santos@gmail.com</t>
  </si>
  <si>
    <t>Silvia Pimentel</t>
  </si>
  <si>
    <t>rodriguessilvia724@gmail.com</t>
  </si>
  <si>
    <t>9198022-1100</t>
  </si>
  <si>
    <t>Magno Antonio</t>
  </si>
  <si>
    <t>magno54@gmail.com</t>
  </si>
  <si>
    <t>almeidarodolfo35102@gmail.com</t>
  </si>
  <si>
    <t>Fabio Santos da Silva Júnior</t>
  </si>
  <si>
    <t>f.junior1610@gmail.com</t>
  </si>
  <si>
    <t>2499250-8859</t>
  </si>
  <si>
    <t>Bárbara lima</t>
  </si>
  <si>
    <t>barbarapereiralima93@gmail.com</t>
  </si>
  <si>
    <t>4799678-0056</t>
  </si>
  <si>
    <t>Janaria</t>
  </si>
  <si>
    <t>janariapereira13@gmail.com</t>
  </si>
  <si>
    <t>crisgoncalves940@gmail.com</t>
  </si>
  <si>
    <t>Alexsandro evangelista</t>
  </si>
  <si>
    <t>alexsandroevangelistaptu@gmail.com</t>
  </si>
  <si>
    <t>Diego dos Santos Coldebela</t>
  </si>
  <si>
    <t>coldebeladiego@gmail.com</t>
  </si>
  <si>
    <t>Isabelli Amaral</t>
  </si>
  <si>
    <t>isabelli.rh@hotmail.com</t>
  </si>
  <si>
    <t>matheusgoncp@hotmail.com</t>
  </si>
  <si>
    <t>Manoel Alex Martins</t>
  </si>
  <si>
    <t>alexmartinsdantas@gmail.com</t>
  </si>
  <si>
    <t>Yan</t>
  </si>
  <si>
    <t>yandoss33@gmail.com</t>
  </si>
  <si>
    <t>Diegotj1991@outlook.com</t>
  </si>
  <si>
    <t>Kauan Moreira De Jesus</t>
  </si>
  <si>
    <t>moreira4438v@gmail.com</t>
  </si>
  <si>
    <t>Laurentino de Sousa santos</t>
  </si>
  <si>
    <t>laurentinosantos234@gmail.com</t>
  </si>
  <si>
    <t>Eduarda Litzinger</t>
  </si>
  <si>
    <t>eduardalitzinger@icloud.com</t>
  </si>
  <si>
    <t>9979-55583</t>
  </si>
  <si>
    <t>JosmirdaSilvia</t>
  </si>
  <si>
    <t>josmirsilva8@gmail.com</t>
  </si>
  <si>
    <t>Gabriel Rodrigues</t>
  </si>
  <si>
    <t>gabrielfilhoheytor@gmail.com</t>
  </si>
  <si>
    <t>Lucas de Souza Fernandes</t>
  </si>
  <si>
    <t>lucasgringo594@gmail.com</t>
  </si>
  <si>
    <t>Alberto Sousa Machado Júnior</t>
  </si>
  <si>
    <t>albertojred86@gmail.com</t>
  </si>
  <si>
    <t>katiaanunciacao.ka@gmail.com</t>
  </si>
  <si>
    <t>Helena</t>
  </si>
  <si>
    <t>helenadessana@gmail.com</t>
  </si>
  <si>
    <t>(92984396580</t>
  </si>
  <si>
    <t>Gleison Rubens da Silva</t>
  </si>
  <si>
    <t>gleisonsi@hotmail.com</t>
  </si>
  <si>
    <t>Natan Teixeira</t>
  </si>
  <si>
    <t>natandocarmo43@gmail.com</t>
  </si>
  <si>
    <t>Jefferson Cruz</t>
  </si>
  <si>
    <t>cruzjefferson011@gmail.com</t>
  </si>
  <si>
    <t>Gleissiano Santos</t>
  </si>
  <si>
    <t>guegas.10@gmail.com</t>
  </si>
  <si>
    <t>midiani leite</t>
  </si>
  <si>
    <t>midyleite@gmail.com</t>
  </si>
  <si>
    <t>Guilherme lira</t>
  </si>
  <si>
    <t>guilhermelira327@gmail.com</t>
  </si>
  <si>
    <t>1195465-2808</t>
  </si>
  <si>
    <t>Huel</t>
  </si>
  <si>
    <t>huel_7@hotmail.com</t>
  </si>
  <si>
    <t>Mauro Guimaraes</t>
  </si>
  <si>
    <t>mauroguimaraes286@gmail.com</t>
  </si>
  <si>
    <t>Antonio Rodrigo Correa Sobral</t>
  </si>
  <si>
    <t>rodrigocorrearc773@gmail.com</t>
  </si>
  <si>
    <t>jooe341@gmail.com</t>
  </si>
  <si>
    <t>Mateus Gomes</t>
  </si>
  <si>
    <t>mg19972701@gmail.com</t>
  </si>
  <si>
    <t>Júnior César Campos</t>
  </si>
  <si>
    <t>juniorcesarcampos02@gmail.com</t>
  </si>
  <si>
    <t>Ailton Saraiva</t>
  </si>
  <si>
    <t>ailtonsaraiva405@gmail.com</t>
  </si>
  <si>
    <t>Jaine Mello</t>
  </si>
  <si>
    <t>jainemello17@gmail.com</t>
  </si>
  <si>
    <t>Fábio Souza Pereira</t>
  </si>
  <si>
    <t>fabiosp86@gmail.com</t>
  </si>
  <si>
    <t>matheus.fd5batera@gmail.com</t>
  </si>
  <si>
    <t>Carlos Eduardo Pires dos Santos</t>
  </si>
  <si>
    <t>cadustreamer.30@gmail.com</t>
  </si>
  <si>
    <t>Dnilton Ferreira Viana</t>
  </si>
  <si>
    <t>dniltonferreira@hotmail.com</t>
  </si>
  <si>
    <t>6399100-3923</t>
  </si>
  <si>
    <t>Lindomar Rodrigues</t>
  </si>
  <si>
    <t>lindomar3107@gmail.com</t>
  </si>
  <si>
    <t>8198887-5420</t>
  </si>
  <si>
    <t>Wesley Costa Santos</t>
  </si>
  <si>
    <t>cmwesleycosta@gmail.com</t>
  </si>
  <si>
    <t>6299486-8697</t>
  </si>
  <si>
    <t>Milton</t>
  </si>
  <si>
    <t>miltonjunior66p@gmail.com</t>
  </si>
  <si>
    <t>andre93sud@gmail.com</t>
  </si>
  <si>
    <t>murilo.r100@gmail.com</t>
  </si>
  <si>
    <t>guilherme.nakagami@outlook.com</t>
  </si>
  <si>
    <t>Jorge Luis</t>
  </si>
  <si>
    <t>jlsilva95.js@gmail.com</t>
  </si>
  <si>
    <t>Igor Pereira</t>
  </si>
  <si>
    <t>igorpereiraraujo@gmail.com</t>
  </si>
  <si>
    <t>ppontes1504@gmail.com</t>
  </si>
  <si>
    <t>ts033056@gmail.com</t>
  </si>
  <si>
    <t>adrianvargaas474@gmail.com</t>
  </si>
  <si>
    <t>Bruna Barbosa</t>
  </si>
  <si>
    <t>brufavorita@gmail.com</t>
  </si>
  <si>
    <t>Elton Santos</t>
  </si>
  <si>
    <t>eltonsanthos@yahoo.com</t>
  </si>
  <si>
    <t>airtonfranquimlima@gmail.com</t>
  </si>
  <si>
    <t>Sandro Messias</t>
  </si>
  <si>
    <t>sandromessias2013@gmail.com</t>
  </si>
  <si>
    <t>Rafael Bueno da silva</t>
  </si>
  <si>
    <t>rafaelbuenodasilva154@gmail.com</t>
  </si>
  <si>
    <t>Geovando José lima</t>
  </si>
  <si>
    <t>geovane-mma@hotmail.com</t>
  </si>
  <si>
    <t>mjs-01@hotmail.com</t>
  </si>
  <si>
    <t>João Eduardo Dziadzio</t>
  </si>
  <si>
    <t>joaodziadzio@hotmail.com</t>
  </si>
  <si>
    <t>Bruno Rodrigues</t>
  </si>
  <si>
    <t>brunobarba2991@gmail.com</t>
  </si>
  <si>
    <t>Tiago Nazario</t>
  </si>
  <si>
    <t>tiagonazario8@gmail.com</t>
  </si>
  <si>
    <t>Thiago da Silva Bernardino Gomes</t>
  </si>
  <si>
    <t>thiiagoo49@gmail.com</t>
  </si>
  <si>
    <t>Israel Felipe</t>
  </si>
  <si>
    <t>israelfelipetrabalhos@outlook.com</t>
  </si>
  <si>
    <t>Tarcisio Nunes</t>
  </si>
  <si>
    <t>nunes.scs@gmail.com</t>
  </si>
  <si>
    <t>darlan.app100@gmail.com</t>
  </si>
  <si>
    <t>Wildian Santos</t>
  </si>
  <si>
    <t>santoswildian@gmail.com</t>
  </si>
  <si>
    <t>Smiley</t>
  </si>
  <si>
    <t>sm000111@gmail.com</t>
  </si>
  <si>
    <t>Mateus Lima Cerqueira</t>
  </si>
  <si>
    <t>mateuslim@gmail.com</t>
  </si>
  <si>
    <t>Roberty Filipe Souza Maia</t>
  </si>
  <si>
    <t>robertinfilipe@gmail.com</t>
  </si>
  <si>
    <t>Jefferson Alexandre</t>
  </si>
  <si>
    <t>jeffersonalexandre21@hotmail.com</t>
  </si>
  <si>
    <t>Italo mendes</t>
  </si>
  <si>
    <t>italo2253@outlook.com</t>
  </si>
  <si>
    <t>Valney Fagundes</t>
  </si>
  <si>
    <t>valneyfagundes@hotmail.com</t>
  </si>
  <si>
    <t>Alessandro Rodrigo Gonçalves</t>
  </si>
  <si>
    <t>rodrigogalli2008@gmail.com</t>
  </si>
  <si>
    <t>Guilherme Alves</t>
  </si>
  <si>
    <t>guilherme_bikas@hotmail.com</t>
  </si>
  <si>
    <t>Marciano De santana dos santos</t>
  </si>
  <si>
    <t>marcianobitnet@gmail.com</t>
  </si>
  <si>
    <t>Brenno victor almeida reis</t>
  </si>
  <si>
    <t>brennovictor060@gmail.com</t>
  </si>
  <si>
    <t>Lucas de Freitas Rodrigues</t>
  </si>
  <si>
    <t>lucas1996freitasrodrigues@gmail.com</t>
  </si>
  <si>
    <t>Ysleno</t>
  </si>
  <si>
    <t>oliveiraleninho1@gmail.com</t>
  </si>
  <si>
    <t>alissonpereira09@hotmail.com</t>
  </si>
  <si>
    <t>andressarcampos@hotmail.com</t>
  </si>
  <si>
    <t>Bddhrhh</t>
  </si>
  <si>
    <t>ejej@djdj.cjdjd</t>
  </si>
  <si>
    <t>YAN MATHEUS SOUZA DE MENEZES</t>
  </si>
  <si>
    <t>yanwick1996@gmail.com</t>
  </si>
  <si>
    <t>Marcos Rafael Ferreira Carrera</t>
  </si>
  <si>
    <t>marcoscarrera0712@gmail.com</t>
  </si>
  <si>
    <t>Thiago Vinicius Sena</t>
  </si>
  <si>
    <t>thviniciusss@gmail.com</t>
  </si>
  <si>
    <t>Eneas</t>
  </si>
  <si>
    <t>eneas.junior1989@gmail.com</t>
  </si>
  <si>
    <t>Weslley</t>
  </si>
  <si>
    <t>weslleymororo@gmail.com</t>
  </si>
  <si>
    <t>joaovitor.0510@hotmail.com</t>
  </si>
  <si>
    <t>6199429-5509</t>
  </si>
  <si>
    <t>nandofastnettplink1@gmail.com</t>
  </si>
  <si>
    <t>Yunior Alejandro Pantoja Mendoza</t>
  </si>
  <si>
    <t>yuniorapm2013@gmail.com</t>
  </si>
  <si>
    <t>4498839-9797</t>
  </si>
  <si>
    <t>alessandro3518@gmail.com</t>
  </si>
  <si>
    <t>Eliomar Jesus carneiro</t>
  </si>
  <si>
    <t>eliomarjesuscarneiro@gmail.com</t>
  </si>
  <si>
    <t>Anselmo Alves Dias</t>
  </si>
  <si>
    <t>anselmo.positividade@gmail.com</t>
  </si>
  <si>
    <t>Gabriel Fontes</t>
  </si>
  <si>
    <t>gabrielfontes022@gmail.com</t>
  </si>
  <si>
    <t>Eliandro Augusto</t>
  </si>
  <si>
    <t>eliandro.augusto29@gmail.com</t>
  </si>
  <si>
    <t>robertorodrigo222@gmail.com</t>
  </si>
  <si>
    <t>Alberto m.Martins</t>
  </si>
  <si>
    <t>ammprof@gmail.com</t>
  </si>
  <si>
    <t>DEVF - AD10-vid_Group_1</t>
  </si>
  <si>
    <t>Josiane Lima</t>
  </si>
  <si>
    <t>josi.anel@outlook.com</t>
  </si>
  <si>
    <t>Lazaro Viana ferreira</t>
  </si>
  <si>
    <t>lazarovianaferreira775@gmail.com</t>
  </si>
  <si>
    <t>Danilo Rodrigues</t>
  </si>
  <si>
    <t>danilogois90@gmail.com</t>
  </si>
  <si>
    <t>Wernner</t>
  </si>
  <si>
    <t>wernner.a@hotmail.com</t>
  </si>
  <si>
    <t>Luis Antônio</t>
  </si>
  <si>
    <t>luisjuniorfilho417@gmail.com</t>
  </si>
  <si>
    <t>Wlram Glaydsonn Lopes de Sousa</t>
  </si>
  <si>
    <t>wlram@hotmail.com</t>
  </si>
  <si>
    <t>Luigi Justino Felis</t>
  </si>
  <si>
    <t>luigijustino13@gmail.con</t>
  </si>
  <si>
    <t>luigijustino13@gmail.com</t>
  </si>
  <si>
    <t>Jhones</t>
  </si>
  <si>
    <t>jhoneslopesmendes@gmail.com</t>
  </si>
  <si>
    <t>Edilane Sousa</t>
  </si>
  <si>
    <t>edilanesousa853@gmail.com</t>
  </si>
  <si>
    <t>tonini</t>
  </si>
  <si>
    <t>leonardo_tonini21@hotmail.com</t>
  </si>
  <si>
    <t>Helton Leandro Comeli</t>
  </si>
  <si>
    <t>heltonhlcf15d@gmail.com</t>
  </si>
  <si>
    <t>jucier joao da silva</t>
  </si>
  <si>
    <t>dasilvajucierjoao@gmail.com</t>
  </si>
  <si>
    <t>Simone</t>
  </si>
  <si>
    <t>simonessevero@gmail.com</t>
  </si>
  <si>
    <t>Ricardo Soares Rodrigues</t>
  </si>
  <si>
    <t>ricardoinara2109@gmail.com</t>
  </si>
  <si>
    <t>Joyce Caroline Checarone Gonçalves</t>
  </si>
  <si>
    <t>joyce.caroline98@hotmail.com</t>
  </si>
  <si>
    <t>Wagner Yuri Teixeira da Cunha</t>
  </si>
  <si>
    <t>wyuritc@gmail.com</t>
  </si>
  <si>
    <t>Matheus Pavao</t>
  </si>
  <si>
    <t>matheus.spavao@gmail.com</t>
  </si>
  <si>
    <t>eugeniotit@gmail.com</t>
  </si>
  <si>
    <t>Mirele Garcia Rocha</t>
  </si>
  <si>
    <t>mirele.garcia.rocha@gmail.com</t>
  </si>
  <si>
    <t>Bruno Maracaja</t>
  </si>
  <si>
    <t>brunomaracaja@yahoo.com.br</t>
  </si>
  <si>
    <t>Tiago Passos</t>
  </si>
  <si>
    <t>tiagopassos86@outlook.com</t>
  </si>
  <si>
    <t>jose claudio</t>
  </si>
  <si>
    <t>jose1224claudio@gmail.com</t>
  </si>
  <si>
    <t>mauricioadmsousa@gmail.com</t>
  </si>
  <si>
    <t>Francisco Anderson</t>
  </si>
  <si>
    <t>volpsea@gmail.com</t>
  </si>
  <si>
    <t>RAildo</t>
  </si>
  <si>
    <t>raildobispo31@gmail.com</t>
  </si>
  <si>
    <t>joaovictorrobertoo4@gmail.com</t>
  </si>
  <si>
    <t>Almintas Melo da Silva</t>
  </si>
  <si>
    <t>almitasmello@gmail.com</t>
  </si>
  <si>
    <t>diogodasilvafranca@gmail.com</t>
  </si>
  <si>
    <t>Elizeu Reis Tavares</t>
  </si>
  <si>
    <t>elizeutavares89@gmail.com</t>
  </si>
  <si>
    <t>Janaina</t>
  </si>
  <si>
    <t>janainamcarvalho@hotmail.com</t>
  </si>
  <si>
    <t>Fernando Nascimento</t>
  </si>
  <si>
    <t>fn145727@gmail.com</t>
  </si>
  <si>
    <t>WILLIAN</t>
  </si>
  <si>
    <t>williandasilvaconceicao2@gmail.com</t>
  </si>
  <si>
    <t>brunopereiragomes3@gmail.com</t>
  </si>
  <si>
    <t>Adriano Pagani</t>
  </si>
  <si>
    <t>paganiadriano40@gmail.com</t>
  </si>
  <si>
    <t>Renady linda Renady rodrigues</t>
  </si>
  <si>
    <t>renadyismael@gmail.com</t>
  </si>
  <si>
    <t>Danilo Rossi de paula</t>
  </si>
  <si>
    <t>dan_estuarte@hotmail.com</t>
  </si>
  <si>
    <t>Moises de Oliveira Costa</t>
  </si>
  <si>
    <t>moises.ocosta221@gmail.com</t>
  </si>
  <si>
    <t>Antonio Denilson Gomes da Silva</t>
  </si>
  <si>
    <t>antoniodenilson977@gmail.com</t>
  </si>
  <si>
    <t>Pedro Henrique Mendes Nunes</t>
  </si>
  <si>
    <t>pedromendes2804@gmail.com</t>
  </si>
  <si>
    <t>Glebson Batista Marques</t>
  </si>
  <si>
    <t>gbmarques1@hotmail.com</t>
  </si>
  <si>
    <t>Oilton Simon da Silva junior</t>
  </si>
  <si>
    <t>Juniorsilva249696@gmail.com</t>
  </si>
  <si>
    <t>Lucas Piton</t>
  </si>
  <si>
    <t>lucas.piton@bol.com.br</t>
  </si>
  <si>
    <t>Ozeias</t>
  </si>
  <si>
    <t>ozeiasdasilvadelara@gmail.com</t>
  </si>
  <si>
    <t>Enderson Silva</t>
  </si>
  <si>
    <t>endersilva20@gmail.com</t>
  </si>
  <si>
    <t>Cassio Aleff</t>
  </si>
  <si>
    <t>cassioaleff3@gmail.com</t>
  </si>
  <si>
    <t>AELIO RODRIGUES CHAVES</t>
  </si>
  <si>
    <t>aeliorchaves@gmail.com</t>
  </si>
  <si>
    <t>Junior Soares</t>
  </si>
  <si>
    <t>juniorsoaresdesigner@gmail.com</t>
  </si>
  <si>
    <t>Jhonny</t>
  </si>
  <si>
    <t>jhonnyotavio@outlook.com</t>
  </si>
  <si>
    <t>Sergio Henrique Garcia Lessa</t>
  </si>
  <si>
    <t>henrique40.garcia@gmail.com</t>
  </si>
  <si>
    <t>Pedro Paulo</t>
  </si>
  <si>
    <t>perrion1206@icloud.com</t>
  </si>
  <si>
    <t>Danilo Batista da Silva</t>
  </si>
  <si>
    <t>daniloatea@gmail.com</t>
  </si>
  <si>
    <t>vagner.sl89@gmail.com</t>
  </si>
  <si>
    <t>Alane</t>
  </si>
  <si>
    <t>laniinhaa096@gmail.com</t>
  </si>
  <si>
    <t>Agata</t>
  </si>
  <si>
    <t>souzaagata27@gmail.com</t>
  </si>
  <si>
    <t>Felipe Rocha</t>
  </si>
  <si>
    <t>feliperochadossantos98@gmail.com</t>
  </si>
  <si>
    <t>95367-8286</t>
  </si>
  <si>
    <t>Emerson Bernardo</t>
  </si>
  <si>
    <t>emerson1988b@gmail.com</t>
  </si>
  <si>
    <t>81998-896192</t>
  </si>
  <si>
    <t>Caline natalia</t>
  </si>
  <si>
    <t>calinenatalia03@gmail.com</t>
  </si>
  <si>
    <t>wesleygomesfarias@hotmail.com</t>
  </si>
  <si>
    <t>TATIANE CAMARGO</t>
  </si>
  <si>
    <t>tatianecamargo07@gmail.com</t>
  </si>
  <si>
    <t>lf8091915@gmail.com</t>
  </si>
  <si>
    <t>José alber Reinaldo Evangelista</t>
  </si>
  <si>
    <t>josealberrei@gmail.com</t>
  </si>
  <si>
    <t>Carlos Reis</t>
  </si>
  <si>
    <t>carllosreis797@gmail.com</t>
  </si>
  <si>
    <t>Michel Costa Santos</t>
  </si>
  <si>
    <t>michelcostasantos7@gmail.com</t>
  </si>
  <si>
    <t>Mariana de oliveira</t>
  </si>
  <si>
    <t>marianadeoliveira283@gmail.com</t>
  </si>
  <si>
    <t>José Araújo da Silva</t>
  </si>
  <si>
    <t>josearaujodasilva769@gmail.com</t>
  </si>
  <si>
    <t>lewantuil@gmail.com</t>
  </si>
  <si>
    <t>lucaslukinhasnascimento@hotmail.com</t>
  </si>
  <si>
    <t>Wender Ioppe</t>
  </si>
  <si>
    <t>wdiioppe@gmail.com</t>
  </si>
  <si>
    <t>Jairo</t>
  </si>
  <si>
    <t>otaviojairo16@gmail.com</t>
  </si>
  <si>
    <t>8399186-1798</t>
  </si>
  <si>
    <t>Érico Nunes Machado</t>
  </si>
  <si>
    <t>ericouibai@gmail.com</t>
  </si>
  <si>
    <t>Hamilton</t>
  </si>
  <si>
    <t>hamiltonbessa@outlook.com</t>
  </si>
  <si>
    <t>marlon-1533@outlook.com</t>
  </si>
  <si>
    <t>Filipe</t>
  </si>
  <si>
    <t>fprazeres.eng@gmail.com</t>
  </si>
  <si>
    <t>contatocleitonreal36@gmail.com</t>
  </si>
  <si>
    <t>Danilo Garcia do Nascimento</t>
  </si>
  <si>
    <t>danilogarcia861@gmail.com</t>
  </si>
  <si>
    <t>91163-1011</t>
  </si>
  <si>
    <t>Meila</t>
  </si>
  <si>
    <t>meilacarolina.mc@gmail.com</t>
  </si>
  <si>
    <t>Geovane Lobato</t>
  </si>
  <si>
    <t>geovanelobato2016@gmail.com</t>
  </si>
  <si>
    <t>6499324-9296</t>
  </si>
  <si>
    <t>leonardo.muniz03@gmail.com</t>
  </si>
  <si>
    <t>(5511965985329</t>
  </si>
  <si>
    <t>Rogério</t>
  </si>
  <si>
    <t>rogeriorpt99@gmail.com</t>
  </si>
  <si>
    <t>Rosilene Sarmento</t>
  </si>
  <si>
    <t>roseraiate@gmail.com</t>
  </si>
  <si>
    <t>Luiz Oliveira</t>
  </si>
  <si>
    <t>luizoliveira5252@gmail.com</t>
  </si>
  <si>
    <t>Matheus Bonotto</t>
  </si>
  <si>
    <t>matteusbonotto@gmail.com</t>
  </si>
  <si>
    <t>marcospauloxtrops@gmail.com</t>
  </si>
  <si>
    <t>Richallysson Zonaro</t>
  </si>
  <si>
    <t>richallyssonzonaro00@gmail.com</t>
  </si>
  <si>
    <t>Matheus de Araújo lima</t>
  </si>
  <si>
    <t>matheus.serrano12@gmail.com</t>
  </si>
  <si>
    <t>Diego Renan Clemente de Melo</t>
  </si>
  <si>
    <t>diego.clemente.melo@gmail.com</t>
  </si>
  <si>
    <t>Helois Marques de Sousa</t>
  </si>
  <si>
    <t>helois.marques@gmail.com</t>
  </si>
  <si>
    <t>Rafael Silva de Souza</t>
  </si>
  <si>
    <t>rafael.souza07.ksks@gmail.com</t>
  </si>
  <si>
    <t>Henrique Romão</t>
  </si>
  <si>
    <t>henriqueromao72@gmail.com</t>
  </si>
  <si>
    <t>Vinicius Felipe</t>
  </si>
  <si>
    <t>viniciusgiovanavf@gmail.com</t>
  </si>
  <si>
    <t>leandro-f1@hotmail.com</t>
  </si>
  <si>
    <t>Jeisson</t>
  </si>
  <si>
    <t>jeisson.trabalho@hotmail.com</t>
  </si>
  <si>
    <t>Myrlen Araujo</t>
  </si>
  <si>
    <t>myrlen22@gmail.com</t>
  </si>
  <si>
    <t>(63)98148-2341</t>
  </si>
  <si>
    <t>Bruno Santos de Almeida</t>
  </si>
  <si>
    <t>brunolele.santos@gmail.com</t>
  </si>
  <si>
    <t>Johnatan Batista</t>
  </si>
  <si>
    <t>johnatanbatista9@gmail.com</t>
  </si>
  <si>
    <t>Anna Julia Ferreira Castilho</t>
  </si>
  <si>
    <t>annajuliacastilho901@gmail.com</t>
  </si>
  <si>
    <t>solangeandrader@gmail.com</t>
  </si>
  <si>
    <t>igor.augusto22@gmail.com</t>
  </si>
  <si>
    <t>Raissa</t>
  </si>
  <si>
    <t>raissadomingues1405@gmail.com</t>
  </si>
  <si>
    <t>Cléber Rõmulo da silva Gomes</t>
  </si>
  <si>
    <t>cleberromulo55@gmail.com</t>
  </si>
  <si>
    <t>dangertoic157@gmail.com</t>
  </si>
  <si>
    <t>Luiz Renato Délio Da Costa</t>
  </si>
  <si>
    <t>luizdelio123@gmail.com</t>
  </si>
  <si>
    <t>edsoncosta313@gmail.com</t>
  </si>
  <si>
    <t>Kelson</t>
  </si>
  <si>
    <t>kelsonsousa1296@gmail.com</t>
  </si>
  <si>
    <t>Odenir Sousa</t>
  </si>
  <si>
    <t>odenirsousa18@gmail.com</t>
  </si>
  <si>
    <t>luiz.felipe.n.oliveira13@gmail.com</t>
  </si>
  <si>
    <t>Sidinei</t>
  </si>
  <si>
    <t>sidineinascimento93@gmail.com</t>
  </si>
  <si>
    <t>Lucas Batista</t>
  </si>
  <si>
    <t>lukaosub@gmail.com</t>
  </si>
  <si>
    <t>Marcelo Henrique</t>
  </si>
  <si>
    <t>marcelinhbr14@gmail.com</t>
  </si>
  <si>
    <t>Wanderson Mendes</t>
  </si>
  <si>
    <t>wanderson.paulinhoo@gmail.com</t>
  </si>
  <si>
    <t>(21)993936370</t>
  </si>
  <si>
    <t>alan.joene7@gmail.com</t>
  </si>
  <si>
    <t>Calebe Felipe dos Santos Silva</t>
  </si>
  <si>
    <t>claudineisantos2202l@gmail.com</t>
  </si>
  <si>
    <t>felipemonteiro1992@hotmail.com</t>
  </si>
  <si>
    <t>Edcarlos Alves</t>
  </si>
  <si>
    <t>edcarlosalves238@gmail.com</t>
  </si>
  <si>
    <t>Gustavo Pacheco</t>
  </si>
  <si>
    <t>gustavopacheco13121995@gmail.com</t>
  </si>
  <si>
    <t>Maurício Dias</t>
  </si>
  <si>
    <t>mauriciodias11974@gmail.com</t>
  </si>
  <si>
    <t>1194319-9726</t>
  </si>
  <si>
    <t>Gustavo Jabor</t>
  </si>
  <si>
    <t>gujabor@gmail.com</t>
  </si>
  <si>
    <t>Atilio fontana</t>
  </si>
  <si>
    <t>atiliofontana44@gmail.com</t>
  </si>
  <si>
    <t>Josias Eduardo dos Santos</t>
  </si>
  <si>
    <t>josiaseduardodossantos@yahoo.com.br</t>
  </si>
  <si>
    <t>Tony Marques Rodrigues Gomes</t>
  </si>
  <si>
    <t>tonymarques1206@gmail.com</t>
  </si>
  <si>
    <t>9198618-9559</t>
  </si>
  <si>
    <t>Renato Shimiso</t>
  </si>
  <si>
    <t>renatoshimiso@hotmail.com</t>
  </si>
  <si>
    <t>4199517-8511</t>
  </si>
  <si>
    <t>Aldelândio</t>
  </si>
  <si>
    <t>aldelandiosantos@gmail.com</t>
  </si>
  <si>
    <t>douglaswille240@gmail.com</t>
  </si>
  <si>
    <t>leandronas1@hotmail.com</t>
  </si>
  <si>
    <t>pgfurtado7@gmail.com</t>
  </si>
  <si>
    <t>95456-5637</t>
  </si>
  <si>
    <t>Dária Lima</t>
  </si>
  <si>
    <t>darialima2309@gmail.com</t>
  </si>
  <si>
    <t>Gilvan Martins</t>
  </si>
  <si>
    <t>martinsgilvan9@gmail.com</t>
  </si>
  <si>
    <t>6199532-9399</t>
  </si>
  <si>
    <t>Leandro Oliveira</t>
  </si>
  <si>
    <t>leandrosupervp@gmail.com</t>
  </si>
  <si>
    <t>Pablo Felipe de Almeida Dias</t>
  </si>
  <si>
    <t>pablofelipe3025@gmail.com</t>
  </si>
  <si>
    <t>Iraquitan</t>
  </si>
  <si>
    <t>iraquitanfreit@gmail.com</t>
  </si>
  <si>
    <t>Diogo Santos Medeiros</t>
  </si>
  <si>
    <t>diogomedeiros127@gmail.com</t>
  </si>
  <si>
    <t>Lara Távilla</t>
  </si>
  <si>
    <t>larath00@gmail.com</t>
  </si>
  <si>
    <t>Everton Luiz campos dos Santos Evercam13</t>
  </si>
  <si>
    <t>evertonluizcampos013@gmail.com</t>
  </si>
  <si>
    <t>Higor Santos</t>
  </si>
  <si>
    <t>higorsss.17@gmail.com</t>
  </si>
  <si>
    <t>9999112-7951</t>
  </si>
  <si>
    <t>Francisco Alves dos Santos</t>
  </si>
  <si>
    <t>falvesdossantos73@gmail.com</t>
  </si>
  <si>
    <t>Alexsandro laurentino</t>
  </si>
  <si>
    <t>drinho1313@hotmail.com</t>
  </si>
  <si>
    <t>99806-9780</t>
  </si>
  <si>
    <t>marcosuser00@gmail.com</t>
  </si>
  <si>
    <t>Diego Fernando do Prado Peixoto</t>
  </si>
  <si>
    <t>diegopradopeixoto@gmail.com</t>
  </si>
  <si>
    <t>rafasnb@gmail.com</t>
  </si>
  <si>
    <t>Vilson junior</t>
  </si>
  <si>
    <t>vilson.klann@gmail.com</t>
  </si>
  <si>
    <t>Iris lima</t>
  </si>
  <si>
    <t>irislima815@gmail.com</t>
  </si>
  <si>
    <t>João Bruno Mauriz</t>
  </si>
  <si>
    <t>joaobrunomauriz220@gmail.com</t>
  </si>
  <si>
    <t>Danielly Rosa</t>
  </si>
  <si>
    <t>danielly.sr92@gmail.com</t>
  </si>
  <si>
    <t>marcelo keller</t>
  </si>
  <si>
    <t>marcelokeller166@gmail.com</t>
  </si>
  <si>
    <t>Cleisson Cardoso</t>
  </si>
  <si>
    <t>pastorbrasaviva@gmail.com</t>
  </si>
  <si>
    <t>Carlos Sena</t>
  </si>
  <si>
    <t>senac2849@gmail.com</t>
  </si>
  <si>
    <t>Igor Wesllei da Silva Marques</t>
  </si>
  <si>
    <t>igorweslleysilvamarques@gmail.com.com</t>
  </si>
  <si>
    <t>alunoformarandre@outlook.com</t>
  </si>
  <si>
    <t>Alex sandro de souza santos</t>
  </si>
  <si>
    <t>Alex_afl@hotmail.com</t>
  </si>
  <si>
    <t>Tulio Sergio</t>
  </si>
  <si>
    <t>tulioscarvalho1987@gmail.com</t>
  </si>
  <si>
    <t>Leandro Augusto Camargo Pacheco</t>
  </si>
  <si>
    <t>leandroaccp@yahoo.com</t>
  </si>
  <si>
    <t>Júnio Brigida</t>
  </si>
  <si>
    <t>juniobrigida@gmail.com</t>
  </si>
  <si>
    <t>matheus gomes cavalcante</t>
  </si>
  <si>
    <t>gomeszinhox@gmail.com</t>
  </si>
  <si>
    <t>Breno da Costa Esteves</t>
  </si>
  <si>
    <t>brenocesteves23@gmail.com</t>
  </si>
  <si>
    <t>Edmilson Belafonte</t>
  </si>
  <si>
    <t>edmilson.belafonte777@gmail.com</t>
  </si>
  <si>
    <t>paulo oliveira</t>
  </si>
  <si>
    <t>oliveiraph001@gmail.com</t>
  </si>
  <si>
    <t>Camila Lima</t>
  </si>
  <si>
    <t>camilalimaalmeida92@gmail.com</t>
  </si>
  <si>
    <t>Josivan</t>
  </si>
  <si>
    <t>josivandj57@gmail.com</t>
  </si>
  <si>
    <t>9898433-8548</t>
  </si>
  <si>
    <t>Antônio oziel Souza do Carmo</t>
  </si>
  <si>
    <t>oziels388@gmail.com</t>
  </si>
  <si>
    <t>Djago Almeida Ferreira</t>
  </si>
  <si>
    <t>djagoalmeida1@gmail.com</t>
  </si>
  <si>
    <t>(68)992821111</t>
  </si>
  <si>
    <t>Ernane Eustaquio de Assis</t>
  </si>
  <si>
    <t>ernaneassis2010@hotmail.com</t>
  </si>
  <si>
    <t>Joelmir</t>
  </si>
  <si>
    <t>joelmir.cta2@gmail.com</t>
  </si>
  <si>
    <t>Luanna Cardozo</t>
  </si>
  <si>
    <t>luannacardozo10@gmail.com</t>
  </si>
  <si>
    <t>Lorrayny</t>
  </si>
  <si>
    <t>lorraynnyfernandes2017@gmail.com</t>
  </si>
  <si>
    <t>Mateus Vieira</t>
  </si>
  <si>
    <t>vieiiramateus0987@gmail.com</t>
  </si>
  <si>
    <t>Valdeir dos Santos</t>
  </si>
  <si>
    <t>valdeirwivisson02@gmail.com</t>
  </si>
  <si>
    <t>Gessica Rodrigues</t>
  </si>
  <si>
    <t>gessicafernandes2024@gmail.com</t>
  </si>
  <si>
    <t>Moises Santos Rodrigues gomes</t>
  </si>
  <si>
    <t>moisessantosrodrigues26@gmail.com</t>
  </si>
  <si>
    <t>(077)98861-1795</t>
  </si>
  <si>
    <t>Ubiraci Filho Gonçalves Muniz</t>
  </si>
  <si>
    <t>ubiracifilhomuniz95@gmail.com</t>
  </si>
  <si>
    <t>9398415-8039</t>
  </si>
  <si>
    <t>peedro.vittor@gmail.com</t>
  </si>
  <si>
    <t>Junior Mendonca</t>
  </si>
  <si>
    <t>josmarjuniortudodebom@gmail.com</t>
  </si>
  <si>
    <t>Diego Cesar de Oliveira</t>
  </si>
  <si>
    <t>diegu.cesar.oliveira@gmail.com</t>
  </si>
  <si>
    <t>Jose Lopes</t>
  </si>
  <si>
    <t>jesantoslopes76@gmail.com</t>
  </si>
  <si>
    <t>9298427-1691</t>
  </si>
  <si>
    <t>Fabiane Márcia Ribeiro</t>
  </si>
  <si>
    <t>fabianemarcia9@gmail.com</t>
  </si>
  <si>
    <t>gustavobielo@gmail.com</t>
  </si>
  <si>
    <t>Data</t>
  </si>
  <si>
    <t>Nome Completo</t>
  </si>
  <si>
    <t>E-mail</t>
  </si>
  <si>
    <t>Telefone</t>
  </si>
  <si>
    <t>O seu gênero:</t>
  </si>
  <si>
    <t>Qual a sua idade?</t>
  </si>
  <si>
    <t>O que você faz atualmente?</t>
  </si>
  <si>
    <t>Atualmente, qual a sua faixa salarial?</t>
  </si>
  <si>
    <t>Você possui cartão de crédito?</t>
  </si>
  <si>
    <t>Qual o seu nível em programação?</t>
  </si>
  <si>
    <t xml:space="preserve">Já investiu em algum curso online para aprender uma nova forma de ganhar dinheiro? </t>
  </si>
  <si>
    <t xml:space="preserve">O que mais te chama atenção na profissão de Programador? </t>
  </si>
  <si>
    <t>O que mais você quer ver no evento?</t>
  </si>
  <si>
    <t>Source</t>
  </si>
  <si>
    <t>Campaign</t>
  </si>
  <si>
    <t>Medium</t>
  </si>
  <si>
    <t>Content</t>
  </si>
  <si>
    <t>Term</t>
  </si>
  <si>
    <t>Remote IP</t>
  </si>
  <si>
    <t>User Agent</t>
  </si>
  <si>
    <t>fbc</t>
  </si>
  <si>
    <t>fbp</t>
  </si>
  <si>
    <t>cidade</t>
  </si>
  <si>
    <t>estado</t>
  </si>
  <si>
    <t>pais</t>
  </si>
  <si>
    <t>cep</t>
  </si>
  <si>
    <t>externalid</t>
  </si>
  <si>
    <t>Page URL</t>
  </si>
  <si>
    <t>Pontuação</t>
  </si>
  <si>
    <t>Score</t>
  </si>
  <si>
    <t>Faixa</t>
  </si>
  <si>
    <t>Faixa A</t>
  </si>
  <si>
    <t>Faixa B</t>
  </si>
  <si>
    <t>Faixa C</t>
  </si>
  <si>
    <t>Faixa D</t>
  </si>
  <si>
    <t>Pontuação 3.0</t>
  </si>
  <si>
    <t>Score 3.0</t>
  </si>
  <si>
    <t>Faixa 3.0</t>
  </si>
  <si>
    <t>Faixa A 3.0</t>
  </si>
  <si>
    <t>Faixa B 3.0</t>
  </si>
  <si>
    <t>Faixa C 3.0</t>
  </si>
  <si>
    <t>Faixa D 3.0</t>
  </si>
  <si>
    <t>Masculino</t>
  </si>
  <si>
    <t>35 - 44 anos</t>
  </si>
  <si>
    <t>Sou autônomo (Uber, freela, vendedor, etc).</t>
  </si>
  <si>
    <t>Mais de R$5.001 reais ao mês.</t>
  </si>
  <si>
    <t>Não</t>
  </si>
  <si>
    <t>Até fiz alguns cursos, mas ainda me sinto perdido.</t>
  </si>
  <si>
    <t>Sim</t>
  </si>
  <si>
    <t>A possibilidade de ganhar altos salários.</t>
  </si>
  <si>
    <t>Fazer freelancer como programador</t>
  </si>
  <si>
    <t>25 - 34 anos</t>
  </si>
  <si>
    <t>Trabalho em outra área e quero fazer transição para tecnologia.</t>
  </si>
  <si>
    <t>Entre R$2.001 a R$3.000 reais ao mês.</t>
  </si>
  <si>
    <t>⁠Sim</t>
  </si>
  <si>
    <t>Nunca estudei programação.</t>
  </si>
  <si>
    <t>Todas as alternativas.</t>
  </si>
  <si>
    <t>Quero saber se é para mim</t>
  </si>
  <si>
    <t>Fazer transição de carreira e consegui meu primeiro emprego na área</t>
  </si>
  <si>
    <t>Entre R$1.000 a R$2.000 reais ao mês.</t>
  </si>
  <si>
    <t>Poder trabalhar de qualquer lugar do mundo.</t>
  </si>
  <si>
    <t>Já ouvi falar, mas nunca pratiquei.</t>
  </si>
  <si>
    <t>Fazer um projeto na prática</t>
  </si>
  <si>
    <t>18 - 24 anos</t>
  </si>
  <si>
    <t>Estou no ensino médio ou acabei de sair e quero entrar na programação.</t>
  </si>
  <si>
    <t>Não tenho renda.</t>
  </si>
  <si>
    <t>A ideia de nunca faltar emprego na área.</t>
  </si>
  <si>
    <t>+5587999960487</t>
  </si>
  <si>
    <t>A aula com a recrutadora;</t>
  </si>
  <si>
    <t>+55-(18)991581028</t>
  </si>
  <si>
    <t>Menos de 18 anos.</t>
  </si>
  <si>
    <t>Silvio Luna</t>
  </si>
  <si>
    <t>45 - 54 anos</t>
  </si>
  <si>
    <t>Estudo T.I. na faculdade mas quero aprender mais por fora.</t>
  </si>
  <si>
    <t>Entre R$3.001 a R$5.000 reais ao mês.</t>
  </si>
  <si>
    <t>Já estudo programação e busco uma oportunidade no mercado.</t>
  </si>
  <si>
    <t>Atualmente não trabalho e nem estudo.</t>
  </si>
  <si>
    <t>Feminino</t>
  </si>
  <si>
    <t>kauan.rausflay@gmail.com</t>
  </si>
  <si>
    <t>Trabalhar para outros países e ganhar em outra moeda.</t>
  </si>
  <si>
    <t>+5534997969146</t>
  </si>
  <si>
    <t>Faço outro curso na faculdade e quero mudar para T.I.</t>
  </si>
  <si>
    <t>+5511931479886</t>
  </si>
  <si>
    <t>+5515996029002</t>
  </si>
  <si>
    <t>Luan Vinicius</t>
  </si>
  <si>
    <t>Mais de 55 anos.</t>
  </si>
  <si>
    <t>Já trabalho na área de programação.</t>
  </si>
  <si>
    <t>Wesley André dos Santos Silva</t>
  </si>
  <si>
    <t>+55(21)98024-1981</t>
  </si>
  <si>
    <t>whsantos2013@gmail.com</t>
  </si>
  <si>
    <t>+5511984747892</t>
  </si>
  <si>
    <t>+5521978854777</t>
  </si>
  <si>
    <t>+5585984680339</t>
  </si>
  <si>
    <t>Maria Helena da silva</t>
  </si>
  <si>
    <t>+81973408349</t>
  </si>
  <si>
    <t>+5516982116497</t>
  </si>
  <si>
    <t>+553497653005</t>
  </si>
  <si>
    <t>+55-(83)-8154-1124</t>
  </si>
  <si>
    <t>Carlosveiga38&amp;amp;</t>
  </si>
  <si>
    <t>+95991446429</t>
  </si>
  <si>
    <t>+5511995121519</t>
  </si>
  <si>
    <t>+5585981621646</t>
  </si>
  <si>
    <t>+5535997211546</t>
  </si>
  <si>
    <t>+5524988072480</t>
  </si>
  <si>
    <t>+5598987344685</t>
  </si>
  <si>
    <t>+5599984878991</t>
  </si>
  <si>
    <t>Ariana</t>
  </si>
  <si>
    <t>+5569992552982</t>
  </si>
  <si>
    <t>+5583986788034</t>
  </si>
  <si>
    <t>+55-47-997766827</t>
  </si>
  <si>
    <t>+5511984977843</t>
  </si>
  <si>
    <t>aldo.d.08@gmail.com</t>
  </si>
  <si>
    <t>+5544999080999</t>
  </si>
  <si>
    <t>+5597984409380</t>
  </si>
  <si>
    <t>+5544997707545</t>
  </si>
  <si>
    <t>+5598991561246</t>
  </si>
  <si>
    <t>+5511962322187</t>
  </si>
  <si>
    <t>+55(51)981082016</t>
  </si>
  <si>
    <t>+5511962239474</t>
  </si>
  <si>
    <t>+5519982107107</t>
  </si>
  <si>
    <t>+5577998321363</t>
  </si>
  <si>
    <t>+5595991651936</t>
  </si>
  <si>
    <t>+5511958908351</t>
  </si>
  <si>
    <t>+5575991949173</t>
  </si>
  <si>
    <t>+5569981187897</t>
  </si>
  <si>
    <t>+5587991773455</t>
  </si>
  <si>
    <t>+5535984016122</t>
  </si>
  <si>
    <t>adrianovalentimdasilvaninho@gmail.com</t>
  </si>
  <si>
    <t>Michel Rangel</t>
  </si>
  <si>
    <t>+5592994349474</t>
  </si>
  <si>
    <t>+5512991175115</t>
  </si>
  <si>
    <t>+5516997917715</t>
  </si>
  <si>
    <t>Jhonatan Alcântara de Oliveira</t>
  </si>
  <si>
    <t>Bruno Dias</t>
  </si>
  <si>
    <t>Cleidson Trindade</t>
  </si>
  <si>
    <t>+5551998851331</t>
  </si>
  <si>
    <t>+5535997427887</t>
  </si>
  <si>
    <t>+5592992105524</t>
  </si>
  <si>
    <t>+5531985157532</t>
  </si>
  <si>
    <t>+5592984023527</t>
  </si>
  <si>
    <t>+5514991933180</t>
  </si>
  <si>
    <t>+5511985445815</t>
  </si>
  <si>
    <t>+5519997393596</t>
  </si>
  <si>
    <t>ismaelmauricio789@gmail.com</t>
  </si>
  <si>
    <t>+5562985266304</t>
  </si>
  <si>
    <t>+5571996922134</t>
  </si>
  <si>
    <t>+5584994157926</t>
  </si>
  <si>
    <t>+5511920096480</t>
  </si>
  <si>
    <t>Domingos</t>
  </si>
  <si>
    <t>+34984049850</t>
  </si>
  <si>
    <t>Rubens Mauro</t>
  </si>
  <si>
    <t>+5511992124199</t>
  </si>
  <si>
    <t>+5524992328172</t>
  </si>
  <si>
    <t>Rafael Santini</t>
  </si>
  <si>
    <t>+5562982085292</t>
  </si>
  <si>
    <t>+5549998373407</t>
  </si>
  <si>
    <t>+5538998987586</t>
  </si>
  <si>
    <t>+55-(69)-9928-2137-0</t>
  </si>
  <si>
    <t>+5571987195131</t>
  </si>
  <si>
    <t>+5511984731650</t>
  </si>
  <si>
    <t>+5516994523523</t>
  </si>
  <si>
    <t>kleitaoo@hotmail.com</t>
  </si>
  <si>
    <t>+5513991339351</t>
  </si>
  <si>
    <t>+5538988251385</t>
  </si>
  <si>
    <t>otsuseije</t>
  </si>
  <si>
    <t>+5518981477326</t>
  </si>
  <si>
    <t>+5592985431240</t>
  </si>
  <si>
    <t>+5515996266325</t>
  </si>
  <si>
    <t>+95991380510</t>
  </si>
  <si>
    <t>Igor dos santos caitano</t>
  </si>
  <si>
    <t>94019-1830</t>
  </si>
  <si>
    <t>Fabrício</t>
  </si>
  <si>
    <t>+5511989009698</t>
  </si>
  <si>
    <t>+5521975691642</t>
  </si>
  <si>
    <t>+5555999528698</t>
  </si>
  <si>
    <t>+51996675909</t>
  </si>
  <si>
    <t>+5516993395073</t>
  </si>
  <si>
    <t>Leonardo Marchette de Sá</t>
  </si>
  <si>
    <t>+5541988085043</t>
  </si>
  <si>
    <t>Bruno alves da Silva</t>
  </si>
  <si>
    <t>+5511971966327</t>
  </si>
  <si>
    <t>+5592981206883</t>
  </si>
  <si>
    <t>+5574991967412</t>
  </si>
  <si>
    <t>Marcilio lindemberg Silva</t>
  </si>
  <si>
    <t>+5581987434911</t>
  </si>
  <si>
    <t>+55-(21)-976113440</t>
  </si>
  <si>
    <t>+5519993069135</t>
  </si>
  <si>
    <t>+5511933097008</t>
  </si>
  <si>
    <t>+5511988968280</t>
  </si>
  <si>
    <t>+5493765601267</t>
  </si>
  <si>
    <t>+5571983879846</t>
  </si>
  <si>
    <t>+351912728458</t>
  </si>
  <si>
    <t>+55-81-92001-6957</t>
  </si>
  <si>
    <t>robsonsores0925@gmail.com</t>
  </si>
  <si>
    <t>+5547992042739</t>
  </si>
  <si>
    <t>+5511947892911</t>
  </si>
  <si>
    <t>+5591984152970</t>
  </si>
  <si>
    <t>+5579996900071</t>
  </si>
  <si>
    <t>+5562992054297</t>
  </si>
  <si>
    <t>+5577991161566</t>
  </si>
  <si>
    <t>+5585991533638</t>
  </si>
  <si>
    <t>+5551992714148</t>
  </si>
  <si>
    <t>ednilsonlorrayne@gmail.com</t>
  </si>
  <si>
    <t>+5512991790182</t>
  </si>
  <si>
    <t>Paulo Henrique</t>
  </si>
  <si>
    <t>+5521985890407</t>
  </si>
  <si>
    <t>+11960842657</t>
  </si>
  <si>
    <t>+559198179-0678</t>
  </si>
  <si>
    <t>+5562982924744</t>
  </si>
  <si>
    <t>+5511917265279</t>
  </si>
  <si>
    <t>+5511982885790</t>
  </si>
  <si>
    <t>Ademar Dias Freire Júnior</t>
  </si>
  <si>
    <t>Narciso de jesus dos santos</t>
  </si>
  <si>
    <t>+5511914523487</t>
  </si>
  <si>
    <t>+5555991989579</t>
  </si>
  <si>
    <t>nego_r4@hotmail.com</t>
  </si>
  <si>
    <t>+5598988928462</t>
  </si>
  <si>
    <t>+5598987525474</t>
  </si>
  <si>
    <t>Michel Luiz</t>
  </si>
  <si>
    <t>+5511987900776</t>
  </si>
  <si>
    <t>+5582987144642</t>
  </si>
  <si>
    <t>Kleiton</t>
  </si>
  <si>
    <t>+81991498363</t>
  </si>
  <si>
    <t>+5547984941237</t>
  </si>
  <si>
    <t>+5511956958345</t>
  </si>
  <si>
    <t>+51995109252</t>
  </si>
  <si>
    <t>+5515997354501</t>
  </si>
  <si>
    <t>+5533999895456</t>
  </si>
  <si>
    <t>+5527998310228</t>
  </si>
  <si>
    <t>DEVF - AD02-vid_Group_1</t>
  </si>
  <si>
    <t>+5521991209707</t>
  </si>
  <si>
    <t>+5564992114844</t>
  </si>
  <si>
    <t>+5519997657645</t>
  </si>
  <si>
    <t>+5574999522822</t>
  </si>
  <si>
    <t>+5511945631203</t>
  </si>
  <si>
    <t>+5547999385392</t>
  </si>
  <si>
    <t>giselepaiva798@gmail.com</t>
  </si>
  <si>
    <t>+5577998294192</t>
  </si>
  <si>
    <t>+5532984744039</t>
  </si>
  <si>
    <t>+55-3199-4328-628</t>
  </si>
  <si>
    <t>+5547984694446</t>
  </si>
  <si>
    <t>+5511985489289</t>
  </si>
  <si>
    <t>+5561995686844</t>
  </si>
  <si>
    <t>+5581988973744</t>
  </si>
  <si>
    <t>+5521982087828</t>
  </si>
  <si>
    <t>Richard</t>
  </si>
  <si>
    <t>+5541997964610</t>
  </si>
  <si>
    <t>+5531972111534</t>
  </si>
  <si>
    <t>+5591989392182</t>
  </si>
  <si>
    <t>+5537988153240</t>
  </si>
  <si>
    <t>+5521991018444</t>
  </si>
  <si>
    <t>+5513997593157</t>
  </si>
  <si>
    <t>Caioo8261@gmail.com</t>
  </si>
  <si>
    <t>+5551992677775</t>
  </si>
  <si>
    <t>+5511963207432</t>
  </si>
  <si>
    <t>+5586981783635</t>
  </si>
  <si>
    <t>+5587988726388</t>
  </si>
  <si>
    <t>+51984804448</t>
  </si>
  <si>
    <t>+5512991527047</t>
  </si>
  <si>
    <t>+5581984298160</t>
  </si>
  <si>
    <t>+5592981733114</t>
  </si>
  <si>
    <t>Zeferinopaulo1997@gmail.com</t>
  </si>
  <si>
    <t>+5521966361533</t>
  </si>
  <si>
    <t>cassianob.moreira1@gmail.com</t>
  </si>
  <si>
    <t>+5585991385092</t>
  </si>
  <si>
    <t>+5511950561103</t>
  </si>
  <si>
    <t>Jailson_simples33@hotmail.com</t>
  </si>
  <si>
    <t>+5511914120171</t>
  </si>
  <si>
    <t>+5561981668798</t>
  </si>
  <si>
    <t>+5564999761929</t>
  </si>
  <si>
    <t>+5591982585120</t>
  </si>
  <si>
    <t>Jota</t>
  </si>
  <si>
    <t>+5591981424963</t>
  </si>
  <si>
    <t>+5581997367107</t>
  </si>
  <si>
    <t>+351926424997</t>
  </si>
  <si>
    <t>+5522998316867</t>
  </si>
  <si>
    <t>José Mario Santos de Barros</t>
  </si>
  <si>
    <t>josemariosantosdebarros@gmail.com</t>
  </si>
  <si>
    <t>+5592994984968</t>
  </si>
  <si>
    <t>Cauê</t>
  </si>
  <si>
    <t>+5599984301955</t>
  </si>
  <si>
    <t>+5511984931678</t>
  </si>
  <si>
    <t>+5522992362378</t>
  </si>
  <si>
    <t>+5511978935757</t>
  </si>
  <si>
    <t>+351914309937</t>
  </si>
  <si>
    <t>+5575999967675</t>
  </si>
  <si>
    <t>+552199470464</t>
  </si>
  <si>
    <t>+5581996516748</t>
  </si>
  <si>
    <t>+5571985084834</t>
  </si>
  <si>
    <t>+5511940645846</t>
  </si>
  <si>
    <t>george santosgeorge ge</t>
  </si>
  <si>
    <t>+5519989395435</t>
  </si>
  <si>
    <t>+5534993342288</t>
  </si>
  <si>
    <t>+5535984499420</t>
  </si>
  <si>
    <t>+5564999116776</t>
  </si>
  <si>
    <t>+5521986248925</t>
  </si>
  <si>
    <t>+5591981902464</t>
  </si>
  <si>
    <t>+5516992119256</t>
  </si>
  <si>
    <t>+5521978737822</t>
  </si>
  <si>
    <t>+49991863433</t>
  </si>
  <si>
    <t>+5532999563583</t>
  </si>
  <si>
    <t>+5553997033901</t>
  </si>
  <si>
    <t>+5512982973220</t>
  </si>
  <si>
    <t>Paula steffany nascimento de oliveira</t>
  </si>
  <si>
    <t>+5515991933482</t>
  </si>
  <si>
    <t>+5547988449970</t>
  </si>
  <si>
    <t>+5521974523012</t>
  </si>
  <si>
    <t>+5527998696236</t>
  </si>
  <si>
    <t>+5587996362269</t>
  </si>
  <si>
    <t>+5521993552405</t>
  </si>
  <si>
    <t>+5592986152449</t>
  </si>
  <si>
    <t>+5538998319702</t>
  </si>
  <si>
    <t>Andreza</t>
  </si>
  <si>
    <t>+5511972856343</t>
  </si>
  <si>
    <t>Elaine Santos</t>
  </si>
  <si>
    <t>13-997925724</t>
  </si>
  <si>
    <t>J ivanaldo Berto</t>
  </si>
  <si>
    <t>sistemadigitalseg@gmail.com9988</t>
  </si>
  <si>
    <t>+5511996048044</t>
  </si>
  <si>
    <t>+5511985695714</t>
  </si>
  <si>
    <t>+55(62)99498-9476</t>
  </si>
  <si>
    <t>Wellington Galvão Bento</t>
  </si>
  <si>
    <t>+5527997667335</t>
  </si>
  <si>
    <t>+5598984654518</t>
  </si>
  <si>
    <t>(83)986744155</t>
  </si>
  <si>
    <t>+79981757383</t>
  </si>
  <si>
    <t>+5573999029294</t>
  </si>
  <si>
    <t>+5562981354853</t>
  </si>
  <si>
    <t>+5582987286454</t>
  </si>
  <si>
    <t>+5535984712750</t>
  </si>
  <si>
    <t>+51997076743</t>
  </si>
  <si>
    <t>+5598999637147</t>
  </si>
  <si>
    <t>+5545998476592</t>
  </si>
  <si>
    <t>(88)81112805</t>
  </si>
  <si>
    <t>+5583999647133</t>
  </si>
  <si>
    <t>+5584988350088</t>
  </si>
  <si>
    <t>+55-(64)-9321-1200</t>
  </si>
  <si>
    <t>+5511986939373</t>
  </si>
  <si>
    <t>+74988611866</t>
  </si>
  <si>
    <t>+5574981391117</t>
  </si>
  <si>
    <t>+5519997566840</t>
  </si>
  <si>
    <t>lucianocandidoverissimo@gmail.com</t>
  </si>
  <si>
    <t>Wallacy Falcao</t>
  </si>
  <si>
    <t>+5541995884280</t>
  </si>
  <si>
    <t>Sidnei Junior</t>
  </si>
  <si>
    <t>+5591981455751</t>
  </si>
  <si>
    <t>Walisson Gonçalves</t>
  </si>
  <si>
    <t>+5511960270574</t>
  </si>
  <si>
    <t>allancostadeoliveira2@gmail.com</t>
  </si>
  <si>
    <t>+5533998193549</t>
  </si>
  <si>
    <t>+5521969145619</t>
  </si>
  <si>
    <t>+5516992488050</t>
  </si>
  <si>
    <t>+5513997447393</t>
  </si>
  <si>
    <t>+5585992412841</t>
  </si>
  <si>
    <t>+55-86-981838946</t>
  </si>
  <si>
    <t>+84987951044</t>
  </si>
  <si>
    <t>+41799491731</t>
  </si>
  <si>
    <t>+5564992074033</t>
  </si>
  <si>
    <t>+5511912149351</t>
  </si>
  <si>
    <t>+5521988809690</t>
  </si>
  <si>
    <t>+5545998440260</t>
  </si>
  <si>
    <t>Lerlandia padilha</t>
  </si>
  <si>
    <t>+5583986490903</t>
  </si>
  <si>
    <t>Luiz Otávio de Oliveira Veiga</t>
  </si>
  <si>
    <t>+5521995358642</t>
  </si>
  <si>
    <t>+5524999232203</t>
  </si>
  <si>
    <t>+66997182214</t>
  </si>
  <si>
    <t>+5519982075048</t>
  </si>
  <si>
    <t>+5516997337635</t>
  </si>
  <si>
    <t>+5562991642565</t>
  </si>
  <si>
    <t>+5587996639465</t>
  </si>
  <si>
    <t>+5565993416401</t>
  </si>
  <si>
    <t>Lucas de França</t>
  </si>
  <si>
    <t>558198423-0587</t>
  </si>
  <si>
    <t>Paulo Roberto Silva Aderaldo</t>
  </si>
  <si>
    <t>+5511952440706</t>
  </si>
  <si>
    <t>+5511959295353</t>
  </si>
  <si>
    <t>Glaudisson</t>
  </si>
  <si>
    <t>+66996048009</t>
  </si>
  <si>
    <t>+5592991294344</t>
  </si>
  <si>
    <t>+5519991827716</t>
  </si>
  <si>
    <t>+5584998933082</t>
  </si>
  <si>
    <t>Maria Simone Silva Cavalcante!</t>
  </si>
  <si>
    <t>+447427632691</t>
  </si>
  <si>
    <t>Daniela de Oliveira dos santos</t>
  </si>
  <si>
    <t>Jotaa</t>
  </si>
  <si>
    <t>+5537999396029</t>
  </si>
  <si>
    <t>+5563984511896</t>
  </si>
  <si>
    <t>+5521982417774</t>
  </si>
  <si>
    <t>Idade</t>
  </si>
  <si>
    <t>Genero</t>
  </si>
  <si>
    <t>Faz Atualmente</t>
  </si>
  <si>
    <t>Nível de Programação</t>
  </si>
  <si>
    <t>Faixa Salarial</t>
  </si>
  <si>
    <t>O que mais te incomoda na sua atual situação de vida?</t>
  </si>
  <si>
    <t>E quanto você precisa ganhar por mês para se sentir realizado financeiramente?</t>
  </si>
  <si>
    <t>O que mudaria na sua vida se você passasse a ganhar esses valores que deseja?</t>
  </si>
  <si>
    <t xml:space="preserve">Você se considera feliz na sua profissão hoje? Fale um pouco sobre como se sente. </t>
  </si>
  <si>
    <t>Qual opção melhor define você?</t>
  </si>
  <si>
    <t>Há quanto tempo você me conhece?</t>
  </si>
  <si>
    <t>Resposta Aberta</t>
  </si>
  <si>
    <t>Estou plenamente satisfeito com o que ganho hoje</t>
  </si>
  <si>
    <t>De 01 ano a 2 anos</t>
  </si>
  <si>
    <t>Receber altos salários</t>
  </si>
  <si>
    <t>Eu me sentiria realizado ganhando algo entre R$ 4.000,00 e R$ 8.000,00 mensais</t>
  </si>
  <si>
    <t>De 02 a 03 anos</t>
  </si>
  <si>
    <t>Trabalhar de onde quiser</t>
  </si>
  <si>
    <t>Eu me sentiria realizado ganhando algo entre R$ 9.000,00 e R$ 12.000,00 mensais</t>
  </si>
  <si>
    <t>De 03 a 04 anos</t>
  </si>
  <si>
    <t>Eu me sentiria realizado ganhando até cerca de R$ 3.000,00 mensais</t>
  </si>
  <si>
    <t>De 06 meses a 1 ano</t>
  </si>
  <si>
    <t>Possibilidade de trabalhar para empresas de outros países</t>
  </si>
  <si>
    <t>Eu me sentiria realizado ganhando até mais de R$ 15.000,00 mensais</t>
  </si>
  <si>
    <t>Mais de 4 anos</t>
  </si>
  <si>
    <t>Até R$ 1.000</t>
  </si>
  <si>
    <t>Facilidade em aprender a profissão</t>
  </si>
  <si>
    <t>Menos de 03 meses</t>
  </si>
  <si>
    <t>65 anos ou mais</t>
  </si>
  <si>
    <t>Mãe/Dona de casa.</t>
  </si>
  <si>
    <t>Acima de R$ 15.000</t>
  </si>
  <si>
    <t>Fazer a transição de carreira e sair do emprego atual</t>
  </si>
  <si>
    <t>Funcionário público.</t>
  </si>
  <si>
    <t>De R$ 10.001 a R$ 15.000</t>
  </si>
  <si>
    <t>Outro...</t>
  </si>
  <si>
    <t>Empresário.</t>
  </si>
  <si>
    <t>Trabalhar no horário que quiser</t>
  </si>
  <si>
    <t>Classe de Pontos</t>
  </si>
  <si>
    <t>Quantidade</t>
  </si>
  <si>
    <t>Leads</t>
  </si>
  <si>
    <t>Conversão</t>
  </si>
  <si>
    <t>114 a 147</t>
  </si>
  <si>
    <t>Classe D</t>
  </si>
  <si>
    <t>D</t>
  </si>
  <si>
    <t>148 a 165</t>
  </si>
  <si>
    <t>Classe C</t>
  </si>
  <si>
    <t>166 a 183</t>
  </si>
  <si>
    <t>Classe B</t>
  </si>
  <si>
    <t>184 a 201</t>
  </si>
  <si>
    <t>Classe A</t>
  </si>
  <si>
    <t>C</t>
  </si>
  <si>
    <t>B</t>
  </si>
  <si>
    <t>A</t>
  </si>
  <si>
    <t>Já investiu em algum curso online para aprender uma nova forma de ganhar dinheiro?</t>
  </si>
  <si>
    <t>O que mais te chama atenção na profissão de Programador?</t>
  </si>
  <si>
    <t>Mais de 55 anos</t>
  </si>
  <si>
    <t>Menos de 18 anos</t>
  </si>
  <si>
    <t>Até R$1.000 reais ao mês.</t>
  </si>
  <si>
    <t>LeadScoring</t>
  </si>
  <si>
    <t>Email</t>
  </si>
  <si>
    <t>lucas_morais86@hotmail.com</t>
  </si>
  <si>
    <t>patrick.itq@hotmail.com</t>
  </si>
  <si>
    <t>fabinho.costa83@gmail.com</t>
  </si>
  <si>
    <t>raileal2000@outlook.com</t>
  </si>
  <si>
    <t>andrecerqueirasilva@gmail.com</t>
  </si>
  <si>
    <t>balladordalila@gmail.com</t>
  </si>
  <si>
    <t>rbernardo.es@hotmail.com</t>
  </si>
  <si>
    <t>carlosalbertogc@yahoo.com.br</t>
  </si>
  <si>
    <t>edson.cbentes@gmail.com</t>
  </si>
  <si>
    <t>amandakuwana16@gmail.com</t>
  </si>
  <si>
    <t>izac.silva33@gmail.com</t>
  </si>
  <si>
    <t>maxwallace.18@gmail.com</t>
  </si>
  <si>
    <t>lucassimoesdosprazeres@gmail.com</t>
  </si>
  <si>
    <t>daviizidoro@hotmail.com</t>
  </si>
  <si>
    <t>nandopaes23@outlook.com</t>
  </si>
  <si>
    <t>gerson93606778@gmail.com</t>
  </si>
  <si>
    <t>mikasx1010@gmail.com</t>
  </si>
  <si>
    <t>gollbaixo@gmail.com</t>
  </si>
  <si>
    <t>rodrigo.matias.alves18@gmail.com</t>
  </si>
  <si>
    <t>niversonstack@gmail.com</t>
  </si>
  <si>
    <t>lucassilvapascoa@hotmail.com</t>
  </si>
  <si>
    <t>jksaademir@gmail.com</t>
  </si>
  <si>
    <t>macuximacuximacuxi@gmail.com</t>
  </si>
  <si>
    <t>wlrconceicao@hotmail.com</t>
  </si>
  <si>
    <t>carlosoliveira.cls@gmail.com</t>
  </si>
  <si>
    <t>wandersonmendespinheiro@gmail.com</t>
  </si>
  <si>
    <t>denilsonguerra752@gmail.com</t>
  </si>
  <si>
    <t>jeftegamer44902@gmail.com</t>
  </si>
  <si>
    <t>diegosoarescosta746@gmail.com</t>
  </si>
  <si>
    <t>jeffersontorreis@gmail.com</t>
  </si>
  <si>
    <t>leandro.noites@hotmail.com</t>
  </si>
  <si>
    <t>werlissoncarvalho9@gmail.com</t>
  </si>
  <si>
    <t>jonnyubermoto@gmail.com</t>
  </si>
  <si>
    <t>edivaldonego2012@gmail.com</t>
  </si>
  <si>
    <t>wagalvao1234@gmail.com</t>
  </si>
  <si>
    <t>luanotavio107@gmail.com</t>
  </si>
  <si>
    <t>arielns@hotmail.com</t>
  </si>
  <si>
    <t>amarilesgarcia@gmail.com</t>
  </si>
  <si>
    <t>godoystackearthurgodoystacke@gmail.com</t>
  </si>
  <si>
    <t>matheusiuru@gmail.com</t>
  </si>
  <si>
    <t>kailandossantoslima16412@gmail.com</t>
  </si>
  <si>
    <t>fac.comando.323@gmail.com</t>
  </si>
  <si>
    <t>lgcbergoc@gmail.com</t>
  </si>
  <si>
    <t>jucileudo.rodrigues@gmail.com</t>
  </si>
  <si>
    <t>selmatavares_rj@hotmail.com</t>
  </si>
  <si>
    <t>marcelofabricio12@outlook.com</t>
  </si>
  <si>
    <t>daniel.dc697@gmail.com</t>
  </si>
  <si>
    <t>ncrsnaty@hotmail.com</t>
  </si>
  <si>
    <t>lipinhosilva4715@hotmail.com</t>
  </si>
  <si>
    <t>leonasantoscosta263@gmail.com</t>
  </si>
  <si>
    <t>oliveira1996diego@gmail.com</t>
  </si>
  <si>
    <t>trindadedanniel@gmail.com</t>
  </si>
  <si>
    <t>thiago.santos8351@gmail.com</t>
  </si>
  <si>
    <t>guilhermegustavo1405@gmail.com</t>
  </si>
  <si>
    <t>djavan2430@gmail.com</t>
  </si>
  <si>
    <t>nq7000costa@gmail.com</t>
  </si>
  <si>
    <t>rppaiva4@gmail.com</t>
  </si>
  <si>
    <t>cleiditecnologia@outlook.com</t>
  </si>
  <si>
    <t>erick5592355@gmail.com</t>
  </si>
  <si>
    <t>eaglemendes342@gmail.com</t>
  </si>
  <si>
    <t>joariopereira133@gmail.com</t>
  </si>
  <si>
    <t>jonathas.castros@gmail.com</t>
  </si>
  <si>
    <t>jacksonlucianodsouza@gmail.com</t>
  </si>
  <si>
    <t>gui-cardoso2014@outlook.com</t>
  </si>
  <si>
    <t>dionatans.silva209@gmail.com</t>
  </si>
  <si>
    <t>vvhpaulo2@gmail.com</t>
  </si>
  <si>
    <t>pierettisoares1991@hotmail.com</t>
  </si>
  <si>
    <t>kelvincorreia339@gmail.com</t>
  </si>
  <si>
    <t>c.rodrigo.rc20@gmail.com</t>
  </si>
  <si>
    <t>lucas-magkadt321@hotmail.com</t>
  </si>
  <si>
    <t>braimanaquiole@gmail.com</t>
  </si>
  <si>
    <t>daniel.moeler@gmail.com</t>
  </si>
  <si>
    <t>uilian.s.moura@gmail.com</t>
  </si>
  <si>
    <t>diaskaelton@gmail.com</t>
  </si>
  <si>
    <t>vavin157@gmail.com</t>
  </si>
  <si>
    <t>moisesgomesloud@gmail.com</t>
  </si>
  <si>
    <t>jaymerego2015@gmail.com</t>
  </si>
  <si>
    <t>duancosta35@gmail.com</t>
  </si>
  <si>
    <t>vieiranogol@gmail.com</t>
  </si>
  <si>
    <t>aleszinnn@gmail.com</t>
  </si>
  <si>
    <t>samelasantos@hotmail.com</t>
  </si>
  <si>
    <t>luizffcc@gmail.com</t>
  </si>
  <si>
    <t>pedroflamengo462@gmail.com</t>
  </si>
  <si>
    <t>erlison.santos12@gmail.com</t>
  </si>
  <si>
    <t>cassgues@gmail.com</t>
  </si>
  <si>
    <t>antoniogns@hotmail.com</t>
  </si>
  <si>
    <t>rhyan003gaby@gmail.com</t>
  </si>
  <si>
    <t>marcelo.martinsap@gmail.com</t>
  </si>
  <si>
    <t>ss992634221@gmail.com</t>
  </si>
  <si>
    <t>denissouza1024@gmail.com</t>
  </si>
  <si>
    <t>brunomendes209@hotmail.com</t>
  </si>
  <si>
    <t>luizadionizioxd@gmail.com</t>
  </si>
  <si>
    <t>guierra10gmail.com@gmail.com</t>
  </si>
  <si>
    <t>raissaquirino341@gmail.com</t>
  </si>
  <si>
    <t>kauanoveiradasilva684@gmail.com</t>
  </si>
  <si>
    <t>Juliana_macedotrindade@hotmail.com</t>
  </si>
  <si>
    <t>muriel_surfista@hotmail.com</t>
  </si>
  <si>
    <t>nicolasjipa986@gmail.com</t>
  </si>
  <si>
    <t>diegoneves1809@outlook.com</t>
  </si>
  <si>
    <t>tarciziogoncalves502@gmail.com</t>
  </si>
  <si>
    <t>robertmendes977@gmail.com</t>
  </si>
  <si>
    <t>sena.mateus@hotmail.com</t>
  </si>
  <si>
    <t>aheliomd@gmail.com</t>
  </si>
  <si>
    <t>victorjuniork2@gmail.com</t>
  </si>
  <si>
    <t>renatohenpe@gmail.com</t>
  </si>
  <si>
    <t>rrenedesousasantos@gmail.com</t>
  </si>
  <si>
    <t>gusantos.sc@gmail.com</t>
  </si>
  <si>
    <t>rcaixetabb@gmail.com</t>
  </si>
  <si>
    <t>paullostaiiler.fjv@gmail.com</t>
  </si>
  <si>
    <t>rcs-1@hotmail.com</t>
  </si>
  <si>
    <t>ramonpereiradesouza@gmail.com</t>
  </si>
  <si>
    <t>paradoxo15@hotmail.com</t>
  </si>
  <si>
    <t>mansinigabriel@gmail.com</t>
  </si>
  <si>
    <t>itolimaa328@gmail.com</t>
  </si>
  <si>
    <t>marcos.cardosos@hotmail.com</t>
  </si>
  <si>
    <t>ds.souza2007@gmail.com</t>
  </si>
  <si>
    <t>victorrobertomartinssantos@gmail.com</t>
  </si>
  <si>
    <t>joabslima@hotmail.com</t>
  </si>
  <si>
    <t>higor.jundiai@gmail.com</t>
  </si>
  <si>
    <t>devnetyy0@gmail.com</t>
  </si>
  <si>
    <t>bruno-agr03@hotmail.com</t>
  </si>
  <si>
    <t>suelderalb@gmail.com</t>
  </si>
  <si>
    <t>yare.vieira@gmail.com</t>
  </si>
  <si>
    <t>thomazxtg88@gmail.com</t>
  </si>
  <si>
    <t>arielribeiro.oficial@gmail.com</t>
  </si>
  <si>
    <t>daielroroqualitec@gmail.com</t>
  </si>
  <si>
    <t>pauloavance1898@gmail.com</t>
  </si>
  <si>
    <t>mateusdesamateus@gmail.com</t>
  </si>
  <si>
    <t>flaviodestaque@gmail.com</t>
  </si>
  <si>
    <t>tayronnegreirosvilela@gmail.com</t>
  </si>
  <si>
    <t>guilhermedesouzapaiva2005@gmail.com</t>
  </si>
  <si>
    <t>digosocho7@gmail.com</t>
  </si>
  <si>
    <t>wolquides.fagundes@gmail.com</t>
  </si>
  <si>
    <t>andrey.r.hage@gmail.com</t>
  </si>
  <si>
    <t>danilo050santos@gmail.com</t>
  </si>
  <si>
    <t>caiike.clemente2019@gmail.com</t>
  </si>
  <si>
    <t>beto25ster@gmail.com</t>
  </si>
  <si>
    <t>batistadeoliveiraflavio06@gmail.com</t>
  </si>
  <si>
    <t>silviosc389@gmail.com</t>
  </si>
  <si>
    <t>domingosneresvianviana@gmail.com</t>
  </si>
  <si>
    <t>marcosmaioli1323@gmail.com</t>
  </si>
  <si>
    <t>micadjs28@gmail.com</t>
  </si>
  <si>
    <t>alexandremaiamartos@gmail.com</t>
  </si>
  <si>
    <t>devwebschloesser@gmail.com</t>
  </si>
  <si>
    <t>eliasbatistajk@hotmail.com</t>
  </si>
  <si>
    <t>carlos2015.cps@gmail.com</t>
  </si>
  <si>
    <t>aifocusdev@gmail.com</t>
  </si>
  <si>
    <t>rs_cabral@hotmail.com</t>
  </si>
  <si>
    <t>felipebadarosetatino2006@gmail.com</t>
  </si>
  <si>
    <t>thalyne13@gmail.com</t>
  </si>
  <si>
    <t>nairos2427@gmail.com</t>
  </si>
  <si>
    <t>darlei113@gmail.com</t>
  </si>
  <si>
    <t>aledessa15@gmail.com</t>
  </si>
  <si>
    <t>celomdc@hotmail.com</t>
  </si>
  <si>
    <t>kevin.amarante.cunha@gmail.com</t>
  </si>
  <si>
    <t>richardskt1995@gmail.com</t>
  </si>
  <si>
    <t>henrique.galhardo@outlook.com</t>
  </si>
  <si>
    <t>hhudsonoliveira@yahoo.com.br</t>
  </si>
  <si>
    <t>manoelh105@gmail.com</t>
  </si>
  <si>
    <t>agdacruz123@gmail.com</t>
  </si>
  <si>
    <t>djonataborba96@gmail.com</t>
  </si>
  <si>
    <t>jelioab10@gmail.com</t>
  </si>
  <si>
    <t>murilohernandes78@yahoo.com.br</t>
  </si>
  <si>
    <t>franciscotecniconot@gmail.com</t>
  </si>
  <si>
    <t>viniciusfcruz@outlook.com</t>
  </si>
  <si>
    <t>devgio2025@gmail.com</t>
  </si>
  <si>
    <t>defarias.jonatas@gmail.com</t>
  </si>
  <si>
    <t>pt0878389@gmail.com</t>
  </si>
  <si>
    <t>evertonmoreira19@hotmail.com</t>
  </si>
  <si>
    <t>junior1923091991@gmail.com</t>
  </si>
  <si>
    <t>adevair.julian@yahoo.com</t>
  </si>
  <si>
    <t>samuelcdsantos1533@gmail.com</t>
  </si>
  <si>
    <t>leopires1988@gmail.com</t>
  </si>
  <si>
    <t>moystb@gmail.com</t>
  </si>
  <si>
    <t>marcelonaja41@gmail.com</t>
  </si>
  <si>
    <t>balef71@gmail.com</t>
  </si>
  <si>
    <t>herbert30hora@gmail.com</t>
  </si>
  <si>
    <t>soarespeter55@gmail.com</t>
  </si>
  <si>
    <t>alesslima55@gmail.com</t>
  </si>
  <si>
    <t>rafaelpires877@gmail.com</t>
  </si>
  <si>
    <t>alexandreliima750@gmail.com</t>
  </si>
  <si>
    <t>euller@mkgrowth.com.br</t>
  </si>
  <si>
    <t>marcossantosvelosoo@gmail.com</t>
  </si>
  <si>
    <t>frankkdias2025@gmail.com</t>
  </si>
  <si>
    <t>marcelsouzasantos86@gmail.com</t>
  </si>
  <si>
    <t>felype.mds@gmail.com</t>
  </si>
  <si>
    <t>walney.favacho01@gmail.com</t>
  </si>
  <si>
    <t>polyannaxam@gmail.com</t>
  </si>
  <si>
    <t>lucileideelpidio@gmail.com</t>
  </si>
  <si>
    <t>dinansantos@hotmail.com</t>
  </si>
  <si>
    <t>bryannn421@gmail.com</t>
  </si>
  <si>
    <t>vitorlitig21@gmail.com</t>
  </si>
  <si>
    <t>Dyeivisonjesus@gmail.com</t>
  </si>
  <si>
    <t>josielsondomingos204@gmail.com</t>
  </si>
  <si>
    <t>esgamaserv1@gmail.com</t>
  </si>
  <si>
    <t>paulosilvestre50p1@gmail.com</t>
  </si>
  <si>
    <t>homapaissilva@gmail.com</t>
  </si>
  <si>
    <t>isaquefg19@gmail.com</t>
  </si>
  <si>
    <t>leo.lopess412@gmail.com</t>
  </si>
  <si>
    <t>anaemanuel312@gmail.com</t>
  </si>
  <si>
    <t>hmarivone@gmail.com</t>
  </si>
  <si>
    <t>Natanc12327@hotmail.com</t>
  </si>
  <si>
    <t>joaohelio127@gmail.com</t>
  </si>
  <si>
    <t>irlandamasceno6@gmail.com</t>
  </si>
  <si>
    <t>divinoedmil@gmail.com</t>
  </si>
  <si>
    <t>wallaceviegas007@gmail.com</t>
  </si>
  <si>
    <t>jsantosronaldo49@gmail.com</t>
  </si>
  <si>
    <t>andrebalbinojr@gmail.com</t>
  </si>
  <si>
    <t>matheussp985@gmail.com</t>
  </si>
  <si>
    <t>anderson.mesquita1903@gmail.com</t>
  </si>
  <si>
    <t>dhiegomorais@hotmail.com</t>
  </si>
  <si>
    <t>flavioavantgarde@gmail.com</t>
  </si>
  <si>
    <t>lucassalazarcarneiro@gmail.com</t>
  </si>
  <si>
    <t>brunohbibiano@outlook.com</t>
  </si>
  <si>
    <t>ferraoklebson8@gmail.com</t>
  </si>
  <si>
    <t>luanluiz31@gmail.com</t>
  </si>
  <si>
    <t>srrejanegalvao@gmail.com</t>
  </si>
  <si>
    <t>yohannaac1@gmail.com</t>
  </si>
  <si>
    <t>mateus.rodriguess107@gmail.com</t>
  </si>
  <si>
    <t>mouraediney1970@icloud.com</t>
  </si>
  <si>
    <t>elaine.devclub@gmail.com</t>
  </si>
  <si>
    <t>guilhermejungless@gmail.com</t>
  </si>
  <si>
    <t>vanderleifiberon@gmail.com</t>
  </si>
  <si>
    <t>gustavo.mesquita11@icloud.com</t>
  </si>
  <si>
    <t>beckhamgustavo0@gmail.com</t>
  </si>
  <si>
    <t>pauloh96mj@gmail.com</t>
  </si>
  <si>
    <t>arinaldo.as@hotmail.com</t>
  </si>
  <si>
    <t>l.gugaa1000@gmail.com</t>
  </si>
  <si>
    <t>xpatrick395@gmail.com</t>
  </si>
  <si>
    <t>augustothupac@gmail.com</t>
  </si>
  <si>
    <t>hyorrannna.sandes@gmail.com</t>
  </si>
  <si>
    <t>Rafaelsilvaservo17@gmail.com</t>
  </si>
  <si>
    <t>verasoniaf046@gmail.com</t>
  </si>
  <si>
    <t>cleitonempreendedordigital@gmail.com</t>
  </si>
  <si>
    <t>jaixs@hotmail.com</t>
  </si>
  <si>
    <t>estersouza2007@outlook.com</t>
  </si>
  <si>
    <t>robertosouza0092@gmail.comr</t>
  </si>
  <si>
    <t>lorenasouza4248@gmail.com</t>
  </si>
  <si>
    <t>alexandrejs42@gmail.com</t>
  </si>
  <si>
    <t>francinealmeida1@gmail.com</t>
  </si>
  <si>
    <t>alexsanderfzd2012@gmail.com</t>
  </si>
  <si>
    <t>david.hrbarbosa159@gmail.com</t>
  </si>
  <si>
    <t>martinscristhyan09@gmail.com</t>
  </si>
  <si>
    <t>josuemds1982@gmail.com</t>
  </si>
  <si>
    <t>felipejeffersoncosta@gmail.com</t>
  </si>
  <si>
    <t>wemersonmthdev@gmail.com</t>
  </si>
  <si>
    <t>eneasbruno@gmail.com</t>
  </si>
  <si>
    <t>elielnascimentoleal@gmail.com</t>
  </si>
  <si>
    <t>jairpedromoraesjpm@gmail.com</t>
  </si>
  <si>
    <t>marcos.pulard@gmail.com</t>
  </si>
  <si>
    <t>feliped95@yahoo.com.br</t>
  </si>
  <si>
    <t>leosan72@hotmail.com</t>
  </si>
  <si>
    <t>arlindobsb@gmail.com</t>
  </si>
  <si>
    <t>galvaojr20@gmail.com</t>
  </si>
  <si>
    <t>jordanjjfml@gmail.com</t>
  </si>
  <si>
    <t>henriquelopes629@gmail.com</t>
  </si>
  <si>
    <t>alanjunior1914@gmail.com</t>
  </si>
  <si>
    <t>matheuscantamissa11@gmail.com</t>
  </si>
  <si>
    <t>diva71669@gmail.com</t>
  </si>
  <si>
    <t>jordeusevida@gmail.com</t>
  </si>
  <si>
    <t>jorge.master@hotmail.com</t>
  </si>
  <si>
    <t>silvab321@yahoo.com.br</t>
  </si>
  <si>
    <t>clebio0211@gmail.com</t>
  </si>
  <si>
    <t>contato.cardoso13@gmail.com</t>
  </si>
  <si>
    <t>jonesvaitor@gmail.com</t>
  </si>
  <si>
    <t>andreestudo2002@gmail.com</t>
  </si>
  <si>
    <t>srshazam1014@gmail.com</t>
  </si>
  <si>
    <t>ittarramos@gmail.com</t>
  </si>
  <si>
    <t>jhonanthavinicius35@gmail.com</t>
  </si>
  <si>
    <t>raphael.familias@hotmail.com</t>
  </si>
  <si>
    <t>josima-tamires@hotmail.com</t>
  </si>
  <si>
    <t>gui.ferreiraa89@gmail.com</t>
  </si>
  <si>
    <t>carolina.xp.rosa@gmail.com</t>
  </si>
  <si>
    <t>abrahao_linconl@hotmail.com</t>
  </si>
  <si>
    <t>jefersons_@hotmail.com</t>
  </si>
  <si>
    <t>ricardodutradesouza1@gmail.com</t>
  </si>
  <si>
    <t>rickaires2@gmail.com</t>
  </si>
  <si>
    <t>caiohr123.ch@gmail.com</t>
  </si>
  <si>
    <t>santoskelson445@gmail.com</t>
  </si>
  <si>
    <t>mrrm.familia@gmail.com</t>
  </si>
  <si>
    <t>wilderalexandre01@gmail.com</t>
  </si>
  <si>
    <t>lisboaricardo307@gmail.com</t>
  </si>
  <si>
    <t>rrodrigues777@outlook.com</t>
  </si>
  <si>
    <t>mmpl164708@gmail.com</t>
  </si>
  <si>
    <t>paulomaiaa1515@gmail.com</t>
  </si>
  <si>
    <t>agson.costa1982@gmail.com</t>
  </si>
  <si>
    <t>lalosaugusto@gmail.com</t>
  </si>
  <si>
    <t>fashoncat@gmail.com</t>
  </si>
  <si>
    <t>marcosveloso151@gmail.com</t>
  </si>
  <si>
    <t>siilvawande2905@gmail.com</t>
  </si>
  <si>
    <t>ezequiel.cantodasilva@gmail.com</t>
  </si>
  <si>
    <t>pedrolucascelestino10@gmail.com</t>
  </si>
  <si>
    <t>thayna.alvesgf30@gmail.com</t>
  </si>
  <si>
    <t>leonardo.fcc@hotmail.com</t>
  </si>
  <si>
    <t>ryanhenriquedearo@gmail.com</t>
  </si>
  <si>
    <t>sagamersp@yahoo.com.br</t>
  </si>
  <si>
    <t>valeria01rodrigues@gmail.com</t>
  </si>
  <si>
    <t>emanuelle-araujo@hotmail.com</t>
  </si>
  <si>
    <t>mmontefuscobernardo@gmail.com</t>
  </si>
  <si>
    <t>fernandomazur2@gmail.com</t>
  </si>
  <si>
    <t>yarlen.bruno17@gmail.com</t>
  </si>
  <si>
    <t>diazlukaz74@gmail.com</t>
  </si>
  <si>
    <t>canhawilliam@gmail.com</t>
  </si>
  <si>
    <t>rennatoaugusto@gmail.com</t>
  </si>
  <si>
    <t>05072014.ju@gmail.com</t>
  </si>
  <si>
    <t>wendellssilva@gmail.com</t>
  </si>
  <si>
    <t>jerlianecleia1234@gmail.com</t>
  </si>
  <si>
    <t>wandersonsilvaalmeida299@gmail.com</t>
  </si>
  <si>
    <t>carlinhosbitaru40@gmail.com</t>
  </si>
  <si>
    <t>mkawe7440@gmail.com</t>
  </si>
  <si>
    <t>yhfernandesui@gmail.com</t>
  </si>
  <si>
    <t>andreluis-santana@hotmail.com</t>
  </si>
  <si>
    <t>thamiresroque7@gmail.com</t>
  </si>
  <si>
    <t>euvini95@outlook.com</t>
  </si>
  <si>
    <t>emiikamk1@gmail.com</t>
  </si>
  <si>
    <t>ricksilva9@hotmail.com</t>
  </si>
  <si>
    <t>t-favero@hotmail.com</t>
  </si>
  <si>
    <t>sflavinha039@gmail.com</t>
  </si>
  <si>
    <t>heitorpenteado1@gmail.com</t>
  </si>
  <si>
    <t>giovani.gabriel2017gi@gmail.com</t>
  </si>
  <si>
    <t>gustavo.andrade.rai@gmail.com</t>
  </si>
  <si>
    <t>marisamj.jesus29@gmail.com</t>
  </si>
  <si>
    <t>victtornds@gmail.com</t>
  </si>
  <si>
    <t>m.vinicios06@hotmail.com</t>
  </si>
  <si>
    <t>eliana-mattioli@hotmail.com</t>
  </si>
  <si>
    <t>mdrdk@icloud.com</t>
  </si>
  <si>
    <t>cristiangame2020@gmail.com</t>
  </si>
  <si>
    <t>gabrielalexok@gmail.com</t>
  </si>
  <si>
    <t>antoniofabio01@gmail.com</t>
  </si>
  <si>
    <t>marcelocurtzjunior@gmail.com</t>
  </si>
  <si>
    <t>marceloemekaii@gmail.com</t>
  </si>
  <si>
    <t>gledsonalcantara4@gmail.com</t>
  </si>
  <si>
    <t>maryanaspereira@hotmail.com</t>
  </si>
  <si>
    <t>programadorennes@gmail.com</t>
  </si>
  <si>
    <t>danielsprogramador@gmail.com</t>
  </si>
  <si>
    <t>daciomafarias74@gmail.com</t>
  </si>
  <si>
    <t>jeffersonpsjl@gmail.com</t>
  </si>
  <si>
    <t>dudugato09demais@gmail.com</t>
  </si>
  <si>
    <t>pm901442@gmail.com</t>
  </si>
  <si>
    <t>taynamayna8@gmail.com</t>
  </si>
  <si>
    <t>lourivalalb@gmail.com</t>
  </si>
  <si>
    <t>jonathancandido756@gmail.com</t>
  </si>
  <si>
    <t>barachokaio@gmail.com</t>
  </si>
  <si>
    <t>td66750@gmail.com</t>
  </si>
  <si>
    <t>luanrsilva813@gmail.com</t>
  </si>
  <si>
    <t>sid192toy@gmail.com</t>
  </si>
  <si>
    <t>limaphp43@gmail.com</t>
  </si>
  <si>
    <t>ricardoirades@gmail.com</t>
  </si>
  <si>
    <t>jonatasp17@gmail.com</t>
  </si>
  <si>
    <t>lucasgab8@hotmail.com</t>
  </si>
  <si>
    <t>eopenalber@gmail.com</t>
  </si>
  <si>
    <t>juarezealexandre@gmail.com</t>
  </si>
  <si>
    <t>isaacrd@proton.me</t>
  </si>
  <si>
    <t>matheusmiguel814@gmail.com</t>
  </si>
  <si>
    <t>lucaspdelima@hotmail.com</t>
  </si>
  <si>
    <t>andreluislimaramos07@gmail.com</t>
  </si>
  <si>
    <t>Paulospmf@gmail.com</t>
  </si>
  <si>
    <t>cleitxi08@gmail.com</t>
  </si>
  <si>
    <t>edsonney2006@gmail.com</t>
  </si>
  <si>
    <t>italojdnascimento@gmail.com</t>
  </si>
  <si>
    <t>devmatio10@gmail.com</t>
  </si>
  <si>
    <t>suzanadiasbotelho@gmail.com</t>
  </si>
  <si>
    <t>abraao2021@gmail.com</t>
  </si>
  <si>
    <t>noletonovo@gmail.com</t>
  </si>
  <si>
    <t>luciano.nuni@outlook.com</t>
  </si>
  <si>
    <t>thimeirelles34@gmail.com</t>
  </si>
  <si>
    <t>criisdominis@gmail.com</t>
  </si>
  <si>
    <t>marioaugusto0502@gmail.com</t>
  </si>
  <si>
    <t>mateusagar.io1224@gmail.com</t>
  </si>
  <si>
    <t>cristopheramora1@gmail.com</t>
  </si>
  <si>
    <t>rennan_ol1veira@outlook.com</t>
  </si>
  <si>
    <t>genesio.rs@hotmail.com</t>
  </si>
  <si>
    <t>sidneybarboza092@gmail.com</t>
  </si>
  <si>
    <t>claudiorobertoalvessantana@gmail.com</t>
  </si>
  <si>
    <t>fjuniormenezes791@gmail.com</t>
  </si>
  <si>
    <t>jacksonpradocostaa@gmail.com</t>
  </si>
  <si>
    <t>rogeriomnrc247@gmail.com</t>
  </si>
  <si>
    <t>marcelgestordefrota@gmail.com</t>
  </si>
  <si>
    <t>tiagolegalizacao.oliveira@gmail.com</t>
  </si>
  <si>
    <t>jonathancm.rp@gmail.com</t>
  </si>
  <si>
    <t>claudinei1301@gmail.com</t>
  </si>
  <si>
    <t>odairgost@gmail.com</t>
  </si>
  <si>
    <t>jocastagouv@yahoo.com.br</t>
  </si>
  <si>
    <t>wesleyeldon7@gmail.com</t>
  </si>
  <si>
    <t>leno391@gmail.com</t>
  </si>
  <si>
    <t>erisvaldodosst@gmail.com</t>
  </si>
  <si>
    <t>eullercarlos2201@gmail.com</t>
  </si>
  <si>
    <t>rsc.mediabrand@gmail.com</t>
  </si>
  <si>
    <t>andsanmusicviolin_2021@hotmail.com</t>
  </si>
  <si>
    <t>davipatrocinio223@gmail.com</t>
  </si>
  <si>
    <t>wladclima@gmail.com</t>
  </si>
  <si>
    <t>brenomarques402@gmail.com</t>
  </si>
  <si>
    <t>julioloiola27@gmail.com</t>
  </si>
  <si>
    <t>fredericobruno10@gmail.com</t>
  </si>
  <si>
    <t>kaio170207@gmail.com</t>
  </si>
  <si>
    <t>gv728399@gmail.com</t>
  </si>
  <si>
    <t>ca.borges357@gmail.com</t>
  </si>
  <si>
    <t>joseanderssonluna1986@gmail.com</t>
  </si>
  <si>
    <t>lorranfernandes36@gmail.com</t>
  </si>
  <si>
    <t>luan20ads@gmail.com</t>
  </si>
  <si>
    <t>eujucileneassuncao@gmail.com</t>
  </si>
  <si>
    <t>gersonjuninho.23@gmail.com</t>
  </si>
  <si>
    <t>daviminhavida07042015@gmail.com</t>
  </si>
  <si>
    <t>alef_kramer@hotmail.com</t>
  </si>
  <si>
    <t>ppns2006@gmail.com</t>
  </si>
  <si>
    <t>disleymartins98@gmail.com</t>
  </si>
  <si>
    <t>marques.sfabiorj@gmail.com</t>
  </si>
  <si>
    <t>leandrojs.soares1970@gmail.com</t>
  </si>
  <si>
    <t>rodrigoandrade351990@gmail.com</t>
  </si>
  <si>
    <t>rodrigofds2108@gmail.com</t>
  </si>
  <si>
    <t>mateusguimaraesmoraes14@gmail.com</t>
  </si>
  <si>
    <t>rcmp714@gmail.com</t>
  </si>
  <si>
    <t>sanabriaalex343@gmail.com</t>
  </si>
  <si>
    <t>lucianunes1411@gmail.com</t>
  </si>
  <si>
    <t>gisaventura23@gmail.com</t>
  </si>
  <si>
    <t>roneheliorocha@gmail.com</t>
  </si>
  <si>
    <t>marioscmmcs@gmail.com</t>
  </si>
  <si>
    <t>rafinha.n.q@hotmail.com</t>
  </si>
  <si>
    <t>rai.19sant@gmail.com</t>
  </si>
  <si>
    <t>Mvilela051293@gmail.com</t>
  </si>
  <si>
    <t>joao_nascimento290302@hotmail.com</t>
  </si>
  <si>
    <t>feh.silva0910@gmail.com</t>
  </si>
  <si>
    <t>pablopontes@outlook.com</t>
  </si>
  <si>
    <t>yaraaraujo591@gmail.com</t>
  </si>
  <si>
    <t>abdecastro95@gmail.com</t>
  </si>
  <si>
    <t>goncalvesandradeeric@gmail.com</t>
  </si>
  <si>
    <t>luizfellippesanttos69@gmail.com</t>
  </si>
  <si>
    <t>engenharia.email@gmail.com</t>
  </si>
  <si>
    <t>leoolimagalhaes88@gmail.com</t>
  </si>
  <si>
    <t>moroni.falmeida1515@gmail.com</t>
  </si>
  <si>
    <t>tiago335tm@gmail.com</t>
  </si>
  <si>
    <t>hugoalves25424@gmail.com</t>
  </si>
  <si>
    <t>danielctoledo9@gmail.com</t>
  </si>
  <si>
    <t>andersonsalesbibi21@gmail.com</t>
  </si>
  <si>
    <t>abnerfsa@hotmail.com</t>
  </si>
  <si>
    <t>mf1912188@gmail.com</t>
  </si>
  <si>
    <t>anduzsouza@gmail.com</t>
  </si>
  <si>
    <t>joao.pinheiro.neto.777@gmail.com</t>
  </si>
  <si>
    <t>matheusabrantes04@gmail.com</t>
  </si>
  <si>
    <t>claudiomarpereirasouza123@gmail.com</t>
  </si>
  <si>
    <t>joaovictorsph@outlook.com</t>
  </si>
  <si>
    <t>bits7130@gmail.com</t>
  </si>
  <si>
    <t>josemendesdfonseca@gmail.com</t>
  </si>
  <si>
    <t>jmachado_5@hotmail.com</t>
  </si>
  <si>
    <t>kauanplayhp@gmail.com</t>
  </si>
  <si>
    <t>henriquemanoel1606@gmail.com</t>
  </si>
  <si>
    <t>lefeu76@gmail.com</t>
  </si>
  <si>
    <t>walacecouttto@gmail.com</t>
  </si>
  <si>
    <t>thafoliver@gmail.com</t>
  </si>
  <si>
    <t>leandro.simpliciio@gmail.com</t>
  </si>
  <si>
    <t>douglasdeivisson@hotmail.com</t>
  </si>
  <si>
    <t>ezakeels@gmail.com</t>
  </si>
  <si>
    <t>wesleycarvalho1010@gmail.com</t>
  </si>
  <si>
    <t>maurofrazao624@gmail.com</t>
  </si>
  <si>
    <t>sergiodasilvarodrigues.srr@gmail.com</t>
  </si>
  <si>
    <t>cleber.corinthians0102@gmail.com</t>
  </si>
  <si>
    <t>macs4555@gmail.com</t>
  </si>
  <si>
    <t>regismartinsmartins.bedem@gmail.com</t>
  </si>
  <si>
    <t>victorhugosaraiva18@gmail.com</t>
  </si>
  <si>
    <t>luissktv28@gmail.com</t>
  </si>
  <si>
    <t>moraisrochafilho@hotmail.com</t>
  </si>
  <si>
    <t>elyabe.garcia84@gmail.com</t>
  </si>
  <si>
    <t>ramgespedro@gmail.com</t>
  </si>
  <si>
    <t>zerostaley07@gmail.com</t>
  </si>
  <si>
    <t>natansants333@gmail.com</t>
  </si>
  <si>
    <t>gpereira0880@gmail.com</t>
  </si>
  <si>
    <t>candidojcc@gmail.com</t>
  </si>
  <si>
    <t>juanf.trab12@gmail.com</t>
  </si>
  <si>
    <t>leandersong7@gmail.com</t>
  </si>
  <si>
    <t>thiagokpaula@gmail.com</t>
  </si>
  <si>
    <t>messidabatera61@gmail.com</t>
  </si>
  <si>
    <t>andredasilvaserafim@icloud.com</t>
  </si>
  <si>
    <t>fabicrislyra@hotmail.com</t>
  </si>
  <si>
    <t>mauro1004sou@hotmail.com</t>
  </si>
  <si>
    <t>willtorate@gmail.com</t>
  </si>
  <si>
    <t>fabios110novo@gmail.com</t>
  </si>
  <si>
    <t>keylareg28@outlook.com</t>
  </si>
  <si>
    <t>lucasalvessousaa@gmail.com</t>
  </si>
  <si>
    <t>ualisonpontocom@gmail.com</t>
  </si>
  <si>
    <t>maxwell.brebeca@gmail.com</t>
  </si>
  <si>
    <t>pedrohenriquepj2556@gmail.com</t>
  </si>
  <si>
    <t>jessica5clay@gmail.com</t>
  </si>
  <si>
    <t>willianmachado1990@gmail.com</t>
  </si>
  <si>
    <t>siilasarmond@gmail.com</t>
  </si>
  <si>
    <t>ronaymecsp@gmail.com</t>
  </si>
  <si>
    <t>maylsonpirelliano@gmail.com</t>
  </si>
  <si>
    <t>genivaldosanttos88@gmail.com</t>
  </si>
  <si>
    <t>yespindula@gmail.com</t>
  </si>
  <si>
    <t>jacksonmirandailuminacao@gmail.com</t>
  </si>
  <si>
    <t>lucycarvalho728@gmail.com</t>
  </si>
  <si>
    <t>danieljvitorino@gmail.com</t>
  </si>
  <si>
    <t>reginaldo.oliveira88@yahoo.com</t>
  </si>
  <si>
    <t>brunoglpapucarana@gmail.com</t>
  </si>
  <si>
    <t>kauasilx06@gmail.com</t>
  </si>
  <si>
    <t>geyvsondelga@hotmail.com</t>
  </si>
  <si>
    <t>robsonsantos64@gmail.com</t>
  </si>
  <si>
    <t>ikadu@me.com</t>
  </si>
  <si>
    <t>pauloandredubi@gmail.com</t>
  </si>
  <si>
    <t>pjeanpeguy@gmail.com</t>
  </si>
  <si>
    <t>davidmagalhaes21outlook@gmail.com</t>
  </si>
  <si>
    <t>andersondavilalima@hotmail.com</t>
  </si>
  <si>
    <t>andressa_teixeira05@hotmail.com</t>
  </si>
  <si>
    <t>sidcmt87@hotmail.com</t>
  </si>
  <si>
    <t>felipecirico.jf@gmail.com</t>
  </si>
  <si>
    <t>jeffersonvieira375@gmail.com</t>
  </si>
  <si>
    <t>venzomichelangelo@gmail.com</t>
  </si>
  <si>
    <t>felipesantos879232@gmail.com</t>
  </si>
  <si>
    <t>famiilia.affonso@gmail.com</t>
  </si>
  <si>
    <t>02.junho.1990@gmail.com</t>
  </si>
  <si>
    <t>magnumvalente22@gmail.com</t>
  </si>
  <si>
    <t>guilhermesaquarema@gmail.com</t>
  </si>
  <si>
    <t>gugaluigi1@gmail.com</t>
  </si>
  <si>
    <t>bruno-spereira@hotmail.com</t>
  </si>
  <si>
    <t>js847064@gmail.com</t>
  </si>
  <si>
    <t>ygorleonardo200@gmail.com</t>
  </si>
  <si>
    <t>wfreitasdasilva@yahoo.com.br</t>
  </si>
  <si>
    <t>juliodiamante16@gmail.com</t>
  </si>
  <si>
    <t>iasming18@gmail.com</t>
  </si>
  <si>
    <t>ogrorenatochato@gmail.com</t>
  </si>
  <si>
    <t>diego.cedro@yahoo.com.br</t>
  </si>
  <si>
    <t>matheushenriqueraz@gmail.com</t>
  </si>
  <si>
    <t>henrique.andradeh3@gmail.com</t>
  </si>
  <si>
    <t>jrscelular2019@gmail.com</t>
  </si>
  <si>
    <t>alinefernandesm21@gmail.com</t>
  </si>
  <si>
    <t>aluiziovqv@gmail.com</t>
  </si>
  <si>
    <t>henricofelberg77@gmail.com</t>
  </si>
  <si>
    <t>douglaspedro99@gmail.com</t>
  </si>
  <si>
    <t>carlos.fgm1@gmail.com</t>
  </si>
  <si>
    <t>silvawemerson01@gmail.com</t>
  </si>
  <si>
    <t>ronaldomoreiradasilva10@gmail.com</t>
  </si>
  <si>
    <t>lemosfabricio141@gmail.com</t>
  </si>
  <si>
    <t>ederson-galvao@hotmail.com</t>
  </si>
  <si>
    <t>altimarijoaogabriel@gmail.com</t>
  </si>
  <si>
    <t>matheusdias578@gmail.com</t>
  </si>
  <si>
    <t>jonathan_avivamento@hotmail.com</t>
  </si>
  <si>
    <t>bruna.manoelagoes11@gmail.com</t>
  </si>
  <si>
    <t>dc7398920@gmail.com</t>
  </si>
  <si>
    <t>sjlneves@yahoo.com</t>
  </si>
  <si>
    <t>chcosta35@gmail.com</t>
  </si>
  <si>
    <t>carlos7deyvisson@gmail.com</t>
  </si>
  <si>
    <t>gilbertdants@gmail.com</t>
  </si>
  <si>
    <t>patriciamoser.pericia@gmail.com</t>
  </si>
  <si>
    <t>annapnsantana87@gmail.com</t>
  </si>
  <si>
    <t>marcelio@otimicont.com.br</t>
  </si>
  <si>
    <t>luke.skywalker31@outlook.com</t>
  </si>
  <si>
    <t>geovaneneves087@gmail.com</t>
  </si>
  <si>
    <t>af.1984.2017@gmail.com</t>
  </si>
  <si>
    <t>yuri.goncalves037@gmail.com</t>
  </si>
  <si>
    <t>rafaelc.carvalhoalves@gmail.com</t>
  </si>
  <si>
    <t>lucassouzarios19@gmail.com</t>
  </si>
  <si>
    <t>evertonfranca5@hotmail.com</t>
  </si>
  <si>
    <t>melaniechioma@gmail.com</t>
  </si>
  <si>
    <t>tiagohpereira2008@hotmail.com</t>
  </si>
  <si>
    <t>anderson.olivdasilva@gmail.com</t>
  </si>
  <si>
    <t>erosnasc@gmail.com</t>
  </si>
  <si>
    <t>wandgleysonaraujo@gmail.com</t>
  </si>
  <si>
    <t>igorguedes@gmail.com</t>
  </si>
  <si>
    <t>cesardasilvarp@gmail.com</t>
  </si>
  <si>
    <t>marllonxp2@gmail.com</t>
  </si>
  <si>
    <t>gabrielelias2309@gmail.com</t>
  </si>
  <si>
    <t>caiotamane12@gmail.com</t>
  </si>
  <si>
    <t>mikensonthomas0@gmail.com</t>
  </si>
  <si>
    <t>fernandozsantana28@outlook.com</t>
  </si>
  <si>
    <t>thiagoarruda15@gmail.com</t>
  </si>
  <si>
    <t>tavinholiscano1@gmail.com</t>
  </si>
  <si>
    <t>dbtista_200@hotmail.com</t>
  </si>
  <si>
    <t>rrgraficarapida@outlook.com</t>
  </si>
  <si>
    <t>thalesamaral1305@gmail.com</t>
  </si>
  <si>
    <t>giordanoadv@hotmail.com</t>
  </si>
  <si>
    <t>andrevalete360@gmail.com</t>
  </si>
  <si>
    <t>robinhojumpjump@gmail.com</t>
  </si>
  <si>
    <t>paulosampaio1@hotmail.com</t>
  </si>
  <si>
    <t>eltonknevitz82@gmail.com</t>
  </si>
  <si>
    <t>danielrodrigo7913@gmail.com</t>
  </si>
  <si>
    <t>phelipe_otavio@hotmail.com</t>
  </si>
  <si>
    <t>deivid_marques@outlook.com</t>
  </si>
  <si>
    <t>breno4656@gmail.com</t>
  </si>
  <si>
    <t>lucaseduardofsa@outlook.com</t>
  </si>
  <si>
    <t>laercyorocha@hotmail.com</t>
  </si>
  <si>
    <t>henr9pedro@gmail.com</t>
  </si>
  <si>
    <t>vinicius-a-s@hotmail.com</t>
  </si>
  <si>
    <t>cleberalves5@hotmail.com</t>
  </si>
  <si>
    <t>betoarruda91@gmail.com</t>
  </si>
  <si>
    <t>deividmattos97@gmail.com</t>
  </si>
  <si>
    <t>brunocarnaubinha8@outlook.com</t>
  </si>
  <si>
    <t>adrian_eguchi@hotmail.com</t>
  </si>
  <si>
    <t>castro02042005@gmail.com</t>
  </si>
  <si>
    <t>yago.chp22@gmail.com</t>
  </si>
  <si>
    <t>editordiegopaulo@gmail.com</t>
  </si>
  <si>
    <t>fabricioperozzo@gmail.com</t>
  </si>
  <si>
    <t>rafaelramos@ymail.com</t>
  </si>
  <si>
    <t>samuelfd91@hotmail.com</t>
  </si>
  <si>
    <t>guidurisso@gmail.com</t>
  </si>
  <si>
    <t>lucasbatistasousa2002@gmail.com</t>
  </si>
  <si>
    <t>thiagodeandradefonseca@gmail.com</t>
  </si>
  <si>
    <t>alencarpereira1120@gmail.com</t>
  </si>
  <si>
    <t>luzia_aparlo@hotmail.com</t>
  </si>
  <si>
    <t>lleeo.17@icloud.com</t>
  </si>
  <si>
    <t>glebistonxavier@gmail.com</t>
  </si>
  <si>
    <t>elver_scalco@hotmail.com</t>
  </si>
  <si>
    <t>goisthainara@gmail.com</t>
  </si>
  <si>
    <t>neyandersonsilva@gmail.com</t>
  </si>
  <si>
    <t>mariaeduardapinheiror@gmail.com</t>
  </si>
  <si>
    <t>alexoficial.pacheco@gmail.com</t>
  </si>
  <si>
    <t>joaoh9596@gmail.com</t>
  </si>
  <si>
    <t>leonardov5656@gmail.com</t>
  </si>
  <si>
    <t>britoluana794@gmail.com</t>
  </si>
  <si>
    <t>felipe_udt@hotmail.com</t>
  </si>
  <si>
    <t>eronaldo28@hotmail.com</t>
  </si>
  <si>
    <t>victtoroliveira99@gmail.com</t>
  </si>
  <si>
    <t>edersonpc@gmail.com</t>
  </si>
  <si>
    <t>nicholaxmonteiro@icloud.com</t>
  </si>
  <si>
    <t>davi-kof@hotmail.com</t>
  </si>
  <si>
    <t>caiobastoss1999@gmail.com</t>
  </si>
  <si>
    <t>sfenix1@hotmail.com</t>
  </si>
  <si>
    <t>leonardodiasmdv123@gmail.com</t>
  </si>
  <si>
    <t>evandroalmeida2016@gmail.com</t>
  </si>
  <si>
    <t>franklin_dutra@hotmail.com</t>
  </si>
  <si>
    <t>anderson.jady2506@hotmail.com</t>
  </si>
  <si>
    <t>edwmaccy@hotmail.com</t>
  </si>
  <si>
    <t>gdtoscano@outlook.com</t>
  </si>
  <si>
    <t>r.henriquefm@gmail.com</t>
  </si>
  <si>
    <t>egbscr7@gmail.com</t>
  </si>
  <si>
    <t>irvingserafim@gmail.com</t>
  </si>
  <si>
    <t>reinald.oliveira@outlook.com</t>
  </si>
  <si>
    <t>jeanpdholanda@gmail.com</t>
  </si>
  <si>
    <t>danielsantiago20@hotmail.com</t>
  </si>
  <si>
    <t>jefferson.juridicoenotarial@gmail.com</t>
  </si>
  <si>
    <t>drigao_2000@yahoo.com</t>
  </si>
  <si>
    <t>samuelsouzafogaca@gmail.com</t>
  </si>
  <si>
    <t>alanbrabvilh@gmail.com</t>
  </si>
  <si>
    <t>mavidasico@gmail.com</t>
  </si>
  <si>
    <t>rayssasilva609@gmail.com</t>
  </si>
  <si>
    <t>diegosacomano6@gmail.com</t>
  </si>
  <si>
    <t>gabriel7norte@gmail.com</t>
  </si>
  <si>
    <t>guiineryy@outlook.com</t>
  </si>
  <si>
    <t>xandeadac@gmail.com</t>
  </si>
  <si>
    <t>ps397380@gmail.com</t>
  </si>
  <si>
    <t>brunosno20@gmail.com</t>
  </si>
  <si>
    <t>jeronimosousa@gmail.com</t>
  </si>
  <si>
    <t>aksacarvalho43416@gmail.com</t>
  </si>
  <si>
    <t>igorbrrt08@gmail.com</t>
  </si>
  <si>
    <t>robertoduarte.nbs@gmail.com</t>
  </si>
  <si>
    <t>gilcimarfagundes@hotmail.com</t>
  </si>
  <si>
    <t>yyuriicn16@gmail.com</t>
  </si>
  <si>
    <t>milenabrito2417@gmail.com</t>
  </si>
  <si>
    <t>marcelofreitas.job@gmail.com</t>
  </si>
  <si>
    <t>petersonsoeiro.dev@gmail.com</t>
  </si>
  <si>
    <t>rafael.oliveiratrajano@gmail.com</t>
  </si>
  <si>
    <t>scardoso916@gmail.com</t>
  </si>
  <si>
    <t>leonegocia@gmail.com</t>
  </si>
  <si>
    <t>senna.grp@gmail.com</t>
  </si>
  <si>
    <t>sergiodiasbarbosaj@gmail.com</t>
  </si>
  <si>
    <t>danilloimac@gmail.com</t>
  </si>
  <si>
    <t>erick-bata@hotmail.com</t>
  </si>
  <si>
    <t>ryanc2104@gmail.com</t>
  </si>
  <si>
    <t>icarogrand2010@hotmail.com</t>
  </si>
  <si>
    <t>gabrielbate759@gmail.com</t>
  </si>
  <si>
    <t>mateusalex87@hotmail.com</t>
  </si>
  <si>
    <t>luanecamila00401@gmail.com</t>
  </si>
  <si>
    <t>hyangabrielclementino@gmail.com</t>
  </si>
  <si>
    <t>lucas.augustosilva19@gmail.com</t>
  </si>
  <si>
    <t>leonardo.souza1507@gmail.com</t>
  </si>
  <si>
    <t>leonardo_antunes_s@hotmail.com</t>
  </si>
  <si>
    <t>rafael.mo.carvalho@gmail.com</t>
  </si>
  <si>
    <t>viniciussaldanha1998@gmail.com</t>
  </si>
  <si>
    <t>cenildopcardoso@gmail.com</t>
  </si>
  <si>
    <t>marcocotrim2@gmail.com</t>
  </si>
  <si>
    <t>alexandre.sousa2@hotmail.com</t>
  </si>
  <si>
    <t>clebersousa5057@gmail.com</t>
  </si>
  <si>
    <t>rodrigo.fds.sa@hotmail.com</t>
  </si>
  <si>
    <t>davidcoimbralopess@gmail.com</t>
  </si>
  <si>
    <t>fabianocavalcante83@gmail.com</t>
  </si>
  <si>
    <t>franciscohenrique979@gmail.com</t>
  </si>
  <si>
    <t>geisonbh79@gmail.com</t>
  </si>
  <si>
    <t>andreluiz5maio1990@gmail.com</t>
  </si>
  <si>
    <t>geisyresende87@gmail.com</t>
  </si>
  <si>
    <t>rbras98@gmail.com</t>
  </si>
  <si>
    <t>carllos2102@gmail.com</t>
  </si>
  <si>
    <t>taniaportacio@yahoo.com.br</t>
  </si>
  <si>
    <t>ingridcostaps@gmail.com</t>
  </si>
  <si>
    <t>icaroproativa@gmail.com</t>
  </si>
  <si>
    <t>ademirpaulo7@gmail.com</t>
  </si>
  <si>
    <t>vinnie6.0@hotmail.com</t>
  </si>
  <si>
    <t>jabsonapk@gmail.com</t>
  </si>
  <si>
    <t>jacksonsouza014@gmail.com</t>
  </si>
  <si>
    <t>juniorabreu273@gmail.com</t>
  </si>
  <si>
    <t>robertribeiro806@gmail.com</t>
  </si>
  <si>
    <t>tsivumcar@hotmail.com</t>
  </si>
  <si>
    <t>chagassilvati@gmail.com</t>
  </si>
  <si>
    <t>mrlpraxedes@gmail.com</t>
  </si>
  <si>
    <t>pedrofelipe.farias15@gmail.com</t>
  </si>
  <si>
    <t>amaral.gvenicius@gmail.com</t>
  </si>
  <si>
    <t>carlosgabrielplay2020@gmail.com</t>
  </si>
  <si>
    <t>dricaporfirio@hotmail.com</t>
  </si>
  <si>
    <t>djmarcellogomes@hotmail.com</t>
  </si>
  <si>
    <t>moraes.itb@gmail.com</t>
  </si>
  <si>
    <t>miguelagroufms1@gmail.com</t>
  </si>
  <si>
    <t>mayaneasouza833@gmail.com</t>
  </si>
  <si>
    <t>marcelo.pessoni.coutinho@gmail.com</t>
  </si>
  <si>
    <t>alexsarantes2023@gmail.com</t>
  </si>
  <si>
    <t>wellingtonsilva-wt86@hotmail.com</t>
  </si>
  <si>
    <t>luis.garcia.ferreira@hotmail.com</t>
  </si>
  <si>
    <t>alvaroestevesb@hotmail.com</t>
  </si>
  <si>
    <t>andradejediel70@gmail.com</t>
  </si>
  <si>
    <t>lucasfelippy@hotmail.com</t>
  </si>
  <si>
    <t>jadersonsilvaduarte@gmail.com</t>
  </si>
  <si>
    <t>morleymudorc08@gmail.com</t>
  </si>
  <si>
    <t>cristiane.bza@gmail.com</t>
  </si>
  <si>
    <t>nunes604@gmail.com</t>
  </si>
  <si>
    <t>carlos_cezarb@yahoo.com.br</t>
  </si>
  <si>
    <t>joseproducoeseeventos@gmail.com</t>
  </si>
  <si>
    <t>cristianofernandes506@gmail.com</t>
  </si>
  <si>
    <t>adrianomme@gmail.com</t>
  </si>
  <si>
    <t>wincce.corei3@gmail.com</t>
  </si>
  <si>
    <t>miguelolr21@gmail.com</t>
  </si>
  <si>
    <t>matheussvargass@outlook.com</t>
  </si>
  <si>
    <t>ldos9577@gmail.com</t>
  </si>
  <si>
    <t>waseletjoseph70@gmail.com</t>
  </si>
  <si>
    <t>diran@compress.com.br</t>
  </si>
  <si>
    <t>mattricolor2013@gmail.com</t>
  </si>
  <si>
    <t>wal1apsouzamorais@gmail.com</t>
  </si>
  <si>
    <t>leonardo.incau@hotmail.com</t>
  </si>
  <si>
    <t>luiz_gabriel0@hotmail.com</t>
  </si>
  <si>
    <t>paulinho2401@icloud.com</t>
  </si>
  <si>
    <t>jonatancamargos@outlook.com</t>
  </si>
  <si>
    <t>tinichuca@hotmail.com</t>
  </si>
  <si>
    <t>emanuelbarrosn10@gmail.com</t>
  </si>
  <si>
    <t>kleversonbarros16@gmail.com</t>
  </si>
  <si>
    <t>iancosta1716@gmail.com</t>
  </si>
  <si>
    <t>gabriel.facoj@gmail.com</t>
  </si>
  <si>
    <t>renatodt545@gmail.com</t>
  </si>
  <si>
    <t>samantharodrigues607@gmail.com</t>
  </si>
  <si>
    <t>alecsandroserafim8@gmail.com</t>
  </si>
  <si>
    <t>basiliogabriel655@gmail.com</t>
  </si>
  <si>
    <t>guigaaa20@gmail.com</t>
  </si>
  <si>
    <t>miguelboruch@gmail.com</t>
  </si>
  <si>
    <t>dvdiego87@gmail.com</t>
  </si>
  <si>
    <t>matheus.felipee.oliveira@gmail.com</t>
  </si>
  <si>
    <t>bielsilvalmeida8888@gmail.com</t>
  </si>
  <si>
    <t>joao.victor2831@gmail.com</t>
  </si>
  <si>
    <t>luizhfernandes29@gmail.com</t>
  </si>
  <si>
    <t>pablocarvalho01@outlook.com</t>
  </si>
  <si>
    <t>rhuan227@icloud.com</t>
  </si>
  <si>
    <t>ricardoalef451@gmail.com</t>
  </si>
  <si>
    <t>lidiano2017gomes@gmail.com</t>
  </si>
  <si>
    <t>henriquehirokioka@gmail.com</t>
  </si>
  <si>
    <t>lucas.tkn14@gmail.com</t>
  </si>
  <si>
    <t>henrymdamski@hotmail.com</t>
  </si>
  <si>
    <t>luidsongoncalves8@gmail.com</t>
  </si>
  <si>
    <t>rodirleygama@gmail.com</t>
  </si>
  <si>
    <t>whenfeof@gmail.com</t>
  </si>
  <si>
    <t>garciamurilo10@gmail.com</t>
  </si>
  <si>
    <t>carlos.henry2014@hotmail.com</t>
  </si>
  <si>
    <t>thales.rodrigues.lima1@gmail.com</t>
  </si>
  <si>
    <t>jonathagallo@gmail.com</t>
  </si>
  <si>
    <t>lucianosiqueira2000@hotmail.com</t>
  </si>
  <si>
    <t>kayoluisaleixoviana@gmail.com</t>
  </si>
  <si>
    <t>leandroazzul@hotmail.com</t>
  </si>
  <si>
    <t>nivaldodepaula@gmail.com</t>
  </si>
  <si>
    <t>marcos0735952@gmail.com</t>
  </si>
  <si>
    <t>jodiego58@gmail.com</t>
  </si>
  <si>
    <t>gmatosbraga@gmail.com</t>
  </si>
  <si>
    <t>robsondossantos606@gmail.com</t>
  </si>
  <si>
    <t>giansilva123br@gmail.com</t>
  </si>
  <si>
    <t>matheusserrapantuzzo@gmail.com</t>
  </si>
  <si>
    <t>danpasotti02@gmail.com</t>
  </si>
  <si>
    <t>bell4srp@gmail.com</t>
  </si>
  <si>
    <t>evertonqzl123@gmail.com</t>
  </si>
  <si>
    <t>rondersemcustodio@gmail.com</t>
  </si>
  <si>
    <t>weverton2001a@gmail.com</t>
  </si>
  <si>
    <t>ekdjamaria@gmail.com</t>
  </si>
  <si>
    <t>theus.tw00@gmail.com</t>
  </si>
  <si>
    <t>gustavomasu@gmail.com</t>
  </si>
  <si>
    <t>josecarloscoca2020@gmail.com</t>
  </si>
  <si>
    <t>joaovictorsantoscosta78@gmail.com</t>
  </si>
  <si>
    <t>iluminada.marisete@gmail.com</t>
  </si>
  <si>
    <t>raqueldesiqueiraoliveira@gmail.com</t>
  </si>
  <si>
    <t>eliseu.mor@hotmail.com</t>
  </si>
  <si>
    <t>leonardo02670@gmail.com</t>
  </si>
  <si>
    <t>marcielmiranda59@gmail.com</t>
  </si>
  <si>
    <t>wl8798933@gmail.com</t>
  </si>
  <si>
    <t>kaiquea865@gmail.com</t>
  </si>
  <si>
    <t>gustavosabino498@gmail.com</t>
  </si>
  <si>
    <t>martinsricardo1927@gmail.com</t>
  </si>
  <si>
    <t>freitasincorporacao@gmail.com</t>
  </si>
  <si>
    <t>domingues.eduardosantos@gmail.com</t>
  </si>
  <si>
    <t>alfabizsolucoes@gmail.com</t>
  </si>
  <si>
    <t>raptorlipe@gmail.com</t>
  </si>
  <si>
    <t>joaovictorpereirabatista96@gmail.com</t>
  </si>
  <si>
    <t>henriique.siilva@hotmail.com</t>
  </si>
  <si>
    <t>kiqoliver8@gmail.com</t>
  </si>
  <si>
    <t>ricardo.sanches0690@gmail.com</t>
  </si>
  <si>
    <t>jesssica1996@gmail.com</t>
  </si>
  <si>
    <t>ryan.gustavosp04@gmail.com</t>
  </si>
  <si>
    <t>3007dacruz@gmail.com</t>
  </si>
  <si>
    <t>jonisvaldoalves@yahoo.com.br</t>
  </si>
  <si>
    <t>matheuscarlos3030@gmail.com</t>
  </si>
  <si>
    <t>sabino.ss2345@gmail.com</t>
  </si>
  <si>
    <t>kaiomorais2903@gmail.com</t>
  </si>
  <si>
    <t>linconpedrosouzasilva@gmail.com</t>
  </si>
  <si>
    <t>gabrielnasc0412@gmail.com</t>
  </si>
  <si>
    <t>ericsieben@outlook.com</t>
  </si>
  <si>
    <t>reisv627@gmail.com</t>
  </si>
  <si>
    <t>oniguiri4@hotmail.com</t>
  </si>
  <si>
    <t>nicolas.saraivaa@gmail.com</t>
  </si>
  <si>
    <t>artnyne@gmail.com</t>
  </si>
  <si>
    <t>mateusmnogueira08@gmail.com</t>
  </si>
  <si>
    <t>mouraamanda033@gmail.com</t>
  </si>
  <si>
    <t>bmaxdouglas@gmail.com</t>
  </si>
  <si>
    <t>anapaulabonfa027@hotmail.com</t>
  </si>
  <si>
    <t>eticacontabil.jorge@gmail.com</t>
  </si>
  <si>
    <t>deoliveiragabriel850@gmail.com</t>
  </si>
  <si>
    <t>luanlorenah@gmail.com</t>
  </si>
  <si>
    <t>arthursilva201312@gmail.com</t>
  </si>
  <si>
    <t>dev.meyre@gmail.com</t>
  </si>
  <si>
    <t>jefetm044@gmail.com</t>
  </si>
  <si>
    <t>joaopedropinheirobonfim627@gmail.com</t>
  </si>
  <si>
    <t>joaodesign2022@protonmail.com</t>
  </si>
  <si>
    <t>eldivanpereira5@gmail.com</t>
  </si>
  <si>
    <t>sesarsmi@hotmail.com</t>
  </si>
  <si>
    <t>alandsantos54@gmail.com</t>
  </si>
  <si>
    <t>ramosguilherme175@gmail.com</t>
  </si>
  <si>
    <t>vhugo188@gmail.com</t>
  </si>
  <si>
    <t>r.heverton89@gmail.com</t>
  </si>
  <si>
    <t>leandro22jk@gmail.com</t>
  </si>
  <si>
    <t>jacksonmoura352@gmail.com</t>
  </si>
  <si>
    <t>rodrigo.d.oliveira@hotmail.com</t>
  </si>
  <si>
    <t>maurobernardo146@gmail.com</t>
  </si>
  <si>
    <t>gustavocarvalhodelima2010@hotmail.com</t>
  </si>
  <si>
    <t>patricianegrini2015@gmail.com</t>
  </si>
  <si>
    <t>luciochia63@gmail.com</t>
  </si>
  <si>
    <t>tais.cnsouza@outlook.com</t>
  </si>
  <si>
    <t>ramoswallas8@gmail.com</t>
  </si>
  <si>
    <t>leooribeiro_@hotmail.com</t>
  </si>
  <si>
    <t>thainanjuniorsp@gmail.com</t>
  </si>
  <si>
    <t>theoedukk22@gmail.com</t>
  </si>
  <si>
    <t>messiasemanoel933@gmail.com</t>
  </si>
  <si>
    <t>pedro1pcl@hotmail.com</t>
  </si>
  <si>
    <t>rafaelpidias@gmail.com</t>
  </si>
  <si>
    <t>lucassasocunha@gmail.com</t>
  </si>
  <si>
    <t>gustavo.lima2308@icloud.com</t>
  </si>
  <si>
    <t>guimelantonio245@gmail.com</t>
  </si>
  <si>
    <t>thalesneumann@gmail.com</t>
  </si>
  <si>
    <t>carlossandro589@gmail.com</t>
  </si>
  <si>
    <t>lopesaduatti@gmail.com</t>
  </si>
  <si>
    <t>davidnetog7@gmail.com</t>
  </si>
  <si>
    <t>alves.izuna@gmail.com</t>
  </si>
  <si>
    <t>diegobest55@outlook.com</t>
  </si>
  <si>
    <t>lu.28rique@gmail.com</t>
  </si>
  <si>
    <t>rayanemedeirosa@gmail.com</t>
  </si>
  <si>
    <t>felipebraga21@hotmail.com</t>
  </si>
  <si>
    <t>cristianosch188@gmail.com</t>
  </si>
  <si>
    <t>arthursanderzanesco@gmail.com</t>
  </si>
  <si>
    <t>thiagoassales@gmail.com</t>
  </si>
  <si>
    <t>greici999@gmail.com</t>
  </si>
  <si>
    <t>eriksonoliveira.mt@gmail.com</t>
  </si>
  <si>
    <t>atila_breno@hotmail.com</t>
  </si>
  <si>
    <t>denisdwm@gmail.com</t>
  </si>
  <si>
    <t>lucassferreira2772005@gmail.com</t>
  </si>
  <si>
    <t>leonardolucianodejesus05@gmail.com</t>
  </si>
  <si>
    <t>viniventura94@gmail.com</t>
  </si>
  <si>
    <t>luizclaudios110@gmail.com</t>
  </si>
  <si>
    <t>redpig825@gmail.com</t>
  </si>
  <si>
    <t>pituka16@hotmail.com</t>
  </si>
  <si>
    <t>renataaplago@outlook.com</t>
  </si>
  <si>
    <t>heltonrenato2@gmail.com</t>
  </si>
  <si>
    <t>patrick_fgs@hotmail.com</t>
  </si>
  <si>
    <t>day.bernardo2019@gmail.com</t>
  </si>
  <si>
    <t>andre22.marques@gmail.com</t>
  </si>
  <si>
    <t>alissonbondi1266@gmail.com</t>
  </si>
  <si>
    <t>rogermendes49@hotmail.com</t>
  </si>
  <si>
    <t>ruankerleson@yahoo.com.br</t>
  </si>
  <si>
    <t>matheushenriquepereira312008@gmail.com</t>
  </si>
  <si>
    <t>jpteste709@gmail.com</t>
  </si>
  <si>
    <t>diegomenddonca@gmail.com</t>
  </si>
  <si>
    <t>dan.moreirapadilha@gmail.com</t>
  </si>
  <si>
    <t>jessicacoreea@gmail.com</t>
  </si>
  <si>
    <t>eudes1318@gmail.com</t>
  </si>
  <si>
    <t>jvsantosc02@gmail.com</t>
  </si>
  <si>
    <t>henrique.cletex@gmail.com</t>
  </si>
  <si>
    <t>robsonjose1@hotmail.com</t>
  </si>
  <si>
    <t>maicondanilomd@gmail.com</t>
  </si>
  <si>
    <t>luizandrereiki@gmail.com</t>
  </si>
  <si>
    <t>jhonny_otavio@yahoo.com.br</t>
  </si>
  <si>
    <t>m.a7faria@gmail.com</t>
  </si>
  <si>
    <t>driele.moreira@gmail.com</t>
  </si>
  <si>
    <t>comerciobrasil68@hotmail.com</t>
  </si>
  <si>
    <t>gael.chmasilva@gmail.com</t>
  </si>
  <si>
    <t>kr.roger.kenny@gmail.com</t>
  </si>
  <si>
    <t>diego23ra@gmail.com</t>
  </si>
  <si>
    <t>fsallesjordao@gmail.com</t>
  </si>
  <si>
    <t>pkom.work@gmail.com</t>
  </si>
  <si>
    <t>rodolfo.iwasaki@gmail.com</t>
  </si>
  <si>
    <t>96gabriel.braga@gmail.com</t>
  </si>
  <si>
    <t>fgodinhosilva@gmail.com</t>
  </si>
  <si>
    <t>carlosnn616@gmail.com</t>
  </si>
  <si>
    <t>kewertonsoares96@gmail.com</t>
  </si>
  <si>
    <t>jeffersonsilva010820@gmail.com</t>
  </si>
  <si>
    <t>rd.cardoso2016@gmail.com</t>
  </si>
  <si>
    <t>LEADS</t>
  </si>
  <si>
    <t>ALUNOS</t>
  </si>
  <si>
    <t>COUNTA of Faixa</t>
  </si>
  <si>
    <t>COUNTA de Faixa 3.0</t>
  </si>
  <si>
    <t>Faixa Indefinida</t>
  </si>
  <si>
    <t>Total geral</t>
  </si>
  <si>
    <t>Não encontrado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</si>
</sst>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5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sz val="12.0"/>
      <color theme="1"/>
      <name val="Calibri"/>
    </font>
    <font>
      <color theme="1"/>
      <name val="Arial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</fills>
  <borders count="9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right style="thin">
        <color rgb="FF000000"/>
      </right>
    </border>
    <border>
      <left style="thin">
        <color rgb="FF000000"/>
      </lef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6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1" numFmtId="164" xfId="0" applyAlignment="1" applyFont="1" applyNumberFormat="1">
      <alignment vertical="bottom"/>
    </xf>
    <xf borderId="0" fillId="3" fontId="1" numFmtId="0" xfId="0" applyAlignment="1" applyFill="1" applyFont="1">
      <alignment vertical="bottom"/>
    </xf>
    <xf borderId="0" fillId="3" fontId="1" numFmtId="0" xfId="0" applyAlignment="1" applyFont="1">
      <alignment shrinkToFit="0" vertical="bottom" wrapText="0"/>
    </xf>
    <xf borderId="0" fillId="3" fontId="1" numFmtId="0" xfId="0" applyAlignment="1" applyFont="1">
      <alignment horizontal="center" shrinkToFit="0" vertical="bottom" wrapText="0"/>
    </xf>
    <xf borderId="0" fillId="3" fontId="1" numFmtId="0" xfId="0" applyAlignment="1" applyFont="1">
      <alignment horizontal="center" vertical="bottom"/>
    </xf>
    <xf borderId="0" fillId="0" fontId="1" numFmtId="164" xfId="0" applyAlignment="1" applyFont="1" applyNumberForma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horizontal="center" shrinkToFit="0" vertical="bottom" wrapText="0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shrinkToFit="0" vertical="bottom" wrapText="0"/>
    </xf>
    <xf quotePrefix="1" borderId="0" fillId="0" fontId="1" numFmtId="0" xfId="0" applyAlignment="1" applyFont="1">
      <alignment vertical="bottom"/>
    </xf>
    <xf borderId="0" fillId="0" fontId="1" numFmtId="3" xfId="0" applyAlignment="1" applyFont="1" applyNumberFormat="1">
      <alignment horizontal="right" vertical="bottom"/>
    </xf>
    <xf borderId="1" fillId="4" fontId="2" numFmtId="0" xfId="0" applyAlignment="1" applyBorder="1" applyFill="1" applyFont="1">
      <alignment vertical="bottom"/>
    </xf>
    <xf borderId="2" fillId="0" fontId="2" numFmtId="0" xfId="0" applyAlignment="1" applyBorder="1" applyFont="1">
      <alignment vertical="bottom"/>
    </xf>
    <xf borderId="3" fillId="4" fontId="2" numFmtId="0" xfId="0" applyAlignment="1" applyBorder="1" applyFont="1">
      <alignment vertical="bottom"/>
    </xf>
    <xf borderId="1" fillId="5" fontId="2" numFmtId="0" xfId="0" applyAlignment="1" applyBorder="1" applyFill="1" applyFont="1">
      <alignment vertical="bottom"/>
    </xf>
    <xf borderId="3" fillId="0" fontId="2" numFmtId="0" xfId="0" applyAlignment="1" applyBorder="1" applyFont="1">
      <alignment vertical="bottom"/>
    </xf>
    <xf borderId="2" fillId="2" fontId="2" numFmtId="0" xfId="0" applyAlignment="1" applyBorder="1" applyFont="1">
      <alignment vertical="bottom"/>
    </xf>
    <xf borderId="3" fillId="5" fontId="2" numFmtId="0" xfId="0" applyAlignment="1" applyBorder="1" applyFont="1">
      <alignment vertical="bottom"/>
    </xf>
    <xf borderId="0" fillId="5" fontId="2" numFmtId="0" xfId="0" applyAlignment="1" applyFont="1">
      <alignment vertical="bottom"/>
    </xf>
    <xf borderId="0" fillId="5" fontId="1" numFmtId="0" xfId="0" applyAlignment="1" applyFont="1">
      <alignment vertical="bottom"/>
    </xf>
    <xf borderId="4" fillId="0" fontId="1" numFmtId="0" xfId="0" applyAlignment="1" applyBorder="1" applyFont="1">
      <alignment horizontal="right" vertical="bottom"/>
    </xf>
    <xf borderId="5" fillId="0" fontId="1" numFmtId="0" xfId="0" applyAlignment="1" applyBorder="1" applyFont="1">
      <alignment vertical="bottom"/>
    </xf>
    <xf borderId="4" fillId="2" fontId="1" numFmtId="0" xfId="0" applyAlignment="1" applyBorder="1" applyFont="1">
      <alignment horizontal="right" vertical="bottom"/>
    </xf>
    <xf borderId="5" fillId="2" fontId="1" numFmtId="0" xfId="0" applyAlignment="1" applyBorder="1" applyFont="1">
      <alignment vertical="bottom"/>
    </xf>
    <xf borderId="6" fillId="0" fontId="1" numFmtId="0" xfId="0" applyAlignment="1" applyBorder="1" applyFont="1">
      <alignment vertical="bottom"/>
    </xf>
    <xf borderId="7" fillId="0" fontId="1" numFmtId="0" xfId="0" applyAlignment="1" applyBorder="1" applyFont="1">
      <alignment horizontal="right" vertical="bottom"/>
    </xf>
    <xf borderId="6" fillId="0" fontId="1" numFmtId="0" xfId="0" applyAlignment="1" applyBorder="1" applyFont="1">
      <alignment horizontal="right" vertical="bottom"/>
    </xf>
    <xf borderId="0" fillId="0" fontId="1" numFmtId="1" xfId="0" applyAlignment="1" applyFont="1" applyNumberFormat="1">
      <alignment horizontal="right" vertical="bottom"/>
    </xf>
    <xf borderId="6" fillId="0" fontId="1" numFmtId="1" xfId="0" applyAlignment="1" applyBorder="1" applyFont="1" applyNumberFormat="1">
      <alignment horizontal="right" vertical="bottom"/>
    </xf>
    <xf borderId="8" fillId="0" fontId="1" numFmtId="0" xfId="0" applyAlignment="1" applyBorder="1" applyFont="1">
      <alignment vertical="bottom"/>
    </xf>
    <xf borderId="8" fillId="2" fontId="1" numFmtId="0" xfId="0" applyAlignment="1" applyBorder="1" applyFont="1">
      <alignment vertical="bottom"/>
    </xf>
    <xf borderId="7" fillId="2" fontId="1" numFmtId="0" xfId="0" applyAlignment="1" applyBorder="1" applyFont="1">
      <alignment horizontal="right" vertical="bottom"/>
    </xf>
    <xf borderId="0" fillId="6" fontId="2" numFmtId="0" xfId="0" applyAlignment="1" applyFill="1" applyFont="1">
      <alignment vertical="bottom"/>
    </xf>
    <xf borderId="0" fillId="0" fontId="2" numFmtId="0" xfId="0" applyAlignment="1" applyFont="1">
      <alignment vertical="bottom"/>
    </xf>
    <xf borderId="0" fillId="6" fontId="1" numFmtId="0" xfId="0" applyAlignment="1" applyFont="1">
      <alignment vertical="bottom"/>
    </xf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vertical="bottom"/>
    </xf>
    <xf borderId="1" fillId="0" fontId="2" numFmtId="0" xfId="0" applyAlignment="1" applyBorder="1" applyFont="1">
      <alignment vertical="bottom"/>
    </xf>
    <xf borderId="2" fillId="0" fontId="2" numFmtId="1" xfId="0" applyAlignment="1" applyBorder="1" applyFont="1" applyNumberFormat="1">
      <alignment vertical="bottom"/>
    </xf>
    <xf borderId="3" fillId="0" fontId="2" numFmtId="0" xfId="0" applyAlignment="1" applyBorder="1" applyFont="1">
      <alignment vertical="bottom"/>
    </xf>
    <xf borderId="3" fillId="0" fontId="2" numFmtId="1" xfId="0" applyAlignment="1" applyBorder="1" applyFont="1" applyNumberFormat="1">
      <alignment vertical="bottom"/>
    </xf>
    <xf borderId="0" fillId="5" fontId="2" numFmtId="0" xfId="0" applyAlignment="1" applyFont="1">
      <alignment vertical="bottom"/>
    </xf>
    <xf borderId="2" fillId="0" fontId="2" numFmtId="0" xfId="0" applyAlignment="1" applyBorder="1" applyFont="1">
      <alignment vertical="bottom"/>
    </xf>
    <xf borderId="1" fillId="5" fontId="2" numFmtId="0" xfId="0" applyAlignment="1" applyBorder="1" applyFont="1">
      <alignment vertical="bottom"/>
    </xf>
    <xf borderId="0" fillId="5" fontId="1" numFmtId="0" xfId="0" applyAlignment="1" applyFont="1">
      <alignment vertical="bottom"/>
    </xf>
    <xf borderId="5" fillId="0" fontId="1" numFmtId="0" xfId="0" applyAlignment="1" applyBorder="1" applyFont="1">
      <alignment vertical="bottom"/>
    </xf>
    <xf borderId="4" fillId="0" fontId="1" numFmtId="1" xfId="0" applyAlignment="1" applyBorder="1" applyFont="1" applyNumberFormat="1">
      <alignment horizontal="right" vertical="bottom"/>
    </xf>
    <xf borderId="1" fillId="0" fontId="1" numFmtId="0" xfId="0" applyAlignment="1" applyBorder="1" applyFont="1">
      <alignment vertical="bottom"/>
    </xf>
    <xf borderId="2" fillId="0" fontId="1" numFmtId="1" xfId="0" applyAlignment="1" applyBorder="1" applyFont="1" applyNumberFormat="1">
      <alignment horizontal="right" vertical="bottom"/>
    </xf>
    <xf borderId="0" fillId="0" fontId="1" numFmtId="0" xfId="0" applyAlignment="1" applyFont="1">
      <alignment vertical="bottom"/>
    </xf>
    <xf borderId="8" fillId="0" fontId="1" numFmtId="0" xfId="0" applyAlignment="1" applyBorder="1" applyFont="1">
      <alignment vertical="bottom"/>
    </xf>
    <xf borderId="0" fillId="0" fontId="1" numFmtId="1" xfId="0" applyAlignment="1" applyFont="1" applyNumberFormat="1">
      <alignment vertical="bottom"/>
    </xf>
    <xf borderId="4" fillId="0" fontId="1" numFmtId="1" xfId="0" applyAlignment="1" applyBorder="1" applyFont="1" applyNumberFormat="1">
      <alignment vertical="bottom"/>
    </xf>
    <xf borderId="0" fillId="2" fontId="1" numFmtId="0" xfId="0" applyAlignment="1" applyFont="1">
      <alignment vertical="bottom"/>
    </xf>
    <xf borderId="4" fillId="2" fontId="1" numFmtId="0" xfId="0" applyAlignment="1" applyBorder="1" applyFont="1">
      <alignment vertical="bottom"/>
    </xf>
    <xf borderId="0" fillId="0" fontId="2" numFmtId="0" xfId="0" applyAlignment="1" applyFont="1">
      <alignment horizontal="center" vertical="bottom"/>
    </xf>
    <xf borderId="0" fillId="0" fontId="1" numFmtId="0" xfId="0" applyAlignment="1" applyFont="1">
      <alignment horizontal="center" vertical="bottom"/>
    </xf>
    <xf borderId="0" fillId="3" fontId="1" numFmtId="0" xfId="0" applyAlignment="1" applyFont="1">
      <alignment horizontal="center" vertical="bottom"/>
    </xf>
    <xf borderId="0" fillId="0" fontId="3" numFmtId="0" xfId="0" applyAlignment="1" applyFont="1">
      <alignment vertical="bottom"/>
    </xf>
    <xf borderId="0" fillId="0" fontId="1" numFmtId="49" xfId="0" applyAlignment="1" applyFont="1" applyNumberFormat="1">
      <alignment vertical="bottom"/>
    </xf>
    <xf borderId="0" fillId="0" fontId="4" numFmtId="0" xfId="0" applyFont="1"/>
    <xf borderId="0" fillId="0" fontId="4" numFmtId="10" xfId="0" applyFont="1" applyNumberFormat="1"/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13" Type="http://customschemas.google.com/relationships/workbookmetadata" Target="metadata"/><Relationship Id="rId12" Type="http://schemas.openxmlformats.org/officeDocument/2006/relationships/pivotCacheDefinition" Target="pivotCache/pivotCacheDefinition3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E1:AE5230" sheet="Pesquisa"/>
  </cacheSource>
  <cacheFields>
    <cacheField name="Faixa" numFmtId="0">
      <sharedItems>
        <s v="B"/>
        <s v="C"/>
        <s v="A"/>
        <s v="D"/>
        <s v="Faixa Indefinida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L1:AL5230" sheet="Pesquisa"/>
  </cacheSource>
  <cacheFields>
    <cacheField name="Faixa 3.0" numFmtId="0">
      <sharedItems>
        <s v="B"/>
        <s v="A"/>
        <s v="C"/>
        <s v="D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B1000" sheet="Alunos"/>
  </cacheSource>
  <cacheFields>
    <cacheField name="Faixa 3.0" numFmtId="0">
      <sharedItems>
        <s v="Não encontrado"/>
        <s v="B"/>
        <s v="C"/>
        <s v="A"/>
        <s v="D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Lead Score - % por Faixa" cacheId="0" dataCaption="" compact="0" compactData="0">
  <location ref="A2:B8" firstHeaderRow="0" firstDataRow="1" firstDataCol="0"/>
  <pivotFields>
    <pivotField name="Faixa" axis="axisRow" dataField="1" compact="0" outline="0" multipleItemSelectionAllowed="1" showAll="0" sortType="ascending">
      <items>
        <item x="2"/>
        <item x="0"/>
        <item x="1"/>
        <item x="3"/>
        <item x="4"/>
        <item t="default"/>
      </items>
    </pivotField>
  </pivotFields>
  <rowFields>
    <field x="0"/>
  </rowFields>
  <dataFields>
    <dataField name="COUNTA of Faixa" fld="0" subtotal="count" showDataAs="percentOfCol" baseField="0" numFmtId="10"/>
  </dataFields>
</pivotTableDefinition>
</file>

<file path=xl/pivotTables/pivotTable2.xml><?xml version="1.0" encoding="utf-8"?>
<pivotTableDefinition xmlns="http://schemas.openxmlformats.org/spreadsheetml/2006/main" name="Lead Score - % por Faixa 2" cacheId="1" dataCaption="" compact="0" compactData="0">
  <location ref="D2:F7" firstHeaderRow="0" firstDataRow="2" firstDataCol="0"/>
  <pivotFields>
    <pivotField name="Faixa 3.0" axis="axisRow" dataField="1" compact="0" outline="0" multipleItemSelectionAllowed="1" showAll="0" sortType="ascending">
      <items>
        <item x="1"/>
        <item x="0"/>
        <item x="2"/>
        <item x="3"/>
        <item t="default"/>
      </items>
    </pivotField>
  </pivotFields>
  <rowFields>
    <field x="0"/>
  </rowFields>
  <colFields>
    <field x="-2"/>
  </colFields>
  <dataFields>
    <dataField name="COUNTA of Faixa" fld="0" subtotal="count" showDataAs="percentOfCol" baseField="0" numFmtId="10"/>
    <dataField name="COUNTA of Faixa 3.0" fld="0" subtotal="count" baseField="0"/>
  </dataFields>
</pivotTableDefinition>
</file>

<file path=xl/pivotTables/pivotTable3.xml><?xml version="1.0" encoding="utf-8"?>
<pivotTableDefinition xmlns="http://schemas.openxmlformats.org/spreadsheetml/2006/main" name="Lead Score - % por Faixa 3" cacheId="2" dataCaption="" compact="0" compactData="0">
  <location ref="H2:J8" firstHeaderRow="0" firstDataRow="2" firstDataCol="0"/>
  <pivotFields>
    <pivotField name="Faixa 3.0" axis="axisRow" dataField="1" compact="0" outline="0" multipleItemSelectionAllowed="1" showAll="0" sortType="ascending">
      <items>
        <item x="3"/>
        <item x="1"/>
        <item x="2"/>
        <item x="4"/>
        <item x="0"/>
        <item t="default"/>
      </items>
    </pivotField>
  </pivotFields>
  <rowFields>
    <field x="0"/>
  </rowFields>
  <colFields>
    <field x="-2"/>
  </colFields>
  <dataFields>
    <dataField name="COUNTA of Faixa" fld="0" subtotal="count" showDataAs="percentOfCol" baseField="0" numFmtId="10"/>
    <dataField name="COUNTA of Faixa 3.0" fld="0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88"/>
    <col customWidth="1" min="2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>
      <c r="A2" s="1" t="s">
        <v>9</v>
      </c>
      <c r="B2" s="1" t="s">
        <v>10</v>
      </c>
      <c r="C2" s="1">
        <v>4.5999832653E10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2">
        <v>45678.0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75" customHeight="1">
      <c r="A3" s="1" t="s">
        <v>16</v>
      </c>
      <c r="B3" s="1" t="s">
        <v>17</v>
      </c>
      <c r="C3" s="1">
        <v>8.1996167313E10</v>
      </c>
      <c r="D3" s="1"/>
      <c r="E3" s="1"/>
      <c r="F3" s="1"/>
      <c r="G3" s="1"/>
      <c r="H3" s="1"/>
      <c r="I3" s="2">
        <v>45678.0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75" customHeight="1">
      <c r="A4" s="1" t="s">
        <v>18</v>
      </c>
      <c r="B4" s="1" t="s">
        <v>19</v>
      </c>
      <c r="C4" s="1">
        <v>9.29812485E10</v>
      </c>
      <c r="D4" s="1" t="s">
        <v>11</v>
      </c>
      <c r="E4" s="1" t="s">
        <v>12</v>
      </c>
      <c r="F4" s="1" t="s">
        <v>13</v>
      </c>
      <c r="G4" s="1" t="s">
        <v>20</v>
      </c>
      <c r="H4" s="1" t="s">
        <v>15</v>
      </c>
      <c r="I4" s="2">
        <v>45678.0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75" customHeight="1">
      <c r="A5" s="1" t="s">
        <v>21</v>
      </c>
      <c r="B5" s="1" t="s">
        <v>22</v>
      </c>
      <c r="C5" s="1">
        <v>6.9993022128E10</v>
      </c>
      <c r="D5" s="1" t="s">
        <v>11</v>
      </c>
      <c r="E5" s="1" t="s">
        <v>23</v>
      </c>
      <c r="F5" s="1" t="s">
        <v>13</v>
      </c>
      <c r="G5" s="1" t="s">
        <v>20</v>
      </c>
      <c r="H5" s="1" t="s">
        <v>24</v>
      </c>
      <c r="I5" s="2">
        <v>45678.0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75" customHeight="1">
      <c r="A6" s="1" t="s">
        <v>25</v>
      </c>
      <c r="B6" s="1" t="s">
        <v>26</v>
      </c>
      <c r="C6" s="1">
        <v>4.4999307188E10</v>
      </c>
      <c r="D6" s="1" t="s">
        <v>11</v>
      </c>
      <c r="E6" s="1" t="s">
        <v>27</v>
      </c>
      <c r="F6" s="1" t="s">
        <v>13</v>
      </c>
      <c r="G6" s="1" t="s">
        <v>20</v>
      </c>
      <c r="H6" s="1" t="s">
        <v>15</v>
      </c>
      <c r="I6" s="2">
        <v>45678.0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>
      <c r="A7" s="1" t="s">
        <v>28</v>
      </c>
      <c r="B7" s="1" t="s">
        <v>29</v>
      </c>
      <c r="C7" s="1" t="s">
        <v>30</v>
      </c>
      <c r="D7" s="1" t="s">
        <v>11</v>
      </c>
      <c r="E7" s="1" t="s">
        <v>31</v>
      </c>
      <c r="F7" s="1" t="s">
        <v>13</v>
      </c>
      <c r="G7" s="1" t="s">
        <v>20</v>
      </c>
      <c r="H7" s="1" t="s">
        <v>15</v>
      </c>
      <c r="I7" s="2">
        <v>45678.0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>
      <c r="A8" s="1" t="s">
        <v>32</v>
      </c>
      <c r="B8" s="1" t="s">
        <v>33</v>
      </c>
      <c r="C8" s="1" t="s">
        <v>34</v>
      </c>
      <c r="D8" s="1" t="s">
        <v>11</v>
      </c>
      <c r="E8" s="1" t="s">
        <v>12</v>
      </c>
      <c r="F8" s="1" t="s">
        <v>13</v>
      </c>
      <c r="G8" s="1" t="s">
        <v>14</v>
      </c>
      <c r="H8" s="1" t="s">
        <v>15</v>
      </c>
      <c r="I8" s="2">
        <v>45678.0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>
      <c r="A9" s="1" t="s">
        <v>35</v>
      </c>
      <c r="B9" s="1" t="s">
        <v>36</v>
      </c>
      <c r="C9" s="1">
        <v>3.1993824424E10</v>
      </c>
      <c r="D9" s="1" t="s">
        <v>11</v>
      </c>
      <c r="E9" s="1" t="s">
        <v>37</v>
      </c>
      <c r="F9" s="1" t="s">
        <v>13</v>
      </c>
      <c r="G9" s="1" t="s">
        <v>20</v>
      </c>
      <c r="H9" s="1" t="s">
        <v>15</v>
      </c>
      <c r="I9" s="2">
        <v>45678.0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>
      <c r="A10" s="1" t="s">
        <v>38</v>
      </c>
      <c r="B10" s="1" t="s">
        <v>39</v>
      </c>
      <c r="C10" s="1">
        <v>8.5981329872E10</v>
      </c>
      <c r="D10" s="1" t="s">
        <v>11</v>
      </c>
      <c r="E10" s="1" t="s">
        <v>40</v>
      </c>
      <c r="F10" s="1" t="s">
        <v>13</v>
      </c>
      <c r="G10" s="1" t="s">
        <v>20</v>
      </c>
      <c r="H10" s="1" t="s">
        <v>15</v>
      </c>
      <c r="I10" s="2">
        <v>45678.0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>
      <c r="A11" s="1" t="s">
        <v>41</v>
      </c>
      <c r="B11" s="1" t="s">
        <v>42</v>
      </c>
      <c r="C11" s="1">
        <v>5.5996170968E10</v>
      </c>
      <c r="D11" s="1" t="s">
        <v>11</v>
      </c>
      <c r="E11" s="1" t="s">
        <v>43</v>
      </c>
      <c r="F11" s="1" t="s">
        <v>13</v>
      </c>
      <c r="G11" s="1" t="s">
        <v>20</v>
      </c>
      <c r="H11" s="1" t="s">
        <v>44</v>
      </c>
      <c r="I11" s="2">
        <v>45678.0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>
      <c r="A12" s="1" t="s">
        <v>45</v>
      </c>
      <c r="B12" s="1" t="s">
        <v>46</v>
      </c>
      <c r="C12" s="1">
        <v>8.9994048038E10</v>
      </c>
      <c r="D12" s="1" t="s">
        <v>11</v>
      </c>
      <c r="E12" s="1" t="s">
        <v>27</v>
      </c>
      <c r="F12" s="1" t="s">
        <v>13</v>
      </c>
      <c r="G12" s="1" t="s">
        <v>20</v>
      </c>
      <c r="H12" s="1" t="s">
        <v>15</v>
      </c>
      <c r="I12" s="2">
        <v>45678.0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>
      <c r="A13" s="1" t="s">
        <v>47</v>
      </c>
      <c r="B13" s="1" t="s">
        <v>48</v>
      </c>
      <c r="C13" s="1">
        <v>1.1944778544E10</v>
      </c>
      <c r="D13" s="1" t="s">
        <v>11</v>
      </c>
      <c r="E13" s="1" t="s">
        <v>49</v>
      </c>
      <c r="F13" s="1" t="s">
        <v>13</v>
      </c>
      <c r="G13" s="1" t="s">
        <v>20</v>
      </c>
      <c r="H13" s="1" t="s">
        <v>15</v>
      </c>
      <c r="I13" s="2">
        <v>45678.0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>
      <c r="A14" s="1" t="s">
        <v>50</v>
      </c>
      <c r="B14" s="1" t="s">
        <v>51</v>
      </c>
      <c r="C14" s="1" t="s">
        <v>52</v>
      </c>
      <c r="D14" s="1" t="s">
        <v>11</v>
      </c>
      <c r="E14" s="1" t="s">
        <v>37</v>
      </c>
      <c r="F14" s="1" t="s">
        <v>13</v>
      </c>
      <c r="G14" s="1" t="s">
        <v>20</v>
      </c>
      <c r="H14" s="1" t="s">
        <v>15</v>
      </c>
      <c r="I14" s="2">
        <v>45678.0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>
      <c r="A15" s="1" t="s">
        <v>53</v>
      </c>
      <c r="B15" s="1" t="s">
        <v>54</v>
      </c>
      <c r="C15" s="1" t="s">
        <v>55</v>
      </c>
      <c r="D15" s="1" t="s">
        <v>11</v>
      </c>
      <c r="E15" s="1" t="s">
        <v>37</v>
      </c>
      <c r="F15" s="1" t="s">
        <v>13</v>
      </c>
      <c r="G15" s="1" t="s">
        <v>20</v>
      </c>
      <c r="H15" s="1" t="s">
        <v>15</v>
      </c>
      <c r="I15" s="2">
        <v>45678.0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>
      <c r="A16" s="1" t="s">
        <v>56</v>
      </c>
      <c r="B16" s="1" t="s">
        <v>57</v>
      </c>
      <c r="C16" s="1">
        <v>1.6993121397E10</v>
      </c>
      <c r="D16" s="1" t="s">
        <v>11</v>
      </c>
      <c r="E16" s="1" t="s">
        <v>27</v>
      </c>
      <c r="F16" s="1" t="s">
        <v>13</v>
      </c>
      <c r="G16" s="1" t="s">
        <v>20</v>
      </c>
      <c r="H16" s="1" t="s">
        <v>15</v>
      </c>
      <c r="I16" s="2">
        <v>45678.0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>
      <c r="A17" s="1" t="s">
        <v>58</v>
      </c>
      <c r="B17" s="1" t="s">
        <v>59</v>
      </c>
      <c r="C17" s="1">
        <v>5.587999960487E12</v>
      </c>
      <c r="D17" s="1" t="s">
        <v>11</v>
      </c>
      <c r="E17" s="1" t="s">
        <v>37</v>
      </c>
      <c r="F17" s="1" t="s">
        <v>13</v>
      </c>
      <c r="G17" s="1" t="s">
        <v>20</v>
      </c>
      <c r="H17" s="1" t="s">
        <v>15</v>
      </c>
      <c r="I17" s="2">
        <v>45678.0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>
      <c r="A18" s="1" t="s">
        <v>60</v>
      </c>
      <c r="B18" s="1" t="s">
        <v>61</v>
      </c>
      <c r="C18" s="1" t="s">
        <v>62</v>
      </c>
      <c r="D18" s="1" t="s">
        <v>11</v>
      </c>
      <c r="E18" s="1" t="s">
        <v>27</v>
      </c>
      <c r="F18" s="1" t="s">
        <v>13</v>
      </c>
      <c r="G18" s="1" t="s">
        <v>20</v>
      </c>
      <c r="H18" s="1" t="s">
        <v>15</v>
      </c>
      <c r="I18" s="2">
        <v>45678.0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>
      <c r="A19" s="1" t="s">
        <v>63</v>
      </c>
      <c r="B19" s="1" t="s">
        <v>64</v>
      </c>
      <c r="C19" s="1">
        <v>3.5991996802E10</v>
      </c>
      <c r="D19" s="1" t="s">
        <v>11</v>
      </c>
      <c r="E19" s="1" t="s">
        <v>27</v>
      </c>
      <c r="F19" s="1" t="s">
        <v>13</v>
      </c>
      <c r="G19" s="1" t="s">
        <v>20</v>
      </c>
      <c r="H19" s="1" t="s">
        <v>65</v>
      </c>
      <c r="I19" s="2">
        <v>45678.0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>
      <c r="A20" s="1" t="s">
        <v>66</v>
      </c>
      <c r="B20" s="1" t="s">
        <v>67</v>
      </c>
      <c r="C20" s="1">
        <v>1.650208623E10</v>
      </c>
      <c r="D20" s="1"/>
      <c r="E20" s="1"/>
      <c r="F20" s="1"/>
      <c r="G20" s="1"/>
      <c r="H20" s="1"/>
      <c r="I20" s="2">
        <v>45678.0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 t="s">
        <v>68</v>
      </c>
      <c r="B21" s="1" t="s">
        <v>69</v>
      </c>
      <c r="C21" s="1">
        <v>5.4996125264E10</v>
      </c>
      <c r="D21" s="1" t="s">
        <v>11</v>
      </c>
      <c r="E21" s="1" t="s">
        <v>27</v>
      </c>
      <c r="F21" s="1" t="s">
        <v>13</v>
      </c>
      <c r="G21" s="1" t="s">
        <v>20</v>
      </c>
      <c r="H21" s="1" t="s">
        <v>44</v>
      </c>
      <c r="I21" s="2">
        <v>45678.0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 t="s">
        <v>70</v>
      </c>
      <c r="B22" s="1" t="s">
        <v>71</v>
      </c>
      <c r="C22" s="1">
        <v>1.1915757076E10</v>
      </c>
      <c r="D22" s="1" t="s">
        <v>11</v>
      </c>
      <c r="E22" s="1" t="s">
        <v>27</v>
      </c>
      <c r="F22" s="1" t="s">
        <v>13</v>
      </c>
      <c r="G22" s="1" t="s">
        <v>20</v>
      </c>
      <c r="H22" s="1" t="s">
        <v>15</v>
      </c>
      <c r="I22" s="2">
        <v>45678.0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 t="s">
        <v>72</v>
      </c>
      <c r="B23" s="1" t="s">
        <v>73</v>
      </c>
      <c r="C23" s="1">
        <v>2.299896276E10</v>
      </c>
      <c r="D23" s="1" t="s">
        <v>11</v>
      </c>
      <c r="E23" s="1" t="s">
        <v>43</v>
      </c>
      <c r="F23" s="1" t="s">
        <v>13</v>
      </c>
      <c r="G23" s="1" t="s">
        <v>20</v>
      </c>
      <c r="H23" s="1" t="s">
        <v>44</v>
      </c>
      <c r="I23" s="2">
        <v>45678.0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 t="s">
        <v>74</v>
      </c>
      <c r="B24" s="1" t="s">
        <v>75</v>
      </c>
      <c r="C24" s="1">
        <v>5.5991573663E10</v>
      </c>
      <c r="D24" s="1" t="s">
        <v>11</v>
      </c>
      <c r="E24" s="1" t="s">
        <v>37</v>
      </c>
      <c r="F24" s="1" t="s">
        <v>13</v>
      </c>
      <c r="G24" s="1" t="s">
        <v>20</v>
      </c>
      <c r="H24" s="1" t="s">
        <v>76</v>
      </c>
      <c r="I24" s="2">
        <v>45678.0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 t="s">
        <v>77</v>
      </c>
      <c r="B25" s="1" t="s">
        <v>78</v>
      </c>
      <c r="C25" s="1">
        <v>8.3999226357E10</v>
      </c>
      <c r="D25" s="1" t="s">
        <v>11</v>
      </c>
      <c r="E25" s="1" t="s">
        <v>49</v>
      </c>
      <c r="F25" s="1" t="s">
        <v>13</v>
      </c>
      <c r="G25" s="1" t="s">
        <v>20</v>
      </c>
      <c r="H25" s="1" t="s">
        <v>15</v>
      </c>
      <c r="I25" s="2">
        <v>45678.0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 t="s">
        <v>79</v>
      </c>
      <c r="B26" s="1" t="s">
        <v>80</v>
      </c>
      <c r="C26" s="1">
        <v>5.499690428E10</v>
      </c>
      <c r="D26" s="1" t="s">
        <v>11</v>
      </c>
      <c r="E26" s="1" t="s">
        <v>23</v>
      </c>
      <c r="F26" s="1" t="s">
        <v>13</v>
      </c>
      <c r="G26" s="1" t="s">
        <v>20</v>
      </c>
      <c r="H26" s="1" t="s">
        <v>24</v>
      </c>
      <c r="I26" s="2">
        <v>45678.0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 t="s">
        <v>81</v>
      </c>
      <c r="B27" s="1" t="s">
        <v>82</v>
      </c>
      <c r="C27" s="1">
        <v>5.5739886311E12</v>
      </c>
      <c r="D27" s="1" t="s">
        <v>11</v>
      </c>
      <c r="E27" s="1" t="s">
        <v>27</v>
      </c>
      <c r="F27" s="1" t="s">
        <v>13</v>
      </c>
      <c r="G27" s="1" t="s">
        <v>20</v>
      </c>
      <c r="H27" s="1" t="s">
        <v>24</v>
      </c>
      <c r="I27" s="2">
        <v>45678.0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 t="s">
        <v>83</v>
      </c>
      <c r="B28" s="1" t="s">
        <v>84</v>
      </c>
      <c r="C28" s="1">
        <v>9.4992682462E10</v>
      </c>
      <c r="D28" s="1" t="s">
        <v>11</v>
      </c>
      <c r="E28" s="1" t="s">
        <v>27</v>
      </c>
      <c r="F28" s="1" t="s">
        <v>13</v>
      </c>
      <c r="G28" s="1" t="s">
        <v>20</v>
      </c>
      <c r="H28" s="1" t="s">
        <v>24</v>
      </c>
      <c r="I28" s="2">
        <v>45678.0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 t="s">
        <v>85</v>
      </c>
      <c r="B29" s="1" t="s">
        <v>86</v>
      </c>
      <c r="C29" s="1">
        <v>2.4998577813E10</v>
      </c>
      <c r="D29" s="1" t="s">
        <v>11</v>
      </c>
      <c r="E29" s="1" t="s">
        <v>23</v>
      </c>
      <c r="F29" s="1" t="s">
        <v>13</v>
      </c>
      <c r="G29" s="1" t="s">
        <v>20</v>
      </c>
      <c r="H29" s="1" t="s">
        <v>24</v>
      </c>
      <c r="I29" s="2">
        <v>45678.0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 t="s">
        <v>87</v>
      </c>
      <c r="B30" s="1" t="s">
        <v>88</v>
      </c>
      <c r="C30" s="1">
        <v>1.1963582419E10</v>
      </c>
      <c r="D30" s="1" t="s">
        <v>11</v>
      </c>
      <c r="E30" s="1" t="s">
        <v>40</v>
      </c>
      <c r="F30" s="1" t="s">
        <v>13</v>
      </c>
      <c r="G30" s="1" t="s">
        <v>14</v>
      </c>
      <c r="H30" s="1" t="s">
        <v>15</v>
      </c>
      <c r="I30" s="2">
        <v>45678.0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 t="s">
        <v>89</v>
      </c>
      <c r="B31" s="1" t="s">
        <v>90</v>
      </c>
      <c r="C31" s="1">
        <v>1.1973902674E10</v>
      </c>
      <c r="D31" s="1" t="s">
        <v>11</v>
      </c>
      <c r="E31" s="1" t="s">
        <v>27</v>
      </c>
      <c r="F31" s="1" t="s">
        <v>13</v>
      </c>
      <c r="G31" s="1" t="s">
        <v>20</v>
      </c>
      <c r="H31" s="1" t="s">
        <v>15</v>
      </c>
      <c r="I31" s="2">
        <v>45678.0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 t="s">
        <v>91</v>
      </c>
      <c r="B32" s="1" t="s">
        <v>92</v>
      </c>
      <c r="C32" s="1" t="s">
        <v>93</v>
      </c>
      <c r="D32" s="1" t="s">
        <v>11</v>
      </c>
      <c r="E32" s="1" t="s">
        <v>40</v>
      </c>
      <c r="F32" s="1" t="s">
        <v>13</v>
      </c>
      <c r="G32" s="1" t="s">
        <v>20</v>
      </c>
      <c r="H32" s="1" t="s">
        <v>65</v>
      </c>
      <c r="I32" s="2">
        <v>45678.0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 t="s">
        <v>94</v>
      </c>
      <c r="B33" s="1" t="s">
        <v>95</v>
      </c>
      <c r="C33" s="1">
        <v>6.7992669484E10</v>
      </c>
      <c r="D33" s="1" t="s">
        <v>11</v>
      </c>
      <c r="E33" s="1" t="s">
        <v>96</v>
      </c>
      <c r="F33" s="1" t="s">
        <v>13</v>
      </c>
      <c r="G33" s="1" t="s">
        <v>14</v>
      </c>
      <c r="H33" s="1" t="s">
        <v>15</v>
      </c>
      <c r="I33" s="2">
        <v>45678.0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 t="s">
        <v>97</v>
      </c>
      <c r="B34" s="1" t="s">
        <v>98</v>
      </c>
      <c r="C34" s="1">
        <v>8.198531151E10</v>
      </c>
      <c r="D34" s="1" t="s">
        <v>11</v>
      </c>
      <c r="E34" s="1" t="s">
        <v>99</v>
      </c>
      <c r="F34" s="1" t="s">
        <v>13</v>
      </c>
      <c r="G34" s="1" t="s">
        <v>20</v>
      </c>
      <c r="H34" s="1" t="s">
        <v>24</v>
      </c>
      <c r="I34" s="2">
        <v>45678.0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 t="s">
        <v>100</v>
      </c>
      <c r="B35" s="1" t="s">
        <v>101</v>
      </c>
      <c r="C35" s="1">
        <v>8.2993303014E10</v>
      </c>
      <c r="D35" s="1" t="s">
        <v>11</v>
      </c>
      <c r="E35" s="1" t="s">
        <v>27</v>
      </c>
      <c r="F35" s="1" t="s">
        <v>13</v>
      </c>
      <c r="G35" s="1" t="s">
        <v>20</v>
      </c>
      <c r="H35" s="1" t="s">
        <v>15</v>
      </c>
      <c r="I35" s="2">
        <v>45678.0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 t="s">
        <v>102</v>
      </c>
      <c r="B36" s="1" t="s">
        <v>103</v>
      </c>
      <c r="C36" s="1" t="s">
        <v>104</v>
      </c>
      <c r="D36" s="1" t="s">
        <v>11</v>
      </c>
      <c r="E36" s="1" t="s">
        <v>23</v>
      </c>
      <c r="F36" s="1" t="s">
        <v>13</v>
      </c>
      <c r="G36" s="1" t="s">
        <v>20</v>
      </c>
      <c r="H36" s="1" t="s">
        <v>15</v>
      </c>
      <c r="I36" s="2">
        <v>45678.0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 t="s">
        <v>105</v>
      </c>
      <c r="B37" s="1" t="s">
        <v>106</v>
      </c>
      <c r="C37" s="1">
        <v>9.93118204E8</v>
      </c>
      <c r="D37" s="1" t="s">
        <v>11</v>
      </c>
      <c r="E37" s="1" t="s">
        <v>12</v>
      </c>
      <c r="F37" s="1" t="s">
        <v>13</v>
      </c>
      <c r="G37" s="1" t="s">
        <v>20</v>
      </c>
      <c r="H37" s="1" t="s">
        <v>15</v>
      </c>
      <c r="I37" s="2">
        <v>45678.0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 t="s">
        <v>107</v>
      </c>
      <c r="B38" s="1" t="s">
        <v>108</v>
      </c>
      <c r="C38" s="1" t="s">
        <v>109</v>
      </c>
      <c r="D38" s="1" t="s">
        <v>11</v>
      </c>
      <c r="E38" s="1" t="s">
        <v>37</v>
      </c>
      <c r="F38" s="1" t="s">
        <v>13</v>
      </c>
      <c r="G38" s="1" t="s">
        <v>20</v>
      </c>
      <c r="H38" s="1" t="s">
        <v>15</v>
      </c>
      <c r="I38" s="2">
        <v>45678.0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 t="s">
        <v>110</v>
      </c>
      <c r="B39" s="1" t="s">
        <v>111</v>
      </c>
      <c r="C39" s="1">
        <v>8.6999049393E10</v>
      </c>
      <c r="D39" s="1" t="s">
        <v>11</v>
      </c>
      <c r="E39" s="1" t="s">
        <v>112</v>
      </c>
      <c r="F39" s="1" t="s">
        <v>13</v>
      </c>
      <c r="G39" s="1" t="s">
        <v>14</v>
      </c>
      <c r="H39" s="1" t="s">
        <v>15</v>
      </c>
      <c r="I39" s="2">
        <v>45678.0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 t="s">
        <v>113</v>
      </c>
      <c r="B40" s="1" t="s">
        <v>114</v>
      </c>
      <c r="C40" s="1" t="s">
        <v>115</v>
      </c>
      <c r="D40" s="1" t="s">
        <v>11</v>
      </c>
      <c r="E40" s="1" t="s">
        <v>37</v>
      </c>
      <c r="F40" s="1" t="s">
        <v>13</v>
      </c>
      <c r="G40" s="1" t="s">
        <v>20</v>
      </c>
      <c r="H40" s="1" t="s">
        <v>116</v>
      </c>
      <c r="I40" s="2">
        <v>45678.0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 t="s">
        <v>117</v>
      </c>
      <c r="B41" s="1" t="s">
        <v>118</v>
      </c>
      <c r="C41" s="1">
        <v>6.1991253277E10</v>
      </c>
      <c r="D41" s="1" t="s">
        <v>11</v>
      </c>
      <c r="E41" s="1" t="s">
        <v>12</v>
      </c>
      <c r="F41" s="1" t="s">
        <v>13</v>
      </c>
      <c r="G41" s="1" t="s">
        <v>20</v>
      </c>
      <c r="H41" s="1" t="s">
        <v>15</v>
      </c>
      <c r="I41" s="2">
        <v>45678.0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 t="s">
        <v>119</v>
      </c>
      <c r="B42" s="1" t="s">
        <v>120</v>
      </c>
      <c r="C42" s="1">
        <v>5.5996056636E10</v>
      </c>
      <c r="D42" s="1" t="s">
        <v>11</v>
      </c>
      <c r="E42" s="1" t="s">
        <v>37</v>
      </c>
      <c r="F42" s="1" t="s">
        <v>13</v>
      </c>
      <c r="G42" s="1" t="s">
        <v>20</v>
      </c>
      <c r="H42" s="1" t="s">
        <v>116</v>
      </c>
      <c r="I42" s="2">
        <v>45678.0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 t="s">
        <v>121</v>
      </c>
      <c r="B43" s="1" t="s">
        <v>122</v>
      </c>
      <c r="C43" s="1">
        <v>1.9989527736E10</v>
      </c>
      <c r="D43" s="1" t="s">
        <v>11</v>
      </c>
      <c r="E43" s="1" t="s">
        <v>123</v>
      </c>
      <c r="F43" s="1" t="s">
        <v>13</v>
      </c>
      <c r="G43" s="1" t="s">
        <v>20</v>
      </c>
      <c r="H43" s="1" t="s">
        <v>65</v>
      </c>
      <c r="I43" s="2">
        <v>45678.0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 t="s">
        <v>124</v>
      </c>
      <c r="B44" s="1" t="s">
        <v>125</v>
      </c>
      <c r="C44" s="1">
        <v>7.5981581665E10</v>
      </c>
      <c r="D44" s="1" t="s">
        <v>11</v>
      </c>
      <c r="E44" s="1" t="s">
        <v>37</v>
      </c>
      <c r="F44" s="1" t="s">
        <v>13</v>
      </c>
      <c r="G44" s="1" t="s">
        <v>20</v>
      </c>
      <c r="H44" s="1" t="s">
        <v>126</v>
      </c>
      <c r="I44" s="2">
        <v>45678.0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 t="s">
        <v>127</v>
      </c>
      <c r="B45" s="1" t="s">
        <v>128</v>
      </c>
      <c r="C45" s="1">
        <v>8.5998353602E10</v>
      </c>
      <c r="D45" s="1" t="s">
        <v>11</v>
      </c>
      <c r="E45" s="1" t="s">
        <v>27</v>
      </c>
      <c r="F45" s="1" t="s">
        <v>13</v>
      </c>
      <c r="G45" s="1" t="s">
        <v>20</v>
      </c>
      <c r="H45" s="1" t="s">
        <v>24</v>
      </c>
      <c r="I45" s="2">
        <v>45678.0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 t="s">
        <v>129</v>
      </c>
      <c r="B46" s="1" t="s">
        <v>130</v>
      </c>
      <c r="C46" s="1">
        <v>1.997815007E10</v>
      </c>
      <c r="D46" s="1" t="s">
        <v>11</v>
      </c>
      <c r="E46" s="1" t="s">
        <v>12</v>
      </c>
      <c r="F46" s="1" t="s">
        <v>13</v>
      </c>
      <c r="G46" s="1" t="s">
        <v>14</v>
      </c>
      <c r="H46" s="1" t="s">
        <v>15</v>
      </c>
      <c r="I46" s="2">
        <v>45678.0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 t="s">
        <v>131</v>
      </c>
      <c r="B47" s="1" t="s">
        <v>132</v>
      </c>
      <c r="C47" s="1">
        <v>3.5999980071E10</v>
      </c>
      <c r="D47" s="1" t="s">
        <v>11</v>
      </c>
      <c r="E47" s="1" t="s">
        <v>37</v>
      </c>
      <c r="F47" s="1" t="s">
        <v>13</v>
      </c>
      <c r="G47" s="1" t="s">
        <v>20</v>
      </c>
      <c r="H47" s="1" t="s">
        <v>15</v>
      </c>
      <c r="I47" s="2">
        <v>45678.0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 t="s">
        <v>133</v>
      </c>
      <c r="B48" s="1" t="s">
        <v>134</v>
      </c>
      <c r="C48" s="1" t="s">
        <v>135</v>
      </c>
      <c r="D48" s="1" t="s">
        <v>11</v>
      </c>
      <c r="E48" s="1" t="s">
        <v>12</v>
      </c>
      <c r="F48" s="1" t="s">
        <v>13</v>
      </c>
      <c r="G48" s="1" t="s">
        <v>20</v>
      </c>
      <c r="H48" s="1" t="s">
        <v>15</v>
      </c>
      <c r="I48" s="2">
        <v>45678.0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 t="s">
        <v>136</v>
      </c>
      <c r="B49" s="1" t="s">
        <v>137</v>
      </c>
      <c r="C49" s="1">
        <v>7.5991959382E10</v>
      </c>
      <c r="D49" s="1"/>
      <c r="E49" s="1"/>
      <c r="F49" s="1"/>
      <c r="G49" s="1"/>
      <c r="H49" s="1"/>
      <c r="I49" s="2">
        <v>45678.0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 t="s">
        <v>138</v>
      </c>
      <c r="B50" s="1" t="s">
        <v>139</v>
      </c>
      <c r="C50" s="1" t="s">
        <v>140</v>
      </c>
      <c r="D50" s="1" t="s">
        <v>11</v>
      </c>
      <c r="E50" s="1" t="s">
        <v>37</v>
      </c>
      <c r="F50" s="1" t="s">
        <v>13</v>
      </c>
      <c r="G50" s="1" t="s">
        <v>20</v>
      </c>
      <c r="H50" s="1" t="s">
        <v>76</v>
      </c>
      <c r="I50" s="2">
        <v>45678.0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 t="s">
        <v>141</v>
      </c>
      <c r="B51" s="1" t="s">
        <v>142</v>
      </c>
      <c r="C51" s="1">
        <v>9.79449499449E11</v>
      </c>
      <c r="D51" s="1" t="s">
        <v>11</v>
      </c>
      <c r="E51" s="1" t="s">
        <v>37</v>
      </c>
      <c r="F51" s="1" t="s">
        <v>13</v>
      </c>
      <c r="G51" s="1" t="s">
        <v>20</v>
      </c>
      <c r="H51" s="1" t="s">
        <v>143</v>
      </c>
      <c r="I51" s="2">
        <v>45678.0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 t="s">
        <v>144</v>
      </c>
      <c r="B52" s="1" t="s">
        <v>145</v>
      </c>
      <c r="C52" s="1">
        <v>2.1987294604E10</v>
      </c>
      <c r="D52" s="1" t="s">
        <v>11</v>
      </c>
      <c r="E52" s="1" t="s">
        <v>37</v>
      </c>
      <c r="F52" s="1" t="s">
        <v>13</v>
      </c>
      <c r="G52" s="1" t="s">
        <v>20</v>
      </c>
      <c r="H52" s="1" t="s">
        <v>65</v>
      </c>
      <c r="I52" s="2">
        <v>45678.0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 t="s">
        <v>146</v>
      </c>
      <c r="B53" s="1" t="s">
        <v>147</v>
      </c>
      <c r="C53" s="1">
        <v>1.199352552E10</v>
      </c>
      <c r="D53" s="1" t="s">
        <v>11</v>
      </c>
      <c r="E53" s="1" t="s">
        <v>96</v>
      </c>
      <c r="F53" s="1" t="s">
        <v>13</v>
      </c>
      <c r="G53" s="1" t="s">
        <v>20</v>
      </c>
      <c r="H53" s="1" t="s">
        <v>24</v>
      </c>
      <c r="I53" s="2">
        <v>45678.0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 t="s">
        <v>148</v>
      </c>
      <c r="B54" s="1" t="s">
        <v>149</v>
      </c>
      <c r="C54" s="1">
        <v>6.7981924707E10</v>
      </c>
      <c r="D54" s="1" t="s">
        <v>11</v>
      </c>
      <c r="E54" s="1" t="s">
        <v>27</v>
      </c>
      <c r="F54" s="1" t="s">
        <v>13</v>
      </c>
      <c r="G54" s="1" t="s">
        <v>20</v>
      </c>
      <c r="H54" s="1" t="s">
        <v>65</v>
      </c>
      <c r="I54" s="2">
        <v>45678.0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 t="s">
        <v>150</v>
      </c>
      <c r="B55" s="1" t="s">
        <v>151</v>
      </c>
      <c r="C55" s="1">
        <v>1.6999979711E10</v>
      </c>
      <c r="D55" s="1" t="s">
        <v>11</v>
      </c>
      <c r="E55" s="1" t="s">
        <v>23</v>
      </c>
      <c r="F55" s="1" t="s">
        <v>13</v>
      </c>
      <c r="G55" s="1" t="s">
        <v>20</v>
      </c>
      <c r="H55" s="1" t="s">
        <v>15</v>
      </c>
      <c r="I55" s="2">
        <v>45678.0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 t="s">
        <v>152</v>
      </c>
      <c r="B56" s="1" t="s">
        <v>153</v>
      </c>
      <c r="C56" s="1">
        <v>7.5999377474E10</v>
      </c>
      <c r="D56" s="1" t="s">
        <v>11</v>
      </c>
      <c r="E56" s="1" t="s">
        <v>37</v>
      </c>
      <c r="F56" s="1" t="s">
        <v>13</v>
      </c>
      <c r="G56" s="1" t="s">
        <v>20</v>
      </c>
      <c r="H56" s="1" t="s">
        <v>116</v>
      </c>
      <c r="I56" s="2">
        <v>45678.0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 t="s">
        <v>154</v>
      </c>
      <c r="B57" s="1" t="s">
        <v>155</v>
      </c>
      <c r="C57" s="1">
        <v>1.1966616198E10</v>
      </c>
      <c r="D57" s="1" t="s">
        <v>11</v>
      </c>
      <c r="E57" s="1" t="s">
        <v>23</v>
      </c>
      <c r="F57" s="1" t="s">
        <v>13</v>
      </c>
      <c r="G57" s="1" t="s">
        <v>14</v>
      </c>
      <c r="H57" s="1" t="s">
        <v>15</v>
      </c>
      <c r="I57" s="2">
        <v>45678.0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 t="s">
        <v>156</v>
      </c>
      <c r="B58" s="1" t="s">
        <v>157</v>
      </c>
      <c r="C58" s="1">
        <v>9.7984039611E10</v>
      </c>
      <c r="D58" s="1" t="s">
        <v>11</v>
      </c>
      <c r="E58" s="1" t="s">
        <v>49</v>
      </c>
      <c r="F58" s="1" t="s">
        <v>13</v>
      </c>
      <c r="G58" s="1" t="s">
        <v>20</v>
      </c>
      <c r="H58" s="1" t="s">
        <v>15</v>
      </c>
      <c r="I58" s="2">
        <v>45678.0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 t="s">
        <v>158</v>
      </c>
      <c r="B59" s="1" t="s">
        <v>159</v>
      </c>
      <c r="C59" s="1">
        <v>8.4981036933E10</v>
      </c>
      <c r="D59" s="1" t="s">
        <v>11</v>
      </c>
      <c r="E59" s="1" t="s">
        <v>23</v>
      </c>
      <c r="F59" s="1" t="s">
        <v>13</v>
      </c>
      <c r="G59" s="1" t="s">
        <v>14</v>
      </c>
      <c r="H59" s="1" t="s">
        <v>160</v>
      </c>
      <c r="I59" s="2">
        <v>45678.0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 t="s">
        <v>161</v>
      </c>
      <c r="B60" s="1" t="s">
        <v>162</v>
      </c>
      <c r="C60" s="1">
        <v>5.4991888455E10</v>
      </c>
      <c r="D60" s="1" t="s">
        <v>11</v>
      </c>
      <c r="E60" s="1" t="s">
        <v>23</v>
      </c>
      <c r="F60" s="1" t="s">
        <v>13</v>
      </c>
      <c r="G60" s="1" t="s">
        <v>20</v>
      </c>
      <c r="H60" s="1" t="s">
        <v>15</v>
      </c>
      <c r="I60" s="2">
        <v>45678.0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 t="s">
        <v>163</v>
      </c>
      <c r="B61" s="1" t="s">
        <v>164</v>
      </c>
      <c r="C61" s="1">
        <v>1.3991678697E10</v>
      </c>
      <c r="D61" s="1" t="s">
        <v>11</v>
      </c>
      <c r="E61" s="1" t="s">
        <v>37</v>
      </c>
      <c r="F61" s="1" t="s">
        <v>13</v>
      </c>
      <c r="G61" s="1" t="s">
        <v>20</v>
      </c>
      <c r="H61" s="1" t="s">
        <v>116</v>
      </c>
      <c r="I61" s="2">
        <v>45678.0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 t="s">
        <v>165</v>
      </c>
      <c r="B62" s="1" t="s">
        <v>166</v>
      </c>
      <c r="C62" s="1" t="s">
        <v>167</v>
      </c>
      <c r="D62" s="1" t="s">
        <v>11</v>
      </c>
      <c r="E62" s="1" t="s">
        <v>27</v>
      </c>
      <c r="F62" s="1" t="s">
        <v>13</v>
      </c>
      <c r="G62" s="1" t="s">
        <v>20</v>
      </c>
      <c r="H62" s="1" t="s">
        <v>65</v>
      </c>
      <c r="I62" s="2">
        <v>45678.0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 t="s">
        <v>168</v>
      </c>
      <c r="B63" s="1" t="s">
        <v>169</v>
      </c>
      <c r="C63" s="1">
        <v>2.7981917006E10</v>
      </c>
      <c r="D63" s="1" t="s">
        <v>11</v>
      </c>
      <c r="E63" s="1" t="s">
        <v>123</v>
      </c>
      <c r="F63" s="1" t="s">
        <v>13</v>
      </c>
      <c r="G63" s="1" t="s">
        <v>14</v>
      </c>
      <c r="H63" s="1" t="s">
        <v>15</v>
      </c>
      <c r="I63" s="2">
        <v>45678.0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 t="s">
        <v>170</v>
      </c>
      <c r="B64" s="1" t="s">
        <v>171</v>
      </c>
      <c r="C64" s="1" t="s">
        <v>172</v>
      </c>
      <c r="D64" s="1" t="s">
        <v>11</v>
      </c>
      <c r="E64" s="1" t="s">
        <v>12</v>
      </c>
      <c r="F64" s="1" t="s">
        <v>13</v>
      </c>
      <c r="G64" s="1" t="s">
        <v>20</v>
      </c>
      <c r="H64" s="1" t="s">
        <v>24</v>
      </c>
      <c r="I64" s="2">
        <v>45678.0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 t="s">
        <v>173</v>
      </c>
      <c r="B65" s="1" t="s">
        <v>174</v>
      </c>
      <c r="C65" s="1">
        <v>3.4996777424E10</v>
      </c>
      <c r="D65" s="1" t="s">
        <v>11</v>
      </c>
      <c r="E65" s="1" t="s">
        <v>37</v>
      </c>
      <c r="F65" s="1" t="s">
        <v>13</v>
      </c>
      <c r="G65" s="1" t="s">
        <v>20</v>
      </c>
      <c r="H65" s="1" t="s">
        <v>116</v>
      </c>
      <c r="I65" s="2">
        <v>45678.0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 t="s">
        <v>175</v>
      </c>
      <c r="B66" s="1" t="s">
        <v>176</v>
      </c>
      <c r="C66" s="1">
        <v>5.511947035099E12</v>
      </c>
      <c r="D66" s="1" t="s">
        <v>11</v>
      </c>
      <c r="E66" s="1" t="s">
        <v>12</v>
      </c>
      <c r="F66" s="1" t="s">
        <v>13</v>
      </c>
      <c r="G66" s="1" t="s">
        <v>14</v>
      </c>
      <c r="H66" s="1" t="s">
        <v>15</v>
      </c>
      <c r="I66" s="2">
        <v>45678.0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 t="s">
        <v>177</v>
      </c>
      <c r="B67" s="1" t="s">
        <v>178</v>
      </c>
      <c r="C67" s="1">
        <v>8.2996774969E10</v>
      </c>
      <c r="D67" s="1" t="s">
        <v>11</v>
      </c>
      <c r="E67" s="1" t="s">
        <v>99</v>
      </c>
      <c r="F67" s="1" t="s">
        <v>13</v>
      </c>
      <c r="G67" s="1" t="s">
        <v>20</v>
      </c>
      <c r="H67" s="1" t="s">
        <v>15</v>
      </c>
      <c r="I67" s="2">
        <v>45678.0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 t="s">
        <v>179</v>
      </c>
      <c r="B68" s="1" t="s">
        <v>180</v>
      </c>
      <c r="C68" s="1">
        <v>2.1992439971E10</v>
      </c>
      <c r="D68" s="1" t="s">
        <v>11</v>
      </c>
      <c r="E68" s="1" t="s">
        <v>27</v>
      </c>
      <c r="F68" s="1" t="s">
        <v>13</v>
      </c>
      <c r="G68" s="1" t="s">
        <v>20</v>
      </c>
      <c r="H68" s="1" t="s">
        <v>15</v>
      </c>
      <c r="I68" s="2">
        <v>45678.0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 t="s">
        <v>181</v>
      </c>
      <c r="B69" s="1" t="s">
        <v>182</v>
      </c>
      <c r="C69" s="1" t="s">
        <v>183</v>
      </c>
      <c r="D69" s="1" t="s">
        <v>11</v>
      </c>
      <c r="E69" s="1" t="s">
        <v>96</v>
      </c>
      <c r="F69" s="1" t="s">
        <v>13</v>
      </c>
      <c r="G69" s="1" t="s">
        <v>20</v>
      </c>
      <c r="H69" s="1" t="s">
        <v>15</v>
      </c>
      <c r="I69" s="2">
        <v>45678.0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 t="s">
        <v>184</v>
      </c>
      <c r="B70" s="1" t="s">
        <v>185</v>
      </c>
      <c r="C70" s="1">
        <v>1.8996825557E10</v>
      </c>
      <c r="D70" s="1" t="s">
        <v>11</v>
      </c>
      <c r="E70" s="1" t="s">
        <v>12</v>
      </c>
      <c r="F70" s="1" t="s">
        <v>13</v>
      </c>
      <c r="G70" s="1" t="s">
        <v>20</v>
      </c>
      <c r="H70" s="1" t="s">
        <v>15</v>
      </c>
      <c r="I70" s="2">
        <v>45678.0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 t="s">
        <v>186</v>
      </c>
      <c r="B71" s="1" t="s">
        <v>187</v>
      </c>
      <c r="C71" s="1">
        <v>1.5988144436E10</v>
      </c>
      <c r="D71" s="1" t="s">
        <v>11</v>
      </c>
      <c r="E71" s="1" t="s">
        <v>12</v>
      </c>
      <c r="F71" s="1" t="s">
        <v>13</v>
      </c>
      <c r="G71" s="1" t="s">
        <v>20</v>
      </c>
      <c r="H71" s="1" t="s">
        <v>15</v>
      </c>
      <c r="I71" s="2">
        <v>45678.0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 t="s">
        <v>188</v>
      </c>
      <c r="B72" s="1" t="s">
        <v>189</v>
      </c>
      <c r="C72" s="1">
        <v>9.8985040958E10</v>
      </c>
      <c r="D72" s="1" t="s">
        <v>11</v>
      </c>
      <c r="E72" s="1" t="s">
        <v>23</v>
      </c>
      <c r="F72" s="1" t="s">
        <v>13</v>
      </c>
      <c r="G72" s="1" t="s">
        <v>20</v>
      </c>
      <c r="H72" s="1" t="s">
        <v>15</v>
      </c>
      <c r="I72" s="2">
        <v>45678.0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 t="s">
        <v>190</v>
      </c>
      <c r="B73" s="1" t="s">
        <v>191</v>
      </c>
      <c r="C73" s="1">
        <v>5.1997301394E10</v>
      </c>
      <c r="D73" s="1" t="s">
        <v>11</v>
      </c>
      <c r="E73" s="1" t="s">
        <v>23</v>
      </c>
      <c r="F73" s="1" t="s">
        <v>13</v>
      </c>
      <c r="G73" s="1" t="s">
        <v>20</v>
      </c>
      <c r="H73" s="1" t="s">
        <v>15</v>
      </c>
      <c r="I73" s="2">
        <v>45678.0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 t="s">
        <v>192</v>
      </c>
      <c r="B74" s="1" t="s">
        <v>193</v>
      </c>
      <c r="C74" s="1">
        <v>4.7992060113E10</v>
      </c>
      <c r="D74" s="1" t="s">
        <v>11</v>
      </c>
      <c r="E74" s="1" t="s">
        <v>37</v>
      </c>
      <c r="F74" s="1" t="s">
        <v>13</v>
      </c>
      <c r="G74" s="1" t="s">
        <v>20</v>
      </c>
      <c r="H74" s="1" t="s">
        <v>116</v>
      </c>
      <c r="I74" s="2">
        <v>45678.0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 t="s">
        <v>194</v>
      </c>
      <c r="B75" s="1" t="s">
        <v>195</v>
      </c>
      <c r="C75" s="1">
        <v>6.1991839468E10</v>
      </c>
      <c r="D75" s="1" t="s">
        <v>11</v>
      </c>
      <c r="E75" s="1" t="s">
        <v>12</v>
      </c>
      <c r="F75" s="1" t="s">
        <v>13</v>
      </c>
      <c r="G75" s="1" t="s">
        <v>14</v>
      </c>
      <c r="H75" s="1" t="s">
        <v>15</v>
      </c>
      <c r="I75" s="2">
        <v>45678.0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 t="s">
        <v>196</v>
      </c>
      <c r="B76" s="1" t="s">
        <v>197</v>
      </c>
      <c r="C76" s="1">
        <v>9.8984978889E10</v>
      </c>
      <c r="D76" s="1" t="s">
        <v>11</v>
      </c>
      <c r="E76" s="1" t="s">
        <v>27</v>
      </c>
      <c r="F76" s="1" t="s">
        <v>13</v>
      </c>
      <c r="G76" s="1" t="s">
        <v>20</v>
      </c>
      <c r="H76" s="1" t="s">
        <v>15</v>
      </c>
      <c r="I76" s="2">
        <v>45678.0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 t="s">
        <v>198</v>
      </c>
      <c r="B77" s="1" t="s">
        <v>199</v>
      </c>
      <c r="C77" s="1">
        <v>6.8984065912E10</v>
      </c>
      <c r="D77" s="1" t="s">
        <v>11</v>
      </c>
      <c r="E77" s="1" t="s">
        <v>37</v>
      </c>
      <c r="F77" s="1" t="s">
        <v>13</v>
      </c>
      <c r="G77" s="1" t="s">
        <v>20</v>
      </c>
      <c r="H77" s="1" t="s">
        <v>65</v>
      </c>
      <c r="I77" s="2">
        <v>45678.0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 t="s">
        <v>200</v>
      </c>
      <c r="B78" s="1" t="s">
        <v>201</v>
      </c>
      <c r="C78" s="1" t="s">
        <v>202</v>
      </c>
      <c r="D78" s="1" t="s">
        <v>11</v>
      </c>
      <c r="E78" s="1" t="s">
        <v>123</v>
      </c>
      <c r="F78" s="1" t="s">
        <v>13</v>
      </c>
      <c r="G78" s="1" t="s">
        <v>14</v>
      </c>
      <c r="H78" s="1" t="s">
        <v>15</v>
      </c>
      <c r="I78" s="2">
        <v>45678.0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 t="s">
        <v>200</v>
      </c>
      <c r="B79" s="1" t="s">
        <v>201</v>
      </c>
      <c r="C79" s="1" t="s">
        <v>202</v>
      </c>
      <c r="D79" s="1" t="s">
        <v>11</v>
      </c>
      <c r="E79" s="1" t="s">
        <v>123</v>
      </c>
      <c r="F79" s="1" t="s">
        <v>13</v>
      </c>
      <c r="G79" s="1" t="s">
        <v>14</v>
      </c>
      <c r="H79" s="1" t="s">
        <v>15</v>
      </c>
      <c r="I79" s="2">
        <v>45678.0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 t="s">
        <v>203</v>
      </c>
      <c r="B80" s="1" t="s">
        <v>204</v>
      </c>
      <c r="C80" s="1" t="s">
        <v>205</v>
      </c>
      <c r="D80" s="1" t="s">
        <v>11</v>
      </c>
      <c r="E80" s="1" t="s">
        <v>96</v>
      </c>
      <c r="F80" s="1" t="s">
        <v>13</v>
      </c>
      <c r="G80" s="1" t="s">
        <v>14</v>
      </c>
      <c r="H80" s="1" t="s">
        <v>15</v>
      </c>
      <c r="I80" s="2">
        <v>45678.0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 t="s">
        <v>206</v>
      </c>
      <c r="B81" s="1" t="s">
        <v>207</v>
      </c>
      <c r="C81" s="1">
        <v>8.8921549277E10</v>
      </c>
      <c r="D81" s="1" t="s">
        <v>11</v>
      </c>
      <c r="E81" s="1" t="s">
        <v>112</v>
      </c>
      <c r="F81" s="1" t="s">
        <v>13</v>
      </c>
      <c r="G81" s="1" t="s">
        <v>20</v>
      </c>
      <c r="H81" s="1" t="s">
        <v>15</v>
      </c>
      <c r="I81" s="2">
        <v>45678.0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 t="s">
        <v>208</v>
      </c>
      <c r="B82" s="1" t="s">
        <v>209</v>
      </c>
      <c r="C82" s="1">
        <v>1.8981312503E10</v>
      </c>
      <c r="D82" s="1" t="s">
        <v>11</v>
      </c>
      <c r="E82" s="1" t="s">
        <v>23</v>
      </c>
      <c r="F82" s="1" t="s">
        <v>13</v>
      </c>
      <c r="G82" s="1" t="s">
        <v>20</v>
      </c>
      <c r="H82" s="1" t="s">
        <v>15</v>
      </c>
      <c r="I82" s="2">
        <v>45678.0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 t="s">
        <v>210</v>
      </c>
      <c r="B83" s="1" t="s">
        <v>211</v>
      </c>
      <c r="C83" s="1">
        <v>9.9984545164E10</v>
      </c>
      <c r="D83" s="1" t="s">
        <v>11</v>
      </c>
      <c r="E83" s="1" t="s">
        <v>23</v>
      </c>
      <c r="F83" s="1" t="s">
        <v>13</v>
      </c>
      <c r="G83" s="1" t="s">
        <v>20</v>
      </c>
      <c r="H83" s="1" t="s">
        <v>15</v>
      </c>
      <c r="I83" s="2">
        <v>45678.0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 t="s">
        <v>212</v>
      </c>
      <c r="B84" s="1" t="s">
        <v>213</v>
      </c>
      <c r="C84" s="1">
        <v>1.6991788585E10</v>
      </c>
      <c r="D84" s="1" t="s">
        <v>11</v>
      </c>
      <c r="E84" s="1" t="s">
        <v>96</v>
      </c>
      <c r="F84" s="1" t="s">
        <v>13</v>
      </c>
      <c r="G84" s="1" t="s">
        <v>20</v>
      </c>
      <c r="H84" s="1" t="s">
        <v>44</v>
      </c>
      <c r="I84" s="2">
        <v>45678.0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 t="s">
        <v>214</v>
      </c>
      <c r="B85" s="1" t="s">
        <v>215</v>
      </c>
      <c r="C85" s="1">
        <v>8.3986691538E10</v>
      </c>
      <c r="D85" s="1" t="s">
        <v>11</v>
      </c>
      <c r="E85" s="1" t="s">
        <v>23</v>
      </c>
      <c r="F85" s="1" t="s">
        <v>13</v>
      </c>
      <c r="G85" s="1" t="s">
        <v>20</v>
      </c>
      <c r="H85" s="1" t="s">
        <v>15</v>
      </c>
      <c r="I85" s="2">
        <v>45678.0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 t="s">
        <v>216</v>
      </c>
      <c r="B86" s="1" t="s">
        <v>217</v>
      </c>
      <c r="C86" s="1">
        <v>9.1991474667E10</v>
      </c>
      <c r="D86" s="1" t="s">
        <v>11</v>
      </c>
      <c r="E86" s="1" t="s">
        <v>37</v>
      </c>
      <c r="F86" s="1" t="s">
        <v>13</v>
      </c>
      <c r="G86" s="1" t="s">
        <v>20</v>
      </c>
      <c r="H86" s="1" t="s">
        <v>116</v>
      </c>
      <c r="I86" s="2">
        <v>45678.0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 t="s">
        <v>218</v>
      </c>
      <c r="B87" s="1" t="s">
        <v>219</v>
      </c>
      <c r="C87" s="1">
        <v>3.599152197E10</v>
      </c>
      <c r="D87" s="1" t="s">
        <v>11</v>
      </c>
      <c r="E87" s="1" t="s">
        <v>23</v>
      </c>
      <c r="F87" s="1" t="s">
        <v>13</v>
      </c>
      <c r="G87" s="1" t="s">
        <v>20</v>
      </c>
      <c r="H87" s="1" t="s">
        <v>15</v>
      </c>
      <c r="I87" s="2">
        <v>45678.0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 t="s">
        <v>220</v>
      </c>
      <c r="B88" s="1" t="s">
        <v>221</v>
      </c>
      <c r="C88" s="1">
        <v>6.699822754E9</v>
      </c>
      <c r="D88" s="1" t="s">
        <v>11</v>
      </c>
      <c r="E88" s="1" t="s">
        <v>23</v>
      </c>
      <c r="F88" s="1" t="s">
        <v>13</v>
      </c>
      <c r="G88" s="1" t="s">
        <v>20</v>
      </c>
      <c r="H88" s="1" t="s">
        <v>24</v>
      </c>
      <c r="I88" s="2">
        <v>45678.0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 t="s">
        <v>68</v>
      </c>
      <c r="B89" s="1" t="s">
        <v>222</v>
      </c>
      <c r="C89" s="1">
        <v>1.9981280085E10</v>
      </c>
      <c r="D89" s="1"/>
      <c r="E89" s="1"/>
      <c r="F89" s="1"/>
      <c r="G89" s="1"/>
      <c r="H89" s="1"/>
      <c r="I89" s="2">
        <v>45678.0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 t="s">
        <v>223</v>
      </c>
      <c r="B90" s="1" t="s">
        <v>224</v>
      </c>
      <c r="C90" s="1">
        <v>1.9993704664E10</v>
      </c>
      <c r="D90" s="1" t="s">
        <v>11</v>
      </c>
      <c r="E90" s="1" t="s">
        <v>27</v>
      </c>
      <c r="F90" s="1" t="s">
        <v>13</v>
      </c>
      <c r="G90" s="1" t="s">
        <v>14</v>
      </c>
      <c r="H90" s="1" t="s">
        <v>24</v>
      </c>
      <c r="I90" s="2">
        <v>45678.0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 t="s">
        <v>225</v>
      </c>
      <c r="B91" s="1" t="s">
        <v>226</v>
      </c>
      <c r="C91" s="1" t="s">
        <v>227</v>
      </c>
      <c r="D91" s="1" t="s">
        <v>11</v>
      </c>
      <c r="E91" s="1" t="s">
        <v>96</v>
      </c>
      <c r="F91" s="1" t="s">
        <v>13</v>
      </c>
      <c r="G91" s="1" t="s">
        <v>20</v>
      </c>
      <c r="H91" s="1" t="s">
        <v>24</v>
      </c>
      <c r="I91" s="2">
        <v>45678.0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 t="s">
        <v>228</v>
      </c>
      <c r="B92" s="1" t="s">
        <v>229</v>
      </c>
      <c r="C92" s="1">
        <v>9.88181203E8</v>
      </c>
      <c r="D92" s="1" t="s">
        <v>11</v>
      </c>
      <c r="E92" s="1" t="s">
        <v>123</v>
      </c>
      <c r="F92" s="1" t="s">
        <v>13</v>
      </c>
      <c r="G92" s="1" t="s">
        <v>20</v>
      </c>
      <c r="H92" s="1" t="s">
        <v>15</v>
      </c>
      <c r="I92" s="2">
        <v>45678.0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 t="s">
        <v>230</v>
      </c>
      <c r="B93" s="1" t="s">
        <v>231</v>
      </c>
      <c r="C93" s="1">
        <v>9.8985694055E10</v>
      </c>
      <c r="D93" s="1" t="s">
        <v>11</v>
      </c>
      <c r="E93" s="1" t="s">
        <v>99</v>
      </c>
      <c r="F93" s="1" t="s">
        <v>13</v>
      </c>
      <c r="G93" s="1" t="s">
        <v>20</v>
      </c>
      <c r="H93" s="1" t="s">
        <v>15</v>
      </c>
      <c r="I93" s="2">
        <v>45678.0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 t="s">
        <v>232</v>
      </c>
      <c r="B94" s="1" t="s">
        <v>233</v>
      </c>
      <c r="C94" s="1">
        <v>3.198670207E10</v>
      </c>
      <c r="D94" s="1" t="s">
        <v>11</v>
      </c>
      <c r="E94" s="1" t="s">
        <v>96</v>
      </c>
      <c r="F94" s="1" t="s">
        <v>13</v>
      </c>
      <c r="G94" s="1" t="s">
        <v>20</v>
      </c>
      <c r="H94" s="1" t="s">
        <v>15</v>
      </c>
      <c r="I94" s="2">
        <v>45678.0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 t="s">
        <v>234</v>
      </c>
      <c r="B95" s="1" t="s">
        <v>235</v>
      </c>
      <c r="C95" s="1">
        <v>7.1992259683E10</v>
      </c>
      <c r="D95" s="1" t="s">
        <v>11</v>
      </c>
      <c r="E95" s="1" t="s">
        <v>40</v>
      </c>
      <c r="F95" s="1" t="s">
        <v>13</v>
      </c>
      <c r="G95" s="1" t="s">
        <v>20</v>
      </c>
      <c r="H95" s="1" t="s">
        <v>65</v>
      </c>
      <c r="I95" s="2">
        <v>45678.0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 t="s">
        <v>236</v>
      </c>
      <c r="B96" s="1" t="s">
        <v>237</v>
      </c>
      <c r="C96" s="1">
        <v>5.534997969146E12</v>
      </c>
      <c r="D96" s="1" t="s">
        <v>11</v>
      </c>
      <c r="E96" s="1" t="s">
        <v>12</v>
      </c>
      <c r="F96" s="1" t="s">
        <v>13</v>
      </c>
      <c r="G96" s="1" t="s">
        <v>14</v>
      </c>
      <c r="H96" s="1" t="s">
        <v>15</v>
      </c>
      <c r="I96" s="2">
        <v>45678.0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 t="s">
        <v>238</v>
      </c>
      <c r="B97" s="1" t="s">
        <v>239</v>
      </c>
      <c r="C97" s="1">
        <v>1.1914863953E10</v>
      </c>
      <c r="D97" s="1" t="s">
        <v>11</v>
      </c>
      <c r="E97" s="1" t="s">
        <v>12</v>
      </c>
      <c r="F97" s="1" t="s">
        <v>13</v>
      </c>
      <c r="G97" s="1" t="s">
        <v>14</v>
      </c>
      <c r="H97" s="1" t="s">
        <v>15</v>
      </c>
      <c r="I97" s="2">
        <v>45678.0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 t="s">
        <v>240</v>
      </c>
      <c r="B98" s="1" t="s">
        <v>241</v>
      </c>
      <c r="C98" s="1">
        <v>5.3999981429E10</v>
      </c>
      <c r="D98" s="1" t="s">
        <v>11</v>
      </c>
      <c r="E98" s="1" t="s">
        <v>123</v>
      </c>
      <c r="F98" s="1" t="s">
        <v>13</v>
      </c>
      <c r="G98" s="1" t="s">
        <v>14</v>
      </c>
      <c r="H98" s="1" t="s">
        <v>15</v>
      </c>
      <c r="I98" s="2">
        <v>45678.0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 t="s">
        <v>242</v>
      </c>
      <c r="B99" s="1" t="s">
        <v>243</v>
      </c>
      <c r="C99" s="1">
        <v>1.5997681979E10</v>
      </c>
      <c r="D99" s="1" t="s">
        <v>11</v>
      </c>
      <c r="E99" s="1" t="s">
        <v>23</v>
      </c>
      <c r="F99" s="1" t="s">
        <v>13</v>
      </c>
      <c r="G99" s="1" t="s">
        <v>20</v>
      </c>
      <c r="H99" s="1" t="s">
        <v>15</v>
      </c>
      <c r="I99" s="2">
        <v>45678.0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 t="s">
        <v>244</v>
      </c>
      <c r="B100" s="1" t="s">
        <v>245</v>
      </c>
      <c r="C100" s="1">
        <v>9.2994869423E10</v>
      </c>
      <c r="D100" s="1" t="s">
        <v>11</v>
      </c>
      <c r="E100" s="1" t="s">
        <v>99</v>
      </c>
      <c r="F100" s="1" t="s">
        <v>13</v>
      </c>
      <c r="G100" s="1" t="s">
        <v>20</v>
      </c>
      <c r="H100" s="1" t="s">
        <v>15</v>
      </c>
      <c r="I100" s="2">
        <v>45678.0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 t="s">
        <v>246</v>
      </c>
      <c r="B101" s="1" t="s">
        <v>247</v>
      </c>
      <c r="C101" s="1">
        <v>7.5991066052E10</v>
      </c>
      <c r="D101" s="1" t="s">
        <v>11</v>
      </c>
      <c r="E101" s="1" t="s">
        <v>27</v>
      </c>
      <c r="F101" s="1" t="s">
        <v>13</v>
      </c>
      <c r="G101" s="1" t="s">
        <v>20</v>
      </c>
      <c r="H101" s="1" t="s">
        <v>15</v>
      </c>
      <c r="I101" s="2">
        <v>45678.0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 t="s">
        <v>248</v>
      </c>
      <c r="B102" s="1" t="s">
        <v>249</v>
      </c>
      <c r="C102" s="1">
        <v>6.1996982234E10</v>
      </c>
      <c r="D102" s="1" t="s">
        <v>11</v>
      </c>
      <c r="E102" s="1" t="s">
        <v>37</v>
      </c>
      <c r="F102" s="1" t="s">
        <v>13</v>
      </c>
      <c r="G102" s="1" t="s">
        <v>20</v>
      </c>
      <c r="H102" s="1" t="s">
        <v>15</v>
      </c>
      <c r="I102" s="2">
        <v>45678.0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 t="s">
        <v>250</v>
      </c>
      <c r="B103" s="1" t="s">
        <v>251</v>
      </c>
      <c r="C103" s="1" t="s">
        <v>252</v>
      </c>
      <c r="D103" s="1" t="s">
        <v>11</v>
      </c>
      <c r="E103" s="1" t="s">
        <v>12</v>
      </c>
      <c r="F103" s="1" t="s">
        <v>13</v>
      </c>
      <c r="G103" s="1" t="s">
        <v>20</v>
      </c>
      <c r="H103" s="1" t="s">
        <v>15</v>
      </c>
      <c r="I103" s="2">
        <v>45678.0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 t="s">
        <v>253</v>
      </c>
      <c r="B104" s="1" t="s">
        <v>254</v>
      </c>
      <c r="C104" s="1">
        <v>6.2985468058E10</v>
      </c>
      <c r="D104" s="1" t="s">
        <v>11</v>
      </c>
      <c r="E104" s="1" t="s">
        <v>123</v>
      </c>
      <c r="F104" s="1" t="s">
        <v>13</v>
      </c>
      <c r="G104" s="1" t="s">
        <v>14</v>
      </c>
      <c r="H104" s="1" t="s">
        <v>15</v>
      </c>
      <c r="I104" s="2">
        <v>45678.0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 t="s">
        <v>255</v>
      </c>
      <c r="B105" s="1" t="s">
        <v>256</v>
      </c>
      <c r="C105" s="1">
        <v>7.7998181305E10</v>
      </c>
      <c r="D105" s="1" t="s">
        <v>11</v>
      </c>
      <c r="E105" s="1" t="s">
        <v>23</v>
      </c>
      <c r="F105" s="1" t="s">
        <v>13</v>
      </c>
      <c r="G105" s="1" t="s">
        <v>20</v>
      </c>
      <c r="H105" s="1" t="s">
        <v>15</v>
      </c>
      <c r="I105" s="2">
        <v>45678.0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 t="s">
        <v>257</v>
      </c>
      <c r="B106" s="1" t="s">
        <v>258</v>
      </c>
      <c r="C106" s="1">
        <v>8.2999320171E10</v>
      </c>
      <c r="D106" s="1" t="s">
        <v>11</v>
      </c>
      <c r="E106" s="1" t="s">
        <v>123</v>
      </c>
      <c r="F106" s="1" t="s">
        <v>13</v>
      </c>
      <c r="G106" s="1" t="s">
        <v>20</v>
      </c>
      <c r="H106" s="1" t="s">
        <v>15</v>
      </c>
      <c r="I106" s="2">
        <v>45678.0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 t="s">
        <v>259</v>
      </c>
      <c r="B107" s="1" t="s">
        <v>260</v>
      </c>
      <c r="C107" s="1">
        <v>3.1971211368E10</v>
      </c>
      <c r="D107" s="1" t="s">
        <v>11</v>
      </c>
      <c r="E107" s="1" t="s">
        <v>261</v>
      </c>
      <c r="F107" s="1" t="s">
        <v>13</v>
      </c>
      <c r="G107" s="1" t="s">
        <v>20</v>
      </c>
      <c r="H107" s="1" t="s">
        <v>15</v>
      </c>
      <c r="I107" s="2">
        <v>45678.0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 t="s">
        <v>262</v>
      </c>
      <c r="B108" s="1" t="s">
        <v>263</v>
      </c>
      <c r="C108" s="1">
        <v>8.3988318519E10</v>
      </c>
      <c r="D108" s="1" t="s">
        <v>11</v>
      </c>
      <c r="E108" s="1" t="s">
        <v>123</v>
      </c>
      <c r="F108" s="1" t="s">
        <v>13</v>
      </c>
      <c r="G108" s="1" t="s">
        <v>14</v>
      </c>
      <c r="H108" s="1" t="s">
        <v>15</v>
      </c>
      <c r="I108" s="2">
        <v>45678.0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 t="s">
        <v>264</v>
      </c>
      <c r="B109" s="1" t="s">
        <v>265</v>
      </c>
      <c r="C109" s="1">
        <v>7.7991172792E10</v>
      </c>
      <c r="D109" s="1" t="s">
        <v>11</v>
      </c>
      <c r="E109" s="1" t="s">
        <v>12</v>
      </c>
      <c r="F109" s="1" t="s">
        <v>13</v>
      </c>
      <c r="G109" s="1" t="s">
        <v>20</v>
      </c>
      <c r="H109" s="1" t="s">
        <v>44</v>
      </c>
      <c r="I109" s="2">
        <v>45678.0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 t="s">
        <v>266</v>
      </c>
      <c r="B110" s="1" t="s">
        <v>267</v>
      </c>
      <c r="C110" s="1">
        <v>1.1959312009E10</v>
      </c>
      <c r="D110" s="1"/>
      <c r="E110" s="1"/>
      <c r="F110" s="1"/>
      <c r="G110" s="1"/>
      <c r="H110" s="1"/>
      <c r="I110" s="2">
        <v>45678.0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 t="s">
        <v>268</v>
      </c>
      <c r="B111" s="1" t="s">
        <v>269</v>
      </c>
      <c r="C111" s="1">
        <v>6.9993818455E10</v>
      </c>
      <c r="D111" s="1" t="s">
        <v>11</v>
      </c>
      <c r="E111" s="1" t="s">
        <v>99</v>
      </c>
      <c r="F111" s="1" t="s">
        <v>13</v>
      </c>
      <c r="G111" s="1" t="s">
        <v>20</v>
      </c>
      <c r="H111" s="1" t="s">
        <v>24</v>
      </c>
      <c r="I111" s="2">
        <v>45678.0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 t="s">
        <v>270</v>
      </c>
      <c r="B112" s="1" t="s">
        <v>271</v>
      </c>
      <c r="C112" s="1" t="s">
        <v>272</v>
      </c>
      <c r="D112" s="1" t="s">
        <v>11</v>
      </c>
      <c r="E112" s="1" t="s">
        <v>37</v>
      </c>
      <c r="F112" s="1" t="s">
        <v>13</v>
      </c>
      <c r="G112" s="1" t="s">
        <v>20</v>
      </c>
      <c r="H112" s="1" t="s">
        <v>116</v>
      </c>
      <c r="I112" s="2">
        <v>45678.0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 t="s">
        <v>273</v>
      </c>
      <c r="B113" s="1" t="s">
        <v>274</v>
      </c>
      <c r="C113" s="1">
        <v>3.5998475349E10</v>
      </c>
      <c r="D113" s="1" t="s">
        <v>11</v>
      </c>
      <c r="E113" s="1" t="s">
        <v>27</v>
      </c>
      <c r="F113" s="1" t="s">
        <v>13</v>
      </c>
      <c r="G113" s="1" t="s">
        <v>14</v>
      </c>
      <c r="H113" s="1" t="s">
        <v>24</v>
      </c>
      <c r="I113" s="2">
        <v>45678.0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 t="s">
        <v>275</v>
      </c>
      <c r="B114" s="1" t="s">
        <v>276</v>
      </c>
      <c r="C114" s="1">
        <v>8.8988226845E10</v>
      </c>
      <c r="D114" s="1"/>
      <c r="E114" s="1"/>
      <c r="F114" s="1"/>
      <c r="G114" s="1"/>
      <c r="H114" s="1"/>
      <c r="I114" s="2">
        <v>45678.0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 t="s">
        <v>277</v>
      </c>
      <c r="B115" s="1" t="s">
        <v>278</v>
      </c>
      <c r="C115" s="1">
        <v>6.9984892217E10</v>
      </c>
      <c r="D115" s="1" t="s">
        <v>11</v>
      </c>
      <c r="E115" s="1" t="s">
        <v>23</v>
      </c>
      <c r="F115" s="1" t="s">
        <v>13</v>
      </c>
      <c r="G115" s="1" t="s">
        <v>20</v>
      </c>
      <c r="H115" s="1" t="s">
        <v>160</v>
      </c>
      <c r="I115" s="2">
        <v>45678.0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 t="s">
        <v>279</v>
      </c>
      <c r="B116" s="1" t="s">
        <v>280</v>
      </c>
      <c r="C116" s="1">
        <v>1.298806888E9</v>
      </c>
      <c r="D116" s="1" t="s">
        <v>11</v>
      </c>
      <c r="E116" s="1" t="s">
        <v>43</v>
      </c>
      <c r="F116" s="1" t="s">
        <v>13</v>
      </c>
      <c r="G116" s="1" t="s">
        <v>20</v>
      </c>
      <c r="H116" s="1" t="s">
        <v>44</v>
      </c>
      <c r="I116" s="2">
        <v>45678.0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 t="s">
        <v>281</v>
      </c>
      <c r="B117" s="1" t="s">
        <v>282</v>
      </c>
      <c r="C117" s="1">
        <v>6.7996021912E10</v>
      </c>
      <c r="D117" s="1" t="s">
        <v>11</v>
      </c>
      <c r="E117" s="1" t="s">
        <v>27</v>
      </c>
      <c r="F117" s="1" t="s">
        <v>13</v>
      </c>
      <c r="G117" s="1" t="s">
        <v>14</v>
      </c>
      <c r="H117" s="1" t="s">
        <v>15</v>
      </c>
      <c r="I117" s="2">
        <v>45678.0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 t="s">
        <v>283</v>
      </c>
      <c r="B118" s="1" t="s">
        <v>284</v>
      </c>
      <c r="C118" s="1" t="s">
        <v>285</v>
      </c>
      <c r="D118" s="1" t="s">
        <v>11</v>
      </c>
      <c r="E118" s="1" t="s">
        <v>37</v>
      </c>
      <c r="F118" s="1" t="s">
        <v>13</v>
      </c>
      <c r="G118" s="1" t="s">
        <v>20</v>
      </c>
      <c r="H118" s="1" t="s">
        <v>65</v>
      </c>
      <c r="I118" s="2">
        <v>45678.0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 t="s">
        <v>286</v>
      </c>
      <c r="B119" s="1" t="s">
        <v>287</v>
      </c>
      <c r="C119" s="1">
        <v>9.9984616606E10</v>
      </c>
      <c r="D119" s="1" t="s">
        <v>11</v>
      </c>
      <c r="E119" s="1" t="s">
        <v>123</v>
      </c>
      <c r="F119" s="1" t="s">
        <v>13</v>
      </c>
      <c r="G119" s="1" t="s">
        <v>14</v>
      </c>
      <c r="H119" s="1" t="s">
        <v>15</v>
      </c>
      <c r="I119" s="2">
        <v>45678.0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 t="s">
        <v>288</v>
      </c>
      <c r="B120" s="1" t="s">
        <v>289</v>
      </c>
      <c r="C120" s="1">
        <v>3.5992313827E10</v>
      </c>
      <c r="D120" s="1" t="s">
        <v>11</v>
      </c>
      <c r="E120" s="1" t="s">
        <v>123</v>
      </c>
      <c r="F120" s="1" t="s">
        <v>13</v>
      </c>
      <c r="G120" s="1" t="s">
        <v>20</v>
      </c>
      <c r="H120" s="1" t="s">
        <v>15</v>
      </c>
      <c r="I120" s="2">
        <v>45678.0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 t="s">
        <v>290</v>
      </c>
      <c r="B121" s="1" t="s">
        <v>291</v>
      </c>
      <c r="C121" s="1" t="s">
        <v>292</v>
      </c>
      <c r="D121" s="1" t="s">
        <v>11</v>
      </c>
      <c r="E121" s="1" t="s">
        <v>27</v>
      </c>
      <c r="F121" s="1" t="s">
        <v>13</v>
      </c>
      <c r="G121" s="1" t="s">
        <v>20</v>
      </c>
      <c r="H121" s="1" t="s">
        <v>15</v>
      </c>
      <c r="I121" s="2">
        <v>45678.0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 t="s">
        <v>293</v>
      </c>
      <c r="B122" s="1" t="s">
        <v>294</v>
      </c>
      <c r="C122" s="1">
        <v>8.8996264917E10</v>
      </c>
      <c r="D122" s="1" t="s">
        <v>11</v>
      </c>
      <c r="E122" s="1" t="s">
        <v>49</v>
      </c>
      <c r="F122" s="1" t="s">
        <v>13</v>
      </c>
      <c r="G122" s="1" t="s">
        <v>20</v>
      </c>
      <c r="H122" s="1" t="s">
        <v>15</v>
      </c>
      <c r="I122" s="2">
        <v>45678.0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 t="s">
        <v>295</v>
      </c>
      <c r="B123" s="1" t="s">
        <v>296</v>
      </c>
      <c r="C123" s="1">
        <v>5.1991170463E10</v>
      </c>
      <c r="D123" s="1" t="s">
        <v>11</v>
      </c>
      <c r="E123" s="1" t="s">
        <v>40</v>
      </c>
      <c r="F123" s="1" t="s">
        <v>13</v>
      </c>
      <c r="G123" s="1" t="s">
        <v>20</v>
      </c>
      <c r="H123" s="1" t="s">
        <v>44</v>
      </c>
      <c r="I123" s="2">
        <v>45678.0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 t="s">
        <v>297</v>
      </c>
      <c r="B124" s="1" t="s">
        <v>298</v>
      </c>
      <c r="C124" s="1">
        <v>9.4992543558E10</v>
      </c>
      <c r="D124" s="1" t="s">
        <v>11</v>
      </c>
      <c r="E124" s="1" t="s">
        <v>37</v>
      </c>
      <c r="F124" s="1" t="s">
        <v>13</v>
      </c>
      <c r="G124" s="1" t="s">
        <v>20</v>
      </c>
      <c r="H124" s="1" t="s">
        <v>116</v>
      </c>
      <c r="I124" s="2">
        <v>45678.0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 t="s">
        <v>299</v>
      </c>
      <c r="B125" s="1" t="s">
        <v>300</v>
      </c>
      <c r="C125" s="1">
        <v>9.93008755E8</v>
      </c>
      <c r="D125" s="1" t="s">
        <v>11</v>
      </c>
      <c r="E125" s="1" t="s">
        <v>27</v>
      </c>
      <c r="F125" s="1" t="s">
        <v>13</v>
      </c>
      <c r="G125" s="1" t="s">
        <v>14</v>
      </c>
      <c r="H125" s="1" t="s">
        <v>65</v>
      </c>
      <c r="I125" s="2">
        <v>45678.0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 t="s">
        <v>301</v>
      </c>
      <c r="B126" s="1" t="s">
        <v>302</v>
      </c>
      <c r="C126" s="1" t="s">
        <v>303</v>
      </c>
      <c r="D126" s="1" t="s">
        <v>11</v>
      </c>
      <c r="E126" s="1" t="s">
        <v>37</v>
      </c>
      <c r="F126" s="1" t="s">
        <v>13</v>
      </c>
      <c r="G126" s="1" t="s">
        <v>20</v>
      </c>
      <c r="H126" s="1" t="s">
        <v>116</v>
      </c>
      <c r="I126" s="2">
        <v>45678.0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 t="s">
        <v>304</v>
      </c>
      <c r="B127" s="1" t="s">
        <v>305</v>
      </c>
      <c r="C127" s="1">
        <v>4.6984003703E10</v>
      </c>
      <c r="D127" s="1" t="s">
        <v>11</v>
      </c>
      <c r="E127" s="1" t="s">
        <v>49</v>
      </c>
      <c r="F127" s="1" t="s">
        <v>13</v>
      </c>
      <c r="G127" s="1" t="s">
        <v>14</v>
      </c>
      <c r="H127" s="1" t="s">
        <v>15</v>
      </c>
      <c r="I127" s="2">
        <v>45678.0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 t="s">
        <v>306</v>
      </c>
      <c r="B128" s="1" t="s">
        <v>307</v>
      </c>
      <c r="C128" s="1">
        <v>1.193325588E10</v>
      </c>
      <c r="D128" s="1" t="s">
        <v>11</v>
      </c>
      <c r="E128" s="1" t="s">
        <v>27</v>
      </c>
      <c r="F128" s="1" t="s">
        <v>13</v>
      </c>
      <c r="G128" s="1" t="s">
        <v>20</v>
      </c>
      <c r="H128" s="1" t="s">
        <v>15</v>
      </c>
      <c r="I128" s="2">
        <v>45678.0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 t="s">
        <v>308</v>
      </c>
      <c r="B129" s="1" t="s">
        <v>309</v>
      </c>
      <c r="C129" s="1">
        <v>1.3996162814E10</v>
      </c>
      <c r="D129" s="1" t="s">
        <v>14</v>
      </c>
      <c r="E129" s="1" t="s">
        <v>310</v>
      </c>
      <c r="F129" s="1" t="s">
        <v>311</v>
      </c>
      <c r="G129" s="1" t="s">
        <v>312</v>
      </c>
      <c r="H129" s="1" t="s">
        <v>313</v>
      </c>
      <c r="I129" s="2">
        <v>45678.0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 t="s">
        <v>314</v>
      </c>
      <c r="B130" s="1" t="s">
        <v>315</v>
      </c>
      <c r="C130" s="1">
        <v>8.1989290998E10</v>
      </c>
      <c r="D130" s="1" t="s">
        <v>11</v>
      </c>
      <c r="E130" s="1" t="s">
        <v>23</v>
      </c>
      <c r="F130" s="1" t="s">
        <v>13</v>
      </c>
      <c r="G130" s="1" t="s">
        <v>20</v>
      </c>
      <c r="H130" s="1" t="s">
        <v>15</v>
      </c>
      <c r="I130" s="2">
        <v>45678.0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 t="s">
        <v>316</v>
      </c>
      <c r="B131" s="1" t="s">
        <v>317</v>
      </c>
      <c r="C131" s="1">
        <v>9.2984943836E10</v>
      </c>
      <c r="D131" s="1" t="s">
        <v>11</v>
      </c>
      <c r="E131" s="1" t="s">
        <v>318</v>
      </c>
      <c r="F131" s="1" t="s">
        <v>13</v>
      </c>
      <c r="G131" s="1" t="s">
        <v>14</v>
      </c>
      <c r="H131" s="1" t="s">
        <v>15</v>
      </c>
      <c r="I131" s="2">
        <v>45678.0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 t="s">
        <v>319</v>
      </c>
      <c r="B132" s="1" t="s">
        <v>320</v>
      </c>
      <c r="C132" s="1">
        <v>8.8997133593E10</v>
      </c>
      <c r="D132" s="1" t="s">
        <v>11</v>
      </c>
      <c r="E132" s="1" t="s">
        <v>12</v>
      </c>
      <c r="F132" s="1" t="s">
        <v>13</v>
      </c>
      <c r="G132" s="1" t="s">
        <v>20</v>
      </c>
      <c r="H132" s="1" t="s">
        <v>44</v>
      </c>
      <c r="I132" s="2">
        <v>45678.0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 t="s">
        <v>321</v>
      </c>
      <c r="B133" s="1" t="s">
        <v>322</v>
      </c>
      <c r="C133" s="1">
        <v>6.2998053233E10</v>
      </c>
      <c r="D133" s="1" t="s">
        <v>11</v>
      </c>
      <c r="E133" s="1" t="s">
        <v>23</v>
      </c>
      <c r="F133" s="1" t="s">
        <v>13</v>
      </c>
      <c r="G133" s="1" t="s">
        <v>20</v>
      </c>
      <c r="H133" s="1" t="s">
        <v>15</v>
      </c>
      <c r="I133" s="2">
        <v>45678.0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 t="s">
        <v>323</v>
      </c>
      <c r="B134" s="1" t="s">
        <v>324</v>
      </c>
      <c r="C134" s="1">
        <v>1.7997938025E10</v>
      </c>
      <c r="D134" s="1" t="s">
        <v>11</v>
      </c>
      <c r="E134" s="1" t="s">
        <v>37</v>
      </c>
      <c r="F134" s="1" t="s">
        <v>13</v>
      </c>
      <c r="G134" s="1" t="s">
        <v>20</v>
      </c>
      <c r="H134" s="1" t="s">
        <v>24</v>
      </c>
      <c r="I134" s="2">
        <v>45678.0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 t="s">
        <v>325</v>
      </c>
      <c r="B135" s="1" t="s">
        <v>326</v>
      </c>
      <c r="C135" s="1">
        <v>9.599174185E10</v>
      </c>
      <c r="D135" s="1" t="s">
        <v>11</v>
      </c>
      <c r="E135" s="1" t="s">
        <v>12</v>
      </c>
      <c r="F135" s="1" t="s">
        <v>13</v>
      </c>
      <c r="G135" s="1" t="s">
        <v>14</v>
      </c>
      <c r="H135" s="1" t="s">
        <v>15</v>
      </c>
      <c r="I135" s="2">
        <v>45678.0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 t="s">
        <v>327</v>
      </c>
      <c r="B136" s="1" t="s">
        <v>328</v>
      </c>
      <c r="C136" s="1">
        <v>1.7996662131E10</v>
      </c>
      <c r="D136" s="1" t="s">
        <v>11</v>
      </c>
      <c r="E136" s="1" t="s">
        <v>49</v>
      </c>
      <c r="F136" s="1" t="s">
        <v>13</v>
      </c>
      <c r="G136" s="1" t="s">
        <v>14</v>
      </c>
      <c r="H136" s="1" t="s">
        <v>15</v>
      </c>
      <c r="I136" s="2">
        <v>45678.0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 t="s">
        <v>329</v>
      </c>
      <c r="B137" s="1" t="s">
        <v>330</v>
      </c>
      <c r="C137" s="1">
        <v>8.7887875458E10</v>
      </c>
      <c r="D137" s="1" t="s">
        <v>11</v>
      </c>
      <c r="E137" s="1" t="s">
        <v>37</v>
      </c>
      <c r="F137" s="1" t="s">
        <v>13</v>
      </c>
      <c r="G137" s="1" t="s">
        <v>20</v>
      </c>
      <c r="H137" s="1" t="s">
        <v>143</v>
      </c>
      <c r="I137" s="2">
        <v>45678.0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 t="s">
        <v>331</v>
      </c>
      <c r="B138" s="1" t="s">
        <v>332</v>
      </c>
      <c r="C138" s="1">
        <v>6.7992408995E10</v>
      </c>
      <c r="D138" s="1" t="s">
        <v>11</v>
      </c>
      <c r="E138" s="1" t="s">
        <v>49</v>
      </c>
      <c r="F138" s="1" t="s">
        <v>13</v>
      </c>
      <c r="G138" s="1" t="s">
        <v>14</v>
      </c>
      <c r="H138" s="1" t="s">
        <v>15</v>
      </c>
      <c r="I138" s="2">
        <v>45678.0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 t="s">
        <v>333</v>
      </c>
      <c r="B139" s="1" t="s">
        <v>334</v>
      </c>
      <c r="C139" s="1">
        <v>2.1975217793E10</v>
      </c>
      <c r="D139" s="1" t="s">
        <v>11</v>
      </c>
      <c r="E139" s="1" t="s">
        <v>49</v>
      </c>
      <c r="F139" s="1" t="s">
        <v>13</v>
      </c>
      <c r="G139" s="1" t="s">
        <v>20</v>
      </c>
      <c r="H139" s="1" t="s">
        <v>15</v>
      </c>
      <c r="I139" s="2">
        <v>45678.0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 t="s">
        <v>335</v>
      </c>
      <c r="B140" s="1" t="s">
        <v>336</v>
      </c>
      <c r="C140" s="1" t="s">
        <v>337</v>
      </c>
      <c r="D140" s="1" t="s">
        <v>11</v>
      </c>
      <c r="E140" s="1" t="s">
        <v>37</v>
      </c>
      <c r="F140" s="1" t="s">
        <v>13</v>
      </c>
      <c r="G140" s="1" t="s">
        <v>20</v>
      </c>
      <c r="H140" s="1" t="s">
        <v>76</v>
      </c>
      <c r="I140" s="2">
        <v>45678.0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 t="s">
        <v>338</v>
      </c>
      <c r="B141" s="1" t="s">
        <v>339</v>
      </c>
      <c r="C141" s="1">
        <v>4.4991363629E10</v>
      </c>
      <c r="D141" s="1" t="s">
        <v>11</v>
      </c>
      <c r="E141" s="1" t="s">
        <v>27</v>
      </c>
      <c r="F141" s="1" t="s">
        <v>13</v>
      </c>
      <c r="G141" s="1" t="s">
        <v>20</v>
      </c>
      <c r="H141" s="1" t="s">
        <v>15</v>
      </c>
      <c r="I141" s="2">
        <v>45678.0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 t="s">
        <v>340</v>
      </c>
      <c r="B142" s="1" t="s">
        <v>341</v>
      </c>
      <c r="C142" s="1">
        <v>51906.0</v>
      </c>
      <c r="D142" s="1" t="s">
        <v>11</v>
      </c>
      <c r="E142" s="1" t="s">
        <v>37</v>
      </c>
      <c r="F142" s="1" t="s">
        <v>13</v>
      </c>
      <c r="G142" s="1" t="s">
        <v>20</v>
      </c>
      <c r="H142" s="1" t="s">
        <v>15</v>
      </c>
      <c r="I142" s="2">
        <v>45678.0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 t="s">
        <v>342</v>
      </c>
      <c r="B143" s="1" t="s">
        <v>343</v>
      </c>
      <c r="C143" s="1">
        <v>1.9993127287E10</v>
      </c>
      <c r="D143" s="1" t="s">
        <v>11</v>
      </c>
      <c r="E143" s="1" t="s">
        <v>27</v>
      </c>
      <c r="F143" s="1" t="s">
        <v>13</v>
      </c>
      <c r="G143" s="1" t="s">
        <v>20</v>
      </c>
      <c r="H143" s="1" t="s">
        <v>15</v>
      </c>
      <c r="I143" s="2">
        <v>45678.0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 t="s">
        <v>344</v>
      </c>
      <c r="B144" s="1" t="s">
        <v>345</v>
      </c>
      <c r="C144" s="1">
        <v>4.6999382502E10</v>
      </c>
      <c r="D144" s="1" t="s">
        <v>11</v>
      </c>
      <c r="E144" s="1" t="s">
        <v>123</v>
      </c>
      <c r="F144" s="1" t="s">
        <v>13</v>
      </c>
      <c r="G144" s="1" t="s">
        <v>14</v>
      </c>
      <c r="H144" s="1" t="s">
        <v>15</v>
      </c>
      <c r="I144" s="2">
        <v>45678.0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 t="s">
        <v>346</v>
      </c>
      <c r="B145" s="1" t="s">
        <v>347</v>
      </c>
      <c r="C145" s="1" t="s">
        <v>348</v>
      </c>
      <c r="D145" s="1" t="s">
        <v>11</v>
      </c>
      <c r="E145" s="1" t="s">
        <v>96</v>
      </c>
      <c r="F145" s="1" t="s">
        <v>13</v>
      </c>
      <c r="G145" s="1" t="s">
        <v>20</v>
      </c>
      <c r="H145" s="1" t="s">
        <v>15</v>
      </c>
      <c r="I145" s="2">
        <v>45678.0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 t="s">
        <v>349</v>
      </c>
      <c r="B146" s="1" t="s">
        <v>350</v>
      </c>
      <c r="C146" s="1">
        <v>3.398812335E10</v>
      </c>
      <c r="D146" s="1" t="s">
        <v>11</v>
      </c>
      <c r="E146" s="1" t="s">
        <v>27</v>
      </c>
      <c r="F146" s="1" t="s">
        <v>13</v>
      </c>
      <c r="G146" s="1" t="s">
        <v>14</v>
      </c>
      <c r="H146" s="1" t="s">
        <v>15</v>
      </c>
      <c r="I146" s="2">
        <v>45678.0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 t="s">
        <v>351</v>
      </c>
      <c r="B147" s="1" t="s">
        <v>352</v>
      </c>
      <c r="C147" s="1">
        <v>6.9992626877E10</v>
      </c>
      <c r="D147" s="1" t="s">
        <v>11</v>
      </c>
      <c r="E147" s="1" t="s">
        <v>23</v>
      </c>
      <c r="F147" s="1" t="s">
        <v>13</v>
      </c>
      <c r="G147" s="1" t="s">
        <v>20</v>
      </c>
      <c r="H147" s="1" t="s">
        <v>15</v>
      </c>
      <c r="I147" s="2">
        <v>45678.0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 t="s">
        <v>353</v>
      </c>
      <c r="B148" s="1" t="s">
        <v>354</v>
      </c>
      <c r="C148" s="1">
        <v>6.2996799807E10</v>
      </c>
      <c r="D148" s="1" t="s">
        <v>11</v>
      </c>
      <c r="E148" s="1" t="s">
        <v>27</v>
      </c>
      <c r="F148" s="1" t="s">
        <v>13</v>
      </c>
      <c r="G148" s="1" t="s">
        <v>20</v>
      </c>
      <c r="H148" s="1" t="s">
        <v>65</v>
      </c>
      <c r="I148" s="2">
        <v>45678.0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 t="s">
        <v>355</v>
      </c>
      <c r="B149" s="1" t="s">
        <v>356</v>
      </c>
      <c r="C149" s="1">
        <v>6.2982001688E10</v>
      </c>
      <c r="D149" s="1" t="s">
        <v>11</v>
      </c>
      <c r="E149" s="1" t="s">
        <v>112</v>
      </c>
      <c r="F149" s="1" t="s">
        <v>13</v>
      </c>
      <c r="G149" s="1" t="s">
        <v>20</v>
      </c>
      <c r="H149" s="1" t="s">
        <v>357</v>
      </c>
      <c r="I149" s="2">
        <v>45678.0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 t="s">
        <v>358</v>
      </c>
      <c r="B150" s="1" t="s">
        <v>359</v>
      </c>
      <c r="C150" s="1">
        <v>1.9974105899E10</v>
      </c>
      <c r="D150" s="1" t="s">
        <v>11</v>
      </c>
      <c r="E150" s="1" t="s">
        <v>96</v>
      </c>
      <c r="F150" s="1" t="s">
        <v>13</v>
      </c>
      <c r="G150" s="1" t="s">
        <v>20</v>
      </c>
      <c r="H150" s="1" t="s">
        <v>15</v>
      </c>
      <c r="I150" s="2">
        <v>45678.0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 t="s">
        <v>360</v>
      </c>
      <c r="B151" s="1" t="s">
        <v>361</v>
      </c>
      <c r="C151" s="1" t="s">
        <v>362</v>
      </c>
      <c r="D151" s="1" t="s">
        <v>11</v>
      </c>
      <c r="E151" s="1" t="s">
        <v>112</v>
      </c>
      <c r="F151" s="1" t="s">
        <v>13</v>
      </c>
      <c r="G151" s="1" t="s">
        <v>20</v>
      </c>
      <c r="H151" s="1" t="s">
        <v>15</v>
      </c>
      <c r="I151" s="2">
        <v>45678.0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 t="s">
        <v>363</v>
      </c>
      <c r="B152" s="1" t="s">
        <v>364</v>
      </c>
      <c r="C152" s="1" t="s">
        <v>365</v>
      </c>
      <c r="D152" s="1" t="s">
        <v>11</v>
      </c>
      <c r="E152" s="1" t="s">
        <v>123</v>
      </c>
      <c r="F152" s="1" t="s">
        <v>13</v>
      </c>
      <c r="G152" s="1" t="s">
        <v>14</v>
      </c>
      <c r="H152" s="1" t="s">
        <v>15</v>
      </c>
      <c r="I152" s="2">
        <v>45678.0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 t="s">
        <v>366</v>
      </c>
      <c r="B153" s="1" t="s">
        <v>367</v>
      </c>
      <c r="C153" s="1">
        <v>9.898725823E10</v>
      </c>
      <c r="D153" s="1" t="s">
        <v>11</v>
      </c>
      <c r="E153" s="1" t="s">
        <v>96</v>
      </c>
      <c r="F153" s="1" t="s">
        <v>13</v>
      </c>
      <c r="G153" s="1" t="s">
        <v>20</v>
      </c>
      <c r="H153" s="1" t="s">
        <v>15</v>
      </c>
      <c r="I153" s="2">
        <v>45678.0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 t="s">
        <v>368</v>
      </c>
      <c r="B154" s="1" t="s">
        <v>369</v>
      </c>
      <c r="C154" s="1">
        <v>9.88006002E8</v>
      </c>
      <c r="D154" s="1" t="s">
        <v>11</v>
      </c>
      <c r="E154" s="1" t="s">
        <v>123</v>
      </c>
      <c r="F154" s="1" t="s">
        <v>13</v>
      </c>
      <c r="G154" s="1" t="s">
        <v>14</v>
      </c>
      <c r="H154" s="1" t="s">
        <v>15</v>
      </c>
      <c r="I154" s="2">
        <v>45678.0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 t="s">
        <v>370</v>
      </c>
      <c r="B155" s="1" t="s">
        <v>371</v>
      </c>
      <c r="C155" s="1" t="s">
        <v>372</v>
      </c>
      <c r="D155" s="1" t="s">
        <v>11</v>
      </c>
      <c r="E155" s="1" t="s">
        <v>123</v>
      </c>
      <c r="F155" s="1" t="s">
        <v>13</v>
      </c>
      <c r="G155" s="1" t="s">
        <v>14</v>
      </c>
      <c r="H155" s="1" t="s">
        <v>15</v>
      </c>
      <c r="I155" s="2">
        <v>45678.0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 t="s">
        <v>373</v>
      </c>
      <c r="B156" s="1" t="s">
        <v>374</v>
      </c>
      <c r="C156" s="1">
        <v>4.7988428424E10</v>
      </c>
      <c r="D156" s="1" t="s">
        <v>11</v>
      </c>
      <c r="E156" s="1" t="s">
        <v>31</v>
      </c>
      <c r="F156" s="1" t="s">
        <v>13</v>
      </c>
      <c r="G156" s="1" t="s">
        <v>20</v>
      </c>
      <c r="H156" s="1" t="s">
        <v>15</v>
      </c>
      <c r="I156" s="2">
        <v>45678.0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 t="s">
        <v>375</v>
      </c>
      <c r="B157" s="1" t="s">
        <v>376</v>
      </c>
      <c r="C157" s="1">
        <v>3.2991721776E10</v>
      </c>
      <c r="D157" s="1" t="s">
        <v>11</v>
      </c>
      <c r="E157" s="1" t="s">
        <v>112</v>
      </c>
      <c r="F157" s="1" t="s">
        <v>13</v>
      </c>
      <c r="G157" s="1" t="s">
        <v>20</v>
      </c>
      <c r="H157" s="1" t="s">
        <v>15</v>
      </c>
      <c r="I157" s="2">
        <v>45678.0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 t="s">
        <v>377</v>
      </c>
      <c r="B158" s="1" t="s">
        <v>378</v>
      </c>
      <c r="C158" s="1">
        <v>1.1954404255E10</v>
      </c>
      <c r="D158" s="1" t="s">
        <v>11</v>
      </c>
      <c r="E158" s="1" t="s">
        <v>23</v>
      </c>
      <c r="F158" s="1" t="s">
        <v>13</v>
      </c>
      <c r="G158" s="1" t="s">
        <v>20</v>
      </c>
      <c r="H158" s="1" t="s">
        <v>357</v>
      </c>
      <c r="I158" s="2">
        <v>45678.0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 t="s">
        <v>127</v>
      </c>
      <c r="B159" s="1" t="s">
        <v>379</v>
      </c>
      <c r="C159" s="1">
        <v>2.499550833E9</v>
      </c>
      <c r="D159" s="1" t="s">
        <v>11</v>
      </c>
      <c r="E159" s="1" t="s">
        <v>27</v>
      </c>
      <c r="F159" s="1" t="s">
        <v>13</v>
      </c>
      <c r="G159" s="1" t="s">
        <v>20</v>
      </c>
      <c r="H159" s="1" t="s">
        <v>44</v>
      </c>
      <c r="I159" s="2">
        <v>45678.0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 t="s">
        <v>380</v>
      </c>
      <c r="B160" s="1" t="s">
        <v>381</v>
      </c>
      <c r="C160" s="1" t="s">
        <v>382</v>
      </c>
      <c r="D160" s="1" t="s">
        <v>11</v>
      </c>
      <c r="E160" s="1" t="s">
        <v>96</v>
      </c>
      <c r="F160" s="1" t="s">
        <v>13</v>
      </c>
      <c r="G160" s="1" t="s">
        <v>20</v>
      </c>
      <c r="H160" s="1" t="s">
        <v>24</v>
      </c>
      <c r="I160" s="2">
        <v>45678.0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 t="s">
        <v>383</v>
      </c>
      <c r="B161" s="1" t="s">
        <v>384</v>
      </c>
      <c r="C161" s="1">
        <v>6.9992789126E10</v>
      </c>
      <c r="D161" s="1" t="s">
        <v>11</v>
      </c>
      <c r="E161" s="1" t="s">
        <v>27</v>
      </c>
      <c r="F161" s="1" t="s">
        <v>13</v>
      </c>
      <c r="G161" s="1" t="s">
        <v>20</v>
      </c>
      <c r="H161" s="1" t="s">
        <v>385</v>
      </c>
      <c r="I161" s="2">
        <v>45678.0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 t="s">
        <v>386</v>
      </c>
      <c r="B162" s="1" t="s">
        <v>387</v>
      </c>
      <c r="C162" s="1">
        <v>9.8989234874E10</v>
      </c>
      <c r="D162" s="1" t="s">
        <v>11</v>
      </c>
      <c r="E162" s="1" t="s">
        <v>27</v>
      </c>
      <c r="F162" s="1" t="s">
        <v>13</v>
      </c>
      <c r="G162" s="1" t="s">
        <v>14</v>
      </c>
      <c r="H162" s="1" t="s">
        <v>357</v>
      </c>
      <c r="I162" s="2">
        <v>45678.0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 t="s">
        <v>388</v>
      </c>
      <c r="B163" s="1" t="s">
        <v>389</v>
      </c>
      <c r="C163" s="1">
        <v>5.4999465502E10</v>
      </c>
      <c r="D163" s="1" t="s">
        <v>11</v>
      </c>
      <c r="E163" s="1" t="s">
        <v>123</v>
      </c>
      <c r="F163" s="1" t="s">
        <v>13</v>
      </c>
      <c r="G163" s="1" t="s">
        <v>20</v>
      </c>
      <c r="H163" s="1" t="s">
        <v>15</v>
      </c>
      <c r="I163" s="2">
        <v>45678.0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 t="s">
        <v>390</v>
      </c>
      <c r="B164" s="1" t="s">
        <v>391</v>
      </c>
      <c r="C164" s="1">
        <v>2.7996033491E10</v>
      </c>
      <c r="D164" s="1" t="s">
        <v>11</v>
      </c>
      <c r="E164" s="1" t="s">
        <v>27</v>
      </c>
      <c r="F164" s="1" t="s">
        <v>13</v>
      </c>
      <c r="G164" s="1" t="s">
        <v>14</v>
      </c>
      <c r="H164" s="1" t="s">
        <v>15</v>
      </c>
      <c r="I164" s="2">
        <v>45678.0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 t="s">
        <v>392</v>
      </c>
      <c r="B165" s="1" t="s">
        <v>393</v>
      </c>
      <c r="C165" s="1">
        <v>4.9999255759E10</v>
      </c>
      <c r="D165" s="1" t="s">
        <v>11</v>
      </c>
      <c r="E165" s="1" t="s">
        <v>12</v>
      </c>
      <c r="F165" s="1" t="s">
        <v>13</v>
      </c>
      <c r="G165" s="1" t="s">
        <v>14</v>
      </c>
      <c r="H165" s="1" t="s">
        <v>15</v>
      </c>
      <c r="I165" s="2">
        <v>45678.0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 t="s">
        <v>394</v>
      </c>
      <c r="B166" s="1" t="s">
        <v>395</v>
      </c>
      <c r="C166" s="1">
        <v>1.1985746521E10</v>
      </c>
      <c r="D166" s="1" t="s">
        <v>11</v>
      </c>
      <c r="E166" s="1" t="s">
        <v>112</v>
      </c>
      <c r="F166" s="1" t="s">
        <v>13</v>
      </c>
      <c r="G166" s="1" t="s">
        <v>20</v>
      </c>
      <c r="H166" s="1" t="s">
        <v>15</v>
      </c>
      <c r="I166" s="2">
        <v>45678.0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 t="s">
        <v>279</v>
      </c>
      <c r="B167" s="1" t="s">
        <v>396</v>
      </c>
      <c r="C167" s="1">
        <v>4.8999013761E10</v>
      </c>
      <c r="D167" s="1" t="s">
        <v>11</v>
      </c>
      <c r="E167" s="1" t="s">
        <v>23</v>
      </c>
      <c r="F167" s="1" t="s">
        <v>13</v>
      </c>
      <c r="G167" s="1" t="s">
        <v>20</v>
      </c>
      <c r="H167" s="1" t="s">
        <v>15</v>
      </c>
      <c r="I167" s="2">
        <v>45678.0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 t="s">
        <v>397</v>
      </c>
      <c r="B168" s="1" t="s">
        <v>398</v>
      </c>
      <c r="C168" s="1">
        <v>1.1959835582E10</v>
      </c>
      <c r="D168" s="1" t="s">
        <v>11</v>
      </c>
      <c r="E168" s="1" t="s">
        <v>49</v>
      </c>
      <c r="F168" s="1" t="s">
        <v>13</v>
      </c>
      <c r="G168" s="1" t="s">
        <v>20</v>
      </c>
      <c r="H168" s="1" t="s">
        <v>65</v>
      </c>
      <c r="I168" s="2">
        <v>45678.0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 t="s">
        <v>399</v>
      </c>
      <c r="B169" s="1" t="s">
        <v>400</v>
      </c>
      <c r="C169" s="1">
        <v>9.9991058085E10</v>
      </c>
      <c r="D169" s="1" t="s">
        <v>11</v>
      </c>
      <c r="E169" s="1" t="s">
        <v>27</v>
      </c>
      <c r="F169" s="1" t="s">
        <v>13</v>
      </c>
      <c r="G169" s="1" t="s">
        <v>20</v>
      </c>
      <c r="H169" s="1" t="s">
        <v>15</v>
      </c>
      <c r="I169" s="2">
        <v>45678.0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 t="s">
        <v>401</v>
      </c>
      <c r="B170" s="1" t="s">
        <v>402</v>
      </c>
      <c r="C170" s="1">
        <v>5.511931479886E12</v>
      </c>
      <c r="D170" s="1" t="s">
        <v>11</v>
      </c>
      <c r="E170" s="1" t="s">
        <v>27</v>
      </c>
      <c r="F170" s="1" t="s">
        <v>13</v>
      </c>
      <c r="G170" s="1" t="s">
        <v>20</v>
      </c>
      <c r="H170" s="1" t="s">
        <v>24</v>
      </c>
      <c r="I170" s="2">
        <v>45678.0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 t="s">
        <v>403</v>
      </c>
      <c r="B171" s="1" t="s">
        <v>404</v>
      </c>
      <c r="C171" s="1">
        <v>2.1976510155E10</v>
      </c>
      <c r="D171" s="1" t="s">
        <v>11</v>
      </c>
      <c r="E171" s="1" t="s">
        <v>27</v>
      </c>
      <c r="F171" s="1" t="s">
        <v>13</v>
      </c>
      <c r="G171" s="1" t="s">
        <v>14</v>
      </c>
      <c r="H171" s="1" t="s">
        <v>44</v>
      </c>
      <c r="I171" s="2">
        <v>45678.0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 t="s">
        <v>405</v>
      </c>
      <c r="B172" s="1" t="s">
        <v>406</v>
      </c>
      <c r="C172" s="1">
        <v>4.7997720208E10</v>
      </c>
      <c r="D172" s="1" t="s">
        <v>11</v>
      </c>
      <c r="E172" s="1" t="s">
        <v>96</v>
      </c>
      <c r="F172" s="1" t="s">
        <v>13</v>
      </c>
      <c r="G172" s="1" t="s">
        <v>14</v>
      </c>
      <c r="H172" s="1" t="s">
        <v>24</v>
      </c>
      <c r="I172" s="2">
        <v>45678.0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 t="s">
        <v>407</v>
      </c>
      <c r="B173" s="1" t="s">
        <v>408</v>
      </c>
      <c r="C173" s="1">
        <v>7.9996465696E10</v>
      </c>
      <c r="D173" s="1" t="s">
        <v>11</v>
      </c>
      <c r="E173" s="1" t="s">
        <v>27</v>
      </c>
      <c r="F173" s="1" t="s">
        <v>13</v>
      </c>
      <c r="G173" s="1" t="s">
        <v>14</v>
      </c>
      <c r="H173" s="1" t="s">
        <v>15</v>
      </c>
      <c r="I173" s="2">
        <v>45678.0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 t="s">
        <v>409</v>
      </c>
      <c r="B174" s="1" t="s">
        <v>410</v>
      </c>
      <c r="C174" s="1">
        <v>1.1995127778E10</v>
      </c>
      <c r="D174" s="1" t="s">
        <v>11</v>
      </c>
      <c r="E174" s="1" t="s">
        <v>31</v>
      </c>
      <c r="F174" s="1" t="s">
        <v>13</v>
      </c>
      <c r="G174" s="1" t="s">
        <v>20</v>
      </c>
      <c r="H174" s="1" t="s">
        <v>24</v>
      </c>
      <c r="I174" s="2">
        <v>45678.0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 t="s">
        <v>346</v>
      </c>
      <c r="B175" s="1" t="s">
        <v>411</v>
      </c>
      <c r="C175" s="1" t="s">
        <v>412</v>
      </c>
      <c r="D175" s="1" t="s">
        <v>11</v>
      </c>
      <c r="E175" s="1" t="s">
        <v>37</v>
      </c>
      <c r="F175" s="1" t="s">
        <v>13</v>
      </c>
      <c r="G175" s="1" t="s">
        <v>20</v>
      </c>
      <c r="H175" s="1" t="s">
        <v>76</v>
      </c>
      <c r="I175" s="2">
        <v>45678.0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 t="s">
        <v>413</v>
      </c>
      <c r="B176" s="1" t="s">
        <v>414</v>
      </c>
      <c r="C176" s="1">
        <v>1.2981914787E10</v>
      </c>
      <c r="D176" s="1" t="s">
        <v>11</v>
      </c>
      <c r="E176" s="1" t="s">
        <v>49</v>
      </c>
      <c r="F176" s="1" t="s">
        <v>13</v>
      </c>
      <c r="G176" s="1" t="s">
        <v>14</v>
      </c>
      <c r="H176" s="1" t="s">
        <v>15</v>
      </c>
      <c r="I176" s="2">
        <v>45678.0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 t="s">
        <v>415</v>
      </c>
      <c r="B177" s="1" t="s">
        <v>416</v>
      </c>
      <c r="C177" s="1">
        <v>6.2981388306E10</v>
      </c>
      <c r="D177" s="1" t="s">
        <v>11</v>
      </c>
      <c r="E177" s="1" t="s">
        <v>27</v>
      </c>
      <c r="F177" s="1" t="s">
        <v>13</v>
      </c>
      <c r="G177" s="1" t="s">
        <v>20</v>
      </c>
      <c r="H177" s="1" t="s">
        <v>65</v>
      </c>
      <c r="I177" s="2">
        <v>45678.0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 t="s">
        <v>417</v>
      </c>
      <c r="B178" s="1" t="s">
        <v>418</v>
      </c>
      <c r="C178" s="1">
        <v>3.8999193824E10</v>
      </c>
      <c r="D178" s="1" t="s">
        <v>11</v>
      </c>
      <c r="E178" s="1" t="s">
        <v>37</v>
      </c>
      <c r="F178" s="1" t="s">
        <v>13</v>
      </c>
      <c r="G178" s="1" t="s">
        <v>20</v>
      </c>
      <c r="H178" s="1" t="s">
        <v>65</v>
      </c>
      <c r="I178" s="2">
        <v>45678.0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 t="s">
        <v>419</v>
      </c>
      <c r="B179" s="1" t="s">
        <v>420</v>
      </c>
      <c r="C179" s="1">
        <v>6.4984480949E10</v>
      </c>
      <c r="D179" s="1" t="s">
        <v>11</v>
      </c>
      <c r="E179" s="1" t="s">
        <v>96</v>
      </c>
      <c r="F179" s="1" t="s">
        <v>13</v>
      </c>
      <c r="G179" s="1" t="s">
        <v>20</v>
      </c>
      <c r="H179" s="1" t="s">
        <v>24</v>
      </c>
      <c r="I179" s="2">
        <v>45678.0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 t="s">
        <v>421</v>
      </c>
      <c r="B180" s="1" t="s">
        <v>422</v>
      </c>
      <c r="C180" s="1">
        <v>9.4991007339E10</v>
      </c>
      <c r="D180" s="1" t="s">
        <v>11</v>
      </c>
      <c r="E180" s="1" t="s">
        <v>27</v>
      </c>
      <c r="F180" s="1" t="s">
        <v>13</v>
      </c>
      <c r="G180" s="1" t="s">
        <v>14</v>
      </c>
      <c r="H180" s="1" t="s">
        <v>24</v>
      </c>
      <c r="I180" s="2">
        <v>45678.0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 t="s">
        <v>423</v>
      </c>
      <c r="B181" s="1" t="s">
        <v>424</v>
      </c>
      <c r="C181" s="1">
        <v>4.198904874E10</v>
      </c>
      <c r="D181" s="1" t="s">
        <v>11</v>
      </c>
      <c r="E181" s="1" t="s">
        <v>27</v>
      </c>
      <c r="F181" s="1" t="s">
        <v>13</v>
      </c>
      <c r="G181" s="1" t="s">
        <v>14</v>
      </c>
      <c r="H181" s="1" t="s">
        <v>24</v>
      </c>
      <c r="I181" s="2">
        <v>45678.0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 t="s">
        <v>425</v>
      </c>
      <c r="B182" s="1" t="s">
        <v>426</v>
      </c>
      <c r="C182" s="1">
        <v>8.5985197129E10</v>
      </c>
      <c r="D182" s="1" t="s">
        <v>11</v>
      </c>
      <c r="E182" s="1" t="s">
        <v>23</v>
      </c>
      <c r="F182" s="1" t="s">
        <v>13</v>
      </c>
      <c r="G182" s="1" t="s">
        <v>20</v>
      </c>
      <c r="H182" s="1" t="s">
        <v>15</v>
      </c>
      <c r="I182" s="2">
        <v>45678.0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 t="s">
        <v>427</v>
      </c>
      <c r="B183" s="1" t="s">
        <v>428</v>
      </c>
      <c r="C183" s="1">
        <v>4.7991481606E10</v>
      </c>
      <c r="D183" s="1" t="s">
        <v>11</v>
      </c>
      <c r="E183" s="1" t="s">
        <v>37</v>
      </c>
      <c r="F183" s="1" t="s">
        <v>13</v>
      </c>
      <c r="G183" s="1" t="s">
        <v>20</v>
      </c>
      <c r="H183" s="1" t="s">
        <v>15</v>
      </c>
      <c r="I183" s="2">
        <v>45678.0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 t="s">
        <v>429</v>
      </c>
      <c r="B184" s="1" t="s">
        <v>430</v>
      </c>
      <c r="C184" s="1">
        <v>6.2992132141E10</v>
      </c>
      <c r="D184" s="1" t="s">
        <v>11</v>
      </c>
      <c r="E184" s="1" t="s">
        <v>37</v>
      </c>
      <c r="F184" s="1" t="s">
        <v>13</v>
      </c>
      <c r="G184" s="1" t="s">
        <v>20</v>
      </c>
      <c r="H184" s="1" t="s">
        <v>24</v>
      </c>
      <c r="I184" s="2">
        <v>45678.0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 t="s">
        <v>431</v>
      </c>
      <c r="B185" s="1" t="s">
        <v>432</v>
      </c>
      <c r="C185" s="1">
        <v>8.7988324193E10</v>
      </c>
      <c r="D185" s="1" t="s">
        <v>11</v>
      </c>
      <c r="E185" s="1" t="s">
        <v>27</v>
      </c>
      <c r="F185" s="1" t="s">
        <v>13</v>
      </c>
      <c r="G185" s="1" t="s">
        <v>20</v>
      </c>
      <c r="H185" s="1" t="s">
        <v>65</v>
      </c>
      <c r="I185" s="2">
        <v>45678.0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 t="s">
        <v>433</v>
      </c>
      <c r="B186" s="1" t="s">
        <v>434</v>
      </c>
      <c r="C186" s="1">
        <v>9.1981939882E10</v>
      </c>
      <c r="D186" s="1" t="s">
        <v>11</v>
      </c>
      <c r="E186" s="1" t="s">
        <v>12</v>
      </c>
      <c r="F186" s="1" t="s">
        <v>13</v>
      </c>
      <c r="G186" s="1" t="s">
        <v>14</v>
      </c>
      <c r="H186" s="1" t="s">
        <v>15</v>
      </c>
      <c r="I186" s="2">
        <v>45678.0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 t="s">
        <v>435</v>
      </c>
      <c r="B187" s="1" t="s">
        <v>436</v>
      </c>
      <c r="C187" s="1" t="s">
        <v>437</v>
      </c>
      <c r="D187" s="1" t="s">
        <v>11</v>
      </c>
      <c r="E187" s="1" t="s">
        <v>96</v>
      </c>
      <c r="F187" s="1" t="s">
        <v>13</v>
      </c>
      <c r="G187" s="1" t="s">
        <v>20</v>
      </c>
      <c r="H187" s="1" t="s">
        <v>24</v>
      </c>
      <c r="I187" s="2">
        <v>45678.0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 t="s">
        <v>438</v>
      </c>
      <c r="B188" s="1" t="s">
        <v>439</v>
      </c>
      <c r="C188" s="1" t="s">
        <v>440</v>
      </c>
      <c r="D188" s="1" t="s">
        <v>11</v>
      </c>
      <c r="E188" s="1" t="s">
        <v>123</v>
      </c>
      <c r="F188" s="1" t="s">
        <v>13</v>
      </c>
      <c r="G188" s="1" t="s">
        <v>20</v>
      </c>
      <c r="H188" s="1" t="s">
        <v>15</v>
      </c>
      <c r="I188" s="2">
        <v>45678.0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 t="s">
        <v>441</v>
      </c>
      <c r="B189" s="1" t="s">
        <v>442</v>
      </c>
      <c r="C189" s="1">
        <v>4.2984175932E10</v>
      </c>
      <c r="D189" s="1" t="s">
        <v>11</v>
      </c>
      <c r="E189" s="1" t="s">
        <v>23</v>
      </c>
      <c r="F189" s="1" t="s">
        <v>13</v>
      </c>
      <c r="G189" s="1" t="s">
        <v>20</v>
      </c>
      <c r="H189" s="1" t="s">
        <v>24</v>
      </c>
      <c r="I189" s="2">
        <v>45678.0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 t="s">
        <v>443</v>
      </c>
      <c r="B190" s="1" t="s">
        <v>444</v>
      </c>
      <c r="C190" s="1">
        <v>2.1997885442E10</v>
      </c>
      <c r="D190" s="1" t="s">
        <v>11</v>
      </c>
      <c r="E190" s="1" t="s">
        <v>27</v>
      </c>
      <c r="F190" s="1" t="s">
        <v>13</v>
      </c>
      <c r="G190" s="1" t="s">
        <v>14</v>
      </c>
      <c r="H190" s="1" t="s">
        <v>65</v>
      </c>
      <c r="I190" s="2">
        <v>45678.0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 t="s">
        <v>445</v>
      </c>
      <c r="B191" s="1" t="s">
        <v>446</v>
      </c>
      <c r="C191" s="1" t="s">
        <v>447</v>
      </c>
      <c r="D191" s="1" t="s">
        <v>11</v>
      </c>
      <c r="E191" s="1" t="s">
        <v>27</v>
      </c>
      <c r="F191" s="1" t="s">
        <v>13</v>
      </c>
      <c r="G191" s="1" t="s">
        <v>14</v>
      </c>
      <c r="H191" s="1" t="s">
        <v>24</v>
      </c>
      <c r="I191" s="2">
        <v>45678.0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 t="s">
        <v>448</v>
      </c>
      <c r="B192" s="1" t="s">
        <v>449</v>
      </c>
      <c r="C192" s="1">
        <v>4.8999778417E10</v>
      </c>
      <c r="D192" s="1" t="s">
        <v>11</v>
      </c>
      <c r="E192" s="1" t="s">
        <v>27</v>
      </c>
      <c r="F192" s="1" t="s">
        <v>13</v>
      </c>
      <c r="G192" s="1" t="s">
        <v>20</v>
      </c>
      <c r="H192" s="1" t="s">
        <v>15</v>
      </c>
      <c r="I192" s="2">
        <v>45678.0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 t="s">
        <v>450</v>
      </c>
      <c r="B193" s="1" t="s">
        <v>451</v>
      </c>
      <c r="C193" s="1">
        <v>6.85554555E8</v>
      </c>
      <c r="D193" s="1" t="s">
        <v>11</v>
      </c>
      <c r="E193" s="1" t="s">
        <v>40</v>
      </c>
      <c r="F193" s="1" t="s">
        <v>13</v>
      </c>
      <c r="G193" s="1" t="s">
        <v>20</v>
      </c>
      <c r="H193" s="1" t="s">
        <v>65</v>
      </c>
      <c r="I193" s="2">
        <v>45678.0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 t="s">
        <v>452</v>
      </c>
      <c r="B194" s="1" t="s">
        <v>453</v>
      </c>
      <c r="C194" s="1">
        <v>1.998773243E10</v>
      </c>
      <c r="D194" s="1" t="s">
        <v>11</v>
      </c>
      <c r="E194" s="1" t="s">
        <v>27</v>
      </c>
      <c r="F194" s="1" t="s">
        <v>13</v>
      </c>
      <c r="G194" s="1" t="s">
        <v>20</v>
      </c>
      <c r="H194" s="1" t="s">
        <v>15</v>
      </c>
      <c r="I194" s="2">
        <v>45678.0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 t="s">
        <v>454</v>
      </c>
      <c r="B195" s="1" t="s">
        <v>455</v>
      </c>
      <c r="C195" s="1">
        <v>1.4974005237E10</v>
      </c>
      <c r="D195" s="1" t="s">
        <v>11</v>
      </c>
      <c r="E195" s="1" t="s">
        <v>27</v>
      </c>
      <c r="F195" s="1" t="s">
        <v>13</v>
      </c>
      <c r="G195" s="1" t="s">
        <v>14</v>
      </c>
      <c r="H195" s="1" t="s">
        <v>65</v>
      </c>
      <c r="I195" s="2">
        <v>45678.0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 t="s">
        <v>456</v>
      </c>
      <c r="B196" s="1" t="s">
        <v>457</v>
      </c>
      <c r="C196" s="1">
        <v>5.515996029002E12</v>
      </c>
      <c r="D196" s="1" t="s">
        <v>11</v>
      </c>
      <c r="E196" s="1" t="s">
        <v>40</v>
      </c>
      <c r="F196" s="1" t="s">
        <v>13</v>
      </c>
      <c r="G196" s="1" t="s">
        <v>14</v>
      </c>
      <c r="H196" s="1" t="s">
        <v>15</v>
      </c>
      <c r="I196" s="2">
        <v>45678.0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 t="s">
        <v>458</v>
      </c>
      <c r="B197" s="1" t="s">
        <v>459</v>
      </c>
      <c r="C197" s="1">
        <v>7.3991640364E10</v>
      </c>
      <c r="D197" s="1" t="s">
        <v>11</v>
      </c>
      <c r="E197" s="1" t="s">
        <v>37</v>
      </c>
      <c r="F197" s="1" t="s">
        <v>13</v>
      </c>
      <c r="G197" s="1" t="s">
        <v>20</v>
      </c>
      <c r="H197" s="1" t="s">
        <v>15</v>
      </c>
      <c r="I197" s="2">
        <v>45678.0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 t="s">
        <v>460</v>
      </c>
      <c r="B198" s="1" t="s">
        <v>461</v>
      </c>
      <c r="C198" s="1">
        <v>1.1957917312E10</v>
      </c>
      <c r="D198" s="1" t="s">
        <v>11</v>
      </c>
      <c r="E198" s="1" t="s">
        <v>96</v>
      </c>
      <c r="F198" s="1" t="s">
        <v>13</v>
      </c>
      <c r="G198" s="1" t="s">
        <v>20</v>
      </c>
      <c r="H198" s="1" t="s">
        <v>15</v>
      </c>
      <c r="I198" s="2">
        <v>45678.0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 t="s">
        <v>462</v>
      </c>
      <c r="B199" s="1" t="s">
        <v>463</v>
      </c>
      <c r="C199" s="1">
        <v>7.9996914051E10</v>
      </c>
      <c r="D199" s="1" t="s">
        <v>11</v>
      </c>
      <c r="E199" s="1" t="s">
        <v>112</v>
      </c>
      <c r="F199" s="1" t="s">
        <v>13</v>
      </c>
      <c r="G199" s="1" t="s">
        <v>20</v>
      </c>
      <c r="H199" s="1" t="s">
        <v>15</v>
      </c>
      <c r="I199" s="2">
        <v>45678.0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 t="s">
        <v>464</v>
      </c>
      <c r="B200" s="1" t="s">
        <v>465</v>
      </c>
      <c r="C200" s="1">
        <v>6.2984008088E10</v>
      </c>
      <c r="D200" s="1" t="s">
        <v>11</v>
      </c>
      <c r="E200" s="1" t="s">
        <v>96</v>
      </c>
      <c r="F200" s="1" t="s">
        <v>13</v>
      </c>
      <c r="G200" s="1" t="s">
        <v>14</v>
      </c>
      <c r="H200" s="1" t="s">
        <v>15</v>
      </c>
      <c r="I200" s="2">
        <v>45678.0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 t="s">
        <v>466</v>
      </c>
      <c r="B201" s="1" t="s">
        <v>467</v>
      </c>
      <c r="C201" s="1">
        <v>4.4999515504E10</v>
      </c>
      <c r="D201" s="1" t="s">
        <v>11</v>
      </c>
      <c r="E201" s="1" t="s">
        <v>123</v>
      </c>
      <c r="F201" s="1" t="s">
        <v>13</v>
      </c>
      <c r="G201" s="1" t="s">
        <v>14</v>
      </c>
      <c r="H201" s="1" t="s">
        <v>15</v>
      </c>
      <c r="I201" s="2">
        <v>45678.0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 t="s">
        <v>127</v>
      </c>
      <c r="B202" s="1" t="s">
        <v>468</v>
      </c>
      <c r="C202" s="1">
        <v>9.8984684931E10</v>
      </c>
      <c r="D202" s="1" t="s">
        <v>11</v>
      </c>
      <c r="E202" s="1" t="s">
        <v>37</v>
      </c>
      <c r="F202" s="1" t="s">
        <v>13</v>
      </c>
      <c r="G202" s="1" t="s">
        <v>20</v>
      </c>
      <c r="H202" s="1" t="s">
        <v>15</v>
      </c>
      <c r="I202" s="2">
        <v>45678.0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 t="s">
        <v>469</v>
      </c>
      <c r="B203" s="1" t="s">
        <v>470</v>
      </c>
      <c r="C203" s="1">
        <v>5.1981420352E10</v>
      </c>
      <c r="D203" s="1" t="s">
        <v>11</v>
      </c>
      <c r="E203" s="1" t="s">
        <v>27</v>
      </c>
      <c r="F203" s="1" t="s">
        <v>13</v>
      </c>
      <c r="G203" s="1" t="s">
        <v>20</v>
      </c>
      <c r="H203" s="1" t="s">
        <v>24</v>
      </c>
      <c r="I203" s="2">
        <v>45678.0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 t="s">
        <v>471</v>
      </c>
      <c r="B204" s="1" t="s">
        <v>472</v>
      </c>
      <c r="C204" s="1">
        <v>8.9988026503E10</v>
      </c>
      <c r="D204" s="1" t="s">
        <v>11</v>
      </c>
      <c r="E204" s="1" t="s">
        <v>49</v>
      </c>
      <c r="F204" s="1" t="s">
        <v>13</v>
      </c>
      <c r="G204" s="1" t="s">
        <v>14</v>
      </c>
      <c r="H204" s="1" t="s">
        <v>15</v>
      </c>
      <c r="I204" s="2">
        <v>45678.0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 t="s">
        <v>473</v>
      </c>
      <c r="B205" s="1" t="s">
        <v>474</v>
      </c>
      <c r="C205" s="1" t="s">
        <v>475</v>
      </c>
      <c r="D205" s="1" t="s">
        <v>11</v>
      </c>
      <c r="E205" s="1" t="s">
        <v>12</v>
      </c>
      <c r="F205" s="1" t="s">
        <v>13</v>
      </c>
      <c r="G205" s="1" t="s">
        <v>14</v>
      </c>
      <c r="H205" s="1" t="s">
        <v>15</v>
      </c>
      <c r="I205" s="2">
        <v>45678.0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 t="s">
        <v>476</v>
      </c>
      <c r="B206" s="1" t="s">
        <v>477</v>
      </c>
      <c r="C206" s="1">
        <v>1.8996597456E10</v>
      </c>
      <c r="D206" s="1" t="s">
        <v>11</v>
      </c>
      <c r="E206" s="1" t="s">
        <v>27</v>
      </c>
      <c r="F206" s="1" t="s">
        <v>13</v>
      </c>
      <c r="G206" s="1" t="s">
        <v>20</v>
      </c>
      <c r="H206" s="1" t="s">
        <v>65</v>
      </c>
      <c r="I206" s="2">
        <v>45678.0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 t="s">
        <v>478</v>
      </c>
      <c r="B207" s="1" t="s">
        <v>479</v>
      </c>
      <c r="C207" s="1">
        <v>2.1980038323E10</v>
      </c>
      <c r="D207" s="1" t="s">
        <v>11</v>
      </c>
      <c r="E207" s="1" t="s">
        <v>37</v>
      </c>
      <c r="F207" s="1" t="s">
        <v>13</v>
      </c>
      <c r="G207" s="1" t="s">
        <v>14</v>
      </c>
      <c r="H207" s="1" t="s">
        <v>143</v>
      </c>
      <c r="I207" s="2">
        <v>45678.0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 t="s">
        <v>480</v>
      </c>
      <c r="B208" s="1" t="s">
        <v>481</v>
      </c>
      <c r="C208" s="1">
        <v>9.198151588E9</v>
      </c>
      <c r="D208" s="1" t="s">
        <v>11</v>
      </c>
      <c r="E208" s="1" t="s">
        <v>37</v>
      </c>
      <c r="F208" s="1" t="s">
        <v>13</v>
      </c>
      <c r="G208" s="1" t="s">
        <v>20</v>
      </c>
      <c r="H208" s="1" t="s">
        <v>143</v>
      </c>
      <c r="I208" s="2">
        <v>45678.0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 t="s">
        <v>482</v>
      </c>
      <c r="B209" s="1" t="s">
        <v>483</v>
      </c>
      <c r="C209" s="1" t="s">
        <v>484</v>
      </c>
      <c r="D209" s="1" t="s">
        <v>11</v>
      </c>
      <c r="E209" s="1" t="s">
        <v>123</v>
      </c>
      <c r="F209" s="1" t="s">
        <v>13</v>
      </c>
      <c r="G209" s="1" t="s">
        <v>14</v>
      </c>
      <c r="H209" s="1" t="s">
        <v>15</v>
      </c>
      <c r="I209" s="2">
        <v>45678.0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 t="s">
        <v>485</v>
      </c>
      <c r="B210" s="1" t="s">
        <v>486</v>
      </c>
      <c r="C210" s="1">
        <v>9.80852666E8</v>
      </c>
      <c r="D210" s="1" t="s">
        <v>11</v>
      </c>
      <c r="E210" s="1" t="s">
        <v>12</v>
      </c>
      <c r="F210" s="1" t="s">
        <v>13</v>
      </c>
      <c r="G210" s="1" t="s">
        <v>14</v>
      </c>
      <c r="H210" s="1" t="s">
        <v>15</v>
      </c>
      <c r="I210" s="2">
        <v>45678.0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 t="s">
        <v>487</v>
      </c>
      <c r="B211" s="1" t="s">
        <v>488</v>
      </c>
      <c r="C211" s="1">
        <v>1.1976669376E10</v>
      </c>
      <c r="D211" s="1" t="s">
        <v>11</v>
      </c>
      <c r="E211" s="1" t="s">
        <v>27</v>
      </c>
      <c r="F211" s="1" t="s">
        <v>13</v>
      </c>
      <c r="G211" s="1" t="s">
        <v>20</v>
      </c>
      <c r="H211" s="1" t="s">
        <v>15</v>
      </c>
      <c r="I211" s="2">
        <v>45678.0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 t="s">
        <v>489</v>
      </c>
      <c r="B212" s="1" t="s">
        <v>490</v>
      </c>
      <c r="C212" s="1">
        <v>1.1980847364E10</v>
      </c>
      <c r="D212" s="1" t="s">
        <v>11</v>
      </c>
      <c r="E212" s="1" t="s">
        <v>123</v>
      </c>
      <c r="F212" s="1" t="s">
        <v>13</v>
      </c>
      <c r="G212" s="1" t="s">
        <v>14</v>
      </c>
      <c r="H212" s="1" t="s">
        <v>15</v>
      </c>
      <c r="I212" s="2">
        <v>45678.0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 t="s">
        <v>491</v>
      </c>
      <c r="B213" s="1" t="s">
        <v>492</v>
      </c>
      <c r="C213" s="1">
        <v>8.3981107462E10</v>
      </c>
      <c r="D213" s="1" t="s">
        <v>11</v>
      </c>
      <c r="E213" s="1" t="s">
        <v>37</v>
      </c>
      <c r="F213" s="1" t="s">
        <v>13</v>
      </c>
      <c r="G213" s="1" t="s">
        <v>20</v>
      </c>
      <c r="H213" s="1" t="s">
        <v>15</v>
      </c>
      <c r="I213" s="2">
        <v>45678.0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 t="s">
        <v>493</v>
      </c>
      <c r="B214" s="1" t="s">
        <v>494</v>
      </c>
      <c r="C214" s="1">
        <v>1.1965649653E10</v>
      </c>
      <c r="D214" s="1" t="s">
        <v>11</v>
      </c>
      <c r="E214" s="1" t="s">
        <v>27</v>
      </c>
      <c r="F214" s="1" t="s">
        <v>13</v>
      </c>
      <c r="G214" s="1" t="s">
        <v>14</v>
      </c>
      <c r="H214" s="1" t="s">
        <v>65</v>
      </c>
      <c r="I214" s="2">
        <v>45678.0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 t="s">
        <v>495</v>
      </c>
      <c r="B215" s="1" t="s">
        <v>496</v>
      </c>
      <c r="C215" s="1">
        <v>3.1986266864E10</v>
      </c>
      <c r="D215" s="1" t="s">
        <v>11</v>
      </c>
      <c r="E215" s="1" t="s">
        <v>37</v>
      </c>
      <c r="F215" s="1" t="s">
        <v>13</v>
      </c>
      <c r="G215" s="1" t="s">
        <v>20</v>
      </c>
      <c r="H215" s="1" t="s">
        <v>44</v>
      </c>
      <c r="I215" s="2">
        <v>45678.0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 t="s">
        <v>497</v>
      </c>
      <c r="B216" s="1" t="s">
        <v>498</v>
      </c>
      <c r="C216" s="1">
        <v>1.6982141822E10</v>
      </c>
      <c r="D216" s="1" t="s">
        <v>11</v>
      </c>
      <c r="E216" s="1" t="s">
        <v>37</v>
      </c>
      <c r="F216" s="1" t="s">
        <v>13</v>
      </c>
      <c r="G216" s="1" t="s">
        <v>20</v>
      </c>
      <c r="H216" s="1" t="s">
        <v>116</v>
      </c>
      <c r="I216" s="2">
        <v>45678.0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 t="s">
        <v>499</v>
      </c>
      <c r="B217" s="1" t="s">
        <v>500</v>
      </c>
      <c r="C217" s="1">
        <v>1.5997031443E10</v>
      </c>
      <c r="D217" s="1" t="s">
        <v>11</v>
      </c>
      <c r="E217" s="1" t="s">
        <v>123</v>
      </c>
      <c r="F217" s="1" t="s">
        <v>13</v>
      </c>
      <c r="G217" s="1" t="s">
        <v>20</v>
      </c>
      <c r="H217" s="1" t="s">
        <v>15</v>
      </c>
      <c r="I217" s="2">
        <v>45678.0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 t="s">
        <v>501</v>
      </c>
      <c r="B218" s="1" t="s">
        <v>502</v>
      </c>
      <c r="C218" s="1">
        <v>1.6991225089E10</v>
      </c>
      <c r="D218" s="1" t="s">
        <v>11</v>
      </c>
      <c r="E218" s="1" t="s">
        <v>27</v>
      </c>
      <c r="F218" s="1" t="s">
        <v>13</v>
      </c>
      <c r="G218" s="1" t="s">
        <v>20</v>
      </c>
      <c r="H218" s="1" t="s">
        <v>15</v>
      </c>
      <c r="I218" s="2">
        <v>45678.0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 t="s">
        <v>503</v>
      </c>
      <c r="B219" s="1" t="s">
        <v>504</v>
      </c>
      <c r="C219" s="1">
        <v>1.9983006559E10</v>
      </c>
      <c r="D219" s="1" t="s">
        <v>11</v>
      </c>
      <c r="E219" s="1" t="s">
        <v>23</v>
      </c>
      <c r="F219" s="1" t="s">
        <v>13</v>
      </c>
      <c r="G219" s="1" t="s">
        <v>20</v>
      </c>
      <c r="H219" s="1" t="s">
        <v>15</v>
      </c>
      <c r="I219" s="2">
        <v>45678.0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 t="s">
        <v>505</v>
      </c>
      <c r="B220" s="1" t="s">
        <v>506</v>
      </c>
      <c r="C220" s="1">
        <v>8.1997691385E10</v>
      </c>
      <c r="D220" s="1" t="s">
        <v>11</v>
      </c>
      <c r="E220" s="1" t="s">
        <v>37</v>
      </c>
      <c r="F220" s="1" t="s">
        <v>13</v>
      </c>
      <c r="G220" s="1" t="s">
        <v>20</v>
      </c>
      <c r="H220" s="1" t="s">
        <v>65</v>
      </c>
      <c r="I220" s="2">
        <v>45678.0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 t="s">
        <v>507</v>
      </c>
      <c r="B221" s="1" t="s">
        <v>508</v>
      </c>
      <c r="C221" s="1">
        <v>9.7984469736E10</v>
      </c>
      <c r="D221" s="1" t="s">
        <v>11</v>
      </c>
      <c r="E221" s="1" t="s">
        <v>96</v>
      </c>
      <c r="F221" s="1" t="s">
        <v>13</v>
      </c>
      <c r="G221" s="1" t="s">
        <v>20</v>
      </c>
      <c r="H221" s="1" t="s">
        <v>24</v>
      </c>
      <c r="I221" s="2">
        <v>45678.0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 t="s">
        <v>509</v>
      </c>
      <c r="B222" s="1" t="s">
        <v>510</v>
      </c>
      <c r="C222" s="1">
        <v>5.571984537212E12</v>
      </c>
      <c r="D222" s="1" t="s">
        <v>11</v>
      </c>
      <c r="E222" s="1" t="s">
        <v>37</v>
      </c>
      <c r="F222" s="1" t="s">
        <v>13</v>
      </c>
      <c r="G222" s="1" t="s">
        <v>20</v>
      </c>
      <c r="H222" s="1" t="s">
        <v>116</v>
      </c>
      <c r="I222" s="2">
        <v>45678.0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 t="s">
        <v>511</v>
      </c>
      <c r="B223" s="1" t="s">
        <v>512</v>
      </c>
      <c r="C223" s="1">
        <v>5.547999838658E12</v>
      </c>
      <c r="D223" s="1" t="s">
        <v>11</v>
      </c>
      <c r="E223" s="1" t="s">
        <v>96</v>
      </c>
      <c r="F223" s="1" t="s">
        <v>13</v>
      </c>
      <c r="G223" s="1" t="s">
        <v>14</v>
      </c>
      <c r="H223" s="1" t="s">
        <v>24</v>
      </c>
      <c r="I223" s="2">
        <v>45678.0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 t="s">
        <v>513</v>
      </c>
      <c r="B224" s="1" t="s">
        <v>514</v>
      </c>
      <c r="C224" s="1">
        <v>9.8984668888E10</v>
      </c>
      <c r="D224" s="1" t="s">
        <v>11</v>
      </c>
      <c r="E224" s="1" t="s">
        <v>40</v>
      </c>
      <c r="F224" s="1" t="s">
        <v>13</v>
      </c>
      <c r="G224" s="1" t="s">
        <v>20</v>
      </c>
      <c r="H224" s="1" t="s">
        <v>65</v>
      </c>
      <c r="I224" s="2">
        <v>45678.0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 t="s">
        <v>515</v>
      </c>
      <c r="B225" s="1" t="s">
        <v>516</v>
      </c>
      <c r="C225" s="1">
        <v>8.8999362533E10</v>
      </c>
      <c r="D225" s="1" t="s">
        <v>11</v>
      </c>
      <c r="E225" s="1" t="s">
        <v>37</v>
      </c>
      <c r="F225" s="1" t="s">
        <v>13</v>
      </c>
      <c r="G225" s="1" t="s">
        <v>20</v>
      </c>
      <c r="H225" s="1" t="s">
        <v>116</v>
      </c>
      <c r="I225" s="2">
        <v>45678.0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 t="s">
        <v>517</v>
      </c>
      <c r="B226" s="1" t="s">
        <v>518</v>
      </c>
      <c r="C226" s="1">
        <v>4.2999556867E10</v>
      </c>
      <c r="D226" s="1" t="s">
        <v>11</v>
      </c>
      <c r="E226" s="1" t="s">
        <v>12</v>
      </c>
      <c r="F226" s="1" t="s">
        <v>13</v>
      </c>
      <c r="G226" s="1" t="s">
        <v>14</v>
      </c>
      <c r="H226" s="1" t="s">
        <v>15</v>
      </c>
      <c r="I226" s="2">
        <v>45678.0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 t="s">
        <v>519</v>
      </c>
      <c r="B227" s="1" t="s">
        <v>520</v>
      </c>
      <c r="C227" s="1">
        <v>1.1989985425E10</v>
      </c>
      <c r="D227" s="1" t="s">
        <v>11</v>
      </c>
      <c r="E227" s="1" t="s">
        <v>37</v>
      </c>
      <c r="F227" s="1" t="s">
        <v>13</v>
      </c>
      <c r="G227" s="1" t="s">
        <v>20</v>
      </c>
      <c r="H227" s="1" t="s">
        <v>44</v>
      </c>
      <c r="I227" s="2">
        <v>45678.0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 t="s">
        <v>521</v>
      </c>
      <c r="B228" s="1" t="s">
        <v>522</v>
      </c>
      <c r="C228" s="1">
        <v>8.5992407597E10</v>
      </c>
      <c r="D228" s="1" t="s">
        <v>11</v>
      </c>
      <c r="E228" s="1" t="s">
        <v>27</v>
      </c>
      <c r="F228" s="1" t="s">
        <v>13</v>
      </c>
      <c r="G228" s="1" t="s">
        <v>20</v>
      </c>
      <c r="H228" s="1" t="s">
        <v>15</v>
      </c>
      <c r="I228" s="2">
        <v>45678.0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 t="s">
        <v>523</v>
      </c>
      <c r="B229" s="1" t="s">
        <v>524</v>
      </c>
      <c r="C229" s="1">
        <v>8.7981386652E10</v>
      </c>
      <c r="D229" s="1" t="s">
        <v>11</v>
      </c>
      <c r="E229" s="1" t="s">
        <v>37</v>
      </c>
      <c r="F229" s="1" t="s">
        <v>13</v>
      </c>
      <c r="G229" s="1" t="s">
        <v>14</v>
      </c>
      <c r="H229" s="1" t="s">
        <v>65</v>
      </c>
      <c r="I229" s="2">
        <v>45678.0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 t="s">
        <v>175</v>
      </c>
      <c r="B230" s="1" t="s">
        <v>525</v>
      </c>
      <c r="C230" s="1">
        <v>1.9992774822E10</v>
      </c>
      <c r="D230" s="1" t="s">
        <v>11</v>
      </c>
      <c r="E230" s="1" t="s">
        <v>12</v>
      </c>
      <c r="F230" s="1" t="s">
        <v>13</v>
      </c>
      <c r="G230" s="1" t="s">
        <v>20</v>
      </c>
      <c r="H230" s="1" t="s">
        <v>44</v>
      </c>
      <c r="I230" s="2">
        <v>45678.0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 t="s">
        <v>526</v>
      </c>
      <c r="B231" s="1" t="s">
        <v>527</v>
      </c>
      <c r="C231" s="1">
        <v>8.4996007179E10</v>
      </c>
      <c r="D231" s="1" t="s">
        <v>11</v>
      </c>
      <c r="E231" s="1" t="s">
        <v>31</v>
      </c>
      <c r="F231" s="1" t="s">
        <v>13</v>
      </c>
      <c r="G231" s="1" t="s">
        <v>20</v>
      </c>
      <c r="H231" s="1" t="s">
        <v>15</v>
      </c>
      <c r="I231" s="2">
        <v>45678.0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 t="s">
        <v>528</v>
      </c>
      <c r="B232" s="1" t="s">
        <v>529</v>
      </c>
      <c r="C232" s="1">
        <v>4.8999759094E10</v>
      </c>
      <c r="D232" s="1" t="s">
        <v>11</v>
      </c>
      <c r="E232" s="1" t="s">
        <v>12</v>
      </c>
      <c r="F232" s="1" t="s">
        <v>13</v>
      </c>
      <c r="G232" s="1" t="s">
        <v>20</v>
      </c>
      <c r="H232" s="1" t="s">
        <v>15</v>
      </c>
      <c r="I232" s="2">
        <v>45678.0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 t="s">
        <v>530</v>
      </c>
      <c r="B233" s="1" t="s">
        <v>531</v>
      </c>
      <c r="C233" s="1">
        <v>1.1983543156E10</v>
      </c>
      <c r="D233" s="1" t="s">
        <v>11</v>
      </c>
      <c r="E233" s="1" t="s">
        <v>23</v>
      </c>
      <c r="F233" s="1" t="s">
        <v>13</v>
      </c>
      <c r="G233" s="1" t="s">
        <v>20</v>
      </c>
      <c r="H233" s="1" t="s">
        <v>15</v>
      </c>
      <c r="I233" s="2">
        <v>45678.0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 t="s">
        <v>532</v>
      </c>
      <c r="B234" s="1" t="s">
        <v>533</v>
      </c>
      <c r="C234" s="1">
        <v>1.9991202174E10</v>
      </c>
      <c r="D234" s="1" t="s">
        <v>11</v>
      </c>
      <c r="E234" s="1" t="s">
        <v>12</v>
      </c>
      <c r="F234" s="1" t="s">
        <v>13</v>
      </c>
      <c r="G234" s="1" t="s">
        <v>14</v>
      </c>
      <c r="H234" s="1" t="s">
        <v>15</v>
      </c>
      <c r="I234" s="2">
        <v>45678.0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 t="s">
        <v>534</v>
      </c>
      <c r="B235" s="1" t="s">
        <v>535</v>
      </c>
      <c r="C235" s="1">
        <v>1.1963655018E10</v>
      </c>
      <c r="D235" s="1" t="s">
        <v>11</v>
      </c>
      <c r="E235" s="1" t="s">
        <v>27</v>
      </c>
      <c r="F235" s="1" t="s">
        <v>13</v>
      </c>
      <c r="G235" s="1" t="s">
        <v>20</v>
      </c>
      <c r="H235" s="1" t="s">
        <v>15</v>
      </c>
      <c r="I235" s="2">
        <v>45678.0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 t="s">
        <v>536</v>
      </c>
      <c r="B236" s="1" t="s">
        <v>537</v>
      </c>
      <c r="C236" s="1">
        <v>6.9993007511E10</v>
      </c>
      <c r="D236" s="1" t="s">
        <v>11</v>
      </c>
      <c r="E236" s="1" t="s">
        <v>123</v>
      </c>
      <c r="F236" s="1" t="s">
        <v>13</v>
      </c>
      <c r="G236" s="1" t="s">
        <v>14</v>
      </c>
      <c r="H236" s="1" t="s">
        <v>15</v>
      </c>
      <c r="I236" s="2">
        <v>45678.0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 t="s">
        <v>264</v>
      </c>
      <c r="B237" s="1" t="s">
        <v>538</v>
      </c>
      <c r="C237" s="1">
        <v>8.3999482615E10</v>
      </c>
      <c r="D237" s="1" t="s">
        <v>11</v>
      </c>
      <c r="E237" s="1" t="s">
        <v>12</v>
      </c>
      <c r="F237" s="1" t="s">
        <v>13</v>
      </c>
      <c r="G237" s="1" t="s">
        <v>14</v>
      </c>
      <c r="H237" s="1" t="s">
        <v>15</v>
      </c>
      <c r="I237" s="2">
        <v>45678.0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 t="s">
        <v>539</v>
      </c>
      <c r="B238" s="1" t="s">
        <v>540</v>
      </c>
      <c r="C238" s="1">
        <v>8.8981626691E10</v>
      </c>
      <c r="D238" s="1" t="s">
        <v>11</v>
      </c>
      <c r="E238" s="1" t="s">
        <v>23</v>
      </c>
      <c r="F238" s="1" t="s">
        <v>13</v>
      </c>
      <c r="G238" s="1" t="s">
        <v>20</v>
      </c>
      <c r="H238" s="1" t="s">
        <v>15</v>
      </c>
      <c r="I238" s="2">
        <v>45678.0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 t="s">
        <v>541</v>
      </c>
      <c r="B239" s="1" t="s">
        <v>542</v>
      </c>
      <c r="C239" s="1" t="s">
        <v>543</v>
      </c>
      <c r="D239" s="1" t="s">
        <v>11</v>
      </c>
      <c r="E239" s="1" t="s">
        <v>23</v>
      </c>
      <c r="F239" s="1" t="s">
        <v>13</v>
      </c>
      <c r="G239" s="1" t="s">
        <v>14</v>
      </c>
      <c r="H239" s="1" t="s">
        <v>15</v>
      </c>
      <c r="I239" s="2">
        <v>45678.0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 t="s">
        <v>526</v>
      </c>
      <c r="B240" s="1" t="s">
        <v>544</v>
      </c>
      <c r="C240" s="1">
        <v>8.2991931684E10</v>
      </c>
      <c r="D240" s="1" t="s">
        <v>11</v>
      </c>
      <c r="E240" s="1" t="s">
        <v>27</v>
      </c>
      <c r="F240" s="1" t="s">
        <v>13</v>
      </c>
      <c r="G240" s="1" t="s">
        <v>20</v>
      </c>
      <c r="H240" s="1" t="s">
        <v>44</v>
      </c>
      <c r="I240" s="2">
        <v>45678.0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 t="s">
        <v>545</v>
      </c>
      <c r="B241" s="1" t="s">
        <v>546</v>
      </c>
      <c r="C241" s="1" t="s">
        <v>547</v>
      </c>
      <c r="D241" s="1" t="s">
        <v>11</v>
      </c>
      <c r="E241" s="1" t="s">
        <v>96</v>
      </c>
      <c r="F241" s="1" t="s">
        <v>13</v>
      </c>
      <c r="G241" s="1" t="s">
        <v>20</v>
      </c>
      <c r="H241" s="1" t="s">
        <v>15</v>
      </c>
      <c r="I241" s="2">
        <v>45678.0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 t="s">
        <v>548</v>
      </c>
      <c r="B242" s="1" t="s">
        <v>549</v>
      </c>
      <c r="C242" s="1">
        <v>4.2988572984E10</v>
      </c>
      <c r="D242" s="1" t="s">
        <v>11</v>
      </c>
      <c r="E242" s="1" t="s">
        <v>31</v>
      </c>
      <c r="F242" s="1" t="s">
        <v>13</v>
      </c>
      <c r="G242" s="1" t="s">
        <v>20</v>
      </c>
      <c r="H242" s="1" t="s">
        <v>44</v>
      </c>
      <c r="I242" s="2">
        <v>45678.0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 t="s">
        <v>550</v>
      </c>
      <c r="B243" s="1" t="s">
        <v>551</v>
      </c>
      <c r="C243" s="1">
        <v>9.3981029813E10</v>
      </c>
      <c r="D243" s="1" t="s">
        <v>11</v>
      </c>
      <c r="E243" s="1" t="s">
        <v>23</v>
      </c>
      <c r="F243" s="1" t="s">
        <v>13</v>
      </c>
      <c r="G243" s="1" t="s">
        <v>20</v>
      </c>
      <c r="H243" s="1" t="s">
        <v>15</v>
      </c>
      <c r="I243" s="2">
        <v>45678.0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 t="s">
        <v>552</v>
      </c>
      <c r="B244" s="1" t="s">
        <v>553</v>
      </c>
      <c r="C244" s="1" t="s">
        <v>554</v>
      </c>
      <c r="D244" s="1" t="s">
        <v>11</v>
      </c>
      <c r="E244" s="1" t="s">
        <v>96</v>
      </c>
      <c r="F244" s="1" t="s">
        <v>13</v>
      </c>
      <c r="G244" s="1" t="s">
        <v>20</v>
      </c>
      <c r="H244" s="1" t="s">
        <v>24</v>
      </c>
      <c r="I244" s="2">
        <v>45678.0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 t="s">
        <v>555</v>
      </c>
      <c r="B245" s="1" t="s">
        <v>556</v>
      </c>
      <c r="C245" s="1">
        <v>2.1969303285E10</v>
      </c>
      <c r="D245" s="1" t="s">
        <v>11</v>
      </c>
      <c r="E245" s="1" t="s">
        <v>40</v>
      </c>
      <c r="F245" s="1" t="s">
        <v>13</v>
      </c>
      <c r="G245" s="1" t="s">
        <v>20</v>
      </c>
      <c r="H245" s="1" t="s">
        <v>15</v>
      </c>
      <c r="I245" s="2">
        <v>45678.0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 t="s">
        <v>557</v>
      </c>
      <c r="B246" s="1" t="s">
        <v>558</v>
      </c>
      <c r="C246" s="1" t="s">
        <v>559</v>
      </c>
      <c r="D246" s="1" t="s">
        <v>11</v>
      </c>
      <c r="E246" s="1" t="s">
        <v>49</v>
      </c>
      <c r="F246" s="1" t="s">
        <v>13</v>
      </c>
      <c r="G246" s="1" t="s">
        <v>20</v>
      </c>
      <c r="H246" s="1" t="s">
        <v>15</v>
      </c>
      <c r="I246" s="2">
        <v>45678.0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 t="s">
        <v>390</v>
      </c>
      <c r="B247" s="1" t="s">
        <v>560</v>
      </c>
      <c r="C247" s="1">
        <v>8.5991004595E10</v>
      </c>
      <c r="D247" s="1" t="s">
        <v>11</v>
      </c>
      <c r="E247" s="1" t="s">
        <v>27</v>
      </c>
      <c r="F247" s="1" t="s">
        <v>13</v>
      </c>
      <c r="G247" s="1" t="s">
        <v>20</v>
      </c>
      <c r="H247" s="1" t="s">
        <v>15</v>
      </c>
      <c r="I247" s="2">
        <v>45678.0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 t="s">
        <v>561</v>
      </c>
      <c r="B248" s="1" t="s">
        <v>562</v>
      </c>
      <c r="C248" s="1">
        <v>1.4998065595E10</v>
      </c>
      <c r="D248" s="1" t="s">
        <v>11</v>
      </c>
      <c r="E248" s="1" t="s">
        <v>12</v>
      </c>
      <c r="F248" s="1" t="s">
        <v>13</v>
      </c>
      <c r="G248" s="1" t="s">
        <v>14</v>
      </c>
      <c r="H248" s="1" t="s">
        <v>15</v>
      </c>
      <c r="I248" s="2">
        <v>45678.0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 t="s">
        <v>563</v>
      </c>
      <c r="B249" s="1" t="s">
        <v>564</v>
      </c>
      <c r="C249" s="1" t="s">
        <v>565</v>
      </c>
      <c r="D249" s="1" t="s">
        <v>11</v>
      </c>
      <c r="E249" s="1" t="s">
        <v>31</v>
      </c>
      <c r="F249" s="1" t="s">
        <v>13</v>
      </c>
      <c r="G249" s="1" t="s">
        <v>14</v>
      </c>
      <c r="H249" s="1" t="s">
        <v>15</v>
      </c>
      <c r="I249" s="2">
        <v>45678.0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 t="s">
        <v>566</v>
      </c>
      <c r="B250" s="1" t="s">
        <v>567</v>
      </c>
      <c r="C250" s="1" t="s">
        <v>568</v>
      </c>
      <c r="D250" s="1" t="s">
        <v>11</v>
      </c>
      <c r="E250" s="1" t="s">
        <v>37</v>
      </c>
      <c r="F250" s="1" t="s">
        <v>13</v>
      </c>
      <c r="G250" s="1" t="s">
        <v>20</v>
      </c>
      <c r="H250" s="1" t="s">
        <v>143</v>
      </c>
      <c r="I250" s="2">
        <v>45678.0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 t="s">
        <v>569</v>
      </c>
      <c r="B251" s="1" t="s">
        <v>570</v>
      </c>
      <c r="C251" s="1">
        <v>1.199009476E9</v>
      </c>
      <c r="D251" s="1" t="s">
        <v>11</v>
      </c>
      <c r="E251" s="1" t="s">
        <v>96</v>
      </c>
      <c r="F251" s="1" t="s">
        <v>13</v>
      </c>
      <c r="G251" s="1" t="s">
        <v>20</v>
      </c>
      <c r="H251" s="1" t="s">
        <v>44</v>
      </c>
      <c r="I251" s="2">
        <v>45678.0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 t="s">
        <v>571</v>
      </c>
      <c r="B252" s="1" t="s">
        <v>572</v>
      </c>
      <c r="C252" s="1">
        <v>4.8996516906E10</v>
      </c>
      <c r="D252" s="1" t="s">
        <v>11</v>
      </c>
      <c r="E252" s="1" t="s">
        <v>37</v>
      </c>
      <c r="F252" s="1" t="s">
        <v>13</v>
      </c>
      <c r="G252" s="1" t="s">
        <v>14</v>
      </c>
      <c r="H252" s="1" t="s">
        <v>116</v>
      </c>
      <c r="I252" s="2">
        <v>45678.0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 t="s">
        <v>573</v>
      </c>
      <c r="B253" s="1" t="s">
        <v>574</v>
      </c>
      <c r="C253" s="1">
        <v>1.9981606141E10</v>
      </c>
      <c r="D253" s="1" t="s">
        <v>11</v>
      </c>
      <c r="E253" s="1" t="s">
        <v>27</v>
      </c>
      <c r="F253" s="1" t="s">
        <v>13</v>
      </c>
      <c r="G253" s="1" t="s">
        <v>20</v>
      </c>
      <c r="H253" s="1" t="s">
        <v>44</v>
      </c>
      <c r="I253" s="2">
        <v>45678.0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 t="s">
        <v>575</v>
      </c>
      <c r="B254" s="1" t="s">
        <v>576</v>
      </c>
      <c r="C254" s="1">
        <v>2.1991151893E10</v>
      </c>
      <c r="D254" s="1" t="s">
        <v>11</v>
      </c>
      <c r="E254" s="1" t="s">
        <v>23</v>
      </c>
      <c r="F254" s="1" t="s">
        <v>13</v>
      </c>
      <c r="G254" s="1" t="s">
        <v>20</v>
      </c>
      <c r="H254" s="1" t="s">
        <v>15</v>
      </c>
      <c r="I254" s="2">
        <v>45678.0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 t="s">
        <v>102</v>
      </c>
      <c r="B255" s="1" t="s">
        <v>577</v>
      </c>
      <c r="C255" s="1">
        <v>4.1999808233E10</v>
      </c>
      <c r="D255" s="1" t="s">
        <v>11</v>
      </c>
      <c r="E255" s="1" t="s">
        <v>27</v>
      </c>
      <c r="F255" s="1" t="s">
        <v>13</v>
      </c>
      <c r="G255" s="1" t="s">
        <v>20</v>
      </c>
      <c r="H255" s="1" t="s">
        <v>15</v>
      </c>
      <c r="I255" s="2">
        <v>45678.0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 t="s">
        <v>578</v>
      </c>
      <c r="B256" s="1" t="s">
        <v>579</v>
      </c>
      <c r="C256" s="1">
        <v>3.1995344408E10</v>
      </c>
      <c r="D256" s="1" t="s">
        <v>11</v>
      </c>
      <c r="E256" s="1" t="s">
        <v>99</v>
      </c>
      <c r="F256" s="1" t="s">
        <v>13</v>
      </c>
      <c r="G256" s="1" t="s">
        <v>20</v>
      </c>
      <c r="H256" s="1" t="s">
        <v>15</v>
      </c>
      <c r="I256" s="2">
        <v>45678.0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 t="s">
        <v>580</v>
      </c>
      <c r="B257" s="1" t="s">
        <v>581</v>
      </c>
      <c r="C257" s="1">
        <v>7.3981206427E10</v>
      </c>
      <c r="D257" s="1" t="s">
        <v>11</v>
      </c>
      <c r="E257" s="1" t="s">
        <v>12</v>
      </c>
      <c r="F257" s="1" t="s">
        <v>13</v>
      </c>
      <c r="G257" s="1" t="s">
        <v>20</v>
      </c>
      <c r="H257" s="1" t="s">
        <v>44</v>
      </c>
      <c r="I257" s="2">
        <v>45678.0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 t="s">
        <v>582</v>
      </c>
      <c r="B258" s="1" t="s">
        <v>583</v>
      </c>
      <c r="C258" s="1">
        <v>7.1988084714E10</v>
      </c>
      <c r="D258" s="1" t="s">
        <v>11</v>
      </c>
      <c r="E258" s="1" t="s">
        <v>23</v>
      </c>
      <c r="F258" s="1" t="s">
        <v>13</v>
      </c>
      <c r="G258" s="1" t="s">
        <v>20</v>
      </c>
      <c r="H258" s="1" t="s">
        <v>15</v>
      </c>
      <c r="I258" s="2">
        <v>45678.0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 t="s">
        <v>584</v>
      </c>
      <c r="B259" s="1" t="s">
        <v>585</v>
      </c>
      <c r="C259" s="1">
        <v>5.58299704693E11</v>
      </c>
      <c r="D259" s="1" t="s">
        <v>11</v>
      </c>
      <c r="E259" s="1" t="s">
        <v>23</v>
      </c>
      <c r="F259" s="1" t="s">
        <v>13</v>
      </c>
      <c r="G259" s="1" t="s">
        <v>20</v>
      </c>
      <c r="H259" s="1" t="s">
        <v>15</v>
      </c>
      <c r="I259" s="2">
        <v>45678.0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 t="s">
        <v>586</v>
      </c>
      <c r="B260" s="1" t="s">
        <v>587</v>
      </c>
      <c r="C260" s="1">
        <v>2.1983688553E10</v>
      </c>
      <c r="D260" s="1" t="s">
        <v>11</v>
      </c>
      <c r="E260" s="1" t="s">
        <v>23</v>
      </c>
      <c r="F260" s="1" t="s">
        <v>13</v>
      </c>
      <c r="G260" s="1" t="s">
        <v>20</v>
      </c>
      <c r="H260" s="1" t="s">
        <v>15</v>
      </c>
      <c r="I260" s="2">
        <v>45678.0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 t="s">
        <v>588</v>
      </c>
      <c r="B261" s="1" t="s">
        <v>589</v>
      </c>
      <c r="C261" s="1">
        <v>2.198305687E10</v>
      </c>
      <c r="D261" s="1" t="s">
        <v>11</v>
      </c>
      <c r="E261" s="1" t="s">
        <v>27</v>
      </c>
      <c r="F261" s="1" t="s">
        <v>13</v>
      </c>
      <c r="G261" s="1" t="s">
        <v>20</v>
      </c>
      <c r="H261" s="1" t="s">
        <v>65</v>
      </c>
      <c r="I261" s="2">
        <v>45678.0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 t="s">
        <v>590</v>
      </c>
      <c r="B262" s="1" t="s">
        <v>591</v>
      </c>
      <c r="C262" s="1">
        <v>1.6981339217E10</v>
      </c>
      <c r="D262" s="1" t="s">
        <v>14</v>
      </c>
      <c r="E262" s="1" t="s">
        <v>310</v>
      </c>
      <c r="F262" s="1" t="s">
        <v>592</v>
      </c>
      <c r="G262" s="1" t="s">
        <v>593</v>
      </c>
      <c r="H262" s="1" t="s">
        <v>594</v>
      </c>
      <c r="I262" s="2">
        <v>45678.0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 t="s">
        <v>595</v>
      </c>
      <c r="B263" s="1" t="s">
        <v>596</v>
      </c>
      <c r="C263" s="1">
        <v>1.69915199E10</v>
      </c>
      <c r="D263" s="1" t="s">
        <v>11</v>
      </c>
      <c r="E263" s="1" t="s">
        <v>49</v>
      </c>
      <c r="F263" s="1" t="s">
        <v>13</v>
      </c>
      <c r="G263" s="1" t="s">
        <v>20</v>
      </c>
      <c r="H263" s="1" t="s">
        <v>15</v>
      </c>
      <c r="I263" s="2">
        <v>45678.0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 t="s">
        <v>175</v>
      </c>
      <c r="B264" s="1" t="s">
        <v>597</v>
      </c>
      <c r="C264" s="1">
        <v>9.9991564399E10</v>
      </c>
      <c r="D264" s="1" t="s">
        <v>11</v>
      </c>
      <c r="E264" s="1" t="s">
        <v>27</v>
      </c>
      <c r="F264" s="1" t="s">
        <v>13</v>
      </c>
      <c r="G264" s="1" t="s">
        <v>20</v>
      </c>
      <c r="H264" s="1" t="s">
        <v>65</v>
      </c>
      <c r="I264" s="2">
        <v>45678.0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 t="s">
        <v>598</v>
      </c>
      <c r="B265" s="1" t="s">
        <v>599</v>
      </c>
      <c r="C265" s="1" t="s">
        <v>600</v>
      </c>
      <c r="D265" s="1" t="s">
        <v>11</v>
      </c>
      <c r="E265" s="1" t="s">
        <v>123</v>
      </c>
      <c r="F265" s="1" t="s">
        <v>13</v>
      </c>
      <c r="G265" s="1" t="s">
        <v>14</v>
      </c>
      <c r="H265" s="1" t="s">
        <v>15</v>
      </c>
      <c r="I265" s="2">
        <v>45678.0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 t="s">
        <v>601</v>
      </c>
      <c r="B266" s="1" t="s">
        <v>602</v>
      </c>
      <c r="C266" s="1">
        <v>1.1916472394E10</v>
      </c>
      <c r="D266" s="1" t="s">
        <v>11</v>
      </c>
      <c r="E266" s="1" t="s">
        <v>123</v>
      </c>
      <c r="F266" s="1" t="s">
        <v>13</v>
      </c>
      <c r="G266" s="1" t="s">
        <v>14</v>
      </c>
      <c r="H266" s="1" t="s">
        <v>15</v>
      </c>
      <c r="I266" s="2">
        <v>45678.0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 t="s">
        <v>603</v>
      </c>
      <c r="B267" s="1" t="s">
        <v>604</v>
      </c>
      <c r="C267" s="1">
        <v>6.8992815115E10</v>
      </c>
      <c r="D267" s="1" t="s">
        <v>11</v>
      </c>
      <c r="E267" s="1" t="s">
        <v>23</v>
      </c>
      <c r="F267" s="1" t="s">
        <v>13</v>
      </c>
      <c r="G267" s="1" t="s">
        <v>14</v>
      </c>
      <c r="H267" s="1" t="s">
        <v>15</v>
      </c>
      <c r="I267" s="2">
        <v>45678.0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 t="s">
        <v>605</v>
      </c>
      <c r="B268" s="1" t="s">
        <v>606</v>
      </c>
      <c r="C268" s="1">
        <v>8.1999307469E10</v>
      </c>
      <c r="D268" s="1" t="s">
        <v>11</v>
      </c>
      <c r="E268" s="1" t="s">
        <v>96</v>
      </c>
      <c r="F268" s="1" t="s">
        <v>13</v>
      </c>
      <c r="G268" s="1" t="s">
        <v>20</v>
      </c>
      <c r="H268" s="1" t="s">
        <v>65</v>
      </c>
      <c r="I268" s="2">
        <v>45678.0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 t="s">
        <v>607</v>
      </c>
      <c r="B269" s="1" t="s">
        <v>608</v>
      </c>
      <c r="C269" s="1">
        <v>9.3922479226E10</v>
      </c>
      <c r="D269" s="1" t="s">
        <v>11</v>
      </c>
      <c r="E269" s="1" t="s">
        <v>27</v>
      </c>
      <c r="F269" s="1" t="s">
        <v>13</v>
      </c>
      <c r="G269" s="1" t="s">
        <v>20</v>
      </c>
      <c r="H269" s="1" t="s">
        <v>15</v>
      </c>
      <c r="I269" s="2">
        <v>45678.0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 t="s">
        <v>609</v>
      </c>
      <c r="B270" s="1" t="s">
        <v>610</v>
      </c>
      <c r="C270" s="1">
        <v>8.2981647565E10</v>
      </c>
      <c r="D270" s="1" t="s">
        <v>11</v>
      </c>
      <c r="E270" s="1" t="s">
        <v>96</v>
      </c>
      <c r="F270" s="1" t="s">
        <v>13</v>
      </c>
      <c r="G270" s="1" t="s">
        <v>20</v>
      </c>
      <c r="H270" s="1" t="s">
        <v>15</v>
      </c>
      <c r="I270" s="2">
        <v>45678.0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 t="s">
        <v>220</v>
      </c>
      <c r="B271" s="1" t="s">
        <v>611</v>
      </c>
      <c r="C271" s="1" t="s">
        <v>612</v>
      </c>
      <c r="D271" s="1" t="s">
        <v>11</v>
      </c>
      <c r="E271" s="1" t="s">
        <v>96</v>
      </c>
      <c r="F271" s="1" t="s">
        <v>13</v>
      </c>
      <c r="G271" s="1" t="s">
        <v>20</v>
      </c>
      <c r="H271" s="1" t="s">
        <v>15</v>
      </c>
      <c r="I271" s="2">
        <v>45678.0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 t="s">
        <v>613</v>
      </c>
      <c r="B272" s="1" t="s">
        <v>614</v>
      </c>
      <c r="C272" s="1">
        <v>1.1969489069E10</v>
      </c>
      <c r="D272" s="1" t="s">
        <v>11</v>
      </c>
      <c r="E272" s="1" t="s">
        <v>96</v>
      </c>
      <c r="F272" s="1" t="s">
        <v>13</v>
      </c>
      <c r="G272" s="1" t="s">
        <v>20</v>
      </c>
      <c r="H272" s="1" t="s">
        <v>15</v>
      </c>
      <c r="I272" s="2">
        <v>45678.0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 t="s">
        <v>615</v>
      </c>
      <c r="B273" s="1" t="s">
        <v>616</v>
      </c>
      <c r="C273" s="1">
        <v>7.7998227119E10</v>
      </c>
      <c r="D273" s="1" t="s">
        <v>11</v>
      </c>
      <c r="E273" s="1" t="s">
        <v>27</v>
      </c>
      <c r="F273" s="1" t="s">
        <v>13</v>
      </c>
      <c r="G273" s="1" t="s">
        <v>20</v>
      </c>
      <c r="H273" s="1" t="s">
        <v>24</v>
      </c>
      <c r="I273" s="2">
        <v>45678.0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 t="s">
        <v>617</v>
      </c>
      <c r="B274" s="1" t="s">
        <v>618</v>
      </c>
      <c r="C274" s="1">
        <v>2.1965310899E10</v>
      </c>
      <c r="D274" s="1" t="s">
        <v>11</v>
      </c>
      <c r="E274" s="1" t="s">
        <v>31</v>
      </c>
      <c r="F274" s="1" t="s">
        <v>13</v>
      </c>
      <c r="G274" s="1" t="s">
        <v>20</v>
      </c>
      <c r="H274" s="1" t="s">
        <v>15</v>
      </c>
      <c r="I274" s="2">
        <v>45678.0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 t="s">
        <v>619</v>
      </c>
      <c r="B275" s="1" t="s">
        <v>620</v>
      </c>
      <c r="C275" s="1">
        <v>1.197974071E10</v>
      </c>
      <c r="D275" s="1" t="s">
        <v>11</v>
      </c>
      <c r="E275" s="1" t="s">
        <v>96</v>
      </c>
      <c r="F275" s="1" t="s">
        <v>13</v>
      </c>
      <c r="G275" s="1" t="s">
        <v>20</v>
      </c>
      <c r="H275" s="1" t="s">
        <v>15</v>
      </c>
      <c r="I275" s="2">
        <v>45678.0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 t="s">
        <v>621</v>
      </c>
      <c r="B276" s="1" t="s">
        <v>622</v>
      </c>
      <c r="C276" s="1">
        <v>7.7991025661E10</v>
      </c>
      <c r="D276" s="1" t="s">
        <v>11</v>
      </c>
      <c r="E276" s="1" t="s">
        <v>123</v>
      </c>
      <c r="F276" s="1" t="s">
        <v>13</v>
      </c>
      <c r="G276" s="1" t="s">
        <v>20</v>
      </c>
      <c r="H276" s="1" t="s">
        <v>15</v>
      </c>
      <c r="I276" s="2">
        <v>45678.0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 t="s">
        <v>623</v>
      </c>
      <c r="B277" s="1" t="s">
        <v>624</v>
      </c>
      <c r="C277" s="1">
        <v>1.1972727161E10</v>
      </c>
      <c r="D277" s="1" t="s">
        <v>11</v>
      </c>
      <c r="E277" s="1" t="s">
        <v>123</v>
      </c>
      <c r="F277" s="1" t="s">
        <v>13</v>
      </c>
      <c r="G277" s="1" t="s">
        <v>14</v>
      </c>
      <c r="H277" s="1" t="s">
        <v>15</v>
      </c>
      <c r="I277" s="2">
        <v>45678.0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 t="s">
        <v>625</v>
      </c>
      <c r="B278" s="1" t="s">
        <v>626</v>
      </c>
      <c r="C278" s="1">
        <v>6.8999097397E10</v>
      </c>
      <c r="D278" s="1" t="s">
        <v>11</v>
      </c>
      <c r="E278" s="1" t="s">
        <v>99</v>
      </c>
      <c r="F278" s="1" t="s">
        <v>13</v>
      </c>
      <c r="G278" s="1" t="s">
        <v>20</v>
      </c>
      <c r="H278" s="1" t="s">
        <v>15</v>
      </c>
      <c r="I278" s="2">
        <v>45678.0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 t="s">
        <v>627</v>
      </c>
      <c r="B279" s="1" t="s">
        <v>628</v>
      </c>
      <c r="C279" s="1">
        <v>3.3988097067E10</v>
      </c>
      <c r="D279" s="1" t="s">
        <v>11</v>
      </c>
      <c r="E279" s="1" t="s">
        <v>27</v>
      </c>
      <c r="F279" s="1" t="s">
        <v>13</v>
      </c>
      <c r="G279" s="1" t="s">
        <v>20</v>
      </c>
      <c r="H279" s="1" t="s">
        <v>65</v>
      </c>
      <c r="I279" s="2">
        <v>45678.0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 t="s">
        <v>629</v>
      </c>
      <c r="B280" s="1" t="s">
        <v>630</v>
      </c>
      <c r="C280" s="1">
        <v>1.4982194328E10</v>
      </c>
      <c r="D280" s="1" t="s">
        <v>11</v>
      </c>
      <c r="E280" s="1" t="s">
        <v>23</v>
      </c>
      <c r="F280" s="1" t="s">
        <v>13</v>
      </c>
      <c r="G280" s="1" t="s">
        <v>20</v>
      </c>
      <c r="H280" s="1" t="s">
        <v>15</v>
      </c>
      <c r="I280" s="2">
        <v>45678.0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 t="s">
        <v>631</v>
      </c>
      <c r="B281" s="1" t="s">
        <v>632</v>
      </c>
      <c r="C281" s="1">
        <v>9.8981870979E10</v>
      </c>
      <c r="D281" s="1" t="s">
        <v>11</v>
      </c>
      <c r="E281" s="1" t="s">
        <v>12</v>
      </c>
      <c r="F281" s="1" t="s">
        <v>13</v>
      </c>
      <c r="G281" s="1" t="s">
        <v>14</v>
      </c>
      <c r="H281" s="1" t="s">
        <v>15</v>
      </c>
      <c r="I281" s="2">
        <v>45678.0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 t="s">
        <v>633</v>
      </c>
      <c r="B282" s="1" t="s">
        <v>634</v>
      </c>
      <c r="C282" s="1">
        <v>3.1999444555E10</v>
      </c>
      <c r="D282" s="1" t="s">
        <v>11</v>
      </c>
      <c r="E282" s="1" t="s">
        <v>12</v>
      </c>
      <c r="F282" s="1" t="s">
        <v>13</v>
      </c>
      <c r="G282" s="1" t="s">
        <v>20</v>
      </c>
      <c r="H282" s="1" t="s">
        <v>65</v>
      </c>
      <c r="I282" s="2">
        <v>45678.0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 t="s">
        <v>635</v>
      </c>
      <c r="B283" s="1" t="s">
        <v>636</v>
      </c>
      <c r="C283" s="1">
        <v>8.3999147131E10</v>
      </c>
      <c r="D283" s="1" t="s">
        <v>11</v>
      </c>
      <c r="E283" s="1" t="s">
        <v>96</v>
      </c>
      <c r="F283" s="1" t="s">
        <v>13</v>
      </c>
      <c r="G283" s="1" t="s">
        <v>20</v>
      </c>
      <c r="H283" s="1" t="s">
        <v>15</v>
      </c>
      <c r="I283" s="2">
        <v>45678.0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 t="s">
        <v>637</v>
      </c>
      <c r="B284" s="1" t="s">
        <v>638</v>
      </c>
      <c r="C284" s="1">
        <v>8.7991811584E10</v>
      </c>
      <c r="D284" s="1" t="s">
        <v>11</v>
      </c>
      <c r="E284" s="1" t="s">
        <v>123</v>
      </c>
      <c r="F284" s="1" t="s">
        <v>13</v>
      </c>
      <c r="G284" s="1" t="s">
        <v>20</v>
      </c>
      <c r="H284" s="1" t="s">
        <v>15</v>
      </c>
      <c r="I284" s="2">
        <v>45678.0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 t="s">
        <v>639</v>
      </c>
      <c r="B285" s="1" t="s">
        <v>640</v>
      </c>
      <c r="C285" s="1">
        <v>6.5993332031E10</v>
      </c>
      <c r="D285" s="1" t="s">
        <v>11</v>
      </c>
      <c r="E285" s="1" t="s">
        <v>37</v>
      </c>
      <c r="F285" s="1" t="s">
        <v>13</v>
      </c>
      <c r="G285" s="1" t="s">
        <v>20</v>
      </c>
      <c r="H285" s="1" t="s">
        <v>385</v>
      </c>
      <c r="I285" s="2">
        <v>45678.0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 t="s">
        <v>641</v>
      </c>
      <c r="B286" s="1" t="s">
        <v>642</v>
      </c>
      <c r="C286" s="1">
        <v>1.1975502486E10</v>
      </c>
      <c r="D286" s="1" t="s">
        <v>11</v>
      </c>
      <c r="E286" s="1" t="s">
        <v>23</v>
      </c>
      <c r="F286" s="1" t="s">
        <v>13</v>
      </c>
      <c r="G286" s="1" t="s">
        <v>14</v>
      </c>
      <c r="H286" s="1" t="s">
        <v>15</v>
      </c>
      <c r="I286" s="2">
        <v>45678.0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 t="s">
        <v>643</v>
      </c>
      <c r="B287" s="1" t="s">
        <v>644</v>
      </c>
      <c r="C287" s="1">
        <v>1.4991359118E10</v>
      </c>
      <c r="D287" s="1" t="s">
        <v>11</v>
      </c>
      <c r="E287" s="1" t="s">
        <v>27</v>
      </c>
      <c r="F287" s="1" t="s">
        <v>13</v>
      </c>
      <c r="G287" s="1" t="s">
        <v>14</v>
      </c>
      <c r="H287" s="1" t="s">
        <v>24</v>
      </c>
      <c r="I287" s="2">
        <v>45678.0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 t="s">
        <v>645</v>
      </c>
      <c r="B288" s="1" t="s">
        <v>646</v>
      </c>
      <c r="C288" s="1" t="s">
        <v>647</v>
      </c>
      <c r="D288" s="1" t="s">
        <v>11</v>
      </c>
      <c r="E288" s="1" t="s">
        <v>27</v>
      </c>
      <c r="F288" s="1" t="s">
        <v>13</v>
      </c>
      <c r="G288" s="1" t="s">
        <v>14</v>
      </c>
      <c r="H288" s="1" t="s">
        <v>15</v>
      </c>
      <c r="I288" s="2">
        <v>45678.0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 t="s">
        <v>648</v>
      </c>
      <c r="B289" s="1" t="s">
        <v>649</v>
      </c>
      <c r="C289" s="1">
        <v>2.2981869185E10</v>
      </c>
      <c r="D289" s="1" t="s">
        <v>11</v>
      </c>
      <c r="E289" s="1" t="s">
        <v>27</v>
      </c>
      <c r="F289" s="1" t="s">
        <v>13</v>
      </c>
      <c r="G289" s="1" t="s">
        <v>14</v>
      </c>
      <c r="H289" s="1" t="s">
        <v>24</v>
      </c>
      <c r="I289" s="2">
        <v>45678.0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 t="s">
        <v>650</v>
      </c>
      <c r="B290" s="1" t="s">
        <v>651</v>
      </c>
      <c r="C290" s="1" t="s">
        <v>62</v>
      </c>
      <c r="D290" s="1" t="s">
        <v>11</v>
      </c>
      <c r="E290" s="1" t="s">
        <v>27</v>
      </c>
      <c r="F290" s="1" t="s">
        <v>13</v>
      </c>
      <c r="G290" s="1" t="s">
        <v>20</v>
      </c>
      <c r="H290" s="1" t="s">
        <v>65</v>
      </c>
      <c r="I290" s="2">
        <v>45678.0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 t="s">
        <v>586</v>
      </c>
      <c r="B291" s="1" t="s">
        <v>652</v>
      </c>
      <c r="C291" s="1">
        <v>2.1995462637E10</v>
      </c>
      <c r="D291" s="1" t="s">
        <v>11</v>
      </c>
      <c r="E291" s="1" t="s">
        <v>27</v>
      </c>
      <c r="F291" s="1" t="s">
        <v>13</v>
      </c>
      <c r="G291" s="1" t="s">
        <v>14</v>
      </c>
      <c r="H291" s="1" t="s">
        <v>15</v>
      </c>
      <c r="I291" s="2">
        <v>45678.0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 t="s">
        <v>266</v>
      </c>
      <c r="B292" s="1" t="s">
        <v>653</v>
      </c>
      <c r="C292" s="1">
        <v>9.9984902056E10</v>
      </c>
      <c r="D292" s="1" t="s">
        <v>11</v>
      </c>
      <c r="E292" s="1" t="s">
        <v>27</v>
      </c>
      <c r="F292" s="1" t="s">
        <v>13</v>
      </c>
      <c r="G292" s="1" t="s">
        <v>20</v>
      </c>
      <c r="H292" s="1" t="s">
        <v>15</v>
      </c>
      <c r="I292" s="2">
        <v>45678.0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 t="s">
        <v>654</v>
      </c>
      <c r="B293" s="1" t="s">
        <v>655</v>
      </c>
      <c r="C293" s="1" t="s">
        <v>656</v>
      </c>
      <c r="D293" s="1" t="s">
        <v>11</v>
      </c>
      <c r="E293" s="1" t="s">
        <v>99</v>
      </c>
      <c r="F293" s="1" t="s">
        <v>13</v>
      </c>
      <c r="G293" s="1" t="s">
        <v>20</v>
      </c>
      <c r="H293" s="1" t="s">
        <v>15</v>
      </c>
      <c r="I293" s="2">
        <v>45678.0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 t="s">
        <v>657</v>
      </c>
      <c r="B294" s="1" t="s">
        <v>658</v>
      </c>
      <c r="C294" s="1" t="s">
        <v>659</v>
      </c>
      <c r="D294" s="1" t="s">
        <v>11</v>
      </c>
      <c r="E294" s="1" t="s">
        <v>27</v>
      </c>
      <c r="F294" s="1" t="s">
        <v>13</v>
      </c>
      <c r="G294" s="1" t="s">
        <v>20</v>
      </c>
      <c r="H294" s="1" t="s">
        <v>15</v>
      </c>
      <c r="I294" s="2">
        <v>45679.0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 t="s">
        <v>660</v>
      </c>
      <c r="B295" s="1" t="s">
        <v>661</v>
      </c>
      <c r="C295" s="1">
        <v>1.1949759742E10</v>
      </c>
      <c r="D295" s="1" t="s">
        <v>11</v>
      </c>
      <c r="E295" s="1" t="s">
        <v>49</v>
      </c>
      <c r="F295" s="1" t="s">
        <v>13</v>
      </c>
      <c r="G295" s="1" t="s">
        <v>20</v>
      </c>
      <c r="H295" s="1" t="s">
        <v>15</v>
      </c>
      <c r="I295" s="2">
        <v>45679.0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 t="s">
        <v>662</v>
      </c>
      <c r="B296" s="1" t="s">
        <v>663</v>
      </c>
      <c r="C296" s="1" t="s">
        <v>664</v>
      </c>
      <c r="D296" s="1" t="s">
        <v>11</v>
      </c>
      <c r="E296" s="1" t="s">
        <v>27</v>
      </c>
      <c r="F296" s="1" t="s">
        <v>13</v>
      </c>
      <c r="G296" s="1" t="s">
        <v>20</v>
      </c>
      <c r="H296" s="1" t="s">
        <v>15</v>
      </c>
      <c r="I296" s="2">
        <v>45679.0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 t="s">
        <v>665</v>
      </c>
      <c r="B297" s="1" t="s">
        <v>666</v>
      </c>
      <c r="C297" s="1">
        <v>2.1975549217E10</v>
      </c>
      <c r="D297" s="1" t="s">
        <v>11</v>
      </c>
      <c r="E297" s="1" t="s">
        <v>96</v>
      </c>
      <c r="F297" s="1" t="s">
        <v>13</v>
      </c>
      <c r="G297" s="1" t="s">
        <v>20</v>
      </c>
      <c r="H297" s="1" t="s">
        <v>15</v>
      </c>
      <c r="I297" s="2">
        <v>45679.0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 t="s">
        <v>667</v>
      </c>
      <c r="B298" s="1" t="s">
        <v>668</v>
      </c>
      <c r="C298" s="1">
        <v>1.1994418874E10</v>
      </c>
      <c r="D298" s="1" t="s">
        <v>11</v>
      </c>
      <c r="E298" s="1" t="s">
        <v>96</v>
      </c>
      <c r="F298" s="1" t="s">
        <v>13</v>
      </c>
      <c r="G298" s="1" t="s">
        <v>20</v>
      </c>
      <c r="H298" s="1" t="s">
        <v>24</v>
      </c>
      <c r="I298" s="2">
        <v>45679.0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 t="s">
        <v>669</v>
      </c>
      <c r="B299" s="1" t="s">
        <v>670</v>
      </c>
      <c r="C299" s="1">
        <v>1.1976350219E10</v>
      </c>
      <c r="D299" s="1" t="s">
        <v>11</v>
      </c>
      <c r="E299" s="1" t="s">
        <v>27</v>
      </c>
      <c r="F299" s="1" t="s">
        <v>13</v>
      </c>
      <c r="G299" s="1" t="s">
        <v>20</v>
      </c>
      <c r="H299" s="1" t="s">
        <v>15</v>
      </c>
      <c r="I299" s="2">
        <v>45679.0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 t="s">
        <v>671</v>
      </c>
      <c r="B300" s="1" t="s">
        <v>672</v>
      </c>
      <c r="C300" s="1">
        <v>5.511984747892E12</v>
      </c>
      <c r="D300" s="1" t="s">
        <v>11</v>
      </c>
      <c r="E300" s="1" t="s">
        <v>27</v>
      </c>
      <c r="F300" s="1" t="s">
        <v>13</v>
      </c>
      <c r="G300" s="1" t="s">
        <v>20</v>
      </c>
      <c r="H300" s="1" t="s">
        <v>15</v>
      </c>
      <c r="I300" s="2">
        <v>45679.0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 t="s">
        <v>673</v>
      </c>
      <c r="B301" s="1" t="s">
        <v>674</v>
      </c>
      <c r="C301" s="1">
        <v>5.3984373171E10</v>
      </c>
      <c r="D301" s="1" t="s">
        <v>11</v>
      </c>
      <c r="E301" s="1" t="s">
        <v>99</v>
      </c>
      <c r="F301" s="1" t="s">
        <v>13</v>
      </c>
      <c r="G301" s="1" t="s">
        <v>20</v>
      </c>
      <c r="H301" s="1" t="s">
        <v>15</v>
      </c>
      <c r="I301" s="2">
        <v>45679.0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 t="s">
        <v>675</v>
      </c>
      <c r="B302" s="1" t="s">
        <v>676</v>
      </c>
      <c r="C302" s="1" t="s">
        <v>677</v>
      </c>
      <c r="D302" s="1" t="s">
        <v>11</v>
      </c>
      <c r="E302" s="1" t="s">
        <v>49</v>
      </c>
      <c r="F302" s="1" t="s">
        <v>13</v>
      </c>
      <c r="G302" s="1" t="s">
        <v>20</v>
      </c>
      <c r="H302" s="1" t="s">
        <v>15</v>
      </c>
      <c r="I302" s="2">
        <v>45679.0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 t="s">
        <v>678</v>
      </c>
      <c r="B303" s="1" t="s">
        <v>679</v>
      </c>
      <c r="C303" s="1">
        <v>6.6999961307E10</v>
      </c>
      <c r="D303" s="1" t="s">
        <v>11</v>
      </c>
      <c r="E303" s="1" t="s">
        <v>99</v>
      </c>
      <c r="F303" s="1" t="s">
        <v>13</v>
      </c>
      <c r="G303" s="1" t="s">
        <v>20</v>
      </c>
      <c r="H303" s="1" t="s">
        <v>15</v>
      </c>
      <c r="I303" s="2">
        <v>45679.0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 t="s">
        <v>228</v>
      </c>
      <c r="B304" s="1" t="s">
        <v>680</v>
      </c>
      <c r="C304" s="1">
        <v>3.4991582155E10</v>
      </c>
      <c r="D304" s="1" t="s">
        <v>11</v>
      </c>
      <c r="E304" s="1" t="s">
        <v>23</v>
      </c>
      <c r="F304" s="1" t="s">
        <v>13</v>
      </c>
      <c r="G304" s="1" t="s">
        <v>20</v>
      </c>
      <c r="H304" s="1" t="s">
        <v>15</v>
      </c>
      <c r="I304" s="2">
        <v>45679.0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 t="s">
        <v>681</v>
      </c>
      <c r="B305" s="1" t="s">
        <v>682</v>
      </c>
      <c r="C305" s="1">
        <v>1.9987519808E10</v>
      </c>
      <c r="D305" s="1" t="s">
        <v>11</v>
      </c>
      <c r="E305" s="1" t="s">
        <v>37</v>
      </c>
      <c r="F305" s="1" t="s">
        <v>13</v>
      </c>
      <c r="G305" s="1" t="s">
        <v>20</v>
      </c>
      <c r="H305" s="1" t="s">
        <v>15</v>
      </c>
      <c r="I305" s="2">
        <v>45679.0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 t="s">
        <v>683</v>
      </c>
      <c r="B306" s="1" t="s">
        <v>684</v>
      </c>
      <c r="C306" s="1">
        <v>8.1982629557E10</v>
      </c>
      <c r="D306" s="1" t="s">
        <v>11</v>
      </c>
      <c r="E306" s="1" t="s">
        <v>37</v>
      </c>
      <c r="F306" s="1" t="s">
        <v>13</v>
      </c>
      <c r="G306" s="1" t="s">
        <v>20</v>
      </c>
      <c r="H306" s="1" t="s">
        <v>15</v>
      </c>
      <c r="I306" s="2">
        <v>45679.0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 t="s">
        <v>685</v>
      </c>
      <c r="B307" s="1" t="s">
        <v>686</v>
      </c>
      <c r="C307" s="1">
        <v>5.521978854777E12</v>
      </c>
      <c r="D307" s="1" t="s">
        <v>11</v>
      </c>
      <c r="E307" s="1" t="s">
        <v>37</v>
      </c>
      <c r="F307" s="1" t="s">
        <v>13</v>
      </c>
      <c r="G307" s="1" t="s">
        <v>20</v>
      </c>
      <c r="H307" s="1" t="s">
        <v>126</v>
      </c>
      <c r="I307" s="2">
        <v>45679.0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 t="s">
        <v>687</v>
      </c>
      <c r="B308" s="1" t="s">
        <v>688</v>
      </c>
      <c r="C308" s="1">
        <v>7.5983539421E10</v>
      </c>
      <c r="D308" s="1" t="s">
        <v>11</v>
      </c>
      <c r="E308" s="1" t="s">
        <v>37</v>
      </c>
      <c r="F308" s="1" t="s">
        <v>13</v>
      </c>
      <c r="G308" s="1" t="s">
        <v>20</v>
      </c>
      <c r="H308" s="1" t="s">
        <v>116</v>
      </c>
      <c r="I308" s="2">
        <v>45679.0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 t="s">
        <v>689</v>
      </c>
      <c r="B309" s="1" t="s">
        <v>690</v>
      </c>
      <c r="C309" s="1">
        <v>6.7999721231E10</v>
      </c>
      <c r="D309" s="1" t="s">
        <v>11</v>
      </c>
      <c r="E309" s="1" t="s">
        <v>27</v>
      </c>
      <c r="F309" s="1" t="s">
        <v>13</v>
      </c>
      <c r="G309" s="1" t="s">
        <v>14</v>
      </c>
      <c r="H309" s="1" t="s">
        <v>15</v>
      </c>
      <c r="I309" s="2">
        <v>45679.0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 t="s">
        <v>72</v>
      </c>
      <c r="B310" s="1" t="s">
        <v>691</v>
      </c>
      <c r="C310" s="1">
        <v>1.9992004632E10</v>
      </c>
      <c r="D310" s="1" t="s">
        <v>11</v>
      </c>
      <c r="E310" s="1" t="s">
        <v>27</v>
      </c>
      <c r="F310" s="1" t="s">
        <v>13</v>
      </c>
      <c r="G310" s="1" t="s">
        <v>20</v>
      </c>
      <c r="H310" s="1" t="s">
        <v>15</v>
      </c>
      <c r="I310" s="2">
        <v>45679.0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 t="s">
        <v>692</v>
      </c>
      <c r="B311" s="1" t="s">
        <v>693</v>
      </c>
      <c r="C311" s="1">
        <v>1.1934997761E10</v>
      </c>
      <c r="D311" s="1" t="s">
        <v>11</v>
      </c>
      <c r="E311" s="1" t="s">
        <v>27</v>
      </c>
      <c r="F311" s="1" t="s">
        <v>13</v>
      </c>
      <c r="G311" s="1" t="s">
        <v>20</v>
      </c>
      <c r="H311" s="1" t="s">
        <v>65</v>
      </c>
      <c r="I311" s="2">
        <v>45679.0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 t="s">
        <v>694</v>
      </c>
      <c r="B312" s="1" t="s">
        <v>695</v>
      </c>
      <c r="C312" s="1">
        <v>4.6999203777E10</v>
      </c>
      <c r="D312" s="1" t="s">
        <v>11</v>
      </c>
      <c r="E312" s="1" t="s">
        <v>12</v>
      </c>
      <c r="F312" s="1" t="s">
        <v>13</v>
      </c>
      <c r="G312" s="1" t="s">
        <v>14</v>
      </c>
      <c r="H312" s="1" t="s">
        <v>15</v>
      </c>
      <c r="I312" s="2">
        <v>45679.0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 t="s">
        <v>696</v>
      </c>
      <c r="B313" s="1" t="s">
        <v>697</v>
      </c>
      <c r="C313" s="1">
        <v>1.3996685999E10</v>
      </c>
      <c r="D313" s="1" t="s">
        <v>11</v>
      </c>
      <c r="E313" s="1" t="s">
        <v>27</v>
      </c>
      <c r="F313" s="1" t="s">
        <v>13</v>
      </c>
      <c r="G313" s="1" t="s">
        <v>20</v>
      </c>
      <c r="H313" s="1" t="s">
        <v>385</v>
      </c>
      <c r="I313" s="2">
        <v>45679.0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 t="s">
        <v>698</v>
      </c>
      <c r="B314" s="1" t="s">
        <v>699</v>
      </c>
      <c r="C314" s="1" t="s">
        <v>700</v>
      </c>
      <c r="D314" s="1" t="s">
        <v>11</v>
      </c>
      <c r="E314" s="1" t="s">
        <v>23</v>
      </c>
      <c r="F314" s="1" t="s">
        <v>13</v>
      </c>
      <c r="G314" s="1" t="s">
        <v>20</v>
      </c>
      <c r="H314" s="1" t="s">
        <v>15</v>
      </c>
      <c r="I314" s="2">
        <v>45679.0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 t="s">
        <v>701</v>
      </c>
      <c r="B315" s="1" t="s">
        <v>702</v>
      </c>
      <c r="C315" s="1">
        <v>2.7998248966E10</v>
      </c>
      <c r="D315" s="1" t="s">
        <v>11</v>
      </c>
      <c r="E315" s="1" t="s">
        <v>23</v>
      </c>
      <c r="F315" s="1" t="s">
        <v>13</v>
      </c>
      <c r="G315" s="1" t="s">
        <v>20</v>
      </c>
      <c r="H315" s="1" t="s">
        <v>15</v>
      </c>
      <c r="I315" s="2">
        <v>45679.0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 t="s">
        <v>703</v>
      </c>
      <c r="B316" s="1" t="s">
        <v>704</v>
      </c>
      <c r="C316" s="1">
        <v>5.551986026245E12</v>
      </c>
      <c r="D316" s="1" t="s">
        <v>11</v>
      </c>
      <c r="E316" s="1" t="s">
        <v>49</v>
      </c>
      <c r="F316" s="1" t="s">
        <v>13</v>
      </c>
      <c r="G316" s="1" t="s">
        <v>14</v>
      </c>
      <c r="H316" s="1" t="s">
        <v>15</v>
      </c>
      <c r="I316" s="2">
        <v>45679.0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 t="s">
        <v>705</v>
      </c>
      <c r="B317" s="1" t="s">
        <v>706</v>
      </c>
      <c r="C317" s="1">
        <v>8.3993862937E10</v>
      </c>
      <c r="D317" s="1" t="s">
        <v>11</v>
      </c>
      <c r="E317" s="1" t="s">
        <v>37</v>
      </c>
      <c r="F317" s="1" t="s">
        <v>13</v>
      </c>
      <c r="G317" s="1" t="s">
        <v>20</v>
      </c>
      <c r="H317" s="1" t="s">
        <v>15</v>
      </c>
      <c r="I317" s="2">
        <v>45679.0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 t="s">
        <v>707</v>
      </c>
      <c r="B318" s="1" t="s">
        <v>708</v>
      </c>
      <c r="C318" s="1">
        <v>6.7998679355E10</v>
      </c>
      <c r="D318" s="1" t="s">
        <v>11</v>
      </c>
      <c r="E318" s="1" t="s">
        <v>123</v>
      </c>
      <c r="F318" s="1" t="s">
        <v>13</v>
      </c>
      <c r="G318" s="1" t="s">
        <v>20</v>
      </c>
      <c r="H318" s="1" t="s">
        <v>15</v>
      </c>
      <c r="I318" s="2">
        <v>45679.0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 t="s">
        <v>709</v>
      </c>
      <c r="B319" s="1" t="s">
        <v>710</v>
      </c>
      <c r="C319" s="1">
        <v>4.898863023E10</v>
      </c>
      <c r="D319" s="1" t="s">
        <v>11</v>
      </c>
      <c r="E319" s="1" t="s">
        <v>23</v>
      </c>
      <c r="F319" s="1" t="s">
        <v>13</v>
      </c>
      <c r="G319" s="1" t="s">
        <v>20</v>
      </c>
      <c r="H319" s="1" t="s">
        <v>15</v>
      </c>
      <c r="I319" s="2">
        <v>45679.0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 t="s">
        <v>711</v>
      </c>
      <c r="B320" s="1" t="s">
        <v>712</v>
      </c>
      <c r="C320" s="1">
        <v>1.1913405559E10</v>
      </c>
      <c r="D320" s="1" t="s">
        <v>11</v>
      </c>
      <c r="E320" s="1" t="s">
        <v>23</v>
      </c>
      <c r="F320" s="1" t="s">
        <v>13</v>
      </c>
      <c r="G320" s="1" t="s">
        <v>20</v>
      </c>
      <c r="H320" s="1" t="s">
        <v>65</v>
      </c>
      <c r="I320" s="2">
        <v>45679.0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 t="s">
        <v>713</v>
      </c>
      <c r="B321" s="1" t="s">
        <v>714</v>
      </c>
      <c r="C321" s="1">
        <v>2.299217609E10</v>
      </c>
      <c r="D321" s="1" t="s">
        <v>11</v>
      </c>
      <c r="E321" s="1" t="s">
        <v>23</v>
      </c>
      <c r="F321" s="1" t="s">
        <v>13</v>
      </c>
      <c r="G321" s="1" t="s">
        <v>20</v>
      </c>
      <c r="H321" s="1" t="s">
        <v>357</v>
      </c>
      <c r="I321" s="2">
        <v>45679.0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 t="s">
        <v>715</v>
      </c>
      <c r="B322" s="1" t="s">
        <v>716</v>
      </c>
      <c r="C322" s="1">
        <v>5.1997594599E10</v>
      </c>
      <c r="D322" s="1" t="s">
        <v>11</v>
      </c>
      <c r="E322" s="1" t="s">
        <v>12</v>
      </c>
      <c r="F322" s="1" t="s">
        <v>13</v>
      </c>
      <c r="G322" s="1" t="s">
        <v>14</v>
      </c>
      <c r="H322" s="1" t="s">
        <v>15</v>
      </c>
      <c r="I322" s="2">
        <v>45679.0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 t="s">
        <v>513</v>
      </c>
      <c r="B323" s="1" t="s">
        <v>717</v>
      </c>
      <c r="C323" s="1">
        <v>3.1971964636E10</v>
      </c>
      <c r="D323" s="1" t="s">
        <v>11</v>
      </c>
      <c r="E323" s="1" t="s">
        <v>31</v>
      </c>
      <c r="F323" s="1" t="s">
        <v>13</v>
      </c>
      <c r="G323" s="1" t="s">
        <v>20</v>
      </c>
      <c r="H323" s="1" t="s">
        <v>15</v>
      </c>
      <c r="I323" s="2">
        <v>45679.0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 t="s">
        <v>718</v>
      </c>
      <c r="B324" s="1" t="s">
        <v>719</v>
      </c>
      <c r="C324" s="1">
        <v>4.7997065292E10</v>
      </c>
      <c r="D324" s="1" t="s">
        <v>11</v>
      </c>
      <c r="E324" s="1" t="s">
        <v>23</v>
      </c>
      <c r="F324" s="1" t="s">
        <v>13</v>
      </c>
      <c r="G324" s="1" t="s">
        <v>20</v>
      </c>
      <c r="H324" s="1" t="s">
        <v>357</v>
      </c>
      <c r="I324" s="2">
        <v>45679.0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 t="s">
        <v>720</v>
      </c>
      <c r="B325" s="1" t="s">
        <v>721</v>
      </c>
      <c r="C325" s="1">
        <v>1.2981861137E10</v>
      </c>
      <c r="D325" s="1" t="s">
        <v>11</v>
      </c>
      <c r="E325" s="1" t="s">
        <v>23</v>
      </c>
      <c r="F325" s="1" t="s">
        <v>13</v>
      </c>
      <c r="G325" s="1" t="s">
        <v>20</v>
      </c>
      <c r="H325" s="1" t="s">
        <v>15</v>
      </c>
      <c r="I325" s="2">
        <v>45679.0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 t="s">
        <v>722</v>
      </c>
      <c r="B326" s="1" t="s">
        <v>723</v>
      </c>
      <c r="C326" s="1">
        <v>4.1996295395E10</v>
      </c>
      <c r="D326" s="1" t="s">
        <v>11</v>
      </c>
      <c r="E326" s="1" t="s">
        <v>37</v>
      </c>
      <c r="F326" s="1" t="s">
        <v>13</v>
      </c>
      <c r="G326" s="1" t="s">
        <v>20</v>
      </c>
      <c r="H326" s="1" t="s">
        <v>24</v>
      </c>
      <c r="I326" s="2">
        <v>45679.0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 t="s">
        <v>724</v>
      </c>
      <c r="B327" s="1" t="s">
        <v>725</v>
      </c>
      <c r="C327" s="1">
        <v>8.1986609281E10</v>
      </c>
      <c r="D327" s="1" t="s">
        <v>11</v>
      </c>
      <c r="E327" s="1" t="s">
        <v>27</v>
      </c>
      <c r="F327" s="1" t="s">
        <v>13</v>
      </c>
      <c r="G327" s="1" t="s">
        <v>20</v>
      </c>
      <c r="H327" s="1" t="s">
        <v>15</v>
      </c>
      <c r="I327" s="2">
        <v>45679.0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 t="s">
        <v>726</v>
      </c>
      <c r="B328" s="1" t="s">
        <v>727</v>
      </c>
      <c r="C328" s="1">
        <v>2.1990272061E10</v>
      </c>
      <c r="D328" s="1" t="s">
        <v>11</v>
      </c>
      <c r="E328" s="1" t="s">
        <v>23</v>
      </c>
      <c r="F328" s="1" t="s">
        <v>13</v>
      </c>
      <c r="G328" s="1" t="s">
        <v>20</v>
      </c>
      <c r="H328" s="1" t="s">
        <v>15</v>
      </c>
      <c r="I328" s="2">
        <v>45679.0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 t="s">
        <v>728</v>
      </c>
      <c r="B329" s="1" t="s">
        <v>729</v>
      </c>
      <c r="C329" s="1">
        <v>6.199582369E10</v>
      </c>
      <c r="D329" s="1" t="s">
        <v>11</v>
      </c>
      <c r="E329" s="1" t="s">
        <v>12</v>
      </c>
      <c r="F329" s="1" t="s">
        <v>13</v>
      </c>
      <c r="G329" s="1" t="s">
        <v>14</v>
      </c>
      <c r="H329" s="1" t="s">
        <v>15</v>
      </c>
      <c r="I329" s="2">
        <v>45679.0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 t="s">
        <v>730</v>
      </c>
      <c r="B330" s="1" t="s">
        <v>731</v>
      </c>
      <c r="C330" s="1">
        <v>4.8988778345E10</v>
      </c>
      <c r="D330" s="1" t="s">
        <v>11</v>
      </c>
      <c r="E330" s="1" t="s">
        <v>12</v>
      </c>
      <c r="F330" s="1" t="s">
        <v>13</v>
      </c>
      <c r="G330" s="1" t="s">
        <v>14</v>
      </c>
      <c r="H330" s="1" t="s">
        <v>15</v>
      </c>
      <c r="I330" s="2">
        <v>45679.0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 t="s">
        <v>732</v>
      </c>
      <c r="B331" s="1" t="s">
        <v>733</v>
      </c>
      <c r="C331" s="1">
        <v>1.9998724347E10</v>
      </c>
      <c r="D331" s="1" t="s">
        <v>11</v>
      </c>
      <c r="E331" s="1" t="s">
        <v>37</v>
      </c>
      <c r="F331" s="1" t="s">
        <v>13</v>
      </c>
      <c r="G331" s="1" t="s">
        <v>14</v>
      </c>
      <c r="H331" s="1" t="s">
        <v>126</v>
      </c>
      <c r="I331" s="2">
        <v>45679.0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 t="s">
        <v>734</v>
      </c>
      <c r="B332" s="1" t="s">
        <v>735</v>
      </c>
      <c r="C332" s="1">
        <v>6.5992217711E10</v>
      </c>
      <c r="D332" s="1" t="s">
        <v>11</v>
      </c>
      <c r="E332" s="1" t="s">
        <v>49</v>
      </c>
      <c r="F332" s="1" t="s">
        <v>13</v>
      </c>
      <c r="G332" s="1" t="s">
        <v>14</v>
      </c>
      <c r="H332" s="1" t="s">
        <v>24</v>
      </c>
      <c r="I332" s="2">
        <v>45679.0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 t="s">
        <v>736</v>
      </c>
      <c r="B333" s="1" t="s">
        <v>737</v>
      </c>
      <c r="C333" s="1">
        <v>1.2992109946E10</v>
      </c>
      <c r="D333" s="1" t="s">
        <v>11</v>
      </c>
      <c r="E333" s="1" t="s">
        <v>99</v>
      </c>
      <c r="F333" s="1" t="s">
        <v>13</v>
      </c>
      <c r="G333" s="1" t="s">
        <v>20</v>
      </c>
      <c r="H333" s="1" t="s">
        <v>15</v>
      </c>
      <c r="I333" s="2">
        <v>45679.0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 t="s">
        <v>738</v>
      </c>
      <c r="B334" s="1" t="s">
        <v>739</v>
      </c>
      <c r="C334" s="1">
        <v>1.1948632769E10</v>
      </c>
      <c r="D334" s="1" t="s">
        <v>11</v>
      </c>
      <c r="E334" s="1" t="s">
        <v>27</v>
      </c>
      <c r="F334" s="1" t="s">
        <v>13</v>
      </c>
      <c r="G334" s="1" t="s">
        <v>20</v>
      </c>
      <c r="H334" s="1" t="s">
        <v>15</v>
      </c>
      <c r="I334" s="2">
        <v>45679.0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 t="s">
        <v>740</v>
      </c>
      <c r="B335" s="1" t="s">
        <v>741</v>
      </c>
      <c r="C335" s="1">
        <v>1.1967672314E10</v>
      </c>
      <c r="D335" s="1" t="s">
        <v>11</v>
      </c>
      <c r="E335" s="1" t="s">
        <v>123</v>
      </c>
      <c r="F335" s="1" t="s">
        <v>13</v>
      </c>
      <c r="G335" s="1" t="s">
        <v>14</v>
      </c>
      <c r="H335" s="1" t="s">
        <v>15</v>
      </c>
      <c r="I335" s="2">
        <v>45679.0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 t="s">
        <v>742</v>
      </c>
      <c r="B336" s="1" t="s">
        <v>743</v>
      </c>
      <c r="C336" s="1">
        <v>1.2991429058E10</v>
      </c>
      <c r="D336" s="1" t="s">
        <v>11</v>
      </c>
      <c r="E336" s="1" t="s">
        <v>27</v>
      </c>
      <c r="F336" s="1" t="s">
        <v>13</v>
      </c>
      <c r="G336" s="1" t="s">
        <v>20</v>
      </c>
      <c r="H336" s="1" t="s">
        <v>24</v>
      </c>
      <c r="I336" s="2">
        <v>45679.0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 t="s">
        <v>744</v>
      </c>
      <c r="B337" s="1" t="s">
        <v>745</v>
      </c>
      <c r="C337" s="1">
        <v>1.1975019886E10</v>
      </c>
      <c r="D337" s="1" t="s">
        <v>11</v>
      </c>
      <c r="E337" s="1" t="s">
        <v>27</v>
      </c>
      <c r="F337" s="1" t="s">
        <v>13</v>
      </c>
      <c r="G337" s="1" t="s">
        <v>14</v>
      </c>
      <c r="H337" s="1" t="s">
        <v>15</v>
      </c>
      <c r="I337" s="2">
        <v>45679.0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 t="s">
        <v>746</v>
      </c>
      <c r="B338" s="1" t="s">
        <v>747</v>
      </c>
      <c r="C338" s="1">
        <v>4.1998517113E10</v>
      </c>
      <c r="D338" s="1" t="s">
        <v>11</v>
      </c>
      <c r="E338" s="1" t="s">
        <v>27</v>
      </c>
      <c r="F338" s="1" t="s">
        <v>13</v>
      </c>
      <c r="G338" s="1" t="s">
        <v>20</v>
      </c>
      <c r="H338" s="1" t="s">
        <v>15</v>
      </c>
      <c r="I338" s="2">
        <v>45679.0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 t="s">
        <v>748</v>
      </c>
      <c r="B339" s="1" t="s">
        <v>749</v>
      </c>
      <c r="C339" s="1" t="s">
        <v>750</v>
      </c>
      <c r="D339" s="1" t="s">
        <v>11</v>
      </c>
      <c r="E339" s="1" t="s">
        <v>99</v>
      </c>
      <c r="F339" s="1" t="s">
        <v>13</v>
      </c>
      <c r="G339" s="1" t="s">
        <v>20</v>
      </c>
      <c r="H339" s="1" t="s">
        <v>15</v>
      </c>
      <c r="I339" s="2">
        <v>45679.0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 t="s">
        <v>751</v>
      </c>
      <c r="B340" s="1" t="s">
        <v>752</v>
      </c>
      <c r="C340" s="1" t="s">
        <v>753</v>
      </c>
      <c r="D340" s="1" t="s">
        <v>11</v>
      </c>
      <c r="E340" s="1" t="s">
        <v>27</v>
      </c>
      <c r="F340" s="1" t="s">
        <v>13</v>
      </c>
      <c r="G340" s="1" t="s">
        <v>20</v>
      </c>
      <c r="H340" s="1" t="s">
        <v>15</v>
      </c>
      <c r="I340" s="2">
        <v>45679.0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 t="s">
        <v>754</v>
      </c>
      <c r="B341" s="1" t="s">
        <v>755</v>
      </c>
      <c r="C341" s="1">
        <v>1.1965895043E10</v>
      </c>
      <c r="D341" s="1" t="s">
        <v>11</v>
      </c>
      <c r="E341" s="1" t="s">
        <v>37</v>
      </c>
      <c r="F341" s="1" t="s">
        <v>13</v>
      </c>
      <c r="G341" s="1" t="s">
        <v>20</v>
      </c>
      <c r="H341" s="1" t="s">
        <v>15</v>
      </c>
      <c r="I341" s="2">
        <v>45679.0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 t="s">
        <v>756</v>
      </c>
      <c r="B342" s="1" t="s">
        <v>757</v>
      </c>
      <c r="C342" s="1">
        <v>1.999320179E10</v>
      </c>
      <c r="D342" s="1" t="s">
        <v>11</v>
      </c>
      <c r="E342" s="1" t="s">
        <v>12</v>
      </c>
      <c r="F342" s="1" t="s">
        <v>13</v>
      </c>
      <c r="G342" s="1" t="s">
        <v>14</v>
      </c>
      <c r="H342" s="1" t="s">
        <v>15</v>
      </c>
      <c r="I342" s="2">
        <v>45679.0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 t="s">
        <v>501</v>
      </c>
      <c r="B343" s="1" t="s">
        <v>758</v>
      </c>
      <c r="C343" s="1">
        <v>3.2984954023E10</v>
      </c>
      <c r="D343" s="1" t="s">
        <v>11</v>
      </c>
      <c r="E343" s="1" t="s">
        <v>27</v>
      </c>
      <c r="F343" s="1" t="s">
        <v>13</v>
      </c>
      <c r="G343" s="1" t="s">
        <v>14</v>
      </c>
      <c r="H343" s="1" t="s">
        <v>759</v>
      </c>
      <c r="I343" s="2">
        <v>45679.0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 t="s">
        <v>68</v>
      </c>
      <c r="B344" s="1" t="s">
        <v>760</v>
      </c>
      <c r="C344" s="1">
        <v>7.7999923304E10</v>
      </c>
      <c r="D344" s="1" t="s">
        <v>11</v>
      </c>
      <c r="E344" s="1" t="s">
        <v>27</v>
      </c>
      <c r="F344" s="1" t="s">
        <v>13</v>
      </c>
      <c r="G344" s="1" t="s">
        <v>20</v>
      </c>
      <c r="H344" s="1" t="s">
        <v>385</v>
      </c>
      <c r="I344" s="2">
        <v>45679.0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 t="s">
        <v>761</v>
      </c>
      <c r="B345" s="1" t="s">
        <v>762</v>
      </c>
      <c r="C345" s="1">
        <v>7.5974001712E10</v>
      </c>
      <c r="D345" s="1" t="s">
        <v>11</v>
      </c>
      <c r="E345" s="1" t="s">
        <v>23</v>
      </c>
      <c r="F345" s="1" t="s">
        <v>13</v>
      </c>
      <c r="G345" s="1" t="s">
        <v>20</v>
      </c>
      <c r="H345" s="1" t="s">
        <v>15</v>
      </c>
      <c r="I345" s="2">
        <v>45679.0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 t="s">
        <v>763</v>
      </c>
      <c r="B346" s="1" t="s">
        <v>764</v>
      </c>
      <c r="C346" s="1">
        <v>1.9991067629E10</v>
      </c>
      <c r="D346" s="1" t="s">
        <v>11</v>
      </c>
      <c r="E346" s="1" t="s">
        <v>27</v>
      </c>
      <c r="F346" s="1" t="s">
        <v>13</v>
      </c>
      <c r="G346" s="1" t="s">
        <v>20</v>
      </c>
      <c r="H346" s="1" t="s">
        <v>15</v>
      </c>
      <c r="I346" s="2">
        <v>45679.0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 t="s">
        <v>270</v>
      </c>
      <c r="B347" s="1" t="s">
        <v>765</v>
      </c>
      <c r="C347" s="1">
        <v>1.1946627957E10</v>
      </c>
      <c r="D347" s="1" t="s">
        <v>11</v>
      </c>
      <c r="E347" s="1" t="s">
        <v>112</v>
      </c>
      <c r="F347" s="1" t="s">
        <v>13</v>
      </c>
      <c r="G347" s="1" t="s">
        <v>20</v>
      </c>
      <c r="H347" s="1" t="s">
        <v>65</v>
      </c>
      <c r="I347" s="2">
        <v>45679.0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 t="s">
        <v>766</v>
      </c>
      <c r="B348" s="1" t="s">
        <v>767</v>
      </c>
      <c r="C348" s="1">
        <v>1.9999731857E10</v>
      </c>
      <c r="D348" s="1" t="s">
        <v>11</v>
      </c>
      <c r="E348" s="1" t="s">
        <v>123</v>
      </c>
      <c r="F348" s="1" t="s">
        <v>13</v>
      </c>
      <c r="G348" s="1" t="s">
        <v>20</v>
      </c>
      <c r="H348" s="1" t="s">
        <v>15</v>
      </c>
      <c r="I348" s="2">
        <v>45679.0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 t="s">
        <v>768</v>
      </c>
      <c r="B349" s="1" t="s">
        <v>769</v>
      </c>
      <c r="C349" s="1">
        <v>8.1993841538E10</v>
      </c>
      <c r="D349" s="1" t="s">
        <v>11</v>
      </c>
      <c r="E349" s="1" t="s">
        <v>96</v>
      </c>
      <c r="F349" s="1" t="s">
        <v>13</v>
      </c>
      <c r="G349" s="1" t="s">
        <v>20</v>
      </c>
      <c r="H349" s="1" t="s">
        <v>15</v>
      </c>
      <c r="I349" s="2">
        <v>45679.0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 t="s">
        <v>770</v>
      </c>
      <c r="B350" s="1" t="s">
        <v>771</v>
      </c>
      <c r="C350" s="1">
        <v>3.2998228481E10</v>
      </c>
      <c r="D350" s="1" t="s">
        <v>11</v>
      </c>
      <c r="E350" s="1" t="s">
        <v>123</v>
      </c>
      <c r="F350" s="1" t="s">
        <v>13</v>
      </c>
      <c r="G350" s="1" t="s">
        <v>14</v>
      </c>
      <c r="H350" s="1" t="s">
        <v>15</v>
      </c>
      <c r="I350" s="2">
        <v>45679.0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 t="s">
        <v>772</v>
      </c>
      <c r="B351" s="1" t="s">
        <v>773</v>
      </c>
      <c r="C351" s="1">
        <v>1.1932224029E10</v>
      </c>
      <c r="D351" s="1" t="s">
        <v>11</v>
      </c>
      <c r="E351" s="1" t="s">
        <v>96</v>
      </c>
      <c r="F351" s="1" t="s">
        <v>13</v>
      </c>
      <c r="G351" s="1" t="s">
        <v>20</v>
      </c>
      <c r="H351" s="1" t="s">
        <v>15</v>
      </c>
      <c r="I351" s="2">
        <v>45679.0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 t="s">
        <v>774</v>
      </c>
      <c r="B352" s="1" t="s">
        <v>775</v>
      </c>
      <c r="C352" s="1">
        <v>1.6974074566E10</v>
      </c>
      <c r="D352" s="1" t="s">
        <v>11</v>
      </c>
      <c r="E352" s="1" t="s">
        <v>123</v>
      </c>
      <c r="F352" s="1" t="s">
        <v>13</v>
      </c>
      <c r="G352" s="1" t="s">
        <v>20</v>
      </c>
      <c r="H352" s="1" t="s">
        <v>15</v>
      </c>
      <c r="I352" s="2">
        <v>45679.0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 t="s">
        <v>776</v>
      </c>
      <c r="B353" s="1" t="s">
        <v>777</v>
      </c>
      <c r="C353" s="1">
        <v>8.7988240245E10</v>
      </c>
      <c r="D353" s="1" t="s">
        <v>11</v>
      </c>
      <c r="E353" s="1" t="s">
        <v>23</v>
      </c>
      <c r="F353" s="1" t="s">
        <v>13</v>
      </c>
      <c r="G353" s="1" t="s">
        <v>20</v>
      </c>
      <c r="H353" s="1" t="s">
        <v>15</v>
      </c>
      <c r="I353" s="2">
        <v>45679.0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 t="s">
        <v>778</v>
      </c>
      <c r="B354" s="1" t="s">
        <v>779</v>
      </c>
      <c r="C354" s="1">
        <v>1.2988143041E10</v>
      </c>
      <c r="D354" s="1" t="s">
        <v>11</v>
      </c>
      <c r="E354" s="1" t="s">
        <v>23</v>
      </c>
      <c r="F354" s="1" t="s">
        <v>13</v>
      </c>
      <c r="G354" s="1" t="s">
        <v>20</v>
      </c>
      <c r="H354" s="1" t="s">
        <v>15</v>
      </c>
      <c r="I354" s="2">
        <v>45679.0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 t="s">
        <v>780</v>
      </c>
      <c r="B355" s="1" t="s">
        <v>781</v>
      </c>
      <c r="C355" s="1">
        <v>1.1954887459E10</v>
      </c>
      <c r="D355" s="1" t="s">
        <v>11</v>
      </c>
      <c r="E355" s="1" t="s">
        <v>123</v>
      </c>
      <c r="F355" s="1" t="s">
        <v>13</v>
      </c>
      <c r="G355" s="1" t="s">
        <v>20</v>
      </c>
      <c r="H355" s="1" t="s">
        <v>65</v>
      </c>
      <c r="I355" s="2">
        <v>45679.0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 t="s">
        <v>782</v>
      </c>
      <c r="B356" s="1" t="s">
        <v>783</v>
      </c>
      <c r="C356" s="1">
        <v>8.498716567E10</v>
      </c>
      <c r="D356" s="1" t="s">
        <v>11</v>
      </c>
      <c r="E356" s="1" t="s">
        <v>112</v>
      </c>
      <c r="F356" s="1" t="s">
        <v>13</v>
      </c>
      <c r="G356" s="1" t="s">
        <v>20</v>
      </c>
      <c r="H356" s="1" t="s">
        <v>15</v>
      </c>
      <c r="I356" s="2">
        <v>45679.0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 t="s">
        <v>784</v>
      </c>
      <c r="B357" s="1" t="s">
        <v>785</v>
      </c>
      <c r="C357" s="1" t="s">
        <v>786</v>
      </c>
      <c r="D357" s="1" t="s">
        <v>11</v>
      </c>
      <c r="E357" s="1" t="s">
        <v>27</v>
      </c>
      <c r="F357" s="1" t="s">
        <v>13</v>
      </c>
      <c r="G357" s="1" t="s">
        <v>20</v>
      </c>
      <c r="H357" s="1" t="s">
        <v>24</v>
      </c>
      <c r="I357" s="2">
        <v>45679.0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 t="s">
        <v>787</v>
      </c>
      <c r="B358" s="1" t="s">
        <v>788</v>
      </c>
      <c r="C358" s="1">
        <v>4.2988131893E10</v>
      </c>
      <c r="D358" s="1" t="s">
        <v>11</v>
      </c>
      <c r="E358" s="1" t="s">
        <v>49</v>
      </c>
      <c r="F358" s="1" t="s">
        <v>13</v>
      </c>
      <c r="G358" s="1" t="s">
        <v>20</v>
      </c>
      <c r="H358" s="1" t="s">
        <v>15</v>
      </c>
      <c r="I358" s="2">
        <v>45679.0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 t="s">
        <v>789</v>
      </c>
      <c r="B359" s="1" t="s">
        <v>790</v>
      </c>
      <c r="C359" s="1">
        <v>4.8996945709E10</v>
      </c>
      <c r="D359" s="1" t="s">
        <v>11</v>
      </c>
      <c r="E359" s="1" t="s">
        <v>40</v>
      </c>
      <c r="F359" s="1" t="s">
        <v>13</v>
      </c>
      <c r="G359" s="1" t="s">
        <v>20</v>
      </c>
      <c r="H359" s="1" t="s">
        <v>15</v>
      </c>
      <c r="I359" s="2">
        <v>45679.0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 t="s">
        <v>791</v>
      </c>
      <c r="B360" s="1" t="s">
        <v>792</v>
      </c>
      <c r="C360" s="1">
        <v>6.1985751625E10</v>
      </c>
      <c r="D360" s="1" t="s">
        <v>11</v>
      </c>
      <c r="E360" s="1" t="s">
        <v>40</v>
      </c>
      <c r="F360" s="1" t="s">
        <v>13</v>
      </c>
      <c r="G360" s="1" t="s">
        <v>20</v>
      </c>
      <c r="H360" s="1" t="s">
        <v>44</v>
      </c>
      <c r="I360" s="2">
        <v>45679.0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 t="s">
        <v>793</v>
      </c>
      <c r="B361" s="1" t="s">
        <v>794</v>
      </c>
      <c r="C361" s="1">
        <v>8.6994002931E10</v>
      </c>
      <c r="D361" s="1" t="s">
        <v>11</v>
      </c>
      <c r="E361" s="1" t="s">
        <v>12</v>
      </c>
      <c r="F361" s="1" t="s">
        <v>13</v>
      </c>
      <c r="G361" s="1" t="s">
        <v>14</v>
      </c>
      <c r="H361" s="1" t="s">
        <v>15</v>
      </c>
      <c r="I361" s="2">
        <v>45679.0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 t="s">
        <v>795</v>
      </c>
      <c r="B362" s="1" t="s">
        <v>796</v>
      </c>
      <c r="C362" s="1">
        <v>6.19919786E10</v>
      </c>
      <c r="D362" s="1" t="s">
        <v>11</v>
      </c>
      <c r="E362" s="1" t="s">
        <v>12</v>
      </c>
      <c r="F362" s="1" t="s">
        <v>13</v>
      </c>
      <c r="G362" s="1" t="s">
        <v>20</v>
      </c>
      <c r="H362" s="1" t="s">
        <v>15</v>
      </c>
      <c r="I362" s="2">
        <v>45679.0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 t="s">
        <v>797</v>
      </c>
      <c r="B363" s="1" t="s">
        <v>798</v>
      </c>
      <c r="C363" s="1">
        <v>4.998806758E10</v>
      </c>
      <c r="D363" s="1" t="s">
        <v>11</v>
      </c>
      <c r="E363" s="1" t="s">
        <v>23</v>
      </c>
      <c r="F363" s="1" t="s">
        <v>13</v>
      </c>
      <c r="G363" s="1" t="s">
        <v>20</v>
      </c>
      <c r="H363" s="1" t="s">
        <v>15</v>
      </c>
      <c r="I363" s="2">
        <v>45679.0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 t="s">
        <v>799</v>
      </c>
      <c r="B364" s="1" t="s">
        <v>800</v>
      </c>
      <c r="C364" s="1" t="s">
        <v>801</v>
      </c>
      <c r="D364" s="1" t="s">
        <v>11</v>
      </c>
      <c r="E364" s="1" t="s">
        <v>27</v>
      </c>
      <c r="F364" s="1" t="s">
        <v>13</v>
      </c>
      <c r="G364" s="1" t="s">
        <v>20</v>
      </c>
      <c r="H364" s="1" t="s">
        <v>15</v>
      </c>
      <c r="I364" s="2">
        <v>45679.0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 t="s">
        <v>802</v>
      </c>
      <c r="B365" s="1" t="s">
        <v>803</v>
      </c>
      <c r="C365" s="1">
        <v>8.2991365527E10</v>
      </c>
      <c r="D365" s="1" t="s">
        <v>11</v>
      </c>
      <c r="E365" s="1" t="s">
        <v>27</v>
      </c>
      <c r="F365" s="1" t="s">
        <v>13</v>
      </c>
      <c r="G365" s="1" t="s">
        <v>20</v>
      </c>
      <c r="H365" s="1" t="s">
        <v>15</v>
      </c>
      <c r="I365" s="2">
        <v>45679.0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 t="s">
        <v>804</v>
      </c>
      <c r="B366" s="1" t="s">
        <v>805</v>
      </c>
      <c r="C366" s="1">
        <v>9.4984440104E10</v>
      </c>
      <c r="D366" s="1" t="s">
        <v>11</v>
      </c>
      <c r="E366" s="1" t="s">
        <v>23</v>
      </c>
      <c r="F366" s="1" t="s">
        <v>13</v>
      </c>
      <c r="G366" s="1" t="s">
        <v>14</v>
      </c>
      <c r="H366" s="1" t="s">
        <v>15</v>
      </c>
      <c r="I366" s="2">
        <v>45679.0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 t="s">
        <v>806</v>
      </c>
      <c r="B367" s="1" t="s">
        <v>807</v>
      </c>
      <c r="C367" s="1">
        <v>8.8993008896E10</v>
      </c>
      <c r="D367" s="1" t="s">
        <v>11</v>
      </c>
      <c r="E367" s="1" t="s">
        <v>27</v>
      </c>
      <c r="F367" s="1" t="s">
        <v>13</v>
      </c>
      <c r="G367" s="1" t="s">
        <v>20</v>
      </c>
      <c r="H367" s="1" t="s">
        <v>44</v>
      </c>
      <c r="I367" s="2">
        <v>45679.0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 t="s">
        <v>808</v>
      </c>
      <c r="B368" s="1" t="s">
        <v>809</v>
      </c>
      <c r="C368" s="1">
        <v>4.8984324684E10</v>
      </c>
      <c r="D368" s="1" t="s">
        <v>11</v>
      </c>
      <c r="E368" s="1" t="s">
        <v>96</v>
      </c>
      <c r="F368" s="1" t="s">
        <v>13</v>
      </c>
      <c r="G368" s="1" t="s">
        <v>20</v>
      </c>
      <c r="H368" s="1" t="s">
        <v>15</v>
      </c>
      <c r="I368" s="2">
        <v>45679.0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 t="s">
        <v>810</v>
      </c>
      <c r="B369" s="1" t="s">
        <v>811</v>
      </c>
      <c r="C369" s="1">
        <v>3.7991380632E10</v>
      </c>
      <c r="D369" s="1" t="s">
        <v>11</v>
      </c>
      <c r="E369" s="1" t="s">
        <v>12</v>
      </c>
      <c r="F369" s="1" t="s">
        <v>13</v>
      </c>
      <c r="G369" s="1" t="s">
        <v>14</v>
      </c>
      <c r="H369" s="1" t="s">
        <v>15</v>
      </c>
      <c r="I369" s="2">
        <v>45679.0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 t="s">
        <v>812</v>
      </c>
      <c r="B370" s="1" t="s">
        <v>813</v>
      </c>
      <c r="C370" s="1">
        <v>2.1969575616E10</v>
      </c>
      <c r="D370" s="1" t="s">
        <v>11</v>
      </c>
      <c r="E370" s="1" t="s">
        <v>99</v>
      </c>
      <c r="F370" s="1" t="s">
        <v>13</v>
      </c>
      <c r="G370" s="1" t="s">
        <v>20</v>
      </c>
      <c r="H370" s="1" t="s">
        <v>15</v>
      </c>
      <c r="I370" s="2">
        <v>45679.0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 t="s">
        <v>814</v>
      </c>
      <c r="B371" s="1" t="s">
        <v>815</v>
      </c>
      <c r="C371" s="1">
        <v>4.2998611381E10</v>
      </c>
      <c r="D371" s="1" t="s">
        <v>11</v>
      </c>
      <c r="E371" s="1" t="s">
        <v>49</v>
      </c>
      <c r="F371" s="1" t="s">
        <v>13</v>
      </c>
      <c r="G371" s="1" t="s">
        <v>20</v>
      </c>
      <c r="H371" s="1" t="s">
        <v>65</v>
      </c>
      <c r="I371" s="2">
        <v>45679.0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 t="s">
        <v>72</v>
      </c>
      <c r="B372" s="1" t="s">
        <v>816</v>
      </c>
      <c r="C372" s="1">
        <v>1.196639666E10</v>
      </c>
      <c r="D372" s="1" t="s">
        <v>11</v>
      </c>
      <c r="E372" s="1" t="s">
        <v>27</v>
      </c>
      <c r="F372" s="1" t="s">
        <v>13</v>
      </c>
      <c r="G372" s="1" t="s">
        <v>20</v>
      </c>
      <c r="H372" s="1" t="s">
        <v>65</v>
      </c>
      <c r="I372" s="2">
        <v>45679.0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 t="s">
        <v>817</v>
      </c>
      <c r="B373" s="1" t="s">
        <v>818</v>
      </c>
      <c r="C373" s="1">
        <v>8.1983330845E10</v>
      </c>
      <c r="D373" s="1" t="s">
        <v>11</v>
      </c>
      <c r="E373" s="1" t="s">
        <v>37</v>
      </c>
      <c r="F373" s="1" t="s">
        <v>13</v>
      </c>
      <c r="G373" s="1" t="s">
        <v>20</v>
      </c>
      <c r="H373" s="1" t="s">
        <v>15</v>
      </c>
      <c r="I373" s="2">
        <v>45679.0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 t="s">
        <v>819</v>
      </c>
      <c r="B374" s="1" t="s">
        <v>820</v>
      </c>
      <c r="C374" s="1">
        <v>8.4997060792E10</v>
      </c>
      <c r="D374" s="1" t="s">
        <v>11</v>
      </c>
      <c r="E374" s="1" t="s">
        <v>49</v>
      </c>
      <c r="F374" s="1" t="s">
        <v>13</v>
      </c>
      <c r="G374" s="1" t="s">
        <v>14</v>
      </c>
      <c r="H374" s="1" t="s">
        <v>65</v>
      </c>
      <c r="I374" s="2">
        <v>45679.0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 t="s">
        <v>821</v>
      </c>
      <c r="B375" s="1" t="s">
        <v>822</v>
      </c>
      <c r="C375" s="1">
        <v>4.3996792496E10</v>
      </c>
      <c r="D375" s="1" t="s">
        <v>11</v>
      </c>
      <c r="E375" s="1" t="s">
        <v>96</v>
      </c>
      <c r="F375" s="1" t="s">
        <v>13</v>
      </c>
      <c r="G375" s="1" t="s">
        <v>20</v>
      </c>
      <c r="H375" s="1" t="s">
        <v>15</v>
      </c>
      <c r="I375" s="2">
        <v>45679.0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 t="s">
        <v>823</v>
      </c>
      <c r="B376" s="1" t="s">
        <v>824</v>
      </c>
      <c r="C376" s="1" t="s">
        <v>825</v>
      </c>
      <c r="D376" s="1" t="s">
        <v>11</v>
      </c>
      <c r="E376" s="1" t="s">
        <v>23</v>
      </c>
      <c r="F376" s="1" t="s">
        <v>13</v>
      </c>
      <c r="G376" s="1" t="s">
        <v>20</v>
      </c>
      <c r="H376" s="1" t="s">
        <v>357</v>
      </c>
      <c r="I376" s="2">
        <v>45679.0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 t="s">
        <v>826</v>
      </c>
      <c r="B377" s="1" t="s">
        <v>827</v>
      </c>
      <c r="C377" s="1">
        <v>5.1996051123E10</v>
      </c>
      <c r="D377" s="1" t="s">
        <v>11</v>
      </c>
      <c r="E377" s="1" t="s">
        <v>37</v>
      </c>
      <c r="F377" s="1" t="s">
        <v>13</v>
      </c>
      <c r="G377" s="1" t="s">
        <v>14</v>
      </c>
      <c r="H377" s="1" t="s">
        <v>143</v>
      </c>
      <c r="I377" s="2">
        <v>45679.0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 t="s">
        <v>828</v>
      </c>
      <c r="B378" s="1" t="s">
        <v>829</v>
      </c>
      <c r="C378" s="1">
        <v>5.585984680339E12</v>
      </c>
      <c r="D378" s="1" t="s">
        <v>11</v>
      </c>
      <c r="E378" s="1" t="s">
        <v>27</v>
      </c>
      <c r="F378" s="1" t="s">
        <v>13</v>
      </c>
      <c r="G378" s="1" t="s">
        <v>20</v>
      </c>
      <c r="H378" s="1" t="s">
        <v>65</v>
      </c>
      <c r="I378" s="2">
        <v>45679.0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 t="s">
        <v>830</v>
      </c>
      <c r="B379" s="1" t="s">
        <v>831</v>
      </c>
      <c r="C379" s="1">
        <v>1.1972652572E10</v>
      </c>
      <c r="D379" s="1" t="s">
        <v>11</v>
      </c>
      <c r="E379" s="1" t="s">
        <v>37</v>
      </c>
      <c r="F379" s="1" t="s">
        <v>13</v>
      </c>
      <c r="G379" s="1" t="s">
        <v>20</v>
      </c>
      <c r="H379" s="1" t="s">
        <v>116</v>
      </c>
      <c r="I379" s="2">
        <v>45679.0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 t="s">
        <v>832</v>
      </c>
      <c r="B380" s="1" t="s">
        <v>833</v>
      </c>
      <c r="C380" s="1" t="s">
        <v>834</v>
      </c>
      <c r="D380" s="1" t="s">
        <v>11</v>
      </c>
      <c r="E380" s="1" t="s">
        <v>27</v>
      </c>
      <c r="F380" s="1" t="s">
        <v>13</v>
      </c>
      <c r="G380" s="1" t="s">
        <v>20</v>
      </c>
      <c r="H380" s="1" t="s">
        <v>65</v>
      </c>
      <c r="I380" s="2">
        <v>45679.0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 t="s">
        <v>835</v>
      </c>
      <c r="B381" s="1" t="s">
        <v>836</v>
      </c>
      <c r="C381" s="1">
        <v>1.1983315822E10</v>
      </c>
      <c r="D381" s="1" t="s">
        <v>11</v>
      </c>
      <c r="E381" s="1" t="s">
        <v>27</v>
      </c>
      <c r="F381" s="1" t="s">
        <v>13</v>
      </c>
      <c r="G381" s="1" t="s">
        <v>14</v>
      </c>
      <c r="H381" s="1" t="s">
        <v>24</v>
      </c>
      <c r="I381" s="2">
        <v>45679.0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 t="s">
        <v>837</v>
      </c>
      <c r="B382" s="1" t="s">
        <v>838</v>
      </c>
      <c r="C382" s="1" t="s">
        <v>839</v>
      </c>
      <c r="D382" s="1" t="s">
        <v>11</v>
      </c>
      <c r="E382" s="1" t="s">
        <v>12</v>
      </c>
      <c r="F382" s="1" t="s">
        <v>13</v>
      </c>
      <c r="G382" s="1" t="s">
        <v>14</v>
      </c>
      <c r="H382" s="1" t="s">
        <v>15</v>
      </c>
      <c r="I382" s="2">
        <v>45679.0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 t="s">
        <v>840</v>
      </c>
      <c r="B383" s="1" t="s">
        <v>841</v>
      </c>
      <c r="C383" s="1" t="s">
        <v>842</v>
      </c>
      <c r="D383" s="1" t="s">
        <v>11</v>
      </c>
      <c r="E383" s="1" t="s">
        <v>27</v>
      </c>
      <c r="F383" s="1" t="s">
        <v>13</v>
      </c>
      <c r="G383" s="1" t="s">
        <v>20</v>
      </c>
      <c r="H383" s="1" t="s">
        <v>15</v>
      </c>
      <c r="I383" s="2">
        <v>45679.0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 t="s">
        <v>843</v>
      </c>
      <c r="B384" s="1" t="s">
        <v>844</v>
      </c>
      <c r="C384" s="1">
        <v>9.9984364622E10</v>
      </c>
      <c r="D384" s="1" t="s">
        <v>11</v>
      </c>
      <c r="E384" s="1" t="s">
        <v>12</v>
      </c>
      <c r="F384" s="1" t="s">
        <v>13</v>
      </c>
      <c r="G384" s="1" t="s">
        <v>20</v>
      </c>
      <c r="H384" s="1" t="s">
        <v>24</v>
      </c>
      <c r="I384" s="2">
        <v>45679.0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 t="s">
        <v>845</v>
      </c>
      <c r="B385" s="1" t="s">
        <v>846</v>
      </c>
      <c r="C385" s="1">
        <v>8.8981035448E10</v>
      </c>
      <c r="D385" s="1" t="s">
        <v>11</v>
      </c>
      <c r="E385" s="1" t="s">
        <v>40</v>
      </c>
      <c r="F385" s="1" t="s">
        <v>13</v>
      </c>
      <c r="G385" s="1" t="s">
        <v>20</v>
      </c>
      <c r="H385" s="1" t="s">
        <v>65</v>
      </c>
      <c r="I385" s="2">
        <v>45679.0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 t="s">
        <v>847</v>
      </c>
      <c r="B386" s="1" t="s">
        <v>848</v>
      </c>
      <c r="C386" s="1" t="s">
        <v>849</v>
      </c>
      <c r="D386" s="1" t="s">
        <v>11</v>
      </c>
      <c r="E386" s="1" t="s">
        <v>27</v>
      </c>
      <c r="F386" s="1" t="s">
        <v>13</v>
      </c>
      <c r="G386" s="1" t="s">
        <v>20</v>
      </c>
      <c r="H386" s="1" t="s">
        <v>24</v>
      </c>
      <c r="I386" s="2">
        <v>45679.0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 t="s">
        <v>850</v>
      </c>
      <c r="B387" s="1" t="s">
        <v>851</v>
      </c>
      <c r="C387" s="1">
        <v>6.199919607E10</v>
      </c>
      <c r="D387" s="1" t="s">
        <v>11</v>
      </c>
      <c r="E387" s="1" t="s">
        <v>27</v>
      </c>
      <c r="F387" s="1" t="s">
        <v>13</v>
      </c>
      <c r="G387" s="1" t="s">
        <v>20</v>
      </c>
      <c r="H387" s="1" t="s">
        <v>15</v>
      </c>
      <c r="I387" s="2">
        <v>45679.0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 t="s">
        <v>852</v>
      </c>
      <c r="B388" s="1" t="s">
        <v>853</v>
      </c>
      <c r="C388" s="1">
        <v>6.492637317E9</v>
      </c>
      <c r="D388" s="1" t="s">
        <v>11</v>
      </c>
      <c r="E388" s="1" t="s">
        <v>123</v>
      </c>
      <c r="F388" s="1" t="s">
        <v>13</v>
      </c>
      <c r="G388" s="1" t="s">
        <v>14</v>
      </c>
      <c r="H388" s="1" t="s">
        <v>15</v>
      </c>
      <c r="I388" s="2">
        <v>45679.0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 t="s">
        <v>854</v>
      </c>
      <c r="B389" s="1" t="s">
        <v>855</v>
      </c>
      <c r="C389" s="1">
        <v>1.1949661287E10</v>
      </c>
      <c r="D389" s="1" t="s">
        <v>11</v>
      </c>
      <c r="E389" s="1" t="s">
        <v>123</v>
      </c>
      <c r="F389" s="1" t="s">
        <v>13</v>
      </c>
      <c r="G389" s="1" t="s">
        <v>20</v>
      </c>
      <c r="H389" s="1" t="s">
        <v>15</v>
      </c>
      <c r="I389" s="2">
        <v>45679.0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 t="s">
        <v>856</v>
      </c>
      <c r="B390" s="1" t="s">
        <v>857</v>
      </c>
      <c r="C390" s="1">
        <v>6.4992441363E10</v>
      </c>
      <c r="D390" s="1" t="s">
        <v>11</v>
      </c>
      <c r="E390" s="1" t="s">
        <v>96</v>
      </c>
      <c r="F390" s="1" t="s">
        <v>13</v>
      </c>
      <c r="G390" s="1" t="s">
        <v>20</v>
      </c>
      <c r="H390" s="1" t="s">
        <v>15</v>
      </c>
      <c r="I390" s="2">
        <v>45679.0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 t="s">
        <v>810</v>
      </c>
      <c r="B391" s="1" t="s">
        <v>858</v>
      </c>
      <c r="C391" s="1">
        <v>2.799744771E10</v>
      </c>
      <c r="D391" s="1" t="s">
        <v>11</v>
      </c>
      <c r="E391" s="1" t="s">
        <v>12</v>
      </c>
      <c r="F391" s="1" t="s">
        <v>13</v>
      </c>
      <c r="G391" s="1" t="s">
        <v>14</v>
      </c>
      <c r="H391" s="1" t="s">
        <v>24</v>
      </c>
      <c r="I391" s="2">
        <v>45679.0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 t="s">
        <v>859</v>
      </c>
      <c r="B392" s="1" t="s">
        <v>860</v>
      </c>
      <c r="C392" s="1">
        <v>1.1986267881E10</v>
      </c>
      <c r="D392" s="1" t="s">
        <v>11</v>
      </c>
      <c r="E392" s="1" t="s">
        <v>23</v>
      </c>
      <c r="F392" s="1" t="s">
        <v>13</v>
      </c>
      <c r="G392" s="1" t="s">
        <v>20</v>
      </c>
      <c r="H392" s="1" t="s">
        <v>15</v>
      </c>
      <c r="I392" s="2">
        <v>45679.0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 t="s">
        <v>859</v>
      </c>
      <c r="B393" s="1" t="s">
        <v>860</v>
      </c>
      <c r="C393" s="1">
        <v>1.1986267881E10</v>
      </c>
      <c r="D393" s="1" t="s">
        <v>11</v>
      </c>
      <c r="E393" s="1" t="s">
        <v>23</v>
      </c>
      <c r="F393" s="1" t="s">
        <v>13</v>
      </c>
      <c r="G393" s="1" t="s">
        <v>20</v>
      </c>
      <c r="H393" s="1" t="s">
        <v>15</v>
      </c>
      <c r="I393" s="2">
        <v>45679.0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 t="s">
        <v>861</v>
      </c>
      <c r="B394" s="1" t="s">
        <v>862</v>
      </c>
      <c r="C394" s="1">
        <v>4.8991600996E10</v>
      </c>
      <c r="D394" s="1" t="s">
        <v>11</v>
      </c>
      <c r="E394" s="1" t="s">
        <v>27</v>
      </c>
      <c r="F394" s="1" t="s">
        <v>13</v>
      </c>
      <c r="G394" s="1" t="s">
        <v>20</v>
      </c>
      <c r="H394" s="1" t="s">
        <v>15</v>
      </c>
      <c r="I394" s="2">
        <v>45679.0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 t="s">
        <v>863</v>
      </c>
      <c r="B395" s="1" t="s">
        <v>864</v>
      </c>
      <c r="C395" s="1">
        <v>1.9994859848E10</v>
      </c>
      <c r="D395" s="1" t="s">
        <v>11</v>
      </c>
      <c r="E395" s="1" t="s">
        <v>27</v>
      </c>
      <c r="F395" s="1" t="s">
        <v>13</v>
      </c>
      <c r="G395" s="1" t="s">
        <v>20</v>
      </c>
      <c r="H395" s="1" t="s">
        <v>15</v>
      </c>
      <c r="I395" s="2">
        <v>45679.0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 t="s">
        <v>865</v>
      </c>
      <c r="B396" s="1" t="s">
        <v>866</v>
      </c>
      <c r="C396" s="1">
        <v>8.1982659745E10</v>
      </c>
      <c r="D396" s="1" t="s">
        <v>11</v>
      </c>
      <c r="E396" s="1" t="s">
        <v>37</v>
      </c>
      <c r="F396" s="1" t="s">
        <v>13</v>
      </c>
      <c r="G396" s="1" t="s">
        <v>20</v>
      </c>
      <c r="H396" s="1" t="s">
        <v>76</v>
      </c>
      <c r="I396" s="2">
        <v>45679.0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 t="s">
        <v>867</v>
      </c>
      <c r="B397" s="1" t="s">
        <v>868</v>
      </c>
      <c r="C397" s="1">
        <v>1.1977328379E10</v>
      </c>
      <c r="D397" s="1" t="s">
        <v>11</v>
      </c>
      <c r="E397" s="1" t="s">
        <v>27</v>
      </c>
      <c r="F397" s="1" t="s">
        <v>13</v>
      </c>
      <c r="G397" s="1" t="s">
        <v>20</v>
      </c>
      <c r="H397" s="1" t="s">
        <v>44</v>
      </c>
      <c r="I397" s="2">
        <v>45679.0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 t="s">
        <v>869</v>
      </c>
      <c r="B398" s="1" t="s">
        <v>870</v>
      </c>
      <c r="C398" s="1">
        <v>6.7998884213E10</v>
      </c>
      <c r="D398" s="1" t="s">
        <v>11</v>
      </c>
      <c r="E398" s="1" t="s">
        <v>123</v>
      </c>
      <c r="F398" s="1" t="s">
        <v>13</v>
      </c>
      <c r="G398" s="1" t="s">
        <v>20</v>
      </c>
      <c r="H398" s="1" t="s">
        <v>15</v>
      </c>
      <c r="I398" s="2">
        <v>45679.0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 t="s">
        <v>871</v>
      </c>
      <c r="B399" s="1" t="s">
        <v>872</v>
      </c>
      <c r="C399" s="1">
        <v>4.1998221704E10</v>
      </c>
      <c r="D399" s="1" t="s">
        <v>11</v>
      </c>
      <c r="E399" s="1" t="s">
        <v>31</v>
      </c>
      <c r="F399" s="1" t="s">
        <v>13</v>
      </c>
      <c r="G399" s="1" t="s">
        <v>20</v>
      </c>
      <c r="H399" s="1" t="s">
        <v>15</v>
      </c>
      <c r="I399" s="2">
        <v>45679.0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 t="s">
        <v>873</v>
      </c>
      <c r="B400" s="1" t="s">
        <v>874</v>
      </c>
      <c r="C400" s="1">
        <v>8.5992445364E10</v>
      </c>
      <c r="D400" s="1" t="s">
        <v>11</v>
      </c>
      <c r="E400" s="1" t="s">
        <v>123</v>
      </c>
      <c r="F400" s="1" t="s">
        <v>13</v>
      </c>
      <c r="G400" s="1" t="s">
        <v>20</v>
      </c>
      <c r="H400" s="1" t="s">
        <v>15</v>
      </c>
      <c r="I400" s="2">
        <v>45679.0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 t="s">
        <v>875</v>
      </c>
      <c r="B401" s="1" t="s">
        <v>876</v>
      </c>
      <c r="C401" s="1" t="s">
        <v>877</v>
      </c>
      <c r="D401" s="1" t="s">
        <v>11</v>
      </c>
      <c r="E401" s="1" t="s">
        <v>123</v>
      </c>
      <c r="F401" s="1" t="s">
        <v>13</v>
      </c>
      <c r="G401" s="1" t="s">
        <v>14</v>
      </c>
      <c r="H401" s="1" t="s">
        <v>15</v>
      </c>
      <c r="I401" s="2">
        <v>45679.0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 t="s">
        <v>878</v>
      </c>
      <c r="B402" s="1" t="s">
        <v>879</v>
      </c>
      <c r="C402" s="1">
        <v>8.5987897374E10</v>
      </c>
      <c r="D402" s="1" t="s">
        <v>11</v>
      </c>
      <c r="E402" s="1" t="s">
        <v>27</v>
      </c>
      <c r="F402" s="1" t="s">
        <v>13</v>
      </c>
      <c r="G402" s="1" t="s">
        <v>20</v>
      </c>
      <c r="H402" s="1" t="s">
        <v>15</v>
      </c>
      <c r="I402" s="2">
        <v>45679.0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 t="s">
        <v>880</v>
      </c>
      <c r="B403" s="1" t="s">
        <v>881</v>
      </c>
      <c r="C403" s="1">
        <v>4.8999457865E10</v>
      </c>
      <c r="D403" s="1" t="s">
        <v>11</v>
      </c>
      <c r="E403" s="1" t="s">
        <v>27</v>
      </c>
      <c r="F403" s="1" t="s">
        <v>13</v>
      </c>
      <c r="G403" s="1" t="s">
        <v>20</v>
      </c>
      <c r="H403" s="1" t="s">
        <v>882</v>
      </c>
      <c r="I403" s="2">
        <v>45679.0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 t="s">
        <v>883</v>
      </c>
      <c r="B404" s="1" t="s">
        <v>884</v>
      </c>
      <c r="C404" s="1">
        <v>8.8992396103E10</v>
      </c>
      <c r="D404" s="1" t="s">
        <v>11</v>
      </c>
      <c r="E404" s="1" t="s">
        <v>40</v>
      </c>
      <c r="F404" s="1" t="s">
        <v>13</v>
      </c>
      <c r="G404" s="1" t="s">
        <v>20</v>
      </c>
      <c r="H404" s="1" t="s">
        <v>15</v>
      </c>
      <c r="I404" s="2">
        <v>45679.0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 t="s">
        <v>885</v>
      </c>
      <c r="B405" s="1" t="s">
        <v>886</v>
      </c>
      <c r="C405" s="1" t="s">
        <v>887</v>
      </c>
      <c r="D405" s="1" t="s">
        <v>11</v>
      </c>
      <c r="E405" s="1" t="s">
        <v>37</v>
      </c>
      <c r="F405" s="1" t="s">
        <v>13</v>
      </c>
      <c r="G405" s="1" t="s">
        <v>20</v>
      </c>
      <c r="H405" s="1" t="s">
        <v>76</v>
      </c>
      <c r="I405" s="2">
        <v>45679.0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 t="s">
        <v>888</v>
      </c>
      <c r="B406" s="1" t="s">
        <v>889</v>
      </c>
      <c r="C406" s="1">
        <v>6.6996211248E10</v>
      </c>
      <c r="D406" s="1" t="s">
        <v>11</v>
      </c>
      <c r="E406" s="1" t="s">
        <v>23</v>
      </c>
      <c r="F406" s="1" t="s">
        <v>13</v>
      </c>
      <c r="G406" s="1" t="s">
        <v>20</v>
      </c>
      <c r="H406" s="1" t="s">
        <v>15</v>
      </c>
      <c r="I406" s="2">
        <v>45679.0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 t="s">
        <v>890</v>
      </c>
      <c r="B407" s="1" t="s">
        <v>891</v>
      </c>
      <c r="C407" s="1">
        <v>8.1973408349E10</v>
      </c>
      <c r="D407" s="1" t="s">
        <v>11</v>
      </c>
      <c r="E407" s="1" t="s">
        <v>27</v>
      </c>
      <c r="F407" s="1" t="s">
        <v>13</v>
      </c>
      <c r="G407" s="1" t="s">
        <v>14</v>
      </c>
      <c r="H407" s="1" t="s">
        <v>15</v>
      </c>
      <c r="I407" s="2">
        <v>45679.0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 t="s">
        <v>892</v>
      </c>
      <c r="B408" s="1" t="s">
        <v>893</v>
      </c>
      <c r="C408" s="1">
        <v>8.6999047027E10</v>
      </c>
      <c r="D408" s="1" t="s">
        <v>11</v>
      </c>
      <c r="E408" s="1" t="s">
        <v>96</v>
      </c>
      <c r="F408" s="1" t="s">
        <v>13</v>
      </c>
      <c r="G408" s="1" t="s">
        <v>14</v>
      </c>
      <c r="H408" s="1" t="s">
        <v>15</v>
      </c>
      <c r="I408" s="2">
        <v>45679.0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 t="s">
        <v>894</v>
      </c>
      <c r="B409" s="1" t="s">
        <v>895</v>
      </c>
      <c r="C409" s="1">
        <v>1.1948793022E10</v>
      </c>
      <c r="D409" s="1" t="s">
        <v>11</v>
      </c>
      <c r="E409" s="1" t="s">
        <v>123</v>
      </c>
      <c r="F409" s="1" t="s">
        <v>13</v>
      </c>
      <c r="G409" s="1" t="s">
        <v>14</v>
      </c>
      <c r="H409" s="1" t="s">
        <v>15</v>
      </c>
      <c r="I409" s="2">
        <v>45679.0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 t="s">
        <v>896</v>
      </c>
      <c r="B410" s="1" t="s">
        <v>897</v>
      </c>
      <c r="C410" s="1">
        <v>9.8985305231E10</v>
      </c>
      <c r="D410" s="1" t="s">
        <v>11</v>
      </c>
      <c r="E410" s="1" t="s">
        <v>96</v>
      </c>
      <c r="F410" s="1" t="s">
        <v>13</v>
      </c>
      <c r="G410" s="1" t="s">
        <v>20</v>
      </c>
      <c r="H410" s="1" t="s">
        <v>15</v>
      </c>
      <c r="I410" s="2">
        <v>45679.0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 t="s">
        <v>898</v>
      </c>
      <c r="B411" s="1" t="s">
        <v>899</v>
      </c>
      <c r="C411" s="1">
        <v>1.514991412366E12</v>
      </c>
      <c r="D411" s="1" t="s">
        <v>11</v>
      </c>
      <c r="E411" s="1" t="s">
        <v>40</v>
      </c>
      <c r="F411" s="1" t="s">
        <v>13</v>
      </c>
      <c r="G411" s="1" t="s">
        <v>20</v>
      </c>
      <c r="H411" s="1" t="s">
        <v>15</v>
      </c>
      <c r="I411" s="2">
        <v>45679.0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 t="s">
        <v>325</v>
      </c>
      <c r="B412" s="1" t="s">
        <v>900</v>
      </c>
      <c r="C412" s="1">
        <v>8.2991846434E10</v>
      </c>
      <c r="D412" s="1" t="s">
        <v>11</v>
      </c>
      <c r="E412" s="1" t="s">
        <v>40</v>
      </c>
      <c r="F412" s="1" t="s">
        <v>13</v>
      </c>
      <c r="G412" s="1" t="s">
        <v>20</v>
      </c>
      <c r="H412" s="1" t="s">
        <v>15</v>
      </c>
      <c r="I412" s="2">
        <v>45679.0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 t="s">
        <v>901</v>
      </c>
      <c r="B413" s="1" t="s">
        <v>902</v>
      </c>
      <c r="C413" s="1">
        <v>9.93367328E8</v>
      </c>
      <c r="D413" s="1" t="s">
        <v>11</v>
      </c>
      <c r="E413" s="1" t="s">
        <v>27</v>
      </c>
      <c r="F413" s="1" t="s">
        <v>13</v>
      </c>
      <c r="G413" s="1" t="s">
        <v>14</v>
      </c>
      <c r="H413" s="1" t="s">
        <v>385</v>
      </c>
      <c r="I413" s="2">
        <v>45679.0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 t="s">
        <v>175</v>
      </c>
      <c r="B414" s="1" t="s">
        <v>903</v>
      </c>
      <c r="C414" s="1" t="s">
        <v>904</v>
      </c>
      <c r="D414" s="1" t="s">
        <v>11</v>
      </c>
      <c r="E414" s="1" t="s">
        <v>27</v>
      </c>
      <c r="F414" s="1" t="s">
        <v>13</v>
      </c>
      <c r="G414" s="1" t="s">
        <v>20</v>
      </c>
      <c r="H414" s="1" t="s">
        <v>15</v>
      </c>
      <c r="I414" s="2">
        <v>45679.0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 t="s">
        <v>905</v>
      </c>
      <c r="B415" s="1" t="s">
        <v>906</v>
      </c>
      <c r="C415" s="1">
        <v>5.516982116497E12</v>
      </c>
      <c r="D415" s="1" t="s">
        <v>11</v>
      </c>
      <c r="E415" s="1" t="s">
        <v>12</v>
      </c>
      <c r="F415" s="1" t="s">
        <v>13</v>
      </c>
      <c r="G415" s="1" t="s">
        <v>14</v>
      </c>
      <c r="H415" s="1" t="s">
        <v>15</v>
      </c>
      <c r="I415" s="2">
        <v>45679.0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 t="s">
        <v>907</v>
      </c>
      <c r="B416" s="1" t="s">
        <v>908</v>
      </c>
      <c r="C416" s="1">
        <v>3.4984069371E10</v>
      </c>
      <c r="D416" s="1" t="s">
        <v>11</v>
      </c>
      <c r="E416" s="1" t="s">
        <v>37</v>
      </c>
      <c r="F416" s="1" t="s">
        <v>13</v>
      </c>
      <c r="G416" s="1" t="s">
        <v>20</v>
      </c>
      <c r="H416" s="1" t="s">
        <v>24</v>
      </c>
      <c r="I416" s="2">
        <v>45679.0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 t="s">
        <v>909</v>
      </c>
      <c r="B417" s="1" t="s">
        <v>910</v>
      </c>
      <c r="C417" s="1">
        <v>6.6984781694E10</v>
      </c>
      <c r="D417" s="1" t="s">
        <v>11</v>
      </c>
      <c r="E417" s="1" t="s">
        <v>318</v>
      </c>
      <c r="F417" s="1" t="s">
        <v>13</v>
      </c>
      <c r="G417" s="1" t="s">
        <v>20</v>
      </c>
      <c r="H417" s="1" t="s">
        <v>15</v>
      </c>
      <c r="I417" s="2">
        <v>45679.0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 t="s">
        <v>911</v>
      </c>
      <c r="B418" s="1" t="s">
        <v>912</v>
      </c>
      <c r="C418" s="1">
        <v>8.5991245807E10</v>
      </c>
      <c r="D418" s="1" t="s">
        <v>11</v>
      </c>
      <c r="E418" s="1" t="s">
        <v>27</v>
      </c>
      <c r="F418" s="1" t="s">
        <v>13</v>
      </c>
      <c r="G418" s="1" t="s">
        <v>20</v>
      </c>
      <c r="H418" s="1" t="s">
        <v>15</v>
      </c>
      <c r="I418" s="2">
        <v>45679.0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 t="s">
        <v>913</v>
      </c>
      <c r="B419" s="1" t="s">
        <v>914</v>
      </c>
      <c r="C419" s="1">
        <v>9.1993452519E10</v>
      </c>
      <c r="D419" s="1" t="s">
        <v>11</v>
      </c>
      <c r="E419" s="1" t="s">
        <v>27</v>
      </c>
      <c r="F419" s="1" t="s">
        <v>13</v>
      </c>
      <c r="G419" s="1" t="s">
        <v>20</v>
      </c>
      <c r="H419" s="1" t="s">
        <v>15</v>
      </c>
      <c r="I419" s="2">
        <v>45679.0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 t="s">
        <v>915</v>
      </c>
      <c r="B420" s="1" t="s">
        <v>916</v>
      </c>
      <c r="C420" s="1">
        <v>1.1972181207E10</v>
      </c>
      <c r="D420" s="1" t="s">
        <v>11</v>
      </c>
      <c r="E420" s="1" t="s">
        <v>37</v>
      </c>
      <c r="F420" s="1" t="s">
        <v>13</v>
      </c>
      <c r="G420" s="1" t="s">
        <v>20</v>
      </c>
      <c r="H420" s="1" t="s">
        <v>15</v>
      </c>
      <c r="I420" s="2">
        <v>45679.0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 t="s">
        <v>917</v>
      </c>
      <c r="B421" s="1" t="s">
        <v>918</v>
      </c>
      <c r="C421" s="1">
        <v>8.5992319049E10</v>
      </c>
      <c r="D421" s="1" t="s">
        <v>11</v>
      </c>
      <c r="E421" s="1" t="s">
        <v>23</v>
      </c>
      <c r="F421" s="1" t="s">
        <v>13</v>
      </c>
      <c r="G421" s="1" t="s">
        <v>14</v>
      </c>
      <c r="H421" s="1" t="s">
        <v>15</v>
      </c>
      <c r="I421" s="2">
        <v>45679.0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 t="s">
        <v>919</v>
      </c>
      <c r="B422" s="1" t="s">
        <v>920</v>
      </c>
      <c r="C422" s="1">
        <v>1.1912997802E10</v>
      </c>
      <c r="D422" s="1" t="s">
        <v>11</v>
      </c>
      <c r="E422" s="1" t="s">
        <v>112</v>
      </c>
      <c r="F422" s="1" t="s">
        <v>13</v>
      </c>
      <c r="G422" s="1" t="s">
        <v>14</v>
      </c>
      <c r="H422" s="1" t="s">
        <v>15</v>
      </c>
      <c r="I422" s="2">
        <v>45679.0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 t="s">
        <v>921</v>
      </c>
      <c r="B423" s="1" t="s">
        <v>922</v>
      </c>
      <c r="C423" s="1">
        <v>9.398130731E10</v>
      </c>
      <c r="D423" s="1" t="s">
        <v>11</v>
      </c>
      <c r="E423" s="1" t="s">
        <v>123</v>
      </c>
      <c r="F423" s="1" t="s">
        <v>13</v>
      </c>
      <c r="G423" s="1" t="s">
        <v>20</v>
      </c>
      <c r="H423" s="1" t="s">
        <v>15</v>
      </c>
      <c r="I423" s="2">
        <v>45679.0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 t="s">
        <v>923</v>
      </c>
      <c r="B424" s="1" t="s">
        <v>924</v>
      </c>
      <c r="C424" s="1">
        <v>1.1968261108E10</v>
      </c>
      <c r="D424" s="1" t="s">
        <v>11</v>
      </c>
      <c r="E424" s="1" t="s">
        <v>37</v>
      </c>
      <c r="F424" s="1" t="s">
        <v>13</v>
      </c>
      <c r="G424" s="1" t="s">
        <v>20</v>
      </c>
      <c r="H424" s="1" t="s">
        <v>76</v>
      </c>
      <c r="I424" s="2">
        <v>45679.0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 t="s">
        <v>925</v>
      </c>
      <c r="B425" s="1" t="s">
        <v>926</v>
      </c>
      <c r="C425" s="1" t="s">
        <v>927</v>
      </c>
      <c r="D425" s="1" t="s">
        <v>11</v>
      </c>
      <c r="E425" s="1" t="s">
        <v>27</v>
      </c>
      <c r="F425" s="1" t="s">
        <v>13</v>
      </c>
      <c r="G425" s="1" t="s">
        <v>20</v>
      </c>
      <c r="H425" s="1" t="s">
        <v>65</v>
      </c>
      <c r="I425" s="2">
        <v>45679.0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 t="s">
        <v>928</v>
      </c>
      <c r="B426" s="1" t="s">
        <v>929</v>
      </c>
      <c r="C426" s="1">
        <v>7.7999405968E10</v>
      </c>
      <c r="D426" s="1" t="s">
        <v>11</v>
      </c>
      <c r="E426" s="1" t="s">
        <v>27</v>
      </c>
      <c r="F426" s="1" t="s">
        <v>13</v>
      </c>
      <c r="G426" s="1" t="s">
        <v>20</v>
      </c>
      <c r="H426" s="1" t="s">
        <v>24</v>
      </c>
      <c r="I426" s="2">
        <v>45679.0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 t="s">
        <v>930</v>
      </c>
      <c r="B427" s="1" t="s">
        <v>931</v>
      </c>
      <c r="C427" s="1">
        <v>3.5998942907E10</v>
      </c>
      <c r="D427" s="1" t="s">
        <v>11</v>
      </c>
      <c r="E427" s="1" t="s">
        <v>12</v>
      </c>
      <c r="F427" s="1" t="s">
        <v>13</v>
      </c>
      <c r="G427" s="1" t="s">
        <v>14</v>
      </c>
      <c r="H427" s="1" t="s">
        <v>15</v>
      </c>
      <c r="I427" s="2">
        <v>45679.0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 t="s">
        <v>932</v>
      </c>
      <c r="B428" s="1" t="s">
        <v>933</v>
      </c>
      <c r="C428" s="1" t="s">
        <v>934</v>
      </c>
      <c r="D428" s="1" t="s">
        <v>11</v>
      </c>
      <c r="E428" s="1" t="s">
        <v>96</v>
      </c>
      <c r="F428" s="1" t="s">
        <v>13</v>
      </c>
      <c r="G428" s="1" t="s">
        <v>20</v>
      </c>
      <c r="H428" s="1" t="s">
        <v>15</v>
      </c>
      <c r="I428" s="2">
        <v>45679.0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 t="s">
        <v>935</v>
      </c>
      <c r="B429" s="1" t="s">
        <v>936</v>
      </c>
      <c r="C429" s="1">
        <v>5.1981705944E10</v>
      </c>
      <c r="D429" s="1" t="s">
        <v>11</v>
      </c>
      <c r="E429" s="1" t="s">
        <v>49</v>
      </c>
      <c r="F429" s="1" t="s">
        <v>13</v>
      </c>
      <c r="G429" s="1" t="s">
        <v>20</v>
      </c>
      <c r="H429" s="1" t="s">
        <v>15</v>
      </c>
      <c r="I429" s="2">
        <v>45679.0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 t="s">
        <v>937</v>
      </c>
      <c r="B430" s="1" t="s">
        <v>938</v>
      </c>
      <c r="C430" s="1">
        <v>1.1920046871E10</v>
      </c>
      <c r="D430" s="1" t="s">
        <v>11</v>
      </c>
      <c r="E430" s="1" t="s">
        <v>12</v>
      </c>
      <c r="F430" s="1" t="s">
        <v>13</v>
      </c>
      <c r="G430" s="1" t="s">
        <v>14</v>
      </c>
      <c r="H430" s="1" t="s">
        <v>15</v>
      </c>
      <c r="I430" s="2">
        <v>45679.0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 t="s">
        <v>939</v>
      </c>
      <c r="B431" s="1" t="s">
        <v>940</v>
      </c>
      <c r="C431" s="1">
        <v>5.543999692991E12</v>
      </c>
      <c r="D431" s="1" t="s">
        <v>11</v>
      </c>
      <c r="E431" s="1" t="s">
        <v>12</v>
      </c>
      <c r="F431" s="1" t="s">
        <v>13</v>
      </c>
      <c r="G431" s="1" t="s">
        <v>20</v>
      </c>
      <c r="H431" s="1" t="s">
        <v>15</v>
      </c>
      <c r="I431" s="2">
        <v>45679.0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 t="s">
        <v>941</v>
      </c>
      <c r="B432" s="1" t="s">
        <v>942</v>
      </c>
      <c r="C432" s="1">
        <v>9.7984292149E10</v>
      </c>
      <c r="D432" s="1" t="s">
        <v>11</v>
      </c>
      <c r="E432" s="1" t="s">
        <v>23</v>
      </c>
      <c r="F432" s="1" t="s">
        <v>13</v>
      </c>
      <c r="G432" s="1" t="s">
        <v>20</v>
      </c>
      <c r="H432" s="1" t="s">
        <v>160</v>
      </c>
      <c r="I432" s="2">
        <v>45679.0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 t="s">
        <v>943</v>
      </c>
      <c r="B433" s="1" t="s">
        <v>944</v>
      </c>
      <c r="C433" s="1">
        <v>8.8997541594E10</v>
      </c>
      <c r="D433" s="1" t="s">
        <v>11</v>
      </c>
      <c r="E433" s="1" t="s">
        <v>37</v>
      </c>
      <c r="F433" s="1" t="s">
        <v>13</v>
      </c>
      <c r="G433" s="1" t="s">
        <v>20</v>
      </c>
      <c r="H433" s="1" t="s">
        <v>15</v>
      </c>
      <c r="I433" s="2">
        <v>45679.0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 t="s">
        <v>945</v>
      </c>
      <c r="B434" s="1" t="s">
        <v>946</v>
      </c>
      <c r="C434" s="1">
        <v>7.9998450429E10</v>
      </c>
      <c r="D434" s="1" t="s">
        <v>11</v>
      </c>
      <c r="E434" s="1" t="s">
        <v>27</v>
      </c>
      <c r="F434" s="1" t="s">
        <v>13</v>
      </c>
      <c r="G434" s="1" t="s">
        <v>20</v>
      </c>
      <c r="H434" s="1" t="s">
        <v>15</v>
      </c>
      <c r="I434" s="2">
        <v>45679.0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 t="s">
        <v>947</v>
      </c>
      <c r="B435" s="1" t="s">
        <v>948</v>
      </c>
      <c r="C435" s="1">
        <v>2.4998694334E10</v>
      </c>
      <c r="D435" s="1" t="s">
        <v>11</v>
      </c>
      <c r="E435" s="1" t="s">
        <v>23</v>
      </c>
      <c r="F435" s="1" t="s">
        <v>13</v>
      </c>
      <c r="G435" s="1" t="s">
        <v>20</v>
      </c>
      <c r="H435" s="1" t="s">
        <v>15</v>
      </c>
      <c r="I435" s="2">
        <v>45679.0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 t="s">
        <v>949</v>
      </c>
      <c r="B436" s="1" t="s">
        <v>950</v>
      </c>
      <c r="C436" s="1">
        <v>4.1984296706E10</v>
      </c>
      <c r="D436" s="1" t="s">
        <v>11</v>
      </c>
      <c r="E436" s="1" t="s">
        <v>96</v>
      </c>
      <c r="F436" s="1" t="s">
        <v>13</v>
      </c>
      <c r="G436" s="1" t="s">
        <v>20</v>
      </c>
      <c r="H436" s="1" t="s">
        <v>15</v>
      </c>
      <c r="I436" s="2">
        <v>45679.0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 t="s">
        <v>951</v>
      </c>
      <c r="B437" s="1" t="s">
        <v>952</v>
      </c>
      <c r="C437" s="1">
        <v>5.199264909E10</v>
      </c>
      <c r="D437" s="1" t="s">
        <v>11</v>
      </c>
      <c r="E437" s="1" t="s">
        <v>40</v>
      </c>
      <c r="F437" s="1" t="s">
        <v>13</v>
      </c>
      <c r="G437" s="1" t="s">
        <v>20</v>
      </c>
      <c r="H437" s="1" t="s">
        <v>65</v>
      </c>
      <c r="I437" s="2">
        <v>45679.0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 t="s">
        <v>953</v>
      </c>
      <c r="B438" s="1" t="s">
        <v>954</v>
      </c>
      <c r="C438" s="1">
        <v>3.7999576826E10</v>
      </c>
      <c r="D438" s="1" t="s">
        <v>11</v>
      </c>
      <c r="E438" s="1" t="s">
        <v>123</v>
      </c>
      <c r="F438" s="1" t="s">
        <v>13</v>
      </c>
      <c r="G438" s="1" t="s">
        <v>20</v>
      </c>
      <c r="H438" s="1" t="s">
        <v>15</v>
      </c>
      <c r="I438" s="2">
        <v>45679.0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 t="s">
        <v>955</v>
      </c>
      <c r="B439" s="1" t="s">
        <v>956</v>
      </c>
      <c r="C439" s="1">
        <v>1.1979723372E10</v>
      </c>
      <c r="D439" s="1" t="s">
        <v>11</v>
      </c>
      <c r="E439" s="1" t="s">
        <v>27</v>
      </c>
      <c r="F439" s="1" t="s">
        <v>13</v>
      </c>
      <c r="G439" s="1" t="s">
        <v>14</v>
      </c>
      <c r="H439" s="1" t="s">
        <v>15</v>
      </c>
      <c r="I439" s="2">
        <v>45679.0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 t="s">
        <v>957</v>
      </c>
      <c r="B440" s="1" t="s">
        <v>958</v>
      </c>
      <c r="C440" s="1">
        <v>3.4996470745E10</v>
      </c>
      <c r="D440" s="1" t="s">
        <v>11</v>
      </c>
      <c r="E440" s="1" t="s">
        <v>27</v>
      </c>
      <c r="F440" s="1" t="s">
        <v>13</v>
      </c>
      <c r="G440" s="1" t="s">
        <v>20</v>
      </c>
      <c r="H440" s="1" t="s">
        <v>65</v>
      </c>
      <c r="I440" s="2">
        <v>45679.0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 t="s">
        <v>959</v>
      </c>
      <c r="B441" s="1" t="s">
        <v>960</v>
      </c>
      <c r="C441" s="1">
        <v>5.58598417076E12</v>
      </c>
      <c r="D441" s="1" t="s">
        <v>11</v>
      </c>
      <c r="E441" s="1" t="s">
        <v>37</v>
      </c>
      <c r="F441" s="1" t="s">
        <v>13</v>
      </c>
      <c r="G441" s="1" t="s">
        <v>20</v>
      </c>
      <c r="H441" s="1" t="s">
        <v>65</v>
      </c>
      <c r="I441" s="2">
        <v>45679.0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 t="s">
        <v>961</v>
      </c>
      <c r="B442" s="1" t="s">
        <v>962</v>
      </c>
      <c r="C442" s="1">
        <v>2.7996277769E10</v>
      </c>
      <c r="D442" s="1" t="s">
        <v>11</v>
      </c>
      <c r="E442" s="1" t="s">
        <v>27</v>
      </c>
      <c r="F442" s="1" t="s">
        <v>13</v>
      </c>
      <c r="G442" s="1" t="s">
        <v>20</v>
      </c>
      <c r="H442" s="1" t="s">
        <v>44</v>
      </c>
      <c r="I442" s="2">
        <v>45679.0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 t="s">
        <v>963</v>
      </c>
      <c r="B443" s="1" t="s">
        <v>964</v>
      </c>
      <c r="C443" s="1">
        <v>1.6991756726E10</v>
      </c>
      <c r="D443" s="1" t="s">
        <v>11</v>
      </c>
      <c r="E443" s="1" t="s">
        <v>96</v>
      </c>
      <c r="F443" s="1" t="s">
        <v>13</v>
      </c>
      <c r="G443" s="1" t="s">
        <v>14</v>
      </c>
      <c r="H443" s="1" t="s">
        <v>24</v>
      </c>
      <c r="I443" s="2">
        <v>45679.0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 t="s">
        <v>965</v>
      </c>
      <c r="B444" s="1" t="s">
        <v>966</v>
      </c>
      <c r="C444" s="1">
        <v>2.1975881817E10</v>
      </c>
      <c r="D444" s="1" t="s">
        <v>11</v>
      </c>
      <c r="E444" s="1" t="s">
        <v>27</v>
      </c>
      <c r="F444" s="1" t="s">
        <v>13</v>
      </c>
      <c r="G444" s="1" t="s">
        <v>20</v>
      </c>
      <c r="H444" s="1" t="s">
        <v>65</v>
      </c>
      <c r="I444" s="2">
        <v>45679.0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 t="s">
        <v>967</v>
      </c>
      <c r="B445" s="1" t="s">
        <v>968</v>
      </c>
      <c r="C445" s="1">
        <v>6.7992224421E10</v>
      </c>
      <c r="D445" s="1" t="s">
        <v>11</v>
      </c>
      <c r="E445" s="1" t="s">
        <v>23</v>
      </c>
      <c r="F445" s="1" t="s">
        <v>13</v>
      </c>
      <c r="G445" s="1" t="s">
        <v>20</v>
      </c>
      <c r="H445" s="1" t="s">
        <v>15</v>
      </c>
      <c r="I445" s="2">
        <v>45679.0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 t="s">
        <v>969</v>
      </c>
      <c r="B446" s="1" t="s">
        <v>970</v>
      </c>
      <c r="C446" s="1">
        <v>1.3991604758E10</v>
      </c>
      <c r="D446" s="1" t="s">
        <v>11</v>
      </c>
      <c r="E446" s="1" t="s">
        <v>12</v>
      </c>
      <c r="F446" s="1" t="s">
        <v>13</v>
      </c>
      <c r="G446" s="1" t="s">
        <v>20</v>
      </c>
      <c r="H446" s="1" t="s">
        <v>15</v>
      </c>
      <c r="I446" s="2">
        <v>45679.0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 t="s">
        <v>971</v>
      </c>
      <c r="B447" s="1" t="s">
        <v>972</v>
      </c>
      <c r="C447" s="1">
        <v>2.2988546808E10</v>
      </c>
      <c r="D447" s="1" t="s">
        <v>11</v>
      </c>
      <c r="E447" s="1" t="s">
        <v>12</v>
      </c>
      <c r="F447" s="1" t="s">
        <v>13</v>
      </c>
      <c r="G447" s="1" t="s">
        <v>14</v>
      </c>
      <c r="H447" s="1" t="s">
        <v>15</v>
      </c>
      <c r="I447" s="2">
        <v>45679.0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 t="s">
        <v>513</v>
      </c>
      <c r="B448" s="1" t="s">
        <v>973</v>
      </c>
      <c r="C448" s="1">
        <v>1.8996547472E10</v>
      </c>
      <c r="D448" s="1"/>
      <c r="E448" s="1"/>
      <c r="F448" s="1"/>
      <c r="G448" s="1"/>
      <c r="H448" s="1"/>
      <c r="I448" s="2">
        <v>45679.0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 t="s">
        <v>974</v>
      </c>
      <c r="B449" s="1" t="s">
        <v>975</v>
      </c>
      <c r="C449" s="1">
        <v>9.999174058E10</v>
      </c>
      <c r="D449" s="1" t="s">
        <v>11</v>
      </c>
      <c r="E449" s="1" t="s">
        <v>27</v>
      </c>
      <c r="F449" s="1" t="s">
        <v>13</v>
      </c>
      <c r="G449" s="1" t="s">
        <v>14</v>
      </c>
      <c r="H449" s="1" t="s">
        <v>65</v>
      </c>
      <c r="I449" s="2">
        <v>45679.0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 t="s">
        <v>976</v>
      </c>
      <c r="B450" s="1" t="s">
        <v>977</v>
      </c>
      <c r="C450" s="1">
        <v>5.1992812139E10</v>
      </c>
      <c r="D450" s="1" t="s">
        <v>11</v>
      </c>
      <c r="E450" s="1" t="s">
        <v>40</v>
      </c>
      <c r="F450" s="1" t="s">
        <v>13</v>
      </c>
      <c r="G450" s="1" t="s">
        <v>14</v>
      </c>
      <c r="H450" s="1" t="s">
        <v>15</v>
      </c>
      <c r="I450" s="2">
        <v>45679.0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 t="s">
        <v>978</v>
      </c>
      <c r="B451" s="1" t="s">
        <v>979</v>
      </c>
      <c r="C451" s="1">
        <v>7.398123548E10</v>
      </c>
      <c r="D451" s="1" t="s">
        <v>11</v>
      </c>
      <c r="E451" s="1" t="s">
        <v>49</v>
      </c>
      <c r="F451" s="1" t="s">
        <v>13</v>
      </c>
      <c r="G451" s="1" t="s">
        <v>20</v>
      </c>
      <c r="H451" s="1" t="s">
        <v>15</v>
      </c>
      <c r="I451" s="2">
        <v>45679.0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 t="s">
        <v>980</v>
      </c>
      <c r="B452" s="1" t="s">
        <v>981</v>
      </c>
      <c r="C452" s="1">
        <v>4.8984309155E10</v>
      </c>
      <c r="D452" s="1" t="s">
        <v>11</v>
      </c>
      <c r="E452" s="1" t="s">
        <v>27</v>
      </c>
      <c r="F452" s="1" t="s">
        <v>13</v>
      </c>
      <c r="G452" s="1" t="s">
        <v>20</v>
      </c>
      <c r="H452" s="1" t="s">
        <v>15</v>
      </c>
      <c r="I452" s="2">
        <v>45679.0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 t="s">
        <v>102</v>
      </c>
      <c r="B453" s="1" t="s">
        <v>982</v>
      </c>
      <c r="C453" s="1">
        <v>2.7992671818E10</v>
      </c>
      <c r="D453" s="1" t="s">
        <v>11</v>
      </c>
      <c r="E453" s="1" t="s">
        <v>27</v>
      </c>
      <c r="F453" s="1" t="s">
        <v>13</v>
      </c>
      <c r="G453" s="1" t="s">
        <v>20</v>
      </c>
      <c r="H453" s="1" t="s">
        <v>65</v>
      </c>
      <c r="I453" s="2">
        <v>45679.0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 t="s">
        <v>513</v>
      </c>
      <c r="B454" s="1" t="s">
        <v>983</v>
      </c>
      <c r="C454" s="1">
        <v>7.3999909489E10</v>
      </c>
      <c r="D454" s="1" t="s">
        <v>11</v>
      </c>
      <c r="E454" s="1" t="s">
        <v>112</v>
      </c>
      <c r="F454" s="1" t="s">
        <v>13</v>
      </c>
      <c r="G454" s="1" t="s">
        <v>20</v>
      </c>
      <c r="H454" s="1" t="s">
        <v>15</v>
      </c>
      <c r="I454" s="2">
        <v>45679.0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 t="s">
        <v>984</v>
      </c>
      <c r="B455" s="1" t="s">
        <v>985</v>
      </c>
      <c r="C455" s="1">
        <v>8.899790267E10</v>
      </c>
      <c r="D455" s="1" t="s">
        <v>11</v>
      </c>
      <c r="E455" s="1" t="s">
        <v>40</v>
      </c>
      <c r="F455" s="1" t="s">
        <v>13</v>
      </c>
      <c r="G455" s="1" t="s">
        <v>20</v>
      </c>
      <c r="H455" s="1" t="s">
        <v>65</v>
      </c>
      <c r="I455" s="2">
        <v>45679.0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 t="s">
        <v>986</v>
      </c>
      <c r="B456" s="1" t="s">
        <v>987</v>
      </c>
      <c r="C456" s="1">
        <v>3.8998904149E10</v>
      </c>
      <c r="D456" s="1" t="s">
        <v>11</v>
      </c>
      <c r="E456" s="1" t="s">
        <v>37</v>
      </c>
      <c r="F456" s="1" t="s">
        <v>13</v>
      </c>
      <c r="G456" s="1" t="s">
        <v>20</v>
      </c>
      <c r="H456" s="1" t="s">
        <v>44</v>
      </c>
      <c r="I456" s="2">
        <v>45679.0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 t="s">
        <v>988</v>
      </c>
      <c r="B457" s="1" t="s">
        <v>989</v>
      </c>
      <c r="C457" s="1">
        <v>1.9988518595E10</v>
      </c>
      <c r="D457" s="1" t="s">
        <v>11</v>
      </c>
      <c r="E457" s="1" t="s">
        <v>123</v>
      </c>
      <c r="F457" s="1" t="s">
        <v>13</v>
      </c>
      <c r="G457" s="1" t="s">
        <v>14</v>
      </c>
      <c r="H457" s="1" t="s">
        <v>15</v>
      </c>
      <c r="I457" s="2">
        <v>45679.0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 t="s">
        <v>990</v>
      </c>
      <c r="B458" s="1" t="s">
        <v>991</v>
      </c>
      <c r="C458" s="1">
        <v>1.1991778495E10</v>
      </c>
      <c r="D458" s="1" t="s">
        <v>11</v>
      </c>
      <c r="E458" s="1" t="s">
        <v>37</v>
      </c>
      <c r="F458" s="1" t="s">
        <v>13</v>
      </c>
      <c r="G458" s="1" t="s">
        <v>20</v>
      </c>
      <c r="H458" s="1" t="s">
        <v>65</v>
      </c>
      <c r="I458" s="2">
        <v>45679.0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 t="s">
        <v>992</v>
      </c>
      <c r="B459" s="1" t="s">
        <v>993</v>
      </c>
      <c r="C459" s="1" t="s">
        <v>994</v>
      </c>
      <c r="D459" s="1" t="s">
        <v>11</v>
      </c>
      <c r="E459" s="1" t="s">
        <v>37</v>
      </c>
      <c r="F459" s="1" t="s">
        <v>13</v>
      </c>
      <c r="G459" s="1" t="s">
        <v>20</v>
      </c>
      <c r="H459" s="1" t="s">
        <v>15</v>
      </c>
      <c r="I459" s="2">
        <v>45679.0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 t="s">
        <v>995</v>
      </c>
      <c r="B460" s="1" t="s">
        <v>996</v>
      </c>
      <c r="C460" s="1">
        <v>2.1982427123E10</v>
      </c>
      <c r="D460" s="1" t="s">
        <v>11</v>
      </c>
      <c r="E460" s="1" t="s">
        <v>37</v>
      </c>
      <c r="F460" s="1" t="s">
        <v>13</v>
      </c>
      <c r="G460" s="1" t="s">
        <v>20</v>
      </c>
      <c r="H460" s="1" t="s">
        <v>15</v>
      </c>
      <c r="I460" s="2">
        <v>45679.0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 t="s">
        <v>997</v>
      </c>
      <c r="B461" s="1" t="s">
        <v>998</v>
      </c>
      <c r="C461" s="1" t="s">
        <v>999</v>
      </c>
      <c r="D461" s="1" t="s">
        <v>11</v>
      </c>
      <c r="E461" s="1" t="s">
        <v>123</v>
      </c>
      <c r="F461" s="1" t="s">
        <v>13</v>
      </c>
      <c r="G461" s="1" t="s">
        <v>14</v>
      </c>
      <c r="H461" s="1" t="s">
        <v>15</v>
      </c>
      <c r="I461" s="2">
        <v>45679.0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 t="s">
        <v>1000</v>
      </c>
      <c r="B462" s="1" t="s">
        <v>1001</v>
      </c>
      <c r="C462" s="1">
        <v>2.1990414799E10</v>
      </c>
      <c r="D462" s="1" t="s">
        <v>11</v>
      </c>
      <c r="E462" s="1" t="s">
        <v>96</v>
      </c>
      <c r="F462" s="1" t="s">
        <v>13</v>
      </c>
      <c r="G462" s="1" t="s">
        <v>14</v>
      </c>
      <c r="H462" s="1" t="s">
        <v>15</v>
      </c>
      <c r="I462" s="2">
        <v>45679.0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 t="s">
        <v>1002</v>
      </c>
      <c r="B463" s="1" t="s">
        <v>1003</v>
      </c>
      <c r="C463" s="1">
        <v>5.53497653005E11</v>
      </c>
      <c r="D463" s="1" t="s">
        <v>11</v>
      </c>
      <c r="E463" s="1" t="s">
        <v>37</v>
      </c>
      <c r="F463" s="1" t="s">
        <v>13</v>
      </c>
      <c r="G463" s="1" t="s">
        <v>20</v>
      </c>
      <c r="H463" s="1" t="s">
        <v>15</v>
      </c>
      <c r="I463" s="2">
        <v>45679.0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 t="s">
        <v>1004</v>
      </c>
      <c r="B464" s="1" t="s">
        <v>1005</v>
      </c>
      <c r="C464" s="1">
        <v>7.4988681387E10</v>
      </c>
      <c r="D464" s="1" t="s">
        <v>11</v>
      </c>
      <c r="E464" s="1" t="s">
        <v>112</v>
      </c>
      <c r="F464" s="1" t="s">
        <v>13</v>
      </c>
      <c r="G464" s="1" t="s">
        <v>20</v>
      </c>
      <c r="H464" s="1" t="s">
        <v>15</v>
      </c>
      <c r="I464" s="2">
        <v>45679.0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 t="s">
        <v>333</v>
      </c>
      <c r="B465" s="1" t="s">
        <v>1006</v>
      </c>
      <c r="C465" s="1">
        <v>6.2991158632E10</v>
      </c>
      <c r="D465" s="1" t="s">
        <v>11</v>
      </c>
      <c r="E465" s="1" t="s">
        <v>40</v>
      </c>
      <c r="F465" s="1" t="s">
        <v>13</v>
      </c>
      <c r="G465" s="1" t="s">
        <v>20</v>
      </c>
      <c r="H465" s="1" t="s">
        <v>15</v>
      </c>
      <c r="I465" s="2">
        <v>45679.0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 t="s">
        <v>1007</v>
      </c>
      <c r="B466" s="1" t="s">
        <v>1008</v>
      </c>
      <c r="C466" s="1">
        <v>4.7996074875E10</v>
      </c>
      <c r="D466" s="1" t="s">
        <v>11</v>
      </c>
      <c r="E466" s="1" t="s">
        <v>49</v>
      </c>
      <c r="F466" s="1" t="s">
        <v>13</v>
      </c>
      <c r="G466" s="1" t="s">
        <v>20</v>
      </c>
      <c r="H466" s="1" t="s">
        <v>15</v>
      </c>
      <c r="I466" s="2">
        <v>45679.0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 t="s">
        <v>1009</v>
      </c>
      <c r="B467" s="1" t="s">
        <v>1010</v>
      </c>
      <c r="C467" s="1">
        <v>8.3981411949E10</v>
      </c>
      <c r="D467" s="1" t="s">
        <v>11</v>
      </c>
      <c r="E467" s="1" t="s">
        <v>37</v>
      </c>
      <c r="F467" s="1" t="s">
        <v>13</v>
      </c>
      <c r="G467" s="1" t="s">
        <v>20</v>
      </c>
      <c r="H467" s="1" t="s">
        <v>15</v>
      </c>
      <c r="I467" s="2">
        <v>45679.0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 t="s">
        <v>880</v>
      </c>
      <c r="B468" s="1" t="s">
        <v>1011</v>
      </c>
      <c r="C468" s="1">
        <v>8.4999471698E10</v>
      </c>
      <c r="D468" s="1" t="s">
        <v>11</v>
      </c>
      <c r="E468" s="1" t="s">
        <v>27</v>
      </c>
      <c r="F468" s="1" t="s">
        <v>13</v>
      </c>
      <c r="G468" s="1" t="s">
        <v>20</v>
      </c>
      <c r="H468" s="1" t="s">
        <v>15</v>
      </c>
      <c r="I468" s="2">
        <v>45679.0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 t="s">
        <v>534</v>
      </c>
      <c r="B469" s="1" t="s">
        <v>1012</v>
      </c>
      <c r="C469" s="1" t="s">
        <v>1013</v>
      </c>
      <c r="D469" s="1" t="s">
        <v>11</v>
      </c>
      <c r="E469" s="1" t="s">
        <v>112</v>
      </c>
      <c r="F469" s="1" t="s">
        <v>13</v>
      </c>
      <c r="G469" s="1" t="s">
        <v>20</v>
      </c>
      <c r="H469" s="1" t="s">
        <v>65</v>
      </c>
      <c r="I469" s="2">
        <v>45679.0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 t="s">
        <v>1014</v>
      </c>
      <c r="B470" s="1" t="s">
        <v>1015</v>
      </c>
      <c r="C470" s="1">
        <v>8.3991190953E10</v>
      </c>
      <c r="D470" s="1" t="s">
        <v>11</v>
      </c>
      <c r="E470" s="1" t="s">
        <v>37</v>
      </c>
      <c r="F470" s="1" t="s">
        <v>13</v>
      </c>
      <c r="G470" s="1" t="s">
        <v>20</v>
      </c>
      <c r="H470" s="1" t="s">
        <v>65</v>
      </c>
      <c r="I470" s="2">
        <v>45679.0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 t="s">
        <v>1016</v>
      </c>
      <c r="B471" s="1" t="s">
        <v>1017</v>
      </c>
      <c r="C471" s="1">
        <v>5.1995223084E10</v>
      </c>
      <c r="D471" s="1" t="s">
        <v>11</v>
      </c>
      <c r="E471" s="1" t="s">
        <v>123</v>
      </c>
      <c r="F471" s="1" t="s">
        <v>13</v>
      </c>
      <c r="G471" s="1" t="s">
        <v>20</v>
      </c>
      <c r="H471" s="1" t="s">
        <v>15</v>
      </c>
      <c r="I471" s="2">
        <v>45679.0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 t="s">
        <v>1018</v>
      </c>
      <c r="B472" s="1" t="s">
        <v>1019</v>
      </c>
      <c r="C472" s="1">
        <v>2.7997575824E10</v>
      </c>
      <c r="D472" s="1" t="s">
        <v>11</v>
      </c>
      <c r="E472" s="1" t="s">
        <v>96</v>
      </c>
      <c r="F472" s="1" t="s">
        <v>13</v>
      </c>
      <c r="G472" s="1" t="s">
        <v>20</v>
      </c>
      <c r="H472" s="1" t="s">
        <v>15</v>
      </c>
      <c r="I472" s="2">
        <v>45679.0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 t="s">
        <v>1020</v>
      </c>
      <c r="B473" s="1" t="s">
        <v>1021</v>
      </c>
      <c r="C473" s="1">
        <v>8.6994316146E10</v>
      </c>
      <c r="D473" s="1" t="s">
        <v>11</v>
      </c>
      <c r="E473" s="1" t="s">
        <v>27</v>
      </c>
      <c r="F473" s="1" t="s">
        <v>13</v>
      </c>
      <c r="G473" s="1" t="s">
        <v>14</v>
      </c>
      <c r="H473" s="1" t="s">
        <v>15</v>
      </c>
      <c r="I473" s="2">
        <v>45679.0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 t="s">
        <v>1022</v>
      </c>
      <c r="B474" s="1" t="s">
        <v>1023</v>
      </c>
      <c r="C474" s="1">
        <v>1.1913389571E10</v>
      </c>
      <c r="D474" s="1" t="s">
        <v>11</v>
      </c>
      <c r="E474" s="1" t="s">
        <v>27</v>
      </c>
      <c r="F474" s="1" t="s">
        <v>13</v>
      </c>
      <c r="G474" s="1" t="s">
        <v>20</v>
      </c>
      <c r="H474" s="1" t="s">
        <v>15</v>
      </c>
      <c r="I474" s="2">
        <v>45679.0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 t="s">
        <v>1024</v>
      </c>
      <c r="B475" s="1" t="s">
        <v>1025</v>
      </c>
      <c r="C475" s="1">
        <v>2.4981562744E10</v>
      </c>
      <c r="D475" s="1" t="s">
        <v>11</v>
      </c>
      <c r="E475" s="1" t="s">
        <v>12</v>
      </c>
      <c r="F475" s="1" t="s">
        <v>13</v>
      </c>
      <c r="G475" s="1" t="s">
        <v>14</v>
      </c>
      <c r="H475" s="1" t="s">
        <v>15</v>
      </c>
      <c r="I475" s="2">
        <v>45679.0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 t="s">
        <v>1026</v>
      </c>
      <c r="B476" s="1" t="s">
        <v>1027</v>
      </c>
      <c r="C476" s="1">
        <v>1.1999226768E10</v>
      </c>
      <c r="D476" s="1" t="s">
        <v>11</v>
      </c>
      <c r="E476" s="1" t="s">
        <v>23</v>
      </c>
      <c r="F476" s="1" t="s">
        <v>13</v>
      </c>
      <c r="G476" s="1" t="s">
        <v>20</v>
      </c>
      <c r="H476" s="1" t="s">
        <v>15</v>
      </c>
      <c r="I476" s="2">
        <v>45679.0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 t="s">
        <v>1028</v>
      </c>
      <c r="B477" s="1" t="s">
        <v>1029</v>
      </c>
      <c r="C477" s="1" t="s">
        <v>1030</v>
      </c>
      <c r="D477" s="1" t="s">
        <v>11</v>
      </c>
      <c r="E477" s="1" t="s">
        <v>27</v>
      </c>
      <c r="F477" s="1" t="s">
        <v>13</v>
      </c>
      <c r="G477" s="1" t="s">
        <v>20</v>
      </c>
      <c r="H477" s="1" t="s">
        <v>15</v>
      </c>
      <c r="I477" s="2">
        <v>45679.0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 t="s">
        <v>1031</v>
      </c>
      <c r="B478" s="1" t="s">
        <v>1032</v>
      </c>
      <c r="C478" s="1">
        <v>2.1990783355E10</v>
      </c>
      <c r="D478" s="1" t="s">
        <v>11</v>
      </c>
      <c r="E478" s="1" t="s">
        <v>27</v>
      </c>
      <c r="F478" s="1" t="s">
        <v>13</v>
      </c>
      <c r="G478" s="1" t="s">
        <v>20</v>
      </c>
      <c r="H478" s="1" t="s">
        <v>15</v>
      </c>
      <c r="I478" s="2">
        <v>45679.0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 t="s">
        <v>1033</v>
      </c>
      <c r="B479" s="1" t="s">
        <v>1034</v>
      </c>
      <c r="C479" s="1">
        <v>2.1994558548E10</v>
      </c>
      <c r="D479" s="1" t="s">
        <v>11</v>
      </c>
      <c r="E479" s="1" t="s">
        <v>12</v>
      </c>
      <c r="F479" s="1" t="s">
        <v>13</v>
      </c>
      <c r="G479" s="1" t="s">
        <v>14</v>
      </c>
      <c r="H479" s="1" t="s">
        <v>15</v>
      </c>
      <c r="I479" s="2">
        <v>45679.0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 t="s">
        <v>1035</v>
      </c>
      <c r="B480" s="1" t="s">
        <v>1036</v>
      </c>
      <c r="C480" s="1">
        <v>6.2996625491E10</v>
      </c>
      <c r="D480" s="1" t="s">
        <v>11</v>
      </c>
      <c r="E480" s="1" t="s">
        <v>27</v>
      </c>
      <c r="F480" s="1" t="s">
        <v>13</v>
      </c>
      <c r="G480" s="1" t="s">
        <v>20</v>
      </c>
      <c r="H480" s="1" t="s">
        <v>65</v>
      </c>
      <c r="I480" s="2">
        <v>45679.0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 t="s">
        <v>1037</v>
      </c>
      <c r="B481" s="1" t="s">
        <v>1038</v>
      </c>
      <c r="C481" s="1" t="s">
        <v>1039</v>
      </c>
      <c r="D481" s="1" t="s">
        <v>11</v>
      </c>
      <c r="E481" s="1" t="s">
        <v>27</v>
      </c>
      <c r="F481" s="1" t="s">
        <v>13</v>
      </c>
      <c r="G481" s="1" t="s">
        <v>20</v>
      </c>
      <c r="H481" s="1" t="s">
        <v>15</v>
      </c>
      <c r="I481" s="2">
        <v>45679.0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 t="s">
        <v>1040</v>
      </c>
      <c r="B482" s="1" t="s">
        <v>1041</v>
      </c>
      <c r="C482" s="1">
        <v>2.7996470225E10</v>
      </c>
      <c r="D482" s="1" t="s">
        <v>11</v>
      </c>
      <c r="E482" s="1" t="s">
        <v>27</v>
      </c>
      <c r="F482" s="1" t="s">
        <v>13</v>
      </c>
      <c r="G482" s="1" t="s">
        <v>20</v>
      </c>
      <c r="H482" s="1" t="s">
        <v>385</v>
      </c>
      <c r="I482" s="2">
        <v>45679.0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 t="s">
        <v>1042</v>
      </c>
      <c r="B483" s="1" t="s">
        <v>1043</v>
      </c>
      <c r="C483" s="1" t="s">
        <v>1044</v>
      </c>
      <c r="D483" s="1" t="s">
        <v>11</v>
      </c>
      <c r="E483" s="1" t="s">
        <v>12</v>
      </c>
      <c r="F483" s="1" t="s">
        <v>13</v>
      </c>
      <c r="G483" s="1" t="s">
        <v>14</v>
      </c>
      <c r="H483" s="1" t="s">
        <v>15</v>
      </c>
      <c r="I483" s="2">
        <v>45679.0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 t="s">
        <v>730</v>
      </c>
      <c r="B484" s="1" t="s">
        <v>1045</v>
      </c>
      <c r="C484" s="1">
        <v>2.7995307115E10</v>
      </c>
      <c r="D484" s="1"/>
      <c r="E484" s="1"/>
      <c r="F484" s="1"/>
      <c r="G484" s="1"/>
      <c r="H484" s="1"/>
      <c r="I484" s="2">
        <v>45679.0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 t="s">
        <v>1046</v>
      </c>
      <c r="B485" s="1" t="s">
        <v>1047</v>
      </c>
      <c r="C485" s="1">
        <v>6.9992703761E10</v>
      </c>
      <c r="D485" s="1" t="s">
        <v>11</v>
      </c>
      <c r="E485" s="1" t="s">
        <v>49</v>
      </c>
      <c r="F485" s="1" t="s">
        <v>13</v>
      </c>
      <c r="G485" s="1" t="s">
        <v>20</v>
      </c>
      <c r="H485" s="1" t="s">
        <v>24</v>
      </c>
      <c r="I485" s="2">
        <v>45679.0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 t="s">
        <v>1048</v>
      </c>
      <c r="B486" s="1" t="s">
        <v>1049</v>
      </c>
      <c r="C486" s="1">
        <v>7.9998330355E10</v>
      </c>
      <c r="D486" s="1" t="s">
        <v>11</v>
      </c>
      <c r="E486" s="1" t="s">
        <v>23</v>
      </c>
      <c r="F486" s="1" t="s">
        <v>13</v>
      </c>
      <c r="G486" s="1" t="s">
        <v>20</v>
      </c>
      <c r="H486" s="1" t="s">
        <v>24</v>
      </c>
      <c r="I486" s="2">
        <v>45679.0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 t="s">
        <v>1050</v>
      </c>
      <c r="B487" s="1" t="s">
        <v>1051</v>
      </c>
      <c r="C487" s="1">
        <v>1.1975244846E10</v>
      </c>
      <c r="D487" s="1" t="s">
        <v>11</v>
      </c>
      <c r="E487" s="1" t="s">
        <v>37</v>
      </c>
      <c r="F487" s="1" t="s">
        <v>13</v>
      </c>
      <c r="G487" s="1" t="s">
        <v>14</v>
      </c>
      <c r="H487" s="1" t="s">
        <v>15</v>
      </c>
      <c r="I487" s="2">
        <v>45679.0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 t="s">
        <v>1052</v>
      </c>
      <c r="B488" s="1" t="s">
        <v>1053</v>
      </c>
      <c r="C488" s="1">
        <v>1.1972206097E10</v>
      </c>
      <c r="D488" s="1" t="s">
        <v>11</v>
      </c>
      <c r="E488" s="1" t="s">
        <v>23</v>
      </c>
      <c r="F488" s="1" t="s">
        <v>13</v>
      </c>
      <c r="G488" s="1" t="s">
        <v>20</v>
      </c>
      <c r="H488" s="1" t="s">
        <v>15</v>
      </c>
      <c r="I488" s="2">
        <v>45679.0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 t="s">
        <v>1054</v>
      </c>
      <c r="B489" s="1" t="s">
        <v>1055</v>
      </c>
      <c r="C489" s="1">
        <v>6.9984335396E10</v>
      </c>
      <c r="D489" s="1" t="s">
        <v>11</v>
      </c>
      <c r="E489" s="1" t="s">
        <v>27</v>
      </c>
      <c r="F489" s="1" t="s">
        <v>13</v>
      </c>
      <c r="G489" s="1" t="s">
        <v>20</v>
      </c>
      <c r="H489" s="1" t="s">
        <v>15</v>
      </c>
      <c r="I489" s="2">
        <v>45679.0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 t="s">
        <v>1056</v>
      </c>
      <c r="B490" s="1" t="s">
        <v>1057</v>
      </c>
      <c r="C490" s="1">
        <v>2.1994390934E10</v>
      </c>
      <c r="D490" s="1" t="s">
        <v>11</v>
      </c>
      <c r="E490" s="1" t="s">
        <v>99</v>
      </c>
      <c r="F490" s="1" t="s">
        <v>13</v>
      </c>
      <c r="G490" s="1" t="s">
        <v>20</v>
      </c>
      <c r="H490" s="1" t="s">
        <v>15</v>
      </c>
      <c r="I490" s="2">
        <v>45679.0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 t="s">
        <v>1058</v>
      </c>
      <c r="B491" s="1" t="s">
        <v>1059</v>
      </c>
      <c r="C491" s="1">
        <v>8.1996798226E10</v>
      </c>
      <c r="D491" s="1" t="s">
        <v>11</v>
      </c>
      <c r="E491" s="1" t="s">
        <v>27</v>
      </c>
      <c r="F491" s="1" t="s">
        <v>13</v>
      </c>
      <c r="G491" s="1" t="s">
        <v>20</v>
      </c>
      <c r="H491" s="1" t="s">
        <v>15</v>
      </c>
      <c r="I491" s="2">
        <v>45679.0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 t="s">
        <v>1060</v>
      </c>
      <c r="B492" s="1" t="s">
        <v>1061</v>
      </c>
      <c r="C492" s="1">
        <v>8.3998827323E10</v>
      </c>
      <c r="D492" s="1" t="s">
        <v>11</v>
      </c>
      <c r="E492" s="1" t="s">
        <v>37</v>
      </c>
      <c r="F492" s="1" t="s">
        <v>13</v>
      </c>
      <c r="G492" s="1" t="s">
        <v>20</v>
      </c>
      <c r="H492" s="1" t="s">
        <v>15</v>
      </c>
      <c r="I492" s="2">
        <v>45679.0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 t="s">
        <v>703</v>
      </c>
      <c r="B493" s="1" t="s">
        <v>1062</v>
      </c>
      <c r="C493" s="1">
        <v>8.1998405678E10</v>
      </c>
      <c r="D493" s="1" t="s">
        <v>11</v>
      </c>
      <c r="E493" s="1" t="s">
        <v>37</v>
      </c>
      <c r="F493" s="1" t="s">
        <v>13</v>
      </c>
      <c r="G493" s="1" t="s">
        <v>20</v>
      </c>
      <c r="H493" s="1" t="s">
        <v>65</v>
      </c>
      <c r="I493" s="2">
        <v>45679.0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 t="s">
        <v>1063</v>
      </c>
      <c r="B494" s="1" t="s">
        <v>1064</v>
      </c>
      <c r="C494" s="1">
        <v>8.6986092528E10</v>
      </c>
      <c r="D494" s="1"/>
      <c r="E494" s="1"/>
      <c r="F494" s="1"/>
      <c r="G494" s="1"/>
      <c r="H494" s="1"/>
      <c r="I494" s="2">
        <v>45679.0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 t="s">
        <v>1065</v>
      </c>
      <c r="B495" s="1" t="s">
        <v>1066</v>
      </c>
      <c r="C495" s="1">
        <v>9.4991696835E10</v>
      </c>
      <c r="D495" s="1" t="s">
        <v>11</v>
      </c>
      <c r="E495" s="1" t="s">
        <v>12</v>
      </c>
      <c r="F495" s="1" t="s">
        <v>13</v>
      </c>
      <c r="G495" s="1" t="s">
        <v>14</v>
      </c>
      <c r="H495" s="1" t="s">
        <v>15</v>
      </c>
      <c r="I495" s="2">
        <v>45679.0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 t="s">
        <v>1067</v>
      </c>
      <c r="B496" s="1" t="s">
        <v>1068</v>
      </c>
      <c r="C496" s="1">
        <v>9.6981420781E10</v>
      </c>
      <c r="D496" s="1" t="s">
        <v>11</v>
      </c>
      <c r="E496" s="1" t="s">
        <v>23</v>
      </c>
      <c r="F496" s="1" t="s">
        <v>13</v>
      </c>
      <c r="G496" s="1" t="s">
        <v>20</v>
      </c>
      <c r="H496" s="1" t="s">
        <v>15</v>
      </c>
      <c r="I496" s="2">
        <v>45679.0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 t="s">
        <v>1069</v>
      </c>
      <c r="B497" s="1" t="s">
        <v>1070</v>
      </c>
      <c r="C497" s="1">
        <v>1.1971393413E10</v>
      </c>
      <c r="D497" s="1" t="s">
        <v>11</v>
      </c>
      <c r="E497" s="1" t="s">
        <v>96</v>
      </c>
      <c r="F497" s="1" t="s">
        <v>13</v>
      </c>
      <c r="G497" s="1" t="s">
        <v>20</v>
      </c>
      <c r="H497" s="1" t="s">
        <v>15</v>
      </c>
      <c r="I497" s="2">
        <v>45679.0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 t="s">
        <v>1071</v>
      </c>
      <c r="B498" s="1" t="s">
        <v>1072</v>
      </c>
      <c r="C498" s="1">
        <v>7.5992855506E10</v>
      </c>
      <c r="D498" s="1" t="s">
        <v>11</v>
      </c>
      <c r="E498" s="1" t="s">
        <v>23</v>
      </c>
      <c r="F498" s="1" t="s">
        <v>13</v>
      </c>
      <c r="G498" s="1" t="s">
        <v>20</v>
      </c>
      <c r="H498" s="1" t="s">
        <v>15</v>
      </c>
      <c r="I498" s="2">
        <v>45679.0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 t="s">
        <v>1073</v>
      </c>
      <c r="B499" s="1" t="s">
        <v>1074</v>
      </c>
      <c r="C499" s="1">
        <v>1.1970231811E10</v>
      </c>
      <c r="D499" s="1" t="s">
        <v>11</v>
      </c>
      <c r="E499" s="1" t="s">
        <v>27</v>
      </c>
      <c r="F499" s="1" t="s">
        <v>13</v>
      </c>
      <c r="G499" s="1" t="s">
        <v>14</v>
      </c>
      <c r="H499" s="1" t="s">
        <v>24</v>
      </c>
      <c r="I499" s="2">
        <v>45679.0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 t="s">
        <v>1075</v>
      </c>
      <c r="B500" s="1" t="s">
        <v>1076</v>
      </c>
      <c r="C500" s="1">
        <v>5.1989296705E10</v>
      </c>
      <c r="D500" s="1"/>
      <c r="E500" s="1"/>
      <c r="F500" s="1"/>
      <c r="G500" s="1"/>
      <c r="H500" s="1"/>
      <c r="I500" s="2">
        <v>45679.0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 t="s">
        <v>1077</v>
      </c>
      <c r="B501" s="1" t="s">
        <v>1078</v>
      </c>
      <c r="C501" s="1">
        <v>1.1949462955E10</v>
      </c>
      <c r="D501" s="1" t="s">
        <v>11</v>
      </c>
      <c r="E501" s="1" t="s">
        <v>123</v>
      </c>
      <c r="F501" s="1" t="s">
        <v>13</v>
      </c>
      <c r="G501" s="1" t="s">
        <v>14</v>
      </c>
      <c r="H501" s="1" t="s">
        <v>15</v>
      </c>
      <c r="I501" s="2">
        <v>45679.0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 t="s">
        <v>1079</v>
      </c>
      <c r="B502" s="1" t="s">
        <v>1080</v>
      </c>
      <c r="C502" s="1">
        <v>-9306.0</v>
      </c>
      <c r="D502" s="1" t="s">
        <v>11</v>
      </c>
      <c r="E502" s="1" t="s">
        <v>27</v>
      </c>
      <c r="F502" s="1" t="s">
        <v>13</v>
      </c>
      <c r="G502" s="1" t="s">
        <v>20</v>
      </c>
      <c r="H502" s="1" t="s">
        <v>44</v>
      </c>
      <c r="I502" s="2">
        <v>45679.0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 t="s">
        <v>1081</v>
      </c>
      <c r="B503" s="1" t="s">
        <v>1082</v>
      </c>
      <c r="C503" s="1">
        <v>6.2995032593E10</v>
      </c>
      <c r="D503" s="1" t="s">
        <v>11</v>
      </c>
      <c r="E503" s="1" t="s">
        <v>112</v>
      </c>
      <c r="F503" s="1" t="s">
        <v>13</v>
      </c>
      <c r="G503" s="1" t="s">
        <v>20</v>
      </c>
      <c r="H503" s="1" t="s">
        <v>15</v>
      </c>
      <c r="I503" s="2">
        <v>45679.0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 t="s">
        <v>1083</v>
      </c>
      <c r="B504" s="1" t="s">
        <v>1084</v>
      </c>
      <c r="C504" s="1" t="s">
        <v>1085</v>
      </c>
      <c r="D504" s="1" t="s">
        <v>11</v>
      </c>
      <c r="E504" s="1" t="s">
        <v>49</v>
      </c>
      <c r="F504" s="1" t="s">
        <v>13</v>
      </c>
      <c r="G504" s="1" t="s">
        <v>20</v>
      </c>
      <c r="H504" s="1" t="s">
        <v>15</v>
      </c>
      <c r="I504" s="2">
        <v>45679.0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 t="s">
        <v>1086</v>
      </c>
      <c r="B505" s="1" t="s">
        <v>1087</v>
      </c>
      <c r="C505" s="1" t="s">
        <v>1088</v>
      </c>
      <c r="D505" s="1" t="s">
        <v>11</v>
      </c>
      <c r="E505" s="1" t="s">
        <v>37</v>
      </c>
      <c r="F505" s="1" t="s">
        <v>13</v>
      </c>
      <c r="G505" s="1" t="s">
        <v>20</v>
      </c>
      <c r="H505" s="1" t="s">
        <v>116</v>
      </c>
      <c r="I505" s="2">
        <v>45679.0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 t="s">
        <v>1089</v>
      </c>
      <c r="B506" s="1" t="s">
        <v>1090</v>
      </c>
      <c r="C506" s="1">
        <v>6.7991930186E10</v>
      </c>
      <c r="D506" s="1" t="s">
        <v>11</v>
      </c>
      <c r="E506" s="1" t="s">
        <v>123</v>
      </c>
      <c r="F506" s="1" t="s">
        <v>13</v>
      </c>
      <c r="G506" s="1" t="s">
        <v>14</v>
      </c>
      <c r="H506" s="1" t="s">
        <v>15</v>
      </c>
      <c r="I506" s="2">
        <v>45679.0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 t="s">
        <v>1091</v>
      </c>
      <c r="B507" s="1" t="s">
        <v>1092</v>
      </c>
      <c r="C507" s="1">
        <v>4.1997007498E10</v>
      </c>
      <c r="D507" s="1"/>
      <c r="E507" s="1"/>
      <c r="F507" s="1"/>
      <c r="G507" s="1"/>
      <c r="H507" s="1"/>
      <c r="I507" s="2">
        <v>45679.0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 t="s">
        <v>1093</v>
      </c>
      <c r="B508" s="1" t="s">
        <v>1094</v>
      </c>
      <c r="C508" s="1" t="s">
        <v>1095</v>
      </c>
      <c r="D508" s="1" t="s">
        <v>11</v>
      </c>
      <c r="E508" s="1" t="s">
        <v>37</v>
      </c>
      <c r="F508" s="1" t="s">
        <v>13</v>
      </c>
      <c r="G508" s="1" t="s">
        <v>20</v>
      </c>
      <c r="H508" s="1" t="s">
        <v>24</v>
      </c>
      <c r="I508" s="2">
        <v>45679.0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 t="s">
        <v>1096</v>
      </c>
      <c r="B509" s="1" t="s">
        <v>1097</v>
      </c>
      <c r="C509" s="1">
        <v>7.9999019715E10</v>
      </c>
      <c r="D509" s="1" t="s">
        <v>11</v>
      </c>
      <c r="E509" s="1" t="s">
        <v>123</v>
      </c>
      <c r="F509" s="1" t="s">
        <v>13</v>
      </c>
      <c r="G509" s="1" t="s">
        <v>14</v>
      </c>
      <c r="H509" s="1" t="s">
        <v>15</v>
      </c>
      <c r="I509" s="2">
        <v>45679.0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 t="s">
        <v>1098</v>
      </c>
      <c r="B510" s="1" t="s">
        <v>1099</v>
      </c>
      <c r="C510" s="1">
        <v>992.0</v>
      </c>
      <c r="D510" s="1" t="s">
        <v>11</v>
      </c>
      <c r="E510" s="1" t="s">
        <v>12</v>
      </c>
      <c r="F510" s="1" t="s">
        <v>13</v>
      </c>
      <c r="G510" s="1" t="s">
        <v>14</v>
      </c>
      <c r="H510" s="1" t="s">
        <v>15</v>
      </c>
      <c r="I510" s="2">
        <v>45679.0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 t="s">
        <v>1100</v>
      </c>
      <c r="B511" s="1" t="s">
        <v>1101</v>
      </c>
      <c r="C511" s="1">
        <v>8.5999539657E10</v>
      </c>
      <c r="D511" s="1" t="s">
        <v>11</v>
      </c>
      <c r="E511" s="1" t="s">
        <v>27</v>
      </c>
      <c r="F511" s="1" t="s">
        <v>13</v>
      </c>
      <c r="G511" s="1" t="s">
        <v>20</v>
      </c>
      <c r="H511" s="1" t="s">
        <v>15</v>
      </c>
      <c r="I511" s="2">
        <v>45679.0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 t="s">
        <v>1102</v>
      </c>
      <c r="B512" s="1" t="s">
        <v>1103</v>
      </c>
      <c r="C512" s="1">
        <v>4.3984176766E10</v>
      </c>
      <c r="D512" s="1" t="s">
        <v>11</v>
      </c>
      <c r="E512" s="1" t="s">
        <v>27</v>
      </c>
      <c r="F512" s="1" t="s">
        <v>13</v>
      </c>
      <c r="G512" s="1" t="s">
        <v>20</v>
      </c>
      <c r="H512" s="1" t="s">
        <v>15</v>
      </c>
      <c r="I512" s="2">
        <v>45679.0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 t="s">
        <v>1104</v>
      </c>
      <c r="B513" s="1" t="s">
        <v>1105</v>
      </c>
      <c r="C513" s="1">
        <v>8.4981872128E10</v>
      </c>
      <c r="D513" s="1" t="s">
        <v>11</v>
      </c>
      <c r="E513" s="1" t="s">
        <v>49</v>
      </c>
      <c r="F513" s="1" t="s">
        <v>13</v>
      </c>
      <c r="G513" s="1" t="s">
        <v>20</v>
      </c>
      <c r="H513" s="1" t="s">
        <v>357</v>
      </c>
      <c r="I513" s="2">
        <v>45679.0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 t="s">
        <v>1106</v>
      </c>
      <c r="B514" s="1" t="s">
        <v>1107</v>
      </c>
      <c r="C514" s="1">
        <v>9.8757955E8</v>
      </c>
      <c r="D514" s="1" t="s">
        <v>11</v>
      </c>
      <c r="E514" s="1" t="s">
        <v>37</v>
      </c>
      <c r="F514" s="1" t="s">
        <v>13</v>
      </c>
      <c r="G514" s="1" t="s">
        <v>14</v>
      </c>
      <c r="H514" s="1" t="s">
        <v>24</v>
      </c>
      <c r="I514" s="2">
        <v>45679.0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 t="s">
        <v>390</v>
      </c>
      <c r="B515" s="1" t="s">
        <v>1108</v>
      </c>
      <c r="C515" s="1">
        <v>8.5997915037E10</v>
      </c>
      <c r="D515" s="1" t="s">
        <v>11</v>
      </c>
      <c r="E515" s="1" t="s">
        <v>49</v>
      </c>
      <c r="F515" s="1" t="s">
        <v>13</v>
      </c>
      <c r="G515" s="1" t="s">
        <v>20</v>
      </c>
      <c r="H515" s="1" t="s">
        <v>15</v>
      </c>
      <c r="I515" s="2">
        <v>45679.0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 t="s">
        <v>1109</v>
      </c>
      <c r="B516" s="1" t="s">
        <v>1110</v>
      </c>
      <c r="C516" s="1">
        <v>6.2993711247E10</v>
      </c>
      <c r="D516" s="1" t="s">
        <v>11</v>
      </c>
      <c r="E516" s="1" t="s">
        <v>27</v>
      </c>
      <c r="F516" s="1" t="s">
        <v>13</v>
      </c>
      <c r="G516" s="1" t="s">
        <v>20</v>
      </c>
      <c r="H516" s="1" t="s">
        <v>15</v>
      </c>
      <c r="I516" s="2">
        <v>45679.0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 t="s">
        <v>961</v>
      </c>
      <c r="B517" s="1" t="s">
        <v>1111</v>
      </c>
      <c r="C517" s="1">
        <v>2.4988376928E10</v>
      </c>
      <c r="D517" s="1" t="s">
        <v>11</v>
      </c>
      <c r="E517" s="1" t="s">
        <v>27</v>
      </c>
      <c r="F517" s="1" t="s">
        <v>13</v>
      </c>
      <c r="G517" s="1" t="s">
        <v>20</v>
      </c>
      <c r="H517" s="1" t="s">
        <v>24</v>
      </c>
      <c r="I517" s="2">
        <v>45679.0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 t="s">
        <v>1112</v>
      </c>
      <c r="B518" s="1" t="s">
        <v>1113</v>
      </c>
      <c r="C518" s="1">
        <v>2.1986949634E10</v>
      </c>
      <c r="D518" s="1" t="s">
        <v>11</v>
      </c>
      <c r="E518" s="1" t="s">
        <v>27</v>
      </c>
      <c r="F518" s="1" t="s">
        <v>13</v>
      </c>
      <c r="G518" s="1" t="s">
        <v>20</v>
      </c>
      <c r="H518" s="1" t="s">
        <v>15</v>
      </c>
      <c r="I518" s="2">
        <v>45679.0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 t="s">
        <v>1114</v>
      </c>
      <c r="B519" s="1" t="s">
        <v>1115</v>
      </c>
      <c r="C519" s="1">
        <v>6.1998501476E10</v>
      </c>
      <c r="D519" s="1" t="s">
        <v>11</v>
      </c>
      <c r="E519" s="1" t="s">
        <v>27</v>
      </c>
      <c r="F519" s="1" t="s">
        <v>13</v>
      </c>
      <c r="G519" s="1" t="s">
        <v>20</v>
      </c>
      <c r="H519" s="1" t="s">
        <v>15</v>
      </c>
      <c r="I519" s="2">
        <v>45679.0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 t="s">
        <v>1116</v>
      </c>
      <c r="B520" s="1" t="s">
        <v>1117</v>
      </c>
      <c r="C520" s="1">
        <v>5.4992765477E10</v>
      </c>
      <c r="D520" s="1" t="s">
        <v>11</v>
      </c>
      <c r="E520" s="1" t="s">
        <v>27</v>
      </c>
      <c r="F520" s="1" t="s">
        <v>13</v>
      </c>
      <c r="G520" s="1" t="s">
        <v>14</v>
      </c>
      <c r="H520" s="1" t="s">
        <v>15</v>
      </c>
      <c r="I520" s="2">
        <v>45679.0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 t="s">
        <v>1118</v>
      </c>
      <c r="B521" s="1" t="s">
        <v>1119</v>
      </c>
      <c r="C521" s="1">
        <v>1.1916172664E10</v>
      </c>
      <c r="D521" s="1" t="s">
        <v>11</v>
      </c>
      <c r="E521" s="1" t="s">
        <v>12</v>
      </c>
      <c r="F521" s="1" t="s">
        <v>13</v>
      </c>
      <c r="G521" s="1" t="s">
        <v>14</v>
      </c>
      <c r="H521" s="1" t="s">
        <v>15</v>
      </c>
      <c r="I521" s="2">
        <v>45679.0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 t="s">
        <v>1120</v>
      </c>
      <c r="B522" s="1" t="s">
        <v>1121</v>
      </c>
      <c r="C522" s="1">
        <v>3.2991201345E10</v>
      </c>
      <c r="D522" s="1" t="s">
        <v>11</v>
      </c>
      <c r="E522" s="1" t="s">
        <v>123</v>
      </c>
      <c r="F522" s="1" t="s">
        <v>13</v>
      </c>
      <c r="G522" s="1" t="s">
        <v>20</v>
      </c>
      <c r="H522" s="1" t="s">
        <v>15</v>
      </c>
      <c r="I522" s="2">
        <v>45679.0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 t="s">
        <v>1122</v>
      </c>
      <c r="B523" s="1" t="s">
        <v>1123</v>
      </c>
      <c r="C523" s="1">
        <v>9.6991310064E10</v>
      </c>
      <c r="D523" s="1" t="s">
        <v>11</v>
      </c>
      <c r="E523" s="1" t="s">
        <v>96</v>
      </c>
      <c r="F523" s="1" t="s">
        <v>13</v>
      </c>
      <c r="G523" s="1" t="s">
        <v>20</v>
      </c>
      <c r="H523" s="1" t="s">
        <v>24</v>
      </c>
      <c r="I523" s="2">
        <v>45679.0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 t="s">
        <v>1124</v>
      </c>
      <c r="B524" s="1" t="s">
        <v>1125</v>
      </c>
      <c r="C524" s="1">
        <v>3.4998871587E10</v>
      </c>
      <c r="D524" s="1" t="s">
        <v>11</v>
      </c>
      <c r="E524" s="1" t="s">
        <v>27</v>
      </c>
      <c r="F524" s="1" t="s">
        <v>13</v>
      </c>
      <c r="G524" s="1" t="s">
        <v>20</v>
      </c>
      <c r="H524" s="1" t="s">
        <v>65</v>
      </c>
      <c r="I524" s="2">
        <v>45679.0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 t="s">
        <v>1126</v>
      </c>
      <c r="B525" s="1" t="s">
        <v>1127</v>
      </c>
      <c r="C525" s="1">
        <v>2.1964755116E10</v>
      </c>
      <c r="D525" s="1" t="s">
        <v>11</v>
      </c>
      <c r="E525" s="1" t="s">
        <v>96</v>
      </c>
      <c r="F525" s="1" t="s">
        <v>13</v>
      </c>
      <c r="G525" s="1" t="s">
        <v>20</v>
      </c>
      <c r="H525" s="1" t="s">
        <v>15</v>
      </c>
      <c r="I525" s="2">
        <v>45679.0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 t="s">
        <v>1128</v>
      </c>
      <c r="B526" s="1" t="s">
        <v>1129</v>
      </c>
      <c r="C526" s="1">
        <v>2.899994994E10</v>
      </c>
      <c r="D526" s="1" t="s">
        <v>11</v>
      </c>
      <c r="E526" s="1" t="s">
        <v>96</v>
      </c>
      <c r="F526" s="1" t="s">
        <v>13</v>
      </c>
      <c r="G526" s="1" t="s">
        <v>20</v>
      </c>
      <c r="H526" s="1" t="s">
        <v>160</v>
      </c>
      <c r="I526" s="2">
        <v>45679.0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 t="s">
        <v>1130</v>
      </c>
      <c r="B527" s="1" t="s">
        <v>1131</v>
      </c>
      <c r="C527" s="1" t="s">
        <v>1132</v>
      </c>
      <c r="D527" s="1"/>
      <c r="E527" s="1"/>
      <c r="F527" s="1"/>
      <c r="G527" s="1"/>
      <c r="H527" s="1"/>
      <c r="I527" s="2">
        <v>45679.0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 t="s">
        <v>1133</v>
      </c>
      <c r="B528" s="1" t="s">
        <v>1134</v>
      </c>
      <c r="C528" s="1">
        <v>1.1949738449E10</v>
      </c>
      <c r="D528" s="1" t="s">
        <v>11</v>
      </c>
      <c r="E528" s="1" t="s">
        <v>99</v>
      </c>
      <c r="F528" s="1" t="s">
        <v>13</v>
      </c>
      <c r="G528" s="1" t="s">
        <v>20</v>
      </c>
      <c r="H528" s="1" t="s">
        <v>15</v>
      </c>
      <c r="I528" s="2">
        <v>45679.0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 t="s">
        <v>1135</v>
      </c>
      <c r="B529" s="1" t="s">
        <v>1136</v>
      </c>
      <c r="C529" s="1">
        <v>1.89960032E10</v>
      </c>
      <c r="D529" s="1" t="s">
        <v>11</v>
      </c>
      <c r="E529" s="1" t="s">
        <v>27</v>
      </c>
      <c r="F529" s="1" t="s">
        <v>13</v>
      </c>
      <c r="G529" s="1" t="s">
        <v>20</v>
      </c>
      <c r="H529" s="1" t="s">
        <v>15</v>
      </c>
      <c r="I529" s="2">
        <v>45679.0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 t="s">
        <v>1137</v>
      </c>
      <c r="B530" s="1" t="s">
        <v>1138</v>
      </c>
      <c r="C530" s="1">
        <v>1.9995547484E10</v>
      </c>
      <c r="D530" s="1" t="s">
        <v>11</v>
      </c>
      <c r="E530" s="1" t="s">
        <v>37</v>
      </c>
      <c r="F530" s="1" t="s">
        <v>13</v>
      </c>
      <c r="G530" s="1" t="s">
        <v>20</v>
      </c>
      <c r="H530" s="1" t="s">
        <v>116</v>
      </c>
      <c r="I530" s="2">
        <v>45679.0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 t="s">
        <v>1139</v>
      </c>
      <c r="B531" s="1" t="s">
        <v>1140</v>
      </c>
      <c r="C531" s="1">
        <v>6.4992950311E10</v>
      </c>
      <c r="D531" s="1" t="s">
        <v>11</v>
      </c>
      <c r="E531" s="1" t="s">
        <v>23</v>
      </c>
      <c r="F531" s="1" t="s">
        <v>13</v>
      </c>
      <c r="G531" s="1" t="s">
        <v>20</v>
      </c>
      <c r="H531" s="1" t="s">
        <v>15</v>
      </c>
      <c r="I531" s="2">
        <v>45679.0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 t="s">
        <v>102</v>
      </c>
      <c r="B532" s="1" t="s">
        <v>1141</v>
      </c>
      <c r="C532" s="1">
        <v>6.1995758807E10</v>
      </c>
      <c r="D532" s="1" t="s">
        <v>11</v>
      </c>
      <c r="E532" s="1" t="s">
        <v>123</v>
      </c>
      <c r="F532" s="1" t="s">
        <v>13</v>
      </c>
      <c r="G532" s="1" t="s">
        <v>20</v>
      </c>
      <c r="H532" s="1" t="s">
        <v>15</v>
      </c>
      <c r="I532" s="2">
        <v>45679.0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 t="s">
        <v>1142</v>
      </c>
      <c r="B533" s="1" t="s">
        <v>1143</v>
      </c>
      <c r="C533" s="1">
        <v>1.5988383127E10</v>
      </c>
      <c r="D533" s="1" t="s">
        <v>11</v>
      </c>
      <c r="E533" s="1" t="s">
        <v>27</v>
      </c>
      <c r="F533" s="1" t="s">
        <v>13</v>
      </c>
      <c r="G533" s="1" t="s">
        <v>20</v>
      </c>
      <c r="H533" s="1" t="s">
        <v>44</v>
      </c>
      <c r="I533" s="2">
        <v>45679.0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 t="s">
        <v>1144</v>
      </c>
      <c r="B534" s="1" t="s">
        <v>1145</v>
      </c>
      <c r="C534" s="1">
        <v>2.1975486615E10</v>
      </c>
      <c r="D534" s="1" t="s">
        <v>11</v>
      </c>
      <c r="E534" s="1" t="s">
        <v>31</v>
      </c>
      <c r="F534" s="1" t="s">
        <v>13</v>
      </c>
      <c r="G534" s="1" t="s">
        <v>20</v>
      </c>
      <c r="H534" s="1" t="s">
        <v>44</v>
      </c>
      <c r="I534" s="2">
        <v>45679.0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 t="s">
        <v>1146</v>
      </c>
      <c r="B535" s="1" t="s">
        <v>1147</v>
      </c>
      <c r="C535" s="1">
        <v>8.6998647482E10</v>
      </c>
      <c r="D535" s="1" t="s">
        <v>11</v>
      </c>
      <c r="E535" s="1" t="s">
        <v>37</v>
      </c>
      <c r="F535" s="1" t="s">
        <v>13</v>
      </c>
      <c r="G535" s="1" t="s">
        <v>20</v>
      </c>
      <c r="H535" s="1" t="s">
        <v>76</v>
      </c>
      <c r="I535" s="2">
        <v>45679.0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 t="s">
        <v>1148</v>
      </c>
      <c r="B536" s="1" t="s">
        <v>1149</v>
      </c>
      <c r="C536" s="1">
        <v>9.98138704E8</v>
      </c>
      <c r="D536" s="1" t="s">
        <v>11</v>
      </c>
      <c r="E536" s="1" t="s">
        <v>23</v>
      </c>
      <c r="F536" s="1" t="s">
        <v>13</v>
      </c>
      <c r="G536" s="1" t="s">
        <v>20</v>
      </c>
      <c r="H536" s="1" t="s">
        <v>15</v>
      </c>
      <c r="I536" s="2">
        <v>45679.0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 t="s">
        <v>1150</v>
      </c>
      <c r="B537" s="1" t="s">
        <v>1151</v>
      </c>
      <c r="C537" s="1">
        <v>8.1988936086E10</v>
      </c>
      <c r="D537" s="1" t="s">
        <v>11</v>
      </c>
      <c r="E537" s="1" t="s">
        <v>27</v>
      </c>
      <c r="F537" s="1" t="s">
        <v>13</v>
      </c>
      <c r="G537" s="1" t="s">
        <v>20</v>
      </c>
      <c r="H537" s="1" t="s">
        <v>15</v>
      </c>
      <c r="I537" s="2">
        <v>45679.0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 t="s">
        <v>1152</v>
      </c>
      <c r="B538" s="1" t="s">
        <v>1153</v>
      </c>
      <c r="C538" s="1">
        <v>8.8998377984E10</v>
      </c>
      <c r="D538" s="1" t="s">
        <v>11</v>
      </c>
      <c r="E538" s="1" t="s">
        <v>27</v>
      </c>
      <c r="F538" s="1" t="s">
        <v>13</v>
      </c>
      <c r="G538" s="1" t="s">
        <v>20</v>
      </c>
      <c r="H538" s="1" t="s">
        <v>24</v>
      </c>
      <c r="I538" s="2">
        <v>45679.0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 t="s">
        <v>1154</v>
      </c>
      <c r="B539" s="1" t="s">
        <v>1155</v>
      </c>
      <c r="C539" s="1">
        <v>8.3987787069E10</v>
      </c>
      <c r="D539" s="1" t="s">
        <v>11</v>
      </c>
      <c r="E539" s="1" t="s">
        <v>27</v>
      </c>
      <c r="F539" s="1" t="s">
        <v>13</v>
      </c>
      <c r="G539" s="1" t="s">
        <v>20</v>
      </c>
      <c r="H539" s="1" t="s">
        <v>15</v>
      </c>
      <c r="I539" s="2">
        <v>45679.0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 t="s">
        <v>1156</v>
      </c>
      <c r="B540" s="1" t="s">
        <v>1157</v>
      </c>
      <c r="C540" s="1">
        <v>1.1978310016E10</v>
      </c>
      <c r="D540" s="1" t="s">
        <v>11</v>
      </c>
      <c r="E540" s="1" t="s">
        <v>123</v>
      </c>
      <c r="F540" s="1" t="s">
        <v>13</v>
      </c>
      <c r="G540" s="1" t="s">
        <v>14</v>
      </c>
      <c r="H540" s="1" t="s">
        <v>15</v>
      </c>
      <c r="I540" s="2">
        <v>45679.0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 t="s">
        <v>1158</v>
      </c>
      <c r="B541" s="1" t="s">
        <v>1159</v>
      </c>
      <c r="C541" s="1">
        <v>8.5992225129E10</v>
      </c>
      <c r="D541" s="1" t="s">
        <v>11</v>
      </c>
      <c r="E541" s="1" t="s">
        <v>12</v>
      </c>
      <c r="F541" s="1" t="s">
        <v>13</v>
      </c>
      <c r="G541" s="1" t="s">
        <v>20</v>
      </c>
      <c r="H541" s="1" t="s">
        <v>44</v>
      </c>
      <c r="I541" s="2">
        <v>45679.0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 t="s">
        <v>1160</v>
      </c>
      <c r="B542" s="1" t="s">
        <v>1161</v>
      </c>
      <c r="C542" s="1">
        <v>4.1987697276E10</v>
      </c>
      <c r="D542" s="1" t="s">
        <v>11</v>
      </c>
      <c r="E542" s="1" t="s">
        <v>123</v>
      </c>
      <c r="F542" s="1" t="s">
        <v>13</v>
      </c>
      <c r="G542" s="1" t="s">
        <v>14</v>
      </c>
      <c r="H542" s="1" t="s">
        <v>15</v>
      </c>
      <c r="I542" s="2">
        <v>45679.0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 t="s">
        <v>1162</v>
      </c>
      <c r="B543" s="1" t="s">
        <v>1163</v>
      </c>
      <c r="C543" s="1" t="s">
        <v>1164</v>
      </c>
      <c r="D543" s="1" t="s">
        <v>11</v>
      </c>
      <c r="E543" s="1" t="s">
        <v>12</v>
      </c>
      <c r="F543" s="1" t="s">
        <v>13</v>
      </c>
      <c r="G543" s="1" t="s">
        <v>20</v>
      </c>
      <c r="H543" s="1" t="s">
        <v>15</v>
      </c>
      <c r="I543" s="2">
        <v>45679.0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 t="s">
        <v>1165</v>
      </c>
      <c r="B544" s="1" t="s">
        <v>1166</v>
      </c>
      <c r="C544" s="1">
        <v>3.1995999435E10</v>
      </c>
      <c r="D544" s="1" t="s">
        <v>11</v>
      </c>
      <c r="E544" s="1" t="s">
        <v>49</v>
      </c>
      <c r="F544" s="1" t="s">
        <v>13</v>
      </c>
      <c r="G544" s="1" t="s">
        <v>20</v>
      </c>
      <c r="H544" s="1" t="s">
        <v>15</v>
      </c>
      <c r="I544" s="2">
        <v>45679.0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 t="s">
        <v>1167</v>
      </c>
      <c r="B545" s="1" t="s">
        <v>1168</v>
      </c>
      <c r="C545" s="1">
        <v>8.598569307E10</v>
      </c>
      <c r="D545" s="1" t="s">
        <v>11</v>
      </c>
      <c r="E545" s="1" t="s">
        <v>31</v>
      </c>
      <c r="F545" s="1" t="s">
        <v>13</v>
      </c>
      <c r="G545" s="1" t="s">
        <v>14</v>
      </c>
      <c r="H545" s="1" t="s">
        <v>15</v>
      </c>
      <c r="I545" s="2">
        <v>45679.0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 t="s">
        <v>1169</v>
      </c>
      <c r="B546" s="1" t="s">
        <v>1170</v>
      </c>
      <c r="C546" s="1">
        <v>8.1994441167E10</v>
      </c>
      <c r="D546" s="1" t="s">
        <v>11</v>
      </c>
      <c r="E546" s="1" t="s">
        <v>27</v>
      </c>
      <c r="F546" s="1" t="s">
        <v>13</v>
      </c>
      <c r="G546" s="1" t="s">
        <v>20</v>
      </c>
      <c r="H546" s="1" t="s">
        <v>15</v>
      </c>
      <c r="I546" s="2">
        <v>45679.0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 t="s">
        <v>1171</v>
      </c>
      <c r="B547" s="1" t="s">
        <v>1172</v>
      </c>
      <c r="C547" s="1">
        <v>5.575454555555E12</v>
      </c>
      <c r="D547" s="1" t="s">
        <v>11</v>
      </c>
      <c r="E547" s="1" t="s">
        <v>37</v>
      </c>
      <c r="F547" s="1" t="s">
        <v>13</v>
      </c>
      <c r="G547" s="1" t="s">
        <v>20</v>
      </c>
      <c r="H547" s="1" t="s">
        <v>143</v>
      </c>
      <c r="I547" s="2">
        <v>45679.0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 t="s">
        <v>1173</v>
      </c>
      <c r="B548" s="1" t="s">
        <v>1174</v>
      </c>
      <c r="C548" s="1">
        <v>7.1999405045E10</v>
      </c>
      <c r="D548" s="1" t="s">
        <v>11</v>
      </c>
      <c r="E548" s="1" t="s">
        <v>27</v>
      </c>
      <c r="F548" s="1" t="s">
        <v>13</v>
      </c>
      <c r="G548" s="1" t="s">
        <v>20</v>
      </c>
      <c r="H548" s="1" t="s">
        <v>65</v>
      </c>
      <c r="I548" s="2">
        <v>45679.0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 t="s">
        <v>1175</v>
      </c>
      <c r="B549" s="1" t="s">
        <v>1176</v>
      </c>
      <c r="C549" s="1">
        <v>2.1975384013E10</v>
      </c>
      <c r="D549" s="1" t="s">
        <v>11</v>
      </c>
      <c r="E549" s="1" t="s">
        <v>27</v>
      </c>
      <c r="F549" s="1" t="s">
        <v>13</v>
      </c>
      <c r="G549" s="1" t="s">
        <v>20</v>
      </c>
      <c r="H549" s="1" t="s">
        <v>65</v>
      </c>
      <c r="I549" s="2">
        <v>45679.0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 t="s">
        <v>1177</v>
      </c>
      <c r="B550" s="1" t="s">
        <v>1178</v>
      </c>
      <c r="C550" s="1">
        <v>9.5991446429E10</v>
      </c>
      <c r="D550" s="1" t="s">
        <v>11</v>
      </c>
      <c r="E550" s="1" t="s">
        <v>23</v>
      </c>
      <c r="F550" s="1" t="s">
        <v>13</v>
      </c>
      <c r="G550" s="1" t="s">
        <v>20</v>
      </c>
      <c r="H550" s="1" t="s">
        <v>15</v>
      </c>
      <c r="I550" s="2">
        <v>45679.0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 t="s">
        <v>1179</v>
      </c>
      <c r="B551" s="1" t="s">
        <v>1180</v>
      </c>
      <c r="C551" s="1">
        <v>2.1998665121E10</v>
      </c>
      <c r="D551" s="1" t="s">
        <v>11</v>
      </c>
      <c r="E551" s="1" t="s">
        <v>23</v>
      </c>
      <c r="F551" s="1" t="s">
        <v>13</v>
      </c>
      <c r="G551" s="1" t="s">
        <v>14</v>
      </c>
      <c r="H551" s="1" t="s">
        <v>15</v>
      </c>
      <c r="I551" s="2">
        <v>45679.0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 t="s">
        <v>1181</v>
      </c>
      <c r="B552" s="1" t="s">
        <v>1182</v>
      </c>
      <c r="C552" s="1">
        <v>5.4984057504E10</v>
      </c>
      <c r="D552" s="1" t="s">
        <v>11</v>
      </c>
      <c r="E552" s="1" t="s">
        <v>27</v>
      </c>
      <c r="F552" s="1" t="s">
        <v>13</v>
      </c>
      <c r="G552" s="1" t="s">
        <v>14</v>
      </c>
      <c r="H552" s="1" t="s">
        <v>15</v>
      </c>
      <c r="I552" s="2">
        <v>45679.0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 t="s">
        <v>1183</v>
      </c>
      <c r="B553" s="1" t="s">
        <v>1184</v>
      </c>
      <c r="C553" s="1">
        <v>5.511995121519E12</v>
      </c>
      <c r="D553" s="1" t="s">
        <v>11</v>
      </c>
      <c r="E553" s="1" t="s">
        <v>27</v>
      </c>
      <c r="F553" s="1" t="s">
        <v>13</v>
      </c>
      <c r="G553" s="1" t="s">
        <v>20</v>
      </c>
      <c r="H553" s="1" t="s">
        <v>24</v>
      </c>
      <c r="I553" s="2">
        <v>45679.0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 t="s">
        <v>1185</v>
      </c>
      <c r="B554" s="1" t="s">
        <v>1186</v>
      </c>
      <c r="C554" s="1">
        <v>9.3992025328E10</v>
      </c>
      <c r="D554" s="1" t="s">
        <v>11</v>
      </c>
      <c r="E554" s="1" t="s">
        <v>23</v>
      </c>
      <c r="F554" s="1" t="s">
        <v>13</v>
      </c>
      <c r="G554" s="1" t="s">
        <v>20</v>
      </c>
      <c r="H554" s="1" t="s">
        <v>15</v>
      </c>
      <c r="I554" s="2">
        <v>45679.0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 t="s">
        <v>703</v>
      </c>
      <c r="B555" s="1" t="s">
        <v>1187</v>
      </c>
      <c r="C555" s="1">
        <v>7.999827656E10</v>
      </c>
      <c r="D555" s="1" t="s">
        <v>11</v>
      </c>
      <c r="E555" s="1" t="s">
        <v>40</v>
      </c>
      <c r="F555" s="1" t="s">
        <v>13</v>
      </c>
      <c r="G555" s="1" t="s">
        <v>20</v>
      </c>
      <c r="H555" s="1" t="s">
        <v>15</v>
      </c>
      <c r="I555" s="2">
        <v>45679.0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 t="s">
        <v>1188</v>
      </c>
      <c r="B556" s="1" t="s">
        <v>1189</v>
      </c>
      <c r="C556" s="1">
        <v>6.5984323201E10</v>
      </c>
      <c r="D556" s="1" t="s">
        <v>11</v>
      </c>
      <c r="E556" s="1" t="s">
        <v>37</v>
      </c>
      <c r="F556" s="1" t="s">
        <v>13</v>
      </c>
      <c r="G556" s="1" t="s">
        <v>14</v>
      </c>
      <c r="H556" s="1" t="s">
        <v>116</v>
      </c>
      <c r="I556" s="2">
        <v>45679.0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 t="s">
        <v>1190</v>
      </c>
      <c r="B557" s="1" t="s">
        <v>1191</v>
      </c>
      <c r="C557" s="1">
        <v>6.2983457436E10</v>
      </c>
      <c r="D557" s="1" t="s">
        <v>11</v>
      </c>
      <c r="E557" s="1" t="s">
        <v>23</v>
      </c>
      <c r="F557" s="1" t="s">
        <v>13</v>
      </c>
      <c r="G557" s="1" t="s">
        <v>20</v>
      </c>
      <c r="H557" s="1" t="s">
        <v>15</v>
      </c>
      <c r="I557" s="2">
        <v>45679.0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 t="s">
        <v>1192</v>
      </c>
      <c r="B558" s="1" t="s">
        <v>1193</v>
      </c>
      <c r="C558" s="1">
        <v>4.4999351978E10</v>
      </c>
      <c r="D558" s="1" t="s">
        <v>11</v>
      </c>
      <c r="E558" s="1" t="s">
        <v>37</v>
      </c>
      <c r="F558" s="1" t="s">
        <v>13</v>
      </c>
      <c r="G558" s="1" t="s">
        <v>14</v>
      </c>
      <c r="H558" s="1" t="s">
        <v>15</v>
      </c>
      <c r="I558" s="2">
        <v>45679.0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 t="s">
        <v>1194</v>
      </c>
      <c r="B559" s="1" t="s">
        <v>1195</v>
      </c>
      <c r="C559" s="1">
        <v>1.1996925849E10</v>
      </c>
      <c r="D559" s="1" t="s">
        <v>11</v>
      </c>
      <c r="E559" s="1" t="s">
        <v>40</v>
      </c>
      <c r="F559" s="1" t="s">
        <v>13</v>
      </c>
      <c r="G559" s="1" t="s">
        <v>20</v>
      </c>
      <c r="H559" s="1" t="s">
        <v>15</v>
      </c>
      <c r="I559" s="2">
        <v>45679.0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 t="s">
        <v>1196</v>
      </c>
      <c r="B560" s="1" t="s">
        <v>1197</v>
      </c>
      <c r="C560" s="1">
        <v>6.199217943E10</v>
      </c>
      <c r="D560" s="1" t="s">
        <v>11</v>
      </c>
      <c r="E560" s="1" t="s">
        <v>37</v>
      </c>
      <c r="F560" s="1" t="s">
        <v>13</v>
      </c>
      <c r="G560" s="1" t="s">
        <v>20</v>
      </c>
      <c r="H560" s="1" t="s">
        <v>143</v>
      </c>
      <c r="I560" s="2">
        <v>45679.0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 t="s">
        <v>1198</v>
      </c>
      <c r="B561" s="1" t="s">
        <v>1199</v>
      </c>
      <c r="C561" s="1">
        <v>5.1990026697E10</v>
      </c>
      <c r="D561" s="1" t="s">
        <v>11</v>
      </c>
      <c r="E561" s="1" t="s">
        <v>40</v>
      </c>
      <c r="F561" s="1" t="s">
        <v>13</v>
      </c>
      <c r="G561" s="1" t="s">
        <v>20</v>
      </c>
      <c r="H561" s="1" t="s">
        <v>15</v>
      </c>
      <c r="I561" s="2">
        <v>45679.0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 t="s">
        <v>1200</v>
      </c>
      <c r="B562" s="1" t="s">
        <v>1201</v>
      </c>
      <c r="C562" s="1">
        <v>4.3991478256E10</v>
      </c>
      <c r="D562" s="1" t="s">
        <v>11</v>
      </c>
      <c r="E562" s="1" t="s">
        <v>96</v>
      </c>
      <c r="F562" s="1" t="s">
        <v>13</v>
      </c>
      <c r="G562" s="1" t="s">
        <v>20</v>
      </c>
      <c r="H562" s="1" t="s">
        <v>15</v>
      </c>
      <c r="I562" s="2">
        <v>45679.0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 t="s">
        <v>1202</v>
      </c>
      <c r="B563" s="1" t="s">
        <v>1203</v>
      </c>
      <c r="C563" s="1">
        <v>4.1998103452E10</v>
      </c>
      <c r="D563" s="1" t="s">
        <v>11</v>
      </c>
      <c r="E563" s="1" t="s">
        <v>123</v>
      </c>
      <c r="F563" s="1" t="s">
        <v>13</v>
      </c>
      <c r="G563" s="1" t="s">
        <v>14</v>
      </c>
      <c r="H563" s="1" t="s">
        <v>15</v>
      </c>
      <c r="I563" s="2">
        <v>45679.0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 t="s">
        <v>1204</v>
      </c>
      <c r="B564" s="1" t="s">
        <v>1205</v>
      </c>
      <c r="C564" s="1">
        <v>1.4996040897E10</v>
      </c>
      <c r="D564" s="1" t="s">
        <v>11</v>
      </c>
      <c r="E564" s="1" t="s">
        <v>27</v>
      </c>
      <c r="F564" s="1" t="s">
        <v>13</v>
      </c>
      <c r="G564" s="1" t="s">
        <v>20</v>
      </c>
      <c r="H564" s="1" t="s">
        <v>24</v>
      </c>
      <c r="I564" s="2">
        <v>45679.0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 t="s">
        <v>1206</v>
      </c>
      <c r="B565" s="1" t="s">
        <v>1207</v>
      </c>
      <c r="C565" s="1">
        <v>2.1998709041E10</v>
      </c>
      <c r="D565" s="1" t="s">
        <v>11</v>
      </c>
      <c r="E565" s="1" t="s">
        <v>96</v>
      </c>
      <c r="F565" s="1" t="s">
        <v>13</v>
      </c>
      <c r="G565" s="1" t="s">
        <v>20</v>
      </c>
      <c r="H565" s="1" t="s">
        <v>44</v>
      </c>
      <c r="I565" s="2">
        <v>45679.0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 t="s">
        <v>772</v>
      </c>
      <c r="B566" s="1" t="s">
        <v>1208</v>
      </c>
      <c r="C566" s="1">
        <v>6.1981838706E10</v>
      </c>
      <c r="D566" s="1" t="s">
        <v>11</v>
      </c>
      <c r="E566" s="1" t="s">
        <v>318</v>
      </c>
      <c r="F566" s="1" t="s">
        <v>13</v>
      </c>
      <c r="G566" s="1" t="s">
        <v>20</v>
      </c>
      <c r="H566" s="1" t="s">
        <v>44</v>
      </c>
      <c r="I566" s="2">
        <v>45679.0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 t="s">
        <v>1209</v>
      </c>
      <c r="B567" s="1" t="s">
        <v>1210</v>
      </c>
      <c r="C567" s="1">
        <v>5.519997123708E12</v>
      </c>
      <c r="D567" s="1" t="s">
        <v>11</v>
      </c>
      <c r="E567" s="1" t="s">
        <v>12</v>
      </c>
      <c r="F567" s="1" t="s">
        <v>13</v>
      </c>
      <c r="G567" s="1" t="s">
        <v>14</v>
      </c>
      <c r="H567" s="1" t="s">
        <v>15</v>
      </c>
      <c r="I567" s="2">
        <v>45679.0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 t="s">
        <v>1211</v>
      </c>
      <c r="B568" s="1" t="s">
        <v>1212</v>
      </c>
      <c r="C568" s="1">
        <v>5.585981621646E12</v>
      </c>
      <c r="D568" s="1" t="s">
        <v>11</v>
      </c>
      <c r="E568" s="1" t="s">
        <v>37</v>
      </c>
      <c r="F568" s="1" t="s">
        <v>13</v>
      </c>
      <c r="G568" s="1" t="s">
        <v>14</v>
      </c>
      <c r="H568" s="1" t="s">
        <v>126</v>
      </c>
      <c r="I568" s="2">
        <v>45679.0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 t="s">
        <v>1213</v>
      </c>
      <c r="B569" s="1" t="s">
        <v>1214</v>
      </c>
      <c r="C569" s="1">
        <v>2.4981820542E10</v>
      </c>
      <c r="D569" s="1" t="s">
        <v>11</v>
      </c>
      <c r="E569" s="1" t="s">
        <v>12</v>
      </c>
      <c r="F569" s="1" t="s">
        <v>13</v>
      </c>
      <c r="G569" s="1" t="s">
        <v>14</v>
      </c>
      <c r="H569" s="1" t="s">
        <v>15</v>
      </c>
      <c r="I569" s="2">
        <v>45679.0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 t="s">
        <v>1215</v>
      </c>
      <c r="B570" s="1" t="s">
        <v>1216</v>
      </c>
      <c r="C570" s="1">
        <v>2.2988078194E10</v>
      </c>
      <c r="D570" s="1" t="s">
        <v>11</v>
      </c>
      <c r="E570" s="1" t="s">
        <v>96</v>
      </c>
      <c r="F570" s="1" t="s">
        <v>13</v>
      </c>
      <c r="G570" s="1" t="s">
        <v>20</v>
      </c>
      <c r="H570" s="1" t="s">
        <v>15</v>
      </c>
      <c r="I570" s="2">
        <v>45679.0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 t="s">
        <v>1217</v>
      </c>
      <c r="B571" s="1" t="s">
        <v>1218</v>
      </c>
      <c r="C571" s="1">
        <v>6.4992642293E10</v>
      </c>
      <c r="D571" s="1" t="s">
        <v>11</v>
      </c>
      <c r="E571" s="1" t="s">
        <v>112</v>
      </c>
      <c r="F571" s="1" t="s">
        <v>13</v>
      </c>
      <c r="G571" s="1" t="s">
        <v>20</v>
      </c>
      <c r="H571" s="1" t="s">
        <v>24</v>
      </c>
      <c r="I571" s="2">
        <v>45679.0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 t="s">
        <v>1219</v>
      </c>
      <c r="B572" s="1" t="s">
        <v>1220</v>
      </c>
      <c r="C572" s="1">
        <v>2.299731161E10</v>
      </c>
      <c r="D572" s="1" t="s">
        <v>11</v>
      </c>
      <c r="E572" s="1" t="s">
        <v>23</v>
      </c>
      <c r="F572" s="1" t="s">
        <v>13</v>
      </c>
      <c r="G572" s="1" t="s">
        <v>20</v>
      </c>
      <c r="H572" s="1" t="s">
        <v>15</v>
      </c>
      <c r="I572" s="2">
        <v>45679.0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 t="s">
        <v>1221</v>
      </c>
      <c r="B573" s="1" t="s">
        <v>1222</v>
      </c>
      <c r="C573" s="1">
        <v>2.1975779883E10</v>
      </c>
      <c r="D573" s="1" t="s">
        <v>11</v>
      </c>
      <c r="E573" s="1" t="s">
        <v>123</v>
      </c>
      <c r="F573" s="1" t="s">
        <v>13</v>
      </c>
      <c r="G573" s="1" t="s">
        <v>14</v>
      </c>
      <c r="H573" s="1" t="s">
        <v>15</v>
      </c>
      <c r="I573" s="2">
        <v>45679.0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 t="s">
        <v>1223</v>
      </c>
      <c r="B574" s="1" t="s">
        <v>1224</v>
      </c>
      <c r="C574" s="1">
        <v>1.191843635E10</v>
      </c>
      <c r="D574" s="1" t="s">
        <v>11</v>
      </c>
      <c r="E574" s="1" t="s">
        <v>12</v>
      </c>
      <c r="F574" s="1" t="s">
        <v>13</v>
      </c>
      <c r="G574" s="1" t="s">
        <v>14</v>
      </c>
      <c r="H574" s="1" t="s">
        <v>15</v>
      </c>
      <c r="I574" s="2">
        <v>45679.0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 t="s">
        <v>127</v>
      </c>
      <c r="B575" s="1" t="s">
        <v>1225</v>
      </c>
      <c r="C575" s="1">
        <v>1.9995796265E10</v>
      </c>
      <c r="D575" s="1" t="s">
        <v>11</v>
      </c>
      <c r="E575" s="1" t="s">
        <v>27</v>
      </c>
      <c r="F575" s="1" t="s">
        <v>13</v>
      </c>
      <c r="G575" s="1" t="s">
        <v>20</v>
      </c>
      <c r="H575" s="1" t="s">
        <v>44</v>
      </c>
      <c r="I575" s="2">
        <v>45679.0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 t="s">
        <v>1226</v>
      </c>
      <c r="B576" s="1" t="s">
        <v>1227</v>
      </c>
      <c r="C576" s="1">
        <v>3.2999893092E10</v>
      </c>
      <c r="D576" s="1" t="s">
        <v>11</v>
      </c>
      <c r="E576" s="1" t="s">
        <v>37</v>
      </c>
      <c r="F576" s="1" t="s">
        <v>13</v>
      </c>
      <c r="G576" s="1" t="s">
        <v>20</v>
      </c>
      <c r="H576" s="1" t="s">
        <v>116</v>
      </c>
      <c r="I576" s="2">
        <v>45679.0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 t="s">
        <v>1228</v>
      </c>
      <c r="B577" s="1" t="s">
        <v>1229</v>
      </c>
      <c r="C577" s="1">
        <v>8.1985157878E10</v>
      </c>
      <c r="D577" s="1" t="s">
        <v>11</v>
      </c>
      <c r="E577" s="1" t="s">
        <v>27</v>
      </c>
      <c r="F577" s="1" t="s">
        <v>13</v>
      </c>
      <c r="G577" s="1" t="s">
        <v>20</v>
      </c>
      <c r="H577" s="1" t="s">
        <v>357</v>
      </c>
      <c r="I577" s="2">
        <v>45679.0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 t="s">
        <v>1230</v>
      </c>
      <c r="B578" s="1" t="s">
        <v>1231</v>
      </c>
      <c r="C578" s="1">
        <v>1.1984907055E10</v>
      </c>
      <c r="D578" s="1" t="s">
        <v>11</v>
      </c>
      <c r="E578" s="1" t="s">
        <v>37</v>
      </c>
      <c r="F578" s="1" t="s">
        <v>13</v>
      </c>
      <c r="G578" s="1" t="s">
        <v>20</v>
      </c>
      <c r="H578" s="1" t="s">
        <v>76</v>
      </c>
      <c r="I578" s="2">
        <v>45679.0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 t="s">
        <v>1232</v>
      </c>
      <c r="B579" s="1" t="s">
        <v>1233</v>
      </c>
      <c r="C579" s="1">
        <v>1.1942083344E10</v>
      </c>
      <c r="D579" s="1" t="s">
        <v>11</v>
      </c>
      <c r="E579" s="1" t="s">
        <v>27</v>
      </c>
      <c r="F579" s="1" t="s">
        <v>13</v>
      </c>
      <c r="G579" s="1" t="s">
        <v>20</v>
      </c>
      <c r="H579" s="1" t="s">
        <v>15</v>
      </c>
      <c r="I579" s="2">
        <v>45679.0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 t="s">
        <v>1016</v>
      </c>
      <c r="B580" s="1" t="s">
        <v>1234</v>
      </c>
      <c r="C580" s="1">
        <v>5.1980615724E10</v>
      </c>
      <c r="D580" s="1" t="s">
        <v>11</v>
      </c>
      <c r="E580" s="1" t="s">
        <v>31</v>
      </c>
      <c r="F580" s="1" t="s">
        <v>13</v>
      </c>
      <c r="G580" s="1" t="s">
        <v>20</v>
      </c>
      <c r="H580" s="1" t="s">
        <v>65</v>
      </c>
      <c r="I580" s="2">
        <v>45679.0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 t="s">
        <v>1235</v>
      </c>
      <c r="B581" s="1" t="s">
        <v>1236</v>
      </c>
      <c r="C581" s="1">
        <v>5.1993643104E10</v>
      </c>
      <c r="D581" s="1"/>
      <c r="E581" s="1"/>
      <c r="F581" s="1"/>
      <c r="G581" s="1"/>
      <c r="H581" s="1"/>
      <c r="I581" s="2">
        <v>45679.0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 t="s">
        <v>1237</v>
      </c>
      <c r="B582" s="1" t="s">
        <v>1238</v>
      </c>
      <c r="C582" s="1" t="s">
        <v>1239</v>
      </c>
      <c r="D582" s="1" t="s">
        <v>11</v>
      </c>
      <c r="E582" s="1" t="s">
        <v>99</v>
      </c>
      <c r="F582" s="1" t="s">
        <v>13</v>
      </c>
      <c r="G582" s="1" t="s">
        <v>14</v>
      </c>
      <c r="H582" s="1" t="s">
        <v>44</v>
      </c>
      <c r="I582" s="2">
        <v>45679.0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 t="s">
        <v>1240</v>
      </c>
      <c r="B583" s="1" t="s">
        <v>1241</v>
      </c>
      <c r="C583" s="1">
        <v>7.1992280905E10</v>
      </c>
      <c r="D583" s="1" t="s">
        <v>11</v>
      </c>
      <c r="E583" s="1" t="s">
        <v>40</v>
      </c>
      <c r="F583" s="1" t="s">
        <v>13</v>
      </c>
      <c r="G583" s="1" t="s">
        <v>20</v>
      </c>
      <c r="H583" s="1" t="s">
        <v>15</v>
      </c>
      <c r="I583" s="2">
        <v>45679.0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 t="s">
        <v>1242</v>
      </c>
      <c r="B584" s="1" t="s">
        <v>1243</v>
      </c>
      <c r="C584" s="1">
        <v>3.199203412E10</v>
      </c>
      <c r="D584" s="1" t="s">
        <v>11</v>
      </c>
      <c r="E584" s="1" t="s">
        <v>112</v>
      </c>
      <c r="F584" s="1" t="s">
        <v>13</v>
      </c>
      <c r="G584" s="1" t="s">
        <v>20</v>
      </c>
      <c r="H584" s="1" t="s">
        <v>15</v>
      </c>
      <c r="I584" s="2">
        <v>45679.0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 t="s">
        <v>1244</v>
      </c>
      <c r="B585" s="1" t="s">
        <v>1245</v>
      </c>
      <c r="C585" s="1">
        <v>6.299488141E10</v>
      </c>
      <c r="D585" s="1" t="s">
        <v>11</v>
      </c>
      <c r="E585" s="1" t="s">
        <v>27</v>
      </c>
      <c r="F585" s="1" t="s">
        <v>13</v>
      </c>
      <c r="G585" s="1" t="s">
        <v>14</v>
      </c>
      <c r="H585" s="1" t="s">
        <v>15</v>
      </c>
      <c r="I585" s="2">
        <v>45679.0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 t="s">
        <v>89</v>
      </c>
      <c r="B586" s="1" t="s">
        <v>1246</v>
      </c>
      <c r="C586" s="1">
        <v>2.499217088E10</v>
      </c>
      <c r="D586" s="1" t="s">
        <v>11</v>
      </c>
      <c r="E586" s="1" t="s">
        <v>37</v>
      </c>
      <c r="F586" s="1" t="s">
        <v>13</v>
      </c>
      <c r="G586" s="1" t="s">
        <v>20</v>
      </c>
      <c r="H586" s="1" t="s">
        <v>126</v>
      </c>
      <c r="I586" s="2">
        <v>45679.0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 t="s">
        <v>1247</v>
      </c>
      <c r="B587" s="1" t="s">
        <v>1248</v>
      </c>
      <c r="C587" s="1">
        <v>1.1945377854E10</v>
      </c>
      <c r="D587" s="1" t="s">
        <v>11</v>
      </c>
      <c r="E587" s="1" t="s">
        <v>37</v>
      </c>
      <c r="F587" s="1" t="s">
        <v>13</v>
      </c>
      <c r="G587" s="1" t="s">
        <v>20</v>
      </c>
      <c r="H587" s="1" t="s">
        <v>15</v>
      </c>
      <c r="I587" s="2">
        <v>45679.0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 t="s">
        <v>1249</v>
      </c>
      <c r="B588" s="1" t="s">
        <v>1250</v>
      </c>
      <c r="C588" s="1">
        <v>6.1991963392E10</v>
      </c>
      <c r="D588" s="1" t="s">
        <v>11</v>
      </c>
      <c r="E588" s="1" t="s">
        <v>37</v>
      </c>
      <c r="F588" s="1" t="s">
        <v>13</v>
      </c>
      <c r="G588" s="1" t="s">
        <v>20</v>
      </c>
      <c r="H588" s="1" t="s">
        <v>15</v>
      </c>
      <c r="I588" s="2">
        <v>45679.0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 t="s">
        <v>573</v>
      </c>
      <c r="B589" s="1" t="s">
        <v>1251</v>
      </c>
      <c r="C589" s="1">
        <v>8.5992273861E10</v>
      </c>
      <c r="D589" s="1" t="s">
        <v>11</v>
      </c>
      <c r="E589" s="1" t="s">
        <v>49</v>
      </c>
      <c r="F589" s="1" t="s">
        <v>13</v>
      </c>
      <c r="G589" s="1" t="s">
        <v>20</v>
      </c>
      <c r="H589" s="1" t="s">
        <v>15</v>
      </c>
      <c r="I589" s="2">
        <v>45679.0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 t="s">
        <v>1252</v>
      </c>
      <c r="B590" s="1" t="s">
        <v>1253</v>
      </c>
      <c r="C590" s="1" t="s">
        <v>1254</v>
      </c>
      <c r="D590" s="1" t="s">
        <v>11</v>
      </c>
      <c r="E590" s="1" t="s">
        <v>40</v>
      </c>
      <c r="F590" s="1" t="s">
        <v>13</v>
      </c>
      <c r="G590" s="1" t="s">
        <v>20</v>
      </c>
      <c r="H590" s="1" t="s">
        <v>65</v>
      </c>
      <c r="I590" s="2">
        <v>45679.0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 t="s">
        <v>722</v>
      </c>
      <c r="B591" s="1" t="s">
        <v>1255</v>
      </c>
      <c r="C591" s="1">
        <v>8.3998385988E10</v>
      </c>
      <c r="D591" s="1" t="s">
        <v>11</v>
      </c>
      <c r="E591" s="1" t="s">
        <v>37</v>
      </c>
      <c r="F591" s="1" t="s">
        <v>13</v>
      </c>
      <c r="G591" s="1" t="s">
        <v>20</v>
      </c>
      <c r="H591" s="1" t="s">
        <v>116</v>
      </c>
      <c r="I591" s="2">
        <v>45679.0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 t="s">
        <v>1256</v>
      </c>
      <c r="B592" s="1" t="s">
        <v>1257</v>
      </c>
      <c r="C592" s="1">
        <v>9.2995319971E10</v>
      </c>
      <c r="D592" s="1" t="s">
        <v>11</v>
      </c>
      <c r="E592" s="1" t="s">
        <v>27</v>
      </c>
      <c r="F592" s="1" t="s">
        <v>13</v>
      </c>
      <c r="G592" s="1" t="s">
        <v>20</v>
      </c>
      <c r="H592" s="1" t="s">
        <v>15</v>
      </c>
      <c r="I592" s="2">
        <v>45679.0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 t="s">
        <v>1258</v>
      </c>
      <c r="B593" s="1" t="s">
        <v>1259</v>
      </c>
      <c r="C593" s="1">
        <v>8.5986098967E10</v>
      </c>
      <c r="D593" s="1" t="s">
        <v>11</v>
      </c>
      <c r="E593" s="1" t="s">
        <v>96</v>
      </c>
      <c r="F593" s="1" t="s">
        <v>13</v>
      </c>
      <c r="G593" s="1" t="s">
        <v>14</v>
      </c>
      <c r="H593" s="1" t="s">
        <v>15</v>
      </c>
      <c r="I593" s="2">
        <v>45679.0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 t="s">
        <v>127</v>
      </c>
      <c r="B594" s="1" t="s">
        <v>1260</v>
      </c>
      <c r="C594" s="1">
        <v>5.1992276969E10</v>
      </c>
      <c r="D594" s="1" t="s">
        <v>11</v>
      </c>
      <c r="E594" s="1" t="s">
        <v>37</v>
      </c>
      <c r="F594" s="1" t="s">
        <v>13</v>
      </c>
      <c r="G594" s="1" t="s">
        <v>20</v>
      </c>
      <c r="H594" s="1" t="s">
        <v>65</v>
      </c>
      <c r="I594" s="2">
        <v>45679.0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 t="s">
        <v>1261</v>
      </c>
      <c r="B595" s="1" t="s">
        <v>1262</v>
      </c>
      <c r="C595" s="1">
        <v>8.4988276915E10</v>
      </c>
      <c r="D595" s="1" t="s">
        <v>11</v>
      </c>
      <c r="E595" s="1" t="s">
        <v>23</v>
      </c>
      <c r="F595" s="1" t="s">
        <v>13</v>
      </c>
      <c r="G595" s="1" t="s">
        <v>20</v>
      </c>
      <c r="H595" s="1" t="s">
        <v>15</v>
      </c>
      <c r="I595" s="2">
        <v>45679.0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 t="s">
        <v>1263</v>
      </c>
      <c r="B596" s="1" t="s">
        <v>1264</v>
      </c>
      <c r="C596" s="1">
        <v>8.5982240059E10</v>
      </c>
      <c r="D596" s="1" t="s">
        <v>11</v>
      </c>
      <c r="E596" s="1" t="s">
        <v>27</v>
      </c>
      <c r="F596" s="1" t="s">
        <v>13</v>
      </c>
      <c r="G596" s="1" t="s">
        <v>20</v>
      </c>
      <c r="H596" s="1" t="s">
        <v>24</v>
      </c>
      <c r="I596" s="2">
        <v>45679.0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 t="s">
        <v>1265</v>
      </c>
      <c r="B597" s="1" t="s">
        <v>1266</v>
      </c>
      <c r="C597" s="1">
        <v>3.1996901769E10</v>
      </c>
      <c r="D597" s="1" t="s">
        <v>11</v>
      </c>
      <c r="E597" s="1" t="s">
        <v>40</v>
      </c>
      <c r="F597" s="1" t="s">
        <v>13</v>
      </c>
      <c r="G597" s="1" t="s">
        <v>20</v>
      </c>
      <c r="H597" s="1" t="s">
        <v>65</v>
      </c>
      <c r="I597" s="2">
        <v>45679.0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 t="s">
        <v>1267</v>
      </c>
      <c r="B598" s="1" t="s">
        <v>1268</v>
      </c>
      <c r="C598" s="1" t="s">
        <v>1269</v>
      </c>
      <c r="D598" s="1" t="s">
        <v>11</v>
      </c>
      <c r="E598" s="1" t="s">
        <v>49</v>
      </c>
      <c r="F598" s="1" t="s">
        <v>13</v>
      </c>
      <c r="G598" s="1" t="s">
        <v>20</v>
      </c>
      <c r="H598" s="1" t="s">
        <v>15</v>
      </c>
      <c r="I598" s="2">
        <v>45679.0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 t="s">
        <v>89</v>
      </c>
      <c r="B599" s="1" t="s">
        <v>1270</v>
      </c>
      <c r="C599" s="1">
        <v>7.198710549E10</v>
      </c>
      <c r="D599" s="1" t="s">
        <v>11</v>
      </c>
      <c r="E599" s="1" t="s">
        <v>40</v>
      </c>
      <c r="F599" s="1" t="s">
        <v>13</v>
      </c>
      <c r="G599" s="1" t="s">
        <v>20</v>
      </c>
      <c r="H599" s="1" t="s">
        <v>24</v>
      </c>
      <c r="I599" s="2">
        <v>45679.0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 t="s">
        <v>1271</v>
      </c>
      <c r="B600" s="1" t="s">
        <v>1272</v>
      </c>
      <c r="C600" s="1">
        <v>1.6997990248E10</v>
      </c>
      <c r="D600" s="1" t="s">
        <v>11</v>
      </c>
      <c r="E600" s="1" t="s">
        <v>40</v>
      </c>
      <c r="F600" s="1" t="s">
        <v>13</v>
      </c>
      <c r="G600" s="1" t="s">
        <v>14</v>
      </c>
      <c r="H600" s="1" t="s">
        <v>15</v>
      </c>
      <c r="I600" s="2">
        <v>45679.0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 t="s">
        <v>1273</v>
      </c>
      <c r="B601" s="1" t="s">
        <v>1274</v>
      </c>
      <c r="C601" s="1">
        <v>1.1974217681E10</v>
      </c>
      <c r="D601" s="1" t="s">
        <v>11</v>
      </c>
      <c r="E601" s="1" t="s">
        <v>27</v>
      </c>
      <c r="F601" s="1" t="s">
        <v>13</v>
      </c>
      <c r="G601" s="1" t="s">
        <v>14</v>
      </c>
      <c r="H601" s="1" t="s">
        <v>44</v>
      </c>
      <c r="I601" s="2">
        <v>45679.0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 t="s">
        <v>1275</v>
      </c>
      <c r="B602" s="1" t="s">
        <v>1276</v>
      </c>
      <c r="C602" s="1">
        <v>4.2998007227E10</v>
      </c>
      <c r="D602" s="1" t="s">
        <v>11</v>
      </c>
      <c r="E602" s="1" t="s">
        <v>123</v>
      </c>
      <c r="F602" s="1" t="s">
        <v>13</v>
      </c>
      <c r="G602" s="1" t="s">
        <v>20</v>
      </c>
      <c r="H602" s="1" t="s">
        <v>15</v>
      </c>
      <c r="I602" s="2">
        <v>45679.0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 t="s">
        <v>1277</v>
      </c>
      <c r="B603" s="1" t="s">
        <v>1278</v>
      </c>
      <c r="C603" s="1" t="s">
        <v>1279</v>
      </c>
      <c r="D603" s="1" t="s">
        <v>11</v>
      </c>
      <c r="E603" s="1" t="s">
        <v>23</v>
      </c>
      <c r="F603" s="1" t="s">
        <v>13</v>
      </c>
      <c r="G603" s="1" t="s">
        <v>20</v>
      </c>
      <c r="H603" s="1" t="s">
        <v>15</v>
      </c>
      <c r="I603" s="2">
        <v>45679.0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 t="s">
        <v>1280</v>
      </c>
      <c r="B604" s="1" t="s">
        <v>1281</v>
      </c>
      <c r="C604" s="1">
        <v>6.1983422287E10</v>
      </c>
      <c r="D604" s="1" t="s">
        <v>11</v>
      </c>
      <c r="E604" s="1" t="s">
        <v>123</v>
      </c>
      <c r="F604" s="1" t="s">
        <v>13</v>
      </c>
      <c r="G604" s="1" t="s">
        <v>20</v>
      </c>
      <c r="H604" s="1" t="s">
        <v>15</v>
      </c>
      <c r="I604" s="2">
        <v>45679.0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 t="s">
        <v>102</v>
      </c>
      <c r="B605" s="1" t="s">
        <v>1282</v>
      </c>
      <c r="C605" s="1">
        <v>3.2991819144E10</v>
      </c>
      <c r="D605" s="1" t="s">
        <v>11</v>
      </c>
      <c r="E605" s="1" t="s">
        <v>123</v>
      </c>
      <c r="F605" s="1" t="s">
        <v>13</v>
      </c>
      <c r="G605" s="1" t="s">
        <v>20</v>
      </c>
      <c r="H605" s="1" t="s">
        <v>15</v>
      </c>
      <c r="I605" s="2">
        <v>45679.0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 t="s">
        <v>1283</v>
      </c>
      <c r="B606" s="1" t="s">
        <v>1284</v>
      </c>
      <c r="C606" s="1">
        <v>9.8985416466E10</v>
      </c>
      <c r="D606" s="1" t="s">
        <v>11</v>
      </c>
      <c r="E606" s="1" t="s">
        <v>37</v>
      </c>
      <c r="F606" s="1" t="s">
        <v>13</v>
      </c>
      <c r="G606" s="1" t="s">
        <v>20</v>
      </c>
      <c r="H606" s="1" t="s">
        <v>116</v>
      </c>
      <c r="I606" s="2">
        <v>45679.0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 t="s">
        <v>1285</v>
      </c>
      <c r="B607" s="1" t="s">
        <v>1286</v>
      </c>
      <c r="C607" s="1">
        <v>2.4981393259E10</v>
      </c>
      <c r="D607" s="1" t="s">
        <v>11</v>
      </c>
      <c r="E607" s="1" t="s">
        <v>12</v>
      </c>
      <c r="F607" s="1" t="s">
        <v>13</v>
      </c>
      <c r="G607" s="1" t="s">
        <v>20</v>
      </c>
      <c r="H607" s="1" t="s">
        <v>15</v>
      </c>
      <c r="I607" s="2">
        <v>45679.0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 t="s">
        <v>1287</v>
      </c>
      <c r="B608" s="1" t="s">
        <v>1288</v>
      </c>
      <c r="C608" s="1">
        <v>3.3998450782E10</v>
      </c>
      <c r="D608" s="1" t="s">
        <v>11</v>
      </c>
      <c r="E608" s="1" t="s">
        <v>99</v>
      </c>
      <c r="F608" s="1" t="s">
        <v>13</v>
      </c>
      <c r="G608" s="1" t="s">
        <v>20</v>
      </c>
      <c r="H608" s="1" t="s">
        <v>44</v>
      </c>
      <c r="I608" s="2">
        <v>45679.0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 t="s">
        <v>1289</v>
      </c>
      <c r="B609" s="1" t="s">
        <v>1290</v>
      </c>
      <c r="C609" s="1">
        <v>6.5981118557E10</v>
      </c>
      <c r="D609" s="1" t="s">
        <v>11</v>
      </c>
      <c r="E609" s="1" t="s">
        <v>37</v>
      </c>
      <c r="F609" s="1" t="s">
        <v>13</v>
      </c>
      <c r="G609" s="1" t="s">
        <v>20</v>
      </c>
      <c r="H609" s="1" t="s">
        <v>1291</v>
      </c>
      <c r="I609" s="2">
        <v>45679.0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 t="s">
        <v>1292</v>
      </c>
      <c r="B610" s="1" t="s">
        <v>1293</v>
      </c>
      <c r="C610" s="1">
        <v>3.1997640323E10</v>
      </c>
      <c r="D610" s="1" t="s">
        <v>11</v>
      </c>
      <c r="E610" s="1" t="s">
        <v>318</v>
      </c>
      <c r="F610" s="1" t="s">
        <v>13</v>
      </c>
      <c r="G610" s="1" t="s">
        <v>20</v>
      </c>
      <c r="H610" s="1" t="s">
        <v>15</v>
      </c>
      <c r="I610" s="2">
        <v>45679.0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 t="s">
        <v>1294</v>
      </c>
      <c r="B611" s="1" t="s">
        <v>1295</v>
      </c>
      <c r="C611" s="1">
        <v>8.2988803202E10</v>
      </c>
      <c r="D611" s="1" t="s">
        <v>11</v>
      </c>
      <c r="E611" s="1" t="s">
        <v>40</v>
      </c>
      <c r="F611" s="1" t="s">
        <v>13</v>
      </c>
      <c r="G611" s="1" t="s">
        <v>20</v>
      </c>
      <c r="H611" s="1" t="s">
        <v>15</v>
      </c>
      <c r="I611" s="2">
        <v>45679.0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 t="s">
        <v>1296</v>
      </c>
      <c r="B612" s="1" t="s">
        <v>1297</v>
      </c>
      <c r="C612" s="1">
        <v>3.2998254316E10</v>
      </c>
      <c r="D612" s="1" t="s">
        <v>11</v>
      </c>
      <c r="E612" s="1" t="s">
        <v>37</v>
      </c>
      <c r="F612" s="1" t="s">
        <v>13</v>
      </c>
      <c r="G612" s="1" t="s">
        <v>20</v>
      </c>
      <c r="H612" s="1" t="s">
        <v>143</v>
      </c>
      <c r="I612" s="2">
        <v>45679.0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 t="s">
        <v>1298</v>
      </c>
      <c r="B613" s="1" t="s">
        <v>1299</v>
      </c>
      <c r="C613" s="1">
        <v>5.535997211546E12</v>
      </c>
      <c r="D613" s="1" t="s">
        <v>11</v>
      </c>
      <c r="E613" s="1" t="s">
        <v>12</v>
      </c>
      <c r="F613" s="1" t="s">
        <v>13</v>
      </c>
      <c r="G613" s="1" t="s">
        <v>20</v>
      </c>
      <c r="H613" s="1" t="s">
        <v>15</v>
      </c>
      <c r="I613" s="2">
        <v>45679.0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 t="s">
        <v>1300</v>
      </c>
      <c r="B614" s="1" t="s">
        <v>1301</v>
      </c>
      <c r="C614" s="1">
        <v>8.2987101352E10</v>
      </c>
      <c r="D614" s="1" t="s">
        <v>11</v>
      </c>
      <c r="E614" s="1" t="s">
        <v>37</v>
      </c>
      <c r="F614" s="1" t="s">
        <v>13</v>
      </c>
      <c r="G614" s="1" t="s">
        <v>20</v>
      </c>
      <c r="H614" s="1" t="s">
        <v>65</v>
      </c>
      <c r="I614" s="2">
        <v>45679.0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 t="s">
        <v>1302</v>
      </c>
      <c r="B615" s="1" t="s">
        <v>1303</v>
      </c>
      <c r="C615" s="1">
        <v>9.83658235E8</v>
      </c>
      <c r="D615" s="1" t="s">
        <v>11</v>
      </c>
      <c r="E615" s="1" t="s">
        <v>40</v>
      </c>
      <c r="F615" s="1" t="s">
        <v>13</v>
      </c>
      <c r="G615" s="1" t="s">
        <v>20</v>
      </c>
      <c r="H615" s="1" t="s">
        <v>15</v>
      </c>
      <c r="I615" s="2">
        <v>45679.0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 t="s">
        <v>1304</v>
      </c>
      <c r="B616" s="1" t="s">
        <v>1305</v>
      </c>
      <c r="C616" s="1">
        <v>1.9981860665E10</v>
      </c>
      <c r="D616" s="1" t="s">
        <v>11</v>
      </c>
      <c r="E616" s="1" t="s">
        <v>27</v>
      </c>
      <c r="F616" s="1" t="s">
        <v>13</v>
      </c>
      <c r="G616" s="1" t="s">
        <v>20</v>
      </c>
      <c r="H616" s="1" t="s">
        <v>65</v>
      </c>
      <c r="I616" s="2">
        <v>45679.0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 t="s">
        <v>1306</v>
      </c>
      <c r="B617" s="1" t="s">
        <v>1307</v>
      </c>
      <c r="C617" s="1">
        <v>5.1991573232E10</v>
      </c>
      <c r="D617" s="1" t="s">
        <v>11</v>
      </c>
      <c r="E617" s="1" t="s">
        <v>27</v>
      </c>
      <c r="F617" s="1" t="s">
        <v>13</v>
      </c>
      <c r="G617" s="1" t="s">
        <v>20</v>
      </c>
      <c r="H617" s="1" t="s">
        <v>385</v>
      </c>
      <c r="I617" s="2">
        <v>45679.0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 t="s">
        <v>1308</v>
      </c>
      <c r="B618" s="1" t="s">
        <v>1309</v>
      </c>
      <c r="C618" s="1">
        <v>1.1951274848E10</v>
      </c>
      <c r="D618" s="1" t="s">
        <v>11</v>
      </c>
      <c r="E618" s="1" t="s">
        <v>27</v>
      </c>
      <c r="F618" s="1" t="s">
        <v>13</v>
      </c>
      <c r="G618" s="1" t="s">
        <v>14</v>
      </c>
      <c r="H618" s="1" t="s">
        <v>24</v>
      </c>
      <c r="I618" s="2">
        <v>45679.0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 t="s">
        <v>1310</v>
      </c>
      <c r="B619" s="1" t="s">
        <v>1311</v>
      </c>
      <c r="C619" s="1">
        <v>7.7998569738E10</v>
      </c>
      <c r="D619" s="1" t="s">
        <v>11</v>
      </c>
      <c r="E619" s="1" t="s">
        <v>27</v>
      </c>
      <c r="F619" s="1" t="s">
        <v>13</v>
      </c>
      <c r="G619" s="1" t="s">
        <v>20</v>
      </c>
      <c r="H619" s="1" t="s">
        <v>385</v>
      </c>
      <c r="I619" s="2">
        <v>45679.0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 t="s">
        <v>1312</v>
      </c>
      <c r="B620" s="1" t="s">
        <v>1313</v>
      </c>
      <c r="C620" s="1">
        <v>8.4992350223E10</v>
      </c>
      <c r="D620" s="1" t="s">
        <v>11</v>
      </c>
      <c r="E620" s="1" t="s">
        <v>23</v>
      </c>
      <c r="F620" s="1" t="s">
        <v>13</v>
      </c>
      <c r="G620" s="1" t="s">
        <v>20</v>
      </c>
      <c r="H620" s="1" t="s">
        <v>15</v>
      </c>
      <c r="I620" s="2">
        <v>45679.0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 t="s">
        <v>995</v>
      </c>
      <c r="B621" s="1" t="s">
        <v>1314</v>
      </c>
      <c r="C621" s="1">
        <v>9.8984461576E10</v>
      </c>
      <c r="D621" s="1" t="s">
        <v>11</v>
      </c>
      <c r="E621" s="1" t="s">
        <v>27</v>
      </c>
      <c r="F621" s="1" t="s">
        <v>13</v>
      </c>
      <c r="G621" s="1" t="s">
        <v>20</v>
      </c>
      <c r="H621" s="1" t="s">
        <v>24</v>
      </c>
      <c r="I621" s="2">
        <v>45679.0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 t="s">
        <v>1315</v>
      </c>
      <c r="B622" s="1" t="s">
        <v>1316</v>
      </c>
      <c r="C622" s="1">
        <v>5.52498807248E12</v>
      </c>
      <c r="D622" s="1" t="s">
        <v>11</v>
      </c>
      <c r="E622" s="1" t="s">
        <v>27</v>
      </c>
      <c r="F622" s="1" t="s">
        <v>13</v>
      </c>
      <c r="G622" s="1" t="s">
        <v>14</v>
      </c>
      <c r="H622" s="1" t="s">
        <v>15</v>
      </c>
      <c r="I622" s="2">
        <v>45679.0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 t="s">
        <v>1317</v>
      </c>
      <c r="B623" s="1" t="s">
        <v>1318</v>
      </c>
      <c r="C623" s="1">
        <v>1.1940339502E10</v>
      </c>
      <c r="D623" s="1" t="s">
        <v>11</v>
      </c>
      <c r="E623" s="1" t="s">
        <v>27</v>
      </c>
      <c r="F623" s="1" t="s">
        <v>13</v>
      </c>
      <c r="G623" s="1" t="s">
        <v>14</v>
      </c>
      <c r="H623" s="1" t="s">
        <v>15</v>
      </c>
      <c r="I623" s="2">
        <v>45679.0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 t="s">
        <v>1319</v>
      </c>
      <c r="B624" s="1" t="s">
        <v>1320</v>
      </c>
      <c r="C624" s="1">
        <v>8.1992573682E10</v>
      </c>
      <c r="D624" s="1" t="s">
        <v>11</v>
      </c>
      <c r="E624" s="1" t="s">
        <v>112</v>
      </c>
      <c r="F624" s="1" t="s">
        <v>13</v>
      </c>
      <c r="G624" s="1" t="s">
        <v>20</v>
      </c>
      <c r="H624" s="1" t="s">
        <v>15</v>
      </c>
      <c r="I624" s="2">
        <v>45679.0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 t="s">
        <v>1321</v>
      </c>
      <c r="B625" s="1" t="s">
        <v>1322</v>
      </c>
      <c r="C625" s="1">
        <v>7.4988394044E10</v>
      </c>
      <c r="D625" s="1" t="s">
        <v>11</v>
      </c>
      <c r="E625" s="1" t="s">
        <v>123</v>
      </c>
      <c r="F625" s="1" t="s">
        <v>13</v>
      </c>
      <c r="G625" s="1" t="s">
        <v>20</v>
      </c>
      <c r="H625" s="1" t="s">
        <v>15</v>
      </c>
      <c r="I625" s="2">
        <v>45679.0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 t="s">
        <v>129</v>
      </c>
      <c r="B626" s="1" t="s">
        <v>1323</v>
      </c>
      <c r="C626" s="1">
        <v>2.299603617E10</v>
      </c>
      <c r="D626" s="1" t="s">
        <v>11</v>
      </c>
      <c r="E626" s="1" t="s">
        <v>112</v>
      </c>
      <c r="F626" s="1" t="s">
        <v>13</v>
      </c>
      <c r="G626" s="1" t="s">
        <v>14</v>
      </c>
      <c r="H626" s="1" t="s">
        <v>15</v>
      </c>
      <c r="I626" s="2">
        <v>45679.0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 t="s">
        <v>1324</v>
      </c>
      <c r="B627" s="1" t="s">
        <v>1325</v>
      </c>
      <c r="C627" s="1">
        <v>7.1985194706E10</v>
      </c>
      <c r="D627" s="1" t="s">
        <v>11</v>
      </c>
      <c r="E627" s="1" t="s">
        <v>37</v>
      </c>
      <c r="F627" s="1" t="s">
        <v>13</v>
      </c>
      <c r="G627" s="1" t="s">
        <v>20</v>
      </c>
      <c r="H627" s="1" t="s">
        <v>116</v>
      </c>
      <c r="I627" s="2">
        <v>45679.0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 t="s">
        <v>1228</v>
      </c>
      <c r="B628" s="1" t="s">
        <v>1326</v>
      </c>
      <c r="C628" s="1">
        <v>8.1998395286E10</v>
      </c>
      <c r="D628" s="1" t="s">
        <v>11</v>
      </c>
      <c r="E628" s="1" t="s">
        <v>123</v>
      </c>
      <c r="F628" s="1" t="s">
        <v>13</v>
      </c>
      <c r="G628" s="1" t="s">
        <v>20</v>
      </c>
      <c r="H628" s="1" t="s">
        <v>44</v>
      </c>
      <c r="I628" s="2">
        <v>45679.0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 t="s">
        <v>1327</v>
      </c>
      <c r="B629" s="1" t="s">
        <v>1328</v>
      </c>
      <c r="C629" s="1">
        <v>6.398100626E10</v>
      </c>
      <c r="D629" s="1" t="s">
        <v>11</v>
      </c>
      <c r="E629" s="1" t="s">
        <v>49</v>
      </c>
      <c r="F629" s="1" t="s">
        <v>13</v>
      </c>
      <c r="G629" s="1" t="s">
        <v>20</v>
      </c>
      <c r="H629" s="1" t="s">
        <v>15</v>
      </c>
      <c r="I629" s="2">
        <v>45679.0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 t="s">
        <v>1329</v>
      </c>
      <c r="B630" s="1" t="s">
        <v>1330</v>
      </c>
      <c r="C630" s="1">
        <v>1.195935369E10</v>
      </c>
      <c r="D630" s="1" t="s">
        <v>11</v>
      </c>
      <c r="E630" s="1" t="s">
        <v>27</v>
      </c>
      <c r="F630" s="1" t="s">
        <v>13</v>
      </c>
      <c r="G630" s="1" t="s">
        <v>20</v>
      </c>
      <c r="H630" s="1" t="s">
        <v>15</v>
      </c>
      <c r="I630" s="2">
        <v>45679.0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 t="s">
        <v>1331</v>
      </c>
      <c r="B631" s="1" t="s">
        <v>1332</v>
      </c>
      <c r="C631" s="1">
        <v>1.49971245E10</v>
      </c>
      <c r="D631" s="1" t="s">
        <v>11</v>
      </c>
      <c r="E631" s="1" t="s">
        <v>40</v>
      </c>
      <c r="F631" s="1" t="s">
        <v>13</v>
      </c>
      <c r="G631" s="1" t="s">
        <v>20</v>
      </c>
      <c r="H631" s="1" t="s">
        <v>15</v>
      </c>
      <c r="I631" s="2">
        <v>45679.0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 t="s">
        <v>1333</v>
      </c>
      <c r="B632" s="1" t="s">
        <v>1334</v>
      </c>
      <c r="C632" s="1">
        <v>6.4996441359E10</v>
      </c>
      <c r="D632" s="1" t="s">
        <v>11</v>
      </c>
      <c r="E632" s="1" t="s">
        <v>123</v>
      </c>
      <c r="F632" s="1" t="s">
        <v>13</v>
      </c>
      <c r="G632" s="1" t="s">
        <v>14</v>
      </c>
      <c r="H632" s="1" t="s">
        <v>15</v>
      </c>
      <c r="I632" s="2">
        <v>45679.0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 t="s">
        <v>1335</v>
      </c>
      <c r="B633" s="1" t="s">
        <v>1336</v>
      </c>
      <c r="C633" s="1">
        <v>1.1910635271E10</v>
      </c>
      <c r="D633" s="1" t="s">
        <v>11</v>
      </c>
      <c r="E633" s="1" t="s">
        <v>40</v>
      </c>
      <c r="F633" s="1" t="s">
        <v>13</v>
      </c>
      <c r="G633" s="1" t="s">
        <v>20</v>
      </c>
      <c r="H633" s="1" t="s">
        <v>15</v>
      </c>
      <c r="I633" s="2">
        <v>45679.0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 t="s">
        <v>1337</v>
      </c>
      <c r="B634" s="1" t="s">
        <v>1338</v>
      </c>
      <c r="C634" s="1">
        <v>6.6996026123E10</v>
      </c>
      <c r="D634" s="1" t="s">
        <v>11</v>
      </c>
      <c r="E634" s="1" t="s">
        <v>123</v>
      </c>
      <c r="F634" s="1" t="s">
        <v>13</v>
      </c>
      <c r="G634" s="1" t="s">
        <v>14</v>
      </c>
      <c r="H634" s="1" t="s">
        <v>15</v>
      </c>
      <c r="I634" s="2">
        <v>45679.0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 t="s">
        <v>1339</v>
      </c>
      <c r="B635" s="1" t="s">
        <v>1340</v>
      </c>
      <c r="C635" s="1" t="s">
        <v>1341</v>
      </c>
      <c r="D635" s="1" t="s">
        <v>11</v>
      </c>
      <c r="E635" s="1" t="s">
        <v>27</v>
      </c>
      <c r="F635" s="1" t="s">
        <v>13</v>
      </c>
      <c r="G635" s="1" t="s">
        <v>14</v>
      </c>
      <c r="H635" s="1" t="s">
        <v>15</v>
      </c>
      <c r="I635" s="2">
        <v>45679.0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 t="s">
        <v>1342</v>
      </c>
      <c r="B636" s="1" t="s">
        <v>1343</v>
      </c>
      <c r="C636" s="1">
        <v>1.1995499355E10</v>
      </c>
      <c r="D636" s="1" t="s">
        <v>11</v>
      </c>
      <c r="E636" s="1" t="s">
        <v>40</v>
      </c>
      <c r="F636" s="1" t="s">
        <v>13</v>
      </c>
      <c r="G636" s="1" t="s">
        <v>14</v>
      </c>
      <c r="H636" s="1" t="s">
        <v>65</v>
      </c>
      <c r="I636" s="2">
        <v>45679.0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 t="s">
        <v>1344</v>
      </c>
      <c r="B637" s="1" t="s">
        <v>1345</v>
      </c>
      <c r="C637" s="1">
        <v>5.598987344685E12</v>
      </c>
      <c r="D637" s="1" t="s">
        <v>11</v>
      </c>
      <c r="E637" s="1" t="s">
        <v>37</v>
      </c>
      <c r="F637" s="1" t="s">
        <v>13</v>
      </c>
      <c r="G637" s="1" t="s">
        <v>20</v>
      </c>
      <c r="H637" s="1" t="s">
        <v>116</v>
      </c>
      <c r="I637" s="2">
        <v>45679.0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 t="s">
        <v>573</v>
      </c>
      <c r="B638" s="1" t="s">
        <v>1346</v>
      </c>
      <c r="C638" s="1">
        <v>3.5998370019E10</v>
      </c>
      <c r="D638" s="1" t="s">
        <v>11</v>
      </c>
      <c r="E638" s="1" t="s">
        <v>27</v>
      </c>
      <c r="F638" s="1" t="s">
        <v>13</v>
      </c>
      <c r="G638" s="1" t="s">
        <v>20</v>
      </c>
      <c r="H638" s="1" t="s">
        <v>15</v>
      </c>
      <c r="I638" s="2">
        <v>45679.0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 t="s">
        <v>1347</v>
      </c>
      <c r="B639" s="1" t="s">
        <v>1348</v>
      </c>
      <c r="C639" s="1">
        <v>5.599984878991E12</v>
      </c>
      <c r="D639" s="1" t="s">
        <v>11</v>
      </c>
      <c r="E639" s="1" t="s">
        <v>27</v>
      </c>
      <c r="F639" s="1" t="s">
        <v>13</v>
      </c>
      <c r="G639" s="1" t="s">
        <v>20</v>
      </c>
      <c r="H639" s="1" t="s">
        <v>15</v>
      </c>
      <c r="I639" s="2">
        <v>45679.0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 t="s">
        <v>1349</v>
      </c>
      <c r="B640" s="1" t="s">
        <v>1350</v>
      </c>
      <c r="C640" s="1">
        <v>7.4998097424E10</v>
      </c>
      <c r="D640" s="1" t="s">
        <v>11</v>
      </c>
      <c r="E640" s="1" t="s">
        <v>37</v>
      </c>
      <c r="F640" s="1" t="s">
        <v>13</v>
      </c>
      <c r="G640" s="1" t="s">
        <v>20</v>
      </c>
      <c r="H640" s="1" t="s">
        <v>143</v>
      </c>
      <c r="I640" s="2">
        <v>45679.0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 t="s">
        <v>1351</v>
      </c>
      <c r="B641" s="1" t="s">
        <v>1352</v>
      </c>
      <c r="C641" s="1">
        <v>9.9984036788E10</v>
      </c>
      <c r="D641" s="1" t="s">
        <v>11</v>
      </c>
      <c r="E641" s="1" t="s">
        <v>37</v>
      </c>
      <c r="F641" s="1" t="s">
        <v>13</v>
      </c>
      <c r="G641" s="1" t="s">
        <v>20</v>
      </c>
      <c r="H641" s="1" t="s">
        <v>76</v>
      </c>
      <c r="I641" s="2">
        <v>45679.0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 t="s">
        <v>1353</v>
      </c>
      <c r="B642" s="1" t="s">
        <v>1354</v>
      </c>
      <c r="C642" s="1">
        <v>6.5992200641E10</v>
      </c>
      <c r="D642" s="1" t="s">
        <v>11</v>
      </c>
      <c r="E642" s="1" t="s">
        <v>40</v>
      </c>
      <c r="F642" s="1" t="s">
        <v>13</v>
      </c>
      <c r="G642" s="1" t="s">
        <v>20</v>
      </c>
      <c r="H642" s="1" t="s">
        <v>65</v>
      </c>
      <c r="I642" s="2">
        <v>45679.0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 t="s">
        <v>1355</v>
      </c>
      <c r="B643" s="1" t="s">
        <v>1356</v>
      </c>
      <c r="C643" s="1">
        <v>1.1998258346E10</v>
      </c>
      <c r="D643" s="1" t="s">
        <v>11</v>
      </c>
      <c r="E643" s="1" t="s">
        <v>37</v>
      </c>
      <c r="F643" s="1" t="s">
        <v>13</v>
      </c>
      <c r="G643" s="1" t="s">
        <v>14</v>
      </c>
      <c r="H643" s="1" t="s">
        <v>143</v>
      </c>
      <c r="I643" s="2">
        <v>45679.0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 t="s">
        <v>1357</v>
      </c>
      <c r="B644" s="1" t="s">
        <v>1358</v>
      </c>
      <c r="C644" s="1">
        <v>9.2984295692E10</v>
      </c>
      <c r="D644" s="1" t="s">
        <v>11</v>
      </c>
      <c r="E644" s="1" t="s">
        <v>27</v>
      </c>
      <c r="F644" s="1" t="s">
        <v>13</v>
      </c>
      <c r="G644" s="1" t="s">
        <v>20</v>
      </c>
      <c r="H644" s="1" t="s">
        <v>15</v>
      </c>
      <c r="I644" s="2">
        <v>45679.0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 t="s">
        <v>1357</v>
      </c>
      <c r="B645" s="1" t="s">
        <v>1358</v>
      </c>
      <c r="C645" s="1">
        <v>9.2984295692E10</v>
      </c>
      <c r="D645" s="1" t="s">
        <v>11</v>
      </c>
      <c r="E645" s="1" t="s">
        <v>27</v>
      </c>
      <c r="F645" s="1" t="s">
        <v>13</v>
      </c>
      <c r="G645" s="1" t="s">
        <v>20</v>
      </c>
      <c r="H645" s="1" t="s">
        <v>15</v>
      </c>
      <c r="I645" s="2">
        <v>45679.0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 t="s">
        <v>1359</v>
      </c>
      <c r="B646" s="1" t="s">
        <v>1360</v>
      </c>
      <c r="C646" s="1">
        <v>4.7992796014E10</v>
      </c>
      <c r="D646" s="1" t="s">
        <v>11</v>
      </c>
      <c r="E646" s="1" t="s">
        <v>12</v>
      </c>
      <c r="F646" s="1" t="s">
        <v>13</v>
      </c>
      <c r="G646" s="1" t="s">
        <v>14</v>
      </c>
      <c r="H646" s="1" t="s">
        <v>24</v>
      </c>
      <c r="I646" s="2">
        <v>45679.0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 t="s">
        <v>772</v>
      </c>
      <c r="B647" s="1" t="s">
        <v>1361</v>
      </c>
      <c r="C647" s="1">
        <v>4.8998129453E10</v>
      </c>
      <c r="D647" s="1" t="s">
        <v>11</v>
      </c>
      <c r="E647" s="1" t="s">
        <v>96</v>
      </c>
      <c r="F647" s="1" t="s">
        <v>13</v>
      </c>
      <c r="G647" s="1" t="s">
        <v>20</v>
      </c>
      <c r="H647" s="1" t="s">
        <v>15</v>
      </c>
      <c r="I647" s="2">
        <v>45679.0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 t="s">
        <v>1362</v>
      </c>
      <c r="B648" s="1" t="s">
        <v>1363</v>
      </c>
      <c r="C648" s="1">
        <v>6.5992712022E10</v>
      </c>
      <c r="D648" s="1" t="s">
        <v>11</v>
      </c>
      <c r="E648" s="1" t="s">
        <v>27</v>
      </c>
      <c r="F648" s="1" t="s">
        <v>13</v>
      </c>
      <c r="G648" s="1" t="s">
        <v>20</v>
      </c>
      <c r="H648" s="1" t="s">
        <v>15</v>
      </c>
      <c r="I648" s="2">
        <v>45679.0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 t="s">
        <v>1364</v>
      </c>
      <c r="B649" s="1" t="s">
        <v>1365</v>
      </c>
      <c r="C649" s="1">
        <v>1.1949178975E10</v>
      </c>
      <c r="D649" s="1" t="s">
        <v>11</v>
      </c>
      <c r="E649" s="1" t="s">
        <v>27</v>
      </c>
      <c r="F649" s="1" t="s">
        <v>13</v>
      </c>
      <c r="G649" s="1" t="s">
        <v>14</v>
      </c>
      <c r="H649" s="1" t="s">
        <v>15</v>
      </c>
      <c r="I649" s="2">
        <v>45679.0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 t="s">
        <v>1366</v>
      </c>
      <c r="B650" s="1" t="s">
        <v>1367</v>
      </c>
      <c r="C650" s="1">
        <v>2.1976466743E10</v>
      </c>
      <c r="D650" s="1" t="s">
        <v>14</v>
      </c>
      <c r="E650" s="1" t="s">
        <v>310</v>
      </c>
      <c r="F650" s="1" t="s">
        <v>1368</v>
      </c>
      <c r="G650" s="1" t="s">
        <v>1369</v>
      </c>
      <c r="H650" s="1" t="s">
        <v>1370</v>
      </c>
      <c r="I650" s="2">
        <v>45679.0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 t="s">
        <v>1371</v>
      </c>
      <c r="B651" s="1" t="s">
        <v>1372</v>
      </c>
      <c r="C651" s="1">
        <v>8.5981028352E10</v>
      </c>
      <c r="D651" s="1" t="s">
        <v>11</v>
      </c>
      <c r="E651" s="1" t="s">
        <v>27</v>
      </c>
      <c r="F651" s="1" t="s">
        <v>13</v>
      </c>
      <c r="G651" s="1" t="s">
        <v>20</v>
      </c>
      <c r="H651" s="1" t="s">
        <v>65</v>
      </c>
      <c r="I651" s="2">
        <v>45679.0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 t="s">
        <v>772</v>
      </c>
      <c r="B652" s="1" t="s">
        <v>1373</v>
      </c>
      <c r="C652" s="1">
        <v>4.8998129453E10</v>
      </c>
      <c r="D652" s="1" t="s">
        <v>11</v>
      </c>
      <c r="E652" s="1" t="s">
        <v>96</v>
      </c>
      <c r="F652" s="1" t="s">
        <v>13</v>
      </c>
      <c r="G652" s="1" t="s">
        <v>20</v>
      </c>
      <c r="H652" s="1" t="s">
        <v>15</v>
      </c>
      <c r="I652" s="2">
        <v>45679.0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 t="s">
        <v>1374</v>
      </c>
      <c r="B653" s="1" t="s">
        <v>1375</v>
      </c>
      <c r="C653" s="1">
        <v>8.3986797523E10</v>
      </c>
      <c r="D653" s="1" t="s">
        <v>11</v>
      </c>
      <c r="E653" s="1" t="s">
        <v>49</v>
      </c>
      <c r="F653" s="1" t="s">
        <v>13</v>
      </c>
      <c r="G653" s="1" t="s">
        <v>20</v>
      </c>
      <c r="H653" s="1" t="s">
        <v>24</v>
      </c>
      <c r="I653" s="2">
        <v>45679.0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 t="s">
        <v>1376</v>
      </c>
      <c r="B654" s="1" t="s">
        <v>1377</v>
      </c>
      <c r="C654" s="1">
        <v>8.3999651366E10</v>
      </c>
      <c r="D654" s="1" t="s">
        <v>11</v>
      </c>
      <c r="E654" s="1" t="s">
        <v>27</v>
      </c>
      <c r="F654" s="1" t="s">
        <v>13</v>
      </c>
      <c r="G654" s="1" t="s">
        <v>20</v>
      </c>
      <c r="H654" s="1" t="s">
        <v>65</v>
      </c>
      <c r="I654" s="2">
        <v>45679.0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 t="s">
        <v>1378</v>
      </c>
      <c r="B655" s="1" t="s">
        <v>1379</v>
      </c>
      <c r="C655" s="1">
        <v>2.1969024552E10</v>
      </c>
      <c r="D655" s="1" t="s">
        <v>11</v>
      </c>
      <c r="E655" s="1" t="s">
        <v>23</v>
      </c>
      <c r="F655" s="1" t="s">
        <v>13</v>
      </c>
      <c r="G655" s="1" t="s">
        <v>14</v>
      </c>
      <c r="H655" s="1" t="s">
        <v>15</v>
      </c>
      <c r="I655" s="2">
        <v>45679.0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 t="s">
        <v>1380</v>
      </c>
      <c r="B656" s="1" t="s">
        <v>1381</v>
      </c>
      <c r="C656" s="1">
        <v>5.569992552982E12</v>
      </c>
      <c r="D656" s="1" t="s">
        <v>11</v>
      </c>
      <c r="E656" s="1" t="s">
        <v>23</v>
      </c>
      <c r="F656" s="1" t="s">
        <v>13</v>
      </c>
      <c r="G656" s="1" t="s">
        <v>20</v>
      </c>
      <c r="H656" s="1" t="s">
        <v>15</v>
      </c>
      <c r="I656" s="2">
        <v>45679.0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 t="s">
        <v>1382</v>
      </c>
      <c r="B657" s="1" t="s">
        <v>1383</v>
      </c>
      <c r="C657" s="1">
        <v>2.2988594659E10</v>
      </c>
      <c r="D657" s="1" t="s">
        <v>11</v>
      </c>
      <c r="E657" s="1" t="s">
        <v>27</v>
      </c>
      <c r="F657" s="1" t="s">
        <v>13</v>
      </c>
      <c r="G657" s="1" t="s">
        <v>20</v>
      </c>
      <c r="H657" s="1" t="s">
        <v>24</v>
      </c>
      <c r="I657" s="2">
        <v>45679.0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 t="s">
        <v>1384</v>
      </c>
      <c r="B658" s="1" t="s">
        <v>1385</v>
      </c>
      <c r="C658" s="1">
        <v>6.799347991E10</v>
      </c>
      <c r="D658" s="1" t="s">
        <v>11</v>
      </c>
      <c r="E658" s="1" t="s">
        <v>123</v>
      </c>
      <c r="F658" s="1" t="s">
        <v>13</v>
      </c>
      <c r="G658" s="1" t="s">
        <v>20</v>
      </c>
      <c r="H658" s="1" t="s">
        <v>15</v>
      </c>
      <c r="I658" s="2">
        <v>45679.0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 t="s">
        <v>1386</v>
      </c>
      <c r="B659" s="1" t="s">
        <v>1387</v>
      </c>
      <c r="C659" s="1">
        <v>6.4999751678E10</v>
      </c>
      <c r="D659" s="1" t="s">
        <v>11</v>
      </c>
      <c r="E659" s="1" t="s">
        <v>23</v>
      </c>
      <c r="F659" s="1" t="s">
        <v>13</v>
      </c>
      <c r="G659" s="1" t="s">
        <v>20</v>
      </c>
      <c r="H659" s="1" t="s">
        <v>24</v>
      </c>
      <c r="I659" s="2">
        <v>45679.0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 t="s">
        <v>1388</v>
      </c>
      <c r="B660" s="1" t="s">
        <v>1389</v>
      </c>
      <c r="C660" s="1">
        <v>2.1989926567E10</v>
      </c>
      <c r="D660" s="1" t="s">
        <v>11</v>
      </c>
      <c r="E660" s="1" t="s">
        <v>27</v>
      </c>
      <c r="F660" s="1" t="s">
        <v>13</v>
      </c>
      <c r="G660" s="1" t="s">
        <v>20</v>
      </c>
      <c r="H660" s="1" t="s">
        <v>15</v>
      </c>
      <c r="I660" s="2">
        <v>45679.0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 t="s">
        <v>333</v>
      </c>
      <c r="B661" s="1" t="s">
        <v>1390</v>
      </c>
      <c r="C661" s="1">
        <v>4.3996483237E10</v>
      </c>
      <c r="D661" s="1" t="s">
        <v>11</v>
      </c>
      <c r="E661" s="1" t="s">
        <v>27</v>
      </c>
      <c r="F661" s="1" t="s">
        <v>13</v>
      </c>
      <c r="G661" s="1" t="s">
        <v>20</v>
      </c>
      <c r="H661" s="1" t="s">
        <v>15</v>
      </c>
      <c r="I661" s="2">
        <v>45679.0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 t="s">
        <v>1391</v>
      </c>
      <c r="B662" s="1" t="s">
        <v>1392</v>
      </c>
      <c r="C662" s="1">
        <v>4.1999075101E10</v>
      </c>
      <c r="D662" s="1" t="s">
        <v>11</v>
      </c>
      <c r="E662" s="1" t="s">
        <v>27</v>
      </c>
      <c r="F662" s="1" t="s">
        <v>13</v>
      </c>
      <c r="G662" s="1" t="s">
        <v>20</v>
      </c>
      <c r="H662" s="1" t="s">
        <v>15</v>
      </c>
      <c r="I662" s="2">
        <v>45679.0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 t="s">
        <v>1393</v>
      </c>
      <c r="B663" s="1" t="s">
        <v>1394</v>
      </c>
      <c r="C663" s="1">
        <v>3.8998685539E10</v>
      </c>
      <c r="D663" s="1" t="s">
        <v>11</v>
      </c>
      <c r="E663" s="1" t="s">
        <v>96</v>
      </c>
      <c r="F663" s="1" t="s">
        <v>13</v>
      </c>
      <c r="G663" s="1" t="s">
        <v>14</v>
      </c>
      <c r="H663" s="1" t="s">
        <v>15</v>
      </c>
      <c r="I663" s="2">
        <v>45679.0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 t="s">
        <v>1395</v>
      </c>
      <c r="B664" s="1" t="s">
        <v>1396</v>
      </c>
      <c r="C664" s="1">
        <v>7.499800684E10</v>
      </c>
      <c r="D664" s="1" t="s">
        <v>11</v>
      </c>
      <c r="E664" s="1" t="s">
        <v>31</v>
      </c>
      <c r="F664" s="1" t="s">
        <v>13</v>
      </c>
      <c r="G664" s="1" t="s">
        <v>20</v>
      </c>
      <c r="H664" s="1" t="s">
        <v>24</v>
      </c>
      <c r="I664" s="2">
        <v>45679.0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 t="s">
        <v>1397</v>
      </c>
      <c r="B665" s="1" t="s">
        <v>1398</v>
      </c>
      <c r="C665" s="1">
        <v>1.1986307735E10</v>
      </c>
      <c r="D665" s="1" t="s">
        <v>11</v>
      </c>
      <c r="E665" s="1" t="s">
        <v>37</v>
      </c>
      <c r="F665" s="1" t="s">
        <v>13</v>
      </c>
      <c r="G665" s="1" t="s">
        <v>20</v>
      </c>
      <c r="H665" s="1" t="s">
        <v>76</v>
      </c>
      <c r="I665" s="2">
        <v>45679.0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 t="s">
        <v>1399</v>
      </c>
      <c r="B666" s="1" t="s">
        <v>1400</v>
      </c>
      <c r="C666" s="1">
        <v>4.4991218943E10</v>
      </c>
      <c r="D666" s="1" t="s">
        <v>11</v>
      </c>
      <c r="E666" s="1" t="s">
        <v>27</v>
      </c>
      <c r="F666" s="1" t="s">
        <v>13</v>
      </c>
      <c r="G666" s="1" t="s">
        <v>20</v>
      </c>
      <c r="H666" s="1" t="s">
        <v>15</v>
      </c>
      <c r="I666" s="2">
        <v>45679.0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 t="s">
        <v>1401</v>
      </c>
      <c r="B667" s="1" t="s">
        <v>1402</v>
      </c>
      <c r="C667" s="1">
        <v>4.8988787266E10</v>
      </c>
      <c r="D667" s="1" t="s">
        <v>11</v>
      </c>
      <c r="E667" s="1" t="s">
        <v>99</v>
      </c>
      <c r="F667" s="1" t="s">
        <v>13</v>
      </c>
      <c r="G667" s="1" t="s">
        <v>20</v>
      </c>
      <c r="H667" s="1" t="s">
        <v>15</v>
      </c>
      <c r="I667" s="2">
        <v>45679.0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 t="s">
        <v>1403</v>
      </c>
      <c r="B668" s="1" t="s">
        <v>1404</v>
      </c>
      <c r="C668" s="1">
        <v>8.1999973241E10</v>
      </c>
      <c r="D668" s="1" t="s">
        <v>11</v>
      </c>
      <c r="E668" s="1" t="s">
        <v>40</v>
      </c>
      <c r="F668" s="1" t="s">
        <v>13</v>
      </c>
      <c r="G668" s="1" t="s">
        <v>20</v>
      </c>
      <c r="H668" s="1" t="s">
        <v>15</v>
      </c>
      <c r="I668" s="2">
        <v>45679.0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 t="s">
        <v>1181</v>
      </c>
      <c r="B669" s="1" t="s">
        <v>1405</v>
      </c>
      <c r="C669" s="1">
        <v>1.1940171361E10</v>
      </c>
      <c r="D669" s="1" t="s">
        <v>11</v>
      </c>
      <c r="E669" s="1" t="s">
        <v>12</v>
      </c>
      <c r="F669" s="1" t="s">
        <v>13</v>
      </c>
      <c r="G669" s="1" t="s">
        <v>14</v>
      </c>
      <c r="H669" s="1" t="s">
        <v>15</v>
      </c>
      <c r="I669" s="2">
        <v>45679.0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 t="s">
        <v>1406</v>
      </c>
      <c r="B670" s="1" t="s">
        <v>1407</v>
      </c>
      <c r="C670" s="1">
        <v>1.99943792E10</v>
      </c>
      <c r="D670" s="1" t="s">
        <v>11</v>
      </c>
      <c r="E670" s="1" t="s">
        <v>12</v>
      </c>
      <c r="F670" s="1" t="s">
        <v>13</v>
      </c>
      <c r="G670" s="1" t="s">
        <v>14</v>
      </c>
      <c r="H670" s="1" t="s">
        <v>15</v>
      </c>
      <c r="I670" s="2">
        <v>45679.0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 t="s">
        <v>1408</v>
      </c>
      <c r="B671" s="1" t="s">
        <v>1409</v>
      </c>
      <c r="C671" s="1">
        <v>6.7999497267E10</v>
      </c>
      <c r="D671" s="1" t="s">
        <v>11</v>
      </c>
      <c r="E671" s="1" t="s">
        <v>96</v>
      </c>
      <c r="F671" s="1" t="s">
        <v>13</v>
      </c>
      <c r="G671" s="1" t="s">
        <v>20</v>
      </c>
      <c r="H671" s="1" t="s">
        <v>15</v>
      </c>
      <c r="I671" s="2">
        <v>45679.0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 t="s">
        <v>1410</v>
      </c>
      <c r="B672" s="1" t="s">
        <v>1411</v>
      </c>
      <c r="C672" s="1">
        <v>1.1933414511E10</v>
      </c>
      <c r="D672" s="1" t="s">
        <v>11</v>
      </c>
      <c r="E672" s="1" t="s">
        <v>99</v>
      </c>
      <c r="F672" s="1" t="s">
        <v>13</v>
      </c>
      <c r="G672" s="1" t="s">
        <v>14</v>
      </c>
      <c r="H672" s="1" t="s">
        <v>24</v>
      </c>
      <c r="I672" s="2">
        <v>45679.0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 t="s">
        <v>1412</v>
      </c>
      <c r="B673" s="1" t="s">
        <v>1413</v>
      </c>
      <c r="C673" s="1" t="s">
        <v>1414</v>
      </c>
      <c r="D673" s="1" t="s">
        <v>11</v>
      </c>
      <c r="E673" s="1" t="s">
        <v>123</v>
      </c>
      <c r="F673" s="1" t="s">
        <v>13</v>
      </c>
      <c r="G673" s="1" t="s">
        <v>20</v>
      </c>
      <c r="H673" s="1" t="s">
        <v>15</v>
      </c>
      <c r="I673" s="2">
        <v>45679.0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 t="s">
        <v>1415</v>
      </c>
      <c r="B674" s="1" t="s">
        <v>1416</v>
      </c>
      <c r="C674" s="1">
        <v>5.1997319858E10</v>
      </c>
      <c r="D674" s="1" t="s">
        <v>11</v>
      </c>
      <c r="E674" s="1" t="s">
        <v>123</v>
      </c>
      <c r="F674" s="1" t="s">
        <v>13</v>
      </c>
      <c r="G674" s="1" t="s">
        <v>20</v>
      </c>
      <c r="H674" s="1" t="s">
        <v>15</v>
      </c>
      <c r="I674" s="2">
        <v>45679.0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 t="s">
        <v>1417</v>
      </c>
      <c r="B675" s="1" t="s">
        <v>1418</v>
      </c>
      <c r="C675" s="1">
        <v>4.8984226032E10</v>
      </c>
      <c r="D675" s="1" t="s">
        <v>11</v>
      </c>
      <c r="E675" s="1" t="s">
        <v>23</v>
      </c>
      <c r="F675" s="1" t="s">
        <v>13</v>
      </c>
      <c r="G675" s="1" t="s">
        <v>20</v>
      </c>
      <c r="H675" s="1" t="s">
        <v>15</v>
      </c>
      <c r="I675" s="2">
        <v>45679.0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 t="s">
        <v>1419</v>
      </c>
      <c r="B676" s="1" t="s">
        <v>1420</v>
      </c>
      <c r="C676" s="1">
        <v>5.1995330484E10</v>
      </c>
      <c r="D676" s="1" t="s">
        <v>11</v>
      </c>
      <c r="E676" s="1" t="s">
        <v>96</v>
      </c>
      <c r="F676" s="1" t="s">
        <v>13</v>
      </c>
      <c r="G676" s="1" t="s">
        <v>14</v>
      </c>
      <c r="H676" s="1" t="s">
        <v>44</v>
      </c>
      <c r="I676" s="2">
        <v>45679.0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 t="s">
        <v>1421</v>
      </c>
      <c r="B677" s="1" t="s">
        <v>1422</v>
      </c>
      <c r="C677" s="1">
        <v>2.1988366835E10</v>
      </c>
      <c r="D677" s="1" t="s">
        <v>11</v>
      </c>
      <c r="E677" s="1" t="s">
        <v>37</v>
      </c>
      <c r="F677" s="1" t="s">
        <v>13</v>
      </c>
      <c r="G677" s="1" t="s">
        <v>20</v>
      </c>
      <c r="H677" s="1" t="s">
        <v>116</v>
      </c>
      <c r="I677" s="2">
        <v>45679.0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 t="s">
        <v>814</v>
      </c>
      <c r="B678" s="1" t="s">
        <v>1423</v>
      </c>
      <c r="C678" s="1">
        <v>8.3988510876E10</v>
      </c>
      <c r="D678" s="1" t="s">
        <v>11</v>
      </c>
      <c r="E678" s="1" t="s">
        <v>99</v>
      </c>
      <c r="F678" s="1" t="s">
        <v>13</v>
      </c>
      <c r="G678" s="1" t="s">
        <v>20</v>
      </c>
      <c r="H678" s="1" t="s">
        <v>15</v>
      </c>
      <c r="I678" s="2">
        <v>45679.0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 t="s">
        <v>1424</v>
      </c>
      <c r="B679" s="1" t="s">
        <v>1425</v>
      </c>
      <c r="C679" s="1">
        <v>8.5991406873E10</v>
      </c>
      <c r="D679" s="1" t="s">
        <v>11</v>
      </c>
      <c r="E679" s="1" t="s">
        <v>37</v>
      </c>
      <c r="F679" s="1" t="s">
        <v>13</v>
      </c>
      <c r="G679" s="1" t="s">
        <v>20</v>
      </c>
      <c r="H679" s="1" t="s">
        <v>76</v>
      </c>
      <c r="I679" s="2">
        <v>45679.0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 t="s">
        <v>573</v>
      </c>
      <c r="B680" s="1" t="s">
        <v>1426</v>
      </c>
      <c r="C680" s="1">
        <v>3.1975716535E10</v>
      </c>
      <c r="D680" s="1" t="s">
        <v>11</v>
      </c>
      <c r="E680" s="1" t="s">
        <v>318</v>
      </c>
      <c r="F680" s="1" t="s">
        <v>13</v>
      </c>
      <c r="G680" s="1" t="s">
        <v>20</v>
      </c>
      <c r="H680" s="1" t="s">
        <v>15</v>
      </c>
      <c r="I680" s="2">
        <v>45679.0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 t="s">
        <v>1427</v>
      </c>
      <c r="B681" s="1" t="s">
        <v>1428</v>
      </c>
      <c r="C681" s="1">
        <v>6.6996104866E10</v>
      </c>
      <c r="D681" s="1" t="s">
        <v>11</v>
      </c>
      <c r="E681" s="1" t="s">
        <v>37</v>
      </c>
      <c r="F681" s="1" t="s">
        <v>13</v>
      </c>
      <c r="G681" s="1" t="s">
        <v>14</v>
      </c>
      <c r="H681" s="1" t="s">
        <v>116</v>
      </c>
      <c r="I681" s="2">
        <v>45679.0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 t="s">
        <v>1429</v>
      </c>
      <c r="B682" s="1" t="s">
        <v>1430</v>
      </c>
      <c r="C682" s="1" t="s">
        <v>1431</v>
      </c>
      <c r="D682" s="1" t="s">
        <v>11</v>
      </c>
      <c r="E682" s="1" t="s">
        <v>23</v>
      </c>
      <c r="F682" s="1" t="s">
        <v>13</v>
      </c>
      <c r="G682" s="1" t="s">
        <v>20</v>
      </c>
      <c r="H682" s="1" t="s">
        <v>15</v>
      </c>
      <c r="I682" s="2">
        <v>45679.0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 t="s">
        <v>1432</v>
      </c>
      <c r="B683" s="1" t="s">
        <v>1433</v>
      </c>
      <c r="C683" s="1">
        <v>8.1982514961E10</v>
      </c>
      <c r="D683" s="1" t="s">
        <v>11</v>
      </c>
      <c r="E683" s="1" t="s">
        <v>123</v>
      </c>
      <c r="F683" s="1" t="s">
        <v>13</v>
      </c>
      <c r="G683" s="1" t="s">
        <v>20</v>
      </c>
      <c r="H683" s="1" t="s">
        <v>15</v>
      </c>
      <c r="I683" s="2">
        <v>45679.0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 t="s">
        <v>1434</v>
      </c>
      <c r="B684" s="1" t="s">
        <v>1435</v>
      </c>
      <c r="C684" s="1">
        <v>1.3988608521E10</v>
      </c>
      <c r="D684" s="1" t="s">
        <v>11</v>
      </c>
      <c r="E684" s="1" t="s">
        <v>123</v>
      </c>
      <c r="F684" s="1" t="s">
        <v>13</v>
      </c>
      <c r="G684" s="1" t="s">
        <v>20</v>
      </c>
      <c r="H684" s="1" t="s">
        <v>15</v>
      </c>
      <c r="I684" s="2">
        <v>45679.0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 t="s">
        <v>728</v>
      </c>
      <c r="B685" s="1" t="s">
        <v>1436</v>
      </c>
      <c r="C685" s="1">
        <v>1.5996389721E10</v>
      </c>
      <c r="D685" s="1" t="s">
        <v>11</v>
      </c>
      <c r="E685" s="1" t="s">
        <v>27</v>
      </c>
      <c r="F685" s="1" t="s">
        <v>13</v>
      </c>
      <c r="G685" s="1" t="s">
        <v>14</v>
      </c>
      <c r="H685" s="1" t="s">
        <v>24</v>
      </c>
      <c r="I685" s="2">
        <v>45679.0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 t="s">
        <v>1437</v>
      </c>
      <c r="B686" s="1" t="s">
        <v>1438</v>
      </c>
      <c r="C686" s="1" t="s">
        <v>1439</v>
      </c>
      <c r="D686" s="1" t="s">
        <v>11</v>
      </c>
      <c r="E686" s="1" t="s">
        <v>123</v>
      </c>
      <c r="F686" s="1" t="s">
        <v>13</v>
      </c>
      <c r="G686" s="1" t="s">
        <v>20</v>
      </c>
      <c r="H686" s="1" t="s">
        <v>15</v>
      </c>
      <c r="I686" s="2">
        <v>45679.0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 t="s">
        <v>1440</v>
      </c>
      <c r="B687" s="1" t="s">
        <v>1441</v>
      </c>
      <c r="C687" s="1" t="s">
        <v>1442</v>
      </c>
      <c r="D687" s="1" t="s">
        <v>11</v>
      </c>
      <c r="E687" s="1" t="s">
        <v>27</v>
      </c>
      <c r="F687" s="1" t="s">
        <v>13</v>
      </c>
      <c r="G687" s="1" t="s">
        <v>20</v>
      </c>
      <c r="H687" s="1" t="s">
        <v>15</v>
      </c>
      <c r="I687" s="2">
        <v>45679.0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 t="s">
        <v>1443</v>
      </c>
      <c r="B688" s="1" t="s">
        <v>1444</v>
      </c>
      <c r="C688" s="1">
        <v>6.1994366446E10</v>
      </c>
      <c r="D688" s="1" t="s">
        <v>11</v>
      </c>
      <c r="E688" s="1" t="s">
        <v>37</v>
      </c>
      <c r="F688" s="1" t="s">
        <v>13</v>
      </c>
      <c r="G688" s="1" t="s">
        <v>20</v>
      </c>
      <c r="H688" s="1" t="s">
        <v>143</v>
      </c>
      <c r="I688" s="2">
        <v>45679.0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 t="s">
        <v>1445</v>
      </c>
      <c r="B689" s="1" t="s">
        <v>1446</v>
      </c>
      <c r="C689" s="1" t="s">
        <v>1447</v>
      </c>
      <c r="D689" s="1" t="s">
        <v>11</v>
      </c>
      <c r="E689" s="1" t="s">
        <v>23</v>
      </c>
      <c r="F689" s="1" t="s">
        <v>13</v>
      </c>
      <c r="G689" s="1" t="s">
        <v>20</v>
      </c>
      <c r="H689" s="1" t="s">
        <v>15</v>
      </c>
      <c r="I689" s="2">
        <v>45679.0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 t="s">
        <v>1448</v>
      </c>
      <c r="B690" s="1" t="s">
        <v>1449</v>
      </c>
      <c r="C690" s="1">
        <v>1.1955540672E10</v>
      </c>
      <c r="D690" s="1" t="s">
        <v>11</v>
      </c>
      <c r="E690" s="1" t="s">
        <v>12</v>
      </c>
      <c r="F690" s="1" t="s">
        <v>13</v>
      </c>
      <c r="G690" s="1" t="s">
        <v>14</v>
      </c>
      <c r="H690" s="1" t="s">
        <v>15</v>
      </c>
      <c r="I690" s="2">
        <v>45679.0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 t="s">
        <v>1450</v>
      </c>
      <c r="B691" s="1" t="s">
        <v>1451</v>
      </c>
      <c r="C691" s="1">
        <v>1.1971097892E10</v>
      </c>
      <c r="D691" s="1" t="s">
        <v>11</v>
      </c>
      <c r="E691" s="1" t="s">
        <v>49</v>
      </c>
      <c r="F691" s="1" t="s">
        <v>13</v>
      </c>
      <c r="G691" s="1" t="s">
        <v>20</v>
      </c>
      <c r="H691" s="1" t="s">
        <v>15</v>
      </c>
      <c r="I691" s="2">
        <v>45679.0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 t="s">
        <v>1452</v>
      </c>
      <c r="B692" s="1" t="s">
        <v>1453</v>
      </c>
      <c r="C692" s="1" t="s">
        <v>1454</v>
      </c>
      <c r="D692" s="1" t="s">
        <v>11</v>
      </c>
      <c r="E692" s="1" t="s">
        <v>27</v>
      </c>
      <c r="F692" s="1" t="s">
        <v>13</v>
      </c>
      <c r="G692" s="1" t="s">
        <v>20</v>
      </c>
      <c r="H692" s="1" t="s">
        <v>15</v>
      </c>
      <c r="I692" s="2">
        <v>45679.0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 t="s">
        <v>1228</v>
      </c>
      <c r="B693" s="1" t="s">
        <v>1455</v>
      </c>
      <c r="C693" s="1">
        <v>1.199999999E9</v>
      </c>
      <c r="D693" s="1"/>
      <c r="E693" s="1"/>
      <c r="F693" s="1"/>
      <c r="G693" s="1"/>
      <c r="H693" s="1"/>
      <c r="I693" s="2">
        <v>45679.0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 t="s">
        <v>1456</v>
      </c>
      <c r="B694" s="1" t="s">
        <v>1457</v>
      </c>
      <c r="C694" s="1">
        <v>8.7991636031E10</v>
      </c>
      <c r="D694" s="1" t="s">
        <v>11</v>
      </c>
      <c r="E694" s="1" t="s">
        <v>27</v>
      </c>
      <c r="F694" s="1" t="s">
        <v>13</v>
      </c>
      <c r="G694" s="1" t="s">
        <v>20</v>
      </c>
      <c r="H694" s="1" t="s">
        <v>24</v>
      </c>
      <c r="I694" s="2">
        <v>45679.0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 t="s">
        <v>1458</v>
      </c>
      <c r="B695" s="1" t="s">
        <v>1459</v>
      </c>
      <c r="C695" s="1">
        <v>9.2988411568E10</v>
      </c>
      <c r="D695" s="1" t="s">
        <v>11</v>
      </c>
      <c r="E695" s="1" t="s">
        <v>12</v>
      </c>
      <c r="F695" s="1" t="s">
        <v>13</v>
      </c>
      <c r="G695" s="1" t="s">
        <v>20</v>
      </c>
      <c r="H695" s="1" t="s">
        <v>44</v>
      </c>
      <c r="I695" s="2">
        <v>45679.0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 t="s">
        <v>1460</v>
      </c>
      <c r="B696" s="1" t="s">
        <v>1461</v>
      </c>
      <c r="C696" s="1">
        <v>6.8999993745E10</v>
      </c>
      <c r="D696" s="1" t="s">
        <v>11</v>
      </c>
      <c r="E696" s="1" t="s">
        <v>27</v>
      </c>
      <c r="F696" s="1" t="s">
        <v>13</v>
      </c>
      <c r="G696" s="1" t="s">
        <v>20</v>
      </c>
      <c r="H696" s="1" t="s">
        <v>24</v>
      </c>
      <c r="I696" s="2">
        <v>45679.0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 t="s">
        <v>1462</v>
      </c>
      <c r="B697" s="1" t="s">
        <v>1463</v>
      </c>
      <c r="C697" s="1">
        <v>3.20988660359E11</v>
      </c>
      <c r="D697" s="1" t="s">
        <v>11</v>
      </c>
      <c r="E697" s="1" t="s">
        <v>112</v>
      </c>
      <c r="F697" s="1" t="s">
        <v>13</v>
      </c>
      <c r="G697" s="1" t="s">
        <v>20</v>
      </c>
      <c r="H697" s="1" t="s">
        <v>24</v>
      </c>
      <c r="I697" s="2">
        <v>45679.0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 t="s">
        <v>1464</v>
      </c>
      <c r="B698" s="1" t="s">
        <v>1465</v>
      </c>
      <c r="C698" s="1">
        <v>2.1970245996E10</v>
      </c>
      <c r="D698" s="1"/>
      <c r="E698" s="1"/>
      <c r="F698" s="1"/>
      <c r="G698" s="1"/>
      <c r="H698" s="1"/>
      <c r="I698" s="2">
        <v>45679.0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 t="s">
        <v>1466</v>
      </c>
      <c r="B699" s="1" t="s">
        <v>1467</v>
      </c>
      <c r="C699" s="1">
        <v>7.5988726929E10</v>
      </c>
      <c r="D699" s="1" t="s">
        <v>11</v>
      </c>
      <c r="E699" s="1" t="s">
        <v>27</v>
      </c>
      <c r="F699" s="1" t="s">
        <v>13</v>
      </c>
      <c r="G699" s="1" t="s">
        <v>20</v>
      </c>
      <c r="H699" s="1" t="s">
        <v>24</v>
      </c>
      <c r="I699" s="2">
        <v>45679.0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 t="s">
        <v>1468</v>
      </c>
      <c r="B700" s="1" t="s">
        <v>1469</v>
      </c>
      <c r="C700" s="1" t="s">
        <v>1470</v>
      </c>
      <c r="D700" s="1" t="s">
        <v>11</v>
      </c>
      <c r="E700" s="1" t="s">
        <v>27</v>
      </c>
      <c r="F700" s="1" t="s">
        <v>13</v>
      </c>
      <c r="G700" s="1" t="s">
        <v>20</v>
      </c>
      <c r="H700" s="1" t="s">
        <v>24</v>
      </c>
      <c r="I700" s="2">
        <v>45679.0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 t="s">
        <v>1471</v>
      </c>
      <c r="B701" s="1" t="s">
        <v>1472</v>
      </c>
      <c r="C701" s="1">
        <v>2.799628233E10</v>
      </c>
      <c r="D701" s="1" t="s">
        <v>11</v>
      </c>
      <c r="E701" s="1" t="s">
        <v>27</v>
      </c>
      <c r="F701" s="1" t="s">
        <v>13</v>
      </c>
      <c r="G701" s="1" t="s">
        <v>20</v>
      </c>
      <c r="H701" s="1" t="s">
        <v>24</v>
      </c>
      <c r="I701" s="2">
        <v>45679.0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 t="s">
        <v>1473</v>
      </c>
      <c r="B702" s="1" t="s">
        <v>1474</v>
      </c>
      <c r="C702" s="1">
        <v>6.7991331708E10</v>
      </c>
      <c r="D702" s="1" t="s">
        <v>11</v>
      </c>
      <c r="E702" s="1" t="s">
        <v>123</v>
      </c>
      <c r="F702" s="1" t="s">
        <v>13</v>
      </c>
      <c r="G702" s="1" t="s">
        <v>20</v>
      </c>
      <c r="H702" s="1" t="s">
        <v>15</v>
      </c>
      <c r="I702" s="2">
        <v>45679.0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 t="s">
        <v>1475</v>
      </c>
      <c r="B703" s="1" t="s">
        <v>1476</v>
      </c>
      <c r="C703" s="1">
        <v>1.298802468E10</v>
      </c>
      <c r="D703" s="1" t="s">
        <v>11</v>
      </c>
      <c r="E703" s="1" t="s">
        <v>40</v>
      </c>
      <c r="F703" s="1" t="s">
        <v>13</v>
      </c>
      <c r="G703" s="1" t="s">
        <v>20</v>
      </c>
      <c r="H703" s="1" t="s">
        <v>15</v>
      </c>
      <c r="I703" s="2">
        <v>45679.0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 t="s">
        <v>1477</v>
      </c>
      <c r="B704" s="1" t="s">
        <v>1478</v>
      </c>
      <c r="C704" s="1">
        <v>2.499315311E10</v>
      </c>
      <c r="D704" s="1" t="s">
        <v>11</v>
      </c>
      <c r="E704" s="1" t="s">
        <v>27</v>
      </c>
      <c r="F704" s="1" t="s">
        <v>13</v>
      </c>
      <c r="G704" s="1" t="s">
        <v>20</v>
      </c>
      <c r="H704" s="1" t="s">
        <v>65</v>
      </c>
      <c r="I704" s="2">
        <v>45679.0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 t="s">
        <v>1479</v>
      </c>
      <c r="B705" s="1" t="s">
        <v>1480</v>
      </c>
      <c r="C705" s="1">
        <v>5.1983518811E10</v>
      </c>
      <c r="D705" s="1" t="s">
        <v>11</v>
      </c>
      <c r="E705" s="1" t="s">
        <v>40</v>
      </c>
      <c r="F705" s="1" t="s">
        <v>13</v>
      </c>
      <c r="G705" s="1" t="s">
        <v>20</v>
      </c>
      <c r="H705" s="1" t="s">
        <v>24</v>
      </c>
      <c r="I705" s="2">
        <v>45679.0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 t="s">
        <v>1481</v>
      </c>
      <c r="B706" s="1" t="s">
        <v>1482</v>
      </c>
      <c r="C706" s="1">
        <v>6.3992579577E10</v>
      </c>
      <c r="D706" s="1" t="s">
        <v>11</v>
      </c>
      <c r="E706" s="1" t="s">
        <v>23</v>
      </c>
      <c r="F706" s="1" t="s">
        <v>13</v>
      </c>
      <c r="G706" s="1" t="s">
        <v>20</v>
      </c>
      <c r="H706" s="1" t="s">
        <v>15</v>
      </c>
      <c r="I706" s="2">
        <v>45679.0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 t="s">
        <v>1483</v>
      </c>
      <c r="B707" s="1" t="s">
        <v>1484</v>
      </c>
      <c r="C707" s="1">
        <v>3.4992401309E10</v>
      </c>
      <c r="D707" s="1" t="s">
        <v>11</v>
      </c>
      <c r="E707" s="1" t="s">
        <v>23</v>
      </c>
      <c r="F707" s="1" t="s">
        <v>13</v>
      </c>
      <c r="G707" s="1" t="s">
        <v>20</v>
      </c>
      <c r="H707" s="1" t="s">
        <v>15</v>
      </c>
      <c r="I707" s="2">
        <v>45679.0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 t="s">
        <v>1485</v>
      </c>
      <c r="B708" s="1" t="s">
        <v>1486</v>
      </c>
      <c r="C708" s="1">
        <v>1.1932256095E10</v>
      </c>
      <c r="D708" s="1" t="s">
        <v>11</v>
      </c>
      <c r="E708" s="1" t="s">
        <v>31</v>
      </c>
      <c r="F708" s="1" t="s">
        <v>13</v>
      </c>
      <c r="G708" s="1" t="s">
        <v>20</v>
      </c>
      <c r="H708" s="1" t="s">
        <v>15</v>
      </c>
      <c r="I708" s="2">
        <v>45679.0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 t="s">
        <v>1487</v>
      </c>
      <c r="B709" s="1" t="s">
        <v>1488</v>
      </c>
      <c r="C709" s="1" t="s">
        <v>1489</v>
      </c>
      <c r="D709" s="1" t="s">
        <v>11</v>
      </c>
      <c r="E709" s="1" t="s">
        <v>123</v>
      </c>
      <c r="F709" s="1" t="s">
        <v>13</v>
      </c>
      <c r="G709" s="1" t="s">
        <v>20</v>
      </c>
      <c r="H709" s="1" t="s">
        <v>15</v>
      </c>
      <c r="I709" s="2">
        <v>45679.0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 t="s">
        <v>1490</v>
      </c>
      <c r="B710" s="1" t="s">
        <v>1491</v>
      </c>
      <c r="C710" s="1">
        <v>4.1991990674E10</v>
      </c>
      <c r="D710" s="1" t="s">
        <v>11</v>
      </c>
      <c r="E710" s="1" t="s">
        <v>12</v>
      </c>
      <c r="F710" s="1" t="s">
        <v>13</v>
      </c>
      <c r="G710" s="1" t="s">
        <v>14</v>
      </c>
      <c r="H710" s="1" t="s">
        <v>15</v>
      </c>
      <c r="I710" s="2">
        <v>45679.0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 t="s">
        <v>1492</v>
      </c>
      <c r="B711" s="1" t="s">
        <v>1493</v>
      </c>
      <c r="C711" s="1">
        <v>8.1998450154E10</v>
      </c>
      <c r="D711" s="1" t="s">
        <v>11</v>
      </c>
      <c r="E711" s="1" t="s">
        <v>27</v>
      </c>
      <c r="F711" s="1" t="s">
        <v>13</v>
      </c>
      <c r="G711" s="1" t="s">
        <v>20</v>
      </c>
      <c r="H711" s="1" t="s">
        <v>65</v>
      </c>
      <c r="I711" s="2">
        <v>45679.0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 t="s">
        <v>1494</v>
      </c>
      <c r="B712" s="1" t="s">
        <v>1495</v>
      </c>
      <c r="C712" s="1">
        <v>3.2456821E7</v>
      </c>
      <c r="D712" s="1" t="s">
        <v>11</v>
      </c>
      <c r="E712" s="1" t="s">
        <v>27</v>
      </c>
      <c r="F712" s="1" t="s">
        <v>13</v>
      </c>
      <c r="G712" s="1" t="s">
        <v>14</v>
      </c>
      <c r="H712" s="1" t="s">
        <v>15</v>
      </c>
      <c r="I712" s="2">
        <v>45679.0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 t="s">
        <v>1496</v>
      </c>
      <c r="B713" s="1" t="s">
        <v>1497</v>
      </c>
      <c r="C713" s="1">
        <v>1.9996261998E10</v>
      </c>
      <c r="D713" s="1" t="s">
        <v>11</v>
      </c>
      <c r="E713" s="1" t="s">
        <v>27</v>
      </c>
      <c r="F713" s="1" t="s">
        <v>13</v>
      </c>
      <c r="G713" s="1" t="s">
        <v>14</v>
      </c>
      <c r="H713" s="1" t="s">
        <v>15</v>
      </c>
      <c r="I713" s="2">
        <v>45679.0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 t="s">
        <v>1498</v>
      </c>
      <c r="B714" s="1" t="s">
        <v>1499</v>
      </c>
      <c r="C714" s="1">
        <v>4.1992166159E10</v>
      </c>
      <c r="D714" s="1" t="s">
        <v>11</v>
      </c>
      <c r="E714" s="1" t="s">
        <v>37</v>
      </c>
      <c r="F714" s="1" t="s">
        <v>13</v>
      </c>
      <c r="G714" s="1" t="s">
        <v>20</v>
      </c>
      <c r="H714" s="1" t="s">
        <v>76</v>
      </c>
      <c r="I714" s="2">
        <v>45679.0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 t="s">
        <v>1421</v>
      </c>
      <c r="B715" s="1" t="s">
        <v>1500</v>
      </c>
      <c r="C715" s="1">
        <v>9.91907671E8</v>
      </c>
      <c r="D715" s="1" t="s">
        <v>1501</v>
      </c>
      <c r="E715" s="1" t="s">
        <v>1502</v>
      </c>
      <c r="F715" s="1" t="s">
        <v>1503</v>
      </c>
      <c r="G715" s="1" t="s">
        <v>1504</v>
      </c>
      <c r="H715" s="1" t="s">
        <v>1505</v>
      </c>
      <c r="I715" s="2">
        <v>45679.0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 t="s">
        <v>772</v>
      </c>
      <c r="B716" s="1" t="s">
        <v>1506</v>
      </c>
      <c r="C716" s="1">
        <v>4.1996096487E10</v>
      </c>
      <c r="D716" s="1" t="s">
        <v>11</v>
      </c>
      <c r="E716" s="1" t="s">
        <v>27</v>
      </c>
      <c r="F716" s="1" t="s">
        <v>13</v>
      </c>
      <c r="G716" s="1" t="s">
        <v>20</v>
      </c>
      <c r="H716" s="1" t="s">
        <v>15</v>
      </c>
      <c r="I716" s="2">
        <v>45679.0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 t="s">
        <v>68</v>
      </c>
      <c r="B717" s="1" t="s">
        <v>1507</v>
      </c>
      <c r="C717" s="1">
        <v>7.9991345689E10</v>
      </c>
      <c r="D717" s="1" t="s">
        <v>11</v>
      </c>
      <c r="E717" s="1" t="s">
        <v>37</v>
      </c>
      <c r="F717" s="1" t="s">
        <v>13</v>
      </c>
      <c r="G717" s="1" t="s">
        <v>20</v>
      </c>
      <c r="H717" s="1" t="s">
        <v>44</v>
      </c>
      <c r="I717" s="2">
        <v>45679.0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 t="s">
        <v>1508</v>
      </c>
      <c r="B718" s="1" t="s">
        <v>1509</v>
      </c>
      <c r="C718" s="1">
        <v>9.4991117276E10</v>
      </c>
      <c r="D718" s="1" t="s">
        <v>11</v>
      </c>
      <c r="E718" s="1" t="s">
        <v>37</v>
      </c>
      <c r="F718" s="1" t="s">
        <v>13</v>
      </c>
      <c r="G718" s="1" t="s">
        <v>14</v>
      </c>
      <c r="H718" s="1" t="s">
        <v>126</v>
      </c>
      <c r="I718" s="2">
        <v>45679.0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 t="s">
        <v>1510</v>
      </c>
      <c r="B719" s="1" t="s">
        <v>1511</v>
      </c>
      <c r="C719" s="1">
        <v>4.1992096112E10</v>
      </c>
      <c r="D719" s="1" t="s">
        <v>11</v>
      </c>
      <c r="E719" s="1" t="s">
        <v>12</v>
      </c>
      <c r="F719" s="1" t="s">
        <v>13</v>
      </c>
      <c r="G719" s="1" t="s">
        <v>20</v>
      </c>
      <c r="H719" s="1" t="s">
        <v>15</v>
      </c>
      <c r="I719" s="2">
        <v>45679.0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 t="s">
        <v>1512</v>
      </c>
      <c r="B720" s="1" t="s">
        <v>1513</v>
      </c>
      <c r="C720" s="1">
        <v>6.1986417438E10</v>
      </c>
      <c r="D720" s="1" t="s">
        <v>11</v>
      </c>
      <c r="E720" s="1" t="s">
        <v>27</v>
      </c>
      <c r="F720" s="1" t="s">
        <v>13</v>
      </c>
      <c r="G720" s="1" t="s">
        <v>20</v>
      </c>
      <c r="H720" s="1" t="s">
        <v>65</v>
      </c>
      <c r="I720" s="2">
        <v>45679.0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 t="s">
        <v>1514</v>
      </c>
      <c r="B721" s="1" t="s">
        <v>1515</v>
      </c>
      <c r="C721" s="1" t="s">
        <v>1516</v>
      </c>
      <c r="D721" s="1" t="s">
        <v>11</v>
      </c>
      <c r="E721" s="1" t="s">
        <v>27</v>
      </c>
      <c r="F721" s="1" t="s">
        <v>13</v>
      </c>
      <c r="G721" s="1" t="s">
        <v>20</v>
      </c>
      <c r="H721" s="1" t="s">
        <v>15</v>
      </c>
      <c r="I721" s="2">
        <v>45679.0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 t="s">
        <v>72</v>
      </c>
      <c r="B722" s="1" t="s">
        <v>1517</v>
      </c>
      <c r="C722" s="1">
        <v>1.2997555945E10</v>
      </c>
      <c r="D722" s="1" t="s">
        <v>11</v>
      </c>
      <c r="E722" s="1" t="s">
        <v>12</v>
      </c>
      <c r="F722" s="1" t="s">
        <v>13</v>
      </c>
      <c r="G722" s="1" t="s">
        <v>20</v>
      </c>
      <c r="H722" s="1" t="s">
        <v>15</v>
      </c>
      <c r="I722" s="2">
        <v>45679.0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 t="s">
        <v>1518</v>
      </c>
      <c r="B723" s="1" t="s">
        <v>1519</v>
      </c>
      <c r="C723" s="1">
        <v>4.8992075984E10</v>
      </c>
      <c r="D723" s="1" t="s">
        <v>11</v>
      </c>
      <c r="E723" s="1" t="s">
        <v>37</v>
      </c>
      <c r="F723" s="1" t="s">
        <v>13</v>
      </c>
      <c r="G723" s="1" t="s">
        <v>20</v>
      </c>
      <c r="H723" s="1" t="s">
        <v>116</v>
      </c>
      <c r="I723" s="2">
        <v>45679.0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 t="s">
        <v>1520</v>
      </c>
      <c r="B724" s="1" t="s">
        <v>1521</v>
      </c>
      <c r="C724" s="1">
        <v>6.2985434522E10</v>
      </c>
      <c r="D724" s="1" t="s">
        <v>11</v>
      </c>
      <c r="E724" s="1" t="s">
        <v>99</v>
      </c>
      <c r="F724" s="1" t="s">
        <v>13</v>
      </c>
      <c r="G724" s="1" t="s">
        <v>20</v>
      </c>
      <c r="H724" s="1" t="s">
        <v>15</v>
      </c>
      <c r="I724" s="2">
        <v>45679.0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 t="s">
        <v>127</v>
      </c>
      <c r="B725" s="1" t="s">
        <v>1522</v>
      </c>
      <c r="C725" s="1">
        <v>4.8996423438E10</v>
      </c>
      <c r="D725" s="1" t="s">
        <v>11</v>
      </c>
      <c r="E725" s="1" t="s">
        <v>37</v>
      </c>
      <c r="F725" s="1" t="s">
        <v>13</v>
      </c>
      <c r="G725" s="1" t="s">
        <v>20</v>
      </c>
      <c r="H725" s="1" t="s">
        <v>116</v>
      </c>
      <c r="I725" s="2">
        <v>45679.0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 t="s">
        <v>1523</v>
      </c>
      <c r="B726" s="1" t="s">
        <v>1524</v>
      </c>
      <c r="C726" s="1">
        <v>6.79986422E10</v>
      </c>
      <c r="D726" s="1" t="s">
        <v>11</v>
      </c>
      <c r="E726" s="1" t="s">
        <v>23</v>
      </c>
      <c r="F726" s="1" t="s">
        <v>13</v>
      </c>
      <c r="G726" s="1" t="s">
        <v>14</v>
      </c>
      <c r="H726" s="1" t="s">
        <v>15</v>
      </c>
      <c r="I726" s="2">
        <v>45679.0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 t="s">
        <v>1525</v>
      </c>
      <c r="B727" s="1" t="s">
        <v>1526</v>
      </c>
      <c r="C727" s="1">
        <v>8.1984123492E10</v>
      </c>
      <c r="D727" s="1" t="s">
        <v>11</v>
      </c>
      <c r="E727" s="1" t="s">
        <v>318</v>
      </c>
      <c r="F727" s="1" t="s">
        <v>13</v>
      </c>
      <c r="G727" s="1" t="s">
        <v>14</v>
      </c>
      <c r="H727" s="1" t="s">
        <v>24</v>
      </c>
      <c r="I727" s="2">
        <v>45679.0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 t="s">
        <v>1527</v>
      </c>
      <c r="B728" s="1" t="s">
        <v>1528</v>
      </c>
      <c r="C728" s="1">
        <v>6.9984440269E10</v>
      </c>
      <c r="D728" s="1" t="s">
        <v>11</v>
      </c>
      <c r="E728" s="1" t="s">
        <v>123</v>
      </c>
      <c r="F728" s="1" t="s">
        <v>13</v>
      </c>
      <c r="G728" s="1" t="s">
        <v>14</v>
      </c>
      <c r="H728" s="1" t="s">
        <v>15</v>
      </c>
      <c r="I728" s="2">
        <v>45679.0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 t="s">
        <v>1529</v>
      </c>
      <c r="B729" s="1" t="s">
        <v>1530</v>
      </c>
      <c r="C729" s="1">
        <v>9.8991326037E10</v>
      </c>
      <c r="D729" s="1" t="s">
        <v>11</v>
      </c>
      <c r="E729" s="1" t="s">
        <v>96</v>
      </c>
      <c r="F729" s="1" t="s">
        <v>13</v>
      </c>
      <c r="G729" s="1" t="s">
        <v>14</v>
      </c>
      <c r="H729" s="1" t="s">
        <v>44</v>
      </c>
      <c r="I729" s="2">
        <v>45679.0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 t="s">
        <v>1531</v>
      </c>
      <c r="B730" s="1" t="s">
        <v>1532</v>
      </c>
      <c r="C730" s="1">
        <v>1.5998566222E10</v>
      </c>
      <c r="D730" s="1" t="s">
        <v>11</v>
      </c>
      <c r="E730" s="1" t="s">
        <v>96</v>
      </c>
      <c r="F730" s="1" t="s">
        <v>13</v>
      </c>
      <c r="G730" s="1" t="s">
        <v>20</v>
      </c>
      <c r="H730" s="1" t="s">
        <v>44</v>
      </c>
      <c r="I730" s="2">
        <v>45679.0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 t="s">
        <v>1533</v>
      </c>
      <c r="B731" s="1" t="s">
        <v>1534</v>
      </c>
      <c r="C731" s="1">
        <v>9.5984242052E10</v>
      </c>
      <c r="D731" s="1" t="s">
        <v>11</v>
      </c>
      <c r="E731" s="1" t="s">
        <v>12</v>
      </c>
      <c r="F731" s="1" t="s">
        <v>13</v>
      </c>
      <c r="G731" s="1" t="s">
        <v>14</v>
      </c>
      <c r="H731" s="1" t="s">
        <v>15</v>
      </c>
      <c r="I731" s="2">
        <v>45679.0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 t="s">
        <v>1535</v>
      </c>
      <c r="B732" s="1" t="s">
        <v>1536</v>
      </c>
      <c r="C732" s="1">
        <v>5.551986396096E12</v>
      </c>
      <c r="D732" s="1" t="s">
        <v>11</v>
      </c>
      <c r="E732" s="1" t="s">
        <v>27</v>
      </c>
      <c r="F732" s="1" t="s">
        <v>13</v>
      </c>
      <c r="G732" s="1" t="s">
        <v>14</v>
      </c>
      <c r="H732" s="1" t="s">
        <v>24</v>
      </c>
      <c r="I732" s="2">
        <v>45679.0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 t="s">
        <v>1537</v>
      </c>
      <c r="B733" s="1" t="s">
        <v>1538</v>
      </c>
      <c r="C733" s="1">
        <v>6.1992727776E10</v>
      </c>
      <c r="D733" s="1" t="s">
        <v>11</v>
      </c>
      <c r="E733" s="1" t="s">
        <v>27</v>
      </c>
      <c r="F733" s="1" t="s">
        <v>13</v>
      </c>
      <c r="G733" s="1" t="s">
        <v>14</v>
      </c>
      <c r="H733" s="1" t="s">
        <v>15</v>
      </c>
      <c r="I733" s="2">
        <v>45679.0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 t="s">
        <v>1539</v>
      </c>
      <c r="B734" s="1" t="s">
        <v>1540</v>
      </c>
      <c r="C734" s="1">
        <v>9.85060315E8</v>
      </c>
      <c r="D734" s="1" t="s">
        <v>11</v>
      </c>
      <c r="E734" s="1" t="s">
        <v>23</v>
      </c>
      <c r="F734" s="1" t="s">
        <v>13</v>
      </c>
      <c r="G734" s="1" t="s">
        <v>20</v>
      </c>
      <c r="H734" s="1" t="s">
        <v>15</v>
      </c>
      <c r="I734" s="2">
        <v>45679.0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 t="s">
        <v>1541</v>
      </c>
      <c r="B735" s="1" t="s">
        <v>1542</v>
      </c>
      <c r="C735" s="1" t="s">
        <v>1543</v>
      </c>
      <c r="D735" s="1" t="s">
        <v>11</v>
      </c>
      <c r="E735" s="1" t="s">
        <v>123</v>
      </c>
      <c r="F735" s="1" t="s">
        <v>13</v>
      </c>
      <c r="G735" s="1" t="s">
        <v>20</v>
      </c>
      <c r="H735" s="1" t="s">
        <v>15</v>
      </c>
      <c r="I735" s="2">
        <v>45679.0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 t="s">
        <v>1544</v>
      </c>
      <c r="B736" s="1" t="s">
        <v>1545</v>
      </c>
      <c r="C736" s="1">
        <v>3.4991786666E10</v>
      </c>
      <c r="D736" s="1" t="s">
        <v>11</v>
      </c>
      <c r="E736" s="1" t="s">
        <v>23</v>
      </c>
      <c r="F736" s="1" t="s">
        <v>13</v>
      </c>
      <c r="G736" s="1" t="s">
        <v>20</v>
      </c>
      <c r="H736" s="1" t="s">
        <v>15</v>
      </c>
      <c r="I736" s="2">
        <v>45679.0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 t="s">
        <v>1546</v>
      </c>
      <c r="B737" s="1" t="s">
        <v>1547</v>
      </c>
      <c r="C737" s="1">
        <v>6.1982065543E10</v>
      </c>
      <c r="D737" s="1" t="s">
        <v>11</v>
      </c>
      <c r="E737" s="1" t="s">
        <v>96</v>
      </c>
      <c r="F737" s="1" t="s">
        <v>13</v>
      </c>
      <c r="G737" s="1" t="s">
        <v>20</v>
      </c>
      <c r="H737" s="1" t="s">
        <v>15</v>
      </c>
      <c r="I737" s="2">
        <v>45679.0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 t="s">
        <v>1548</v>
      </c>
      <c r="B738" s="1" t="s">
        <v>1549</v>
      </c>
      <c r="C738" s="1">
        <v>1.1992368711E10</v>
      </c>
      <c r="D738" s="1" t="s">
        <v>11</v>
      </c>
      <c r="E738" s="1" t="s">
        <v>12</v>
      </c>
      <c r="F738" s="1" t="s">
        <v>13</v>
      </c>
      <c r="G738" s="1" t="s">
        <v>20</v>
      </c>
      <c r="H738" s="1" t="s">
        <v>15</v>
      </c>
      <c r="I738" s="2">
        <v>45679.0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 t="s">
        <v>1550</v>
      </c>
      <c r="B739" s="1" t="s">
        <v>1551</v>
      </c>
      <c r="C739" s="1">
        <v>1.1984559092E10</v>
      </c>
      <c r="D739" s="1" t="s">
        <v>11</v>
      </c>
      <c r="E739" s="1" t="s">
        <v>37</v>
      </c>
      <c r="F739" s="1" t="s">
        <v>13</v>
      </c>
      <c r="G739" s="1" t="s">
        <v>20</v>
      </c>
      <c r="H739" s="1" t="s">
        <v>76</v>
      </c>
      <c r="I739" s="2">
        <v>45679.0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 t="s">
        <v>1552</v>
      </c>
      <c r="B740" s="1" t="s">
        <v>1553</v>
      </c>
      <c r="C740" s="1">
        <v>1.1949409117E10</v>
      </c>
      <c r="D740" s="1" t="s">
        <v>11</v>
      </c>
      <c r="E740" s="1" t="s">
        <v>96</v>
      </c>
      <c r="F740" s="1" t="s">
        <v>13</v>
      </c>
      <c r="G740" s="1" t="s">
        <v>14</v>
      </c>
      <c r="H740" s="1" t="s">
        <v>15</v>
      </c>
      <c r="I740" s="2">
        <v>45679.0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 t="s">
        <v>1554</v>
      </c>
      <c r="B741" s="1" t="s">
        <v>1555</v>
      </c>
      <c r="C741" s="1">
        <v>2.1997091691E10</v>
      </c>
      <c r="D741" s="1" t="s">
        <v>11</v>
      </c>
      <c r="E741" s="1" t="s">
        <v>37</v>
      </c>
      <c r="F741" s="1" t="s">
        <v>13</v>
      </c>
      <c r="G741" s="1" t="s">
        <v>20</v>
      </c>
      <c r="H741" s="1" t="s">
        <v>143</v>
      </c>
      <c r="I741" s="2">
        <v>45679.0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 t="s">
        <v>1556</v>
      </c>
      <c r="B742" s="1" t="s">
        <v>1557</v>
      </c>
      <c r="C742" s="1">
        <v>1.4998147007E10</v>
      </c>
      <c r="D742" s="1" t="s">
        <v>11</v>
      </c>
      <c r="E742" s="1" t="s">
        <v>12</v>
      </c>
      <c r="F742" s="1" t="s">
        <v>13</v>
      </c>
      <c r="G742" s="1" t="s">
        <v>20</v>
      </c>
      <c r="H742" s="1" t="s">
        <v>24</v>
      </c>
      <c r="I742" s="2">
        <v>45679.0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 t="s">
        <v>1558</v>
      </c>
      <c r="B743" s="1" t="s">
        <v>1559</v>
      </c>
      <c r="C743" s="1">
        <v>8.4987368288E10</v>
      </c>
      <c r="D743" s="1" t="s">
        <v>11</v>
      </c>
      <c r="E743" s="1" t="s">
        <v>40</v>
      </c>
      <c r="F743" s="1" t="s">
        <v>13</v>
      </c>
      <c r="G743" s="1" t="s">
        <v>20</v>
      </c>
      <c r="H743" s="1" t="s">
        <v>882</v>
      </c>
      <c r="I743" s="2">
        <v>45679.0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 t="s">
        <v>1560</v>
      </c>
      <c r="B744" s="1" t="s">
        <v>1561</v>
      </c>
      <c r="C744" s="1">
        <v>5.583986788034E12</v>
      </c>
      <c r="D744" s="1" t="s">
        <v>11</v>
      </c>
      <c r="E744" s="1" t="s">
        <v>112</v>
      </c>
      <c r="F744" s="1" t="s">
        <v>13</v>
      </c>
      <c r="G744" s="1" t="s">
        <v>20</v>
      </c>
      <c r="H744" s="1" t="s">
        <v>65</v>
      </c>
      <c r="I744" s="2">
        <v>45679.0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 t="s">
        <v>1562</v>
      </c>
      <c r="B745" s="1" t="s">
        <v>1563</v>
      </c>
      <c r="C745" s="1">
        <v>8.5992091378E10</v>
      </c>
      <c r="D745" s="1" t="s">
        <v>11</v>
      </c>
      <c r="E745" s="1" t="s">
        <v>49</v>
      </c>
      <c r="F745" s="1" t="s">
        <v>13</v>
      </c>
      <c r="G745" s="1" t="s">
        <v>20</v>
      </c>
      <c r="H745" s="1" t="s">
        <v>15</v>
      </c>
      <c r="I745" s="2">
        <v>45679.0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 t="s">
        <v>1564</v>
      </c>
      <c r="B746" s="1" t="s">
        <v>1565</v>
      </c>
      <c r="C746" s="1">
        <v>6.2984436009E10</v>
      </c>
      <c r="D746" s="1" t="s">
        <v>11</v>
      </c>
      <c r="E746" s="1" t="s">
        <v>12</v>
      </c>
      <c r="F746" s="1" t="s">
        <v>13</v>
      </c>
      <c r="G746" s="1" t="s">
        <v>20</v>
      </c>
      <c r="H746" s="1" t="s">
        <v>24</v>
      </c>
      <c r="I746" s="2">
        <v>45679.0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 t="s">
        <v>1566</v>
      </c>
      <c r="B747" s="1" t="s">
        <v>1567</v>
      </c>
      <c r="C747" s="1" t="s">
        <v>1568</v>
      </c>
      <c r="D747" s="1" t="s">
        <v>11</v>
      </c>
      <c r="E747" s="1" t="s">
        <v>27</v>
      </c>
      <c r="F747" s="1" t="s">
        <v>13</v>
      </c>
      <c r="G747" s="1" t="s">
        <v>20</v>
      </c>
      <c r="H747" s="1" t="s">
        <v>15</v>
      </c>
      <c r="I747" s="2">
        <v>45679.0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 t="s">
        <v>1569</v>
      </c>
      <c r="B748" s="1" t="s">
        <v>1570</v>
      </c>
      <c r="C748" s="1">
        <v>6.3992741282E10</v>
      </c>
      <c r="D748" s="1" t="s">
        <v>11</v>
      </c>
      <c r="E748" s="1" t="s">
        <v>23</v>
      </c>
      <c r="F748" s="1" t="s">
        <v>13</v>
      </c>
      <c r="G748" s="1" t="s">
        <v>20</v>
      </c>
      <c r="H748" s="1" t="s">
        <v>15</v>
      </c>
      <c r="I748" s="2">
        <v>45679.0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 t="s">
        <v>772</v>
      </c>
      <c r="B749" s="1" t="s">
        <v>1571</v>
      </c>
      <c r="C749" s="1">
        <v>-9.97766819E8</v>
      </c>
      <c r="D749" s="1" t="s">
        <v>11</v>
      </c>
      <c r="E749" s="1" t="s">
        <v>40</v>
      </c>
      <c r="F749" s="1" t="s">
        <v>13</v>
      </c>
      <c r="G749" s="1" t="s">
        <v>20</v>
      </c>
      <c r="H749" s="1" t="s">
        <v>65</v>
      </c>
      <c r="I749" s="2">
        <v>45679.0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 t="s">
        <v>1572</v>
      </c>
      <c r="B750" s="1" t="s">
        <v>1573</v>
      </c>
      <c r="C750" s="1">
        <v>8.3998075386E10</v>
      </c>
      <c r="D750" s="1" t="s">
        <v>11</v>
      </c>
      <c r="E750" s="1" t="s">
        <v>12</v>
      </c>
      <c r="F750" s="1" t="s">
        <v>13</v>
      </c>
      <c r="G750" s="1" t="s">
        <v>20</v>
      </c>
      <c r="H750" s="1" t="s">
        <v>15</v>
      </c>
      <c r="I750" s="2">
        <v>45679.0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 t="s">
        <v>1574</v>
      </c>
      <c r="B751" s="1" t="s">
        <v>1575</v>
      </c>
      <c r="C751" s="1">
        <v>1.1947797553E10</v>
      </c>
      <c r="D751" s="1" t="s">
        <v>11</v>
      </c>
      <c r="E751" s="1" t="s">
        <v>23</v>
      </c>
      <c r="F751" s="1" t="s">
        <v>13</v>
      </c>
      <c r="G751" s="1" t="s">
        <v>20</v>
      </c>
      <c r="H751" s="1" t="s">
        <v>15</v>
      </c>
      <c r="I751" s="2">
        <v>45679.0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 t="s">
        <v>1576</v>
      </c>
      <c r="B752" s="1" t="s">
        <v>1577</v>
      </c>
      <c r="C752" s="1">
        <v>9.4992910119E10</v>
      </c>
      <c r="D752" s="1" t="s">
        <v>11</v>
      </c>
      <c r="E752" s="1" t="s">
        <v>123</v>
      </c>
      <c r="F752" s="1" t="s">
        <v>13</v>
      </c>
      <c r="G752" s="1" t="s">
        <v>14</v>
      </c>
      <c r="H752" s="1" t="s">
        <v>15</v>
      </c>
      <c r="I752" s="2">
        <v>45679.0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 t="s">
        <v>1578</v>
      </c>
      <c r="B753" s="1" t="s">
        <v>1579</v>
      </c>
      <c r="C753" s="1">
        <v>5.55599931065E12</v>
      </c>
      <c r="D753" s="1" t="s">
        <v>11</v>
      </c>
      <c r="E753" s="1" t="s">
        <v>37</v>
      </c>
      <c r="F753" s="1" t="s">
        <v>13</v>
      </c>
      <c r="G753" s="1" t="s">
        <v>20</v>
      </c>
      <c r="H753" s="1" t="s">
        <v>126</v>
      </c>
      <c r="I753" s="2">
        <v>45679.0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 t="s">
        <v>1580</v>
      </c>
      <c r="B754" s="1" t="s">
        <v>1581</v>
      </c>
      <c r="C754" s="1">
        <v>3.4991716762E10</v>
      </c>
      <c r="D754" s="1" t="s">
        <v>11</v>
      </c>
      <c r="E754" s="1" t="s">
        <v>12</v>
      </c>
      <c r="F754" s="1" t="s">
        <v>13</v>
      </c>
      <c r="G754" s="1" t="s">
        <v>14</v>
      </c>
      <c r="H754" s="1" t="s">
        <v>15</v>
      </c>
      <c r="I754" s="2">
        <v>45679.0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 t="s">
        <v>1582</v>
      </c>
      <c r="B755" s="1" t="s">
        <v>1583</v>
      </c>
      <c r="C755" s="1">
        <v>1.1985892389E10</v>
      </c>
      <c r="D755" s="1" t="s">
        <v>11</v>
      </c>
      <c r="E755" s="1" t="s">
        <v>49</v>
      </c>
      <c r="F755" s="1" t="s">
        <v>13</v>
      </c>
      <c r="G755" s="1" t="s">
        <v>20</v>
      </c>
      <c r="H755" s="1" t="s">
        <v>15</v>
      </c>
      <c r="I755" s="2">
        <v>45679.0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 t="s">
        <v>1584</v>
      </c>
      <c r="B756" s="1" t="s">
        <v>1585</v>
      </c>
      <c r="C756" s="1">
        <v>1.5988412353E10</v>
      </c>
      <c r="D756" s="1" t="s">
        <v>11</v>
      </c>
      <c r="E756" s="1" t="s">
        <v>40</v>
      </c>
      <c r="F756" s="1" t="s">
        <v>13</v>
      </c>
      <c r="G756" s="1" t="s">
        <v>14</v>
      </c>
      <c r="H756" s="1" t="s">
        <v>15</v>
      </c>
      <c r="I756" s="2">
        <v>45679.0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 t="s">
        <v>995</v>
      </c>
      <c r="B757" s="1" t="s">
        <v>1586</v>
      </c>
      <c r="C757" s="1">
        <v>8.5991866809E10</v>
      </c>
      <c r="D757" s="1" t="s">
        <v>11</v>
      </c>
      <c r="E757" s="1" t="s">
        <v>23</v>
      </c>
      <c r="F757" s="1" t="s">
        <v>13</v>
      </c>
      <c r="G757" s="1" t="s">
        <v>20</v>
      </c>
      <c r="H757" s="1" t="s">
        <v>15</v>
      </c>
      <c r="I757" s="2">
        <v>45679.0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 t="s">
        <v>1587</v>
      </c>
      <c r="B758" s="1" t="s">
        <v>1588</v>
      </c>
      <c r="C758" s="1">
        <v>2.1966297623E10</v>
      </c>
      <c r="D758" s="1" t="s">
        <v>11</v>
      </c>
      <c r="E758" s="1" t="s">
        <v>96</v>
      </c>
      <c r="F758" s="1" t="s">
        <v>13</v>
      </c>
      <c r="G758" s="1" t="s">
        <v>20</v>
      </c>
      <c r="H758" s="1" t="s">
        <v>15</v>
      </c>
      <c r="I758" s="2">
        <v>45679.0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 t="s">
        <v>1589</v>
      </c>
      <c r="B759" s="1" t="s">
        <v>1590</v>
      </c>
      <c r="C759" s="1">
        <v>4.8996005543E10</v>
      </c>
      <c r="D759" s="1" t="s">
        <v>11</v>
      </c>
      <c r="E759" s="1" t="s">
        <v>23</v>
      </c>
      <c r="F759" s="1" t="s">
        <v>13</v>
      </c>
      <c r="G759" s="1" t="s">
        <v>20</v>
      </c>
      <c r="H759" s="1" t="s">
        <v>15</v>
      </c>
      <c r="I759" s="2">
        <v>45679.0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 t="s">
        <v>1591</v>
      </c>
      <c r="B760" s="1" t="s">
        <v>1592</v>
      </c>
      <c r="C760" s="1">
        <v>3.3999026629E10</v>
      </c>
      <c r="D760" s="1" t="s">
        <v>11</v>
      </c>
      <c r="E760" s="1" t="s">
        <v>37</v>
      </c>
      <c r="F760" s="1" t="s">
        <v>13</v>
      </c>
      <c r="G760" s="1" t="s">
        <v>20</v>
      </c>
      <c r="H760" s="1" t="s">
        <v>116</v>
      </c>
      <c r="I760" s="2">
        <v>45679.0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 t="s">
        <v>1593</v>
      </c>
      <c r="B761" s="1" t="s">
        <v>1594</v>
      </c>
      <c r="C761" s="1">
        <v>5.581986998758E12</v>
      </c>
      <c r="D761" s="1" t="s">
        <v>11</v>
      </c>
      <c r="E761" s="1" t="s">
        <v>123</v>
      </c>
      <c r="F761" s="1" t="s">
        <v>13</v>
      </c>
      <c r="G761" s="1" t="s">
        <v>20</v>
      </c>
      <c r="H761" s="1" t="s">
        <v>15</v>
      </c>
      <c r="I761" s="2">
        <v>45679.0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 t="s">
        <v>1595</v>
      </c>
      <c r="B762" s="1" t="s">
        <v>1596</v>
      </c>
      <c r="C762" s="1">
        <v>5.1994283168E10</v>
      </c>
      <c r="D762" s="1" t="s">
        <v>11</v>
      </c>
      <c r="E762" s="1" t="s">
        <v>27</v>
      </c>
      <c r="F762" s="1" t="s">
        <v>13</v>
      </c>
      <c r="G762" s="1" t="s">
        <v>20</v>
      </c>
      <c r="H762" s="1" t="s">
        <v>15</v>
      </c>
      <c r="I762" s="2">
        <v>45679.0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 t="s">
        <v>1597</v>
      </c>
      <c r="B763" s="1" t="s">
        <v>1598</v>
      </c>
      <c r="C763" s="1">
        <v>2.2997454782E10</v>
      </c>
      <c r="D763" s="1" t="s">
        <v>11</v>
      </c>
      <c r="E763" s="1" t="s">
        <v>12</v>
      </c>
      <c r="F763" s="1" t="s">
        <v>13</v>
      </c>
      <c r="G763" s="1" t="s">
        <v>14</v>
      </c>
      <c r="H763" s="1" t="s">
        <v>15</v>
      </c>
      <c r="I763" s="2">
        <v>45679.0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 t="s">
        <v>1417</v>
      </c>
      <c r="B764" s="1" t="s">
        <v>1599</v>
      </c>
      <c r="C764" s="1">
        <v>8.5999568903E10</v>
      </c>
      <c r="D764" s="1" t="s">
        <v>11</v>
      </c>
      <c r="E764" s="1" t="s">
        <v>37</v>
      </c>
      <c r="F764" s="1" t="s">
        <v>13</v>
      </c>
      <c r="G764" s="1" t="s">
        <v>14</v>
      </c>
      <c r="H764" s="1" t="s">
        <v>76</v>
      </c>
      <c r="I764" s="2">
        <v>45679.0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 t="s">
        <v>1600</v>
      </c>
      <c r="B765" s="1" t="s">
        <v>1601</v>
      </c>
      <c r="C765" s="1">
        <v>3.5998934083E10</v>
      </c>
      <c r="D765" s="1" t="s">
        <v>11</v>
      </c>
      <c r="E765" s="1" t="s">
        <v>27</v>
      </c>
      <c r="F765" s="1" t="s">
        <v>13</v>
      </c>
      <c r="G765" s="1" t="s">
        <v>20</v>
      </c>
      <c r="H765" s="1" t="s">
        <v>15</v>
      </c>
      <c r="I765" s="2">
        <v>45679.0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 t="s">
        <v>810</v>
      </c>
      <c r="B766" s="1" t="s">
        <v>1602</v>
      </c>
      <c r="C766" s="1">
        <v>7.3998394275E10</v>
      </c>
      <c r="D766" s="1" t="s">
        <v>11</v>
      </c>
      <c r="E766" s="1" t="s">
        <v>12</v>
      </c>
      <c r="F766" s="1" t="s">
        <v>13</v>
      </c>
      <c r="G766" s="1" t="s">
        <v>20</v>
      </c>
      <c r="H766" s="1" t="s">
        <v>15</v>
      </c>
      <c r="I766" s="2">
        <v>45679.0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 t="s">
        <v>1603</v>
      </c>
      <c r="B767" s="1" t="s">
        <v>1604</v>
      </c>
      <c r="C767" s="1">
        <v>1.1964241017E10</v>
      </c>
      <c r="D767" s="1" t="s">
        <v>11</v>
      </c>
      <c r="E767" s="1" t="s">
        <v>123</v>
      </c>
      <c r="F767" s="1" t="s">
        <v>13</v>
      </c>
      <c r="G767" s="1" t="s">
        <v>14</v>
      </c>
      <c r="H767" s="1" t="s">
        <v>15</v>
      </c>
      <c r="I767" s="2">
        <v>45679.0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 t="s">
        <v>1605</v>
      </c>
      <c r="B768" s="1" t="s">
        <v>1606</v>
      </c>
      <c r="C768" s="1">
        <v>4.8991673776E10</v>
      </c>
      <c r="D768" s="1" t="s">
        <v>11</v>
      </c>
      <c r="E768" s="1" t="s">
        <v>27</v>
      </c>
      <c r="F768" s="1" t="s">
        <v>13</v>
      </c>
      <c r="G768" s="1" t="s">
        <v>14</v>
      </c>
      <c r="H768" s="1" t="s">
        <v>15</v>
      </c>
      <c r="I768" s="2">
        <v>45679.0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 t="s">
        <v>1607</v>
      </c>
      <c r="B769" s="1" t="s">
        <v>1608</v>
      </c>
      <c r="C769" s="1">
        <v>1.9994836714E10</v>
      </c>
      <c r="D769" s="1" t="s">
        <v>11</v>
      </c>
      <c r="E769" s="1" t="s">
        <v>49</v>
      </c>
      <c r="F769" s="1" t="s">
        <v>13</v>
      </c>
      <c r="G769" s="1" t="s">
        <v>14</v>
      </c>
      <c r="H769" s="1" t="s">
        <v>15</v>
      </c>
      <c r="I769" s="2">
        <v>45679.0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 t="s">
        <v>1609</v>
      </c>
      <c r="B770" s="1" t="s">
        <v>1610</v>
      </c>
      <c r="C770" s="1">
        <v>6.7998496862E10</v>
      </c>
      <c r="D770" s="1" t="s">
        <v>11</v>
      </c>
      <c r="E770" s="1" t="s">
        <v>40</v>
      </c>
      <c r="F770" s="1" t="s">
        <v>13</v>
      </c>
      <c r="G770" s="1" t="s">
        <v>20</v>
      </c>
      <c r="H770" s="1" t="s">
        <v>15</v>
      </c>
      <c r="I770" s="2">
        <v>45679.0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 t="s">
        <v>1611</v>
      </c>
      <c r="B771" s="1" t="s">
        <v>1612</v>
      </c>
      <c r="C771" s="1">
        <v>1.1933982527E10</v>
      </c>
      <c r="D771" s="1" t="s">
        <v>11</v>
      </c>
      <c r="E771" s="1" t="s">
        <v>23</v>
      </c>
      <c r="F771" s="1" t="s">
        <v>13</v>
      </c>
      <c r="G771" s="1" t="s">
        <v>20</v>
      </c>
      <c r="H771" s="1" t="s">
        <v>15</v>
      </c>
      <c r="I771" s="2">
        <v>45679.0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 t="s">
        <v>1613</v>
      </c>
      <c r="B772" s="1" t="s">
        <v>1614</v>
      </c>
      <c r="C772" s="1">
        <v>4.4997554545E10</v>
      </c>
      <c r="D772" s="1" t="s">
        <v>11</v>
      </c>
      <c r="E772" s="1" t="s">
        <v>123</v>
      </c>
      <c r="F772" s="1" t="s">
        <v>13</v>
      </c>
      <c r="G772" s="1" t="s">
        <v>14</v>
      </c>
      <c r="H772" s="1" t="s">
        <v>15</v>
      </c>
      <c r="I772" s="2">
        <v>45679.0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 t="s">
        <v>1615</v>
      </c>
      <c r="B773" s="1" t="s">
        <v>1616</v>
      </c>
      <c r="C773" s="1">
        <v>1.5997465547E10</v>
      </c>
      <c r="D773" s="1" t="s">
        <v>11</v>
      </c>
      <c r="E773" s="1" t="s">
        <v>37</v>
      </c>
      <c r="F773" s="1" t="s">
        <v>13</v>
      </c>
      <c r="G773" s="1" t="s">
        <v>20</v>
      </c>
      <c r="H773" s="1" t="s">
        <v>116</v>
      </c>
      <c r="I773" s="2">
        <v>45679.0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 t="s">
        <v>1617</v>
      </c>
      <c r="B774" s="1" t="s">
        <v>1618</v>
      </c>
      <c r="C774" s="1" t="s">
        <v>1619</v>
      </c>
      <c r="D774" s="1" t="s">
        <v>11</v>
      </c>
      <c r="E774" s="1" t="s">
        <v>23</v>
      </c>
      <c r="F774" s="1" t="s">
        <v>13</v>
      </c>
      <c r="G774" s="1" t="s">
        <v>20</v>
      </c>
      <c r="H774" s="1" t="s">
        <v>15</v>
      </c>
      <c r="I774" s="2">
        <v>45679.0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 t="s">
        <v>1620</v>
      </c>
      <c r="B775" s="1" t="s">
        <v>1621</v>
      </c>
      <c r="C775" s="1" t="s">
        <v>1622</v>
      </c>
      <c r="D775" s="1" t="s">
        <v>11</v>
      </c>
      <c r="E775" s="1" t="s">
        <v>37</v>
      </c>
      <c r="F775" s="1" t="s">
        <v>13</v>
      </c>
      <c r="G775" s="1" t="s">
        <v>20</v>
      </c>
      <c r="H775" s="1" t="s">
        <v>116</v>
      </c>
      <c r="I775" s="2">
        <v>45679.0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 t="s">
        <v>1623</v>
      </c>
      <c r="B776" s="1" t="s">
        <v>1624</v>
      </c>
      <c r="C776" s="1">
        <v>5.511984977843E12</v>
      </c>
      <c r="D776" s="1" t="s">
        <v>11</v>
      </c>
      <c r="E776" s="1" t="s">
        <v>12</v>
      </c>
      <c r="F776" s="1" t="s">
        <v>13</v>
      </c>
      <c r="G776" s="1" t="s">
        <v>14</v>
      </c>
      <c r="H776" s="1" t="s">
        <v>15</v>
      </c>
      <c r="I776" s="2">
        <v>45679.0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 t="s">
        <v>1625</v>
      </c>
      <c r="B777" s="1" t="s">
        <v>1626</v>
      </c>
      <c r="C777" s="1">
        <v>4.4999327142E10</v>
      </c>
      <c r="D777" s="1" t="s">
        <v>11</v>
      </c>
      <c r="E777" s="1" t="s">
        <v>12</v>
      </c>
      <c r="F777" s="1" t="s">
        <v>13</v>
      </c>
      <c r="G777" s="1" t="s">
        <v>20</v>
      </c>
      <c r="H777" s="1" t="s">
        <v>15</v>
      </c>
      <c r="I777" s="2">
        <v>45679.0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 t="s">
        <v>772</v>
      </c>
      <c r="B778" s="1" t="s">
        <v>1627</v>
      </c>
      <c r="C778" s="1">
        <v>1.4991955808E10</v>
      </c>
      <c r="D778" s="1" t="s">
        <v>11</v>
      </c>
      <c r="E778" s="1" t="s">
        <v>99</v>
      </c>
      <c r="F778" s="1" t="s">
        <v>13</v>
      </c>
      <c r="G778" s="1" t="s">
        <v>20</v>
      </c>
      <c r="H778" s="1" t="s">
        <v>15</v>
      </c>
      <c r="I778" s="2">
        <v>45679.0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 t="s">
        <v>1628</v>
      </c>
      <c r="B779" s="1" t="s">
        <v>1629</v>
      </c>
      <c r="C779" s="1">
        <v>1.8996753038E10</v>
      </c>
      <c r="D779" s="1" t="s">
        <v>14</v>
      </c>
      <c r="E779" s="1" t="s">
        <v>310</v>
      </c>
      <c r="F779" s="1" t="s">
        <v>592</v>
      </c>
      <c r="G779" s="1" t="s">
        <v>593</v>
      </c>
      <c r="H779" s="1" t="s">
        <v>594</v>
      </c>
      <c r="I779" s="2">
        <v>45679.0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 t="s">
        <v>1630</v>
      </c>
      <c r="B780" s="1" t="s">
        <v>1631</v>
      </c>
      <c r="C780" s="1">
        <v>6.7981452476E10</v>
      </c>
      <c r="D780" s="1" t="s">
        <v>11</v>
      </c>
      <c r="E780" s="1" t="s">
        <v>12</v>
      </c>
      <c r="F780" s="1" t="s">
        <v>13</v>
      </c>
      <c r="G780" s="1" t="s">
        <v>14</v>
      </c>
      <c r="H780" s="1" t="s">
        <v>15</v>
      </c>
      <c r="I780" s="2">
        <v>45679.0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 t="s">
        <v>1632</v>
      </c>
      <c r="B781" s="1" t="s">
        <v>1633</v>
      </c>
      <c r="C781" s="1" t="s">
        <v>1634</v>
      </c>
      <c r="D781" s="1" t="s">
        <v>11</v>
      </c>
      <c r="E781" s="1" t="s">
        <v>27</v>
      </c>
      <c r="F781" s="1" t="s">
        <v>13</v>
      </c>
      <c r="G781" s="1" t="s">
        <v>20</v>
      </c>
      <c r="H781" s="1" t="s">
        <v>65</v>
      </c>
      <c r="I781" s="2">
        <v>45679.0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 t="s">
        <v>1635</v>
      </c>
      <c r="B782" s="1" t="s">
        <v>1636</v>
      </c>
      <c r="C782" s="1">
        <v>6.2995718709E10</v>
      </c>
      <c r="D782" s="1" t="s">
        <v>11</v>
      </c>
      <c r="E782" s="1" t="s">
        <v>37</v>
      </c>
      <c r="F782" s="1" t="s">
        <v>13</v>
      </c>
      <c r="G782" s="1" t="s">
        <v>20</v>
      </c>
      <c r="H782" s="1" t="s">
        <v>15</v>
      </c>
      <c r="I782" s="2">
        <v>45679.0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 t="s">
        <v>1637</v>
      </c>
      <c r="B783" s="1" t="s">
        <v>1638</v>
      </c>
      <c r="C783" s="1">
        <v>1.1949924988E10</v>
      </c>
      <c r="D783" s="1" t="s">
        <v>11</v>
      </c>
      <c r="E783" s="1" t="s">
        <v>96</v>
      </c>
      <c r="F783" s="1" t="s">
        <v>13</v>
      </c>
      <c r="G783" s="1" t="s">
        <v>20</v>
      </c>
      <c r="H783" s="1" t="s">
        <v>15</v>
      </c>
      <c r="I783" s="2">
        <v>45679.0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 t="s">
        <v>1639</v>
      </c>
      <c r="B784" s="1" t="s">
        <v>1640</v>
      </c>
      <c r="C784" s="1">
        <v>3.1986947111E10</v>
      </c>
      <c r="D784" s="1" t="s">
        <v>11</v>
      </c>
      <c r="E784" s="1" t="s">
        <v>37</v>
      </c>
      <c r="F784" s="1" t="s">
        <v>13</v>
      </c>
      <c r="G784" s="1" t="s">
        <v>20</v>
      </c>
      <c r="H784" s="1" t="s">
        <v>116</v>
      </c>
      <c r="I784" s="2">
        <v>45679.0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 t="s">
        <v>1641</v>
      </c>
      <c r="B785" s="1" t="s">
        <v>1642</v>
      </c>
      <c r="C785" s="1">
        <v>3.1994215076E10</v>
      </c>
      <c r="D785" s="1" t="s">
        <v>11</v>
      </c>
      <c r="E785" s="1" t="s">
        <v>27</v>
      </c>
      <c r="F785" s="1" t="s">
        <v>13</v>
      </c>
      <c r="G785" s="1" t="s">
        <v>20</v>
      </c>
      <c r="H785" s="1" t="s">
        <v>15</v>
      </c>
      <c r="I785" s="2">
        <v>45679.0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 t="s">
        <v>129</v>
      </c>
      <c r="B786" s="1" t="s">
        <v>1643</v>
      </c>
      <c r="C786" s="1">
        <v>7.5983638546E10</v>
      </c>
      <c r="D786" s="1" t="s">
        <v>11</v>
      </c>
      <c r="E786" s="1" t="s">
        <v>12</v>
      </c>
      <c r="F786" s="1" t="s">
        <v>13</v>
      </c>
      <c r="G786" s="1" t="s">
        <v>14</v>
      </c>
      <c r="H786" s="1" t="s">
        <v>15</v>
      </c>
      <c r="I786" s="2">
        <v>45679.0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 t="s">
        <v>1644</v>
      </c>
      <c r="B787" s="1" t="s">
        <v>1645</v>
      </c>
      <c r="C787" s="1">
        <v>6.1992186092E10</v>
      </c>
      <c r="D787" s="1" t="s">
        <v>11</v>
      </c>
      <c r="E787" s="1" t="s">
        <v>27</v>
      </c>
      <c r="F787" s="1" t="s">
        <v>13</v>
      </c>
      <c r="G787" s="1" t="s">
        <v>14</v>
      </c>
      <c r="H787" s="1" t="s">
        <v>15</v>
      </c>
      <c r="I787" s="2">
        <v>45679.0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 t="s">
        <v>1646</v>
      </c>
      <c r="B788" s="1" t="s">
        <v>1647</v>
      </c>
      <c r="C788" s="1">
        <v>4.5999668201E10</v>
      </c>
      <c r="D788" s="1" t="s">
        <v>11</v>
      </c>
      <c r="E788" s="1" t="s">
        <v>96</v>
      </c>
      <c r="F788" s="1" t="s">
        <v>13</v>
      </c>
      <c r="G788" s="1" t="s">
        <v>20</v>
      </c>
      <c r="H788" s="1" t="s">
        <v>24</v>
      </c>
      <c r="I788" s="2">
        <v>45679.0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 t="s">
        <v>1648</v>
      </c>
      <c r="B789" s="1" t="s">
        <v>1649</v>
      </c>
      <c r="C789" s="1">
        <v>8.8994220102E10</v>
      </c>
      <c r="D789" s="1" t="s">
        <v>11</v>
      </c>
      <c r="E789" s="1" t="s">
        <v>12</v>
      </c>
      <c r="F789" s="1" t="s">
        <v>13</v>
      </c>
      <c r="G789" s="1" t="s">
        <v>20</v>
      </c>
      <c r="H789" s="1" t="s">
        <v>15</v>
      </c>
      <c r="I789" s="2">
        <v>45679.0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 t="s">
        <v>1650</v>
      </c>
      <c r="B790" s="1" t="s">
        <v>1651</v>
      </c>
      <c r="C790" s="1">
        <v>5.5999390704E10</v>
      </c>
      <c r="D790" s="1" t="s">
        <v>11</v>
      </c>
      <c r="E790" s="1" t="s">
        <v>37</v>
      </c>
      <c r="F790" s="1" t="s">
        <v>13</v>
      </c>
      <c r="G790" s="1" t="s">
        <v>20</v>
      </c>
      <c r="H790" s="1" t="s">
        <v>116</v>
      </c>
      <c r="I790" s="2">
        <v>45679.0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 t="s">
        <v>1652</v>
      </c>
      <c r="B791" s="1" t="s">
        <v>1653</v>
      </c>
      <c r="C791" s="1">
        <v>7.1991905417E10</v>
      </c>
      <c r="D791" s="1" t="s">
        <v>11</v>
      </c>
      <c r="E791" s="1" t="s">
        <v>27</v>
      </c>
      <c r="F791" s="1" t="s">
        <v>13</v>
      </c>
      <c r="G791" s="1" t="s">
        <v>20</v>
      </c>
      <c r="H791" s="1" t="s">
        <v>15</v>
      </c>
      <c r="I791" s="2">
        <v>45679.0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 t="s">
        <v>1654</v>
      </c>
      <c r="B792" s="1" t="s">
        <v>1655</v>
      </c>
      <c r="C792" s="1">
        <v>1.9996271981E10</v>
      </c>
      <c r="D792" s="1" t="s">
        <v>11</v>
      </c>
      <c r="E792" s="1" t="s">
        <v>123</v>
      </c>
      <c r="F792" s="1" t="s">
        <v>13</v>
      </c>
      <c r="G792" s="1" t="s">
        <v>14</v>
      </c>
      <c r="H792" s="1" t="s">
        <v>15</v>
      </c>
      <c r="I792" s="2">
        <v>45679.0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 t="s">
        <v>1656</v>
      </c>
      <c r="B793" s="1" t="s">
        <v>1657</v>
      </c>
      <c r="C793" s="1">
        <v>9.2988269917E10</v>
      </c>
      <c r="D793" s="1" t="s">
        <v>11</v>
      </c>
      <c r="E793" s="1" t="s">
        <v>27</v>
      </c>
      <c r="F793" s="1" t="s">
        <v>13</v>
      </c>
      <c r="G793" s="1" t="s">
        <v>14</v>
      </c>
      <c r="H793" s="1" t="s">
        <v>15</v>
      </c>
      <c r="I793" s="2">
        <v>45679.0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 t="s">
        <v>1658</v>
      </c>
      <c r="B794" s="1" t="s">
        <v>1659</v>
      </c>
      <c r="C794" s="1">
        <v>6.5996312257E10</v>
      </c>
      <c r="D794" s="1" t="s">
        <v>11</v>
      </c>
      <c r="E794" s="1" t="s">
        <v>27</v>
      </c>
      <c r="F794" s="1" t="s">
        <v>13</v>
      </c>
      <c r="G794" s="1" t="s">
        <v>20</v>
      </c>
      <c r="H794" s="1" t="s">
        <v>65</v>
      </c>
      <c r="I794" s="2">
        <v>45679.0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 t="s">
        <v>1660</v>
      </c>
      <c r="B795" s="1" t="s">
        <v>1661</v>
      </c>
      <c r="C795" s="1">
        <v>2.2998442567E10</v>
      </c>
      <c r="D795" s="1" t="s">
        <v>11</v>
      </c>
      <c r="E795" s="1" t="s">
        <v>23</v>
      </c>
      <c r="F795" s="1" t="s">
        <v>13</v>
      </c>
      <c r="G795" s="1" t="s">
        <v>20</v>
      </c>
      <c r="H795" s="1" t="s">
        <v>15</v>
      </c>
      <c r="I795" s="2">
        <v>45679.0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 t="s">
        <v>1662</v>
      </c>
      <c r="B796" s="1" t="s">
        <v>1663</v>
      </c>
      <c r="C796" s="1" t="s">
        <v>1664</v>
      </c>
      <c r="D796" s="1" t="s">
        <v>11</v>
      </c>
      <c r="E796" s="1" t="s">
        <v>12</v>
      </c>
      <c r="F796" s="1" t="s">
        <v>13</v>
      </c>
      <c r="G796" s="1" t="s">
        <v>20</v>
      </c>
      <c r="H796" s="1" t="s">
        <v>15</v>
      </c>
      <c r="I796" s="2">
        <v>45679.0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 t="s">
        <v>1665</v>
      </c>
      <c r="B797" s="1" t="s">
        <v>1666</v>
      </c>
      <c r="C797" s="1">
        <v>1.191328941E10</v>
      </c>
      <c r="D797" s="1" t="s">
        <v>11</v>
      </c>
      <c r="E797" s="1" t="s">
        <v>37</v>
      </c>
      <c r="F797" s="1" t="s">
        <v>13</v>
      </c>
      <c r="G797" s="1" t="s">
        <v>20</v>
      </c>
      <c r="H797" s="1" t="s">
        <v>15</v>
      </c>
      <c r="I797" s="2">
        <v>45679.0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 t="s">
        <v>1667</v>
      </c>
      <c r="B798" s="1" t="s">
        <v>1668</v>
      </c>
      <c r="C798" s="1">
        <v>2.1979017968E10</v>
      </c>
      <c r="D798" s="1" t="s">
        <v>11</v>
      </c>
      <c r="E798" s="1" t="s">
        <v>123</v>
      </c>
      <c r="F798" s="1" t="s">
        <v>13</v>
      </c>
      <c r="G798" s="1" t="s">
        <v>20</v>
      </c>
      <c r="H798" s="1" t="s">
        <v>24</v>
      </c>
      <c r="I798" s="2">
        <v>45679.0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 t="s">
        <v>1669</v>
      </c>
      <c r="B799" s="1" t="s">
        <v>1670</v>
      </c>
      <c r="C799" s="1">
        <v>2.2992698896E10</v>
      </c>
      <c r="D799" s="1" t="s">
        <v>11</v>
      </c>
      <c r="E799" s="1" t="s">
        <v>27</v>
      </c>
      <c r="F799" s="1" t="s">
        <v>13</v>
      </c>
      <c r="G799" s="1" t="s">
        <v>20</v>
      </c>
      <c r="H799" s="1" t="s">
        <v>15</v>
      </c>
      <c r="I799" s="2">
        <v>45679.0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 t="s">
        <v>1671</v>
      </c>
      <c r="B800" s="1" t="s">
        <v>1672</v>
      </c>
      <c r="C800" s="1" t="s">
        <v>1673</v>
      </c>
      <c r="D800" s="1" t="s">
        <v>11</v>
      </c>
      <c r="E800" s="1" t="s">
        <v>123</v>
      </c>
      <c r="F800" s="1" t="s">
        <v>13</v>
      </c>
      <c r="G800" s="1" t="s">
        <v>14</v>
      </c>
      <c r="H800" s="1" t="s">
        <v>15</v>
      </c>
      <c r="I800" s="2">
        <v>45679.0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 t="s">
        <v>1674</v>
      </c>
      <c r="B801" s="1" t="s">
        <v>1675</v>
      </c>
      <c r="C801" s="1">
        <v>6.2992894067E10</v>
      </c>
      <c r="D801" s="1" t="s">
        <v>11</v>
      </c>
      <c r="E801" s="1" t="s">
        <v>23</v>
      </c>
      <c r="F801" s="1" t="s">
        <v>13</v>
      </c>
      <c r="G801" s="1" t="s">
        <v>20</v>
      </c>
      <c r="H801" s="1" t="s">
        <v>15</v>
      </c>
      <c r="I801" s="2">
        <v>45679.0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 t="s">
        <v>1676</v>
      </c>
      <c r="B802" s="1" t="s">
        <v>1677</v>
      </c>
      <c r="C802" s="1">
        <v>4.3988028222E10</v>
      </c>
      <c r="D802" s="1" t="s">
        <v>11</v>
      </c>
      <c r="E802" s="1" t="s">
        <v>23</v>
      </c>
      <c r="F802" s="1" t="s">
        <v>13</v>
      </c>
      <c r="G802" s="1" t="s">
        <v>20</v>
      </c>
      <c r="H802" s="1" t="s">
        <v>15</v>
      </c>
      <c r="I802" s="2">
        <v>45679.0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 t="s">
        <v>1678</v>
      </c>
      <c r="B803" s="1" t="s">
        <v>1679</v>
      </c>
      <c r="C803" s="1">
        <v>1.1915100542E10</v>
      </c>
      <c r="D803" s="1" t="s">
        <v>11</v>
      </c>
      <c r="E803" s="1" t="s">
        <v>27</v>
      </c>
      <c r="F803" s="1" t="s">
        <v>13</v>
      </c>
      <c r="G803" s="1" t="s">
        <v>20</v>
      </c>
      <c r="H803" s="1" t="s">
        <v>24</v>
      </c>
      <c r="I803" s="2">
        <v>45679.0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 t="s">
        <v>1680</v>
      </c>
      <c r="B804" s="1" t="s">
        <v>1681</v>
      </c>
      <c r="C804" s="1">
        <v>7.7999265128E10</v>
      </c>
      <c r="D804" s="1" t="s">
        <v>11</v>
      </c>
      <c r="E804" s="1" t="s">
        <v>49</v>
      </c>
      <c r="F804" s="1" t="s">
        <v>13</v>
      </c>
      <c r="G804" s="1" t="s">
        <v>20</v>
      </c>
      <c r="H804" s="1" t="s">
        <v>15</v>
      </c>
      <c r="I804" s="2">
        <v>45679.0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 t="s">
        <v>1682</v>
      </c>
      <c r="B805" s="1" t="s">
        <v>1683</v>
      </c>
      <c r="C805" s="1">
        <v>9.2991294331E10</v>
      </c>
      <c r="D805" s="1" t="s">
        <v>11</v>
      </c>
      <c r="E805" s="1" t="s">
        <v>49</v>
      </c>
      <c r="F805" s="1" t="s">
        <v>13</v>
      </c>
      <c r="G805" s="1" t="s">
        <v>14</v>
      </c>
      <c r="H805" s="1" t="s">
        <v>65</v>
      </c>
      <c r="I805" s="2">
        <v>45679.0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 t="s">
        <v>1684</v>
      </c>
      <c r="B806" s="1" t="s">
        <v>1685</v>
      </c>
      <c r="C806" s="1">
        <v>1.6993329775E10</v>
      </c>
      <c r="D806" s="1" t="s">
        <v>11</v>
      </c>
      <c r="E806" s="1" t="s">
        <v>27</v>
      </c>
      <c r="F806" s="1" t="s">
        <v>13</v>
      </c>
      <c r="G806" s="1" t="s">
        <v>20</v>
      </c>
      <c r="H806" s="1" t="s">
        <v>65</v>
      </c>
      <c r="I806" s="2">
        <v>45679.0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 t="s">
        <v>1686</v>
      </c>
      <c r="B807" s="1" t="s">
        <v>1687</v>
      </c>
      <c r="C807" s="1">
        <v>5.5975988558E10</v>
      </c>
      <c r="D807" s="1" t="s">
        <v>11</v>
      </c>
      <c r="E807" s="1" t="s">
        <v>37</v>
      </c>
      <c r="F807" s="1" t="s">
        <v>13</v>
      </c>
      <c r="G807" s="1" t="s">
        <v>20</v>
      </c>
      <c r="H807" s="1" t="s">
        <v>116</v>
      </c>
      <c r="I807" s="2">
        <v>45679.0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 t="s">
        <v>1688</v>
      </c>
      <c r="B808" s="1" t="s">
        <v>1689</v>
      </c>
      <c r="C808" s="1">
        <v>8.299907871E10</v>
      </c>
      <c r="D808" s="1" t="s">
        <v>11</v>
      </c>
      <c r="E808" s="1" t="s">
        <v>27</v>
      </c>
      <c r="F808" s="1" t="s">
        <v>13</v>
      </c>
      <c r="G808" s="1" t="s">
        <v>20</v>
      </c>
      <c r="H808" s="1" t="s">
        <v>65</v>
      </c>
      <c r="I808" s="2">
        <v>45679.0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 t="s">
        <v>1690</v>
      </c>
      <c r="B809" s="1" t="s">
        <v>1691</v>
      </c>
      <c r="C809" s="1">
        <v>6.8999106646E10</v>
      </c>
      <c r="D809" s="1" t="s">
        <v>11</v>
      </c>
      <c r="E809" s="1" t="s">
        <v>123</v>
      </c>
      <c r="F809" s="1" t="s">
        <v>13</v>
      </c>
      <c r="G809" s="1" t="s">
        <v>14</v>
      </c>
      <c r="H809" s="1" t="s">
        <v>15</v>
      </c>
      <c r="I809" s="2">
        <v>45679.0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 t="s">
        <v>1692</v>
      </c>
      <c r="B810" s="1" t="s">
        <v>1693</v>
      </c>
      <c r="C810" s="1">
        <v>6.1992196629E10</v>
      </c>
      <c r="D810" s="1" t="s">
        <v>11</v>
      </c>
      <c r="E810" s="1" t="s">
        <v>123</v>
      </c>
      <c r="F810" s="1" t="s">
        <v>13</v>
      </c>
      <c r="G810" s="1" t="s">
        <v>14</v>
      </c>
      <c r="H810" s="1" t="s">
        <v>15</v>
      </c>
      <c r="I810" s="2">
        <v>45679.0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 t="s">
        <v>1694</v>
      </c>
      <c r="B811" s="1" t="s">
        <v>1695</v>
      </c>
      <c r="C811" s="1">
        <v>4.1988342686E10</v>
      </c>
      <c r="D811" s="1" t="s">
        <v>11</v>
      </c>
      <c r="E811" s="1" t="s">
        <v>123</v>
      </c>
      <c r="F811" s="1" t="s">
        <v>13</v>
      </c>
      <c r="G811" s="1" t="s">
        <v>14</v>
      </c>
      <c r="H811" s="1" t="s">
        <v>15</v>
      </c>
      <c r="I811" s="2">
        <v>45679.0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 t="s">
        <v>1696</v>
      </c>
      <c r="B812" s="1" t="s">
        <v>1697</v>
      </c>
      <c r="C812" s="1">
        <v>2.1975754744E10</v>
      </c>
      <c r="D812" s="1" t="s">
        <v>11</v>
      </c>
      <c r="E812" s="1" t="s">
        <v>27</v>
      </c>
      <c r="F812" s="1" t="s">
        <v>13</v>
      </c>
      <c r="G812" s="1" t="s">
        <v>20</v>
      </c>
      <c r="H812" s="1" t="s">
        <v>15</v>
      </c>
      <c r="I812" s="2">
        <v>45679.0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 t="s">
        <v>1698</v>
      </c>
      <c r="B813" s="1" t="s">
        <v>1699</v>
      </c>
      <c r="C813" s="1">
        <v>5.5991827947E10</v>
      </c>
      <c r="D813" s="1" t="s">
        <v>11</v>
      </c>
      <c r="E813" s="1" t="s">
        <v>27</v>
      </c>
      <c r="F813" s="1" t="s">
        <v>13</v>
      </c>
      <c r="G813" s="1" t="s">
        <v>20</v>
      </c>
      <c r="H813" s="1" t="s">
        <v>15</v>
      </c>
      <c r="I813" s="2">
        <v>45679.0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 t="s">
        <v>643</v>
      </c>
      <c r="B814" s="1" t="s">
        <v>1700</v>
      </c>
      <c r="C814" s="1">
        <v>1.1985136065E10</v>
      </c>
      <c r="D814" s="1" t="s">
        <v>11</v>
      </c>
      <c r="E814" s="1" t="s">
        <v>49</v>
      </c>
      <c r="F814" s="1" t="s">
        <v>13</v>
      </c>
      <c r="G814" s="1" t="s">
        <v>20</v>
      </c>
      <c r="H814" s="1" t="s">
        <v>15</v>
      </c>
      <c r="I814" s="2">
        <v>45679.0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 t="s">
        <v>1701</v>
      </c>
      <c r="B815" s="1" t="s">
        <v>1702</v>
      </c>
      <c r="C815" s="1">
        <v>5.544999080999E12</v>
      </c>
      <c r="D815" s="1" t="s">
        <v>11</v>
      </c>
      <c r="E815" s="1" t="s">
        <v>23</v>
      </c>
      <c r="F815" s="1" t="s">
        <v>13</v>
      </c>
      <c r="G815" s="1" t="s">
        <v>20</v>
      </c>
      <c r="H815" s="1" t="s">
        <v>15</v>
      </c>
      <c r="I815" s="2">
        <v>45679.0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 t="s">
        <v>1703</v>
      </c>
      <c r="B816" s="1" t="s">
        <v>1704</v>
      </c>
      <c r="C816" s="1">
        <v>8.8981550954E10</v>
      </c>
      <c r="D816" s="1" t="s">
        <v>11</v>
      </c>
      <c r="E816" s="1" t="s">
        <v>37</v>
      </c>
      <c r="F816" s="1" t="s">
        <v>13</v>
      </c>
      <c r="G816" s="1" t="s">
        <v>20</v>
      </c>
      <c r="H816" s="1" t="s">
        <v>116</v>
      </c>
      <c r="I816" s="2">
        <v>45679.0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 t="s">
        <v>1705</v>
      </c>
      <c r="B817" s="1" t="s">
        <v>1706</v>
      </c>
      <c r="C817" s="1" t="s">
        <v>1707</v>
      </c>
      <c r="D817" s="1" t="s">
        <v>11</v>
      </c>
      <c r="E817" s="1" t="s">
        <v>123</v>
      </c>
      <c r="F817" s="1" t="s">
        <v>13</v>
      </c>
      <c r="G817" s="1" t="s">
        <v>14</v>
      </c>
      <c r="H817" s="1" t="s">
        <v>15</v>
      </c>
      <c r="I817" s="2">
        <v>45679.0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 t="s">
        <v>1708</v>
      </c>
      <c r="B818" s="1" t="s">
        <v>1709</v>
      </c>
      <c r="C818" s="1">
        <v>4.7988424192E10</v>
      </c>
      <c r="D818" s="1" t="s">
        <v>11</v>
      </c>
      <c r="E818" s="1" t="s">
        <v>27</v>
      </c>
      <c r="F818" s="1" t="s">
        <v>13</v>
      </c>
      <c r="G818" s="1" t="s">
        <v>20</v>
      </c>
      <c r="H818" s="1" t="s">
        <v>15</v>
      </c>
      <c r="I818" s="2">
        <v>45679.0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 t="s">
        <v>1710</v>
      </c>
      <c r="B819" s="1" t="s">
        <v>1711</v>
      </c>
      <c r="C819" s="1">
        <v>6.1992564498E10</v>
      </c>
      <c r="D819" s="1" t="s">
        <v>11</v>
      </c>
      <c r="E819" s="1" t="s">
        <v>27</v>
      </c>
      <c r="F819" s="1" t="s">
        <v>13</v>
      </c>
      <c r="G819" s="1" t="s">
        <v>20</v>
      </c>
      <c r="H819" s="1" t="s">
        <v>65</v>
      </c>
      <c r="I819" s="2">
        <v>45679.0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 t="s">
        <v>1712</v>
      </c>
      <c r="B820" s="1" t="s">
        <v>1713</v>
      </c>
      <c r="C820" s="1">
        <v>6.1996271877E10</v>
      </c>
      <c r="D820" s="1" t="s">
        <v>11</v>
      </c>
      <c r="E820" s="1" t="s">
        <v>96</v>
      </c>
      <c r="F820" s="1" t="s">
        <v>13</v>
      </c>
      <c r="G820" s="1" t="s">
        <v>20</v>
      </c>
      <c r="H820" s="1" t="s">
        <v>15</v>
      </c>
      <c r="I820" s="2">
        <v>45679.0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 t="s">
        <v>1296</v>
      </c>
      <c r="B821" s="1" t="s">
        <v>1714</v>
      </c>
      <c r="C821" s="1">
        <v>3.199532222E10</v>
      </c>
      <c r="D821" s="1" t="s">
        <v>11</v>
      </c>
      <c r="E821" s="1" t="s">
        <v>37</v>
      </c>
      <c r="F821" s="1" t="s">
        <v>13</v>
      </c>
      <c r="G821" s="1" t="s">
        <v>14</v>
      </c>
      <c r="H821" s="1" t="s">
        <v>143</v>
      </c>
      <c r="I821" s="2">
        <v>45679.0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 t="s">
        <v>1715</v>
      </c>
      <c r="B822" s="1" t="s">
        <v>1716</v>
      </c>
      <c r="C822" s="1">
        <v>8.599250528E10</v>
      </c>
      <c r="D822" s="1" t="s">
        <v>11</v>
      </c>
      <c r="E822" s="1" t="s">
        <v>123</v>
      </c>
      <c r="F822" s="1" t="s">
        <v>13</v>
      </c>
      <c r="G822" s="1" t="s">
        <v>14</v>
      </c>
      <c r="H822" s="1" t="s">
        <v>15</v>
      </c>
      <c r="I822" s="2">
        <v>45679.0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 t="s">
        <v>662</v>
      </c>
      <c r="B823" s="1" t="s">
        <v>1717</v>
      </c>
      <c r="C823" s="1">
        <v>1.1958197634E10</v>
      </c>
      <c r="D823" s="1" t="s">
        <v>11</v>
      </c>
      <c r="E823" s="1" t="s">
        <v>96</v>
      </c>
      <c r="F823" s="1" t="s">
        <v>13</v>
      </c>
      <c r="G823" s="1" t="s">
        <v>20</v>
      </c>
      <c r="H823" s="1" t="s">
        <v>15</v>
      </c>
      <c r="I823" s="2">
        <v>45679.0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 t="s">
        <v>1718</v>
      </c>
      <c r="B824" s="1" t="s">
        <v>1719</v>
      </c>
      <c r="C824" s="1">
        <v>8.3987101109E10</v>
      </c>
      <c r="D824" s="1" t="s">
        <v>11</v>
      </c>
      <c r="E824" s="1" t="s">
        <v>123</v>
      </c>
      <c r="F824" s="1" t="s">
        <v>13</v>
      </c>
      <c r="G824" s="1" t="s">
        <v>14</v>
      </c>
      <c r="H824" s="1" t="s">
        <v>15</v>
      </c>
      <c r="I824" s="2">
        <v>45679.0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 t="s">
        <v>1720</v>
      </c>
      <c r="B825" s="1" t="s">
        <v>1721</v>
      </c>
      <c r="C825" s="1">
        <v>1.1993573467E10</v>
      </c>
      <c r="D825" s="1" t="s">
        <v>11</v>
      </c>
      <c r="E825" s="1" t="s">
        <v>12</v>
      </c>
      <c r="F825" s="1" t="s">
        <v>13</v>
      </c>
      <c r="G825" s="1" t="s">
        <v>14</v>
      </c>
      <c r="H825" s="1" t="s">
        <v>15</v>
      </c>
      <c r="I825" s="2">
        <v>45679.0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 t="s">
        <v>1722</v>
      </c>
      <c r="B826" s="1" t="s">
        <v>1723</v>
      </c>
      <c r="C826" s="1">
        <v>7.9981698439E10</v>
      </c>
      <c r="D826" s="1" t="s">
        <v>11</v>
      </c>
      <c r="E826" s="1" t="s">
        <v>27</v>
      </c>
      <c r="F826" s="1" t="s">
        <v>13</v>
      </c>
      <c r="G826" s="1" t="s">
        <v>20</v>
      </c>
      <c r="H826" s="1" t="s">
        <v>24</v>
      </c>
      <c r="I826" s="2">
        <v>45679.0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 t="s">
        <v>1724</v>
      </c>
      <c r="B827" s="1" t="s">
        <v>1725</v>
      </c>
      <c r="C827" s="1" t="s">
        <v>1726</v>
      </c>
      <c r="D827" s="1" t="s">
        <v>11</v>
      </c>
      <c r="E827" s="1" t="s">
        <v>27</v>
      </c>
      <c r="F827" s="1" t="s">
        <v>13</v>
      </c>
      <c r="G827" s="1" t="s">
        <v>20</v>
      </c>
      <c r="H827" s="1" t="s">
        <v>24</v>
      </c>
      <c r="I827" s="2">
        <v>45679.0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 t="s">
        <v>1727</v>
      </c>
      <c r="B828" s="1" t="s">
        <v>1728</v>
      </c>
      <c r="C828" s="1">
        <v>7.3991262962E10</v>
      </c>
      <c r="D828" s="1" t="s">
        <v>11</v>
      </c>
      <c r="E828" s="1" t="s">
        <v>27</v>
      </c>
      <c r="F828" s="1" t="s">
        <v>13</v>
      </c>
      <c r="G828" s="1" t="s">
        <v>20</v>
      </c>
      <c r="H828" s="1" t="s">
        <v>24</v>
      </c>
      <c r="I828" s="2">
        <v>45679.0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 t="s">
        <v>1729</v>
      </c>
      <c r="B829" s="1" t="s">
        <v>1730</v>
      </c>
      <c r="C829" s="1">
        <v>9.2985919247E10</v>
      </c>
      <c r="D829" s="1" t="s">
        <v>11</v>
      </c>
      <c r="E829" s="1" t="s">
        <v>27</v>
      </c>
      <c r="F829" s="1" t="s">
        <v>13</v>
      </c>
      <c r="G829" s="1" t="s">
        <v>20</v>
      </c>
      <c r="H829" s="1" t="s">
        <v>882</v>
      </c>
      <c r="I829" s="2">
        <v>45679.0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 t="s">
        <v>1731</v>
      </c>
      <c r="B830" s="1" t="s">
        <v>1732</v>
      </c>
      <c r="C830" s="1" t="s">
        <v>1733</v>
      </c>
      <c r="D830" s="1" t="s">
        <v>11</v>
      </c>
      <c r="E830" s="1" t="s">
        <v>40</v>
      </c>
      <c r="F830" s="1" t="s">
        <v>13</v>
      </c>
      <c r="G830" s="1" t="s">
        <v>20</v>
      </c>
      <c r="H830" s="1" t="s">
        <v>24</v>
      </c>
      <c r="I830" s="2">
        <v>45679.0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 t="s">
        <v>1734</v>
      </c>
      <c r="B831" s="1" t="s">
        <v>1735</v>
      </c>
      <c r="C831" s="1">
        <v>8.8993386983E10</v>
      </c>
      <c r="D831" s="1" t="s">
        <v>11</v>
      </c>
      <c r="E831" s="1" t="s">
        <v>23</v>
      </c>
      <c r="F831" s="1" t="s">
        <v>13</v>
      </c>
      <c r="G831" s="1" t="s">
        <v>20</v>
      </c>
      <c r="H831" s="1" t="s">
        <v>15</v>
      </c>
      <c r="I831" s="2">
        <v>45679.0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 t="s">
        <v>1736</v>
      </c>
      <c r="B832" s="1" t="s">
        <v>1737</v>
      </c>
      <c r="C832" s="1">
        <v>4.4988173813E10</v>
      </c>
      <c r="D832" s="1" t="s">
        <v>11</v>
      </c>
      <c r="E832" s="1" t="s">
        <v>12</v>
      </c>
      <c r="F832" s="1" t="s">
        <v>13</v>
      </c>
      <c r="G832" s="1" t="s">
        <v>14</v>
      </c>
      <c r="H832" s="1" t="s">
        <v>15</v>
      </c>
      <c r="I832" s="2">
        <v>45680.0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 t="s">
        <v>1738</v>
      </c>
      <c r="B833" s="1" t="s">
        <v>1739</v>
      </c>
      <c r="C833" s="1">
        <v>3.1991276914E10</v>
      </c>
      <c r="D833" s="1" t="s">
        <v>11</v>
      </c>
      <c r="E833" s="1" t="s">
        <v>23</v>
      </c>
      <c r="F833" s="1" t="s">
        <v>13</v>
      </c>
      <c r="G833" s="1" t="s">
        <v>20</v>
      </c>
      <c r="H833" s="1" t="s">
        <v>15</v>
      </c>
      <c r="I833" s="2">
        <v>45680.0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 t="s">
        <v>1740</v>
      </c>
      <c r="B834" s="1" t="s">
        <v>1741</v>
      </c>
      <c r="C834" s="1">
        <v>5.1996051123E10</v>
      </c>
      <c r="D834" s="1" t="s">
        <v>11</v>
      </c>
      <c r="E834" s="1" t="s">
        <v>27</v>
      </c>
      <c r="F834" s="1" t="s">
        <v>13</v>
      </c>
      <c r="G834" s="1" t="s">
        <v>20</v>
      </c>
      <c r="H834" s="1" t="s">
        <v>24</v>
      </c>
      <c r="I834" s="2">
        <v>45680.0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 t="s">
        <v>1742</v>
      </c>
      <c r="B835" s="1" t="s">
        <v>1743</v>
      </c>
      <c r="C835" s="1">
        <v>2.2997307002E10</v>
      </c>
      <c r="D835" s="1" t="s">
        <v>11</v>
      </c>
      <c r="E835" s="1" t="s">
        <v>27</v>
      </c>
      <c r="F835" s="1" t="s">
        <v>13</v>
      </c>
      <c r="G835" s="1" t="s">
        <v>20</v>
      </c>
      <c r="H835" s="1" t="s">
        <v>15</v>
      </c>
      <c r="I835" s="2">
        <v>45680.0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 t="s">
        <v>264</v>
      </c>
      <c r="B836" s="1" t="s">
        <v>1744</v>
      </c>
      <c r="C836" s="1">
        <v>6.6996353562E10</v>
      </c>
      <c r="D836" s="1" t="s">
        <v>11</v>
      </c>
      <c r="E836" s="1" t="s">
        <v>23</v>
      </c>
      <c r="F836" s="1" t="s">
        <v>13</v>
      </c>
      <c r="G836" s="1" t="s">
        <v>20</v>
      </c>
      <c r="H836" s="1" t="s">
        <v>15</v>
      </c>
      <c r="I836" s="2">
        <v>45680.0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 t="s">
        <v>1745</v>
      </c>
      <c r="B837" s="1" t="s">
        <v>1746</v>
      </c>
      <c r="C837" s="1">
        <v>6.7981222079E10</v>
      </c>
      <c r="D837" s="1" t="s">
        <v>11</v>
      </c>
      <c r="E837" s="1" t="s">
        <v>23</v>
      </c>
      <c r="F837" s="1" t="s">
        <v>13</v>
      </c>
      <c r="G837" s="1" t="s">
        <v>14</v>
      </c>
      <c r="H837" s="1" t="s">
        <v>15</v>
      </c>
      <c r="I837" s="2">
        <v>45680.0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 t="s">
        <v>1747</v>
      </c>
      <c r="B838" s="1" t="s">
        <v>1748</v>
      </c>
      <c r="C838" s="1" t="s">
        <v>1749</v>
      </c>
      <c r="D838" s="1" t="s">
        <v>11</v>
      </c>
      <c r="E838" s="1" t="s">
        <v>23</v>
      </c>
      <c r="F838" s="1" t="s">
        <v>13</v>
      </c>
      <c r="G838" s="1" t="s">
        <v>14</v>
      </c>
      <c r="H838" s="1" t="s">
        <v>24</v>
      </c>
      <c r="I838" s="2">
        <v>45680.0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 t="s">
        <v>1750</v>
      </c>
      <c r="B839" s="1" t="s">
        <v>1751</v>
      </c>
      <c r="C839" s="1" t="s">
        <v>1752</v>
      </c>
      <c r="D839" s="1" t="s">
        <v>11</v>
      </c>
      <c r="E839" s="1" t="s">
        <v>123</v>
      </c>
      <c r="F839" s="1" t="s">
        <v>13</v>
      </c>
      <c r="G839" s="1" t="s">
        <v>20</v>
      </c>
      <c r="H839" s="1" t="s">
        <v>15</v>
      </c>
      <c r="I839" s="2">
        <v>45680.0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 t="s">
        <v>1753</v>
      </c>
      <c r="B840" s="1" t="s">
        <v>1754</v>
      </c>
      <c r="C840" s="1">
        <v>6.2991883377E10</v>
      </c>
      <c r="D840" s="1" t="s">
        <v>11</v>
      </c>
      <c r="E840" s="1" t="s">
        <v>27</v>
      </c>
      <c r="F840" s="1" t="s">
        <v>13</v>
      </c>
      <c r="G840" s="1" t="s">
        <v>20</v>
      </c>
      <c r="H840" s="1" t="s">
        <v>24</v>
      </c>
      <c r="I840" s="2">
        <v>45680.0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 t="s">
        <v>1755</v>
      </c>
      <c r="B841" s="1" t="s">
        <v>1756</v>
      </c>
      <c r="C841" s="1">
        <v>4.7992818807E10</v>
      </c>
      <c r="D841" s="1" t="s">
        <v>11</v>
      </c>
      <c r="E841" s="1" t="s">
        <v>27</v>
      </c>
      <c r="F841" s="1" t="s">
        <v>13</v>
      </c>
      <c r="G841" s="1" t="s">
        <v>20</v>
      </c>
      <c r="H841" s="1" t="s">
        <v>15</v>
      </c>
      <c r="I841" s="2">
        <v>45680.0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 t="s">
        <v>1757</v>
      </c>
      <c r="B842" s="1" t="s">
        <v>1758</v>
      </c>
      <c r="C842" s="1">
        <v>5.59798440938E12</v>
      </c>
      <c r="D842" s="1" t="s">
        <v>11</v>
      </c>
      <c r="E842" s="1" t="s">
        <v>12</v>
      </c>
      <c r="F842" s="1" t="s">
        <v>13</v>
      </c>
      <c r="G842" s="1" t="s">
        <v>14</v>
      </c>
      <c r="H842" s="1" t="s">
        <v>15</v>
      </c>
      <c r="I842" s="2">
        <v>45680.0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 t="s">
        <v>83</v>
      </c>
      <c r="B843" s="1" t="s">
        <v>1759</v>
      </c>
      <c r="C843" s="1">
        <v>5.544997707545E12</v>
      </c>
      <c r="D843" s="1" t="s">
        <v>11</v>
      </c>
      <c r="E843" s="1" t="s">
        <v>112</v>
      </c>
      <c r="F843" s="1" t="s">
        <v>13</v>
      </c>
      <c r="G843" s="1" t="s">
        <v>14</v>
      </c>
      <c r="H843" s="1" t="s">
        <v>15</v>
      </c>
      <c r="I843" s="2">
        <v>45680.0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 t="s">
        <v>1760</v>
      </c>
      <c r="B844" s="1" t="s">
        <v>1761</v>
      </c>
      <c r="C844" s="1">
        <v>9.6981249417E10</v>
      </c>
      <c r="D844" s="1" t="s">
        <v>11</v>
      </c>
      <c r="E844" s="1" t="s">
        <v>37</v>
      </c>
      <c r="F844" s="1" t="s">
        <v>13</v>
      </c>
      <c r="G844" s="1" t="s">
        <v>20</v>
      </c>
      <c r="H844" s="1" t="s">
        <v>116</v>
      </c>
      <c r="I844" s="2">
        <v>45680.0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 t="s">
        <v>1762</v>
      </c>
      <c r="B845" s="1" t="s">
        <v>1762</v>
      </c>
      <c r="C845" s="1">
        <v>9.998526537E10</v>
      </c>
      <c r="D845" s="1" t="s">
        <v>11</v>
      </c>
      <c r="E845" s="1" t="s">
        <v>27</v>
      </c>
      <c r="F845" s="1" t="s">
        <v>13</v>
      </c>
      <c r="G845" s="1" t="s">
        <v>20</v>
      </c>
      <c r="H845" s="1" t="s">
        <v>65</v>
      </c>
      <c r="I845" s="2">
        <v>45680.0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 t="s">
        <v>1763</v>
      </c>
      <c r="B846" s="1" t="s">
        <v>1764</v>
      </c>
      <c r="C846" s="1">
        <v>2.1964836688E10</v>
      </c>
      <c r="D846" s="1" t="s">
        <v>11</v>
      </c>
      <c r="E846" s="1" t="s">
        <v>99</v>
      </c>
      <c r="F846" s="1" t="s">
        <v>13</v>
      </c>
      <c r="G846" s="1" t="s">
        <v>20</v>
      </c>
      <c r="H846" s="1" t="s">
        <v>15</v>
      </c>
      <c r="I846" s="2">
        <v>45680.0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 t="s">
        <v>1765</v>
      </c>
      <c r="B847" s="1" t="s">
        <v>1766</v>
      </c>
      <c r="C847" s="1">
        <v>9.9984126558E10</v>
      </c>
      <c r="D847" s="1" t="s">
        <v>11</v>
      </c>
      <c r="E847" s="1" t="s">
        <v>37</v>
      </c>
      <c r="F847" s="1" t="s">
        <v>13</v>
      </c>
      <c r="G847" s="1" t="s">
        <v>20</v>
      </c>
      <c r="H847" s="1" t="s">
        <v>116</v>
      </c>
      <c r="I847" s="2">
        <v>45680.0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 t="s">
        <v>1767</v>
      </c>
      <c r="B848" s="1" t="s">
        <v>1768</v>
      </c>
      <c r="C848" s="1">
        <v>1.5996388947E10</v>
      </c>
      <c r="D848" s="1" t="s">
        <v>11</v>
      </c>
      <c r="E848" s="1" t="s">
        <v>37</v>
      </c>
      <c r="F848" s="1" t="s">
        <v>13</v>
      </c>
      <c r="G848" s="1" t="s">
        <v>20</v>
      </c>
      <c r="H848" s="1" t="s">
        <v>143</v>
      </c>
      <c r="I848" s="2">
        <v>45680.0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 t="s">
        <v>1769</v>
      </c>
      <c r="B849" s="1" t="s">
        <v>1770</v>
      </c>
      <c r="C849" s="1" t="s">
        <v>1771</v>
      </c>
      <c r="D849" s="1" t="s">
        <v>11</v>
      </c>
      <c r="E849" s="1" t="s">
        <v>27</v>
      </c>
      <c r="F849" s="1" t="s">
        <v>13</v>
      </c>
      <c r="G849" s="1" t="s">
        <v>20</v>
      </c>
      <c r="H849" s="1" t="s">
        <v>15</v>
      </c>
      <c r="I849" s="2">
        <v>45680.0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 t="s">
        <v>1772</v>
      </c>
      <c r="B850" s="1" t="s">
        <v>1773</v>
      </c>
      <c r="C850" s="1">
        <v>1.1980744616E10</v>
      </c>
      <c r="D850" s="1" t="s">
        <v>11</v>
      </c>
      <c r="E850" s="1" t="s">
        <v>37</v>
      </c>
      <c r="F850" s="1" t="s">
        <v>13</v>
      </c>
      <c r="G850" s="1" t="s">
        <v>20</v>
      </c>
      <c r="H850" s="1" t="s">
        <v>116</v>
      </c>
      <c r="I850" s="2">
        <v>45680.0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 t="s">
        <v>1774</v>
      </c>
      <c r="B851" s="1" t="s">
        <v>1775</v>
      </c>
      <c r="C851" s="1">
        <v>5.54899804641E12</v>
      </c>
      <c r="D851" s="1" t="s">
        <v>11</v>
      </c>
      <c r="E851" s="1" t="s">
        <v>27</v>
      </c>
      <c r="F851" s="1" t="s">
        <v>13</v>
      </c>
      <c r="G851" s="1" t="s">
        <v>14</v>
      </c>
      <c r="H851" s="1" t="s">
        <v>65</v>
      </c>
      <c r="I851" s="2">
        <v>45680.0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 t="s">
        <v>1776</v>
      </c>
      <c r="B852" s="1" t="s">
        <v>1777</v>
      </c>
      <c r="C852" s="1">
        <v>1.1945183679E10</v>
      </c>
      <c r="D852" s="1" t="s">
        <v>11</v>
      </c>
      <c r="E852" s="1" t="s">
        <v>96</v>
      </c>
      <c r="F852" s="1" t="s">
        <v>13</v>
      </c>
      <c r="G852" s="1" t="s">
        <v>14</v>
      </c>
      <c r="H852" s="1" t="s">
        <v>15</v>
      </c>
      <c r="I852" s="2">
        <v>45680.0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 t="s">
        <v>1778</v>
      </c>
      <c r="B853" s="1" t="s">
        <v>1779</v>
      </c>
      <c r="C853" s="1">
        <v>1.2996244146E10</v>
      </c>
      <c r="D853" s="1" t="s">
        <v>11</v>
      </c>
      <c r="E853" s="1" t="s">
        <v>12</v>
      </c>
      <c r="F853" s="1" t="s">
        <v>13</v>
      </c>
      <c r="G853" s="1" t="s">
        <v>14</v>
      </c>
      <c r="H853" s="1" t="s">
        <v>15</v>
      </c>
      <c r="I853" s="2">
        <v>45680.0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 t="s">
        <v>1780</v>
      </c>
      <c r="B854" s="1" t="s">
        <v>1781</v>
      </c>
      <c r="C854" s="1">
        <v>2.1990517551E10</v>
      </c>
      <c r="D854" s="1" t="s">
        <v>11</v>
      </c>
      <c r="E854" s="1" t="s">
        <v>12</v>
      </c>
      <c r="F854" s="1" t="s">
        <v>13</v>
      </c>
      <c r="G854" s="1" t="s">
        <v>14</v>
      </c>
      <c r="H854" s="1" t="s">
        <v>15</v>
      </c>
      <c r="I854" s="2">
        <v>45680.0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 t="s">
        <v>541</v>
      </c>
      <c r="B855" s="1" t="s">
        <v>1782</v>
      </c>
      <c r="C855" s="1">
        <v>3.198770014E10</v>
      </c>
      <c r="D855" s="1" t="s">
        <v>11</v>
      </c>
      <c r="E855" s="1" t="s">
        <v>31</v>
      </c>
      <c r="F855" s="1" t="s">
        <v>13</v>
      </c>
      <c r="G855" s="1" t="s">
        <v>20</v>
      </c>
      <c r="H855" s="1" t="s">
        <v>24</v>
      </c>
      <c r="I855" s="2">
        <v>45680.0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 t="s">
        <v>1783</v>
      </c>
      <c r="B856" s="1" t="s">
        <v>1784</v>
      </c>
      <c r="C856" s="1">
        <v>1.7997214217E10</v>
      </c>
      <c r="D856" s="1" t="s">
        <v>11</v>
      </c>
      <c r="E856" s="1" t="s">
        <v>123</v>
      </c>
      <c r="F856" s="1" t="s">
        <v>13</v>
      </c>
      <c r="G856" s="1" t="s">
        <v>20</v>
      </c>
      <c r="H856" s="1" t="s">
        <v>15</v>
      </c>
      <c r="I856" s="2">
        <v>45680.0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 t="s">
        <v>722</v>
      </c>
      <c r="B857" s="1" t="s">
        <v>1785</v>
      </c>
      <c r="C857" s="1">
        <v>8.4994637514E10</v>
      </c>
      <c r="D857" s="1" t="s">
        <v>11</v>
      </c>
      <c r="E857" s="1" t="s">
        <v>123</v>
      </c>
      <c r="F857" s="1" t="s">
        <v>13</v>
      </c>
      <c r="G857" s="1" t="s">
        <v>20</v>
      </c>
      <c r="H857" s="1" t="s">
        <v>15</v>
      </c>
      <c r="I857" s="2">
        <v>45680.0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 t="s">
        <v>1786</v>
      </c>
      <c r="B858" s="1" t="s">
        <v>1787</v>
      </c>
      <c r="C858" s="1">
        <v>1.1958201881E10</v>
      </c>
      <c r="D858" s="1" t="s">
        <v>11</v>
      </c>
      <c r="E858" s="1" t="s">
        <v>27</v>
      </c>
      <c r="F858" s="1" t="s">
        <v>13</v>
      </c>
      <c r="G858" s="1" t="s">
        <v>20</v>
      </c>
      <c r="H858" s="1" t="s">
        <v>15</v>
      </c>
      <c r="I858" s="2">
        <v>45680.0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 t="s">
        <v>1788</v>
      </c>
      <c r="B859" s="1" t="s">
        <v>1789</v>
      </c>
      <c r="C859" s="1">
        <v>4.1985417868E10</v>
      </c>
      <c r="D859" s="1" t="s">
        <v>11</v>
      </c>
      <c r="E859" s="1" t="s">
        <v>1790</v>
      </c>
      <c r="F859" s="1" t="s">
        <v>1791</v>
      </c>
      <c r="G859" s="1" t="s">
        <v>20</v>
      </c>
      <c r="H859" s="1" t="s">
        <v>1792</v>
      </c>
      <c r="I859" s="2">
        <v>45680.0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 t="s">
        <v>1793</v>
      </c>
      <c r="B860" s="1" t="s">
        <v>1794</v>
      </c>
      <c r="C860" s="1" t="s">
        <v>1795</v>
      </c>
      <c r="D860" s="1" t="s">
        <v>11</v>
      </c>
      <c r="E860" s="1" t="s">
        <v>27</v>
      </c>
      <c r="F860" s="1" t="s">
        <v>13</v>
      </c>
      <c r="G860" s="1" t="s">
        <v>20</v>
      </c>
      <c r="H860" s="1" t="s">
        <v>65</v>
      </c>
      <c r="I860" s="2">
        <v>45680.0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 t="s">
        <v>1796</v>
      </c>
      <c r="B861" s="1" t="s">
        <v>1797</v>
      </c>
      <c r="C861" s="1">
        <v>5.598991561246E12</v>
      </c>
      <c r="D861" s="1" t="s">
        <v>11</v>
      </c>
      <c r="E861" s="1" t="s">
        <v>96</v>
      </c>
      <c r="F861" s="1" t="s">
        <v>13</v>
      </c>
      <c r="G861" s="1" t="s">
        <v>14</v>
      </c>
      <c r="H861" s="1" t="s">
        <v>15</v>
      </c>
      <c r="I861" s="2">
        <v>45680.0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 t="s">
        <v>1798</v>
      </c>
      <c r="B862" s="1" t="s">
        <v>1799</v>
      </c>
      <c r="C862" s="1">
        <v>1.1959552841E10</v>
      </c>
      <c r="D862" s="1" t="s">
        <v>11</v>
      </c>
      <c r="E862" s="1" t="s">
        <v>123</v>
      </c>
      <c r="F862" s="1" t="s">
        <v>13</v>
      </c>
      <c r="G862" s="1" t="s">
        <v>14</v>
      </c>
      <c r="H862" s="1" t="s">
        <v>15</v>
      </c>
      <c r="I862" s="2">
        <v>45680.0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>
        <v>6.5981192309E10</v>
      </c>
      <c r="B863" s="1" t="s">
        <v>1800</v>
      </c>
      <c r="C863" s="1">
        <v>6.5996804356E10</v>
      </c>
      <c r="D863" s="1" t="s">
        <v>11</v>
      </c>
      <c r="E863" s="1" t="s">
        <v>123</v>
      </c>
      <c r="F863" s="1" t="s">
        <v>13</v>
      </c>
      <c r="G863" s="1" t="s">
        <v>14</v>
      </c>
      <c r="H863" s="1" t="s">
        <v>15</v>
      </c>
      <c r="I863" s="2">
        <v>45680.0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 t="s">
        <v>1801</v>
      </c>
      <c r="B864" s="1" t="s">
        <v>1802</v>
      </c>
      <c r="C864" s="1">
        <v>1.1920508049E10</v>
      </c>
      <c r="D864" s="1" t="s">
        <v>11</v>
      </c>
      <c r="E864" s="1" t="s">
        <v>27</v>
      </c>
      <c r="F864" s="1" t="s">
        <v>13</v>
      </c>
      <c r="G864" s="1" t="s">
        <v>20</v>
      </c>
      <c r="H864" s="1" t="s">
        <v>65</v>
      </c>
      <c r="I864" s="2">
        <v>45680.0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 t="s">
        <v>678</v>
      </c>
      <c r="B865" s="1" t="s">
        <v>1803</v>
      </c>
      <c r="C865" s="1" t="s">
        <v>1804</v>
      </c>
      <c r="D865" s="1" t="s">
        <v>11</v>
      </c>
      <c r="E865" s="1" t="s">
        <v>27</v>
      </c>
      <c r="F865" s="1" t="s">
        <v>13</v>
      </c>
      <c r="G865" s="1" t="s">
        <v>20</v>
      </c>
      <c r="H865" s="1" t="s">
        <v>65</v>
      </c>
      <c r="I865" s="2">
        <v>45680.0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 t="s">
        <v>1805</v>
      </c>
      <c r="B866" s="1" t="s">
        <v>1806</v>
      </c>
      <c r="C866" s="1">
        <v>5.511962322187E12</v>
      </c>
      <c r="D866" s="1" t="s">
        <v>11</v>
      </c>
      <c r="E866" s="1" t="s">
        <v>318</v>
      </c>
      <c r="F866" s="1" t="s">
        <v>13</v>
      </c>
      <c r="G866" s="1" t="s">
        <v>20</v>
      </c>
      <c r="H866" s="1" t="s">
        <v>15</v>
      </c>
      <c r="I866" s="2">
        <v>45680.0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 t="s">
        <v>1807</v>
      </c>
      <c r="B867" s="1" t="s">
        <v>1808</v>
      </c>
      <c r="C867" s="1">
        <v>2.7997718736E10</v>
      </c>
      <c r="D867" s="1" t="s">
        <v>11</v>
      </c>
      <c r="E867" s="1" t="s">
        <v>123</v>
      </c>
      <c r="F867" s="1" t="s">
        <v>13</v>
      </c>
      <c r="G867" s="1" t="s">
        <v>14</v>
      </c>
      <c r="H867" s="1" t="s">
        <v>15</v>
      </c>
      <c r="I867" s="2">
        <v>45680.0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 t="s">
        <v>1809</v>
      </c>
      <c r="B868" s="1" t="s">
        <v>1810</v>
      </c>
      <c r="C868" s="1">
        <v>7.1996791755E10</v>
      </c>
      <c r="D868" s="1" t="s">
        <v>11</v>
      </c>
      <c r="E868" s="1" t="s">
        <v>123</v>
      </c>
      <c r="F868" s="1" t="s">
        <v>13</v>
      </c>
      <c r="G868" s="1" t="s">
        <v>14</v>
      </c>
      <c r="H868" s="1" t="s">
        <v>15</v>
      </c>
      <c r="I868" s="2">
        <v>45680.0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 t="s">
        <v>1811</v>
      </c>
      <c r="B869" s="1" t="s">
        <v>1812</v>
      </c>
      <c r="C869" s="1">
        <v>9.8996071277E10</v>
      </c>
      <c r="D869" s="1" t="s">
        <v>11</v>
      </c>
      <c r="E869" s="1" t="s">
        <v>27</v>
      </c>
      <c r="F869" s="1" t="s">
        <v>13</v>
      </c>
      <c r="G869" s="1" t="s">
        <v>14</v>
      </c>
      <c r="H869" s="1" t="s">
        <v>15</v>
      </c>
      <c r="I869" s="2">
        <v>45680.0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 t="s">
        <v>1813</v>
      </c>
      <c r="B870" s="1" t="s">
        <v>1814</v>
      </c>
      <c r="C870" s="1">
        <v>1.1957770953E10</v>
      </c>
      <c r="D870" s="1" t="s">
        <v>11</v>
      </c>
      <c r="E870" s="1" t="s">
        <v>96</v>
      </c>
      <c r="F870" s="1" t="s">
        <v>13</v>
      </c>
      <c r="G870" s="1" t="s">
        <v>20</v>
      </c>
      <c r="H870" s="1" t="s">
        <v>15</v>
      </c>
      <c r="I870" s="2">
        <v>45680.0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 t="s">
        <v>1815</v>
      </c>
      <c r="B871" s="1" t="s">
        <v>1816</v>
      </c>
      <c r="C871" s="1">
        <v>8.399120696E10</v>
      </c>
      <c r="D871" s="1" t="s">
        <v>11</v>
      </c>
      <c r="E871" s="1" t="s">
        <v>12</v>
      </c>
      <c r="F871" s="1" t="s">
        <v>13</v>
      </c>
      <c r="G871" s="1" t="s">
        <v>20</v>
      </c>
      <c r="H871" s="1" t="s">
        <v>44</v>
      </c>
      <c r="I871" s="2">
        <v>45680.0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 t="s">
        <v>1817</v>
      </c>
      <c r="B872" s="1" t="s">
        <v>1818</v>
      </c>
      <c r="C872" s="1">
        <v>8.2991915738E10</v>
      </c>
      <c r="D872" s="1" t="s">
        <v>11</v>
      </c>
      <c r="E872" s="1" t="s">
        <v>31</v>
      </c>
      <c r="F872" s="1" t="s">
        <v>13</v>
      </c>
      <c r="G872" s="1" t="s">
        <v>14</v>
      </c>
      <c r="H872" s="1" t="s">
        <v>15</v>
      </c>
      <c r="I872" s="2">
        <v>45680.0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 t="s">
        <v>1819</v>
      </c>
      <c r="B873" s="1" t="s">
        <v>1820</v>
      </c>
      <c r="C873" s="1">
        <v>1.1952250719E10</v>
      </c>
      <c r="D873" s="1" t="s">
        <v>11</v>
      </c>
      <c r="E873" s="1" t="s">
        <v>37</v>
      </c>
      <c r="F873" s="1" t="s">
        <v>13</v>
      </c>
      <c r="G873" s="1" t="s">
        <v>20</v>
      </c>
      <c r="H873" s="1" t="s">
        <v>65</v>
      </c>
      <c r="I873" s="2">
        <v>45680.0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 t="s">
        <v>1821</v>
      </c>
      <c r="B874" s="1" t="s">
        <v>1822</v>
      </c>
      <c r="C874" s="1">
        <v>6.7998016497E10</v>
      </c>
      <c r="D874" s="1" t="s">
        <v>11</v>
      </c>
      <c r="E874" s="1" t="s">
        <v>123</v>
      </c>
      <c r="F874" s="1" t="s">
        <v>13</v>
      </c>
      <c r="G874" s="1" t="s">
        <v>14</v>
      </c>
      <c r="H874" s="1" t="s">
        <v>15</v>
      </c>
      <c r="I874" s="2">
        <v>45680.0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 t="s">
        <v>1823</v>
      </c>
      <c r="B875" s="1" t="s">
        <v>1824</v>
      </c>
      <c r="C875" s="1">
        <v>1.1991095281E10</v>
      </c>
      <c r="D875" s="1" t="s">
        <v>11</v>
      </c>
      <c r="E875" s="1" t="s">
        <v>12</v>
      </c>
      <c r="F875" s="1" t="s">
        <v>13</v>
      </c>
      <c r="G875" s="1" t="s">
        <v>14</v>
      </c>
      <c r="H875" s="1" t="s">
        <v>15</v>
      </c>
      <c r="I875" s="2">
        <v>45680.0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 t="s">
        <v>1825</v>
      </c>
      <c r="B876" s="1" t="s">
        <v>1826</v>
      </c>
      <c r="C876" s="1">
        <v>2.2998749309E10</v>
      </c>
      <c r="D876" s="1" t="s">
        <v>11</v>
      </c>
      <c r="E876" s="1" t="s">
        <v>123</v>
      </c>
      <c r="F876" s="1" t="s">
        <v>13</v>
      </c>
      <c r="G876" s="1" t="s">
        <v>14</v>
      </c>
      <c r="H876" s="1" t="s">
        <v>15</v>
      </c>
      <c r="I876" s="2">
        <v>45680.0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 t="s">
        <v>1827</v>
      </c>
      <c r="B877" s="1" t="s">
        <v>1828</v>
      </c>
      <c r="C877" s="1">
        <v>9.9182017E8</v>
      </c>
      <c r="D877" s="1" t="s">
        <v>11</v>
      </c>
      <c r="E877" s="1" t="s">
        <v>12</v>
      </c>
      <c r="F877" s="1" t="s">
        <v>13</v>
      </c>
      <c r="G877" s="1" t="s">
        <v>14</v>
      </c>
      <c r="H877" s="1" t="s">
        <v>15</v>
      </c>
      <c r="I877" s="2">
        <v>45680.0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 t="s">
        <v>1829</v>
      </c>
      <c r="B878" s="1" t="s">
        <v>1830</v>
      </c>
      <c r="C878" s="1" t="s">
        <v>1831</v>
      </c>
      <c r="D878" s="1" t="s">
        <v>11</v>
      </c>
      <c r="E878" s="1" t="s">
        <v>27</v>
      </c>
      <c r="F878" s="1" t="s">
        <v>13</v>
      </c>
      <c r="G878" s="1" t="s">
        <v>20</v>
      </c>
      <c r="H878" s="1" t="s">
        <v>65</v>
      </c>
      <c r="I878" s="2">
        <v>45680.0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 t="s">
        <v>1832</v>
      </c>
      <c r="B879" s="1" t="s">
        <v>1833</v>
      </c>
      <c r="C879" s="1">
        <v>4.1991235223E10</v>
      </c>
      <c r="D879" s="1" t="s">
        <v>11</v>
      </c>
      <c r="E879" s="1" t="s">
        <v>123</v>
      </c>
      <c r="F879" s="1" t="s">
        <v>13</v>
      </c>
      <c r="G879" s="1" t="s">
        <v>14</v>
      </c>
      <c r="H879" s="1" t="s">
        <v>15</v>
      </c>
      <c r="I879" s="2">
        <v>45680.0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 t="s">
        <v>1834</v>
      </c>
      <c r="B880" s="1" t="s">
        <v>1835</v>
      </c>
      <c r="C880" s="1" t="s">
        <v>1836</v>
      </c>
      <c r="D880" s="1" t="s">
        <v>11</v>
      </c>
      <c r="E880" s="1" t="s">
        <v>49</v>
      </c>
      <c r="F880" s="1" t="s">
        <v>13</v>
      </c>
      <c r="G880" s="1" t="s">
        <v>20</v>
      </c>
      <c r="H880" s="1" t="s">
        <v>15</v>
      </c>
      <c r="I880" s="2">
        <v>45680.0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 t="s">
        <v>1837</v>
      </c>
      <c r="B881" s="1" t="s">
        <v>1838</v>
      </c>
      <c r="C881" s="1">
        <v>5.4997122701E10</v>
      </c>
      <c r="D881" s="1" t="s">
        <v>11</v>
      </c>
      <c r="E881" s="1" t="s">
        <v>27</v>
      </c>
      <c r="F881" s="1" t="s">
        <v>13</v>
      </c>
      <c r="G881" s="1" t="s">
        <v>20</v>
      </c>
      <c r="H881" s="1" t="s">
        <v>65</v>
      </c>
      <c r="I881" s="2">
        <v>45680.0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 t="s">
        <v>1839</v>
      </c>
      <c r="B882" s="1" t="s">
        <v>1840</v>
      </c>
      <c r="C882" s="1">
        <v>8.3981821207E10</v>
      </c>
      <c r="D882" s="1" t="s">
        <v>11</v>
      </c>
      <c r="E882" s="1" t="s">
        <v>27</v>
      </c>
      <c r="F882" s="1" t="s">
        <v>13</v>
      </c>
      <c r="G882" s="1" t="s">
        <v>20</v>
      </c>
      <c r="H882" s="1" t="s">
        <v>15</v>
      </c>
      <c r="I882" s="2">
        <v>45680.0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 t="s">
        <v>1841</v>
      </c>
      <c r="B883" s="1" t="s">
        <v>1842</v>
      </c>
      <c r="C883" s="1">
        <v>6.699210729E10</v>
      </c>
      <c r="D883" s="1" t="s">
        <v>11</v>
      </c>
      <c r="E883" s="1" t="s">
        <v>27</v>
      </c>
      <c r="F883" s="1" t="s">
        <v>13</v>
      </c>
      <c r="G883" s="1" t="s">
        <v>14</v>
      </c>
      <c r="H883" s="1" t="s">
        <v>15</v>
      </c>
      <c r="I883" s="2">
        <v>45680.0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 t="s">
        <v>1843</v>
      </c>
      <c r="B884" s="1" t="s">
        <v>1844</v>
      </c>
      <c r="C884" s="1">
        <v>6.1991534109E10</v>
      </c>
      <c r="D884" s="1" t="s">
        <v>11</v>
      </c>
      <c r="E884" s="1" t="s">
        <v>123</v>
      </c>
      <c r="F884" s="1" t="s">
        <v>13</v>
      </c>
      <c r="G884" s="1" t="s">
        <v>14</v>
      </c>
      <c r="H884" s="1" t="s">
        <v>15</v>
      </c>
      <c r="I884" s="2">
        <v>45680.0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 t="s">
        <v>1845</v>
      </c>
      <c r="B885" s="1" t="s">
        <v>1846</v>
      </c>
      <c r="C885" s="1">
        <v>5.551981380329E12</v>
      </c>
      <c r="D885" s="1" t="s">
        <v>11</v>
      </c>
      <c r="E885" s="1" t="s">
        <v>123</v>
      </c>
      <c r="F885" s="1" t="s">
        <v>13</v>
      </c>
      <c r="G885" s="1" t="s">
        <v>14</v>
      </c>
      <c r="H885" s="1" t="s">
        <v>15</v>
      </c>
      <c r="I885" s="2">
        <v>45680.0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 t="s">
        <v>1847</v>
      </c>
      <c r="B886" s="1" t="s">
        <v>1848</v>
      </c>
      <c r="C886" s="1">
        <v>1.7991217681E10</v>
      </c>
      <c r="D886" s="1" t="s">
        <v>11</v>
      </c>
      <c r="E886" s="1" t="s">
        <v>27</v>
      </c>
      <c r="F886" s="1" t="s">
        <v>13</v>
      </c>
      <c r="G886" s="1" t="s">
        <v>14</v>
      </c>
      <c r="H886" s="1" t="s">
        <v>24</v>
      </c>
      <c r="I886" s="2">
        <v>45680.0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 t="s">
        <v>1849</v>
      </c>
      <c r="B887" s="1" t="s">
        <v>1850</v>
      </c>
      <c r="C887" s="1">
        <v>1.1977611424E10</v>
      </c>
      <c r="D887" s="1" t="s">
        <v>11</v>
      </c>
      <c r="E887" s="1" t="s">
        <v>27</v>
      </c>
      <c r="F887" s="1" t="s">
        <v>13</v>
      </c>
      <c r="G887" s="1" t="s">
        <v>20</v>
      </c>
      <c r="H887" s="1" t="s">
        <v>15</v>
      </c>
      <c r="I887" s="2">
        <v>45680.0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 t="s">
        <v>1851</v>
      </c>
      <c r="B888" s="1" t="s">
        <v>1852</v>
      </c>
      <c r="C888" s="1">
        <v>1.8981476257E10</v>
      </c>
      <c r="D888" s="1" t="s">
        <v>11</v>
      </c>
      <c r="E888" s="1" t="s">
        <v>27</v>
      </c>
      <c r="F888" s="1" t="s">
        <v>13</v>
      </c>
      <c r="G888" s="1" t="s">
        <v>20</v>
      </c>
      <c r="H888" s="1" t="s">
        <v>24</v>
      </c>
      <c r="I888" s="2">
        <v>45680.0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 t="s">
        <v>513</v>
      </c>
      <c r="B889" s="1" t="s">
        <v>1853</v>
      </c>
      <c r="C889" s="1">
        <v>4.1999864528E10</v>
      </c>
      <c r="D889" s="1" t="s">
        <v>11</v>
      </c>
      <c r="E889" s="1" t="s">
        <v>112</v>
      </c>
      <c r="F889" s="1" t="s">
        <v>13</v>
      </c>
      <c r="G889" s="1" t="s">
        <v>20</v>
      </c>
      <c r="H889" s="1" t="s">
        <v>15</v>
      </c>
      <c r="I889" s="2">
        <v>45680.0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 t="s">
        <v>1854</v>
      </c>
      <c r="B890" s="1" t="s">
        <v>1855</v>
      </c>
      <c r="C890" s="1">
        <v>5.551991830108E12</v>
      </c>
      <c r="D890" s="1" t="s">
        <v>11</v>
      </c>
      <c r="E890" s="1" t="s">
        <v>96</v>
      </c>
      <c r="F890" s="1" t="s">
        <v>13</v>
      </c>
      <c r="G890" s="1" t="s">
        <v>20</v>
      </c>
      <c r="H890" s="1" t="s">
        <v>15</v>
      </c>
      <c r="I890" s="2">
        <v>45680.0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 t="s">
        <v>1856</v>
      </c>
      <c r="B891" s="1" t="s">
        <v>1857</v>
      </c>
      <c r="C891" s="1">
        <v>8.5981207335E10</v>
      </c>
      <c r="D891" s="1" t="s">
        <v>11</v>
      </c>
      <c r="E891" s="1" t="s">
        <v>112</v>
      </c>
      <c r="F891" s="1" t="s">
        <v>13</v>
      </c>
      <c r="G891" s="1" t="s">
        <v>20</v>
      </c>
      <c r="H891" s="1" t="s">
        <v>15</v>
      </c>
      <c r="I891" s="2">
        <v>45680.0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 t="s">
        <v>1858</v>
      </c>
      <c r="B892" s="1" t="s">
        <v>1859</v>
      </c>
      <c r="C892" s="1">
        <v>1.19123476E10</v>
      </c>
      <c r="D892" s="1" t="s">
        <v>11</v>
      </c>
      <c r="E892" s="1" t="s">
        <v>27</v>
      </c>
      <c r="F892" s="1" t="s">
        <v>13</v>
      </c>
      <c r="G892" s="1" t="s">
        <v>14</v>
      </c>
      <c r="H892" s="1" t="s">
        <v>15</v>
      </c>
      <c r="I892" s="2">
        <v>45680.0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 t="s">
        <v>1860</v>
      </c>
      <c r="B893" s="1" t="s">
        <v>1861</v>
      </c>
      <c r="C893" s="1">
        <v>1.2974096819E10</v>
      </c>
      <c r="D893" s="1" t="s">
        <v>11</v>
      </c>
      <c r="E893" s="1" t="s">
        <v>40</v>
      </c>
      <c r="F893" s="1" t="s">
        <v>13</v>
      </c>
      <c r="G893" s="1" t="s">
        <v>20</v>
      </c>
      <c r="H893" s="1" t="s">
        <v>65</v>
      </c>
      <c r="I893" s="2">
        <v>45680.0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 t="s">
        <v>1466</v>
      </c>
      <c r="B894" s="1" t="s">
        <v>1862</v>
      </c>
      <c r="C894" s="1">
        <v>8.6999580222E10</v>
      </c>
      <c r="D894" s="1" t="s">
        <v>11</v>
      </c>
      <c r="E894" s="1" t="s">
        <v>27</v>
      </c>
      <c r="F894" s="1" t="s">
        <v>13</v>
      </c>
      <c r="G894" s="1" t="s">
        <v>20</v>
      </c>
      <c r="H894" s="1" t="s">
        <v>24</v>
      </c>
      <c r="I894" s="2">
        <v>45680.0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 t="s">
        <v>1863</v>
      </c>
      <c r="B895" s="1" t="s">
        <v>1864</v>
      </c>
      <c r="C895" s="1">
        <v>1.1961590888E10</v>
      </c>
      <c r="D895" s="1" t="s">
        <v>11</v>
      </c>
      <c r="E895" s="1" t="s">
        <v>27</v>
      </c>
      <c r="F895" s="1" t="s">
        <v>13</v>
      </c>
      <c r="G895" s="1" t="s">
        <v>20</v>
      </c>
      <c r="H895" s="1" t="s">
        <v>24</v>
      </c>
      <c r="I895" s="2">
        <v>45680.0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 t="s">
        <v>1865</v>
      </c>
      <c r="B896" s="1" t="s">
        <v>1866</v>
      </c>
      <c r="C896" s="1">
        <v>1.5998581033E10</v>
      </c>
      <c r="D896" s="1" t="s">
        <v>11</v>
      </c>
      <c r="E896" s="1" t="s">
        <v>27</v>
      </c>
      <c r="F896" s="1" t="s">
        <v>13</v>
      </c>
      <c r="G896" s="1" t="s">
        <v>20</v>
      </c>
      <c r="H896" s="1" t="s">
        <v>15</v>
      </c>
      <c r="I896" s="2">
        <v>45680.0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 t="s">
        <v>1867</v>
      </c>
      <c r="B897" s="1" t="s">
        <v>1868</v>
      </c>
      <c r="C897" s="1">
        <v>4.8996228491E10</v>
      </c>
      <c r="D897" s="1" t="s">
        <v>11</v>
      </c>
      <c r="E897" s="1" t="s">
        <v>27</v>
      </c>
      <c r="F897" s="1" t="s">
        <v>13</v>
      </c>
      <c r="G897" s="1" t="s">
        <v>20</v>
      </c>
      <c r="H897" s="1" t="s">
        <v>15</v>
      </c>
      <c r="I897" s="2">
        <v>45680.0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 t="s">
        <v>1037</v>
      </c>
      <c r="B898" s="1" t="s">
        <v>1869</v>
      </c>
      <c r="C898" s="1">
        <v>7.9998696669E10</v>
      </c>
      <c r="D898" s="1" t="s">
        <v>11</v>
      </c>
      <c r="E898" s="1" t="s">
        <v>27</v>
      </c>
      <c r="F898" s="1" t="s">
        <v>13</v>
      </c>
      <c r="G898" s="1" t="s">
        <v>14</v>
      </c>
      <c r="H898" s="1" t="s">
        <v>15</v>
      </c>
      <c r="I898" s="2">
        <v>45680.0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 t="s">
        <v>1870</v>
      </c>
      <c r="B899" s="1" t="s">
        <v>1871</v>
      </c>
      <c r="C899" s="1">
        <v>8.5994502492E10</v>
      </c>
      <c r="D899" s="1" t="s">
        <v>11</v>
      </c>
      <c r="E899" s="1" t="s">
        <v>23</v>
      </c>
      <c r="F899" s="1" t="s">
        <v>13</v>
      </c>
      <c r="G899" s="1" t="s">
        <v>20</v>
      </c>
      <c r="H899" s="1" t="s">
        <v>15</v>
      </c>
      <c r="I899" s="2">
        <v>45680.0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 t="s">
        <v>1872</v>
      </c>
      <c r="B900" s="1" t="s">
        <v>1873</v>
      </c>
      <c r="C900" s="1">
        <v>1.5998127943E10</v>
      </c>
      <c r="D900" s="1" t="s">
        <v>11</v>
      </c>
      <c r="E900" s="1" t="s">
        <v>27</v>
      </c>
      <c r="F900" s="1" t="s">
        <v>13</v>
      </c>
      <c r="G900" s="1" t="s">
        <v>14</v>
      </c>
      <c r="H900" s="1" t="s">
        <v>15</v>
      </c>
      <c r="I900" s="2">
        <v>45680.0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 t="s">
        <v>1874</v>
      </c>
      <c r="B901" s="1" t="s">
        <v>1875</v>
      </c>
      <c r="C901" s="1">
        <v>7.5991748663E10</v>
      </c>
      <c r="D901" s="1" t="s">
        <v>11</v>
      </c>
      <c r="E901" s="1" t="s">
        <v>27</v>
      </c>
      <c r="F901" s="1" t="s">
        <v>13</v>
      </c>
      <c r="G901" s="1" t="s">
        <v>20</v>
      </c>
      <c r="H901" s="1" t="s">
        <v>65</v>
      </c>
      <c r="I901" s="2">
        <v>45680.0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 t="s">
        <v>1876</v>
      </c>
      <c r="B902" s="1" t="s">
        <v>1877</v>
      </c>
      <c r="C902" s="1" t="s">
        <v>1878</v>
      </c>
      <c r="D902" s="1" t="s">
        <v>11</v>
      </c>
      <c r="E902" s="1" t="s">
        <v>12</v>
      </c>
      <c r="F902" s="1" t="s">
        <v>13</v>
      </c>
      <c r="G902" s="1" t="s">
        <v>14</v>
      </c>
      <c r="H902" s="1" t="s">
        <v>15</v>
      </c>
      <c r="I902" s="2">
        <v>45680.0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 t="s">
        <v>1879</v>
      </c>
      <c r="B903" s="1" t="s">
        <v>1880</v>
      </c>
      <c r="C903" s="1" t="s">
        <v>62</v>
      </c>
      <c r="D903" s="1" t="s">
        <v>11</v>
      </c>
      <c r="E903" s="1" t="s">
        <v>123</v>
      </c>
      <c r="F903" s="1" t="s">
        <v>13</v>
      </c>
      <c r="G903" s="1" t="s">
        <v>14</v>
      </c>
      <c r="H903" s="1" t="s">
        <v>15</v>
      </c>
      <c r="I903" s="2">
        <v>45680.0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 t="s">
        <v>1881</v>
      </c>
      <c r="B904" s="1" t="s">
        <v>1882</v>
      </c>
      <c r="C904" s="1">
        <v>5.511962239474E12</v>
      </c>
      <c r="D904" s="1" t="s">
        <v>11</v>
      </c>
      <c r="E904" s="1" t="s">
        <v>123</v>
      </c>
      <c r="F904" s="1" t="s">
        <v>13</v>
      </c>
      <c r="G904" s="1" t="s">
        <v>20</v>
      </c>
      <c r="H904" s="1" t="s">
        <v>65</v>
      </c>
      <c r="I904" s="2">
        <v>45680.0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 t="s">
        <v>1883</v>
      </c>
      <c r="B905" s="1" t="s">
        <v>1884</v>
      </c>
      <c r="C905" s="1">
        <v>4.7999076938E10</v>
      </c>
      <c r="D905" s="1" t="s">
        <v>11</v>
      </c>
      <c r="E905" s="1" t="s">
        <v>37</v>
      </c>
      <c r="F905" s="1" t="s">
        <v>13</v>
      </c>
      <c r="G905" s="1" t="s">
        <v>20</v>
      </c>
      <c r="H905" s="1" t="s">
        <v>143</v>
      </c>
      <c r="I905" s="2">
        <v>45680.0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 t="s">
        <v>1885</v>
      </c>
      <c r="B906" s="1" t="s">
        <v>1886</v>
      </c>
      <c r="C906" s="1">
        <v>6.2991994095E10</v>
      </c>
      <c r="D906" s="1" t="s">
        <v>11</v>
      </c>
      <c r="E906" s="1" t="s">
        <v>27</v>
      </c>
      <c r="F906" s="1" t="s">
        <v>13</v>
      </c>
      <c r="G906" s="1" t="s">
        <v>20</v>
      </c>
      <c r="H906" s="1" t="s">
        <v>15</v>
      </c>
      <c r="I906" s="2">
        <v>45680.0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 t="s">
        <v>1887</v>
      </c>
      <c r="B907" s="1" t="s">
        <v>1888</v>
      </c>
      <c r="C907" s="1">
        <v>3.7998276132E10</v>
      </c>
      <c r="D907" s="1" t="s">
        <v>11</v>
      </c>
      <c r="E907" s="1" t="s">
        <v>23</v>
      </c>
      <c r="F907" s="1" t="s">
        <v>13</v>
      </c>
      <c r="G907" s="1" t="s">
        <v>20</v>
      </c>
      <c r="H907" s="1" t="s">
        <v>15</v>
      </c>
      <c r="I907" s="2">
        <v>45680.0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 t="s">
        <v>1889</v>
      </c>
      <c r="B908" s="1" t="s">
        <v>1890</v>
      </c>
      <c r="C908" s="1">
        <v>8.1994019588E10</v>
      </c>
      <c r="D908" s="1" t="s">
        <v>11</v>
      </c>
      <c r="E908" s="1" t="s">
        <v>123</v>
      </c>
      <c r="F908" s="1" t="s">
        <v>13</v>
      </c>
      <c r="G908" s="1" t="s">
        <v>14</v>
      </c>
      <c r="H908" s="1" t="s">
        <v>15</v>
      </c>
      <c r="I908" s="2">
        <v>45680.0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 t="s">
        <v>1891</v>
      </c>
      <c r="B909" s="1" t="s">
        <v>1892</v>
      </c>
      <c r="C909" s="1" t="s">
        <v>1893</v>
      </c>
      <c r="D909" s="1" t="s">
        <v>11</v>
      </c>
      <c r="E909" s="1" t="s">
        <v>37</v>
      </c>
      <c r="F909" s="1" t="s">
        <v>13</v>
      </c>
      <c r="G909" s="1" t="s">
        <v>20</v>
      </c>
      <c r="H909" s="1" t="s">
        <v>143</v>
      </c>
      <c r="I909" s="2">
        <v>45680.0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 t="s">
        <v>513</v>
      </c>
      <c r="B910" s="1" t="s">
        <v>1894</v>
      </c>
      <c r="C910" s="1">
        <v>6.4992547783E10</v>
      </c>
      <c r="D910" s="1" t="s">
        <v>11</v>
      </c>
      <c r="E910" s="1" t="s">
        <v>23</v>
      </c>
      <c r="F910" s="1" t="s">
        <v>13</v>
      </c>
      <c r="G910" s="1" t="s">
        <v>20</v>
      </c>
      <c r="H910" s="1" t="s">
        <v>15</v>
      </c>
      <c r="I910" s="2">
        <v>45680.0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 t="s">
        <v>1895</v>
      </c>
      <c r="B911" s="1" t="s">
        <v>1896</v>
      </c>
      <c r="C911" s="1">
        <v>1.1953923412E10</v>
      </c>
      <c r="D911" s="1" t="s">
        <v>11</v>
      </c>
      <c r="E911" s="1" t="s">
        <v>37</v>
      </c>
      <c r="F911" s="1" t="s">
        <v>13</v>
      </c>
      <c r="G911" s="1" t="s">
        <v>20</v>
      </c>
      <c r="H911" s="1" t="s">
        <v>143</v>
      </c>
      <c r="I911" s="2">
        <v>45680.0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 t="s">
        <v>1897</v>
      </c>
      <c r="B912" s="1" t="s">
        <v>1898</v>
      </c>
      <c r="C912" s="1">
        <v>1.3974277986E10</v>
      </c>
      <c r="D912" s="1" t="s">
        <v>11</v>
      </c>
      <c r="E912" s="1" t="s">
        <v>12</v>
      </c>
      <c r="F912" s="1" t="s">
        <v>13</v>
      </c>
      <c r="G912" s="1" t="s">
        <v>20</v>
      </c>
      <c r="H912" s="1" t="s">
        <v>65</v>
      </c>
      <c r="I912" s="2">
        <v>45680.0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 t="s">
        <v>1899</v>
      </c>
      <c r="B913" s="1" t="s">
        <v>1900</v>
      </c>
      <c r="C913" s="1" t="s">
        <v>1901</v>
      </c>
      <c r="D913" s="1" t="s">
        <v>11</v>
      </c>
      <c r="E913" s="1" t="s">
        <v>99</v>
      </c>
      <c r="F913" s="1" t="s">
        <v>13</v>
      </c>
      <c r="G913" s="1" t="s">
        <v>14</v>
      </c>
      <c r="H913" s="1" t="s">
        <v>15</v>
      </c>
      <c r="I913" s="2">
        <v>45680.0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 t="s">
        <v>1902</v>
      </c>
      <c r="B914" s="1" t="s">
        <v>1903</v>
      </c>
      <c r="C914" s="1" t="s">
        <v>1904</v>
      </c>
      <c r="D914" s="1" t="s">
        <v>11</v>
      </c>
      <c r="E914" s="1" t="s">
        <v>23</v>
      </c>
      <c r="F914" s="1" t="s">
        <v>13</v>
      </c>
      <c r="G914" s="1" t="s">
        <v>20</v>
      </c>
      <c r="H914" s="1" t="s">
        <v>15</v>
      </c>
      <c r="I914" s="2">
        <v>45680.0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 t="s">
        <v>1905</v>
      </c>
      <c r="B915" s="1" t="s">
        <v>1906</v>
      </c>
      <c r="C915" s="1">
        <v>6.2992819978E10</v>
      </c>
      <c r="D915" s="1" t="s">
        <v>11</v>
      </c>
      <c r="E915" s="1" t="s">
        <v>12</v>
      </c>
      <c r="F915" s="1" t="s">
        <v>13</v>
      </c>
      <c r="G915" s="1" t="s">
        <v>14</v>
      </c>
      <c r="H915" s="1" t="s">
        <v>15</v>
      </c>
      <c r="I915" s="2">
        <v>45680.0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 t="s">
        <v>1907</v>
      </c>
      <c r="B916" s="1" t="s">
        <v>1908</v>
      </c>
      <c r="C916" s="1">
        <v>1.5997158277E10</v>
      </c>
      <c r="D916" s="1" t="s">
        <v>11</v>
      </c>
      <c r="E916" s="1" t="s">
        <v>27</v>
      </c>
      <c r="F916" s="1" t="s">
        <v>13</v>
      </c>
      <c r="G916" s="1" t="s">
        <v>20</v>
      </c>
      <c r="H916" s="1" t="s">
        <v>15</v>
      </c>
      <c r="I916" s="2">
        <v>45680.0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 t="s">
        <v>1909</v>
      </c>
      <c r="B917" s="1" t="s">
        <v>1910</v>
      </c>
      <c r="C917" s="1">
        <v>8.4996377147E10</v>
      </c>
      <c r="D917" s="1" t="s">
        <v>11</v>
      </c>
      <c r="E917" s="1" t="s">
        <v>27</v>
      </c>
      <c r="F917" s="1" t="s">
        <v>13</v>
      </c>
      <c r="G917" s="1" t="s">
        <v>20</v>
      </c>
      <c r="H917" s="1" t="s">
        <v>24</v>
      </c>
      <c r="I917" s="2">
        <v>45680.0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 t="s">
        <v>1911</v>
      </c>
      <c r="B918" s="1" t="s">
        <v>1912</v>
      </c>
      <c r="C918" s="1" t="s">
        <v>1913</v>
      </c>
      <c r="D918" s="1" t="s">
        <v>11</v>
      </c>
      <c r="E918" s="1" t="s">
        <v>123</v>
      </c>
      <c r="F918" s="1" t="s">
        <v>13</v>
      </c>
      <c r="G918" s="1" t="s">
        <v>20</v>
      </c>
      <c r="H918" s="1" t="s">
        <v>15</v>
      </c>
      <c r="I918" s="2">
        <v>45680.0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 t="s">
        <v>1914</v>
      </c>
      <c r="B919" s="1" t="s">
        <v>1915</v>
      </c>
      <c r="C919" s="1">
        <v>1.1970302436E10</v>
      </c>
      <c r="D919" s="1" t="s">
        <v>11</v>
      </c>
      <c r="E919" s="1" t="s">
        <v>37</v>
      </c>
      <c r="F919" s="1" t="s">
        <v>13</v>
      </c>
      <c r="G919" s="1" t="s">
        <v>20</v>
      </c>
      <c r="H919" s="1" t="s">
        <v>76</v>
      </c>
      <c r="I919" s="2">
        <v>45680.0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 t="s">
        <v>1916</v>
      </c>
      <c r="B920" s="1" t="s">
        <v>1917</v>
      </c>
      <c r="C920" s="1">
        <v>1.1942315782E10</v>
      </c>
      <c r="D920" s="1" t="s">
        <v>11</v>
      </c>
      <c r="E920" s="1" t="s">
        <v>37</v>
      </c>
      <c r="F920" s="1" t="s">
        <v>13</v>
      </c>
      <c r="G920" s="1" t="s">
        <v>20</v>
      </c>
      <c r="H920" s="1" t="s">
        <v>143</v>
      </c>
      <c r="I920" s="2">
        <v>45680.0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 t="s">
        <v>1918</v>
      </c>
      <c r="B921" s="1" t="s">
        <v>1919</v>
      </c>
      <c r="C921" s="1">
        <v>6.5992349867E10</v>
      </c>
      <c r="D921" s="1" t="s">
        <v>11</v>
      </c>
      <c r="E921" s="1" t="s">
        <v>96</v>
      </c>
      <c r="F921" s="1" t="s">
        <v>13</v>
      </c>
      <c r="G921" s="1" t="s">
        <v>20</v>
      </c>
      <c r="H921" s="1" t="s">
        <v>24</v>
      </c>
      <c r="I921" s="2">
        <v>45680.0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 t="s">
        <v>1920</v>
      </c>
      <c r="B922" s="1" t="s">
        <v>1921</v>
      </c>
      <c r="C922" s="1">
        <v>7.1996591346E10</v>
      </c>
      <c r="D922" s="1" t="s">
        <v>11</v>
      </c>
      <c r="E922" s="1" t="s">
        <v>27</v>
      </c>
      <c r="F922" s="1" t="s">
        <v>13</v>
      </c>
      <c r="G922" s="1" t="s">
        <v>20</v>
      </c>
      <c r="H922" s="1" t="s">
        <v>24</v>
      </c>
      <c r="I922" s="2">
        <v>45680.0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 t="s">
        <v>409</v>
      </c>
      <c r="B923" s="1" t="s">
        <v>1922</v>
      </c>
      <c r="C923" s="1">
        <v>4.7988255392E10</v>
      </c>
      <c r="D923" s="1" t="s">
        <v>11</v>
      </c>
      <c r="E923" s="1" t="s">
        <v>96</v>
      </c>
      <c r="F923" s="1" t="s">
        <v>13</v>
      </c>
      <c r="G923" s="1" t="s">
        <v>14</v>
      </c>
      <c r="H923" s="1" t="s">
        <v>15</v>
      </c>
      <c r="I923" s="2">
        <v>45680.0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 t="s">
        <v>1923</v>
      </c>
      <c r="B924" s="1" t="s">
        <v>1924</v>
      </c>
      <c r="C924" s="1">
        <v>8.39864921E10</v>
      </c>
      <c r="D924" s="1" t="s">
        <v>14</v>
      </c>
      <c r="E924" s="1" t="s">
        <v>310</v>
      </c>
      <c r="F924" s="1" t="s">
        <v>1925</v>
      </c>
      <c r="G924" s="1" t="s">
        <v>1926</v>
      </c>
      <c r="H924" s="1" t="s">
        <v>1927</v>
      </c>
      <c r="I924" s="2">
        <v>45680.0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 t="s">
        <v>81</v>
      </c>
      <c r="B925" s="1" t="s">
        <v>1928</v>
      </c>
      <c r="C925" s="1">
        <v>5.519982107107E12</v>
      </c>
      <c r="D925" s="1" t="s">
        <v>11</v>
      </c>
      <c r="E925" s="1" t="s">
        <v>27</v>
      </c>
      <c r="F925" s="1" t="s">
        <v>13</v>
      </c>
      <c r="G925" s="1" t="s">
        <v>14</v>
      </c>
      <c r="H925" s="1" t="s">
        <v>24</v>
      </c>
      <c r="I925" s="2">
        <v>45680.0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 t="s">
        <v>1929</v>
      </c>
      <c r="B926" s="1" t="s">
        <v>1930</v>
      </c>
      <c r="C926" s="1">
        <v>9.62098596E8</v>
      </c>
      <c r="D926" s="1" t="s">
        <v>11</v>
      </c>
      <c r="E926" s="1" t="s">
        <v>123</v>
      </c>
      <c r="F926" s="1" t="s">
        <v>13</v>
      </c>
      <c r="G926" s="1" t="s">
        <v>20</v>
      </c>
      <c r="H926" s="1" t="s">
        <v>15</v>
      </c>
      <c r="I926" s="2">
        <v>45680.0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 t="s">
        <v>1931</v>
      </c>
      <c r="B927" s="1" t="s">
        <v>1932</v>
      </c>
      <c r="C927" s="1">
        <v>8.2993817138E10</v>
      </c>
      <c r="D927" s="1" t="s">
        <v>11</v>
      </c>
      <c r="E927" s="1" t="s">
        <v>27</v>
      </c>
      <c r="F927" s="1" t="s">
        <v>13</v>
      </c>
      <c r="G927" s="1" t="s">
        <v>20</v>
      </c>
      <c r="H927" s="1" t="s">
        <v>15</v>
      </c>
      <c r="I927" s="2">
        <v>45680.0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 t="s">
        <v>1933</v>
      </c>
      <c r="B928" s="1" t="s">
        <v>1934</v>
      </c>
      <c r="C928" s="1">
        <v>3.1975065213E10</v>
      </c>
      <c r="D928" s="1" t="s">
        <v>11</v>
      </c>
      <c r="E928" s="1" t="s">
        <v>40</v>
      </c>
      <c r="F928" s="1" t="s">
        <v>13</v>
      </c>
      <c r="G928" s="1" t="s">
        <v>14</v>
      </c>
      <c r="H928" s="1" t="s">
        <v>15</v>
      </c>
      <c r="I928" s="2">
        <v>45680.0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 t="s">
        <v>1935</v>
      </c>
      <c r="B929" s="1" t="s">
        <v>1936</v>
      </c>
      <c r="C929" s="1">
        <v>4.39985297E10</v>
      </c>
      <c r="D929" s="1" t="s">
        <v>11</v>
      </c>
      <c r="E929" s="1" t="s">
        <v>12</v>
      </c>
      <c r="F929" s="1" t="s">
        <v>13</v>
      </c>
      <c r="G929" s="1" t="s">
        <v>14</v>
      </c>
      <c r="H929" s="1" t="s">
        <v>15</v>
      </c>
      <c r="I929" s="2">
        <v>45680.0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 t="s">
        <v>1937</v>
      </c>
      <c r="B930" s="1" t="s">
        <v>1938</v>
      </c>
      <c r="C930" s="1">
        <v>2.7996239335E10</v>
      </c>
      <c r="D930" s="1" t="s">
        <v>11</v>
      </c>
      <c r="E930" s="1" t="s">
        <v>27</v>
      </c>
      <c r="F930" s="1" t="s">
        <v>13</v>
      </c>
      <c r="G930" s="1" t="s">
        <v>20</v>
      </c>
      <c r="H930" s="1" t="s">
        <v>15</v>
      </c>
      <c r="I930" s="2">
        <v>45680.0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 t="s">
        <v>1939</v>
      </c>
      <c r="B931" s="1" t="s">
        <v>1940</v>
      </c>
      <c r="C931" s="1">
        <v>1.1992776554E10</v>
      </c>
      <c r="D931" s="1" t="s">
        <v>11</v>
      </c>
      <c r="E931" s="1" t="s">
        <v>99</v>
      </c>
      <c r="F931" s="1" t="s">
        <v>13</v>
      </c>
      <c r="G931" s="1" t="s">
        <v>20</v>
      </c>
      <c r="H931" s="1" t="s">
        <v>15</v>
      </c>
      <c r="I931" s="2">
        <v>45680.0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 t="s">
        <v>102</v>
      </c>
      <c r="B932" s="1" t="s">
        <v>1941</v>
      </c>
      <c r="C932" s="1">
        <v>2.4999999345E10</v>
      </c>
      <c r="D932" s="1" t="s">
        <v>11</v>
      </c>
      <c r="E932" s="1" t="s">
        <v>96</v>
      </c>
      <c r="F932" s="1" t="s">
        <v>13</v>
      </c>
      <c r="G932" s="1" t="s">
        <v>20</v>
      </c>
      <c r="H932" s="1" t="s">
        <v>15</v>
      </c>
      <c r="I932" s="2">
        <v>45680.0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 t="s">
        <v>1942</v>
      </c>
      <c r="B933" s="1" t="s">
        <v>1943</v>
      </c>
      <c r="C933" s="1">
        <v>9.98142308E8</v>
      </c>
      <c r="D933" s="1" t="s">
        <v>11</v>
      </c>
      <c r="E933" s="1" t="s">
        <v>123</v>
      </c>
      <c r="F933" s="1" t="s">
        <v>13</v>
      </c>
      <c r="G933" s="1" t="s">
        <v>20</v>
      </c>
      <c r="H933" s="1" t="s">
        <v>15</v>
      </c>
      <c r="I933" s="2">
        <v>45680.0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 t="s">
        <v>1944</v>
      </c>
      <c r="B934" s="1" t="s">
        <v>1945</v>
      </c>
      <c r="C934" s="1">
        <v>5.5981293074E10</v>
      </c>
      <c r="D934" s="1" t="s">
        <v>11</v>
      </c>
      <c r="E934" s="1" t="s">
        <v>27</v>
      </c>
      <c r="F934" s="1" t="s">
        <v>13</v>
      </c>
      <c r="G934" s="1" t="s">
        <v>20</v>
      </c>
      <c r="H934" s="1" t="s">
        <v>15</v>
      </c>
      <c r="I934" s="2">
        <v>45680.0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 t="s">
        <v>1946</v>
      </c>
      <c r="B935" s="1" t="s">
        <v>1947</v>
      </c>
      <c r="C935" s="1">
        <v>1.198991358E10</v>
      </c>
      <c r="D935" s="1" t="s">
        <v>11</v>
      </c>
      <c r="E935" s="1" t="s">
        <v>27</v>
      </c>
      <c r="F935" s="1" t="s">
        <v>13</v>
      </c>
      <c r="G935" s="1" t="s">
        <v>20</v>
      </c>
      <c r="H935" s="1" t="s">
        <v>15</v>
      </c>
      <c r="I935" s="2">
        <v>45680.0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 t="s">
        <v>1948</v>
      </c>
      <c r="B936" s="1" t="s">
        <v>1949</v>
      </c>
      <c r="C936" s="1">
        <v>2.1992359453E10</v>
      </c>
      <c r="D936" s="1" t="s">
        <v>11</v>
      </c>
      <c r="E936" s="1" t="s">
        <v>12</v>
      </c>
      <c r="F936" s="1" t="s">
        <v>13</v>
      </c>
      <c r="G936" s="1" t="s">
        <v>14</v>
      </c>
      <c r="H936" s="1" t="s">
        <v>15</v>
      </c>
      <c r="I936" s="2">
        <v>45680.0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 t="s">
        <v>1950</v>
      </c>
      <c r="B937" s="1" t="s">
        <v>1951</v>
      </c>
      <c r="C937" s="1" t="s">
        <v>1952</v>
      </c>
      <c r="D937" s="1" t="s">
        <v>11</v>
      </c>
      <c r="E937" s="1" t="s">
        <v>40</v>
      </c>
      <c r="F937" s="1" t="s">
        <v>13</v>
      </c>
      <c r="G937" s="1" t="s">
        <v>14</v>
      </c>
      <c r="H937" s="1" t="s">
        <v>15</v>
      </c>
      <c r="I937" s="2">
        <v>45680.0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 t="s">
        <v>1953</v>
      </c>
      <c r="B938" s="1" t="s">
        <v>1954</v>
      </c>
      <c r="C938" s="1">
        <v>9.8991135995E10</v>
      </c>
      <c r="D938" s="1" t="s">
        <v>11</v>
      </c>
      <c r="E938" s="1" t="s">
        <v>23</v>
      </c>
      <c r="F938" s="1" t="s">
        <v>13</v>
      </c>
      <c r="G938" s="1" t="s">
        <v>20</v>
      </c>
      <c r="H938" s="1" t="s">
        <v>24</v>
      </c>
      <c r="I938" s="2">
        <v>45680.0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 t="s">
        <v>1955</v>
      </c>
      <c r="B939" s="1" t="s">
        <v>1956</v>
      </c>
      <c r="C939" s="1">
        <v>3.1971553162E10</v>
      </c>
      <c r="D939" s="1" t="s">
        <v>11</v>
      </c>
      <c r="E939" s="1" t="s">
        <v>37</v>
      </c>
      <c r="F939" s="1" t="s">
        <v>13</v>
      </c>
      <c r="G939" s="1" t="s">
        <v>20</v>
      </c>
      <c r="H939" s="1" t="s">
        <v>24</v>
      </c>
      <c r="I939" s="2">
        <v>45680.0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 t="s">
        <v>722</v>
      </c>
      <c r="B940" s="1" t="s">
        <v>1957</v>
      </c>
      <c r="C940" s="1">
        <v>6.1994194949E10</v>
      </c>
      <c r="D940" s="1"/>
      <c r="E940" s="1"/>
      <c r="F940" s="1"/>
      <c r="G940" s="1"/>
      <c r="H940" s="1"/>
      <c r="I940" s="2">
        <v>45680.0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 t="s">
        <v>1958</v>
      </c>
      <c r="B941" s="1" t="s">
        <v>1959</v>
      </c>
      <c r="C941" s="1">
        <v>8.1996127035E10</v>
      </c>
      <c r="D941" s="1" t="s">
        <v>11</v>
      </c>
      <c r="E941" s="1" t="s">
        <v>27</v>
      </c>
      <c r="F941" s="1" t="s">
        <v>13</v>
      </c>
      <c r="G941" s="1" t="s">
        <v>20</v>
      </c>
      <c r="H941" s="1" t="s">
        <v>15</v>
      </c>
      <c r="I941" s="2">
        <v>45680.0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 t="s">
        <v>1960</v>
      </c>
      <c r="B942" s="1" t="s">
        <v>1961</v>
      </c>
      <c r="C942" s="1">
        <v>4.2999715007E10</v>
      </c>
      <c r="D942" s="1" t="s">
        <v>11</v>
      </c>
      <c r="E942" s="1" t="s">
        <v>27</v>
      </c>
      <c r="F942" s="1" t="s">
        <v>13</v>
      </c>
      <c r="G942" s="1" t="s">
        <v>14</v>
      </c>
      <c r="H942" s="1" t="s">
        <v>24</v>
      </c>
      <c r="I942" s="2">
        <v>45680.0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 t="s">
        <v>1962</v>
      </c>
      <c r="B943" s="1" t="s">
        <v>1963</v>
      </c>
      <c r="C943" s="1">
        <v>7.7999567299E10</v>
      </c>
      <c r="D943" s="1" t="s">
        <v>11</v>
      </c>
      <c r="E943" s="1" t="s">
        <v>123</v>
      </c>
      <c r="F943" s="1" t="s">
        <v>13</v>
      </c>
      <c r="G943" s="1" t="s">
        <v>20</v>
      </c>
      <c r="H943" s="1" t="s">
        <v>15</v>
      </c>
      <c r="I943" s="2">
        <v>45680.0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 t="s">
        <v>1964</v>
      </c>
      <c r="B944" s="1" t="s">
        <v>1965</v>
      </c>
      <c r="C944" s="1">
        <v>4.5999057236E10</v>
      </c>
      <c r="D944" s="1" t="s">
        <v>11</v>
      </c>
      <c r="E944" s="1" t="s">
        <v>40</v>
      </c>
      <c r="F944" s="1" t="s">
        <v>13</v>
      </c>
      <c r="G944" s="1" t="s">
        <v>20</v>
      </c>
      <c r="H944" s="1" t="s">
        <v>15</v>
      </c>
      <c r="I944" s="2">
        <v>45680.0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 t="s">
        <v>1966</v>
      </c>
      <c r="B945" s="1" t="s">
        <v>1967</v>
      </c>
      <c r="C945" s="1">
        <v>8.3991888814E10</v>
      </c>
      <c r="D945" s="1" t="s">
        <v>11</v>
      </c>
      <c r="E945" s="1" t="s">
        <v>96</v>
      </c>
      <c r="F945" s="1" t="s">
        <v>13</v>
      </c>
      <c r="G945" s="1" t="s">
        <v>20</v>
      </c>
      <c r="H945" s="1" t="s">
        <v>15</v>
      </c>
      <c r="I945" s="2">
        <v>45680.0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 t="s">
        <v>1968</v>
      </c>
      <c r="B946" s="1" t="s">
        <v>1969</v>
      </c>
      <c r="C946" s="1" t="s">
        <v>1970</v>
      </c>
      <c r="D946" s="1" t="s">
        <v>11</v>
      </c>
      <c r="E946" s="1" t="s">
        <v>27</v>
      </c>
      <c r="F946" s="1" t="s">
        <v>13</v>
      </c>
      <c r="G946" s="1" t="s">
        <v>14</v>
      </c>
      <c r="H946" s="1" t="s">
        <v>15</v>
      </c>
      <c r="I946" s="2">
        <v>45680.0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 t="s">
        <v>1971</v>
      </c>
      <c r="B947" s="1" t="s">
        <v>1972</v>
      </c>
      <c r="C947" s="1">
        <v>9.1984583665E10</v>
      </c>
      <c r="D947" s="1" t="s">
        <v>11</v>
      </c>
      <c r="E947" s="1" t="s">
        <v>37</v>
      </c>
      <c r="F947" s="1" t="s">
        <v>13</v>
      </c>
      <c r="G947" s="1" t="s">
        <v>20</v>
      </c>
      <c r="H947" s="1" t="s">
        <v>44</v>
      </c>
      <c r="I947" s="2">
        <v>45680.0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 t="s">
        <v>1973</v>
      </c>
      <c r="B948" s="1" t="s">
        <v>1974</v>
      </c>
      <c r="C948" s="1" t="s">
        <v>1975</v>
      </c>
      <c r="D948" s="1" t="s">
        <v>11</v>
      </c>
      <c r="E948" s="1" t="s">
        <v>27</v>
      </c>
      <c r="F948" s="1" t="s">
        <v>13</v>
      </c>
      <c r="G948" s="1" t="s">
        <v>14</v>
      </c>
      <c r="H948" s="1" t="s">
        <v>15</v>
      </c>
      <c r="I948" s="2">
        <v>45680.0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 t="s">
        <v>1976</v>
      </c>
      <c r="B949" s="1" t="s">
        <v>1977</v>
      </c>
      <c r="C949" s="1">
        <v>5.199447513E10</v>
      </c>
      <c r="D949" s="1" t="s">
        <v>11</v>
      </c>
      <c r="E949" s="1" t="s">
        <v>27</v>
      </c>
      <c r="F949" s="1" t="s">
        <v>13</v>
      </c>
      <c r="G949" s="1" t="s">
        <v>14</v>
      </c>
      <c r="H949" s="1" t="s">
        <v>15</v>
      </c>
      <c r="I949" s="2">
        <v>45680.0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 t="s">
        <v>1978</v>
      </c>
      <c r="B950" s="1" t="s">
        <v>1979</v>
      </c>
      <c r="C950" s="1">
        <v>9.3991194777E10</v>
      </c>
      <c r="D950" s="1" t="s">
        <v>11</v>
      </c>
      <c r="E950" s="1" t="s">
        <v>12</v>
      </c>
      <c r="F950" s="1" t="s">
        <v>13</v>
      </c>
      <c r="G950" s="1" t="s">
        <v>14</v>
      </c>
      <c r="H950" s="1" t="s">
        <v>15</v>
      </c>
      <c r="I950" s="2">
        <v>45680.0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 t="s">
        <v>1980</v>
      </c>
      <c r="B951" s="1" t="s">
        <v>1981</v>
      </c>
      <c r="C951" s="1">
        <v>1.9995501889E10</v>
      </c>
      <c r="D951" s="1" t="s">
        <v>11</v>
      </c>
      <c r="E951" s="1" t="s">
        <v>37</v>
      </c>
      <c r="F951" s="1" t="s">
        <v>13</v>
      </c>
      <c r="G951" s="1" t="s">
        <v>20</v>
      </c>
      <c r="H951" s="1" t="s">
        <v>44</v>
      </c>
      <c r="I951" s="2">
        <v>45680.0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 t="s">
        <v>1982</v>
      </c>
      <c r="B952" s="1" t="s">
        <v>1983</v>
      </c>
      <c r="C952" s="1">
        <v>6.7996971903E10</v>
      </c>
      <c r="D952" s="1" t="s">
        <v>11</v>
      </c>
      <c r="E952" s="1" t="s">
        <v>27</v>
      </c>
      <c r="F952" s="1" t="s">
        <v>13</v>
      </c>
      <c r="G952" s="1" t="s">
        <v>20</v>
      </c>
      <c r="H952" s="1" t="s">
        <v>15</v>
      </c>
      <c r="I952" s="2">
        <v>45680.0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 t="s">
        <v>1984</v>
      </c>
      <c r="B953" s="1" t="s">
        <v>1985</v>
      </c>
      <c r="C953" s="1">
        <v>7.1993592811E10</v>
      </c>
      <c r="D953" s="1" t="s">
        <v>11</v>
      </c>
      <c r="E953" s="1" t="s">
        <v>123</v>
      </c>
      <c r="F953" s="1" t="s">
        <v>13</v>
      </c>
      <c r="G953" s="1" t="s">
        <v>20</v>
      </c>
      <c r="H953" s="1" t="s">
        <v>15</v>
      </c>
      <c r="I953" s="2">
        <v>45680.0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 t="s">
        <v>1986</v>
      </c>
      <c r="B954" s="1" t="s">
        <v>1987</v>
      </c>
      <c r="C954" s="1">
        <v>6.199121676E10</v>
      </c>
      <c r="D954" s="1" t="s">
        <v>11</v>
      </c>
      <c r="E954" s="1" t="s">
        <v>123</v>
      </c>
      <c r="F954" s="1" t="s">
        <v>13</v>
      </c>
      <c r="G954" s="1" t="s">
        <v>20</v>
      </c>
      <c r="H954" s="1" t="s">
        <v>65</v>
      </c>
      <c r="I954" s="2">
        <v>45680.0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 t="s">
        <v>1988</v>
      </c>
      <c r="B955" s="1" t="s">
        <v>1989</v>
      </c>
      <c r="C955" s="1">
        <v>8.3998911066E10</v>
      </c>
      <c r="D955" s="1" t="s">
        <v>11</v>
      </c>
      <c r="E955" s="1" t="s">
        <v>40</v>
      </c>
      <c r="F955" s="1" t="s">
        <v>13</v>
      </c>
      <c r="G955" s="1" t="s">
        <v>14</v>
      </c>
      <c r="H955" s="1" t="s">
        <v>15</v>
      </c>
      <c r="I955" s="2">
        <v>45680.0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 t="s">
        <v>102</v>
      </c>
      <c r="B956" s="1" t="s">
        <v>1990</v>
      </c>
      <c r="C956" s="1">
        <v>2.1988131944E10</v>
      </c>
      <c r="D956" s="1" t="s">
        <v>11</v>
      </c>
      <c r="E956" s="1" t="s">
        <v>23</v>
      </c>
      <c r="F956" s="1" t="s">
        <v>13</v>
      </c>
      <c r="G956" s="1" t="s">
        <v>20</v>
      </c>
      <c r="H956" s="1" t="s">
        <v>15</v>
      </c>
      <c r="I956" s="2">
        <v>45680.0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 t="s">
        <v>1991</v>
      </c>
      <c r="B957" s="1" t="s">
        <v>1992</v>
      </c>
      <c r="C957" s="1" t="s">
        <v>1993</v>
      </c>
      <c r="D957" s="1" t="s">
        <v>11</v>
      </c>
      <c r="E957" s="1" t="s">
        <v>123</v>
      </c>
      <c r="F957" s="1" t="s">
        <v>13</v>
      </c>
      <c r="G957" s="1" t="s">
        <v>14</v>
      </c>
      <c r="H957" s="1" t="s">
        <v>15</v>
      </c>
      <c r="I957" s="2">
        <v>45680.0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 t="s">
        <v>1994</v>
      </c>
      <c r="B958" s="1" t="s">
        <v>1995</v>
      </c>
      <c r="C958" s="1">
        <v>3.4988835728E10</v>
      </c>
      <c r="D958" s="1" t="s">
        <v>11</v>
      </c>
      <c r="E958" s="1" t="s">
        <v>37</v>
      </c>
      <c r="F958" s="1" t="s">
        <v>13</v>
      </c>
      <c r="G958" s="1" t="s">
        <v>20</v>
      </c>
      <c r="H958" s="1" t="s">
        <v>44</v>
      </c>
      <c r="I958" s="2">
        <v>45680.0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 t="s">
        <v>1996</v>
      </c>
      <c r="B959" s="1" t="s">
        <v>1997</v>
      </c>
      <c r="C959" s="1">
        <v>9.1983775063E10</v>
      </c>
      <c r="D959" s="1"/>
      <c r="E959" s="1"/>
      <c r="F959" s="1"/>
      <c r="G959" s="1"/>
      <c r="H959" s="1"/>
      <c r="I959" s="2">
        <v>45680.0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 t="s">
        <v>1998</v>
      </c>
      <c r="B960" s="1" t="s">
        <v>1999</v>
      </c>
      <c r="C960" s="1">
        <v>1.1986965107E10</v>
      </c>
      <c r="D960" s="1" t="s">
        <v>11</v>
      </c>
      <c r="E960" s="1" t="s">
        <v>27</v>
      </c>
      <c r="F960" s="1" t="s">
        <v>13</v>
      </c>
      <c r="G960" s="1" t="s">
        <v>20</v>
      </c>
      <c r="H960" s="1" t="s">
        <v>15</v>
      </c>
      <c r="I960" s="2">
        <v>45680.0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 t="s">
        <v>102</v>
      </c>
      <c r="B961" s="1" t="s">
        <v>2000</v>
      </c>
      <c r="C961" s="1">
        <v>6.7991488109E10</v>
      </c>
      <c r="D961" s="1" t="s">
        <v>11</v>
      </c>
      <c r="E961" s="1" t="s">
        <v>27</v>
      </c>
      <c r="F961" s="1" t="s">
        <v>13</v>
      </c>
      <c r="G961" s="1" t="s">
        <v>20</v>
      </c>
      <c r="H961" s="1" t="s">
        <v>15</v>
      </c>
      <c r="I961" s="2">
        <v>45680.0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 t="s">
        <v>2001</v>
      </c>
      <c r="B962" s="1" t="s">
        <v>2002</v>
      </c>
      <c r="C962" s="1" t="s">
        <v>2003</v>
      </c>
      <c r="D962" s="1" t="s">
        <v>11</v>
      </c>
      <c r="E962" s="1" t="s">
        <v>27</v>
      </c>
      <c r="F962" s="1" t="s">
        <v>13</v>
      </c>
      <c r="G962" s="1" t="s">
        <v>20</v>
      </c>
      <c r="H962" s="1" t="s">
        <v>15</v>
      </c>
      <c r="I962" s="2">
        <v>45680.0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 t="s">
        <v>2004</v>
      </c>
      <c r="B963" s="1" t="s">
        <v>2005</v>
      </c>
      <c r="C963" s="1">
        <v>4.1984543783E10</v>
      </c>
      <c r="D963" s="1" t="s">
        <v>11</v>
      </c>
      <c r="E963" s="1" t="s">
        <v>12</v>
      </c>
      <c r="F963" s="1" t="s">
        <v>13</v>
      </c>
      <c r="G963" s="1" t="s">
        <v>14</v>
      </c>
      <c r="H963" s="1" t="s">
        <v>15</v>
      </c>
      <c r="I963" s="2">
        <v>45680.0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 t="s">
        <v>2006</v>
      </c>
      <c r="B964" s="1" t="s">
        <v>2007</v>
      </c>
      <c r="C964" s="1">
        <v>6.4992294244E10</v>
      </c>
      <c r="D964" s="1" t="s">
        <v>11</v>
      </c>
      <c r="E964" s="1" t="s">
        <v>96</v>
      </c>
      <c r="F964" s="1" t="s">
        <v>13</v>
      </c>
      <c r="G964" s="1" t="s">
        <v>20</v>
      </c>
      <c r="H964" s="1" t="s">
        <v>15</v>
      </c>
      <c r="I964" s="2">
        <v>45680.0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 t="s">
        <v>2008</v>
      </c>
      <c r="B965" s="1" t="s">
        <v>2009</v>
      </c>
      <c r="C965" s="1">
        <v>2.1984808191E10</v>
      </c>
      <c r="D965" s="1" t="s">
        <v>11</v>
      </c>
      <c r="E965" s="1" t="s">
        <v>27</v>
      </c>
      <c r="F965" s="1" t="s">
        <v>13</v>
      </c>
      <c r="G965" s="1" t="s">
        <v>20</v>
      </c>
      <c r="H965" s="1" t="s">
        <v>15</v>
      </c>
      <c r="I965" s="2">
        <v>45680.0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 t="s">
        <v>2010</v>
      </c>
      <c r="B966" s="1" t="s">
        <v>2011</v>
      </c>
      <c r="C966" s="1">
        <v>8.9994317814E10</v>
      </c>
      <c r="D966" s="1" t="s">
        <v>11</v>
      </c>
      <c r="E966" s="1" t="s">
        <v>49</v>
      </c>
      <c r="F966" s="1" t="s">
        <v>13</v>
      </c>
      <c r="G966" s="1" t="s">
        <v>20</v>
      </c>
      <c r="H966" s="1" t="s">
        <v>44</v>
      </c>
      <c r="I966" s="2">
        <v>45680.0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 t="s">
        <v>2012</v>
      </c>
      <c r="B967" s="1" t="s">
        <v>2013</v>
      </c>
      <c r="C967" s="1">
        <v>8.6995618541E10</v>
      </c>
      <c r="D967" s="1"/>
      <c r="E967" s="1"/>
      <c r="F967" s="1"/>
      <c r="G967" s="1"/>
      <c r="H967" s="1"/>
      <c r="I967" s="2">
        <v>45680.0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 t="s">
        <v>2014</v>
      </c>
      <c r="B968" s="1" t="s">
        <v>2015</v>
      </c>
      <c r="C968" s="1" t="s">
        <v>2016</v>
      </c>
      <c r="D968" s="1" t="s">
        <v>11</v>
      </c>
      <c r="E968" s="1" t="s">
        <v>23</v>
      </c>
      <c r="F968" s="1" t="s">
        <v>13</v>
      </c>
      <c r="G968" s="1" t="s">
        <v>20</v>
      </c>
      <c r="H968" s="1" t="s">
        <v>15</v>
      </c>
      <c r="I968" s="2">
        <v>45680.0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 t="s">
        <v>2017</v>
      </c>
      <c r="B969" s="1" t="s">
        <v>2018</v>
      </c>
      <c r="C969" s="1" t="s">
        <v>2019</v>
      </c>
      <c r="D969" s="1" t="s">
        <v>11</v>
      </c>
      <c r="E969" s="1" t="s">
        <v>318</v>
      </c>
      <c r="F969" s="1" t="s">
        <v>13</v>
      </c>
      <c r="G969" s="1" t="s">
        <v>20</v>
      </c>
      <c r="H969" s="1" t="s">
        <v>15</v>
      </c>
      <c r="I969" s="2">
        <v>45680.0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 t="s">
        <v>2020</v>
      </c>
      <c r="B970" s="1" t="s">
        <v>2021</v>
      </c>
      <c r="C970" s="1">
        <v>8.894049035E9</v>
      </c>
      <c r="D970" s="1"/>
      <c r="E970" s="1"/>
      <c r="F970" s="1"/>
      <c r="G970" s="1"/>
      <c r="H970" s="1"/>
      <c r="I970" s="2">
        <v>45680.0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 t="s">
        <v>863</v>
      </c>
      <c r="B971" s="1" t="s">
        <v>2022</v>
      </c>
      <c r="C971" s="1">
        <v>2.1969968982E10</v>
      </c>
      <c r="D971" s="1" t="s">
        <v>11</v>
      </c>
      <c r="E971" s="1" t="s">
        <v>23</v>
      </c>
      <c r="F971" s="1" t="s">
        <v>13</v>
      </c>
      <c r="G971" s="1" t="s">
        <v>20</v>
      </c>
      <c r="H971" s="1" t="s">
        <v>15</v>
      </c>
      <c r="I971" s="2">
        <v>45680.0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 t="s">
        <v>667</v>
      </c>
      <c r="B972" s="1" t="s">
        <v>2023</v>
      </c>
      <c r="C972" s="1">
        <v>8.5992624639E10</v>
      </c>
      <c r="D972" s="1" t="s">
        <v>11</v>
      </c>
      <c r="E972" s="1" t="s">
        <v>37</v>
      </c>
      <c r="F972" s="1" t="s">
        <v>13</v>
      </c>
      <c r="G972" s="1" t="s">
        <v>20</v>
      </c>
      <c r="H972" s="1" t="s">
        <v>24</v>
      </c>
      <c r="I972" s="2">
        <v>45680.0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 t="s">
        <v>2024</v>
      </c>
      <c r="B973" s="1" t="s">
        <v>2025</v>
      </c>
      <c r="C973" s="1">
        <v>9.4984213747E10</v>
      </c>
      <c r="D973" s="1" t="s">
        <v>11</v>
      </c>
      <c r="E973" s="1" t="s">
        <v>23</v>
      </c>
      <c r="F973" s="1" t="s">
        <v>13</v>
      </c>
      <c r="G973" s="1" t="s">
        <v>14</v>
      </c>
      <c r="H973" s="1" t="s">
        <v>15</v>
      </c>
      <c r="I973" s="2">
        <v>45680.0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 t="s">
        <v>2026</v>
      </c>
      <c r="B974" s="1" t="s">
        <v>2027</v>
      </c>
      <c r="C974" s="1">
        <v>2.2988283859E10</v>
      </c>
      <c r="D974" s="1" t="s">
        <v>11</v>
      </c>
      <c r="E974" s="1" t="s">
        <v>27</v>
      </c>
      <c r="F974" s="1" t="s">
        <v>13</v>
      </c>
      <c r="G974" s="1" t="s">
        <v>14</v>
      </c>
      <c r="H974" s="1" t="s">
        <v>15</v>
      </c>
      <c r="I974" s="2">
        <v>45680.0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 t="s">
        <v>2028</v>
      </c>
      <c r="B975" s="1" t="s">
        <v>2029</v>
      </c>
      <c r="C975" s="1">
        <v>2.2997292159E10</v>
      </c>
      <c r="D975" s="1" t="s">
        <v>11</v>
      </c>
      <c r="E975" s="1" t="s">
        <v>37</v>
      </c>
      <c r="F975" s="1" t="s">
        <v>13</v>
      </c>
      <c r="G975" s="1" t="s">
        <v>20</v>
      </c>
      <c r="H975" s="1" t="s">
        <v>24</v>
      </c>
      <c r="I975" s="2">
        <v>45680.0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 t="s">
        <v>2030</v>
      </c>
      <c r="B976" s="1" t="s">
        <v>2031</v>
      </c>
      <c r="C976" s="1">
        <v>7.7991260422E10</v>
      </c>
      <c r="D976" s="1" t="s">
        <v>11</v>
      </c>
      <c r="E976" s="1" t="s">
        <v>12</v>
      </c>
      <c r="F976" s="1" t="s">
        <v>13</v>
      </c>
      <c r="G976" s="1" t="s">
        <v>14</v>
      </c>
      <c r="H976" s="1" t="s">
        <v>15</v>
      </c>
      <c r="I976" s="2">
        <v>45680.0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 t="s">
        <v>2032</v>
      </c>
      <c r="B977" s="1" t="s">
        <v>2033</v>
      </c>
      <c r="C977" s="1">
        <v>4.1998440145E10</v>
      </c>
      <c r="D977" s="1" t="s">
        <v>11</v>
      </c>
      <c r="E977" s="1" t="s">
        <v>23</v>
      </c>
      <c r="F977" s="1" t="s">
        <v>13</v>
      </c>
      <c r="G977" s="1" t="s">
        <v>14</v>
      </c>
      <c r="H977" s="1" t="s">
        <v>15</v>
      </c>
      <c r="I977" s="2">
        <v>45680.0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 t="s">
        <v>2034</v>
      </c>
      <c r="B978" s="1" t="s">
        <v>2035</v>
      </c>
      <c r="C978" s="1">
        <v>1.899606693E10</v>
      </c>
      <c r="D978" s="1" t="s">
        <v>11</v>
      </c>
      <c r="E978" s="1" t="s">
        <v>23</v>
      </c>
      <c r="F978" s="1" t="s">
        <v>13</v>
      </c>
      <c r="G978" s="1" t="s">
        <v>20</v>
      </c>
      <c r="H978" s="1" t="s">
        <v>15</v>
      </c>
      <c r="I978" s="2">
        <v>45680.0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 t="s">
        <v>2036</v>
      </c>
      <c r="B979" s="1" t="s">
        <v>2037</v>
      </c>
      <c r="C979" s="1">
        <v>3.1982070176E10</v>
      </c>
      <c r="D979" s="1" t="s">
        <v>11</v>
      </c>
      <c r="E979" s="1" t="s">
        <v>31</v>
      </c>
      <c r="F979" s="1" t="s">
        <v>13</v>
      </c>
      <c r="G979" s="1" t="s">
        <v>20</v>
      </c>
      <c r="H979" s="1" t="s">
        <v>15</v>
      </c>
      <c r="I979" s="2">
        <v>45680.0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 t="s">
        <v>2038</v>
      </c>
      <c r="B980" s="1" t="s">
        <v>2039</v>
      </c>
      <c r="C980" s="1">
        <v>1.8981771834E10</v>
      </c>
      <c r="D980" s="1" t="s">
        <v>11</v>
      </c>
      <c r="E980" s="1" t="s">
        <v>99</v>
      </c>
      <c r="F980" s="1" t="s">
        <v>13</v>
      </c>
      <c r="G980" s="1" t="s">
        <v>20</v>
      </c>
      <c r="H980" s="1" t="s">
        <v>15</v>
      </c>
      <c r="I980" s="2">
        <v>45680.0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 t="s">
        <v>2040</v>
      </c>
      <c r="B981" s="1" t="s">
        <v>2041</v>
      </c>
      <c r="C981" s="1" t="s">
        <v>2042</v>
      </c>
      <c r="D981" s="1" t="s">
        <v>11</v>
      </c>
      <c r="E981" s="1" t="s">
        <v>40</v>
      </c>
      <c r="F981" s="1" t="s">
        <v>13</v>
      </c>
      <c r="G981" s="1" t="s">
        <v>14</v>
      </c>
      <c r="H981" s="1" t="s">
        <v>15</v>
      </c>
      <c r="I981" s="2">
        <v>45680.0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 t="s">
        <v>573</v>
      </c>
      <c r="B982" s="1" t="s">
        <v>2043</v>
      </c>
      <c r="C982" s="1">
        <v>7.7998012528E10</v>
      </c>
      <c r="D982" s="1" t="s">
        <v>11</v>
      </c>
      <c r="E982" s="1" t="s">
        <v>37</v>
      </c>
      <c r="F982" s="1" t="s">
        <v>13</v>
      </c>
      <c r="G982" s="1" t="s">
        <v>20</v>
      </c>
      <c r="H982" s="1" t="s">
        <v>24</v>
      </c>
      <c r="I982" s="2">
        <v>45680.0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 t="s">
        <v>2044</v>
      </c>
      <c r="B983" s="1" t="s">
        <v>2045</v>
      </c>
      <c r="C983" s="1">
        <v>7.1986799891E10</v>
      </c>
      <c r="D983" s="1" t="s">
        <v>11</v>
      </c>
      <c r="E983" s="1" t="s">
        <v>37</v>
      </c>
      <c r="F983" s="1" t="s">
        <v>13</v>
      </c>
      <c r="G983" s="1" t="s">
        <v>20</v>
      </c>
      <c r="H983" s="1" t="s">
        <v>65</v>
      </c>
      <c r="I983" s="2">
        <v>45680.0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 t="s">
        <v>2046</v>
      </c>
      <c r="B984" s="1" t="s">
        <v>2047</v>
      </c>
      <c r="C984" s="1">
        <v>6.2984239468E10</v>
      </c>
      <c r="D984" s="1" t="s">
        <v>11</v>
      </c>
      <c r="E984" s="1" t="s">
        <v>37</v>
      </c>
      <c r="F984" s="1" t="s">
        <v>13</v>
      </c>
      <c r="G984" s="1" t="s">
        <v>20</v>
      </c>
      <c r="H984" s="1" t="s">
        <v>882</v>
      </c>
      <c r="I984" s="2">
        <v>45680.0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 t="s">
        <v>2048</v>
      </c>
      <c r="B985" s="1" t="s">
        <v>2049</v>
      </c>
      <c r="C985" s="1">
        <v>3.1994162702E10</v>
      </c>
      <c r="D985" s="1" t="s">
        <v>11</v>
      </c>
      <c r="E985" s="1" t="s">
        <v>37</v>
      </c>
      <c r="F985" s="1" t="s">
        <v>13</v>
      </c>
      <c r="G985" s="1" t="s">
        <v>20</v>
      </c>
      <c r="H985" s="1" t="s">
        <v>44</v>
      </c>
      <c r="I985" s="2">
        <v>45680.0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 t="s">
        <v>2050</v>
      </c>
      <c r="B986" s="1" t="s">
        <v>2051</v>
      </c>
      <c r="C986" s="1">
        <v>8.4999225782E10</v>
      </c>
      <c r="D986" s="1" t="s">
        <v>11</v>
      </c>
      <c r="E986" s="1" t="s">
        <v>27</v>
      </c>
      <c r="F986" s="1" t="s">
        <v>13</v>
      </c>
      <c r="G986" s="1" t="s">
        <v>20</v>
      </c>
      <c r="H986" s="1" t="s">
        <v>24</v>
      </c>
      <c r="I986" s="2">
        <v>45680.0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 t="s">
        <v>2052</v>
      </c>
      <c r="B987" s="1" t="s">
        <v>2053</v>
      </c>
      <c r="C987" s="1">
        <v>4.49992162E9</v>
      </c>
      <c r="D987" s="1" t="s">
        <v>11</v>
      </c>
      <c r="E987" s="1" t="s">
        <v>112</v>
      </c>
      <c r="F987" s="1" t="s">
        <v>13</v>
      </c>
      <c r="G987" s="1" t="s">
        <v>20</v>
      </c>
      <c r="H987" s="1" t="s">
        <v>357</v>
      </c>
      <c r="I987" s="2">
        <v>45680.0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 t="s">
        <v>2054</v>
      </c>
      <c r="B988" s="1" t="s">
        <v>2055</v>
      </c>
      <c r="C988" s="1">
        <v>7.1991033809E10</v>
      </c>
      <c r="D988" s="1" t="s">
        <v>11</v>
      </c>
      <c r="E988" s="1" t="s">
        <v>37</v>
      </c>
      <c r="F988" s="1" t="s">
        <v>13</v>
      </c>
      <c r="G988" s="1" t="s">
        <v>20</v>
      </c>
      <c r="H988" s="1" t="s">
        <v>76</v>
      </c>
      <c r="I988" s="2">
        <v>45680.0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 t="s">
        <v>102</v>
      </c>
      <c r="B989" s="1" t="s">
        <v>2056</v>
      </c>
      <c r="C989" s="1">
        <v>1.9991497982E10</v>
      </c>
      <c r="D989" s="1" t="s">
        <v>11</v>
      </c>
      <c r="E989" s="1" t="s">
        <v>40</v>
      </c>
      <c r="F989" s="1" t="s">
        <v>13</v>
      </c>
      <c r="G989" s="1" t="s">
        <v>20</v>
      </c>
      <c r="H989" s="1" t="s">
        <v>24</v>
      </c>
      <c r="I989" s="2">
        <v>45680.0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 t="s">
        <v>2057</v>
      </c>
      <c r="B990" s="1" t="s">
        <v>2058</v>
      </c>
      <c r="C990" s="1">
        <v>7.5991395796E10</v>
      </c>
      <c r="D990" s="1" t="s">
        <v>11</v>
      </c>
      <c r="E990" s="1" t="s">
        <v>112</v>
      </c>
      <c r="F990" s="1" t="s">
        <v>13</v>
      </c>
      <c r="G990" s="1" t="s">
        <v>14</v>
      </c>
      <c r="H990" s="1" t="s">
        <v>24</v>
      </c>
      <c r="I990" s="2">
        <v>45680.0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 t="s">
        <v>2059</v>
      </c>
      <c r="B991" s="1" t="s">
        <v>2060</v>
      </c>
      <c r="C991" s="1">
        <v>2.7995335659E10</v>
      </c>
      <c r="D991" s="1" t="s">
        <v>11</v>
      </c>
      <c r="E991" s="1" t="s">
        <v>31</v>
      </c>
      <c r="F991" s="1" t="s">
        <v>13</v>
      </c>
      <c r="G991" s="1" t="s">
        <v>20</v>
      </c>
      <c r="H991" s="1" t="s">
        <v>44</v>
      </c>
      <c r="I991" s="2">
        <v>45680.0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 t="s">
        <v>2061</v>
      </c>
      <c r="B992" s="1" t="s">
        <v>2062</v>
      </c>
      <c r="C992" s="1">
        <v>3.4992340123E10</v>
      </c>
      <c r="D992" s="1" t="s">
        <v>11</v>
      </c>
      <c r="E992" s="1" t="s">
        <v>27</v>
      </c>
      <c r="F992" s="1" t="s">
        <v>13</v>
      </c>
      <c r="G992" s="1" t="s">
        <v>20</v>
      </c>
      <c r="H992" s="1" t="s">
        <v>24</v>
      </c>
      <c r="I992" s="2">
        <v>45680.0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 t="s">
        <v>2063</v>
      </c>
      <c r="B993" s="1" t="s">
        <v>2064</v>
      </c>
      <c r="C993" s="1" t="s">
        <v>2065</v>
      </c>
      <c r="D993" s="1"/>
      <c r="E993" s="1"/>
      <c r="F993" s="1"/>
      <c r="G993" s="1"/>
      <c r="H993" s="1"/>
      <c r="I993" s="2">
        <v>45680.0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 t="s">
        <v>2066</v>
      </c>
      <c r="B994" s="1" t="s">
        <v>2067</v>
      </c>
      <c r="C994" s="1">
        <v>5.577998321363E12</v>
      </c>
      <c r="D994" s="1" t="s">
        <v>11</v>
      </c>
      <c r="E994" s="1" t="s">
        <v>23</v>
      </c>
      <c r="F994" s="1" t="s">
        <v>13</v>
      </c>
      <c r="G994" s="1" t="s">
        <v>20</v>
      </c>
      <c r="H994" s="1" t="s">
        <v>15</v>
      </c>
      <c r="I994" s="2">
        <v>45680.0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 t="s">
        <v>2068</v>
      </c>
      <c r="B995" s="1" t="s">
        <v>2069</v>
      </c>
      <c r="C995" s="1">
        <v>1.1982737195E10</v>
      </c>
      <c r="D995" s="1" t="s">
        <v>11</v>
      </c>
      <c r="E995" s="1" t="s">
        <v>27</v>
      </c>
      <c r="F995" s="1" t="s">
        <v>13</v>
      </c>
      <c r="G995" s="1" t="s">
        <v>20</v>
      </c>
      <c r="H995" s="1" t="s">
        <v>44</v>
      </c>
      <c r="I995" s="2">
        <v>45680.0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 t="s">
        <v>2070</v>
      </c>
      <c r="B996" s="1" t="s">
        <v>2071</v>
      </c>
      <c r="C996" s="1">
        <v>6.198144898E10</v>
      </c>
      <c r="D996" s="1" t="s">
        <v>11</v>
      </c>
      <c r="E996" s="1" t="s">
        <v>37</v>
      </c>
      <c r="F996" s="1" t="s">
        <v>13</v>
      </c>
      <c r="G996" s="1" t="s">
        <v>20</v>
      </c>
      <c r="H996" s="1" t="s">
        <v>143</v>
      </c>
      <c r="I996" s="2">
        <v>45680.0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 t="s">
        <v>2072</v>
      </c>
      <c r="B997" s="1" t="s">
        <v>2073</v>
      </c>
      <c r="C997" s="1">
        <v>8.3998944834E10</v>
      </c>
      <c r="D997" s="1" t="s">
        <v>11</v>
      </c>
      <c r="E997" s="1" t="s">
        <v>23</v>
      </c>
      <c r="F997" s="1" t="s">
        <v>13</v>
      </c>
      <c r="G997" s="1" t="s">
        <v>20</v>
      </c>
      <c r="H997" s="1" t="s">
        <v>15</v>
      </c>
      <c r="I997" s="2">
        <v>45680.0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 t="s">
        <v>2074</v>
      </c>
      <c r="B998" s="1" t="s">
        <v>2075</v>
      </c>
      <c r="C998" s="1">
        <v>9.8984375079E10</v>
      </c>
      <c r="D998" s="1" t="s">
        <v>11</v>
      </c>
      <c r="E998" s="1" t="s">
        <v>123</v>
      </c>
      <c r="F998" s="1" t="s">
        <v>13</v>
      </c>
      <c r="G998" s="1" t="s">
        <v>20</v>
      </c>
      <c r="H998" s="1" t="s">
        <v>24</v>
      </c>
      <c r="I998" s="2">
        <v>45680.0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 t="s">
        <v>1742</v>
      </c>
      <c r="B999" s="1" t="s">
        <v>2076</v>
      </c>
      <c r="C999" s="1">
        <v>3.4998396633E10</v>
      </c>
      <c r="D999" s="1" t="s">
        <v>11</v>
      </c>
      <c r="E999" s="1" t="s">
        <v>27</v>
      </c>
      <c r="F999" s="1" t="s">
        <v>13</v>
      </c>
      <c r="G999" s="1" t="s">
        <v>20</v>
      </c>
      <c r="H999" s="1" t="s">
        <v>24</v>
      </c>
      <c r="I999" s="2">
        <v>45680.0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 t="s">
        <v>2077</v>
      </c>
      <c r="B1000" s="1" t="s">
        <v>2078</v>
      </c>
      <c r="C1000" s="1">
        <v>5.595991651936E12</v>
      </c>
      <c r="D1000" s="1" t="s">
        <v>11</v>
      </c>
      <c r="E1000" s="1" t="s">
        <v>112</v>
      </c>
      <c r="F1000" s="1" t="s">
        <v>13</v>
      </c>
      <c r="G1000" s="1" t="s">
        <v>20</v>
      </c>
      <c r="H1000" s="1" t="s">
        <v>65</v>
      </c>
      <c r="I1000" s="2">
        <v>45680.0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ht="15.75" customHeight="1">
      <c r="A1001" s="1" t="s">
        <v>2079</v>
      </c>
      <c r="B1001" s="1" t="s">
        <v>2080</v>
      </c>
      <c r="C1001" s="1">
        <v>1.6993494981E10</v>
      </c>
      <c r="D1001" s="1" t="s">
        <v>11</v>
      </c>
      <c r="E1001" s="1" t="s">
        <v>123</v>
      </c>
      <c r="F1001" s="1" t="s">
        <v>13</v>
      </c>
      <c r="G1001" s="1" t="s">
        <v>20</v>
      </c>
      <c r="H1001" s="1" t="s">
        <v>15</v>
      </c>
      <c r="I1001" s="2">
        <v>45680.0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ht="15.75" customHeight="1">
      <c r="A1002" s="1" t="s">
        <v>2081</v>
      </c>
      <c r="B1002" s="1" t="s">
        <v>2082</v>
      </c>
      <c r="C1002" s="1">
        <v>4.1992947522E10</v>
      </c>
      <c r="D1002" s="1" t="s">
        <v>11</v>
      </c>
      <c r="E1002" s="1" t="s">
        <v>49</v>
      </c>
      <c r="F1002" s="1" t="s">
        <v>13</v>
      </c>
      <c r="G1002" s="1" t="s">
        <v>20</v>
      </c>
      <c r="H1002" s="1" t="s">
        <v>24</v>
      </c>
      <c r="I1002" s="2">
        <v>45680.0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ht="15.75" customHeight="1">
      <c r="A1003" s="1" t="s">
        <v>2083</v>
      </c>
      <c r="B1003" s="1" t="s">
        <v>2084</v>
      </c>
      <c r="C1003" s="1">
        <v>2.1986439796E10</v>
      </c>
      <c r="D1003" s="1" t="s">
        <v>11</v>
      </c>
      <c r="E1003" s="1" t="s">
        <v>27</v>
      </c>
      <c r="F1003" s="1" t="s">
        <v>13</v>
      </c>
      <c r="G1003" s="1" t="s">
        <v>20</v>
      </c>
      <c r="H1003" s="1" t="s">
        <v>357</v>
      </c>
      <c r="I1003" s="2">
        <v>45680.0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ht="15.75" customHeight="1">
      <c r="A1004" s="1" t="s">
        <v>2085</v>
      </c>
      <c r="B1004" s="1" t="s">
        <v>2086</v>
      </c>
      <c r="C1004" s="1">
        <v>9.4992765567E10</v>
      </c>
      <c r="D1004" s="1" t="s">
        <v>11</v>
      </c>
      <c r="E1004" s="1" t="s">
        <v>37</v>
      </c>
      <c r="F1004" s="1" t="s">
        <v>13</v>
      </c>
      <c r="G1004" s="1" t="s">
        <v>20</v>
      </c>
      <c r="H1004" s="1" t="s">
        <v>15</v>
      </c>
      <c r="I1004" s="2">
        <v>45680.0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ht="15.75" customHeight="1">
      <c r="A1005" s="1" t="s">
        <v>2087</v>
      </c>
      <c r="B1005" s="1" t="s">
        <v>2088</v>
      </c>
      <c r="C1005" s="1">
        <v>2.1986428356E10</v>
      </c>
      <c r="D1005" s="1" t="s">
        <v>11</v>
      </c>
      <c r="E1005" s="1" t="s">
        <v>23</v>
      </c>
      <c r="F1005" s="1" t="s">
        <v>13</v>
      </c>
      <c r="G1005" s="1" t="s">
        <v>20</v>
      </c>
      <c r="H1005" s="1" t="s">
        <v>15</v>
      </c>
      <c r="I1005" s="2">
        <v>45680.0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ht="15.75" customHeight="1">
      <c r="A1006" s="1" t="s">
        <v>2089</v>
      </c>
      <c r="B1006" s="1" t="s">
        <v>2090</v>
      </c>
      <c r="C1006" s="1">
        <v>9.1983537331E10</v>
      </c>
      <c r="D1006" s="1" t="s">
        <v>11</v>
      </c>
      <c r="E1006" s="1" t="s">
        <v>123</v>
      </c>
      <c r="F1006" s="1" t="s">
        <v>13</v>
      </c>
      <c r="G1006" s="1" t="s">
        <v>20</v>
      </c>
      <c r="H1006" s="1" t="s">
        <v>15</v>
      </c>
      <c r="I1006" s="2">
        <v>45680.0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ht="15.75" customHeight="1">
      <c r="A1007" s="1" t="s">
        <v>2091</v>
      </c>
      <c r="B1007" s="1" t="s">
        <v>2092</v>
      </c>
      <c r="C1007" s="1">
        <v>4.1992008346E10</v>
      </c>
      <c r="D1007" s="1" t="s">
        <v>11</v>
      </c>
      <c r="E1007" s="1" t="s">
        <v>37</v>
      </c>
      <c r="F1007" s="1" t="s">
        <v>13</v>
      </c>
      <c r="G1007" s="1" t="s">
        <v>20</v>
      </c>
      <c r="H1007" s="1" t="s">
        <v>15</v>
      </c>
      <c r="I1007" s="2">
        <v>45680.0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ht="15.75" customHeight="1">
      <c r="A1008" s="1" t="s">
        <v>2093</v>
      </c>
      <c r="B1008" s="1" t="s">
        <v>2094</v>
      </c>
      <c r="C1008" s="1" t="s">
        <v>2095</v>
      </c>
      <c r="D1008" s="1" t="s">
        <v>11</v>
      </c>
      <c r="E1008" s="1" t="s">
        <v>31</v>
      </c>
      <c r="F1008" s="1" t="s">
        <v>13</v>
      </c>
      <c r="G1008" s="1" t="s">
        <v>20</v>
      </c>
      <c r="H1008" s="1" t="s">
        <v>65</v>
      </c>
      <c r="I1008" s="2">
        <v>45680.0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ht="15.75" customHeight="1">
      <c r="A1009" s="1" t="s">
        <v>2096</v>
      </c>
      <c r="B1009" s="1" t="s">
        <v>2097</v>
      </c>
      <c r="C1009" s="1">
        <v>4.9999738138E10</v>
      </c>
      <c r="D1009" s="1" t="s">
        <v>11</v>
      </c>
      <c r="E1009" s="1" t="s">
        <v>12</v>
      </c>
      <c r="F1009" s="1" t="s">
        <v>13</v>
      </c>
      <c r="G1009" s="1" t="s">
        <v>20</v>
      </c>
      <c r="H1009" s="1" t="s">
        <v>24</v>
      </c>
      <c r="I1009" s="2">
        <v>45680.0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ht="15.75" customHeight="1">
      <c r="A1010" s="1" t="s">
        <v>2098</v>
      </c>
      <c r="B1010" s="1" t="s">
        <v>2099</v>
      </c>
      <c r="C1010" s="1">
        <v>3.399937163E10</v>
      </c>
      <c r="D1010" s="1" t="s">
        <v>11</v>
      </c>
      <c r="E1010" s="1" t="s">
        <v>37</v>
      </c>
      <c r="F1010" s="1" t="s">
        <v>13</v>
      </c>
      <c r="G1010" s="1" t="s">
        <v>20</v>
      </c>
      <c r="H1010" s="1" t="s">
        <v>2100</v>
      </c>
      <c r="I1010" s="2">
        <v>45680.0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ht="15.75" customHeight="1">
      <c r="A1011" s="1" t="s">
        <v>2101</v>
      </c>
      <c r="B1011" s="1" t="s">
        <v>2102</v>
      </c>
      <c r="C1011" s="1">
        <v>6.2981758972E10</v>
      </c>
      <c r="D1011" s="1" t="s">
        <v>11</v>
      </c>
      <c r="E1011" s="1" t="s">
        <v>40</v>
      </c>
      <c r="F1011" s="1" t="s">
        <v>13</v>
      </c>
      <c r="G1011" s="1" t="s">
        <v>20</v>
      </c>
      <c r="H1011" s="1" t="s">
        <v>44</v>
      </c>
      <c r="I1011" s="2">
        <v>45680.0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ht="15.75" customHeight="1">
      <c r="A1012" s="1" t="s">
        <v>2103</v>
      </c>
      <c r="B1012" s="1" t="s">
        <v>2104</v>
      </c>
      <c r="C1012" s="1">
        <v>3.1996953934E10</v>
      </c>
      <c r="D1012" s="1" t="s">
        <v>11</v>
      </c>
      <c r="E1012" s="1" t="s">
        <v>40</v>
      </c>
      <c r="F1012" s="1" t="s">
        <v>13</v>
      </c>
      <c r="G1012" s="1" t="s">
        <v>20</v>
      </c>
      <c r="H1012" s="1" t="s">
        <v>44</v>
      </c>
      <c r="I1012" s="2">
        <v>45680.0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ht="15.75" customHeight="1">
      <c r="A1013" s="1" t="s">
        <v>2105</v>
      </c>
      <c r="B1013" s="1" t="s">
        <v>2106</v>
      </c>
      <c r="C1013" s="1" t="s">
        <v>2107</v>
      </c>
      <c r="D1013" s="1" t="s">
        <v>11</v>
      </c>
      <c r="E1013" s="1" t="s">
        <v>27</v>
      </c>
      <c r="F1013" s="1" t="s">
        <v>13</v>
      </c>
      <c r="G1013" s="1" t="s">
        <v>20</v>
      </c>
      <c r="H1013" s="1" t="s">
        <v>15</v>
      </c>
      <c r="I1013" s="2">
        <v>45680.0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ht="15.75" customHeight="1">
      <c r="A1014" s="1" t="s">
        <v>2108</v>
      </c>
      <c r="B1014" s="1" t="s">
        <v>2109</v>
      </c>
      <c r="C1014" s="1">
        <v>6.1981258616E10</v>
      </c>
      <c r="D1014" s="1" t="s">
        <v>11</v>
      </c>
      <c r="E1014" s="1" t="s">
        <v>261</v>
      </c>
      <c r="F1014" s="1" t="s">
        <v>13</v>
      </c>
      <c r="G1014" s="1" t="s">
        <v>20</v>
      </c>
      <c r="H1014" s="1" t="s">
        <v>15</v>
      </c>
      <c r="I1014" s="2">
        <v>45680.0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ht="15.75" customHeight="1">
      <c r="A1015" s="1" t="s">
        <v>2110</v>
      </c>
      <c r="B1015" s="1" t="s">
        <v>2111</v>
      </c>
      <c r="C1015" s="1">
        <v>1.999666959E10</v>
      </c>
      <c r="D1015" s="1" t="s">
        <v>11</v>
      </c>
      <c r="E1015" s="1" t="s">
        <v>27</v>
      </c>
      <c r="F1015" s="1" t="s">
        <v>13</v>
      </c>
      <c r="G1015" s="1" t="s">
        <v>20</v>
      </c>
      <c r="H1015" s="1" t="s">
        <v>15</v>
      </c>
      <c r="I1015" s="2">
        <v>45680.0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ht="15.75" customHeight="1">
      <c r="A1016" s="1" t="s">
        <v>2112</v>
      </c>
      <c r="B1016" s="1" t="s">
        <v>2113</v>
      </c>
      <c r="C1016" s="1" t="s">
        <v>2114</v>
      </c>
      <c r="D1016" s="1" t="s">
        <v>11</v>
      </c>
      <c r="E1016" s="1" t="s">
        <v>27</v>
      </c>
      <c r="F1016" s="1" t="s">
        <v>13</v>
      </c>
      <c r="G1016" s="1" t="s">
        <v>20</v>
      </c>
      <c r="H1016" s="1" t="s">
        <v>65</v>
      </c>
      <c r="I1016" s="2">
        <v>45680.0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ht="15.75" customHeight="1">
      <c r="A1017" s="1" t="s">
        <v>1388</v>
      </c>
      <c r="B1017" s="1" t="s">
        <v>2115</v>
      </c>
      <c r="C1017" s="1">
        <v>1.2992058729E10</v>
      </c>
      <c r="D1017" s="1" t="s">
        <v>11</v>
      </c>
      <c r="E1017" s="1" t="s">
        <v>27</v>
      </c>
      <c r="F1017" s="1" t="s">
        <v>13</v>
      </c>
      <c r="G1017" s="1" t="s">
        <v>20</v>
      </c>
      <c r="H1017" s="1" t="s">
        <v>15</v>
      </c>
      <c r="I1017" s="2">
        <v>45680.0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ht="15.75" customHeight="1">
      <c r="A1018" s="1" t="s">
        <v>2116</v>
      </c>
      <c r="B1018" s="1" t="s">
        <v>2117</v>
      </c>
      <c r="C1018" s="1">
        <v>3.1971771086E10</v>
      </c>
      <c r="D1018" s="1" t="s">
        <v>11</v>
      </c>
      <c r="E1018" s="1" t="s">
        <v>27</v>
      </c>
      <c r="F1018" s="1" t="s">
        <v>13</v>
      </c>
      <c r="G1018" s="1" t="s">
        <v>20</v>
      </c>
      <c r="H1018" s="1" t="s">
        <v>15</v>
      </c>
      <c r="I1018" s="2">
        <v>45680.0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ht="15.75" customHeight="1">
      <c r="A1019" s="1" t="s">
        <v>2118</v>
      </c>
      <c r="B1019" s="1" t="s">
        <v>2119</v>
      </c>
      <c r="C1019" s="1">
        <v>7.1982006855E10</v>
      </c>
      <c r="D1019" s="1" t="s">
        <v>11</v>
      </c>
      <c r="E1019" s="1" t="s">
        <v>123</v>
      </c>
      <c r="F1019" s="1" t="s">
        <v>13</v>
      </c>
      <c r="G1019" s="1" t="s">
        <v>20</v>
      </c>
      <c r="H1019" s="1" t="s">
        <v>15</v>
      </c>
      <c r="I1019" s="2">
        <v>45680.0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ht="15.75" customHeight="1">
      <c r="A1020" s="1" t="s">
        <v>2120</v>
      </c>
      <c r="B1020" s="1" t="s">
        <v>2121</v>
      </c>
      <c r="C1020" s="1">
        <v>9.5991233794E10</v>
      </c>
      <c r="D1020" s="1" t="s">
        <v>11</v>
      </c>
      <c r="E1020" s="1" t="s">
        <v>261</v>
      </c>
      <c r="F1020" s="1" t="s">
        <v>13</v>
      </c>
      <c r="G1020" s="1" t="s">
        <v>20</v>
      </c>
      <c r="H1020" s="1" t="s">
        <v>15</v>
      </c>
      <c r="I1020" s="2">
        <v>45680.0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ht="15.75" customHeight="1">
      <c r="A1021" s="1" t="s">
        <v>2122</v>
      </c>
      <c r="B1021" s="1" t="s">
        <v>2123</v>
      </c>
      <c r="C1021" s="1">
        <v>3.1989290928E10</v>
      </c>
      <c r="D1021" s="1"/>
      <c r="E1021" s="1"/>
      <c r="F1021" s="1"/>
      <c r="G1021" s="1"/>
      <c r="H1021" s="1"/>
      <c r="I1021" s="2">
        <v>45680.0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ht="15.75" customHeight="1">
      <c r="A1022" s="1" t="s">
        <v>2124</v>
      </c>
      <c r="B1022" s="1" t="s">
        <v>2125</v>
      </c>
      <c r="C1022" s="1">
        <v>8.6999301293E10</v>
      </c>
      <c r="D1022" s="1" t="s">
        <v>11</v>
      </c>
      <c r="E1022" s="1" t="s">
        <v>27</v>
      </c>
      <c r="F1022" s="1" t="s">
        <v>13</v>
      </c>
      <c r="G1022" s="1" t="s">
        <v>20</v>
      </c>
      <c r="H1022" s="1" t="s">
        <v>65</v>
      </c>
      <c r="I1022" s="2">
        <v>45680.0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ht="15.75" customHeight="1">
      <c r="A1023" s="1" t="s">
        <v>2126</v>
      </c>
      <c r="B1023" s="1" t="s">
        <v>2127</v>
      </c>
      <c r="C1023" s="1">
        <v>8.3998412692E10</v>
      </c>
      <c r="D1023" s="1" t="s">
        <v>11</v>
      </c>
      <c r="E1023" s="1" t="s">
        <v>12</v>
      </c>
      <c r="F1023" s="1" t="s">
        <v>13</v>
      </c>
      <c r="G1023" s="1" t="s">
        <v>14</v>
      </c>
      <c r="H1023" s="1" t="s">
        <v>15</v>
      </c>
      <c r="I1023" s="2">
        <v>45680.0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ht="15.75" customHeight="1">
      <c r="A1024" s="1" t="s">
        <v>2128</v>
      </c>
      <c r="B1024" s="1" t="s">
        <v>2129</v>
      </c>
      <c r="C1024" s="1">
        <v>2.2998801787E10</v>
      </c>
      <c r="D1024" s="1" t="s">
        <v>11</v>
      </c>
      <c r="E1024" s="1" t="s">
        <v>27</v>
      </c>
      <c r="F1024" s="1" t="s">
        <v>13</v>
      </c>
      <c r="G1024" s="1" t="s">
        <v>14</v>
      </c>
      <c r="H1024" s="1" t="s">
        <v>24</v>
      </c>
      <c r="I1024" s="2">
        <v>45680.0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ht="15.75" customHeight="1">
      <c r="A1025" s="1" t="s">
        <v>2130</v>
      </c>
      <c r="B1025" s="1" t="s">
        <v>2131</v>
      </c>
      <c r="C1025" s="1">
        <v>8.4999105045E10</v>
      </c>
      <c r="D1025" s="1" t="s">
        <v>11</v>
      </c>
      <c r="E1025" s="1" t="s">
        <v>31</v>
      </c>
      <c r="F1025" s="1" t="s">
        <v>13</v>
      </c>
      <c r="G1025" s="1" t="s">
        <v>20</v>
      </c>
      <c r="H1025" s="1" t="s">
        <v>15</v>
      </c>
      <c r="I1025" s="2">
        <v>45680.0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ht="15.75" customHeight="1">
      <c r="A1026" s="1" t="s">
        <v>2132</v>
      </c>
      <c r="B1026" s="1" t="s">
        <v>2133</v>
      </c>
      <c r="C1026" s="1">
        <v>1.9995577515E10</v>
      </c>
      <c r="D1026" s="1" t="s">
        <v>11</v>
      </c>
      <c r="E1026" s="1" t="s">
        <v>261</v>
      </c>
      <c r="F1026" s="1" t="s">
        <v>13</v>
      </c>
      <c r="G1026" s="1" t="s">
        <v>20</v>
      </c>
      <c r="H1026" s="1" t="s">
        <v>15</v>
      </c>
      <c r="I1026" s="2">
        <v>45680.0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ht="15.75" customHeight="1">
      <c r="A1027" s="1" t="s">
        <v>2134</v>
      </c>
      <c r="B1027" s="1" t="s">
        <v>2135</v>
      </c>
      <c r="C1027" s="1">
        <v>1.4996243181E10</v>
      </c>
      <c r="D1027" s="1" t="s">
        <v>11</v>
      </c>
      <c r="E1027" s="1" t="s">
        <v>123</v>
      </c>
      <c r="F1027" s="1" t="s">
        <v>13</v>
      </c>
      <c r="G1027" s="1" t="s">
        <v>14</v>
      </c>
      <c r="H1027" s="1" t="s">
        <v>15</v>
      </c>
      <c r="I1027" s="2">
        <v>45680.0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ht="15.75" customHeight="1">
      <c r="A1028" s="1" t="s">
        <v>2136</v>
      </c>
      <c r="B1028" s="1" t="s">
        <v>2137</v>
      </c>
      <c r="C1028" s="1">
        <v>5.511958908351E12</v>
      </c>
      <c r="D1028" s="1" t="s">
        <v>11</v>
      </c>
      <c r="E1028" s="1" t="s">
        <v>37</v>
      </c>
      <c r="F1028" s="1" t="s">
        <v>13</v>
      </c>
      <c r="G1028" s="1" t="s">
        <v>20</v>
      </c>
      <c r="H1028" s="1" t="s">
        <v>44</v>
      </c>
      <c r="I1028" s="2">
        <v>45680.0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ht="15.75" customHeight="1">
      <c r="A1029" s="1" t="s">
        <v>2138</v>
      </c>
      <c r="B1029" s="1" t="s">
        <v>2139</v>
      </c>
      <c r="C1029" s="1">
        <v>1.9989791097E10</v>
      </c>
      <c r="D1029" s="1" t="s">
        <v>11</v>
      </c>
      <c r="E1029" s="1" t="s">
        <v>37</v>
      </c>
      <c r="F1029" s="1" t="s">
        <v>13</v>
      </c>
      <c r="G1029" s="1" t="s">
        <v>14</v>
      </c>
      <c r="H1029" s="1" t="s">
        <v>143</v>
      </c>
      <c r="I1029" s="2">
        <v>45680.0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ht="15.75" customHeight="1">
      <c r="A1030" s="1" t="s">
        <v>810</v>
      </c>
      <c r="B1030" s="1" t="s">
        <v>2140</v>
      </c>
      <c r="C1030" s="1">
        <v>2.1951011386E10</v>
      </c>
      <c r="D1030" s="1" t="s">
        <v>11</v>
      </c>
      <c r="E1030" s="1" t="s">
        <v>27</v>
      </c>
      <c r="F1030" s="1" t="s">
        <v>13</v>
      </c>
      <c r="G1030" s="1" t="s">
        <v>20</v>
      </c>
      <c r="H1030" s="1" t="s">
        <v>15</v>
      </c>
      <c r="I1030" s="2">
        <v>45680.0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ht="15.75" customHeight="1">
      <c r="A1031" s="1" t="s">
        <v>2141</v>
      </c>
      <c r="B1031" s="1" t="s">
        <v>2142</v>
      </c>
      <c r="C1031" s="1">
        <v>5.575991949173E12</v>
      </c>
      <c r="D1031" s="1" t="s">
        <v>11</v>
      </c>
      <c r="E1031" s="1" t="s">
        <v>37</v>
      </c>
      <c r="F1031" s="1" t="s">
        <v>13</v>
      </c>
      <c r="G1031" s="1" t="s">
        <v>20</v>
      </c>
      <c r="H1031" s="1" t="s">
        <v>116</v>
      </c>
      <c r="I1031" s="2">
        <v>45680.0</v>
      </c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ht="15.75" customHeight="1">
      <c r="A1032" s="1" t="s">
        <v>728</v>
      </c>
      <c r="B1032" s="1" t="s">
        <v>2143</v>
      </c>
      <c r="C1032" s="1">
        <v>7.1993641278E10</v>
      </c>
      <c r="D1032" s="1" t="s">
        <v>11</v>
      </c>
      <c r="E1032" s="1" t="s">
        <v>318</v>
      </c>
      <c r="F1032" s="1" t="s">
        <v>13</v>
      </c>
      <c r="G1032" s="1" t="s">
        <v>20</v>
      </c>
      <c r="H1032" s="1" t="s">
        <v>15</v>
      </c>
      <c r="I1032" s="2">
        <v>45680.0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ht="15.75" customHeight="1">
      <c r="A1033" s="1" t="s">
        <v>2144</v>
      </c>
      <c r="B1033" s="1" t="s">
        <v>2145</v>
      </c>
      <c r="C1033" s="1">
        <v>6.1993373638E10</v>
      </c>
      <c r="D1033" s="1" t="s">
        <v>11</v>
      </c>
      <c r="E1033" s="1" t="s">
        <v>27</v>
      </c>
      <c r="F1033" s="1" t="s">
        <v>13</v>
      </c>
      <c r="G1033" s="1" t="s">
        <v>20</v>
      </c>
      <c r="H1033" s="1" t="s">
        <v>15</v>
      </c>
      <c r="I1033" s="2">
        <v>45680.0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ht="15.75" customHeight="1">
      <c r="A1034" s="1" t="s">
        <v>2146</v>
      </c>
      <c r="B1034" s="1" t="s">
        <v>2147</v>
      </c>
      <c r="C1034" s="1" t="s">
        <v>2148</v>
      </c>
      <c r="D1034" s="1" t="s">
        <v>11</v>
      </c>
      <c r="E1034" s="1" t="s">
        <v>112</v>
      </c>
      <c r="F1034" s="1" t="s">
        <v>13</v>
      </c>
      <c r="G1034" s="1" t="s">
        <v>20</v>
      </c>
      <c r="H1034" s="1" t="s">
        <v>65</v>
      </c>
      <c r="I1034" s="2">
        <v>45680.0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ht="15.75" customHeight="1">
      <c r="A1035" s="1" t="s">
        <v>995</v>
      </c>
      <c r="B1035" s="1" t="s">
        <v>2149</v>
      </c>
      <c r="C1035" s="1">
        <v>9.8985548471E10</v>
      </c>
      <c r="D1035" s="1" t="s">
        <v>11</v>
      </c>
      <c r="E1035" s="1" t="s">
        <v>27</v>
      </c>
      <c r="F1035" s="1" t="s">
        <v>13</v>
      </c>
      <c r="G1035" s="1" t="s">
        <v>14</v>
      </c>
      <c r="H1035" s="1" t="s">
        <v>15</v>
      </c>
      <c r="I1035" s="2">
        <v>45680.0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ht="15.75" customHeight="1">
      <c r="A1036" s="1" t="s">
        <v>377</v>
      </c>
      <c r="B1036" s="1" t="s">
        <v>2150</v>
      </c>
      <c r="C1036" s="1">
        <v>1.194347051E10</v>
      </c>
      <c r="D1036" s="1" t="s">
        <v>11</v>
      </c>
      <c r="E1036" s="1" t="s">
        <v>123</v>
      </c>
      <c r="F1036" s="1" t="s">
        <v>13</v>
      </c>
      <c r="G1036" s="1" t="s">
        <v>20</v>
      </c>
      <c r="H1036" s="1" t="s">
        <v>15</v>
      </c>
      <c r="I1036" s="2">
        <v>45680.0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ht="15.75" customHeight="1">
      <c r="A1037" s="1" t="s">
        <v>2151</v>
      </c>
      <c r="B1037" s="1" t="s">
        <v>2152</v>
      </c>
      <c r="C1037" s="1">
        <v>1.1912544183E10</v>
      </c>
      <c r="D1037" s="1" t="s">
        <v>11</v>
      </c>
      <c r="E1037" s="1" t="s">
        <v>23</v>
      </c>
      <c r="F1037" s="1" t="s">
        <v>13</v>
      </c>
      <c r="G1037" s="1" t="s">
        <v>14</v>
      </c>
      <c r="H1037" s="1" t="s">
        <v>24</v>
      </c>
      <c r="I1037" s="2">
        <v>45680.0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ht="15.75" customHeight="1">
      <c r="A1038" s="1" t="s">
        <v>2153</v>
      </c>
      <c r="B1038" s="1" t="s">
        <v>2154</v>
      </c>
      <c r="C1038" s="1" t="s">
        <v>2155</v>
      </c>
      <c r="D1038" s="1" t="s">
        <v>11</v>
      </c>
      <c r="E1038" s="1" t="s">
        <v>37</v>
      </c>
      <c r="F1038" s="1" t="s">
        <v>13</v>
      </c>
      <c r="G1038" s="1" t="s">
        <v>20</v>
      </c>
      <c r="H1038" s="1" t="s">
        <v>65</v>
      </c>
      <c r="I1038" s="2">
        <v>45680.0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ht="15.75" customHeight="1">
      <c r="A1039" s="1" t="s">
        <v>2156</v>
      </c>
      <c r="B1039" s="1" t="s">
        <v>2157</v>
      </c>
      <c r="C1039" s="1">
        <v>7.799914966E10</v>
      </c>
      <c r="D1039" s="1" t="s">
        <v>11</v>
      </c>
      <c r="E1039" s="1" t="s">
        <v>23</v>
      </c>
      <c r="F1039" s="1" t="s">
        <v>13</v>
      </c>
      <c r="G1039" s="1" t="s">
        <v>20</v>
      </c>
      <c r="H1039" s="1" t="s">
        <v>24</v>
      </c>
      <c r="I1039" s="2">
        <v>45680.0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ht="15.75" customHeight="1">
      <c r="A1040" s="1" t="s">
        <v>2158</v>
      </c>
      <c r="B1040" s="1" t="s">
        <v>2159</v>
      </c>
      <c r="C1040" s="1">
        <v>8.1989790124E10</v>
      </c>
      <c r="D1040" s="1" t="s">
        <v>11</v>
      </c>
      <c r="E1040" s="1" t="s">
        <v>23</v>
      </c>
      <c r="F1040" s="1" t="s">
        <v>13</v>
      </c>
      <c r="G1040" s="1" t="s">
        <v>20</v>
      </c>
      <c r="H1040" s="1" t="s">
        <v>15</v>
      </c>
      <c r="I1040" s="2">
        <v>45680.0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ht="15.75" customHeight="1">
      <c r="A1041" s="1" t="s">
        <v>2160</v>
      </c>
      <c r="B1041" s="1" t="s">
        <v>2161</v>
      </c>
      <c r="C1041" s="1">
        <v>2.7992271914E10</v>
      </c>
      <c r="D1041" s="1"/>
      <c r="E1041" s="1"/>
      <c r="F1041" s="1"/>
      <c r="G1041" s="1"/>
      <c r="H1041" s="1"/>
      <c r="I1041" s="2">
        <v>45680.0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ht="15.75" customHeight="1">
      <c r="A1042" s="1" t="s">
        <v>2162</v>
      </c>
      <c r="B1042" s="1" t="s">
        <v>2163</v>
      </c>
      <c r="C1042" s="1">
        <v>9.898593736E10</v>
      </c>
      <c r="D1042" s="1" t="s">
        <v>11</v>
      </c>
      <c r="E1042" s="1" t="s">
        <v>49</v>
      </c>
      <c r="F1042" s="1" t="s">
        <v>13</v>
      </c>
      <c r="G1042" s="1" t="s">
        <v>20</v>
      </c>
      <c r="H1042" s="1" t="s">
        <v>15</v>
      </c>
      <c r="I1042" s="2">
        <v>45680.0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ht="15.75" customHeight="1">
      <c r="A1043" s="1" t="s">
        <v>2164</v>
      </c>
      <c r="B1043" s="1" t="s">
        <v>2165</v>
      </c>
      <c r="C1043" s="1">
        <v>6.3981126309E10</v>
      </c>
      <c r="D1043" s="1" t="s">
        <v>11</v>
      </c>
      <c r="E1043" s="1" t="s">
        <v>27</v>
      </c>
      <c r="F1043" s="1" t="s">
        <v>13</v>
      </c>
      <c r="G1043" s="1" t="s">
        <v>14</v>
      </c>
      <c r="H1043" s="1" t="s">
        <v>24</v>
      </c>
      <c r="I1043" s="2">
        <v>45680.0</v>
      </c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ht="15.75" customHeight="1">
      <c r="A1044" s="1" t="s">
        <v>2166</v>
      </c>
      <c r="B1044" s="1" t="s">
        <v>2167</v>
      </c>
      <c r="C1044" s="1">
        <v>6.5992571E10</v>
      </c>
      <c r="D1044" s="1" t="s">
        <v>11</v>
      </c>
      <c r="E1044" s="1" t="s">
        <v>112</v>
      </c>
      <c r="F1044" s="1" t="s">
        <v>13</v>
      </c>
      <c r="G1044" s="1" t="s">
        <v>20</v>
      </c>
      <c r="H1044" s="1" t="s">
        <v>15</v>
      </c>
      <c r="I1044" s="2">
        <v>45680.0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ht="15.75" customHeight="1">
      <c r="A1045" s="1" t="s">
        <v>2168</v>
      </c>
      <c r="B1045" s="1" t="s">
        <v>2169</v>
      </c>
      <c r="C1045" s="1">
        <v>2.7998547961E10</v>
      </c>
      <c r="D1045" s="1" t="s">
        <v>11</v>
      </c>
      <c r="E1045" s="1" t="s">
        <v>23</v>
      </c>
      <c r="F1045" s="1" t="s">
        <v>13</v>
      </c>
      <c r="G1045" s="1" t="s">
        <v>20</v>
      </c>
      <c r="H1045" s="1" t="s">
        <v>15</v>
      </c>
      <c r="I1045" s="2">
        <v>45680.0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ht="15.75" customHeight="1">
      <c r="A1046" s="1" t="s">
        <v>2170</v>
      </c>
      <c r="B1046" s="1" t="s">
        <v>2171</v>
      </c>
      <c r="C1046" s="1">
        <v>7.4991358042E10</v>
      </c>
      <c r="D1046" s="1" t="s">
        <v>11</v>
      </c>
      <c r="E1046" s="1" t="s">
        <v>49</v>
      </c>
      <c r="F1046" s="1" t="s">
        <v>13</v>
      </c>
      <c r="G1046" s="1" t="s">
        <v>20</v>
      </c>
      <c r="H1046" s="1" t="s">
        <v>15</v>
      </c>
      <c r="I1046" s="2">
        <v>45680.0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ht="15.75" customHeight="1">
      <c r="A1047" s="1" t="s">
        <v>2172</v>
      </c>
      <c r="B1047" s="1" t="s">
        <v>2173</v>
      </c>
      <c r="C1047" s="1">
        <v>6.7991810649E10</v>
      </c>
      <c r="D1047" s="1" t="s">
        <v>11</v>
      </c>
      <c r="E1047" s="1" t="s">
        <v>123</v>
      </c>
      <c r="F1047" s="1" t="s">
        <v>13</v>
      </c>
      <c r="G1047" s="1" t="s">
        <v>20</v>
      </c>
      <c r="H1047" s="1" t="s">
        <v>15</v>
      </c>
      <c r="I1047" s="2">
        <v>45680.0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ht="15.75" customHeight="1">
      <c r="A1048" s="1" t="s">
        <v>2174</v>
      </c>
      <c r="B1048" s="1" t="s">
        <v>2175</v>
      </c>
      <c r="C1048" s="1">
        <v>7.9981206682E10</v>
      </c>
      <c r="D1048" s="1"/>
      <c r="E1048" s="1"/>
      <c r="F1048" s="1"/>
      <c r="G1048" s="1"/>
      <c r="H1048" s="1"/>
      <c r="I1048" s="2">
        <v>45680.0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ht="15.75" customHeight="1">
      <c r="A1049" s="1" t="s">
        <v>2176</v>
      </c>
      <c r="B1049" s="1" t="s">
        <v>2177</v>
      </c>
      <c r="C1049" s="1">
        <v>5.4981378284E10</v>
      </c>
      <c r="D1049" s="1" t="s">
        <v>11</v>
      </c>
      <c r="E1049" s="1" t="s">
        <v>40</v>
      </c>
      <c r="F1049" s="1" t="s">
        <v>13</v>
      </c>
      <c r="G1049" s="1" t="s">
        <v>20</v>
      </c>
      <c r="H1049" s="1" t="s">
        <v>15</v>
      </c>
      <c r="I1049" s="2">
        <v>45680.0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ht="15.75" customHeight="1">
      <c r="A1050" s="1" t="s">
        <v>2178</v>
      </c>
      <c r="B1050" s="1" t="s">
        <v>2179</v>
      </c>
      <c r="C1050" s="1">
        <v>1.1940184582E10</v>
      </c>
      <c r="D1050" s="1" t="s">
        <v>11</v>
      </c>
      <c r="E1050" s="1" t="s">
        <v>261</v>
      </c>
      <c r="F1050" s="1" t="s">
        <v>13</v>
      </c>
      <c r="G1050" s="1" t="s">
        <v>20</v>
      </c>
      <c r="H1050" s="1" t="s">
        <v>15</v>
      </c>
      <c r="I1050" s="2">
        <v>45680.0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ht="15.75" customHeight="1">
      <c r="A1051" s="1" t="s">
        <v>2180</v>
      </c>
      <c r="B1051" s="1" t="s">
        <v>2181</v>
      </c>
      <c r="C1051" s="1">
        <v>8.6994493737E10</v>
      </c>
      <c r="D1051" s="1" t="s">
        <v>11</v>
      </c>
      <c r="E1051" s="1" t="s">
        <v>49</v>
      </c>
      <c r="F1051" s="1" t="s">
        <v>13</v>
      </c>
      <c r="G1051" s="1" t="s">
        <v>20</v>
      </c>
      <c r="H1051" s="1" t="s">
        <v>24</v>
      </c>
      <c r="I1051" s="2">
        <v>45680.0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ht="15.75" customHeight="1">
      <c r="A1052" s="1" t="s">
        <v>2182</v>
      </c>
      <c r="B1052" s="1" t="s">
        <v>2183</v>
      </c>
      <c r="C1052" s="1">
        <v>5.569981187897E12</v>
      </c>
      <c r="D1052" s="1" t="s">
        <v>11</v>
      </c>
      <c r="E1052" s="1" t="s">
        <v>37</v>
      </c>
      <c r="F1052" s="1" t="s">
        <v>13</v>
      </c>
      <c r="G1052" s="1" t="s">
        <v>14</v>
      </c>
      <c r="H1052" s="1" t="s">
        <v>143</v>
      </c>
      <c r="I1052" s="2">
        <v>45680.0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ht="15.75" customHeight="1">
      <c r="A1053" s="1" t="s">
        <v>2184</v>
      </c>
      <c r="B1053" s="1" t="s">
        <v>2185</v>
      </c>
      <c r="C1053" s="1">
        <v>6.1996816779E10</v>
      </c>
      <c r="D1053" s="1" t="s">
        <v>11</v>
      </c>
      <c r="E1053" s="1" t="s">
        <v>37</v>
      </c>
      <c r="F1053" s="1" t="s">
        <v>13</v>
      </c>
      <c r="G1053" s="1" t="s">
        <v>20</v>
      </c>
      <c r="H1053" s="1" t="s">
        <v>44</v>
      </c>
      <c r="I1053" s="2">
        <v>45680.0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ht="15.75" customHeight="1">
      <c r="A1054" s="1" t="s">
        <v>2186</v>
      </c>
      <c r="B1054" s="1" t="s">
        <v>2187</v>
      </c>
      <c r="C1054" s="1" t="s">
        <v>2188</v>
      </c>
      <c r="D1054" s="1" t="s">
        <v>11</v>
      </c>
      <c r="E1054" s="1" t="s">
        <v>12</v>
      </c>
      <c r="F1054" s="1" t="s">
        <v>13</v>
      </c>
      <c r="G1054" s="1" t="s">
        <v>20</v>
      </c>
      <c r="H1054" s="1" t="s">
        <v>15</v>
      </c>
      <c r="I1054" s="2">
        <v>45680.0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ht="15.75" customHeight="1">
      <c r="A1055" s="1" t="s">
        <v>2189</v>
      </c>
      <c r="B1055" s="1" t="s">
        <v>2190</v>
      </c>
      <c r="C1055" s="1">
        <v>1.1985815865E10</v>
      </c>
      <c r="D1055" s="1" t="s">
        <v>11</v>
      </c>
      <c r="E1055" s="1" t="s">
        <v>27</v>
      </c>
      <c r="F1055" s="1" t="s">
        <v>13</v>
      </c>
      <c r="G1055" s="1" t="s">
        <v>20</v>
      </c>
      <c r="H1055" s="1" t="s">
        <v>44</v>
      </c>
      <c r="I1055" s="2">
        <v>45680.0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ht="15.75" customHeight="1">
      <c r="A1056" s="1" t="s">
        <v>2191</v>
      </c>
      <c r="B1056" s="1" t="s">
        <v>2192</v>
      </c>
      <c r="C1056" s="1">
        <v>8.1996463834E10</v>
      </c>
      <c r="D1056" s="1" t="s">
        <v>11</v>
      </c>
      <c r="E1056" s="1" t="s">
        <v>99</v>
      </c>
      <c r="F1056" s="1" t="s">
        <v>13</v>
      </c>
      <c r="G1056" s="1" t="s">
        <v>20</v>
      </c>
      <c r="H1056" s="1" t="s">
        <v>15</v>
      </c>
      <c r="I1056" s="2">
        <v>45680.0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ht="15.75" customHeight="1">
      <c r="A1057" s="1" t="s">
        <v>2193</v>
      </c>
      <c r="B1057" s="1" t="s">
        <v>2194</v>
      </c>
      <c r="C1057" s="1">
        <v>6.4993094709E10</v>
      </c>
      <c r="D1057" s="1" t="s">
        <v>11</v>
      </c>
      <c r="E1057" s="1" t="s">
        <v>37</v>
      </c>
      <c r="F1057" s="1" t="s">
        <v>13</v>
      </c>
      <c r="G1057" s="1" t="s">
        <v>20</v>
      </c>
      <c r="H1057" s="1" t="s">
        <v>24</v>
      </c>
      <c r="I1057" s="2">
        <v>45680.0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ht="15.75" customHeight="1">
      <c r="A1058" s="1" t="s">
        <v>2195</v>
      </c>
      <c r="B1058" s="1" t="s">
        <v>2196</v>
      </c>
      <c r="C1058" s="1">
        <v>1.1999162317E10</v>
      </c>
      <c r="D1058" s="1" t="s">
        <v>11</v>
      </c>
      <c r="E1058" s="1" t="s">
        <v>261</v>
      </c>
      <c r="F1058" s="1" t="s">
        <v>13</v>
      </c>
      <c r="G1058" s="1" t="s">
        <v>20</v>
      </c>
      <c r="H1058" s="1" t="s">
        <v>15</v>
      </c>
      <c r="I1058" s="2">
        <v>45680.0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ht="15.75" customHeight="1">
      <c r="A1059" s="1" t="s">
        <v>2197</v>
      </c>
      <c r="B1059" s="1" t="s">
        <v>2198</v>
      </c>
      <c r="C1059" s="1">
        <v>3.4997288602E10</v>
      </c>
      <c r="D1059" s="1" t="s">
        <v>11</v>
      </c>
      <c r="E1059" s="1" t="s">
        <v>123</v>
      </c>
      <c r="F1059" s="1" t="s">
        <v>13</v>
      </c>
      <c r="G1059" s="1" t="s">
        <v>20</v>
      </c>
      <c r="H1059" s="1" t="s">
        <v>15</v>
      </c>
      <c r="I1059" s="2">
        <v>45680.0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ht="15.75" customHeight="1">
      <c r="A1060" s="1" t="s">
        <v>2199</v>
      </c>
      <c r="B1060" s="1" t="s">
        <v>2200</v>
      </c>
      <c r="C1060" s="1">
        <v>5.1986100781E10</v>
      </c>
      <c r="D1060" s="1" t="s">
        <v>11</v>
      </c>
      <c r="E1060" s="1" t="s">
        <v>37</v>
      </c>
      <c r="F1060" s="1" t="s">
        <v>13</v>
      </c>
      <c r="G1060" s="1" t="s">
        <v>20</v>
      </c>
      <c r="H1060" s="1" t="s">
        <v>882</v>
      </c>
      <c r="I1060" s="2">
        <v>45680.0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ht="15.75" customHeight="1">
      <c r="A1061" s="1" t="s">
        <v>2201</v>
      </c>
      <c r="B1061" s="1" t="s">
        <v>2202</v>
      </c>
      <c r="C1061" s="1">
        <v>4.1998835999E10</v>
      </c>
      <c r="D1061" s="1" t="s">
        <v>11</v>
      </c>
      <c r="E1061" s="1" t="s">
        <v>31</v>
      </c>
      <c r="F1061" s="1" t="s">
        <v>13</v>
      </c>
      <c r="G1061" s="1" t="s">
        <v>20</v>
      </c>
      <c r="H1061" s="1" t="s">
        <v>15</v>
      </c>
      <c r="I1061" s="2">
        <v>45680.0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ht="15.75" customHeight="1">
      <c r="A1062" s="1" t="s">
        <v>2203</v>
      </c>
      <c r="B1062" s="1" t="s">
        <v>2204</v>
      </c>
      <c r="C1062" s="1" t="s">
        <v>2205</v>
      </c>
      <c r="D1062" s="1" t="s">
        <v>11</v>
      </c>
      <c r="E1062" s="1" t="s">
        <v>112</v>
      </c>
      <c r="F1062" s="1" t="s">
        <v>13</v>
      </c>
      <c r="G1062" s="1" t="s">
        <v>20</v>
      </c>
      <c r="H1062" s="1" t="s">
        <v>15</v>
      </c>
      <c r="I1062" s="2">
        <v>45680.0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ht="15.75" customHeight="1">
      <c r="A1063" s="1" t="s">
        <v>2206</v>
      </c>
      <c r="B1063" s="1" t="s">
        <v>2207</v>
      </c>
      <c r="C1063" s="1" t="s">
        <v>2208</v>
      </c>
      <c r="D1063" s="1" t="s">
        <v>11</v>
      </c>
      <c r="E1063" s="1" t="s">
        <v>99</v>
      </c>
      <c r="F1063" s="1" t="s">
        <v>13</v>
      </c>
      <c r="G1063" s="1" t="s">
        <v>20</v>
      </c>
      <c r="H1063" s="1" t="s">
        <v>882</v>
      </c>
      <c r="I1063" s="2">
        <v>45680.0</v>
      </c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ht="15.75" customHeight="1">
      <c r="A1064" s="1" t="s">
        <v>2209</v>
      </c>
      <c r="B1064" s="1" t="s">
        <v>2210</v>
      </c>
      <c r="C1064" s="1">
        <v>8.5986655399E10</v>
      </c>
      <c r="D1064" s="1" t="s">
        <v>11</v>
      </c>
      <c r="E1064" s="1" t="s">
        <v>27</v>
      </c>
      <c r="F1064" s="1" t="s">
        <v>13</v>
      </c>
      <c r="G1064" s="1" t="s">
        <v>20</v>
      </c>
      <c r="H1064" s="1" t="s">
        <v>24</v>
      </c>
      <c r="I1064" s="2">
        <v>45680.0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ht="15.75" customHeight="1">
      <c r="A1065" s="1" t="s">
        <v>2211</v>
      </c>
      <c r="B1065" s="1" t="s">
        <v>2212</v>
      </c>
      <c r="C1065" s="1">
        <v>4.7997315269E10</v>
      </c>
      <c r="D1065" s="1" t="s">
        <v>11</v>
      </c>
      <c r="E1065" s="1" t="s">
        <v>31</v>
      </c>
      <c r="F1065" s="1" t="s">
        <v>13</v>
      </c>
      <c r="G1065" s="1" t="s">
        <v>20</v>
      </c>
      <c r="H1065" s="1" t="s">
        <v>24</v>
      </c>
      <c r="I1065" s="2">
        <v>45680.0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ht="15.75" customHeight="1">
      <c r="A1066" s="1" t="s">
        <v>2213</v>
      </c>
      <c r="B1066" s="1" t="s">
        <v>2214</v>
      </c>
      <c r="C1066" s="1">
        <v>9.2991763521E10</v>
      </c>
      <c r="D1066" s="1" t="s">
        <v>11</v>
      </c>
      <c r="E1066" s="1" t="s">
        <v>49</v>
      </c>
      <c r="F1066" s="1" t="s">
        <v>13</v>
      </c>
      <c r="G1066" s="1" t="s">
        <v>20</v>
      </c>
      <c r="H1066" s="1" t="s">
        <v>15</v>
      </c>
      <c r="I1066" s="2">
        <v>45680.0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ht="15.75" customHeight="1">
      <c r="A1067" s="1" t="s">
        <v>2215</v>
      </c>
      <c r="B1067" s="1" t="s">
        <v>2216</v>
      </c>
      <c r="C1067" s="1">
        <v>5.199450632E10</v>
      </c>
      <c r="D1067" s="1" t="s">
        <v>11</v>
      </c>
      <c r="E1067" s="1" t="s">
        <v>27</v>
      </c>
      <c r="F1067" s="1" t="s">
        <v>13</v>
      </c>
      <c r="G1067" s="1" t="s">
        <v>14</v>
      </c>
      <c r="H1067" s="1" t="s">
        <v>24</v>
      </c>
      <c r="I1067" s="2">
        <v>45680.0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ht="15.75" customHeight="1">
      <c r="A1068" s="1" t="s">
        <v>2217</v>
      </c>
      <c r="B1068" s="1" t="s">
        <v>2218</v>
      </c>
      <c r="C1068" s="1">
        <v>9.1984501371E10</v>
      </c>
      <c r="D1068" s="1" t="s">
        <v>11</v>
      </c>
      <c r="E1068" s="1" t="s">
        <v>40</v>
      </c>
      <c r="F1068" s="1" t="s">
        <v>13</v>
      </c>
      <c r="G1068" s="1" t="s">
        <v>20</v>
      </c>
      <c r="H1068" s="1" t="s">
        <v>44</v>
      </c>
      <c r="I1068" s="2">
        <v>45680.0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ht="15.75" customHeight="1">
      <c r="A1069" s="1" t="s">
        <v>2219</v>
      </c>
      <c r="B1069" s="1" t="s">
        <v>2220</v>
      </c>
      <c r="C1069" s="1">
        <v>4.2988152602E10</v>
      </c>
      <c r="D1069" s="1" t="s">
        <v>11</v>
      </c>
      <c r="E1069" s="1" t="s">
        <v>112</v>
      </c>
      <c r="F1069" s="1" t="s">
        <v>13</v>
      </c>
      <c r="G1069" s="1" t="s">
        <v>14</v>
      </c>
      <c r="H1069" s="1" t="s">
        <v>15</v>
      </c>
      <c r="I1069" s="2">
        <v>45680.0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ht="15.75" customHeight="1">
      <c r="A1070" s="1" t="s">
        <v>2221</v>
      </c>
      <c r="B1070" s="1" t="s">
        <v>2222</v>
      </c>
      <c r="C1070" s="1">
        <v>4.8984597447E10</v>
      </c>
      <c r="D1070" s="1" t="s">
        <v>11</v>
      </c>
      <c r="E1070" s="1" t="s">
        <v>49</v>
      </c>
      <c r="F1070" s="1" t="s">
        <v>13</v>
      </c>
      <c r="G1070" s="1" t="s">
        <v>20</v>
      </c>
      <c r="H1070" s="1" t="s">
        <v>24</v>
      </c>
      <c r="I1070" s="2">
        <v>45680.0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ht="15.75" customHeight="1">
      <c r="A1071" s="1" t="s">
        <v>2223</v>
      </c>
      <c r="B1071" s="1" t="s">
        <v>2224</v>
      </c>
      <c r="C1071" s="1">
        <v>8.5996343023E10</v>
      </c>
      <c r="D1071" s="1" t="s">
        <v>11</v>
      </c>
      <c r="E1071" s="1" t="s">
        <v>37</v>
      </c>
      <c r="F1071" s="1" t="s">
        <v>13</v>
      </c>
      <c r="G1071" s="1" t="s">
        <v>20</v>
      </c>
      <c r="H1071" s="1" t="s">
        <v>76</v>
      </c>
      <c r="I1071" s="2">
        <v>45680.0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ht="15.75" customHeight="1">
      <c r="A1072" s="1" t="s">
        <v>2225</v>
      </c>
      <c r="B1072" s="1" t="s">
        <v>2226</v>
      </c>
      <c r="C1072" s="1">
        <v>8.2996779312E10</v>
      </c>
      <c r="D1072" s="1" t="s">
        <v>11</v>
      </c>
      <c r="E1072" s="1" t="s">
        <v>40</v>
      </c>
      <c r="F1072" s="1" t="s">
        <v>13</v>
      </c>
      <c r="G1072" s="1" t="s">
        <v>20</v>
      </c>
      <c r="H1072" s="1" t="s">
        <v>24</v>
      </c>
      <c r="I1072" s="2">
        <v>45680.0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ht="15.75" customHeight="1">
      <c r="A1073" s="1" t="s">
        <v>2227</v>
      </c>
      <c r="B1073" s="1" t="s">
        <v>2228</v>
      </c>
      <c r="C1073" s="1">
        <v>8.7999384072E10</v>
      </c>
      <c r="D1073" s="1" t="s">
        <v>11</v>
      </c>
      <c r="E1073" s="1" t="s">
        <v>37</v>
      </c>
      <c r="F1073" s="1" t="s">
        <v>13</v>
      </c>
      <c r="G1073" s="1" t="s">
        <v>20</v>
      </c>
      <c r="H1073" s="1" t="s">
        <v>143</v>
      </c>
      <c r="I1073" s="2">
        <v>45680.0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ht="15.75" customHeight="1">
      <c r="A1074" s="1" t="s">
        <v>2229</v>
      </c>
      <c r="B1074" s="1" t="s">
        <v>2230</v>
      </c>
      <c r="C1074" s="1">
        <v>2.7996375807E10</v>
      </c>
      <c r="D1074" s="1" t="s">
        <v>11</v>
      </c>
      <c r="E1074" s="1" t="s">
        <v>37</v>
      </c>
      <c r="F1074" s="1" t="s">
        <v>13</v>
      </c>
      <c r="G1074" s="1" t="s">
        <v>14</v>
      </c>
      <c r="H1074" s="1" t="s">
        <v>65</v>
      </c>
      <c r="I1074" s="2">
        <v>45680.0</v>
      </c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ht="15.75" customHeight="1">
      <c r="A1075" s="1" t="s">
        <v>2231</v>
      </c>
      <c r="B1075" s="1" t="s">
        <v>2232</v>
      </c>
      <c r="C1075" s="1" t="s">
        <v>2233</v>
      </c>
      <c r="D1075" s="1" t="s">
        <v>11</v>
      </c>
      <c r="E1075" s="1" t="s">
        <v>27</v>
      </c>
      <c r="F1075" s="1" t="s">
        <v>13</v>
      </c>
      <c r="G1075" s="1" t="s">
        <v>14</v>
      </c>
      <c r="H1075" s="1" t="s">
        <v>15</v>
      </c>
      <c r="I1075" s="2">
        <v>45680.0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ht="15.75" customHeight="1">
      <c r="A1076" s="1" t="s">
        <v>2234</v>
      </c>
      <c r="B1076" s="1" t="s">
        <v>2235</v>
      </c>
      <c r="C1076" s="1">
        <v>4.7984233862E10</v>
      </c>
      <c r="D1076" s="1" t="s">
        <v>11</v>
      </c>
      <c r="E1076" s="1" t="s">
        <v>99</v>
      </c>
      <c r="F1076" s="1" t="s">
        <v>13</v>
      </c>
      <c r="G1076" s="1" t="s">
        <v>20</v>
      </c>
      <c r="H1076" s="1" t="s">
        <v>15</v>
      </c>
      <c r="I1076" s="2">
        <v>45680.0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ht="15.75" customHeight="1">
      <c r="A1077" s="1" t="s">
        <v>2236</v>
      </c>
      <c r="B1077" s="1" t="s">
        <v>2237</v>
      </c>
      <c r="C1077" s="1">
        <v>9.5991546592E10</v>
      </c>
      <c r="D1077" s="1" t="s">
        <v>14</v>
      </c>
      <c r="E1077" s="1" t="s">
        <v>310</v>
      </c>
      <c r="F1077" s="1" t="s">
        <v>2238</v>
      </c>
      <c r="G1077" s="1" t="s">
        <v>2239</v>
      </c>
      <c r="H1077" s="1" t="s">
        <v>2240</v>
      </c>
      <c r="I1077" s="2">
        <v>45680.0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ht="15.75" customHeight="1">
      <c r="A1078" s="1" t="s">
        <v>2241</v>
      </c>
      <c r="B1078" s="1" t="s">
        <v>2242</v>
      </c>
      <c r="C1078" s="1" t="s">
        <v>2243</v>
      </c>
      <c r="D1078" s="1"/>
      <c r="E1078" s="1"/>
      <c r="F1078" s="1"/>
      <c r="G1078" s="1"/>
      <c r="H1078" s="1"/>
      <c r="I1078" s="2">
        <v>45680.0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ht="15.75" customHeight="1">
      <c r="A1079" s="1" t="s">
        <v>2244</v>
      </c>
      <c r="B1079" s="1" t="s">
        <v>2245</v>
      </c>
      <c r="C1079" s="1">
        <v>5.5999696341E10</v>
      </c>
      <c r="D1079" s="1" t="s">
        <v>11</v>
      </c>
      <c r="E1079" s="1" t="s">
        <v>37</v>
      </c>
      <c r="F1079" s="1" t="s">
        <v>13</v>
      </c>
      <c r="G1079" s="1" t="s">
        <v>14</v>
      </c>
      <c r="H1079" s="1" t="s">
        <v>15</v>
      </c>
      <c r="I1079" s="2">
        <v>45680.0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ht="15.75" customHeight="1">
      <c r="A1080" s="1" t="s">
        <v>2246</v>
      </c>
      <c r="B1080" s="1" t="s">
        <v>2247</v>
      </c>
      <c r="C1080" s="1">
        <v>6.1993049551E10</v>
      </c>
      <c r="D1080" s="1" t="s">
        <v>11</v>
      </c>
      <c r="E1080" s="1" t="s">
        <v>27</v>
      </c>
      <c r="F1080" s="1" t="s">
        <v>13</v>
      </c>
      <c r="G1080" s="1" t="s">
        <v>20</v>
      </c>
      <c r="H1080" s="1" t="s">
        <v>65</v>
      </c>
      <c r="I1080" s="2">
        <v>45680.0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ht="15.75" customHeight="1">
      <c r="A1081" s="1" t="s">
        <v>2248</v>
      </c>
      <c r="B1081" s="1" t="s">
        <v>2249</v>
      </c>
      <c r="C1081" s="1">
        <v>6.699934774E10</v>
      </c>
      <c r="D1081" s="1" t="s">
        <v>14</v>
      </c>
      <c r="E1081" s="1" t="s">
        <v>310</v>
      </c>
      <c r="F1081" s="1" t="s">
        <v>2238</v>
      </c>
      <c r="G1081" s="1" t="s">
        <v>2250</v>
      </c>
      <c r="H1081" s="1" t="s">
        <v>2251</v>
      </c>
      <c r="I1081" s="2">
        <v>45680.0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ht="15.75" customHeight="1">
      <c r="A1082" s="1" t="s">
        <v>2252</v>
      </c>
      <c r="B1082" s="1" t="s">
        <v>2253</v>
      </c>
      <c r="C1082" s="1">
        <v>8.4991942897E10</v>
      </c>
      <c r="D1082" s="1" t="s">
        <v>11</v>
      </c>
      <c r="E1082" s="1" t="s">
        <v>27</v>
      </c>
      <c r="F1082" s="1" t="s">
        <v>13</v>
      </c>
      <c r="G1082" s="1" t="s">
        <v>14</v>
      </c>
      <c r="H1082" s="1" t="s">
        <v>15</v>
      </c>
      <c r="I1082" s="2">
        <v>45680.0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ht="15.75" customHeight="1">
      <c r="A1083" s="1" t="s">
        <v>2254</v>
      </c>
      <c r="B1083" s="1" t="s">
        <v>2255</v>
      </c>
      <c r="C1083" s="1">
        <v>7.1981449855E10</v>
      </c>
      <c r="D1083" s="1" t="s">
        <v>11</v>
      </c>
      <c r="E1083" s="1" t="s">
        <v>37</v>
      </c>
      <c r="F1083" s="1" t="s">
        <v>13</v>
      </c>
      <c r="G1083" s="1" t="s">
        <v>20</v>
      </c>
      <c r="H1083" s="1" t="s">
        <v>143</v>
      </c>
      <c r="I1083" s="2">
        <v>45680.0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ht="15.75" customHeight="1">
      <c r="A1084" s="1" t="s">
        <v>2256</v>
      </c>
      <c r="B1084" s="1" t="s">
        <v>2257</v>
      </c>
      <c r="C1084" s="1">
        <v>6.4992789462E10</v>
      </c>
      <c r="D1084" s="1" t="s">
        <v>11</v>
      </c>
      <c r="E1084" s="1" t="s">
        <v>2258</v>
      </c>
      <c r="F1084" s="1" t="s">
        <v>13</v>
      </c>
      <c r="G1084" s="1" t="s">
        <v>20</v>
      </c>
      <c r="H1084" s="1" t="s">
        <v>24</v>
      </c>
      <c r="I1084" s="2">
        <v>45680.0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ht="15.75" customHeight="1">
      <c r="A1085" s="1" t="s">
        <v>2259</v>
      </c>
      <c r="B1085" s="1" t="s">
        <v>2260</v>
      </c>
      <c r="C1085" s="1">
        <v>8.5994042639E10</v>
      </c>
      <c r="D1085" s="1" t="s">
        <v>11</v>
      </c>
      <c r="E1085" s="1" t="s">
        <v>27</v>
      </c>
      <c r="F1085" s="1" t="s">
        <v>13</v>
      </c>
      <c r="G1085" s="1" t="s">
        <v>20</v>
      </c>
      <c r="H1085" s="1" t="s">
        <v>15</v>
      </c>
      <c r="I1085" s="2">
        <v>45680.0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ht="15.75" customHeight="1">
      <c r="A1086" s="1" t="s">
        <v>2261</v>
      </c>
      <c r="B1086" s="1" t="s">
        <v>2262</v>
      </c>
      <c r="C1086" s="1">
        <v>2.1996043594E10</v>
      </c>
      <c r="D1086" s="1" t="s">
        <v>11</v>
      </c>
      <c r="E1086" s="1" t="s">
        <v>37</v>
      </c>
      <c r="F1086" s="1" t="s">
        <v>13</v>
      </c>
      <c r="G1086" s="1" t="s">
        <v>20</v>
      </c>
      <c r="H1086" s="1" t="s">
        <v>15</v>
      </c>
      <c r="I1086" s="2">
        <v>45680.0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ht="15.75" customHeight="1">
      <c r="A1087" s="1" t="s">
        <v>2263</v>
      </c>
      <c r="B1087" s="1" t="s">
        <v>2264</v>
      </c>
      <c r="C1087" s="1">
        <v>1.3974170885E10</v>
      </c>
      <c r="D1087" s="1" t="s">
        <v>11</v>
      </c>
      <c r="E1087" s="1" t="s">
        <v>37</v>
      </c>
      <c r="F1087" s="1" t="s">
        <v>13</v>
      </c>
      <c r="G1087" s="1" t="s">
        <v>20</v>
      </c>
      <c r="H1087" s="1" t="s">
        <v>15</v>
      </c>
      <c r="I1087" s="2">
        <v>45680.0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ht="15.75" customHeight="1">
      <c r="A1088" s="1" t="s">
        <v>2265</v>
      </c>
      <c r="B1088" s="1" t="s">
        <v>2266</v>
      </c>
      <c r="C1088" s="1">
        <v>9.2982824096E10</v>
      </c>
      <c r="D1088" s="1" t="s">
        <v>11</v>
      </c>
      <c r="E1088" s="1" t="s">
        <v>123</v>
      </c>
      <c r="F1088" s="1" t="s">
        <v>13</v>
      </c>
      <c r="G1088" s="1" t="s">
        <v>20</v>
      </c>
      <c r="H1088" s="1" t="s">
        <v>15</v>
      </c>
      <c r="I1088" s="2">
        <v>45680.0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ht="15.75" customHeight="1">
      <c r="A1089" s="1" t="s">
        <v>2267</v>
      </c>
      <c r="B1089" s="1" t="s">
        <v>2268</v>
      </c>
      <c r="C1089" s="1">
        <v>9.8988450916E10</v>
      </c>
      <c r="D1089" s="1" t="s">
        <v>11</v>
      </c>
      <c r="E1089" s="1" t="s">
        <v>37</v>
      </c>
      <c r="F1089" s="1" t="s">
        <v>13</v>
      </c>
      <c r="G1089" s="1" t="s">
        <v>14</v>
      </c>
      <c r="H1089" s="1" t="s">
        <v>15</v>
      </c>
      <c r="I1089" s="2">
        <v>45680.0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ht="15.75" customHeight="1">
      <c r="A1090" s="1" t="s">
        <v>2269</v>
      </c>
      <c r="B1090" s="1" t="s">
        <v>2270</v>
      </c>
      <c r="C1090" s="1" t="s">
        <v>2271</v>
      </c>
      <c r="D1090" s="1" t="s">
        <v>11</v>
      </c>
      <c r="E1090" s="1" t="s">
        <v>37</v>
      </c>
      <c r="F1090" s="1" t="s">
        <v>13</v>
      </c>
      <c r="G1090" s="1" t="s">
        <v>20</v>
      </c>
      <c r="H1090" s="1" t="s">
        <v>76</v>
      </c>
      <c r="I1090" s="2">
        <v>45680.0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ht="15.75" customHeight="1">
      <c r="A1091" s="1" t="s">
        <v>2272</v>
      </c>
      <c r="B1091" s="1" t="s">
        <v>2273</v>
      </c>
      <c r="C1091" s="1">
        <v>9.8987568419E10</v>
      </c>
      <c r="D1091" s="1" t="s">
        <v>11</v>
      </c>
      <c r="E1091" s="1" t="s">
        <v>37</v>
      </c>
      <c r="F1091" s="1" t="s">
        <v>13</v>
      </c>
      <c r="G1091" s="1" t="s">
        <v>20</v>
      </c>
      <c r="H1091" s="1" t="s">
        <v>116</v>
      </c>
      <c r="I1091" s="2">
        <v>45680.0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ht="15.75" customHeight="1">
      <c r="A1092" s="1" t="s">
        <v>2274</v>
      </c>
      <c r="B1092" s="1" t="s">
        <v>2275</v>
      </c>
      <c r="C1092" s="1">
        <v>4.64546454545544E14</v>
      </c>
      <c r="D1092" s="1" t="s">
        <v>11</v>
      </c>
      <c r="E1092" s="1" t="s">
        <v>37</v>
      </c>
      <c r="F1092" s="1" t="s">
        <v>13</v>
      </c>
      <c r="G1092" s="1" t="s">
        <v>20</v>
      </c>
      <c r="H1092" s="1" t="s">
        <v>2276</v>
      </c>
      <c r="I1092" s="2">
        <v>45680.0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ht="15.75" customHeight="1">
      <c r="A1093" s="1" t="s">
        <v>2277</v>
      </c>
      <c r="B1093" s="1" t="s">
        <v>2278</v>
      </c>
      <c r="C1093" s="1">
        <v>6.5992983601E10</v>
      </c>
      <c r="D1093" s="1" t="s">
        <v>11</v>
      </c>
      <c r="E1093" s="1" t="s">
        <v>27</v>
      </c>
      <c r="F1093" s="1" t="s">
        <v>13</v>
      </c>
      <c r="G1093" s="1" t="s">
        <v>20</v>
      </c>
      <c r="H1093" s="1" t="s">
        <v>65</v>
      </c>
      <c r="I1093" s="2">
        <v>45680.0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ht="15.75" customHeight="1">
      <c r="A1094" s="1" t="s">
        <v>2279</v>
      </c>
      <c r="B1094" s="1" t="s">
        <v>2280</v>
      </c>
      <c r="C1094" s="1">
        <v>1.1939549717E10</v>
      </c>
      <c r="D1094" s="1" t="s">
        <v>11</v>
      </c>
      <c r="E1094" s="1" t="s">
        <v>123</v>
      </c>
      <c r="F1094" s="1" t="s">
        <v>13</v>
      </c>
      <c r="G1094" s="1" t="s">
        <v>20</v>
      </c>
      <c r="H1094" s="1" t="s">
        <v>15</v>
      </c>
      <c r="I1094" s="2">
        <v>45680.0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ht="15.75" customHeight="1">
      <c r="A1095" s="1" t="s">
        <v>2281</v>
      </c>
      <c r="B1095" s="1" t="s">
        <v>2282</v>
      </c>
      <c r="C1095" s="1">
        <v>6.2981736977E10</v>
      </c>
      <c r="D1095" s="1" t="s">
        <v>11</v>
      </c>
      <c r="E1095" s="1" t="s">
        <v>37</v>
      </c>
      <c r="F1095" s="1" t="s">
        <v>13</v>
      </c>
      <c r="G1095" s="1" t="s">
        <v>20</v>
      </c>
      <c r="H1095" s="1" t="s">
        <v>44</v>
      </c>
      <c r="I1095" s="2">
        <v>45680.0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ht="15.75" customHeight="1">
      <c r="A1096" s="1" t="s">
        <v>2283</v>
      </c>
      <c r="B1096" s="1" t="s">
        <v>2284</v>
      </c>
      <c r="C1096" s="1">
        <v>5.587991773455E12</v>
      </c>
      <c r="D1096" s="1" t="s">
        <v>11</v>
      </c>
      <c r="E1096" s="1" t="s">
        <v>27</v>
      </c>
      <c r="F1096" s="1" t="s">
        <v>13</v>
      </c>
      <c r="G1096" s="1" t="s">
        <v>20</v>
      </c>
      <c r="H1096" s="1" t="s">
        <v>15</v>
      </c>
      <c r="I1096" s="2">
        <v>45680.0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ht="15.75" customHeight="1">
      <c r="A1097" s="1" t="s">
        <v>2285</v>
      </c>
      <c r="B1097" s="1" t="s">
        <v>2286</v>
      </c>
      <c r="C1097" s="1">
        <v>4.3999566287E10</v>
      </c>
      <c r="D1097" s="1" t="s">
        <v>11</v>
      </c>
      <c r="E1097" s="1" t="s">
        <v>27</v>
      </c>
      <c r="F1097" s="1" t="s">
        <v>13</v>
      </c>
      <c r="G1097" s="1" t="s">
        <v>20</v>
      </c>
      <c r="H1097" s="1" t="s">
        <v>65</v>
      </c>
      <c r="I1097" s="2">
        <v>45680.0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ht="15.75" customHeight="1">
      <c r="A1098" s="1" t="s">
        <v>1228</v>
      </c>
      <c r="B1098" s="1" t="s">
        <v>2287</v>
      </c>
      <c r="C1098" s="1" t="s">
        <v>2288</v>
      </c>
      <c r="D1098" s="1" t="s">
        <v>11</v>
      </c>
      <c r="E1098" s="1" t="s">
        <v>37</v>
      </c>
      <c r="F1098" s="1" t="s">
        <v>13</v>
      </c>
      <c r="G1098" s="1" t="s">
        <v>20</v>
      </c>
      <c r="H1098" s="1" t="s">
        <v>15</v>
      </c>
      <c r="I1098" s="2">
        <v>45680.0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ht="15.75" customHeight="1">
      <c r="A1099" s="1" t="s">
        <v>2289</v>
      </c>
      <c r="B1099" s="1" t="s">
        <v>2290</v>
      </c>
      <c r="C1099" s="1" t="s">
        <v>2291</v>
      </c>
      <c r="D1099" s="1" t="s">
        <v>11</v>
      </c>
      <c r="E1099" s="1" t="s">
        <v>123</v>
      </c>
      <c r="F1099" s="1" t="s">
        <v>13</v>
      </c>
      <c r="G1099" s="1" t="s">
        <v>20</v>
      </c>
      <c r="H1099" s="1" t="s">
        <v>15</v>
      </c>
      <c r="I1099" s="2">
        <v>45680.0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ht="15.75" customHeight="1">
      <c r="A1100" s="1" t="s">
        <v>2292</v>
      </c>
      <c r="B1100" s="1" t="s">
        <v>2293</v>
      </c>
      <c r="C1100" s="1">
        <v>6.2994197868E10</v>
      </c>
      <c r="D1100" s="1" t="s">
        <v>11</v>
      </c>
      <c r="E1100" s="1" t="s">
        <v>37</v>
      </c>
      <c r="F1100" s="1" t="s">
        <v>13</v>
      </c>
      <c r="G1100" s="1" t="s">
        <v>20</v>
      </c>
      <c r="H1100" s="1" t="s">
        <v>15</v>
      </c>
      <c r="I1100" s="2">
        <v>45680.0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ht="15.75" customHeight="1">
      <c r="A1101" s="1" t="s">
        <v>2294</v>
      </c>
      <c r="B1101" s="1" t="s">
        <v>2295</v>
      </c>
      <c r="C1101" s="1">
        <v>5.535984016122E12</v>
      </c>
      <c r="D1101" s="1" t="s">
        <v>11</v>
      </c>
      <c r="E1101" s="1" t="s">
        <v>37</v>
      </c>
      <c r="F1101" s="1" t="s">
        <v>13</v>
      </c>
      <c r="G1101" s="1" t="s">
        <v>20</v>
      </c>
      <c r="H1101" s="1" t="s">
        <v>15</v>
      </c>
      <c r="I1101" s="2">
        <v>45680.0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ht="15.75" customHeight="1">
      <c r="A1102" s="1" t="s">
        <v>2296</v>
      </c>
      <c r="B1102" s="1" t="s">
        <v>2297</v>
      </c>
      <c r="C1102" s="1">
        <v>4.499767962E10</v>
      </c>
      <c r="D1102" s="1" t="s">
        <v>11</v>
      </c>
      <c r="E1102" s="1" t="s">
        <v>23</v>
      </c>
      <c r="F1102" s="1" t="s">
        <v>13</v>
      </c>
      <c r="G1102" s="1" t="s">
        <v>20</v>
      </c>
      <c r="H1102" s="1" t="s">
        <v>15</v>
      </c>
      <c r="I1102" s="2">
        <v>45680.0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ht="15.75" customHeight="1">
      <c r="A1103" s="1" t="s">
        <v>2298</v>
      </c>
      <c r="B1103" s="1" t="s">
        <v>2299</v>
      </c>
      <c r="C1103" s="1">
        <v>3.1984560142E10</v>
      </c>
      <c r="D1103" s="1" t="s">
        <v>11</v>
      </c>
      <c r="E1103" s="1" t="s">
        <v>37</v>
      </c>
      <c r="F1103" s="1" t="s">
        <v>13</v>
      </c>
      <c r="G1103" s="1" t="s">
        <v>20</v>
      </c>
      <c r="H1103" s="1" t="s">
        <v>76</v>
      </c>
      <c r="I1103" s="2">
        <v>45680.0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ht="15.75" customHeight="1">
      <c r="A1104" s="1" t="s">
        <v>2300</v>
      </c>
      <c r="B1104" s="1" t="s">
        <v>2301</v>
      </c>
      <c r="C1104" s="1">
        <v>3.4991799124E10</v>
      </c>
      <c r="D1104" s="1" t="s">
        <v>11</v>
      </c>
      <c r="E1104" s="1" t="s">
        <v>37</v>
      </c>
      <c r="F1104" s="1" t="s">
        <v>13</v>
      </c>
      <c r="G1104" s="1" t="s">
        <v>20</v>
      </c>
      <c r="H1104" s="1" t="s">
        <v>24</v>
      </c>
      <c r="I1104" s="2">
        <v>45680.0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ht="15.75" customHeight="1">
      <c r="A1105" s="1" t="s">
        <v>2302</v>
      </c>
      <c r="B1105" s="1" t="s">
        <v>2303</v>
      </c>
      <c r="C1105" s="1">
        <v>9.9985037652E10</v>
      </c>
      <c r="D1105" s="1" t="s">
        <v>11</v>
      </c>
      <c r="E1105" s="1" t="s">
        <v>27</v>
      </c>
      <c r="F1105" s="1" t="s">
        <v>13</v>
      </c>
      <c r="G1105" s="1" t="s">
        <v>20</v>
      </c>
      <c r="H1105" s="1" t="s">
        <v>44</v>
      </c>
      <c r="I1105" s="2">
        <v>45680.0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ht="15.75" customHeight="1">
      <c r="A1106" s="1" t="s">
        <v>2304</v>
      </c>
      <c r="B1106" s="1" t="s">
        <v>2305</v>
      </c>
      <c r="C1106" s="1">
        <v>6.1996292298E10</v>
      </c>
      <c r="D1106" s="1"/>
      <c r="E1106" s="1"/>
      <c r="F1106" s="1"/>
      <c r="G1106" s="1"/>
      <c r="H1106" s="1"/>
      <c r="I1106" s="2">
        <v>45680.0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ht="15.75" customHeight="1">
      <c r="A1107" s="1" t="s">
        <v>1228</v>
      </c>
      <c r="B1107" s="1" t="s">
        <v>2306</v>
      </c>
      <c r="C1107" s="1">
        <v>2.199154933E10</v>
      </c>
      <c r="D1107" s="1" t="s">
        <v>11</v>
      </c>
      <c r="E1107" s="1" t="s">
        <v>40</v>
      </c>
      <c r="F1107" s="1" t="s">
        <v>13</v>
      </c>
      <c r="G1107" s="1" t="s">
        <v>20</v>
      </c>
      <c r="H1107" s="1" t="s">
        <v>15</v>
      </c>
      <c r="I1107" s="2">
        <v>45680.0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ht="15.75" customHeight="1">
      <c r="A1108" s="1" t="s">
        <v>2307</v>
      </c>
      <c r="B1108" s="1" t="s">
        <v>2308</v>
      </c>
      <c r="C1108" s="1">
        <v>7.3981605674E10</v>
      </c>
      <c r="D1108" s="1" t="s">
        <v>11</v>
      </c>
      <c r="E1108" s="1" t="s">
        <v>40</v>
      </c>
      <c r="F1108" s="1" t="s">
        <v>13</v>
      </c>
      <c r="G1108" s="1" t="s">
        <v>20</v>
      </c>
      <c r="H1108" s="1" t="s">
        <v>44</v>
      </c>
      <c r="I1108" s="2">
        <v>45680.0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ht="15.75" customHeight="1">
      <c r="A1109" s="1" t="s">
        <v>2309</v>
      </c>
      <c r="B1109" s="1" t="s">
        <v>2310</v>
      </c>
      <c r="C1109" s="1">
        <v>1.2991911766E10</v>
      </c>
      <c r="D1109" s="1" t="s">
        <v>11</v>
      </c>
      <c r="E1109" s="1" t="s">
        <v>123</v>
      </c>
      <c r="F1109" s="1" t="s">
        <v>13</v>
      </c>
      <c r="G1109" s="1" t="s">
        <v>14</v>
      </c>
      <c r="H1109" s="1" t="s">
        <v>15</v>
      </c>
      <c r="I1109" s="2">
        <v>45680.0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ht="15.75" customHeight="1">
      <c r="A1110" s="1" t="s">
        <v>2311</v>
      </c>
      <c r="B1110" s="1" t="s">
        <v>2312</v>
      </c>
      <c r="C1110" s="1">
        <v>1.6991631002E10</v>
      </c>
      <c r="D1110" s="1" t="s">
        <v>11</v>
      </c>
      <c r="E1110" s="1" t="s">
        <v>27</v>
      </c>
      <c r="F1110" s="1" t="s">
        <v>13</v>
      </c>
      <c r="G1110" s="1" t="s">
        <v>20</v>
      </c>
      <c r="H1110" s="1" t="s">
        <v>65</v>
      </c>
      <c r="I1110" s="2">
        <v>45680.0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ht="15.75" customHeight="1">
      <c r="A1111" s="1" t="s">
        <v>2313</v>
      </c>
      <c r="B1111" s="1" t="s">
        <v>2314</v>
      </c>
      <c r="C1111" s="1">
        <v>8.5992996003E10</v>
      </c>
      <c r="D1111" s="1" t="s">
        <v>11</v>
      </c>
      <c r="E1111" s="1" t="s">
        <v>2258</v>
      </c>
      <c r="F1111" s="1" t="s">
        <v>13</v>
      </c>
      <c r="G1111" s="1" t="s">
        <v>20</v>
      </c>
      <c r="H1111" s="1" t="s">
        <v>24</v>
      </c>
      <c r="I1111" s="2">
        <v>45680.0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ht="15.75" customHeight="1">
      <c r="A1112" s="1" t="s">
        <v>2315</v>
      </c>
      <c r="B1112" s="1" t="s">
        <v>2316</v>
      </c>
      <c r="C1112" s="1">
        <v>1.1915889935E10</v>
      </c>
      <c r="D1112" s="1" t="s">
        <v>11</v>
      </c>
      <c r="E1112" s="1" t="s">
        <v>112</v>
      </c>
      <c r="F1112" s="1" t="s">
        <v>13</v>
      </c>
      <c r="G1112" s="1" t="s">
        <v>20</v>
      </c>
      <c r="H1112" s="1" t="s">
        <v>44</v>
      </c>
      <c r="I1112" s="2">
        <v>45680.0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ht="15.75" customHeight="1">
      <c r="A1113" s="1" t="s">
        <v>2317</v>
      </c>
      <c r="B1113" s="1" t="s">
        <v>2318</v>
      </c>
      <c r="C1113" s="1">
        <v>7.9998624317E10</v>
      </c>
      <c r="D1113" s="1" t="s">
        <v>11</v>
      </c>
      <c r="E1113" s="1" t="s">
        <v>37</v>
      </c>
      <c r="F1113" s="1" t="s">
        <v>13</v>
      </c>
      <c r="G1113" s="1" t="s">
        <v>20</v>
      </c>
      <c r="H1113" s="1" t="s">
        <v>116</v>
      </c>
      <c r="I1113" s="2">
        <v>45680.0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ht="15.75" customHeight="1">
      <c r="A1114" s="1" t="s">
        <v>2319</v>
      </c>
      <c r="B1114" s="1" t="s">
        <v>2320</v>
      </c>
      <c r="C1114" s="1">
        <v>5.55199783066E12</v>
      </c>
      <c r="D1114" s="1"/>
      <c r="E1114" s="1"/>
      <c r="F1114" s="1"/>
      <c r="G1114" s="1"/>
      <c r="H1114" s="1"/>
      <c r="I1114" s="2">
        <v>45680.0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ht="15.75" customHeight="1">
      <c r="A1115" s="1" t="s">
        <v>2321</v>
      </c>
      <c r="B1115" s="1" t="s">
        <v>2322</v>
      </c>
      <c r="C1115" s="1">
        <v>1.1984142125E10</v>
      </c>
      <c r="D1115" s="1" t="s">
        <v>11</v>
      </c>
      <c r="E1115" s="1" t="s">
        <v>261</v>
      </c>
      <c r="F1115" s="1" t="s">
        <v>13</v>
      </c>
      <c r="G1115" s="1" t="s">
        <v>20</v>
      </c>
      <c r="H1115" s="1" t="s">
        <v>15</v>
      </c>
      <c r="I1115" s="2">
        <v>45680.0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ht="15.75" customHeight="1">
      <c r="A1116" s="1" t="s">
        <v>2323</v>
      </c>
      <c r="B1116" s="1" t="s">
        <v>2324</v>
      </c>
      <c r="C1116" s="1">
        <v>3.2999826458E10</v>
      </c>
      <c r="D1116" s="1" t="s">
        <v>11</v>
      </c>
      <c r="E1116" s="1" t="s">
        <v>12</v>
      </c>
      <c r="F1116" s="1" t="s">
        <v>13</v>
      </c>
      <c r="G1116" s="1" t="s">
        <v>20</v>
      </c>
      <c r="H1116" s="1" t="s">
        <v>15</v>
      </c>
      <c r="I1116" s="2">
        <v>45680.0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ht="15.75" customHeight="1">
      <c r="A1117" s="1" t="s">
        <v>2325</v>
      </c>
      <c r="B1117" s="1" t="s">
        <v>2326</v>
      </c>
      <c r="C1117" s="1">
        <v>5.199420515E10</v>
      </c>
      <c r="D1117" s="1" t="s">
        <v>11</v>
      </c>
      <c r="E1117" s="1" t="s">
        <v>261</v>
      </c>
      <c r="F1117" s="1" t="s">
        <v>13</v>
      </c>
      <c r="G1117" s="1" t="s">
        <v>14</v>
      </c>
      <c r="H1117" s="1" t="s">
        <v>65</v>
      </c>
      <c r="I1117" s="2">
        <v>45680.0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ht="15.75" customHeight="1">
      <c r="A1118" s="1" t="s">
        <v>2327</v>
      </c>
      <c r="B1118" s="1" t="s">
        <v>2328</v>
      </c>
      <c r="C1118" s="1" t="s">
        <v>2329</v>
      </c>
      <c r="D1118" s="1" t="s">
        <v>11</v>
      </c>
      <c r="E1118" s="1" t="s">
        <v>27</v>
      </c>
      <c r="F1118" s="1" t="s">
        <v>13</v>
      </c>
      <c r="G1118" s="1" t="s">
        <v>20</v>
      </c>
      <c r="H1118" s="1" t="s">
        <v>385</v>
      </c>
      <c r="I1118" s="2">
        <v>45680.0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ht="15.75" customHeight="1">
      <c r="A1119" s="1" t="s">
        <v>2330</v>
      </c>
      <c r="B1119" s="1" t="s">
        <v>2331</v>
      </c>
      <c r="C1119" s="1" t="s">
        <v>2332</v>
      </c>
      <c r="D1119" s="1" t="s">
        <v>11</v>
      </c>
      <c r="E1119" s="1" t="s">
        <v>37</v>
      </c>
      <c r="F1119" s="1" t="s">
        <v>13</v>
      </c>
      <c r="G1119" s="1" t="s">
        <v>20</v>
      </c>
      <c r="H1119" s="1" t="s">
        <v>15</v>
      </c>
      <c r="I1119" s="2">
        <v>45680.0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ht="15.75" customHeight="1">
      <c r="A1120" s="1" t="s">
        <v>2333</v>
      </c>
      <c r="B1120" s="1" t="s">
        <v>2334</v>
      </c>
      <c r="C1120" s="1">
        <v>9.6999676777E10</v>
      </c>
      <c r="D1120" s="1" t="s">
        <v>11</v>
      </c>
      <c r="E1120" s="1" t="s">
        <v>27</v>
      </c>
      <c r="F1120" s="1" t="s">
        <v>13</v>
      </c>
      <c r="G1120" s="1" t="s">
        <v>14</v>
      </c>
      <c r="H1120" s="1" t="s">
        <v>24</v>
      </c>
      <c r="I1120" s="2">
        <v>45680.0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ht="15.75" customHeight="1">
      <c r="A1121" s="1" t="s">
        <v>2335</v>
      </c>
      <c r="B1121" s="1" t="s">
        <v>2336</v>
      </c>
      <c r="C1121" s="1">
        <v>2.1990389E10</v>
      </c>
      <c r="D1121" s="1" t="s">
        <v>11</v>
      </c>
      <c r="E1121" s="1" t="s">
        <v>27</v>
      </c>
      <c r="F1121" s="1" t="s">
        <v>13</v>
      </c>
      <c r="G1121" s="1" t="s">
        <v>20</v>
      </c>
      <c r="H1121" s="1" t="s">
        <v>24</v>
      </c>
      <c r="I1121" s="2">
        <v>45680.0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ht="15.75" customHeight="1">
      <c r="A1122" s="1" t="s">
        <v>696</v>
      </c>
      <c r="B1122" s="1" t="s">
        <v>2337</v>
      </c>
      <c r="C1122" s="1">
        <v>1.1984775152E10</v>
      </c>
      <c r="D1122" s="1" t="s">
        <v>11</v>
      </c>
      <c r="E1122" s="1" t="s">
        <v>37</v>
      </c>
      <c r="F1122" s="1" t="s">
        <v>13</v>
      </c>
      <c r="G1122" s="1" t="s">
        <v>20</v>
      </c>
      <c r="H1122" s="1" t="s">
        <v>44</v>
      </c>
      <c r="I1122" s="2">
        <v>45680.0</v>
      </c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ht="15.75" customHeight="1">
      <c r="A1123" s="1" t="s">
        <v>2338</v>
      </c>
      <c r="B1123" s="1" t="s">
        <v>2339</v>
      </c>
      <c r="C1123" s="1">
        <v>6.4984121252E10</v>
      </c>
      <c r="D1123" s="1"/>
      <c r="E1123" s="1"/>
      <c r="F1123" s="1"/>
      <c r="G1123" s="1"/>
      <c r="H1123" s="1"/>
      <c r="I1123" s="2">
        <v>45680.0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ht="15.75" customHeight="1">
      <c r="A1124" s="1" t="s">
        <v>2340</v>
      </c>
      <c r="B1124" s="1" t="s">
        <v>2341</v>
      </c>
      <c r="C1124" s="1">
        <v>2.7997483662E10</v>
      </c>
      <c r="D1124" s="1" t="s">
        <v>11</v>
      </c>
      <c r="E1124" s="1" t="s">
        <v>37</v>
      </c>
      <c r="F1124" s="1" t="s">
        <v>13</v>
      </c>
      <c r="G1124" s="1" t="s">
        <v>20</v>
      </c>
      <c r="H1124" s="1" t="s">
        <v>15</v>
      </c>
      <c r="I1124" s="2">
        <v>45680.0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ht="15.75" customHeight="1">
      <c r="A1125" s="1" t="s">
        <v>2342</v>
      </c>
      <c r="B1125" s="1" t="s">
        <v>2343</v>
      </c>
      <c r="C1125" s="1">
        <v>9.8992414618E10</v>
      </c>
      <c r="D1125" s="1" t="s">
        <v>11</v>
      </c>
      <c r="E1125" s="1" t="s">
        <v>40</v>
      </c>
      <c r="F1125" s="1" t="s">
        <v>13</v>
      </c>
      <c r="G1125" s="1" t="s">
        <v>20</v>
      </c>
      <c r="H1125" s="1" t="s">
        <v>15</v>
      </c>
      <c r="I1125" s="2">
        <v>45680.0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ht="15.75" customHeight="1">
      <c r="A1126" s="1" t="s">
        <v>2344</v>
      </c>
      <c r="B1126" s="1" t="s">
        <v>2345</v>
      </c>
      <c r="C1126" s="1">
        <v>8.7991844217E10</v>
      </c>
      <c r="D1126" s="1" t="s">
        <v>11</v>
      </c>
      <c r="E1126" s="1" t="s">
        <v>49</v>
      </c>
      <c r="F1126" s="1" t="s">
        <v>13</v>
      </c>
      <c r="G1126" s="1" t="s">
        <v>20</v>
      </c>
      <c r="H1126" s="1" t="s">
        <v>24</v>
      </c>
      <c r="I1126" s="2">
        <v>45680.0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ht="15.75" customHeight="1">
      <c r="A1127" s="1" t="s">
        <v>2346</v>
      </c>
      <c r="B1127" s="1" t="s">
        <v>2347</v>
      </c>
      <c r="C1127" s="1">
        <v>1.9991535087E10</v>
      </c>
      <c r="D1127" s="1" t="s">
        <v>11</v>
      </c>
      <c r="E1127" s="1" t="s">
        <v>27</v>
      </c>
      <c r="F1127" s="1" t="s">
        <v>13</v>
      </c>
      <c r="G1127" s="1" t="s">
        <v>20</v>
      </c>
      <c r="H1127" s="1" t="s">
        <v>15</v>
      </c>
      <c r="I1127" s="2">
        <v>45680.0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ht="15.75" customHeight="1">
      <c r="A1128" s="1" t="s">
        <v>2348</v>
      </c>
      <c r="B1128" s="1" t="s">
        <v>2349</v>
      </c>
      <c r="C1128" s="1">
        <v>3.1994171655E10</v>
      </c>
      <c r="D1128" s="1" t="s">
        <v>11</v>
      </c>
      <c r="E1128" s="1" t="s">
        <v>123</v>
      </c>
      <c r="F1128" s="1" t="s">
        <v>13</v>
      </c>
      <c r="G1128" s="1" t="s">
        <v>20</v>
      </c>
      <c r="H1128" s="1" t="s">
        <v>15</v>
      </c>
      <c r="I1128" s="2">
        <v>45680.0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ht="15.75" customHeight="1">
      <c r="A1129" s="1" t="s">
        <v>2350</v>
      </c>
      <c r="B1129" s="1" t="s">
        <v>2351</v>
      </c>
      <c r="C1129" s="1">
        <v>1.2982929401E10</v>
      </c>
      <c r="D1129" s="1" t="s">
        <v>11</v>
      </c>
      <c r="E1129" s="1" t="s">
        <v>96</v>
      </c>
      <c r="F1129" s="1" t="s">
        <v>13</v>
      </c>
      <c r="G1129" s="1" t="s">
        <v>20</v>
      </c>
      <c r="H1129" s="1" t="s">
        <v>44</v>
      </c>
      <c r="I1129" s="2">
        <v>45680.0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ht="15.75" customHeight="1">
      <c r="A1130" s="1" t="s">
        <v>2352</v>
      </c>
      <c r="B1130" s="1" t="s">
        <v>2353</v>
      </c>
      <c r="C1130" s="1">
        <v>9.198503623E10</v>
      </c>
      <c r="D1130" s="1" t="s">
        <v>11</v>
      </c>
      <c r="E1130" s="1" t="s">
        <v>40</v>
      </c>
      <c r="F1130" s="1" t="s">
        <v>13</v>
      </c>
      <c r="G1130" s="1" t="s">
        <v>20</v>
      </c>
      <c r="H1130" s="1" t="s">
        <v>15</v>
      </c>
      <c r="I1130" s="2">
        <v>45680.0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ht="15.75" customHeight="1">
      <c r="A1131" s="1" t="s">
        <v>2354</v>
      </c>
      <c r="B1131" s="1" t="s">
        <v>2355</v>
      </c>
      <c r="C1131" s="1">
        <v>9.4019183E8</v>
      </c>
      <c r="D1131" s="1" t="s">
        <v>11</v>
      </c>
      <c r="E1131" s="1" t="s">
        <v>261</v>
      </c>
      <c r="F1131" s="1" t="s">
        <v>13</v>
      </c>
      <c r="G1131" s="1" t="s">
        <v>20</v>
      </c>
      <c r="H1131" s="1" t="s">
        <v>15</v>
      </c>
      <c r="I1131" s="2">
        <v>45680.0</v>
      </c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ht="15.75" customHeight="1">
      <c r="A1132" s="1" t="s">
        <v>2356</v>
      </c>
      <c r="B1132" s="1" t="s">
        <v>2357</v>
      </c>
      <c r="C1132" s="1">
        <v>1.1985214237E10</v>
      </c>
      <c r="D1132" s="1" t="s">
        <v>11</v>
      </c>
      <c r="E1132" s="1" t="s">
        <v>27</v>
      </c>
      <c r="F1132" s="1" t="s">
        <v>13</v>
      </c>
      <c r="G1132" s="1" t="s">
        <v>20</v>
      </c>
      <c r="H1132" s="1" t="s">
        <v>65</v>
      </c>
      <c r="I1132" s="2">
        <v>45680.0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ht="15.75" customHeight="1">
      <c r="A1133" s="1" t="s">
        <v>2358</v>
      </c>
      <c r="B1133" s="1" t="s">
        <v>2359</v>
      </c>
      <c r="C1133" s="1">
        <v>8.7999488202E10</v>
      </c>
      <c r="D1133" s="1" t="s">
        <v>11</v>
      </c>
      <c r="E1133" s="1" t="s">
        <v>2258</v>
      </c>
      <c r="F1133" s="1" t="s">
        <v>13</v>
      </c>
      <c r="G1133" s="1" t="s">
        <v>20</v>
      </c>
      <c r="H1133" s="1" t="s">
        <v>65</v>
      </c>
      <c r="I1133" s="2">
        <v>45680.0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ht="15.75" customHeight="1">
      <c r="A1134" s="1" t="s">
        <v>2360</v>
      </c>
      <c r="B1134" s="1" t="s">
        <v>2361</v>
      </c>
      <c r="C1134" s="1">
        <v>1.1932877127E10</v>
      </c>
      <c r="D1134" s="1" t="s">
        <v>11</v>
      </c>
      <c r="E1134" s="1" t="s">
        <v>49</v>
      </c>
      <c r="F1134" s="1" t="s">
        <v>13</v>
      </c>
      <c r="G1134" s="1" t="s">
        <v>20</v>
      </c>
      <c r="H1134" s="1" t="s">
        <v>65</v>
      </c>
      <c r="I1134" s="2">
        <v>45680.0</v>
      </c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ht="15.75" customHeight="1">
      <c r="A1135" s="1" t="s">
        <v>2362</v>
      </c>
      <c r="B1135" s="1" t="s">
        <v>2363</v>
      </c>
      <c r="C1135" s="1">
        <v>9.882179E8</v>
      </c>
      <c r="D1135" s="1" t="s">
        <v>11</v>
      </c>
      <c r="E1135" s="1" t="s">
        <v>31</v>
      </c>
      <c r="F1135" s="1" t="s">
        <v>13</v>
      </c>
      <c r="G1135" s="1" t="s">
        <v>20</v>
      </c>
      <c r="H1135" s="1" t="s">
        <v>24</v>
      </c>
      <c r="I1135" s="2">
        <v>45680.0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ht="15.75" customHeight="1">
      <c r="A1136" s="1" t="s">
        <v>2364</v>
      </c>
      <c r="B1136" s="1" t="s">
        <v>2365</v>
      </c>
      <c r="C1136" s="1">
        <v>9.96821768E8</v>
      </c>
      <c r="D1136" s="1" t="s">
        <v>11</v>
      </c>
      <c r="E1136" s="1" t="s">
        <v>40</v>
      </c>
      <c r="F1136" s="1" t="s">
        <v>13</v>
      </c>
      <c r="G1136" s="1" t="s">
        <v>20</v>
      </c>
      <c r="H1136" s="1" t="s">
        <v>15</v>
      </c>
      <c r="I1136" s="2">
        <v>45680.0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ht="15.75" customHeight="1">
      <c r="A1137" s="1" t="s">
        <v>2366</v>
      </c>
      <c r="B1137" s="1" t="s">
        <v>2367</v>
      </c>
      <c r="C1137" s="1">
        <v>9.9981097558E10</v>
      </c>
      <c r="D1137" s="1" t="s">
        <v>11</v>
      </c>
      <c r="E1137" s="1" t="s">
        <v>37</v>
      </c>
      <c r="F1137" s="1" t="s">
        <v>13</v>
      </c>
      <c r="G1137" s="1" t="s">
        <v>14</v>
      </c>
      <c r="H1137" s="1" t="s">
        <v>24</v>
      </c>
      <c r="I1137" s="2">
        <v>45680.0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ht="15.75" customHeight="1">
      <c r="A1138" s="1" t="s">
        <v>2368</v>
      </c>
      <c r="B1138" s="1" t="s">
        <v>2369</v>
      </c>
      <c r="C1138" s="1">
        <v>8.1999583856E10</v>
      </c>
      <c r="D1138" s="1" t="s">
        <v>11</v>
      </c>
      <c r="E1138" s="1" t="s">
        <v>49</v>
      </c>
      <c r="F1138" s="1" t="s">
        <v>13</v>
      </c>
      <c r="G1138" s="1" t="s">
        <v>20</v>
      </c>
      <c r="H1138" s="1" t="s">
        <v>65</v>
      </c>
      <c r="I1138" s="2">
        <v>45680.0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ht="15.75" customHeight="1">
      <c r="A1139" s="1" t="s">
        <v>2370</v>
      </c>
      <c r="B1139" s="1" t="s">
        <v>2371</v>
      </c>
      <c r="C1139" s="1">
        <v>1.1974853342E10</v>
      </c>
      <c r="D1139" s="1" t="s">
        <v>11</v>
      </c>
      <c r="E1139" s="1" t="s">
        <v>27</v>
      </c>
      <c r="F1139" s="1" t="s">
        <v>13</v>
      </c>
      <c r="G1139" s="1" t="s">
        <v>20</v>
      </c>
      <c r="H1139" s="1" t="s">
        <v>15</v>
      </c>
      <c r="I1139" s="2">
        <v>45680.0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ht="15.75" customHeight="1">
      <c r="A1140" s="1" t="s">
        <v>2372</v>
      </c>
      <c r="B1140" s="1" t="s">
        <v>2373</v>
      </c>
      <c r="C1140" s="1">
        <v>9.6992069656E10</v>
      </c>
      <c r="D1140" s="1" t="s">
        <v>11</v>
      </c>
      <c r="E1140" s="1" t="s">
        <v>123</v>
      </c>
      <c r="F1140" s="1" t="s">
        <v>13</v>
      </c>
      <c r="G1140" s="1" t="s">
        <v>20</v>
      </c>
      <c r="H1140" s="1" t="s">
        <v>15</v>
      </c>
      <c r="I1140" s="2">
        <v>45680.0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ht="15.75" customHeight="1">
      <c r="A1141" s="1" t="s">
        <v>772</v>
      </c>
      <c r="B1141" s="1" t="s">
        <v>2374</v>
      </c>
      <c r="C1141" s="1">
        <v>5.531982933636E12</v>
      </c>
      <c r="D1141" s="1" t="s">
        <v>11</v>
      </c>
      <c r="E1141" s="1" t="s">
        <v>37</v>
      </c>
      <c r="F1141" s="1" t="s">
        <v>13</v>
      </c>
      <c r="G1141" s="1" t="s">
        <v>20</v>
      </c>
      <c r="H1141" s="1" t="s">
        <v>116</v>
      </c>
      <c r="I1141" s="2">
        <v>45680.0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ht="15.75" customHeight="1">
      <c r="A1142" s="1" t="s">
        <v>2375</v>
      </c>
      <c r="B1142" s="1" t="s">
        <v>2376</v>
      </c>
      <c r="C1142" s="1" t="s">
        <v>2377</v>
      </c>
      <c r="D1142" s="1" t="s">
        <v>11</v>
      </c>
      <c r="E1142" s="1" t="s">
        <v>37</v>
      </c>
      <c r="F1142" s="1" t="s">
        <v>13</v>
      </c>
      <c r="G1142" s="1" t="s">
        <v>20</v>
      </c>
      <c r="H1142" s="1" t="s">
        <v>15</v>
      </c>
      <c r="I1142" s="2">
        <v>45680.0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ht="15.75" customHeight="1">
      <c r="A1143" s="1" t="s">
        <v>2378</v>
      </c>
      <c r="B1143" s="1" t="s">
        <v>2379</v>
      </c>
      <c r="C1143" s="1">
        <v>8.5987689319E10</v>
      </c>
      <c r="D1143" s="1" t="s">
        <v>11</v>
      </c>
      <c r="E1143" s="1" t="s">
        <v>37</v>
      </c>
      <c r="F1143" s="1" t="s">
        <v>13</v>
      </c>
      <c r="G1143" s="1" t="s">
        <v>20</v>
      </c>
      <c r="H1143" s="1" t="s">
        <v>15</v>
      </c>
      <c r="I1143" s="2">
        <v>45680.0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ht="15.75" customHeight="1">
      <c r="A1144" s="1" t="s">
        <v>2380</v>
      </c>
      <c r="B1144" s="1" t="s">
        <v>2381</v>
      </c>
      <c r="C1144" s="1" t="s">
        <v>2382</v>
      </c>
      <c r="D1144" s="1" t="s">
        <v>11</v>
      </c>
      <c r="E1144" s="1" t="s">
        <v>99</v>
      </c>
      <c r="F1144" s="1" t="s">
        <v>13</v>
      </c>
      <c r="G1144" s="1" t="s">
        <v>20</v>
      </c>
      <c r="H1144" s="1" t="s">
        <v>65</v>
      </c>
      <c r="I1144" s="2">
        <v>45680.0</v>
      </c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ht="15.75" customHeight="1">
      <c r="A1145" s="1" t="s">
        <v>2383</v>
      </c>
      <c r="B1145" s="1" t="s">
        <v>2384</v>
      </c>
      <c r="C1145" s="1">
        <v>8.4987621953E10</v>
      </c>
      <c r="D1145" s="1" t="s">
        <v>11</v>
      </c>
      <c r="E1145" s="1" t="s">
        <v>27</v>
      </c>
      <c r="F1145" s="1" t="s">
        <v>13</v>
      </c>
      <c r="G1145" s="1" t="s">
        <v>20</v>
      </c>
      <c r="H1145" s="1" t="s">
        <v>15</v>
      </c>
      <c r="I1145" s="2">
        <v>45680.0</v>
      </c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ht="15.75" customHeight="1">
      <c r="A1146" s="1" t="s">
        <v>2385</v>
      </c>
      <c r="B1146" s="1" t="s">
        <v>2386</v>
      </c>
      <c r="C1146" s="1">
        <v>2.1974225777E10</v>
      </c>
      <c r="D1146" s="1" t="s">
        <v>11</v>
      </c>
      <c r="E1146" s="1" t="s">
        <v>37</v>
      </c>
      <c r="F1146" s="1" t="s">
        <v>13</v>
      </c>
      <c r="G1146" s="1" t="s">
        <v>20</v>
      </c>
      <c r="H1146" s="1" t="s">
        <v>65</v>
      </c>
      <c r="I1146" s="2">
        <v>45680.0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ht="15.75" customHeight="1">
      <c r="A1147" s="1" t="s">
        <v>2387</v>
      </c>
      <c r="B1147" s="1" t="s">
        <v>2388</v>
      </c>
      <c r="C1147" s="1">
        <v>8.4996856073E10</v>
      </c>
      <c r="D1147" s="1" t="s">
        <v>11</v>
      </c>
      <c r="E1147" s="1" t="s">
        <v>12</v>
      </c>
      <c r="F1147" s="1" t="s">
        <v>13</v>
      </c>
      <c r="G1147" s="1" t="s">
        <v>14</v>
      </c>
      <c r="H1147" s="1" t="s">
        <v>15</v>
      </c>
      <c r="I1147" s="2">
        <v>45680.0</v>
      </c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ht="15.75" customHeight="1">
      <c r="A1148" s="1" t="s">
        <v>2389</v>
      </c>
      <c r="B1148" s="1" t="s">
        <v>2390</v>
      </c>
      <c r="C1148" s="1">
        <v>8.5992878551E10</v>
      </c>
      <c r="D1148" s="1" t="s">
        <v>11</v>
      </c>
      <c r="E1148" s="1" t="s">
        <v>12</v>
      </c>
      <c r="F1148" s="1" t="s">
        <v>13</v>
      </c>
      <c r="G1148" s="1" t="s">
        <v>20</v>
      </c>
      <c r="H1148" s="1" t="s">
        <v>24</v>
      </c>
      <c r="I1148" s="2">
        <v>45680.0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ht="15.75" customHeight="1">
      <c r="A1149" s="1" t="s">
        <v>2391</v>
      </c>
      <c r="B1149" s="1" t="s">
        <v>2392</v>
      </c>
      <c r="C1149" s="1">
        <v>1.9991365357E10</v>
      </c>
      <c r="D1149" s="1" t="s">
        <v>11</v>
      </c>
      <c r="E1149" s="1" t="s">
        <v>123</v>
      </c>
      <c r="F1149" s="1" t="s">
        <v>13</v>
      </c>
      <c r="G1149" s="1" t="s">
        <v>20</v>
      </c>
      <c r="H1149" s="1" t="s">
        <v>15</v>
      </c>
      <c r="I1149" s="2">
        <v>45680.0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ht="15.75" customHeight="1">
      <c r="A1150" s="1" t="s">
        <v>2393</v>
      </c>
      <c r="B1150" s="1" t="s">
        <v>2394</v>
      </c>
      <c r="C1150" s="1">
        <v>8.5987840152E10</v>
      </c>
      <c r="D1150" s="1" t="s">
        <v>11</v>
      </c>
      <c r="E1150" s="1" t="s">
        <v>37</v>
      </c>
      <c r="F1150" s="1" t="s">
        <v>13</v>
      </c>
      <c r="G1150" s="1" t="s">
        <v>20</v>
      </c>
      <c r="H1150" s="1" t="s">
        <v>65</v>
      </c>
      <c r="I1150" s="2">
        <v>45680.0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ht="15.75" customHeight="1">
      <c r="A1151" s="1" t="s">
        <v>2395</v>
      </c>
      <c r="B1151" s="1" t="s">
        <v>2396</v>
      </c>
      <c r="C1151" s="1">
        <v>9.7984082242E10</v>
      </c>
      <c r="D1151" s="1" t="s">
        <v>11</v>
      </c>
      <c r="E1151" s="1" t="s">
        <v>37</v>
      </c>
      <c r="F1151" s="1" t="s">
        <v>13</v>
      </c>
      <c r="G1151" s="1" t="s">
        <v>14</v>
      </c>
      <c r="H1151" s="1" t="s">
        <v>15</v>
      </c>
      <c r="I1151" s="2">
        <v>45680.0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ht="15.75" customHeight="1">
      <c r="A1152" s="1" t="s">
        <v>2397</v>
      </c>
      <c r="B1152" s="1" t="s">
        <v>2398</v>
      </c>
      <c r="C1152" s="1">
        <v>8.7981077983E10</v>
      </c>
      <c r="D1152" s="1" t="s">
        <v>11</v>
      </c>
      <c r="E1152" s="1" t="s">
        <v>37</v>
      </c>
      <c r="F1152" s="1" t="s">
        <v>13</v>
      </c>
      <c r="G1152" s="1" t="s">
        <v>14</v>
      </c>
      <c r="H1152" s="1" t="s">
        <v>143</v>
      </c>
      <c r="I1152" s="2">
        <v>45680.0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ht="15.75" customHeight="1">
      <c r="A1153" s="1" t="s">
        <v>2399</v>
      </c>
      <c r="B1153" s="1" t="s">
        <v>2400</v>
      </c>
      <c r="C1153" s="1">
        <v>3.1992476144E10</v>
      </c>
      <c r="D1153" s="1" t="s">
        <v>11</v>
      </c>
      <c r="E1153" s="1" t="s">
        <v>37</v>
      </c>
      <c r="F1153" s="1" t="s">
        <v>13</v>
      </c>
      <c r="G1153" s="1" t="s">
        <v>20</v>
      </c>
      <c r="H1153" s="1" t="s">
        <v>24</v>
      </c>
      <c r="I1153" s="2">
        <v>45680.0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ht="15.75" customHeight="1">
      <c r="A1154" s="1" t="s">
        <v>2401</v>
      </c>
      <c r="B1154" s="1" t="s">
        <v>2402</v>
      </c>
      <c r="C1154" s="1">
        <v>3.3999686238E10</v>
      </c>
      <c r="D1154" s="1" t="s">
        <v>11</v>
      </c>
      <c r="E1154" s="1" t="s">
        <v>12</v>
      </c>
      <c r="F1154" s="1" t="s">
        <v>13</v>
      </c>
      <c r="G1154" s="1" t="s">
        <v>20</v>
      </c>
      <c r="H1154" s="1" t="s">
        <v>15</v>
      </c>
      <c r="I1154" s="2">
        <v>45680.0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ht="15.75" customHeight="1">
      <c r="A1155" s="1" t="s">
        <v>2403</v>
      </c>
      <c r="B1155" s="1" t="s">
        <v>2404</v>
      </c>
      <c r="C1155" s="1">
        <v>9.85612071E8</v>
      </c>
      <c r="D1155" s="1" t="s">
        <v>11</v>
      </c>
      <c r="E1155" s="1" t="s">
        <v>40</v>
      </c>
      <c r="F1155" s="1" t="s">
        <v>13</v>
      </c>
      <c r="G1155" s="1" t="s">
        <v>20</v>
      </c>
      <c r="H1155" s="1" t="s">
        <v>15</v>
      </c>
      <c r="I1155" s="2">
        <v>45680.0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ht="15.75" customHeight="1">
      <c r="A1156" s="1" t="s">
        <v>2405</v>
      </c>
      <c r="B1156" s="1" t="s">
        <v>2406</v>
      </c>
      <c r="C1156" s="1">
        <v>7.7999622828E10</v>
      </c>
      <c r="D1156" s="1" t="s">
        <v>11</v>
      </c>
      <c r="E1156" s="1" t="s">
        <v>37</v>
      </c>
      <c r="F1156" s="1" t="s">
        <v>13</v>
      </c>
      <c r="G1156" s="1" t="s">
        <v>20</v>
      </c>
      <c r="H1156" s="1" t="s">
        <v>65</v>
      </c>
      <c r="I1156" s="2">
        <v>45680.0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ht="15.75" customHeight="1">
      <c r="A1157" s="1" t="s">
        <v>2401</v>
      </c>
      <c r="B1157" s="1" t="s">
        <v>2407</v>
      </c>
      <c r="C1157" s="1">
        <v>1.1942780379E10</v>
      </c>
      <c r="D1157" s="1" t="s">
        <v>11</v>
      </c>
      <c r="E1157" s="1" t="s">
        <v>37</v>
      </c>
      <c r="F1157" s="1" t="s">
        <v>13</v>
      </c>
      <c r="G1157" s="1" t="s">
        <v>20</v>
      </c>
      <c r="H1157" s="1" t="s">
        <v>15</v>
      </c>
      <c r="I1157" s="2">
        <v>45680.0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ht="15.75" customHeight="1">
      <c r="A1158" s="1" t="s">
        <v>2408</v>
      </c>
      <c r="B1158" s="1" t="s">
        <v>2409</v>
      </c>
      <c r="C1158" s="1">
        <v>4.1998979173E10</v>
      </c>
      <c r="D1158" s="1" t="s">
        <v>11</v>
      </c>
      <c r="E1158" s="1" t="s">
        <v>96</v>
      </c>
      <c r="F1158" s="1" t="s">
        <v>13</v>
      </c>
      <c r="G1158" s="1" t="s">
        <v>20</v>
      </c>
      <c r="H1158" s="1" t="s">
        <v>65</v>
      </c>
      <c r="I1158" s="2">
        <v>45680.0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ht="15.75" customHeight="1">
      <c r="A1159" s="1" t="s">
        <v>2410</v>
      </c>
      <c r="B1159" s="1" t="s">
        <v>2411</v>
      </c>
      <c r="C1159" s="1">
        <v>7.94646646464E11</v>
      </c>
      <c r="D1159" s="1" t="s">
        <v>11</v>
      </c>
      <c r="E1159" s="1" t="s">
        <v>37</v>
      </c>
      <c r="F1159" s="1" t="s">
        <v>13</v>
      </c>
      <c r="G1159" s="1" t="s">
        <v>20</v>
      </c>
      <c r="H1159" s="1" t="s">
        <v>65</v>
      </c>
      <c r="I1159" s="2">
        <v>45680.0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ht="15.75" customHeight="1">
      <c r="A1160" s="1" t="s">
        <v>72</v>
      </c>
      <c r="B1160" s="1" t="s">
        <v>2412</v>
      </c>
      <c r="C1160" s="1">
        <v>5.198849183E9</v>
      </c>
      <c r="D1160" s="1" t="s">
        <v>11</v>
      </c>
      <c r="E1160" s="1" t="s">
        <v>27</v>
      </c>
      <c r="F1160" s="1" t="s">
        <v>13</v>
      </c>
      <c r="G1160" s="1" t="s">
        <v>20</v>
      </c>
      <c r="H1160" s="1" t="s">
        <v>65</v>
      </c>
      <c r="I1160" s="2">
        <v>45680.0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ht="15.75" customHeight="1">
      <c r="A1161" s="1" t="s">
        <v>2413</v>
      </c>
      <c r="B1161" s="1" t="s">
        <v>2414</v>
      </c>
      <c r="C1161" s="1">
        <v>9.4991931555E10</v>
      </c>
      <c r="D1161" s="1" t="s">
        <v>11</v>
      </c>
      <c r="E1161" s="1" t="s">
        <v>261</v>
      </c>
      <c r="F1161" s="1" t="s">
        <v>13</v>
      </c>
      <c r="G1161" s="1" t="s">
        <v>20</v>
      </c>
      <c r="H1161" s="1" t="s">
        <v>15</v>
      </c>
      <c r="I1161" s="2">
        <v>45680.0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ht="15.75" customHeight="1">
      <c r="A1162" s="1" t="s">
        <v>2415</v>
      </c>
      <c r="B1162" s="1" t="s">
        <v>2416</v>
      </c>
      <c r="C1162" s="1" t="s">
        <v>2417</v>
      </c>
      <c r="D1162" s="1" t="s">
        <v>11</v>
      </c>
      <c r="E1162" s="1" t="s">
        <v>27</v>
      </c>
      <c r="F1162" s="1" t="s">
        <v>13</v>
      </c>
      <c r="G1162" s="1" t="s">
        <v>14</v>
      </c>
      <c r="H1162" s="1" t="s">
        <v>24</v>
      </c>
      <c r="I1162" s="2">
        <v>45680.0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ht="15.75" customHeight="1">
      <c r="A1163" s="1" t="s">
        <v>2418</v>
      </c>
      <c r="B1163" s="1" t="s">
        <v>2419</v>
      </c>
      <c r="C1163" s="1">
        <v>8.4999340699E10</v>
      </c>
      <c r="D1163" s="1" t="s">
        <v>11</v>
      </c>
      <c r="E1163" s="1" t="s">
        <v>123</v>
      </c>
      <c r="F1163" s="1" t="s">
        <v>13</v>
      </c>
      <c r="G1163" s="1" t="s">
        <v>20</v>
      </c>
      <c r="H1163" s="1" t="s">
        <v>44</v>
      </c>
      <c r="I1163" s="2">
        <v>45680.0</v>
      </c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ht="15.75" customHeight="1">
      <c r="A1164" s="1" t="s">
        <v>2420</v>
      </c>
      <c r="B1164" s="1" t="s">
        <v>2421</v>
      </c>
      <c r="C1164" s="1">
        <v>5.591989333095E12</v>
      </c>
      <c r="D1164" s="1" t="s">
        <v>11</v>
      </c>
      <c r="E1164" s="1" t="s">
        <v>27</v>
      </c>
      <c r="F1164" s="1" t="s">
        <v>13</v>
      </c>
      <c r="G1164" s="1" t="s">
        <v>20</v>
      </c>
      <c r="H1164" s="1" t="s">
        <v>24</v>
      </c>
      <c r="I1164" s="2">
        <v>45680.0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ht="15.75" customHeight="1">
      <c r="A1165" s="1" t="s">
        <v>2422</v>
      </c>
      <c r="B1165" s="1" t="s">
        <v>2423</v>
      </c>
      <c r="C1165" s="1">
        <v>8.8993133601E10</v>
      </c>
      <c r="D1165" s="1" t="s">
        <v>11</v>
      </c>
      <c r="E1165" s="1" t="s">
        <v>37</v>
      </c>
      <c r="F1165" s="1" t="s">
        <v>13</v>
      </c>
      <c r="G1165" s="1" t="s">
        <v>20</v>
      </c>
      <c r="H1165" s="1" t="s">
        <v>15</v>
      </c>
      <c r="I1165" s="2">
        <v>45680.0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ht="15.75" customHeight="1">
      <c r="A1166" s="1" t="s">
        <v>2424</v>
      </c>
      <c r="B1166" s="1" t="s">
        <v>2425</v>
      </c>
      <c r="C1166" s="1">
        <v>1.9995068774E10</v>
      </c>
      <c r="D1166" s="1" t="s">
        <v>11</v>
      </c>
      <c r="E1166" s="1" t="s">
        <v>37</v>
      </c>
      <c r="F1166" s="1" t="s">
        <v>13</v>
      </c>
      <c r="G1166" s="1" t="s">
        <v>20</v>
      </c>
      <c r="H1166" s="1" t="s">
        <v>15</v>
      </c>
      <c r="I1166" s="2">
        <v>45680.0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ht="15.75" customHeight="1">
      <c r="A1167" s="1" t="s">
        <v>2426</v>
      </c>
      <c r="B1167" s="1" t="s">
        <v>2427</v>
      </c>
      <c r="C1167" s="1">
        <v>9.1985408979E10</v>
      </c>
      <c r="D1167" s="1" t="s">
        <v>11</v>
      </c>
      <c r="E1167" s="1" t="s">
        <v>2258</v>
      </c>
      <c r="F1167" s="1" t="s">
        <v>13</v>
      </c>
      <c r="G1167" s="1" t="s">
        <v>14</v>
      </c>
      <c r="H1167" s="1" t="s">
        <v>15</v>
      </c>
      <c r="I1167" s="2">
        <v>45680.0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ht="15.75" customHeight="1">
      <c r="A1168" s="1" t="s">
        <v>2428</v>
      </c>
      <c r="B1168" s="1" t="s">
        <v>2429</v>
      </c>
      <c r="C1168" s="1">
        <v>9.9982597068E10</v>
      </c>
      <c r="D1168" s="1"/>
      <c r="E1168" s="1"/>
      <c r="F1168" s="1"/>
      <c r="G1168" s="1"/>
      <c r="H1168" s="1"/>
      <c r="I1168" s="2">
        <v>45680.0</v>
      </c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ht="15.75" customHeight="1">
      <c r="A1169" s="1" t="s">
        <v>2430</v>
      </c>
      <c r="B1169" s="1" t="s">
        <v>2431</v>
      </c>
      <c r="C1169" s="1">
        <v>6.2994864649E10</v>
      </c>
      <c r="D1169" s="1" t="s">
        <v>11</v>
      </c>
      <c r="E1169" s="1" t="s">
        <v>40</v>
      </c>
      <c r="F1169" s="1" t="s">
        <v>13</v>
      </c>
      <c r="G1169" s="1" t="s">
        <v>20</v>
      </c>
      <c r="H1169" s="1" t="s">
        <v>15</v>
      </c>
      <c r="I1169" s="2">
        <v>45680.0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ht="15.75" customHeight="1">
      <c r="A1170" s="1" t="s">
        <v>2432</v>
      </c>
      <c r="B1170" s="1" t="s">
        <v>2433</v>
      </c>
      <c r="C1170" s="1">
        <v>9.1985637611E10</v>
      </c>
      <c r="D1170" s="1" t="s">
        <v>11</v>
      </c>
      <c r="E1170" s="1" t="s">
        <v>40</v>
      </c>
      <c r="F1170" s="1" t="s">
        <v>13</v>
      </c>
      <c r="G1170" s="1" t="s">
        <v>20</v>
      </c>
      <c r="H1170" s="1" t="s">
        <v>24</v>
      </c>
      <c r="I1170" s="2">
        <v>45680.0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ht="15.75" customHeight="1">
      <c r="A1171" s="1" t="s">
        <v>2434</v>
      </c>
      <c r="B1171" s="1" t="s">
        <v>2435</v>
      </c>
      <c r="C1171" s="1">
        <v>5.535991946934E12</v>
      </c>
      <c r="D1171" s="1" t="s">
        <v>11</v>
      </c>
      <c r="E1171" s="1" t="s">
        <v>27</v>
      </c>
      <c r="F1171" s="1" t="s">
        <v>13</v>
      </c>
      <c r="G1171" s="1" t="s">
        <v>20</v>
      </c>
      <c r="H1171" s="1" t="s">
        <v>24</v>
      </c>
      <c r="I1171" s="2">
        <v>45680.0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ht="15.75" customHeight="1">
      <c r="A1172" s="1" t="s">
        <v>2436</v>
      </c>
      <c r="B1172" s="1" t="s">
        <v>2437</v>
      </c>
      <c r="C1172" s="1">
        <v>8.1973236245E10</v>
      </c>
      <c r="D1172" s="1" t="s">
        <v>11</v>
      </c>
      <c r="E1172" s="1" t="s">
        <v>49</v>
      </c>
      <c r="F1172" s="1" t="s">
        <v>13</v>
      </c>
      <c r="G1172" s="1" t="s">
        <v>20</v>
      </c>
      <c r="H1172" s="1" t="s">
        <v>24</v>
      </c>
      <c r="I1172" s="2">
        <v>45680.0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ht="15.75" customHeight="1">
      <c r="A1173" s="1" t="s">
        <v>2438</v>
      </c>
      <c r="B1173" s="1" t="s">
        <v>2439</v>
      </c>
      <c r="C1173" s="1">
        <v>4.8999038697E10</v>
      </c>
      <c r="D1173" s="1" t="s">
        <v>11</v>
      </c>
      <c r="E1173" s="1" t="s">
        <v>37</v>
      </c>
      <c r="F1173" s="1" t="s">
        <v>13</v>
      </c>
      <c r="G1173" s="1" t="s">
        <v>20</v>
      </c>
      <c r="H1173" s="1" t="s">
        <v>116</v>
      </c>
      <c r="I1173" s="2">
        <v>45680.0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ht="15.75" customHeight="1">
      <c r="A1174" s="1" t="s">
        <v>2440</v>
      </c>
      <c r="B1174" s="1" t="s">
        <v>2441</v>
      </c>
      <c r="C1174" s="1">
        <v>5.5999935979E10</v>
      </c>
      <c r="D1174" s="1" t="s">
        <v>11</v>
      </c>
      <c r="E1174" s="1" t="s">
        <v>37</v>
      </c>
      <c r="F1174" s="1" t="s">
        <v>13</v>
      </c>
      <c r="G1174" s="1" t="s">
        <v>14</v>
      </c>
      <c r="H1174" s="1" t="s">
        <v>15</v>
      </c>
      <c r="I1174" s="2">
        <v>45680.0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ht="15.75" customHeight="1">
      <c r="A1175" s="1" t="s">
        <v>2442</v>
      </c>
      <c r="B1175" s="1" t="s">
        <v>2443</v>
      </c>
      <c r="C1175" s="1">
        <v>4.8999738284E10</v>
      </c>
      <c r="D1175" s="1" t="s">
        <v>11</v>
      </c>
      <c r="E1175" s="1" t="s">
        <v>27</v>
      </c>
      <c r="F1175" s="1" t="s">
        <v>13</v>
      </c>
      <c r="G1175" s="1" t="s">
        <v>20</v>
      </c>
      <c r="H1175" s="1" t="s">
        <v>15</v>
      </c>
      <c r="I1175" s="2">
        <v>45680.0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ht="15.75" customHeight="1">
      <c r="A1176" s="1" t="s">
        <v>2444</v>
      </c>
      <c r="B1176" s="1" t="s">
        <v>2445</v>
      </c>
      <c r="C1176" s="1" t="s">
        <v>2446</v>
      </c>
      <c r="D1176" s="1" t="s">
        <v>11</v>
      </c>
      <c r="E1176" s="1" t="s">
        <v>37</v>
      </c>
      <c r="F1176" s="1" t="s">
        <v>13</v>
      </c>
      <c r="G1176" s="1" t="s">
        <v>20</v>
      </c>
      <c r="H1176" s="1" t="s">
        <v>143</v>
      </c>
      <c r="I1176" s="2">
        <v>45680.0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ht="15.75" customHeight="1">
      <c r="A1177" s="1" t="s">
        <v>89</v>
      </c>
      <c r="B1177" s="1" t="s">
        <v>2447</v>
      </c>
      <c r="C1177" s="1">
        <v>1.99931886E10</v>
      </c>
      <c r="D1177" s="1" t="s">
        <v>11</v>
      </c>
      <c r="E1177" s="1" t="s">
        <v>23</v>
      </c>
      <c r="F1177" s="1" t="s">
        <v>13</v>
      </c>
      <c r="G1177" s="1" t="s">
        <v>20</v>
      </c>
      <c r="H1177" s="1" t="s">
        <v>15</v>
      </c>
      <c r="I1177" s="2">
        <v>45680.0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ht="15.75" customHeight="1">
      <c r="A1178" s="1" t="s">
        <v>722</v>
      </c>
      <c r="B1178" s="1" t="s">
        <v>2448</v>
      </c>
      <c r="C1178" s="1">
        <v>5.1981854869E10</v>
      </c>
      <c r="D1178" s="1" t="s">
        <v>11</v>
      </c>
      <c r="E1178" s="1" t="s">
        <v>37</v>
      </c>
      <c r="F1178" s="1" t="s">
        <v>13</v>
      </c>
      <c r="G1178" s="1" t="s">
        <v>20</v>
      </c>
      <c r="H1178" s="1" t="s">
        <v>44</v>
      </c>
      <c r="I1178" s="2">
        <v>45680.0</v>
      </c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ht="15.75" customHeight="1">
      <c r="A1179" s="1" t="s">
        <v>2449</v>
      </c>
      <c r="B1179" s="1" t="s">
        <v>2450</v>
      </c>
      <c r="C1179" s="1">
        <v>2.7999373603E10</v>
      </c>
      <c r="D1179" s="1" t="s">
        <v>11</v>
      </c>
      <c r="E1179" s="1" t="s">
        <v>27</v>
      </c>
      <c r="F1179" s="1" t="s">
        <v>13</v>
      </c>
      <c r="G1179" s="1" t="s">
        <v>20</v>
      </c>
      <c r="H1179" s="1" t="s">
        <v>15</v>
      </c>
      <c r="I1179" s="2">
        <v>45680.0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ht="15.75" customHeight="1">
      <c r="A1180" s="1" t="s">
        <v>2451</v>
      </c>
      <c r="B1180" s="1" t="s">
        <v>2452</v>
      </c>
      <c r="C1180" s="1">
        <v>5.592994349474E12</v>
      </c>
      <c r="D1180" s="1" t="s">
        <v>11</v>
      </c>
      <c r="E1180" s="1" t="s">
        <v>112</v>
      </c>
      <c r="F1180" s="1" t="s">
        <v>13</v>
      </c>
      <c r="G1180" s="1" t="s">
        <v>20</v>
      </c>
      <c r="H1180" s="1" t="s">
        <v>15</v>
      </c>
      <c r="I1180" s="2">
        <v>45680.0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ht="15.75" customHeight="1">
      <c r="A1181" s="1" t="s">
        <v>2453</v>
      </c>
      <c r="B1181" s="1" t="s">
        <v>2454</v>
      </c>
      <c r="C1181" s="1">
        <v>8.6999287744E10</v>
      </c>
      <c r="D1181" s="1"/>
      <c r="E1181" s="1"/>
      <c r="F1181" s="1"/>
      <c r="G1181" s="1"/>
      <c r="H1181" s="1"/>
      <c r="I1181" s="2">
        <v>45680.0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ht="15.75" customHeight="1">
      <c r="A1182" s="1" t="s">
        <v>2455</v>
      </c>
      <c r="B1182" s="1" t="s">
        <v>2456</v>
      </c>
      <c r="C1182" s="1">
        <v>2.2998499199E10</v>
      </c>
      <c r="D1182" s="1" t="s">
        <v>11</v>
      </c>
      <c r="E1182" s="1" t="s">
        <v>37</v>
      </c>
      <c r="F1182" s="1" t="s">
        <v>13</v>
      </c>
      <c r="G1182" s="1" t="s">
        <v>20</v>
      </c>
      <c r="H1182" s="1" t="s">
        <v>44</v>
      </c>
      <c r="I1182" s="2">
        <v>45680.0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ht="15.75" customHeight="1">
      <c r="A1183" s="1" t="s">
        <v>2457</v>
      </c>
      <c r="B1183" s="1" t="s">
        <v>2458</v>
      </c>
      <c r="C1183" s="1">
        <v>8.6999441218E10</v>
      </c>
      <c r="D1183" s="1" t="s">
        <v>11</v>
      </c>
      <c r="E1183" s="1" t="s">
        <v>31</v>
      </c>
      <c r="F1183" s="1" t="s">
        <v>13</v>
      </c>
      <c r="G1183" s="1" t="s">
        <v>20</v>
      </c>
      <c r="H1183" s="1" t="s">
        <v>65</v>
      </c>
      <c r="I1183" s="2">
        <v>45680.0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ht="15.75" customHeight="1">
      <c r="A1184" s="1" t="s">
        <v>2459</v>
      </c>
      <c r="B1184" s="1" t="s">
        <v>2460</v>
      </c>
      <c r="C1184" s="1">
        <v>8.299980693E10</v>
      </c>
      <c r="D1184" s="1" t="s">
        <v>11</v>
      </c>
      <c r="E1184" s="1" t="s">
        <v>12</v>
      </c>
      <c r="F1184" s="1" t="s">
        <v>13</v>
      </c>
      <c r="G1184" s="1" t="s">
        <v>20</v>
      </c>
      <c r="H1184" s="1" t="s">
        <v>44</v>
      </c>
      <c r="I1184" s="2">
        <v>45680.0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ht="15.75" customHeight="1">
      <c r="A1185" s="1" t="s">
        <v>2461</v>
      </c>
      <c r="B1185" s="1" t="s">
        <v>2462</v>
      </c>
      <c r="C1185" s="1">
        <v>3.7999390664E10</v>
      </c>
      <c r="D1185" s="1" t="s">
        <v>11</v>
      </c>
      <c r="E1185" s="1" t="s">
        <v>261</v>
      </c>
      <c r="F1185" s="1" t="s">
        <v>13</v>
      </c>
      <c r="G1185" s="1" t="s">
        <v>20</v>
      </c>
      <c r="H1185" s="1" t="s">
        <v>15</v>
      </c>
      <c r="I1185" s="2">
        <v>45680.0</v>
      </c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ht="15.75" customHeight="1">
      <c r="A1186" s="1" t="s">
        <v>2463</v>
      </c>
      <c r="B1186" s="1" t="s">
        <v>2464</v>
      </c>
      <c r="C1186" s="1">
        <v>3.2999277779E10</v>
      </c>
      <c r="D1186" s="1" t="s">
        <v>11</v>
      </c>
      <c r="E1186" s="1" t="s">
        <v>99</v>
      </c>
      <c r="F1186" s="1" t="s">
        <v>13</v>
      </c>
      <c r="G1186" s="1" t="s">
        <v>20</v>
      </c>
      <c r="H1186" s="1" t="s">
        <v>44</v>
      </c>
      <c r="I1186" s="2">
        <v>45680.0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ht="15.75" customHeight="1">
      <c r="A1187" s="1" t="s">
        <v>2465</v>
      </c>
      <c r="B1187" s="1" t="s">
        <v>2466</v>
      </c>
      <c r="C1187" s="1">
        <v>6.798483066E10</v>
      </c>
      <c r="D1187" s="1" t="s">
        <v>11</v>
      </c>
      <c r="E1187" s="1" t="s">
        <v>2258</v>
      </c>
      <c r="F1187" s="1" t="s">
        <v>13</v>
      </c>
      <c r="G1187" s="1" t="s">
        <v>14</v>
      </c>
      <c r="H1187" s="1" t="s">
        <v>24</v>
      </c>
      <c r="I1187" s="2">
        <v>45680.0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ht="15.75" customHeight="1">
      <c r="A1188" s="1" t="s">
        <v>2467</v>
      </c>
      <c r="B1188" s="1" t="s">
        <v>2468</v>
      </c>
      <c r="C1188" s="1">
        <v>1.1977174284E10</v>
      </c>
      <c r="D1188" s="1" t="s">
        <v>11</v>
      </c>
      <c r="E1188" s="1" t="s">
        <v>2258</v>
      </c>
      <c r="F1188" s="1" t="s">
        <v>13</v>
      </c>
      <c r="G1188" s="1" t="s">
        <v>20</v>
      </c>
      <c r="H1188" s="1" t="s">
        <v>65</v>
      </c>
      <c r="I1188" s="2">
        <v>45680.0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ht="15.75" customHeight="1">
      <c r="A1189" s="1" t="s">
        <v>2469</v>
      </c>
      <c r="B1189" s="1" t="s">
        <v>2470</v>
      </c>
      <c r="C1189" s="1">
        <v>1.1972741334E10</v>
      </c>
      <c r="D1189" s="1" t="s">
        <v>11</v>
      </c>
      <c r="E1189" s="1" t="s">
        <v>37</v>
      </c>
      <c r="F1189" s="1" t="s">
        <v>13</v>
      </c>
      <c r="G1189" s="1" t="s">
        <v>20</v>
      </c>
      <c r="H1189" s="1" t="s">
        <v>15</v>
      </c>
      <c r="I1189" s="2">
        <v>45680.0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ht="15.75" customHeight="1">
      <c r="A1190" s="1" t="s">
        <v>2471</v>
      </c>
      <c r="B1190" s="1" t="s">
        <v>2472</v>
      </c>
      <c r="C1190" s="1">
        <v>5.1996079956E10</v>
      </c>
      <c r="D1190" s="1" t="s">
        <v>11</v>
      </c>
      <c r="E1190" s="1" t="s">
        <v>112</v>
      </c>
      <c r="F1190" s="1" t="s">
        <v>13</v>
      </c>
      <c r="G1190" s="1" t="s">
        <v>20</v>
      </c>
      <c r="H1190" s="1" t="s">
        <v>65</v>
      </c>
      <c r="I1190" s="2">
        <v>45680.0</v>
      </c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ht="15.75" customHeight="1">
      <c r="A1191" s="1" t="s">
        <v>2473</v>
      </c>
      <c r="B1191" s="1" t="s">
        <v>2474</v>
      </c>
      <c r="C1191" s="1" t="s">
        <v>2475</v>
      </c>
      <c r="D1191" s="1" t="s">
        <v>11</v>
      </c>
      <c r="E1191" s="1" t="s">
        <v>37</v>
      </c>
      <c r="F1191" s="1" t="s">
        <v>13</v>
      </c>
      <c r="G1191" s="1" t="s">
        <v>20</v>
      </c>
      <c r="H1191" s="1" t="s">
        <v>15</v>
      </c>
      <c r="I1191" s="2">
        <v>45680.0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ht="15.75" customHeight="1">
      <c r="A1192" s="1" t="s">
        <v>2476</v>
      </c>
      <c r="B1192" s="1" t="s">
        <v>2477</v>
      </c>
      <c r="C1192" s="1">
        <v>9.8984214764E10</v>
      </c>
      <c r="D1192" s="1" t="s">
        <v>11</v>
      </c>
      <c r="E1192" s="1" t="s">
        <v>27</v>
      </c>
      <c r="F1192" s="1" t="s">
        <v>13</v>
      </c>
      <c r="G1192" s="1" t="s">
        <v>20</v>
      </c>
      <c r="H1192" s="1" t="s">
        <v>24</v>
      </c>
      <c r="I1192" s="2">
        <v>45680.0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ht="15.75" customHeight="1">
      <c r="A1193" s="1" t="s">
        <v>2478</v>
      </c>
      <c r="B1193" s="1" t="s">
        <v>2479</v>
      </c>
      <c r="C1193" s="1">
        <v>8.2987378081E10</v>
      </c>
      <c r="D1193" s="1" t="s">
        <v>11</v>
      </c>
      <c r="E1193" s="1" t="s">
        <v>49</v>
      </c>
      <c r="F1193" s="1" t="s">
        <v>13</v>
      </c>
      <c r="G1193" s="1" t="s">
        <v>20</v>
      </c>
      <c r="H1193" s="1" t="s">
        <v>15</v>
      </c>
      <c r="I1193" s="2">
        <v>45680.0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ht="15.75" customHeight="1">
      <c r="A1194" s="1" t="s">
        <v>2480</v>
      </c>
      <c r="B1194" s="1" t="s">
        <v>2481</v>
      </c>
      <c r="C1194" s="1">
        <v>1.1981646778E10</v>
      </c>
      <c r="D1194" s="1" t="s">
        <v>11</v>
      </c>
      <c r="E1194" s="1" t="s">
        <v>27</v>
      </c>
      <c r="F1194" s="1" t="s">
        <v>13</v>
      </c>
      <c r="G1194" s="1" t="s">
        <v>20</v>
      </c>
      <c r="H1194" s="1" t="s">
        <v>15</v>
      </c>
      <c r="I1194" s="2">
        <v>45680.0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ht="15.75" customHeight="1">
      <c r="A1195" s="1" t="s">
        <v>532</v>
      </c>
      <c r="B1195" s="1" t="s">
        <v>2482</v>
      </c>
      <c r="C1195" s="1">
        <v>8.3987327107E10</v>
      </c>
      <c r="D1195" s="1" t="s">
        <v>11</v>
      </c>
      <c r="E1195" s="1" t="s">
        <v>37</v>
      </c>
      <c r="F1195" s="1" t="s">
        <v>13</v>
      </c>
      <c r="G1195" s="1" t="s">
        <v>20</v>
      </c>
      <c r="H1195" s="1" t="s">
        <v>143</v>
      </c>
      <c r="I1195" s="2">
        <v>45680.0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ht="15.75" customHeight="1">
      <c r="A1196" s="1" t="s">
        <v>2483</v>
      </c>
      <c r="B1196" s="1" t="s">
        <v>2484</v>
      </c>
      <c r="C1196" s="1">
        <v>6.2999912875E10</v>
      </c>
      <c r="D1196" s="1" t="s">
        <v>11</v>
      </c>
      <c r="E1196" s="1" t="s">
        <v>27</v>
      </c>
      <c r="F1196" s="1" t="s">
        <v>13</v>
      </c>
      <c r="G1196" s="1" t="s">
        <v>20</v>
      </c>
      <c r="H1196" s="1" t="s">
        <v>65</v>
      </c>
      <c r="I1196" s="2">
        <v>45680.0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ht="15.75" customHeight="1">
      <c r="A1197" s="1" t="s">
        <v>2485</v>
      </c>
      <c r="B1197" s="1" t="s">
        <v>2486</v>
      </c>
      <c r="C1197" s="1">
        <v>6.9992780765E10</v>
      </c>
      <c r="D1197" s="1" t="s">
        <v>11</v>
      </c>
      <c r="E1197" s="1" t="s">
        <v>27</v>
      </c>
      <c r="F1197" s="1" t="s">
        <v>13</v>
      </c>
      <c r="G1197" s="1" t="s">
        <v>14</v>
      </c>
      <c r="H1197" s="1" t="s">
        <v>15</v>
      </c>
      <c r="I1197" s="2">
        <v>45680.0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ht="15.75" customHeight="1">
      <c r="A1198" s="1" t="s">
        <v>2487</v>
      </c>
      <c r="B1198" s="1" t="s">
        <v>2488</v>
      </c>
      <c r="C1198" s="1">
        <v>3.1999588007E10</v>
      </c>
      <c r="D1198" s="1" t="s">
        <v>11</v>
      </c>
      <c r="E1198" s="1" t="s">
        <v>261</v>
      </c>
      <c r="F1198" s="1" t="s">
        <v>13</v>
      </c>
      <c r="G1198" s="1" t="s">
        <v>20</v>
      </c>
      <c r="H1198" s="1" t="s">
        <v>15</v>
      </c>
      <c r="I1198" s="2">
        <v>45680.0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ht="15.75" customHeight="1">
      <c r="A1199" s="1" t="s">
        <v>2420</v>
      </c>
      <c r="B1199" s="1" t="s">
        <v>2489</v>
      </c>
      <c r="C1199" s="1">
        <v>8.5992624327E10</v>
      </c>
      <c r="D1199" s="1" t="s">
        <v>11</v>
      </c>
      <c r="E1199" s="1" t="s">
        <v>27</v>
      </c>
      <c r="F1199" s="1" t="s">
        <v>13</v>
      </c>
      <c r="G1199" s="1" t="s">
        <v>20</v>
      </c>
      <c r="H1199" s="1" t="s">
        <v>24</v>
      </c>
      <c r="I1199" s="2">
        <v>45680.0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ht="15.75" customHeight="1">
      <c r="A1200" s="1" t="s">
        <v>513</v>
      </c>
      <c r="B1200" s="1" t="s">
        <v>2490</v>
      </c>
      <c r="C1200" s="1" t="s">
        <v>2491</v>
      </c>
      <c r="D1200" s="1" t="s">
        <v>11</v>
      </c>
      <c r="E1200" s="1" t="s">
        <v>40</v>
      </c>
      <c r="F1200" s="1" t="s">
        <v>13</v>
      </c>
      <c r="G1200" s="1" t="s">
        <v>20</v>
      </c>
      <c r="H1200" s="1" t="s">
        <v>44</v>
      </c>
      <c r="I1200" s="2">
        <v>45680.0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ht="15.75" customHeight="1">
      <c r="A1201" s="1" t="s">
        <v>2492</v>
      </c>
      <c r="B1201" s="1" t="s">
        <v>2493</v>
      </c>
      <c r="C1201" s="1" t="s">
        <v>2494</v>
      </c>
      <c r="D1201" s="1" t="s">
        <v>11</v>
      </c>
      <c r="E1201" s="1" t="s">
        <v>23</v>
      </c>
      <c r="F1201" s="1" t="s">
        <v>13</v>
      </c>
      <c r="G1201" s="1" t="s">
        <v>20</v>
      </c>
      <c r="H1201" s="1" t="s">
        <v>385</v>
      </c>
      <c r="I1201" s="2">
        <v>45680.0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ht="15.75" customHeight="1">
      <c r="A1202" s="1" t="s">
        <v>854</v>
      </c>
      <c r="B1202" s="1" t="s">
        <v>2495</v>
      </c>
      <c r="C1202" s="1">
        <v>1.1998355775E10</v>
      </c>
      <c r="D1202" s="1" t="s">
        <v>11</v>
      </c>
      <c r="E1202" s="1" t="s">
        <v>37</v>
      </c>
      <c r="F1202" s="1" t="s">
        <v>13</v>
      </c>
      <c r="G1202" s="1" t="s">
        <v>20</v>
      </c>
      <c r="H1202" s="1" t="s">
        <v>143</v>
      </c>
      <c r="I1202" s="2">
        <v>45680.0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ht="15.75" customHeight="1">
      <c r="A1203" s="1" t="s">
        <v>2496</v>
      </c>
      <c r="B1203" s="1" t="s">
        <v>2497</v>
      </c>
      <c r="C1203" s="1" t="s">
        <v>2498</v>
      </c>
      <c r="D1203" s="1" t="s">
        <v>11</v>
      </c>
      <c r="E1203" s="1" t="s">
        <v>31</v>
      </c>
      <c r="F1203" s="1" t="s">
        <v>13</v>
      </c>
      <c r="G1203" s="1" t="s">
        <v>20</v>
      </c>
      <c r="H1203" s="1" t="s">
        <v>65</v>
      </c>
      <c r="I1203" s="2">
        <v>45680.0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ht="15.75" customHeight="1">
      <c r="A1204" s="1" t="s">
        <v>2499</v>
      </c>
      <c r="B1204" s="1" t="s">
        <v>2500</v>
      </c>
      <c r="C1204" s="1">
        <v>3.1994346154E10</v>
      </c>
      <c r="D1204" s="1" t="s">
        <v>11</v>
      </c>
      <c r="E1204" s="1" t="s">
        <v>27</v>
      </c>
      <c r="F1204" s="1" t="s">
        <v>13</v>
      </c>
      <c r="G1204" s="1" t="s">
        <v>20</v>
      </c>
      <c r="H1204" s="1" t="s">
        <v>15</v>
      </c>
      <c r="I1204" s="2">
        <v>45680.0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ht="15.75" customHeight="1">
      <c r="A1205" s="1" t="s">
        <v>2501</v>
      </c>
      <c r="B1205" s="1" t="s">
        <v>2502</v>
      </c>
      <c r="C1205" s="1">
        <v>3.8999503082E10</v>
      </c>
      <c r="D1205" s="1" t="s">
        <v>11</v>
      </c>
      <c r="E1205" s="1" t="s">
        <v>27</v>
      </c>
      <c r="F1205" s="1" t="s">
        <v>13</v>
      </c>
      <c r="G1205" s="1" t="s">
        <v>20</v>
      </c>
      <c r="H1205" s="1" t="s">
        <v>15</v>
      </c>
      <c r="I1205" s="2">
        <v>45680.0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ht="15.75" customHeight="1">
      <c r="A1206" s="1" t="s">
        <v>427</v>
      </c>
      <c r="B1206" s="1" t="s">
        <v>2503</v>
      </c>
      <c r="C1206" s="1">
        <v>1.1977694447E10</v>
      </c>
      <c r="D1206" s="1" t="s">
        <v>11</v>
      </c>
      <c r="E1206" s="1" t="s">
        <v>49</v>
      </c>
      <c r="F1206" s="1" t="s">
        <v>13</v>
      </c>
      <c r="G1206" s="1" t="s">
        <v>14</v>
      </c>
      <c r="H1206" s="1" t="s">
        <v>15</v>
      </c>
      <c r="I1206" s="2">
        <v>45680.0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ht="15.75" customHeight="1">
      <c r="A1207" s="1" t="s">
        <v>2504</v>
      </c>
      <c r="B1207" s="1" t="s">
        <v>2505</v>
      </c>
      <c r="C1207" s="1">
        <v>6.3992958012E10</v>
      </c>
      <c r="D1207" s="1" t="s">
        <v>11</v>
      </c>
      <c r="E1207" s="1" t="s">
        <v>27</v>
      </c>
      <c r="F1207" s="1" t="s">
        <v>13</v>
      </c>
      <c r="G1207" s="1" t="s">
        <v>20</v>
      </c>
      <c r="H1207" s="1" t="s">
        <v>15</v>
      </c>
      <c r="I1207" s="2">
        <v>45680.0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ht="15.75" customHeight="1">
      <c r="A1208" s="1" t="s">
        <v>2506</v>
      </c>
      <c r="B1208" s="1" t="s">
        <v>2507</v>
      </c>
      <c r="C1208" s="1">
        <v>1.9971524159E10</v>
      </c>
      <c r="D1208" s="1" t="s">
        <v>11</v>
      </c>
      <c r="E1208" s="1" t="s">
        <v>27</v>
      </c>
      <c r="F1208" s="1" t="s">
        <v>13</v>
      </c>
      <c r="G1208" s="1" t="s">
        <v>20</v>
      </c>
      <c r="H1208" s="1" t="s">
        <v>44</v>
      </c>
      <c r="I1208" s="2">
        <v>45680.0</v>
      </c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ht="15.75" customHeight="1">
      <c r="A1209" s="1" t="s">
        <v>2487</v>
      </c>
      <c r="B1209" s="1" t="s">
        <v>2508</v>
      </c>
      <c r="C1209" s="1">
        <v>5.512991175115E12</v>
      </c>
      <c r="D1209" s="1" t="s">
        <v>11</v>
      </c>
      <c r="E1209" s="1" t="s">
        <v>27</v>
      </c>
      <c r="F1209" s="1" t="s">
        <v>13</v>
      </c>
      <c r="G1209" s="1" t="s">
        <v>20</v>
      </c>
      <c r="H1209" s="1" t="s">
        <v>15</v>
      </c>
      <c r="I1209" s="2">
        <v>45680.0</v>
      </c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ht="15.75" customHeight="1">
      <c r="A1210" s="1" t="s">
        <v>2509</v>
      </c>
      <c r="B1210" s="1" t="s">
        <v>2510</v>
      </c>
      <c r="C1210" s="1">
        <v>2.1973196503E10</v>
      </c>
      <c r="D1210" s="1" t="s">
        <v>11</v>
      </c>
      <c r="E1210" s="1" t="s">
        <v>261</v>
      </c>
      <c r="F1210" s="1" t="s">
        <v>13</v>
      </c>
      <c r="G1210" s="1" t="s">
        <v>14</v>
      </c>
      <c r="H1210" s="1" t="s">
        <v>15</v>
      </c>
      <c r="I1210" s="2">
        <v>45680.0</v>
      </c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ht="15.75" customHeight="1">
      <c r="A1211" s="1" t="s">
        <v>995</v>
      </c>
      <c r="B1211" s="1" t="s">
        <v>2511</v>
      </c>
      <c r="C1211" s="1">
        <v>8.499680848E10</v>
      </c>
      <c r="D1211" s="1" t="s">
        <v>11</v>
      </c>
      <c r="E1211" s="1" t="s">
        <v>27</v>
      </c>
      <c r="F1211" s="1" t="s">
        <v>13</v>
      </c>
      <c r="G1211" s="1" t="s">
        <v>20</v>
      </c>
      <c r="H1211" s="1" t="s">
        <v>385</v>
      </c>
      <c r="I1211" s="2">
        <v>45680.0</v>
      </c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ht="15.75" customHeight="1">
      <c r="A1212" s="1" t="s">
        <v>2512</v>
      </c>
      <c r="B1212" s="1" t="s">
        <v>2513</v>
      </c>
      <c r="C1212" s="1">
        <v>8.3996192391E10</v>
      </c>
      <c r="D1212" s="1" t="s">
        <v>11</v>
      </c>
      <c r="E1212" s="1" t="s">
        <v>27</v>
      </c>
      <c r="F1212" s="1" t="s">
        <v>13</v>
      </c>
      <c r="G1212" s="1" t="s">
        <v>20</v>
      </c>
      <c r="H1212" s="1" t="s">
        <v>15</v>
      </c>
      <c r="I1212" s="2">
        <v>45680.0</v>
      </c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ht="15.75" customHeight="1">
      <c r="A1213" s="1" t="s">
        <v>2514</v>
      </c>
      <c r="B1213" s="1" t="s">
        <v>2515</v>
      </c>
      <c r="C1213" s="1">
        <v>4.799947121E10</v>
      </c>
      <c r="D1213" s="1" t="s">
        <v>11</v>
      </c>
      <c r="E1213" s="1" t="s">
        <v>40</v>
      </c>
      <c r="F1213" s="1" t="s">
        <v>13</v>
      </c>
      <c r="G1213" s="1" t="s">
        <v>20</v>
      </c>
      <c r="H1213" s="1" t="s">
        <v>44</v>
      </c>
      <c r="I1213" s="2">
        <v>45680.0</v>
      </c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ht="15.75" customHeight="1">
      <c r="A1214" s="1" t="s">
        <v>2516</v>
      </c>
      <c r="B1214" s="1" t="s">
        <v>2517</v>
      </c>
      <c r="C1214" s="1">
        <v>1.6997346179E10</v>
      </c>
      <c r="D1214" s="1" t="s">
        <v>11</v>
      </c>
      <c r="E1214" s="1" t="s">
        <v>27</v>
      </c>
      <c r="F1214" s="1" t="s">
        <v>13</v>
      </c>
      <c r="G1214" s="1" t="s">
        <v>20</v>
      </c>
      <c r="H1214" s="1" t="s">
        <v>385</v>
      </c>
      <c r="I1214" s="2">
        <v>45680.0</v>
      </c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ht="15.75" customHeight="1">
      <c r="A1215" s="1" t="s">
        <v>2518</v>
      </c>
      <c r="B1215" s="1" t="s">
        <v>2519</v>
      </c>
      <c r="C1215" s="1">
        <v>8.8999189254E10</v>
      </c>
      <c r="D1215" s="1" t="s">
        <v>11</v>
      </c>
      <c r="E1215" s="1" t="s">
        <v>37</v>
      </c>
      <c r="F1215" s="1" t="s">
        <v>13</v>
      </c>
      <c r="G1215" s="1" t="s">
        <v>20</v>
      </c>
      <c r="H1215" s="1" t="s">
        <v>1291</v>
      </c>
      <c r="I1215" s="2">
        <v>45680.0</v>
      </c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ht="15.75" customHeight="1">
      <c r="A1216" s="1" t="s">
        <v>2520</v>
      </c>
      <c r="B1216" s="1" t="s">
        <v>2521</v>
      </c>
      <c r="C1216" s="1">
        <v>3.2998064071E10</v>
      </c>
      <c r="D1216" s="1" t="s">
        <v>11</v>
      </c>
      <c r="E1216" s="1" t="s">
        <v>112</v>
      </c>
      <c r="F1216" s="1" t="s">
        <v>13</v>
      </c>
      <c r="G1216" s="1" t="s">
        <v>20</v>
      </c>
      <c r="H1216" s="1" t="s">
        <v>15</v>
      </c>
      <c r="I1216" s="2">
        <v>45680.0</v>
      </c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ht="15.75" customHeight="1">
      <c r="A1217" s="1" t="s">
        <v>2522</v>
      </c>
      <c r="B1217" s="1" t="s">
        <v>2523</v>
      </c>
      <c r="C1217" s="1">
        <v>1.1915418341E10</v>
      </c>
      <c r="D1217" s="1" t="s">
        <v>11</v>
      </c>
      <c r="E1217" s="1" t="s">
        <v>23</v>
      </c>
      <c r="F1217" s="1" t="s">
        <v>13</v>
      </c>
      <c r="G1217" s="1" t="s">
        <v>14</v>
      </c>
      <c r="H1217" s="1" t="s">
        <v>15</v>
      </c>
      <c r="I1217" s="2">
        <v>45680.0</v>
      </c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ht="15.75" customHeight="1">
      <c r="A1218" s="1" t="s">
        <v>2524</v>
      </c>
      <c r="B1218" s="1" t="s">
        <v>2525</v>
      </c>
      <c r="C1218" s="1">
        <v>1.1976601361E10</v>
      </c>
      <c r="D1218" s="1" t="s">
        <v>11</v>
      </c>
      <c r="E1218" s="1" t="s">
        <v>318</v>
      </c>
      <c r="F1218" s="1" t="s">
        <v>13</v>
      </c>
      <c r="G1218" s="1" t="s">
        <v>14</v>
      </c>
      <c r="H1218" s="1" t="s">
        <v>15</v>
      </c>
      <c r="I1218" s="2">
        <v>45680.0</v>
      </c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ht="15.75" customHeight="1">
      <c r="A1219" s="1" t="s">
        <v>2526</v>
      </c>
      <c r="B1219" s="1" t="s">
        <v>2527</v>
      </c>
      <c r="C1219" s="1">
        <v>8.5998455466E10</v>
      </c>
      <c r="D1219" s="1" t="s">
        <v>11</v>
      </c>
      <c r="E1219" s="1" t="s">
        <v>123</v>
      </c>
      <c r="F1219" s="1" t="s">
        <v>13</v>
      </c>
      <c r="G1219" s="1" t="s">
        <v>20</v>
      </c>
      <c r="H1219" s="1" t="s">
        <v>15</v>
      </c>
      <c r="I1219" s="2">
        <v>45680.0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ht="15.75" customHeight="1">
      <c r="A1220" s="1" t="s">
        <v>2528</v>
      </c>
      <c r="B1220" s="1" t="s">
        <v>2529</v>
      </c>
      <c r="C1220" s="1">
        <v>7.7981046688E10</v>
      </c>
      <c r="D1220" s="1" t="s">
        <v>11</v>
      </c>
      <c r="E1220" s="1" t="s">
        <v>261</v>
      </c>
      <c r="F1220" s="1" t="s">
        <v>13</v>
      </c>
      <c r="G1220" s="1" t="s">
        <v>20</v>
      </c>
      <c r="H1220" s="1" t="s">
        <v>15</v>
      </c>
      <c r="I1220" s="2">
        <v>45680.0</v>
      </c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ht="15.75" customHeight="1">
      <c r="A1221" s="1" t="s">
        <v>513</v>
      </c>
      <c r="B1221" s="1" t="s">
        <v>2530</v>
      </c>
      <c r="C1221" s="1" t="s">
        <v>2531</v>
      </c>
      <c r="D1221" s="1" t="s">
        <v>11</v>
      </c>
      <c r="E1221" s="1" t="s">
        <v>31</v>
      </c>
      <c r="F1221" s="1" t="s">
        <v>13</v>
      </c>
      <c r="G1221" s="1" t="s">
        <v>20</v>
      </c>
      <c r="H1221" s="1" t="s">
        <v>24</v>
      </c>
      <c r="I1221" s="2">
        <v>45680.0</v>
      </c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ht="15.75" customHeight="1">
      <c r="A1222" s="1" t="s">
        <v>2532</v>
      </c>
      <c r="B1222" s="1" t="s">
        <v>2533</v>
      </c>
      <c r="C1222" s="1">
        <v>6.2998678915E10</v>
      </c>
      <c r="D1222" s="1" t="s">
        <v>11</v>
      </c>
      <c r="E1222" s="1" t="s">
        <v>40</v>
      </c>
      <c r="F1222" s="1" t="s">
        <v>13</v>
      </c>
      <c r="G1222" s="1" t="s">
        <v>20</v>
      </c>
      <c r="H1222" s="1" t="s">
        <v>44</v>
      </c>
      <c r="I1222" s="2">
        <v>45680.0</v>
      </c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ht="15.75" customHeight="1">
      <c r="A1223" s="1" t="s">
        <v>2534</v>
      </c>
      <c r="B1223" s="1" t="s">
        <v>2535</v>
      </c>
      <c r="C1223" s="1">
        <v>2.19953143E10</v>
      </c>
      <c r="D1223" s="1" t="s">
        <v>11</v>
      </c>
      <c r="E1223" s="1" t="s">
        <v>37</v>
      </c>
      <c r="F1223" s="1" t="s">
        <v>13</v>
      </c>
      <c r="G1223" s="1" t="s">
        <v>20</v>
      </c>
      <c r="H1223" s="1" t="s">
        <v>65</v>
      </c>
      <c r="I1223" s="2">
        <v>45680.0</v>
      </c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ht="15.75" customHeight="1">
      <c r="A1224" s="1" t="s">
        <v>2536</v>
      </c>
      <c r="B1224" s="1" t="s">
        <v>2537</v>
      </c>
      <c r="C1224" s="1" t="s">
        <v>2538</v>
      </c>
      <c r="D1224" s="1" t="s">
        <v>11</v>
      </c>
      <c r="E1224" s="1" t="s">
        <v>37</v>
      </c>
      <c r="F1224" s="1" t="s">
        <v>13</v>
      </c>
      <c r="G1224" s="1" t="s">
        <v>20</v>
      </c>
      <c r="H1224" s="1" t="s">
        <v>15</v>
      </c>
      <c r="I1224" s="2">
        <v>45680.0</v>
      </c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ht="15.75" customHeight="1">
      <c r="A1225" s="1" t="s">
        <v>2539</v>
      </c>
      <c r="B1225" s="1" t="s">
        <v>2540</v>
      </c>
      <c r="C1225" s="1" t="s">
        <v>2541</v>
      </c>
      <c r="D1225" s="1" t="s">
        <v>11</v>
      </c>
      <c r="E1225" s="1" t="s">
        <v>261</v>
      </c>
      <c r="F1225" s="1" t="s">
        <v>13</v>
      </c>
      <c r="G1225" s="1" t="s">
        <v>20</v>
      </c>
      <c r="H1225" s="1" t="s">
        <v>15</v>
      </c>
      <c r="I1225" s="2">
        <v>45680.0</v>
      </c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ht="15.75" customHeight="1">
      <c r="A1226" s="1" t="s">
        <v>2542</v>
      </c>
      <c r="B1226" s="1" t="s">
        <v>2543</v>
      </c>
      <c r="C1226" s="1">
        <v>4.1998663095E10</v>
      </c>
      <c r="D1226" s="1" t="s">
        <v>11</v>
      </c>
      <c r="E1226" s="1" t="s">
        <v>2258</v>
      </c>
      <c r="F1226" s="1" t="s">
        <v>13</v>
      </c>
      <c r="G1226" s="1" t="s">
        <v>20</v>
      </c>
      <c r="H1226" s="1" t="s">
        <v>44</v>
      </c>
      <c r="I1226" s="2">
        <v>45680.0</v>
      </c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ht="15.75" customHeight="1">
      <c r="A1227" s="1" t="s">
        <v>2544</v>
      </c>
      <c r="B1227" s="1" t="s">
        <v>2545</v>
      </c>
      <c r="C1227" s="1">
        <v>4.2984287959E10</v>
      </c>
      <c r="D1227" s="1" t="s">
        <v>11</v>
      </c>
      <c r="E1227" s="1" t="s">
        <v>112</v>
      </c>
      <c r="F1227" s="1" t="s">
        <v>13</v>
      </c>
      <c r="G1227" s="1" t="s">
        <v>14</v>
      </c>
      <c r="H1227" s="1" t="s">
        <v>15</v>
      </c>
      <c r="I1227" s="2">
        <v>45680.0</v>
      </c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ht="15.75" customHeight="1">
      <c r="A1228" s="1" t="s">
        <v>2546</v>
      </c>
      <c r="B1228" s="1" t="s">
        <v>2547</v>
      </c>
      <c r="C1228" s="1">
        <v>3.198110844E10</v>
      </c>
      <c r="D1228" s="1" t="s">
        <v>11</v>
      </c>
      <c r="E1228" s="1" t="s">
        <v>37</v>
      </c>
      <c r="F1228" s="1" t="s">
        <v>13</v>
      </c>
      <c r="G1228" s="1" t="s">
        <v>14</v>
      </c>
      <c r="H1228" s="1" t="s">
        <v>15</v>
      </c>
      <c r="I1228" s="2">
        <v>45680.0</v>
      </c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ht="15.75" customHeight="1">
      <c r="A1229" s="1" t="s">
        <v>2548</v>
      </c>
      <c r="B1229" s="1" t="s">
        <v>2549</v>
      </c>
      <c r="C1229" s="1">
        <v>1.3998059435E10</v>
      </c>
      <c r="D1229" s="1" t="s">
        <v>11</v>
      </c>
      <c r="E1229" s="1" t="s">
        <v>27</v>
      </c>
      <c r="F1229" s="1" t="s">
        <v>13</v>
      </c>
      <c r="G1229" s="1" t="s">
        <v>14</v>
      </c>
      <c r="H1229" s="1" t="s">
        <v>15</v>
      </c>
      <c r="I1229" s="2">
        <v>45680.0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ht="15.75" customHeight="1">
      <c r="A1230" s="1" t="s">
        <v>2550</v>
      </c>
      <c r="B1230" s="1" t="s">
        <v>2551</v>
      </c>
      <c r="C1230" s="1">
        <v>9.2994138543E10</v>
      </c>
      <c r="D1230" s="1" t="s">
        <v>11</v>
      </c>
      <c r="E1230" s="1" t="s">
        <v>37</v>
      </c>
      <c r="F1230" s="1" t="s">
        <v>13</v>
      </c>
      <c r="G1230" s="1" t="s">
        <v>14</v>
      </c>
      <c r="H1230" s="1" t="s">
        <v>24</v>
      </c>
      <c r="I1230" s="2">
        <v>45680.0</v>
      </c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ht="15.75" customHeight="1">
      <c r="A1231" s="1" t="s">
        <v>2552</v>
      </c>
      <c r="B1231" s="1" t="s">
        <v>2553</v>
      </c>
      <c r="C1231" s="1">
        <v>3.5999472267E10</v>
      </c>
      <c r="D1231" s="1" t="s">
        <v>11</v>
      </c>
      <c r="E1231" s="1" t="s">
        <v>37</v>
      </c>
      <c r="F1231" s="1" t="s">
        <v>13</v>
      </c>
      <c r="G1231" s="1" t="s">
        <v>14</v>
      </c>
      <c r="H1231" s="1" t="s">
        <v>143</v>
      </c>
      <c r="I1231" s="2">
        <v>45680.0</v>
      </c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ht="15.75" customHeight="1">
      <c r="A1232" s="1" t="s">
        <v>2554</v>
      </c>
      <c r="B1232" s="1" t="s">
        <v>2555</v>
      </c>
      <c r="C1232" s="1">
        <v>1.1997835216E10</v>
      </c>
      <c r="D1232" s="1" t="s">
        <v>11</v>
      </c>
      <c r="E1232" s="1" t="s">
        <v>49</v>
      </c>
      <c r="F1232" s="1" t="s">
        <v>13</v>
      </c>
      <c r="G1232" s="1" t="s">
        <v>20</v>
      </c>
      <c r="H1232" s="1" t="s">
        <v>15</v>
      </c>
      <c r="I1232" s="2">
        <v>45680.0</v>
      </c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ht="15.75" customHeight="1">
      <c r="A1233" s="1" t="s">
        <v>2556</v>
      </c>
      <c r="B1233" s="1" t="s">
        <v>2557</v>
      </c>
      <c r="C1233" s="1">
        <v>3.1995903131E10</v>
      </c>
      <c r="D1233" s="1" t="s">
        <v>11</v>
      </c>
      <c r="E1233" s="1" t="s">
        <v>37</v>
      </c>
      <c r="F1233" s="1" t="s">
        <v>13</v>
      </c>
      <c r="G1233" s="1" t="s">
        <v>20</v>
      </c>
      <c r="H1233" s="1" t="s">
        <v>65</v>
      </c>
      <c r="I1233" s="2">
        <v>45680.0</v>
      </c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ht="15.75" customHeight="1">
      <c r="A1234" s="1" t="s">
        <v>2558</v>
      </c>
      <c r="B1234" s="1" t="s">
        <v>2559</v>
      </c>
      <c r="C1234" s="1">
        <v>2.1965230631E10</v>
      </c>
      <c r="D1234" s="1" t="s">
        <v>11</v>
      </c>
      <c r="E1234" s="1" t="s">
        <v>261</v>
      </c>
      <c r="F1234" s="1" t="s">
        <v>13</v>
      </c>
      <c r="G1234" s="1" t="s">
        <v>20</v>
      </c>
      <c r="H1234" s="1" t="s">
        <v>15</v>
      </c>
      <c r="I1234" s="2">
        <v>45680.0</v>
      </c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ht="15.75" customHeight="1">
      <c r="A1235" s="1" t="s">
        <v>2560</v>
      </c>
      <c r="B1235" s="1" t="s">
        <v>2561</v>
      </c>
      <c r="C1235" s="1">
        <v>6.2994687618E10</v>
      </c>
      <c r="D1235" s="1" t="s">
        <v>11</v>
      </c>
      <c r="E1235" s="1" t="s">
        <v>27</v>
      </c>
      <c r="F1235" s="1" t="s">
        <v>13</v>
      </c>
      <c r="G1235" s="1" t="s">
        <v>20</v>
      </c>
      <c r="H1235" s="1" t="s">
        <v>44</v>
      </c>
      <c r="I1235" s="2">
        <v>45680.0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ht="15.75" customHeight="1">
      <c r="A1236" s="1" t="s">
        <v>2562</v>
      </c>
      <c r="B1236" s="1" t="s">
        <v>2563</v>
      </c>
      <c r="C1236" s="1">
        <v>9.6984002329E10</v>
      </c>
      <c r="D1236" s="1" t="s">
        <v>11</v>
      </c>
      <c r="E1236" s="1" t="s">
        <v>123</v>
      </c>
      <c r="F1236" s="1" t="s">
        <v>13</v>
      </c>
      <c r="G1236" s="1" t="s">
        <v>20</v>
      </c>
      <c r="H1236" s="1" t="s">
        <v>44</v>
      </c>
      <c r="I1236" s="2">
        <v>45680.0</v>
      </c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ht="15.75" customHeight="1">
      <c r="A1237" s="1" t="s">
        <v>2564</v>
      </c>
      <c r="B1237" s="1" t="s">
        <v>2565</v>
      </c>
      <c r="C1237" s="1">
        <v>2.7996409187E10</v>
      </c>
      <c r="D1237" s="1" t="s">
        <v>11</v>
      </c>
      <c r="E1237" s="1" t="s">
        <v>27</v>
      </c>
      <c r="F1237" s="1" t="s">
        <v>13</v>
      </c>
      <c r="G1237" s="1" t="s">
        <v>20</v>
      </c>
      <c r="H1237" s="1" t="s">
        <v>65</v>
      </c>
      <c r="I1237" s="2">
        <v>45680.0</v>
      </c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ht="15.75" customHeight="1">
      <c r="A1238" s="1" t="s">
        <v>2566</v>
      </c>
      <c r="B1238" s="1" t="s">
        <v>2567</v>
      </c>
      <c r="C1238" s="1">
        <v>8.1983615756E10</v>
      </c>
      <c r="D1238" s="1" t="s">
        <v>11</v>
      </c>
      <c r="E1238" s="1" t="s">
        <v>37</v>
      </c>
      <c r="F1238" s="1" t="s">
        <v>13</v>
      </c>
      <c r="G1238" s="1" t="s">
        <v>20</v>
      </c>
      <c r="H1238" s="1" t="s">
        <v>143</v>
      </c>
      <c r="I1238" s="2">
        <v>45680.0</v>
      </c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ht="15.75" customHeight="1">
      <c r="A1239" s="1" t="s">
        <v>541</v>
      </c>
      <c r="B1239" s="1" t="s">
        <v>2568</v>
      </c>
      <c r="C1239" s="1">
        <v>2.2997709868E10</v>
      </c>
      <c r="D1239" s="1" t="s">
        <v>11</v>
      </c>
      <c r="E1239" s="1" t="s">
        <v>123</v>
      </c>
      <c r="F1239" s="1" t="s">
        <v>13</v>
      </c>
      <c r="G1239" s="1" t="s">
        <v>14</v>
      </c>
      <c r="H1239" s="1" t="s">
        <v>15</v>
      </c>
      <c r="I1239" s="2">
        <v>45680.0</v>
      </c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ht="15.75" customHeight="1">
      <c r="A1240" s="1" t="s">
        <v>2569</v>
      </c>
      <c r="B1240" s="1" t="s">
        <v>2570</v>
      </c>
      <c r="C1240" s="1">
        <v>3.5999224187E10</v>
      </c>
      <c r="D1240" s="1" t="s">
        <v>11</v>
      </c>
      <c r="E1240" s="1" t="s">
        <v>261</v>
      </c>
      <c r="F1240" s="1" t="s">
        <v>13</v>
      </c>
      <c r="G1240" s="1" t="s">
        <v>20</v>
      </c>
      <c r="H1240" s="1" t="s">
        <v>15</v>
      </c>
      <c r="I1240" s="2">
        <v>45680.0</v>
      </c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ht="15.75" customHeight="1">
      <c r="A1241" s="1" t="s">
        <v>2571</v>
      </c>
      <c r="B1241" s="1" t="s">
        <v>2572</v>
      </c>
      <c r="C1241" s="1">
        <v>5.1995554481E10</v>
      </c>
      <c r="D1241" s="1" t="s">
        <v>11</v>
      </c>
      <c r="E1241" s="1" t="s">
        <v>31</v>
      </c>
      <c r="F1241" s="1" t="s">
        <v>13</v>
      </c>
      <c r="G1241" s="1" t="s">
        <v>14</v>
      </c>
      <c r="H1241" s="1" t="s">
        <v>65</v>
      </c>
      <c r="I1241" s="2">
        <v>45680.0</v>
      </c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ht="15.75" customHeight="1">
      <c r="A1242" s="1" t="s">
        <v>1464</v>
      </c>
      <c r="B1242" s="1" t="s">
        <v>2573</v>
      </c>
      <c r="C1242" s="1">
        <v>5.543999308271E12</v>
      </c>
      <c r="D1242" s="1" t="s">
        <v>11</v>
      </c>
      <c r="E1242" s="1" t="s">
        <v>261</v>
      </c>
      <c r="F1242" s="1" t="s">
        <v>13</v>
      </c>
      <c r="G1242" s="1" t="s">
        <v>20</v>
      </c>
      <c r="H1242" s="1" t="s">
        <v>65</v>
      </c>
      <c r="I1242" s="2">
        <v>45680.0</v>
      </c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ht="15.75" customHeight="1">
      <c r="A1243" s="1" t="s">
        <v>2574</v>
      </c>
      <c r="B1243" s="1" t="s">
        <v>2575</v>
      </c>
      <c r="C1243" s="1">
        <v>1.8981176647E10</v>
      </c>
      <c r="D1243" s="1" t="s">
        <v>11</v>
      </c>
      <c r="E1243" s="1" t="s">
        <v>12</v>
      </c>
      <c r="F1243" s="1" t="s">
        <v>13</v>
      </c>
      <c r="G1243" s="1" t="s">
        <v>14</v>
      </c>
      <c r="H1243" s="1" t="s">
        <v>15</v>
      </c>
      <c r="I1243" s="2">
        <v>45680.0</v>
      </c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ht="15.75" customHeight="1">
      <c r="A1244" s="1" t="s">
        <v>2576</v>
      </c>
      <c r="B1244" s="1" t="s">
        <v>2577</v>
      </c>
      <c r="C1244" s="1">
        <v>1.3982008598E10</v>
      </c>
      <c r="D1244" s="1" t="s">
        <v>11</v>
      </c>
      <c r="E1244" s="1" t="s">
        <v>40</v>
      </c>
      <c r="F1244" s="1" t="s">
        <v>13</v>
      </c>
      <c r="G1244" s="1" t="s">
        <v>20</v>
      </c>
      <c r="H1244" s="1" t="s">
        <v>15</v>
      </c>
      <c r="I1244" s="2">
        <v>45680.0</v>
      </c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ht="15.75" customHeight="1">
      <c r="A1245" s="1" t="s">
        <v>2578</v>
      </c>
      <c r="B1245" s="1" t="s">
        <v>2579</v>
      </c>
      <c r="C1245" s="1">
        <v>8.5996716215E10</v>
      </c>
      <c r="D1245" s="1" t="s">
        <v>11</v>
      </c>
      <c r="E1245" s="1" t="s">
        <v>112</v>
      </c>
      <c r="F1245" s="1" t="s">
        <v>13</v>
      </c>
      <c r="G1245" s="1" t="s">
        <v>20</v>
      </c>
      <c r="H1245" s="1" t="s">
        <v>15</v>
      </c>
      <c r="I1245" s="2">
        <v>45680.0</v>
      </c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ht="15.75" customHeight="1">
      <c r="A1246" s="1" t="s">
        <v>2580</v>
      </c>
      <c r="B1246" s="1" t="s">
        <v>2581</v>
      </c>
      <c r="C1246" s="1">
        <v>8.8988515925E10</v>
      </c>
      <c r="D1246" s="1" t="s">
        <v>11</v>
      </c>
      <c r="E1246" s="1" t="s">
        <v>27</v>
      </c>
      <c r="F1246" s="1" t="s">
        <v>13</v>
      </c>
      <c r="G1246" s="1" t="s">
        <v>20</v>
      </c>
      <c r="H1246" s="1" t="s">
        <v>15</v>
      </c>
      <c r="I1246" s="2">
        <v>45680.0</v>
      </c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ht="15.75" customHeight="1">
      <c r="A1247" s="1" t="s">
        <v>2582</v>
      </c>
      <c r="B1247" s="1" t="s">
        <v>2583</v>
      </c>
      <c r="C1247" s="1">
        <v>4.4991461537E10</v>
      </c>
      <c r="D1247" s="1" t="s">
        <v>11</v>
      </c>
      <c r="E1247" s="1" t="s">
        <v>27</v>
      </c>
      <c r="F1247" s="1" t="s">
        <v>13</v>
      </c>
      <c r="G1247" s="1" t="s">
        <v>20</v>
      </c>
      <c r="H1247" s="1" t="s">
        <v>15</v>
      </c>
      <c r="I1247" s="2">
        <v>45680.0</v>
      </c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ht="15.75" customHeight="1">
      <c r="A1248" s="1" t="s">
        <v>2584</v>
      </c>
      <c r="B1248" s="1" t="s">
        <v>2585</v>
      </c>
      <c r="C1248" s="1">
        <v>8.2996238596E10</v>
      </c>
      <c r="D1248" s="1" t="s">
        <v>11</v>
      </c>
      <c r="E1248" s="1" t="s">
        <v>123</v>
      </c>
      <c r="F1248" s="1" t="s">
        <v>13</v>
      </c>
      <c r="G1248" s="1" t="s">
        <v>20</v>
      </c>
      <c r="H1248" s="1" t="s">
        <v>15</v>
      </c>
      <c r="I1248" s="2">
        <v>45680.0</v>
      </c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ht="15.75" customHeight="1">
      <c r="A1249" s="1" t="s">
        <v>2586</v>
      </c>
      <c r="B1249" s="1" t="s">
        <v>2587</v>
      </c>
      <c r="C1249" s="1">
        <v>1.1991634216E10</v>
      </c>
      <c r="D1249" s="1" t="s">
        <v>11</v>
      </c>
      <c r="E1249" s="1" t="s">
        <v>31</v>
      </c>
      <c r="F1249" s="1" t="s">
        <v>13</v>
      </c>
      <c r="G1249" s="1" t="s">
        <v>20</v>
      </c>
      <c r="H1249" s="1" t="s">
        <v>24</v>
      </c>
      <c r="I1249" s="2">
        <v>45680.0</v>
      </c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ht="15.75" customHeight="1">
      <c r="A1250" s="1" t="s">
        <v>2588</v>
      </c>
      <c r="B1250" s="1" t="s">
        <v>2589</v>
      </c>
      <c r="C1250" s="1" t="s">
        <v>2590</v>
      </c>
      <c r="D1250" s="1" t="s">
        <v>11</v>
      </c>
      <c r="E1250" s="1" t="s">
        <v>37</v>
      </c>
      <c r="F1250" s="1" t="s">
        <v>13</v>
      </c>
      <c r="G1250" s="1" t="s">
        <v>20</v>
      </c>
      <c r="H1250" s="1" t="s">
        <v>143</v>
      </c>
      <c r="I1250" s="2">
        <v>45680.0</v>
      </c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ht="15.75" customHeight="1">
      <c r="A1251" s="1" t="s">
        <v>2591</v>
      </c>
      <c r="B1251" s="1" t="s">
        <v>2592</v>
      </c>
      <c r="C1251" s="1">
        <v>9.898543012E10</v>
      </c>
      <c r="D1251" s="1" t="s">
        <v>11</v>
      </c>
      <c r="E1251" s="1" t="s">
        <v>123</v>
      </c>
      <c r="F1251" s="1" t="s">
        <v>13</v>
      </c>
      <c r="G1251" s="1" t="s">
        <v>20</v>
      </c>
      <c r="H1251" s="1" t="s">
        <v>15</v>
      </c>
      <c r="I1251" s="2">
        <v>45680.0</v>
      </c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ht="15.75" customHeight="1">
      <c r="A1252" s="1" t="s">
        <v>2593</v>
      </c>
      <c r="B1252" s="1" t="s">
        <v>2594</v>
      </c>
      <c r="C1252" s="1">
        <v>1.9971694415E10</v>
      </c>
      <c r="D1252" s="1" t="s">
        <v>11</v>
      </c>
      <c r="E1252" s="1" t="s">
        <v>261</v>
      </c>
      <c r="F1252" s="1" t="s">
        <v>13</v>
      </c>
      <c r="G1252" s="1" t="s">
        <v>20</v>
      </c>
      <c r="H1252" s="1" t="s">
        <v>44</v>
      </c>
      <c r="I1252" s="2">
        <v>45680.0</v>
      </c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ht="15.75" customHeight="1">
      <c r="A1253" s="1" t="s">
        <v>2595</v>
      </c>
      <c r="B1253" s="1" t="s">
        <v>2596</v>
      </c>
      <c r="C1253" s="1">
        <v>8.2994195372E10</v>
      </c>
      <c r="D1253" s="1" t="s">
        <v>11</v>
      </c>
      <c r="E1253" s="1" t="s">
        <v>37</v>
      </c>
      <c r="F1253" s="1" t="s">
        <v>13</v>
      </c>
      <c r="G1253" s="1" t="s">
        <v>20</v>
      </c>
      <c r="H1253" s="1" t="s">
        <v>15</v>
      </c>
      <c r="I1253" s="2">
        <v>45680.0</v>
      </c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ht="15.75" customHeight="1">
      <c r="A1254" s="1" t="s">
        <v>2597</v>
      </c>
      <c r="B1254" s="1" t="s">
        <v>2598</v>
      </c>
      <c r="C1254" s="1">
        <v>1.1988185687E10</v>
      </c>
      <c r="D1254" s="1" t="s">
        <v>11</v>
      </c>
      <c r="E1254" s="1" t="s">
        <v>27</v>
      </c>
      <c r="F1254" s="1" t="s">
        <v>13</v>
      </c>
      <c r="G1254" s="1" t="s">
        <v>20</v>
      </c>
      <c r="H1254" s="1" t="s">
        <v>65</v>
      </c>
      <c r="I1254" s="2">
        <v>45680.0</v>
      </c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ht="15.75" customHeight="1">
      <c r="A1255" s="1" t="s">
        <v>501</v>
      </c>
      <c r="B1255" s="1" t="s">
        <v>2599</v>
      </c>
      <c r="C1255" s="1">
        <v>5.516997917715E12</v>
      </c>
      <c r="D1255" s="1" t="s">
        <v>11</v>
      </c>
      <c r="E1255" s="1" t="s">
        <v>318</v>
      </c>
      <c r="F1255" s="1" t="s">
        <v>13</v>
      </c>
      <c r="G1255" s="1" t="s">
        <v>14</v>
      </c>
      <c r="H1255" s="1" t="s">
        <v>24</v>
      </c>
      <c r="I1255" s="2">
        <v>45680.0</v>
      </c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ht="15.75" customHeight="1">
      <c r="A1256" s="1" t="s">
        <v>2600</v>
      </c>
      <c r="B1256" s="1" t="s">
        <v>2601</v>
      </c>
      <c r="C1256" s="1">
        <v>8.1991287193E10</v>
      </c>
      <c r="D1256" s="1" t="s">
        <v>11</v>
      </c>
      <c r="E1256" s="1" t="s">
        <v>27</v>
      </c>
      <c r="F1256" s="1" t="s">
        <v>13</v>
      </c>
      <c r="G1256" s="1" t="s">
        <v>14</v>
      </c>
      <c r="H1256" s="1" t="s">
        <v>15</v>
      </c>
      <c r="I1256" s="2">
        <v>45680.0</v>
      </c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ht="15.75" customHeight="1">
      <c r="A1257" s="1" t="s">
        <v>2209</v>
      </c>
      <c r="B1257" s="1" t="s">
        <v>2602</v>
      </c>
      <c r="C1257" s="1">
        <v>3.1982633003E10</v>
      </c>
      <c r="D1257" s="1" t="s">
        <v>11</v>
      </c>
      <c r="E1257" s="1" t="s">
        <v>2258</v>
      </c>
      <c r="F1257" s="1" t="s">
        <v>13</v>
      </c>
      <c r="G1257" s="1" t="s">
        <v>20</v>
      </c>
      <c r="H1257" s="1" t="s">
        <v>24</v>
      </c>
      <c r="I1257" s="2">
        <v>45680.0</v>
      </c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ht="15.75" customHeight="1">
      <c r="A1258" s="1" t="s">
        <v>2603</v>
      </c>
      <c r="B1258" s="1" t="s">
        <v>2604</v>
      </c>
      <c r="C1258" s="1">
        <v>1.7992441005E10</v>
      </c>
      <c r="D1258" s="1" t="s">
        <v>11</v>
      </c>
      <c r="E1258" s="1" t="s">
        <v>37</v>
      </c>
      <c r="F1258" s="1" t="s">
        <v>13</v>
      </c>
      <c r="G1258" s="1" t="s">
        <v>20</v>
      </c>
      <c r="H1258" s="1" t="s">
        <v>65</v>
      </c>
      <c r="I1258" s="2">
        <v>45680.0</v>
      </c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ht="15.75" customHeight="1">
      <c r="A1259" s="1" t="s">
        <v>89</v>
      </c>
      <c r="B1259" s="1" t="s">
        <v>2605</v>
      </c>
      <c r="C1259" s="1" t="s">
        <v>2606</v>
      </c>
      <c r="D1259" s="1" t="s">
        <v>11</v>
      </c>
      <c r="E1259" s="1" t="s">
        <v>27</v>
      </c>
      <c r="F1259" s="1" t="s">
        <v>13</v>
      </c>
      <c r="G1259" s="1" t="s">
        <v>20</v>
      </c>
      <c r="H1259" s="1" t="s">
        <v>15</v>
      </c>
      <c r="I1259" s="2">
        <v>45680.0</v>
      </c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ht="15.75" customHeight="1">
      <c r="A1260" s="1" t="s">
        <v>2607</v>
      </c>
      <c r="B1260" s="1" t="s">
        <v>2608</v>
      </c>
      <c r="C1260" s="1">
        <v>7.4999136977E10</v>
      </c>
      <c r="D1260" s="1" t="s">
        <v>11</v>
      </c>
      <c r="E1260" s="1" t="s">
        <v>27</v>
      </c>
      <c r="F1260" s="1" t="s">
        <v>13</v>
      </c>
      <c r="G1260" s="1" t="s">
        <v>20</v>
      </c>
      <c r="H1260" s="1" t="s">
        <v>24</v>
      </c>
      <c r="I1260" s="2">
        <v>45680.0</v>
      </c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ht="15.75" customHeight="1">
      <c r="A1261" s="1" t="s">
        <v>2609</v>
      </c>
      <c r="B1261" s="1" t="s">
        <v>2610</v>
      </c>
      <c r="C1261" s="1">
        <v>5.1989751528E10</v>
      </c>
      <c r="D1261" s="1" t="s">
        <v>11</v>
      </c>
      <c r="E1261" s="1" t="s">
        <v>27</v>
      </c>
      <c r="F1261" s="1" t="s">
        <v>13</v>
      </c>
      <c r="G1261" s="1" t="s">
        <v>20</v>
      </c>
      <c r="H1261" s="1" t="s">
        <v>24</v>
      </c>
      <c r="I1261" s="2">
        <v>45680.0</v>
      </c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ht="15.75" customHeight="1">
      <c r="A1262" s="1" t="s">
        <v>2611</v>
      </c>
      <c r="B1262" s="1" t="s">
        <v>2612</v>
      </c>
      <c r="C1262" s="1">
        <v>1.9997421394E10</v>
      </c>
      <c r="D1262" s="1" t="s">
        <v>11</v>
      </c>
      <c r="E1262" s="1" t="s">
        <v>37</v>
      </c>
      <c r="F1262" s="1" t="s">
        <v>13</v>
      </c>
      <c r="G1262" s="1" t="s">
        <v>20</v>
      </c>
      <c r="H1262" s="1" t="s">
        <v>15</v>
      </c>
      <c r="I1262" s="2">
        <v>45680.0</v>
      </c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ht="15.75" customHeight="1">
      <c r="A1263" s="1" t="s">
        <v>2613</v>
      </c>
      <c r="B1263" s="1" t="s">
        <v>2614</v>
      </c>
      <c r="C1263" s="1">
        <v>1.9989098489E10</v>
      </c>
      <c r="D1263" s="1" t="s">
        <v>11</v>
      </c>
      <c r="E1263" s="1" t="s">
        <v>37</v>
      </c>
      <c r="F1263" s="1" t="s">
        <v>13</v>
      </c>
      <c r="G1263" s="1" t="s">
        <v>20</v>
      </c>
      <c r="H1263" s="1" t="s">
        <v>76</v>
      </c>
      <c r="I1263" s="2">
        <v>45680.0</v>
      </c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ht="15.75" customHeight="1">
      <c r="A1264" s="1" t="s">
        <v>2615</v>
      </c>
      <c r="B1264" s="1" t="s">
        <v>2616</v>
      </c>
      <c r="C1264" s="1">
        <v>1.1993413423E10</v>
      </c>
      <c r="D1264" s="1" t="s">
        <v>11</v>
      </c>
      <c r="E1264" s="1" t="s">
        <v>37</v>
      </c>
      <c r="F1264" s="1" t="s">
        <v>13</v>
      </c>
      <c r="G1264" s="1" t="s">
        <v>20</v>
      </c>
      <c r="H1264" s="1" t="s">
        <v>24</v>
      </c>
      <c r="I1264" s="2">
        <v>45680.0</v>
      </c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ht="15.75" customHeight="1">
      <c r="A1265" s="1" t="s">
        <v>2617</v>
      </c>
      <c r="B1265" s="1" t="s">
        <v>2618</v>
      </c>
      <c r="C1265" s="1" t="s">
        <v>2619</v>
      </c>
      <c r="D1265" s="1" t="s">
        <v>11</v>
      </c>
      <c r="E1265" s="1" t="s">
        <v>31</v>
      </c>
      <c r="F1265" s="1" t="s">
        <v>13</v>
      </c>
      <c r="G1265" s="1" t="s">
        <v>14</v>
      </c>
      <c r="H1265" s="1" t="s">
        <v>15</v>
      </c>
      <c r="I1265" s="2">
        <v>45680.0</v>
      </c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ht="15.75" customHeight="1">
      <c r="A1266" s="1" t="s">
        <v>2620</v>
      </c>
      <c r="B1266" s="1" t="s">
        <v>2621</v>
      </c>
      <c r="C1266" s="1">
        <v>8.1992539021E10</v>
      </c>
      <c r="D1266" s="1" t="s">
        <v>11</v>
      </c>
      <c r="E1266" s="1" t="s">
        <v>27</v>
      </c>
      <c r="F1266" s="1" t="s">
        <v>13</v>
      </c>
      <c r="G1266" s="1" t="s">
        <v>14</v>
      </c>
      <c r="H1266" s="1" t="s">
        <v>15</v>
      </c>
      <c r="I1266" s="2">
        <v>45680.0</v>
      </c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ht="15.75" customHeight="1">
      <c r="A1267" s="1" t="s">
        <v>2622</v>
      </c>
      <c r="B1267" s="1" t="s">
        <v>2623</v>
      </c>
      <c r="C1267" s="1" t="s">
        <v>2624</v>
      </c>
      <c r="D1267" s="1" t="s">
        <v>11</v>
      </c>
      <c r="E1267" s="1" t="s">
        <v>2258</v>
      </c>
      <c r="F1267" s="1" t="s">
        <v>13</v>
      </c>
      <c r="G1267" s="1" t="s">
        <v>20</v>
      </c>
      <c r="H1267" s="1" t="s">
        <v>15</v>
      </c>
      <c r="I1267" s="2">
        <v>45680.0</v>
      </c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ht="15.75" customHeight="1">
      <c r="A1268" s="1" t="s">
        <v>2625</v>
      </c>
      <c r="B1268" s="1" t="s">
        <v>2626</v>
      </c>
      <c r="C1268" s="1">
        <v>8.2981240586E10</v>
      </c>
      <c r="D1268" s="1" t="s">
        <v>11</v>
      </c>
      <c r="E1268" s="1" t="s">
        <v>31</v>
      </c>
      <c r="F1268" s="1" t="s">
        <v>13</v>
      </c>
      <c r="G1268" s="1" t="s">
        <v>20</v>
      </c>
      <c r="H1268" s="1" t="s">
        <v>15</v>
      </c>
      <c r="I1268" s="2">
        <v>45680.0</v>
      </c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ht="15.75" customHeight="1">
      <c r="A1269" s="1" t="s">
        <v>2627</v>
      </c>
      <c r="B1269" s="1" t="s">
        <v>2628</v>
      </c>
      <c r="C1269" s="1">
        <v>5.399972295E10</v>
      </c>
      <c r="D1269" s="1" t="s">
        <v>11</v>
      </c>
      <c r="E1269" s="1" t="s">
        <v>37</v>
      </c>
      <c r="F1269" s="1" t="s">
        <v>13</v>
      </c>
      <c r="G1269" s="1" t="s">
        <v>20</v>
      </c>
      <c r="H1269" s="1" t="s">
        <v>76</v>
      </c>
      <c r="I1269" s="2">
        <v>45680.0</v>
      </c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ht="15.75" customHeight="1">
      <c r="A1270" s="1" t="s">
        <v>2629</v>
      </c>
      <c r="B1270" s="1" t="s">
        <v>2630</v>
      </c>
      <c r="C1270" s="1">
        <v>2.1978883392E10</v>
      </c>
      <c r="D1270" s="1" t="s">
        <v>11</v>
      </c>
      <c r="E1270" s="1" t="s">
        <v>27</v>
      </c>
      <c r="F1270" s="1" t="s">
        <v>13</v>
      </c>
      <c r="G1270" s="1" t="s">
        <v>20</v>
      </c>
      <c r="H1270" s="1" t="s">
        <v>44</v>
      </c>
      <c r="I1270" s="2">
        <v>45680.0</v>
      </c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ht="15.75" customHeight="1">
      <c r="A1271" s="1" t="s">
        <v>2631</v>
      </c>
      <c r="B1271" s="1" t="s">
        <v>2632</v>
      </c>
      <c r="C1271" s="1">
        <v>1.1994220635E10</v>
      </c>
      <c r="D1271" s="1" t="s">
        <v>11</v>
      </c>
      <c r="E1271" s="1" t="s">
        <v>123</v>
      </c>
      <c r="F1271" s="1" t="s">
        <v>13</v>
      </c>
      <c r="G1271" s="1" t="s">
        <v>14</v>
      </c>
      <c r="H1271" s="1" t="s">
        <v>15</v>
      </c>
      <c r="I1271" s="2">
        <v>45680.0</v>
      </c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ht="15.75" customHeight="1">
      <c r="A1272" s="1" t="s">
        <v>2633</v>
      </c>
      <c r="B1272" s="1" t="s">
        <v>2634</v>
      </c>
      <c r="C1272" s="1">
        <v>1.5991043583E10</v>
      </c>
      <c r="D1272" s="1" t="s">
        <v>11</v>
      </c>
      <c r="E1272" s="1" t="s">
        <v>27</v>
      </c>
      <c r="F1272" s="1" t="s">
        <v>13</v>
      </c>
      <c r="G1272" s="1" t="s">
        <v>20</v>
      </c>
      <c r="H1272" s="1" t="s">
        <v>44</v>
      </c>
      <c r="I1272" s="2">
        <v>45680.0</v>
      </c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ht="15.75" customHeight="1">
      <c r="A1273" s="1" t="s">
        <v>2635</v>
      </c>
      <c r="B1273" s="1" t="s">
        <v>2636</v>
      </c>
      <c r="C1273" s="1">
        <v>8.299678E10</v>
      </c>
      <c r="D1273" s="1" t="s">
        <v>11</v>
      </c>
      <c r="E1273" s="1" t="s">
        <v>37</v>
      </c>
      <c r="F1273" s="1" t="s">
        <v>13</v>
      </c>
      <c r="G1273" s="1" t="s">
        <v>20</v>
      </c>
      <c r="H1273" s="1" t="s">
        <v>143</v>
      </c>
      <c r="I1273" s="2">
        <v>45680.0</v>
      </c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ht="15.75" customHeight="1">
      <c r="A1274" s="1" t="s">
        <v>2637</v>
      </c>
      <c r="B1274" s="1" t="s">
        <v>2638</v>
      </c>
      <c r="C1274" s="1">
        <v>6.1993518317E10</v>
      </c>
      <c r="D1274" s="1" t="s">
        <v>11</v>
      </c>
      <c r="E1274" s="1" t="s">
        <v>112</v>
      </c>
      <c r="F1274" s="1" t="s">
        <v>13</v>
      </c>
      <c r="G1274" s="1" t="s">
        <v>20</v>
      </c>
      <c r="H1274" s="1" t="s">
        <v>15</v>
      </c>
      <c r="I1274" s="2">
        <v>45680.0</v>
      </c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ht="15.75" customHeight="1">
      <c r="A1275" s="1" t="s">
        <v>2639</v>
      </c>
      <c r="B1275" s="1" t="s">
        <v>2640</v>
      </c>
      <c r="C1275" s="1" t="s">
        <v>2641</v>
      </c>
      <c r="D1275" s="1" t="s">
        <v>11</v>
      </c>
      <c r="E1275" s="1" t="s">
        <v>40</v>
      </c>
      <c r="F1275" s="1" t="s">
        <v>13</v>
      </c>
      <c r="G1275" s="1" t="s">
        <v>14</v>
      </c>
      <c r="H1275" s="1" t="s">
        <v>15</v>
      </c>
      <c r="I1275" s="2">
        <v>45680.0</v>
      </c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ht="15.75" customHeight="1">
      <c r="A1276" s="1" t="s">
        <v>2642</v>
      </c>
      <c r="B1276" s="1" t="s">
        <v>2643</v>
      </c>
      <c r="C1276" s="1">
        <v>7.5981182829E10</v>
      </c>
      <c r="D1276" s="1" t="s">
        <v>11</v>
      </c>
      <c r="E1276" s="1" t="s">
        <v>40</v>
      </c>
      <c r="F1276" s="1" t="s">
        <v>13</v>
      </c>
      <c r="G1276" s="1" t="s">
        <v>20</v>
      </c>
      <c r="H1276" s="1" t="s">
        <v>15</v>
      </c>
      <c r="I1276" s="2">
        <v>45680.0</v>
      </c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ht="15.75" customHeight="1">
      <c r="A1277" s="1" t="s">
        <v>2644</v>
      </c>
      <c r="B1277" s="1" t="s">
        <v>2645</v>
      </c>
      <c r="C1277" s="1">
        <v>2.1970467822E10</v>
      </c>
      <c r="D1277" s="1" t="s">
        <v>11</v>
      </c>
      <c r="E1277" s="1" t="s">
        <v>37</v>
      </c>
      <c r="F1277" s="1" t="s">
        <v>13</v>
      </c>
      <c r="G1277" s="1" t="s">
        <v>14</v>
      </c>
      <c r="H1277" s="1" t="s">
        <v>116</v>
      </c>
      <c r="I1277" s="2">
        <v>45680.0</v>
      </c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ht="15.75" customHeight="1">
      <c r="A1278" s="1" t="s">
        <v>2646</v>
      </c>
      <c r="B1278" s="1" t="s">
        <v>2647</v>
      </c>
      <c r="C1278" s="1">
        <v>2.1982496373E10</v>
      </c>
      <c r="D1278" s="1" t="s">
        <v>11</v>
      </c>
      <c r="E1278" s="1" t="s">
        <v>27</v>
      </c>
      <c r="F1278" s="1" t="s">
        <v>13</v>
      </c>
      <c r="G1278" s="1" t="s">
        <v>20</v>
      </c>
      <c r="H1278" s="1" t="s">
        <v>65</v>
      </c>
      <c r="I1278" s="2">
        <v>45680.0</v>
      </c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ht="15.75" customHeight="1">
      <c r="A1279" s="1" t="s">
        <v>2648</v>
      </c>
      <c r="B1279" s="1" t="s">
        <v>2649</v>
      </c>
      <c r="C1279" s="1">
        <v>8.699983962E10</v>
      </c>
      <c r="D1279" s="1" t="s">
        <v>11</v>
      </c>
      <c r="E1279" s="1" t="s">
        <v>2258</v>
      </c>
      <c r="F1279" s="1" t="s">
        <v>13</v>
      </c>
      <c r="G1279" s="1" t="s">
        <v>20</v>
      </c>
      <c r="H1279" s="1" t="s">
        <v>24</v>
      </c>
      <c r="I1279" s="2">
        <v>45680.0</v>
      </c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ht="15.75" customHeight="1">
      <c r="A1280" s="1" t="s">
        <v>2650</v>
      </c>
      <c r="B1280" s="1" t="s">
        <v>2651</v>
      </c>
      <c r="C1280" s="1">
        <v>1.1945720182E10</v>
      </c>
      <c r="D1280" s="1" t="s">
        <v>11</v>
      </c>
      <c r="E1280" s="1" t="s">
        <v>12</v>
      </c>
      <c r="F1280" s="1" t="s">
        <v>13</v>
      </c>
      <c r="G1280" s="1" t="s">
        <v>20</v>
      </c>
      <c r="H1280" s="1" t="s">
        <v>15</v>
      </c>
      <c r="I1280" s="2">
        <v>45680.0</v>
      </c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ht="15.75" customHeight="1">
      <c r="A1281" s="1" t="s">
        <v>2652</v>
      </c>
      <c r="B1281" s="1" t="s">
        <v>2653</v>
      </c>
      <c r="C1281" s="1">
        <v>8.791037246E9</v>
      </c>
      <c r="D1281" s="1" t="s">
        <v>11</v>
      </c>
      <c r="E1281" s="1" t="s">
        <v>27</v>
      </c>
      <c r="F1281" s="1" t="s">
        <v>13</v>
      </c>
      <c r="G1281" s="1" t="s">
        <v>20</v>
      </c>
      <c r="H1281" s="1" t="s">
        <v>24</v>
      </c>
      <c r="I1281" s="2">
        <v>45680.0</v>
      </c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ht="15.75" customHeight="1">
      <c r="A1282" s="1" t="s">
        <v>2654</v>
      </c>
      <c r="B1282" s="1" t="s">
        <v>2655</v>
      </c>
      <c r="C1282" s="1" t="s">
        <v>2656</v>
      </c>
      <c r="D1282" s="1" t="s">
        <v>11</v>
      </c>
      <c r="E1282" s="1" t="s">
        <v>123</v>
      </c>
      <c r="F1282" s="1" t="s">
        <v>13</v>
      </c>
      <c r="G1282" s="1" t="s">
        <v>20</v>
      </c>
      <c r="H1282" s="1" t="s">
        <v>15</v>
      </c>
      <c r="I1282" s="2">
        <v>45680.0</v>
      </c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ht="15.75" customHeight="1">
      <c r="A1283" s="1" t="s">
        <v>1646</v>
      </c>
      <c r="B1283" s="1" t="s">
        <v>2657</v>
      </c>
      <c r="C1283" s="1">
        <v>5.399124432E10</v>
      </c>
      <c r="D1283" s="1" t="s">
        <v>11</v>
      </c>
      <c r="E1283" s="1" t="s">
        <v>49</v>
      </c>
      <c r="F1283" s="1" t="s">
        <v>13</v>
      </c>
      <c r="G1283" s="1" t="s">
        <v>20</v>
      </c>
      <c r="H1283" s="1" t="s">
        <v>65</v>
      </c>
      <c r="I1283" s="2">
        <v>45680.0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ht="15.75" customHeight="1">
      <c r="A1284" s="1" t="s">
        <v>2658</v>
      </c>
      <c r="B1284" s="1" t="s">
        <v>2659</v>
      </c>
      <c r="C1284" s="1" t="s">
        <v>2660</v>
      </c>
      <c r="D1284" s="1" t="s">
        <v>11</v>
      </c>
      <c r="E1284" s="1" t="s">
        <v>49</v>
      </c>
      <c r="F1284" s="1" t="s">
        <v>13</v>
      </c>
      <c r="G1284" s="1" t="s">
        <v>20</v>
      </c>
      <c r="H1284" s="1" t="s">
        <v>24</v>
      </c>
      <c r="I1284" s="2">
        <v>45680.0</v>
      </c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ht="15.75" customHeight="1">
      <c r="A1285" s="1" t="s">
        <v>2661</v>
      </c>
      <c r="B1285" s="1" t="s">
        <v>2662</v>
      </c>
      <c r="C1285" s="1">
        <v>8.7999880999E10</v>
      </c>
      <c r="D1285" s="1" t="s">
        <v>11</v>
      </c>
      <c r="E1285" s="1" t="s">
        <v>40</v>
      </c>
      <c r="F1285" s="1" t="s">
        <v>13</v>
      </c>
      <c r="G1285" s="1" t="s">
        <v>20</v>
      </c>
      <c r="H1285" s="1" t="s">
        <v>15</v>
      </c>
      <c r="I1285" s="2">
        <v>45680.0</v>
      </c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ht="15.75" customHeight="1">
      <c r="A1286" s="1" t="s">
        <v>2663</v>
      </c>
      <c r="B1286" s="1" t="s">
        <v>2664</v>
      </c>
      <c r="C1286" s="1" t="s">
        <v>2665</v>
      </c>
      <c r="D1286" s="1" t="s">
        <v>11</v>
      </c>
      <c r="E1286" s="1" t="s">
        <v>27</v>
      </c>
      <c r="F1286" s="1" t="s">
        <v>13</v>
      </c>
      <c r="G1286" s="1" t="s">
        <v>20</v>
      </c>
      <c r="H1286" s="1" t="s">
        <v>65</v>
      </c>
      <c r="I1286" s="2">
        <v>45680.0</v>
      </c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ht="15.75" customHeight="1">
      <c r="A1287" s="1" t="s">
        <v>2666</v>
      </c>
      <c r="B1287" s="1" t="s">
        <v>2667</v>
      </c>
      <c r="C1287" s="1">
        <v>3.1995748059E10</v>
      </c>
      <c r="D1287" s="1" t="s">
        <v>11</v>
      </c>
      <c r="E1287" s="1" t="s">
        <v>37</v>
      </c>
      <c r="F1287" s="1" t="s">
        <v>13</v>
      </c>
      <c r="G1287" s="1" t="s">
        <v>20</v>
      </c>
      <c r="H1287" s="1" t="s">
        <v>44</v>
      </c>
      <c r="I1287" s="2">
        <v>45680.0</v>
      </c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ht="15.75" customHeight="1">
      <c r="A1288" s="1" t="s">
        <v>2668</v>
      </c>
      <c r="B1288" s="1" t="s">
        <v>2669</v>
      </c>
      <c r="C1288" s="1">
        <v>4.8999029277E10</v>
      </c>
      <c r="D1288" s="1" t="s">
        <v>11</v>
      </c>
      <c r="E1288" s="1" t="s">
        <v>40</v>
      </c>
      <c r="F1288" s="1" t="s">
        <v>13</v>
      </c>
      <c r="G1288" s="1" t="s">
        <v>20</v>
      </c>
      <c r="H1288" s="1" t="s">
        <v>44</v>
      </c>
      <c r="I1288" s="2">
        <v>45680.0</v>
      </c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ht="15.75" customHeight="1">
      <c r="A1289" s="1" t="s">
        <v>2670</v>
      </c>
      <c r="B1289" s="1" t="s">
        <v>2671</v>
      </c>
      <c r="C1289" s="1">
        <v>8.5988884651E10</v>
      </c>
      <c r="D1289" s="1" t="s">
        <v>11</v>
      </c>
      <c r="E1289" s="1" t="s">
        <v>27</v>
      </c>
      <c r="F1289" s="1" t="s">
        <v>13</v>
      </c>
      <c r="G1289" s="1" t="s">
        <v>20</v>
      </c>
      <c r="H1289" s="1" t="s">
        <v>65</v>
      </c>
      <c r="I1289" s="2">
        <v>45680.0</v>
      </c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ht="15.75" customHeight="1">
      <c r="A1290" s="1" t="s">
        <v>266</v>
      </c>
      <c r="B1290" s="1" t="s">
        <v>2672</v>
      </c>
      <c r="C1290" s="1">
        <v>8.199547756E10</v>
      </c>
      <c r="D1290" s="1" t="s">
        <v>11</v>
      </c>
      <c r="E1290" s="1" t="s">
        <v>37</v>
      </c>
      <c r="F1290" s="1" t="s">
        <v>13</v>
      </c>
      <c r="G1290" s="1" t="s">
        <v>20</v>
      </c>
      <c r="H1290" s="1" t="s">
        <v>15</v>
      </c>
      <c r="I1290" s="2">
        <v>45680.0</v>
      </c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ht="15.75" customHeight="1">
      <c r="A1291" s="1" t="s">
        <v>2673</v>
      </c>
      <c r="B1291" s="1" t="s">
        <v>2674</v>
      </c>
      <c r="C1291" s="1">
        <v>6.7999648523E10</v>
      </c>
      <c r="D1291" s="1" t="s">
        <v>11</v>
      </c>
      <c r="E1291" s="1" t="s">
        <v>23</v>
      </c>
      <c r="F1291" s="1" t="s">
        <v>13</v>
      </c>
      <c r="G1291" s="1" t="s">
        <v>14</v>
      </c>
      <c r="H1291" s="1" t="s">
        <v>15</v>
      </c>
      <c r="I1291" s="2">
        <v>45680.0</v>
      </c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ht="15.75" customHeight="1">
      <c r="A1292" s="1" t="s">
        <v>2675</v>
      </c>
      <c r="B1292" s="1" t="s">
        <v>2676</v>
      </c>
      <c r="C1292" s="1">
        <v>6.4999724239E10</v>
      </c>
      <c r="D1292" s="1" t="s">
        <v>11</v>
      </c>
      <c r="E1292" s="1" t="s">
        <v>96</v>
      </c>
      <c r="F1292" s="1" t="s">
        <v>13</v>
      </c>
      <c r="G1292" s="1" t="s">
        <v>20</v>
      </c>
      <c r="H1292" s="1" t="s">
        <v>15</v>
      </c>
      <c r="I1292" s="2">
        <v>45680.0</v>
      </c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ht="15.75" customHeight="1">
      <c r="A1293" s="1" t="s">
        <v>2677</v>
      </c>
      <c r="B1293" s="1" t="s">
        <v>2678</v>
      </c>
      <c r="C1293" s="1">
        <v>1.1952511928E10</v>
      </c>
      <c r="D1293" s="1" t="s">
        <v>11</v>
      </c>
      <c r="E1293" s="1" t="s">
        <v>27</v>
      </c>
      <c r="F1293" s="1" t="s">
        <v>13</v>
      </c>
      <c r="G1293" s="1" t="s">
        <v>20</v>
      </c>
      <c r="H1293" s="1" t="s">
        <v>24</v>
      </c>
      <c r="I1293" s="2">
        <v>45680.0</v>
      </c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ht="15.75" customHeight="1">
      <c r="A1294" s="1" t="s">
        <v>2679</v>
      </c>
      <c r="B1294" s="1" t="s">
        <v>2680</v>
      </c>
      <c r="C1294" s="1">
        <v>6.1982192995E10</v>
      </c>
      <c r="D1294" s="1" t="s">
        <v>11</v>
      </c>
      <c r="E1294" s="1" t="s">
        <v>37</v>
      </c>
      <c r="F1294" s="1" t="s">
        <v>13</v>
      </c>
      <c r="G1294" s="1" t="s">
        <v>14</v>
      </c>
      <c r="H1294" s="1" t="s">
        <v>15</v>
      </c>
      <c r="I1294" s="2">
        <v>45680.0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ht="15.75" customHeight="1">
      <c r="A1295" s="1" t="s">
        <v>2681</v>
      </c>
      <c r="B1295" s="1" t="s">
        <v>2682</v>
      </c>
      <c r="C1295" s="1">
        <v>6.1983075756E10</v>
      </c>
      <c r="D1295" s="1" t="s">
        <v>11</v>
      </c>
      <c r="E1295" s="1" t="s">
        <v>27</v>
      </c>
      <c r="F1295" s="1" t="s">
        <v>13</v>
      </c>
      <c r="G1295" s="1" t="s">
        <v>20</v>
      </c>
      <c r="H1295" s="1" t="s">
        <v>44</v>
      </c>
      <c r="I1295" s="2">
        <v>45680.0</v>
      </c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ht="15.75" customHeight="1">
      <c r="A1296" s="1" t="s">
        <v>2683</v>
      </c>
      <c r="B1296" s="1" t="s">
        <v>2684</v>
      </c>
      <c r="C1296" s="1">
        <v>1.2991658542E10</v>
      </c>
      <c r="D1296" s="1" t="s">
        <v>11</v>
      </c>
      <c r="E1296" s="1" t="s">
        <v>27</v>
      </c>
      <c r="F1296" s="1" t="s">
        <v>13</v>
      </c>
      <c r="G1296" s="1" t="s">
        <v>20</v>
      </c>
      <c r="H1296" s="1" t="s">
        <v>385</v>
      </c>
      <c r="I1296" s="2">
        <v>45680.0</v>
      </c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ht="15.75" customHeight="1">
      <c r="A1297" s="1" t="s">
        <v>2685</v>
      </c>
      <c r="B1297" s="1" t="s">
        <v>2686</v>
      </c>
      <c r="C1297" s="1">
        <v>3.2998802715E10</v>
      </c>
      <c r="D1297" s="1" t="s">
        <v>11</v>
      </c>
      <c r="E1297" s="1" t="s">
        <v>27</v>
      </c>
      <c r="F1297" s="1" t="s">
        <v>13</v>
      </c>
      <c r="G1297" s="1" t="s">
        <v>14</v>
      </c>
      <c r="H1297" s="1" t="s">
        <v>24</v>
      </c>
      <c r="I1297" s="2">
        <v>45680.0</v>
      </c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ht="15.75" customHeight="1">
      <c r="A1298" s="1" t="s">
        <v>2687</v>
      </c>
      <c r="B1298" s="1" t="s">
        <v>2688</v>
      </c>
      <c r="C1298" s="1">
        <v>8.5992018755E10</v>
      </c>
      <c r="D1298" s="1" t="s">
        <v>11</v>
      </c>
      <c r="E1298" s="1" t="s">
        <v>37</v>
      </c>
      <c r="F1298" s="1" t="s">
        <v>13</v>
      </c>
      <c r="G1298" s="1" t="s">
        <v>14</v>
      </c>
      <c r="H1298" s="1" t="s">
        <v>65</v>
      </c>
      <c r="I1298" s="2">
        <v>45680.0</v>
      </c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ht="15.75" customHeight="1">
      <c r="A1299" s="1" t="s">
        <v>2689</v>
      </c>
      <c r="B1299" s="1" t="s">
        <v>2690</v>
      </c>
      <c r="C1299" s="1" t="s">
        <v>2691</v>
      </c>
      <c r="D1299" s="1" t="s">
        <v>11</v>
      </c>
      <c r="E1299" s="1" t="s">
        <v>37</v>
      </c>
      <c r="F1299" s="1" t="s">
        <v>13</v>
      </c>
      <c r="G1299" s="1" t="s">
        <v>20</v>
      </c>
      <c r="H1299" s="1" t="s">
        <v>143</v>
      </c>
      <c r="I1299" s="2">
        <v>45680.0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ht="15.75" customHeight="1">
      <c r="A1300" s="1" t="s">
        <v>2692</v>
      </c>
      <c r="B1300" s="1" t="s">
        <v>2693</v>
      </c>
      <c r="C1300" s="1">
        <v>5.599245899E9</v>
      </c>
      <c r="D1300" s="1" t="s">
        <v>11</v>
      </c>
      <c r="E1300" s="1" t="s">
        <v>96</v>
      </c>
      <c r="F1300" s="1" t="s">
        <v>13</v>
      </c>
      <c r="G1300" s="1" t="s">
        <v>14</v>
      </c>
      <c r="H1300" s="1" t="s">
        <v>15</v>
      </c>
      <c r="I1300" s="2">
        <v>45680.0</v>
      </c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ht="15.75" customHeight="1">
      <c r="A1301" s="1" t="s">
        <v>2694</v>
      </c>
      <c r="B1301" s="1" t="s">
        <v>2695</v>
      </c>
      <c r="C1301" s="1">
        <v>9.8981397746E10</v>
      </c>
      <c r="D1301" s="1" t="s">
        <v>11</v>
      </c>
      <c r="E1301" s="1" t="s">
        <v>37</v>
      </c>
      <c r="F1301" s="1" t="s">
        <v>13</v>
      </c>
      <c r="G1301" s="1" t="s">
        <v>20</v>
      </c>
      <c r="H1301" s="1" t="s">
        <v>15</v>
      </c>
      <c r="I1301" s="2">
        <v>45680.0</v>
      </c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ht="15.75" customHeight="1">
      <c r="A1302" s="1" t="s">
        <v>2696</v>
      </c>
      <c r="B1302" s="1" t="s">
        <v>2697</v>
      </c>
      <c r="C1302" s="1">
        <v>4.4984015779E10</v>
      </c>
      <c r="D1302" s="1" t="s">
        <v>11</v>
      </c>
      <c r="E1302" s="1" t="s">
        <v>261</v>
      </c>
      <c r="F1302" s="1" t="s">
        <v>13</v>
      </c>
      <c r="G1302" s="1" t="s">
        <v>20</v>
      </c>
      <c r="H1302" s="1" t="s">
        <v>15</v>
      </c>
      <c r="I1302" s="2">
        <v>45680.0</v>
      </c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ht="15.75" customHeight="1">
      <c r="A1303" s="1" t="s">
        <v>2698</v>
      </c>
      <c r="B1303" s="1" t="s">
        <v>2699</v>
      </c>
      <c r="C1303" s="1">
        <v>5.5992149089E10</v>
      </c>
      <c r="D1303" s="1" t="s">
        <v>11</v>
      </c>
      <c r="E1303" s="1" t="s">
        <v>37</v>
      </c>
      <c r="F1303" s="1" t="s">
        <v>13</v>
      </c>
      <c r="G1303" s="1" t="s">
        <v>14</v>
      </c>
      <c r="H1303" s="1" t="s">
        <v>15</v>
      </c>
      <c r="I1303" s="2">
        <v>45680.0</v>
      </c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ht="15.75" customHeight="1">
      <c r="A1304" s="1" t="s">
        <v>2700</v>
      </c>
      <c r="B1304" s="1" t="s">
        <v>2701</v>
      </c>
      <c r="C1304" s="1">
        <v>6.5998039575E10</v>
      </c>
      <c r="D1304" s="1" t="s">
        <v>11</v>
      </c>
      <c r="E1304" s="1" t="s">
        <v>123</v>
      </c>
      <c r="F1304" s="1" t="s">
        <v>13</v>
      </c>
      <c r="G1304" s="1" t="s">
        <v>20</v>
      </c>
      <c r="H1304" s="1" t="s">
        <v>15</v>
      </c>
      <c r="I1304" s="2">
        <v>45680.0</v>
      </c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ht="15.75" customHeight="1">
      <c r="A1305" s="1" t="s">
        <v>2702</v>
      </c>
      <c r="B1305" s="1" t="s">
        <v>2703</v>
      </c>
      <c r="C1305" s="1">
        <v>4.7988830601E10</v>
      </c>
      <c r="D1305" s="1" t="s">
        <v>11</v>
      </c>
      <c r="E1305" s="1" t="s">
        <v>27</v>
      </c>
      <c r="F1305" s="1" t="s">
        <v>13</v>
      </c>
      <c r="G1305" s="1" t="s">
        <v>20</v>
      </c>
      <c r="H1305" s="1" t="s">
        <v>44</v>
      </c>
      <c r="I1305" s="2">
        <v>45680.0</v>
      </c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ht="15.75" customHeight="1">
      <c r="A1306" s="1" t="s">
        <v>129</v>
      </c>
      <c r="B1306" s="1" t="s">
        <v>2704</v>
      </c>
      <c r="C1306" s="1">
        <v>5.551998851331E12</v>
      </c>
      <c r="D1306" s="1" t="s">
        <v>11</v>
      </c>
      <c r="E1306" s="1" t="s">
        <v>31</v>
      </c>
      <c r="F1306" s="1" t="s">
        <v>13</v>
      </c>
      <c r="G1306" s="1" t="s">
        <v>20</v>
      </c>
      <c r="H1306" s="1" t="s">
        <v>24</v>
      </c>
      <c r="I1306" s="2">
        <v>45680.0</v>
      </c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ht="15.75" customHeight="1">
      <c r="A1307" s="1" t="s">
        <v>2705</v>
      </c>
      <c r="B1307" s="1" t="s">
        <v>2706</v>
      </c>
      <c r="C1307" s="1">
        <v>6.2994727963E10</v>
      </c>
      <c r="D1307" s="1" t="s">
        <v>11</v>
      </c>
      <c r="E1307" s="1" t="s">
        <v>261</v>
      </c>
      <c r="F1307" s="1" t="s">
        <v>13</v>
      </c>
      <c r="G1307" s="1" t="s">
        <v>14</v>
      </c>
      <c r="H1307" s="1" t="s">
        <v>15</v>
      </c>
      <c r="I1307" s="2">
        <v>45680.0</v>
      </c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ht="15.75" customHeight="1">
      <c r="A1308" s="1" t="s">
        <v>2707</v>
      </c>
      <c r="B1308" s="1" t="s">
        <v>2708</v>
      </c>
      <c r="C1308" s="1" t="s">
        <v>2709</v>
      </c>
      <c r="D1308" s="1" t="s">
        <v>11</v>
      </c>
      <c r="E1308" s="1" t="s">
        <v>27</v>
      </c>
      <c r="F1308" s="1" t="s">
        <v>13</v>
      </c>
      <c r="G1308" s="1" t="s">
        <v>14</v>
      </c>
      <c r="H1308" s="1" t="s">
        <v>15</v>
      </c>
      <c r="I1308" s="2">
        <v>45680.0</v>
      </c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ht="15.75" customHeight="1">
      <c r="A1309" s="1" t="s">
        <v>2710</v>
      </c>
      <c r="B1309" s="1" t="s">
        <v>2711</v>
      </c>
      <c r="C1309" s="1">
        <v>5.454455454E9</v>
      </c>
      <c r="D1309" s="1" t="s">
        <v>11</v>
      </c>
      <c r="E1309" s="1" t="s">
        <v>27</v>
      </c>
      <c r="F1309" s="1" t="s">
        <v>13</v>
      </c>
      <c r="G1309" s="1" t="s">
        <v>20</v>
      </c>
      <c r="H1309" s="1" t="s">
        <v>65</v>
      </c>
      <c r="I1309" s="2">
        <v>45680.0</v>
      </c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ht="15.75" customHeight="1">
      <c r="A1310" s="1" t="s">
        <v>175</v>
      </c>
      <c r="B1310" s="1" t="s">
        <v>2712</v>
      </c>
      <c r="C1310" s="1">
        <v>6.5992947334E10</v>
      </c>
      <c r="D1310" s="1" t="s">
        <v>11</v>
      </c>
      <c r="E1310" s="1" t="s">
        <v>37</v>
      </c>
      <c r="F1310" s="1" t="s">
        <v>13</v>
      </c>
      <c r="G1310" s="1" t="s">
        <v>20</v>
      </c>
      <c r="H1310" s="1" t="s">
        <v>116</v>
      </c>
      <c r="I1310" s="2">
        <v>45680.0</v>
      </c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ht="15.75" customHeight="1">
      <c r="A1311" s="1" t="s">
        <v>2713</v>
      </c>
      <c r="B1311" s="1" t="s">
        <v>2714</v>
      </c>
      <c r="C1311" s="1">
        <v>8.5986224159E10</v>
      </c>
      <c r="D1311" s="1" t="s">
        <v>11</v>
      </c>
      <c r="E1311" s="1" t="s">
        <v>27</v>
      </c>
      <c r="F1311" s="1" t="s">
        <v>13</v>
      </c>
      <c r="G1311" s="1" t="s">
        <v>20</v>
      </c>
      <c r="H1311" s="1" t="s">
        <v>15</v>
      </c>
      <c r="I1311" s="2">
        <v>45680.0</v>
      </c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ht="15.75" customHeight="1">
      <c r="A1312" s="1" t="s">
        <v>2715</v>
      </c>
      <c r="B1312" s="1" t="s">
        <v>2716</v>
      </c>
      <c r="C1312" s="1">
        <v>6.1999369855E10</v>
      </c>
      <c r="D1312" s="1" t="s">
        <v>11</v>
      </c>
      <c r="E1312" s="1" t="s">
        <v>27</v>
      </c>
      <c r="F1312" s="1" t="s">
        <v>13</v>
      </c>
      <c r="G1312" s="1" t="s">
        <v>20</v>
      </c>
      <c r="H1312" s="1" t="s">
        <v>15</v>
      </c>
      <c r="I1312" s="2">
        <v>45680.0</v>
      </c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ht="15.75" customHeight="1">
      <c r="A1313" s="1" t="s">
        <v>2717</v>
      </c>
      <c r="B1313" s="1" t="s">
        <v>2718</v>
      </c>
      <c r="C1313" s="1">
        <v>8.2988467188E10</v>
      </c>
      <c r="D1313" s="1" t="s">
        <v>11</v>
      </c>
      <c r="E1313" s="1" t="s">
        <v>37</v>
      </c>
      <c r="F1313" s="1" t="s">
        <v>13</v>
      </c>
      <c r="G1313" s="1" t="s">
        <v>20</v>
      </c>
      <c r="H1313" s="1" t="s">
        <v>24</v>
      </c>
      <c r="I1313" s="2">
        <v>45680.0</v>
      </c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ht="15.75" customHeight="1">
      <c r="A1314" s="1" t="s">
        <v>2719</v>
      </c>
      <c r="B1314" s="1" t="s">
        <v>2720</v>
      </c>
      <c r="C1314" s="1">
        <v>2.2981046009E10</v>
      </c>
      <c r="D1314" s="1" t="s">
        <v>11</v>
      </c>
      <c r="E1314" s="1" t="s">
        <v>37</v>
      </c>
      <c r="F1314" s="1" t="s">
        <v>13</v>
      </c>
      <c r="G1314" s="1" t="s">
        <v>14</v>
      </c>
      <c r="H1314" s="1" t="s">
        <v>15</v>
      </c>
      <c r="I1314" s="2">
        <v>45680.0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ht="15.75" customHeight="1">
      <c r="A1315" s="1" t="s">
        <v>2721</v>
      </c>
      <c r="B1315" s="1" t="s">
        <v>2722</v>
      </c>
      <c r="C1315" s="1">
        <v>3.1994387581E10</v>
      </c>
      <c r="D1315" s="1" t="s">
        <v>11</v>
      </c>
      <c r="E1315" s="1" t="s">
        <v>37</v>
      </c>
      <c r="F1315" s="1" t="s">
        <v>13</v>
      </c>
      <c r="G1315" s="1" t="s">
        <v>20</v>
      </c>
      <c r="H1315" s="1" t="s">
        <v>126</v>
      </c>
      <c r="I1315" s="2">
        <v>45680.0</v>
      </c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ht="15.75" customHeight="1">
      <c r="A1316" s="1" t="s">
        <v>2723</v>
      </c>
      <c r="B1316" s="1" t="s">
        <v>2724</v>
      </c>
      <c r="C1316" s="1">
        <v>8.597211364E9</v>
      </c>
      <c r="D1316" s="1" t="s">
        <v>11</v>
      </c>
      <c r="E1316" s="1" t="s">
        <v>23</v>
      </c>
      <c r="F1316" s="1" t="s">
        <v>13</v>
      </c>
      <c r="G1316" s="1" t="s">
        <v>20</v>
      </c>
      <c r="H1316" s="1" t="s">
        <v>65</v>
      </c>
      <c r="I1316" s="2">
        <v>45680.0</v>
      </c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ht="15.75" customHeight="1">
      <c r="A1317" s="1" t="s">
        <v>2725</v>
      </c>
      <c r="B1317" s="1" t="s">
        <v>2726</v>
      </c>
      <c r="C1317" s="1">
        <v>2.7988737251E10</v>
      </c>
      <c r="D1317" s="1" t="s">
        <v>11</v>
      </c>
      <c r="E1317" s="1" t="s">
        <v>37</v>
      </c>
      <c r="F1317" s="1" t="s">
        <v>13</v>
      </c>
      <c r="G1317" s="1" t="s">
        <v>20</v>
      </c>
      <c r="H1317" s="1" t="s">
        <v>116</v>
      </c>
      <c r="I1317" s="2">
        <v>45680.0</v>
      </c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ht="15.75" customHeight="1">
      <c r="A1318" s="1" t="s">
        <v>2727</v>
      </c>
      <c r="B1318" s="1" t="s">
        <v>2728</v>
      </c>
      <c r="C1318" s="1">
        <v>9.1984268133E10</v>
      </c>
      <c r="D1318" s="1" t="s">
        <v>11</v>
      </c>
      <c r="E1318" s="1" t="s">
        <v>23</v>
      </c>
      <c r="F1318" s="1" t="s">
        <v>13</v>
      </c>
      <c r="G1318" s="1" t="s">
        <v>20</v>
      </c>
      <c r="H1318" s="1" t="s">
        <v>15</v>
      </c>
      <c r="I1318" s="2">
        <v>45680.0</v>
      </c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ht="15.75" customHeight="1">
      <c r="A1319" s="1" t="s">
        <v>2729</v>
      </c>
      <c r="B1319" s="1" t="s">
        <v>2730</v>
      </c>
      <c r="C1319" s="1">
        <v>1.198443417E10</v>
      </c>
      <c r="D1319" s="1" t="s">
        <v>11</v>
      </c>
      <c r="E1319" s="1" t="s">
        <v>37</v>
      </c>
      <c r="F1319" s="1" t="s">
        <v>13</v>
      </c>
      <c r="G1319" s="1" t="s">
        <v>20</v>
      </c>
      <c r="H1319" s="1" t="s">
        <v>143</v>
      </c>
      <c r="I1319" s="2">
        <v>45680.0</v>
      </c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ht="15.75" customHeight="1">
      <c r="A1320" s="1" t="s">
        <v>2731</v>
      </c>
      <c r="B1320" s="1" t="s">
        <v>2732</v>
      </c>
      <c r="C1320" s="1" t="s">
        <v>2733</v>
      </c>
      <c r="D1320" s="1" t="s">
        <v>11</v>
      </c>
      <c r="E1320" s="1" t="s">
        <v>27</v>
      </c>
      <c r="F1320" s="1" t="s">
        <v>13</v>
      </c>
      <c r="G1320" s="1" t="s">
        <v>20</v>
      </c>
      <c r="H1320" s="1" t="s">
        <v>15</v>
      </c>
      <c r="I1320" s="2">
        <v>45680.0</v>
      </c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ht="15.75" customHeight="1">
      <c r="A1321" s="1" t="s">
        <v>2734</v>
      </c>
      <c r="B1321" s="1" t="s">
        <v>2735</v>
      </c>
      <c r="C1321" s="1">
        <v>6.3984626458E10</v>
      </c>
      <c r="D1321" s="1" t="s">
        <v>11</v>
      </c>
      <c r="E1321" s="1" t="s">
        <v>40</v>
      </c>
      <c r="F1321" s="1" t="s">
        <v>13</v>
      </c>
      <c r="G1321" s="1" t="s">
        <v>14</v>
      </c>
      <c r="H1321" s="1" t="s">
        <v>65</v>
      </c>
      <c r="I1321" s="2">
        <v>45680.0</v>
      </c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ht="15.75" customHeight="1">
      <c r="A1322" s="1" t="s">
        <v>2736</v>
      </c>
      <c r="B1322" s="1" t="s">
        <v>2737</v>
      </c>
      <c r="C1322" s="1">
        <v>7.3988530207E10</v>
      </c>
      <c r="D1322" s="1" t="s">
        <v>11</v>
      </c>
      <c r="E1322" s="1" t="s">
        <v>123</v>
      </c>
      <c r="F1322" s="1" t="s">
        <v>13</v>
      </c>
      <c r="G1322" s="1" t="s">
        <v>20</v>
      </c>
      <c r="H1322" s="1" t="s">
        <v>15</v>
      </c>
      <c r="I1322" s="2">
        <v>45680.0</v>
      </c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ht="15.75" customHeight="1">
      <c r="A1323" s="1" t="s">
        <v>2738</v>
      </c>
      <c r="B1323" s="1" t="s">
        <v>2739</v>
      </c>
      <c r="C1323" s="1" t="s">
        <v>2740</v>
      </c>
      <c r="D1323" s="1" t="s">
        <v>11</v>
      </c>
      <c r="E1323" s="1" t="s">
        <v>23</v>
      </c>
      <c r="F1323" s="1" t="s">
        <v>13</v>
      </c>
      <c r="G1323" s="1" t="s">
        <v>20</v>
      </c>
      <c r="H1323" s="1" t="s">
        <v>882</v>
      </c>
      <c r="I1323" s="2">
        <v>45680.0</v>
      </c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ht="15.75" customHeight="1">
      <c r="A1324" s="1" t="s">
        <v>2741</v>
      </c>
      <c r="B1324" s="1" t="s">
        <v>2742</v>
      </c>
      <c r="C1324" s="1">
        <v>3.7988448738E10</v>
      </c>
      <c r="D1324" s="1" t="s">
        <v>11</v>
      </c>
      <c r="E1324" s="1" t="s">
        <v>27</v>
      </c>
      <c r="F1324" s="1" t="s">
        <v>13</v>
      </c>
      <c r="G1324" s="1" t="s">
        <v>20</v>
      </c>
      <c r="H1324" s="1" t="s">
        <v>882</v>
      </c>
      <c r="I1324" s="2">
        <v>45680.0</v>
      </c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ht="15.75" customHeight="1">
      <c r="A1325" s="1" t="s">
        <v>2743</v>
      </c>
      <c r="B1325" s="1" t="s">
        <v>2744</v>
      </c>
      <c r="C1325" s="1">
        <v>1.1953442668E10</v>
      </c>
      <c r="D1325" s="1" t="s">
        <v>11</v>
      </c>
      <c r="E1325" s="1" t="s">
        <v>49</v>
      </c>
      <c r="F1325" s="1" t="s">
        <v>13</v>
      </c>
      <c r="G1325" s="1" t="s">
        <v>20</v>
      </c>
      <c r="H1325" s="1" t="s">
        <v>24</v>
      </c>
      <c r="I1325" s="2">
        <v>45680.0</v>
      </c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ht="15.75" customHeight="1">
      <c r="A1326" s="1" t="s">
        <v>2745</v>
      </c>
      <c r="B1326" s="1" t="s">
        <v>2746</v>
      </c>
      <c r="C1326" s="1">
        <v>3.1999135951E10</v>
      </c>
      <c r="D1326" s="1" t="s">
        <v>11</v>
      </c>
      <c r="E1326" s="1" t="s">
        <v>12</v>
      </c>
      <c r="F1326" s="1" t="s">
        <v>13</v>
      </c>
      <c r="G1326" s="1" t="s">
        <v>14</v>
      </c>
      <c r="H1326" s="1" t="s">
        <v>15</v>
      </c>
      <c r="I1326" s="2">
        <v>45680.0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ht="15.75" customHeight="1">
      <c r="A1327" s="1" t="s">
        <v>129</v>
      </c>
      <c r="B1327" s="1" t="s">
        <v>2747</v>
      </c>
      <c r="C1327" s="1">
        <v>4.1984905607E10</v>
      </c>
      <c r="D1327" s="1" t="s">
        <v>11</v>
      </c>
      <c r="E1327" s="1" t="s">
        <v>27</v>
      </c>
      <c r="F1327" s="1" t="s">
        <v>13</v>
      </c>
      <c r="G1327" s="1" t="s">
        <v>20</v>
      </c>
      <c r="H1327" s="1" t="s">
        <v>65</v>
      </c>
      <c r="I1327" s="2">
        <v>45680.0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ht="15.75" customHeight="1">
      <c r="A1328" s="1" t="s">
        <v>228</v>
      </c>
      <c r="B1328" s="1" t="s">
        <v>2748</v>
      </c>
      <c r="C1328" s="1">
        <v>8.6981647067E10</v>
      </c>
      <c r="D1328" s="1" t="s">
        <v>11</v>
      </c>
      <c r="E1328" s="1" t="s">
        <v>23</v>
      </c>
      <c r="F1328" s="1" t="s">
        <v>13</v>
      </c>
      <c r="G1328" s="1" t="s">
        <v>14</v>
      </c>
      <c r="H1328" s="1" t="s">
        <v>15</v>
      </c>
      <c r="I1328" s="2">
        <v>45680.0</v>
      </c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ht="15.75" customHeight="1">
      <c r="A1329" s="1" t="s">
        <v>2749</v>
      </c>
      <c r="B1329" s="1" t="s">
        <v>2750</v>
      </c>
      <c r="C1329" s="1">
        <v>9.2993459481E10</v>
      </c>
      <c r="D1329" s="1" t="s">
        <v>11</v>
      </c>
      <c r="E1329" s="1" t="s">
        <v>112</v>
      </c>
      <c r="F1329" s="1" t="s">
        <v>13</v>
      </c>
      <c r="G1329" s="1" t="s">
        <v>20</v>
      </c>
      <c r="H1329" s="1" t="s">
        <v>44</v>
      </c>
      <c r="I1329" s="2">
        <v>45680.0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ht="15.75" customHeight="1">
      <c r="A1330" s="1" t="s">
        <v>2751</v>
      </c>
      <c r="B1330" s="1" t="s">
        <v>2752</v>
      </c>
      <c r="C1330" s="1">
        <v>1.6997917715E10</v>
      </c>
      <c r="D1330" s="1" t="s">
        <v>11</v>
      </c>
      <c r="E1330" s="1" t="s">
        <v>37</v>
      </c>
      <c r="F1330" s="1" t="s">
        <v>13</v>
      </c>
      <c r="G1330" s="1" t="s">
        <v>20</v>
      </c>
      <c r="H1330" s="1" t="s">
        <v>143</v>
      </c>
      <c r="I1330" s="2">
        <v>45680.0</v>
      </c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ht="15.75" customHeight="1">
      <c r="A1331" s="1" t="s">
        <v>2753</v>
      </c>
      <c r="B1331" s="1" t="s">
        <v>2754</v>
      </c>
      <c r="C1331" s="1">
        <v>7.398845736E10</v>
      </c>
      <c r="D1331" s="1" t="s">
        <v>11</v>
      </c>
      <c r="E1331" s="1" t="s">
        <v>96</v>
      </c>
      <c r="F1331" s="1" t="s">
        <v>13</v>
      </c>
      <c r="G1331" s="1" t="s">
        <v>20</v>
      </c>
      <c r="H1331" s="1" t="s">
        <v>15</v>
      </c>
      <c r="I1331" s="2">
        <v>45680.0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ht="15.75" customHeight="1">
      <c r="A1332" s="1" t="s">
        <v>1923</v>
      </c>
      <c r="B1332" s="1" t="s">
        <v>2755</v>
      </c>
      <c r="C1332" s="1">
        <v>1.1959326258E10</v>
      </c>
      <c r="D1332" s="1" t="s">
        <v>11</v>
      </c>
      <c r="E1332" s="1" t="s">
        <v>23</v>
      </c>
      <c r="F1332" s="1" t="s">
        <v>13</v>
      </c>
      <c r="G1332" s="1" t="s">
        <v>14</v>
      </c>
      <c r="H1332" s="1" t="s">
        <v>15</v>
      </c>
      <c r="I1332" s="2">
        <v>45680.0</v>
      </c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ht="15.75" customHeight="1">
      <c r="A1333" s="1" t="s">
        <v>2756</v>
      </c>
      <c r="B1333" s="1" t="s">
        <v>2757</v>
      </c>
      <c r="C1333" s="1">
        <v>3.1991398128E10</v>
      </c>
      <c r="D1333" s="1" t="s">
        <v>11</v>
      </c>
      <c r="E1333" s="1" t="s">
        <v>27</v>
      </c>
      <c r="F1333" s="1" t="s">
        <v>13</v>
      </c>
      <c r="G1333" s="1" t="s">
        <v>20</v>
      </c>
      <c r="H1333" s="1" t="s">
        <v>44</v>
      </c>
      <c r="I1333" s="2">
        <v>45680.0</v>
      </c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ht="15.75" customHeight="1">
      <c r="A1334" s="1" t="s">
        <v>2758</v>
      </c>
      <c r="B1334" s="1" t="s">
        <v>2759</v>
      </c>
      <c r="C1334" s="1">
        <v>9.7984135831E10</v>
      </c>
      <c r="D1334" s="1" t="s">
        <v>11</v>
      </c>
      <c r="E1334" s="1" t="s">
        <v>31</v>
      </c>
      <c r="F1334" s="1" t="s">
        <v>13</v>
      </c>
      <c r="G1334" s="1" t="s">
        <v>20</v>
      </c>
      <c r="H1334" s="1" t="s">
        <v>24</v>
      </c>
      <c r="I1334" s="2">
        <v>45680.0</v>
      </c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ht="15.75" customHeight="1">
      <c r="A1335" s="1" t="s">
        <v>2760</v>
      </c>
      <c r="B1335" s="1" t="s">
        <v>2761</v>
      </c>
      <c r="C1335" s="1" t="s">
        <v>2762</v>
      </c>
      <c r="D1335" s="1" t="s">
        <v>11</v>
      </c>
      <c r="E1335" s="1" t="s">
        <v>37</v>
      </c>
      <c r="F1335" s="1" t="s">
        <v>13</v>
      </c>
      <c r="G1335" s="1" t="s">
        <v>20</v>
      </c>
      <c r="H1335" s="1" t="s">
        <v>116</v>
      </c>
      <c r="I1335" s="2">
        <v>45680.0</v>
      </c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ht="15.75" customHeight="1">
      <c r="A1336" s="1" t="s">
        <v>2763</v>
      </c>
      <c r="B1336" s="1" t="s">
        <v>2764</v>
      </c>
      <c r="C1336" s="1">
        <v>5.535997427887E12</v>
      </c>
      <c r="D1336" s="1" t="s">
        <v>11</v>
      </c>
      <c r="E1336" s="1" t="s">
        <v>37</v>
      </c>
      <c r="F1336" s="1" t="s">
        <v>13</v>
      </c>
      <c r="G1336" s="1" t="s">
        <v>14</v>
      </c>
      <c r="H1336" s="1" t="s">
        <v>15</v>
      </c>
      <c r="I1336" s="2">
        <v>45680.0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ht="15.75" customHeight="1">
      <c r="A1337" s="1" t="s">
        <v>2765</v>
      </c>
      <c r="B1337" s="1" t="s">
        <v>2766</v>
      </c>
      <c r="C1337" s="1">
        <v>6.2996141324E10</v>
      </c>
      <c r="D1337" s="1" t="s">
        <v>11</v>
      </c>
      <c r="E1337" s="1" t="s">
        <v>261</v>
      </c>
      <c r="F1337" s="1" t="s">
        <v>13</v>
      </c>
      <c r="G1337" s="1" t="s">
        <v>14</v>
      </c>
      <c r="H1337" s="1" t="s">
        <v>15</v>
      </c>
      <c r="I1337" s="2">
        <v>45680.0</v>
      </c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ht="15.75" customHeight="1">
      <c r="A1338" s="1" t="s">
        <v>2767</v>
      </c>
      <c r="B1338" s="1" t="s">
        <v>2768</v>
      </c>
      <c r="C1338" s="1">
        <v>9.1985159014E10</v>
      </c>
      <c r="D1338" s="1" t="s">
        <v>11</v>
      </c>
      <c r="E1338" s="1" t="s">
        <v>27</v>
      </c>
      <c r="F1338" s="1" t="s">
        <v>13</v>
      </c>
      <c r="G1338" s="1" t="s">
        <v>20</v>
      </c>
      <c r="H1338" s="1" t="s">
        <v>385</v>
      </c>
      <c r="I1338" s="2">
        <v>45680.0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ht="15.75" customHeight="1">
      <c r="A1339" s="1" t="s">
        <v>2769</v>
      </c>
      <c r="B1339" s="1" t="s">
        <v>2770</v>
      </c>
      <c r="C1339" s="1">
        <v>8.799614372E10</v>
      </c>
      <c r="D1339" s="1" t="s">
        <v>11</v>
      </c>
      <c r="E1339" s="1" t="s">
        <v>123</v>
      </c>
      <c r="F1339" s="1" t="s">
        <v>13</v>
      </c>
      <c r="G1339" s="1" t="s">
        <v>20</v>
      </c>
      <c r="H1339" s="1" t="s">
        <v>15</v>
      </c>
      <c r="I1339" s="2">
        <v>45680.0</v>
      </c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ht="15.75" customHeight="1">
      <c r="A1340" s="1" t="s">
        <v>2771</v>
      </c>
      <c r="B1340" s="1" t="s">
        <v>2772</v>
      </c>
      <c r="C1340" s="1">
        <v>6.6984291473E10</v>
      </c>
      <c r="D1340" s="1" t="s">
        <v>11</v>
      </c>
      <c r="E1340" s="1" t="s">
        <v>37</v>
      </c>
      <c r="F1340" s="1" t="s">
        <v>13</v>
      </c>
      <c r="G1340" s="1" t="s">
        <v>20</v>
      </c>
      <c r="H1340" s="1" t="s">
        <v>24</v>
      </c>
      <c r="I1340" s="2">
        <v>45680.0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ht="15.75" customHeight="1">
      <c r="A1341" s="1" t="s">
        <v>2773</v>
      </c>
      <c r="B1341" s="1" t="s">
        <v>2774</v>
      </c>
      <c r="C1341" s="1">
        <v>8.2981810723E10</v>
      </c>
      <c r="D1341" s="1" t="s">
        <v>11</v>
      </c>
      <c r="E1341" s="1" t="s">
        <v>27</v>
      </c>
      <c r="F1341" s="1" t="s">
        <v>13</v>
      </c>
      <c r="G1341" s="1" t="s">
        <v>20</v>
      </c>
      <c r="H1341" s="1" t="s">
        <v>65</v>
      </c>
      <c r="I1341" s="2">
        <v>45680.0</v>
      </c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ht="15.75" customHeight="1">
      <c r="A1342" s="1" t="s">
        <v>2775</v>
      </c>
      <c r="B1342" s="1" t="s">
        <v>2776</v>
      </c>
      <c r="C1342" s="1">
        <v>8.6981374483E10</v>
      </c>
      <c r="D1342" s="1" t="s">
        <v>11</v>
      </c>
      <c r="E1342" s="1" t="s">
        <v>37</v>
      </c>
      <c r="F1342" s="1" t="s">
        <v>13</v>
      </c>
      <c r="G1342" s="1" t="s">
        <v>20</v>
      </c>
      <c r="H1342" s="1" t="s">
        <v>116</v>
      </c>
      <c r="I1342" s="2">
        <v>45680.0</v>
      </c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ht="15.75" customHeight="1">
      <c r="A1343" s="1" t="s">
        <v>2777</v>
      </c>
      <c r="B1343" s="1" t="s">
        <v>2778</v>
      </c>
      <c r="C1343" s="1">
        <v>1.2997194063E10</v>
      </c>
      <c r="D1343" s="1" t="s">
        <v>11</v>
      </c>
      <c r="E1343" s="1" t="s">
        <v>27</v>
      </c>
      <c r="F1343" s="1" t="s">
        <v>13</v>
      </c>
      <c r="G1343" s="1" t="s">
        <v>20</v>
      </c>
      <c r="H1343" s="1" t="s">
        <v>24</v>
      </c>
      <c r="I1343" s="2">
        <v>45680.0</v>
      </c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ht="15.75" customHeight="1">
      <c r="A1344" s="1" t="s">
        <v>2779</v>
      </c>
      <c r="B1344" s="1" t="s">
        <v>2780</v>
      </c>
      <c r="C1344" s="1">
        <v>1.1978357092E10</v>
      </c>
      <c r="D1344" s="1" t="s">
        <v>11</v>
      </c>
      <c r="E1344" s="1" t="s">
        <v>27</v>
      </c>
      <c r="F1344" s="1" t="s">
        <v>13</v>
      </c>
      <c r="G1344" s="1" t="s">
        <v>20</v>
      </c>
      <c r="H1344" s="1" t="s">
        <v>15</v>
      </c>
      <c r="I1344" s="2">
        <v>45680.0</v>
      </c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ht="15.75" customHeight="1">
      <c r="A1345" s="1" t="s">
        <v>2781</v>
      </c>
      <c r="B1345" s="1" t="s">
        <v>2782</v>
      </c>
      <c r="C1345" s="1">
        <v>1.1990140489E10</v>
      </c>
      <c r="D1345" s="1" t="s">
        <v>11</v>
      </c>
      <c r="E1345" s="1" t="s">
        <v>96</v>
      </c>
      <c r="F1345" s="1" t="s">
        <v>13</v>
      </c>
      <c r="G1345" s="1" t="s">
        <v>20</v>
      </c>
      <c r="H1345" s="1" t="s">
        <v>15</v>
      </c>
      <c r="I1345" s="2">
        <v>45680.0</v>
      </c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ht="15.75" customHeight="1">
      <c r="A1346" s="1" t="s">
        <v>2783</v>
      </c>
      <c r="B1346" s="1" t="s">
        <v>2784</v>
      </c>
      <c r="C1346" s="1">
        <v>2.1964100529E10</v>
      </c>
      <c r="D1346" s="1" t="s">
        <v>11</v>
      </c>
      <c r="E1346" s="1" t="s">
        <v>31</v>
      </c>
      <c r="F1346" s="1" t="s">
        <v>13</v>
      </c>
      <c r="G1346" s="1" t="s">
        <v>20</v>
      </c>
      <c r="H1346" s="1" t="s">
        <v>24</v>
      </c>
      <c r="I1346" s="2">
        <v>45680.0</v>
      </c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ht="15.75" customHeight="1">
      <c r="A1347" s="1" t="s">
        <v>2785</v>
      </c>
      <c r="B1347" s="1" t="s">
        <v>2786</v>
      </c>
      <c r="C1347" s="1">
        <v>1.198940565E10</v>
      </c>
      <c r="D1347" s="1" t="s">
        <v>11</v>
      </c>
      <c r="E1347" s="1" t="s">
        <v>27</v>
      </c>
      <c r="F1347" s="1" t="s">
        <v>13</v>
      </c>
      <c r="G1347" s="1" t="s">
        <v>20</v>
      </c>
      <c r="H1347" s="1" t="s">
        <v>65</v>
      </c>
      <c r="I1347" s="2">
        <v>45680.0</v>
      </c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ht="15.75" customHeight="1">
      <c r="A1348" s="1" t="s">
        <v>2787</v>
      </c>
      <c r="B1348" s="1" t="s">
        <v>2788</v>
      </c>
      <c r="C1348" s="1" t="s">
        <v>2789</v>
      </c>
      <c r="D1348" s="1" t="s">
        <v>11</v>
      </c>
      <c r="E1348" s="1" t="s">
        <v>37</v>
      </c>
      <c r="F1348" s="1" t="s">
        <v>13</v>
      </c>
      <c r="G1348" s="1" t="s">
        <v>20</v>
      </c>
      <c r="H1348" s="1" t="s">
        <v>44</v>
      </c>
      <c r="I1348" s="2">
        <v>45680.0</v>
      </c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ht="15.75" customHeight="1">
      <c r="A1349" s="1" t="s">
        <v>2790</v>
      </c>
      <c r="B1349" s="1" t="s">
        <v>2791</v>
      </c>
      <c r="C1349" s="1">
        <v>4.4991294474E10</v>
      </c>
      <c r="D1349" s="1" t="s">
        <v>11</v>
      </c>
      <c r="E1349" s="1" t="s">
        <v>123</v>
      </c>
      <c r="F1349" s="1" t="s">
        <v>13</v>
      </c>
      <c r="G1349" s="1" t="s">
        <v>14</v>
      </c>
      <c r="H1349" s="1" t="s">
        <v>15</v>
      </c>
      <c r="I1349" s="2">
        <v>45680.0</v>
      </c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ht="15.75" customHeight="1">
      <c r="A1350" s="1" t="s">
        <v>2792</v>
      </c>
      <c r="B1350" s="1" t="s">
        <v>2793</v>
      </c>
      <c r="C1350" s="1">
        <v>4.4999107858E10</v>
      </c>
      <c r="D1350" s="1" t="s">
        <v>11</v>
      </c>
      <c r="E1350" s="1" t="s">
        <v>37</v>
      </c>
      <c r="F1350" s="1" t="s">
        <v>13</v>
      </c>
      <c r="G1350" s="1" t="s">
        <v>14</v>
      </c>
      <c r="H1350" s="1" t="s">
        <v>15</v>
      </c>
      <c r="I1350" s="2">
        <v>45680.0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ht="15.75" customHeight="1">
      <c r="A1351" s="1" t="s">
        <v>854</v>
      </c>
      <c r="B1351" s="1" t="s">
        <v>2794</v>
      </c>
      <c r="C1351" s="1" t="s">
        <v>2795</v>
      </c>
      <c r="D1351" s="1" t="s">
        <v>11</v>
      </c>
      <c r="E1351" s="1" t="s">
        <v>261</v>
      </c>
      <c r="F1351" s="1" t="s">
        <v>13</v>
      </c>
      <c r="G1351" s="1" t="s">
        <v>20</v>
      </c>
      <c r="H1351" s="1" t="s">
        <v>15</v>
      </c>
      <c r="I1351" s="2">
        <v>45680.0</v>
      </c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ht="15.75" customHeight="1">
      <c r="A1352" s="1" t="s">
        <v>2796</v>
      </c>
      <c r="B1352" s="1" t="s">
        <v>2797</v>
      </c>
      <c r="C1352" s="1">
        <v>1.1961029695E10</v>
      </c>
      <c r="D1352" s="1" t="s">
        <v>11</v>
      </c>
      <c r="E1352" s="1" t="s">
        <v>49</v>
      </c>
      <c r="F1352" s="1" t="s">
        <v>13</v>
      </c>
      <c r="G1352" s="1" t="s">
        <v>14</v>
      </c>
      <c r="H1352" s="1" t="s">
        <v>15</v>
      </c>
      <c r="I1352" s="2">
        <v>45680.0</v>
      </c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ht="15.75" customHeight="1">
      <c r="A1353" s="1" t="s">
        <v>2798</v>
      </c>
      <c r="B1353" s="1" t="s">
        <v>2799</v>
      </c>
      <c r="C1353" s="1">
        <v>3.5997706755E10</v>
      </c>
      <c r="D1353" s="1" t="s">
        <v>11</v>
      </c>
      <c r="E1353" s="1" t="s">
        <v>27</v>
      </c>
      <c r="F1353" s="1" t="s">
        <v>13</v>
      </c>
      <c r="G1353" s="1" t="s">
        <v>20</v>
      </c>
      <c r="H1353" s="1" t="s">
        <v>24</v>
      </c>
      <c r="I1353" s="2">
        <v>45680.0</v>
      </c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ht="15.75" customHeight="1">
      <c r="A1354" s="1" t="s">
        <v>2800</v>
      </c>
      <c r="B1354" s="1" t="s">
        <v>2801</v>
      </c>
      <c r="C1354" s="1">
        <v>9.9984530021E10</v>
      </c>
      <c r="D1354" s="1" t="s">
        <v>11</v>
      </c>
      <c r="E1354" s="1" t="s">
        <v>23</v>
      </c>
      <c r="F1354" s="1" t="s">
        <v>13</v>
      </c>
      <c r="G1354" s="1" t="s">
        <v>20</v>
      </c>
      <c r="H1354" s="1" t="s">
        <v>882</v>
      </c>
      <c r="I1354" s="2">
        <v>45680.0</v>
      </c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ht="15.75" customHeight="1">
      <c r="A1355" s="1" t="s">
        <v>2802</v>
      </c>
      <c r="B1355" s="1" t="s">
        <v>2803</v>
      </c>
      <c r="C1355" s="1">
        <v>9.3991162005E10</v>
      </c>
      <c r="D1355" s="1" t="s">
        <v>11</v>
      </c>
      <c r="E1355" s="1" t="s">
        <v>37</v>
      </c>
      <c r="F1355" s="1" t="s">
        <v>13</v>
      </c>
      <c r="G1355" s="1" t="s">
        <v>14</v>
      </c>
      <c r="H1355" s="1" t="s">
        <v>24</v>
      </c>
      <c r="I1355" s="2">
        <v>45680.0</v>
      </c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ht="15.75" customHeight="1">
      <c r="A1356" s="1" t="s">
        <v>2804</v>
      </c>
      <c r="B1356" s="1" t="s">
        <v>2805</v>
      </c>
      <c r="C1356" s="1" t="s">
        <v>2806</v>
      </c>
      <c r="D1356" s="1" t="s">
        <v>11</v>
      </c>
      <c r="E1356" s="1" t="s">
        <v>49</v>
      </c>
      <c r="F1356" s="1" t="s">
        <v>13</v>
      </c>
      <c r="G1356" s="1" t="s">
        <v>14</v>
      </c>
      <c r="H1356" s="1" t="s">
        <v>15</v>
      </c>
      <c r="I1356" s="2">
        <v>45680.0</v>
      </c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ht="15.75" customHeight="1">
      <c r="A1357" s="1" t="s">
        <v>1169</v>
      </c>
      <c r="B1357" s="1" t="s">
        <v>2807</v>
      </c>
      <c r="C1357" s="1">
        <v>2.1992030369E10</v>
      </c>
      <c r="D1357" s="1" t="s">
        <v>11</v>
      </c>
      <c r="E1357" s="1" t="s">
        <v>27</v>
      </c>
      <c r="F1357" s="1" t="s">
        <v>13</v>
      </c>
      <c r="G1357" s="1" t="s">
        <v>20</v>
      </c>
      <c r="H1357" s="1" t="s">
        <v>24</v>
      </c>
      <c r="I1357" s="2">
        <v>45680.0</v>
      </c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ht="15.75" customHeight="1">
      <c r="A1358" s="1" t="s">
        <v>2808</v>
      </c>
      <c r="B1358" s="1" t="s">
        <v>2809</v>
      </c>
      <c r="C1358" s="1">
        <v>7.3991386766E10</v>
      </c>
      <c r="D1358" s="1" t="s">
        <v>11</v>
      </c>
      <c r="E1358" s="1" t="s">
        <v>99</v>
      </c>
      <c r="F1358" s="1" t="s">
        <v>13</v>
      </c>
      <c r="G1358" s="1" t="s">
        <v>20</v>
      </c>
      <c r="H1358" s="1" t="s">
        <v>160</v>
      </c>
      <c r="I1358" s="2">
        <v>45680.0</v>
      </c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ht="15.75" customHeight="1">
      <c r="A1359" s="1" t="s">
        <v>2810</v>
      </c>
      <c r="B1359" s="1" t="s">
        <v>2811</v>
      </c>
      <c r="C1359" s="1">
        <v>7.3982072488E10</v>
      </c>
      <c r="D1359" s="1" t="s">
        <v>11</v>
      </c>
      <c r="E1359" s="1" t="s">
        <v>37</v>
      </c>
      <c r="F1359" s="1" t="s">
        <v>13</v>
      </c>
      <c r="G1359" s="1" t="s">
        <v>20</v>
      </c>
      <c r="H1359" s="1" t="s">
        <v>116</v>
      </c>
      <c r="I1359" s="2">
        <v>45680.0</v>
      </c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ht="15.75" customHeight="1">
      <c r="A1360" s="1" t="s">
        <v>2812</v>
      </c>
      <c r="B1360" s="1" t="s">
        <v>2813</v>
      </c>
      <c r="C1360" s="1">
        <v>6.7991575378E10</v>
      </c>
      <c r="D1360" s="1" t="s">
        <v>11</v>
      </c>
      <c r="E1360" s="1" t="s">
        <v>23</v>
      </c>
      <c r="F1360" s="1" t="s">
        <v>13</v>
      </c>
      <c r="G1360" s="1" t="s">
        <v>14</v>
      </c>
      <c r="H1360" s="1" t="s">
        <v>15</v>
      </c>
      <c r="I1360" s="2">
        <v>45680.0</v>
      </c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ht="15.75" customHeight="1">
      <c r="A1361" s="1" t="s">
        <v>2814</v>
      </c>
      <c r="B1361" s="1" t="s">
        <v>2815</v>
      </c>
      <c r="C1361" s="1">
        <v>4.398858529E10</v>
      </c>
      <c r="D1361" s="1"/>
      <c r="E1361" s="1"/>
      <c r="F1361" s="1"/>
      <c r="G1361" s="1"/>
      <c r="H1361" s="1"/>
      <c r="I1361" s="2">
        <v>45680.0</v>
      </c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ht="15.75" customHeight="1">
      <c r="A1362" s="1" t="s">
        <v>2816</v>
      </c>
      <c r="B1362" s="1" t="s">
        <v>2817</v>
      </c>
      <c r="C1362" s="1">
        <v>6.199886758E10</v>
      </c>
      <c r="D1362" s="1" t="s">
        <v>11</v>
      </c>
      <c r="E1362" s="1" t="s">
        <v>261</v>
      </c>
      <c r="F1362" s="1" t="s">
        <v>13</v>
      </c>
      <c r="G1362" s="1" t="s">
        <v>20</v>
      </c>
      <c r="H1362" s="1" t="s">
        <v>15</v>
      </c>
      <c r="I1362" s="2">
        <v>45680.0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ht="15.75" customHeight="1">
      <c r="A1363" s="1" t="s">
        <v>390</v>
      </c>
      <c r="B1363" s="1" t="s">
        <v>2818</v>
      </c>
      <c r="C1363" s="1">
        <v>1.198603602E10</v>
      </c>
      <c r="D1363" s="1" t="s">
        <v>11</v>
      </c>
      <c r="E1363" s="1" t="s">
        <v>112</v>
      </c>
      <c r="F1363" s="1" t="s">
        <v>13</v>
      </c>
      <c r="G1363" s="1" t="s">
        <v>14</v>
      </c>
      <c r="H1363" s="1" t="s">
        <v>24</v>
      </c>
      <c r="I1363" s="2">
        <v>45680.0</v>
      </c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ht="15.75" customHeight="1">
      <c r="A1364" s="1" t="s">
        <v>2819</v>
      </c>
      <c r="B1364" s="1" t="s">
        <v>2820</v>
      </c>
      <c r="C1364" s="1" t="s">
        <v>2821</v>
      </c>
      <c r="D1364" s="1" t="s">
        <v>11</v>
      </c>
      <c r="E1364" s="1" t="s">
        <v>37</v>
      </c>
      <c r="F1364" s="1" t="s">
        <v>13</v>
      </c>
      <c r="G1364" s="1" t="s">
        <v>20</v>
      </c>
      <c r="H1364" s="1" t="s">
        <v>15</v>
      </c>
      <c r="I1364" s="2">
        <v>45680.0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ht="15.75" customHeight="1">
      <c r="A1365" s="1" t="s">
        <v>2822</v>
      </c>
      <c r="B1365" s="1" t="s">
        <v>2823</v>
      </c>
      <c r="C1365" s="1">
        <v>5.592992105524E12</v>
      </c>
      <c r="D1365" s="1" t="s">
        <v>11</v>
      </c>
      <c r="E1365" s="1" t="s">
        <v>27</v>
      </c>
      <c r="F1365" s="1" t="s">
        <v>13</v>
      </c>
      <c r="G1365" s="1" t="s">
        <v>20</v>
      </c>
      <c r="H1365" s="1" t="s">
        <v>65</v>
      </c>
      <c r="I1365" s="2">
        <v>45680.0</v>
      </c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ht="15.75" customHeight="1">
      <c r="A1366" s="1" t="s">
        <v>2824</v>
      </c>
      <c r="B1366" s="1" t="s">
        <v>2825</v>
      </c>
      <c r="C1366" s="1">
        <v>2.1994092731E10</v>
      </c>
      <c r="D1366" s="1" t="s">
        <v>11</v>
      </c>
      <c r="E1366" s="1" t="s">
        <v>37</v>
      </c>
      <c r="F1366" s="1" t="s">
        <v>13</v>
      </c>
      <c r="G1366" s="1" t="s">
        <v>20</v>
      </c>
      <c r="H1366" s="1" t="s">
        <v>65</v>
      </c>
      <c r="I1366" s="2">
        <v>45680.0</v>
      </c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ht="15.75" customHeight="1">
      <c r="A1367" s="1" t="s">
        <v>2826</v>
      </c>
      <c r="B1367" s="1" t="s">
        <v>2827</v>
      </c>
      <c r="C1367" s="1">
        <v>9.1981136034E10</v>
      </c>
      <c r="D1367" s="1" t="s">
        <v>11</v>
      </c>
      <c r="E1367" s="1" t="s">
        <v>23</v>
      </c>
      <c r="F1367" s="1" t="s">
        <v>13</v>
      </c>
      <c r="G1367" s="1" t="s">
        <v>14</v>
      </c>
      <c r="H1367" s="1" t="s">
        <v>15</v>
      </c>
      <c r="I1367" s="2">
        <v>45680.0</v>
      </c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ht="15.75" customHeight="1">
      <c r="A1368" s="1" t="s">
        <v>2828</v>
      </c>
      <c r="B1368" s="1" t="s">
        <v>2829</v>
      </c>
      <c r="C1368" s="1">
        <v>8.4994882427E10</v>
      </c>
      <c r="D1368" s="1" t="s">
        <v>11</v>
      </c>
      <c r="E1368" s="1" t="s">
        <v>40</v>
      </c>
      <c r="F1368" s="1" t="s">
        <v>13</v>
      </c>
      <c r="G1368" s="1" t="s">
        <v>20</v>
      </c>
      <c r="H1368" s="1" t="s">
        <v>65</v>
      </c>
      <c r="I1368" s="2">
        <v>45680.0</v>
      </c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ht="15.75" customHeight="1">
      <c r="A1369" s="1" t="s">
        <v>2830</v>
      </c>
      <c r="B1369" s="1" t="s">
        <v>2831</v>
      </c>
      <c r="C1369" s="1">
        <v>4.1998222305E10</v>
      </c>
      <c r="D1369" s="1" t="s">
        <v>11</v>
      </c>
      <c r="E1369" s="1" t="s">
        <v>27</v>
      </c>
      <c r="F1369" s="1" t="s">
        <v>13</v>
      </c>
      <c r="G1369" s="1" t="s">
        <v>20</v>
      </c>
      <c r="H1369" s="1" t="s">
        <v>15</v>
      </c>
      <c r="I1369" s="2">
        <v>45680.0</v>
      </c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ht="15.75" customHeight="1">
      <c r="A1370" s="1" t="s">
        <v>2832</v>
      </c>
      <c r="B1370" s="1" t="s">
        <v>2833</v>
      </c>
      <c r="C1370" s="1">
        <v>6.2999015298E10</v>
      </c>
      <c r="D1370" s="1" t="s">
        <v>11</v>
      </c>
      <c r="E1370" s="1" t="s">
        <v>37</v>
      </c>
      <c r="F1370" s="1" t="s">
        <v>13</v>
      </c>
      <c r="G1370" s="1" t="s">
        <v>14</v>
      </c>
      <c r="H1370" s="1" t="s">
        <v>15</v>
      </c>
      <c r="I1370" s="2">
        <v>45680.0</v>
      </c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ht="15.75" customHeight="1">
      <c r="A1371" s="1" t="s">
        <v>2834</v>
      </c>
      <c r="B1371" s="1" t="s">
        <v>2835</v>
      </c>
      <c r="C1371" s="1">
        <v>1.197184591E10</v>
      </c>
      <c r="D1371" s="1" t="s">
        <v>11</v>
      </c>
      <c r="E1371" s="1" t="s">
        <v>37</v>
      </c>
      <c r="F1371" s="1" t="s">
        <v>13</v>
      </c>
      <c r="G1371" s="1" t="s">
        <v>14</v>
      </c>
      <c r="H1371" s="1" t="s">
        <v>15</v>
      </c>
      <c r="I1371" s="2">
        <v>45680.0</v>
      </c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ht="15.75" customHeight="1">
      <c r="A1372" s="1" t="s">
        <v>2836</v>
      </c>
      <c r="B1372" s="1" t="s">
        <v>2837</v>
      </c>
      <c r="C1372" s="1" t="s">
        <v>2838</v>
      </c>
      <c r="D1372" s="1" t="s">
        <v>11</v>
      </c>
      <c r="E1372" s="1" t="s">
        <v>27</v>
      </c>
      <c r="F1372" s="1" t="s">
        <v>13</v>
      </c>
      <c r="G1372" s="1" t="s">
        <v>20</v>
      </c>
      <c r="H1372" s="1" t="s">
        <v>65</v>
      </c>
      <c r="I1372" s="2">
        <v>45680.0</v>
      </c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ht="15.75" customHeight="1">
      <c r="A1373" s="1" t="s">
        <v>2839</v>
      </c>
      <c r="B1373" s="1" t="s">
        <v>2840</v>
      </c>
      <c r="C1373" s="1">
        <v>9.8987288569E10</v>
      </c>
      <c r="D1373" s="1" t="s">
        <v>11</v>
      </c>
      <c r="E1373" s="1" t="s">
        <v>123</v>
      </c>
      <c r="F1373" s="1" t="s">
        <v>13</v>
      </c>
      <c r="G1373" s="1" t="s">
        <v>20</v>
      </c>
      <c r="H1373" s="1" t="s">
        <v>15</v>
      </c>
      <c r="I1373" s="2">
        <v>45680.0</v>
      </c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ht="15.75" customHeight="1">
      <c r="A1374" s="1" t="s">
        <v>2841</v>
      </c>
      <c r="B1374" s="1" t="s">
        <v>2842</v>
      </c>
      <c r="C1374" s="1">
        <v>4.7996202059E10</v>
      </c>
      <c r="D1374" s="1" t="s">
        <v>11</v>
      </c>
      <c r="E1374" s="1" t="s">
        <v>261</v>
      </c>
      <c r="F1374" s="1" t="s">
        <v>13</v>
      </c>
      <c r="G1374" s="1" t="s">
        <v>20</v>
      </c>
      <c r="H1374" s="1" t="s">
        <v>15</v>
      </c>
      <c r="I1374" s="2">
        <v>45680.0</v>
      </c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ht="15.75" customHeight="1">
      <c r="A1375" s="1" t="s">
        <v>2843</v>
      </c>
      <c r="B1375" s="1" t="s">
        <v>2844</v>
      </c>
      <c r="C1375" s="1">
        <v>6.199190551E10</v>
      </c>
      <c r="D1375" s="1" t="s">
        <v>11</v>
      </c>
      <c r="E1375" s="1" t="s">
        <v>12</v>
      </c>
      <c r="F1375" s="1" t="s">
        <v>13</v>
      </c>
      <c r="G1375" s="1" t="s">
        <v>20</v>
      </c>
      <c r="H1375" s="1" t="s">
        <v>24</v>
      </c>
      <c r="I1375" s="2">
        <v>45680.0</v>
      </c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ht="15.75" customHeight="1">
      <c r="A1376" s="1" t="s">
        <v>2415</v>
      </c>
      <c r="B1376" s="1" t="s">
        <v>2845</v>
      </c>
      <c r="C1376" s="1" t="s">
        <v>2846</v>
      </c>
      <c r="D1376" s="1" t="s">
        <v>11</v>
      </c>
      <c r="E1376" s="1" t="s">
        <v>23</v>
      </c>
      <c r="F1376" s="1" t="s">
        <v>13</v>
      </c>
      <c r="G1376" s="1" t="s">
        <v>20</v>
      </c>
      <c r="H1376" s="1" t="s">
        <v>385</v>
      </c>
      <c r="I1376" s="2">
        <v>45680.0</v>
      </c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ht="15.75" customHeight="1">
      <c r="A1377" s="1" t="s">
        <v>427</v>
      </c>
      <c r="B1377" s="1" t="s">
        <v>2847</v>
      </c>
      <c r="C1377" s="1">
        <v>1.7997889579E10</v>
      </c>
      <c r="D1377" s="1" t="s">
        <v>11</v>
      </c>
      <c r="E1377" s="1" t="s">
        <v>49</v>
      </c>
      <c r="F1377" s="1" t="s">
        <v>13</v>
      </c>
      <c r="G1377" s="1" t="s">
        <v>14</v>
      </c>
      <c r="H1377" s="1" t="s">
        <v>24</v>
      </c>
      <c r="I1377" s="2">
        <v>45680.0</v>
      </c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ht="15.75" customHeight="1">
      <c r="A1378" s="1" t="s">
        <v>2848</v>
      </c>
      <c r="B1378" s="1" t="s">
        <v>2849</v>
      </c>
      <c r="C1378" s="1">
        <v>3.499955566E10</v>
      </c>
      <c r="D1378" s="1" t="s">
        <v>11</v>
      </c>
      <c r="E1378" s="1" t="s">
        <v>23</v>
      </c>
      <c r="F1378" s="1" t="s">
        <v>13</v>
      </c>
      <c r="G1378" s="1" t="s">
        <v>14</v>
      </c>
      <c r="H1378" s="1" t="s">
        <v>15</v>
      </c>
      <c r="I1378" s="2">
        <v>45680.0</v>
      </c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ht="15.75" customHeight="1">
      <c r="A1379" s="1" t="s">
        <v>2850</v>
      </c>
      <c r="B1379" s="1" t="s">
        <v>2851</v>
      </c>
      <c r="C1379" s="1">
        <v>6.1985742872E10</v>
      </c>
      <c r="D1379" s="1" t="s">
        <v>11</v>
      </c>
      <c r="E1379" s="1" t="s">
        <v>23</v>
      </c>
      <c r="F1379" s="1" t="s">
        <v>13</v>
      </c>
      <c r="G1379" s="1" t="s">
        <v>14</v>
      </c>
      <c r="H1379" s="1" t="s">
        <v>24</v>
      </c>
      <c r="I1379" s="2">
        <v>45681.0</v>
      </c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ht="15.75" customHeight="1">
      <c r="A1380" s="1" t="s">
        <v>2843</v>
      </c>
      <c r="B1380" s="1" t="s">
        <v>2852</v>
      </c>
      <c r="C1380" s="1">
        <v>6.199190551E10</v>
      </c>
      <c r="D1380" s="1" t="s">
        <v>11</v>
      </c>
      <c r="E1380" s="1" t="s">
        <v>27</v>
      </c>
      <c r="F1380" s="1" t="s">
        <v>13</v>
      </c>
      <c r="G1380" s="1" t="s">
        <v>20</v>
      </c>
      <c r="H1380" s="1" t="s">
        <v>15</v>
      </c>
      <c r="I1380" s="2">
        <v>45681.0</v>
      </c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ht="15.75" customHeight="1">
      <c r="A1381" s="1" t="s">
        <v>129</v>
      </c>
      <c r="B1381" s="1" t="s">
        <v>2853</v>
      </c>
      <c r="C1381" s="1">
        <v>7.9998920435E10</v>
      </c>
      <c r="D1381" s="1" t="s">
        <v>11</v>
      </c>
      <c r="E1381" s="1" t="s">
        <v>40</v>
      </c>
      <c r="F1381" s="1" t="s">
        <v>13</v>
      </c>
      <c r="G1381" s="1" t="s">
        <v>20</v>
      </c>
      <c r="H1381" s="1" t="s">
        <v>65</v>
      </c>
      <c r="I1381" s="2">
        <v>45681.0</v>
      </c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ht="15.75" customHeight="1">
      <c r="A1382" s="1" t="s">
        <v>2854</v>
      </c>
      <c r="B1382" s="1" t="s">
        <v>2855</v>
      </c>
      <c r="C1382" s="1">
        <v>6.999375834E10</v>
      </c>
      <c r="D1382" s="1" t="s">
        <v>11</v>
      </c>
      <c r="E1382" s="1" t="s">
        <v>23</v>
      </c>
      <c r="F1382" s="1" t="s">
        <v>13</v>
      </c>
      <c r="G1382" s="1" t="s">
        <v>14</v>
      </c>
      <c r="H1382" s="1" t="s">
        <v>15</v>
      </c>
      <c r="I1382" s="2">
        <v>45681.0</v>
      </c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ht="15.75" customHeight="1">
      <c r="A1383" s="1" t="s">
        <v>2856</v>
      </c>
      <c r="B1383" s="1" t="s">
        <v>2857</v>
      </c>
      <c r="C1383" s="1">
        <v>9.9981173019E10</v>
      </c>
      <c r="D1383" s="1" t="s">
        <v>11</v>
      </c>
      <c r="E1383" s="1" t="s">
        <v>99</v>
      </c>
      <c r="F1383" s="1" t="s">
        <v>13</v>
      </c>
      <c r="G1383" s="1" t="s">
        <v>20</v>
      </c>
      <c r="H1383" s="1" t="s">
        <v>15</v>
      </c>
      <c r="I1383" s="2">
        <v>45681.0</v>
      </c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ht="15.75" customHeight="1">
      <c r="A1384" s="1" t="s">
        <v>264</v>
      </c>
      <c r="B1384" s="1" t="s">
        <v>2858</v>
      </c>
      <c r="C1384" s="1">
        <v>3.5999549244E10</v>
      </c>
      <c r="D1384" s="1" t="s">
        <v>11</v>
      </c>
      <c r="E1384" s="1" t="s">
        <v>112</v>
      </c>
      <c r="F1384" s="1" t="s">
        <v>13</v>
      </c>
      <c r="G1384" s="1" t="s">
        <v>14</v>
      </c>
      <c r="H1384" s="1" t="s">
        <v>15</v>
      </c>
      <c r="I1384" s="2">
        <v>45681.0</v>
      </c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ht="15.75" customHeight="1">
      <c r="A1385" s="1" t="s">
        <v>2859</v>
      </c>
      <c r="B1385" s="1" t="s">
        <v>2860</v>
      </c>
      <c r="C1385" s="1">
        <v>4.1995180697E10</v>
      </c>
      <c r="D1385" s="1" t="s">
        <v>11</v>
      </c>
      <c r="E1385" s="1" t="s">
        <v>27</v>
      </c>
      <c r="F1385" s="1" t="s">
        <v>13</v>
      </c>
      <c r="G1385" s="1" t="s">
        <v>14</v>
      </c>
      <c r="H1385" s="1" t="s">
        <v>15</v>
      </c>
      <c r="I1385" s="2">
        <v>45681.0</v>
      </c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ht="15.75" customHeight="1">
      <c r="A1386" s="1" t="s">
        <v>667</v>
      </c>
      <c r="B1386" s="1" t="s">
        <v>2861</v>
      </c>
      <c r="C1386" s="1">
        <v>3.1992206076E10</v>
      </c>
      <c r="D1386" s="1" t="s">
        <v>11</v>
      </c>
      <c r="E1386" s="1" t="s">
        <v>40</v>
      </c>
      <c r="F1386" s="1" t="s">
        <v>13</v>
      </c>
      <c r="G1386" s="1" t="s">
        <v>20</v>
      </c>
      <c r="H1386" s="1" t="s">
        <v>882</v>
      </c>
      <c r="I1386" s="2">
        <v>45681.0</v>
      </c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ht="15.75" customHeight="1">
      <c r="A1387" s="1" t="s">
        <v>501</v>
      </c>
      <c r="B1387" s="1" t="s">
        <v>2862</v>
      </c>
      <c r="C1387" s="1">
        <v>1.2991528371E10</v>
      </c>
      <c r="D1387" s="1" t="s">
        <v>11</v>
      </c>
      <c r="E1387" s="1" t="s">
        <v>27</v>
      </c>
      <c r="F1387" s="1" t="s">
        <v>13</v>
      </c>
      <c r="G1387" s="1" t="s">
        <v>14</v>
      </c>
      <c r="H1387" s="1" t="s">
        <v>65</v>
      </c>
      <c r="I1387" s="2">
        <v>45681.0</v>
      </c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ht="15.75" customHeight="1">
      <c r="A1388" s="1" t="s">
        <v>2863</v>
      </c>
      <c r="B1388" s="1" t="s">
        <v>2864</v>
      </c>
      <c r="C1388" s="1">
        <v>9.3992337724E10</v>
      </c>
      <c r="D1388" s="1" t="s">
        <v>11</v>
      </c>
      <c r="E1388" s="1" t="s">
        <v>261</v>
      </c>
      <c r="F1388" s="1" t="s">
        <v>13</v>
      </c>
      <c r="G1388" s="1" t="s">
        <v>20</v>
      </c>
      <c r="H1388" s="1" t="s">
        <v>65</v>
      </c>
      <c r="I1388" s="2">
        <v>45681.0</v>
      </c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ht="15.75" customHeight="1">
      <c r="A1389" s="1" t="s">
        <v>2865</v>
      </c>
      <c r="B1389" s="1" t="s">
        <v>2866</v>
      </c>
      <c r="C1389" s="1">
        <v>4.9999967719E10</v>
      </c>
      <c r="D1389" s="1" t="s">
        <v>11</v>
      </c>
      <c r="E1389" s="1" t="s">
        <v>23</v>
      </c>
      <c r="F1389" s="1" t="s">
        <v>13</v>
      </c>
      <c r="G1389" s="1" t="s">
        <v>20</v>
      </c>
      <c r="H1389" s="1" t="s">
        <v>15</v>
      </c>
      <c r="I1389" s="2">
        <v>45681.0</v>
      </c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ht="15.75" customHeight="1">
      <c r="A1390" s="1" t="s">
        <v>2867</v>
      </c>
      <c r="B1390" s="1" t="s">
        <v>2868</v>
      </c>
      <c r="C1390" s="1">
        <v>6.9984004493E10</v>
      </c>
      <c r="D1390" s="1" t="s">
        <v>11</v>
      </c>
      <c r="E1390" s="1" t="s">
        <v>27</v>
      </c>
      <c r="F1390" s="1" t="s">
        <v>13</v>
      </c>
      <c r="G1390" s="1" t="s">
        <v>20</v>
      </c>
      <c r="H1390" s="1" t="s">
        <v>24</v>
      </c>
      <c r="I1390" s="2">
        <v>45681.0</v>
      </c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ht="15.75" customHeight="1">
      <c r="A1391" s="1" t="s">
        <v>2869</v>
      </c>
      <c r="B1391" s="1" t="s">
        <v>2870</v>
      </c>
      <c r="C1391" s="1" t="s">
        <v>2871</v>
      </c>
      <c r="D1391" s="1" t="s">
        <v>11</v>
      </c>
      <c r="E1391" s="1" t="s">
        <v>27</v>
      </c>
      <c r="F1391" s="1" t="s">
        <v>13</v>
      </c>
      <c r="G1391" s="1" t="s">
        <v>20</v>
      </c>
      <c r="H1391" s="1" t="s">
        <v>15</v>
      </c>
      <c r="I1391" s="2">
        <v>45681.0</v>
      </c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ht="15.75" customHeight="1">
      <c r="A1392" s="1" t="s">
        <v>2872</v>
      </c>
      <c r="B1392" s="1" t="s">
        <v>2873</v>
      </c>
      <c r="C1392" s="1">
        <v>6.2982103357E10</v>
      </c>
      <c r="D1392" s="1" t="s">
        <v>11</v>
      </c>
      <c r="E1392" s="1" t="s">
        <v>99</v>
      </c>
      <c r="F1392" s="1" t="s">
        <v>13</v>
      </c>
      <c r="G1392" s="1" t="s">
        <v>20</v>
      </c>
      <c r="H1392" s="1" t="s">
        <v>24</v>
      </c>
      <c r="I1392" s="2">
        <v>45681.0</v>
      </c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ht="15.75" customHeight="1">
      <c r="A1393" s="1" t="s">
        <v>2874</v>
      </c>
      <c r="B1393" s="1" t="s">
        <v>2875</v>
      </c>
      <c r="C1393" s="1">
        <v>4.2998585353E10</v>
      </c>
      <c r="D1393" s="1" t="s">
        <v>11</v>
      </c>
      <c r="E1393" s="1" t="s">
        <v>123</v>
      </c>
      <c r="F1393" s="1" t="s">
        <v>13</v>
      </c>
      <c r="G1393" s="1" t="s">
        <v>20</v>
      </c>
      <c r="H1393" s="1" t="s">
        <v>15</v>
      </c>
      <c r="I1393" s="2">
        <v>45681.0</v>
      </c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ht="15.75" customHeight="1">
      <c r="A1394" s="1" t="s">
        <v>678</v>
      </c>
      <c r="B1394" s="1" t="s">
        <v>2876</v>
      </c>
      <c r="C1394" s="1">
        <v>8.1987640962E10</v>
      </c>
      <c r="D1394" s="1" t="s">
        <v>11</v>
      </c>
      <c r="E1394" s="1" t="s">
        <v>123</v>
      </c>
      <c r="F1394" s="1" t="s">
        <v>13</v>
      </c>
      <c r="G1394" s="1" t="s">
        <v>20</v>
      </c>
      <c r="H1394" s="1" t="s">
        <v>15</v>
      </c>
      <c r="I1394" s="2">
        <v>45681.0</v>
      </c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ht="15.75" customHeight="1">
      <c r="A1395" s="1" t="s">
        <v>696</v>
      </c>
      <c r="B1395" s="1" t="s">
        <v>2877</v>
      </c>
      <c r="C1395" s="1" t="s">
        <v>2878</v>
      </c>
      <c r="D1395" s="1" t="s">
        <v>11</v>
      </c>
      <c r="E1395" s="1" t="s">
        <v>37</v>
      </c>
      <c r="F1395" s="1" t="s">
        <v>13</v>
      </c>
      <c r="G1395" s="1" t="s">
        <v>20</v>
      </c>
      <c r="H1395" s="1" t="s">
        <v>76</v>
      </c>
      <c r="I1395" s="2">
        <v>45681.0</v>
      </c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ht="15.75" customHeight="1">
      <c r="A1396" s="1" t="s">
        <v>2879</v>
      </c>
      <c r="B1396" s="1" t="s">
        <v>2880</v>
      </c>
      <c r="C1396" s="1">
        <v>2.2992086131E10</v>
      </c>
      <c r="D1396" s="1" t="s">
        <v>11</v>
      </c>
      <c r="E1396" s="1" t="s">
        <v>49</v>
      </c>
      <c r="F1396" s="1" t="s">
        <v>13</v>
      </c>
      <c r="G1396" s="1" t="s">
        <v>20</v>
      </c>
      <c r="H1396" s="1" t="s">
        <v>24</v>
      </c>
      <c r="I1396" s="2">
        <v>45681.0</v>
      </c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ht="15.75" customHeight="1">
      <c r="A1397" s="1" t="s">
        <v>2881</v>
      </c>
      <c r="B1397" s="1" t="s">
        <v>2882</v>
      </c>
      <c r="C1397" s="1">
        <v>5.531985157532E12</v>
      </c>
      <c r="D1397" s="1" t="s">
        <v>11</v>
      </c>
      <c r="E1397" s="1" t="s">
        <v>27</v>
      </c>
      <c r="F1397" s="1" t="s">
        <v>13</v>
      </c>
      <c r="G1397" s="1" t="s">
        <v>20</v>
      </c>
      <c r="H1397" s="1" t="s">
        <v>65</v>
      </c>
      <c r="I1397" s="2">
        <v>45681.0</v>
      </c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ht="15.75" customHeight="1">
      <c r="A1398" s="1" t="s">
        <v>2883</v>
      </c>
      <c r="B1398" s="1" t="s">
        <v>2884</v>
      </c>
      <c r="C1398" s="1">
        <v>1.1974441344E10</v>
      </c>
      <c r="D1398" s="1" t="s">
        <v>11</v>
      </c>
      <c r="E1398" s="1" t="s">
        <v>27</v>
      </c>
      <c r="F1398" s="1" t="s">
        <v>13</v>
      </c>
      <c r="G1398" s="1" t="s">
        <v>20</v>
      </c>
      <c r="H1398" s="1" t="s">
        <v>65</v>
      </c>
      <c r="I1398" s="2">
        <v>45681.0</v>
      </c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ht="15.75" customHeight="1">
      <c r="A1399" s="1" t="s">
        <v>667</v>
      </c>
      <c r="B1399" s="1" t="s">
        <v>2885</v>
      </c>
      <c r="C1399" s="1">
        <v>1.3996893413E10</v>
      </c>
      <c r="D1399" s="1" t="s">
        <v>11</v>
      </c>
      <c r="E1399" s="1" t="s">
        <v>31</v>
      </c>
      <c r="F1399" s="1" t="s">
        <v>13</v>
      </c>
      <c r="G1399" s="1" t="s">
        <v>20</v>
      </c>
      <c r="H1399" s="1" t="s">
        <v>24</v>
      </c>
      <c r="I1399" s="2">
        <v>45681.0</v>
      </c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ht="15.75" customHeight="1">
      <c r="A1400" s="1" t="s">
        <v>2886</v>
      </c>
      <c r="B1400" s="1" t="s">
        <v>2887</v>
      </c>
      <c r="C1400" s="1">
        <v>5.511976266965E12</v>
      </c>
      <c r="D1400" s="1" t="s">
        <v>11</v>
      </c>
      <c r="E1400" s="1" t="s">
        <v>27</v>
      </c>
      <c r="F1400" s="1" t="s">
        <v>13</v>
      </c>
      <c r="G1400" s="1" t="s">
        <v>20</v>
      </c>
      <c r="H1400" s="1" t="s">
        <v>24</v>
      </c>
      <c r="I1400" s="2">
        <v>45681.0</v>
      </c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ht="15.75" customHeight="1">
      <c r="A1401" s="1" t="s">
        <v>2888</v>
      </c>
      <c r="B1401" s="1" t="s">
        <v>2889</v>
      </c>
      <c r="C1401" s="1">
        <v>7.999970069E10</v>
      </c>
      <c r="D1401" s="1" t="s">
        <v>11</v>
      </c>
      <c r="E1401" s="1" t="s">
        <v>37</v>
      </c>
      <c r="F1401" s="1" t="s">
        <v>13</v>
      </c>
      <c r="G1401" s="1" t="s">
        <v>20</v>
      </c>
      <c r="H1401" s="1" t="s">
        <v>116</v>
      </c>
      <c r="I1401" s="2">
        <v>45681.0</v>
      </c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ht="15.75" customHeight="1">
      <c r="A1402" s="1" t="s">
        <v>780</v>
      </c>
      <c r="B1402" s="1" t="s">
        <v>2890</v>
      </c>
      <c r="C1402" s="1">
        <v>6.1981534565E10</v>
      </c>
      <c r="D1402" s="1" t="s">
        <v>11</v>
      </c>
      <c r="E1402" s="1" t="s">
        <v>27</v>
      </c>
      <c r="F1402" s="1" t="s">
        <v>13</v>
      </c>
      <c r="G1402" s="1" t="s">
        <v>20</v>
      </c>
      <c r="H1402" s="1" t="s">
        <v>15</v>
      </c>
      <c r="I1402" s="2">
        <v>45681.0</v>
      </c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ht="15.75" customHeight="1">
      <c r="A1403" s="1" t="s">
        <v>2891</v>
      </c>
      <c r="B1403" s="1" t="s">
        <v>2892</v>
      </c>
      <c r="C1403" s="1" t="s">
        <v>2893</v>
      </c>
      <c r="D1403" s="1" t="s">
        <v>11</v>
      </c>
      <c r="E1403" s="1" t="s">
        <v>27</v>
      </c>
      <c r="F1403" s="1" t="s">
        <v>13</v>
      </c>
      <c r="G1403" s="1" t="s">
        <v>20</v>
      </c>
      <c r="H1403" s="1" t="s">
        <v>15</v>
      </c>
      <c r="I1403" s="2">
        <v>45681.0</v>
      </c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ht="15.75" customHeight="1">
      <c r="A1404" s="1" t="s">
        <v>810</v>
      </c>
      <c r="B1404" s="1" t="s">
        <v>2894</v>
      </c>
      <c r="C1404" s="1">
        <v>9.199325138E9</v>
      </c>
      <c r="D1404" s="1" t="s">
        <v>11</v>
      </c>
      <c r="E1404" s="1" t="s">
        <v>27</v>
      </c>
      <c r="F1404" s="1" t="s">
        <v>13</v>
      </c>
      <c r="G1404" s="1" t="s">
        <v>20</v>
      </c>
      <c r="H1404" s="1" t="s">
        <v>15</v>
      </c>
      <c r="I1404" s="2">
        <v>45681.0</v>
      </c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ht="15.75" customHeight="1">
      <c r="A1405" s="1" t="s">
        <v>2895</v>
      </c>
      <c r="B1405" s="1" t="s">
        <v>2896</v>
      </c>
      <c r="C1405" s="1">
        <v>9.1993253138E10</v>
      </c>
      <c r="D1405" s="1" t="s">
        <v>11</v>
      </c>
      <c r="E1405" s="1" t="s">
        <v>27</v>
      </c>
      <c r="F1405" s="1" t="s">
        <v>13</v>
      </c>
      <c r="G1405" s="1" t="s">
        <v>20</v>
      </c>
      <c r="H1405" s="1" t="s">
        <v>15</v>
      </c>
      <c r="I1405" s="2">
        <v>45681.0</v>
      </c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ht="15.75" customHeight="1">
      <c r="A1406" s="1" t="s">
        <v>2897</v>
      </c>
      <c r="B1406" s="1" t="s">
        <v>2898</v>
      </c>
      <c r="C1406" s="1">
        <v>7.3991330813E10</v>
      </c>
      <c r="D1406" s="1" t="s">
        <v>11</v>
      </c>
      <c r="E1406" s="1" t="s">
        <v>23</v>
      </c>
      <c r="F1406" s="1" t="s">
        <v>13</v>
      </c>
      <c r="G1406" s="1" t="s">
        <v>20</v>
      </c>
      <c r="H1406" s="1" t="s">
        <v>15</v>
      </c>
      <c r="I1406" s="2">
        <v>45681.0</v>
      </c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ht="15.75" customHeight="1">
      <c r="A1407" s="1" t="s">
        <v>2899</v>
      </c>
      <c r="B1407" s="1" t="s">
        <v>2900</v>
      </c>
      <c r="C1407" s="1">
        <v>7.199619083E10</v>
      </c>
      <c r="D1407" s="1" t="s">
        <v>11</v>
      </c>
      <c r="E1407" s="1" t="s">
        <v>123</v>
      </c>
      <c r="F1407" s="1" t="s">
        <v>13</v>
      </c>
      <c r="G1407" s="1" t="s">
        <v>20</v>
      </c>
      <c r="H1407" s="1" t="s">
        <v>15</v>
      </c>
      <c r="I1407" s="2">
        <v>45681.0</v>
      </c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ht="15.75" customHeight="1">
      <c r="A1408" s="1" t="s">
        <v>2901</v>
      </c>
      <c r="B1408" s="1" t="s">
        <v>2902</v>
      </c>
      <c r="C1408" s="1">
        <v>5.592984023527E12</v>
      </c>
      <c r="D1408" s="1" t="s">
        <v>11</v>
      </c>
      <c r="E1408" s="1" t="s">
        <v>123</v>
      </c>
      <c r="F1408" s="1" t="s">
        <v>13</v>
      </c>
      <c r="G1408" s="1" t="s">
        <v>20</v>
      </c>
      <c r="H1408" s="1" t="s">
        <v>15</v>
      </c>
      <c r="I1408" s="2">
        <v>45681.0</v>
      </c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ht="15.75" customHeight="1">
      <c r="A1409" s="1" t="s">
        <v>2903</v>
      </c>
      <c r="B1409" s="1" t="s">
        <v>2904</v>
      </c>
      <c r="C1409" s="1" t="s">
        <v>2905</v>
      </c>
      <c r="D1409" s="1" t="s">
        <v>11</v>
      </c>
      <c r="E1409" s="1" t="s">
        <v>27</v>
      </c>
      <c r="F1409" s="1" t="s">
        <v>13</v>
      </c>
      <c r="G1409" s="1" t="s">
        <v>20</v>
      </c>
      <c r="H1409" s="1" t="s">
        <v>44</v>
      </c>
      <c r="I1409" s="2">
        <v>45681.0</v>
      </c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ht="15.75" customHeight="1">
      <c r="A1410" s="1" t="s">
        <v>2906</v>
      </c>
      <c r="B1410" s="1" t="s">
        <v>2907</v>
      </c>
      <c r="C1410" s="1" t="s">
        <v>2908</v>
      </c>
      <c r="D1410" s="1" t="s">
        <v>11</v>
      </c>
      <c r="E1410" s="1" t="s">
        <v>2258</v>
      </c>
      <c r="F1410" s="1" t="s">
        <v>13</v>
      </c>
      <c r="G1410" s="1" t="s">
        <v>20</v>
      </c>
      <c r="H1410" s="1" t="s">
        <v>15</v>
      </c>
      <c r="I1410" s="2">
        <v>45681.0</v>
      </c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ht="15.75" customHeight="1">
      <c r="A1411" s="1" t="s">
        <v>2736</v>
      </c>
      <c r="B1411" s="1" t="s">
        <v>2909</v>
      </c>
      <c r="C1411" s="1">
        <v>1.1986653051E10</v>
      </c>
      <c r="D1411" s="1"/>
      <c r="E1411" s="1"/>
      <c r="F1411" s="1"/>
      <c r="G1411" s="1"/>
      <c r="H1411" s="1"/>
      <c r="I1411" s="2">
        <v>45681.0</v>
      </c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ht="15.75" customHeight="1">
      <c r="A1412" s="1" t="s">
        <v>2910</v>
      </c>
      <c r="B1412" s="1" t="s">
        <v>2911</v>
      </c>
      <c r="C1412" s="1">
        <v>4.3984852776E10</v>
      </c>
      <c r="D1412" s="1" t="s">
        <v>11</v>
      </c>
      <c r="E1412" s="1" t="s">
        <v>27</v>
      </c>
      <c r="F1412" s="1" t="s">
        <v>13</v>
      </c>
      <c r="G1412" s="1" t="s">
        <v>20</v>
      </c>
      <c r="H1412" s="1" t="s">
        <v>15</v>
      </c>
      <c r="I1412" s="2">
        <v>45681.0</v>
      </c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ht="15.75" customHeight="1">
      <c r="A1413" s="1" t="s">
        <v>2912</v>
      </c>
      <c r="B1413" s="1" t="s">
        <v>2913</v>
      </c>
      <c r="C1413" s="1">
        <v>2.1965114322E10</v>
      </c>
      <c r="D1413" s="1" t="s">
        <v>11</v>
      </c>
      <c r="E1413" s="1" t="s">
        <v>23</v>
      </c>
      <c r="F1413" s="1" t="s">
        <v>13</v>
      </c>
      <c r="G1413" s="1" t="s">
        <v>20</v>
      </c>
      <c r="H1413" s="1" t="s">
        <v>15</v>
      </c>
      <c r="I1413" s="2">
        <v>45681.0</v>
      </c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ht="15.75" customHeight="1">
      <c r="A1414" s="1" t="s">
        <v>2914</v>
      </c>
      <c r="B1414" s="1" t="s">
        <v>2915</v>
      </c>
      <c r="C1414" s="1">
        <v>1.1983745405E10</v>
      </c>
      <c r="D1414" s="1" t="s">
        <v>11</v>
      </c>
      <c r="E1414" s="1" t="s">
        <v>27</v>
      </c>
      <c r="F1414" s="1" t="s">
        <v>13</v>
      </c>
      <c r="G1414" s="1" t="s">
        <v>14</v>
      </c>
      <c r="H1414" s="1" t="s">
        <v>15</v>
      </c>
      <c r="I1414" s="2">
        <v>45681.0</v>
      </c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ht="15.75" customHeight="1">
      <c r="A1415" s="1" t="s">
        <v>2916</v>
      </c>
      <c r="B1415" s="1" t="s">
        <v>2917</v>
      </c>
      <c r="C1415" s="1">
        <v>2.1978891267E10</v>
      </c>
      <c r="D1415" s="1" t="s">
        <v>11</v>
      </c>
      <c r="E1415" s="1" t="s">
        <v>27</v>
      </c>
      <c r="F1415" s="1" t="s">
        <v>13</v>
      </c>
      <c r="G1415" s="1" t="s">
        <v>14</v>
      </c>
      <c r="H1415" s="1" t="s">
        <v>15</v>
      </c>
      <c r="I1415" s="2">
        <v>45681.0</v>
      </c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ht="15.75" customHeight="1">
      <c r="A1416" s="1" t="s">
        <v>2918</v>
      </c>
      <c r="B1416" s="1" t="s">
        <v>2919</v>
      </c>
      <c r="C1416" s="1" t="s">
        <v>2920</v>
      </c>
      <c r="D1416" s="1" t="s">
        <v>11</v>
      </c>
      <c r="E1416" s="1" t="s">
        <v>27</v>
      </c>
      <c r="F1416" s="1" t="s">
        <v>13</v>
      </c>
      <c r="G1416" s="1" t="s">
        <v>20</v>
      </c>
      <c r="H1416" s="1" t="s">
        <v>15</v>
      </c>
      <c r="I1416" s="2">
        <v>45681.0</v>
      </c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ht="15.75" customHeight="1">
      <c r="A1417" s="1" t="s">
        <v>2921</v>
      </c>
      <c r="B1417" s="1" t="s">
        <v>2922</v>
      </c>
      <c r="C1417" s="1">
        <v>5.1991902515E10</v>
      </c>
      <c r="D1417" s="1" t="s">
        <v>11</v>
      </c>
      <c r="E1417" s="1" t="s">
        <v>123</v>
      </c>
      <c r="F1417" s="1" t="s">
        <v>13</v>
      </c>
      <c r="G1417" s="1" t="s">
        <v>14</v>
      </c>
      <c r="H1417" s="1" t="s">
        <v>15</v>
      </c>
      <c r="I1417" s="2">
        <v>45681.0</v>
      </c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ht="15.75" customHeight="1">
      <c r="A1418" s="1" t="s">
        <v>2923</v>
      </c>
      <c r="B1418" s="1" t="s">
        <v>2924</v>
      </c>
      <c r="C1418" s="1">
        <v>5.51499193318E12</v>
      </c>
      <c r="D1418" s="1" t="s">
        <v>11</v>
      </c>
      <c r="E1418" s="1" t="s">
        <v>27</v>
      </c>
      <c r="F1418" s="1" t="s">
        <v>13</v>
      </c>
      <c r="G1418" s="1" t="s">
        <v>20</v>
      </c>
      <c r="H1418" s="1" t="s">
        <v>15</v>
      </c>
      <c r="I1418" s="2">
        <v>45681.0</v>
      </c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ht="15.75" customHeight="1">
      <c r="A1419" s="1" t="s">
        <v>2925</v>
      </c>
      <c r="B1419" s="1" t="s">
        <v>2926</v>
      </c>
      <c r="C1419" s="1">
        <v>1.1234567891E11</v>
      </c>
      <c r="D1419" s="1" t="s">
        <v>11</v>
      </c>
      <c r="E1419" s="1" t="s">
        <v>27</v>
      </c>
      <c r="F1419" s="1" t="s">
        <v>13</v>
      </c>
      <c r="G1419" s="1" t="s">
        <v>20</v>
      </c>
      <c r="H1419" s="1" t="s">
        <v>44</v>
      </c>
      <c r="I1419" s="2">
        <v>45681.0</v>
      </c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ht="15.75" customHeight="1">
      <c r="A1420" s="1" t="s">
        <v>2927</v>
      </c>
      <c r="B1420" s="1" t="s">
        <v>2928</v>
      </c>
      <c r="C1420" s="1">
        <v>5.1981373868E10</v>
      </c>
      <c r="D1420" s="1" t="s">
        <v>11</v>
      </c>
      <c r="E1420" s="1" t="s">
        <v>112</v>
      </c>
      <c r="F1420" s="1" t="s">
        <v>13</v>
      </c>
      <c r="G1420" s="1" t="s">
        <v>20</v>
      </c>
      <c r="H1420" s="1" t="s">
        <v>44</v>
      </c>
      <c r="I1420" s="2">
        <v>45681.0</v>
      </c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ht="15.75" customHeight="1">
      <c r="A1421" s="1" t="s">
        <v>2929</v>
      </c>
      <c r="B1421" s="1" t="s">
        <v>2930</v>
      </c>
      <c r="C1421" s="1" t="s">
        <v>2931</v>
      </c>
      <c r="D1421" s="1" t="s">
        <v>11</v>
      </c>
      <c r="E1421" s="1" t="s">
        <v>31</v>
      </c>
      <c r="F1421" s="1" t="s">
        <v>13</v>
      </c>
      <c r="G1421" s="1" t="s">
        <v>20</v>
      </c>
      <c r="H1421" s="1" t="s">
        <v>24</v>
      </c>
      <c r="I1421" s="2">
        <v>45681.0</v>
      </c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ht="15.75" customHeight="1">
      <c r="A1422" s="1" t="s">
        <v>1069</v>
      </c>
      <c r="B1422" s="1" t="s">
        <v>2932</v>
      </c>
      <c r="C1422" s="1">
        <v>6.1995916931E10</v>
      </c>
      <c r="D1422" s="1" t="s">
        <v>11</v>
      </c>
      <c r="E1422" s="1" t="s">
        <v>49</v>
      </c>
      <c r="F1422" s="1" t="s">
        <v>13</v>
      </c>
      <c r="G1422" s="1" t="s">
        <v>20</v>
      </c>
      <c r="H1422" s="1" t="s">
        <v>24</v>
      </c>
      <c r="I1422" s="2">
        <v>45681.0</v>
      </c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ht="15.75" customHeight="1">
      <c r="A1423" s="1" t="s">
        <v>2933</v>
      </c>
      <c r="B1423" s="1" t="s">
        <v>2934</v>
      </c>
      <c r="C1423" s="1">
        <v>4.3988591388E10</v>
      </c>
      <c r="D1423" s="1" t="s">
        <v>11</v>
      </c>
      <c r="E1423" s="1" t="s">
        <v>99</v>
      </c>
      <c r="F1423" s="1" t="s">
        <v>13</v>
      </c>
      <c r="G1423" s="1" t="s">
        <v>20</v>
      </c>
      <c r="H1423" s="1" t="s">
        <v>65</v>
      </c>
      <c r="I1423" s="2">
        <v>45681.0</v>
      </c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ht="15.75" customHeight="1">
      <c r="A1424" s="1" t="s">
        <v>2935</v>
      </c>
      <c r="B1424" s="1" t="s">
        <v>2936</v>
      </c>
      <c r="C1424" s="1">
        <v>7.1988096279E10</v>
      </c>
      <c r="D1424" s="1" t="s">
        <v>11</v>
      </c>
      <c r="E1424" s="1" t="s">
        <v>27</v>
      </c>
      <c r="F1424" s="1" t="s">
        <v>13</v>
      </c>
      <c r="G1424" s="1" t="s">
        <v>20</v>
      </c>
      <c r="H1424" s="1" t="s">
        <v>385</v>
      </c>
      <c r="I1424" s="2">
        <v>45681.0</v>
      </c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ht="15.75" customHeight="1">
      <c r="A1425" s="1" t="s">
        <v>2937</v>
      </c>
      <c r="B1425" s="1" t="s">
        <v>2938</v>
      </c>
      <c r="C1425" s="1">
        <v>8.3996500736E10</v>
      </c>
      <c r="D1425" s="1" t="s">
        <v>11</v>
      </c>
      <c r="E1425" s="1" t="s">
        <v>27</v>
      </c>
      <c r="F1425" s="1" t="s">
        <v>13</v>
      </c>
      <c r="G1425" s="1" t="s">
        <v>20</v>
      </c>
      <c r="H1425" s="1" t="s">
        <v>24</v>
      </c>
      <c r="I1425" s="2">
        <v>45681.0</v>
      </c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ht="15.75" customHeight="1">
      <c r="A1426" s="1" t="s">
        <v>333</v>
      </c>
      <c r="B1426" s="1" t="s">
        <v>2939</v>
      </c>
      <c r="C1426" s="1">
        <v>919848.0</v>
      </c>
      <c r="D1426" s="1" t="s">
        <v>11</v>
      </c>
      <c r="E1426" s="1" t="s">
        <v>27</v>
      </c>
      <c r="F1426" s="1" t="s">
        <v>13</v>
      </c>
      <c r="G1426" s="1" t="s">
        <v>20</v>
      </c>
      <c r="H1426" s="1" t="s">
        <v>44</v>
      </c>
      <c r="I1426" s="2">
        <v>45681.0</v>
      </c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ht="15.75" customHeight="1">
      <c r="A1427" s="1" t="s">
        <v>2940</v>
      </c>
      <c r="B1427" s="1" t="s">
        <v>2941</v>
      </c>
      <c r="C1427" s="1" t="s">
        <v>2942</v>
      </c>
      <c r="D1427" s="1" t="s">
        <v>11</v>
      </c>
      <c r="E1427" s="1" t="s">
        <v>27</v>
      </c>
      <c r="F1427" s="1" t="s">
        <v>13</v>
      </c>
      <c r="G1427" s="1" t="s">
        <v>20</v>
      </c>
      <c r="H1427" s="1" t="s">
        <v>44</v>
      </c>
      <c r="I1427" s="2">
        <v>45681.0</v>
      </c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ht="15.75" customHeight="1">
      <c r="A1428" s="1" t="s">
        <v>2943</v>
      </c>
      <c r="B1428" s="1" t="s">
        <v>2944</v>
      </c>
      <c r="C1428" s="1">
        <v>5.1991004124E10</v>
      </c>
      <c r="D1428" s="1" t="s">
        <v>11</v>
      </c>
      <c r="E1428" s="1" t="s">
        <v>99</v>
      </c>
      <c r="F1428" s="1" t="s">
        <v>13</v>
      </c>
      <c r="G1428" s="1" t="s">
        <v>20</v>
      </c>
      <c r="H1428" s="1" t="s">
        <v>15</v>
      </c>
      <c r="I1428" s="2">
        <v>45681.0</v>
      </c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ht="15.75" customHeight="1">
      <c r="A1429" s="1" t="s">
        <v>2945</v>
      </c>
      <c r="B1429" s="1" t="s">
        <v>2946</v>
      </c>
      <c r="C1429" s="1" t="s">
        <v>2947</v>
      </c>
      <c r="D1429" s="1" t="s">
        <v>11</v>
      </c>
      <c r="E1429" s="1" t="s">
        <v>96</v>
      </c>
      <c r="F1429" s="1" t="s">
        <v>13</v>
      </c>
      <c r="G1429" s="1" t="s">
        <v>14</v>
      </c>
      <c r="H1429" s="1" t="s">
        <v>44</v>
      </c>
      <c r="I1429" s="2">
        <v>45681.0</v>
      </c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ht="15.75" customHeight="1">
      <c r="A1430" s="1" t="s">
        <v>2948</v>
      </c>
      <c r="B1430" s="1" t="s">
        <v>2949</v>
      </c>
      <c r="C1430" s="1">
        <v>9.65713193E8</v>
      </c>
      <c r="D1430" s="1" t="s">
        <v>11</v>
      </c>
      <c r="E1430" s="1" t="s">
        <v>27</v>
      </c>
      <c r="F1430" s="1" t="s">
        <v>13</v>
      </c>
      <c r="G1430" s="1" t="s">
        <v>14</v>
      </c>
      <c r="H1430" s="1" t="s">
        <v>24</v>
      </c>
      <c r="I1430" s="2">
        <v>45681.0</v>
      </c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ht="15.75" customHeight="1">
      <c r="A1431" s="1" t="s">
        <v>2950</v>
      </c>
      <c r="B1431" s="1" t="s">
        <v>2951</v>
      </c>
      <c r="C1431" s="1">
        <v>8.2996944732E10</v>
      </c>
      <c r="D1431" s="1" t="s">
        <v>11</v>
      </c>
      <c r="E1431" s="1" t="s">
        <v>123</v>
      </c>
      <c r="F1431" s="1" t="s">
        <v>13</v>
      </c>
      <c r="G1431" s="1" t="s">
        <v>14</v>
      </c>
      <c r="H1431" s="1" t="s">
        <v>15</v>
      </c>
      <c r="I1431" s="2">
        <v>45681.0</v>
      </c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ht="15.75" customHeight="1">
      <c r="A1432" s="1" t="s">
        <v>2952</v>
      </c>
      <c r="B1432" s="1" t="s">
        <v>2953</v>
      </c>
      <c r="C1432" s="1">
        <v>6.2995299859E10</v>
      </c>
      <c r="D1432" s="1" t="s">
        <v>11</v>
      </c>
      <c r="E1432" s="1" t="s">
        <v>12</v>
      </c>
      <c r="F1432" s="1" t="s">
        <v>13</v>
      </c>
      <c r="G1432" s="1" t="s">
        <v>20</v>
      </c>
      <c r="H1432" s="1" t="s">
        <v>24</v>
      </c>
      <c r="I1432" s="2">
        <v>45681.0</v>
      </c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ht="15.75" customHeight="1">
      <c r="A1433" s="1" t="s">
        <v>2954</v>
      </c>
      <c r="B1433" s="1" t="s">
        <v>2955</v>
      </c>
      <c r="C1433" s="1">
        <v>9.2992470528E10</v>
      </c>
      <c r="D1433" s="1" t="s">
        <v>11</v>
      </c>
      <c r="E1433" s="1" t="s">
        <v>27</v>
      </c>
      <c r="F1433" s="1" t="s">
        <v>13</v>
      </c>
      <c r="G1433" s="1" t="s">
        <v>20</v>
      </c>
      <c r="H1433" s="1" t="s">
        <v>15</v>
      </c>
      <c r="I1433" s="2">
        <v>45681.0</v>
      </c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ht="15.75" customHeight="1">
      <c r="A1434" s="1" t="s">
        <v>2956</v>
      </c>
      <c r="B1434" s="1" t="s">
        <v>2957</v>
      </c>
      <c r="C1434" s="1">
        <v>6.9993616478E10</v>
      </c>
      <c r="D1434" s="1" t="s">
        <v>11</v>
      </c>
      <c r="E1434" s="1" t="s">
        <v>123</v>
      </c>
      <c r="F1434" s="1" t="s">
        <v>13</v>
      </c>
      <c r="G1434" s="1" t="s">
        <v>14</v>
      </c>
      <c r="H1434" s="1" t="s">
        <v>15</v>
      </c>
      <c r="I1434" s="2">
        <v>45681.0</v>
      </c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ht="15.75" customHeight="1">
      <c r="A1435" s="1" t="s">
        <v>2958</v>
      </c>
      <c r="B1435" s="1" t="s">
        <v>2959</v>
      </c>
      <c r="C1435" s="1">
        <v>1.7981049731E10</v>
      </c>
      <c r="D1435" s="1" t="s">
        <v>11</v>
      </c>
      <c r="E1435" s="1" t="s">
        <v>27</v>
      </c>
      <c r="F1435" s="1" t="s">
        <v>13</v>
      </c>
      <c r="G1435" s="1" t="s">
        <v>14</v>
      </c>
      <c r="H1435" s="1" t="s">
        <v>15</v>
      </c>
      <c r="I1435" s="2">
        <v>45681.0</v>
      </c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ht="15.75" customHeight="1">
      <c r="A1436" s="1" t="s">
        <v>2960</v>
      </c>
      <c r="B1436" s="1" t="s">
        <v>2961</v>
      </c>
      <c r="C1436" s="1">
        <v>1.7981268952E10</v>
      </c>
      <c r="D1436" s="1" t="s">
        <v>11</v>
      </c>
      <c r="E1436" s="1" t="s">
        <v>96</v>
      </c>
      <c r="F1436" s="1" t="s">
        <v>13</v>
      </c>
      <c r="G1436" s="1" t="s">
        <v>20</v>
      </c>
      <c r="H1436" s="1" t="s">
        <v>15</v>
      </c>
      <c r="I1436" s="2">
        <v>45681.0</v>
      </c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ht="15.75" customHeight="1">
      <c r="A1437" s="1" t="s">
        <v>2962</v>
      </c>
      <c r="B1437" s="1" t="s">
        <v>2963</v>
      </c>
      <c r="C1437" s="1">
        <v>1.299798928E10</v>
      </c>
      <c r="D1437" s="1" t="s">
        <v>11</v>
      </c>
      <c r="E1437" s="1" t="s">
        <v>2258</v>
      </c>
      <c r="F1437" s="1" t="s">
        <v>13</v>
      </c>
      <c r="G1437" s="1" t="s">
        <v>14</v>
      </c>
      <c r="H1437" s="1" t="s">
        <v>15</v>
      </c>
      <c r="I1437" s="2">
        <v>45681.0</v>
      </c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ht="15.75" customHeight="1">
      <c r="A1438" s="1" t="s">
        <v>2964</v>
      </c>
      <c r="B1438" s="1" t="s">
        <v>2965</v>
      </c>
      <c r="C1438" s="1">
        <v>1.3981533114E10</v>
      </c>
      <c r="D1438" s="1" t="s">
        <v>11</v>
      </c>
      <c r="E1438" s="1" t="s">
        <v>318</v>
      </c>
      <c r="F1438" s="1" t="s">
        <v>13</v>
      </c>
      <c r="G1438" s="1" t="s">
        <v>20</v>
      </c>
      <c r="H1438" s="1" t="s">
        <v>15</v>
      </c>
      <c r="I1438" s="2">
        <v>45681.0</v>
      </c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ht="15.75" customHeight="1">
      <c r="A1439" s="1" t="s">
        <v>89</v>
      </c>
      <c r="B1439" s="1" t="s">
        <v>2966</v>
      </c>
      <c r="C1439" s="1">
        <v>1.6991290964E10</v>
      </c>
      <c r="D1439" s="1" t="s">
        <v>11</v>
      </c>
      <c r="E1439" s="1" t="s">
        <v>37</v>
      </c>
      <c r="F1439" s="1" t="s">
        <v>13</v>
      </c>
      <c r="G1439" s="1" t="s">
        <v>20</v>
      </c>
      <c r="H1439" s="1" t="s">
        <v>116</v>
      </c>
      <c r="I1439" s="2">
        <v>45681.0</v>
      </c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ht="15.75" customHeight="1">
      <c r="A1440" s="1" t="s">
        <v>2967</v>
      </c>
      <c r="B1440" s="1" t="s">
        <v>2968</v>
      </c>
      <c r="C1440" s="1">
        <v>3.3984271723E10</v>
      </c>
      <c r="D1440" s="1" t="s">
        <v>11</v>
      </c>
      <c r="E1440" s="1" t="s">
        <v>12</v>
      </c>
      <c r="F1440" s="1" t="s">
        <v>13</v>
      </c>
      <c r="G1440" s="1" t="s">
        <v>14</v>
      </c>
      <c r="H1440" s="1" t="s">
        <v>15</v>
      </c>
      <c r="I1440" s="2">
        <v>45681.0</v>
      </c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ht="15.75" customHeight="1">
      <c r="A1441" s="1" t="s">
        <v>2969</v>
      </c>
      <c r="B1441" s="1" t="s">
        <v>2970</v>
      </c>
      <c r="C1441" s="1">
        <v>1.1948602212E10</v>
      </c>
      <c r="D1441" s="1" t="s">
        <v>11</v>
      </c>
      <c r="E1441" s="1" t="s">
        <v>27</v>
      </c>
      <c r="F1441" s="1" t="s">
        <v>13</v>
      </c>
      <c r="G1441" s="1" t="s">
        <v>14</v>
      </c>
      <c r="H1441" s="1" t="s">
        <v>15</v>
      </c>
      <c r="I1441" s="2">
        <v>45681.0</v>
      </c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ht="15.75" customHeight="1">
      <c r="A1442" s="1" t="s">
        <v>2971</v>
      </c>
      <c r="B1442" s="1" t="s">
        <v>2972</v>
      </c>
      <c r="C1442" s="1">
        <v>2.8988059394E10</v>
      </c>
      <c r="D1442" s="1" t="s">
        <v>11</v>
      </c>
      <c r="E1442" s="1" t="s">
        <v>12</v>
      </c>
      <c r="F1442" s="1" t="s">
        <v>13</v>
      </c>
      <c r="G1442" s="1" t="s">
        <v>14</v>
      </c>
      <c r="H1442" s="1" t="s">
        <v>24</v>
      </c>
      <c r="I1442" s="2">
        <v>45681.0</v>
      </c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ht="15.75" customHeight="1">
      <c r="A1443" s="1" t="s">
        <v>2973</v>
      </c>
      <c r="B1443" s="1" t="s">
        <v>2974</v>
      </c>
      <c r="C1443" s="1">
        <v>1.5981838502E10</v>
      </c>
      <c r="D1443" s="1" t="s">
        <v>11</v>
      </c>
      <c r="E1443" s="1" t="s">
        <v>27</v>
      </c>
      <c r="F1443" s="1" t="s">
        <v>13</v>
      </c>
      <c r="G1443" s="1" t="s">
        <v>20</v>
      </c>
      <c r="H1443" s="1" t="s">
        <v>15</v>
      </c>
      <c r="I1443" s="2">
        <v>45681.0</v>
      </c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ht="15.75" customHeight="1">
      <c r="A1444" s="1" t="s">
        <v>2975</v>
      </c>
      <c r="B1444" s="1" t="s">
        <v>2976</v>
      </c>
      <c r="C1444" s="1">
        <v>5.582994163943E12</v>
      </c>
      <c r="D1444" s="1" t="s">
        <v>11</v>
      </c>
      <c r="E1444" s="1" t="s">
        <v>96</v>
      </c>
      <c r="F1444" s="1" t="s">
        <v>13</v>
      </c>
      <c r="G1444" s="1" t="s">
        <v>14</v>
      </c>
      <c r="H1444" s="1" t="s">
        <v>15</v>
      </c>
      <c r="I1444" s="2">
        <v>45681.0</v>
      </c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ht="15.75" customHeight="1">
      <c r="A1445" s="1" t="s">
        <v>2977</v>
      </c>
      <c r="B1445" s="1" t="s">
        <v>2978</v>
      </c>
      <c r="C1445" s="1">
        <v>9.298605098E10</v>
      </c>
      <c r="D1445" s="1" t="s">
        <v>11</v>
      </c>
      <c r="E1445" s="1" t="s">
        <v>96</v>
      </c>
      <c r="F1445" s="1" t="s">
        <v>13</v>
      </c>
      <c r="G1445" s="1" t="s">
        <v>20</v>
      </c>
      <c r="H1445" s="1" t="s">
        <v>24</v>
      </c>
      <c r="I1445" s="2">
        <v>45681.0</v>
      </c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ht="15.75" customHeight="1">
      <c r="A1446" s="1" t="s">
        <v>2979</v>
      </c>
      <c r="B1446" s="1" t="s">
        <v>2980</v>
      </c>
      <c r="C1446" s="1">
        <v>5.1993932045E10</v>
      </c>
      <c r="D1446" s="1" t="s">
        <v>11</v>
      </c>
      <c r="E1446" s="1" t="s">
        <v>123</v>
      </c>
      <c r="F1446" s="1" t="s">
        <v>13</v>
      </c>
      <c r="G1446" s="1" t="s">
        <v>14</v>
      </c>
      <c r="H1446" s="1" t="s">
        <v>15</v>
      </c>
      <c r="I1446" s="2">
        <v>45681.0</v>
      </c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ht="15.75" customHeight="1">
      <c r="A1447" s="1" t="s">
        <v>2981</v>
      </c>
      <c r="B1447" s="1" t="s">
        <v>2982</v>
      </c>
      <c r="C1447" s="1">
        <v>1.1953338141E10</v>
      </c>
      <c r="D1447" s="1" t="s">
        <v>11</v>
      </c>
      <c r="E1447" s="1" t="s">
        <v>23</v>
      </c>
      <c r="F1447" s="1" t="s">
        <v>13</v>
      </c>
      <c r="G1447" s="1" t="s">
        <v>20</v>
      </c>
      <c r="H1447" s="1" t="s">
        <v>24</v>
      </c>
      <c r="I1447" s="2">
        <v>45681.0</v>
      </c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ht="15.75" customHeight="1">
      <c r="A1448" s="1" t="s">
        <v>2983</v>
      </c>
      <c r="B1448" s="1" t="s">
        <v>2984</v>
      </c>
      <c r="C1448" s="1">
        <v>5.519994123699E12</v>
      </c>
      <c r="D1448" s="1" t="s">
        <v>11</v>
      </c>
      <c r="E1448" s="1" t="s">
        <v>31</v>
      </c>
      <c r="F1448" s="1" t="s">
        <v>13</v>
      </c>
      <c r="G1448" s="1" t="s">
        <v>20</v>
      </c>
      <c r="H1448" s="1" t="s">
        <v>24</v>
      </c>
      <c r="I1448" s="2">
        <v>45681.0</v>
      </c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ht="15.75" customHeight="1">
      <c r="A1449" s="1" t="s">
        <v>1228</v>
      </c>
      <c r="B1449" s="1" t="s">
        <v>2985</v>
      </c>
      <c r="C1449" s="1">
        <v>5.511985445815E12</v>
      </c>
      <c r="D1449" s="1" t="s">
        <v>11</v>
      </c>
      <c r="E1449" s="1" t="s">
        <v>27</v>
      </c>
      <c r="F1449" s="1" t="s">
        <v>13</v>
      </c>
      <c r="G1449" s="1" t="s">
        <v>20</v>
      </c>
      <c r="H1449" s="1" t="s">
        <v>65</v>
      </c>
      <c r="I1449" s="2">
        <v>45681.0</v>
      </c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ht="15.75" customHeight="1">
      <c r="A1450" s="1" t="s">
        <v>2986</v>
      </c>
      <c r="B1450" s="1" t="s">
        <v>2987</v>
      </c>
      <c r="C1450" s="1">
        <v>2.4993179866E10</v>
      </c>
      <c r="D1450" s="1" t="s">
        <v>11</v>
      </c>
      <c r="E1450" s="1" t="s">
        <v>318</v>
      </c>
      <c r="F1450" s="1" t="s">
        <v>13</v>
      </c>
      <c r="G1450" s="1" t="s">
        <v>14</v>
      </c>
      <c r="H1450" s="1" t="s">
        <v>65</v>
      </c>
      <c r="I1450" s="2">
        <v>45681.0</v>
      </c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ht="15.75" customHeight="1">
      <c r="A1451" s="1" t="s">
        <v>2988</v>
      </c>
      <c r="B1451" s="1" t="s">
        <v>2989</v>
      </c>
      <c r="C1451" s="1">
        <v>5.527988779051E12</v>
      </c>
      <c r="D1451" s="1" t="s">
        <v>11</v>
      </c>
      <c r="E1451" s="1" t="s">
        <v>40</v>
      </c>
      <c r="F1451" s="1" t="s">
        <v>13</v>
      </c>
      <c r="G1451" s="1" t="s">
        <v>20</v>
      </c>
      <c r="H1451" s="1" t="s">
        <v>15</v>
      </c>
      <c r="I1451" s="2">
        <v>45681.0</v>
      </c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ht="15.75" customHeight="1">
      <c r="A1452" s="1" t="s">
        <v>2990</v>
      </c>
      <c r="B1452" s="1" t="s">
        <v>2991</v>
      </c>
      <c r="C1452" s="1">
        <v>4.9999413663E10</v>
      </c>
      <c r="D1452" s="1" t="s">
        <v>11</v>
      </c>
      <c r="E1452" s="1" t="s">
        <v>49</v>
      </c>
      <c r="F1452" s="1" t="s">
        <v>13</v>
      </c>
      <c r="G1452" s="1" t="s">
        <v>14</v>
      </c>
      <c r="H1452" s="1" t="s">
        <v>15</v>
      </c>
      <c r="I1452" s="2">
        <v>45681.0</v>
      </c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ht="15.75" customHeight="1">
      <c r="A1453" s="1" t="s">
        <v>2992</v>
      </c>
      <c r="B1453" s="1" t="s">
        <v>2993</v>
      </c>
      <c r="C1453" s="1">
        <v>1.1919103306E10</v>
      </c>
      <c r="D1453" s="1" t="s">
        <v>11</v>
      </c>
      <c r="E1453" s="1" t="s">
        <v>40</v>
      </c>
      <c r="F1453" s="1" t="s">
        <v>13</v>
      </c>
      <c r="G1453" s="1" t="s">
        <v>14</v>
      </c>
      <c r="H1453" s="1" t="s">
        <v>15</v>
      </c>
      <c r="I1453" s="2">
        <v>45681.0</v>
      </c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ht="15.75" customHeight="1">
      <c r="A1454" s="1" t="s">
        <v>2994</v>
      </c>
      <c r="B1454" s="1" t="s">
        <v>2995</v>
      </c>
      <c r="C1454" s="1">
        <v>5.1998378549E10</v>
      </c>
      <c r="D1454" s="1" t="s">
        <v>11</v>
      </c>
      <c r="E1454" s="1" t="s">
        <v>123</v>
      </c>
      <c r="F1454" s="1" t="s">
        <v>13</v>
      </c>
      <c r="G1454" s="1" t="s">
        <v>14</v>
      </c>
      <c r="H1454" s="1" t="s">
        <v>15</v>
      </c>
      <c r="I1454" s="2">
        <v>45681.0</v>
      </c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ht="15.75" customHeight="1">
      <c r="A1455" s="1" t="s">
        <v>2996</v>
      </c>
      <c r="B1455" s="1" t="s">
        <v>2997</v>
      </c>
      <c r="C1455" s="1" t="s">
        <v>2998</v>
      </c>
      <c r="D1455" s="1" t="s">
        <v>11</v>
      </c>
      <c r="E1455" s="1" t="s">
        <v>27</v>
      </c>
      <c r="F1455" s="1" t="s">
        <v>13</v>
      </c>
      <c r="G1455" s="1" t="s">
        <v>20</v>
      </c>
      <c r="H1455" s="1" t="s">
        <v>65</v>
      </c>
      <c r="I1455" s="2">
        <v>45681.0</v>
      </c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ht="15.75" customHeight="1">
      <c r="A1456" s="1" t="s">
        <v>2999</v>
      </c>
      <c r="B1456" s="1" t="s">
        <v>3000</v>
      </c>
      <c r="C1456" s="1">
        <v>9.2993991306E10</v>
      </c>
      <c r="D1456" s="1" t="s">
        <v>11</v>
      </c>
      <c r="E1456" s="1" t="s">
        <v>23</v>
      </c>
      <c r="F1456" s="1" t="s">
        <v>13</v>
      </c>
      <c r="G1456" s="1" t="s">
        <v>20</v>
      </c>
      <c r="H1456" s="1" t="s">
        <v>15</v>
      </c>
      <c r="I1456" s="2">
        <v>45681.0</v>
      </c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ht="15.75" customHeight="1">
      <c r="A1457" s="1" t="s">
        <v>85</v>
      </c>
      <c r="B1457" s="1" t="s">
        <v>3001</v>
      </c>
      <c r="C1457" s="1">
        <v>3.1993835691E10</v>
      </c>
      <c r="D1457" s="1" t="s">
        <v>11</v>
      </c>
      <c r="E1457" s="1" t="s">
        <v>40</v>
      </c>
      <c r="F1457" s="1" t="s">
        <v>13</v>
      </c>
      <c r="G1457" s="1" t="s">
        <v>20</v>
      </c>
      <c r="H1457" s="1" t="s">
        <v>882</v>
      </c>
      <c r="I1457" s="2">
        <v>45681.0</v>
      </c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ht="15.75" customHeight="1">
      <c r="A1458" s="1" t="s">
        <v>3002</v>
      </c>
      <c r="B1458" s="1" t="s">
        <v>3003</v>
      </c>
      <c r="C1458" s="1">
        <v>7.4982786832E10</v>
      </c>
      <c r="D1458" s="1" t="s">
        <v>11</v>
      </c>
      <c r="E1458" s="1" t="s">
        <v>123</v>
      </c>
      <c r="F1458" s="1" t="s">
        <v>13</v>
      </c>
      <c r="G1458" s="1" t="s">
        <v>20</v>
      </c>
      <c r="H1458" s="1" t="s">
        <v>15</v>
      </c>
      <c r="I1458" s="2">
        <v>45681.0</v>
      </c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ht="15.75" customHeight="1">
      <c r="A1459" s="1" t="s">
        <v>3004</v>
      </c>
      <c r="B1459" s="1" t="s">
        <v>3005</v>
      </c>
      <c r="C1459" s="1" t="s">
        <v>3006</v>
      </c>
      <c r="D1459" s="1" t="s">
        <v>11</v>
      </c>
      <c r="E1459" s="1" t="s">
        <v>99</v>
      </c>
      <c r="F1459" s="1" t="s">
        <v>13</v>
      </c>
      <c r="G1459" s="1" t="s">
        <v>20</v>
      </c>
      <c r="H1459" s="1" t="s">
        <v>15</v>
      </c>
      <c r="I1459" s="2">
        <v>45681.0</v>
      </c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ht="15.75" customHeight="1">
      <c r="A1460" s="1" t="s">
        <v>2727</v>
      </c>
      <c r="B1460" s="1" t="s">
        <v>3007</v>
      </c>
      <c r="C1460" s="1">
        <v>5.519997393596E12</v>
      </c>
      <c r="D1460" s="1" t="s">
        <v>11</v>
      </c>
      <c r="E1460" s="1" t="s">
        <v>318</v>
      </c>
      <c r="F1460" s="1" t="s">
        <v>13</v>
      </c>
      <c r="G1460" s="1" t="s">
        <v>14</v>
      </c>
      <c r="H1460" s="1" t="s">
        <v>65</v>
      </c>
      <c r="I1460" s="2">
        <v>45681.0</v>
      </c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ht="15.75" customHeight="1">
      <c r="A1461" s="1" t="s">
        <v>3008</v>
      </c>
      <c r="B1461" s="1" t="s">
        <v>3009</v>
      </c>
      <c r="C1461" s="1">
        <v>5.524966925729E12</v>
      </c>
      <c r="D1461" s="1" t="s">
        <v>11</v>
      </c>
      <c r="E1461" s="1" t="s">
        <v>318</v>
      </c>
      <c r="F1461" s="1" t="s">
        <v>13</v>
      </c>
      <c r="G1461" s="1" t="s">
        <v>14</v>
      </c>
      <c r="H1461" s="1" t="s">
        <v>65</v>
      </c>
      <c r="I1461" s="2">
        <v>45681.0</v>
      </c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ht="15.75" customHeight="1">
      <c r="A1462" s="1" t="s">
        <v>3010</v>
      </c>
      <c r="B1462" s="1" t="s">
        <v>3011</v>
      </c>
      <c r="C1462" s="1">
        <v>4.1991262642E10</v>
      </c>
      <c r="D1462" s="1" t="s">
        <v>11</v>
      </c>
      <c r="E1462" s="1" t="s">
        <v>37</v>
      </c>
      <c r="F1462" s="1" t="s">
        <v>13</v>
      </c>
      <c r="G1462" s="1" t="s">
        <v>20</v>
      </c>
      <c r="H1462" s="1" t="s">
        <v>126</v>
      </c>
      <c r="I1462" s="2">
        <v>45681.0</v>
      </c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ht="15.75" customHeight="1">
      <c r="A1463" s="1" t="s">
        <v>3012</v>
      </c>
      <c r="B1463" s="1" t="s">
        <v>3013</v>
      </c>
      <c r="C1463" s="1">
        <v>6.999103045E9</v>
      </c>
      <c r="D1463" s="1" t="s">
        <v>11</v>
      </c>
      <c r="E1463" s="1" t="s">
        <v>27</v>
      </c>
      <c r="F1463" s="1" t="s">
        <v>13</v>
      </c>
      <c r="G1463" s="1" t="s">
        <v>14</v>
      </c>
      <c r="H1463" s="1" t="s">
        <v>24</v>
      </c>
      <c r="I1463" s="2">
        <v>45681.0</v>
      </c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ht="15.75" customHeight="1">
      <c r="A1464" s="1" t="s">
        <v>3014</v>
      </c>
      <c r="B1464" s="1" t="s">
        <v>3015</v>
      </c>
      <c r="C1464" s="1">
        <v>9.59307854E8</v>
      </c>
      <c r="D1464" s="1" t="s">
        <v>11</v>
      </c>
      <c r="E1464" s="1" t="s">
        <v>112</v>
      </c>
      <c r="F1464" s="1" t="s">
        <v>13</v>
      </c>
      <c r="G1464" s="1" t="s">
        <v>20</v>
      </c>
      <c r="H1464" s="1" t="s">
        <v>65</v>
      </c>
      <c r="I1464" s="2">
        <v>45681.0</v>
      </c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ht="15.75" customHeight="1">
      <c r="A1465" s="1" t="s">
        <v>3016</v>
      </c>
      <c r="B1465" s="1" t="s">
        <v>3017</v>
      </c>
      <c r="C1465" s="1">
        <v>5.1992654954E10</v>
      </c>
      <c r="D1465" s="1" t="s">
        <v>11</v>
      </c>
      <c r="E1465" s="1" t="s">
        <v>12</v>
      </c>
      <c r="F1465" s="1" t="s">
        <v>13</v>
      </c>
      <c r="G1465" s="1" t="s">
        <v>20</v>
      </c>
      <c r="H1465" s="1" t="s">
        <v>65</v>
      </c>
      <c r="I1465" s="2">
        <v>45681.0</v>
      </c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ht="15.75" customHeight="1">
      <c r="A1466" s="1" t="s">
        <v>3018</v>
      </c>
      <c r="B1466" s="1" t="s">
        <v>3019</v>
      </c>
      <c r="C1466" s="1">
        <v>6.9992963869E10</v>
      </c>
      <c r="D1466" s="1" t="s">
        <v>11</v>
      </c>
      <c r="E1466" s="1" t="s">
        <v>12</v>
      </c>
      <c r="F1466" s="1" t="s">
        <v>13</v>
      </c>
      <c r="G1466" s="1" t="s">
        <v>20</v>
      </c>
      <c r="H1466" s="1" t="s">
        <v>15</v>
      </c>
      <c r="I1466" s="2">
        <v>45681.0</v>
      </c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ht="15.75" customHeight="1">
      <c r="A1467" s="1" t="s">
        <v>3020</v>
      </c>
      <c r="B1467" s="1" t="s">
        <v>3021</v>
      </c>
      <c r="C1467" s="1">
        <v>4.499873389E10</v>
      </c>
      <c r="D1467" s="1" t="s">
        <v>11</v>
      </c>
      <c r="E1467" s="1" t="s">
        <v>123</v>
      </c>
      <c r="F1467" s="1" t="s">
        <v>13</v>
      </c>
      <c r="G1467" s="1" t="s">
        <v>20</v>
      </c>
      <c r="H1467" s="1" t="s">
        <v>15</v>
      </c>
      <c r="I1467" s="2">
        <v>45681.0</v>
      </c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ht="15.75" customHeight="1">
      <c r="A1468" s="1" t="s">
        <v>3022</v>
      </c>
      <c r="B1468" s="1" t="s">
        <v>3023</v>
      </c>
      <c r="C1468" s="1">
        <v>8.2999577901E10</v>
      </c>
      <c r="D1468" s="1" t="s">
        <v>11</v>
      </c>
      <c r="E1468" s="1" t="s">
        <v>2258</v>
      </c>
      <c r="F1468" s="1" t="s">
        <v>13</v>
      </c>
      <c r="G1468" s="1" t="s">
        <v>20</v>
      </c>
      <c r="H1468" s="1" t="s">
        <v>15</v>
      </c>
      <c r="I1468" s="2">
        <v>45681.0</v>
      </c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ht="15.75" customHeight="1">
      <c r="A1469" s="1" t="s">
        <v>3024</v>
      </c>
      <c r="B1469" s="1" t="s">
        <v>3025</v>
      </c>
      <c r="C1469" s="1">
        <v>7.7998193035E10</v>
      </c>
      <c r="D1469" s="1" t="s">
        <v>11</v>
      </c>
      <c r="E1469" s="1" t="s">
        <v>49</v>
      </c>
      <c r="F1469" s="1" t="s">
        <v>13</v>
      </c>
      <c r="G1469" s="1" t="s">
        <v>14</v>
      </c>
      <c r="H1469" s="1" t="s">
        <v>15</v>
      </c>
      <c r="I1469" s="2">
        <v>45681.0</v>
      </c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ht="15.75" customHeight="1">
      <c r="A1470" s="1" t="s">
        <v>3026</v>
      </c>
      <c r="B1470" s="1" t="s">
        <v>3027</v>
      </c>
      <c r="C1470" s="1">
        <v>1.9989028434E10</v>
      </c>
      <c r="D1470" s="1" t="s">
        <v>11</v>
      </c>
      <c r="E1470" s="1" t="s">
        <v>123</v>
      </c>
      <c r="F1470" s="1" t="s">
        <v>13</v>
      </c>
      <c r="G1470" s="1" t="s">
        <v>20</v>
      </c>
      <c r="H1470" s="1" t="s">
        <v>15</v>
      </c>
      <c r="I1470" s="2">
        <v>45681.0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ht="15.75" customHeight="1">
      <c r="A1471" s="1" t="s">
        <v>3028</v>
      </c>
      <c r="B1471" s="1" t="s">
        <v>3029</v>
      </c>
      <c r="C1471" s="1">
        <v>1.1930134727E10</v>
      </c>
      <c r="D1471" s="1" t="s">
        <v>11</v>
      </c>
      <c r="E1471" s="1" t="s">
        <v>99</v>
      </c>
      <c r="F1471" s="1" t="s">
        <v>13</v>
      </c>
      <c r="G1471" s="1" t="s">
        <v>20</v>
      </c>
      <c r="H1471" s="1" t="s">
        <v>44</v>
      </c>
      <c r="I1471" s="2">
        <v>45681.0</v>
      </c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ht="15.75" customHeight="1">
      <c r="A1472" s="1" t="s">
        <v>409</v>
      </c>
      <c r="B1472" s="1" t="s">
        <v>3030</v>
      </c>
      <c r="C1472" s="1">
        <v>6.1991896284E10</v>
      </c>
      <c r="D1472" s="1" t="s">
        <v>14</v>
      </c>
      <c r="E1472" s="1" t="s">
        <v>310</v>
      </c>
      <c r="F1472" s="1" t="s">
        <v>3031</v>
      </c>
      <c r="G1472" s="1" t="s">
        <v>3032</v>
      </c>
      <c r="H1472" s="1" t="s">
        <v>3033</v>
      </c>
      <c r="I1472" s="2">
        <v>45681.0</v>
      </c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ht="15.75" customHeight="1">
      <c r="A1473" s="1" t="s">
        <v>3034</v>
      </c>
      <c r="B1473" s="1" t="s">
        <v>3035</v>
      </c>
      <c r="C1473" s="1">
        <v>1.1958240497E10</v>
      </c>
      <c r="D1473" s="1" t="s">
        <v>11</v>
      </c>
      <c r="E1473" s="1" t="s">
        <v>123</v>
      </c>
      <c r="F1473" s="1" t="s">
        <v>13</v>
      </c>
      <c r="G1473" s="1" t="s">
        <v>14</v>
      </c>
      <c r="H1473" s="1" t="s">
        <v>15</v>
      </c>
      <c r="I1473" s="2">
        <v>45681.0</v>
      </c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ht="15.75" customHeight="1">
      <c r="A1474" s="1" t="s">
        <v>3036</v>
      </c>
      <c r="B1474" s="1" t="s">
        <v>3037</v>
      </c>
      <c r="C1474" s="1" t="s">
        <v>3038</v>
      </c>
      <c r="D1474" s="1" t="s">
        <v>11</v>
      </c>
      <c r="E1474" s="1" t="s">
        <v>27</v>
      </c>
      <c r="F1474" s="1" t="s">
        <v>13</v>
      </c>
      <c r="G1474" s="1" t="s">
        <v>14</v>
      </c>
      <c r="H1474" s="1" t="s">
        <v>15</v>
      </c>
      <c r="I1474" s="2">
        <v>45681.0</v>
      </c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ht="15.75" customHeight="1">
      <c r="A1475" s="1" t="s">
        <v>3039</v>
      </c>
      <c r="B1475" s="1" t="s">
        <v>3040</v>
      </c>
      <c r="C1475" s="1">
        <v>8.8993322779E10</v>
      </c>
      <c r="D1475" s="1" t="s">
        <v>11</v>
      </c>
      <c r="E1475" s="1" t="s">
        <v>27</v>
      </c>
      <c r="F1475" s="1" t="s">
        <v>13</v>
      </c>
      <c r="G1475" s="1" t="s">
        <v>20</v>
      </c>
      <c r="H1475" s="1" t="s">
        <v>15</v>
      </c>
      <c r="I1475" s="2">
        <v>45681.0</v>
      </c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ht="15.75" customHeight="1">
      <c r="A1476" s="1" t="s">
        <v>3041</v>
      </c>
      <c r="B1476" s="1" t="s">
        <v>3042</v>
      </c>
      <c r="C1476" s="1" t="s">
        <v>3043</v>
      </c>
      <c r="D1476" s="1" t="s">
        <v>11</v>
      </c>
      <c r="E1476" s="1" t="s">
        <v>112</v>
      </c>
      <c r="F1476" s="1" t="s">
        <v>13</v>
      </c>
      <c r="G1476" s="1" t="s">
        <v>14</v>
      </c>
      <c r="H1476" s="1" t="s">
        <v>44</v>
      </c>
      <c r="I1476" s="2">
        <v>45681.0</v>
      </c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ht="15.75" customHeight="1">
      <c r="A1477" s="1" t="s">
        <v>3044</v>
      </c>
      <c r="B1477" s="1" t="s">
        <v>3045</v>
      </c>
      <c r="C1477" s="1" t="s">
        <v>3046</v>
      </c>
      <c r="D1477" s="1" t="s">
        <v>11</v>
      </c>
      <c r="E1477" s="1" t="s">
        <v>49</v>
      </c>
      <c r="F1477" s="1" t="s">
        <v>13</v>
      </c>
      <c r="G1477" s="1" t="s">
        <v>20</v>
      </c>
      <c r="H1477" s="1" t="s">
        <v>15</v>
      </c>
      <c r="I1477" s="2">
        <v>45681.0</v>
      </c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ht="15.75" customHeight="1">
      <c r="A1478" s="1" t="s">
        <v>3047</v>
      </c>
      <c r="B1478" s="1" t="s">
        <v>3048</v>
      </c>
      <c r="C1478" s="1">
        <v>1.1915950812E10</v>
      </c>
      <c r="D1478" s="1" t="s">
        <v>11</v>
      </c>
      <c r="E1478" s="1" t="s">
        <v>23</v>
      </c>
      <c r="F1478" s="1" t="s">
        <v>13</v>
      </c>
      <c r="G1478" s="1" t="s">
        <v>20</v>
      </c>
      <c r="H1478" s="1" t="s">
        <v>15</v>
      </c>
      <c r="I1478" s="2">
        <v>45681.0</v>
      </c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ht="15.75" customHeight="1">
      <c r="A1479" s="1" t="s">
        <v>3049</v>
      </c>
      <c r="B1479" s="1" t="s">
        <v>3050</v>
      </c>
      <c r="C1479" s="1">
        <v>1.9991552926E10</v>
      </c>
      <c r="D1479" s="1" t="s">
        <v>11</v>
      </c>
      <c r="E1479" s="1" t="s">
        <v>123</v>
      </c>
      <c r="F1479" s="1" t="s">
        <v>13</v>
      </c>
      <c r="G1479" s="1" t="s">
        <v>14</v>
      </c>
      <c r="H1479" s="1" t="s">
        <v>15</v>
      </c>
      <c r="I1479" s="2">
        <v>45681.0</v>
      </c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ht="15.75" customHeight="1">
      <c r="A1480" s="1" t="s">
        <v>3051</v>
      </c>
      <c r="B1480" s="1" t="s">
        <v>3052</v>
      </c>
      <c r="C1480" s="1">
        <v>9.2999992931E10</v>
      </c>
      <c r="D1480" s="1" t="s">
        <v>11</v>
      </c>
      <c r="E1480" s="1" t="s">
        <v>31</v>
      </c>
      <c r="F1480" s="1" t="s">
        <v>13</v>
      </c>
      <c r="G1480" s="1" t="s">
        <v>20</v>
      </c>
      <c r="H1480" s="1" t="s">
        <v>24</v>
      </c>
      <c r="I1480" s="2">
        <v>45681.0</v>
      </c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ht="15.75" customHeight="1">
      <c r="A1481" s="1" t="s">
        <v>3053</v>
      </c>
      <c r="B1481" s="1" t="s">
        <v>3054</v>
      </c>
      <c r="C1481" s="1">
        <v>6.1992030045E10</v>
      </c>
      <c r="D1481" s="1" t="s">
        <v>11</v>
      </c>
      <c r="E1481" s="1" t="s">
        <v>123</v>
      </c>
      <c r="F1481" s="1" t="s">
        <v>13</v>
      </c>
      <c r="G1481" s="1" t="s">
        <v>14</v>
      </c>
      <c r="H1481" s="1" t="s">
        <v>15</v>
      </c>
      <c r="I1481" s="2">
        <v>45681.0</v>
      </c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ht="15.75" customHeight="1">
      <c r="A1482" s="1" t="s">
        <v>3055</v>
      </c>
      <c r="B1482" s="1" t="s">
        <v>3056</v>
      </c>
      <c r="C1482" s="1">
        <v>9.89852748E10</v>
      </c>
      <c r="D1482" s="1" t="s">
        <v>11</v>
      </c>
      <c r="E1482" s="1" t="s">
        <v>318</v>
      </c>
      <c r="F1482" s="1" t="s">
        <v>13</v>
      </c>
      <c r="G1482" s="1" t="s">
        <v>20</v>
      </c>
      <c r="H1482" s="1" t="s">
        <v>44</v>
      </c>
      <c r="I1482" s="2">
        <v>45681.0</v>
      </c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ht="15.75" customHeight="1">
      <c r="A1483" s="1" t="s">
        <v>3057</v>
      </c>
      <c r="B1483" s="1" t="s">
        <v>3058</v>
      </c>
      <c r="C1483" s="1">
        <v>2.1987334553E10</v>
      </c>
      <c r="D1483" s="1" t="s">
        <v>11</v>
      </c>
      <c r="E1483" s="1" t="s">
        <v>23</v>
      </c>
      <c r="F1483" s="1" t="s">
        <v>13</v>
      </c>
      <c r="G1483" s="1" t="s">
        <v>20</v>
      </c>
      <c r="H1483" s="1" t="s">
        <v>15</v>
      </c>
      <c r="I1483" s="2">
        <v>45681.0</v>
      </c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ht="15.75" customHeight="1">
      <c r="A1484" s="1" t="s">
        <v>3059</v>
      </c>
      <c r="B1484" s="1" t="s">
        <v>3060</v>
      </c>
      <c r="C1484" s="1" t="s">
        <v>3061</v>
      </c>
      <c r="D1484" s="1" t="s">
        <v>11</v>
      </c>
      <c r="E1484" s="1" t="s">
        <v>123</v>
      </c>
      <c r="F1484" s="1" t="s">
        <v>13</v>
      </c>
      <c r="G1484" s="1" t="s">
        <v>20</v>
      </c>
      <c r="H1484" s="1" t="s">
        <v>15</v>
      </c>
      <c r="I1484" s="2">
        <v>45681.0</v>
      </c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ht="15.75" customHeight="1">
      <c r="A1485" s="1" t="s">
        <v>3062</v>
      </c>
      <c r="B1485" s="1" t="s">
        <v>3063</v>
      </c>
      <c r="C1485" s="1" t="s">
        <v>3064</v>
      </c>
      <c r="D1485" s="1" t="s">
        <v>11</v>
      </c>
      <c r="E1485" s="1" t="s">
        <v>49</v>
      </c>
      <c r="F1485" s="1" t="s">
        <v>13</v>
      </c>
      <c r="G1485" s="1" t="s">
        <v>14</v>
      </c>
      <c r="H1485" s="1" t="s">
        <v>15</v>
      </c>
      <c r="I1485" s="2">
        <v>45681.0</v>
      </c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ht="15.75" customHeight="1">
      <c r="A1486" s="1" t="s">
        <v>1079</v>
      </c>
      <c r="B1486" s="1" t="s">
        <v>3065</v>
      </c>
      <c r="C1486" s="1">
        <v>1.1982954438E10</v>
      </c>
      <c r="D1486" s="1" t="s">
        <v>11</v>
      </c>
      <c r="E1486" s="1" t="s">
        <v>23</v>
      </c>
      <c r="F1486" s="1" t="s">
        <v>13</v>
      </c>
      <c r="G1486" s="1" t="s">
        <v>20</v>
      </c>
      <c r="H1486" s="1" t="s">
        <v>15</v>
      </c>
      <c r="I1486" s="2">
        <v>45681.0</v>
      </c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ht="15.75" customHeight="1">
      <c r="A1487" s="1" t="s">
        <v>3066</v>
      </c>
      <c r="B1487" s="1" t="s">
        <v>3067</v>
      </c>
      <c r="C1487" s="1" t="s">
        <v>3068</v>
      </c>
      <c r="D1487" s="1" t="s">
        <v>11</v>
      </c>
      <c r="E1487" s="1" t="s">
        <v>123</v>
      </c>
      <c r="F1487" s="1" t="s">
        <v>13</v>
      </c>
      <c r="G1487" s="1" t="s">
        <v>14</v>
      </c>
      <c r="H1487" s="1" t="s">
        <v>15</v>
      </c>
      <c r="I1487" s="2">
        <v>45681.0</v>
      </c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ht="15.75" customHeight="1">
      <c r="A1488" s="1" t="s">
        <v>3069</v>
      </c>
      <c r="B1488" s="1" t="s">
        <v>3070</v>
      </c>
      <c r="C1488" s="1">
        <v>4.8988530864E10</v>
      </c>
      <c r="D1488" s="1" t="s">
        <v>11</v>
      </c>
      <c r="E1488" s="1" t="s">
        <v>123</v>
      </c>
      <c r="F1488" s="1" t="s">
        <v>13</v>
      </c>
      <c r="G1488" s="1" t="s">
        <v>14</v>
      </c>
      <c r="H1488" s="1" t="s">
        <v>15</v>
      </c>
      <c r="I1488" s="2">
        <v>45681.0</v>
      </c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ht="15.75" customHeight="1">
      <c r="A1489" s="1" t="s">
        <v>3071</v>
      </c>
      <c r="B1489" s="1" t="s">
        <v>3072</v>
      </c>
      <c r="C1489" s="1">
        <v>9.2984556233E10</v>
      </c>
      <c r="D1489" s="1" t="s">
        <v>11</v>
      </c>
      <c r="E1489" s="1" t="s">
        <v>99</v>
      </c>
      <c r="F1489" s="1" t="s">
        <v>13</v>
      </c>
      <c r="G1489" s="1" t="s">
        <v>20</v>
      </c>
      <c r="H1489" s="1" t="s">
        <v>24</v>
      </c>
      <c r="I1489" s="2">
        <v>45681.0</v>
      </c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ht="15.75" customHeight="1">
      <c r="A1490" s="1" t="s">
        <v>3073</v>
      </c>
      <c r="B1490" s="1" t="s">
        <v>3074</v>
      </c>
      <c r="C1490" s="1">
        <v>6.1991133396E10</v>
      </c>
      <c r="D1490" s="1" t="s">
        <v>11</v>
      </c>
      <c r="E1490" s="1" t="s">
        <v>37</v>
      </c>
      <c r="F1490" s="1" t="s">
        <v>13</v>
      </c>
      <c r="G1490" s="1" t="s">
        <v>20</v>
      </c>
      <c r="H1490" s="1" t="s">
        <v>76</v>
      </c>
      <c r="I1490" s="2">
        <v>45681.0</v>
      </c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ht="15.75" customHeight="1">
      <c r="A1491" s="1" t="s">
        <v>3075</v>
      </c>
      <c r="B1491" s="1" t="s">
        <v>3076</v>
      </c>
      <c r="C1491" s="1" t="s">
        <v>3077</v>
      </c>
      <c r="D1491" s="1" t="s">
        <v>11</v>
      </c>
      <c r="E1491" s="1" t="s">
        <v>27</v>
      </c>
      <c r="F1491" s="1" t="s">
        <v>13</v>
      </c>
      <c r="G1491" s="1" t="s">
        <v>20</v>
      </c>
      <c r="H1491" s="1" t="s">
        <v>15</v>
      </c>
      <c r="I1491" s="2">
        <v>45681.0</v>
      </c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ht="15.75" customHeight="1">
      <c r="A1492" s="1" t="s">
        <v>1976</v>
      </c>
      <c r="B1492" s="1" t="s">
        <v>3078</v>
      </c>
      <c r="C1492" s="1">
        <v>1.2981624864E10</v>
      </c>
      <c r="D1492" s="1" t="s">
        <v>11</v>
      </c>
      <c r="E1492" s="1" t="s">
        <v>37</v>
      </c>
      <c r="F1492" s="1" t="s">
        <v>13</v>
      </c>
      <c r="G1492" s="1" t="s">
        <v>20</v>
      </c>
      <c r="H1492" s="1" t="s">
        <v>116</v>
      </c>
      <c r="I1492" s="2">
        <v>45681.0</v>
      </c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ht="15.75" customHeight="1">
      <c r="A1493" s="1" t="s">
        <v>728</v>
      </c>
      <c r="B1493" s="1" t="s">
        <v>3079</v>
      </c>
      <c r="C1493" s="1">
        <v>1.1967064373E10</v>
      </c>
      <c r="D1493" s="1" t="s">
        <v>11</v>
      </c>
      <c r="E1493" s="1" t="s">
        <v>123</v>
      </c>
      <c r="F1493" s="1" t="s">
        <v>13</v>
      </c>
      <c r="G1493" s="1" t="s">
        <v>20</v>
      </c>
      <c r="H1493" s="1" t="s">
        <v>15</v>
      </c>
      <c r="I1493" s="2">
        <v>45681.0</v>
      </c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ht="15.75" customHeight="1">
      <c r="A1494" s="1" t="s">
        <v>3080</v>
      </c>
      <c r="B1494" s="1" t="s">
        <v>3081</v>
      </c>
      <c r="C1494" s="1">
        <v>5.3981224768E10</v>
      </c>
      <c r="D1494" s="1" t="s">
        <v>11</v>
      </c>
      <c r="E1494" s="1" t="s">
        <v>40</v>
      </c>
      <c r="F1494" s="1" t="s">
        <v>13</v>
      </c>
      <c r="G1494" s="1" t="s">
        <v>20</v>
      </c>
      <c r="H1494" s="1" t="s">
        <v>15</v>
      </c>
      <c r="I1494" s="2">
        <v>45681.0</v>
      </c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ht="15.75" customHeight="1">
      <c r="A1495" s="1" t="s">
        <v>3082</v>
      </c>
      <c r="B1495" s="1" t="s">
        <v>3083</v>
      </c>
      <c r="C1495" s="1">
        <v>1.1976652282E10</v>
      </c>
      <c r="D1495" s="1" t="s">
        <v>11</v>
      </c>
      <c r="E1495" s="1" t="s">
        <v>31</v>
      </c>
      <c r="F1495" s="1" t="s">
        <v>13</v>
      </c>
      <c r="G1495" s="1" t="s">
        <v>20</v>
      </c>
      <c r="H1495" s="1" t="s">
        <v>44</v>
      </c>
      <c r="I1495" s="2">
        <v>45681.0</v>
      </c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ht="15.75" customHeight="1">
      <c r="A1496" s="1" t="s">
        <v>3084</v>
      </c>
      <c r="B1496" s="1" t="s">
        <v>3085</v>
      </c>
      <c r="C1496" s="1">
        <v>8.1983491203E10</v>
      </c>
      <c r="D1496" s="1" t="s">
        <v>11</v>
      </c>
      <c r="E1496" s="1" t="s">
        <v>37</v>
      </c>
      <c r="F1496" s="1" t="s">
        <v>13</v>
      </c>
      <c r="G1496" s="1" t="s">
        <v>14</v>
      </c>
      <c r="H1496" s="1" t="s">
        <v>15</v>
      </c>
      <c r="I1496" s="2">
        <v>45681.0</v>
      </c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ht="15.75" customHeight="1">
      <c r="A1497" s="1" t="s">
        <v>3086</v>
      </c>
      <c r="B1497" s="1" t="s">
        <v>3087</v>
      </c>
      <c r="C1497" s="1">
        <v>1.999010914E10</v>
      </c>
      <c r="D1497" s="1" t="s">
        <v>11</v>
      </c>
      <c r="E1497" s="1" t="s">
        <v>27</v>
      </c>
      <c r="F1497" s="1" t="s">
        <v>13</v>
      </c>
      <c r="G1497" s="1" t="s">
        <v>14</v>
      </c>
      <c r="H1497" s="1" t="s">
        <v>15</v>
      </c>
      <c r="I1497" s="2">
        <v>45681.0</v>
      </c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ht="15.75" customHeight="1">
      <c r="A1498" s="1" t="s">
        <v>3088</v>
      </c>
      <c r="B1498" s="1" t="s">
        <v>3089</v>
      </c>
      <c r="C1498" s="1">
        <v>2.1981160447E10</v>
      </c>
      <c r="D1498" s="1" t="s">
        <v>11</v>
      </c>
      <c r="E1498" s="1" t="s">
        <v>123</v>
      </c>
      <c r="F1498" s="1" t="s">
        <v>13</v>
      </c>
      <c r="G1498" s="1" t="s">
        <v>14</v>
      </c>
      <c r="H1498" s="1" t="s">
        <v>15</v>
      </c>
      <c r="I1498" s="2">
        <v>45681.0</v>
      </c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ht="15.75" customHeight="1">
      <c r="A1499" s="1" t="s">
        <v>3090</v>
      </c>
      <c r="B1499" s="1" t="s">
        <v>3091</v>
      </c>
      <c r="C1499" s="1">
        <v>3.2991352208E10</v>
      </c>
      <c r="D1499" s="1" t="s">
        <v>11</v>
      </c>
      <c r="E1499" s="1" t="s">
        <v>96</v>
      </c>
      <c r="F1499" s="1" t="s">
        <v>13</v>
      </c>
      <c r="G1499" s="1" t="s">
        <v>20</v>
      </c>
      <c r="H1499" s="1" t="s">
        <v>385</v>
      </c>
      <c r="I1499" s="2">
        <v>45681.0</v>
      </c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ht="15.75" customHeight="1">
      <c r="A1500" s="1" t="s">
        <v>2650</v>
      </c>
      <c r="B1500" s="1" t="s">
        <v>3092</v>
      </c>
      <c r="C1500" s="1" t="s">
        <v>3093</v>
      </c>
      <c r="D1500" s="1" t="s">
        <v>11</v>
      </c>
      <c r="E1500" s="1" t="s">
        <v>12</v>
      </c>
      <c r="F1500" s="1" t="s">
        <v>13</v>
      </c>
      <c r="G1500" s="1" t="s">
        <v>14</v>
      </c>
      <c r="H1500" s="1" t="s">
        <v>15</v>
      </c>
      <c r="I1500" s="2">
        <v>45681.0</v>
      </c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ht="15.75" customHeight="1">
      <c r="A1501" s="1" t="s">
        <v>3094</v>
      </c>
      <c r="B1501" s="1" t="s">
        <v>3095</v>
      </c>
      <c r="C1501" s="1">
        <v>8.1997002322E10</v>
      </c>
      <c r="D1501" s="1" t="s">
        <v>11</v>
      </c>
      <c r="E1501" s="1" t="s">
        <v>23</v>
      </c>
      <c r="F1501" s="1" t="s">
        <v>13</v>
      </c>
      <c r="G1501" s="1" t="s">
        <v>20</v>
      </c>
      <c r="H1501" s="1" t="s">
        <v>15</v>
      </c>
      <c r="I1501" s="2">
        <v>45681.0</v>
      </c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ht="15.75" customHeight="1">
      <c r="A1502" s="1" t="s">
        <v>3096</v>
      </c>
      <c r="B1502" s="1" t="s">
        <v>3097</v>
      </c>
      <c r="C1502" s="1">
        <v>4.7992931422E10</v>
      </c>
      <c r="D1502" s="1" t="s">
        <v>11</v>
      </c>
      <c r="E1502" s="1" t="s">
        <v>123</v>
      </c>
      <c r="F1502" s="1" t="s">
        <v>13</v>
      </c>
      <c r="G1502" s="1" t="s">
        <v>14</v>
      </c>
      <c r="H1502" s="1" t="s">
        <v>15</v>
      </c>
      <c r="I1502" s="2">
        <v>45681.0</v>
      </c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ht="15.75" customHeight="1">
      <c r="A1503" s="1" t="s">
        <v>47</v>
      </c>
      <c r="B1503" s="1" t="s">
        <v>3098</v>
      </c>
      <c r="C1503" s="1">
        <v>1.7981072204E10</v>
      </c>
      <c r="D1503" s="1" t="s">
        <v>11</v>
      </c>
      <c r="E1503" s="1" t="s">
        <v>27</v>
      </c>
      <c r="F1503" s="1" t="s">
        <v>13</v>
      </c>
      <c r="G1503" s="1" t="s">
        <v>20</v>
      </c>
      <c r="H1503" s="1" t="s">
        <v>65</v>
      </c>
      <c r="I1503" s="2">
        <v>45681.0</v>
      </c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ht="15.75" customHeight="1">
      <c r="A1504" s="1" t="s">
        <v>3099</v>
      </c>
      <c r="B1504" s="1" t="s">
        <v>3100</v>
      </c>
      <c r="C1504" s="1">
        <v>2.1979086219E10</v>
      </c>
      <c r="D1504" s="1" t="s">
        <v>11</v>
      </c>
      <c r="E1504" s="1" t="s">
        <v>31</v>
      </c>
      <c r="F1504" s="1" t="s">
        <v>13</v>
      </c>
      <c r="G1504" s="1" t="s">
        <v>20</v>
      </c>
      <c r="H1504" s="1" t="s">
        <v>44</v>
      </c>
      <c r="I1504" s="2">
        <v>45681.0</v>
      </c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ht="15.75" customHeight="1">
      <c r="A1505" s="1" t="s">
        <v>3101</v>
      </c>
      <c r="B1505" s="1" t="s">
        <v>3102</v>
      </c>
      <c r="C1505" s="1" t="s">
        <v>3103</v>
      </c>
      <c r="D1505" s="1" t="s">
        <v>11</v>
      </c>
      <c r="E1505" s="1" t="s">
        <v>96</v>
      </c>
      <c r="F1505" s="1" t="s">
        <v>13</v>
      </c>
      <c r="G1505" s="1" t="s">
        <v>20</v>
      </c>
      <c r="H1505" s="1" t="s">
        <v>15</v>
      </c>
      <c r="I1505" s="2">
        <v>45681.0</v>
      </c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ht="15.75" customHeight="1">
      <c r="A1506" s="1" t="s">
        <v>3104</v>
      </c>
      <c r="B1506" s="1" t="s">
        <v>3105</v>
      </c>
      <c r="C1506" s="1">
        <v>2.2999103724E10</v>
      </c>
      <c r="D1506" s="1" t="s">
        <v>11</v>
      </c>
      <c r="E1506" s="1" t="s">
        <v>23</v>
      </c>
      <c r="F1506" s="1" t="s">
        <v>13</v>
      </c>
      <c r="G1506" s="1" t="s">
        <v>20</v>
      </c>
      <c r="H1506" s="1" t="s">
        <v>15</v>
      </c>
      <c r="I1506" s="2">
        <v>45681.0</v>
      </c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ht="15.75" customHeight="1">
      <c r="A1507" s="1" t="s">
        <v>3106</v>
      </c>
      <c r="B1507" s="1" t="s">
        <v>3107</v>
      </c>
      <c r="C1507" s="1" t="s">
        <v>3108</v>
      </c>
      <c r="D1507" s="1" t="s">
        <v>11</v>
      </c>
      <c r="E1507" s="1" t="s">
        <v>27</v>
      </c>
      <c r="F1507" s="1" t="s">
        <v>13</v>
      </c>
      <c r="G1507" s="1" t="s">
        <v>20</v>
      </c>
      <c r="H1507" s="1" t="s">
        <v>15</v>
      </c>
      <c r="I1507" s="2">
        <v>45681.0</v>
      </c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ht="15.75" customHeight="1">
      <c r="A1508" s="1" t="s">
        <v>3109</v>
      </c>
      <c r="B1508" s="1" t="s">
        <v>3110</v>
      </c>
      <c r="C1508" s="1">
        <v>6.9993348847E10</v>
      </c>
      <c r="D1508" s="1" t="s">
        <v>11</v>
      </c>
      <c r="E1508" s="1" t="s">
        <v>318</v>
      </c>
      <c r="F1508" s="1" t="s">
        <v>13</v>
      </c>
      <c r="G1508" s="1" t="s">
        <v>20</v>
      </c>
      <c r="H1508" s="1" t="s">
        <v>65</v>
      </c>
      <c r="I1508" s="2">
        <v>45681.0</v>
      </c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ht="15.75" customHeight="1">
      <c r="A1509" s="1" t="s">
        <v>3111</v>
      </c>
      <c r="B1509" s="1" t="s">
        <v>3112</v>
      </c>
      <c r="C1509" s="1">
        <v>1.1966649395E10</v>
      </c>
      <c r="D1509" s="1" t="s">
        <v>11</v>
      </c>
      <c r="E1509" s="1" t="s">
        <v>96</v>
      </c>
      <c r="F1509" s="1" t="s">
        <v>13</v>
      </c>
      <c r="G1509" s="1" t="s">
        <v>20</v>
      </c>
      <c r="H1509" s="1" t="s">
        <v>44</v>
      </c>
      <c r="I1509" s="2">
        <v>45681.0</v>
      </c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ht="15.75" customHeight="1">
      <c r="A1510" s="1" t="s">
        <v>3113</v>
      </c>
      <c r="B1510" s="1" t="s">
        <v>3114</v>
      </c>
      <c r="C1510" s="1" t="s">
        <v>3115</v>
      </c>
      <c r="D1510" s="1" t="s">
        <v>11</v>
      </c>
      <c r="E1510" s="1" t="s">
        <v>23</v>
      </c>
      <c r="F1510" s="1" t="s">
        <v>13</v>
      </c>
      <c r="G1510" s="1" t="s">
        <v>14</v>
      </c>
      <c r="H1510" s="1" t="s">
        <v>15</v>
      </c>
      <c r="I1510" s="2">
        <v>45681.0</v>
      </c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ht="15.75" customHeight="1">
      <c r="A1511" s="1" t="s">
        <v>3116</v>
      </c>
      <c r="B1511" s="1" t="s">
        <v>3117</v>
      </c>
      <c r="C1511" s="1">
        <v>1.7997857396E10</v>
      </c>
      <c r="D1511" s="1" t="s">
        <v>11</v>
      </c>
      <c r="E1511" s="1" t="s">
        <v>23</v>
      </c>
      <c r="F1511" s="1" t="s">
        <v>13</v>
      </c>
      <c r="G1511" s="1" t="s">
        <v>14</v>
      </c>
      <c r="H1511" s="1" t="s">
        <v>15</v>
      </c>
      <c r="I1511" s="2">
        <v>45681.0</v>
      </c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ht="15.75" customHeight="1">
      <c r="A1512" s="1" t="s">
        <v>3118</v>
      </c>
      <c r="B1512" s="1" t="s">
        <v>3119</v>
      </c>
      <c r="C1512" s="1">
        <v>8.298743076E10</v>
      </c>
      <c r="D1512" s="1" t="s">
        <v>11</v>
      </c>
      <c r="E1512" s="1" t="s">
        <v>123</v>
      </c>
      <c r="F1512" s="1" t="s">
        <v>13</v>
      </c>
      <c r="G1512" s="1" t="s">
        <v>14</v>
      </c>
      <c r="H1512" s="1" t="s">
        <v>15</v>
      </c>
      <c r="I1512" s="2">
        <v>45681.0</v>
      </c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ht="15.75" customHeight="1">
      <c r="A1513" s="1" t="s">
        <v>3120</v>
      </c>
      <c r="B1513" s="1" t="s">
        <v>3121</v>
      </c>
      <c r="C1513" s="1">
        <v>8.1992693955E10</v>
      </c>
      <c r="D1513" s="1" t="s">
        <v>11</v>
      </c>
      <c r="E1513" s="1" t="s">
        <v>27</v>
      </c>
      <c r="F1513" s="1" t="s">
        <v>13</v>
      </c>
      <c r="G1513" s="1" t="s">
        <v>20</v>
      </c>
      <c r="H1513" s="1" t="s">
        <v>65</v>
      </c>
      <c r="I1513" s="2">
        <v>45681.0</v>
      </c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ht="15.75" customHeight="1">
      <c r="A1514" s="1" t="s">
        <v>3122</v>
      </c>
      <c r="B1514" s="1" t="s">
        <v>3123</v>
      </c>
      <c r="C1514" s="1">
        <v>1.299707599E10</v>
      </c>
      <c r="D1514" s="1" t="s">
        <v>11</v>
      </c>
      <c r="E1514" s="1" t="s">
        <v>23</v>
      </c>
      <c r="F1514" s="1" t="s">
        <v>13</v>
      </c>
      <c r="G1514" s="1" t="s">
        <v>20</v>
      </c>
      <c r="H1514" s="1" t="s">
        <v>15</v>
      </c>
      <c r="I1514" s="2">
        <v>45681.0</v>
      </c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ht="15.75" customHeight="1">
      <c r="A1515" s="1" t="s">
        <v>3124</v>
      </c>
      <c r="B1515" s="1" t="s">
        <v>3125</v>
      </c>
      <c r="C1515" s="1">
        <v>6.1981802584E10</v>
      </c>
      <c r="D1515" s="1" t="s">
        <v>11</v>
      </c>
      <c r="E1515" s="1" t="s">
        <v>27</v>
      </c>
      <c r="F1515" s="1" t="s">
        <v>13</v>
      </c>
      <c r="G1515" s="1" t="s">
        <v>14</v>
      </c>
      <c r="H1515" s="1" t="s">
        <v>15</v>
      </c>
      <c r="I1515" s="2">
        <v>45681.0</v>
      </c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ht="15.75" customHeight="1">
      <c r="A1516" s="1" t="s">
        <v>3126</v>
      </c>
      <c r="B1516" s="1" t="s">
        <v>3127</v>
      </c>
      <c r="C1516" s="1">
        <v>4.7992324076E10</v>
      </c>
      <c r="D1516" s="1" t="s">
        <v>11</v>
      </c>
      <c r="E1516" s="1" t="s">
        <v>12</v>
      </c>
      <c r="F1516" s="1" t="s">
        <v>13</v>
      </c>
      <c r="G1516" s="1" t="s">
        <v>14</v>
      </c>
      <c r="H1516" s="1" t="s">
        <v>15</v>
      </c>
      <c r="I1516" s="2">
        <v>45681.0</v>
      </c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ht="15.75" customHeight="1">
      <c r="A1517" s="1" t="s">
        <v>3128</v>
      </c>
      <c r="B1517" s="1" t="s">
        <v>3129</v>
      </c>
      <c r="C1517" s="1">
        <v>2.1979963645E10</v>
      </c>
      <c r="D1517" s="1" t="s">
        <v>11</v>
      </c>
      <c r="E1517" s="1" t="s">
        <v>123</v>
      </c>
      <c r="F1517" s="1" t="s">
        <v>13</v>
      </c>
      <c r="G1517" s="1" t="s">
        <v>14</v>
      </c>
      <c r="H1517" s="1" t="s">
        <v>15</v>
      </c>
      <c r="I1517" s="2">
        <v>45681.0</v>
      </c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ht="15.75" customHeight="1">
      <c r="A1518" s="1" t="s">
        <v>253</v>
      </c>
      <c r="B1518" s="1" t="s">
        <v>3130</v>
      </c>
      <c r="C1518" s="1">
        <v>1.1980136336E10</v>
      </c>
      <c r="D1518" s="1" t="s">
        <v>11</v>
      </c>
      <c r="E1518" s="1" t="s">
        <v>261</v>
      </c>
      <c r="F1518" s="1" t="s">
        <v>13</v>
      </c>
      <c r="G1518" s="1" t="s">
        <v>20</v>
      </c>
      <c r="H1518" s="1" t="s">
        <v>65</v>
      </c>
      <c r="I1518" s="2">
        <v>45681.0</v>
      </c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ht="15.75" customHeight="1">
      <c r="A1519" s="1" t="s">
        <v>3131</v>
      </c>
      <c r="B1519" s="1" t="s">
        <v>3132</v>
      </c>
      <c r="C1519" s="1">
        <v>2.1971234959E10</v>
      </c>
      <c r="D1519" s="1" t="s">
        <v>11</v>
      </c>
      <c r="E1519" s="1" t="s">
        <v>27</v>
      </c>
      <c r="F1519" s="1" t="s">
        <v>13</v>
      </c>
      <c r="G1519" s="1" t="s">
        <v>14</v>
      </c>
      <c r="H1519" s="1" t="s">
        <v>24</v>
      </c>
      <c r="I1519" s="2">
        <v>45681.0</v>
      </c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ht="15.75" customHeight="1">
      <c r="A1520" s="1" t="s">
        <v>3133</v>
      </c>
      <c r="B1520" s="1" t="s">
        <v>3134</v>
      </c>
      <c r="C1520" s="1">
        <v>2.1979370933E10</v>
      </c>
      <c r="D1520" s="1" t="s">
        <v>11</v>
      </c>
      <c r="E1520" s="1" t="s">
        <v>123</v>
      </c>
      <c r="F1520" s="1" t="s">
        <v>13</v>
      </c>
      <c r="G1520" s="1" t="s">
        <v>14</v>
      </c>
      <c r="H1520" s="1" t="s">
        <v>15</v>
      </c>
      <c r="I1520" s="2">
        <v>45681.0</v>
      </c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ht="15.75" customHeight="1">
      <c r="A1521" s="1" t="s">
        <v>3135</v>
      </c>
      <c r="B1521" s="1" t="s">
        <v>3136</v>
      </c>
      <c r="C1521" s="1" t="s">
        <v>3137</v>
      </c>
      <c r="D1521" s="1" t="s">
        <v>11</v>
      </c>
      <c r="E1521" s="1" t="s">
        <v>40</v>
      </c>
      <c r="F1521" s="1" t="s">
        <v>13</v>
      </c>
      <c r="G1521" s="1" t="s">
        <v>20</v>
      </c>
      <c r="H1521" s="1" t="s">
        <v>44</v>
      </c>
      <c r="I1521" s="2">
        <v>45681.0</v>
      </c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ht="15.75" customHeight="1">
      <c r="A1522" s="1" t="s">
        <v>3138</v>
      </c>
      <c r="B1522" s="1" t="s">
        <v>3139</v>
      </c>
      <c r="C1522" s="1" t="s">
        <v>3140</v>
      </c>
      <c r="D1522" s="1" t="s">
        <v>11</v>
      </c>
      <c r="E1522" s="1" t="s">
        <v>40</v>
      </c>
      <c r="F1522" s="1" t="s">
        <v>13</v>
      </c>
      <c r="G1522" s="1" t="s">
        <v>20</v>
      </c>
      <c r="H1522" s="1" t="s">
        <v>44</v>
      </c>
      <c r="I1522" s="2">
        <v>45681.0</v>
      </c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ht="15.75" customHeight="1">
      <c r="A1523" s="1" t="s">
        <v>3141</v>
      </c>
      <c r="B1523" s="1" t="s">
        <v>3142</v>
      </c>
      <c r="C1523" s="1">
        <v>6.2995745988E10</v>
      </c>
      <c r="D1523" s="1" t="s">
        <v>11</v>
      </c>
      <c r="E1523" s="1" t="s">
        <v>23</v>
      </c>
      <c r="F1523" s="1" t="s">
        <v>13</v>
      </c>
      <c r="G1523" s="1" t="s">
        <v>20</v>
      </c>
      <c r="H1523" s="1" t="s">
        <v>15</v>
      </c>
      <c r="I1523" s="2">
        <v>45681.0</v>
      </c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ht="15.75" customHeight="1">
      <c r="A1524" s="1" t="s">
        <v>3143</v>
      </c>
      <c r="B1524" s="1" t="s">
        <v>3144</v>
      </c>
      <c r="C1524" s="1">
        <v>8.5989380504E10</v>
      </c>
      <c r="D1524" s="1" t="s">
        <v>11</v>
      </c>
      <c r="E1524" s="1" t="s">
        <v>2258</v>
      </c>
      <c r="F1524" s="1" t="s">
        <v>13</v>
      </c>
      <c r="G1524" s="1" t="s">
        <v>20</v>
      </c>
      <c r="H1524" s="1" t="s">
        <v>65</v>
      </c>
      <c r="I1524" s="2">
        <v>45681.0</v>
      </c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ht="15.75" customHeight="1">
      <c r="A1525" s="1" t="s">
        <v>3145</v>
      </c>
      <c r="B1525" s="1" t="s">
        <v>3146</v>
      </c>
      <c r="C1525" s="1">
        <v>5.1981724741E10</v>
      </c>
      <c r="D1525" s="1" t="s">
        <v>11</v>
      </c>
      <c r="E1525" s="1" t="s">
        <v>40</v>
      </c>
      <c r="F1525" s="1" t="s">
        <v>13</v>
      </c>
      <c r="G1525" s="1" t="s">
        <v>14</v>
      </c>
      <c r="H1525" s="1" t="s">
        <v>15</v>
      </c>
      <c r="I1525" s="2">
        <v>45681.0</v>
      </c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ht="15.75" customHeight="1">
      <c r="A1526" s="1" t="s">
        <v>3147</v>
      </c>
      <c r="B1526" s="1" t="s">
        <v>3148</v>
      </c>
      <c r="C1526" s="1">
        <v>1.1970319905E10</v>
      </c>
      <c r="D1526" s="1" t="s">
        <v>11</v>
      </c>
      <c r="E1526" s="1" t="s">
        <v>27</v>
      </c>
      <c r="F1526" s="1" t="s">
        <v>13</v>
      </c>
      <c r="G1526" s="1" t="s">
        <v>14</v>
      </c>
      <c r="H1526" s="1" t="s">
        <v>15</v>
      </c>
      <c r="I1526" s="2">
        <v>45681.0</v>
      </c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ht="15.75" customHeight="1">
      <c r="A1527" s="1" t="s">
        <v>3149</v>
      </c>
      <c r="B1527" s="1" t="s">
        <v>3150</v>
      </c>
      <c r="C1527" s="1">
        <v>8.4988207212E10</v>
      </c>
      <c r="D1527" s="1" t="s">
        <v>11</v>
      </c>
      <c r="E1527" s="1" t="s">
        <v>12</v>
      </c>
      <c r="F1527" s="1" t="s">
        <v>13</v>
      </c>
      <c r="G1527" s="1" t="s">
        <v>20</v>
      </c>
      <c r="H1527" s="1" t="s">
        <v>44</v>
      </c>
      <c r="I1527" s="2">
        <v>45681.0</v>
      </c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ht="15.75" customHeight="1">
      <c r="A1528" s="1" t="s">
        <v>3151</v>
      </c>
      <c r="B1528" s="1" t="s">
        <v>3152</v>
      </c>
      <c r="C1528" s="1">
        <v>9.1992353669E10</v>
      </c>
      <c r="D1528" s="1" t="s">
        <v>11</v>
      </c>
      <c r="E1528" s="1" t="s">
        <v>27</v>
      </c>
      <c r="F1528" s="1" t="s">
        <v>13</v>
      </c>
      <c r="G1528" s="1" t="s">
        <v>14</v>
      </c>
      <c r="H1528" s="1" t="s">
        <v>65</v>
      </c>
      <c r="I1528" s="2">
        <v>45681.0</v>
      </c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ht="15.75" customHeight="1">
      <c r="A1529" s="1" t="s">
        <v>3153</v>
      </c>
      <c r="B1529" s="1" t="s">
        <v>3154</v>
      </c>
      <c r="C1529" s="1">
        <v>1.7981422418E10</v>
      </c>
      <c r="D1529" s="1" t="s">
        <v>11</v>
      </c>
      <c r="E1529" s="1" t="s">
        <v>27</v>
      </c>
      <c r="F1529" s="1" t="s">
        <v>13</v>
      </c>
      <c r="G1529" s="1" t="s">
        <v>20</v>
      </c>
      <c r="H1529" s="1" t="s">
        <v>65</v>
      </c>
      <c r="I1529" s="2">
        <v>45681.0</v>
      </c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ht="15.75" customHeight="1">
      <c r="A1530" s="1" t="s">
        <v>3155</v>
      </c>
      <c r="B1530" s="1" t="s">
        <v>3156</v>
      </c>
      <c r="C1530" s="1">
        <v>8.398821405E10</v>
      </c>
      <c r="D1530" s="1" t="s">
        <v>11</v>
      </c>
      <c r="E1530" s="1" t="s">
        <v>2258</v>
      </c>
      <c r="F1530" s="1" t="s">
        <v>13</v>
      </c>
      <c r="G1530" s="1" t="s">
        <v>20</v>
      </c>
      <c r="H1530" s="1" t="s">
        <v>44</v>
      </c>
      <c r="I1530" s="2">
        <v>45681.0</v>
      </c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ht="15.75" customHeight="1">
      <c r="A1531" s="1" t="s">
        <v>3157</v>
      </c>
      <c r="B1531" s="1" t="s">
        <v>3158</v>
      </c>
      <c r="C1531" s="1">
        <v>5.1984387733E10</v>
      </c>
      <c r="D1531" s="1" t="s">
        <v>11</v>
      </c>
      <c r="E1531" s="1" t="s">
        <v>112</v>
      </c>
      <c r="F1531" s="1" t="s">
        <v>13</v>
      </c>
      <c r="G1531" s="1" t="s">
        <v>14</v>
      </c>
      <c r="H1531" s="1" t="s">
        <v>15</v>
      </c>
      <c r="I1531" s="2">
        <v>45681.0</v>
      </c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ht="15.75" customHeight="1">
      <c r="A1532" s="1" t="s">
        <v>3159</v>
      </c>
      <c r="B1532" s="1" t="s">
        <v>3160</v>
      </c>
      <c r="C1532" s="1">
        <v>2.1996177081E10</v>
      </c>
      <c r="D1532" s="1" t="s">
        <v>11</v>
      </c>
      <c r="E1532" s="1" t="s">
        <v>27</v>
      </c>
      <c r="F1532" s="1" t="s">
        <v>13</v>
      </c>
      <c r="G1532" s="1" t="s">
        <v>14</v>
      </c>
      <c r="H1532" s="1" t="s">
        <v>24</v>
      </c>
      <c r="I1532" s="2">
        <v>45681.0</v>
      </c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ht="15.75" customHeight="1">
      <c r="A1533" s="1" t="s">
        <v>3161</v>
      </c>
      <c r="B1533" s="1" t="s">
        <v>3162</v>
      </c>
      <c r="C1533" s="1">
        <v>5.562985266304E12</v>
      </c>
      <c r="D1533" s="1" t="s">
        <v>11</v>
      </c>
      <c r="E1533" s="1" t="s">
        <v>27</v>
      </c>
      <c r="F1533" s="1" t="s">
        <v>13</v>
      </c>
      <c r="G1533" s="1" t="s">
        <v>14</v>
      </c>
      <c r="H1533" s="1" t="s">
        <v>15</v>
      </c>
      <c r="I1533" s="2">
        <v>45681.0</v>
      </c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ht="15.75" customHeight="1">
      <c r="A1534" s="1" t="s">
        <v>3163</v>
      </c>
      <c r="B1534" s="1" t="s">
        <v>3164</v>
      </c>
      <c r="C1534" s="1">
        <v>1.1915130513E10</v>
      </c>
      <c r="D1534" s="1" t="s">
        <v>11</v>
      </c>
      <c r="E1534" s="1" t="s">
        <v>37</v>
      </c>
      <c r="F1534" s="1" t="s">
        <v>13</v>
      </c>
      <c r="G1534" s="1" t="s">
        <v>20</v>
      </c>
      <c r="H1534" s="1" t="s">
        <v>116</v>
      </c>
      <c r="I1534" s="2">
        <v>45681.0</v>
      </c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ht="15.75" customHeight="1">
      <c r="A1535" s="1" t="s">
        <v>3165</v>
      </c>
      <c r="B1535" s="1" t="s">
        <v>3166</v>
      </c>
      <c r="C1535" s="1">
        <v>7.9998862028E10</v>
      </c>
      <c r="D1535" s="1" t="s">
        <v>11</v>
      </c>
      <c r="E1535" s="1" t="s">
        <v>31</v>
      </c>
      <c r="F1535" s="1" t="s">
        <v>13</v>
      </c>
      <c r="G1535" s="1" t="s">
        <v>14</v>
      </c>
      <c r="H1535" s="1" t="s">
        <v>15</v>
      </c>
      <c r="I1535" s="2">
        <v>45681.0</v>
      </c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ht="15.75" customHeight="1">
      <c r="A1536" s="1" t="s">
        <v>3167</v>
      </c>
      <c r="B1536" s="1" t="s">
        <v>3168</v>
      </c>
      <c r="C1536" s="1">
        <v>4.4998358961E10</v>
      </c>
      <c r="D1536" s="1" t="s">
        <v>11</v>
      </c>
      <c r="E1536" s="1" t="s">
        <v>23</v>
      </c>
      <c r="F1536" s="1" t="s">
        <v>13</v>
      </c>
      <c r="G1536" s="1" t="s">
        <v>14</v>
      </c>
      <c r="H1536" s="1" t="s">
        <v>15</v>
      </c>
      <c r="I1536" s="2">
        <v>45681.0</v>
      </c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ht="15.75" customHeight="1">
      <c r="A1537" s="1" t="s">
        <v>3169</v>
      </c>
      <c r="B1537" s="1" t="s">
        <v>3170</v>
      </c>
      <c r="C1537" s="1">
        <v>1.196423713E10</v>
      </c>
      <c r="D1537" s="1" t="s">
        <v>11</v>
      </c>
      <c r="E1537" s="1" t="s">
        <v>27</v>
      </c>
      <c r="F1537" s="1" t="s">
        <v>13</v>
      </c>
      <c r="G1537" s="1" t="s">
        <v>20</v>
      </c>
      <c r="H1537" s="1" t="s">
        <v>44</v>
      </c>
      <c r="I1537" s="2">
        <v>45681.0</v>
      </c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ht="15.75" customHeight="1">
      <c r="A1538" s="1" t="s">
        <v>3171</v>
      </c>
      <c r="B1538" s="1" t="s">
        <v>3172</v>
      </c>
      <c r="C1538" s="1" t="s">
        <v>3173</v>
      </c>
      <c r="D1538" s="1" t="s">
        <v>11</v>
      </c>
      <c r="E1538" s="1" t="s">
        <v>12</v>
      </c>
      <c r="F1538" s="1" t="s">
        <v>13</v>
      </c>
      <c r="G1538" s="1" t="s">
        <v>14</v>
      </c>
      <c r="H1538" s="1" t="s">
        <v>15</v>
      </c>
      <c r="I1538" s="2">
        <v>45681.0</v>
      </c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ht="15.75" customHeight="1">
      <c r="A1539" s="1" t="s">
        <v>566</v>
      </c>
      <c r="B1539" s="1" t="s">
        <v>3174</v>
      </c>
      <c r="C1539" s="1">
        <v>8.2999071326E10</v>
      </c>
      <c r="D1539" s="1" t="s">
        <v>11</v>
      </c>
      <c r="E1539" s="1" t="s">
        <v>261</v>
      </c>
      <c r="F1539" s="1" t="s">
        <v>13</v>
      </c>
      <c r="G1539" s="1" t="s">
        <v>20</v>
      </c>
      <c r="H1539" s="1" t="s">
        <v>44</v>
      </c>
      <c r="I1539" s="2">
        <v>45681.0</v>
      </c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ht="15.75" customHeight="1">
      <c r="A1540" s="1" t="s">
        <v>3175</v>
      </c>
      <c r="B1540" s="1" t="s">
        <v>3176</v>
      </c>
      <c r="C1540" s="1">
        <v>4.8999483219E10</v>
      </c>
      <c r="D1540" s="1" t="s">
        <v>11</v>
      </c>
      <c r="E1540" s="1" t="s">
        <v>23</v>
      </c>
      <c r="F1540" s="1" t="s">
        <v>13</v>
      </c>
      <c r="G1540" s="1" t="s">
        <v>20</v>
      </c>
      <c r="H1540" s="1" t="s">
        <v>15</v>
      </c>
      <c r="I1540" s="2">
        <v>45681.0</v>
      </c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ht="15.75" customHeight="1">
      <c r="A1541" s="1" t="s">
        <v>3177</v>
      </c>
      <c r="B1541" s="1" t="s">
        <v>3178</v>
      </c>
      <c r="C1541" s="1">
        <v>1.9998185421E10</v>
      </c>
      <c r="D1541" s="1" t="s">
        <v>11</v>
      </c>
      <c r="E1541" s="1" t="s">
        <v>40</v>
      </c>
      <c r="F1541" s="1" t="s">
        <v>13</v>
      </c>
      <c r="G1541" s="1" t="s">
        <v>20</v>
      </c>
      <c r="H1541" s="1" t="s">
        <v>44</v>
      </c>
      <c r="I1541" s="2">
        <v>45681.0</v>
      </c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ht="15.75" customHeight="1">
      <c r="A1542" s="1" t="s">
        <v>3179</v>
      </c>
      <c r="B1542" s="1" t="s">
        <v>3180</v>
      </c>
      <c r="C1542" s="1">
        <v>6.3991253188E10</v>
      </c>
      <c r="D1542" s="1" t="s">
        <v>11</v>
      </c>
      <c r="E1542" s="1" t="s">
        <v>23</v>
      </c>
      <c r="F1542" s="1" t="s">
        <v>13</v>
      </c>
      <c r="G1542" s="1" t="s">
        <v>20</v>
      </c>
      <c r="H1542" s="1" t="s">
        <v>15</v>
      </c>
      <c r="I1542" s="2">
        <v>45681.0</v>
      </c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ht="15.75" customHeight="1">
      <c r="A1543" s="1" t="s">
        <v>3181</v>
      </c>
      <c r="B1543" s="1" t="s">
        <v>3182</v>
      </c>
      <c r="C1543" s="1">
        <v>5.1996454175E10</v>
      </c>
      <c r="D1543" s="1" t="s">
        <v>11</v>
      </c>
      <c r="E1543" s="1" t="s">
        <v>27</v>
      </c>
      <c r="F1543" s="1" t="s">
        <v>13</v>
      </c>
      <c r="G1543" s="1" t="s">
        <v>14</v>
      </c>
      <c r="H1543" s="1" t="s">
        <v>15</v>
      </c>
      <c r="I1543" s="2">
        <v>45681.0</v>
      </c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ht="15.75" customHeight="1">
      <c r="A1544" s="1" t="s">
        <v>3183</v>
      </c>
      <c r="B1544" s="1" t="s">
        <v>3184</v>
      </c>
      <c r="C1544" s="1">
        <v>1.6993563941E10</v>
      </c>
      <c r="D1544" s="1" t="s">
        <v>11</v>
      </c>
      <c r="E1544" s="1" t="s">
        <v>123</v>
      </c>
      <c r="F1544" s="1" t="s">
        <v>13</v>
      </c>
      <c r="G1544" s="1" t="s">
        <v>14</v>
      </c>
      <c r="H1544" s="1" t="s">
        <v>15</v>
      </c>
      <c r="I1544" s="2">
        <v>45681.0</v>
      </c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ht="15.75" customHeight="1">
      <c r="A1545" s="1" t="s">
        <v>3185</v>
      </c>
      <c r="B1545" s="1" t="s">
        <v>3186</v>
      </c>
      <c r="C1545" s="1" t="s">
        <v>3187</v>
      </c>
      <c r="D1545" s="1" t="s">
        <v>11</v>
      </c>
      <c r="E1545" s="1" t="s">
        <v>123</v>
      </c>
      <c r="F1545" s="1" t="s">
        <v>13</v>
      </c>
      <c r="G1545" s="1" t="s">
        <v>14</v>
      </c>
      <c r="H1545" s="1" t="s">
        <v>15</v>
      </c>
      <c r="I1545" s="2">
        <v>45681.0</v>
      </c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ht="15.75" customHeight="1">
      <c r="A1546" s="1" t="s">
        <v>3188</v>
      </c>
      <c r="B1546" s="1" t="s">
        <v>3189</v>
      </c>
      <c r="C1546" s="1">
        <v>8.5989755773E10</v>
      </c>
      <c r="D1546" s="1" t="s">
        <v>11</v>
      </c>
      <c r="E1546" s="1" t="s">
        <v>27</v>
      </c>
      <c r="F1546" s="1" t="s">
        <v>13</v>
      </c>
      <c r="G1546" s="1" t="s">
        <v>14</v>
      </c>
      <c r="H1546" s="1" t="s">
        <v>15</v>
      </c>
      <c r="I1546" s="2">
        <v>45681.0</v>
      </c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ht="15.75" customHeight="1">
      <c r="A1547" s="1" t="s">
        <v>3190</v>
      </c>
      <c r="B1547" s="1" t="s">
        <v>3191</v>
      </c>
      <c r="C1547" s="1">
        <v>1.9991708701E10</v>
      </c>
      <c r="D1547" s="1" t="s">
        <v>11</v>
      </c>
      <c r="E1547" s="1" t="s">
        <v>27</v>
      </c>
      <c r="F1547" s="1" t="s">
        <v>13</v>
      </c>
      <c r="G1547" s="1" t="s">
        <v>20</v>
      </c>
      <c r="H1547" s="1" t="s">
        <v>15</v>
      </c>
      <c r="I1547" s="2">
        <v>45681.0</v>
      </c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ht="15.75" customHeight="1">
      <c r="A1548" s="1" t="s">
        <v>3192</v>
      </c>
      <c r="B1548" s="1" t="s">
        <v>3193</v>
      </c>
      <c r="C1548" s="1">
        <v>2.1994061321E10</v>
      </c>
      <c r="D1548" s="1" t="s">
        <v>11</v>
      </c>
      <c r="E1548" s="1" t="s">
        <v>27</v>
      </c>
      <c r="F1548" s="1" t="s">
        <v>13</v>
      </c>
      <c r="G1548" s="1" t="s">
        <v>20</v>
      </c>
      <c r="H1548" s="1" t="s">
        <v>882</v>
      </c>
      <c r="I1548" s="2">
        <v>45681.0</v>
      </c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ht="15.75" customHeight="1">
      <c r="A1549" s="1" t="s">
        <v>3194</v>
      </c>
      <c r="B1549" s="1" t="s">
        <v>3195</v>
      </c>
      <c r="C1549" s="1">
        <v>5.571996922134E12</v>
      </c>
      <c r="D1549" s="1" t="s">
        <v>11</v>
      </c>
      <c r="E1549" s="1" t="s">
        <v>27</v>
      </c>
      <c r="F1549" s="1" t="s">
        <v>13</v>
      </c>
      <c r="G1549" s="1" t="s">
        <v>20</v>
      </c>
      <c r="H1549" s="1" t="s">
        <v>24</v>
      </c>
      <c r="I1549" s="2">
        <v>45681.0</v>
      </c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ht="15.75" customHeight="1">
      <c r="A1550" s="1" t="s">
        <v>1228</v>
      </c>
      <c r="B1550" s="1" t="s">
        <v>3196</v>
      </c>
      <c r="C1550" s="1">
        <v>4.1984404744E10</v>
      </c>
      <c r="D1550" s="1" t="s">
        <v>11</v>
      </c>
      <c r="E1550" s="1" t="s">
        <v>23</v>
      </c>
      <c r="F1550" s="1" t="s">
        <v>13</v>
      </c>
      <c r="G1550" s="1" t="s">
        <v>14</v>
      </c>
      <c r="H1550" s="1" t="s">
        <v>15</v>
      </c>
      <c r="I1550" s="2">
        <v>45681.0</v>
      </c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ht="15.75" customHeight="1">
      <c r="A1551" s="1" t="s">
        <v>3197</v>
      </c>
      <c r="B1551" s="1" t="s">
        <v>3198</v>
      </c>
      <c r="C1551" s="1">
        <v>1.1983330909E10</v>
      </c>
      <c r="D1551" s="1" t="s">
        <v>11</v>
      </c>
      <c r="E1551" s="1" t="s">
        <v>37</v>
      </c>
      <c r="F1551" s="1" t="s">
        <v>13</v>
      </c>
      <c r="G1551" s="1" t="s">
        <v>20</v>
      </c>
      <c r="H1551" s="1" t="s">
        <v>65</v>
      </c>
      <c r="I1551" s="2">
        <v>45681.0</v>
      </c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ht="15.75" customHeight="1">
      <c r="A1552" s="1" t="s">
        <v>3199</v>
      </c>
      <c r="B1552" s="1" t="s">
        <v>3200</v>
      </c>
      <c r="C1552" s="1" t="s">
        <v>3201</v>
      </c>
      <c r="D1552" s="1" t="s">
        <v>11</v>
      </c>
      <c r="E1552" s="1" t="s">
        <v>123</v>
      </c>
      <c r="F1552" s="1" t="s">
        <v>13</v>
      </c>
      <c r="G1552" s="1" t="s">
        <v>14</v>
      </c>
      <c r="H1552" s="1" t="s">
        <v>15</v>
      </c>
      <c r="I1552" s="2">
        <v>45681.0</v>
      </c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ht="15.75" customHeight="1">
      <c r="A1553" s="1" t="s">
        <v>3202</v>
      </c>
      <c r="B1553" s="1" t="s">
        <v>3203</v>
      </c>
      <c r="C1553" s="1">
        <v>7.7998430981E10</v>
      </c>
      <c r="D1553" s="1" t="s">
        <v>11</v>
      </c>
      <c r="E1553" s="1" t="s">
        <v>261</v>
      </c>
      <c r="F1553" s="1" t="s">
        <v>13</v>
      </c>
      <c r="G1553" s="1" t="s">
        <v>20</v>
      </c>
      <c r="H1553" s="1" t="s">
        <v>15</v>
      </c>
      <c r="I1553" s="2">
        <v>45681.0</v>
      </c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ht="15.75" customHeight="1">
      <c r="A1554" s="1" t="s">
        <v>3204</v>
      </c>
      <c r="B1554" s="1" t="s">
        <v>3205</v>
      </c>
      <c r="C1554" s="1">
        <v>3.4998057838E10</v>
      </c>
      <c r="D1554" s="1" t="s">
        <v>11</v>
      </c>
      <c r="E1554" s="1" t="s">
        <v>27</v>
      </c>
      <c r="F1554" s="1" t="s">
        <v>13</v>
      </c>
      <c r="G1554" s="1" t="s">
        <v>20</v>
      </c>
      <c r="H1554" s="1" t="s">
        <v>15</v>
      </c>
      <c r="I1554" s="2">
        <v>45681.0</v>
      </c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ht="15.75" customHeight="1">
      <c r="A1555" s="1" t="s">
        <v>3206</v>
      </c>
      <c r="B1555" s="1" t="s">
        <v>3207</v>
      </c>
      <c r="C1555" s="1">
        <v>2.4993283509E10</v>
      </c>
      <c r="D1555" s="1" t="s">
        <v>11</v>
      </c>
      <c r="E1555" s="1" t="s">
        <v>23</v>
      </c>
      <c r="F1555" s="1" t="s">
        <v>13</v>
      </c>
      <c r="G1555" s="1" t="s">
        <v>14</v>
      </c>
      <c r="H1555" s="1" t="s">
        <v>15</v>
      </c>
      <c r="I1555" s="2">
        <v>45681.0</v>
      </c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ht="15.75" customHeight="1">
      <c r="A1556" s="1" t="s">
        <v>3208</v>
      </c>
      <c r="B1556" s="1" t="s">
        <v>3209</v>
      </c>
      <c r="C1556" s="1">
        <v>8.3981267833E10</v>
      </c>
      <c r="D1556" s="1" t="s">
        <v>11</v>
      </c>
      <c r="E1556" s="1" t="s">
        <v>2258</v>
      </c>
      <c r="F1556" s="1" t="s">
        <v>13</v>
      </c>
      <c r="G1556" s="1" t="s">
        <v>20</v>
      </c>
      <c r="H1556" s="1" t="s">
        <v>65</v>
      </c>
      <c r="I1556" s="2">
        <v>45681.0</v>
      </c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ht="15.75" customHeight="1">
      <c r="A1557" s="1" t="s">
        <v>3210</v>
      </c>
      <c r="B1557" s="1" t="s">
        <v>3211</v>
      </c>
      <c r="C1557" s="1">
        <v>4.7992102176E10</v>
      </c>
      <c r="D1557" s="1" t="s">
        <v>11</v>
      </c>
      <c r="E1557" s="1" t="s">
        <v>37</v>
      </c>
      <c r="F1557" s="1" t="s">
        <v>13</v>
      </c>
      <c r="G1557" s="1" t="s">
        <v>14</v>
      </c>
      <c r="H1557" s="1" t="s">
        <v>143</v>
      </c>
      <c r="I1557" s="2">
        <v>45681.0</v>
      </c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ht="15.75" customHeight="1">
      <c r="A1558" s="1" t="s">
        <v>3212</v>
      </c>
      <c r="B1558" s="1" t="s">
        <v>3213</v>
      </c>
      <c r="C1558" s="1">
        <v>1.7997229848E10</v>
      </c>
      <c r="D1558" s="1" t="s">
        <v>11</v>
      </c>
      <c r="E1558" s="1" t="s">
        <v>123</v>
      </c>
      <c r="F1558" s="1" t="s">
        <v>13</v>
      </c>
      <c r="G1558" s="1" t="s">
        <v>14</v>
      </c>
      <c r="H1558" s="1" t="s">
        <v>15</v>
      </c>
      <c r="I1558" s="2">
        <v>45681.0</v>
      </c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ht="15.75" customHeight="1">
      <c r="A1559" s="1" t="s">
        <v>3214</v>
      </c>
      <c r="B1559" s="1" t="s">
        <v>3215</v>
      </c>
      <c r="C1559" s="1">
        <v>9.1991907169E10</v>
      </c>
      <c r="D1559" s="1" t="s">
        <v>11</v>
      </c>
      <c r="E1559" s="1" t="s">
        <v>96</v>
      </c>
      <c r="F1559" s="1" t="s">
        <v>13</v>
      </c>
      <c r="G1559" s="1" t="s">
        <v>14</v>
      </c>
      <c r="H1559" s="1" t="s">
        <v>15</v>
      </c>
      <c r="I1559" s="2">
        <v>45681.0</v>
      </c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ht="15.75" customHeight="1">
      <c r="A1560" s="1" t="s">
        <v>3216</v>
      </c>
      <c r="B1560" s="1" t="s">
        <v>3217</v>
      </c>
      <c r="C1560" s="1">
        <v>1.1984717274E10</v>
      </c>
      <c r="D1560" s="1" t="s">
        <v>11</v>
      </c>
      <c r="E1560" s="1" t="s">
        <v>27</v>
      </c>
      <c r="F1560" s="1" t="s">
        <v>13</v>
      </c>
      <c r="G1560" s="1" t="s">
        <v>20</v>
      </c>
      <c r="H1560" s="1" t="s">
        <v>44</v>
      </c>
      <c r="I1560" s="2">
        <v>45681.0</v>
      </c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ht="15.75" customHeight="1">
      <c r="A1561" s="1" t="s">
        <v>3218</v>
      </c>
      <c r="B1561" s="1" t="s">
        <v>3219</v>
      </c>
      <c r="C1561" s="1">
        <v>1.1988968968E10</v>
      </c>
      <c r="D1561" s="1" t="s">
        <v>11</v>
      </c>
      <c r="E1561" s="1" t="s">
        <v>23</v>
      </c>
      <c r="F1561" s="1" t="s">
        <v>13</v>
      </c>
      <c r="G1561" s="1" t="s">
        <v>20</v>
      </c>
      <c r="H1561" s="1" t="s">
        <v>15</v>
      </c>
      <c r="I1561" s="2">
        <v>45681.0</v>
      </c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ht="15.75" customHeight="1">
      <c r="A1562" s="1" t="s">
        <v>3220</v>
      </c>
      <c r="B1562" s="1" t="s">
        <v>3221</v>
      </c>
      <c r="C1562" s="1">
        <v>1.7981350337E10</v>
      </c>
      <c r="D1562" s="1" t="s">
        <v>11</v>
      </c>
      <c r="E1562" s="1" t="s">
        <v>123</v>
      </c>
      <c r="F1562" s="1" t="s">
        <v>13</v>
      </c>
      <c r="G1562" s="1" t="s">
        <v>14</v>
      </c>
      <c r="H1562" s="1" t="s">
        <v>15</v>
      </c>
      <c r="I1562" s="2">
        <v>45681.0</v>
      </c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ht="15.75" customHeight="1">
      <c r="A1563" s="1" t="s">
        <v>3222</v>
      </c>
      <c r="B1563" s="1" t="s">
        <v>3223</v>
      </c>
      <c r="C1563" s="1">
        <v>1.2996119688E10</v>
      </c>
      <c r="D1563" s="1" t="s">
        <v>11</v>
      </c>
      <c r="E1563" s="1" t="s">
        <v>96</v>
      </c>
      <c r="F1563" s="1" t="s">
        <v>13</v>
      </c>
      <c r="G1563" s="1" t="s">
        <v>20</v>
      </c>
      <c r="H1563" s="1" t="s">
        <v>15</v>
      </c>
      <c r="I1563" s="2">
        <v>45681.0</v>
      </c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ht="15.75" customHeight="1">
      <c r="A1564" s="1" t="s">
        <v>3224</v>
      </c>
      <c r="B1564" s="1" t="s">
        <v>3225</v>
      </c>
      <c r="C1564" s="1">
        <v>3.5998407104E10</v>
      </c>
      <c r="D1564" s="1" t="s">
        <v>11</v>
      </c>
      <c r="E1564" s="1" t="s">
        <v>37</v>
      </c>
      <c r="F1564" s="1" t="s">
        <v>13</v>
      </c>
      <c r="G1564" s="1" t="s">
        <v>14</v>
      </c>
      <c r="H1564" s="1" t="s">
        <v>15</v>
      </c>
      <c r="I1564" s="2">
        <v>45681.0</v>
      </c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ht="15.75" customHeight="1">
      <c r="A1565" s="1" t="s">
        <v>3226</v>
      </c>
      <c r="B1565" s="1" t="s">
        <v>3227</v>
      </c>
      <c r="C1565" s="1">
        <v>5.584994157926E12</v>
      </c>
      <c r="D1565" s="1" t="s">
        <v>11</v>
      </c>
      <c r="E1565" s="1" t="s">
        <v>261</v>
      </c>
      <c r="F1565" s="1" t="s">
        <v>13</v>
      </c>
      <c r="G1565" s="1" t="s">
        <v>20</v>
      </c>
      <c r="H1565" s="1" t="s">
        <v>15</v>
      </c>
      <c r="I1565" s="2">
        <v>45681.0</v>
      </c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ht="15.75" customHeight="1">
      <c r="A1566" s="1" t="s">
        <v>3228</v>
      </c>
      <c r="B1566" s="1" t="s">
        <v>3229</v>
      </c>
      <c r="C1566" s="1" t="s">
        <v>3230</v>
      </c>
      <c r="D1566" s="1" t="s">
        <v>11</v>
      </c>
      <c r="E1566" s="1" t="s">
        <v>12</v>
      </c>
      <c r="F1566" s="1" t="s">
        <v>13</v>
      </c>
      <c r="G1566" s="1" t="s">
        <v>14</v>
      </c>
      <c r="H1566" s="1" t="s">
        <v>15</v>
      </c>
      <c r="I1566" s="2">
        <v>45681.0</v>
      </c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ht="15.75" customHeight="1">
      <c r="A1567" s="1" t="s">
        <v>3231</v>
      </c>
      <c r="B1567" s="1" t="s">
        <v>3232</v>
      </c>
      <c r="C1567" s="1">
        <v>3.1985616022E10</v>
      </c>
      <c r="D1567" s="1" t="s">
        <v>11</v>
      </c>
      <c r="E1567" s="1" t="s">
        <v>37</v>
      </c>
      <c r="F1567" s="1" t="s">
        <v>13</v>
      </c>
      <c r="G1567" s="1" t="s">
        <v>20</v>
      </c>
      <c r="H1567" s="1" t="s">
        <v>116</v>
      </c>
      <c r="I1567" s="2">
        <v>45681.0</v>
      </c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ht="15.75" customHeight="1">
      <c r="A1568" s="1" t="s">
        <v>3233</v>
      </c>
      <c r="B1568" s="1" t="s">
        <v>3234</v>
      </c>
      <c r="C1568" s="1">
        <v>6.198223164E10</v>
      </c>
      <c r="D1568" s="1" t="s">
        <v>11</v>
      </c>
      <c r="E1568" s="1" t="s">
        <v>27</v>
      </c>
      <c r="F1568" s="1" t="s">
        <v>13</v>
      </c>
      <c r="G1568" s="1" t="s">
        <v>20</v>
      </c>
      <c r="H1568" s="1" t="s">
        <v>44</v>
      </c>
      <c r="I1568" s="2">
        <v>45681.0</v>
      </c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ht="15.75" customHeight="1">
      <c r="A1569" s="1" t="s">
        <v>3235</v>
      </c>
      <c r="B1569" s="1" t="s">
        <v>3236</v>
      </c>
      <c r="C1569" s="1">
        <v>1.9988050817E10</v>
      </c>
      <c r="D1569" s="1" t="s">
        <v>11</v>
      </c>
      <c r="E1569" s="1" t="s">
        <v>23</v>
      </c>
      <c r="F1569" s="1" t="s">
        <v>13</v>
      </c>
      <c r="G1569" s="1" t="s">
        <v>14</v>
      </c>
      <c r="H1569" s="1" t="s">
        <v>15</v>
      </c>
      <c r="I1569" s="2">
        <v>45681.0</v>
      </c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ht="15.75" customHeight="1">
      <c r="A1570" s="1" t="s">
        <v>573</v>
      </c>
      <c r="B1570" s="1" t="s">
        <v>3237</v>
      </c>
      <c r="C1570" s="1" t="s">
        <v>3238</v>
      </c>
      <c r="D1570" s="1" t="s">
        <v>11</v>
      </c>
      <c r="E1570" s="1" t="s">
        <v>27</v>
      </c>
      <c r="F1570" s="1" t="s">
        <v>13</v>
      </c>
      <c r="G1570" s="1" t="s">
        <v>20</v>
      </c>
      <c r="H1570" s="1" t="s">
        <v>15</v>
      </c>
      <c r="I1570" s="2">
        <v>45681.0</v>
      </c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ht="15.75" customHeight="1">
      <c r="A1571" s="1" t="s">
        <v>3239</v>
      </c>
      <c r="B1571" s="1" t="s">
        <v>3240</v>
      </c>
      <c r="C1571" s="1">
        <v>5.4999382103E10</v>
      </c>
      <c r="D1571" s="1" t="s">
        <v>11</v>
      </c>
      <c r="E1571" s="1" t="s">
        <v>123</v>
      </c>
      <c r="F1571" s="1" t="s">
        <v>13</v>
      </c>
      <c r="G1571" s="1" t="s">
        <v>14</v>
      </c>
      <c r="H1571" s="1" t="s">
        <v>15</v>
      </c>
      <c r="I1571" s="2">
        <v>45681.0</v>
      </c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ht="15.75" customHeight="1">
      <c r="A1572" s="1" t="s">
        <v>3241</v>
      </c>
      <c r="B1572" s="1" t="s">
        <v>3242</v>
      </c>
      <c r="C1572" s="1">
        <v>5.51192009648E12</v>
      </c>
      <c r="D1572" s="1" t="s">
        <v>11</v>
      </c>
      <c r="E1572" s="1" t="s">
        <v>123</v>
      </c>
      <c r="F1572" s="1" t="s">
        <v>13</v>
      </c>
      <c r="G1572" s="1" t="s">
        <v>14</v>
      </c>
      <c r="H1572" s="1" t="s">
        <v>15</v>
      </c>
      <c r="I1572" s="2">
        <v>45681.0</v>
      </c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ht="15.75" customHeight="1">
      <c r="A1573" s="1" t="s">
        <v>3243</v>
      </c>
      <c r="B1573" s="1" t="s">
        <v>3244</v>
      </c>
      <c r="C1573" s="1">
        <v>8.8996686358E10</v>
      </c>
      <c r="D1573" s="1" t="s">
        <v>11</v>
      </c>
      <c r="E1573" s="1" t="s">
        <v>12</v>
      </c>
      <c r="F1573" s="1" t="s">
        <v>13</v>
      </c>
      <c r="G1573" s="1" t="s">
        <v>20</v>
      </c>
      <c r="H1573" s="1" t="s">
        <v>65</v>
      </c>
      <c r="I1573" s="2">
        <v>45681.0</v>
      </c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ht="15.75" customHeight="1">
      <c r="A1574" s="1" t="s">
        <v>3245</v>
      </c>
      <c r="B1574" s="1" t="s">
        <v>3246</v>
      </c>
      <c r="C1574" s="1">
        <v>6.1994480765E10</v>
      </c>
      <c r="D1574" s="1" t="s">
        <v>11</v>
      </c>
      <c r="E1574" s="1" t="s">
        <v>123</v>
      </c>
      <c r="F1574" s="1" t="s">
        <v>13</v>
      </c>
      <c r="G1574" s="1" t="s">
        <v>14</v>
      </c>
      <c r="H1574" s="1" t="s">
        <v>15</v>
      </c>
      <c r="I1574" s="2">
        <v>45681.0</v>
      </c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ht="15.75" customHeight="1">
      <c r="A1575" s="1" t="s">
        <v>409</v>
      </c>
      <c r="B1575" s="1" t="s">
        <v>3247</v>
      </c>
      <c r="C1575" s="1">
        <v>8.8994082028E10</v>
      </c>
      <c r="D1575" s="1" t="s">
        <v>11</v>
      </c>
      <c r="E1575" s="1" t="s">
        <v>40</v>
      </c>
      <c r="F1575" s="1" t="s">
        <v>13</v>
      </c>
      <c r="G1575" s="1" t="s">
        <v>20</v>
      </c>
      <c r="H1575" s="1" t="s">
        <v>15</v>
      </c>
      <c r="I1575" s="2">
        <v>45681.0</v>
      </c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ht="15.75" customHeight="1">
      <c r="A1576" s="1" t="s">
        <v>3248</v>
      </c>
      <c r="B1576" s="1" t="s">
        <v>3249</v>
      </c>
      <c r="C1576" s="1">
        <v>1.1947073533E10</v>
      </c>
      <c r="D1576" s="1" t="s">
        <v>11</v>
      </c>
      <c r="E1576" s="1" t="s">
        <v>23</v>
      </c>
      <c r="F1576" s="1" t="s">
        <v>13</v>
      </c>
      <c r="G1576" s="1" t="s">
        <v>20</v>
      </c>
      <c r="H1576" s="1" t="s">
        <v>15</v>
      </c>
      <c r="I1576" s="2">
        <v>45681.0</v>
      </c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ht="15.75" customHeight="1">
      <c r="A1577" s="1" t="s">
        <v>3250</v>
      </c>
      <c r="B1577" s="1" t="s">
        <v>3251</v>
      </c>
      <c r="C1577" s="1">
        <v>8.1981131102E10</v>
      </c>
      <c r="D1577" s="1" t="s">
        <v>11</v>
      </c>
      <c r="E1577" s="1" t="s">
        <v>37</v>
      </c>
      <c r="F1577" s="1" t="s">
        <v>13</v>
      </c>
      <c r="G1577" s="1" t="s">
        <v>20</v>
      </c>
      <c r="H1577" s="1" t="s">
        <v>65</v>
      </c>
      <c r="I1577" s="2">
        <v>45681.0</v>
      </c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ht="15.75" customHeight="1">
      <c r="A1578" s="1" t="s">
        <v>3252</v>
      </c>
      <c r="B1578" s="1" t="s">
        <v>3253</v>
      </c>
      <c r="C1578" s="1">
        <v>5.7991157237E10</v>
      </c>
      <c r="D1578" s="1" t="s">
        <v>11</v>
      </c>
      <c r="E1578" s="1" t="s">
        <v>23</v>
      </c>
      <c r="F1578" s="1" t="s">
        <v>13</v>
      </c>
      <c r="G1578" s="1" t="s">
        <v>14</v>
      </c>
      <c r="H1578" s="1" t="s">
        <v>15</v>
      </c>
      <c r="I1578" s="2">
        <v>45681.0</v>
      </c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ht="15.75" customHeight="1">
      <c r="A1579" s="1" t="s">
        <v>3254</v>
      </c>
      <c r="B1579" s="1" t="s">
        <v>3255</v>
      </c>
      <c r="C1579" s="1">
        <v>6.1982673645E10</v>
      </c>
      <c r="D1579" s="1" t="s">
        <v>11</v>
      </c>
      <c r="E1579" s="1" t="s">
        <v>37</v>
      </c>
      <c r="F1579" s="1" t="s">
        <v>13</v>
      </c>
      <c r="G1579" s="1" t="s">
        <v>20</v>
      </c>
      <c r="H1579" s="1" t="s">
        <v>65</v>
      </c>
      <c r="I1579" s="2">
        <v>45681.0</v>
      </c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ht="15.75" customHeight="1">
      <c r="A1580" s="1" t="s">
        <v>3256</v>
      </c>
      <c r="B1580" s="1" t="s">
        <v>3257</v>
      </c>
      <c r="C1580" s="1">
        <v>1.1196644558E12</v>
      </c>
      <c r="D1580" s="1" t="s">
        <v>11</v>
      </c>
      <c r="E1580" s="1" t="s">
        <v>40</v>
      </c>
      <c r="F1580" s="1" t="s">
        <v>13</v>
      </c>
      <c r="G1580" s="1" t="s">
        <v>20</v>
      </c>
      <c r="H1580" s="1" t="s">
        <v>15</v>
      </c>
      <c r="I1580" s="2">
        <v>45681.0</v>
      </c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ht="15.75" customHeight="1">
      <c r="A1581" s="1" t="s">
        <v>3258</v>
      </c>
      <c r="B1581" s="1" t="s">
        <v>3259</v>
      </c>
      <c r="C1581" s="1">
        <v>6.3992935796E10</v>
      </c>
      <c r="D1581" s="1" t="s">
        <v>11</v>
      </c>
      <c r="E1581" s="1" t="s">
        <v>23</v>
      </c>
      <c r="F1581" s="1" t="s">
        <v>13</v>
      </c>
      <c r="G1581" s="1" t="s">
        <v>20</v>
      </c>
      <c r="H1581" s="1" t="s">
        <v>15</v>
      </c>
      <c r="I1581" s="2">
        <v>45681.0</v>
      </c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ht="15.75" customHeight="1">
      <c r="A1582" s="1" t="s">
        <v>3260</v>
      </c>
      <c r="B1582" s="1" t="s">
        <v>3261</v>
      </c>
      <c r="C1582" s="1">
        <v>8.3991143038E10</v>
      </c>
      <c r="D1582" s="1" t="s">
        <v>11</v>
      </c>
      <c r="E1582" s="1" t="s">
        <v>27</v>
      </c>
      <c r="F1582" s="1" t="s">
        <v>13</v>
      </c>
      <c r="G1582" s="1" t="s">
        <v>20</v>
      </c>
      <c r="H1582" s="1" t="s">
        <v>65</v>
      </c>
      <c r="I1582" s="2">
        <v>45681.0</v>
      </c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ht="15.75" customHeight="1">
      <c r="A1583" s="1" t="s">
        <v>3262</v>
      </c>
      <c r="B1583" s="1" t="s">
        <v>3263</v>
      </c>
      <c r="C1583" s="1">
        <v>8.599432757E10</v>
      </c>
      <c r="D1583" s="1" t="s">
        <v>11</v>
      </c>
      <c r="E1583" s="1" t="s">
        <v>123</v>
      </c>
      <c r="F1583" s="1" t="s">
        <v>13</v>
      </c>
      <c r="G1583" s="1" t="s">
        <v>20</v>
      </c>
      <c r="H1583" s="1" t="s">
        <v>15</v>
      </c>
      <c r="I1583" s="2">
        <v>45681.0</v>
      </c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ht="15.75" customHeight="1">
      <c r="A1584" s="1" t="s">
        <v>3264</v>
      </c>
      <c r="B1584" s="1" t="s">
        <v>3265</v>
      </c>
      <c r="C1584" s="1">
        <v>6.2984228085E10</v>
      </c>
      <c r="D1584" s="1" t="s">
        <v>11</v>
      </c>
      <c r="E1584" s="1" t="s">
        <v>123</v>
      </c>
      <c r="F1584" s="1" t="s">
        <v>13</v>
      </c>
      <c r="G1584" s="1" t="s">
        <v>14</v>
      </c>
      <c r="H1584" s="1" t="s">
        <v>15</v>
      </c>
      <c r="I1584" s="2">
        <v>45681.0</v>
      </c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ht="15.75" customHeight="1">
      <c r="A1585" s="1" t="s">
        <v>3266</v>
      </c>
      <c r="B1585" s="1" t="s">
        <v>3267</v>
      </c>
      <c r="C1585" s="1" t="s">
        <v>3268</v>
      </c>
      <c r="D1585" s="1" t="s">
        <v>11</v>
      </c>
      <c r="E1585" s="1" t="s">
        <v>37</v>
      </c>
      <c r="F1585" s="1" t="s">
        <v>13</v>
      </c>
      <c r="G1585" s="1" t="s">
        <v>20</v>
      </c>
      <c r="H1585" s="1" t="s">
        <v>24</v>
      </c>
      <c r="I1585" s="2">
        <v>45681.0</v>
      </c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ht="15.75" customHeight="1">
      <c r="A1586" s="1" t="s">
        <v>3266</v>
      </c>
      <c r="B1586" s="1" t="s">
        <v>3267</v>
      </c>
      <c r="C1586" s="1" t="s">
        <v>3268</v>
      </c>
      <c r="D1586" s="1" t="s">
        <v>11</v>
      </c>
      <c r="E1586" s="1" t="s">
        <v>37</v>
      </c>
      <c r="F1586" s="1" t="s">
        <v>13</v>
      </c>
      <c r="G1586" s="1" t="s">
        <v>20</v>
      </c>
      <c r="H1586" s="1" t="s">
        <v>24</v>
      </c>
      <c r="I1586" s="2">
        <v>45681.0</v>
      </c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ht="15.75" customHeight="1">
      <c r="A1587" s="1" t="s">
        <v>3269</v>
      </c>
      <c r="B1587" s="1" t="s">
        <v>3270</v>
      </c>
      <c r="C1587" s="1">
        <v>8.799952787E9</v>
      </c>
      <c r="D1587" s="1" t="s">
        <v>11</v>
      </c>
      <c r="E1587" s="1" t="s">
        <v>123</v>
      </c>
      <c r="F1587" s="1" t="s">
        <v>13</v>
      </c>
      <c r="G1587" s="1" t="s">
        <v>14</v>
      </c>
      <c r="H1587" s="1" t="s">
        <v>15</v>
      </c>
      <c r="I1587" s="2">
        <v>45681.0</v>
      </c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ht="15.75" customHeight="1">
      <c r="A1588" s="1" t="s">
        <v>3271</v>
      </c>
      <c r="B1588" s="1" t="s">
        <v>3272</v>
      </c>
      <c r="C1588" s="1">
        <v>2.7981215886E10</v>
      </c>
      <c r="D1588" s="1" t="s">
        <v>11</v>
      </c>
      <c r="E1588" s="1" t="s">
        <v>40</v>
      </c>
      <c r="F1588" s="1" t="s">
        <v>13</v>
      </c>
      <c r="G1588" s="1" t="s">
        <v>20</v>
      </c>
      <c r="H1588" s="1" t="s">
        <v>15</v>
      </c>
      <c r="I1588" s="2">
        <v>45681.0</v>
      </c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ht="15.75" customHeight="1">
      <c r="A1589" s="1" t="s">
        <v>3273</v>
      </c>
      <c r="B1589" s="1" t="s">
        <v>3274</v>
      </c>
      <c r="C1589" s="1">
        <v>1.1949743997E10</v>
      </c>
      <c r="D1589" s="1" t="s">
        <v>11</v>
      </c>
      <c r="E1589" s="1" t="s">
        <v>123</v>
      </c>
      <c r="F1589" s="1" t="s">
        <v>13</v>
      </c>
      <c r="G1589" s="1" t="s">
        <v>14</v>
      </c>
      <c r="H1589" s="1" t="s">
        <v>15</v>
      </c>
      <c r="I1589" s="2">
        <v>45681.0</v>
      </c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ht="15.75" customHeight="1">
      <c r="A1590" s="1" t="s">
        <v>3275</v>
      </c>
      <c r="B1590" s="1" t="s">
        <v>3276</v>
      </c>
      <c r="C1590" s="1">
        <v>9.6460975E7</v>
      </c>
      <c r="D1590" s="1" t="s">
        <v>11</v>
      </c>
      <c r="E1590" s="1" t="s">
        <v>123</v>
      </c>
      <c r="F1590" s="1" t="s">
        <v>13</v>
      </c>
      <c r="G1590" s="1" t="s">
        <v>14</v>
      </c>
      <c r="H1590" s="1" t="s">
        <v>15</v>
      </c>
      <c r="I1590" s="2">
        <v>45681.0</v>
      </c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ht="15.75" customHeight="1">
      <c r="A1591" s="1" t="s">
        <v>3277</v>
      </c>
      <c r="B1591" s="1" t="s">
        <v>3278</v>
      </c>
      <c r="C1591" s="1">
        <v>6.6996204655E10</v>
      </c>
      <c r="D1591" s="1" t="s">
        <v>11</v>
      </c>
      <c r="E1591" s="1" t="s">
        <v>23</v>
      </c>
      <c r="F1591" s="1" t="s">
        <v>13</v>
      </c>
      <c r="G1591" s="1" t="s">
        <v>14</v>
      </c>
      <c r="H1591" s="1" t="s">
        <v>15</v>
      </c>
      <c r="I1591" s="2">
        <v>45681.0</v>
      </c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ht="15.75" customHeight="1">
      <c r="A1592" s="1" t="s">
        <v>3279</v>
      </c>
      <c r="B1592" s="1" t="s">
        <v>3280</v>
      </c>
      <c r="C1592" s="1">
        <v>9.8984236671E10</v>
      </c>
      <c r="D1592" s="1" t="s">
        <v>11</v>
      </c>
      <c r="E1592" s="1" t="s">
        <v>37</v>
      </c>
      <c r="F1592" s="1" t="s">
        <v>13</v>
      </c>
      <c r="G1592" s="1" t="s">
        <v>20</v>
      </c>
      <c r="H1592" s="1" t="s">
        <v>126</v>
      </c>
      <c r="I1592" s="2">
        <v>45681.0</v>
      </c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ht="15.75" customHeight="1">
      <c r="A1593" s="1" t="s">
        <v>3281</v>
      </c>
      <c r="B1593" s="1" t="s">
        <v>3282</v>
      </c>
      <c r="C1593" s="1">
        <v>9.198440471E10</v>
      </c>
      <c r="D1593" s="1" t="s">
        <v>11</v>
      </c>
      <c r="E1593" s="1" t="s">
        <v>96</v>
      </c>
      <c r="F1593" s="1" t="s">
        <v>13</v>
      </c>
      <c r="G1593" s="1" t="s">
        <v>20</v>
      </c>
      <c r="H1593" s="1" t="s">
        <v>44</v>
      </c>
      <c r="I1593" s="2">
        <v>45681.0</v>
      </c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ht="15.75" customHeight="1">
      <c r="A1594" s="1" t="s">
        <v>3283</v>
      </c>
      <c r="B1594" s="1" t="s">
        <v>3284</v>
      </c>
      <c r="C1594" s="1">
        <v>5.198933822E10</v>
      </c>
      <c r="D1594" s="1" t="s">
        <v>11</v>
      </c>
      <c r="E1594" s="1" t="s">
        <v>27</v>
      </c>
      <c r="F1594" s="1" t="s">
        <v>13</v>
      </c>
      <c r="G1594" s="1" t="s">
        <v>20</v>
      </c>
      <c r="H1594" s="1" t="s">
        <v>44</v>
      </c>
      <c r="I1594" s="2">
        <v>45681.0</v>
      </c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ht="15.75" customHeight="1">
      <c r="A1595" s="1" t="s">
        <v>3285</v>
      </c>
      <c r="B1595" s="1" t="s">
        <v>3286</v>
      </c>
      <c r="C1595" s="1">
        <v>5.551996663381E12</v>
      </c>
      <c r="D1595" s="1" t="s">
        <v>11</v>
      </c>
      <c r="E1595" s="1" t="s">
        <v>49</v>
      </c>
      <c r="F1595" s="1" t="s">
        <v>13</v>
      </c>
      <c r="G1595" s="1" t="s">
        <v>20</v>
      </c>
      <c r="H1595" s="1" t="s">
        <v>15</v>
      </c>
      <c r="I1595" s="2">
        <v>45681.0</v>
      </c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ht="15.75" customHeight="1">
      <c r="A1596" s="1" t="s">
        <v>3287</v>
      </c>
      <c r="B1596" s="1" t="s">
        <v>3288</v>
      </c>
      <c r="C1596" s="1">
        <v>1.6997424605E10</v>
      </c>
      <c r="D1596" s="1" t="s">
        <v>11</v>
      </c>
      <c r="E1596" s="1" t="s">
        <v>37</v>
      </c>
      <c r="F1596" s="1" t="s">
        <v>13</v>
      </c>
      <c r="G1596" s="1" t="s">
        <v>14</v>
      </c>
      <c r="H1596" s="1" t="s">
        <v>15</v>
      </c>
      <c r="I1596" s="2">
        <v>45681.0</v>
      </c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ht="15.75" customHeight="1">
      <c r="A1597" s="1" t="s">
        <v>3289</v>
      </c>
      <c r="B1597" s="1" t="s">
        <v>3290</v>
      </c>
      <c r="C1597" s="1">
        <v>9.8984431986E10</v>
      </c>
      <c r="D1597" s="1" t="s">
        <v>11</v>
      </c>
      <c r="E1597" s="1" t="s">
        <v>49</v>
      </c>
      <c r="F1597" s="1" t="s">
        <v>13</v>
      </c>
      <c r="G1597" s="1" t="s">
        <v>20</v>
      </c>
      <c r="H1597" s="1" t="s">
        <v>15</v>
      </c>
      <c r="I1597" s="2">
        <v>45681.0</v>
      </c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ht="15.75" customHeight="1">
      <c r="A1598" s="1" t="s">
        <v>3291</v>
      </c>
      <c r="B1598" s="1" t="s">
        <v>3292</v>
      </c>
      <c r="C1598" s="1">
        <v>1.1975032709E10</v>
      </c>
      <c r="D1598" s="1" t="s">
        <v>11</v>
      </c>
      <c r="E1598" s="1" t="s">
        <v>27</v>
      </c>
      <c r="F1598" s="1" t="s">
        <v>13</v>
      </c>
      <c r="G1598" s="1" t="s">
        <v>20</v>
      </c>
      <c r="H1598" s="1" t="s">
        <v>15</v>
      </c>
      <c r="I1598" s="2">
        <v>45681.0</v>
      </c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ht="15.75" customHeight="1">
      <c r="A1599" s="1" t="s">
        <v>3293</v>
      </c>
      <c r="B1599" s="1" t="s">
        <v>3294</v>
      </c>
      <c r="C1599" s="1">
        <v>6.5999680439E10</v>
      </c>
      <c r="D1599" s="1" t="s">
        <v>11</v>
      </c>
      <c r="E1599" s="1" t="s">
        <v>12</v>
      </c>
      <c r="F1599" s="1" t="s">
        <v>13</v>
      </c>
      <c r="G1599" s="1" t="s">
        <v>14</v>
      </c>
      <c r="H1599" s="1" t="s">
        <v>15</v>
      </c>
      <c r="I1599" s="2">
        <v>45681.0</v>
      </c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ht="15.75" customHeight="1">
      <c r="A1600" s="1" t="s">
        <v>3295</v>
      </c>
      <c r="B1600" s="1" t="s">
        <v>3296</v>
      </c>
      <c r="C1600" s="1">
        <v>9.1992127905E10</v>
      </c>
      <c r="D1600" s="1" t="s">
        <v>11</v>
      </c>
      <c r="E1600" s="1" t="s">
        <v>27</v>
      </c>
      <c r="F1600" s="1" t="s">
        <v>13</v>
      </c>
      <c r="G1600" s="1" t="s">
        <v>20</v>
      </c>
      <c r="H1600" s="1" t="s">
        <v>15</v>
      </c>
      <c r="I1600" s="2">
        <v>45681.0</v>
      </c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ht="15.75" customHeight="1">
      <c r="A1601" s="1" t="s">
        <v>3297</v>
      </c>
      <c r="B1601" s="1" t="s">
        <v>3298</v>
      </c>
      <c r="C1601" s="1" t="s">
        <v>3299</v>
      </c>
      <c r="D1601" s="1" t="s">
        <v>11</v>
      </c>
      <c r="E1601" s="1" t="s">
        <v>96</v>
      </c>
      <c r="F1601" s="1" t="s">
        <v>13</v>
      </c>
      <c r="G1601" s="1" t="s">
        <v>20</v>
      </c>
      <c r="H1601" s="1" t="s">
        <v>15</v>
      </c>
      <c r="I1601" s="2">
        <v>45681.0</v>
      </c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ht="15.75" customHeight="1">
      <c r="A1602" s="1" t="s">
        <v>3300</v>
      </c>
      <c r="B1602" s="1" t="s">
        <v>3301</v>
      </c>
      <c r="C1602" s="1">
        <v>8.4994537003E10</v>
      </c>
      <c r="D1602" s="1" t="s">
        <v>11</v>
      </c>
      <c r="E1602" s="1" t="s">
        <v>27</v>
      </c>
      <c r="F1602" s="1" t="s">
        <v>13</v>
      </c>
      <c r="G1602" s="1" t="s">
        <v>20</v>
      </c>
      <c r="H1602" s="1" t="s">
        <v>24</v>
      </c>
      <c r="I1602" s="2">
        <v>45681.0</v>
      </c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ht="15.75" customHeight="1">
      <c r="A1603" s="1" t="s">
        <v>3302</v>
      </c>
      <c r="B1603" s="1" t="s">
        <v>3303</v>
      </c>
      <c r="C1603" s="1">
        <v>1.194979663E10</v>
      </c>
      <c r="D1603" s="1" t="s">
        <v>11</v>
      </c>
      <c r="E1603" s="1" t="s">
        <v>261</v>
      </c>
      <c r="F1603" s="1" t="s">
        <v>13</v>
      </c>
      <c r="G1603" s="1" t="s">
        <v>20</v>
      </c>
      <c r="H1603" s="1" t="s">
        <v>44</v>
      </c>
      <c r="I1603" s="2">
        <v>45681.0</v>
      </c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ht="15.75" customHeight="1">
      <c r="A1604" s="1" t="s">
        <v>643</v>
      </c>
      <c r="B1604" s="1" t="s">
        <v>3304</v>
      </c>
      <c r="C1604" s="1">
        <v>1.1987489767E10</v>
      </c>
      <c r="D1604" s="1" t="s">
        <v>11</v>
      </c>
      <c r="E1604" s="1" t="s">
        <v>112</v>
      </c>
      <c r="F1604" s="1" t="s">
        <v>13</v>
      </c>
      <c r="G1604" s="1" t="s">
        <v>20</v>
      </c>
      <c r="H1604" s="1" t="s">
        <v>24</v>
      </c>
      <c r="I1604" s="2">
        <v>45681.0</v>
      </c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ht="15.75" customHeight="1">
      <c r="A1605" s="1" t="s">
        <v>643</v>
      </c>
      <c r="B1605" s="1" t="s">
        <v>3304</v>
      </c>
      <c r="C1605" s="1">
        <v>1.1987489767E10</v>
      </c>
      <c r="D1605" s="1" t="s">
        <v>11</v>
      </c>
      <c r="E1605" s="1" t="s">
        <v>112</v>
      </c>
      <c r="F1605" s="1" t="s">
        <v>13</v>
      </c>
      <c r="G1605" s="1" t="s">
        <v>20</v>
      </c>
      <c r="H1605" s="1" t="s">
        <v>24</v>
      </c>
      <c r="I1605" s="2">
        <v>45681.0</v>
      </c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ht="15.75" customHeight="1">
      <c r="A1606" s="1" t="s">
        <v>3305</v>
      </c>
      <c r="B1606" s="1" t="s">
        <v>3306</v>
      </c>
      <c r="C1606" s="1">
        <v>2.8999418864E10</v>
      </c>
      <c r="D1606" s="1" t="s">
        <v>11</v>
      </c>
      <c r="E1606" s="1" t="s">
        <v>23</v>
      </c>
      <c r="F1606" s="1" t="s">
        <v>13</v>
      </c>
      <c r="G1606" s="1" t="s">
        <v>20</v>
      </c>
      <c r="H1606" s="1" t="s">
        <v>15</v>
      </c>
      <c r="I1606" s="2">
        <v>45681.0</v>
      </c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ht="15.75" customHeight="1">
      <c r="A1607" s="1" t="s">
        <v>3307</v>
      </c>
      <c r="B1607" s="1" t="s">
        <v>3308</v>
      </c>
      <c r="C1607" s="1" t="s">
        <v>3309</v>
      </c>
      <c r="D1607" s="1" t="s">
        <v>11</v>
      </c>
      <c r="E1607" s="1" t="s">
        <v>123</v>
      </c>
      <c r="F1607" s="1" t="s">
        <v>13</v>
      </c>
      <c r="G1607" s="1" t="s">
        <v>14</v>
      </c>
      <c r="H1607" s="1" t="s">
        <v>15</v>
      </c>
      <c r="I1607" s="2">
        <v>45681.0</v>
      </c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ht="15.75" customHeight="1">
      <c r="A1608" s="1" t="s">
        <v>3310</v>
      </c>
      <c r="B1608" s="1" t="s">
        <v>3311</v>
      </c>
      <c r="C1608" s="1">
        <v>7.1992651793E10</v>
      </c>
      <c r="D1608" s="1" t="s">
        <v>11</v>
      </c>
      <c r="E1608" s="1" t="s">
        <v>99</v>
      </c>
      <c r="F1608" s="1" t="s">
        <v>13</v>
      </c>
      <c r="G1608" s="1" t="s">
        <v>20</v>
      </c>
      <c r="H1608" s="1" t="s">
        <v>44</v>
      </c>
      <c r="I1608" s="2">
        <v>45681.0</v>
      </c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ht="15.75" customHeight="1">
      <c r="A1609" s="1" t="s">
        <v>3312</v>
      </c>
      <c r="B1609" s="1" t="s">
        <v>3313</v>
      </c>
      <c r="C1609" s="1">
        <v>5.5014910047013E13</v>
      </c>
      <c r="D1609" s="1" t="s">
        <v>11</v>
      </c>
      <c r="E1609" s="1" t="s">
        <v>2258</v>
      </c>
      <c r="F1609" s="1" t="s">
        <v>13</v>
      </c>
      <c r="G1609" s="1" t="s">
        <v>14</v>
      </c>
      <c r="H1609" s="1" t="s">
        <v>15</v>
      </c>
      <c r="I1609" s="2">
        <v>45681.0</v>
      </c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ht="15.75" customHeight="1">
      <c r="A1610" s="1" t="s">
        <v>2415</v>
      </c>
      <c r="B1610" s="1" t="s">
        <v>3314</v>
      </c>
      <c r="C1610" s="1">
        <v>2.8999411316E10</v>
      </c>
      <c r="D1610" s="1" t="s">
        <v>11</v>
      </c>
      <c r="E1610" s="1" t="s">
        <v>12</v>
      </c>
      <c r="F1610" s="1" t="s">
        <v>13</v>
      </c>
      <c r="G1610" s="1" t="s">
        <v>14</v>
      </c>
      <c r="H1610" s="1" t="s">
        <v>15</v>
      </c>
      <c r="I1610" s="2">
        <v>45681.0</v>
      </c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ht="15.75" customHeight="1">
      <c r="A1611" s="1" t="s">
        <v>501</v>
      </c>
      <c r="B1611" s="1" t="s">
        <v>3315</v>
      </c>
      <c r="C1611" s="1">
        <v>3.190313131E9</v>
      </c>
      <c r="D1611" s="1" t="s">
        <v>11</v>
      </c>
      <c r="E1611" s="1" t="s">
        <v>23</v>
      </c>
      <c r="F1611" s="1" t="s">
        <v>13</v>
      </c>
      <c r="G1611" s="1" t="s">
        <v>14</v>
      </c>
      <c r="H1611" s="1" t="s">
        <v>15</v>
      </c>
      <c r="I1611" s="2">
        <v>45681.0</v>
      </c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ht="15.75" customHeight="1">
      <c r="A1612" s="1" t="s">
        <v>3316</v>
      </c>
      <c r="B1612" s="1" t="s">
        <v>3317</v>
      </c>
      <c r="C1612" s="1">
        <v>8.4998481924E10</v>
      </c>
      <c r="D1612" s="1" t="s">
        <v>11</v>
      </c>
      <c r="E1612" s="1" t="s">
        <v>27</v>
      </c>
      <c r="F1612" s="1" t="s">
        <v>13</v>
      </c>
      <c r="G1612" s="1" t="s">
        <v>14</v>
      </c>
      <c r="H1612" s="1" t="s">
        <v>24</v>
      </c>
      <c r="I1612" s="2">
        <v>45681.0</v>
      </c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ht="15.75" customHeight="1">
      <c r="A1613" s="1" t="s">
        <v>3318</v>
      </c>
      <c r="B1613" s="1" t="s">
        <v>3319</v>
      </c>
      <c r="C1613" s="1">
        <v>3.2991845342E10</v>
      </c>
      <c r="D1613" s="1" t="s">
        <v>11</v>
      </c>
      <c r="E1613" s="1" t="s">
        <v>123</v>
      </c>
      <c r="F1613" s="1" t="s">
        <v>13</v>
      </c>
      <c r="G1613" s="1" t="s">
        <v>14</v>
      </c>
      <c r="H1613" s="1" t="s">
        <v>15</v>
      </c>
      <c r="I1613" s="2">
        <v>45681.0</v>
      </c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ht="15.75" customHeight="1">
      <c r="A1614" s="1" t="s">
        <v>3320</v>
      </c>
      <c r="B1614" s="1" t="s">
        <v>3321</v>
      </c>
      <c r="C1614" s="1">
        <v>7.9998820591E10</v>
      </c>
      <c r="D1614" s="1" t="s">
        <v>11</v>
      </c>
      <c r="E1614" s="1" t="s">
        <v>123</v>
      </c>
      <c r="F1614" s="1" t="s">
        <v>13</v>
      </c>
      <c r="G1614" s="1" t="s">
        <v>14</v>
      </c>
      <c r="H1614" s="1" t="s">
        <v>15</v>
      </c>
      <c r="I1614" s="2">
        <v>45681.0</v>
      </c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ht="15.75" customHeight="1">
      <c r="A1615" s="1" t="s">
        <v>3322</v>
      </c>
      <c r="B1615" s="1" t="s">
        <v>3323</v>
      </c>
      <c r="C1615" s="1">
        <v>5.3984549777E10</v>
      </c>
      <c r="D1615" s="1" t="s">
        <v>11</v>
      </c>
      <c r="E1615" s="1" t="s">
        <v>123</v>
      </c>
      <c r="F1615" s="1" t="s">
        <v>13</v>
      </c>
      <c r="G1615" s="1" t="s">
        <v>14</v>
      </c>
      <c r="H1615" s="1" t="s">
        <v>15</v>
      </c>
      <c r="I1615" s="2">
        <v>45681.0</v>
      </c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ht="15.75" customHeight="1">
      <c r="A1616" s="1" t="s">
        <v>3324</v>
      </c>
      <c r="B1616" s="1" t="s">
        <v>3325</v>
      </c>
      <c r="C1616" s="1">
        <v>6.2996107784E10</v>
      </c>
      <c r="D1616" s="1" t="s">
        <v>11</v>
      </c>
      <c r="E1616" s="1" t="s">
        <v>27</v>
      </c>
      <c r="F1616" s="1" t="s">
        <v>13</v>
      </c>
      <c r="G1616" s="1" t="s">
        <v>20</v>
      </c>
      <c r="H1616" s="1" t="s">
        <v>24</v>
      </c>
      <c r="I1616" s="2">
        <v>45681.0</v>
      </c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ht="15.75" customHeight="1">
      <c r="A1617" s="1" t="s">
        <v>3326</v>
      </c>
      <c r="B1617" s="1" t="s">
        <v>3327</v>
      </c>
      <c r="C1617" s="1">
        <v>1.6991273827E10</v>
      </c>
      <c r="D1617" s="1" t="s">
        <v>11</v>
      </c>
      <c r="E1617" s="1" t="s">
        <v>31</v>
      </c>
      <c r="F1617" s="1" t="s">
        <v>13</v>
      </c>
      <c r="G1617" s="1" t="s">
        <v>14</v>
      </c>
      <c r="H1617" s="1" t="s">
        <v>15</v>
      </c>
      <c r="I1617" s="2">
        <v>45681.0</v>
      </c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ht="15.75" customHeight="1">
      <c r="A1618" s="1" t="s">
        <v>3328</v>
      </c>
      <c r="B1618" s="1" t="s">
        <v>3329</v>
      </c>
      <c r="C1618" s="1">
        <v>8.3996331392E10</v>
      </c>
      <c r="D1618" s="1" t="s">
        <v>11</v>
      </c>
      <c r="E1618" s="1" t="s">
        <v>112</v>
      </c>
      <c r="F1618" s="1" t="s">
        <v>13</v>
      </c>
      <c r="G1618" s="1" t="s">
        <v>20</v>
      </c>
      <c r="H1618" s="1" t="s">
        <v>65</v>
      </c>
      <c r="I1618" s="2">
        <v>45681.0</v>
      </c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ht="15.75" customHeight="1">
      <c r="A1619" s="1" t="s">
        <v>3330</v>
      </c>
      <c r="B1619" s="1" t="s">
        <v>3331</v>
      </c>
      <c r="C1619" s="1">
        <v>3.299951264E10</v>
      </c>
      <c r="D1619" s="1" t="s">
        <v>11</v>
      </c>
      <c r="E1619" s="1" t="s">
        <v>2258</v>
      </c>
      <c r="F1619" s="1" t="s">
        <v>13</v>
      </c>
      <c r="G1619" s="1" t="s">
        <v>20</v>
      </c>
      <c r="H1619" s="1" t="s">
        <v>24</v>
      </c>
      <c r="I1619" s="2">
        <v>45681.0</v>
      </c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ht="15.75" customHeight="1">
      <c r="A1620" s="1" t="s">
        <v>3332</v>
      </c>
      <c r="B1620" s="1" t="s">
        <v>3333</v>
      </c>
      <c r="C1620" s="1">
        <v>8.5997013559E10</v>
      </c>
      <c r="D1620" s="1" t="s">
        <v>11</v>
      </c>
      <c r="E1620" s="1" t="s">
        <v>27</v>
      </c>
      <c r="F1620" s="1" t="s">
        <v>13</v>
      </c>
      <c r="G1620" s="1" t="s">
        <v>20</v>
      </c>
      <c r="H1620" s="1" t="s">
        <v>24</v>
      </c>
      <c r="I1620" s="2">
        <v>45681.0</v>
      </c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ht="15.75" customHeight="1">
      <c r="A1621" s="1" t="s">
        <v>3334</v>
      </c>
      <c r="B1621" s="1" t="s">
        <v>3335</v>
      </c>
      <c r="C1621" s="1">
        <v>9.199220288E10</v>
      </c>
      <c r="D1621" s="1" t="s">
        <v>11</v>
      </c>
      <c r="E1621" s="1" t="s">
        <v>37</v>
      </c>
      <c r="F1621" s="1" t="s">
        <v>13</v>
      </c>
      <c r="G1621" s="1" t="s">
        <v>14</v>
      </c>
      <c r="H1621" s="1" t="s">
        <v>15</v>
      </c>
      <c r="I1621" s="2">
        <v>45681.0</v>
      </c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ht="15.75" customHeight="1">
      <c r="A1622" s="1" t="s">
        <v>3336</v>
      </c>
      <c r="B1622" s="1" t="s">
        <v>3337</v>
      </c>
      <c r="C1622" s="1">
        <v>1.1940253381E10</v>
      </c>
      <c r="D1622" s="1" t="s">
        <v>11</v>
      </c>
      <c r="E1622" s="1" t="s">
        <v>40</v>
      </c>
      <c r="F1622" s="1" t="s">
        <v>13</v>
      </c>
      <c r="G1622" s="1" t="s">
        <v>20</v>
      </c>
      <c r="H1622" s="1" t="s">
        <v>24</v>
      </c>
      <c r="I1622" s="2">
        <v>45681.0</v>
      </c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ht="15.75" customHeight="1">
      <c r="A1623" s="1" t="s">
        <v>3338</v>
      </c>
      <c r="B1623" s="1" t="s">
        <v>3339</v>
      </c>
      <c r="C1623" s="1">
        <v>5.5996455434E10</v>
      </c>
      <c r="D1623" s="1" t="s">
        <v>11</v>
      </c>
      <c r="E1623" s="1" t="s">
        <v>123</v>
      </c>
      <c r="F1623" s="1" t="s">
        <v>13</v>
      </c>
      <c r="G1623" s="1" t="s">
        <v>14</v>
      </c>
      <c r="H1623" s="1" t="s">
        <v>15</v>
      </c>
      <c r="I1623" s="2">
        <v>45681.0</v>
      </c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ht="15.75" customHeight="1">
      <c r="A1624" s="1" t="s">
        <v>1069</v>
      </c>
      <c r="B1624" s="1" t="s">
        <v>3340</v>
      </c>
      <c r="C1624" s="1">
        <v>1.999567554E10</v>
      </c>
      <c r="D1624" s="1" t="s">
        <v>11</v>
      </c>
      <c r="E1624" s="1" t="s">
        <v>123</v>
      </c>
      <c r="F1624" s="1" t="s">
        <v>13</v>
      </c>
      <c r="G1624" s="1" t="s">
        <v>14</v>
      </c>
      <c r="H1624" s="1" t="s">
        <v>15</v>
      </c>
      <c r="I1624" s="2">
        <v>45681.0</v>
      </c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ht="15.75" customHeight="1">
      <c r="A1625" s="1" t="s">
        <v>3341</v>
      </c>
      <c r="B1625" s="1" t="s">
        <v>3342</v>
      </c>
      <c r="C1625" s="1">
        <v>3.498404985E10</v>
      </c>
      <c r="D1625" s="1" t="s">
        <v>11</v>
      </c>
      <c r="E1625" s="1" t="s">
        <v>123</v>
      </c>
      <c r="F1625" s="1" t="s">
        <v>13</v>
      </c>
      <c r="G1625" s="1" t="s">
        <v>14</v>
      </c>
      <c r="H1625" s="1" t="s">
        <v>15</v>
      </c>
      <c r="I1625" s="2">
        <v>45681.0</v>
      </c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ht="15.75" customHeight="1">
      <c r="A1626" s="1" t="s">
        <v>3343</v>
      </c>
      <c r="B1626" s="1" t="s">
        <v>3344</v>
      </c>
      <c r="C1626" s="1">
        <v>1.9989921353E10</v>
      </c>
      <c r="D1626" s="1" t="s">
        <v>11</v>
      </c>
      <c r="E1626" s="1" t="s">
        <v>31</v>
      </c>
      <c r="F1626" s="1" t="s">
        <v>13</v>
      </c>
      <c r="G1626" s="1" t="s">
        <v>20</v>
      </c>
      <c r="H1626" s="1" t="s">
        <v>15</v>
      </c>
      <c r="I1626" s="2">
        <v>45681.0</v>
      </c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ht="15.75" customHeight="1">
      <c r="A1627" s="1" t="s">
        <v>68</v>
      </c>
      <c r="B1627" s="1" t="s">
        <v>3345</v>
      </c>
      <c r="C1627" s="1">
        <v>6.59927538E9</v>
      </c>
      <c r="D1627" s="1" t="s">
        <v>11</v>
      </c>
      <c r="E1627" s="1" t="s">
        <v>23</v>
      </c>
      <c r="F1627" s="1" t="s">
        <v>13</v>
      </c>
      <c r="G1627" s="1" t="s">
        <v>20</v>
      </c>
      <c r="H1627" s="1" t="s">
        <v>24</v>
      </c>
      <c r="I1627" s="2">
        <v>45681.0</v>
      </c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ht="15.75" customHeight="1">
      <c r="A1628" s="1" t="s">
        <v>3346</v>
      </c>
      <c r="B1628" s="1" t="s">
        <v>3347</v>
      </c>
      <c r="C1628" s="1">
        <v>1.1958167982E10</v>
      </c>
      <c r="D1628" s="1" t="s">
        <v>11</v>
      </c>
      <c r="E1628" s="1" t="s">
        <v>27</v>
      </c>
      <c r="F1628" s="1" t="s">
        <v>13</v>
      </c>
      <c r="G1628" s="1" t="s">
        <v>20</v>
      </c>
      <c r="H1628" s="1" t="s">
        <v>385</v>
      </c>
      <c r="I1628" s="2">
        <v>45681.0</v>
      </c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ht="15.75" customHeight="1">
      <c r="A1629" s="1" t="s">
        <v>2912</v>
      </c>
      <c r="B1629" s="1" t="s">
        <v>3348</v>
      </c>
      <c r="C1629" s="1">
        <v>3.7999422997E10</v>
      </c>
      <c r="D1629" s="1" t="s">
        <v>11</v>
      </c>
      <c r="E1629" s="1" t="s">
        <v>27</v>
      </c>
      <c r="F1629" s="1" t="s">
        <v>13</v>
      </c>
      <c r="G1629" s="1" t="s">
        <v>20</v>
      </c>
      <c r="H1629" s="1" t="s">
        <v>15</v>
      </c>
      <c r="I1629" s="2">
        <v>45681.0</v>
      </c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ht="15.75" customHeight="1">
      <c r="A1630" s="1" t="s">
        <v>3349</v>
      </c>
      <c r="B1630" s="1" t="s">
        <v>3350</v>
      </c>
      <c r="C1630" s="1">
        <v>3.1998553182E10</v>
      </c>
      <c r="D1630" s="1" t="s">
        <v>11</v>
      </c>
      <c r="E1630" s="1" t="s">
        <v>23</v>
      </c>
      <c r="F1630" s="1" t="s">
        <v>13</v>
      </c>
      <c r="G1630" s="1" t="s">
        <v>20</v>
      </c>
      <c r="H1630" s="1" t="s">
        <v>15</v>
      </c>
      <c r="I1630" s="2">
        <v>45681.0</v>
      </c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ht="15.75" customHeight="1">
      <c r="A1631" s="1" t="s">
        <v>3351</v>
      </c>
      <c r="B1631" s="1" t="s">
        <v>3352</v>
      </c>
      <c r="C1631" s="1">
        <v>8.5989254419E10</v>
      </c>
      <c r="D1631" s="1" t="s">
        <v>11</v>
      </c>
      <c r="E1631" s="1" t="s">
        <v>27</v>
      </c>
      <c r="F1631" s="1" t="s">
        <v>13</v>
      </c>
      <c r="G1631" s="1" t="s">
        <v>20</v>
      </c>
      <c r="H1631" s="1" t="s">
        <v>15</v>
      </c>
      <c r="I1631" s="2">
        <v>45681.0</v>
      </c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ht="15.75" customHeight="1">
      <c r="A1632" s="1" t="s">
        <v>3353</v>
      </c>
      <c r="B1632" s="1" t="s">
        <v>3354</v>
      </c>
      <c r="C1632" s="1">
        <v>4.1984134008E10</v>
      </c>
      <c r="D1632" s="1" t="s">
        <v>11</v>
      </c>
      <c r="E1632" s="1" t="s">
        <v>49</v>
      </c>
      <c r="F1632" s="1" t="s">
        <v>13</v>
      </c>
      <c r="G1632" s="1" t="s">
        <v>14</v>
      </c>
      <c r="H1632" s="1" t="s">
        <v>44</v>
      </c>
      <c r="I1632" s="2">
        <v>45681.0</v>
      </c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ht="15.75" customHeight="1">
      <c r="A1633" s="1" t="s">
        <v>3355</v>
      </c>
      <c r="B1633" s="1" t="s">
        <v>3356</v>
      </c>
      <c r="C1633" s="1">
        <v>1.6996468239E10</v>
      </c>
      <c r="D1633" s="1" t="s">
        <v>11</v>
      </c>
      <c r="E1633" s="1" t="s">
        <v>12</v>
      </c>
      <c r="F1633" s="1" t="s">
        <v>13</v>
      </c>
      <c r="G1633" s="1" t="s">
        <v>14</v>
      </c>
      <c r="H1633" s="1" t="s">
        <v>15</v>
      </c>
      <c r="I1633" s="2">
        <v>45681.0</v>
      </c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ht="15.75" customHeight="1">
      <c r="A1634" s="1" t="s">
        <v>3357</v>
      </c>
      <c r="B1634" s="1" t="s">
        <v>3358</v>
      </c>
      <c r="C1634" s="1">
        <v>1.1949741077E10</v>
      </c>
      <c r="D1634" s="1" t="s">
        <v>11</v>
      </c>
      <c r="E1634" s="1" t="s">
        <v>23</v>
      </c>
      <c r="F1634" s="1" t="s">
        <v>13</v>
      </c>
      <c r="G1634" s="1" t="s">
        <v>20</v>
      </c>
      <c r="H1634" s="1" t="s">
        <v>15</v>
      </c>
      <c r="I1634" s="2">
        <v>45681.0</v>
      </c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ht="15.75" customHeight="1">
      <c r="A1635" s="1" t="s">
        <v>3359</v>
      </c>
      <c r="B1635" s="1" t="s">
        <v>3360</v>
      </c>
      <c r="C1635" s="1">
        <v>1.9982665401E10</v>
      </c>
      <c r="D1635" s="1" t="s">
        <v>11</v>
      </c>
      <c r="E1635" s="1" t="s">
        <v>12</v>
      </c>
      <c r="F1635" s="1" t="s">
        <v>13</v>
      </c>
      <c r="G1635" s="1" t="s">
        <v>14</v>
      </c>
      <c r="H1635" s="1" t="s">
        <v>15</v>
      </c>
      <c r="I1635" s="2">
        <v>45681.0</v>
      </c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ht="15.75" customHeight="1">
      <c r="A1636" s="1" t="s">
        <v>1024</v>
      </c>
      <c r="B1636" s="1" t="s">
        <v>3361</v>
      </c>
      <c r="C1636" s="1">
        <v>2.196624012E10</v>
      </c>
      <c r="D1636" s="1" t="s">
        <v>11</v>
      </c>
      <c r="E1636" s="1" t="s">
        <v>37</v>
      </c>
      <c r="F1636" s="1" t="s">
        <v>13</v>
      </c>
      <c r="G1636" s="1" t="s">
        <v>20</v>
      </c>
      <c r="H1636" s="1" t="s">
        <v>76</v>
      </c>
      <c r="I1636" s="2">
        <v>45681.0</v>
      </c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ht="15.75" customHeight="1">
      <c r="A1637" s="1" t="s">
        <v>1024</v>
      </c>
      <c r="B1637" s="1" t="s">
        <v>3361</v>
      </c>
      <c r="C1637" s="1">
        <v>2.196624012E10</v>
      </c>
      <c r="D1637" s="1" t="s">
        <v>11</v>
      </c>
      <c r="E1637" s="1" t="s">
        <v>37</v>
      </c>
      <c r="F1637" s="1" t="s">
        <v>13</v>
      </c>
      <c r="G1637" s="1" t="s">
        <v>20</v>
      </c>
      <c r="H1637" s="1" t="s">
        <v>76</v>
      </c>
      <c r="I1637" s="2">
        <v>45681.0</v>
      </c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ht="15.75" customHeight="1">
      <c r="A1638" s="1" t="s">
        <v>3362</v>
      </c>
      <c r="B1638" s="1" t="s">
        <v>3363</v>
      </c>
      <c r="C1638" s="1">
        <v>6.198571227E10</v>
      </c>
      <c r="D1638" s="1" t="s">
        <v>11</v>
      </c>
      <c r="E1638" s="1" t="s">
        <v>27</v>
      </c>
      <c r="F1638" s="1" t="s">
        <v>13</v>
      </c>
      <c r="G1638" s="1" t="s">
        <v>20</v>
      </c>
      <c r="H1638" s="1" t="s">
        <v>15</v>
      </c>
      <c r="I1638" s="2">
        <v>45681.0</v>
      </c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ht="15.75" customHeight="1">
      <c r="A1639" s="1" t="s">
        <v>3364</v>
      </c>
      <c r="B1639" s="1" t="s">
        <v>3365</v>
      </c>
      <c r="C1639" s="1">
        <v>1.1998100403E10</v>
      </c>
      <c r="D1639" s="1" t="s">
        <v>11</v>
      </c>
      <c r="E1639" s="1" t="s">
        <v>23</v>
      </c>
      <c r="F1639" s="1" t="s">
        <v>13</v>
      </c>
      <c r="G1639" s="1" t="s">
        <v>20</v>
      </c>
      <c r="H1639" s="1" t="s">
        <v>15</v>
      </c>
      <c r="I1639" s="2">
        <v>45681.0</v>
      </c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ht="15.75" customHeight="1">
      <c r="A1640" s="1" t="s">
        <v>3366</v>
      </c>
      <c r="B1640" s="1" t="s">
        <v>3367</v>
      </c>
      <c r="C1640" s="1">
        <v>6.5999452004E10</v>
      </c>
      <c r="D1640" s="1" t="s">
        <v>11</v>
      </c>
      <c r="E1640" s="1" t="s">
        <v>12</v>
      </c>
      <c r="F1640" s="1" t="s">
        <v>13</v>
      </c>
      <c r="G1640" s="1" t="s">
        <v>14</v>
      </c>
      <c r="H1640" s="1" t="s">
        <v>15</v>
      </c>
      <c r="I1640" s="2">
        <v>45681.0</v>
      </c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ht="15.75" customHeight="1">
      <c r="A1641" s="1" t="s">
        <v>3368</v>
      </c>
      <c r="B1641" s="1" t="s">
        <v>3369</v>
      </c>
      <c r="C1641" s="1" t="s">
        <v>3370</v>
      </c>
      <c r="D1641" s="1" t="s">
        <v>11</v>
      </c>
      <c r="E1641" s="1" t="s">
        <v>27</v>
      </c>
      <c r="F1641" s="1" t="s">
        <v>13</v>
      </c>
      <c r="G1641" s="1" t="s">
        <v>20</v>
      </c>
      <c r="H1641" s="1" t="s">
        <v>15</v>
      </c>
      <c r="I1641" s="2">
        <v>45681.0</v>
      </c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ht="15.75" customHeight="1">
      <c r="A1642" s="1" t="s">
        <v>3371</v>
      </c>
      <c r="B1642" s="1" t="s">
        <v>3372</v>
      </c>
      <c r="C1642" s="1">
        <v>9.8984296714E10</v>
      </c>
      <c r="D1642" s="1" t="s">
        <v>11</v>
      </c>
      <c r="E1642" s="1" t="s">
        <v>27</v>
      </c>
      <c r="F1642" s="1" t="s">
        <v>13</v>
      </c>
      <c r="G1642" s="1" t="s">
        <v>20</v>
      </c>
      <c r="H1642" s="1" t="s">
        <v>882</v>
      </c>
      <c r="I1642" s="2">
        <v>45681.0</v>
      </c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ht="15.75" customHeight="1">
      <c r="A1643" s="1" t="s">
        <v>3373</v>
      </c>
      <c r="B1643" s="1" t="s">
        <v>3374</v>
      </c>
      <c r="C1643" s="1" t="s">
        <v>3375</v>
      </c>
      <c r="D1643" s="1" t="s">
        <v>11</v>
      </c>
      <c r="E1643" s="1" t="s">
        <v>12</v>
      </c>
      <c r="F1643" s="1" t="s">
        <v>13</v>
      </c>
      <c r="G1643" s="1" t="s">
        <v>14</v>
      </c>
      <c r="H1643" s="1" t="s">
        <v>15</v>
      </c>
      <c r="I1643" s="2">
        <v>45681.0</v>
      </c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ht="15.75" customHeight="1">
      <c r="A1644" s="1" t="s">
        <v>3376</v>
      </c>
      <c r="B1644" s="1" t="s">
        <v>3377</v>
      </c>
      <c r="C1644" s="1">
        <v>1.1987260695E10</v>
      </c>
      <c r="D1644" s="1" t="s">
        <v>11</v>
      </c>
      <c r="E1644" s="1" t="s">
        <v>27</v>
      </c>
      <c r="F1644" s="1" t="s">
        <v>13</v>
      </c>
      <c r="G1644" s="1" t="s">
        <v>20</v>
      </c>
      <c r="H1644" s="1" t="s">
        <v>15</v>
      </c>
      <c r="I1644" s="2">
        <v>45681.0</v>
      </c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ht="15.75" customHeight="1">
      <c r="A1645" s="1" t="s">
        <v>3378</v>
      </c>
      <c r="B1645" s="1" t="s">
        <v>3379</v>
      </c>
      <c r="C1645" s="1" t="s">
        <v>3380</v>
      </c>
      <c r="D1645" s="1" t="s">
        <v>11</v>
      </c>
      <c r="E1645" s="1" t="s">
        <v>37</v>
      </c>
      <c r="F1645" s="1" t="s">
        <v>13</v>
      </c>
      <c r="G1645" s="1" t="s">
        <v>20</v>
      </c>
      <c r="H1645" s="1" t="s">
        <v>15</v>
      </c>
      <c r="I1645" s="2">
        <v>45681.0</v>
      </c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ht="15.75" customHeight="1">
      <c r="A1646" s="1" t="s">
        <v>3381</v>
      </c>
      <c r="B1646" s="1" t="s">
        <v>3382</v>
      </c>
      <c r="C1646" s="1">
        <v>4.7998017673E10</v>
      </c>
      <c r="D1646" s="1" t="s">
        <v>11</v>
      </c>
      <c r="E1646" s="1" t="s">
        <v>261</v>
      </c>
      <c r="F1646" s="1" t="s">
        <v>13</v>
      </c>
      <c r="G1646" s="1" t="s">
        <v>20</v>
      </c>
      <c r="H1646" s="1" t="s">
        <v>15</v>
      </c>
      <c r="I1646" s="2">
        <v>45681.0</v>
      </c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ht="15.75" customHeight="1">
      <c r="A1647" s="1" t="s">
        <v>3383</v>
      </c>
      <c r="B1647" s="1" t="s">
        <v>3384</v>
      </c>
      <c r="C1647" s="1">
        <v>5.511992124199E12</v>
      </c>
      <c r="D1647" s="1" t="s">
        <v>11</v>
      </c>
      <c r="E1647" s="1" t="s">
        <v>123</v>
      </c>
      <c r="F1647" s="1" t="s">
        <v>13</v>
      </c>
      <c r="G1647" s="1" t="s">
        <v>20</v>
      </c>
      <c r="H1647" s="1" t="s">
        <v>15</v>
      </c>
      <c r="I1647" s="2">
        <v>45681.0</v>
      </c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ht="15.75" customHeight="1">
      <c r="A1648" s="1" t="s">
        <v>3385</v>
      </c>
      <c r="B1648" s="1" t="s">
        <v>3386</v>
      </c>
      <c r="C1648" s="1" t="s">
        <v>3387</v>
      </c>
      <c r="D1648" s="1" t="s">
        <v>11</v>
      </c>
      <c r="E1648" s="1" t="s">
        <v>123</v>
      </c>
      <c r="F1648" s="1" t="s">
        <v>13</v>
      </c>
      <c r="G1648" s="1" t="s">
        <v>20</v>
      </c>
      <c r="H1648" s="1" t="s">
        <v>15</v>
      </c>
      <c r="I1648" s="2">
        <v>45681.0</v>
      </c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ht="15.75" customHeight="1">
      <c r="A1649" s="1" t="s">
        <v>3388</v>
      </c>
      <c r="B1649" s="1" t="s">
        <v>3389</v>
      </c>
      <c r="C1649" s="1" t="s">
        <v>3390</v>
      </c>
      <c r="D1649" s="1" t="s">
        <v>11</v>
      </c>
      <c r="E1649" s="1" t="s">
        <v>27</v>
      </c>
      <c r="F1649" s="1" t="s">
        <v>13</v>
      </c>
      <c r="G1649" s="1" t="s">
        <v>20</v>
      </c>
      <c r="H1649" s="1" t="s">
        <v>15</v>
      </c>
      <c r="I1649" s="2">
        <v>45681.0</v>
      </c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ht="15.75" customHeight="1">
      <c r="A1650" s="1" t="s">
        <v>3391</v>
      </c>
      <c r="B1650" s="1" t="s">
        <v>3392</v>
      </c>
      <c r="C1650" s="1">
        <v>9.4991523989E10</v>
      </c>
      <c r="D1650" s="1" t="s">
        <v>11</v>
      </c>
      <c r="E1650" s="1" t="s">
        <v>40</v>
      </c>
      <c r="F1650" s="1" t="s">
        <v>13</v>
      </c>
      <c r="G1650" s="1" t="s">
        <v>14</v>
      </c>
      <c r="H1650" s="1" t="s">
        <v>44</v>
      </c>
      <c r="I1650" s="2">
        <v>45681.0</v>
      </c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ht="15.75" customHeight="1">
      <c r="A1651" s="1" t="s">
        <v>501</v>
      </c>
      <c r="B1651" s="1" t="s">
        <v>3393</v>
      </c>
      <c r="C1651" s="1">
        <v>2.2997827284E10</v>
      </c>
      <c r="D1651" s="1" t="s">
        <v>11</v>
      </c>
      <c r="E1651" s="1" t="s">
        <v>27</v>
      </c>
      <c r="F1651" s="1" t="s">
        <v>13</v>
      </c>
      <c r="G1651" s="1" t="s">
        <v>14</v>
      </c>
      <c r="H1651" s="1" t="s">
        <v>15</v>
      </c>
      <c r="I1651" s="2">
        <v>45681.0</v>
      </c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ht="15.75" customHeight="1">
      <c r="A1652" s="1" t="s">
        <v>3197</v>
      </c>
      <c r="B1652" s="1" t="s">
        <v>3394</v>
      </c>
      <c r="C1652" s="1" t="s">
        <v>3395</v>
      </c>
      <c r="D1652" s="1" t="s">
        <v>11</v>
      </c>
      <c r="E1652" s="1" t="s">
        <v>40</v>
      </c>
      <c r="F1652" s="1" t="s">
        <v>13</v>
      </c>
      <c r="G1652" s="1" t="s">
        <v>20</v>
      </c>
      <c r="H1652" s="1" t="s">
        <v>15</v>
      </c>
      <c r="I1652" s="2">
        <v>45681.0</v>
      </c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ht="15.75" customHeight="1">
      <c r="A1653" s="1" t="s">
        <v>3208</v>
      </c>
      <c r="B1653" s="1" t="s">
        <v>3396</v>
      </c>
      <c r="C1653" s="1">
        <v>8.1989511716E10</v>
      </c>
      <c r="D1653" s="1" t="s">
        <v>11</v>
      </c>
      <c r="E1653" s="1" t="s">
        <v>2258</v>
      </c>
      <c r="F1653" s="1" t="s">
        <v>13</v>
      </c>
      <c r="G1653" s="1" t="s">
        <v>20</v>
      </c>
      <c r="H1653" s="1" t="s">
        <v>65</v>
      </c>
      <c r="I1653" s="2">
        <v>45681.0</v>
      </c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ht="15.75" customHeight="1">
      <c r="A1654" s="1" t="s">
        <v>863</v>
      </c>
      <c r="B1654" s="1" t="s">
        <v>3397</v>
      </c>
      <c r="C1654" s="1">
        <v>1.1973779465E10</v>
      </c>
      <c r="D1654" s="1" t="s">
        <v>11</v>
      </c>
      <c r="E1654" s="1" t="s">
        <v>123</v>
      </c>
      <c r="F1654" s="1" t="s">
        <v>13</v>
      </c>
      <c r="G1654" s="1" t="s">
        <v>14</v>
      </c>
      <c r="H1654" s="1" t="s">
        <v>15</v>
      </c>
      <c r="I1654" s="2">
        <v>45681.0</v>
      </c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ht="15.75" customHeight="1">
      <c r="A1655" s="1" t="s">
        <v>3398</v>
      </c>
      <c r="B1655" s="1" t="s">
        <v>3399</v>
      </c>
      <c r="C1655" s="1">
        <v>4.3999525793E10</v>
      </c>
      <c r="D1655" s="1" t="s">
        <v>11</v>
      </c>
      <c r="E1655" s="1" t="s">
        <v>27</v>
      </c>
      <c r="F1655" s="1" t="s">
        <v>13</v>
      </c>
      <c r="G1655" s="1" t="s">
        <v>14</v>
      </c>
      <c r="H1655" s="1" t="s">
        <v>15</v>
      </c>
      <c r="I1655" s="2">
        <v>45681.0</v>
      </c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ht="15.75" customHeight="1">
      <c r="A1656" s="1" t="s">
        <v>3400</v>
      </c>
      <c r="B1656" s="1" t="s">
        <v>3401</v>
      </c>
      <c r="C1656" s="1">
        <v>4.59999368327E11</v>
      </c>
      <c r="D1656" s="1" t="s">
        <v>11</v>
      </c>
      <c r="E1656" s="1" t="s">
        <v>261</v>
      </c>
      <c r="F1656" s="1" t="s">
        <v>13</v>
      </c>
      <c r="G1656" s="1" t="s">
        <v>20</v>
      </c>
      <c r="H1656" s="1" t="s">
        <v>65</v>
      </c>
      <c r="I1656" s="2">
        <v>45681.0</v>
      </c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ht="15.75" customHeight="1">
      <c r="A1657" s="1" t="s">
        <v>3402</v>
      </c>
      <c r="B1657" s="1" t="s">
        <v>3403</v>
      </c>
      <c r="C1657" s="1">
        <v>7.7999834053E10</v>
      </c>
      <c r="D1657" s="1" t="s">
        <v>11</v>
      </c>
      <c r="E1657" s="1" t="s">
        <v>12</v>
      </c>
      <c r="F1657" s="1" t="s">
        <v>13</v>
      </c>
      <c r="G1657" s="1" t="s">
        <v>14</v>
      </c>
      <c r="H1657" s="1" t="s">
        <v>15</v>
      </c>
      <c r="I1657" s="2">
        <v>45681.0</v>
      </c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ht="15.75" customHeight="1">
      <c r="A1658" s="1" t="s">
        <v>3404</v>
      </c>
      <c r="B1658" s="1" t="s">
        <v>3405</v>
      </c>
      <c r="C1658" s="1">
        <v>9.19854450999E11</v>
      </c>
      <c r="D1658" s="1" t="s">
        <v>11</v>
      </c>
      <c r="E1658" s="1" t="s">
        <v>12</v>
      </c>
      <c r="F1658" s="1" t="s">
        <v>13</v>
      </c>
      <c r="G1658" s="1" t="s">
        <v>14</v>
      </c>
      <c r="H1658" s="1" t="s">
        <v>15</v>
      </c>
      <c r="I1658" s="2">
        <v>45681.0</v>
      </c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ht="15.75" customHeight="1">
      <c r="A1659" s="1" t="s">
        <v>3406</v>
      </c>
      <c r="B1659" s="1" t="s">
        <v>3407</v>
      </c>
      <c r="C1659" s="1">
        <v>9.4984411743E10</v>
      </c>
      <c r="D1659" s="1" t="s">
        <v>11</v>
      </c>
      <c r="E1659" s="1" t="s">
        <v>123</v>
      </c>
      <c r="F1659" s="1" t="s">
        <v>13</v>
      </c>
      <c r="G1659" s="1" t="s">
        <v>14</v>
      </c>
      <c r="H1659" s="1" t="s">
        <v>15</v>
      </c>
      <c r="I1659" s="2">
        <v>45681.0</v>
      </c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ht="15.75" customHeight="1">
      <c r="A1660" s="1" t="s">
        <v>3408</v>
      </c>
      <c r="B1660" s="1" t="s">
        <v>3409</v>
      </c>
      <c r="C1660" s="1">
        <v>4.4998856136E10</v>
      </c>
      <c r="D1660" s="1" t="s">
        <v>11</v>
      </c>
      <c r="E1660" s="1" t="s">
        <v>99</v>
      </c>
      <c r="F1660" s="1" t="s">
        <v>13</v>
      </c>
      <c r="G1660" s="1" t="s">
        <v>20</v>
      </c>
      <c r="H1660" s="1" t="s">
        <v>882</v>
      </c>
      <c r="I1660" s="2">
        <v>45681.0</v>
      </c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ht="15.75" customHeight="1">
      <c r="A1661" s="1" t="s">
        <v>3410</v>
      </c>
      <c r="B1661" s="1" t="s">
        <v>3411</v>
      </c>
      <c r="C1661" s="1">
        <v>2.299981851E10</v>
      </c>
      <c r="D1661" s="1" t="s">
        <v>11</v>
      </c>
      <c r="E1661" s="1" t="s">
        <v>12</v>
      </c>
      <c r="F1661" s="1" t="s">
        <v>13</v>
      </c>
      <c r="G1661" s="1" t="s">
        <v>14</v>
      </c>
      <c r="H1661" s="1" t="s">
        <v>15</v>
      </c>
      <c r="I1661" s="2">
        <v>45681.0</v>
      </c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ht="15.75" customHeight="1">
      <c r="A1662" s="1" t="s">
        <v>3412</v>
      </c>
      <c r="B1662" s="1" t="s">
        <v>3413</v>
      </c>
      <c r="C1662" s="1">
        <v>3.3999470573E10</v>
      </c>
      <c r="D1662" s="1" t="s">
        <v>11</v>
      </c>
      <c r="E1662" s="1" t="s">
        <v>12</v>
      </c>
      <c r="F1662" s="1" t="s">
        <v>13</v>
      </c>
      <c r="G1662" s="1" t="s">
        <v>14</v>
      </c>
      <c r="H1662" s="1" t="s">
        <v>15</v>
      </c>
      <c r="I1662" s="2">
        <v>45681.0</v>
      </c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ht="15.75" customHeight="1">
      <c r="A1663" s="1" t="s">
        <v>3414</v>
      </c>
      <c r="B1663" s="1" t="s">
        <v>3415</v>
      </c>
      <c r="C1663" s="1">
        <v>6.498449017E10</v>
      </c>
      <c r="D1663" s="1" t="s">
        <v>11</v>
      </c>
      <c r="E1663" s="1" t="s">
        <v>12</v>
      </c>
      <c r="F1663" s="1" t="s">
        <v>13</v>
      </c>
      <c r="G1663" s="1" t="s">
        <v>14</v>
      </c>
      <c r="H1663" s="1" t="s">
        <v>15</v>
      </c>
      <c r="I1663" s="2">
        <v>45681.0</v>
      </c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ht="15.75" customHeight="1">
      <c r="A1664" s="1" t="s">
        <v>3416</v>
      </c>
      <c r="B1664" s="1" t="s">
        <v>3417</v>
      </c>
      <c r="C1664" s="1">
        <v>8.8981481079E10</v>
      </c>
      <c r="D1664" s="1" t="s">
        <v>11</v>
      </c>
      <c r="E1664" s="1" t="s">
        <v>27</v>
      </c>
      <c r="F1664" s="1" t="s">
        <v>13</v>
      </c>
      <c r="G1664" s="1" t="s">
        <v>20</v>
      </c>
      <c r="H1664" s="1" t="s">
        <v>15</v>
      </c>
      <c r="I1664" s="2">
        <v>45681.0</v>
      </c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ht="15.75" customHeight="1">
      <c r="A1665" s="1" t="s">
        <v>3418</v>
      </c>
      <c r="B1665" s="1" t="s">
        <v>3419</v>
      </c>
      <c r="C1665" s="1">
        <v>5.524992328172E12</v>
      </c>
      <c r="D1665" s="1" t="s">
        <v>11</v>
      </c>
      <c r="E1665" s="1" t="s">
        <v>23</v>
      </c>
      <c r="F1665" s="1" t="s">
        <v>13</v>
      </c>
      <c r="G1665" s="1" t="s">
        <v>14</v>
      </c>
      <c r="H1665" s="1" t="s">
        <v>15</v>
      </c>
      <c r="I1665" s="2">
        <v>45681.0</v>
      </c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ht="15.75" customHeight="1">
      <c r="A1666" s="1" t="s">
        <v>3420</v>
      </c>
      <c r="B1666" s="1" t="s">
        <v>3421</v>
      </c>
      <c r="C1666" s="1">
        <v>6.2982942049E10</v>
      </c>
      <c r="D1666" s="1" t="s">
        <v>11</v>
      </c>
      <c r="E1666" s="1" t="s">
        <v>37</v>
      </c>
      <c r="F1666" s="1" t="s">
        <v>13</v>
      </c>
      <c r="G1666" s="1" t="s">
        <v>20</v>
      </c>
      <c r="H1666" s="1" t="s">
        <v>15</v>
      </c>
      <c r="I1666" s="2">
        <v>45681.0</v>
      </c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ht="15.75" customHeight="1">
      <c r="A1667" s="1" t="s">
        <v>3422</v>
      </c>
      <c r="B1667" s="1" t="s">
        <v>3423</v>
      </c>
      <c r="C1667" s="1">
        <v>1.1980476943E10</v>
      </c>
      <c r="D1667" s="1" t="s">
        <v>11</v>
      </c>
      <c r="E1667" s="1" t="s">
        <v>40</v>
      </c>
      <c r="F1667" s="1" t="s">
        <v>13</v>
      </c>
      <c r="G1667" s="1" t="s">
        <v>20</v>
      </c>
      <c r="H1667" s="1" t="s">
        <v>65</v>
      </c>
      <c r="I1667" s="2">
        <v>45681.0</v>
      </c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ht="15.75" customHeight="1">
      <c r="A1668" s="1" t="s">
        <v>3424</v>
      </c>
      <c r="B1668" s="1" t="s">
        <v>3425</v>
      </c>
      <c r="C1668" s="1">
        <v>9.91002347E8</v>
      </c>
      <c r="D1668" s="1" t="s">
        <v>11</v>
      </c>
      <c r="E1668" s="1" t="s">
        <v>37</v>
      </c>
      <c r="F1668" s="1" t="s">
        <v>13</v>
      </c>
      <c r="G1668" s="1" t="s">
        <v>20</v>
      </c>
      <c r="H1668" s="1" t="s">
        <v>76</v>
      </c>
      <c r="I1668" s="2">
        <v>45681.0</v>
      </c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ht="15.75" customHeight="1">
      <c r="A1669" s="1" t="s">
        <v>3426</v>
      </c>
      <c r="B1669" s="1" t="s">
        <v>3427</v>
      </c>
      <c r="C1669" s="1">
        <v>3.4988303817E10</v>
      </c>
      <c r="D1669" s="1" t="s">
        <v>11</v>
      </c>
      <c r="E1669" s="1" t="s">
        <v>123</v>
      </c>
      <c r="F1669" s="1" t="s">
        <v>13</v>
      </c>
      <c r="G1669" s="1" t="s">
        <v>14</v>
      </c>
      <c r="H1669" s="1" t="s">
        <v>15</v>
      </c>
      <c r="I1669" s="2">
        <v>45681.0</v>
      </c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ht="15.75" customHeight="1">
      <c r="A1670" s="1" t="s">
        <v>3428</v>
      </c>
      <c r="B1670" s="1" t="s">
        <v>3429</v>
      </c>
      <c r="C1670" s="1">
        <v>1.6991885678E10</v>
      </c>
      <c r="D1670" s="1" t="s">
        <v>11</v>
      </c>
      <c r="E1670" s="1" t="s">
        <v>37</v>
      </c>
      <c r="F1670" s="1" t="s">
        <v>13</v>
      </c>
      <c r="G1670" s="1" t="s">
        <v>20</v>
      </c>
      <c r="H1670" s="1" t="s">
        <v>143</v>
      </c>
      <c r="I1670" s="2">
        <v>45681.0</v>
      </c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ht="15.75" customHeight="1">
      <c r="A1671" s="1" t="s">
        <v>3430</v>
      </c>
      <c r="B1671" s="1" t="s">
        <v>3431</v>
      </c>
      <c r="C1671" s="1">
        <v>3.1993510921E10</v>
      </c>
      <c r="D1671" s="1" t="s">
        <v>11</v>
      </c>
      <c r="E1671" s="1" t="s">
        <v>23</v>
      </c>
      <c r="F1671" s="1" t="s">
        <v>13</v>
      </c>
      <c r="G1671" s="1" t="s">
        <v>20</v>
      </c>
      <c r="H1671" s="1" t="s">
        <v>15</v>
      </c>
      <c r="I1671" s="2">
        <v>45681.0</v>
      </c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ht="15.75" customHeight="1">
      <c r="A1672" s="1" t="s">
        <v>3432</v>
      </c>
      <c r="B1672" s="1" t="s">
        <v>3433</v>
      </c>
      <c r="C1672" s="1">
        <v>1.1977406135E10</v>
      </c>
      <c r="D1672" s="1" t="s">
        <v>11</v>
      </c>
      <c r="E1672" s="1" t="s">
        <v>12</v>
      </c>
      <c r="F1672" s="1" t="s">
        <v>13</v>
      </c>
      <c r="G1672" s="1" t="s">
        <v>14</v>
      </c>
      <c r="H1672" s="1" t="s">
        <v>15</v>
      </c>
      <c r="I1672" s="2">
        <v>45681.0</v>
      </c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ht="15.75" customHeight="1">
      <c r="A1673" s="1" t="s">
        <v>3434</v>
      </c>
      <c r="B1673" s="1" t="s">
        <v>3435</v>
      </c>
      <c r="C1673" s="1">
        <v>9.99111511E8</v>
      </c>
      <c r="D1673" s="1" t="s">
        <v>11</v>
      </c>
      <c r="E1673" s="1" t="s">
        <v>123</v>
      </c>
      <c r="F1673" s="1" t="s">
        <v>13</v>
      </c>
      <c r="G1673" s="1" t="s">
        <v>14</v>
      </c>
      <c r="H1673" s="1" t="s">
        <v>15</v>
      </c>
      <c r="I1673" s="2">
        <v>45681.0</v>
      </c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ht="15.75" customHeight="1">
      <c r="A1674" s="1" t="s">
        <v>3436</v>
      </c>
      <c r="B1674" s="1" t="s">
        <v>3437</v>
      </c>
      <c r="C1674" s="1">
        <v>4.8991197322E10</v>
      </c>
      <c r="D1674" s="1" t="s">
        <v>11</v>
      </c>
      <c r="E1674" s="1" t="s">
        <v>37</v>
      </c>
      <c r="F1674" s="1" t="s">
        <v>13</v>
      </c>
      <c r="G1674" s="1" t="s">
        <v>20</v>
      </c>
      <c r="H1674" s="1" t="s">
        <v>126</v>
      </c>
      <c r="I1674" s="2">
        <v>45681.0</v>
      </c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ht="15.75" customHeight="1">
      <c r="A1675" s="1" t="s">
        <v>102</v>
      </c>
      <c r="B1675" s="1" t="s">
        <v>3438</v>
      </c>
      <c r="C1675" s="1">
        <v>3.1999075387E10</v>
      </c>
      <c r="D1675" s="1" t="s">
        <v>11</v>
      </c>
      <c r="E1675" s="1" t="s">
        <v>23</v>
      </c>
      <c r="F1675" s="1" t="s">
        <v>13</v>
      </c>
      <c r="G1675" s="1" t="s">
        <v>20</v>
      </c>
      <c r="H1675" s="1" t="s">
        <v>15</v>
      </c>
      <c r="I1675" s="2">
        <v>45681.0</v>
      </c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ht="15.75" customHeight="1">
      <c r="A1676" s="1" t="s">
        <v>3439</v>
      </c>
      <c r="B1676" s="1" t="s">
        <v>3440</v>
      </c>
      <c r="C1676" s="1">
        <v>1.1988863234E10</v>
      </c>
      <c r="D1676" s="1" t="s">
        <v>11</v>
      </c>
      <c r="E1676" s="1" t="s">
        <v>99</v>
      </c>
      <c r="F1676" s="1" t="s">
        <v>13</v>
      </c>
      <c r="G1676" s="1" t="s">
        <v>20</v>
      </c>
      <c r="H1676" s="1" t="s">
        <v>15</v>
      </c>
      <c r="I1676" s="2">
        <v>45681.0</v>
      </c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ht="15.75" customHeight="1">
      <c r="A1677" s="1" t="s">
        <v>3441</v>
      </c>
      <c r="B1677" s="1" t="s">
        <v>3442</v>
      </c>
      <c r="C1677" s="1">
        <v>8.498853938E10</v>
      </c>
      <c r="D1677" s="1" t="s">
        <v>11</v>
      </c>
      <c r="E1677" s="1" t="s">
        <v>12</v>
      </c>
      <c r="F1677" s="1" t="s">
        <v>13</v>
      </c>
      <c r="G1677" s="1" t="s">
        <v>14</v>
      </c>
      <c r="H1677" s="1" t="s">
        <v>15</v>
      </c>
      <c r="I1677" s="2">
        <v>45681.0</v>
      </c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ht="15.75" customHeight="1">
      <c r="A1678" s="1" t="s">
        <v>772</v>
      </c>
      <c r="B1678" s="1" t="s">
        <v>3443</v>
      </c>
      <c r="C1678" s="1">
        <v>4.199641712E10</v>
      </c>
      <c r="D1678" s="1" t="s">
        <v>11</v>
      </c>
      <c r="E1678" s="1" t="s">
        <v>27</v>
      </c>
      <c r="F1678" s="1" t="s">
        <v>13</v>
      </c>
      <c r="G1678" s="1" t="s">
        <v>20</v>
      </c>
      <c r="H1678" s="1" t="s">
        <v>15</v>
      </c>
      <c r="I1678" s="2">
        <v>45681.0</v>
      </c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ht="15.75" customHeight="1">
      <c r="A1679" s="1" t="s">
        <v>3444</v>
      </c>
      <c r="B1679" s="1" t="s">
        <v>3445</v>
      </c>
      <c r="C1679" s="1">
        <v>5.562982085292E12</v>
      </c>
      <c r="D1679" s="1" t="s">
        <v>11</v>
      </c>
      <c r="E1679" s="1" t="s">
        <v>123</v>
      </c>
      <c r="F1679" s="1" t="s">
        <v>13</v>
      </c>
      <c r="G1679" s="1" t="s">
        <v>14</v>
      </c>
      <c r="H1679" s="1" t="s">
        <v>15</v>
      </c>
      <c r="I1679" s="2">
        <v>45681.0</v>
      </c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ht="15.75" customHeight="1">
      <c r="A1680" s="1" t="s">
        <v>3446</v>
      </c>
      <c r="B1680" s="1" t="s">
        <v>3447</v>
      </c>
      <c r="C1680" s="1">
        <v>8.5996013025E10</v>
      </c>
      <c r="D1680" s="1" t="s">
        <v>11</v>
      </c>
      <c r="E1680" s="1" t="s">
        <v>27</v>
      </c>
      <c r="F1680" s="1" t="s">
        <v>13</v>
      </c>
      <c r="G1680" s="1" t="s">
        <v>20</v>
      </c>
      <c r="H1680" s="1" t="s">
        <v>357</v>
      </c>
      <c r="I1680" s="2">
        <v>45681.0</v>
      </c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ht="15.75" customHeight="1">
      <c r="A1681" s="1" t="s">
        <v>264</v>
      </c>
      <c r="B1681" s="1" t="s">
        <v>3448</v>
      </c>
      <c r="C1681" s="1">
        <v>6.5999146985E10</v>
      </c>
      <c r="D1681" s="1" t="s">
        <v>11</v>
      </c>
      <c r="E1681" s="1" t="s">
        <v>123</v>
      </c>
      <c r="F1681" s="1" t="s">
        <v>13</v>
      </c>
      <c r="G1681" s="1" t="s">
        <v>14</v>
      </c>
      <c r="H1681" s="1" t="s">
        <v>15</v>
      </c>
      <c r="I1681" s="2">
        <v>45681.0</v>
      </c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ht="15.75" customHeight="1">
      <c r="A1682" s="1" t="s">
        <v>3449</v>
      </c>
      <c r="B1682" s="1" t="s">
        <v>3450</v>
      </c>
      <c r="C1682" s="1">
        <v>9.1985298971E10</v>
      </c>
      <c r="D1682" s="1" t="s">
        <v>11</v>
      </c>
      <c r="E1682" s="1" t="s">
        <v>112</v>
      </c>
      <c r="F1682" s="1" t="s">
        <v>13</v>
      </c>
      <c r="G1682" s="1" t="s">
        <v>14</v>
      </c>
      <c r="H1682" s="1" t="s">
        <v>15</v>
      </c>
      <c r="I1682" s="2">
        <v>45681.0</v>
      </c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ht="15.75" customHeight="1">
      <c r="A1683" s="1" t="s">
        <v>3451</v>
      </c>
      <c r="B1683" s="1" t="s">
        <v>3452</v>
      </c>
      <c r="C1683" s="1">
        <v>5.1993453686E10</v>
      </c>
      <c r="D1683" s="1" t="s">
        <v>11</v>
      </c>
      <c r="E1683" s="1" t="s">
        <v>27</v>
      </c>
      <c r="F1683" s="1" t="s">
        <v>13</v>
      </c>
      <c r="G1683" s="1" t="s">
        <v>14</v>
      </c>
      <c r="H1683" s="1" t="s">
        <v>65</v>
      </c>
      <c r="I1683" s="2">
        <v>45681.0</v>
      </c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ht="15.75" customHeight="1">
      <c r="A1684" s="1" t="s">
        <v>3453</v>
      </c>
      <c r="B1684" s="1" t="s">
        <v>3454</v>
      </c>
      <c r="C1684" s="1">
        <v>1.3996608386E10</v>
      </c>
      <c r="D1684" s="1" t="s">
        <v>11</v>
      </c>
      <c r="E1684" s="1" t="s">
        <v>49</v>
      </c>
      <c r="F1684" s="1" t="s">
        <v>13</v>
      </c>
      <c r="G1684" s="1" t="s">
        <v>20</v>
      </c>
      <c r="H1684" s="1" t="s">
        <v>24</v>
      </c>
      <c r="I1684" s="2">
        <v>45681.0</v>
      </c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ht="15.75" customHeight="1">
      <c r="A1685" s="1" t="s">
        <v>3455</v>
      </c>
      <c r="B1685" s="1" t="s">
        <v>3456</v>
      </c>
      <c r="C1685" s="1">
        <v>5.4992588033E10</v>
      </c>
      <c r="D1685" s="1" t="s">
        <v>11</v>
      </c>
      <c r="E1685" s="1" t="s">
        <v>123</v>
      </c>
      <c r="F1685" s="1" t="s">
        <v>13</v>
      </c>
      <c r="G1685" s="1" t="s">
        <v>14</v>
      </c>
      <c r="H1685" s="1" t="s">
        <v>15</v>
      </c>
      <c r="I1685" s="2">
        <v>45681.0</v>
      </c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ht="15.75" customHeight="1">
      <c r="A1686" s="1" t="s">
        <v>3457</v>
      </c>
      <c r="B1686" s="1" t="s">
        <v>3458</v>
      </c>
      <c r="C1686" s="1" t="s">
        <v>3459</v>
      </c>
      <c r="D1686" s="1" t="s">
        <v>11</v>
      </c>
      <c r="E1686" s="1" t="s">
        <v>27</v>
      </c>
      <c r="F1686" s="1" t="s">
        <v>13</v>
      </c>
      <c r="G1686" s="1" t="s">
        <v>20</v>
      </c>
      <c r="H1686" s="1" t="s">
        <v>15</v>
      </c>
      <c r="I1686" s="2">
        <v>45681.0</v>
      </c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ht="15.75" customHeight="1">
      <c r="A1687" s="1" t="s">
        <v>3460</v>
      </c>
      <c r="B1687" s="1" t="s">
        <v>3461</v>
      </c>
      <c r="C1687" s="1">
        <v>8.2999525701E10</v>
      </c>
      <c r="D1687" s="1" t="s">
        <v>11</v>
      </c>
      <c r="E1687" s="1" t="s">
        <v>23</v>
      </c>
      <c r="F1687" s="1" t="s">
        <v>13</v>
      </c>
      <c r="G1687" s="1" t="s">
        <v>20</v>
      </c>
      <c r="H1687" s="1" t="s">
        <v>15</v>
      </c>
      <c r="I1687" s="2">
        <v>45681.0</v>
      </c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ht="15.75" customHeight="1">
      <c r="A1688" s="1" t="s">
        <v>3462</v>
      </c>
      <c r="B1688" s="1" t="s">
        <v>3463</v>
      </c>
      <c r="C1688" s="1">
        <v>1.1948865053E10</v>
      </c>
      <c r="D1688" s="1" t="s">
        <v>11</v>
      </c>
      <c r="E1688" s="1" t="s">
        <v>12</v>
      </c>
      <c r="F1688" s="1" t="s">
        <v>13</v>
      </c>
      <c r="G1688" s="1" t="s">
        <v>20</v>
      </c>
      <c r="H1688" s="1" t="s">
        <v>15</v>
      </c>
      <c r="I1688" s="2">
        <v>45681.0</v>
      </c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ht="15.75" customHeight="1">
      <c r="A1689" s="1" t="s">
        <v>3464</v>
      </c>
      <c r="B1689" s="1" t="s">
        <v>3465</v>
      </c>
      <c r="C1689" s="1">
        <v>1.2988050116E10</v>
      </c>
      <c r="D1689" s="1" t="s">
        <v>11</v>
      </c>
      <c r="E1689" s="1" t="s">
        <v>99</v>
      </c>
      <c r="F1689" s="1" t="s">
        <v>13</v>
      </c>
      <c r="G1689" s="1" t="s">
        <v>20</v>
      </c>
      <c r="H1689" s="1" t="s">
        <v>882</v>
      </c>
      <c r="I1689" s="2">
        <v>45681.0</v>
      </c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ht="15.75" customHeight="1">
      <c r="A1690" s="1" t="s">
        <v>3466</v>
      </c>
      <c r="B1690" s="1" t="s">
        <v>3467</v>
      </c>
      <c r="C1690" s="1">
        <v>4.4998387415E10</v>
      </c>
      <c r="D1690" s="1" t="s">
        <v>11</v>
      </c>
      <c r="E1690" s="1" t="s">
        <v>27</v>
      </c>
      <c r="F1690" s="1" t="s">
        <v>13</v>
      </c>
      <c r="G1690" s="1" t="s">
        <v>20</v>
      </c>
      <c r="H1690" s="1" t="s">
        <v>44</v>
      </c>
      <c r="I1690" s="2">
        <v>45681.0</v>
      </c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ht="15.75" customHeight="1">
      <c r="A1691" s="1" t="s">
        <v>3468</v>
      </c>
      <c r="B1691" s="1" t="s">
        <v>3469</v>
      </c>
      <c r="C1691" s="1" t="s">
        <v>3470</v>
      </c>
      <c r="D1691" s="1" t="s">
        <v>11</v>
      </c>
      <c r="E1691" s="1" t="s">
        <v>23</v>
      </c>
      <c r="F1691" s="1" t="s">
        <v>13</v>
      </c>
      <c r="G1691" s="1" t="s">
        <v>20</v>
      </c>
      <c r="H1691" s="1" t="s">
        <v>15</v>
      </c>
      <c r="I1691" s="2">
        <v>45681.0</v>
      </c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ht="15.75" customHeight="1">
      <c r="A1692" s="1" t="s">
        <v>3471</v>
      </c>
      <c r="B1692" s="1" t="s">
        <v>3472</v>
      </c>
      <c r="C1692" s="1">
        <v>6.6999886053E10</v>
      </c>
      <c r="D1692" s="1" t="s">
        <v>11</v>
      </c>
      <c r="E1692" s="1" t="s">
        <v>49</v>
      </c>
      <c r="F1692" s="1" t="s">
        <v>13</v>
      </c>
      <c r="G1692" s="1" t="s">
        <v>20</v>
      </c>
      <c r="H1692" s="1" t="s">
        <v>15</v>
      </c>
      <c r="I1692" s="2">
        <v>45681.0</v>
      </c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ht="15.75" customHeight="1">
      <c r="A1693" s="1" t="s">
        <v>3473</v>
      </c>
      <c r="B1693" s="1" t="s">
        <v>3474</v>
      </c>
      <c r="C1693" s="1">
        <v>1.1954692853E10</v>
      </c>
      <c r="D1693" s="1" t="s">
        <v>11</v>
      </c>
      <c r="E1693" s="1" t="s">
        <v>23</v>
      </c>
      <c r="F1693" s="1" t="s">
        <v>13</v>
      </c>
      <c r="G1693" s="1" t="s">
        <v>20</v>
      </c>
      <c r="H1693" s="1" t="s">
        <v>15</v>
      </c>
      <c r="I1693" s="2">
        <v>45681.0</v>
      </c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ht="15.75" customHeight="1">
      <c r="A1694" s="1" t="s">
        <v>3475</v>
      </c>
      <c r="B1694" s="1" t="s">
        <v>3476</v>
      </c>
      <c r="C1694" s="1">
        <v>4.8996119688E10</v>
      </c>
      <c r="D1694" s="1" t="s">
        <v>11</v>
      </c>
      <c r="E1694" s="1" t="s">
        <v>12</v>
      </c>
      <c r="F1694" s="1" t="s">
        <v>13</v>
      </c>
      <c r="G1694" s="1" t="s">
        <v>20</v>
      </c>
      <c r="H1694" s="1" t="s">
        <v>15</v>
      </c>
      <c r="I1694" s="2">
        <v>45681.0</v>
      </c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ht="15.75" customHeight="1">
      <c r="A1695" s="1" t="s">
        <v>3477</v>
      </c>
      <c r="B1695" s="1" t="s">
        <v>3478</v>
      </c>
      <c r="C1695" s="1" t="s">
        <v>3479</v>
      </c>
      <c r="D1695" s="1" t="s">
        <v>11</v>
      </c>
      <c r="E1695" s="1" t="s">
        <v>12</v>
      </c>
      <c r="F1695" s="1" t="s">
        <v>13</v>
      </c>
      <c r="G1695" s="1" t="s">
        <v>14</v>
      </c>
      <c r="H1695" s="1" t="s">
        <v>15</v>
      </c>
      <c r="I1695" s="2">
        <v>45681.0</v>
      </c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ht="15.75" customHeight="1">
      <c r="A1696" s="1" t="s">
        <v>2850</v>
      </c>
      <c r="B1696" s="1" t="s">
        <v>3480</v>
      </c>
      <c r="C1696" s="1" t="s">
        <v>3481</v>
      </c>
      <c r="D1696" s="1" t="s">
        <v>11</v>
      </c>
      <c r="E1696" s="1" t="s">
        <v>37</v>
      </c>
      <c r="F1696" s="1" t="s">
        <v>13</v>
      </c>
      <c r="G1696" s="1" t="s">
        <v>20</v>
      </c>
      <c r="H1696" s="1" t="s">
        <v>143</v>
      </c>
      <c r="I1696" s="2">
        <v>45681.0</v>
      </c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ht="15.75" customHeight="1">
      <c r="A1697" s="1" t="s">
        <v>3482</v>
      </c>
      <c r="B1697" s="1" t="s">
        <v>3483</v>
      </c>
      <c r="C1697" s="1">
        <v>5.199885849E10</v>
      </c>
      <c r="D1697" s="1" t="s">
        <v>11</v>
      </c>
      <c r="E1697" s="1" t="s">
        <v>123</v>
      </c>
      <c r="F1697" s="1" t="s">
        <v>13</v>
      </c>
      <c r="G1697" s="1" t="s">
        <v>14</v>
      </c>
      <c r="H1697" s="1" t="s">
        <v>15</v>
      </c>
      <c r="I1697" s="2">
        <v>45681.0</v>
      </c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ht="15.75" customHeight="1">
      <c r="A1698" s="1" t="s">
        <v>3484</v>
      </c>
      <c r="B1698" s="1" t="s">
        <v>3485</v>
      </c>
      <c r="C1698" s="1">
        <v>7.1996900063E10</v>
      </c>
      <c r="D1698" s="1" t="s">
        <v>11</v>
      </c>
      <c r="E1698" s="1" t="s">
        <v>27</v>
      </c>
      <c r="F1698" s="1" t="s">
        <v>13</v>
      </c>
      <c r="G1698" s="1" t="s">
        <v>20</v>
      </c>
      <c r="H1698" s="1" t="s">
        <v>65</v>
      </c>
      <c r="I1698" s="2">
        <v>45681.0</v>
      </c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ht="15.75" customHeight="1">
      <c r="A1699" s="1" t="s">
        <v>3486</v>
      </c>
      <c r="B1699" s="1" t="s">
        <v>3487</v>
      </c>
      <c r="C1699" s="1">
        <v>5.499637847E10</v>
      </c>
      <c r="D1699" s="1" t="s">
        <v>11</v>
      </c>
      <c r="E1699" s="1" t="s">
        <v>31</v>
      </c>
      <c r="F1699" s="1" t="s">
        <v>13</v>
      </c>
      <c r="G1699" s="1" t="s">
        <v>20</v>
      </c>
      <c r="H1699" s="1" t="s">
        <v>15</v>
      </c>
      <c r="I1699" s="2">
        <v>45681.0</v>
      </c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ht="15.75" customHeight="1">
      <c r="A1700" s="1" t="s">
        <v>3488</v>
      </c>
      <c r="B1700" s="1" t="s">
        <v>3489</v>
      </c>
      <c r="C1700" s="1">
        <v>1.4996201861E10</v>
      </c>
      <c r="D1700" s="1" t="s">
        <v>11</v>
      </c>
      <c r="E1700" s="1" t="s">
        <v>23</v>
      </c>
      <c r="F1700" s="1" t="s">
        <v>13</v>
      </c>
      <c r="G1700" s="1" t="s">
        <v>20</v>
      </c>
      <c r="H1700" s="1" t="s">
        <v>24</v>
      </c>
      <c r="I1700" s="2">
        <v>45681.0</v>
      </c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ht="15.75" customHeight="1">
      <c r="A1701" s="1" t="s">
        <v>1188</v>
      </c>
      <c r="B1701" s="1" t="s">
        <v>3490</v>
      </c>
      <c r="C1701" s="1">
        <v>8.1999211029E10</v>
      </c>
      <c r="D1701" s="1" t="s">
        <v>11</v>
      </c>
      <c r="E1701" s="1" t="s">
        <v>40</v>
      </c>
      <c r="F1701" s="1" t="s">
        <v>13</v>
      </c>
      <c r="G1701" s="1" t="s">
        <v>20</v>
      </c>
      <c r="H1701" s="1" t="s">
        <v>15</v>
      </c>
      <c r="I1701" s="2">
        <v>45681.0</v>
      </c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ht="15.75" customHeight="1">
      <c r="A1702" s="1" t="s">
        <v>3491</v>
      </c>
      <c r="B1702" s="1" t="s">
        <v>3492</v>
      </c>
      <c r="C1702" s="1">
        <v>9.82137621E8</v>
      </c>
      <c r="D1702" s="1" t="s">
        <v>11</v>
      </c>
      <c r="E1702" s="1" t="s">
        <v>318</v>
      </c>
      <c r="F1702" s="1" t="s">
        <v>13</v>
      </c>
      <c r="G1702" s="1" t="s">
        <v>20</v>
      </c>
      <c r="H1702" s="1" t="s">
        <v>15</v>
      </c>
      <c r="I1702" s="2">
        <v>45681.0</v>
      </c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ht="15.75" customHeight="1">
      <c r="A1703" s="1" t="s">
        <v>3493</v>
      </c>
      <c r="B1703" s="1" t="s">
        <v>3494</v>
      </c>
      <c r="C1703" s="1">
        <v>1.7991230627E10</v>
      </c>
      <c r="D1703" s="1" t="s">
        <v>11</v>
      </c>
      <c r="E1703" s="1" t="s">
        <v>37</v>
      </c>
      <c r="F1703" s="1" t="s">
        <v>13</v>
      </c>
      <c r="G1703" s="1" t="s">
        <v>20</v>
      </c>
      <c r="H1703" s="1" t="s">
        <v>76</v>
      </c>
      <c r="I1703" s="2">
        <v>45681.0</v>
      </c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ht="15.75" customHeight="1">
      <c r="A1704" s="1" t="s">
        <v>390</v>
      </c>
      <c r="B1704" s="1" t="s">
        <v>3495</v>
      </c>
      <c r="C1704" s="1">
        <v>8.1986503515E10</v>
      </c>
      <c r="D1704" s="1" t="s">
        <v>11</v>
      </c>
      <c r="E1704" s="1" t="s">
        <v>23</v>
      </c>
      <c r="F1704" s="1" t="s">
        <v>13</v>
      </c>
      <c r="G1704" s="1" t="s">
        <v>14</v>
      </c>
      <c r="H1704" s="1" t="s">
        <v>15</v>
      </c>
      <c r="I1704" s="2">
        <v>45681.0</v>
      </c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ht="15.75" customHeight="1">
      <c r="A1705" s="1" t="s">
        <v>3496</v>
      </c>
      <c r="B1705" s="1" t="s">
        <v>3497</v>
      </c>
      <c r="C1705" s="1" t="s">
        <v>3498</v>
      </c>
      <c r="D1705" s="1" t="s">
        <v>11</v>
      </c>
      <c r="E1705" s="1" t="s">
        <v>40</v>
      </c>
      <c r="F1705" s="1" t="s">
        <v>13</v>
      </c>
      <c r="G1705" s="1" t="s">
        <v>20</v>
      </c>
      <c r="H1705" s="1" t="s">
        <v>44</v>
      </c>
      <c r="I1705" s="2">
        <v>45681.0</v>
      </c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ht="15.75" customHeight="1">
      <c r="A1706" s="1" t="s">
        <v>3499</v>
      </c>
      <c r="B1706" s="1" t="s">
        <v>3500</v>
      </c>
      <c r="C1706" s="1">
        <v>1.3981509613E10</v>
      </c>
      <c r="D1706" s="1" t="s">
        <v>11</v>
      </c>
      <c r="E1706" s="1" t="s">
        <v>23</v>
      </c>
      <c r="F1706" s="1" t="s">
        <v>13</v>
      </c>
      <c r="G1706" s="1" t="s">
        <v>20</v>
      </c>
      <c r="H1706" s="1" t="s">
        <v>15</v>
      </c>
      <c r="I1706" s="2">
        <v>45681.0</v>
      </c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ht="15.75" customHeight="1">
      <c r="A1707" s="1" t="s">
        <v>1600</v>
      </c>
      <c r="B1707" s="1" t="s">
        <v>3501</v>
      </c>
      <c r="C1707" s="1" t="s">
        <v>3502</v>
      </c>
      <c r="D1707" s="1" t="s">
        <v>11</v>
      </c>
      <c r="E1707" s="1" t="s">
        <v>123</v>
      </c>
      <c r="F1707" s="1" t="s">
        <v>13</v>
      </c>
      <c r="G1707" s="1" t="s">
        <v>14</v>
      </c>
      <c r="H1707" s="1" t="s">
        <v>15</v>
      </c>
      <c r="I1707" s="2">
        <v>45681.0</v>
      </c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ht="15.75" customHeight="1">
      <c r="A1708" s="1" t="s">
        <v>3503</v>
      </c>
      <c r="B1708" s="1" t="s">
        <v>3504</v>
      </c>
      <c r="C1708" s="1">
        <v>9.8984095956E10</v>
      </c>
      <c r="D1708" s="1" t="s">
        <v>11</v>
      </c>
      <c r="E1708" s="1" t="s">
        <v>27</v>
      </c>
      <c r="F1708" s="1" t="s">
        <v>13</v>
      </c>
      <c r="G1708" s="1" t="s">
        <v>20</v>
      </c>
      <c r="H1708" s="1" t="s">
        <v>15</v>
      </c>
      <c r="I1708" s="2">
        <v>45681.0</v>
      </c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ht="15.75" customHeight="1">
      <c r="A1709" s="1" t="s">
        <v>3505</v>
      </c>
      <c r="B1709" s="1" t="s">
        <v>3506</v>
      </c>
      <c r="C1709" s="1">
        <v>6.8999825013E10</v>
      </c>
      <c r="D1709" s="1" t="s">
        <v>11</v>
      </c>
      <c r="E1709" s="1" t="s">
        <v>27</v>
      </c>
      <c r="F1709" s="1" t="s">
        <v>13</v>
      </c>
      <c r="G1709" s="1" t="s">
        <v>14</v>
      </c>
      <c r="H1709" s="1" t="s">
        <v>15</v>
      </c>
      <c r="I1709" s="2">
        <v>45681.0</v>
      </c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ht="15.75" customHeight="1">
      <c r="A1710" s="1" t="s">
        <v>3507</v>
      </c>
      <c r="B1710" s="1" t="s">
        <v>3508</v>
      </c>
      <c r="C1710" s="1">
        <v>1.6991531922E10</v>
      </c>
      <c r="D1710" s="1" t="s">
        <v>11</v>
      </c>
      <c r="E1710" s="1" t="s">
        <v>37</v>
      </c>
      <c r="F1710" s="1" t="s">
        <v>13</v>
      </c>
      <c r="G1710" s="1" t="s">
        <v>14</v>
      </c>
      <c r="H1710" s="1" t="s">
        <v>143</v>
      </c>
      <c r="I1710" s="2">
        <v>45681.0</v>
      </c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ht="15.75" customHeight="1">
      <c r="A1711" s="1" t="s">
        <v>3507</v>
      </c>
      <c r="B1711" s="1" t="s">
        <v>3508</v>
      </c>
      <c r="C1711" s="1">
        <v>1.6991531922E10</v>
      </c>
      <c r="D1711" s="1" t="s">
        <v>11</v>
      </c>
      <c r="E1711" s="1" t="s">
        <v>37</v>
      </c>
      <c r="F1711" s="1" t="s">
        <v>13</v>
      </c>
      <c r="G1711" s="1" t="s">
        <v>14</v>
      </c>
      <c r="H1711" s="1" t="s">
        <v>143</v>
      </c>
      <c r="I1711" s="2">
        <v>45681.0</v>
      </c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ht="15.75" customHeight="1">
      <c r="A1712" s="1" t="s">
        <v>3509</v>
      </c>
      <c r="B1712" s="1" t="s">
        <v>3510</v>
      </c>
      <c r="C1712" s="1">
        <v>2.7999641027E10</v>
      </c>
      <c r="D1712" s="1" t="s">
        <v>11</v>
      </c>
      <c r="E1712" s="1" t="s">
        <v>37</v>
      </c>
      <c r="F1712" s="1" t="s">
        <v>13</v>
      </c>
      <c r="G1712" s="1" t="s">
        <v>14</v>
      </c>
      <c r="H1712" s="1" t="s">
        <v>143</v>
      </c>
      <c r="I1712" s="2">
        <v>45681.0</v>
      </c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ht="15.75" customHeight="1">
      <c r="A1713" s="1" t="s">
        <v>3511</v>
      </c>
      <c r="B1713" s="1" t="s">
        <v>3512</v>
      </c>
      <c r="C1713" s="1">
        <v>1.9993623865E10</v>
      </c>
      <c r="D1713" s="1" t="s">
        <v>11</v>
      </c>
      <c r="E1713" s="1" t="s">
        <v>27</v>
      </c>
      <c r="F1713" s="1" t="s">
        <v>13</v>
      </c>
      <c r="G1713" s="1" t="s">
        <v>14</v>
      </c>
      <c r="H1713" s="1" t="s">
        <v>15</v>
      </c>
      <c r="I1713" s="2">
        <v>45681.0</v>
      </c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ht="15.75" customHeight="1">
      <c r="A1714" s="1" t="s">
        <v>3513</v>
      </c>
      <c r="B1714" s="1" t="s">
        <v>3514</v>
      </c>
      <c r="C1714" s="1">
        <v>1.1974693981E10</v>
      </c>
      <c r="D1714" s="1" t="s">
        <v>11</v>
      </c>
      <c r="E1714" s="1" t="s">
        <v>27</v>
      </c>
      <c r="F1714" s="1" t="s">
        <v>13</v>
      </c>
      <c r="G1714" s="1" t="s">
        <v>14</v>
      </c>
      <c r="H1714" s="1" t="s">
        <v>15</v>
      </c>
      <c r="I1714" s="2">
        <v>45681.0</v>
      </c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ht="15.75" customHeight="1">
      <c r="A1715" s="1" t="s">
        <v>3515</v>
      </c>
      <c r="B1715" s="1" t="s">
        <v>3516</v>
      </c>
      <c r="C1715" s="1">
        <v>3.5998761839E10</v>
      </c>
      <c r="D1715" s="1" t="s">
        <v>11</v>
      </c>
      <c r="E1715" s="1" t="s">
        <v>99</v>
      </c>
      <c r="F1715" s="1" t="s">
        <v>13</v>
      </c>
      <c r="G1715" s="1" t="s">
        <v>20</v>
      </c>
      <c r="H1715" s="1" t="s">
        <v>15</v>
      </c>
      <c r="I1715" s="2">
        <v>45681.0</v>
      </c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ht="15.75" customHeight="1">
      <c r="A1716" s="1" t="s">
        <v>1600</v>
      </c>
      <c r="B1716" s="1" t="s">
        <v>3517</v>
      </c>
      <c r="C1716" s="1">
        <v>4.7991985902E10</v>
      </c>
      <c r="D1716" s="1" t="s">
        <v>11</v>
      </c>
      <c r="E1716" s="1" t="s">
        <v>99</v>
      </c>
      <c r="F1716" s="1" t="s">
        <v>13</v>
      </c>
      <c r="G1716" s="1" t="s">
        <v>20</v>
      </c>
      <c r="H1716" s="1" t="s">
        <v>24</v>
      </c>
      <c r="I1716" s="2">
        <v>45681.0</v>
      </c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ht="15.75" customHeight="1">
      <c r="A1717" s="1" t="s">
        <v>3518</v>
      </c>
      <c r="B1717" s="1" t="s">
        <v>3519</v>
      </c>
      <c r="C1717" s="1">
        <v>4.3984393427E10</v>
      </c>
      <c r="D1717" s="1" t="s">
        <v>11</v>
      </c>
      <c r="E1717" s="1" t="s">
        <v>31</v>
      </c>
      <c r="F1717" s="1" t="s">
        <v>13</v>
      </c>
      <c r="G1717" s="1" t="s">
        <v>14</v>
      </c>
      <c r="H1717" s="1" t="s">
        <v>15</v>
      </c>
      <c r="I1717" s="2">
        <v>45681.0</v>
      </c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ht="15.75" customHeight="1">
      <c r="A1718" s="1" t="s">
        <v>3520</v>
      </c>
      <c r="B1718" s="1" t="s">
        <v>3521</v>
      </c>
      <c r="C1718" s="1">
        <v>3.1995375808E10</v>
      </c>
      <c r="D1718" s="1" t="s">
        <v>11</v>
      </c>
      <c r="E1718" s="1" t="s">
        <v>123</v>
      </c>
      <c r="F1718" s="1" t="s">
        <v>13</v>
      </c>
      <c r="G1718" s="1" t="s">
        <v>20</v>
      </c>
      <c r="H1718" s="1" t="s">
        <v>15</v>
      </c>
      <c r="I1718" s="2">
        <v>45681.0</v>
      </c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ht="15.75" customHeight="1">
      <c r="A1719" s="1" t="s">
        <v>667</v>
      </c>
      <c r="B1719" s="1" t="s">
        <v>3522</v>
      </c>
      <c r="C1719" s="1">
        <v>6.5993294155E10</v>
      </c>
      <c r="D1719" s="1" t="s">
        <v>11</v>
      </c>
      <c r="E1719" s="1" t="s">
        <v>37</v>
      </c>
      <c r="F1719" s="1" t="s">
        <v>13</v>
      </c>
      <c r="G1719" s="1" t="s">
        <v>20</v>
      </c>
      <c r="H1719" s="1" t="s">
        <v>24</v>
      </c>
      <c r="I1719" s="2">
        <v>45681.0</v>
      </c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ht="15.75" customHeight="1">
      <c r="A1720" s="1" t="s">
        <v>3523</v>
      </c>
      <c r="B1720" s="1" t="s">
        <v>3524</v>
      </c>
      <c r="C1720" s="1">
        <v>4.5998515713E10</v>
      </c>
      <c r="D1720" s="1" t="s">
        <v>11</v>
      </c>
      <c r="E1720" s="1" t="s">
        <v>12</v>
      </c>
      <c r="F1720" s="1" t="s">
        <v>13</v>
      </c>
      <c r="G1720" s="1" t="s">
        <v>14</v>
      </c>
      <c r="H1720" s="1" t="s">
        <v>15</v>
      </c>
      <c r="I1720" s="2">
        <v>45681.0</v>
      </c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ht="15.75" customHeight="1">
      <c r="A1721" s="1" t="s">
        <v>3525</v>
      </c>
      <c r="B1721" s="1" t="s">
        <v>3526</v>
      </c>
      <c r="C1721" s="1">
        <v>7.5998794694E10</v>
      </c>
      <c r="D1721" s="1" t="s">
        <v>11</v>
      </c>
      <c r="E1721" s="1" t="s">
        <v>2258</v>
      </c>
      <c r="F1721" s="1" t="s">
        <v>13</v>
      </c>
      <c r="G1721" s="1" t="s">
        <v>20</v>
      </c>
      <c r="H1721" s="1" t="s">
        <v>24</v>
      </c>
      <c r="I1721" s="2">
        <v>45681.0</v>
      </c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ht="15.75" customHeight="1">
      <c r="A1722" s="1" t="s">
        <v>3527</v>
      </c>
      <c r="B1722" s="1" t="s">
        <v>3528</v>
      </c>
      <c r="C1722" s="1">
        <v>8.4999354666E10</v>
      </c>
      <c r="D1722" s="1" t="s">
        <v>11</v>
      </c>
      <c r="E1722" s="1" t="s">
        <v>27</v>
      </c>
      <c r="F1722" s="1" t="s">
        <v>13</v>
      </c>
      <c r="G1722" s="1" t="s">
        <v>20</v>
      </c>
      <c r="H1722" s="1" t="s">
        <v>44</v>
      </c>
      <c r="I1722" s="2">
        <v>45681.0</v>
      </c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ht="15.75" customHeight="1">
      <c r="A1723" s="1" t="s">
        <v>3529</v>
      </c>
      <c r="B1723" s="1" t="s">
        <v>3530</v>
      </c>
      <c r="C1723" s="1">
        <v>4.4988435277E10</v>
      </c>
      <c r="D1723" s="1" t="s">
        <v>11</v>
      </c>
      <c r="E1723" s="1" t="s">
        <v>123</v>
      </c>
      <c r="F1723" s="1" t="s">
        <v>13</v>
      </c>
      <c r="G1723" s="1" t="s">
        <v>20</v>
      </c>
      <c r="H1723" s="1" t="s">
        <v>15</v>
      </c>
      <c r="I1723" s="2">
        <v>45681.0</v>
      </c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ht="15.75" customHeight="1">
      <c r="A1724" s="1" t="s">
        <v>3531</v>
      </c>
      <c r="B1724" s="1" t="s">
        <v>3532</v>
      </c>
      <c r="C1724" s="1">
        <v>1.1969710008E10</v>
      </c>
      <c r="D1724" s="1" t="s">
        <v>11</v>
      </c>
      <c r="E1724" s="1" t="s">
        <v>31</v>
      </c>
      <c r="F1724" s="1" t="s">
        <v>13</v>
      </c>
      <c r="G1724" s="1" t="s">
        <v>14</v>
      </c>
      <c r="H1724" s="1" t="s">
        <v>15</v>
      </c>
      <c r="I1724" s="2">
        <v>45681.0</v>
      </c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ht="15.75" customHeight="1">
      <c r="A1725" s="1" t="s">
        <v>3533</v>
      </c>
      <c r="B1725" s="1" t="s">
        <v>3534</v>
      </c>
      <c r="C1725" s="1">
        <v>4.4998569868E10</v>
      </c>
      <c r="D1725" s="1" t="s">
        <v>11</v>
      </c>
      <c r="E1725" s="1" t="s">
        <v>99</v>
      </c>
      <c r="F1725" s="1" t="s">
        <v>13</v>
      </c>
      <c r="G1725" s="1" t="s">
        <v>20</v>
      </c>
      <c r="H1725" s="1" t="s">
        <v>15</v>
      </c>
      <c r="I1725" s="2">
        <v>45681.0</v>
      </c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ht="15.75" customHeight="1">
      <c r="A1726" s="1" t="s">
        <v>3535</v>
      </c>
      <c r="B1726" s="1" t="s">
        <v>3536</v>
      </c>
      <c r="C1726" s="1">
        <v>3.1995068145E10</v>
      </c>
      <c r="D1726" s="1" t="s">
        <v>11</v>
      </c>
      <c r="E1726" s="1" t="s">
        <v>27</v>
      </c>
      <c r="F1726" s="1" t="s">
        <v>13</v>
      </c>
      <c r="G1726" s="1" t="s">
        <v>20</v>
      </c>
      <c r="H1726" s="1" t="s">
        <v>15</v>
      </c>
      <c r="I1726" s="2">
        <v>45681.0</v>
      </c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ht="15.75" customHeight="1">
      <c r="A1727" s="1" t="s">
        <v>3537</v>
      </c>
      <c r="B1727" s="1" t="s">
        <v>3538</v>
      </c>
      <c r="C1727" s="1">
        <v>1.6993106374E10</v>
      </c>
      <c r="D1727" s="1" t="s">
        <v>11</v>
      </c>
      <c r="E1727" s="1" t="s">
        <v>27</v>
      </c>
      <c r="F1727" s="1" t="s">
        <v>13</v>
      </c>
      <c r="G1727" s="1" t="s">
        <v>20</v>
      </c>
      <c r="H1727" s="1" t="s">
        <v>44</v>
      </c>
      <c r="I1727" s="2">
        <v>45681.0</v>
      </c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ht="15.75" customHeight="1">
      <c r="A1728" s="1" t="s">
        <v>68</v>
      </c>
      <c r="B1728" s="1" t="s">
        <v>3539</v>
      </c>
      <c r="C1728" s="1">
        <v>1.3997879501E10</v>
      </c>
      <c r="D1728" s="1" t="s">
        <v>11</v>
      </c>
      <c r="E1728" s="1" t="s">
        <v>123</v>
      </c>
      <c r="F1728" s="1" t="s">
        <v>13</v>
      </c>
      <c r="G1728" s="1" t="s">
        <v>14</v>
      </c>
      <c r="H1728" s="1" t="s">
        <v>15</v>
      </c>
      <c r="I1728" s="2">
        <v>45681.0</v>
      </c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ht="15.75" customHeight="1">
      <c r="A1729" s="1" t="s">
        <v>3540</v>
      </c>
      <c r="B1729" s="1" t="s">
        <v>3541</v>
      </c>
      <c r="C1729" s="1">
        <v>4.8999419969E10</v>
      </c>
      <c r="D1729" s="1" t="s">
        <v>11</v>
      </c>
      <c r="E1729" s="1" t="s">
        <v>27</v>
      </c>
      <c r="F1729" s="1" t="s">
        <v>13</v>
      </c>
      <c r="G1729" s="1" t="s">
        <v>20</v>
      </c>
      <c r="H1729" s="1" t="s">
        <v>44</v>
      </c>
      <c r="I1729" s="2">
        <v>45681.0</v>
      </c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ht="15.75" customHeight="1">
      <c r="A1730" s="1" t="s">
        <v>3542</v>
      </c>
      <c r="B1730" s="1" t="s">
        <v>3543</v>
      </c>
      <c r="C1730" s="1" t="s">
        <v>3544</v>
      </c>
      <c r="D1730" s="1" t="s">
        <v>11</v>
      </c>
      <c r="E1730" s="1" t="s">
        <v>12</v>
      </c>
      <c r="F1730" s="1" t="s">
        <v>13</v>
      </c>
      <c r="G1730" s="1" t="s">
        <v>14</v>
      </c>
      <c r="H1730" s="1" t="s">
        <v>15</v>
      </c>
      <c r="I1730" s="2">
        <v>45681.0</v>
      </c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ht="15.75" customHeight="1">
      <c r="A1731" s="1" t="s">
        <v>3545</v>
      </c>
      <c r="B1731" s="1" t="s">
        <v>3546</v>
      </c>
      <c r="C1731" s="1">
        <v>5.549998373407E12</v>
      </c>
      <c r="D1731" s="1" t="s">
        <v>11</v>
      </c>
      <c r="E1731" s="1" t="s">
        <v>96</v>
      </c>
      <c r="F1731" s="1" t="s">
        <v>13</v>
      </c>
      <c r="G1731" s="1" t="s">
        <v>20</v>
      </c>
      <c r="H1731" s="1" t="s">
        <v>15</v>
      </c>
      <c r="I1731" s="2">
        <v>45681.0</v>
      </c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ht="15.75" customHeight="1">
      <c r="A1732" s="1" t="s">
        <v>3547</v>
      </c>
      <c r="B1732" s="1" t="s">
        <v>3548</v>
      </c>
      <c r="C1732" s="1">
        <v>1.1958957309E10</v>
      </c>
      <c r="D1732" s="1" t="s">
        <v>11</v>
      </c>
      <c r="E1732" s="1" t="s">
        <v>123</v>
      </c>
      <c r="F1732" s="1" t="s">
        <v>13</v>
      </c>
      <c r="G1732" s="1" t="s">
        <v>20</v>
      </c>
      <c r="H1732" s="1" t="s">
        <v>15</v>
      </c>
      <c r="I1732" s="2">
        <v>45681.0</v>
      </c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ht="15.75" customHeight="1">
      <c r="A1733" s="1" t="s">
        <v>3549</v>
      </c>
      <c r="B1733" s="1" t="s">
        <v>3550</v>
      </c>
      <c r="C1733" s="1">
        <v>2.1989049468E10</v>
      </c>
      <c r="D1733" s="1" t="s">
        <v>11</v>
      </c>
      <c r="E1733" s="1" t="s">
        <v>49</v>
      </c>
      <c r="F1733" s="1" t="s">
        <v>13</v>
      </c>
      <c r="G1733" s="1" t="s">
        <v>14</v>
      </c>
      <c r="H1733" s="1" t="s">
        <v>24</v>
      </c>
      <c r="I1733" s="2">
        <v>45681.0</v>
      </c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ht="15.75" customHeight="1">
      <c r="A1734" s="1" t="s">
        <v>3551</v>
      </c>
      <c r="B1734" s="1" t="s">
        <v>3552</v>
      </c>
      <c r="C1734" s="1">
        <v>9.1993398863E10</v>
      </c>
      <c r="D1734" s="1" t="s">
        <v>11</v>
      </c>
      <c r="E1734" s="1" t="s">
        <v>27</v>
      </c>
      <c r="F1734" s="1" t="s">
        <v>13</v>
      </c>
      <c r="G1734" s="1" t="s">
        <v>20</v>
      </c>
      <c r="H1734" s="1" t="s">
        <v>15</v>
      </c>
      <c r="I1734" s="2">
        <v>45681.0</v>
      </c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ht="15.75" customHeight="1">
      <c r="A1735" s="1" t="s">
        <v>3553</v>
      </c>
      <c r="B1735" s="1" t="s">
        <v>3554</v>
      </c>
      <c r="C1735" s="1">
        <v>8.199800353E9</v>
      </c>
      <c r="D1735" s="1" t="s">
        <v>11</v>
      </c>
      <c r="E1735" s="1" t="s">
        <v>123</v>
      </c>
      <c r="F1735" s="1" t="s">
        <v>13</v>
      </c>
      <c r="G1735" s="1" t="s">
        <v>14</v>
      </c>
      <c r="H1735" s="1" t="s">
        <v>15</v>
      </c>
      <c r="I1735" s="2">
        <v>45681.0</v>
      </c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ht="15.75" customHeight="1">
      <c r="A1736" s="1" t="s">
        <v>3555</v>
      </c>
      <c r="B1736" s="1" t="s">
        <v>3556</v>
      </c>
      <c r="C1736" s="1">
        <v>5.4999361642E10</v>
      </c>
      <c r="D1736" s="1" t="s">
        <v>11</v>
      </c>
      <c r="E1736" s="1" t="s">
        <v>27</v>
      </c>
      <c r="F1736" s="1" t="s">
        <v>13</v>
      </c>
      <c r="G1736" s="1" t="s">
        <v>20</v>
      </c>
      <c r="H1736" s="1" t="s">
        <v>15</v>
      </c>
      <c r="I1736" s="2">
        <v>45681.0</v>
      </c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ht="15.75" customHeight="1">
      <c r="A1737" s="1" t="s">
        <v>3557</v>
      </c>
      <c r="B1737" s="1" t="s">
        <v>3558</v>
      </c>
      <c r="C1737" s="1">
        <v>2.19825521E10</v>
      </c>
      <c r="D1737" s="1" t="s">
        <v>11</v>
      </c>
      <c r="E1737" s="1" t="s">
        <v>37</v>
      </c>
      <c r="F1737" s="1" t="s">
        <v>13</v>
      </c>
      <c r="G1737" s="1" t="s">
        <v>20</v>
      </c>
      <c r="H1737" s="1" t="s">
        <v>76</v>
      </c>
      <c r="I1737" s="2">
        <v>45681.0</v>
      </c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ht="15.75" customHeight="1">
      <c r="A1738" s="1" t="s">
        <v>3559</v>
      </c>
      <c r="B1738" s="1" t="s">
        <v>3560</v>
      </c>
      <c r="C1738" s="1">
        <v>9.897027275E10</v>
      </c>
      <c r="D1738" s="1" t="s">
        <v>11</v>
      </c>
      <c r="E1738" s="1" t="s">
        <v>123</v>
      </c>
      <c r="F1738" s="1" t="s">
        <v>13</v>
      </c>
      <c r="G1738" s="1" t="s">
        <v>20</v>
      </c>
      <c r="H1738" s="1" t="s">
        <v>15</v>
      </c>
      <c r="I1738" s="2">
        <v>45681.0</v>
      </c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ht="15.75" customHeight="1">
      <c r="A1739" s="1" t="s">
        <v>3561</v>
      </c>
      <c r="B1739" s="1" t="s">
        <v>3562</v>
      </c>
      <c r="C1739" s="1">
        <v>5.538998987586E12</v>
      </c>
      <c r="D1739" s="1" t="s">
        <v>11</v>
      </c>
      <c r="E1739" s="1" t="s">
        <v>27</v>
      </c>
      <c r="F1739" s="1" t="s">
        <v>13</v>
      </c>
      <c r="G1739" s="1" t="s">
        <v>20</v>
      </c>
      <c r="H1739" s="1" t="s">
        <v>15</v>
      </c>
      <c r="I1739" s="2">
        <v>45681.0</v>
      </c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ht="15.75" customHeight="1">
      <c r="A1740" s="1" t="s">
        <v>102</v>
      </c>
      <c r="B1740" s="1" t="s">
        <v>3563</v>
      </c>
      <c r="C1740" s="1">
        <v>2.1971727118E10</v>
      </c>
      <c r="D1740" s="1" t="s">
        <v>11</v>
      </c>
      <c r="E1740" s="1" t="s">
        <v>27</v>
      </c>
      <c r="F1740" s="1" t="s">
        <v>13</v>
      </c>
      <c r="G1740" s="1" t="s">
        <v>14</v>
      </c>
      <c r="H1740" s="1" t="s">
        <v>15</v>
      </c>
      <c r="I1740" s="2">
        <v>45681.0</v>
      </c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ht="15.75" customHeight="1">
      <c r="A1741" s="1" t="s">
        <v>3564</v>
      </c>
      <c r="B1741" s="1" t="s">
        <v>3565</v>
      </c>
      <c r="C1741" s="1">
        <v>1.299710687E10</v>
      </c>
      <c r="D1741" s="1" t="s">
        <v>11</v>
      </c>
      <c r="E1741" s="1" t="s">
        <v>27</v>
      </c>
      <c r="F1741" s="1" t="s">
        <v>13</v>
      </c>
      <c r="G1741" s="1" t="s">
        <v>14</v>
      </c>
      <c r="H1741" s="1" t="s">
        <v>15</v>
      </c>
      <c r="I1741" s="2">
        <v>45681.0</v>
      </c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ht="15.75" customHeight="1">
      <c r="A1742" s="1" t="s">
        <v>3566</v>
      </c>
      <c r="B1742" s="1" t="s">
        <v>3567</v>
      </c>
      <c r="C1742" s="1">
        <v>6.2991463883E10</v>
      </c>
      <c r="D1742" s="1" t="s">
        <v>11</v>
      </c>
      <c r="E1742" s="1" t="s">
        <v>31</v>
      </c>
      <c r="F1742" s="1" t="s">
        <v>13</v>
      </c>
      <c r="G1742" s="1" t="s">
        <v>20</v>
      </c>
      <c r="H1742" s="1" t="s">
        <v>44</v>
      </c>
      <c r="I1742" s="2">
        <v>45681.0</v>
      </c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ht="15.75" customHeight="1">
      <c r="A1743" s="1" t="s">
        <v>696</v>
      </c>
      <c r="B1743" s="1" t="s">
        <v>3568</v>
      </c>
      <c r="C1743" s="1">
        <v>8.1993200527E10</v>
      </c>
      <c r="D1743" s="1" t="s">
        <v>11</v>
      </c>
      <c r="E1743" s="1" t="s">
        <v>12</v>
      </c>
      <c r="F1743" s="1" t="s">
        <v>13</v>
      </c>
      <c r="G1743" s="1" t="s">
        <v>20</v>
      </c>
      <c r="H1743" s="1" t="s">
        <v>44</v>
      </c>
      <c r="I1743" s="2">
        <v>45681.0</v>
      </c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ht="15.75" customHeight="1">
      <c r="A1744" s="1" t="s">
        <v>3569</v>
      </c>
      <c r="B1744" s="1" t="s">
        <v>3570</v>
      </c>
      <c r="C1744" s="1">
        <v>8.3986805468E10</v>
      </c>
      <c r="D1744" s="1" t="s">
        <v>11</v>
      </c>
      <c r="E1744" s="1" t="s">
        <v>31</v>
      </c>
      <c r="F1744" s="1" t="s">
        <v>13</v>
      </c>
      <c r="G1744" s="1" t="s">
        <v>20</v>
      </c>
      <c r="H1744" s="1" t="s">
        <v>15</v>
      </c>
      <c r="I1744" s="2">
        <v>45681.0</v>
      </c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ht="15.75" customHeight="1">
      <c r="A1745" s="1" t="s">
        <v>3571</v>
      </c>
      <c r="B1745" s="1" t="s">
        <v>3572</v>
      </c>
      <c r="C1745" s="1">
        <v>2.1974263982E10</v>
      </c>
      <c r="D1745" s="1" t="s">
        <v>11</v>
      </c>
      <c r="E1745" s="1" t="s">
        <v>23</v>
      </c>
      <c r="F1745" s="1" t="s">
        <v>13</v>
      </c>
      <c r="G1745" s="1" t="s">
        <v>20</v>
      </c>
      <c r="H1745" s="1" t="s">
        <v>15</v>
      </c>
      <c r="I1745" s="2">
        <v>45681.0</v>
      </c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ht="15.75" customHeight="1">
      <c r="A1746" s="1" t="s">
        <v>3573</v>
      </c>
      <c r="B1746" s="1" t="s">
        <v>3574</v>
      </c>
      <c r="C1746" s="1">
        <v>5.59961626E10</v>
      </c>
      <c r="D1746" s="1" t="s">
        <v>11</v>
      </c>
      <c r="E1746" s="1" t="s">
        <v>49</v>
      </c>
      <c r="F1746" s="1" t="s">
        <v>13</v>
      </c>
      <c r="G1746" s="1" t="s">
        <v>20</v>
      </c>
      <c r="H1746" s="1" t="s">
        <v>24</v>
      </c>
      <c r="I1746" s="2">
        <v>45681.0</v>
      </c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ht="15.75" customHeight="1">
      <c r="A1747" s="1" t="s">
        <v>3575</v>
      </c>
      <c r="B1747" s="1" t="s">
        <v>3576</v>
      </c>
      <c r="C1747" s="1">
        <v>1.6991832535E10</v>
      </c>
      <c r="D1747" s="1" t="s">
        <v>11</v>
      </c>
      <c r="E1747" s="1" t="s">
        <v>112</v>
      </c>
      <c r="F1747" s="1" t="s">
        <v>13</v>
      </c>
      <c r="G1747" s="1" t="s">
        <v>20</v>
      </c>
      <c r="H1747" s="1" t="s">
        <v>15</v>
      </c>
      <c r="I1747" s="2">
        <v>45681.0</v>
      </c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ht="15.75" customHeight="1">
      <c r="A1748" s="1" t="s">
        <v>102</v>
      </c>
      <c r="B1748" s="1" t="s">
        <v>3577</v>
      </c>
      <c r="C1748" s="1">
        <v>4.499147367E9</v>
      </c>
      <c r="D1748" s="1" t="s">
        <v>11</v>
      </c>
      <c r="E1748" s="1" t="s">
        <v>123</v>
      </c>
      <c r="F1748" s="1" t="s">
        <v>13</v>
      </c>
      <c r="G1748" s="1" t="s">
        <v>14</v>
      </c>
      <c r="H1748" s="1" t="s">
        <v>15</v>
      </c>
      <c r="I1748" s="2">
        <v>45681.0</v>
      </c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ht="15.75" customHeight="1">
      <c r="A1749" s="1" t="s">
        <v>789</v>
      </c>
      <c r="B1749" s="1" t="s">
        <v>3578</v>
      </c>
      <c r="C1749" s="1">
        <v>1.6992230613E10</v>
      </c>
      <c r="D1749" s="1" t="s">
        <v>11</v>
      </c>
      <c r="E1749" s="1" t="s">
        <v>12</v>
      </c>
      <c r="F1749" s="1" t="s">
        <v>13</v>
      </c>
      <c r="G1749" s="1" t="s">
        <v>14</v>
      </c>
      <c r="H1749" s="1" t="s">
        <v>15</v>
      </c>
      <c r="I1749" s="2">
        <v>45681.0</v>
      </c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ht="15.75" customHeight="1">
      <c r="A1750" s="1" t="s">
        <v>3579</v>
      </c>
      <c r="B1750" s="1" t="s">
        <v>3580</v>
      </c>
      <c r="C1750" s="1">
        <v>1.8996314752E10</v>
      </c>
      <c r="D1750" s="1" t="s">
        <v>11</v>
      </c>
      <c r="E1750" s="1" t="s">
        <v>27</v>
      </c>
      <c r="F1750" s="1" t="s">
        <v>13</v>
      </c>
      <c r="G1750" s="1" t="s">
        <v>14</v>
      </c>
      <c r="H1750" s="1" t="s">
        <v>15</v>
      </c>
      <c r="I1750" s="2">
        <v>45681.0</v>
      </c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ht="15.75" customHeight="1">
      <c r="A1751" s="1" t="s">
        <v>3581</v>
      </c>
      <c r="B1751" s="1" t="s">
        <v>3582</v>
      </c>
      <c r="C1751" s="1">
        <v>3.1982764025E10</v>
      </c>
      <c r="D1751" s="1" t="s">
        <v>11</v>
      </c>
      <c r="E1751" s="1" t="s">
        <v>27</v>
      </c>
      <c r="F1751" s="1" t="s">
        <v>13</v>
      </c>
      <c r="G1751" s="1" t="s">
        <v>20</v>
      </c>
      <c r="H1751" s="1" t="s">
        <v>15</v>
      </c>
      <c r="I1751" s="2">
        <v>45681.0</v>
      </c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ht="15.75" customHeight="1">
      <c r="A1752" s="1" t="s">
        <v>3583</v>
      </c>
      <c r="B1752" s="1" t="s">
        <v>3584</v>
      </c>
      <c r="C1752" s="1">
        <v>1.8997939078E10</v>
      </c>
      <c r="D1752" s="1" t="s">
        <v>11</v>
      </c>
      <c r="E1752" s="1" t="s">
        <v>27</v>
      </c>
      <c r="F1752" s="1" t="s">
        <v>13</v>
      </c>
      <c r="G1752" s="1" t="s">
        <v>20</v>
      </c>
      <c r="H1752" s="1" t="s">
        <v>15</v>
      </c>
      <c r="I1752" s="2">
        <v>45681.0</v>
      </c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ht="15.75" customHeight="1">
      <c r="A1753" s="1" t="s">
        <v>3585</v>
      </c>
      <c r="B1753" s="1" t="s">
        <v>3586</v>
      </c>
      <c r="C1753" s="1">
        <v>1.6988185787E10</v>
      </c>
      <c r="D1753" s="1" t="s">
        <v>11</v>
      </c>
      <c r="E1753" s="1" t="s">
        <v>27</v>
      </c>
      <c r="F1753" s="1" t="s">
        <v>13</v>
      </c>
      <c r="G1753" s="1" t="s">
        <v>20</v>
      </c>
      <c r="H1753" s="1" t="s">
        <v>44</v>
      </c>
      <c r="I1753" s="2">
        <v>45681.0</v>
      </c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ht="15.75" customHeight="1">
      <c r="A1754" s="1" t="s">
        <v>3587</v>
      </c>
      <c r="B1754" s="1" t="s">
        <v>3588</v>
      </c>
      <c r="C1754" s="1">
        <v>-12079.0</v>
      </c>
      <c r="D1754" s="1" t="s">
        <v>11</v>
      </c>
      <c r="E1754" s="1" t="s">
        <v>12</v>
      </c>
      <c r="F1754" s="1" t="s">
        <v>13</v>
      </c>
      <c r="G1754" s="1" t="s">
        <v>14</v>
      </c>
      <c r="H1754" s="1" t="s">
        <v>15</v>
      </c>
      <c r="I1754" s="2">
        <v>45681.0</v>
      </c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ht="15.75" customHeight="1">
      <c r="A1755" s="1" t="s">
        <v>417</v>
      </c>
      <c r="B1755" s="1" t="s">
        <v>3589</v>
      </c>
      <c r="C1755" s="1">
        <v>8.2988182992E10</v>
      </c>
      <c r="D1755" s="1" t="s">
        <v>11</v>
      </c>
      <c r="E1755" s="1" t="s">
        <v>37</v>
      </c>
      <c r="F1755" s="1" t="s">
        <v>13</v>
      </c>
      <c r="G1755" s="1" t="s">
        <v>20</v>
      </c>
      <c r="H1755" s="1" t="s">
        <v>116</v>
      </c>
      <c r="I1755" s="2">
        <v>45681.0</v>
      </c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ht="15.75" customHeight="1">
      <c r="A1756" s="1" t="s">
        <v>949</v>
      </c>
      <c r="B1756" s="1" t="s">
        <v>3590</v>
      </c>
      <c r="C1756" s="1">
        <v>6.1981160865E10</v>
      </c>
      <c r="D1756" s="1" t="s">
        <v>11</v>
      </c>
      <c r="E1756" s="1" t="s">
        <v>27</v>
      </c>
      <c r="F1756" s="1" t="s">
        <v>13</v>
      </c>
      <c r="G1756" s="1" t="s">
        <v>14</v>
      </c>
      <c r="H1756" s="1" t="s">
        <v>65</v>
      </c>
      <c r="I1756" s="2">
        <v>45681.0</v>
      </c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ht="15.75" customHeight="1">
      <c r="A1757" s="1" t="s">
        <v>3591</v>
      </c>
      <c r="B1757" s="1" t="s">
        <v>3592</v>
      </c>
      <c r="C1757" s="1" t="s">
        <v>3593</v>
      </c>
      <c r="D1757" s="1" t="s">
        <v>11</v>
      </c>
      <c r="E1757" s="1" t="s">
        <v>37</v>
      </c>
      <c r="F1757" s="1" t="s">
        <v>13</v>
      </c>
      <c r="G1757" s="1" t="s">
        <v>20</v>
      </c>
      <c r="H1757" s="1" t="s">
        <v>143</v>
      </c>
      <c r="I1757" s="2">
        <v>45681.0</v>
      </c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ht="15.75" customHeight="1">
      <c r="A1758" s="1" t="s">
        <v>3594</v>
      </c>
      <c r="B1758" s="1" t="s">
        <v>3595</v>
      </c>
      <c r="C1758" s="1">
        <v>1.1940790691E10</v>
      </c>
      <c r="D1758" s="1" t="s">
        <v>11</v>
      </c>
      <c r="E1758" s="1" t="s">
        <v>27</v>
      </c>
      <c r="F1758" s="1" t="s">
        <v>13</v>
      </c>
      <c r="G1758" s="1" t="s">
        <v>14</v>
      </c>
      <c r="H1758" s="1" t="s">
        <v>15</v>
      </c>
      <c r="I1758" s="2">
        <v>45681.0</v>
      </c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ht="15.75" customHeight="1">
      <c r="A1759" s="1" t="s">
        <v>3596</v>
      </c>
      <c r="B1759" s="1" t="s">
        <v>3597</v>
      </c>
      <c r="C1759" s="1">
        <v>3.8991527269E10</v>
      </c>
      <c r="D1759" s="1" t="s">
        <v>11</v>
      </c>
      <c r="E1759" s="1" t="s">
        <v>31</v>
      </c>
      <c r="F1759" s="1" t="s">
        <v>13</v>
      </c>
      <c r="G1759" s="1" t="s">
        <v>20</v>
      </c>
      <c r="H1759" s="1" t="s">
        <v>15</v>
      </c>
      <c r="I1759" s="2">
        <v>45681.0</v>
      </c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ht="15.75" customHeight="1">
      <c r="A1760" s="1" t="s">
        <v>1118</v>
      </c>
      <c r="B1760" s="1" t="s">
        <v>3598</v>
      </c>
      <c r="C1760" s="1">
        <v>9.6999041865E10</v>
      </c>
      <c r="D1760" s="1" t="s">
        <v>11</v>
      </c>
      <c r="E1760" s="1" t="s">
        <v>2258</v>
      </c>
      <c r="F1760" s="1" t="s">
        <v>13</v>
      </c>
      <c r="G1760" s="1" t="s">
        <v>14</v>
      </c>
      <c r="H1760" s="1" t="s">
        <v>24</v>
      </c>
      <c r="I1760" s="2">
        <v>45681.0</v>
      </c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ht="15.75" customHeight="1">
      <c r="A1761" s="1" t="s">
        <v>3599</v>
      </c>
      <c r="B1761" s="1" t="s">
        <v>3600</v>
      </c>
      <c r="C1761" s="1">
        <v>1.9998334288E10</v>
      </c>
      <c r="D1761" s="1" t="s">
        <v>11</v>
      </c>
      <c r="E1761" s="1" t="s">
        <v>27</v>
      </c>
      <c r="F1761" s="1" t="s">
        <v>13</v>
      </c>
      <c r="G1761" s="1" t="s">
        <v>20</v>
      </c>
      <c r="H1761" s="1" t="s">
        <v>15</v>
      </c>
      <c r="I1761" s="2">
        <v>45681.0</v>
      </c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ht="15.75" customHeight="1">
      <c r="A1762" s="1" t="s">
        <v>3601</v>
      </c>
      <c r="B1762" s="1" t="s">
        <v>3602</v>
      </c>
      <c r="C1762" s="1">
        <v>8.8996333263E10</v>
      </c>
      <c r="D1762" s="1" t="s">
        <v>11</v>
      </c>
      <c r="E1762" s="1" t="s">
        <v>40</v>
      </c>
      <c r="F1762" s="1" t="s">
        <v>13</v>
      </c>
      <c r="G1762" s="1" t="s">
        <v>20</v>
      </c>
      <c r="H1762" s="1" t="s">
        <v>24</v>
      </c>
      <c r="I1762" s="2">
        <v>45681.0</v>
      </c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ht="15.75" customHeight="1">
      <c r="A1763" s="1" t="s">
        <v>3603</v>
      </c>
      <c r="B1763" s="1" t="s">
        <v>3604</v>
      </c>
      <c r="C1763" s="1">
        <v>2.1982199079E10</v>
      </c>
      <c r="D1763" s="1" t="s">
        <v>11</v>
      </c>
      <c r="E1763" s="1" t="s">
        <v>27</v>
      </c>
      <c r="F1763" s="1" t="s">
        <v>13</v>
      </c>
      <c r="G1763" s="1" t="s">
        <v>20</v>
      </c>
      <c r="H1763" s="1" t="s">
        <v>15</v>
      </c>
      <c r="I1763" s="2">
        <v>45681.0</v>
      </c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ht="15.75" customHeight="1">
      <c r="A1764" s="1" t="s">
        <v>3605</v>
      </c>
      <c r="B1764" s="1" t="s">
        <v>3606</v>
      </c>
      <c r="C1764" s="1">
        <v>2.1965060601E10</v>
      </c>
      <c r="D1764" s="1" t="s">
        <v>11</v>
      </c>
      <c r="E1764" s="1" t="s">
        <v>23</v>
      </c>
      <c r="F1764" s="1" t="s">
        <v>13</v>
      </c>
      <c r="G1764" s="1" t="s">
        <v>20</v>
      </c>
      <c r="H1764" s="1" t="s">
        <v>15</v>
      </c>
      <c r="I1764" s="2">
        <v>45681.0</v>
      </c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ht="15.75" customHeight="1">
      <c r="A1765" s="1" t="s">
        <v>3607</v>
      </c>
      <c r="B1765" s="1" t="s">
        <v>3608</v>
      </c>
      <c r="C1765" s="1">
        <v>8.3993745956E10</v>
      </c>
      <c r="D1765" s="1" t="s">
        <v>11</v>
      </c>
      <c r="E1765" s="1" t="s">
        <v>27</v>
      </c>
      <c r="F1765" s="1" t="s">
        <v>13</v>
      </c>
      <c r="G1765" s="1" t="s">
        <v>20</v>
      </c>
      <c r="H1765" s="1" t="s">
        <v>65</v>
      </c>
      <c r="I1765" s="2">
        <v>45681.0</v>
      </c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ht="15.75" customHeight="1">
      <c r="A1766" s="1" t="s">
        <v>3609</v>
      </c>
      <c r="B1766" s="1" t="s">
        <v>3610</v>
      </c>
      <c r="C1766" s="1">
        <v>4.9999825581E10</v>
      </c>
      <c r="D1766" s="1" t="s">
        <v>11</v>
      </c>
      <c r="E1766" s="1" t="s">
        <v>27</v>
      </c>
      <c r="F1766" s="1" t="s">
        <v>13</v>
      </c>
      <c r="G1766" s="1" t="s">
        <v>20</v>
      </c>
      <c r="H1766" s="1" t="s">
        <v>15</v>
      </c>
      <c r="I1766" s="2">
        <v>45681.0</v>
      </c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ht="15.75" customHeight="1">
      <c r="A1767" s="1" t="s">
        <v>995</v>
      </c>
      <c r="B1767" s="1" t="s">
        <v>3611</v>
      </c>
      <c r="C1767" s="1">
        <v>9.61996364798E11</v>
      </c>
      <c r="D1767" s="1" t="s">
        <v>11</v>
      </c>
      <c r="E1767" s="1" t="s">
        <v>12</v>
      </c>
      <c r="F1767" s="1" t="s">
        <v>13</v>
      </c>
      <c r="G1767" s="1" t="s">
        <v>14</v>
      </c>
      <c r="H1767" s="1" t="s">
        <v>15</v>
      </c>
      <c r="I1767" s="2">
        <v>45681.0</v>
      </c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ht="15.75" customHeight="1">
      <c r="A1768" s="1" t="s">
        <v>3612</v>
      </c>
      <c r="B1768" s="1" t="s">
        <v>3613</v>
      </c>
      <c r="C1768" s="1">
        <v>2.1964409289E10</v>
      </c>
      <c r="D1768" s="1" t="s">
        <v>11</v>
      </c>
      <c r="E1768" s="1" t="s">
        <v>12</v>
      </c>
      <c r="F1768" s="1" t="s">
        <v>13</v>
      </c>
      <c r="G1768" s="1" t="s">
        <v>14</v>
      </c>
      <c r="H1768" s="1" t="s">
        <v>15</v>
      </c>
      <c r="I1768" s="2">
        <v>45681.0</v>
      </c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ht="15.75" customHeight="1">
      <c r="A1769" s="1" t="s">
        <v>541</v>
      </c>
      <c r="B1769" s="1" t="s">
        <v>3614</v>
      </c>
      <c r="C1769" s="1">
        <v>4.3999342819E10</v>
      </c>
      <c r="D1769" s="1" t="s">
        <v>11</v>
      </c>
      <c r="E1769" s="1" t="s">
        <v>23</v>
      </c>
      <c r="F1769" s="1" t="s">
        <v>13</v>
      </c>
      <c r="G1769" s="1" t="s">
        <v>20</v>
      </c>
      <c r="H1769" s="1" t="s">
        <v>15</v>
      </c>
      <c r="I1769" s="2">
        <v>45681.0</v>
      </c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ht="15.75" customHeight="1">
      <c r="A1770" s="1" t="s">
        <v>995</v>
      </c>
      <c r="B1770" s="1" t="s">
        <v>3615</v>
      </c>
      <c r="C1770" s="1" t="s">
        <v>3616</v>
      </c>
      <c r="D1770" s="1" t="s">
        <v>11</v>
      </c>
      <c r="E1770" s="1" t="s">
        <v>27</v>
      </c>
      <c r="F1770" s="1" t="s">
        <v>13</v>
      </c>
      <c r="G1770" s="1" t="s">
        <v>20</v>
      </c>
      <c r="H1770" s="1" t="s">
        <v>44</v>
      </c>
      <c r="I1770" s="2">
        <v>45681.0</v>
      </c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ht="15.75" customHeight="1">
      <c r="A1771" s="1" t="s">
        <v>3617</v>
      </c>
      <c r="B1771" s="1" t="s">
        <v>3618</v>
      </c>
      <c r="C1771" s="1">
        <v>6.1995732717E10</v>
      </c>
      <c r="D1771" s="1" t="s">
        <v>11</v>
      </c>
      <c r="E1771" s="1" t="s">
        <v>96</v>
      </c>
      <c r="F1771" s="1" t="s">
        <v>13</v>
      </c>
      <c r="G1771" s="1" t="s">
        <v>20</v>
      </c>
      <c r="H1771" s="1" t="s">
        <v>65</v>
      </c>
      <c r="I1771" s="2">
        <v>45681.0</v>
      </c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ht="15.75" customHeight="1">
      <c r="A1772" s="1" t="s">
        <v>772</v>
      </c>
      <c r="B1772" s="1" t="s">
        <v>3619</v>
      </c>
      <c r="C1772" s="1">
        <v>1.1996731253E10</v>
      </c>
      <c r="D1772" s="1" t="s">
        <v>11</v>
      </c>
      <c r="E1772" s="1" t="s">
        <v>27</v>
      </c>
      <c r="F1772" s="1" t="s">
        <v>13</v>
      </c>
      <c r="G1772" s="1" t="s">
        <v>14</v>
      </c>
      <c r="H1772" s="1" t="s">
        <v>65</v>
      </c>
      <c r="I1772" s="2">
        <v>45681.0</v>
      </c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ht="15.75" customHeight="1">
      <c r="A1773" s="1" t="s">
        <v>3620</v>
      </c>
      <c r="B1773" s="1" t="s">
        <v>3621</v>
      </c>
      <c r="C1773" s="1">
        <v>1.8996557845E10</v>
      </c>
      <c r="D1773" s="1" t="s">
        <v>11</v>
      </c>
      <c r="E1773" s="1" t="s">
        <v>12</v>
      </c>
      <c r="F1773" s="1" t="s">
        <v>13</v>
      </c>
      <c r="G1773" s="1" t="s">
        <v>14</v>
      </c>
      <c r="H1773" s="1" t="s">
        <v>15</v>
      </c>
      <c r="I1773" s="2">
        <v>45681.0</v>
      </c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ht="15.75" customHeight="1">
      <c r="A1774" s="1" t="s">
        <v>3622</v>
      </c>
      <c r="B1774" s="1" t="s">
        <v>3623</v>
      </c>
      <c r="C1774" s="1">
        <v>5.571987195131E12</v>
      </c>
      <c r="D1774" s="1" t="s">
        <v>11</v>
      </c>
      <c r="E1774" s="1" t="s">
        <v>37</v>
      </c>
      <c r="F1774" s="1" t="s">
        <v>13</v>
      </c>
      <c r="G1774" s="1" t="s">
        <v>20</v>
      </c>
      <c r="H1774" s="1" t="s">
        <v>116</v>
      </c>
      <c r="I1774" s="2">
        <v>45681.0</v>
      </c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ht="15.75" customHeight="1">
      <c r="A1775" s="1" t="s">
        <v>3624</v>
      </c>
      <c r="B1775" s="1" t="s">
        <v>3625</v>
      </c>
      <c r="C1775" s="1">
        <v>1.4996533874E10</v>
      </c>
      <c r="D1775" s="1" t="s">
        <v>11</v>
      </c>
      <c r="E1775" s="1" t="s">
        <v>318</v>
      </c>
      <c r="F1775" s="1" t="s">
        <v>13</v>
      </c>
      <c r="G1775" s="1" t="s">
        <v>14</v>
      </c>
      <c r="H1775" s="1" t="s">
        <v>44</v>
      </c>
      <c r="I1775" s="2">
        <v>45681.0</v>
      </c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ht="15.75" customHeight="1">
      <c r="A1776" s="1" t="s">
        <v>3626</v>
      </c>
      <c r="B1776" s="1" t="s">
        <v>3627</v>
      </c>
      <c r="C1776" s="1">
        <v>1.7997480117E10</v>
      </c>
      <c r="D1776" s="1" t="s">
        <v>11</v>
      </c>
      <c r="E1776" s="1" t="s">
        <v>27</v>
      </c>
      <c r="F1776" s="1" t="s">
        <v>13</v>
      </c>
      <c r="G1776" s="1" t="s">
        <v>20</v>
      </c>
      <c r="H1776" s="1" t="s">
        <v>385</v>
      </c>
      <c r="I1776" s="2">
        <v>45681.0</v>
      </c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ht="15.75" customHeight="1">
      <c r="A1777" s="1" t="s">
        <v>3628</v>
      </c>
      <c r="B1777" s="1" t="s">
        <v>3629</v>
      </c>
      <c r="C1777" s="1">
        <v>5.51198473165E12</v>
      </c>
      <c r="D1777" s="1" t="s">
        <v>11</v>
      </c>
      <c r="E1777" s="1" t="s">
        <v>261</v>
      </c>
      <c r="F1777" s="1" t="s">
        <v>13</v>
      </c>
      <c r="G1777" s="1" t="s">
        <v>20</v>
      </c>
      <c r="H1777" s="1" t="s">
        <v>15</v>
      </c>
      <c r="I1777" s="2">
        <v>45681.0</v>
      </c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ht="15.75" customHeight="1">
      <c r="A1778" s="1" t="s">
        <v>3630</v>
      </c>
      <c r="B1778" s="1" t="s">
        <v>3631</v>
      </c>
      <c r="C1778" s="1" t="s">
        <v>3632</v>
      </c>
      <c r="D1778" s="1" t="s">
        <v>11</v>
      </c>
      <c r="E1778" s="1" t="s">
        <v>12</v>
      </c>
      <c r="F1778" s="1" t="s">
        <v>13</v>
      </c>
      <c r="G1778" s="1" t="s">
        <v>14</v>
      </c>
      <c r="H1778" s="1" t="s">
        <v>15</v>
      </c>
      <c r="I1778" s="2">
        <v>45681.0</v>
      </c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ht="15.75" customHeight="1">
      <c r="A1779" s="1" t="s">
        <v>3633</v>
      </c>
      <c r="B1779" s="1" t="s">
        <v>3634</v>
      </c>
      <c r="C1779" s="1">
        <v>6.9981213659E10</v>
      </c>
      <c r="D1779" s="1" t="s">
        <v>11</v>
      </c>
      <c r="E1779" s="1" t="s">
        <v>12</v>
      </c>
      <c r="F1779" s="1" t="s">
        <v>13</v>
      </c>
      <c r="G1779" s="1" t="s">
        <v>14</v>
      </c>
      <c r="H1779" s="1" t="s">
        <v>15</v>
      </c>
      <c r="I1779" s="2">
        <v>45681.0</v>
      </c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ht="15.75" customHeight="1">
      <c r="A1780" s="1" t="s">
        <v>3635</v>
      </c>
      <c r="B1780" s="1" t="s">
        <v>3636</v>
      </c>
      <c r="C1780" s="1">
        <v>1.5998031787E10</v>
      </c>
      <c r="D1780" s="1" t="s">
        <v>11</v>
      </c>
      <c r="E1780" s="1" t="s">
        <v>23</v>
      </c>
      <c r="F1780" s="1" t="s">
        <v>13</v>
      </c>
      <c r="G1780" s="1" t="s">
        <v>20</v>
      </c>
      <c r="H1780" s="1" t="s">
        <v>15</v>
      </c>
      <c r="I1780" s="2">
        <v>45681.0</v>
      </c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ht="15.75" customHeight="1">
      <c r="A1781" s="1" t="s">
        <v>3637</v>
      </c>
      <c r="B1781" s="1" t="s">
        <v>3638</v>
      </c>
      <c r="C1781" s="1" t="s">
        <v>3639</v>
      </c>
      <c r="D1781" s="1"/>
      <c r="E1781" s="1"/>
      <c r="F1781" s="1"/>
      <c r="G1781" s="1"/>
      <c r="H1781" s="1"/>
      <c r="I1781" s="2">
        <v>45681.0</v>
      </c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ht="15.75" customHeight="1">
      <c r="A1782" s="1" t="s">
        <v>3640</v>
      </c>
      <c r="B1782" s="1" t="s">
        <v>3641</v>
      </c>
      <c r="C1782" s="1">
        <v>3.1998203339E10</v>
      </c>
      <c r="D1782" s="1" t="s">
        <v>11</v>
      </c>
      <c r="E1782" s="1" t="s">
        <v>27</v>
      </c>
      <c r="F1782" s="1" t="s">
        <v>13</v>
      </c>
      <c r="G1782" s="1" t="s">
        <v>20</v>
      </c>
      <c r="H1782" s="1" t="s">
        <v>44</v>
      </c>
      <c r="I1782" s="2">
        <v>45681.0</v>
      </c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ht="15.75" customHeight="1">
      <c r="A1783" s="1" t="s">
        <v>3642</v>
      </c>
      <c r="B1783" s="1" t="s">
        <v>3643</v>
      </c>
      <c r="C1783" s="1">
        <v>7.191241146E9</v>
      </c>
      <c r="D1783" s="1" t="s">
        <v>11</v>
      </c>
      <c r="E1783" s="1" t="s">
        <v>99</v>
      </c>
      <c r="F1783" s="1" t="s">
        <v>13</v>
      </c>
      <c r="G1783" s="1" t="s">
        <v>20</v>
      </c>
      <c r="H1783" s="1" t="s">
        <v>15</v>
      </c>
      <c r="I1783" s="2">
        <v>45681.0</v>
      </c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ht="15.75" customHeight="1">
      <c r="A1784" s="1" t="s">
        <v>3644</v>
      </c>
      <c r="B1784" s="1" t="s">
        <v>3645</v>
      </c>
      <c r="C1784" s="1" t="s">
        <v>3646</v>
      </c>
      <c r="D1784" s="1" t="s">
        <v>11</v>
      </c>
      <c r="E1784" s="1" t="s">
        <v>37</v>
      </c>
      <c r="F1784" s="1" t="s">
        <v>13</v>
      </c>
      <c r="G1784" s="1" t="s">
        <v>20</v>
      </c>
      <c r="H1784" s="1" t="s">
        <v>116</v>
      </c>
      <c r="I1784" s="2">
        <v>45681.0</v>
      </c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ht="15.75" customHeight="1">
      <c r="A1785" s="1" t="s">
        <v>3647</v>
      </c>
      <c r="B1785" s="1" t="s">
        <v>3648</v>
      </c>
      <c r="C1785" s="1">
        <v>1.2991620907E10</v>
      </c>
      <c r="D1785" s="1" t="s">
        <v>11</v>
      </c>
      <c r="E1785" s="1" t="s">
        <v>27</v>
      </c>
      <c r="F1785" s="1" t="s">
        <v>13</v>
      </c>
      <c r="G1785" s="1" t="s">
        <v>20</v>
      </c>
      <c r="H1785" s="1" t="s">
        <v>15</v>
      </c>
      <c r="I1785" s="2">
        <v>45681.0</v>
      </c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ht="15.75" customHeight="1">
      <c r="A1786" s="1" t="s">
        <v>3649</v>
      </c>
      <c r="B1786" s="1" t="s">
        <v>3650</v>
      </c>
      <c r="C1786" s="1">
        <v>5.511968672707E12</v>
      </c>
      <c r="D1786" s="1" t="s">
        <v>11</v>
      </c>
      <c r="E1786" s="1" t="s">
        <v>23</v>
      </c>
      <c r="F1786" s="1" t="s">
        <v>13</v>
      </c>
      <c r="G1786" s="1" t="s">
        <v>20</v>
      </c>
      <c r="H1786" s="1" t="s">
        <v>15</v>
      </c>
      <c r="I1786" s="2">
        <v>45681.0</v>
      </c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ht="15.75" customHeight="1">
      <c r="A1787" s="1" t="s">
        <v>3651</v>
      </c>
      <c r="B1787" s="1" t="s">
        <v>3652</v>
      </c>
      <c r="C1787" s="1">
        <v>5.516994523523E12</v>
      </c>
      <c r="D1787" s="1" t="s">
        <v>11</v>
      </c>
      <c r="E1787" s="1" t="s">
        <v>27</v>
      </c>
      <c r="F1787" s="1" t="s">
        <v>13</v>
      </c>
      <c r="G1787" s="1" t="s">
        <v>14</v>
      </c>
      <c r="H1787" s="1" t="s">
        <v>15</v>
      </c>
      <c r="I1787" s="2">
        <v>45681.0</v>
      </c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ht="15.75" customHeight="1">
      <c r="A1788" s="1" t="s">
        <v>3653</v>
      </c>
      <c r="B1788" s="1" t="s">
        <v>3654</v>
      </c>
      <c r="C1788" s="1">
        <v>1.7991153215E10</v>
      </c>
      <c r="D1788" s="1" t="s">
        <v>11</v>
      </c>
      <c r="E1788" s="1" t="s">
        <v>49</v>
      </c>
      <c r="F1788" s="1" t="s">
        <v>13</v>
      </c>
      <c r="G1788" s="1" t="s">
        <v>20</v>
      </c>
      <c r="H1788" s="1" t="s">
        <v>15</v>
      </c>
      <c r="I1788" s="2">
        <v>45681.0</v>
      </c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ht="15.75" customHeight="1">
      <c r="A1789" s="1" t="s">
        <v>3655</v>
      </c>
      <c r="B1789" s="1" t="s">
        <v>3656</v>
      </c>
      <c r="C1789" s="1">
        <v>9.2981715493E10</v>
      </c>
      <c r="D1789" s="1" t="s">
        <v>11</v>
      </c>
      <c r="E1789" s="1" t="s">
        <v>12</v>
      </c>
      <c r="F1789" s="1" t="s">
        <v>13</v>
      </c>
      <c r="G1789" s="1" t="s">
        <v>14</v>
      </c>
      <c r="H1789" s="1" t="s">
        <v>15</v>
      </c>
      <c r="I1789" s="2">
        <v>45681.0</v>
      </c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ht="15.75" customHeight="1">
      <c r="A1790" s="1" t="s">
        <v>3657</v>
      </c>
      <c r="B1790" s="1" t="s">
        <v>3658</v>
      </c>
      <c r="C1790" s="1">
        <v>1.9999877905E10</v>
      </c>
      <c r="D1790" s="1" t="s">
        <v>11</v>
      </c>
      <c r="E1790" s="1" t="s">
        <v>112</v>
      </c>
      <c r="F1790" s="1" t="s">
        <v>13</v>
      </c>
      <c r="G1790" s="1" t="s">
        <v>14</v>
      </c>
      <c r="H1790" s="1" t="s">
        <v>15</v>
      </c>
      <c r="I1790" s="2">
        <v>45681.0</v>
      </c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ht="15.75" customHeight="1">
      <c r="A1791" s="1" t="s">
        <v>3659</v>
      </c>
      <c r="B1791" s="1" t="s">
        <v>3660</v>
      </c>
      <c r="C1791" s="1">
        <v>5.1980486786E10</v>
      </c>
      <c r="D1791" s="1" t="s">
        <v>11</v>
      </c>
      <c r="E1791" s="1" t="s">
        <v>49</v>
      </c>
      <c r="F1791" s="1" t="s">
        <v>13</v>
      </c>
      <c r="G1791" s="1" t="s">
        <v>20</v>
      </c>
      <c r="H1791" s="1" t="s">
        <v>15</v>
      </c>
      <c r="I1791" s="2">
        <v>45681.0</v>
      </c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ht="15.75" customHeight="1">
      <c r="A1792" s="1" t="s">
        <v>789</v>
      </c>
      <c r="B1792" s="1" t="s">
        <v>3661</v>
      </c>
      <c r="C1792" s="1" t="s">
        <v>3662</v>
      </c>
      <c r="D1792" s="1" t="s">
        <v>11</v>
      </c>
      <c r="E1792" s="1" t="s">
        <v>49</v>
      </c>
      <c r="F1792" s="1" t="s">
        <v>13</v>
      </c>
      <c r="G1792" s="1" t="s">
        <v>20</v>
      </c>
      <c r="H1792" s="1" t="s">
        <v>24</v>
      </c>
      <c r="I1792" s="2">
        <v>45681.0</v>
      </c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ht="15.75" customHeight="1">
      <c r="A1793" s="1" t="s">
        <v>3663</v>
      </c>
      <c r="B1793" s="1" t="s">
        <v>3664</v>
      </c>
      <c r="C1793" s="1">
        <v>6.5984295925E10</v>
      </c>
      <c r="D1793" s="1"/>
      <c r="E1793" s="1"/>
      <c r="F1793" s="1"/>
      <c r="G1793" s="1"/>
      <c r="H1793" s="1"/>
      <c r="I1793" s="2">
        <v>45681.0</v>
      </c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ht="15.75" customHeight="1">
      <c r="A1794" s="1" t="s">
        <v>3665</v>
      </c>
      <c r="B1794" s="1" t="s">
        <v>3666</v>
      </c>
      <c r="C1794" s="1" t="s">
        <v>3667</v>
      </c>
      <c r="D1794" s="1" t="s">
        <v>11</v>
      </c>
      <c r="E1794" s="1" t="s">
        <v>123</v>
      </c>
      <c r="F1794" s="1" t="s">
        <v>13</v>
      </c>
      <c r="G1794" s="1" t="s">
        <v>14</v>
      </c>
      <c r="H1794" s="1" t="s">
        <v>15</v>
      </c>
      <c r="I1794" s="2">
        <v>45681.0</v>
      </c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ht="15.75" customHeight="1">
      <c r="A1795" s="1" t="s">
        <v>3668</v>
      </c>
      <c r="B1795" s="1" t="s">
        <v>3669</v>
      </c>
      <c r="C1795" s="1">
        <v>8.4994118591E10</v>
      </c>
      <c r="D1795" s="1" t="s">
        <v>11</v>
      </c>
      <c r="E1795" s="1" t="s">
        <v>23</v>
      </c>
      <c r="F1795" s="1" t="s">
        <v>13</v>
      </c>
      <c r="G1795" s="1" t="s">
        <v>14</v>
      </c>
      <c r="H1795" s="1" t="s">
        <v>15</v>
      </c>
      <c r="I1795" s="2">
        <v>45681.0</v>
      </c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ht="15.75" customHeight="1">
      <c r="A1796" s="1" t="s">
        <v>3670</v>
      </c>
      <c r="B1796" s="1" t="s">
        <v>3671</v>
      </c>
      <c r="C1796" s="1">
        <v>1.9995493329E10</v>
      </c>
      <c r="D1796" s="1" t="s">
        <v>11</v>
      </c>
      <c r="E1796" s="1" t="s">
        <v>27</v>
      </c>
      <c r="F1796" s="1" t="s">
        <v>13</v>
      </c>
      <c r="G1796" s="1" t="s">
        <v>14</v>
      </c>
      <c r="H1796" s="1" t="s">
        <v>24</v>
      </c>
      <c r="I1796" s="2">
        <v>45681.0</v>
      </c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ht="15.75" customHeight="1">
      <c r="A1797" s="1" t="s">
        <v>3672</v>
      </c>
      <c r="B1797" s="1" t="s">
        <v>3673</v>
      </c>
      <c r="C1797" s="1">
        <v>6.7999262216E10</v>
      </c>
      <c r="D1797" s="1" t="s">
        <v>11</v>
      </c>
      <c r="E1797" s="1" t="s">
        <v>96</v>
      </c>
      <c r="F1797" s="1" t="s">
        <v>13</v>
      </c>
      <c r="G1797" s="1" t="s">
        <v>20</v>
      </c>
      <c r="H1797" s="1" t="s">
        <v>15</v>
      </c>
      <c r="I1797" s="2">
        <v>45681.0</v>
      </c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ht="15.75" customHeight="1">
      <c r="A1798" s="1" t="s">
        <v>478</v>
      </c>
      <c r="B1798" s="1" t="s">
        <v>3674</v>
      </c>
      <c r="C1798" s="1">
        <v>5.513991339351E12</v>
      </c>
      <c r="D1798" s="1" t="s">
        <v>11</v>
      </c>
      <c r="E1798" s="1" t="s">
        <v>27</v>
      </c>
      <c r="F1798" s="1" t="s">
        <v>13</v>
      </c>
      <c r="G1798" s="1" t="s">
        <v>14</v>
      </c>
      <c r="H1798" s="1" t="s">
        <v>15</v>
      </c>
      <c r="I1798" s="2">
        <v>45681.0</v>
      </c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ht="15.75" customHeight="1">
      <c r="A1799" s="1" t="s">
        <v>3675</v>
      </c>
      <c r="B1799" s="1" t="s">
        <v>3676</v>
      </c>
      <c r="C1799" s="1">
        <v>6.4992323665E10</v>
      </c>
      <c r="D1799" s="1" t="s">
        <v>11</v>
      </c>
      <c r="E1799" s="1" t="s">
        <v>96</v>
      </c>
      <c r="F1799" s="1" t="s">
        <v>13</v>
      </c>
      <c r="G1799" s="1" t="s">
        <v>14</v>
      </c>
      <c r="H1799" s="1" t="s">
        <v>24</v>
      </c>
      <c r="I1799" s="2">
        <v>45681.0</v>
      </c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ht="15.75" customHeight="1">
      <c r="A1800" s="1" t="s">
        <v>772</v>
      </c>
      <c r="B1800" s="1" t="s">
        <v>3677</v>
      </c>
      <c r="C1800" s="1">
        <v>2.2992668357E10</v>
      </c>
      <c r="D1800" s="1" t="s">
        <v>11</v>
      </c>
      <c r="E1800" s="1" t="s">
        <v>123</v>
      </c>
      <c r="F1800" s="1" t="s">
        <v>13</v>
      </c>
      <c r="G1800" s="1" t="s">
        <v>20</v>
      </c>
      <c r="H1800" s="1" t="s">
        <v>15</v>
      </c>
      <c r="I1800" s="2">
        <v>45681.0</v>
      </c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ht="15.75" customHeight="1">
      <c r="A1801" s="1" t="s">
        <v>3678</v>
      </c>
      <c r="B1801" s="1" t="s">
        <v>3679</v>
      </c>
      <c r="C1801" s="1">
        <v>1.1999568458E10</v>
      </c>
      <c r="D1801" s="1" t="s">
        <v>11</v>
      </c>
      <c r="E1801" s="1" t="s">
        <v>261</v>
      </c>
      <c r="F1801" s="1" t="s">
        <v>13</v>
      </c>
      <c r="G1801" s="1" t="s">
        <v>20</v>
      </c>
      <c r="H1801" s="1" t="s">
        <v>15</v>
      </c>
      <c r="I1801" s="2">
        <v>45681.0</v>
      </c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ht="15.75" customHeight="1">
      <c r="A1802" s="1" t="s">
        <v>3680</v>
      </c>
      <c r="B1802" s="1" t="s">
        <v>3681</v>
      </c>
      <c r="C1802" s="1" t="s">
        <v>3682</v>
      </c>
      <c r="D1802" s="1" t="s">
        <v>11</v>
      </c>
      <c r="E1802" s="1" t="s">
        <v>49</v>
      </c>
      <c r="F1802" s="1" t="s">
        <v>13</v>
      </c>
      <c r="G1802" s="1" t="s">
        <v>20</v>
      </c>
      <c r="H1802" s="1" t="s">
        <v>15</v>
      </c>
      <c r="I1802" s="2">
        <v>45681.0</v>
      </c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ht="15.75" customHeight="1">
      <c r="A1803" s="1" t="s">
        <v>3683</v>
      </c>
      <c r="B1803" s="1" t="s">
        <v>3684</v>
      </c>
      <c r="C1803" s="1">
        <v>1.1981370566E10</v>
      </c>
      <c r="D1803" s="1" t="s">
        <v>11</v>
      </c>
      <c r="E1803" s="1" t="s">
        <v>2258</v>
      </c>
      <c r="F1803" s="1" t="s">
        <v>13</v>
      </c>
      <c r="G1803" s="1" t="s">
        <v>20</v>
      </c>
      <c r="H1803" s="1" t="s">
        <v>65</v>
      </c>
      <c r="I1803" s="2">
        <v>45681.0</v>
      </c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ht="15.75" customHeight="1">
      <c r="A1804" s="1" t="s">
        <v>3685</v>
      </c>
      <c r="B1804" s="1" t="s">
        <v>3686</v>
      </c>
      <c r="C1804" s="1">
        <v>9.8984633E10</v>
      </c>
      <c r="D1804" s="1" t="s">
        <v>11</v>
      </c>
      <c r="E1804" s="1" t="s">
        <v>123</v>
      </c>
      <c r="F1804" s="1" t="s">
        <v>13</v>
      </c>
      <c r="G1804" s="1" t="s">
        <v>14</v>
      </c>
      <c r="H1804" s="1" t="s">
        <v>15</v>
      </c>
      <c r="I1804" s="2">
        <v>45681.0</v>
      </c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ht="15.75" customHeight="1">
      <c r="A1805" s="1" t="s">
        <v>3687</v>
      </c>
      <c r="B1805" s="1" t="s">
        <v>3688</v>
      </c>
      <c r="C1805" s="1">
        <v>1.3981307323E10</v>
      </c>
      <c r="D1805" s="1" t="s">
        <v>11</v>
      </c>
      <c r="E1805" s="1" t="s">
        <v>27</v>
      </c>
      <c r="F1805" s="1" t="s">
        <v>13</v>
      </c>
      <c r="G1805" s="1" t="s">
        <v>20</v>
      </c>
      <c r="H1805" s="1" t="s">
        <v>15</v>
      </c>
      <c r="I1805" s="2">
        <v>45681.0</v>
      </c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ht="15.75" customHeight="1">
      <c r="A1806" s="1" t="s">
        <v>3689</v>
      </c>
      <c r="B1806" s="1" t="s">
        <v>3690</v>
      </c>
      <c r="C1806" s="1">
        <v>1.4997310887E10</v>
      </c>
      <c r="D1806" s="1" t="s">
        <v>11</v>
      </c>
      <c r="E1806" s="1" t="s">
        <v>23</v>
      </c>
      <c r="F1806" s="1" t="s">
        <v>13</v>
      </c>
      <c r="G1806" s="1" t="s">
        <v>14</v>
      </c>
      <c r="H1806" s="1" t="s">
        <v>15</v>
      </c>
      <c r="I1806" s="2">
        <v>45681.0</v>
      </c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ht="15.75" customHeight="1">
      <c r="A1807" s="1" t="s">
        <v>3691</v>
      </c>
      <c r="B1807" s="1" t="s">
        <v>3692</v>
      </c>
      <c r="C1807" s="1">
        <v>6.1992521941E10</v>
      </c>
      <c r="D1807" s="1" t="s">
        <v>11</v>
      </c>
      <c r="E1807" s="1" t="s">
        <v>123</v>
      </c>
      <c r="F1807" s="1" t="s">
        <v>13</v>
      </c>
      <c r="G1807" s="1" t="s">
        <v>14</v>
      </c>
      <c r="H1807" s="1" t="s">
        <v>15</v>
      </c>
      <c r="I1807" s="2">
        <v>45681.0</v>
      </c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ht="15.75" customHeight="1">
      <c r="A1808" s="1" t="s">
        <v>3693</v>
      </c>
      <c r="B1808" s="1" t="s">
        <v>3694</v>
      </c>
      <c r="C1808" s="1">
        <v>1.1962859761E10</v>
      </c>
      <c r="D1808" s="1" t="s">
        <v>11</v>
      </c>
      <c r="E1808" s="1" t="s">
        <v>27</v>
      </c>
      <c r="F1808" s="1" t="s">
        <v>13</v>
      </c>
      <c r="G1808" s="1" t="s">
        <v>14</v>
      </c>
      <c r="H1808" s="1" t="s">
        <v>15</v>
      </c>
      <c r="I1808" s="2">
        <v>45681.0</v>
      </c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ht="15.75" customHeight="1">
      <c r="A1809" s="1" t="s">
        <v>1118</v>
      </c>
      <c r="B1809" s="1" t="s">
        <v>3695</v>
      </c>
      <c r="C1809" s="1">
        <v>8.5991952526E10</v>
      </c>
      <c r="D1809" s="1" t="s">
        <v>11</v>
      </c>
      <c r="E1809" s="1" t="s">
        <v>27</v>
      </c>
      <c r="F1809" s="1" t="s">
        <v>13</v>
      </c>
      <c r="G1809" s="1" t="s">
        <v>20</v>
      </c>
      <c r="H1809" s="1" t="s">
        <v>65</v>
      </c>
      <c r="I1809" s="2">
        <v>45681.0</v>
      </c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ht="15.75" customHeight="1">
      <c r="A1810" s="1" t="s">
        <v>3696</v>
      </c>
      <c r="B1810" s="1" t="s">
        <v>3697</v>
      </c>
      <c r="C1810" s="1">
        <v>4.7996422472E10</v>
      </c>
      <c r="D1810" s="1" t="s">
        <v>11</v>
      </c>
      <c r="E1810" s="1" t="s">
        <v>31</v>
      </c>
      <c r="F1810" s="1" t="s">
        <v>13</v>
      </c>
      <c r="G1810" s="1" t="s">
        <v>20</v>
      </c>
      <c r="H1810" s="1" t="s">
        <v>15</v>
      </c>
      <c r="I1810" s="2">
        <v>45681.0</v>
      </c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ht="15.75" customHeight="1">
      <c r="A1811" s="1" t="s">
        <v>3698</v>
      </c>
      <c r="B1811" s="1" t="s">
        <v>3699</v>
      </c>
      <c r="C1811" s="1">
        <v>1.1987095097E10</v>
      </c>
      <c r="D1811" s="1" t="s">
        <v>11</v>
      </c>
      <c r="E1811" s="1" t="s">
        <v>37</v>
      </c>
      <c r="F1811" s="1" t="s">
        <v>13</v>
      </c>
      <c r="G1811" s="1" t="s">
        <v>20</v>
      </c>
      <c r="H1811" s="1" t="s">
        <v>143</v>
      </c>
      <c r="I1811" s="2">
        <v>45681.0</v>
      </c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ht="15.75" customHeight="1">
      <c r="A1812" s="1" t="s">
        <v>3700</v>
      </c>
      <c r="B1812" s="1" t="s">
        <v>3701</v>
      </c>
      <c r="C1812" s="1">
        <v>8.1984000314E10</v>
      </c>
      <c r="D1812" s="1" t="s">
        <v>11</v>
      </c>
      <c r="E1812" s="1" t="s">
        <v>37</v>
      </c>
      <c r="F1812" s="1" t="s">
        <v>13</v>
      </c>
      <c r="G1812" s="1" t="s">
        <v>20</v>
      </c>
      <c r="H1812" s="1" t="s">
        <v>76</v>
      </c>
      <c r="I1812" s="2">
        <v>45681.0</v>
      </c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ht="15.75" customHeight="1">
      <c r="A1813" s="1" t="s">
        <v>3702</v>
      </c>
      <c r="B1813" s="1" t="s">
        <v>3703</v>
      </c>
      <c r="C1813" s="1">
        <v>2.199199768E10</v>
      </c>
      <c r="D1813" s="1" t="s">
        <v>11</v>
      </c>
      <c r="E1813" s="1" t="s">
        <v>318</v>
      </c>
      <c r="F1813" s="1" t="s">
        <v>13</v>
      </c>
      <c r="G1813" s="1" t="s">
        <v>20</v>
      </c>
      <c r="H1813" s="1" t="s">
        <v>882</v>
      </c>
      <c r="I1813" s="2">
        <v>45681.0</v>
      </c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ht="15.75" customHeight="1">
      <c r="A1814" s="1" t="s">
        <v>3704</v>
      </c>
      <c r="B1814" s="1" t="s">
        <v>3705</v>
      </c>
      <c r="C1814" s="1">
        <v>2.2998651371E10</v>
      </c>
      <c r="D1814" s="1" t="s">
        <v>11</v>
      </c>
      <c r="E1814" s="1" t="s">
        <v>27</v>
      </c>
      <c r="F1814" s="1" t="s">
        <v>13</v>
      </c>
      <c r="G1814" s="1" t="s">
        <v>20</v>
      </c>
      <c r="H1814" s="1" t="s">
        <v>44</v>
      </c>
      <c r="I1814" s="2">
        <v>45681.0</v>
      </c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ht="15.75" customHeight="1">
      <c r="A1815" s="1" t="s">
        <v>3706</v>
      </c>
      <c r="B1815" s="1" t="s">
        <v>3707</v>
      </c>
      <c r="C1815" s="1">
        <v>2.1969464387E10</v>
      </c>
      <c r="D1815" s="1" t="s">
        <v>11</v>
      </c>
      <c r="E1815" s="1" t="s">
        <v>12</v>
      </c>
      <c r="F1815" s="1" t="s">
        <v>13</v>
      </c>
      <c r="G1815" s="1" t="s">
        <v>14</v>
      </c>
      <c r="H1815" s="1" t="s">
        <v>15</v>
      </c>
      <c r="I1815" s="2">
        <v>45681.0</v>
      </c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ht="15.75" customHeight="1">
      <c r="A1816" s="1" t="s">
        <v>3708</v>
      </c>
      <c r="B1816" s="1" t="s">
        <v>3709</v>
      </c>
      <c r="C1816" s="1">
        <v>1.1959259698E10</v>
      </c>
      <c r="D1816" s="1" t="s">
        <v>11</v>
      </c>
      <c r="E1816" s="1" t="s">
        <v>37</v>
      </c>
      <c r="F1816" s="1" t="s">
        <v>13</v>
      </c>
      <c r="G1816" s="1" t="s">
        <v>14</v>
      </c>
      <c r="H1816" s="1" t="s">
        <v>143</v>
      </c>
      <c r="I1816" s="2">
        <v>45681.0</v>
      </c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ht="15.75" customHeight="1">
      <c r="A1817" s="1" t="s">
        <v>3710</v>
      </c>
      <c r="B1817" s="1" t="s">
        <v>3711</v>
      </c>
      <c r="C1817" s="1">
        <v>8.2999986481E10</v>
      </c>
      <c r="D1817" s="1" t="s">
        <v>11</v>
      </c>
      <c r="E1817" s="1" t="s">
        <v>27</v>
      </c>
      <c r="F1817" s="1" t="s">
        <v>13</v>
      </c>
      <c r="G1817" s="1" t="s">
        <v>20</v>
      </c>
      <c r="H1817" s="1" t="s">
        <v>15</v>
      </c>
      <c r="I1817" s="2">
        <v>45681.0</v>
      </c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ht="15.75" customHeight="1">
      <c r="A1818" s="1" t="s">
        <v>3712</v>
      </c>
      <c r="B1818" s="1" t="s">
        <v>3713</v>
      </c>
      <c r="C1818" s="1">
        <v>9.1998338417E10</v>
      </c>
      <c r="D1818" s="1" t="s">
        <v>11</v>
      </c>
      <c r="E1818" s="1" t="s">
        <v>12</v>
      </c>
      <c r="F1818" s="1" t="s">
        <v>13</v>
      </c>
      <c r="G1818" s="1" t="s">
        <v>14</v>
      </c>
      <c r="H1818" s="1" t="s">
        <v>15</v>
      </c>
      <c r="I1818" s="2">
        <v>45681.0</v>
      </c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ht="15.75" customHeight="1">
      <c r="A1819" s="1" t="s">
        <v>3714</v>
      </c>
      <c r="B1819" s="1" t="s">
        <v>3715</v>
      </c>
      <c r="C1819" s="1">
        <v>3.7999881114E10</v>
      </c>
      <c r="D1819" s="1" t="s">
        <v>11</v>
      </c>
      <c r="E1819" s="1" t="s">
        <v>27</v>
      </c>
      <c r="F1819" s="1" t="s">
        <v>13</v>
      </c>
      <c r="G1819" s="1" t="s">
        <v>20</v>
      </c>
      <c r="H1819" s="1" t="s">
        <v>15</v>
      </c>
      <c r="I1819" s="2">
        <v>45681.0</v>
      </c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ht="15.75" customHeight="1">
      <c r="A1820" s="1" t="s">
        <v>3716</v>
      </c>
      <c r="B1820" s="1" t="s">
        <v>3717</v>
      </c>
      <c r="C1820" s="1">
        <v>2.8999766455E10</v>
      </c>
      <c r="D1820" s="1" t="s">
        <v>11</v>
      </c>
      <c r="E1820" s="1" t="s">
        <v>27</v>
      </c>
      <c r="F1820" s="1" t="s">
        <v>13</v>
      </c>
      <c r="G1820" s="1" t="s">
        <v>20</v>
      </c>
      <c r="H1820" s="1" t="s">
        <v>24</v>
      </c>
      <c r="I1820" s="2">
        <v>45681.0</v>
      </c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ht="15.75" customHeight="1">
      <c r="A1821" s="1" t="s">
        <v>3718</v>
      </c>
      <c r="B1821" s="1" t="s">
        <v>3719</v>
      </c>
      <c r="C1821" s="1">
        <v>5.585981425643E12</v>
      </c>
      <c r="D1821" s="1" t="s">
        <v>11</v>
      </c>
      <c r="E1821" s="1" t="s">
        <v>23</v>
      </c>
      <c r="F1821" s="1" t="s">
        <v>13</v>
      </c>
      <c r="G1821" s="1" t="s">
        <v>14</v>
      </c>
      <c r="H1821" s="1" t="s">
        <v>15</v>
      </c>
      <c r="I1821" s="2">
        <v>45681.0</v>
      </c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ht="15.75" customHeight="1">
      <c r="A1822" s="1" t="s">
        <v>3720</v>
      </c>
      <c r="B1822" s="1" t="s">
        <v>3721</v>
      </c>
      <c r="C1822" s="1">
        <v>6.298321417E10</v>
      </c>
      <c r="D1822" s="1" t="s">
        <v>11</v>
      </c>
      <c r="E1822" s="1" t="s">
        <v>23</v>
      </c>
      <c r="F1822" s="1" t="s">
        <v>13</v>
      </c>
      <c r="G1822" s="1" t="s">
        <v>20</v>
      </c>
      <c r="H1822" s="1" t="s">
        <v>15</v>
      </c>
      <c r="I1822" s="2">
        <v>45681.0</v>
      </c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ht="15.75" customHeight="1">
      <c r="A1823" s="1" t="s">
        <v>3722</v>
      </c>
      <c r="B1823" s="1" t="s">
        <v>3723</v>
      </c>
      <c r="C1823" s="1">
        <v>9.8981926312E10</v>
      </c>
      <c r="D1823" s="1" t="s">
        <v>11</v>
      </c>
      <c r="E1823" s="1" t="s">
        <v>123</v>
      </c>
      <c r="F1823" s="1" t="s">
        <v>13</v>
      </c>
      <c r="G1823" s="1" t="s">
        <v>20</v>
      </c>
      <c r="H1823" s="1" t="s">
        <v>15</v>
      </c>
      <c r="I1823" s="2">
        <v>45681.0</v>
      </c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ht="15.75" customHeight="1">
      <c r="A1824" s="1" t="s">
        <v>3724</v>
      </c>
      <c r="B1824" s="1" t="s">
        <v>3725</v>
      </c>
      <c r="C1824" s="1">
        <v>2.7999184748E10</v>
      </c>
      <c r="D1824" s="1" t="s">
        <v>11</v>
      </c>
      <c r="E1824" s="1" t="s">
        <v>27</v>
      </c>
      <c r="F1824" s="1" t="s">
        <v>13</v>
      </c>
      <c r="G1824" s="1" t="s">
        <v>20</v>
      </c>
      <c r="H1824" s="1" t="s">
        <v>15</v>
      </c>
      <c r="I1824" s="2">
        <v>45681.0</v>
      </c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ht="15.75" customHeight="1">
      <c r="A1825" s="1" t="s">
        <v>3726</v>
      </c>
      <c r="B1825" s="1" t="s">
        <v>3727</v>
      </c>
      <c r="C1825" s="1">
        <v>5.1991850228E10</v>
      </c>
      <c r="D1825" s="1" t="s">
        <v>11</v>
      </c>
      <c r="E1825" s="1" t="s">
        <v>37</v>
      </c>
      <c r="F1825" s="1" t="s">
        <v>13</v>
      </c>
      <c r="G1825" s="1" t="s">
        <v>14</v>
      </c>
      <c r="H1825" s="1" t="s">
        <v>24</v>
      </c>
      <c r="I1825" s="2">
        <v>45681.0</v>
      </c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ht="15.75" customHeight="1">
      <c r="A1826" s="1" t="s">
        <v>1819</v>
      </c>
      <c r="B1826" s="1" t="s">
        <v>3728</v>
      </c>
      <c r="C1826" s="1">
        <v>4.7996070041E10</v>
      </c>
      <c r="D1826" s="1" t="s">
        <v>11</v>
      </c>
      <c r="E1826" s="1" t="s">
        <v>31</v>
      </c>
      <c r="F1826" s="1" t="s">
        <v>13</v>
      </c>
      <c r="G1826" s="1" t="s">
        <v>20</v>
      </c>
      <c r="H1826" s="1" t="s">
        <v>44</v>
      </c>
      <c r="I1826" s="2">
        <v>45681.0</v>
      </c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ht="15.75" customHeight="1">
      <c r="A1827" s="1" t="s">
        <v>3729</v>
      </c>
      <c r="B1827" s="1" t="s">
        <v>3730</v>
      </c>
      <c r="C1827" s="1">
        <v>5.1999294056E10</v>
      </c>
      <c r="D1827" s="1" t="s">
        <v>11</v>
      </c>
      <c r="E1827" s="1" t="s">
        <v>123</v>
      </c>
      <c r="F1827" s="1" t="s">
        <v>13</v>
      </c>
      <c r="G1827" s="1" t="s">
        <v>14</v>
      </c>
      <c r="H1827" s="1" t="s">
        <v>15</v>
      </c>
      <c r="I1827" s="2">
        <v>45681.0</v>
      </c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ht="15.75" customHeight="1">
      <c r="A1828" s="1" t="s">
        <v>3731</v>
      </c>
      <c r="B1828" s="1" t="s">
        <v>3732</v>
      </c>
      <c r="C1828" s="1">
        <v>8.1984525587E10</v>
      </c>
      <c r="D1828" s="1" t="s">
        <v>11</v>
      </c>
      <c r="E1828" s="1" t="s">
        <v>23</v>
      </c>
      <c r="F1828" s="1" t="s">
        <v>13</v>
      </c>
      <c r="G1828" s="1" t="s">
        <v>20</v>
      </c>
      <c r="H1828" s="1" t="s">
        <v>15</v>
      </c>
      <c r="I1828" s="2">
        <v>45681.0</v>
      </c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ht="15.75" customHeight="1">
      <c r="A1829" s="1" t="s">
        <v>3733</v>
      </c>
      <c r="B1829" s="1" t="s">
        <v>3734</v>
      </c>
      <c r="C1829" s="1">
        <v>5.1991481117E10</v>
      </c>
      <c r="D1829" s="1" t="s">
        <v>11</v>
      </c>
      <c r="E1829" s="1" t="s">
        <v>23</v>
      </c>
      <c r="F1829" s="1" t="s">
        <v>13</v>
      </c>
      <c r="G1829" s="1" t="s">
        <v>20</v>
      </c>
      <c r="H1829" s="1" t="s">
        <v>15</v>
      </c>
      <c r="I1829" s="2">
        <v>45681.0</v>
      </c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ht="15.75" customHeight="1">
      <c r="A1830" s="1" t="s">
        <v>3735</v>
      </c>
      <c r="B1830" s="1" t="s">
        <v>3736</v>
      </c>
      <c r="C1830" s="1">
        <v>2.7997270278E10</v>
      </c>
      <c r="D1830" s="1" t="s">
        <v>11</v>
      </c>
      <c r="E1830" s="1" t="s">
        <v>23</v>
      </c>
      <c r="F1830" s="1" t="s">
        <v>13</v>
      </c>
      <c r="G1830" s="1" t="s">
        <v>20</v>
      </c>
      <c r="H1830" s="1" t="s">
        <v>15</v>
      </c>
      <c r="I1830" s="2">
        <v>45681.0</v>
      </c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ht="15.75" customHeight="1">
      <c r="A1831" s="1" t="s">
        <v>3737</v>
      </c>
      <c r="B1831" s="1" t="s">
        <v>3738</v>
      </c>
      <c r="C1831" s="1">
        <v>1.1998400839E10</v>
      </c>
      <c r="D1831" s="1" t="s">
        <v>11</v>
      </c>
      <c r="E1831" s="1" t="s">
        <v>37</v>
      </c>
      <c r="F1831" s="1" t="s">
        <v>13</v>
      </c>
      <c r="G1831" s="1" t="s">
        <v>20</v>
      </c>
      <c r="H1831" s="1" t="s">
        <v>126</v>
      </c>
      <c r="I1831" s="2">
        <v>45681.0</v>
      </c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ht="15.75" customHeight="1">
      <c r="A1832" s="1" t="s">
        <v>3739</v>
      </c>
      <c r="B1832" s="1" t="s">
        <v>3740</v>
      </c>
      <c r="C1832" s="1">
        <v>6.2996903781E10</v>
      </c>
      <c r="D1832" s="1" t="s">
        <v>11</v>
      </c>
      <c r="E1832" s="1" t="s">
        <v>12</v>
      </c>
      <c r="F1832" s="1" t="s">
        <v>13</v>
      </c>
      <c r="G1832" s="1" t="s">
        <v>20</v>
      </c>
      <c r="H1832" s="1" t="s">
        <v>44</v>
      </c>
      <c r="I1832" s="2">
        <v>45681.0</v>
      </c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ht="15.75" customHeight="1">
      <c r="A1833" s="1" t="s">
        <v>3741</v>
      </c>
      <c r="B1833" s="1" t="s">
        <v>3742</v>
      </c>
      <c r="C1833" s="1">
        <v>2.7996371894E10</v>
      </c>
      <c r="D1833" s="1" t="s">
        <v>11</v>
      </c>
      <c r="E1833" s="1" t="s">
        <v>23</v>
      </c>
      <c r="F1833" s="1" t="s">
        <v>13</v>
      </c>
      <c r="G1833" s="1" t="s">
        <v>14</v>
      </c>
      <c r="H1833" s="1" t="s">
        <v>15</v>
      </c>
      <c r="I1833" s="2">
        <v>45681.0</v>
      </c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ht="15.75" customHeight="1">
      <c r="A1834" s="1" t="s">
        <v>3743</v>
      </c>
      <c r="B1834" s="1" t="s">
        <v>3744</v>
      </c>
      <c r="C1834" s="1">
        <v>2.1967243945E10</v>
      </c>
      <c r="D1834" s="1" t="s">
        <v>11</v>
      </c>
      <c r="E1834" s="1" t="s">
        <v>27</v>
      </c>
      <c r="F1834" s="1" t="s">
        <v>13</v>
      </c>
      <c r="G1834" s="1" t="s">
        <v>20</v>
      </c>
      <c r="H1834" s="1" t="s">
        <v>15</v>
      </c>
      <c r="I1834" s="2">
        <v>45681.0</v>
      </c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ht="15.75" customHeight="1">
      <c r="A1835" s="1" t="s">
        <v>3745</v>
      </c>
      <c r="B1835" s="1" t="s">
        <v>3746</v>
      </c>
      <c r="C1835" s="1">
        <v>5.4981043716E10</v>
      </c>
      <c r="D1835" s="1" t="s">
        <v>11</v>
      </c>
      <c r="E1835" s="1" t="s">
        <v>37</v>
      </c>
      <c r="F1835" s="1" t="s">
        <v>13</v>
      </c>
      <c r="G1835" s="1" t="s">
        <v>20</v>
      </c>
      <c r="H1835" s="1" t="s">
        <v>143</v>
      </c>
      <c r="I1835" s="2">
        <v>45681.0</v>
      </c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ht="15.75" customHeight="1">
      <c r="A1836" s="1" t="s">
        <v>3747</v>
      </c>
      <c r="B1836" s="1" t="s">
        <v>3748</v>
      </c>
      <c r="C1836" s="1">
        <v>8.5988183933E10</v>
      </c>
      <c r="D1836" s="1" t="s">
        <v>11</v>
      </c>
      <c r="E1836" s="1" t="s">
        <v>99</v>
      </c>
      <c r="F1836" s="1" t="s">
        <v>13</v>
      </c>
      <c r="G1836" s="1" t="s">
        <v>20</v>
      </c>
      <c r="H1836" s="1" t="s">
        <v>15</v>
      </c>
      <c r="I1836" s="2">
        <v>45681.0</v>
      </c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ht="15.75" customHeight="1">
      <c r="A1837" s="1" t="s">
        <v>3749</v>
      </c>
      <c r="B1837" s="1" t="s">
        <v>3750</v>
      </c>
      <c r="C1837" s="1">
        <v>2.7989003183E10</v>
      </c>
      <c r="D1837" s="1" t="s">
        <v>11</v>
      </c>
      <c r="E1837" s="1" t="s">
        <v>123</v>
      </c>
      <c r="F1837" s="1" t="s">
        <v>13</v>
      </c>
      <c r="G1837" s="1" t="s">
        <v>14</v>
      </c>
      <c r="H1837" s="1" t="s">
        <v>15</v>
      </c>
      <c r="I1837" s="2">
        <v>45681.0</v>
      </c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ht="15.75" customHeight="1">
      <c r="A1838" s="1" t="s">
        <v>3751</v>
      </c>
      <c r="B1838" s="1" t="s">
        <v>3752</v>
      </c>
      <c r="C1838" s="1" t="s">
        <v>3753</v>
      </c>
      <c r="D1838" s="1" t="s">
        <v>11</v>
      </c>
      <c r="E1838" s="1" t="s">
        <v>37</v>
      </c>
      <c r="F1838" s="1" t="s">
        <v>13</v>
      </c>
      <c r="G1838" s="1" t="s">
        <v>20</v>
      </c>
      <c r="H1838" s="1" t="s">
        <v>65</v>
      </c>
      <c r="I1838" s="2">
        <v>45681.0</v>
      </c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ht="15.75" customHeight="1">
      <c r="A1839" s="1" t="s">
        <v>3754</v>
      </c>
      <c r="B1839" s="1" t="s">
        <v>3755</v>
      </c>
      <c r="C1839" s="1" t="s">
        <v>3756</v>
      </c>
      <c r="D1839" s="1" t="s">
        <v>11</v>
      </c>
      <c r="E1839" s="1" t="s">
        <v>23</v>
      </c>
      <c r="F1839" s="1" t="s">
        <v>13</v>
      </c>
      <c r="G1839" s="1" t="s">
        <v>20</v>
      </c>
      <c r="H1839" s="1" t="s">
        <v>15</v>
      </c>
      <c r="I1839" s="2">
        <v>45681.0</v>
      </c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ht="15.75" customHeight="1">
      <c r="A1840" s="1" t="s">
        <v>3757</v>
      </c>
      <c r="B1840" s="1" t="s">
        <v>3758</v>
      </c>
      <c r="C1840" s="1">
        <v>4.2999609894E10</v>
      </c>
      <c r="D1840" s="1" t="s">
        <v>11</v>
      </c>
      <c r="E1840" s="1" t="s">
        <v>23</v>
      </c>
      <c r="F1840" s="1" t="s">
        <v>13</v>
      </c>
      <c r="G1840" s="1" t="s">
        <v>20</v>
      </c>
      <c r="H1840" s="1" t="s">
        <v>15</v>
      </c>
      <c r="I1840" s="2">
        <v>45681.0</v>
      </c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ht="15.75" customHeight="1">
      <c r="A1841" s="1" t="s">
        <v>3759</v>
      </c>
      <c r="B1841" s="1" t="s">
        <v>3760</v>
      </c>
      <c r="C1841" s="1">
        <v>2.1969523074E10</v>
      </c>
      <c r="D1841" s="1" t="s">
        <v>11</v>
      </c>
      <c r="E1841" s="1" t="s">
        <v>37</v>
      </c>
      <c r="F1841" s="1" t="s">
        <v>13</v>
      </c>
      <c r="G1841" s="1" t="s">
        <v>20</v>
      </c>
      <c r="H1841" s="1" t="s">
        <v>116</v>
      </c>
      <c r="I1841" s="2">
        <v>45681.0</v>
      </c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ht="15.75" customHeight="1">
      <c r="A1842" s="1" t="s">
        <v>3761</v>
      </c>
      <c r="B1842" s="1" t="s">
        <v>3762</v>
      </c>
      <c r="C1842" s="1" t="s">
        <v>3763</v>
      </c>
      <c r="D1842" s="1" t="s">
        <v>11</v>
      </c>
      <c r="E1842" s="1" t="s">
        <v>23</v>
      </c>
      <c r="F1842" s="1" t="s">
        <v>13</v>
      </c>
      <c r="G1842" s="1" t="s">
        <v>20</v>
      </c>
      <c r="H1842" s="1" t="s">
        <v>15</v>
      </c>
      <c r="I1842" s="2">
        <v>45681.0</v>
      </c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ht="15.75" customHeight="1">
      <c r="A1843" s="1" t="s">
        <v>3764</v>
      </c>
      <c r="B1843" s="1" t="s">
        <v>3765</v>
      </c>
      <c r="C1843" s="1" t="s">
        <v>3766</v>
      </c>
      <c r="D1843" s="1" t="s">
        <v>11</v>
      </c>
      <c r="E1843" s="1" t="s">
        <v>27</v>
      </c>
      <c r="F1843" s="1" t="s">
        <v>13</v>
      </c>
      <c r="G1843" s="1" t="s">
        <v>20</v>
      </c>
      <c r="H1843" s="1" t="s">
        <v>24</v>
      </c>
      <c r="I1843" s="2">
        <v>45681.0</v>
      </c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ht="15.75" customHeight="1">
      <c r="A1844" s="1" t="s">
        <v>3767</v>
      </c>
      <c r="B1844" s="1" t="s">
        <v>3768</v>
      </c>
      <c r="C1844" s="1">
        <v>1.9995525578E10</v>
      </c>
      <c r="D1844" s="1" t="s">
        <v>11</v>
      </c>
      <c r="E1844" s="1" t="s">
        <v>27</v>
      </c>
      <c r="F1844" s="1" t="s">
        <v>13</v>
      </c>
      <c r="G1844" s="1" t="s">
        <v>20</v>
      </c>
      <c r="H1844" s="1" t="s">
        <v>15</v>
      </c>
      <c r="I1844" s="2">
        <v>45681.0</v>
      </c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ht="15.75" customHeight="1">
      <c r="A1845" s="1" t="s">
        <v>3769</v>
      </c>
      <c r="B1845" s="1" t="s">
        <v>3770</v>
      </c>
      <c r="C1845" s="1">
        <v>9.998546529E10</v>
      </c>
      <c r="D1845" s="1" t="s">
        <v>11</v>
      </c>
      <c r="E1845" s="1" t="s">
        <v>27</v>
      </c>
      <c r="F1845" s="1" t="s">
        <v>13</v>
      </c>
      <c r="G1845" s="1" t="s">
        <v>20</v>
      </c>
      <c r="H1845" s="1" t="s">
        <v>385</v>
      </c>
      <c r="I1845" s="2">
        <v>45681.0</v>
      </c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ht="15.75" customHeight="1">
      <c r="A1846" s="1" t="s">
        <v>772</v>
      </c>
      <c r="B1846" s="1" t="s">
        <v>3771</v>
      </c>
      <c r="C1846" s="1">
        <v>1.191780773E10</v>
      </c>
      <c r="D1846" s="1" t="s">
        <v>11</v>
      </c>
      <c r="E1846" s="1" t="s">
        <v>27</v>
      </c>
      <c r="F1846" s="1" t="s">
        <v>13</v>
      </c>
      <c r="G1846" s="1" t="s">
        <v>20</v>
      </c>
      <c r="H1846" s="1" t="s">
        <v>44</v>
      </c>
      <c r="I1846" s="2">
        <v>45681.0</v>
      </c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ht="15.75" customHeight="1">
      <c r="A1847" s="1" t="s">
        <v>3772</v>
      </c>
      <c r="B1847" s="1" t="s">
        <v>3773</v>
      </c>
      <c r="C1847" s="1">
        <v>1.1970442488E10</v>
      </c>
      <c r="D1847" s="1" t="s">
        <v>11</v>
      </c>
      <c r="E1847" s="1" t="s">
        <v>123</v>
      </c>
      <c r="F1847" s="1" t="s">
        <v>13</v>
      </c>
      <c r="G1847" s="1" t="s">
        <v>14</v>
      </c>
      <c r="H1847" s="1" t="s">
        <v>15</v>
      </c>
      <c r="I1847" s="2">
        <v>45681.0</v>
      </c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ht="15.75" customHeight="1">
      <c r="A1848" s="1" t="s">
        <v>3774</v>
      </c>
      <c r="B1848" s="1" t="s">
        <v>3775</v>
      </c>
      <c r="C1848" s="1">
        <v>2.4998788317E10</v>
      </c>
      <c r="D1848" s="1" t="s">
        <v>11</v>
      </c>
      <c r="E1848" s="1" t="s">
        <v>37</v>
      </c>
      <c r="F1848" s="1" t="s">
        <v>13</v>
      </c>
      <c r="G1848" s="1" t="s">
        <v>20</v>
      </c>
      <c r="H1848" s="1" t="s">
        <v>44</v>
      </c>
      <c r="I1848" s="2">
        <v>45681.0</v>
      </c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ht="15.75" customHeight="1">
      <c r="A1849" s="1" t="s">
        <v>3776</v>
      </c>
      <c r="B1849" s="1" t="s">
        <v>3777</v>
      </c>
      <c r="C1849" s="1">
        <v>4.9991085683E10</v>
      </c>
      <c r="D1849" s="1" t="s">
        <v>11</v>
      </c>
      <c r="E1849" s="1" t="s">
        <v>27</v>
      </c>
      <c r="F1849" s="1" t="s">
        <v>13</v>
      </c>
      <c r="G1849" s="1" t="s">
        <v>14</v>
      </c>
      <c r="H1849" s="1" t="s">
        <v>24</v>
      </c>
      <c r="I1849" s="2">
        <v>45681.0</v>
      </c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ht="15.75" customHeight="1">
      <c r="A1850" s="1" t="s">
        <v>648</v>
      </c>
      <c r="B1850" s="1" t="s">
        <v>3778</v>
      </c>
      <c r="C1850" s="1">
        <v>3.1994225154E10</v>
      </c>
      <c r="D1850" s="1" t="s">
        <v>11</v>
      </c>
      <c r="E1850" s="1" t="s">
        <v>37</v>
      </c>
      <c r="F1850" s="1" t="s">
        <v>13</v>
      </c>
      <c r="G1850" s="1" t="s">
        <v>20</v>
      </c>
      <c r="H1850" s="1" t="s">
        <v>44</v>
      </c>
      <c r="I1850" s="2">
        <v>45681.0</v>
      </c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ht="15.75" customHeight="1">
      <c r="A1851" s="1" t="s">
        <v>1378</v>
      </c>
      <c r="B1851" s="1" t="s">
        <v>3779</v>
      </c>
      <c r="C1851" s="1">
        <v>8.4991199394E10</v>
      </c>
      <c r="D1851" s="1" t="s">
        <v>11</v>
      </c>
      <c r="E1851" s="1" t="s">
        <v>12</v>
      </c>
      <c r="F1851" s="1" t="s">
        <v>13</v>
      </c>
      <c r="G1851" s="1" t="s">
        <v>14</v>
      </c>
      <c r="H1851" s="1" t="s">
        <v>15</v>
      </c>
      <c r="I1851" s="2">
        <v>45681.0</v>
      </c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ht="15.75" customHeight="1">
      <c r="A1852" s="1" t="s">
        <v>3780</v>
      </c>
      <c r="B1852" s="1" t="s">
        <v>3781</v>
      </c>
      <c r="C1852" s="1">
        <v>6.1996499362E10</v>
      </c>
      <c r="D1852" s="1" t="s">
        <v>11</v>
      </c>
      <c r="E1852" s="1" t="s">
        <v>123</v>
      </c>
      <c r="F1852" s="1" t="s">
        <v>13</v>
      </c>
      <c r="G1852" s="1" t="s">
        <v>14</v>
      </c>
      <c r="H1852" s="1" t="s">
        <v>15</v>
      </c>
      <c r="I1852" s="2">
        <v>45681.0</v>
      </c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ht="15.75" customHeight="1">
      <c r="A1853" s="1" t="s">
        <v>3782</v>
      </c>
      <c r="B1853" s="1" t="s">
        <v>3783</v>
      </c>
      <c r="C1853" s="1">
        <v>1.1947803348E10</v>
      </c>
      <c r="D1853" s="1" t="s">
        <v>11</v>
      </c>
      <c r="E1853" s="1" t="s">
        <v>49</v>
      </c>
      <c r="F1853" s="1" t="s">
        <v>13</v>
      </c>
      <c r="G1853" s="1" t="s">
        <v>20</v>
      </c>
      <c r="H1853" s="1" t="s">
        <v>15</v>
      </c>
      <c r="I1853" s="2">
        <v>45681.0</v>
      </c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ht="15.75" customHeight="1">
      <c r="A1854" s="1" t="s">
        <v>3784</v>
      </c>
      <c r="B1854" s="1" t="s">
        <v>3785</v>
      </c>
      <c r="C1854" s="1">
        <v>1.9991937811E10</v>
      </c>
      <c r="D1854" s="1" t="s">
        <v>11</v>
      </c>
      <c r="E1854" s="1" t="s">
        <v>27</v>
      </c>
      <c r="F1854" s="1" t="s">
        <v>13</v>
      </c>
      <c r="G1854" s="1" t="s">
        <v>20</v>
      </c>
      <c r="H1854" s="1" t="s">
        <v>44</v>
      </c>
      <c r="I1854" s="2">
        <v>45681.0</v>
      </c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ht="15.75" customHeight="1">
      <c r="A1855" s="1" t="s">
        <v>3786</v>
      </c>
      <c r="B1855" s="1" t="s">
        <v>3787</v>
      </c>
      <c r="C1855" s="1">
        <v>4.5988175491E10</v>
      </c>
      <c r="D1855" s="1" t="s">
        <v>11</v>
      </c>
      <c r="E1855" s="1" t="s">
        <v>112</v>
      </c>
      <c r="F1855" s="1" t="s">
        <v>13</v>
      </c>
      <c r="G1855" s="1" t="s">
        <v>14</v>
      </c>
      <c r="H1855" s="1" t="s">
        <v>15</v>
      </c>
      <c r="I1855" s="2">
        <v>45681.0</v>
      </c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ht="15.75" customHeight="1">
      <c r="A1856" s="1" t="s">
        <v>3788</v>
      </c>
      <c r="B1856" s="1" t="s">
        <v>3789</v>
      </c>
      <c r="C1856" s="1">
        <v>4.4998766733E10</v>
      </c>
      <c r="D1856" s="1" t="s">
        <v>11</v>
      </c>
      <c r="E1856" s="1" t="s">
        <v>27</v>
      </c>
      <c r="F1856" s="1" t="s">
        <v>13</v>
      </c>
      <c r="G1856" s="1" t="s">
        <v>20</v>
      </c>
      <c r="H1856" s="1" t="s">
        <v>65</v>
      </c>
      <c r="I1856" s="2">
        <v>45681.0</v>
      </c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ht="15.75" customHeight="1">
      <c r="A1857" s="1" t="s">
        <v>3790</v>
      </c>
      <c r="B1857" s="1" t="s">
        <v>3791</v>
      </c>
      <c r="C1857" s="1">
        <v>5.1981875223E10</v>
      </c>
      <c r="D1857" s="1" t="s">
        <v>11</v>
      </c>
      <c r="E1857" s="1" t="s">
        <v>27</v>
      </c>
      <c r="F1857" s="1" t="s">
        <v>13</v>
      </c>
      <c r="G1857" s="1" t="s">
        <v>14</v>
      </c>
      <c r="H1857" s="1" t="s">
        <v>15</v>
      </c>
      <c r="I1857" s="2">
        <v>45681.0</v>
      </c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ht="15.75" customHeight="1">
      <c r="A1858" s="1" t="s">
        <v>3792</v>
      </c>
      <c r="B1858" s="1" t="s">
        <v>3793</v>
      </c>
      <c r="C1858" s="1">
        <v>4.7991183302E10</v>
      </c>
      <c r="D1858" s="1" t="s">
        <v>11</v>
      </c>
      <c r="E1858" s="1" t="s">
        <v>261</v>
      </c>
      <c r="F1858" s="1" t="s">
        <v>13</v>
      </c>
      <c r="G1858" s="1" t="s">
        <v>20</v>
      </c>
      <c r="H1858" s="1" t="s">
        <v>44</v>
      </c>
      <c r="I1858" s="2">
        <v>45681.0</v>
      </c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ht="15.75" customHeight="1">
      <c r="A1859" s="1" t="s">
        <v>3794</v>
      </c>
      <c r="B1859" s="1" t="s">
        <v>3795</v>
      </c>
      <c r="C1859" s="1" t="s">
        <v>3796</v>
      </c>
      <c r="D1859" s="1" t="s">
        <v>11</v>
      </c>
      <c r="E1859" s="1" t="s">
        <v>49</v>
      </c>
      <c r="F1859" s="1" t="s">
        <v>13</v>
      </c>
      <c r="G1859" s="1" t="s">
        <v>20</v>
      </c>
      <c r="H1859" s="1" t="s">
        <v>15</v>
      </c>
      <c r="I1859" s="2">
        <v>45681.0</v>
      </c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ht="15.75" customHeight="1">
      <c r="A1860" s="1" t="s">
        <v>3797</v>
      </c>
      <c r="B1860" s="1" t="s">
        <v>3798</v>
      </c>
      <c r="C1860" s="1">
        <v>5.538988251385E12</v>
      </c>
      <c r="D1860" s="1" t="s">
        <v>11</v>
      </c>
      <c r="E1860" s="1" t="s">
        <v>99</v>
      </c>
      <c r="F1860" s="1" t="s">
        <v>13</v>
      </c>
      <c r="G1860" s="1" t="s">
        <v>20</v>
      </c>
      <c r="H1860" s="1" t="s">
        <v>15</v>
      </c>
      <c r="I1860" s="2">
        <v>45681.0</v>
      </c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ht="15.75" customHeight="1">
      <c r="A1861" s="1" t="s">
        <v>3799</v>
      </c>
      <c r="B1861" s="1" t="s">
        <v>3800</v>
      </c>
      <c r="C1861" s="1">
        <v>2.1966798265E10</v>
      </c>
      <c r="D1861" s="1" t="s">
        <v>11</v>
      </c>
      <c r="E1861" s="1" t="s">
        <v>23</v>
      </c>
      <c r="F1861" s="1" t="s">
        <v>13</v>
      </c>
      <c r="G1861" s="1" t="s">
        <v>20</v>
      </c>
      <c r="H1861" s="1" t="s">
        <v>15</v>
      </c>
      <c r="I1861" s="2">
        <v>45681.0</v>
      </c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ht="15.75" customHeight="1">
      <c r="A1862" s="1" t="s">
        <v>3801</v>
      </c>
      <c r="B1862" s="1" t="s">
        <v>3802</v>
      </c>
      <c r="C1862" s="1">
        <v>6.3999492608E10</v>
      </c>
      <c r="D1862" s="1" t="s">
        <v>11</v>
      </c>
      <c r="E1862" s="1" t="s">
        <v>96</v>
      </c>
      <c r="F1862" s="1" t="s">
        <v>13</v>
      </c>
      <c r="G1862" s="1" t="s">
        <v>20</v>
      </c>
      <c r="H1862" s="1" t="s">
        <v>24</v>
      </c>
      <c r="I1862" s="2">
        <v>45681.0</v>
      </c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ht="15.75" customHeight="1">
      <c r="A1863" s="1" t="s">
        <v>3803</v>
      </c>
      <c r="B1863" s="1" t="s">
        <v>3804</v>
      </c>
      <c r="C1863" s="1">
        <v>1.997121114E10</v>
      </c>
      <c r="D1863" s="1" t="s">
        <v>11</v>
      </c>
      <c r="E1863" s="1" t="s">
        <v>49</v>
      </c>
      <c r="F1863" s="1" t="s">
        <v>13</v>
      </c>
      <c r="G1863" s="1" t="s">
        <v>20</v>
      </c>
      <c r="H1863" s="1" t="s">
        <v>44</v>
      </c>
      <c r="I1863" s="2">
        <v>45681.0</v>
      </c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ht="15.75" customHeight="1">
      <c r="A1864" s="1" t="s">
        <v>3805</v>
      </c>
      <c r="B1864" s="1" t="s">
        <v>3806</v>
      </c>
      <c r="C1864" s="1" t="s">
        <v>3807</v>
      </c>
      <c r="D1864" s="1" t="s">
        <v>11</v>
      </c>
      <c r="E1864" s="1" t="s">
        <v>40</v>
      </c>
      <c r="F1864" s="1" t="s">
        <v>13</v>
      </c>
      <c r="G1864" s="1" t="s">
        <v>14</v>
      </c>
      <c r="H1864" s="1" t="s">
        <v>15</v>
      </c>
      <c r="I1864" s="2">
        <v>45681.0</v>
      </c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ht="15.75" customHeight="1">
      <c r="A1865" s="1" t="s">
        <v>3808</v>
      </c>
      <c r="B1865" s="1" t="s">
        <v>3809</v>
      </c>
      <c r="C1865" s="1">
        <v>6.2999158296E10</v>
      </c>
      <c r="D1865" s="1" t="s">
        <v>11</v>
      </c>
      <c r="E1865" s="1" t="s">
        <v>23</v>
      </c>
      <c r="F1865" s="1" t="s">
        <v>13</v>
      </c>
      <c r="G1865" s="1" t="s">
        <v>20</v>
      </c>
      <c r="H1865" s="1" t="s">
        <v>15</v>
      </c>
      <c r="I1865" s="2">
        <v>45681.0</v>
      </c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ht="15.75" customHeight="1">
      <c r="A1866" s="1" t="s">
        <v>730</v>
      </c>
      <c r="B1866" s="1" t="s">
        <v>3810</v>
      </c>
      <c r="C1866" s="1">
        <v>3.71128077E8</v>
      </c>
      <c r="D1866" s="1" t="s">
        <v>11</v>
      </c>
      <c r="E1866" s="1" t="s">
        <v>27</v>
      </c>
      <c r="F1866" s="1" t="s">
        <v>13</v>
      </c>
      <c r="G1866" s="1" t="s">
        <v>20</v>
      </c>
      <c r="H1866" s="1" t="s">
        <v>15</v>
      </c>
      <c r="I1866" s="2">
        <v>45681.0</v>
      </c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ht="15.75" customHeight="1">
      <c r="A1867" s="1" t="s">
        <v>3811</v>
      </c>
      <c r="B1867" s="1" t="s">
        <v>3812</v>
      </c>
      <c r="C1867" s="1">
        <v>8.5998077807E10</v>
      </c>
      <c r="D1867" s="1" t="s">
        <v>11</v>
      </c>
      <c r="E1867" s="1" t="s">
        <v>23</v>
      </c>
      <c r="F1867" s="1" t="s">
        <v>13</v>
      </c>
      <c r="G1867" s="1" t="s">
        <v>20</v>
      </c>
      <c r="H1867" s="1" t="s">
        <v>15</v>
      </c>
      <c r="I1867" s="2">
        <v>45681.0</v>
      </c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ht="15.75" customHeight="1">
      <c r="A1868" s="1" t="s">
        <v>3813</v>
      </c>
      <c r="B1868" s="1" t="s">
        <v>3814</v>
      </c>
      <c r="C1868" s="1">
        <v>3.1993720303E10</v>
      </c>
      <c r="D1868" s="1" t="s">
        <v>11</v>
      </c>
      <c r="E1868" s="1" t="s">
        <v>27</v>
      </c>
      <c r="F1868" s="1" t="s">
        <v>13</v>
      </c>
      <c r="G1868" s="1" t="s">
        <v>20</v>
      </c>
      <c r="H1868" s="1" t="s">
        <v>44</v>
      </c>
      <c r="I1868" s="2">
        <v>45681.0</v>
      </c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ht="15.75" customHeight="1">
      <c r="A1869" s="1" t="s">
        <v>3815</v>
      </c>
      <c r="B1869" s="1" t="s">
        <v>3816</v>
      </c>
      <c r="C1869" s="1">
        <v>8.4991945393E10</v>
      </c>
      <c r="D1869" s="1" t="s">
        <v>11</v>
      </c>
      <c r="E1869" s="1" t="s">
        <v>27</v>
      </c>
      <c r="F1869" s="1" t="s">
        <v>13</v>
      </c>
      <c r="G1869" s="1" t="s">
        <v>14</v>
      </c>
      <c r="H1869" s="1" t="s">
        <v>15</v>
      </c>
      <c r="I1869" s="2">
        <v>45681.0</v>
      </c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ht="15.75" customHeight="1">
      <c r="A1870" s="1" t="s">
        <v>3817</v>
      </c>
      <c r="B1870" s="1" t="s">
        <v>3818</v>
      </c>
      <c r="C1870" s="1">
        <v>8.6981653315E10</v>
      </c>
      <c r="D1870" s="1" t="s">
        <v>3819</v>
      </c>
      <c r="E1870" s="1" t="s">
        <v>3820</v>
      </c>
      <c r="F1870" s="1" t="s">
        <v>1791</v>
      </c>
      <c r="G1870" s="1" t="s">
        <v>3821</v>
      </c>
      <c r="H1870" s="1" t="s">
        <v>3822</v>
      </c>
      <c r="I1870" s="2">
        <v>45681.0</v>
      </c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ht="15.75" customHeight="1">
      <c r="A1871" s="1" t="s">
        <v>696</v>
      </c>
      <c r="B1871" s="1" t="s">
        <v>3823</v>
      </c>
      <c r="C1871" s="1">
        <v>1.199651243E10</v>
      </c>
      <c r="D1871" s="1" t="s">
        <v>11</v>
      </c>
      <c r="E1871" s="1" t="s">
        <v>123</v>
      </c>
      <c r="F1871" s="1" t="s">
        <v>13</v>
      </c>
      <c r="G1871" s="1" t="s">
        <v>14</v>
      </c>
      <c r="H1871" s="1" t="s">
        <v>15</v>
      </c>
      <c r="I1871" s="2">
        <v>45681.0</v>
      </c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ht="15.75" customHeight="1">
      <c r="A1872" s="1" t="s">
        <v>3824</v>
      </c>
      <c r="B1872" s="1" t="s">
        <v>3825</v>
      </c>
      <c r="C1872" s="1">
        <v>8.4997030562E10</v>
      </c>
      <c r="D1872" s="1" t="s">
        <v>11</v>
      </c>
      <c r="E1872" s="1" t="s">
        <v>27</v>
      </c>
      <c r="F1872" s="1" t="s">
        <v>13</v>
      </c>
      <c r="G1872" s="1" t="s">
        <v>14</v>
      </c>
      <c r="H1872" s="1" t="s">
        <v>15</v>
      </c>
      <c r="I1872" s="2">
        <v>45681.0</v>
      </c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ht="15.75" customHeight="1">
      <c r="A1873" s="1" t="s">
        <v>3826</v>
      </c>
      <c r="B1873" s="1" t="s">
        <v>3827</v>
      </c>
      <c r="C1873" s="1">
        <v>1.1945375288E10</v>
      </c>
      <c r="D1873" s="1" t="s">
        <v>11</v>
      </c>
      <c r="E1873" s="1" t="s">
        <v>12</v>
      </c>
      <c r="F1873" s="1" t="s">
        <v>13</v>
      </c>
      <c r="G1873" s="1" t="s">
        <v>20</v>
      </c>
      <c r="H1873" s="1" t="s">
        <v>15</v>
      </c>
      <c r="I1873" s="2">
        <v>45681.0</v>
      </c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ht="15.75" customHeight="1">
      <c r="A1874" s="1" t="s">
        <v>730</v>
      </c>
      <c r="B1874" s="1" t="s">
        <v>3828</v>
      </c>
      <c r="C1874" s="1">
        <v>2.1984719553E10</v>
      </c>
      <c r="D1874" s="1" t="s">
        <v>11</v>
      </c>
      <c r="E1874" s="1" t="s">
        <v>12</v>
      </c>
      <c r="F1874" s="1" t="s">
        <v>13</v>
      </c>
      <c r="G1874" s="1" t="s">
        <v>14</v>
      </c>
      <c r="H1874" s="1" t="s">
        <v>15</v>
      </c>
      <c r="I1874" s="2">
        <v>45681.0</v>
      </c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ht="15.75" customHeight="1">
      <c r="A1875" s="1" t="s">
        <v>3829</v>
      </c>
      <c r="B1875" s="1" t="s">
        <v>3830</v>
      </c>
      <c r="C1875" s="1">
        <v>6.2991329398E10</v>
      </c>
      <c r="D1875" s="1" t="s">
        <v>11</v>
      </c>
      <c r="E1875" s="1" t="s">
        <v>23</v>
      </c>
      <c r="F1875" s="1" t="s">
        <v>13</v>
      </c>
      <c r="G1875" s="1" t="s">
        <v>20</v>
      </c>
      <c r="H1875" s="1" t="s">
        <v>15</v>
      </c>
      <c r="I1875" s="2">
        <v>45681.0</v>
      </c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ht="15.75" customHeight="1">
      <c r="A1876" s="1" t="s">
        <v>3831</v>
      </c>
      <c r="B1876" s="1" t="s">
        <v>3832</v>
      </c>
      <c r="C1876" s="1">
        <v>3.1992132477E10</v>
      </c>
      <c r="D1876" s="1" t="s">
        <v>11</v>
      </c>
      <c r="E1876" s="1" t="s">
        <v>49</v>
      </c>
      <c r="F1876" s="1" t="s">
        <v>13</v>
      </c>
      <c r="G1876" s="1" t="s">
        <v>20</v>
      </c>
      <c r="H1876" s="1" t="s">
        <v>15</v>
      </c>
      <c r="I1876" s="2">
        <v>45681.0</v>
      </c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ht="15.75" customHeight="1">
      <c r="A1877" s="1" t="s">
        <v>3833</v>
      </c>
      <c r="B1877" s="1" t="s">
        <v>3834</v>
      </c>
      <c r="C1877" s="1" t="s">
        <v>3835</v>
      </c>
      <c r="D1877" s="1" t="s">
        <v>11</v>
      </c>
      <c r="E1877" s="1" t="s">
        <v>123</v>
      </c>
      <c r="F1877" s="1" t="s">
        <v>13</v>
      </c>
      <c r="G1877" s="1" t="s">
        <v>20</v>
      </c>
      <c r="H1877" s="1" t="s">
        <v>15</v>
      </c>
      <c r="I1877" s="2">
        <v>45681.0</v>
      </c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ht="15.75" customHeight="1">
      <c r="A1878" s="1" t="s">
        <v>3836</v>
      </c>
      <c r="B1878" s="1" t="s">
        <v>3837</v>
      </c>
      <c r="C1878" s="1">
        <v>6.2993957354E10</v>
      </c>
      <c r="D1878" s="1" t="s">
        <v>11</v>
      </c>
      <c r="E1878" s="1" t="s">
        <v>27</v>
      </c>
      <c r="F1878" s="1" t="s">
        <v>13</v>
      </c>
      <c r="G1878" s="1" t="s">
        <v>20</v>
      </c>
      <c r="H1878" s="1" t="s">
        <v>15</v>
      </c>
      <c r="I1878" s="2">
        <v>45681.0</v>
      </c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ht="15.75" customHeight="1">
      <c r="A1879" s="1" t="s">
        <v>3838</v>
      </c>
      <c r="B1879" s="1" t="s">
        <v>3839</v>
      </c>
      <c r="C1879" s="1">
        <v>8.1993782069E10</v>
      </c>
      <c r="D1879" s="1" t="s">
        <v>11</v>
      </c>
      <c r="E1879" s="1" t="s">
        <v>27</v>
      </c>
      <c r="F1879" s="1" t="s">
        <v>13</v>
      </c>
      <c r="G1879" s="1" t="s">
        <v>20</v>
      </c>
      <c r="H1879" s="1" t="s">
        <v>65</v>
      </c>
      <c r="I1879" s="2">
        <v>45681.0</v>
      </c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ht="15.75" customHeight="1">
      <c r="A1880" s="1" t="s">
        <v>3840</v>
      </c>
      <c r="B1880" s="1" t="s">
        <v>3841</v>
      </c>
      <c r="C1880" s="1">
        <v>2.1985258074E10</v>
      </c>
      <c r="D1880" s="1" t="s">
        <v>11</v>
      </c>
      <c r="E1880" s="1" t="s">
        <v>27</v>
      </c>
      <c r="F1880" s="1" t="s">
        <v>13</v>
      </c>
      <c r="G1880" s="1" t="s">
        <v>20</v>
      </c>
      <c r="H1880" s="1" t="s">
        <v>44</v>
      </c>
      <c r="I1880" s="2">
        <v>45681.0</v>
      </c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ht="15.75" customHeight="1">
      <c r="A1881" s="1" t="s">
        <v>3842</v>
      </c>
      <c r="B1881" s="1" t="s">
        <v>3843</v>
      </c>
      <c r="C1881" s="1">
        <v>1.1964234927E10</v>
      </c>
      <c r="D1881" s="1" t="s">
        <v>11</v>
      </c>
      <c r="E1881" s="1" t="s">
        <v>37</v>
      </c>
      <c r="F1881" s="1" t="s">
        <v>13</v>
      </c>
      <c r="G1881" s="1" t="s">
        <v>20</v>
      </c>
      <c r="H1881" s="1" t="s">
        <v>116</v>
      </c>
      <c r="I1881" s="2">
        <v>45681.0</v>
      </c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ht="15.75" customHeight="1">
      <c r="A1882" s="1" t="s">
        <v>660</v>
      </c>
      <c r="B1882" s="1" t="s">
        <v>3844</v>
      </c>
      <c r="C1882" s="1">
        <v>8.1999507281E10</v>
      </c>
      <c r="D1882" s="1" t="s">
        <v>11</v>
      </c>
      <c r="E1882" s="1" t="s">
        <v>2258</v>
      </c>
      <c r="F1882" s="1" t="s">
        <v>13</v>
      </c>
      <c r="G1882" s="1" t="s">
        <v>20</v>
      </c>
      <c r="H1882" s="1" t="s">
        <v>15</v>
      </c>
      <c r="I1882" s="2">
        <v>45681.0</v>
      </c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ht="15.75" customHeight="1">
      <c r="A1883" s="1" t="s">
        <v>566</v>
      </c>
      <c r="B1883" s="1" t="s">
        <v>3845</v>
      </c>
      <c r="C1883" s="1">
        <v>2.1974092827E10</v>
      </c>
      <c r="D1883" s="1" t="s">
        <v>11</v>
      </c>
      <c r="E1883" s="1" t="s">
        <v>40</v>
      </c>
      <c r="F1883" s="1" t="s">
        <v>13</v>
      </c>
      <c r="G1883" s="1" t="s">
        <v>20</v>
      </c>
      <c r="H1883" s="1" t="s">
        <v>15</v>
      </c>
      <c r="I1883" s="2">
        <v>45681.0</v>
      </c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ht="15.75" customHeight="1">
      <c r="A1884" s="1" t="s">
        <v>3846</v>
      </c>
      <c r="B1884" s="1" t="s">
        <v>3847</v>
      </c>
      <c r="C1884" s="1">
        <v>2.4974018991E10</v>
      </c>
      <c r="D1884" s="1" t="s">
        <v>11</v>
      </c>
      <c r="E1884" s="1" t="s">
        <v>23</v>
      </c>
      <c r="F1884" s="1" t="s">
        <v>13</v>
      </c>
      <c r="G1884" s="1" t="s">
        <v>20</v>
      </c>
      <c r="H1884" s="1" t="s">
        <v>15</v>
      </c>
      <c r="I1884" s="2">
        <v>45681.0</v>
      </c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ht="15.75" customHeight="1">
      <c r="A1885" s="1" t="s">
        <v>409</v>
      </c>
      <c r="B1885" s="1" t="s">
        <v>3848</v>
      </c>
      <c r="C1885" s="1">
        <v>4.798917825E10</v>
      </c>
      <c r="D1885" s="1" t="s">
        <v>11</v>
      </c>
      <c r="E1885" s="1" t="s">
        <v>27</v>
      </c>
      <c r="F1885" s="1" t="s">
        <v>13</v>
      </c>
      <c r="G1885" s="1" t="s">
        <v>14</v>
      </c>
      <c r="H1885" s="1" t="s">
        <v>15</v>
      </c>
      <c r="I1885" s="2">
        <v>45681.0</v>
      </c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ht="15.75" customHeight="1">
      <c r="A1886" s="1" t="s">
        <v>3849</v>
      </c>
      <c r="B1886" s="1" t="s">
        <v>3850</v>
      </c>
      <c r="C1886" s="1">
        <v>9.6991050656E10</v>
      </c>
      <c r="D1886" s="1" t="s">
        <v>11</v>
      </c>
      <c r="E1886" s="1" t="s">
        <v>37</v>
      </c>
      <c r="F1886" s="1" t="s">
        <v>13</v>
      </c>
      <c r="G1886" s="1" t="s">
        <v>14</v>
      </c>
      <c r="H1886" s="1" t="s">
        <v>15</v>
      </c>
      <c r="I1886" s="2">
        <v>45681.0</v>
      </c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ht="15.75" customHeight="1">
      <c r="A1887" s="1" t="s">
        <v>3849</v>
      </c>
      <c r="B1887" s="1" t="s">
        <v>3850</v>
      </c>
      <c r="C1887" s="1">
        <v>9.6991050656E10</v>
      </c>
      <c r="D1887" s="1" t="s">
        <v>11</v>
      </c>
      <c r="E1887" s="1" t="s">
        <v>37</v>
      </c>
      <c r="F1887" s="1" t="s">
        <v>13</v>
      </c>
      <c r="G1887" s="1" t="s">
        <v>14</v>
      </c>
      <c r="H1887" s="1" t="s">
        <v>15</v>
      </c>
      <c r="I1887" s="2">
        <v>45681.0</v>
      </c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ht="15.75" customHeight="1">
      <c r="A1888" s="1" t="s">
        <v>3851</v>
      </c>
      <c r="B1888" s="1" t="s">
        <v>3852</v>
      </c>
      <c r="C1888" s="1">
        <v>2.7995187297E10</v>
      </c>
      <c r="D1888" s="1" t="s">
        <v>11</v>
      </c>
      <c r="E1888" s="1" t="s">
        <v>40</v>
      </c>
      <c r="F1888" s="1" t="s">
        <v>13</v>
      </c>
      <c r="G1888" s="1" t="s">
        <v>20</v>
      </c>
      <c r="H1888" s="1" t="s">
        <v>15</v>
      </c>
      <c r="I1888" s="2">
        <v>45681.0</v>
      </c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ht="15.75" customHeight="1">
      <c r="A1889" s="1" t="s">
        <v>3853</v>
      </c>
      <c r="B1889" s="1" t="s">
        <v>3854</v>
      </c>
      <c r="C1889" s="1">
        <v>3.4992499921E10</v>
      </c>
      <c r="D1889" s="1" t="s">
        <v>11</v>
      </c>
      <c r="E1889" s="1" t="s">
        <v>12</v>
      </c>
      <c r="F1889" s="1" t="s">
        <v>13</v>
      </c>
      <c r="G1889" s="1" t="s">
        <v>14</v>
      </c>
      <c r="H1889" s="1" t="s">
        <v>15</v>
      </c>
      <c r="I1889" s="2">
        <v>45681.0</v>
      </c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ht="15.75" customHeight="1">
      <c r="A1890" s="1" t="s">
        <v>3855</v>
      </c>
      <c r="B1890" s="1" t="s">
        <v>3856</v>
      </c>
      <c r="C1890" s="1" t="s">
        <v>3857</v>
      </c>
      <c r="D1890" s="1" t="s">
        <v>11</v>
      </c>
      <c r="E1890" s="1" t="s">
        <v>123</v>
      </c>
      <c r="F1890" s="1" t="s">
        <v>13</v>
      </c>
      <c r="G1890" s="1" t="s">
        <v>20</v>
      </c>
      <c r="H1890" s="1" t="s">
        <v>15</v>
      </c>
      <c r="I1890" s="2">
        <v>45681.0</v>
      </c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ht="15.75" customHeight="1">
      <c r="A1891" s="1" t="s">
        <v>3858</v>
      </c>
      <c r="B1891" s="1" t="s">
        <v>3859</v>
      </c>
      <c r="C1891" s="1">
        <v>8.899987538E10</v>
      </c>
      <c r="D1891" s="1" t="s">
        <v>11</v>
      </c>
      <c r="E1891" s="1" t="s">
        <v>27</v>
      </c>
      <c r="F1891" s="1" t="s">
        <v>13</v>
      </c>
      <c r="G1891" s="1" t="s">
        <v>20</v>
      </c>
      <c r="H1891" s="1" t="s">
        <v>15</v>
      </c>
      <c r="I1891" s="2">
        <v>45681.0</v>
      </c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ht="15.75" customHeight="1">
      <c r="A1892" s="1" t="s">
        <v>595</v>
      </c>
      <c r="B1892" s="1" t="s">
        <v>3860</v>
      </c>
      <c r="C1892" s="1">
        <v>3.4997652042E10</v>
      </c>
      <c r="D1892" s="1" t="s">
        <v>11</v>
      </c>
      <c r="E1892" s="1" t="s">
        <v>23</v>
      </c>
      <c r="F1892" s="1" t="s">
        <v>13</v>
      </c>
      <c r="G1892" s="1" t="s">
        <v>20</v>
      </c>
      <c r="H1892" s="1" t="s">
        <v>15</v>
      </c>
      <c r="I1892" s="2">
        <v>45681.0</v>
      </c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ht="15.75" customHeight="1">
      <c r="A1893" s="1" t="s">
        <v>3861</v>
      </c>
      <c r="B1893" s="1" t="s">
        <v>3862</v>
      </c>
      <c r="C1893" s="1">
        <v>2.2997825004E10</v>
      </c>
      <c r="D1893" s="1" t="s">
        <v>11</v>
      </c>
      <c r="E1893" s="1" t="s">
        <v>27</v>
      </c>
      <c r="F1893" s="1" t="s">
        <v>13</v>
      </c>
      <c r="G1893" s="1" t="s">
        <v>14</v>
      </c>
      <c r="H1893" s="1" t="s">
        <v>15</v>
      </c>
      <c r="I1893" s="2">
        <v>45681.0</v>
      </c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ht="15.75" customHeight="1">
      <c r="A1894" s="1" t="s">
        <v>3863</v>
      </c>
      <c r="B1894" s="1" t="s">
        <v>3864</v>
      </c>
      <c r="C1894" s="1">
        <v>5.19970055E10</v>
      </c>
      <c r="D1894" s="1" t="s">
        <v>11</v>
      </c>
      <c r="E1894" s="1" t="s">
        <v>96</v>
      </c>
      <c r="F1894" s="1" t="s">
        <v>13</v>
      </c>
      <c r="G1894" s="1" t="s">
        <v>20</v>
      </c>
      <c r="H1894" s="1" t="s">
        <v>44</v>
      </c>
      <c r="I1894" s="2">
        <v>45681.0</v>
      </c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ht="15.75" customHeight="1">
      <c r="A1895" s="1" t="s">
        <v>3865</v>
      </c>
      <c r="B1895" s="1" t="s">
        <v>3866</v>
      </c>
      <c r="C1895" s="1">
        <v>4.9999958372E10</v>
      </c>
      <c r="D1895" s="1" t="s">
        <v>11</v>
      </c>
      <c r="E1895" s="1" t="s">
        <v>99</v>
      </c>
      <c r="F1895" s="1" t="s">
        <v>13</v>
      </c>
      <c r="G1895" s="1" t="s">
        <v>20</v>
      </c>
      <c r="H1895" s="1" t="s">
        <v>15</v>
      </c>
      <c r="I1895" s="2">
        <v>45681.0</v>
      </c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ht="15.75" customHeight="1">
      <c r="A1896" s="1" t="s">
        <v>3867</v>
      </c>
      <c r="B1896" s="1" t="s">
        <v>3868</v>
      </c>
      <c r="C1896" s="1" t="s">
        <v>3869</v>
      </c>
      <c r="D1896" s="1" t="s">
        <v>11</v>
      </c>
      <c r="E1896" s="1" t="s">
        <v>27</v>
      </c>
      <c r="F1896" s="1" t="s">
        <v>13</v>
      </c>
      <c r="G1896" s="1" t="s">
        <v>20</v>
      </c>
      <c r="H1896" s="1" t="s">
        <v>15</v>
      </c>
      <c r="I1896" s="2">
        <v>45681.0</v>
      </c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ht="15.75" customHeight="1">
      <c r="A1897" s="1" t="s">
        <v>3870</v>
      </c>
      <c r="B1897" s="1" t="s">
        <v>3871</v>
      </c>
      <c r="C1897" s="1">
        <v>4.7992887627E10</v>
      </c>
      <c r="D1897" s="1" t="s">
        <v>11</v>
      </c>
      <c r="E1897" s="1" t="s">
        <v>27</v>
      </c>
      <c r="F1897" s="1" t="s">
        <v>13</v>
      </c>
      <c r="G1897" s="1" t="s">
        <v>14</v>
      </c>
      <c r="H1897" s="1" t="s">
        <v>24</v>
      </c>
      <c r="I1897" s="2">
        <v>45681.0</v>
      </c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ht="15.75" customHeight="1">
      <c r="A1898" s="1" t="s">
        <v>102</v>
      </c>
      <c r="B1898" s="1" t="s">
        <v>3872</v>
      </c>
      <c r="C1898" s="1">
        <v>8.1995966611E10</v>
      </c>
      <c r="D1898" s="1" t="s">
        <v>11</v>
      </c>
      <c r="E1898" s="1" t="s">
        <v>23</v>
      </c>
      <c r="F1898" s="1" t="s">
        <v>13</v>
      </c>
      <c r="G1898" s="1" t="s">
        <v>20</v>
      </c>
      <c r="H1898" s="1" t="s">
        <v>15</v>
      </c>
      <c r="I1898" s="2">
        <v>45681.0</v>
      </c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ht="15.75" customHeight="1">
      <c r="A1899" s="1" t="s">
        <v>513</v>
      </c>
      <c r="B1899" s="1" t="s">
        <v>3873</v>
      </c>
      <c r="C1899" s="1">
        <v>8.6994347428E10</v>
      </c>
      <c r="D1899" s="1" t="s">
        <v>11</v>
      </c>
      <c r="E1899" s="1" t="s">
        <v>318</v>
      </c>
      <c r="F1899" s="1" t="s">
        <v>13</v>
      </c>
      <c r="G1899" s="1" t="s">
        <v>20</v>
      </c>
      <c r="H1899" s="1" t="s">
        <v>15</v>
      </c>
      <c r="I1899" s="2">
        <v>45681.0</v>
      </c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ht="15.75" customHeight="1">
      <c r="A1900" s="1" t="s">
        <v>3874</v>
      </c>
      <c r="B1900" s="1" t="s">
        <v>3875</v>
      </c>
      <c r="C1900" s="1">
        <v>1.1984007198E10</v>
      </c>
      <c r="D1900" s="1" t="s">
        <v>11</v>
      </c>
      <c r="E1900" s="1" t="s">
        <v>96</v>
      </c>
      <c r="F1900" s="1" t="s">
        <v>13</v>
      </c>
      <c r="G1900" s="1" t="s">
        <v>14</v>
      </c>
      <c r="H1900" s="1" t="s">
        <v>24</v>
      </c>
      <c r="I1900" s="2">
        <v>45681.0</v>
      </c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ht="15.75" customHeight="1">
      <c r="A1901" s="1" t="s">
        <v>3876</v>
      </c>
      <c r="B1901" s="1" t="s">
        <v>3877</v>
      </c>
      <c r="C1901" s="1">
        <v>6.2993062133E10</v>
      </c>
      <c r="D1901" s="1" t="s">
        <v>11</v>
      </c>
      <c r="E1901" s="1" t="s">
        <v>40</v>
      </c>
      <c r="F1901" s="1" t="s">
        <v>13</v>
      </c>
      <c r="G1901" s="1" t="s">
        <v>20</v>
      </c>
      <c r="H1901" s="1" t="s">
        <v>15</v>
      </c>
      <c r="I1901" s="2">
        <v>45681.0</v>
      </c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ht="15.75" customHeight="1">
      <c r="A1902" s="1" t="s">
        <v>2420</v>
      </c>
      <c r="B1902" s="1" t="s">
        <v>3878</v>
      </c>
      <c r="C1902" s="1">
        <v>5.1989076952E10</v>
      </c>
      <c r="D1902" s="1" t="s">
        <v>11</v>
      </c>
      <c r="E1902" s="1" t="s">
        <v>318</v>
      </c>
      <c r="F1902" s="1" t="s">
        <v>13</v>
      </c>
      <c r="G1902" s="1" t="s">
        <v>14</v>
      </c>
      <c r="H1902" s="1" t="s">
        <v>65</v>
      </c>
      <c r="I1902" s="2">
        <v>45681.0</v>
      </c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ht="15.75" customHeight="1">
      <c r="A1903" s="1" t="s">
        <v>3879</v>
      </c>
      <c r="B1903" s="1" t="s">
        <v>3880</v>
      </c>
      <c r="C1903" s="1" t="s">
        <v>3881</v>
      </c>
      <c r="D1903" s="1" t="s">
        <v>11</v>
      </c>
      <c r="E1903" s="1" t="s">
        <v>99</v>
      </c>
      <c r="F1903" s="1" t="s">
        <v>13</v>
      </c>
      <c r="G1903" s="1" t="s">
        <v>20</v>
      </c>
      <c r="H1903" s="1" t="s">
        <v>44</v>
      </c>
      <c r="I1903" s="2">
        <v>45681.0</v>
      </c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ht="15.75" customHeight="1">
      <c r="A1904" s="1" t="s">
        <v>3882</v>
      </c>
      <c r="B1904" s="1" t="s">
        <v>3883</v>
      </c>
      <c r="C1904" s="1">
        <v>7.1993172337E10</v>
      </c>
      <c r="D1904" s="1" t="s">
        <v>11</v>
      </c>
      <c r="E1904" s="1" t="s">
        <v>27</v>
      </c>
      <c r="F1904" s="1" t="s">
        <v>13</v>
      </c>
      <c r="G1904" s="1" t="s">
        <v>20</v>
      </c>
      <c r="H1904" s="1" t="s">
        <v>15</v>
      </c>
      <c r="I1904" s="2">
        <v>45681.0</v>
      </c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ht="15.75" customHeight="1">
      <c r="A1905" s="1" t="s">
        <v>3884</v>
      </c>
      <c r="B1905" s="1" t="s">
        <v>3885</v>
      </c>
      <c r="C1905" s="1">
        <v>1.998089774E9</v>
      </c>
      <c r="D1905" s="1" t="s">
        <v>11</v>
      </c>
      <c r="E1905" s="1" t="s">
        <v>123</v>
      </c>
      <c r="F1905" s="1" t="s">
        <v>13</v>
      </c>
      <c r="G1905" s="1" t="s">
        <v>20</v>
      </c>
      <c r="H1905" s="1" t="s">
        <v>15</v>
      </c>
      <c r="I1905" s="2">
        <v>45681.0</v>
      </c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ht="15.75" customHeight="1">
      <c r="A1906" s="1" t="s">
        <v>3886</v>
      </c>
      <c r="B1906" s="1" t="s">
        <v>3887</v>
      </c>
      <c r="C1906" s="1" t="s">
        <v>3888</v>
      </c>
      <c r="D1906" s="1" t="s">
        <v>11</v>
      </c>
      <c r="E1906" s="1" t="s">
        <v>23</v>
      </c>
      <c r="F1906" s="1" t="s">
        <v>13</v>
      </c>
      <c r="G1906" s="1" t="s">
        <v>20</v>
      </c>
      <c r="H1906" s="1" t="s">
        <v>15</v>
      </c>
      <c r="I1906" s="2">
        <v>45681.0</v>
      </c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ht="15.75" customHeight="1">
      <c r="A1907" s="1" t="s">
        <v>3889</v>
      </c>
      <c r="B1907" s="1" t="s">
        <v>3890</v>
      </c>
      <c r="C1907" s="1">
        <v>1.1937737042E10</v>
      </c>
      <c r="D1907" s="1" t="s">
        <v>11</v>
      </c>
      <c r="E1907" s="1" t="s">
        <v>12</v>
      </c>
      <c r="F1907" s="1" t="s">
        <v>13</v>
      </c>
      <c r="G1907" s="1" t="s">
        <v>14</v>
      </c>
      <c r="H1907" s="1" t="s">
        <v>15</v>
      </c>
      <c r="I1907" s="2">
        <v>45681.0</v>
      </c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ht="15.75" customHeight="1">
      <c r="A1908" s="1" t="s">
        <v>2650</v>
      </c>
      <c r="B1908" s="1" t="s">
        <v>3891</v>
      </c>
      <c r="C1908" s="1">
        <v>1.1949555952E10</v>
      </c>
      <c r="D1908" s="1" t="s">
        <v>11</v>
      </c>
      <c r="E1908" s="1" t="s">
        <v>123</v>
      </c>
      <c r="F1908" s="1" t="s">
        <v>13</v>
      </c>
      <c r="G1908" s="1" t="s">
        <v>14</v>
      </c>
      <c r="H1908" s="1" t="s">
        <v>15</v>
      </c>
      <c r="I1908" s="2">
        <v>45681.0</v>
      </c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ht="15.75" customHeight="1">
      <c r="A1909" s="1" t="s">
        <v>3892</v>
      </c>
      <c r="B1909" s="1" t="s">
        <v>3893</v>
      </c>
      <c r="C1909" s="1">
        <v>9.1991870555E10</v>
      </c>
      <c r="D1909" s="1" t="s">
        <v>11</v>
      </c>
      <c r="E1909" s="1" t="s">
        <v>37</v>
      </c>
      <c r="F1909" s="1" t="s">
        <v>13</v>
      </c>
      <c r="G1909" s="1" t="s">
        <v>20</v>
      </c>
      <c r="H1909" s="1" t="s">
        <v>116</v>
      </c>
      <c r="I1909" s="2">
        <v>45681.0</v>
      </c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ht="15.75" customHeight="1">
      <c r="A1910" s="1" t="s">
        <v>3894</v>
      </c>
      <c r="B1910" s="1" t="s">
        <v>3895</v>
      </c>
      <c r="C1910" s="1">
        <v>6.1981413127E10</v>
      </c>
      <c r="D1910" s="1" t="s">
        <v>11</v>
      </c>
      <c r="E1910" s="1" t="s">
        <v>27</v>
      </c>
      <c r="F1910" s="1" t="s">
        <v>13</v>
      </c>
      <c r="G1910" s="1" t="s">
        <v>20</v>
      </c>
      <c r="H1910" s="1" t="s">
        <v>15</v>
      </c>
      <c r="I1910" s="2">
        <v>45681.0</v>
      </c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ht="15.75" customHeight="1">
      <c r="A1911" s="1" t="s">
        <v>772</v>
      </c>
      <c r="B1911" s="1" t="s">
        <v>3896</v>
      </c>
      <c r="C1911" s="1" t="s">
        <v>3897</v>
      </c>
      <c r="D1911" s="1" t="s">
        <v>11</v>
      </c>
      <c r="E1911" s="1" t="s">
        <v>27</v>
      </c>
      <c r="F1911" s="1" t="s">
        <v>13</v>
      </c>
      <c r="G1911" s="1" t="s">
        <v>20</v>
      </c>
      <c r="H1911" s="1" t="s">
        <v>15</v>
      </c>
      <c r="I1911" s="2">
        <v>45681.0</v>
      </c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ht="15.75" customHeight="1">
      <c r="A1912" s="1" t="s">
        <v>722</v>
      </c>
      <c r="B1912" s="1" t="s">
        <v>3898</v>
      </c>
      <c r="C1912" s="1">
        <v>3.1991904013E10</v>
      </c>
      <c r="D1912" s="1" t="s">
        <v>11</v>
      </c>
      <c r="E1912" s="1" t="s">
        <v>23</v>
      </c>
      <c r="F1912" s="1" t="s">
        <v>13</v>
      </c>
      <c r="G1912" s="1" t="s">
        <v>20</v>
      </c>
      <c r="H1912" s="1" t="s">
        <v>15</v>
      </c>
      <c r="I1912" s="2">
        <v>45681.0</v>
      </c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ht="15.75" customHeight="1">
      <c r="A1913" s="1" t="s">
        <v>83</v>
      </c>
      <c r="B1913" s="1" t="s">
        <v>3899</v>
      </c>
      <c r="C1913" s="1">
        <v>5.518981477326E12</v>
      </c>
      <c r="D1913" s="1" t="s">
        <v>11</v>
      </c>
      <c r="E1913" s="1" t="s">
        <v>27</v>
      </c>
      <c r="F1913" s="1" t="s">
        <v>13</v>
      </c>
      <c r="G1913" s="1" t="s">
        <v>20</v>
      </c>
      <c r="H1913" s="1" t="s">
        <v>15</v>
      </c>
      <c r="I1913" s="2">
        <v>45681.0</v>
      </c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ht="15.75" customHeight="1">
      <c r="A1914" s="1" t="s">
        <v>3900</v>
      </c>
      <c r="B1914" s="1" t="s">
        <v>3901</v>
      </c>
      <c r="C1914" s="1">
        <v>9.145058E7</v>
      </c>
      <c r="D1914" s="1" t="s">
        <v>11</v>
      </c>
      <c r="E1914" s="1" t="s">
        <v>12</v>
      </c>
      <c r="F1914" s="1" t="s">
        <v>13</v>
      </c>
      <c r="G1914" s="1" t="s">
        <v>14</v>
      </c>
      <c r="H1914" s="1" t="s">
        <v>15</v>
      </c>
      <c r="I1914" s="2">
        <v>45681.0</v>
      </c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ht="15.75" customHeight="1">
      <c r="A1915" s="1" t="s">
        <v>3902</v>
      </c>
      <c r="B1915" s="1" t="s">
        <v>3903</v>
      </c>
      <c r="C1915" s="1">
        <v>6.1986114141E10</v>
      </c>
      <c r="D1915" s="1" t="s">
        <v>11</v>
      </c>
      <c r="E1915" s="1" t="s">
        <v>31</v>
      </c>
      <c r="F1915" s="1" t="s">
        <v>13</v>
      </c>
      <c r="G1915" s="1" t="s">
        <v>20</v>
      </c>
      <c r="H1915" s="1" t="s">
        <v>15</v>
      </c>
      <c r="I1915" s="2">
        <v>45681.0</v>
      </c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ht="15.75" customHeight="1">
      <c r="A1916" s="1" t="s">
        <v>3904</v>
      </c>
      <c r="B1916" s="1" t="s">
        <v>3905</v>
      </c>
      <c r="C1916" s="1">
        <v>6.1998381337E10</v>
      </c>
      <c r="D1916" s="1" t="s">
        <v>11</v>
      </c>
      <c r="E1916" s="1" t="s">
        <v>99</v>
      </c>
      <c r="F1916" s="1" t="s">
        <v>13</v>
      </c>
      <c r="G1916" s="1" t="s">
        <v>20</v>
      </c>
      <c r="H1916" s="1" t="s">
        <v>15</v>
      </c>
      <c r="I1916" s="2">
        <v>45681.0</v>
      </c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ht="15.75" customHeight="1">
      <c r="A1917" s="1" t="s">
        <v>3906</v>
      </c>
      <c r="B1917" s="1" t="s">
        <v>3907</v>
      </c>
      <c r="C1917" s="1">
        <v>6.699626071E10</v>
      </c>
      <c r="D1917" s="1" t="s">
        <v>11</v>
      </c>
      <c r="E1917" s="1" t="s">
        <v>27</v>
      </c>
      <c r="F1917" s="1" t="s">
        <v>13</v>
      </c>
      <c r="G1917" s="1" t="s">
        <v>20</v>
      </c>
      <c r="H1917" s="1" t="s">
        <v>15</v>
      </c>
      <c r="I1917" s="2">
        <v>45681.0</v>
      </c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ht="15.75" customHeight="1">
      <c r="A1918" s="1" t="s">
        <v>3908</v>
      </c>
      <c r="B1918" s="1" t="s">
        <v>3909</v>
      </c>
      <c r="C1918" s="1">
        <v>1.1965923131E10</v>
      </c>
      <c r="D1918" s="1" t="s">
        <v>11</v>
      </c>
      <c r="E1918" s="1" t="s">
        <v>123</v>
      </c>
      <c r="F1918" s="1" t="s">
        <v>13</v>
      </c>
      <c r="G1918" s="1" t="s">
        <v>14</v>
      </c>
      <c r="H1918" s="1" t="s">
        <v>15</v>
      </c>
      <c r="I1918" s="2">
        <v>45681.0</v>
      </c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ht="15.75" customHeight="1">
      <c r="A1919" s="1" t="s">
        <v>3910</v>
      </c>
      <c r="B1919" s="1" t="s">
        <v>3911</v>
      </c>
      <c r="C1919" s="1">
        <v>5.59298543124E12</v>
      </c>
      <c r="D1919" s="1" t="s">
        <v>11</v>
      </c>
      <c r="E1919" s="1" t="s">
        <v>23</v>
      </c>
      <c r="F1919" s="1" t="s">
        <v>13</v>
      </c>
      <c r="G1919" s="1" t="s">
        <v>14</v>
      </c>
      <c r="H1919" s="1" t="s">
        <v>15</v>
      </c>
      <c r="I1919" s="2">
        <v>45681.0</v>
      </c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ht="15.75" customHeight="1">
      <c r="A1920" s="1" t="s">
        <v>3912</v>
      </c>
      <c r="B1920" s="1" t="s">
        <v>3913</v>
      </c>
      <c r="C1920" s="1">
        <v>4.498808196E10</v>
      </c>
      <c r="D1920" s="1" t="s">
        <v>11</v>
      </c>
      <c r="E1920" s="1" t="s">
        <v>27</v>
      </c>
      <c r="F1920" s="1" t="s">
        <v>13</v>
      </c>
      <c r="G1920" s="1" t="s">
        <v>20</v>
      </c>
      <c r="H1920" s="1" t="s">
        <v>65</v>
      </c>
      <c r="I1920" s="2">
        <v>45681.0</v>
      </c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ht="15.75" customHeight="1">
      <c r="A1921" s="1" t="s">
        <v>3914</v>
      </c>
      <c r="B1921" s="1" t="s">
        <v>3915</v>
      </c>
      <c r="C1921" s="1">
        <v>3.1995146061E10</v>
      </c>
      <c r="D1921" s="1" t="s">
        <v>11</v>
      </c>
      <c r="E1921" s="1" t="s">
        <v>23</v>
      </c>
      <c r="F1921" s="1" t="s">
        <v>13</v>
      </c>
      <c r="G1921" s="1" t="s">
        <v>20</v>
      </c>
      <c r="H1921" s="1" t="s">
        <v>15</v>
      </c>
      <c r="I1921" s="2">
        <v>45681.0</v>
      </c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ht="15.75" customHeight="1">
      <c r="A1922" s="1" t="s">
        <v>3916</v>
      </c>
      <c r="B1922" s="1" t="s">
        <v>3917</v>
      </c>
      <c r="C1922" s="1">
        <v>2.199329603E10</v>
      </c>
      <c r="D1922" s="1" t="s">
        <v>11</v>
      </c>
      <c r="E1922" s="1" t="s">
        <v>23</v>
      </c>
      <c r="F1922" s="1" t="s">
        <v>13</v>
      </c>
      <c r="G1922" s="1" t="s">
        <v>20</v>
      </c>
      <c r="H1922" s="1" t="s">
        <v>15</v>
      </c>
      <c r="I1922" s="2">
        <v>45681.0</v>
      </c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ht="15.75" customHeight="1">
      <c r="A1923" s="1" t="s">
        <v>3918</v>
      </c>
      <c r="B1923" s="1" t="s">
        <v>3919</v>
      </c>
      <c r="C1923" s="1" t="s">
        <v>3920</v>
      </c>
      <c r="D1923" s="1" t="s">
        <v>11</v>
      </c>
      <c r="E1923" s="1" t="s">
        <v>261</v>
      </c>
      <c r="F1923" s="1" t="s">
        <v>13</v>
      </c>
      <c r="G1923" s="1" t="s">
        <v>20</v>
      </c>
      <c r="H1923" s="1" t="s">
        <v>15</v>
      </c>
      <c r="I1923" s="2">
        <v>45681.0</v>
      </c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ht="15.75" customHeight="1">
      <c r="A1924" s="1" t="s">
        <v>3921</v>
      </c>
      <c r="B1924" s="1" t="s">
        <v>3922</v>
      </c>
      <c r="C1924" s="1">
        <v>1.1947226744E10</v>
      </c>
      <c r="D1924" s="1" t="s">
        <v>11</v>
      </c>
      <c r="E1924" s="1" t="s">
        <v>23</v>
      </c>
      <c r="F1924" s="1" t="s">
        <v>13</v>
      </c>
      <c r="G1924" s="1" t="s">
        <v>20</v>
      </c>
      <c r="H1924" s="1" t="s">
        <v>15</v>
      </c>
      <c r="I1924" s="2">
        <v>45681.0</v>
      </c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ht="15.75" customHeight="1">
      <c r="A1925" s="1" t="s">
        <v>3923</v>
      </c>
      <c r="B1925" s="1" t="s">
        <v>3924</v>
      </c>
      <c r="C1925" s="1">
        <v>1.1978239066E10</v>
      </c>
      <c r="D1925" s="1" t="s">
        <v>11</v>
      </c>
      <c r="E1925" s="1" t="s">
        <v>27</v>
      </c>
      <c r="F1925" s="1" t="s">
        <v>13</v>
      </c>
      <c r="G1925" s="1" t="s">
        <v>20</v>
      </c>
      <c r="H1925" s="1" t="s">
        <v>15</v>
      </c>
      <c r="I1925" s="2">
        <v>45681.0</v>
      </c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ht="15.75" customHeight="1">
      <c r="A1926" s="1" t="s">
        <v>631</v>
      </c>
      <c r="B1926" s="1" t="s">
        <v>3925</v>
      </c>
      <c r="C1926" s="1" t="s">
        <v>3926</v>
      </c>
      <c r="D1926" s="1" t="s">
        <v>11</v>
      </c>
      <c r="E1926" s="1" t="s">
        <v>12</v>
      </c>
      <c r="F1926" s="1" t="s">
        <v>13</v>
      </c>
      <c r="G1926" s="1" t="s">
        <v>14</v>
      </c>
      <c r="H1926" s="1" t="s">
        <v>15</v>
      </c>
      <c r="I1926" s="2">
        <v>45681.0</v>
      </c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ht="15.75" customHeight="1">
      <c r="A1927" s="1" t="s">
        <v>3927</v>
      </c>
      <c r="B1927" s="1" t="s">
        <v>3928</v>
      </c>
      <c r="C1927" s="1">
        <v>8.199664094E10</v>
      </c>
      <c r="D1927" s="1" t="s">
        <v>11</v>
      </c>
      <c r="E1927" s="1" t="s">
        <v>37</v>
      </c>
      <c r="F1927" s="1" t="s">
        <v>13</v>
      </c>
      <c r="G1927" s="1" t="s">
        <v>20</v>
      </c>
      <c r="H1927" s="1" t="s">
        <v>15</v>
      </c>
      <c r="I1927" s="2">
        <v>45681.0</v>
      </c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ht="15.75" customHeight="1">
      <c r="A1928" s="1" t="s">
        <v>3929</v>
      </c>
      <c r="B1928" s="1" t="s">
        <v>3930</v>
      </c>
      <c r="C1928" s="1">
        <v>4.8998347073E10</v>
      </c>
      <c r="D1928" s="1" t="s">
        <v>11</v>
      </c>
      <c r="E1928" s="1" t="s">
        <v>27</v>
      </c>
      <c r="F1928" s="1" t="s">
        <v>13</v>
      </c>
      <c r="G1928" s="1" t="s">
        <v>20</v>
      </c>
      <c r="H1928" s="1" t="s">
        <v>44</v>
      </c>
      <c r="I1928" s="2">
        <v>45681.0</v>
      </c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ht="15.75" customHeight="1">
      <c r="A1929" s="1" t="s">
        <v>3931</v>
      </c>
      <c r="B1929" s="1" t="s">
        <v>3932</v>
      </c>
      <c r="C1929" s="1">
        <v>3.5999902182E10</v>
      </c>
      <c r="D1929" s="1" t="s">
        <v>11</v>
      </c>
      <c r="E1929" s="1" t="s">
        <v>23</v>
      </c>
      <c r="F1929" s="1" t="s">
        <v>13</v>
      </c>
      <c r="G1929" s="1" t="s">
        <v>20</v>
      </c>
      <c r="H1929" s="1" t="s">
        <v>15</v>
      </c>
      <c r="I1929" s="2">
        <v>45681.0</v>
      </c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ht="15.75" customHeight="1">
      <c r="A1930" s="1" t="s">
        <v>3933</v>
      </c>
      <c r="B1930" s="1" t="s">
        <v>3934</v>
      </c>
      <c r="C1930" s="1">
        <v>7.1991348432E10</v>
      </c>
      <c r="D1930" s="1" t="s">
        <v>11</v>
      </c>
      <c r="E1930" s="1" t="s">
        <v>23</v>
      </c>
      <c r="F1930" s="1" t="s">
        <v>13</v>
      </c>
      <c r="G1930" s="1" t="s">
        <v>20</v>
      </c>
      <c r="H1930" s="1" t="s">
        <v>15</v>
      </c>
      <c r="I1930" s="2">
        <v>45681.0</v>
      </c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ht="15.75" customHeight="1">
      <c r="A1931" s="1" t="s">
        <v>3935</v>
      </c>
      <c r="B1931" s="1" t="s">
        <v>3936</v>
      </c>
      <c r="C1931" s="1">
        <v>4.7991766242E10</v>
      </c>
      <c r="D1931" s="1" t="s">
        <v>11</v>
      </c>
      <c r="E1931" s="1" t="s">
        <v>49</v>
      </c>
      <c r="F1931" s="1" t="s">
        <v>13</v>
      </c>
      <c r="G1931" s="1" t="s">
        <v>14</v>
      </c>
      <c r="H1931" s="1" t="s">
        <v>15</v>
      </c>
      <c r="I1931" s="2">
        <v>45681.0</v>
      </c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ht="15.75" customHeight="1">
      <c r="A1932" s="1" t="s">
        <v>3937</v>
      </c>
      <c r="B1932" s="1" t="s">
        <v>3938</v>
      </c>
      <c r="C1932" s="1">
        <v>4.3991765739E10</v>
      </c>
      <c r="D1932" s="1" t="s">
        <v>11</v>
      </c>
      <c r="E1932" s="1" t="s">
        <v>123</v>
      </c>
      <c r="F1932" s="1" t="s">
        <v>13</v>
      </c>
      <c r="G1932" s="1" t="s">
        <v>20</v>
      </c>
      <c r="H1932" s="1" t="s">
        <v>15</v>
      </c>
      <c r="I1932" s="2">
        <v>45681.0</v>
      </c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ht="15.75" customHeight="1">
      <c r="A1933" s="1" t="s">
        <v>3939</v>
      </c>
      <c r="B1933" s="1" t="s">
        <v>3940</v>
      </c>
      <c r="C1933" s="1">
        <v>8.1988145545E10</v>
      </c>
      <c r="D1933" s="1" t="s">
        <v>11</v>
      </c>
      <c r="E1933" s="1" t="s">
        <v>40</v>
      </c>
      <c r="F1933" s="1" t="s">
        <v>13</v>
      </c>
      <c r="G1933" s="1" t="s">
        <v>14</v>
      </c>
      <c r="H1933" s="1" t="s">
        <v>15</v>
      </c>
      <c r="I1933" s="2">
        <v>45681.0</v>
      </c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ht="15.75" customHeight="1">
      <c r="A1934" s="1" t="s">
        <v>3941</v>
      </c>
      <c r="B1934" s="1" t="s">
        <v>3942</v>
      </c>
      <c r="C1934" s="1">
        <v>8.5997380085E10</v>
      </c>
      <c r="D1934" s="1" t="s">
        <v>11</v>
      </c>
      <c r="E1934" s="1" t="s">
        <v>12</v>
      </c>
      <c r="F1934" s="1" t="s">
        <v>13</v>
      </c>
      <c r="G1934" s="1" t="s">
        <v>14</v>
      </c>
      <c r="H1934" s="1" t="s">
        <v>15</v>
      </c>
      <c r="I1934" s="2">
        <v>45681.0</v>
      </c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ht="15.75" customHeight="1">
      <c r="A1935" s="1" t="s">
        <v>3943</v>
      </c>
      <c r="B1935" s="1" t="s">
        <v>3944</v>
      </c>
      <c r="C1935" s="1">
        <v>5.547992228927E12</v>
      </c>
      <c r="D1935" s="1" t="s">
        <v>11</v>
      </c>
      <c r="E1935" s="1" t="s">
        <v>40</v>
      </c>
      <c r="F1935" s="1" t="s">
        <v>13</v>
      </c>
      <c r="G1935" s="1" t="s">
        <v>14</v>
      </c>
      <c r="H1935" s="1" t="s">
        <v>15</v>
      </c>
      <c r="I1935" s="2">
        <v>45681.0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ht="15.75" customHeight="1">
      <c r="A1936" s="1" t="s">
        <v>3945</v>
      </c>
      <c r="B1936" s="1" t="s">
        <v>3946</v>
      </c>
      <c r="C1936" s="1" t="s">
        <v>3947</v>
      </c>
      <c r="D1936" s="1" t="s">
        <v>11</v>
      </c>
      <c r="E1936" s="1" t="s">
        <v>31</v>
      </c>
      <c r="F1936" s="1" t="s">
        <v>13</v>
      </c>
      <c r="G1936" s="1" t="s">
        <v>20</v>
      </c>
      <c r="H1936" s="1" t="s">
        <v>15</v>
      </c>
      <c r="I1936" s="2">
        <v>45681.0</v>
      </c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ht="15.75" customHeight="1">
      <c r="A1937" s="1" t="s">
        <v>427</v>
      </c>
      <c r="B1937" s="1" t="s">
        <v>3948</v>
      </c>
      <c r="C1937" s="1" t="s">
        <v>3949</v>
      </c>
      <c r="D1937" s="1" t="s">
        <v>11</v>
      </c>
      <c r="E1937" s="1" t="s">
        <v>23</v>
      </c>
      <c r="F1937" s="1" t="s">
        <v>13</v>
      </c>
      <c r="G1937" s="1" t="s">
        <v>20</v>
      </c>
      <c r="H1937" s="1" t="s">
        <v>15</v>
      </c>
      <c r="I1937" s="2">
        <v>45681.0</v>
      </c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ht="15.75" customHeight="1">
      <c r="A1938" s="1" t="s">
        <v>3950</v>
      </c>
      <c r="B1938" s="1" t="s">
        <v>3951</v>
      </c>
      <c r="C1938" s="1" t="s">
        <v>3952</v>
      </c>
      <c r="D1938" s="1" t="s">
        <v>11</v>
      </c>
      <c r="E1938" s="1" t="s">
        <v>37</v>
      </c>
      <c r="F1938" s="1" t="s">
        <v>13</v>
      </c>
      <c r="G1938" s="1" t="s">
        <v>20</v>
      </c>
      <c r="H1938" s="1" t="s">
        <v>15</v>
      </c>
      <c r="I1938" s="2">
        <v>45681.0</v>
      </c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ht="15.75" customHeight="1">
      <c r="A1939" s="1" t="s">
        <v>3953</v>
      </c>
      <c r="B1939" s="1" t="s">
        <v>3954</v>
      </c>
      <c r="C1939" s="1">
        <v>4.1997644651E10</v>
      </c>
      <c r="D1939" s="1" t="s">
        <v>11</v>
      </c>
      <c r="E1939" s="1" t="s">
        <v>40</v>
      </c>
      <c r="F1939" s="1" t="s">
        <v>13</v>
      </c>
      <c r="G1939" s="1" t="s">
        <v>20</v>
      </c>
      <c r="H1939" s="1" t="s">
        <v>15</v>
      </c>
      <c r="I1939" s="2">
        <v>45681.0</v>
      </c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ht="15.75" customHeight="1">
      <c r="A1940" s="1" t="s">
        <v>3955</v>
      </c>
      <c r="B1940" s="1" t="s">
        <v>3956</v>
      </c>
      <c r="C1940" s="1">
        <v>2.1979310121E10</v>
      </c>
      <c r="D1940" s="1" t="s">
        <v>11</v>
      </c>
      <c r="E1940" s="1" t="s">
        <v>12</v>
      </c>
      <c r="F1940" s="1" t="s">
        <v>13</v>
      </c>
      <c r="G1940" s="1" t="s">
        <v>20</v>
      </c>
      <c r="H1940" s="1" t="s">
        <v>15</v>
      </c>
      <c r="I1940" s="2">
        <v>45681.0</v>
      </c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ht="15.75" customHeight="1">
      <c r="A1941" s="1" t="s">
        <v>1600</v>
      </c>
      <c r="B1941" s="1" t="s">
        <v>3957</v>
      </c>
      <c r="C1941" s="1">
        <v>1.6996221004E10</v>
      </c>
      <c r="D1941" s="1" t="s">
        <v>11</v>
      </c>
      <c r="E1941" s="1" t="s">
        <v>27</v>
      </c>
      <c r="F1941" s="1" t="s">
        <v>13</v>
      </c>
      <c r="G1941" s="1" t="s">
        <v>20</v>
      </c>
      <c r="H1941" s="1" t="s">
        <v>15</v>
      </c>
      <c r="I1941" s="2">
        <v>45681.0</v>
      </c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ht="15.75" customHeight="1">
      <c r="A1942" s="1" t="s">
        <v>3958</v>
      </c>
      <c r="B1942" s="1" t="s">
        <v>3959</v>
      </c>
      <c r="C1942" s="1">
        <v>1.1991587227E10</v>
      </c>
      <c r="D1942" s="1" t="s">
        <v>11</v>
      </c>
      <c r="E1942" s="1" t="s">
        <v>12</v>
      </c>
      <c r="F1942" s="1" t="s">
        <v>13</v>
      </c>
      <c r="G1942" s="1" t="s">
        <v>14</v>
      </c>
      <c r="H1942" s="1" t="s">
        <v>15</v>
      </c>
      <c r="I1942" s="2">
        <v>45681.0</v>
      </c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ht="15.75" customHeight="1">
      <c r="A1943" s="1" t="s">
        <v>3630</v>
      </c>
      <c r="B1943" s="1" t="s">
        <v>3960</v>
      </c>
      <c r="C1943" s="1">
        <v>8.4991715423E10</v>
      </c>
      <c r="D1943" s="1" t="s">
        <v>11</v>
      </c>
      <c r="E1943" s="1" t="s">
        <v>123</v>
      </c>
      <c r="F1943" s="1" t="s">
        <v>13</v>
      </c>
      <c r="G1943" s="1" t="s">
        <v>14</v>
      </c>
      <c r="H1943" s="1" t="s">
        <v>15</v>
      </c>
      <c r="I1943" s="2">
        <v>45681.0</v>
      </c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ht="15.75" customHeight="1">
      <c r="A1944" s="1" t="s">
        <v>3961</v>
      </c>
      <c r="B1944" s="1" t="s">
        <v>3962</v>
      </c>
      <c r="C1944" s="1">
        <v>1.4981820563E10</v>
      </c>
      <c r="D1944" s="1" t="s">
        <v>11</v>
      </c>
      <c r="E1944" s="1" t="s">
        <v>12</v>
      </c>
      <c r="F1944" s="1" t="s">
        <v>13</v>
      </c>
      <c r="G1944" s="1" t="s">
        <v>14</v>
      </c>
      <c r="H1944" s="1" t="s">
        <v>15</v>
      </c>
      <c r="I1944" s="2">
        <v>45681.0</v>
      </c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ht="15.75" customHeight="1">
      <c r="A1945" s="1" t="s">
        <v>3963</v>
      </c>
      <c r="B1945" s="1" t="s">
        <v>3964</v>
      </c>
      <c r="C1945" s="1">
        <v>8.8999700085E10</v>
      </c>
      <c r="D1945" s="1" t="s">
        <v>11</v>
      </c>
      <c r="E1945" s="1" t="s">
        <v>23</v>
      </c>
      <c r="F1945" s="1" t="s">
        <v>13</v>
      </c>
      <c r="G1945" s="1" t="s">
        <v>20</v>
      </c>
      <c r="H1945" s="1" t="s">
        <v>24</v>
      </c>
      <c r="I1945" s="2">
        <v>45681.0</v>
      </c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ht="15.75" customHeight="1">
      <c r="A1946" s="1" t="s">
        <v>3965</v>
      </c>
      <c r="B1946" s="1" t="s">
        <v>3966</v>
      </c>
      <c r="C1946" s="1">
        <v>8.855555555E9</v>
      </c>
      <c r="D1946" s="1" t="s">
        <v>11</v>
      </c>
      <c r="E1946" s="1" t="s">
        <v>37</v>
      </c>
      <c r="F1946" s="1" t="s">
        <v>13</v>
      </c>
      <c r="G1946" s="1" t="s">
        <v>20</v>
      </c>
      <c r="H1946" s="1" t="s">
        <v>2276</v>
      </c>
      <c r="I1946" s="2">
        <v>45681.0</v>
      </c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ht="15.75" customHeight="1">
      <c r="A1947" s="1" t="s">
        <v>3967</v>
      </c>
      <c r="B1947" s="1" t="s">
        <v>3968</v>
      </c>
      <c r="C1947" s="1">
        <v>8.1995640732E10</v>
      </c>
      <c r="D1947" s="1" t="s">
        <v>11</v>
      </c>
      <c r="E1947" s="1" t="s">
        <v>27</v>
      </c>
      <c r="F1947" s="1" t="s">
        <v>13</v>
      </c>
      <c r="G1947" s="1" t="s">
        <v>20</v>
      </c>
      <c r="H1947" s="1" t="s">
        <v>15</v>
      </c>
      <c r="I1947" s="2">
        <v>45681.0</v>
      </c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ht="15.75" customHeight="1">
      <c r="A1948" s="1" t="s">
        <v>3969</v>
      </c>
      <c r="B1948" s="1" t="s">
        <v>3970</v>
      </c>
      <c r="C1948" s="1">
        <v>6.6996856686E10</v>
      </c>
      <c r="D1948" s="1" t="s">
        <v>3971</v>
      </c>
      <c r="E1948" s="1" t="s">
        <v>1502</v>
      </c>
      <c r="F1948" s="1" t="s">
        <v>3972</v>
      </c>
      <c r="G1948" s="1" t="s">
        <v>3973</v>
      </c>
      <c r="H1948" s="1" t="s">
        <v>3974</v>
      </c>
      <c r="I1948" s="2">
        <v>45681.0</v>
      </c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ht="15.75" customHeight="1">
      <c r="A1949" s="1" t="s">
        <v>722</v>
      </c>
      <c r="B1949" s="1" t="s">
        <v>3975</v>
      </c>
      <c r="C1949" s="1">
        <v>5.1991667595E10</v>
      </c>
      <c r="D1949" s="1" t="s">
        <v>11</v>
      </c>
      <c r="E1949" s="1" t="s">
        <v>12</v>
      </c>
      <c r="F1949" s="1" t="s">
        <v>13</v>
      </c>
      <c r="G1949" s="1" t="s">
        <v>14</v>
      </c>
      <c r="H1949" s="1" t="s">
        <v>15</v>
      </c>
      <c r="I1949" s="2">
        <v>45681.0</v>
      </c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ht="15.75" customHeight="1">
      <c r="A1950" s="1" t="s">
        <v>3976</v>
      </c>
      <c r="B1950" s="1" t="s">
        <v>3977</v>
      </c>
      <c r="C1950" s="1">
        <v>9.1991514696E10</v>
      </c>
      <c r="D1950" s="1" t="s">
        <v>11</v>
      </c>
      <c r="E1950" s="1" t="s">
        <v>99</v>
      </c>
      <c r="F1950" s="1" t="s">
        <v>13</v>
      </c>
      <c r="G1950" s="1" t="s">
        <v>20</v>
      </c>
      <c r="H1950" s="1" t="s">
        <v>15</v>
      </c>
      <c r="I1950" s="2">
        <v>45681.0</v>
      </c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ht="15.75" customHeight="1">
      <c r="A1951" s="1" t="s">
        <v>3978</v>
      </c>
      <c r="B1951" s="1" t="s">
        <v>3979</v>
      </c>
      <c r="C1951" s="1">
        <v>6.1981212479E10</v>
      </c>
      <c r="D1951" s="1" t="s">
        <v>11</v>
      </c>
      <c r="E1951" s="1" t="s">
        <v>27</v>
      </c>
      <c r="F1951" s="1" t="s">
        <v>13</v>
      </c>
      <c r="G1951" s="1" t="s">
        <v>20</v>
      </c>
      <c r="H1951" s="1" t="s">
        <v>15</v>
      </c>
      <c r="I1951" s="2">
        <v>45681.0</v>
      </c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ht="15.75" customHeight="1">
      <c r="A1952" s="1" t="s">
        <v>89</v>
      </c>
      <c r="B1952" s="1" t="s">
        <v>3980</v>
      </c>
      <c r="C1952" s="1">
        <v>4.8998122489E10</v>
      </c>
      <c r="D1952" s="1" t="s">
        <v>11</v>
      </c>
      <c r="E1952" s="1" t="s">
        <v>49</v>
      </c>
      <c r="F1952" s="1" t="s">
        <v>13</v>
      </c>
      <c r="G1952" s="1" t="s">
        <v>20</v>
      </c>
      <c r="H1952" s="1" t="s">
        <v>15</v>
      </c>
      <c r="I1952" s="2">
        <v>45681.0</v>
      </c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ht="15.75" customHeight="1">
      <c r="A1953" s="1" t="s">
        <v>3981</v>
      </c>
      <c r="B1953" s="1" t="s">
        <v>3982</v>
      </c>
      <c r="C1953" s="1">
        <v>2.1980176667E10</v>
      </c>
      <c r="D1953" s="1" t="s">
        <v>11</v>
      </c>
      <c r="E1953" s="1" t="s">
        <v>261</v>
      </c>
      <c r="F1953" s="1" t="s">
        <v>13</v>
      </c>
      <c r="G1953" s="1" t="s">
        <v>20</v>
      </c>
      <c r="H1953" s="1" t="s">
        <v>15</v>
      </c>
      <c r="I1953" s="2">
        <v>45681.0</v>
      </c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ht="15.75" customHeight="1">
      <c r="A1954" s="1" t="s">
        <v>861</v>
      </c>
      <c r="B1954" s="1" t="s">
        <v>3983</v>
      </c>
      <c r="C1954" s="1">
        <v>1.9994782552E10</v>
      </c>
      <c r="D1954" s="1" t="s">
        <v>11</v>
      </c>
      <c r="E1954" s="1" t="s">
        <v>318</v>
      </c>
      <c r="F1954" s="1" t="s">
        <v>13</v>
      </c>
      <c r="G1954" s="1" t="s">
        <v>20</v>
      </c>
      <c r="H1954" s="1" t="s">
        <v>24</v>
      </c>
      <c r="I1954" s="2">
        <v>45681.0</v>
      </c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ht="15.75" customHeight="1">
      <c r="A1955" s="1" t="s">
        <v>3984</v>
      </c>
      <c r="B1955" s="1" t="s">
        <v>3985</v>
      </c>
      <c r="C1955" s="1">
        <v>7.1999646149E10</v>
      </c>
      <c r="D1955" s="1" t="s">
        <v>11</v>
      </c>
      <c r="E1955" s="1" t="s">
        <v>96</v>
      </c>
      <c r="F1955" s="1" t="s">
        <v>13</v>
      </c>
      <c r="G1955" s="1" t="s">
        <v>20</v>
      </c>
      <c r="H1955" s="1" t="s">
        <v>15</v>
      </c>
      <c r="I1955" s="2">
        <v>45681.0</v>
      </c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ht="15.75" customHeight="1">
      <c r="A1956" s="1" t="s">
        <v>3986</v>
      </c>
      <c r="B1956" s="1" t="s">
        <v>3987</v>
      </c>
      <c r="C1956" s="1">
        <v>3.1993082019E10</v>
      </c>
      <c r="D1956" s="1" t="s">
        <v>11</v>
      </c>
      <c r="E1956" s="1" t="s">
        <v>123</v>
      </c>
      <c r="F1956" s="1" t="s">
        <v>13</v>
      </c>
      <c r="G1956" s="1" t="s">
        <v>20</v>
      </c>
      <c r="H1956" s="1" t="s">
        <v>65</v>
      </c>
      <c r="I1956" s="2">
        <v>45681.0</v>
      </c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ht="15.75" customHeight="1">
      <c r="A1957" s="1" t="s">
        <v>3988</v>
      </c>
      <c r="B1957" s="1" t="s">
        <v>3989</v>
      </c>
      <c r="C1957" s="1">
        <v>3.7998214142E10</v>
      </c>
      <c r="D1957" s="1" t="s">
        <v>11</v>
      </c>
      <c r="E1957" s="1" t="s">
        <v>37</v>
      </c>
      <c r="F1957" s="1" t="s">
        <v>13</v>
      </c>
      <c r="G1957" s="1" t="s">
        <v>20</v>
      </c>
      <c r="H1957" s="1" t="s">
        <v>65</v>
      </c>
      <c r="I1957" s="2">
        <v>45681.0</v>
      </c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ht="15.75" customHeight="1">
      <c r="A1958" s="1" t="s">
        <v>3990</v>
      </c>
      <c r="B1958" s="1" t="s">
        <v>3991</v>
      </c>
      <c r="C1958" s="1">
        <v>8.3993753855E10</v>
      </c>
      <c r="D1958" s="1" t="s">
        <v>11</v>
      </c>
      <c r="E1958" s="1" t="s">
        <v>27</v>
      </c>
      <c r="F1958" s="1" t="s">
        <v>13</v>
      </c>
      <c r="G1958" s="1" t="s">
        <v>20</v>
      </c>
      <c r="H1958" s="1" t="s">
        <v>15</v>
      </c>
      <c r="I1958" s="2">
        <v>45681.0</v>
      </c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ht="15.75" customHeight="1">
      <c r="A1959" s="1" t="s">
        <v>3992</v>
      </c>
      <c r="B1959" s="1" t="s">
        <v>3993</v>
      </c>
      <c r="C1959" s="1">
        <v>6.2993107823E10</v>
      </c>
      <c r="D1959" s="1" t="s">
        <v>11</v>
      </c>
      <c r="E1959" s="1" t="s">
        <v>23</v>
      </c>
      <c r="F1959" s="1" t="s">
        <v>13</v>
      </c>
      <c r="G1959" s="1" t="s">
        <v>20</v>
      </c>
      <c r="H1959" s="1" t="s">
        <v>15</v>
      </c>
      <c r="I1959" s="2">
        <v>45681.0</v>
      </c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ht="15.75" customHeight="1">
      <c r="A1960" s="1" t="s">
        <v>3994</v>
      </c>
      <c r="B1960" s="1" t="s">
        <v>3995</v>
      </c>
      <c r="C1960" s="1">
        <v>6.7984327566E10</v>
      </c>
      <c r="D1960" s="1" t="s">
        <v>11</v>
      </c>
      <c r="E1960" s="1" t="s">
        <v>23</v>
      </c>
      <c r="F1960" s="1" t="s">
        <v>13</v>
      </c>
      <c r="G1960" s="1" t="s">
        <v>14</v>
      </c>
      <c r="H1960" s="1" t="s">
        <v>15</v>
      </c>
      <c r="I1960" s="2">
        <v>45681.0</v>
      </c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ht="15.75" customHeight="1">
      <c r="A1961" s="1" t="s">
        <v>3996</v>
      </c>
      <c r="B1961" s="1" t="s">
        <v>3997</v>
      </c>
      <c r="C1961" s="1">
        <v>9.2991143614E10</v>
      </c>
      <c r="D1961" s="1" t="s">
        <v>11</v>
      </c>
      <c r="E1961" s="1" t="s">
        <v>40</v>
      </c>
      <c r="F1961" s="1" t="s">
        <v>13</v>
      </c>
      <c r="G1961" s="1" t="s">
        <v>20</v>
      </c>
      <c r="H1961" s="1" t="s">
        <v>15</v>
      </c>
      <c r="I1961" s="2">
        <v>45681.0</v>
      </c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ht="15.75" customHeight="1">
      <c r="A1962" s="1" t="s">
        <v>3998</v>
      </c>
      <c r="B1962" s="1" t="s">
        <v>3999</v>
      </c>
      <c r="C1962" s="1">
        <v>8.3993201148E10</v>
      </c>
      <c r="D1962" s="1" t="s">
        <v>11</v>
      </c>
      <c r="E1962" s="1" t="s">
        <v>27</v>
      </c>
      <c r="F1962" s="1" t="s">
        <v>13</v>
      </c>
      <c r="G1962" s="1" t="s">
        <v>20</v>
      </c>
      <c r="H1962" s="1" t="s">
        <v>24</v>
      </c>
      <c r="I1962" s="2">
        <v>45681.0</v>
      </c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ht="15.75" customHeight="1">
      <c r="A1963" s="1" t="s">
        <v>4000</v>
      </c>
      <c r="B1963" s="1" t="s">
        <v>4001</v>
      </c>
      <c r="C1963" s="1">
        <v>7.1984064665E10</v>
      </c>
      <c r="D1963" s="1" t="s">
        <v>11</v>
      </c>
      <c r="E1963" s="1" t="s">
        <v>12</v>
      </c>
      <c r="F1963" s="1" t="s">
        <v>13</v>
      </c>
      <c r="G1963" s="1" t="s">
        <v>14</v>
      </c>
      <c r="H1963" s="1" t="s">
        <v>15</v>
      </c>
      <c r="I1963" s="2">
        <v>45681.0</v>
      </c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ht="15.75" customHeight="1">
      <c r="A1964" s="1" t="s">
        <v>4002</v>
      </c>
      <c r="B1964" s="1" t="s">
        <v>4003</v>
      </c>
      <c r="C1964" s="1" t="s">
        <v>4004</v>
      </c>
      <c r="D1964" s="1" t="s">
        <v>11</v>
      </c>
      <c r="E1964" s="1" t="s">
        <v>23</v>
      </c>
      <c r="F1964" s="1" t="s">
        <v>13</v>
      </c>
      <c r="G1964" s="1" t="s">
        <v>14</v>
      </c>
      <c r="H1964" s="1" t="s">
        <v>15</v>
      </c>
      <c r="I1964" s="2">
        <v>45681.0</v>
      </c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ht="15.75" customHeight="1">
      <c r="A1965" s="1" t="s">
        <v>4005</v>
      </c>
      <c r="B1965" s="1" t="s">
        <v>4006</v>
      </c>
      <c r="C1965" s="1">
        <v>5.1982110706E10</v>
      </c>
      <c r="D1965" s="1" t="s">
        <v>11</v>
      </c>
      <c r="E1965" s="1" t="s">
        <v>23</v>
      </c>
      <c r="F1965" s="1" t="s">
        <v>13</v>
      </c>
      <c r="G1965" s="1" t="s">
        <v>20</v>
      </c>
      <c r="H1965" s="1" t="s">
        <v>15</v>
      </c>
      <c r="I1965" s="2">
        <v>45681.0</v>
      </c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ht="15.75" customHeight="1">
      <c r="A1966" s="1" t="s">
        <v>4007</v>
      </c>
      <c r="B1966" s="1" t="s">
        <v>4008</v>
      </c>
      <c r="C1966" s="1">
        <v>1.1984982393E10</v>
      </c>
      <c r="D1966" s="1" t="s">
        <v>11</v>
      </c>
      <c r="E1966" s="1" t="s">
        <v>123</v>
      </c>
      <c r="F1966" s="1" t="s">
        <v>13</v>
      </c>
      <c r="G1966" s="1" t="s">
        <v>20</v>
      </c>
      <c r="H1966" s="1" t="s">
        <v>15</v>
      </c>
      <c r="I1966" s="2">
        <v>45681.0</v>
      </c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ht="15.75" customHeight="1">
      <c r="A1967" s="1" t="s">
        <v>573</v>
      </c>
      <c r="B1967" s="1" t="s">
        <v>4009</v>
      </c>
      <c r="C1967" s="1">
        <v>3.3998110685E10</v>
      </c>
      <c r="D1967" s="1" t="s">
        <v>11</v>
      </c>
      <c r="E1967" s="1" t="s">
        <v>31</v>
      </c>
      <c r="F1967" s="1" t="s">
        <v>13</v>
      </c>
      <c r="G1967" s="1" t="s">
        <v>20</v>
      </c>
      <c r="H1967" s="1" t="s">
        <v>44</v>
      </c>
      <c r="I1967" s="2">
        <v>45681.0</v>
      </c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ht="15.75" customHeight="1">
      <c r="A1968" s="1" t="s">
        <v>4010</v>
      </c>
      <c r="B1968" s="1" t="s">
        <v>4011</v>
      </c>
      <c r="C1968" s="1">
        <v>1.1991413005E10</v>
      </c>
      <c r="D1968" s="1" t="s">
        <v>11</v>
      </c>
      <c r="E1968" s="1" t="s">
        <v>112</v>
      </c>
      <c r="F1968" s="1" t="s">
        <v>13</v>
      </c>
      <c r="G1968" s="1" t="s">
        <v>20</v>
      </c>
      <c r="H1968" s="1" t="s">
        <v>65</v>
      </c>
      <c r="I1968" s="2">
        <v>45681.0</v>
      </c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ht="15.75" customHeight="1">
      <c r="A1969" s="1" t="s">
        <v>4012</v>
      </c>
      <c r="B1969" s="1" t="s">
        <v>4013</v>
      </c>
      <c r="C1969" s="1">
        <v>6.1998841694E10</v>
      </c>
      <c r="D1969" s="1" t="s">
        <v>11</v>
      </c>
      <c r="E1969" s="1" t="s">
        <v>23</v>
      </c>
      <c r="F1969" s="1" t="s">
        <v>13</v>
      </c>
      <c r="G1969" s="1" t="s">
        <v>20</v>
      </c>
      <c r="H1969" s="1" t="s">
        <v>15</v>
      </c>
      <c r="I1969" s="2">
        <v>45681.0</v>
      </c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ht="15.75" customHeight="1">
      <c r="A1970" s="1" t="s">
        <v>4014</v>
      </c>
      <c r="B1970" s="1" t="s">
        <v>4015</v>
      </c>
      <c r="C1970" s="1">
        <v>5.399933416E10</v>
      </c>
      <c r="D1970" s="1" t="s">
        <v>11</v>
      </c>
      <c r="E1970" s="1" t="s">
        <v>112</v>
      </c>
      <c r="F1970" s="1" t="s">
        <v>13</v>
      </c>
      <c r="G1970" s="1" t="s">
        <v>20</v>
      </c>
      <c r="H1970" s="1" t="s">
        <v>15</v>
      </c>
      <c r="I1970" s="2">
        <v>45681.0</v>
      </c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ht="15.75" customHeight="1">
      <c r="A1971" s="1" t="s">
        <v>4016</v>
      </c>
      <c r="B1971" s="1" t="s">
        <v>4017</v>
      </c>
      <c r="C1971" s="1">
        <v>2.7997393006E10</v>
      </c>
      <c r="D1971" s="1" t="s">
        <v>11</v>
      </c>
      <c r="E1971" s="1" t="s">
        <v>123</v>
      </c>
      <c r="F1971" s="1" t="s">
        <v>13</v>
      </c>
      <c r="G1971" s="1" t="s">
        <v>14</v>
      </c>
      <c r="H1971" s="1" t="s">
        <v>15</v>
      </c>
      <c r="I1971" s="2">
        <v>45681.0</v>
      </c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ht="15.75" customHeight="1">
      <c r="A1972" s="1" t="s">
        <v>2715</v>
      </c>
      <c r="B1972" s="1" t="s">
        <v>4018</v>
      </c>
      <c r="C1972" s="1">
        <v>1.1970189724E10</v>
      </c>
      <c r="D1972" s="1" t="s">
        <v>11</v>
      </c>
      <c r="E1972" s="1" t="s">
        <v>27</v>
      </c>
      <c r="F1972" s="1" t="s">
        <v>13</v>
      </c>
      <c r="G1972" s="1" t="s">
        <v>20</v>
      </c>
      <c r="H1972" s="1" t="s">
        <v>65</v>
      </c>
      <c r="I1972" s="2">
        <v>45681.0</v>
      </c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ht="15.75" customHeight="1">
      <c r="A1973" s="1" t="s">
        <v>4019</v>
      </c>
      <c r="B1973" s="1" t="s">
        <v>4020</v>
      </c>
      <c r="C1973" s="1" t="s">
        <v>4021</v>
      </c>
      <c r="D1973" s="1"/>
      <c r="E1973" s="1"/>
      <c r="F1973" s="1"/>
      <c r="G1973" s="1"/>
      <c r="H1973" s="1"/>
      <c r="I1973" s="2">
        <v>45681.0</v>
      </c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ht="15.75" customHeight="1">
      <c r="A1974" s="1" t="s">
        <v>4022</v>
      </c>
      <c r="B1974" s="1" t="s">
        <v>4023</v>
      </c>
      <c r="C1974" s="1">
        <v>5.515996266325E12</v>
      </c>
      <c r="D1974" s="1" t="s">
        <v>11</v>
      </c>
      <c r="E1974" s="1" t="s">
        <v>112</v>
      </c>
      <c r="F1974" s="1" t="s">
        <v>13</v>
      </c>
      <c r="G1974" s="1" t="s">
        <v>20</v>
      </c>
      <c r="H1974" s="1" t="s">
        <v>15</v>
      </c>
      <c r="I1974" s="2">
        <v>45681.0</v>
      </c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ht="15.75" customHeight="1">
      <c r="A1975" s="1" t="s">
        <v>4024</v>
      </c>
      <c r="B1975" s="1" t="s">
        <v>4025</v>
      </c>
      <c r="C1975" s="1">
        <v>1.9998047296E10</v>
      </c>
      <c r="D1975" s="1" t="s">
        <v>11</v>
      </c>
      <c r="E1975" s="1" t="s">
        <v>12</v>
      </c>
      <c r="F1975" s="1" t="s">
        <v>13</v>
      </c>
      <c r="G1975" s="1" t="s">
        <v>14</v>
      </c>
      <c r="H1975" s="1" t="s">
        <v>15</v>
      </c>
      <c r="I1975" s="2">
        <v>45681.0</v>
      </c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ht="15.75" customHeight="1">
      <c r="A1976" s="1" t="s">
        <v>4026</v>
      </c>
      <c r="B1976" s="1" t="s">
        <v>4027</v>
      </c>
      <c r="C1976" s="1" t="s">
        <v>4028</v>
      </c>
      <c r="D1976" s="1" t="s">
        <v>11</v>
      </c>
      <c r="E1976" s="1" t="s">
        <v>23</v>
      </c>
      <c r="F1976" s="1" t="s">
        <v>13</v>
      </c>
      <c r="G1976" s="1" t="s">
        <v>20</v>
      </c>
      <c r="H1976" s="1" t="s">
        <v>882</v>
      </c>
      <c r="I1976" s="2">
        <v>45681.0</v>
      </c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ht="15.75" customHeight="1">
      <c r="A1977" s="1" t="s">
        <v>4029</v>
      </c>
      <c r="B1977" s="1" t="s">
        <v>4030</v>
      </c>
      <c r="C1977" s="1">
        <v>8.5994274821E10</v>
      </c>
      <c r="D1977" s="1" t="s">
        <v>11</v>
      </c>
      <c r="E1977" s="1" t="s">
        <v>31</v>
      </c>
      <c r="F1977" s="1" t="s">
        <v>13</v>
      </c>
      <c r="G1977" s="1" t="s">
        <v>20</v>
      </c>
      <c r="H1977" s="1" t="s">
        <v>15</v>
      </c>
      <c r="I1977" s="2">
        <v>45681.0</v>
      </c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ht="15.75" customHeight="1">
      <c r="A1978" s="1" t="s">
        <v>4031</v>
      </c>
      <c r="B1978" s="1" t="s">
        <v>4032</v>
      </c>
      <c r="C1978" s="1">
        <v>2.2992356216E10</v>
      </c>
      <c r="D1978" s="1" t="s">
        <v>11</v>
      </c>
      <c r="E1978" s="1" t="s">
        <v>261</v>
      </c>
      <c r="F1978" s="1" t="s">
        <v>13</v>
      </c>
      <c r="G1978" s="1" t="s">
        <v>20</v>
      </c>
      <c r="H1978" s="1" t="s">
        <v>15</v>
      </c>
      <c r="I1978" s="2">
        <v>45681.0</v>
      </c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ht="15.75" customHeight="1">
      <c r="A1979" s="1" t="s">
        <v>4033</v>
      </c>
      <c r="B1979" s="1" t="s">
        <v>4034</v>
      </c>
      <c r="C1979" s="1" t="s">
        <v>4035</v>
      </c>
      <c r="D1979" s="1" t="s">
        <v>11</v>
      </c>
      <c r="E1979" s="1" t="s">
        <v>12</v>
      </c>
      <c r="F1979" s="1" t="s">
        <v>13</v>
      </c>
      <c r="G1979" s="1" t="s">
        <v>14</v>
      </c>
      <c r="H1979" s="1" t="s">
        <v>15</v>
      </c>
      <c r="I1979" s="2">
        <v>45681.0</v>
      </c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ht="15.75" customHeight="1">
      <c r="A1980" s="1" t="s">
        <v>4036</v>
      </c>
      <c r="B1980" s="1" t="s">
        <v>4037</v>
      </c>
      <c r="C1980" s="1">
        <v>7.199957013E10</v>
      </c>
      <c r="D1980" s="1" t="s">
        <v>11</v>
      </c>
      <c r="E1980" s="1" t="s">
        <v>123</v>
      </c>
      <c r="F1980" s="1" t="s">
        <v>13</v>
      </c>
      <c r="G1980" s="1" t="s">
        <v>20</v>
      </c>
      <c r="H1980" s="1" t="s">
        <v>15</v>
      </c>
      <c r="I1980" s="2">
        <v>45681.0</v>
      </c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ht="15.75" customHeight="1">
      <c r="A1981" s="1" t="s">
        <v>4038</v>
      </c>
      <c r="B1981" s="1" t="s">
        <v>4039</v>
      </c>
      <c r="C1981" s="1">
        <v>6.1998797931E10</v>
      </c>
      <c r="D1981" s="1" t="s">
        <v>11</v>
      </c>
      <c r="E1981" s="1" t="s">
        <v>27</v>
      </c>
      <c r="F1981" s="1" t="s">
        <v>13</v>
      </c>
      <c r="G1981" s="1" t="s">
        <v>14</v>
      </c>
      <c r="H1981" s="1" t="s">
        <v>15</v>
      </c>
      <c r="I1981" s="2">
        <v>45681.0</v>
      </c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ht="15.75" customHeight="1">
      <c r="A1982" s="1" t="s">
        <v>4040</v>
      </c>
      <c r="B1982" s="1" t="s">
        <v>4041</v>
      </c>
      <c r="C1982" s="1" t="s">
        <v>4042</v>
      </c>
      <c r="D1982" s="1" t="s">
        <v>11</v>
      </c>
      <c r="E1982" s="1" t="s">
        <v>23</v>
      </c>
      <c r="F1982" s="1" t="s">
        <v>13</v>
      </c>
      <c r="G1982" s="1" t="s">
        <v>20</v>
      </c>
      <c r="H1982" s="1" t="s">
        <v>15</v>
      </c>
      <c r="I1982" s="2">
        <v>45681.0</v>
      </c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ht="15.75" customHeight="1">
      <c r="A1983" s="1" t="s">
        <v>4043</v>
      </c>
      <c r="B1983" s="1" t="s">
        <v>4044</v>
      </c>
      <c r="C1983" s="1">
        <v>2.4988234374E10</v>
      </c>
      <c r="D1983" s="1" t="s">
        <v>11</v>
      </c>
      <c r="E1983" s="1" t="s">
        <v>37</v>
      </c>
      <c r="F1983" s="1" t="s">
        <v>13</v>
      </c>
      <c r="G1983" s="1" t="s">
        <v>20</v>
      </c>
      <c r="H1983" s="1" t="s">
        <v>44</v>
      </c>
      <c r="I1983" s="2">
        <v>45681.0</v>
      </c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ht="15.75" customHeight="1">
      <c r="A1984" s="1" t="s">
        <v>4045</v>
      </c>
      <c r="B1984" s="1" t="s">
        <v>4046</v>
      </c>
      <c r="C1984" s="1">
        <v>2.498847084E10</v>
      </c>
      <c r="D1984" s="1" t="s">
        <v>11</v>
      </c>
      <c r="E1984" s="1" t="s">
        <v>49</v>
      </c>
      <c r="F1984" s="1" t="s">
        <v>13</v>
      </c>
      <c r="G1984" s="1" t="s">
        <v>20</v>
      </c>
      <c r="H1984" s="1" t="s">
        <v>15</v>
      </c>
      <c r="I1984" s="2">
        <v>45681.0</v>
      </c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ht="15.75" customHeight="1">
      <c r="A1985" s="1" t="s">
        <v>4047</v>
      </c>
      <c r="B1985" s="1" t="s">
        <v>4048</v>
      </c>
      <c r="C1985" s="1">
        <v>8.4981484265E10</v>
      </c>
      <c r="D1985" s="1" t="s">
        <v>11</v>
      </c>
      <c r="E1985" s="1" t="s">
        <v>27</v>
      </c>
      <c r="F1985" s="1" t="s">
        <v>13</v>
      </c>
      <c r="G1985" s="1" t="s">
        <v>20</v>
      </c>
      <c r="H1985" s="1" t="s">
        <v>15</v>
      </c>
      <c r="I1985" s="2">
        <v>45681.0</v>
      </c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ht="15.75" customHeight="1">
      <c r="A1986" s="1" t="s">
        <v>4049</v>
      </c>
      <c r="B1986" s="1" t="s">
        <v>4050</v>
      </c>
      <c r="C1986" s="1">
        <v>1.1970525848E10</v>
      </c>
      <c r="D1986" s="1" t="s">
        <v>11</v>
      </c>
      <c r="E1986" s="1" t="s">
        <v>23</v>
      </c>
      <c r="F1986" s="1" t="s">
        <v>13</v>
      </c>
      <c r="G1986" s="1" t="s">
        <v>20</v>
      </c>
      <c r="H1986" s="1" t="s">
        <v>24</v>
      </c>
      <c r="I1986" s="2">
        <v>45681.0</v>
      </c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ht="15.75" customHeight="1">
      <c r="A1987" s="1" t="s">
        <v>4051</v>
      </c>
      <c r="B1987" s="1" t="s">
        <v>4052</v>
      </c>
      <c r="C1987" s="1">
        <v>9.398401702E10</v>
      </c>
      <c r="D1987" s="1" t="s">
        <v>11</v>
      </c>
      <c r="E1987" s="1" t="s">
        <v>27</v>
      </c>
      <c r="F1987" s="1" t="s">
        <v>13</v>
      </c>
      <c r="G1987" s="1" t="s">
        <v>14</v>
      </c>
      <c r="H1987" s="1" t="s">
        <v>24</v>
      </c>
      <c r="I1987" s="2">
        <v>45681.0</v>
      </c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ht="15.75" customHeight="1">
      <c r="A1988" s="1" t="s">
        <v>4053</v>
      </c>
      <c r="B1988" s="1" t="s">
        <v>4054</v>
      </c>
      <c r="C1988" s="1">
        <v>8.8998231007E10</v>
      </c>
      <c r="D1988" s="1" t="s">
        <v>11</v>
      </c>
      <c r="E1988" s="1" t="s">
        <v>99</v>
      </c>
      <c r="F1988" s="1" t="s">
        <v>13</v>
      </c>
      <c r="G1988" s="1" t="s">
        <v>20</v>
      </c>
      <c r="H1988" s="1" t="s">
        <v>15</v>
      </c>
      <c r="I1988" s="2">
        <v>45681.0</v>
      </c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ht="15.75" customHeight="1">
      <c r="A1989" s="1" t="s">
        <v>4055</v>
      </c>
      <c r="B1989" s="1" t="s">
        <v>4056</v>
      </c>
      <c r="C1989" s="1">
        <v>1.3996610565E10</v>
      </c>
      <c r="D1989" s="1" t="s">
        <v>11</v>
      </c>
      <c r="E1989" s="1" t="s">
        <v>27</v>
      </c>
      <c r="F1989" s="1" t="s">
        <v>13</v>
      </c>
      <c r="G1989" s="1" t="s">
        <v>20</v>
      </c>
      <c r="H1989" s="1" t="s">
        <v>44</v>
      </c>
      <c r="I1989" s="2">
        <v>45681.0</v>
      </c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ht="15.75" customHeight="1">
      <c r="A1990" s="1" t="s">
        <v>4057</v>
      </c>
      <c r="B1990" s="1" t="s">
        <v>4058</v>
      </c>
      <c r="C1990" s="1">
        <v>8.198218976E10</v>
      </c>
      <c r="D1990" s="1" t="s">
        <v>11</v>
      </c>
      <c r="E1990" s="1" t="s">
        <v>23</v>
      </c>
      <c r="F1990" s="1" t="s">
        <v>13</v>
      </c>
      <c r="G1990" s="1" t="s">
        <v>20</v>
      </c>
      <c r="H1990" s="1" t="s">
        <v>15</v>
      </c>
      <c r="I1990" s="2">
        <v>45681.0</v>
      </c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ht="15.75" customHeight="1">
      <c r="A1991" s="1" t="s">
        <v>4059</v>
      </c>
      <c r="B1991" s="1" t="s">
        <v>4060</v>
      </c>
      <c r="C1991" s="1">
        <v>4.7989250695E10</v>
      </c>
      <c r="D1991" s="1" t="s">
        <v>11</v>
      </c>
      <c r="E1991" s="1" t="s">
        <v>27</v>
      </c>
      <c r="F1991" s="1" t="s">
        <v>13</v>
      </c>
      <c r="G1991" s="1" t="s">
        <v>20</v>
      </c>
      <c r="H1991" s="1" t="s">
        <v>65</v>
      </c>
      <c r="I1991" s="2">
        <v>45681.0</v>
      </c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ht="15.75" customHeight="1">
      <c r="A1992" s="1" t="s">
        <v>4061</v>
      </c>
      <c r="B1992" s="1" t="s">
        <v>4062</v>
      </c>
      <c r="C1992" s="1">
        <v>7.1991043992E10</v>
      </c>
      <c r="D1992" s="1" t="s">
        <v>11</v>
      </c>
      <c r="E1992" s="1" t="s">
        <v>123</v>
      </c>
      <c r="F1992" s="1" t="s">
        <v>13</v>
      </c>
      <c r="G1992" s="1" t="s">
        <v>20</v>
      </c>
      <c r="H1992" s="1" t="s">
        <v>15</v>
      </c>
      <c r="I1992" s="2">
        <v>45681.0</v>
      </c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ht="15.75" customHeight="1">
      <c r="A1993" s="1" t="s">
        <v>4063</v>
      </c>
      <c r="B1993" s="1" t="s">
        <v>4064</v>
      </c>
      <c r="C1993" s="1">
        <v>1.5996000071E10</v>
      </c>
      <c r="D1993" s="1" t="s">
        <v>11</v>
      </c>
      <c r="E1993" s="1" t="s">
        <v>261</v>
      </c>
      <c r="F1993" s="1" t="s">
        <v>13</v>
      </c>
      <c r="G1993" s="1" t="s">
        <v>20</v>
      </c>
      <c r="H1993" s="1" t="s">
        <v>15</v>
      </c>
      <c r="I1993" s="2">
        <v>45681.0</v>
      </c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ht="15.75" customHeight="1">
      <c r="A1994" s="1" t="s">
        <v>4065</v>
      </c>
      <c r="B1994" s="1" t="s">
        <v>4066</v>
      </c>
      <c r="C1994" s="1">
        <v>1.1960270439E10</v>
      </c>
      <c r="D1994" s="1" t="s">
        <v>11</v>
      </c>
      <c r="E1994" s="1" t="s">
        <v>49</v>
      </c>
      <c r="F1994" s="1" t="s">
        <v>13</v>
      </c>
      <c r="G1994" s="1" t="s">
        <v>14</v>
      </c>
      <c r="H1994" s="1" t="s">
        <v>15</v>
      </c>
      <c r="I1994" s="2">
        <v>45681.0</v>
      </c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ht="15.75" customHeight="1">
      <c r="A1995" s="1" t="s">
        <v>4067</v>
      </c>
      <c r="B1995" s="1" t="s">
        <v>4068</v>
      </c>
      <c r="C1995" s="1">
        <v>9.599138051E10</v>
      </c>
      <c r="D1995" s="1" t="s">
        <v>11</v>
      </c>
      <c r="E1995" s="1" t="s">
        <v>31</v>
      </c>
      <c r="F1995" s="1" t="s">
        <v>13</v>
      </c>
      <c r="G1995" s="1" t="s">
        <v>20</v>
      </c>
      <c r="H1995" s="1" t="s">
        <v>15</v>
      </c>
      <c r="I1995" s="2">
        <v>45681.0</v>
      </c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ht="15.75" customHeight="1">
      <c r="A1996" s="1" t="s">
        <v>4069</v>
      </c>
      <c r="B1996" s="1" t="s">
        <v>4070</v>
      </c>
      <c r="C1996" s="1">
        <v>1.2982876516E10</v>
      </c>
      <c r="D1996" s="1" t="s">
        <v>11</v>
      </c>
      <c r="E1996" s="1" t="s">
        <v>49</v>
      </c>
      <c r="F1996" s="1" t="s">
        <v>13</v>
      </c>
      <c r="G1996" s="1" t="s">
        <v>20</v>
      </c>
      <c r="H1996" s="1" t="s">
        <v>65</v>
      </c>
      <c r="I1996" s="2">
        <v>45681.0</v>
      </c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ht="15.75" customHeight="1">
      <c r="A1997" s="1" t="s">
        <v>4071</v>
      </c>
      <c r="B1997" s="1" t="s">
        <v>4072</v>
      </c>
      <c r="C1997" s="1">
        <v>6.1981191377E10</v>
      </c>
      <c r="D1997" s="1" t="s">
        <v>11</v>
      </c>
      <c r="E1997" s="1" t="s">
        <v>96</v>
      </c>
      <c r="F1997" s="1" t="s">
        <v>13</v>
      </c>
      <c r="G1997" s="1" t="s">
        <v>14</v>
      </c>
      <c r="H1997" s="1" t="s">
        <v>24</v>
      </c>
      <c r="I1997" s="2">
        <v>45681.0</v>
      </c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ht="15.75" customHeight="1">
      <c r="A1998" s="1" t="s">
        <v>4073</v>
      </c>
      <c r="B1998" s="1" t="s">
        <v>4074</v>
      </c>
      <c r="C1998" s="1">
        <v>4.8998278201E10</v>
      </c>
      <c r="D1998" s="1" t="s">
        <v>11</v>
      </c>
      <c r="E1998" s="1" t="s">
        <v>123</v>
      </c>
      <c r="F1998" s="1" t="s">
        <v>13</v>
      </c>
      <c r="G1998" s="1" t="s">
        <v>14</v>
      </c>
      <c r="H1998" s="1" t="s">
        <v>15</v>
      </c>
      <c r="I1998" s="2">
        <v>45681.0</v>
      </c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ht="15.75" customHeight="1">
      <c r="A1999" s="1" t="s">
        <v>4075</v>
      </c>
      <c r="B1999" s="1" t="s">
        <v>4076</v>
      </c>
      <c r="C1999" s="1">
        <v>8.8996180801E10</v>
      </c>
      <c r="D1999" s="1" t="s">
        <v>11</v>
      </c>
      <c r="E1999" s="1" t="s">
        <v>27</v>
      </c>
      <c r="F1999" s="1" t="s">
        <v>13</v>
      </c>
      <c r="G1999" s="1" t="s">
        <v>20</v>
      </c>
      <c r="H1999" s="1" t="s">
        <v>24</v>
      </c>
      <c r="I1999" s="2">
        <v>45681.0</v>
      </c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ht="15.75" customHeight="1">
      <c r="A2000" s="1" t="s">
        <v>4077</v>
      </c>
      <c r="B2000" s="1" t="s">
        <v>4078</v>
      </c>
      <c r="C2000" s="1">
        <v>2.4970073369E10</v>
      </c>
      <c r="D2000" s="1" t="s">
        <v>11</v>
      </c>
      <c r="E2000" s="1" t="s">
        <v>37</v>
      </c>
      <c r="F2000" s="1" t="s">
        <v>13</v>
      </c>
      <c r="G2000" s="1" t="s">
        <v>20</v>
      </c>
      <c r="H2000" s="1" t="s">
        <v>116</v>
      </c>
      <c r="I2000" s="2">
        <v>45681.0</v>
      </c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ht="15.75" customHeight="1">
      <c r="A2001" s="1" t="s">
        <v>4079</v>
      </c>
      <c r="B2001" s="1" t="s">
        <v>4080</v>
      </c>
      <c r="C2001" s="1">
        <v>7.7988246164E10</v>
      </c>
      <c r="D2001" s="1" t="s">
        <v>11</v>
      </c>
      <c r="E2001" s="1" t="s">
        <v>40</v>
      </c>
      <c r="F2001" s="1" t="s">
        <v>13</v>
      </c>
      <c r="G2001" s="1" t="s">
        <v>14</v>
      </c>
      <c r="H2001" s="1" t="s">
        <v>15</v>
      </c>
      <c r="I2001" s="2">
        <v>45681.0</v>
      </c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ht="15.75" customHeight="1">
      <c r="A2002" s="1" t="s">
        <v>2828</v>
      </c>
      <c r="B2002" s="1" t="s">
        <v>4081</v>
      </c>
      <c r="C2002" s="1">
        <v>8.499674208E10</v>
      </c>
      <c r="D2002" s="1" t="s">
        <v>11</v>
      </c>
      <c r="E2002" s="1" t="s">
        <v>23</v>
      </c>
      <c r="F2002" s="1" t="s">
        <v>13</v>
      </c>
      <c r="G2002" s="1" t="s">
        <v>20</v>
      </c>
      <c r="H2002" s="1" t="s">
        <v>15</v>
      </c>
      <c r="I2002" s="2">
        <v>45681.0</v>
      </c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ht="15.75" customHeight="1">
      <c r="A2003" s="1" t="s">
        <v>4082</v>
      </c>
      <c r="B2003" s="1" t="s">
        <v>4083</v>
      </c>
      <c r="C2003" s="1">
        <v>9.2993516968E10</v>
      </c>
      <c r="D2003" s="1" t="s">
        <v>11</v>
      </c>
      <c r="E2003" s="1" t="s">
        <v>40</v>
      </c>
      <c r="F2003" s="1" t="s">
        <v>13</v>
      </c>
      <c r="G2003" s="1" t="s">
        <v>20</v>
      </c>
      <c r="H2003" s="1" t="s">
        <v>65</v>
      </c>
      <c r="I2003" s="2">
        <v>45681.0</v>
      </c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ht="15.75" customHeight="1">
      <c r="A2004" s="1" t="s">
        <v>4084</v>
      </c>
      <c r="B2004" s="1" t="s">
        <v>4085</v>
      </c>
      <c r="C2004" s="1">
        <v>8.3996391416E10</v>
      </c>
      <c r="D2004" s="1" t="s">
        <v>11</v>
      </c>
      <c r="E2004" s="1" t="s">
        <v>12</v>
      </c>
      <c r="F2004" s="1" t="s">
        <v>13</v>
      </c>
      <c r="G2004" s="1" t="s">
        <v>20</v>
      </c>
      <c r="H2004" s="1" t="s">
        <v>882</v>
      </c>
      <c r="I2004" s="2">
        <v>45681.0</v>
      </c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ht="15.75" customHeight="1">
      <c r="A2005" s="1" t="s">
        <v>4086</v>
      </c>
      <c r="B2005" s="1" t="s">
        <v>4087</v>
      </c>
      <c r="C2005" s="1" t="s">
        <v>4088</v>
      </c>
      <c r="D2005" s="1" t="s">
        <v>11</v>
      </c>
      <c r="E2005" s="1" t="s">
        <v>49</v>
      </c>
      <c r="F2005" s="1" t="s">
        <v>13</v>
      </c>
      <c r="G2005" s="1" t="s">
        <v>20</v>
      </c>
      <c r="H2005" s="1" t="s">
        <v>44</v>
      </c>
      <c r="I2005" s="2">
        <v>45681.0</v>
      </c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ht="15.75" customHeight="1">
      <c r="A2006" s="1" t="s">
        <v>3188</v>
      </c>
      <c r="B2006" s="1" t="s">
        <v>4089</v>
      </c>
      <c r="C2006" s="1">
        <v>1.1949121464E10</v>
      </c>
      <c r="D2006" s="1" t="s">
        <v>11</v>
      </c>
      <c r="E2006" s="1" t="s">
        <v>123</v>
      </c>
      <c r="F2006" s="1" t="s">
        <v>13</v>
      </c>
      <c r="G2006" s="1" t="s">
        <v>14</v>
      </c>
      <c r="H2006" s="1" t="s">
        <v>15</v>
      </c>
      <c r="I2006" s="2">
        <v>45681.0</v>
      </c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ht="15.75" customHeight="1">
      <c r="A2007" s="1" t="s">
        <v>541</v>
      </c>
      <c r="B2007" s="1" t="s">
        <v>4090</v>
      </c>
      <c r="C2007" s="1">
        <v>5.1982023599E10</v>
      </c>
      <c r="D2007" s="1" t="s">
        <v>11</v>
      </c>
      <c r="E2007" s="1" t="s">
        <v>27</v>
      </c>
      <c r="F2007" s="1" t="s">
        <v>13</v>
      </c>
      <c r="G2007" s="1" t="s">
        <v>20</v>
      </c>
      <c r="H2007" s="1" t="s">
        <v>44</v>
      </c>
      <c r="I2007" s="2">
        <v>45681.0</v>
      </c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ht="15.75" customHeight="1">
      <c r="A2008" s="1" t="s">
        <v>4091</v>
      </c>
      <c r="B2008" s="1" t="s">
        <v>4092</v>
      </c>
      <c r="C2008" s="1">
        <v>1.1976855218E10</v>
      </c>
      <c r="D2008" s="1" t="s">
        <v>11</v>
      </c>
      <c r="E2008" s="1" t="s">
        <v>27</v>
      </c>
      <c r="F2008" s="1" t="s">
        <v>13</v>
      </c>
      <c r="G2008" s="1" t="s">
        <v>20</v>
      </c>
      <c r="H2008" s="1" t="s">
        <v>44</v>
      </c>
      <c r="I2008" s="2">
        <v>45681.0</v>
      </c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ht="15.75" customHeight="1">
      <c r="A2009" s="1" t="s">
        <v>4093</v>
      </c>
      <c r="B2009" s="1" t="s">
        <v>4094</v>
      </c>
      <c r="C2009" s="1" t="s">
        <v>4095</v>
      </c>
      <c r="D2009" s="1" t="s">
        <v>11</v>
      </c>
      <c r="E2009" s="1" t="s">
        <v>12</v>
      </c>
      <c r="F2009" s="1" t="s">
        <v>13</v>
      </c>
      <c r="G2009" s="1" t="s">
        <v>20</v>
      </c>
      <c r="H2009" s="1" t="s">
        <v>15</v>
      </c>
      <c r="I2009" s="2">
        <v>45681.0</v>
      </c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ht="15.75" customHeight="1">
      <c r="A2010" s="1" t="s">
        <v>4096</v>
      </c>
      <c r="B2010" s="1" t="s">
        <v>4097</v>
      </c>
      <c r="C2010" s="1">
        <v>8.5986723659E10</v>
      </c>
      <c r="D2010" s="1" t="s">
        <v>11</v>
      </c>
      <c r="E2010" s="1" t="s">
        <v>123</v>
      </c>
      <c r="F2010" s="1" t="s">
        <v>13</v>
      </c>
      <c r="G2010" s="1" t="s">
        <v>20</v>
      </c>
      <c r="H2010" s="1" t="s">
        <v>15</v>
      </c>
      <c r="I2010" s="2">
        <v>45681.0</v>
      </c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ht="15.75" customHeight="1">
      <c r="A2011" s="1" t="s">
        <v>4098</v>
      </c>
      <c r="B2011" s="1" t="s">
        <v>4099</v>
      </c>
      <c r="C2011" s="1">
        <v>4.7999679565E10</v>
      </c>
      <c r="D2011" s="1" t="s">
        <v>11</v>
      </c>
      <c r="E2011" s="1" t="s">
        <v>27</v>
      </c>
      <c r="F2011" s="1" t="s">
        <v>13</v>
      </c>
      <c r="G2011" s="1" t="s">
        <v>20</v>
      </c>
      <c r="H2011" s="1" t="s">
        <v>15</v>
      </c>
      <c r="I2011" s="2">
        <v>45681.0</v>
      </c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ht="15.75" customHeight="1">
      <c r="A2012" s="1" t="s">
        <v>4100</v>
      </c>
      <c r="B2012" s="1" t="s">
        <v>4101</v>
      </c>
      <c r="C2012" s="1" t="s">
        <v>4102</v>
      </c>
      <c r="D2012" s="1" t="s">
        <v>11</v>
      </c>
      <c r="E2012" s="1" t="s">
        <v>123</v>
      </c>
      <c r="F2012" s="1" t="s">
        <v>13</v>
      </c>
      <c r="G2012" s="1" t="s">
        <v>20</v>
      </c>
      <c r="H2012" s="1" t="s">
        <v>15</v>
      </c>
      <c r="I2012" s="2">
        <v>45681.0</v>
      </c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ht="15.75" customHeight="1">
      <c r="A2013" s="1" t="s">
        <v>4103</v>
      </c>
      <c r="B2013" s="1" t="s">
        <v>4104</v>
      </c>
      <c r="C2013" s="1">
        <v>7.5981687173E10</v>
      </c>
      <c r="D2013" s="1" t="s">
        <v>11</v>
      </c>
      <c r="E2013" s="1" t="s">
        <v>27</v>
      </c>
      <c r="F2013" s="1" t="s">
        <v>13</v>
      </c>
      <c r="G2013" s="1" t="s">
        <v>14</v>
      </c>
      <c r="H2013" s="1" t="s">
        <v>15</v>
      </c>
      <c r="I2013" s="2">
        <v>45681.0</v>
      </c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ht="15.75" customHeight="1">
      <c r="A2014" s="1" t="s">
        <v>4105</v>
      </c>
      <c r="B2014" s="1" t="s">
        <v>4106</v>
      </c>
      <c r="C2014" s="1">
        <v>1.9989631678E10</v>
      </c>
      <c r="D2014" s="1" t="s">
        <v>11</v>
      </c>
      <c r="E2014" s="1" t="s">
        <v>37</v>
      </c>
      <c r="F2014" s="1" t="s">
        <v>13</v>
      </c>
      <c r="G2014" s="1" t="s">
        <v>20</v>
      </c>
      <c r="H2014" s="1" t="s">
        <v>44</v>
      </c>
      <c r="I2014" s="2">
        <v>45681.0</v>
      </c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ht="15.75" customHeight="1">
      <c r="A2015" s="1" t="s">
        <v>4107</v>
      </c>
      <c r="B2015" s="1" t="s">
        <v>4108</v>
      </c>
      <c r="C2015" s="1" t="s">
        <v>4109</v>
      </c>
      <c r="D2015" s="1" t="s">
        <v>11</v>
      </c>
      <c r="E2015" s="1" t="s">
        <v>37</v>
      </c>
      <c r="F2015" s="1" t="s">
        <v>13</v>
      </c>
      <c r="G2015" s="1" t="s">
        <v>20</v>
      </c>
      <c r="H2015" s="1" t="s">
        <v>116</v>
      </c>
      <c r="I2015" s="2">
        <v>45681.0</v>
      </c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ht="15.75" customHeight="1">
      <c r="A2016" s="1" t="s">
        <v>4110</v>
      </c>
      <c r="B2016" s="1" t="s">
        <v>4111</v>
      </c>
      <c r="C2016" s="1">
        <v>4.4999371396E10</v>
      </c>
      <c r="D2016" s="1" t="s">
        <v>11</v>
      </c>
      <c r="E2016" s="1" t="s">
        <v>27</v>
      </c>
      <c r="F2016" s="1" t="s">
        <v>13</v>
      </c>
      <c r="G2016" s="1" t="s">
        <v>14</v>
      </c>
      <c r="H2016" s="1" t="s">
        <v>15</v>
      </c>
      <c r="I2016" s="2">
        <v>45681.0</v>
      </c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ht="15.75" customHeight="1">
      <c r="A2017" s="1" t="s">
        <v>4112</v>
      </c>
      <c r="B2017" s="1" t="s">
        <v>4113</v>
      </c>
      <c r="C2017" s="1" t="s">
        <v>4114</v>
      </c>
      <c r="D2017" s="1" t="s">
        <v>11</v>
      </c>
      <c r="E2017" s="1" t="s">
        <v>23</v>
      </c>
      <c r="F2017" s="1" t="s">
        <v>13</v>
      </c>
      <c r="G2017" s="1" t="s">
        <v>20</v>
      </c>
      <c r="H2017" s="1" t="s">
        <v>15</v>
      </c>
      <c r="I2017" s="2">
        <v>45681.0</v>
      </c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ht="15.75" customHeight="1">
      <c r="A2018" s="1" t="s">
        <v>4115</v>
      </c>
      <c r="B2018" s="1" t="s">
        <v>4116</v>
      </c>
      <c r="C2018" s="1">
        <v>3.2998078229E10</v>
      </c>
      <c r="D2018" s="1" t="s">
        <v>11</v>
      </c>
      <c r="E2018" s="1" t="s">
        <v>40</v>
      </c>
      <c r="F2018" s="1" t="s">
        <v>13</v>
      </c>
      <c r="G2018" s="1" t="s">
        <v>20</v>
      </c>
      <c r="H2018" s="1" t="s">
        <v>44</v>
      </c>
      <c r="I2018" s="2">
        <v>45681.0</v>
      </c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ht="15.75" customHeight="1">
      <c r="A2019" s="1" t="s">
        <v>4117</v>
      </c>
      <c r="B2019" s="1" t="s">
        <v>4117</v>
      </c>
      <c r="C2019" s="1" t="s">
        <v>4118</v>
      </c>
      <c r="D2019" s="1" t="s">
        <v>11</v>
      </c>
      <c r="E2019" s="1" t="s">
        <v>27</v>
      </c>
      <c r="F2019" s="1" t="s">
        <v>13</v>
      </c>
      <c r="G2019" s="1" t="s">
        <v>20</v>
      </c>
      <c r="H2019" s="1" t="s">
        <v>15</v>
      </c>
      <c r="I2019" s="2">
        <v>45681.0</v>
      </c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ht="15.75" customHeight="1">
      <c r="A2020" s="1" t="s">
        <v>566</v>
      </c>
      <c r="B2020" s="1" t="s">
        <v>4119</v>
      </c>
      <c r="C2020" s="1" t="s">
        <v>4120</v>
      </c>
      <c r="D2020" s="1" t="s">
        <v>11</v>
      </c>
      <c r="E2020" s="1" t="s">
        <v>27</v>
      </c>
      <c r="F2020" s="1" t="s">
        <v>13</v>
      </c>
      <c r="G2020" s="1" t="s">
        <v>20</v>
      </c>
      <c r="H2020" s="1" t="s">
        <v>15</v>
      </c>
      <c r="I2020" s="2">
        <v>45681.0</v>
      </c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ht="15.75" customHeight="1">
      <c r="A2021" s="1" t="s">
        <v>4121</v>
      </c>
      <c r="B2021" s="1" t="s">
        <v>4122</v>
      </c>
      <c r="C2021" s="1">
        <v>9.6992055325E10</v>
      </c>
      <c r="D2021" s="1" t="s">
        <v>11</v>
      </c>
      <c r="E2021" s="1" t="s">
        <v>27</v>
      </c>
      <c r="F2021" s="1" t="s">
        <v>13</v>
      </c>
      <c r="G2021" s="1" t="s">
        <v>14</v>
      </c>
      <c r="H2021" s="1" t="s">
        <v>24</v>
      </c>
      <c r="I2021" s="2">
        <v>45681.0</v>
      </c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ht="15.75" customHeight="1">
      <c r="A2022" s="1" t="s">
        <v>4123</v>
      </c>
      <c r="B2022" s="1" t="s">
        <v>4124</v>
      </c>
      <c r="C2022" s="1">
        <v>3.7999321009E10</v>
      </c>
      <c r="D2022" s="1" t="s">
        <v>11</v>
      </c>
      <c r="E2022" s="1" t="s">
        <v>123</v>
      </c>
      <c r="F2022" s="1" t="s">
        <v>13</v>
      </c>
      <c r="G2022" s="1" t="s">
        <v>20</v>
      </c>
      <c r="H2022" s="1" t="s">
        <v>15</v>
      </c>
      <c r="I2022" s="2">
        <v>45681.0</v>
      </c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ht="15.75" customHeight="1">
      <c r="A2023" s="1" t="s">
        <v>4125</v>
      </c>
      <c r="B2023" s="1" t="s">
        <v>4126</v>
      </c>
      <c r="C2023" s="1">
        <v>1.9998625122E10</v>
      </c>
      <c r="D2023" s="1" t="s">
        <v>11</v>
      </c>
      <c r="E2023" s="1" t="s">
        <v>12</v>
      </c>
      <c r="F2023" s="1" t="s">
        <v>13</v>
      </c>
      <c r="G2023" s="1" t="s">
        <v>14</v>
      </c>
      <c r="H2023" s="1" t="s">
        <v>15</v>
      </c>
      <c r="I2023" s="2">
        <v>45681.0</v>
      </c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ht="15.75" customHeight="1">
      <c r="A2024" s="1" t="s">
        <v>3759</v>
      </c>
      <c r="B2024" s="1" t="s">
        <v>4127</v>
      </c>
      <c r="C2024" s="1" t="s">
        <v>4128</v>
      </c>
      <c r="D2024" s="1" t="s">
        <v>11</v>
      </c>
      <c r="E2024" s="1" t="s">
        <v>27</v>
      </c>
      <c r="F2024" s="1" t="s">
        <v>13</v>
      </c>
      <c r="G2024" s="1" t="s">
        <v>14</v>
      </c>
      <c r="H2024" s="1" t="s">
        <v>15</v>
      </c>
      <c r="I2024" s="2">
        <v>45681.0</v>
      </c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ht="15.75" customHeight="1">
      <c r="A2025" s="1" t="s">
        <v>175</v>
      </c>
      <c r="B2025" s="1" t="s">
        <v>4129</v>
      </c>
      <c r="C2025" s="1">
        <v>6.198241147E10</v>
      </c>
      <c r="D2025" s="1" t="s">
        <v>11</v>
      </c>
      <c r="E2025" s="1" t="s">
        <v>27</v>
      </c>
      <c r="F2025" s="1" t="s">
        <v>13</v>
      </c>
      <c r="G2025" s="1" t="s">
        <v>20</v>
      </c>
      <c r="H2025" s="1" t="s">
        <v>65</v>
      </c>
      <c r="I2025" s="2">
        <v>45681.0</v>
      </c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ht="15.75" customHeight="1">
      <c r="A2026" s="1" t="s">
        <v>4130</v>
      </c>
      <c r="B2026" s="1" t="s">
        <v>4131</v>
      </c>
      <c r="C2026" s="1" t="s">
        <v>4132</v>
      </c>
      <c r="D2026" s="1" t="s">
        <v>11</v>
      </c>
      <c r="E2026" s="1" t="s">
        <v>31</v>
      </c>
      <c r="F2026" s="1" t="s">
        <v>13</v>
      </c>
      <c r="G2026" s="1" t="s">
        <v>20</v>
      </c>
      <c r="H2026" s="1" t="s">
        <v>24</v>
      </c>
      <c r="I2026" s="2">
        <v>45681.0</v>
      </c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ht="15.75" customHeight="1">
      <c r="A2027" s="1" t="s">
        <v>4133</v>
      </c>
      <c r="B2027" s="1" t="s">
        <v>4134</v>
      </c>
      <c r="C2027" s="1">
        <v>2.1990723615E10</v>
      </c>
      <c r="D2027" s="1" t="s">
        <v>11</v>
      </c>
      <c r="E2027" s="1" t="s">
        <v>99</v>
      </c>
      <c r="F2027" s="1" t="s">
        <v>13</v>
      </c>
      <c r="G2027" s="1" t="s">
        <v>20</v>
      </c>
      <c r="H2027" s="1" t="s">
        <v>15</v>
      </c>
      <c r="I2027" s="2">
        <v>45681.0</v>
      </c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ht="15.75" customHeight="1">
      <c r="A2028" s="1" t="s">
        <v>102</v>
      </c>
      <c r="B2028" s="1" t="s">
        <v>4135</v>
      </c>
      <c r="C2028" s="1">
        <v>1.8981445433E10</v>
      </c>
      <c r="D2028" s="1" t="s">
        <v>11</v>
      </c>
      <c r="E2028" s="1" t="s">
        <v>23</v>
      </c>
      <c r="F2028" s="1" t="s">
        <v>13</v>
      </c>
      <c r="G2028" s="1" t="s">
        <v>20</v>
      </c>
      <c r="H2028" s="1" t="s">
        <v>15</v>
      </c>
      <c r="I2028" s="2">
        <v>45681.0</v>
      </c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ht="15.75" customHeight="1">
      <c r="A2029" s="1" t="s">
        <v>4136</v>
      </c>
      <c r="B2029" s="1" t="s">
        <v>4137</v>
      </c>
      <c r="C2029" s="1">
        <v>5.198661058E10</v>
      </c>
      <c r="D2029" s="1" t="s">
        <v>11</v>
      </c>
      <c r="E2029" s="1" t="s">
        <v>27</v>
      </c>
      <c r="F2029" s="1" t="s">
        <v>13</v>
      </c>
      <c r="G2029" s="1" t="s">
        <v>14</v>
      </c>
      <c r="H2029" s="1" t="s">
        <v>15</v>
      </c>
      <c r="I2029" s="2">
        <v>45681.0</v>
      </c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ht="15.75" customHeight="1">
      <c r="A2030" s="1" t="s">
        <v>4138</v>
      </c>
      <c r="B2030" s="1" t="s">
        <v>4139</v>
      </c>
      <c r="C2030" s="1">
        <v>3.2984657204E10</v>
      </c>
      <c r="D2030" s="1" t="s">
        <v>11</v>
      </c>
      <c r="E2030" s="1" t="s">
        <v>40</v>
      </c>
      <c r="F2030" s="1" t="s">
        <v>13</v>
      </c>
      <c r="G2030" s="1" t="s">
        <v>20</v>
      </c>
      <c r="H2030" s="1" t="s">
        <v>15</v>
      </c>
      <c r="I2030" s="2">
        <v>45681.0</v>
      </c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ht="15.75" customHeight="1">
      <c r="A2031" s="1" t="s">
        <v>4140</v>
      </c>
      <c r="B2031" s="1" t="s">
        <v>4141</v>
      </c>
      <c r="C2031" s="1">
        <v>9.2991601441E10</v>
      </c>
      <c r="D2031" s="1" t="s">
        <v>11</v>
      </c>
      <c r="E2031" s="1" t="s">
        <v>37</v>
      </c>
      <c r="F2031" s="1" t="s">
        <v>13</v>
      </c>
      <c r="G2031" s="1" t="s">
        <v>20</v>
      </c>
      <c r="H2031" s="1" t="s">
        <v>116</v>
      </c>
      <c r="I2031" s="2">
        <v>45681.0</v>
      </c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ht="15.75" customHeight="1">
      <c r="A2032" s="1" t="s">
        <v>4142</v>
      </c>
      <c r="B2032" s="1" t="s">
        <v>4143</v>
      </c>
      <c r="C2032" s="1">
        <v>5.511989009698E12</v>
      </c>
      <c r="D2032" s="1" t="s">
        <v>11</v>
      </c>
      <c r="E2032" s="1" t="s">
        <v>112</v>
      </c>
      <c r="F2032" s="1" t="s">
        <v>13</v>
      </c>
      <c r="G2032" s="1" t="s">
        <v>14</v>
      </c>
      <c r="H2032" s="1" t="s">
        <v>24</v>
      </c>
      <c r="I2032" s="2">
        <v>45681.0</v>
      </c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ht="15.75" customHeight="1">
      <c r="A2033" s="1" t="s">
        <v>4144</v>
      </c>
      <c r="B2033" s="1" t="s">
        <v>4145</v>
      </c>
      <c r="C2033" s="1">
        <v>3.1986737073E10</v>
      </c>
      <c r="D2033" s="1" t="s">
        <v>11</v>
      </c>
      <c r="E2033" s="1" t="s">
        <v>12</v>
      </c>
      <c r="F2033" s="1" t="s">
        <v>13</v>
      </c>
      <c r="G2033" s="1" t="s">
        <v>14</v>
      </c>
      <c r="H2033" s="1" t="s">
        <v>15</v>
      </c>
      <c r="I2033" s="2">
        <v>45681.0</v>
      </c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ht="15.75" customHeight="1">
      <c r="A2034" s="1" t="s">
        <v>4146</v>
      </c>
      <c r="B2034" s="1" t="s">
        <v>4147</v>
      </c>
      <c r="C2034" s="1">
        <v>4.1991212331E10</v>
      </c>
      <c r="D2034" s="1" t="s">
        <v>11</v>
      </c>
      <c r="E2034" s="1" t="s">
        <v>27</v>
      </c>
      <c r="F2034" s="1" t="s">
        <v>13</v>
      </c>
      <c r="G2034" s="1" t="s">
        <v>20</v>
      </c>
      <c r="H2034" s="1" t="s">
        <v>24</v>
      </c>
      <c r="I2034" s="2">
        <v>45681.0</v>
      </c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ht="15.75" customHeight="1">
      <c r="A2035" s="1" t="s">
        <v>4148</v>
      </c>
      <c r="B2035" s="1" t="s">
        <v>4149</v>
      </c>
      <c r="C2035" s="1">
        <v>2.1978772127E10</v>
      </c>
      <c r="D2035" s="1" t="s">
        <v>11</v>
      </c>
      <c r="E2035" s="1" t="s">
        <v>31</v>
      </c>
      <c r="F2035" s="1" t="s">
        <v>13</v>
      </c>
      <c r="G2035" s="1" t="s">
        <v>20</v>
      </c>
      <c r="H2035" s="1" t="s">
        <v>65</v>
      </c>
      <c r="I2035" s="2">
        <v>45681.0</v>
      </c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ht="15.75" customHeight="1">
      <c r="A2036" s="1" t="s">
        <v>2836</v>
      </c>
      <c r="B2036" s="1" t="s">
        <v>4150</v>
      </c>
      <c r="C2036" s="1">
        <v>7.199957827E10</v>
      </c>
      <c r="D2036" s="1" t="s">
        <v>11</v>
      </c>
      <c r="E2036" s="1" t="s">
        <v>123</v>
      </c>
      <c r="F2036" s="1" t="s">
        <v>13</v>
      </c>
      <c r="G2036" s="1" t="s">
        <v>14</v>
      </c>
      <c r="H2036" s="1" t="s">
        <v>15</v>
      </c>
      <c r="I2036" s="2">
        <v>45681.0</v>
      </c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ht="15.75" customHeight="1">
      <c r="A2037" s="1" t="s">
        <v>4151</v>
      </c>
      <c r="B2037" s="1" t="s">
        <v>4152</v>
      </c>
      <c r="C2037" s="1">
        <v>4.3991861841E10</v>
      </c>
      <c r="D2037" s="1" t="s">
        <v>11</v>
      </c>
      <c r="E2037" s="1" t="s">
        <v>23</v>
      </c>
      <c r="F2037" s="1" t="s">
        <v>13</v>
      </c>
      <c r="G2037" s="1" t="s">
        <v>14</v>
      </c>
      <c r="H2037" s="1" t="s">
        <v>15</v>
      </c>
      <c r="I2037" s="2">
        <v>45681.0</v>
      </c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ht="15.75" customHeight="1">
      <c r="A2038" s="1" t="s">
        <v>4153</v>
      </c>
      <c r="B2038" s="1" t="s">
        <v>4154</v>
      </c>
      <c r="C2038" s="1" t="s">
        <v>4155</v>
      </c>
      <c r="D2038" s="1" t="s">
        <v>11</v>
      </c>
      <c r="E2038" s="1" t="s">
        <v>12</v>
      </c>
      <c r="F2038" s="1" t="s">
        <v>13</v>
      </c>
      <c r="G2038" s="1" t="s">
        <v>20</v>
      </c>
      <c r="H2038" s="1" t="s">
        <v>15</v>
      </c>
      <c r="I2038" s="2">
        <v>45681.0</v>
      </c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ht="15.75" customHeight="1">
      <c r="A2039" s="1" t="s">
        <v>4156</v>
      </c>
      <c r="B2039" s="1" t="s">
        <v>4157</v>
      </c>
      <c r="C2039" s="1">
        <v>2.1985209127E10</v>
      </c>
      <c r="D2039" s="1" t="s">
        <v>11</v>
      </c>
      <c r="E2039" s="1" t="s">
        <v>96</v>
      </c>
      <c r="F2039" s="1" t="s">
        <v>13</v>
      </c>
      <c r="G2039" s="1" t="s">
        <v>20</v>
      </c>
      <c r="H2039" s="1" t="s">
        <v>15</v>
      </c>
      <c r="I2039" s="2">
        <v>45681.0</v>
      </c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ht="15.75" customHeight="1">
      <c r="A2040" s="1" t="s">
        <v>4158</v>
      </c>
      <c r="B2040" s="1" t="s">
        <v>4159</v>
      </c>
      <c r="C2040" s="1">
        <v>2.1973661746E10</v>
      </c>
      <c r="D2040" s="1" t="s">
        <v>11</v>
      </c>
      <c r="E2040" s="1" t="s">
        <v>27</v>
      </c>
      <c r="F2040" s="1" t="s">
        <v>13</v>
      </c>
      <c r="G2040" s="1" t="s">
        <v>20</v>
      </c>
      <c r="H2040" s="1" t="s">
        <v>15</v>
      </c>
      <c r="I2040" s="2">
        <v>45681.0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ht="15.75" customHeight="1">
      <c r="A2041" s="1" t="s">
        <v>4160</v>
      </c>
      <c r="B2041" s="1" t="s">
        <v>4161</v>
      </c>
      <c r="C2041" s="1">
        <v>1.1994376652E10</v>
      </c>
      <c r="D2041" s="1" t="s">
        <v>11</v>
      </c>
      <c r="E2041" s="1" t="s">
        <v>27</v>
      </c>
      <c r="F2041" s="1" t="s">
        <v>13</v>
      </c>
      <c r="G2041" s="1" t="s">
        <v>20</v>
      </c>
      <c r="H2041" s="1" t="s">
        <v>15</v>
      </c>
      <c r="I2041" s="2">
        <v>45681.0</v>
      </c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ht="15.75" customHeight="1">
      <c r="A2042" s="1" t="s">
        <v>4162</v>
      </c>
      <c r="B2042" s="1" t="s">
        <v>4163</v>
      </c>
      <c r="C2042" s="1">
        <v>8.1992969745E10</v>
      </c>
      <c r="D2042" s="1" t="s">
        <v>11</v>
      </c>
      <c r="E2042" s="1" t="s">
        <v>99</v>
      </c>
      <c r="F2042" s="1" t="s">
        <v>13</v>
      </c>
      <c r="G2042" s="1" t="s">
        <v>20</v>
      </c>
      <c r="H2042" s="1" t="s">
        <v>15</v>
      </c>
      <c r="I2042" s="2">
        <v>45681.0</v>
      </c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ht="15.75" customHeight="1">
      <c r="A2043" s="1" t="s">
        <v>4164</v>
      </c>
      <c r="B2043" s="1" t="s">
        <v>4165</v>
      </c>
      <c r="C2043" s="1">
        <v>1.1915596789E10</v>
      </c>
      <c r="D2043" s="1" t="s">
        <v>11</v>
      </c>
      <c r="E2043" s="1" t="s">
        <v>49</v>
      </c>
      <c r="F2043" s="1" t="s">
        <v>13</v>
      </c>
      <c r="G2043" s="1" t="s">
        <v>20</v>
      </c>
      <c r="H2043" s="1" t="s">
        <v>65</v>
      </c>
      <c r="I2043" s="2">
        <v>45681.0</v>
      </c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ht="15.75" customHeight="1">
      <c r="A2044" s="1" t="s">
        <v>4166</v>
      </c>
      <c r="B2044" s="1" t="s">
        <v>4167</v>
      </c>
      <c r="C2044" s="1">
        <v>1.8996598475E10</v>
      </c>
      <c r="D2044" s="1" t="s">
        <v>11</v>
      </c>
      <c r="E2044" s="1" t="s">
        <v>37</v>
      </c>
      <c r="F2044" s="1" t="s">
        <v>13</v>
      </c>
      <c r="G2044" s="1" t="s">
        <v>20</v>
      </c>
      <c r="H2044" s="1" t="s">
        <v>44</v>
      </c>
      <c r="I2044" s="2">
        <v>45681.0</v>
      </c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ht="15.75" customHeight="1">
      <c r="A2045" s="1" t="s">
        <v>4168</v>
      </c>
      <c r="B2045" s="1" t="s">
        <v>4169</v>
      </c>
      <c r="C2045" s="1" t="s">
        <v>4170</v>
      </c>
      <c r="D2045" s="1" t="s">
        <v>11</v>
      </c>
      <c r="E2045" s="1" t="s">
        <v>96</v>
      </c>
      <c r="F2045" s="1" t="s">
        <v>13</v>
      </c>
      <c r="G2045" s="1" t="s">
        <v>20</v>
      </c>
      <c r="H2045" s="1" t="s">
        <v>44</v>
      </c>
      <c r="I2045" s="2">
        <v>45681.0</v>
      </c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ht="15.75" customHeight="1">
      <c r="A2046" s="1" t="s">
        <v>4171</v>
      </c>
      <c r="B2046" s="1" t="s">
        <v>4172</v>
      </c>
      <c r="C2046" s="1">
        <v>9.2993133482E10</v>
      </c>
      <c r="D2046" s="1" t="s">
        <v>11</v>
      </c>
      <c r="E2046" s="1" t="s">
        <v>123</v>
      </c>
      <c r="F2046" s="1" t="s">
        <v>13</v>
      </c>
      <c r="G2046" s="1" t="s">
        <v>20</v>
      </c>
      <c r="H2046" s="1" t="s">
        <v>15</v>
      </c>
      <c r="I2046" s="2">
        <v>45681.0</v>
      </c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ht="15.75" customHeight="1">
      <c r="A2047" s="1" t="s">
        <v>4173</v>
      </c>
      <c r="B2047" s="1" t="s">
        <v>4174</v>
      </c>
      <c r="C2047" s="1">
        <v>8.8994027608E10</v>
      </c>
      <c r="D2047" s="1" t="s">
        <v>11</v>
      </c>
      <c r="E2047" s="1" t="s">
        <v>23</v>
      </c>
      <c r="F2047" s="1" t="s">
        <v>13</v>
      </c>
      <c r="G2047" s="1" t="s">
        <v>20</v>
      </c>
      <c r="H2047" s="1" t="s">
        <v>15</v>
      </c>
      <c r="I2047" s="2">
        <v>45681.0</v>
      </c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ht="15.75" customHeight="1">
      <c r="A2048" s="1" t="s">
        <v>4175</v>
      </c>
      <c r="B2048" s="1" t="s">
        <v>4176</v>
      </c>
      <c r="C2048" s="1">
        <v>6.1991479732E10</v>
      </c>
      <c r="D2048" s="1" t="s">
        <v>11</v>
      </c>
      <c r="E2048" s="1" t="s">
        <v>99</v>
      </c>
      <c r="F2048" s="1" t="s">
        <v>13</v>
      </c>
      <c r="G2048" s="1" t="s">
        <v>20</v>
      </c>
      <c r="H2048" s="1" t="s">
        <v>15</v>
      </c>
      <c r="I2048" s="2">
        <v>45681.0</v>
      </c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ht="15.75" customHeight="1">
      <c r="A2049" s="1" t="s">
        <v>4177</v>
      </c>
      <c r="B2049" s="1" t="s">
        <v>4178</v>
      </c>
      <c r="C2049" s="1">
        <v>6.4992484486E10</v>
      </c>
      <c r="D2049" s="1" t="s">
        <v>11</v>
      </c>
      <c r="E2049" s="1" t="s">
        <v>23</v>
      </c>
      <c r="F2049" s="1" t="s">
        <v>13</v>
      </c>
      <c r="G2049" s="1" t="s">
        <v>20</v>
      </c>
      <c r="H2049" s="1" t="s">
        <v>15</v>
      </c>
      <c r="I2049" s="2">
        <v>45681.0</v>
      </c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ht="15.75" customHeight="1">
      <c r="A2050" s="1" t="s">
        <v>4179</v>
      </c>
      <c r="B2050" s="1" t="s">
        <v>4180</v>
      </c>
      <c r="C2050" s="1">
        <v>2.299854525E10</v>
      </c>
      <c r="D2050" s="1" t="s">
        <v>11</v>
      </c>
      <c r="E2050" s="1" t="s">
        <v>27</v>
      </c>
      <c r="F2050" s="1" t="s">
        <v>13</v>
      </c>
      <c r="G2050" s="1" t="s">
        <v>14</v>
      </c>
      <c r="H2050" s="1" t="s">
        <v>65</v>
      </c>
      <c r="I2050" s="2">
        <v>45681.0</v>
      </c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ht="15.75" customHeight="1">
      <c r="A2051" s="1" t="s">
        <v>4181</v>
      </c>
      <c r="B2051" s="1" t="s">
        <v>4182</v>
      </c>
      <c r="C2051" s="1">
        <v>9.2994943479E10</v>
      </c>
      <c r="D2051" s="1" t="s">
        <v>11</v>
      </c>
      <c r="E2051" s="1" t="s">
        <v>37</v>
      </c>
      <c r="F2051" s="1" t="s">
        <v>13</v>
      </c>
      <c r="G2051" s="1" t="s">
        <v>20</v>
      </c>
      <c r="H2051" s="1" t="s">
        <v>44</v>
      </c>
      <c r="I2051" s="2">
        <v>45681.0</v>
      </c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ht="15.75" customHeight="1">
      <c r="A2052" s="1" t="s">
        <v>4183</v>
      </c>
      <c r="B2052" s="1" t="s">
        <v>4184</v>
      </c>
      <c r="C2052" s="1">
        <v>7.5983661809E10</v>
      </c>
      <c r="D2052" s="1"/>
      <c r="E2052" s="1"/>
      <c r="F2052" s="1"/>
      <c r="G2052" s="1"/>
      <c r="H2052" s="1"/>
      <c r="I2052" s="2">
        <v>45681.0</v>
      </c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ht="15.75" customHeight="1">
      <c r="A2053" s="1" t="s">
        <v>4185</v>
      </c>
      <c r="B2053" s="1" t="s">
        <v>4186</v>
      </c>
      <c r="C2053" s="1">
        <v>9.1989584862E10</v>
      </c>
      <c r="D2053" s="1" t="s">
        <v>11</v>
      </c>
      <c r="E2053" s="1" t="s">
        <v>27</v>
      </c>
      <c r="F2053" s="1" t="s">
        <v>13</v>
      </c>
      <c r="G2053" s="1" t="s">
        <v>20</v>
      </c>
      <c r="H2053" s="1" t="s">
        <v>44</v>
      </c>
      <c r="I2053" s="2">
        <v>45681.0</v>
      </c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ht="15.75" customHeight="1">
      <c r="A2054" s="1" t="s">
        <v>4187</v>
      </c>
      <c r="B2054" s="1" t="s">
        <v>4188</v>
      </c>
      <c r="C2054" s="1">
        <v>5.521975691642E12</v>
      </c>
      <c r="D2054" s="1" t="s">
        <v>11</v>
      </c>
      <c r="E2054" s="1" t="s">
        <v>27</v>
      </c>
      <c r="F2054" s="1" t="s">
        <v>13</v>
      </c>
      <c r="G2054" s="1" t="s">
        <v>20</v>
      </c>
      <c r="H2054" s="1" t="s">
        <v>385</v>
      </c>
      <c r="I2054" s="2">
        <v>45681.0</v>
      </c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ht="15.75" customHeight="1">
      <c r="A2055" s="1" t="s">
        <v>4189</v>
      </c>
      <c r="B2055" s="1" t="s">
        <v>4190</v>
      </c>
      <c r="C2055" s="1" t="s">
        <v>4191</v>
      </c>
      <c r="D2055" s="1" t="s">
        <v>11</v>
      </c>
      <c r="E2055" s="1" t="s">
        <v>123</v>
      </c>
      <c r="F2055" s="1" t="s">
        <v>13</v>
      </c>
      <c r="G2055" s="1" t="s">
        <v>14</v>
      </c>
      <c r="H2055" s="1" t="s">
        <v>15</v>
      </c>
      <c r="I2055" s="2">
        <v>45681.0</v>
      </c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ht="15.75" customHeight="1">
      <c r="A2056" s="1" t="s">
        <v>4192</v>
      </c>
      <c r="B2056" s="1" t="s">
        <v>4193</v>
      </c>
      <c r="C2056" s="1">
        <v>1.9995680158E10</v>
      </c>
      <c r="D2056" s="1" t="s">
        <v>11</v>
      </c>
      <c r="E2056" s="1" t="s">
        <v>23</v>
      </c>
      <c r="F2056" s="1" t="s">
        <v>13</v>
      </c>
      <c r="G2056" s="1" t="s">
        <v>20</v>
      </c>
      <c r="H2056" s="1" t="s">
        <v>15</v>
      </c>
      <c r="I2056" s="2">
        <v>45681.0</v>
      </c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ht="15.75" customHeight="1">
      <c r="A2057" s="1" t="s">
        <v>4194</v>
      </c>
      <c r="B2057" s="1" t="s">
        <v>4195</v>
      </c>
      <c r="C2057" s="1">
        <v>8.1993696883E10</v>
      </c>
      <c r="D2057" s="1" t="s">
        <v>11</v>
      </c>
      <c r="E2057" s="1" t="s">
        <v>23</v>
      </c>
      <c r="F2057" s="1" t="s">
        <v>13</v>
      </c>
      <c r="G2057" s="1" t="s">
        <v>20</v>
      </c>
      <c r="H2057" s="1" t="s">
        <v>15</v>
      </c>
      <c r="I2057" s="2">
        <v>45681.0</v>
      </c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ht="15.75" customHeight="1">
      <c r="A2058" s="1" t="s">
        <v>4196</v>
      </c>
      <c r="B2058" s="1" t="s">
        <v>4197</v>
      </c>
      <c r="C2058" s="1">
        <v>7.5998742306E10</v>
      </c>
      <c r="D2058" s="1" t="s">
        <v>11</v>
      </c>
      <c r="E2058" s="1" t="s">
        <v>31</v>
      </c>
      <c r="F2058" s="1" t="s">
        <v>13</v>
      </c>
      <c r="G2058" s="1" t="s">
        <v>20</v>
      </c>
      <c r="H2058" s="1" t="s">
        <v>15</v>
      </c>
      <c r="I2058" s="2">
        <v>45681.0</v>
      </c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ht="15.75" customHeight="1">
      <c r="A2059" s="1" t="s">
        <v>4198</v>
      </c>
      <c r="B2059" s="1" t="s">
        <v>4199</v>
      </c>
      <c r="C2059" s="1">
        <v>1.5996427835E10</v>
      </c>
      <c r="D2059" s="1" t="s">
        <v>11</v>
      </c>
      <c r="E2059" s="1" t="s">
        <v>23</v>
      </c>
      <c r="F2059" s="1" t="s">
        <v>13</v>
      </c>
      <c r="G2059" s="1" t="s">
        <v>14</v>
      </c>
      <c r="H2059" s="1" t="s">
        <v>15</v>
      </c>
      <c r="I2059" s="2">
        <v>45681.0</v>
      </c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ht="15.75" customHeight="1">
      <c r="A2060" s="1" t="s">
        <v>2182</v>
      </c>
      <c r="B2060" s="1" t="s">
        <v>4200</v>
      </c>
      <c r="C2060" s="1">
        <v>5.555999528698E12</v>
      </c>
      <c r="D2060" s="1" t="s">
        <v>11</v>
      </c>
      <c r="E2060" s="1" t="s">
        <v>123</v>
      </c>
      <c r="F2060" s="1" t="s">
        <v>13</v>
      </c>
      <c r="G2060" s="1" t="s">
        <v>14</v>
      </c>
      <c r="H2060" s="1" t="s">
        <v>15</v>
      </c>
      <c r="I2060" s="2">
        <v>45681.0</v>
      </c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ht="15.75" customHeight="1">
      <c r="A2061" s="1" t="s">
        <v>4201</v>
      </c>
      <c r="B2061" s="1" t="s">
        <v>4202</v>
      </c>
      <c r="C2061" s="1">
        <v>3.1980168931E10</v>
      </c>
      <c r="D2061" s="1" t="s">
        <v>11</v>
      </c>
      <c r="E2061" s="1" t="s">
        <v>12</v>
      </c>
      <c r="F2061" s="1" t="s">
        <v>13</v>
      </c>
      <c r="G2061" s="1" t="s">
        <v>20</v>
      </c>
      <c r="H2061" s="1" t="s">
        <v>15</v>
      </c>
      <c r="I2061" s="2">
        <v>45681.0</v>
      </c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ht="15.75" customHeight="1">
      <c r="A2062" s="1" t="s">
        <v>4203</v>
      </c>
      <c r="B2062" s="1" t="s">
        <v>4204</v>
      </c>
      <c r="C2062" s="1">
        <v>5.3999817629E10</v>
      </c>
      <c r="D2062" s="1" t="s">
        <v>11</v>
      </c>
      <c r="E2062" s="1" t="s">
        <v>261</v>
      </c>
      <c r="F2062" s="1" t="s">
        <v>13</v>
      </c>
      <c r="G2062" s="1" t="s">
        <v>20</v>
      </c>
      <c r="H2062" s="1" t="s">
        <v>44</v>
      </c>
      <c r="I2062" s="2">
        <v>45681.0</v>
      </c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ht="15.75" customHeight="1">
      <c r="A2063" s="1" t="s">
        <v>4205</v>
      </c>
      <c r="B2063" s="1" t="s">
        <v>4206</v>
      </c>
      <c r="C2063" s="1">
        <v>7.5992492611E10</v>
      </c>
      <c r="D2063" s="1" t="s">
        <v>11</v>
      </c>
      <c r="E2063" s="1" t="s">
        <v>37</v>
      </c>
      <c r="F2063" s="1" t="s">
        <v>13</v>
      </c>
      <c r="G2063" s="1" t="s">
        <v>20</v>
      </c>
      <c r="H2063" s="1" t="s">
        <v>24</v>
      </c>
      <c r="I2063" s="2">
        <v>45681.0</v>
      </c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ht="15.75" customHeight="1">
      <c r="A2064" s="1" t="s">
        <v>1976</v>
      </c>
      <c r="B2064" s="1" t="s">
        <v>4207</v>
      </c>
      <c r="C2064" s="1">
        <v>8.5999586328E10</v>
      </c>
      <c r="D2064" s="1" t="s">
        <v>11</v>
      </c>
      <c r="E2064" s="1" t="s">
        <v>112</v>
      </c>
      <c r="F2064" s="1" t="s">
        <v>13</v>
      </c>
      <c r="G2064" s="1" t="s">
        <v>14</v>
      </c>
      <c r="H2064" s="1" t="s">
        <v>15</v>
      </c>
      <c r="I2064" s="2">
        <v>45681.0</v>
      </c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ht="15.75" customHeight="1">
      <c r="A2065" s="1" t="s">
        <v>377</v>
      </c>
      <c r="B2065" s="1" t="s">
        <v>4208</v>
      </c>
      <c r="C2065" s="1">
        <v>6.2981619496E10</v>
      </c>
      <c r="D2065" s="1" t="s">
        <v>11</v>
      </c>
      <c r="E2065" s="1" t="s">
        <v>27</v>
      </c>
      <c r="F2065" s="1" t="s">
        <v>13</v>
      </c>
      <c r="G2065" s="1" t="s">
        <v>20</v>
      </c>
      <c r="H2065" s="1" t="s">
        <v>65</v>
      </c>
      <c r="I2065" s="2">
        <v>45681.0</v>
      </c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ht="15.75" customHeight="1">
      <c r="A2066" s="1" t="s">
        <v>4209</v>
      </c>
      <c r="B2066" s="1" t="s">
        <v>4210</v>
      </c>
      <c r="C2066" s="1">
        <v>8.5987928375E10</v>
      </c>
      <c r="D2066" s="1" t="s">
        <v>11</v>
      </c>
      <c r="E2066" s="1" t="s">
        <v>27</v>
      </c>
      <c r="F2066" s="1" t="s">
        <v>13</v>
      </c>
      <c r="G2066" s="1" t="s">
        <v>20</v>
      </c>
      <c r="H2066" s="1" t="s">
        <v>15</v>
      </c>
      <c r="I2066" s="2">
        <v>45681.0</v>
      </c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ht="15.75" customHeight="1">
      <c r="A2067" s="1" t="s">
        <v>377</v>
      </c>
      <c r="B2067" s="1" t="s">
        <v>4208</v>
      </c>
      <c r="C2067" s="1">
        <v>6.2981619496E10</v>
      </c>
      <c r="D2067" s="1" t="s">
        <v>11</v>
      </c>
      <c r="E2067" s="1" t="s">
        <v>27</v>
      </c>
      <c r="F2067" s="1" t="s">
        <v>13</v>
      </c>
      <c r="G2067" s="1" t="s">
        <v>20</v>
      </c>
      <c r="H2067" s="1" t="s">
        <v>65</v>
      </c>
      <c r="I2067" s="2">
        <v>45681.0</v>
      </c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ht="15.75" customHeight="1">
      <c r="A2068" s="1" t="s">
        <v>4211</v>
      </c>
      <c r="B2068" s="1" t="s">
        <v>4212</v>
      </c>
      <c r="C2068" s="1">
        <v>9.2992385114E10</v>
      </c>
      <c r="D2068" s="1" t="s">
        <v>11</v>
      </c>
      <c r="E2068" s="1" t="s">
        <v>23</v>
      </c>
      <c r="F2068" s="1" t="s">
        <v>13</v>
      </c>
      <c r="G2068" s="1" t="s">
        <v>20</v>
      </c>
      <c r="H2068" s="1" t="s">
        <v>15</v>
      </c>
      <c r="I2068" s="2">
        <v>45681.0</v>
      </c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ht="15.75" customHeight="1">
      <c r="A2069" s="1" t="s">
        <v>4213</v>
      </c>
      <c r="B2069" s="1" t="s">
        <v>4214</v>
      </c>
      <c r="C2069" s="1">
        <v>8.6999274727E10</v>
      </c>
      <c r="D2069" s="1" t="s">
        <v>11</v>
      </c>
      <c r="E2069" s="1" t="s">
        <v>37</v>
      </c>
      <c r="F2069" s="1" t="s">
        <v>13</v>
      </c>
      <c r="G2069" s="1" t="s">
        <v>20</v>
      </c>
      <c r="H2069" s="1" t="s">
        <v>44</v>
      </c>
      <c r="I2069" s="2">
        <v>45681.0</v>
      </c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ht="15.75" customHeight="1">
      <c r="A2070" s="1" t="s">
        <v>4215</v>
      </c>
      <c r="B2070" s="1" t="s">
        <v>4216</v>
      </c>
      <c r="C2070" s="1">
        <v>2.1969395521E10</v>
      </c>
      <c r="D2070" s="1" t="s">
        <v>11</v>
      </c>
      <c r="E2070" s="1" t="s">
        <v>37</v>
      </c>
      <c r="F2070" s="1" t="s">
        <v>13</v>
      </c>
      <c r="G2070" s="1" t="s">
        <v>20</v>
      </c>
      <c r="H2070" s="1" t="s">
        <v>116</v>
      </c>
      <c r="I2070" s="2">
        <v>45681.0</v>
      </c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ht="15.75" customHeight="1">
      <c r="A2071" s="1" t="s">
        <v>2650</v>
      </c>
      <c r="B2071" s="1" t="s">
        <v>4217</v>
      </c>
      <c r="C2071" s="1">
        <v>2.1999915509E10</v>
      </c>
      <c r="D2071" s="1"/>
      <c r="E2071" s="1"/>
      <c r="F2071" s="1"/>
      <c r="G2071" s="1"/>
      <c r="H2071" s="1"/>
      <c r="I2071" s="2">
        <v>45681.0</v>
      </c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ht="15.75" customHeight="1">
      <c r="A2072" s="1" t="s">
        <v>643</v>
      </c>
      <c r="B2072" s="1" t="s">
        <v>4218</v>
      </c>
      <c r="C2072" s="1">
        <v>1.3996549427E10</v>
      </c>
      <c r="D2072" s="1" t="s">
        <v>11</v>
      </c>
      <c r="E2072" s="1" t="s">
        <v>12</v>
      </c>
      <c r="F2072" s="1" t="s">
        <v>13</v>
      </c>
      <c r="G2072" s="1" t="s">
        <v>14</v>
      </c>
      <c r="H2072" s="1" t="s">
        <v>15</v>
      </c>
      <c r="I2072" s="2">
        <v>45681.0</v>
      </c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ht="15.75" customHeight="1">
      <c r="A2073" s="1" t="s">
        <v>4219</v>
      </c>
      <c r="B2073" s="1" t="s">
        <v>4220</v>
      </c>
      <c r="C2073" s="1">
        <v>1.7991083519E10</v>
      </c>
      <c r="D2073" s="1" t="s">
        <v>11</v>
      </c>
      <c r="E2073" s="1" t="s">
        <v>27</v>
      </c>
      <c r="F2073" s="1" t="s">
        <v>13</v>
      </c>
      <c r="G2073" s="1" t="s">
        <v>20</v>
      </c>
      <c r="H2073" s="1" t="s">
        <v>15</v>
      </c>
      <c r="I2073" s="2">
        <v>45681.0</v>
      </c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ht="15.75" customHeight="1">
      <c r="A2074" s="1" t="s">
        <v>4221</v>
      </c>
      <c r="B2074" s="1" t="s">
        <v>4222</v>
      </c>
      <c r="C2074" s="1">
        <v>2.1971863239E10</v>
      </c>
      <c r="D2074" s="1" t="s">
        <v>11</v>
      </c>
      <c r="E2074" s="1" t="s">
        <v>31</v>
      </c>
      <c r="F2074" s="1" t="s">
        <v>13</v>
      </c>
      <c r="G2074" s="1" t="s">
        <v>20</v>
      </c>
      <c r="H2074" s="1" t="s">
        <v>15</v>
      </c>
      <c r="I2074" s="2">
        <v>45681.0</v>
      </c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ht="15.75" customHeight="1">
      <c r="A2075" s="1" t="s">
        <v>4223</v>
      </c>
      <c r="B2075" s="1" t="s">
        <v>4224</v>
      </c>
      <c r="C2075" s="1">
        <v>8.4981658569E10</v>
      </c>
      <c r="D2075" s="1" t="s">
        <v>11</v>
      </c>
      <c r="E2075" s="1" t="s">
        <v>23</v>
      </c>
      <c r="F2075" s="1" t="s">
        <v>13</v>
      </c>
      <c r="G2075" s="1" t="s">
        <v>20</v>
      </c>
      <c r="H2075" s="1" t="s">
        <v>15</v>
      </c>
      <c r="I2075" s="2">
        <v>45681.0</v>
      </c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ht="15.75" customHeight="1">
      <c r="A2076" s="1" t="s">
        <v>4225</v>
      </c>
      <c r="B2076" s="1" t="s">
        <v>4226</v>
      </c>
      <c r="C2076" s="1">
        <v>8.1986226925E10</v>
      </c>
      <c r="D2076" s="1" t="s">
        <v>11</v>
      </c>
      <c r="E2076" s="1" t="s">
        <v>27</v>
      </c>
      <c r="F2076" s="1" t="s">
        <v>13</v>
      </c>
      <c r="G2076" s="1" t="s">
        <v>20</v>
      </c>
      <c r="H2076" s="1" t="s">
        <v>882</v>
      </c>
      <c r="I2076" s="2">
        <v>45681.0</v>
      </c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ht="15.75" customHeight="1">
      <c r="A2077" s="1" t="s">
        <v>566</v>
      </c>
      <c r="B2077" s="1" t="s">
        <v>4227</v>
      </c>
      <c r="C2077" s="1">
        <v>1.6997979897E10</v>
      </c>
      <c r="D2077" s="1" t="s">
        <v>11</v>
      </c>
      <c r="E2077" s="1" t="s">
        <v>12</v>
      </c>
      <c r="F2077" s="1" t="s">
        <v>13</v>
      </c>
      <c r="G2077" s="1" t="s">
        <v>14</v>
      </c>
      <c r="H2077" s="1" t="s">
        <v>24</v>
      </c>
      <c r="I2077" s="2">
        <v>45681.0</v>
      </c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ht="15.75" customHeight="1">
      <c r="A2078" s="1" t="s">
        <v>4228</v>
      </c>
      <c r="B2078" s="1" t="s">
        <v>4229</v>
      </c>
      <c r="C2078" s="1">
        <v>7.99987247E10</v>
      </c>
      <c r="D2078" s="1" t="s">
        <v>11</v>
      </c>
      <c r="E2078" s="1" t="s">
        <v>27</v>
      </c>
      <c r="F2078" s="1" t="s">
        <v>13</v>
      </c>
      <c r="G2078" s="1" t="s">
        <v>20</v>
      </c>
      <c r="H2078" s="1" t="s">
        <v>24</v>
      </c>
      <c r="I2078" s="2">
        <v>45681.0</v>
      </c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ht="15.75" customHeight="1">
      <c r="A2079" s="1" t="s">
        <v>4230</v>
      </c>
      <c r="B2079" s="1" t="s">
        <v>4231</v>
      </c>
      <c r="C2079" s="1">
        <v>2.1965383111E10</v>
      </c>
      <c r="D2079" s="1" t="s">
        <v>11</v>
      </c>
      <c r="E2079" s="1" t="s">
        <v>37</v>
      </c>
      <c r="F2079" s="1" t="s">
        <v>13</v>
      </c>
      <c r="G2079" s="1" t="s">
        <v>20</v>
      </c>
      <c r="H2079" s="1" t="s">
        <v>116</v>
      </c>
      <c r="I2079" s="2">
        <v>45681.0</v>
      </c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ht="15.75" customHeight="1">
      <c r="A2080" s="1" t="s">
        <v>4232</v>
      </c>
      <c r="B2080" s="1" t="s">
        <v>4233</v>
      </c>
      <c r="C2080" s="1">
        <v>9.8896685232E10</v>
      </c>
      <c r="D2080" s="1" t="s">
        <v>11</v>
      </c>
      <c r="E2080" s="1" t="s">
        <v>27</v>
      </c>
      <c r="F2080" s="1" t="s">
        <v>13</v>
      </c>
      <c r="G2080" s="1" t="s">
        <v>20</v>
      </c>
      <c r="H2080" s="1" t="s">
        <v>15</v>
      </c>
      <c r="I2080" s="2">
        <v>45681.0</v>
      </c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ht="15.75" customHeight="1">
      <c r="A2081" s="1" t="s">
        <v>4234</v>
      </c>
      <c r="B2081" s="1" t="s">
        <v>4235</v>
      </c>
      <c r="C2081" s="1">
        <v>2.1967402448E10</v>
      </c>
      <c r="D2081" s="1" t="s">
        <v>11</v>
      </c>
      <c r="E2081" s="1" t="s">
        <v>23</v>
      </c>
      <c r="F2081" s="1" t="s">
        <v>13</v>
      </c>
      <c r="G2081" s="1" t="s">
        <v>20</v>
      </c>
      <c r="H2081" s="1" t="s">
        <v>15</v>
      </c>
      <c r="I2081" s="2">
        <v>45681.0</v>
      </c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ht="15.75" customHeight="1">
      <c r="A2082" s="1" t="s">
        <v>4236</v>
      </c>
      <c r="B2082" s="1" t="s">
        <v>4237</v>
      </c>
      <c r="C2082" s="1">
        <v>1.9992256172E10</v>
      </c>
      <c r="D2082" s="1" t="s">
        <v>11</v>
      </c>
      <c r="E2082" s="1" t="s">
        <v>27</v>
      </c>
      <c r="F2082" s="1" t="s">
        <v>13</v>
      </c>
      <c r="G2082" s="1" t="s">
        <v>20</v>
      </c>
      <c r="H2082" s="1" t="s">
        <v>65</v>
      </c>
      <c r="I2082" s="2">
        <v>45681.0</v>
      </c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ht="15.75" customHeight="1">
      <c r="A2083" s="1" t="s">
        <v>4238</v>
      </c>
      <c r="B2083" s="1" t="s">
        <v>4239</v>
      </c>
      <c r="C2083" s="1">
        <v>4.3999229379E10</v>
      </c>
      <c r="D2083" s="1" t="s">
        <v>11</v>
      </c>
      <c r="E2083" s="1" t="s">
        <v>49</v>
      </c>
      <c r="F2083" s="1" t="s">
        <v>13</v>
      </c>
      <c r="G2083" s="1" t="s">
        <v>20</v>
      </c>
      <c r="H2083" s="1" t="s">
        <v>15</v>
      </c>
      <c r="I2083" s="2">
        <v>45681.0</v>
      </c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ht="15.75" customHeight="1">
      <c r="A2084" s="1" t="s">
        <v>4240</v>
      </c>
      <c r="B2084" s="1" t="s">
        <v>4241</v>
      </c>
      <c r="C2084" s="1">
        <v>1.1980853216E10</v>
      </c>
      <c r="D2084" s="1" t="s">
        <v>11</v>
      </c>
      <c r="E2084" s="1" t="s">
        <v>27</v>
      </c>
      <c r="F2084" s="1" t="s">
        <v>13</v>
      </c>
      <c r="G2084" s="1" t="s">
        <v>20</v>
      </c>
      <c r="H2084" s="1" t="s">
        <v>15</v>
      </c>
      <c r="I2084" s="2">
        <v>45681.0</v>
      </c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ht="15.75" customHeight="1">
      <c r="A2085" s="1" t="s">
        <v>4242</v>
      </c>
      <c r="B2085" s="1" t="s">
        <v>4243</v>
      </c>
      <c r="C2085" s="1">
        <v>2.298125556E9</v>
      </c>
      <c r="D2085" s="1" t="s">
        <v>11</v>
      </c>
      <c r="E2085" s="1" t="s">
        <v>37</v>
      </c>
      <c r="F2085" s="1" t="s">
        <v>13</v>
      </c>
      <c r="G2085" s="1" t="s">
        <v>20</v>
      </c>
      <c r="H2085" s="1" t="s">
        <v>76</v>
      </c>
      <c r="I2085" s="2">
        <v>45681.0</v>
      </c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ht="15.75" customHeight="1">
      <c r="A2086" s="1" t="s">
        <v>4244</v>
      </c>
      <c r="B2086" s="1" t="s">
        <v>4245</v>
      </c>
      <c r="C2086" s="1">
        <v>5.573988625682E12</v>
      </c>
      <c r="D2086" s="1" t="s">
        <v>11</v>
      </c>
      <c r="E2086" s="1" t="s">
        <v>23</v>
      </c>
      <c r="F2086" s="1" t="s">
        <v>13</v>
      </c>
      <c r="G2086" s="1" t="s">
        <v>20</v>
      </c>
      <c r="H2086" s="1" t="s">
        <v>15</v>
      </c>
      <c r="I2086" s="2">
        <v>45681.0</v>
      </c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ht="15.75" customHeight="1">
      <c r="A2087" s="1" t="s">
        <v>4246</v>
      </c>
      <c r="B2087" s="1" t="s">
        <v>4247</v>
      </c>
      <c r="C2087" s="1">
        <v>6.1996271418E10</v>
      </c>
      <c r="D2087" s="1" t="s">
        <v>11</v>
      </c>
      <c r="E2087" s="1" t="s">
        <v>27</v>
      </c>
      <c r="F2087" s="1" t="s">
        <v>13</v>
      </c>
      <c r="G2087" s="1" t="s">
        <v>20</v>
      </c>
      <c r="H2087" s="1" t="s">
        <v>44</v>
      </c>
      <c r="I2087" s="2">
        <v>45681.0</v>
      </c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ht="15.75" customHeight="1">
      <c r="A2088" s="1" t="s">
        <v>4248</v>
      </c>
      <c r="B2088" s="1" t="s">
        <v>4249</v>
      </c>
      <c r="C2088" s="1">
        <v>5.1996675909E10</v>
      </c>
      <c r="D2088" s="1" t="s">
        <v>11</v>
      </c>
      <c r="E2088" s="1" t="s">
        <v>23</v>
      </c>
      <c r="F2088" s="1" t="s">
        <v>13</v>
      </c>
      <c r="G2088" s="1" t="s">
        <v>20</v>
      </c>
      <c r="H2088" s="1" t="s">
        <v>15</v>
      </c>
      <c r="I2088" s="2">
        <v>45681.0</v>
      </c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ht="15.75" customHeight="1">
      <c r="A2089" s="1" t="s">
        <v>4250</v>
      </c>
      <c r="B2089" s="1" t="s">
        <v>4251</v>
      </c>
      <c r="C2089" s="1">
        <v>8.4986355752E10</v>
      </c>
      <c r="D2089" s="1" t="s">
        <v>11</v>
      </c>
      <c r="E2089" s="1" t="s">
        <v>27</v>
      </c>
      <c r="F2089" s="1" t="s">
        <v>13</v>
      </c>
      <c r="G2089" s="1" t="s">
        <v>20</v>
      </c>
      <c r="H2089" s="1" t="s">
        <v>24</v>
      </c>
      <c r="I2089" s="2">
        <v>45681.0</v>
      </c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ht="15.75" customHeight="1">
      <c r="A2090" s="1" t="s">
        <v>4252</v>
      </c>
      <c r="B2090" s="1" t="s">
        <v>4253</v>
      </c>
      <c r="C2090" s="1" t="s">
        <v>4254</v>
      </c>
      <c r="D2090" s="1" t="s">
        <v>11</v>
      </c>
      <c r="E2090" s="1" t="s">
        <v>27</v>
      </c>
      <c r="F2090" s="1" t="s">
        <v>13</v>
      </c>
      <c r="G2090" s="1" t="s">
        <v>20</v>
      </c>
      <c r="H2090" s="1" t="s">
        <v>44</v>
      </c>
      <c r="I2090" s="2">
        <v>45681.0</v>
      </c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ht="15.75" customHeight="1">
      <c r="A2091" s="1" t="s">
        <v>4255</v>
      </c>
      <c r="B2091" s="1" t="s">
        <v>4256</v>
      </c>
      <c r="C2091" s="1">
        <v>5.511930112584E12</v>
      </c>
      <c r="D2091" s="1" t="s">
        <v>11</v>
      </c>
      <c r="E2091" s="1" t="s">
        <v>27</v>
      </c>
      <c r="F2091" s="1" t="s">
        <v>13</v>
      </c>
      <c r="G2091" s="1" t="s">
        <v>14</v>
      </c>
      <c r="H2091" s="1" t="s">
        <v>44</v>
      </c>
      <c r="I2091" s="2">
        <v>45681.0</v>
      </c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ht="15.75" customHeight="1">
      <c r="A2092" s="1" t="s">
        <v>4257</v>
      </c>
      <c r="B2092" s="1" t="s">
        <v>4258</v>
      </c>
      <c r="C2092" s="1">
        <v>1.1965083171E10</v>
      </c>
      <c r="D2092" s="1" t="s">
        <v>11</v>
      </c>
      <c r="E2092" s="1" t="s">
        <v>27</v>
      </c>
      <c r="F2092" s="1" t="s">
        <v>13</v>
      </c>
      <c r="G2092" s="1" t="s">
        <v>20</v>
      </c>
      <c r="H2092" s="1" t="s">
        <v>15</v>
      </c>
      <c r="I2092" s="2">
        <v>45681.0</v>
      </c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ht="15.75" customHeight="1">
      <c r="A2093" s="1" t="s">
        <v>4259</v>
      </c>
      <c r="B2093" s="1" t="s">
        <v>4260</v>
      </c>
      <c r="C2093" s="1" t="s">
        <v>4261</v>
      </c>
      <c r="D2093" s="1" t="s">
        <v>11</v>
      </c>
      <c r="E2093" s="1" t="s">
        <v>27</v>
      </c>
      <c r="F2093" s="1" t="s">
        <v>13</v>
      </c>
      <c r="G2093" s="1" t="s">
        <v>20</v>
      </c>
      <c r="H2093" s="1" t="s">
        <v>15</v>
      </c>
      <c r="I2093" s="2">
        <v>45681.0</v>
      </c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ht="15.75" customHeight="1">
      <c r="A2094" s="1" t="s">
        <v>4262</v>
      </c>
      <c r="B2094" s="1" t="s">
        <v>4263</v>
      </c>
      <c r="C2094" s="1">
        <v>1.1949745796E10</v>
      </c>
      <c r="D2094" s="1" t="s">
        <v>11</v>
      </c>
      <c r="E2094" s="1" t="s">
        <v>261</v>
      </c>
      <c r="F2094" s="1" t="s">
        <v>13</v>
      </c>
      <c r="G2094" s="1" t="s">
        <v>20</v>
      </c>
      <c r="H2094" s="1" t="s">
        <v>15</v>
      </c>
      <c r="I2094" s="2">
        <v>45681.0</v>
      </c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ht="15.75" customHeight="1">
      <c r="A2095" s="1" t="s">
        <v>3861</v>
      </c>
      <c r="B2095" s="1" t="s">
        <v>4264</v>
      </c>
      <c r="C2095" s="1">
        <v>8.8992229403E10</v>
      </c>
      <c r="D2095" s="1" t="s">
        <v>11</v>
      </c>
      <c r="E2095" s="1" t="s">
        <v>27</v>
      </c>
      <c r="F2095" s="1" t="s">
        <v>13</v>
      </c>
      <c r="G2095" s="1" t="s">
        <v>20</v>
      </c>
      <c r="H2095" s="1" t="s">
        <v>882</v>
      </c>
      <c r="I2095" s="2">
        <v>45681.0</v>
      </c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ht="15.75" customHeight="1">
      <c r="A2096" s="1" t="s">
        <v>4265</v>
      </c>
      <c r="B2096" s="1" t="s">
        <v>4266</v>
      </c>
      <c r="C2096" s="1">
        <v>9.2993394476E10</v>
      </c>
      <c r="D2096" s="1" t="s">
        <v>11</v>
      </c>
      <c r="E2096" s="1" t="s">
        <v>37</v>
      </c>
      <c r="F2096" s="1" t="s">
        <v>13</v>
      </c>
      <c r="G2096" s="1" t="s">
        <v>20</v>
      </c>
      <c r="H2096" s="1" t="s">
        <v>76</v>
      </c>
      <c r="I2096" s="2">
        <v>45681.0</v>
      </c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ht="15.75" customHeight="1">
      <c r="A2097" s="1" t="s">
        <v>4267</v>
      </c>
      <c r="B2097" s="1" t="s">
        <v>4268</v>
      </c>
      <c r="C2097" s="1">
        <v>1.5988269764E10</v>
      </c>
      <c r="D2097" s="1" t="s">
        <v>11</v>
      </c>
      <c r="E2097" s="1" t="s">
        <v>23</v>
      </c>
      <c r="F2097" s="1" t="s">
        <v>13</v>
      </c>
      <c r="G2097" s="1" t="s">
        <v>20</v>
      </c>
      <c r="H2097" s="1" t="s">
        <v>15</v>
      </c>
      <c r="I2097" s="2">
        <v>45681.0</v>
      </c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ht="15.75" customHeight="1">
      <c r="A2098" s="1" t="s">
        <v>4269</v>
      </c>
      <c r="B2098" s="1" t="s">
        <v>4270</v>
      </c>
      <c r="C2098" s="1" t="s">
        <v>4271</v>
      </c>
      <c r="D2098" s="1" t="s">
        <v>11</v>
      </c>
      <c r="E2098" s="1" t="s">
        <v>23</v>
      </c>
      <c r="F2098" s="1" t="s">
        <v>13</v>
      </c>
      <c r="G2098" s="1" t="s">
        <v>20</v>
      </c>
      <c r="H2098" s="1" t="s">
        <v>15</v>
      </c>
      <c r="I2098" s="2">
        <v>45681.0</v>
      </c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ht="15.75" customHeight="1">
      <c r="A2099" s="1" t="s">
        <v>550</v>
      </c>
      <c r="B2099" s="1" t="s">
        <v>4272</v>
      </c>
      <c r="C2099" s="1">
        <v>1.6993605061E10</v>
      </c>
      <c r="D2099" s="1" t="s">
        <v>11</v>
      </c>
      <c r="E2099" s="1" t="s">
        <v>123</v>
      </c>
      <c r="F2099" s="1" t="s">
        <v>13</v>
      </c>
      <c r="G2099" s="1" t="s">
        <v>14</v>
      </c>
      <c r="H2099" s="1" t="s">
        <v>15</v>
      </c>
      <c r="I2099" s="2">
        <v>45681.0</v>
      </c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ht="15.75" customHeight="1">
      <c r="A2100" s="1" t="s">
        <v>4273</v>
      </c>
      <c r="B2100" s="1" t="s">
        <v>4274</v>
      </c>
      <c r="C2100" s="1">
        <v>9.9996511747E10</v>
      </c>
      <c r="D2100" s="1" t="s">
        <v>11</v>
      </c>
      <c r="E2100" s="1" t="s">
        <v>261</v>
      </c>
      <c r="F2100" s="1" t="s">
        <v>13</v>
      </c>
      <c r="G2100" s="1" t="s">
        <v>20</v>
      </c>
      <c r="H2100" s="1" t="s">
        <v>44</v>
      </c>
      <c r="I2100" s="2">
        <v>45681.0</v>
      </c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ht="15.75" customHeight="1">
      <c r="A2101" s="1" t="s">
        <v>4275</v>
      </c>
      <c r="B2101" s="1" t="s">
        <v>4276</v>
      </c>
      <c r="C2101" s="1">
        <v>5.499279247E10</v>
      </c>
      <c r="D2101" s="1" t="s">
        <v>11</v>
      </c>
      <c r="E2101" s="1" t="s">
        <v>49</v>
      </c>
      <c r="F2101" s="1" t="s">
        <v>13</v>
      </c>
      <c r="G2101" s="1" t="s">
        <v>14</v>
      </c>
      <c r="H2101" s="1" t="s">
        <v>24</v>
      </c>
      <c r="I2101" s="2">
        <v>45681.0</v>
      </c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ht="15.75" customHeight="1">
      <c r="A2102" s="1" t="s">
        <v>4277</v>
      </c>
      <c r="B2102" s="1" t="s">
        <v>4278</v>
      </c>
      <c r="C2102" s="1">
        <v>1.999237324E10</v>
      </c>
      <c r="D2102" s="1" t="s">
        <v>11</v>
      </c>
      <c r="E2102" s="1" t="s">
        <v>23</v>
      </c>
      <c r="F2102" s="1" t="s">
        <v>13</v>
      </c>
      <c r="G2102" s="1" t="s">
        <v>20</v>
      </c>
      <c r="H2102" s="1" t="s">
        <v>15</v>
      </c>
      <c r="I2102" s="2">
        <v>45681.0</v>
      </c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ht="15.75" customHeight="1">
      <c r="A2103" s="1" t="s">
        <v>4279</v>
      </c>
      <c r="B2103" s="1" t="s">
        <v>4280</v>
      </c>
      <c r="C2103" s="1">
        <v>6.4981149901E10</v>
      </c>
      <c r="D2103" s="1" t="s">
        <v>11</v>
      </c>
      <c r="E2103" s="1" t="s">
        <v>27</v>
      </c>
      <c r="F2103" s="1" t="s">
        <v>13</v>
      </c>
      <c r="G2103" s="1" t="s">
        <v>20</v>
      </c>
      <c r="H2103" s="1" t="s">
        <v>15</v>
      </c>
      <c r="I2103" s="2">
        <v>45681.0</v>
      </c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ht="15.75" customHeight="1">
      <c r="A2104" s="1" t="s">
        <v>4281</v>
      </c>
      <c r="B2104" s="1" t="s">
        <v>4282</v>
      </c>
      <c r="C2104" s="1">
        <v>6.399226349E10</v>
      </c>
      <c r="D2104" s="1" t="s">
        <v>14</v>
      </c>
      <c r="E2104" s="1" t="s">
        <v>310</v>
      </c>
      <c r="F2104" s="1" t="s">
        <v>4283</v>
      </c>
      <c r="G2104" s="1" t="s">
        <v>4284</v>
      </c>
      <c r="H2104" s="1" t="s">
        <v>4285</v>
      </c>
      <c r="I2104" s="2">
        <v>45681.0</v>
      </c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ht="15.75" customHeight="1">
      <c r="A2105" s="1" t="s">
        <v>4286</v>
      </c>
      <c r="B2105" s="1" t="s">
        <v>4287</v>
      </c>
      <c r="C2105" s="1">
        <v>5.4996648854E10</v>
      </c>
      <c r="D2105" s="1" t="s">
        <v>11</v>
      </c>
      <c r="E2105" s="1" t="s">
        <v>27</v>
      </c>
      <c r="F2105" s="1" t="s">
        <v>13</v>
      </c>
      <c r="G2105" s="1" t="s">
        <v>14</v>
      </c>
      <c r="H2105" s="1" t="s">
        <v>15</v>
      </c>
      <c r="I2105" s="2">
        <v>45681.0</v>
      </c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ht="15.75" customHeight="1">
      <c r="A2106" s="1" t="s">
        <v>4288</v>
      </c>
      <c r="B2106" s="1" t="s">
        <v>4289</v>
      </c>
      <c r="C2106" s="1">
        <v>4.1984851537E10</v>
      </c>
      <c r="D2106" s="1" t="s">
        <v>11</v>
      </c>
      <c r="E2106" s="1" t="s">
        <v>12</v>
      </c>
      <c r="F2106" s="1" t="s">
        <v>13</v>
      </c>
      <c r="G2106" s="1" t="s">
        <v>14</v>
      </c>
      <c r="H2106" s="1" t="s">
        <v>15</v>
      </c>
      <c r="I2106" s="2">
        <v>45681.0</v>
      </c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ht="15.75" customHeight="1">
      <c r="A2107" s="1" t="s">
        <v>4290</v>
      </c>
      <c r="B2107" s="1" t="s">
        <v>4291</v>
      </c>
      <c r="C2107" s="1">
        <v>2.8999343751E10</v>
      </c>
      <c r="D2107" s="1"/>
      <c r="E2107" s="1"/>
      <c r="F2107" s="1"/>
      <c r="G2107" s="1"/>
      <c r="H2107" s="1"/>
      <c r="I2107" s="2">
        <v>45681.0</v>
      </c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ht="15.75" customHeight="1">
      <c r="A2108" s="1" t="s">
        <v>4290</v>
      </c>
      <c r="B2108" s="1" t="s">
        <v>4291</v>
      </c>
      <c r="C2108" s="1">
        <v>2.8999343751E10</v>
      </c>
      <c r="D2108" s="1"/>
      <c r="E2108" s="1"/>
      <c r="F2108" s="1"/>
      <c r="G2108" s="1"/>
      <c r="H2108" s="1"/>
      <c r="I2108" s="2">
        <v>45681.0</v>
      </c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ht="15.75" customHeight="1">
      <c r="A2109" s="1" t="s">
        <v>4225</v>
      </c>
      <c r="B2109" s="1" t="s">
        <v>4226</v>
      </c>
      <c r="C2109" s="1">
        <v>8.1986226925E10</v>
      </c>
      <c r="D2109" s="1" t="s">
        <v>11</v>
      </c>
      <c r="E2109" s="1" t="s">
        <v>27</v>
      </c>
      <c r="F2109" s="1" t="s">
        <v>13</v>
      </c>
      <c r="G2109" s="1" t="s">
        <v>20</v>
      </c>
      <c r="H2109" s="1" t="s">
        <v>882</v>
      </c>
      <c r="I2109" s="2">
        <v>45681.0</v>
      </c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ht="15.75" customHeight="1">
      <c r="A2110" s="1" t="s">
        <v>253</v>
      </c>
      <c r="B2110" s="1" t="s">
        <v>4292</v>
      </c>
      <c r="C2110" s="1">
        <v>6.1995710888E10</v>
      </c>
      <c r="D2110" s="1" t="s">
        <v>11</v>
      </c>
      <c r="E2110" s="1" t="s">
        <v>23</v>
      </c>
      <c r="F2110" s="1" t="s">
        <v>13</v>
      </c>
      <c r="G2110" s="1" t="s">
        <v>20</v>
      </c>
      <c r="H2110" s="1" t="s">
        <v>15</v>
      </c>
      <c r="I2110" s="2">
        <v>45681.0</v>
      </c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ht="15.75" customHeight="1">
      <c r="A2111" s="1" t="s">
        <v>4293</v>
      </c>
      <c r="B2111" s="1" t="s">
        <v>4294</v>
      </c>
      <c r="C2111" s="1">
        <v>1.69962287E10</v>
      </c>
      <c r="D2111" s="1" t="s">
        <v>11</v>
      </c>
      <c r="E2111" s="1" t="s">
        <v>23</v>
      </c>
      <c r="F2111" s="1" t="s">
        <v>13</v>
      </c>
      <c r="G2111" s="1" t="s">
        <v>20</v>
      </c>
      <c r="H2111" s="1" t="s">
        <v>15</v>
      </c>
      <c r="I2111" s="2">
        <v>45681.0</v>
      </c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ht="15.75" customHeight="1">
      <c r="A2112" s="1" t="s">
        <v>4295</v>
      </c>
      <c r="B2112" s="1" t="s">
        <v>4296</v>
      </c>
      <c r="C2112" s="1">
        <v>3.198934975E10</v>
      </c>
      <c r="D2112" s="1" t="s">
        <v>11</v>
      </c>
      <c r="E2112" s="1" t="s">
        <v>40</v>
      </c>
      <c r="F2112" s="1" t="s">
        <v>13</v>
      </c>
      <c r="G2112" s="1" t="s">
        <v>20</v>
      </c>
      <c r="H2112" s="1" t="s">
        <v>15</v>
      </c>
      <c r="I2112" s="2">
        <v>45681.0</v>
      </c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ht="15.75" customHeight="1">
      <c r="A2113" s="1" t="s">
        <v>4297</v>
      </c>
      <c r="B2113" s="1" t="s">
        <v>4298</v>
      </c>
      <c r="C2113" s="1">
        <v>6.1999049536E10</v>
      </c>
      <c r="D2113" s="1" t="s">
        <v>11</v>
      </c>
      <c r="E2113" s="1" t="s">
        <v>27</v>
      </c>
      <c r="F2113" s="1" t="s">
        <v>13</v>
      </c>
      <c r="G2113" s="1" t="s">
        <v>20</v>
      </c>
      <c r="H2113" s="1" t="s">
        <v>44</v>
      </c>
      <c r="I2113" s="2">
        <v>45681.0</v>
      </c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ht="15.75" customHeight="1">
      <c r="A2114" s="1" t="s">
        <v>4299</v>
      </c>
      <c r="B2114" s="1" t="s">
        <v>4300</v>
      </c>
      <c r="C2114" s="1">
        <v>1.1990063876E10</v>
      </c>
      <c r="D2114" s="1" t="s">
        <v>11</v>
      </c>
      <c r="E2114" s="1" t="s">
        <v>123</v>
      </c>
      <c r="F2114" s="1" t="s">
        <v>13</v>
      </c>
      <c r="G2114" s="1" t="s">
        <v>14</v>
      </c>
      <c r="H2114" s="1" t="s">
        <v>15</v>
      </c>
      <c r="I2114" s="2">
        <v>45681.0</v>
      </c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ht="15.75" customHeight="1">
      <c r="A2115" s="1" t="s">
        <v>4301</v>
      </c>
      <c r="B2115" s="1" t="s">
        <v>4302</v>
      </c>
      <c r="C2115" s="1">
        <v>1.298293457E10</v>
      </c>
      <c r="D2115" s="1" t="s">
        <v>11</v>
      </c>
      <c r="E2115" s="1" t="s">
        <v>27</v>
      </c>
      <c r="F2115" s="1" t="s">
        <v>13</v>
      </c>
      <c r="G2115" s="1" t="s">
        <v>20</v>
      </c>
      <c r="H2115" s="1" t="s">
        <v>15</v>
      </c>
      <c r="I2115" s="2">
        <v>45681.0</v>
      </c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ht="15.75" customHeight="1">
      <c r="A2116" s="1" t="s">
        <v>4303</v>
      </c>
      <c r="B2116" s="1" t="s">
        <v>4304</v>
      </c>
      <c r="C2116" s="1">
        <v>2.1996379598E10</v>
      </c>
      <c r="D2116" s="1" t="s">
        <v>11</v>
      </c>
      <c r="E2116" s="1" t="s">
        <v>49</v>
      </c>
      <c r="F2116" s="1" t="s">
        <v>13</v>
      </c>
      <c r="G2116" s="1" t="s">
        <v>20</v>
      </c>
      <c r="H2116" s="1" t="s">
        <v>15</v>
      </c>
      <c r="I2116" s="2">
        <v>45681.0</v>
      </c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ht="15.75" customHeight="1">
      <c r="A2117" s="1" t="s">
        <v>4305</v>
      </c>
      <c r="B2117" s="1" t="s">
        <v>4306</v>
      </c>
      <c r="C2117" s="1">
        <v>9.98069414E8</v>
      </c>
      <c r="D2117" s="1" t="s">
        <v>11</v>
      </c>
      <c r="E2117" s="1" t="s">
        <v>37</v>
      </c>
      <c r="F2117" s="1" t="s">
        <v>13</v>
      </c>
      <c r="G2117" s="1" t="s">
        <v>20</v>
      </c>
      <c r="H2117" s="1" t="s">
        <v>44</v>
      </c>
      <c r="I2117" s="2">
        <v>45681.0</v>
      </c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ht="15.75" customHeight="1">
      <c r="A2118" s="1" t="s">
        <v>513</v>
      </c>
      <c r="B2118" s="1" t="s">
        <v>4307</v>
      </c>
      <c r="C2118" s="1">
        <v>9.9981004712E10</v>
      </c>
      <c r="D2118" s="1" t="s">
        <v>11</v>
      </c>
      <c r="E2118" s="1" t="s">
        <v>37</v>
      </c>
      <c r="F2118" s="1" t="s">
        <v>13</v>
      </c>
      <c r="G2118" s="1" t="s">
        <v>20</v>
      </c>
      <c r="H2118" s="1" t="s">
        <v>65</v>
      </c>
      <c r="I2118" s="2">
        <v>45681.0</v>
      </c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ht="15.75" customHeight="1">
      <c r="A2119" s="1" t="s">
        <v>4308</v>
      </c>
      <c r="B2119" s="1" t="s">
        <v>4309</v>
      </c>
      <c r="C2119" s="1">
        <v>3.799857779E10</v>
      </c>
      <c r="D2119" s="1" t="s">
        <v>11</v>
      </c>
      <c r="E2119" s="1" t="s">
        <v>37</v>
      </c>
      <c r="F2119" s="1" t="s">
        <v>13</v>
      </c>
      <c r="G2119" s="1" t="s">
        <v>20</v>
      </c>
      <c r="H2119" s="1" t="s">
        <v>15</v>
      </c>
      <c r="I2119" s="2">
        <v>45681.0</v>
      </c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ht="15.75" customHeight="1">
      <c r="A2120" s="1" t="s">
        <v>4310</v>
      </c>
      <c r="B2120" s="1" t="s">
        <v>4311</v>
      </c>
      <c r="C2120" s="1">
        <v>5.516993395073E12</v>
      </c>
      <c r="D2120" s="1" t="s">
        <v>11</v>
      </c>
      <c r="E2120" s="1" t="s">
        <v>27</v>
      </c>
      <c r="F2120" s="1" t="s">
        <v>13</v>
      </c>
      <c r="G2120" s="1" t="s">
        <v>20</v>
      </c>
      <c r="H2120" s="1" t="s">
        <v>15</v>
      </c>
      <c r="I2120" s="2">
        <v>45681.0</v>
      </c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ht="15.75" customHeight="1">
      <c r="A2121" s="1" t="s">
        <v>971</v>
      </c>
      <c r="B2121" s="1" t="s">
        <v>4312</v>
      </c>
      <c r="C2121" s="1">
        <v>2.1967152639E10</v>
      </c>
      <c r="D2121" s="1" t="s">
        <v>11</v>
      </c>
      <c r="E2121" s="1" t="s">
        <v>37</v>
      </c>
      <c r="F2121" s="1" t="s">
        <v>13</v>
      </c>
      <c r="G2121" s="1" t="s">
        <v>20</v>
      </c>
      <c r="H2121" s="1" t="s">
        <v>143</v>
      </c>
      <c r="I2121" s="2">
        <v>45681.0</v>
      </c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ht="15.75" customHeight="1">
      <c r="A2122" s="1" t="s">
        <v>4313</v>
      </c>
      <c r="B2122" s="1" t="s">
        <v>4314</v>
      </c>
      <c r="C2122" s="1">
        <v>3.4991310409E10</v>
      </c>
      <c r="D2122" s="1" t="s">
        <v>11</v>
      </c>
      <c r="E2122" s="1" t="s">
        <v>31</v>
      </c>
      <c r="F2122" s="1" t="s">
        <v>13</v>
      </c>
      <c r="G2122" s="1" t="s">
        <v>20</v>
      </c>
      <c r="H2122" s="1" t="s">
        <v>65</v>
      </c>
      <c r="I2122" s="2">
        <v>45681.0</v>
      </c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ht="15.75" customHeight="1">
      <c r="A2123" s="1" t="s">
        <v>4315</v>
      </c>
      <c r="B2123" s="1" t="s">
        <v>4316</v>
      </c>
      <c r="C2123" s="1">
        <v>4.2988367205E10</v>
      </c>
      <c r="D2123" s="1" t="s">
        <v>11</v>
      </c>
      <c r="E2123" s="1" t="s">
        <v>123</v>
      </c>
      <c r="F2123" s="1" t="s">
        <v>13</v>
      </c>
      <c r="G2123" s="1" t="s">
        <v>20</v>
      </c>
      <c r="H2123" s="1" t="s">
        <v>15</v>
      </c>
      <c r="I2123" s="2">
        <v>45681.0</v>
      </c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ht="15.75" customHeight="1">
      <c r="A2124" s="1" t="s">
        <v>4317</v>
      </c>
      <c r="B2124" s="1" t="s">
        <v>4318</v>
      </c>
      <c r="C2124" s="1">
        <v>8.5974011642E10</v>
      </c>
      <c r="D2124" s="1" t="s">
        <v>11</v>
      </c>
      <c r="E2124" s="1" t="s">
        <v>23</v>
      </c>
      <c r="F2124" s="1" t="s">
        <v>13</v>
      </c>
      <c r="G2124" s="1" t="s">
        <v>20</v>
      </c>
      <c r="H2124" s="1" t="s">
        <v>15</v>
      </c>
      <c r="I2124" s="2">
        <v>45681.0</v>
      </c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ht="15.75" customHeight="1">
      <c r="A2125" s="1" t="s">
        <v>4319</v>
      </c>
      <c r="B2125" s="1" t="s">
        <v>4320</v>
      </c>
      <c r="C2125" s="1" t="s">
        <v>4321</v>
      </c>
      <c r="D2125" s="1" t="s">
        <v>11</v>
      </c>
      <c r="E2125" s="1" t="s">
        <v>261</v>
      </c>
      <c r="F2125" s="1" t="s">
        <v>13</v>
      </c>
      <c r="G2125" s="1" t="s">
        <v>20</v>
      </c>
      <c r="H2125" s="1" t="s">
        <v>15</v>
      </c>
      <c r="I2125" s="2">
        <v>45681.0</v>
      </c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ht="15.75" customHeight="1">
      <c r="A2126" s="1" t="s">
        <v>4322</v>
      </c>
      <c r="B2126" s="1" t="s">
        <v>4323</v>
      </c>
      <c r="C2126" s="1" t="s">
        <v>4324</v>
      </c>
      <c r="D2126" s="1" t="s">
        <v>11</v>
      </c>
      <c r="E2126" s="1" t="s">
        <v>23</v>
      </c>
      <c r="F2126" s="1" t="s">
        <v>13</v>
      </c>
      <c r="G2126" s="1" t="s">
        <v>20</v>
      </c>
      <c r="H2126" s="1" t="s">
        <v>15</v>
      </c>
      <c r="I2126" s="2">
        <v>45681.0</v>
      </c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ht="15.75" customHeight="1">
      <c r="A2127" s="1" t="s">
        <v>68</v>
      </c>
      <c r="B2127" s="1" t="s">
        <v>4325</v>
      </c>
      <c r="C2127" s="1">
        <v>7.3981799901E10</v>
      </c>
      <c r="D2127" s="1" t="s">
        <v>11</v>
      </c>
      <c r="E2127" s="1" t="s">
        <v>23</v>
      </c>
      <c r="F2127" s="1" t="s">
        <v>13</v>
      </c>
      <c r="G2127" s="1" t="s">
        <v>20</v>
      </c>
      <c r="H2127" s="1" t="s">
        <v>15</v>
      </c>
      <c r="I2127" s="2">
        <v>45681.0</v>
      </c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ht="15.75" customHeight="1">
      <c r="A2128" s="1" t="s">
        <v>4326</v>
      </c>
      <c r="B2128" s="1" t="s">
        <v>4327</v>
      </c>
      <c r="C2128" s="1">
        <v>7.7988433366E10</v>
      </c>
      <c r="D2128" s="1" t="s">
        <v>11</v>
      </c>
      <c r="E2128" s="1" t="s">
        <v>31</v>
      </c>
      <c r="F2128" s="1" t="s">
        <v>13</v>
      </c>
      <c r="G2128" s="1" t="s">
        <v>20</v>
      </c>
      <c r="H2128" s="1" t="s">
        <v>15</v>
      </c>
      <c r="I2128" s="2">
        <v>45681.0</v>
      </c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ht="15.75" customHeight="1">
      <c r="A2129" s="1" t="s">
        <v>4328</v>
      </c>
      <c r="B2129" s="1" t="s">
        <v>4329</v>
      </c>
      <c r="C2129" s="1">
        <v>2.1979586394E10</v>
      </c>
      <c r="D2129" s="1" t="s">
        <v>11</v>
      </c>
      <c r="E2129" s="1" t="s">
        <v>27</v>
      </c>
      <c r="F2129" s="1" t="s">
        <v>13</v>
      </c>
      <c r="G2129" s="1" t="s">
        <v>20</v>
      </c>
      <c r="H2129" s="1" t="s">
        <v>15</v>
      </c>
      <c r="I2129" s="2">
        <v>45681.0</v>
      </c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ht="15.75" customHeight="1">
      <c r="A2130" s="1" t="s">
        <v>4330</v>
      </c>
      <c r="B2130" s="1" t="s">
        <v>4331</v>
      </c>
      <c r="C2130" s="1">
        <v>9.1993241813E10</v>
      </c>
      <c r="D2130" s="1" t="s">
        <v>11</v>
      </c>
      <c r="E2130" s="1" t="s">
        <v>12</v>
      </c>
      <c r="F2130" s="1" t="s">
        <v>13</v>
      </c>
      <c r="G2130" s="1" t="s">
        <v>20</v>
      </c>
      <c r="H2130" s="1" t="s">
        <v>15</v>
      </c>
      <c r="I2130" s="2">
        <v>45681.0</v>
      </c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ht="15.75" customHeight="1">
      <c r="A2131" s="1" t="s">
        <v>253</v>
      </c>
      <c r="B2131" s="1" t="s">
        <v>4332</v>
      </c>
      <c r="C2131" s="1">
        <v>9.2985897372E10</v>
      </c>
      <c r="D2131" s="1" t="s">
        <v>11</v>
      </c>
      <c r="E2131" s="1" t="s">
        <v>318</v>
      </c>
      <c r="F2131" s="1" t="s">
        <v>13</v>
      </c>
      <c r="G2131" s="1" t="s">
        <v>20</v>
      </c>
      <c r="H2131" s="1" t="s">
        <v>15</v>
      </c>
      <c r="I2131" s="2">
        <v>45681.0</v>
      </c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ht="15.75" customHeight="1">
      <c r="A2132" s="1" t="s">
        <v>930</v>
      </c>
      <c r="B2132" s="1" t="s">
        <v>4333</v>
      </c>
      <c r="C2132" s="1" t="s">
        <v>4334</v>
      </c>
      <c r="D2132" s="1" t="s">
        <v>11</v>
      </c>
      <c r="E2132" s="1" t="s">
        <v>23</v>
      </c>
      <c r="F2132" s="1" t="s">
        <v>13</v>
      </c>
      <c r="G2132" s="1" t="s">
        <v>20</v>
      </c>
      <c r="H2132" s="1" t="s">
        <v>15</v>
      </c>
      <c r="I2132" s="2">
        <v>45681.0</v>
      </c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ht="15.75" customHeight="1">
      <c r="A2133" s="1" t="s">
        <v>4335</v>
      </c>
      <c r="B2133" s="1" t="s">
        <v>4336</v>
      </c>
      <c r="C2133" s="1">
        <v>8.699918475E10</v>
      </c>
      <c r="D2133" s="1" t="s">
        <v>11</v>
      </c>
      <c r="E2133" s="1" t="s">
        <v>2258</v>
      </c>
      <c r="F2133" s="1" t="s">
        <v>13</v>
      </c>
      <c r="G2133" s="1" t="s">
        <v>20</v>
      </c>
      <c r="H2133" s="1" t="s">
        <v>65</v>
      </c>
      <c r="I2133" s="2">
        <v>45681.0</v>
      </c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ht="15.75" customHeight="1">
      <c r="A2134" s="1" t="s">
        <v>4337</v>
      </c>
      <c r="B2134" s="1" t="s">
        <v>4338</v>
      </c>
      <c r="C2134" s="1">
        <v>8.5989214172E10</v>
      </c>
      <c r="D2134" s="1" t="s">
        <v>11</v>
      </c>
      <c r="E2134" s="1" t="s">
        <v>37</v>
      </c>
      <c r="F2134" s="1" t="s">
        <v>13</v>
      </c>
      <c r="G2134" s="1" t="s">
        <v>20</v>
      </c>
      <c r="H2134" s="1" t="s">
        <v>143</v>
      </c>
      <c r="I2134" s="2">
        <v>45681.0</v>
      </c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ht="15.75" customHeight="1">
      <c r="A2135" s="1" t="s">
        <v>4339</v>
      </c>
      <c r="B2135" s="1" t="s">
        <v>4340</v>
      </c>
      <c r="C2135" s="1" t="s">
        <v>4341</v>
      </c>
      <c r="D2135" s="1" t="s">
        <v>11</v>
      </c>
      <c r="E2135" s="1" t="s">
        <v>27</v>
      </c>
      <c r="F2135" s="1" t="s">
        <v>13</v>
      </c>
      <c r="G2135" s="1" t="s">
        <v>14</v>
      </c>
      <c r="H2135" s="1" t="s">
        <v>15</v>
      </c>
      <c r="I2135" s="2">
        <v>45681.0</v>
      </c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ht="15.75" customHeight="1">
      <c r="A2136" s="1" t="s">
        <v>4342</v>
      </c>
      <c r="B2136" s="1" t="s">
        <v>4343</v>
      </c>
      <c r="C2136" s="1">
        <v>2.1965292297E10</v>
      </c>
      <c r="D2136" s="1" t="s">
        <v>11</v>
      </c>
      <c r="E2136" s="1" t="s">
        <v>23</v>
      </c>
      <c r="F2136" s="1" t="s">
        <v>13</v>
      </c>
      <c r="G2136" s="1" t="s">
        <v>20</v>
      </c>
      <c r="H2136" s="1" t="s">
        <v>15</v>
      </c>
      <c r="I2136" s="2">
        <v>45681.0</v>
      </c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ht="15.75" customHeight="1">
      <c r="A2137" s="1" t="s">
        <v>4344</v>
      </c>
      <c r="B2137" s="1" t="s">
        <v>4345</v>
      </c>
      <c r="C2137" s="1">
        <v>5.548988603395E12</v>
      </c>
      <c r="D2137" s="1" t="s">
        <v>11</v>
      </c>
      <c r="E2137" s="1" t="s">
        <v>123</v>
      </c>
      <c r="F2137" s="1" t="s">
        <v>13</v>
      </c>
      <c r="G2137" s="1" t="s">
        <v>20</v>
      </c>
      <c r="H2137" s="1" t="s">
        <v>15</v>
      </c>
      <c r="I2137" s="2">
        <v>45681.0</v>
      </c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ht="15.75" customHeight="1">
      <c r="A2138" s="1" t="s">
        <v>569</v>
      </c>
      <c r="B2138" s="1" t="s">
        <v>4346</v>
      </c>
      <c r="C2138" s="1">
        <v>5.1992438859E10</v>
      </c>
      <c r="D2138" s="1" t="s">
        <v>11</v>
      </c>
      <c r="E2138" s="1" t="s">
        <v>31</v>
      </c>
      <c r="F2138" s="1" t="s">
        <v>13</v>
      </c>
      <c r="G2138" s="1" t="s">
        <v>20</v>
      </c>
      <c r="H2138" s="1" t="s">
        <v>15</v>
      </c>
      <c r="I2138" s="2">
        <v>45681.0</v>
      </c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ht="15.75" customHeight="1">
      <c r="A2139" s="1" t="s">
        <v>342</v>
      </c>
      <c r="B2139" s="1" t="s">
        <v>4347</v>
      </c>
      <c r="C2139" s="1" t="s">
        <v>4348</v>
      </c>
      <c r="D2139" s="1" t="s">
        <v>11</v>
      </c>
      <c r="E2139" s="1" t="s">
        <v>261</v>
      </c>
      <c r="F2139" s="1" t="s">
        <v>13</v>
      </c>
      <c r="G2139" s="1" t="s">
        <v>20</v>
      </c>
      <c r="H2139" s="1" t="s">
        <v>44</v>
      </c>
      <c r="I2139" s="2">
        <v>45681.0</v>
      </c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ht="15.75" customHeight="1">
      <c r="A2140" s="1" t="s">
        <v>4349</v>
      </c>
      <c r="B2140" s="1" t="s">
        <v>4350</v>
      </c>
      <c r="C2140" s="1">
        <v>1.19567568E10</v>
      </c>
      <c r="D2140" s="1" t="s">
        <v>11</v>
      </c>
      <c r="E2140" s="1" t="s">
        <v>2258</v>
      </c>
      <c r="F2140" s="1" t="s">
        <v>13</v>
      </c>
      <c r="G2140" s="1" t="s">
        <v>20</v>
      </c>
      <c r="H2140" s="1" t="s">
        <v>65</v>
      </c>
      <c r="I2140" s="2">
        <v>45681.0</v>
      </c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ht="15.75" customHeight="1">
      <c r="A2141" s="1" t="s">
        <v>4351</v>
      </c>
      <c r="B2141" s="1" t="s">
        <v>4352</v>
      </c>
      <c r="C2141" s="1">
        <v>9.9991868006E10</v>
      </c>
      <c r="D2141" s="1" t="s">
        <v>11</v>
      </c>
      <c r="E2141" s="1" t="s">
        <v>37</v>
      </c>
      <c r="F2141" s="1" t="s">
        <v>13</v>
      </c>
      <c r="G2141" s="1" t="s">
        <v>20</v>
      </c>
      <c r="H2141" s="1" t="s">
        <v>116</v>
      </c>
      <c r="I2141" s="2">
        <v>45681.0</v>
      </c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ht="15.75" customHeight="1">
      <c r="A2142" s="1" t="s">
        <v>4353</v>
      </c>
      <c r="B2142" s="1" t="s">
        <v>4354</v>
      </c>
      <c r="C2142" s="1">
        <v>5.3984243115E10</v>
      </c>
      <c r="D2142" s="1" t="s">
        <v>11</v>
      </c>
      <c r="E2142" s="1" t="s">
        <v>23</v>
      </c>
      <c r="F2142" s="1" t="s">
        <v>13</v>
      </c>
      <c r="G2142" s="1" t="s">
        <v>14</v>
      </c>
      <c r="H2142" s="1" t="s">
        <v>15</v>
      </c>
      <c r="I2142" s="2">
        <v>45681.0</v>
      </c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ht="15.75" customHeight="1">
      <c r="A2143" s="1" t="s">
        <v>728</v>
      </c>
      <c r="B2143" s="1" t="s">
        <v>4355</v>
      </c>
      <c r="C2143" s="1">
        <v>7.199190301E10</v>
      </c>
      <c r="D2143" s="1" t="s">
        <v>11</v>
      </c>
      <c r="E2143" s="1" t="s">
        <v>27</v>
      </c>
      <c r="F2143" s="1" t="s">
        <v>13</v>
      </c>
      <c r="G2143" s="1" t="s">
        <v>20</v>
      </c>
      <c r="H2143" s="1" t="s">
        <v>15</v>
      </c>
      <c r="I2143" s="2">
        <v>45681.0</v>
      </c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ht="15.75" customHeight="1">
      <c r="A2144" s="1" t="s">
        <v>4356</v>
      </c>
      <c r="B2144" s="1" t="s">
        <v>4357</v>
      </c>
      <c r="C2144" s="1" t="s">
        <v>4358</v>
      </c>
      <c r="D2144" s="1" t="s">
        <v>11</v>
      </c>
      <c r="E2144" s="1" t="s">
        <v>27</v>
      </c>
      <c r="F2144" s="1" t="s">
        <v>13</v>
      </c>
      <c r="G2144" s="1" t="s">
        <v>20</v>
      </c>
      <c r="H2144" s="1" t="s">
        <v>15</v>
      </c>
      <c r="I2144" s="2">
        <v>45681.0</v>
      </c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ht="15.75" customHeight="1">
      <c r="A2145" s="1" t="s">
        <v>4359</v>
      </c>
      <c r="B2145" s="1" t="s">
        <v>4360</v>
      </c>
      <c r="C2145" s="1">
        <v>6.4996122864E10</v>
      </c>
      <c r="D2145" s="1" t="s">
        <v>11</v>
      </c>
      <c r="E2145" s="1" t="s">
        <v>37</v>
      </c>
      <c r="F2145" s="1" t="s">
        <v>13</v>
      </c>
      <c r="G2145" s="1" t="s">
        <v>20</v>
      </c>
      <c r="H2145" s="1" t="s">
        <v>116</v>
      </c>
      <c r="I2145" s="2">
        <v>45681.0</v>
      </c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ht="15.75" customHeight="1">
      <c r="A2146" s="1" t="s">
        <v>4361</v>
      </c>
      <c r="B2146" s="1" t="s">
        <v>4362</v>
      </c>
      <c r="C2146" s="1">
        <v>1.197652497E10</v>
      </c>
      <c r="D2146" s="1" t="s">
        <v>11</v>
      </c>
      <c r="E2146" s="1" t="s">
        <v>49</v>
      </c>
      <c r="F2146" s="1" t="s">
        <v>13</v>
      </c>
      <c r="G2146" s="1" t="s">
        <v>20</v>
      </c>
      <c r="H2146" s="1" t="s">
        <v>15</v>
      </c>
      <c r="I2146" s="2">
        <v>45681.0</v>
      </c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ht="15.75" customHeight="1">
      <c r="A2147" s="1" t="s">
        <v>2307</v>
      </c>
      <c r="B2147" s="1" t="s">
        <v>4363</v>
      </c>
      <c r="C2147" s="1">
        <v>8.5992797072E10</v>
      </c>
      <c r="D2147" s="1" t="s">
        <v>11</v>
      </c>
      <c r="E2147" s="1" t="s">
        <v>40</v>
      </c>
      <c r="F2147" s="1" t="s">
        <v>13</v>
      </c>
      <c r="G2147" s="1" t="s">
        <v>20</v>
      </c>
      <c r="H2147" s="1" t="s">
        <v>24</v>
      </c>
      <c r="I2147" s="2">
        <v>45681.0</v>
      </c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ht="15.75" customHeight="1">
      <c r="A2148" s="1" t="s">
        <v>4364</v>
      </c>
      <c r="B2148" s="1" t="s">
        <v>4365</v>
      </c>
      <c r="C2148" s="1">
        <v>8.4981856934E10</v>
      </c>
      <c r="D2148" s="1" t="s">
        <v>11</v>
      </c>
      <c r="E2148" s="1" t="s">
        <v>23</v>
      </c>
      <c r="F2148" s="1" t="s">
        <v>13</v>
      </c>
      <c r="G2148" s="1" t="s">
        <v>20</v>
      </c>
      <c r="H2148" s="1" t="s">
        <v>15</v>
      </c>
      <c r="I2148" s="2">
        <v>45681.0</v>
      </c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ht="15.75" customHeight="1">
      <c r="A2149" s="1" t="s">
        <v>4366</v>
      </c>
      <c r="B2149" s="1" t="s">
        <v>4367</v>
      </c>
      <c r="C2149" s="1" t="s">
        <v>4368</v>
      </c>
      <c r="D2149" s="1" t="s">
        <v>11</v>
      </c>
      <c r="E2149" s="1" t="s">
        <v>318</v>
      </c>
      <c r="F2149" s="1" t="s">
        <v>13</v>
      </c>
      <c r="G2149" s="1" t="s">
        <v>20</v>
      </c>
      <c r="H2149" s="1" t="s">
        <v>44</v>
      </c>
      <c r="I2149" s="2">
        <v>45681.0</v>
      </c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ht="15.75" customHeight="1">
      <c r="A2150" s="1" t="s">
        <v>4369</v>
      </c>
      <c r="B2150" s="1" t="s">
        <v>4370</v>
      </c>
      <c r="C2150" s="1">
        <v>1.1975484336E10</v>
      </c>
      <c r="D2150" s="1" t="s">
        <v>11</v>
      </c>
      <c r="E2150" s="1" t="s">
        <v>27</v>
      </c>
      <c r="F2150" s="1" t="s">
        <v>13</v>
      </c>
      <c r="G2150" s="1" t="s">
        <v>20</v>
      </c>
      <c r="H2150" s="1" t="s">
        <v>15</v>
      </c>
      <c r="I2150" s="2">
        <v>45681.0</v>
      </c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ht="15.75" customHeight="1">
      <c r="A2151" s="1" t="s">
        <v>4371</v>
      </c>
      <c r="B2151" s="1" t="s">
        <v>4372</v>
      </c>
      <c r="C2151" s="1">
        <v>2.7996310402E10</v>
      </c>
      <c r="D2151" s="1" t="s">
        <v>11</v>
      </c>
      <c r="E2151" s="1" t="s">
        <v>112</v>
      </c>
      <c r="F2151" s="1" t="s">
        <v>13</v>
      </c>
      <c r="G2151" s="1" t="s">
        <v>20</v>
      </c>
      <c r="H2151" s="1" t="s">
        <v>65</v>
      </c>
      <c r="I2151" s="2">
        <v>45681.0</v>
      </c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ht="15.75" customHeight="1">
      <c r="A2152" s="1" t="s">
        <v>4373</v>
      </c>
      <c r="B2152" s="1" t="s">
        <v>4374</v>
      </c>
      <c r="C2152" s="1" t="s">
        <v>4375</v>
      </c>
      <c r="D2152" s="1" t="s">
        <v>11</v>
      </c>
      <c r="E2152" s="1" t="s">
        <v>27</v>
      </c>
      <c r="F2152" s="1" t="s">
        <v>13</v>
      </c>
      <c r="G2152" s="1" t="s">
        <v>20</v>
      </c>
      <c r="H2152" s="1" t="s">
        <v>15</v>
      </c>
      <c r="I2152" s="2">
        <v>45681.0</v>
      </c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ht="15.75" customHeight="1">
      <c r="A2153" s="1" t="s">
        <v>4376</v>
      </c>
      <c r="B2153" s="1" t="s">
        <v>4377</v>
      </c>
      <c r="C2153" s="1">
        <v>9.81222484E8</v>
      </c>
      <c r="D2153" s="1" t="s">
        <v>11</v>
      </c>
      <c r="E2153" s="1" t="s">
        <v>37</v>
      </c>
      <c r="F2153" s="1" t="s">
        <v>13</v>
      </c>
      <c r="G2153" s="1" t="s">
        <v>20</v>
      </c>
      <c r="H2153" s="1" t="s">
        <v>116</v>
      </c>
      <c r="I2153" s="2">
        <v>45681.0</v>
      </c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ht="15.75" customHeight="1">
      <c r="A2154" s="1" t="s">
        <v>4378</v>
      </c>
      <c r="B2154" s="1" t="s">
        <v>4379</v>
      </c>
      <c r="C2154" s="1" t="s">
        <v>4380</v>
      </c>
      <c r="D2154" s="1" t="s">
        <v>11</v>
      </c>
      <c r="E2154" s="1" t="s">
        <v>23</v>
      </c>
      <c r="F2154" s="1" t="s">
        <v>13</v>
      </c>
      <c r="G2154" s="1" t="s">
        <v>20</v>
      </c>
      <c r="H2154" s="1" t="s">
        <v>15</v>
      </c>
      <c r="I2154" s="2">
        <v>45681.0</v>
      </c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ht="15.75" customHeight="1">
      <c r="A2155" s="1" t="s">
        <v>4381</v>
      </c>
      <c r="B2155" s="1" t="s">
        <v>4382</v>
      </c>
      <c r="C2155" s="1">
        <v>8.8981374563E10</v>
      </c>
      <c r="D2155" s="1" t="s">
        <v>11</v>
      </c>
      <c r="E2155" s="1" t="s">
        <v>27</v>
      </c>
      <c r="F2155" s="1" t="s">
        <v>13</v>
      </c>
      <c r="G2155" s="1" t="s">
        <v>20</v>
      </c>
      <c r="H2155" s="1" t="s">
        <v>15</v>
      </c>
      <c r="I2155" s="2">
        <v>45681.0</v>
      </c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ht="15.75" customHeight="1">
      <c r="A2156" s="1" t="s">
        <v>2960</v>
      </c>
      <c r="B2156" s="1" t="s">
        <v>4383</v>
      </c>
      <c r="C2156" s="1" t="s">
        <v>4384</v>
      </c>
      <c r="D2156" s="1" t="s">
        <v>11</v>
      </c>
      <c r="E2156" s="1" t="s">
        <v>40</v>
      </c>
      <c r="F2156" s="1" t="s">
        <v>13</v>
      </c>
      <c r="G2156" s="1" t="s">
        <v>20</v>
      </c>
      <c r="H2156" s="1" t="s">
        <v>15</v>
      </c>
      <c r="I2156" s="2">
        <v>45681.0</v>
      </c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ht="15.75" customHeight="1">
      <c r="A2157" s="1" t="s">
        <v>4385</v>
      </c>
      <c r="B2157" s="1" t="s">
        <v>4386</v>
      </c>
      <c r="C2157" s="1">
        <v>1.1987734135E10</v>
      </c>
      <c r="D2157" s="1" t="s">
        <v>11</v>
      </c>
      <c r="E2157" s="1" t="s">
        <v>37</v>
      </c>
      <c r="F2157" s="1" t="s">
        <v>13</v>
      </c>
      <c r="G2157" s="1" t="s">
        <v>14</v>
      </c>
      <c r="H2157" s="1" t="s">
        <v>15</v>
      </c>
      <c r="I2157" s="2">
        <v>45681.0</v>
      </c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ht="15.75" customHeight="1">
      <c r="A2158" s="1" t="s">
        <v>4387</v>
      </c>
      <c r="B2158" s="1" t="s">
        <v>4388</v>
      </c>
      <c r="C2158" s="1">
        <v>5.541988085043E12</v>
      </c>
      <c r="D2158" s="1" t="s">
        <v>11</v>
      </c>
      <c r="E2158" s="1" t="s">
        <v>23</v>
      </c>
      <c r="F2158" s="1" t="s">
        <v>13</v>
      </c>
      <c r="G2158" s="1" t="s">
        <v>20</v>
      </c>
      <c r="H2158" s="1" t="s">
        <v>15</v>
      </c>
      <c r="I2158" s="2">
        <v>45681.0</v>
      </c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ht="15.75" customHeight="1">
      <c r="A2159" s="1" t="s">
        <v>4389</v>
      </c>
      <c r="B2159" s="1" t="s">
        <v>4390</v>
      </c>
      <c r="C2159" s="1" t="s">
        <v>4391</v>
      </c>
      <c r="D2159" s="1" t="s">
        <v>11</v>
      </c>
      <c r="E2159" s="1" t="s">
        <v>37</v>
      </c>
      <c r="F2159" s="1" t="s">
        <v>13</v>
      </c>
      <c r="G2159" s="1" t="s">
        <v>20</v>
      </c>
      <c r="H2159" s="1" t="s">
        <v>44</v>
      </c>
      <c r="I2159" s="2">
        <v>45681.0</v>
      </c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ht="15.75" customHeight="1">
      <c r="A2160" s="1" t="s">
        <v>4392</v>
      </c>
      <c r="B2160" s="1" t="s">
        <v>4393</v>
      </c>
      <c r="C2160" s="1">
        <v>1.1934006765E10</v>
      </c>
      <c r="D2160" s="1" t="s">
        <v>11</v>
      </c>
      <c r="E2160" s="1" t="s">
        <v>27</v>
      </c>
      <c r="F2160" s="1" t="s">
        <v>13</v>
      </c>
      <c r="G2160" s="1" t="s">
        <v>20</v>
      </c>
      <c r="H2160" s="1" t="s">
        <v>15</v>
      </c>
      <c r="I2160" s="2">
        <v>45681.0</v>
      </c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ht="15.75" customHeight="1">
      <c r="A2161" s="1" t="s">
        <v>4394</v>
      </c>
      <c r="B2161" s="1" t="s">
        <v>4395</v>
      </c>
      <c r="C2161" s="1">
        <v>3.2991971927E10</v>
      </c>
      <c r="D2161" s="1" t="s">
        <v>11</v>
      </c>
      <c r="E2161" s="1" t="s">
        <v>27</v>
      </c>
      <c r="F2161" s="1" t="s">
        <v>13</v>
      </c>
      <c r="G2161" s="1" t="s">
        <v>14</v>
      </c>
      <c r="H2161" s="1" t="s">
        <v>15</v>
      </c>
      <c r="I2161" s="2">
        <v>45681.0</v>
      </c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ht="15.75" customHeight="1">
      <c r="A2162" s="1" t="s">
        <v>4396</v>
      </c>
      <c r="B2162" s="1" t="s">
        <v>4397</v>
      </c>
      <c r="C2162" s="1">
        <v>8.1997744706E10</v>
      </c>
      <c r="D2162" s="1" t="s">
        <v>11</v>
      </c>
      <c r="E2162" s="1" t="s">
        <v>27</v>
      </c>
      <c r="F2162" s="1" t="s">
        <v>13</v>
      </c>
      <c r="G2162" s="1" t="s">
        <v>14</v>
      </c>
      <c r="H2162" s="1" t="s">
        <v>15</v>
      </c>
      <c r="I2162" s="2">
        <v>45681.0</v>
      </c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ht="15.75" customHeight="1">
      <c r="A2163" s="1" t="s">
        <v>409</v>
      </c>
      <c r="B2163" s="1" t="s">
        <v>4398</v>
      </c>
      <c r="C2163" s="1">
        <v>1.1954312687E10</v>
      </c>
      <c r="D2163" s="1" t="s">
        <v>11</v>
      </c>
      <c r="E2163" s="1" t="s">
        <v>12</v>
      </c>
      <c r="F2163" s="1" t="s">
        <v>13</v>
      </c>
      <c r="G2163" s="1" t="s">
        <v>14</v>
      </c>
      <c r="H2163" s="1" t="s">
        <v>15</v>
      </c>
      <c r="I2163" s="2">
        <v>45681.0</v>
      </c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ht="15.75" customHeight="1">
      <c r="A2164" s="1" t="s">
        <v>4399</v>
      </c>
      <c r="B2164" s="1" t="s">
        <v>4400</v>
      </c>
      <c r="C2164" s="1">
        <v>6.2981047317E10</v>
      </c>
      <c r="D2164" s="1" t="s">
        <v>11</v>
      </c>
      <c r="E2164" s="1" t="s">
        <v>31</v>
      </c>
      <c r="F2164" s="1" t="s">
        <v>13</v>
      </c>
      <c r="G2164" s="1" t="s">
        <v>20</v>
      </c>
      <c r="H2164" s="1" t="s">
        <v>15</v>
      </c>
      <c r="I2164" s="2">
        <v>45681.0</v>
      </c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ht="15.75" customHeight="1">
      <c r="A2165" s="1" t="s">
        <v>526</v>
      </c>
      <c r="B2165" s="1" t="s">
        <v>4401</v>
      </c>
      <c r="C2165" s="1">
        <v>2.8999020226E10</v>
      </c>
      <c r="D2165" s="1" t="s">
        <v>11</v>
      </c>
      <c r="E2165" s="1" t="s">
        <v>27</v>
      </c>
      <c r="F2165" s="1" t="s">
        <v>13</v>
      </c>
      <c r="G2165" s="1" t="s">
        <v>20</v>
      </c>
      <c r="H2165" s="1" t="s">
        <v>15</v>
      </c>
      <c r="I2165" s="2">
        <v>45681.0</v>
      </c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ht="15.75" customHeight="1">
      <c r="A2166" s="1" t="s">
        <v>4402</v>
      </c>
      <c r="B2166" s="1" t="s">
        <v>4403</v>
      </c>
      <c r="C2166" s="1">
        <v>1.1991252716E10</v>
      </c>
      <c r="D2166" s="1" t="s">
        <v>11</v>
      </c>
      <c r="E2166" s="1" t="s">
        <v>37</v>
      </c>
      <c r="F2166" s="1" t="s">
        <v>13</v>
      </c>
      <c r="G2166" s="1" t="s">
        <v>20</v>
      </c>
      <c r="H2166" s="1" t="s">
        <v>76</v>
      </c>
      <c r="I2166" s="2">
        <v>45681.0</v>
      </c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ht="15.75" customHeight="1">
      <c r="A2167" s="1" t="s">
        <v>4404</v>
      </c>
      <c r="B2167" s="1" t="s">
        <v>4405</v>
      </c>
      <c r="C2167" s="1">
        <v>9.7984391E10</v>
      </c>
      <c r="D2167" s="1" t="s">
        <v>11</v>
      </c>
      <c r="E2167" s="1" t="s">
        <v>96</v>
      </c>
      <c r="F2167" s="1" t="s">
        <v>13</v>
      </c>
      <c r="G2167" s="1" t="s">
        <v>14</v>
      </c>
      <c r="H2167" s="1" t="s">
        <v>15</v>
      </c>
      <c r="I2167" s="2">
        <v>45681.0</v>
      </c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ht="15.75" customHeight="1">
      <c r="A2168" s="1" t="s">
        <v>4406</v>
      </c>
      <c r="B2168" s="1" t="s">
        <v>4407</v>
      </c>
      <c r="C2168" s="1">
        <v>1.1964613376E10</v>
      </c>
      <c r="D2168" s="1" t="s">
        <v>11</v>
      </c>
      <c r="E2168" s="1" t="s">
        <v>27</v>
      </c>
      <c r="F2168" s="1" t="s">
        <v>13</v>
      </c>
      <c r="G2168" s="1" t="s">
        <v>20</v>
      </c>
      <c r="H2168" s="1" t="s">
        <v>15</v>
      </c>
      <c r="I2168" s="2">
        <v>45681.0</v>
      </c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ht="15.75" customHeight="1">
      <c r="A2169" s="1" t="s">
        <v>631</v>
      </c>
      <c r="B2169" s="1" t="s">
        <v>4408</v>
      </c>
      <c r="C2169" s="1">
        <v>4.1996931608E10</v>
      </c>
      <c r="D2169" s="1" t="s">
        <v>11</v>
      </c>
      <c r="E2169" s="1" t="s">
        <v>12</v>
      </c>
      <c r="F2169" s="1" t="s">
        <v>13</v>
      </c>
      <c r="G2169" s="1" t="s">
        <v>14</v>
      </c>
      <c r="H2169" s="1" t="s">
        <v>15</v>
      </c>
      <c r="I2169" s="2">
        <v>45681.0</v>
      </c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ht="15.75" customHeight="1">
      <c r="A2170" s="1" t="s">
        <v>4409</v>
      </c>
      <c r="B2170" s="1" t="s">
        <v>4410</v>
      </c>
      <c r="C2170" s="1">
        <v>5.1981576063E10</v>
      </c>
      <c r="D2170" s="1" t="s">
        <v>11</v>
      </c>
      <c r="E2170" s="1" t="s">
        <v>12</v>
      </c>
      <c r="F2170" s="1" t="s">
        <v>13</v>
      </c>
      <c r="G2170" s="1" t="s">
        <v>20</v>
      </c>
      <c r="H2170" s="1" t="s">
        <v>15</v>
      </c>
      <c r="I2170" s="2">
        <v>45681.0</v>
      </c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ht="15.75" customHeight="1">
      <c r="A2171" s="1" t="s">
        <v>4411</v>
      </c>
      <c r="B2171" s="1" t="s">
        <v>4412</v>
      </c>
      <c r="C2171" s="1">
        <v>7.4991512597E10</v>
      </c>
      <c r="D2171" s="1" t="s">
        <v>11</v>
      </c>
      <c r="E2171" s="1" t="s">
        <v>27</v>
      </c>
      <c r="F2171" s="1" t="s">
        <v>13</v>
      </c>
      <c r="G2171" s="1" t="s">
        <v>20</v>
      </c>
      <c r="H2171" s="1" t="s">
        <v>15</v>
      </c>
      <c r="I2171" s="2">
        <v>45681.0</v>
      </c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ht="15.75" customHeight="1">
      <c r="A2172" s="1" t="s">
        <v>4413</v>
      </c>
      <c r="B2172" s="1" t="s">
        <v>4414</v>
      </c>
      <c r="C2172" s="1">
        <v>9.9984268347E10</v>
      </c>
      <c r="D2172" s="1" t="s">
        <v>11</v>
      </c>
      <c r="E2172" s="1" t="s">
        <v>27</v>
      </c>
      <c r="F2172" s="1" t="s">
        <v>13</v>
      </c>
      <c r="G2172" s="1" t="s">
        <v>20</v>
      </c>
      <c r="H2172" s="1" t="s">
        <v>15</v>
      </c>
      <c r="I2172" s="2">
        <v>45681.0</v>
      </c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ht="15.75" customHeight="1">
      <c r="A2173" s="1" t="s">
        <v>4415</v>
      </c>
      <c r="B2173" s="1" t="s">
        <v>4416</v>
      </c>
      <c r="C2173" s="1" t="s">
        <v>4417</v>
      </c>
      <c r="D2173" s="1" t="s">
        <v>11</v>
      </c>
      <c r="E2173" s="1" t="s">
        <v>27</v>
      </c>
      <c r="F2173" s="1" t="s">
        <v>13</v>
      </c>
      <c r="G2173" s="1" t="s">
        <v>20</v>
      </c>
      <c r="H2173" s="1" t="s">
        <v>15</v>
      </c>
      <c r="I2173" s="2">
        <v>45681.0</v>
      </c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ht="15.75" customHeight="1">
      <c r="A2174" s="1" t="s">
        <v>4418</v>
      </c>
      <c r="B2174" s="1" t="s">
        <v>4419</v>
      </c>
      <c r="C2174" s="1">
        <v>1.9998958986E10</v>
      </c>
      <c r="D2174" s="1" t="s">
        <v>11</v>
      </c>
      <c r="E2174" s="1" t="s">
        <v>123</v>
      </c>
      <c r="F2174" s="1" t="s">
        <v>13</v>
      </c>
      <c r="G2174" s="1" t="s">
        <v>20</v>
      </c>
      <c r="H2174" s="1" t="s">
        <v>15</v>
      </c>
      <c r="I2174" s="2">
        <v>45681.0</v>
      </c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ht="15.75" customHeight="1">
      <c r="A2175" s="1" t="s">
        <v>4420</v>
      </c>
      <c r="B2175" s="1" t="s">
        <v>4421</v>
      </c>
      <c r="C2175" s="1">
        <v>4.1991415918E10</v>
      </c>
      <c r="D2175" s="1" t="s">
        <v>11</v>
      </c>
      <c r="E2175" s="1" t="s">
        <v>12</v>
      </c>
      <c r="F2175" s="1" t="s">
        <v>13</v>
      </c>
      <c r="G2175" s="1" t="s">
        <v>14</v>
      </c>
      <c r="H2175" s="1" t="s">
        <v>15</v>
      </c>
      <c r="I2175" s="2">
        <v>45681.0</v>
      </c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ht="15.75" customHeight="1">
      <c r="A2176" s="1" t="s">
        <v>995</v>
      </c>
      <c r="B2176" s="1" t="s">
        <v>4422</v>
      </c>
      <c r="C2176" s="1">
        <v>1.1975304679E10</v>
      </c>
      <c r="D2176" s="1" t="s">
        <v>11</v>
      </c>
      <c r="E2176" s="1" t="s">
        <v>123</v>
      </c>
      <c r="F2176" s="1" t="s">
        <v>13</v>
      </c>
      <c r="G2176" s="1" t="s">
        <v>20</v>
      </c>
      <c r="H2176" s="1" t="s">
        <v>15</v>
      </c>
      <c r="I2176" s="2">
        <v>45681.0</v>
      </c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ht="15.75" customHeight="1">
      <c r="A2177" s="1" t="s">
        <v>4423</v>
      </c>
      <c r="B2177" s="1" t="s">
        <v>4424</v>
      </c>
      <c r="C2177" s="1">
        <v>7.1991648402E10</v>
      </c>
      <c r="D2177" s="1" t="s">
        <v>11</v>
      </c>
      <c r="E2177" s="1" t="s">
        <v>37</v>
      </c>
      <c r="F2177" s="1" t="s">
        <v>13</v>
      </c>
      <c r="G2177" s="1" t="s">
        <v>20</v>
      </c>
      <c r="H2177" s="1" t="s">
        <v>65</v>
      </c>
      <c r="I2177" s="2">
        <v>45681.0</v>
      </c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ht="15.75" customHeight="1">
      <c r="A2178" s="1" t="s">
        <v>4425</v>
      </c>
      <c r="B2178" s="1" t="s">
        <v>4426</v>
      </c>
      <c r="C2178" s="1">
        <v>1.5997357025E10</v>
      </c>
      <c r="D2178" s="1" t="s">
        <v>11</v>
      </c>
      <c r="E2178" s="1" t="s">
        <v>123</v>
      </c>
      <c r="F2178" s="1" t="s">
        <v>13</v>
      </c>
      <c r="G2178" s="1" t="s">
        <v>20</v>
      </c>
      <c r="H2178" s="1" t="s">
        <v>15</v>
      </c>
      <c r="I2178" s="2">
        <v>45681.0</v>
      </c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ht="15.75" customHeight="1">
      <c r="A2179" s="1" t="s">
        <v>4427</v>
      </c>
      <c r="B2179" s="1" t="s">
        <v>4428</v>
      </c>
      <c r="C2179" s="1" t="s">
        <v>4429</v>
      </c>
      <c r="D2179" s="1" t="s">
        <v>11</v>
      </c>
      <c r="E2179" s="1" t="s">
        <v>123</v>
      </c>
      <c r="F2179" s="1" t="s">
        <v>13</v>
      </c>
      <c r="G2179" s="1" t="s">
        <v>20</v>
      </c>
      <c r="H2179" s="1" t="s">
        <v>15</v>
      </c>
      <c r="I2179" s="2">
        <v>45681.0</v>
      </c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ht="15.75" customHeight="1">
      <c r="A2180" s="1" t="s">
        <v>4430</v>
      </c>
      <c r="B2180" s="1" t="s">
        <v>4431</v>
      </c>
      <c r="C2180" s="1">
        <v>6.2998167856E10</v>
      </c>
      <c r="D2180" s="1" t="s">
        <v>11</v>
      </c>
      <c r="E2180" s="1" t="s">
        <v>318</v>
      </c>
      <c r="F2180" s="1" t="s">
        <v>13</v>
      </c>
      <c r="G2180" s="1" t="s">
        <v>20</v>
      </c>
      <c r="H2180" s="1" t="s">
        <v>15</v>
      </c>
      <c r="I2180" s="2">
        <v>45681.0</v>
      </c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ht="15.75" customHeight="1">
      <c r="A2181" s="1" t="s">
        <v>47</v>
      </c>
      <c r="B2181" s="1" t="s">
        <v>4432</v>
      </c>
      <c r="C2181" s="1">
        <v>8.499498935E10</v>
      </c>
      <c r="D2181" s="1" t="s">
        <v>11</v>
      </c>
      <c r="E2181" s="1" t="s">
        <v>27</v>
      </c>
      <c r="F2181" s="1" t="s">
        <v>13</v>
      </c>
      <c r="G2181" s="1" t="s">
        <v>20</v>
      </c>
      <c r="H2181" s="1" t="s">
        <v>882</v>
      </c>
      <c r="I2181" s="2">
        <v>45681.0</v>
      </c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ht="15.75" customHeight="1">
      <c r="A2182" s="1" t="s">
        <v>4433</v>
      </c>
      <c r="B2182" s="1" t="s">
        <v>4434</v>
      </c>
      <c r="C2182" s="1">
        <v>2.2992856144E10</v>
      </c>
      <c r="D2182" s="1" t="s">
        <v>11</v>
      </c>
      <c r="E2182" s="1" t="s">
        <v>23</v>
      </c>
      <c r="F2182" s="1" t="s">
        <v>13</v>
      </c>
      <c r="G2182" s="1" t="s">
        <v>20</v>
      </c>
      <c r="H2182" s="1" t="s">
        <v>15</v>
      </c>
      <c r="I2182" s="2">
        <v>45681.0</v>
      </c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ht="15.75" customHeight="1">
      <c r="A2183" s="1" t="s">
        <v>4435</v>
      </c>
      <c r="B2183" s="1" t="s">
        <v>4436</v>
      </c>
      <c r="C2183" s="1" t="s">
        <v>4437</v>
      </c>
      <c r="D2183" s="1" t="s">
        <v>11</v>
      </c>
      <c r="E2183" s="1" t="s">
        <v>23</v>
      </c>
      <c r="F2183" s="1" t="s">
        <v>13</v>
      </c>
      <c r="G2183" s="1" t="s">
        <v>14</v>
      </c>
      <c r="H2183" s="1" t="s">
        <v>15</v>
      </c>
      <c r="I2183" s="2">
        <v>45681.0</v>
      </c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ht="15.75" customHeight="1">
      <c r="A2184" s="1" t="s">
        <v>789</v>
      </c>
      <c r="B2184" s="1" t="s">
        <v>4438</v>
      </c>
      <c r="C2184" s="1">
        <v>4.1991264233E10</v>
      </c>
      <c r="D2184" s="1" t="s">
        <v>11</v>
      </c>
      <c r="E2184" s="1" t="s">
        <v>40</v>
      </c>
      <c r="F2184" s="1" t="s">
        <v>13</v>
      </c>
      <c r="G2184" s="1" t="s">
        <v>20</v>
      </c>
      <c r="H2184" s="1" t="s">
        <v>15</v>
      </c>
      <c r="I2184" s="2">
        <v>45681.0</v>
      </c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ht="15.75" customHeight="1">
      <c r="A2185" s="1" t="s">
        <v>772</v>
      </c>
      <c r="B2185" s="1" t="s">
        <v>4439</v>
      </c>
      <c r="C2185" s="1">
        <v>1.1970137198E10</v>
      </c>
      <c r="D2185" s="1" t="s">
        <v>11</v>
      </c>
      <c r="E2185" s="1" t="s">
        <v>37</v>
      </c>
      <c r="F2185" s="1" t="s">
        <v>13</v>
      </c>
      <c r="G2185" s="1" t="s">
        <v>20</v>
      </c>
      <c r="H2185" s="1" t="s">
        <v>2100</v>
      </c>
      <c r="I2185" s="2">
        <v>45681.0</v>
      </c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ht="15.75" customHeight="1">
      <c r="A2186" s="1" t="s">
        <v>4440</v>
      </c>
      <c r="B2186" s="1" t="s">
        <v>4441</v>
      </c>
      <c r="C2186" s="1">
        <v>9.897001093E10</v>
      </c>
      <c r="D2186" s="1" t="s">
        <v>11</v>
      </c>
      <c r="E2186" s="1" t="s">
        <v>37</v>
      </c>
      <c r="F2186" s="1" t="s">
        <v>13</v>
      </c>
      <c r="G2186" s="1" t="s">
        <v>14</v>
      </c>
      <c r="H2186" s="1" t="s">
        <v>65</v>
      </c>
      <c r="I2186" s="2">
        <v>45681.0</v>
      </c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ht="15.75" customHeight="1">
      <c r="A2187" s="1" t="s">
        <v>4442</v>
      </c>
      <c r="B2187" s="1" t="s">
        <v>4443</v>
      </c>
      <c r="C2187" s="1">
        <v>6.299840182E10</v>
      </c>
      <c r="D2187" s="1" t="s">
        <v>11</v>
      </c>
      <c r="E2187" s="1" t="s">
        <v>23</v>
      </c>
      <c r="F2187" s="1" t="s">
        <v>13</v>
      </c>
      <c r="G2187" s="1" t="s">
        <v>20</v>
      </c>
      <c r="H2187" s="1" t="s">
        <v>15</v>
      </c>
      <c r="I2187" s="2">
        <v>45681.0</v>
      </c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ht="15.75" customHeight="1">
      <c r="A2188" s="1" t="s">
        <v>4444</v>
      </c>
      <c r="B2188" s="1" t="s">
        <v>4445</v>
      </c>
      <c r="C2188" s="1">
        <v>1.1932102917E10</v>
      </c>
      <c r="D2188" s="1" t="s">
        <v>11</v>
      </c>
      <c r="E2188" s="1" t="s">
        <v>40</v>
      </c>
      <c r="F2188" s="1" t="s">
        <v>13</v>
      </c>
      <c r="G2188" s="1" t="s">
        <v>20</v>
      </c>
      <c r="H2188" s="1" t="s">
        <v>15</v>
      </c>
      <c r="I2188" s="2">
        <v>45681.0</v>
      </c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ht="15.75" customHeight="1">
      <c r="A2189" s="1" t="s">
        <v>4446</v>
      </c>
      <c r="B2189" s="1" t="s">
        <v>4447</v>
      </c>
      <c r="C2189" s="1">
        <v>4.8999823859E10</v>
      </c>
      <c r="D2189" s="1" t="s">
        <v>11</v>
      </c>
      <c r="E2189" s="1" t="s">
        <v>27</v>
      </c>
      <c r="F2189" s="1" t="s">
        <v>13</v>
      </c>
      <c r="G2189" s="1" t="s">
        <v>20</v>
      </c>
      <c r="H2189" s="1" t="s">
        <v>15</v>
      </c>
      <c r="I2189" s="2">
        <v>45681.0</v>
      </c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ht="15.75" customHeight="1">
      <c r="A2190" s="1" t="s">
        <v>4448</v>
      </c>
      <c r="B2190" s="1" t="s">
        <v>4449</v>
      </c>
      <c r="C2190" s="1" t="s">
        <v>4450</v>
      </c>
      <c r="D2190" s="1" t="s">
        <v>11</v>
      </c>
      <c r="E2190" s="1" t="s">
        <v>99</v>
      </c>
      <c r="F2190" s="1" t="s">
        <v>13</v>
      </c>
      <c r="G2190" s="1" t="s">
        <v>20</v>
      </c>
      <c r="H2190" s="1" t="s">
        <v>44</v>
      </c>
      <c r="I2190" s="2">
        <v>45681.0</v>
      </c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ht="15.75" customHeight="1">
      <c r="A2191" s="1" t="s">
        <v>4451</v>
      </c>
      <c r="B2191" s="1" t="s">
        <v>4452</v>
      </c>
      <c r="C2191" s="1">
        <v>1.3996013906E10</v>
      </c>
      <c r="D2191" s="1" t="s">
        <v>11</v>
      </c>
      <c r="E2191" s="1" t="s">
        <v>27</v>
      </c>
      <c r="F2191" s="1" t="s">
        <v>13</v>
      </c>
      <c r="G2191" s="1" t="s">
        <v>20</v>
      </c>
      <c r="H2191" s="1" t="s">
        <v>65</v>
      </c>
      <c r="I2191" s="2">
        <v>45681.0</v>
      </c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ht="15.75" customHeight="1">
      <c r="A2192" s="1" t="s">
        <v>730</v>
      </c>
      <c r="B2192" s="1" t="s">
        <v>4453</v>
      </c>
      <c r="C2192" s="1" t="s">
        <v>4454</v>
      </c>
      <c r="D2192" s="1" t="s">
        <v>11</v>
      </c>
      <c r="E2192" s="1" t="s">
        <v>318</v>
      </c>
      <c r="F2192" s="1" t="s">
        <v>13</v>
      </c>
      <c r="G2192" s="1" t="s">
        <v>20</v>
      </c>
      <c r="H2192" s="1" t="s">
        <v>24</v>
      </c>
      <c r="I2192" s="2">
        <v>45681.0</v>
      </c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ht="15.75" customHeight="1">
      <c r="A2193" s="1" t="s">
        <v>4455</v>
      </c>
      <c r="B2193" s="1" t="s">
        <v>4456</v>
      </c>
      <c r="C2193" s="1">
        <v>1.6997064894E10</v>
      </c>
      <c r="D2193" s="1" t="s">
        <v>11</v>
      </c>
      <c r="E2193" s="1" t="s">
        <v>27</v>
      </c>
      <c r="F2193" s="1" t="s">
        <v>13</v>
      </c>
      <c r="G2193" s="1" t="s">
        <v>14</v>
      </c>
      <c r="H2193" s="1" t="s">
        <v>15</v>
      </c>
      <c r="I2193" s="2">
        <v>45681.0</v>
      </c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ht="15.75" customHeight="1">
      <c r="A2194" s="1" t="s">
        <v>4457</v>
      </c>
      <c r="B2194" s="1" t="s">
        <v>4458</v>
      </c>
      <c r="C2194" s="1">
        <v>9.4981308994E10</v>
      </c>
      <c r="D2194" s="1" t="s">
        <v>11</v>
      </c>
      <c r="E2194" s="1" t="s">
        <v>49</v>
      </c>
      <c r="F2194" s="1" t="s">
        <v>13</v>
      </c>
      <c r="G2194" s="1" t="s">
        <v>20</v>
      </c>
      <c r="H2194" s="1" t="s">
        <v>65</v>
      </c>
      <c r="I2194" s="2">
        <v>45681.0</v>
      </c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ht="15.75" customHeight="1">
      <c r="A2195" s="1" t="s">
        <v>4459</v>
      </c>
      <c r="B2195" s="1" t="s">
        <v>4460</v>
      </c>
      <c r="C2195" s="1">
        <v>8.5988560229E10</v>
      </c>
      <c r="D2195" s="1" t="s">
        <v>11</v>
      </c>
      <c r="E2195" s="1" t="s">
        <v>318</v>
      </c>
      <c r="F2195" s="1" t="s">
        <v>13</v>
      </c>
      <c r="G2195" s="1" t="s">
        <v>14</v>
      </c>
      <c r="H2195" s="1" t="s">
        <v>24</v>
      </c>
      <c r="I2195" s="2">
        <v>45681.0</v>
      </c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ht="15.75" customHeight="1">
      <c r="A2196" s="1" t="s">
        <v>4461</v>
      </c>
      <c r="B2196" s="1" t="s">
        <v>4462</v>
      </c>
      <c r="C2196" s="1">
        <v>6.1995253728E10</v>
      </c>
      <c r="D2196" s="1" t="s">
        <v>11</v>
      </c>
      <c r="E2196" s="1" t="s">
        <v>37</v>
      </c>
      <c r="F2196" s="1" t="s">
        <v>13</v>
      </c>
      <c r="G2196" s="1" t="s">
        <v>20</v>
      </c>
      <c r="H2196" s="1" t="s">
        <v>116</v>
      </c>
      <c r="I2196" s="2">
        <v>45681.0</v>
      </c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ht="15.75" customHeight="1">
      <c r="A2197" s="1" t="s">
        <v>4463</v>
      </c>
      <c r="B2197" s="1" t="s">
        <v>4464</v>
      </c>
      <c r="C2197" s="1">
        <v>6.5992837709E10</v>
      </c>
      <c r="D2197" s="1" t="s">
        <v>11</v>
      </c>
      <c r="E2197" s="1" t="s">
        <v>37</v>
      </c>
      <c r="F2197" s="1" t="s">
        <v>13</v>
      </c>
      <c r="G2197" s="1" t="s">
        <v>20</v>
      </c>
      <c r="H2197" s="1" t="s">
        <v>116</v>
      </c>
      <c r="I2197" s="2">
        <v>45681.0</v>
      </c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ht="15.75" customHeight="1">
      <c r="A2198" s="1" t="s">
        <v>4465</v>
      </c>
      <c r="B2198" s="1" t="s">
        <v>4466</v>
      </c>
      <c r="C2198" s="1">
        <v>3.5997457921E10</v>
      </c>
      <c r="D2198" s="1" t="s">
        <v>11</v>
      </c>
      <c r="E2198" s="1" t="s">
        <v>27</v>
      </c>
      <c r="F2198" s="1" t="s">
        <v>13</v>
      </c>
      <c r="G2198" s="1" t="s">
        <v>20</v>
      </c>
      <c r="H2198" s="1" t="s">
        <v>15</v>
      </c>
      <c r="I2198" s="2">
        <v>45681.0</v>
      </c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ht="15.75" customHeight="1">
      <c r="A2199" s="1" t="s">
        <v>4467</v>
      </c>
      <c r="B2199" s="1" t="s">
        <v>4468</v>
      </c>
      <c r="C2199" s="1">
        <v>6.1996283134E10</v>
      </c>
      <c r="D2199" s="1" t="s">
        <v>11</v>
      </c>
      <c r="E2199" s="1" t="s">
        <v>27</v>
      </c>
      <c r="F2199" s="1" t="s">
        <v>13</v>
      </c>
      <c r="G2199" s="1" t="s">
        <v>14</v>
      </c>
      <c r="H2199" s="1" t="s">
        <v>15</v>
      </c>
      <c r="I2199" s="2">
        <v>45681.0</v>
      </c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ht="15.75" customHeight="1">
      <c r="A2200" s="1" t="s">
        <v>4469</v>
      </c>
      <c r="B2200" s="1" t="s">
        <v>4470</v>
      </c>
      <c r="C2200" s="1">
        <v>1.1949444824E10</v>
      </c>
      <c r="D2200" s="1" t="s">
        <v>11</v>
      </c>
      <c r="E2200" s="1" t="s">
        <v>37</v>
      </c>
      <c r="F2200" s="1" t="s">
        <v>13</v>
      </c>
      <c r="G2200" s="1" t="s">
        <v>14</v>
      </c>
      <c r="H2200" s="1" t="s">
        <v>15</v>
      </c>
      <c r="I2200" s="2">
        <v>45681.0</v>
      </c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ht="15.75" customHeight="1">
      <c r="A2201" s="1" t="s">
        <v>1962</v>
      </c>
      <c r="B2201" s="1" t="s">
        <v>4471</v>
      </c>
      <c r="C2201" s="1">
        <v>2.1996376827E10</v>
      </c>
      <c r="D2201" s="1" t="s">
        <v>11</v>
      </c>
      <c r="E2201" s="1" t="s">
        <v>31</v>
      </c>
      <c r="F2201" s="1" t="s">
        <v>13</v>
      </c>
      <c r="G2201" s="1" t="s">
        <v>20</v>
      </c>
      <c r="H2201" s="1" t="s">
        <v>65</v>
      </c>
      <c r="I2201" s="2">
        <v>45681.0</v>
      </c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ht="15.75" customHeight="1">
      <c r="A2202" s="1" t="s">
        <v>4472</v>
      </c>
      <c r="B2202" s="1" t="s">
        <v>4473</v>
      </c>
      <c r="C2202" s="1">
        <v>2.1980151604E10</v>
      </c>
      <c r="D2202" s="1" t="s">
        <v>11</v>
      </c>
      <c r="E2202" s="1" t="s">
        <v>37</v>
      </c>
      <c r="F2202" s="1" t="s">
        <v>13</v>
      </c>
      <c r="G2202" s="1" t="s">
        <v>20</v>
      </c>
      <c r="H2202" s="1" t="s">
        <v>116</v>
      </c>
      <c r="I2202" s="2">
        <v>45681.0</v>
      </c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ht="15.75" customHeight="1">
      <c r="A2203" s="1" t="s">
        <v>4474</v>
      </c>
      <c r="B2203" s="1" t="s">
        <v>4475</v>
      </c>
      <c r="C2203" s="1">
        <v>4.1991730257E10</v>
      </c>
      <c r="D2203" s="1" t="s">
        <v>11</v>
      </c>
      <c r="E2203" s="1" t="s">
        <v>37</v>
      </c>
      <c r="F2203" s="1" t="s">
        <v>13</v>
      </c>
      <c r="G2203" s="1" t="s">
        <v>20</v>
      </c>
      <c r="H2203" s="1" t="s">
        <v>116</v>
      </c>
      <c r="I2203" s="2">
        <v>45681.0</v>
      </c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ht="15.75" customHeight="1">
      <c r="A2204" s="1" t="s">
        <v>4476</v>
      </c>
      <c r="B2204" s="1" t="s">
        <v>4477</v>
      </c>
      <c r="C2204" s="1">
        <v>5.585991797849E12</v>
      </c>
      <c r="D2204" s="1" t="s">
        <v>11</v>
      </c>
      <c r="E2204" s="1" t="s">
        <v>37</v>
      </c>
      <c r="F2204" s="1" t="s">
        <v>13</v>
      </c>
      <c r="G2204" s="1" t="s">
        <v>20</v>
      </c>
      <c r="H2204" s="1" t="s">
        <v>116</v>
      </c>
      <c r="I2204" s="2">
        <v>45681.0</v>
      </c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ht="15.75" customHeight="1">
      <c r="A2205" s="1" t="s">
        <v>4478</v>
      </c>
      <c r="B2205" s="1" t="s">
        <v>4479</v>
      </c>
      <c r="C2205" s="1">
        <v>1.1955505688E10</v>
      </c>
      <c r="D2205" s="1" t="s">
        <v>11</v>
      </c>
      <c r="E2205" s="1" t="s">
        <v>23</v>
      </c>
      <c r="F2205" s="1" t="s">
        <v>13</v>
      </c>
      <c r="G2205" s="1" t="s">
        <v>20</v>
      </c>
      <c r="H2205" s="1" t="s">
        <v>15</v>
      </c>
      <c r="I2205" s="2">
        <v>45681.0</v>
      </c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ht="15.75" customHeight="1">
      <c r="A2206" s="1" t="s">
        <v>4480</v>
      </c>
      <c r="B2206" s="1" t="s">
        <v>4481</v>
      </c>
      <c r="C2206" s="1" t="s">
        <v>4482</v>
      </c>
      <c r="D2206" s="1" t="s">
        <v>11</v>
      </c>
      <c r="E2206" s="1" t="s">
        <v>37</v>
      </c>
      <c r="F2206" s="1" t="s">
        <v>13</v>
      </c>
      <c r="G2206" s="1" t="s">
        <v>20</v>
      </c>
      <c r="H2206" s="1" t="s">
        <v>143</v>
      </c>
      <c r="I2206" s="2">
        <v>45681.0</v>
      </c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ht="15.75" customHeight="1">
      <c r="A2207" s="1" t="s">
        <v>4483</v>
      </c>
      <c r="B2207" s="1" t="s">
        <v>4484</v>
      </c>
      <c r="C2207" s="1">
        <v>1.1981978789E10</v>
      </c>
      <c r="D2207" s="1" t="s">
        <v>11</v>
      </c>
      <c r="E2207" s="1" t="s">
        <v>27</v>
      </c>
      <c r="F2207" s="1" t="s">
        <v>13</v>
      </c>
      <c r="G2207" s="1" t="s">
        <v>20</v>
      </c>
      <c r="H2207" s="1" t="s">
        <v>15</v>
      </c>
      <c r="I2207" s="2">
        <v>45681.0</v>
      </c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ht="15.75" customHeight="1">
      <c r="A2208" s="1" t="s">
        <v>4485</v>
      </c>
      <c r="B2208" s="1" t="s">
        <v>4486</v>
      </c>
      <c r="C2208" s="1">
        <v>2.1972692634E10</v>
      </c>
      <c r="D2208" s="1" t="s">
        <v>11</v>
      </c>
      <c r="E2208" s="1" t="s">
        <v>12</v>
      </c>
      <c r="F2208" s="1" t="s">
        <v>13</v>
      </c>
      <c r="G2208" s="1" t="s">
        <v>20</v>
      </c>
      <c r="H2208" s="1" t="s">
        <v>44</v>
      </c>
      <c r="I2208" s="2">
        <v>45681.0</v>
      </c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ht="15.75" customHeight="1">
      <c r="A2209" s="1" t="s">
        <v>4487</v>
      </c>
      <c r="B2209" s="1" t="s">
        <v>4488</v>
      </c>
      <c r="C2209" s="1">
        <v>2.199027162E10</v>
      </c>
      <c r="D2209" s="1" t="s">
        <v>11</v>
      </c>
      <c r="E2209" s="1" t="s">
        <v>27</v>
      </c>
      <c r="F2209" s="1" t="s">
        <v>13</v>
      </c>
      <c r="G2209" s="1" t="s">
        <v>20</v>
      </c>
      <c r="H2209" s="1" t="s">
        <v>15</v>
      </c>
      <c r="I2209" s="2">
        <v>45681.0</v>
      </c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ht="15.75" customHeight="1">
      <c r="A2210" s="1" t="s">
        <v>880</v>
      </c>
      <c r="B2210" s="1" t="s">
        <v>4489</v>
      </c>
      <c r="C2210" s="1">
        <v>3.1971859068E10</v>
      </c>
      <c r="D2210" s="1" t="s">
        <v>11</v>
      </c>
      <c r="E2210" s="1" t="s">
        <v>12</v>
      </c>
      <c r="F2210" s="1" t="s">
        <v>13</v>
      </c>
      <c r="G2210" s="1" t="s">
        <v>20</v>
      </c>
      <c r="H2210" s="1" t="s">
        <v>15</v>
      </c>
      <c r="I2210" s="2">
        <v>45681.0</v>
      </c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ht="15.75" customHeight="1">
      <c r="A2211" s="1" t="s">
        <v>2700</v>
      </c>
      <c r="B2211" s="1" t="s">
        <v>4490</v>
      </c>
      <c r="C2211" s="1">
        <v>3.1992207295E10</v>
      </c>
      <c r="D2211" s="1" t="s">
        <v>11</v>
      </c>
      <c r="E2211" s="1" t="s">
        <v>27</v>
      </c>
      <c r="F2211" s="1" t="s">
        <v>13</v>
      </c>
      <c r="G2211" s="1" t="s">
        <v>20</v>
      </c>
      <c r="H2211" s="1" t="s">
        <v>15</v>
      </c>
      <c r="I2211" s="2">
        <v>45681.0</v>
      </c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ht="15.75" customHeight="1">
      <c r="A2212" s="1" t="s">
        <v>4491</v>
      </c>
      <c r="B2212" s="1" t="s">
        <v>4492</v>
      </c>
      <c r="C2212" s="1">
        <v>9.91001925E8</v>
      </c>
      <c r="D2212" s="1" t="s">
        <v>11</v>
      </c>
      <c r="E2212" s="1" t="s">
        <v>96</v>
      </c>
      <c r="F2212" s="1" t="s">
        <v>13</v>
      </c>
      <c r="G2212" s="1" t="s">
        <v>20</v>
      </c>
      <c r="H2212" s="1" t="s">
        <v>24</v>
      </c>
      <c r="I2212" s="2">
        <v>45681.0</v>
      </c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ht="15.75" customHeight="1">
      <c r="A2213" s="1" t="s">
        <v>4493</v>
      </c>
      <c r="B2213" s="1" t="s">
        <v>4494</v>
      </c>
      <c r="C2213" s="1">
        <v>3.5998623891E10</v>
      </c>
      <c r="D2213" s="1" t="s">
        <v>11</v>
      </c>
      <c r="E2213" s="1" t="s">
        <v>27</v>
      </c>
      <c r="F2213" s="1" t="s">
        <v>13</v>
      </c>
      <c r="G2213" s="1" t="s">
        <v>20</v>
      </c>
      <c r="H2213" s="1" t="s">
        <v>65</v>
      </c>
      <c r="I2213" s="2">
        <v>45681.0</v>
      </c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ht="15.75" customHeight="1">
      <c r="A2214" s="1" t="s">
        <v>3197</v>
      </c>
      <c r="B2214" s="1" t="s">
        <v>4495</v>
      </c>
      <c r="C2214" s="1">
        <v>9.2991043506E10</v>
      </c>
      <c r="D2214" s="1" t="s">
        <v>11</v>
      </c>
      <c r="E2214" s="1" t="s">
        <v>27</v>
      </c>
      <c r="F2214" s="1" t="s">
        <v>13</v>
      </c>
      <c r="G2214" s="1" t="s">
        <v>20</v>
      </c>
      <c r="H2214" s="1" t="s">
        <v>15</v>
      </c>
      <c r="I2214" s="2">
        <v>45681.0</v>
      </c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ht="15.75" customHeight="1">
      <c r="A2215" s="1" t="s">
        <v>4496</v>
      </c>
      <c r="B2215" s="1" t="s">
        <v>4497</v>
      </c>
      <c r="C2215" s="1">
        <v>3.1998037635E10</v>
      </c>
      <c r="D2215" s="1" t="s">
        <v>11</v>
      </c>
      <c r="E2215" s="1" t="s">
        <v>12</v>
      </c>
      <c r="F2215" s="1" t="s">
        <v>13</v>
      </c>
      <c r="G2215" s="1" t="s">
        <v>20</v>
      </c>
      <c r="H2215" s="1" t="s">
        <v>15</v>
      </c>
      <c r="I2215" s="2">
        <v>45681.0</v>
      </c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ht="15.75" customHeight="1">
      <c r="A2216" s="1" t="s">
        <v>4498</v>
      </c>
      <c r="B2216" s="1" t="s">
        <v>4499</v>
      </c>
      <c r="C2216" s="1">
        <v>9.1993505922E10</v>
      </c>
      <c r="D2216" s="1" t="s">
        <v>11</v>
      </c>
      <c r="E2216" s="1" t="s">
        <v>27</v>
      </c>
      <c r="F2216" s="1" t="s">
        <v>13</v>
      </c>
      <c r="G2216" s="1" t="s">
        <v>20</v>
      </c>
      <c r="H2216" s="1" t="s">
        <v>15</v>
      </c>
      <c r="I2216" s="2">
        <v>45681.0</v>
      </c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ht="15.75" customHeight="1">
      <c r="A2217" s="1" t="s">
        <v>4500</v>
      </c>
      <c r="B2217" s="1" t="s">
        <v>4501</v>
      </c>
      <c r="C2217" s="1">
        <v>5.199131622E10</v>
      </c>
      <c r="D2217" s="1" t="s">
        <v>11</v>
      </c>
      <c r="E2217" s="1" t="s">
        <v>49</v>
      </c>
      <c r="F2217" s="1" t="s">
        <v>13</v>
      </c>
      <c r="G2217" s="1" t="s">
        <v>20</v>
      </c>
      <c r="H2217" s="1" t="s">
        <v>15</v>
      </c>
      <c r="I2217" s="2">
        <v>45681.0</v>
      </c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ht="15.75" customHeight="1">
      <c r="A2218" s="1" t="s">
        <v>4502</v>
      </c>
      <c r="B2218" s="1" t="s">
        <v>4503</v>
      </c>
      <c r="C2218" s="1">
        <v>8.7999660421E10</v>
      </c>
      <c r="D2218" s="1"/>
      <c r="E2218" s="1"/>
      <c r="F2218" s="1"/>
      <c r="G2218" s="1"/>
      <c r="H2218" s="1"/>
      <c r="I2218" s="2">
        <v>45681.0</v>
      </c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ht="15.75" customHeight="1">
      <c r="A2219" s="1" t="s">
        <v>4504</v>
      </c>
      <c r="B2219" s="1" t="s">
        <v>4505</v>
      </c>
      <c r="C2219" s="1">
        <v>8.7991550178E10</v>
      </c>
      <c r="D2219" s="1"/>
      <c r="E2219" s="1"/>
      <c r="F2219" s="1"/>
      <c r="G2219" s="1"/>
      <c r="H2219" s="1"/>
      <c r="I2219" s="2">
        <v>45681.0</v>
      </c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ht="15.75" customHeight="1">
      <c r="A2220" s="1" t="s">
        <v>4506</v>
      </c>
      <c r="B2220" s="1" t="s">
        <v>4507</v>
      </c>
      <c r="C2220" s="1">
        <v>7.199701911E10</v>
      </c>
      <c r="D2220" s="1" t="s">
        <v>11</v>
      </c>
      <c r="E2220" s="1" t="s">
        <v>12</v>
      </c>
      <c r="F2220" s="1" t="s">
        <v>13</v>
      </c>
      <c r="G2220" s="1" t="s">
        <v>20</v>
      </c>
      <c r="H2220" s="1" t="s">
        <v>15</v>
      </c>
      <c r="I2220" s="2">
        <v>45681.0</v>
      </c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ht="15.75" customHeight="1">
      <c r="A2221" s="1" t="s">
        <v>427</v>
      </c>
      <c r="B2221" s="1" t="s">
        <v>4508</v>
      </c>
      <c r="C2221" s="1" t="s">
        <v>4509</v>
      </c>
      <c r="D2221" s="1" t="s">
        <v>11</v>
      </c>
      <c r="E2221" s="1" t="s">
        <v>23</v>
      </c>
      <c r="F2221" s="1" t="s">
        <v>13</v>
      </c>
      <c r="G2221" s="1" t="s">
        <v>20</v>
      </c>
      <c r="H2221" s="1" t="s">
        <v>15</v>
      </c>
      <c r="I2221" s="2">
        <v>45681.0</v>
      </c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ht="15.75" customHeight="1">
      <c r="A2222" s="1" t="s">
        <v>4510</v>
      </c>
      <c r="B2222" s="1" t="s">
        <v>4511</v>
      </c>
      <c r="C2222" s="1">
        <v>9.9992142029E10</v>
      </c>
      <c r="D2222" s="1" t="s">
        <v>11</v>
      </c>
      <c r="E2222" s="1" t="s">
        <v>40</v>
      </c>
      <c r="F2222" s="1" t="s">
        <v>13</v>
      </c>
      <c r="G2222" s="1" t="s">
        <v>20</v>
      </c>
      <c r="H2222" s="1" t="s">
        <v>15</v>
      </c>
      <c r="I2222" s="2">
        <v>45681.0</v>
      </c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ht="15.75" customHeight="1">
      <c r="A2223" s="1" t="s">
        <v>4512</v>
      </c>
      <c r="B2223" s="1" t="s">
        <v>4513</v>
      </c>
      <c r="C2223" s="1">
        <v>9.5984095787E10</v>
      </c>
      <c r="D2223" s="1" t="s">
        <v>11</v>
      </c>
      <c r="E2223" s="1" t="s">
        <v>12</v>
      </c>
      <c r="F2223" s="1" t="s">
        <v>13</v>
      </c>
      <c r="G2223" s="1" t="s">
        <v>20</v>
      </c>
      <c r="H2223" s="1" t="s">
        <v>24</v>
      </c>
      <c r="I2223" s="2">
        <v>45681.0</v>
      </c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ht="15.75" customHeight="1">
      <c r="A2224" s="1" t="s">
        <v>4514</v>
      </c>
      <c r="B2224" s="1" t="s">
        <v>4515</v>
      </c>
      <c r="C2224" s="1">
        <v>9.4984113993E10</v>
      </c>
      <c r="D2224" s="1" t="s">
        <v>11</v>
      </c>
      <c r="E2224" s="1" t="s">
        <v>12</v>
      </c>
      <c r="F2224" s="1" t="s">
        <v>13</v>
      </c>
      <c r="G2224" s="1" t="s">
        <v>20</v>
      </c>
      <c r="H2224" s="1" t="s">
        <v>15</v>
      </c>
      <c r="I2224" s="2">
        <v>45681.0</v>
      </c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ht="15.75" customHeight="1">
      <c r="A2225" s="1" t="s">
        <v>4516</v>
      </c>
      <c r="B2225" s="1" t="s">
        <v>4517</v>
      </c>
      <c r="C2225" s="1">
        <v>6.7998472864E10</v>
      </c>
      <c r="D2225" s="1" t="s">
        <v>11</v>
      </c>
      <c r="E2225" s="1" t="s">
        <v>31</v>
      </c>
      <c r="F2225" s="1" t="s">
        <v>13</v>
      </c>
      <c r="G2225" s="1" t="s">
        <v>20</v>
      </c>
      <c r="H2225" s="1" t="s">
        <v>15</v>
      </c>
      <c r="I2225" s="2">
        <v>45681.0</v>
      </c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ht="15.75" customHeight="1">
      <c r="A2226" s="1" t="s">
        <v>4518</v>
      </c>
      <c r="B2226" s="1" t="s">
        <v>4519</v>
      </c>
      <c r="C2226" s="1">
        <v>8.8999014324E10</v>
      </c>
      <c r="D2226" s="1" t="s">
        <v>11</v>
      </c>
      <c r="E2226" s="1" t="s">
        <v>318</v>
      </c>
      <c r="F2226" s="1" t="s">
        <v>13</v>
      </c>
      <c r="G2226" s="1" t="s">
        <v>20</v>
      </c>
      <c r="H2226" s="1" t="s">
        <v>44</v>
      </c>
      <c r="I2226" s="2">
        <v>45681.0</v>
      </c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ht="15.75" customHeight="1">
      <c r="A2227" s="1" t="s">
        <v>4520</v>
      </c>
      <c r="B2227" s="1" t="s">
        <v>4521</v>
      </c>
      <c r="C2227" s="1">
        <v>5.511971966327E12</v>
      </c>
      <c r="D2227" s="1" t="s">
        <v>11</v>
      </c>
      <c r="E2227" s="1" t="s">
        <v>23</v>
      </c>
      <c r="F2227" s="1" t="s">
        <v>13</v>
      </c>
      <c r="G2227" s="1" t="s">
        <v>14</v>
      </c>
      <c r="H2227" s="1" t="s">
        <v>15</v>
      </c>
      <c r="I2227" s="2">
        <v>45681.0</v>
      </c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ht="15.75" customHeight="1">
      <c r="A2228" s="1" t="s">
        <v>4522</v>
      </c>
      <c r="B2228" s="1" t="s">
        <v>4523</v>
      </c>
      <c r="C2228" s="1">
        <v>9.8985119534E10</v>
      </c>
      <c r="D2228" s="1" t="s">
        <v>11</v>
      </c>
      <c r="E2228" s="1" t="s">
        <v>27</v>
      </c>
      <c r="F2228" s="1" t="s">
        <v>13</v>
      </c>
      <c r="G2228" s="1" t="s">
        <v>20</v>
      </c>
      <c r="H2228" s="1" t="s">
        <v>24</v>
      </c>
      <c r="I2228" s="2">
        <v>45681.0</v>
      </c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ht="15.75" customHeight="1">
      <c r="A2229" s="1" t="s">
        <v>4524</v>
      </c>
      <c r="B2229" s="1" t="s">
        <v>4525</v>
      </c>
      <c r="C2229" s="1" t="s">
        <v>4526</v>
      </c>
      <c r="D2229" s="1" t="s">
        <v>11</v>
      </c>
      <c r="E2229" s="1" t="s">
        <v>27</v>
      </c>
      <c r="F2229" s="1" t="s">
        <v>13</v>
      </c>
      <c r="G2229" s="1" t="s">
        <v>20</v>
      </c>
      <c r="H2229" s="1" t="s">
        <v>15</v>
      </c>
      <c r="I2229" s="2">
        <v>45681.0</v>
      </c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ht="15.75" customHeight="1">
      <c r="A2230" s="1" t="s">
        <v>4527</v>
      </c>
      <c r="B2230" s="1" t="s">
        <v>4528</v>
      </c>
      <c r="C2230" s="1">
        <v>6.1983522998E10</v>
      </c>
      <c r="D2230" s="1" t="s">
        <v>11</v>
      </c>
      <c r="E2230" s="1" t="s">
        <v>99</v>
      </c>
      <c r="F2230" s="1" t="s">
        <v>13</v>
      </c>
      <c r="G2230" s="1" t="s">
        <v>20</v>
      </c>
      <c r="H2230" s="1" t="s">
        <v>15</v>
      </c>
      <c r="I2230" s="2">
        <v>45681.0</v>
      </c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ht="15.75" customHeight="1">
      <c r="A2231" s="1" t="s">
        <v>4529</v>
      </c>
      <c r="B2231" s="1" t="s">
        <v>4530</v>
      </c>
      <c r="C2231" s="1">
        <v>8.4986098422E10</v>
      </c>
      <c r="D2231" s="1" t="s">
        <v>11</v>
      </c>
      <c r="E2231" s="1" t="s">
        <v>27</v>
      </c>
      <c r="F2231" s="1" t="s">
        <v>13</v>
      </c>
      <c r="G2231" s="1" t="s">
        <v>20</v>
      </c>
      <c r="H2231" s="1" t="s">
        <v>65</v>
      </c>
      <c r="I2231" s="2">
        <v>45681.0</v>
      </c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ht="15.75" customHeight="1">
      <c r="A2232" s="1" t="s">
        <v>4531</v>
      </c>
      <c r="B2232" s="1" t="s">
        <v>4532</v>
      </c>
      <c r="C2232" s="1">
        <v>7.3933008293E10</v>
      </c>
      <c r="D2232" s="1" t="s">
        <v>11</v>
      </c>
      <c r="E2232" s="1" t="s">
        <v>23</v>
      </c>
      <c r="F2232" s="1" t="s">
        <v>13</v>
      </c>
      <c r="G2232" s="1" t="s">
        <v>20</v>
      </c>
      <c r="H2232" s="1" t="s">
        <v>15</v>
      </c>
      <c r="I2232" s="2">
        <v>45681.0</v>
      </c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ht="15.75" customHeight="1">
      <c r="A2233" s="1" t="s">
        <v>4533</v>
      </c>
      <c r="B2233" s="1" t="s">
        <v>4534</v>
      </c>
      <c r="C2233" s="1">
        <v>8.1973050566E10</v>
      </c>
      <c r="D2233" s="1" t="s">
        <v>11</v>
      </c>
      <c r="E2233" s="1" t="s">
        <v>31</v>
      </c>
      <c r="F2233" s="1" t="s">
        <v>13</v>
      </c>
      <c r="G2233" s="1" t="s">
        <v>14</v>
      </c>
      <c r="H2233" s="1" t="s">
        <v>15</v>
      </c>
      <c r="I2233" s="2">
        <v>45681.0</v>
      </c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ht="15.75" customHeight="1">
      <c r="A2234" s="1" t="s">
        <v>4535</v>
      </c>
      <c r="B2234" s="1" t="s">
        <v>4536</v>
      </c>
      <c r="C2234" s="1">
        <v>5.551984180643E12</v>
      </c>
      <c r="D2234" s="1" t="s">
        <v>11</v>
      </c>
      <c r="E2234" s="1" t="s">
        <v>27</v>
      </c>
      <c r="F2234" s="1" t="s">
        <v>13</v>
      </c>
      <c r="G2234" s="1" t="s">
        <v>14</v>
      </c>
      <c r="H2234" s="1" t="s">
        <v>15</v>
      </c>
      <c r="I2234" s="2">
        <v>45681.0</v>
      </c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ht="15.75" customHeight="1">
      <c r="A2235" s="1" t="s">
        <v>478</v>
      </c>
      <c r="B2235" s="1" t="s">
        <v>4537</v>
      </c>
      <c r="C2235" s="1">
        <v>1.1996807925E10</v>
      </c>
      <c r="D2235" s="1" t="s">
        <v>11</v>
      </c>
      <c r="E2235" s="1" t="s">
        <v>123</v>
      </c>
      <c r="F2235" s="1" t="s">
        <v>13</v>
      </c>
      <c r="G2235" s="1" t="s">
        <v>14</v>
      </c>
      <c r="H2235" s="1" t="s">
        <v>15</v>
      </c>
      <c r="I2235" s="2">
        <v>45681.0</v>
      </c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ht="15.75" customHeight="1">
      <c r="A2236" s="1" t="s">
        <v>1069</v>
      </c>
      <c r="B2236" s="1" t="s">
        <v>4538</v>
      </c>
      <c r="C2236" s="1">
        <v>4.7999978042E10</v>
      </c>
      <c r="D2236" s="1" t="s">
        <v>11</v>
      </c>
      <c r="E2236" s="1" t="s">
        <v>12</v>
      </c>
      <c r="F2236" s="1" t="s">
        <v>13</v>
      </c>
      <c r="G2236" s="1" t="s">
        <v>14</v>
      </c>
      <c r="H2236" s="1" t="s">
        <v>15</v>
      </c>
      <c r="I2236" s="2">
        <v>45681.0</v>
      </c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ht="15.75" customHeight="1">
      <c r="A2237" s="1" t="s">
        <v>4539</v>
      </c>
      <c r="B2237" s="1" t="s">
        <v>4540</v>
      </c>
      <c r="C2237" s="1">
        <v>1.7981436147E10</v>
      </c>
      <c r="D2237" s="1" t="s">
        <v>11</v>
      </c>
      <c r="E2237" s="1" t="s">
        <v>27</v>
      </c>
      <c r="F2237" s="1" t="s">
        <v>13</v>
      </c>
      <c r="G2237" s="1" t="s">
        <v>20</v>
      </c>
      <c r="H2237" s="1" t="s">
        <v>15</v>
      </c>
      <c r="I2237" s="2">
        <v>45681.0</v>
      </c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ht="15.75" customHeight="1">
      <c r="A2238" s="1" t="s">
        <v>4541</v>
      </c>
      <c r="B2238" s="1" t="s">
        <v>4542</v>
      </c>
      <c r="C2238" s="1">
        <v>8.899999104E10</v>
      </c>
      <c r="D2238" s="1" t="s">
        <v>11</v>
      </c>
      <c r="E2238" s="1" t="s">
        <v>27</v>
      </c>
      <c r="F2238" s="1" t="s">
        <v>13</v>
      </c>
      <c r="G2238" s="1" t="s">
        <v>14</v>
      </c>
      <c r="H2238" s="1" t="s">
        <v>15</v>
      </c>
      <c r="I2238" s="2">
        <v>45681.0</v>
      </c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ht="15.75" customHeight="1">
      <c r="A2239" s="1" t="s">
        <v>4543</v>
      </c>
      <c r="B2239" s="1" t="s">
        <v>4544</v>
      </c>
      <c r="C2239" s="1">
        <v>8.1973034364E10</v>
      </c>
      <c r="D2239" s="1" t="s">
        <v>11</v>
      </c>
      <c r="E2239" s="1" t="s">
        <v>23</v>
      </c>
      <c r="F2239" s="1" t="s">
        <v>13</v>
      </c>
      <c r="G2239" s="1" t="s">
        <v>20</v>
      </c>
      <c r="H2239" s="1" t="s">
        <v>15</v>
      </c>
      <c r="I2239" s="2">
        <v>45681.0</v>
      </c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ht="15.75" customHeight="1">
      <c r="A2240" s="1" t="s">
        <v>4545</v>
      </c>
      <c r="B2240" s="1" t="s">
        <v>4546</v>
      </c>
      <c r="C2240" s="1" t="s">
        <v>4547</v>
      </c>
      <c r="D2240" s="1" t="s">
        <v>11</v>
      </c>
      <c r="E2240" s="1" t="s">
        <v>123</v>
      </c>
      <c r="F2240" s="1" t="s">
        <v>13</v>
      </c>
      <c r="G2240" s="1" t="s">
        <v>20</v>
      </c>
      <c r="H2240" s="1" t="s">
        <v>15</v>
      </c>
      <c r="I2240" s="2">
        <v>45681.0</v>
      </c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ht="15.75" customHeight="1">
      <c r="A2241" s="1" t="s">
        <v>4548</v>
      </c>
      <c r="B2241" s="1" t="s">
        <v>4549</v>
      </c>
      <c r="C2241" s="1">
        <v>5.592981206883E12</v>
      </c>
      <c r="D2241" s="1" t="s">
        <v>11</v>
      </c>
      <c r="E2241" s="1" t="s">
        <v>27</v>
      </c>
      <c r="F2241" s="1" t="s">
        <v>13</v>
      </c>
      <c r="G2241" s="1" t="s">
        <v>20</v>
      </c>
      <c r="H2241" s="1" t="s">
        <v>15</v>
      </c>
      <c r="I2241" s="2">
        <v>45681.0</v>
      </c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ht="15.75" customHeight="1">
      <c r="A2242" s="1" t="s">
        <v>4550</v>
      </c>
      <c r="B2242" s="1" t="s">
        <v>4551</v>
      </c>
      <c r="C2242" s="1">
        <v>8.5988025896E10</v>
      </c>
      <c r="D2242" s="1" t="s">
        <v>11</v>
      </c>
      <c r="E2242" s="1" t="s">
        <v>27</v>
      </c>
      <c r="F2242" s="1" t="s">
        <v>13</v>
      </c>
      <c r="G2242" s="1" t="s">
        <v>20</v>
      </c>
      <c r="H2242" s="1" t="s">
        <v>15</v>
      </c>
      <c r="I2242" s="2">
        <v>45681.0</v>
      </c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ht="15.75" customHeight="1">
      <c r="A2243" s="1" t="s">
        <v>643</v>
      </c>
      <c r="B2243" s="1" t="s">
        <v>4552</v>
      </c>
      <c r="C2243" s="1" t="s">
        <v>4553</v>
      </c>
      <c r="D2243" s="1" t="s">
        <v>11</v>
      </c>
      <c r="E2243" s="1" t="s">
        <v>27</v>
      </c>
      <c r="F2243" s="1" t="s">
        <v>13</v>
      </c>
      <c r="G2243" s="1" t="s">
        <v>20</v>
      </c>
      <c r="H2243" s="1" t="s">
        <v>15</v>
      </c>
      <c r="I2243" s="2">
        <v>45681.0</v>
      </c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ht="15.75" customHeight="1">
      <c r="A2244" s="1" t="s">
        <v>4554</v>
      </c>
      <c r="B2244" s="1" t="s">
        <v>4555</v>
      </c>
      <c r="C2244" s="1">
        <v>8.5984212775E10</v>
      </c>
      <c r="D2244" s="1" t="s">
        <v>11</v>
      </c>
      <c r="E2244" s="1" t="s">
        <v>27</v>
      </c>
      <c r="F2244" s="1" t="s">
        <v>13</v>
      </c>
      <c r="G2244" s="1" t="s">
        <v>20</v>
      </c>
      <c r="H2244" s="1" t="s">
        <v>65</v>
      </c>
      <c r="I2244" s="2">
        <v>45681.0</v>
      </c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ht="15.75" customHeight="1">
      <c r="A2245" s="1" t="s">
        <v>4556</v>
      </c>
      <c r="B2245" s="1" t="s">
        <v>4557</v>
      </c>
      <c r="C2245" s="1">
        <v>8.698188397958E12</v>
      </c>
      <c r="D2245" s="1" t="s">
        <v>11</v>
      </c>
      <c r="E2245" s="1" t="s">
        <v>31</v>
      </c>
      <c r="F2245" s="1" t="s">
        <v>13</v>
      </c>
      <c r="G2245" s="1" t="s">
        <v>20</v>
      </c>
      <c r="H2245" s="1" t="s">
        <v>15</v>
      </c>
      <c r="I2245" s="2">
        <v>45681.0</v>
      </c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ht="15.75" customHeight="1">
      <c r="A2246" s="1" t="s">
        <v>4558</v>
      </c>
      <c r="B2246" s="1" t="s">
        <v>4559</v>
      </c>
      <c r="C2246" s="1">
        <v>7.1996036738E10</v>
      </c>
      <c r="D2246" s="1" t="s">
        <v>11</v>
      </c>
      <c r="E2246" s="1" t="s">
        <v>27</v>
      </c>
      <c r="F2246" s="1" t="s">
        <v>13</v>
      </c>
      <c r="G2246" s="1" t="s">
        <v>14</v>
      </c>
      <c r="H2246" s="1" t="s">
        <v>15</v>
      </c>
      <c r="I2246" s="2">
        <v>45681.0</v>
      </c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ht="15.75" customHeight="1">
      <c r="A2247" s="1" t="s">
        <v>4560</v>
      </c>
      <c r="B2247" s="1" t="s">
        <v>4561</v>
      </c>
      <c r="C2247" s="1">
        <v>1.1975226473E10</v>
      </c>
      <c r="D2247" s="1" t="s">
        <v>11</v>
      </c>
      <c r="E2247" s="1" t="s">
        <v>27</v>
      </c>
      <c r="F2247" s="1" t="s">
        <v>13</v>
      </c>
      <c r="G2247" s="1" t="s">
        <v>20</v>
      </c>
      <c r="H2247" s="1" t="s">
        <v>15</v>
      </c>
      <c r="I2247" s="2">
        <v>45681.0</v>
      </c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ht="15.75" customHeight="1">
      <c r="A2248" s="1" t="s">
        <v>4562</v>
      </c>
      <c r="B2248" s="1" t="s">
        <v>4563</v>
      </c>
      <c r="C2248" s="1">
        <v>1.5991650463E10</v>
      </c>
      <c r="D2248" s="1" t="s">
        <v>11</v>
      </c>
      <c r="E2248" s="1" t="s">
        <v>27</v>
      </c>
      <c r="F2248" s="1" t="s">
        <v>13</v>
      </c>
      <c r="G2248" s="1" t="s">
        <v>20</v>
      </c>
      <c r="H2248" s="1" t="s">
        <v>15</v>
      </c>
      <c r="I2248" s="2">
        <v>45681.0</v>
      </c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ht="15.75" customHeight="1">
      <c r="A2249" s="1" t="s">
        <v>4564</v>
      </c>
      <c r="B2249" s="1" t="s">
        <v>4565</v>
      </c>
      <c r="C2249" s="1" t="s">
        <v>4566</v>
      </c>
      <c r="D2249" s="1" t="s">
        <v>11</v>
      </c>
      <c r="E2249" s="1" t="s">
        <v>27</v>
      </c>
      <c r="F2249" s="1" t="s">
        <v>13</v>
      </c>
      <c r="G2249" s="1" t="s">
        <v>14</v>
      </c>
      <c r="H2249" s="1" t="s">
        <v>15</v>
      </c>
      <c r="I2249" s="2">
        <v>45681.0</v>
      </c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ht="15.75" customHeight="1">
      <c r="A2250" s="1" t="s">
        <v>102</v>
      </c>
      <c r="B2250" s="1" t="s">
        <v>4567</v>
      </c>
      <c r="C2250" s="1">
        <v>4.5998527386E10</v>
      </c>
      <c r="D2250" s="1" t="s">
        <v>11</v>
      </c>
      <c r="E2250" s="1" t="s">
        <v>23</v>
      </c>
      <c r="F2250" s="1" t="s">
        <v>13</v>
      </c>
      <c r="G2250" s="1" t="s">
        <v>20</v>
      </c>
      <c r="H2250" s="1" t="s">
        <v>15</v>
      </c>
      <c r="I2250" s="2">
        <v>45681.0</v>
      </c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ht="15.75" customHeight="1">
      <c r="A2251" s="1" t="s">
        <v>4568</v>
      </c>
      <c r="B2251" s="1" t="s">
        <v>4569</v>
      </c>
      <c r="C2251" s="1" t="s">
        <v>4570</v>
      </c>
      <c r="D2251" s="1" t="s">
        <v>11</v>
      </c>
      <c r="E2251" s="1" t="s">
        <v>23</v>
      </c>
      <c r="F2251" s="1" t="s">
        <v>13</v>
      </c>
      <c r="G2251" s="1" t="s">
        <v>20</v>
      </c>
      <c r="H2251" s="1" t="s">
        <v>15</v>
      </c>
      <c r="I2251" s="2">
        <v>45681.0</v>
      </c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ht="15.75" customHeight="1">
      <c r="A2252" s="1" t="s">
        <v>4571</v>
      </c>
      <c r="B2252" s="1" t="s">
        <v>4572</v>
      </c>
      <c r="C2252" s="1">
        <v>2.1994793333E10</v>
      </c>
      <c r="D2252" s="1" t="s">
        <v>11</v>
      </c>
      <c r="E2252" s="1" t="s">
        <v>40</v>
      </c>
      <c r="F2252" s="1" t="s">
        <v>13</v>
      </c>
      <c r="G2252" s="1" t="s">
        <v>20</v>
      </c>
      <c r="H2252" s="1" t="s">
        <v>15</v>
      </c>
      <c r="I2252" s="2">
        <v>45681.0</v>
      </c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ht="15.75" customHeight="1">
      <c r="A2253" s="1" t="s">
        <v>129</v>
      </c>
      <c r="B2253" s="1" t="s">
        <v>4573</v>
      </c>
      <c r="C2253" s="1">
        <v>6.1992720187E10</v>
      </c>
      <c r="D2253" s="1" t="s">
        <v>11</v>
      </c>
      <c r="E2253" s="1" t="s">
        <v>27</v>
      </c>
      <c r="F2253" s="1" t="s">
        <v>13</v>
      </c>
      <c r="G2253" s="1" t="s">
        <v>20</v>
      </c>
      <c r="H2253" s="1" t="s">
        <v>65</v>
      </c>
      <c r="I2253" s="2">
        <v>45681.0</v>
      </c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ht="15.75" customHeight="1">
      <c r="A2254" s="1" t="s">
        <v>880</v>
      </c>
      <c r="B2254" s="1" t="s">
        <v>4574</v>
      </c>
      <c r="C2254" s="1">
        <v>1.9995447361E10</v>
      </c>
      <c r="D2254" s="1" t="s">
        <v>11</v>
      </c>
      <c r="E2254" s="1" t="s">
        <v>12</v>
      </c>
      <c r="F2254" s="1" t="s">
        <v>13</v>
      </c>
      <c r="G2254" s="1" t="s">
        <v>14</v>
      </c>
      <c r="H2254" s="1" t="s">
        <v>15</v>
      </c>
      <c r="I2254" s="2">
        <v>45681.0</v>
      </c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ht="15.75" customHeight="1">
      <c r="A2255" s="1" t="s">
        <v>4575</v>
      </c>
      <c r="B2255" s="1" t="s">
        <v>4576</v>
      </c>
      <c r="C2255" s="1">
        <v>1.1933519378E10</v>
      </c>
      <c r="D2255" s="1" t="s">
        <v>11</v>
      </c>
      <c r="E2255" s="1" t="s">
        <v>27</v>
      </c>
      <c r="F2255" s="1" t="s">
        <v>13</v>
      </c>
      <c r="G2255" s="1" t="s">
        <v>20</v>
      </c>
      <c r="H2255" s="1" t="s">
        <v>44</v>
      </c>
      <c r="I2255" s="2">
        <v>45681.0</v>
      </c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ht="15.75" customHeight="1">
      <c r="A2256" s="1" t="s">
        <v>4577</v>
      </c>
      <c r="B2256" s="1" t="s">
        <v>4578</v>
      </c>
      <c r="C2256" s="1">
        <v>4.7999192818E10</v>
      </c>
      <c r="D2256" s="1" t="s">
        <v>11</v>
      </c>
      <c r="E2256" s="1" t="s">
        <v>12</v>
      </c>
      <c r="F2256" s="1" t="s">
        <v>13</v>
      </c>
      <c r="G2256" s="1" t="s">
        <v>14</v>
      </c>
      <c r="H2256" s="1" t="s">
        <v>15</v>
      </c>
      <c r="I2256" s="2">
        <v>45681.0</v>
      </c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ht="15.75" customHeight="1">
      <c r="A2257" s="1" t="s">
        <v>4579</v>
      </c>
      <c r="B2257" s="1" t="s">
        <v>4580</v>
      </c>
      <c r="C2257" s="1">
        <v>3.2998221811E10</v>
      </c>
      <c r="D2257" s="1" t="s">
        <v>11</v>
      </c>
      <c r="E2257" s="1" t="s">
        <v>27</v>
      </c>
      <c r="F2257" s="1" t="s">
        <v>13</v>
      </c>
      <c r="G2257" s="1" t="s">
        <v>20</v>
      </c>
      <c r="H2257" s="1" t="s">
        <v>15</v>
      </c>
      <c r="I2257" s="2">
        <v>45681.0</v>
      </c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ht="15.75" customHeight="1">
      <c r="A2258" s="1" t="s">
        <v>4581</v>
      </c>
      <c r="B2258" s="1" t="s">
        <v>4582</v>
      </c>
      <c r="C2258" s="1">
        <v>6.6996681056E10</v>
      </c>
      <c r="D2258" s="1" t="s">
        <v>11</v>
      </c>
      <c r="E2258" s="1" t="s">
        <v>40</v>
      </c>
      <c r="F2258" s="1" t="s">
        <v>13</v>
      </c>
      <c r="G2258" s="1" t="s">
        <v>20</v>
      </c>
      <c r="H2258" s="1" t="s">
        <v>15</v>
      </c>
      <c r="I2258" s="2">
        <v>45681.0</v>
      </c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ht="15.75" customHeight="1">
      <c r="A2259" s="1" t="s">
        <v>526</v>
      </c>
      <c r="B2259" s="1" t="s">
        <v>4583</v>
      </c>
      <c r="C2259" s="1">
        <v>4.1989014711E10</v>
      </c>
      <c r="D2259" s="1" t="s">
        <v>11</v>
      </c>
      <c r="E2259" s="1" t="s">
        <v>27</v>
      </c>
      <c r="F2259" s="1" t="s">
        <v>13</v>
      </c>
      <c r="G2259" s="1" t="s">
        <v>14</v>
      </c>
      <c r="H2259" s="1" t="s">
        <v>357</v>
      </c>
      <c r="I2259" s="2">
        <v>45681.0</v>
      </c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ht="15.75" customHeight="1">
      <c r="A2260" s="1" t="s">
        <v>1296</v>
      </c>
      <c r="B2260" s="1" t="s">
        <v>4584</v>
      </c>
      <c r="C2260" s="1">
        <v>7.1992601051E10</v>
      </c>
      <c r="D2260" s="1" t="s">
        <v>11</v>
      </c>
      <c r="E2260" s="1" t="s">
        <v>12</v>
      </c>
      <c r="F2260" s="1" t="s">
        <v>13</v>
      </c>
      <c r="G2260" s="1" t="s">
        <v>14</v>
      </c>
      <c r="H2260" s="1" t="s">
        <v>15</v>
      </c>
      <c r="I2260" s="2">
        <v>45681.0</v>
      </c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ht="15.75" customHeight="1">
      <c r="A2261" s="1" t="s">
        <v>4585</v>
      </c>
      <c r="B2261" s="1" t="s">
        <v>4586</v>
      </c>
      <c r="C2261" s="1" t="s">
        <v>4587</v>
      </c>
      <c r="D2261" s="1" t="s">
        <v>11</v>
      </c>
      <c r="E2261" s="1" t="s">
        <v>37</v>
      </c>
      <c r="F2261" s="1" t="s">
        <v>13</v>
      </c>
      <c r="G2261" s="1" t="s">
        <v>20</v>
      </c>
      <c r="H2261" s="1" t="s">
        <v>116</v>
      </c>
      <c r="I2261" s="2">
        <v>45681.0</v>
      </c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ht="15.75" customHeight="1">
      <c r="A2262" s="1" t="s">
        <v>4588</v>
      </c>
      <c r="B2262" s="1" t="s">
        <v>4589</v>
      </c>
      <c r="C2262" s="1">
        <v>9.2993810296E10</v>
      </c>
      <c r="D2262" s="1" t="s">
        <v>11</v>
      </c>
      <c r="E2262" s="1" t="s">
        <v>37</v>
      </c>
      <c r="F2262" s="1" t="s">
        <v>13</v>
      </c>
      <c r="G2262" s="1" t="s">
        <v>20</v>
      </c>
      <c r="H2262" s="1" t="s">
        <v>116</v>
      </c>
      <c r="I2262" s="2">
        <v>45681.0</v>
      </c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ht="15.75" customHeight="1">
      <c r="A2263" s="1" t="s">
        <v>619</v>
      </c>
      <c r="B2263" s="1" t="s">
        <v>4590</v>
      </c>
      <c r="C2263" s="1">
        <v>8.699515637E10</v>
      </c>
      <c r="D2263" s="1" t="s">
        <v>11</v>
      </c>
      <c r="E2263" s="1" t="s">
        <v>318</v>
      </c>
      <c r="F2263" s="1" t="s">
        <v>13</v>
      </c>
      <c r="G2263" s="1" t="s">
        <v>20</v>
      </c>
      <c r="H2263" s="1" t="s">
        <v>44</v>
      </c>
      <c r="I2263" s="2">
        <v>45681.0</v>
      </c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ht="15.75" customHeight="1">
      <c r="A2264" s="1" t="s">
        <v>4591</v>
      </c>
      <c r="B2264" s="1" t="s">
        <v>4592</v>
      </c>
      <c r="C2264" s="1" t="s">
        <v>4593</v>
      </c>
      <c r="D2264" s="1"/>
      <c r="E2264" s="1"/>
      <c r="F2264" s="1"/>
      <c r="G2264" s="1"/>
      <c r="H2264" s="1"/>
      <c r="I2264" s="2">
        <v>45681.0</v>
      </c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ht="15.75" customHeight="1">
      <c r="A2265" s="1" t="s">
        <v>4594</v>
      </c>
      <c r="B2265" s="1" t="s">
        <v>4595</v>
      </c>
      <c r="C2265" s="1" t="s">
        <v>4596</v>
      </c>
      <c r="D2265" s="1" t="s">
        <v>11</v>
      </c>
      <c r="E2265" s="1" t="s">
        <v>27</v>
      </c>
      <c r="F2265" s="1" t="s">
        <v>13</v>
      </c>
      <c r="G2265" s="1" t="s">
        <v>14</v>
      </c>
      <c r="H2265" s="1" t="s">
        <v>65</v>
      </c>
      <c r="I2265" s="2">
        <v>45681.0</v>
      </c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ht="15.75" customHeight="1">
      <c r="A2266" s="1" t="s">
        <v>4597</v>
      </c>
      <c r="B2266" s="1" t="s">
        <v>4598</v>
      </c>
      <c r="C2266" s="1">
        <v>1.1996140506E10</v>
      </c>
      <c r="D2266" s="1" t="s">
        <v>11</v>
      </c>
      <c r="E2266" s="1" t="s">
        <v>23</v>
      </c>
      <c r="F2266" s="1" t="s">
        <v>13</v>
      </c>
      <c r="G2266" s="1" t="s">
        <v>20</v>
      </c>
      <c r="H2266" s="1" t="s">
        <v>15</v>
      </c>
      <c r="I2266" s="2">
        <v>45681.0</v>
      </c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ht="15.75" customHeight="1">
      <c r="A2267" s="1" t="s">
        <v>4599</v>
      </c>
      <c r="B2267" s="1" t="s">
        <v>4600</v>
      </c>
      <c r="C2267" s="1">
        <v>8.5991359829E10</v>
      </c>
      <c r="D2267" s="1" t="s">
        <v>11</v>
      </c>
      <c r="E2267" s="1" t="s">
        <v>27</v>
      </c>
      <c r="F2267" s="1" t="s">
        <v>13</v>
      </c>
      <c r="G2267" s="1" t="s">
        <v>20</v>
      </c>
      <c r="H2267" s="1" t="s">
        <v>882</v>
      </c>
      <c r="I2267" s="2">
        <v>45681.0</v>
      </c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ht="15.75" customHeight="1">
      <c r="A2268" s="1" t="s">
        <v>4601</v>
      </c>
      <c r="B2268" s="1" t="s">
        <v>4602</v>
      </c>
      <c r="C2268" s="1">
        <v>2.7998187132E10</v>
      </c>
      <c r="D2268" s="1" t="s">
        <v>11</v>
      </c>
      <c r="E2268" s="1" t="s">
        <v>12</v>
      </c>
      <c r="F2268" s="1" t="s">
        <v>13</v>
      </c>
      <c r="G2268" s="1" t="s">
        <v>14</v>
      </c>
      <c r="H2268" s="1" t="s">
        <v>15</v>
      </c>
      <c r="I2268" s="2">
        <v>45681.0</v>
      </c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ht="15.75" customHeight="1">
      <c r="A2269" s="1" t="s">
        <v>789</v>
      </c>
      <c r="B2269" s="1" t="s">
        <v>4603</v>
      </c>
      <c r="C2269" s="1" t="s">
        <v>4604</v>
      </c>
      <c r="D2269" s="1" t="s">
        <v>11</v>
      </c>
      <c r="E2269" s="1" t="s">
        <v>27</v>
      </c>
      <c r="F2269" s="1" t="s">
        <v>13</v>
      </c>
      <c r="G2269" s="1" t="s">
        <v>20</v>
      </c>
      <c r="H2269" s="1" t="s">
        <v>65</v>
      </c>
      <c r="I2269" s="2">
        <v>45681.0</v>
      </c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ht="15.75" customHeight="1">
      <c r="A2270" s="1" t="s">
        <v>4605</v>
      </c>
      <c r="B2270" s="1" t="s">
        <v>4606</v>
      </c>
      <c r="C2270" s="1">
        <v>6.7991344054E10</v>
      </c>
      <c r="D2270" s="1" t="s">
        <v>11</v>
      </c>
      <c r="E2270" s="1" t="s">
        <v>27</v>
      </c>
      <c r="F2270" s="1" t="s">
        <v>13</v>
      </c>
      <c r="G2270" s="1" t="s">
        <v>14</v>
      </c>
      <c r="H2270" s="1" t="s">
        <v>15</v>
      </c>
      <c r="I2270" s="2">
        <v>45681.0</v>
      </c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ht="15.75" customHeight="1">
      <c r="A2271" s="1" t="s">
        <v>4607</v>
      </c>
      <c r="B2271" s="1" t="s">
        <v>4608</v>
      </c>
      <c r="C2271" s="1">
        <v>1.4996001863E10</v>
      </c>
      <c r="D2271" s="1" t="s">
        <v>11</v>
      </c>
      <c r="E2271" s="1" t="s">
        <v>12</v>
      </c>
      <c r="F2271" s="1" t="s">
        <v>13</v>
      </c>
      <c r="G2271" s="1" t="s">
        <v>20</v>
      </c>
      <c r="H2271" s="1" t="s">
        <v>15</v>
      </c>
      <c r="I2271" s="2">
        <v>45681.0</v>
      </c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ht="15.75" customHeight="1">
      <c r="A2272" s="1" t="s">
        <v>4609</v>
      </c>
      <c r="B2272" s="1" t="s">
        <v>4610</v>
      </c>
      <c r="C2272" s="1">
        <v>1.1914185643E10</v>
      </c>
      <c r="D2272" s="1" t="s">
        <v>11</v>
      </c>
      <c r="E2272" s="1" t="s">
        <v>27</v>
      </c>
      <c r="F2272" s="1" t="s">
        <v>13</v>
      </c>
      <c r="G2272" s="1" t="s">
        <v>20</v>
      </c>
      <c r="H2272" s="1" t="s">
        <v>65</v>
      </c>
      <c r="I2272" s="2">
        <v>45681.0</v>
      </c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ht="15.75" customHeight="1">
      <c r="A2273" s="1" t="s">
        <v>4611</v>
      </c>
      <c r="B2273" s="1" t="s">
        <v>4612</v>
      </c>
      <c r="C2273" s="1" t="s">
        <v>4613</v>
      </c>
      <c r="D2273" s="1" t="s">
        <v>11</v>
      </c>
      <c r="E2273" s="1" t="s">
        <v>23</v>
      </c>
      <c r="F2273" s="1" t="s">
        <v>13</v>
      </c>
      <c r="G2273" s="1" t="s">
        <v>20</v>
      </c>
      <c r="H2273" s="1" t="s">
        <v>24</v>
      </c>
      <c r="I2273" s="2">
        <v>45681.0</v>
      </c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ht="15.75" customHeight="1">
      <c r="A2274" s="1" t="s">
        <v>657</v>
      </c>
      <c r="B2274" s="1" t="s">
        <v>4614</v>
      </c>
      <c r="C2274" s="1" t="s">
        <v>4615</v>
      </c>
      <c r="D2274" s="1" t="s">
        <v>11</v>
      </c>
      <c r="E2274" s="1" t="s">
        <v>27</v>
      </c>
      <c r="F2274" s="1" t="s">
        <v>13</v>
      </c>
      <c r="G2274" s="1" t="s">
        <v>20</v>
      </c>
      <c r="H2274" s="1" t="s">
        <v>65</v>
      </c>
      <c r="I2274" s="2">
        <v>45681.0</v>
      </c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ht="15.75" customHeight="1">
      <c r="A2275" s="1" t="s">
        <v>4616</v>
      </c>
      <c r="B2275" s="1" t="s">
        <v>4617</v>
      </c>
      <c r="C2275" s="1">
        <v>6.5996289223E10</v>
      </c>
      <c r="D2275" s="1" t="s">
        <v>11</v>
      </c>
      <c r="E2275" s="1" t="s">
        <v>27</v>
      </c>
      <c r="F2275" s="1" t="s">
        <v>13</v>
      </c>
      <c r="G2275" s="1" t="s">
        <v>20</v>
      </c>
      <c r="H2275" s="1" t="s">
        <v>15</v>
      </c>
      <c r="I2275" s="2">
        <v>45681.0</v>
      </c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ht="15.75" customHeight="1">
      <c r="A2276" s="1" t="s">
        <v>4618</v>
      </c>
      <c r="B2276" s="1" t="s">
        <v>4619</v>
      </c>
      <c r="C2276" s="1">
        <v>7.4981044156E10</v>
      </c>
      <c r="D2276" s="1" t="s">
        <v>11</v>
      </c>
      <c r="E2276" s="1" t="s">
        <v>27</v>
      </c>
      <c r="F2276" s="1" t="s">
        <v>13</v>
      </c>
      <c r="G2276" s="1" t="s">
        <v>20</v>
      </c>
      <c r="H2276" s="1" t="s">
        <v>15</v>
      </c>
      <c r="I2276" s="2">
        <v>45681.0</v>
      </c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ht="15.75" customHeight="1">
      <c r="A2277" s="1" t="s">
        <v>4620</v>
      </c>
      <c r="B2277" s="1" t="s">
        <v>4621</v>
      </c>
      <c r="C2277" s="1">
        <v>8.5996232129E10</v>
      </c>
      <c r="D2277" s="1" t="s">
        <v>11</v>
      </c>
      <c r="E2277" s="1" t="s">
        <v>23</v>
      </c>
      <c r="F2277" s="1" t="s">
        <v>13</v>
      </c>
      <c r="G2277" s="1" t="s">
        <v>20</v>
      </c>
      <c r="H2277" s="1" t="s">
        <v>24</v>
      </c>
      <c r="I2277" s="2">
        <v>45681.0</v>
      </c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ht="15.75" customHeight="1">
      <c r="A2278" s="1" t="s">
        <v>4622</v>
      </c>
      <c r="B2278" s="1" t="s">
        <v>4623</v>
      </c>
      <c r="C2278" s="1">
        <v>1.1967263592E10</v>
      </c>
      <c r="D2278" s="1" t="s">
        <v>11</v>
      </c>
      <c r="E2278" s="1" t="s">
        <v>27</v>
      </c>
      <c r="F2278" s="1" t="s">
        <v>13</v>
      </c>
      <c r="G2278" s="1" t="s">
        <v>20</v>
      </c>
      <c r="H2278" s="1" t="s">
        <v>15</v>
      </c>
      <c r="I2278" s="2">
        <v>45681.0</v>
      </c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ht="15.75" customHeight="1">
      <c r="A2279" s="1" t="s">
        <v>4624</v>
      </c>
      <c r="B2279" s="1" t="s">
        <v>4625</v>
      </c>
      <c r="C2279" s="1">
        <v>1.1918902533E10</v>
      </c>
      <c r="D2279" s="1" t="s">
        <v>11</v>
      </c>
      <c r="E2279" s="1" t="s">
        <v>27</v>
      </c>
      <c r="F2279" s="1" t="s">
        <v>13</v>
      </c>
      <c r="G2279" s="1" t="s">
        <v>14</v>
      </c>
      <c r="H2279" s="1" t="s">
        <v>24</v>
      </c>
      <c r="I2279" s="2">
        <v>45681.0</v>
      </c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ht="15.75" customHeight="1">
      <c r="A2280" s="1" t="s">
        <v>1867</v>
      </c>
      <c r="B2280" s="1" t="s">
        <v>4626</v>
      </c>
      <c r="C2280" s="1">
        <v>4.7984980701E10</v>
      </c>
      <c r="D2280" s="1" t="s">
        <v>11</v>
      </c>
      <c r="E2280" s="1" t="s">
        <v>318</v>
      </c>
      <c r="F2280" s="1" t="s">
        <v>13</v>
      </c>
      <c r="G2280" s="1" t="s">
        <v>20</v>
      </c>
      <c r="H2280" s="1" t="s">
        <v>15</v>
      </c>
      <c r="I2280" s="2">
        <v>45681.0</v>
      </c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ht="15.75" customHeight="1">
      <c r="A2281" s="1" t="s">
        <v>4627</v>
      </c>
      <c r="B2281" s="1" t="s">
        <v>4628</v>
      </c>
      <c r="C2281" s="1">
        <v>7.3982549989E10</v>
      </c>
      <c r="D2281" s="1" t="s">
        <v>11</v>
      </c>
      <c r="E2281" s="1" t="s">
        <v>23</v>
      </c>
      <c r="F2281" s="1" t="s">
        <v>13</v>
      </c>
      <c r="G2281" s="1" t="s">
        <v>20</v>
      </c>
      <c r="H2281" s="1" t="s">
        <v>15</v>
      </c>
      <c r="I2281" s="2">
        <v>45681.0</v>
      </c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ht="15.75" customHeight="1">
      <c r="A2282" s="1" t="s">
        <v>1417</v>
      </c>
      <c r="B2282" s="1" t="s">
        <v>4629</v>
      </c>
      <c r="C2282" s="1">
        <v>8.8992274132E10</v>
      </c>
      <c r="D2282" s="1" t="s">
        <v>11</v>
      </c>
      <c r="E2282" s="1" t="s">
        <v>27</v>
      </c>
      <c r="F2282" s="1" t="s">
        <v>13</v>
      </c>
      <c r="G2282" s="1" t="s">
        <v>20</v>
      </c>
      <c r="H2282" s="1" t="s">
        <v>15</v>
      </c>
      <c r="I2282" s="2">
        <v>45681.0</v>
      </c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ht="15.75" customHeight="1">
      <c r="A2283" s="1" t="s">
        <v>4630</v>
      </c>
      <c r="B2283" s="1" t="s">
        <v>4631</v>
      </c>
      <c r="C2283" s="1">
        <v>7.1981539798E10</v>
      </c>
      <c r="D2283" s="1" t="s">
        <v>11</v>
      </c>
      <c r="E2283" s="1" t="s">
        <v>27</v>
      </c>
      <c r="F2283" s="1" t="s">
        <v>13</v>
      </c>
      <c r="G2283" s="1" t="s">
        <v>20</v>
      </c>
      <c r="H2283" s="1" t="s">
        <v>15</v>
      </c>
      <c r="I2283" s="2">
        <v>45681.0</v>
      </c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ht="15.75" customHeight="1">
      <c r="A2284" s="1" t="s">
        <v>1181</v>
      </c>
      <c r="B2284" s="1" t="s">
        <v>4632</v>
      </c>
      <c r="C2284" s="1">
        <v>1.1916801296E10</v>
      </c>
      <c r="D2284" s="1" t="s">
        <v>11</v>
      </c>
      <c r="E2284" s="1" t="s">
        <v>318</v>
      </c>
      <c r="F2284" s="1" t="s">
        <v>13</v>
      </c>
      <c r="G2284" s="1" t="s">
        <v>14</v>
      </c>
      <c r="H2284" s="1" t="s">
        <v>24</v>
      </c>
      <c r="I2284" s="2">
        <v>45681.0</v>
      </c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ht="15.75" customHeight="1">
      <c r="A2285" s="1" t="s">
        <v>4248</v>
      </c>
      <c r="B2285" s="1" t="s">
        <v>4633</v>
      </c>
      <c r="C2285" s="1" t="s">
        <v>4634</v>
      </c>
      <c r="D2285" s="1" t="s">
        <v>11</v>
      </c>
      <c r="E2285" s="1" t="s">
        <v>31</v>
      </c>
      <c r="F2285" s="1" t="s">
        <v>13</v>
      </c>
      <c r="G2285" s="1" t="s">
        <v>20</v>
      </c>
      <c r="H2285" s="1" t="s">
        <v>15</v>
      </c>
      <c r="I2285" s="2">
        <v>45681.0</v>
      </c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ht="15.75" customHeight="1">
      <c r="A2286" s="1" t="s">
        <v>4635</v>
      </c>
      <c r="B2286" s="1" t="s">
        <v>4636</v>
      </c>
      <c r="C2286" s="1">
        <v>2.7998957203E10</v>
      </c>
      <c r="D2286" s="1" t="s">
        <v>11</v>
      </c>
      <c r="E2286" s="1" t="s">
        <v>12</v>
      </c>
      <c r="F2286" s="1" t="s">
        <v>13</v>
      </c>
      <c r="G2286" s="1" t="s">
        <v>20</v>
      </c>
      <c r="H2286" s="1" t="s">
        <v>24</v>
      </c>
      <c r="I2286" s="2">
        <v>45681.0</v>
      </c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ht="15.75" customHeight="1">
      <c r="A2287" s="1" t="s">
        <v>4637</v>
      </c>
      <c r="B2287" s="1" t="s">
        <v>4638</v>
      </c>
      <c r="C2287" s="1">
        <v>6.7998944172E10</v>
      </c>
      <c r="D2287" s="1" t="s">
        <v>11</v>
      </c>
      <c r="E2287" s="1" t="s">
        <v>99</v>
      </c>
      <c r="F2287" s="1" t="s">
        <v>13</v>
      </c>
      <c r="G2287" s="1" t="s">
        <v>20</v>
      </c>
      <c r="H2287" s="1" t="s">
        <v>15</v>
      </c>
      <c r="I2287" s="2">
        <v>45681.0</v>
      </c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ht="15.75" customHeight="1">
      <c r="A2288" s="1" t="s">
        <v>4639</v>
      </c>
      <c r="B2288" s="1" t="s">
        <v>4640</v>
      </c>
      <c r="C2288" s="1">
        <v>2.1965471588E10</v>
      </c>
      <c r="D2288" s="1" t="s">
        <v>11</v>
      </c>
      <c r="E2288" s="1" t="s">
        <v>37</v>
      </c>
      <c r="F2288" s="1" t="s">
        <v>13</v>
      </c>
      <c r="G2288" s="1" t="s">
        <v>20</v>
      </c>
      <c r="H2288" s="1" t="s">
        <v>116</v>
      </c>
      <c r="I2288" s="2">
        <v>45681.0</v>
      </c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ht="15.75" customHeight="1">
      <c r="A2289" s="1" t="s">
        <v>4641</v>
      </c>
      <c r="B2289" s="1" t="s">
        <v>4642</v>
      </c>
      <c r="C2289" s="1">
        <v>5.574991967412E12</v>
      </c>
      <c r="D2289" s="1" t="s">
        <v>11</v>
      </c>
      <c r="E2289" s="1" t="s">
        <v>31</v>
      </c>
      <c r="F2289" s="1" t="s">
        <v>13</v>
      </c>
      <c r="G2289" s="1" t="s">
        <v>20</v>
      </c>
      <c r="H2289" s="1" t="s">
        <v>15</v>
      </c>
      <c r="I2289" s="2">
        <v>45681.0</v>
      </c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ht="15.75" customHeight="1">
      <c r="A2290" s="1" t="s">
        <v>995</v>
      </c>
      <c r="B2290" s="1" t="s">
        <v>4643</v>
      </c>
      <c r="C2290" s="1">
        <v>4.8988498189E10</v>
      </c>
      <c r="D2290" s="1" t="s">
        <v>11</v>
      </c>
      <c r="E2290" s="1" t="s">
        <v>27</v>
      </c>
      <c r="F2290" s="1" t="s">
        <v>13</v>
      </c>
      <c r="G2290" s="1" t="s">
        <v>20</v>
      </c>
      <c r="H2290" s="1" t="s">
        <v>65</v>
      </c>
      <c r="I2290" s="2">
        <v>45681.0</v>
      </c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ht="15.75" customHeight="1">
      <c r="A2291" s="1" t="s">
        <v>4644</v>
      </c>
      <c r="B2291" s="1" t="s">
        <v>4645</v>
      </c>
      <c r="C2291" s="1">
        <v>8.4999651572E10</v>
      </c>
      <c r="D2291" s="1" t="s">
        <v>11</v>
      </c>
      <c r="E2291" s="1" t="s">
        <v>27</v>
      </c>
      <c r="F2291" s="1" t="s">
        <v>13</v>
      </c>
      <c r="G2291" s="1" t="s">
        <v>14</v>
      </c>
      <c r="H2291" s="1" t="s">
        <v>15</v>
      </c>
      <c r="I2291" s="2">
        <v>45681.0</v>
      </c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ht="15.75" customHeight="1">
      <c r="A2292" s="1" t="s">
        <v>4646</v>
      </c>
      <c r="B2292" s="1" t="s">
        <v>4647</v>
      </c>
      <c r="C2292" s="1">
        <v>5.198491638E10</v>
      </c>
      <c r="D2292" s="1" t="s">
        <v>11</v>
      </c>
      <c r="E2292" s="1" t="s">
        <v>23</v>
      </c>
      <c r="F2292" s="1" t="s">
        <v>13</v>
      </c>
      <c r="G2292" s="1" t="s">
        <v>20</v>
      </c>
      <c r="H2292" s="1" t="s">
        <v>15</v>
      </c>
      <c r="I2292" s="2">
        <v>45681.0</v>
      </c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ht="15.75" customHeight="1">
      <c r="A2293" s="1" t="s">
        <v>1870</v>
      </c>
      <c r="B2293" s="1" t="s">
        <v>4648</v>
      </c>
      <c r="C2293" s="1">
        <v>9.92052765E8</v>
      </c>
      <c r="D2293" s="1" t="s">
        <v>11</v>
      </c>
      <c r="E2293" s="1" t="s">
        <v>37</v>
      </c>
      <c r="F2293" s="1" t="s">
        <v>13</v>
      </c>
      <c r="G2293" s="1" t="s">
        <v>14</v>
      </c>
      <c r="H2293" s="1" t="s">
        <v>4649</v>
      </c>
      <c r="I2293" s="2">
        <v>45681.0</v>
      </c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ht="15.75" customHeight="1">
      <c r="A2294" s="1" t="s">
        <v>4650</v>
      </c>
      <c r="B2294" s="1" t="s">
        <v>4651</v>
      </c>
      <c r="C2294" s="1">
        <v>9.1984806267E10</v>
      </c>
      <c r="D2294" s="1" t="s">
        <v>11</v>
      </c>
      <c r="E2294" s="1" t="s">
        <v>31</v>
      </c>
      <c r="F2294" s="1" t="s">
        <v>13</v>
      </c>
      <c r="G2294" s="1" t="s">
        <v>20</v>
      </c>
      <c r="H2294" s="1" t="s">
        <v>15</v>
      </c>
      <c r="I2294" s="2">
        <v>45681.0</v>
      </c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ht="15.75" customHeight="1">
      <c r="A2295" s="1" t="s">
        <v>4652</v>
      </c>
      <c r="B2295" s="1" t="s">
        <v>4653</v>
      </c>
      <c r="C2295" s="1">
        <v>7.3981612983E10</v>
      </c>
      <c r="D2295" s="1" t="s">
        <v>11</v>
      </c>
      <c r="E2295" s="1" t="s">
        <v>23</v>
      </c>
      <c r="F2295" s="1" t="s">
        <v>13</v>
      </c>
      <c r="G2295" s="1" t="s">
        <v>20</v>
      </c>
      <c r="H2295" s="1" t="s">
        <v>15</v>
      </c>
      <c r="I2295" s="2">
        <v>45681.0</v>
      </c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ht="15.75" customHeight="1">
      <c r="A2296" s="1" t="s">
        <v>4654</v>
      </c>
      <c r="B2296" s="1" t="s">
        <v>4655</v>
      </c>
      <c r="C2296" s="1">
        <v>8.993990563E9</v>
      </c>
      <c r="D2296" s="1" t="s">
        <v>11</v>
      </c>
      <c r="E2296" s="1" t="s">
        <v>40</v>
      </c>
      <c r="F2296" s="1" t="s">
        <v>13</v>
      </c>
      <c r="G2296" s="1" t="s">
        <v>20</v>
      </c>
      <c r="H2296" s="1" t="s">
        <v>15</v>
      </c>
      <c r="I2296" s="2">
        <v>45681.0</v>
      </c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ht="15.75" customHeight="1">
      <c r="A2297" s="1" t="s">
        <v>4656</v>
      </c>
      <c r="B2297" s="1" t="s">
        <v>4657</v>
      </c>
      <c r="C2297" s="1">
        <v>6.6999430363E10</v>
      </c>
      <c r="D2297" s="1" t="s">
        <v>11</v>
      </c>
      <c r="E2297" s="1" t="s">
        <v>27</v>
      </c>
      <c r="F2297" s="1" t="s">
        <v>13</v>
      </c>
      <c r="G2297" s="1" t="s">
        <v>14</v>
      </c>
      <c r="H2297" s="1" t="s">
        <v>15</v>
      </c>
      <c r="I2297" s="2">
        <v>45681.0</v>
      </c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ht="15.75" customHeight="1">
      <c r="A2298" s="1" t="s">
        <v>4658</v>
      </c>
      <c r="B2298" s="1" t="s">
        <v>4659</v>
      </c>
      <c r="C2298" s="1">
        <v>5.583986693244E12</v>
      </c>
      <c r="D2298" s="1" t="s">
        <v>11</v>
      </c>
      <c r="E2298" s="1" t="s">
        <v>37</v>
      </c>
      <c r="F2298" s="1" t="s">
        <v>13</v>
      </c>
      <c r="G2298" s="1" t="s">
        <v>20</v>
      </c>
      <c r="H2298" s="1" t="s">
        <v>65</v>
      </c>
      <c r="I2298" s="2">
        <v>45681.0</v>
      </c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ht="15.75" customHeight="1">
      <c r="A2299" s="1" t="s">
        <v>4660</v>
      </c>
      <c r="B2299" s="1" t="s">
        <v>4661</v>
      </c>
      <c r="C2299" s="1" t="s">
        <v>4662</v>
      </c>
      <c r="D2299" s="1" t="s">
        <v>11</v>
      </c>
      <c r="E2299" s="1" t="s">
        <v>27</v>
      </c>
      <c r="F2299" s="1" t="s">
        <v>13</v>
      </c>
      <c r="G2299" s="1" t="s">
        <v>14</v>
      </c>
      <c r="H2299" s="1" t="s">
        <v>15</v>
      </c>
      <c r="I2299" s="2">
        <v>45681.0</v>
      </c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ht="15.75" customHeight="1">
      <c r="A2300" s="1" t="s">
        <v>4663</v>
      </c>
      <c r="B2300" s="1" t="s">
        <v>4664</v>
      </c>
      <c r="C2300" s="1">
        <v>-9.76113406E8</v>
      </c>
      <c r="D2300" s="1" t="s">
        <v>11</v>
      </c>
      <c r="E2300" s="1" t="s">
        <v>31</v>
      </c>
      <c r="F2300" s="1" t="s">
        <v>13</v>
      </c>
      <c r="G2300" s="1" t="s">
        <v>20</v>
      </c>
      <c r="H2300" s="1" t="s">
        <v>15</v>
      </c>
      <c r="I2300" s="2">
        <v>45681.0</v>
      </c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ht="15.75" customHeight="1">
      <c r="A2301" s="1" t="s">
        <v>4665</v>
      </c>
      <c r="B2301" s="1" t="s">
        <v>4666</v>
      </c>
      <c r="C2301" s="1">
        <v>4.3988045486E10</v>
      </c>
      <c r="D2301" s="1" t="s">
        <v>11</v>
      </c>
      <c r="E2301" s="1" t="s">
        <v>23</v>
      </c>
      <c r="F2301" s="1" t="s">
        <v>13</v>
      </c>
      <c r="G2301" s="1" t="s">
        <v>20</v>
      </c>
      <c r="H2301" s="1" t="s">
        <v>24</v>
      </c>
      <c r="I2301" s="2">
        <v>45681.0</v>
      </c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ht="15.75" customHeight="1">
      <c r="A2302" s="1" t="s">
        <v>266</v>
      </c>
      <c r="B2302" s="1" t="s">
        <v>4667</v>
      </c>
      <c r="C2302" s="1">
        <v>5.581987434911E12</v>
      </c>
      <c r="D2302" s="1" t="s">
        <v>11</v>
      </c>
      <c r="E2302" s="1" t="s">
        <v>49</v>
      </c>
      <c r="F2302" s="1" t="s">
        <v>13</v>
      </c>
      <c r="G2302" s="1" t="s">
        <v>20</v>
      </c>
      <c r="H2302" s="1" t="s">
        <v>15</v>
      </c>
      <c r="I2302" s="2">
        <v>45681.0</v>
      </c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ht="15.75" customHeight="1">
      <c r="A2303" s="1" t="s">
        <v>3630</v>
      </c>
      <c r="B2303" s="1" t="s">
        <v>4668</v>
      </c>
      <c r="C2303" s="1">
        <v>5.519993069135E12</v>
      </c>
      <c r="D2303" s="1" t="s">
        <v>11</v>
      </c>
      <c r="E2303" s="1" t="s">
        <v>31</v>
      </c>
      <c r="F2303" s="1" t="s">
        <v>13</v>
      </c>
      <c r="G2303" s="1" t="s">
        <v>14</v>
      </c>
      <c r="H2303" s="1" t="s">
        <v>15</v>
      </c>
      <c r="I2303" s="2">
        <v>45681.0</v>
      </c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ht="15.75" customHeight="1">
      <c r="A2304" s="1" t="s">
        <v>4669</v>
      </c>
      <c r="B2304" s="1" t="s">
        <v>4670</v>
      </c>
      <c r="C2304" s="1">
        <v>1.999647828E10</v>
      </c>
      <c r="D2304" s="1" t="s">
        <v>11</v>
      </c>
      <c r="E2304" s="1" t="s">
        <v>261</v>
      </c>
      <c r="F2304" s="1" t="s">
        <v>13</v>
      </c>
      <c r="G2304" s="1" t="s">
        <v>20</v>
      </c>
      <c r="H2304" s="1" t="s">
        <v>44</v>
      </c>
      <c r="I2304" s="2">
        <v>45681.0</v>
      </c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ht="15.75" customHeight="1">
      <c r="A2305" s="1" t="s">
        <v>4671</v>
      </c>
      <c r="B2305" s="1" t="s">
        <v>4672</v>
      </c>
      <c r="C2305" s="1">
        <v>7.1981891026E10</v>
      </c>
      <c r="D2305" s="1" t="s">
        <v>11</v>
      </c>
      <c r="E2305" s="1" t="s">
        <v>37</v>
      </c>
      <c r="F2305" s="1" t="s">
        <v>13</v>
      </c>
      <c r="G2305" s="1" t="s">
        <v>20</v>
      </c>
      <c r="H2305" s="1" t="s">
        <v>116</v>
      </c>
      <c r="I2305" s="2">
        <v>45681.0</v>
      </c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ht="15.75" customHeight="1">
      <c r="A2306" s="1" t="s">
        <v>4673</v>
      </c>
      <c r="B2306" s="1" t="s">
        <v>4674</v>
      </c>
      <c r="C2306" s="1">
        <v>4.4998024158E10</v>
      </c>
      <c r="D2306" s="1" t="s">
        <v>11</v>
      </c>
      <c r="E2306" s="1" t="s">
        <v>37</v>
      </c>
      <c r="F2306" s="1" t="s">
        <v>13</v>
      </c>
      <c r="G2306" s="1" t="s">
        <v>20</v>
      </c>
      <c r="H2306" s="1" t="s">
        <v>44</v>
      </c>
      <c r="I2306" s="2">
        <v>45681.0</v>
      </c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ht="15.75" customHeight="1">
      <c r="A2307" s="1" t="s">
        <v>4675</v>
      </c>
      <c r="B2307" s="1" t="s">
        <v>4676</v>
      </c>
      <c r="C2307" s="1">
        <v>1.1986209146E10</v>
      </c>
      <c r="D2307" s="1" t="s">
        <v>11</v>
      </c>
      <c r="E2307" s="1" t="s">
        <v>27</v>
      </c>
      <c r="F2307" s="1" t="s">
        <v>13</v>
      </c>
      <c r="G2307" s="1" t="s">
        <v>20</v>
      </c>
      <c r="H2307" s="1" t="s">
        <v>15</v>
      </c>
      <c r="I2307" s="2">
        <v>45681.0</v>
      </c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ht="15.75" customHeight="1">
      <c r="A2308" s="1" t="s">
        <v>4677</v>
      </c>
      <c r="B2308" s="1" t="s">
        <v>4678</v>
      </c>
      <c r="C2308" s="1">
        <v>8.1985421353E10</v>
      </c>
      <c r="D2308" s="1" t="s">
        <v>11</v>
      </c>
      <c r="E2308" s="1" t="s">
        <v>27</v>
      </c>
      <c r="F2308" s="1" t="s">
        <v>13</v>
      </c>
      <c r="G2308" s="1" t="s">
        <v>20</v>
      </c>
      <c r="H2308" s="1" t="s">
        <v>65</v>
      </c>
      <c r="I2308" s="2">
        <v>45681.0</v>
      </c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ht="15.75" customHeight="1">
      <c r="A2309" s="1" t="s">
        <v>566</v>
      </c>
      <c r="B2309" s="1" t="s">
        <v>4679</v>
      </c>
      <c r="C2309" s="1">
        <v>2.4998696474E10</v>
      </c>
      <c r="D2309" s="1" t="s">
        <v>11</v>
      </c>
      <c r="E2309" s="1" t="s">
        <v>2258</v>
      </c>
      <c r="F2309" s="1" t="s">
        <v>13</v>
      </c>
      <c r="G2309" s="1" t="s">
        <v>20</v>
      </c>
      <c r="H2309" s="1" t="s">
        <v>44</v>
      </c>
      <c r="I2309" s="2">
        <v>45681.0</v>
      </c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ht="15.75" customHeight="1">
      <c r="A2310" s="1" t="s">
        <v>4680</v>
      </c>
      <c r="B2310" s="1" t="s">
        <v>4681</v>
      </c>
      <c r="C2310" s="1">
        <v>6.4996172427E10</v>
      </c>
      <c r="D2310" s="1" t="s">
        <v>11</v>
      </c>
      <c r="E2310" s="1" t="s">
        <v>123</v>
      </c>
      <c r="F2310" s="1" t="s">
        <v>13</v>
      </c>
      <c r="G2310" s="1" t="s">
        <v>14</v>
      </c>
      <c r="H2310" s="1" t="s">
        <v>15</v>
      </c>
      <c r="I2310" s="2">
        <v>45681.0</v>
      </c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ht="15.75" customHeight="1">
      <c r="A2311" s="1" t="s">
        <v>4682</v>
      </c>
      <c r="B2311" s="1" t="s">
        <v>4683</v>
      </c>
      <c r="C2311" s="1">
        <v>6.5999007764E10</v>
      </c>
      <c r="D2311" s="1" t="s">
        <v>11</v>
      </c>
      <c r="E2311" s="1" t="s">
        <v>27</v>
      </c>
      <c r="F2311" s="1" t="s">
        <v>13</v>
      </c>
      <c r="G2311" s="1" t="s">
        <v>14</v>
      </c>
      <c r="H2311" s="1" t="s">
        <v>15</v>
      </c>
      <c r="I2311" s="2">
        <v>45681.0</v>
      </c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ht="15.75" customHeight="1">
      <c r="A2312" s="1" t="s">
        <v>4684</v>
      </c>
      <c r="B2312" s="1" t="s">
        <v>4685</v>
      </c>
      <c r="C2312" s="1">
        <v>4.8996976423E10</v>
      </c>
      <c r="D2312" s="1" t="s">
        <v>11</v>
      </c>
      <c r="E2312" s="1" t="s">
        <v>318</v>
      </c>
      <c r="F2312" s="1" t="s">
        <v>13</v>
      </c>
      <c r="G2312" s="1" t="s">
        <v>20</v>
      </c>
      <c r="H2312" s="1" t="s">
        <v>15</v>
      </c>
      <c r="I2312" s="2">
        <v>45681.0</v>
      </c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ht="15.75" customHeight="1">
      <c r="A2313" s="1" t="s">
        <v>4686</v>
      </c>
      <c r="B2313" s="1" t="s">
        <v>4687</v>
      </c>
      <c r="C2313" s="1">
        <v>5.541933005876E12</v>
      </c>
      <c r="D2313" s="1" t="s">
        <v>11</v>
      </c>
      <c r="E2313" s="1" t="s">
        <v>27</v>
      </c>
      <c r="F2313" s="1" t="s">
        <v>13</v>
      </c>
      <c r="G2313" s="1" t="s">
        <v>20</v>
      </c>
      <c r="H2313" s="1" t="s">
        <v>24</v>
      </c>
      <c r="I2313" s="2">
        <v>45681.0</v>
      </c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ht="15.75" customHeight="1">
      <c r="A2314" s="1" t="s">
        <v>175</v>
      </c>
      <c r="B2314" s="1" t="s">
        <v>4688</v>
      </c>
      <c r="C2314" s="1">
        <v>1.5997675557E10</v>
      </c>
      <c r="D2314" s="1" t="s">
        <v>11</v>
      </c>
      <c r="E2314" s="1" t="s">
        <v>37</v>
      </c>
      <c r="F2314" s="1" t="s">
        <v>13</v>
      </c>
      <c r="G2314" s="1" t="s">
        <v>20</v>
      </c>
      <c r="H2314" s="1" t="s">
        <v>76</v>
      </c>
      <c r="I2314" s="2">
        <v>45681.0</v>
      </c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ht="15.75" customHeight="1">
      <c r="A2315" s="1" t="s">
        <v>4689</v>
      </c>
      <c r="B2315" s="1" t="s">
        <v>4690</v>
      </c>
      <c r="C2315" s="1">
        <v>6.9984250224E10</v>
      </c>
      <c r="D2315" s="1" t="s">
        <v>11</v>
      </c>
      <c r="E2315" s="1" t="s">
        <v>23</v>
      </c>
      <c r="F2315" s="1" t="s">
        <v>13</v>
      </c>
      <c r="G2315" s="1" t="s">
        <v>20</v>
      </c>
      <c r="H2315" s="1" t="s">
        <v>15</v>
      </c>
      <c r="I2315" s="2">
        <v>45681.0</v>
      </c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ht="15.75" customHeight="1">
      <c r="A2316" s="1" t="s">
        <v>4691</v>
      </c>
      <c r="B2316" s="1" t="s">
        <v>4692</v>
      </c>
      <c r="C2316" s="1">
        <v>6.3992238065E10</v>
      </c>
      <c r="D2316" s="1" t="s">
        <v>11</v>
      </c>
      <c r="E2316" s="1" t="s">
        <v>31</v>
      </c>
      <c r="F2316" s="1" t="s">
        <v>13</v>
      </c>
      <c r="G2316" s="1" t="s">
        <v>20</v>
      </c>
      <c r="H2316" s="1" t="s">
        <v>15</v>
      </c>
      <c r="I2316" s="2">
        <v>45681.0</v>
      </c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ht="15.75" customHeight="1">
      <c r="A2317" s="1" t="s">
        <v>4693</v>
      </c>
      <c r="B2317" s="1" t="s">
        <v>4694</v>
      </c>
      <c r="C2317" s="1">
        <v>9.5991167855E10</v>
      </c>
      <c r="D2317" s="1" t="s">
        <v>11</v>
      </c>
      <c r="E2317" s="1" t="s">
        <v>27</v>
      </c>
      <c r="F2317" s="1" t="s">
        <v>13</v>
      </c>
      <c r="G2317" s="1" t="s">
        <v>14</v>
      </c>
      <c r="H2317" s="1" t="s">
        <v>15</v>
      </c>
      <c r="I2317" s="2">
        <v>45681.0</v>
      </c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ht="15.75" customHeight="1">
      <c r="A2318" s="1" t="s">
        <v>4695</v>
      </c>
      <c r="B2318" s="1" t="s">
        <v>4696</v>
      </c>
      <c r="C2318" s="1">
        <v>3.5997057261E10</v>
      </c>
      <c r="D2318" s="1" t="s">
        <v>11</v>
      </c>
      <c r="E2318" s="1" t="s">
        <v>27</v>
      </c>
      <c r="F2318" s="1" t="s">
        <v>13</v>
      </c>
      <c r="G2318" s="1" t="s">
        <v>14</v>
      </c>
      <c r="H2318" s="1" t="s">
        <v>15</v>
      </c>
      <c r="I2318" s="2">
        <v>45681.0</v>
      </c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ht="15.75" customHeight="1">
      <c r="A2319" s="1" t="s">
        <v>4697</v>
      </c>
      <c r="B2319" s="1" t="s">
        <v>4698</v>
      </c>
      <c r="C2319" s="1" t="s">
        <v>4699</v>
      </c>
      <c r="D2319" s="1"/>
      <c r="E2319" s="1"/>
      <c r="F2319" s="1"/>
      <c r="G2319" s="1"/>
      <c r="H2319" s="1"/>
      <c r="I2319" s="2">
        <v>45681.0</v>
      </c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ht="15.75" customHeight="1">
      <c r="A2320" s="1" t="s">
        <v>4700</v>
      </c>
      <c r="B2320" s="1" t="s">
        <v>4701</v>
      </c>
      <c r="C2320" s="1">
        <v>9.1987626998E10</v>
      </c>
      <c r="D2320" s="1" t="s">
        <v>11</v>
      </c>
      <c r="E2320" s="1" t="s">
        <v>123</v>
      </c>
      <c r="F2320" s="1" t="s">
        <v>13</v>
      </c>
      <c r="G2320" s="1" t="s">
        <v>14</v>
      </c>
      <c r="H2320" s="1" t="s">
        <v>15</v>
      </c>
      <c r="I2320" s="2">
        <v>45681.0</v>
      </c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ht="15.75" customHeight="1">
      <c r="A2321" s="1" t="s">
        <v>4702</v>
      </c>
      <c r="B2321" s="1" t="s">
        <v>4703</v>
      </c>
      <c r="C2321" s="1">
        <v>4.5998305152E10</v>
      </c>
      <c r="D2321" s="1" t="s">
        <v>11</v>
      </c>
      <c r="E2321" s="1" t="s">
        <v>2258</v>
      </c>
      <c r="F2321" s="1" t="s">
        <v>13</v>
      </c>
      <c r="G2321" s="1" t="s">
        <v>14</v>
      </c>
      <c r="H2321" s="1" t="s">
        <v>15</v>
      </c>
      <c r="I2321" s="2">
        <v>45681.0</v>
      </c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ht="15.75" customHeight="1">
      <c r="A2322" s="1" t="s">
        <v>4704</v>
      </c>
      <c r="B2322" s="1" t="s">
        <v>4705</v>
      </c>
      <c r="C2322" s="1">
        <v>1.7981186669E10</v>
      </c>
      <c r="D2322" s="1" t="s">
        <v>11</v>
      </c>
      <c r="E2322" s="1" t="s">
        <v>37</v>
      </c>
      <c r="F2322" s="1" t="s">
        <v>13</v>
      </c>
      <c r="G2322" s="1" t="s">
        <v>20</v>
      </c>
      <c r="H2322" s="1" t="s">
        <v>126</v>
      </c>
      <c r="I2322" s="2">
        <v>45681.0</v>
      </c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ht="15.75" customHeight="1">
      <c r="A2323" s="1" t="s">
        <v>4706</v>
      </c>
      <c r="B2323" s="1" t="s">
        <v>4707</v>
      </c>
      <c r="C2323" s="1" t="s">
        <v>4708</v>
      </c>
      <c r="D2323" s="1" t="s">
        <v>11</v>
      </c>
      <c r="E2323" s="1" t="s">
        <v>40</v>
      </c>
      <c r="F2323" s="1" t="s">
        <v>13</v>
      </c>
      <c r="G2323" s="1" t="s">
        <v>20</v>
      </c>
      <c r="H2323" s="1" t="s">
        <v>15</v>
      </c>
      <c r="I2323" s="2">
        <v>45681.0</v>
      </c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ht="15.75" customHeight="1">
      <c r="A2324" s="1" t="s">
        <v>4709</v>
      </c>
      <c r="B2324" s="1" t="s">
        <v>4710</v>
      </c>
      <c r="C2324" s="1">
        <v>2.4993304862E10</v>
      </c>
      <c r="D2324" s="1" t="s">
        <v>11</v>
      </c>
      <c r="E2324" s="1" t="s">
        <v>2258</v>
      </c>
      <c r="F2324" s="1" t="s">
        <v>13</v>
      </c>
      <c r="G2324" s="1" t="s">
        <v>14</v>
      </c>
      <c r="H2324" s="1" t="s">
        <v>24</v>
      </c>
      <c r="I2324" s="2">
        <v>45681.0</v>
      </c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ht="15.75" customHeight="1">
      <c r="A2325" s="1" t="s">
        <v>4711</v>
      </c>
      <c r="B2325" s="1" t="s">
        <v>4712</v>
      </c>
      <c r="C2325" s="1">
        <v>4.4998024885E10</v>
      </c>
      <c r="D2325" s="1" t="s">
        <v>11</v>
      </c>
      <c r="E2325" s="1" t="s">
        <v>23</v>
      </c>
      <c r="F2325" s="1" t="s">
        <v>13</v>
      </c>
      <c r="G2325" s="1" t="s">
        <v>20</v>
      </c>
      <c r="H2325" s="1" t="s">
        <v>24</v>
      </c>
      <c r="I2325" s="2">
        <v>45681.0</v>
      </c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ht="15.75" customHeight="1">
      <c r="A2326" s="1" t="s">
        <v>4713</v>
      </c>
      <c r="B2326" s="1" t="s">
        <v>4714</v>
      </c>
      <c r="C2326" s="1" t="s">
        <v>4715</v>
      </c>
      <c r="D2326" s="1" t="s">
        <v>11</v>
      </c>
      <c r="E2326" s="1" t="s">
        <v>37</v>
      </c>
      <c r="F2326" s="1" t="s">
        <v>13</v>
      </c>
      <c r="G2326" s="1" t="s">
        <v>14</v>
      </c>
      <c r="H2326" s="1" t="s">
        <v>143</v>
      </c>
      <c r="I2326" s="2">
        <v>45681.0</v>
      </c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ht="15.75" customHeight="1">
      <c r="A2327" s="1" t="s">
        <v>4716</v>
      </c>
      <c r="B2327" s="1" t="s">
        <v>4717</v>
      </c>
      <c r="C2327" s="1">
        <v>5.511933202296E12</v>
      </c>
      <c r="D2327" s="1" t="s">
        <v>11</v>
      </c>
      <c r="E2327" s="1" t="s">
        <v>40</v>
      </c>
      <c r="F2327" s="1" t="s">
        <v>13</v>
      </c>
      <c r="G2327" s="1" t="s">
        <v>20</v>
      </c>
      <c r="H2327" s="1" t="s">
        <v>15</v>
      </c>
      <c r="I2327" s="2">
        <v>45681.0</v>
      </c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ht="15.75" customHeight="1">
      <c r="A2328" s="1" t="s">
        <v>102</v>
      </c>
      <c r="B2328" s="1" t="s">
        <v>4718</v>
      </c>
      <c r="C2328" s="1">
        <v>1.1978598513E10</v>
      </c>
      <c r="D2328" s="1" t="s">
        <v>11</v>
      </c>
      <c r="E2328" s="1" t="s">
        <v>49</v>
      </c>
      <c r="F2328" s="1" t="s">
        <v>13</v>
      </c>
      <c r="G2328" s="1" t="s">
        <v>20</v>
      </c>
      <c r="H2328" s="1" t="s">
        <v>65</v>
      </c>
      <c r="I2328" s="2">
        <v>45681.0</v>
      </c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ht="15.75" customHeight="1">
      <c r="A2329" s="1" t="s">
        <v>4719</v>
      </c>
      <c r="B2329" s="1" t="s">
        <v>4720</v>
      </c>
      <c r="C2329" s="1">
        <v>4.1999088457E10</v>
      </c>
      <c r="D2329" s="1" t="s">
        <v>11</v>
      </c>
      <c r="E2329" s="1" t="s">
        <v>123</v>
      </c>
      <c r="F2329" s="1" t="s">
        <v>13</v>
      </c>
      <c r="G2329" s="1" t="s">
        <v>20</v>
      </c>
      <c r="H2329" s="1" t="s">
        <v>15</v>
      </c>
      <c r="I2329" s="2">
        <v>45681.0</v>
      </c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ht="15.75" customHeight="1">
      <c r="A2330" s="1" t="s">
        <v>4721</v>
      </c>
      <c r="B2330" s="1" t="s">
        <v>4722</v>
      </c>
      <c r="C2330" s="1">
        <v>1.1952971648E10</v>
      </c>
      <c r="D2330" s="1" t="s">
        <v>11</v>
      </c>
      <c r="E2330" s="1" t="s">
        <v>23</v>
      </c>
      <c r="F2330" s="1" t="s">
        <v>13</v>
      </c>
      <c r="G2330" s="1" t="s">
        <v>20</v>
      </c>
      <c r="H2330" s="1" t="s">
        <v>15</v>
      </c>
      <c r="I2330" s="2">
        <v>45681.0</v>
      </c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ht="15.75" customHeight="1">
      <c r="A2331" s="1" t="s">
        <v>1267</v>
      </c>
      <c r="B2331" s="1" t="s">
        <v>4723</v>
      </c>
      <c r="C2331" s="1">
        <v>1.9989190414E10</v>
      </c>
      <c r="D2331" s="1" t="s">
        <v>11</v>
      </c>
      <c r="E2331" s="1" t="s">
        <v>23</v>
      </c>
      <c r="F2331" s="1" t="s">
        <v>13</v>
      </c>
      <c r="G2331" s="1" t="s">
        <v>14</v>
      </c>
      <c r="H2331" s="1" t="s">
        <v>24</v>
      </c>
      <c r="I2331" s="2">
        <v>45681.0</v>
      </c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ht="15.75" customHeight="1">
      <c r="A2332" s="1" t="s">
        <v>2219</v>
      </c>
      <c r="B2332" s="1" t="s">
        <v>4724</v>
      </c>
      <c r="C2332" s="1">
        <v>7.5988011788E10</v>
      </c>
      <c r="D2332" s="1" t="s">
        <v>11</v>
      </c>
      <c r="E2332" s="1" t="s">
        <v>40</v>
      </c>
      <c r="F2332" s="1" t="s">
        <v>13</v>
      </c>
      <c r="G2332" s="1" t="s">
        <v>20</v>
      </c>
      <c r="H2332" s="1" t="s">
        <v>15</v>
      </c>
      <c r="I2332" s="2">
        <v>45681.0</v>
      </c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ht="15.75" customHeight="1">
      <c r="A2333" s="1" t="s">
        <v>4725</v>
      </c>
      <c r="B2333" s="1" t="s">
        <v>4726</v>
      </c>
      <c r="C2333" s="1">
        <v>1.6997570855E10</v>
      </c>
      <c r="D2333" s="1" t="s">
        <v>11</v>
      </c>
      <c r="E2333" s="1" t="s">
        <v>27</v>
      </c>
      <c r="F2333" s="1" t="s">
        <v>13</v>
      </c>
      <c r="G2333" s="1" t="s">
        <v>14</v>
      </c>
      <c r="H2333" s="1" t="s">
        <v>24</v>
      </c>
      <c r="I2333" s="2">
        <v>45681.0</v>
      </c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ht="15.75" customHeight="1">
      <c r="A2334" s="1" t="s">
        <v>4727</v>
      </c>
      <c r="B2334" s="1" t="s">
        <v>4728</v>
      </c>
      <c r="C2334" s="1">
        <v>1.1952548907E10</v>
      </c>
      <c r="D2334" s="1" t="s">
        <v>11</v>
      </c>
      <c r="E2334" s="1" t="s">
        <v>37</v>
      </c>
      <c r="F2334" s="1" t="s">
        <v>13</v>
      </c>
      <c r="G2334" s="1" t="s">
        <v>20</v>
      </c>
      <c r="H2334" s="1" t="s">
        <v>15</v>
      </c>
      <c r="I2334" s="2">
        <v>45681.0</v>
      </c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ht="15.75" customHeight="1">
      <c r="A2335" s="1" t="s">
        <v>4729</v>
      </c>
      <c r="B2335" s="1" t="s">
        <v>4730</v>
      </c>
      <c r="C2335" s="1">
        <v>1.2997055747E10</v>
      </c>
      <c r="D2335" s="1" t="s">
        <v>11</v>
      </c>
      <c r="E2335" s="1" t="s">
        <v>23</v>
      </c>
      <c r="F2335" s="1" t="s">
        <v>13</v>
      </c>
      <c r="G2335" s="1" t="s">
        <v>14</v>
      </c>
      <c r="H2335" s="1" t="s">
        <v>24</v>
      </c>
      <c r="I2335" s="2">
        <v>45681.0</v>
      </c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ht="15.75" customHeight="1">
      <c r="A2336" s="1" t="s">
        <v>4731</v>
      </c>
      <c r="B2336" s="1" t="s">
        <v>4732</v>
      </c>
      <c r="C2336" s="1">
        <v>1.2992578071E10</v>
      </c>
      <c r="D2336" s="1" t="s">
        <v>11</v>
      </c>
      <c r="E2336" s="1" t="s">
        <v>12</v>
      </c>
      <c r="F2336" s="1" t="s">
        <v>13</v>
      </c>
      <c r="G2336" s="1" t="s">
        <v>20</v>
      </c>
      <c r="H2336" s="1" t="s">
        <v>65</v>
      </c>
      <c r="I2336" s="2">
        <v>45681.0</v>
      </c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ht="15.75" customHeight="1">
      <c r="A2337" s="1" t="s">
        <v>566</v>
      </c>
      <c r="B2337" s="1" t="s">
        <v>4733</v>
      </c>
      <c r="C2337" s="1">
        <v>8.2993995657E10</v>
      </c>
      <c r="D2337" s="1" t="s">
        <v>11</v>
      </c>
      <c r="E2337" s="1" t="s">
        <v>49</v>
      </c>
      <c r="F2337" s="1" t="s">
        <v>13</v>
      </c>
      <c r="G2337" s="1" t="s">
        <v>20</v>
      </c>
      <c r="H2337" s="1" t="s">
        <v>15</v>
      </c>
      <c r="I2337" s="2">
        <v>45681.0</v>
      </c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ht="15.75" customHeight="1">
      <c r="A2338" s="1" t="s">
        <v>4734</v>
      </c>
      <c r="B2338" s="1" t="s">
        <v>4735</v>
      </c>
      <c r="C2338" s="1">
        <v>4.798433183E10</v>
      </c>
      <c r="D2338" s="1" t="s">
        <v>11</v>
      </c>
      <c r="E2338" s="1" t="s">
        <v>23</v>
      </c>
      <c r="F2338" s="1" t="s">
        <v>13</v>
      </c>
      <c r="G2338" s="1" t="s">
        <v>14</v>
      </c>
      <c r="H2338" s="1" t="s">
        <v>15</v>
      </c>
      <c r="I2338" s="2">
        <v>45681.0</v>
      </c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ht="15.75" customHeight="1">
      <c r="A2339" s="1" t="s">
        <v>4736</v>
      </c>
      <c r="B2339" s="1" t="s">
        <v>4737</v>
      </c>
      <c r="C2339" s="1">
        <v>1.9991427861E10</v>
      </c>
      <c r="D2339" s="1" t="s">
        <v>11</v>
      </c>
      <c r="E2339" s="1" t="s">
        <v>23</v>
      </c>
      <c r="F2339" s="1" t="s">
        <v>13</v>
      </c>
      <c r="G2339" s="1" t="s">
        <v>20</v>
      </c>
      <c r="H2339" s="1" t="s">
        <v>15</v>
      </c>
      <c r="I2339" s="2">
        <v>45681.0</v>
      </c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ht="15.75" customHeight="1">
      <c r="A2340" s="1" t="s">
        <v>127</v>
      </c>
      <c r="B2340" s="1" t="s">
        <v>4738</v>
      </c>
      <c r="C2340" s="1">
        <v>5.511933097008E12</v>
      </c>
      <c r="D2340" s="1" t="s">
        <v>11</v>
      </c>
      <c r="E2340" s="1" t="s">
        <v>123</v>
      </c>
      <c r="F2340" s="1" t="s">
        <v>13</v>
      </c>
      <c r="G2340" s="1" t="s">
        <v>20</v>
      </c>
      <c r="H2340" s="1" t="s">
        <v>44</v>
      </c>
      <c r="I2340" s="2">
        <v>45681.0</v>
      </c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ht="15.75" customHeight="1">
      <c r="A2341" s="1" t="s">
        <v>4739</v>
      </c>
      <c r="B2341" s="1" t="s">
        <v>4740</v>
      </c>
      <c r="C2341" s="1">
        <v>4.499713444E10</v>
      </c>
      <c r="D2341" s="1" t="s">
        <v>11</v>
      </c>
      <c r="E2341" s="1" t="s">
        <v>27</v>
      </c>
      <c r="F2341" s="1" t="s">
        <v>13</v>
      </c>
      <c r="G2341" s="1" t="s">
        <v>14</v>
      </c>
      <c r="H2341" s="1" t="s">
        <v>15</v>
      </c>
      <c r="I2341" s="2">
        <v>45681.0</v>
      </c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ht="15.75" customHeight="1">
      <c r="A2342" s="1" t="s">
        <v>4741</v>
      </c>
      <c r="B2342" s="1" t="s">
        <v>4742</v>
      </c>
      <c r="C2342" s="1" t="s">
        <v>4743</v>
      </c>
      <c r="D2342" s="1" t="s">
        <v>11</v>
      </c>
      <c r="E2342" s="1" t="s">
        <v>27</v>
      </c>
      <c r="F2342" s="1" t="s">
        <v>13</v>
      </c>
      <c r="G2342" s="1" t="s">
        <v>20</v>
      </c>
      <c r="H2342" s="1" t="s">
        <v>44</v>
      </c>
      <c r="I2342" s="2">
        <v>45681.0</v>
      </c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ht="15.75" customHeight="1">
      <c r="A2343" s="1" t="s">
        <v>4744</v>
      </c>
      <c r="B2343" s="1" t="s">
        <v>4745</v>
      </c>
      <c r="C2343" s="1">
        <v>1.1957899906E10</v>
      </c>
      <c r="D2343" s="1" t="s">
        <v>11</v>
      </c>
      <c r="E2343" s="1" t="s">
        <v>27</v>
      </c>
      <c r="F2343" s="1" t="s">
        <v>13</v>
      </c>
      <c r="G2343" s="1" t="s">
        <v>20</v>
      </c>
      <c r="H2343" s="1" t="s">
        <v>15</v>
      </c>
      <c r="I2343" s="2">
        <v>45681.0</v>
      </c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ht="15.75" customHeight="1">
      <c r="A2344" s="1" t="s">
        <v>4746</v>
      </c>
      <c r="B2344" s="1" t="s">
        <v>4747</v>
      </c>
      <c r="C2344" s="1">
        <v>7.1993695558E10</v>
      </c>
      <c r="D2344" s="1" t="s">
        <v>11</v>
      </c>
      <c r="E2344" s="1" t="s">
        <v>31</v>
      </c>
      <c r="F2344" s="1" t="s">
        <v>13</v>
      </c>
      <c r="G2344" s="1" t="s">
        <v>20</v>
      </c>
      <c r="H2344" s="1" t="s">
        <v>65</v>
      </c>
      <c r="I2344" s="2">
        <v>45681.0</v>
      </c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ht="15.75" customHeight="1">
      <c r="A2345" s="1" t="s">
        <v>4748</v>
      </c>
      <c r="B2345" s="1" t="s">
        <v>4749</v>
      </c>
      <c r="C2345" s="1">
        <v>1.1958048299E10</v>
      </c>
      <c r="D2345" s="1" t="s">
        <v>11</v>
      </c>
      <c r="E2345" s="1" t="s">
        <v>31</v>
      </c>
      <c r="F2345" s="1" t="s">
        <v>13</v>
      </c>
      <c r="G2345" s="1" t="s">
        <v>20</v>
      </c>
      <c r="H2345" s="1" t="s">
        <v>15</v>
      </c>
      <c r="I2345" s="2">
        <v>45681.0</v>
      </c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ht="15.75" customHeight="1">
      <c r="A2346" s="1" t="s">
        <v>4750</v>
      </c>
      <c r="B2346" s="1" t="s">
        <v>4751</v>
      </c>
      <c r="C2346" s="1">
        <v>4.4999252456E10</v>
      </c>
      <c r="D2346" s="1" t="s">
        <v>11</v>
      </c>
      <c r="E2346" s="1" t="s">
        <v>27</v>
      </c>
      <c r="F2346" s="1" t="s">
        <v>13</v>
      </c>
      <c r="G2346" s="1" t="s">
        <v>20</v>
      </c>
      <c r="H2346" s="1" t="s">
        <v>44</v>
      </c>
      <c r="I2346" s="2">
        <v>45681.0</v>
      </c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ht="15.75" customHeight="1">
      <c r="A2347" s="1" t="s">
        <v>4752</v>
      </c>
      <c r="B2347" s="1" t="s">
        <v>4753</v>
      </c>
      <c r="C2347" s="1">
        <v>5.51198896828E12</v>
      </c>
      <c r="D2347" s="1" t="s">
        <v>11</v>
      </c>
      <c r="E2347" s="1" t="s">
        <v>2258</v>
      </c>
      <c r="F2347" s="1" t="s">
        <v>13</v>
      </c>
      <c r="G2347" s="1" t="s">
        <v>20</v>
      </c>
      <c r="H2347" s="1" t="s">
        <v>15</v>
      </c>
      <c r="I2347" s="2">
        <v>45681.0</v>
      </c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ht="15.75" customHeight="1">
      <c r="A2348" s="1" t="s">
        <v>4754</v>
      </c>
      <c r="B2348" s="1" t="s">
        <v>4755</v>
      </c>
      <c r="C2348" s="1">
        <v>2.1964958887E10</v>
      </c>
      <c r="D2348" s="1" t="s">
        <v>11</v>
      </c>
      <c r="E2348" s="1" t="s">
        <v>31</v>
      </c>
      <c r="F2348" s="1" t="s">
        <v>13</v>
      </c>
      <c r="G2348" s="1" t="s">
        <v>20</v>
      </c>
      <c r="H2348" s="1" t="s">
        <v>15</v>
      </c>
      <c r="I2348" s="2">
        <v>45681.0</v>
      </c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ht="15.75" customHeight="1">
      <c r="A2349" s="1" t="s">
        <v>4756</v>
      </c>
      <c r="B2349" s="1" t="s">
        <v>4757</v>
      </c>
      <c r="C2349" s="1">
        <v>2.1972151982E10</v>
      </c>
      <c r="D2349" s="1" t="s">
        <v>11</v>
      </c>
      <c r="E2349" s="1" t="s">
        <v>31</v>
      </c>
      <c r="F2349" s="1" t="s">
        <v>13</v>
      </c>
      <c r="G2349" s="1" t="s">
        <v>20</v>
      </c>
      <c r="H2349" s="1" t="s">
        <v>15</v>
      </c>
      <c r="I2349" s="2">
        <v>45681.0</v>
      </c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ht="15.75" customHeight="1">
      <c r="A2350" s="1" t="s">
        <v>4758</v>
      </c>
      <c r="B2350" s="1" t="s">
        <v>4759</v>
      </c>
      <c r="C2350" s="1">
        <v>5.493765601267E12</v>
      </c>
      <c r="D2350" s="1" t="s">
        <v>11</v>
      </c>
      <c r="E2350" s="1" t="s">
        <v>99</v>
      </c>
      <c r="F2350" s="1" t="s">
        <v>13</v>
      </c>
      <c r="G2350" s="1" t="s">
        <v>20</v>
      </c>
      <c r="H2350" s="1" t="s">
        <v>15</v>
      </c>
      <c r="I2350" s="2">
        <v>45681.0</v>
      </c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ht="15.75" customHeight="1">
      <c r="A2351" s="1" t="s">
        <v>129</v>
      </c>
      <c r="B2351" s="1" t="s">
        <v>4760</v>
      </c>
      <c r="C2351" s="1">
        <v>1.799658993E10</v>
      </c>
      <c r="D2351" s="1" t="s">
        <v>11</v>
      </c>
      <c r="E2351" s="1" t="s">
        <v>40</v>
      </c>
      <c r="F2351" s="1" t="s">
        <v>13</v>
      </c>
      <c r="G2351" s="1" t="s">
        <v>20</v>
      </c>
      <c r="H2351" s="1" t="s">
        <v>15</v>
      </c>
      <c r="I2351" s="2">
        <v>45681.0</v>
      </c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ht="15.75" customHeight="1">
      <c r="A2352" s="1" t="s">
        <v>4761</v>
      </c>
      <c r="B2352" s="1" t="s">
        <v>4762</v>
      </c>
      <c r="C2352" s="1">
        <v>9.3984114791E10</v>
      </c>
      <c r="D2352" s="1" t="s">
        <v>11</v>
      </c>
      <c r="E2352" s="1" t="s">
        <v>27</v>
      </c>
      <c r="F2352" s="1" t="s">
        <v>13</v>
      </c>
      <c r="G2352" s="1" t="s">
        <v>14</v>
      </c>
      <c r="H2352" s="1" t="s">
        <v>15</v>
      </c>
      <c r="I2352" s="2">
        <v>45681.0</v>
      </c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ht="15.75" customHeight="1">
      <c r="A2353" s="1" t="s">
        <v>4763</v>
      </c>
      <c r="B2353" s="1" t="s">
        <v>4764</v>
      </c>
      <c r="C2353" s="1">
        <v>2.7997886505E10</v>
      </c>
      <c r="D2353" s="1" t="s">
        <v>11</v>
      </c>
      <c r="E2353" s="1" t="s">
        <v>37</v>
      </c>
      <c r="F2353" s="1" t="s">
        <v>13</v>
      </c>
      <c r="G2353" s="1" t="s">
        <v>20</v>
      </c>
      <c r="H2353" s="1" t="s">
        <v>4765</v>
      </c>
      <c r="I2353" s="2">
        <v>45681.0</v>
      </c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ht="15.75" customHeight="1">
      <c r="A2354" s="1" t="s">
        <v>4766</v>
      </c>
      <c r="B2354" s="1" t="s">
        <v>4767</v>
      </c>
      <c r="C2354" s="1">
        <v>5.5981123052E10</v>
      </c>
      <c r="D2354" s="1" t="s">
        <v>11</v>
      </c>
      <c r="E2354" s="1" t="s">
        <v>37</v>
      </c>
      <c r="F2354" s="1" t="s">
        <v>13</v>
      </c>
      <c r="G2354" s="1" t="s">
        <v>14</v>
      </c>
      <c r="H2354" s="1" t="s">
        <v>4765</v>
      </c>
      <c r="I2354" s="2">
        <v>45681.0</v>
      </c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ht="15.75" customHeight="1">
      <c r="A2355" s="1" t="s">
        <v>4768</v>
      </c>
      <c r="B2355" s="1" t="s">
        <v>4769</v>
      </c>
      <c r="C2355" s="1">
        <v>4.9999482127E10</v>
      </c>
      <c r="D2355" s="1" t="s">
        <v>11</v>
      </c>
      <c r="E2355" s="1" t="s">
        <v>27</v>
      </c>
      <c r="F2355" s="1" t="s">
        <v>13</v>
      </c>
      <c r="G2355" s="1" t="s">
        <v>20</v>
      </c>
      <c r="H2355" s="1" t="s">
        <v>15</v>
      </c>
      <c r="I2355" s="2">
        <v>45681.0</v>
      </c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ht="15.75" customHeight="1">
      <c r="A2356" s="1" t="s">
        <v>4770</v>
      </c>
      <c r="B2356" s="1" t="s">
        <v>4771</v>
      </c>
      <c r="C2356" s="1" t="s">
        <v>4772</v>
      </c>
      <c r="D2356" s="1" t="s">
        <v>11</v>
      </c>
      <c r="E2356" s="1" t="s">
        <v>37</v>
      </c>
      <c r="F2356" s="1" t="s">
        <v>13</v>
      </c>
      <c r="G2356" s="1" t="s">
        <v>20</v>
      </c>
      <c r="H2356" s="1" t="s">
        <v>76</v>
      </c>
      <c r="I2356" s="2">
        <v>45681.0</v>
      </c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ht="15.75" customHeight="1">
      <c r="A2357" s="1" t="s">
        <v>4773</v>
      </c>
      <c r="B2357" s="1" t="s">
        <v>4774</v>
      </c>
      <c r="C2357" s="1">
        <v>9.8984641516E10</v>
      </c>
      <c r="D2357" s="1" t="s">
        <v>11</v>
      </c>
      <c r="E2357" s="1" t="s">
        <v>123</v>
      </c>
      <c r="F2357" s="1" t="s">
        <v>13</v>
      </c>
      <c r="G2357" s="1" t="s">
        <v>20</v>
      </c>
      <c r="H2357" s="1" t="s">
        <v>15</v>
      </c>
      <c r="I2357" s="2">
        <v>45681.0</v>
      </c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ht="15.75" customHeight="1">
      <c r="A2358" s="1" t="s">
        <v>4775</v>
      </c>
      <c r="B2358" s="1" t="s">
        <v>4776</v>
      </c>
      <c r="C2358" s="1">
        <v>1.1985850466E10</v>
      </c>
      <c r="D2358" s="1" t="s">
        <v>11</v>
      </c>
      <c r="E2358" s="1" t="s">
        <v>23</v>
      </c>
      <c r="F2358" s="1" t="s">
        <v>13</v>
      </c>
      <c r="G2358" s="1" t="s">
        <v>20</v>
      </c>
      <c r="H2358" s="1" t="s">
        <v>15</v>
      </c>
      <c r="I2358" s="2">
        <v>45681.0</v>
      </c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ht="15.75" customHeight="1">
      <c r="A2359" s="1" t="s">
        <v>194</v>
      </c>
      <c r="B2359" s="1" t="s">
        <v>4777</v>
      </c>
      <c r="C2359" s="1">
        <v>8.5986904675E10</v>
      </c>
      <c r="D2359" s="1" t="s">
        <v>11</v>
      </c>
      <c r="E2359" s="1" t="s">
        <v>40</v>
      </c>
      <c r="F2359" s="1" t="s">
        <v>13</v>
      </c>
      <c r="G2359" s="1" t="s">
        <v>20</v>
      </c>
      <c r="H2359" s="1" t="s">
        <v>15</v>
      </c>
      <c r="I2359" s="2">
        <v>45681.0</v>
      </c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ht="15.75" customHeight="1">
      <c r="A2360" s="1" t="s">
        <v>4778</v>
      </c>
      <c r="B2360" s="1" t="s">
        <v>4779</v>
      </c>
      <c r="C2360" s="1">
        <v>3.1982453931E10</v>
      </c>
      <c r="D2360" s="1" t="s">
        <v>11</v>
      </c>
      <c r="E2360" s="1" t="s">
        <v>27</v>
      </c>
      <c r="F2360" s="1" t="s">
        <v>13</v>
      </c>
      <c r="G2360" s="1" t="s">
        <v>20</v>
      </c>
      <c r="H2360" s="1" t="s">
        <v>15</v>
      </c>
      <c r="I2360" s="2">
        <v>45681.0</v>
      </c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ht="15.75" customHeight="1">
      <c r="A2361" s="1" t="s">
        <v>4780</v>
      </c>
      <c r="B2361" s="1" t="s">
        <v>4781</v>
      </c>
      <c r="C2361" s="1">
        <v>5.1999101487E10</v>
      </c>
      <c r="D2361" s="1" t="s">
        <v>11</v>
      </c>
      <c r="E2361" s="1" t="s">
        <v>37</v>
      </c>
      <c r="F2361" s="1" t="s">
        <v>13</v>
      </c>
      <c r="G2361" s="1" t="s">
        <v>20</v>
      </c>
      <c r="H2361" s="1" t="s">
        <v>116</v>
      </c>
      <c r="I2361" s="2">
        <v>45681.0</v>
      </c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ht="15.75" customHeight="1">
      <c r="A2362" s="1" t="s">
        <v>4782</v>
      </c>
      <c r="B2362" s="1" t="s">
        <v>4783</v>
      </c>
      <c r="C2362" s="1">
        <v>9.8823991E8</v>
      </c>
      <c r="D2362" s="1" t="s">
        <v>11</v>
      </c>
      <c r="E2362" s="1" t="s">
        <v>27</v>
      </c>
      <c r="F2362" s="1" t="s">
        <v>13</v>
      </c>
      <c r="G2362" s="1" t="s">
        <v>14</v>
      </c>
      <c r="H2362" s="1" t="s">
        <v>15</v>
      </c>
      <c r="I2362" s="2">
        <v>45681.0</v>
      </c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ht="15.75" customHeight="1">
      <c r="A2363" s="1" t="s">
        <v>4784</v>
      </c>
      <c r="B2363" s="1" t="s">
        <v>4785</v>
      </c>
      <c r="C2363" s="1">
        <v>9.1458802E7</v>
      </c>
      <c r="D2363" s="1" t="s">
        <v>11</v>
      </c>
      <c r="E2363" s="1" t="s">
        <v>27</v>
      </c>
      <c r="F2363" s="1" t="s">
        <v>13</v>
      </c>
      <c r="G2363" s="1" t="s">
        <v>14</v>
      </c>
      <c r="H2363" s="1" t="s">
        <v>65</v>
      </c>
      <c r="I2363" s="2">
        <v>45681.0</v>
      </c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ht="15.75" customHeight="1">
      <c r="A2364" s="1" t="s">
        <v>4786</v>
      </c>
      <c r="B2364" s="1" t="s">
        <v>4787</v>
      </c>
      <c r="C2364" s="1">
        <v>3.5999284249E10</v>
      </c>
      <c r="D2364" s="1" t="s">
        <v>11</v>
      </c>
      <c r="E2364" s="1" t="s">
        <v>27</v>
      </c>
      <c r="F2364" s="1" t="s">
        <v>13</v>
      </c>
      <c r="G2364" s="1" t="s">
        <v>20</v>
      </c>
      <c r="H2364" s="1" t="s">
        <v>15</v>
      </c>
      <c r="I2364" s="2">
        <v>45681.0</v>
      </c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ht="15.75" customHeight="1">
      <c r="A2365" s="1" t="s">
        <v>4788</v>
      </c>
      <c r="B2365" s="1" t="s">
        <v>4789</v>
      </c>
      <c r="C2365" s="1">
        <v>4.5999540121E10</v>
      </c>
      <c r="D2365" s="1" t="s">
        <v>11</v>
      </c>
      <c r="E2365" s="1" t="s">
        <v>12</v>
      </c>
      <c r="F2365" s="1" t="s">
        <v>13</v>
      </c>
      <c r="G2365" s="1" t="s">
        <v>14</v>
      </c>
      <c r="H2365" s="1" t="s">
        <v>15</v>
      </c>
      <c r="I2365" s="2">
        <v>45681.0</v>
      </c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ht="15.75" customHeight="1">
      <c r="A2366" s="1" t="s">
        <v>4790</v>
      </c>
      <c r="B2366" s="1" t="s">
        <v>4791</v>
      </c>
      <c r="C2366" s="1">
        <v>5.571983879846E12</v>
      </c>
      <c r="D2366" s="1" t="s">
        <v>11</v>
      </c>
      <c r="E2366" s="1" t="s">
        <v>123</v>
      </c>
      <c r="F2366" s="1" t="s">
        <v>13</v>
      </c>
      <c r="G2366" s="1" t="s">
        <v>20</v>
      </c>
      <c r="H2366" s="1" t="s">
        <v>15</v>
      </c>
      <c r="I2366" s="2">
        <v>45681.0</v>
      </c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ht="15.75" customHeight="1">
      <c r="A2367" s="1" t="s">
        <v>4792</v>
      </c>
      <c r="B2367" s="1" t="s">
        <v>4793</v>
      </c>
      <c r="C2367" s="1">
        <v>9.1991878748E10</v>
      </c>
      <c r="D2367" s="1" t="s">
        <v>11</v>
      </c>
      <c r="E2367" s="1" t="s">
        <v>27</v>
      </c>
      <c r="F2367" s="1" t="s">
        <v>13</v>
      </c>
      <c r="G2367" s="1" t="s">
        <v>20</v>
      </c>
      <c r="H2367" s="1" t="s">
        <v>44</v>
      </c>
      <c r="I2367" s="2">
        <v>45681.0</v>
      </c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ht="15.75" customHeight="1">
      <c r="A2368" s="1" t="s">
        <v>1445</v>
      </c>
      <c r="B2368" s="1" t="s">
        <v>4794</v>
      </c>
      <c r="C2368" s="1">
        <v>5.5991746564E10</v>
      </c>
      <c r="D2368" s="1" t="s">
        <v>11</v>
      </c>
      <c r="E2368" s="1" t="s">
        <v>123</v>
      </c>
      <c r="F2368" s="1" t="s">
        <v>13</v>
      </c>
      <c r="G2368" s="1" t="s">
        <v>14</v>
      </c>
      <c r="H2368" s="1" t="s">
        <v>15</v>
      </c>
      <c r="I2368" s="2">
        <v>45681.0</v>
      </c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ht="15.75" customHeight="1">
      <c r="A2369" s="1" t="s">
        <v>4795</v>
      </c>
      <c r="B2369" s="1" t="s">
        <v>4796</v>
      </c>
      <c r="C2369" s="1" t="s">
        <v>4797</v>
      </c>
      <c r="D2369" s="1" t="s">
        <v>11</v>
      </c>
      <c r="E2369" s="1" t="s">
        <v>12</v>
      </c>
      <c r="F2369" s="1" t="s">
        <v>13</v>
      </c>
      <c r="G2369" s="1" t="s">
        <v>14</v>
      </c>
      <c r="H2369" s="1" t="s">
        <v>15</v>
      </c>
      <c r="I2369" s="2">
        <v>45681.0</v>
      </c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ht="15.75" customHeight="1">
      <c r="A2370" s="1" t="s">
        <v>4798</v>
      </c>
      <c r="B2370" s="1" t="s">
        <v>4799</v>
      </c>
      <c r="C2370" s="1">
        <v>5.551985351751E12</v>
      </c>
      <c r="D2370" s="1" t="s">
        <v>11</v>
      </c>
      <c r="E2370" s="1" t="s">
        <v>12</v>
      </c>
      <c r="F2370" s="1" t="s">
        <v>13</v>
      </c>
      <c r="G2370" s="1" t="s">
        <v>20</v>
      </c>
      <c r="H2370" s="1" t="s">
        <v>44</v>
      </c>
      <c r="I2370" s="2">
        <v>45681.0</v>
      </c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ht="15.75" customHeight="1">
      <c r="A2371" s="1" t="s">
        <v>4800</v>
      </c>
      <c r="B2371" s="1" t="s">
        <v>4801</v>
      </c>
      <c r="C2371" s="1">
        <v>8.4996133725E10</v>
      </c>
      <c r="D2371" s="1" t="s">
        <v>11</v>
      </c>
      <c r="E2371" s="1" t="s">
        <v>123</v>
      </c>
      <c r="F2371" s="1" t="s">
        <v>13</v>
      </c>
      <c r="G2371" s="1" t="s">
        <v>14</v>
      </c>
      <c r="H2371" s="1" t="s">
        <v>15</v>
      </c>
      <c r="I2371" s="2">
        <v>45681.0</v>
      </c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ht="15.75" customHeight="1">
      <c r="A2372" s="1" t="s">
        <v>696</v>
      </c>
      <c r="B2372" s="1" t="s">
        <v>4802</v>
      </c>
      <c r="C2372" s="1">
        <v>1.1991449354E10</v>
      </c>
      <c r="D2372" s="1" t="s">
        <v>11</v>
      </c>
      <c r="E2372" s="1" t="s">
        <v>99</v>
      </c>
      <c r="F2372" s="1" t="s">
        <v>13</v>
      </c>
      <c r="G2372" s="1" t="s">
        <v>20</v>
      </c>
      <c r="H2372" s="1" t="s">
        <v>24</v>
      </c>
      <c r="I2372" s="2">
        <v>45681.0</v>
      </c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ht="15.75" customHeight="1">
      <c r="A2373" s="1" t="s">
        <v>4803</v>
      </c>
      <c r="B2373" s="1" t="s">
        <v>4804</v>
      </c>
      <c r="C2373" s="1">
        <v>4.8988720154E10</v>
      </c>
      <c r="D2373" s="1" t="s">
        <v>11</v>
      </c>
      <c r="E2373" s="1" t="s">
        <v>49</v>
      </c>
      <c r="F2373" s="1" t="s">
        <v>13</v>
      </c>
      <c r="G2373" s="1" t="s">
        <v>20</v>
      </c>
      <c r="H2373" s="1" t="s">
        <v>15</v>
      </c>
      <c r="I2373" s="2">
        <v>45681.0</v>
      </c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ht="15.75" customHeight="1">
      <c r="A2374" s="1" t="s">
        <v>4805</v>
      </c>
      <c r="B2374" s="1" t="s">
        <v>4806</v>
      </c>
      <c r="C2374" s="1">
        <v>2.1992298862E10</v>
      </c>
      <c r="D2374" s="1" t="s">
        <v>11</v>
      </c>
      <c r="E2374" s="1" t="s">
        <v>12</v>
      </c>
      <c r="F2374" s="1" t="s">
        <v>13</v>
      </c>
      <c r="G2374" s="1" t="s">
        <v>20</v>
      </c>
      <c r="H2374" s="1" t="s">
        <v>15</v>
      </c>
      <c r="I2374" s="2">
        <v>45681.0</v>
      </c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ht="15.75" customHeight="1">
      <c r="A2375" s="1" t="s">
        <v>4807</v>
      </c>
      <c r="B2375" s="1" t="s">
        <v>4808</v>
      </c>
      <c r="C2375" s="1" t="s">
        <v>4809</v>
      </c>
      <c r="D2375" s="1" t="s">
        <v>11</v>
      </c>
      <c r="E2375" s="1" t="s">
        <v>123</v>
      </c>
      <c r="F2375" s="1" t="s">
        <v>13</v>
      </c>
      <c r="G2375" s="1" t="s">
        <v>14</v>
      </c>
      <c r="H2375" s="1" t="s">
        <v>15</v>
      </c>
      <c r="I2375" s="2">
        <v>45681.0</v>
      </c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ht="15.75" customHeight="1">
      <c r="A2376" s="1" t="s">
        <v>4810</v>
      </c>
      <c r="B2376" s="1" t="s">
        <v>4811</v>
      </c>
      <c r="C2376" s="1">
        <v>8.5996880299E10</v>
      </c>
      <c r="D2376" s="1" t="s">
        <v>11</v>
      </c>
      <c r="E2376" s="1" t="s">
        <v>261</v>
      </c>
      <c r="F2376" s="1" t="s">
        <v>13</v>
      </c>
      <c r="G2376" s="1" t="s">
        <v>20</v>
      </c>
      <c r="H2376" s="1" t="s">
        <v>44</v>
      </c>
      <c r="I2376" s="2">
        <v>45681.0</v>
      </c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ht="15.75" customHeight="1">
      <c r="A2377" s="1" t="s">
        <v>2874</v>
      </c>
      <c r="B2377" s="1" t="s">
        <v>4812</v>
      </c>
      <c r="C2377" s="1">
        <v>6.9981109116E10</v>
      </c>
      <c r="D2377" s="1" t="s">
        <v>11</v>
      </c>
      <c r="E2377" s="1" t="s">
        <v>96</v>
      </c>
      <c r="F2377" s="1" t="s">
        <v>13</v>
      </c>
      <c r="G2377" s="1" t="s">
        <v>14</v>
      </c>
      <c r="H2377" s="1" t="s">
        <v>15</v>
      </c>
      <c r="I2377" s="2">
        <v>45681.0</v>
      </c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ht="15.75" customHeight="1">
      <c r="A2378" s="1" t="s">
        <v>4813</v>
      </c>
      <c r="B2378" s="1" t="s">
        <v>4814</v>
      </c>
      <c r="C2378" s="1">
        <v>1.5992499872E10</v>
      </c>
      <c r="D2378" s="1" t="s">
        <v>11</v>
      </c>
      <c r="E2378" s="1" t="s">
        <v>27</v>
      </c>
      <c r="F2378" s="1" t="s">
        <v>13</v>
      </c>
      <c r="G2378" s="1" t="s">
        <v>14</v>
      </c>
      <c r="H2378" s="1" t="s">
        <v>15</v>
      </c>
      <c r="I2378" s="2">
        <v>45681.0</v>
      </c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ht="15.75" customHeight="1">
      <c r="A2379" s="1" t="s">
        <v>4815</v>
      </c>
      <c r="B2379" s="1" t="s">
        <v>4816</v>
      </c>
      <c r="C2379" s="1" t="s">
        <v>4817</v>
      </c>
      <c r="D2379" s="1" t="s">
        <v>11</v>
      </c>
      <c r="E2379" s="1" t="s">
        <v>23</v>
      </c>
      <c r="F2379" s="1" t="s">
        <v>13</v>
      </c>
      <c r="G2379" s="1" t="s">
        <v>20</v>
      </c>
      <c r="H2379" s="1" t="s">
        <v>15</v>
      </c>
      <c r="I2379" s="2">
        <v>45681.0</v>
      </c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ht="15.75" customHeight="1">
      <c r="A2380" s="1" t="s">
        <v>4818</v>
      </c>
      <c r="B2380" s="1" t="s">
        <v>4819</v>
      </c>
      <c r="C2380" s="1">
        <v>8.1988063267E10</v>
      </c>
      <c r="D2380" s="1" t="s">
        <v>11</v>
      </c>
      <c r="E2380" s="1" t="s">
        <v>123</v>
      </c>
      <c r="F2380" s="1" t="s">
        <v>13</v>
      </c>
      <c r="G2380" s="1" t="s">
        <v>14</v>
      </c>
      <c r="H2380" s="1" t="s">
        <v>15</v>
      </c>
      <c r="I2380" s="2">
        <v>45681.0</v>
      </c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ht="15.75" customHeight="1">
      <c r="A2381" s="1" t="s">
        <v>4820</v>
      </c>
      <c r="B2381" s="1" t="s">
        <v>4821</v>
      </c>
      <c r="C2381" s="1">
        <v>8.3998218042E10</v>
      </c>
      <c r="D2381" s="1" t="s">
        <v>11</v>
      </c>
      <c r="E2381" s="1" t="s">
        <v>318</v>
      </c>
      <c r="F2381" s="1" t="s">
        <v>13</v>
      </c>
      <c r="G2381" s="1" t="s">
        <v>20</v>
      </c>
      <c r="H2381" s="1" t="s">
        <v>44</v>
      </c>
      <c r="I2381" s="2">
        <v>45681.0</v>
      </c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ht="15.75" customHeight="1">
      <c r="A2382" s="1" t="s">
        <v>4822</v>
      </c>
      <c r="B2382" s="1" t="s">
        <v>4823</v>
      </c>
      <c r="C2382" s="1">
        <v>2.7999465865E10</v>
      </c>
      <c r="D2382" s="1" t="s">
        <v>11</v>
      </c>
      <c r="E2382" s="1" t="s">
        <v>123</v>
      </c>
      <c r="F2382" s="1" t="s">
        <v>13</v>
      </c>
      <c r="G2382" s="1" t="s">
        <v>14</v>
      </c>
      <c r="H2382" s="1" t="s">
        <v>15</v>
      </c>
      <c r="I2382" s="2">
        <v>45681.0</v>
      </c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ht="15.75" customHeight="1">
      <c r="A2383" s="1" t="s">
        <v>4824</v>
      </c>
      <c r="B2383" s="1" t="s">
        <v>4825</v>
      </c>
      <c r="C2383" s="1">
        <v>8.7992435713E10</v>
      </c>
      <c r="D2383" s="1" t="s">
        <v>11</v>
      </c>
      <c r="E2383" s="1" t="s">
        <v>37</v>
      </c>
      <c r="F2383" s="1" t="s">
        <v>13</v>
      </c>
      <c r="G2383" s="1" t="s">
        <v>20</v>
      </c>
      <c r="H2383" s="1" t="s">
        <v>116</v>
      </c>
      <c r="I2383" s="2">
        <v>45681.0</v>
      </c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ht="15.75" customHeight="1">
      <c r="A2384" s="1" t="s">
        <v>4826</v>
      </c>
      <c r="B2384" s="1" t="s">
        <v>4827</v>
      </c>
      <c r="C2384" s="1" t="s">
        <v>4828</v>
      </c>
      <c r="D2384" s="1" t="s">
        <v>11</v>
      </c>
      <c r="E2384" s="1" t="s">
        <v>31</v>
      </c>
      <c r="F2384" s="1" t="s">
        <v>13</v>
      </c>
      <c r="G2384" s="1" t="s">
        <v>20</v>
      </c>
      <c r="H2384" s="1" t="s">
        <v>15</v>
      </c>
      <c r="I2384" s="2">
        <v>45681.0</v>
      </c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ht="15.75" customHeight="1">
      <c r="A2385" s="1" t="s">
        <v>1742</v>
      </c>
      <c r="B2385" s="1" t="s">
        <v>4829</v>
      </c>
      <c r="C2385" s="1">
        <v>9.8987916136E10</v>
      </c>
      <c r="D2385" s="1" t="s">
        <v>11</v>
      </c>
      <c r="E2385" s="1" t="s">
        <v>27</v>
      </c>
      <c r="F2385" s="1" t="s">
        <v>13</v>
      </c>
      <c r="G2385" s="1" t="s">
        <v>14</v>
      </c>
      <c r="H2385" s="1" t="s">
        <v>15</v>
      </c>
      <c r="I2385" s="2">
        <v>45681.0</v>
      </c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ht="15.75" customHeight="1">
      <c r="A2386" s="1" t="s">
        <v>4830</v>
      </c>
      <c r="B2386" s="1" t="s">
        <v>4831</v>
      </c>
      <c r="C2386" s="1">
        <v>9.8987051417E10</v>
      </c>
      <c r="D2386" s="1" t="s">
        <v>11</v>
      </c>
      <c r="E2386" s="1" t="s">
        <v>123</v>
      </c>
      <c r="F2386" s="1" t="s">
        <v>13</v>
      </c>
      <c r="G2386" s="1" t="s">
        <v>14</v>
      </c>
      <c r="H2386" s="1" t="s">
        <v>15</v>
      </c>
      <c r="I2386" s="2">
        <v>45681.0</v>
      </c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ht="15.75" customHeight="1">
      <c r="A2387" s="1" t="s">
        <v>4832</v>
      </c>
      <c r="B2387" s="1" t="s">
        <v>4833</v>
      </c>
      <c r="C2387" s="1">
        <v>3.51912728458E11</v>
      </c>
      <c r="D2387" s="1" t="s">
        <v>11</v>
      </c>
      <c r="E2387" s="1" t="s">
        <v>99</v>
      </c>
      <c r="F2387" s="1" t="s">
        <v>13</v>
      </c>
      <c r="G2387" s="1" t="s">
        <v>20</v>
      </c>
      <c r="H2387" s="1" t="s">
        <v>15</v>
      </c>
      <c r="I2387" s="2">
        <v>45681.0</v>
      </c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ht="15.75" customHeight="1">
      <c r="A2388" s="1" t="s">
        <v>4834</v>
      </c>
      <c r="B2388" s="1" t="s">
        <v>4835</v>
      </c>
      <c r="C2388" s="1">
        <v>5.517992328381E12</v>
      </c>
      <c r="D2388" s="1" t="s">
        <v>11</v>
      </c>
      <c r="E2388" s="1" t="s">
        <v>112</v>
      </c>
      <c r="F2388" s="1" t="s">
        <v>13</v>
      </c>
      <c r="G2388" s="1" t="s">
        <v>20</v>
      </c>
      <c r="H2388" s="1" t="s">
        <v>15</v>
      </c>
      <c r="I2388" s="2">
        <v>45681.0</v>
      </c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ht="15.75" customHeight="1">
      <c r="A2389" s="1" t="s">
        <v>4836</v>
      </c>
      <c r="B2389" s="1" t="s">
        <v>4837</v>
      </c>
      <c r="C2389" s="1">
        <v>8.3988931142E10</v>
      </c>
      <c r="D2389" s="1" t="s">
        <v>11</v>
      </c>
      <c r="E2389" s="1" t="s">
        <v>99</v>
      </c>
      <c r="F2389" s="1" t="s">
        <v>13</v>
      </c>
      <c r="G2389" s="1" t="s">
        <v>20</v>
      </c>
      <c r="H2389" s="1" t="s">
        <v>882</v>
      </c>
      <c r="I2389" s="2">
        <v>45681.0</v>
      </c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ht="15.75" customHeight="1">
      <c r="A2390" s="1" t="s">
        <v>4838</v>
      </c>
      <c r="B2390" s="1" t="s">
        <v>4839</v>
      </c>
      <c r="C2390" s="1">
        <v>1.9981853741E10</v>
      </c>
      <c r="D2390" s="1" t="s">
        <v>11</v>
      </c>
      <c r="E2390" s="1" t="s">
        <v>27</v>
      </c>
      <c r="F2390" s="1" t="s">
        <v>13</v>
      </c>
      <c r="G2390" s="1" t="s">
        <v>14</v>
      </c>
      <c r="H2390" s="1" t="s">
        <v>15</v>
      </c>
      <c r="I2390" s="2">
        <v>45681.0</v>
      </c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ht="15.75" customHeight="1">
      <c r="A2391" s="1" t="s">
        <v>4840</v>
      </c>
      <c r="B2391" s="1" t="s">
        <v>4841</v>
      </c>
      <c r="C2391" s="1">
        <v>6.1991276041E10</v>
      </c>
      <c r="D2391" s="1" t="s">
        <v>11</v>
      </c>
      <c r="E2391" s="1" t="s">
        <v>37</v>
      </c>
      <c r="F2391" s="1" t="s">
        <v>13</v>
      </c>
      <c r="G2391" s="1" t="s">
        <v>20</v>
      </c>
      <c r="H2391" s="1" t="s">
        <v>65</v>
      </c>
      <c r="I2391" s="2">
        <v>45681.0</v>
      </c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ht="15.75" customHeight="1">
      <c r="A2392" s="1" t="s">
        <v>4842</v>
      </c>
      <c r="B2392" s="1" t="s">
        <v>4843</v>
      </c>
      <c r="C2392" s="1">
        <v>-98984.0</v>
      </c>
      <c r="D2392" s="1" t="s">
        <v>11</v>
      </c>
      <c r="E2392" s="1" t="s">
        <v>318</v>
      </c>
      <c r="F2392" s="1" t="s">
        <v>13</v>
      </c>
      <c r="G2392" s="1" t="s">
        <v>14</v>
      </c>
      <c r="H2392" s="1" t="s">
        <v>15</v>
      </c>
      <c r="I2392" s="2">
        <v>45681.0</v>
      </c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ht="15.75" customHeight="1">
      <c r="A2393" s="1" t="s">
        <v>4844</v>
      </c>
      <c r="B2393" s="1" t="s">
        <v>4845</v>
      </c>
      <c r="C2393" s="1">
        <v>9.1987411726E10</v>
      </c>
      <c r="D2393" s="1" t="s">
        <v>11</v>
      </c>
      <c r="E2393" s="1" t="s">
        <v>37</v>
      </c>
      <c r="F2393" s="1" t="s">
        <v>13</v>
      </c>
      <c r="G2393" s="1" t="s">
        <v>14</v>
      </c>
      <c r="H2393" s="1" t="s">
        <v>4846</v>
      </c>
      <c r="I2393" s="2">
        <v>45681.0</v>
      </c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ht="15.75" customHeight="1">
      <c r="A2394" s="1" t="s">
        <v>4847</v>
      </c>
      <c r="B2394" s="1" t="s">
        <v>4848</v>
      </c>
      <c r="C2394" s="1">
        <v>8.3998430126E10</v>
      </c>
      <c r="D2394" s="1" t="s">
        <v>11</v>
      </c>
      <c r="E2394" s="1" t="s">
        <v>49</v>
      </c>
      <c r="F2394" s="1" t="s">
        <v>13</v>
      </c>
      <c r="G2394" s="1" t="s">
        <v>20</v>
      </c>
      <c r="H2394" s="1" t="s">
        <v>15</v>
      </c>
      <c r="I2394" s="2">
        <v>45681.0</v>
      </c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ht="15.75" customHeight="1">
      <c r="A2395" s="1" t="s">
        <v>4849</v>
      </c>
      <c r="B2395" s="1" t="s">
        <v>4850</v>
      </c>
      <c r="C2395" s="1">
        <v>6.2993834329E10</v>
      </c>
      <c r="D2395" s="1" t="s">
        <v>11</v>
      </c>
      <c r="E2395" s="1" t="s">
        <v>27</v>
      </c>
      <c r="F2395" s="1" t="s">
        <v>13</v>
      </c>
      <c r="G2395" s="1" t="s">
        <v>20</v>
      </c>
      <c r="H2395" s="1" t="s">
        <v>15</v>
      </c>
      <c r="I2395" s="2">
        <v>45681.0</v>
      </c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ht="15.75" customHeight="1">
      <c r="A2396" s="1" t="s">
        <v>4851</v>
      </c>
      <c r="B2396" s="1" t="s">
        <v>4852</v>
      </c>
      <c r="C2396" s="1">
        <v>9.2999772629E10</v>
      </c>
      <c r="D2396" s="1" t="s">
        <v>11</v>
      </c>
      <c r="E2396" s="1" t="s">
        <v>261</v>
      </c>
      <c r="F2396" s="1" t="s">
        <v>13</v>
      </c>
      <c r="G2396" s="1" t="s">
        <v>20</v>
      </c>
      <c r="H2396" s="1" t="s">
        <v>44</v>
      </c>
      <c r="I2396" s="2">
        <v>45681.0</v>
      </c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ht="15.75" customHeight="1">
      <c r="A2397" s="1" t="s">
        <v>4853</v>
      </c>
      <c r="B2397" s="1" t="s">
        <v>4854</v>
      </c>
      <c r="C2397" s="1">
        <v>1.3955509741E10</v>
      </c>
      <c r="D2397" s="1" t="s">
        <v>11</v>
      </c>
      <c r="E2397" s="1" t="s">
        <v>27</v>
      </c>
      <c r="F2397" s="1" t="s">
        <v>13</v>
      </c>
      <c r="G2397" s="1" t="s">
        <v>14</v>
      </c>
      <c r="H2397" s="1" t="s">
        <v>65</v>
      </c>
      <c r="I2397" s="2">
        <v>45681.0</v>
      </c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ht="15.75" customHeight="1">
      <c r="A2398" s="1" t="s">
        <v>4855</v>
      </c>
      <c r="B2398" s="1" t="s">
        <v>4856</v>
      </c>
      <c r="C2398" s="1">
        <v>6.5999401239E10</v>
      </c>
      <c r="D2398" s="1" t="s">
        <v>11</v>
      </c>
      <c r="E2398" s="1" t="s">
        <v>123</v>
      </c>
      <c r="F2398" s="1" t="s">
        <v>13</v>
      </c>
      <c r="G2398" s="1" t="s">
        <v>14</v>
      </c>
      <c r="H2398" s="1" t="s">
        <v>15</v>
      </c>
      <c r="I2398" s="2">
        <v>45681.0</v>
      </c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ht="15.75" customHeight="1">
      <c r="A2399" s="1" t="s">
        <v>961</v>
      </c>
      <c r="B2399" s="1" t="s">
        <v>4857</v>
      </c>
      <c r="C2399" s="1" t="s">
        <v>4858</v>
      </c>
      <c r="D2399" s="1" t="s">
        <v>11</v>
      </c>
      <c r="E2399" s="1" t="s">
        <v>27</v>
      </c>
      <c r="F2399" s="1" t="s">
        <v>13</v>
      </c>
      <c r="G2399" s="1" t="s">
        <v>20</v>
      </c>
      <c r="H2399" s="1" t="s">
        <v>65</v>
      </c>
      <c r="I2399" s="2">
        <v>45681.0</v>
      </c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ht="15.75" customHeight="1">
      <c r="A2400" s="1" t="s">
        <v>4859</v>
      </c>
      <c r="B2400" s="1" t="s">
        <v>4860</v>
      </c>
      <c r="C2400" s="1">
        <v>8.8994108948E10</v>
      </c>
      <c r="D2400" s="1" t="s">
        <v>11</v>
      </c>
      <c r="E2400" s="1" t="s">
        <v>2258</v>
      </c>
      <c r="F2400" s="1" t="s">
        <v>13</v>
      </c>
      <c r="G2400" s="1" t="s">
        <v>20</v>
      </c>
      <c r="H2400" s="1" t="s">
        <v>15</v>
      </c>
      <c r="I2400" s="2">
        <v>45681.0</v>
      </c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ht="15.75" customHeight="1">
      <c r="A2401" s="1" t="s">
        <v>2736</v>
      </c>
      <c r="B2401" s="1" t="s">
        <v>4861</v>
      </c>
      <c r="C2401" s="1">
        <v>2.2998333997E10</v>
      </c>
      <c r="D2401" s="1" t="s">
        <v>11</v>
      </c>
      <c r="E2401" s="1" t="s">
        <v>23</v>
      </c>
      <c r="F2401" s="1" t="s">
        <v>13</v>
      </c>
      <c r="G2401" s="1" t="s">
        <v>20</v>
      </c>
      <c r="H2401" s="1" t="s">
        <v>15</v>
      </c>
      <c r="I2401" s="2">
        <v>45681.0</v>
      </c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ht="15.75" customHeight="1">
      <c r="A2402" s="1" t="s">
        <v>4862</v>
      </c>
      <c r="B2402" s="1" t="s">
        <v>4863</v>
      </c>
      <c r="C2402" s="1">
        <v>6.4999398996E10</v>
      </c>
      <c r="D2402" s="1" t="s">
        <v>11</v>
      </c>
      <c r="E2402" s="1" t="s">
        <v>27</v>
      </c>
      <c r="F2402" s="1" t="s">
        <v>13</v>
      </c>
      <c r="G2402" s="1" t="s">
        <v>14</v>
      </c>
      <c r="H2402" s="1" t="s">
        <v>24</v>
      </c>
      <c r="I2402" s="2">
        <v>45681.0</v>
      </c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ht="15.75" customHeight="1">
      <c r="A2403" s="1" t="s">
        <v>4864</v>
      </c>
      <c r="B2403" s="1" t="s">
        <v>4865</v>
      </c>
      <c r="C2403" s="1">
        <v>1.1954041671E10</v>
      </c>
      <c r="D2403" s="1" t="s">
        <v>11</v>
      </c>
      <c r="E2403" s="1" t="s">
        <v>318</v>
      </c>
      <c r="F2403" s="1" t="s">
        <v>13</v>
      </c>
      <c r="G2403" s="1" t="s">
        <v>20</v>
      </c>
      <c r="H2403" s="1" t="s">
        <v>15</v>
      </c>
      <c r="I2403" s="2">
        <v>45681.0</v>
      </c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ht="15.75" customHeight="1">
      <c r="A2404" s="1" t="s">
        <v>4866</v>
      </c>
      <c r="B2404" s="1" t="s">
        <v>4867</v>
      </c>
      <c r="C2404" s="1" t="s">
        <v>4868</v>
      </c>
      <c r="D2404" s="1" t="s">
        <v>11</v>
      </c>
      <c r="E2404" s="1" t="s">
        <v>27</v>
      </c>
      <c r="F2404" s="1" t="s">
        <v>13</v>
      </c>
      <c r="G2404" s="1" t="s">
        <v>14</v>
      </c>
      <c r="H2404" s="1" t="s">
        <v>15</v>
      </c>
      <c r="I2404" s="2">
        <v>45681.0</v>
      </c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ht="15.75" customHeight="1">
      <c r="A2405" s="1" t="s">
        <v>4869</v>
      </c>
      <c r="B2405" s="1" t="s">
        <v>4870</v>
      </c>
      <c r="C2405" s="1">
        <v>8.4998566157E10</v>
      </c>
      <c r="D2405" s="1" t="s">
        <v>11</v>
      </c>
      <c r="E2405" s="1" t="s">
        <v>37</v>
      </c>
      <c r="F2405" s="1" t="s">
        <v>13</v>
      </c>
      <c r="G2405" s="1" t="s">
        <v>14</v>
      </c>
      <c r="H2405" s="1" t="s">
        <v>15</v>
      </c>
      <c r="I2405" s="2">
        <v>45681.0</v>
      </c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ht="15.75" customHeight="1">
      <c r="A2406" s="1" t="s">
        <v>4871</v>
      </c>
      <c r="B2406" s="1" t="s">
        <v>4872</v>
      </c>
      <c r="C2406" s="1">
        <v>8.1994413444E10</v>
      </c>
      <c r="D2406" s="1" t="s">
        <v>11</v>
      </c>
      <c r="E2406" s="1" t="s">
        <v>27</v>
      </c>
      <c r="F2406" s="1" t="s">
        <v>13</v>
      </c>
      <c r="G2406" s="1" t="s">
        <v>20</v>
      </c>
      <c r="H2406" s="1" t="s">
        <v>24</v>
      </c>
      <c r="I2406" s="2">
        <v>45681.0</v>
      </c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ht="15.75" customHeight="1">
      <c r="A2407" s="1" t="s">
        <v>4873</v>
      </c>
      <c r="B2407" s="1" t="s">
        <v>4874</v>
      </c>
      <c r="C2407" s="1">
        <v>4.7997088235E10</v>
      </c>
      <c r="D2407" s="1" t="s">
        <v>11</v>
      </c>
      <c r="E2407" s="1" t="s">
        <v>27</v>
      </c>
      <c r="F2407" s="1" t="s">
        <v>13</v>
      </c>
      <c r="G2407" s="1" t="s">
        <v>14</v>
      </c>
      <c r="H2407" s="1" t="s">
        <v>15</v>
      </c>
      <c r="I2407" s="2">
        <v>45681.0</v>
      </c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ht="15.75" customHeight="1">
      <c r="A2408" s="1" t="s">
        <v>4875</v>
      </c>
      <c r="B2408" s="1" t="s">
        <v>4876</v>
      </c>
      <c r="C2408" s="1">
        <v>2.198107842E10</v>
      </c>
      <c r="D2408" s="1" t="s">
        <v>11</v>
      </c>
      <c r="E2408" s="1" t="s">
        <v>37</v>
      </c>
      <c r="F2408" s="1" t="s">
        <v>13</v>
      </c>
      <c r="G2408" s="1" t="s">
        <v>14</v>
      </c>
      <c r="H2408" s="1" t="s">
        <v>15</v>
      </c>
      <c r="I2408" s="2">
        <v>45681.0</v>
      </c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ht="15.75" customHeight="1">
      <c r="A2409" s="1" t="s">
        <v>333</v>
      </c>
      <c r="B2409" s="1" t="s">
        <v>4877</v>
      </c>
      <c r="C2409" s="1">
        <v>6.9992870366E10</v>
      </c>
      <c r="D2409" s="1" t="s">
        <v>11</v>
      </c>
      <c r="E2409" s="1" t="s">
        <v>23</v>
      </c>
      <c r="F2409" s="1" t="s">
        <v>13</v>
      </c>
      <c r="G2409" s="1" t="s">
        <v>20</v>
      </c>
      <c r="H2409" s="1" t="s">
        <v>15</v>
      </c>
      <c r="I2409" s="2">
        <v>45681.0</v>
      </c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ht="15.75" customHeight="1">
      <c r="A2410" s="1" t="s">
        <v>513</v>
      </c>
      <c r="B2410" s="1" t="s">
        <v>4878</v>
      </c>
      <c r="C2410" s="1">
        <v>1.1968552307E10</v>
      </c>
      <c r="D2410" s="1" t="s">
        <v>11</v>
      </c>
      <c r="E2410" s="1" t="s">
        <v>2258</v>
      </c>
      <c r="F2410" s="1" t="s">
        <v>13</v>
      </c>
      <c r="G2410" s="1" t="s">
        <v>20</v>
      </c>
      <c r="H2410" s="1" t="s">
        <v>65</v>
      </c>
      <c r="I2410" s="2">
        <v>45681.0</v>
      </c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ht="15.75" customHeight="1">
      <c r="A2411" s="1" t="s">
        <v>4879</v>
      </c>
      <c r="B2411" s="1" t="s">
        <v>4880</v>
      </c>
      <c r="C2411" s="1">
        <v>5.548999996374E12</v>
      </c>
      <c r="D2411" s="1" t="s">
        <v>11</v>
      </c>
      <c r="E2411" s="1" t="s">
        <v>37</v>
      </c>
      <c r="F2411" s="1" t="s">
        <v>13</v>
      </c>
      <c r="G2411" s="1" t="s">
        <v>20</v>
      </c>
      <c r="H2411" s="1" t="s">
        <v>24</v>
      </c>
      <c r="I2411" s="2">
        <v>45681.0</v>
      </c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ht="15.75" customHeight="1">
      <c r="A2412" s="1" t="s">
        <v>4881</v>
      </c>
      <c r="B2412" s="1" t="s">
        <v>4882</v>
      </c>
      <c r="C2412" s="1">
        <v>9.5981030285E10</v>
      </c>
      <c r="D2412" s="1" t="s">
        <v>11</v>
      </c>
      <c r="E2412" s="1" t="s">
        <v>27</v>
      </c>
      <c r="F2412" s="1" t="s">
        <v>13</v>
      </c>
      <c r="G2412" s="1" t="s">
        <v>20</v>
      </c>
      <c r="H2412" s="1" t="s">
        <v>15</v>
      </c>
      <c r="I2412" s="2">
        <v>45681.0</v>
      </c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ht="15.75" customHeight="1">
      <c r="A2413" s="1" t="s">
        <v>427</v>
      </c>
      <c r="B2413" s="1" t="s">
        <v>4883</v>
      </c>
      <c r="C2413" s="1">
        <v>1.1989679842E10</v>
      </c>
      <c r="D2413" s="1" t="s">
        <v>11</v>
      </c>
      <c r="E2413" s="1" t="s">
        <v>27</v>
      </c>
      <c r="F2413" s="1" t="s">
        <v>13</v>
      </c>
      <c r="G2413" s="1" t="s">
        <v>14</v>
      </c>
      <c r="H2413" s="1" t="s">
        <v>65</v>
      </c>
      <c r="I2413" s="2">
        <v>45681.0</v>
      </c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ht="15.75" customHeight="1">
      <c r="A2414" s="1" t="s">
        <v>2954</v>
      </c>
      <c r="B2414" s="1" t="s">
        <v>4884</v>
      </c>
      <c r="C2414" s="1">
        <v>5.547992042739E12</v>
      </c>
      <c r="D2414" s="1" t="s">
        <v>11</v>
      </c>
      <c r="E2414" s="1" t="s">
        <v>123</v>
      </c>
      <c r="F2414" s="1" t="s">
        <v>13</v>
      </c>
      <c r="G2414" s="1" t="s">
        <v>14</v>
      </c>
      <c r="H2414" s="1" t="s">
        <v>15</v>
      </c>
      <c r="I2414" s="2">
        <v>45681.0</v>
      </c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ht="15.75" customHeight="1">
      <c r="A2415" s="1" t="s">
        <v>4885</v>
      </c>
      <c r="B2415" s="1" t="s">
        <v>4886</v>
      </c>
      <c r="C2415" s="1">
        <v>6.2986306922E10</v>
      </c>
      <c r="D2415" s="1" t="s">
        <v>11</v>
      </c>
      <c r="E2415" s="1" t="s">
        <v>12</v>
      </c>
      <c r="F2415" s="1" t="s">
        <v>13</v>
      </c>
      <c r="G2415" s="1" t="s">
        <v>20</v>
      </c>
      <c r="H2415" s="1" t="s">
        <v>24</v>
      </c>
      <c r="I2415" s="2">
        <v>45681.0</v>
      </c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ht="15.75" customHeight="1">
      <c r="A2416" s="1" t="s">
        <v>102</v>
      </c>
      <c r="B2416" s="1" t="s">
        <v>4887</v>
      </c>
      <c r="C2416" s="1">
        <v>5.1982243767E10</v>
      </c>
      <c r="D2416" s="1" t="s">
        <v>11</v>
      </c>
      <c r="E2416" s="1" t="s">
        <v>27</v>
      </c>
      <c r="F2416" s="1" t="s">
        <v>13</v>
      </c>
      <c r="G2416" s="1" t="s">
        <v>20</v>
      </c>
      <c r="H2416" s="1" t="s">
        <v>15</v>
      </c>
      <c r="I2416" s="2">
        <v>45681.0</v>
      </c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ht="15.75" customHeight="1">
      <c r="A2417" s="1" t="s">
        <v>4888</v>
      </c>
      <c r="B2417" s="1" t="s">
        <v>4889</v>
      </c>
      <c r="C2417" s="1">
        <v>2.299940934E10</v>
      </c>
      <c r="D2417" s="1" t="s">
        <v>11</v>
      </c>
      <c r="E2417" s="1" t="s">
        <v>2258</v>
      </c>
      <c r="F2417" s="1" t="s">
        <v>13</v>
      </c>
      <c r="G2417" s="1" t="s">
        <v>20</v>
      </c>
      <c r="H2417" s="1" t="s">
        <v>44</v>
      </c>
      <c r="I2417" s="2">
        <v>45681.0</v>
      </c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ht="15.75" customHeight="1">
      <c r="A2418" s="1" t="s">
        <v>4890</v>
      </c>
      <c r="B2418" s="1" t="s">
        <v>4891</v>
      </c>
      <c r="C2418" s="1">
        <v>1.1991019154E10</v>
      </c>
      <c r="D2418" s="1" t="s">
        <v>11</v>
      </c>
      <c r="E2418" s="1" t="s">
        <v>27</v>
      </c>
      <c r="F2418" s="1" t="s">
        <v>13</v>
      </c>
      <c r="G2418" s="1" t="s">
        <v>20</v>
      </c>
      <c r="H2418" s="1" t="s">
        <v>15</v>
      </c>
      <c r="I2418" s="2">
        <v>45681.0</v>
      </c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ht="15.75" customHeight="1">
      <c r="A2419" s="1" t="s">
        <v>4892</v>
      </c>
      <c r="B2419" s="1" t="s">
        <v>4893</v>
      </c>
      <c r="C2419" s="1">
        <v>1.1947498162E10</v>
      </c>
      <c r="D2419" s="1" t="s">
        <v>11</v>
      </c>
      <c r="E2419" s="1" t="s">
        <v>37</v>
      </c>
      <c r="F2419" s="1" t="s">
        <v>13</v>
      </c>
      <c r="G2419" s="1" t="s">
        <v>20</v>
      </c>
      <c r="H2419" s="1" t="s">
        <v>65</v>
      </c>
      <c r="I2419" s="2">
        <v>45681.0</v>
      </c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ht="15.75" customHeight="1">
      <c r="A2420" s="1" t="s">
        <v>513</v>
      </c>
      <c r="B2420" s="1" t="s">
        <v>4894</v>
      </c>
      <c r="C2420" s="1">
        <v>3.5984051545E10</v>
      </c>
      <c r="D2420" s="1" t="s">
        <v>11</v>
      </c>
      <c r="E2420" s="1" t="s">
        <v>27</v>
      </c>
      <c r="F2420" s="1" t="s">
        <v>13</v>
      </c>
      <c r="G2420" s="1" t="s">
        <v>20</v>
      </c>
      <c r="H2420" s="1" t="s">
        <v>44</v>
      </c>
      <c r="I2420" s="2">
        <v>45681.0</v>
      </c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ht="15.75" customHeight="1">
      <c r="A2421" s="1" t="s">
        <v>4895</v>
      </c>
      <c r="B2421" s="1" t="s">
        <v>4896</v>
      </c>
      <c r="C2421" s="1">
        <v>2.198248677E10</v>
      </c>
      <c r="D2421" s="1" t="s">
        <v>11</v>
      </c>
      <c r="E2421" s="1" t="s">
        <v>12</v>
      </c>
      <c r="F2421" s="1" t="s">
        <v>13</v>
      </c>
      <c r="G2421" s="1" t="s">
        <v>14</v>
      </c>
      <c r="H2421" s="1" t="s">
        <v>15</v>
      </c>
      <c r="I2421" s="2">
        <v>45681.0</v>
      </c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ht="15.75" customHeight="1">
      <c r="A2422" s="1" t="s">
        <v>4897</v>
      </c>
      <c r="B2422" s="1" t="s">
        <v>4898</v>
      </c>
      <c r="C2422" s="1">
        <v>1.1947925838E10</v>
      </c>
      <c r="D2422" s="1" t="s">
        <v>11</v>
      </c>
      <c r="E2422" s="1" t="s">
        <v>123</v>
      </c>
      <c r="F2422" s="1" t="s">
        <v>13</v>
      </c>
      <c r="G2422" s="1" t="s">
        <v>14</v>
      </c>
      <c r="H2422" s="1" t="s">
        <v>15</v>
      </c>
      <c r="I2422" s="2">
        <v>45681.0</v>
      </c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ht="15.75" customHeight="1">
      <c r="A2423" s="1" t="s">
        <v>4899</v>
      </c>
      <c r="B2423" s="1" t="s">
        <v>4900</v>
      </c>
      <c r="C2423" s="1">
        <v>9.8983445351E10</v>
      </c>
      <c r="D2423" s="1" t="s">
        <v>11</v>
      </c>
      <c r="E2423" s="1" t="s">
        <v>27</v>
      </c>
      <c r="F2423" s="1" t="s">
        <v>13</v>
      </c>
      <c r="G2423" s="1" t="s">
        <v>20</v>
      </c>
      <c r="H2423" s="1" t="s">
        <v>15</v>
      </c>
      <c r="I2423" s="2">
        <v>45681.0</v>
      </c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ht="15.75" customHeight="1">
      <c r="A2424" s="1" t="s">
        <v>4901</v>
      </c>
      <c r="B2424" s="1" t="s">
        <v>4902</v>
      </c>
      <c r="C2424" s="1">
        <v>7.9981447209E10</v>
      </c>
      <c r="D2424" s="1" t="s">
        <v>11</v>
      </c>
      <c r="E2424" s="1" t="s">
        <v>27</v>
      </c>
      <c r="F2424" s="1" t="s">
        <v>13</v>
      </c>
      <c r="G2424" s="1" t="s">
        <v>20</v>
      </c>
      <c r="H2424" s="1" t="s">
        <v>24</v>
      </c>
      <c r="I2424" s="2">
        <v>45681.0</v>
      </c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ht="15.75" customHeight="1">
      <c r="A2425" s="1" t="s">
        <v>4903</v>
      </c>
      <c r="B2425" s="1" t="s">
        <v>4904</v>
      </c>
      <c r="C2425" s="1">
        <v>6.6984389373E10</v>
      </c>
      <c r="D2425" s="1" t="s">
        <v>11</v>
      </c>
      <c r="E2425" s="1" t="s">
        <v>23</v>
      </c>
      <c r="F2425" s="1" t="s">
        <v>13</v>
      </c>
      <c r="G2425" s="1" t="s">
        <v>14</v>
      </c>
      <c r="H2425" s="1" t="s">
        <v>15</v>
      </c>
      <c r="I2425" s="2">
        <v>45681.0</v>
      </c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ht="15.75" customHeight="1">
      <c r="A2426" s="1" t="s">
        <v>4905</v>
      </c>
      <c r="B2426" s="1" t="s">
        <v>4906</v>
      </c>
      <c r="C2426" s="1">
        <v>7.3999593256E10</v>
      </c>
      <c r="D2426" s="1" t="s">
        <v>11</v>
      </c>
      <c r="E2426" s="1" t="s">
        <v>96</v>
      </c>
      <c r="F2426" s="1" t="s">
        <v>13</v>
      </c>
      <c r="G2426" s="1" t="s">
        <v>14</v>
      </c>
      <c r="H2426" s="1" t="s">
        <v>15</v>
      </c>
      <c r="I2426" s="2">
        <v>45681.0</v>
      </c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ht="15.75" customHeight="1">
      <c r="A2427" s="1" t="s">
        <v>4907</v>
      </c>
      <c r="B2427" s="1" t="s">
        <v>4908</v>
      </c>
      <c r="C2427" s="1" t="s">
        <v>4909</v>
      </c>
      <c r="D2427" s="1" t="s">
        <v>11</v>
      </c>
      <c r="E2427" s="1" t="s">
        <v>112</v>
      </c>
      <c r="F2427" s="1" t="s">
        <v>13</v>
      </c>
      <c r="G2427" s="1" t="s">
        <v>14</v>
      </c>
      <c r="H2427" s="1" t="s">
        <v>15</v>
      </c>
      <c r="I2427" s="2">
        <v>45681.0</v>
      </c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ht="15.75" customHeight="1">
      <c r="A2428" s="1" t="s">
        <v>4910</v>
      </c>
      <c r="B2428" s="1" t="s">
        <v>4911</v>
      </c>
      <c r="C2428" s="1">
        <v>6.1996486827E10</v>
      </c>
      <c r="D2428" s="1" t="s">
        <v>11</v>
      </c>
      <c r="E2428" s="1" t="s">
        <v>96</v>
      </c>
      <c r="F2428" s="1" t="s">
        <v>13</v>
      </c>
      <c r="G2428" s="1" t="s">
        <v>14</v>
      </c>
      <c r="H2428" s="1" t="s">
        <v>15</v>
      </c>
      <c r="I2428" s="2">
        <v>45681.0</v>
      </c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ht="15.75" customHeight="1">
      <c r="A2429" s="1" t="s">
        <v>4912</v>
      </c>
      <c r="B2429" s="1" t="s">
        <v>4913</v>
      </c>
      <c r="C2429" s="1" t="s">
        <v>4914</v>
      </c>
      <c r="D2429" s="1" t="s">
        <v>11</v>
      </c>
      <c r="E2429" s="1" t="s">
        <v>27</v>
      </c>
      <c r="F2429" s="1" t="s">
        <v>13</v>
      </c>
      <c r="G2429" s="1" t="s">
        <v>20</v>
      </c>
      <c r="H2429" s="1" t="s">
        <v>44</v>
      </c>
      <c r="I2429" s="2">
        <v>45681.0</v>
      </c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ht="15.75" customHeight="1">
      <c r="A2430" s="1" t="s">
        <v>409</v>
      </c>
      <c r="B2430" s="1" t="s">
        <v>4915</v>
      </c>
      <c r="C2430" s="1">
        <v>6.1982392507E10</v>
      </c>
      <c r="D2430" s="1" t="s">
        <v>11</v>
      </c>
      <c r="E2430" s="1" t="s">
        <v>123</v>
      </c>
      <c r="F2430" s="1" t="s">
        <v>13</v>
      </c>
      <c r="G2430" s="1" t="s">
        <v>14</v>
      </c>
      <c r="H2430" s="1" t="s">
        <v>15</v>
      </c>
      <c r="I2430" s="2">
        <v>45681.0</v>
      </c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ht="15.75" customHeight="1">
      <c r="A2431" s="1" t="s">
        <v>4916</v>
      </c>
      <c r="B2431" s="1" t="s">
        <v>4917</v>
      </c>
      <c r="C2431" s="1">
        <v>1.8991724314E10</v>
      </c>
      <c r="D2431" s="1" t="s">
        <v>11</v>
      </c>
      <c r="E2431" s="1" t="s">
        <v>23</v>
      </c>
      <c r="F2431" s="1" t="s">
        <v>13</v>
      </c>
      <c r="G2431" s="1" t="s">
        <v>20</v>
      </c>
      <c r="H2431" s="1" t="s">
        <v>15</v>
      </c>
      <c r="I2431" s="2">
        <v>45681.0</v>
      </c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ht="15.75" customHeight="1">
      <c r="A2432" s="1" t="s">
        <v>4918</v>
      </c>
      <c r="B2432" s="1" t="s">
        <v>4919</v>
      </c>
      <c r="C2432" s="1">
        <v>1.1958240866E10</v>
      </c>
      <c r="D2432" s="1" t="s">
        <v>11</v>
      </c>
      <c r="E2432" s="1" t="s">
        <v>37</v>
      </c>
      <c r="F2432" s="1" t="s">
        <v>13</v>
      </c>
      <c r="G2432" s="1" t="s">
        <v>14</v>
      </c>
      <c r="H2432" s="1" t="s">
        <v>76</v>
      </c>
      <c r="I2432" s="2">
        <v>45681.0</v>
      </c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ht="15.75" customHeight="1">
      <c r="A2433" s="1" t="s">
        <v>2967</v>
      </c>
      <c r="B2433" s="1" t="s">
        <v>4920</v>
      </c>
      <c r="C2433" s="1">
        <v>1.191609747E10</v>
      </c>
      <c r="D2433" s="1" t="s">
        <v>11</v>
      </c>
      <c r="E2433" s="1" t="s">
        <v>27</v>
      </c>
      <c r="F2433" s="1" t="s">
        <v>13</v>
      </c>
      <c r="G2433" s="1" t="s">
        <v>20</v>
      </c>
      <c r="H2433" s="1" t="s">
        <v>385</v>
      </c>
      <c r="I2433" s="2">
        <v>45681.0</v>
      </c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ht="15.75" customHeight="1">
      <c r="A2434" s="1" t="s">
        <v>4921</v>
      </c>
      <c r="B2434" s="1" t="s">
        <v>4922</v>
      </c>
      <c r="C2434" s="1">
        <v>2.2998119771E10</v>
      </c>
      <c r="D2434" s="1" t="s">
        <v>11</v>
      </c>
      <c r="E2434" s="1" t="s">
        <v>27</v>
      </c>
      <c r="F2434" s="1" t="s">
        <v>13</v>
      </c>
      <c r="G2434" s="1" t="s">
        <v>14</v>
      </c>
      <c r="H2434" s="1" t="s">
        <v>44</v>
      </c>
      <c r="I2434" s="2">
        <v>45681.0</v>
      </c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ht="15.75" customHeight="1">
      <c r="A2435" s="1" t="s">
        <v>4923</v>
      </c>
      <c r="B2435" s="1" t="s">
        <v>4924</v>
      </c>
      <c r="C2435" s="1">
        <v>2.2988333072E10</v>
      </c>
      <c r="D2435" s="1" t="s">
        <v>11</v>
      </c>
      <c r="E2435" s="1" t="s">
        <v>23</v>
      </c>
      <c r="F2435" s="1" t="s">
        <v>13</v>
      </c>
      <c r="G2435" s="1" t="s">
        <v>14</v>
      </c>
      <c r="H2435" s="1" t="s">
        <v>24</v>
      </c>
      <c r="I2435" s="2">
        <v>45681.0</v>
      </c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ht="15.75" customHeight="1">
      <c r="A2436" s="1" t="s">
        <v>4925</v>
      </c>
      <c r="B2436" s="1" t="s">
        <v>4926</v>
      </c>
      <c r="C2436" s="1">
        <v>8.8988037054E10</v>
      </c>
      <c r="D2436" s="1" t="s">
        <v>11</v>
      </c>
      <c r="E2436" s="1" t="s">
        <v>27</v>
      </c>
      <c r="F2436" s="1" t="s">
        <v>13</v>
      </c>
      <c r="G2436" s="1" t="s">
        <v>20</v>
      </c>
      <c r="H2436" s="1" t="s">
        <v>15</v>
      </c>
      <c r="I2436" s="2">
        <v>45681.0</v>
      </c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ht="15.75" customHeight="1">
      <c r="A2437" s="1" t="s">
        <v>2673</v>
      </c>
      <c r="B2437" s="1" t="s">
        <v>4927</v>
      </c>
      <c r="C2437" s="1">
        <v>5.49962575E10</v>
      </c>
      <c r="D2437" s="1" t="s">
        <v>11</v>
      </c>
      <c r="E2437" s="1" t="s">
        <v>27</v>
      </c>
      <c r="F2437" s="1" t="s">
        <v>13</v>
      </c>
      <c r="G2437" s="1" t="s">
        <v>20</v>
      </c>
      <c r="H2437" s="1" t="s">
        <v>15</v>
      </c>
      <c r="I2437" s="2">
        <v>45681.0</v>
      </c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ht="15.75" customHeight="1">
      <c r="A2438" s="1" t="s">
        <v>127</v>
      </c>
      <c r="B2438" s="1" t="s">
        <v>4928</v>
      </c>
      <c r="C2438" s="1">
        <v>1.8997141053E10</v>
      </c>
      <c r="D2438" s="1" t="s">
        <v>14</v>
      </c>
      <c r="E2438" s="1" t="s">
        <v>310</v>
      </c>
      <c r="F2438" s="1" t="s">
        <v>4929</v>
      </c>
      <c r="G2438" s="1" t="s">
        <v>4930</v>
      </c>
      <c r="H2438" s="1" t="s">
        <v>4931</v>
      </c>
      <c r="I2438" s="2">
        <v>45681.0</v>
      </c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ht="15.75" customHeight="1">
      <c r="A2439" s="1" t="s">
        <v>4932</v>
      </c>
      <c r="B2439" s="1" t="s">
        <v>4933</v>
      </c>
      <c r="C2439" s="1">
        <v>8.6999660058E10</v>
      </c>
      <c r="D2439" s="1" t="s">
        <v>11</v>
      </c>
      <c r="E2439" s="1" t="s">
        <v>12</v>
      </c>
      <c r="F2439" s="1" t="s">
        <v>13</v>
      </c>
      <c r="G2439" s="1" t="s">
        <v>14</v>
      </c>
      <c r="H2439" s="1" t="s">
        <v>15</v>
      </c>
      <c r="I2439" s="2">
        <v>45681.0</v>
      </c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ht="15.75" customHeight="1">
      <c r="A2440" s="1" t="s">
        <v>4934</v>
      </c>
      <c r="B2440" s="1" t="s">
        <v>4935</v>
      </c>
      <c r="C2440" s="1" t="s">
        <v>4936</v>
      </c>
      <c r="D2440" s="1" t="s">
        <v>11</v>
      </c>
      <c r="E2440" s="1" t="s">
        <v>96</v>
      </c>
      <c r="F2440" s="1" t="s">
        <v>13</v>
      </c>
      <c r="G2440" s="1" t="s">
        <v>20</v>
      </c>
      <c r="H2440" s="1" t="s">
        <v>44</v>
      </c>
      <c r="I2440" s="2">
        <v>45681.0</v>
      </c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ht="15.75" customHeight="1">
      <c r="A2441" s="1" t="s">
        <v>4937</v>
      </c>
      <c r="B2441" s="1" t="s">
        <v>4938</v>
      </c>
      <c r="C2441" s="1">
        <v>9.1988019525E10</v>
      </c>
      <c r="D2441" s="1" t="s">
        <v>11</v>
      </c>
      <c r="E2441" s="1" t="s">
        <v>261</v>
      </c>
      <c r="F2441" s="1" t="s">
        <v>13</v>
      </c>
      <c r="G2441" s="1" t="s">
        <v>20</v>
      </c>
      <c r="H2441" s="1" t="s">
        <v>65</v>
      </c>
      <c r="I2441" s="2">
        <v>45681.0</v>
      </c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ht="15.75" customHeight="1">
      <c r="A2442" s="1" t="s">
        <v>4939</v>
      </c>
      <c r="B2442" s="1" t="s">
        <v>4940</v>
      </c>
      <c r="C2442" s="1">
        <v>4.7997863639E10</v>
      </c>
      <c r="D2442" s="1" t="s">
        <v>11</v>
      </c>
      <c r="E2442" s="1" t="s">
        <v>27</v>
      </c>
      <c r="F2442" s="1" t="s">
        <v>13</v>
      </c>
      <c r="G2442" s="1" t="s">
        <v>14</v>
      </c>
      <c r="H2442" s="1" t="s">
        <v>15</v>
      </c>
      <c r="I2442" s="2">
        <v>45681.0</v>
      </c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ht="15.75" customHeight="1">
      <c r="A2443" s="1" t="s">
        <v>4941</v>
      </c>
      <c r="B2443" s="1" t="s">
        <v>4942</v>
      </c>
      <c r="C2443" s="1">
        <v>1.999668673E10</v>
      </c>
      <c r="D2443" s="1" t="s">
        <v>11</v>
      </c>
      <c r="E2443" s="1" t="s">
        <v>99</v>
      </c>
      <c r="F2443" s="1" t="s">
        <v>13</v>
      </c>
      <c r="G2443" s="1" t="s">
        <v>20</v>
      </c>
      <c r="H2443" s="1" t="s">
        <v>15</v>
      </c>
      <c r="I2443" s="2">
        <v>45681.0</v>
      </c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ht="15.75" customHeight="1">
      <c r="A2444" s="1" t="s">
        <v>4601</v>
      </c>
      <c r="B2444" s="1" t="s">
        <v>4943</v>
      </c>
      <c r="C2444" s="1" t="s">
        <v>4944</v>
      </c>
      <c r="D2444" s="1" t="s">
        <v>11</v>
      </c>
      <c r="E2444" s="1" t="s">
        <v>27</v>
      </c>
      <c r="F2444" s="1" t="s">
        <v>13</v>
      </c>
      <c r="G2444" s="1" t="s">
        <v>14</v>
      </c>
      <c r="H2444" s="1" t="s">
        <v>65</v>
      </c>
      <c r="I2444" s="2">
        <v>45681.0</v>
      </c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ht="15.75" customHeight="1">
      <c r="A2445" s="1" t="s">
        <v>4945</v>
      </c>
      <c r="B2445" s="1" t="s">
        <v>4946</v>
      </c>
      <c r="C2445" s="1" t="s">
        <v>4947</v>
      </c>
      <c r="D2445" s="1" t="s">
        <v>11</v>
      </c>
      <c r="E2445" s="1" t="s">
        <v>23</v>
      </c>
      <c r="F2445" s="1" t="s">
        <v>13</v>
      </c>
      <c r="G2445" s="1" t="s">
        <v>14</v>
      </c>
      <c r="H2445" s="1" t="s">
        <v>15</v>
      </c>
      <c r="I2445" s="2">
        <v>45681.0</v>
      </c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ht="15.75" customHeight="1">
      <c r="A2446" s="1" t="s">
        <v>2209</v>
      </c>
      <c r="B2446" s="1" t="s">
        <v>4948</v>
      </c>
      <c r="C2446" s="1">
        <v>3.398415808E10</v>
      </c>
      <c r="D2446" s="1" t="s">
        <v>11</v>
      </c>
      <c r="E2446" s="1" t="s">
        <v>23</v>
      </c>
      <c r="F2446" s="1" t="s">
        <v>13</v>
      </c>
      <c r="G2446" s="1" t="s">
        <v>20</v>
      </c>
      <c r="H2446" s="1" t="s">
        <v>15</v>
      </c>
      <c r="I2446" s="2">
        <v>45681.0</v>
      </c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ht="15.75" customHeight="1">
      <c r="A2447" s="1" t="s">
        <v>4949</v>
      </c>
      <c r="B2447" s="1" t="s">
        <v>4950</v>
      </c>
      <c r="C2447" s="1">
        <v>2.1976195568E10</v>
      </c>
      <c r="D2447" s="1" t="s">
        <v>11</v>
      </c>
      <c r="E2447" s="1" t="s">
        <v>99</v>
      </c>
      <c r="F2447" s="1" t="s">
        <v>13</v>
      </c>
      <c r="G2447" s="1" t="s">
        <v>20</v>
      </c>
      <c r="H2447" s="1" t="s">
        <v>15</v>
      </c>
      <c r="I2447" s="2">
        <v>45681.0</v>
      </c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ht="15.75" customHeight="1">
      <c r="A2448" s="1" t="s">
        <v>4951</v>
      </c>
      <c r="B2448" s="1" t="s">
        <v>4952</v>
      </c>
      <c r="C2448" s="1">
        <v>6.7981908127E10</v>
      </c>
      <c r="D2448" s="1" t="s">
        <v>11</v>
      </c>
      <c r="E2448" s="1" t="s">
        <v>27</v>
      </c>
      <c r="F2448" s="1" t="s">
        <v>13</v>
      </c>
      <c r="G2448" s="1" t="s">
        <v>14</v>
      </c>
      <c r="H2448" s="1" t="s">
        <v>65</v>
      </c>
      <c r="I2448" s="2">
        <v>45681.0</v>
      </c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ht="15.75" customHeight="1">
      <c r="A2449" s="1" t="s">
        <v>478</v>
      </c>
      <c r="B2449" s="1" t="s">
        <v>4953</v>
      </c>
      <c r="C2449" s="1">
        <v>2.4992795964E10</v>
      </c>
      <c r="D2449" s="1" t="s">
        <v>11</v>
      </c>
      <c r="E2449" s="1" t="s">
        <v>27</v>
      </c>
      <c r="F2449" s="1" t="s">
        <v>13</v>
      </c>
      <c r="G2449" s="1" t="s">
        <v>14</v>
      </c>
      <c r="H2449" s="1" t="s">
        <v>24</v>
      </c>
      <c r="I2449" s="2">
        <v>45681.0</v>
      </c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ht="15.75" customHeight="1">
      <c r="A2450" s="1" t="s">
        <v>4954</v>
      </c>
      <c r="B2450" s="1" t="s">
        <v>4955</v>
      </c>
      <c r="C2450" s="1">
        <v>8.899712704E10</v>
      </c>
      <c r="D2450" s="1" t="s">
        <v>11</v>
      </c>
      <c r="E2450" s="1" t="s">
        <v>37</v>
      </c>
      <c r="F2450" s="1" t="s">
        <v>13</v>
      </c>
      <c r="G2450" s="1" t="s">
        <v>20</v>
      </c>
      <c r="H2450" s="1" t="s">
        <v>15</v>
      </c>
      <c r="I2450" s="2">
        <v>45681.0</v>
      </c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ht="15.75" customHeight="1">
      <c r="A2451" s="1" t="s">
        <v>4956</v>
      </c>
      <c r="B2451" s="1" t="s">
        <v>4957</v>
      </c>
      <c r="C2451" s="1">
        <v>3.5991131317E10</v>
      </c>
      <c r="D2451" s="1" t="s">
        <v>11</v>
      </c>
      <c r="E2451" s="1" t="s">
        <v>37</v>
      </c>
      <c r="F2451" s="1" t="s">
        <v>13</v>
      </c>
      <c r="G2451" s="1" t="s">
        <v>20</v>
      </c>
      <c r="H2451" s="1" t="s">
        <v>116</v>
      </c>
      <c r="I2451" s="2">
        <v>45681.0</v>
      </c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ht="15.75" customHeight="1">
      <c r="A2452" s="1" t="s">
        <v>4958</v>
      </c>
      <c r="B2452" s="1" t="s">
        <v>4959</v>
      </c>
      <c r="C2452" s="1">
        <v>6.7996881511E10</v>
      </c>
      <c r="D2452" s="1" t="s">
        <v>11</v>
      </c>
      <c r="E2452" s="1" t="s">
        <v>27</v>
      </c>
      <c r="F2452" s="1" t="s">
        <v>13</v>
      </c>
      <c r="G2452" s="1" t="s">
        <v>14</v>
      </c>
      <c r="H2452" s="1" t="s">
        <v>65</v>
      </c>
      <c r="I2452" s="2">
        <v>45681.0</v>
      </c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ht="15.75" customHeight="1">
      <c r="A2453" s="1" t="s">
        <v>4960</v>
      </c>
      <c r="B2453" s="1" t="s">
        <v>4961</v>
      </c>
      <c r="C2453" s="1">
        <v>1.1977136133E10</v>
      </c>
      <c r="D2453" s="1" t="s">
        <v>11</v>
      </c>
      <c r="E2453" s="1" t="s">
        <v>37</v>
      </c>
      <c r="F2453" s="1" t="s">
        <v>13</v>
      </c>
      <c r="G2453" s="1" t="s">
        <v>20</v>
      </c>
      <c r="H2453" s="1" t="s">
        <v>4962</v>
      </c>
      <c r="I2453" s="2">
        <v>45681.0</v>
      </c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ht="15.75" customHeight="1">
      <c r="A2454" s="1" t="s">
        <v>4963</v>
      </c>
      <c r="B2454" s="1" t="s">
        <v>4964</v>
      </c>
      <c r="C2454" s="1">
        <v>5.511947892911E12</v>
      </c>
      <c r="D2454" s="1" t="s">
        <v>11</v>
      </c>
      <c r="E2454" s="1" t="s">
        <v>31</v>
      </c>
      <c r="F2454" s="1" t="s">
        <v>13</v>
      </c>
      <c r="G2454" s="1" t="s">
        <v>14</v>
      </c>
      <c r="H2454" s="1" t="s">
        <v>15</v>
      </c>
      <c r="I2454" s="2">
        <v>45681.0</v>
      </c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ht="15.75" customHeight="1">
      <c r="A2455" s="1" t="s">
        <v>4965</v>
      </c>
      <c r="B2455" s="1" t="s">
        <v>4966</v>
      </c>
      <c r="C2455" s="1">
        <v>3.1995857789E10</v>
      </c>
      <c r="D2455" s="1" t="s">
        <v>11</v>
      </c>
      <c r="E2455" s="1" t="s">
        <v>261</v>
      </c>
      <c r="F2455" s="1" t="s">
        <v>13</v>
      </c>
      <c r="G2455" s="1" t="s">
        <v>20</v>
      </c>
      <c r="H2455" s="1" t="s">
        <v>44</v>
      </c>
      <c r="I2455" s="2">
        <v>45681.0</v>
      </c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ht="15.75" customHeight="1">
      <c r="A2456" s="1" t="s">
        <v>4967</v>
      </c>
      <c r="B2456" s="1" t="s">
        <v>4968</v>
      </c>
      <c r="C2456" s="1">
        <v>1.198607102E10</v>
      </c>
      <c r="D2456" s="1" t="s">
        <v>11</v>
      </c>
      <c r="E2456" s="1" t="s">
        <v>23</v>
      </c>
      <c r="F2456" s="1" t="s">
        <v>13</v>
      </c>
      <c r="G2456" s="1" t="s">
        <v>14</v>
      </c>
      <c r="H2456" s="1" t="s">
        <v>15</v>
      </c>
      <c r="I2456" s="2">
        <v>45681.0</v>
      </c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ht="15.75" customHeight="1">
      <c r="A2457" s="1" t="s">
        <v>4969</v>
      </c>
      <c r="B2457" s="1" t="s">
        <v>4970</v>
      </c>
      <c r="C2457" s="1">
        <v>2.1997965164E10</v>
      </c>
      <c r="D2457" s="1" t="s">
        <v>11</v>
      </c>
      <c r="E2457" s="1" t="s">
        <v>40</v>
      </c>
      <c r="F2457" s="1" t="s">
        <v>13</v>
      </c>
      <c r="G2457" s="1" t="s">
        <v>20</v>
      </c>
      <c r="H2457" s="1" t="s">
        <v>882</v>
      </c>
      <c r="I2457" s="2">
        <v>45681.0</v>
      </c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ht="15.75" customHeight="1">
      <c r="A2458" s="1" t="s">
        <v>4971</v>
      </c>
      <c r="B2458" s="1" t="s">
        <v>4972</v>
      </c>
      <c r="C2458" s="1">
        <v>4.1998271097E10</v>
      </c>
      <c r="D2458" s="1" t="s">
        <v>11</v>
      </c>
      <c r="E2458" s="1" t="s">
        <v>123</v>
      </c>
      <c r="F2458" s="1" t="s">
        <v>13</v>
      </c>
      <c r="G2458" s="1" t="s">
        <v>14</v>
      </c>
      <c r="H2458" s="1" t="s">
        <v>15</v>
      </c>
      <c r="I2458" s="2">
        <v>45681.0</v>
      </c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ht="15.75" customHeight="1">
      <c r="A2459" s="1" t="s">
        <v>4973</v>
      </c>
      <c r="B2459" s="1" t="s">
        <v>4974</v>
      </c>
      <c r="C2459" s="1" t="s">
        <v>4975</v>
      </c>
      <c r="D2459" s="1" t="s">
        <v>11</v>
      </c>
      <c r="E2459" s="1" t="s">
        <v>31</v>
      </c>
      <c r="F2459" s="1" t="s">
        <v>13</v>
      </c>
      <c r="G2459" s="1" t="s">
        <v>14</v>
      </c>
      <c r="H2459" s="1" t="s">
        <v>44</v>
      </c>
      <c r="I2459" s="2">
        <v>45681.0</v>
      </c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ht="15.75" customHeight="1">
      <c r="A2460" s="1" t="s">
        <v>4976</v>
      </c>
      <c r="B2460" s="1" t="s">
        <v>4977</v>
      </c>
      <c r="C2460" s="1">
        <v>1.1930814436E10</v>
      </c>
      <c r="D2460" s="1" t="s">
        <v>11</v>
      </c>
      <c r="E2460" s="1" t="s">
        <v>37</v>
      </c>
      <c r="F2460" s="1" t="s">
        <v>13</v>
      </c>
      <c r="G2460" s="1" t="s">
        <v>14</v>
      </c>
      <c r="H2460" s="1" t="s">
        <v>126</v>
      </c>
      <c r="I2460" s="2">
        <v>45681.0</v>
      </c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ht="15.75" customHeight="1">
      <c r="A2461" s="1" t="s">
        <v>4978</v>
      </c>
      <c r="B2461" s="1" t="s">
        <v>4979</v>
      </c>
      <c r="C2461" s="1">
        <v>1.3996974421E10</v>
      </c>
      <c r="D2461" s="1" t="s">
        <v>11</v>
      </c>
      <c r="E2461" s="1" t="s">
        <v>27</v>
      </c>
      <c r="F2461" s="1" t="s">
        <v>13</v>
      </c>
      <c r="G2461" s="1" t="s">
        <v>20</v>
      </c>
      <c r="H2461" s="1" t="s">
        <v>15</v>
      </c>
      <c r="I2461" s="2">
        <v>45681.0</v>
      </c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ht="15.75" customHeight="1">
      <c r="A2462" s="1" t="s">
        <v>4980</v>
      </c>
      <c r="B2462" s="1" t="s">
        <v>4981</v>
      </c>
      <c r="C2462" s="1">
        <v>3.5991383337E10</v>
      </c>
      <c r="D2462" s="1" t="s">
        <v>11</v>
      </c>
      <c r="E2462" s="1" t="s">
        <v>40</v>
      </c>
      <c r="F2462" s="1" t="s">
        <v>13</v>
      </c>
      <c r="G2462" s="1" t="s">
        <v>20</v>
      </c>
      <c r="H2462" s="1" t="s">
        <v>15</v>
      </c>
      <c r="I2462" s="2">
        <v>45681.0</v>
      </c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ht="15.75" customHeight="1">
      <c r="A2463" s="1" t="s">
        <v>4982</v>
      </c>
      <c r="B2463" s="1" t="s">
        <v>4983</v>
      </c>
      <c r="C2463" s="1" t="s">
        <v>4984</v>
      </c>
      <c r="D2463" s="1" t="s">
        <v>11</v>
      </c>
      <c r="E2463" s="1" t="s">
        <v>23</v>
      </c>
      <c r="F2463" s="1" t="s">
        <v>13</v>
      </c>
      <c r="G2463" s="1" t="s">
        <v>20</v>
      </c>
      <c r="H2463" s="1" t="s">
        <v>15</v>
      </c>
      <c r="I2463" s="2">
        <v>45681.0</v>
      </c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ht="15.75" customHeight="1">
      <c r="A2464" s="1" t="s">
        <v>4985</v>
      </c>
      <c r="B2464" s="1" t="s">
        <v>4986</v>
      </c>
      <c r="C2464" s="1">
        <v>8.3993721976E10</v>
      </c>
      <c r="D2464" s="1" t="s">
        <v>11</v>
      </c>
      <c r="E2464" s="1" t="s">
        <v>27</v>
      </c>
      <c r="F2464" s="1" t="s">
        <v>13</v>
      </c>
      <c r="G2464" s="1" t="s">
        <v>20</v>
      </c>
      <c r="H2464" s="1" t="s">
        <v>24</v>
      </c>
      <c r="I2464" s="2">
        <v>45681.0</v>
      </c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ht="15.75" customHeight="1">
      <c r="A2465" s="1" t="s">
        <v>4987</v>
      </c>
      <c r="B2465" s="1" t="s">
        <v>4988</v>
      </c>
      <c r="C2465" s="1">
        <v>7.5992875027E10</v>
      </c>
      <c r="D2465" s="1" t="s">
        <v>11</v>
      </c>
      <c r="E2465" s="1" t="s">
        <v>123</v>
      </c>
      <c r="F2465" s="1" t="s">
        <v>13</v>
      </c>
      <c r="G2465" s="1" t="s">
        <v>14</v>
      </c>
      <c r="H2465" s="1" t="s">
        <v>15</v>
      </c>
      <c r="I2465" s="2">
        <v>45681.0</v>
      </c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ht="15.75" customHeight="1">
      <c r="A2466" s="1" t="s">
        <v>4989</v>
      </c>
      <c r="B2466" s="1" t="s">
        <v>4990</v>
      </c>
      <c r="C2466" s="1">
        <v>5.59198415297E12</v>
      </c>
      <c r="D2466" s="1" t="s">
        <v>11</v>
      </c>
      <c r="E2466" s="1" t="s">
        <v>27</v>
      </c>
      <c r="F2466" s="1" t="s">
        <v>13</v>
      </c>
      <c r="G2466" s="1" t="s">
        <v>20</v>
      </c>
      <c r="H2466" s="1" t="s">
        <v>15</v>
      </c>
      <c r="I2466" s="2">
        <v>45681.0</v>
      </c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ht="15.75" customHeight="1">
      <c r="A2467" s="1" t="s">
        <v>4991</v>
      </c>
      <c r="B2467" s="1" t="s">
        <v>4992</v>
      </c>
      <c r="C2467" s="1">
        <v>8.799680399E10</v>
      </c>
      <c r="D2467" s="1" t="s">
        <v>11</v>
      </c>
      <c r="E2467" s="1" t="s">
        <v>27</v>
      </c>
      <c r="F2467" s="1" t="s">
        <v>13</v>
      </c>
      <c r="G2467" s="1" t="s">
        <v>20</v>
      </c>
      <c r="H2467" s="1" t="s">
        <v>65</v>
      </c>
      <c r="I2467" s="2">
        <v>45681.0</v>
      </c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ht="15.75" customHeight="1">
      <c r="A2468" s="1" t="s">
        <v>4993</v>
      </c>
      <c r="B2468" s="1" t="s">
        <v>4994</v>
      </c>
      <c r="C2468" s="1">
        <v>8.2999426903E10</v>
      </c>
      <c r="D2468" s="1" t="s">
        <v>11</v>
      </c>
      <c r="E2468" s="1" t="s">
        <v>318</v>
      </c>
      <c r="F2468" s="1" t="s">
        <v>13</v>
      </c>
      <c r="G2468" s="1" t="s">
        <v>20</v>
      </c>
      <c r="H2468" s="1" t="s">
        <v>15</v>
      </c>
      <c r="I2468" s="2">
        <v>45681.0</v>
      </c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ht="15.75" customHeight="1">
      <c r="A2469" s="1" t="s">
        <v>4995</v>
      </c>
      <c r="B2469" s="1" t="s">
        <v>4996</v>
      </c>
      <c r="C2469" s="1">
        <v>6.1996830197E10</v>
      </c>
      <c r="D2469" s="1" t="s">
        <v>11</v>
      </c>
      <c r="E2469" s="1" t="s">
        <v>31</v>
      </c>
      <c r="F2469" s="1" t="s">
        <v>13</v>
      </c>
      <c r="G2469" s="1" t="s">
        <v>20</v>
      </c>
      <c r="H2469" s="1" t="s">
        <v>15</v>
      </c>
      <c r="I2469" s="2">
        <v>45681.0</v>
      </c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ht="15.75" customHeight="1">
      <c r="A2470" s="1" t="s">
        <v>730</v>
      </c>
      <c r="B2470" s="1" t="s">
        <v>4997</v>
      </c>
      <c r="C2470" s="1">
        <v>3.4999791882E10</v>
      </c>
      <c r="D2470" s="1" t="s">
        <v>11</v>
      </c>
      <c r="E2470" s="1" t="s">
        <v>123</v>
      </c>
      <c r="F2470" s="1" t="s">
        <v>13</v>
      </c>
      <c r="G2470" s="1" t="s">
        <v>14</v>
      </c>
      <c r="H2470" s="1" t="s">
        <v>15</v>
      </c>
      <c r="I2470" s="2">
        <v>45681.0</v>
      </c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ht="15.75" customHeight="1">
      <c r="A2471" s="1" t="s">
        <v>4998</v>
      </c>
      <c r="B2471" s="1" t="s">
        <v>4999</v>
      </c>
      <c r="C2471" s="1">
        <v>7.7991790273E10</v>
      </c>
      <c r="D2471" s="1" t="s">
        <v>11</v>
      </c>
      <c r="E2471" s="1" t="s">
        <v>31</v>
      </c>
      <c r="F2471" s="1" t="s">
        <v>13</v>
      </c>
      <c r="G2471" s="1" t="s">
        <v>14</v>
      </c>
      <c r="H2471" s="1" t="s">
        <v>15</v>
      </c>
      <c r="I2471" s="2">
        <v>45681.0</v>
      </c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ht="15.75" customHeight="1">
      <c r="A2472" s="1" t="s">
        <v>5000</v>
      </c>
      <c r="B2472" s="1" t="s">
        <v>5001</v>
      </c>
      <c r="C2472" s="1">
        <v>6.798473177E10</v>
      </c>
      <c r="D2472" s="1" t="s">
        <v>11</v>
      </c>
      <c r="E2472" s="1" t="s">
        <v>31</v>
      </c>
      <c r="F2472" s="1" t="s">
        <v>13</v>
      </c>
      <c r="G2472" s="1" t="s">
        <v>20</v>
      </c>
      <c r="H2472" s="1" t="s">
        <v>44</v>
      </c>
      <c r="I2472" s="2">
        <v>45681.0</v>
      </c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ht="15.75" customHeight="1">
      <c r="A2473" s="1" t="s">
        <v>5002</v>
      </c>
      <c r="B2473" s="1" t="s">
        <v>5003</v>
      </c>
      <c r="C2473" s="1">
        <v>8.1984413857E10</v>
      </c>
      <c r="D2473" s="1" t="s">
        <v>11</v>
      </c>
      <c r="E2473" s="1" t="s">
        <v>27</v>
      </c>
      <c r="F2473" s="1" t="s">
        <v>13</v>
      </c>
      <c r="G2473" s="1" t="s">
        <v>20</v>
      </c>
      <c r="H2473" s="1" t="s">
        <v>15</v>
      </c>
      <c r="I2473" s="2">
        <v>45681.0</v>
      </c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ht="15.75" customHeight="1">
      <c r="A2474" s="1" t="s">
        <v>662</v>
      </c>
      <c r="B2474" s="1" t="s">
        <v>5004</v>
      </c>
      <c r="C2474" s="1">
        <v>1.1991676546E10</v>
      </c>
      <c r="D2474" s="1" t="s">
        <v>11</v>
      </c>
      <c r="E2474" s="1" t="s">
        <v>12</v>
      </c>
      <c r="F2474" s="1" t="s">
        <v>13</v>
      </c>
      <c r="G2474" s="1" t="s">
        <v>20</v>
      </c>
      <c r="H2474" s="1" t="s">
        <v>24</v>
      </c>
      <c r="I2474" s="2">
        <v>45681.0</v>
      </c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ht="15.75" customHeight="1">
      <c r="A2475" s="1" t="s">
        <v>5005</v>
      </c>
      <c r="B2475" s="1" t="s">
        <v>5006</v>
      </c>
      <c r="C2475" s="1">
        <v>6.1991441445E10</v>
      </c>
      <c r="D2475" s="1" t="s">
        <v>11</v>
      </c>
      <c r="E2475" s="1" t="s">
        <v>27</v>
      </c>
      <c r="F2475" s="1" t="s">
        <v>13</v>
      </c>
      <c r="G2475" s="1" t="s">
        <v>20</v>
      </c>
      <c r="H2475" s="1" t="s">
        <v>385</v>
      </c>
      <c r="I2475" s="2">
        <v>45681.0</v>
      </c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ht="15.75" customHeight="1">
      <c r="A2476" s="1" t="s">
        <v>5007</v>
      </c>
      <c r="B2476" s="1" t="s">
        <v>5008</v>
      </c>
      <c r="C2476" s="1">
        <v>4.7996904319E10</v>
      </c>
      <c r="D2476" s="1" t="s">
        <v>11</v>
      </c>
      <c r="E2476" s="1" t="s">
        <v>27</v>
      </c>
      <c r="F2476" s="1" t="s">
        <v>13</v>
      </c>
      <c r="G2476" s="1" t="s">
        <v>20</v>
      </c>
      <c r="H2476" s="1" t="s">
        <v>385</v>
      </c>
      <c r="I2476" s="2">
        <v>45681.0</v>
      </c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ht="15.75" customHeight="1">
      <c r="A2477" s="1" t="s">
        <v>5009</v>
      </c>
      <c r="B2477" s="1" t="s">
        <v>5010</v>
      </c>
      <c r="C2477" s="1">
        <v>6.2981126983E10</v>
      </c>
      <c r="D2477" s="1" t="s">
        <v>11</v>
      </c>
      <c r="E2477" s="1" t="s">
        <v>318</v>
      </c>
      <c r="F2477" s="1" t="s">
        <v>13</v>
      </c>
      <c r="G2477" s="1" t="s">
        <v>14</v>
      </c>
      <c r="H2477" s="1" t="s">
        <v>24</v>
      </c>
      <c r="I2477" s="2">
        <v>45681.0</v>
      </c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ht="15.75" customHeight="1">
      <c r="A2478" s="1" t="s">
        <v>5011</v>
      </c>
      <c r="B2478" s="1" t="s">
        <v>5012</v>
      </c>
      <c r="C2478" s="1">
        <v>4.7992818941E10</v>
      </c>
      <c r="D2478" s="1" t="s">
        <v>11</v>
      </c>
      <c r="E2478" s="1" t="s">
        <v>27</v>
      </c>
      <c r="F2478" s="1" t="s">
        <v>13</v>
      </c>
      <c r="G2478" s="1" t="s">
        <v>20</v>
      </c>
      <c r="H2478" s="1" t="s">
        <v>24</v>
      </c>
      <c r="I2478" s="2">
        <v>45681.0</v>
      </c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ht="15.75" customHeight="1">
      <c r="A2479" s="1" t="s">
        <v>5013</v>
      </c>
      <c r="B2479" s="1" t="s">
        <v>5014</v>
      </c>
      <c r="C2479" s="1">
        <v>1.8997905222E10</v>
      </c>
      <c r="D2479" s="1" t="s">
        <v>11</v>
      </c>
      <c r="E2479" s="1" t="s">
        <v>27</v>
      </c>
      <c r="F2479" s="1" t="s">
        <v>13</v>
      </c>
      <c r="G2479" s="1" t="s">
        <v>14</v>
      </c>
      <c r="H2479" s="1" t="s">
        <v>15</v>
      </c>
      <c r="I2479" s="2">
        <v>45681.0</v>
      </c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ht="15.75" customHeight="1">
      <c r="A2480" s="1" t="s">
        <v>2611</v>
      </c>
      <c r="B2480" s="1" t="s">
        <v>5015</v>
      </c>
      <c r="C2480" s="1" t="s">
        <v>5016</v>
      </c>
      <c r="D2480" s="1" t="s">
        <v>11</v>
      </c>
      <c r="E2480" s="1" t="s">
        <v>12</v>
      </c>
      <c r="F2480" s="1" t="s">
        <v>13</v>
      </c>
      <c r="G2480" s="1" t="s">
        <v>14</v>
      </c>
      <c r="H2480" s="1" t="s">
        <v>15</v>
      </c>
      <c r="I2480" s="2">
        <v>45681.0</v>
      </c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ht="15.75" customHeight="1">
      <c r="A2481" s="1" t="s">
        <v>5017</v>
      </c>
      <c r="B2481" s="1" t="s">
        <v>5018</v>
      </c>
      <c r="C2481" s="1">
        <v>9.8985732524E10</v>
      </c>
      <c r="D2481" s="1" t="s">
        <v>11</v>
      </c>
      <c r="E2481" s="1" t="s">
        <v>27</v>
      </c>
      <c r="F2481" s="1" t="s">
        <v>13</v>
      </c>
      <c r="G2481" s="1" t="s">
        <v>20</v>
      </c>
      <c r="H2481" s="1" t="s">
        <v>15</v>
      </c>
      <c r="I2481" s="2">
        <v>45681.0</v>
      </c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ht="15.75" customHeight="1">
      <c r="A2482" s="1" t="s">
        <v>5019</v>
      </c>
      <c r="B2482" s="1" t="s">
        <v>5020</v>
      </c>
      <c r="C2482" s="1">
        <v>9.4991243626E10</v>
      </c>
      <c r="D2482" s="1" t="s">
        <v>11</v>
      </c>
      <c r="E2482" s="1" t="s">
        <v>23</v>
      </c>
      <c r="F2482" s="1" t="s">
        <v>13</v>
      </c>
      <c r="G2482" s="1" t="s">
        <v>20</v>
      </c>
      <c r="H2482" s="1" t="s">
        <v>15</v>
      </c>
      <c r="I2482" s="2">
        <v>45681.0</v>
      </c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ht="15.75" customHeight="1">
      <c r="A2483" s="1" t="s">
        <v>102</v>
      </c>
      <c r="B2483" s="1" t="s">
        <v>5021</v>
      </c>
      <c r="C2483" s="1">
        <v>4.3988199071E10</v>
      </c>
      <c r="D2483" s="1"/>
      <c r="E2483" s="1"/>
      <c r="F2483" s="1"/>
      <c r="G2483" s="1"/>
      <c r="H2483" s="1"/>
      <c r="I2483" s="2">
        <v>45681.0</v>
      </c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ht="15.75" customHeight="1">
      <c r="A2484" s="1" t="s">
        <v>5022</v>
      </c>
      <c r="B2484" s="1" t="s">
        <v>5023</v>
      </c>
      <c r="C2484" s="1">
        <v>9.1981120648E10</v>
      </c>
      <c r="D2484" s="1" t="s">
        <v>11</v>
      </c>
      <c r="E2484" s="1" t="s">
        <v>23</v>
      </c>
      <c r="F2484" s="1" t="s">
        <v>13</v>
      </c>
      <c r="G2484" s="1" t="s">
        <v>14</v>
      </c>
      <c r="H2484" s="1" t="s">
        <v>15</v>
      </c>
      <c r="I2484" s="2">
        <v>45681.0</v>
      </c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ht="15.75" customHeight="1">
      <c r="A2485" s="1" t="s">
        <v>175</v>
      </c>
      <c r="B2485" s="1" t="s">
        <v>5024</v>
      </c>
      <c r="C2485" s="1">
        <v>2.1980781633E10</v>
      </c>
      <c r="D2485" s="1" t="s">
        <v>11</v>
      </c>
      <c r="E2485" s="1" t="s">
        <v>27</v>
      </c>
      <c r="F2485" s="1" t="s">
        <v>13</v>
      </c>
      <c r="G2485" s="1" t="s">
        <v>20</v>
      </c>
      <c r="H2485" s="1" t="s">
        <v>44</v>
      </c>
      <c r="I2485" s="2">
        <v>45681.0</v>
      </c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ht="15.75" customHeight="1">
      <c r="A2486" s="1" t="s">
        <v>5025</v>
      </c>
      <c r="B2486" s="1" t="s">
        <v>5026</v>
      </c>
      <c r="C2486" s="1" t="s">
        <v>5027</v>
      </c>
      <c r="D2486" s="1" t="s">
        <v>11</v>
      </c>
      <c r="E2486" s="1" t="s">
        <v>99</v>
      </c>
      <c r="F2486" s="1" t="s">
        <v>13</v>
      </c>
      <c r="G2486" s="1" t="s">
        <v>20</v>
      </c>
      <c r="H2486" s="1" t="s">
        <v>15</v>
      </c>
      <c r="I2486" s="2">
        <v>45681.0</v>
      </c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ht="15.75" customHeight="1">
      <c r="A2487" s="1" t="s">
        <v>5028</v>
      </c>
      <c r="B2487" s="1" t="s">
        <v>5029</v>
      </c>
      <c r="C2487" s="1">
        <v>6.1992959206E10</v>
      </c>
      <c r="D2487" s="1" t="s">
        <v>11</v>
      </c>
      <c r="E2487" s="1" t="s">
        <v>27</v>
      </c>
      <c r="F2487" s="1" t="s">
        <v>13</v>
      </c>
      <c r="G2487" s="1" t="s">
        <v>20</v>
      </c>
      <c r="H2487" s="1" t="s">
        <v>65</v>
      </c>
      <c r="I2487" s="2">
        <v>45681.0</v>
      </c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ht="15.75" customHeight="1">
      <c r="A2488" s="1" t="s">
        <v>5030</v>
      </c>
      <c r="B2488" s="1" t="s">
        <v>5031</v>
      </c>
      <c r="C2488" s="1" t="s">
        <v>5032</v>
      </c>
      <c r="D2488" s="1" t="s">
        <v>11</v>
      </c>
      <c r="E2488" s="1" t="s">
        <v>123</v>
      </c>
      <c r="F2488" s="1" t="s">
        <v>13</v>
      </c>
      <c r="G2488" s="1" t="s">
        <v>14</v>
      </c>
      <c r="H2488" s="1" t="s">
        <v>15</v>
      </c>
      <c r="I2488" s="2">
        <v>45681.0</v>
      </c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ht="15.75" customHeight="1">
      <c r="A2489" s="1" t="s">
        <v>5033</v>
      </c>
      <c r="B2489" s="1" t="s">
        <v>5034</v>
      </c>
      <c r="C2489" s="1" t="s">
        <v>5035</v>
      </c>
      <c r="D2489" s="1" t="s">
        <v>11</v>
      </c>
      <c r="E2489" s="1" t="s">
        <v>23</v>
      </c>
      <c r="F2489" s="1" t="s">
        <v>13</v>
      </c>
      <c r="G2489" s="1" t="s">
        <v>14</v>
      </c>
      <c r="H2489" s="1" t="s">
        <v>15</v>
      </c>
      <c r="I2489" s="2">
        <v>45681.0</v>
      </c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ht="15.75" customHeight="1">
      <c r="A2490" s="1" t="s">
        <v>4618</v>
      </c>
      <c r="B2490" s="1" t="s">
        <v>5036</v>
      </c>
      <c r="C2490" s="1">
        <v>5.5984463465E10</v>
      </c>
      <c r="D2490" s="1" t="s">
        <v>11</v>
      </c>
      <c r="E2490" s="1" t="s">
        <v>27</v>
      </c>
      <c r="F2490" s="1" t="s">
        <v>13</v>
      </c>
      <c r="G2490" s="1" t="s">
        <v>14</v>
      </c>
      <c r="H2490" s="1" t="s">
        <v>15</v>
      </c>
      <c r="I2490" s="2">
        <v>45681.0</v>
      </c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ht="15.75" customHeight="1">
      <c r="A2491" s="1" t="s">
        <v>5037</v>
      </c>
      <c r="B2491" s="1" t="s">
        <v>5038</v>
      </c>
      <c r="C2491" s="1">
        <v>1.1970764032E10</v>
      </c>
      <c r="D2491" s="1" t="s">
        <v>11</v>
      </c>
      <c r="E2491" s="1" t="s">
        <v>31</v>
      </c>
      <c r="F2491" s="1" t="s">
        <v>13</v>
      </c>
      <c r="G2491" s="1" t="s">
        <v>20</v>
      </c>
      <c r="H2491" s="1" t="s">
        <v>15</v>
      </c>
      <c r="I2491" s="2">
        <v>45681.0</v>
      </c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ht="15.75" customHeight="1">
      <c r="A2492" s="1" t="s">
        <v>2420</v>
      </c>
      <c r="B2492" s="1" t="s">
        <v>5039</v>
      </c>
      <c r="C2492" s="1">
        <v>2.1997438563E10</v>
      </c>
      <c r="D2492" s="1" t="s">
        <v>11</v>
      </c>
      <c r="E2492" s="1" t="s">
        <v>112</v>
      </c>
      <c r="F2492" s="1" t="s">
        <v>13</v>
      </c>
      <c r="G2492" s="1" t="s">
        <v>14</v>
      </c>
      <c r="H2492" s="1" t="s">
        <v>15</v>
      </c>
      <c r="I2492" s="2">
        <v>45681.0</v>
      </c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ht="15.75" customHeight="1">
      <c r="A2493" s="1" t="s">
        <v>2723</v>
      </c>
      <c r="B2493" s="1" t="s">
        <v>5040</v>
      </c>
      <c r="C2493" s="1">
        <v>4.2998394977E10</v>
      </c>
      <c r="D2493" s="1" t="s">
        <v>11</v>
      </c>
      <c r="E2493" s="1" t="s">
        <v>23</v>
      </c>
      <c r="F2493" s="1" t="s">
        <v>13</v>
      </c>
      <c r="G2493" s="1" t="s">
        <v>14</v>
      </c>
      <c r="H2493" s="1" t="s">
        <v>15</v>
      </c>
      <c r="I2493" s="2">
        <v>45681.0</v>
      </c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ht="15.75" customHeight="1">
      <c r="A2494" s="1" t="s">
        <v>5041</v>
      </c>
      <c r="B2494" s="1" t="s">
        <v>5042</v>
      </c>
      <c r="C2494" s="1">
        <v>9.2992755676E10</v>
      </c>
      <c r="D2494" s="1" t="s">
        <v>11</v>
      </c>
      <c r="E2494" s="1" t="s">
        <v>123</v>
      </c>
      <c r="F2494" s="1" t="s">
        <v>13</v>
      </c>
      <c r="G2494" s="1" t="s">
        <v>14</v>
      </c>
      <c r="H2494" s="1" t="s">
        <v>15</v>
      </c>
      <c r="I2494" s="2">
        <v>45681.0</v>
      </c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ht="15.75" customHeight="1">
      <c r="A2495" s="1" t="s">
        <v>5043</v>
      </c>
      <c r="B2495" s="1" t="s">
        <v>5044</v>
      </c>
      <c r="C2495" s="1">
        <v>9.6981481824E10</v>
      </c>
      <c r="D2495" s="1" t="s">
        <v>11</v>
      </c>
      <c r="E2495" s="1" t="s">
        <v>96</v>
      </c>
      <c r="F2495" s="1" t="s">
        <v>13</v>
      </c>
      <c r="G2495" s="1" t="s">
        <v>20</v>
      </c>
      <c r="H2495" s="1" t="s">
        <v>15</v>
      </c>
      <c r="I2495" s="2">
        <v>45681.0</v>
      </c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ht="15.75" customHeight="1">
      <c r="A2496" s="1" t="s">
        <v>5045</v>
      </c>
      <c r="B2496" s="1" t="s">
        <v>5046</v>
      </c>
      <c r="C2496" s="1">
        <v>6.3992842117E10</v>
      </c>
      <c r="D2496" s="1" t="s">
        <v>11</v>
      </c>
      <c r="E2496" s="1" t="s">
        <v>123</v>
      </c>
      <c r="F2496" s="1" t="s">
        <v>13</v>
      </c>
      <c r="G2496" s="1" t="s">
        <v>14</v>
      </c>
      <c r="H2496" s="1" t="s">
        <v>15</v>
      </c>
      <c r="I2496" s="2">
        <v>45681.0</v>
      </c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ht="15.75" customHeight="1">
      <c r="A2497" s="1" t="s">
        <v>5047</v>
      </c>
      <c r="B2497" s="1" t="s">
        <v>5048</v>
      </c>
      <c r="C2497" s="1">
        <v>6.2992954947E10</v>
      </c>
      <c r="D2497" s="1" t="s">
        <v>11</v>
      </c>
      <c r="E2497" s="1" t="s">
        <v>27</v>
      </c>
      <c r="F2497" s="1" t="s">
        <v>13</v>
      </c>
      <c r="G2497" s="1" t="s">
        <v>14</v>
      </c>
      <c r="H2497" s="1" t="s">
        <v>15</v>
      </c>
      <c r="I2497" s="2">
        <v>45681.0</v>
      </c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ht="15.75" customHeight="1">
      <c r="A2498" s="1" t="s">
        <v>810</v>
      </c>
      <c r="B2498" s="1" t="s">
        <v>5049</v>
      </c>
      <c r="C2498" s="1">
        <v>7.5983117326E10</v>
      </c>
      <c r="D2498" s="1" t="s">
        <v>11</v>
      </c>
      <c r="E2498" s="1" t="s">
        <v>318</v>
      </c>
      <c r="F2498" s="1" t="s">
        <v>13</v>
      </c>
      <c r="G2498" s="1" t="s">
        <v>20</v>
      </c>
      <c r="H2498" s="1" t="s">
        <v>15</v>
      </c>
      <c r="I2498" s="2">
        <v>45681.0</v>
      </c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ht="15.75" customHeight="1">
      <c r="A2499" s="1" t="s">
        <v>5050</v>
      </c>
      <c r="B2499" s="1" t="s">
        <v>5051</v>
      </c>
      <c r="C2499" s="1">
        <v>1.1975077022E10</v>
      </c>
      <c r="D2499" s="1" t="s">
        <v>11</v>
      </c>
      <c r="E2499" s="1" t="s">
        <v>261</v>
      </c>
      <c r="F2499" s="1" t="s">
        <v>13</v>
      </c>
      <c r="G2499" s="1" t="s">
        <v>20</v>
      </c>
      <c r="H2499" s="1" t="s">
        <v>15</v>
      </c>
      <c r="I2499" s="2">
        <v>45681.0</v>
      </c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ht="15.75" customHeight="1">
      <c r="A2500" s="1" t="s">
        <v>5052</v>
      </c>
      <c r="B2500" s="1" t="s">
        <v>5053</v>
      </c>
      <c r="C2500" s="1">
        <v>8.5997096915E10</v>
      </c>
      <c r="D2500" s="1" t="s">
        <v>11</v>
      </c>
      <c r="E2500" s="1" t="s">
        <v>123</v>
      </c>
      <c r="F2500" s="1" t="s">
        <v>13</v>
      </c>
      <c r="G2500" s="1" t="s">
        <v>20</v>
      </c>
      <c r="H2500" s="1" t="s">
        <v>15</v>
      </c>
      <c r="I2500" s="2">
        <v>45681.0</v>
      </c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ht="15.75" customHeight="1">
      <c r="A2501" s="1" t="s">
        <v>5054</v>
      </c>
      <c r="B2501" s="1" t="s">
        <v>5055</v>
      </c>
      <c r="C2501" s="1">
        <v>8.1692802E7</v>
      </c>
      <c r="D2501" s="1" t="s">
        <v>11</v>
      </c>
      <c r="E2501" s="1" t="s">
        <v>27</v>
      </c>
      <c r="F2501" s="1" t="s">
        <v>13</v>
      </c>
      <c r="G2501" s="1" t="s">
        <v>20</v>
      </c>
      <c r="H2501" s="1" t="s">
        <v>357</v>
      </c>
      <c r="I2501" s="2">
        <v>45681.0</v>
      </c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ht="15.75" customHeight="1">
      <c r="A2502" s="1" t="s">
        <v>1445</v>
      </c>
      <c r="B2502" s="1" t="s">
        <v>5056</v>
      </c>
      <c r="C2502" s="1">
        <v>5.1986310458E10</v>
      </c>
      <c r="D2502" s="1" t="s">
        <v>11</v>
      </c>
      <c r="E2502" s="1" t="s">
        <v>27</v>
      </c>
      <c r="F2502" s="1" t="s">
        <v>13</v>
      </c>
      <c r="G2502" s="1" t="s">
        <v>20</v>
      </c>
      <c r="H2502" s="1" t="s">
        <v>15</v>
      </c>
      <c r="I2502" s="2">
        <v>45681.0</v>
      </c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ht="15.75" customHeight="1">
      <c r="A2503" s="1" t="s">
        <v>5057</v>
      </c>
      <c r="B2503" s="1" t="s">
        <v>5058</v>
      </c>
      <c r="C2503" s="1">
        <v>8.7996467763E10</v>
      </c>
      <c r="D2503" s="1" t="s">
        <v>11</v>
      </c>
      <c r="E2503" s="1" t="s">
        <v>40</v>
      </c>
      <c r="F2503" s="1" t="s">
        <v>13</v>
      </c>
      <c r="G2503" s="1" t="s">
        <v>20</v>
      </c>
      <c r="H2503" s="1" t="s">
        <v>15</v>
      </c>
      <c r="I2503" s="2">
        <v>45681.0</v>
      </c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ht="15.75" customHeight="1">
      <c r="A2504" s="1" t="s">
        <v>5059</v>
      </c>
      <c r="B2504" s="1" t="s">
        <v>5060</v>
      </c>
      <c r="C2504" s="1" t="s">
        <v>5061</v>
      </c>
      <c r="D2504" s="1" t="s">
        <v>11</v>
      </c>
      <c r="E2504" s="1" t="s">
        <v>27</v>
      </c>
      <c r="F2504" s="1" t="s">
        <v>13</v>
      </c>
      <c r="G2504" s="1" t="s">
        <v>20</v>
      </c>
      <c r="H2504" s="1" t="s">
        <v>882</v>
      </c>
      <c r="I2504" s="2">
        <v>45681.0</v>
      </c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ht="15.75" customHeight="1">
      <c r="A2505" s="1" t="s">
        <v>5062</v>
      </c>
      <c r="B2505" s="1" t="s">
        <v>5063</v>
      </c>
      <c r="C2505" s="1">
        <v>5.579996900071E12</v>
      </c>
      <c r="D2505" s="1" t="s">
        <v>11</v>
      </c>
      <c r="E2505" s="1" t="s">
        <v>27</v>
      </c>
      <c r="F2505" s="1" t="s">
        <v>13</v>
      </c>
      <c r="G2505" s="1" t="s">
        <v>20</v>
      </c>
      <c r="H2505" s="1" t="s">
        <v>15</v>
      </c>
      <c r="I2505" s="2">
        <v>45681.0</v>
      </c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ht="15.75" customHeight="1">
      <c r="A2506" s="1" t="s">
        <v>5064</v>
      </c>
      <c r="B2506" s="1" t="s">
        <v>5065</v>
      </c>
      <c r="C2506" s="1">
        <v>3.5997547598E10</v>
      </c>
      <c r="D2506" s="1" t="s">
        <v>11</v>
      </c>
      <c r="E2506" s="1" t="s">
        <v>27</v>
      </c>
      <c r="F2506" s="1" t="s">
        <v>13</v>
      </c>
      <c r="G2506" s="1" t="s">
        <v>20</v>
      </c>
      <c r="H2506" s="1" t="s">
        <v>24</v>
      </c>
      <c r="I2506" s="2">
        <v>45681.0</v>
      </c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ht="15.75" customHeight="1">
      <c r="A2507" s="1" t="s">
        <v>573</v>
      </c>
      <c r="B2507" s="1" t="s">
        <v>5066</v>
      </c>
      <c r="C2507" s="1">
        <v>2.1983375147E10</v>
      </c>
      <c r="D2507" s="1" t="s">
        <v>11</v>
      </c>
      <c r="E2507" s="1" t="s">
        <v>12</v>
      </c>
      <c r="F2507" s="1" t="s">
        <v>13</v>
      </c>
      <c r="G2507" s="1" t="s">
        <v>20</v>
      </c>
      <c r="H2507" s="1" t="s">
        <v>44</v>
      </c>
      <c r="I2507" s="2">
        <v>45681.0</v>
      </c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ht="15.75" customHeight="1">
      <c r="A2508" s="1" t="s">
        <v>5067</v>
      </c>
      <c r="B2508" s="1" t="s">
        <v>5068</v>
      </c>
      <c r="C2508" s="1">
        <v>3.4991069296E10</v>
      </c>
      <c r="D2508" s="1" t="s">
        <v>11</v>
      </c>
      <c r="E2508" s="1" t="s">
        <v>318</v>
      </c>
      <c r="F2508" s="1" t="s">
        <v>13</v>
      </c>
      <c r="G2508" s="1" t="s">
        <v>20</v>
      </c>
      <c r="H2508" s="1" t="s">
        <v>15</v>
      </c>
      <c r="I2508" s="2">
        <v>45681.0</v>
      </c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ht="15.75" customHeight="1">
      <c r="A2509" s="1" t="s">
        <v>5069</v>
      </c>
      <c r="B2509" s="1" t="s">
        <v>5070</v>
      </c>
      <c r="C2509" s="1">
        <v>8.8998063599E10</v>
      </c>
      <c r="D2509" s="1" t="s">
        <v>11</v>
      </c>
      <c r="E2509" s="1" t="s">
        <v>37</v>
      </c>
      <c r="F2509" s="1" t="s">
        <v>13</v>
      </c>
      <c r="G2509" s="1" t="s">
        <v>20</v>
      </c>
      <c r="H2509" s="1" t="s">
        <v>4765</v>
      </c>
      <c r="I2509" s="2">
        <v>45681.0</v>
      </c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ht="15.75" customHeight="1">
      <c r="A2510" s="1" t="s">
        <v>5071</v>
      </c>
      <c r="B2510" s="1" t="s">
        <v>5072</v>
      </c>
      <c r="C2510" s="1" t="s">
        <v>5073</v>
      </c>
      <c r="D2510" s="1" t="s">
        <v>11</v>
      </c>
      <c r="E2510" s="1" t="s">
        <v>27</v>
      </c>
      <c r="F2510" s="1" t="s">
        <v>13</v>
      </c>
      <c r="G2510" s="1" t="s">
        <v>20</v>
      </c>
      <c r="H2510" s="1" t="s">
        <v>44</v>
      </c>
      <c r="I2510" s="2">
        <v>45681.0</v>
      </c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ht="15.75" customHeight="1">
      <c r="A2511" s="1" t="s">
        <v>5074</v>
      </c>
      <c r="B2511" s="1" t="s">
        <v>5075</v>
      </c>
      <c r="C2511" s="1">
        <v>4.6984033111E10</v>
      </c>
      <c r="D2511" s="1" t="s">
        <v>11</v>
      </c>
      <c r="E2511" s="1" t="s">
        <v>12</v>
      </c>
      <c r="F2511" s="1" t="s">
        <v>13</v>
      </c>
      <c r="G2511" s="1" t="s">
        <v>14</v>
      </c>
      <c r="H2511" s="1" t="s">
        <v>15</v>
      </c>
      <c r="I2511" s="2">
        <v>45681.0</v>
      </c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ht="15.75" customHeight="1">
      <c r="A2512" s="1" t="s">
        <v>1069</v>
      </c>
      <c r="B2512" s="1" t="s">
        <v>5076</v>
      </c>
      <c r="C2512" s="1" t="s">
        <v>5077</v>
      </c>
      <c r="D2512" s="1" t="s">
        <v>11</v>
      </c>
      <c r="E2512" s="1" t="s">
        <v>12</v>
      </c>
      <c r="F2512" s="1" t="s">
        <v>13</v>
      </c>
      <c r="G2512" s="1" t="s">
        <v>14</v>
      </c>
      <c r="H2512" s="1" t="s">
        <v>15</v>
      </c>
      <c r="I2512" s="2">
        <v>45681.0</v>
      </c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ht="15.75" customHeight="1">
      <c r="A2513" s="1" t="s">
        <v>3747</v>
      </c>
      <c r="B2513" s="1" t="s">
        <v>5078</v>
      </c>
      <c r="C2513" s="1">
        <v>5.1991302408E10</v>
      </c>
      <c r="D2513" s="1"/>
      <c r="E2513" s="1"/>
      <c r="F2513" s="1"/>
      <c r="G2513" s="1"/>
      <c r="H2513" s="1"/>
      <c r="I2513" s="2">
        <v>45681.0</v>
      </c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ht="15.75" customHeight="1">
      <c r="A2514" s="1" t="s">
        <v>5079</v>
      </c>
      <c r="B2514" s="1" t="s">
        <v>5080</v>
      </c>
      <c r="C2514" s="1">
        <v>9.858897229E9</v>
      </c>
      <c r="D2514" s="1" t="s">
        <v>11</v>
      </c>
      <c r="E2514" s="1" t="s">
        <v>27</v>
      </c>
      <c r="F2514" s="1" t="s">
        <v>13</v>
      </c>
      <c r="G2514" s="1" t="s">
        <v>14</v>
      </c>
      <c r="H2514" s="1" t="s">
        <v>65</v>
      </c>
      <c r="I2514" s="2">
        <v>45681.0</v>
      </c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ht="15.75" customHeight="1">
      <c r="A2515" s="1" t="s">
        <v>5081</v>
      </c>
      <c r="B2515" s="1" t="s">
        <v>5082</v>
      </c>
      <c r="C2515" s="1">
        <v>1.1930172493E10</v>
      </c>
      <c r="D2515" s="1" t="s">
        <v>11</v>
      </c>
      <c r="E2515" s="1" t="s">
        <v>37</v>
      </c>
      <c r="F2515" s="1" t="s">
        <v>13</v>
      </c>
      <c r="G2515" s="1" t="s">
        <v>20</v>
      </c>
      <c r="H2515" s="1" t="s">
        <v>116</v>
      </c>
      <c r="I2515" s="2">
        <v>45681.0</v>
      </c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ht="15.75" customHeight="1">
      <c r="A2516" s="1" t="s">
        <v>4518</v>
      </c>
      <c r="B2516" s="1" t="s">
        <v>5083</v>
      </c>
      <c r="C2516" s="1" t="s">
        <v>5084</v>
      </c>
      <c r="D2516" s="1" t="s">
        <v>11</v>
      </c>
      <c r="E2516" s="1" t="s">
        <v>27</v>
      </c>
      <c r="F2516" s="1" t="s">
        <v>13</v>
      </c>
      <c r="G2516" s="1" t="s">
        <v>20</v>
      </c>
      <c r="H2516" s="1" t="s">
        <v>15</v>
      </c>
      <c r="I2516" s="2">
        <v>45681.0</v>
      </c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ht="15.75" customHeight="1">
      <c r="A2517" s="1" t="s">
        <v>5085</v>
      </c>
      <c r="B2517" s="1" t="s">
        <v>5086</v>
      </c>
      <c r="C2517" s="1" t="s">
        <v>5087</v>
      </c>
      <c r="D2517" s="1" t="s">
        <v>11</v>
      </c>
      <c r="E2517" s="1" t="s">
        <v>27</v>
      </c>
      <c r="F2517" s="1" t="s">
        <v>13</v>
      </c>
      <c r="G2517" s="1" t="s">
        <v>20</v>
      </c>
      <c r="H2517" s="1" t="s">
        <v>15</v>
      </c>
      <c r="I2517" s="2">
        <v>45681.0</v>
      </c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ht="15.75" customHeight="1">
      <c r="A2518" s="1" t="s">
        <v>5088</v>
      </c>
      <c r="B2518" s="1" t="s">
        <v>5089</v>
      </c>
      <c r="C2518" s="1">
        <v>8.2996939341E10</v>
      </c>
      <c r="D2518" s="1" t="s">
        <v>11</v>
      </c>
      <c r="E2518" s="1" t="s">
        <v>37</v>
      </c>
      <c r="F2518" s="1" t="s">
        <v>13</v>
      </c>
      <c r="G2518" s="1" t="s">
        <v>20</v>
      </c>
      <c r="H2518" s="1" t="s">
        <v>116</v>
      </c>
      <c r="I2518" s="2">
        <v>45681.0</v>
      </c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ht="15.75" customHeight="1">
      <c r="A2519" s="1" t="s">
        <v>129</v>
      </c>
      <c r="B2519" s="1" t="s">
        <v>5090</v>
      </c>
      <c r="C2519" s="1">
        <v>1.1987541339E10</v>
      </c>
      <c r="D2519" s="1" t="s">
        <v>11</v>
      </c>
      <c r="E2519" s="1" t="s">
        <v>27</v>
      </c>
      <c r="F2519" s="1" t="s">
        <v>13</v>
      </c>
      <c r="G2519" s="1" t="s">
        <v>20</v>
      </c>
      <c r="H2519" s="1" t="s">
        <v>15</v>
      </c>
      <c r="I2519" s="2">
        <v>45681.0</v>
      </c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ht="15.75" customHeight="1">
      <c r="A2520" s="1" t="s">
        <v>5091</v>
      </c>
      <c r="B2520" s="1" t="s">
        <v>5092</v>
      </c>
      <c r="C2520" s="1">
        <v>8.8981320859E10</v>
      </c>
      <c r="D2520" s="1" t="s">
        <v>11</v>
      </c>
      <c r="E2520" s="1" t="s">
        <v>37</v>
      </c>
      <c r="F2520" s="1" t="s">
        <v>13</v>
      </c>
      <c r="G2520" s="1" t="s">
        <v>20</v>
      </c>
      <c r="H2520" s="1" t="s">
        <v>116</v>
      </c>
      <c r="I2520" s="2">
        <v>45681.0</v>
      </c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ht="15.75" customHeight="1">
      <c r="A2521" s="1" t="s">
        <v>5093</v>
      </c>
      <c r="B2521" s="1" t="s">
        <v>5094</v>
      </c>
      <c r="C2521" s="1">
        <v>6.1999541743E10</v>
      </c>
      <c r="D2521" s="1" t="s">
        <v>11</v>
      </c>
      <c r="E2521" s="1" t="s">
        <v>12</v>
      </c>
      <c r="F2521" s="1" t="s">
        <v>13</v>
      </c>
      <c r="G2521" s="1" t="s">
        <v>14</v>
      </c>
      <c r="H2521" s="1" t="s">
        <v>15</v>
      </c>
      <c r="I2521" s="2">
        <v>45681.0</v>
      </c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ht="15.75" customHeight="1">
      <c r="A2522" s="1" t="s">
        <v>5095</v>
      </c>
      <c r="B2522" s="1" t="s">
        <v>5096</v>
      </c>
      <c r="C2522" s="1">
        <v>8.899345957E10</v>
      </c>
      <c r="D2522" s="1" t="s">
        <v>11</v>
      </c>
      <c r="E2522" s="1" t="s">
        <v>123</v>
      </c>
      <c r="F2522" s="1" t="s">
        <v>13</v>
      </c>
      <c r="G2522" s="1" t="s">
        <v>14</v>
      </c>
      <c r="H2522" s="1" t="s">
        <v>15</v>
      </c>
      <c r="I2522" s="2">
        <v>45681.0</v>
      </c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ht="15.75" customHeight="1">
      <c r="A2523" s="1" t="s">
        <v>1296</v>
      </c>
      <c r="B2523" s="1" t="s">
        <v>5097</v>
      </c>
      <c r="C2523" s="1" t="s">
        <v>5098</v>
      </c>
      <c r="D2523" s="1" t="s">
        <v>11</v>
      </c>
      <c r="E2523" s="1" t="s">
        <v>12</v>
      </c>
      <c r="F2523" s="1" t="s">
        <v>13</v>
      </c>
      <c r="G2523" s="1" t="s">
        <v>20</v>
      </c>
      <c r="H2523" s="1" t="s">
        <v>15</v>
      </c>
      <c r="I2523" s="2">
        <v>45681.0</v>
      </c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ht="15.75" customHeight="1">
      <c r="A2524" s="1" t="s">
        <v>5099</v>
      </c>
      <c r="B2524" s="1" t="s">
        <v>5100</v>
      </c>
      <c r="C2524" s="1">
        <v>1.1933398718E10</v>
      </c>
      <c r="D2524" s="1" t="s">
        <v>11</v>
      </c>
      <c r="E2524" s="1" t="s">
        <v>123</v>
      </c>
      <c r="F2524" s="1" t="s">
        <v>13</v>
      </c>
      <c r="G2524" s="1" t="s">
        <v>14</v>
      </c>
      <c r="H2524" s="1" t="s">
        <v>15</v>
      </c>
      <c r="I2524" s="2">
        <v>45681.0</v>
      </c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ht="15.75" customHeight="1">
      <c r="A2525" s="1" t="s">
        <v>5101</v>
      </c>
      <c r="B2525" s="1" t="s">
        <v>5102</v>
      </c>
      <c r="C2525" s="1">
        <v>5.562992054297E12</v>
      </c>
      <c r="D2525" s="1" t="s">
        <v>11</v>
      </c>
      <c r="E2525" s="1" t="s">
        <v>40</v>
      </c>
      <c r="F2525" s="1" t="s">
        <v>13</v>
      </c>
      <c r="G2525" s="1" t="s">
        <v>20</v>
      </c>
      <c r="H2525" s="1" t="s">
        <v>15</v>
      </c>
      <c r="I2525" s="2">
        <v>45681.0</v>
      </c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ht="15.75" customHeight="1">
      <c r="A2526" s="1" t="s">
        <v>5103</v>
      </c>
      <c r="B2526" s="1" t="s">
        <v>5104</v>
      </c>
      <c r="C2526" s="1">
        <v>4.599810858E10</v>
      </c>
      <c r="D2526" s="1" t="s">
        <v>11</v>
      </c>
      <c r="E2526" s="1" t="s">
        <v>123</v>
      </c>
      <c r="F2526" s="1" t="s">
        <v>13</v>
      </c>
      <c r="G2526" s="1" t="s">
        <v>14</v>
      </c>
      <c r="H2526" s="1" t="s">
        <v>15</v>
      </c>
      <c r="I2526" s="2">
        <v>45681.0</v>
      </c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ht="15.75" customHeight="1">
      <c r="A2527" s="1" t="s">
        <v>5105</v>
      </c>
      <c r="B2527" s="1" t="s">
        <v>5106</v>
      </c>
      <c r="C2527" s="1" t="s">
        <v>5107</v>
      </c>
      <c r="D2527" s="1" t="s">
        <v>11</v>
      </c>
      <c r="E2527" s="1" t="s">
        <v>123</v>
      </c>
      <c r="F2527" s="1" t="s">
        <v>13</v>
      </c>
      <c r="G2527" s="1" t="s">
        <v>14</v>
      </c>
      <c r="H2527" s="1" t="s">
        <v>15</v>
      </c>
      <c r="I2527" s="2">
        <v>45681.0</v>
      </c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ht="15.75" customHeight="1">
      <c r="A2528" s="1" t="s">
        <v>5108</v>
      </c>
      <c r="B2528" s="1" t="s">
        <v>5109</v>
      </c>
      <c r="C2528" s="1">
        <v>5.1997740879E10</v>
      </c>
      <c r="D2528" s="1" t="s">
        <v>11</v>
      </c>
      <c r="E2528" s="1" t="s">
        <v>23</v>
      </c>
      <c r="F2528" s="1" t="s">
        <v>13</v>
      </c>
      <c r="G2528" s="1" t="s">
        <v>14</v>
      </c>
      <c r="H2528" s="1" t="s">
        <v>15</v>
      </c>
      <c r="I2528" s="2">
        <v>45681.0</v>
      </c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ht="15.75" customHeight="1">
      <c r="A2529" s="1" t="s">
        <v>5110</v>
      </c>
      <c r="B2529" s="1" t="s">
        <v>5111</v>
      </c>
      <c r="C2529" s="1" t="s">
        <v>5112</v>
      </c>
      <c r="D2529" s="1" t="s">
        <v>11</v>
      </c>
      <c r="E2529" s="1" t="s">
        <v>123</v>
      </c>
      <c r="F2529" s="1" t="s">
        <v>13</v>
      </c>
      <c r="G2529" s="1" t="s">
        <v>14</v>
      </c>
      <c r="H2529" s="1" t="s">
        <v>15</v>
      </c>
      <c r="I2529" s="2">
        <v>45681.0</v>
      </c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ht="15.75" customHeight="1">
      <c r="A2530" s="1" t="s">
        <v>5113</v>
      </c>
      <c r="B2530" s="1" t="s">
        <v>5114</v>
      </c>
      <c r="C2530" s="1">
        <v>1.1989241457E10</v>
      </c>
      <c r="D2530" s="1" t="s">
        <v>11</v>
      </c>
      <c r="E2530" s="1" t="s">
        <v>12</v>
      </c>
      <c r="F2530" s="1" t="s">
        <v>13</v>
      </c>
      <c r="G2530" s="1" t="s">
        <v>14</v>
      </c>
      <c r="H2530" s="1" t="s">
        <v>24</v>
      </c>
      <c r="I2530" s="2">
        <v>45681.0</v>
      </c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ht="15.75" customHeight="1">
      <c r="A2531" s="1" t="s">
        <v>662</v>
      </c>
      <c r="B2531" s="1" t="s">
        <v>5115</v>
      </c>
      <c r="C2531" s="1">
        <v>1.1919192605E10</v>
      </c>
      <c r="D2531" s="1" t="s">
        <v>11</v>
      </c>
      <c r="E2531" s="1" t="s">
        <v>27</v>
      </c>
      <c r="F2531" s="1" t="s">
        <v>13</v>
      </c>
      <c r="G2531" s="1" t="s">
        <v>14</v>
      </c>
      <c r="H2531" s="1" t="s">
        <v>15</v>
      </c>
      <c r="I2531" s="2">
        <v>45681.0</v>
      </c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ht="15.75" customHeight="1">
      <c r="A2532" s="1" t="s">
        <v>5116</v>
      </c>
      <c r="B2532" s="1" t="s">
        <v>5117</v>
      </c>
      <c r="C2532" s="1">
        <v>1.7991515143E10</v>
      </c>
      <c r="D2532" s="1" t="s">
        <v>11</v>
      </c>
      <c r="E2532" s="1" t="s">
        <v>27</v>
      </c>
      <c r="F2532" s="1" t="s">
        <v>13</v>
      </c>
      <c r="G2532" s="1" t="s">
        <v>20</v>
      </c>
      <c r="H2532" s="1" t="s">
        <v>15</v>
      </c>
      <c r="I2532" s="2">
        <v>45681.0</v>
      </c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ht="15.75" customHeight="1">
      <c r="A2533" s="1" t="s">
        <v>5118</v>
      </c>
      <c r="B2533" s="1" t="s">
        <v>5119</v>
      </c>
      <c r="C2533" s="1">
        <v>9.5999678218E10</v>
      </c>
      <c r="D2533" s="1" t="s">
        <v>11</v>
      </c>
      <c r="E2533" s="1" t="s">
        <v>12</v>
      </c>
      <c r="F2533" s="1" t="s">
        <v>13</v>
      </c>
      <c r="G2533" s="1" t="s">
        <v>14</v>
      </c>
      <c r="H2533" s="1" t="s">
        <v>15</v>
      </c>
      <c r="I2533" s="2">
        <v>45681.0</v>
      </c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ht="15.75" customHeight="1">
      <c r="A2534" s="1" t="s">
        <v>5120</v>
      </c>
      <c r="B2534" s="1" t="s">
        <v>5121</v>
      </c>
      <c r="C2534" s="1">
        <v>4.5998413723E10</v>
      </c>
      <c r="D2534" s="1" t="s">
        <v>11</v>
      </c>
      <c r="E2534" s="1" t="s">
        <v>27</v>
      </c>
      <c r="F2534" s="1" t="s">
        <v>13</v>
      </c>
      <c r="G2534" s="1" t="s">
        <v>14</v>
      </c>
      <c r="H2534" s="1" t="s">
        <v>15</v>
      </c>
      <c r="I2534" s="2">
        <v>45681.0</v>
      </c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ht="15.75" customHeight="1">
      <c r="A2535" s="1" t="s">
        <v>5122</v>
      </c>
      <c r="B2535" s="1" t="s">
        <v>5123</v>
      </c>
      <c r="C2535" s="1">
        <v>6.2984534068E10</v>
      </c>
      <c r="D2535" s="1" t="s">
        <v>11</v>
      </c>
      <c r="E2535" s="1" t="s">
        <v>27</v>
      </c>
      <c r="F2535" s="1" t="s">
        <v>13</v>
      </c>
      <c r="G2535" s="1" t="s">
        <v>20</v>
      </c>
      <c r="H2535" s="1" t="s">
        <v>15</v>
      </c>
      <c r="I2535" s="2">
        <v>45681.0</v>
      </c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ht="15.75" customHeight="1">
      <c r="A2536" s="1" t="s">
        <v>5124</v>
      </c>
      <c r="B2536" s="1" t="s">
        <v>5125</v>
      </c>
      <c r="C2536" s="1">
        <v>1.1945813084E10</v>
      </c>
      <c r="D2536" s="1" t="s">
        <v>11</v>
      </c>
      <c r="E2536" s="1" t="s">
        <v>12</v>
      </c>
      <c r="F2536" s="1" t="s">
        <v>13</v>
      </c>
      <c r="G2536" s="1" t="s">
        <v>20</v>
      </c>
      <c r="H2536" s="1" t="s">
        <v>15</v>
      </c>
      <c r="I2536" s="2">
        <v>45681.0</v>
      </c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ht="15.75" customHeight="1">
      <c r="A2537" s="1" t="s">
        <v>5126</v>
      </c>
      <c r="B2537" s="1" t="s">
        <v>5127</v>
      </c>
      <c r="C2537" s="1">
        <v>7.3981899189E10</v>
      </c>
      <c r="D2537" s="1" t="s">
        <v>11</v>
      </c>
      <c r="E2537" s="1" t="s">
        <v>37</v>
      </c>
      <c r="F2537" s="1" t="s">
        <v>13</v>
      </c>
      <c r="G2537" s="1" t="s">
        <v>20</v>
      </c>
      <c r="H2537" s="1" t="s">
        <v>116</v>
      </c>
      <c r="I2537" s="2">
        <v>45681.0</v>
      </c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ht="15.75" customHeight="1">
      <c r="A2538" s="1" t="s">
        <v>5128</v>
      </c>
      <c r="B2538" s="1" t="s">
        <v>5129</v>
      </c>
      <c r="C2538" s="1">
        <v>6.6996573681E10</v>
      </c>
      <c r="D2538" s="1" t="s">
        <v>11</v>
      </c>
      <c r="E2538" s="1" t="s">
        <v>12</v>
      </c>
      <c r="F2538" s="1" t="s">
        <v>13</v>
      </c>
      <c r="G2538" s="1" t="s">
        <v>14</v>
      </c>
      <c r="H2538" s="1" t="s">
        <v>15</v>
      </c>
      <c r="I2538" s="2">
        <v>45681.0</v>
      </c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ht="15.75" customHeight="1">
      <c r="A2539" s="1" t="s">
        <v>5130</v>
      </c>
      <c r="B2539" s="1" t="s">
        <v>5131</v>
      </c>
      <c r="C2539" s="1">
        <v>1.1940717294E10</v>
      </c>
      <c r="D2539" s="1" t="s">
        <v>11</v>
      </c>
      <c r="E2539" s="1" t="s">
        <v>99</v>
      </c>
      <c r="F2539" s="1" t="s">
        <v>13</v>
      </c>
      <c r="G2539" s="1" t="s">
        <v>20</v>
      </c>
      <c r="H2539" s="1" t="s">
        <v>15</v>
      </c>
      <c r="I2539" s="2">
        <v>45681.0</v>
      </c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ht="15.75" customHeight="1">
      <c r="A2540" s="1" t="s">
        <v>5132</v>
      </c>
      <c r="B2540" s="1" t="s">
        <v>5133</v>
      </c>
      <c r="C2540" s="1">
        <v>1.1974958848E10</v>
      </c>
      <c r="D2540" s="1" t="s">
        <v>11</v>
      </c>
      <c r="E2540" s="1" t="s">
        <v>27</v>
      </c>
      <c r="F2540" s="1" t="s">
        <v>13</v>
      </c>
      <c r="G2540" s="1" t="s">
        <v>20</v>
      </c>
      <c r="H2540" s="1" t="s">
        <v>15</v>
      </c>
      <c r="I2540" s="2">
        <v>45681.0</v>
      </c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ht="15.75" customHeight="1">
      <c r="A2541" s="1" t="s">
        <v>4288</v>
      </c>
      <c r="B2541" s="1" t="s">
        <v>5134</v>
      </c>
      <c r="C2541" s="1">
        <v>5.51198309624E12</v>
      </c>
      <c r="D2541" s="1" t="s">
        <v>11</v>
      </c>
      <c r="E2541" s="1" t="s">
        <v>27</v>
      </c>
      <c r="F2541" s="1" t="s">
        <v>13</v>
      </c>
      <c r="G2541" s="1" t="s">
        <v>14</v>
      </c>
      <c r="H2541" s="1" t="s">
        <v>15</v>
      </c>
      <c r="I2541" s="2">
        <v>45681.0</v>
      </c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ht="15.75" customHeight="1">
      <c r="A2542" s="1" t="s">
        <v>5135</v>
      </c>
      <c r="B2542" s="1" t="s">
        <v>5136</v>
      </c>
      <c r="C2542" s="1">
        <v>6.9993757066E10</v>
      </c>
      <c r="D2542" s="1" t="s">
        <v>11</v>
      </c>
      <c r="E2542" s="1" t="s">
        <v>123</v>
      </c>
      <c r="F2542" s="1" t="s">
        <v>13</v>
      </c>
      <c r="G2542" s="1" t="s">
        <v>14</v>
      </c>
      <c r="H2542" s="1" t="s">
        <v>15</v>
      </c>
      <c r="I2542" s="2">
        <v>45681.0</v>
      </c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ht="15.75" customHeight="1">
      <c r="A2543" s="1" t="s">
        <v>5137</v>
      </c>
      <c r="B2543" s="1" t="s">
        <v>5138</v>
      </c>
      <c r="C2543" s="1">
        <v>3.4999154554E10</v>
      </c>
      <c r="D2543" s="1" t="s">
        <v>11</v>
      </c>
      <c r="E2543" s="1" t="s">
        <v>37</v>
      </c>
      <c r="F2543" s="1" t="s">
        <v>13</v>
      </c>
      <c r="G2543" s="1" t="s">
        <v>14</v>
      </c>
      <c r="H2543" s="1" t="s">
        <v>4649</v>
      </c>
      <c r="I2543" s="2">
        <v>45681.0</v>
      </c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ht="15.75" customHeight="1">
      <c r="A2544" s="1" t="s">
        <v>5139</v>
      </c>
      <c r="B2544" s="1" t="s">
        <v>5140</v>
      </c>
      <c r="C2544" s="1">
        <v>5.577991161566E12</v>
      </c>
      <c r="D2544" s="1" t="s">
        <v>11</v>
      </c>
      <c r="E2544" s="1" t="s">
        <v>27</v>
      </c>
      <c r="F2544" s="1" t="s">
        <v>13</v>
      </c>
      <c r="G2544" s="1" t="s">
        <v>14</v>
      </c>
      <c r="H2544" s="1" t="s">
        <v>15</v>
      </c>
      <c r="I2544" s="2">
        <v>45681.0</v>
      </c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ht="15.75" customHeight="1">
      <c r="A2545" s="1" t="s">
        <v>5141</v>
      </c>
      <c r="B2545" s="1" t="s">
        <v>5142</v>
      </c>
      <c r="C2545" s="1" t="s">
        <v>5143</v>
      </c>
      <c r="D2545" s="1" t="s">
        <v>11</v>
      </c>
      <c r="E2545" s="1" t="s">
        <v>27</v>
      </c>
      <c r="F2545" s="1" t="s">
        <v>13</v>
      </c>
      <c r="G2545" s="1" t="s">
        <v>20</v>
      </c>
      <c r="H2545" s="1" t="s">
        <v>24</v>
      </c>
      <c r="I2545" s="2">
        <v>45681.0</v>
      </c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ht="15.75" customHeight="1">
      <c r="A2546" s="1" t="s">
        <v>5144</v>
      </c>
      <c r="B2546" s="1" t="s">
        <v>5145</v>
      </c>
      <c r="C2546" s="1">
        <v>8.1986968547E10</v>
      </c>
      <c r="D2546" s="1" t="s">
        <v>11</v>
      </c>
      <c r="E2546" s="1" t="s">
        <v>23</v>
      </c>
      <c r="F2546" s="1" t="s">
        <v>13</v>
      </c>
      <c r="G2546" s="1" t="s">
        <v>20</v>
      </c>
      <c r="H2546" s="1" t="s">
        <v>15</v>
      </c>
      <c r="I2546" s="2">
        <v>45681.0</v>
      </c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ht="15.75" customHeight="1">
      <c r="A2547" s="1" t="s">
        <v>5146</v>
      </c>
      <c r="B2547" s="1" t="s">
        <v>5147</v>
      </c>
      <c r="C2547" s="1">
        <v>1.1945318127E10</v>
      </c>
      <c r="D2547" s="1" t="s">
        <v>11</v>
      </c>
      <c r="E2547" s="1" t="s">
        <v>37</v>
      </c>
      <c r="F2547" s="1" t="s">
        <v>13</v>
      </c>
      <c r="G2547" s="1" t="s">
        <v>20</v>
      </c>
      <c r="H2547" s="1" t="s">
        <v>65</v>
      </c>
      <c r="I2547" s="2">
        <v>45681.0</v>
      </c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ht="15.75" customHeight="1">
      <c r="A2548" s="1" t="s">
        <v>1228</v>
      </c>
      <c r="B2548" s="1" t="s">
        <v>5148</v>
      </c>
      <c r="C2548" s="1">
        <v>7.9988524491E10</v>
      </c>
      <c r="D2548" s="1" t="s">
        <v>11</v>
      </c>
      <c r="E2548" s="1" t="s">
        <v>37</v>
      </c>
      <c r="F2548" s="1" t="s">
        <v>13</v>
      </c>
      <c r="G2548" s="1" t="s">
        <v>20</v>
      </c>
      <c r="H2548" s="1" t="s">
        <v>116</v>
      </c>
      <c r="I2548" s="2">
        <v>45681.0</v>
      </c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ht="15.75" customHeight="1">
      <c r="A2549" s="1" t="s">
        <v>5149</v>
      </c>
      <c r="B2549" s="1" t="s">
        <v>5150</v>
      </c>
      <c r="C2549" s="1">
        <v>9.294205069E9</v>
      </c>
      <c r="D2549" s="1" t="s">
        <v>11</v>
      </c>
      <c r="E2549" s="1" t="s">
        <v>99</v>
      </c>
      <c r="F2549" s="1" t="s">
        <v>13</v>
      </c>
      <c r="G2549" s="1" t="s">
        <v>20</v>
      </c>
      <c r="H2549" s="1" t="s">
        <v>15</v>
      </c>
      <c r="I2549" s="2">
        <v>45681.0</v>
      </c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ht="15.75" customHeight="1">
      <c r="A2550" s="1" t="s">
        <v>5151</v>
      </c>
      <c r="B2550" s="1" t="s">
        <v>5152</v>
      </c>
      <c r="C2550" s="1">
        <v>9.2993852271E10</v>
      </c>
      <c r="D2550" s="1" t="s">
        <v>11</v>
      </c>
      <c r="E2550" s="1" t="s">
        <v>318</v>
      </c>
      <c r="F2550" s="1" t="s">
        <v>13</v>
      </c>
      <c r="G2550" s="1" t="s">
        <v>20</v>
      </c>
      <c r="H2550" s="1" t="s">
        <v>15</v>
      </c>
      <c r="I2550" s="2">
        <v>45681.0</v>
      </c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ht="15.75" customHeight="1">
      <c r="A2551" s="1" t="s">
        <v>5153</v>
      </c>
      <c r="B2551" s="1" t="s">
        <v>5154</v>
      </c>
      <c r="C2551" s="1">
        <v>2.1996383189E10</v>
      </c>
      <c r="D2551" s="1" t="s">
        <v>11</v>
      </c>
      <c r="E2551" s="1" t="s">
        <v>27</v>
      </c>
      <c r="F2551" s="1" t="s">
        <v>13</v>
      </c>
      <c r="G2551" s="1" t="s">
        <v>14</v>
      </c>
      <c r="H2551" s="1" t="s">
        <v>15</v>
      </c>
      <c r="I2551" s="2">
        <v>45681.0</v>
      </c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ht="15.75" customHeight="1">
      <c r="A2552" s="1" t="s">
        <v>5155</v>
      </c>
      <c r="B2552" s="1" t="s">
        <v>5156</v>
      </c>
      <c r="C2552" s="1">
        <v>8.199546654E10</v>
      </c>
      <c r="D2552" s="1" t="s">
        <v>11</v>
      </c>
      <c r="E2552" s="1" t="s">
        <v>37</v>
      </c>
      <c r="F2552" s="1" t="s">
        <v>13</v>
      </c>
      <c r="G2552" s="1" t="s">
        <v>20</v>
      </c>
      <c r="H2552" s="1" t="s">
        <v>4765</v>
      </c>
      <c r="I2552" s="2">
        <v>45681.0</v>
      </c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ht="15.75" customHeight="1">
      <c r="A2553" s="1" t="s">
        <v>5157</v>
      </c>
      <c r="B2553" s="1" t="s">
        <v>5158</v>
      </c>
      <c r="C2553" s="1">
        <v>1.1995620297E10</v>
      </c>
      <c r="D2553" s="1" t="s">
        <v>11</v>
      </c>
      <c r="E2553" s="1" t="s">
        <v>27</v>
      </c>
      <c r="F2553" s="1" t="s">
        <v>13</v>
      </c>
      <c r="G2553" s="1" t="s">
        <v>20</v>
      </c>
      <c r="H2553" s="1" t="s">
        <v>44</v>
      </c>
      <c r="I2553" s="2">
        <v>45681.0</v>
      </c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ht="15.75" customHeight="1">
      <c r="A2554" s="1" t="s">
        <v>949</v>
      </c>
      <c r="B2554" s="1" t="s">
        <v>5159</v>
      </c>
      <c r="C2554" s="1">
        <v>1.1952452209E10</v>
      </c>
      <c r="D2554" s="1" t="s">
        <v>11</v>
      </c>
      <c r="E2554" s="1" t="s">
        <v>23</v>
      </c>
      <c r="F2554" s="1" t="s">
        <v>13</v>
      </c>
      <c r="G2554" s="1" t="s">
        <v>20</v>
      </c>
      <c r="H2554" s="1" t="s">
        <v>15</v>
      </c>
      <c r="I2554" s="2">
        <v>45681.0</v>
      </c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ht="15.75" customHeight="1">
      <c r="A2555" s="1" t="s">
        <v>5160</v>
      </c>
      <c r="B2555" s="1" t="s">
        <v>5161</v>
      </c>
      <c r="C2555" s="1" t="s">
        <v>5162</v>
      </c>
      <c r="D2555" s="1" t="s">
        <v>11</v>
      </c>
      <c r="E2555" s="1" t="s">
        <v>99</v>
      </c>
      <c r="F2555" s="1" t="s">
        <v>13</v>
      </c>
      <c r="G2555" s="1" t="s">
        <v>20</v>
      </c>
      <c r="H2555" s="1" t="s">
        <v>15</v>
      </c>
      <c r="I2555" s="2">
        <v>45681.0</v>
      </c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ht="15.75" customHeight="1">
      <c r="A2556" s="1" t="s">
        <v>5163</v>
      </c>
      <c r="B2556" s="1" t="s">
        <v>5164</v>
      </c>
      <c r="C2556" s="1">
        <v>1.3991386441E10</v>
      </c>
      <c r="D2556" s="1" t="s">
        <v>11</v>
      </c>
      <c r="E2556" s="1" t="s">
        <v>12</v>
      </c>
      <c r="F2556" s="1" t="s">
        <v>13</v>
      </c>
      <c r="G2556" s="1" t="s">
        <v>20</v>
      </c>
      <c r="H2556" s="1" t="s">
        <v>15</v>
      </c>
      <c r="I2556" s="2">
        <v>45681.0</v>
      </c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ht="15.75" customHeight="1">
      <c r="A2557" s="1" t="s">
        <v>5165</v>
      </c>
      <c r="B2557" s="1" t="s">
        <v>5166</v>
      </c>
      <c r="C2557" s="1">
        <v>8.1992480001E10</v>
      </c>
      <c r="D2557" s="1" t="s">
        <v>11</v>
      </c>
      <c r="E2557" s="1" t="s">
        <v>27</v>
      </c>
      <c r="F2557" s="1" t="s">
        <v>13</v>
      </c>
      <c r="G2557" s="1" t="s">
        <v>14</v>
      </c>
      <c r="H2557" s="1" t="s">
        <v>15</v>
      </c>
      <c r="I2557" s="2">
        <v>45681.0</v>
      </c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ht="15.75" customHeight="1">
      <c r="A2558" s="1" t="s">
        <v>87</v>
      </c>
      <c r="B2558" s="1" t="s">
        <v>5167</v>
      </c>
      <c r="C2558" s="1">
        <v>5.585991533638E12</v>
      </c>
      <c r="D2558" s="1" t="s">
        <v>11</v>
      </c>
      <c r="E2558" s="1" t="s">
        <v>37</v>
      </c>
      <c r="F2558" s="1" t="s">
        <v>13</v>
      </c>
      <c r="G2558" s="1" t="s">
        <v>20</v>
      </c>
      <c r="H2558" s="1" t="s">
        <v>143</v>
      </c>
      <c r="I2558" s="2">
        <v>45681.0</v>
      </c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ht="15.75" customHeight="1">
      <c r="A2559" s="1" t="s">
        <v>5168</v>
      </c>
      <c r="B2559" s="1" t="s">
        <v>5169</v>
      </c>
      <c r="C2559" s="1">
        <v>9.9985283919E10</v>
      </c>
      <c r="D2559" s="1" t="s">
        <v>11</v>
      </c>
      <c r="E2559" s="1" t="s">
        <v>37</v>
      </c>
      <c r="F2559" s="1" t="s">
        <v>13</v>
      </c>
      <c r="G2559" s="1" t="s">
        <v>20</v>
      </c>
      <c r="H2559" s="1" t="s">
        <v>15</v>
      </c>
      <c r="I2559" s="2">
        <v>45681.0</v>
      </c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ht="15.75" customHeight="1">
      <c r="A2560" s="1" t="s">
        <v>5170</v>
      </c>
      <c r="B2560" s="1" t="s">
        <v>5171</v>
      </c>
      <c r="C2560" s="1">
        <v>4.5991322178E10</v>
      </c>
      <c r="D2560" s="1" t="s">
        <v>11</v>
      </c>
      <c r="E2560" s="1" t="s">
        <v>23</v>
      </c>
      <c r="F2560" s="1" t="s">
        <v>13</v>
      </c>
      <c r="G2560" s="1" t="s">
        <v>20</v>
      </c>
      <c r="H2560" s="1" t="s">
        <v>15</v>
      </c>
      <c r="I2560" s="2">
        <v>45681.0</v>
      </c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ht="15.75" customHeight="1">
      <c r="A2561" s="1" t="s">
        <v>5172</v>
      </c>
      <c r="B2561" s="1" t="s">
        <v>5173</v>
      </c>
      <c r="C2561" s="1">
        <v>9.5991285509E10</v>
      </c>
      <c r="D2561" s="1" t="s">
        <v>11</v>
      </c>
      <c r="E2561" s="1" t="s">
        <v>27</v>
      </c>
      <c r="F2561" s="1" t="s">
        <v>13</v>
      </c>
      <c r="G2561" s="1" t="s">
        <v>20</v>
      </c>
      <c r="H2561" s="1" t="s">
        <v>15</v>
      </c>
      <c r="I2561" s="2">
        <v>45681.0</v>
      </c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ht="15.75" customHeight="1">
      <c r="A2562" s="1" t="s">
        <v>5174</v>
      </c>
      <c r="B2562" s="1" t="s">
        <v>5175</v>
      </c>
      <c r="C2562" s="1">
        <v>8.8997504314E10</v>
      </c>
      <c r="D2562" s="1" t="s">
        <v>11</v>
      </c>
      <c r="E2562" s="1" t="s">
        <v>123</v>
      </c>
      <c r="F2562" s="1" t="s">
        <v>13</v>
      </c>
      <c r="G2562" s="1" t="s">
        <v>20</v>
      </c>
      <c r="H2562" s="1" t="s">
        <v>15</v>
      </c>
      <c r="I2562" s="2">
        <v>45681.0</v>
      </c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ht="15.75" customHeight="1">
      <c r="A2563" s="1" t="s">
        <v>2420</v>
      </c>
      <c r="B2563" s="1" t="s">
        <v>5176</v>
      </c>
      <c r="C2563" s="1">
        <v>1.1940199153E10</v>
      </c>
      <c r="D2563" s="1" t="s">
        <v>11</v>
      </c>
      <c r="E2563" s="1" t="s">
        <v>27</v>
      </c>
      <c r="F2563" s="1" t="s">
        <v>13</v>
      </c>
      <c r="G2563" s="1" t="s">
        <v>20</v>
      </c>
      <c r="H2563" s="1" t="s">
        <v>15</v>
      </c>
      <c r="I2563" s="2">
        <v>45681.0</v>
      </c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ht="15.75" customHeight="1">
      <c r="A2564" s="1" t="s">
        <v>5177</v>
      </c>
      <c r="B2564" s="1" t="s">
        <v>5178</v>
      </c>
      <c r="C2564" s="1" t="s">
        <v>5179</v>
      </c>
      <c r="D2564" s="1" t="s">
        <v>11</v>
      </c>
      <c r="E2564" s="1" t="s">
        <v>112</v>
      </c>
      <c r="F2564" s="1" t="s">
        <v>13</v>
      </c>
      <c r="G2564" s="1" t="s">
        <v>20</v>
      </c>
      <c r="H2564" s="1" t="s">
        <v>15</v>
      </c>
      <c r="I2564" s="2">
        <v>45681.0</v>
      </c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ht="15.75" customHeight="1">
      <c r="A2565" s="1" t="s">
        <v>5180</v>
      </c>
      <c r="B2565" s="1" t="s">
        <v>5181</v>
      </c>
      <c r="C2565" s="1">
        <v>6.299433496E10</v>
      </c>
      <c r="D2565" s="1" t="s">
        <v>11</v>
      </c>
      <c r="E2565" s="1" t="s">
        <v>37</v>
      </c>
      <c r="F2565" s="1" t="s">
        <v>13</v>
      </c>
      <c r="G2565" s="1" t="s">
        <v>20</v>
      </c>
      <c r="H2565" s="1" t="s">
        <v>44</v>
      </c>
      <c r="I2565" s="2">
        <v>45681.0</v>
      </c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ht="15.75" customHeight="1">
      <c r="A2566" s="1" t="s">
        <v>5182</v>
      </c>
      <c r="B2566" s="1" t="s">
        <v>5183</v>
      </c>
      <c r="C2566" s="1">
        <v>7.3988395881E10</v>
      </c>
      <c r="D2566" s="1" t="s">
        <v>11</v>
      </c>
      <c r="E2566" s="1" t="s">
        <v>27</v>
      </c>
      <c r="F2566" s="1" t="s">
        <v>13</v>
      </c>
      <c r="G2566" s="1" t="s">
        <v>20</v>
      </c>
      <c r="H2566" s="1" t="s">
        <v>15</v>
      </c>
      <c r="I2566" s="2">
        <v>45681.0</v>
      </c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ht="15.75" customHeight="1">
      <c r="A2567" s="1" t="s">
        <v>1069</v>
      </c>
      <c r="B2567" s="1" t="s">
        <v>5184</v>
      </c>
      <c r="C2567" s="1">
        <v>4.3996099316E10</v>
      </c>
      <c r="D2567" s="1" t="s">
        <v>11</v>
      </c>
      <c r="E2567" s="1" t="s">
        <v>12</v>
      </c>
      <c r="F2567" s="1" t="s">
        <v>13</v>
      </c>
      <c r="G2567" s="1" t="s">
        <v>20</v>
      </c>
      <c r="H2567" s="1" t="s">
        <v>65</v>
      </c>
      <c r="I2567" s="2">
        <v>45681.0</v>
      </c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ht="15.75" customHeight="1">
      <c r="A2568" s="1" t="s">
        <v>5185</v>
      </c>
      <c r="B2568" s="1" t="s">
        <v>5186</v>
      </c>
      <c r="C2568" s="1">
        <v>5.551992714148E12</v>
      </c>
      <c r="D2568" s="1" t="s">
        <v>11</v>
      </c>
      <c r="E2568" s="1" t="s">
        <v>27</v>
      </c>
      <c r="F2568" s="1" t="s">
        <v>13</v>
      </c>
      <c r="G2568" s="1" t="s">
        <v>20</v>
      </c>
      <c r="H2568" s="1" t="s">
        <v>15</v>
      </c>
      <c r="I2568" s="2">
        <v>45681.0</v>
      </c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ht="15.75" customHeight="1">
      <c r="A2569" s="1" t="s">
        <v>5187</v>
      </c>
      <c r="B2569" s="1" t="s">
        <v>5188</v>
      </c>
      <c r="C2569" s="1">
        <v>1.1954091149E10</v>
      </c>
      <c r="D2569" s="1" t="s">
        <v>11</v>
      </c>
      <c r="E2569" s="1" t="s">
        <v>27</v>
      </c>
      <c r="F2569" s="1" t="s">
        <v>13</v>
      </c>
      <c r="G2569" s="1" t="s">
        <v>20</v>
      </c>
      <c r="H2569" s="1" t="s">
        <v>15</v>
      </c>
      <c r="I2569" s="2">
        <v>45681.0</v>
      </c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ht="15.75" customHeight="1">
      <c r="A2570" s="1" t="s">
        <v>5189</v>
      </c>
      <c r="B2570" s="1" t="s">
        <v>5190</v>
      </c>
      <c r="C2570" s="1">
        <v>4.7999592523E10</v>
      </c>
      <c r="D2570" s="1" t="s">
        <v>11</v>
      </c>
      <c r="E2570" s="1" t="s">
        <v>27</v>
      </c>
      <c r="F2570" s="1" t="s">
        <v>13</v>
      </c>
      <c r="G2570" s="1" t="s">
        <v>20</v>
      </c>
      <c r="H2570" s="1" t="s">
        <v>15</v>
      </c>
      <c r="I2570" s="2">
        <v>45681.0</v>
      </c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ht="15.75" customHeight="1">
      <c r="A2571" s="1" t="s">
        <v>5191</v>
      </c>
      <c r="B2571" s="1" t="s">
        <v>5192</v>
      </c>
      <c r="C2571" s="1" t="s">
        <v>5193</v>
      </c>
      <c r="D2571" s="1" t="s">
        <v>11</v>
      </c>
      <c r="E2571" s="1" t="s">
        <v>123</v>
      </c>
      <c r="F2571" s="1" t="s">
        <v>13</v>
      </c>
      <c r="G2571" s="1" t="s">
        <v>14</v>
      </c>
      <c r="H2571" s="1" t="s">
        <v>15</v>
      </c>
      <c r="I2571" s="2">
        <v>45681.0</v>
      </c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ht="15.75" customHeight="1">
      <c r="A2572" s="1" t="s">
        <v>325</v>
      </c>
      <c r="B2572" s="1" t="s">
        <v>5194</v>
      </c>
      <c r="C2572" s="1" t="s">
        <v>5195</v>
      </c>
      <c r="D2572" s="1" t="s">
        <v>11</v>
      </c>
      <c r="E2572" s="1" t="s">
        <v>27</v>
      </c>
      <c r="F2572" s="1" t="s">
        <v>13</v>
      </c>
      <c r="G2572" s="1" t="s">
        <v>14</v>
      </c>
      <c r="H2572" s="1" t="s">
        <v>15</v>
      </c>
      <c r="I2572" s="2">
        <v>45681.0</v>
      </c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ht="15.75" customHeight="1">
      <c r="A2573" s="1" t="s">
        <v>5196</v>
      </c>
      <c r="B2573" s="1" t="s">
        <v>5197</v>
      </c>
      <c r="C2573" s="1">
        <v>5.512991790182E12</v>
      </c>
      <c r="D2573" s="1" t="s">
        <v>11</v>
      </c>
      <c r="E2573" s="1" t="s">
        <v>37</v>
      </c>
      <c r="F2573" s="1" t="s">
        <v>13</v>
      </c>
      <c r="G2573" s="1" t="s">
        <v>20</v>
      </c>
      <c r="H2573" s="1" t="s">
        <v>44</v>
      </c>
      <c r="I2573" s="2">
        <v>45681.0</v>
      </c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ht="15.75" customHeight="1">
      <c r="A2574" s="1" t="s">
        <v>5198</v>
      </c>
      <c r="B2574" s="1" t="s">
        <v>5199</v>
      </c>
      <c r="C2574" s="1">
        <v>1.6992711527E10</v>
      </c>
      <c r="D2574" s="1" t="s">
        <v>11</v>
      </c>
      <c r="E2574" s="1" t="s">
        <v>27</v>
      </c>
      <c r="F2574" s="1" t="s">
        <v>13</v>
      </c>
      <c r="G2574" s="1" t="s">
        <v>20</v>
      </c>
      <c r="H2574" s="1" t="s">
        <v>15</v>
      </c>
      <c r="I2574" s="2">
        <v>45681.0</v>
      </c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ht="15.75" customHeight="1">
      <c r="A2575" s="1" t="s">
        <v>1421</v>
      </c>
      <c r="B2575" s="1" t="s">
        <v>5200</v>
      </c>
      <c r="C2575" s="1">
        <v>9.2984677069E10</v>
      </c>
      <c r="D2575" s="1" t="s">
        <v>11</v>
      </c>
      <c r="E2575" s="1" t="s">
        <v>40</v>
      </c>
      <c r="F2575" s="1" t="s">
        <v>13</v>
      </c>
      <c r="G2575" s="1" t="s">
        <v>14</v>
      </c>
      <c r="H2575" s="1" t="s">
        <v>15</v>
      </c>
      <c r="I2575" s="2">
        <v>45681.0</v>
      </c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ht="15.75" customHeight="1">
      <c r="A2576" s="1" t="s">
        <v>5201</v>
      </c>
      <c r="B2576" s="1" t="s">
        <v>5202</v>
      </c>
      <c r="C2576" s="1" t="s">
        <v>5203</v>
      </c>
      <c r="D2576" s="1" t="s">
        <v>11</v>
      </c>
      <c r="E2576" s="1" t="s">
        <v>23</v>
      </c>
      <c r="F2576" s="1" t="s">
        <v>13</v>
      </c>
      <c r="G2576" s="1" t="s">
        <v>20</v>
      </c>
      <c r="H2576" s="1" t="s">
        <v>15</v>
      </c>
      <c r="I2576" s="2">
        <v>45681.0</v>
      </c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ht="15.75" customHeight="1">
      <c r="A2577" s="1" t="s">
        <v>5204</v>
      </c>
      <c r="B2577" s="1" t="s">
        <v>5205</v>
      </c>
      <c r="C2577" s="1">
        <v>4.6999378744E10</v>
      </c>
      <c r="D2577" s="1" t="s">
        <v>11</v>
      </c>
      <c r="E2577" s="1" t="s">
        <v>12</v>
      </c>
      <c r="F2577" s="1" t="s">
        <v>13</v>
      </c>
      <c r="G2577" s="1" t="s">
        <v>14</v>
      </c>
      <c r="H2577" s="1" t="s">
        <v>15</v>
      </c>
      <c r="I2577" s="2">
        <v>45681.0</v>
      </c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ht="15.75" customHeight="1">
      <c r="A2578" s="1" t="s">
        <v>5206</v>
      </c>
      <c r="B2578" s="1" t="s">
        <v>5207</v>
      </c>
      <c r="C2578" s="1" t="s">
        <v>5208</v>
      </c>
      <c r="D2578" s="1" t="s">
        <v>11</v>
      </c>
      <c r="E2578" s="1" t="s">
        <v>23</v>
      </c>
      <c r="F2578" s="1" t="s">
        <v>13</v>
      </c>
      <c r="G2578" s="1" t="s">
        <v>20</v>
      </c>
      <c r="H2578" s="1" t="s">
        <v>15</v>
      </c>
      <c r="I2578" s="2">
        <v>45681.0</v>
      </c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ht="15.75" customHeight="1">
      <c r="A2579" s="1" t="s">
        <v>5209</v>
      </c>
      <c r="B2579" s="1" t="s">
        <v>5210</v>
      </c>
      <c r="C2579" s="1" t="s">
        <v>5211</v>
      </c>
      <c r="D2579" s="1" t="s">
        <v>11</v>
      </c>
      <c r="E2579" s="1" t="s">
        <v>40</v>
      </c>
      <c r="F2579" s="1" t="s">
        <v>13</v>
      </c>
      <c r="G2579" s="1" t="s">
        <v>20</v>
      </c>
      <c r="H2579" s="1" t="s">
        <v>15</v>
      </c>
      <c r="I2579" s="2">
        <v>45681.0</v>
      </c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ht="15.75" customHeight="1">
      <c r="A2580" s="1" t="s">
        <v>5212</v>
      </c>
      <c r="B2580" s="1" t="s">
        <v>5213</v>
      </c>
      <c r="C2580" s="1">
        <v>4.199052045E10</v>
      </c>
      <c r="D2580" s="1" t="s">
        <v>11</v>
      </c>
      <c r="E2580" s="1" t="s">
        <v>27</v>
      </c>
      <c r="F2580" s="1" t="s">
        <v>13</v>
      </c>
      <c r="G2580" s="1" t="s">
        <v>20</v>
      </c>
      <c r="H2580" s="1" t="s">
        <v>882</v>
      </c>
      <c r="I2580" s="2">
        <v>45681.0</v>
      </c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ht="15.75" customHeight="1">
      <c r="A2581" s="1" t="s">
        <v>5214</v>
      </c>
      <c r="B2581" s="1" t="s">
        <v>5215</v>
      </c>
      <c r="C2581" s="1">
        <v>6.6999241117E10</v>
      </c>
      <c r="D2581" s="1" t="s">
        <v>11</v>
      </c>
      <c r="E2581" s="1" t="s">
        <v>37</v>
      </c>
      <c r="F2581" s="1" t="s">
        <v>13</v>
      </c>
      <c r="G2581" s="1" t="s">
        <v>20</v>
      </c>
      <c r="H2581" s="1" t="s">
        <v>15</v>
      </c>
      <c r="I2581" s="2">
        <v>45681.0</v>
      </c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ht="15.75" customHeight="1">
      <c r="A2582" s="1" t="s">
        <v>5216</v>
      </c>
      <c r="B2582" s="1" t="s">
        <v>5217</v>
      </c>
      <c r="C2582" s="1">
        <v>9.2985960833E10</v>
      </c>
      <c r="D2582" s="1" t="s">
        <v>11</v>
      </c>
      <c r="E2582" s="1" t="s">
        <v>31</v>
      </c>
      <c r="F2582" s="1" t="s">
        <v>13</v>
      </c>
      <c r="G2582" s="1" t="s">
        <v>20</v>
      </c>
      <c r="H2582" s="1" t="s">
        <v>15</v>
      </c>
      <c r="I2582" s="2">
        <v>45681.0</v>
      </c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ht="15.75" customHeight="1">
      <c r="A2583" s="1" t="s">
        <v>5218</v>
      </c>
      <c r="B2583" s="1" t="s">
        <v>5219</v>
      </c>
      <c r="C2583" s="1">
        <v>6.2992386351E10</v>
      </c>
      <c r="D2583" s="1" t="s">
        <v>11</v>
      </c>
      <c r="E2583" s="1" t="s">
        <v>40</v>
      </c>
      <c r="F2583" s="1" t="s">
        <v>13</v>
      </c>
      <c r="G2583" s="1" t="s">
        <v>20</v>
      </c>
      <c r="H2583" s="1" t="s">
        <v>24</v>
      </c>
      <c r="I2583" s="2">
        <v>45681.0</v>
      </c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ht="15.75" customHeight="1">
      <c r="A2584" s="1" t="s">
        <v>5220</v>
      </c>
      <c r="B2584" s="1" t="s">
        <v>5221</v>
      </c>
      <c r="C2584" s="1">
        <v>7.4991023684E10</v>
      </c>
      <c r="D2584" s="1" t="s">
        <v>11</v>
      </c>
      <c r="E2584" s="1" t="s">
        <v>27</v>
      </c>
      <c r="F2584" s="1" t="s">
        <v>13</v>
      </c>
      <c r="G2584" s="1" t="s">
        <v>20</v>
      </c>
      <c r="H2584" s="1" t="s">
        <v>15</v>
      </c>
      <c r="I2584" s="2">
        <v>45681.0</v>
      </c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ht="15.75" customHeight="1">
      <c r="A2585" s="1" t="s">
        <v>5222</v>
      </c>
      <c r="B2585" s="1" t="s">
        <v>5223</v>
      </c>
      <c r="C2585" s="1">
        <v>2.7996265174E10</v>
      </c>
      <c r="D2585" s="1" t="s">
        <v>11</v>
      </c>
      <c r="E2585" s="1" t="s">
        <v>27</v>
      </c>
      <c r="F2585" s="1" t="s">
        <v>13</v>
      </c>
      <c r="G2585" s="1" t="s">
        <v>20</v>
      </c>
      <c r="H2585" s="1" t="s">
        <v>44</v>
      </c>
      <c r="I2585" s="2">
        <v>45681.0</v>
      </c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ht="15.75" customHeight="1">
      <c r="A2586" s="1" t="s">
        <v>5224</v>
      </c>
      <c r="B2586" s="1" t="s">
        <v>5225</v>
      </c>
      <c r="C2586" s="1">
        <v>3.1996797284E10</v>
      </c>
      <c r="D2586" s="1" t="s">
        <v>11</v>
      </c>
      <c r="E2586" s="1" t="s">
        <v>23</v>
      </c>
      <c r="F2586" s="1" t="s">
        <v>13</v>
      </c>
      <c r="G2586" s="1" t="s">
        <v>20</v>
      </c>
      <c r="H2586" s="1" t="s">
        <v>15</v>
      </c>
      <c r="I2586" s="2">
        <v>45681.0</v>
      </c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ht="15.75" customHeight="1">
      <c r="A2587" s="1" t="s">
        <v>2967</v>
      </c>
      <c r="B2587" s="1" t="s">
        <v>5226</v>
      </c>
      <c r="C2587" s="1">
        <v>9.4991806243E10</v>
      </c>
      <c r="D2587" s="1" t="s">
        <v>11</v>
      </c>
      <c r="E2587" s="1" t="s">
        <v>99</v>
      </c>
      <c r="F2587" s="1" t="s">
        <v>13</v>
      </c>
      <c r="G2587" s="1" t="s">
        <v>20</v>
      </c>
      <c r="H2587" s="1" t="s">
        <v>15</v>
      </c>
      <c r="I2587" s="2">
        <v>45681.0</v>
      </c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ht="15.75" customHeight="1">
      <c r="A2588" s="1" t="s">
        <v>5227</v>
      </c>
      <c r="B2588" s="1" t="s">
        <v>5228</v>
      </c>
      <c r="C2588" s="1">
        <v>9.8982130683E10</v>
      </c>
      <c r="D2588" s="1" t="s">
        <v>11</v>
      </c>
      <c r="E2588" s="1" t="s">
        <v>27</v>
      </c>
      <c r="F2588" s="1" t="s">
        <v>13</v>
      </c>
      <c r="G2588" s="1" t="s">
        <v>20</v>
      </c>
      <c r="H2588" s="1" t="s">
        <v>24</v>
      </c>
      <c r="I2588" s="2">
        <v>45681.0</v>
      </c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ht="15.75" customHeight="1">
      <c r="A2589" s="1" t="s">
        <v>346</v>
      </c>
      <c r="B2589" s="1" t="s">
        <v>5229</v>
      </c>
      <c r="C2589" s="1">
        <v>5.1999408694E10</v>
      </c>
      <c r="D2589" s="1" t="s">
        <v>11</v>
      </c>
      <c r="E2589" s="1" t="s">
        <v>37</v>
      </c>
      <c r="F2589" s="1" t="s">
        <v>13</v>
      </c>
      <c r="G2589" s="1" t="s">
        <v>20</v>
      </c>
      <c r="H2589" s="1" t="s">
        <v>116</v>
      </c>
      <c r="I2589" s="2">
        <v>45681.0</v>
      </c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ht="15.75" customHeight="1">
      <c r="A2590" s="1" t="s">
        <v>5230</v>
      </c>
      <c r="B2590" s="1" t="s">
        <v>5231</v>
      </c>
      <c r="C2590" s="1">
        <v>9.2984816913E10</v>
      </c>
      <c r="D2590" s="1" t="s">
        <v>11</v>
      </c>
      <c r="E2590" s="1" t="s">
        <v>27</v>
      </c>
      <c r="F2590" s="1" t="s">
        <v>13</v>
      </c>
      <c r="G2590" s="1" t="s">
        <v>14</v>
      </c>
      <c r="H2590" s="1" t="s">
        <v>65</v>
      </c>
      <c r="I2590" s="2">
        <v>45681.0</v>
      </c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ht="15.75" customHeight="1">
      <c r="A2591" s="1" t="s">
        <v>5232</v>
      </c>
      <c r="B2591" s="1" t="s">
        <v>5233</v>
      </c>
      <c r="C2591" s="1">
        <v>2.1992043719E10</v>
      </c>
      <c r="D2591" s="1" t="s">
        <v>11</v>
      </c>
      <c r="E2591" s="1" t="s">
        <v>12</v>
      </c>
      <c r="F2591" s="1" t="s">
        <v>13</v>
      </c>
      <c r="G2591" s="1" t="s">
        <v>20</v>
      </c>
      <c r="H2591" s="1" t="s">
        <v>15</v>
      </c>
      <c r="I2591" s="2">
        <v>45681.0</v>
      </c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ht="15.75" customHeight="1">
      <c r="A2592" s="1" t="s">
        <v>5234</v>
      </c>
      <c r="B2592" s="1" t="s">
        <v>5235</v>
      </c>
      <c r="C2592" s="1">
        <v>3.1971195159E10</v>
      </c>
      <c r="D2592" s="1" t="s">
        <v>11</v>
      </c>
      <c r="E2592" s="1" t="s">
        <v>23</v>
      </c>
      <c r="F2592" s="1" t="s">
        <v>13</v>
      </c>
      <c r="G2592" s="1" t="s">
        <v>20</v>
      </c>
      <c r="H2592" s="1" t="s">
        <v>15</v>
      </c>
      <c r="I2592" s="2">
        <v>45681.0</v>
      </c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ht="15.75" customHeight="1">
      <c r="A2593" s="1" t="s">
        <v>5236</v>
      </c>
      <c r="B2593" s="1" t="s">
        <v>5237</v>
      </c>
      <c r="C2593" s="1">
        <v>8.7996323873E10</v>
      </c>
      <c r="D2593" s="1" t="s">
        <v>11</v>
      </c>
      <c r="E2593" s="1" t="s">
        <v>123</v>
      </c>
      <c r="F2593" s="1" t="s">
        <v>13</v>
      </c>
      <c r="G2593" s="1" t="s">
        <v>14</v>
      </c>
      <c r="H2593" s="1" t="s">
        <v>15</v>
      </c>
      <c r="I2593" s="2">
        <v>45681.0</v>
      </c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ht="15.75" customHeight="1">
      <c r="A2594" s="1" t="s">
        <v>5238</v>
      </c>
      <c r="B2594" s="1" t="s">
        <v>5239</v>
      </c>
      <c r="C2594" s="1">
        <v>4.7984640834E10</v>
      </c>
      <c r="D2594" s="1" t="s">
        <v>11</v>
      </c>
      <c r="E2594" s="1" t="s">
        <v>27</v>
      </c>
      <c r="F2594" s="1" t="s">
        <v>13</v>
      </c>
      <c r="G2594" s="1" t="s">
        <v>20</v>
      </c>
      <c r="H2594" s="1" t="s">
        <v>65</v>
      </c>
      <c r="I2594" s="2">
        <v>45681.0</v>
      </c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ht="15.75" customHeight="1">
      <c r="A2595" s="1" t="s">
        <v>127</v>
      </c>
      <c r="B2595" s="1" t="s">
        <v>5240</v>
      </c>
      <c r="C2595" s="1">
        <v>3.1988900385E10</v>
      </c>
      <c r="D2595" s="1" t="s">
        <v>11</v>
      </c>
      <c r="E2595" s="1" t="s">
        <v>31</v>
      </c>
      <c r="F2595" s="1" t="s">
        <v>13</v>
      </c>
      <c r="G2595" s="1" t="s">
        <v>20</v>
      </c>
      <c r="H2595" s="1" t="s">
        <v>15</v>
      </c>
      <c r="I2595" s="2">
        <v>45681.0</v>
      </c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ht="15.75" customHeight="1">
      <c r="A2596" s="1" t="s">
        <v>5241</v>
      </c>
      <c r="B2596" s="1" t="s">
        <v>5242</v>
      </c>
      <c r="C2596" s="1">
        <v>1.6993652779E10</v>
      </c>
      <c r="D2596" s="1" t="s">
        <v>11</v>
      </c>
      <c r="E2596" s="1" t="s">
        <v>37</v>
      </c>
      <c r="F2596" s="1" t="s">
        <v>13</v>
      </c>
      <c r="G2596" s="1" t="s">
        <v>14</v>
      </c>
      <c r="H2596" s="1" t="s">
        <v>44</v>
      </c>
      <c r="I2596" s="2">
        <v>45681.0</v>
      </c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ht="15.75" customHeight="1">
      <c r="A2597" s="1" t="s">
        <v>5243</v>
      </c>
      <c r="B2597" s="1" t="s">
        <v>5244</v>
      </c>
      <c r="C2597" s="1">
        <v>9.89915618E10</v>
      </c>
      <c r="D2597" s="1" t="s">
        <v>11</v>
      </c>
      <c r="E2597" s="1" t="s">
        <v>99</v>
      </c>
      <c r="F2597" s="1" t="s">
        <v>13</v>
      </c>
      <c r="G2597" s="1" t="s">
        <v>20</v>
      </c>
      <c r="H2597" s="1" t="s">
        <v>24</v>
      </c>
      <c r="I2597" s="2">
        <v>45681.0</v>
      </c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ht="15.75" customHeight="1">
      <c r="A2598" s="1" t="s">
        <v>5245</v>
      </c>
      <c r="B2598" s="1" t="s">
        <v>5246</v>
      </c>
      <c r="C2598" s="1" t="s">
        <v>5247</v>
      </c>
      <c r="D2598" s="1" t="s">
        <v>11</v>
      </c>
      <c r="E2598" s="1" t="s">
        <v>23</v>
      </c>
      <c r="F2598" s="1" t="s">
        <v>13</v>
      </c>
      <c r="G2598" s="1" t="s">
        <v>20</v>
      </c>
      <c r="H2598" s="1" t="s">
        <v>15</v>
      </c>
      <c r="I2598" s="2">
        <v>45681.0</v>
      </c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ht="15.75" customHeight="1">
      <c r="A2599" s="1" t="s">
        <v>5248</v>
      </c>
      <c r="B2599" s="1" t="s">
        <v>5249</v>
      </c>
      <c r="C2599" s="1">
        <v>5.3991385965E10</v>
      </c>
      <c r="D2599" s="1" t="s">
        <v>11</v>
      </c>
      <c r="E2599" s="1" t="s">
        <v>123</v>
      </c>
      <c r="F2599" s="1" t="s">
        <v>13</v>
      </c>
      <c r="G2599" s="1" t="s">
        <v>14</v>
      </c>
      <c r="H2599" s="1" t="s">
        <v>15</v>
      </c>
      <c r="I2599" s="2">
        <v>45681.0</v>
      </c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ht="15.75" customHeight="1">
      <c r="A2600" s="1" t="s">
        <v>5250</v>
      </c>
      <c r="B2600" s="1" t="s">
        <v>5251</v>
      </c>
      <c r="C2600" s="1">
        <v>3.5998727171E10</v>
      </c>
      <c r="D2600" s="1" t="s">
        <v>11</v>
      </c>
      <c r="E2600" s="1" t="s">
        <v>123</v>
      </c>
      <c r="F2600" s="1" t="s">
        <v>13</v>
      </c>
      <c r="G2600" s="1" t="s">
        <v>14</v>
      </c>
      <c r="H2600" s="1" t="s">
        <v>15</v>
      </c>
      <c r="I2600" s="2">
        <v>45681.0</v>
      </c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ht="15.75" customHeight="1">
      <c r="A2601" s="1" t="s">
        <v>5252</v>
      </c>
      <c r="B2601" s="1" t="s">
        <v>5253</v>
      </c>
      <c r="C2601" s="1">
        <v>8.5994494994E10</v>
      </c>
      <c r="D2601" s="1" t="s">
        <v>11</v>
      </c>
      <c r="E2601" s="1" t="s">
        <v>12</v>
      </c>
      <c r="F2601" s="1" t="s">
        <v>13</v>
      </c>
      <c r="G2601" s="1" t="s">
        <v>14</v>
      </c>
      <c r="H2601" s="1" t="s">
        <v>15</v>
      </c>
      <c r="I2601" s="2">
        <v>45681.0</v>
      </c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ht="15.75" customHeight="1">
      <c r="A2602" s="1" t="s">
        <v>5254</v>
      </c>
      <c r="B2602" s="1" t="s">
        <v>5255</v>
      </c>
      <c r="C2602" s="1">
        <v>5.567998278819E12</v>
      </c>
      <c r="D2602" s="1" t="s">
        <v>11</v>
      </c>
      <c r="E2602" s="1" t="s">
        <v>27</v>
      </c>
      <c r="F2602" s="1" t="s">
        <v>13</v>
      </c>
      <c r="G2602" s="1" t="s">
        <v>20</v>
      </c>
      <c r="H2602" s="1" t="s">
        <v>24</v>
      </c>
      <c r="I2602" s="2">
        <v>45681.0</v>
      </c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ht="15.75" customHeight="1">
      <c r="A2603" s="1" t="s">
        <v>5256</v>
      </c>
      <c r="B2603" s="1" t="s">
        <v>5257</v>
      </c>
      <c r="C2603" s="1">
        <v>3.2998170986E10</v>
      </c>
      <c r="D2603" s="1" t="s">
        <v>11</v>
      </c>
      <c r="E2603" s="1" t="s">
        <v>123</v>
      </c>
      <c r="F2603" s="1" t="s">
        <v>13</v>
      </c>
      <c r="G2603" s="1" t="s">
        <v>14</v>
      </c>
      <c r="H2603" s="1" t="s">
        <v>15</v>
      </c>
      <c r="I2603" s="2">
        <v>45681.0</v>
      </c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ht="15.75" customHeight="1">
      <c r="A2604" s="1" t="s">
        <v>5258</v>
      </c>
      <c r="B2604" s="1" t="s">
        <v>5259</v>
      </c>
      <c r="C2604" s="1">
        <v>3.399140613E10</v>
      </c>
      <c r="D2604" s="1" t="s">
        <v>11</v>
      </c>
      <c r="E2604" s="1" t="s">
        <v>23</v>
      </c>
      <c r="F2604" s="1" t="s">
        <v>13</v>
      </c>
      <c r="G2604" s="1" t="s">
        <v>20</v>
      </c>
      <c r="H2604" s="1" t="s">
        <v>15</v>
      </c>
      <c r="I2604" s="2">
        <v>45681.0</v>
      </c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ht="15.75" customHeight="1">
      <c r="A2605" s="1" t="s">
        <v>5260</v>
      </c>
      <c r="B2605" s="1" t="s">
        <v>5261</v>
      </c>
      <c r="C2605" s="1" t="s">
        <v>5262</v>
      </c>
      <c r="D2605" s="1" t="s">
        <v>11</v>
      </c>
      <c r="E2605" s="1" t="s">
        <v>23</v>
      </c>
      <c r="F2605" s="1" t="s">
        <v>13</v>
      </c>
      <c r="G2605" s="1" t="s">
        <v>14</v>
      </c>
      <c r="H2605" s="1" t="s">
        <v>15</v>
      </c>
      <c r="I2605" s="2">
        <v>45681.0</v>
      </c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ht="15.75" customHeight="1">
      <c r="A2606" s="1" t="s">
        <v>5263</v>
      </c>
      <c r="B2606" s="1" t="s">
        <v>5264</v>
      </c>
      <c r="C2606" s="1">
        <v>9.84517963E8</v>
      </c>
      <c r="D2606" s="1" t="s">
        <v>11</v>
      </c>
      <c r="E2606" s="1" t="s">
        <v>123</v>
      </c>
      <c r="F2606" s="1" t="s">
        <v>13</v>
      </c>
      <c r="G2606" s="1" t="s">
        <v>14</v>
      </c>
      <c r="H2606" s="1" t="s">
        <v>15</v>
      </c>
      <c r="I2606" s="2">
        <v>45681.0</v>
      </c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ht="15.75" customHeight="1">
      <c r="A2607" s="1" t="s">
        <v>5265</v>
      </c>
      <c r="B2607" s="1" t="s">
        <v>5266</v>
      </c>
      <c r="C2607" s="1">
        <v>6.298234102E10</v>
      </c>
      <c r="D2607" s="1" t="s">
        <v>11</v>
      </c>
      <c r="E2607" s="1" t="s">
        <v>318</v>
      </c>
      <c r="F2607" s="1" t="s">
        <v>13</v>
      </c>
      <c r="G2607" s="1" t="s">
        <v>20</v>
      </c>
      <c r="H2607" s="1" t="s">
        <v>65</v>
      </c>
      <c r="I2607" s="2">
        <v>45681.0</v>
      </c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ht="15.75" customHeight="1">
      <c r="A2608" s="1" t="s">
        <v>5267</v>
      </c>
      <c r="B2608" s="1" t="s">
        <v>5268</v>
      </c>
      <c r="C2608" s="1">
        <v>2.2997070064E10</v>
      </c>
      <c r="D2608" s="1" t="s">
        <v>11</v>
      </c>
      <c r="E2608" s="1" t="s">
        <v>23</v>
      </c>
      <c r="F2608" s="1" t="s">
        <v>13</v>
      </c>
      <c r="G2608" s="1" t="s">
        <v>14</v>
      </c>
      <c r="H2608" s="1" t="s">
        <v>15</v>
      </c>
      <c r="I2608" s="2">
        <v>45681.0</v>
      </c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ht="15.75" customHeight="1">
      <c r="A2609" s="1" t="s">
        <v>2209</v>
      </c>
      <c r="B2609" s="1" t="s">
        <v>5269</v>
      </c>
      <c r="C2609" s="1">
        <v>2.1972821859E10</v>
      </c>
      <c r="D2609" s="1" t="s">
        <v>11</v>
      </c>
      <c r="E2609" s="1" t="s">
        <v>37</v>
      </c>
      <c r="F2609" s="1" t="s">
        <v>13</v>
      </c>
      <c r="G2609" s="1" t="s">
        <v>20</v>
      </c>
      <c r="H2609" s="1" t="s">
        <v>4765</v>
      </c>
      <c r="I2609" s="2">
        <v>45681.0</v>
      </c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ht="15.75" customHeight="1">
      <c r="A2610" s="1" t="s">
        <v>5270</v>
      </c>
      <c r="B2610" s="1" t="s">
        <v>5271</v>
      </c>
      <c r="C2610" s="1">
        <v>6.1998680843E10</v>
      </c>
      <c r="D2610" s="1" t="s">
        <v>11</v>
      </c>
      <c r="E2610" s="1" t="s">
        <v>12</v>
      </c>
      <c r="F2610" s="1" t="s">
        <v>13</v>
      </c>
      <c r="G2610" s="1" t="s">
        <v>14</v>
      </c>
      <c r="H2610" s="1" t="s">
        <v>15</v>
      </c>
      <c r="I2610" s="2">
        <v>45681.0</v>
      </c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ht="15.75" customHeight="1">
      <c r="A2611" s="1" t="s">
        <v>5272</v>
      </c>
      <c r="B2611" s="1" t="s">
        <v>5273</v>
      </c>
      <c r="C2611" s="1">
        <v>1.8991382783E10</v>
      </c>
      <c r="D2611" s="1" t="s">
        <v>11</v>
      </c>
      <c r="E2611" s="1" t="s">
        <v>23</v>
      </c>
      <c r="F2611" s="1" t="s">
        <v>13</v>
      </c>
      <c r="G2611" s="1" t="s">
        <v>20</v>
      </c>
      <c r="H2611" s="1" t="s">
        <v>15</v>
      </c>
      <c r="I2611" s="2">
        <v>45681.0</v>
      </c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ht="15.75" customHeight="1">
      <c r="A2612" s="1" t="s">
        <v>1466</v>
      </c>
      <c r="B2612" s="1" t="s">
        <v>5274</v>
      </c>
      <c r="C2612" s="1">
        <v>5.573981756572E12</v>
      </c>
      <c r="D2612" s="1" t="s">
        <v>11</v>
      </c>
      <c r="E2612" s="1" t="s">
        <v>261</v>
      </c>
      <c r="F2612" s="1" t="s">
        <v>13</v>
      </c>
      <c r="G2612" s="1" t="s">
        <v>20</v>
      </c>
      <c r="H2612" s="1" t="s">
        <v>44</v>
      </c>
      <c r="I2612" s="2">
        <v>45681.0</v>
      </c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ht="15.75" customHeight="1">
      <c r="A2613" s="1" t="s">
        <v>5275</v>
      </c>
      <c r="B2613" s="1" t="s">
        <v>5276</v>
      </c>
      <c r="C2613" s="1">
        <v>1.1953284094E10</v>
      </c>
      <c r="D2613" s="1" t="s">
        <v>11</v>
      </c>
      <c r="E2613" s="1" t="s">
        <v>40</v>
      </c>
      <c r="F2613" s="1" t="s">
        <v>13</v>
      </c>
      <c r="G2613" s="1" t="s">
        <v>20</v>
      </c>
      <c r="H2613" s="1" t="s">
        <v>15</v>
      </c>
      <c r="I2613" s="2">
        <v>45681.0</v>
      </c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ht="15.75" customHeight="1">
      <c r="A2614" s="1" t="s">
        <v>5277</v>
      </c>
      <c r="B2614" s="1" t="s">
        <v>5278</v>
      </c>
      <c r="C2614" s="1">
        <v>6.1990005696E10</v>
      </c>
      <c r="D2614" s="1" t="s">
        <v>11</v>
      </c>
      <c r="E2614" s="1" t="s">
        <v>12</v>
      </c>
      <c r="F2614" s="1" t="s">
        <v>13</v>
      </c>
      <c r="G2614" s="1" t="s">
        <v>14</v>
      </c>
      <c r="H2614" s="1" t="s">
        <v>15</v>
      </c>
      <c r="I2614" s="2">
        <v>45681.0</v>
      </c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ht="15.75" customHeight="1">
      <c r="A2615" s="1" t="s">
        <v>5279</v>
      </c>
      <c r="B2615" s="1" t="s">
        <v>5280</v>
      </c>
      <c r="C2615" s="1">
        <v>5.535988215436E12</v>
      </c>
      <c r="D2615" s="1" t="s">
        <v>11</v>
      </c>
      <c r="E2615" s="1" t="s">
        <v>261</v>
      </c>
      <c r="F2615" s="1" t="s">
        <v>13</v>
      </c>
      <c r="G2615" s="1" t="s">
        <v>20</v>
      </c>
      <c r="H2615" s="1" t="s">
        <v>15</v>
      </c>
      <c r="I2615" s="2">
        <v>45681.0</v>
      </c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ht="15.75" customHeight="1">
      <c r="A2616" s="1" t="s">
        <v>5281</v>
      </c>
      <c r="B2616" s="1" t="s">
        <v>5282</v>
      </c>
      <c r="C2616" s="1">
        <v>4.8991074222E10</v>
      </c>
      <c r="D2616" s="1" t="s">
        <v>11</v>
      </c>
      <c r="E2616" s="1" t="s">
        <v>27</v>
      </c>
      <c r="F2616" s="1" t="s">
        <v>13</v>
      </c>
      <c r="G2616" s="1" t="s">
        <v>20</v>
      </c>
      <c r="H2616" s="1" t="s">
        <v>15</v>
      </c>
      <c r="I2616" s="2">
        <v>45681.0</v>
      </c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ht="15.75" customHeight="1">
      <c r="A2617" s="1" t="s">
        <v>5283</v>
      </c>
      <c r="B2617" s="1" t="s">
        <v>5284</v>
      </c>
      <c r="C2617" s="1">
        <v>4.7996506425E10</v>
      </c>
      <c r="D2617" s="1" t="s">
        <v>11</v>
      </c>
      <c r="E2617" s="1" t="s">
        <v>37</v>
      </c>
      <c r="F2617" s="1" t="s">
        <v>13</v>
      </c>
      <c r="G2617" s="1" t="s">
        <v>20</v>
      </c>
      <c r="H2617" s="1" t="s">
        <v>116</v>
      </c>
      <c r="I2617" s="2">
        <v>45681.0</v>
      </c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ht="15.75" customHeight="1">
      <c r="A2618" s="1" t="s">
        <v>5285</v>
      </c>
      <c r="B2618" s="1" t="s">
        <v>5286</v>
      </c>
      <c r="C2618" s="1">
        <v>9.5981290317E10</v>
      </c>
      <c r="D2618" s="1" t="s">
        <v>11</v>
      </c>
      <c r="E2618" s="1" t="s">
        <v>23</v>
      </c>
      <c r="F2618" s="1" t="s">
        <v>13</v>
      </c>
      <c r="G2618" s="1" t="s">
        <v>14</v>
      </c>
      <c r="H2618" s="1" t="s">
        <v>15</v>
      </c>
      <c r="I2618" s="2">
        <v>45681.0</v>
      </c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ht="15.75" customHeight="1">
      <c r="A2619" s="1" t="s">
        <v>5287</v>
      </c>
      <c r="B2619" s="1" t="s">
        <v>5288</v>
      </c>
      <c r="C2619" s="1">
        <v>2.2999182432E10</v>
      </c>
      <c r="D2619" s="1" t="s">
        <v>11</v>
      </c>
      <c r="E2619" s="1" t="s">
        <v>123</v>
      </c>
      <c r="F2619" s="1" t="s">
        <v>13</v>
      </c>
      <c r="G2619" s="1" t="s">
        <v>14</v>
      </c>
      <c r="H2619" s="1" t="s">
        <v>15</v>
      </c>
      <c r="I2619" s="2">
        <v>45681.0</v>
      </c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ht="15.75" customHeight="1">
      <c r="A2620" s="1" t="s">
        <v>2307</v>
      </c>
      <c r="B2620" s="1" t="s">
        <v>5289</v>
      </c>
      <c r="C2620" s="1">
        <v>4.8991929498E10</v>
      </c>
      <c r="D2620" s="1" t="s">
        <v>11</v>
      </c>
      <c r="E2620" s="1" t="s">
        <v>37</v>
      </c>
      <c r="F2620" s="1" t="s">
        <v>13</v>
      </c>
      <c r="G2620" s="1" t="s">
        <v>20</v>
      </c>
      <c r="H2620" s="1" t="s">
        <v>15</v>
      </c>
      <c r="I2620" s="2">
        <v>45681.0</v>
      </c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ht="15.75" customHeight="1">
      <c r="A2621" s="1" t="s">
        <v>5290</v>
      </c>
      <c r="B2621" s="1" t="s">
        <v>5291</v>
      </c>
      <c r="C2621" s="1">
        <v>2.1982098877E10</v>
      </c>
      <c r="D2621" s="1" t="s">
        <v>11</v>
      </c>
      <c r="E2621" s="1" t="s">
        <v>27</v>
      </c>
      <c r="F2621" s="1" t="s">
        <v>13</v>
      </c>
      <c r="G2621" s="1" t="s">
        <v>20</v>
      </c>
      <c r="H2621" s="1" t="s">
        <v>15</v>
      </c>
      <c r="I2621" s="2">
        <v>45681.0</v>
      </c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ht="15.75" customHeight="1">
      <c r="A2622" s="1" t="s">
        <v>5292</v>
      </c>
      <c r="B2622" s="1" t="s">
        <v>5293</v>
      </c>
      <c r="C2622" s="1">
        <v>5.521985890407E12</v>
      </c>
      <c r="D2622" s="1" t="s">
        <v>11</v>
      </c>
      <c r="E2622" s="1" t="s">
        <v>40</v>
      </c>
      <c r="F2622" s="1" t="s">
        <v>13</v>
      </c>
      <c r="G2622" s="1" t="s">
        <v>20</v>
      </c>
      <c r="H2622" s="1" t="s">
        <v>15</v>
      </c>
      <c r="I2622" s="2">
        <v>45681.0</v>
      </c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ht="15.75" customHeight="1">
      <c r="A2623" s="1" t="s">
        <v>5294</v>
      </c>
      <c r="B2623" s="1" t="s">
        <v>5295</v>
      </c>
      <c r="C2623" s="1">
        <v>5.1997200153E10</v>
      </c>
      <c r="D2623" s="1" t="s">
        <v>11</v>
      </c>
      <c r="E2623" s="1" t="s">
        <v>96</v>
      </c>
      <c r="F2623" s="1" t="s">
        <v>13</v>
      </c>
      <c r="G2623" s="1" t="s">
        <v>14</v>
      </c>
      <c r="H2623" s="1" t="s">
        <v>15</v>
      </c>
      <c r="I2623" s="2">
        <v>45681.0</v>
      </c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ht="15.75" customHeight="1">
      <c r="A2624" s="1" t="s">
        <v>5296</v>
      </c>
      <c r="B2624" s="1" t="s">
        <v>5297</v>
      </c>
      <c r="C2624" s="1">
        <v>2.1964127413E10</v>
      </c>
      <c r="D2624" s="1" t="s">
        <v>11</v>
      </c>
      <c r="E2624" s="1" t="s">
        <v>37</v>
      </c>
      <c r="F2624" s="1" t="s">
        <v>13</v>
      </c>
      <c r="G2624" s="1" t="s">
        <v>20</v>
      </c>
      <c r="H2624" s="1" t="s">
        <v>4765</v>
      </c>
      <c r="I2624" s="2">
        <v>45681.0</v>
      </c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ht="15.75" customHeight="1">
      <c r="A2625" s="1" t="s">
        <v>5298</v>
      </c>
      <c r="B2625" s="1" t="s">
        <v>5299</v>
      </c>
      <c r="C2625" s="1">
        <v>1.1937592345E10</v>
      </c>
      <c r="D2625" s="1" t="s">
        <v>11</v>
      </c>
      <c r="E2625" s="1" t="s">
        <v>37</v>
      </c>
      <c r="F2625" s="1" t="s">
        <v>13</v>
      </c>
      <c r="G2625" s="1" t="s">
        <v>20</v>
      </c>
      <c r="H2625" s="1" t="s">
        <v>4962</v>
      </c>
      <c r="I2625" s="2">
        <v>45681.0</v>
      </c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ht="15.75" customHeight="1">
      <c r="A2626" s="1" t="s">
        <v>5300</v>
      </c>
      <c r="B2626" s="1" t="s">
        <v>5301</v>
      </c>
      <c r="C2626" s="1">
        <v>1.1997276341E10</v>
      </c>
      <c r="D2626" s="1" t="s">
        <v>11</v>
      </c>
      <c r="E2626" s="1" t="s">
        <v>27</v>
      </c>
      <c r="F2626" s="1" t="s">
        <v>13</v>
      </c>
      <c r="G2626" s="1" t="s">
        <v>20</v>
      </c>
      <c r="H2626" s="1" t="s">
        <v>15</v>
      </c>
      <c r="I2626" s="2">
        <v>45681.0</v>
      </c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ht="15.75" customHeight="1">
      <c r="A2627" s="1" t="s">
        <v>5302</v>
      </c>
      <c r="B2627" s="1" t="s">
        <v>5303</v>
      </c>
      <c r="C2627" s="1">
        <v>9.89870053123E11</v>
      </c>
      <c r="D2627" s="1" t="s">
        <v>11</v>
      </c>
      <c r="E2627" s="1" t="s">
        <v>23</v>
      </c>
      <c r="F2627" s="1" t="s">
        <v>13</v>
      </c>
      <c r="G2627" s="1" t="s">
        <v>20</v>
      </c>
      <c r="H2627" s="1" t="s">
        <v>24</v>
      </c>
      <c r="I2627" s="2">
        <v>45682.0</v>
      </c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ht="15.75" customHeight="1">
      <c r="A2628" s="1" t="s">
        <v>5304</v>
      </c>
      <c r="B2628" s="1" t="s">
        <v>5305</v>
      </c>
      <c r="C2628" s="1">
        <v>6.4981195755E10</v>
      </c>
      <c r="D2628" s="1" t="s">
        <v>11</v>
      </c>
      <c r="E2628" s="1" t="s">
        <v>23</v>
      </c>
      <c r="F2628" s="1" t="s">
        <v>13</v>
      </c>
      <c r="G2628" s="1" t="s">
        <v>14</v>
      </c>
      <c r="H2628" s="1" t="s">
        <v>24</v>
      </c>
      <c r="I2628" s="2">
        <v>45682.0</v>
      </c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ht="15.75" customHeight="1">
      <c r="A2629" s="1" t="s">
        <v>5306</v>
      </c>
      <c r="B2629" s="1" t="s">
        <v>5307</v>
      </c>
      <c r="C2629" s="1" t="s">
        <v>5308</v>
      </c>
      <c r="D2629" s="1" t="s">
        <v>11</v>
      </c>
      <c r="E2629" s="1" t="s">
        <v>12</v>
      </c>
      <c r="F2629" s="1" t="s">
        <v>13</v>
      </c>
      <c r="G2629" s="1" t="s">
        <v>14</v>
      </c>
      <c r="H2629" s="1" t="s">
        <v>15</v>
      </c>
      <c r="I2629" s="2">
        <v>45682.0</v>
      </c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ht="15.75" customHeight="1">
      <c r="A2630" s="1" t="s">
        <v>2209</v>
      </c>
      <c r="B2630" s="1" t="s">
        <v>5309</v>
      </c>
      <c r="C2630" s="1">
        <v>8.7991883796E10</v>
      </c>
      <c r="D2630" s="1" t="s">
        <v>11</v>
      </c>
      <c r="E2630" s="1" t="s">
        <v>27</v>
      </c>
      <c r="F2630" s="1" t="s">
        <v>13</v>
      </c>
      <c r="G2630" s="1" t="s">
        <v>20</v>
      </c>
      <c r="H2630" s="1" t="s">
        <v>44</v>
      </c>
      <c r="I2630" s="2">
        <v>45682.0</v>
      </c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ht="15.75" customHeight="1">
      <c r="A2631" s="1" t="s">
        <v>427</v>
      </c>
      <c r="B2631" s="1" t="s">
        <v>5310</v>
      </c>
      <c r="C2631" s="1">
        <v>9.4991178721E10</v>
      </c>
      <c r="D2631" s="1" t="s">
        <v>11</v>
      </c>
      <c r="E2631" s="1" t="s">
        <v>123</v>
      </c>
      <c r="F2631" s="1" t="s">
        <v>13</v>
      </c>
      <c r="G2631" s="1" t="s">
        <v>14</v>
      </c>
      <c r="H2631" s="1" t="s">
        <v>15</v>
      </c>
      <c r="I2631" s="2">
        <v>45682.0</v>
      </c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ht="15.75" customHeight="1">
      <c r="A2632" s="1" t="s">
        <v>5311</v>
      </c>
      <c r="B2632" s="1" t="s">
        <v>5312</v>
      </c>
      <c r="C2632" s="1">
        <v>9.1985381264E10</v>
      </c>
      <c r="D2632" s="1" t="s">
        <v>11</v>
      </c>
      <c r="E2632" s="1" t="s">
        <v>23</v>
      </c>
      <c r="F2632" s="1" t="s">
        <v>13</v>
      </c>
      <c r="G2632" s="1" t="s">
        <v>14</v>
      </c>
      <c r="H2632" s="1" t="s">
        <v>15</v>
      </c>
      <c r="I2632" s="2">
        <v>45682.0</v>
      </c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ht="15.75" customHeight="1">
      <c r="A2633" s="1" t="s">
        <v>2401</v>
      </c>
      <c r="B2633" s="1" t="s">
        <v>5313</v>
      </c>
      <c r="C2633" s="1">
        <v>5.582988355273E12</v>
      </c>
      <c r="D2633" s="1" t="s">
        <v>11</v>
      </c>
      <c r="E2633" s="1" t="s">
        <v>261</v>
      </c>
      <c r="F2633" s="1" t="s">
        <v>13</v>
      </c>
      <c r="G2633" s="1" t="s">
        <v>20</v>
      </c>
      <c r="H2633" s="1" t="s">
        <v>44</v>
      </c>
      <c r="I2633" s="2">
        <v>45682.0</v>
      </c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ht="15.75" customHeight="1">
      <c r="A2634" s="1" t="s">
        <v>5314</v>
      </c>
      <c r="B2634" s="1" t="s">
        <v>5315</v>
      </c>
      <c r="C2634" s="1">
        <v>1.1948498076E10</v>
      </c>
      <c r="D2634" s="1" t="s">
        <v>11</v>
      </c>
      <c r="E2634" s="1" t="s">
        <v>12</v>
      </c>
      <c r="F2634" s="1" t="s">
        <v>13</v>
      </c>
      <c r="G2634" s="1" t="s">
        <v>14</v>
      </c>
      <c r="H2634" s="1" t="s">
        <v>15</v>
      </c>
      <c r="I2634" s="2">
        <v>45682.0</v>
      </c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ht="15.75" customHeight="1">
      <c r="A2635" s="1" t="s">
        <v>5316</v>
      </c>
      <c r="B2635" s="1" t="s">
        <v>5317</v>
      </c>
      <c r="C2635" s="1">
        <v>1.1960842657E10</v>
      </c>
      <c r="D2635" s="1" t="s">
        <v>11</v>
      </c>
      <c r="E2635" s="1" t="s">
        <v>318</v>
      </c>
      <c r="F2635" s="1" t="s">
        <v>13</v>
      </c>
      <c r="G2635" s="1" t="s">
        <v>20</v>
      </c>
      <c r="H2635" s="1" t="s">
        <v>44</v>
      </c>
      <c r="I2635" s="2">
        <v>45682.0</v>
      </c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ht="15.75" customHeight="1">
      <c r="A2636" s="1" t="s">
        <v>5318</v>
      </c>
      <c r="B2636" s="1" t="s">
        <v>5319</v>
      </c>
      <c r="C2636" s="1">
        <v>2.7981271958E10</v>
      </c>
      <c r="D2636" s="1" t="s">
        <v>11</v>
      </c>
      <c r="E2636" s="1" t="s">
        <v>12</v>
      </c>
      <c r="F2636" s="1" t="s">
        <v>13</v>
      </c>
      <c r="G2636" s="1" t="s">
        <v>20</v>
      </c>
      <c r="H2636" s="1" t="s">
        <v>15</v>
      </c>
      <c r="I2636" s="2">
        <v>45682.0</v>
      </c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ht="15.75" customHeight="1">
      <c r="A2637" s="1" t="s">
        <v>5320</v>
      </c>
      <c r="B2637" s="1" t="s">
        <v>5321</v>
      </c>
      <c r="C2637" s="1">
        <v>7.199737494E10</v>
      </c>
      <c r="D2637" s="1" t="s">
        <v>11</v>
      </c>
      <c r="E2637" s="1" t="s">
        <v>37</v>
      </c>
      <c r="F2637" s="1" t="s">
        <v>13</v>
      </c>
      <c r="G2637" s="1" t="s">
        <v>20</v>
      </c>
      <c r="H2637" s="1" t="s">
        <v>4765</v>
      </c>
      <c r="I2637" s="2">
        <v>45682.0</v>
      </c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ht="15.75" customHeight="1">
      <c r="A2638" s="1" t="s">
        <v>5322</v>
      </c>
      <c r="B2638" s="1" t="s">
        <v>5323</v>
      </c>
      <c r="C2638" s="1">
        <v>2.4992595239E10</v>
      </c>
      <c r="D2638" s="1" t="s">
        <v>11</v>
      </c>
      <c r="E2638" s="1" t="s">
        <v>12</v>
      </c>
      <c r="F2638" s="1" t="s">
        <v>13</v>
      </c>
      <c r="G2638" s="1" t="s">
        <v>14</v>
      </c>
      <c r="H2638" s="1" t="s">
        <v>15</v>
      </c>
      <c r="I2638" s="2">
        <v>45682.0</v>
      </c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ht="15.75" customHeight="1">
      <c r="A2639" s="1" t="s">
        <v>1118</v>
      </c>
      <c r="B2639" s="1" t="s">
        <v>5324</v>
      </c>
      <c r="C2639" s="1">
        <v>9.1984999943E10</v>
      </c>
      <c r="D2639" s="1" t="s">
        <v>11</v>
      </c>
      <c r="E2639" s="1" t="s">
        <v>318</v>
      </c>
      <c r="F2639" s="1" t="s">
        <v>13</v>
      </c>
      <c r="G2639" s="1" t="s">
        <v>14</v>
      </c>
      <c r="H2639" s="1" t="s">
        <v>24</v>
      </c>
      <c r="I2639" s="2">
        <v>45682.0</v>
      </c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ht="15.75" customHeight="1">
      <c r="A2640" s="1" t="s">
        <v>5325</v>
      </c>
      <c r="B2640" s="1" t="s">
        <v>5326</v>
      </c>
      <c r="C2640" s="1">
        <v>1.1945457736E10</v>
      </c>
      <c r="D2640" s="1" t="s">
        <v>11</v>
      </c>
      <c r="E2640" s="1" t="s">
        <v>261</v>
      </c>
      <c r="F2640" s="1" t="s">
        <v>13</v>
      </c>
      <c r="G2640" s="1" t="s">
        <v>20</v>
      </c>
      <c r="H2640" s="1" t="s">
        <v>15</v>
      </c>
      <c r="I2640" s="2">
        <v>45682.0</v>
      </c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ht="15.75" customHeight="1">
      <c r="A2641" s="1" t="s">
        <v>1870</v>
      </c>
      <c r="B2641" s="1" t="s">
        <v>5327</v>
      </c>
      <c r="C2641" s="1">
        <v>2.1999478083E10</v>
      </c>
      <c r="D2641" s="1" t="s">
        <v>11</v>
      </c>
      <c r="E2641" s="1" t="s">
        <v>37</v>
      </c>
      <c r="F2641" s="1" t="s">
        <v>13</v>
      </c>
      <c r="G2641" s="1" t="s">
        <v>20</v>
      </c>
      <c r="H2641" s="1" t="s">
        <v>15</v>
      </c>
      <c r="I2641" s="2">
        <v>45682.0</v>
      </c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ht="15.75" customHeight="1">
      <c r="A2642" s="1" t="s">
        <v>5328</v>
      </c>
      <c r="B2642" s="1" t="s">
        <v>5329</v>
      </c>
      <c r="C2642" s="1">
        <v>2.4998578561E10</v>
      </c>
      <c r="D2642" s="1" t="s">
        <v>11</v>
      </c>
      <c r="E2642" s="1" t="s">
        <v>37</v>
      </c>
      <c r="F2642" s="1" t="s">
        <v>13</v>
      </c>
      <c r="G2642" s="1" t="s">
        <v>20</v>
      </c>
      <c r="H2642" s="1" t="s">
        <v>116</v>
      </c>
      <c r="I2642" s="2">
        <v>45682.0</v>
      </c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ht="15.75" customHeight="1">
      <c r="A2643" s="1" t="s">
        <v>5330</v>
      </c>
      <c r="B2643" s="1" t="s">
        <v>5331</v>
      </c>
      <c r="C2643" s="1">
        <v>6.9992135148E10</v>
      </c>
      <c r="D2643" s="1" t="s">
        <v>11</v>
      </c>
      <c r="E2643" s="1" t="s">
        <v>123</v>
      </c>
      <c r="F2643" s="1" t="s">
        <v>13</v>
      </c>
      <c r="G2643" s="1" t="s">
        <v>14</v>
      </c>
      <c r="H2643" s="1" t="s">
        <v>15</v>
      </c>
      <c r="I2643" s="2">
        <v>45682.0</v>
      </c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ht="15.75" customHeight="1">
      <c r="A2644" s="1" t="s">
        <v>5332</v>
      </c>
      <c r="B2644" s="1" t="s">
        <v>5333</v>
      </c>
      <c r="C2644" s="1">
        <v>3.5991221842E10</v>
      </c>
      <c r="D2644" s="1" t="s">
        <v>11</v>
      </c>
      <c r="E2644" s="1" t="s">
        <v>23</v>
      </c>
      <c r="F2644" s="1" t="s">
        <v>13</v>
      </c>
      <c r="G2644" s="1" t="s">
        <v>20</v>
      </c>
      <c r="H2644" s="1" t="s">
        <v>15</v>
      </c>
      <c r="I2644" s="2">
        <v>45682.0</v>
      </c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ht="15.75" customHeight="1">
      <c r="A2645" s="1" t="s">
        <v>5334</v>
      </c>
      <c r="B2645" s="1" t="s">
        <v>5335</v>
      </c>
      <c r="C2645" s="1">
        <v>3.4997735896E10</v>
      </c>
      <c r="D2645" s="1" t="s">
        <v>11</v>
      </c>
      <c r="E2645" s="1" t="s">
        <v>23</v>
      </c>
      <c r="F2645" s="1" t="s">
        <v>13</v>
      </c>
      <c r="G2645" s="1" t="s">
        <v>14</v>
      </c>
      <c r="H2645" s="1" t="s">
        <v>15</v>
      </c>
      <c r="I2645" s="2">
        <v>45682.0</v>
      </c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ht="15.75" customHeight="1">
      <c r="A2646" s="1" t="s">
        <v>4402</v>
      </c>
      <c r="B2646" s="1" t="s">
        <v>5336</v>
      </c>
      <c r="C2646" s="1">
        <v>4.9988479199E10</v>
      </c>
      <c r="D2646" s="1" t="s">
        <v>11</v>
      </c>
      <c r="E2646" s="1" t="s">
        <v>96</v>
      </c>
      <c r="F2646" s="1" t="s">
        <v>13</v>
      </c>
      <c r="G2646" s="1" t="s">
        <v>20</v>
      </c>
      <c r="H2646" s="1" t="s">
        <v>15</v>
      </c>
      <c r="I2646" s="2">
        <v>45682.0</v>
      </c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ht="15.75" customHeight="1">
      <c r="A2647" s="1" t="s">
        <v>5337</v>
      </c>
      <c r="B2647" s="1" t="s">
        <v>5338</v>
      </c>
      <c r="C2647" s="1" t="s">
        <v>5339</v>
      </c>
      <c r="D2647" s="1" t="s">
        <v>11</v>
      </c>
      <c r="E2647" s="1" t="s">
        <v>23</v>
      </c>
      <c r="F2647" s="1" t="s">
        <v>13</v>
      </c>
      <c r="G2647" s="1" t="s">
        <v>20</v>
      </c>
      <c r="H2647" s="1" t="s">
        <v>15</v>
      </c>
      <c r="I2647" s="2">
        <v>45682.0</v>
      </c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ht="15.75" customHeight="1">
      <c r="A2648" s="1" t="s">
        <v>5340</v>
      </c>
      <c r="B2648" s="1" t="s">
        <v>5341</v>
      </c>
      <c r="C2648" s="1">
        <v>5.59197501E8</v>
      </c>
      <c r="D2648" s="1" t="s">
        <v>11</v>
      </c>
      <c r="E2648" s="1" t="s">
        <v>27</v>
      </c>
      <c r="F2648" s="1" t="s">
        <v>13</v>
      </c>
      <c r="G2648" s="1" t="s">
        <v>20</v>
      </c>
      <c r="H2648" s="1" t="s">
        <v>15</v>
      </c>
      <c r="I2648" s="2">
        <v>45682.0</v>
      </c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ht="15.75" customHeight="1">
      <c r="A2649" s="1" t="s">
        <v>1228</v>
      </c>
      <c r="B2649" s="1" t="s">
        <v>5342</v>
      </c>
      <c r="C2649" s="1">
        <v>3.4991590329E10</v>
      </c>
      <c r="D2649" s="1" t="s">
        <v>11</v>
      </c>
      <c r="E2649" s="1" t="s">
        <v>23</v>
      </c>
      <c r="F2649" s="1" t="s">
        <v>13</v>
      </c>
      <c r="G2649" s="1" t="s">
        <v>20</v>
      </c>
      <c r="H2649" s="1" t="s">
        <v>15</v>
      </c>
      <c r="I2649" s="2">
        <v>45682.0</v>
      </c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ht="15.75" customHeight="1">
      <c r="A2650" s="1" t="s">
        <v>5343</v>
      </c>
      <c r="B2650" s="1" t="s">
        <v>5344</v>
      </c>
      <c r="C2650" s="1">
        <v>5.549999616191E12</v>
      </c>
      <c r="D2650" s="1" t="s">
        <v>11</v>
      </c>
      <c r="E2650" s="1" t="s">
        <v>37</v>
      </c>
      <c r="F2650" s="1" t="s">
        <v>13</v>
      </c>
      <c r="G2650" s="1" t="s">
        <v>20</v>
      </c>
      <c r="H2650" s="1" t="s">
        <v>116</v>
      </c>
      <c r="I2650" s="2">
        <v>45682.0</v>
      </c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ht="15.75" customHeight="1">
      <c r="A2651" s="1" t="s">
        <v>5345</v>
      </c>
      <c r="B2651" s="1" t="s">
        <v>5346</v>
      </c>
      <c r="C2651" s="1">
        <v>3.5991513453E10</v>
      </c>
      <c r="D2651" s="1" t="s">
        <v>11</v>
      </c>
      <c r="E2651" s="1" t="s">
        <v>23</v>
      </c>
      <c r="F2651" s="1" t="s">
        <v>13</v>
      </c>
      <c r="G2651" s="1" t="s">
        <v>14</v>
      </c>
      <c r="H2651" s="1" t="s">
        <v>24</v>
      </c>
      <c r="I2651" s="2">
        <v>45682.0</v>
      </c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ht="15.75" customHeight="1">
      <c r="A2652" s="1" t="s">
        <v>5347</v>
      </c>
      <c r="B2652" s="1" t="s">
        <v>5348</v>
      </c>
      <c r="C2652" s="1">
        <v>5.562982924744E12</v>
      </c>
      <c r="D2652" s="1" t="s">
        <v>11</v>
      </c>
      <c r="E2652" s="1" t="s">
        <v>12</v>
      </c>
      <c r="F2652" s="1" t="s">
        <v>13</v>
      </c>
      <c r="G2652" s="1" t="s">
        <v>14</v>
      </c>
      <c r="H2652" s="1" t="s">
        <v>15</v>
      </c>
      <c r="I2652" s="2">
        <v>45682.0</v>
      </c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ht="15.75" customHeight="1">
      <c r="A2653" s="1" t="s">
        <v>5349</v>
      </c>
      <c r="B2653" s="1" t="s">
        <v>5350</v>
      </c>
      <c r="C2653" s="1">
        <v>5.1996571949E10</v>
      </c>
      <c r="D2653" s="1" t="s">
        <v>11</v>
      </c>
      <c r="E2653" s="1" t="s">
        <v>23</v>
      </c>
      <c r="F2653" s="1" t="s">
        <v>13</v>
      </c>
      <c r="G2653" s="1" t="s">
        <v>20</v>
      </c>
      <c r="H2653" s="1" t="s">
        <v>15</v>
      </c>
      <c r="I2653" s="2">
        <v>45682.0</v>
      </c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ht="15.75" customHeight="1">
      <c r="A2654" s="1" t="s">
        <v>5351</v>
      </c>
      <c r="B2654" s="1" t="s">
        <v>5352</v>
      </c>
      <c r="C2654" s="1">
        <v>2.1997098726E10</v>
      </c>
      <c r="D2654" s="1" t="s">
        <v>11</v>
      </c>
      <c r="E2654" s="1" t="s">
        <v>23</v>
      </c>
      <c r="F2654" s="1" t="s">
        <v>13</v>
      </c>
      <c r="G2654" s="1" t="s">
        <v>14</v>
      </c>
      <c r="H2654" s="1" t="s">
        <v>15</v>
      </c>
      <c r="I2654" s="2">
        <v>45682.0</v>
      </c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ht="15.75" customHeight="1">
      <c r="A2655" s="1" t="s">
        <v>5353</v>
      </c>
      <c r="B2655" s="1" t="s">
        <v>5354</v>
      </c>
      <c r="C2655" s="1" t="s">
        <v>5355</v>
      </c>
      <c r="D2655" s="1" t="s">
        <v>11</v>
      </c>
      <c r="E2655" s="1" t="s">
        <v>23</v>
      </c>
      <c r="F2655" s="1" t="s">
        <v>13</v>
      </c>
      <c r="G2655" s="1" t="s">
        <v>20</v>
      </c>
      <c r="H2655" s="1" t="s">
        <v>15</v>
      </c>
      <c r="I2655" s="2">
        <v>45682.0</v>
      </c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ht="15.75" customHeight="1">
      <c r="A2656" s="1" t="s">
        <v>5356</v>
      </c>
      <c r="B2656" s="1" t="s">
        <v>5357</v>
      </c>
      <c r="C2656" s="1">
        <v>1.1979525426E10</v>
      </c>
      <c r="D2656" s="1" t="s">
        <v>11</v>
      </c>
      <c r="E2656" s="1" t="s">
        <v>23</v>
      </c>
      <c r="F2656" s="1" t="s">
        <v>13</v>
      </c>
      <c r="G2656" s="1" t="s">
        <v>14</v>
      </c>
      <c r="H2656" s="1" t="s">
        <v>15</v>
      </c>
      <c r="I2656" s="2">
        <v>45682.0</v>
      </c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ht="15.75" customHeight="1">
      <c r="A2657" s="1" t="s">
        <v>1445</v>
      </c>
      <c r="B2657" s="1" t="s">
        <v>5358</v>
      </c>
      <c r="C2657" s="1">
        <v>1.9997430178E10</v>
      </c>
      <c r="D2657" s="1" t="s">
        <v>11</v>
      </c>
      <c r="E2657" s="1" t="s">
        <v>27</v>
      </c>
      <c r="F2657" s="1" t="s">
        <v>13</v>
      </c>
      <c r="G2657" s="1" t="s">
        <v>20</v>
      </c>
      <c r="H2657" s="1" t="s">
        <v>15</v>
      </c>
      <c r="I2657" s="2">
        <v>45682.0</v>
      </c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ht="15.75" customHeight="1">
      <c r="A2658" s="1" t="s">
        <v>5359</v>
      </c>
      <c r="B2658" s="1" t="s">
        <v>5360</v>
      </c>
      <c r="C2658" s="1">
        <v>8.4988287784E10</v>
      </c>
      <c r="D2658" s="1" t="s">
        <v>11</v>
      </c>
      <c r="E2658" s="1" t="s">
        <v>27</v>
      </c>
      <c r="F2658" s="1" t="s">
        <v>13</v>
      </c>
      <c r="G2658" s="1" t="s">
        <v>20</v>
      </c>
      <c r="H2658" s="1" t="s">
        <v>882</v>
      </c>
      <c r="I2658" s="2">
        <v>45682.0</v>
      </c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ht="15.75" customHeight="1">
      <c r="A2659" s="1" t="s">
        <v>5361</v>
      </c>
      <c r="B2659" s="1" t="s">
        <v>5362</v>
      </c>
      <c r="C2659" s="1">
        <v>3.1992917875E10</v>
      </c>
      <c r="D2659" s="1" t="s">
        <v>11</v>
      </c>
      <c r="E2659" s="1" t="s">
        <v>23</v>
      </c>
      <c r="F2659" s="1" t="s">
        <v>13</v>
      </c>
      <c r="G2659" s="1" t="s">
        <v>14</v>
      </c>
      <c r="H2659" s="1" t="s">
        <v>15</v>
      </c>
      <c r="I2659" s="2">
        <v>45682.0</v>
      </c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ht="15.75" customHeight="1">
      <c r="A2660" s="1" t="s">
        <v>5363</v>
      </c>
      <c r="B2660" s="1" t="s">
        <v>5364</v>
      </c>
      <c r="C2660" s="1">
        <v>1.8996047717E10</v>
      </c>
      <c r="D2660" s="1" t="s">
        <v>11</v>
      </c>
      <c r="E2660" s="1" t="s">
        <v>123</v>
      </c>
      <c r="F2660" s="1" t="s">
        <v>13</v>
      </c>
      <c r="G2660" s="1" t="s">
        <v>14</v>
      </c>
      <c r="H2660" s="1" t="s">
        <v>15</v>
      </c>
      <c r="I2660" s="2">
        <v>45682.0</v>
      </c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ht="15.75" customHeight="1">
      <c r="A2661" s="1" t="s">
        <v>5365</v>
      </c>
      <c r="B2661" s="1" t="s">
        <v>5366</v>
      </c>
      <c r="C2661" s="1" t="s">
        <v>5367</v>
      </c>
      <c r="D2661" s="1" t="s">
        <v>11</v>
      </c>
      <c r="E2661" s="1" t="s">
        <v>49</v>
      </c>
      <c r="F2661" s="1" t="s">
        <v>13</v>
      </c>
      <c r="G2661" s="1" t="s">
        <v>20</v>
      </c>
      <c r="H2661" s="1" t="s">
        <v>44</v>
      </c>
      <c r="I2661" s="2">
        <v>45682.0</v>
      </c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ht="15.75" customHeight="1">
      <c r="A2662" s="1" t="s">
        <v>5368</v>
      </c>
      <c r="B2662" s="1" t="s">
        <v>5369</v>
      </c>
      <c r="C2662" s="1">
        <v>9.1985793415E10</v>
      </c>
      <c r="D2662" s="1" t="s">
        <v>11</v>
      </c>
      <c r="E2662" s="1" t="s">
        <v>123</v>
      </c>
      <c r="F2662" s="1" t="s">
        <v>13</v>
      </c>
      <c r="G2662" s="1" t="s">
        <v>14</v>
      </c>
      <c r="H2662" s="1" t="s">
        <v>15</v>
      </c>
      <c r="I2662" s="2">
        <v>45682.0</v>
      </c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ht="15.75" customHeight="1">
      <c r="A2663" s="1" t="s">
        <v>4518</v>
      </c>
      <c r="B2663" s="1" t="s">
        <v>5370</v>
      </c>
      <c r="C2663" s="1">
        <v>3.5998950864E10</v>
      </c>
      <c r="D2663" s="1" t="s">
        <v>11</v>
      </c>
      <c r="E2663" s="1" t="s">
        <v>23</v>
      </c>
      <c r="F2663" s="1" t="s">
        <v>13</v>
      </c>
      <c r="G2663" s="1" t="s">
        <v>14</v>
      </c>
      <c r="H2663" s="1" t="s">
        <v>15</v>
      </c>
      <c r="I2663" s="2">
        <v>45682.0</v>
      </c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ht="15.75" customHeight="1">
      <c r="A2664" s="1" t="s">
        <v>728</v>
      </c>
      <c r="B2664" s="1" t="s">
        <v>5371</v>
      </c>
      <c r="C2664" s="1">
        <v>5.547999918944E12</v>
      </c>
      <c r="D2664" s="1" t="s">
        <v>11</v>
      </c>
      <c r="E2664" s="1" t="s">
        <v>27</v>
      </c>
      <c r="F2664" s="1" t="s">
        <v>13</v>
      </c>
      <c r="G2664" s="1" t="s">
        <v>20</v>
      </c>
      <c r="H2664" s="1" t="s">
        <v>65</v>
      </c>
      <c r="I2664" s="2">
        <v>45682.0</v>
      </c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ht="15.75" customHeight="1">
      <c r="A2665" s="1" t="s">
        <v>1674</v>
      </c>
      <c r="B2665" s="1" t="s">
        <v>5372</v>
      </c>
      <c r="C2665" s="1">
        <v>7.4981075755E10</v>
      </c>
      <c r="D2665" s="1" t="s">
        <v>11</v>
      </c>
      <c r="E2665" s="1" t="s">
        <v>27</v>
      </c>
      <c r="F2665" s="1" t="s">
        <v>13</v>
      </c>
      <c r="G2665" s="1" t="s">
        <v>20</v>
      </c>
      <c r="H2665" s="1" t="s">
        <v>44</v>
      </c>
      <c r="I2665" s="2">
        <v>45682.0</v>
      </c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ht="15.75" customHeight="1">
      <c r="A2666" s="1" t="s">
        <v>5373</v>
      </c>
      <c r="B2666" s="1" t="s">
        <v>5374</v>
      </c>
      <c r="C2666" s="1" t="s">
        <v>5375</v>
      </c>
      <c r="D2666" s="1" t="s">
        <v>11</v>
      </c>
      <c r="E2666" s="1" t="s">
        <v>49</v>
      </c>
      <c r="F2666" s="1" t="s">
        <v>13</v>
      </c>
      <c r="G2666" s="1" t="s">
        <v>14</v>
      </c>
      <c r="H2666" s="1" t="s">
        <v>15</v>
      </c>
      <c r="I2666" s="2">
        <v>45682.0</v>
      </c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ht="15.75" customHeight="1">
      <c r="A2667" s="1" t="s">
        <v>5376</v>
      </c>
      <c r="B2667" s="1" t="s">
        <v>5377</v>
      </c>
      <c r="C2667" s="1">
        <v>1.1911125282E10</v>
      </c>
      <c r="D2667" s="1" t="s">
        <v>11</v>
      </c>
      <c r="E2667" s="1" t="s">
        <v>27</v>
      </c>
      <c r="F2667" s="1" t="s">
        <v>13</v>
      </c>
      <c r="G2667" s="1" t="s">
        <v>20</v>
      </c>
      <c r="H2667" s="1" t="s">
        <v>24</v>
      </c>
      <c r="I2667" s="2">
        <v>45682.0</v>
      </c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ht="15.75" customHeight="1">
      <c r="A2668" s="1" t="s">
        <v>5378</v>
      </c>
      <c r="B2668" s="1" t="s">
        <v>5379</v>
      </c>
      <c r="C2668" s="1">
        <v>1.1932161861E10</v>
      </c>
      <c r="D2668" s="1" t="s">
        <v>11</v>
      </c>
      <c r="E2668" s="1" t="s">
        <v>27</v>
      </c>
      <c r="F2668" s="1" t="s">
        <v>13</v>
      </c>
      <c r="G2668" s="1" t="s">
        <v>20</v>
      </c>
      <c r="H2668" s="1" t="s">
        <v>44</v>
      </c>
      <c r="I2668" s="2">
        <v>45682.0</v>
      </c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ht="15.75" customHeight="1">
      <c r="A2669" s="1" t="s">
        <v>5380</v>
      </c>
      <c r="B2669" s="1" t="s">
        <v>5381</v>
      </c>
      <c r="C2669" s="1">
        <v>5.511917265279E12</v>
      </c>
      <c r="D2669" s="1" t="s">
        <v>11</v>
      </c>
      <c r="E2669" s="1" t="s">
        <v>40</v>
      </c>
      <c r="F2669" s="1" t="s">
        <v>13</v>
      </c>
      <c r="G2669" s="1" t="s">
        <v>20</v>
      </c>
      <c r="H2669" s="1" t="s">
        <v>15</v>
      </c>
      <c r="I2669" s="2">
        <v>45682.0</v>
      </c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ht="15.75" customHeight="1">
      <c r="A2670" s="1" t="s">
        <v>5382</v>
      </c>
      <c r="B2670" s="1" t="s">
        <v>5383</v>
      </c>
      <c r="C2670" s="1">
        <v>1.193051058E10</v>
      </c>
      <c r="D2670" s="1" t="s">
        <v>11</v>
      </c>
      <c r="E2670" s="1" t="s">
        <v>37</v>
      </c>
      <c r="F2670" s="1" t="s">
        <v>13</v>
      </c>
      <c r="G2670" s="1" t="s">
        <v>20</v>
      </c>
      <c r="H2670" s="1" t="s">
        <v>4765</v>
      </c>
      <c r="I2670" s="2">
        <v>45682.0</v>
      </c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ht="15.75" customHeight="1">
      <c r="A2671" s="1" t="s">
        <v>5384</v>
      </c>
      <c r="B2671" s="1" t="s">
        <v>5385</v>
      </c>
      <c r="C2671" s="1">
        <v>6.993350056E9</v>
      </c>
      <c r="D2671" s="1" t="s">
        <v>11</v>
      </c>
      <c r="E2671" s="1" t="s">
        <v>23</v>
      </c>
      <c r="F2671" s="1" t="s">
        <v>13</v>
      </c>
      <c r="G2671" s="1" t="s">
        <v>20</v>
      </c>
      <c r="H2671" s="1" t="s">
        <v>15</v>
      </c>
      <c r="I2671" s="2">
        <v>45682.0</v>
      </c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ht="15.75" customHeight="1">
      <c r="A2672" s="1" t="s">
        <v>5386</v>
      </c>
      <c r="B2672" s="1" t="s">
        <v>5387</v>
      </c>
      <c r="C2672" s="1">
        <v>8.5996142538E10</v>
      </c>
      <c r="D2672" s="1" t="s">
        <v>11</v>
      </c>
      <c r="E2672" s="1" t="s">
        <v>27</v>
      </c>
      <c r="F2672" s="1" t="s">
        <v>13</v>
      </c>
      <c r="G2672" s="1" t="s">
        <v>14</v>
      </c>
      <c r="H2672" s="1" t="s">
        <v>65</v>
      </c>
      <c r="I2672" s="2">
        <v>45682.0</v>
      </c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ht="15.75" customHeight="1">
      <c r="A2673" s="1" t="s">
        <v>5388</v>
      </c>
      <c r="B2673" s="1" t="s">
        <v>5389</v>
      </c>
      <c r="C2673" s="1">
        <v>9.8985204973E10</v>
      </c>
      <c r="D2673" s="1" t="s">
        <v>11</v>
      </c>
      <c r="E2673" s="1" t="s">
        <v>23</v>
      </c>
      <c r="F2673" s="1" t="s">
        <v>13</v>
      </c>
      <c r="G2673" s="1" t="s">
        <v>20</v>
      </c>
      <c r="H2673" s="1" t="s">
        <v>15</v>
      </c>
      <c r="I2673" s="2">
        <v>45682.0</v>
      </c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ht="15.75" customHeight="1">
      <c r="A2674" s="1" t="s">
        <v>5390</v>
      </c>
      <c r="B2674" s="1" t="s">
        <v>5391</v>
      </c>
      <c r="C2674" s="1">
        <v>2.1967361651E10</v>
      </c>
      <c r="D2674" s="1" t="s">
        <v>11</v>
      </c>
      <c r="E2674" s="1" t="s">
        <v>27</v>
      </c>
      <c r="F2674" s="1" t="s">
        <v>13</v>
      </c>
      <c r="G2674" s="1" t="s">
        <v>20</v>
      </c>
      <c r="H2674" s="1" t="s">
        <v>15</v>
      </c>
      <c r="I2674" s="2">
        <v>45682.0</v>
      </c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ht="15.75" customHeight="1">
      <c r="A2675" s="1" t="s">
        <v>5392</v>
      </c>
      <c r="B2675" s="1" t="s">
        <v>5393</v>
      </c>
      <c r="C2675" s="1">
        <v>1.1981921634E10</v>
      </c>
      <c r="D2675" s="1" t="s">
        <v>11</v>
      </c>
      <c r="E2675" s="1" t="s">
        <v>23</v>
      </c>
      <c r="F2675" s="1" t="s">
        <v>13</v>
      </c>
      <c r="G2675" s="1" t="s">
        <v>20</v>
      </c>
      <c r="H2675" s="1" t="s">
        <v>24</v>
      </c>
      <c r="I2675" s="2">
        <v>45682.0</v>
      </c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ht="15.75" customHeight="1">
      <c r="A2676" s="1" t="s">
        <v>5394</v>
      </c>
      <c r="B2676" s="1" t="s">
        <v>5395</v>
      </c>
      <c r="C2676" s="1">
        <v>8.5997145383E10</v>
      </c>
      <c r="D2676" s="1" t="s">
        <v>11</v>
      </c>
      <c r="E2676" s="1" t="s">
        <v>23</v>
      </c>
      <c r="F2676" s="1" t="s">
        <v>13</v>
      </c>
      <c r="G2676" s="1" t="s">
        <v>20</v>
      </c>
      <c r="H2676" s="1" t="s">
        <v>15</v>
      </c>
      <c r="I2676" s="2">
        <v>45682.0</v>
      </c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ht="15.75" customHeight="1">
      <c r="A2677" s="1" t="s">
        <v>5396</v>
      </c>
      <c r="B2677" s="1" t="s">
        <v>5397</v>
      </c>
      <c r="C2677" s="1">
        <v>9.2984054192E10</v>
      </c>
      <c r="D2677" s="1" t="s">
        <v>14</v>
      </c>
      <c r="E2677" s="1" t="s">
        <v>310</v>
      </c>
      <c r="F2677" s="1" t="s">
        <v>592</v>
      </c>
      <c r="G2677" s="1" t="s">
        <v>5398</v>
      </c>
      <c r="H2677" s="1" t="s">
        <v>5399</v>
      </c>
      <c r="I2677" s="2">
        <v>45682.0</v>
      </c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ht="15.75" customHeight="1">
      <c r="A2678" s="1" t="s">
        <v>662</v>
      </c>
      <c r="B2678" s="1" t="s">
        <v>5400</v>
      </c>
      <c r="C2678" s="1">
        <v>1.9982115689E10</v>
      </c>
      <c r="D2678" s="1" t="s">
        <v>11</v>
      </c>
      <c r="E2678" s="1" t="s">
        <v>123</v>
      </c>
      <c r="F2678" s="1" t="s">
        <v>13</v>
      </c>
      <c r="G2678" s="1" t="s">
        <v>14</v>
      </c>
      <c r="H2678" s="1" t="s">
        <v>15</v>
      </c>
      <c r="I2678" s="2">
        <v>45682.0</v>
      </c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ht="15.75" customHeight="1">
      <c r="A2679" s="1" t="s">
        <v>5401</v>
      </c>
      <c r="B2679" s="1" t="s">
        <v>5402</v>
      </c>
      <c r="C2679" s="1">
        <v>5.51198288579E12</v>
      </c>
      <c r="D2679" s="1" t="s">
        <v>11</v>
      </c>
      <c r="E2679" s="1" t="s">
        <v>27</v>
      </c>
      <c r="F2679" s="1" t="s">
        <v>13</v>
      </c>
      <c r="G2679" s="1" t="s">
        <v>20</v>
      </c>
      <c r="H2679" s="1" t="s">
        <v>15</v>
      </c>
      <c r="I2679" s="2">
        <v>45682.0</v>
      </c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ht="15.75" customHeight="1">
      <c r="A2680" s="1" t="s">
        <v>5403</v>
      </c>
      <c r="B2680" s="1" t="s">
        <v>5404</v>
      </c>
      <c r="C2680" s="1">
        <v>4.7996466721E10</v>
      </c>
      <c r="D2680" s="1" t="s">
        <v>11</v>
      </c>
      <c r="E2680" s="1" t="s">
        <v>123</v>
      </c>
      <c r="F2680" s="1" t="s">
        <v>13</v>
      </c>
      <c r="G2680" s="1" t="s">
        <v>14</v>
      </c>
      <c r="H2680" s="1" t="s">
        <v>15</v>
      </c>
      <c r="I2680" s="2">
        <v>45682.0</v>
      </c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ht="15.75" customHeight="1">
      <c r="A2681" s="1" t="s">
        <v>566</v>
      </c>
      <c r="B2681" s="1" t="s">
        <v>5405</v>
      </c>
      <c r="C2681" s="1">
        <v>6.6996907741E10</v>
      </c>
      <c r="D2681" s="1" t="s">
        <v>11</v>
      </c>
      <c r="E2681" s="1" t="s">
        <v>27</v>
      </c>
      <c r="F2681" s="1" t="s">
        <v>13</v>
      </c>
      <c r="G2681" s="1" t="s">
        <v>14</v>
      </c>
      <c r="H2681" s="1" t="s">
        <v>24</v>
      </c>
      <c r="I2681" s="2">
        <v>45682.0</v>
      </c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ht="15.75" customHeight="1">
      <c r="A2682" s="1" t="s">
        <v>129</v>
      </c>
      <c r="B2682" s="1" t="s">
        <v>5406</v>
      </c>
      <c r="C2682" s="1">
        <v>3.1995719393E10</v>
      </c>
      <c r="D2682" s="1" t="s">
        <v>11</v>
      </c>
      <c r="E2682" s="1" t="s">
        <v>23</v>
      </c>
      <c r="F2682" s="1" t="s">
        <v>13</v>
      </c>
      <c r="G2682" s="1" t="s">
        <v>14</v>
      </c>
      <c r="H2682" s="1" t="s">
        <v>15</v>
      </c>
      <c r="I2682" s="2">
        <v>45682.0</v>
      </c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ht="15.75" customHeight="1">
      <c r="A2683" s="1" t="s">
        <v>5407</v>
      </c>
      <c r="B2683" s="1" t="s">
        <v>5408</v>
      </c>
      <c r="C2683" s="1">
        <v>1.298843836E10</v>
      </c>
      <c r="D2683" s="1" t="s">
        <v>11</v>
      </c>
      <c r="E2683" s="1" t="s">
        <v>23</v>
      </c>
      <c r="F2683" s="1" t="s">
        <v>13</v>
      </c>
      <c r="G2683" s="1" t="s">
        <v>20</v>
      </c>
      <c r="H2683" s="1" t="s">
        <v>15</v>
      </c>
      <c r="I2683" s="2">
        <v>45682.0</v>
      </c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ht="15.75" customHeight="1">
      <c r="A2684" s="1" t="s">
        <v>3039</v>
      </c>
      <c r="B2684" s="1" t="s">
        <v>5409</v>
      </c>
      <c r="C2684" s="1">
        <v>2.4992911785E10</v>
      </c>
      <c r="D2684" s="1" t="s">
        <v>11</v>
      </c>
      <c r="E2684" s="1" t="s">
        <v>99</v>
      </c>
      <c r="F2684" s="1" t="s">
        <v>13</v>
      </c>
      <c r="G2684" s="1" t="s">
        <v>20</v>
      </c>
      <c r="H2684" s="1" t="s">
        <v>15</v>
      </c>
      <c r="I2684" s="2">
        <v>45682.0</v>
      </c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ht="15.75" customHeight="1">
      <c r="A2685" s="1" t="s">
        <v>1228</v>
      </c>
      <c r="B2685" s="1" t="s">
        <v>5410</v>
      </c>
      <c r="C2685" s="1">
        <v>3.1991731957E10</v>
      </c>
      <c r="D2685" s="1" t="s">
        <v>11</v>
      </c>
      <c r="E2685" s="1" t="s">
        <v>23</v>
      </c>
      <c r="F2685" s="1" t="s">
        <v>13</v>
      </c>
      <c r="G2685" s="1" t="s">
        <v>14</v>
      </c>
      <c r="H2685" s="1" t="s">
        <v>15</v>
      </c>
      <c r="I2685" s="2">
        <v>45682.0</v>
      </c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ht="15.75" customHeight="1">
      <c r="A2686" s="1" t="s">
        <v>5411</v>
      </c>
      <c r="B2686" s="1" t="s">
        <v>5412</v>
      </c>
      <c r="C2686" s="1">
        <v>5.1992347887E10</v>
      </c>
      <c r="D2686" s="1" t="s">
        <v>11</v>
      </c>
      <c r="E2686" s="1" t="s">
        <v>27</v>
      </c>
      <c r="F2686" s="1" t="s">
        <v>13</v>
      </c>
      <c r="G2686" s="1" t="s">
        <v>20</v>
      </c>
      <c r="H2686" s="1" t="s">
        <v>15</v>
      </c>
      <c r="I2686" s="2">
        <v>45682.0</v>
      </c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ht="15.75" customHeight="1">
      <c r="A2687" s="1" t="s">
        <v>2760</v>
      </c>
      <c r="B2687" s="1" t="s">
        <v>5413</v>
      </c>
      <c r="C2687" s="1">
        <v>4.199144121E10</v>
      </c>
      <c r="D2687" s="1" t="s">
        <v>11</v>
      </c>
      <c r="E2687" s="1" t="s">
        <v>99</v>
      </c>
      <c r="F2687" s="1" t="s">
        <v>13</v>
      </c>
      <c r="G2687" s="1" t="s">
        <v>20</v>
      </c>
      <c r="H2687" s="1" t="s">
        <v>15</v>
      </c>
      <c r="I2687" s="2">
        <v>45682.0</v>
      </c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ht="15.75" customHeight="1">
      <c r="A2688" s="1" t="s">
        <v>5414</v>
      </c>
      <c r="B2688" s="1" t="s">
        <v>5415</v>
      </c>
      <c r="C2688" s="1">
        <v>2.1998320936E10</v>
      </c>
      <c r="D2688" s="1" t="s">
        <v>11</v>
      </c>
      <c r="E2688" s="1" t="s">
        <v>37</v>
      </c>
      <c r="F2688" s="1" t="s">
        <v>13</v>
      </c>
      <c r="G2688" s="1" t="s">
        <v>14</v>
      </c>
      <c r="H2688" s="1" t="s">
        <v>143</v>
      </c>
      <c r="I2688" s="2">
        <v>45682.0</v>
      </c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ht="15.75" customHeight="1">
      <c r="A2689" s="1" t="s">
        <v>5416</v>
      </c>
      <c r="B2689" s="1" t="s">
        <v>5417</v>
      </c>
      <c r="C2689" s="1">
        <v>2.2988241259E10</v>
      </c>
      <c r="D2689" s="1" t="s">
        <v>11</v>
      </c>
      <c r="E2689" s="1" t="s">
        <v>37</v>
      </c>
      <c r="F2689" s="1" t="s">
        <v>13</v>
      </c>
      <c r="G2689" s="1" t="s">
        <v>20</v>
      </c>
      <c r="H2689" s="1" t="s">
        <v>65</v>
      </c>
      <c r="I2689" s="2">
        <v>45682.0</v>
      </c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ht="15.75" customHeight="1">
      <c r="A2690" s="1" t="s">
        <v>1079</v>
      </c>
      <c r="B2690" s="1" t="s">
        <v>5418</v>
      </c>
      <c r="C2690" s="1">
        <v>5.521992503102E12</v>
      </c>
      <c r="D2690" s="1" t="s">
        <v>11</v>
      </c>
      <c r="E2690" s="1" t="s">
        <v>37</v>
      </c>
      <c r="F2690" s="1" t="s">
        <v>13</v>
      </c>
      <c r="G2690" s="1" t="s">
        <v>20</v>
      </c>
      <c r="H2690" s="1" t="s">
        <v>65</v>
      </c>
      <c r="I2690" s="2">
        <v>45682.0</v>
      </c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ht="15.75" customHeight="1">
      <c r="A2691" s="1" t="s">
        <v>1600</v>
      </c>
      <c r="B2691" s="1" t="s">
        <v>5419</v>
      </c>
      <c r="C2691" s="1" t="s">
        <v>5420</v>
      </c>
      <c r="D2691" s="1" t="s">
        <v>11</v>
      </c>
      <c r="E2691" s="1" t="s">
        <v>27</v>
      </c>
      <c r="F2691" s="1" t="s">
        <v>13</v>
      </c>
      <c r="G2691" s="1" t="s">
        <v>20</v>
      </c>
      <c r="H2691" s="1" t="s">
        <v>65</v>
      </c>
      <c r="I2691" s="2">
        <v>45682.0</v>
      </c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ht="15.75" customHeight="1">
      <c r="A2692" s="1" t="s">
        <v>89</v>
      </c>
      <c r="B2692" s="1" t="s">
        <v>5421</v>
      </c>
      <c r="C2692" s="1">
        <v>3.1997866733E10</v>
      </c>
      <c r="D2692" s="1" t="s">
        <v>11</v>
      </c>
      <c r="E2692" s="1" t="s">
        <v>12</v>
      </c>
      <c r="F2692" s="1" t="s">
        <v>13</v>
      </c>
      <c r="G2692" s="1" t="s">
        <v>14</v>
      </c>
      <c r="H2692" s="1" t="s">
        <v>15</v>
      </c>
      <c r="I2692" s="2">
        <v>45682.0</v>
      </c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ht="15.75" customHeight="1">
      <c r="A2693" s="1" t="s">
        <v>3675</v>
      </c>
      <c r="B2693" s="1" t="s">
        <v>5422</v>
      </c>
      <c r="C2693" s="1">
        <v>6.9984858336E10</v>
      </c>
      <c r="D2693" s="1" t="s">
        <v>11</v>
      </c>
      <c r="E2693" s="1" t="s">
        <v>31</v>
      </c>
      <c r="F2693" s="1" t="s">
        <v>13</v>
      </c>
      <c r="G2693" s="1" t="s">
        <v>20</v>
      </c>
      <c r="H2693" s="1" t="s">
        <v>24</v>
      </c>
      <c r="I2693" s="2">
        <v>45682.0</v>
      </c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ht="15.75" customHeight="1">
      <c r="A2694" s="1" t="s">
        <v>129</v>
      </c>
      <c r="B2694" s="1" t="s">
        <v>5423</v>
      </c>
      <c r="C2694" s="1" t="s">
        <v>5424</v>
      </c>
      <c r="D2694" s="1" t="s">
        <v>11</v>
      </c>
      <c r="E2694" s="1" t="s">
        <v>96</v>
      </c>
      <c r="F2694" s="1" t="s">
        <v>13</v>
      </c>
      <c r="G2694" s="1" t="s">
        <v>20</v>
      </c>
      <c r="H2694" s="1" t="s">
        <v>15</v>
      </c>
      <c r="I2694" s="2">
        <v>45682.0</v>
      </c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ht="15.75" customHeight="1">
      <c r="A2695" s="1" t="s">
        <v>5425</v>
      </c>
      <c r="B2695" s="1" t="s">
        <v>5426</v>
      </c>
      <c r="C2695" s="1">
        <v>8.7991360647E10</v>
      </c>
      <c r="D2695" s="1" t="s">
        <v>11</v>
      </c>
      <c r="E2695" s="1" t="s">
        <v>261</v>
      </c>
      <c r="F2695" s="1" t="s">
        <v>13</v>
      </c>
      <c r="G2695" s="1" t="s">
        <v>20</v>
      </c>
      <c r="H2695" s="1" t="s">
        <v>44</v>
      </c>
      <c r="I2695" s="2">
        <v>45682.0</v>
      </c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ht="15.75" customHeight="1">
      <c r="A2696" s="1" t="s">
        <v>5427</v>
      </c>
      <c r="B2696" s="1" t="s">
        <v>5428</v>
      </c>
      <c r="C2696" s="1">
        <v>4.7988810339E10</v>
      </c>
      <c r="D2696" s="1" t="s">
        <v>11</v>
      </c>
      <c r="E2696" s="1" t="s">
        <v>23</v>
      </c>
      <c r="F2696" s="1" t="s">
        <v>13</v>
      </c>
      <c r="G2696" s="1" t="s">
        <v>20</v>
      </c>
      <c r="H2696" s="1" t="s">
        <v>15</v>
      </c>
      <c r="I2696" s="2">
        <v>45682.0</v>
      </c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ht="15.75" customHeight="1">
      <c r="A2697" s="1" t="s">
        <v>5429</v>
      </c>
      <c r="B2697" s="1" t="s">
        <v>5430</v>
      </c>
      <c r="C2697" s="1">
        <v>4.1991134222E10</v>
      </c>
      <c r="D2697" s="1" t="s">
        <v>11</v>
      </c>
      <c r="E2697" s="1" t="s">
        <v>37</v>
      </c>
      <c r="F2697" s="1" t="s">
        <v>13</v>
      </c>
      <c r="G2697" s="1" t="s">
        <v>20</v>
      </c>
      <c r="H2697" s="1" t="s">
        <v>4846</v>
      </c>
      <c r="I2697" s="2">
        <v>45682.0</v>
      </c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ht="15.75" customHeight="1">
      <c r="A2698" s="1" t="s">
        <v>5431</v>
      </c>
      <c r="B2698" s="1" t="s">
        <v>5432</v>
      </c>
      <c r="C2698" s="1">
        <v>8.1996184871E10</v>
      </c>
      <c r="D2698" s="1" t="s">
        <v>11</v>
      </c>
      <c r="E2698" s="1" t="s">
        <v>31</v>
      </c>
      <c r="F2698" s="1" t="s">
        <v>13</v>
      </c>
      <c r="G2698" s="1" t="s">
        <v>20</v>
      </c>
      <c r="H2698" s="1" t="s">
        <v>15</v>
      </c>
      <c r="I2698" s="2">
        <v>45682.0</v>
      </c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ht="15.75" customHeight="1">
      <c r="A2699" s="1" t="s">
        <v>5433</v>
      </c>
      <c r="B2699" s="1" t="s">
        <v>5434</v>
      </c>
      <c r="C2699" s="1">
        <v>1.1988828405E10</v>
      </c>
      <c r="D2699" s="1" t="s">
        <v>11</v>
      </c>
      <c r="E2699" s="1" t="s">
        <v>37</v>
      </c>
      <c r="F2699" s="1" t="s">
        <v>13</v>
      </c>
      <c r="G2699" s="1" t="s">
        <v>20</v>
      </c>
      <c r="H2699" s="1" t="s">
        <v>126</v>
      </c>
      <c r="I2699" s="2">
        <v>45682.0</v>
      </c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ht="15.75" customHeight="1">
      <c r="A2700" s="1" t="s">
        <v>573</v>
      </c>
      <c r="B2700" s="1" t="s">
        <v>5435</v>
      </c>
      <c r="C2700" s="1">
        <v>4.19802941E9</v>
      </c>
      <c r="D2700" s="1" t="s">
        <v>11</v>
      </c>
      <c r="E2700" s="1" t="s">
        <v>27</v>
      </c>
      <c r="F2700" s="1" t="s">
        <v>13</v>
      </c>
      <c r="G2700" s="1" t="s">
        <v>20</v>
      </c>
      <c r="H2700" s="1" t="s">
        <v>65</v>
      </c>
      <c r="I2700" s="2">
        <v>45682.0</v>
      </c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ht="15.75" customHeight="1">
      <c r="A2701" s="1" t="s">
        <v>5436</v>
      </c>
      <c r="B2701" s="1" t="s">
        <v>5437</v>
      </c>
      <c r="C2701" s="1">
        <v>2.198949903E10</v>
      </c>
      <c r="D2701" s="1" t="s">
        <v>11</v>
      </c>
      <c r="E2701" s="1" t="s">
        <v>23</v>
      </c>
      <c r="F2701" s="1" t="s">
        <v>13</v>
      </c>
      <c r="G2701" s="1" t="s">
        <v>20</v>
      </c>
      <c r="H2701" s="1" t="s">
        <v>15</v>
      </c>
      <c r="I2701" s="2">
        <v>45682.0</v>
      </c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ht="15.75" customHeight="1">
      <c r="A2702" s="1" t="s">
        <v>5438</v>
      </c>
      <c r="B2702" s="1" t="s">
        <v>5439</v>
      </c>
      <c r="C2702" s="1">
        <v>2.299803827E10</v>
      </c>
      <c r="D2702" s="1" t="s">
        <v>11</v>
      </c>
      <c r="E2702" s="1" t="s">
        <v>96</v>
      </c>
      <c r="F2702" s="1" t="s">
        <v>13</v>
      </c>
      <c r="G2702" s="1" t="s">
        <v>14</v>
      </c>
      <c r="H2702" s="1" t="s">
        <v>15</v>
      </c>
      <c r="I2702" s="2">
        <v>45682.0</v>
      </c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ht="15.75" customHeight="1">
      <c r="A2703" s="1" t="s">
        <v>5440</v>
      </c>
      <c r="B2703" s="1" t="s">
        <v>5441</v>
      </c>
      <c r="C2703" s="1">
        <v>5.561982464697E12</v>
      </c>
      <c r="D2703" s="1" t="s">
        <v>11</v>
      </c>
      <c r="E2703" s="1" t="s">
        <v>27</v>
      </c>
      <c r="F2703" s="1" t="s">
        <v>13</v>
      </c>
      <c r="G2703" s="1" t="s">
        <v>14</v>
      </c>
      <c r="H2703" s="1" t="s">
        <v>65</v>
      </c>
      <c r="I2703" s="2">
        <v>45682.0</v>
      </c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ht="15.75" customHeight="1">
      <c r="A2704" s="1" t="s">
        <v>5442</v>
      </c>
      <c r="B2704" s="1" t="s">
        <v>5443</v>
      </c>
      <c r="C2704" s="1">
        <v>6.8999719153E10</v>
      </c>
      <c r="D2704" s="1" t="s">
        <v>11</v>
      </c>
      <c r="E2704" s="1" t="s">
        <v>23</v>
      </c>
      <c r="F2704" s="1" t="s">
        <v>13</v>
      </c>
      <c r="G2704" s="1" t="s">
        <v>14</v>
      </c>
      <c r="H2704" s="1" t="s">
        <v>24</v>
      </c>
      <c r="I2704" s="2">
        <v>45682.0</v>
      </c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ht="15.75" customHeight="1">
      <c r="A2705" s="1" t="s">
        <v>5444</v>
      </c>
      <c r="B2705" s="1" t="s">
        <v>5445</v>
      </c>
      <c r="C2705" s="1">
        <v>5.511998874349E12</v>
      </c>
      <c r="D2705" s="1" t="s">
        <v>11</v>
      </c>
      <c r="E2705" s="1" t="s">
        <v>99</v>
      </c>
      <c r="F2705" s="1" t="s">
        <v>13</v>
      </c>
      <c r="G2705" s="1" t="s">
        <v>20</v>
      </c>
      <c r="H2705" s="1" t="s">
        <v>15</v>
      </c>
      <c r="I2705" s="2">
        <v>45682.0</v>
      </c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ht="15.75" customHeight="1">
      <c r="A2706" s="1" t="s">
        <v>5446</v>
      </c>
      <c r="B2706" s="1" t="s">
        <v>5447</v>
      </c>
      <c r="C2706" s="1">
        <v>3.7999271181E10</v>
      </c>
      <c r="D2706" s="1" t="s">
        <v>11</v>
      </c>
      <c r="E2706" s="1" t="s">
        <v>27</v>
      </c>
      <c r="F2706" s="1" t="s">
        <v>13</v>
      </c>
      <c r="G2706" s="1" t="s">
        <v>20</v>
      </c>
      <c r="H2706" s="1" t="s">
        <v>15</v>
      </c>
      <c r="I2706" s="2">
        <v>45682.0</v>
      </c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ht="15.75" customHeight="1">
      <c r="A2707" s="1" t="s">
        <v>5448</v>
      </c>
      <c r="B2707" s="1" t="s">
        <v>5449</v>
      </c>
      <c r="C2707" s="1">
        <v>5.1993185667E10</v>
      </c>
      <c r="D2707" s="1" t="s">
        <v>11</v>
      </c>
      <c r="E2707" s="1" t="s">
        <v>27</v>
      </c>
      <c r="F2707" s="1" t="s">
        <v>13</v>
      </c>
      <c r="G2707" s="1" t="s">
        <v>20</v>
      </c>
      <c r="H2707" s="1" t="s">
        <v>15</v>
      </c>
      <c r="I2707" s="2">
        <v>45682.0</v>
      </c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ht="15.75" customHeight="1">
      <c r="A2708" s="1" t="s">
        <v>5450</v>
      </c>
      <c r="B2708" s="1" t="s">
        <v>5451</v>
      </c>
      <c r="C2708" s="1">
        <v>9.2992715424E10</v>
      </c>
      <c r="D2708" s="1" t="s">
        <v>11</v>
      </c>
      <c r="E2708" s="1" t="s">
        <v>40</v>
      </c>
      <c r="F2708" s="1" t="s">
        <v>13</v>
      </c>
      <c r="G2708" s="1" t="s">
        <v>20</v>
      </c>
      <c r="H2708" s="1" t="s">
        <v>65</v>
      </c>
      <c r="I2708" s="2">
        <v>45682.0</v>
      </c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ht="15.75" customHeight="1">
      <c r="A2709" s="1" t="s">
        <v>5452</v>
      </c>
      <c r="B2709" s="1" t="s">
        <v>5453</v>
      </c>
      <c r="C2709" s="1">
        <v>6.2993058018E10</v>
      </c>
      <c r="D2709" s="1" t="s">
        <v>11</v>
      </c>
      <c r="E2709" s="1" t="s">
        <v>12</v>
      </c>
      <c r="F2709" s="1" t="s">
        <v>13</v>
      </c>
      <c r="G2709" s="1" t="s">
        <v>14</v>
      </c>
      <c r="H2709" s="1" t="s">
        <v>15</v>
      </c>
      <c r="I2709" s="2">
        <v>45682.0</v>
      </c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ht="15.75" customHeight="1">
      <c r="A2710" s="1" t="s">
        <v>5454</v>
      </c>
      <c r="B2710" s="1" t="s">
        <v>5455</v>
      </c>
      <c r="C2710" s="1" t="s">
        <v>5456</v>
      </c>
      <c r="D2710" s="1" t="s">
        <v>11</v>
      </c>
      <c r="E2710" s="1" t="s">
        <v>37</v>
      </c>
      <c r="F2710" s="1" t="s">
        <v>13</v>
      </c>
      <c r="G2710" s="1" t="s">
        <v>20</v>
      </c>
      <c r="H2710" s="1" t="s">
        <v>4765</v>
      </c>
      <c r="I2710" s="2">
        <v>45682.0</v>
      </c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ht="15.75" customHeight="1">
      <c r="A2711" s="1" t="s">
        <v>5457</v>
      </c>
      <c r="B2711" s="1" t="s">
        <v>5458</v>
      </c>
      <c r="C2711" s="1">
        <v>1.9994478546E10</v>
      </c>
      <c r="D2711" s="1" t="s">
        <v>11</v>
      </c>
      <c r="E2711" s="1" t="s">
        <v>27</v>
      </c>
      <c r="F2711" s="1" t="s">
        <v>13</v>
      </c>
      <c r="G2711" s="1" t="s">
        <v>20</v>
      </c>
      <c r="H2711" s="1" t="s">
        <v>15</v>
      </c>
      <c r="I2711" s="2">
        <v>45682.0</v>
      </c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ht="15.75" customHeight="1">
      <c r="A2712" s="1" t="s">
        <v>5459</v>
      </c>
      <c r="B2712" s="1" t="s">
        <v>5460</v>
      </c>
      <c r="C2712" s="1">
        <v>7.1992557942E10</v>
      </c>
      <c r="D2712" s="1" t="s">
        <v>11</v>
      </c>
      <c r="E2712" s="1" t="s">
        <v>99</v>
      </c>
      <c r="F2712" s="1" t="s">
        <v>13</v>
      </c>
      <c r="G2712" s="1" t="s">
        <v>20</v>
      </c>
      <c r="H2712" s="1" t="s">
        <v>160</v>
      </c>
      <c r="I2712" s="2">
        <v>45682.0</v>
      </c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ht="15.75" customHeight="1">
      <c r="A2713" s="1" t="s">
        <v>129</v>
      </c>
      <c r="B2713" s="1" t="s">
        <v>5461</v>
      </c>
      <c r="C2713" s="1">
        <v>6.7993218269E10</v>
      </c>
      <c r="D2713" s="1" t="s">
        <v>11</v>
      </c>
      <c r="E2713" s="1" t="s">
        <v>12</v>
      </c>
      <c r="F2713" s="1" t="s">
        <v>13</v>
      </c>
      <c r="G2713" s="1" t="s">
        <v>14</v>
      </c>
      <c r="H2713" s="1" t="s">
        <v>15</v>
      </c>
      <c r="I2713" s="2">
        <v>45682.0</v>
      </c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ht="15.75" customHeight="1">
      <c r="A2714" s="1" t="s">
        <v>2836</v>
      </c>
      <c r="B2714" s="1" t="s">
        <v>5462</v>
      </c>
      <c r="C2714" s="1">
        <v>6.2996964962E10</v>
      </c>
      <c r="D2714" s="1" t="s">
        <v>11</v>
      </c>
      <c r="E2714" s="1" t="s">
        <v>27</v>
      </c>
      <c r="F2714" s="1" t="s">
        <v>13</v>
      </c>
      <c r="G2714" s="1" t="s">
        <v>20</v>
      </c>
      <c r="H2714" s="1" t="s">
        <v>15</v>
      </c>
      <c r="I2714" s="2">
        <v>45682.0</v>
      </c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ht="15.75" customHeight="1">
      <c r="A2715" s="1" t="s">
        <v>5463</v>
      </c>
      <c r="B2715" s="1" t="s">
        <v>5464</v>
      </c>
      <c r="C2715" s="1">
        <v>6.2982329094E10</v>
      </c>
      <c r="D2715" s="1" t="s">
        <v>11</v>
      </c>
      <c r="E2715" s="1" t="s">
        <v>37</v>
      </c>
      <c r="F2715" s="1" t="s">
        <v>13</v>
      </c>
      <c r="G2715" s="1" t="s">
        <v>20</v>
      </c>
      <c r="H2715" s="1" t="s">
        <v>4765</v>
      </c>
      <c r="I2715" s="2">
        <v>45682.0</v>
      </c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ht="15.75" customHeight="1">
      <c r="A2716" s="1" t="s">
        <v>5465</v>
      </c>
      <c r="B2716" s="1" t="s">
        <v>5466</v>
      </c>
      <c r="C2716" s="1">
        <v>5.511914523487E12</v>
      </c>
      <c r="D2716" s="1" t="s">
        <v>11</v>
      </c>
      <c r="E2716" s="1" t="s">
        <v>37</v>
      </c>
      <c r="F2716" s="1" t="s">
        <v>13</v>
      </c>
      <c r="G2716" s="1" t="s">
        <v>14</v>
      </c>
      <c r="H2716" s="1" t="s">
        <v>4846</v>
      </c>
      <c r="I2716" s="2">
        <v>45682.0</v>
      </c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ht="15.75" customHeight="1">
      <c r="A2717" s="1" t="s">
        <v>5467</v>
      </c>
      <c r="B2717" s="1" t="s">
        <v>5468</v>
      </c>
      <c r="C2717" s="1">
        <v>8.7999401515E10</v>
      </c>
      <c r="D2717" s="1" t="s">
        <v>11</v>
      </c>
      <c r="E2717" s="1" t="s">
        <v>27</v>
      </c>
      <c r="F2717" s="1" t="s">
        <v>13</v>
      </c>
      <c r="G2717" s="1" t="s">
        <v>20</v>
      </c>
      <c r="H2717" s="1" t="s">
        <v>65</v>
      </c>
      <c r="I2717" s="2">
        <v>45682.0</v>
      </c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ht="15.75" customHeight="1">
      <c r="A2718" s="1" t="s">
        <v>696</v>
      </c>
      <c r="B2718" s="1" t="s">
        <v>5469</v>
      </c>
      <c r="C2718" s="1">
        <v>9.1983044554E10</v>
      </c>
      <c r="D2718" s="1" t="s">
        <v>11</v>
      </c>
      <c r="E2718" s="1" t="s">
        <v>27</v>
      </c>
      <c r="F2718" s="1" t="s">
        <v>13</v>
      </c>
      <c r="G2718" s="1" t="s">
        <v>20</v>
      </c>
      <c r="H2718" s="1" t="s">
        <v>65</v>
      </c>
      <c r="I2718" s="2">
        <v>45682.0</v>
      </c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ht="15.75" customHeight="1">
      <c r="A2719" s="1" t="s">
        <v>5470</v>
      </c>
      <c r="B2719" s="1" t="s">
        <v>5471</v>
      </c>
      <c r="C2719" s="1">
        <v>5.555991989579E12</v>
      </c>
      <c r="D2719" s="1" t="s">
        <v>11</v>
      </c>
      <c r="E2719" s="1" t="s">
        <v>23</v>
      </c>
      <c r="F2719" s="1" t="s">
        <v>13</v>
      </c>
      <c r="G2719" s="1" t="s">
        <v>20</v>
      </c>
      <c r="H2719" s="1" t="s">
        <v>15</v>
      </c>
      <c r="I2719" s="2">
        <v>45682.0</v>
      </c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ht="15.75" customHeight="1">
      <c r="A2720" s="1" t="s">
        <v>5472</v>
      </c>
      <c r="B2720" s="1" t="s">
        <v>5473</v>
      </c>
      <c r="C2720" s="1">
        <v>1.1948987708E10</v>
      </c>
      <c r="D2720" s="1" t="s">
        <v>11</v>
      </c>
      <c r="E2720" s="1" t="s">
        <v>27</v>
      </c>
      <c r="F2720" s="1" t="s">
        <v>13</v>
      </c>
      <c r="G2720" s="1" t="s">
        <v>20</v>
      </c>
      <c r="H2720" s="1" t="s">
        <v>24</v>
      </c>
      <c r="I2720" s="2">
        <v>45682.0</v>
      </c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ht="15.75" customHeight="1">
      <c r="A2721" s="1" t="s">
        <v>5474</v>
      </c>
      <c r="B2721" s="1" t="s">
        <v>5475</v>
      </c>
      <c r="C2721" s="1">
        <v>5.1985047868E10</v>
      </c>
      <c r="D2721" s="1" t="s">
        <v>11</v>
      </c>
      <c r="E2721" s="1" t="s">
        <v>23</v>
      </c>
      <c r="F2721" s="1" t="s">
        <v>13</v>
      </c>
      <c r="G2721" s="1" t="s">
        <v>20</v>
      </c>
      <c r="H2721" s="1" t="s">
        <v>15</v>
      </c>
      <c r="I2721" s="2">
        <v>45682.0</v>
      </c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ht="15.75" customHeight="1">
      <c r="A2722" s="1" t="s">
        <v>5476</v>
      </c>
      <c r="B2722" s="1" t="s">
        <v>5477</v>
      </c>
      <c r="C2722" s="1">
        <v>8.3996360926E10</v>
      </c>
      <c r="D2722" s="1" t="s">
        <v>11</v>
      </c>
      <c r="E2722" s="1" t="s">
        <v>27</v>
      </c>
      <c r="F2722" s="1" t="s">
        <v>13</v>
      </c>
      <c r="G2722" s="1" t="s">
        <v>20</v>
      </c>
      <c r="H2722" s="1" t="s">
        <v>15</v>
      </c>
      <c r="I2722" s="2">
        <v>45682.0</v>
      </c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ht="15.75" customHeight="1">
      <c r="A2723" s="1" t="s">
        <v>68</v>
      </c>
      <c r="B2723" s="1" t="s">
        <v>5478</v>
      </c>
      <c r="C2723" s="1">
        <v>5.1992536034E10</v>
      </c>
      <c r="D2723" s="1" t="s">
        <v>11</v>
      </c>
      <c r="E2723" s="1" t="s">
        <v>23</v>
      </c>
      <c r="F2723" s="1" t="s">
        <v>13</v>
      </c>
      <c r="G2723" s="1" t="s">
        <v>14</v>
      </c>
      <c r="H2723" s="1" t="s">
        <v>15</v>
      </c>
      <c r="I2723" s="2">
        <v>45682.0</v>
      </c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ht="15.75" customHeight="1">
      <c r="A2724" s="1" t="s">
        <v>5479</v>
      </c>
      <c r="B2724" s="1" t="s">
        <v>5480</v>
      </c>
      <c r="C2724" s="1">
        <v>9.8983558208E10</v>
      </c>
      <c r="D2724" s="1" t="s">
        <v>11</v>
      </c>
      <c r="E2724" s="1" t="s">
        <v>23</v>
      </c>
      <c r="F2724" s="1" t="s">
        <v>13</v>
      </c>
      <c r="G2724" s="1" t="s">
        <v>20</v>
      </c>
      <c r="H2724" s="1" t="s">
        <v>15</v>
      </c>
      <c r="I2724" s="2">
        <v>45682.0</v>
      </c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ht="15.75" customHeight="1">
      <c r="A2725" s="1" t="s">
        <v>5481</v>
      </c>
      <c r="B2725" s="1" t="s">
        <v>5482</v>
      </c>
      <c r="C2725" s="1">
        <v>5.3981156432E10</v>
      </c>
      <c r="D2725" s="1" t="s">
        <v>11</v>
      </c>
      <c r="E2725" s="1" t="s">
        <v>99</v>
      </c>
      <c r="F2725" s="1" t="s">
        <v>13</v>
      </c>
      <c r="G2725" s="1" t="s">
        <v>20</v>
      </c>
      <c r="H2725" s="1" t="s">
        <v>15</v>
      </c>
      <c r="I2725" s="2">
        <v>45682.0</v>
      </c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ht="15.75" customHeight="1">
      <c r="A2726" s="1" t="s">
        <v>5483</v>
      </c>
      <c r="B2726" s="1" t="s">
        <v>5484</v>
      </c>
      <c r="C2726" s="1">
        <v>9.9985328029E10</v>
      </c>
      <c r="D2726" s="1" t="s">
        <v>11</v>
      </c>
      <c r="E2726" s="1" t="s">
        <v>123</v>
      </c>
      <c r="F2726" s="1" t="s">
        <v>13</v>
      </c>
      <c r="G2726" s="1" t="s">
        <v>14</v>
      </c>
      <c r="H2726" s="1" t="s">
        <v>15</v>
      </c>
      <c r="I2726" s="2">
        <v>45682.0</v>
      </c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ht="15.75" customHeight="1">
      <c r="A2727" s="1" t="s">
        <v>5485</v>
      </c>
      <c r="B2727" s="1" t="s">
        <v>5486</v>
      </c>
      <c r="C2727" s="1">
        <v>9.86171185E8</v>
      </c>
      <c r="D2727" s="1" t="s">
        <v>11</v>
      </c>
      <c r="E2727" s="1" t="s">
        <v>27</v>
      </c>
      <c r="F2727" s="1" t="s">
        <v>13</v>
      </c>
      <c r="G2727" s="1" t="s">
        <v>14</v>
      </c>
      <c r="H2727" s="1" t="s">
        <v>15</v>
      </c>
      <c r="I2727" s="2">
        <v>45682.0</v>
      </c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ht="15.75" customHeight="1">
      <c r="A2728" s="1" t="s">
        <v>5487</v>
      </c>
      <c r="B2728" s="1" t="s">
        <v>5488</v>
      </c>
      <c r="C2728" s="1">
        <v>9.2935009221E10</v>
      </c>
      <c r="D2728" s="1" t="s">
        <v>11</v>
      </c>
      <c r="E2728" s="1" t="s">
        <v>27</v>
      </c>
      <c r="F2728" s="1" t="s">
        <v>13</v>
      </c>
      <c r="G2728" s="1" t="s">
        <v>14</v>
      </c>
      <c r="H2728" s="1" t="s">
        <v>15</v>
      </c>
      <c r="I2728" s="2">
        <v>45682.0</v>
      </c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ht="15.75" customHeight="1">
      <c r="A2729" s="1" t="s">
        <v>5489</v>
      </c>
      <c r="B2729" s="1" t="s">
        <v>5490</v>
      </c>
      <c r="C2729" s="1">
        <v>5.1995285791E10</v>
      </c>
      <c r="D2729" s="1" t="s">
        <v>11</v>
      </c>
      <c r="E2729" s="1" t="s">
        <v>27</v>
      </c>
      <c r="F2729" s="1" t="s">
        <v>13</v>
      </c>
      <c r="G2729" s="1" t="s">
        <v>20</v>
      </c>
      <c r="H2729" s="1" t="s">
        <v>15</v>
      </c>
      <c r="I2729" s="2">
        <v>45682.0</v>
      </c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ht="15.75" customHeight="1">
      <c r="A2730" s="1" t="s">
        <v>2420</v>
      </c>
      <c r="B2730" s="1" t="s">
        <v>5491</v>
      </c>
      <c r="C2730" s="1">
        <v>8.4999272105E10</v>
      </c>
      <c r="D2730" s="1" t="s">
        <v>11</v>
      </c>
      <c r="E2730" s="1" t="s">
        <v>37</v>
      </c>
      <c r="F2730" s="1" t="s">
        <v>13</v>
      </c>
      <c r="G2730" s="1" t="s">
        <v>14</v>
      </c>
      <c r="H2730" s="1" t="s">
        <v>143</v>
      </c>
      <c r="I2730" s="2">
        <v>45682.0</v>
      </c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ht="15.75" customHeight="1">
      <c r="A2731" s="1" t="s">
        <v>5492</v>
      </c>
      <c r="B2731" s="1" t="s">
        <v>5493</v>
      </c>
      <c r="C2731" s="1">
        <v>4.1997157393E10</v>
      </c>
      <c r="D2731" s="1" t="s">
        <v>11</v>
      </c>
      <c r="E2731" s="1" t="s">
        <v>12</v>
      </c>
      <c r="F2731" s="1" t="s">
        <v>13</v>
      </c>
      <c r="G2731" s="1" t="s">
        <v>14</v>
      </c>
      <c r="H2731" s="1" t="s">
        <v>15</v>
      </c>
      <c r="I2731" s="2">
        <v>45682.0</v>
      </c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ht="15.75" customHeight="1">
      <c r="A2732" s="1" t="s">
        <v>5494</v>
      </c>
      <c r="B2732" s="1" t="s">
        <v>5495</v>
      </c>
      <c r="C2732" s="1">
        <v>9.96577367E8</v>
      </c>
      <c r="D2732" s="1"/>
      <c r="E2732" s="1"/>
      <c r="F2732" s="1"/>
      <c r="G2732" s="1"/>
      <c r="H2732" s="1"/>
      <c r="I2732" s="2">
        <v>45682.0</v>
      </c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ht="15.75" customHeight="1">
      <c r="A2733" s="1" t="s">
        <v>5496</v>
      </c>
      <c r="B2733" s="1" t="s">
        <v>5497</v>
      </c>
      <c r="C2733" s="1">
        <v>2.1992733242E10</v>
      </c>
      <c r="D2733" s="1" t="s">
        <v>11</v>
      </c>
      <c r="E2733" s="1" t="s">
        <v>27</v>
      </c>
      <c r="F2733" s="1" t="s">
        <v>13</v>
      </c>
      <c r="G2733" s="1" t="s">
        <v>20</v>
      </c>
      <c r="H2733" s="1" t="s">
        <v>65</v>
      </c>
      <c r="I2733" s="2">
        <v>45682.0</v>
      </c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ht="15.75" customHeight="1">
      <c r="A2734" s="1" t="s">
        <v>5498</v>
      </c>
      <c r="B2734" s="1" t="s">
        <v>5499</v>
      </c>
      <c r="C2734" s="1">
        <v>6.899203697E10</v>
      </c>
      <c r="D2734" s="1" t="s">
        <v>11</v>
      </c>
      <c r="E2734" s="1" t="s">
        <v>27</v>
      </c>
      <c r="F2734" s="1" t="s">
        <v>13</v>
      </c>
      <c r="G2734" s="1" t="s">
        <v>20</v>
      </c>
      <c r="H2734" s="1" t="s">
        <v>15</v>
      </c>
      <c r="I2734" s="2">
        <v>45682.0</v>
      </c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ht="15.75" customHeight="1">
      <c r="A2735" s="1" t="s">
        <v>5500</v>
      </c>
      <c r="B2735" s="1" t="s">
        <v>5501</v>
      </c>
      <c r="C2735" s="1">
        <v>1.1917204544E10</v>
      </c>
      <c r="D2735" s="1" t="s">
        <v>11</v>
      </c>
      <c r="E2735" s="1" t="s">
        <v>12</v>
      </c>
      <c r="F2735" s="1" t="s">
        <v>13</v>
      </c>
      <c r="G2735" s="1" t="s">
        <v>14</v>
      </c>
      <c r="H2735" s="1" t="s">
        <v>15</v>
      </c>
      <c r="I2735" s="2">
        <v>45682.0</v>
      </c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ht="15.75" customHeight="1">
      <c r="A2736" s="1" t="s">
        <v>532</v>
      </c>
      <c r="B2736" s="1" t="s">
        <v>5502</v>
      </c>
      <c r="C2736" s="1">
        <v>4.899674811E10</v>
      </c>
      <c r="D2736" s="1" t="s">
        <v>11</v>
      </c>
      <c r="E2736" s="1" t="s">
        <v>27</v>
      </c>
      <c r="F2736" s="1" t="s">
        <v>13</v>
      </c>
      <c r="G2736" s="1" t="s">
        <v>20</v>
      </c>
      <c r="H2736" s="1" t="s">
        <v>44</v>
      </c>
      <c r="I2736" s="2">
        <v>45682.0</v>
      </c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ht="15.75" customHeight="1">
      <c r="A2737" s="1" t="s">
        <v>4399</v>
      </c>
      <c r="B2737" s="1" t="s">
        <v>5503</v>
      </c>
      <c r="C2737" s="1">
        <v>2.1966574936E10</v>
      </c>
      <c r="D2737" s="1" t="s">
        <v>11</v>
      </c>
      <c r="E2737" s="1" t="s">
        <v>27</v>
      </c>
      <c r="F2737" s="1" t="s">
        <v>13</v>
      </c>
      <c r="G2737" s="1" t="s">
        <v>20</v>
      </c>
      <c r="H2737" s="1" t="s">
        <v>65</v>
      </c>
      <c r="I2737" s="2">
        <v>45682.0</v>
      </c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ht="15.75" customHeight="1">
      <c r="A2738" s="1" t="s">
        <v>5504</v>
      </c>
      <c r="B2738" s="1" t="s">
        <v>5505</v>
      </c>
      <c r="C2738" s="1">
        <v>3.3984149206E10</v>
      </c>
      <c r="D2738" s="1" t="s">
        <v>11</v>
      </c>
      <c r="E2738" s="1" t="s">
        <v>37</v>
      </c>
      <c r="F2738" s="1" t="s">
        <v>13</v>
      </c>
      <c r="G2738" s="1" t="s">
        <v>20</v>
      </c>
      <c r="H2738" s="1" t="s">
        <v>116</v>
      </c>
      <c r="I2738" s="2">
        <v>45682.0</v>
      </c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ht="15.75" customHeight="1">
      <c r="A2739" s="1" t="s">
        <v>5506</v>
      </c>
      <c r="B2739" s="1" t="s">
        <v>5507</v>
      </c>
      <c r="C2739" s="1">
        <v>4.5999238814E10</v>
      </c>
      <c r="D2739" s="1" t="s">
        <v>11</v>
      </c>
      <c r="E2739" s="1" t="s">
        <v>37</v>
      </c>
      <c r="F2739" s="1" t="s">
        <v>13</v>
      </c>
      <c r="G2739" s="1" t="s">
        <v>14</v>
      </c>
      <c r="H2739" s="1" t="s">
        <v>4765</v>
      </c>
      <c r="I2739" s="2">
        <v>45682.0</v>
      </c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ht="15.75" customHeight="1">
      <c r="A2740" s="1" t="s">
        <v>5508</v>
      </c>
      <c r="B2740" s="1" t="s">
        <v>5509</v>
      </c>
      <c r="C2740" s="1" t="s">
        <v>5510</v>
      </c>
      <c r="D2740" s="1" t="s">
        <v>11</v>
      </c>
      <c r="E2740" s="1" t="s">
        <v>12</v>
      </c>
      <c r="F2740" s="1" t="s">
        <v>13</v>
      </c>
      <c r="G2740" s="1" t="s">
        <v>20</v>
      </c>
      <c r="H2740" s="1" t="s">
        <v>15</v>
      </c>
      <c r="I2740" s="2">
        <v>45682.0</v>
      </c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ht="15.75" customHeight="1">
      <c r="A2741" s="1" t="s">
        <v>5511</v>
      </c>
      <c r="B2741" s="1" t="s">
        <v>5512</v>
      </c>
      <c r="C2741" s="1">
        <v>5.1981485462E10</v>
      </c>
      <c r="D2741" s="1" t="s">
        <v>11</v>
      </c>
      <c r="E2741" s="1" t="s">
        <v>37</v>
      </c>
      <c r="F2741" s="1" t="s">
        <v>13</v>
      </c>
      <c r="G2741" s="1" t="s">
        <v>20</v>
      </c>
      <c r="H2741" s="1" t="s">
        <v>116</v>
      </c>
      <c r="I2741" s="2">
        <v>45682.0</v>
      </c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ht="15.75" customHeight="1">
      <c r="A2742" s="1" t="s">
        <v>5513</v>
      </c>
      <c r="B2742" s="1" t="s">
        <v>5514</v>
      </c>
      <c r="C2742" s="1" t="s">
        <v>5515</v>
      </c>
      <c r="D2742" s="1" t="s">
        <v>11</v>
      </c>
      <c r="E2742" s="1" t="s">
        <v>27</v>
      </c>
      <c r="F2742" s="1" t="s">
        <v>13</v>
      </c>
      <c r="G2742" s="1" t="s">
        <v>20</v>
      </c>
      <c r="H2742" s="1" t="s">
        <v>15</v>
      </c>
      <c r="I2742" s="2">
        <v>45682.0</v>
      </c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ht="15.75" customHeight="1">
      <c r="A2743" s="1" t="s">
        <v>5516</v>
      </c>
      <c r="B2743" s="1" t="s">
        <v>5517</v>
      </c>
      <c r="C2743" s="1">
        <v>5.513997140113E12</v>
      </c>
      <c r="D2743" s="1" t="s">
        <v>11</v>
      </c>
      <c r="E2743" s="1" t="s">
        <v>37</v>
      </c>
      <c r="F2743" s="1" t="s">
        <v>13</v>
      </c>
      <c r="G2743" s="1" t="s">
        <v>20</v>
      </c>
      <c r="H2743" s="1" t="s">
        <v>143</v>
      </c>
      <c r="I2743" s="2">
        <v>45682.0</v>
      </c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ht="15.75" customHeight="1">
      <c r="A2744" s="1" t="s">
        <v>5518</v>
      </c>
      <c r="B2744" s="1" t="s">
        <v>5519</v>
      </c>
      <c r="C2744" s="1">
        <v>9.96099327E8</v>
      </c>
      <c r="D2744" s="1" t="s">
        <v>11</v>
      </c>
      <c r="E2744" s="1" t="s">
        <v>96</v>
      </c>
      <c r="F2744" s="1" t="s">
        <v>13</v>
      </c>
      <c r="G2744" s="1" t="s">
        <v>14</v>
      </c>
      <c r="H2744" s="1" t="s">
        <v>15</v>
      </c>
      <c r="I2744" s="2">
        <v>45682.0</v>
      </c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ht="15.75" customHeight="1">
      <c r="A2745" s="1" t="s">
        <v>5520</v>
      </c>
      <c r="B2745" s="1" t="s">
        <v>5521</v>
      </c>
      <c r="C2745" s="1" t="s">
        <v>5522</v>
      </c>
      <c r="D2745" s="1" t="s">
        <v>11</v>
      </c>
      <c r="E2745" s="1" t="s">
        <v>23</v>
      </c>
      <c r="F2745" s="1" t="s">
        <v>13</v>
      </c>
      <c r="G2745" s="1" t="s">
        <v>14</v>
      </c>
      <c r="H2745" s="1" t="s">
        <v>15</v>
      </c>
      <c r="I2745" s="2">
        <v>45682.0</v>
      </c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ht="15.75" customHeight="1">
      <c r="A2746" s="1" t="s">
        <v>5523</v>
      </c>
      <c r="B2746" s="1" t="s">
        <v>5524</v>
      </c>
      <c r="C2746" s="1">
        <v>4.9984286124E10</v>
      </c>
      <c r="D2746" s="1" t="s">
        <v>11</v>
      </c>
      <c r="E2746" s="1" t="s">
        <v>23</v>
      </c>
      <c r="F2746" s="1" t="s">
        <v>13</v>
      </c>
      <c r="G2746" s="1" t="s">
        <v>14</v>
      </c>
      <c r="H2746" s="1" t="s">
        <v>15</v>
      </c>
      <c r="I2746" s="2">
        <v>45682.0</v>
      </c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ht="15.75" customHeight="1">
      <c r="A2747" s="1" t="s">
        <v>1899</v>
      </c>
      <c r="B2747" s="1" t="s">
        <v>5525</v>
      </c>
      <c r="C2747" s="1">
        <v>8.4988993616E10</v>
      </c>
      <c r="D2747" s="1" t="s">
        <v>11</v>
      </c>
      <c r="E2747" s="1" t="s">
        <v>37</v>
      </c>
      <c r="F2747" s="1" t="s">
        <v>13</v>
      </c>
      <c r="G2747" s="1" t="s">
        <v>14</v>
      </c>
      <c r="H2747" s="1" t="s">
        <v>15</v>
      </c>
      <c r="I2747" s="2">
        <v>45682.0</v>
      </c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ht="15.75" customHeight="1">
      <c r="A2748" s="1" t="s">
        <v>5526</v>
      </c>
      <c r="B2748" s="1" t="s">
        <v>5527</v>
      </c>
      <c r="C2748" s="1">
        <v>1.1945548212E10</v>
      </c>
      <c r="D2748" s="1" t="s">
        <v>11</v>
      </c>
      <c r="E2748" s="1" t="s">
        <v>123</v>
      </c>
      <c r="F2748" s="1" t="s">
        <v>13</v>
      </c>
      <c r="G2748" s="1" t="s">
        <v>14</v>
      </c>
      <c r="H2748" s="1" t="s">
        <v>15</v>
      </c>
      <c r="I2748" s="2">
        <v>45682.0</v>
      </c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ht="15.75" customHeight="1">
      <c r="A2749" s="1" t="s">
        <v>3655</v>
      </c>
      <c r="B2749" s="1" t="s">
        <v>5528</v>
      </c>
      <c r="C2749" s="1">
        <v>4.7991083597E10</v>
      </c>
      <c r="D2749" s="1" t="s">
        <v>11</v>
      </c>
      <c r="E2749" s="1" t="s">
        <v>27</v>
      </c>
      <c r="F2749" s="1" t="s">
        <v>13</v>
      </c>
      <c r="G2749" s="1" t="s">
        <v>14</v>
      </c>
      <c r="H2749" s="1" t="s">
        <v>15</v>
      </c>
      <c r="I2749" s="2">
        <v>45682.0</v>
      </c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ht="15.75" customHeight="1">
      <c r="A2750" s="1" t="s">
        <v>5529</v>
      </c>
      <c r="B2750" s="1" t="s">
        <v>5530</v>
      </c>
      <c r="C2750" s="1">
        <v>2.1992531218E10</v>
      </c>
      <c r="D2750" s="1" t="s">
        <v>11</v>
      </c>
      <c r="E2750" s="1" t="s">
        <v>23</v>
      </c>
      <c r="F2750" s="1" t="s">
        <v>13</v>
      </c>
      <c r="G2750" s="1" t="s">
        <v>14</v>
      </c>
      <c r="H2750" s="1" t="s">
        <v>24</v>
      </c>
      <c r="I2750" s="2">
        <v>45682.0</v>
      </c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ht="15.75" customHeight="1">
      <c r="A2751" s="1" t="s">
        <v>5531</v>
      </c>
      <c r="B2751" s="1" t="s">
        <v>5532</v>
      </c>
      <c r="C2751" s="1">
        <v>6.6997120311E10</v>
      </c>
      <c r="D2751" s="1" t="s">
        <v>11</v>
      </c>
      <c r="E2751" s="1" t="s">
        <v>23</v>
      </c>
      <c r="F2751" s="1" t="s">
        <v>13</v>
      </c>
      <c r="G2751" s="1" t="s">
        <v>20</v>
      </c>
      <c r="H2751" s="1" t="s">
        <v>15</v>
      </c>
      <c r="I2751" s="2">
        <v>45682.0</v>
      </c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ht="15.75" customHeight="1">
      <c r="A2752" s="1" t="s">
        <v>5533</v>
      </c>
      <c r="B2752" s="1" t="s">
        <v>5534</v>
      </c>
      <c r="C2752" s="1">
        <v>8.1987399101E10</v>
      </c>
      <c r="D2752" s="1" t="s">
        <v>11</v>
      </c>
      <c r="E2752" s="1" t="s">
        <v>27</v>
      </c>
      <c r="F2752" s="1" t="s">
        <v>13</v>
      </c>
      <c r="G2752" s="1" t="s">
        <v>20</v>
      </c>
      <c r="H2752" s="1" t="s">
        <v>385</v>
      </c>
      <c r="I2752" s="2">
        <v>45682.0</v>
      </c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ht="15.75" customHeight="1">
      <c r="A2753" s="1" t="s">
        <v>5535</v>
      </c>
      <c r="B2753" s="1" t="s">
        <v>5536</v>
      </c>
      <c r="C2753" s="1">
        <v>1.1994152747E10</v>
      </c>
      <c r="D2753" s="1" t="s">
        <v>11</v>
      </c>
      <c r="E2753" s="1" t="s">
        <v>27</v>
      </c>
      <c r="F2753" s="1" t="s">
        <v>13</v>
      </c>
      <c r="G2753" s="1" t="s">
        <v>20</v>
      </c>
      <c r="H2753" s="1" t="s">
        <v>65</v>
      </c>
      <c r="I2753" s="2">
        <v>45682.0</v>
      </c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ht="15.75" customHeight="1">
      <c r="A2754" s="1" t="s">
        <v>5537</v>
      </c>
      <c r="B2754" s="1" t="s">
        <v>5538</v>
      </c>
      <c r="C2754" s="1">
        <v>8.1986185826E10</v>
      </c>
      <c r="D2754" s="1" t="s">
        <v>11</v>
      </c>
      <c r="E2754" s="1" t="s">
        <v>37</v>
      </c>
      <c r="F2754" s="1" t="s">
        <v>13</v>
      </c>
      <c r="G2754" s="1" t="s">
        <v>20</v>
      </c>
      <c r="H2754" s="1" t="s">
        <v>4962</v>
      </c>
      <c r="I2754" s="2">
        <v>45682.0</v>
      </c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ht="15.75" customHeight="1">
      <c r="A2755" s="1" t="s">
        <v>5539</v>
      </c>
      <c r="B2755" s="1" t="s">
        <v>5540</v>
      </c>
      <c r="C2755" s="1">
        <v>1.799223429E10</v>
      </c>
      <c r="D2755" s="1" t="s">
        <v>11</v>
      </c>
      <c r="E2755" s="1" t="s">
        <v>37</v>
      </c>
      <c r="F2755" s="1" t="s">
        <v>13</v>
      </c>
      <c r="G2755" s="1" t="s">
        <v>20</v>
      </c>
      <c r="H2755" s="1" t="s">
        <v>24</v>
      </c>
      <c r="I2755" s="2">
        <v>45682.0</v>
      </c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ht="15.75" customHeight="1">
      <c r="A2756" s="1" t="s">
        <v>5541</v>
      </c>
      <c r="B2756" s="1" t="s">
        <v>5542</v>
      </c>
      <c r="C2756" s="1">
        <v>2.1987767163E10</v>
      </c>
      <c r="D2756" s="1" t="s">
        <v>11</v>
      </c>
      <c r="E2756" s="1" t="s">
        <v>318</v>
      </c>
      <c r="F2756" s="1" t="s">
        <v>13</v>
      </c>
      <c r="G2756" s="1" t="s">
        <v>20</v>
      </c>
      <c r="H2756" s="1" t="s">
        <v>15</v>
      </c>
      <c r="I2756" s="2">
        <v>45682.0</v>
      </c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ht="15.75" customHeight="1">
      <c r="A2757" s="1" t="s">
        <v>5543</v>
      </c>
      <c r="B2757" s="1" t="s">
        <v>5544</v>
      </c>
      <c r="C2757" s="1">
        <v>8.7981597741E10</v>
      </c>
      <c r="D2757" s="1" t="s">
        <v>11</v>
      </c>
      <c r="E2757" s="1" t="s">
        <v>49</v>
      </c>
      <c r="F2757" s="1" t="s">
        <v>13</v>
      </c>
      <c r="G2757" s="1" t="s">
        <v>20</v>
      </c>
      <c r="H2757" s="1" t="s">
        <v>15</v>
      </c>
      <c r="I2757" s="2">
        <v>45682.0</v>
      </c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ht="15.75" customHeight="1">
      <c r="A2758" s="1" t="s">
        <v>5545</v>
      </c>
      <c r="B2758" s="1" t="s">
        <v>5546</v>
      </c>
      <c r="C2758" s="1">
        <v>8.2987062443E10</v>
      </c>
      <c r="D2758" s="1" t="s">
        <v>11</v>
      </c>
      <c r="E2758" s="1" t="s">
        <v>27</v>
      </c>
      <c r="F2758" s="1" t="s">
        <v>13</v>
      </c>
      <c r="G2758" s="1" t="s">
        <v>20</v>
      </c>
      <c r="H2758" s="1" t="s">
        <v>15</v>
      </c>
      <c r="I2758" s="2">
        <v>45682.0</v>
      </c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ht="15.75" customHeight="1">
      <c r="A2759" s="1" t="s">
        <v>5547</v>
      </c>
      <c r="B2759" s="1" t="s">
        <v>5548</v>
      </c>
      <c r="C2759" s="1" t="s">
        <v>5549</v>
      </c>
      <c r="D2759" s="1" t="s">
        <v>11</v>
      </c>
      <c r="E2759" s="1" t="s">
        <v>27</v>
      </c>
      <c r="F2759" s="1" t="s">
        <v>13</v>
      </c>
      <c r="G2759" s="1" t="s">
        <v>20</v>
      </c>
      <c r="H2759" s="1" t="s">
        <v>882</v>
      </c>
      <c r="I2759" s="2">
        <v>45682.0</v>
      </c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ht="15.75" customHeight="1">
      <c r="A2760" s="1" t="s">
        <v>5550</v>
      </c>
      <c r="B2760" s="1" t="s">
        <v>5551</v>
      </c>
      <c r="C2760" s="1">
        <v>2.1977054069E10</v>
      </c>
      <c r="D2760" s="1" t="s">
        <v>11</v>
      </c>
      <c r="E2760" s="1" t="s">
        <v>37</v>
      </c>
      <c r="F2760" s="1" t="s">
        <v>13</v>
      </c>
      <c r="G2760" s="1" t="s">
        <v>14</v>
      </c>
      <c r="H2760" s="1" t="s">
        <v>4765</v>
      </c>
      <c r="I2760" s="2">
        <v>45682.0</v>
      </c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ht="15.75" customHeight="1">
      <c r="A2761" s="1" t="s">
        <v>5552</v>
      </c>
      <c r="B2761" s="1" t="s">
        <v>5553</v>
      </c>
      <c r="C2761" s="1">
        <v>9.998829393E10</v>
      </c>
      <c r="D2761" s="1" t="s">
        <v>11</v>
      </c>
      <c r="E2761" s="1" t="s">
        <v>27</v>
      </c>
      <c r="F2761" s="1" t="s">
        <v>13</v>
      </c>
      <c r="G2761" s="1" t="s">
        <v>20</v>
      </c>
      <c r="H2761" s="1" t="s">
        <v>65</v>
      </c>
      <c r="I2761" s="2">
        <v>45682.0</v>
      </c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ht="15.75" customHeight="1">
      <c r="A2762" s="1" t="s">
        <v>5554</v>
      </c>
      <c r="B2762" s="1" t="s">
        <v>5555</v>
      </c>
      <c r="C2762" s="1">
        <v>9.5290898E8</v>
      </c>
      <c r="D2762" s="1" t="s">
        <v>11</v>
      </c>
      <c r="E2762" s="1" t="s">
        <v>123</v>
      </c>
      <c r="F2762" s="1" t="s">
        <v>13</v>
      </c>
      <c r="G2762" s="1" t="s">
        <v>14</v>
      </c>
      <c r="H2762" s="1" t="s">
        <v>15</v>
      </c>
      <c r="I2762" s="2">
        <v>45682.0</v>
      </c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ht="15.75" customHeight="1">
      <c r="A2763" s="1" t="s">
        <v>5556</v>
      </c>
      <c r="B2763" s="1" t="s">
        <v>5557</v>
      </c>
      <c r="C2763" s="1">
        <v>5.511973221145E12</v>
      </c>
      <c r="D2763" s="1" t="s">
        <v>11</v>
      </c>
      <c r="E2763" s="1" t="s">
        <v>37</v>
      </c>
      <c r="F2763" s="1" t="s">
        <v>13</v>
      </c>
      <c r="G2763" s="1" t="s">
        <v>14</v>
      </c>
      <c r="H2763" s="1" t="s">
        <v>4765</v>
      </c>
      <c r="I2763" s="2">
        <v>45682.0</v>
      </c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ht="15.75" customHeight="1">
      <c r="A2764" s="1" t="s">
        <v>5558</v>
      </c>
      <c r="B2764" s="1" t="s">
        <v>5559</v>
      </c>
      <c r="C2764" s="1">
        <v>5.511981362036E12</v>
      </c>
      <c r="D2764" s="1" t="s">
        <v>11</v>
      </c>
      <c r="E2764" s="1" t="s">
        <v>37</v>
      </c>
      <c r="F2764" s="1" t="s">
        <v>13</v>
      </c>
      <c r="G2764" s="1" t="s">
        <v>20</v>
      </c>
      <c r="H2764" s="1" t="s">
        <v>116</v>
      </c>
      <c r="I2764" s="2">
        <v>45682.0</v>
      </c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ht="15.75" customHeight="1">
      <c r="A2765" s="1" t="s">
        <v>5560</v>
      </c>
      <c r="B2765" s="1" t="s">
        <v>5561</v>
      </c>
      <c r="C2765" s="1">
        <v>1.1992394547E10</v>
      </c>
      <c r="D2765" s="1" t="s">
        <v>11</v>
      </c>
      <c r="E2765" s="1" t="s">
        <v>23</v>
      </c>
      <c r="F2765" s="1" t="s">
        <v>13</v>
      </c>
      <c r="G2765" s="1" t="s">
        <v>20</v>
      </c>
      <c r="H2765" s="1" t="s">
        <v>882</v>
      </c>
      <c r="I2765" s="2">
        <v>45682.0</v>
      </c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ht="15.75" customHeight="1">
      <c r="A2766" s="1" t="s">
        <v>5562</v>
      </c>
      <c r="B2766" s="1" t="s">
        <v>5563</v>
      </c>
      <c r="C2766" s="1">
        <v>9.1998106535E10</v>
      </c>
      <c r="D2766" s="1" t="s">
        <v>11</v>
      </c>
      <c r="E2766" s="1" t="s">
        <v>12</v>
      </c>
      <c r="F2766" s="1" t="s">
        <v>13</v>
      </c>
      <c r="G2766" s="1" t="s">
        <v>14</v>
      </c>
      <c r="H2766" s="1" t="s">
        <v>15</v>
      </c>
      <c r="I2766" s="2">
        <v>45682.0</v>
      </c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ht="15.75" customHeight="1">
      <c r="A2767" s="1" t="s">
        <v>5564</v>
      </c>
      <c r="B2767" s="1" t="s">
        <v>5565</v>
      </c>
      <c r="C2767" s="1">
        <v>8.3986186236E10</v>
      </c>
      <c r="D2767" s="1" t="s">
        <v>11</v>
      </c>
      <c r="E2767" s="1" t="s">
        <v>27</v>
      </c>
      <c r="F2767" s="1" t="s">
        <v>13</v>
      </c>
      <c r="G2767" s="1" t="s">
        <v>20</v>
      </c>
      <c r="H2767" s="1" t="s">
        <v>15</v>
      </c>
      <c r="I2767" s="2">
        <v>45682.0</v>
      </c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ht="15.75" customHeight="1">
      <c r="A2768" s="1" t="s">
        <v>5566</v>
      </c>
      <c r="B2768" s="1" t="s">
        <v>5567</v>
      </c>
      <c r="C2768" s="1">
        <v>5.598988928462E12</v>
      </c>
      <c r="D2768" s="1" t="s">
        <v>11</v>
      </c>
      <c r="E2768" s="1" t="s">
        <v>27</v>
      </c>
      <c r="F2768" s="1" t="s">
        <v>13</v>
      </c>
      <c r="G2768" s="1" t="s">
        <v>20</v>
      </c>
      <c r="H2768" s="1" t="s">
        <v>65</v>
      </c>
      <c r="I2768" s="2">
        <v>45682.0</v>
      </c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ht="15.75" customHeight="1">
      <c r="A2769" s="1" t="s">
        <v>5568</v>
      </c>
      <c r="B2769" s="1" t="s">
        <v>5569</v>
      </c>
      <c r="C2769" s="1">
        <v>8.1996692162E10</v>
      </c>
      <c r="D2769" s="1" t="s">
        <v>11</v>
      </c>
      <c r="E2769" s="1" t="s">
        <v>40</v>
      </c>
      <c r="F2769" s="1" t="s">
        <v>13</v>
      </c>
      <c r="G2769" s="1" t="s">
        <v>20</v>
      </c>
      <c r="H2769" s="1" t="s">
        <v>15</v>
      </c>
      <c r="I2769" s="2">
        <v>45682.0</v>
      </c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ht="15.75" customHeight="1">
      <c r="A2770" s="1" t="s">
        <v>513</v>
      </c>
      <c r="B2770" s="1" t="s">
        <v>5570</v>
      </c>
      <c r="C2770" s="1">
        <v>5.1999387806E10</v>
      </c>
      <c r="D2770" s="1" t="s">
        <v>11</v>
      </c>
      <c r="E2770" s="1" t="s">
        <v>12</v>
      </c>
      <c r="F2770" s="1" t="s">
        <v>13</v>
      </c>
      <c r="G2770" s="1" t="s">
        <v>14</v>
      </c>
      <c r="H2770" s="1" t="s">
        <v>15</v>
      </c>
      <c r="I2770" s="2">
        <v>45682.0</v>
      </c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ht="15.75" customHeight="1">
      <c r="A2771" s="1" t="s">
        <v>5571</v>
      </c>
      <c r="B2771" s="1" t="s">
        <v>5572</v>
      </c>
      <c r="C2771" s="1">
        <v>2.4992991327E10</v>
      </c>
      <c r="D2771" s="1" t="s">
        <v>11</v>
      </c>
      <c r="E2771" s="1" t="s">
        <v>12</v>
      </c>
      <c r="F2771" s="1" t="s">
        <v>13</v>
      </c>
      <c r="G2771" s="1" t="s">
        <v>20</v>
      </c>
      <c r="H2771" s="1" t="s">
        <v>15</v>
      </c>
      <c r="I2771" s="2">
        <v>45682.0</v>
      </c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ht="15.75" customHeight="1">
      <c r="A2772" s="1" t="s">
        <v>5573</v>
      </c>
      <c r="B2772" s="1" t="s">
        <v>5574</v>
      </c>
      <c r="C2772" s="1">
        <v>4.7989068323E10</v>
      </c>
      <c r="D2772" s="1" t="s">
        <v>11</v>
      </c>
      <c r="E2772" s="1" t="s">
        <v>27</v>
      </c>
      <c r="F2772" s="1" t="s">
        <v>13</v>
      </c>
      <c r="G2772" s="1" t="s">
        <v>20</v>
      </c>
      <c r="H2772" s="1" t="s">
        <v>15</v>
      </c>
      <c r="I2772" s="2">
        <v>45682.0</v>
      </c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ht="15.75" customHeight="1">
      <c r="A2773" s="1" t="s">
        <v>5575</v>
      </c>
      <c r="B2773" s="1" t="s">
        <v>5576</v>
      </c>
      <c r="C2773" s="1">
        <v>6.6996938987E10</v>
      </c>
      <c r="D2773" s="1" t="s">
        <v>11</v>
      </c>
      <c r="E2773" s="1" t="s">
        <v>12</v>
      </c>
      <c r="F2773" s="1" t="s">
        <v>13</v>
      </c>
      <c r="G2773" s="1" t="s">
        <v>14</v>
      </c>
      <c r="H2773" s="1" t="s">
        <v>15</v>
      </c>
      <c r="I2773" s="2">
        <v>45682.0</v>
      </c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ht="15.75" customHeight="1">
      <c r="A2774" s="1" t="s">
        <v>4399</v>
      </c>
      <c r="B2774" s="1" t="s">
        <v>5577</v>
      </c>
      <c r="C2774" s="1">
        <v>4.2984440144E10</v>
      </c>
      <c r="D2774" s="1" t="s">
        <v>11</v>
      </c>
      <c r="E2774" s="1" t="s">
        <v>12</v>
      </c>
      <c r="F2774" s="1" t="s">
        <v>13</v>
      </c>
      <c r="G2774" s="1" t="s">
        <v>20</v>
      </c>
      <c r="H2774" s="1" t="s">
        <v>44</v>
      </c>
      <c r="I2774" s="2">
        <v>45682.0</v>
      </c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ht="15.75" customHeight="1">
      <c r="A2775" s="1" t="s">
        <v>5578</v>
      </c>
      <c r="B2775" s="1" t="s">
        <v>5579</v>
      </c>
      <c r="C2775" s="1">
        <v>9.4991262415E10</v>
      </c>
      <c r="D2775" s="1" t="s">
        <v>11</v>
      </c>
      <c r="E2775" s="1" t="s">
        <v>27</v>
      </c>
      <c r="F2775" s="1" t="s">
        <v>13</v>
      </c>
      <c r="G2775" s="1" t="s">
        <v>14</v>
      </c>
      <c r="H2775" s="1" t="s">
        <v>15</v>
      </c>
      <c r="I2775" s="2">
        <v>45682.0</v>
      </c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ht="15.75" customHeight="1">
      <c r="A2776" s="1" t="s">
        <v>1118</v>
      </c>
      <c r="B2776" s="1" t="s">
        <v>5580</v>
      </c>
      <c r="C2776" s="1" t="s">
        <v>5581</v>
      </c>
      <c r="D2776" s="1" t="s">
        <v>11</v>
      </c>
      <c r="E2776" s="1" t="s">
        <v>27</v>
      </c>
      <c r="F2776" s="1" t="s">
        <v>13</v>
      </c>
      <c r="G2776" s="1" t="s">
        <v>20</v>
      </c>
      <c r="H2776" s="1" t="s">
        <v>44</v>
      </c>
      <c r="I2776" s="2">
        <v>45682.0</v>
      </c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ht="15.75" customHeight="1">
      <c r="A2777" s="1" t="s">
        <v>5582</v>
      </c>
      <c r="B2777" s="1" t="s">
        <v>5583</v>
      </c>
      <c r="C2777" s="1">
        <v>7.599853707E10</v>
      </c>
      <c r="D2777" s="1" t="s">
        <v>11</v>
      </c>
      <c r="E2777" s="1" t="s">
        <v>23</v>
      </c>
      <c r="F2777" s="1" t="s">
        <v>13</v>
      </c>
      <c r="G2777" s="1" t="s">
        <v>14</v>
      </c>
      <c r="H2777" s="1" t="s">
        <v>15</v>
      </c>
      <c r="I2777" s="2">
        <v>45682.0</v>
      </c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ht="15.75" customHeight="1">
      <c r="A2778" s="1" t="s">
        <v>2574</v>
      </c>
      <c r="B2778" s="1" t="s">
        <v>5584</v>
      </c>
      <c r="C2778" s="1">
        <v>4.4991596946E10</v>
      </c>
      <c r="D2778" s="1" t="s">
        <v>11</v>
      </c>
      <c r="E2778" s="1" t="s">
        <v>123</v>
      </c>
      <c r="F2778" s="1" t="s">
        <v>13</v>
      </c>
      <c r="G2778" s="1" t="s">
        <v>14</v>
      </c>
      <c r="H2778" s="1" t="s">
        <v>15</v>
      </c>
      <c r="I2778" s="2">
        <v>45682.0</v>
      </c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ht="15.75" customHeight="1">
      <c r="A2779" s="1" t="s">
        <v>5585</v>
      </c>
      <c r="B2779" s="1" t="s">
        <v>5586</v>
      </c>
      <c r="C2779" s="1">
        <v>5.598987525474E12</v>
      </c>
      <c r="D2779" s="1" t="s">
        <v>11</v>
      </c>
      <c r="E2779" s="1" t="s">
        <v>49</v>
      </c>
      <c r="F2779" s="1" t="s">
        <v>13</v>
      </c>
      <c r="G2779" s="1" t="s">
        <v>20</v>
      </c>
      <c r="H2779" s="1" t="s">
        <v>15</v>
      </c>
      <c r="I2779" s="2">
        <v>45682.0</v>
      </c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ht="15.75" customHeight="1">
      <c r="A2780" s="1" t="s">
        <v>5587</v>
      </c>
      <c r="B2780" s="1" t="s">
        <v>5588</v>
      </c>
      <c r="C2780" s="1">
        <v>1.1966473124E10</v>
      </c>
      <c r="D2780" s="1" t="s">
        <v>11</v>
      </c>
      <c r="E2780" s="1" t="s">
        <v>49</v>
      </c>
      <c r="F2780" s="1" t="s">
        <v>13</v>
      </c>
      <c r="G2780" s="1" t="s">
        <v>20</v>
      </c>
      <c r="H2780" s="1" t="s">
        <v>24</v>
      </c>
      <c r="I2780" s="2">
        <v>45682.0</v>
      </c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ht="15.75" customHeight="1">
      <c r="A2781" s="1" t="s">
        <v>5589</v>
      </c>
      <c r="B2781" s="1" t="s">
        <v>5590</v>
      </c>
      <c r="C2781" s="1">
        <v>1.1915002367E10</v>
      </c>
      <c r="D2781" s="1" t="s">
        <v>11</v>
      </c>
      <c r="E2781" s="1" t="s">
        <v>37</v>
      </c>
      <c r="F2781" s="1" t="s">
        <v>13</v>
      </c>
      <c r="G2781" s="1" t="s">
        <v>20</v>
      </c>
      <c r="H2781" s="1" t="s">
        <v>4765</v>
      </c>
      <c r="I2781" s="2">
        <v>45682.0</v>
      </c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ht="15.75" customHeight="1">
      <c r="A2782" s="1" t="s">
        <v>5591</v>
      </c>
      <c r="B2782" s="1" t="s">
        <v>5592</v>
      </c>
      <c r="C2782" s="1">
        <v>8.1979121115E10</v>
      </c>
      <c r="D2782" s="1" t="s">
        <v>11</v>
      </c>
      <c r="E2782" s="1" t="s">
        <v>23</v>
      </c>
      <c r="F2782" s="1" t="s">
        <v>13</v>
      </c>
      <c r="G2782" s="1" t="s">
        <v>20</v>
      </c>
      <c r="H2782" s="1" t="s">
        <v>15</v>
      </c>
      <c r="I2782" s="2">
        <v>45682.0</v>
      </c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ht="15.75" customHeight="1">
      <c r="A2783" s="1" t="s">
        <v>5593</v>
      </c>
      <c r="B2783" s="1" t="s">
        <v>5594</v>
      </c>
      <c r="C2783" s="1">
        <v>8.5981151509E10</v>
      </c>
      <c r="D2783" s="1" t="s">
        <v>11</v>
      </c>
      <c r="E2783" s="1" t="s">
        <v>27</v>
      </c>
      <c r="F2783" s="1" t="s">
        <v>13</v>
      </c>
      <c r="G2783" s="1" t="s">
        <v>20</v>
      </c>
      <c r="H2783" s="1" t="s">
        <v>15</v>
      </c>
      <c r="I2783" s="2">
        <v>45682.0</v>
      </c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ht="15.75" customHeight="1">
      <c r="A2784" s="1" t="s">
        <v>5595</v>
      </c>
      <c r="B2784" s="1" t="s">
        <v>5596</v>
      </c>
      <c r="C2784" s="1">
        <v>8.5981855068E10</v>
      </c>
      <c r="D2784" s="1" t="s">
        <v>11</v>
      </c>
      <c r="E2784" s="1" t="s">
        <v>37</v>
      </c>
      <c r="F2784" s="1" t="s">
        <v>13</v>
      </c>
      <c r="G2784" s="1" t="s">
        <v>20</v>
      </c>
      <c r="H2784" s="1" t="s">
        <v>4846</v>
      </c>
      <c r="I2784" s="2">
        <v>45682.0</v>
      </c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ht="15.75" customHeight="1">
      <c r="A2785" s="1" t="s">
        <v>5597</v>
      </c>
      <c r="B2785" s="1" t="s">
        <v>5598</v>
      </c>
      <c r="C2785" s="1" t="s">
        <v>5599</v>
      </c>
      <c r="D2785" s="1" t="s">
        <v>11</v>
      </c>
      <c r="E2785" s="1" t="s">
        <v>123</v>
      </c>
      <c r="F2785" s="1" t="s">
        <v>13</v>
      </c>
      <c r="G2785" s="1" t="s">
        <v>14</v>
      </c>
      <c r="H2785" s="1" t="s">
        <v>15</v>
      </c>
      <c r="I2785" s="2">
        <v>45682.0</v>
      </c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ht="15.75" customHeight="1">
      <c r="A2786" s="1" t="s">
        <v>5600</v>
      </c>
      <c r="B2786" s="1" t="s">
        <v>5601</v>
      </c>
      <c r="C2786" s="1">
        <v>3.398841543E10</v>
      </c>
      <c r="D2786" s="1" t="s">
        <v>11</v>
      </c>
      <c r="E2786" s="1" t="s">
        <v>27</v>
      </c>
      <c r="F2786" s="1" t="s">
        <v>13</v>
      </c>
      <c r="G2786" s="1" t="s">
        <v>14</v>
      </c>
      <c r="H2786" s="1" t="s">
        <v>15</v>
      </c>
      <c r="I2786" s="2">
        <v>45682.0</v>
      </c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ht="15.75" customHeight="1">
      <c r="A2787" s="1" t="s">
        <v>5602</v>
      </c>
      <c r="B2787" s="1" t="s">
        <v>5603</v>
      </c>
      <c r="C2787" s="1">
        <v>9.8992345113E10</v>
      </c>
      <c r="D2787" s="1" t="s">
        <v>11</v>
      </c>
      <c r="E2787" s="1" t="s">
        <v>23</v>
      </c>
      <c r="F2787" s="1" t="s">
        <v>13</v>
      </c>
      <c r="G2787" s="1" t="s">
        <v>20</v>
      </c>
      <c r="H2787" s="1" t="s">
        <v>24</v>
      </c>
      <c r="I2787" s="2">
        <v>45682.0</v>
      </c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ht="15.75" customHeight="1">
      <c r="A2788" s="1" t="s">
        <v>810</v>
      </c>
      <c r="B2788" s="1" t="s">
        <v>5604</v>
      </c>
      <c r="C2788" s="1">
        <v>7.7998435755E10</v>
      </c>
      <c r="D2788" s="1" t="s">
        <v>11</v>
      </c>
      <c r="E2788" s="1" t="s">
        <v>12</v>
      </c>
      <c r="F2788" s="1" t="s">
        <v>13</v>
      </c>
      <c r="G2788" s="1" t="s">
        <v>14</v>
      </c>
      <c r="H2788" s="1" t="s">
        <v>15</v>
      </c>
      <c r="I2788" s="2">
        <v>45682.0</v>
      </c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ht="15.75" customHeight="1">
      <c r="A2789" s="1" t="s">
        <v>5605</v>
      </c>
      <c r="B2789" s="1" t="s">
        <v>5606</v>
      </c>
      <c r="C2789" s="1">
        <v>9.4999348589E10</v>
      </c>
      <c r="D2789" s="1" t="s">
        <v>11</v>
      </c>
      <c r="E2789" s="1" t="s">
        <v>23</v>
      </c>
      <c r="F2789" s="1" t="s">
        <v>13</v>
      </c>
      <c r="G2789" s="1" t="s">
        <v>14</v>
      </c>
      <c r="H2789" s="1" t="s">
        <v>15</v>
      </c>
      <c r="I2789" s="2">
        <v>45682.0</v>
      </c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ht="15.75" customHeight="1">
      <c r="A2790" s="1" t="s">
        <v>5607</v>
      </c>
      <c r="B2790" s="1" t="s">
        <v>5608</v>
      </c>
      <c r="C2790" s="1">
        <v>3.5998604277E10</v>
      </c>
      <c r="D2790" s="1" t="s">
        <v>11</v>
      </c>
      <c r="E2790" s="1" t="s">
        <v>37</v>
      </c>
      <c r="F2790" s="1" t="s">
        <v>13</v>
      </c>
      <c r="G2790" s="1" t="s">
        <v>20</v>
      </c>
      <c r="H2790" s="1" t="s">
        <v>44</v>
      </c>
      <c r="I2790" s="2">
        <v>45682.0</v>
      </c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ht="15.75" customHeight="1">
      <c r="A2791" s="1" t="s">
        <v>5609</v>
      </c>
      <c r="B2791" s="1" t="s">
        <v>5610</v>
      </c>
      <c r="C2791" s="1">
        <v>1.1979841282E10</v>
      </c>
      <c r="D2791" s="1" t="s">
        <v>11</v>
      </c>
      <c r="E2791" s="1" t="s">
        <v>27</v>
      </c>
      <c r="F2791" s="1" t="s">
        <v>13</v>
      </c>
      <c r="G2791" s="1" t="s">
        <v>14</v>
      </c>
      <c r="H2791" s="1" t="s">
        <v>24</v>
      </c>
      <c r="I2791" s="2">
        <v>45682.0</v>
      </c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ht="15.75" customHeight="1">
      <c r="A2792" s="1" t="s">
        <v>5611</v>
      </c>
      <c r="B2792" s="1" t="s">
        <v>5612</v>
      </c>
      <c r="C2792" s="1">
        <v>1.1954860123E10</v>
      </c>
      <c r="D2792" s="1" t="s">
        <v>11</v>
      </c>
      <c r="E2792" s="1" t="s">
        <v>27</v>
      </c>
      <c r="F2792" s="1" t="s">
        <v>13</v>
      </c>
      <c r="G2792" s="1" t="s">
        <v>14</v>
      </c>
      <c r="H2792" s="1" t="s">
        <v>15</v>
      </c>
      <c r="I2792" s="2">
        <v>45682.0</v>
      </c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ht="15.75" customHeight="1">
      <c r="A2793" s="1" t="s">
        <v>5613</v>
      </c>
      <c r="B2793" s="1" t="s">
        <v>5614</v>
      </c>
      <c r="C2793" s="1">
        <v>1.9999810722E10</v>
      </c>
      <c r="D2793" s="1" t="s">
        <v>11</v>
      </c>
      <c r="E2793" s="1" t="s">
        <v>23</v>
      </c>
      <c r="F2793" s="1" t="s">
        <v>13</v>
      </c>
      <c r="G2793" s="1" t="s">
        <v>14</v>
      </c>
      <c r="H2793" s="1" t="s">
        <v>15</v>
      </c>
      <c r="I2793" s="2">
        <v>45682.0</v>
      </c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ht="15.75" customHeight="1">
      <c r="A2794" s="1" t="s">
        <v>5615</v>
      </c>
      <c r="B2794" s="1" t="s">
        <v>5616</v>
      </c>
      <c r="C2794" s="1">
        <v>8.1987089811E10</v>
      </c>
      <c r="D2794" s="1" t="s">
        <v>11</v>
      </c>
      <c r="E2794" s="1" t="s">
        <v>2258</v>
      </c>
      <c r="F2794" s="1" t="s">
        <v>13</v>
      </c>
      <c r="G2794" s="1" t="s">
        <v>20</v>
      </c>
      <c r="H2794" s="1" t="s">
        <v>65</v>
      </c>
      <c r="I2794" s="2">
        <v>45682.0</v>
      </c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ht="15.75" customHeight="1">
      <c r="A2795" s="1" t="s">
        <v>2420</v>
      </c>
      <c r="B2795" s="1" t="s">
        <v>5617</v>
      </c>
      <c r="C2795" s="1" t="s">
        <v>5618</v>
      </c>
      <c r="D2795" s="1" t="s">
        <v>11</v>
      </c>
      <c r="E2795" s="1" t="s">
        <v>40</v>
      </c>
      <c r="F2795" s="1" t="s">
        <v>13</v>
      </c>
      <c r="G2795" s="1" t="s">
        <v>20</v>
      </c>
      <c r="H2795" s="1" t="s">
        <v>15</v>
      </c>
      <c r="I2795" s="2">
        <v>45682.0</v>
      </c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ht="15.75" customHeight="1">
      <c r="A2796" s="1" t="s">
        <v>5619</v>
      </c>
      <c r="B2796" s="1" t="s">
        <v>5620</v>
      </c>
      <c r="C2796" s="1">
        <v>8.699573634E10</v>
      </c>
      <c r="D2796" s="1" t="s">
        <v>11</v>
      </c>
      <c r="E2796" s="1" t="s">
        <v>40</v>
      </c>
      <c r="F2796" s="1" t="s">
        <v>13</v>
      </c>
      <c r="G2796" s="1" t="s">
        <v>20</v>
      </c>
      <c r="H2796" s="1" t="s">
        <v>15</v>
      </c>
      <c r="I2796" s="2">
        <v>45682.0</v>
      </c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ht="15.75" customHeight="1">
      <c r="A2797" s="1" t="s">
        <v>5621</v>
      </c>
      <c r="B2797" s="1" t="s">
        <v>5622</v>
      </c>
      <c r="C2797" s="1">
        <v>1.1990184926E10</v>
      </c>
      <c r="D2797" s="1" t="s">
        <v>11</v>
      </c>
      <c r="E2797" s="1" t="s">
        <v>37</v>
      </c>
      <c r="F2797" s="1" t="s">
        <v>13</v>
      </c>
      <c r="G2797" s="1" t="s">
        <v>14</v>
      </c>
      <c r="H2797" s="1" t="s">
        <v>4765</v>
      </c>
      <c r="I2797" s="2">
        <v>45682.0</v>
      </c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ht="15.75" customHeight="1">
      <c r="A2798" s="1" t="s">
        <v>5623</v>
      </c>
      <c r="B2798" s="1" t="s">
        <v>5624</v>
      </c>
      <c r="C2798" s="1">
        <v>1.195803781E10</v>
      </c>
      <c r="D2798" s="1" t="s">
        <v>11</v>
      </c>
      <c r="E2798" s="1" t="s">
        <v>27</v>
      </c>
      <c r="F2798" s="1" t="s">
        <v>13</v>
      </c>
      <c r="G2798" s="1" t="s">
        <v>20</v>
      </c>
      <c r="H2798" s="1" t="s">
        <v>44</v>
      </c>
      <c r="I2798" s="2">
        <v>45682.0</v>
      </c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ht="15.75" customHeight="1">
      <c r="A2799" s="1" t="s">
        <v>5625</v>
      </c>
      <c r="B2799" s="1" t="s">
        <v>5626</v>
      </c>
      <c r="C2799" s="1">
        <v>3.4998416181E10</v>
      </c>
      <c r="D2799" s="1" t="s">
        <v>11</v>
      </c>
      <c r="E2799" s="1" t="s">
        <v>27</v>
      </c>
      <c r="F2799" s="1" t="s">
        <v>13</v>
      </c>
      <c r="G2799" s="1" t="s">
        <v>14</v>
      </c>
      <c r="H2799" s="1" t="s">
        <v>15</v>
      </c>
      <c r="I2799" s="2">
        <v>45682.0</v>
      </c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ht="15.75" customHeight="1">
      <c r="A2800" s="1" t="s">
        <v>5627</v>
      </c>
      <c r="B2800" s="1" t="s">
        <v>5628</v>
      </c>
      <c r="C2800" s="1">
        <v>8.5994389486E10</v>
      </c>
      <c r="D2800" s="1" t="s">
        <v>11</v>
      </c>
      <c r="E2800" s="1" t="s">
        <v>49</v>
      </c>
      <c r="F2800" s="1" t="s">
        <v>13</v>
      </c>
      <c r="G2800" s="1" t="s">
        <v>14</v>
      </c>
      <c r="H2800" s="1" t="s">
        <v>15</v>
      </c>
      <c r="I2800" s="2">
        <v>45682.0</v>
      </c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ht="15.75" customHeight="1">
      <c r="A2801" s="1" t="s">
        <v>5629</v>
      </c>
      <c r="B2801" s="1" t="s">
        <v>5630</v>
      </c>
      <c r="C2801" s="1">
        <v>4.4997330355E10</v>
      </c>
      <c r="D2801" s="1" t="s">
        <v>11</v>
      </c>
      <c r="E2801" s="1" t="s">
        <v>23</v>
      </c>
      <c r="F2801" s="1" t="s">
        <v>13</v>
      </c>
      <c r="G2801" s="1" t="s">
        <v>20</v>
      </c>
      <c r="H2801" s="1" t="s">
        <v>15</v>
      </c>
      <c r="I2801" s="2">
        <v>45682.0</v>
      </c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ht="15.75" customHeight="1">
      <c r="A2802" s="1" t="s">
        <v>5631</v>
      </c>
      <c r="B2802" s="1" t="s">
        <v>5632</v>
      </c>
      <c r="C2802" s="1">
        <v>3.599830133E10</v>
      </c>
      <c r="D2802" s="1" t="s">
        <v>11</v>
      </c>
      <c r="E2802" s="1" t="s">
        <v>27</v>
      </c>
      <c r="F2802" s="1" t="s">
        <v>13</v>
      </c>
      <c r="G2802" s="1" t="s">
        <v>14</v>
      </c>
      <c r="H2802" s="1" t="s">
        <v>15</v>
      </c>
      <c r="I2802" s="2">
        <v>45682.0</v>
      </c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ht="15.75" customHeight="1">
      <c r="A2803" s="1" t="s">
        <v>5633</v>
      </c>
      <c r="B2803" s="1" t="s">
        <v>5634</v>
      </c>
      <c r="C2803" s="1">
        <v>8.1993617569E10</v>
      </c>
      <c r="D2803" s="1" t="s">
        <v>11</v>
      </c>
      <c r="E2803" s="1" t="s">
        <v>12</v>
      </c>
      <c r="F2803" s="1" t="s">
        <v>13</v>
      </c>
      <c r="G2803" s="1" t="s">
        <v>20</v>
      </c>
      <c r="H2803" s="1" t="s">
        <v>15</v>
      </c>
      <c r="I2803" s="2">
        <v>45682.0</v>
      </c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ht="15.75" customHeight="1">
      <c r="A2804" s="1" t="s">
        <v>5635</v>
      </c>
      <c r="B2804" s="1" t="s">
        <v>5636</v>
      </c>
      <c r="C2804" s="1">
        <v>1.1993987182E10</v>
      </c>
      <c r="D2804" s="1" t="s">
        <v>11</v>
      </c>
      <c r="E2804" s="1" t="s">
        <v>12</v>
      </c>
      <c r="F2804" s="1" t="s">
        <v>13</v>
      </c>
      <c r="G2804" s="1" t="s">
        <v>14</v>
      </c>
      <c r="H2804" s="1" t="s">
        <v>15</v>
      </c>
      <c r="I2804" s="2">
        <v>45682.0</v>
      </c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ht="15.75" customHeight="1">
      <c r="A2805" s="1" t="s">
        <v>5637</v>
      </c>
      <c r="B2805" s="1" t="s">
        <v>5638</v>
      </c>
      <c r="C2805" s="1" t="s">
        <v>5639</v>
      </c>
      <c r="D2805" s="1" t="s">
        <v>11</v>
      </c>
      <c r="E2805" s="1" t="s">
        <v>40</v>
      </c>
      <c r="F2805" s="1" t="s">
        <v>13</v>
      </c>
      <c r="G2805" s="1" t="s">
        <v>14</v>
      </c>
      <c r="H2805" s="1" t="s">
        <v>15</v>
      </c>
      <c r="I2805" s="2">
        <v>45682.0</v>
      </c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ht="15.75" customHeight="1">
      <c r="A2806" s="1" t="s">
        <v>5640</v>
      </c>
      <c r="B2806" s="1" t="s">
        <v>5641</v>
      </c>
      <c r="C2806" s="1">
        <v>1.6999920975E10</v>
      </c>
      <c r="D2806" s="1" t="s">
        <v>11</v>
      </c>
      <c r="E2806" s="1" t="s">
        <v>37</v>
      </c>
      <c r="F2806" s="1" t="s">
        <v>13</v>
      </c>
      <c r="G2806" s="1" t="s">
        <v>20</v>
      </c>
      <c r="H2806" s="1" t="s">
        <v>76</v>
      </c>
      <c r="I2806" s="2">
        <v>45682.0</v>
      </c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ht="15.75" customHeight="1">
      <c r="A2807" s="1" t="s">
        <v>5642</v>
      </c>
      <c r="B2807" s="1" t="s">
        <v>5643</v>
      </c>
      <c r="C2807" s="1">
        <v>1.9996369679E10</v>
      </c>
      <c r="D2807" s="1" t="s">
        <v>11</v>
      </c>
      <c r="E2807" s="1" t="s">
        <v>123</v>
      </c>
      <c r="F2807" s="1" t="s">
        <v>13</v>
      </c>
      <c r="G2807" s="1" t="s">
        <v>14</v>
      </c>
      <c r="H2807" s="1" t="s">
        <v>15</v>
      </c>
      <c r="I2807" s="2">
        <v>45682.0</v>
      </c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ht="15.75" customHeight="1">
      <c r="A2808" s="1" t="s">
        <v>5644</v>
      </c>
      <c r="B2808" s="1" t="s">
        <v>5645</v>
      </c>
      <c r="C2808" s="1" t="s">
        <v>5646</v>
      </c>
      <c r="D2808" s="1" t="s">
        <v>11</v>
      </c>
      <c r="E2808" s="1" t="s">
        <v>261</v>
      </c>
      <c r="F2808" s="1" t="s">
        <v>13</v>
      </c>
      <c r="G2808" s="1" t="s">
        <v>20</v>
      </c>
      <c r="H2808" s="1" t="s">
        <v>15</v>
      </c>
      <c r="I2808" s="2">
        <v>45682.0</v>
      </c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ht="15.75" customHeight="1">
      <c r="A2809" s="1" t="s">
        <v>5647</v>
      </c>
      <c r="B2809" s="1" t="s">
        <v>5648</v>
      </c>
      <c r="C2809" s="1" t="s">
        <v>5649</v>
      </c>
      <c r="D2809" s="1" t="s">
        <v>11</v>
      </c>
      <c r="E2809" s="1" t="s">
        <v>12</v>
      </c>
      <c r="F2809" s="1" t="s">
        <v>13</v>
      </c>
      <c r="G2809" s="1" t="s">
        <v>20</v>
      </c>
      <c r="H2809" s="1" t="s">
        <v>15</v>
      </c>
      <c r="I2809" s="2">
        <v>45682.0</v>
      </c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ht="15.75" customHeight="1">
      <c r="A2810" s="1" t="s">
        <v>5650</v>
      </c>
      <c r="B2810" s="1" t="s">
        <v>5651</v>
      </c>
      <c r="C2810" s="1" t="s">
        <v>5652</v>
      </c>
      <c r="D2810" s="1" t="s">
        <v>11</v>
      </c>
      <c r="E2810" s="1" t="s">
        <v>23</v>
      </c>
      <c r="F2810" s="1" t="s">
        <v>13</v>
      </c>
      <c r="G2810" s="1" t="s">
        <v>14</v>
      </c>
      <c r="H2810" s="1" t="s">
        <v>15</v>
      </c>
      <c r="I2810" s="2">
        <v>45682.0</v>
      </c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ht="15.75" customHeight="1">
      <c r="A2811" s="1" t="s">
        <v>5079</v>
      </c>
      <c r="B2811" s="1" t="s">
        <v>5653</v>
      </c>
      <c r="C2811" s="1">
        <v>6.1986350565E10</v>
      </c>
      <c r="D2811" s="1" t="s">
        <v>11</v>
      </c>
      <c r="E2811" s="1" t="s">
        <v>40</v>
      </c>
      <c r="F2811" s="1" t="s">
        <v>13</v>
      </c>
      <c r="G2811" s="1" t="s">
        <v>20</v>
      </c>
      <c r="H2811" s="1" t="s">
        <v>15</v>
      </c>
      <c r="I2811" s="2">
        <v>45682.0</v>
      </c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ht="15.75" customHeight="1">
      <c r="A2812" s="1" t="s">
        <v>5654</v>
      </c>
      <c r="B2812" s="1" t="s">
        <v>5655</v>
      </c>
      <c r="C2812" s="1">
        <v>1.1947070751E10</v>
      </c>
      <c r="D2812" s="1" t="s">
        <v>11</v>
      </c>
      <c r="E2812" s="1" t="s">
        <v>31</v>
      </c>
      <c r="F2812" s="1" t="s">
        <v>13</v>
      </c>
      <c r="G2812" s="1" t="s">
        <v>20</v>
      </c>
      <c r="H2812" s="1" t="s">
        <v>15</v>
      </c>
      <c r="I2812" s="2">
        <v>45682.0</v>
      </c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ht="15.75" customHeight="1">
      <c r="A2813" s="1" t="s">
        <v>5656</v>
      </c>
      <c r="B2813" s="1" t="s">
        <v>5657</v>
      </c>
      <c r="C2813" s="1">
        <v>2.8999732472E10</v>
      </c>
      <c r="D2813" s="1" t="s">
        <v>11</v>
      </c>
      <c r="E2813" s="1" t="s">
        <v>12</v>
      </c>
      <c r="F2813" s="1" t="s">
        <v>13</v>
      </c>
      <c r="G2813" s="1" t="s">
        <v>20</v>
      </c>
      <c r="H2813" s="1" t="s">
        <v>44</v>
      </c>
      <c r="I2813" s="2">
        <v>45682.0</v>
      </c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ht="15.75" customHeight="1">
      <c r="A2814" s="1" t="s">
        <v>5658</v>
      </c>
      <c r="B2814" s="1" t="s">
        <v>5659</v>
      </c>
      <c r="C2814" s="1">
        <v>4.3991192494E10</v>
      </c>
      <c r="D2814" s="1" t="s">
        <v>11</v>
      </c>
      <c r="E2814" s="1" t="s">
        <v>37</v>
      </c>
      <c r="F2814" s="1" t="s">
        <v>13</v>
      </c>
      <c r="G2814" s="1" t="s">
        <v>20</v>
      </c>
      <c r="H2814" s="1" t="s">
        <v>44</v>
      </c>
      <c r="I2814" s="2">
        <v>45682.0</v>
      </c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ht="15.75" customHeight="1">
      <c r="A2815" s="1" t="s">
        <v>5660</v>
      </c>
      <c r="B2815" s="1" t="s">
        <v>5661</v>
      </c>
      <c r="C2815" s="1" t="s">
        <v>5662</v>
      </c>
      <c r="D2815" s="1" t="s">
        <v>11</v>
      </c>
      <c r="E2815" s="1" t="s">
        <v>37</v>
      </c>
      <c r="F2815" s="1" t="s">
        <v>13</v>
      </c>
      <c r="G2815" s="1" t="s">
        <v>20</v>
      </c>
      <c r="H2815" s="1" t="s">
        <v>24</v>
      </c>
      <c r="I2815" s="2">
        <v>45682.0</v>
      </c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ht="15.75" customHeight="1">
      <c r="A2816" s="1" t="s">
        <v>5663</v>
      </c>
      <c r="B2816" s="1" t="s">
        <v>5664</v>
      </c>
      <c r="C2816" s="1">
        <v>2.1971702223E10</v>
      </c>
      <c r="D2816" s="1" t="s">
        <v>11</v>
      </c>
      <c r="E2816" s="1" t="s">
        <v>37</v>
      </c>
      <c r="F2816" s="1" t="s">
        <v>13</v>
      </c>
      <c r="G2816" s="1" t="s">
        <v>20</v>
      </c>
      <c r="H2816" s="1" t="s">
        <v>15</v>
      </c>
      <c r="I2816" s="2">
        <v>45682.0</v>
      </c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ht="15.75" customHeight="1">
      <c r="A2817" s="1" t="s">
        <v>5665</v>
      </c>
      <c r="B2817" s="1" t="s">
        <v>5666</v>
      </c>
      <c r="C2817" s="1">
        <v>8.1993993593E10</v>
      </c>
      <c r="D2817" s="1" t="s">
        <v>11</v>
      </c>
      <c r="E2817" s="1" t="s">
        <v>27</v>
      </c>
      <c r="F2817" s="1" t="s">
        <v>13</v>
      </c>
      <c r="G2817" s="1" t="s">
        <v>20</v>
      </c>
      <c r="H2817" s="1" t="s">
        <v>15</v>
      </c>
      <c r="I2817" s="2">
        <v>45682.0</v>
      </c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ht="15.75" customHeight="1">
      <c r="A2818" s="1" t="s">
        <v>5667</v>
      </c>
      <c r="B2818" s="1" t="s">
        <v>5668</v>
      </c>
      <c r="C2818" s="1">
        <v>4.9999305178E10</v>
      </c>
      <c r="D2818" s="1" t="s">
        <v>11</v>
      </c>
      <c r="E2818" s="1" t="s">
        <v>23</v>
      </c>
      <c r="F2818" s="1" t="s">
        <v>13</v>
      </c>
      <c r="G2818" s="1" t="s">
        <v>14</v>
      </c>
      <c r="H2818" s="1" t="s">
        <v>15</v>
      </c>
      <c r="I2818" s="2">
        <v>45682.0</v>
      </c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ht="15.75" customHeight="1">
      <c r="A2819" s="1" t="s">
        <v>2644</v>
      </c>
      <c r="B2819" s="1" t="s">
        <v>5669</v>
      </c>
      <c r="C2819" s="1">
        <v>2.1988465E8</v>
      </c>
      <c r="D2819" s="1" t="s">
        <v>11</v>
      </c>
      <c r="E2819" s="1" t="s">
        <v>27</v>
      </c>
      <c r="F2819" s="1" t="s">
        <v>13</v>
      </c>
      <c r="G2819" s="1" t="s">
        <v>20</v>
      </c>
      <c r="H2819" s="1" t="s">
        <v>15</v>
      </c>
      <c r="I2819" s="2">
        <v>45682.0</v>
      </c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ht="15.75" customHeight="1">
      <c r="A2820" s="1" t="s">
        <v>5670</v>
      </c>
      <c r="B2820" s="1" t="s">
        <v>5671</v>
      </c>
      <c r="C2820" s="1">
        <v>4.8996467372E10</v>
      </c>
      <c r="D2820" s="1" t="s">
        <v>11</v>
      </c>
      <c r="E2820" s="1" t="s">
        <v>23</v>
      </c>
      <c r="F2820" s="1" t="s">
        <v>13</v>
      </c>
      <c r="G2820" s="1" t="s">
        <v>14</v>
      </c>
      <c r="H2820" s="1" t="s">
        <v>24</v>
      </c>
      <c r="I2820" s="2">
        <v>45682.0</v>
      </c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ht="15.75" customHeight="1">
      <c r="A2821" s="1" t="s">
        <v>5672</v>
      </c>
      <c r="B2821" s="1" t="s">
        <v>5673</v>
      </c>
      <c r="C2821" s="1">
        <v>6.7999777472E10</v>
      </c>
      <c r="D2821" s="1" t="s">
        <v>11</v>
      </c>
      <c r="E2821" s="1" t="s">
        <v>99</v>
      </c>
      <c r="F2821" s="1" t="s">
        <v>13</v>
      </c>
      <c r="G2821" s="1" t="s">
        <v>14</v>
      </c>
      <c r="H2821" s="1" t="s">
        <v>15</v>
      </c>
      <c r="I2821" s="2">
        <v>45682.0</v>
      </c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ht="15.75" customHeight="1">
      <c r="A2822" s="1" t="s">
        <v>5674</v>
      </c>
      <c r="B2822" s="1" t="s">
        <v>5675</v>
      </c>
      <c r="C2822" s="1" t="s">
        <v>5676</v>
      </c>
      <c r="D2822" s="1" t="s">
        <v>11</v>
      </c>
      <c r="E2822" s="1" t="s">
        <v>12</v>
      </c>
      <c r="F2822" s="1" t="s">
        <v>13</v>
      </c>
      <c r="G2822" s="1" t="s">
        <v>14</v>
      </c>
      <c r="H2822" s="1" t="s">
        <v>15</v>
      </c>
      <c r="I2822" s="2">
        <v>45682.0</v>
      </c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ht="15.75" customHeight="1">
      <c r="A2823" s="1" t="s">
        <v>5677</v>
      </c>
      <c r="B2823" s="1" t="s">
        <v>5678</v>
      </c>
      <c r="C2823" s="1">
        <v>1.1964347991E10</v>
      </c>
      <c r="D2823" s="1" t="s">
        <v>11</v>
      </c>
      <c r="E2823" s="1" t="s">
        <v>23</v>
      </c>
      <c r="F2823" s="1" t="s">
        <v>13</v>
      </c>
      <c r="G2823" s="1" t="s">
        <v>20</v>
      </c>
      <c r="H2823" s="1" t="s">
        <v>15</v>
      </c>
      <c r="I2823" s="2">
        <v>45682.0</v>
      </c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ht="15.75" customHeight="1">
      <c r="A2824" s="1" t="s">
        <v>5679</v>
      </c>
      <c r="B2824" s="1" t="s">
        <v>5680</v>
      </c>
      <c r="C2824" s="1">
        <v>4.7997592983E10</v>
      </c>
      <c r="D2824" s="1" t="s">
        <v>11</v>
      </c>
      <c r="E2824" s="1" t="s">
        <v>12</v>
      </c>
      <c r="F2824" s="1" t="s">
        <v>13</v>
      </c>
      <c r="G2824" s="1" t="s">
        <v>14</v>
      </c>
      <c r="H2824" s="1" t="s">
        <v>15</v>
      </c>
      <c r="I2824" s="2">
        <v>45682.0</v>
      </c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ht="15.75" customHeight="1">
      <c r="A2825" s="1" t="s">
        <v>5681</v>
      </c>
      <c r="B2825" s="1" t="s">
        <v>5682</v>
      </c>
      <c r="C2825" s="1">
        <v>4.3988301644E10</v>
      </c>
      <c r="D2825" s="1" t="s">
        <v>11</v>
      </c>
      <c r="E2825" s="1" t="s">
        <v>37</v>
      </c>
      <c r="F2825" s="1" t="s">
        <v>13</v>
      </c>
      <c r="G2825" s="1" t="s">
        <v>20</v>
      </c>
      <c r="H2825" s="1" t="s">
        <v>15</v>
      </c>
      <c r="I2825" s="2">
        <v>45682.0</v>
      </c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ht="15.75" customHeight="1">
      <c r="A2826" s="1" t="s">
        <v>5683</v>
      </c>
      <c r="B2826" s="1" t="s">
        <v>5684</v>
      </c>
      <c r="C2826" s="1">
        <v>8.698158805E10</v>
      </c>
      <c r="D2826" s="1" t="s">
        <v>11</v>
      </c>
      <c r="E2826" s="1" t="s">
        <v>123</v>
      </c>
      <c r="F2826" s="1" t="s">
        <v>13</v>
      </c>
      <c r="G2826" s="1" t="s">
        <v>14</v>
      </c>
      <c r="H2826" s="1" t="s">
        <v>15</v>
      </c>
      <c r="I2826" s="2">
        <v>45682.0</v>
      </c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ht="15.75" customHeight="1">
      <c r="A2827" s="1" t="s">
        <v>5685</v>
      </c>
      <c r="B2827" s="1" t="s">
        <v>5686</v>
      </c>
      <c r="C2827" s="1">
        <v>5.4999413601E10</v>
      </c>
      <c r="D2827" s="1" t="s">
        <v>11</v>
      </c>
      <c r="E2827" s="1" t="s">
        <v>23</v>
      </c>
      <c r="F2827" s="1" t="s">
        <v>13</v>
      </c>
      <c r="G2827" s="1" t="s">
        <v>14</v>
      </c>
      <c r="H2827" s="1" t="s">
        <v>15</v>
      </c>
      <c r="I2827" s="2">
        <v>45682.0</v>
      </c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ht="15.75" customHeight="1">
      <c r="A2828" s="1" t="s">
        <v>728</v>
      </c>
      <c r="B2828" s="1" t="s">
        <v>5687</v>
      </c>
      <c r="C2828" s="1">
        <v>3.5998670189E10</v>
      </c>
      <c r="D2828" s="1" t="s">
        <v>11</v>
      </c>
      <c r="E2828" s="1" t="s">
        <v>99</v>
      </c>
      <c r="F2828" s="1" t="s">
        <v>13</v>
      </c>
      <c r="G2828" s="1" t="s">
        <v>20</v>
      </c>
      <c r="H2828" s="1" t="s">
        <v>15</v>
      </c>
      <c r="I2828" s="2">
        <v>45682.0</v>
      </c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ht="15.75" customHeight="1">
      <c r="A2829" s="1" t="s">
        <v>5688</v>
      </c>
      <c r="B2829" s="1" t="s">
        <v>5689</v>
      </c>
      <c r="C2829" s="1" t="s">
        <v>5690</v>
      </c>
      <c r="D2829" s="1" t="s">
        <v>11</v>
      </c>
      <c r="E2829" s="1" t="s">
        <v>12</v>
      </c>
      <c r="F2829" s="1" t="s">
        <v>13</v>
      </c>
      <c r="G2829" s="1" t="s">
        <v>14</v>
      </c>
      <c r="H2829" s="1" t="s">
        <v>15</v>
      </c>
      <c r="I2829" s="2">
        <v>45682.0</v>
      </c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ht="15.75" customHeight="1">
      <c r="A2830" s="1" t="s">
        <v>5691</v>
      </c>
      <c r="B2830" s="1" t="s">
        <v>5692</v>
      </c>
      <c r="C2830" s="1">
        <v>3.599123067E10</v>
      </c>
      <c r="D2830" s="1" t="s">
        <v>11</v>
      </c>
      <c r="E2830" s="1" t="s">
        <v>123</v>
      </c>
      <c r="F2830" s="1" t="s">
        <v>13</v>
      </c>
      <c r="G2830" s="1" t="s">
        <v>14</v>
      </c>
      <c r="H2830" s="1" t="s">
        <v>15</v>
      </c>
      <c r="I2830" s="2">
        <v>45682.0</v>
      </c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ht="15.75" customHeight="1">
      <c r="A2831" s="1" t="s">
        <v>5693</v>
      </c>
      <c r="B2831" s="1" t="s">
        <v>5694</v>
      </c>
      <c r="C2831" s="1">
        <v>2.196855022E10</v>
      </c>
      <c r="D2831" s="1" t="s">
        <v>11</v>
      </c>
      <c r="E2831" s="1" t="s">
        <v>27</v>
      </c>
      <c r="F2831" s="1" t="s">
        <v>13</v>
      </c>
      <c r="G2831" s="1" t="s">
        <v>14</v>
      </c>
      <c r="H2831" s="1" t="s">
        <v>15</v>
      </c>
      <c r="I2831" s="2">
        <v>45682.0</v>
      </c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ht="15.75" customHeight="1">
      <c r="A2832" s="1" t="s">
        <v>5695</v>
      </c>
      <c r="B2832" s="1" t="s">
        <v>5696</v>
      </c>
      <c r="C2832" s="1" t="s">
        <v>5697</v>
      </c>
      <c r="D2832" s="1" t="s">
        <v>11</v>
      </c>
      <c r="E2832" s="1" t="s">
        <v>23</v>
      </c>
      <c r="F2832" s="1" t="s">
        <v>13</v>
      </c>
      <c r="G2832" s="1" t="s">
        <v>20</v>
      </c>
      <c r="H2832" s="1" t="s">
        <v>15</v>
      </c>
      <c r="I2832" s="2">
        <v>45682.0</v>
      </c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ht="15.75" customHeight="1">
      <c r="A2833" s="1" t="s">
        <v>1069</v>
      </c>
      <c r="B2833" s="1" t="s">
        <v>5698</v>
      </c>
      <c r="C2833" s="1" t="s">
        <v>5699</v>
      </c>
      <c r="D2833" s="1" t="s">
        <v>11</v>
      </c>
      <c r="E2833" s="1" t="s">
        <v>123</v>
      </c>
      <c r="F2833" s="1" t="s">
        <v>13</v>
      </c>
      <c r="G2833" s="1" t="s">
        <v>14</v>
      </c>
      <c r="H2833" s="1" t="s">
        <v>15</v>
      </c>
      <c r="I2833" s="2">
        <v>45682.0</v>
      </c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ht="15.75" customHeight="1">
      <c r="A2834" s="1" t="s">
        <v>409</v>
      </c>
      <c r="B2834" s="1" t="s">
        <v>5700</v>
      </c>
      <c r="C2834" s="1">
        <v>5.511987900776E12</v>
      </c>
      <c r="D2834" s="1" t="s">
        <v>11</v>
      </c>
      <c r="E2834" s="1" t="s">
        <v>123</v>
      </c>
      <c r="F2834" s="1" t="s">
        <v>13</v>
      </c>
      <c r="G2834" s="1" t="s">
        <v>14</v>
      </c>
      <c r="H2834" s="1" t="s">
        <v>15</v>
      </c>
      <c r="I2834" s="2">
        <v>45682.0</v>
      </c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ht="15.75" customHeight="1">
      <c r="A2835" s="1" t="s">
        <v>5701</v>
      </c>
      <c r="B2835" s="1" t="s">
        <v>5702</v>
      </c>
      <c r="C2835" s="1">
        <v>6.198102658E10</v>
      </c>
      <c r="D2835" s="1" t="s">
        <v>11</v>
      </c>
      <c r="E2835" s="1" t="s">
        <v>261</v>
      </c>
      <c r="F2835" s="1" t="s">
        <v>13</v>
      </c>
      <c r="G2835" s="1" t="s">
        <v>20</v>
      </c>
      <c r="H2835" s="1" t="s">
        <v>44</v>
      </c>
      <c r="I2835" s="2">
        <v>45682.0</v>
      </c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ht="15.75" customHeight="1">
      <c r="A2836" s="1" t="s">
        <v>1016</v>
      </c>
      <c r="B2836" s="1" t="s">
        <v>5703</v>
      </c>
      <c r="C2836" s="1">
        <v>5.4996772822E10</v>
      </c>
      <c r="D2836" s="1" t="s">
        <v>11</v>
      </c>
      <c r="E2836" s="1" t="s">
        <v>49</v>
      </c>
      <c r="F2836" s="1" t="s">
        <v>13</v>
      </c>
      <c r="G2836" s="1" t="s">
        <v>14</v>
      </c>
      <c r="H2836" s="1" t="s">
        <v>15</v>
      </c>
      <c r="I2836" s="2">
        <v>45682.0</v>
      </c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ht="15.75" customHeight="1">
      <c r="A2837" s="1" t="s">
        <v>5704</v>
      </c>
      <c r="B2837" s="1" t="s">
        <v>5705</v>
      </c>
      <c r="C2837" s="1">
        <v>8.1989810684E10</v>
      </c>
      <c r="D2837" s="1" t="s">
        <v>11</v>
      </c>
      <c r="E2837" s="1" t="s">
        <v>27</v>
      </c>
      <c r="F2837" s="1" t="s">
        <v>13</v>
      </c>
      <c r="G2837" s="1" t="s">
        <v>20</v>
      </c>
      <c r="H2837" s="1" t="s">
        <v>15</v>
      </c>
      <c r="I2837" s="2">
        <v>45682.0</v>
      </c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ht="15.75" customHeight="1">
      <c r="A2838" s="1" t="s">
        <v>5706</v>
      </c>
      <c r="B2838" s="1" t="s">
        <v>5707</v>
      </c>
      <c r="C2838" s="1">
        <v>4.5988163742E10</v>
      </c>
      <c r="D2838" s="1" t="s">
        <v>11</v>
      </c>
      <c r="E2838" s="1" t="s">
        <v>123</v>
      </c>
      <c r="F2838" s="1" t="s">
        <v>13</v>
      </c>
      <c r="G2838" s="1" t="s">
        <v>20</v>
      </c>
      <c r="H2838" s="1" t="s">
        <v>15</v>
      </c>
      <c r="I2838" s="2">
        <v>45682.0</v>
      </c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ht="15.75" customHeight="1">
      <c r="A2839" s="1" t="s">
        <v>5708</v>
      </c>
      <c r="B2839" s="1" t="s">
        <v>5709</v>
      </c>
      <c r="C2839" s="1">
        <v>6.9992377114E10</v>
      </c>
      <c r="D2839" s="1" t="s">
        <v>11</v>
      </c>
      <c r="E2839" s="1" t="s">
        <v>123</v>
      </c>
      <c r="F2839" s="1" t="s">
        <v>13</v>
      </c>
      <c r="G2839" s="1" t="s">
        <v>14</v>
      </c>
      <c r="H2839" s="1" t="s">
        <v>15</v>
      </c>
      <c r="I2839" s="2">
        <v>45682.0</v>
      </c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ht="15.75" customHeight="1">
      <c r="A2840" s="1" t="s">
        <v>5710</v>
      </c>
      <c r="B2840" s="1" t="s">
        <v>5711</v>
      </c>
      <c r="C2840" s="1">
        <v>3.8991895144E10</v>
      </c>
      <c r="D2840" s="1" t="s">
        <v>11</v>
      </c>
      <c r="E2840" s="1" t="s">
        <v>37</v>
      </c>
      <c r="F2840" s="1" t="s">
        <v>13</v>
      </c>
      <c r="G2840" s="1" t="s">
        <v>14</v>
      </c>
      <c r="H2840" s="1" t="s">
        <v>143</v>
      </c>
      <c r="I2840" s="2">
        <v>45682.0</v>
      </c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ht="15.75" customHeight="1">
      <c r="A2841" s="1" t="s">
        <v>5712</v>
      </c>
      <c r="B2841" s="1" t="s">
        <v>5713</v>
      </c>
      <c r="C2841" s="1">
        <v>1.8991003828E10</v>
      </c>
      <c r="D2841" s="1" t="s">
        <v>11</v>
      </c>
      <c r="E2841" s="1" t="s">
        <v>27</v>
      </c>
      <c r="F2841" s="1" t="s">
        <v>13</v>
      </c>
      <c r="G2841" s="1" t="s">
        <v>14</v>
      </c>
      <c r="H2841" s="1" t="s">
        <v>15</v>
      </c>
      <c r="I2841" s="2">
        <v>45682.0</v>
      </c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ht="15.75" customHeight="1">
      <c r="A2842" s="1" t="s">
        <v>5714</v>
      </c>
      <c r="B2842" s="1" t="s">
        <v>5715</v>
      </c>
      <c r="C2842" s="1" t="s">
        <v>5716</v>
      </c>
      <c r="D2842" s="1" t="s">
        <v>11</v>
      </c>
      <c r="E2842" s="1" t="s">
        <v>12</v>
      </c>
      <c r="F2842" s="1" t="s">
        <v>13</v>
      </c>
      <c r="G2842" s="1" t="s">
        <v>14</v>
      </c>
      <c r="H2842" s="1" t="s">
        <v>15</v>
      </c>
      <c r="I2842" s="2">
        <v>45682.0</v>
      </c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ht="15.75" customHeight="1">
      <c r="A2843" s="1" t="s">
        <v>5717</v>
      </c>
      <c r="B2843" s="1" t="s">
        <v>5718</v>
      </c>
      <c r="C2843" s="1">
        <v>2.4993227096E10</v>
      </c>
      <c r="D2843" s="1" t="s">
        <v>11</v>
      </c>
      <c r="E2843" s="1" t="s">
        <v>2258</v>
      </c>
      <c r="F2843" s="1" t="s">
        <v>13</v>
      </c>
      <c r="G2843" s="1" t="s">
        <v>14</v>
      </c>
      <c r="H2843" s="1" t="s">
        <v>15</v>
      </c>
      <c r="I2843" s="2">
        <v>45682.0</v>
      </c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ht="15.75" customHeight="1">
      <c r="A2844" s="1" t="s">
        <v>5719</v>
      </c>
      <c r="B2844" s="1" t="s">
        <v>5720</v>
      </c>
      <c r="C2844" s="1">
        <v>6.7998670965E10</v>
      </c>
      <c r="D2844" s="1" t="s">
        <v>11</v>
      </c>
      <c r="E2844" s="1" t="s">
        <v>27</v>
      </c>
      <c r="F2844" s="1" t="s">
        <v>13</v>
      </c>
      <c r="G2844" s="1" t="s">
        <v>14</v>
      </c>
      <c r="H2844" s="1" t="s">
        <v>15</v>
      </c>
      <c r="I2844" s="2">
        <v>45682.0</v>
      </c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ht="15.75" customHeight="1">
      <c r="A2845" s="1" t="s">
        <v>279</v>
      </c>
      <c r="B2845" s="1" t="s">
        <v>5721</v>
      </c>
      <c r="C2845" s="1">
        <v>3.7999157538E10</v>
      </c>
      <c r="D2845" s="1" t="s">
        <v>11</v>
      </c>
      <c r="E2845" s="1" t="s">
        <v>123</v>
      </c>
      <c r="F2845" s="1" t="s">
        <v>13</v>
      </c>
      <c r="G2845" s="1" t="s">
        <v>14</v>
      </c>
      <c r="H2845" s="1" t="s">
        <v>15</v>
      </c>
      <c r="I2845" s="2">
        <v>45682.0</v>
      </c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ht="15.75" customHeight="1">
      <c r="A2846" s="1" t="s">
        <v>5722</v>
      </c>
      <c r="B2846" s="1" t="s">
        <v>5723</v>
      </c>
      <c r="C2846" s="1">
        <v>2.1968106851E10</v>
      </c>
      <c r="D2846" s="1" t="s">
        <v>11</v>
      </c>
      <c r="E2846" s="1" t="s">
        <v>27</v>
      </c>
      <c r="F2846" s="1" t="s">
        <v>13</v>
      </c>
      <c r="G2846" s="1" t="s">
        <v>14</v>
      </c>
      <c r="H2846" s="1" t="s">
        <v>15</v>
      </c>
      <c r="I2846" s="2">
        <v>45682.0</v>
      </c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ht="15.75" customHeight="1">
      <c r="A2847" s="1" t="s">
        <v>5724</v>
      </c>
      <c r="B2847" s="1" t="s">
        <v>5725</v>
      </c>
      <c r="C2847" s="1">
        <v>1.195988625E10</v>
      </c>
      <c r="D2847" s="1" t="s">
        <v>11</v>
      </c>
      <c r="E2847" s="1" t="s">
        <v>123</v>
      </c>
      <c r="F2847" s="1" t="s">
        <v>13</v>
      </c>
      <c r="G2847" s="1" t="s">
        <v>14</v>
      </c>
      <c r="H2847" s="1" t="s">
        <v>15</v>
      </c>
      <c r="I2847" s="2">
        <v>45682.0</v>
      </c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ht="15.75" customHeight="1">
      <c r="A2848" s="1" t="s">
        <v>5726</v>
      </c>
      <c r="B2848" s="1" t="s">
        <v>5727</v>
      </c>
      <c r="C2848" s="1">
        <v>1.1959821083E10</v>
      </c>
      <c r="D2848" s="1" t="s">
        <v>11</v>
      </c>
      <c r="E2848" s="1" t="s">
        <v>27</v>
      </c>
      <c r="F2848" s="1" t="s">
        <v>13</v>
      </c>
      <c r="G2848" s="1" t="s">
        <v>20</v>
      </c>
      <c r="H2848" s="1" t="s">
        <v>15</v>
      </c>
      <c r="I2848" s="2">
        <v>45682.0</v>
      </c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ht="15.75" customHeight="1">
      <c r="A2849" s="1" t="s">
        <v>5728</v>
      </c>
      <c r="B2849" s="1" t="s">
        <v>5729</v>
      </c>
      <c r="C2849" s="1">
        <v>2.2997446728E10</v>
      </c>
      <c r="D2849" s="1" t="s">
        <v>11</v>
      </c>
      <c r="E2849" s="1" t="s">
        <v>12</v>
      </c>
      <c r="F2849" s="1" t="s">
        <v>13</v>
      </c>
      <c r="G2849" s="1" t="s">
        <v>14</v>
      </c>
      <c r="H2849" s="1" t="s">
        <v>15</v>
      </c>
      <c r="I2849" s="2">
        <v>45682.0</v>
      </c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ht="15.75" customHeight="1">
      <c r="A2850" s="1" t="s">
        <v>5730</v>
      </c>
      <c r="B2850" s="1" t="s">
        <v>5731</v>
      </c>
      <c r="C2850" s="1">
        <v>1.1951252069E10</v>
      </c>
      <c r="D2850" s="1" t="s">
        <v>11</v>
      </c>
      <c r="E2850" s="1" t="s">
        <v>123</v>
      </c>
      <c r="F2850" s="1" t="s">
        <v>13</v>
      </c>
      <c r="G2850" s="1" t="s">
        <v>14</v>
      </c>
      <c r="H2850" s="1" t="s">
        <v>15</v>
      </c>
      <c r="I2850" s="2">
        <v>45682.0</v>
      </c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ht="15.75" customHeight="1">
      <c r="A2851" s="1" t="s">
        <v>5732</v>
      </c>
      <c r="B2851" s="1" t="s">
        <v>5733</v>
      </c>
      <c r="C2851" s="1">
        <v>5.582987144642E12</v>
      </c>
      <c r="D2851" s="1" t="s">
        <v>11</v>
      </c>
      <c r="E2851" s="1" t="s">
        <v>40</v>
      </c>
      <c r="F2851" s="1" t="s">
        <v>13</v>
      </c>
      <c r="G2851" s="1" t="s">
        <v>20</v>
      </c>
      <c r="H2851" s="1" t="s">
        <v>44</v>
      </c>
      <c r="I2851" s="2">
        <v>45682.0</v>
      </c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ht="15.75" customHeight="1">
      <c r="A2852" s="1" t="s">
        <v>87</v>
      </c>
      <c r="B2852" s="1" t="s">
        <v>5734</v>
      </c>
      <c r="C2852" s="1">
        <v>1.7997554713E10</v>
      </c>
      <c r="D2852" s="1" t="s">
        <v>11</v>
      </c>
      <c r="E2852" s="1" t="s">
        <v>99</v>
      </c>
      <c r="F2852" s="1" t="s">
        <v>13</v>
      </c>
      <c r="G2852" s="1" t="s">
        <v>14</v>
      </c>
      <c r="H2852" s="1" t="s">
        <v>15</v>
      </c>
      <c r="I2852" s="2">
        <v>45682.0</v>
      </c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ht="15.75" customHeight="1">
      <c r="A2853" s="1" t="s">
        <v>5735</v>
      </c>
      <c r="B2853" s="1" t="s">
        <v>5736</v>
      </c>
      <c r="C2853" s="1">
        <v>4.5998392506E10</v>
      </c>
      <c r="D2853" s="1" t="s">
        <v>11</v>
      </c>
      <c r="E2853" s="1" t="s">
        <v>123</v>
      </c>
      <c r="F2853" s="1" t="s">
        <v>13</v>
      </c>
      <c r="G2853" s="1" t="s">
        <v>14</v>
      </c>
      <c r="H2853" s="1" t="s">
        <v>15</v>
      </c>
      <c r="I2853" s="2">
        <v>45682.0</v>
      </c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ht="15.75" customHeight="1">
      <c r="A2854" s="1" t="s">
        <v>5737</v>
      </c>
      <c r="B2854" s="1" t="s">
        <v>5738</v>
      </c>
      <c r="C2854" s="1">
        <v>6.5992832967E10</v>
      </c>
      <c r="D2854" s="1" t="s">
        <v>11</v>
      </c>
      <c r="E2854" s="1" t="s">
        <v>27</v>
      </c>
      <c r="F2854" s="1" t="s">
        <v>13</v>
      </c>
      <c r="G2854" s="1" t="s">
        <v>20</v>
      </c>
      <c r="H2854" s="1" t="s">
        <v>44</v>
      </c>
      <c r="I2854" s="2">
        <v>45682.0</v>
      </c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ht="15.75" customHeight="1">
      <c r="A2855" s="1" t="s">
        <v>5739</v>
      </c>
      <c r="B2855" s="1" t="s">
        <v>5740</v>
      </c>
      <c r="C2855" s="1" t="s">
        <v>5741</v>
      </c>
      <c r="D2855" s="1" t="s">
        <v>11</v>
      </c>
      <c r="E2855" s="1" t="s">
        <v>37</v>
      </c>
      <c r="F2855" s="1" t="s">
        <v>13</v>
      </c>
      <c r="G2855" s="1" t="s">
        <v>20</v>
      </c>
      <c r="H2855" s="1" t="s">
        <v>44</v>
      </c>
      <c r="I2855" s="2">
        <v>45682.0</v>
      </c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ht="15.75" customHeight="1">
      <c r="A2856" s="1" t="s">
        <v>5742</v>
      </c>
      <c r="B2856" s="1" t="s">
        <v>5743</v>
      </c>
      <c r="C2856" s="1">
        <v>2.1990779904E10</v>
      </c>
      <c r="D2856" s="1" t="s">
        <v>11</v>
      </c>
      <c r="E2856" s="1" t="s">
        <v>37</v>
      </c>
      <c r="F2856" s="1" t="s">
        <v>13</v>
      </c>
      <c r="G2856" s="1" t="s">
        <v>14</v>
      </c>
      <c r="H2856" s="1" t="s">
        <v>15</v>
      </c>
      <c r="I2856" s="2">
        <v>45682.0</v>
      </c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ht="15.75" customHeight="1">
      <c r="A2857" s="1" t="s">
        <v>1767</v>
      </c>
      <c r="B2857" s="1" t="s">
        <v>5744</v>
      </c>
      <c r="C2857" s="1">
        <v>1.892001459E10</v>
      </c>
      <c r="D2857" s="1" t="s">
        <v>11</v>
      </c>
      <c r="E2857" s="1" t="s">
        <v>123</v>
      </c>
      <c r="F2857" s="1" t="s">
        <v>13</v>
      </c>
      <c r="G2857" s="1" t="s">
        <v>20</v>
      </c>
      <c r="H2857" s="1" t="s">
        <v>15</v>
      </c>
      <c r="I2857" s="2">
        <v>45682.0</v>
      </c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ht="15.75" customHeight="1">
      <c r="A2858" s="1" t="s">
        <v>5745</v>
      </c>
      <c r="B2858" s="1" t="s">
        <v>5746</v>
      </c>
      <c r="C2858" s="1">
        <v>1.3991139816E10</v>
      </c>
      <c r="D2858" s="1" t="s">
        <v>11</v>
      </c>
      <c r="E2858" s="1" t="s">
        <v>27</v>
      </c>
      <c r="F2858" s="1" t="s">
        <v>13</v>
      </c>
      <c r="G2858" s="1" t="s">
        <v>14</v>
      </c>
      <c r="H2858" s="1" t="s">
        <v>15</v>
      </c>
      <c r="I2858" s="2">
        <v>45682.0</v>
      </c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ht="15.75" customHeight="1">
      <c r="A2859" s="1" t="s">
        <v>5747</v>
      </c>
      <c r="B2859" s="1" t="s">
        <v>5748</v>
      </c>
      <c r="C2859" s="1" t="s">
        <v>5749</v>
      </c>
      <c r="D2859" s="1" t="s">
        <v>11</v>
      </c>
      <c r="E2859" s="1" t="s">
        <v>31</v>
      </c>
      <c r="F2859" s="1" t="s">
        <v>13</v>
      </c>
      <c r="G2859" s="1" t="s">
        <v>20</v>
      </c>
      <c r="H2859" s="1" t="s">
        <v>15</v>
      </c>
      <c r="I2859" s="2">
        <v>45682.0</v>
      </c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ht="15.75" customHeight="1">
      <c r="A2860" s="1" t="s">
        <v>5750</v>
      </c>
      <c r="B2860" s="1" t="s">
        <v>5751</v>
      </c>
      <c r="C2860" s="1">
        <v>8.5996044417E10</v>
      </c>
      <c r="D2860" s="1" t="s">
        <v>11</v>
      </c>
      <c r="E2860" s="1" t="s">
        <v>23</v>
      </c>
      <c r="F2860" s="1" t="s">
        <v>13</v>
      </c>
      <c r="G2860" s="1" t="s">
        <v>14</v>
      </c>
      <c r="H2860" s="1" t="s">
        <v>15</v>
      </c>
      <c r="I2860" s="2">
        <v>45682.0</v>
      </c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ht="15.75" customHeight="1">
      <c r="A2861" s="1" t="s">
        <v>5752</v>
      </c>
      <c r="B2861" s="1" t="s">
        <v>5753</v>
      </c>
      <c r="C2861" s="1">
        <v>8.7981092333E10</v>
      </c>
      <c r="D2861" s="1" t="s">
        <v>11</v>
      </c>
      <c r="E2861" s="1" t="s">
        <v>27</v>
      </c>
      <c r="F2861" s="1" t="s">
        <v>13</v>
      </c>
      <c r="G2861" s="1" t="s">
        <v>20</v>
      </c>
      <c r="H2861" s="1" t="s">
        <v>24</v>
      </c>
      <c r="I2861" s="2">
        <v>45682.0</v>
      </c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ht="15.75" customHeight="1">
      <c r="A2862" s="1" t="s">
        <v>5754</v>
      </c>
      <c r="B2862" s="1" t="s">
        <v>5755</v>
      </c>
      <c r="C2862" s="1">
        <v>5.499218212E10</v>
      </c>
      <c r="D2862" s="1" t="s">
        <v>11</v>
      </c>
      <c r="E2862" s="1" t="s">
        <v>12</v>
      </c>
      <c r="F2862" s="1" t="s">
        <v>13</v>
      </c>
      <c r="G2862" s="1" t="s">
        <v>14</v>
      </c>
      <c r="H2862" s="1" t="s">
        <v>15</v>
      </c>
      <c r="I2862" s="2">
        <v>45682.0</v>
      </c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ht="15.75" customHeight="1">
      <c r="A2863" s="1" t="s">
        <v>2727</v>
      </c>
      <c r="B2863" s="1" t="s">
        <v>5756</v>
      </c>
      <c r="C2863" s="1">
        <v>1.195978898E10</v>
      </c>
      <c r="D2863" s="1" t="s">
        <v>11</v>
      </c>
      <c r="E2863" s="1" t="s">
        <v>12</v>
      </c>
      <c r="F2863" s="1" t="s">
        <v>13</v>
      </c>
      <c r="G2863" s="1" t="s">
        <v>20</v>
      </c>
      <c r="H2863" s="1" t="s">
        <v>15</v>
      </c>
      <c r="I2863" s="2">
        <v>45682.0</v>
      </c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ht="15.75" customHeight="1">
      <c r="A2864" s="1" t="s">
        <v>5757</v>
      </c>
      <c r="B2864" s="1" t="s">
        <v>5758</v>
      </c>
      <c r="C2864" s="1">
        <v>4.2998466868E10</v>
      </c>
      <c r="D2864" s="1" t="s">
        <v>11</v>
      </c>
      <c r="E2864" s="1" t="s">
        <v>12</v>
      </c>
      <c r="F2864" s="1" t="s">
        <v>13</v>
      </c>
      <c r="G2864" s="1" t="s">
        <v>14</v>
      </c>
      <c r="H2864" s="1" t="s">
        <v>15</v>
      </c>
      <c r="I2864" s="2">
        <v>45682.0</v>
      </c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ht="15.75" customHeight="1">
      <c r="A2865" s="1" t="s">
        <v>5759</v>
      </c>
      <c r="B2865" s="1" t="s">
        <v>5760</v>
      </c>
      <c r="C2865" s="1">
        <v>3.4996914102E10</v>
      </c>
      <c r="D2865" s="1" t="s">
        <v>11</v>
      </c>
      <c r="E2865" s="1" t="s">
        <v>2258</v>
      </c>
      <c r="F2865" s="1" t="s">
        <v>13</v>
      </c>
      <c r="G2865" s="1" t="s">
        <v>20</v>
      </c>
      <c r="H2865" s="1" t="s">
        <v>44</v>
      </c>
      <c r="I2865" s="2">
        <v>45682.0</v>
      </c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ht="15.75" customHeight="1">
      <c r="A2866" s="1" t="s">
        <v>5761</v>
      </c>
      <c r="B2866" s="1" t="s">
        <v>5762</v>
      </c>
      <c r="C2866" s="1">
        <v>6.3981146853E10</v>
      </c>
      <c r="D2866" s="1" t="s">
        <v>11</v>
      </c>
      <c r="E2866" s="1" t="s">
        <v>23</v>
      </c>
      <c r="F2866" s="1" t="s">
        <v>13</v>
      </c>
      <c r="G2866" s="1" t="s">
        <v>20</v>
      </c>
      <c r="H2866" s="1" t="s">
        <v>15</v>
      </c>
      <c r="I2866" s="2">
        <v>45682.0</v>
      </c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ht="15.75" customHeight="1">
      <c r="A2867" s="1" t="s">
        <v>5763</v>
      </c>
      <c r="B2867" s="1" t="s">
        <v>5764</v>
      </c>
      <c r="C2867" s="1">
        <v>6.9981188687E10</v>
      </c>
      <c r="D2867" s="1" t="s">
        <v>11</v>
      </c>
      <c r="E2867" s="1" t="s">
        <v>49</v>
      </c>
      <c r="F2867" s="1" t="s">
        <v>13</v>
      </c>
      <c r="G2867" s="1" t="s">
        <v>20</v>
      </c>
      <c r="H2867" s="1" t="s">
        <v>15</v>
      </c>
      <c r="I2867" s="2">
        <v>45682.0</v>
      </c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ht="15.75" customHeight="1">
      <c r="A2868" s="1" t="s">
        <v>5765</v>
      </c>
      <c r="B2868" s="1" t="s">
        <v>5766</v>
      </c>
      <c r="C2868" s="1">
        <v>7.1988782984E10</v>
      </c>
      <c r="D2868" s="1" t="s">
        <v>11</v>
      </c>
      <c r="E2868" s="1" t="s">
        <v>37</v>
      </c>
      <c r="F2868" s="1" t="s">
        <v>13</v>
      </c>
      <c r="G2868" s="1" t="s">
        <v>20</v>
      </c>
      <c r="H2868" s="1" t="s">
        <v>76</v>
      </c>
      <c r="I2868" s="2">
        <v>45682.0</v>
      </c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ht="15.75" customHeight="1">
      <c r="A2869" s="1" t="s">
        <v>5767</v>
      </c>
      <c r="B2869" s="1" t="s">
        <v>5768</v>
      </c>
      <c r="C2869" s="1">
        <v>3.199664187E10</v>
      </c>
      <c r="D2869" s="1" t="s">
        <v>11</v>
      </c>
      <c r="E2869" s="1" t="s">
        <v>27</v>
      </c>
      <c r="F2869" s="1" t="s">
        <v>13</v>
      </c>
      <c r="G2869" s="1" t="s">
        <v>20</v>
      </c>
      <c r="H2869" s="1" t="s">
        <v>44</v>
      </c>
      <c r="I2869" s="2">
        <v>45682.0</v>
      </c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ht="15.75" customHeight="1">
      <c r="A2870" s="1" t="s">
        <v>377</v>
      </c>
      <c r="B2870" s="1" t="s">
        <v>5769</v>
      </c>
      <c r="C2870" s="1">
        <v>1.19876696E10</v>
      </c>
      <c r="D2870" s="1" t="s">
        <v>11</v>
      </c>
      <c r="E2870" s="1" t="s">
        <v>27</v>
      </c>
      <c r="F2870" s="1" t="s">
        <v>13</v>
      </c>
      <c r="G2870" s="1" t="s">
        <v>14</v>
      </c>
      <c r="H2870" s="1" t="s">
        <v>24</v>
      </c>
      <c r="I2870" s="2">
        <v>45682.0</v>
      </c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ht="15.75" customHeight="1">
      <c r="A2871" s="1" t="s">
        <v>5770</v>
      </c>
      <c r="B2871" s="1" t="s">
        <v>5771</v>
      </c>
      <c r="C2871" s="1" t="s">
        <v>5772</v>
      </c>
      <c r="D2871" s="1" t="s">
        <v>11</v>
      </c>
      <c r="E2871" s="1" t="s">
        <v>27</v>
      </c>
      <c r="F2871" s="1" t="s">
        <v>13</v>
      </c>
      <c r="G2871" s="1" t="s">
        <v>14</v>
      </c>
      <c r="H2871" s="1" t="s">
        <v>15</v>
      </c>
      <c r="I2871" s="2">
        <v>45682.0</v>
      </c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ht="15.75" customHeight="1">
      <c r="A2872" s="1" t="s">
        <v>5773</v>
      </c>
      <c r="B2872" s="1" t="s">
        <v>5774</v>
      </c>
      <c r="C2872" s="1">
        <v>9.82912108E8</v>
      </c>
      <c r="D2872" s="1" t="s">
        <v>11</v>
      </c>
      <c r="E2872" s="1" t="s">
        <v>99</v>
      </c>
      <c r="F2872" s="1" t="s">
        <v>13</v>
      </c>
      <c r="G2872" s="1" t="s">
        <v>14</v>
      </c>
      <c r="H2872" s="1" t="s">
        <v>15</v>
      </c>
      <c r="I2872" s="2">
        <v>45682.0</v>
      </c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ht="15.75" customHeight="1">
      <c r="A2873" s="1" t="s">
        <v>5775</v>
      </c>
      <c r="B2873" s="1" t="s">
        <v>5776</v>
      </c>
      <c r="C2873" s="1">
        <v>2.1977457409E10</v>
      </c>
      <c r="D2873" s="1" t="s">
        <v>11</v>
      </c>
      <c r="E2873" s="1" t="s">
        <v>40</v>
      </c>
      <c r="F2873" s="1" t="s">
        <v>13</v>
      </c>
      <c r="G2873" s="1" t="s">
        <v>20</v>
      </c>
      <c r="H2873" s="1" t="s">
        <v>15</v>
      </c>
      <c r="I2873" s="2">
        <v>45682.0</v>
      </c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ht="15.75" customHeight="1">
      <c r="A2874" s="1" t="s">
        <v>573</v>
      </c>
      <c r="B2874" s="1" t="s">
        <v>5777</v>
      </c>
      <c r="C2874" s="1">
        <v>1.1995385301E10</v>
      </c>
      <c r="D2874" s="1" t="s">
        <v>11</v>
      </c>
      <c r="E2874" s="1" t="s">
        <v>37</v>
      </c>
      <c r="F2874" s="1" t="s">
        <v>13</v>
      </c>
      <c r="G2874" s="1" t="s">
        <v>14</v>
      </c>
      <c r="H2874" s="1" t="s">
        <v>15</v>
      </c>
      <c r="I2874" s="2">
        <v>45682.0</v>
      </c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ht="15.75" customHeight="1">
      <c r="A2875" s="1" t="s">
        <v>5778</v>
      </c>
      <c r="B2875" s="1" t="s">
        <v>5779</v>
      </c>
      <c r="C2875" s="1">
        <v>7.7988848249E10</v>
      </c>
      <c r="D2875" s="1" t="s">
        <v>11</v>
      </c>
      <c r="E2875" s="1" t="s">
        <v>12</v>
      </c>
      <c r="F2875" s="1" t="s">
        <v>13</v>
      </c>
      <c r="G2875" s="1" t="s">
        <v>14</v>
      </c>
      <c r="H2875" s="1" t="s">
        <v>15</v>
      </c>
      <c r="I2875" s="2">
        <v>45682.0</v>
      </c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ht="15.75" customHeight="1">
      <c r="A2876" s="1" t="s">
        <v>5780</v>
      </c>
      <c r="B2876" s="1" t="s">
        <v>5781</v>
      </c>
      <c r="C2876" s="1" t="s">
        <v>5782</v>
      </c>
      <c r="D2876" s="1" t="s">
        <v>11</v>
      </c>
      <c r="E2876" s="1" t="s">
        <v>123</v>
      </c>
      <c r="F2876" s="1" t="s">
        <v>13</v>
      </c>
      <c r="G2876" s="1" t="s">
        <v>20</v>
      </c>
      <c r="H2876" s="1" t="s">
        <v>15</v>
      </c>
      <c r="I2876" s="2">
        <v>45682.0</v>
      </c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ht="15.75" customHeight="1">
      <c r="A2877" s="1" t="s">
        <v>5783</v>
      </c>
      <c r="B2877" s="1" t="s">
        <v>5784</v>
      </c>
      <c r="C2877" s="1">
        <v>2.1998301745E10</v>
      </c>
      <c r="D2877" s="1" t="s">
        <v>11</v>
      </c>
      <c r="E2877" s="1" t="s">
        <v>27</v>
      </c>
      <c r="F2877" s="1" t="s">
        <v>13</v>
      </c>
      <c r="G2877" s="1" t="s">
        <v>14</v>
      </c>
      <c r="H2877" s="1" t="s">
        <v>65</v>
      </c>
      <c r="I2877" s="2">
        <v>45682.0</v>
      </c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ht="15.75" customHeight="1">
      <c r="A2878" s="1" t="s">
        <v>5785</v>
      </c>
      <c r="B2878" s="1" t="s">
        <v>5786</v>
      </c>
      <c r="C2878" s="1">
        <v>4.3984750764E10</v>
      </c>
      <c r="D2878" s="1" t="s">
        <v>11</v>
      </c>
      <c r="E2878" s="1" t="s">
        <v>12</v>
      </c>
      <c r="F2878" s="1" t="s">
        <v>13</v>
      </c>
      <c r="G2878" s="1" t="s">
        <v>14</v>
      </c>
      <c r="H2878" s="1" t="s">
        <v>15</v>
      </c>
      <c r="I2878" s="2">
        <v>45682.0</v>
      </c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ht="15.75" customHeight="1">
      <c r="A2879" s="1" t="s">
        <v>728</v>
      </c>
      <c r="B2879" s="1" t="s">
        <v>5787</v>
      </c>
      <c r="C2879" s="1">
        <v>8.2994277344E10</v>
      </c>
      <c r="D2879" s="1" t="s">
        <v>11</v>
      </c>
      <c r="E2879" s="1" t="s">
        <v>318</v>
      </c>
      <c r="F2879" s="1" t="s">
        <v>13</v>
      </c>
      <c r="G2879" s="1" t="s">
        <v>20</v>
      </c>
      <c r="H2879" s="1" t="s">
        <v>65</v>
      </c>
      <c r="I2879" s="2">
        <v>45682.0</v>
      </c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ht="15.75" customHeight="1">
      <c r="A2880" s="1" t="s">
        <v>5788</v>
      </c>
      <c r="B2880" s="1" t="s">
        <v>5789</v>
      </c>
      <c r="C2880" s="1">
        <v>3.4988894754E10</v>
      </c>
      <c r="D2880" s="1" t="s">
        <v>11</v>
      </c>
      <c r="E2880" s="1" t="s">
        <v>123</v>
      </c>
      <c r="F2880" s="1" t="s">
        <v>13</v>
      </c>
      <c r="G2880" s="1" t="s">
        <v>14</v>
      </c>
      <c r="H2880" s="1" t="s">
        <v>15</v>
      </c>
      <c r="I2880" s="2">
        <v>45682.0</v>
      </c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ht="15.75" customHeight="1">
      <c r="A2881" s="1" t="s">
        <v>2954</v>
      </c>
      <c r="B2881" s="1" t="s">
        <v>5790</v>
      </c>
      <c r="C2881" s="1">
        <v>8.4991241353E10</v>
      </c>
      <c r="D2881" s="1" t="s">
        <v>11</v>
      </c>
      <c r="E2881" s="1" t="s">
        <v>12</v>
      </c>
      <c r="F2881" s="1" t="s">
        <v>13</v>
      </c>
      <c r="G2881" s="1" t="s">
        <v>20</v>
      </c>
      <c r="H2881" s="1" t="s">
        <v>44</v>
      </c>
      <c r="I2881" s="2">
        <v>45682.0</v>
      </c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ht="15.75" customHeight="1">
      <c r="A2882" s="1" t="s">
        <v>5791</v>
      </c>
      <c r="B2882" s="1" t="s">
        <v>5792</v>
      </c>
      <c r="C2882" s="1">
        <v>8.8992658375E10</v>
      </c>
      <c r="D2882" s="1" t="s">
        <v>11</v>
      </c>
      <c r="E2882" s="1" t="s">
        <v>12</v>
      </c>
      <c r="F2882" s="1" t="s">
        <v>13</v>
      </c>
      <c r="G2882" s="1" t="s">
        <v>14</v>
      </c>
      <c r="H2882" s="1" t="s">
        <v>15</v>
      </c>
      <c r="I2882" s="2">
        <v>45682.0</v>
      </c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ht="15.75" customHeight="1">
      <c r="A2883" s="1" t="s">
        <v>5793</v>
      </c>
      <c r="B2883" s="1" t="s">
        <v>5794</v>
      </c>
      <c r="C2883" s="1">
        <v>9.8992183505E10</v>
      </c>
      <c r="D2883" s="1" t="s">
        <v>11</v>
      </c>
      <c r="E2883" s="1" t="s">
        <v>27</v>
      </c>
      <c r="F2883" s="1" t="s">
        <v>13</v>
      </c>
      <c r="G2883" s="1" t="s">
        <v>14</v>
      </c>
      <c r="H2883" s="1" t="s">
        <v>15</v>
      </c>
      <c r="I2883" s="2">
        <v>45682.0</v>
      </c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ht="15.75" customHeight="1">
      <c r="A2884" s="1" t="s">
        <v>5795</v>
      </c>
      <c r="B2884" s="1" t="s">
        <v>5796</v>
      </c>
      <c r="C2884" s="1">
        <v>8.192826444E9</v>
      </c>
      <c r="D2884" s="1" t="s">
        <v>11</v>
      </c>
      <c r="E2884" s="1" t="s">
        <v>96</v>
      </c>
      <c r="F2884" s="1" t="s">
        <v>13</v>
      </c>
      <c r="G2884" s="1" t="s">
        <v>20</v>
      </c>
      <c r="H2884" s="1" t="s">
        <v>15</v>
      </c>
      <c r="I2884" s="2">
        <v>45682.0</v>
      </c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ht="15.75" customHeight="1">
      <c r="A2885" s="1" t="s">
        <v>5797</v>
      </c>
      <c r="B2885" s="1" t="s">
        <v>5798</v>
      </c>
      <c r="C2885" s="1">
        <v>9.1993755295E10</v>
      </c>
      <c r="D2885" s="1" t="s">
        <v>11</v>
      </c>
      <c r="E2885" s="1" t="s">
        <v>12</v>
      </c>
      <c r="F2885" s="1" t="s">
        <v>13</v>
      </c>
      <c r="G2885" s="1" t="s">
        <v>14</v>
      </c>
      <c r="H2885" s="1" t="s">
        <v>15</v>
      </c>
      <c r="I2885" s="2">
        <v>45682.0</v>
      </c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ht="15.75" customHeight="1">
      <c r="A2886" s="1" t="s">
        <v>5799</v>
      </c>
      <c r="B2886" s="1" t="s">
        <v>5800</v>
      </c>
      <c r="C2886" s="1">
        <v>1.1962998721E10</v>
      </c>
      <c r="D2886" s="1" t="s">
        <v>11</v>
      </c>
      <c r="E2886" s="1" t="s">
        <v>27</v>
      </c>
      <c r="F2886" s="1" t="s">
        <v>13</v>
      </c>
      <c r="G2886" s="1" t="s">
        <v>14</v>
      </c>
      <c r="H2886" s="1" t="s">
        <v>15</v>
      </c>
      <c r="I2886" s="2">
        <v>45682.0</v>
      </c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ht="15.75" customHeight="1">
      <c r="A2887" s="1" t="s">
        <v>5801</v>
      </c>
      <c r="B2887" s="1" t="s">
        <v>5802</v>
      </c>
      <c r="C2887" s="1">
        <v>3.1992775262E10</v>
      </c>
      <c r="D2887" s="1" t="s">
        <v>11</v>
      </c>
      <c r="E2887" s="1" t="s">
        <v>23</v>
      </c>
      <c r="F2887" s="1" t="s">
        <v>13</v>
      </c>
      <c r="G2887" s="1" t="s">
        <v>14</v>
      </c>
      <c r="H2887" s="1" t="s">
        <v>15</v>
      </c>
      <c r="I2887" s="2">
        <v>45682.0</v>
      </c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ht="15.75" customHeight="1">
      <c r="A2888" s="1" t="s">
        <v>253</v>
      </c>
      <c r="B2888" s="1" t="s">
        <v>5803</v>
      </c>
      <c r="C2888" s="1">
        <v>1.1939417832E10</v>
      </c>
      <c r="D2888" s="1" t="s">
        <v>11</v>
      </c>
      <c r="E2888" s="1" t="s">
        <v>37</v>
      </c>
      <c r="F2888" s="1" t="s">
        <v>13</v>
      </c>
      <c r="G2888" s="1" t="s">
        <v>14</v>
      </c>
      <c r="H2888" s="1" t="s">
        <v>4765</v>
      </c>
      <c r="I2888" s="2">
        <v>45682.0</v>
      </c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ht="15.75" customHeight="1">
      <c r="A2889" s="1" t="s">
        <v>5804</v>
      </c>
      <c r="B2889" s="1" t="s">
        <v>5805</v>
      </c>
      <c r="C2889" s="1">
        <v>4.7920007161E10</v>
      </c>
      <c r="D2889" s="1" t="s">
        <v>11</v>
      </c>
      <c r="E2889" s="1" t="s">
        <v>23</v>
      </c>
      <c r="F2889" s="1" t="s">
        <v>13</v>
      </c>
      <c r="G2889" s="1" t="s">
        <v>14</v>
      </c>
      <c r="H2889" s="1" t="s">
        <v>15</v>
      </c>
      <c r="I2889" s="2">
        <v>45682.0</v>
      </c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ht="15.75" customHeight="1">
      <c r="A2890" s="1" t="s">
        <v>678</v>
      </c>
      <c r="B2890" s="1" t="s">
        <v>5806</v>
      </c>
      <c r="C2890" s="1">
        <v>5.1985883885E10</v>
      </c>
      <c r="D2890" s="1" t="s">
        <v>11</v>
      </c>
      <c r="E2890" s="1" t="s">
        <v>37</v>
      </c>
      <c r="F2890" s="1" t="s">
        <v>13</v>
      </c>
      <c r="G2890" s="1" t="s">
        <v>20</v>
      </c>
      <c r="H2890" s="1" t="s">
        <v>15</v>
      </c>
      <c r="I2890" s="2">
        <v>45682.0</v>
      </c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ht="15.75" customHeight="1">
      <c r="A2891" s="1" t="s">
        <v>5807</v>
      </c>
      <c r="B2891" s="1" t="s">
        <v>5808</v>
      </c>
      <c r="C2891" s="1">
        <v>9.1980915838E10</v>
      </c>
      <c r="D2891" s="1" t="s">
        <v>11</v>
      </c>
      <c r="E2891" s="1" t="s">
        <v>12</v>
      </c>
      <c r="F2891" s="1" t="s">
        <v>13</v>
      </c>
      <c r="G2891" s="1" t="s">
        <v>14</v>
      </c>
      <c r="H2891" s="1" t="s">
        <v>15</v>
      </c>
      <c r="I2891" s="2">
        <v>45682.0</v>
      </c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ht="15.75" customHeight="1">
      <c r="A2892" s="1" t="s">
        <v>5809</v>
      </c>
      <c r="B2892" s="1" t="s">
        <v>5810</v>
      </c>
      <c r="C2892" s="1">
        <v>2.1971013275E10</v>
      </c>
      <c r="D2892" s="1" t="s">
        <v>11</v>
      </c>
      <c r="E2892" s="1" t="s">
        <v>49</v>
      </c>
      <c r="F2892" s="1" t="s">
        <v>13</v>
      </c>
      <c r="G2892" s="1" t="s">
        <v>20</v>
      </c>
      <c r="H2892" s="1" t="s">
        <v>15</v>
      </c>
      <c r="I2892" s="2">
        <v>45682.0</v>
      </c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ht="15.75" customHeight="1">
      <c r="A2893" s="1" t="s">
        <v>5811</v>
      </c>
      <c r="B2893" s="1" t="s">
        <v>5812</v>
      </c>
      <c r="C2893" s="1">
        <v>7.1985134372E10</v>
      </c>
      <c r="D2893" s="1" t="s">
        <v>11</v>
      </c>
      <c r="E2893" s="1" t="s">
        <v>27</v>
      </c>
      <c r="F2893" s="1" t="s">
        <v>13</v>
      </c>
      <c r="G2893" s="1" t="s">
        <v>20</v>
      </c>
      <c r="H2893" s="1" t="s">
        <v>65</v>
      </c>
      <c r="I2893" s="2">
        <v>45682.0</v>
      </c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ht="15.75" customHeight="1">
      <c r="A2894" s="1" t="s">
        <v>5813</v>
      </c>
      <c r="B2894" s="1" t="s">
        <v>5814</v>
      </c>
      <c r="C2894" s="1">
        <v>4.1988573557E10</v>
      </c>
      <c r="D2894" s="1" t="s">
        <v>11</v>
      </c>
      <c r="E2894" s="1" t="s">
        <v>40</v>
      </c>
      <c r="F2894" s="1" t="s">
        <v>13</v>
      </c>
      <c r="G2894" s="1" t="s">
        <v>20</v>
      </c>
      <c r="H2894" s="1" t="s">
        <v>44</v>
      </c>
      <c r="I2894" s="2">
        <v>45682.0</v>
      </c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ht="15.75" customHeight="1">
      <c r="A2895" s="1" t="s">
        <v>770</v>
      </c>
      <c r="B2895" s="1" t="s">
        <v>5815</v>
      </c>
      <c r="C2895" s="1">
        <v>5.1996834771E10</v>
      </c>
      <c r="D2895" s="1" t="s">
        <v>11</v>
      </c>
      <c r="E2895" s="1" t="s">
        <v>23</v>
      </c>
      <c r="F2895" s="1" t="s">
        <v>13</v>
      </c>
      <c r="G2895" s="1" t="s">
        <v>14</v>
      </c>
      <c r="H2895" s="1" t="s">
        <v>15</v>
      </c>
      <c r="I2895" s="2">
        <v>45682.0</v>
      </c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ht="15.75" customHeight="1">
      <c r="A2896" s="1" t="s">
        <v>5816</v>
      </c>
      <c r="B2896" s="1" t="s">
        <v>5817</v>
      </c>
      <c r="C2896" s="1">
        <v>2.196877577E10</v>
      </c>
      <c r="D2896" s="1" t="s">
        <v>11</v>
      </c>
      <c r="E2896" s="1" t="s">
        <v>37</v>
      </c>
      <c r="F2896" s="1" t="s">
        <v>13</v>
      </c>
      <c r="G2896" s="1" t="s">
        <v>14</v>
      </c>
      <c r="H2896" s="1" t="s">
        <v>4765</v>
      </c>
      <c r="I2896" s="2">
        <v>45682.0</v>
      </c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ht="15.75" customHeight="1">
      <c r="A2897" s="1" t="s">
        <v>5818</v>
      </c>
      <c r="B2897" s="1" t="s">
        <v>5819</v>
      </c>
      <c r="C2897" s="1">
        <v>5.1996073244E10</v>
      </c>
      <c r="D2897" s="1" t="s">
        <v>11</v>
      </c>
      <c r="E2897" s="1" t="s">
        <v>40</v>
      </c>
      <c r="F2897" s="1" t="s">
        <v>13</v>
      </c>
      <c r="G2897" s="1" t="s">
        <v>20</v>
      </c>
      <c r="H2897" s="1" t="s">
        <v>15</v>
      </c>
      <c r="I2897" s="2">
        <v>45682.0</v>
      </c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ht="15.75" customHeight="1">
      <c r="A2898" s="1" t="s">
        <v>5820</v>
      </c>
      <c r="B2898" s="1" t="s">
        <v>5821</v>
      </c>
      <c r="C2898" s="1">
        <v>2.1979240799E10</v>
      </c>
      <c r="D2898" s="1" t="s">
        <v>11</v>
      </c>
      <c r="E2898" s="1" t="s">
        <v>23</v>
      </c>
      <c r="F2898" s="1" t="s">
        <v>13</v>
      </c>
      <c r="G2898" s="1" t="s">
        <v>14</v>
      </c>
      <c r="H2898" s="1" t="s">
        <v>15</v>
      </c>
      <c r="I2898" s="2">
        <v>45682.0</v>
      </c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ht="15.75" customHeight="1">
      <c r="A2899" s="1" t="s">
        <v>5822</v>
      </c>
      <c r="B2899" s="1" t="s">
        <v>5823</v>
      </c>
      <c r="C2899" s="1">
        <v>2.4988636346E10</v>
      </c>
      <c r="D2899" s="1" t="s">
        <v>11</v>
      </c>
      <c r="E2899" s="1" t="s">
        <v>123</v>
      </c>
      <c r="F2899" s="1" t="s">
        <v>13</v>
      </c>
      <c r="G2899" s="1" t="s">
        <v>14</v>
      </c>
      <c r="H2899" s="1" t="s">
        <v>15</v>
      </c>
      <c r="I2899" s="2">
        <v>45682.0</v>
      </c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ht="15.75" customHeight="1">
      <c r="A2900" s="1" t="s">
        <v>5824</v>
      </c>
      <c r="B2900" s="1" t="s">
        <v>5825</v>
      </c>
      <c r="C2900" s="1">
        <v>8.1984889886E10</v>
      </c>
      <c r="D2900" s="1" t="s">
        <v>11</v>
      </c>
      <c r="E2900" s="1" t="s">
        <v>37</v>
      </c>
      <c r="F2900" s="1" t="s">
        <v>13</v>
      </c>
      <c r="G2900" s="1" t="s">
        <v>20</v>
      </c>
      <c r="H2900" s="1" t="s">
        <v>76</v>
      </c>
      <c r="I2900" s="2">
        <v>45682.0</v>
      </c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ht="15.75" customHeight="1">
      <c r="A2901" s="1" t="s">
        <v>5826</v>
      </c>
      <c r="B2901" s="1" t="s">
        <v>5827</v>
      </c>
      <c r="C2901" s="1">
        <v>9.91785217E8</v>
      </c>
      <c r="D2901" s="1" t="s">
        <v>11</v>
      </c>
      <c r="E2901" s="1" t="s">
        <v>23</v>
      </c>
      <c r="F2901" s="1" t="s">
        <v>13</v>
      </c>
      <c r="G2901" s="1" t="s">
        <v>20</v>
      </c>
      <c r="H2901" s="1" t="s">
        <v>882</v>
      </c>
      <c r="I2901" s="2">
        <v>45682.0</v>
      </c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ht="15.75" customHeight="1">
      <c r="A2902" s="1" t="s">
        <v>2736</v>
      </c>
      <c r="B2902" s="1" t="s">
        <v>5828</v>
      </c>
      <c r="C2902" s="1">
        <v>8.3986318862E10</v>
      </c>
      <c r="D2902" s="1" t="s">
        <v>11</v>
      </c>
      <c r="E2902" s="1" t="s">
        <v>27</v>
      </c>
      <c r="F2902" s="1" t="s">
        <v>13</v>
      </c>
      <c r="G2902" s="1" t="s">
        <v>20</v>
      </c>
      <c r="H2902" s="1" t="s">
        <v>15</v>
      </c>
      <c r="I2902" s="2">
        <v>45682.0</v>
      </c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ht="15.75" customHeight="1">
      <c r="A2903" s="1" t="s">
        <v>5829</v>
      </c>
      <c r="B2903" s="1" t="s">
        <v>5830</v>
      </c>
      <c r="C2903" s="1">
        <v>8.1988236883E10</v>
      </c>
      <c r="D2903" s="1" t="s">
        <v>11</v>
      </c>
      <c r="E2903" s="1" t="s">
        <v>23</v>
      </c>
      <c r="F2903" s="1" t="s">
        <v>13</v>
      </c>
      <c r="G2903" s="1" t="s">
        <v>20</v>
      </c>
      <c r="H2903" s="1" t="s">
        <v>15</v>
      </c>
      <c r="I2903" s="2">
        <v>45682.0</v>
      </c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ht="15.75" customHeight="1">
      <c r="A2904" s="1" t="s">
        <v>5831</v>
      </c>
      <c r="B2904" s="1" t="s">
        <v>5832</v>
      </c>
      <c r="C2904" s="1">
        <v>1.2996444856E10</v>
      </c>
      <c r="D2904" s="1" t="s">
        <v>11</v>
      </c>
      <c r="E2904" s="1" t="s">
        <v>27</v>
      </c>
      <c r="F2904" s="1" t="s">
        <v>13</v>
      </c>
      <c r="G2904" s="1" t="s">
        <v>14</v>
      </c>
      <c r="H2904" s="1" t="s">
        <v>15</v>
      </c>
      <c r="I2904" s="2">
        <v>45682.0</v>
      </c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ht="15.75" customHeight="1">
      <c r="A2905" s="1" t="s">
        <v>5833</v>
      </c>
      <c r="B2905" s="1" t="s">
        <v>5834</v>
      </c>
      <c r="C2905" s="1">
        <v>3.199990247E10</v>
      </c>
      <c r="D2905" s="1" t="s">
        <v>11</v>
      </c>
      <c r="E2905" s="1" t="s">
        <v>261</v>
      </c>
      <c r="F2905" s="1" t="s">
        <v>13</v>
      </c>
      <c r="G2905" s="1" t="s">
        <v>20</v>
      </c>
      <c r="H2905" s="1" t="s">
        <v>15</v>
      </c>
      <c r="I2905" s="2">
        <v>45682.0</v>
      </c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ht="15.75" customHeight="1">
      <c r="A2906" s="1" t="s">
        <v>550</v>
      </c>
      <c r="B2906" s="1" t="s">
        <v>5835</v>
      </c>
      <c r="C2906" s="1">
        <v>1.1989144896E10</v>
      </c>
      <c r="D2906" s="1" t="s">
        <v>11</v>
      </c>
      <c r="E2906" s="1" t="s">
        <v>27</v>
      </c>
      <c r="F2906" s="1" t="s">
        <v>13</v>
      </c>
      <c r="G2906" s="1" t="s">
        <v>14</v>
      </c>
      <c r="H2906" s="1" t="s">
        <v>15</v>
      </c>
      <c r="I2906" s="2">
        <v>45682.0</v>
      </c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ht="15.75" customHeight="1">
      <c r="A2907" s="1" t="s">
        <v>5836</v>
      </c>
      <c r="B2907" s="1" t="s">
        <v>5837</v>
      </c>
      <c r="C2907" s="1">
        <v>8.5981330993E10</v>
      </c>
      <c r="D2907" s="1" t="s">
        <v>11</v>
      </c>
      <c r="E2907" s="1" t="s">
        <v>37</v>
      </c>
      <c r="F2907" s="1" t="s">
        <v>13</v>
      </c>
      <c r="G2907" s="1" t="s">
        <v>14</v>
      </c>
      <c r="H2907" s="1" t="s">
        <v>4765</v>
      </c>
      <c r="I2907" s="2">
        <v>45682.0</v>
      </c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ht="15.75" customHeight="1">
      <c r="A2908" s="1" t="s">
        <v>5838</v>
      </c>
      <c r="B2908" s="1" t="s">
        <v>5839</v>
      </c>
      <c r="C2908" s="1">
        <v>9.9991374319E10</v>
      </c>
      <c r="D2908" s="1" t="s">
        <v>11</v>
      </c>
      <c r="E2908" s="1" t="s">
        <v>27</v>
      </c>
      <c r="F2908" s="1" t="s">
        <v>13</v>
      </c>
      <c r="G2908" s="1" t="s">
        <v>14</v>
      </c>
      <c r="H2908" s="1" t="s">
        <v>15</v>
      </c>
      <c r="I2908" s="2">
        <v>45682.0</v>
      </c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ht="15.75" customHeight="1">
      <c r="A2909" s="1" t="s">
        <v>5840</v>
      </c>
      <c r="B2909" s="1" t="s">
        <v>5841</v>
      </c>
      <c r="C2909" s="1">
        <v>1.1972323749E10</v>
      </c>
      <c r="D2909" s="1" t="s">
        <v>11</v>
      </c>
      <c r="E2909" s="1" t="s">
        <v>23</v>
      </c>
      <c r="F2909" s="1" t="s">
        <v>13</v>
      </c>
      <c r="G2909" s="1" t="s">
        <v>14</v>
      </c>
      <c r="H2909" s="1" t="s">
        <v>15</v>
      </c>
      <c r="I2909" s="2">
        <v>45682.0</v>
      </c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ht="15.75" customHeight="1">
      <c r="A2910" s="1" t="s">
        <v>5842</v>
      </c>
      <c r="B2910" s="1" t="s">
        <v>5843</v>
      </c>
      <c r="C2910" s="1">
        <v>3.5997816011E10</v>
      </c>
      <c r="D2910" s="1" t="s">
        <v>11</v>
      </c>
      <c r="E2910" s="1" t="s">
        <v>27</v>
      </c>
      <c r="F2910" s="1" t="s">
        <v>13</v>
      </c>
      <c r="G2910" s="1" t="s">
        <v>20</v>
      </c>
      <c r="H2910" s="1" t="s">
        <v>15</v>
      </c>
      <c r="I2910" s="2">
        <v>45682.0</v>
      </c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ht="15.75" customHeight="1">
      <c r="A2911" s="1" t="s">
        <v>5844</v>
      </c>
      <c r="B2911" s="1" t="s">
        <v>5845</v>
      </c>
      <c r="C2911" s="1">
        <v>1.8981112196E10</v>
      </c>
      <c r="D2911" s="1" t="s">
        <v>11</v>
      </c>
      <c r="E2911" s="1" t="s">
        <v>37</v>
      </c>
      <c r="F2911" s="1" t="s">
        <v>13</v>
      </c>
      <c r="G2911" s="1" t="s">
        <v>14</v>
      </c>
      <c r="H2911" s="1" t="s">
        <v>15</v>
      </c>
      <c r="I2911" s="2">
        <v>45682.0</v>
      </c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ht="15.75" customHeight="1">
      <c r="A2912" s="1" t="s">
        <v>5846</v>
      </c>
      <c r="B2912" s="1" t="s">
        <v>5847</v>
      </c>
      <c r="C2912" s="1">
        <v>7.5991593457E10</v>
      </c>
      <c r="D2912" s="1" t="s">
        <v>11</v>
      </c>
      <c r="E2912" s="1" t="s">
        <v>23</v>
      </c>
      <c r="F2912" s="1" t="s">
        <v>13</v>
      </c>
      <c r="G2912" s="1" t="s">
        <v>14</v>
      </c>
      <c r="H2912" s="1" t="s">
        <v>15</v>
      </c>
      <c r="I2912" s="2">
        <v>45682.0</v>
      </c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ht="15.75" customHeight="1">
      <c r="A2913" s="1" t="s">
        <v>5848</v>
      </c>
      <c r="B2913" s="1" t="s">
        <v>5849</v>
      </c>
      <c r="C2913" s="1">
        <v>1.566999714434E12</v>
      </c>
      <c r="D2913" s="1" t="s">
        <v>11</v>
      </c>
      <c r="E2913" s="1" t="s">
        <v>23</v>
      </c>
      <c r="F2913" s="1" t="s">
        <v>13</v>
      </c>
      <c r="G2913" s="1" t="s">
        <v>14</v>
      </c>
      <c r="H2913" s="1" t="s">
        <v>24</v>
      </c>
      <c r="I2913" s="2">
        <v>45682.0</v>
      </c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ht="15.75" customHeight="1">
      <c r="A2914" s="1" t="s">
        <v>5850</v>
      </c>
      <c r="B2914" s="1" t="s">
        <v>5851</v>
      </c>
      <c r="C2914" s="1">
        <v>1.8988024112E10</v>
      </c>
      <c r="D2914" s="1" t="s">
        <v>11</v>
      </c>
      <c r="E2914" s="1" t="s">
        <v>27</v>
      </c>
      <c r="F2914" s="1" t="s">
        <v>13</v>
      </c>
      <c r="G2914" s="1" t="s">
        <v>20</v>
      </c>
      <c r="H2914" s="1" t="s">
        <v>24</v>
      </c>
      <c r="I2914" s="2">
        <v>45682.0</v>
      </c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ht="15.75" customHeight="1">
      <c r="A2915" s="1" t="s">
        <v>5852</v>
      </c>
      <c r="B2915" s="1" t="s">
        <v>5853</v>
      </c>
      <c r="C2915" s="1">
        <v>8.89931265E10</v>
      </c>
      <c r="D2915" s="1" t="s">
        <v>11</v>
      </c>
      <c r="E2915" s="1" t="s">
        <v>27</v>
      </c>
      <c r="F2915" s="1" t="s">
        <v>13</v>
      </c>
      <c r="G2915" s="1" t="s">
        <v>20</v>
      </c>
      <c r="H2915" s="1" t="s">
        <v>44</v>
      </c>
      <c r="I2915" s="2">
        <v>45682.0</v>
      </c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ht="15.75" customHeight="1">
      <c r="A2916" s="1" t="s">
        <v>5854</v>
      </c>
      <c r="B2916" s="1" t="s">
        <v>5855</v>
      </c>
      <c r="C2916" s="1">
        <v>5.4992511008E10</v>
      </c>
      <c r="D2916" s="1"/>
      <c r="E2916" s="1" t="s">
        <v>5856</v>
      </c>
      <c r="F2916" s="1" t="s">
        <v>5857</v>
      </c>
      <c r="G2916" s="1" t="s">
        <v>5858</v>
      </c>
      <c r="H2916" s="1" t="s">
        <v>5859</v>
      </c>
      <c r="I2916" s="2">
        <v>45682.0</v>
      </c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ht="15.75" customHeight="1">
      <c r="A2917" s="1" t="s">
        <v>5860</v>
      </c>
      <c r="B2917" s="1" t="s">
        <v>5861</v>
      </c>
      <c r="C2917" s="1">
        <v>8.1991498363E10</v>
      </c>
      <c r="D2917" s="1" t="s">
        <v>11</v>
      </c>
      <c r="E2917" s="1" t="s">
        <v>27</v>
      </c>
      <c r="F2917" s="1" t="s">
        <v>13</v>
      </c>
      <c r="G2917" s="1" t="s">
        <v>14</v>
      </c>
      <c r="H2917" s="1" t="s">
        <v>15</v>
      </c>
      <c r="I2917" s="2">
        <v>45682.0</v>
      </c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ht="15.75" customHeight="1">
      <c r="A2918" s="1" t="s">
        <v>5862</v>
      </c>
      <c r="B2918" s="1" t="s">
        <v>5863</v>
      </c>
      <c r="C2918" s="1">
        <v>6.9981076738E10</v>
      </c>
      <c r="D2918" s="1" t="s">
        <v>11</v>
      </c>
      <c r="E2918" s="1" t="s">
        <v>27</v>
      </c>
      <c r="F2918" s="1" t="s">
        <v>13</v>
      </c>
      <c r="G2918" s="1" t="s">
        <v>14</v>
      </c>
      <c r="H2918" s="1" t="s">
        <v>24</v>
      </c>
      <c r="I2918" s="2">
        <v>45682.0</v>
      </c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ht="15.75" customHeight="1">
      <c r="A2919" s="1" t="s">
        <v>5864</v>
      </c>
      <c r="B2919" s="1" t="s">
        <v>5865</v>
      </c>
      <c r="C2919" s="1" t="s">
        <v>5866</v>
      </c>
      <c r="D2919" s="1" t="s">
        <v>11</v>
      </c>
      <c r="E2919" s="1" t="s">
        <v>31</v>
      </c>
      <c r="F2919" s="1" t="s">
        <v>13</v>
      </c>
      <c r="G2919" s="1" t="s">
        <v>20</v>
      </c>
      <c r="H2919" s="1" t="s">
        <v>15</v>
      </c>
      <c r="I2919" s="2">
        <v>45682.0</v>
      </c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ht="15.75" customHeight="1">
      <c r="A2920" s="1" t="s">
        <v>5867</v>
      </c>
      <c r="B2920" s="1" t="s">
        <v>5868</v>
      </c>
      <c r="C2920" s="1" t="s">
        <v>5869</v>
      </c>
      <c r="D2920" s="1" t="s">
        <v>11</v>
      </c>
      <c r="E2920" s="1" t="s">
        <v>27</v>
      </c>
      <c r="F2920" s="1" t="s">
        <v>13</v>
      </c>
      <c r="G2920" s="1" t="s">
        <v>14</v>
      </c>
      <c r="H2920" s="1" t="s">
        <v>15</v>
      </c>
      <c r="I2920" s="2">
        <v>45682.0</v>
      </c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ht="15.75" customHeight="1">
      <c r="A2921" s="1" t="s">
        <v>5870</v>
      </c>
      <c r="B2921" s="1" t="s">
        <v>5871</v>
      </c>
      <c r="C2921" s="1">
        <v>8.6994033275E10</v>
      </c>
      <c r="D2921" s="1" t="s">
        <v>11</v>
      </c>
      <c r="E2921" s="1" t="s">
        <v>49</v>
      </c>
      <c r="F2921" s="1" t="s">
        <v>13</v>
      </c>
      <c r="G2921" s="1" t="s">
        <v>20</v>
      </c>
      <c r="H2921" s="1" t="s">
        <v>15</v>
      </c>
      <c r="I2921" s="2">
        <v>45682.0</v>
      </c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ht="15.75" customHeight="1">
      <c r="A2922" s="1" t="s">
        <v>5872</v>
      </c>
      <c r="B2922" s="1" t="s">
        <v>5873</v>
      </c>
      <c r="C2922" s="1">
        <v>8.2996221043E10</v>
      </c>
      <c r="D2922" s="1" t="s">
        <v>11</v>
      </c>
      <c r="E2922" s="1" t="s">
        <v>123</v>
      </c>
      <c r="F2922" s="1" t="s">
        <v>13</v>
      </c>
      <c r="G2922" s="1" t="s">
        <v>14</v>
      </c>
      <c r="H2922" s="1" t="s">
        <v>15</v>
      </c>
      <c r="I2922" s="2">
        <v>45682.0</v>
      </c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ht="15.75" customHeight="1">
      <c r="A2923" s="1" t="s">
        <v>5874</v>
      </c>
      <c r="B2923" s="1" t="s">
        <v>5875</v>
      </c>
      <c r="C2923" s="1">
        <v>2.19794666E10</v>
      </c>
      <c r="D2923" s="1" t="s">
        <v>11</v>
      </c>
      <c r="E2923" s="1" t="s">
        <v>27</v>
      </c>
      <c r="F2923" s="1" t="s">
        <v>13</v>
      </c>
      <c r="G2923" s="1" t="s">
        <v>20</v>
      </c>
      <c r="H2923" s="1" t="s">
        <v>15</v>
      </c>
      <c r="I2923" s="2">
        <v>45682.0</v>
      </c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ht="15.75" customHeight="1">
      <c r="A2924" s="1" t="s">
        <v>5876</v>
      </c>
      <c r="B2924" s="1" t="s">
        <v>5877</v>
      </c>
      <c r="C2924" s="1">
        <v>8.1993305473E10</v>
      </c>
      <c r="D2924" s="1" t="s">
        <v>11</v>
      </c>
      <c r="E2924" s="1" t="s">
        <v>27</v>
      </c>
      <c r="F2924" s="1" t="s">
        <v>13</v>
      </c>
      <c r="G2924" s="1" t="s">
        <v>20</v>
      </c>
      <c r="H2924" s="1" t="s">
        <v>15</v>
      </c>
      <c r="I2924" s="2">
        <v>45682.0</v>
      </c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ht="15.75" customHeight="1">
      <c r="A2925" s="1" t="s">
        <v>5878</v>
      </c>
      <c r="B2925" s="1" t="s">
        <v>5879</v>
      </c>
      <c r="C2925" s="1">
        <v>4.7992169909E10</v>
      </c>
      <c r="D2925" s="1" t="s">
        <v>11</v>
      </c>
      <c r="E2925" s="1" t="s">
        <v>2258</v>
      </c>
      <c r="F2925" s="1" t="s">
        <v>13</v>
      </c>
      <c r="G2925" s="1" t="s">
        <v>14</v>
      </c>
      <c r="H2925" s="1" t="s">
        <v>15</v>
      </c>
      <c r="I2925" s="2">
        <v>45682.0</v>
      </c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ht="15.75" customHeight="1">
      <c r="A2926" s="1" t="s">
        <v>5880</v>
      </c>
      <c r="B2926" s="1" t="s">
        <v>5881</v>
      </c>
      <c r="C2926" s="1">
        <v>3.5998803373E10</v>
      </c>
      <c r="D2926" s="1" t="s">
        <v>11</v>
      </c>
      <c r="E2926" s="1" t="s">
        <v>27</v>
      </c>
      <c r="F2926" s="1" t="s">
        <v>13</v>
      </c>
      <c r="G2926" s="1" t="s">
        <v>14</v>
      </c>
      <c r="H2926" s="1" t="s">
        <v>15</v>
      </c>
      <c r="I2926" s="2">
        <v>45682.0</v>
      </c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ht="15.75" customHeight="1">
      <c r="A2927" s="1" t="s">
        <v>5882</v>
      </c>
      <c r="B2927" s="1" t="s">
        <v>5883</v>
      </c>
      <c r="C2927" s="1">
        <v>2.199428317E10</v>
      </c>
      <c r="D2927" s="1" t="s">
        <v>11</v>
      </c>
      <c r="E2927" s="1" t="s">
        <v>27</v>
      </c>
      <c r="F2927" s="1" t="s">
        <v>13</v>
      </c>
      <c r="G2927" s="1" t="s">
        <v>20</v>
      </c>
      <c r="H2927" s="1" t="s">
        <v>44</v>
      </c>
      <c r="I2927" s="2">
        <v>45682.0</v>
      </c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ht="15.75" customHeight="1">
      <c r="A2928" s="1" t="s">
        <v>5884</v>
      </c>
      <c r="B2928" s="1" t="s">
        <v>5885</v>
      </c>
      <c r="C2928" s="1" t="s">
        <v>5886</v>
      </c>
      <c r="D2928" s="1" t="s">
        <v>11</v>
      </c>
      <c r="E2928" s="1" t="s">
        <v>37</v>
      </c>
      <c r="F2928" s="1" t="s">
        <v>13</v>
      </c>
      <c r="G2928" s="1" t="s">
        <v>20</v>
      </c>
      <c r="H2928" s="1" t="s">
        <v>116</v>
      </c>
      <c r="I2928" s="2">
        <v>45682.0</v>
      </c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ht="15.75" customHeight="1">
      <c r="A2929" s="1" t="s">
        <v>5887</v>
      </c>
      <c r="B2929" s="1" t="s">
        <v>5888</v>
      </c>
      <c r="C2929" s="1">
        <v>2.1998517133E10</v>
      </c>
      <c r="D2929" s="1" t="s">
        <v>11</v>
      </c>
      <c r="E2929" s="1" t="s">
        <v>37</v>
      </c>
      <c r="F2929" s="1" t="s">
        <v>13</v>
      </c>
      <c r="G2929" s="1" t="s">
        <v>20</v>
      </c>
      <c r="H2929" s="1" t="s">
        <v>15</v>
      </c>
      <c r="I2929" s="2">
        <v>45682.0</v>
      </c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ht="15.75" customHeight="1">
      <c r="A2930" s="1" t="s">
        <v>995</v>
      </c>
      <c r="B2930" s="1" t="s">
        <v>5889</v>
      </c>
      <c r="C2930" s="1">
        <v>9.99425883E8</v>
      </c>
      <c r="D2930" s="1" t="s">
        <v>11</v>
      </c>
      <c r="E2930" s="1" t="s">
        <v>37</v>
      </c>
      <c r="F2930" s="1" t="s">
        <v>13</v>
      </c>
      <c r="G2930" s="1" t="s">
        <v>14</v>
      </c>
      <c r="H2930" s="1" t="s">
        <v>4765</v>
      </c>
      <c r="I2930" s="2">
        <v>45682.0</v>
      </c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ht="15.75" customHeight="1">
      <c r="A2931" s="1" t="s">
        <v>5890</v>
      </c>
      <c r="B2931" s="1" t="s">
        <v>5891</v>
      </c>
      <c r="C2931" s="1">
        <v>8.5981038737E10</v>
      </c>
      <c r="D2931" s="1" t="s">
        <v>11</v>
      </c>
      <c r="E2931" s="1" t="s">
        <v>261</v>
      </c>
      <c r="F2931" s="1" t="s">
        <v>13</v>
      </c>
      <c r="G2931" s="1" t="s">
        <v>20</v>
      </c>
      <c r="H2931" s="1" t="s">
        <v>15</v>
      </c>
      <c r="I2931" s="2">
        <v>45682.0</v>
      </c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ht="15.75" customHeight="1">
      <c r="A2932" s="1" t="s">
        <v>5892</v>
      </c>
      <c r="B2932" s="1" t="s">
        <v>5893</v>
      </c>
      <c r="C2932" s="1">
        <v>4.9998096508E10</v>
      </c>
      <c r="D2932" s="1" t="s">
        <v>11</v>
      </c>
      <c r="E2932" s="1" t="s">
        <v>23</v>
      </c>
      <c r="F2932" s="1" t="s">
        <v>13</v>
      </c>
      <c r="G2932" s="1" t="s">
        <v>20</v>
      </c>
      <c r="H2932" s="1" t="s">
        <v>44</v>
      </c>
      <c r="I2932" s="2">
        <v>45682.0</v>
      </c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ht="15.75" customHeight="1">
      <c r="A2933" s="1" t="s">
        <v>5894</v>
      </c>
      <c r="B2933" s="1" t="s">
        <v>5895</v>
      </c>
      <c r="C2933" s="1">
        <v>9.9984298749E10</v>
      </c>
      <c r="D2933" s="1" t="s">
        <v>11</v>
      </c>
      <c r="E2933" s="1" t="s">
        <v>27</v>
      </c>
      <c r="F2933" s="1" t="s">
        <v>13</v>
      </c>
      <c r="G2933" s="1" t="s">
        <v>14</v>
      </c>
      <c r="H2933" s="1" t="s">
        <v>15</v>
      </c>
      <c r="I2933" s="2">
        <v>45682.0</v>
      </c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ht="15.75" customHeight="1">
      <c r="A2934" s="1" t="s">
        <v>5896</v>
      </c>
      <c r="B2934" s="1" t="s">
        <v>5897</v>
      </c>
      <c r="C2934" s="1" t="s">
        <v>5898</v>
      </c>
      <c r="D2934" s="1" t="s">
        <v>11</v>
      </c>
      <c r="E2934" s="1" t="s">
        <v>112</v>
      </c>
      <c r="F2934" s="1" t="s">
        <v>13</v>
      </c>
      <c r="G2934" s="1" t="s">
        <v>14</v>
      </c>
      <c r="H2934" s="1" t="s">
        <v>65</v>
      </c>
      <c r="I2934" s="2">
        <v>45682.0</v>
      </c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ht="15.75" customHeight="1">
      <c r="A2935" s="1" t="s">
        <v>5899</v>
      </c>
      <c r="B2935" s="1" t="s">
        <v>5900</v>
      </c>
      <c r="C2935" s="1">
        <v>9.6991414548E10</v>
      </c>
      <c r="D2935" s="1" t="s">
        <v>11</v>
      </c>
      <c r="E2935" s="1" t="s">
        <v>31</v>
      </c>
      <c r="F2935" s="1" t="s">
        <v>13</v>
      </c>
      <c r="G2935" s="1" t="s">
        <v>20</v>
      </c>
      <c r="H2935" s="1" t="s">
        <v>15</v>
      </c>
      <c r="I2935" s="2">
        <v>45682.0</v>
      </c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ht="15.75" customHeight="1">
      <c r="A2936" s="1" t="s">
        <v>5901</v>
      </c>
      <c r="B2936" s="1" t="s">
        <v>5902</v>
      </c>
      <c r="C2936" s="1">
        <v>5.511956958345E12</v>
      </c>
      <c r="D2936" s="1" t="s">
        <v>11</v>
      </c>
      <c r="E2936" s="1" t="s">
        <v>23</v>
      </c>
      <c r="F2936" s="1" t="s">
        <v>13</v>
      </c>
      <c r="G2936" s="1" t="s">
        <v>14</v>
      </c>
      <c r="H2936" s="1" t="s">
        <v>15</v>
      </c>
      <c r="I2936" s="2">
        <v>45682.0</v>
      </c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ht="15.75" customHeight="1">
      <c r="A2937" s="1" t="s">
        <v>5903</v>
      </c>
      <c r="B2937" s="1" t="s">
        <v>5904</v>
      </c>
      <c r="C2937" s="1">
        <v>5.547984941237E12</v>
      </c>
      <c r="D2937" s="1" t="s">
        <v>11</v>
      </c>
      <c r="E2937" s="1" t="s">
        <v>27</v>
      </c>
      <c r="F2937" s="1" t="s">
        <v>13</v>
      </c>
      <c r="G2937" s="1" t="s">
        <v>14</v>
      </c>
      <c r="H2937" s="1" t="s">
        <v>15</v>
      </c>
      <c r="I2937" s="2">
        <v>45682.0</v>
      </c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ht="15.75" customHeight="1">
      <c r="A2938" s="1" t="s">
        <v>5905</v>
      </c>
      <c r="B2938" s="1" t="s">
        <v>5906</v>
      </c>
      <c r="C2938" s="1">
        <v>4.999121989E10</v>
      </c>
      <c r="D2938" s="1" t="s">
        <v>11</v>
      </c>
      <c r="E2938" s="1" t="s">
        <v>23</v>
      </c>
      <c r="F2938" s="1" t="s">
        <v>13</v>
      </c>
      <c r="G2938" s="1" t="s">
        <v>14</v>
      </c>
      <c r="H2938" s="1" t="s">
        <v>15</v>
      </c>
      <c r="I2938" s="2">
        <v>45682.0</v>
      </c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ht="15.75" customHeight="1">
      <c r="A2939" s="1" t="s">
        <v>5907</v>
      </c>
      <c r="B2939" s="1" t="s">
        <v>5908</v>
      </c>
      <c r="C2939" s="1" t="s">
        <v>5909</v>
      </c>
      <c r="D2939" s="1" t="s">
        <v>11</v>
      </c>
      <c r="E2939" s="1" t="s">
        <v>123</v>
      </c>
      <c r="F2939" s="1" t="s">
        <v>13</v>
      </c>
      <c r="G2939" s="1" t="s">
        <v>14</v>
      </c>
      <c r="H2939" s="1" t="s">
        <v>15</v>
      </c>
      <c r="I2939" s="2">
        <v>45682.0</v>
      </c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ht="15.75" customHeight="1">
      <c r="A2940" s="1" t="s">
        <v>5910</v>
      </c>
      <c r="B2940" s="1" t="s">
        <v>5911</v>
      </c>
      <c r="C2940" s="1">
        <v>8.3987311673E10</v>
      </c>
      <c r="D2940" s="1" t="s">
        <v>11</v>
      </c>
      <c r="E2940" s="1" t="s">
        <v>37</v>
      </c>
      <c r="F2940" s="1" t="s">
        <v>13</v>
      </c>
      <c r="G2940" s="1" t="s">
        <v>20</v>
      </c>
      <c r="H2940" s="1" t="s">
        <v>44</v>
      </c>
      <c r="I2940" s="2">
        <v>45682.0</v>
      </c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ht="15.75" customHeight="1">
      <c r="A2941" s="1" t="s">
        <v>5912</v>
      </c>
      <c r="B2941" s="1" t="s">
        <v>5913</v>
      </c>
      <c r="C2941" s="1">
        <v>8.2999441484E10</v>
      </c>
      <c r="D2941" s="1" t="s">
        <v>11</v>
      </c>
      <c r="E2941" s="1" t="s">
        <v>37</v>
      </c>
      <c r="F2941" s="1" t="s">
        <v>13</v>
      </c>
      <c r="G2941" s="1" t="s">
        <v>14</v>
      </c>
      <c r="H2941" s="1" t="s">
        <v>15</v>
      </c>
      <c r="I2941" s="2">
        <v>45682.0</v>
      </c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ht="15.75" customHeight="1">
      <c r="A2942" s="1" t="s">
        <v>5914</v>
      </c>
      <c r="B2942" s="1" t="s">
        <v>5915</v>
      </c>
      <c r="C2942" s="1">
        <v>3.1989625441E10</v>
      </c>
      <c r="D2942" s="1" t="s">
        <v>11</v>
      </c>
      <c r="E2942" s="1" t="s">
        <v>27</v>
      </c>
      <c r="F2942" s="1" t="s">
        <v>13</v>
      </c>
      <c r="G2942" s="1" t="s">
        <v>14</v>
      </c>
      <c r="H2942" s="1" t="s">
        <v>15</v>
      </c>
      <c r="I2942" s="2">
        <v>45682.0</v>
      </c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ht="15.75" customHeight="1">
      <c r="A2943" s="1" t="s">
        <v>4402</v>
      </c>
      <c r="B2943" s="1" t="s">
        <v>5916</v>
      </c>
      <c r="C2943" s="1">
        <v>1.6996260942E10</v>
      </c>
      <c r="D2943" s="1" t="s">
        <v>11</v>
      </c>
      <c r="E2943" s="1" t="s">
        <v>23</v>
      </c>
      <c r="F2943" s="1" t="s">
        <v>13</v>
      </c>
      <c r="G2943" s="1" t="s">
        <v>20</v>
      </c>
      <c r="H2943" s="1" t="s">
        <v>24</v>
      </c>
      <c r="I2943" s="2">
        <v>45682.0</v>
      </c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ht="15.75" customHeight="1">
      <c r="A2944" s="1" t="s">
        <v>81</v>
      </c>
      <c r="B2944" s="1" t="s">
        <v>5917</v>
      </c>
      <c r="C2944" s="1">
        <v>3.1990871689E10</v>
      </c>
      <c r="D2944" s="1" t="s">
        <v>11</v>
      </c>
      <c r="E2944" s="1" t="s">
        <v>37</v>
      </c>
      <c r="F2944" s="1" t="s">
        <v>13</v>
      </c>
      <c r="G2944" s="1" t="s">
        <v>20</v>
      </c>
      <c r="H2944" s="1" t="s">
        <v>76</v>
      </c>
      <c r="I2944" s="2">
        <v>45682.0</v>
      </c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ht="15.75" customHeight="1">
      <c r="A2945" s="1" t="s">
        <v>5918</v>
      </c>
      <c r="B2945" s="1" t="s">
        <v>5919</v>
      </c>
      <c r="C2945" s="1">
        <v>8.2988835198E10</v>
      </c>
      <c r="D2945" s="1" t="s">
        <v>11</v>
      </c>
      <c r="E2945" s="1" t="s">
        <v>27</v>
      </c>
      <c r="F2945" s="1" t="s">
        <v>13</v>
      </c>
      <c r="G2945" s="1" t="s">
        <v>20</v>
      </c>
      <c r="H2945" s="1" t="s">
        <v>882</v>
      </c>
      <c r="I2945" s="2">
        <v>45682.0</v>
      </c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ht="15.75" customHeight="1">
      <c r="A2946" s="1" t="s">
        <v>5920</v>
      </c>
      <c r="B2946" s="1" t="s">
        <v>5921</v>
      </c>
      <c r="C2946" s="1">
        <v>8.7996441158E10</v>
      </c>
      <c r="D2946" s="1" t="s">
        <v>11</v>
      </c>
      <c r="E2946" s="1" t="s">
        <v>37</v>
      </c>
      <c r="F2946" s="1" t="s">
        <v>13</v>
      </c>
      <c r="G2946" s="1" t="s">
        <v>20</v>
      </c>
      <c r="H2946" s="1" t="s">
        <v>4765</v>
      </c>
      <c r="I2946" s="2">
        <v>45682.0</v>
      </c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ht="15.75" customHeight="1">
      <c r="A2947" s="1" t="s">
        <v>810</v>
      </c>
      <c r="B2947" s="1" t="s">
        <v>5922</v>
      </c>
      <c r="C2947" s="1">
        <v>4.5999284755E10</v>
      </c>
      <c r="D2947" s="1" t="s">
        <v>11</v>
      </c>
      <c r="E2947" s="1" t="s">
        <v>31</v>
      </c>
      <c r="F2947" s="1" t="s">
        <v>13</v>
      </c>
      <c r="G2947" s="1" t="s">
        <v>14</v>
      </c>
      <c r="H2947" s="1" t="s">
        <v>15</v>
      </c>
      <c r="I2947" s="2">
        <v>45682.0</v>
      </c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ht="15.75" customHeight="1">
      <c r="A2948" s="1" t="s">
        <v>5923</v>
      </c>
      <c r="B2948" s="1" t="s">
        <v>5924</v>
      </c>
      <c r="C2948" s="1">
        <v>2.7998529009E10</v>
      </c>
      <c r="D2948" s="1" t="s">
        <v>11</v>
      </c>
      <c r="E2948" s="1" t="s">
        <v>37</v>
      </c>
      <c r="F2948" s="1" t="s">
        <v>13</v>
      </c>
      <c r="G2948" s="1" t="s">
        <v>20</v>
      </c>
      <c r="H2948" s="1" t="s">
        <v>4765</v>
      </c>
      <c r="I2948" s="2">
        <v>45682.0</v>
      </c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ht="15.75" customHeight="1">
      <c r="A2949" s="1" t="s">
        <v>5925</v>
      </c>
      <c r="B2949" s="1" t="s">
        <v>5926</v>
      </c>
      <c r="C2949" s="1">
        <v>1.5998592522E10</v>
      </c>
      <c r="D2949" s="1" t="s">
        <v>11</v>
      </c>
      <c r="E2949" s="1" t="s">
        <v>37</v>
      </c>
      <c r="F2949" s="1" t="s">
        <v>13</v>
      </c>
      <c r="G2949" s="1" t="s">
        <v>20</v>
      </c>
      <c r="H2949" s="1" t="s">
        <v>76</v>
      </c>
      <c r="I2949" s="2">
        <v>45682.0</v>
      </c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ht="15.75" customHeight="1">
      <c r="A2950" s="1" t="s">
        <v>5927</v>
      </c>
      <c r="B2950" s="1" t="s">
        <v>5928</v>
      </c>
      <c r="C2950" s="1" t="s">
        <v>5929</v>
      </c>
      <c r="D2950" s="1" t="s">
        <v>11</v>
      </c>
      <c r="E2950" s="1" t="s">
        <v>37</v>
      </c>
      <c r="F2950" s="1" t="s">
        <v>13</v>
      </c>
      <c r="G2950" s="1" t="s">
        <v>14</v>
      </c>
      <c r="H2950" s="1" t="s">
        <v>4765</v>
      </c>
      <c r="I2950" s="2">
        <v>45682.0</v>
      </c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ht="15.75" customHeight="1">
      <c r="A2951" s="1" t="s">
        <v>5930</v>
      </c>
      <c r="B2951" s="1" t="s">
        <v>5931</v>
      </c>
      <c r="C2951" s="1">
        <v>9.1992661981E10</v>
      </c>
      <c r="D2951" s="1" t="s">
        <v>11</v>
      </c>
      <c r="E2951" s="1" t="s">
        <v>123</v>
      </c>
      <c r="F2951" s="1" t="s">
        <v>13</v>
      </c>
      <c r="G2951" s="1" t="s">
        <v>14</v>
      </c>
      <c r="H2951" s="1" t="s">
        <v>15</v>
      </c>
      <c r="I2951" s="2">
        <v>45682.0</v>
      </c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ht="15.75" customHeight="1">
      <c r="A2952" s="1" t="s">
        <v>5932</v>
      </c>
      <c r="B2952" s="1" t="s">
        <v>5933</v>
      </c>
      <c r="C2952" s="1" t="s">
        <v>5934</v>
      </c>
      <c r="D2952" s="1" t="s">
        <v>11</v>
      </c>
      <c r="E2952" s="1" t="s">
        <v>27</v>
      </c>
      <c r="F2952" s="1" t="s">
        <v>13</v>
      </c>
      <c r="G2952" s="1" t="s">
        <v>20</v>
      </c>
      <c r="H2952" s="1" t="s">
        <v>44</v>
      </c>
      <c r="I2952" s="2">
        <v>45682.0</v>
      </c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ht="15.75" customHeight="1">
      <c r="A2953" s="1" t="s">
        <v>5935</v>
      </c>
      <c r="B2953" s="1" t="s">
        <v>5936</v>
      </c>
      <c r="C2953" s="1">
        <v>8.8998725643E10</v>
      </c>
      <c r="D2953" s="1" t="s">
        <v>11</v>
      </c>
      <c r="E2953" s="1" t="s">
        <v>27</v>
      </c>
      <c r="F2953" s="1" t="s">
        <v>13</v>
      </c>
      <c r="G2953" s="1" t="s">
        <v>20</v>
      </c>
      <c r="H2953" s="1" t="s">
        <v>15</v>
      </c>
      <c r="I2953" s="2">
        <v>45682.0</v>
      </c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ht="15.75" customHeight="1">
      <c r="A2954" s="1" t="s">
        <v>5937</v>
      </c>
      <c r="B2954" s="1" t="s">
        <v>5938</v>
      </c>
      <c r="C2954" s="1">
        <v>2.4992578519E10</v>
      </c>
      <c r="D2954" s="1" t="s">
        <v>11</v>
      </c>
      <c r="E2954" s="1" t="s">
        <v>123</v>
      </c>
      <c r="F2954" s="1" t="s">
        <v>13</v>
      </c>
      <c r="G2954" s="1" t="s">
        <v>20</v>
      </c>
      <c r="H2954" s="1" t="s">
        <v>15</v>
      </c>
      <c r="I2954" s="2">
        <v>45682.0</v>
      </c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ht="15.75" customHeight="1">
      <c r="A2955" s="1" t="s">
        <v>5939</v>
      </c>
      <c r="B2955" s="1" t="s">
        <v>5940</v>
      </c>
      <c r="C2955" s="1">
        <v>3.1999956515E10</v>
      </c>
      <c r="D2955" s="1" t="s">
        <v>11</v>
      </c>
      <c r="E2955" s="1" t="s">
        <v>27</v>
      </c>
      <c r="F2955" s="1" t="s">
        <v>13</v>
      </c>
      <c r="G2955" s="1" t="s">
        <v>20</v>
      </c>
      <c r="H2955" s="1" t="s">
        <v>15</v>
      </c>
      <c r="I2955" s="2">
        <v>45682.0</v>
      </c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ht="15.75" customHeight="1">
      <c r="A2956" s="1" t="s">
        <v>5941</v>
      </c>
      <c r="B2956" s="1" t="s">
        <v>5942</v>
      </c>
      <c r="C2956" s="1">
        <v>9.2992034232E10</v>
      </c>
      <c r="D2956" s="1" t="s">
        <v>11</v>
      </c>
      <c r="E2956" s="1" t="s">
        <v>12</v>
      </c>
      <c r="F2956" s="1" t="s">
        <v>13</v>
      </c>
      <c r="G2956" s="1" t="s">
        <v>14</v>
      </c>
      <c r="H2956" s="1" t="s">
        <v>15</v>
      </c>
      <c r="I2956" s="2">
        <v>45682.0</v>
      </c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ht="15.75" customHeight="1">
      <c r="A2957" s="1" t="s">
        <v>5943</v>
      </c>
      <c r="B2957" s="1" t="s">
        <v>5944</v>
      </c>
      <c r="C2957" s="1">
        <v>3.5991325962E10</v>
      </c>
      <c r="D2957" s="1" t="s">
        <v>11</v>
      </c>
      <c r="E2957" s="1" t="s">
        <v>23</v>
      </c>
      <c r="F2957" s="1" t="s">
        <v>13</v>
      </c>
      <c r="G2957" s="1" t="s">
        <v>20</v>
      </c>
      <c r="H2957" s="1" t="s">
        <v>15</v>
      </c>
      <c r="I2957" s="2">
        <v>45682.0</v>
      </c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ht="15.75" customHeight="1">
      <c r="A2958" s="1" t="s">
        <v>5945</v>
      </c>
      <c r="B2958" s="1" t="s">
        <v>5946</v>
      </c>
      <c r="C2958" s="1">
        <v>6.1983172848E10</v>
      </c>
      <c r="D2958" s="1" t="s">
        <v>11</v>
      </c>
      <c r="E2958" s="1" t="s">
        <v>27</v>
      </c>
      <c r="F2958" s="1" t="s">
        <v>13</v>
      </c>
      <c r="G2958" s="1" t="s">
        <v>20</v>
      </c>
      <c r="H2958" s="1" t="s">
        <v>24</v>
      </c>
      <c r="I2958" s="2">
        <v>45682.0</v>
      </c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ht="15.75" customHeight="1">
      <c r="A2959" s="1" t="s">
        <v>5947</v>
      </c>
      <c r="B2959" s="1" t="s">
        <v>5948</v>
      </c>
      <c r="C2959" s="1">
        <v>1.1992944406E10</v>
      </c>
      <c r="D2959" s="1" t="s">
        <v>11</v>
      </c>
      <c r="E2959" s="1" t="s">
        <v>123</v>
      </c>
      <c r="F2959" s="1" t="s">
        <v>13</v>
      </c>
      <c r="G2959" s="1" t="s">
        <v>14</v>
      </c>
      <c r="H2959" s="1" t="s">
        <v>15</v>
      </c>
      <c r="I2959" s="2">
        <v>45682.0</v>
      </c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ht="15.75" customHeight="1">
      <c r="A2960" s="1" t="s">
        <v>5949</v>
      </c>
      <c r="B2960" s="1" t="s">
        <v>5950</v>
      </c>
      <c r="C2960" s="1">
        <v>5.1995109252E10</v>
      </c>
      <c r="D2960" s="1" t="s">
        <v>11</v>
      </c>
      <c r="E2960" s="1" t="s">
        <v>37</v>
      </c>
      <c r="F2960" s="1" t="s">
        <v>13</v>
      </c>
      <c r="G2960" s="1" t="s">
        <v>20</v>
      </c>
      <c r="H2960" s="1" t="s">
        <v>116</v>
      </c>
      <c r="I2960" s="2">
        <v>45682.0</v>
      </c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ht="15.75" customHeight="1">
      <c r="A2961" s="1" t="s">
        <v>5951</v>
      </c>
      <c r="B2961" s="1" t="s">
        <v>5952</v>
      </c>
      <c r="C2961" s="1">
        <v>9.3992189551E10</v>
      </c>
      <c r="D2961" s="1" t="s">
        <v>11</v>
      </c>
      <c r="E2961" s="1" t="s">
        <v>37</v>
      </c>
      <c r="F2961" s="1" t="s">
        <v>13</v>
      </c>
      <c r="G2961" s="1" t="s">
        <v>14</v>
      </c>
      <c r="H2961" s="1" t="s">
        <v>4765</v>
      </c>
      <c r="I2961" s="2">
        <v>45682.0</v>
      </c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ht="15.75" customHeight="1">
      <c r="A2962" s="1" t="s">
        <v>5953</v>
      </c>
      <c r="B2962" s="1" t="s">
        <v>5954</v>
      </c>
      <c r="C2962" s="1">
        <v>2.7998506335E10</v>
      </c>
      <c r="D2962" s="1" t="s">
        <v>11</v>
      </c>
      <c r="E2962" s="1" t="s">
        <v>37</v>
      </c>
      <c r="F2962" s="1" t="s">
        <v>13</v>
      </c>
      <c r="G2962" s="1" t="s">
        <v>20</v>
      </c>
      <c r="H2962" s="1" t="s">
        <v>143</v>
      </c>
      <c r="I2962" s="2">
        <v>45682.0</v>
      </c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ht="15.75" customHeight="1">
      <c r="A2963" s="1" t="s">
        <v>5955</v>
      </c>
      <c r="B2963" s="1" t="s">
        <v>5956</v>
      </c>
      <c r="C2963" s="1">
        <v>5.515997354501E12</v>
      </c>
      <c r="D2963" s="1" t="s">
        <v>11</v>
      </c>
      <c r="E2963" s="1" t="s">
        <v>112</v>
      </c>
      <c r="F2963" s="1" t="s">
        <v>13</v>
      </c>
      <c r="G2963" s="1" t="s">
        <v>20</v>
      </c>
      <c r="H2963" s="1" t="s">
        <v>24</v>
      </c>
      <c r="I2963" s="2">
        <v>45682.0</v>
      </c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ht="15.75" customHeight="1">
      <c r="A2964" s="1" t="s">
        <v>5957</v>
      </c>
      <c r="B2964" s="1" t="s">
        <v>5958</v>
      </c>
      <c r="C2964" s="1">
        <v>5.1989068175E10</v>
      </c>
      <c r="D2964" s="1" t="s">
        <v>11</v>
      </c>
      <c r="E2964" s="1" t="s">
        <v>112</v>
      </c>
      <c r="F2964" s="1" t="s">
        <v>13</v>
      </c>
      <c r="G2964" s="1" t="s">
        <v>20</v>
      </c>
      <c r="H2964" s="1" t="s">
        <v>15</v>
      </c>
      <c r="I2964" s="2">
        <v>45682.0</v>
      </c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ht="15.75" customHeight="1">
      <c r="A2965" s="1" t="s">
        <v>5959</v>
      </c>
      <c r="B2965" s="1" t="s">
        <v>5960</v>
      </c>
      <c r="C2965" s="1">
        <v>3.198350609E10</v>
      </c>
      <c r="D2965" s="1" t="s">
        <v>11</v>
      </c>
      <c r="E2965" s="1" t="s">
        <v>27</v>
      </c>
      <c r="F2965" s="1" t="s">
        <v>13</v>
      </c>
      <c r="G2965" s="1" t="s">
        <v>20</v>
      </c>
      <c r="H2965" s="1" t="s">
        <v>385</v>
      </c>
      <c r="I2965" s="2">
        <v>45682.0</v>
      </c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ht="15.75" customHeight="1">
      <c r="A2966" s="1" t="s">
        <v>4859</v>
      </c>
      <c r="B2966" s="1" t="s">
        <v>5961</v>
      </c>
      <c r="C2966" s="1">
        <v>8.4996382618E10</v>
      </c>
      <c r="D2966" s="1" t="s">
        <v>11</v>
      </c>
      <c r="E2966" s="1" t="s">
        <v>27</v>
      </c>
      <c r="F2966" s="1" t="s">
        <v>13</v>
      </c>
      <c r="G2966" s="1" t="s">
        <v>20</v>
      </c>
      <c r="H2966" s="1" t="s">
        <v>15</v>
      </c>
      <c r="I2966" s="2">
        <v>45682.0</v>
      </c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ht="15.75" customHeight="1">
      <c r="A2967" s="1" t="s">
        <v>3759</v>
      </c>
      <c r="B2967" s="1" t="s">
        <v>5962</v>
      </c>
      <c r="C2967" s="1">
        <v>1.698823109E10</v>
      </c>
      <c r="D2967" s="1" t="s">
        <v>11</v>
      </c>
      <c r="E2967" s="1" t="s">
        <v>99</v>
      </c>
      <c r="F2967" s="1" t="s">
        <v>13</v>
      </c>
      <c r="G2967" s="1" t="s">
        <v>20</v>
      </c>
      <c r="H2967" s="1" t="s">
        <v>15</v>
      </c>
      <c r="I2967" s="2">
        <v>45682.0</v>
      </c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ht="15.75" customHeight="1">
      <c r="A2968" s="1" t="s">
        <v>5963</v>
      </c>
      <c r="B2968" s="1" t="s">
        <v>5964</v>
      </c>
      <c r="C2968" s="1">
        <v>8.5996545805E10</v>
      </c>
      <c r="D2968" s="1" t="s">
        <v>11</v>
      </c>
      <c r="E2968" s="1" t="s">
        <v>27</v>
      </c>
      <c r="F2968" s="1" t="s">
        <v>13</v>
      </c>
      <c r="G2968" s="1" t="s">
        <v>20</v>
      </c>
      <c r="H2968" s="1" t="s">
        <v>65</v>
      </c>
      <c r="I2968" s="2">
        <v>45682.0</v>
      </c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ht="15.75" customHeight="1">
      <c r="A2969" s="1" t="s">
        <v>5965</v>
      </c>
      <c r="B2969" s="1" t="s">
        <v>5966</v>
      </c>
      <c r="C2969" s="1">
        <v>6.9992829788E10</v>
      </c>
      <c r="D2969" s="1" t="s">
        <v>11</v>
      </c>
      <c r="E2969" s="1" t="s">
        <v>123</v>
      </c>
      <c r="F2969" s="1" t="s">
        <v>13</v>
      </c>
      <c r="G2969" s="1" t="s">
        <v>14</v>
      </c>
      <c r="H2969" s="1" t="s">
        <v>15</v>
      </c>
      <c r="I2969" s="2">
        <v>45682.0</v>
      </c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ht="15.75" customHeight="1">
      <c r="A2970" s="1" t="s">
        <v>5967</v>
      </c>
      <c r="B2970" s="1" t="s">
        <v>5968</v>
      </c>
      <c r="C2970" s="1">
        <v>8.698121513E10</v>
      </c>
      <c r="D2970" s="1" t="s">
        <v>11</v>
      </c>
      <c r="E2970" s="1" t="s">
        <v>27</v>
      </c>
      <c r="F2970" s="1" t="s">
        <v>13</v>
      </c>
      <c r="G2970" s="1" t="s">
        <v>20</v>
      </c>
      <c r="H2970" s="1" t="s">
        <v>15</v>
      </c>
      <c r="I2970" s="2">
        <v>45682.0</v>
      </c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ht="15.75" customHeight="1">
      <c r="A2971" s="1" t="s">
        <v>5969</v>
      </c>
      <c r="B2971" s="1" t="s">
        <v>5970</v>
      </c>
      <c r="C2971" s="1">
        <v>6.2984466886E10</v>
      </c>
      <c r="D2971" s="1" t="s">
        <v>11</v>
      </c>
      <c r="E2971" s="1" t="s">
        <v>123</v>
      </c>
      <c r="F2971" s="1" t="s">
        <v>13</v>
      </c>
      <c r="G2971" s="1" t="s">
        <v>14</v>
      </c>
      <c r="H2971" s="1" t="s">
        <v>15</v>
      </c>
      <c r="I2971" s="2">
        <v>45682.0</v>
      </c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ht="15.75" customHeight="1">
      <c r="A2972" s="1" t="s">
        <v>264</v>
      </c>
      <c r="B2972" s="1" t="s">
        <v>5971</v>
      </c>
      <c r="C2972" s="1">
        <v>5.533999895456E12</v>
      </c>
      <c r="D2972" s="1" t="s">
        <v>11</v>
      </c>
      <c r="E2972" s="1" t="s">
        <v>27</v>
      </c>
      <c r="F2972" s="1" t="s">
        <v>13</v>
      </c>
      <c r="G2972" s="1" t="s">
        <v>14</v>
      </c>
      <c r="H2972" s="1" t="s">
        <v>15</v>
      </c>
      <c r="I2972" s="2">
        <v>45682.0</v>
      </c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ht="15.75" customHeight="1">
      <c r="A2973" s="1" t="s">
        <v>5972</v>
      </c>
      <c r="B2973" s="1" t="s">
        <v>5973</v>
      </c>
      <c r="C2973" s="1">
        <v>1.1983719184E10</v>
      </c>
      <c r="D2973" s="1" t="s">
        <v>11</v>
      </c>
      <c r="E2973" s="1" t="s">
        <v>27</v>
      </c>
      <c r="F2973" s="1" t="s">
        <v>13</v>
      </c>
      <c r="G2973" s="1" t="s">
        <v>20</v>
      </c>
      <c r="H2973" s="1" t="s">
        <v>15</v>
      </c>
      <c r="I2973" s="2">
        <v>45682.0</v>
      </c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ht="15.75" customHeight="1">
      <c r="A2974" s="1" t="s">
        <v>5974</v>
      </c>
      <c r="B2974" s="1" t="s">
        <v>5975</v>
      </c>
      <c r="C2974" s="1">
        <v>4.7996813091E10</v>
      </c>
      <c r="D2974" s="1" t="s">
        <v>14</v>
      </c>
      <c r="E2974" s="1" t="s">
        <v>310</v>
      </c>
      <c r="F2974" s="1" t="s">
        <v>4929</v>
      </c>
      <c r="G2974" s="1" t="s">
        <v>4930</v>
      </c>
      <c r="H2974" s="1" t="s">
        <v>4931</v>
      </c>
      <c r="I2974" s="2">
        <v>45682.0</v>
      </c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ht="15.75" customHeight="1">
      <c r="A2975" s="1" t="s">
        <v>5976</v>
      </c>
      <c r="B2975" s="1" t="s">
        <v>5977</v>
      </c>
      <c r="C2975" s="1">
        <v>1.3991751327E10</v>
      </c>
      <c r="D2975" s="1" t="s">
        <v>11</v>
      </c>
      <c r="E2975" s="1" t="s">
        <v>27</v>
      </c>
      <c r="F2975" s="1" t="s">
        <v>13</v>
      </c>
      <c r="G2975" s="1" t="s">
        <v>20</v>
      </c>
      <c r="H2975" s="1" t="s">
        <v>15</v>
      </c>
      <c r="I2975" s="2">
        <v>45682.0</v>
      </c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ht="15.75" customHeight="1">
      <c r="A2976" s="1" t="s">
        <v>532</v>
      </c>
      <c r="B2976" s="1" t="s">
        <v>5978</v>
      </c>
      <c r="C2976" s="1">
        <v>1.1959731668E10</v>
      </c>
      <c r="D2976" s="1" t="s">
        <v>11</v>
      </c>
      <c r="E2976" s="1" t="s">
        <v>12</v>
      </c>
      <c r="F2976" s="1" t="s">
        <v>13</v>
      </c>
      <c r="G2976" s="1" t="s">
        <v>20</v>
      </c>
      <c r="H2976" s="1" t="s">
        <v>15</v>
      </c>
      <c r="I2976" s="2">
        <v>45682.0</v>
      </c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ht="15.75" customHeight="1">
      <c r="A2977" s="1" t="s">
        <v>4399</v>
      </c>
      <c r="B2977" s="1" t="s">
        <v>5979</v>
      </c>
      <c r="C2977" s="1">
        <v>6.799825643E10</v>
      </c>
      <c r="D2977" s="1" t="s">
        <v>11</v>
      </c>
      <c r="E2977" s="1" t="s">
        <v>23</v>
      </c>
      <c r="F2977" s="1" t="s">
        <v>13</v>
      </c>
      <c r="G2977" s="1" t="s">
        <v>20</v>
      </c>
      <c r="H2977" s="1" t="s">
        <v>24</v>
      </c>
      <c r="I2977" s="2">
        <v>45682.0</v>
      </c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ht="15.75" customHeight="1">
      <c r="A2978" s="1" t="s">
        <v>5980</v>
      </c>
      <c r="B2978" s="1" t="s">
        <v>5981</v>
      </c>
      <c r="C2978" s="1">
        <v>4.8999002208E10</v>
      </c>
      <c r="D2978" s="1" t="s">
        <v>11</v>
      </c>
      <c r="E2978" s="1" t="s">
        <v>23</v>
      </c>
      <c r="F2978" s="1" t="s">
        <v>13</v>
      </c>
      <c r="G2978" s="1" t="s">
        <v>20</v>
      </c>
      <c r="H2978" s="1" t="s">
        <v>15</v>
      </c>
      <c r="I2978" s="2">
        <v>45682.0</v>
      </c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ht="15.75" customHeight="1">
      <c r="A2979" s="1" t="s">
        <v>5982</v>
      </c>
      <c r="B2979" s="1" t="s">
        <v>5983</v>
      </c>
      <c r="C2979" s="1">
        <v>5.527998310228E12</v>
      </c>
      <c r="D2979" s="1" t="s">
        <v>11</v>
      </c>
      <c r="E2979" s="1" t="s">
        <v>23</v>
      </c>
      <c r="F2979" s="1" t="s">
        <v>13</v>
      </c>
      <c r="G2979" s="1" t="s">
        <v>14</v>
      </c>
      <c r="H2979" s="1" t="s">
        <v>15</v>
      </c>
      <c r="I2979" s="2">
        <v>45682.0</v>
      </c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ht="15.75" customHeight="1">
      <c r="A2980" s="1" t="s">
        <v>5984</v>
      </c>
      <c r="B2980" s="1" t="s">
        <v>5985</v>
      </c>
      <c r="C2980" s="1">
        <v>5.1995033685E10</v>
      </c>
      <c r="D2980" s="1" t="s">
        <v>11</v>
      </c>
      <c r="E2980" s="1" t="s">
        <v>37</v>
      </c>
      <c r="F2980" s="1" t="s">
        <v>13</v>
      </c>
      <c r="G2980" s="1" t="s">
        <v>14</v>
      </c>
      <c r="H2980" s="1" t="s">
        <v>44</v>
      </c>
      <c r="I2980" s="2">
        <v>45682.0</v>
      </c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ht="15.75" customHeight="1">
      <c r="A2981" s="1" t="s">
        <v>5986</v>
      </c>
      <c r="B2981" s="1" t="s">
        <v>5987</v>
      </c>
      <c r="C2981" s="1" t="s">
        <v>5988</v>
      </c>
      <c r="D2981" s="1" t="s">
        <v>11</v>
      </c>
      <c r="E2981" s="1" t="s">
        <v>37</v>
      </c>
      <c r="F2981" s="1" t="s">
        <v>13</v>
      </c>
      <c r="G2981" s="1" t="s">
        <v>20</v>
      </c>
      <c r="H2981" s="1" t="s">
        <v>76</v>
      </c>
      <c r="I2981" s="2">
        <v>45682.0</v>
      </c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ht="15.75" customHeight="1">
      <c r="A2982" s="1" t="s">
        <v>2731</v>
      </c>
      <c r="B2982" s="1" t="s">
        <v>5989</v>
      </c>
      <c r="C2982" s="1">
        <v>2.1993796175E10</v>
      </c>
      <c r="D2982" s="1" t="s">
        <v>11</v>
      </c>
      <c r="E2982" s="1" t="s">
        <v>27</v>
      </c>
      <c r="F2982" s="1" t="s">
        <v>13</v>
      </c>
      <c r="G2982" s="1" t="s">
        <v>20</v>
      </c>
      <c r="H2982" s="1" t="s">
        <v>15</v>
      </c>
      <c r="I2982" s="2">
        <v>45682.0</v>
      </c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ht="15.75" customHeight="1">
      <c r="A2983" s="1" t="s">
        <v>5990</v>
      </c>
      <c r="B2983" s="1" t="s">
        <v>5991</v>
      </c>
      <c r="C2983" s="1" t="s">
        <v>5992</v>
      </c>
      <c r="D2983" s="1" t="s">
        <v>11</v>
      </c>
      <c r="E2983" s="1" t="s">
        <v>123</v>
      </c>
      <c r="F2983" s="1" t="s">
        <v>13</v>
      </c>
      <c r="G2983" s="1" t="s">
        <v>14</v>
      </c>
      <c r="H2983" s="1" t="s">
        <v>15</v>
      </c>
      <c r="I2983" s="2">
        <v>45682.0</v>
      </c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ht="15.75" customHeight="1">
      <c r="A2984" s="1" t="s">
        <v>5993</v>
      </c>
      <c r="B2984" s="1" t="s">
        <v>5994</v>
      </c>
      <c r="C2984" s="1">
        <v>1.1946089222E10</v>
      </c>
      <c r="D2984" s="1" t="s">
        <v>11</v>
      </c>
      <c r="E2984" s="1" t="s">
        <v>12</v>
      </c>
      <c r="F2984" s="1" t="s">
        <v>13</v>
      </c>
      <c r="G2984" s="1" t="s">
        <v>14</v>
      </c>
      <c r="H2984" s="1" t="s">
        <v>15</v>
      </c>
      <c r="I2984" s="2">
        <v>45682.0</v>
      </c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ht="15.75" customHeight="1">
      <c r="A2985" s="1" t="s">
        <v>995</v>
      </c>
      <c r="B2985" s="1" t="s">
        <v>5995</v>
      </c>
      <c r="C2985" s="1">
        <v>1.1976671435E10</v>
      </c>
      <c r="D2985" s="1" t="s">
        <v>11</v>
      </c>
      <c r="E2985" s="1" t="s">
        <v>49</v>
      </c>
      <c r="F2985" s="1" t="s">
        <v>13</v>
      </c>
      <c r="G2985" s="1" t="s">
        <v>20</v>
      </c>
      <c r="H2985" s="1" t="s">
        <v>24</v>
      </c>
      <c r="I2985" s="2">
        <v>45682.0</v>
      </c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ht="15.75" customHeight="1">
      <c r="A2986" s="1" t="s">
        <v>83</v>
      </c>
      <c r="B2986" s="1" t="s">
        <v>5996</v>
      </c>
      <c r="C2986" s="1">
        <v>9.898142834E10</v>
      </c>
      <c r="D2986" s="1" t="s">
        <v>11</v>
      </c>
      <c r="E2986" s="1" t="s">
        <v>49</v>
      </c>
      <c r="F2986" s="1" t="s">
        <v>13</v>
      </c>
      <c r="G2986" s="1" t="s">
        <v>20</v>
      </c>
      <c r="H2986" s="1" t="s">
        <v>65</v>
      </c>
      <c r="I2986" s="2">
        <v>45682.0</v>
      </c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ht="15.75" customHeight="1">
      <c r="A2987" s="1" t="s">
        <v>5997</v>
      </c>
      <c r="B2987" s="1" t="s">
        <v>5998</v>
      </c>
      <c r="C2987" s="1">
        <v>4.6984049048E10</v>
      </c>
      <c r="D2987" s="1" t="s">
        <v>11</v>
      </c>
      <c r="E2987" s="1" t="s">
        <v>318</v>
      </c>
      <c r="F2987" s="1" t="s">
        <v>13</v>
      </c>
      <c r="G2987" s="1" t="s">
        <v>14</v>
      </c>
      <c r="H2987" s="1" t="s">
        <v>15</v>
      </c>
      <c r="I2987" s="2">
        <v>45682.0</v>
      </c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ht="15.75" customHeight="1">
      <c r="A2988" s="1" t="s">
        <v>5999</v>
      </c>
      <c r="B2988" s="1" t="s">
        <v>6000</v>
      </c>
      <c r="C2988" s="1" t="s">
        <v>6001</v>
      </c>
      <c r="D2988" s="1" t="s">
        <v>11</v>
      </c>
      <c r="E2988" s="1" t="s">
        <v>37</v>
      </c>
      <c r="F2988" s="1" t="s">
        <v>13</v>
      </c>
      <c r="G2988" s="1" t="s">
        <v>20</v>
      </c>
      <c r="H2988" s="1" t="s">
        <v>15</v>
      </c>
      <c r="I2988" s="2">
        <v>45682.0</v>
      </c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ht="15.75" customHeight="1">
      <c r="A2989" s="1" t="s">
        <v>6002</v>
      </c>
      <c r="B2989" s="1" t="s">
        <v>6003</v>
      </c>
      <c r="C2989" s="1">
        <v>1.1991715654E10</v>
      </c>
      <c r="D2989" s="1" t="s">
        <v>11</v>
      </c>
      <c r="E2989" s="1" t="s">
        <v>12</v>
      </c>
      <c r="F2989" s="1" t="s">
        <v>13</v>
      </c>
      <c r="G2989" s="1" t="s">
        <v>14</v>
      </c>
      <c r="H2989" s="1" t="s">
        <v>15</v>
      </c>
      <c r="I2989" s="2">
        <v>45682.0</v>
      </c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ht="15.75" customHeight="1">
      <c r="A2990" s="1" t="s">
        <v>6004</v>
      </c>
      <c r="B2990" s="1" t="s">
        <v>6005</v>
      </c>
      <c r="C2990" s="1">
        <v>1.1965318E10</v>
      </c>
      <c r="D2990" s="1" t="s">
        <v>11</v>
      </c>
      <c r="E2990" s="1" t="s">
        <v>37</v>
      </c>
      <c r="F2990" s="1" t="s">
        <v>13</v>
      </c>
      <c r="G2990" s="1" t="s">
        <v>20</v>
      </c>
      <c r="H2990" s="1" t="s">
        <v>76</v>
      </c>
      <c r="I2990" s="2">
        <v>45682.0</v>
      </c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ht="15.75" customHeight="1">
      <c r="A2991" s="1" t="s">
        <v>6006</v>
      </c>
      <c r="B2991" s="1" t="s">
        <v>6007</v>
      </c>
      <c r="C2991" s="1">
        <v>7.5987028927E10</v>
      </c>
      <c r="D2991" s="1" t="s">
        <v>11</v>
      </c>
      <c r="E2991" s="1" t="s">
        <v>23</v>
      </c>
      <c r="F2991" s="1" t="s">
        <v>13</v>
      </c>
      <c r="G2991" s="1" t="s">
        <v>20</v>
      </c>
      <c r="H2991" s="1" t="s">
        <v>24</v>
      </c>
      <c r="I2991" s="2">
        <v>45682.0</v>
      </c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ht="15.75" customHeight="1">
      <c r="A2992" s="1" t="s">
        <v>728</v>
      </c>
      <c r="B2992" s="1" t="s">
        <v>6008</v>
      </c>
      <c r="C2992" s="1" t="s">
        <v>6009</v>
      </c>
      <c r="D2992" s="1" t="s">
        <v>11</v>
      </c>
      <c r="E2992" s="1" t="s">
        <v>12</v>
      </c>
      <c r="F2992" s="1" t="s">
        <v>13</v>
      </c>
      <c r="G2992" s="1" t="s">
        <v>14</v>
      </c>
      <c r="H2992" s="1" t="s">
        <v>15</v>
      </c>
      <c r="I2992" s="2">
        <v>45682.0</v>
      </c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ht="15.75" customHeight="1">
      <c r="A2993" s="1" t="s">
        <v>6010</v>
      </c>
      <c r="B2993" s="1" t="s">
        <v>6011</v>
      </c>
      <c r="C2993" s="1" t="s">
        <v>6012</v>
      </c>
      <c r="D2993" s="1" t="s">
        <v>11</v>
      </c>
      <c r="E2993" s="1" t="s">
        <v>12</v>
      </c>
      <c r="F2993" s="1" t="s">
        <v>13</v>
      </c>
      <c r="G2993" s="1" t="s">
        <v>14</v>
      </c>
      <c r="H2993" s="1" t="s">
        <v>15</v>
      </c>
      <c r="I2993" s="2">
        <v>45682.0</v>
      </c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ht="15.75" customHeight="1">
      <c r="A2994" s="1" t="s">
        <v>6013</v>
      </c>
      <c r="B2994" s="1" t="s">
        <v>6014</v>
      </c>
      <c r="C2994" s="1" t="s">
        <v>6015</v>
      </c>
      <c r="D2994" s="1" t="s">
        <v>11</v>
      </c>
      <c r="E2994" s="1" t="s">
        <v>123</v>
      </c>
      <c r="F2994" s="1" t="s">
        <v>13</v>
      </c>
      <c r="G2994" s="1" t="s">
        <v>14</v>
      </c>
      <c r="H2994" s="1" t="s">
        <v>15</v>
      </c>
      <c r="I2994" s="2">
        <v>45682.0</v>
      </c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ht="15.75" customHeight="1">
      <c r="A2995" s="1" t="s">
        <v>6016</v>
      </c>
      <c r="B2995" s="1" t="s">
        <v>6017</v>
      </c>
      <c r="C2995" s="1">
        <v>7.5999806296E10</v>
      </c>
      <c r="D2995" s="1" t="s">
        <v>11</v>
      </c>
      <c r="E2995" s="1" t="s">
        <v>23</v>
      </c>
      <c r="F2995" s="1" t="s">
        <v>13</v>
      </c>
      <c r="G2995" s="1" t="s">
        <v>20</v>
      </c>
      <c r="H2995" s="1" t="s">
        <v>15</v>
      </c>
      <c r="I2995" s="2">
        <v>45682.0</v>
      </c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ht="15.75" customHeight="1">
      <c r="A2996" s="1" t="s">
        <v>6018</v>
      </c>
      <c r="B2996" s="1" t="s">
        <v>6019</v>
      </c>
      <c r="C2996" s="1">
        <v>8.2993160528E10</v>
      </c>
      <c r="D2996" s="1" t="s">
        <v>11</v>
      </c>
      <c r="E2996" s="1" t="s">
        <v>12</v>
      </c>
      <c r="F2996" s="1" t="s">
        <v>13</v>
      </c>
      <c r="G2996" s="1" t="s">
        <v>14</v>
      </c>
      <c r="H2996" s="1" t="s">
        <v>15</v>
      </c>
      <c r="I2996" s="2">
        <v>45682.0</v>
      </c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ht="15.75" customHeight="1">
      <c r="A2997" s="1" t="s">
        <v>6020</v>
      </c>
      <c r="B2997" s="1" t="s">
        <v>6021</v>
      </c>
      <c r="C2997" s="1">
        <v>3.8988123201E10</v>
      </c>
      <c r="D2997" s="1" t="s">
        <v>11</v>
      </c>
      <c r="E2997" s="1" t="s">
        <v>23</v>
      </c>
      <c r="F2997" s="1" t="s">
        <v>13</v>
      </c>
      <c r="G2997" s="1" t="s">
        <v>20</v>
      </c>
      <c r="H2997" s="1" t="s">
        <v>15</v>
      </c>
      <c r="I2997" s="2">
        <v>45682.0</v>
      </c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ht="15.75" customHeight="1">
      <c r="A2998" s="1" t="s">
        <v>2124</v>
      </c>
      <c r="B2998" s="1" t="s">
        <v>6022</v>
      </c>
      <c r="C2998" s="1">
        <v>3.3999313243E10</v>
      </c>
      <c r="D2998" s="1" t="s">
        <v>11</v>
      </c>
      <c r="E2998" s="1" t="s">
        <v>27</v>
      </c>
      <c r="F2998" s="1" t="s">
        <v>13</v>
      </c>
      <c r="G2998" s="1" t="s">
        <v>20</v>
      </c>
      <c r="H2998" s="1" t="s">
        <v>24</v>
      </c>
      <c r="I2998" s="2">
        <v>45682.0</v>
      </c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ht="15.75" customHeight="1">
      <c r="A2999" s="1" t="s">
        <v>6023</v>
      </c>
      <c r="B2999" s="1" t="s">
        <v>6024</v>
      </c>
      <c r="C2999" s="1">
        <v>3.4974009833E10</v>
      </c>
      <c r="D2999" s="1" t="s">
        <v>11</v>
      </c>
      <c r="E2999" s="1" t="s">
        <v>37</v>
      </c>
      <c r="F2999" s="1" t="s">
        <v>13</v>
      </c>
      <c r="G2999" s="1" t="s">
        <v>20</v>
      </c>
      <c r="H2999" s="1" t="s">
        <v>65</v>
      </c>
      <c r="I2999" s="2">
        <v>45682.0</v>
      </c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ht="15.75" customHeight="1">
      <c r="A3000" s="1" t="s">
        <v>6025</v>
      </c>
      <c r="B3000" s="1" t="s">
        <v>6026</v>
      </c>
      <c r="C3000" s="1">
        <v>7.7999019371E10</v>
      </c>
      <c r="D3000" s="1" t="s">
        <v>11</v>
      </c>
      <c r="E3000" s="1" t="s">
        <v>40</v>
      </c>
      <c r="F3000" s="1" t="s">
        <v>13</v>
      </c>
      <c r="G3000" s="1" t="s">
        <v>20</v>
      </c>
      <c r="H3000" s="1" t="s">
        <v>15</v>
      </c>
      <c r="I3000" s="2">
        <v>45682.0</v>
      </c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ht="15.75" customHeight="1">
      <c r="A3001" s="1" t="s">
        <v>6027</v>
      </c>
      <c r="B3001" s="1" t="s">
        <v>6028</v>
      </c>
      <c r="C3001" s="1">
        <v>5.521991209707E12</v>
      </c>
      <c r="D3001" s="1" t="s">
        <v>11</v>
      </c>
      <c r="E3001" s="1" t="s">
        <v>27</v>
      </c>
      <c r="F3001" s="1" t="s">
        <v>13</v>
      </c>
      <c r="G3001" s="1" t="s">
        <v>14</v>
      </c>
      <c r="H3001" s="1" t="s">
        <v>15</v>
      </c>
      <c r="I3001" s="2">
        <v>45682.0</v>
      </c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ht="15.75" customHeight="1">
      <c r="A3002" s="1" t="s">
        <v>6029</v>
      </c>
      <c r="B3002" s="1" t="s">
        <v>6030</v>
      </c>
      <c r="C3002" s="1">
        <v>1.7996520179E10</v>
      </c>
      <c r="D3002" s="1" t="s">
        <v>11</v>
      </c>
      <c r="E3002" s="1" t="s">
        <v>12</v>
      </c>
      <c r="F3002" s="1" t="s">
        <v>13</v>
      </c>
      <c r="G3002" s="1" t="s">
        <v>20</v>
      </c>
      <c r="H3002" s="1" t="s">
        <v>15</v>
      </c>
      <c r="I3002" s="2">
        <v>45682.0</v>
      </c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ht="15.75" customHeight="1">
      <c r="A3003" s="1" t="s">
        <v>4444</v>
      </c>
      <c r="B3003" s="1" t="s">
        <v>6031</v>
      </c>
      <c r="C3003" s="1">
        <v>5.398101677E10</v>
      </c>
      <c r="D3003" s="1" t="s">
        <v>11</v>
      </c>
      <c r="E3003" s="1" t="s">
        <v>27</v>
      </c>
      <c r="F3003" s="1" t="s">
        <v>13</v>
      </c>
      <c r="G3003" s="1" t="s">
        <v>20</v>
      </c>
      <c r="H3003" s="1" t="s">
        <v>15</v>
      </c>
      <c r="I3003" s="2">
        <v>45682.0</v>
      </c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ht="15.75" customHeight="1">
      <c r="A3004" s="1" t="s">
        <v>6032</v>
      </c>
      <c r="B3004" s="1" t="s">
        <v>6033</v>
      </c>
      <c r="C3004" s="1">
        <v>5.4992140822E10</v>
      </c>
      <c r="D3004" s="1" t="s">
        <v>11</v>
      </c>
      <c r="E3004" s="1" t="s">
        <v>12</v>
      </c>
      <c r="F3004" s="1" t="s">
        <v>13</v>
      </c>
      <c r="G3004" s="1" t="s">
        <v>14</v>
      </c>
      <c r="H3004" s="1" t="s">
        <v>15</v>
      </c>
      <c r="I3004" s="2">
        <v>45682.0</v>
      </c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ht="15.75" customHeight="1">
      <c r="A3005" s="1" t="s">
        <v>6034</v>
      </c>
      <c r="B3005" s="1" t="s">
        <v>6035</v>
      </c>
      <c r="C3005" s="1">
        <v>5.564992114844E12</v>
      </c>
      <c r="D3005" s="1" t="s">
        <v>11</v>
      </c>
      <c r="E3005" s="1" t="s">
        <v>40</v>
      </c>
      <c r="F3005" s="1" t="s">
        <v>13</v>
      </c>
      <c r="G3005" s="1" t="s">
        <v>20</v>
      </c>
      <c r="H3005" s="1" t="s">
        <v>15</v>
      </c>
      <c r="I3005" s="2">
        <v>45682.0</v>
      </c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ht="15.75" customHeight="1">
      <c r="A3006" s="1" t="s">
        <v>722</v>
      </c>
      <c r="B3006" s="1" t="s">
        <v>6036</v>
      </c>
      <c r="C3006" s="1">
        <v>3.1988573318E10</v>
      </c>
      <c r="D3006" s="1" t="s">
        <v>11</v>
      </c>
      <c r="E3006" s="1" t="s">
        <v>123</v>
      </c>
      <c r="F3006" s="1" t="s">
        <v>13</v>
      </c>
      <c r="G3006" s="1" t="s">
        <v>20</v>
      </c>
      <c r="H3006" s="1" t="s">
        <v>15</v>
      </c>
      <c r="I3006" s="2">
        <v>45682.0</v>
      </c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ht="15.75" customHeight="1">
      <c r="A3007" s="1" t="s">
        <v>6037</v>
      </c>
      <c r="B3007" s="1" t="s">
        <v>6038</v>
      </c>
      <c r="C3007" s="1">
        <v>1.9995140234E10</v>
      </c>
      <c r="D3007" s="1" t="s">
        <v>11</v>
      </c>
      <c r="E3007" s="1" t="s">
        <v>123</v>
      </c>
      <c r="F3007" s="1" t="s">
        <v>13</v>
      </c>
      <c r="G3007" s="1" t="s">
        <v>14</v>
      </c>
      <c r="H3007" s="1" t="s">
        <v>15</v>
      </c>
      <c r="I3007" s="2">
        <v>45682.0</v>
      </c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ht="15.75" customHeight="1">
      <c r="A3008" s="1" t="s">
        <v>6039</v>
      </c>
      <c r="B3008" s="1" t="s">
        <v>6040</v>
      </c>
      <c r="C3008" s="1">
        <v>9.8988495205E10</v>
      </c>
      <c r="D3008" s="1" t="s">
        <v>11</v>
      </c>
      <c r="E3008" s="1" t="s">
        <v>27</v>
      </c>
      <c r="F3008" s="1" t="s">
        <v>13</v>
      </c>
      <c r="G3008" s="1" t="s">
        <v>20</v>
      </c>
      <c r="H3008" s="1" t="s">
        <v>65</v>
      </c>
      <c r="I3008" s="2">
        <v>45682.0</v>
      </c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ht="15.75" customHeight="1">
      <c r="A3009" s="1" t="s">
        <v>6041</v>
      </c>
      <c r="B3009" s="1" t="s">
        <v>6042</v>
      </c>
      <c r="C3009" s="1" t="s">
        <v>6043</v>
      </c>
      <c r="D3009" s="1" t="s">
        <v>11</v>
      </c>
      <c r="E3009" s="1" t="s">
        <v>27</v>
      </c>
      <c r="F3009" s="1" t="s">
        <v>13</v>
      </c>
      <c r="G3009" s="1" t="s">
        <v>14</v>
      </c>
      <c r="H3009" s="1" t="s">
        <v>15</v>
      </c>
      <c r="I3009" s="2">
        <v>45682.0</v>
      </c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ht="15.75" customHeight="1">
      <c r="A3010" s="1" t="s">
        <v>6044</v>
      </c>
      <c r="B3010" s="1" t="s">
        <v>6045</v>
      </c>
      <c r="C3010" s="1">
        <v>2.1974994828E10</v>
      </c>
      <c r="D3010" s="1" t="s">
        <v>11</v>
      </c>
      <c r="E3010" s="1" t="s">
        <v>27</v>
      </c>
      <c r="F3010" s="1" t="s">
        <v>13</v>
      </c>
      <c r="G3010" s="1" t="s">
        <v>14</v>
      </c>
      <c r="H3010" s="1" t="s">
        <v>15</v>
      </c>
      <c r="I3010" s="2">
        <v>45682.0</v>
      </c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ht="15.75" customHeight="1">
      <c r="A3011" s="1" t="s">
        <v>6046</v>
      </c>
      <c r="B3011" s="1" t="s">
        <v>6047</v>
      </c>
      <c r="C3011" s="1" t="s">
        <v>6048</v>
      </c>
      <c r="D3011" s="1" t="s">
        <v>11</v>
      </c>
      <c r="E3011" s="1" t="s">
        <v>23</v>
      </c>
      <c r="F3011" s="1" t="s">
        <v>13</v>
      </c>
      <c r="G3011" s="1" t="s">
        <v>14</v>
      </c>
      <c r="H3011" s="1" t="s">
        <v>15</v>
      </c>
      <c r="I3011" s="2">
        <v>45682.0</v>
      </c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ht="15.75" customHeight="1">
      <c r="A3012" s="1" t="s">
        <v>6049</v>
      </c>
      <c r="B3012" s="1" t="s">
        <v>6050</v>
      </c>
      <c r="C3012" s="1">
        <v>5.511948901527E12</v>
      </c>
      <c r="D3012" s="1" t="s">
        <v>11</v>
      </c>
      <c r="E3012" s="1" t="s">
        <v>27</v>
      </c>
      <c r="F3012" s="1" t="s">
        <v>13</v>
      </c>
      <c r="G3012" s="1" t="s">
        <v>14</v>
      </c>
      <c r="H3012" s="1" t="s">
        <v>15</v>
      </c>
      <c r="I3012" s="2">
        <v>45682.0</v>
      </c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ht="15.75" customHeight="1">
      <c r="A3013" s="1" t="s">
        <v>6051</v>
      </c>
      <c r="B3013" s="1" t="s">
        <v>6052</v>
      </c>
      <c r="C3013" s="1">
        <v>6.9993565624E10</v>
      </c>
      <c r="D3013" s="1" t="s">
        <v>11</v>
      </c>
      <c r="E3013" s="1" t="s">
        <v>261</v>
      </c>
      <c r="F3013" s="1" t="s">
        <v>13</v>
      </c>
      <c r="G3013" s="1" t="s">
        <v>20</v>
      </c>
      <c r="H3013" s="1" t="s">
        <v>15</v>
      </c>
      <c r="I3013" s="2">
        <v>45682.0</v>
      </c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ht="15.75" customHeight="1">
      <c r="A3014" s="1" t="s">
        <v>363</v>
      </c>
      <c r="B3014" s="1" t="s">
        <v>6053</v>
      </c>
      <c r="C3014" s="1">
        <v>9.2994259331E10</v>
      </c>
      <c r="D3014" s="1" t="s">
        <v>11</v>
      </c>
      <c r="E3014" s="1" t="s">
        <v>27</v>
      </c>
      <c r="F3014" s="1" t="s">
        <v>13</v>
      </c>
      <c r="G3014" s="1" t="s">
        <v>20</v>
      </c>
      <c r="H3014" s="1" t="s">
        <v>65</v>
      </c>
      <c r="I3014" s="2">
        <v>45682.0</v>
      </c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ht="15.75" customHeight="1">
      <c r="A3015" s="1" t="s">
        <v>6054</v>
      </c>
      <c r="B3015" s="1" t="s">
        <v>6055</v>
      </c>
      <c r="C3015" s="1">
        <v>1.7991480244E10</v>
      </c>
      <c r="D3015" s="1" t="s">
        <v>11</v>
      </c>
      <c r="E3015" s="1" t="s">
        <v>49</v>
      </c>
      <c r="F3015" s="1" t="s">
        <v>13</v>
      </c>
      <c r="G3015" s="1" t="s">
        <v>20</v>
      </c>
      <c r="H3015" s="1" t="s">
        <v>15</v>
      </c>
      <c r="I3015" s="2">
        <v>45682.0</v>
      </c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ht="15.75" customHeight="1">
      <c r="A3016" s="1" t="s">
        <v>6056</v>
      </c>
      <c r="B3016" s="1" t="s">
        <v>6057</v>
      </c>
      <c r="C3016" s="1">
        <v>5.592993315402E12</v>
      </c>
      <c r="D3016" s="1" t="s">
        <v>11</v>
      </c>
      <c r="E3016" s="1" t="s">
        <v>27</v>
      </c>
      <c r="F3016" s="1" t="s">
        <v>13</v>
      </c>
      <c r="G3016" s="1" t="s">
        <v>20</v>
      </c>
      <c r="H3016" s="1" t="s">
        <v>15</v>
      </c>
      <c r="I3016" s="2">
        <v>45682.0</v>
      </c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ht="15.75" customHeight="1">
      <c r="A3017" s="1" t="s">
        <v>6058</v>
      </c>
      <c r="B3017" s="1" t="s">
        <v>6059</v>
      </c>
      <c r="C3017" s="1" t="s">
        <v>6060</v>
      </c>
      <c r="D3017" s="1" t="s">
        <v>11</v>
      </c>
      <c r="E3017" s="1" t="s">
        <v>99</v>
      </c>
      <c r="F3017" s="1" t="s">
        <v>13</v>
      </c>
      <c r="G3017" s="1" t="s">
        <v>20</v>
      </c>
      <c r="H3017" s="1" t="s">
        <v>15</v>
      </c>
      <c r="I3017" s="2">
        <v>45682.0</v>
      </c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ht="15.75" customHeight="1">
      <c r="A3018" s="1" t="s">
        <v>6061</v>
      </c>
      <c r="B3018" s="1" t="s">
        <v>6062</v>
      </c>
      <c r="C3018" s="1">
        <v>1.1933289521E10</v>
      </c>
      <c r="D3018" s="1" t="s">
        <v>11</v>
      </c>
      <c r="E3018" s="1" t="s">
        <v>27</v>
      </c>
      <c r="F3018" s="1" t="s">
        <v>13</v>
      </c>
      <c r="G3018" s="1" t="s">
        <v>20</v>
      </c>
      <c r="H3018" s="1" t="s">
        <v>15</v>
      </c>
      <c r="I3018" s="2">
        <v>45682.0</v>
      </c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ht="15.75" customHeight="1">
      <c r="A3019" s="1" t="s">
        <v>6063</v>
      </c>
      <c r="B3019" s="1" t="s">
        <v>6064</v>
      </c>
      <c r="C3019" s="1">
        <v>9.5991231074E10</v>
      </c>
      <c r="D3019" s="1" t="s">
        <v>11</v>
      </c>
      <c r="E3019" s="1" t="s">
        <v>27</v>
      </c>
      <c r="F3019" s="1" t="s">
        <v>13</v>
      </c>
      <c r="G3019" s="1" t="s">
        <v>20</v>
      </c>
      <c r="H3019" s="1" t="s">
        <v>15</v>
      </c>
      <c r="I3019" s="2">
        <v>45682.0</v>
      </c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ht="15.75" customHeight="1">
      <c r="A3020" s="1" t="s">
        <v>1490</v>
      </c>
      <c r="B3020" s="1" t="s">
        <v>6065</v>
      </c>
      <c r="C3020" s="1">
        <v>1.1985428024E10</v>
      </c>
      <c r="D3020" s="1" t="s">
        <v>11</v>
      </c>
      <c r="E3020" s="1" t="s">
        <v>27</v>
      </c>
      <c r="F3020" s="1" t="s">
        <v>13</v>
      </c>
      <c r="G3020" s="1" t="s">
        <v>20</v>
      </c>
      <c r="H3020" s="1" t="s">
        <v>15</v>
      </c>
      <c r="I3020" s="2">
        <v>45682.0</v>
      </c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ht="15.75" customHeight="1">
      <c r="A3021" s="1" t="s">
        <v>6066</v>
      </c>
      <c r="B3021" s="1" t="s">
        <v>6067</v>
      </c>
      <c r="C3021" s="1">
        <v>1.197602839E10</v>
      </c>
      <c r="D3021" s="1" t="s">
        <v>11</v>
      </c>
      <c r="E3021" s="1" t="s">
        <v>27</v>
      </c>
      <c r="F3021" s="1" t="s">
        <v>13</v>
      </c>
      <c r="G3021" s="1" t="s">
        <v>20</v>
      </c>
      <c r="H3021" s="1" t="s">
        <v>24</v>
      </c>
      <c r="I3021" s="2">
        <v>45682.0</v>
      </c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ht="15.75" customHeight="1">
      <c r="A3022" s="1" t="s">
        <v>6068</v>
      </c>
      <c r="B3022" s="1" t="s">
        <v>6069</v>
      </c>
      <c r="C3022" s="1">
        <v>2.798834525E10</v>
      </c>
      <c r="D3022" s="1" t="s">
        <v>11</v>
      </c>
      <c r="E3022" s="1" t="s">
        <v>261</v>
      </c>
      <c r="F3022" s="1" t="s">
        <v>13</v>
      </c>
      <c r="G3022" s="1" t="s">
        <v>20</v>
      </c>
      <c r="H3022" s="1" t="s">
        <v>15</v>
      </c>
      <c r="I3022" s="2">
        <v>45682.0</v>
      </c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ht="15.75" customHeight="1">
      <c r="A3023" s="1" t="s">
        <v>6070</v>
      </c>
      <c r="B3023" s="1" t="s">
        <v>6071</v>
      </c>
      <c r="C3023" s="1">
        <v>5.519997657645E12</v>
      </c>
      <c r="D3023" s="1" t="s">
        <v>11</v>
      </c>
      <c r="E3023" s="1" t="s">
        <v>27</v>
      </c>
      <c r="F3023" s="1" t="s">
        <v>13</v>
      </c>
      <c r="G3023" s="1" t="s">
        <v>14</v>
      </c>
      <c r="H3023" s="1" t="s">
        <v>15</v>
      </c>
      <c r="I3023" s="2">
        <v>45682.0</v>
      </c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ht="15.75" customHeight="1">
      <c r="A3024" s="1" t="s">
        <v>6072</v>
      </c>
      <c r="B3024" s="1" t="s">
        <v>6073</v>
      </c>
      <c r="C3024" s="1">
        <v>6.3992292623E10</v>
      </c>
      <c r="D3024" s="1" t="s">
        <v>11</v>
      </c>
      <c r="E3024" s="1" t="s">
        <v>123</v>
      </c>
      <c r="F3024" s="1" t="s">
        <v>13</v>
      </c>
      <c r="G3024" s="1" t="s">
        <v>14</v>
      </c>
      <c r="H3024" s="1" t="s">
        <v>15</v>
      </c>
      <c r="I3024" s="2">
        <v>45682.0</v>
      </c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ht="15.75" customHeight="1">
      <c r="A3025" s="1" t="s">
        <v>6074</v>
      </c>
      <c r="B3025" s="1" t="s">
        <v>6075</v>
      </c>
      <c r="C3025" s="1">
        <v>8.69943199E10</v>
      </c>
      <c r="D3025" s="1" t="s">
        <v>11</v>
      </c>
      <c r="E3025" s="1" t="s">
        <v>27</v>
      </c>
      <c r="F3025" s="1" t="s">
        <v>13</v>
      </c>
      <c r="G3025" s="1" t="s">
        <v>20</v>
      </c>
      <c r="H3025" s="1" t="s">
        <v>44</v>
      </c>
      <c r="I3025" s="2">
        <v>45682.0</v>
      </c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ht="15.75" customHeight="1">
      <c r="A3026" s="1" t="s">
        <v>409</v>
      </c>
      <c r="B3026" s="1" t="s">
        <v>6076</v>
      </c>
      <c r="C3026" s="1">
        <v>2.1984104558E10</v>
      </c>
      <c r="D3026" s="1" t="s">
        <v>11</v>
      </c>
      <c r="E3026" s="1" t="s">
        <v>27</v>
      </c>
      <c r="F3026" s="1" t="s">
        <v>13</v>
      </c>
      <c r="G3026" s="1" t="s">
        <v>14</v>
      </c>
      <c r="H3026" s="1" t="s">
        <v>15</v>
      </c>
      <c r="I3026" s="2">
        <v>45682.0</v>
      </c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ht="15.75" customHeight="1">
      <c r="A3027" s="1" t="s">
        <v>6077</v>
      </c>
      <c r="B3027" s="1" t="s">
        <v>6078</v>
      </c>
      <c r="C3027" s="1">
        <v>6.4993063438E10</v>
      </c>
      <c r="D3027" s="1" t="s">
        <v>11</v>
      </c>
      <c r="E3027" s="1" t="s">
        <v>37</v>
      </c>
      <c r="F3027" s="1" t="s">
        <v>13</v>
      </c>
      <c r="G3027" s="1" t="s">
        <v>20</v>
      </c>
      <c r="H3027" s="1" t="s">
        <v>116</v>
      </c>
      <c r="I3027" s="2">
        <v>45682.0</v>
      </c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ht="15.75" customHeight="1">
      <c r="A3028" s="1" t="s">
        <v>6079</v>
      </c>
      <c r="B3028" s="1" t="s">
        <v>6080</v>
      </c>
      <c r="C3028" s="1">
        <v>1.19690434E10</v>
      </c>
      <c r="D3028" s="1" t="s">
        <v>14</v>
      </c>
      <c r="E3028" s="1" t="s">
        <v>310</v>
      </c>
      <c r="F3028" s="1" t="s">
        <v>592</v>
      </c>
      <c r="G3028" s="1" t="s">
        <v>593</v>
      </c>
      <c r="H3028" s="1" t="s">
        <v>594</v>
      </c>
      <c r="I3028" s="2">
        <v>45682.0</v>
      </c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ht="15.75" customHeight="1">
      <c r="A3029" s="1" t="s">
        <v>6081</v>
      </c>
      <c r="B3029" s="1" t="s">
        <v>6082</v>
      </c>
      <c r="C3029" s="1">
        <v>5.574999522822E12</v>
      </c>
      <c r="D3029" s="1" t="s">
        <v>11</v>
      </c>
      <c r="E3029" s="1" t="s">
        <v>23</v>
      </c>
      <c r="F3029" s="1" t="s">
        <v>13</v>
      </c>
      <c r="G3029" s="1" t="s">
        <v>20</v>
      </c>
      <c r="H3029" s="1" t="s">
        <v>15</v>
      </c>
      <c r="I3029" s="2">
        <v>45682.0</v>
      </c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ht="15.75" customHeight="1">
      <c r="A3030" s="1" t="s">
        <v>6083</v>
      </c>
      <c r="B3030" s="1" t="s">
        <v>6084</v>
      </c>
      <c r="C3030" s="1">
        <v>6.9993307533E10</v>
      </c>
      <c r="D3030" s="1" t="s">
        <v>11</v>
      </c>
      <c r="E3030" s="1" t="s">
        <v>123</v>
      </c>
      <c r="F3030" s="1" t="s">
        <v>13</v>
      </c>
      <c r="G3030" s="1" t="s">
        <v>14</v>
      </c>
      <c r="H3030" s="1" t="s">
        <v>15</v>
      </c>
      <c r="I3030" s="2">
        <v>45682.0</v>
      </c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ht="15.75" customHeight="1">
      <c r="A3031" s="1" t="s">
        <v>6085</v>
      </c>
      <c r="B3031" s="1" t="s">
        <v>6086</v>
      </c>
      <c r="C3031" s="1" t="s">
        <v>6087</v>
      </c>
      <c r="D3031" s="1" t="s">
        <v>11</v>
      </c>
      <c r="E3031" s="1" t="s">
        <v>27</v>
      </c>
      <c r="F3031" s="1" t="s">
        <v>13</v>
      </c>
      <c r="G3031" s="1" t="s">
        <v>14</v>
      </c>
      <c r="H3031" s="1" t="s">
        <v>44</v>
      </c>
      <c r="I3031" s="2">
        <v>45682.0</v>
      </c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ht="15.75" customHeight="1">
      <c r="A3032" s="1" t="s">
        <v>6088</v>
      </c>
      <c r="B3032" s="1" t="s">
        <v>6089</v>
      </c>
      <c r="C3032" s="1">
        <v>1.3996058343E10</v>
      </c>
      <c r="D3032" s="1" t="s">
        <v>11</v>
      </c>
      <c r="E3032" s="1" t="s">
        <v>40</v>
      </c>
      <c r="F3032" s="1" t="s">
        <v>13</v>
      </c>
      <c r="G3032" s="1" t="s">
        <v>20</v>
      </c>
      <c r="H3032" s="1" t="s">
        <v>44</v>
      </c>
      <c r="I3032" s="2">
        <v>45682.0</v>
      </c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ht="15.75" customHeight="1">
      <c r="A3033" s="1" t="s">
        <v>6090</v>
      </c>
      <c r="B3033" s="1" t="s">
        <v>6091</v>
      </c>
      <c r="C3033" s="1">
        <v>6.6992068439E10</v>
      </c>
      <c r="D3033" s="1" t="s">
        <v>11</v>
      </c>
      <c r="E3033" s="1" t="s">
        <v>27</v>
      </c>
      <c r="F3033" s="1" t="s">
        <v>13</v>
      </c>
      <c r="G3033" s="1" t="s">
        <v>20</v>
      </c>
      <c r="H3033" s="1" t="s">
        <v>15</v>
      </c>
      <c r="I3033" s="2">
        <v>45682.0</v>
      </c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ht="15.75" customHeight="1">
      <c r="A3034" s="1" t="s">
        <v>6092</v>
      </c>
      <c r="B3034" s="1" t="s">
        <v>6093</v>
      </c>
      <c r="C3034" s="1">
        <v>7.1991555717E10</v>
      </c>
      <c r="D3034" s="1" t="s">
        <v>11</v>
      </c>
      <c r="E3034" s="1" t="s">
        <v>27</v>
      </c>
      <c r="F3034" s="1" t="s">
        <v>13</v>
      </c>
      <c r="G3034" s="1" t="s">
        <v>20</v>
      </c>
      <c r="H3034" s="1" t="s">
        <v>15</v>
      </c>
      <c r="I3034" s="2">
        <v>45682.0</v>
      </c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ht="15.75" customHeight="1">
      <c r="A3035" s="1" t="s">
        <v>6094</v>
      </c>
      <c r="B3035" s="1" t="s">
        <v>6095</v>
      </c>
      <c r="C3035" s="1">
        <v>4.3996830877E10</v>
      </c>
      <c r="D3035" s="1" t="s">
        <v>11</v>
      </c>
      <c r="E3035" s="1" t="s">
        <v>99</v>
      </c>
      <c r="F3035" s="1" t="s">
        <v>13</v>
      </c>
      <c r="G3035" s="1" t="s">
        <v>20</v>
      </c>
      <c r="H3035" s="1" t="s">
        <v>15</v>
      </c>
      <c r="I3035" s="2">
        <v>45682.0</v>
      </c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ht="15.75" customHeight="1">
      <c r="A3036" s="1" t="s">
        <v>6096</v>
      </c>
      <c r="B3036" s="1" t="s">
        <v>6097</v>
      </c>
      <c r="C3036" s="1">
        <v>5.511945631203E12</v>
      </c>
      <c r="D3036" s="1" t="s">
        <v>11</v>
      </c>
      <c r="E3036" s="1" t="s">
        <v>40</v>
      </c>
      <c r="F3036" s="1" t="s">
        <v>13</v>
      </c>
      <c r="G3036" s="1" t="s">
        <v>20</v>
      </c>
      <c r="H3036" s="1" t="s">
        <v>15</v>
      </c>
      <c r="I3036" s="2">
        <v>45682.0</v>
      </c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ht="15.75" customHeight="1">
      <c r="A3037" s="1" t="s">
        <v>662</v>
      </c>
      <c r="B3037" s="1" t="s">
        <v>6098</v>
      </c>
      <c r="C3037" s="1">
        <v>4.3991191574E10</v>
      </c>
      <c r="D3037" s="1" t="s">
        <v>11</v>
      </c>
      <c r="E3037" s="1" t="s">
        <v>23</v>
      </c>
      <c r="F3037" s="1" t="s">
        <v>13</v>
      </c>
      <c r="G3037" s="1" t="s">
        <v>14</v>
      </c>
      <c r="H3037" s="1" t="s">
        <v>15</v>
      </c>
      <c r="I3037" s="2">
        <v>45682.0</v>
      </c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ht="15.75" customHeight="1">
      <c r="A3038" s="1" t="s">
        <v>534</v>
      </c>
      <c r="B3038" s="1" t="s">
        <v>6099</v>
      </c>
      <c r="C3038" s="1" t="s">
        <v>6100</v>
      </c>
      <c r="D3038" s="1" t="s">
        <v>11</v>
      </c>
      <c r="E3038" s="1" t="s">
        <v>23</v>
      </c>
      <c r="F3038" s="1" t="s">
        <v>13</v>
      </c>
      <c r="G3038" s="1" t="s">
        <v>14</v>
      </c>
      <c r="H3038" s="1" t="s">
        <v>24</v>
      </c>
      <c r="I3038" s="2">
        <v>45682.0</v>
      </c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ht="15.75" customHeight="1">
      <c r="A3039" s="1" t="s">
        <v>6101</v>
      </c>
      <c r="B3039" s="1" t="s">
        <v>6102</v>
      </c>
      <c r="C3039" s="1">
        <v>7.5997037608E10</v>
      </c>
      <c r="D3039" s="1" t="s">
        <v>11</v>
      </c>
      <c r="E3039" s="1" t="s">
        <v>12</v>
      </c>
      <c r="F3039" s="1" t="s">
        <v>13</v>
      </c>
      <c r="G3039" s="1" t="s">
        <v>14</v>
      </c>
      <c r="H3039" s="1" t="s">
        <v>15</v>
      </c>
      <c r="I3039" s="2">
        <v>45682.0</v>
      </c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ht="15.75" customHeight="1">
      <c r="A3040" s="1" t="s">
        <v>6103</v>
      </c>
      <c r="B3040" s="1" t="s">
        <v>6104</v>
      </c>
      <c r="C3040" s="1">
        <v>2.1994534307E10</v>
      </c>
      <c r="D3040" s="1" t="s">
        <v>11</v>
      </c>
      <c r="E3040" s="1" t="s">
        <v>123</v>
      </c>
      <c r="F3040" s="1" t="s">
        <v>13</v>
      </c>
      <c r="G3040" s="1" t="s">
        <v>14</v>
      </c>
      <c r="H3040" s="1" t="s">
        <v>15</v>
      </c>
      <c r="I3040" s="2">
        <v>45682.0</v>
      </c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ht="15.75" customHeight="1">
      <c r="A3041" s="1" t="s">
        <v>72</v>
      </c>
      <c r="B3041" s="1" t="s">
        <v>6105</v>
      </c>
      <c r="C3041" s="1">
        <v>3.4999500122E10</v>
      </c>
      <c r="D3041" s="1" t="s">
        <v>11</v>
      </c>
      <c r="E3041" s="1" t="s">
        <v>31</v>
      </c>
      <c r="F3041" s="1" t="s">
        <v>13</v>
      </c>
      <c r="G3041" s="1" t="s">
        <v>14</v>
      </c>
      <c r="H3041" s="1" t="s">
        <v>15</v>
      </c>
      <c r="I3041" s="2">
        <v>45682.0</v>
      </c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ht="15.75" customHeight="1">
      <c r="A3042" s="1" t="s">
        <v>6106</v>
      </c>
      <c r="B3042" s="1" t="s">
        <v>6107</v>
      </c>
      <c r="C3042" s="1" t="s">
        <v>6108</v>
      </c>
      <c r="D3042" s="1" t="s">
        <v>11</v>
      </c>
      <c r="E3042" s="1" t="s">
        <v>23</v>
      </c>
      <c r="F3042" s="1" t="s">
        <v>13</v>
      </c>
      <c r="G3042" s="1" t="s">
        <v>20</v>
      </c>
      <c r="H3042" s="1" t="s">
        <v>15</v>
      </c>
      <c r="I3042" s="2">
        <v>45682.0</v>
      </c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ht="15.75" customHeight="1">
      <c r="A3043" s="1" t="s">
        <v>6109</v>
      </c>
      <c r="B3043" s="1" t="s">
        <v>6110</v>
      </c>
      <c r="C3043" s="1">
        <v>1.4981471311E10</v>
      </c>
      <c r="D3043" s="1" t="s">
        <v>11</v>
      </c>
      <c r="E3043" s="1" t="s">
        <v>37</v>
      </c>
      <c r="F3043" s="1" t="s">
        <v>13</v>
      </c>
      <c r="G3043" s="1" t="s">
        <v>14</v>
      </c>
      <c r="H3043" s="1" t="s">
        <v>15</v>
      </c>
      <c r="I3043" s="2">
        <v>45682.0</v>
      </c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ht="15.75" customHeight="1">
      <c r="A3044" s="1" t="s">
        <v>6111</v>
      </c>
      <c r="B3044" s="1" t="s">
        <v>6112</v>
      </c>
      <c r="C3044" s="1">
        <v>1.4991142071E10</v>
      </c>
      <c r="D3044" s="1" t="s">
        <v>11</v>
      </c>
      <c r="E3044" s="1" t="s">
        <v>27</v>
      </c>
      <c r="F3044" s="1" t="s">
        <v>13</v>
      </c>
      <c r="G3044" s="1" t="s">
        <v>20</v>
      </c>
      <c r="H3044" s="1" t="s">
        <v>24</v>
      </c>
      <c r="I3044" s="2">
        <v>45682.0</v>
      </c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ht="15.75" customHeight="1">
      <c r="A3045" s="1" t="s">
        <v>6113</v>
      </c>
      <c r="B3045" s="1" t="s">
        <v>6114</v>
      </c>
      <c r="C3045" s="1" t="s">
        <v>6115</v>
      </c>
      <c r="D3045" s="1" t="s">
        <v>11</v>
      </c>
      <c r="E3045" s="1" t="s">
        <v>123</v>
      </c>
      <c r="F3045" s="1" t="s">
        <v>13</v>
      </c>
      <c r="G3045" s="1" t="s">
        <v>14</v>
      </c>
      <c r="H3045" s="1" t="s">
        <v>15</v>
      </c>
      <c r="I3045" s="2">
        <v>45682.0</v>
      </c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ht="15.75" customHeight="1">
      <c r="A3046" s="1" t="s">
        <v>6116</v>
      </c>
      <c r="B3046" s="1" t="s">
        <v>6117</v>
      </c>
      <c r="C3046" s="1">
        <v>5.547999385392E12</v>
      </c>
      <c r="D3046" s="1" t="s">
        <v>11</v>
      </c>
      <c r="E3046" s="1" t="s">
        <v>123</v>
      </c>
      <c r="F3046" s="1" t="s">
        <v>13</v>
      </c>
      <c r="G3046" s="1" t="s">
        <v>14</v>
      </c>
      <c r="H3046" s="1" t="s">
        <v>15</v>
      </c>
      <c r="I3046" s="2">
        <v>45682.0</v>
      </c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ht="15.75" customHeight="1">
      <c r="A3047" s="1" t="s">
        <v>6118</v>
      </c>
      <c r="B3047" s="1" t="s">
        <v>6119</v>
      </c>
      <c r="C3047" s="1">
        <v>8.5999678463E10</v>
      </c>
      <c r="D3047" s="1" t="s">
        <v>11</v>
      </c>
      <c r="E3047" s="1" t="s">
        <v>12</v>
      </c>
      <c r="F3047" s="1" t="s">
        <v>13</v>
      </c>
      <c r="G3047" s="1" t="s">
        <v>20</v>
      </c>
      <c r="H3047" s="1" t="s">
        <v>15</v>
      </c>
      <c r="I3047" s="2">
        <v>45682.0</v>
      </c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ht="15.75" customHeight="1">
      <c r="A3048" s="1" t="s">
        <v>6120</v>
      </c>
      <c r="B3048" s="1" t="s">
        <v>6121</v>
      </c>
      <c r="C3048" s="1">
        <v>8.2996055849E10</v>
      </c>
      <c r="D3048" s="1" t="s">
        <v>11</v>
      </c>
      <c r="E3048" s="1" t="s">
        <v>12</v>
      </c>
      <c r="F3048" s="1" t="s">
        <v>13</v>
      </c>
      <c r="G3048" s="1" t="s">
        <v>20</v>
      </c>
      <c r="H3048" s="1" t="s">
        <v>15</v>
      </c>
      <c r="I3048" s="2">
        <v>45682.0</v>
      </c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ht="15.75" customHeight="1">
      <c r="A3049" s="1" t="s">
        <v>6122</v>
      </c>
      <c r="B3049" s="1" t="s">
        <v>6123</v>
      </c>
      <c r="C3049" s="1">
        <v>3.2991373748E10</v>
      </c>
      <c r="D3049" s="1" t="s">
        <v>11</v>
      </c>
      <c r="E3049" s="1" t="s">
        <v>49</v>
      </c>
      <c r="F3049" s="1" t="s">
        <v>13</v>
      </c>
      <c r="G3049" s="1" t="s">
        <v>20</v>
      </c>
      <c r="H3049" s="1" t="s">
        <v>44</v>
      </c>
      <c r="I3049" s="2">
        <v>45682.0</v>
      </c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ht="15.75" customHeight="1">
      <c r="A3050" s="1" t="s">
        <v>3675</v>
      </c>
      <c r="B3050" s="1" t="s">
        <v>6124</v>
      </c>
      <c r="C3050" s="1">
        <v>3.8997337021E10</v>
      </c>
      <c r="D3050" s="1" t="s">
        <v>11</v>
      </c>
      <c r="E3050" s="1" t="s">
        <v>37</v>
      </c>
      <c r="F3050" s="1" t="s">
        <v>13</v>
      </c>
      <c r="G3050" s="1" t="s">
        <v>20</v>
      </c>
      <c r="H3050" s="1" t="s">
        <v>116</v>
      </c>
      <c r="I3050" s="2">
        <v>45682.0</v>
      </c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ht="15.75" customHeight="1">
      <c r="A3051" s="1" t="s">
        <v>6125</v>
      </c>
      <c r="B3051" s="1" t="s">
        <v>6126</v>
      </c>
      <c r="C3051" s="1">
        <v>4.9991082447E10</v>
      </c>
      <c r="D3051" s="1" t="s">
        <v>11</v>
      </c>
      <c r="E3051" s="1" t="s">
        <v>27</v>
      </c>
      <c r="F3051" s="1" t="s">
        <v>13</v>
      </c>
      <c r="G3051" s="1" t="s">
        <v>14</v>
      </c>
      <c r="H3051" s="1" t="s">
        <v>15</v>
      </c>
      <c r="I3051" s="2">
        <v>45682.0</v>
      </c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ht="15.75" customHeight="1">
      <c r="A3052" s="1" t="s">
        <v>6127</v>
      </c>
      <c r="B3052" s="1" t="s">
        <v>6128</v>
      </c>
      <c r="C3052" s="1">
        <v>2.2997197788E10</v>
      </c>
      <c r="D3052" s="1" t="s">
        <v>11</v>
      </c>
      <c r="E3052" s="1" t="s">
        <v>40</v>
      </c>
      <c r="F3052" s="1" t="s">
        <v>13</v>
      </c>
      <c r="G3052" s="1" t="s">
        <v>20</v>
      </c>
      <c r="H3052" s="1" t="s">
        <v>15</v>
      </c>
      <c r="I3052" s="2">
        <v>45682.0</v>
      </c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ht="15.75" customHeight="1">
      <c r="A3053" s="1" t="s">
        <v>6129</v>
      </c>
      <c r="B3053" s="1" t="s">
        <v>6130</v>
      </c>
      <c r="C3053" s="1" t="s">
        <v>6131</v>
      </c>
      <c r="D3053" s="1" t="s">
        <v>11</v>
      </c>
      <c r="E3053" s="1" t="s">
        <v>37</v>
      </c>
      <c r="F3053" s="1" t="s">
        <v>13</v>
      </c>
      <c r="G3053" s="1" t="s">
        <v>20</v>
      </c>
      <c r="H3053" s="1" t="s">
        <v>4846</v>
      </c>
      <c r="I3053" s="2">
        <v>45682.0</v>
      </c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ht="15.75" customHeight="1">
      <c r="A3054" s="1" t="s">
        <v>6132</v>
      </c>
      <c r="B3054" s="1" t="s">
        <v>6133</v>
      </c>
      <c r="C3054" s="1">
        <v>4.899835828E10</v>
      </c>
      <c r="D3054" s="1" t="s">
        <v>11</v>
      </c>
      <c r="E3054" s="1" t="s">
        <v>27</v>
      </c>
      <c r="F3054" s="1" t="s">
        <v>13</v>
      </c>
      <c r="G3054" s="1" t="s">
        <v>20</v>
      </c>
      <c r="H3054" s="1" t="s">
        <v>24</v>
      </c>
      <c r="I3054" s="2">
        <v>45682.0</v>
      </c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ht="15.75" customHeight="1">
      <c r="A3055" s="1" t="s">
        <v>6134</v>
      </c>
      <c r="B3055" s="1" t="s">
        <v>6135</v>
      </c>
      <c r="C3055" s="1">
        <v>8.5985205095E10</v>
      </c>
      <c r="D3055" s="1" t="s">
        <v>11</v>
      </c>
      <c r="E3055" s="1" t="s">
        <v>27</v>
      </c>
      <c r="F3055" s="1" t="s">
        <v>13</v>
      </c>
      <c r="G3055" s="1" t="s">
        <v>20</v>
      </c>
      <c r="H3055" s="1" t="s">
        <v>15</v>
      </c>
      <c r="I3055" s="2">
        <v>45682.0</v>
      </c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ht="15.75" customHeight="1">
      <c r="A3056" s="1" t="s">
        <v>6136</v>
      </c>
      <c r="B3056" s="1" t="s">
        <v>6137</v>
      </c>
      <c r="C3056" s="1">
        <v>6.2984331823E10</v>
      </c>
      <c r="D3056" s="1" t="s">
        <v>11</v>
      </c>
      <c r="E3056" s="1" t="s">
        <v>2258</v>
      </c>
      <c r="F3056" s="1" t="s">
        <v>13</v>
      </c>
      <c r="G3056" s="1" t="s">
        <v>20</v>
      </c>
      <c r="H3056" s="1" t="s">
        <v>15</v>
      </c>
      <c r="I3056" s="2">
        <v>45682.0</v>
      </c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ht="15.75" customHeight="1">
      <c r="A3057" s="1" t="s">
        <v>1410</v>
      </c>
      <c r="B3057" s="1" t="s">
        <v>6138</v>
      </c>
      <c r="C3057" s="1" t="s">
        <v>6139</v>
      </c>
      <c r="D3057" s="1" t="s">
        <v>11</v>
      </c>
      <c r="E3057" s="1" t="s">
        <v>12</v>
      </c>
      <c r="F3057" s="1" t="s">
        <v>13</v>
      </c>
      <c r="G3057" s="1" t="s">
        <v>14</v>
      </c>
      <c r="H3057" s="1" t="s">
        <v>15</v>
      </c>
      <c r="I3057" s="2">
        <v>45682.0</v>
      </c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ht="15.75" customHeight="1">
      <c r="A3058" s="1" t="s">
        <v>6140</v>
      </c>
      <c r="B3058" s="1" t="s">
        <v>6141</v>
      </c>
      <c r="C3058" s="1">
        <v>9.2995326155E10</v>
      </c>
      <c r="D3058" s="1" t="s">
        <v>11</v>
      </c>
      <c r="E3058" s="1" t="s">
        <v>23</v>
      </c>
      <c r="F3058" s="1" t="s">
        <v>13</v>
      </c>
      <c r="G3058" s="1" t="s">
        <v>20</v>
      </c>
      <c r="H3058" s="1" t="s">
        <v>15</v>
      </c>
      <c r="I3058" s="2">
        <v>45682.0</v>
      </c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ht="15.75" customHeight="1">
      <c r="A3059" s="1" t="s">
        <v>6142</v>
      </c>
      <c r="B3059" s="1" t="s">
        <v>6143</v>
      </c>
      <c r="C3059" s="1" t="s">
        <v>6144</v>
      </c>
      <c r="D3059" s="1" t="s">
        <v>11</v>
      </c>
      <c r="E3059" s="1" t="s">
        <v>27</v>
      </c>
      <c r="F3059" s="1" t="s">
        <v>13</v>
      </c>
      <c r="G3059" s="1" t="s">
        <v>14</v>
      </c>
      <c r="H3059" s="1" t="s">
        <v>15</v>
      </c>
      <c r="I3059" s="2">
        <v>45682.0</v>
      </c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ht="15.75" customHeight="1">
      <c r="A3060" s="1" t="s">
        <v>377</v>
      </c>
      <c r="B3060" s="1" t="s">
        <v>6145</v>
      </c>
      <c r="C3060" s="1">
        <v>2.1968807562E10</v>
      </c>
      <c r="D3060" s="1" t="s">
        <v>11</v>
      </c>
      <c r="E3060" s="1" t="s">
        <v>37</v>
      </c>
      <c r="F3060" s="1" t="s">
        <v>13</v>
      </c>
      <c r="G3060" s="1" t="s">
        <v>20</v>
      </c>
      <c r="H3060" s="1" t="s">
        <v>116</v>
      </c>
      <c r="I3060" s="2">
        <v>45682.0</v>
      </c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ht="15.75" customHeight="1">
      <c r="A3061" s="1" t="s">
        <v>6146</v>
      </c>
      <c r="B3061" s="1" t="s">
        <v>6147</v>
      </c>
      <c r="C3061" s="1">
        <v>1.6997654949E10</v>
      </c>
      <c r="D3061" s="1" t="s">
        <v>11</v>
      </c>
      <c r="E3061" s="1" t="s">
        <v>23</v>
      </c>
      <c r="F3061" s="1" t="s">
        <v>13</v>
      </c>
      <c r="G3061" s="1" t="s">
        <v>20</v>
      </c>
      <c r="H3061" s="1" t="s">
        <v>15</v>
      </c>
      <c r="I3061" s="2">
        <v>45682.0</v>
      </c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ht="15.75" customHeight="1">
      <c r="A3062" s="1" t="s">
        <v>830</v>
      </c>
      <c r="B3062" s="1" t="s">
        <v>6148</v>
      </c>
      <c r="C3062" s="1">
        <v>2.1996324526E10</v>
      </c>
      <c r="D3062" s="1" t="s">
        <v>11</v>
      </c>
      <c r="E3062" s="1" t="s">
        <v>27</v>
      </c>
      <c r="F3062" s="1" t="s">
        <v>13</v>
      </c>
      <c r="G3062" s="1" t="s">
        <v>20</v>
      </c>
      <c r="H3062" s="1" t="s">
        <v>65</v>
      </c>
      <c r="I3062" s="2">
        <v>45682.0</v>
      </c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ht="15.75" customHeight="1">
      <c r="A3063" s="1" t="s">
        <v>6149</v>
      </c>
      <c r="B3063" s="1" t="s">
        <v>6150</v>
      </c>
      <c r="C3063" s="1">
        <v>1.1968167639E10</v>
      </c>
      <c r="D3063" s="1" t="s">
        <v>11</v>
      </c>
      <c r="E3063" s="1" t="s">
        <v>23</v>
      </c>
      <c r="F3063" s="1" t="s">
        <v>13</v>
      </c>
      <c r="G3063" s="1" t="s">
        <v>14</v>
      </c>
      <c r="H3063" s="1" t="s">
        <v>15</v>
      </c>
      <c r="I3063" s="2">
        <v>45682.0</v>
      </c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ht="15.75" customHeight="1">
      <c r="A3064" s="1" t="s">
        <v>6151</v>
      </c>
      <c r="B3064" s="1" t="s">
        <v>6152</v>
      </c>
      <c r="C3064" s="1">
        <v>3.1971385177E10</v>
      </c>
      <c r="D3064" s="1" t="s">
        <v>11</v>
      </c>
      <c r="E3064" s="1" t="s">
        <v>123</v>
      </c>
      <c r="F3064" s="1" t="s">
        <v>13</v>
      </c>
      <c r="G3064" s="1" t="s">
        <v>14</v>
      </c>
      <c r="H3064" s="1" t="s">
        <v>15</v>
      </c>
      <c r="I3064" s="2">
        <v>45682.0</v>
      </c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ht="15.75" customHeight="1">
      <c r="A3065" s="1" t="s">
        <v>6153</v>
      </c>
      <c r="B3065" s="1" t="s">
        <v>6154</v>
      </c>
      <c r="C3065" s="1">
        <v>9.94947625E8</v>
      </c>
      <c r="D3065" s="1" t="s">
        <v>11</v>
      </c>
      <c r="E3065" s="1" t="s">
        <v>123</v>
      </c>
      <c r="F3065" s="1" t="s">
        <v>13</v>
      </c>
      <c r="G3065" s="1" t="s">
        <v>20</v>
      </c>
      <c r="H3065" s="1" t="s">
        <v>15</v>
      </c>
      <c r="I3065" s="2">
        <v>45682.0</v>
      </c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ht="15.75" customHeight="1">
      <c r="A3066" s="1" t="s">
        <v>6155</v>
      </c>
      <c r="B3066" s="1" t="s">
        <v>6156</v>
      </c>
      <c r="C3066" s="1">
        <v>8.899941318E10</v>
      </c>
      <c r="D3066" s="1" t="s">
        <v>11</v>
      </c>
      <c r="E3066" s="1" t="s">
        <v>99</v>
      </c>
      <c r="F3066" s="1" t="s">
        <v>13</v>
      </c>
      <c r="G3066" s="1" t="s">
        <v>20</v>
      </c>
      <c r="H3066" s="1" t="s">
        <v>15</v>
      </c>
      <c r="I3066" s="2">
        <v>45682.0</v>
      </c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ht="15.75" customHeight="1">
      <c r="A3067" s="1" t="s">
        <v>550</v>
      </c>
      <c r="B3067" s="1" t="s">
        <v>6157</v>
      </c>
      <c r="C3067" s="1">
        <v>8.3991890225E10</v>
      </c>
      <c r="D3067" s="1" t="s">
        <v>11</v>
      </c>
      <c r="E3067" s="1" t="s">
        <v>99</v>
      </c>
      <c r="F3067" s="1" t="s">
        <v>13</v>
      </c>
      <c r="G3067" s="1" t="s">
        <v>20</v>
      </c>
      <c r="H3067" s="1" t="s">
        <v>15</v>
      </c>
      <c r="I3067" s="2">
        <v>45682.0</v>
      </c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ht="15.75" customHeight="1">
      <c r="A3068" s="1" t="s">
        <v>2219</v>
      </c>
      <c r="B3068" s="1" t="s">
        <v>6158</v>
      </c>
      <c r="C3068" s="1">
        <v>5.577998294192E12</v>
      </c>
      <c r="D3068" s="1" t="s">
        <v>11</v>
      </c>
      <c r="E3068" s="1" t="s">
        <v>27</v>
      </c>
      <c r="F3068" s="1" t="s">
        <v>13</v>
      </c>
      <c r="G3068" s="1" t="s">
        <v>20</v>
      </c>
      <c r="H3068" s="1" t="s">
        <v>15</v>
      </c>
      <c r="I3068" s="2">
        <v>45682.0</v>
      </c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ht="15.75" customHeight="1">
      <c r="A3069" s="1" t="s">
        <v>2219</v>
      </c>
      <c r="B3069" s="1" t="s">
        <v>6159</v>
      </c>
      <c r="C3069" s="1">
        <v>5.577998294192E12</v>
      </c>
      <c r="D3069" s="1" t="s">
        <v>11</v>
      </c>
      <c r="E3069" s="1" t="s">
        <v>27</v>
      </c>
      <c r="F3069" s="1" t="s">
        <v>13</v>
      </c>
      <c r="G3069" s="1" t="s">
        <v>20</v>
      </c>
      <c r="H3069" s="1" t="s">
        <v>15</v>
      </c>
      <c r="I3069" s="2">
        <v>45682.0</v>
      </c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ht="15.75" customHeight="1">
      <c r="A3070" s="1" t="s">
        <v>6160</v>
      </c>
      <c r="B3070" s="1" t="s">
        <v>6161</v>
      </c>
      <c r="C3070" s="1">
        <v>8.9981478347E10</v>
      </c>
      <c r="D3070" s="1" t="s">
        <v>11</v>
      </c>
      <c r="E3070" s="1" t="s">
        <v>37</v>
      </c>
      <c r="F3070" s="1" t="s">
        <v>13</v>
      </c>
      <c r="G3070" s="1" t="s">
        <v>20</v>
      </c>
      <c r="H3070" s="1" t="s">
        <v>116</v>
      </c>
      <c r="I3070" s="2">
        <v>45682.0</v>
      </c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ht="15.75" customHeight="1">
      <c r="A3071" s="1" t="s">
        <v>6162</v>
      </c>
      <c r="B3071" s="1" t="s">
        <v>6163</v>
      </c>
      <c r="C3071" s="1">
        <v>5.515996314025E12</v>
      </c>
      <c r="D3071" s="1"/>
      <c r="E3071" s="1"/>
      <c r="F3071" s="1"/>
      <c r="G3071" s="1"/>
      <c r="H3071" s="1"/>
      <c r="I3071" s="2">
        <v>45682.0</v>
      </c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ht="15.75" customHeight="1">
      <c r="A3072" s="1" t="s">
        <v>6164</v>
      </c>
      <c r="B3072" s="1" t="s">
        <v>6165</v>
      </c>
      <c r="C3072" s="1">
        <v>1.1953864506E10</v>
      </c>
      <c r="D3072" s="1" t="s">
        <v>11</v>
      </c>
      <c r="E3072" s="1" t="s">
        <v>27</v>
      </c>
      <c r="F3072" s="1" t="s">
        <v>13</v>
      </c>
      <c r="G3072" s="1" t="s">
        <v>20</v>
      </c>
      <c r="H3072" s="1" t="s">
        <v>15</v>
      </c>
      <c r="I3072" s="2">
        <v>45682.0</v>
      </c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ht="15.75" customHeight="1">
      <c r="A3073" s="1" t="s">
        <v>6166</v>
      </c>
      <c r="B3073" s="1" t="s">
        <v>6167</v>
      </c>
      <c r="C3073" s="1" t="s">
        <v>6168</v>
      </c>
      <c r="D3073" s="1" t="s">
        <v>11</v>
      </c>
      <c r="E3073" s="1" t="s">
        <v>40</v>
      </c>
      <c r="F3073" s="1" t="s">
        <v>13</v>
      </c>
      <c r="G3073" s="1" t="s">
        <v>14</v>
      </c>
      <c r="H3073" s="1" t="s">
        <v>15</v>
      </c>
      <c r="I3073" s="2">
        <v>45682.0</v>
      </c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ht="15.75" customHeight="1">
      <c r="A3074" s="1" t="s">
        <v>6169</v>
      </c>
      <c r="B3074" s="1" t="s">
        <v>6170</v>
      </c>
      <c r="C3074" s="1">
        <v>1.898188998E10</v>
      </c>
      <c r="D3074" s="1" t="s">
        <v>11</v>
      </c>
      <c r="E3074" s="1" t="s">
        <v>12</v>
      </c>
      <c r="F3074" s="1" t="s">
        <v>13</v>
      </c>
      <c r="G3074" s="1" t="s">
        <v>14</v>
      </c>
      <c r="H3074" s="1" t="s">
        <v>15</v>
      </c>
      <c r="I3074" s="2">
        <v>45682.0</v>
      </c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ht="15.75" customHeight="1">
      <c r="A3075" s="1" t="s">
        <v>6171</v>
      </c>
      <c r="B3075" s="1" t="s">
        <v>6172</v>
      </c>
      <c r="C3075" s="1">
        <v>9.8982409832E10</v>
      </c>
      <c r="D3075" s="1" t="s">
        <v>11</v>
      </c>
      <c r="E3075" s="1" t="s">
        <v>27</v>
      </c>
      <c r="F3075" s="1" t="s">
        <v>13</v>
      </c>
      <c r="G3075" s="1" t="s">
        <v>20</v>
      </c>
      <c r="H3075" s="1" t="s">
        <v>15</v>
      </c>
      <c r="I3075" s="2">
        <v>45682.0</v>
      </c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ht="15.75" customHeight="1">
      <c r="A3076" s="1" t="s">
        <v>6173</v>
      </c>
      <c r="B3076" s="1" t="s">
        <v>6174</v>
      </c>
      <c r="C3076" s="1">
        <v>1.1941200238E10</v>
      </c>
      <c r="D3076" s="1" t="s">
        <v>11</v>
      </c>
      <c r="E3076" s="1" t="s">
        <v>27</v>
      </c>
      <c r="F3076" s="1" t="s">
        <v>13</v>
      </c>
      <c r="G3076" s="1" t="s">
        <v>20</v>
      </c>
      <c r="H3076" s="1" t="s">
        <v>15</v>
      </c>
      <c r="I3076" s="2">
        <v>45682.0</v>
      </c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ht="15.75" customHeight="1">
      <c r="A3077" s="1" t="s">
        <v>6175</v>
      </c>
      <c r="B3077" s="1" t="s">
        <v>6176</v>
      </c>
      <c r="C3077" s="1">
        <v>9.1983099444E10</v>
      </c>
      <c r="D3077" s="1" t="s">
        <v>11</v>
      </c>
      <c r="E3077" s="1" t="s">
        <v>27</v>
      </c>
      <c r="F3077" s="1" t="s">
        <v>13</v>
      </c>
      <c r="G3077" s="1" t="s">
        <v>20</v>
      </c>
      <c r="H3077" s="1" t="s">
        <v>15</v>
      </c>
      <c r="I3077" s="2">
        <v>45682.0</v>
      </c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ht="15.75" customHeight="1">
      <c r="A3078" s="1" t="s">
        <v>6177</v>
      </c>
      <c r="B3078" s="1" t="s">
        <v>6178</v>
      </c>
      <c r="C3078" s="1" t="s">
        <v>6179</v>
      </c>
      <c r="D3078" s="1" t="s">
        <v>11</v>
      </c>
      <c r="E3078" s="1" t="s">
        <v>37</v>
      </c>
      <c r="F3078" s="1" t="s">
        <v>13</v>
      </c>
      <c r="G3078" s="1" t="s">
        <v>20</v>
      </c>
      <c r="H3078" s="1" t="s">
        <v>44</v>
      </c>
      <c r="I3078" s="2">
        <v>45682.0</v>
      </c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ht="15.75" customHeight="1">
      <c r="A3079" s="1" t="s">
        <v>6180</v>
      </c>
      <c r="B3079" s="1" t="s">
        <v>6181</v>
      </c>
      <c r="C3079" s="1">
        <v>1.7988390315E10</v>
      </c>
      <c r="D3079" s="1"/>
      <c r="E3079" s="1"/>
      <c r="F3079" s="1"/>
      <c r="G3079" s="1"/>
      <c r="H3079" s="1"/>
      <c r="I3079" s="2">
        <v>45682.0</v>
      </c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ht="15.75" customHeight="1">
      <c r="A3080" s="1" t="s">
        <v>6182</v>
      </c>
      <c r="B3080" s="1" t="s">
        <v>6183</v>
      </c>
      <c r="C3080" s="1">
        <v>5.532984744039E12</v>
      </c>
      <c r="D3080" s="1" t="s">
        <v>11</v>
      </c>
      <c r="E3080" s="1" t="s">
        <v>40</v>
      </c>
      <c r="F3080" s="1" t="s">
        <v>13</v>
      </c>
      <c r="G3080" s="1" t="s">
        <v>20</v>
      </c>
      <c r="H3080" s="1" t="s">
        <v>24</v>
      </c>
      <c r="I3080" s="2">
        <v>45682.0</v>
      </c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ht="15.75" customHeight="1">
      <c r="A3081" s="1" t="s">
        <v>1870</v>
      </c>
      <c r="B3081" s="1" t="s">
        <v>6184</v>
      </c>
      <c r="C3081" s="1" t="s">
        <v>6185</v>
      </c>
      <c r="D3081" s="1" t="s">
        <v>11</v>
      </c>
      <c r="E3081" s="1" t="s">
        <v>23</v>
      </c>
      <c r="F3081" s="1" t="s">
        <v>13</v>
      </c>
      <c r="G3081" s="1" t="s">
        <v>20</v>
      </c>
      <c r="H3081" s="1" t="s">
        <v>24</v>
      </c>
      <c r="I3081" s="2">
        <v>45682.0</v>
      </c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ht="15.75" customHeight="1">
      <c r="A3082" s="1" t="s">
        <v>6186</v>
      </c>
      <c r="B3082" s="1" t="s">
        <v>6187</v>
      </c>
      <c r="C3082" s="1">
        <v>9.198602422E10</v>
      </c>
      <c r="D3082" s="1" t="s">
        <v>11</v>
      </c>
      <c r="E3082" s="1" t="s">
        <v>12</v>
      </c>
      <c r="F3082" s="1" t="s">
        <v>13</v>
      </c>
      <c r="G3082" s="1" t="s">
        <v>14</v>
      </c>
      <c r="H3082" s="1" t="s">
        <v>15</v>
      </c>
      <c r="I3082" s="2">
        <v>45682.0</v>
      </c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ht="15.75" customHeight="1">
      <c r="A3083" s="1" t="s">
        <v>6188</v>
      </c>
      <c r="B3083" s="1" t="s">
        <v>6189</v>
      </c>
      <c r="C3083" s="1">
        <v>8.8981482207E10</v>
      </c>
      <c r="D3083" s="1" t="s">
        <v>11</v>
      </c>
      <c r="E3083" s="1" t="s">
        <v>37</v>
      </c>
      <c r="F3083" s="1" t="s">
        <v>13</v>
      </c>
      <c r="G3083" s="1" t="s">
        <v>20</v>
      </c>
      <c r="H3083" s="1" t="s">
        <v>4765</v>
      </c>
      <c r="I3083" s="2">
        <v>45682.0</v>
      </c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ht="15.75" customHeight="1">
      <c r="A3084" s="1" t="s">
        <v>6190</v>
      </c>
      <c r="B3084" s="1" t="s">
        <v>6191</v>
      </c>
      <c r="C3084" s="1" t="s">
        <v>6192</v>
      </c>
      <c r="D3084" s="1" t="s">
        <v>11</v>
      </c>
      <c r="E3084" s="1" t="s">
        <v>12</v>
      </c>
      <c r="F3084" s="1" t="s">
        <v>13</v>
      </c>
      <c r="G3084" s="1" t="s">
        <v>14</v>
      </c>
      <c r="H3084" s="1" t="s">
        <v>15</v>
      </c>
      <c r="I3084" s="2">
        <v>45682.0</v>
      </c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ht="15.75" customHeight="1">
      <c r="A3085" s="1" t="s">
        <v>6193</v>
      </c>
      <c r="B3085" s="1" t="s">
        <v>6194</v>
      </c>
      <c r="C3085" s="1" t="s">
        <v>6195</v>
      </c>
      <c r="D3085" s="1" t="s">
        <v>11</v>
      </c>
      <c r="E3085" s="1" t="s">
        <v>37</v>
      </c>
      <c r="F3085" s="1" t="s">
        <v>13</v>
      </c>
      <c r="G3085" s="1" t="s">
        <v>20</v>
      </c>
      <c r="H3085" s="1" t="s">
        <v>76</v>
      </c>
      <c r="I3085" s="2">
        <v>45682.0</v>
      </c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ht="15.75" customHeight="1">
      <c r="A3086" s="1" t="s">
        <v>6196</v>
      </c>
      <c r="B3086" s="1" t="s">
        <v>6197</v>
      </c>
      <c r="C3086" s="1">
        <v>6.1999883879E10</v>
      </c>
      <c r="D3086" s="1" t="s">
        <v>11</v>
      </c>
      <c r="E3086" s="1" t="s">
        <v>23</v>
      </c>
      <c r="F3086" s="1" t="s">
        <v>13</v>
      </c>
      <c r="G3086" s="1" t="s">
        <v>20</v>
      </c>
      <c r="H3086" s="1" t="s">
        <v>24</v>
      </c>
      <c r="I3086" s="2">
        <v>45682.0</v>
      </c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ht="15.75" customHeight="1">
      <c r="A3087" s="1" t="s">
        <v>6198</v>
      </c>
      <c r="B3087" s="1" t="s">
        <v>6199</v>
      </c>
      <c r="C3087" s="1">
        <v>9.598400796E10</v>
      </c>
      <c r="D3087" s="1" t="s">
        <v>11</v>
      </c>
      <c r="E3087" s="1" t="s">
        <v>12</v>
      </c>
      <c r="F3087" s="1" t="s">
        <v>13</v>
      </c>
      <c r="G3087" s="1" t="s">
        <v>14</v>
      </c>
      <c r="H3087" s="1" t="s">
        <v>15</v>
      </c>
      <c r="I3087" s="2">
        <v>45682.0</v>
      </c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ht="15.75" customHeight="1">
      <c r="A3088" s="1" t="s">
        <v>6200</v>
      </c>
      <c r="B3088" s="1" t="s">
        <v>6201</v>
      </c>
      <c r="C3088" s="1">
        <v>4.4999601839E10</v>
      </c>
      <c r="D3088" s="1" t="s">
        <v>11</v>
      </c>
      <c r="E3088" s="1" t="s">
        <v>99</v>
      </c>
      <c r="F3088" s="1" t="s">
        <v>13</v>
      </c>
      <c r="G3088" s="1" t="s">
        <v>20</v>
      </c>
      <c r="H3088" s="1" t="s">
        <v>15</v>
      </c>
      <c r="I3088" s="2">
        <v>45682.0</v>
      </c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ht="15.75" customHeight="1">
      <c r="A3089" s="1" t="s">
        <v>6202</v>
      </c>
      <c r="B3089" s="1" t="s">
        <v>6203</v>
      </c>
      <c r="C3089" s="1" t="s">
        <v>6204</v>
      </c>
      <c r="D3089" s="1" t="s">
        <v>11</v>
      </c>
      <c r="E3089" s="1" t="s">
        <v>123</v>
      </c>
      <c r="F3089" s="1" t="s">
        <v>13</v>
      </c>
      <c r="G3089" s="1" t="s">
        <v>20</v>
      </c>
      <c r="H3089" s="1" t="s">
        <v>15</v>
      </c>
      <c r="I3089" s="2">
        <v>45682.0</v>
      </c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ht="15.75" customHeight="1">
      <c r="A3090" s="1" t="s">
        <v>6205</v>
      </c>
      <c r="B3090" s="1" t="s">
        <v>6206</v>
      </c>
      <c r="C3090" s="1">
        <v>1.1966132901E10</v>
      </c>
      <c r="D3090" s="1" t="s">
        <v>11</v>
      </c>
      <c r="E3090" s="1" t="s">
        <v>12</v>
      </c>
      <c r="F3090" s="1" t="s">
        <v>13</v>
      </c>
      <c r="G3090" s="1" t="s">
        <v>20</v>
      </c>
      <c r="H3090" s="1" t="s">
        <v>24</v>
      </c>
      <c r="I3090" s="2">
        <v>45682.0</v>
      </c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ht="15.75" customHeight="1">
      <c r="A3091" s="1" t="s">
        <v>6207</v>
      </c>
      <c r="B3091" s="1" t="s">
        <v>6208</v>
      </c>
      <c r="C3091" s="1">
        <v>6.1982845007E10</v>
      </c>
      <c r="D3091" s="1" t="s">
        <v>11</v>
      </c>
      <c r="E3091" s="1" t="s">
        <v>27</v>
      </c>
      <c r="F3091" s="1" t="s">
        <v>13</v>
      </c>
      <c r="G3091" s="1" t="s">
        <v>20</v>
      </c>
      <c r="H3091" s="1" t="s">
        <v>15</v>
      </c>
      <c r="I3091" s="2">
        <v>45682.0</v>
      </c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ht="15.75" customHeight="1">
      <c r="A3092" s="1" t="s">
        <v>81</v>
      </c>
      <c r="B3092" s="1" t="s">
        <v>6209</v>
      </c>
      <c r="C3092" s="1">
        <v>3.1982919436E10</v>
      </c>
      <c r="D3092" s="1" t="s">
        <v>11</v>
      </c>
      <c r="E3092" s="1" t="s">
        <v>37</v>
      </c>
      <c r="F3092" s="1" t="s">
        <v>13</v>
      </c>
      <c r="G3092" s="1" t="s">
        <v>20</v>
      </c>
      <c r="H3092" s="1" t="s">
        <v>116</v>
      </c>
      <c r="I3092" s="2">
        <v>45682.0</v>
      </c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ht="15.75" customHeight="1">
      <c r="A3093" s="1" t="s">
        <v>264</v>
      </c>
      <c r="B3093" s="1" t="s">
        <v>6210</v>
      </c>
      <c r="C3093" s="1">
        <v>1.1996802833E10</v>
      </c>
      <c r="D3093" s="1" t="s">
        <v>11</v>
      </c>
      <c r="E3093" s="1" t="s">
        <v>23</v>
      </c>
      <c r="F3093" s="1" t="s">
        <v>13</v>
      </c>
      <c r="G3093" s="1" t="s">
        <v>14</v>
      </c>
      <c r="H3093" s="1" t="s">
        <v>15</v>
      </c>
      <c r="I3093" s="2">
        <v>45682.0</v>
      </c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ht="15.75" customHeight="1">
      <c r="A3094" s="1" t="s">
        <v>6211</v>
      </c>
      <c r="B3094" s="1" t="s">
        <v>6212</v>
      </c>
      <c r="C3094" s="1">
        <v>8.7991659369E10</v>
      </c>
      <c r="D3094" s="1" t="s">
        <v>11</v>
      </c>
      <c r="E3094" s="1" t="s">
        <v>23</v>
      </c>
      <c r="F3094" s="1" t="s">
        <v>13</v>
      </c>
      <c r="G3094" s="1" t="s">
        <v>20</v>
      </c>
      <c r="H3094" s="1" t="s">
        <v>15</v>
      </c>
      <c r="I3094" s="2">
        <v>45682.0</v>
      </c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ht="15.75" customHeight="1">
      <c r="A3095" s="1" t="s">
        <v>6213</v>
      </c>
      <c r="B3095" s="1" t="s">
        <v>6214</v>
      </c>
      <c r="C3095" s="1">
        <v>5.531992720715E12</v>
      </c>
      <c r="D3095" s="1" t="s">
        <v>11</v>
      </c>
      <c r="E3095" s="1" t="s">
        <v>23</v>
      </c>
      <c r="F3095" s="1" t="s">
        <v>13</v>
      </c>
      <c r="G3095" s="1" t="s">
        <v>20</v>
      </c>
      <c r="H3095" s="1" t="s">
        <v>15</v>
      </c>
      <c r="I3095" s="2">
        <v>45682.0</v>
      </c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ht="15.75" customHeight="1">
      <c r="A3096" s="1" t="s">
        <v>6215</v>
      </c>
      <c r="B3096" s="1" t="s">
        <v>6216</v>
      </c>
      <c r="C3096" s="1">
        <v>2.4993118058E10</v>
      </c>
      <c r="D3096" s="1" t="s">
        <v>11</v>
      </c>
      <c r="E3096" s="1" t="s">
        <v>40</v>
      </c>
      <c r="F3096" s="1" t="s">
        <v>13</v>
      </c>
      <c r="G3096" s="1" t="s">
        <v>20</v>
      </c>
      <c r="H3096" s="1" t="s">
        <v>15</v>
      </c>
      <c r="I3096" s="2">
        <v>45682.0</v>
      </c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ht="15.75" customHeight="1">
      <c r="A3097" s="1" t="s">
        <v>6217</v>
      </c>
      <c r="B3097" s="1" t="s">
        <v>6218</v>
      </c>
      <c r="C3097" s="1">
        <v>9.1982710078E10</v>
      </c>
      <c r="D3097" s="1" t="s">
        <v>11</v>
      </c>
      <c r="E3097" s="1" t="s">
        <v>2258</v>
      </c>
      <c r="F3097" s="1" t="s">
        <v>13</v>
      </c>
      <c r="G3097" s="1" t="s">
        <v>20</v>
      </c>
      <c r="H3097" s="1" t="s">
        <v>385</v>
      </c>
      <c r="I3097" s="2">
        <v>45682.0</v>
      </c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ht="15.75" customHeight="1">
      <c r="A3098" s="1" t="s">
        <v>6219</v>
      </c>
      <c r="B3098" s="1" t="s">
        <v>6220</v>
      </c>
      <c r="C3098" s="1">
        <v>2.1998218302E10</v>
      </c>
      <c r="D3098" s="1" t="s">
        <v>11</v>
      </c>
      <c r="E3098" s="1" t="s">
        <v>123</v>
      </c>
      <c r="F3098" s="1" t="s">
        <v>13</v>
      </c>
      <c r="G3098" s="1" t="s">
        <v>20</v>
      </c>
      <c r="H3098" s="1" t="s">
        <v>15</v>
      </c>
      <c r="I3098" s="2">
        <v>45682.0</v>
      </c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ht="15.75" customHeight="1">
      <c r="A3099" s="1" t="s">
        <v>6221</v>
      </c>
      <c r="B3099" s="1" t="s">
        <v>6222</v>
      </c>
      <c r="C3099" s="1">
        <v>6.5996160927E10</v>
      </c>
      <c r="D3099" s="1" t="s">
        <v>11</v>
      </c>
      <c r="E3099" s="1" t="s">
        <v>31</v>
      </c>
      <c r="F3099" s="1" t="s">
        <v>13</v>
      </c>
      <c r="G3099" s="1" t="s">
        <v>20</v>
      </c>
      <c r="H3099" s="1" t="s">
        <v>44</v>
      </c>
      <c r="I3099" s="2">
        <v>45682.0</v>
      </c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ht="15.75" customHeight="1">
      <c r="A3100" s="1" t="s">
        <v>6223</v>
      </c>
      <c r="B3100" s="1" t="s">
        <v>6224</v>
      </c>
      <c r="C3100" s="1">
        <v>1.3996645749E10</v>
      </c>
      <c r="D3100" s="1" t="s">
        <v>11</v>
      </c>
      <c r="E3100" s="1" t="s">
        <v>27</v>
      </c>
      <c r="F3100" s="1" t="s">
        <v>13</v>
      </c>
      <c r="G3100" s="1" t="s">
        <v>20</v>
      </c>
      <c r="H3100" s="1" t="s">
        <v>24</v>
      </c>
      <c r="I3100" s="2">
        <v>45682.0</v>
      </c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ht="15.75" customHeight="1">
      <c r="A3101" s="1" t="s">
        <v>6225</v>
      </c>
      <c r="B3101" s="1" t="s">
        <v>6226</v>
      </c>
      <c r="C3101" s="1">
        <v>1.899191769E10</v>
      </c>
      <c r="D3101" s="1" t="s">
        <v>11</v>
      </c>
      <c r="E3101" s="1" t="s">
        <v>40</v>
      </c>
      <c r="F3101" s="1" t="s">
        <v>13</v>
      </c>
      <c r="G3101" s="1" t="s">
        <v>20</v>
      </c>
      <c r="H3101" s="1" t="s">
        <v>15</v>
      </c>
      <c r="I3101" s="2">
        <v>45682.0</v>
      </c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ht="15.75" customHeight="1">
      <c r="A3102" s="1" t="s">
        <v>6227</v>
      </c>
      <c r="B3102" s="1" t="s">
        <v>6228</v>
      </c>
      <c r="C3102" s="1">
        <v>8.8999617363E10</v>
      </c>
      <c r="D3102" s="1" t="s">
        <v>11</v>
      </c>
      <c r="E3102" s="1" t="s">
        <v>123</v>
      </c>
      <c r="F3102" s="1" t="s">
        <v>13</v>
      </c>
      <c r="G3102" s="1" t="s">
        <v>20</v>
      </c>
      <c r="H3102" s="1" t="s">
        <v>15</v>
      </c>
      <c r="I3102" s="2">
        <v>45682.0</v>
      </c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ht="15.75" customHeight="1">
      <c r="A3103" s="1" t="s">
        <v>6229</v>
      </c>
      <c r="B3103" s="1" t="s">
        <v>6230</v>
      </c>
      <c r="C3103" s="1">
        <v>1.9992457162E10</v>
      </c>
      <c r="D3103" s="1" t="s">
        <v>11</v>
      </c>
      <c r="E3103" s="1" t="s">
        <v>123</v>
      </c>
      <c r="F3103" s="1" t="s">
        <v>13</v>
      </c>
      <c r="G3103" s="1" t="s">
        <v>14</v>
      </c>
      <c r="H3103" s="1" t="s">
        <v>15</v>
      </c>
      <c r="I3103" s="2">
        <v>45682.0</v>
      </c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ht="15.75" customHeight="1">
      <c r="A3104" s="1" t="s">
        <v>6231</v>
      </c>
      <c r="B3104" s="1" t="s">
        <v>6232</v>
      </c>
      <c r="C3104" s="1">
        <v>5.499642639E10</v>
      </c>
      <c r="D3104" s="1" t="s">
        <v>11</v>
      </c>
      <c r="E3104" s="1" t="s">
        <v>23</v>
      </c>
      <c r="F3104" s="1" t="s">
        <v>13</v>
      </c>
      <c r="G3104" s="1" t="s">
        <v>20</v>
      </c>
      <c r="H3104" s="1" t="s">
        <v>15</v>
      </c>
      <c r="I3104" s="2">
        <v>45682.0</v>
      </c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ht="15.75" customHeight="1">
      <c r="A3105" s="1" t="s">
        <v>6233</v>
      </c>
      <c r="B3105" s="1" t="s">
        <v>6234</v>
      </c>
      <c r="C3105" s="1">
        <v>-8100.0</v>
      </c>
      <c r="D3105" s="1" t="s">
        <v>11</v>
      </c>
      <c r="E3105" s="1" t="s">
        <v>23</v>
      </c>
      <c r="F3105" s="1" t="s">
        <v>13</v>
      </c>
      <c r="G3105" s="1" t="s">
        <v>14</v>
      </c>
      <c r="H3105" s="1" t="s">
        <v>15</v>
      </c>
      <c r="I3105" s="2">
        <v>45682.0</v>
      </c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ht="15.75" customHeight="1">
      <c r="A3106" s="1" t="s">
        <v>6235</v>
      </c>
      <c r="B3106" s="1" t="s">
        <v>6236</v>
      </c>
      <c r="C3106" s="1">
        <v>9.2995185831E10</v>
      </c>
      <c r="D3106" s="1" t="s">
        <v>11</v>
      </c>
      <c r="E3106" s="1" t="s">
        <v>23</v>
      </c>
      <c r="F3106" s="1" t="s">
        <v>13</v>
      </c>
      <c r="G3106" s="1" t="s">
        <v>20</v>
      </c>
      <c r="H3106" s="1" t="s">
        <v>15</v>
      </c>
      <c r="I3106" s="2">
        <v>45682.0</v>
      </c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ht="15.75" customHeight="1">
      <c r="A3107" s="1" t="s">
        <v>6237</v>
      </c>
      <c r="B3107" s="1" t="s">
        <v>6238</v>
      </c>
      <c r="C3107" s="1">
        <v>9.193407328E9</v>
      </c>
      <c r="D3107" s="1" t="s">
        <v>11</v>
      </c>
      <c r="E3107" s="1" t="s">
        <v>123</v>
      </c>
      <c r="F3107" s="1" t="s">
        <v>13</v>
      </c>
      <c r="G3107" s="1" t="s">
        <v>14</v>
      </c>
      <c r="H3107" s="1" t="s">
        <v>15</v>
      </c>
      <c r="I3107" s="2">
        <v>45682.0</v>
      </c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ht="15.75" customHeight="1">
      <c r="A3108" s="1" t="s">
        <v>6239</v>
      </c>
      <c r="B3108" s="1" t="s">
        <v>6240</v>
      </c>
      <c r="C3108" s="1">
        <v>1.1932422639E10</v>
      </c>
      <c r="D3108" s="1" t="s">
        <v>11</v>
      </c>
      <c r="E3108" s="1" t="s">
        <v>27</v>
      </c>
      <c r="F3108" s="1" t="s">
        <v>13</v>
      </c>
      <c r="G3108" s="1" t="s">
        <v>14</v>
      </c>
      <c r="H3108" s="1" t="s">
        <v>15</v>
      </c>
      <c r="I3108" s="2">
        <v>45682.0</v>
      </c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ht="15.75" customHeight="1">
      <c r="A3109" s="1" t="s">
        <v>6241</v>
      </c>
      <c r="B3109" s="1" t="s">
        <v>6242</v>
      </c>
      <c r="C3109" s="1" t="s">
        <v>6243</v>
      </c>
      <c r="D3109" s="1" t="s">
        <v>11</v>
      </c>
      <c r="E3109" s="1" t="s">
        <v>99</v>
      </c>
      <c r="F3109" s="1" t="s">
        <v>13</v>
      </c>
      <c r="G3109" s="1" t="s">
        <v>20</v>
      </c>
      <c r="H3109" s="1" t="s">
        <v>15</v>
      </c>
      <c r="I3109" s="2">
        <v>45682.0</v>
      </c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ht="15.75" customHeight="1">
      <c r="A3110" s="1" t="s">
        <v>772</v>
      </c>
      <c r="B3110" s="1" t="s">
        <v>6244</v>
      </c>
      <c r="C3110" s="1">
        <v>4.4999300232E10</v>
      </c>
      <c r="D3110" s="1" t="s">
        <v>11</v>
      </c>
      <c r="E3110" s="1" t="s">
        <v>2258</v>
      </c>
      <c r="F3110" s="1" t="s">
        <v>13</v>
      </c>
      <c r="G3110" s="1" t="s">
        <v>20</v>
      </c>
      <c r="H3110" s="1" t="s">
        <v>15</v>
      </c>
      <c r="I3110" s="2">
        <v>45682.0</v>
      </c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ht="15.75" customHeight="1">
      <c r="A3111" s="1" t="s">
        <v>6245</v>
      </c>
      <c r="B3111" s="1" t="s">
        <v>6246</v>
      </c>
      <c r="C3111" s="1">
        <v>7.4988279275E10</v>
      </c>
      <c r="D3111" s="1" t="s">
        <v>11</v>
      </c>
      <c r="E3111" s="1" t="s">
        <v>12</v>
      </c>
      <c r="F3111" s="1" t="s">
        <v>13</v>
      </c>
      <c r="G3111" s="1" t="s">
        <v>14</v>
      </c>
      <c r="H3111" s="1" t="s">
        <v>15</v>
      </c>
      <c r="I3111" s="2">
        <v>45682.0</v>
      </c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ht="15.75" customHeight="1">
      <c r="A3112" s="1" t="s">
        <v>6247</v>
      </c>
      <c r="B3112" s="1" t="s">
        <v>6248</v>
      </c>
      <c r="C3112" s="1">
        <v>5.547984694446E12</v>
      </c>
      <c r="D3112" s="1" t="s">
        <v>11</v>
      </c>
      <c r="E3112" s="1" t="s">
        <v>123</v>
      </c>
      <c r="F3112" s="1" t="s">
        <v>13</v>
      </c>
      <c r="G3112" s="1" t="s">
        <v>14</v>
      </c>
      <c r="H3112" s="1" t="s">
        <v>15</v>
      </c>
      <c r="I3112" s="2">
        <v>45682.0</v>
      </c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ht="15.75" customHeight="1">
      <c r="A3113" s="1" t="s">
        <v>6249</v>
      </c>
      <c r="B3113" s="1" t="s">
        <v>6250</v>
      </c>
      <c r="C3113" s="1">
        <v>4.3998034112E10</v>
      </c>
      <c r="D3113" s="1" t="s">
        <v>11</v>
      </c>
      <c r="E3113" s="1" t="s">
        <v>27</v>
      </c>
      <c r="F3113" s="1" t="s">
        <v>13</v>
      </c>
      <c r="G3113" s="1" t="s">
        <v>20</v>
      </c>
      <c r="H3113" s="1" t="s">
        <v>15</v>
      </c>
      <c r="I3113" s="2">
        <v>45682.0</v>
      </c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ht="15.75" customHeight="1">
      <c r="A3114" s="1" t="s">
        <v>6251</v>
      </c>
      <c r="B3114" s="1" t="s">
        <v>6252</v>
      </c>
      <c r="C3114" s="1">
        <v>1.1970813422E10</v>
      </c>
      <c r="D3114" s="1" t="s">
        <v>11</v>
      </c>
      <c r="E3114" s="1" t="s">
        <v>31</v>
      </c>
      <c r="F3114" s="1" t="s">
        <v>13</v>
      </c>
      <c r="G3114" s="1" t="s">
        <v>20</v>
      </c>
      <c r="H3114" s="1" t="s">
        <v>44</v>
      </c>
      <c r="I3114" s="2">
        <v>45682.0</v>
      </c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ht="15.75" customHeight="1">
      <c r="A3115" s="1" t="s">
        <v>6253</v>
      </c>
      <c r="B3115" s="1" t="s">
        <v>6254</v>
      </c>
      <c r="C3115" s="1" t="s">
        <v>6255</v>
      </c>
      <c r="D3115" s="1" t="s">
        <v>11</v>
      </c>
      <c r="E3115" s="1" t="s">
        <v>27</v>
      </c>
      <c r="F3115" s="1" t="s">
        <v>13</v>
      </c>
      <c r="G3115" s="1" t="s">
        <v>14</v>
      </c>
      <c r="H3115" s="1" t="s">
        <v>15</v>
      </c>
      <c r="I3115" s="2">
        <v>45682.0</v>
      </c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ht="15.75" customHeight="1">
      <c r="A3116" s="1" t="s">
        <v>6256</v>
      </c>
      <c r="B3116" s="1" t="s">
        <v>6257</v>
      </c>
      <c r="C3116" s="1" t="s">
        <v>6258</v>
      </c>
      <c r="D3116" s="1" t="s">
        <v>11</v>
      </c>
      <c r="E3116" s="1" t="s">
        <v>27</v>
      </c>
      <c r="F3116" s="1" t="s">
        <v>13</v>
      </c>
      <c r="G3116" s="1" t="s">
        <v>20</v>
      </c>
      <c r="H3116" s="1" t="s">
        <v>15</v>
      </c>
      <c r="I3116" s="2">
        <v>45682.0</v>
      </c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ht="15.75" customHeight="1">
      <c r="A3117" s="1" t="s">
        <v>6259</v>
      </c>
      <c r="B3117" s="1" t="s">
        <v>6260</v>
      </c>
      <c r="C3117" s="1">
        <v>7.7991532387E10</v>
      </c>
      <c r="D3117" s="1" t="s">
        <v>11</v>
      </c>
      <c r="E3117" s="1" t="s">
        <v>37</v>
      </c>
      <c r="F3117" s="1" t="s">
        <v>13</v>
      </c>
      <c r="G3117" s="1" t="s">
        <v>20</v>
      </c>
      <c r="H3117" s="1" t="s">
        <v>65</v>
      </c>
      <c r="I3117" s="2">
        <v>45682.0</v>
      </c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ht="15.75" customHeight="1">
      <c r="A3118" s="1" t="s">
        <v>6261</v>
      </c>
      <c r="B3118" s="1" t="s">
        <v>6262</v>
      </c>
      <c r="C3118" s="1">
        <v>5.5996067332E10</v>
      </c>
      <c r="D3118" s="1" t="s">
        <v>11</v>
      </c>
      <c r="E3118" s="1" t="s">
        <v>27</v>
      </c>
      <c r="F3118" s="1" t="s">
        <v>13</v>
      </c>
      <c r="G3118" s="1" t="s">
        <v>20</v>
      </c>
      <c r="H3118" s="1" t="s">
        <v>44</v>
      </c>
      <c r="I3118" s="2">
        <v>45682.0</v>
      </c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ht="15.75" customHeight="1">
      <c r="A3119" s="1" t="s">
        <v>6263</v>
      </c>
      <c r="B3119" s="1" t="s">
        <v>6264</v>
      </c>
      <c r="C3119" s="1">
        <v>3.29841241E10</v>
      </c>
      <c r="D3119" s="1" t="s">
        <v>11</v>
      </c>
      <c r="E3119" s="1" t="s">
        <v>27</v>
      </c>
      <c r="F3119" s="1" t="s">
        <v>13</v>
      </c>
      <c r="G3119" s="1" t="s">
        <v>20</v>
      </c>
      <c r="H3119" s="1" t="s">
        <v>44</v>
      </c>
      <c r="I3119" s="2">
        <v>45682.0</v>
      </c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ht="15.75" customHeight="1">
      <c r="A3120" s="1" t="s">
        <v>1228</v>
      </c>
      <c r="B3120" s="1" t="s">
        <v>6265</v>
      </c>
      <c r="C3120" s="1">
        <v>1.1956090393E10</v>
      </c>
      <c r="D3120" s="1" t="s">
        <v>11</v>
      </c>
      <c r="E3120" s="1" t="s">
        <v>27</v>
      </c>
      <c r="F3120" s="1" t="s">
        <v>13</v>
      </c>
      <c r="G3120" s="1" t="s">
        <v>14</v>
      </c>
      <c r="H3120" s="1" t="s">
        <v>65</v>
      </c>
      <c r="I3120" s="2">
        <v>45682.0</v>
      </c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ht="15.75" customHeight="1">
      <c r="A3121" s="1" t="s">
        <v>6266</v>
      </c>
      <c r="B3121" s="1" t="s">
        <v>6267</v>
      </c>
      <c r="C3121" s="1">
        <v>9.81401457E8</v>
      </c>
      <c r="D3121" s="1" t="s">
        <v>11</v>
      </c>
      <c r="E3121" s="1" t="s">
        <v>123</v>
      </c>
      <c r="F3121" s="1" t="s">
        <v>13</v>
      </c>
      <c r="G3121" s="1" t="s">
        <v>20</v>
      </c>
      <c r="H3121" s="1" t="s">
        <v>15</v>
      </c>
      <c r="I3121" s="2">
        <v>45682.0</v>
      </c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ht="15.75" customHeight="1">
      <c r="A3122" s="1" t="s">
        <v>102</v>
      </c>
      <c r="B3122" s="1" t="s">
        <v>6268</v>
      </c>
      <c r="C3122" s="1">
        <v>5.1991983051E10</v>
      </c>
      <c r="D3122" s="1" t="s">
        <v>11</v>
      </c>
      <c r="E3122" s="1" t="s">
        <v>37</v>
      </c>
      <c r="F3122" s="1" t="s">
        <v>13</v>
      </c>
      <c r="G3122" s="1" t="s">
        <v>20</v>
      </c>
      <c r="H3122" s="1" t="s">
        <v>15</v>
      </c>
      <c r="I3122" s="2">
        <v>45682.0</v>
      </c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ht="15.75" customHeight="1">
      <c r="A3123" s="1" t="s">
        <v>6269</v>
      </c>
      <c r="B3123" s="1" t="s">
        <v>6270</v>
      </c>
      <c r="C3123" s="1">
        <v>3.1986982211E10</v>
      </c>
      <c r="D3123" s="1" t="s">
        <v>11</v>
      </c>
      <c r="E3123" s="1" t="s">
        <v>123</v>
      </c>
      <c r="F3123" s="1" t="s">
        <v>13</v>
      </c>
      <c r="G3123" s="1" t="s">
        <v>14</v>
      </c>
      <c r="H3123" s="1" t="s">
        <v>15</v>
      </c>
      <c r="I3123" s="2">
        <v>45682.0</v>
      </c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ht="15.75" customHeight="1">
      <c r="A3124" s="1" t="s">
        <v>6271</v>
      </c>
      <c r="B3124" s="1" t="s">
        <v>6272</v>
      </c>
      <c r="C3124" s="1">
        <v>1.194474413E10</v>
      </c>
      <c r="D3124" s="1" t="s">
        <v>11</v>
      </c>
      <c r="E3124" s="1" t="s">
        <v>23</v>
      </c>
      <c r="F3124" s="1" t="s">
        <v>13</v>
      </c>
      <c r="G3124" s="1" t="s">
        <v>20</v>
      </c>
      <c r="H3124" s="1" t="s">
        <v>15</v>
      </c>
      <c r="I3124" s="2">
        <v>45682.0</v>
      </c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ht="15.75" customHeight="1">
      <c r="A3125" s="1" t="s">
        <v>127</v>
      </c>
      <c r="B3125" s="1" t="s">
        <v>6273</v>
      </c>
      <c r="C3125" s="1">
        <v>1.1968891147E10</v>
      </c>
      <c r="D3125" s="1" t="s">
        <v>11</v>
      </c>
      <c r="E3125" s="1" t="s">
        <v>27</v>
      </c>
      <c r="F3125" s="1" t="s">
        <v>13</v>
      </c>
      <c r="G3125" s="1" t="s">
        <v>20</v>
      </c>
      <c r="H3125" s="1" t="s">
        <v>44</v>
      </c>
      <c r="I3125" s="2">
        <v>45682.0</v>
      </c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ht="15.75" customHeight="1">
      <c r="A3126" s="1" t="s">
        <v>6274</v>
      </c>
      <c r="B3126" s="1" t="s">
        <v>6275</v>
      </c>
      <c r="C3126" s="1">
        <v>5.511985489289E12</v>
      </c>
      <c r="D3126" s="1" t="s">
        <v>11</v>
      </c>
      <c r="E3126" s="1" t="s">
        <v>27</v>
      </c>
      <c r="F3126" s="1" t="s">
        <v>13</v>
      </c>
      <c r="G3126" s="1" t="s">
        <v>14</v>
      </c>
      <c r="H3126" s="1" t="s">
        <v>15</v>
      </c>
      <c r="I3126" s="2">
        <v>45682.0</v>
      </c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ht="15.75" customHeight="1">
      <c r="A3127" s="1" t="s">
        <v>6276</v>
      </c>
      <c r="B3127" s="1" t="s">
        <v>6277</v>
      </c>
      <c r="C3127" s="1">
        <v>5.519998176529E12</v>
      </c>
      <c r="D3127" s="1" t="s">
        <v>11</v>
      </c>
      <c r="E3127" s="1" t="s">
        <v>23</v>
      </c>
      <c r="F3127" s="1" t="s">
        <v>13</v>
      </c>
      <c r="G3127" s="1" t="s">
        <v>14</v>
      </c>
      <c r="H3127" s="1" t="s">
        <v>15</v>
      </c>
      <c r="I3127" s="2">
        <v>45682.0</v>
      </c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ht="15.75" customHeight="1">
      <c r="A3128" s="1" t="s">
        <v>427</v>
      </c>
      <c r="B3128" s="1" t="s">
        <v>6278</v>
      </c>
      <c r="C3128" s="1">
        <v>8.5997078176E10</v>
      </c>
      <c r="D3128" s="1" t="s">
        <v>11</v>
      </c>
      <c r="E3128" s="1" t="s">
        <v>31</v>
      </c>
      <c r="F3128" s="1" t="s">
        <v>13</v>
      </c>
      <c r="G3128" s="1" t="s">
        <v>20</v>
      </c>
      <c r="H3128" s="1" t="s">
        <v>44</v>
      </c>
      <c r="I3128" s="2">
        <v>45682.0</v>
      </c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ht="15.75" customHeight="1">
      <c r="A3129" s="1" t="s">
        <v>6279</v>
      </c>
      <c r="B3129" s="1" t="s">
        <v>6280</v>
      </c>
      <c r="C3129" s="1">
        <v>6.1995970531E10</v>
      </c>
      <c r="D3129" s="1" t="s">
        <v>11</v>
      </c>
      <c r="E3129" s="1" t="s">
        <v>31</v>
      </c>
      <c r="F3129" s="1" t="s">
        <v>13</v>
      </c>
      <c r="G3129" s="1" t="s">
        <v>20</v>
      </c>
      <c r="H3129" s="1" t="s">
        <v>44</v>
      </c>
      <c r="I3129" s="2">
        <v>45682.0</v>
      </c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ht="15.75" customHeight="1">
      <c r="A3130" s="1" t="s">
        <v>6281</v>
      </c>
      <c r="B3130" s="1" t="s">
        <v>6282</v>
      </c>
      <c r="C3130" s="1">
        <v>9.96717331E8</v>
      </c>
      <c r="D3130" s="1" t="s">
        <v>11</v>
      </c>
      <c r="E3130" s="1" t="s">
        <v>27</v>
      </c>
      <c r="F3130" s="1" t="s">
        <v>13</v>
      </c>
      <c r="G3130" s="1" t="s">
        <v>20</v>
      </c>
      <c r="H3130" s="1" t="s">
        <v>24</v>
      </c>
      <c r="I3130" s="2">
        <v>45682.0</v>
      </c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ht="15.75" customHeight="1">
      <c r="A3131" s="1" t="s">
        <v>6283</v>
      </c>
      <c r="B3131" s="1" t="s">
        <v>6284</v>
      </c>
      <c r="C3131" s="1">
        <v>3.2991363904E10</v>
      </c>
      <c r="D3131" s="1" t="s">
        <v>11</v>
      </c>
      <c r="E3131" s="1" t="s">
        <v>31</v>
      </c>
      <c r="F3131" s="1" t="s">
        <v>13</v>
      </c>
      <c r="G3131" s="1" t="s">
        <v>20</v>
      </c>
      <c r="H3131" s="1" t="s">
        <v>44</v>
      </c>
      <c r="I3131" s="2">
        <v>45682.0</v>
      </c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ht="15.75" customHeight="1">
      <c r="A3132" s="1" t="s">
        <v>6285</v>
      </c>
      <c r="B3132" s="1" t="s">
        <v>6286</v>
      </c>
      <c r="C3132" s="1">
        <v>2.1973551185E10</v>
      </c>
      <c r="D3132" s="1" t="s">
        <v>11</v>
      </c>
      <c r="E3132" s="1" t="s">
        <v>40</v>
      </c>
      <c r="F3132" s="1" t="s">
        <v>13</v>
      </c>
      <c r="G3132" s="1" t="s">
        <v>20</v>
      </c>
      <c r="H3132" s="1" t="s">
        <v>15</v>
      </c>
      <c r="I3132" s="2">
        <v>45682.0</v>
      </c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ht="15.75" customHeight="1">
      <c r="A3133" s="1" t="s">
        <v>6027</v>
      </c>
      <c r="B3133" s="1" t="s">
        <v>6287</v>
      </c>
      <c r="C3133" s="1">
        <v>8.2988115186E10</v>
      </c>
      <c r="D3133" s="1" t="s">
        <v>11</v>
      </c>
      <c r="E3133" s="1" t="s">
        <v>23</v>
      </c>
      <c r="F3133" s="1" t="s">
        <v>13</v>
      </c>
      <c r="G3133" s="1" t="s">
        <v>20</v>
      </c>
      <c r="H3133" s="1" t="s">
        <v>44</v>
      </c>
      <c r="I3133" s="2">
        <v>45682.0</v>
      </c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ht="15.75" customHeight="1">
      <c r="A3134" s="1" t="s">
        <v>6288</v>
      </c>
      <c r="B3134" s="1" t="s">
        <v>6289</v>
      </c>
      <c r="C3134" s="1">
        <v>2.7992944423E10</v>
      </c>
      <c r="D3134" s="1" t="s">
        <v>11</v>
      </c>
      <c r="E3134" s="1" t="s">
        <v>23</v>
      </c>
      <c r="F3134" s="1" t="s">
        <v>13</v>
      </c>
      <c r="G3134" s="1" t="s">
        <v>20</v>
      </c>
      <c r="H3134" s="1" t="s">
        <v>15</v>
      </c>
      <c r="I3134" s="2">
        <v>45682.0</v>
      </c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ht="15.75" customHeight="1">
      <c r="A3135" s="1" t="s">
        <v>6290</v>
      </c>
      <c r="B3135" s="1" t="s">
        <v>6291</v>
      </c>
      <c r="C3135" s="1">
        <v>3.5997247281E10</v>
      </c>
      <c r="D3135" s="1" t="s">
        <v>11</v>
      </c>
      <c r="E3135" s="1" t="s">
        <v>2258</v>
      </c>
      <c r="F3135" s="1" t="s">
        <v>13</v>
      </c>
      <c r="G3135" s="1" t="s">
        <v>20</v>
      </c>
      <c r="H3135" s="1" t="s">
        <v>15</v>
      </c>
      <c r="I3135" s="2">
        <v>45682.0</v>
      </c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ht="15.75" customHeight="1">
      <c r="A3136" s="1" t="s">
        <v>6292</v>
      </c>
      <c r="B3136" s="1" t="s">
        <v>6293</v>
      </c>
      <c r="C3136" s="1">
        <v>2.1987317765E10</v>
      </c>
      <c r="D3136" s="1" t="s">
        <v>11</v>
      </c>
      <c r="E3136" s="1" t="s">
        <v>37</v>
      </c>
      <c r="F3136" s="1" t="s">
        <v>13</v>
      </c>
      <c r="G3136" s="1" t="s">
        <v>20</v>
      </c>
      <c r="H3136" s="1" t="s">
        <v>116</v>
      </c>
      <c r="I3136" s="2">
        <v>45682.0</v>
      </c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ht="15.75" customHeight="1">
      <c r="A3137" s="1" t="s">
        <v>6294</v>
      </c>
      <c r="B3137" s="1" t="s">
        <v>6295</v>
      </c>
      <c r="C3137" s="1">
        <v>3.8998769467E10</v>
      </c>
      <c r="D3137" s="1" t="s">
        <v>11</v>
      </c>
      <c r="E3137" s="1" t="s">
        <v>37</v>
      </c>
      <c r="F3137" s="1" t="s">
        <v>13</v>
      </c>
      <c r="G3137" s="1" t="s">
        <v>20</v>
      </c>
      <c r="H3137" s="1" t="s">
        <v>65</v>
      </c>
      <c r="I3137" s="2">
        <v>45682.0</v>
      </c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ht="15.75" customHeight="1">
      <c r="A3138" s="1" t="s">
        <v>6296</v>
      </c>
      <c r="B3138" s="1" t="s">
        <v>6297</v>
      </c>
      <c r="C3138" s="1">
        <v>9.5984127302E10</v>
      </c>
      <c r="D3138" s="1" t="s">
        <v>11</v>
      </c>
      <c r="E3138" s="1" t="s">
        <v>2258</v>
      </c>
      <c r="F3138" s="1" t="s">
        <v>13</v>
      </c>
      <c r="G3138" s="1" t="s">
        <v>20</v>
      </c>
      <c r="H3138" s="1" t="s">
        <v>15</v>
      </c>
      <c r="I3138" s="2">
        <v>45682.0</v>
      </c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ht="15.75" customHeight="1">
      <c r="A3139" s="1" t="s">
        <v>772</v>
      </c>
      <c r="B3139" s="1" t="s">
        <v>6298</v>
      </c>
      <c r="C3139" s="1" t="s">
        <v>6299</v>
      </c>
      <c r="D3139" s="1" t="s">
        <v>11</v>
      </c>
      <c r="E3139" s="1" t="s">
        <v>27</v>
      </c>
      <c r="F3139" s="1" t="s">
        <v>13</v>
      </c>
      <c r="G3139" s="1" t="s">
        <v>20</v>
      </c>
      <c r="H3139" s="1" t="s">
        <v>15</v>
      </c>
      <c r="I3139" s="2">
        <v>45682.0</v>
      </c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ht="15.75" customHeight="1">
      <c r="A3140" s="1" t="s">
        <v>6300</v>
      </c>
      <c r="B3140" s="1" t="s">
        <v>6301</v>
      </c>
      <c r="C3140" s="1">
        <v>6.6997226404E10</v>
      </c>
      <c r="D3140" s="1" t="s">
        <v>11</v>
      </c>
      <c r="E3140" s="1" t="s">
        <v>37</v>
      </c>
      <c r="F3140" s="1" t="s">
        <v>13</v>
      </c>
      <c r="G3140" s="1" t="s">
        <v>14</v>
      </c>
      <c r="H3140" s="1" t="s">
        <v>15</v>
      </c>
      <c r="I3140" s="2">
        <v>45682.0</v>
      </c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ht="15.75" customHeight="1">
      <c r="A3141" s="1" t="s">
        <v>6302</v>
      </c>
      <c r="B3141" s="1" t="s">
        <v>6303</v>
      </c>
      <c r="C3141" s="1">
        <v>1.1977565028E10</v>
      </c>
      <c r="D3141" s="1" t="s">
        <v>11</v>
      </c>
      <c r="E3141" s="1" t="s">
        <v>27</v>
      </c>
      <c r="F3141" s="1" t="s">
        <v>13</v>
      </c>
      <c r="G3141" s="1" t="s">
        <v>20</v>
      </c>
      <c r="H3141" s="1" t="s">
        <v>15</v>
      </c>
      <c r="I3141" s="2">
        <v>45682.0</v>
      </c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ht="15.75" customHeight="1">
      <c r="A3142" s="1" t="s">
        <v>6304</v>
      </c>
      <c r="B3142" s="1" t="s">
        <v>6305</v>
      </c>
      <c r="C3142" s="1">
        <v>5.561995686844E12</v>
      </c>
      <c r="D3142" s="1" t="s">
        <v>11</v>
      </c>
      <c r="E3142" s="1" t="s">
        <v>112</v>
      </c>
      <c r="F3142" s="1" t="s">
        <v>13</v>
      </c>
      <c r="G3142" s="1" t="s">
        <v>20</v>
      </c>
      <c r="H3142" s="1" t="s">
        <v>15</v>
      </c>
      <c r="I3142" s="2">
        <v>45682.0</v>
      </c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ht="15.75" customHeight="1">
      <c r="A3143" s="1" t="s">
        <v>89</v>
      </c>
      <c r="B3143" s="1" t="s">
        <v>6306</v>
      </c>
      <c r="C3143" s="1">
        <v>4.1996359404E10</v>
      </c>
      <c r="D3143" s="1" t="s">
        <v>11</v>
      </c>
      <c r="E3143" s="1" t="s">
        <v>40</v>
      </c>
      <c r="F3143" s="1" t="s">
        <v>13</v>
      </c>
      <c r="G3143" s="1" t="s">
        <v>20</v>
      </c>
      <c r="H3143" s="1" t="s">
        <v>44</v>
      </c>
      <c r="I3143" s="2">
        <v>45682.0</v>
      </c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ht="15.75" customHeight="1">
      <c r="A3144" s="1" t="s">
        <v>6307</v>
      </c>
      <c r="B3144" s="1" t="s">
        <v>6308</v>
      </c>
      <c r="C3144" s="1">
        <v>1.1939376322E10</v>
      </c>
      <c r="D3144" s="1" t="s">
        <v>11</v>
      </c>
      <c r="E3144" s="1" t="s">
        <v>27</v>
      </c>
      <c r="F3144" s="1" t="s">
        <v>13</v>
      </c>
      <c r="G3144" s="1" t="s">
        <v>20</v>
      </c>
      <c r="H3144" s="1" t="s">
        <v>15</v>
      </c>
      <c r="I3144" s="2">
        <v>45682.0</v>
      </c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ht="15.75" customHeight="1">
      <c r="A3145" s="1" t="s">
        <v>6309</v>
      </c>
      <c r="B3145" s="1" t="s">
        <v>6310</v>
      </c>
      <c r="C3145" s="1">
        <v>6.2999250984E10</v>
      </c>
      <c r="D3145" s="1" t="s">
        <v>11</v>
      </c>
      <c r="E3145" s="1" t="s">
        <v>27</v>
      </c>
      <c r="F3145" s="1" t="s">
        <v>13</v>
      </c>
      <c r="G3145" s="1" t="s">
        <v>20</v>
      </c>
      <c r="H3145" s="1" t="s">
        <v>44</v>
      </c>
      <c r="I3145" s="2">
        <v>45682.0</v>
      </c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ht="15.75" customHeight="1">
      <c r="A3146" s="1" t="s">
        <v>6311</v>
      </c>
      <c r="B3146" s="1" t="s">
        <v>6312</v>
      </c>
      <c r="C3146" s="1">
        <v>8.8994230375E10</v>
      </c>
      <c r="D3146" s="1" t="s">
        <v>11</v>
      </c>
      <c r="E3146" s="1" t="s">
        <v>27</v>
      </c>
      <c r="F3146" s="1" t="s">
        <v>13</v>
      </c>
      <c r="G3146" s="1" t="s">
        <v>20</v>
      </c>
      <c r="H3146" s="1" t="s">
        <v>65</v>
      </c>
      <c r="I3146" s="2">
        <v>45682.0</v>
      </c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ht="15.75" customHeight="1">
      <c r="A3147" s="1" t="s">
        <v>6313</v>
      </c>
      <c r="B3147" s="1" t="s">
        <v>6314</v>
      </c>
      <c r="C3147" s="1">
        <v>2.1986529069E10</v>
      </c>
      <c r="D3147" s="1"/>
      <c r="E3147" s="1"/>
      <c r="F3147" s="1"/>
      <c r="G3147" s="1"/>
      <c r="H3147" s="1"/>
      <c r="I3147" s="2">
        <v>45682.0</v>
      </c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ht="15.75" customHeight="1">
      <c r="A3148" s="1" t="s">
        <v>2209</v>
      </c>
      <c r="B3148" s="1" t="s">
        <v>6315</v>
      </c>
      <c r="C3148" s="1">
        <v>4.7984275918E10</v>
      </c>
      <c r="D3148" s="1" t="s">
        <v>11</v>
      </c>
      <c r="E3148" s="1" t="s">
        <v>123</v>
      </c>
      <c r="F3148" s="1" t="s">
        <v>13</v>
      </c>
      <c r="G3148" s="1" t="s">
        <v>14</v>
      </c>
      <c r="H3148" s="1" t="s">
        <v>15</v>
      </c>
      <c r="I3148" s="2">
        <v>45682.0</v>
      </c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ht="15.75" customHeight="1">
      <c r="A3149" s="1" t="s">
        <v>6316</v>
      </c>
      <c r="B3149" s="1" t="s">
        <v>6317</v>
      </c>
      <c r="C3149" s="1">
        <v>2.4993350897E10</v>
      </c>
      <c r="D3149" s="1" t="s">
        <v>11</v>
      </c>
      <c r="E3149" s="1" t="s">
        <v>31</v>
      </c>
      <c r="F3149" s="1" t="s">
        <v>13</v>
      </c>
      <c r="G3149" s="1" t="s">
        <v>20</v>
      </c>
      <c r="H3149" s="1" t="s">
        <v>24</v>
      </c>
      <c r="I3149" s="2">
        <v>45682.0</v>
      </c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ht="15.75" customHeight="1">
      <c r="A3150" s="1" t="s">
        <v>6318</v>
      </c>
      <c r="B3150" s="1" t="s">
        <v>6319</v>
      </c>
      <c r="C3150" s="1">
        <v>5.581988973744E12</v>
      </c>
      <c r="D3150" s="1" t="s">
        <v>11</v>
      </c>
      <c r="E3150" s="1" t="s">
        <v>27</v>
      </c>
      <c r="F3150" s="1" t="s">
        <v>13</v>
      </c>
      <c r="G3150" s="1" t="s">
        <v>20</v>
      </c>
      <c r="H3150" s="1" t="s">
        <v>65</v>
      </c>
      <c r="I3150" s="2">
        <v>45682.0</v>
      </c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ht="15.75" customHeight="1">
      <c r="A3151" s="1" t="s">
        <v>2420</v>
      </c>
      <c r="B3151" s="1" t="s">
        <v>6320</v>
      </c>
      <c r="C3151" s="1">
        <v>6.1986169115E10</v>
      </c>
      <c r="D3151" s="1" t="s">
        <v>11</v>
      </c>
      <c r="E3151" s="1" t="s">
        <v>23</v>
      </c>
      <c r="F3151" s="1" t="s">
        <v>13</v>
      </c>
      <c r="G3151" s="1" t="s">
        <v>20</v>
      </c>
      <c r="H3151" s="1" t="s">
        <v>15</v>
      </c>
      <c r="I3151" s="2">
        <v>45682.0</v>
      </c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ht="15.75" customHeight="1">
      <c r="A3152" s="1" t="s">
        <v>6321</v>
      </c>
      <c r="B3152" s="1" t="s">
        <v>6322</v>
      </c>
      <c r="C3152" s="1">
        <v>6.28513896499E12</v>
      </c>
      <c r="D3152" s="1" t="s">
        <v>11</v>
      </c>
      <c r="E3152" s="1" t="s">
        <v>12</v>
      </c>
      <c r="F3152" s="1" t="s">
        <v>13</v>
      </c>
      <c r="G3152" s="1" t="s">
        <v>20</v>
      </c>
      <c r="H3152" s="1" t="s">
        <v>15</v>
      </c>
      <c r="I3152" s="2">
        <v>45682.0</v>
      </c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ht="15.75" customHeight="1">
      <c r="A3153" s="1" t="s">
        <v>6323</v>
      </c>
      <c r="B3153" s="1" t="s">
        <v>6324</v>
      </c>
      <c r="C3153" s="1">
        <v>1.197790225E10</v>
      </c>
      <c r="D3153" s="1" t="s">
        <v>11</v>
      </c>
      <c r="E3153" s="1" t="s">
        <v>261</v>
      </c>
      <c r="F3153" s="1" t="s">
        <v>13</v>
      </c>
      <c r="G3153" s="1" t="s">
        <v>20</v>
      </c>
      <c r="H3153" s="1" t="s">
        <v>15</v>
      </c>
      <c r="I3153" s="2">
        <v>45682.0</v>
      </c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ht="15.75" customHeight="1">
      <c r="A3154" s="1" t="s">
        <v>6325</v>
      </c>
      <c r="B3154" s="1" t="s">
        <v>6326</v>
      </c>
      <c r="C3154" s="1">
        <v>1.3996433994E10</v>
      </c>
      <c r="D3154" s="1" t="s">
        <v>11</v>
      </c>
      <c r="E3154" s="1" t="s">
        <v>31</v>
      </c>
      <c r="F3154" s="1" t="s">
        <v>13</v>
      </c>
      <c r="G3154" s="1" t="s">
        <v>20</v>
      </c>
      <c r="H3154" s="1" t="s">
        <v>15</v>
      </c>
      <c r="I3154" s="2">
        <v>45682.0</v>
      </c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ht="15.75" customHeight="1">
      <c r="A3155" s="1" t="s">
        <v>6327</v>
      </c>
      <c r="B3155" s="1" t="s">
        <v>6328</v>
      </c>
      <c r="C3155" s="1">
        <v>9.6991642089E10</v>
      </c>
      <c r="D3155" s="1" t="s">
        <v>11</v>
      </c>
      <c r="E3155" s="1" t="s">
        <v>123</v>
      </c>
      <c r="F3155" s="1" t="s">
        <v>13</v>
      </c>
      <c r="G3155" s="1" t="s">
        <v>14</v>
      </c>
      <c r="H3155" s="1" t="s">
        <v>15</v>
      </c>
      <c r="I3155" s="2">
        <v>45682.0</v>
      </c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ht="15.75" customHeight="1">
      <c r="A3156" s="1" t="s">
        <v>6329</v>
      </c>
      <c r="B3156" s="1" t="s">
        <v>6330</v>
      </c>
      <c r="C3156" s="1">
        <v>3.5997467309E10</v>
      </c>
      <c r="D3156" s="1" t="s">
        <v>11</v>
      </c>
      <c r="E3156" s="1" t="s">
        <v>123</v>
      </c>
      <c r="F3156" s="1" t="s">
        <v>13</v>
      </c>
      <c r="G3156" s="1" t="s">
        <v>14</v>
      </c>
      <c r="H3156" s="1" t="s">
        <v>15</v>
      </c>
      <c r="I3156" s="2">
        <v>45682.0</v>
      </c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ht="15.75" customHeight="1">
      <c r="A3157" s="1" t="s">
        <v>6331</v>
      </c>
      <c r="B3157" s="1" t="s">
        <v>6332</v>
      </c>
      <c r="C3157" s="1" t="s">
        <v>6333</v>
      </c>
      <c r="D3157" s="1" t="s">
        <v>11</v>
      </c>
      <c r="E3157" s="1" t="s">
        <v>49</v>
      </c>
      <c r="F3157" s="1" t="s">
        <v>13</v>
      </c>
      <c r="G3157" s="1" t="s">
        <v>14</v>
      </c>
      <c r="H3157" s="1" t="s">
        <v>15</v>
      </c>
      <c r="I3157" s="2">
        <v>45682.0</v>
      </c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ht="15.75" customHeight="1">
      <c r="A3158" s="1" t="s">
        <v>6334</v>
      </c>
      <c r="B3158" s="1" t="s">
        <v>6335</v>
      </c>
      <c r="C3158" s="1">
        <v>1.1964364994E10</v>
      </c>
      <c r="D3158" s="1" t="s">
        <v>11</v>
      </c>
      <c r="E3158" s="1" t="s">
        <v>37</v>
      </c>
      <c r="F3158" s="1" t="s">
        <v>13</v>
      </c>
      <c r="G3158" s="1" t="s">
        <v>14</v>
      </c>
      <c r="H3158" s="1" t="s">
        <v>4765</v>
      </c>
      <c r="I3158" s="2">
        <v>45682.0</v>
      </c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ht="15.75" customHeight="1">
      <c r="A3159" s="1" t="s">
        <v>6336</v>
      </c>
      <c r="B3159" s="1" t="s">
        <v>6337</v>
      </c>
      <c r="C3159" s="1">
        <v>1.2988672691E10</v>
      </c>
      <c r="D3159" s="1" t="s">
        <v>11</v>
      </c>
      <c r="E3159" s="1" t="s">
        <v>23</v>
      </c>
      <c r="F3159" s="1" t="s">
        <v>13</v>
      </c>
      <c r="G3159" s="1" t="s">
        <v>14</v>
      </c>
      <c r="H3159" s="1" t="s">
        <v>24</v>
      </c>
      <c r="I3159" s="2">
        <v>45682.0</v>
      </c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ht="15.75" customHeight="1">
      <c r="A3160" s="1" t="s">
        <v>6338</v>
      </c>
      <c r="B3160" s="1" t="s">
        <v>6339</v>
      </c>
      <c r="C3160" s="1">
        <v>1.9984507995E10</v>
      </c>
      <c r="D3160" s="1" t="s">
        <v>11</v>
      </c>
      <c r="E3160" s="1" t="s">
        <v>27</v>
      </c>
      <c r="F3160" s="1" t="s">
        <v>13</v>
      </c>
      <c r="G3160" s="1" t="s">
        <v>20</v>
      </c>
      <c r="H3160" s="1" t="s">
        <v>65</v>
      </c>
      <c r="I3160" s="2">
        <v>45682.0</v>
      </c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ht="15.75" customHeight="1">
      <c r="A3161" s="1" t="s">
        <v>6340</v>
      </c>
      <c r="B3161" s="1" t="s">
        <v>6341</v>
      </c>
      <c r="C3161" s="1">
        <v>9.9985446271E10</v>
      </c>
      <c r="D3161" s="1" t="s">
        <v>11</v>
      </c>
      <c r="E3161" s="1" t="s">
        <v>40</v>
      </c>
      <c r="F3161" s="1" t="s">
        <v>13</v>
      </c>
      <c r="G3161" s="1" t="s">
        <v>20</v>
      </c>
      <c r="H3161" s="1" t="s">
        <v>44</v>
      </c>
      <c r="I3161" s="2">
        <v>45682.0</v>
      </c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ht="15.75" customHeight="1">
      <c r="A3162" s="1" t="s">
        <v>6342</v>
      </c>
      <c r="B3162" s="1" t="s">
        <v>6343</v>
      </c>
      <c r="C3162" s="1" t="s">
        <v>6344</v>
      </c>
      <c r="D3162" s="1" t="s">
        <v>11</v>
      </c>
      <c r="E3162" s="1" t="s">
        <v>27</v>
      </c>
      <c r="F3162" s="1" t="s">
        <v>13</v>
      </c>
      <c r="G3162" s="1" t="s">
        <v>20</v>
      </c>
      <c r="H3162" s="1" t="s">
        <v>65</v>
      </c>
      <c r="I3162" s="2">
        <v>45682.0</v>
      </c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ht="15.75" customHeight="1">
      <c r="A3163" s="1" t="s">
        <v>789</v>
      </c>
      <c r="B3163" s="1" t="s">
        <v>6345</v>
      </c>
      <c r="C3163" s="1">
        <v>6.1999946024E10</v>
      </c>
      <c r="D3163" s="1" t="s">
        <v>11</v>
      </c>
      <c r="E3163" s="1" t="s">
        <v>112</v>
      </c>
      <c r="F3163" s="1" t="s">
        <v>13</v>
      </c>
      <c r="G3163" s="1" t="s">
        <v>20</v>
      </c>
      <c r="H3163" s="1" t="s">
        <v>15</v>
      </c>
      <c r="I3163" s="2">
        <v>45682.0</v>
      </c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ht="15.75" customHeight="1">
      <c r="A3164" s="1" t="s">
        <v>6346</v>
      </c>
      <c r="B3164" s="1" t="s">
        <v>6347</v>
      </c>
      <c r="C3164" s="1">
        <v>3.398881854E10</v>
      </c>
      <c r="D3164" s="1" t="s">
        <v>14</v>
      </c>
      <c r="E3164" s="1" t="s">
        <v>310</v>
      </c>
      <c r="F3164" s="1" t="s">
        <v>1925</v>
      </c>
      <c r="G3164" s="1" t="s">
        <v>1926</v>
      </c>
      <c r="H3164" s="1" t="s">
        <v>1927</v>
      </c>
      <c r="I3164" s="2">
        <v>45682.0</v>
      </c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ht="15.75" customHeight="1">
      <c r="A3165" s="1" t="s">
        <v>6348</v>
      </c>
      <c r="B3165" s="1" t="s">
        <v>6349</v>
      </c>
      <c r="C3165" s="1">
        <v>3.4984087905E10</v>
      </c>
      <c r="D3165" s="1" t="s">
        <v>11</v>
      </c>
      <c r="E3165" s="1" t="s">
        <v>37</v>
      </c>
      <c r="F3165" s="1" t="s">
        <v>13</v>
      </c>
      <c r="G3165" s="1" t="s">
        <v>20</v>
      </c>
      <c r="H3165" s="1" t="s">
        <v>4765</v>
      </c>
      <c r="I3165" s="2">
        <v>45682.0</v>
      </c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ht="15.75" customHeight="1">
      <c r="A3166" s="1" t="s">
        <v>1296</v>
      </c>
      <c r="B3166" s="1" t="s">
        <v>6350</v>
      </c>
      <c r="C3166" s="1">
        <v>8.5991852032E10</v>
      </c>
      <c r="D3166" s="1" t="s">
        <v>11</v>
      </c>
      <c r="E3166" s="1" t="s">
        <v>27</v>
      </c>
      <c r="F3166" s="1" t="s">
        <v>13</v>
      </c>
      <c r="G3166" s="1" t="s">
        <v>14</v>
      </c>
      <c r="H3166" s="1" t="s">
        <v>65</v>
      </c>
      <c r="I3166" s="2">
        <v>45682.0</v>
      </c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ht="15.75" customHeight="1">
      <c r="A3167" s="1" t="s">
        <v>6351</v>
      </c>
      <c r="B3167" s="1" t="s">
        <v>6352</v>
      </c>
      <c r="C3167" s="1" t="s">
        <v>6353</v>
      </c>
      <c r="D3167" s="1" t="s">
        <v>11</v>
      </c>
      <c r="E3167" s="1" t="s">
        <v>27</v>
      </c>
      <c r="F3167" s="1" t="s">
        <v>13</v>
      </c>
      <c r="G3167" s="1" t="s">
        <v>20</v>
      </c>
      <c r="H3167" s="1" t="s">
        <v>44</v>
      </c>
      <c r="I3167" s="2">
        <v>45682.0</v>
      </c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ht="15.75" customHeight="1">
      <c r="A3168" s="1" t="s">
        <v>6354</v>
      </c>
      <c r="B3168" s="1" t="s">
        <v>6355</v>
      </c>
      <c r="C3168" s="1">
        <v>2.4999120013E10</v>
      </c>
      <c r="D3168" s="1" t="s">
        <v>11</v>
      </c>
      <c r="E3168" s="1" t="s">
        <v>40</v>
      </c>
      <c r="F3168" s="1" t="s">
        <v>13</v>
      </c>
      <c r="G3168" s="1" t="s">
        <v>20</v>
      </c>
      <c r="H3168" s="1" t="s">
        <v>15</v>
      </c>
      <c r="I3168" s="2">
        <v>45682.0</v>
      </c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ht="15.75" customHeight="1">
      <c r="A3169" s="1" t="s">
        <v>6356</v>
      </c>
      <c r="B3169" s="1" t="s">
        <v>6357</v>
      </c>
      <c r="C3169" s="1" t="s">
        <v>6358</v>
      </c>
      <c r="D3169" s="1" t="s">
        <v>11</v>
      </c>
      <c r="E3169" s="1" t="s">
        <v>40</v>
      </c>
      <c r="F3169" s="1" t="s">
        <v>13</v>
      </c>
      <c r="G3169" s="1" t="s">
        <v>20</v>
      </c>
      <c r="H3169" s="1" t="s">
        <v>15</v>
      </c>
      <c r="I3169" s="2">
        <v>45682.0</v>
      </c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ht="15.75" customHeight="1">
      <c r="A3170" s="1" t="s">
        <v>1228</v>
      </c>
      <c r="B3170" s="1" t="s">
        <v>6359</v>
      </c>
      <c r="C3170" s="1">
        <v>2.7999305907E10</v>
      </c>
      <c r="D3170" s="1" t="s">
        <v>11</v>
      </c>
      <c r="E3170" s="1" t="s">
        <v>23</v>
      </c>
      <c r="F3170" s="1" t="s">
        <v>13</v>
      </c>
      <c r="G3170" s="1" t="s">
        <v>14</v>
      </c>
      <c r="H3170" s="1" t="s">
        <v>15</v>
      </c>
      <c r="I3170" s="2">
        <v>45682.0</v>
      </c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ht="15.75" customHeight="1">
      <c r="A3171" s="1" t="s">
        <v>6360</v>
      </c>
      <c r="B3171" s="1" t="s">
        <v>6361</v>
      </c>
      <c r="C3171" s="1">
        <v>5.521982087828E12</v>
      </c>
      <c r="D3171" s="1" t="s">
        <v>11</v>
      </c>
      <c r="E3171" s="1" t="s">
        <v>12</v>
      </c>
      <c r="F3171" s="1" t="s">
        <v>13</v>
      </c>
      <c r="G3171" s="1" t="s">
        <v>14</v>
      </c>
      <c r="H3171" s="1" t="s">
        <v>65</v>
      </c>
      <c r="I3171" s="2">
        <v>45682.0</v>
      </c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ht="15.75" customHeight="1">
      <c r="A3172" s="1" t="s">
        <v>6362</v>
      </c>
      <c r="B3172" s="1" t="s">
        <v>6363</v>
      </c>
      <c r="C3172" s="1">
        <v>1.1950088301E10</v>
      </c>
      <c r="D3172" s="1"/>
      <c r="E3172" s="1"/>
      <c r="F3172" s="1"/>
      <c r="G3172" s="1"/>
      <c r="H3172" s="1"/>
      <c r="I3172" s="2">
        <v>45682.0</v>
      </c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ht="15.75" customHeight="1">
      <c r="A3173" s="1" t="s">
        <v>6364</v>
      </c>
      <c r="B3173" s="1" t="s">
        <v>6365</v>
      </c>
      <c r="C3173" s="1">
        <v>2.7999930974E10</v>
      </c>
      <c r="D3173" s="1" t="s">
        <v>11</v>
      </c>
      <c r="E3173" s="1" t="s">
        <v>123</v>
      </c>
      <c r="F3173" s="1" t="s">
        <v>13</v>
      </c>
      <c r="G3173" s="1" t="s">
        <v>14</v>
      </c>
      <c r="H3173" s="1" t="s">
        <v>15</v>
      </c>
      <c r="I3173" s="2">
        <v>45682.0</v>
      </c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ht="15.75" customHeight="1">
      <c r="A3174" s="1" t="s">
        <v>127</v>
      </c>
      <c r="B3174" s="1" t="s">
        <v>6366</v>
      </c>
      <c r="C3174" s="1">
        <v>1.1969191968E10</v>
      </c>
      <c r="D3174" s="1" t="s">
        <v>11</v>
      </c>
      <c r="E3174" s="1" t="s">
        <v>23</v>
      </c>
      <c r="F3174" s="1" t="s">
        <v>13</v>
      </c>
      <c r="G3174" s="1" t="s">
        <v>20</v>
      </c>
      <c r="H3174" s="1" t="s">
        <v>15</v>
      </c>
      <c r="I3174" s="2">
        <v>45682.0</v>
      </c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ht="15.75" customHeight="1">
      <c r="A3175" s="1" t="s">
        <v>4524</v>
      </c>
      <c r="B3175" s="1" t="s">
        <v>6367</v>
      </c>
      <c r="C3175" s="1">
        <v>6.5996785909E10</v>
      </c>
      <c r="D3175" s="1" t="s">
        <v>11</v>
      </c>
      <c r="E3175" s="1" t="s">
        <v>12</v>
      </c>
      <c r="F3175" s="1" t="s">
        <v>13</v>
      </c>
      <c r="G3175" s="1" t="s">
        <v>14</v>
      </c>
      <c r="H3175" s="1" t="s">
        <v>15</v>
      </c>
      <c r="I3175" s="2">
        <v>45682.0</v>
      </c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ht="15.75" customHeight="1">
      <c r="A3176" s="1" t="s">
        <v>6368</v>
      </c>
      <c r="B3176" s="1" t="s">
        <v>6369</v>
      </c>
      <c r="C3176" s="1">
        <v>9.8985126417E10</v>
      </c>
      <c r="D3176" s="1" t="s">
        <v>11</v>
      </c>
      <c r="E3176" s="1" t="s">
        <v>40</v>
      </c>
      <c r="F3176" s="1" t="s">
        <v>13</v>
      </c>
      <c r="G3176" s="1" t="s">
        <v>20</v>
      </c>
      <c r="H3176" s="1" t="s">
        <v>24</v>
      </c>
      <c r="I3176" s="2">
        <v>45682.0</v>
      </c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ht="15.75" customHeight="1">
      <c r="A3177" s="1" t="s">
        <v>6370</v>
      </c>
      <c r="B3177" s="1" t="s">
        <v>6371</v>
      </c>
      <c r="C3177" s="1">
        <v>3.3988848317E10</v>
      </c>
      <c r="D3177" s="1" t="s">
        <v>11</v>
      </c>
      <c r="E3177" s="1" t="s">
        <v>40</v>
      </c>
      <c r="F3177" s="1" t="s">
        <v>13</v>
      </c>
      <c r="G3177" s="1" t="s">
        <v>14</v>
      </c>
      <c r="H3177" s="1" t="s">
        <v>15</v>
      </c>
      <c r="I3177" s="2">
        <v>45682.0</v>
      </c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ht="15.75" customHeight="1">
      <c r="A3178" s="1" t="s">
        <v>6372</v>
      </c>
      <c r="B3178" s="1" t="s">
        <v>6373</v>
      </c>
      <c r="C3178" s="1">
        <v>9.1982088163E10</v>
      </c>
      <c r="D3178" s="1" t="s">
        <v>11</v>
      </c>
      <c r="E3178" s="1" t="s">
        <v>37</v>
      </c>
      <c r="F3178" s="1" t="s">
        <v>13</v>
      </c>
      <c r="G3178" s="1" t="s">
        <v>20</v>
      </c>
      <c r="H3178" s="1" t="s">
        <v>4765</v>
      </c>
      <c r="I3178" s="2">
        <v>45682.0</v>
      </c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ht="15.75" customHeight="1">
      <c r="A3179" s="1" t="s">
        <v>789</v>
      </c>
      <c r="B3179" s="1" t="s">
        <v>6374</v>
      </c>
      <c r="C3179" s="1">
        <v>8.6994239618E10</v>
      </c>
      <c r="D3179" s="1" t="s">
        <v>11</v>
      </c>
      <c r="E3179" s="1" t="s">
        <v>31</v>
      </c>
      <c r="F3179" s="1" t="s">
        <v>13</v>
      </c>
      <c r="G3179" s="1" t="s">
        <v>14</v>
      </c>
      <c r="H3179" s="1" t="s">
        <v>15</v>
      </c>
      <c r="I3179" s="2">
        <v>45682.0</v>
      </c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ht="15.75" customHeight="1">
      <c r="A3180" s="1" t="s">
        <v>6375</v>
      </c>
      <c r="B3180" s="1" t="s">
        <v>6376</v>
      </c>
      <c r="C3180" s="1">
        <v>2.1990819259E10</v>
      </c>
      <c r="D3180" s="1" t="s">
        <v>11</v>
      </c>
      <c r="E3180" s="1" t="s">
        <v>12</v>
      </c>
      <c r="F3180" s="1" t="s">
        <v>13</v>
      </c>
      <c r="G3180" s="1" t="s">
        <v>14</v>
      </c>
      <c r="H3180" s="1" t="s">
        <v>15</v>
      </c>
      <c r="I3180" s="2">
        <v>45682.0</v>
      </c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ht="15.75" customHeight="1">
      <c r="A3181" s="1" t="s">
        <v>6377</v>
      </c>
      <c r="B3181" s="1" t="s">
        <v>6378</v>
      </c>
      <c r="C3181" s="1">
        <v>5.3997073586E10</v>
      </c>
      <c r="D3181" s="1" t="s">
        <v>11</v>
      </c>
      <c r="E3181" s="1" t="s">
        <v>123</v>
      </c>
      <c r="F3181" s="1" t="s">
        <v>13</v>
      </c>
      <c r="G3181" s="1" t="s">
        <v>14</v>
      </c>
      <c r="H3181" s="1" t="s">
        <v>15</v>
      </c>
      <c r="I3181" s="2">
        <v>45682.0</v>
      </c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ht="15.75" customHeight="1">
      <c r="A3182" s="1" t="s">
        <v>6379</v>
      </c>
      <c r="B3182" s="1" t="s">
        <v>6380</v>
      </c>
      <c r="C3182" s="1">
        <v>1.1952863929E10</v>
      </c>
      <c r="D3182" s="1" t="s">
        <v>11</v>
      </c>
      <c r="E3182" s="1" t="s">
        <v>37</v>
      </c>
      <c r="F3182" s="1" t="s">
        <v>13</v>
      </c>
      <c r="G3182" s="1" t="s">
        <v>20</v>
      </c>
      <c r="H3182" s="1" t="s">
        <v>44</v>
      </c>
      <c r="I3182" s="2">
        <v>45682.0</v>
      </c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ht="15.75" customHeight="1">
      <c r="A3183" s="1" t="s">
        <v>68</v>
      </c>
      <c r="B3183" s="1" t="s">
        <v>6381</v>
      </c>
      <c r="C3183" s="1">
        <v>9.8984181096E10</v>
      </c>
      <c r="D3183" s="1" t="s">
        <v>11</v>
      </c>
      <c r="E3183" s="1" t="s">
        <v>37</v>
      </c>
      <c r="F3183" s="1" t="s">
        <v>13</v>
      </c>
      <c r="G3183" s="1" t="s">
        <v>20</v>
      </c>
      <c r="H3183" s="1" t="s">
        <v>116</v>
      </c>
      <c r="I3183" s="2">
        <v>45682.0</v>
      </c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ht="15.75" customHeight="1">
      <c r="A3184" s="1" t="s">
        <v>6382</v>
      </c>
      <c r="B3184" s="1" t="s">
        <v>6383</v>
      </c>
      <c r="C3184" s="1" t="s">
        <v>6384</v>
      </c>
      <c r="D3184" s="1" t="s">
        <v>11</v>
      </c>
      <c r="E3184" s="1" t="s">
        <v>27</v>
      </c>
      <c r="F3184" s="1" t="s">
        <v>13</v>
      </c>
      <c r="G3184" s="1" t="s">
        <v>20</v>
      </c>
      <c r="H3184" s="1" t="s">
        <v>65</v>
      </c>
      <c r="I3184" s="2">
        <v>45682.0</v>
      </c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ht="15.75" customHeight="1">
      <c r="A3185" s="1" t="s">
        <v>6385</v>
      </c>
      <c r="B3185" s="1" t="s">
        <v>6386</v>
      </c>
      <c r="C3185" s="1">
        <v>2.1974772474E10</v>
      </c>
      <c r="D3185" s="1" t="s">
        <v>11</v>
      </c>
      <c r="E3185" s="1" t="s">
        <v>40</v>
      </c>
      <c r="F3185" s="1" t="s">
        <v>13</v>
      </c>
      <c r="G3185" s="1" t="s">
        <v>20</v>
      </c>
      <c r="H3185" s="1" t="s">
        <v>65</v>
      </c>
      <c r="I3185" s="2">
        <v>45682.0</v>
      </c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ht="15.75" customHeight="1">
      <c r="A3186" s="1" t="s">
        <v>6387</v>
      </c>
      <c r="B3186" s="1" t="s">
        <v>6388</v>
      </c>
      <c r="C3186" s="1" t="s">
        <v>6389</v>
      </c>
      <c r="D3186" s="1" t="s">
        <v>11</v>
      </c>
      <c r="E3186" s="1" t="s">
        <v>12</v>
      </c>
      <c r="F3186" s="1" t="s">
        <v>13</v>
      </c>
      <c r="G3186" s="1" t="s">
        <v>14</v>
      </c>
      <c r="H3186" s="1" t="s">
        <v>15</v>
      </c>
      <c r="I3186" s="2">
        <v>45682.0</v>
      </c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ht="15.75" customHeight="1">
      <c r="A3187" s="1" t="s">
        <v>6390</v>
      </c>
      <c r="B3187" s="1" t="s">
        <v>6391</v>
      </c>
      <c r="C3187" s="1">
        <v>1.7991998383E10</v>
      </c>
      <c r="D3187" s="1" t="s">
        <v>11</v>
      </c>
      <c r="E3187" s="1" t="s">
        <v>99</v>
      </c>
      <c r="F3187" s="1" t="s">
        <v>13</v>
      </c>
      <c r="G3187" s="1" t="s">
        <v>20</v>
      </c>
      <c r="H3187" s="1" t="s">
        <v>15</v>
      </c>
      <c r="I3187" s="2">
        <v>45682.0</v>
      </c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ht="15.75" customHeight="1">
      <c r="A3188" s="1" t="s">
        <v>6392</v>
      </c>
      <c r="B3188" s="1" t="s">
        <v>6393</v>
      </c>
      <c r="C3188" s="1">
        <v>1.3997144461E10</v>
      </c>
      <c r="D3188" s="1" t="s">
        <v>11</v>
      </c>
      <c r="E3188" s="1" t="s">
        <v>99</v>
      </c>
      <c r="F3188" s="1" t="s">
        <v>13</v>
      </c>
      <c r="G3188" s="1" t="s">
        <v>20</v>
      </c>
      <c r="H3188" s="1" t="s">
        <v>15</v>
      </c>
      <c r="I3188" s="2">
        <v>45682.0</v>
      </c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ht="15.75" customHeight="1">
      <c r="A3189" s="1" t="s">
        <v>6394</v>
      </c>
      <c r="B3189" s="1" t="s">
        <v>6395</v>
      </c>
      <c r="C3189" s="1">
        <v>6.1996794453E10</v>
      </c>
      <c r="D3189" s="1" t="s">
        <v>11</v>
      </c>
      <c r="E3189" s="1" t="s">
        <v>23</v>
      </c>
      <c r="F3189" s="1" t="s">
        <v>13</v>
      </c>
      <c r="G3189" s="1" t="s">
        <v>14</v>
      </c>
      <c r="H3189" s="1" t="s">
        <v>15</v>
      </c>
      <c r="I3189" s="2">
        <v>45682.0</v>
      </c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ht="15.75" customHeight="1">
      <c r="A3190" s="1" t="s">
        <v>2130</v>
      </c>
      <c r="B3190" s="1" t="s">
        <v>6396</v>
      </c>
      <c r="C3190" s="1">
        <v>4.1999288155E10</v>
      </c>
      <c r="D3190" s="1" t="s">
        <v>11</v>
      </c>
      <c r="E3190" s="1" t="s">
        <v>31</v>
      </c>
      <c r="F3190" s="1" t="s">
        <v>13</v>
      </c>
      <c r="G3190" s="1" t="s">
        <v>20</v>
      </c>
      <c r="H3190" s="1" t="s">
        <v>15</v>
      </c>
      <c r="I3190" s="2">
        <v>45682.0</v>
      </c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ht="15.75" customHeight="1">
      <c r="A3191" s="1" t="s">
        <v>6397</v>
      </c>
      <c r="B3191" s="1" t="s">
        <v>6398</v>
      </c>
      <c r="C3191" s="1" t="s">
        <v>6399</v>
      </c>
      <c r="D3191" s="1" t="s">
        <v>11</v>
      </c>
      <c r="E3191" s="1" t="s">
        <v>40</v>
      </c>
      <c r="F3191" s="1" t="s">
        <v>13</v>
      </c>
      <c r="G3191" s="1" t="s">
        <v>20</v>
      </c>
      <c r="H3191" s="1" t="s">
        <v>15</v>
      </c>
      <c r="I3191" s="2">
        <v>45682.0</v>
      </c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ht="15.75" customHeight="1">
      <c r="A3192" s="1" t="s">
        <v>6400</v>
      </c>
      <c r="B3192" s="1" t="s">
        <v>6401</v>
      </c>
      <c r="C3192" s="1">
        <v>4.8988425389E10</v>
      </c>
      <c r="D3192" s="1" t="s">
        <v>11</v>
      </c>
      <c r="E3192" s="1" t="s">
        <v>23</v>
      </c>
      <c r="F3192" s="1" t="s">
        <v>13</v>
      </c>
      <c r="G3192" s="1" t="s">
        <v>20</v>
      </c>
      <c r="H3192" s="1" t="s">
        <v>15</v>
      </c>
      <c r="I3192" s="2">
        <v>45682.0</v>
      </c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ht="15.75" customHeight="1">
      <c r="A3193" s="1" t="s">
        <v>6402</v>
      </c>
      <c r="B3193" s="1" t="s">
        <v>6403</v>
      </c>
      <c r="C3193" s="1">
        <v>7.4988625237E10</v>
      </c>
      <c r="D3193" s="1" t="s">
        <v>11</v>
      </c>
      <c r="E3193" s="1" t="s">
        <v>112</v>
      </c>
      <c r="F3193" s="1" t="s">
        <v>13</v>
      </c>
      <c r="G3193" s="1" t="s">
        <v>20</v>
      </c>
      <c r="H3193" s="1" t="s">
        <v>15</v>
      </c>
      <c r="I3193" s="2">
        <v>45682.0</v>
      </c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ht="15.75" customHeight="1">
      <c r="A3194" s="1" t="s">
        <v>6404</v>
      </c>
      <c r="B3194" s="1" t="s">
        <v>6405</v>
      </c>
      <c r="C3194" s="1" t="s">
        <v>6406</v>
      </c>
      <c r="D3194" s="1" t="s">
        <v>11</v>
      </c>
      <c r="E3194" s="1" t="s">
        <v>23</v>
      </c>
      <c r="F3194" s="1" t="s">
        <v>13</v>
      </c>
      <c r="G3194" s="1" t="s">
        <v>20</v>
      </c>
      <c r="H3194" s="1" t="s">
        <v>15</v>
      </c>
      <c r="I3194" s="2">
        <v>45682.0</v>
      </c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ht="15.75" customHeight="1">
      <c r="A3195" s="1" t="s">
        <v>6407</v>
      </c>
      <c r="B3195" s="1" t="s">
        <v>6408</v>
      </c>
      <c r="C3195" s="1">
        <v>7.1992257175E10</v>
      </c>
      <c r="D3195" s="1" t="s">
        <v>11</v>
      </c>
      <c r="E3195" s="1" t="s">
        <v>23</v>
      </c>
      <c r="F3195" s="1" t="s">
        <v>13</v>
      </c>
      <c r="G3195" s="1" t="s">
        <v>20</v>
      </c>
      <c r="H3195" s="1" t="s">
        <v>15</v>
      </c>
      <c r="I3195" s="2">
        <v>45682.0</v>
      </c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ht="15.75" customHeight="1">
      <c r="A3196" s="1" t="s">
        <v>6409</v>
      </c>
      <c r="B3196" s="1" t="s">
        <v>6410</v>
      </c>
      <c r="C3196" s="1">
        <v>2.1983689955E10</v>
      </c>
      <c r="D3196" s="1" t="s">
        <v>11</v>
      </c>
      <c r="E3196" s="1" t="s">
        <v>112</v>
      </c>
      <c r="F3196" s="1" t="s">
        <v>13</v>
      </c>
      <c r="G3196" s="1" t="s">
        <v>14</v>
      </c>
      <c r="H3196" s="1" t="s">
        <v>15</v>
      </c>
      <c r="I3196" s="2">
        <v>45682.0</v>
      </c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ht="15.75" customHeight="1">
      <c r="A3197" s="1" t="s">
        <v>6411</v>
      </c>
      <c r="B3197" s="1" t="s">
        <v>6412</v>
      </c>
      <c r="C3197" s="1">
        <v>2.1982824998E10</v>
      </c>
      <c r="D3197" s="1" t="s">
        <v>11</v>
      </c>
      <c r="E3197" s="1" t="s">
        <v>27</v>
      </c>
      <c r="F3197" s="1" t="s">
        <v>13</v>
      </c>
      <c r="G3197" s="1" t="s">
        <v>20</v>
      </c>
      <c r="H3197" s="1" t="s">
        <v>160</v>
      </c>
      <c r="I3197" s="2">
        <v>45682.0</v>
      </c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ht="15.75" customHeight="1">
      <c r="A3198" s="1" t="s">
        <v>6413</v>
      </c>
      <c r="B3198" s="1" t="s">
        <v>6414</v>
      </c>
      <c r="C3198" s="1" t="s">
        <v>6415</v>
      </c>
      <c r="D3198" s="1" t="s">
        <v>11</v>
      </c>
      <c r="E3198" s="1" t="s">
        <v>37</v>
      </c>
      <c r="F3198" s="1" t="s">
        <v>13</v>
      </c>
      <c r="G3198" s="1" t="s">
        <v>20</v>
      </c>
      <c r="H3198" s="1" t="s">
        <v>4765</v>
      </c>
      <c r="I3198" s="2">
        <v>45682.0</v>
      </c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ht="15.75" customHeight="1">
      <c r="A3199" s="1" t="s">
        <v>6416</v>
      </c>
      <c r="B3199" s="1" t="s">
        <v>6417</v>
      </c>
      <c r="C3199" s="1">
        <v>7.1981059092E10</v>
      </c>
      <c r="D3199" s="1" t="s">
        <v>11</v>
      </c>
      <c r="E3199" s="1" t="s">
        <v>49</v>
      </c>
      <c r="F3199" s="1" t="s">
        <v>13</v>
      </c>
      <c r="G3199" s="1" t="s">
        <v>20</v>
      </c>
      <c r="H3199" s="1" t="s">
        <v>24</v>
      </c>
      <c r="I3199" s="2">
        <v>45682.0</v>
      </c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ht="15.75" customHeight="1">
      <c r="A3200" s="1" t="s">
        <v>6418</v>
      </c>
      <c r="B3200" s="1" t="s">
        <v>6419</v>
      </c>
      <c r="C3200" s="1">
        <v>1.4998896854E10</v>
      </c>
      <c r="D3200" s="1" t="s">
        <v>11</v>
      </c>
      <c r="E3200" s="1" t="s">
        <v>23</v>
      </c>
      <c r="F3200" s="1" t="s">
        <v>13</v>
      </c>
      <c r="G3200" s="1" t="s">
        <v>20</v>
      </c>
      <c r="H3200" s="1" t="s">
        <v>15</v>
      </c>
      <c r="I3200" s="2">
        <v>45682.0</v>
      </c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ht="15.75" customHeight="1">
      <c r="A3201" s="1" t="s">
        <v>4402</v>
      </c>
      <c r="B3201" s="1" t="s">
        <v>6420</v>
      </c>
      <c r="C3201" s="1">
        <v>1.4998623678E10</v>
      </c>
      <c r="D3201" s="1" t="s">
        <v>11</v>
      </c>
      <c r="E3201" s="1" t="s">
        <v>23</v>
      </c>
      <c r="F3201" s="1" t="s">
        <v>13</v>
      </c>
      <c r="G3201" s="1" t="s">
        <v>20</v>
      </c>
      <c r="H3201" s="1" t="s">
        <v>15</v>
      </c>
      <c r="I3201" s="2">
        <v>45682.0</v>
      </c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ht="15.75" customHeight="1">
      <c r="A3202" s="1">
        <v>4.1987153357E10</v>
      </c>
      <c r="B3202" s="1" t="s">
        <v>6421</v>
      </c>
      <c r="C3202" s="1">
        <v>4.1987153357E10</v>
      </c>
      <c r="D3202" s="1" t="s">
        <v>11</v>
      </c>
      <c r="E3202" s="1" t="s">
        <v>37</v>
      </c>
      <c r="F3202" s="1" t="s">
        <v>13</v>
      </c>
      <c r="G3202" s="1" t="s">
        <v>20</v>
      </c>
      <c r="H3202" s="1" t="s">
        <v>116</v>
      </c>
      <c r="I3202" s="2">
        <v>45682.0</v>
      </c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ht="15.75" customHeight="1">
      <c r="A3203" s="1" t="s">
        <v>2983</v>
      </c>
      <c r="B3203" s="1" t="s">
        <v>6422</v>
      </c>
      <c r="C3203" s="1">
        <v>4.4998081996E10</v>
      </c>
      <c r="D3203" s="1" t="s">
        <v>11</v>
      </c>
      <c r="E3203" s="1" t="s">
        <v>23</v>
      </c>
      <c r="F3203" s="1" t="s">
        <v>13</v>
      </c>
      <c r="G3203" s="1" t="s">
        <v>20</v>
      </c>
      <c r="H3203" s="1" t="s">
        <v>15</v>
      </c>
      <c r="I3203" s="2">
        <v>45682.0</v>
      </c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ht="15.75" customHeight="1">
      <c r="A3204" s="1" t="s">
        <v>6423</v>
      </c>
      <c r="B3204" s="1" t="s">
        <v>6424</v>
      </c>
      <c r="C3204" s="1">
        <v>3.499341311E10</v>
      </c>
      <c r="D3204" s="1" t="s">
        <v>11</v>
      </c>
      <c r="E3204" s="1" t="s">
        <v>23</v>
      </c>
      <c r="F3204" s="1" t="s">
        <v>13</v>
      </c>
      <c r="G3204" s="1" t="s">
        <v>14</v>
      </c>
      <c r="H3204" s="1" t="s">
        <v>15</v>
      </c>
      <c r="I3204" s="2">
        <v>45682.0</v>
      </c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ht="15.75" customHeight="1">
      <c r="A3205" s="1" t="s">
        <v>6425</v>
      </c>
      <c r="B3205" s="1" t="s">
        <v>6426</v>
      </c>
      <c r="C3205" s="1">
        <v>6.5992406087E10</v>
      </c>
      <c r="D3205" s="1" t="s">
        <v>11</v>
      </c>
      <c r="E3205" s="1" t="s">
        <v>40</v>
      </c>
      <c r="F3205" s="1" t="s">
        <v>13</v>
      </c>
      <c r="G3205" s="1" t="s">
        <v>14</v>
      </c>
      <c r="H3205" s="1" t="s">
        <v>15</v>
      </c>
      <c r="I3205" s="2">
        <v>45682.0</v>
      </c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ht="15.75" customHeight="1">
      <c r="A3206" s="1" t="s">
        <v>6427</v>
      </c>
      <c r="B3206" s="1" t="s">
        <v>6428</v>
      </c>
      <c r="C3206" s="1">
        <v>5.54199796461E12</v>
      </c>
      <c r="D3206" s="1" t="s">
        <v>11</v>
      </c>
      <c r="E3206" s="1" t="s">
        <v>27</v>
      </c>
      <c r="F3206" s="1" t="s">
        <v>13</v>
      </c>
      <c r="G3206" s="1" t="s">
        <v>20</v>
      </c>
      <c r="H3206" s="1" t="s">
        <v>15</v>
      </c>
      <c r="I3206" s="2">
        <v>45682.0</v>
      </c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ht="15.75" customHeight="1">
      <c r="A3207" s="1" t="s">
        <v>6429</v>
      </c>
      <c r="B3207" s="1" t="s">
        <v>6430</v>
      </c>
      <c r="C3207" s="1">
        <v>4.8998623807E10</v>
      </c>
      <c r="D3207" s="1" t="s">
        <v>11</v>
      </c>
      <c r="E3207" s="1" t="s">
        <v>40</v>
      </c>
      <c r="F3207" s="1" t="s">
        <v>13</v>
      </c>
      <c r="G3207" s="1" t="s">
        <v>20</v>
      </c>
      <c r="H3207" s="1" t="s">
        <v>65</v>
      </c>
      <c r="I3207" s="2">
        <v>45682.0</v>
      </c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ht="15.75" customHeight="1">
      <c r="A3208" s="1" t="s">
        <v>6431</v>
      </c>
      <c r="B3208" s="1" t="s">
        <v>6432</v>
      </c>
      <c r="C3208" s="1">
        <v>8.5988760581E10</v>
      </c>
      <c r="D3208" s="1" t="s">
        <v>11</v>
      </c>
      <c r="E3208" s="1" t="s">
        <v>123</v>
      </c>
      <c r="F3208" s="1" t="s">
        <v>13</v>
      </c>
      <c r="G3208" s="1" t="s">
        <v>20</v>
      </c>
      <c r="H3208" s="1" t="s">
        <v>15</v>
      </c>
      <c r="I3208" s="2">
        <v>45682.0</v>
      </c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ht="15.75" customHeight="1">
      <c r="A3209" s="1" t="s">
        <v>6433</v>
      </c>
      <c r="B3209" s="1" t="s">
        <v>6434</v>
      </c>
      <c r="C3209" s="1">
        <v>6.1995089257E10</v>
      </c>
      <c r="D3209" s="1" t="s">
        <v>11</v>
      </c>
      <c r="E3209" s="1" t="s">
        <v>37</v>
      </c>
      <c r="F3209" s="1" t="s">
        <v>13</v>
      </c>
      <c r="G3209" s="1" t="s">
        <v>20</v>
      </c>
      <c r="H3209" s="1" t="s">
        <v>143</v>
      </c>
      <c r="I3209" s="2">
        <v>45682.0</v>
      </c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ht="15.75" customHeight="1">
      <c r="A3210" s="1" t="s">
        <v>6435</v>
      </c>
      <c r="B3210" s="1" t="s">
        <v>6436</v>
      </c>
      <c r="C3210" s="1">
        <v>1.1994203446E10</v>
      </c>
      <c r="D3210" s="1" t="s">
        <v>11</v>
      </c>
      <c r="E3210" s="1" t="s">
        <v>12</v>
      </c>
      <c r="F3210" s="1" t="s">
        <v>13</v>
      </c>
      <c r="G3210" s="1" t="s">
        <v>14</v>
      </c>
      <c r="H3210" s="1" t="s">
        <v>15</v>
      </c>
      <c r="I3210" s="2">
        <v>45682.0</v>
      </c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ht="15.75" customHeight="1">
      <c r="A3211" s="1" t="s">
        <v>6437</v>
      </c>
      <c r="B3211" s="1" t="s">
        <v>6438</v>
      </c>
      <c r="C3211" s="1">
        <v>8.1997804487E10</v>
      </c>
      <c r="D3211" s="1" t="s">
        <v>11</v>
      </c>
      <c r="E3211" s="1" t="s">
        <v>12</v>
      </c>
      <c r="F3211" s="1" t="s">
        <v>13</v>
      </c>
      <c r="G3211" s="1" t="s">
        <v>20</v>
      </c>
      <c r="H3211" s="1" t="s">
        <v>15</v>
      </c>
      <c r="I3211" s="2">
        <v>45682.0</v>
      </c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ht="15.75" customHeight="1">
      <c r="A3212" s="1" t="s">
        <v>6439</v>
      </c>
      <c r="B3212" s="1" t="s">
        <v>6440</v>
      </c>
      <c r="C3212" s="1">
        <v>7.798867307E10</v>
      </c>
      <c r="D3212" s="1" t="s">
        <v>11</v>
      </c>
      <c r="E3212" s="1" t="s">
        <v>12</v>
      </c>
      <c r="F3212" s="1" t="s">
        <v>13</v>
      </c>
      <c r="G3212" s="1" t="s">
        <v>20</v>
      </c>
      <c r="H3212" s="1" t="s">
        <v>44</v>
      </c>
      <c r="I3212" s="2">
        <v>45682.0</v>
      </c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ht="15.75" customHeight="1">
      <c r="A3213" s="1" t="s">
        <v>6441</v>
      </c>
      <c r="B3213" s="1" t="s">
        <v>6442</v>
      </c>
      <c r="C3213" s="1">
        <v>5.531972111534E12</v>
      </c>
      <c r="D3213" s="1" t="s">
        <v>11</v>
      </c>
      <c r="E3213" s="1" t="s">
        <v>23</v>
      </c>
      <c r="F3213" s="1" t="s">
        <v>13</v>
      </c>
      <c r="G3213" s="1" t="s">
        <v>20</v>
      </c>
      <c r="H3213" s="1" t="s">
        <v>15</v>
      </c>
      <c r="I3213" s="2">
        <v>45682.0</v>
      </c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ht="15.75" customHeight="1">
      <c r="A3214" s="1" t="s">
        <v>6443</v>
      </c>
      <c r="B3214" s="1" t="s">
        <v>6444</v>
      </c>
      <c r="C3214" s="1">
        <v>6.7999194363E10</v>
      </c>
      <c r="D3214" s="1" t="s">
        <v>11</v>
      </c>
      <c r="E3214" s="1" t="s">
        <v>27</v>
      </c>
      <c r="F3214" s="1" t="s">
        <v>13</v>
      </c>
      <c r="G3214" s="1" t="s">
        <v>20</v>
      </c>
      <c r="H3214" s="1" t="s">
        <v>65</v>
      </c>
      <c r="I3214" s="2">
        <v>45682.0</v>
      </c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ht="15.75" customHeight="1">
      <c r="A3215" s="1" t="s">
        <v>6445</v>
      </c>
      <c r="B3215" s="1" t="s">
        <v>6446</v>
      </c>
      <c r="C3215" s="1" t="s">
        <v>6447</v>
      </c>
      <c r="D3215" s="1" t="s">
        <v>11</v>
      </c>
      <c r="E3215" s="1" t="s">
        <v>261</v>
      </c>
      <c r="F3215" s="1" t="s">
        <v>13</v>
      </c>
      <c r="G3215" s="1" t="s">
        <v>20</v>
      </c>
      <c r="H3215" s="1" t="s">
        <v>15</v>
      </c>
      <c r="I3215" s="2">
        <v>45682.0</v>
      </c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ht="15.75" customHeight="1">
      <c r="A3216" s="1" t="s">
        <v>6448</v>
      </c>
      <c r="B3216" s="1" t="s">
        <v>6449</v>
      </c>
      <c r="C3216" s="1">
        <v>3.1988844535E10</v>
      </c>
      <c r="D3216" s="1" t="s">
        <v>11</v>
      </c>
      <c r="E3216" s="1" t="s">
        <v>23</v>
      </c>
      <c r="F3216" s="1" t="s">
        <v>13</v>
      </c>
      <c r="G3216" s="1" t="s">
        <v>20</v>
      </c>
      <c r="H3216" s="1" t="s">
        <v>15</v>
      </c>
      <c r="I3216" s="2">
        <v>45682.0</v>
      </c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ht="15.75" customHeight="1">
      <c r="A3217" s="1" t="s">
        <v>6450</v>
      </c>
      <c r="B3217" s="1" t="s">
        <v>6451</v>
      </c>
      <c r="C3217" s="1">
        <v>9.198561811E10</v>
      </c>
      <c r="D3217" s="1" t="s">
        <v>11</v>
      </c>
      <c r="E3217" s="1" t="s">
        <v>318</v>
      </c>
      <c r="F3217" s="1" t="s">
        <v>13</v>
      </c>
      <c r="G3217" s="1" t="s">
        <v>20</v>
      </c>
      <c r="H3217" s="1" t="s">
        <v>24</v>
      </c>
      <c r="I3217" s="2">
        <v>45682.0</v>
      </c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ht="15.75" customHeight="1">
      <c r="A3218" s="1" t="s">
        <v>6452</v>
      </c>
      <c r="B3218" s="1" t="s">
        <v>6453</v>
      </c>
      <c r="C3218" s="1">
        <v>1.1981415554E10</v>
      </c>
      <c r="D3218" s="1" t="s">
        <v>11</v>
      </c>
      <c r="E3218" s="1" t="s">
        <v>40</v>
      </c>
      <c r="F3218" s="1" t="s">
        <v>13</v>
      </c>
      <c r="G3218" s="1" t="s">
        <v>20</v>
      </c>
      <c r="H3218" s="1" t="s">
        <v>15</v>
      </c>
      <c r="I3218" s="2">
        <v>45682.0</v>
      </c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ht="15.75" customHeight="1">
      <c r="A3219" s="1" t="s">
        <v>6454</v>
      </c>
      <c r="B3219" s="1" t="s">
        <v>6455</v>
      </c>
      <c r="C3219" s="1">
        <v>6.7991838625E10</v>
      </c>
      <c r="D3219" s="1" t="s">
        <v>11</v>
      </c>
      <c r="E3219" s="1" t="s">
        <v>318</v>
      </c>
      <c r="F3219" s="1" t="s">
        <v>13</v>
      </c>
      <c r="G3219" s="1" t="s">
        <v>20</v>
      </c>
      <c r="H3219" s="1" t="s">
        <v>15</v>
      </c>
      <c r="I3219" s="2">
        <v>45682.0</v>
      </c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ht="15.75" customHeight="1">
      <c r="A3220" s="1" t="s">
        <v>6456</v>
      </c>
      <c r="B3220" s="1" t="s">
        <v>6457</v>
      </c>
      <c r="C3220" s="1">
        <v>8.5999545067E10</v>
      </c>
      <c r="D3220" s="1" t="s">
        <v>11</v>
      </c>
      <c r="E3220" s="1" t="s">
        <v>12</v>
      </c>
      <c r="F3220" s="1" t="s">
        <v>13</v>
      </c>
      <c r="G3220" s="1" t="s">
        <v>20</v>
      </c>
      <c r="H3220" s="1" t="s">
        <v>15</v>
      </c>
      <c r="I3220" s="2">
        <v>45682.0</v>
      </c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ht="15.75" customHeight="1">
      <c r="A3221" s="1" t="s">
        <v>6458</v>
      </c>
      <c r="B3221" s="1" t="s">
        <v>6459</v>
      </c>
      <c r="C3221" s="1">
        <v>6.7992638613E10</v>
      </c>
      <c r="D3221" s="1" t="s">
        <v>11</v>
      </c>
      <c r="E3221" s="1" t="s">
        <v>23</v>
      </c>
      <c r="F3221" s="1" t="s">
        <v>13</v>
      </c>
      <c r="G3221" s="1" t="s">
        <v>14</v>
      </c>
      <c r="H3221" s="1" t="s">
        <v>15</v>
      </c>
      <c r="I3221" s="2">
        <v>45682.0</v>
      </c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ht="15.75" customHeight="1">
      <c r="A3222" s="1" t="s">
        <v>6460</v>
      </c>
      <c r="B3222" s="1" t="s">
        <v>6461</v>
      </c>
      <c r="C3222" s="1">
        <v>1.9994079525E10</v>
      </c>
      <c r="D3222" s="1" t="s">
        <v>11</v>
      </c>
      <c r="E3222" s="1" t="s">
        <v>123</v>
      </c>
      <c r="F3222" s="1" t="s">
        <v>13</v>
      </c>
      <c r="G3222" s="1" t="s">
        <v>14</v>
      </c>
      <c r="H3222" s="1" t="s">
        <v>15</v>
      </c>
      <c r="I3222" s="2">
        <v>45682.0</v>
      </c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ht="15.75" customHeight="1">
      <c r="A3223" s="1" t="s">
        <v>6462</v>
      </c>
      <c r="B3223" s="1" t="s">
        <v>6463</v>
      </c>
      <c r="C3223" s="1">
        <v>1.9920032175E10</v>
      </c>
      <c r="D3223" s="1" t="s">
        <v>11</v>
      </c>
      <c r="E3223" s="1" t="s">
        <v>23</v>
      </c>
      <c r="F3223" s="1" t="s">
        <v>13</v>
      </c>
      <c r="G3223" s="1" t="s">
        <v>20</v>
      </c>
      <c r="H3223" s="1" t="s">
        <v>15</v>
      </c>
      <c r="I3223" s="2">
        <v>45682.0</v>
      </c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ht="15.75" customHeight="1">
      <c r="A3224" s="1" t="s">
        <v>6464</v>
      </c>
      <c r="B3224" s="1" t="s">
        <v>6465</v>
      </c>
      <c r="C3224" s="1">
        <v>1.9987510435E10</v>
      </c>
      <c r="D3224" s="1" t="s">
        <v>11</v>
      </c>
      <c r="E3224" s="1" t="s">
        <v>23</v>
      </c>
      <c r="F3224" s="1" t="s">
        <v>13</v>
      </c>
      <c r="G3224" s="1" t="s">
        <v>14</v>
      </c>
      <c r="H3224" s="1" t="s">
        <v>15</v>
      </c>
      <c r="I3224" s="2">
        <v>45682.0</v>
      </c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ht="15.75" customHeight="1">
      <c r="A3225" s="1" t="s">
        <v>6466</v>
      </c>
      <c r="B3225" s="1" t="s">
        <v>6467</v>
      </c>
      <c r="C3225" s="1" t="s">
        <v>6468</v>
      </c>
      <c r="D3225" s="1" t="s">
        <v>11</v>
      </c>
      <c r="E3225" s="1" t="s">
        <v>123</v>
      </c>
      <c r="F3225" s="1" t="s">
        <v>13</v>
      </c>
      <c r="G3225" s="1" t="s">
        <v>20</v>
      </c>
      <c r="H3225" s="1" t="s">
        <v>15</v>
      </c>
      <c r="I3225" s="2">
        <v>45682.0</v>
      </c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ht="15.75" customHeight="1">
      <c r="A3226" s="1" t="s">
        <v>6469</v>
      </c>
      <c r="B3226" s="1" t="s">
        <v>6470</v>
      </c>
      <c r="C3226" s="1" t="s">
        <v>6471</v>
      </c>
      <c r="D3226" s="1" t="s">
        <v>11</v>
      </c>
      <c r="E3226" s="1" t="s">
        <v>40</v>
      </c>
      <c r="F3226" s="1" t="s">
        <v>13</v>
      </c>
      <c r="G3226" s="1" t="s">
        <v>20</v>
      </c>
      <c r="H3226" s="1" t="s">
        <v>15</v>
      </c>
      <c r="I3226" s="2">
        <v>45682.0</v>
      </c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ht="15.75" customHeight="1">
      <c r="A3227" s="1" t="s">
        <v>6472</v>
      </c>
      <c r="B3227" s="1" t="s">
        <v>6473</v>
      </c>
      <c r="C3227" s="1">
        <v>5.585985659337E12</v>
      </c>
      <c r="D3227" s="1" t="s">
        <v>11</v>
      </c>
      <c r="E3227" s="1" t="s">
        <v>27</v>
      </c>
      <c r="F3227" s="1" t="s">
        <v>13</v>
      </c>
      <c r="G3227" s="1" t="s">
        <v>20</v>
      </c>
      <c r="H3227" s="1" t="s">
        <v>15</v>
      </c>
      <c r="I3227" s="2">
        <v>45682.0</v>
      </c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ht="15.75" customHeight="1">
      <c r="A3228" s="1" t="s">
        <v>6474</v>
      </c>
      <c r="B3228" s="1" t="s">
        <v>6475</v>
      </c>
      <c r="C3228" s="1">
        <v>1.2983192274E10</v>
      </c>
      <c r="D3228" s="1" t="s">
        <v>11</v>
      </c>
      <c r="E3228" s="1" t="s">
        <v>318</v>
      </c>
      <c r="F3228" s="1" t="s">
        <v>13</v>
      </c>
      <c r="G3228" s="1" t="s">
        <v>20</v>
      </c>
      <c r="H3228" s="1" t="s">
        <v>65</v>
      </c>
      <c r="I3228" s="2">
        <v>45682.0</v>
      </c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ht="15.75" customHeight="1">
      <c r="A3229" s="1" t="s">
        <v>6476</v>
      </c>
      <c r="B3229" s="1" t="s">
        <v>6477</v>
      </c>
      <c r="C3229" s="1">
        <v>7.7999977011E10</v>
      </c>
      <c r="D3229" s="1" t="s">
        <v>11</v>
      </c>
      <c r="E3229" s="1" t="s">
        <v>123</v>
      </c>
      <c r="F3229" s="1" t="s">
        <v>13</v>
      </c>
      <c r="G3229" s="1" t="s">
        <v>20</v>
      </c>
      <c r="H3229" s="1" t="s">
        <v>24</v>
      </c>
      <c r="I3229" s="2">
        <v>45682.0</v>
      </c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ht="15.75" customHeight="1">
      <c r="A3230" s="1" t="s">
        <v>6478</v>
      </c>
      <c r="B3230" s="1" t="s">
        <v>6479</v>
      </c>
      <c r="C3230" s="1">
        <v>1.6981684558E10</v>
      </c>
      <c r="D3230" s="1" t="s">
        <v>11</v>
      </c>
      <c r="E3230" s="1" t="s">
        <v>27</v>
      </c>
      <c r="F3230" s="1" t="s">
        <v>13</v>
      </c>
      <c r="G3230" s="1" t="s">
        <v>14</v>
      </c>
      <c r="H3230" s="1" t="s">
        <v>24</v>
      </c>
      <c r="I3230" s="2">
        <v>45682.0</v>
      </c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ht="15.75" customHeight="1">
      <c r="A3231" s="1" t="s">
        <v>6480</v>
      </c>
      <c r="B3231" s="1" t="s">
        <v>6481</v>
      </c>
      <c r="C3231" s="1">
        <v>8.2988137837E10</v>
      </c>
      <c r="D3231" s="1" t="s">
        <v>11</v>
      </c>
      <c r="E3231" s="1" t="s">
        <v>27</v>
      </c>
      <c r="F3231" s="1" t="s">
        <v>13</v>
      </c>
      <c r="G3231" s="1" t="s">
        <v>20</v>
      </c>
      <c r="H3231" s="1" t="s">
        <v>15</v>
      </c>
      <c r="I3231" s="2">
        <v>45682.0</v>
      </c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ht="15.75" customHeight="1">
      <c r="A3232" s="1" t="s">
        <v>6482</v>
      </c>
      <c r="B3232" s="1" t="s">
        <v>6483</v>
      </c>
      <c r="C3232" s="1">
        <v>7.4981196023E10</v>
      </c>
      <c r="D3232" s="1" t="s">
        <v>11</v>
      </c>
      <c r="E3232" s="1" t="s">
        <v>40</v>
      </c>
      <c r="F3232" s="1" t="s">
        <v>13</v>
      </c>
      <c r="G3232" s="1" t="s">
        <v>20</v>
      </c>
      <c r="H3232" s="1" t="s">
        <v>15</v>
      </c>
      <c r="I3232" s="2">
        <v>45682.0</v>
      </c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ht="15.75" customHeight="1">
      <c r="A3233" s="1" t="s">
        <v>6484</v>
      </c>
      <c r="B3233" s="1" t="s">
        <v>6485</v>
      </c>
      <c r="C3233" s="1" t="s">
        <v>6486</v>
      </c>
      <c r="D3233" s="1" t="s">
        <v>11</v>
      </c>
      <c r="E3233" s="1" t="s">
        <v>37</v>
      </c>
      <c r="F3233" s="1" t="s">
        <v>13</v>
      </c>
      <c r="G3233" s="1" t="s">
        <v>20</v>
      </c>
      <c r="H3233" s="1" t="s">
        <v>4765</v>
      </c>
      <c r="I3233" s="2">
        <v>45682.0</v>
      </c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ht="15.75" customHeight="1">
      <c r="A3234" s="1" t="s">
        <v>6487</v>
      </c>
      <c r="B3234" s="1" t="s">
        <v>6488</v>
      </c>
      <c r="C3234" s="1">
        <v>9.1988430806E10</v>
      </c>
      <c r="D3234" s="1" t="s">
        <v>11</v>
      </c>
      <c r="E3234" s="1" t="s">
        <v>37</v>
      </c>
      <c r="F3234" s="1" t="s">
        <v>13</v>
      </c>
      <c r="G3234" s="1" t="s">
        <v>20</v>
      </c>
      <c r="H3234" s="1" t="s">
        <v>15</v>
      </c>
      <c r="I3234" s="2">
        <v>45682.0</v>
      </c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ht="15.75" customHeight="1">
      <c r="A3235" s="1" t="s">
        <v>6489</v>
      </c>
      <c r="B3235" s="1" t="s">
        <v>6490</v>
      </c>
      <c r="C3235" s="1">
        <v>9.1985643632E10</v>
      </c>
      <c r="D3235" s="1" t="s">
        <v>11</v>
      </c>
      <c r="E3235" s="1" t="s">
        <v>37</v>
      </c>
      <c r="F3235" s="1" t="s">
        <v>13</v>
      </c>
      <c r="G3235" s="1" t="s">
        <v>20</v>
      </c>
      <c r="H3235" s="1" t="s">
        <v>143</v>
      </c>
      <c r="I3235" s="2">
        <v>45682.0</v>
      </c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ht="15.75" customHeight="1">
      <c r="A3236" s="1" t="s">
        <v>6491</v>
      </c>
      <c r="B3236" s="1" t="s">
        <v>6492</v>
      </c>
      <c r="C3236" s="1" t="s">
        <v>6493</v>
      </c>
      <c r="D3236" s="1" t="s">
        <v>11</v>
      </c>
      <c r="E3236" s="1" t="s">
        <v>123</v>
      </c>
      <c r="F3236" s="1" t="s">
        <v>13</v>
      </c>
      <c r="G3236" s="1" t="s">
        <v>20</v>
      </c>
      <c r="H3236" s="1" t="s">
        <v>15</v>
      </c>
      <c r="I3236" s="2">
        <v>45682.0</v>
      </c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ht="15.75" customHeight="1">
      <c r="A3237" s="1" t="s">
        <v>662</v>
      </c>
      <c r="B3237" s="1" t="s">
        <v>6494</v>
      </c>
      <c r="C3237" s="1">
        <v>5.1989541083E10</v>
      </c>
      <c r="D3237" s="1" t="s">
        <v>11</v>
      </c>
      <c r="E3237" s="1" t="s">
        <v>27</v>
      </c>
      <c r="F3237" s="1" t="s">
        <v>13</v>
      </c>
      <c r="G3237" s="1" t="s">
        <v>20</v>
      </c>
      <c r="H3237" s="1" t="s">
        <v>44</v>
      </c>
      <c r="I3237" s="2">
        <v>45682.0</v>
      </c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ht="15.75" customHeight="1">
      <c r="A3238" s="1" t="s">
        <v>6495</v>
      </c>
      <c r="B3238" s="1" t="s">
        <v>6496</v>
      </c>
      <c r="C3238" s="1">
        <v>1.9983831992E10</v>
      </c>
      <c r="D3238" s="1" t="s">
        <v>11</v>
      </c>
      <c r="E3238" s="1" t="s">
        <v>27</v>
      </c>
      <c r="F3238" s="1" t="s">
        <v>13</v>
      </c>
      <c r="G3238" s="1" t="s">
        <v>20</v>
      </c>
      <c r="H3238" s="1" t="s">
        <v>15</v>
      </c>
      <c r="I3238" s="2">
        <v>45682.0</v>
      </c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ht="15.75" customHeight="1">
      <c r="A3239" s="1" t="s">
        <v>6497</v>
      </c>
      <c r="B3239" s="1" t="s">
        <v>6498</v>
      </c>
      <c r="C3239" s="1">
        <v>4.192299674E9</v>
      </c>
      <c r="D3239" s="1" t="s">
        <v>11</v>
      </c>
      <c r="E3239" s="1" t="s">
        <v>27</v>
      </c>
      <c r="F3239" s="1" t="s">
        <v>13</v>
      </c>
      <c r="G3239" s="1" t="s">
        <v>14</v>
      </c>
      <c r="H3239" s="1" t="s">
        <v>24</v>
      </c>
      <c r="I3239" s="2">
        <v>45682.0</v>
      </c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ht="15.75" customHeight="1">
      <c r="A3240" s="1" t="s">
        <v>6499</v>
      </c>
      <c r="B3240" s="1" t="s">
        <v>6500</v>
      </c>
      <c r="C3240" s="1">
        <v>8.198168216E10</v>
      </c>
      <c r="D3240" s="1" t="s">
        <v>11</v>
      </c>
      <c r="E3240" s="1" t="s">
        <v>23</v>
      </c>
      <c r="F3240" s="1" t="s">
        <v>13</v>
      </c>
      <c r="G3240" s="1" t="s">
        <v>20</v>
      </c>
      <c r="H3240" s="1" t="s">
        <v>15</v>
      </c>
      <c r="I3240" s="2">
        <v>45682.0</v>
      </c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ht="15.75" customHeight="1">
      <c r="A3241" s="1" t="s">
        <v>6501</v>
      </c>
      <c r="B3241" s="1" t="s">
        <v>6502</v>
      </c>
      <c r="C3241" s="1">
        <v>6.9984093873E10</v>
      </c>
      <c r="D3241" s="1" t="s">
        <v>11</v>
      </c>
      <c r="E3241" s="1" t="s">
        <v>27</v>
      </c>
      <c r="F3241" s="1" t="s">
        <v>13</v>
      </c>
      <c r="G3241" s="1" t="s">
        <v>20</v>
      </c>
      <c r="H3241" s="1" t="s">
        <v>15</v>
      </c>
      <c r="I3241" s="2">
        <v>45682.0</v>
      </c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ht="15.75" customHeight="1">
      <c r="A3242" s="1" t="s">
        <v>6503</v>
      </c>
      <c r="B3242" s="1" t="s">
        <v>6504</v>
      </c>
      <c r="C3242" s="1">
        <v>1.1970687136E10</v>
      </c>
      <c r="D3242" s="1" t="s">
        <v>11</v>
      </c>
      <c r="E3242" s="1" t="s">
        <v>261</v>
      </c>
      <c r="F3242" s="1" t="s">
        <v>13</v>
      </c>
      <c r="G3242" s="1" t="s">
        <v>20</v>
      </c>
      <c r="H3242" s="1" t="s">
        <v>44</v>
      </c>
      <c r="I3242" s="2">
        <v>45682.0</v>
      </c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ht="15.75" customHeight="1">
      <c r="A3243" s="1" t="s">
        <v>129</v>
      </c>
      <c r="B3243" s="1" t="s">
        <v>6505</v>
      </c>
      <c r="C3243" s="1">
        <v>3.1989195878E10</v>
      </c>
      <c r="D3243" s="1" t="s">
        <v>11</v>
      </c>
      <c r="E3243" s="1" t="s">
        <v>23</v>
      </c>
      <c r="F3243" s="1" t="s">
        <v>13</v>
      </c>
      <c r="G3243" s="1" t="s">
        <v>14</v>
      </c>
      <c r="H3243" s="1" t="s">
        <v>15</v>
      </c>
      <c r="I3243" s="2">
        <v>45682.0</v>
      </c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ht="15.75" customHeight="1">
      <c r="A3244" s="1" t="s">
        <v>6506</v>
      </c>
      <c r="B3244" s="1" t="s">
        <v>6507</v>
      </c>
      <c r="C3244" s="1">
        <v>8.9994457272E10</v>
      </c>
      <c r="D3244" s="1" t="s">
        <v>11</v>
      </c>
      <c r="E3244" s="1" t="s">
        <v>31</v>
      </c>
      <c r="F3244" s="1" t="s">
        <v>13</v>
      </c>
      <c r="G3244" s="1" t="s">
        <v>20</v>
      </c>
      <c r="H3244" s="1" t="s">
        <v>44</v>
      </c>
      <c r="I3244" s="2">
        <v>45682.0</v>
      </c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ht="15.75" customHeight="1">
      <c r="A3245" s="1" t="s">
        <v>4879</v>
      </c>
      <c r="B3245" s="1" t="s">
        <v>6508</v>
      </c>
      <c r="C3245" s="1">
        <v>1.1952427909E10</v>
      </c>
      <c r="D3245" s="1" t="s">
        <v>11</v>
      </c>
      <c r="E3245" s="1" t="s">
        <v>123</v>
      </c>
      <c r="F3245" s="1" t="s">
        <v>13</v>
      </c>
      <c r="G3245" s="1" t="s">
        <v>20</v>
      </c>
      <c r="H3245" s="1" t="s">
        <v>15</v>
      </c>
      <c r="I3245" s="2">
        <v>45682.0</v>
      </c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ht="15.75" customHeight="1">
      <c r="A3246" s="1" t="s">
        <v>6509</v>
      </c>
      <c r="B3246" s="1" t="s">
        <v>6510</v>
      </c>
      <c r="C3246" s="1">
        <v>8.1981027335E10</v>
      </c>
      <c r="D3246" s="1" t="s">
        <v>11</v>
      </c>
      <c r="E3246" s="1" t="s">
        <v>37</v>
      </c>
      <c r="F3246" s="1" t="s">
        <v>13</v>
      </c>
      <c r="G3246" s="1" t="s">
        <v>14</v>
      </c>
      <c r="H3246" s="1" t="s">
        <v>4765</v>
      </c>
      <c r="I3246" s="2">
        <v>45682.0</v>
      </c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ht="15.75" customHeight="1">
      <c r="A3247" s="1" t="s">
        <v>6511</v>
      </c>
      <c r="B3247" s="1" t="s">
        <v>6512</v>
      </c>
      <c r="C3247" s="1">
        <v>5.591989392182E12</v>
      </c>
      <c r="D3247" s="1" t="s">
        <v>11</v>
      </c>
      <c r="E3247" s="1" t="s">
        <v>12</v>
      </c>
      <c r="F3247" s="1" t="s">
        <v>13</v>
      </c>
      <c r="G3247" s="1" t="s">
        <v>20</v>
      </c>
      <c r="H3247" s="1" t="s">
        <v>15</v>
      </c>
      <c r="I3247" s="2">
        <v>45682.0</v>
      </c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ht="15.75" customHeight="1">
      <c r="A3248" s="1" t="s">
        <v>6513</v>
      </c>
      <c r="B3248" s="1" t="s">
        <v>6514</v>
      </c>
      <c r="C3248" s="1">
        <v>1.1911697006E10</v>
      </c>
      <c r="D3248" s="1" t="s">
        <v>11</v>
      </c>
      <c r="E3248" s="1" t="s">
        <v>27</v>
      </c>
      <c r="F3248" s="1" t="s">
        <v>13</v>
      </c>
      <c r="G3248" s="1" t="s">
        <v>20</v>
      </c>
      <c r="H3248" s="1" t="s">
        <v>24</v>
      </c>
      <c r="I3248" s="2">
        <v>45682.0</v>
      </c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ht="15.75" customHeight="1">
      <c r="A3249" s="1" t="s">
        <v>6515</v>
      </c>
      <c r="B3249" s="1" t="s">
        <v>6516</v>
      </c>
      <c r="C3249" s="1">
        <v>5.1996104379E10</v>
      </c>
      <c r="D3249" s="1" t="s">
        <v>11</v>
      </c>
      <c r="E3249" s="1" t="s">
        <v>12</v>
      </c>
      <c r="F3249" s="1" t="s">
        <v>13</v>
      </c>
      <c r="G3249" s="1" t="s">
        <v>14</v>
      </c>
      <c r="H3249" s="1" t="s">
        <v>15</v>
      </c>
      <c r="I3249" s="2">
        <v>45682.0</v>
      </c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ht="15.75" customHeight="1">
      <c r="A3250" s="1" t="s">
        <v>6517</v>
      </c>
      <c r="B3250" s="1" t="s">
        <v>6518</v>
      </c>
      <c r="C3250" s="1">
        <v>5.1983372261E10</v>
      </c>
      <c r="D3250" s="1" t="s">
        <v>11</v>
      </c>
      <c r="E3250" s="1" t="s">
        <v>27</v>
      </c>
      <c r="F3250" s="1" t="s">
        <v>13</v>
      </c>
      <c r="G3250" s="1" t="s">
        <v>14</v>
      </c>
      <c r="H3250" s="1" t="s">
        <v>15</v>
      </c>
      <c r="I3250" s="2">
        <v>45682.0</v>
      </c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ht="15.75" customHeight="1">
      <c r="A3251" s="1" t="s">
        <v>6519</v>
      </c>
      <c r="B3251" s="1" t="s">
        <v>6520</v>
      </c>
      <c r="C3251" s="1">
        <v>7.1991408198E10</v>
      </c>
      <c r="D3251" s="1" t="s">
        <v>11</v>
      </c>
      <c r="E3251" s="1" t="s">
        <v>23</v>
      </c>
      <c r="F3251" s="1" t="s">
        <v>13</v>
      </c>
      <c r="G3251" s="1" t="s">
        <v>20</v>
      </c>
      <c r="H3251" s="1" t="s">
        <v>15</v>
      </c>
      <c r="I3251" s="2">
        <v>45682.0</v>
      </c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ht="15.75" customHeight="1">
      <c r="A3252" s="1" t="s">
        <v>2721</v>
      </c>
      <c r="B3252" s="1" t="s">
        <v>6521</v>
      </c>
      <c r="C3252" s="1">
        <v>4.5998093381E10</v>
      </c>
      <c r="D3252" s="1" t="s">
        <v>11</v>
      </c>
      <c r="E3252" s="1" t="s">
        <v>37</v>
      </c>
      <c r="F3252" s="1" t="s">
        <v>13</v>
      </c>
      <c r="G3252" s="1" t="s">
        <v>20</v>
      </c>
      <c r="H3252" s="1" t="s">
        <v>116</v>
      </c>
      <c r="I3252" s="2">
        <v>45682.0</v>
      </c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ht="15.75" customHeight="1">
      <c r="A3253" s="1" t="s">
        <v>6522</v>
      </c>
      <c r="B3253" s="1" t="s">
        <v>6523</v>
      </c>
      <c r="C3253" s="1" t="s">
        <v>6524</v>
      </c>
      <c r="D3253" s="1" t="s">
        <v>11</v>
      </c>
      <c r="E3253" s="1" t="s">
        <v>123</v>
      </c>
      <c r="F3253" s="1" t="s">
        <v>13</v>
      </c>
      <c r="G3253" s="1" t="s">
        <v>14</v>
      </c>
      <c r="H3253" s="1" t="s">
        <v>15</v>
      </c>
      <c r="I3253" s="2">
        <v>45682.0</v>
      </c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ht="15.75" customHeight="1">
      <c r="A3254" s="1" t="s">
        <v>6525</v>
      </c>
      <c r="B3254" s="1" t="s">
        <v>6526</v>
      </c>
      <c r="C3254" s="1" t="s">
        <v>6527</v>
      </c>
      <c r="D3254" s="1" t="s">
        <v>11</v>
      </c>
      <c r="E3254" s="1" t="s">
        <v>261</v>
      </c>
      <c r="F3254" s="1" t="s">
        <v>13</v>
      </c>
      <c r="G3254" s="1" t="s">
        <v>20</v>
      </c>
      <c r="H3254" s="1" t="s">
        <v>15</v>
      </c>
      <c r="I3254" s="2">
        <v>45682.0</v>
      </c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ht="15.75" customHeight="1">
      <c r="A3255" s="1" t="s">
        <v>6528</v>
      </c>
      <c r="B3255" s="1" t="s">
        <v>6529</v>
      </c>
      <c r="C3255" s="1">
        <v>7.1982779621E10</v>
      </c>
      <c r="D3255" s="1" t="s">
        <v>11</v>
      </c>
      <c r="E3255" s="1" t="s">
        <v>23</v>
      </c>
      <c r="F3255" s="1" t="s">
        <v>13</v>
      </c>
      <c r="G3255" s="1" t="s">
        <v>14</v>
      </c>
      <c r="H3255" s="1" t="s">
        <v>15</v>
      </c>
      <c r="I3255" s="2">
        <v>45682.0</v>
      </c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ht="15.75" customHeight="1">
      <c r="A3256" s="1" t="s">
        <v>6530</v>
      </c>
      <c r="B3256" s="1" t="s">
        <v>6531</v>
      </c>
      <c r="C3256" s="1">
        <v>1.1961604287E10</v>
      </c>
      <c r="D3256" s="1" t="s">
        <v>11</v>
      </c>
      <c r="E3256" s="1" t="s">
        <v>123</v>
      </c>
      <c r="F3256" s="1" t="s">
        <v>13</v>
      </c>
      <c r="G3256" s="1" t="s">
        <v>14</v>
      </c>
      <c r="H3256" s="1" t="s">
        <v>15</v>
      </c>
      <c r="I3256" s="2">
        <v>45682.0</v>
      </c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ht="15.75" customHeight="1">
      <c r="A3257" s="1" t="s">
        <v>6532</v>
      </c>
      <c r="B3257" s="1" t="s">
        <v>6533</v>
      </c>
      <c r="C3257" s="1">
        <v>8.1994387409E10</v>
      </c>
      <c r="D3257" s="1" t="s">
        <v>11</v>
      </c>
      <c r="E3257" s="1" t="s">
        <v>27</v>
      </c>
      <c r="F3257" s="1" t="s">
        <v>13</v>
      </c>
      <c r="G3257" s="1" t="s">
        <v>14</v>
      </c>
      <c r="H3257" s="1" t="s">
        <v>15</v>
      </c>
      <c r="I3257" s="2">
        <v>45682.0</v>
      </c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ht="15.75" customHeight="1">
      <c r="A3258" s="1" t="s">
        <v>6534</v>
      </c>
      <c r="B3258" s="1" t="s">
        <v>6535</v>
      </c>
      <c r="C3258" s="1" t="s">
        <v>6536</v>
      </c>
      <c r="D3258" s="1" t="s">
        <v>11</v>
      </c>
      <c r="E3258" s="1" t="s">
        <v>12</v>
      </c>
      <c r="F3258" s="1" t="s">
        <v>13</v>
      </c>
      <c r="G3258" s="1" t="s">
        <v>14</v>
      </c>
      <c r="H3258" s="1" t="s">
        <v>15</v>
      </c>
      <c r="I3258" s="2">
        <v>45682.0</v>
      </c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ht="15.75" customHeight="1">
      <c r="A3259" s="1" t="s">
        <v>6537</v>
      </c>
      <c r="B3259" s="1" t="s">
        <v>6538</v>
      </c>
      <c r="C3259" s="1">
        <v>1.1951614972E10</v>
      </c>
      <c r="D3259" s="1"/>
      <c r="E3259" s="1"/>
      <c r="F3259" s="1"/>
      <c r="G3259" s="1"/>
      <c r="H3259" s="1"/>
      <c r="I3259" s="2">
        <v>45682.0</v>
      </c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ht="15.75" customHeight="1">
      <c r="A3260" s="1" t="s">
        <v>6539</v>
      </c>
      <c r="B3260" s="1" t="s">
        <v>6540</v>
      </c>
      <c r="C3260" s="1">
        <v>3.3987174634E10</v>
      </c>
      <c r="D3260" s="1" t="s">
        <v>11</v>
      </c>
      <c r="E3260" s="1" t="s">
        <v>12</v>
      </c>
      <c r="F3260" s="1" t="s">
        <v>13</v>
      </c>
      <c r="G3260" s="1" t="s">
        <v>14</v>
      </c>
      <c r="H3260" s="1" t="s">
        <v>15</v>
      </c>
      <c r="I3260" s="2">
        <v>45682.0</v>
      </c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ht="15.75" customHeight="1">
      <c r="A3261" s="1" t="s">
        <v>6541</v>
      </c>
      <c r="B3261" s="1" t="s">
        <v>6542</v>
      </c>
      <c r="C3261" s="1">
        <v>8.3991748478E10</v>
      </c>
      <c r="D3261" s="1" t="s">
        <v>11</v>
      </c>
      <c r="E3261" s="1" t="s">
        <v>27</v>
      </c>
      <c r="F3261" s="1" t="s">
        <v>13</v>
      </c>
      <c r="G3261" s="1" t="s">
        <v>20</v>
      </c>
      <c r="H3261" s="1" t="s">
        <v>44</v>
      </c>
      <c r="I3261" s="2">
        <v>45682.0</v>
      </c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ht="15.75" customHeight="1">
      <c r="A3262" s="1" t="s">
        <v>6543</v>
      </c>
      <c r="B3262" s="1" t="s">
        <v>6544</v>
      </c>
      <c r="C3262" s="1">
        <v>1.1937569403E10</v>
      </c>
      <c r="D3262" s="1" t="s">
        <v>11</v>
      </c>
      <c r="E3262" s="1" t="s">
        <v>12</v>
      </c>
      <c r="F3262" s="1" t="s">
        <v>13</v>
      </c>
      <c r="G3262" s="1" t="s">
        <v>14</v>
      </c>
      <c r="H3262" s="1" t="s">
        <v>15</v>
      </c>
      <c r="I3262" s="2">
        <v>45682.0</v>
      </c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ht="15.75" customHeight="1">
      <c r="A3263" s="1" t="s">
        <v>6545</v>
      </c>
      <c r="B3263" s="1" t="s">
        <v>6546</v>
      </c>
      <c r="C3263" s="1">
        <v>5.521981091702E12</v>
      </c>
      <c r="D3263" s="1" t="s">
        <v>11</v>
      </c>
      <c r="E3263" s="1" t="s">
        <v>27</v>
      </c>
      <c r="F3263" s="1" t="s">
        <v>13</v>
      </c>
      <c r="G3263" s="1" t="s">
        <v>20</v>
      </c>
      <c r="H3263" s="1" t="s">
        <v>65</v>
      </c>
      <c r="I3263" s="2">
        <v>45682.0</v>
      </c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ht="15.75" customHeight="1">
      <c r="A3264" s="1" t="s">
        <v>6547</v>
      </c>
      <c r="B3264" s="1" t="s">
        <v>6548</v>
      </c>
      <c r="C3264" s="1">
        <v>5.5999922722E10</v>
      </c>
      <c r="D3264" s="1" t="s">
        <v>11</v>
      </c>
      <c r="E3264" s="1" t="s">
        <v>123</v>
      </c>
      <c r="F3264" s="1" t="s">
        <v>13</v>
      </c>
      <c r="G3264" s="1" t="s">
        <v>14</v>
      </c>
      <c r="H3264" s="1" t="s">
        <v>15</v>
      </c>
      <c r="I3264" s="2">
        <v>45682.0</v>
      </c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ht="15.75" customHeight="1">
      <c r="A3265" s="1" t="s">
        <v>89</v>
      </c>
      <c r="B3265" s="1" t="s">
        <v>6549</v>
      </c>
      <c r="C3265" s="1">
        <v>3.8991212031E10</v>
      </c>
      <c r="D3265" s="1" t="s">
        <v>11</v>
      </c>
      <c r="E3265" s="1" t="s">
        <v>23</v>
      </c>
      <c r="F3265" s="1" t="s">
        <v>13</v>
      </c>
      <c r="G3265" s="1" t="s">
        <v>14</v>
      </c>
      <c r="H3265" s="1" t="s">
        <v>15</v>
      </c>
      <c r="I3265" s="2">
        <v>45682.0</v>
      </c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ht="15.75" customHeight="1">
      <c r="A3266" s="1" t="s">
        <v>6550</v>
      </c>
      <c r="B3266" s="1" t="s">
        <v>6551</v>
      </c>
      <c r="C3266" s="1">
        <v>9.82405668E8</v>
      </c>
      <c r="D3266" s="1" t="s">
        <v>11</v>
      </c>
      <c r="E3266" s="1" t="s">
        <v>49</v>
      </c>
      <c r="F3266" s="1" t="s">
        <v>13</v>
      </c>
      <c r="G3266" s="1" t="s">
        <v>20</v>
      </c>
      <c r="H3266" s="1" t="s">
        <v>24</v>
      </c>
      <c r="I3266" s="2">
        <v>45682.0</v>
      </c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ht="15.75" customHeight="1">
      <c r="A3267" s="1" t="s">
        <v>6552</v>
      </c>
      <c r="B3267" s="1" t="s">
        <v>6553</v>
      </c>
      <c r="C3267" s="1" t="s">
        <v>6554</v>
      </c>
      <c r="D3267" s="1" t="s">
        <v>11</v>
      </c>
      <c r="E3267" s="1" t="s">
        <v>123</v>
      </c>
      <c r="F3267" s="1" t="s">
        <v>13</v>
      </c>
      <c r="G3267" s="1" t="s">
        <v>20</v>
      </c>
      <c r="H3267" s="1" t="s">
        <v>15</v>
      </c>
      <c r="I3267" s="2">
        <v>45682.0</v>
      </c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ht="15.75" customHeight="1">
      <c r="A3268" s="1" t="s">
        <v>6555</v>
      </c>
      <c r="B3268" s="1" t="s">
        <v>6556</v>
      </c>
      <c r="C3268" s="1">
        <v>2.4992787914E10</v>
      </c>
      <c r="D3268" s="1" t="s">
        <v>11</v>
      </c>
      <c r="E3268" s="1" t="s">
        <v>27</v>
      </c>
      <c r="F3268" s="1" t="s">
        <v>13</v>
      </c>
      <c r="G3268" s="1" t="s">
        <v>14</v>
      </c>
      <c r="H3268" s="1" t="s">
        <v>15</v>
      </c>
      <c r="I3268" s="2">
        <v>45682.0</v>
      </c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ht="15.75" customHeight="1">
      <c r="A3269" s="1" t="s">
        <v>6557</v>
      </c>
      <c r="B3269" s="1" t="s">
        <v>6558</v>
      </c>
      <c r="C3269" s="1">
        <v>6.7999605793E10</v>
      </c>
      <c r="D3269" s="1" t="s">
        <v>11</v>
      </c>
      <c r="E3269" s="1" t="s">
        <v>23</v>
      </c>
      <c r="F3269" s="1" t="s">
        <v>13</v>
      </c>
      <c r="G3269" s="1" t="s">
        <v>14</v>
      </c>
      <c r="H3269" s="1" t="s">
        <v>15</v>
      </c>
      <c r="I3269" s="2">
        <v>45682.0</v>
      </c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ht="15.75" customHeight="1">
      <c r="A3270" s="1" t="s">
        <v>6559</v>
      </c>
      <c r="B3270" s="1" t="s">
        <v>6560</v>
      </c>
      <c r="C3270" s="1">
        <v>2.4992274721E10</v>
      </c>
      <c r="D3270" s="1" t="s">
        <v>11</v>
      </c>
      <c r="E3270" s="1" t="s">
        <v>123</v>
      </c>
      <c r="F3270" s="1" t="s">
        <v>13</v>
      </c>
      <c r="G3270" s="1" t="s">
        <v>14</v>
      </c>
      <c r="H3270" s="1" t="s">
        <v>15</v>
      </c>
      <c r="I3270" s="2">
        <v>45682.0</v>
      </c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ht="15.75" customHeight="1">
      <c r="A3271" s="1" t="s">
        <v>6561</v>
      </c>
      <c r="B3271" s="1" t="s">
        <v>6562</v>
      </c>
      <c r="C3271" s="1">
        <v>8.4987479627E10</v>
      </c>
      <c r="D3271" s="1" t="s">
        <v>11</v>
      </c>
      <c r="E3271" s="1" t="s">
        <v>12</v>
      </c>
      <c r="F3271" s="1" t="s">
        <v>13</v>
      </c>
      <c r="G3271" s="1" t="s">
        <v>14</v>
      </c>
      <c r="H3271" s="1" t="s">
        <v>15</v>
      </c>
      <c r="I3271" s="2">
        <v>45682.0</v>
      </c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ht="15.75" customHeight="1">
      <c r="A3272" s="1" t="s">
        <v>6563</v>
      </c>
      <c r="B3272" s="1" t="s">
        <v>6564</v>
      </c>
      <c r="C3272" s="1">
        <v>9.98773708E8</v>
      </c>
      <c r="D3272" s="1" t="s">
        <v>11</v>
      </c>
      <c r="E3272" s="1" t="s">
        <v>27</v>
      </c>
      <c r="F3272" s="1" t="s">
        <v>13</v>
      </c>
      <c r="G3272" s="1" t="s">
        <v>20</v>
      </c>
      <c r="H3272" s="1" t="s">
        <v>44</v>
      </c>
      <c r="I3272" s="2">
        <v>45682.0</v>
      </c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ht="15.75" customHeight="1">
      <c r="A3273" s="1" t="s">
        <v>6565</v>
      </c>
      <c r="B3273" s="1" t="s">
        <v>6566</v>
      </c>
      <c r="C3273" s="1">
        <v>2.499866807E10</v>
      </c>
      <c r="D3273" s="1" t="s">
        <v>11</v>
      </c>
      <c r="E3273" s="1" t="s">
        <v>37</v>
      </c>
      <c r="F3273" s="1" t="s">
        <v>13</v>
      </c>
      <c r="G3273" s="1" t="s">
        <v>14</v>
      </c>
      <c r="H3273" s="1" t="s">
        <v>65</v>
      </c>
      <c r="I3273" s="2">
        <v>45682.0</v>
      </c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ht="15.75" customHeight="1">
      <c r="A3274" s="1" t="s">
        <v>6567</v>
      </c>
      <c r="B3274" s="1" t="s">
        <v>6568</v>
      </c>
      <c r="C3274" s="1">
        <v>1.2996817273E10</v>
      </c>
      <c r="D3274" s="1" t="s">
        <v>11</v>
      </c>
      <c r="E3274" s="1" t="s">
        <v>123</v>
      </c>
      <c r="F3274" s="1" t="s">
        <v>13</v>
      </c>
      <c r="G3274" s="1" t="s">
        <v>14</v>
      </c>
      <c r="H3274" s="1" t="s">
        <v>15</v>
      </c>
      <c r="I3274" s="2">
        <v>45682.0</v>
      </c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ht="15.75" customHeight="1">
      <c r="A3275" s="1" t="s">
        <v>6569</v>
      </c>
      <c r="B3275" s="1" t="s">
        <v>6570</v>
      </c>
      <c r="C3275" s="1">
        <v>9.4991226694E10</v>
      </c>
      <c r="D3275" s="1" t="s">
        <v>11</v>
      </c>
      <c r="E3275" s="1" t="s">
        <v>27</v>
      </c>
      <c r="F3275" s="1" t="s">
        <v>13</v>
      </c>
      <c r="G3275" s="1" t="s">
        <v>14</v>
      </c>
      <c r="H3275" s="1" t="s">
        <v>15</v>
      </c>
      <c r="I3275" s="2">
        <v>45682.0</v>
      </c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ht="15.75" customHeight="1">
      <c r="A3276" s="1" t="s">
        <v>6571</v>
      </c>
      <c r="B3276" s="1" t="s">
        <v>6572</v>
      </c>
      <c r="C3276" s="1" t="s">
        <v>6573</v>
      </c>
      <c r="D3276" s="1" t="s">
        <v>11</v>
      </c>
      <c r="E3276" s="1" t="s">
        <v>123</v>
      </c>
      <c r="F3276" s="1" t="s">
        <v>13</v>
      </c>
      <c r="G3276" s="1" t="s">
        <v>14</v>
      </c>
      <c r="H3276" s="1" t="s">
        <v>15</v>
      </c>
      <c r="I3276" s="2">
        <v>45682.0</v>
      </c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ht="15.75" customHeight="1">
      <c r="A3277" s="1" t="s">
        <v>6574</v>
      </c>
      <c r="B3277" s="1" t="s">
        <v>6575</v>
      </c>
      <c r="C3277" s="1">
        <v>9.4981183488E10</v>
      </c>
      <c r="D3277" s="1" t="s">
        <v>11</v>
      </c>
      <c r="E3277" s="1" t="s">
        <v>23</v>
      </c>
      <c r="F3277" s="1" t="s">
        <v>13</v>
      </c>
      <c r="G3277" s="1" t="s">
        <v>20</v>
      </c>
      <c r="H3277" s="1" t="s">
        <v>15</v>
      </c>
      <c r="I3277" s="2">
        <v>45682.0</v>
      </c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ht="15.75" customHeight="1">
      <c r="A3278" s="1" t="s">
        <v>6576</v>
      </c>
      <c r="B3278" s="1" t="s">
        <v>6577</v>
      </c>
      <c r="C3278" s="1" t="s">
        <v>6578</v>
      </c>
      <c r="D3278" s="1" t="s">
        <v>11</v>
      </c>
      <c r="E3278" s="1" t="s">
        <v>49</v>
      </c>
      <c r="F3278" s="1" t="s">
        <v>13</v>
      </c>
      <c r="G3278" s="1" t="s">
        <v>20</v>
      </c>
      <c r="H3278" s="1" t="s">
        <v>15</v>
      </c>
      <c r="I3278" s="2">
        <v>45682.0</v>
      </c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ht="15.75" customHeight="1">
      <c r="A3279" s="1" t="s">
        <v>1445</v>
      </c>
      <c r="B3279" s="1" t="s">
        <v>6579</v>
      </c>
      <c r="C3279" s="1" t="s">
        <v>6580</v>
      </c>
      <c r="D3279" s="1" t="s">
        <v>11</v>
      </c>
      <c r="E3279" s="1" t="s">
        <v>261</v>
      </c>
      <c r="F3279" s="1" t="s">
        <v>13</v>
      </c>
      <c r="G3279" s="1" t="s">
        <v>20</v>
      </c>
      <c r="H3279" s="1" t="s">
        <v>15</v>
      </c>
      <c r="I3279" s="2">
        <v>45682.0</v>
      </c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ht="15.75" customHeight="1">
      <c r="A3280" s="1" t="s">
        <v>6581</v>
      </c>
      <c r="B3280" s="1" t="s">
        <v>6582</v>
      </c>
      <c r="C3280" s="1">
        <v>4.4988413462E10</v>
      </c>
      <c r="D3280" s="1" t="s">
        <v>11</v>
      </c>
      <c r="E3280" s="1" t="s">
        <v>261</v>
      </c>
      <c r="F3280" s="1" t="s">
        <v>13</v>
      </c>
      <c r="G3280" s="1" t="s">
        <v>20</v>
      </c>
      <c r="H3280" s="1" t="s">
        <v>15</v>
      </c>
      <c r="I3280" s="2">
        <v>45682.0</v>
      </c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ht="15.75" customHeight="1">
      <c r="A3281" s="1" t="s">
        <v>6583</v>
      </c>
      <c r="B3281" s="1" t="s">
        <v>6584</v>
      </c>
      <c r="C3281" s="1">
        <v>1.1939456071E10</v>
      </c>
      <c r="D3281" s="1" t="s">
        <v>11</v>
      </c>
      <c r="E3281" s="1" t="s">
        <v>27</v>
      </c>
      <c r="F3281" s="1" t="s">
        <v>13</v>
      </c>
      <c r="G3281" s="1" t="s">
        <v>14</v>
      </c>
      <c r="H3281" s="1" t="s">
        <v>15</v>
      </c>
      <c r="I3281" s="2">
        <v>45682.0</v>
      </c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ht="15.75" customHeight="1">
      <c r="A3282" s="1" t="s">
        <v>6585</v>
      </c>
      <c r="B3282" s="1" t="s">
        <v>6586</v>
      </c>
      <c r="C3282" s="1">
        <v>1.1981737796E10</v>
      </c>
      <c r="D3282" s="1" t="s">
        <v>11</v>
      </c>
      <c r="E3282" s="1" t="s">
        <v>27</v>
      </c>
      <c r="F3282" s="1" t="s">
        <v>13</v>
      </c>
      <c r="G3282" s="1" t="s">
        <v>14</v>
      </c>
      <c r="H3282" s="1" t="s">
        <v>15</v>
      </c>
      <c r="I3282" s="2">
        <v>45682.0</v>
      </c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ht="15.75" customHeight="1">
      <c r="A3283" s="1" t="s">
        <v>6587</v>
      </c>
      <c r="B3283" s="1" t="s">
        <v>6588</v>
      </c>
      <c r="C3283" s="1">
        <v>7.9991487844E10</v>
      </c>
      <c r="D3283" s="1" t="s">
        <v>11</v>
      </c>
      <c r="E3283" s="1" t="s">
        <v>37</v>
      </c>
      <c r="F3283" s="1" t="s">
        <v>13</v>
      </c>
      <c r="G3283" s="1" t="s">
        <v>20</v>
      </c>
      <c r="H3283" s="1" t="s">
        <v>65</v>
      </c>
      <c r="I3283" s="2">
        <v>45682.0</v>
      </c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ht="15.75" customHeight="1">
      <c r="A3284" s="1" t="s">
        <v>631</v>
      </c>
      <c r="B3284" s="1" t="s">
        <v>6589</v>
      </c>
      <c r="C3284" s="1">
        <v>8.899957361E10</v>
      </c>
      <c r="D3284" s="1" t="s">
        <v>11</v>
      </c>
      <c r="E3284" s="1" t="s">
        <v>40</v>
      </c>
      <c r="F3284" s="1" t="s">
        <v>13</v>
      </c>
      <c r="G3284" s="1" t="s">
        <v>20</v>
      </c>
      <c r="H3284" s="1" t="s">
        <v>15</v>
      </c>
      <c r="I3284" s="2">
        <v>45682.0</v>
      </c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ht="15.75" customHeight="1">
      <c r="A3285" s="1" t="s">
        <v>6122</v>
      </c>
      <c r="B3285" s="1" t="s">
        <v>6590</v>
      </c>
      <c r="C3285" s="1">
        <v>2.1980810303E10</v>
      </c>
      <c r="D3285" s="1" t="s">
        <v>11</v>
      </c>
      <c r="E3285" s="1" t="s">
        <v>23</v>
      </c>
      <c r="F3285" s="1" t="s">
        <v>13</v>
      </c>
      <c r="G3285" s="1" t="s">
        <v>14</v>
      </c>
      <c r="H3285" s="1" t="s">
        <v>15</v>
      </c>
      <c r="I3285" s="2">
        <v>45682.0</v>
      </c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ht="15.75" customHeight="1">
      <c r="A3286" s="1" t="s">
        <v>6591</v>
      </c>
      <c r="B3286" s="1" t="s">
        <v>6592</v>
      </c>
      <c r="C3286" s="1">
        <v>8.8981061731E10</v>
      </c>
      <c r="D3286" s="1" t="s">
        <v>11</v>
      </c>
      <c r="E3286" s="1" t="s">
        <v>37</v>
      </c>
      <c r="F3286" s="1" t="s">
        <v>13</v>
      </c>
      <c r="G3286" s="1" t="s">
        <v>20</v>
      </c>
      <c r="H3286" s="1" t="s">
        <v>44</v>
      </c>
      <c r="I3286" s="2">
        <v>45682.0</v>
      </c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ht="15.75" customHeight="1">
      <c r="A3287" s="1" t="s">
        <v>6593</v>
      </c>
      <c r="B3287" s="1" t="s">
        <v>6594</v>
      </c>
      <c r="C3287" s="1">
        <v>7.1992293054E10</v>
      </c>
      <c r="D3287" s="1" t="s">
        <v>11</v>
      </c>
      <c r="E3287" s="1" t="s">
        <v>96</v>
      </c>
      <c r="F3287" s="1" t="s">
        <v>13</v>
      </c>
      <c r="G3287" s="1" t="s">
        <v>14</v>
      </c>
      <c r="H3287" s="1" t="s">
        <v>24</v>
      </c>
      <c r="I3287" s="2">
        <v>45682.0</v>
      </c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ht="15.75" customHeight="1">
      <c r="A3288" s="1" t="s">
        <v>6595</v>
      </c>
      <c r="B3288" s="1" t="s">
        <v>6596</v>
      </c>
      <c r="C3288" s="1">
        <v>9.398431635E10</v>
      </c>
      <c r="D3288" s="1" t="s">
        <v>11</v>
      </c>
      <c r="E3288" s="1" t="s">
        <v>23</v>
      </c>
      <c r="F3288" s="1" t="s">
        <v>13</v>
      </c>
      <c r="G3288" s="1" t="s">
        <v>20</v>
      </c>
      <c r="H3288" s="1" t="s">
        <v>15</v>
      </c>
      <c r="I3288" s="2">
        <v>45682.0</v>
      </c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ht="15.75" customHeight="1">
      <c r="A3289" s="1" t="s">
        <v>6597</v>
      </c>
      <c r="B3289" s="1" t="s">
        <v>6598</v>
      </c>
      <c r="C3289" s="1" t="s">
        <v>6599</v>
      </c>
      <c r="D3289" s="1" t="s">
        <v>11</v>
      </c>
      <c r="E3289" s="1" t="s">
        <v>37</v>
      </c>
      <c r="F3289" s="1" t="s">
        <v>13</v>
      </c>
      <c r="G3289" s="1" t="s">
        <v>20</v>
      </c>
      <c r="H3289" s="1" t="s">
        <v>15</v>
      </c>
      <c r="I3289" s="2">
        <v>45682.0</v>
      </c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ht="15.75" customHeight="1">
      <c r="A3290" s="1" t="s">
        <v>6600</v>
      </c>
      <c r="B3290" s="1" t="s">
        <v>6601</v>
      </c>
      <c r="C3290" s="1">
        <v>3.5999975852E10</v>
      </c>
      <c r="D3290" s="1" t="s">
        <v>11</v>
      </c>
      <c r="E3290" s="1" t="s">
        <v>37</v>
      </c>
      <c r="F3290" s="1" t="s">
        <v>13</v>
      </c>
      <c r="G3290" s="1" t="s">
        <v>20</v>
      </c>
      <c r="H3290" s="1" t="s">
        <v>65</v>
      </c>
      <c r="I3290" s="2">
        <v>45682.0</v>
      </c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ht="15.75" customHeight="1">
      <c r="A3291" s="1" t="s">
        <v>6602</v>
      </c>
      <c r="B3291" s="1" t="s">
        <v>6603</v>
      </c>
      <c r="C3291" s="1">
        <v>5.5999722477E10</v>
      </c>
      <c r="D3291" s="1" t="s">
        <v>11</v>
      </c>
      <c r="E3291" s="1" t="s">
        <v>12</v>
      </c>
      <c r="F3291" s="1" t="s">
        <v>13</v>
      </c>
      <c r="G3291" s="1" t="s">
        <v>14</v>
      </c>
      <c r="H3291" s="1" t="s">
        <v>15</v>
      </c>
      <c r="I3291" s="2">
        <v>45682.0</v>
      </c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ht="15.75" customHeight="1">
      <c r="A3292" s="1" t="s">
        <v>2415</v>
      </c>
      <c r="B3292" s="1" t="s">
        <v>6604</v>
      </c>
      <c r="C3292" s="1">
        <v>7.498848701E10</v>
      </c>
      <c r="D3292" s="1" t="s">
        <v>11</v>
      </c>
      <c r="E3292" s="1" t="s">
        <v>27</v>
      </c>
      <c r="F3292" s="1" t="s">
        <v>13</v>
      </c>
      <c r="G3292" s="1" t="s">
        <v>14</v>
      </c>
      <c r="H3292" s="1" t="s">
        <v>15</v>
      </c>
      <c r="I3292" s="2">
        <v>45682.0</v>
      </c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ht="15.75" customHeight="1">
      <c r="A3293" s="1" t="s">
        <v>6605</v>
      </c>
      <c r="B3293" s="1" t="s">
        <v>6606</v>
      </c>
      <c r="C3293" s="1">
        <v>1.3974064122E10</v>
      </c>
      <c r="D3293" s="1" t="s">
        <v>11</v>
      </c>
      <c r="E3293" s="1" t="s">
        <v>27</v>
      </c>
      <c r="F3293" s="1" t="s">
        <v>13</v>
      </c>
      <c r="G3293" s="1" t="s">
        <v>20</v>
      </c>
      <c r="H3293" s="1" t="s">
        <v>44</v>
      </c>
      <c r="I3293" s="2">
        <v>45682.0</v>
      </c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ht="15.75" customHeight="1">
      <c r="A3294" s="1" t="s">
        <v>6607</v>
      </c>
      <c r="B3294" s="1" t="s">
        <v>6608</v>
      </c>
      <c r="C3294" s="1" t="s">
        <v>6609</v>
      </c>
      <c r="D3294" s="1" t="s">
        <v>11</v>
      </c>
      <c r="E3294" s="1" t="s">
        <v>27</v>
      </c>
      <c r="F3294" s="1" t="s">
        <v>13</v>
      </c>
      <c r="G3294" s="1" t="s">
        <v>20</v>
      </c>
      <c r="H3294" s="1" t="s">
        <v>44</v>
      </c>
      <c r="I3294" s="2">
        <v>45682.0</v>
      </c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ht="15.75" customHeight="1">
      <c r="A3295" s="1" t="s">
        <v>6610</v>
      </c>
      <c r="B3295" s="1" t="s">
        <v>6611</v>
      </c>
      <c r="C3295" s="1">
        <v>4.1998778219E10</v>
      </c>
      <c r="D3295" s="1" t="s">
        <v>11</v>
      </c>
      <c r="E3295" s="1" t="s">
        <v>37</v>
      </c>
      <c r="F3295" s="1" t="s">
        <v>13</v>
      </c>
      <c r="G3295" s="1" t="s">
        <v>20</v>
      </c>
      <c r="H3295" s="1" t="s">
        <v>116</v>
      </c>
      <c r="I3295" s="2">
        <v>45682.0</v>
      </c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ht="15.75" customHeight="1">
      <c r="A3296" s="1" t="s">
        <v>6612</v>
      </c>
      <c r="B3296" s="1" t="s">
        <v>6613</v>
      </c>
      <c r="C3296" s="1" t="s">
        <v>6614</v>
      </c>
      <c r="D3296" s="1" t="s">
        <v>11</v>
      </c>
      <c r="E3296" s="1" t="s">
        <v>27</v>
      </c>
      <c r="F3296" s="1" t="s">
        <v>13</v>
      </c>
      <c r="G3296" s="1" t="s">
        <v>20</v>
      </c>
      <c r="H3296" s="1" t="s">
        <v>15</v>
      </c>
      <c r="I3296" s="2">
        <v>45682.0</v>
      </c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ht="15.75" customHeight="1">
      <c r="A3297" s="1" t="s">
        <v>5334</v>
      </c>
      <c r="B3297" s="1" t="s">
        <v>6615</v>
      </c>
      <c r="C3297" s="1">
        <v>3.5988681278E10</v>
      </c>
      <c r="D3297" s="1" t="s">
        <v>11</v>
      </c>
      <c r="E3297" s="1" t="s">
        <v>123</v>
      </c>
      <c r="F3297" s="1" t="s">
        <v>13</v>
      </c>
      <c r="G3297" s="1" t="s">
        <v>14</v>
      </c>
      <c r="H3297" s="1" t="s">
        <v>15</v>
      </c>
      <c r="I3297" s="2">
        <v>45682.0</v>
      </c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ht="15.75" customHeight="1">
      <c r="A3298" s="1" t="s">
        <v>532</v>
      </c>
      <c r="B3298" s="1" t="s">
        <v>6616</v>
      </c>
      <c r="C3298" s="1">
        <v>4.1999091951E10</v>
      </c>
      <c r="D3298" s="1" t="s">
        <v>11</v>
      </c>
      <c r="E3298" s="1" t="s">
        <v>40</v>
      </c>
      <c r="F3298" s="1" t="s">
        <v>13</v>
      </c>
      <c r="G3298" s="1" t="s">
        <v>20</v>
      </c>
      <c r="H3298" s="1" t="s">
        <v>44</v>
      </c>
      <c r="I3298" s="2">
        <v>45682.0</v>
      </c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ht="15.75" customHeight="1">
      <c r="A3299" s="1" t="s">
        <v>6617</v>
      </c>
      <c r="B3299" s="1" t="s">
        <v>6618</v>
      </c>
      <c r="C3299" s="1" t="s">
        <v>6619</v>
      </c>
      <c r="D3299" s="1" t="s">
        <v>11</v>
      </c>
      <c r="E3299" s="1" t="s">
        <v>37</v>
      </c>
      <c r="F3299" s="1" t="s">
        <v>13</v>
      </c>
      <c r="G3299" s="1" t="s">
        <v>20</v>
      </c>
      <c r="H3299" s="1" t="s">
        <v>116</v>
      </c>
      <c r="I3299" s="2">
        <v>45682.0</v>
      </c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ht="15.75" customHeight="1">
      <c r="A3300" s="1" t="s">
        <v>830</v>
      </c>
      <c r="B3300" s="1" t="s">
        <v>6620</v>
      </c>
      <c r="C3300" s="1">
        <v>9.2992382825E10</v>
      </c>
      <c r="D3300" s="1" t="s">
        <v>11</v>
      </c>
      <c r="E3300" s="1" t="s">
        <v>261</v>
      </c>
      <c r="F3300" s="1" t="s">
        <v>13</v>
      </c>
      <c r="G3300" s="1" t="s">
        <v>20</v>
      </c>
      <c r="H3300" s="1" t="s">
        <v>24</v>
      </c>
      <c r="I3300" s="2">
        <v>45682.0</v>
      </c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ht="15.75" customHeight="1">
      <c r="A3301" s="1" t="s">
        <v>6621</v>
      </c>
      <c r="B3301" s="1" t="s">
        <v>6622</v>
      </c>
      <c r="C3301" s="1">
        <v>1.8981581461E10</v>
      </c>
      <c r="D3301" s="1" t="s">
        <v>11</v>
      </c>
      <c r="E3301" s="1" t="s">
        <v>27</v>
      </c>
      <c r="F3301" s="1" t="s">
        <v>13</v>
      </c>
      <c r="G3301" s="1" t="s">
        <v>20</v>
      </c>
      <c r="H3301" s="1" t="s">
        <v>15</v>
      </c>
      <c r="I3301" s="2">
        <v>45682.0</v>
      </c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ht="15.75" customHeight="1">
      <c r="A3302" s="1" t="s">
        <v>6623</v>
      </c>
      <c r="B3302" s="1" t="s">
        <v>6624</v>
      </c>
      <c r="C3302" s="1">
        <v>9.6583029E7</v>
      </c>
      <c r="D3302" s="1" t="s">
        <v>11</v>
      </c>
      <c r="E3302" s="1" t="s">
        <v>123</v>
      </c>
      <c r="F3302" s="1" t="s">
        <v>13</v>
      </c>
      <c r="G3302" s="1" t="s">
        <v>14</v>
      </c>
      <c r="H3302" s="1" t="s">
        <v>15</v>
      </c>
      <c r="I3302" s="2">
        <v>45682.0</v>
      </c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ht="15.75" customHeight="1">
      <c r="A3303" s="1" t="s">
        <v>6625</v>
      </c>
      <c r="B3303" s="1" t="s">
        <v>6626</v>
      </c>
      <c r="C3303" s="1">
        <v>3.7999548695E10</v>
      </c>
      <c r="D3303" s="1" t="s">
        <v>11</v>
      </c>
      <c r="E3303" s="1" t="s">
        <v>123</v>
      </c>
      <c r="F3303" s="1" t="s">
        <v>13</v>
      </c>
      <c r="G3303" s="1" t="s">
        <v>14</v>
      </c>
      <c r="H3303" s="1" t="s">
        <v>15</v>
      </c>
      <c r="I3303" s="2">
        <v>45682.0</v>
      </c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ht="15.75" customHeight="1">
      <c r="A3304" s="1" t="s">
        <v>6627</v>
      </c>
      <c r="B3304" s="1" t="s">
        <v>6628</v>
      </c>
      <c r="C3304" s="1">
        <v>5.5319856442E12</v>
      </c>
      <c r="D3304" s="1" t="s">
        <v>11</v>
      </c>
      <c r="E3304" s="1" t="s">
        <v>123</v>
      </c>
      <c r="F3304" s="1" t="s">
        <v>13</v>
      </c>
      <c r="G3304" s="1" t="s">
        <v>20</v>
      </c>
      <c r="H3304" s="1" t="s">
        <v>15</v>
      </c>
      <c r="I3304" s="2">
        <v>45682.0</v>
      </c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ht="15.75" customHeight="1">
      <c r="A3305" s="1" t="s">
        <v>6083</v>
      </c>
      <c r="B3305" s="1" t="s">
        <v>6629</v>
      </c>
      <c r="C3305" s="1">
        <v>6.6981283365E10</v>
      </c>
      <c r="D3305" s="1" t="s">
        <v>11</v>
      </c>
      <c r="E3305" s="1" t="s">
        <v>23</v>
      </c>
      <c r="F3305" s="1" t="s">
        <v>13</v>
      </c>
      <c r="G3305" s="1" t="s">
        <v>14</v>
      </c>
      <c r="H3305" s="1" t="s">
        <v>15</v>
      </c>
      <c r="I3305" s="2">
        <v>45682.0</v>
      </c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ht="15.75" customHeight="1">
      <c r="A3306" s="1" t="s">
        <v>6630</v>
      </c>
      <c r="B3306" s="1" t="s">
        <v>6631</v>
      </c>
      <c r="C3306" s="1" t="s">
        <v>6632</v>
      </c>
      <c r="D3306" s="1" t="s">
        <v>11</v>
      </c>
      <c r="E3306" s="1" t="s">
        <v>123</v>
      </c>
      <c r="F3306" s="1" t="s">
        <v>13</v>
      </c>
      <c r="G3306" s="1" t="s">
        <v>20</v>
      </c>
      <c r="H3306" s="1" t="s">
        <v>15</v>
      </c>
      <c r="I3306" s="2">
        <v>45682.0</v>
      </c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ht="15.75" customHeight="1">
      <c r="A3307" s="1" t="s">
        <v>6633</v>
      </c>
      <c r="B3307" s="1" t="s">
        <v>6634</v>
      </c>
      <c r="C3307" s="1">
        <v>6.2981830686E10</v>
      </c>
      <c r="D3307" s="1" t="s">
        <v>11</v>
      </c>
      <c r="E3307" s="1" t="s">
        <v>31</v>
      </c>
      <c r="F3307" s="1" t="s">
        <v>13</v>
      </c>
      <c r="G3307" s="1" t="s">
        <v>20</v>
      </c>
      <c r="H3307" s="1" t="s">
        <v>44</v>
      </c>
      <c r="I3307" s="2">
        <v>45682.0</v>
      </c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ht="15.75" customHeight="1">
      <c r="A3308" s="1" t="s">
        <v>6635</v>
      </c>
      <c r="B3308" s="1" t="s">
        <v>6636</v>
      </c>
      <c r="C3308" s="1">
        <v>6.592001772E10</v>
      </c>
      <c r="D3308" s="1" t="s">
        <v>11</v>
      </c>
      <c r="E3308" s="1" t="s">
        <v>23</v>
      </c>
      <c r="F3308" s="1" t="s">
        <v>13</v>
      </c>
      <c r="G3308" s="1" t="s">
        <v>14</v>
      </c>
      <c r="H3308" s="1" t="s">
        <v>15</v>
      </c>
      <c r="I3308" s="2">
        <v>45682.0</v>
      </c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ht="15.75" customHeight="1">
      <c r="A3309" s="1" t="s">
        <v>6637</v>
      </c>
      <c r="B3309" s="1" t="s">
        <v>6638</v>
      </c>
      <c r="C3309" s="1">
        <v>8.5998625598E10</v>
      </c>
      <c r="D3309" s="1" t="s">
        <v>11</v>
      </c>
      <c r="E3309" s="1" t="s">
        <v>27</v>
      </c>
      <c r="F3309" s="1" t="s">
        <v>13</v>
      </c>
      <c r="G3309" s="1" t="s">
        <v>20</v>
      </c>
      <c r="H3309" s="1" t="s">
        <v>15</v>
      </c>
      <c r="I3309" s="2">
        <v>45682.0</v>
      </c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ht="15.75" customHeight="1">
      <c r="A3310" s="1" t="s">
        <v>6639</v>
      </c>
      <c r="B3310" s="1" t="s">
        <v>6640</v>
      </c>
      <c r="C3310" s="1">
        <v>3.298866959E10</v>
      </c>
      <c r="D3310" s="1" t="s">
        <v>11</v>
      </c>
      <c r="E3310" s="1" t="s">
        <v>37</v>
      </c>
      <c r="F3310" s="1" t="s">
        <v>13</v>
      </c>
      <c r="G3310" s="1" t="s">
        <v>20</v>
      </c>
      <c r="H3310" s="1" t="s">
        <v>24</v>
      </c>
      <c r="I3310" s="2">
        <v>45682.0</v>
      </c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ht="15.75" customHeight="1">
      <c r="A3311" s="1" t="s">
        <v>4402</v>
      </c>
      <c r="B3311" s="1" t="s">
        <v>6641</v>
      </c>
      <c r="C3311" s="1">
        <v>3.599813517E10</v>
      </c>
      <c r="D3311" s="1" t="s">
        <v>11</v>
      </c>
      <c r="E3311" s="1" t="s">
        <v>40</v>
      </c>
      <c r="F3311" s="1" t="s">
        <v>13</v>
      </c>
      <c r="G3311" s="1" t="s">
        <v>20</v>
      </c>
      <c r="H3311" s="1" t="s">
        <v>15</v>
      </c>
      <c r="I3311" s="2">
        <v>45682.0</v>
      </c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ht="15.75" customHeight="1">
      <c r="A3312" s="1" t="s">
        <v>6642</v>
      </c>
      <c r="B3312" s="1" t="s">
        <v>6643</v>
      </c>
      <c r="C3312" s="1">
        <v>1.1982371582E10</v>
      </c>
      <c r="D3312" s="1" t="s">
        <v>11</v>
      </c>
      <c r="E3312" s="1" t="s">
        <v>12</v>
      </c>
      <c r="F3312" s="1" t="s">
        <v>13</v>
      </c>
      <c r="G3312" s="1" t="s">
        <v>14</v>
      </c>
      <c r="H3312" s="1" t="s">
        <v>15</v>
      </c>
      <c r="I3312" s="2">
        <v>45682.0</v>
      </c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ht="15.75" customHeight="1">
      <c r="A3313" s="1" t="s">
        <v>2967</v>
      </c>
      <c r="B3313" s="1" t="s">
        <v>6644</v>
      </c>
      <c r="C3313" s="1" t="s">
        <v>6645</v>
      </c>
      <c r="D3313" s="1" t="s">
        <v>11</v>
      </c>
      <c r="E3313" s="1" t="s">
        <v>37</v>
      </c>
      <c r="F3313" s="1" t="s">
        <v>13</v>
      </c>
      <c r="G3313" s="1" t="s">
        <v>20</v>
      </c>
      <c r="H3313" s="1" t="s">
        <v>4765</v>
      </c>
      <c r="I3313" s="2">
        <v>45682.0</v>
      </c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ht="15.75" customHeight="1">
      <c r="A3314" s="1" t="s">
        <v>6646</v>
      </c>
      <c r="B3314" s="1" t="s">
        <v>6647</v>
      </c>
      <c r="C3314" s="1" t="s">
        <v>6648</v>
      </c>
      <c r="D3314" s="1" t="s">
        <v>11</v>
      </c>
      <c r="E3314" s="1" t="s">
        <v>2258</v>
      </c>
      <c r="F3314" s="1" t="s">
        <v>13</v>
      </c>
      <c r="G3314" s="1" t="s">
        <v>14</v>
      </c>
      <c r="H3314" s="1" t="s">
        <v>24</v>
      </c>
      <c r="I3314" s="2">
        <v>45682.0</v>
      </c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ht="15.75" customHeight="1">
      <c r="A3315" s="1" t="s">
        <v>6649</v>
      </c>
      <c r="B3315" s="1" t="s">
        <v>6650</v>
      </c>
      <c r="C3315" s="1">
        <v>5.3991244368E10</v>
      </c>
      <c r="D3315" s="1" t="s">
        <v>11</v>
      </c>
      <c r="E3315" s="1" t="s">
        <v>23</v>
      </c>
      <c r="F3315" s="1" t="s">
        <v>13</v>
      </c>
      <c r="G3315" s="1" t="s">
        <v>14</v>
      </c>
      <c r="H3315" s="1" t="s">
        <v>15</v>
      </c>
      <c r="I3315" s="2">
        <v>45682.0</v>
      </c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ht="15.75" customHeight="1">
      <c r="A3316" s="1" t="s">
        <v>4721</v>
      </c>
      <c r="B3316" s="1" t="s">
        <v>6651</v>
      </c>
      <c r="C3316" s="1">
        <v>8.5991047718E10</v>
      </c>
      <c r="D3316" s="1" t="s">
        <v>11</v>
      </c>
      <c r="E3316" s="1" t="s">
        <v>27</v>
      </c>
      <c r="F3316" s="1" t="s">
        <v>13</v>
      </c>
      <c r="G3316" s="1" t="s">
        <v>14</v>
      </c>
      <c r="H3316" s="1" t="s">
        <v>15</v>
      </c>
      <c r="I3316" s="2">
        <v>45682.0</v>
      </c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ht="15.75" customHeight="1">
      <c r="A3317" s="1" t="s">
        <v>2420</v>
      </c>
      <c r="B3317" s="1" t="s">
        <v>6652</v>
      </c>
      <c r="C3317" s="1">
        <v>1.79966895E10</v>
      </c>
      <c r="D3317" s="1" t="s">
        <v>11</v>
      </c>
      <c r="E3317" s="1" t="s">
        <v>37</v>
      </c>
      <c r="F3317" s="1" t="s">
        <v>13</v>
      </c>
      <c r="G3317" s="1" t="s">
        <v>20</v>
      </c>
      <c r="H3317" s="1" t="s">
        <v>65</v>
      </c>
      <c r="I3317" s="2">
        <v>45682.0</v>
      </c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ht="15.75" customHeight="1">
      <c r="A3318" s="1" t="s">
        <v>6653</v>
      </c>
      <c r="B3318" s="1" t="s">
        <v>6654</v>
      </c>
      <c r="C3318" s="1">
        <v>6.1981619535E10</v>
      </c>
      <c r="D3318" s="1" t="s">
        <v>11</v>
      </c>
      <c r="E3318" s="1" t="s">
        <v>23</v>
      </c>
      <c r="F3318" s="1" t="s">
        <v>13</v>
      </c>
      <c r="G3318" s="1" t="s">
        <v>14</v>
      </c>
      <c r="H3318" s="1" t="s">
        <v>15</v>
      </c>
      <c r="I3318" s="2">
        <v>45682.0</v>
      </c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ht="15.75" customHeight="1">
      <c r="A3319" s="1" t="s">
        <v>6655</v>
      </c>
      <c r="B3319" s="1" t="s">
        <v>6656</v>
      </c>
      <c r="C3319" s="1">
        <v>2.1992535088E10</v>
      </c>
      <c r="D3319" s="1" t="s">
        <v>11</v>
      </c>
      <c r="E3319" s="1" t="s">
        <v>27</v>
      </c>
      <c r="F3319" s="1" t="s">
        <v>13</v>
      </c>
      <c r="G3319" s="1" t="s">
        <v>20</v>
      </c>
      <c r="H3319" s="1" t="s">
        <v>15</v>
      </c>
      <c r="I3319" s="2">
        <v>45682.0</v>
      </c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ht="15.75" customHeight="1">
      <c r="A3320" s="1" t="s">
        <v>6657</v>
      </c>
      <c r="B3320" s="1" t="s">
        <v>6658</v>
      </c>
      <c r="C3320" s="1">
        <v>5.1985185589E10</v>
      </c>
      <c r="D3320" s="1" t="s">
        <v>11</v>
      </c>
      <c r="E3320" s="1" t="s">
        <v>49</v>
      </c>
      <c r="F3320" s="1" t="s">
        <v>13</v>
      </c>
      <c r="G3320" s="1" t="s">
        <v>20</v>
      </c>
      <c r="H3320" s="1" t="s">
        <v>65</v>
      </c>
      <c r="I3320" s="2">
        <v>45682.0</v>
      </c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ht="15.75" customHeight="1">
      <c r="A3321" s="1" t="s">
        <v>6659</v>
      </c>
      <c r="B3321" s="1" t="s">
        <v>6660</v>
      </c>
      <c r="C3321" s="1">
        <v>9.2991601624E10</v>
      </c>
      <c r="D3321" s="1" t="s">
        <v>11</v>
      </c>
      <c r="E3321" s="1" t="s">
        <v>37</v>
      </c>
      <c r="F3321" s="1" t="s">
        <v>13</v>
      </c>
      <c r="G3321" s="1" t="s">
        <v>20</v>
      </c>
      <c r="H3321" s="1" t="s">
        <v>4765</v>
      </c>
      <c r="I3321" s="2">
        <v>45682.0</v>
      </c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ht="15.75" customHeight="1">
      <c r="A3322" s="1" t="s">
        <v>6661</v>
      </c>
      <c r="B3322" s="1" t="s">
        <v>6662</v>
      </c>
      <c r="C3322" s="1" t="s">
        <v>6663</v>
      </c>
      <c r="D3322" s="1" t="s">
        <v>11</v>
      </c>
      <c r="E3322" s="1" t="s">
        <v>27</v>
      </c>
      <c r="F3322" s="1" t="s">
        <v>13</v>
      </c>
      <c r="G3322" s="1" t="s">
        <v>20</v>
      </c>
      <c r="H3322" s="1" t="s">
        <v>15</v>
      </c>
      <c r="I3322" s="2">
        <v>45682.0</v>
      </c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ht="15.75" customHeight="1">
      <c r="A3323" s="1" t="s">
        <v>409</v>
      </c>
      <c r="B3323" s="1" t="s">
        <v>6664</v>
      </c>
      <c r="C3323" s="1">
        <v>7.1992521363E10</v>
      </c>
      <c r="D3323" s="1" t="s">
        <v>11</v>
      </c>
      <c r="E3323" s="1" t="s">
        <v>37</v>
      </c>
      <c r="F3323" s="1" t="s">
        <v>13</v>
      </c>
      <c r="G3323" s="1" t="s">
        <v>20</v>
      </c>
      <c r="H3323" s="1" t="s">
        <v>44</v>
      </c>
      <c r="I3323" s="2">
        <v>45682.0</v>
      </c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ht="15.75" customHeight="1">
      <c r="A3324" s="1" t="s">
        <v>6665</v>
      </c>
      <c r="B3324" s="1" t="s">
        <v>6666</v>
      </c>
      <c r="C3324" s="1">
        <v>7.3981906801E10</v>
      </c>
      <c r="D3324" s="1" t="s">
        <v>11</v>
      </c>
      <c r="E3324" s="1" t="s">
        <v>27</v>
      </c>
      <c r="F3324" s="1" t="s">
        <v>13</v>
      </c>
      <c r="G3324" s="1" t="s">
        <v>14</v>
      </c>
      <c r="H3324" s="1" t="s">
        <v>44</v>
      </c>
      <c r="I3324" s="2">
        <v>45682.0</v>
      </c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ht="15.75" customHeight="1">
      <c r="A3325" s="1" t="s">
        <v>6667</v>
      </c>
      <c r="B3325" s="1" t="s">
        <v>6668</v>
      </c>
      <c r="C3325" s="1">
        <v>6.2994329246E10</v>
      </c>
      <c r="D3325" s="1" t="s">
        <v>14</v>
      </c>
      <c r="E3325" s="1" t="s">
        <v>310</v>
      </c>
      <c r="F3325" s="1" t="s">
        <v>4929</v>
      </c>
      <c r="G3325" s="1" t="s">
        <v>4930</v>
      </c>
      <c r="H3325" s="1" t="s">
        <v>4931</v>
      </c>
      <c r="I3325" s="2">
        <v>45682.0</v>
      </c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ht="15.75" customHeight="1">
      <c r="A3326" s="1" t="s">
        <v>6669</v>
      </c>
      <c r="B3326" s="1" t="s">
        <v>6670</v>
      </c>
      <c r="C3326" s="1">
        <v>8.9994744619E10</v>
      </c>
      <c r="D3326" s="1" t="s">
        <v>11</v>
      </c>
      <c r="E3326" s="1" t="s">
        <v>123</v>
      </c>
      <c r="F3326" s="1" t="s">
        <v>13</v>
      </c>
      <c r="G3326" s="1" t="s">
        <v>20</v>
      </c>
      <c r="H3326" s="1" t="s">
        <v>15</v>
      </c>
      <c r="I3326" s="2">
        <v>45682.0</v>
      </c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ht="15.75" customHeight="1">
      <c r="A3327" s="1" t="s">
        <v>6617</v>
      </c>
      <c r="B3327" s="1" t="s">
        <v>6671</v>
      </c>
      <c r="C3327" s="1">
        <v>1.9996306327E10</v>
      </c>
      <c r="D3327" s="1" t="s">
        <v>11</v>
      </c>
      <c r="E3327" s="1" t="s">
        <v>12</v>
      </c>
      <c r="F3327" s="1" t="s">
        <v>13</v>
      </c>
      <c r="G3327" s="1" t="s">
        <v>20</v>
      </c>
      <c r="H3327" s="1" t="s">
        <v>44</v>
      </c>
      <c r="I3327" s="2">
        <v>45682.0</v>
      </c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ht="15.75" customHeight="1">
      <c r="A3328" s="1" t="s">
        <v>6672</v>
      </c>
      <c r="B3328" s="1" t="s">
        <v>6673</v>
      </c>
      <c r="C3328" s="1">
        <v>6.1985162368E10</v>
      </c>
      <c r="D3328" s="1" t="s">
        <v>11</v>
      </c>
      <c r="E3328" s="1" t="s">
        <v>37</v>
      </c>
      <c r="F3328" s="1" t="s">
        <v>13</v>
      </c>
      <c r="G3328" s="1" t="s">
        <v>20</v>
      </c>
      <c r="H3328" s="1" t="s">
        <v>24</v>
      </c>
      <c r="I3328" s="2">
        <v>45682.0</v>
      </c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ht="15.75" customHeight="1">
      <c r="A3329" s="1" t="s">
        <v>6674</v>
      </c>
      <c r="B3329" s="1" t="s">
        <v>6675</v>
      </c>
      <c r="C3329" s="1">
        <v>7.498142731E10</v>
      </c>
      <c r="D3329" s="1" t="s">
        <v>11</v>
      </c>
      <c r="E3329" s="1" t="s">
        <v>27</v>
      </c>
      <c r="F3329" s="1" t="s">
        <v>13</v>
      </c>
      <c r="G3329" s="1" t="s">
        <v>20</v>
      </c>
      <c r="H3329" s="1" t="s">
        <v>385</v>
      </c>
      <c r="I3329" s="2">
        <v>45682.0</v>
      </c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ht="15.75" customHeight="1">
      <c r="A3330" s="1" t="s">
        <v>6676</v>
      </c>
      <c r="B3330" s="1" t="s">
        <v>6677</v>
      </c>
      <c r="C3330" s="1">
        <v>9.1993340011E10</v>
      </c>
      <c r="D3330" s="1" t="s">
        <v>11</v>
      </c>
      <c r="E3330" s="1" t="s">
        <v>27</v>
      </c>
      <c r="F3330" s="1" t="s">
        <v>13</v>
      </c>
      <c r="G3330" s="1" t="s">
        <v>14</v>
      </c>
      <c r="H3330" s="1" t="s">
        <v>15</v>
      </c>
      <c r="I3330" s="2">
        <v>45682.0</v>
      </c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ht="15.75" customHeight="1">
      <c r="A3331" s="1" t="s">
        <v>6678</v>
      </c>
      <c r="B3331" s="1" t="s">
        <v>6679</v>
      </c>
      <c r="C3331" s="1">
        <v>5.599569223E9</v>
      </c>
      <c r="D3331" s="1" t="s">
        <v>11</v>
      </c>
      <c r="E3331" s="1" t="s">
        <v>27</v>
      </c>
      <c r="F3331" s="1" t="s">
        <v>13</v>
      </c>
      <c r="G3331" s="1" t="s">
        <v>14</v>
      </c>
      <c r="H3331" s="1" t="s">
        <v>15</v>
      </c>
      <c r="I3331" s="2">
        <v>45682.0</v>
      </c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ht="15.75" customHeight="1">
      <c r="A3332" s="1" t="s">
        <v>6680</v>
      </c>
      <c r="B3332" s="1" t="s">
        <v>6681</v>
      </c>
      <c r="C3332" s="1">
        <v>1.1952864408E10</v>
      </c>
      <c r="D3332" s="1" t="s">
        <v>11</v>
      </c>
      <c r="E3332" s="1" t="s">
        <v>37</v>
      </c>
      <c r="F3332" s="1" t="s">
        <v>13</v>
      </c>
      <c r="G3332" s="1" t="s">
        <v>20</v>
      </c>
      <c r="H3332" s="1" t="s">
        <v>65</v>
      </c>
      <c r="I3332" s="2">
        <v>45682.0</v>
      </c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ht="15.75" customHeight="1">
      <c r="A3333" s="1" t="s">
        <v>6682</v>
      </c>
      <c r="B3333" s="1" t="s">
        <v>6683</v>
      </c>
      <c r="C3333" s="1">
        <v>6.6996720338E10</v>
      </c>
      <c r="D3333" s="1" t="s">
        <v>11</v>
      </c>
      <c r="E3333" s="1" t="s">
        <v>123</v>
      </c>
      <c r="F3333" s="1" t="s">
        <v>13</v>
      </c>
      <c r="G3333" s="1" t="s">
        <v>14</v>
      </c>
      <c r="H3333" s="1" t="s">
        <v>15</v>
      </c>
      <c r="I3333" s="2">
        <v>45682.0</v>
      </c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ht="15.75" customHeight="1">
      <c r="A3334" s="1" t="s">
        <v>5710</v>
      </c>
      <c r="B3334" s="1" t="s">
        <v>6684</v>
      </c>
      <c r="C3334" s="1">
        <v>1.1958866404E10</v>
      </c>
      <c r="D3334" s="1" t="s">
        <v>11</v>
      </c>
      <c r="E3334" s="1" t="s">
        <v>2258</v>
      </c>
      <c r="F3334" s="1" t="s">
        <v>13</v>
      </c>
      <c r="G3334" s="1" t="s">
        <v>20</v>
      </c>
      <c r="H3334" s="1" t="s">
        <v>65</v>
      </c>
      <c r="I3334" s="2">
        <v>45682.0</v>
      </c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ht="15.75" customHeight="1">
      <c r="A3335" s="1" t="s">
        <v>6685</v>
      </c>
      <c r="B3335" s="1" t="s">
        <v>6686</v>
      </c>
      <c r="C3335" s="1" t="s">
        <v>6687</v>
      </c>
      <c r="D3335" s="1" t="s">
        <v>11</v>
      </c>
      <c r="E3335" s="1" t="s">
        <v>27</v>
      </c>
      <c r="F3335" s="1" t="s">
        <v>13</v>
      </c>
      <c r="G3335" s="1" t="s">
        <v>20</v>
      </c>
      <c r="H3335" s="1" t="s">
        <v>65</v>
      </c>
      <c r="I3335" s="2">
        <v>45682.0</v>
      </c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ht="15.75" customHeight="1">
      <c r="A3336" s="1" t="s">
        <v>4901</v>
      </c>
      <c r="B3336" s="1" t="s">
        <v>6688</v>
      </c>
      <c r="C3336" s="1">
        <v>8.499069216E9</v>
      </c>
      <c r="D3336" s="1" t="s">
        <v>11</v>
      </c>
      <c r="E3336" s="1" t="s">
        <v>37</v>
      </c>
      <c r="F3336" s="1" t="s">
        <v>13</v>
      </c>
      <c r="G3336" s="1" t="s">
        <v>20</v>
      </c>
      <c r="H3336" s="1" t="s">
        <v>116</v>
      </c>
      <c r="I3336" s="2">
        <v>45682.0</v>
      </c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ht="15.75" customHeight="1">
      <c r="A3337" s="1" t="s">
        <v>6689</v>
      </c>
      <c r="B3337" s="1" t="s">
        <v>6690</v>
      </c>
      <c r="C3337" s="1">
        <v>9.8988882007E10</v>
      </c>
      <c r="D3337" s="1" t="s">
        <v>11</v>
      </c>
      <c r="E3337" s="1" t="s">
        <v>99</v>
      </c>
      <c r="F3337" s="1" t="s">
        <v>13</v>
      </c>
      <c r="G3337" s="1" t="s">
        <v>14</v>
      </c>
      <c r="H3337" s="1" t="s">
        <v>15</v>
      </c>
      <c r="I3337" s="2">
        <v>45682.0</v>
      </c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ht="15.75" customHeight="1">
      <c r="A3338" s="1" t="s">
        <v>6691</v>
      </c>
      <c r="B3338" s="1" t="s">
        <v>6692</v>
      </c>
      <c r="C3338" s="1">
        <v>4.7997207934E10</v>
      </c>
      <c r="D3338" s="1" t="s">
        <v>11</v>
      </c>
      <c r="E3338" s="1" t="s">
        <v>123</v>
      </c>
      <c r="F3338" s="1" t="s">
        <v>13</v>
      </c>
      <c r="G3338" s="1" t="s">
        <v>14</v>
      </c>
      <c r="H3338" s="1" t="s">
        <v>15</v>
      </c>
      <c r="I3338" s="2">
        <v>45682.0</v>
      </c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ht="15.75" customHeight="1">
      <c r="A3339" s="1" t="s">
        <v>16</v>
      </c>
      <c r="B3339" s="1" t="s">
        <v>6693</v>
      </c>
      <c r="C3339" s="1">
        <v>9.8988333389E10</v>
      </c>
      <c r="D3339" s="1" t="s">
        <v>11</v>
      </c>
      <c r="E3339" s="1" t="s">
        <v>27</v>
      </c>
      <c r="F3339" s="1" t="s">
        <v>13</v>
      </c>
      <c r="G3339" s="1" t="s">
        <v>20</v>
      </c>
      <c r="H3339" s="1" t="s">
        <v>15</v>
      </c>
      <c r="I3339" s="2">
        <v>45682.0</v>
      </c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ht="15.75" customHeight="1">
      <c r="A3340" s="1" t="s">
        <v>6694</v>
      </c>
      <c r="B3340" s="1" t="s">
        <v>6695</v>
      </c>
      <c r="C3340" s="1">
        <v>8.3987956331E10</v>
      </c>
      <c r="D3340" s="1" t="s">
        <v>11</v>
      </c>
      <c r="E3340" s="1" t="s">
        <v>261</v>
      </c>
      <c r="F3340" s="1" t="s">
        <v>13</v>
      </c>
      <c r="G3340" s="1" t="s">
        <v>20</v>
      </c>
      <c r="H3340" s="1" t="s">
        <v>15</v>
      </c>
      <c r="I3340" s="2">
        <v>45682.0</v>
      </c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ht="15.75" customHeight="1">
      <c r="A3341" s="1" t="s">
        <v>728</v>
      </c>
      <c r="B3341" s="1" t="s">
        <v>6696</v>
      </c>
      <c r="C3341" s="1">
        <v>1.1962282043E10</v>
      </c>
      <c r="D3341" s="1" t="s">
        <v>11</v>
      </c>
      <c r="E3341" s="1" t="s">
        <v>40</v>
      </c>
      <c r="F3341" s="1" t="s">
        <v>13</v>
      </c>
      <c r="G3341" s="1" t="s">
        <v>20</v>
      </c>
      <c r="H3341" s="1" t="s">
        <v>15</v>
      </c>
      <c r="I3341" s="2">
        <v>45682.0</v>
      </c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ht="15.75" customHeight="1">
      <c r="A3342" s="1" t="s">
        <v>6697</v>
      </c>
      <c r="B3342" s="1" t="s">
        <v>6698</v>
      </c>
      <c r="C3342" s="1">
        <v>1.9988080691E10</v>
      </c>
      <c r="D3342" s="1" t="s">
        <v>11</v>
      </c>
      <c r="E3342" s="1" t="s">
        <v>23</v>
      </c>
      <c r="F3342" s="1" t="s">
        <v>13</v>
      </c>
      <c r="G3342" s="1" t="s">
        <v>14</v>
      </c>
      <c r="H3342" s="1" t="s">
        <v>15</v>
      </c>
      <c r="I3342" s="2">
        <v>45682.0</v>
      </c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ht="15.75" customHeight="1">
      <c r="A3343" s="1" t="s">
        <v>6699</v>
      </c>
      <c r="B3343" s="1" t="s">
        <v>6700</v>
      </c>
      <c r="C3343" s="1" t="s">
        <v>6701</v>
      </c>
      <c r="D3343" s="1" t="s">
        <v>11</v>
      </c>
      <c r="E3343" s="1" t="s">
        <v>31</v>
      </c>
      <c r="F3343" s="1" t="s">
        <v>13</v>
      </c>
      <c r="G3343" s="1" t="s">
        <v>20</v>
      </c>
      <c r="H3343" s="1" t="s">
        <v>15</v>
      </c>
      <c r="I3343" s="2">
        <v>45682.0</v>
      </c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ht="15.75" customHeight="1">
      <c r="A3344" s="1" t="s">
        <v>2209</v>
      </c>
      <c r="B3344" s="1" t="s">
        <v>6702</v>
      </c>
      <c r="C3344" s="1">
        <v>4.8991214186E10</v>
      </c>
      <c r="D3344" s="1" t="s">
        <v>11</v>
      </c>
      <c r="E3344" s="1" t="s">
        <v>12</v>
      </c>
      <c r="F3344" s="1" t="s">
        <v>13</v>
      </c>
      <c r="G3344" s="1" t="s">
        <v>14</v>
      </c>
      <c r="H3344" s="1" t="s">
        <v>24</v>
      </c>
      <c r="I3344" s="2">
        <v>45682.0</v>
      </c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ht="15.75" customHeight="1">
      <c r="A3345" s="1" t="s">
        <v>6703</v>
      </c>
      <c r="B3345" s="1" t="s">
        <v>6704</v>
      </c>
      <c r="C3345" s="1">
        <v>1.1960304561E10</v>
      </c>
      <c r="D3345" s="1" t="s">
        <v>11</v>
      </c>
      <c r="E3345" s="1" t="s">
        <v>12</v>
      </c>
      <c r="F3345" s="1" t="s">
        <v>13</v>
      </c>
      <c r="G3345" s="1" t="s">
        <v>14</v>
      </c>
      <c r="H3345" s="1" t="s">
        <v>24</v>
      </c>
      <c r="I3345" s="2">
        <v>45682.0</v>
      </c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ht="15.75" customHeight="1">
      <c r="A3346" s="1" t="s">
        <v>6705</v>
      </c>
      <c r="B3346" s="1" t="s">
        <v>6706</v>
      </c>
      <c r="C3346" s="1">
        <v>6.8992486547E10</v>
      </c>
      <c r="D3346" s="1" t="s">
        <v>11</v>
      </c>
      <c r="E3346" s="1" t="s">
        <v>23</v>
      </c>
      <c r="F3346" s="1" t="s">
        <v>13</v>
      </c>
      <c r="G3346" s="1" t="s">
        <v>20</v>
      </c>
      <c r="H3346" s="1" t="s">
        <v>15</v>
      </c>
      <c r="I3346" s="2">
        <v>45682.0</v>
      </c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ht="15.75" customHeight="1">
      <c r="A3347" s="1" t="s">
        <v>2420</v>
      </c>
      <c r="B3347" s="1" t="s">
        <v>6707</v>
      </c>
      <c r="C3347" s="1">
        <v>1.1981404711E10</v>
      </c>
      <c r="D3347" s="1" t="s">
        <v>11</v>
      </c>
      <c r="E3347" s="1" t="s">
        <v>96</v>
      </c>
      <c r="F3347" s="1" t="s">
        <v>13</v>
      </c>
      <c r="G3347" s="1" t="s">
        <v>20</v>
      </c>
      <c r="H3347" s="1" t="s">
        <v>44</v>
      </c>
      <c r="I3347" s="2">
        <v>45682.0</v>
      </c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ht="15.75" customHeight="1">
      <c r="A3348" s="1" t="s">
        <v>6708</v>
      </c>
      <c r="B3348" s="1" t="s">
        <v>6709</v>
      </c>
      <c r="C3348" s="1">
        <v>1.2996502354E10</v>
      </c>
      <c r="D3348" s="1" t="s">
        <v>11</v>
      </c>
      <c r="E3348" s="1" t="s">
        <v>37</v>
      </c>
      <c r="F3348" s="1" t="s">
        <v>13</v>
      </c>
      <c r="G3348" s="1" t="s">
        <v>14</v>
      </c>
      <c r="H3348" s="1" t="s">
        <v>15</v>
      </c>
      <c r="I3348" s="2">
        <v>45682.0</v>
      </c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ht="15.75" customHeight="1">
      <c r="A3349" s="1" t="s">
        <v>2948</v>
      </c>
      <c r="B3349" s="1" t="s">
        <v>6710</v>
      </c>
      <c r="C3349" s="1">
        <v>1.3978119507E10</v>
      </c>
      <c r="D3349" s="1" t="s">
        <v>11</v>
      </c>
      <c r="E3349" s="1" t="s">
        <v>123</v>
      </c>
      <c r="F3349" s="1" t="s">
        <v>13</v>
      </c>
      <c r="G3349" s="1" t="s">
        <v>14</v>
      </c>
      <c r="H3349" s="1" t="s">
        <v>15</v>
      </c>
      <c r="I3349" s="2">
        <v>45682.0</v>
      </c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ht="15.75" customHeight="1">
      <c r="A3350" s="1" t="s">
        <v>6711</v>
      </c>
      <c r="B3350" s="1" t="s">
        <v>6712</v>
      </c>
      <c r="C3350" s="1">
        <v>1.2988578185E10</v>
      </c>
      <c r="D3350" s="1" t="s">
        <v>11</v>
      </c>
      <c r="E3350" s="1" t="s">
        <v>12</v>
      </c>
      <c r="F3350" s="1" t="s">
        <v>13</v>
      </c>
      <c r="G3350" s="1" t="s">
        <v>14</v>
      </c>
      <c r="H3350" s="1" t="s">
        <v>15</v>
      </c>
      <c r="I3350" s="2">
        <v>45682.0</v>
      </c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ht="15.75" customHeight="1">
      <c r="A3351" s="1" t="s">
        <v>6713</v>
      </c>
      <c r="B3351" s="1" t="s">
        <v>6714</v>
      </c>
      <c r="C3351" s="1">
        <v>4.7988898913E10</v>
      </c>
      <c r="D3351" s="1" t="s">
        <v>11</v>
      </c>
      <c r="E3351" s="1" t="s">
        <v>37</v>
      </c>
      <c r="F3351" s="1" t="s">
        <v>13</v>
      </c>
      <c r="G3351" s="1" t="s">
        <v>14</v>
      </c>
      <c r="H3351" s="1" t="s">
        <v>126</v>
      </c>
      <c r="I3351" s="2">
        <v>45682.0</v>
      </c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ht="15.75" customHeight="1">
      <c r="A3352" s="1" t="s">
        <v>1118</v>
      </c>
      <c r="B3352" s="1" t="s">
        <v>6715</v>
      </c>
      <c r="C3352" s="1" t="s">
        <v>6716</v>
      </c>
      <c r="D3352" s="1" t="s">
        <v>11</v>
      </c>
      <c r="E3352" s="1" t="s">
        <v>27</v>
      </c>
      <c r="F3352" s="1" t="s">
        <v>13</v>
      </c>
      <c r="G3352" s="1" t="s">
        <v>14</v>
      </c>
      <c r="H3352" s="1" t="s">
        <v>65</v>
      </c>
      <c r="I3352" s="2">
        <v>45682.0</v>
      </c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ht="15.75" customHeight="1">
      <c r="A3353" s="1" t="s">
        <v>6717</v>
      </c>
      <c r="B3353" s="1" t="s">
        <v>6718</v>
      </c>
      <c r="C3353" s="1">
        <v>1.5996860073E10</v>
      </c>
      <c r="D3353" s="1"/>
      <c r="E3353" s="1"/>
      <c r="F3353" s="1"/>
      <c r="G3353" s="1"/>
      <c r="H3353" s="1"/>
      <c r="I3353" s="2">
        <v>45682.0</v>
      </c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ht="15.75" customHeight="1">
      <c r="A3354" s="1" t="s">
        <v>6719</v>
      </c>
      <c r="B3354" s="1" t="s">
        <v>6720</v>
      </c>
      <c r="C3354" s="1">
        <v>6.6981121955E10</v>
      </c>
      <c r="D3354" s="1" t="s">
        <v>11</v>
      </c>
      <c r="E3354" s="1" t="s">
        <v>2258</v>
      </c>
      <c r="F3354" s="1" t="s">
        <v>13</v>
      </c>
      <c r="G3354" s="1" t="s">
        <v>20</v>
      </c>
      <c r="H3354" s="1" t="s">
        <v>15</v>
      </c>
      <c r="I3354" s="2">
        <v>45682.0</v>
      </c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ht="15.75" customHeight="1">
      <c r="A3355" s="1" t="s">
        <v>6721</v>
      </c>
      <c r="B3355" s="1" t="s">
        <v>6722</v>
      </c>
      <c r="C3355" s="1">
        <v>7.5988846075E10</v>
      </c>
      <c r="D3355" s="1" t="s">
        <v>11</v>
      </c>
      <c r="E3355" s="1" t="s">
        <v>49</v>
      </c>
      <c r="F3355" s="1" t="s">
        <v>13</v>
      </c>
      <c r="G3355" s="1" t="s">
        <v>20</v>
      </c>
      <c r="H3355" s="1" t="s">
        <v>44</v>
      </c>
      <c r="I3355" s="2">
        <v>45682.0</v>
      </c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ht="15.75" customHeight="1">
      <c r="A3356" s="1" t="s">
        <v>6723</v>
      </c>
      <c r="B3356" s="1" t="s">
        <v>6724</v>
      </c>
      <c r="C3356" s="1">
        <v>3.4998148471E10</v>
      </c>
      <c r="D3356" s="1" t="s">
        <v>11</v>
      </c>
      <c r="E3356" s="1" t="s">
        <v>23</v>
      </c>
      <c r="F3356" s="1" t="s">
        <v>13</v>
      </c>
      <c r="G3356" s="1" t="s">
        <v>20</v>
      </c>
      <c r="H3356" s="1" t="s">
        <v>15</v>
      </c>
      <c r="I3356" s="2">
        <v>45682.0</v>
      </c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ht="15.75" customHeight="1">
      <c r="A3357" s="1" t="s">
        <v>6725</v>
      </c>
      <c r="B3357" s="1" t="s">
        <v>6726</v>
      </c>
      <c r="C3357" s="1">
        <v>6.8992292189E10</v>
      </c>
      <c r="D3357" s="1" t="s">
        <v>11</v>
      </c>
      <c r="E3357" s="1" t="s">
        <v>12</v>
      </c>
      <c r="F3357" s="1" t="s">
        <v>13</v>
      </c>
      <c r="G3357" s="1" t="s">
        <v>14</v>
      </c>
      <c r="H3357" s="1" t="s">
        <v>15</v>
      </c>
      <c r="I3357" s="2">
        <v>45682.0</v>
      </c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ht="15.75" customHeight="1">
      <c r="A3358" s="1" t="s">
        <v>6727</v>
      </c>
      <c r="B3358" s="1" t="s">
        <v>6728</v>
      </c>
      <c r="C3358" s="1">
        <v>1.7997011924E10</v>
      </c>
      <c r="D3358" s="1" t="s">
        <v>11</v>
      </c>
      <c r="E3358" s="1" t="s">
        <v>123</v>
      </c>
      <c r="F3358" s="1" t="s">
        <v>13</v>
      </c>
      <c r="G3358" s="1" t="s">
        <v>14</v>
      </c>
      <c r="H3358" s="1" t="s">
        <v>15</v>
      </c>
      <c r="I3358" s="2">
        <v>45682.0</v>
      </c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ht="15.75" customHeight="1">
      <c r="A3359" s="1" t="s">
        <v>6729</v>
      </c>
      <c r="B3359" s="1" t="s">
        <v>6730</v>
      </c>
      <c r="C3359" s="1">
        <v>4498492.0</v>
      </c>
      <c r="D3359" s="1"/>
      <c r="E3359" s="1"/>
      <c r="F3359" s="1"/>
      <c r="G3359" s="1"/>
      <c r="H3359" s="1"/>
      <c r="I3359" s="2">
        <v>45682.0</v>
      </c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ht="15.75" customHeight="1">
      <c r="A3360" s="1" t="s">
        <v>6731</v>
      </c>
      <c r="B3360" s="1" t="s">
        <v>6732</v>
      </c>
      <c r="C3360" s="1">
        <v>2.1980591946E10</v>
      </c>
      <c r="D3360" s="1" t="s">
        <v>11</v>
      </c>
      <c r="E3360" s="1" t="s">
        <v>37</v>
      </c>
      <c r="F3360" s="1" t="s">
        <v>13</v>
      </c>
      <c r="G3360" s="1" t="s">
        <v>20</v>
      </c>
      <c r="H3360" s="1" t="s">
        <v>15</v>
      </c>
      <c r="I3360" s="2">
        <v>45682.0</v>
      </c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ht="15.75" customHeight="1">
      <c r="A3361" s="1" t="s">
        <v>6733</v>
      </c>
      <c r="B3361" s="1" t="s">
        <v>6734</v>
      </c>
      <c r="C3361" s="1">
        <v>2.1989241439E10</v>
      </c>
      <c r="D3361" s="1" t="s">
        <v>11</v>
      </c>
      <c r="E3361" s="1" t="s">
        <v>123</v>
      </c>
      <c r="F3361" s="1" t="s">
        <v>13</v>
      </c>
      <c r="G3361" s="1" t="s">
        <v>14</v>
      </c>
      <c r="H3361" s="1" t="s">
        <v>15</v>
      </c>
      <c r="I3361" s="2">
        <v>45682.0</v>
      </c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ht="15.75" customHeight="1">
      <c r="A3362" s="1" t="s">
        <v>6735</v>
      </c>
      <c r="B3362" s="1" t="s">
        <v>6736</v>
      </c>
      <c r="C3362" s="1">
        <v>8.3988033854E10</v>
      </c>
      <c r="D3362" s="1" t="s">
        <v>11</v>
      </c>
      <c r="E3362" s="1" t="s">
        <v>123</v>
      </c>
      <c r="F3362" s="1" t="s">
        <v>13</v>
      </c>
      <c r="G3362" s="1" t="s">
        <v>20</v>
      </c>
      <c r="H3362" s="1" t="s">
        <v>15</v>
      </c>
      <c r="I3362" s="2">
        <v>45682.0</v>
      </c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ht="15.75" customHeight="1">
      <c r="A3363" s="1" t="s">
        <v>6737</v>
      </c>
      <c r="B3363" s="1" t="s">
        <v>6738</v>
      </c>
      <c r="C3363" s="1">
        <v>9.2982263257E10</v>
      </c>
      <c r="D3363" s="1" t="s">
        <v>11</v>
      </c>
      <c r="E3363" s="1" t="s">
        <v>40</v>
      </c>
      <c r="F3363" s="1" t="s">
        <v>13</v>
      </c>
      <c r="G3363" s="1" t="s">
        <v>20</v>
      </c>
      <c r="H3363" s="1" t="s">
        <v>15</v>
      </c>
      <c r="I3363" s="2">
        <v>45682.0</v>
      </c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ht="15.75" customHeight="1">
      <c r="A3364" s="1" t="s">
        <v>6739</v>
      </c>
      <c r="B3364" s="1" t="s">
        <v>6740</v>
      </c>
      <c r="C3364" s="1">
        <v>9.88520972E9</v>
      </c>
      <c r="D3364" s="1" t="s">
        <v>11</v>
      </c>
      <c r="E3364" s="1" t="s">
        <v>27</v>
      </c>
      <c r="F3364" s="1" t="s">
        <v>13</v>
      </c>
      <c r="G3364" s="1" t="s">
        <v>20</v>
      </c>
      <c r="H3364" s="1" t="s">
        <v>15</v>
      </c>
      <c r="I3364" s="2">
        <v>45682.0</v>
      </c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ht="15.75" customHeight="1">
      <c r="A3365" s="1" t="s">
        <v>6741</v>
      </c>
      <c r="B3365" s="1" t="s">
        <v>6742</v>
      </c>
      <c r="C3365" s="1">
        <v>2.499853574E10</v>
      </c>
      <c r="D3365" s="1" t="s">
        <v>11</v>
      </c>
      <c r="E3365" s="1" t="s">
        <v>261</v>
      </c>
      <c r="F3365" s="1" t="s">
        <v>13</v>
      </c>
      <c r="G3365" s="1" t="s">
        <v>20</v>
      </c>
      <c r="H3365" s="1" t="s">
        <v>15</v>
      </c>
      <c r="I3365" s="2">
        <v>45682.0</v>
      </c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ht="15.75" customHeight="1">
      <c r="A3366" s="1" t="s">
        <v>2130</v>
      </c>
      <c r="B3366" s="1" t="s">
        <v>6743</v>
      </c>
      <c r="C3366" s="1">
        <v>6.1986132042E10</v>
      </c>
      <c r="D3366" s="1" t="s">
        <v>11</v>
      </c>
      <c r="E3366" s="1" t="s">
        <v>37</v>
      </c>
      <c r="F3366" s="1" t="s">
        <v>13</v>
      </c>
      <c r="G3366" s="1" t="s">
        <v>20</v>
      </c>
      <c r="H3366" s="1" t="s">
        <v>65</v>
      </c>
      <c r="I3366" s="2">
        <v>45682.0</v>
      </c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ht="15.75" customHeight="1">
      <c r="A3367" s="1" t="s">
        <v>6744</v>
      </c>
      <c r="B3367" s="1" t="s">
        <v>6745</v>
      </c>
      <c r="C3367" s="1">
        <v>4.7999552958E10</v>
      </c>
      <c r="D3367" s="1" t="s">
        <v>11</v>
      </c>
      <c r="E3367" s="1" t="s">
        <v>40</v>
      </c>
      <c r="F3367" s="1" t="s">
        <v>13</v>
      </c>
      <c r="G3367" s="1" t="s">
        <v>20</v>
      </c>
      <c r="H3367" s="1" t="s">
        <v>15</v>
      </c>
      <c r="I3367" s="2">
        <v>45682.0</v>
      </c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ht="15.75" customHeight="1">
      <c r="A3368" s="1" t="s">
        <v>6094</v>
      </c>
      <c r="B3368" s="1" t="s">
        <v>6746</v>
      </c>
      <c r="C3368" s="1">
        <v>7.3988043676E10</v>
      </c>
      <c r="D3368" s="1" t="s">
        <v>11</v>
      </c>
      <c r="E3368" s="1" t="s">
        <v>12</v>
      </c>
      <c r="F3368" s="1" t="s">
        <v>13</v>
      </c>
      <c r="G3368" s="1" t="s">
        <v>14</v>
      </c>
      <c r="H3368" s="1" t="s">
        <v>15</v>
      </c>
      <c r="I3368" s="2">
        <v>45682.0</v>
      </c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ht="15.75" customHeight="1">
      <c r="A3369" s="1" t="s">
        <v>3861</v>
      </c>
      <c r="B3369" s="1" t="s">
        <v>6747</v>
      </c>
      <c r="C3369" s="1" t="s">
        <v>6748</v>
      </c>
      <c r="D3369" s="1" t="s">
        <v>11</v>
      </c>
      <c r="E3369" s="1" t="s">
        <v>12</v>
      </c>
      <c r="F3369" s="1" t="s">
        <v>13</v>
      </c>
      <c r="G3369" s="1" t="s">
        <v>14</v>
      </c>
      <c r="H3369" s="1" t="s">
        <v>15</v>
      </c>
      <c r="I3369" s="2">
        <v>45682.0</v>
      </c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ht="15.75" customHeight="1">
      <c r="A3370" s="1" t="s">
        <v>6749</v>
      </c>
      <c r="B3370" s="1" t="s">
        <v>6750</v>
      </c>
      <c r="C3370" s="1">
        <v>6.9992609127E10</v>
      </c>
      <c r="D3370" s="1" t="s">
        <v>11</v>
      </c>
      <c r="E3370" s="1" t="s">
        <v>27</v>
      </c>
      <c r="F3370" s="1" t="s">
        <v>13</v>
      </c>
      <c r="G3370" s="1" t="s">
        <v>20</v>
      </c>
      <c r="H3370" s="1" t="s">
        <v>44</v>
      </c>
      <c r="I3370" s="2">
        <v>45682.0</v>
      </c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ht="15.75" customHeight="1">
      <c r="A3371" s="1" t="s">
        <v>6751</v>
      </c>
      <c r="B3371" s="1" t="s">
        <v>6752</v>
      </c>
      <c r="C3371" s="1">
        <v>5.588994081034E12</v>
      </c>
      <c r="D3371" s="1" t="s">
        <v>11</v>
      </c>
      <c r="E3371" s="1" t="s">
        <v>27</v>
      </c>
      <c r="F3371" s="1" t="s">
        <v>13</v>
      </c>
      <c r="G3371" s="1" t="s">
        <v>14</v>
      </c>
      <c r="H3371" s="1" t="s">
        <v>24</v>
      </c>
      <c r="I3371" s="2">
        <v>45682.0</v>
      </c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ht="15.75" customHeight="1">
      <c r="A3372" s="1" t="s">
        <v>6753</v>
      </c>
      <c r="B3372" s="1" t="s">
        <v>6754</v>
      </c>
      <c r="C3372" s="1">
        <v>1.599775192E10</v>
      </c>
      <c r="D3372" s="1" t="s">
        <v>11</v>
      </c>
      <c r="E3372" s="1" t="s">
        <v>27</v>
      </c>
      <c r="F3372" s="1" t="s">
        <v>13</v>
      </c>
      <c r="G3372" s="1" t="s">
        <v>14</v>
      </c>
      <c r="H3372" s="1" t="s">
        <v>15</v>
      </c>
      <c r="I3372" s="2">
        <v>45682.0</v>
      </c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ht="15.75" customHeight="1">
      <c r="A3373" s="1" t="s">
        <v>6755</v>
      </c>
      <c r="B3373" s="1" t="s">
        <v>6756</v>
      </c>
      <c r="C3373" s="1">
        <v>5.53798815324E12</v>
      </c>
      <c r="D3373" s="1" t="s">
        <v>11</v>
      </c>
      <c r="E3373" s="1" t="s">
        <v>12</v>
      </c>
      <c r="F3373" s="1" t="s">
        <v>13</v>
      </c>
      <c r="G3373" s="1" t="s">
        <v>20</v>
      </c>
      <c r="H3373" s="1" t="s">
        <v>24</v>
      </c>
      <c r="I3373" s="2">
        <v>45682.0</v>
      </c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ht="15.75" customHeight="1">
      <c r="A3374" s="1" t="s">
        <v>6757</v>
      </c>
      <c r="B3374" s="1" t="s">
        <v>6758</v>
      </c>
      <c r="C3374" s="1">
        <v>9.2985589791E10</v>
      </c>
      <c r="D3374" s="1"/>
      <c r="E3374" s="1"/>
      <c r="F3374" s="1"/>
      <c r="G3374" s="1"/>
      <c r="H3374" s="1"/>
      <c r="I3374" s="2">
        <v>45682.0</v>
      </c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ht="15.75" customHeight="1">
      <c r="A3375" s="1" t="s">
        <v>6759</v>
      </c>
      <c r="B3375" s="1" t="s">
        <v>6760</v>
      </c>
      <c r="C3375" s="1">
        <v>1.6988131425E10</v>
      </c>
      <c r="D3375" s="1" t="s">
        <v>11</v>
      </c>
      <c r="E3375" s="1" t="s">
        <v>37</v>
      </c>
      <c r="F3375" s="1" t="s">
        <v>13</v>
      </c>
      <c r="G3375" s="1" t="s">
        <v>20</v>
      </c>
      <c r="H3375" s="1" t="s">
        <v>24</v>
      </c>
      <c r="I3375" s="2">
        <v>45682.0</v>
      </c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ht="15.75" customHeight="1">
      <c r="A3376" s="1" t="s">
        <v>6761</v>
      </c>
      <c r="B3376" s="1" t="s">
        <v>6762</v>
      </c>
      <c r="C3376" s="1" t="s">
        <v>6763</v>
      </c>
      <c r="D3376" s="1" t="s">
        <v>11</v>
      </c>
      <c r="E3376" s="1" t="s">
        <v>261</v>
      </c>
      <c r="F3376" s="1" t="s">
        <v>13</v>
      </c>
      <c r="G3376" s="1" t="s">
        <v>20</v>
      </c>
      <c r="H3376" s="1" t="s">
        <v>15</v>
      </c>
      <c r="I3376" s="2">
        <v>45682.0</v>
      </c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ht="15.75" customHeight="1">
      <c r="A3377" s="1" t="s">
        <v>6764</v>
      </c>
      <c r="B3377" s="1" t="s">
        <v>6765</v>
      </c>
      <c r="C3377" s="1">
        <v>5.521991018444E12</v>
      </c>
      <c r="D3377" s="1" t="s">
        <v>11</v>
      </c>
      <c r="E3377" s="1" t="s">
        <v>27</v>
      </c>
      <c r="F3377" s="1" t="s">
        <v>13</v>
      </c>
      <c r="G3377" s="1" t="s">
        <v>14</v>
      </c>
      <c r="H3377" s="1" t="s">
        <v>15</v>
      </c>
      <c r="I3377" s="2">
        <v>45682.0</v>
      </c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ht="15.75" customHeight="1">
      <c r="A3378" s="1" t="s">
        <v>6766</v>
      </c>
      <c r="B3378" s="1" t="s">
        <v>6767</v>
      </c>
      <c r="C3378" s="1">
        <v>1.1947437521E10</v>
      </c>
      <c r="D3378" s="1" t="s">
        <v>11</v>
      </c>
      <c r="E3378" s="1" t="s">
        <v>27</v>
      </c>
      <c r="F3378" s="1" t="s">
        <v>13</v>
      </c>
      <c r="G3378" s="1" t="s">
        <v>20</v>
      </c>
      <c r="H3378" s="1" t="s">
        <v>44</v>
      </c>
      <c r="I3378" s="2">
        <v>45682.0</v>
      </c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ht="15.75" customHeight="1">
      <c r="A3379" s="1" t="s">
        <v>6768</v>
      </c>
      <c r="B3379" s="1" t="s">
        <v>6769</v>
      </c>
      <c r="C3379" s="1">
        <v>5.565992038897E12</v>
      </c>
      <c r="D3379" s="1" t="s">
        <v>11</v>
      </c>
      <c r="E3379" s="1" t="s">
        <v>27</v>
      </c>
      <c r="F3379" s="1" t="s">
        <v>13</v>
      </c>
      <c r="G3379" s="1" t="s">
        <v>20</v>
      </c>
      <c r="H3379" s="1" t="s">
        <v>65</v>
      </c>
      <c r="I3379" s="2">
        <v>45682.0</v>
      </c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ht="15.75" customHeight="1">
      <c r="A3380" s="1" t="s">
        <v>6770</v>
      </c>
      <c r="B3380" s="1" t="s">
        <v>6771</v>
      </c>
      <c r="C3380" s="1">
        <v>5.591989383986E12</v>
      </c>
      <c r="D3380" s="1" t="s">
        <v>11</v>
      </c>
      <c r="E3380" s="1" t="s">
        <v>123</v>
      </c>
      <c r="F3380" s="1" t="s">
        <v>13</v>
      </c>
      <c r="G3380" s="1" t="s">
        <v>14</v>
      </c>
      <c r="H3380" s="1" t="s">
        <v>15</v>
      </c>
      <c r="I3380" s="2">
        <v>45682.0</v>
      </c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ht="15.75" customHeight="1">
      <c r="A3381" s="1" t="s">
        <v>6772</v>
      </c>
      <c r="B3381" s="1" t="s">
        <v>6773</v>
      </c>
      <c r="C3381" s="1">
        <v>6.2992624861E10</v>
      </c>
      <c r="D3381" s="1" t="s">
        <v>11</v>
      </c>
      <c r="E3381" s="1" t="s">
        <v>27</v>
      </c>
      <c r="F3381" s="1" t="s">
        <v>13</v>
      </c>
      <c r="G3381" s="1" t="s">
        <v>14</v>
      </c>
      <c r="H3381" s="1" t="s">
        <v>65</v>
      </c>
      <c r="I3381" s="2">
        <v>45682.0</v>
      </c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ht="15.75" customHeight="1">
      <c r="A3382" s="1" t="s">
        <v>6774</v>
      </c>
      <c r="B3382" s="1" t="s">
        <v>6775</v>
      </c>
      <c r="C3382" s="1">
        <v>1.1992664635E10</v>
      </c>
      <c r="D3382" s="1" t="s">
        <v>11</v>
      </c>
      <c r="E3382" s="1" t="s">
        <v>12</v>
      </c>
      <c r="F3382" s="1" t="s">
        <v>13</v>
      </c>
      <c r="G3382" s="1" t="s">
        <v>14</v>
      </c>
      <c r="H3382" s="1" t="s">
        <v>15</v>
      </c>
      <c r="I3382" s="2">
        <v>45682.0</v>
      </c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ht="15.75" customHeight="1">
      <c r="A3383" s="1" t="s">
        <v>6776</v>
      </c>
      <c r="B3383" s="1" t="s">
        <v>6777</v>
      </c>
      <c r="C3383" s="1">
        <v>9.97856339E8</v>
      </c>
      <c r="D3383" s="1" t="s">
        <v>11</v>
      </c>
      <c r="E3383" s="1" t="s">
        <v>31</v>
      </c>
      <c r="F3383" s="1" t="s">
        <v>13</v>
      </c>
      <c r="G3383" s="1" t="s">
        <v>20</v>
      </c>
      <c r="H3383" s="1" t="s">
        <v>15</v>
      </c>
      <c r="I3383" s="2">
        <v>45682.0</v>
      </c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ht="15.75" customHeight="1">
      <c r="A3384" s="1" t="s">
        <v>6778</v>
      </c>
      <c r="B3384" s="1" t="s">
        <v>6779</v>
      </c>
      <c r="C3384" s="1">
        <v>7.1981717642E10</v>
      </c>
      <c r="D3384" s="1" t="s">
        <v>11</v>
      </c>
      <c r="E3384" s="1" t="s">
        <v>27</v>
      </c>
      <c r="F3384" s="1" t="s">
        <v>13</v>
      </c>
      <c r="G3384" s="1" t="s">
        <v>20</v>
      </c>
      <c r="H3384" s="1" t="s">
        <v>15</v>
      </c>
      <c r="I3384" s="2">
        <v>45682.0</v>
      </c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ht="15.75" customHeight="1">
      <c r="A3385" s="1" t="s">
        <v>6780</v>
      </c>
      <c r="B3385" s="1" t="s">
        <v>6781</v>
      </c>
      <c r="C3385" s="1">
        <v>7.598109265E10</v>
      </c>
      <c r="D3385" s="1" t="s">
        <v>11</v>
      </c>
      <c r="E3385" s="1" t="s">
        <v>123</v>
      </c>
      <c r="F3385" s="1" t="s">
        <v>13</v>
      </c>
      <c r="G3385" s="1" t="s">
        <v>20</v>
      </c>
      <c r="H3385" s="1" t="s">
        <v>15</v>
      </c>
      <c r="I3385" s="2">
        <v>45682.0</v>
      </c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ht="15.75" customHeight="1">
      <c r="A3386" s="1" t="s">
        <v>6782</v>
      </c>
      <c r="B3386" s="1" t="s">
        <v>6783</v>
      </c>
      <c r="C3386" s="1">
        <v>3.1971222436E10</v>
      </c>
      <c r="D3386" s="1" t="s">
        <v>11</v>
      </c>
      <c r="E3386" s="1" t="s">
        <v>23</v>
      </c>
      <c r="F3386" s="1" t="s">
        <v>13</v>
      </c>
      <c r="G3386" s="1" t="s">
        <v>20</v>
      </c>
      <c r="H3386" s="1" t="s">
        <v>15</v>
      </c>
      <c r="I3386" s="2">
        <v>45682.0</v>
      </c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ht="15.75" customHeight="1">
      <c r="A3387" s="1" t="s">
        <v>6784</v>
      </c>
      <c r="B3387" s="1" t="s">
        <v>6785</v>
      </c>
      <c r="C3387" s="1">
        <v>2.1992684188E10</v>
      </c>
      <c r="D3387" s="1" t="s">
        <v>11</v>
      </c>
      <c r="E3387" s="1" t="s">
        <v>23</v>
      </c>
      <c r="F3387" s="1" t="s">
        <v>13</v>
      </c>
      <c r="G3387" s="1" t="s">
        <v>20</v>
      </c>
      <c r="H3387" s="1" t="s">
        <v>15</v>
      </c>
      <c r="I3387" s="2">
        <v>45682.0</v>
      </c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ht="15.75" customHeight="1">
      <c r="A3388" s="1" t="s">
        <v>6786</v>
      </c>
      <c r="B3388" s="1" t="s">
        <v>6787</v>
      </c>
      <c r="C3388" s="1" t="s">
        <v>6788</v>
      </c>
      <c r="D3388" s="1" t="s">
        <v>11</v>
      </c>
      <c r="E3388" s="1" t="s">
        <v>23</v>
      </c>
      <c r="F3388" s="1" t="s">
        <v>13</v>
      </c>
      <c r="G3388" s="1" t="s">
        <v>14</v>
      </c>
      <c r="H3388" s="1" t="s">
        <v>24</v>
      </c>
      <c r="I3388" s="2">
        <v>45682.0</v>
      </c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ht="15.75" customHeight="1">
      <c r="A3389" s="1" t="s">
        <v>6789</v>
      </c>
      <c r="B3389" s="1" t="s">
        <v>6790</v>
      </c>
      <c r="C3389" s="1">
        <v>4.9999277137E10</v>
      </c>
      <c r="D3389" s="1" t="s">
        <v>11</v>
      </c>
      <c r="E3389" s="1" t="s">
        <v>23</v>
      </c>
      <c r="F3389" s="1" t="s">
        <v>13</v>
      </c>
      <c r="G3389" s="1" t="s">
        <v>14</v>
      </c>
      <c r="H3389" s="1" t="s">
        <v>15</v>
      </c>
      <c r="I3389" s="2">
        <v>45682.0</v>
      </c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ht="15.75" customHeight="1">
      <c r="A3390" s="1" t="s">
        <v>6791</v>
      </c>
      <c r="B3390" s="1" t="s">
        <v>6792</v>
      </c>
      <c r="C3390" s="1">
        <v>9.1981154628E10</v>
      </c>
      <c r="D3390" s="1" t="s">
        <v>11</v>
      </c>
      <c r="E3390" s="1" t="s">
        <v>37</v>
      </c>
      <c r="F3390" s="1" t="s">
        <v>13</v>
      </c>
      <c r="G3390" s="1" t="s">
        <v>14</v>
      </c>
      <c r="H3390" s="1" t="s">
        <v>4765</v>
      </c>
      <c r="I3390" s="2">
        <v>45682.0</v>
      </c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ht="15.75" customHeight="1">
      <c r="A3391" s="1" t="s">
        <v>6793</v>
      </c>
      <c r="B3391" s="1" t="s">
        <v>6794</v>
      </c>
      <c r="C3391" s="1">
        <v>9.8991060792E10</v>
      </c>
      <c r="D3391" s="1" t="s">
        <v>11</v>
      </c>
      <c r="E3391" s="1" t="s">
        <v>40</v>
      </c>
      <c r="F3391" s="1" t="s">
        <v>13</v>
      </c>
      <c r="G3391" s="1" t="s">
        <v>20</v>
      </c>
      <c r="H3391" s="1" t="s">
        <v>15</v>
      </c>
      <c r="I3391" s="2">
        <v>45682.0</v>
      </c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ht="15.75" customHeight="1">
      <c r="A3392" s="1" t="s">
        <v>6795</v>
      </c>
      <c r="B3392" s="1" t="s">
        <v>6796</v>
      </c>
      <c r="C3392" s="1">
        <v>5.1999071766E10</v>
      </c>
      <c r="D3392" s="1" t="s">
        <v>11</v>
      </c>
      <c r="E3392" s="1" t="s">
        <v>27</v>
      </c>
      <c r="F3392" s="1" t="s">
        <v>13</v>
      </c>
      <c r="G3392" s="1" t="s">
        <v>14</v>
      </c>
      <c r="H3392" s="1" t="s">
        <v>15</v>
      </c>
      <c r="I3392" s="2">
        <v>45682.0</v>
      </c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ht="15.75" customHeight="1">
      <c r="A3393" s="1" t="s">
        <v>6797</v>
      </c>
      <c r="B3393" s="1" t="s">
        <v>6798</v>
      </c>
      <c r="C3393" s="1">
        <v>8.9981217667E10</v>
      </c>
      <c r="D3393" s="1" t="s">
        <v>11</v>
      </c>
      <c r="E3393" s="1" t="s">
        <v>99</v>
      </c>
      <c r="F3393" s="1" t="s">
        <v>13</v>
      </c>
      <c r="G3393" s="1" t="s">
        <v>20</v>
      </c>
      <c r="H3393" s="1" t="s">
        <v>44</v>
      </c>
      <c r="I3393" s="2">
        <v>45682.0</v>
      </c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ht="15.75" customHeight="1">
      <c r="A3394" s="1" t="s">
        <v>6799</v>
      </c>
      <c r="B3394" s="1" t="s">
        <v>6800</v>
      </c>
      <c r="C3394" s="1">
        <v>9.2981432863E10</v>
      </c>
      <c r="D3394" s="1" t="s">
        <v>11</v>
      </c>
      <c r="E3394" s="1" t="s">
        <v>27</v>
      </c>
      <c r="F3394" s="1" t="s">
        <v>13</v>
      </c>
      <c r="G3394" s="1" t="s">
        <v>14</v>
      </c>
      <c r="H3394" s="1" t="s">
        <v>65</v>
      </c>
      <c r="I3394" s="2">
        <v>45682.0</v>
      </c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ht="15.75" customHeight="1">
      <c r="A3395" s="1" t="s">
        <v>6801</v>
      </c>
      <c r="B3395" s="1" t="s">
        <v>6802</v>
      </c>
      <c r="C3395" s="1">
        <v>5.1991544413E10</v>
      </c>
      <c r="D3395" s="1" t="s">
        <v>11</v>
      </c>
      <c r="E3395" s="1" t="s">
        <v>12</v>
      </c>
      <c r="F3395" s="1" t="s">
        <v>13</v>
      </c>
      <c r="G3395" s="1" t="s">
        <v>20</v>
      </c>
      <c r="H3395" s="1" t="s">
        <v>15</v>
      </c>
      <c r="I3395" s="2">
        <v>45682.0</v>
      </c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ht="15.75" customHeight="1">
      <c r="A3396" s="1" t="s">
        <v>6803</v>
      </c>
      <c r="B3396" s="1" t="s">
        <v>6804</v>
      </c>
      <c r="C3396" s="1">
        <v>4.1999861816E10</v>
      </c>
      <c r="D3396" s="1" t="s">
        <v>11</v>
      </c>
      <c r="E3396" s="1" t="s">
        <v>37</v>
      </c>
      <c r="F3396" s="1" t="s">
        <v>13</v>
      </c>
      <c r="G3396" s="1" t="s">
        <v>20</v>
      </c>
      <c r="H3396" s="1" t="s">
        <v>4765</v>
      </c>
      <c r="I3396" s="2">
        <v>45682.0</v>
      </c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ht="15.75" customHeight="1">
      <c r="A3397" s="1" t="s">
        <v>6805</v>
      </c>
      <c r="B3397" s="1" t="s">
        <v>6806</v>
      </c>
      <c r="C3397" s="1">
        <v>6.899939151E10</v>
      </c>
      <c r="D3397" s="1" t="s">
        <v>11</v>
      </c>
      <c r="E3397" s="1" t="s">
        <v>37</v>
      </c>
      <c r="F3397" s="1" t="s">
        <v>13</v>
      </c>
      <c r="G3397" s="1" t="s">
        <v>20</v>
      </c>
      <c r="H3397" s="1" t="s">
        <v>4765</v>
      </c>
      <c r="I3397" s="2">
        <v>45682.0</v>
      </c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ht="15.75" customHeight="1">
      <c r="A3398" s="1" t="s">
        <v>5826</v>
      </c>
      <c r="B3398" s="1" t="s">
        <v>6807</v>
      </c>
      <c r="C3398" s="1">
        <v>1.6996389649E10</v>
      </c>
      <c r="D3398" s="1" t="s">
        <v>11</v>
      </c>
      <c r="E3398" s="1" t="s">
        <v>27</v>
      </c>
      <c r="F3398" s="1" t="s">
        <v>13</v>
      </c>
      <c r="G3398" s="1" t="s">
        <v>20</v>
      </c>
      <c r="H3398" s="1" t="s">
        <v>15</v>
      </c>
      <c r="I3398" s="2">
        <v>45682.0</v>
      </c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ht="15.75" customHeight="1">
      <c r="A3399" s="1" t="s">
        <v>6808</v>
      </c>
      <c r="B3399" s="1" t="s">
        <v>6809</v>
      </c>
      <c r="C3399" s="1">
        <v>2.2981378766E10</v>
      </c>
      <c r="D3399" s="1" t="s">
        <v>11</v>
      </c>
      <c r="E3399" s="1" t="s">
        <v>23</v>
      </c>
      <c r="F3399" s="1" t="s">
        <v>13</v>
      </c>
      <c r="G3399" s="1" t="s">
        <v>14</v>
      </c>
      <c r="H3399" s="1" t="s">
        <v>15</v>
      </c>
      <c r="I3399" s="2">
        <v>45682.0</v>
      </c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ht="15.75" customHeight="1">
      <c r="A3400" s="1" t="s">
        <v>6810</v>
      </c>
      <c r="B3400" s="1" t="s">
        <v>6811</v>
      </c>
      <c r="C3400" s="1" t="s">
        <v>6812</v>
      </c>
      <c r="D3400" s="1" t="s">
        <v>11</v>
      </c>
      <c r="E3400" s="1" t="s">
        <v>37</v>
      </c>
      <c r="F3400" s="1" t="s">
        <v>13</v>
      </c>
      <c r="G3400" s="1" t="s">
        <v>20</v>
      </c>
      <c r="H3400" s="1" t="s">
        <v>116</v>
      </c>
      <c r="I3400" s="2">
        <v>45682.0</v>
      </c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ht="15.75" customHeight="1">
      <c r="A3401" s="1" t="s">
        <v>6813</v>
      </c>
      <c r="B3401" s="1" t="s">
        <v>6814</v>
      </c>
      <c r="C3401" s="1">
        <v>5.513997593157E12</v>
      </c>
      <c r="D3401" s="1" t="s">
        <v>11</v>
      </c>
      <c r="E3401" s="1" t="s">
        <v>23</v>
      </c>
      <c r="F3401" s="1" t="s">
        <v>13</v>
      </c>
      <c r="G3401" s="1" t="s">
        <v>20</v>
      </c>
      <c r="H3401" s="1" t="s">
        <v>15</v>
      </c>
      <c r="I3401" s="2">
        <v>45682.0</v>
      </c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ht="15.75" customHeight="1">
      <c r="A3402" s="1" t="s">
        <v>573</v>
      </c>
      <c r="B3402" s="1" t="s">
        <v>6815</v>
      </c>
      <c r="C3402" s="1">
        <v>2.19771069E10</v>
      </c>
      <c r="D3402" s="1" t="s">
        <v>11</v>
      </c>
      <c r="E3402" s="1" t="s">
        <v>123</v>
      </c>
      <c r="F3402" s="1" t="s">
        <v>13</v>
      </c>
      <c r="G3402" s="1" t="s">
        <v>14</v>
      </c>
      <c r="H3402" s="1" t="s">
        <v>15</v>
      </c>
      <c r="I3402" s="2">
        <v>45682.0</v>
      </c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ht="15.75" customHeight="1">
      <c r="A3403" s="1" t="s">
        <v>6816</v>
      </c>
      <c r="B3403" s="1" t="s">
        <v>6817</v>
      </c>
      <c r="C3403" s="1" t="s">
        <v>6818</v>
      </c>
      <c r="D3403" s="1" t="s">
        <v>11</v>
      </c>
      <c r="E3403" s="1" t="s">
        <v>37</v>
      </c>
      <c r="F3403" s="1" t="s">
        <v>13</v>
      </c>
      <c r="G3403" s="1" t="s">
        <v>14</v>
      </c>
      <c r="H3403" s="1" t="s">
        <v>15</v>
      </c>
      <c r="I3403" s="2">
        <v>45682.0</v>
      </c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ht="15.75" customHeight="1">
      <c r="A3404" s="1" t="s">
        <v>6819</v>
      </c>
      <c r="B3404" s="1" t="s">
        <v>6820</v>
      </c>
      <c r="C3404" s="1" t="s">
        <v>6821</v>
      </c>
      <c r="D3404" s="1" t="s">
        <v>11</v>
      </c>
      <c r="E3404" s="1" t="s">
        <v>261</v>
      </c>
      <c r="F3404" s="1" t="s">
        <v>13</v>
      </c>
      <c r="G3404" s="1" t="s">
        <v>20</v>
      </c>
      <c r="H3404" s="1" t="s">
        <v>15</v>
      </c>
      <c r="I3404" s="2">
        <v>45682.0</v>
      </c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ht="15.75" customHeight="1">
      <c r="A3405" s="1" t="s">
        <v>6822</v>
      </c>
      <c r="B3405" s="1" t="s">
        <v>6823</v>
      </c>
      <c r="C3405" s="1">
        <v>2.1969499179E10</v>
      </c>
      <c r="D3405" s="1" t="s">
        <v>11</v>
      </c>
      <c r="E3405" s="1" t="s">
        <v>27</v>
      </c>
      <c r="F3405" s="1" t="s">
        <v>13</v>
      </c>
      <c r="G3405" s="1" t="s">
        <v>20</v>
      </c>
      <c r="H3405" s="1" t="s">
        <v>65</v>
      </c>
      <c r="I3405" s="2">
        <v>45682.0</v>
      </c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ht="15.75" customHeight="1">
      <c r="A3406" s="1" t="s">
        <v>6824</v>
      </c>
      <c r="B3406" s="1" t="s">
        <v>6825</v>
      </c>
      <c r="C3406" s="1">
        <v>8.3981977746E10</v>
      </c>
      <c r="D3406" s="1" t="s">
        <v>11</v>
      </c>
      <c r="E3406" s="1" t="s">
        <v>27</v>
      </c>
      <c r="F3406" s="1" t="s">
        <v>13</v>
      </c>
      <c r="G3406" s="1" t="s">
        <v>14</v>
      </c>
      <c r="H3406" s="1" t="s">
        <v>15</v>
      </c>
      <c r="I3406" s="2">
        <v>45682.0</v>
      </c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ht="15.75" customHeight="1">
      <c r="A3407" s="1" t="s">
        <v>6826</v>
      </c>
      <c r="B3407" s="1" t="s">
        <v>6827</v>
      </c>
      <c r="C3407" s="1">
        <v>6.5996163026E10</v>
      </c>
      <c r="D3407" s="1" t="s">
        <v>11</v>
      </c>
      <c r="E3407" s="1" t="s">
        <v>27</v>
      </c>
      <c r="F3407" s="1" t="s">
        <v>13</v>
      </c>
      <c r="G3407" s="1" t="s">
        <v>14</v>
      </c>
      <c r="H3407" s="1" t="s">
        <v>15</v>
      </c>
      <c r="I3407" s="2">
        <v>45682.0</v>
      </c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ht="15.75" customHeight="1">
      <c r="A3408" s="1" t="s">
        <v>6828</v>
      </c>
      <c r="B3408" s="1" t="s">
        <v>6829</v>
      </c>
      <c r="C3408" s="1">
        <v>1.1913502299E10</v>
      </c>
      <c r="D3408" s="1" t="s">
        <v>11</v>
      </c>
      <c r="E3408" s="1" t="s">
        <v>40</v>
      </c>
      <c r="F3408" s="1" t="s">
        <v>13</v>
      </c>
      <c r="G3408" s="1" t="s">
        <v>20</v>
      </c>
      <c r="H3408" s="1" t="s">
        <v>15</v>
      </c>
      <c r="I3408" s="2">
        <v>45682.0</v>
      </c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ht="15.75" customHeight="1">
      <c r="A3409" s="1" t="s">
        <v>6830</v>
      </c>
      <c r="B3409" s="1" t="s">
        <v>6831</v>
      </c>
      <c r="C3409" s="1">
        <v>8.39932309E10</v>
      </c>
      <c r="D3409" s="1" t="s">
        <v>11</v>
      </c>
      <c r="E3409" s="1" t="s">
        <v>99</v>
      </c>
      <c r="F3409" s="1" t="s">
        <v>13</v>
      </c>
      <c r="G3409" s="1" t="s">
        <v>20</v>
      </c>
      <c r="H3409" s="1" t="s">
        <v>15</v>
      </c>
      <c r="I3409" s="2">
        <v>45682.0</v>
      </c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ht="15.75" customHeight="1">
      <c r="A3410" s="1" t="s">
        <v>6832</v>
      </c>
      <c r="B3410" s="1" t="s">
        <v>6833</v>
      </c>
      <c r="C3410" s="1">
        <v>9.4984031813E10</v>
      </c>
      <c r="D3410" s="1" t="s">
        <v>11</v>
      </c>
      <c r="E3410" s="1" t="s">
        <v>23</v>
      </c>
      <c r="F3410" s="1" t="s">
        <v>13</v>
      </c>
      <c r="G3410" s="1" t="s">
        <v>20</v>
      </c>
      <c r="H3410" s="1" t="s">
        <v>15</v>
      </c>
      <c r="I3410" s="2">
        <v>45682.0</v>
      </c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ht="15.75" customHeight="1">
      <c r="A3411" s="1" t="s">
        <v>2736</v>
      </c>
      <c r="B3411" s="1" t="s">
        <v>6834</v>
      </c>
      <c r="C3411" s="1">
        <v>8.8992300362E10</v>
      </c>
      <c r="D3411" s="1"/>
      <c r="E3411" s="1"/>
      <c r="F3411" s="1"/>
      <c r="G3411" s="1"/>
      <c r="H3411" s="1"/>
      <c r="I3411" s="2">
        <v>45682.0</v>
      </c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ht="15.75" customHeight="1">
      <c r="A3412" s="1" t="s">
        <v>6835</v>
      </c>
      <c r="B3412" s="1" t="s">
        <v>6836</v>
      </c>
      <c r="C3412" s="1">
        <v>1.1983842551E10</v>
      </c>
      <c r="D3412" s="1" t="s">
        <v>11</v>
      </c>
      <c r="E3412" s="1" t="s">
        <v>123</v>
      </c>
      <c r="F3412" s="1" t="s">
        <v>13</v>
      </c>
      <c r="G3412" s="1" t="s">
        <v>14</v>
      </c>
      <c r="H3412" s="1" t="s">
        <v>15</v>
      </c>
      <c r="I3412" s="2">
        <v>45682.0</v>
      </c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ht="15.75" customHeight="1">
      <c r="A3413" s="1" t="s">
        <v>532</v>
      </c>
      <c r="B3413" s="1" t="s">
        <v>6837</v>
      </c>
      <c r="C3413" s="1">
        <v>8.7999433395E10</v>
      </c>
      <c r="D3413" s="1" t="s">
        <v>11</v>
      </c>
      <c r="E3413" s="1" t="s">
        <v>12</v>
      </c>
      <c r="F3413" s="1" t="s">
        <v>13</v>
      </c>
      <c r="G3413" s="1" t="s">
        <v>14</v>
      </c>
      <c r="H3413" s="1" t="s">
        <v>15</v>
      </c>
      <c r="I3413" s="2">
        <v>45682.0</v>
      </c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ht="15.75" customHeight="1">
      <c r="A3414" s="1" t="s">
        <v>6838</v>
      </c>
      <c r="B3414" s="1" t="s">
        <v>6839</v>
      </c>
      <c r="C3414" s="1">
        <v>3.299912706E10</v>
      </c>
      <c r="D3414" s="1" t="s">
        <v>11</v>
      </c>
      <c r="E3414" s="1" t="s">
        <v>12</v>
      </c>
      <c r="F3414" s="1" t="s">
        <v>13</v>
      </c>
      <c r="G3414" s="1" t="s">
        <v>14</v>
      </c>
      <c r="H3414" s="1" t="s">
        <v>15</v>
      </c>
      <c r="I3414" s="2">
        <v>45682.0</v>
      </c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ht="15.75" customHeight="1">
      <c r="A3415" s="1" t="s">
        <v>6840</v>
      </c>
      <c r="B3415" s="1" t="s">
        <v>6841</v>
      </c>
      <c r="C3415" s="1">
        <v>8.5982061497E10</v>
      </c>
      <c r="D3415" s="1" t="s">
        <v>11</v>
      </c>
      <c r="E3415" s="1" t="s">
        <v>37</v>
      </c>
      <c r="F3415" s="1" t="s">
        <v>13</v>
      </c>
      <c r="G3415" s="1" t="s">
        <v>20</v>
      </c>
      <c r="H3415" s="1" t="s">
        <v>4765</v>
      </c>
      <c r="I3415" s="2">
        <v>45682.0</v>
      </c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ht="15.75" customHeight="1">
      <c r="A3416" s="1" t="s">
        <v>6842</v>
      </c>
      <c r="B3416" s="1" t="s">
        <v>6843</v>
      </c>
      <c r="C3416" s="1">
        <v>4.799712229E10</v>
      </c>
      <c r="D3416" s="1" t="s">
        <v>11</v>
      </c>
      <c r="E3416" s="1" t="s">
        <v>123</v>
      </c>
      <c r="F3416" s="1" t="s">
        <v>13</v>
      </c>
      <c r="G3416" s="1" t="s">
        <v>14</v>
      </c>
      <c r="H3416" s="1" t="s">
        <v>15</v>
      </c>
      <c r="I3416" s="2">
        <v>45682.0</v>
      </c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ht="15.75" customHeight="1">
      <c r="A3417" s="1" t="s">
        <v>6844</v>
      </c>
      <c r="B3417" s="1" t="s">
        <v>6845</v>
      </c>
      <c r="C3417" s="1">
        <v>9.9981559153E10</v>
      </c>
      <c r="D3417" s="1" t="s">
        <v>11</v>
      </c>
      <c r="E3417" s="1" t="s">
        <v>27</v>
      </c>
      <c r="F3417" s="1" t="s">
        <v>13</v>
      </c>
      <c r="G3417" s="1" t="s">
        <v>20</v>
      </c>
      <c r="H3417" s="1" t="s">
        <v>15</v>
      </c>
      <c r="I3417" s="2">
        <v>45682.0</v>
      </c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ht="15.75" customHeight="1">
      <c r="A3418" s="1" t="s">
        <v>6846</v>
      </c>
      <c r="B3418" s="1" t="s">
        <v>6847</v>
      </c>
      <c r="C3418" s="1">
        <v>3.1998884417E10</v>
      </c>
      <c r="D3418" s="1" t="s">
        <v>11</v>
      </c>
      <c r="E3418" s="1" t="s">
        <v>27</v>
      </c>
      <c r="F3418" s="1" t="s">
        <v>13</v>
      </c>
      <c r="G3418" s="1" t="s">
        <v>14</v>
      </c>
      <c r="H3418" s="1" t="s">
        <v>65</v>
      </c>
      <c r="I3418" s="2">
        <v>45682.0</v>
      </c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ht="15.75" customHeight="1">
      <c r="A3419" s="1" t="s">
        <v>6848</v>
      </c>
      <c r="B3419" s="1" t="s">
        <v>6849</v>
      </c>
      <c r="C3419" s="1">
        <v>1.7997716798E10</v>
      </c>
      <c r="D3419" s="1" t="s">
        <v>11</v>
      </c>
      <c r="E3419" s="1" t="s">
        <v>27</v>
      </c>
      <c r="F3419" s="1" t="s">
        <v>13</v>
      </c>
      <c r="G3419" s="1" t="s">
        <v>14</v>
      </c>
      <c r="H3419" s="1" t="s">
        <v>65</v>
      </c>
      <c r="I3419" s="2">
        <v>45682.0</v>
      </c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ht="15.75" customHeight="1">
      <c r="A3420" s="1" t="s">
        <v>6850</v>
      </c>
      <c r="B3420" s="1" t="s">
        <v>6851</v>
      </c>
      <c r="C3420" s="1">
        <v>7.4991305067E10</v>
      </c>
      <c r="D3420" s="1" t="s">
        <v>11</v>
      </c>
      <c r="E3420" s="1" t="s">
        <v>40</v>
      </c>
      <c r="F3420" s="1" t="s">
        <v>13</v>
      </c>
      <c r="G3420" s="1" t="s">
        <v>20</v>
      </c>
      <c r="H3420" s="1" t="s">
        <v>65</v>
      </c>
      <c r="I3420" s="2">
        <v>45682.0</v>
      </c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ht="15.75" customHeight="1">
      <c r="A3421" s="1" t="s">
        <v>3767</v>
      </c>
      <c r="B3421" s="1" t="s">
        <v>6852</v>
      </c>
      <c r="C3421" s="1">
        <v>1.3996449066E10</v>
      </c>
      <c r="D3421" s="1" t="s">
        <v>11</v>
      </c>
      <c r="E3421" s="1" t="s">
        <v>27</v>
      </c>
      <c r="F3421" s="1" t="s">
        <v>13</v>
      </c>
      <c r="G3421" s="1" t="s">
        <v>20</v>
      </c>
      <c r="H3421" s="1" t="s">
        <v>44</v>
      </c>
      <c r="I3421" s="2">
        <v>45682.0</v>
      </c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ht="15.75" customHeight="1">
      <c r="A3422" s="1" t="s">
        <v>6853</v>
      </c>
      <c r="B3422" s="1" t="s">
        <v>6854</v>
      </c>
      <c r="C3422" s="1">
        <v>1.1915880101E10</v>
      </c>
      <c r="D3422" s="1" t="s">
        <v>11</v>
      </c>
      <c r="E3422" s="1" t="s">
        <v>27</v>
      </c>
      <c r="F3422" s="1" t="s">
        <v>13</v>
      </c>
      <c r="G3422" s="1" t="s">
        <v>14</v>
      </c>
      <c r="H3422" s="1" t="s">
        <v>24</v>
      </c>
      <c r="I3422" s="2">
        <v>45682.0</v>
      </c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ht="15.75" customHeight="1">
      <c r="A3423" s="1" t="s">
        <v>6855</v>
      </c>
      <c r="B3423" s="1" t="s">
        <v>6856</v>
      </c>
      <c r="C3423" s="1">
        <v>2.1991433686E10</v>
      </c>
      <c r="D3423" s="1" t="s">
        <v>11</v>
      </c>
      <c r="E3423" s="1" t="s">
        <v>27</v>
      </c>
      <c r="F3423" s="1" t="s">
        <v>13</v>
      </c>
      <c r="G3423" s="1" t="s">
        <v>20</v>
      </c>
      <c r="H3423" s="1" t="s">
        <v>65</v>
      </c>
      <c r="I3423" s="2">
        <v>45682.0</v>
      </c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ht="15.75" customHeight="1">
      <c r="A3424" s="1" t="s">
        <v>6857</v>
      </c>
      <c r="B3424" s="1" t="s">
        <v>6858</v>
      </c>
      <c r="C3424" s="1">
        <v>1.1956953609E10</v>
      </c>
      <c r="D3424" s="1" t="s">
        <v>11</v>
      </c>
      <c r="E3424" s="1" t="s">
        <v>27</v>
      </c>
      <c r="F3424" s="1" t="s">
        <v>13</v>
      </c>
      <c r="G3424" s="1" t="s">
        <v>14</v>
      </c>
      <c r="H3424" s="1" t="s">
        <v>65</v>
      </c>
      <c r="I3424" s="2">
        <v>45682.0</v>
      </c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ht="15.75" customHeight="1">
      <c r="A3425" s="1" t="s">
        <v>6859</v>
      </c>
      <c r="B3425" s="1" t="s">
        <v>6860</v>
      </c>
      <c r="C3425" s="1">
        <v>7.9998038818E10</v>
      </c>
      <c r="D3425" s="1" t="s">
        <v>11</v>
      </c>
      <c r="E3425" s="1" t="s">
        <v>112</v>
      </c>
      <c r="F3425" s="1" t="s">
        <v>13</v>
      </c>
      <c r="G3425" s="1" t="s">
        <v>20</v>
      </c>
      <c r="H3425" s="1" t="s">
        <v>15</v>
      </c>
      <c r="I3425" s="2">
        <v>45682.0</v>
      </c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ht="15.75" customHeight="1">
      <c r="A3426" s="1" t="s">
        <v>6861</v>
      </c>
      <c r="B3426" s="1" t="s">
        <v>6862</v>
      </c>
      <c r="C3426" s="1">
        <v>5.551992677775E12</v>
      </c>
      <c r="D3426" s="1" t="s">
        <v>11</v>
      </c>
      <c r="E3426" s="1" t="s">
        <v>261</v>
      </c>
      <c r="F3426" s="1" t="s">
        <v>13</v>
      </c>
      <c r="G3426" s="1" t="s">
        <v>20</v>
      </c>
      <c r="H3426" s="1" t="s">
        <v>15</v>
      </c>
      <c r="I3426" s="2">
        <v>45682.0</v>
      </c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ht="15.75" customHeight="1">
      <c r="A3427" s="1" t="s">
        <v>6863</v>
      </c>
      <c r="B3427" s="1" t="s">
        <v>6864</v>
      </c>
      <c r="C3427" s="1">
        <v>5.54499803299E12</v>
      </c>
      <c r="D3427" s="1" t="s">
        <v>11</v>
      </c>
      <c r="E3427" s="1" t="s">
        <v>27</v>
      </c>
      <c r="F3427" s="1" t="s">
        <v>13</v>
      </c>
      <c r="G3427" s="1" t="s">
        <v>20</v>
      </c>
      <c r="H3427" s="1" t="s">
        <v>24</v>
      </c>
      <c r="I3427" s="2">
        <v>45682.0</v>
      </c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ht="15.75" customHeight="1">
      <c r="A3428" s="1" t="s">
        <v>6865</v>
      </c>
      <c r="B3428" s="1" t="s">
        <v>6866</v>
      </c>
      <c r="C3428" s="1">
        <v>8.1985888343E10</v>
      </c>
      <c r="D3428" s="1" t="s">
        <v>11</v>
      </c>
      <c r="E3428" s="1" t="s">
        <v>99</v>
      </c>
      <c r="F3428" s="1" t="s">
        <v>13</v>
      </c>
      <c r="G3428" s="1" t="s">
        <v>20</v>
      </c>
      <c r="H3428" s="1" t="s">
        <v>65</v>
      </c>
      <c r="I3428" s="2">
        <v>45682.0</v>
      </c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ht="15.75" customHeight="1">
      <c r="A3429" s="1" t="s">
        <v>6867</v>
      </c>
      <c r="B3429" s="1" t="s">
        <v>6868</v>
      </c>
      <c r="C3429" s="1">
        <v>8.1995050054E10</v>
      </c>
      <c r="D3429" s="1" t="s">
        <v>11</v>
      </c>
      <c r="E3429" s="1" t="s">
        <v>40</v>
      </c>
      <c r="F3429" s="1" t="s">
        <v>13</v>
      </c>
      <c r="G3429" s="1" t="s">
        <v>20</v>
      </c>
      <c r="H3429" s="1" t="s">
        <v>15</v>
      </c>
      <c r="I3429" s="2">
        <v>45682.0</v>
      </c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ht="15.75" customHeight="1">
      <c r="A3430" s="1" t="s">
        <v>6869</v>
      </c>
      <c r="B3430" s="1" t="s">
        <v>6870</v>
      </c>
      <c r="C3430" s="1" t="s">
        <v>6871</v>
      </c>
      <c r="D3430" s="1" t="s">
        <v>11</v>
      </c>
      <c r="E3430" s="1" t="s">
        <v>37</v>
      </c>
      <c r="F3430" s="1" t="s">
        <v>13</v>
      </c>
      <c r="G3430" s="1" t="s">
        <v>20</v>
      </c>
      <c r="H3430" s="1" t="s">
        <v>116</v>
      </c>
      <c r="I3430" s="2">
        <v>45682.0</v>
      </c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ht="15.75" customHeight="1">
      <c r="A3431" s="1" t="s">
        <v>6872</v>
      </c>
      <c r="B3431" s="1" t="s">
        <v>6873</v>
      </c>
      <c r="C3431" s="1">
        <v>4.3999112083E10</v>
      </c>
      <c r="D3431" s="1" t="s">
        <v>11</v>
      </c>
      <c r="E3431" s="1" t="s">
        <v>31</v>
      </c>
      <c r="F3431" s="1" t="s">
        <v>13</v>
      </c>
      <c r="G3431" s="1" t="s">
        <v>14</v>
      </c>
      <c r="H3431" s="1" t="s">
        <v>24</v>
      </c>
      <c r="I3431" s="2">
        <v>45682.0</v>
      </c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ht="15.75" customHeight="1">
      <c r="A3432" s="1" t="s">
        <v>6874</v>
      </c>
      <c r="B3432" s="1" t="s">
        <v>6875</v>
      </c>
      <c r="C3432" s="1">
        <v>4.1992434995E10</v>
      </c>
      <c r="D3432" s="1" t="s">
        <v>11</v>
      </c>
      <c r="E3432" s="1" t="s">
        <v>49</v>
      </c>
      <c r="F3432" s="1" t="s">
        <v>13</v>
      </c>
      <c r="G3432" s="1" t="s">
        <v>20</v>
      </c>
      <c r="H3432" s="1" t="s">
        <v>15</v>
      </c>
      <c r="I3432" s="2">
        <v>45682.0</v>
      </c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ht="15.75" customHeight="1">
      <c r="A3433" s="1" t="s">
        <v>6876</v>
      </c>
      <c r="B3433" s="1" t="s">
        <v>6877</v>
      </c>
      <c r="C3433" s="1">
        <v>8.1989989529E10</v>
      </c>
      <c r="D3433" s="1" t="s">
        <v>11</v>
      </c>
      <c r="E3433" s="1" t="s">
        <v>261</v>
      </c>
      <c r="F3433" s="1" t="s">
        <v>13</v>
      </c>
      <c r="G3433" s="1" t="s">
        <v>20</v>
      </c>
      <c r="H3433" s="1" t="s">
        <v>15</v>
      </c>
      <c r="I3433" s="2">
        <v>45682.0</v>
      </c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ht="15.75" customHeight="1">
      <c r="A3434" s="1" t="s">
        <v>513</v>
      </c>
      <c r="B3434" s="1" t="s">
        <v>6878</v>
      </c>
      <c r="C3434" s="1">
        <v>1.1971457272E10</v>
      </c>
      <c r="D3434" s="1" t="s">
        <v>11</v>
      </c>
      <c r="E3434" s="1" t="s">
        <v>27</v>
      </c>
      <c r="F3434" s="1" t="s">
        <v>13</v>
      </c>
      <c r="G3434" s="1" t="s">
        <v>14</v>
      </c>
      <c r="H3434" s="1" t="s">
        <v>15</v>
      </c>
      <c r="I3434" s="2">
        <v>45682.0</v>
      </c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ht="15.75" customHeight="1">
      <c r="A3435" s="1" t="s">
        <v>6879</v>
      </c>
      <c r="B3435" s="1" t="s">
        <v>6880</v>
      </c>
      <c r="C3435" s="1">
        <v>4.1996887928E10</v>
      </c>
      <c r="D3435" s="1" t="s">
        <v>11</v>
      </c>
      <c r="E3435" s="1" t="s">
        <v>27</v>
      </c>
      <c r="F3435" s="1" t="s">
        <v>13</v>
      </c>
      <c r="G3435" s="1" t="s">
        <v>14</v>
      </c>
      <c r="H3435" s="1" t="s">
        <v>65</v>
      </c>
      <c r="I3435" s="2">
        <v>45682.0</v>
      </c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ht="15.75" customHeight="1">
      <c r="A3436" s="1" t="s">
        <v>6881</v>
      </c>
      <c r="B3436" s="1" t="s">
        <v>6882</v>
      </c>
      <c r="C3436" s="1">
        <v>7.5999112326E10</v>
      </c>
      <c r="D3436" s="1" t="s">
        <v>11</v>
      </c>
      <c r="E3436" s="1" t="s">
        <v>27</v>
      </c>
      <c r="F3436" s="1" t="s">
        <v>13</v>
      </c>
      <c r="G3436" s="1" t="s">
        <v>20</v>
      </c>
      <c r="H3436" s="1" t="s">
        <v>65</v>
      </c>
      <c r="I3436" s="2">
        <v>45682.0</v>
      </c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ht="15.75" customHeight="1">
      <c r="A3437" s="1" t="s">
        <v>6883</v>
      </c>
      <c r="B3437" s="1" t="s">
        <v>6884</v>
      </c>
      <c r="C3437" s="1">
        <v>5.586981783635E12</v>
      </c>
      <c r="D3437" s="1" t="s">
        <v>11</v>
      </c>
      <c r="E3437" s="1" t="s">
        <v>112</v>
      </c>
      <c r="F3437" s="1" t="s">
        <v>13</v>
      </c>
      <c r="G3437" s="1" t="s">
        <v>20</v>
      </c>
      <c r="H3437" s="1" t="s">
        <v>15</v>
      </c>
      <c r="I3437" s="2">
        <v>45682.0</v>
      </c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ht="15.75" customHeight="1">
      <c r="A3438" s="1" t="s">
        <v>6885</v>
      </c>
      <c r="B3438" s="1" t="s">
        <v>6886</v>
      </c>
      <c r="C3438" s="1">
        <v>8.3996919749E10</v>
      </c>
      <c r="D3438" s="1" t="s">
        <v>11</v>
      </c>
      <c r="E3438" s="1" t="s">
        <v>40</v>
      </c>
      <c r="F3438" s="1" t="s">
        <v>13</v>
      </c>
      <c r="G3438" s="1" t="s">
        <v>20</v>
      </c>
      <c r="H3438" s="1" t="s">
        <v>15</v>
      </c>
      <c r="I3438" s="2">
        <v>45682.0</v>
      </c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ht="15.75" customHeight="1">
      <c r="A3439" s="1" t="s">
        <v>6887</v>
      </c>
      <c r="B3439" s="1" t="s">
        <v>6888</v>
      </c>
      <c r="C3439" s="1">
        <v>5.511963207432E12</v>
      </c>
      <c r="D3439" s="1" t="s">
        <v>11</v>
      </c>
      <c r="E3439" s="1" t="s">
        <v>2258</v>
      </c>
      <c r="F3439" s="1" t="s">
        <v>13</v>
      </c>
      <c r="G3439" s="1" t="s">
        <v>20</v>
      </c>
      <c r="H3439" s="1" t="s">
        <v>15</v>
      </c>
      <c r="I3439" s="2">
        <v>45682.0</v>
      </c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ht="15.75" customHeight="1">
      <c r="A3440" s="1" t="s">
        <v>6889</v>
      </c>
      <c r="B3440" s="1" t="s">
        <v>6890</v>
      </c>
      <c r="C3440" s="1">
        <v>4.7999673061E10</v>
      </c>
      <c r="D3440" s="1" t="s">
        <v>11</v>
      </c>
      <c r="E3440" s="1" t="s">
        <v>112</v>
      </c>
      <c r="F3440" s="1" t="s">
        <v>13</v>
      </c>
      <c r="G3440" s="1" t="s">
        <v>20</v>
      </c>
      <c r="H3440" s="1" t="s">
        <v>44</v>
      </c>
      <c r="I3440" s="2">
        <v>45682.0</v>
      </c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ht="15.75" customHeight="1">
      <c r="A3441" s="1" t="s">
        <v>3573</v>
      </c>
      <c r="B3441" s="1" t="s">
        <v>6891</v>
      </c>
      <c r="C3441" s="1">
        <v>5.1991779839E10</v>
      </c>
      <c r="D3441" s="1" t="s">
        <v>11</v>
      </c>
      <c r="E3441" s="1" t="s">
        <v>37</v>
      </c>
      <c r="F3441" s="1" t="s">
        <v>13</v>
      </c>
      <c r="G3441" s="1" t="s">
        <v>14</v>
      </c>
      <c r="H3441" s="1" t="s">
        <v>143</v>
      </c>
      <c r="I3441" s="2">
        <v>45682.0</v>
      </c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ht="15.75" customHeight="1">
      <c r="A3442" s="1" t="s">
        <v>6892</v>
      </c>
      <c r="B3442" s="1" t="s">
        <v>6893</v>
      </c>
      <c r="C3442" s="1">
        <v>5.1997253962E10</v>
      </c>
      <c r="D3442" s="1" t="s">
        <v>11</v>
      </c>
      <c r="E3442" s="1" t="s">
        <v>123</v>
      </c>
      <c r="F3442" s="1" t="s">
        <v>13</v>
      </c>
      <c r="G3442" s="1" t="s">
        <v>14</v>
      </c>
      <c r="H3442" s="1" t="s">
        <v>15</v>
      </c>
      <c r="I3442" s="2">
        <v>45682.0</v>
      </c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ht="15.75" customHeight="1">
      <c r="A3443" s="1" t="s">
        <v>6894</v>
      </c>
      <c r="B3443" s="1" t="s">
        <v>6895</v>
      </c>
      <c r="C3443" s="1">
        <v>4.8996232675E10</v>
      </c>
      <c r="D3443" s="1" t="s">
        <v>11</v>
      </c>
      <c r="E3443" s="1" t="s">
        <v>40</v>
      </c>
      <c r="F3443" s="1" t="s">
        <v>13</v>
      </c>
      <c r="G3443" s="1" t="s">
        <v>20</v>
      </c>
      <c r="H3443" s="1" t="s">
        <v>15</v>
      </c>
      <c r="I3443" s="2">
        <v>45682.0</v>
      </c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ht="15.75" customHeight="1">
      <c r="A3444" s="1" t="s">
        <v>6896</v>
      </c>
      <c r="B3444" s="1" t="s">
        <v>6897</v>
      </c>
      <c r="C3444" s="1">
        <v>9.8981241901E10</v>
      </c>
      <c r="D3444" s="1" t="s">
        <v>11</v>
      </c>
      <c r="E3444" s="1" t="s">
        <v>12</v>
      </c>
      <c r="F3444" s="1" t="s">
        <v>13</v>
      </c>
      <c r="G3444" s="1" t="s">
        <v>14</v>
      </c>
      <c r="H3444" s="1" t="s">
        <v>15</v>
      </c>
      <c r="I3444" s="2">
        <v>45682.0</v>
      </c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ht="15.75" customHeight="1">
      <c r="A3445" s="1" t="s">
        <v>6898</v>
      </c>
      <c r="B3445" s="1" t="s">
        <v>6899</v>
      </c>
      <c r="C3445" s="1" t="s">
        <v>6900</v>
      </c>
      <c r="D3445" s="1" t="s">
        <v>11</v>
      </c>
      <c r="E3445" s="1" t="s">
        <v>37</v>
      </c>
      <c r="F3445" s="1" t="s">
        <v>13</v>
      </c>
      <c r="G3445" s="1" t="s">
        <v>20</v>
      </c>
      <c r="H3445" s="1" t="s">
        <v>44</v>
      </c>
      <c r="I3445" s="2">
        <v>45682.0</v>
      </c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ht="15.75" customHeight="1">
      <c r="A3446" s="1" t="s">
        <v>6901</v>
      </c>
      <c r="B3446" s="1" t="s">
        <v>6902</v>
      </c>
      <c r="C3446" s="1" t="s">
        <v>6903</v>
      </c>
      <c r="D3446" s="1" t="s">
        <v>11</v>
      </c>
      <c r="E3446" s="1" t="s">
        <v>318</v>
      </c>
      <c r="F3446" s="1" t="s">
        <v>13</v>
      </c>
      <c r="G3446" s="1" t="s">
        <v>14</v>
      </c>
      <c r="H3446" s="1" t="s">
        <v>15</v>
      </c>
      <c r="I3446" s="2">
        <v>45682.0</v>
      </c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ht="15.75" customHeight="1">
      <c r="A3447" s="1" t="s">
        <v>409</v>
      </c>
      <c r="B3447" s="1" t="s">
        <v>6904</v>
      </c>
      <c r="C3447" s="1">
        <v>7.1984827435E10</v>
      </c>
      <c r="D3447" s="1" t="s">
        <v>11</v>
      </c>
      <c r="E3447" s="1" t="s">
        <v>2258</v>
      </c>
      <c r="F3447" s="1" t="s">
        <v>13</v>
      </c>
      <c r="G3447" s="1" t="s">
        <v>20</v>
      </c>
      <c r="H3447" s="1" t="s">
        <v>15</v>
      </c>
      <c r="I3447" s="2">
        <v>45682.0</v>
      </c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ht="15.75" customHeight="1">
      <c r="A3448" s="1" t="s">
        <v>6905</v>
      </c>
      <c r="B3448" s="1" t="s">
        <v>6906</v>
      </c>
      <c r="C3448" s="1">
        <v>6.5998124517E10</v>
      </c>
      <c r="D3448" s="1" t="s">
        <v>11</v>
      </c>
      <c r="E3448" s="1" t="s">
        <v>40</v>
      </c>
      <c r="F3448" s="1" t="s">
        <v>13</v>
      </c>
      <c r="G3448" s="1" t="s">
        <v>20</v>
      </c>
      <c r="H3448" s="1" t="s">
        <v>15</v>
      </c>
      <c r="I3448" s="2">
        <v>45682.0</v>
      </c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ht="15.75" customHeight="1">
      <c r="A3449" s="1" t="s">
        <v>1228</v>
      </c>
      <c r="B3449" s="1" t="s">
        <v>6907</v>
      </c>
      <c r="C3449" s="1">
        <v>9.4992796767E10</v>
      </c>
      <c r="D3449" s="1" t="s">
        <v>11</v>
      </c>
      <c r="E3449" s="1" t="s">
        <v>123</v>
      </c>
      <c r="F3449" s="1" t="s">
        <v>13</v>
      </c>
      <c r="G3449" s="1" t="s">
        <v>14</v>
      </c>
      <c r="H3449" s="1" t="s">
        <v>15</v>
      </c>
      <c r="I3449" s="2">
        <v>45682.0</v>
      </c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ht="15.75" customHeight="1">
      <c r="A3450" s="1" t="s">
        <v>6908</v>
      </c>
      <c r="B3450" s="1" t="s">
        <v>6909</v>
      </c>
      <c r="C3450" s="1">
        <v>9.2985057306E10</v>
      </c>
      <c r="D3450" s="1" t="s">
        <v>11</v>
      </c>
      <c r="E3450" s="1" t="s">
        <v>37</v>
      </c>
      <c r="F3450" s="1" t="s">
        <v>13</v>
      </c>
      <c r="G3450" s="1" t="s">
        <v>20</v>
      </c>
      <c r="H3450" s="1" t="s">
        <v>76</v>
      </c>
      <c r="I3450" s="2">
        <v>45682.0</v>
      </c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ht="15.75" customHeight="1">
      <c r="A3451" s="1" t="s">
        <v>6910</v>
      </c>
      <c r="B3451" s="1" t="s">
        <v>6911</v>
      </c>
      <c r="C3451" s="1">
        <v>5.4992965981E10</v>
      </c>
      <c r="D3451" s="1" t="s">
        <v>11</v>
      </c>
      <c r="E3451" s="1" t="s">
        <v>123</v>
      </c>
      <c r="F3451" s="1" t="s">
        <v>13</v>
      </c>
      <c r="G3451" s="1" t="s">
        <v>20</v>
      </c>
      <c r="H3451" s="1" t="s">
        <v>15</v>
      </c>
      <c r="I3451" s="2">
        <v>45682.0</v>
      </c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ht="15.75" customHeight="1">
      <c r="A3452" s="1" t="s">
        <v>6912</v>
      </c>
      <c r="B3452" s="1" t="s">
        <v>6913</v>
      </c>
      <c r="C3452" s="1">
        <v>1.1945992058E10</v>
      </c>
      <c r="D3452" s="1" t="s">
        <v>11</v>
      </c>
      <c r="E3452" s="1" t="s">
        <v>27</v>
      </c>
      <c r="F3452" s="1" t="s">
        <v>13</v>
      </c>
      <c r="G3452" s="1" t="s">
        <v>20</v>
      </c>
      <c r="H3452" s="1" t="s">
        <v>65</v>
      </c>
      <c r="I3452" s="2">
        <v>45682.0</v>
      </c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ht="15.75" customHeight="1">
      <c r="A3453" s="1" t="s">
        <v>6914</v>
      </c>
      <c r="B3453" s="1" t="s">
        <v>6915</v>
      </c>
      <c r="C3453" s="1">
        <v>5.1981496182E10</v>
      </c>
      <c r="D3453" s="1" t="s">
        <v>11</v>
      </c>
      <c r="E3453" s="1" t="s">
        <v>31</v>
      </c>
      <c r="F3453" s="1" t="s">
        <v>13</v>
      </c>
      <c r="G3453" s="1" t="s">
        <v>20</v>
      </c>
      <c r="H3453" s="1" t="s">
        <v>65</v>
      </c>
      <c r="I3453" s="2">
        <v>45682.0</v>
      </c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ht="15.75" customHeight="1">
      <c r="A3454" s="1" t="s">
        <v>6916</v>
      </c>
      <c r="B3454" s="1" t="s">
        <v>6917</v>
      </c>
      <c r="C3454" s="1">
        <v>7.3989060028E10</v>
      </c>
      <c r="D3454" s="1" t="s">
        <v>11</v>
      </c>
      <c r="E3454" s="1" t="s">
        <v>23</v>
      </c>
      <c r="F3454" s="1" t="s">
        <v>13</v>
      </c>
      <c r="G3454" s="1" t="s">
        <v>20</v>
      </c>
      <c r="H3454" s="1" t="s">
        <v>24</v>
      </c>
      <c r="I3454" s="2">
        <v>45682.0</v>
      </c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ht="15.75" customHeight="1">
      <c r="A3455" s="1" t="s">
        <v>6918</v>
      </c>
      <c r="B3455" s="1" t="s">
        <v>6919</v>
      </c>
      <c r="C3455" s="1" t="s">
        <v>6920</v>
      </c>
      <c r="D3455" s="1" t="s">
        <v>11</v>
      </c>
      <c r="E3455" s="1" t="s">
        <v>27</v>
      </c>
      <c r="F3455" s="1" t="s">
        <v>13</v>
      </c>
      <c r="G3455" s="1" t="s">
        <v>20</v>
      </c>
      <c r="H3455" s="1" t="s">
        <v>15</v>
      </c>
      <c r="I3455" s="2">
        <v>45682.0</v>
      </c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ht="15.75" customHeight="1">
      <c r="A3456" s="1" t="s">
        <v>6921</v>
      </c>
      <c r="B3456" s="1" t="s">
        <v>6922</v>
      </c>
      <c r="C3456" s="1">
        <v>2.4993063397E10</v>
      </c>
      <c r="D3456" s="1" t="s">
        <v>11</v>
      </c>
      <c r="E3456" s="1" t="s">
        <v>40</v>
      </c>
      <c r="F3456" s="1" t="s">
        <v>13</v>
      </c>
      <c r="G3456" s="1" t="s">
        <v>20</v>
      </c>
      <c r="H3456" s="1" t="s">
        <v>15</v>
      </c>
      <c r="I3456" s="2">
        <v>45682.0</v>
      </c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ht="15.75" customHeight="1">
      <c r="A3457" s="1" t="s">
        <v>6923</v>
      </c>
      <c r="B3457" s="1" t="s">
        <v>6924</v>
      </c>
      <c r="C3457" s="1">
        <v>8.2988680955E10</v>
      </c>
      <c r="D3457" s="1" t="s">
        <v>11</v>
      </c>
      <c r="E3457" s="1" t="s">
        <v>23</v>
      </c>
      <c r="F3457" s="1" t="s">
        <v>13</v>
      </c>
      <c r="G3457" s="1" t="s">
        <v>20</v>
      </c>
      <c r="H3457" s="1" t="s">
        <v>15</v>
      </c>
      <c r="I3457" s="2">
        <v>45682.0</v>
      </c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ht="15.75" customHeight="1">
      <c r="A3458" s="1" t="s">
        <v>6925</v>
      </c>
      <c r="B3458" s="1" t="s">
        <v>6926</v>
      </c>
      <c r="C3458" s="1">
        <v>5.587988726388E12</v>
      </c>
      <c r="D3458" s="1" t="s">
        <v>11</v>
      </c>
      <c r="E3458" s="1" t="s">
        <v>49</v>
      </c>
      <c r="F3458" s="1" t="s">
        <v>13</v>
      </c>
      <c r="G3458" s="1" t="s">
        <v>14</v>
      </c>
      <c r="H3458" s="1" t="s">
        <v>15</v>
      </c>
      <c r="I3458" s="2">
        <v>45682.0</v>
      </c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ht="15.75" customHeight="1">
      <c r="A3459" s="1" t="s">
        <v>6927</v>
      </c>
      <c r="B3459" s="1" t="s">
        <v>6928</v>
      </c>
      <c r="C3459" s="1">
        <v>2.1970646712E10</v>
      </c>
      <c r="D3459" s="1" t="s">
        <v>11</v>
      </c>
      <c r="E3459" s="1" t="s">
        <v>31</v>
      </c>
      <c r="F3459" s="1" t="s">
        <v>13</v>
      </c>
      <c r="G3459" s="1" t="s">
        <v>20</v>
      </c>
      <c r="H3459" s="1" t="s">
        <v>15</v>
      </c>
      <c r="I3459" s="2">
        <v>45682.0</v>
      </c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ht="15.75" customHeight="1">
      <c r="A3460" s="1" t="s">
        <v>6929</v>
      </c>
      <c r="B3460" s="1" t="s">
        <v>6930</v>
      </c>
      <c r="C3460" s="1">
        <v>5.584988314166E12</v>
      </c>
      <c r="D3460" s="1" t="s">
        <v>11</v>
      </c>
      <c r="E3460" s="1" t="s">
        <v>23</v>
      </c>
      <c r="F3460" s="1" t="s">
        <v>13</v>
      </c>
      <c r="G3460" s="1" t="s">
        <v>20</v>
      </c>
      <c r="H3460" s="1" t="s">
        <v>15</v>
      </c>
      <c r="I3460" s="2">
        <v>45682.0</v>
      </c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ht="15.75" customHeight="1">
      <c r="A3461" s="1" t="s">
        <v>6931</v>
      </c>
      <c r="B3461" s="1" t="s">
        <v>6932</v>
      </c>
      <c r="C3461" s="1">
        <v>7.4981109051E10</v>
      </c>
      <c r="D3461" s="1" t="s">
        <v>11</v>
      </c>
      <c r="E3461" s="1" t="s">
        <v>27</v>
      </c>
      <c r="F3461" s="1" t="s">
        <v>13</v>
      </c>
      <c r="G3461" s="1" t="s">
        <v>20</v>
      </c>
      <c r="H3461" s="1" t="s">
        <v>24</v>
      </c>
      <c r="I3461" s="2">
        <v>45682.0</v>
      </c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ht="15.75" customHeight="1">
      <c r="A3462" s="1" t="s">
        <v>6933</v>
      </c>
      <c r="B3462" s="1" t="s">
        <v>6934</v>
      </c>
      <c r="C3462" s="1">
        <v>4.3998024417E10</v>
      </c>
      <c r="D3462" s="1" t="s">
        <v>11</v>
      </c>
      <c r="E3462" s="1" t="s">
        <v>27</v>
      </c>
      <c r="F3462" s="1" t="s">
        <v>13</v>
      </c>
      <c r="G3462" s="1" t="s">
        <v>20</v>
      </c>
      <c r="H3462" s="1" t="s">
        <v>65</v>
      </c>
      <c r="I3462" s="2">
        <v>45682.0</v>
      </c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ht="15.75" customHeight="1">
      <c r="A3463" s="1" t="s">
        <v>6935</v>
      </c>
      <c r="B3463" s="1" t="s">
        <v>6936</v>
      </c>
      <c r="C3463" s="1">
        <v>5.1984804448E10</v>
      </c>
      <c r="D3463" s="1" t="s">
        <v>11</v>
      </c>
      <c r="E3463" s="1" t="s">
        <v>23</v>
      </c>
      <c r="F3463" s="1" t="s">
        <v>13</v>
      </c>
      <c r="G3463" s="1" t="s">
        <v>20</v>
      </c>
      <c r="H3463" s="1" t="s">
        <v>15</v>
      </c>
      <c r="I3463" s="2">
        <v>45682.0</v>
      </c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ht="15.75" customHeight="1">
      <c r="A3464" s="1" t="s">
        <v>6937</v>
      </c>
      <c r="B3464" s="1" t="s">
        <v>6938</v>
      </c>
      <c r="C3464" s="1">
        <v>8.4996726999E10</v>
      </c>
      <c r="D3464" s="1" t="s">
        <v>11</v>
      </c>
      <c r="E3464" s="1" t="s">
        <v>40</v>
      </c>
      <c r="F3464" s="1" t="s">
        <v>13</v>
      </c>
      <c r="G3464" s="1" t="s">
        <v>20</v>
      </c>
      <c r="H3464" s="1" t="s">
        <v>15</v>
      </c>
      <c r="I3464" s="2">
        <v>45682.0</v>
      </c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ht="15.75" customHeight="1">
      <c r="A3465" s="1" t="s">
        <v>6939</v>
      </c>
      <c r="B3465" s="1" t="s">
        <v>6940</v>
      </c>
      <c r="C3465" s="1">
        <v>1.1995378818E10</v>
      </c>
      <c r="D3465" s="1" t="s">
        <v>11</v>
      </c>
      <c r="E3465" s="1" t="s">
        <v>23</v>
      </c>
      <c r="F3465" s="1" t="s">
        <v>13</v>
      </c>
      <c r="G3465" s="1" t="s">
        <v>20</v>
      </c>
      <c r="H3465" s="1" t="s">
        <v>15</v>
      </c>
      <c r="I3465" s="2">
        <v>45682.0</v>
      </c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ht="15.75" customHeight="1">
      <c r="A3466" s="1" t="s">
        <v>6941</v>
      </c>
      <c r="B3466" s="1" t="s">
        <v>6942</v>
      </c>
      <c r="C3466" s="1" t="s">
        <v>6943</v>
      </c>
      <c r="D3466" s="1" t="s">
        <v>11</v>
      </c>
      <c r="E3466" s="1" t="s">
        <v>27</v>
      </c>
      <c r="F3466" s="1" t="s">
        <v>13</v>
      </c>
      <c r="G3466" s="1" t="s">
        <v>20</v>
      </c>
      <c r="H3466" s="1" t="s">
        <v>65</v>
      </c>
      <c r="I3466" s="2">
        <v>45682.0</v>
      </c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ht="15.75" customHeight="1">
      <c r="A3467" s="1" t="s">
        <v>6944</v>
      </c>
      <c r="B3467" s="1" t="s">
        <v>6945</v>
      </c>
      <c r="C3467" s="1">
        <v>8.3999606647E10</v>
      </c>
      <c r="D3467" s="1" t="s">
        <v>11</v>
      </c>
      <c r="E3467" s="1" t="s">
        <v>123</v>
      </c>
      <c r="F3467" s="1" t="s">
        <v>13</v>
      </c>
      <c r="G3467" s="1" t="s">
        <v>20</v>
      </c>
      <c r="H3467" s="1" t="s">
        <v>15</v>
      </c>
      <c r="I3467" s="2">
        <v>45682.0</v>
      </c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ht="15.75" customHeight="1">
      <c r="A3468" s="1" t="s">
        <v>6946</v>
      </c>
      <c r="B3468" s="1" t="s">
        <v>6947</v>
      </c>
      <c r="C3468" s="1">
        <v>2.4998376851E10</v>
      </c>
      <c r="D3468" s="1" t="s">
        <v>11</v>
      </c>
      <c r="E3468" s="1" t="s">
        <v>23</v>
      </c>
      <c r="F3468" s="1" t="s">
        <v>13</v>
      </c>
      <c r="G3468" s="1" t="s">
        <v>20</v>
      </c>
      <c r="H3468" s="1" t="s">
        <v>15</v>
      </c>
      <c r="I3468" s="2">
        <v>45682.0</v>
      </c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ht="15.75" customHeight="1">
      <c r="A3469" s="1" t="s">
        <v>6948</v>
      </c>
      <c r="B3469" s="1" t="s">
        <v>6949</v>
      </c>
      <c r="C3469" s="1">
        <v>6.3992914883E10</v>
      </c>
      <c r="D3469" s="1" t="s">
        <v>14</v>
      </c>
      <c r="E3469" s="1" t="s">
        <v>310</v>
      </c>
      <c r="F3469" s="1" t="s">
        <v>6950</v>
      </c>
      <c r="G3469" s="1" t="s">
        <v>6951</v>
      </c>
      <c r="H3469" s="1" t="s">
        <v>6952</v>
      </c>
      <c r="I3469" s="2">
        <v>45682.0</v>
      </c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ht="15.75" customHeight="1">
      <c r="A3470" s="1" t="s">
        <v>6953</v>
      </c>
      <c r="B3470" s="1" t="s">
        <v>6954</v>
      </c>
      <c r="C3470" s="1" t="s">
        <v>6955</v>
      </c>
      <c r="D3470" s="1" t="s">
        <v>11</v>
      </c>
      <c r="E3470" s="1" t="s">
        <v>27</v>
      </c>
      <c r="F3470" s="1" t="s">
        <v>13</v>
      </c>
      <c r="G3470" s="1" t="s">
        <v>20</v>
      </c>
      <c r="H3470" s="1" t="s">
        <v>44</v>
      </c>
      <c r="I3470" s="2">
        <v>45682.0</v>
      </c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ht="15.75" customHeight="1">
      <c r="A3471" s="1" t="s">
        <v>6956</v>
      </c>
      <c r="B3471" s="1" t="s">
        <v>6957</v>
      </c>
      <c r="C3471" s="1">
        <v>3.5997602578E10</v>
      </c>
      <c r="D3471" s="1" t="s">
        <v>11</v>
      </c>
      <c r="E3471" s="1" t="s">
        <v>23</v>
      </c>
      <c r="F3471" s="1" t="s">
        <v>13</v>
      </c>
      <c r="G3471" s="1" t="s">
        <v>14</v>
      </c>
      <c r="H3471" s="1" t="s">
        <v>15</v>
      </c>
      <c r="I3471" s="2">
        <v>45682.0</v>
      </c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ht="15.75" customHeight="1">
      <c r="A3472" s="1" t="s">
        <v>6958</v>
      </c>
      <c r="B3472" s="1" t="s">
        <v>6959</v>
      </c>
      <c r="C3472" s="1">
        <v>1.9988360218E10</v>
      </c>
      <c r="D3472" s="1" t="s">
        <v>11</v>
      </c>
      <c r="E3472" s="1" t="s">
        <v>12</v>
      </c>
      <c r="F3472" s="1" t="s">
        <v>13</v>
      </c>
      <c r="G3472" s="1" t="s">
        <v>14</v>
      </c>
      <c r="H3472" s="1" t="s">
        <v>15</v>
      </c>
      <c r="I3472" s="2">
        <v>45682.0</v>
      </c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ht="15.75" customHeight="1">
      <c r="A3473" s="1" t="s">
        <v>6960</v>
      </c>
      <c r="B3473" s="1" t="s">
        <v>6961</v>
      </c>
      <c r="C3473" s="1">
        <v>3.1985653338E10</v>
      </c>
      <c r="D3473" s="1" t="s">
        <v>11</v>
      </c>
      <c r="E3473" s="1" t="s">
        <v>99</v>
      </c>
      <c r="F3473" s="1" t="s">
        <v>13</v>
      </c>
      <c r="G3473" s="1" t="s">
        <v>20</v>
      </c>
      <c r="H3473" s="1" t="s">
        <v>15</v>
      </c>
      <c r="I3473" s="2">
        <v>45682.0</v>
      </c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ht="15.75" customHeight="1">
      <c r="A3474" s="1" t="s">
        <v>6962</v>
      </c>
      <c r="B3474" s="1" t="s">
        <v>6963</v>
      </c>
      <c r="C3474" s="1">
        <v>5.512991527047E12</v>
      </c>
      <c r="D3474" s="1" t="s">
        <v>11</v>
      </c>
      <c r="E3474" s="1" t="s">
        <v>27</v>
      </c>
      <c r="F3474" s="1" t="s">
        <v>13</v>
      </c>
      <c r="G3474" s="1" t="s">
        <v>14</v>
      </c>
      <c r="H3474" s="1" t="s">
        <v>24</v>
      </c>
      <c r="I3474" s="2">
        <v>45682.0</v>
      </c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ht="15.75" customHeight="1">
      <c r="A3475" s="1" t="s">
        <v>6964</v>
      </c>
      <c r="B3475" s="1" t="s">
        <v>6965</v>
      </c>
      <c r="C3475" s="1">
        <v>8.899216924E10</v>
      </c>
      <c r="D3475" s="1" t="s">
        <v>11</v>
      </c>
      <c r="E3475" s="1" t="s">
        <v>23</v>
      </c>
      <c r="F3475" s="1" t="s">
        <v>13</v>
      </c>
      <c r="G3475" s="1" t="s">
        <v>20</v>
      </c>
      <c r="H3475" s="1" t="s">
        <v>15</v>
      </c>
      <c r="I3475" s="2">
        <v>45682.0</v>
      </c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ht="15.75" customHeight="1">
      <c r="A3476" s="1" t="s">
        <v>6966</v>
      </c>
      <c r="B3476" s="1" t="s">
        <v>6967</v>
      </c>
      <c r="C3476" s="1">
        <v>8.1973222127E10</v>
      </c>
      <c r="D3476" s="1" t="s">
        <v>11</v>
      </c>
      <c r="E3476" s="1" t="s">
        <v>6968</v>
      </c>
      <c r="F3476" s="1" t="s">
        <v>6969</v>
      </c>
      <c r="G3476" s="1" t="s">
        <v>20</v>
      </c>
      <c r="H3476" s="1" t="s">
        <v>6970</v>
      </c>
      <c r="I3476" s="2">
        <v>45682.0</v>
      </c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ht="15.75" customHeight="1">
      <c r="A3477" s="1" t="s">
        <v>6971</v>
      </c>
      <c r="B3477" s="1" t="s">
        <v>6972</v>
      </c>
      <c r="C3477" s="1">
        <v>2.4998793135E10</v>
      </c>
      <c r="D3477" s="1" t="s">
        <v>11</v>
      </c>
      <c r="E3477" s="1" t="s">
        <v>99</v>
      </c>
      <c r="F3477" s="1" t="s">
        <v>13</v>
      </c>
      <c r="G3477" s="1" t="s">
        <v>20</v>
      </c>
      <c r="H3477" s="1" t="s">
        <v>44</v>
      </c>
      <c r="I3477" s="2">
        <v>45682.0</v>
      </c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ht="15.75" customHeight="1">
      <c r="A3478" s="1" t="s">
        <v>6973</v>
      </c>
      <c r="B3478" s="1" t="s">
        <v>6974</v>
      </c>
      <c r="C3478" s="1">
        <v>1.1919411535E10</v>
      </c>
      <c r="D3478" s="1" t="s">
        <v>11</v>
      </c>
      <c r="E3478" s="1" t="s">
        <v>31</v>
      </c>
      <c r="F3478" s="1" t="s">
        <v>13</v>
      </c>
      <c r="G3478" s="1" t="s">
        <v>20</v>
      </c>
      <c r="H3478" s="1" t="s">
        <v>15</v>
      </c>
      <c r="I3478" s="2">
        <v>45682.0</v>
      </c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ht="15.75" customHeight="1">
      <c r="A3479" s="1" t="s">
        <v>6975</v>
      </c>
      <c r="B3479" s="1" t="s">
        <v>6976</v>
      </c>
      <c r="C3479" s="1">
        <v>9.4981332751E10</v>
      </c>
      <c r="D3479" s="1" t="s">
        <v>11</v>
      </c>
      <c r="E3479" s="1" t="s">
        <v>123</v>
      </c>
      <c r="F3479" s="1" t="s">
        <v>13</v>
      </c>
      <c r="G3479" s="1" t="s">
        <v>14</v>
      </c>
      <c r="H3479" s="1" t="s">
        <v>15</v>
      </c>
      <c r="I3479" s="2">
        <v>45682.0</v>
      </c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ht="15.75" customHeight="1">
      <c r="A3480" s="1" t="s">
        <v>6977</v>
      </c>
      <c r="B3480" s="1" t="s">
        <v>6978</v>
      </c>
      <c r="C3480" s="1" t="s">
        <v>6979</v>
      </c>
      <c r="D3480" s="1" t="s">
        <v>11</v>
      </c>
      <c r="E3480" s="1" t="s">
        <v>123</v>
      </c>
      <c r="F3480" s="1" t="s">
        <v>13</v>
      </c>
      <c r="G3480" s="1" t="s">
        <v>14</v>
      </c>
      <c r="H3480" s="1" t="s">
        <v>15</v>
      </c>
      <c r="I3480" s="2">
        <v>45682.0</v>
      </c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ht="15.75" customHeight="1">
      <c r="A3481" s="1" t="s">
        <v>6980</v>
      </c>
      <c r="B3481" s="1" t="s">
        <v>6981</v>
      </c>
      <c r="C3481" s="1">
        <v>9.1993758656E10</v>
      </c>
      <c r="D3481" s="1" t="s">
        <v>11</v>
      </c>
      <c r="E3481" s="1" t="s">
        <v>23</v>
      </c>
      <c r="F3481" s="1" t="s">
        <v>13</v>
      </c>
      <c r="G3481" s="1" t="s">
        <v>14</v>
      </c>
      <c r="H3481" s="1" t="s">
        <v>24</v>
      </c>
      <c r="I3481" s="2">
        <v>45682.0</v>
      </c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ht="15.75" customHeight="1">
      <c r="A3482" s="1" t="s">
        <v>5826</v>
      </c>
      <c r="B3482" s="1" t="s">
        <v>6982</v>
      </c>
      <c r="C3482" s="1">
        <v>1.1937531698E10</v>
      </c>
      <c r="D3482" s="1" t="s">
        <v>11</v>
      </c>
      <c r="E3482" s="1" t="s">
        <v>37</v>
      </c>
      <c r="F3482" s="1" t="s">
        <v>13</v>
      </c>
      <c r="G3482" s="1" t="s">
        <v>20</v>
      </c>
      <c r="H3482" s="1" t="s">
        <v>76</v>
      </c>
      <c r="I3482" s="2">
        <v>45682.0</v>
      </c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ht="15.75" customHeight="1">
      <c r="A3483" s="1" t="s">
        <v>6983</v>
      </c>
      <c r="B3483" s="1" t="s">
        <v>6984</v>
      </c>
      <c r="C3483" s="1">
        <v>1.2988238593E10</v>
      </c>
      <c r="D3483" s="1" t="s">
        <v>11</v>
      </c>
      <c r="E3483" s="1" t="s">
        <v>123</v>
      </c>
      <c r="F3483" s="1" t="s">
        <v>13</v>
      </c>
      <c r="G3483" s="1" t="s">
        <v>14</v>
      </c>
      <c r="H3483" s="1" t="s">
        <v>15</v>
      </c>
      <c r="I3483" s="2">
        <v>45682.0</v>
      </c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ht="15.75" customHeight="1">
      <c r="A3484" s="1" t="s">
        <v>6985</v>
      </c>
      <c r="B3484" s="1" t="s">
        <v>6986</v>
      </c>
      <c r="C3484" s="1">
        <v>1.1945275199E10</v>
      </c>
      <c r="D3484" s="1" t="s">
        <v>11</v>
      </c>
      <c r="E3484" s="1" t="s">
        <v>99</v>
      </c>
      <c r="F3484" s="1" t="s">
        <v>13</v>
      </c>
      <c r="G3484" s="1" t="s">
        <v>20</v>
      </c>
      <c r="H3484" s="1" t="s">
        <v>15</v>
      </c>
      <c r="I3484" s="2">
        <v>45682.0</v>
      </c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ht="15.75" customHeight="1">
      <c r="A3485" s="1" t="s">
        <v>6987</v>
      </c>
      <c r="B3485" s="1" t="s">
        <v>6988</v>
      </c>
      <c r="C3485" s="1">
        <v>4.7996110448E10</v>
      </c>
      <c r="D3485" s="1" t="s">
        <v>11</v>
      </c>
      <c r="E3485" s="1" t="s">
        <v>27</v>
      </c>
      <c r="F3485" s="1" t="s">
        <v>13</v>
      </c>
      <c r="G3485" s="1" t="s">
        <v>14</v>
      </c>
      <c r="H3485" s="1" t="s">
        <v>15</v>
      </c>
      <c r="I3485" s="2">
        <v>45682.0</v>
      </c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ht="15.75" customHeight="1">
      <c r="A3486" s="1" t="s">
        <v>6989</v>
      </c>
      <c r="B3486" s="1" t="s">
        <v>6990</v>
      </c>
      <c r="C3486" s="1">
        <v>1.5998056922E10</v>
      </c>
      <c r="D3486" s="1" t="s">
        <v>11</v>
      </c>
      <c r="E3486" s="1" t="s">
        <v>261</v>
      </c>
      <c r="F3486" s="1" t="s">
        <v>13</v>
      </c>
      <c r="G3486" s="1" t="s">
        <v>20</v>
      </c>
      <c r="H3486" s="1" t="s">
        <v>44</v>
      </c>
      <c r="I3486" s="2">
        <v>45682.0</v>
      </c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ht="15.75" customHeight="1">
      <c r="A3487" s="1" t="s">
        <v>6991</v>
      </c>
      <c r="B3487" s="1" t="s">
        <v>6992</v>
      </c>
      <c r="C3487" s="1">
        <v>8.2991755695E10</v>
      </c>
      <c r="D3487" s="1" t="s">
        <v>11</v>
      </c>
      <c r="E3487" s="1" t="s">
        <v>49</v>
      </c>
      <c r="F3487" s="1" t="s">
        <v>13</v>
      </c>
      <c r="G3487" s="1" t="s">
        <v>20</v>
      </c>
      <c r="H3487" s="1" t="s">
        <v>15</v>
      </c>
      <c r="I3487" s="2">
        <v>45682.0</v>
      </c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ht="15.75" customHeight="1">
      <c r="A3488" s="1" t="s">
        <v>6993</v>
      </c>
      <c r="B3488" s="1" t="s">
        <v>6994</v>
      </c>
      <c r="C3488" s="1">
        <v>9.192855195E9</v>
      </c>
      <c r="D3488" s="1" t="s">
        <v>11</v>
      </c>
      <c r="E3488" s="1" t="s">
        <v>27</v>
      </c>
      <c r="F3488" s="1" t="s">
        <v>13</v>
      </c>
      <c r="G3488" s="1" t="s">
        <v>14</v>
      </c>
      <c r="H3488" s="1" t="s">
        <v>24</v>
      </c>
      <c r="I3488" s="2">
        <v>45682.0</v>
      </c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ht="15.75" customHeight="1">
      <c r="A3489" s="1" t="s">
        <v>6995</v>
      </c>
      <c r="B3489" s="1" t="s">
        <v>6996</v>
      </c>
      <c r="C3489" s="1">
        <v>9.1985104942E10</v>
      </c>
      <c r="D3489" s="1"/>
      <c r="E3489" s="1"/>
      <c r="F3489" s="1"/>
      <c r="G3489" s="1"/>
      <c r="H3489" s="1"/>
      <c r="I3489" s="2">
        <v>45682.0</v>
      </c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ht="15.75" customHeight="1">
      <c r="A3490" s="1" t="s">
        <v>728</v>
      </c>
      <c r="B3490" s="1" t="s">
        <v>6997</v>
      </c>
      <c r="C3490" s="1">
        <v>48999.0</v>
      </c>
      <c r="D3490" s="1" t="s">
        <v>11</v>
      </c>
      <c r="E3490" s="1" t="s">
        <v>37</v>
      </c>
      <c r="F3490" s="1" t="s">
        <v>13</v>
      </c>
      <c r="G3490" s="1" t="s">
        <v>20</v>
      </c>
      <c r="H3490" s="1" t="s">
        <v>116</v>
      </c>
      <c r="I3490" s="2">
        <v>45682.0</v>
      </c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ht="15.75" customHeight="1">
      <c r="A3491" s="1" t="s">
        <v>2948</v>
      </c>
      <c r="B3491" s="1" t="s">
        <v>6998</v>
      </c>
      <c r="C3491" s="1">
        <v>8.598952934E10</v>
      </c>
      <c r="D3491" s="1" t="s">
        <v>11</v>
      </c>
      <c r="E3491" s="1" t="s">
        <v>99</v>
      </c>
      <c r="F3491" s="1" t="s">
        <v>13</v>
      </c>
      <c r="G3491" s="1" t="s">
        <v>20</v>
      </c>
      <c r="H3491" s="1" t="s">
        <v>15</v>
      </c>
      <c r="I3491" s="2">
        <v>45682.0</v>
      </c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ht="15.75" customHeight="1">
      <c r="A3492" s="1" t="s">
        <v>728</v>
      </c>
      <c r="B3492" s="1" t="s">
        <v>6999</v>
      </c>
      <c r="C3492" s="1">
        <v>4.8996690433E10</v>
      </c>
      <c r="D3492" s="1" t="s">
        <v>11</v>
      </c>
      <c r="E3492" s="1" t="s">
        <v>37</v>
      </c>
      <c r="F3492" s="1" t="s">
        <v>13</v>
      </c>
      <c r="G3492" s="1" t="s">
        <v>20</v>
      </c>
      <c r="H3492" s="1" t="s">
        <v>116</v>
      </c>
      <c r="I3492" s="2">
        <v>45682.0</v>
      </c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ht="15.75" customHeight="1">
      <c r="A3493" s="1" t="s">
        <v>7000</v>
      </c>
      <c r="B3493" s="1" t="s">
        <v>7001</v>
      </c>
      <c r="C3493" s="1" t="s">
        <v>7002</v>
      </c>
      <c r="D3493" s="1" t="s">
        <v>11</v>
      </c>
      <c r="E3493" s="1" t="s">
        <v>123</v>
      </c>
      <c r="F3493" s="1" t="s">
        <v>13</v>
      </c>
      <c r="G3493" s="1" t="s">
        <v>14</v>
      </c>
      <c r="H3493" s="1" t="s">
        <v>15</v>
      </c>
      <c r="I3493" s="2">
        <v>45682.0</v>
      </c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ht="15.75" customHeight="1">
      <c r="A3494" s="1" t="s">
        <v>409</v>
      </c>
      <c r="B3494" s="1" t="s">
        <v>7003</v>
      </c>
      <c r="C3494" s="1">
        <v>9.8985667905E10</v>
      </c>
      <c r="D3494" s="1" t="s">
        <v>11</v>
      </c>
      <c r="E3494" s="1" t="s">
        <v>27</v>
      </c>
      <c r="F3494" s="1" t="s">
        <v>13</v>
      </c>
      <c r="G3494" s="1" t="s">
        <v>20</v>
      </c>
      <c r="H3494" s="1" t="s">
        <v>15</v>
      </c>
      <c r="I3494" s="2">
        <v>45682.0</v>
      </c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ht="15.75" customHeight="1">
      <c r="A3495" s="1" t="s">
        <v>7004</v>
      </c>
      <c r="B3495" s="1" t="s">
        <v>7005</v>
      </c>
      <c r="C3495" s="1">
        <v>1.191491225E10</v>
      </c>
      <c r="D3495" s="1" t="s">
        <v>11</v>
      </c>
      <c r="E3495" s="1" t="s">
        <v>40</v>
      </c>
      <c r="F3495" s="1" t="s">
        <v>13</v>
      </c>
      <c r="G3495" s="1" t="s">
        <v>20</v>
      </c>
      <c r="H3495" s="1" t="s">
        <v>65</v>
      </c>
      <c r="I3495" s="2">
        <v>45682.0</v>
      </c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ht="15.75" customHeight="1">
      <c r="A3496" s="1" t="s">
        <v>5170</v>
      </c>
      <c r="B3496" s="1" t="s">
        <v>7006</v>
      </c>
      <c r="C3496" s="1">
        <v>1.9996208635E10</v>
      </c>
      <c r="D3496" s="1" t="s">
        <v>11</v>
      </c>
      <c r="E3496" s="1" t="s">
        <v>27</v>
      </c>
      <c r="F3496" s="1" t="s">
        <v>13</v>
      </c>
      <c r="G3496" s="1" t="s">
        <v>20</v>
      </c>
      <c r="H3496" s="1" t="s">
        <v>24</v>
      </c>
      <c r="I3496" s="2">
        <v>45682.0</v>
      </c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ht="15.75" customHeight="1">
      <c r="A3497" s="1" t="s">
        <v>7007</v>
      </c>
      <c r="B3497" s="1" t="s">
        <v>7008</v>
      </c>
      <c r="C3497" s="1">
        <v>9.8987848307E10</v>
      </c>
      <c r="D3497" s="1" t="s">
        <v>11</v>
      </c>
      <c r="E3497" s="1" t="s">
        <v>27</v>
      </c>
      <c r="F3497" s="1" t="s">
        <v>13</v>
      </c>
      <c r="G3497" s="1" t="s">
        <v>14</v>
      </c>
      <c r="H3497" s="1" t="s">
        <v>15</v>
      </c>
      <c r="I3497" s="2">
        <v>45682.0</v>
      </c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ht="15.75" customHeight="1">
      <c r="A3498" s="1" t="s">
        <v>7009</v>
      </c>
      <c r="B3498" s="1" t="s">
        <v>7010</v>
      </c>
      <c r="C3498" s="1">
        <v>7.9996351055E10</v>
      </c>
      <c r="D3498" s="1" t="s">
        <v>11</v>
      </c>
      <c r="E3498" s="1" t="s">
        <v>40</v>
      </c>
      <c r="F3498" s="1" t="s">
        <v>13</v>
      </c>
      <c r="G3498" s="1" t="s">
        <v>20</v>
      </c>
      <c r="H3498" s="1" t="s">
        <v>15</v>
      </c>
      <c r="I3498" s="2">
        <v>45682.0</v>
      </c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ht="15.75" customHeight="1">
      <c r="A3499" s="1" t="s">
        <v>7011</v>
      </c>
      <c r="B3499" s="1" t="s">
        <v>7012</v>
      </c>
      <c r="C3499" s="1">
        <v>6.5996976851E10</v>
      </c>
      <c r="D3499" s="1" t="s">
        <v>11</v>
      </c>
      <c r="E3499" s="1" t="s">
        <v>123</v>
      </c>
      <c r="F3499" s="1" t="s">
        <v>13</v>
      </c>
      <c r="G3499" s="1" t="s">
        <v>14</v>
      </c>
      <c r="H3499" s="1" t="s">
        <v>15</v>
      </c>
      <c r="I3499" s="2">
        <v>45682.0</v>
      </c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ht="15.75" customHeight="1">
      <c r="A3500" s="1" t="s">
        <v>7013</v>
      </c>
      <c r="B3500" s="1" t="s">
        <v>7014</v>
      </c>
      <c r="C3500" s="1">
        <v>9.1981568464E10</v>
      </c>
      <c r="D3500" s="1" t="s">
        <v>11</v>
      </c>
      <c r="E3500" s="1" t="s">
        <v>23</v>
      </c>
      <c r="F3500" s="1" t="s">
        <v>13</v>
      </c>
      <c r="G3500" s="1" t="s">
        <v>20</v>
      </c>
      <c r="H3500" s="1" t="s">
        <v>24</v>
      </c>
      <c r="I3500" s="2">
        <v>45682.0</v>
      </c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ht="15.75" customHeight="1">
      <c r="A3501" s="1" t="s">
        <v>7015</v>
      </c>
      <c r="B3501" s="1" t="s">
        <v>7016</v>
      </c>
      <c r="C3501" s="1">
        <v>1.9987162968E10</v>
      </c>
      <c r="D3501" s="1" t="s">
        <v>14</v>
      </c>
      <c r="E3501" s="1" t="s">
        <v>310</v>
      </c>
      <c r="F3501" s="1" t="s">
        <v>4929</v>
      </c>
      <c r="G3501" s="1" t="s">
        <v>4930</v>
      </c>
      <c r="H3501" s="1" t="s">
        <v>4931</v>
      </c>
      <c r="I3501" s="2">
        <v>45682.0</v>
      </c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ht="15.75" customHeight="1">
      <c r="A3502" s="1" t="s">
        <v>810</v>
      </c>
      <c r="B3502" s="1" t="s">
        <v>7017</v>
      </c>
      <c r="C3502" s="1">
        <v>1.5998106103E10</v>
      </c>
      <c r="D3502" s="1" t="s">
        <v>11</v>
      </c>
      <c r="E3502" s="1" t="s">
        <v>37</v>
      </c>
      <c r="F3502" s="1" t="s">
        <v>13</v>
      </c>
      <c r="G3502" s="1" t="s">
        <v>20</v>
      </c>
      <c r="H3502" s="1" t="s">
        <v>44</v>
      </c>
      <c r="I3502" s="2">
        <v>45682.0</v>
      </c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ht="15.75" customHeight="1">
      <c r="A3503" s="1" t="s">
        <v>7018</v>
      </c>
      <c r="B3503" s="1" t="s">
        <v>7019</v>
      </c>
      <c r="C3503" s="1">
        <v>9.96511121E8</v>
      </c>
      <c r="D3503" s="1" t="s">
        <v>11</v>
      </c>
      <c r="E3503" s="1" t="s">
        <v>2258</v>
      </c>
      <c r="F3503" s="1" t="s">
        <v>13</v>
      </c>
      <c r="G3503" s="1" t="s">
        <v>20</v>
      </c>
      <c r="H3503" s="1" t="s">
        <v>44</v>
      </c>
      <c r="I3503" s="2">
        <v>45682.0</v>
      </c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ht="15.75" customHeight="1">
      <c r="A3504" s="1" t="s">
        <v>5079</v>
      </c>
      <c r="B3504" s="1" t="s">
        <v>7020</v>
      </c>
      <c r="C3504" s="1">
        <v>1.7992285408E10</v>
      </c>
      <c r="D3504" s="1" t="s">
        <v>11</v>
      </c>
      <c r="E3504" s="1" t="s">
        <v>23</v>
      </c>
      <c r="F3504" s="1" t="s">
        <v>13</v>
      </c>
      <c r="G3504" s="1" t="s">
        <v>14</v>
      </c>
      <c r="H3504" s="1" t="s">
        <v>15</v>
      </c>
      <c r="I3504" s="2">
        <v>45682.0</v>
      </c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ht="15.75" customHeight="1">
      <c r="A3505" s="1" t="s">
        <v>7021</v>
      </c>
      <c r="B3505" s="1" t="s">
        <v>7022</v>
      </c>
      <c r="C3505" s="1">
        <v>9.84491203E8</v>
      </c>
      <c r="D3505" s="1" t="s">
        <v>11</v>
      </c>
      <c r="E3505" s="1" t="s">
        <v>123</v>
      </c>
      <c r="F3505" s="1" t="s">
        <v>13</v>
      </c>
      <c r="G3505" s="1" t="s">
        <v>14</v>
      </c>
      <c r="H3505" s="1" t="s">
        <v>15</v>
      </c>
      <c r="I3505" s="2">
        <v>45682.0</v>
      </c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ht="15.75" customHeight="1">
      <c r="A3506" s="1" t="s">
        <v>7023</v>
      </c>
      <c r="B3506" s="1" t="s">
        <v>7024</v>
      </c>
      <c r="C3506" s="1">
        <v>4.198782866E10</v>
      </c>
      <c r="D3506" s="1"/>
      <c r="E3506" s="1"/>
      <c r="F3506" s="1"/>
      <c r="G3506" s="1"/>
      <c r="H3506" s="1"/>
      <c r="I3506" s="2">
        <v>45682.0</v>
      </c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ht="15.75" customHeight="1">
      <c r="A3507" s="1" t="s">
        <v>7025</v>
      </c>
      <c r="B3507" s="1" t="s">
        <v>7026</v>
      </c>
      <c r="C3507" s="1" t="s">
        <v>7027</v>
      </c>
      <c r="D3507" s="1" t="s">
        <v>11</v>
      </c>
      <c r="E3507" s="1" t="s">
        <v>27</v>
      </c>
      <c r="F3507" s="1" t="s">
        <v>13</v>
      </c>
      <c r="G3507" s="1" t="s">
        <v>20</v>
      </c>
      <c r="H3507" s="1" t="s">
        <v>15</v>
      </c>
      <c r="I3507" s="2">
        <v>45682.0</v>
      </c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ht="15.75" customHeight="1">
      <c r="A3508" s="1" t="s">
        <v>3194</v>
      </c>
      <c r="B3508" s="1" t="s">
        <v>7028</v>
      </c>
      <c r="C3508" s="1">
        <v>8.5989192422E10</v>
      </c>
      <c r="D3508" s="1" t="s">
        <v>11</v>
      </c>
      <c r="E3508" s="1" t="s">
        <v>27</v>
      </c>
      <c r="F3508" s="1" t="s">
        <v>13</v>
      </c>
      <c r="G3508" s="1" t="s">
        <v>20</v>
      </c>
      <c r="H3508" s="1" t="s">
        <v>24</v>
      </c>
      <c r="I3508" s="2">
        <v>45682.0</v>
      </c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ht="15.75" customHeight="1">
      <c r="A3509" s="1" t="s">
        <v>7029</v>
      </c>
      <c r="B3509" s="1" t="s">
        <v>7030</v>
      </c>
      <c r="C3509" s="1">
        <v>7.1988816409E10</v>
      </c>
      <c r="D3509" s="1" t="s">
        <v>11</v>
      </c>
      <c r="E3509" s="1" t="s">
        <v>37</v>
      </c>
      <c r="F3509" s="1" t="s">
        <v>13</v>
      </c>
      <c r="G3509" s="1" t="s">
        <v>20</v>
      </c>
      <c r="H3509" s="1" t="s">
        <v>126</v>
      </c>
      <c r="I3509" s="2">
        <v>45682.0</v>
      </c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ht="15.75" customHeight="1">
      <c r="A3510" s="1" t="s">
        <v>370</v>
      </c>
      <c r="B3510" s="1" t="s">
        <v>7031</v>
      </c>
      <c r="C3510" s="1">
        <v>5.1981034744E10</v>
      </c>
      <c r="D3510" s="1" t="s">
        <v>11</v>
      </c>
      <c r="E3510" s="1" t="s">
        <v>27</v>
      </c>
      <c r="F3510" s="1" t="s">
        <v>13</v>
      </c>
      <c r="G3510" s="1" t="s">
        <v>14</v>
      </c>
      <c r="H3510" s="1" t="s">
        <v>15</v>
      </c>
      <c r="I3510" s="2">
        <v>45682.0</v>
      </c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ht="15.75" customHeight="1">
      <c r="A3511" s="1" t="s">
        <v>643</v>
      </c>
      <c r="B3511" s="1" t="s">
        <v>7032</v>
      </c>
      <c r="C3511" s="1">
        <v>1.3981776696E10</v>
      </c>
      <c r="D3511" s="1" t="s">
        <v>11</v>
      </c>
      <c r="E3511" s="1" t="s">
        <v>40</v>
      </c>
      <c r="F3511" s="1" t="s">
        <v>13</v>
      </c>
      <c r="G3511" s="1" t="s">
        <v>20</v>
      </c>
      <c r="H3511" s="1" t="s">
        <v>15</v>
      </c>
      <c r="I3511" s="2">
        <v>45682.0</v>
      </c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ht="15.75" customHeight="1">
      <c r="A3512" s="1" t="s">
        <v>7033</v>
      </c>
      <c r="B3512" s="1" t="s">
        <v>7034</v>
      </c>
      <c r="C3512" s="1">
        <v>9.8984945595E10</v>
      </c>
      <c r="D3512" s="1" t="s">
        <v>11</v>
      </c>
      <c r="E3512" s="1" t="s">
        <v>261</v>
      </c>
      <c r="F3512" s="1" t="s">
        <v>13</v>
      </c>
      <c r="G3512" s="1" t="s">
        <v>20</v>
      </c>
      <c r="H3512" s="1" t="s">
        <v>15</v>
      </c>
      <c r="I3512" s="2">
        <v>45682.0</v>
      </c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ht="15.75" customHeight="1">
      <c r="A3513" s="1" t="s">
        <v>7035</v>
      </c>
      <c r="B3513" s="1" t="s">
        <v>7036</v>
      </c>
      <c r="C3513" s="1" t="s">
        <v>7037</v>
      </c>
      <c r="D3513" s="1" t="s">
        <v>11</v>
      </c>
      <c r="E3513" s="1" t="s">
        <v>27</v>
      </c>
      <c r="F3513" s="1" t="s">
        <v>13</v>
      </c>
      <c r="G3513" s="1" t="s">
        <v>20</v>
      </c>
      <c r="H3513" s="1" t="s">
        <v>15</v>
      </c>
      <c r="I3513" s="2">
        <v>45682.0</v>
      </c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ht="15.75" customHeight="1">
      <c r="A3514" s="1" t="s">
        <v>7038</v>
      </c>
      <c r="B3514" s="1" t="s">
        <v>7039</v>
      </c>
      <c r="C3514" s="1">
        <v>1.195912955E10</v>
      </c>
      <c r="D3514" s="1" t="s">
        <v>11</v>
      </c>
      <c r="E3514" s="1" t="s">
        <v>123</v>
      </c>
      <c r="F3514" s="1" t="s">
        <v>13</v>
      </c>
      <c r="G3514" s="1" t="s">
        <v>20</v>
      </c>
      <c r="H3514" s="1" t="s">
        <v>15</v>
      </c>
      <c r="I3514" s="2">
        <v>45682.0</v>
      </c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ht="15.75" customHeight="1">
      <c r="A3515" s="1" t="s">
        <v>7040</v>
      </c>
      <c r="B3515" s="1" t="s">
        <v>7041</v>
      </c>
      <c r="C3515" s="1">
        <v>2.198137781E10</v>
      </c>
      <c r="D3515" s="1" t="s">
        <v>11</v>
      </c>
      <c r="E3515" s="1" t="s">
        <v>23</v>
      </c>
      <c r="F3515" s="1" t="s">
        <v>13</v>
      </c>
      <c r="G3515" s="1" t="s">
        <v>20</v>
      </c>
      <c r="H3515" s="1" t="s">
        <v>15</v>
      </c>
      <c r="I3515" s="2">
        <v>45682.0</v>
      </c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ht="15.75" customHeight="1">
      <c r="A3516" s="1" t="s">
        <v>7042</v>
      </c>
      <c r="B3516" s="1" t="s">
        <v>7043</v>
      </c>
      <c r="C3516" s="1">
        <v>2.1969363654E10</v>
      </c>
      <c r="D3516" s="1" t="s">
        <v>11</v>
      </c>
      <c r="E3516" s="1" t="s">
        <v>27</v>
      </c>
      <c r="F3516" s="1" t="s">
        <v>13</v>
      </c>
      <c r="G3516" s="1" t="s">
        <v>20</v>
      </c>
      <c r="H3516" s="1" t="s">
        <v>65</v>
      </c>
      <c r="I3516" s="2">
        <v>45682.0</v>
      </c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ht="15.75" customHeight="1">
      <c r="A3517" s="1" t="s">
        <v>7044</v>
      </c>
      <c r="B3517" s="1" t="s">
        <v>7045</v>
      </c>
      <c r="C3517" s="1">
        <v>7.598360807E10</v>
      </c>
      <c r="D3517" s="1" t="s">
        <v>11</v>
      </c>
      <c r="E3517" s="1" t="s">
        <v>37</v>
      </c>
      <c r="F3517" s="1" t="s">
        <v>13</v>
      </c>
      <c r="G3517" s="1" t="s">
        <v>20</v>
      </c>
      <c r="H3517" s="1" t="s">
        <v>116</v>
      </c>
      <c r="I3517" s="2">
        <v>45682.0</v>
      </c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ht="15.75" customHeight="1">
      <c r="A3518" s="1" t="s">
        <v>194</v>
      </c>
      <c r="B3518" s="1" t="s">
        <v>7046</v>
      </c>
      <c r="C3518" s="1">
        <v>1.8996430141E10</v>
      </c>
      <c r="D3518" s="1" t="s">
        <v>11</v>
      </c>
      <c r="E3518" s="1" t="s">
        <v>49</v>
      </c>
      <c r="F3518" s="1" t="s">
        <v>13</v>
      </c>
      <c r="G3518" s="1" t="s">
        <v>14</v>
      </c>
      <c r="H3518" s="1" t="s">
        <v>24</v>
      </c>
      <c r="I3518" s="2">
        <v>45682.0</v>
      </c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ht="15.75" customHeight="1">
      <c r="A3519" s="1" t="s">
        <v>7047</v>
      </c>
      <c r="B3519" s="1" t="s">
        <v>7048</v>
      </c>
      <c r="C3519" s="1">
        <v>6.7992161993E10</v>
      </c>
      <c r="D3519" s="1" t="s">
        <v>11</v>
      </c>
      <c r="E3519" s="1" t="s">
        <v>27</v>
      </c>
      <c r="F3519" s="1" t="s">
        <v>13</v>
      </c>
      <c r="G3519" s="1" t="s">
        <v>14</v>
      </c>
      <c r="H3519" s="1" t="s">
        <v>15</v>
      </c>
      <c r="I3519" s="2">
        <v>45682.0</v>
      </c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ht="15.75" customHeight="1">
      <c r="A3520" s="1" t="s">
        <v>7049</v>
      </c>
      <c r="B3520" s="1" t="s">
        <v>7050</v>
      </c>
      <c r="C3520" s="1">
        <v>1.2996119336E10</v>
      </c>
      <c r="D3520" s="1" t="s">
        <v>11</v>
      </c>
      <c r="E3520" s="1" t="s">
        <v>99</v>
      </c>
      <c r="F3520" s="1" t="s">
        <v>13</v>
      </c>
      <c r="G3520" s="1" t="s">
        <v>20</v>
      </c>
      <c r="H3520" s="1" t="s">
        <v>15</v>
      </c>
      <c r="I3520" s="2">
        <v>45682.0</v>
      </c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ht="15.75" customHeight="1">
      <c r="A3521" s="1" t="s">
        <v>7051</v>
      </c>
      <c r="B3521" s="1" t="s">
        <v>7052</v>
      </c>
      <c r="C3521" s="1">
        <v>9.1992164317E10</v>
      </c>
      <c r="D3521" s="1" t="s">
        <v>11</v>
      </c>
      <c r="E3521" s="1" t="s">
        <v>49</v>
      </c>
      <c r="F3521" s="1" t="s">
        <v>13</v>
      </c>
      <c r="G3521" s="1" t="s">
        <v>20</v>
      </c>
      <c r="H3521" s="1" t="s">
        <v>15</v>
      </c>
      <c r="I3521" s="2">
        <v>45682.0</v>
      </c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ht="15.75" customHeight="1">
      <c r="A3522" s="1" t="s">
        <v>7053</v>
      </c>
      <c r="B3522" s="1" t="s">
        <v>7054</v>
      </c>
      <c r="C3522" s="1">
        <v>8.5991726559E10</v>
      </c>
      <c r="D3522" s="1" t="s">
        <v>11</v>
      </c>
      <c r="E3522" s="1" t="s">
        <v>37</v>
      </c>
      <c r="F3522" s="1" t="s">
        <v>13</v>
      </c>
      <c r="G3522" s="1" t="s">
        <v>20</v>
      </c>
      <c r="H3522" s="1" t="s">
        <v>143</v>
      </c>
      <c r="I3522" s="2">
        <v>45682.0</v>
      </c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ht="15.75" customHeight="1">
      <c r="A3523" s="1" t="s">
        <v>1228</v>
      </c>
      <c r="B3523" s="1" t="s">
        <v>7055</v>
      </c>
      <c r="C3523" s="1">
        <v>9.1982234296E10</v>
      </c>
      <c r="D3523" s="1" t="s">
        <v>11</v>
      </c>
      <c r="E3523" s="1" t="s">
        <v>31</v>
      </c>
      <c r="F3523" s="1" t="s">
        <v>13</v>
      </c>
      <c r="G3523" s="1" t="s">
        <v>14</v>
      </c>
      <c r="H3523" s="1" t="s">
        <v>15</v>
      </c>
      <c r="I3523" s="2">
        <v>45682.0</v>
      </c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ht="15.75" customHeight="1">
      <c r="A3524" s="1" t="s">
        <v>7056</v>
      </c>
      <c r="B3524" s="1" t="s">
        <v>7057</v>
      </c>
      <c r="C3524" s="1">
        <v>6.6992186641E10</v>
      </c>
      <c r="D3524" s="1" t="s">
        <v>11</v>
      </c>
      <c r="E3524" s="1" t="s">
        <v>12</v>
      </c>
      <c r="F3524" s="1" t="s">
        <v>13</v>
      </c>
      <c r="G3524" s="1" t="s">
        <v>14</v>
      </c>
      <c r="H3524" s="1" t="s">
        <v>15</v>
      </c>
      <c r="I3524" s="2">
        <v>45682.0</v>
      </c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ht="15.75" customHeight="1">
      <c r="A3525" s="1" t="s">
        <v>7058</v>
      </c>
      <c r="B3525" s="1" t="s">
        <v>7059</v>
      </c>
      <c r="C3525" s="1">
        <v>8.9994597905E10</v>
      </c>
      <c r="D3525" s="1" t="s">
        <v>11</v>
      </c>
      <c r="E3525" s="1" t="s">
        <v>27</v>
      </c>
      <c r="F3525" s="1" t="s">
        <v>13</v>
      </c>
      <c r="G3525" s="1" t="s">
        <v>20</v>
      </c>
      <c r="H3525" s="1" t="s">
        <v>15</v>
      </c>
      <c r="I3525" s="2">
        <v>45682.0</v>
      </c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ht="15.75" customHeight="1">
      <c r="A3526" s="1" t="s">
        <v>7060</v>
      </c>
      <c r="B3526" s="1" t="s">
        <v>7061</v>
      </c>
      <c r="C3526" s="1">
        <v>6.7991187955E10</v>
      </c>
      <c r="D3526" s="1" t="s">
        <v>11</v>
      </c>
      <c r="E3526" s="1" t="s">
        <v>123</v>
      </c>
      <c r="F3526" s="1" t="s">
        <v>13</v>
      </c>
      <c r="G3526" s="1" t="s">
        <v>14</v>
      </c>
      <c r="H3526" s="1" t="s">
        <v>15</v>
      </c>
      <c r="I3526" s="2">
        <v>45682.0</v>
      </c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ht="15.75" customHeight="1">
      <c r="A3527" s="1" t="s">
        <v>7062</v>
      </c>
      <c r="B3527" s="1" t="s">
        <v>7063</v>
      </c>
      <c r="C3527" s="1">
        <v>2.1964543414E10</v>
      </c>
      <c r="D3527" s="1" t="s">
        <v>11</v>
      </c>
      <c r="E3527" s="1" t="s">
        <v>27</v>
      </c>
      <c r="F3527" s="1" t="s">
        <v>13</v>
      </c>
      <c r="G3527" s="1" t="s">
        <v>20</v>
      </c>
      <c r="H3527" s="1" t="s">
        <v>65</v>
      </c>
      <c r="I3527" s="2">
        <v>45682.0</v>
      </c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ht="15.75" customHeight="1">
      <c r="A3528" s="1" t="s">
        <v>7064</v>
      </c>
      <c r="B3528" s="1" t="s">
        <v>7065</v>
      </c>
      <c r="C3528" s="1">
        <v>4.1996454448E10</v>
      </c>
      <c r="D3528" s="1" t="s">
        <v>11</v>
      </c>
      <c r="E3528" s="1" t="s">
        <v>27</v>
      </c>
      <c r="F3528" s="1" t="s">
        <v>13</v>
      </c>
      <c r="G3528" s="1" t="s">
        <v>20</v>
      </c>
      <c r="H3528" s="1" t="s">
        <v>15</v>
      </c>
      <c r="I3528" s="2">
        <v>45682.0</v>
      </c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ht="15.75" customHeight="1">
      <c r="A3529" s="1" t="s">
        <v>1421</v>
      </c>
      <c r="B3529" s="1" t="s">
        <v>7066</v>
      </c>
      <c r="C3529" s="1">
        <v>4.2998439701E10</v>
      </c>
      <c r="D3529" s="1" t="s">
        <v>11</v>
      </c>
      <c r="E3529" s="1" t="s">
        <v>40</v>
      </c>
      <c r="F3529" s="1" t="s">
        <v>13</v>
      </c>
      <c r="G3529" s="1" t="s">
        <v>20</v>
      </c>
      <c r="H3529" s="1" t="s">
        <v>65</v>
      </c>
      <c r="I3529" s="2">
        <v>45682.0</v>
      </c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ht="15.75" customHeight="1">
      <c r="A3530" s="1" t="s">
        <v>7067</v>
      </c>
      <c r="B3530" s="1" t="s">
        <v>7068</v>
      </c>
      <c r="C3530" s="1">
        <v>5.58198429816E12</v>
      </c>
      <c r="D3530" s="1" t="s">
        <v>11</v>
      </c>
      <c r="E3530" s="1" t="s">
        <v>27</v>
      </c>
      <c r="F3530" s="1" t="s">
        <v>13</v>
      </c>
      <c r="G3530" s="1" t="s">
        <v>20</v>
      </c>
      <c r="H3530" s="1" t="s">
        <v>65</v>
      </c>
      <c r="I3530" s="2">
        <v>45682.0</v>
      </c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ht="15.75" customHeight="1">
      <c r="A3531" s="1" t="s">
        <v>7069</v>
      </c>
      <c r="B3531" s="1" t="s">
        <v>7070</v>
      </c>
      <c r="C3531" s="1">
        <v>3.5984789727E10</v>
      </c>
      <c r="D3531" s="1" t="s">
        <v>11</v>
      </c>
      <c r="E3531" s="1" t="s">
        <v>27</v>
      </c>
      <c r="F3531" s="1" t="s">
        <v>13</v>
      </c>
      <c r="G3531" s="1" t="s">
        <v>14</v>
      </c>
      <c r="H3531" s="1" t="s">
        <v>15</v>
      </c>
      <c r="I3531" s="2">
        <v>45682.0</v>
      </c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ht="15.75" customHeight="1">
      <c r="A3532" s="1" t="s">
        <v>7071</v>
      </c>
      <c r="B3532" s="1" t="s">
        <v>7072</v>
      </c>
      <c r="C3532" s="1">
        <v>1.1945878276E10</v>
      </c>
      <c r="D3532" s="1" t="s">
        <v>11</v>
      </c>
      <c r="E3532" s="1" t="s">
        <v>318</v>
      </c>
      <c r="F3532" s="1" t="s">
        <v>13</v>
      </c>
      <c r="G3532" s="1" t="s">
        <v>14</v>
      </c>
      <c r="H3532" s="1" t="s">
        <v>44</v>
      </c>
      <c r="I3532" s="2">
        <v>45682.0</v>
      </c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ht="15.75" customHeight="1">
      <c r="A3533" s="1" t="s">
        <v>7073</v>
      </c>
      <c r="B3533" s="1" t="s">
        <v>7074</v>
      </c>
      <c r="C3533" s="1">
        <v>7.1992215512E10</v>
      </c>
      <c r="D3533" s="1" t="s">
        <v>11</v>
      </c>
      <c r="E3533" s="1" t="s">
        <v>37</v>
      </c>
      <c r="F3533" s="1" t="s">
        <v>13</v>
      </c>
      <c r="G3533" s="1" t="s">
        <v>20</v>
      </c>
      <c r="H3533" s="1" t="s">
        <v>4765</v>
      </c>
      <c r="I3533" s="2">
        <v>45682.0</v>
      </c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ht="15.75" customHeight="1">
      <c r="A3534" s="1" t="s">
        <v>880</v>
      </c>
      <c r="B3534" s="1" t="s">
        <v>7075</v>
      </c>
      <c r="C3534" s="1">
        <v>9.2994748274E10</v>
      </c>
      <c r="D3534" s="1" t="s">
        <v>11</v>
      </c>
      <c r="E3534" s="1" t="s">
        <v>12</v>
      </c>
      <c r="F3534" s="1" t="s">
        <v>13</v>
      </c>
      <c r="G3534" s="1" t="s">
        <v>14</v>
      </c>
      <c r="H3534" s="1" t="s">
        <v>15</v>
      </c>
      <c r="I3534" s="2">
        <v>45682.0</v>
      </c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ht="15.75" customHeight="1">
      <c r="A3535" s="1" t="s">
        <v>7076</v>
      </c>
      <c r="B3535" s="1" t="s">
        <v>7077</v>
      </c>
      <c r="C3535" s="1">
        <v>2.197927212E10</v>
      </c>
      <c r="D3535" s="1" t="s">
        <v>11</v>
      </c>
      <c r="E3535" s="1" t="s">
        <v>27</v>
      </c>
      <c r="F3535" s="1" t="s">
        <v>13</v>
      </c>
      <c r="G3535" s="1" t="s">
        <v>14</v>
      </c>
      <c r="H3535" s="1" t="s">
        <v>65</v>
      </c>
      <c r="I3535" s="2">
        <v>45682.0</v>
      </c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ht="15.75" customHeight="1">
      <c r="A3536" s="1" t="s">
        <v>2307</v>
      </c>
      <c r="B3536" s="1" t="s">
        <v>7078</v>
      </c>
      <c r="C3536" s="1">
        <v>5.1985751459E10</v>
      </c>
      <c r="D3536" s="1" t="s">
        <v>11</v>
      </c>
      <c r="E3536" s="1" t="s">
        <v>40</v>
      </c>
      <c r="F3536" s="1" t="s">
        <v>13</v>
      </c>
      <c r="G3536" s="1" t="s">
        <v>20</v>
      </c>
      <c r="H3536" s="1" t="s">
        <v>15</v>
      </c>
      <c r="I3536" s="2">
        <v>45682.0</v>
      </c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ht="15.75" customHeight="1">
      <c r="A3537" s="1" t="s">
        <v>7079</v>
      </c>
      <c r="B3537" s="1" t="s">
        <v>7080</v>
      </c>
      <c r="C3537" s="1" t="s">
        <v>7081</v>
      </c>
      <c r="D3537" s="1" t="s">
        <v>11</v>
      </c>
      <c r="E3537" s="1" t="s">
        <v>12</v>
      </c>
      <c r="F3537" s="1" t="s">
        <v>13</v>
      </c>
      <c r="G3537" s="1" t="s">
        <v>14</v>
      </c>
      <c r="H3537" s="1" t="s">
        <v>15</v>
      </c>
      <c r="I3537" s="2">
        <v>45682.0</v>
      </c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ht="15.75" customHeight="1">
      <c r="A3538" s="1" t="s">
        <v>7082</v>
      </c>
      <c r="B3538" s="1" t="s">
        <v>7083</v>
      </c>
      <c r="C3538" s="1">
        <v>9.93866304E8</v>
      </c>
      <c r="D3538" s="1" t="s">
        <v>11</v>
      </c>
      <c r="E3538" s="1" t="s">
        <v>40</v>
      </c>
      <c r="F3538" s="1" t="s">
        <v>13</v>
      </c>
      <c r="G3538" s="1" t="s">
        <v>20</v>
      </c>
      <c r="H3538" s="1" t="s">
        <v>15</v>
      </c>
      <c r="I3538" s="2">
        <v>45682.0</v>
      </c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ht="15.75" customHeight="1">
      <c r="A3539" s="1" t="s">
        <v>7084</v>
      </c>
      <c r="B3539" s="1" t="s">
        <v>7085</v>
      </c>
      <c r="C3539" s="1">
        <v>1.1972613449E10</v>
      </c>
      <c r="D3539" s="1" t="s">
        <v>11</v>
      </c>
      <c r="E3539" s="1" t="s">
        <v>23</v>
      </c>
      <c r="F3539" s="1" t="s">
        <v>13</v>
      </c>
      <c r="G3539" s="1" t="s">
        <v>20</v>
      </c>
      <c r="H3539" s="1" t="s">
        <v>24</v>
      </c>
      <c r="I3539" s="2">
        <v>45682.0</v>
      </c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ht="15.75" customHeight="1">
      <c r="A3540" s="1" t="s">
        <v>7086</v>
      </c>
      <c r="B3540" s="1" t="s">
        <v>7087</v>
      </c>
      <c r="C3540" s="1" t="s">
        <v>7088</v>
      </c>
      <c r="D3540" s="1" t="s">
        <v>11</v>
      </c>
      <c r="E3540" s="1" t="s">
        <v>2258</v>
      </c>
      <c r="F3540" s="1" t="s">
        <v>13</v>
      </c>
      <c r="G3540" s="1" t="s">
        <v>20</v>
      </c>
      <c r="H3540" s="1" t="s">
        <v>15</v>
      </c>
      <c r="I3540" s="2">
        <v>45682.0</v>
      </c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ht="15.75" customHeight="1">
      <c r="A3541" s="1" t="s">
        <v>7089</v>
      </c>
      <c r="B3541" s="1" t="s">
        <v>7090</v>
      </c>
      <c r="C3541" s="1">
        <v>1.4997045855E10</v>
      </c>
      <c r="D3541" s="1" t="s">
        <v>11</v>
      </c>
      <c r="E3541" s="1" t="s">
        <v>40</v>
      </c>
      <c r="F3541" s="1" t="s">
        <v>13</v>
      </c>
      <c r="G3541" s="1" t="s">
        <v>20</v>
      </c>
      <c r="H3541" s="1" t="s">
        <v>15</v>
      </c>
      <c r="I3541" s="2">
        <v>45682.0</v>
      </c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ht="15.75" customHeight="1">
      <c r="A3542" s="1" t="s">
        <v>7091</v>
      </c>
      <c r="B3542" s="1" t="s">
        <v>7092</v>
      </c>
      <c r="C3542" s="1">
        <v>8.5989127375E10</v>
      </c>
      <c r="D3542" s="1" t="s">
        <v>11</v>
      </c>
      <c r="E3542" s="1" t="s">
        <v>2258</v>
      </c>
      <c r="F3542" s="1" t="s">
        <v>13</v>
      </c>
      <c r="G3542" s="1" t="s">
        <v>20</v>
      </c>
      <c r="H3542" s="1" t="s">
        <v>15</v>
      </c>
      <c r="I3542" s="2">
        <v>45682.0</v>
      </c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ht="15.75" customHeight="1">
      <c r="A3543" s="1" t="s">
        <v>2954</v>
      </c>
      <c r="B3543" s="1" t="s">
        <v>7093</v>
      </c>
      <c r="C3543" s="1" t="s">
        <v>7094</v>
      </c>
      <c r="D3543" s="1" t="s">
        <v>11</v>
      </c>
      <c r="E3543" s="1" t="s">
        <v>37</v>
      </c>
      <c r="F3543" s="1" t="s">
        <v>13</v>
      </c>
      <c r="G3543" s="1" t="s">
        <v>20</v>
      </c>
      <c r="H3543" s="1" t="s">
        <v>143</v>
      </c>
      <c r="I3543" s="2">
        <v>45682.0</v>
      </c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ht="15.75" customHeight="1">
      <c r="A3544" s="1" t="s">
        <v>7095</v>
      </c>
      <c r="B3544" s="1" t="s">
        <v>7096</v>
      </c>
      <c r="C3544" s="1">
        <v>5.592981733114E12</v>
      </c>
      <c r="D3544" s="1" t="s">
        <v>11</v>
      </c>
      <c r="E3544" s="1" t="s">
        <v>23</v>
      </c>
      <c r="F3544" s="1" t="s">
        <v>13</v>
      </c>
      <c r="G3544" s="1" t="s">
        <v>14</v>
      </c>
      <c r="H3544" s="1" t="s">
        <v>15</v>
      </c>
      <c r="I3544" s="2">
        <v>45682.0</v>
      </c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ht="15.75" customHeight="1">
      <c r="A3545" s="1" t="s">
        <v>7097</v>
      </c>
      <c r="B3545" s="1" t="s">
        <v>7098</v>
      </c>
      <c r="C3545" s="1">
        <v>5.581987094832E12</v>
      </c>
      <c r="D3545" s="1" t="s">
        <v>11</v>
      </c>
      <c r="E3545" s="1" t="s">
        <v>40</v>
      </c>
      <c r="F3545" s="1" t="s">
        <v>13</v>
      </c>
      <c r="G3545" s="1" t="s">
        <v>20</v>
      </c>
      <c r="H3545" s="1" t="s">
        <v>65</v>
      </c>
      <c r="I3545" s="2">
        <v>45682.0</v>
      </c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ht="15.75" customHeight="1">
      <c r="A3546" s="1" t="s">
        <v>102</v>
      </c>
      <c r="B3546" s="1" t="s">
        <v>7099</v>
      </c>
      <c r="C3546" s="1">
        <v>1.1960884015E10</v>
      </c>
      <c r="D3546" s="1" t="s">
        <v>11</v>
      </c>
      <c r="E3546" s="1" t="s">
        <v>112</v>
      </c>
      <c r="F3546" s="1" t="s">
        <v>13</v>
      </c>
      <c r="G3546" s="1" t="s">
        <v>20</v>
      </c>
      <c r="H3546" s="1" t="s">
        <v>44</v>
      </c>
      <c r="I3546" s="2">
        <v>45682.0</v>
      </c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ht="15.75" customHeight="1">
      <c r="A3547" s="1" t="s">
        <v>7100</v>
      </c>
      <c r="B3547" s="1" t="s">
        <v>7101</v>
      </c>
      <c r="C3547" s="1">
        <v>6.7996828145E10</v>
      </c>
      <c r="D3547" s="1" t="s">
        <v>11</v>
      </c>
      <c r="E3547" s="1" t="s">
        <v>12</v>
      </c>
      <c r="F3547" s="1" t="s">
        <v>13</v>
      </c>
      <c r="G3547" s="1" t="s">
        <v>14</v>
      </c>
      <c r="H3547" s="1" t="s">
        <v>15</v>
      </c>
      <c r="I3547" s="2">
        <v>45682.0</v>
      </c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ht="15.75" customHeight="1">
      <c r="A3548" s="1" t="s">
        <v>3892</v>
      </c>
      <c r="B3548" s="1" t="s">
        <v>7102</v>
      </c>
      <c r="C3548" s="1">
        <v>4.4999724727E10</v>
      </c>
      <c r="D3548" s="1" t="s">
        <v>11</v>
      </c>
      <c r="E3548" s="1" t="s">
        <v>23</v>
      </c>
      <c r="F3548" s="1" t="s">
        <v>13</v>
      </c>
      <c r="G3548" s="1" t="s">
        <v>20</v>
      </c>
      <c r="H3548" s="1" t="s">
        <v>15</v>
      </c>
      <c r="I3548" s="2">
        <v>45682.0</v>
      </c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ht="15.75" customHeight="1">
      <c r="A3549" s="1" t="s">
        <v>7103</v>
      </c>
      <c r="B3549" s="1" t="s">
        <v>7104</v>
      </c>
      <c r="C3549" s="1" t="s">
        <v>7105</v>
      </c>
      <c r="D3549" s="1" t="s">
        <v>11</v>
      </c>
      <c r="E3549" s="1" t="s">
        <v>99</v>
      </c>
      <c r="F3549" s="1" t="s">
        <v>13</v>
      </c>
      <c r="G3549" s="1" t="s">
        <v>20</v>
      </c>
      <c r="H3549" s="1" t="s">
        <v>15</v>
      </c>
      <c r="I3549" s="2">
        <v>45682.0</v>
      </c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ht="15.75" customHeight="1">
      <c r="A3550" s="1" t="s">
        <v>7106</v>
      </c>
      <c r="B3550" s="1" t="s">
        <v>7107</v>
      </c>
      <c r="C3550" s="1">
        <v>1.4997302245E10</v>
      </c>
      <c r="D3550" s="1" t="s">
        <v>11</v>
      </c>
      <c r="E3550" s="1" t="s">
        <v>123</v>
      </c>
      <c r="F3550" s="1" t="s">
        <v>13</v>
      </c>
      <c r="G3550" s="1" t="s">
        <v>14</v>
      </c>
      <c r="H3550" s="1" t="s">
        <v>15</v>
      </c>
      <c r="I3550" s="2">
        <v>45682.0</v>
      </c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ht="15.75" customHeight="1">
      <c r="A3551" s="1" t="s">
        <v>7108</v>
      </c>
      <c r="B3551" s="1" t="s">
        <v>7109</v>
      </c>
      <c r="C3551" s="1">
        <v>8.3987837103E10</v>
      </c>
      <c r="D3551" s="1" t="s">
        <v>11</v>
      </c>
      <c r="E3551" s="1" t="s">
        <v>23</v>
      </c>
      <c r="F3551" s="1" t="s">
        <v>13</v>
      </c>
      <c r="G3551" s="1" t="s">
        <v>20</v>
      </c>
      <c r="H3551" s="1" t="s">
        <v>15</v>
      </c>
      <c r="I3551" s="2">
        <v>45682.0</v>
      </c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ht="15.75" customHeight="1">
      <c r="A3552" s="1" t="s">
        <v>7110</v>
      </c>
      <c r="B3552" s="1" t="s">
        <v>7111</v>
      </c>
      <c r="C3552" s="1">
        <v>8.5988896672E10</v>
      </c>
      <c r="D3552" s="1" t="s">
        <v>11</v>
      </c>
      <c r="E3552" s="1" t="s">
        <v>23</v>
      </c>
      <c r="F3552" s="1" t="s">
        <v>13</v>
      </c>
      <c r="G3552" s="1" t="s">
        <v>20</v>
      </c>
      <c r="H3552" s="1" t="s">
        <v>15</v>
      </c>
      <c r="I3552" s="2">
        <v>45682.0</v>
      </c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ht="15.75" customHeight="1">
      <c r="A3553" s="1" t="s">
        <v>7112</v>
      </c>
      <c r="B3553" s="1" t="s">
        <v>7113</v>
      </c>
      <c r="C3553" s="1">
        <v>8.8962416591E10</v>
      </c>
      <c r="D3553" s="1" t="s">
        <v>11</v>
      </c>
      <c r="E3553" s="1" t="s">
        <v>23</v>
      </c>
      <c r="F3553" s="1" t="s">
        <v>13</v>
      </c>
      <c r="G3553" s="1" t="s">
        <v>20</v>
      </c>
      <c r="H3553" s="1" t="s">
        <v>15</v>
      </c>
      <c r="I3553" s="2">
        <v>45682.0</v>
      </c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ht="15.75" customHeight="1">
      <c r="A3554" s="1" t="s">
        <v>7114</v>
      </c>
      <c r="B3554" s="1" t="s">
        <v>7115</v>
      </c>
      <c r="C3554" s="1">
        <v>3.1987679367E10</v>
      </c>
      <c r="D3554" s="1" t="s">
        <v>11</v>
      </c>
      <c r="E3554" s="1" t="s">
        <v>49</v>
      </c>
      <c r="F3554" s="1" t="s">
        <v>13</v>
      </c>
      <c r="G3554" s="1" t="s">
        <v>14</v>
      </c>
      <c r="H3554" s="1" t="s">
        <v>15</v>
      </c>
      <c r="I3554" s="2">
        <v>45682.0</v>
      </c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ht="15.75" customHeight="1">
      <c r="A3555" s="1" t="s">
        <v>7116</v>
      </c>
      <c r="B3555" s="1" t="s">
        <v>7117</v>
      </c>
      <c r="C3555" s="1" t="s">
        <v>7118</v>
      </c>
      <c r="D3555" s="1" t="s">
        <v>11</v>
      </c>
      <c r="E3555" s="1" t="s">
        <v>27</v>
      </c>
      <c r="F3555" s="1" t="s">
        <v>13</v>
      </c>
      <c r="G3555" s="1" t="s">
        <v>20</v>
      </c>
      <c r="H3555" s="1" t="s">
        <v>15</v>
      </c>
      <c r="I3555" s="2">
        <v>45682.0</v>
      </c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ht="15.75" customHeight="1">
      <c r="A3556" s="1" t="s">
        <v>3218</v>
      </c>
      <c r="B3556" s="1" t="s">
        <v>7119</v>
      </c>
      <c r="C3556" s="1">
        <v>9.8991333805E10</v>
      </c>
      <c r="D3556" s="1" t="s">
        <v>11</v>
      </c>
      <c r="E3556" s="1" t="s">
        <v>27</v>
      </c>
      <c r="F3556" s="1" t="s">
        <v>13</v>
      </c>
      <c r="G3556" s="1" t="s">
        <v>20</v>
      </c>
      <c r="H3556" s="1" t="s">
        <v>44</v>
      </c>
      <c r="I3556" s="2">
        <v>45682.0</v>
      </c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ht="15.75" customHeight="1">
      <c r="A3557" s="1" t="s">
        <v>7120</v>
      </c>
      <c r="B3557" s="1" t="s">
        <v>7121</v>
      </c>
      <c r="C3557" s="1">
        <v>6.7996697861E10</v>
      </c>
      <c r="D3557" s="1" t="s">
        <v>11</v>
      </c>
      <c r="E3557" s="1" t="s">
        <v>27</v>
      </c>
      <c r="F3557" s="1" t="s">
        <v>13</v>
      </c>
      <c r="G3557" s="1" t="s">
        <v>14</v>
      </c>
      <c r="H3557" s="1" t="s">
        <v>24</v>
      </c>
      <c r="I3557" s="2">
        <v>45682.0</v>
      </c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ht="15.75" customHeight="1">
      <c r="A3558" s="1" t="s">
        <v>7122</v>
      </c>
      <c r="B3558" s="1" t="s">
        <v>7123</v>
      </c>
      <c r="C3558" s="1">
        <v>1.7988077057E10</v>
      </c>
      <c r="D3558" s="1" t="s">
        <v>11</v>
      </c>
      <c r="E3558" s="1" t="s">
        <v>27</v>
      </c>
      <c r="F3558" s="1" t="s">
        <v>13</v>
      </c>
      <c r="G3558" s="1" t="s">
        <v>20</v>
      </c>
      <c r="H3558" s="1" t="s">
        <v>15</v>
      </c>
      <c r="I3558" s="2">
        <v>45682.0</v>
      </c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ht="15.75" customHeight="1">
      <c r="A3559" s="1" t="s">
        <v>1589</v>
      </c>
      <c r="B3559" s="1" t="s">
        <v>7124</v>
      </c>
      <c r="C3559" s="1">
        <v>1.7981444741E10</v>
      </c>
      <c r="D3559" s="1" t="s">
        <v>11</v>
      </c>
      <c r="E3559" s="1" t="s">
        <v>27</v>
      </c>
      <c r="F3559" s="1" t="s">
        <v>13</v>
      </c>
      <c r="G3559" s="1" t="s">
        <v>14</v>
      </c>
      <c r="H3559" s="1" t="s">
        <v>15</v>
      </c>
      <c r="I3559" s="2">
        <v>45682.0</v>
      </c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ht="15.75" customHeight="1">
      <c r="A3560" s="1" t="s">
        <v>7125</v>
      </c>
      <c r="B3560" s="1" t="s">
        <v>7126</v>
      </c>
      <c r="C3560" s="1">
        <v>3.4998131842E10</v>
      </c>
      <c r="D3560" s="1" t="s">
        <v>11</v>
      </c>
      <c r="E3560" s="1" t="s">
        <v>96</v>
      </c>
      <c r="F3560" s="1" t="s">
        <v>13</v>
      </c>
      <c r="G3560" s="1" t="s">
        <v>20</v>
      </c>
      <c r="H3560" s="1" t="s">
        <v>15</v>
      </c>
      <c r="I3560" s="2">
        <v>45682.0</v>
      </c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ht="15.75" customHeight="1">
      <c r="A3561" s="1" t="s">
        <v>7127</v>
      </c>
      <c r="B3561" s="1" t="s">
        <v>7128</v>
      </c>
      <c r="C3561" s="1" t="s">
        <v>7129</v>
      </c>
      <c r="D3561" s="1" t="s">
        <v>11</v>
      </c>
      <c r="E3561" s="1" t="s">
        <v>123</v>
      </c>
      <c r="F3561" s="1" t="s">
        <v>13</v>
      </c>
      <c r="G3561" s="1" t="s">
        <v>14</v>
      </c>
      <c r="H3561" s="1" t="s">
        <v>15</v>
      </c>
      <c r="I3561" s="2">
        <v>45682.0</v>
      </c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ht="15.75" customHeight="1">
      <c r="A3562" s="1" t="s">
        <v>7130</v>
      </c>
      <c r="B3562" s="1" t="s">
        <v>7131</v>
      </c>
      <c r="C3562" s="1">
        <v>1.1977997088E10</v>
      </c>
      <c r="D3562" s="1" t="s">
        <v>11</v>
      </c>
      <c r="E3562" s="1" t="s">
        <v>23</v>
      </c>
      <c r="F3562" s="1" t="s">
        <v>13</v>
      </c>
      <c r="G3562" s="1" t="s">
        <v>14</v>
      </c>
      <c r="H3562" s="1" t="s">
        <v>15</v>
      </c>
      <c r="I3562" s="2">
        <v>45682.0</v>
      </c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ht="15.75" customHeight="1">
      <c r="A3563" s="1" t="s">
        <v>83</v>
      </c>
      <c r="B3563" s="1" t="s">
        <v>7132</v>
      </c>
      <c r="C3563" s="1">
        <v>1.2997123255E10</v>
      </c>
      <c r="D3563" s="1" t="s">
        <v>11</v>
      </c>
      <c r="E3563" s="1" t="s">
        <v>27</v>
      </c>
      <c r="F3563" s="1" t="s">
        <v>13</v>
      </c>
      <c r="G3563" s="1" t="s">
        <v>20</v>
      </c>
      <c r="H3563" s="1" t="s">
        <v>44</v>
      </c>
      <c r="I3563" s="2">
        <v>45682.0</v>
      </c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ht="15.75" customHeight="1">
      <c r="A3564" s="1" t="s">
        <v>7133</v>
      </c>
      <c r="B3564" s="1" t="s">
        <v>7134</v>
      </c>
      <c r="C3564" s="1">
        <v>9.86591194E8</v>
      </c>
      <c r="D3564" s="1" t="s">
        <v>11</v>
      </c>
      <c r="E3564" s="1" t="s">
        <v>123</v>
      </c>
      <c r="F3564" s="1" t="s">
        <v>13</v>
      </c>
      <c r="G3564" s="1" t="s">
        <v>14</v>
      </c>
      <c r="H3564" s="1" t="s">
        <v>15</v>
      </c>
      <c r="I3564" s="2">
        <v>45682.0</v>
      </c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ht="15.75" customHeight="1">
      <c r="A3565" s="1" t="s">
        <v>7135</v>
      </c>
      <c r="B3565" s="1" t="s">
        <v>7136</v>
      </c>
      <c r="C3565" s="1">
        <v>5.398485804E10</v>
      </c>
      <c r="D3565" s="1" t="s">
        <v>11</v>
      </c>
      <c r="E3565" s="1" t="s">
        <v>123</v>
      </c>
      <c r="F3565" s="1" t="s">
        <v>13</v>
      </c>
      <c r="G3565" s="1" t="s">
        <v>14</v>
      </c>
      <c r="H3565" s="1" t="s">
        <v>15</v>
      </c>
      <c r="I3565" s="2">
        <v>45682.0</v>
      </c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ht="15.75" customHeight="1">
      <c r="A3566" s="1" t="s">
        <v>7137</v>
      </c>
      <c r="B3566" s="1" t="s">
        <v>7138</v>
      </c>
      <c r="C3566" s="1" t="s">
        <v>7139</v>
      </c>
      <c r="D3566" s="1" t="s">
        <v>11</v>
      </c>
      <c r="E3566" s="1" t="s">
        <v>40</v>
      </c>
      <c r="F3566" s="1" t="s">
        <v>13</v>
      </c>
      <c r="G3566" s="1" t="s">
        <v>20</v>
      </c>
      <c r="H3566" s="1" t="s">
        <v>15</v>
      </c>
      <c r="I3566" s="2">
        <v>45682.0</v>
      </c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ht="15.75" customHeight="1">
      <c r="A3567" s="1" t="s">
        <v>7140</v>
      </c>
      <c r="B3567" s="1" t="s">
        <v>7141</v>
      </c>
      <c r="C3567" s="1">
        <v>4.8988227515E10</v>
      </c>
      <c r="D3567" s="1" t="s">
        <v>11</v>
      </c>
      <c r="E3567" s="1" t="s">
        <v>2258</v>
      </c>
      <c r="F3567" s="1" t="s">
        <v>13</v>
      </c>
      <c r="G3567" s="1" t="s">
        <v>20</v>
      </c>
      <c r="H3567" s="1" t="s">
        <v>65</v>
      </c>
      <c r="I3567" s="2">
        <v>45682.0</v>
      </c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ht="15.75" customHeight="1">
      <c r="A3568" s="1" t="s">
        <v>7142</v>
      </c>
      <c r="B3568" s="1" t="s">
        <v>7143</v>
      </c>
      <c r="C3568" s="1">
        <v>8.8988427524E10</v>
      </c>
      <c r="D3568" s="1" t="s">
        <v>11</v>
      </c>
      <c r="E3568" s="1" t="s">
        <v>37</v>
      </c>
      <c r="F3568" s="1" t="s">
        <v>13</v>
      </c>
      <c r="G3568" s="1" t="s">
        <v>20</v>
      </c>
      <c r="H3568" s="1" t="s">
        <v>76</v>
      </c>
      <c r="I3568" s="2">
        <v>45682.0</v>
      </c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ht="15.75" customHeight="1">
      <c r="A3569" s="1" t="s">
        <v>7144</v>
      </c>
      <c r="B3569" s="1" t="s">
        <v>7145</v>
      </c>
      <c r="C3569" s="1">
        <v>9.93874782E8</v>
      </c>
      <c r="D3569" s="1" t="s">
        <v>11</v>
      </c>
      <c r="E3569" s="1" t="s">
        <v>123</v>
      </c>
      <c r="F3569" s="1" t="s">
        <v>13</v>
      </c>
      <c r="G3569" s="1" t="s">
        <v>14</v>
      </c>
      <c r="H3569" s="1" t="s">
        <v>15</v>
      </c>
      <c r="I3569" s="2">
        <v>45682.0</v>
      </c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ht="15.75" customHeight="1">
      <c r="A3570" s="1" t="s">
        <v>7146</v>
      </c>
      <c r="B3570" s="1" t="s">
        <v>7147</v>
      </c>
      <c r="C3570" s="1">
        <v>9.9984660432E10</v>
      </c>
      <c r="D3570" s="1" t="s">
        <v>11</v>
      </c>
      <c r="E3570" s="1" t="s">
        <v>37</v>
      </c>
      <c r="F3570" s="1" t="s">
        <v>13</v>
      </c>
      <c r="G3570" s="1" t="s">
        <v>20</v>
      </c>
      <c r="H3570" s="1" t="s">
        <v>4765</v>
      </c>
      <c r="I3570" s="2">
        <v>45682.0</v>
      </c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ht="15.75" customHeight="1">
      <c r="A3571" s="1" t="s">
        <v>7148</v>
      </c>
      <c r="B3571" s="1" t="s">
        <v>7149</v>
      </c>
      <c r="C3571" s="1">
        <v>5.3991757054E10</v>
      </c>
      <c r="D3571" s="1" t="s">
        <v>11</v>
      </c>
      <c r="E3571" s="1" t="s">
        <v>27</v>
      </c>
      <c r="F3571" s="1" t="s">
        <v>13</v>
      </c>
      <c r="G3571" s="1" t="s">
        <v>20</v>
      </c>
      <c r="H3571" s="1" t="s">
        <v>15</v>
      </c>
      <c r="I3571" s="2">
        <v>45682.0</v>
      </c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ht="15.75" customHeight="1">
      <c r="A3572" s="1" t="s">
        <v>7150</v>
      </c>
      <c r="B3572" s="1" t="s">
        <v>7151</v>
      </c>
      <c r="C3572" s="1">
        <v>7.598360767E10</v>
      </c>
      <c r="D3572" s="1" t="s">
        <v>11</v>
      </c>
      <c r="E3572" s="1" t="s">
        <v>23</v>
      </c>
      <c r="F3572" s="1" t="s">
        <v>13</v>
      </c>
      <c r="G3572" s="1" t="s">
        <v>20</v>
      </c>
      <c r="H3572" s="1" t="s">
        <v>15</v>
      </c>
      <c r="I3572" s="2">
        <v>45682.0</v>
      </c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ht="15.75" customHeight="1">
      <c r="A3573" s="1" t="s">
        <v>7152</v>
      </c>
      <c r="B3573" s="1" t="s">
        <v>7153</v>
      </c>
      <c r="C3573" s="1">
        <v>1.1975337678E10</v>
      </c>
      <c r="D3573" s="1" t="s">
        <v>11</v>
      </c>
      <c r="E3573" s="1" t="s">
        <v>23</v>
      </c>
      <c r="F3573" s="1" t="s">
        <v>13</v>
      </c>
      <c r="G3573" s="1" t="s">
        <v>14</v>
      </c>
      <c r="H3573" s="1" t="s">
        <v>24</v>
      </c>
      <c r="I3573" s="2">
        <v>45682.0</v>
      </c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ht="15.75" customHeight="1">
      <c r="A3574" s="1" t="s">
        <v>7154</v>
      </c>
      <c r="B3574" s="1" t="s">
        <v>7155</v>
      </c>
      <c r="C3574" s="1">
        <v>5.521966361533E12</v>
      </c>
      <c r="D3574" s="1" t="s">
        <v>11</v>
      </c>
      <c r="E3574" s="1" t="s">
        <v>37</v>
      </c>
      <c r="F3574" s="1" t="s">
        <v>13</v>
      </c>
      <c r="G3574" s="1" t="s">
        <v>20</v>
      </c>
      <c r="H3574" s="1" t="s">
        <v>126</v>
      </c>
      <c r="I3574" s="2">
        <v>45682.0</v>
      </c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ht="15.75" customHeight="1">
      <c r="A3575" s="1" t="s">
        <v>7156</v>
      </c>
      <c r="B3575" s="1" t="s">
        <v>7157</v>
      </c>
      <c r="C3575" s="1">
        <v>5.585991385092E12</v>
      </c>
      <c r="D3575" s="1" t="s">
        <v>11</v>
      </c>
      <c r="E3575" s="1" t="s">
        <v>12</v>
      </c>
      <c r="F3575" s="1" t="s">
        <v>13</v>
      </c>
      <c r="G3575" s="1" t="s">
        <v>14</v>
      </c>
      <c r="H3575" s="1" t="s">
        <v>15</v>
      </c>
      <c r="I3575" s="2">
        <v>45682.0</v>
      </c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ht="15.75" customHeight="1">
      <c r="A3576" s="1" t="s">
        <v>7158</v>
      </c>
      <c r="B3576" s="1" t="s">
        <v>7159</v>
      </c>
      <c r="C3576" s="1">
        <v>4.7984117092E10</v>
      </c>
      <c r="D3576" s="1" t="s">
        <v>11</v>
      </c>
      <c r="E3576" s="1" t="s">
        <v>27</v>
      </c>
      <c r="F3576" s="1" t="s">
        <v>13</v>
      </c>
      <c r="G3576" s="1" t="s">
        <v>20</v>
      </c>
      <c r="H3576" s="1" t="s">
        <v>65</v>
      </c>
      <c r="I3576" s="2">
        <v>45682.0</v>
      </c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ht="15.75" customHeight="1">
      <c r="A3577" s="1" t="s">
        <v>7160</v>
      </c>
      <c r="B3577" s="1" t="s">
        <v>7161</v>
      </c>
      <c r="C3577" s="1">
        <v>8.4991619494E10</v>
      </c>
      <c r="D3577" s="1" t="s">
        <v>11</v>
      </c>
      <c r="E3577" s="1" t="s">
        <v>23</v>
      </c>
      <c r="F3577" s="1" t="s">
        <v>13</v>
      </c>
      <c r="G3577" s="1" t="s">
        <v>20</v>
      </c>
      <c r="H3577" s="1" t="s">
        <v>15</v>
      </c>
      <c r="I3577" s="2">
        <v>45682.0</v>
      </c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ht="15.75" customHeight="1">
      <c r="A3578" s="1" t="s">
        <v>7162</v>
      </c>
      <c r="B3578" s="1" t="s">
        <v>7163</v>
      </c>
      <c r="C3578" s="1">
        <v>4.7992298904E10</v>
      </c>
      <c r="D3578" s="1" t="s">
        <v>11</v>
      </c>
      <c r="E3578" s="1" t="s">
        <v>37</v>
      </c>
      <c r="F3578" s="1" t="s">
        <v>13</v>
      </c>
      <c r="G3578" s="1" t="s">
        <v>20</v>
      </c>
      <c r="H3578" s="1" t="s">
        <v>44</v>
      </c>
      <c r="I3578" s="2">
        <v>45682.0</v>
      </c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ht="15.75" customHeight="1">
      <c r="A3579" s="1" t="s">
        <v>7164</v>
      </c>
      <c r="B3579" s="1" t="s">
        <v>7165</v>
      </c>
      <c r="C3579" s="1">
        <v>4.6991104296E10</v>
      </c>
      <c r="D3579" s="1" t="s">
        <v>11</v>
      </c>
      <c r="E3579" s="1" t="s">
        <v>27</v>
      </c>
      <c r="F3579" s="1" t="s">
        <v>13</v>
      </c>
      <c r="G3579" s="1" t="s">
        <v>20</v>
      </c>
      <c r="H3579" s="1" t="s">
        <v>15</v>
      </c>
      <c r="I3579" s="2">
        <v>45682.0</v>
      </c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ht="15.75" customHeight="1">
      <c r="A3580" s="1" t="s">
        <v>7166</v>
      </c>
      <c r="B3580" s="1" t="s">
        <v>7167</v>
      </c>
      <c r="C3580" s="1">
        <v>4.1996984203E10</v>
      </c>
      <c r="D3580" s="1" t="s">
        <v>11</v>
      </c>
      <c r="E3580" s="1" t="s">
        <v>23</v>
      </c>
      <c r="F3580" s="1" t="s">
        <v>13</v>
      </c>
      <c r="G3580" s="1" t="s">
        <v>20</v>
      </c>
      <c r="H3580" s="1" t="s">
        <v>15</v>
      </c>
      <c r="I3580" s="2">
        <v>45682.0</v>
      </c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ht="15.75" customHeight="1">
      <c r="A3581" s="1" t="s">
        <v>7168</v>
      </c>
      <c r="B3581" s="1" t="s">
        <v>7169</v>
      </c>
      <c r="C3581" s="1">
        <v>7.5991529251E10</v>
      </c>
      <c r="D3581" s="1" t="s">
        <v>11</v>
      </c>
      <c r="E3581" s="1" t="s">
        <v>2258</v>
      </c>
      <c r="F3581" s="1" t="s">
        <v>13</v>
      </c>
      <c r="G3581" s="1" t="s">
        <v>20</v>
      </c>
      <c r="H3581" s="1" t="s">
        <v>15</v>
      </c>
      <c r="I3581" s="2">
        <v>45682.0</v>
      </c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ht="15.75" customHeight="1">
      <c r="A3582" s="1" t="s">
        <v>333</v>
      </c>
      <c r="B3582" s="1" t="s">
        <v>7170</v>
      </c>
      <c r="C3582" s="1" t="s">
        <v>7171</v>
      </c>
      <c r="D3582" s="1" t="s">
        <v>11</v>
      </c>
      <c r="E3582" s="1" t="s">
        <v>31</v>
      </c>
      <c r="F3582" s="1" t="s">
        <v>13</v>
      </c>
      <c r="G3582" s="1" t="s">
        <v>20</v>
      </c>
      <c r="H3582" s="1" t="s">
        <v>44</v>
      </c>
      <c r="I3582" s="2">
        <v>45682.0</v>
      </c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ht="15.75" customHeight="1">
      <c r="A3583" s="1" t="s">
        <v>6271</v>
      </c>
      <c r="B3583" s="1" t="s">
        <v>7172</v>
      </c>
      <c r="C3583" s="1">
        <v>2.1982726641E10</v>
      </c>
      <c r="D3583" s="1" t="s">
        <v>11</v>
      </c>
      <c r="E3583" s="1" t="s">
        <v>37</v>
      </c>
      <c r="F3583" s="1" t="s">
        <v>13</v>
      </c>
      <c r="G3583" s="1" t="s">
        <v>20</v>
      </c>
      <c r="H3583" s="1" t="s">
        <v>44</v>
      </c>
      <c r="I3583" s="2">
        <v>45682.0</v>
      </c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ht="15.75" customHeight="1">
      <c r="A3584" s="1" t="s">
        <v>7173</v>
      </c>
      <c r="B3584" s="1" t="s">
        <v>7174</v>
      </c>
      <c r="C3584" s="1">
        <v>3.4996601076E10</v>
      </c>
      <c r="D3584" s="1" t="s">
        <v>11</v>
      </c>
      <c r="E3584" s="1" t="s">
        <v>27</v>
      </c>
      <c r="F3584" s="1" t="s">
        <v>13</v>
      </c>
      <c r="G3584" s="1" t="s">
        <v>20</v>
      </c>
      <c r="H3584" s="1" t="s">
        <v>15</v>
      </c>
      <c r="I3584" s="2">
        <v>45682.0</v>
      </c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ht="15.75" customHeight="1">
      <c r="A3585" s="1" t="s">
        <v>7175</v>
      </c>
      <c r="B3585" s="1" t="s">
        <v>7176</v>
      </c>
      <c r="C3585" s="1">
        <v>1.199138048E10</v>
      </c>
      <c r="D3585" s="1" t="s">
        <v>11</v>
      </c>
      <c r="E3585" s="1" t="s">
        <v>27</v>
      </c>
      <c r="F3585" s="1" t="s">
        <v>13</v>
      </c>
      <c r="G3585" s="1" t="s">
        <v>20</v>
      </c>
      <c r="H3585" s="1" t="s">
        <v>65</v>
      </c>
      <c r="I3585" s="2">
        <v>45682.0</v>
      </c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ht="15.75" customHeight="1">
      <c r="A3586" s="1" t="s">
        <v>7177</v>
      </c>
      <c r="B3586" s="1" t="s">
        <v>7178</v>
      </c>
      <c r="C3586" s="1">
        <v>6.9992642969E10</v>
      </c>
      <c r="D3586" s="1" t="s">
        <v>11</v>
      </c>
      <c r="E3586" s="1" t="s">
        <v>27</v>
      </c>
      <c r="F3586" s="1" t="s">
        <v>13</v>
      </c>
      <c r="G3586" s="1" t="s">
        <v>14</v>
      </c>
      <c r="H3586" s="1" t="s">
        <v>24</v>
      </c>
      <c r="I3586" s="2">
        <v>45682.0</v>
      </c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ht="15.75" customHeight="1">
      <c r="A3587" s="1" t="s">
        <v>7179</v>
      </c>
      <c r="B3587" s="1" t="s">
        <v>7180</v>
      </c>
      <c r="C3587" s="1">
        <v>8.2994338487E10</v>
      </c>
      <c r="D3587" s="1" t="s">
        <v>11</v>
      </c>
      <c r="E3587" s="1" t="s">
        <v>49</v>
      </c>
      <c r="F3587" s="1" t="s">
        <v>13</v>
      </c>
      <c r="G3587" s="1" t="s">
        <v>20</v>
      </c>
      <c r="H3587" s="1" t="s">
        <v>24</v>
      </c>
      <c r="I3587" s="2">
        <v>45682.0</v>
      </c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ht="15.75" customHeight="1">
      <c r="A3588" s="1" t="s">
        <v>3655</v>
      </c>
      <c r="B3588" s="1" t="s">
        <v>7181</v>
      </c>
      <c r="C3588" s="1">
        <v>4.499956125E10</v>
      </c>
      <c r="D3588" s="1" t="s">
        <v>11</v>
      </c>
      <c r="E3588" s="1" t="s">
        <v>23</v>
      </c>
      <c r="F3588" s="1" t="s">
        <v>13</v>
      </c>
      <c r="G3588" s="1" t="s">
        <v>20</v>
      </c>
      <c r="H3588" s="1" t="s">
        <v>15</v>
      </c>
      <c r="I3588" s="2">
        <v>45682.0</v>
      </c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ht="15.75" customHeight="1">
      <c r="A3589" s="1" t="s">
        <v>7182</v>
      </c>
      <c r="B3589" s="1" t="s">
        <v>7183</v>
      </c>
      <c r="C3589" s="1">
        <v>1.8996064849E10</v>
      </c>
      <c r="D3589" s="1" t="s">
        <v>11</v>
      </c>
      <c r="E3589" s="1" t="s">
        <v>27</v>
      </c>
      <c r="F3589" s="1" t="s">
        <v>13</v>
      </c>
      <c r="G3589" s="1" t="s">
        <v>20</v>
      </c>
      <c r="H3589" s="1" t="s">
        <v>15</v>
      </c>
      <c r="I3589" s="2">
        <v>45682.0</v>
      </c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ht="15.75" customHeight="1">
      <c r="A3590" s="1" t="s">
        <v>7184</v>
      </c>
      <c r="B3590" s="1" t="s">
        <v>7185</v>
      </c>
      <c r="C3590" s="1">
        <v>2.1970874931E10</v>
      </c>
      <c r="D3590" s="1" t="s">
        <v>11</v>
      </c>
      <c r="E3590" s="1" t="s">
        <v>27</v>
      </c>
      <c r="F3590" s="1" t="s">
        <v>13</v>
      </c>
      <c r="G3590" s="1" t="s">
        <v>14</v>
      </c>
      <c r="H3590" s="1" t="s">
        <v>15</v>
      </c>
      <c r="I3590" s="2">
        <v>45682.0</v>
      </c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ht="15.75" customHeight="1">
      <c r="A3591" s="1" t="s">
        <v>7186</v>
      </c>
      <c r="B3591" s="1" t="s">
        <v>7187</v>
      </c>
      <c r="C3591" s="1">
        <v>5.511950561103E12</v>
      </c>
      <c r="D3591" s="1" t="s">
        <v>11</v>
      </c>
      <c r="E3591" s="1" t="s">
        <v>123</v>
      </c>
      <c r="F3591" s="1" t="s">
        <v>13</v>
      </c>
      <c r="G3591" s="1" t="s">
        <v>14</v>
      </c>
      <c r="H3591" s="1" t="s">
        <v>15</v>
      </c>
      <c r="I3591" s="2">
        <v>45682.0</v>
      </c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ht="15.75" customHeight="1">
      <c r="A3592" s="1" t="s">
        <v>7188</v>
      </c>
      <c r="B3592" s="1" t="s">
        <v>7189</v>
      </c>
      <c r="C3592" s="1">
        <v>9.8992346006E10</v>
      </c>
      <c r="D3592" s="1" t="s">
        <v>11</v>
      </c>
      <c r="E3592" s="1" t="s">
        <v>27</v>
      </c>
      <c r="F3592" s="1" t="s">
        <v>13</v>
      </c>
      <c r="G3592" s="1" t="s">
        <v>20</v>
      </c>
      <c r="H3592" s="1" t="s">
        <v>65</v>
      </c>
      <c r="I3592" s="2">
        <v>45682.0</v>
      </c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ht="15.75" customHeight="1">
      <c r="A3593" s="1" t="s">
        <v>7190</v>
      </c>
      <c r="B3593" s="1" t="s">
        <v>7191</v>
      </c>
      <c r="C3593" s="1">
        <v>3.4988316129E10</v>
      </c>
      <c r="D3593" s="1" t="s">
        <v>11</v>
      </c>
      <c r="E3593" s="1" t="s">
        <v>261</v>
      </c>
      <c r="F3593" s="1" t="s">
        <v>13</v>
      </c>
      <c r="G3593" s="1" t="s">
        <v>20</v>
      </c>
      <c r="H3593" s="1" t="s">
        <v>15</v>
      </c>
      <c r="I3593" s="2">
        <v>45682.0</v>
      </c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ht="15.75" customHeight="1">
      <c r="A3594" s="1" t="s">
        <v>1069</v>
      </c>
      <c r="B3594" s="1" t="s">
        <v>7192</v>
      </c>
      <c r="C3594" s="1">
        <v>1.1987044229E10</v>
      </c>
      <c r="D3594" s="1" t="s">
        <v>11</v>
      </c>
      <c r="E3594" s="1" t="s">
        <v>23</v>
      </c>
      <c r="F3594" s="1" t="s">
        <v>13</v>
      </c>
      <c r="G3594" s="1" t="s">
        <v>20</v>
      </c>
      <c r="H3594" s="1" t="s">
        <v>15</v>
      </c>
      <c r="I3594" s="2">
        <v>45682.0</v>
      </c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ht="15.75" customHeight="1">
      <c r="A3595" s="1" t="s">
        <v>3680</v>
      </c>
      <c r="B3595" s="1" t="s">
        <v>7193</v>
      </c>
      <c r="C3595" s="1">
        <v>8.1982551336E10</v>
      </c>
      <c r="D3595" s="1" t="s">
        <v>11</v>
      </c>
      <c r="E3595" s="1" t="s">
        <v>37</v>
      </c>
      <c r="F3595" s="1" t="s">
        <v>13</v>
      </c>
      <c r="G3595" s="1" t="s">
        <v>20</v>
      </c>
      <c r="H3595" s="1" t="s">
        <v>4765</v>
      </c>
      <c r="I3595" s="2">
        <v>45682.0</v>
      </c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ht="15.75" customHeight="1">
      <c r="A3596" s="1" t="s">
        <v>7194</v>
      </c>
      <c r="B3596" s="1" t="s">
        <v>7195</v>
      </c>
      <c r="C3596" s="1">
        <v>8.2987193574E10</v>
      </c>
      <c r="D3596" s="1" t="s">
        <v>11</v>
      </c>
      <c r="E3596" s="1" t="s">
        <v>37</v>
      </c>
      <c r="F3596" s="1" t="s">
        <v>13</v>
      </c>
      <c r="G3596" s="1" t="s">
        <v>20</v>
      </c>
      <c r="H3596" s="1" t="s">
        <v>143</v>
      </c>
      <c r="I3596" s="2">
        <v>45682.0</v>
      </c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ht="15.75" customHeight="1">
      <c r="A3597" s="1" t="s">
        <v>7196</v>
      </c>
      <c r="B3597" s="1" t="s">
        <v>7197</v>
      </c>
      <c r="C3597" s="1">
        <v>5.511914120171E12</v>
      </c>
      <c r="D3597" s="1" t="s">
        <v>11</v>
      </c>
      <c r="E3597" s="1" t="s">
        <v>31</v>
      </c>
      <c r="F3597" s="1" t="s">
        <v>13</v>
      </c>
      <c r="G3597" s="1" t="s">
        <v>20</v>
      </c>
      <c r="H3597" s="1" t="s">
        <v>65</v>
      </c>
      <c r="I3597" s="2">
        <v>45682.0</v>
      </c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ht="15.75" customHeight="1">
      <c r="A3598" s="1" t="s">
        <v>7198</v>
      </c>
      <c r="B3598" s="1" t="s">
        <v>7199</v>
      </c>
      <c r="C3598" s="1" t="s">
        <v>7200</v>
      </c>
      <c r="D3598" s="1" t="s">
        <v>11</v>
      </c>
      <c r="E3598" s="1" t="s">
        <v>23</v>
      </c>
      <c r="F3598" s="1" t="s">
        <v>13</v>
      </c>
      <c r="G3598" s="1" t="s">
        <v>20</v>
      </c>
      <c r="H3598" s="1" t="s">
        <v>15</v>
      </c>
      <c r="I3598" s="2">
        <v>45682.0</v>
      </c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ht="15.75" customHeight="1">
      <c r="A3599" s="1" t="s">
        <v>7201</v>
      </c>
      <c r="B3599" s="1" t="s">
        <v>7202</v>
      </c>
      <c r="C3599" s="1">
        <v>5.1989476996E10</v>
      </c>
      <c r="D3599" s="1" t="s">
        <v>11</v>
      </c>
      <c r="E3599" s="1" t="s">
        <v>37</v>
      </c>
      <c r="F3599" s="1" t="s">
        <v>13</v>
      </c>
      <c r="G3599" s="1" t="s">
        <v>20</v>
      </c>
      <c r="H3599" s="1" t="s">
        <v>143</v>
      </c>
      <c r="I3599" s="2">
        <v>45682.0</v>
      </c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ht="15.75" customHeight="1">
      <c r="A3600" s="1" t="s">
        <v>7203</v>
      </c>
      <c r="B3600" s="1" t="s">
        <v>7204</v>
      </c>
      <c r="C3600" s="1">
        <v>7.3991629218E10</v>
      </c>
      <c r="D3600" s="1" t="s">
        <v>11</v>
      </c>
      <c r="E3600" s="1" t="s">
        <v>123</v>
      </c>
      <c r="F3600" s="1" t="s">
        <v>13</v>
      </c>
      <c r="G3600" s="1" t="s">
        <v>14</v>
      </c>
      <c r="H3600" s="1" t="s">
        <v>15</v>
      </c>
      <c r="I3600" s="2">
        <v>45682.0</v>
      </c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ht="15.75" customHeight="1">
      <c r="A3601" s="1" t="s">
        <v>7205</v>
      </c>
      <c r="B3601" s="1" t="s">
        <v>7206</v>
      </c>
      <c r="C3601" s="1">
        <v>3.3997089901E10</v>
      </c>
      <c r="D3601" s="1" t="s">
        <v>11</v>
      </c>
      <c r="E3601" s="1" t="s">
        <v>23</v>
      </c>
      <c r="F3601" s="1" t="s">
        <v>13</v>
      </c>
      <c r="G3601" s="1" t="s">
        <v>20</v>
      </c>
      <c r="H3601" s="1" t="s">
        <v>15</v>
      </c>
      <c r="I3601" s="2">
        <v>45682.0</v>
      </c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ht="15.75" customHeight="1">
      <c r="A3602" s="1" t="s">
        <v>7207</v>
      </c>
      <c r="B3602" s="1" t="s">
        <v>7208</v>
      </c>
      <c r="C3602" s="1">
        <v>2.1979303713E10</v>
      </c>
      <c r="D3602" s="1" t="s">
        <v>11</v>
      </c>
      <c r="E3602" s="1" t="s">
        <v>99</v>
      </c>
      <c r="F3602" s="1" t="s">
        <v>13</v>
      </c>
      <c r="G3602" s="1" t="s">
        <v>20</v>
      </c>
      <c r="H3602" s="1" t="s">
        <v>15</v>
      </c>
      <c r="I3602" s="2">
        <v>45682.0</v>
      </c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ht="15.75" customHeight="1">
      <c r="A3603" s="1" t="s">
        <v>7209</v>
      </c>
      <c r="B3603" s="1" t="s">
        <v>7210</v>
      </c>
      <c r="C3603" s="1">
        <v>7.7998122358E10</v>
      </c>
      <c r="D3603" s="1" t="s">
        <v>11</v>
      </c>
      <c r="E3603" s="1" t="s">
        <v>37</v>
      </c>
      <c r="F3603" s="1" t="s">
        <v>13</v>
      </c>
      <c r="G3603" s="1" t="s">
        <v>20</v>
      </c>
      <c r="H3603" s="1" t="s">
        <v>4765</v>
      </c>
      <c r="I3603" s="2">
        <v>45682.0</v>
      </c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ht="15.75" customHeight="1">
      <c r="A3604" s="1" t="s">
        <v>1331</v>
      </c>
      <c r="B3604" s="1" t="s">
        <v>7211</v>
      </c>
      <c r="C3604" s="1">
        <v>7.1996684699E10</v>
      </c>
      <c r="D3604" s="1" t="s">
        <v>11</v>
      </c>
      <c r="E3604" s="1" t="s">
        <v>318</v>
      </c>
      <c r="F3604" s="1" t="s">
        <v>13</v>
      </c>
      <c r="G3604" s="1" t="s">
        <v>20</v>
      </c>
      <c r="H3604" s="1" t="s">
        <v>15</v>
      </c>
      <c r="I3604" s="2">
        <v>45682.0</v>
      </c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ht="15.75" customHeight="1">
      <c r="A3605" s="1" t="s">
        <v>7212</v>
      </c>
      <c r="B3605" s="1" t="s">
        <v>7213</v>
      </c>
      <c r="C3605" s="1">
        <v>2.2999549362E10</v>
      </c>
      <c r="D3605" s="1" t="s">
        <v>11</v>
      </c>
      <c r="E3605" s="1" t="s">
        <v>37</v>
      </c>
      <c r="F3605" s="1" t="s">
        <v>13</v>
      </c>
      <c r="G3605" s="1" t="s">
        <v>20</v>
      </c>
      <c r="H3605" s="1" t="s">
        <v>65</v>
      </c>
      <c r="I3605" s="2">
        <v>45682.0</v>
      </c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ht="15.75" customHeight="1">
      <c r="A3606" s="1" t="s">
        <v>7214</v>
      </c>
      <c r="B3606" s="1" t="s">
        <v>7215</v>
      </c>
      <c r="C3606" s="1">
        <v>5.561981668798E12</v>
      </c>
      <c r="D3606" s="1" t="s">
        <v>11</v>
      </c>
      <c r="E3606" s="1" t="s">
        <v>27</v>
      </c>
      <c r="F3606" s="1" t="s">
        <v>13</v>
      </c>
      <c r="G3606" s="1" t="s">
        <v>14</v>
      </c>
      <c r="H3606" s="1" t="s">
        <v>15</v>
      </c>
      <c r="I3606" s="2">
        <v>45682.0</v>
      </c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ht="15.75" customHeight="1">
      <c r="A3607" s="1" t="s">
        <v>7216</v>
      </c>
      <c r="B3607" s="1" t="s">
        <v>7217</v>
      </c>
      <c r="C3607" s="1">
        <v>1.4996847981E10</v>
      </c>
      <c r="D3607" s="1" t="s">
        <v>11</v>
      </c>
      <c r="E3607" s="1" t="s">
        <v>23</v>
      </c>
      <c r="F3607" s="1" t="s">
        <v>13</v>
      </c>
      <c r="G3607" s="1" t="s">
        <v>14</v>
      </c>
      <c r="H3607" s="1" t="s">
        <v>15</v>
      </c>
      <c r="I3607" s="2">
        <v>45682.0</v>
      </c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ht="15.75" customHeight="1">
      <c r="A3608" s="1" t="s">
        <v>7218</v>
      </c>
      <c r="B3608" s="1" t="s">
        <v>7219</v>
      </c>
      <c r="C3608" s="1">
        <v>6.3984312426E10</v>
      </c>
      <c r="D3608" s="1" t="s">
        <v>11</v>
      </c>
      <c r="E3608" s="1" t="s">
        <v>23</v>
      </c>
      <c r="F3608" s="1" t="s">
        <v>13</v>
      </c>
      <c r="G3608" s="1" t="s">
        <v>20</v>
      </c>
      <c r="H3608" s="1" t="s">
        <v>15</v>
      </c>
      <c r="I3608" s="2">
        <v>45682.0</v>
      </c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ht="15.75" customHeight="1">
      <c r="A3609" s="1" t="s">
        <v>7220</v>
      </c>
      <c r="B3609" s="1" t="s">
        <v>7221</v>
      </c>
      <c r="C3609" s="1">
        <v>4.8992118081E10</v>
      </c>
      <c r="D3609" s="1" t="s">
        <v>11</v>
      </c>
      <c r="E3609" s="1" t="s">
        <v>27</v>
      </c>
      <c r="F3609" s="1" t="s">
        <v>13</v>
      </c>
      <c r="G3609" s="1" t="s">
        <v>20</v>
      </c>
      <c r="H3609" s="1" t="s">
        <v>15</v>
      </c>
      <c r="I3609" s="2">
        <v>45682.0</v>
      </c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ht="15.75" customHeight="1">
      <c r="A3610" s="1" t="s">
        <v>2420</v>
      </c>
      <c r="B3610" s="1" t="s">
        <v>7222</v>
      </c>
      <c r="C3610" s="1">
        <v>9.4992171781E10</v>
      </c>
      <c r="D3610" s="1" t="s">
        <v>11</v>
      </c>
      <c r="E3610" s="1" t="s">
        <v>37</v>
      </c>
      <c r="F3610" s="1" t="s">
        <v>13</v>
      </c>
      <c r="G3610" s="1" t="s">
        <v>20</v>
      </c>
      <c r="H3610" s="1" t="s">
        <v>4765</v>
      </c>
      <c r="I3610" s="2">
        <v>45682.0</v>
      </c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ht="15.75" customHeight="1">
      <c r="A3611" s="1" t="s">
        <v>7223</v>
      </c>
      <c r="B3611" s="1" t="s">
        <v>7224</v>
      </c>
      <c r="C3611" s="1">
        <v>9.6984119318E10</v>
      </c>
      <c r="D3611" s="1" t="s">
        <v>11</v>
      </c>
      <c r="E3611" s="1" t="s">
        <v>27</v>
      </c>
      <c r="F3611" s="1" t="s">
        <v>13</v>
      </c>
      <c r="G3611" s="1" t="s">
        <v>14</v>
      </c>
      <c r="H3611" s="1" t="s">
        <v>65</v>
      </c>
      <c r="I3611" s="2">
        <v>45682.0</v>
      </c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ht="15.75" customHeight="1">
      <c r="A3612" s="1" t="s">
        <v>7225</v>
      </c>
      <c r="B3612" s="1" t="s">
        <v>7226</v>
      </c>
      <c r="C3612" s="1">
        <v>6.5981366871E10</v>
      </c>
      <c r="D3612" s="1" t="s">
        <v>11</v>
      </c>
      <c r="E3612" s="1" t="s">
        <v>123</v>
      </c>
      <c r="F3612" s="1" t="s">
        <v>13</v>
      </c>
      <c r="G3612" s="1" t="s">
        <v>14</v>
      </c>
      <c r="H3612" s="1" t="s">
        <v>15</v>
      </c>
      <c r="I3612" s="2">
        <v>45682.0</v>
      </c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ht="15.75" customHeight="1">
      <c r="A3613" s="1" t="s">
        <v>7227</v>
      </c>
      <c r="B3613" s="1" t="s">
        <v>7228</v>
      </c>
      <c r="C3613" s="1">
        <v>5.3999260311E10</v>
      </c>
      <c r="D3613" s="1" t="s">
        <v>11</v>
      </c>
      <c r="E3613" s="1" t="s">
        <v>27</v>
      </c>
      <c r="F3613" s="1" t="s">
        <v>13</v>
      </c>
      <c r="G3613" s="1" t="s">
        <v>20</v>
      </c>
      <c r="H3613" s="1" t="s">
        <v>15</v>
      </c>
      <c r="I3613" s="2">
        <v>45682.0</v>
      </c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ht="15.75" customHeight="1">
      <c r="A3614" s="1" t="s">
        <v>7229</v>
      </c>
      <c r="B3614" s="1" t="s">
        <v>7230</v>
      </c>
      <c r="C3614" s="1">
        <v>5.564999761929E12</v>
      </c>
      <c r="D3614" s="1" t="s">
        <v>11</v>
      </c>
      <c r="E3614" s="1" t="s">
        <v>27</v>
      </c>
      <c r="F3614" s="1" t="s">
        <v>13</v>
      </c>
      <c r="G3614" s="1" t="s">
        <v>14</v>
      </c>
      <c r="H3614" s="1" t="s">
        <v>15</v>
      </c>
      <c r="I3614" s="2">
        <v>45682.0</v>
      </c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ht="15.75" customHeight="1">
      <c r="A3615" s="1" t="s">
        <v>7231</v>
      </c>
      <c r="B3615" s="1" t="s">
        <v>7232</v>
      </c>
      <c r="C3615" s="1">
        <v>1.6992312298E10</v>
      </c>
      <c r="D3615" s="1" t="s">
        <v>11</v>
      </c>
      <c r="E3615" s="1" t="s">
        <v>123</v>
      </c>
      <c r="F3615" s="1" t="s">
        <v>13</v>
      </c>
      <c r="G3615" s="1" t="s">
        <v>14</v>
      </c>
      <c r="H3615" s="1" t="s">
        <v>15</v>
      </c>
      <c r="I3615" s="2">
        <v>45682.0</v>
      </c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ht="15.75" customHeight="1">
      <c r="A3616" s="1" t="s">
        <v>1228</v>
      </c>
      <c r="B3616" s="1" t="s">
        <v>7233</v>
      </c>
      <c r="C3616" s="1">
        <v>2.1999383314E10</v>
      </c>
      <c r="D3616" s="1" t="s">
        <v>11</v>
      </c>
      <c r="E3616" s="1" t="s">
        <v>12</v>
      </c>
      <c r="F3616" s="1" t="s">
        <v>13</v>
      </c>
      <c r="G3616" s="1" t="s">
        <v>20</v>
      </c>
      <c r="H3616" s="1" t="s">
        <v>15</v>
      </c>
      <c r="I3616" s="2">
        <v>45682.0</v>
      </c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ht="15.75" customHeight="1">
      <c r="A3617" s="1" t="s">
        <v>7234</v>
      </c>
      <c r="B3617" s="1" t="s">
        <v>7235</v>
      </c>
      <c r="C3617" s="1" t="s">
        <v>7236</v>
      </c>
      <c r="D3617" s="1" t="s">
        <v>11</v>
      </c>
      <c r="E3617" s="1" t="s">
        <v>27</v>
      </c>
      <c r="F3617" s="1" t="s">
        <v>13</v>
      </c>
      <c r="G3617" s="1" t="s">
        <v>14</v>
      </c>
      <c r="H3617" s="1" t="s">
        <v>15</v>
      </c>
      <c r="I3617" s="2">
        <v>45682.0</v>
      </c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ht="15.75" customHeight="1">
      <c r="A3618" s="1" t="s">
        <v>7237</v>
      </c>
      <c r="B3618" s="1" t="s">
        <v>7238</v>
      </c>
      <c r="C3618" s="1">
        <v>1.19538495E10</v>
      </c>
      <c r="D3618" s="1" t="s">
        <v>11</v>
      </c>
      <c r="E3618" s="1" t="s">
        <v>27</v>
      </c>
      <c r="F3618" s="1" t="s">
        <v>13</v>
      </c>
      <c r="G3618" s="1" t="s">
        <v>20</v>
      </c>
      <c r="H3618" s="1" t="s">
        <v>15</v>
      </c>
      <c r="I3618" s="2">
        <v>45682.0</v>
      </c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ht="15.75" customHeight="1">
      <c r="A3619" s="1" t="s">
        <v>7239</v>
      </c>
      <c r="B3619" s="1" t="s">
        <v>7240</v>
      </c>
      <c r="C3619" s="1" t="s">
        <v>7241</v>
      </c>
      <c r="D3619" s="1" t="s">
        <v>11</v>
      </c>
      <c r="E3619" s="1" t="s">
        <v>40</v>
      </c>
      <c r="F3619" s="1" t="s">
        <v>13</v>
      </c>
      <c r="G3619" s="1" t="s">
        <v>20</v>
      </c>
      <c r="H3619" s="1" t="s">
        <v>15</v>
      </c>
      <c r="I3619" s="2">
        <v>45682.0</v>
      </c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ht="15.75" customHeight="1">
      <c r="A3620" s="1" t="s">
        <v>7242</v>
      </c>
      <c r="B3620" s="1" t="s">
        <v>7243</v>
      </c>
      <c r="C3620" s="1">
        <v>5.59198258512E12</v>
      </c>
      <c r="D3620" s="1" t="s">
        <v>11</v>
      </c>
      <c r="E3620" s="1" t="s">
        <v>23</v>
      </c>
      <c r="F3620" s="1" t="s">
        <v>13</v>
      </c>
      <c r="G3620" s="1" t="s">
        <v>20</v>
      </c>
      <c r="H3620" s="1" t="s">
        <v>15</v>
      </c>
      <c r="I3620" s="2">
        <v>45682.0</v>
      </c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ht="15.75" customHeight="1">
      <c r="A3621" s="1" t="s">
        <v>7244</v>
      </c>
      <c r="B3621" s="1" t="s">
        <v>7245</v>
      </c>
      <c r="C3621" s="1">
        <v>6.1991895453E10</v>
      </c>
      <c r="D3621" s="1" t="s">
        <v>11</v>
      </c>
      <c r="E3621" s="1" t="s">
        <v>123</v>
      </c>
      <c r="F3621" s="1" t="s">
        <v>13</v>
      </c>
      <c r="G3621" s="1" t="s">
        <v>14</v>
      </c>
      <c r="H3621" s="1" t="s">
        <v>15</v>
      </c>
      <c r="I3621" s="2">
        <v>45682.0</v>
      </c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ht="15.75" customHeight="1">
      <c r="A3622" s="1" t="s">
        <v>7246</v>
      </c>
      <c r="B3622" s="1" t="s">
        <v>7247</v>
      </c>
      <c r="C3622" s="1">
        <v>9.1993886582E10</v>
      </c>
      <c r="D3622" s="1" t="s">
        <v>11</v>
      </c>
      <c r="E3622" s="1" t="s">
        <v>27</v>
      </c>
      <c r="F3622" s="1" t="s">
        <v>13</v>
      </c>
      <c r="G3622" s="1" t="s">
        <v>20</v>
      </c>
      <c r="H3622" s="1" t="s">
        <v>15</v>
      </c>
      <c r="I3622" s="2">
        <v>45682.0</v>
      </c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ht="15.75" customHeight="1">
      <c r="A3623" s="1" t="s">
        <v>7248</v>
      </c>
      <c r="B3623" s="1" t="s">
        <v>7249</v>
      </c>
      <c r="C3623" s="1">
        <v>4.8996294088E10</v>
      </c>
      <c r="D3623" s="1" t="s">
        <v>11</v>
      </c>
      <c r="E3623" s="1" t="s">
        <v>23</v>
      </c>
      <c r="F3623" s="1" t="s">
        <v>13</v>
      </c>
      <c r="G3623" s="1" t="s">
        <v>20</v>
      </c>
      <c r="H3623" s="1" t="s">
        <v>15</v>
      </c>
      <c r="I3623" s="2">
        <v>45682.0</v>
      </c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ht="15.75" customHeight="1">
      <c r="A3624" s="1" t="s">
        <v>7250</v>
      </c>
      <c r="B3624" s="1" t="s">
        <v>7251</v>
      </c>
      <c r="C3624" s="1" t="s">
        <v>7252</v>
      </c>
      <c r="D3624" s="1" t="s">
        <v>11</v>
      </c>
      <c r="E3624" s="1" t="s">
        <v>123</v>
      </c>
      <c r="F3624" s="1" t="s">
        <v>13</v>
      </c>
      <c r="G3624" s="1" t="s">
        <v>14</v>
      </c>
      <c r="H3624" s="1" t="s">
        <v>15</v>
      </c>
      <c r="I3624" s="2">
        <v>45682.0</v>
      </c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ht="15.75" customHeight="1">
      <c r="A3625" s="1" t="s">
        <v>7253</v>
      </c>
      <c r="B3625" s="1" t="s">
        <v>7254</v>
      </c>
      <c r="C3625" s="1">
        <v>1.3997893322E10</v>
      </c>
      <c r="D3625" s="1" t="s">
        <v>11</v>
      </c>
      <c r="E3625" s="1" t="s">
        <v>23</v>
      </c>
      <c r="F3625" s="1" t="s">
        <v>13</v>
      </c>
      <c r="G3625" s="1" t="s">
        <v>20</v>
      </c>
      <c r="H3625" s="1" t="s">
        <v>15</v>
      </c>
      <c r="I3625" s="2">
        <v>45682.0</v>
      </c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ht="15.75" customHeight="1">
      <c r="A3626" s="1" t="s">
        <v>409</v>
      </c>
      <c r="B3626" s="1" t="s">
        <v>7255</v>
      </c>
      <c r="C3626" s="1">
        <v>9.9982666955E10</v>
      </c>
      <c r="D3626" s="1" t="s">
        <v>11</v>
      </c>
      <c r="E3626" s="1" t="s">
        <v>27</v>
      </c>
      <c r="F3626" s="1" t="s">
        <v>13</v>
      </c>
      <c r="G3626" s="1" t="s">
        <v>20</v>
      </c>
      <c r="H3626" s="1" t="s">
        <v>15</v>
      </c>
      <c r="I3626" s="2">
        <v>45682.0</v>
      </c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ht="15.75" customHeight="1">
      <c r="A3627" s="1" t="s">
        <v>7256</v>
      </c>
      <c r="B3627" s="1" t="s">
        <v>7257</v>
      </c>
      <c r="C3627" s="1">
        <v>8.3993275187E10</v>
      </c>
      <c r="D3627" s="1" t="s">
        <v>11</v>
      </c>
      <c r="E3627" s="1" t="s">
        <v>27</v>
      </c>
      <c r="F3627" s="1" t="s">
        <v>13</v>
      </c>
      <c r="G3627" s="1" t="s">
        <v>20</v>
      </c>
      <c r="H3627" s="1" t="s">
        <v>24</v>
      </c>
      <c r="I3627" s="2">
        <v>45682.0</v>
      </c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ht="15.75" customHeight="1">
      <c r="A3628" s="1" t="s">
        <v>7258</v>
      </c>
      <c r="B3628" s="1" t="s">
        <v>7259</v>
      </c>
      <c r="C3628" s="1">
        <v>1.1958225078E10</v>
      </c>
      <c r="D3628" s="1" t="s">
        <v>11</v>
      </c>
      <c r="E3628" s="1" t="s">
        <v>27</v>
      </c>
      <c r="F3628" s="1" t="s">
        <v>13</v>
      </c>
      <c r="G3628" s="1" t="s">
        <v>20</v>
      </c>
      <c r="H3628" s="1" t="s">
        <v>385</v>
      </c>
      <c r="I3628" s="2">
        <v>45682.0</v>
      </c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ht="15.75" customHeight="1">
      <c r="A3629" s="1" t="s">
        <v>7260</v>
      </c>
      <c r="B3629" s="1" t="s">
        <v>7261</v>
      </c>
      <c r="C3629" s="1">
        <v>2.7998756888E10</v>
      </c>
      <c r="D3629" s="1" t="s">
        <v>11</v>
      </c>
      <c r="E3629" s="1" t="s">
        <v>23</v>
      </c>
      <c r="F3629" s="1" t="s">
        <v>13</v>
      </c>
      <c r="G3629" s="1" t="s">
        <v>20</v>
      </c>
      <c r="H3629" s="1" t="s">
        <v>15</v>
      </c>
      <c r="I3629" s="2">
        <v>45682.0</v>
      </c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ht="15.75" customHeight="1">
      <c r="A3630" s="1" t="s">
        <v>7262</v>
      </c>
      <c r="B3630" s="1" t="s">
        <v>7263</v>
      </c>
      <c r="C3630" s="1">
        <v>1.9997601721E10</v>
      </c>
      <c r="D3630" s="1" t="s">
        <v>11</v>
      </c>
      <c r="E3630" s="1" t="s">
        <v>27</v>
      </c>
      <c r="F3630" s="1" t="s">
        <v>13</v>
      </c>
      <c r="G3630" s="1" t="s">
        <v>14</v>
      </c>
      <c r="H3630" s="1" t="s">
        <v>24</v>
      </c>
      <c r="I3630" s="2">
        <v>45682.0</v>
      </c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ht="15.75" customHeight="1">
      <c r="A3631" s="1" t="s">
        <v>409</v>
      </c>
      <c r="B3631" s="1" t="s">
        <v>7264</v>
      </c>
      <c r="C3631" s="1">
        <v>1.19100213E10</v>
      </c>
      <c r="D3631" s="1" t="s">
        <v>11</v>
      </c>
      <c r="E3631" s="1" t="s">
        <v>49</v>
      </c>
      <c r="F3631" s="1" t="s">
        <v>13</v>
      </c>
      <c r="G3631" s="1" t="s">
        <v>20</v>
      </c>
      <c r="H3631" s="1" t="s">
        <v>15</v>
      </c>
      <c r="I3631" s="2">
        <v>45682.0</v>
      </c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ht="15.75" customHeight="1">
      <c r="A3632" s="1" t="s">
        <v>7265</v>
      </c>
      <c r="B3632" s="1" t="s">
        <v>7266</v>
      </c>
      <c r="C3632" s="1">
        <v>9.1992510139E10</v>
      </c>
      <c r="D3632" s="1" t="s">
        <v>11</v>
      </c>
      <c r="E3632" s="1" t="s">
        <v>49</v>
      </c>
      <c r="F3632" s="1" t="s">
        <v>13</v>
      </c>
      <c r="G3632" s="1" t="s">
        <v>14</v>
      </c>
      <c r="H3632" s="1" t="s">
        <v>15</v>
      </c>
      <c r="I3632" s="2">
        <v>45682.0</v>
      </c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ht="15.75" customHeight="1">
      <c r="A3633" s="1" t="s">
        <v>7267</v>
      </c>
      <c r="B3633" s="1" t="s">
        <v>7268</v>
      </c>
      <c r="C3633" s="1">
        <v>7.1996270017E10</v>
      </c>
      <c r="D3633" s="1" t="s">
        <v>11</v>
      </c>
      <c r="E3633" s="1" t="s">
        <v>37</v>
      </c>
      <c r="F3633" s="1" t="s">
        <v>13</v>
      </c>
      <c r="G3633" s="1" t="s">
        <v>20</v>
      </c>
      <c r="H3633" s="1" t="s">
        <v>76</v>
      </c>
      <c r="I3633" s="2">
        <v>45682.0</v>
      </c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ht="15.75" customHeight="1">
      <c r="A3634" s="1" t="s">
        <v>7269</v>
      </c>
      <c r="B3634" s="1" t="s">
        <v>7270</v>
      </c>
      <c r="C3634" s="1">
        <v>6.299621631E10</v>
      </c>
      <c r="D3634" s="1" t="s">
        <v>11</v>
      </c>
      <c r="E3634" s="1" t="s">
        <v>40</v>
      </c>
      <c r="F3634" s="1" t="s">
        <v>13</v>
      </c>
      <c r="G3634" s="1" t="s">
        <v>20</v>
      </c>
      <c r="H3634" s="1" t="s">
        <v>15</v>
      </c>
      <c r="I3634" s="2">
        <v>45682.0</v>
      </c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ht="15.75" customHeight="1">
      <c r="A3635" s="1" t="s">
        <v>6325</v>
      </c>
      <c r="B3635" s="1" t="s">
        <v>7271</v>
      </c>
      <c r="C3635" s="1">
        <v>1.9991035924E10</v>
      </c>
      <c r="D3635" s="1" t="s">
        <v>11</v>
      </c>
      <c r="E3635" s="1" t="s">
        <v>37</v>
      </c>
      <c r="F3635" s="1" t="s">
        <v>13</v>
      </c>
      <c r="G3635" s="1" t="s">
        <v>20</v>
      </c>
      <c r="H3635" s="1" t="s">
        <v>76</v>
      </c>
      <c r="I3635" s="2">
        <v>45682.0</v>
      </c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ht="15.75" customHeight="1">
      <c r="A3636" s="1" t="s">
        <v>7201</v>
      </c>
      <c r="B3636" s="1" t="s">
        <v>7272</v>
      </c>
      <c r="C3636" s="1">
        <v>9.199926281E10</v>
      </c>
      <c r="D3636" s="1" t="s">
        <v>11</v>
      </c>
      <c r="E3636" s="1" t="s">
        <v>112</v>
      </c>
      <c r="F3636" s="1" t="s">
        <v>13</v>
      </c>
      <c r="G3636" s="1" t="s">
        <v>20</v>
      </c>
      <c r="H3636" s="1" t="s">
        <v>15</v>
      </c>
      <c r="I3636" s="2">
        <v>45682.0</v>
      </c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ht="15.75" customHeight="1">
      <c r="A3637" s="1" t="s">
        <v>7273</v>
      </c>
      <c r="B3637" s="1" t="s">
        <v>7274</v>
      </c>
      <c r="C3637" s="1">
        <v>2.1994166721E10</v>
      </c>
      <c r="D3637" s="1" t="s">
        <v>11</v>
      </c>
      <c r="E3637" s="1" t="s">
        <v>31</v>
      </c>
      <c r="F3637" s="1" t="s">
        <v>13</v>
      </c>
      <c r="G3637" s="1" t="s">
        <v>20</v>
      </c>
      <c r="H3637" s="1" t="s">
        <v>15</v>
      </c>
      <c r="I3637" s="2">
        <v>45682.0</v>
      </c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ht="15.75" customHeight="1">
      <c r="A3638" s="1" t="s">
        <v>7275</v>
      </c>
      <c r="B3638" s="1" t="s">
        <v>7276</v>
      </c>
      <c r="C3638" s="1">
        <v>4.7992170092E10</v>
      </c>
      <c r="D3638" s="1" t="s">
        <v>11</v>
      </c>
      <c r="E3638" s="1" t="s">
        <v>23</v>
      </c>
      <c r="F3638" s="1" t="s">
        <v>13</v>
      </c>
      <c r="G3638" s="1" t="s">
        <v>14</v>
      </c>
      <c r="H3638" s="1" t="s">
        <v>15</v>
      </c>
      <c r="I3638" s="2">
        <v>45682.0</v>
      </c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ht="15.75" customHeight="1">
      <c r="A3639" s="1" t="s">
        <v>7277</v>
      </c>
      <c r="B3639" s="1" t="s">
        <v>7278</v>
      </c>
      <c r="C3639" s="1" t="s">
        <v>7279</v>
      </c>
      <c r="D3639" s="1" t="s">
        <v>11</v>
      </c>
      <c r="E3639" s="1" t="s">
        <v>27</v>
      </c>
      <c r="F3639" s="1" t="s">
        <v>13</v>
      </c>
      <c r="G3639" s="1" t="s">
        <v>14</v>
      </c>
      <c r="H3639" s="1" t="s">
        <v>15</v>
      </c>
      <c r="I3639" s="2">
        <v>45682.0</v>
      </c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ht="15.75" customHeight="1">
      <c r="A3640" s="1" t="s">
        <v>772</v>
      </c>
      <c r="B3640" s="1" t="s">
        <v>7280</v>
      </c>
      <c r="C3640" s="1">
        <v>1.1980804054E10</v>
      </c>
      <c r="D3640" s="1" t="s">
        <v>11</v>
      </c>
      <c r="E3640" s="1" t="s">
        <v>2258</v>
      </c>
      <c r="F3640" s="1" t="s">
        <v>13</v>
      </c>
      <c r="G3640" s="1" t="s">
        <v>20</v>
      </c>
      <c r="H3640" s="1" t="s">
        <v>24</v>
      </c>
      <c r="I3640" s="2">
        <v>45682.0</v>
      </c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ht="15.75" customHeight="1">
      <c r="A3641" s="1" t="s">
        <v>7281</v>
      </c>
      <c r="B3641" s="1" t="s">
        <v>7282</v>
      </c>
      <c r="C3641" s="1">
        <v>2.1993695782E10</v>
      </c>
      <c r="D3641" s="1" t="s">
        <v>11</v>
      </c>
      <c r="E3641" s="1" t="s">
        <v>37</v>
      </c>
      <c r="F3641" s="1" t="s">
        <v>13</v>
      </c>
      <c r="G3641" s="1" t="s">
        <v>20</v>
      </c>
      <c r="H3641" s="1" t="s">
        <v>76</v>
      </c>
      <c r="I3641" s="2">
        <v>45682.0</v>
      </c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ht="15.75" customHeight="1">
      <c r="A3642" s="1" t="s">
        <v>7283</v>
      </c>
      <c r="B3642" s="1" t="s">
        <v>7284</v>
      </c>
      <c r="C3642" s="1">
        <v>2.7999943938E10</v>
      </c>
      <c r="D3642" s="1" t="s">
        <v>11</v>
      </c>
      <c r="E3642" s="1" t="s">
        <v>12</v>
      </c>
      <c r="F3642" s="1" t="s">
        <v>13</v>
      </c>
      <c r="G3642" s="1" t="s">
        <v>14</v>
      </c>
      <c r="H3642" s="1" t="s">
        <v>15</v>
      </c>
      <c r="I3642" s="2">
        <v>45682.0</v>
      </c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ht="15.75" customHeight="1">
      <c r="A3643" s="1" t="s">
        <v>5177</v>
      </c>
      <c r="B3643" s="1" t="s">
        <v>7285</v>
      </c>
      <c r="C3643" s="1">
        <v>7.498859681E10</v>
      </c>
      <c r="D3643" s="1" t="s">
        <v>11</v>
      </c>
      <c r="E3643" s="1" t="s">
        <v>27</v>
      </c>
      <c r="F3643" s="1" t="s">
        <v>13</v>
      </c>
      <c r="G3643" s="1" t="s">
        <v>20</v>
      </c>
      <c r="H3643" s="1" t="s">
        <v>15</v>
      </c>
      <c r="I3643" s="2">
        <v>45682.0</v>
      </c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ht="15.75" customHeight="1">
      <c r="A3644" s="1" t="s">
        <v>127</v>
      </c>
      <c r="B3644" s="1" t="s">
        <v>7286</v>
      </c>
      <c r="C3644" s="1">
        <v>1.1911094708E10</v>
      </c>
      <c r="D3644" s="1" t="s">
        <v>11</v>
      </c>
      <c r="E3644" s="1" t="s">
        <v>12</v>
      </c>
      <c r="F3644" s="1" t="s">
        <v>13</v>
      </c>
      <c r="G3644" s="1" t="s">
        <v>14</v>
      </c>
      <c r="H3644" s="1" t="s">
        <v>15</v>
      </c>
      <c r="I3644" s="2">
        <v>45682.0</v>
      </c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ht="15.75" customHeight="1">
      <c r="A3645" s="1" t="s">
        <v>228</v>
      </c>
      <c r="B3645" s="1" t="s">
        <v>7287</v>
      </c>
      <c r="C3645" s="1">
        <v>1.1963597444E10</v>
      </c>
      <c r="D3645" s="1" t="s">
        <v>11</v>
      </c>
      <c r="E3645" s="1" t="s">
        <v>123</v>
      </c>
      <c r="F3645" s="1" t="s">
        <v>13</v>
      </c>
      <c r="G3645" s="1" t="s">
        <v>14</v>
      </c>
      <c r="H3645" s="1" t="s">
        <v>15</v>
      </c>
      <c r="I3645" s="2">
        <v>45682.0</v>
      </c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ht="15.75" customHeight="1">
      <c r="A3646" s="1" t="s">
        <v>7288</v>
      </c>
      <c r="B3646" s="1" t="s">
        <v>7289</v>
      </c>
      <c r="C3646" s="1">
        <v>5.4991250471E10</v>
      </c>
      <c r="D3646" s="1" t="s">
        <v>11</v>
      </c>
      <c r="E3646" s="1" t="s">
        <v>96</v>
      </c>
      <c r="F3646" s="1" t="s">
        <v>13</v>
      </c>
      <c r="G3646" s="1" t="s">
        <v>20</v>
      </c>
      <c r="H3646" s="1" t="s">
        <v>15</v>
      </c>
      <c r="I3646" s="2">
        <v>45682.0</v>
      </c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ht="15.75" customHeight="1">
      <c r="A3647" s="1" t="s">
        <v>7290</v>
      </c>
      <c r="B3647" s="1" t="s">
        <v>7291</v>
      </c>
      <c r="C3647" s="1">
        <v>4.7996300084E10</v>
      </c>
      <c r="D3647" s="1" t="s">
        <v>11</v>
      </c>
      <c r="E3647" s="1" t="s">
        <v>27</v>
      </c>
      <c r="F3647" s="1" t="s">
        <v>13</v>
      </c>
      <c r="G3647" s="1" t="s">
        <v>20</v>
      </c>
      <c r="H3647" s="1" t="s">
        <v>65</v>
      </c>
      <c r="I3647" s="2">
        <v>45682.0</v>
      </c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ht="15.75" customHeight="1">
      <c r="A3648" s="1" t="s">
        <v>7292</v>
      </c>
      <c r="B3648" s="1" t="s">
        <v>7293</v>
      </c>
      <c r="C3648" s="1">
        <v>5.591981424963E12</v>
      </c>
      <c r="D3648" s="1" t="s">
        <v>11</v>
      </c>
      <c r="E3648" s="1" t="s">
        <v>37</v>
      </c>
      <c r="F3648" s="1" t="s">
        <v>13</v>
      </c>
      <c r="G3648" s="1" t="s">
        <v>14</v>
      </c>
      <c r="H3648" s="1" t="s">
        <v>4765</v>
      </c>
      <c r="I3648" s="2">
        <v>45682.0</v>
      </c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ht="15.75" customHeight="1">
      <c r="A3649" s="1" t="s">
        <v>89</v>
      </c>
      <c r="B3649" s="1" t="s">
        <v>7294</v>
      </c>
      <c r="C3649" s="1" t="s">
        <v>7295</v>
      </c>
      <c r="D3649" s="1" t="s">
        <v>11</v>
      </c>
      <c r="E3649" s="1" t="s">
        <v>318</v>
      </c>
      <c r="F3649" s="1" t="s">
        <v>13</v>
      </c>
      <c r="G3649" s="1" t="s">
        <v>20</v>
      </c>
      <c r="H3649" s="1" t="s">
        <v>65</v>
      </c>
      <c r="I3649" s="2">
        <v>45682.0</v>
      </c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ht="15.75" customHeight="1">
      <c r="A3650" s="1" t="s">
        <v>7296</v>
      </c>
      <c r="B3650" s="1" t="s">
        <v>7297</v>
      </c>
      <c r="C3650" s="1">
        <v>1.3997340943E10</v>
      </c>
      <c r="D3650" s="1" t="s">
        <v>11</v>
      </c>
      <c r="E3650" s="1" t="s">
        <v>27</v>
      </c>
      <c r="F3650" s="1" t="s">
        <v>13</v>
      </c>
      <c r="G3650" s="1" t="s">
        <v>20</v>
      </c>
      <c r="H3650" s="1" t="s">
        <v>65</v>
      </c>
      <c r="I3650" s="2">
        <v>45682.0</v>
      </c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ht="15.75" customHeight="1">
      <c r="A3651" s="1" t="s">
        <v>7298</v>
      </c>
      <c r="B3651" s="1" t="s">
        <v>7299</v>
      </c>
      <c r="C3651" s="1">
        <v>8.8994093255E10</v>
      </c>
      <c r="D3651" s="1" t="s">
        <v>11</v>
      </c>
      <c r="E3651" s="1" t="s">
        <v>37</v>
      </c>
      <c r="F3651" s="1" t="s">
        <v>13</v>
      </c>
      <c r="G3651" s="1" t="s">
        <v>20</v>
      </c>
      <c r="H3651" s="1" t="s">
        <v>4765</v>
      </c>
      <c r="I3651" s="2">
        <v>45682.0</v>
      </c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ht="15.75" customHeight="1">
      <c r="A3652" s="1" t="s">
        <v>7300</v>
      </c>
      <c r="B3652" s="1" t="s">
        <v>7301</v>
      </c>
      <c r="C3652" s="1">
        <v>2.2997897504E10</v>
      </c>
      <c r="D3652" s="1" t="s">
        <v>11</v>
      </c>
      <c r="E3652" s="1" t="s">
        <v>23</v>
      </c>
      <c r="F3652" s="1" t="s">
        <v>13</v>
      </c>
      <c r="G3652" s="1" t="s">
        <v>20</v>
      </c>
      <c r="H3652" s="1" t="s">
        <v>15</v>
      </c>
      <c r="I3652" s="2">
        <v>45682.0</v>
      </c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ht="15.75" customHeight="1">
      <c r="A3653" s="1" t="s">
        <v>7302</v>
      </c>
      <c r="B3653" s="1" t="s">
        <v>7303</v>
      </c>
      <c r="C3653" s="1">
        <v>7.1986992311E10</v>
      </c>
      <c r="D3653" s="1" t="s">
        <v>11</v>
      </c>
      <c r="E3653" s="1" t="s">
        <v>27</v>
      </c>
      <c r="F3653" s="1" t="s">
        <v>13</v>
      </c>
      <c r="G3653" s="1" t="s">
        <v>20</v>
      </c>
      <c r="H3653" s="1" t="s">
        <v>15</v>
      </c>
      <c r="I3653" s="2">
        <v>45682.0</v>
      </c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ht="15.75" customHeight="1">
      <c r="A3654" s="1" t="s">
        <v>7304</v>
      </c>
      <c r="B3654" s="1" t="s">
        <v>7305</v>
      </c>
      <c r="C3654" s="1">
        <v>6.2981893712E10</v>
      </c>
      <c r="D3654" s="1" t="s">
        <v>11</v>
      </c>
      <c r="E3654" s="1" t="s">
        <v>27</v>
      </c>
      <c r="F3654" s="1" t="s">
        <v>13</v>
      </c>
      <c r="G3654" s="1" t="s">
        <v>20</v>
      </c>
      <c r="H3654" s="1" t="s">
        <v>24</v>
      </c>
      <c r="I3654" s="2">
        <v>45682.0</v>
      </c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ht="15.75" customHeight="1">
      <c r="A3655" s="1" t="s">
        <v>7306</v>
      </c>
      <c r="B3655" s="1" t="s">
        <v>7307</v>
      </c>
      <c r="C3655" s="1">
        <v>5.575999231638E12</v>
      </c>
      <c r="D3655" s="1" t="s">
        <v>11</v>
      </c>
      <c r="E3655" s="1" t="s">
        <v>37</v>
      </c>
      <c r="F3655" s="1" t="s">
        <v>13</v>
      </c>
      <c r="G3655" s="1" t="s">
        <v>20</v>
      </c>
      <c r="H3655" s="1" t="s">
        <v>116</v>
      </c>
      <c r="I3655" s="2">
        <v>45682.0</v>
      </c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ht="15.75" customHeight="1">
      <c r="A3656" s="1" t="s">
        <v>7308</v>
      </c>
      <c r="B3656" s="1" t="s">
        <v>7309</v>
      </c>
      <c r="C3656" s="1">
        <v>1.198499329E10</v>
      </c>
      <c r="D3656" s="1" t="s">
        <v>11</v>
      </c>
      <c r="E3656" s="1" t="s">
        <v>49</v>
      </c>
      <c r="F3656" s="1" t="s">
        <v>13</v>
      </c>
      <c r="G3656" s="1" t="s">
        <v>14</v>
      </c>
      <c r="H3656" s="1" t="s">
        <v>24</v>
      </c>
      <c r="I3656" s="2">
        <v>45682.0</v>
      </c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ht="15.75" customHeight="1">
      <c r="A3657" s="1" t="s">
        <v>7310</v>
      </c>
      <c r="B3657" s="1" t="s">
        <v>7311</v>
      </c>
      <c r="C3657" s="1">
        <v>9.8970163389E10</v>
      </c>
      <c r="D3657" s="1" t="s">
        <v>11</v>
      </c>
      <c r="E3657" s="1" t="s">
        <v>37</v>
      </c>
      <c r="F3657" s="1" t="s">
        <v>13</v>
      </c>
      <c r="G3657" s="1" t="s">
        <v>20</v>
      </c>
      <c r="H3657" s="1" t="s">
        <v>76</v>
      </c>
      <c r="I3657" s="2">
        <v>45682.0</v>
      </c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ht="15.75" customHeight="1">
      <c r="A3658" s="1" t="s">
        <v>7312</v>
      </c>
      <c r="B3658" s="1" t="s">
        <v>7313</v>
      </c>
      <c r="C3658" s="1">
        <v>4.1996979249E10</v>
      </c>
      <c r="D3658" s="1" t="s">
        <v>11</v>
      </c>
      <c r="E3658" s="1" t="s">
        <v>27</v>
      </c>
      <c r="F3658" s="1" t="s">
        <v>13</v>
      </c>
      <c r="G3658" s="1" t="s">
        <v>20</v>
      </c>
      <c r="H3658" s="1" t="s">
        <v>44</v>
      </c>
      <c r="I3658" s="2">
        <v>45682.0</v>
      </c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ht="15.75" customHeight="1">
      <c r="A3659" s="1" t="s">
        <v>7314</v>
      </c>
      <c r="B3659" s="1" t="s">
        <v>7315</v>
      </c>
      <c r="C3659" s="1">
        <v>5.581997367107E12</v>
      </c>
      <c r="D3659" s="1" t="s">
        <v>11</v>
      </c>
      <c r="E3659" s="1" t="s">
        <v>99</v>
      </c>
      <c r="F3659" s="1" t="s">
        <v>13</v>
      </c>
      <c r="G3659" s="1" t="s">
        <v>20</v>
      </c>
      <c r="H3659" s="1" t="s">
        <v>15</v>
      </c>
      <c r="I3659" s="2">
        <v>45682.0</v>
      </c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ht="15.75" customHeight="1">
      <c r="A3660" s="1" t="s">
        <v>7316</v>
      </c>
      <c r="B3660" s="1" t="s">
        <v>7317</v>
      </c>
      <c r="C3660" s="1">
        <v>4.899961313E10</v>
      </c>
      <c r="D3660" s="1" t="s">
        <v>11</v>
      </c>
      <c r="E3660" s="1" t="s">
        <v>12</v>
      </c>
      <c r="F3660" s="1" t="s">
        <v>13</v>
      </c>
      <c r="G3660" s="1" t="s">
        <v>14</v>
      </c>
      <c r="H3660" s="1" t="s">
        <v>15</v>
      </c>
      <c r="I3660" s="2">
        <v>45682.0</v>
      </c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ht="15.75" customHeight="1">
      <c r="A3661" s="1" t="s">
        <v>7318</v>
      </c>
      <c r="B3661" s="1" t="s">
        <v>7319</v>
      </c>
      <c r="C3661" s="1">
        <v>1.1986149296E10</v>
      </c>
      <c r="D3661" s="1" t="s">
        <v>11</v>
      </c>
      <c r="E3661" s="1" t="s">
        <v>27</v>
      </c>
      <c r="F3661" s="1" t="s">
        <v>13</v>
      </c>
      <c r="G3661" s="1" t="s">
        <v>20</v>
      </c>
      <c r="H3661" s="1" t="s">
        <v>15</v>
      </c>
      <c r="I3661" s="2">
        <v>45682.0</v>
      </c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ht="15.75" customHeight="1">
      <c r="A3662" s="1" t="s">
        <v>7320</v>
      </c>
      <c r="B3662" s="1" t="s">
        <v>7321</v>
      </c>
      <c r="C3662" s="1">
        <v>4.8999633043E10</v>
      </c>
      <c r="D3662" s="1" t="s">
        <v>11</v>
      </c>
      <c r="E3662" s="1" t="s">
        <v>23</v>
      </c>
      <c r="F3662" s="1" t="s">
        <v>13</v>
      </c>
      <c r="G3662" s="1" t="s">
        <v>20</v>
      </c>
      <c r="H3662" s="1" t="s">
        <v>15</v>
      </c>
      <c r="I3662" s="2">
        <v>45682.0</v>
      </c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ht="15.75" customHeight="1">
      <c r="A3663" s="1" t="s">
        <v>7322</v>
      </c>
      <c r="B3663" s="1" t="s">
        <v>7323</v>
      </c>
      <c r="C3663" s="1">
        <v>1.1987808764E10</v>
      </c>
      <c r="D3663" s="1" t="s">
        <v>11</v>
      </c>
      <c r="E3663" s="1" t="s">
        <v>2258</v>
      </c>
      <c r="F3663" s="1" t="s">
        <v>13</v>
      </c>
      <c r="G3663" s="1" t="s">
        <v>14</v>
      </c>
      <c r="H3663" s="1" t="s">
        <v>15</v>
      </c>
      <c r="I3663" s="2">
        <v>45682.0</v>
      </c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ht="15.75" customHeight="1">
      <c r="A3664" s="1" t="s">
        <v>7324</v>
      </c>
      <c r="B3664" s="1" t="s">
        <v>7325</v>
      </c>
      <c r="C3664" s="1">
        <v>2.19999999999E11</v>
      </c>
      <c r="D3664" s="1" t="s">
        <v>11</v>
      </c>
      <c r="E3664" s="1" t="s">
        <v>27</v>
      </c>
      <c r="F3664" s="1" t="s">
        <v>13</v>
      </c>
      <c r="G3664" s="1" t="s">
        <v>20</v>
      </c>
      <c r="H3664" s="1" t="s">
        <v>65</v>
      </c>
      <c r="I3664" s="2">
        <v>45682.0</v>
      </c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ht="15.75" customHeight="1">
      <c r="A3665" s="1" t="s">
        <v>7326</v>
      </c>
      <c r="B3665" s="1" t="s">
        <v>7327</v>
      </c>
      <c r="C3665" s="1">
        <v>2.1969328097E10</v>
      </c>
      <c r="D3665" s="1" t="s">
        <v>11</v>
      </c>
      <c r="E3665" s="1" t="s">
        <v>23</v>
      </c>
      <c r="F3665" s="1" t="s">
        <v>13</v>
      </c>
      <c r="G3665" s="1" t="s">
        <v>20</v>
      </c>
      <c r="H3665" s="1" t="s">
        <v>15</v>
      </c>
      <c r="I3665" s="2">
        <v>45682.0</v>
      </c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ht="15.75" customHeight="1">
      <c r="A3666" s="1" t="s">
        <v>7328</v>
      </c>
      <c r="B3666" s="1" t="s">
        <v>7329</v>
      </c>
      <c r="C3666" s="1" t="s">
        <v>7330</v>
      </c>
      <c r="D3666" s="1" t="s">
        <v>11</v>
      </c>
      <c r="E3666" s="1" t="s">
        <v>27</v>
      </c>
      <c r="F3666" s="1" t="s">
        <v>13</v>
      </c>
      <c r="G3666" s="1" t="s">
        <v>20</v>
      </c>
      <c r="H3666" s="1" t="s">
        <v>15</v>
      </c>
      <c r="I3666" s="2">
        <v>45682.0</v>
      </c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ht="15.75" customHeight="1">
      <c r="A3667" s="1" t="s">
        <v>7331</v>
      </c>
      <c r="B3667" s="1" t="s">
        <v>7332</v>
      </c>
      <c r="C3667" s="1">
        <v>9.4992687649E10</v>
      </c>
      <c r="D3667" s="1" t="s">
        <v>11</v>
      </c>
      <c r="E3667" s="1" t="s">
        <v>23</v>
      </c>
      <c r="F3667" s="1" t="s">
        <v>13</v>
      </c>
      <c r="G3667" s="1" t="s">
        <v>20</v>
      </c>
      <c r="H3667" s="1" t="s">
        <v>24</v>
      </c>
      <c r="I3667" s="2">
        <v>45682.0</v>
      </c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ht="15.75" customHeight="1">
      <c r="A3668" s="1" t="s">
        <v>7333</v>
      </c>
      <c r="B3668" s="1" t="s">
        <v>7334</v>
      </c>
      <c r="C3668" s="1">
        <v>6.1986783616E10</v>
      </c>
      <c r="D3668" s="1" t="s">
        <v>11</v>
      </c>
      <c r="E3668" s="1" t="s">
        <v>23</v>
      </c>
      <c r="F3668" s="1" t="s">
        <v>13</v>
      </c>
      <c r="G3668" s="1" t="s">
        <v>20</v>
      </c>
      <c r="H3668" s="1" t="s">
        <v>15</v>
      </c>
      <c r="I3668" s="2">
        <v>45682.0</v>
      </c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ht="15.75" customHeight="1">
      <c r="A3669" s="1" t="s">
        <v>7335</v>
      </c>
      <c r="B3669" s="1" t="s">
        <v>7336</v>
      </c>
      <c r="C3669" s="1">
        <v>1.1985940885E10</v>
      </c>
      <c r="D3669" s="1" t="s">
        <v>11</v>
      </c>
      <c r="E3669" s="1" t="s">
        <v>27</v>
      </c>
      <c r="F3669" s="1" t="s">
        <v>13</v>
      </c>
      <c r="G3669" s="1" t="s">
        <v>20</v>
      </c>
      <c r="H3669" s="1" t="s">
        <v>15</v>
      </c>
      <c r="I3669" s="2">
        <v>45682.0</v>
      </c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ht="15.75" customHeight="1">
      <c r="A3670" s="1" t="s">
        <v>7337</v>
      </c>
      <c r="B3670" s="1" t="s">
        <v>7338</v>
      </c>
      <c r="C3670" s="1">
        <v>5.1999152274E10</v>
      </c>
      <c r="D3670" s="1" t="s">
        <v>11</v>
      </c>
      <c r="E3670" s="1" t="s">
        <v>123</v>
      </c>
      <c r="F3670" s="1" t="s">
        <v>13</v>
      </c>
      <c r="G3670" s="1" t="s">
        <v>20</v>
      </c>
      <c r="H3670" s="1" t="s">
        <v>15</v>
      </c>
      <c r="I3670" s="2">
        <v>45682.0</v>
      </c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ht="15.75" customHeight="1">
      <c r="A3671" s="1" t="s">
        <v>7339</v>
      </c>
      <c r="B3671" s="1" t="s">
        <v>7340</v>
      </c>
      <c r="C3671" s="1">
        <v>1.1930910077E10</v>
      </c>
      <c r="D3671" s="1" t="s">
        <v>11</v>
      </c>
      <c r="E3671" s="1" t="s">
        <v>27</v>
      </c>
      <c r="F3671" s="1" t="s">
        <v>13</v>
      </c>
      <c r="G3671" s="1" t="s">
        <v>20</v>
      </c>
      <c r="H3671" s="1" t="s">
        <v>24</v>
      </c>
      <c r="I3671" s="2">
        <v>45682.0</v>
      </c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ht="15.75" customHeight="1">
      <c r="A3672" s="1" t="s">
        <v>7341</v>
      </c>
      <c r="B3672" s="1" t="s">
        <v>7342</v>
      </c>
      <c r="C3672" s="1">
        <v>7.1996237274E10</v>
      </c>
      <c r="D3672" s="1" t="s">
        <v>11</v>
      </c>
      <c r="E3672" s="1" t="s">
        <v>112</v>
      </c>
      <c r="F3672" s="1" t="s">
        <v>13</v>
      </c>
      <c r="G3672" s="1" t="s">
        <v>20</v>
      </c>
      <c r="H3672" s="1" t="s">
        <v>15</v>
      </c>
      <c r="I3672" s="2">
        <v>45682.0</v>
      </c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ht="15.75" customHeight="1">
      <c r="A3673" s="1" t="s">
        <v>7343</v>
      </c>
      <c r="B3673" s="1" t="s">
        <v>7344</v>
      </c>
      <c r="C3673" s="1">
        <v>3.1992802507E10</v>
      </c>
      <c r="D3673" s="1" t="s">
        <v>11</v>
      </c>
      <c r="E3673" s="1" t="s">
        <v>261</v>
      </c>
      <c r="F3673" s="1" t="s">
        <v>13</v>
      </c>
      <c r="G3673" s="1" t="s">
        <v>20</v>
      </c>
      <c r="H3673" s="1" t="s">
        <v>65</v>
      </c>
      <c r="I3673" s="2">
        <v>45682.0</v>
      </c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ht="15.75" customHeight="1">
      <c r="A3674" s="1" t="s">
        <v>7345</v>
      </c>
      <c r="B3674" s="1" t="s">
        <v>7346</v>
      </c>
      <c r="C3674" s="1">
        <v>6.1993460175E10</v>
      </c>
      <c r="D3674" s="1" t="s">
        <v>11</v>
      </c>
      <c r="E3674" s="1" t="s">
        <v>318</v>
      </c>
      <c r="F3674" s="1" t="s">
        <v>13</v>
      </c>
      <c r="G3674" s="1" t="s">
        <v>20</v>
      </c>
      <c r="H3674" s="1" t="s">
        <v>65</v>
      </c>
      <c r="I3674" s="2">
        <v>45682.0</v>
      </c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ht="15.75" customHeight="1">
      <c r="A3675" s="1" t="s">
        <v>7347</v>
      </c>
      <c r="B3675" s="1" t="s">
        <v>7348</v>
      </c>
      <c r="C3675" s="1">
        <v>2.7992851352E10</v>
      </c>
      <c r="D3675" s="1" t="s">
        <v>11</v>
      </c>
      <c r="E3675" s="1" t="s">
        <v>261</v>
      </c>
      <c r="F3675" s="1" t="s">
        <v>13</v>
      </c>
      <c r="G3675" s="1" t="s">
        <v>20</v>
      </c>
      <c r="H3675" s="1" t="s">
        <v>15</v>
      </c>
      <c r="I3675" s="2">
        <v>45682.0</v>
      </c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ht="15.75" customHeight="1">
      <c r="A3676" s="1" t="s">
        <v>7349</v>
      </c>
      <c r="B3676" s="1" t="s">
        <v>7350</v>
      </c>
      <c r="C3676" s="1">
        <v>4.1994875994E10</v>
      </c>
      <c r="D3676" s="1" t="s">
        <v>11</v>
      </c>
      <c r="E3676" s="1" t="s">
        <v>37</v>
      </c>
      <c r="F3676" s="1" t="s">
        <v>13</v>
      </c>
      <c r="G3676" s="1" t="s">
        <v>14</v>
      </c>
      <c r="H3676" s="1" t="s">
        <v>143</v>
      </c>
      <c r="I3676" s="2">
        <v>45682.0</v>
      </c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ht="15.75" customHeight="1">
      <c r="A3677" s="1" t="s">
        <v>865</v>
      </c>
      <c r="B3677" s="1" t="s">
        <v>7351</v>
      </c>
      <c r="C3677" s="1">
        <v>4.7992591861E10</v>
      </c>
      <c r="D3677" s="1" t="s">
        <v>11</v>
      </c>
      <c r="E3677" s="1" t="s">
        <v>23</v>
      </c>
      <c r="F3677" s="1" t="s">
        <v>13</v>
      </c>
      <c r="G3677" s="1" t="s">
        <v>20</v>
      </c>
      <c r="H3677" s="1" t="s">
        <v>15</v>
      </c>
      <c r="I3677" s="2">
        <v>45682.0</v>
      </c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ht="15.75" customHeight="1">
      <c r="A3678" s="1" t="s">
        <v>7352</v>
      </c>
      <c r="B3678" s="1" t="s">
        <v>7353</v>
      </c>
      <c r="C3678" s="1">
        <v>4.991213295E9</v>
      </c>
      <c r="D3678" s="1" t="s">
        <v>11</v>
      </c>
      <c r="E3678" s="1" t="s">
        <v>23</v>
      </c>
      <c r="F3678" s="1" t="s">
        <v>13</v>
      </c>
      <c r="G3678" s="1" t="s">
        <v>20</v>
      </c>
      <c r="H3678" s="1" t="s">
        <v>15</v>
      </c>
      <c r="I3678" s="2">
        <v>45682.0</v>
      </c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ht="15.75" customHeight="1">
      <c r="A3679" s="1" t="s">
        <v>7354</v>
      </c>
      <c r="B3679" s="1" t="s">
        <v>7355</v>
      </c>
      <c r="C3679" s="1">
        <v>8.8994595181E10</v>
      </c>
      <c r="D3679" s="1" t="s">
        <v>11</v>
      </c>
      <c r="E3679" s="1" t="s">
        <v>37</v>
      </c>
      <c r="F3679" s="1" t="s">
        <v>13</v>
      </c>
      <c r="G3679" s="1" t="s">
        <v>20</v>
      </c>
      <c r="H3679" s="1" t="s">
        <v>116</v>
      </c>
      <c r="I3679" s="2">
        <v>45682.0</v>
      </c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ht="15.75" customHeight="1">
      <c r="A3680" s="1" t="s">
        <v>7356</v>
      </c>
      <c r="B3680" s="1" t="s">
        <v>7357</v>
      </c>
      <c r="C3680" s="1">
        <v>2.1975348449E10</v>
      </c>
      <c r="D3680" s="1" t="s">
        <v>11</v>
      </c>
      <c r="E3680" s="1" t="s">
        <v>37</v>
      </c>
      <c r="F3680" s="1" t="s">
        <v>13</v>
      </c>
      <c r="G3680" s="1" t="s">
        <v>14</v>
      </c>
      <c r="H3680" s="1" t="s">
        <v>76</v>
      </c>
      <c r="I3680" s="2">
        <v>45682.0</v>
      </c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ht="15.75" customHeight="1">
      <c r="A3681" s="1" t="s">
        <v>2736</v>
      </c>
      <c r="B3681" s="1" t="s">
        <v>7358</v>
      </c>
      <c r="C3681" s="1">
        <v>3.1991119564E10</v>
      </c>
      <c r="D3681" s="1" t="s">
        <v>11</v>
      </c>
      <c r="E3681" s="1" t="s">
        <v>37</v>
      </c>
      <c r="F3681" s="1" t="s">
        <v>13</v>
      </c>
      <c r="G3681" s="1" t="s">
        <v>20</v>
      </c>
      <c r="H3681" s="1" t="s">
        <v>4765</v>
      </c>
      <c r="I3681" s="2">
        <v>45682.0</v>
      </c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ht="15.75" customHeight="1">
      <c r="A3682" s="1" t="s">
        <v>7359</v>
      </c>
      <c r="B3682" s="1" t="s">
        <v>7360</v>
      </c>
      <c r="C3682" s="1">
        <v>8.4991569056E10</v>
      </c>
      <c r="D3682" s="1" t="s">
        <v>11</v>
      </c>
      <c r="E3682" s="1" t="s">
        <v>123</v>
      </c>
      <c r="F3682" s="1" t="s">
        <v>13</v>
      </c>
      <c r="G3682" s="1" t="s">
        <v>14</v>
      </c>
      <c r="H3682" s="1" t="s">
        <v>15</v>
      </c>
      <c r="I3682" s="2">
        <v>45682.0</v>
      </c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ht="15.75" customHeight="1">
      <c r="A3683" s="1" t="s">
        <v>7361</v>
      </c>
      <c r="B3683" s="1" t="s">
        <v>7362</v>
      </c>
      <c r="C3683" s="1">
        <v>7.4999027966E10</v>
      </c>
      <c r="D3683" s="1" t="s">
        <v>11</v>
      </c>
      <c r="E3683" s="1" t="s">
        <v>123</v>
      </c>
      <c r="F3683" s="1" t="s">
        <v>13</v>
      </c>
      <c r="G3683" s="1" t="s">
        <v>14</v>
      </c>
      <c r="H3683" s="1" t="s">
        <v>15</v>
      </c>
      <c r="I3683" s="2">
        <v>45682.0</v>
      </c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ht="15.75" customHeight="1">
      <c r="A3684" s="1" t="s">
        <v>7363</v>
      </c>
      <c r="B3684" s="1" t="s">
        <v>7364</v>
      </c>
      <c r="C3684" s="1">
        <v>4.8992119417E10</v>
      </c>
      <c r="D3684" s="1" t="s">
        <v>11</v>
      </c>
      <c r="E3684" s="1" t="s">
        <v>123</v>
      </c>
      <c r="F3684" s="1" t="s">
        <v>13</v>
      </c>
      <c r="G3684" s="1" t="s">
        <v>20</v>
      </c>
      <c r="H3684" s="1" t="s">
        <v>15</v>
      </c>
      <c r="I3684" s="2">
        <v>45682.0</v>
      </c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ht="15.75" customHeight="1">
      <c r="A3685" s="1" t="s">
        <v>7365</v>
      </c>
      <c r="B3685" s="1" t="s">
        <v>7366</v>
      </c>
      <c r="C3685" s="1">
        <v>1.1988993773E10</v>
      </c>
      <c r="D3685" s="1" t="s">
        <v>11</v>
      </c>
      <c r="E3685" s="1" t="s">
        <v>123</v>
      </c>
      <c r="F3685" s="1" t="s">
        <v>13</v>
      </c>
      <c r="G3685" s="1" t="s">
        <v>14</v>
      </c>
      <c r="H3685" s="1" t="s">
        <v>15</v>
      </c>
      <c r="I3685" s="2">
        <v>45682.0</v>
      </c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ht="15.75" customHeight="1">
      <c r="A3686" s="1" t="s">
        <v>7343</v>
      </c>
      <c r="B3686" s="1" t="s">
        <v>7367</v>
      </c>
      <c r="C3686" s="1">
        <v>4.7992208822E10</v>
      </c>
      <c r="D3686" s="1" t="s">
        <v>11</v>
      </c>
      <c r="E3686" s="1" t="s">
        <v>2258</v>
      </c>
      <c r="F3686" s="1" t="s">
        <v>13</v>
      </c>
      <c r="G3686" s="1" t="s">
        <v>20</v>
      </c>
      <c r="H3686" s="1" t="s">
        <v>15</v>
      </c>
      <c r="I3686" s="2">
        <v>45682.0</v>
      </c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ht="15.75" customHeight="1">
      <c r="A3687" s="1" t="s">
        <v>7368</v>
      </c>
      <c r="B3687" s="1" t="s">
        <v>7369</v>
      </c>
      <c r="C3687" s="1">
        <v>6.2992726777E10</v>
      </c>
      <c r="D3687" s="1"/>
      <c r="E3687" s="1"/>
      <c r="F3687" s="1"/>
      <c r="G3687" s="1"/>
      <c r="H3687" s="1"/>
      <c r="I3687" s="2">
        <v>45682.0</v>
      </c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ht="15.75" customHeight="1">
      <c r="A3688" s="1" t="s">
        <v>7370</v>
      </c>
      <c r="B3688" s="1" t="s">
        <v>7371</v>
      </c>
      <c r="C3688" s="1">
        <v>2.199117343E10</v>
      </c>
      <c r="D3688" s="1" t="s">
        <v>11</v>
      </c>
      <c r="E3688" s="1" t="s">
        <v>37</v>
      </c>
      <c r="F3688" s="1" t="s">
        <v>13</v>
      </c>
      <c r="G3688" s="1" t="s">
        <v>20</v>
      </c>
      <c r="H3688" s="1" t="s">
        <v>143</v>
      </c>
      <c r="I3688" s="2">
        <v>45682.0</v>
      </c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ht="15.75" customHeight="1">
      <c r="A3689" s="1" t="s">
        <v>7372</v>
      </c>
      <c r="B3689" s="1" t="s">
        <v>7373</v>
      </c>
      <c r="C3689" s="1">
        <v>3.4992911289E10</v>
      </c>
      <c r="D3689" s="1" t="s">
        <v>11</v>
      </c>
      <c r="E3689" s="1" t="s">
        <v>27</v>
      </c>
      <c r="F3689" s="1" t="s">
        <v>13</v>
      </c>
      <c r="G3689" s="1" t="s">
        <v>20</v>
      </c>
      <c r="H3689" s="1" t="s">
        <v>15</v>
      </c>
      <c r="I3689" s="2">
        <v>45682.0</v>
      </c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ht="15.75" customHeight="1">
      <c r="A3690" s="1" t="s">
        <v>7374</v>
      </c>
      <c r="B3690" s="1" t="s">
        <v>7375</v>
      </c>
      <c r="C3690" s="1" t="s">
        <v>7376</v>
      </c>
      <c r="D3690" s="1" t="s">
        <v>11</v>
      </c>
      <c r="E3690" s="1" t="s">
        <v>37</v>
      </c>
      <c r="F3690" s="1" t="s">
        <v>13</v>
      </c>
      <c r="G3690" s="1" t="s">
        <v>20</v>
      </c>
      <c r="H3690" s="1" t="s">
        <v>44</v>
      </c>
      <c r="I3690" s="2">
        <v>45682.0</v>
      </c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ht="15.75" customHeight="1">
      <c r="A3691" s="1" t="s">
        <v>7377</v>
      </c>
      <c r="B3691" s="1" t="s">
        <v>7378</v>
      </c>
      <c r="C3691" s="1">
        <v>1.197804679E10</v>
      </c>
      <c r="D3691" s="1" t="s">
        <v>11</v>
      </c>
      <c r="E3691" s="1" t="s">
        <v>23</v>
      </c>
      <c r="F3691" s="1" t="s">
        <v>13</v>
      </c>
      <c r="G3691" s="1" t="s">
        <v>20</v>
      </c>
      <c r="H3691" s="1" t="s">
        <v>15</v>
      </c>
      <c r="I3691" s="2">
        <v>45682.0</v>
      </c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ht="15.75" customHeight="1">
      <c r="A3692" s="1" t="s">
        <v>7379</v>
      </c>
      <c r="B3692" s="1" t="s">
        <v>7380</v>
      </c>
      <c r="C3692" s="1">
        <v>3.51926424997E11</v>
      </c>
      <c r="D3692" s="1"/>
      <c r="E3692" s="1"/>
      <c r="F3692" s="1"/>
      <c r="G3692" s="1"/>
      <c r="H3692" s="1"/>
      <c r="I3692" s="2">
        <v>45682.0</v>
      </c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ht="15.75" customHeight="1">
      <c r="A3693" s="1" t="s">
        <v>7381</v>
      </c>
      <c r="B3693" s="1" t="s">
        <v>7382</v>
      </c>
      <c r="C3693" s="1">
        <v>8.5988996189E10</v>
      </c>
      <c r="D3693" s="1" t="s">
        <v>11</v>
      </c>
      <c r="E3693" s="1" t="s">
        <v>27</v>
      </c>
      <c r="F3693" s="1" t="s">
        <v>13</v>
      </c>
      <c r="G3693" s="1" t="s">
        <v>20</v>
      </c>
      <c r="H3693" s="1" t="s">
        <v>15</v>
      </c>
      <c r="I3693" s="2">
        <v>45682.0</v>
      </c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ht="15.75" customHeight="1">
      <c r="A3694" s="1" t="s">
        <v>7383</v>
      </c>
      <c r="B3694" s="1" t="s">
        <v>7384</v>
      </c>
      <c r="C3694" s="1">
        <v>1.8997600583E10</v>
      </c>
      <c r="D3694" s="1" t="s">
        <v>11</v>
      </c>
      <c r="E3694" s="1" t="s">
        <v>12</v>
      </c>
      <c r="F3694" s="1" t="s">
        <v>13</v>
      </c>
      <c r="G3694" s="1" t="s">
        <v>14</v>
      </c>
      <c r="H3694" s="1" t="s">
        <v>15</v>
      </c>
      <c r="I3694" s="2">
        <v>45682.0</v>
      </c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ht="15.75" customHeight="1">
      <c r="A3695" s="1" t="s">
        <v>7385</v>
      </c>
      <c r="B3695" s="1" t="s">
        <v>7386</v>
      </c>
      <c r="C3695" s="1">
        <v>1.197441782E10</v>
      </c>
      <c r="D3695" s="1" t="s">
        <v>11</v>
      </c>
      <c r="E3695" s="1" t="s">
        <v>23</v>
      </c>
      <c r="F3695" s="1" t="s">
        <v>13</v>
      </c>
      <c r="G3695" s="1" t="s">
        <v>14</v>
      </c>
      <c r="H3695" s="1" t="s">
        <v>24</v>
      </c>
      <c r="I3695" s="2">
        <v>45682.0</v>
      </c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ht="15.75" customHeight="1">
      <c r="A3696" s="1" t="s">
        <v>7387</v>
      </c>
      <c r="B3696" s="1" t="s">
        <v>7388</v>
      </c>
      <c r="C3696" s="1">
        <v>6.298228686E10</v>
      </c>
      <c r="D3696" s="1" t="s">
        <v>11</v>
      </c>
      <c r="E3696" s="1" t="s">
        <v>123</v>
      </c>
      <c r="F3696" s="1" t="s">
        <v>13</v>
      </c>
      <c r="G3696" s="1" t="s">
        <v>20</v>
      </c>
      <c r="H3696" s="1" t="s">
        <v>15</v>
      </c>
      <c r="I3696" s="2">
        <v>45682.0</v>
      </c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ht="15.75" customHeight="1">
      <c r="A3697" s="1" t="s">
        <v>7389</v>
      </c>
      <c r="B3697" s="1" t="s">
        <v>7390</v>
      </c>
      <c r="C3697" s="1">
        <v>5.1984011598E10</v>
      </c>
      <c r="D3697" s="1" t="s">
        <v>11</v>
      </c>
      <c r="E3697" s="1" t="s">
        <v>99</v>
      </c>
      <c r="F3697" s="1" t="s">
        <v>13</v>
      </c>
      <c r="G3697" s="1" t="s">
        <v>14</v>
      </c>
      <c r="H3697" s="1" t="s">
        <v>15</v>
      </c>
      <c r="I3697" s="2">
        <v>45682.0</v>
      </c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ht="15.75" customHeight="1">
      <c r="A3698" s="1" t="s">
        <v>7391</v>
      </c>
      <c r="B3698" s="1" t="s">
        <v>7392</v>
      </c>
      <c r="C3698" s="1">
        <v>8.4991024516E10</v>
      </c>
      <c r="D3698" s="1" t="s">
        <v>11</v>
      </c>
      <c r="E3698" s="1" t="s">
        <v>27</v>
      </c>
      <c r="F3698" s="1" t="s">
        <v>13</v>
      </c>
      <c r="G3698" s="1" t="s">
        <v>14</v>
      </c>
      <c r="H3698" s="1" t="s">
        <v>65</v>
      </c>
      <c r="I3698" s="2">
        <v>45682.0</v>
      </c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ht="15.75" customHeight="1">
      <c r="A3699" s="1" t="s">
        <v>7393</v>
      </c>
      <c r="B3699" s="1" t="s">
        <v>7394</v>
      </c>
      <c r="C3699" s="1">
        <v>8.198677197E10</v>
      </c>
      <c r="D3699" s="1" t="s">
        <v>11</v>
      </c>
      <c r="E3699" s="1" t="s">
        <v>27</v>
      </c>
      <c r="F3699" s="1" t="s">
        <v>13</v>
      </c>
      <c r="G3699" s="1" t="s">
        <v>14</v>
      </c>
      <c r="H3699" s="1" t="s">
        <v>24</v>
      </c>
      <c r="I3699" s="2">
        <v>45682.0</v>
      </c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ht="15.75" customHeight="1">
      <c r="A3700" s="1" t="s">
        <v>7395</v>
      </c>
      <c r="B3700" s="1" t="s">
        <v>7396</v>
      </c>
      <c r="C3700" s="1">
        <v>1.19959427E10</v>
      </c>
      <c r="D3700" s="1" t="s">
        <v>11</v>
      </c>
      <c r="E3700" s="1" t="s">
        <v>123</v>
      </c>
      <c r="F3700" s="1" t="s">
        <v>13</v>
      </c>
      <c r="G3700" s="1" t="s">
        <v>14</v>
      </c>
      <c r="H3700" s="1" t="s">
        <v>15</v>
      </c>
      <c r="I3700" s="2">
        <v>45682.0</v>
      </c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ht="15.75" customHeight="1">
      <c r="A3701" s="1" t="s">
        <v>7397</v>
      </c>
      <c r="B3701" s="1" t="s">
        <v>7398</v>
      </c>
      <c r="C3701" s="1" t="s">
        <v>7399</v>
      </c>
      <c r="D3701" s="1" t="s">
        <v>11</v>
      </c>
      <c r="E3701" s="1" t="s">
        <v>27</v>
      </c>
      <c r="F3701" s="1" t="s">
        <v>13</v>
      </c>
      <c r="G3701" s="1" t="s">
        <v>20</v>
      </c>
      <c r="H3701" s="1" t="s">
        <v>65</v>
      </c>
      <c r="I3701" s="2">
        <v>45682.0</v>
      </c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ht="15.75" customHeight="1">
      <c r="A3702" s="1" t="s">
        <v>7400</v>
      </c>
      <c r="B3702" s="1" t="s">
        <v>7401</v>
      </c>
      <c r="C3702" s="1">
        <v>9.5991305392E10</v>
      </c>
      <c r="D3702" s="1" t="s">
        <v>11</v>
      </c>
      <c r="E3702" s="1" t="s">
        <v>40</v>
      </c>
      <c r="F3702" s="1" t="s">
        <v>13</v>
      </c>
      <c r="G3702" s="1" t="s">
        <v>20</v>
      </c>
      <c r="H3702" s="1" t="s">
        <v>15</v>
      </c>
      <c r="I3702" s="2">
        <v>45682.0</v>
      </c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ht="15.75" customHeight="1">
      <c r="A3703" s="1" t="s">
        <v>7402</v>
      </c>
      <c r="B3703" s="1" t="s">
        <v>7403</v>
      </c>
      <c r="C3703" s="1">
        <v>1.5996365872E10</v>
      </c>
      <c r="D3703" s="1" t="s">
        <v>11</v>
      </c>
      <c r="E3703" s="1" t="s">
        <v>40</v>
      </c>
      <c r="F3703" s="1" t="s">
        <v>13</v>
      </c>
      <c r="G3703" s="1" t="s">
        <v>20</v>
      </c>
      <c r="H3703" s="1" t="s">
        <v>15</v>
      </c>
      <c r="I3703" s="2">
        <v>45682.0</v>
      </c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ht="15.75" customHeight="1">
      <c r="A3704" s="1" t="s">
        <v>7404</v>
      </c>
      <c r="B3704" s="1" t="s">
        <v>7405</v>
      </c>
      <c r="C3704" s="1">
        <v>8.1985764765E10</v>
      </c>
      <c r="D3704" s="1" t="s">
        <v>11</v>
      </c>
      <c r="E3704" s="1" t="s">
        <v>27</v>
      </c>
      <c r="F3704" s="1" t="s">
        <v>13</v>
      </c>
      <c r="G3704" s="1" t="s">
        <v>20</v>
      </c>
      <c r="H3704" s="1" t="s">
        <v>15</v>
      </c>
      <c r="I3704" s="2">
        <v>45682.0</v>
      </c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ht="15.75" customHeight="1">
      <c r="A3705" s="1" t="s">
        <v>7406</v>
      </c>
      <c r="B3705" s="1" t="s">
        <v>7407</v>
      </c>
      <c r="C3705" s="1">
        <v>1.1959257478E10</v>
      </c>
      <c r="D3705" s="1" t="s">
        <v>11</v>
      </c>
      <c r="E3705" s="1" t="s">
        <v>123</v>
      </c>
      <c r="F3705" s="1" t="s">
        <v>13</v>
      </c>
      <c r="G3705" s="1" t="s">
        <v>14</v>
      </c>
      <c r="H3705" s="1" t="s">
        <v>15</v>
      </c>
      <c r="I3705" s="2">
        <v>45682.0</v>
      </c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ht="15.75" customHeight="1">
      <c r="A3706" s="1" t="s">
        <v>7408</v>
      </c>
      <c r="B3706" s="1" t="s">
        <v>7409</v>
      </c>
      <c r="C3706" s="1">
        <v>1.79919068E10</v>
      </c>
      <c r="D3706" s="1" t="s">
        <v>11</v>
      </c>
      <c r="E3706" s="1" t="s">
        <v>40</v>
      </c>
      <c r="F3706" s="1" t="s">
        <v>13</v>
      </c>
      <c r="G3706" s="1" t="s">
        <v>20</v>
      </c>
      <c r="H3706" s="1" t="s">
        <v>15</v>
      </c>
      <c r="I3706" s="2">
        <v>45682.0</v>
      </c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ht="15.75" customHeight="1">
      <c r="A3707" s="1" t="s">
        <v>7410</v>
      </c>
      <c r="B3707" s="1" t="s">
        <v>7411</v>
      </c>
      <c r="C3707" s="1">
        <v>6.8999247418E10</v>
      </c>
      <c r="D3707" s="1" t="s">
        <v>11</v>
      </c>
      <c r="E3707" s="1" t="s">
        <v>37</v>
      </c>
      <c r="F3707" s="1" t="s">
        <v>13</v>
      </c>
      <c r="G3707" s="1" t="s">
        <v>14</v>
      </c>
      <c r="H3707" s="1" t="s">
        <v>15</v>
      </c>
      <c r="I3707" s="2">
        <v>45682.0</v>
      </c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ht="15.75" customHeight="1">
      <c r="A3708" s="1" t="s">
        <v>7412</v>
      </c>
      <c r="B3708" s="1" t="s">
        <v>7413</v>
      </c>
      <c r="C3708" s="1">
        <v>3.4997317E7</v>
      </c>
      <c r="D3708" s="1" t="s">
        <v>11</v>
      </c>
      <c r="E3708" s="1" t="s">
        <v>123</v>
      </c>
      <c r="F3708" s="1" t="s">
        <v>13</v>
      </c>
      <c r="G3708" s="1" t="s">
        <v>14</v>
      </c>
      <c r="H3708" s="1" t="s">
        <v>15</v>
      </c>
      <c r="I3708" s="2">
        <v>45682.0</v>
      </c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ht="15.75" customHeight="1">
      <c r="A3709" s="1" t="s">
        <v>7414</v>
      </c>
      <c r="B3709" s="1" t="s">
        <v>7415</v>
      </c>
      <c r="C3709" s="1">
        <v>8.599664912E9</v>
      </c>
      <c r="D3709" s="1" t="s">
        <v>11</v>
      </c>
      <c r="E3709" s="1" t="s">
        <v>318</v>
      </c>
      <c r="F3709" s="1" t="s">
        <v>13</v>
      </c>
      <c r="G3709" s="1" t="s">
        <v>20</v>
      </c>
      <c r="H3709" s="1" t="s">
        <v>24</v>
      </c>
      <c r="I3709" s="2">
        <v>45682.0</v>
      </c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ht="15.75" customHeight="1">
      <c r="A3710" s="1" t="s">
        <v>7416</v>
      </c>
      <c r="B3710" s="1" t="s">
        <v>7417</v>
      </c>
      <c r="C3710" s="1" t="s">
        <v>7418</v>
      </c>
      <c r="D3710" s="1" t="s">
        <v>11</v>
      </c>
      <c r="E3710" s="1" t="s">
        <v>23</v>
      </c>
      <c r="F3710" s="1" t="s">
        <v>13</v>
      </c>
      <c r="G3710" s="1" t="s">
        <v>20</v>
      </c>
      <c r="H3710" s="1" t="s">
        <v>15</v>
      </c>
      <c r="I3710" s="2">
        <v>45682.0</v>
      </c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ht="15.75" customHeight="1">
      <c r="A3711" s="1" t="s">
        <v>7419</v>
      </c>
      <c r="B3711" s="1" t="s">
        <v>7420</v>
      </c>
      <c r="C3711" s="1">
        <v>9.198701365E10</v>
      </c>
      <c r="D3711" s="1" t="s">
        <v>11</v>
      </c>
      <c r="E3711" s="1" t="s">
        <v>27</v>
      </c>
      <c r="F3711" s="1" t="s">
        <v>13</v>
      </c>
      <c r="G3711" s="1" t="s">
        <v>20</v>
      </c>
      <c r="H3711" s="1" t="s">
        <v>65</v>
      </c>
      <c r="I3711" s="2">
        <v>45682.0</v>
      </c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ht="15.75" customHeight="1">
      <c r="A3712" s="1" t="s">
        <v>228</v>
      </c>
      <c r="B3712" s="1" t="s">
        <v>7421</v>
      </c>
      <c r="C3712" s="1">
        <v>7.1987641294E10</v>
      </c>
      <c r="D3712" s="1" t="s">
        <v>11</v>
      </c>
      <c r="E3712" s="1" t="s">
        <v>318</v>
      </c>
      <c r="F3712" s="1" t="s">
        <v>13</v>
      </c>
      <c r="G3712" s="1" t="s">
        <v>20</v>
      </c>
      <c r="H3712" s="1" t="s">
        <v>15</v>
      </c>
      <c r="I3712" s="2">
        <v>45682.0</v>
      </c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ht="15.75" customHeight="1">
      <c r="A3713" s="1" t="s">
        <v>550</v>
      </c>
      <c r="B3713" s="1" t="s">
        <v>7422</v>
      </c>
      <c r="C3713" s="1">
        <v>1.5996257511E10</v>
      </c>
      <c r="D3713" s="1" t="s">
        <v>11</v>
      </c>
      <c r="E3713" s="1" t="s">
        <v>27</v>
      </c>
      <c r="F3713" s="1" t="s">
        <v>13</v>
      </c>
      <c r="G3713" s="1" t="s">
        <v>20</v>
      </c>
      <c r="H3713" s="1" t="s">
        <v>65</v>
      </c>
      <c r="I3713" s="2">
        <v>45682.0</v>
      </c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ht="15.75" customHeight="1">
      <c r="A3714" s="1" t="s">
        <v>7423</v>
      </c>
      <c r="B3714" s="1" t="s">
        <v>7424</v>
      </c>
      <c r="C3714" s="1">
        <v>1.2981729646E10</v>
      </c>
      <c r="D3714" s="1" t="s">
        <v>11</v>
      </c>
      <c r="E3714" s="1" t="s">
        <v>12</v>
      </c>
      <c r="F3714" s="1" t="s">
        <v>13</v>
      </c>
      <c r="G3714" s="1" t="s">
        <v>20</v>
      </c>
      <c r="H3714" s="1" t="s">
        <v>15</v>
      </c>
      <c r="I3714" s="2">
        <v>45682.0</v>
      </c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ht="15.75" customHeight="1">
      <c r="A3715" s="1" t="s">
        <v>7425</v>
      </c>
      <c r="B3715" s="1" t="s">
        <v>7426</v>
      </c>
      <c r="C3715" s="1">
        <v>9.9991502519E10</v>
      </c>
      <c r="D3715" s="1" t="s">
        <v>11</v>
      </c>
      <c r="E3715" s="1" t="s">
        <v>123</v>
      </c>
      <c r="F3715" s="1" t="s">
        <v>13</v>
      </c>
      <c r="G3715" s="1" t="s">
        <v>20</v>
      </c>
      <c r="H3715" s="1" t="s">
        <v>15</v>
      </c>
      <c r="I3715" s="2">
        <v>45682.0</v>
      </c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ht="15.75" customHeight="1">
      <c r="A3716" s="1" t="s">
        <v>7427</v>
      </c>
      <c r="B3716" s="1" t="s">
        <v>7428</v>
      </c>
      <c r="C3716" s="1">
        <v>1.4997384811E10</v>
      </c>
      <c r="D3716" s="1" t="s">
        <v>11</v>
      </c>
      <c r="E3716" s="1" t="s">
        <v>23</v>
      </c>
      <c r="F3716" s="1" t="s">
        <v>13</v>
      </c>
      <c r="G3716" s="1" t="s">
        <v>20</v>
      </c>
      <c r="H3716" s="1" t="s">
        <v>15</v>
      </c>
      <c r="I3716" s="2">
        <v>45682.0</v>
      </c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ht="15.75" customHeight="1">
      <c r="A3717" s="1" t="s">
        <v>7429</v>
      </c>
      <c r="B3717" s="1" t="s">
        <v>7430</v>
      </c>
      <c r="C3717" s="1" t="s">
        <v>7431</v>
      </c>
      <c r="D3717" s="1" t="s">
        <v>11</v>
      </c>
      <c r="E3717" s="1" t="s">
        <v>123</v>
      </c>
      <c r="F3717" s="1" t="s">
        <v>13</v>
      </c>
      <c r="G3717" s="1" t="s">
        <v>14</v>
      </c>
      <c r="H3717" s="1" t="s">
        <v>15</v>
      </c>
      <c r="I3717" s="2">
        <v>45682.0</v>
      </c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ht="15.75" customHeight="1">
      <c r="A3718" s="1" t="s">
        <v>7432</v>
      </c>
      <c r="B3718" s="1" t="s">
        <v>7433</v>
      </c>
      <c r="C3718" s="1">
        <v>8.1993791408E10</v>
      </c>
      <c r="D3718" s="1" t="s">
        <v>11</v>
      </c>
      <c r="E3718" s="1" t="s">
        <v>37</v>
      </c>
      <c r="F3718" s="1" t="s">
        <v>13</v>
      </c>
      <c r="G3718" s="1" t="s">
        <v>20</v>
      </c>
      <c r="H3718" s="1" t="s">
        <v>24</v>
      </c>
      <c r="I3718" s="2">
        <v>45682.0</v>
      </c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ht="15.75" customHeight="1">
      <c r="A3719" s="1" t="s">
        <v>7434</v>
      </c>
      <c r="B3719" s="1" t="s">
        <v>7435</v>
      </c>
      <c r="C3719" s="1" t="s">
        <v>7436</v>
      </c>
      <c r="D3719" s="1" t="s">
        <v>11</v>
      </c>
      <c r="E3719" s="1" t="s">
        <v>37</v>
      </c>
      <c r="F3719" s="1" t="s">
        <v>13</v>
      </c>
      <c r="G3719" s="1" t="s">
        <v>20</v>
      </c>
      <c r="H3719" s="1" t="s">
        <v>15</v>
      </c>
      <c r="I3719" s="2">
        <v>45682.0</v>
      </c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ht="15.75" customHeight="1">
      <c r="A3720" s="1" t="s">
        <v>7437</v>
      </c>
      <c r="B3720" s="1" t="s">
        <v>7438</v>
      </c>
      <c r="C3720" s="1">
        <v>6.1993311968E10</v>
      </c>
      <c r="D3720" s="1" t="s">
        <v>11</v>
      </c>
      <c r="E3720" s="1" t="s">
        <v>261</v>
      </c>
      <c r="F3720" s="1" t="s">
        <v>13</v>
      </c>
      <c r="G3720" s="1" t="s">
        <v>20</v>
      </c>
      <c r="H3720" s="1" t="s">
        <v>24</v>
      </c>
      <c r="I3720" s="2">
        <v>45682.0</v>
      </c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ht="15.75" customHeight="1">
      <c r="A3721" s="1" t="s">
        <v>6241</v>
      </c>
      <c r="B3721" s="1" t="s">
        <v>7439</v>
      </c>
      <c r="C3721" s="1">
        <v>6.1991671249E10</v>
      </c>
      <c r="D3721" s="1" t="s">
        <v>11</v>
      </c>
      <c r="E3721" s="1" t="s">
        <v>27</v>
      </c>
      <c r="F3721" s="1" t="s">
        <v>13</v>
      </c>
      <c r="G3721" s="1" t="s">
        <v>20</v>
      </c>
      <c r="H3721" s="1" t="s">
        <v>15</v>
      </c>
      <c r="I3721" s="2">
        <v>45682.0</v>
      </c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ht="15.75" customHeight="1">
      <c r="A3722" s="1" t="s">
        <v>2644</v>
      </c>
      <c r="B3722" s="1" t="s">
        <v>7440</v>
      </c>
      <c r="C3722" s="1">
        <v>6.1998221831E10</v>
      </c>
      <c r="D3722" s="1" t="s">
        <v>11</v>
      </c>
      <c r="E3722" s="1" t="s">
        <v>37</v>
      </c>
      <c r="F3722" s="1" t="s">
        <v>13</v>
      </c>
      <c r="G3722" s="1" t="s">
        <v>20</v>
      </c>
      <c r="H3722" s="1" t="s">
        <v>116</v>
      </c>
      <c r="I3722" s="2">
        <v>45682.0</v>
      </c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ht="15.75" customHeight="1">
      <c r="A3723" s="1" t="s">
        <v>7441</v>
      </c>
      <c r="B3723" s="1" t="s">
        <v>7442</v>
      </c>
      <c r="C3723" s="1">
        <v>9.2993245859E10</v>
      </c>
      <c r="D3723" s="1" t="s">
        <v>11</v>
      </c>
      <c r="E3723" s="1" t="s">
        <v>123</v>
      </c>
      <c r="F3723" s="1" t="s">
        <v>13</v>
      </c>
      <c r="G3723" s="1" t="s">
        <v>14</v>
      </c>
      <c r="H3723" s="1" t="s">
        <v>15</v>
      </c>
      <c r="I3723" s="2">
        <v>45682.0</v>
      </c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ht="15.75" customHeight="1">
      <c r="A3724" s="1" t="s">
        <v>7443</v>
      </c>
      <c r="B3724" s="1" t="s">
        <v>7444</v>
      </c>
      <c r="C3724" s="1">
        <v>6.3999941122E10</v>
      </c>
      <c r="D3724" s="1" t="s">
        <v>11</v>
      </c>
      <c r="E3724" s="1" t="s">
        <v>23</v>
      </c>
      <c r="F3724" s="1" t="s">
        <v>13</v>
      </c>
      <c r="G3724" s="1" t="s">
        <v>20</v>
      </c>
      <c r="H3724" s="1" t="s">
        <v>15</v>
      </c>
      <c r="I3724" s="2">
        <v>45682.0</v>
      </c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ht="15.75" customHeight="1">
      <c r="A3725" s="1" t="s">
        <v>7445</v>
      </c>
      <c r="B3725" s="1" t="s">
        <v>7446</v>
      </c>
      <c r="C3725" s="1">
        <v>2.2988245917E10</v>
      </c>
      <c r="D3725" s="1"/>
      <c r="E3725" s="1"/>
      <c r="F3725" s="1"/>
      <c r="G3725" s="1"/>
      <c r="H3725" s="1"/>
      <c r="I3725" s="2">
        <v>45682.0</v>
      </c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ht="15.75" customHeight="1">
      <c r="A3726" s="1" t="s">
        <v>7447</v>
      </c>
      <c r="B3726" s="1" t="s">
        <v>7448</v>
      </c>
      <c r="C3726" s="1">
        <v>8.6988830565E10</v>
      </c>
      <c r="D3726" s="1" t="s">
        <v>11</v>
      </c>
      <c r="E3726" s="1" t="s">
        <v>27</v>
      </c>
      <c r="F3726" s="1" t="s">
        <v>13</v>
      </c>
      <c r="G3726" s="1" t="s">
        <v>14</v>
      </c>
      <c r="H3726" s="1" t="s">
        <v>15</v>
      </c>
      <c r="I3726" s="2">
        <v>45682.0</v>
      </c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ht="15.75" customHeight="1">
      <c r="A3727" s="1" t="s">
        <v>7449</v>
      </c>
      <c r="B3727" s="1" t="s">
        <v>7450</v>
      </c>
      <c r="C3727" s="1">
        <v>9.3991011626E10</v>
      </c>
      <c r="D3727" s="1" t="s">
        <v>11</v>
      </c>
      <c r="E3727" s="1" t="s">
        <v>112</v>
      </c>
      <c r="F3727" s="1" t="s">
        <v>13</v>
      </c>
      <c r="G3727" s="1" t="s">
        <v>20</v>
      </c>
      <c r="H3727" s="1" t="s">
        <v>160</v>
      </c>
      <c r="I3727" s="2">
        <v>45682.0</v>
      </c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ht="15.75" customHeight="1">
      <c r="A3728" s="1" t="s">
        <v>7451</v>
      </c>
      <c r="B3728" s="1" t="s">
        <v>7452</v>
      </c>
      <c r="C3728" s="1">
        <v>1.1949424743E10</v>
      </c>
      <c r="D3728" s="1" t="s">
        <v>11</v>
      </c>
      <c r="E3728" s="1" t="s">
        <v>123</v>
      </c>
      <c r="F3728" s="1" t="s">
        <v>13</v>
      </c>
      <c r="G3728" s="1" t="s">
        <v>14</v>
      </c>
      <c r="H3728" s="1" t="s">
        <v>15</v>
      </c>
      <c r="I3728" s="2">
        <v>45682.0</v>
      </c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ht="15.75" customHeight="1">
      <c r="A3729" s="1" t="s">
        <v>7453</v>
      </c>
      <c r="B3729" s="1" t="s">
        <v>7454</v>
      </c>
      <c r="C3729" s="1">
        <v>1.298268319E10</v>
      </c>
      <c r="D3729" s="1" t="s">
        <v>11</v>
      </c>
      <c r="E3729" s="1" t="s">
        <v>99</v>
      </c>
      <c r="F3729" s="1" t="s">
        <v>13</v>
      </c>
      <c r="G3729" s="1" t="s">
        <v>20</v>
      </c>
      <c r="H3729" s="1" t="s">
        <v>15</v>
      </c>
      <c r="I3729" s="2">
        <v>45682.0</v>
      </c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ht="15.75" customHeight="1">
      <c r="A3730" s="1" t="s">
        <v>7455</v>
      </c>
      <c r="B3730" s="1" t="s">
        <v>7456</v>
      </c>
      <c r="C3730" s="1">
        <v>1.299782711E10</v>
      </c>
      <c r="D3730" s="1" t="s">
        <v>11</v>
      </c>
      <c r="E3730" s="1" t="s">
        <v>23</v>
      </c>
      <c r="F3730" s="1" t="s">
        <v>13</v>
      </c>
      <c r="G3730" s="1" t="s">
        <v>14</v>
      </c>
      <c r="H3730" s="1" t="s">
        <v>24</v>
      </c>
      <c r="I3730" s="2">
        <v>45682.0</v>
      </c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ht="15.75" customHeight="1">
      <c r="A3731" s="1" t="s">
        <v>2153</v>
      </c>
      <c r="B3731" s="1" t="s">
        <v>7457</v>
      </c>
      <c r="C3731" s="1">
        <v>6.5996226936E10</v>
      </c>
      <c r="D3731" s="1" t="s">
        <v>11</v>
      </c>
      <c r="E3731" s="1" t="s">
        <v>2258</v>
      </c>
      <c r="F3731" s="1" t="s">
        <v>13</v>
      </c>
      <c r="G3731" s="1" t="s">
        <v>20</v>
      </c>
      <c r="H3731" s="1" t="s">
        <v>24</v>
      </c>
      <c r="I3731" s="2">
        <v>45682.0</v>
      </c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ht="15.75" customHeight="1">
      <c r="A3732" s="1" t="s">
        <v>7458</v>
      </c>
      <c r="B3732" s="1" t="s">
        <v>7459</v>
      </c>
      <c r="C3732" s="1">
        <v>1.9989051328E10</v>
      </c>
      <c r="D3732" s="1" t="s">
        <v>11</v>
      </c>
      <c r="E3732" s="1" t="s">
        <v>27</v>
      </c>
      <c r="F3732" s="1" t="s">
        <v>13</v>
      </c>
      <c r="G3732" s="1" t="s">
        <v>20</v>
      </c>
      <c r="H3732" s="1" t="s">
        <v>15</v>
      </c>
      <c r="I3732" s="2">
        <v>45682.0</v>
      </c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ht="15.75" customHeight="1">
      <c r="A3733" s="1" t="s">
        <v>7460</v>
      </c>
      <c r="B3733" s="1" t="s">
        <v>7461</v>
      </c>
      <c r="C3733" s="1">
        <v>3.1990688243E10</v>
      </c>
      <c r="D3733" s="1" t="s">
        <v>11</v>
      </c>
      <c r="E3733" s="1" t="s">
        <v>12</v>
      </c>
      <c r="F3733" s="1" t="s">
        <v>13</v>
      </c>
      <c r="G3733" s="1" t="s">
        <v>14</v>
      </c>
      <c r="H3733" s="1" t="s">
        <v>15</v>
      </c>
      <c r="I3733" s="2">
        <v>45682.0</v>
      </c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ht="15.75" customHeight="1">
      <c r="A3734" s="1" t="s">
        <v>7462</v>
      </c>
      <c r="B3734" s="1" t="s">
        <v>7463</v>
      </c>
      <c r="C3734" s="1">
        <v>9.2985538367E10</v>
      </c>
      <c r="D3734" s="1" t="s">
        <v>11</v>
      </c>
      <c r="E3734" s="1" t="s">
        <v>123</v>
      </c>
      <c r="F3734" s="1" t="s">
        <v>13</v>
      </c>
      <c r="G3734" s="1" t="s">
        <v>14</v>
      </c>
      <c r="H3734" s="1" t="s">
        <v>15</v>
      </c>
      <c r="I3734" s="2">
        <v>45682.0</v>
      </c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ht="15.75" customHeight="1">
      <c r="A3735" s="1" t="s">
        <v>7464</v>
      </c>
      <c r="B3735" s="1" t="s">
        <v>7465</v>
      </c>
      <c r="C3735" s="1">
        <v>9.2982678172E10</v>
      </c>
      <c r="D3735" s="1" t="s">
        <v>11</v>
      </c>
      <c r="E3735" s="1" t="s">
        <v>23</v>
      </c>
      <c r="F3735" s="1" t="s">
        <v>13</v>
      </c>
      <c r="G3735" s="1" t="s">
        <v>14</v>
      </c>
      <c r="H3735" s="1" t="s">
        <v>15</v>
      </c>
      <c r="I3735" s="2">
        <v>45682.0</v>
      </c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ht="15.75" customHeight="1">
      <c r="A3736" s="1" t="s">
        <v>7466</v>
      </c>
      <c r="B3736" s="1" t="s">
        <v>7467</v>
      </c>
      <c r="C3736" s="1">
        <v>6.9993400696E10</v>
      </c>
      <c r="D3736" s="1" t="s">
        <v>11</v>
      </c>
      <c r="E3736" s="1" t="s">
        <v>23</v>
      </c>
      <c r="F3736" s="1" t="s">
        <v>13</v>
      </c>
      <c r="G3736" s="1" t="s">
        <v>14</v>
      </c>
      <c r="H3736" s="1" t="s">
        <v>15</v>
      </c>
      <c r="I3736" s="2">
        <v>45682.0</v>
      </c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ht="15.75" customHeight="1">
      <c r="A3737" s="1" t="s">
        <v>4427</v>
      </c>
      <c r="B3737" s="1" t="s">
        <v>7468</v>
      </c>
      <c r="C3737" s="1">
        <v>8.4998555342E10</v>
      </c>
      <c r="D3737" s="1" t="s">
        <v>11</v>
      </c>
      <c r="E3737" s="1" t="s">
        <v>27</v>
      </c>
      <c r="F3737" s="1" t="s">
        <v>13</v>
      </c>
      <c r="G3737" s="1" t="s">
        <v>14</v>
      </c>
      <c r="H3737" s="1" t="s">
        <v>65</v>
      </c>
      <c r="I3737" s="2">
        <v>45682.0</v>
      </c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ht="15.75" customHeight="1">
      <c r="A3738" s="1" t="s">
        <v>409</v>
      </c>
      <c r="B3738" s="1" t="s">
        <v>7469</v>
      </c>
      <c r="C3738" s="1" t="s">
        <v>7470</v>
      </c>
      <c r="D3738" s="1" t="s">
        <v>11</v>
      </c>
      <c r="E3738" s="1" t="s">
        <v>27</v>
      </c>
      <c r="F3738" s="1" t="s">
        <v>13</v>
      </c>
      <c r="G3738" s="1" t="s">
        <v>20</v>
      </c>
      <c r="H3738" s="1" t="s">
        <v>15</v>
      </c>
      <c r="I3738" s="2">
        <v>45682.0</v>
      </c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ht="15.75" customHeight="1">
      <c r="A3739" s="1" t="s">
        <v>7471</v>
      </c>
      <c r="B3739" s="1" t="s">
        <v>7472</v>
      </c>
      <c r="C3739" s="1">
        <v>6.1986026196E10</v>
      </c>
      <c r="D3739" s="1" t="s">
        <v>11</v>
      </c>
      <c r="E3739" s="1" t="s">
        <v>123</v>
      </c>
      <c r="F3739" s="1" t="s">
        <v>13</v>
      </c>
      <c r="G3739" s="1" t="s">
        <v>14</v>
      </c>
      <c r="H3739" s="1" t="s">
        <v>15</v>
      </c>
      <c r="I3739" s="2">
        <v>45682.0</v>
      </c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ht="15.75" customHeight="1">
      <c r="A3740" s="1" t="s">
        <v>7473</v>
      </c>
      <c r="B3740" s="1" t="s">
        <v>7474</v>
      </c>
      <c r="C3740" s="1">
        <v>8.5994357904E10</v>
      </c>
      <c r="D3740" s="1" t="s">
        <v>11</v>
      </c>
      <c r="E3740" s="1" t="s">
        <v>23</v>
      </c>
      <c r="F3740" s="1" t="s">
        <v>13</v>
      </c>
      <c r="G3740" s="1" t="s">
        <v>20</v>
      </c>
      <c r="H3740" s="1" t="s">
        <v>15</v>
      </c>
      <c r="I3740" s="2">
        <v>45682.0</v>
      </c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ht="15.75" customHeight="1">
      <c r="A3741" s="1" t="s">
        <v>1069</v>
      </c>
      <c r="B3741" s="1" t="s">
        <v>7475</v>
      </c>
      <c r="C3741" s="1">
        <v>1.1939607956E10</v>
      </c>
      <c r="D3741" s="1" t="s">
        <v>11</v>
      </c>
      <c r="E3741" s="1" t="s">
        <v>40</v>
      </c>
      <c r="F3741" s="1" t="s">
        <v>13</v>
      </c>
      <c r="G3741" s="1" t="s">
        <v>14</v>
      </c>
      <c r="H3741" s="1" t="s">
        <v>15</v>
      </c>
      <c r="I3741" s="2">
        <v>45682.0</v>
      </c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ht="15.75" customHeight="1">
      <c r="A3742" s="1" t="s">
        <v>7476</v>
      </c>
      <c r="B3742" s="1" t="s">
        <v>7477</v>
      </c>
      <c r="C3742" s="1" t="s">
        <v>7478</v>
      </c>
      <c r="D3742" s="1" t="s">
        <v>11</v>
      </c>
      <c r="E3742" s="1" t="s">
        <v>40</v>
      </c>
      <c r="F3742" s="1" t="s">
        <v>13</v>
      </c>
      <c r="G3742" s="1" t="s">
        <v>20</v>
      </c>
      <c r="H3742" s="1" t="s">
        <v>15</v>
      </c>
      <c r="I3742" s="2">
        <v>45682.0</v>
      </c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ht="15.75" customHeight="1">
      <c r="A3743" s="1" t="s">
        <v>7479</v>
      </c>
      <c r="B3743" s="1" t="s">
        <v>7480</v>
      </c>
      <c r="C3743" s="1">
        <v>4.8985002899E10</v>
      </c>
      <c r="D3743" s="1" t="s">
        <v>11</v>
      </c>
      <c r="E3743" s="1" t="s">
        <v>123</v>
      </c>
      <c r="F3743" s="1" t="s">
        <v>13</v>
      </c>
      <c r="G3743" s="1" t="s">
        <v>14</v>
      </c>
      <c r="H3743" s="1" t="s">
        <v>15</v>
      </c>
      <c r="I3743" s="2">
        <v>45682.0</v>
      </c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ht="15.75" customHeight="1">
      <c r="A3744" s="1" t="s">
        <v>7481</v>
      </c>
      <c r="B3744" s="1" t="s">
        <v>7482</v>
      </c>
      <c r="C3744" s="1" t="s">
        <v>7483</v>
      </c>
      <c r="D3744" s="1" t="s">
        <v>11</v>
      </c>
      <c r="E3744" s="1" t="s">
        <v>40</v>
      </c>
      <c r="F3744" s="1" t="s">
        <v>13</v>
      </c>
      <c r="G3744" s="1" t="s">
        <v>20</v>
      </c>
      <c r="H3744" s="1" t="s">
        <v>15</v>
      </c>
      <c r="I3744" s="2">
        <v>45682.0</v>
      </c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ht="15.75" customHeight="1">
      <c r="A3745" s="1" t="s">
        <v>6813</v>
      </c>
      <c r="B3745" s="1" t="s">
        <v>7484</v>
      </c>
      <c r="C3745" s="1">
        <v>5.522998316867E12</v>
      </c>
      <c r="D3745" s="1" t="s">
        <v>11</v>
      </c>
      <c r="E3745" s="1" t="s">
        <v>99</v>
      </c>
      <c r="F3745" s="1" t="s">
        <v>13</v>
      </c>
      <c r="G3745" s="1" t="s">
        <v>20</v>
      </c>
      <c r="H3745" s="1" t="s">
        <v>15</v>
      </c>
      <c r="I3745" s="2">
        <v>45682.0</v>
      </c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ht="15.75" customHeight="1">
      <c r="A3746" s="1" t="s">
        <v>4518</v>
      </c>
      <c r="B3746" s="1" t="s">
        <v>7485</v>
      </c>
      <c r="C3746" s="1">
        <v>8.5997800736E10</v>
      </c>
      <c r="D3746" s="1" t="s">
        <v>11</v>
      </c>
      <c r="E3746" s="1" t="s">
        <v>37</v>
      </c>
      <c r="F3746" s="1" t="s">
        <v>13</v>
      </c>
      <c r="G3746" s="1" t="s">
        <v>14</v>
      </c>
      <c r="H3746" s="1" t="s">
        <v>4765</v>
      </c>
      <c r="I3746" s="2">
        <v>45682.0</v>
      </c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ht="15.75" customHeight="1">
      <c r="A3747" s="1" t="s">
        <v>4518</v>
      </c>
      <c r="B3747" s="1" t="s">
        <v>7486</v>
      </c>
      <c r="C3747" s="1">
        <v>7.1988098369E10</v>
      </c>
      <c r="D3747" s="1" t="s">
        <v>11</v>
      </c>
      <c r="E3747" s="1" t="s">
        <v>12</v>
      </c>
      <c r="F3747" s="1" t="s">
        <v>13</v>
      </c>
      <c r="G3747" s="1" t="s">
        <v>14</v>
      </c>
      <c r="H3747" s="1" t="s">
        <v>15</v>
      </c>
      <c r="I3747" s="2">
        <v>45682.0</v>
      </c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ht="15.75" customHeight="1">
      <c r="A3748" s="1" t="s">
        <v>7487</v>
      </c>
      <c r="B3748" s="1" t="s">
        <v>7488</v>
      </c>
      <c r="C3748" s="1">
        <v>2.2992633186E10</v>
      </c>
      <c r="D3748" s="1" t="s">
        <v>11</v>
      </c>
      <c r="E3748" s="1" t="s">
        <v>27</v>
      </c>
      <c r="F3748" s="1" t="s">
        <v>13</v>
      </c>
      <c r="G3748" s="1" t="s">
        <v>20</v>
      </c>
      <c r="H3748" s="1" t="s">
        <v>15</v>
      </c>
      <c r="I3748" s="2">
        <v>45682.0</v>
      </c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ht="15.75" customHeight="1">
      <c r="A3749" s="1" t="s">
        <v>7489</v>
      </c>
      <c r="B3749" s="1" t="s">
        <v>7490</v>
      </c>
      <c r="C3749" s="1">
        <v>8.4994162274E10</v>
      </c>
      <c r="D3749" s="1" t="s">
        <v>11</v>
      </c>
      <c r="E3749" s="1" t="s">
        <v>40</v>
      </c>
      <c r="F3749" s="1" t="s">
        <v>13</v>
      </c>
      <c r="G3749" s="1" t="s">
        <v>14</v>
      </c>
      <c r="H3749" s="1" t="s">
        <v>15</v>
      </c>
      <c r="I3749" s="2">
        <v>45682.0</v>
      </c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ht="15.75" customHeight="1">
      <c r="A3750" s="1" t="s">
        <v>7491</v>
      </c>
      <c r="B3750" s="1" t="s">
        <v>7492</v>
      </c>
      <c r="C3750" s="1">
        <v>1.2991337433E10</v>
      </c>
      <c r="D3750" s="1" t="s">
        <v>11</v>
      </c>
      <c r="E3750" s="1" t="s">
        <v>27</v>
      </c>
      <c r="F3750" s="1" t="s">
        <v>13</v>
      </c>
      <c r="G3750" s="1" t="s">
        <v>20</v>
      </c>
      <c r="H3750" s="1" t="s">
        <v>15</v>
      </c>
      <c r="I3750" s="2">
        <v>45682.0</v>
      </c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ht="15.75" customHeight="1">
      <c r="A3751" s="1" t="s">
        <v>7493</v>
      </c>
      <c r="B3751" s="1" t="s">
        <v>7494</v>
      </c>
      <c r="C3751" s="1">
        <v>9.298248349E10</v>
      </c>
      <c r="D3751" s="1" t="s">
        <v>11</v>
      </c>
      <c r="E3751" s="1" t="s">
        <v>123</v>
      </c>
      <c r="F3751" s="1" t="s">
        <v>13</v>
      </c>
      <c r="G3751" s="1" t="s">
        <v>14</v>
      </c>
      <c r="H3751" s="1" t="s">
        <v>15</v>
      </c>
      <c r="I3751" s="2">
        <v>45682.0</v>
      </c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ht="15.75" customHeight="1">
      <c r="A3752" s="1" t="s">
        <v>7495</v>
      </c>
      <c r="B3752" s="1" t="s">
        <v>7496</v>
      </c>
      <c r="C3752" s="1">
        <v>4.8984653956E10</v>
      </c>
      <c r="D3752" s="1" t="s">
        <v>11</v>
      </c>
      <c r="E3752" s="1" t="s">
        <v>123</v>
      </c>
      <c r="F3752" s="1" t="s">
        <v>13</v>
      </c>
      <c r="G3752" s="1" t="s">
        <v>20</v>
      </c>
      <c r="H3752" s="1" t="s">
        <v>15</v>
      </c>
      <c r="I3752" s="2">
        <v>45682.0</v>
      </c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ht="15.75" customHeight="1">
      <c r="A3753" s="1" t="s">
        <v>7497</v>
      </c>
      <c r="B3753" s="1" t="s">
        <v>7498</v>
      </c>
      <c r="C3753" s="1">
        <v>2.1987789009E10</v>
      </c>
      <c r="D3753" s="1" t="s">
        <v>11</v>
      </c>
      <c r="E3753" s="1" t="s">
        <v>27</v>
      </c>
      <c r="F3753" s="1" t="s">
        <v>13</v>
      </c>
      <c r="G3753" s="1" t="s">
        <v>20</v>
      </c>
      <c r="H3753" s="1" t="s">
        <v>65</v>
      </c>
      <c r="I3753" s="2">
        <v>45682.0</v>
      </c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ht="15.75" customHeight="1">
      <c r="A3754" s="1" t="s">
        <v>66</v>
      </c>
      <c r="B3754" s="1" t="s">
        <v>7499</v>
      </c>
      <c r="C3754" s="1">
        <v>8.5985116919E10</v>
      </c>
      <c r="D3754" s="1" t="s">
        <v>11</v>
      </c>
      <c r="E3754" s="1" t="s">
        <v>40</v>
      </c>
      <c r="F3754" s="1" t="s">
        <v>13</v>
      </c>
      <c r="G3754" s="1" t="s">
        <v>20</v>
      </c>
      <c r="H3754" s="1" t="s">
        <v>65</v>
      </c>
      <c r="I3754" s="2">
        <v>45682.0</v>
      </c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ht="15.75" customHeight="1">
      <c r="A3755" s="1" t="s">
        <v>573</v>
      </c>
      <c r="B3755" s="1" t="s">
        <v>7500</v>
      </c>
      <c r="C3755" s="1">
        <v>3.2999522564E10</v>
      </c>
      <c r="D3755" s="1" t="s">
        <v>11</v>
      </c>
      <c r="E3755" s="1" t="s">
        <v>40</v>
      </c>
      <c r="F3755" s="1" t="s">
        <v>13</v>
      </c>
      <c r="G3755" s="1" t="s">
        <v>20</v>
      </c>
      <c r="H3755" s="1" t="s">
        <v>15</v>
      </c>
      <c r="I3755" s="2">
        <v>45682.0</v>
      </c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ht="15.75" customHeight="1">
      <c r="A3756" s="1" t="s">
        <v>7501</v>
      </c>
      <c r="B3756" s="1" t="s">
        <v>7502</v>
      </c>
      <c r="C3756" s="1" t="s">
        <v>7503</v>
      </c>
      <c r="D3756" s="1" t="s">
        <v>11</v>
      </c>
      <c r="E3756" s="1" t="s">
        <v>12</v>
      </c>
      <c r="F3756" s="1" t="s">
        <v>13</v>
      </c>
      <c r="G3756" s="1" t="s">
        <v>14</v>
      </c>
      <c r="H3756" s="1" t="s">
        <v>15</v>
      </c>
      <c r="I3756" s="2">
        <v>45682.0</v>
      </c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ht="15.75" customHeight="1">
      <c r="A3757" s="1" t="s">
        <v>7504</v>
      </c>
      <c r="B3757" s="1" t="s">
        <v>7505</v>
      </c>
      <c r="C3757" s="1">
        <v>8.1989351342E10</v>
      </c>
      <c r="D3757" s="1"/>
      <c r="E3757" s="1"/>
      <c r="F3757" s="1"/>
      <c r="G3757" s="1"/>
      <c r="H3757" s="1"/>
      <c r="I3757" s="2">
        <v>45682.0</v>
      </c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ht="15.75" customHeight="1">
      <c r="A3758" s="1" t="s">
        <v>5914</v>
      </c>
      <c r="B3758" s="1" t="s">
        <v>7506</v>
      </c>
      <c r="C3758" s="1">
        <v>5.592994984968E12</v>
      </c>
      <c r="D3758" s="1" t="s">
        <v>11</v>
      </c>
      <c r="E3758" s="1" t="s">
        <v>27</v>
      </c>
      <c r="F3758" s="1" t="s">
        <v>13</v>
      </c>
      <c r="G3758" s="1" t="s">
        <v>14</v>
      </c>
      <c r="H3758" s="1" t="s">
        <v>15</v>
      </c>
      <c r="I3758" s="2">
        <v>45682.0</v>
      </c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ht="15.75" customHeight="1">
      <c r="A3759" s="1" t="s">
        <v>7507</v>
      </c>
      <c r="B3759" s="1" t="s">
        <v>7508</v>
      </c>
      <c r="C3759" s="1">
        <v>6.2982186256E10</v>
      </c>
      <c r="D3759" s="1" t="s">
        <v>11</v>
      </c>
      <c r="E3759" s="1" t="s">
        <v>261</v>
      </c>
      <c r="F3759" s="1" t="s">
        <v>13</v>
      </c>
      <c r="G3759" s="1" t="s">
        <v>20</v>
      </c>
      <c r="H3759" s="1" t="s">
        <v>15</v>
      </c>
      <c r="I3759" s="2">
        <v>45682.0</v>
      </c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ht="15.75" customHeight="1">
      <c r="A3760" s="1" t="s">
        <v>7509</v>
      </c>
      <c r="B3760" s="1" t="s">
        <v>7510</v>
      </c>
      <c r="C3760" s="1">
        <v>1.4998712521E10</v>
      </c>
      <c r="D3760" s="1" t="s">
        <v>11</v>
      </c>
      <c r="E3760" s="1" t="s">
        <v>123</v>
      </c>
      <c r="F3760" s="1" t="s">
        <v>13</v>
      </c>
      <c r="G3760" s="1" t="s">
        <v>20</v>
      </c>
      <c r="H3760" s="1" t="s">
        <v>65</v>
      </c>
      <c r="I3760" s="2">
        <v>45682.0</v>
      </c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ht="15.75" customHeight="1">
      <c r="A3761" s="1" t="s">
        <v>7511</v>
      </c>
      <c r="B3761" s="1" t="s">
        <v>7512</v>
      </c>
      <c r="C3761" s="1">
        <v>1.7996087906E10</v>
      </c>
      <c r="D3761" s="1" t="s">
        <v>11</v>
      </c>
      <c r="E3761" s="1" t="s">
        <v>37</v>
      </c>
      <c r="F3761" s="1" t="s">
        <v>13</v>
      </c>
      <c r="G3761" s="1" t="s">
        <v>14</v>
      </c>
      <c r="H3761" s="1" t="s">
        <v>15</v>
      </c>
      <c r="I3761" s="2">
        <v>45682.0</v>
      </c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ht="15.75" customHeight="1">
      <c r="A3762" s="1" t="s">
        <v>7513</v>
      </c>
      <c r="B3762" s="1" t="s">
        <v>7514</v>
      </c>
      <c r="C3762" s="1">
        <v>9.93514187E8</v>
      </c>
      <c r="D3762" s="1"/>
      <c r="E3762" s="1"/>
      <c r="F3762" s="1"/>
      <c r="G3762" s="1"/>
      <c r="H3762" s="1"/>
      <c r="I3762" s="2">
        <v>45682.0</v>
      </c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ht="15.75" customHeight="1">
      <c r="A3763" s="1" t="s">
        <v>7515</v>
      </c>
      <c r="B3763" s="1" t="s">
        <v>7516</v>
      </c>
      <c r="C3763" s="1">
        <v>1.9978187664E10</v>
      </c>
      <c r="D3763" s="1" t="s">
        <v>11</v>
      </c>
      <c r="E3763" s="1" t="s">
        <v>112</v>
      </c>
      <c r="F3763" s="1" t="s">
        <v>13</v>
      </c>
      <c r="G3763" s="1" t="s">
        <v>14</v>
      </c>
      <c r="H3763" s="1" t="s">
        <v>15</v>
      </c>
      <c r="I3763" s="2">
        <v>45682.0</v>
      </c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ht="15.75" customHeight="1">
      <c r="A3764" s="1" t="s">
        <v>7517</v>
      </c>
      <c r="B3764" s="1" t="s">
        <v>7518</v>
      </c>
      <c r="C3764" s="1">
        <v>1.1945772056E10</v>
      </c>
      <c r="D3764" s="1" t="s">
        <v>11</v>
      </c>
      <c r="E3764" s="1" t="s">
        <v>37</v>
      </c>
      <c r="F3764" s="1" t="s">
        <v>13</v>
      </c>
      <c r="G3764" s="1" t="s">
        <v>20</v>
      </c>
      <c r="H3764" s="1" t="s">
        <v>76</v>
      </c>
      <c r="I3764" s="2">
        <v>45682.0</v>
      </c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ht="15.75" customHeight="1">
      <c r="A3765" s="1" t="s">
        <v>1300</v>
      </c>
      <c r="B3765" s="1" t="s">
        <v>7519</v>
      </c>
      <c r="C3765" s="1">
        <v>6.1992771655E10</v>
      </c>
      <c r="D3765" s="1" t="s">
        <v>11</v>
      </c>
      <c r="E3765" s="1" t="s">
        <v>37</v>
      </c>
      <c r="F3765" s="1" t="s">
        <v>13</v>
      </c>
      <c r="G3765" s="1" t="s">
        <v>20</v>
      </c>
      <c r="H3765" s="1" t="s">
        <v>116</v>
      </c>
      <c r="I3765" s="2">
        <v>45682.0</v>
      </c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ht="15.75" customHeight="1">
      <c r="A3766" s="1" t="s">
        <v>7520</v>
      </c>
      <c r="B3766" s="1" t="s">
        <v>7521</v>
      </c>
      <c r="C3766" s="1" t="s">
        <v>7522</v>
      </c>
      <c r="D3766" s="1" t="s">
        <v>11</v>
      </c>
      <c r="E3766" s="1" t="s">
        <v>23</v>
      </c>
      <c r="F3766" s="1" t="s">
        <v>13</v>
      </c>
      <c r="G3766" s="1" t="s">
        <v>20</v>
      </c>
      <c r="H3766" s="1" t="s">
        <v>15</v>
      </c>
      <c r="I3766" s="2">
        <v>45682.0</v>
      </c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ht="15.75" customHeight="1">
      <c r="A3767" s="1" t="s">
        <v>7523</v>
      </c>
      <c r="B3767" s="1" t="s">
        <v>7524</v>
      </c>
      <c r="C3767" s="1">
        <v>8.39963197E10</v>
      </c>
      <c r="D3767" s="1" t="s">
        <v>11</v>
      </c>
      <c r="E3767" s="1" t="s">
        <v>27</v>
      </c>
      <c r="F3767" s="1" t="s">
        <v>13</v>
      </c>
      <c r="G3767" s="1" t="s">
        <v>20</v>
      </c>
      <c r="H3767" s="1" t="s">
        <v>65</v>
      </c>
      <c r="I3767" s="2">
        <v>45682.0</v>
      </c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ht="15.75" customHeight="1">
      <c r="A3768" s="1" t="s">
        <v>7525</v>
      </c>
      <c r="B3768" s="1" t="s">
        <v>7526</v>
      </c>
      <c r="C3768" s="1">
        <v>1.1953885E10</v>
      </c>
      <c r="D3768" s="1" t="s">
        <v>11</v>
      </c>
      <c r="E3768" s="1" t="s">
        <v>123</v>
      </c>
      <c r="F3768" s="1" t="s">
        <v>13</v>
      </c>
      <c r="G3768" s="1" t="s">
        <v>14</v>
      </c>
      <c r="H3768" s="1" t="s">
        <v>15</v>
      </c>
      <c r="I3768" s="2">
        <v>45682.0</v>
      </c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ht="15.75" customHeight="1">
      <c r="A3769" s="1" t="s">
        <v>7527</v>
      </c>
      <c r="B3769" s="1" t="s">
        <v>7528</v>
      </c>
      <c r="C3769" s="1">
        <v>6.3992407051E10</v>
      </c>
      <c r="D3769" s="1" t="s">
        <v>11</v>
      </c>
      <c r="E3769" s="1" t="s">
        <v>27</v>
      </c>
      <c r="F3769" s="1" t="s">
        <v>13</v>
      </c>
      <c r="G3769" s="1" t="s">
        <v>14</v>
      </c>
      <c r="H3769" s="1" t="s">
        <v>15</v>
      </c>
      <c r="I3769" s="2">
        <v>45682.0</v>
      </c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ht="15.75" customHeight="1">
      <c r="A3770" s="1" t="s">
        <v>1016</v>
      </c>
      <c r="B3770" s="1" t="s">
        <v>7529</v>
      </c>
      <c r="C3770" s="1">
        <v>8.8981619122E10</v>
      </c>
      <c r="D3770" s="1" t="s">
        <v>11</v>
      </c>
      <c r="E3770" s="1" t="s">
        <v>31</v>
      </c>
      <c r="F3770" s="1" t="s">
        <v>13</v>
      </c>
      <c r="G3770" s="1" t="s">
        <v>20</v>
      </c>
      <c r="H3770" s="1" t="s">
        <v>44</v>
      </c>
      <c r="I3770" s="2">
        <v>45682.0</v>
      </c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ht="15.75" customHeight="1">
      <c r="A3771" s="1" t="s">
        <v>7530</v>
      </c>
      <c r="B3771" s="1" t="s">
        <v>7531</v>
      </c>
      <c r="C3771" s="1" t="s">
        <v>7532</v>
      </c>
      <c r="D3771" s="1" t="s">
        <v>11</v>
      </c>
      <c r="E3771" s="1" t="s">
        <v>27</v>
      </c>
      <c r="F3771" s="1" t="s">
        <v>13</v>
      </c>
      <c r="G3771" s="1" t="s">
        <v>20</v>
      </c>
      <c r="H3771" s="1" t="s">
        <v>15</v>
      </c>
      <c r="I3771" s="2">
        <v>45682.0</v>
      </c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ht="15.75" customHeight="1">
      <c r="A3772" s="1" t="s">
        <v>7533</v>
      </c>
      <c r="B3772" s="1" t="s">
        <v>7534</v>
      </c>
      <c r="C3772" s="1">
        <v>8.387865686E9</v>
      </c>
      <c r="D3772" s="1" t="s">
        <v>11</v>
      </c>
      <c r="E3772" s="1" t="s">
        <v>37</v>
      </c>
      <c r="F3772" s="1" t="s">
        <v>13</v>
      </c>
      <c r="G3772" s="1" t="s">
        <v>20</v>
      </c>
      <c r="H3772" s="1" t="s">
        <v>44</v>
      </c>
      <c r="I3772" s="2">
        <v>45682.0</v>
      </c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ht="15.75" customHeight="1">
      <c r="A3773" s="1" t="s">
        <v>7535</v>
      </c>
      <c r="B3773" s="1" t="s">
        <v>7536</v>
      </c>
      <c r="C3773" s="1">
        <v>8.5987153244E10</v>
      </c>
      <c r="D3773" s="1" t="s">
        <v>11</v>
      </c>
      <c r="E3773" s="1" t="s">
        <v>49</v>
      </c>
      <c r="F3773" s="1" t="s">
        <v>13</v>
      </c>
      <c r="G3773" s="1" t="s">
        <v>14</v>
      </c>
      <c r="H3773" s="1" t="s">
        <v>15</v>
      </c>
      <c r="I3773" s="2">
        <v>45682.0</v>
      </c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ht="15.75" customHeight="1">
      <c r="A3774" s="1" t="s">
        <v>7537</v>
      </c>
      <c r="B3774" s="1" t="s">
        <v>7538</v>
      </c>
      <c r="C3774" s="1">
        <v>4.1997191827E10</v>
      </c>
      <c r="D3774" s="1" t="s">
        <v>11</v>
      </c>
      <c r="E3774" s="1" t="s">
        <v>261</v>
      </c>
      <c r="F3774" s="1" t="s">
        <v>13</v>
      </c>
      <c r="G3774" s="1" t="s">
        <v>20</v>
      </c>
      <c r="H3774" s="1" t="s">
        <v>15</v>
      </c>
      <c r="I3774" s="2">
        <v>45682.0</v>
      </c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ht="15.75" customHeight="1">
      <c r="A3775" s="1" t="s">
        <v>7539</v>
      </c>
      <c r="B3775" s="1" t="s">
        <v>7540</v>
      </c>
      <c r="C3775" s="1">
        <v>6.2999986061E10</v>
      </c>
      <c r="D3775" s="1" t="s">
        <v>11</v>
      </c>
      <c r="E3775" s="1" t="s">
        <v>40</v>
      </c>
      <c r="F3775" s="1" t="s">
        <v>13</v>
      </c>
      <c r="G3775" s="1" t="s">
        <v>20</v>
      </c>
      <c r="H3775" s="1" t="s">
        <v>15</v>
      </c>
      <c r="I3775" s="2">
        <v>45682.0</v>
      </c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ht="15.75" customHeight="1">
      <c r="A3776" s="1" t="s">
        <v>7541</v>
      </c>
      <c r="B3776" s="1" t="s">
        <v>7542</v>
      </c>
      <c r="C3776" s="1" t="s">
        <v>7543</v>
      </c>
      <c r="D3776" s="1" t="s">
        <v>11</v>
      </c>
      <c r="E3776" s="1" t="s">
        <v>40</v>
      </c>
      <c r="F3776" s="1" t="s">
        <v>13</v>
      </c>
      <c r="G3776" s="1" t="s">
        <v>20</v>
      </c>
      <c r="H3776" s="1" t="s">
        <v>65</v>
      </c>
      <c r="I3776" s="2">
        <v>45682.0</v>
      </c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ht="15.75" customHeight="1">
      <c r="A3777" s="1" t="s">
        <v>7544</v>
      </c>
      <c r="B3777" s="1" t="s">
        <v>7545</v>
      </c>
      <c r="C3777" s="1">
        <v>2.1964742112E10</v>
      </c>
      <c r="D3777" s="1" t="s">
        <v>11</v>
      </c>
      <c r="E3777" s="1" t="s">
        <v>37</v>
      </c>
      <c r="F3777" s="1" t="s">
        <v>13</v>
      </c>
      <c r="G3777" s="1" t="s">
        <v>20</v>
      </c>
      <c r="H3777" s="1" t="s">
        <v>143</v>
      </c>
      <c r="I3777" s="2">
        <v>45682.0</v>
      </c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ht="15.75" customHeight="1">
      <c r="A3778" s="1" t="s">
        <v>7546</v>
      </c>
      <c r="B3778" s="1" t="s">
        <v>7547</v>
      </c>
      <c r="C3778" s="1">
        <v>1.1985694414E10</v>
      </c>
      <c r="D3778" s="1" t="s">
        <v>11</v>
      </c>
      <c r="E3778" s="1" t="s">
        <v>31</v>
      </c>
      <c r="F3778" s="1" t="s">
        <v>13</v>
      </c>
      <c r="G3778" s="1" t="s">
        <v>20</v>
      </c>
      <c r="H3778" s="1" t="s">
        <v>44</v>
      </c>
      <c r="I3778" s="2">
        <v>45682.0</v>
      </c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ht="15.75" customHeight="1">
      <c r="A3779" s="1" t="s">
        <v>7548</v>
      </c>
      <c r="B3779" s="1" t="s">
        <v>7549</v>
      </c>
      <c r="C3779" s="1">
        <v>5.584981269755E12</v>
      </c>
      <c r="D3779" s="1" t="s">
        <v>11</v>
      </c>
      <c r="E3779" s="1" t="s">
        <v>27</v>
      </c>
      <c r="F3779" s="1" t="s">
        <v>13</v>
      </c>
      <c r="G3779" s="1" t="s">
        <v>20</v>
      </c>
      <c r="H3779" s="1" t="s">
        <v>24</v>
      </c>
      <c r="I3779" s="2">
        <v>45682.0</v>
      </c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ht="15.75" customHeight="1">
      <c r="A3780" s="1" t="s">
        <v>7550</v>
      </c>
      <c r="B3780" s="1" t="s">
        <v>7551</v>
      </c>
      <c r="C3780" s="1" t="s">
        <v>7552</v>
      </c>
      <c r="D3780" s="1" t="s">
        <v>11</v>
      </c>
      <c r="E3780" s="1" t="s">
        <v>40</v>
      </c>
      <c r="F3780" s="1" t="s">
        <v>13</v>
      </c>
      <c r="G3780" s="1" t="s">
        <v>20</v>
      </c>
      <c r="H3780" s="1" t="s">
        <v>15</v>
      </c>
      <c r="I3780" s="2">
        <v>45682.0</v>
      </c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ht="15.75" customHeight="1">
      <c r="A3781" s="1" t="s">
        <v>7553</v>
      </c>
      <c r="B3781" s="1" t="s">
        <v>7554</v>
      </c>
      <c r="C3781" s="1">
        <v>1.6997756318E10</v>
      </c>
      <c r="D3781" s="1" t="s">
        <v>11</v>
      </c>
      <c r="E3781" s="1" t="s">
        <v>27</v>
      </c>
      <c r="F3781" s="1" t="s">
        <v>13</v>
      </c>
      <c r="G3781" s="1" t="s">
        <v>14</v>
      </c>
      <c r="H3781" s="1" t="s">
        <v>15</v>
      </c>
      <c r="I3781" s="2">
        <v>45682.0</v>
      </c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ht="15.75" customHeight="1">
      <c r="A3782" s="1" t="s">
        <v>7555</v>
      </c>
      <c r="B3782" s="1" t="s">
        <v>7556</v>
      </c>
      <c r="C3782" s="1">
        <v>9.2994273565E10</v>
      </c>
      <c r="D3782" s="1" t="s">
        <v>11</v>
      </c>
      <c r="E3782" s="1" t="s">
        <v>2258</v>
      </c>
      <c r="F3782" s="1" t="s">
        <v>13</v>
      </c>
      <c r="G3782" s="1" t="s">
        <v>20</v>
      </c>
      <c r="H3782" s="1" t="s">
        <v>15</v>
      </c>
      <c r="I3782" s="2">
        <v>45682.0</v>
      </c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ht="15.75" customHeight="1">
      <c r="A3783" s="1" t="s">
        <v>7557</v>
      </c>
      <c r="B3783" s="1" t="s">
        <v>7558</v>
      </c>
      <c r="C3783" s="1">
        <v>6.2994384224E10</v>
      </c>
      <c r="D3783" s="1" t="s">
        <v>11</v>
      </c>
      <c r="E3783" s="1" t="s">
        <v>23</v>
      </c>
      <c r="F3783" s="1" t="s">
        <v>13</v>
      </c>
      <c r="G3783" s="1" t="s">
        <v>20</v>
      </c>
      <c r="H3783" s="1" t="s">
        <v>15</v>
      </c>
      <c r="I3783" s="2">
        <v>45682.0</v>
      </c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ht="15.75" customHeight="1">
      <c r="A3784" s="1" t="s">
        <v>7559</v>
      </c>
      <c r="B3784" s="1" t="s">
        <v>7560</v>
      </c>
      <c r="C3784" s="1">
        <v>8.1986146297E10</v>
      </c>
      <c r="D3784" s="1" t="s">
        <v>11</v>
      </c>
      <c r="E3784" s="1" t="s">
        <v>27</v>
      </c>
      <c r="F3784" s="1" t="s">
        <v>13</v>
      </c>
      <c r="G3784" s="1" t="s">
        <v>20</v>
      </c>
      <c r="H3784" s="1" t="s">
        <v>15</v>
      </c>
      <c r="I3784" s="2">
        <v>45682.0</v>
      </c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ht="15.75" customHeight="1">
      <c r="A3785" s="1" t="s">
        <v>7561</v>
      </c>
      <c r="B3785" s="1" t="s">
        <v>7562</v>
      </c>
      <c r="C3785" s="1">
        <v>9.49116501E8</v>
      </c>
      <c r="D3785" s="1"/>
      <c r="E3785" s="1"/>
      <c r="F3785" s="1"/>
      <c r="G3785" s="1"/>
      <c r="H3785" s="1"/>
      <c r="I3785" s="2">
        <v>45682.0</v>
      </c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ht="15.75" customHeight="1">
      <c r="A3786" s="1" t="s">
        <v>7563</v>
      </c>
      <c r="B3786" s="1" t="s">
        <v>7564</v>
      </c>
      <c r="C3786" s="1">
        <v>8.2998134822E10</v>
      </c>
      <c r="D3786" s="1" t="s">
        <v>11</v>
      </c>
      <c r="E3786" s="1" t="s">
        <v>99</v>
      </c>
      <c r="F3786" s="1" t="s">
        <v>13</v>
      </c>
      <c r="G3786" s="1" t="s">
        <v>20</v>
      </c>
      <c r="H3786" s="1" t="s">
        <v>15</v>
      </c>
      <c r="I3786" s="2">
        <v>45682.0</v>
      </c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ht="15.75" customHeight="1">
      <c r="A3787" s="1" t="s">
        <v>7565</v>
      </c>
      <c r="B3787" s="1" t="s">
        <v>7566</v>
      </c>
      <c r="C3787" s="1">
        <v>9.999199954E10</v>
      </c>
      <c r="D3787" s="1" t="s">
        <v>11</v>
      </c>
      <c r="E3787" s="1" t="s">
        <v>27</v>
      </c>
      <c r="F3787" s="1" t="s">
        <v>13</v>
      </c>
      <c r="G3787" s="1" t="s">
        <v>20</v>
      </c>
      <c r="H3787" s="1" t="s">
        <v>44</v>
      </c>
      <c r="I3787" s="2">
        <v>45682.0</v>
      </c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ht="15.75" customHeight="1">
      <c r="A3788" s="1" t="s">
        <v>7567</v>
      </c>
      <c r="B3788" s="1" t="s">
        <v>7568</v>
      </c>
      <c r="C3788" s="1">
        <v>7.3998611971E10</v>
      </c>
      <c r="D3788" s="1" t="s">
        <v>11</v>
      </c>
      <c r="E3788" s="1" t="s">
        <v>40</v>
      </c>
      <c r="F3788" s="1" t="s">
        <v>13</v>
      </c>
      <c r="G3788" s="1" t="s">
        <v>20</v>
      </c>
      <c r="H3788" s="1" t="s">
        <v>15</v>
      </c>
      <c r="I3788" s="2">
        <v>45682.0</v>
      </c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ht="15.75" customHeight="1">
      <c r="A3789" s="1" t="s">
        <v>3218</v>
      </c>
      <c r="B3789" s="1" t="s">
        <v>7569</v>
      </c>
      <c r="C3789" s="1" t="s">
        <v>7570</v>
      </c>
      <c r="D3789" s="1" t="s">
        <v>11</v>
      </c>
      <c r="E3789" s="1" t="s">
        <v>40</v>
      </c>
      <c r="F3789" s="1" t="s">
        <v>13</v>
      </c>
      <c r="G3789" s="1" t="s">
        <v>20</v>
      </c>
      <c r="H3789" s="1" t="s">
        <v>15</v>
      </c>
      <c r="I3789" s="2">
        <v>45682.0</v>
      </c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ht="15.75" customHeight="1">
      <c r="A3790" s="1" t="s">
        <v>7571</v>
      </c>
      <c r="B3790" s="1" t="s">
        <v>7572</v>
      </c>
      <c r="C3790" s="1">
        <v>4.5999173503E10</v>
      </c>
      <c r="D3790" s="1" t="s">
        <v>11</v>
      </c>
      <c r="E3790" s="1" t="s">
        <v>40</v>
      </c>
      <c r="F3790" s="1" t="s">
        <v>13</v>
      </c>
      <c r="G3790" s="1" t="s">
        <v>20</v>
      </c>
      <c r="H3790" s="1" t="s">
        <v>15</v>
      </c>
      <c r="I3790" s="2">
        <v>45682.0</v>
      </c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ht="15.75" customHeight="1">
      <c r="A3791" s="1" t="s">
        <v>7573</v>
      </c>
      <c r="B3791" s="1" t="s">
        <v>7574</v>
      </c>
      <c r="C3791" s="1">
        <v>7.3991332563E10</v>
      </c>
      <c r="D3791" s="1" t="s">
        <v>11</v>
      </c>
      <c r="E3791" s="1" t="s">
        <v>318</v>
      </c>
      <c r="F3791" s="1" t="s">
        <v>13</v>
      </c>
      <c r="G3791" s="1" t="s">
        <v>14</v>
      </c>
      <c r="H3791" s="1" t="s">
        <v>15</v>
      </c>
      <c r="I3791" s="2">
        <v>45682.0</v>
      </c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ht="15.75" customHeight="1">
      <c r="A3792" s="1" t="s">
        <v>7575</v>
      </c>
      <c r="B3792" s="1" t="s">
        <v>7576</v>
      </c>
      <c r="C3792" s="1">
        <v>5.1995761889E10</v>
      </c>
      <c r="D3792" s="1" t="s">
        <v>11</v>
      </c>
      <c r="E3792" s="1" t="s">
        <v>27</v>
      </c>
      <c r="F3792" s="1" t="s">
        <v>13</v>
      </c>
      <c r="G3792" s="1" t="s">
        <v>14</v>
      </c>
      <c r="H3792" s="1" t="s">
        <v>24</v>
      </c>
      <c r="I3792" s="2">
        <v>45682.0</v>
      </c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ht="15.75" customHeight="1">
      <c r="A3793" s="1" t="s">
        <v>1445</v>
      </c>
      <c r="B3793" s="1" t="s">
        <v>7577</v>
      </c>
      <c r="C3793" s="1">
        <v>5.52799936008E12</v>
      </c>
      <c r="D3793" s="1" t="s">
        <v>11</v>
      </c>
      <c r="E3793" s="1" t="s">
        <v>37</v>
      </c>
      <c r="F3793" s="1" t="s">
        <v>13</v>
      </c>
      <c r="G3793" s="1" t="s">
        <v>20</v>
      </c>
      <c r="H3793" s="1" t="s">
        <v>116</v>
      </c>
      <c r="I3793" s="2">
        <v>45682.0</v>
      </c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ht="15.75" customHeight="1">
      <c r="A3794" s="1" t="s">
        <v>7578</v>
      </c>
      <c r="B3794" s="1" t="s">
        <v>7579</v>
      </c>
      <c r="C3794" s="1">
        <v>2.1980459993E10</v>
      </c>
      <c r="D3794" s="1" t="s">
        <v>11</v>
      </c>
      <c r="E3794" s="1" t="s">
        <v>2258</v>
      </c>
      <c r="F3794" s="1" t="s">
        <v>13</v>
      </c>
      <c r="G3794" s="1" t="s">
        <v>20</v>
      </c>
      <c r="H3794" s="1" t="s">
        <v>15</v>
      </c>
      <c r="I3794" s="2">
        <v>45682.0</v>
      </c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ht="15.75" customHeight="1">
      <c r="A3795" s="1" t="s">
        <v>7580</v>
      </c>
      <c r="B3795" s="1" t="s">
        <v>7581</v>
      </c>
      <c r="C3795" s="1">
        <v>1.1974796862E10</v>
      </c>
      <c r="D3795" s="1" t="s">
        <v>11</v>
      </c>
      <c r="E3795" s="1" t="s">
        <v>7582</v>
      </c>
      <c r="F3795" s="1" t="s">
        <v>1791</v>
      </c>
      <c r="G3795" s="1" t="s">
        <v>20</v>
      </c>
      <c r="H3795" s="1" t="s">
        <v>7583</v>
      </c>
      <c r="I3795" s="2">
        <v>45682.0</v>
      </c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ht="15.75" customHeight="1">
      <c r="A3796" s="1" t="s">
        <v>569</v>
      </c>
      <c r="B3796" s="1" t="s">
        <v>7584</v>
      </c>
      <c r="C3796" s="1">
        <v>6.5992013225E10</v>
      </c>
      <c r="D3796" s="1" t="s">
        <v>11</v>
      </c>
      <c r="E3796" s="1" t="s">
        <v>40</v>
      </c>
      <c r="F3796" s="1" t="s">
        <v>13</v>
      </c>
      <c r="G3796" s="1" t="s">
        <v>20</v>
      </c>
      <c r="H3796" s="1" t="s">
        <v>24</v>
      </c>
      <c r="I3796" s="2">
        <v>45682.0</v>
      </c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ht="15.75" customHeight="1">
      <c r="A3797" s="1" t="s">
        <v>7585</v>
      </c>
      <c r="B3797" s="1" t="s">
        <v>7586</v>
      </c>
      <c r="C3797" s="1">
        <v>6.7999652989E10</v>
      </c>
      <c r="D3797" s="1" t="s">
        <v>11</v>
      </c>
      <c r="E3797" s="1" t="s">
        <v>2258</v>
      </c>
      <c r="F3797" s="1" t="s">
        <v>13</v>
      </c>
      <c r="G3797" s="1" t="s">
        <v>20</v>
      </c>
      <c r="H3797" s="1" t="s">
        <v>15</v>
      </c>
      <c r="I3797" s="2">
        <v>45682.0</v>
      </c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ht="15.75" customHeight="1">
      <c r="A3798" s="1" t="s">
        <v>7587</v>
      </c>
      <c r="B3798" s="1" t="s">
        <v>7588</v>
      </c>
      <c r="C3798" s="1">
        <v>3.2999577293E10</v>
      </c>
      <c r="D3798" s="1" t="s">
        <v>11</v>
      </c>
      <c r="E3798" s="1" t="s">
        <v>37</v>
      </c>
      <c r="F3798" s="1" t="s">
        <v>13</v>
      </c>
      <c r="G3798" s="1" t="s">
        <v>20</v>
      </c>
      <c r="H3798" s="1" t="s">
        <v>116</v>
      </c>
      <c r="I3798" s="2">
        <v>45682.0</v>
      </c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ht="15.75" customHeight="1">
      <c r="A3799" s="1" t="s">
        <v>7589</v>
      </c>
      <c r="B3799" s="1" t="s">
        <v>7590</v>
      </c>
      <c r="C3799" s="1">
        <v>8.5998573379E10</v>
      </c>
      <c r="D3799" s="1" t="s">
        <v>11</v>
      </c>
      <c r="E3799" s="1" t="s">
        <v>261</v>
      </c>
      <c r="F3799" s="1" t="s">
        <v>13</v>
      </c>
      <c r="G3799" s="1" t="s">
        <v>20</v>
      </c>
      <c r="H3799" s="1" t="s">
        <v>44</v>
      </c>
      <c r="I3799" s="2">
        <v>45682.0</v>
      </c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ht="15.75" customHeight="1">
      <c r="A3800" s="1" t="s">
        <v>427</v>
      </c>
      <c r="B3800" s="1" t="s">
        <v>7591</v>
      </c>
      <c r="C3800" s="1">
        <v>2.1979225627E10</v>
      </c>
      <c r="D3800" s="1" t="s">
        <v>11</v>
      </c>
      <c r="E3800" s="1" t="s">
        <v>123</v>
      </c>
      <c r="F3800" s="1" t="s">
        <v>13</v>
      </c>
      <c r="G3800" s="1" t="s">
        <v>20</v>
      </c>
      <c r="H3800" s="1" t="s">
        <v>15</v>
      </c>
      <c r="I3800" s="2">
        <v>45682.0</v>
      </c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ht="15.75" customHeight="1">
      <c r="A3801" s="1" t="s">
        <v>7592</v>
      </c>
      <c r="B3801" s="1" t="s">
        <v>7593</v>
      </c>
      <c r="C3801" s="1">
        <v>3.5987147427E10</v>
      </c>
      <c r="D3801" s="1" t="s">
        <v>11</v>
      </c>
      <c r="E3801" s="1" t="s">
        <v>40</v>
      </c>
      <c r="F3801" s="1" t="s">
        <v>13</v>
      </c>
      <c r="G3801" s="1" t="s">
        <v>20</v>
      </c>
      <c r="H3801" s="1" t="s">
        <v>15</v>
      </c>
      <c r="I3801" s="2">
        <v>45682.0</v>
      </c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ht="15.75" customHeight="1">
      <c r="A3802" s="1" t="s">
        <v>573</v>
      </c>
      <c r="B3802" s="1" t="s">
        <v>7594</v>
      </c>
      <c r="C3802" s="1">
        <v>5.531997378539E12</v>
      </c>
      <c r="D3802" s="1" t="s">
        <v>11</v>
      </c>
      <c r="E3802" s="1" t="s">
        <v>123</v>
      </c>
      <c r="F3802" s="1" t="s">
        <v>13</v>
      </c>
      <c r="G3802" s="1" t="s">
        <v>20</v>
      </c>
      <c r="H3802" s="1" t="s">
        <v>160</v>
      </c>
      <c r="I3802" s="2">
        <v>45682.0</v>
      </c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ht="15.75" customHeight="1">
      <c r="A3803" s="1" t="s">
        <v>7595</v>
      </c>
      <c r="B3803" s="1" t="s">
        <v>7596</v>
      </c>
      <c r="C3803" s="1">
        <v>9.7991572541E10</v>
      </c>
      <c r="D3803" s="1" t="s">
        <v>11</v>
      </c>
      <c r="E3803" s="1" t="s">
        <v>27</v>
      </c>
      <c r="F3803" s="1" t="s">
        <v>13</v>
      </c>
      <c r="G3803" s="1" t="s">
        <v>20</v>
      </c>
      <c r="H3803" s="1" t="s">
        <v>15</v>
      </c>
      <c r="I3803" s="2">
        <v>45682.0</v>
      </c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ht="15.75" customHeight="1">
      <c r="A3804" s="1" t="s">
        <v>7597</v>
      </c>
      <c r="B3804" s="1" t="s">
        <v>7598</v>
      </c>
      <c r="C3804" s="1">
        <v>7.799842935E10</v>
      </c>
      <c r="D3804" s="1" t="s">
        <v>11</v>
      </c>
      <c r="E3804" s="1" t="s">
        <v>27</v>
      </c>
      <c r="F3804" s="1" t="s">
        <v>13</v>
      </c>
      <c r="G3804" s="1" t="s">
        <v>14</v>
      </c>
      <c r="H3804" s="1" t="s">
        <v>65</v>
      </c>
      <c r="I3804" s="2">
        <v>45682.0</v>
      </c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ht="15.75" customHeight="1">
      <c r="A3805" s="1" t="s">
        <v>7599</v>
      </c>
      <c r="B3805" s="1" t="s">
        <v>7600</v>
      </c>
      <c r="C3805" s="1">
        <v>3.1986113332E10</v>
      </c>
      <c r="D3805" s="1" t="s">
        <v>11</v>
      </c>
      <c r="E3805" s="1" t="s">
        <v>123</v>
      </c>
      <c r="F3805" s="1" t="s">
        <v>13</v>
      </c>
      <c r="G3805" s="1" t="s">
        <v>14</v>
      </c>
      <c r="H3805" s="1" t="s">
        <v>15</v>
      </c>
      <c r="I3805" s="2">
        <v>45682.0</v>
      </c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ht="15.75" customHeight="1">
      <c r="A3806" s="1" t="s">
        <v>7601</v>
      </c>
      <c r="B3806" s="1" t="s">
        <v>7602</v>
      </c>
      <c r="C3806" s="1">
        <v>2.2998937056E10</v>
      </c>
      <c r="D3806" s="1" t="s">
        <v>11</v>
      </c>
      <c r="E3806" s="1" t="s">
        <v>27</v>
      </c>
      <c r="F3806" s="1" t="s">
        <v>13</v>
      </c>
      <c r="G3806" s="1" t="s">
        <v>14</v>
      </c>
      <c r="H3806" s="1" t="s">
        <v>65</v>
      </c>
      <c r="I3806" s="2">
        <v>45682.0</v>
      </c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ht="15.75" customHeight="1">
      <c r="A3807" s="1" t="s">
        <v>7603</v>
      </c>
      <c r="B3807" s="1" t="s">
        <v>7604</v>
      </c>
      <c r="C3807" s="1">
        <v>6.39910726E10</v>
      </c>
      <c r="D3807" s="1" t="s">
        <v>11</v>
      </c>
      <c r="E3807" s="1" t="s">
        <v>31</v>
      </c>
      <c r="F3807" s="1" t="s">
        <v>13</v>
      </c>
      <c r="G3807" s="1" t="s">
        <v>14</v>
      </c>
      <c r="H3807" s="1" t="s">
        <v>15</v>
      </c>
      <c r="I3807" s="2">
        <v>45682.0</v>
      </c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ht="15.75" customHeight="1">
      <c r="A3808" s="1" t="s">
        <v>7605</v>
      </c>
      <c r="B3808" s="1" t="s">
        <v>7606</v>
      </c>
      <c r="C3808" s="1">
        <v>1.4996560956E10</v>
      </c>
      <c r="D3808" s="1" t="s">
        <v>11</v>
      </c>
      <c r="E3808" s="1" t="s">
        <v>27</v>
      </c>
      <c r="F3808" s="1" t="s">
        <v>13</v>
      </c>
      <c r="G3808" s="1" t="s">
        <v>14</v>
      </c>
      <c r="H3808" s="1" t="s">
        <v>15</v>
      </c>
      <c r="I3808" s="2">
        <v>45682.0</v>
      </c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ht="15.75" customHeight="1">
      <c r="A3809" s="1" t="s">
        <v>7607</v>
      </c>
      <c r="B3809" s="1" t="s">
        <v>7608</v>
      </c>
      <c r="C3809" s="1">
        <v>4.7999403371E10</v>
      </c>
      <c r="D3809" s="1" t="s">
        <v>11</v>
      </c>
      <c r="E3809" s="1" t="s">
        <v>99</v>
      </c>
      <c r="F3809" s="1" t="s">
        <v>13</v>
      </c>
      <c r="G3809" s="1" t="s">
        <v>20</v>
      </c>
      <c r="H3809" s="1" t="s">
        <v>15</v>
      </c>
      <c r="I3809" s="2">
        <v>45682.0</v>
      </c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ht="15.75" customHeight="1">
      <c r="A3810" s="1" t="s">
        <v>7609</v>
      </c>
      <c r="B3810" s="1" t="s">
        <v>7610</v>
      </c>
      <c r="C3810" s="1">
        <v>8.1999859432E10</v>
      </c>
      <c r="D3810" s="1" t="s">
        <v>11</v>
      </c>
      <c r="E3810" s="1" t="s">
        <v>23</v>
      </c>
      <c r="F3810" s="1" t="s">
        <v>13</v>
      </c>
      <c r="G3810" s="1" t="s">
        <v>20</v>
      </c>
      <c r="H3810" s="1" t="s">
        <v>15</v>
      </c>
      <c r="I3810" s="2">
        <v>45682.0</v>
      </c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ht="15.75" customHeight="1">
      <c r="A3811" s="1" t="s">
        <v>7611</v>
      </c>
      <c r="B3811" s="1" t="s">
        <v>7612</v>
      </c>
      <c r="C3811" s="1">
        <v>7.7988288676E10</v>
      </c>
      <c r="D3811" s="1" t="s">
        <v>11</v>
      </c>
      <c r="E3811" s="1" t="s">
        <v>27</v>
      </c>
      <c r="F3811" s="1" t="s">
        <v>13</v>
      </c>
      <c r="G3811" s="1" t="s">
        <v>14</v>
      </c>
      <c r="H3811" s="1" t="s">
        <v>24</v>
      </c>
      <c r="I3811" s="2">
        <v>45682.0</v>
      </c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ht="15.75" customHeight="1">
      <c r="A3812" s="1" t="s">
        <v>7613</v>
      </c>
      <c r="B3812" s="1" t="s">
        <v>7614</v>
      </c>
      <c r="C3812" s="1">
        <v>1.8996194687E10</v>
      </c>
      <c r="D3812" s="1" t="s">
        <v>11</v>
      </c>
      <c r="E3812" s="1" t="s">
        <v>40</v>
      </c>
      <c r="F3812" s="1" t="s">
        <v>13</v>
      </c>
      <c r="G3812" s="1" t="s">
        <v>20</v>
      </c>
      <c r="H3812" s="1" t="s">
        <v>15</v>
      </c>
      <c r="I3812" s="2">
        <v>45682.0</v>
      </c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ht="15.75" customHeight="1">
      <c r="A3813" s="1" t="s">
        <v>7615</v>
      </c>
      <c r="B3813" s="1" t="s">
        <v>7616</v>
      </c>
      <c r="C3813" s="1" t="s">
        <v>7617</v>
      </c>
      <c r="D3813" s="1" t="s">
        <v>11</v>
      </c>
      <c r="E3813" s="1" t="s">
        <v>23</v>
      </c>
      <c r="F3813" s="1" t="s">
        <v>13</v>
      </c>
      <c r="G3813" s="1" t="s">
        <v>20</v>
      </c>
      <c r="H3813" s="1" t="s">
        <v>15</v>
      </c>
      <c r="I3813" s="2">
        <v>45682.0</v>
      </c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ht="15.75" customHeight="1">
      <c r="A3814" s="1" t="s">
        <v>7618</v>
      </c>
      <c r="B3814" s="1" t="s">
        <v>7619</v>
      </c>
      <c r="C3814" s="1" t="s">
        <v>7620</v>
      </c>
      <c r="D3814" s="1" t="s">
        <v>11</v>
      </c>
      <c r="E3814" s="1" t="s">
        <v>27</v>
      </c>
      <c r="F3814" s="1" t="s">
        <v>13</v>
      </c>
      <c r="G3814" s="1" t="s">
        <v>20</v>
      </c>
      <c r="H3814" s="1" t="s">
        <v>15</v>
      </c>
      <c r="I3814" s="2">
        <v>45682.0</v>
      </c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ht="15.75" customHeight="1">
      <c r="A3815" s="1" t="s">
        <v>7621</v>
      </c>
      <c r="B3815" s="1" t="s">
        <v>7622</v>
      </c>
      <c r="C3815" s="1">
        <v>3.4999799297E10</v>
      </c>
      <c r="D3815" s="1" t="s">
        <v>11</v>
      </c>
      <c r="E3815" s="1" t="s">
        <v>49</v>
      </c>
      <c r="F3815" s="1" t="s">
        <v>13</v>
      </c>
      <c r="G3815" s="1" t="s">
        <v>20</v>
      </c>
      <c r="H3815" s="1" t="s">
        <v>15</v>
      </c>
      <c r="I3815" s="2">
        <v>45682.0</v>
      </c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ht="15.75" customHeight="1">
      <c r="A3816" s="1" t="s">
        <v>7623</v>
      </c>
      <c r="B3816" s="1" t="s">
        <v>7624</v>
      </c>
      <c r="C3816" s="1" t="s">
        <v>7625</v>
      </c>
      <c r="D3816" s="1" t="s">
        <v>11</v>
      </c>
      <c r="E3816" s="1" t="s">
        <v>37</v>
      </c>
      <c r="F3816" s="1" t="s">
        <v>13</v>
      </c>
      <c r="G3816" s="1" t="s">
        <v>20</v>
      </c>
      <c r="H3816" s="1" t="s">
        <v>4765</v>
      </c>
      <c r="I3816" s="2">
        <v>45682.0</v>
      </c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ht="15.75" customHeight="1">
      <c r="A3817" s="1" t="s">
        <v>7626</v>
      </c>
      <c r="B3817" s="1" t="s">
        <v>7627</v>
      </c>
      <c r="C3817" s="1">
        <v>1.1953171701E10</v>
      </c>
      <c r="D3817" s="1" t="s">
        <v>11</v>
      </c>
      <c r="E3817" s="1" t="s">
        <v>123</v>
      </c>
      <c r="F3817" s="1" t="s">
        <v>13</v>
      </c>
      <c r="G3817" s="1" t="s">
        <v>14</v>
      </c>
      <c r="H3817" s="1" t="s">
        <v>24</v>
      </c>
      <c r="I3817" s="2">
        <v>45682.0</v>
      </c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ht="15.75" customHeight="1">
      <c r="A3818" s="1" t="s">
        <v>7628</v>
      </c>
      <c r="B3818" s="1" t="s">
        <v>7629</v>
      </c>
      <c r="C3818" s="1">
        <v>6.1995063608E10</v>
      </c>
      <c r="D3818" s="1" t="s">
        <v>11</v>
      </c>
      <c r="E3818" s="1" t="s">
        <v>27</v>
      </c>
      <c r="F3818" s="1" t="s">
        <v>13</v>
      </c>
      <c r="G3818" s="1" t="s">
        <v>20</v>
      </c>
      <c r="H3818" s="1" t="s">
        <v>65</v>
      </c>
      <c r="I3818" s="2">
        <v>45682.0</v>
      </c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ht="15.75" customHeight="1">
      <c r="A3819" s="1" t="s">
        <v>7630</v>
      </c>
      <c r="B3819" s="1" t="s">
        <v>7631</v>
      </c>
      <c r="C3819" s="1">
        <v>6.5992047103E10</v>
      </c>
      <c r="D3819" s="1" t="s">
        <v>11</v>
      </c>
      <c r="E3819" s="1" t="s">
        <v>23</v>
      </c>
      <c r="F3819" s="1" t="s">
        <v>13</v>
      </c>
      <c r="G3819" s="1" t="s">
        <v>20</v>
      </c>
      <c r="H3819" s="1" t="s">
        <v>15</v>
      </c>
      <c r="I3819" s="2">
        <v>45682.0</v>
      </c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ht="15.75" customHeight="1">
      <c r="A3820" s="1" t="s">
        <v>7632</v>
      </c>
      <c r="B3820" s="1" t="s">
        <v>7633</v>
      </c>
      <c r="C3820" s="1" t="s">
        <v>7634</v>
      </c>
      <c r="D3820" s="1" t="s">
        <v>11</v>
      </c>
      <c r="E3820" s="1" t="s">
        <v>31</v>
      </c>
      <c r="F3820" s="1" t="s">
        <v>13</v>
      </c>
      <c r="G3820" s="1" t="s">
        <v>14</v>
      </c>
      <c r="H3820" s="1" t="s">
        <v>15</v>
      </c>
      <c r="I3820" s="2">
        <v>45682.0</v>
      </c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ht="15.75" customHeight="1">
      <c r="A3821" s="1" t="s">
        <v>7635</v>
      </c>
      <c r="B3821" s="1" t="s">
        <v>7636</v>
      </c>
      <c r="C3821" s="1">
        <v>8.1991016772E10</v>
      </c>
      <c r="D3821" s="1" t="s">
        <v>11</v>
      </c>
      <c r="E3821" s="1" t="s">
        <v>27</v>
      </c>
      <c r="F3821" s="1" t="s">
        <v>13</v>
      </c>
      <c r="G3821" s="1" t="s">
        <v>14</v>
      </c>
      <c r="H3821" s="1" t="s">
        <v>65</v>
      </c>
      <c r="I3821" s="2">
        <v>45682.0</v>
      </c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ht="15.75" customHeight="1">
      <c r="A3822" s="1" t="s">
        <v>7637</v>
      </c>
      <c r="B3822" s="1" t="s">
        <v>7638</v>
      </c>
      <c r="C3822" s="1">
        <v>5.599984301955E12</v>
      </c>
      <c r="D3822" s="1" t="s">
        <v>11</v>
      </c>
      <c r="E3822" s="1" t="s">
        <v>27</v>
      </c>
      <c r="F3822" s="1" t="s">
        <v>13</v>
      </c>
      <c r="G3822" s="1" t="s">
        <v>20</v>
      </c>
      <c r="H3822" s="1" t="s">
        <v>15</v>
      </c>
      <c r="I3822" s="2">
        <v>45682.0</v>
      </c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ht="15.75" customHeight="1">
      <c r="A3823" s="1" t="s">
        <v>7639</v>
      </c>
      <c r="B3823" s="1" t="s">
        <v>7640</v>
      </c>
      <c r="C3823" s="1">
        <v>1.3982319537E10</v>
      </c>
      <c r="D3823" s="1" t="s">
        <v>11</v>
      </c>
      <c r="E3823" s="1" t="s">
        <v>123</v>
      </c>
      <c r="F3823" s="1" t="s">
        <v>13</v>
      </c>
      <c r="G3823" s="1" t="s">
        <v>20</v>
      </c>
      <c r="H3823" s="1" t="s">
        <v>15</v>
      </c>
      <c r="I3823" s="2">
        <v>45682.0</v>
      </c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ht="15.75" customHeight="1">
      <c r="A3824" s="1" t="s">
        <v>7641</v>
      </c>
      <c r="B3824" s="1" t="s">
        <v>7642</v>
      </c>
      <c r="C3824" s="1">
        <v>1.6981404809E10</v>
      </c>
      <c r="D3824" s="1" t="s">
        <v>11</v>
      </c>
      <c r="E3824" s="1" t="s">
        <v>27</v>
      </c>
      <c r="F3824" s="1" t="s">
        <v>13</v>
      </c>
      <c r="G3824" s="1" t="s">
        <v>20</v>
      </c>
      <c r="H3824" s="1" t="s">
        <v>15</v>
      </c>
      <c r="I3824" s="2">
        <v>45682.0</v>
      </c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ht="15.75" customHeight="1">
      <c r="A3825" s="1" t="s">
        <v>7643</v>
      </c>
      <c r="B3825" s="1" t="s">
        <v>7644</v>
      </c>
      <c r="C3825" s="1">
        <v>8.1994940024E10</v>
      </c>
      <c r="D3825" s="1" t="s">
        <v>11</v>
      </c>
      <c r="E3825" s="1" t="s">
        <v>123</v>
      </c>
      <c r="F3825" s="1" t="s">
        <v>13</v>
      </c>
      <c r="G3825" s="1" t="s">
        <v>14</v>
      </c>
      <c r="H3825" s="1" t="s">
        <v>15</v>
      </c>
      <c r="I3825" s="2">
        <v>45682.0</v>
      </c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ht="15.75" customHeight="1">
      <c r="A3826" s="1" t="s">
        <v>7645</v>
      </c>
      <c r="B3826" s="1" t="s">
        <v>7646</v>
      </c>
      <c r="C3826" s="1">
        <v>2.2992719646E10</v>
      </c>
      <c r="D3826" s="1" t="s">
        <v>11</v>
      </c>
      <c r="E3826" s="1" t="s">
        <v>123</v>
      </c>
      <c r="F3826" s="1" t="s">
        <v>13</v>
      </c>
      <c r="G3826" s="1" t="s">
        <v>14</v>
      </c>
      <c r="H3826" s="1" t="s">
        <v>15</v>
      </c>
      <c r="I3826" s="2">
        <v>45682.0</v>
      </c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ht="15.75" customHeight="1">
      <c r="A3827" s="1" t="s">
        <v>7647</v>
      </c>
      <c r="B3827" s="1" t="s">
        <v>7648</v>
      </c>
      <c r="C3827" s="1">
        <v>5.58695653569E11</v>
      </c>
      <c r="D3827" s="1" t="s">
        <v>11</v>
      </c>
      <c r="E3827" s="1" t="s">
        <v>27</v>
      </c>
      <c r="F3827" s="1" t="s">
        <v>13</v>
      </c>
      <c r="G3827" s="1" t="s">
        <v>20</v>
      </c>
      <c r="H3827" s="1" t="s">
        <v>15</v>
      </c>
      <c r="I3827" s="2">
        <v>45682.0</v>
      </c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ht="15.75" customHeight="1">
      <c r="A3828" s="1" t="s">
        <v>129</v>
      </c>
      <c r="B3828" s="1" t="s">
        <v>7649</v>
      </c>
      <c r="C3828" s="1">
        <v>6.1981031219E10</v>
      </c>
      <c r="D3828" s="1" t="s">
        <v>11</v>
      </c>
      <c r="E3828" s="1" t="s">
        <v>123</v>
      </c>
      <c r="F3828" s="1" t="s">
        <v>13</v>
      </c>
      <c r="G3828" s="1" t="s">
        <v>14</v>
      </c>
      <c r="H3828" s="1" t="s">
        <v>15</v>
      </c>
      <c r="I3828" s="2">
        <v>45682.0</v>
      </c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ht="15.75" customHeight="1">
      <c r="A3829" s="1" t="s">
        <v>2736</v>
      </c>
      <c r="B3829" s="1" t="s">
        <v>7650</v>
      </c>
      <c r="C3829" s="1">
        <v>6.1984678592E10</v>
      </c>
      <c r="D3829" s="1" t="s">
        <v>11</v>
      </c>
      <c r="E3829" s="1" t="s">
        <v>49</v>
      </c>
      <c r="F3829" s="1" t="s">
        <v>13</v>
      </c>
      <c r="G3829" s="1" t="s">
        <v>20</v>
      </c>
      <c r="H3829" s="1" t="s">
        <v>44</v>
      </c>
      <c r="I3829" s="2">
        <v>45682.0</v>
      </c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ht="15.75" customHeight="1">
      <c r="A3830" s="1" t="s">
        <v>7651</v>
      </c>
      <c r="B3830" s="1" t="s">
        <v>7652</v>
      </c>
      <c r="C3830" s="1">
        <v>8.7991627466E10</v>
      </c>
      <c r="D3830" s="1" t="s">
        <v>11</v>
      </c>
      <c r="E3830" s="1" t="s">
        <v>123</v>
      </c>
      <c r="F3830" s="1" t="s">
        <v>13</v>
      </c>
      <c r="G3830" s="1" t="s">
        <v>14</v>
      </c>
      <c r="H3830" s="1" t="s">
        <v>15</v>
      </c>
      <c r="I3830" s="2">
        <v>45682.0</v>
      </c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ht="15.75" customHeight="1">
      <c r="A3831" s="1" t="s">
        <v>1760</v>
      </c>
      <c r="B3831" s="1" t="s">
        <v>7653</v>
      </c>
      <c r="C3831" s="1">
        <v>8.1988197007E10</v>
      </c>
      <c r="D3831" s="1" t="s">
        <v>11</v>
      </c>
      <c r="E3831" s="1" t="s">
        <v>27</v>
      </c>
      <c r="F3831" s="1" t="s">
        <v>13</v>
      </c>
      <c r="G3831" s="1" t="s">
        <v>20</v>
      </c>
      <c r="H3831" s="1" t="s">
        <v>15</v>
      </c>
      <c r="I3831" s="2">
        <v>45682.0</v>
      </c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ht="15.75" customHeight="1">
      <c r="A3832" s="1" t="s">
        <v>7654</v>
      </c>
      <c r="B3832" s="1" t="s">
        <v>7655</v>
      </c>
      <c r="C3832" s="1">
        <v>5.1995466617E10</v>
      </c>
      <c r="D3832" s="1" t="s">
        <v>11</v>
      </c>
      <c r="E3832" s="1" t="s">
        <v>27</v>
      </c>
      <c r="F3832" s="1" t="s">
        <v>13</v>
      </c>
      <c r="G3832" s="1" t="s">
        <v>14</v>
      </c>
      <c r="H3832" s="1" t="s">
        <v>24</v>
      </c>
      <c r="I3832" s="2">
        <v>45682.0</v>
      </c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ht="15.75" customHeight="1">
      <c r="A3833" s="1" t="s">
        <v>3131</v>
      </c>
      <c r="B3833" s="1" t="s">
        <v>7656</v>
      </c>
      <c r="C3833" s="1">
        <v>1.1980339375E10</v>
      </c>
      <c r="D3833" s="1" t="s">
        <v>11</v>
      </c>
      <c r="E3833" s="1" t="s">
        <v>23</v>
      </c>
      <c r="F3833" s="1" t="s">
        <v>13</v>
      </c>
      <c r="G3833" s="1" t="s">
        <v>20</v>
      </c>
      <c r="H3833" s="1" t="s">
        <v>15</v>
      </c>
      <c r="I3833" s="2">
        <v>45682.0</v>
      </c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ht="15.75" customHeight="1">
      <c r="A3834" s="1" t="s">
        <v>7657</v>
      </c>
      <c r="B3834" s="1" t="s">
        <v>7658</v>
      </c>
      <c r="C3834" s="1">
        <v>4.7984633145E10</v>
      </c>
      <c r="D3834" s="1" t="s">
        <v>11</v>
      </c>
      <c r="E3834" s="1" t="s">
        <v>12</v>
      </c>
      <c r="F3834" s="1" t="s">
        <v>13</v>
      </c>
      <c r="G3834" s="1" t="s">
        <v>14</v>
      </c>
      <c r="H3834" s="1" t="s">
        <v>15</v>
      </c>
      <c r="I3834" s="2">
        <v>45682.0</v>
      </c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ht="15.75" customHeight="1">
      <c r="A3835" s="1" t="s">
        <v>7659</v>
      </c>
      <c r="B3835" s="1" t="s">
        <v>7660</v>
      </c>
      <c r="C3835" s="1">
        <v>6.6981395773E10</v>
      </c>
      <c r="D3835" s="1" t="s">
        <v>11</v>
      </c>
      <c r="E3835" s="1" t="s">
        <v>27</v>
      </c>
      <c r="F3835" s="1" t="s">
        <v>13</v>
      </c>
      <c r="G3835" s="1" t="s">
        <v>20</v>
      </c>
      <c r="H3835" s="1" t="s">
        <v>15</v>
      </c>
      <c r="I3835" s="2">
        <v>45682.0</v>
      </c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ht="15.75" customHeight="1">
      <c r="A3836" s="1" t="s">
        <v>7661</v>
      </c>
      <c r="B3836" s="1" t="s">
        <v>7662</v>
      </c>
      <c r="C3836" s="1">
        <v>6.29819103E10</v>
      </c>
      <c r="D3836" s="1" t="s">
        <v>11</v>
      </c>
      <c r="E3836" s="1" t="s">
        <v>123</v>
      </c>
      <c r="F3836" s="1" t="s">
        <v>13</v>
      </c>
      <c r="G3836" s="1" t="s">
        <v>14</v>
      </c>
      <c r="H3836" s="1" t="s">
        <v>15</v>
      </c>
      <c r="I3836" s="2">
        <v>45682.0</v>
      </c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ht="15.75" customHeight="1">
      <c r="A3837" s="1" t="s">
        <v>7175</v>
      </c>
      <c r="B3837" s="1" t="s">
        <v>7663</v>
      </c>
      <c r="C3837" s="1">
        <v>1.1910949159E10</v>
      </c>
      <c r="D3837" s="1" t="s">
        <v>11</v>
      </c>
      <c r="E3837" s="1" t="s">
        <v>12</v>
      </c>
      <c r="F3837" s="1" t="s">
        <v>13</v>
      </c>
      <c r="G3837" s="1" t="s">
        <v>14</v>
      </c>
      <c r="H3837" s="1" t="s">
        <v>15</v>
      </c>
      <c r="I3837" s="2">
        <v>45682.0</v>
      </c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ht="15.75" customHeight="1">
      <c r="A3838" s="1" t="s">
        <v>7664</v>
      </c>
      <c r="B3838" s="1" t="s">
        <v>7665</v>
      </c>
      <c r="C3838" s="1">
        <v>1.5998359082E10</v>
      </c>
      <c r="D3838" s="1" t="s">
        <v>11</v>
      </c>
      <c r="E3838" s="1" t="s">
        <v>123</v>
      </c>
      <c r="F3838" s="1" t="s">
        <v>13</v>
      </c>
      <c r="G3838" s="1" t="s">
        <v>14</v>
      </c>
      <c r="H3838" s="1" t="s">
        <v>15</v>
      </c>
      <c r="I3838" s="2">
        <v>45682.0</v>
      </c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ht="15.75" customHeight="1">
      <c r="A3839" s="1" t="s">
        <v>1267</v>
      </c>
      <c r="B3839" s="1" t="s">
        <v>7666</v>
      </c>
      <c r="C3839" s="1">
        <v>8.6994554697E10</v>
      </c>
      <c r="D3839" s="1" t="s">
        <v>11</v>
      </c>
      <c r="E3839" s="1" t="s">
        <v>27</v>
      </c>
      <c r="F3839" s="1" t="s">
        <v>13</v>
      </c>
      <c r="G3839" s="1" t="s">
        <v>14</v>
      </c>
      <c r="H3839" s="1" t="s">
        <v>24</v>
      </c>
      <c r="I3839" s="2">
        <v>45682.0</v>
      </c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ht="15.75" customHeight="1">
      <c r="A3840" s="1" t="s">
        <v>7667</v>
      </c>
      <c r="B3840" s="1" t="s">
        <v>7668</v>
      </c>
      <c r="C3840" s="1">
        <v>6.2985479613E10</v>
      </c>
      <c r="D3840" s="1" t="s">
        <v>11</v>
      </c>
      <c r="E3840" s="1" t="s">
        <v>23</v>
      </c>
      <c r="F3840" s="1" t="s">
        <v>13</v>
      </c>
      <c r="G3840" s="1" t="s">
        <v>20</v>
      </c>
      <c r="H3840" s="1" t="s">
        <v>15</v>
      </c>
      <c r="I3840" s="2">
        <v>45682.0</v>
      </c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ht="15.75" customHeight="1">
      <c r="A3841" s="1" t="s">
        <v>7669</v>
      </c>
      <c r="B3841" s="1" t="s">
        <v>7670</v>
      </c>
      <c r="C3841" s="1">
        <v>1.9989245758E10</v>
      </c>
      <c r="D3841" s="1" t="s">
        <v>11</v>
      </c>
      <c r="E3841" s="1" t="s">
        <v>37</v>
      </c>
      <c r="F3841" s="1" t="s">
        <v>13</v>
      </c>
      <c r="G3841" s="1" t="s">
        <v>20</v>
      </c>
      <c r="H3841" s="1" t="s">
        <v>143</v>
      </c>
      <c r="I3841" s="2">
        <v>45682.0</v>
      </c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ht="15.75" customHeight="1">
      <c r="A3842" s="1" t="s">
        <v>1296</v>
      </c>
      <c r="B3842" s="1" t="s">
        <v>7671</v>
      </c>
      <c r="C3842" s="1">
        <v>2.2992362378E10</v>
      </c>
      <c r="D3842" s="1" t="s">
        <v>11</v>
      </c>
      <c r="E3842" s="1" t="s">
        <v>27</v>
      </c>
      <c r="F3842" s="1" t="s">
        <v>13</v>
      </c>
      <c r="G3842" s="1" t="s">
        <v>14</v>
      </c>
      <c r="H3842" s="1" t="s">
        <v>24</v>
      </c>
      <c r="I3842" s="2">
        <v>45682.0</v>
      </c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ht="15.75" customHeight="1">
      <c r="A3843" s="1" t="s">
        <v>7672</v>
      </c>
      <c r="B3843" s="1" t="s">
        <v>7673</v>
      </c>
      <c r="C3843" s="1">
        <v>1.9995338409E10</v>
      </c>
      <c r="D3843" s="1" t="s">
        <v>11</v>
      </c>
      <c r="E3843" s="1" t="s">
        <v>123</v>
      </c>
      <c r="F3843" s="1" t="s">
        <v>13</v>
      </c>
      <c r="G3843" s="1" t="s">
        <v>14</v>
      </c>
      <c r="H3843" s="1" t="s">
        <v>15</v>
      </c>
      <c r="I3843" s="2">
        <v>45682.0</v>
      </c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ht="15.75" customHeight="1">
      <c r="A3844" s="1" t="s">
        <v>7674</v>
      </c>
      <c r="B3844" s="1" t="s">
        <v>7675</v>
      </c>
      <c r="C3844" s="1">
        <v>4.4999958778E10</v>
      </c>
      <c r="D3844" s="1" t="s">
        <v>11</v>
      </c>
      <c r="E3844" s="1" t="s">
        <v>27</v>
      </c>
      <c r="F3844" s="1" t="s">
        <v>13</v>
      </c>
      <c r="G3844" s="1" t="s">
        <v>20</v>
      </c>
      <c r="H3844" s="1" t="s">
        <v>44</v>
      </c>
      <c r="I3844" s="2">
        <v>45682.0</v>
      </c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ht="15.75" customHeight="1">
      <c r="A3845" s="1" t="s">
        <v>7676</v>
      </c>
      <c r="B3845" s="1" t="s">
        <v>7677</v>
      </c>
      <c r="C3845" s="1">
        <v>4.8996471045E10</v>
      </c>
      <c r="D3845" s="1" t="s">
        <v>11</v>
      </c>
      <c r="E3845" s="1" t="s">
        <v>123</v>
      </c>
      <c r="F3845" s="1" t="s">
        <v>13</v>
      </c>
      <c r="G3845" s="1" t="s">
        <v>14</v>
      </c>
      <c r="H3845" s="1" t="s">
        <v>15</v>
      </c>
      <c r="I3845" s="2">
        <v>45682.0</v>
      </c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ht="15.75" customHeight="1">
      <c r="A3846" s="1" t="s">
        <v>3573</v>
      </c>
      <c r="B3846" s="1" t="s">
        <v>7678</v>
      </c>
      <c r="C3846" s="1">
        <v>5.199928144E10</v>
      </c>
      <c r="D3846" s="1" t="s">
        <v>11</v>
      </c>
      <c r="E3846" s="1" t="s">
        <v>96</v>
      </c>
      <c r="F3846" s="1" t="s">
        <v>13</v>
      </c>
      <c r="G3846" s="1" t="s">
        <v>20</v>
      </c>
      <c r="H3846" s="1" t="s">
        <v>24</v>
      </c>
      <c r="I3846" s="2">
        <v>45682.0</v>
      </c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ht="15.75" customHeight="1">
      <c r="A3847" s="1" t="s">
        <v>7679</v>
      </c>
      <c r="B3847" s="1" t="s">
        <v>7680</v>
      </c>
      <c r="C3847" s="1">
        <v>5.511984931678E12</v>
      </c>
      <c r="D3847" s="1" t="s">
        <v>11</v>
      </c>
      <c r="E3847" s="1" t="s">
        <v>318</v>
      </c>
      <c r="F3847" s="1" t="s">
        <v>13</v>
      </c>
      <c r="G3847" s="1" t="s">
        <v>14</v>
      </c>
      <c r="H3847" s="1" t="s">
        <v>15</v>
      </c>
      <c r="I3847" s="2">
        <v>45682.0</v>
      </c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ht="15.75" customHeight="1">
      <c r="A3848" s="1" t="s">
        <v>7681</v>
      </c>
      <c r="B3848" s="1" t="s">
        <v>7682</v>
      </c>
      <c r="C3848" s="1">
        <v>7.199283809E10</v>
      </c>
      <c r="D3848" s="1" t="s">
        <v>11</v>
      </c>
      <c r="E3848" s="1" t="s">
        <v>27</v>
      </c>
      <c r="F3848" s="1" t="s">
        <v>13</v>
      </c>
      <c r="G3848" s="1" t="s">
        <v>14</v>
      </c>
      <c r="H3848" s="1" t="s">
        <v>65</v>
      </c>
      <c r="I3848" s="2">
        <v>45682.0</v>
      </c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ht="15.75" customHeight="1">
      <c r="A3849" s="1" t="s">
        <v>7683</v>
      </c>
      <c r="B3849" s="1" t="s">
        <v>7684</v>
      </c>
      <c r="C3849" s="1">
        <v>6.1981010143E10</v>
      </c>
      <c r="D3849" s="1" t="s">
        <v>11</v>
      </c>
      <c r="E3849" s="1" t="s">
        <v>37</v>
      </c>
      <c r="F3849" s="1" t="s">
        <v>13</v>
      </c>
      <c r="G3849" s="1" t="s">
        <v>20</v>
      </c>
      <c r="H3849" s="1" t="s">
        <v>116</v>
      </c>
      <c r="I3849" s="2">
        <v>45682.0</v>
      </c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ht="15.75" customHeight="1">
      <c r="A3850" s="1" t="s">
        <v>7685</v>
      </c>
      <c r="B3850" s="1" t="s">
        <v>7686</v>
      </c>
      <c r="C3850" s="1">
        <v>1.1970642638E10</v>
      </c>
      <c r="D3850" s="1" t="s">
        <v>11</v>
      </c>
      <c r="E3850" s="1" t="s">
        <v>37</v>
      </c>
      <c r="F3850" s="1" t="s">
        <v>13</v>
      </c>
      <c r="G3850" s="1" t="s">
        <v>20</v>
      </c>
      <c r="H3850" s="1" t="s">
        <v>76</v>
      </c>
      <c r="I3850" s="2">
        <v>45682.0</v>
      </c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ht="15.75" customHeight="1">
      <c r="A3851" s="1" t="s">
        <v>7687</v>
      </c>
      <c r="B3851" s="1" t="s">
        <v>7688</v>
      </c>
      <c r="C3851" s="1">
        <v>6.2984530205E10</v>
      </c>
      <c r="D3851" s="1" t="s">
        <v>11</v>
      </c>
      <c r="E3851" s="1" t="s">
        <v>12</v>
      </c>
      <c r="F3851" s="1" t="s">
        <v>13</v>
      </c>
      <c r="G3851" s="1" t="s">
        <v>20</v>
      </c>
      <c r="H3851" s="1" t="s">
        <v>15</v>
      </c>
      <c r="I3851" s="2">
        <v>45682.0</v>
      </c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ht="15.75" customHeight="1">
      <c r="A3852" s="1" t="s">
        <v>7689</v>
      </c>
      <c r="B3852" s="1" t="s">
        <v>7690</v>
      </c>
      <c r="C3852" s="1">
        <v>7.499941143E10</v>
      </c>
      <c r="D3852" s="1" t="s">
        <v>11</v>
      </c>
      <c r="E3852" s="1" t="s">
        <v>27</v>
      </c>
      <c r="F3852" s="1" t="s">
        <v>13</v>
      </c>
      <c r="G3852" s="1" t="s">
        <v>14</v>
      </c>
      <c r="H3852" s="1" t="s">
        <v>15</v>
      </c>
      <c r="I3852" s="2">
        <v>45682.0</v>
      </c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ht="15.75" customHeight="1">
      <c r="A3853" s="1" t="s">
        <v>7691</v>
      </c>
      <c r="B3853" s="1" t="s">
        <v>7692</v>
      </c>
      <c r="C3853" s="1" t="s">
        <v>7693</v>
      </c>
      <c r="D3853" s="1" t="s">
        <v>11</v>
      </c>
      <c r="E3853" s="1" t="s">
        <v>27</v>
      </c>
      <c r="F3853" s="1" t="s">
        <v>13</v>
      </c>
      <c r="G3853" s="1" t="s">
        <v>14</v>
      </c>
      <c r="H3853" s="1" t="s">
        <v>15</v>
      </c>
      <c r="I3853" s="2">
        <v>45682.0</v>
      </c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ht="15.75" customHeight="1">
      <c r="A3854" s="1" t="s">
        <v>7694</v>
      </c>
      <c r="B3854" s="1" t="s">
        <v>7695</v>
      </c>
      <c r="C3854" s="1">
        <v>1.1957931004E10</v>
      </c>
      <c r="D3854" s="1"/>
      <c r="E3854" s="1"/>
      <c r="F3854" s="1"/>
      <c r="G3854" s="1"/>
      <c r="H3854" s="1"/>
      <c r="I3854" s="2">
        <v>45682.0</v>
      </c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ht="15.75" customHeight="1">
      <c r="A3855" s="1" t="s">
        <v>7696</v>
      </c>
      <c r="B3855" s="1" t="s">
        <v>7697</v>
      </c>
      <c r="C3855" s="1">
        <v>1.6993215461E10</v>
      </c>
      <c r="D3855" s="1" t="s">
        <v>11</v>
      </c>
      <c r="E3855" s="1" t="s">
        <v>23</v>
      </c>
      <c r="F3855" s="1" t="s">
        <v>13</v>
      </c>
      <c r="G3855" s="1" t="s">
        <v>14</v>
      </c>
      <c r="H3855" s="1" t="s">
        <v>24</v>
      </c>
      <c r="I3855" s="2">
        <v>45682.0</v>
      </c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ht="15.75" customHeight="1">
      <c r="A3856" s="1" t="s">
        <v>7698</v>
      </c>
      <c r="B3856" s="1" t="s">
        <v>7699</v>
      </c>
      <c r="C3856" s="1">
        <v>8.598686115E10</v>
      </c>
      <c r="D3856" s="1" t="s">
        <v>11</v>
      </c>
      <c r="E3856" s="1" t="s">
        <v>23</v>
      </c>
      <c r="F3856" s="1" t="s">
        <v>13</v>
      </c>
      <c r="G3856" s="1" t="s">
        <v>20</v>
      </c>
      <c r="H3856" s="1" t="s">
        <v>15</v>
      </c>
      <c r="I3856" s="2">
        <v>45682.0</v>
      </c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ht="15.75" customHeight="1">
      <c r="A3857" s="1" t="s">
        <v>7700</v>
      </c>
      <c r="B3857" s="1" t="s">
        <v>7701</v>
      </c>
      <c r="C3857" s="1" t="s">
        <v>7702</v>
      </c>
      <c r="D3857" s="1" t="s">
        <v>11</v>
      </c>
      <c r="E3857" s="1" t="s">
        <v>27</v>
      </c>
      <c r="F3857" s="1" t="s">
        <v>13</v>
      </c>
      <c r="G3857" s="1" t="s">
        <v>20</v>
      </c>
      <c r="H3857" s="1" t="s">
        <v>65</v>
      </c>
      <c r="I3857" s="2">
        <v>45682.0</v>
      </c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ht="15.75" customHeight="1">
      <c r="A3858" s="1" t="s">
        <v>7703</v>
      </c>
      <c r="B3858" s="1" t="s">
        <v>7704</v>
      </c>
      <c r="C3858" s="1">
        <v>2.1969276884E10</v>
      </c>
      <c r="D3858" s="1" t="s">
        <v>11</v>
      </c>
      <c r="E3858" s="1" t="s">
        <v>123</v>
      </c>
      <c r="F3858" s="1" t="s">
        <v>13</v>
      </c>
      <c r="G3858" s="1" t="s">
        <v>14</v>
      </c>
      <c r="H3858" s="1" t="s">
        <v>15</v>
      </c>
      <c r="I3858" s="2">
        <v>45682.0</v>
      </c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ht="15.75" customHeight="1">
      <c r="A3859" s="1" t="s">
        <v>2736</v>
      </c>
      <c r="B3859" s="1" t="s">
        <v>7705</v>
      </c>
      <c r="C3859" s="1">
        <v>7.9998891453E10</v>
      </c>
      <c r="D3859" s="1" t="s">
        <v>11</v>
      </c>
      <c r="E3859" s="1" t="s">
        <v>2258</v>
      </c>
      <c r="F3859" s="1" t="s">
        <v>13</v>
      </c>
      <c r="G3859" s="1" t="s">
        <v>20</v>
      </c>
      <c r="H3859" s="1" t="s">
        <v>15</v>
      </c>
      <c r="I3859" s="2">
        <v>45682.0</v>
      </c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ht="15.75" customHeight="1">
      <c r="A3860" s="1" t="s">
        <v>7706</v>
      </c>
      <c r="B3860" s="1" t="s">
        <v>7707</v>
      </c>
      <c r="C3860" s="1">
        <v>7.3981067138E10</v>
      </c>
      <c r="D3860" s="1" t="s">
        <v>11</v>
      </c>
      <c r="E3860" s="1" t="s">
        <v>27</v>
      </c>
      <c r="F3860" s="1" t="s">
        <v>13</v>
      </c>
      <c r="G3860" s="1" t="s">
        <v>14</v>
      </c>
      <c r="H3860" s="1" t="s">
        <v>15</v>
      </c>
      <c r="I3860" s="2">
        <v>45682.0</v>
      </c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ht="15.75" customHeight="1">
      <c r="A3861" s="1" t="s">
        <v>995</v>
      </c>
      <c r="B3861" s="1" t="s">
        <v>7708</v>
      </c>
      <c r="C3861" s="1" t="s">
        <v>7709</v>
      </c>
      <c r="D3861" s="1" t="s">
        <v>11</v>
      </c>
      <c r="E3861" s="1" t="s">
        <v>40</v>
      </c>
      <c r="F3861" s="1" t="s">
        <v>13</v>
      </c>
      <c r="G3861" s="1" t="s">
        <v>20</v>
      </c>
      <c r="H3861" s="1" t="s">
        <v>15</v>
      </c>
      <c r="I3861" s="2">
        <v>45682.0</v>
      </c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ht="15.75" customHeight="1">
      <c r="A3862" s="1" t="s">
        <v>7710</v>
      </c>
      <c r="B3862" s="1" t="s">
        <v>7711</v>
      </c>
      <c r="C3862" s="1">
        <v>2.1975949606E10</v>
      </c>
      <c r="D3862" s="1" t="s">
        <v>11</v>
      </c>
      <c r="E3862" s="1" t="s">
        <v>27</v>
      </c>
      <c r="F3862" s="1" t="s">
        <v>13</v>
      </c>
      <c r="G3862" s="1" t="s">
        <v>20</v>
      </c>
      <c r="H3862" s="1" t="s">
        <v>15</v>
      </c>
      <c r="I3862" s="2">
        <v>45682.0</v>
      </c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ht="15.75" customHeight="1">
      <c r="A3863" s="1" t="s">
        <v>7712</v>
      </c>
      <c r="B3863" s="1" t="s">
        <v>7713</v>
      </c>
      <c r="C3863" s="1" t="s">
        <v>7714</v>
      </c>
      <c r="D3863" s="1" t="s">
        <v>11</v>
      </c>
      <c r="E3863" s="1" t="s">
        <v>27</v>
      </c>
      <c r="F3863" s="1" t="s">
        <v>13</v>
      </c>
      <c r="G3863" s="1" t="s">
        <v>14</v>
      </c>
      <c r="H3863" s="1" t="s">
        <v>15</v>
      </c>
      <c r="I3863" s="2">
        <v>45682.0</v>
      </c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ht="15.75" customHeight="1">
      <c r="A3864" s="1" t="s">
        <v>7715</v>
      </c>
      <c r="B3864" s="1" t="s">
        <v>7716</v>
      </c>
      <c r="C3864" s="1">
        <v>4.2999019952E10</v>
      </c>
      <c r="D3864" s="1" t="s">
        <v>11</v>
      </c>
      <c r="E3864" s="1" t="s">
        <v>23</v>
      </c>
      <c r="F3864" s="1" t="s">
        <v>13</v>
      </c>
      <c r="G3864" s="1" t="s">
        <v>20</v>
      </c>
      <c r="H3864" s="1" t="s">
        <v>15</v>
      </c>
      <c r="I3864" s="2">
        <v>45682.0</v>
      </c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ht="15.75" customHeight="1">
      <c r="A3865" s="1" t="s">
        <v>7717</v>
      </c>
      <c r="B3865" s="1" t="s">
        <v>7718</v>
      </c>
      <c r="C3865" s="1">
        <v>1.4996680765E10</v>
      </c>
      <c r="D3865" s="1" t="s">
        <v>11</v>
      </c>
      <c r="E3865" s="1" t="s">
        <v>23</v>
      </c>
      <c r="F3865" s="1" t="s">
        <v>13</v>
      </c>
      <c r="G3865" s="1" t="s">
        <v>20</v>
      </c>
      <c r="H3865" s="1" t="s">
        <v>15</v>
      </c>
      <c r="I3865" s="2">
        <v>45682.0</v>
      </c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ht="15.75" customHeight="1">
      <c r="A3866" s="1" t="s">
        <v>854</v>
      </c>
      <c r="B3866" s="1" t="s">
        <v>7719</v>
      </c>
      <c r="C3866" s="1">
        <v>6.2994446862E10</v>
      </c>
      <c r="D3866" s="1" t="s">
        <v>11</v>
      </c>
      <c r="E3866" s="1" t="s">
        <v>123</v>
      </c>
      <c r="F3866" s="1" t="s">
        <v>13</v>
      </c>
      <c r="G3866" s="1" t="s">
        <v>14</v>
      </c>
      <c r="H3866" s="1" t="s">
        <v>15</v>
      </c>
      <c r="I3866" s="2">
        <v>45682.0</v>
      </c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ht="15.75" customHeight="1">
      <c r="A3867" s="1" t="s">
        <v>7720</v>
      </c>
      <c r="B3867" s="1" t="s">
        <v>7721</v>
      </c>
      <c r="C3867" s="1">
        <v>4.792282152E9</v>
      </c>
      <c r="D3867" s="1" t="s">
        <v>11</v>
      </c>
      <c r="E3867" s="1" t="s">
        <v>37</v>
      </c>
      <c r="F3867" s="1" t="s">
        <v>13</v>
      </c>
      <c r="G3867" s="1" t="s">
        <v>20</v>
      </c>
      <c r="H3867" s="1" t="s">
        <v>4765</v>
      </c>
      <c r="I3867" s="2">
        <v>45682.0</v>
      </c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ht="15.75" customHeight="1">
      <c r="A3868" s="1" t="s">
        <v>7722</v>
      </c>
      <c r="B3868" s="1" t="s">
        <v>7723</v>
      </c>
      <c r="C3868" s="1" t="s">
        <v>7724</v>
      </c>
      <c r="D3868" s="1" t="s">
        <v>11</v>
      </c>
      <c r="E3868" s="1" t="s">
        <v>27</v>
      </c>
      <c r="F3868" s="1" t="s">
        <v>13</v>
      </c>
      <c r="G3868" s="1" t="s">
        <v>20</v>
      </c>
      <c r="H3868" s="1" t="s">
        <v>24</v>
      </c>
      <c r="I3868" s="2">
        <v>45682.0</v>
      </c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ht="15.75" customHeight="1">
      <c r="A3869" s="1" t="s">
        <v>7725</v>
      </c>
      <c r="B3869" s="1" t="s">
        <v>7726</v>
      </c>
      <c r="C3869" s="1">
        <v>1.194801227E10</v>
      </c>
      <c r="D3869" s="1" t="s">
        <v>11</v>
      </c>
      <c r="E3869" s="1" t="s">
        <v>123</v>
      </c>
      <c r="F3869" s="1" t="s">
        <v>13</v>
      </c>
      <c r="G3869" s="1" t="s">
        <v>14</v>
      </c>
      <c r="H3869" s="1" t="s">
        <v>15</v>
      </c>
      <c r="I3869" s="2">
        <v>45682.0</v>
      </c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ht="15.75" customHeight="1">
      <c r="A3870" s="1" t="s">
        <v>7727</v>
      </c>
      <c r="B3870" s="1" t="s">
        <v>7728</v>
      </c>
      <c r="C3870" s="1">
        <v>5.4999535954E10</v>
      </c>
      <c r="D3870" s="1" t="s">
        <v>11</v>
      </c>
      <c r="E3870" s="1" t="s">
        <v>49</v>
      </c>
      <c r="F3870" s="1" t="s">
        <v>13</v>
      </c>
      <c r="G3870" s="1" t="s">
        <v>20</v>
      </c>
      <c r="H3870" s="1" t="s">
        <v>15</v>
      </c>
      <c r="I3870" s="2">
        <v>45682.0</v>
      </c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ht="15.75" customHeight="1">
      <c r="A3871" s="1" t="s">
        <v>789</v>
      </c>
      <c r="B3871" s="1" t="s">
        <v>7729</v>
      </c>
      <c r="C3871" s="1">
        <v>1.7991972427E10</v>
      </c>
      <c r="D3871" s="1" t="s">
        <v>11</v>
      </c>
      <c r="E3871" s="1" t="s">
        <v>123</v>
      </c>
      <c r="F3871" s="1" t="s">
        <v>13</v>
      </c>
      <c r="G3871" s="1" t="s">
        <v>14</v>
      </c>
      <c r="H3871" s="1" t="s">
        <v>15</v>
      </c>
      <c r="I3871" s="2">
        <v>45682.0</v>
      </c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ht="15.75" customHeight="1">
      <c r="A3872" s="1" t="s">
        <v>7730</v>
      </c>
      <c r="B3872" s="1" t="s">
        <v>7731</v>
      </c>
      <c r="C3872" s="1">
        <v>1.299136665E9</v>
      </c>
      <c r="D3872" s="1" t="s">
        <v>11</v>
      </c>
      <c r="E3872" s="1" t="s">
        <v>49</v>
      </c>
      <c r="F3872" s="1" t="s">
        <v>13</v>
      </c>
      <c r="G3872" s="1" t="s">
        <v>14</v>
      </c>
      <c r="H3872" s="1" t="s">
        <v>15</v>
      </c>
      <c r="I3872" s="2">
        <v>45682.0</v>
      </c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ht="15.75" customHeight="1">
      <c r="A3873" s="1" t="s">
        <v>7732</v>
      </c>
      <c r="B3873" s="1" t="s">
        <v>7733</v>
      </c>
      <c r="C3873" s="1">
        <v>9.8205405E7</v>
      </c>
      <c r="D3873" s="1" t="s">
        <v>11</v>
      </c>
      <c r="E3873" s="1" t="s">
        <v>112</v>
      </c>
      <c r="F3873" s="1" t="s">
        <v>13</v>
      </c>
      <c r="G3873" s="1" t="s">
        <v>20</v>
      </c>
      <c r="H3873" s="1" t="s">
        <v>15</v>
      </c>
      <c r="I3873" s="2">
        <v>45682.0</v>
      </c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ht="15.75" customHeight="1">
      <c r="A3874" s="1" t="s">
        <v>7734</v>
      </c>
      <c r="B3874" s="1" t="s">
        <v>7735</v>
      </c>
      <c r="C3874" s="1">
        <v>1.2997629239E10</v>
      </c>
      <c r="D3874" s="1" t="s">
        <v>11</v>
      </c>
      <c r="E3874" s="1" t="s">
        <v>37</v>
      </c>
      <c r="F3874" s="1" t="s">
        <v>13</v>
      </c>
      <c r="G3874" s="1" t="s">
        <v>20</v>
      </c>
      <c r="H3874" s="1" t="s">
        <v>4765</v>
      </c>
      <c r="I3874" s="2">
        <v>45682.0</v>
      </c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ht="15.75" customHeight="1">
      <c r="A3875" s="1" t="s">
        <v>7736</v>
      </c>
      <c r="B3875" s="1" t="s">
        <v>7737</v>
      </c>
      <c r="C3875" s="1">
        <v>6.5992533098E10</v>
      </c>
      <c r="D3875" s="1" t="s">
        <v>11</v>
      </c>
      <c r="E3875" s="1" t="s">
        <v>37</v>
      </c>
      <c r="F3875" s="1" t="s">
        <v>13</v>
      </c>
      <c r="G3875" s="1" t="s">
        <v>14</v>
      </c>
      <c r="H3875" s="1" t="s">
        <v>882</v>
      </c>
      <c r="I3875" s="2">
        <v>45682.0</v>
      </c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ht="15.75" customHeight="1">
      <c r="A3876" s="1" t="s">
        <v>7738</v>
      </c>
      <c r="B3876" s="1" t="s">
        <v>7739</v>
      </c>
      <c r="C3876" s="1">
        <v>7.1988822824E10</v>
      </c>
      <c r="D3876" s="1" t="s">
        <v>11</v>
      </c>
      <c r="E3876" s="1" t="s">
        <v>27</v>
      </c>
      <c r="F3876" s="1" t="s">
        <v>13</v>
      </c>
      <c r="G3876" s="1" t="s">
        <v>20</v>
      </c>
      <c r="H3876" s="1" t="s">
        <v>15</v>
      </c>
      <c r="I3876" s="2">
        <v>45682.0</v>
      </c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ht="15.75" customHeight="1">
      <c r="A3877" s="1" t="s">
        <v>7740</v>
      </c>
      <c r="B3877" s="1" t="s">
        <v>7741</v>
      </c>
      <c r="C3877" s="1">
        <v>5.511978935757E12</v>
      </c>
      <c r="D3877" s="1" t="s">
        <v>11</v>
      </c>
      <c r="E3877" s="1" t="s">
        <v>37</v>
      </c>
      <c r="F3877" s="1" t="s">
        <v>13</v>
      </c>
      <c r="G3877" s="1" t="s">
        <v>20</v>
      </c>
      <c r="H3877" s="1" t="s">
        <v>4765</v>
      </c>
      <c r="I3877" s="2">
        <v>45682.0</v>
      </c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ht="15.75" customHeight="1">
      <c r="A3878" s="1" t="s">
        <v>7742</v>
      </c>
      <c r="B3878" s="1" t="s">
        <v>7743</v>
      </c>
      <c r="C3878" s="1">
        <v>7.3981380122E10</v>
      </c>
      <c r="D3878" s="1" t="s">
        <v>11</v>
      </c>
      <c r="E3878" s="1" t="s">
        <v>23</v>
      </c>
      <c r="F3878" s="1" t="s">
        <v>13</v>
      </c>
      <c r="G3878" s="1" t="s">
        <v>20</v>
      </c>
      <c r="H3878" s="1" t="s">
        <v>15</v>
      </c>
      <c r="I3878" s="2">
        <v>45682.0</v>
      </c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ht="15.75" customHeight="1">
      <c r="A3879" s="1" t="s">
        <v>7744</v>
      </c>
      <c r="B3879" s="1" t="s">
        <v>7745</v>
      </c>
      <c r="C3879" s="1">
        <v>9.2993642172E10</v>
      </c>
      <c r="D3879" s="1" t="s">
        <v>11</v>
      </c>
      <c r="E3879" s="1" t="s">
        <v>27</v>
      </c>
      <c r="F3879" s="1" t="s">
        <v>13</v>
      </c>
      <c r="G3879" s="1" t="s">
        <v>14</v>
      </c>
      <c r="H3879" s="1" t="s">
        <v>15</v>
      </c>
      <c r="I3879" s="2">
        <v>45682.0</v>
      </c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ht="15.75" customHeight="1">
      <c r="A3880" s="1" t="s">
        <v>873</v>
      </c>
      <c r="B3880" s="1" t="s">
        <v>7746</v>
      </c>
      <c r="C3880" s="1">
        <v>9.29815664E10</v>
      </c>
      <c r="D3880" s="1" t="s">
        <v>11</v>
      </c>
      <c r="E3880" s="1" t="s">
        <v>27</v>
      </c>
      <c r="F3880" s="1" t="s">
        <v>13</v>
      </c>
      <c r="G3880" s="1" t="s">
        <v>20</v>
      </c>
      <c r="H3880" s="1" t="s">
        <v>44</v>
      </c>
      <c r="I3880" s="2">
        <v>45682.0</v>
      </c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ht="15.75" customHeight="1">
      <c r="A3881" s="1" t="s">
        <v>7747</v>
      </c>
      <c r="B3881" s="1" t="s">
        <v>7748</v>
      </c>
      <c r="C3881" s="1">
        <v>6.3999152009E10</v>
      </c>
      <c r="D3881" s="1" t="s">
        <v>11</v>
      </c>
      <c r="E3881" s="1" t="s">
        <v>40</v>
      </c>
      <c r="F3881" s="1" t="s">
        <v>13</v>
      </c>
      <c r="G3881" s="1" t="s">
        <v>20</v>
      </c>
      <c r="H3881" s="1" t="s">
        <v>15</v>
      </c>
      <c r="I3881" s="2">
        <v>45682.0</v>
      </c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ht="15.75" customHeight="1">
      <c r="A3882" s="1" t="s">
        <v>7749</v>
      </c>
      <c r="B3882" s="1" t="s">
        <v>7750</v>
      </c>
      <c r="C3882" s="1">
        <v>3.51914309937E11</v>
      </c>
      <c r="D3882" s="1" t="s">
        <v>11</v>
      </c>
      <c r="E3882" s="1" t="s">
        <v>12</v>
      </c>
      <c r="F3882" s="1" t="s">
        <v>13</v>
      </c>
      <c r="G3882" s="1" t="s">
        <v>14</v>
      </c>
      <c r="H3882" s="1" t="s">
        <v>15</v>
      </c>
      <c r="I3882" s="2">
        <v>45682.0</v>
      </c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ht="15.75" customHeight="1">
      <c r="A3883" s="1" t="s">
        <v>7751</v>
      </c>
      <c r="B3883" s="1" t="s">
        <v>7752</v>
      </c>
      <c r="C3883" s="1">
        <v>5.1996773996E10</v>
      </c>
      <c r="D3883" s="1" t="s">
        <v>11</v>
      </c>
      <c r="E3883" s="1" t="s">
        <v>49</v>
      </c>
      <c r="F3883" s="1" t="s">
        <v>13</v>
      </c>
      <c r="G3883" s="1" t="s">
        <v>20</v>
      </c>
      <c r="H3883" s="1" t="s">
        <v>15</v>
      </c>
      <c r="I3883" s="2">
        <v>45682.0</v>
      </c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ht="15.75" customHeight="1">
      <c r="A3884" s="1" t="s">
        <v>7753</v>
      </c>
      <c r="B3884" s="1" t="s">
        <v>7754</v>
      </c>
      <c r="C3884" s="1">
        <v>7.5991884929E10</v>
      </c>
      <c r="D3884" s="1" t="s">
        <v>11</v>
      </c>
      <c r="E3884" s="1" t="s">
        <v>112</v>
      </c>
      <c r="F3884" s="1" t="s">
        <v>13</v>
      </c>
      <c r="G3884" s="1" t="s">
        <v>20</v>
      </c>
      <c r="H3884" s="1" t="s">
        <v>24</v>
      </c>
      <c r="I3884" s="2">
        <v>45682.0</v>
      </c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ht="15.75" customHeight="1">
      <c r="A3885" s="1" t="s">
        <v>7755</v>
      </c>
      <c r="B3885" s="1" t="s">
        <v>7756</v>
      </c>
      <c r="C3885" s="1">
        <v>2.1973374831E10</v>
      </c>
      <c r="D3885" s="1" t="s">
        <v>11</v>
      </c>
      <c r="E3885" s="1" t="s">
        <v>27</v>
      </c>
      <c r="F3885" s="1" t="s">
        <v>13</v>
      </c>
      <c r="G3885" s="1" t="s">
        <v>20</v>
      </c>
      <c r="H3885" s="1" t="s">
        <v>15</v>
      </c>
      <c r="I3885" s="2">
        <v>45682.0</v>
      </c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ht="15.75" customHeight="1">
      <c r="A3886" s="1" t="s">
        <v>7757</v>
      </c>
      <c r="B3886" s="1" t="s">
        <v>7758</v>
      </c>
      <c r="C3886" s="1">
        <v>2.1982405931E10</v>
      </c>
      <c r="D3886" s="1" t="s">
        <v>11</v>
      </c>
      <c r="E3886" s="1" t="s">
        <v>123</v>
      </c>
      <c r="F3886" s="1" t="s">
        <v>13</v>
      </c>
      <c r="G3886" s="1" t="s">
        <v>14</v>
      </c>
      <c r="H3886" s="1" t="s">
        <v>15</v>
      </c>
      <c r="I3886" s="2">
        <v>45682.0</v>
      </c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ht="15.75" customHeight="1">
      <c r="A3887" s="1" t="s">
        <v>7759</v>
      </c>
      <c r="B3887" s="1" t="s">
        <v>7760</v>
      </c>
      <c r="C3887" s="1">
        <v>7.3999930857E10</v>
      </c>
      <c r="D3887" s="1" t="s">
        <v>11</v>
      </c>
      <c r="E3887" s="1" t="s">
        <v>23</v>
      </c>
      <c r="F3887" s="1" t="s">
        <v>13</v>
      </c>
      <c r="G3887" s="1" t="s">
        <v>20</v>
      </c>
      <c r="H3887" s="1" t="s">
        <v>15</v>
      </c>
      <c r="I3887" s="2">
        <v>45682.0</v>
      </c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ht="15.75" customHeight="1">
      <c r="A3888" s="1" t="s">
        <v>7761</v>
      </c>
      <c r="B3888" s="1" t="s">
        <v>7762</v>
      </c>
      <c r="C3888" s="1">
        <v>6.7993526615E10</v>
      </c>
      <c r="D3888" s="1" t="s">
        <v>11</v>
      </c>
      <c r="E3888" s="1" t="s">
        <v>37</v>
      </c>
      <c r="F3888" s="1" t="s">
        <v>13</v>
      </c>
      <c r="G3888" s="1" t="s">
        <v>20</v>
      </c>
      <c r="H3888" s="1" t="s">
        <v>116</v>
      </c>
      <c r="I3888" s="2">
        <v>45682.0</v>
      </c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ht="15.75" customHeight="1">
      <c r="A3889" s="1" t="s">
        <v>7763</v>
      </c>
      <c r="B3889" s="1" t="s">
        <v>7764</v>
      </c>
      <c r="C3889" s="1">
        <v>4.698810885E10</v>
      </c>
      <c r="D3889" s="1" t="s">
        <v>11</v>
      </c>
      <c r="E3889" s="1" t="s">
        <v>12</v>
      </c>
      <c r="F3889" s="1" t="s">
        <v>13</v>
      </c>
      <c r="G3889" s="1" t="s">
        <v>14</v>
      </c>
      <c r="H3889" s="1" t="s">
        <v>24</v>
      </c>
      <c r="I3889" s="2">
        <v>45682.0</v>
      </c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ht="15.75" customHeight="1">
      <c r="A3890" s="1" t="s">
        <v>1899</v>
      </c>
      <c r="B3890" s="1" t="s">
        <v>7765</v>
      </c>
      <c r="C3890" s="1">
        <v>8.7991245145E10</v>
      </c>
      <c r="D3890" s="1" t="s">
        <v>11</v>
      </c>
      <c r="E3890" s="1" t="s">
        <v>12</v>
      </c>
      <c r="F3890" s="1" t="s">
        <v>13</v>
      </c>
      <c r="G3890" s="1" t="s">
        <v>14</v>
      </c>
      <c r="H3890" s="1" t="s">
        <v>24</v>
      </c>
      <c r="I3890" s="2">
        <v>45682.0</v>
      </c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ht="15.75" customHeight="1">
      <c r="A3891" s="1" t="s">
        <v>7766</v>
      </c>
      <c r="B3891" s="1" t="s">
        <v>7767</v>
      </c>
      <c r="C3891" s="1">
        <v>7.5991452837E10</v>
      </c>
      <c r="D3891" s="1" t="s">
        <v>11</v>
      </c>
      <c r="E3891" s="1" t="s">
        <v>2258</v>
      </c>
      <c r="F3891" s="1" t="s">
        <v>13</v>
      </c>
      <c r="G3891" s="1" t="s">
        <v>20</v>
      </c>
      <c r="H3891" s="1" t="s">
        <v>65</v>
      </c>
      <c r="I3891" s="2">
        <v>45682.0</v>
      </c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ht="15.75" customHeight="1">
      <c r="A3892" s="1" t="s">
        <v>7768</v>
      </c>
      <c r="B3892" s="1" t="s">
        <v>7769</v>
      </c>
      <c r="C3892" s="1">
        <v>8.5982287463E10</v>
      </c>
      <c r="D3892" s="1" t="s">
        <v>11</v>
      </c>
      <c r="E3892" s="1" t="s">
        <v>99</v>
      </c>
      <c r="F3892" s="1" t="s">
        <v>13</v>
      </c>
      <c r="G3892" s="1" t="s">
        <v>20</v>
      </c>
      <c r="H3892" s="1" t="s">
        <v>15</v>
      </c>
      <c r="I3892" s="2">
        <v>45682.0</v>
      </c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ht="15.75" customHeight="1">
      <c r="A3893" s="1" t="s">
        <v>127</v>
      </c>
      <c r="B3893" s="1" t="s">
        <v>7770</v>
      </c>
      <c r="C3893" s="1">
        <v>1.2997559485E10</v>
      </c>
      <c r="D3893" s="1" t="s">
        <v>11</v>
      </c>
      <c r="E3893" s="1" t="s">
        <v>37</v>
      </c>
      <c r="F3893" s="1" t="s">
        <v>13</v>
      </c>
      <c r="G3893" s="1" t="s">
        <v>20</v>
      </c>
      <c r="H3893" s="1" t="s">
        <v>65</v>
      </c>
      <c r="I3893" s="2">
        <v>45683.0</v>
      </c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ht="15.75" customHeight="1">
      <c r="A3894" s="1" t="s">
        <v>7771</v>
      </c>
      <c r="B3894" s="1" t="s">
        <v>7772</v>
      </c>
      <c r="C3894" s="1">
        <v>8.5996268315E10</v>
      </c>
      <c r="D3894" s="1" t="s">
        <v>11</v>
      </c>
      <c r="E3894" s="1" t="s">
        <v>27</v>
      </c>
      <c r="F3894" s="1" t="s">
        <v>13</v>
      </c>
      <c r="G3894" s="1" t="s">
        <v>14</v>
      </c>
      <c r="H3894" s="1" t="s">
        <v>24</v>
      </c>
      <c r="I3894" s="2">
        <v>45683.0</v>
      </c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ht="15.75" customHeight="1">
      <c r="A3895" s="1" t="s">
        <v>7773</v>
      </c>
      <c r="B3895" s="1" t="s">
        <v>7774</v>
      </c>
      <c r="C3895" s="1">
        <v>6.6992138376E10</v>
      </c>
      <c r="D3895" s="1" t="s">
        <v>11</v>
      </c>
      <c r="E3895" s="1" t="s">
        <v>40</v>
      </c>
      <c r="F3895" s="1" t="s">
        <v>13</v>
      </c>
      <c r="G3895" s="1" t="s">
        <v>20</v>
      </c>
      <c r="H3895" s="1" t="s">
        <v>15</v>
      </c>
      <c r="I3895" s="2">
        <v>45683.0</v>
      </c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ht="15.75" customHeight="1">
      <c r="A3896" s="1" t="s">
        <v>409</v>
      </c>
      <c r="B3896" s="1" t="s">
        <v>7775</v>
      </c>
      <c r="C3896" s="1">
        <v>1.9999792549E10</v>
      </c>
      <c r="D3896" s="1" t="s">
        <v>11</v>
      </c>
      <c r="E3896" s="1" t="s">
        <v>27</v>
      </c>
      <c r="F3896" s="1" t="s">
        <v>13</v>
      </c>
      <c r="G3896" s="1" t="s">
        <v>20</v>
      </c>
      <c r="H3896" s="1" t="s">
        <v>65</v>
      </c>
      <c r="I3896" s="2">
        <v>45683.0</v>
      </c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ht="15.75" customHeight="1">
      <c r="A3897" s="1" t="s">
        <v>2391</v>
      </c>
      <c r="B3897" s="1" t="s">
        <v>7776</v>
      </c>
      <c r="C3897" s="1">
        <v>5.3991667106E10</v>
      </c>
      <c r="D3897" s="1" t="s">
        <v>11</v>
      </c>
      <c r="E3897" s="1" t="s">
        <v>27</v>
      </c>
      <c r="F3897" s="1" t="s">
        <v>13</v>
      </c>
      <c r="G3897" s="1" t="s">
        <v>14</v>
      </c>
      <c r="H3897" s="1" t="s">
        <v>65</v>
      </c>
      <c r="I3897" s="2">
        <v>45683.0</v>
      </c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ht="15.75" customHeight="1">
      <c r="A3898" s="1" t="s">
        <v>7777</v>
      </c>
      <c r="B3898" s="1" t="s">
        <v>7778</v>
      </c>
      <c r="C3898" s="1">
        <v>3.4998111868E10</v>
      </c>
      <c r="D3898" s="1" t="s">
        <v>11</v>
      </c>
      <c r="E3898" s="1" t="s">
        <v>27</v>
      </c>
      <c r="F3898" s="1" t="s">
        <v>13</v>
      </c>
      <c r="G3898" s="1" t="s">
        <v>14</v>
      </c>
      <c r="H3898" s="1" t="s">
        <v>65</v>
      </c>
      <c r="I3898" s="2">
        <v>45683.0</v>
      </c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ht="15.75" customHeight="1">
      <c r="A3899" s="1" t="s">
        <v>7779</v>
      </c>
      <c r="B3899" s="1" t="s">
        <v>7780</v>
      </c>
      <c r="C3899" s="1">
        <v>1.1994474566E10</v>
      </c>
      <c r="D3899" s="1" t="s">
        <v>11</v>
      </c>
      <c r="E3899" s="1" t="s">
        <v>37</v>
      </c>
      <c r="F3899" s="1" t="s">
        <v>13</v>
      </c>
      <c r="G3899" s="1" t="s">
        <v>20</v>
      </c>
      <c r="H3899" s="1" t="s">
        <v>116</v>
      </c>
      <c r="I3899" s="2">
        <v>45683.0</v>
      </c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ht="15.75" customHeight="1">
      <c r="A3900" s="1" t="s">
        <v>7781</v>
      </c>
      <c r="B3900" s="1" t="s">
        <v>7782</v>
      </c>
      <c r="C3900" s="1">
        <v>7.9998876811E10</v>
      </c>
      <c r="D3900" s="1" t="s">
        <v>11</v>
      </c>
      <c r="E3900" s="1" t="s">
        <v>96</v>
      </c>
      <c r="F3900" s="1" t="s">
        <v>13</v>
      </c>
      <c r="G3900" s="1" t="s">
        <v>20</v>
      </c>
      <c r="H3900" s="1" t="s">
        <v>24</v>
      </c>
      <c r="I3900" s="2">
        <v>45683.0</v>
      </c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ht="15.75" customHeight="1">
      <c r="A3901" s="1" t="s">
        <v>7783</v>
      </c>
      <c r="B3901" s="1" t="s">
        <v>7784</v>
      </c>
      <c r="C3901" s="1">
        <v>8.1996913907E10</v>
      </c>
      <c r="D3901" s="1" t="s">
        <v>11</v>
      </c>
      <c r="E3901" s="1" t="s">
        <v>112</v>
      </c>
      <c r="F3901" s="1" t="s">
        <v>13</v>
      </c>
      <c r="G3901" s="1" t="s">
        <v>20</v>
      </c>
      <c r="H3901" s="1" t="s">
        <v>15</v>
      </c>
      <c r="I3901" s="2">
        <v>45683.0</v>
      </c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ht="15.75" customHeight="1">
      <c r="A3902" s="1" t="s">
        <v>7785</v>
      </c>
      <c r="B3902" s="1" t="s">
        <v>7786</v>
      </c>
      <c r="C3902" s="1" t="s">
        <v>7787</v>
      </c>
      <c r="D3902" s="1" t="s">
        <v>11</v>
      </c>
      <c r="E3902" s="1" t="s">
        <v>123</v>
      </c>
      <c r="F3902" s="1" t="s">
        <v>13</v>
      </c>
      <c r="G3902" s="1" t="s">
        <v>14</v>
      </c>
      <c r="H3902" s="1" t="s">
        <v>15</v>
      </c>
      <c r="I3902" s="2">
        <v>45683.0</v>
      </c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ht="15.75" customHeight="1">
      <c r="A3903" s="1" t="s">
        <v>728</v>
      </c>
      <c r="B3903" s="1" t="s">
        <v>7788</v>
      </c>
      <c r="C3903" s="1">
        <v>1.1940879874E10</v>
      </c>
      <c r="D3903" s="1" t="s">
        <v>11</v>
      </c>
      <c r="E3903" s="1" t="s">
        <v>37</v>
      </c>
      <c r="F3903" s="1" t="s">
        <v>13</v>
      </c>
      <c r="G3903" s="1" t="s">
        <v>20</v>
      </c>
      <c r="H3903" s="1" t="s">
        <v>65</v>
      </c>
      <c r="I3903" s="2">
        <v>45683.0</v>
      </c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ht="15.75" customHeight="1">
      <c r="A3904" s="1" t="s">
        <v>7789</v>
      </c>
      <c r="B3904" s="1" t="s">
        <v>7790</v>
      </c>
      <c r="C3904" s="1" t="s">
        <v>7791</v>
      </c>
      <c r="D3904" s="1" t="s">
        <v>11</v>
      </c>
      <c r="E3904" s="1" t="s">
        <v>12</v>
      </c>
      <c r="F3904" s="1" t="s">
        <v>13</v>
      </c>
      <c r="G3904" s="1" t="s">
        <v>14</v>
      </c>
      <c r="H3904" s="1" t="s">
        <v>15</v>
      </c>
      <c r="I3904" s="2">
        <v>45683.0</v>
      </c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ht="15.75" customHeight="1">
      <c r="A3905" s="1" t="s">
        <v>7792</v>
      </c>
      <c r="B3905" s="1" t="s">
        <v>7793</v>
      </c>
      <c r="C3905" s="1">
        <v>1.1980850872E10</v>
      </c>
      <c r="D3905" s="1" t="s">
        <v>11</v>
      </c>
      <c r="E3905" s="1" t="s">
        <v>27</v>
      </c>
      <c r="F3905" s="1" t="s">
        <v>13</v>
      </c>
      <c r="G3905" s="1" t="s">
        <v>20</v>
      </c>
      <c r="H3905" s="1" t="s">
        <v>15</v>
      </c>
      <c r="I3905" s="2">
        <v>45683.0</v>
      </c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ht="15.75" customHeight="1">
      <c r="A3906" s="1" t="s">
        <v>4175</v>
      </c>
      <c r="B3906" s="1" t="s">
        <v>7794</v>
      </c>
      <c r="C3906" s="1">
        <v>2.7998508691E10</v>
      </c>
      <c r="D3906" s="1" t="s">
        <v>11</v>
      </c>
      <c r="E3906" s="1" t="s">
        <v>31</v>
      </c>
      <c r="F3906" s="1" t="s">
        <v>13</v>
      </c>
      <c r="G3906" s="1" t="s">
        <v>14</v>
      </c>
      <c r="H3906" s="1" t="s">
        <v>15</v>
      </c>
      <c r="I3906" s="2">
        <v>45683.0</v>
      </c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ht="15.75" customHeight="1">
      <c r="A3907" s="1" t="s">
        <v>7795</v>
      </c>
      <c r="B3907" s="1" t="s">
        <v>7796</v>
      </c>
      <c r="C3907" s="1">
        <v>5.575999967675E12</v>
      </c>
      <c r="D3907" s="1" t="s">
        <v>11</v>
      </c>
      <c r="E3907" s="1" t="s">
        <v>37</v>
      </c>
      <c r="F3907" s="1" t="s">
        <v>13</v>
      </c>
      <c r="G3907" s="1" t="s">
        <v>20</v>
      </c>
      <c r="H3907" s="1" t="s">
        <v>116</v>
      </c>
      <c r="I3907" s="2">
        <v>45683.0</v>
      </c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ht="15.75" customHeight="1">
      <c r="A3908" s="1" t="s">
        <v>7797</v>
      </c>
      <c r="B3908" s="1" t="s">
        <v>7798</v>
      </c>
      <c r="C3908" s="1">
        <v>5.1992676995E10</v>
      </c>
      <c r="D3908" s="1" t="s">
        <v>11</v>
      </c>
      <c r="E3908" s="1" t="s">
        <v>23</v>
      </c>
      <c r="F3908" s="1" t="s">
        <v>13</v>
      </c>
      <c r="G3908" s="1" t="s">
        <v>20</v>
      </c>
      <c r="H3908" s="1" t="s">
        <v>15</v>
      </c>
      <c r="I3908" s="2">
        <v>45683.0</v>
      </c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ht="15.75" customHeight="1">
      <c r="A3909" s="1" t="s">
        <v>7799</v>
      </c>
      <c r="B3909" s="1" t="s">
        <v>7800</v>
      </c>
      <c r="C3909" s="1">
        <v>1.1997981814E10</v>
      </c>
      <c r="D3909" s="1" t="s">
        <v>11</v>
      </c>
      <c r="E3909" s="1" t="s">
        <v>27</v>
      </c>
      <c r="F3909" s="1" t="s">
        <v>13</v>
      </c>
      <c r="G3909" s="1" t="s">
        <v>20</v>
      </c>
      <c r="H3909" s="1" t="s">
        <v>65</v>
      </c>
      <c r="I3909" s="2">
        <v>45683.0</v>
      </c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ht="15.75" customHeight="1">
      <c r="A3910" s="1" t="s">
        <v>7801</v>
      </c>
      <c r="B3910" s="1" t="s">
        <v>7802</v>
      </c>
      <c r="C3910" s="1" t="s">
        <v>7803</v>
      </c>
      <c r="D3910" s="1" t="s">
        <v>11</v>
      </c>
      <c r="E3910" s="1" t="s">
        <v>37</v>
      </c>
      <c r="F3910" s="1" t="s">
        <v>13</v>
      </c>
      <c r="G3910" s="1" t="s">
        <v>20</v>
      </c>
      <c r="H3910" s="1" t="s">
        <v>4765</v>
      </c>
      <c r="I3910" s="2">
        <v>45683.0</v>
      </c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ht="15.75" customHeight="1">
      <c r="A3911" s="1" t="s">
        <v>7804</v>
      </c>
      <c r="B3911" s="1" t="s">
        <v>7805</v>
      </c>
      <c r="C3911" s="1">
        <v>8.1991808762E10</v>
      </c>
      <c r="D3911" s="1" t="s">
        <v>11</v>
      </c>
      <c r="E3911" s="1" t="s">
        <v>37</v>
      </c>
      <c r="F3911" s="1" t="s">
        <v>13</v>
      </c>
      <c r="G3911" s="1" t="s">
        <v>20</v>
      </c>
      <c r="H3911" s="1" t="s">
        <v>65</v>
      </c>
      <c r="I3911" s="2">
        <v>45683.0</v>
      </c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ht="15.75" customHeight="1">
      <c r="A3912" s="1" t="s">
        <v>7806</v>
      </c>
      <c r="B3912" s="1" t="s">
        <v>7807</v>
      </c>
      <c r="C3912" s="1">
        <v>5.199840695E10</v>
      </c>
      <c r="D3912" s="1" t="s">
        <v>11</v>
      </c>
      <c r="E3912" s="1" t="s">
        <v>23</v>
      </c>
      <c r="F3912" s="1" t="s">
        <v>13</v>
      </c>
      <c r="G3912" s="1" t="s">
        <v>14</v>
      </c>
      <c r="H3912" s="1" t="s">
        <v>15</v>
      </c>
      <c r="I3912" s="2">
        <v>45683.0</v>
      </c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ht="15.75" customHeight="1">
      <c r="A3913" s="1" t="s">
        <v>7808</v>
      </c>
      <c r="B3913" s="1" t="s">
        <v>7809</v>
      </c>
      <c r="C3913" s="1">
        <v>3.1999944633E10</v>
      </c>
      <c r="D3913" s="1" t="s">
        <v>11</v>
      </c>
      <c r="E3913" s="1" t="s">
        <v>31</v>
      </c>
      <c r="F3913" s="1" t="s">
        <v>13</v>
      </c>
      <c r="G3913" s="1" t="s">
        <v>20</v>
      </c>
      <c r="H3913" s="1" t="s">
        <v>65</v>
      </c>
      <c r="I3913" s="2">
        <v>45683.0</v>
      </c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ht="15.75" customHeight="1">
      <c r="A3914" s="1" t="s">
        <v>7810</v>
      </c>
      <c r="B3914" s="1" t="s">
        <v>7811</v>
      </c>
      <c r="C3914" s="1">
        <v>3.1993475048E10</v>
      </c>
      <c r="D3914" s="1" t="s">
        <v>11</v>
      </c>
      <c r="E3914" s="1" t="s">
        <v>31</v>
      </c>
      <c r="F3914" s="1" t="s">
        <v>13</v>
      </c>
      <c r="G3914" s="1" t="s">
        <v>14</v>
      </c>
      <c r="H3914" s="1" t="s">
        <v>15</v>
      </c>
      <c r="I3914" s="2">
        <v>45683.0</v>
      </c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ht="15.75" customHeight="1">
      <c r="A3915" s="1" t="s">
        <v>7812</v>
      </c>
      <c r="B3915" s="1" t="s">
        <v>7813</v>
      </c>
      <c r="C3915" s="1">
        <v>8.598562498E10</v>
      </c>
      <c r="D3915" s="1" t="s">
        <v>11</v>
      </c>
      <c r="E3915" s="1" t="s">
        <v>27</v>
      </c>
      <c r="F3915" s="1" t="s">
        <v>13</v>
      </c>
      <c r="G3915" s="1" t="s">
        <v>20</v>
      </c>
      <c r="H3915" s="1" t="s">
        <v>385</v>
      </c>
      <c r="I3915" s="2">
        <v>45683.0</v>
      </c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ht="15.75" customHeight="1">
      <c r="A3916" s="1" t="s">
        <v>7814</v>
      </c>
      <c r="B3916" s="1" t="s">
        <v>7815</v>
      </c>
      <c r="C3916" s="1">
        <v>2.2997694952E10</v>
      </c>
      <c r="D3916" s="1" t="s">
        <v>11</v>
      </c>
      <c r="E3916" s="1" t="s">
        <v>12</v>
      </c>
      <c r="F3916" s="1" t="s">
        <v>13</v>
      </c>
      <c r="G3916" s="1" t="s">
        <v>14</v>
      </c>
      <c r="H3916" s="1" t="s">
        <v>15</v>
      </c>
      <c r="I3916" s="2">
        <v>45683.0</v>
      </c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ht="15.75" customHeight="1">
      <c r="A3917" s="1" t="s">
        <v>6379</v>
      </c>
      <c r="B3917" s="1" t="s">
        <v>7816</v>
      </c>
      <c r="C3917" s="1">
        <v>9.91315799E8</v>
      </c>
      <c r="D3917" s="1" t="s">
        <v>11</v>
      </c>
      <c r="E3917" s="1" t="s">
        <v>40</v>
      </c>
      <c r="F3917" s="1" t="s">
        <v>13</v>
      </c>
      <c r="G3917" s="1" t="s">
        <v>20</v>
      </c>
      <c r="H3917" s="1" t="s">
        <v>24</v>
      </c>
      <c r="I3917" s="2">
        <v>45683.0</v>
      </c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ht="15.75" customHeight="1">
      <c r="A3918" s="1" t="s">
        <v>7817</v>
      </c>
      <c r="B3918" s="1" t="s">
        <v>7818</v>
      </c>
      <c r="C3918" s="1">
        <v>6.599609158E10</v>
      </c>
      <c r="D3918" s="1" t="s">
        <v>11</v>
      </c>
      <c r="E3918" s="1" t="s">
        <v>37</v>
      </c>
      <c r="F3918" s="1" t="s">
        <v>13</v>
      </c>
      <c r="G3918" s="1" t="s">
        <v>20</v>
      </c>
      <c r="H3918" s="1" t="s">
        <v>126</v>
      </c>
      <c r="I3918" s="2">
        <v>45683.0</v>
      </c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ht="15.75" customHeight="1">
      <c r="A3919" s="1" t="s">
        <v>722</v>
      </c>
      <c r="B3919" s="1" t="s">
        <v>7819</v>
      </c>
      <c r="C3919" s="1" t="s">
        <v>7820</v>
      </c>
      <c r="D3919" s="1" t="s">
        <v>11</v>
      </c>
      <c r="E3919" s="1" t="s">
        <v>99</v>
      </c>
      <c r="F3919" s="1" t="s">
        <v>13</v>
      </c>
      <c r="G3919" s="1" t="s">
        <v>20</v>
      </c>
      <c r="H3919" s="1" t="s">
        <v>24</v>
      </c>
      <c r="I3919" s="2">
        <v>45683.0</v>
      </c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ht="15.75" customHeight="1">
      <c r="A3920" s="1" t="s">
        <v>266</v>
      </c>
      <c r="B3920" s="1" t="s">
        <v>7821</v>
      </c>
      <c r="C3920" s="1">
        <v>7.9988420599E10</v>
      </c>
      <c r="D3920" s="1" t="s">
        <v>11</v>
      </c>
      <c r="E3920" s="1" t="s">
        <v>27</v>
      </c>
      <c r="F3920" s="1" t="s">
        <v>13</v>
      </c>
      <c r="G3920" s="1" t="s">
        <v>20</v>
      </c>
      <c r="H3920" s="1" t="s">
        <v>15</v>
      </c>
      <c r="I3920" s="2">
        <v>45683.0</v>
      </c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ht="15.75" customHeight="1">
      <c r="A3921" s="1" t="s">
        <v>2307</v>
      </c>
      <c r="B3921" s="1" t="s">
        <v>7822</v>
      </c>
      <c r="C3921" s="1">
        <v>5.52199470464E11</v>
      </c>
      <c r="D3921" s="1" t="s">
        <v>11</v>
      </c>
      <c r="E3921" s="1" t="s">
        <v>12</v>
      </c>
      <c r="F3921" s="1" t="s">
        <v>13</v>
      </c>
      <c r="G3921" s="1" t="s">
        <v>20</v>
      </c>
      <c r="H3921" s="1" t="s">
        <v>15</v>
      </c>
      <c r="I3921" s="2">
        <v>45683.0</v>
      </c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ht="15.75" customHeight="1">
      <c r="A3922" s="1" t="s">
        <v>7823</v>
      </c>
      <c r="B3922" s="1" t="s">
        <v>7824</v>
      </c>
      <c r="C3922" s="1">
        <v>1.9992765242E10</v>
      </c>
      <c r="D3922" s="1" t="s">
        <v>11</v>
      </c>
      <c r="E3922" s="1" t="s">
        <v>27</v>
      </c>
      <c r="F3922" s="1" t="s">
        <v>13</v>
      </c>
      <c r="G3922" s="1" t="s">
        <v>20</v>
      </c>
      <c r="H3922" s="1" t="s">
        <v>15</v>
      </c>
      <c r="I3922" s="2">
        <v>45683.0</v>
      </c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ht="15.75" customHeight="1">
      <c r="A3923" s="1" t="s">
        <v>7825</v>
      </c>
      <c r="B3923" s="1" t="s">
        <v>7826</v>
      </c>
      <c r="C3923" s="1" t="s">
        <v>7827</v>
      </c>
      <c r="D3923" s="1" t="s">
        <v>11</v>
      </c>
      <c r="E3923" s="1" t="s">
        <v>49</v>
      </c>
      <c r="F3923" s="1" t="s">
        <v>13</v>
      </c>
      <c r="G3923" s="1" t="s">
        <v>20</v>
      </c>
      <c r="H3923" s="1" t="s">
        <v>15</v>
      </c>
      <c r="I3923" s="2">
        <v>45683.0</v>
      </c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ht="15.75" customHeight="1">
      <c r="A3924" s="1" t="s">
        <v>333</v>
      </c>
      <c r="B3924" s="1" t="s">
        <v>7828</v>
      </c>
      <c r="C3924" s="1" t="s">
        <v>7829</v>
      </c>
      <c r="D3924" s="1" t="s">
        <v>11</v>
      </c>
      <c r="E3924" s="1" t="s">
        <v>27</v>
      </c>
      <c r="F3924" s="1" t="s">
        <v>13</v>
      </c>
      <c r="G3924" s="1" t="s">
        <v>14</v>
      </c>
      <c r="H3924" s="1" t="s">
        <v>160</v>
      </c>
      <c r="I3924" s="2">
        <v>45683.0</v>
      </c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ht="15.75" customHeight="1">
      <c r="A3925" s="1" t="s">
        <v>279</v>
      </c>
      <c r="B3925" s="1" t="s">
        <v>7830</v>
      </c>
      <c r="C3925" s="1">
        <v>6.1981479227E10</v>
      </c>
      <c r="D3925" s="1" t="s">
        <v>11</v>
      </c>
      <c r="E3925" s="1" t="s">
        <v>37</v>
      </c>
      <c r="F3925" s="1" t="s">
        <v>13</v>
      </c>
      <c r="G3925" s="1" t="s">
        <v>20</v>
      </c>
      <c r="H3925" s="1" t="s">
        <v>4765</v>
      </c>
      <c r="I3925" s="2">
        <v>45683.0</v>
      </c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ht="15.75" customHeight="1">
      <c r="A3926" s="1" t="s">
        <v>7831</v>
      </c>
      <c r="B3926" s="1" t="s">
        <v>7832</v>
      </c>
      <c r="C3926" s="1">
        <v>1.1976163757E10</v>
      </c>
      <c r="D3926" s="1" t="s">
        <v>11</v>
      </c>
      <c r="E3926" s="1" t="s">
        <v>37</v>
      </c>
      <c r="F3926" s="1" t="s">
        <v>13</v>
      </c>
      <c r="G3926" s="1" t="s">
        <v>20</v>
      </c>
      <c r="H3926" s="1" t="s">
        <v>143</v>
      </c>
      <c r="I3926" s="2">
        <v>45683.0</v>
      </c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ht="15.75" customHeight="1">
      <c r="A3927" s="1" t="s">
        <v>7833</v>
      </c>
      <c r="B3927" s="1" t="s">
        <v>7834</v>
      </c>
      <c r="C3927" s="1">
        <v>1.1965016461E10</v>
      </c>
      <c r="D3927" s="1" t="s">
        <v>11</v>
      </c>
      <c r="E3927" s="1" t="s">
        <v>23</v>
      </c>
      <c r="F3927" s="1" t="s">
        <v>13</v>
      </c>
      <c r="G3927" s="1" t="s">
        <v>20</v>
      </c>
      <c r="H3927" s="1" t="s">
        <v>15</v>
      </c>
      <c r="I3927" s="2">
        <v>45683.0</v>
      </c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ht="15.75" customHeight="1">
      <c r="A3928" s="1" t="s">
        <v>7835</v>
      </c>
      <c r="B3928" s="1" t="s">
        <v>7836</v>
      </c>
      <c r="C3928" s="1">
        <v>9.8984962142E10</v>
      </c>
      <c r="D3928" s="1" t="s">
        <v>11</v>
      </c>
      <c r="E3928" s="1" t="s">
        <v>12</v>
      </c>
      <c r="F3928" s="1" t="s">
        <v>13</v>
      </c>
      <c r="G3928" s="1" t="s">
        <v>14</v>
      </c>
      <c r="H3928" s="1" t="s">
        <v>15</v>
      </c>
      <c r="I3928" s="2">
        <v>45683.0</v>
      </c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ht="15.75" customHeight="1">
      <c r="A3929" s="1" t="s">
        <v>7837</v>
      </c>
      <c r="B3929" s="1" t="s">
        <v>7838</v>
      </c>
      <c r="C3929" s="1" t="s">
        <v>7839</v>
      </c>
      <c r="D3929" s="1" t="s">
        <v>11</v>
      </c>
      <c r="E3929" s="1" t="s">
        <v>123</v>
      </c>
      <c r="F3929" s="1" t="s">
        <v>13</v>
      </c>
      <c r="G3929" s="1" t="s">
        <v>14</v>
      </c>
      <c r="H3929" s="1" t="s">
        <v>15</v>
      </c>
      <c r="I3929" s="2">
        <v>45683.0</v>
      </c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ht="15.75" customHeight="1">
      <c r="A3930" s="1" t="s">
        <v>7840</v>
      </c>
      <c r="B3930" s="1" t="s">
        <v>7840</v>
      </c>
      <c r="C3930" s="1">
        <v>6.1991992873E10</v>
      </c>
      <c r="D3930" s="1" t="s">
        <v>11</v>
      </c>
      <c r="E3930" s="1" t="s">
        <v>40</v>
      </c>
      <c r="F3930" s="1" t="s">
        <v>13</v>
      </c>
      <c r="G3930" s="1" t="s">
        <v>20</v>
      </c>
      <c r="H3930" s="1" t="s">
        <v>65</v>
      </c>
      <c r="I3930" s="2">
        <v>45683.0</v>
      </c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ht="15.75" customHeight="1">
      <c r="A3931" s="1" t="s">
        <v>7841</v>
      </c>
      <c r="B3931" s="1" t="s">
        <v>7842</v>
      </c>
      <c r="C3931" s="1">
        <v>9.1983045094E10</v>
      </c>
      <c r="D3931" s="1" t="s">
        <v>11</v>
      </c>
      <c r="E3931" s="1" t="s">
        <v>40</v>
      </c>
      <c r="F3931" s="1" t="s">
        <v>13</v>
      </c>
      <c r="G3931" s="1" t="s">
        <v>20</v>
      </c>
      <c r="H3931" s="1" t="s">
        <v>882</v>
      </c>
      <c r="I3931" s="2">
        <v>45683.0</v>
      </c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ht="15.75" customHeight="1">
      <c r="A3932" s="1" t="s">
        <v>7843</v>
      </c>
      <c r="B3932" s="1" t="s">
        <v>7844</v>
      </c>
      <c r="C3932" s="1">
        <v>8.198773962E10</v>
      </c>
      <c r="D3932" s="1" t="s">
        <v>11</v>
      </c>
      <c r="E3932" s="1" t="s">
        <v>23</v>
      </c>
      <c r="F3932" s="1" t="s">
        <v>13</v>
      </c>
      <c r="G3932" s="1" t="s">
        <v>14</v>
      </c>
      <c r="H3932" s="1" t="s">
        <v>15</v>
      </c>
      <c r="I3932" s="2">
        <v>45683.0</v>
      </c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ht="15.75" customHeight="1">
      <c r="A3933" s="1" t="s">
        <v>7845</v>
      </c>
      <c r="B3933" s="1" t="s">
        <v>7846</v>
      </c>
      <c r="C3933" s="1" t="s">
        <v>7847</v>
      </c>
      <c r="D3933" s="1" t="s">
        <v>11</v>
      </c>
      <c r="E3933" s="1" t="s">
        <v>27</v>
      </c>
      <c r="F3933" s="1" t="s">
        <v>13</v>
      </c>
      <c r="G3933" s="1" t="s">
        <v>20</v>
      </c>
      <c r="H3933" s="1" t="s">
        <v>15</v>
      </c>
      <c r="I3933" s="2">
        <v>45683.0</v>
      </c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ht="15.75" customHeight="1">
      <c r="A3934" s="1" t="s">
        <v>7848</v>
      </c>
      <c r="B3934" s="1" t="s">
        <v>7849</v>
      </c>
      <c r="C3934" s="1">
        <v>1.1993606711E10</v>
      </c>
      <c r="D3934" s="1" t="s">
        <v>11</v>
      </c>
      <c r="E3934" s="1" t="s">
        <v>123</v>
      </c>
      <c r="F3934" s="1" t="s">
        <v>13</v>
      </c>
      <c r="G3934" s="1" t="s">
        <v>14</v>
      </c>
      <c r="H3934" s="1" t="s">
        <v>15</v>
      </c>
      <c r="I3934" s="2">
        <v>45683.0</v>
      </c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ht="15.75" customHeight="1">
      <c r="A3935" s="1" t="s">
        <v>7850</v>
      </c>
      <c r="B3935" s="1" t="s">
        <v>7851</v>
      </c>
      <c r="C3935" s="1" t="s">
        <v>7852</v>
      </c>
      <c r="D3935" s="1" t="s">
        <v>11</v>
      </c>
      <c r="E3935" s="1" t="s">
        <v>37</v>
      </c>
      <c r="F3935" s="1" t="s">
        <v>13</v>
      </c>
      <c r="G3935" s="1" t="s">
        <v>20</v>
      </c>
      <c r="H3935" s="1" t="s">
        <v>15</v>
      </c>
      <c r="I3935" s="2">
        <v>45683.0</v>
      </c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ht="15.75" customHeight="1">
      <c r="A3936" s="1" t="s">
        <v>7853</v>
      </c>
      <c r="B3936" s="1" t="s">
        <v>7854</v>
      </c>
      <c r="C3936" s="1">
        <v>7.1991687958E10</v>
      </c>
      <c r="D3936" s="1" t="s">
        <v>11</v>
      </c>
      <c r="E3936" s="1" t="s">
        <v>37</v>
      </c>
      <c r="F3936" s="1" t="s">
        <v>13</v>
      </c>
      <c r="G3936" s="1" t="s">
        <v>20</v>
      </c>
      <c r="H3936" s="1" t="s">
        <v>4765</v>
      </c>
      <c r="I3936" s="2">
        <v>45683.0</v>
      </c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ht="15.75" customHeight="1">
      <c r="A3937" s="1" t="s">
        <v>7855</v>
      </c>
      <c r="B3937" s="1" t="s">
        <v>7856</v>
      </c>
      <c r="C3937" s="1" t="s">
        <v>7857</v>
      </c>
      <c r="D3937" s="1" t="s">
        <v>11</v>
      </c>
      <c r="E3937" s="1" t="s">
        <v>37</v>
      </c>
      <c r="F3937" s="1" t="s">
        <v>13</v>
      </c>
      <c r="G3937" s="1" t="s">
        <v>20</v>
      </c>
      <c r="H3937" s="1" t="s">
        <v>4765</v>
      </c>
      <c r="I3937" s="2">
        <v>45683.0</v>
      </c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ht="15.75" customHeight="1">
      <c r="A3938" s="1" t="s">
        <v>7858</v>
      </c>
      <c r="B3938" s="1" t="s">
        <v>7859</v>
      </c>
      <c r="C3938" s="1">
        <v>8.4996415521E10</v>
      </c>
      <c r="D3938" s="1" t="s">
        <v>11</v>
      </c>
      <c r="E3938" s="1" t="s">
        <v>27</v>
      </c>
      <c r="F3938" s="1" t="s">
        <v>13</v>
      </c>
      <c r="G3938" s="1" t="s">
        <v>20</v>
      </c>
      <c r="H3938" s="1" t="s">
        <v>65</v>
      </c>
      <c r="I3938" s="2">
        <v>45683.0</v>
      </c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ht="15.75" customHeight="1">
      <c r="A3939" s="1" t="s">
        <v>7860</v>
      </c>
      <c r="B3939" s="1" t="s">
        <v>7861</v>
      </c>
      <c r="C3939" s="1">
        <v>8.5998447491E10</v>
      </c>
      <c r="D3939" s="1" t="s">
        <v>11</v>
      </c>
      <c r="E3939" s="1" t="s">
        <v>2258</v>
      </c>
      <c r="F3939" s="1" t="s">
        <v>13</v>
      </c>
      <c r="G3939" s="1" t="s">
        <v>20</v>
      </c>
      <c r="H3939" s="1" t="s">
        <v>15</v>
      </c>
      <c r="I3939" s="2">
        <v>45683.0</v>
      </c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ht="15.75" customHeight="1">
      <c r="A3940" s="1" t="s">
        <v>7862</v>
      </c>
      <c r="B3940" s="1" t="s">
        <v>7863</v>
      </c>
      <c r="C3940" s="1">
        <v>9.1986169872E10</v>
      </c>
      <c r="D3940" s="1" t="s">
        <v>11</v>
      </c>
      <c r="E3940" s="1" t="s">
        <v>123</v>
      </c>
      <c r="F3940" s="1" t="s">
        <v>13</v>
      </c>
      <c r="G3940" s="1" t="s">
        <v>14</v>
      </c>
      <c r="H3940" s="1" t="s">
        <v>15</v>
      </c>
      <c r="I3940" s="2">
        <v>45683.0</v>
      </c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ht="15.75" customHeight="1">
      <c r="A3941" s="1" t="s">
        <v>7864</v>
      </c>
      <c r="B3941" s="1" t="s">
        <v>7865</v>
      </c>
      <c r="C3941" s="1" t="s">
        <v>7866</v>
      </c>
      <c r="D3941" s="1" t="s">
        <v>11</v>
      </c>
      <c r="E3941" s="1" t="s">
        <v>261</v>
      </c>
      <c r="F3941" s="1" t="s">
        <v>13</v>
      </c>
      <c r="G3941" s="1" t="s">
        <v>20</v>
      </c>
      <c r="H3941" s="1" t="s">
        <v>15</v>
      </c>
      <c r="I3941" s="2">
        <v>45683.0</v>
      </c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ht="15.75" customHeight="1">
      <c r="A3942" s="1" t="s">
        <v>7867</v>
      </c>
      <c r="B3942" s="1" t="s">
        <v>7868</v>
      </c>
      <c r="C3942" s="1" t="s">
        <v>7869</v>
      </c>
      <c r="D3942" s="1" t="s">
        <v>11</v>
      </c>
      <c r="E3942" s="1" t="s">
        <v>123</v>
      </c>
      <c r="F3942" s="1" t="s">
        <v>13</v>
      </c>
      <c r="G3942" s="1" t="s">
        <v>14</v>
      </c>
      <c r="H3942" s="1" t="s">
        <v>15</v>
      </c>
      <c r="I3942" s="2">
        <v>45683.0</v>
      </c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ht="15.75" customHeight="1">
      <c r="A3943" s="1" t="s">
        <v>7870</v>
      </c>
      <c r="B3943" s="1" t="s">
        <v>7871</v>
      </c>
      <c r="C3943" s="1">
        <v>8.599132299E10</v>
      </c>
      <c r="D3943" s="1" t="s">
        <v>11</v>
      </c>
      <c r="E3943" s="1" t="s">
        <v>261</v>
      </c>
      <c r="F3943" s="1" t="s">
        <v>13</v>
      </c>
      <c r="G3943" s="1" t="s">
        <v>20</v>
      </c>
      <c r="H3943" s="1" t="s">
        <v>24</v>
      </c>
      <c r="I3943" s="2">
        <v>45683.0</v>
      </c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ht="15.75" customHeight="1">
      <c r="A3944" s="1" t="s">
        <v>7872</v>
      </c>
      <c r="B3944" s="1" t="s">
        <v>7873</v>
      </c>
      <c r="C3944" s="1">
        <v>6.1992925038E10</v>
      </c>
      <c r="D3944" s="1" t="s">
        <v>11</v>
      </c>
      <c r="E3944" s="1" t="s">
        <v>40</v>
      </c>
      <c r="F3944" s="1" t="s">
        <v>13</v>
      </c>
      <c r="G3944" s="1" t="s">
        <v>20</v>
      </c>
      <c r="H3944" s="1" t="s">
        <v>15</v>
      </c>
      <c r="I3944" s="2">
        <v>45683.0</v>
      </c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ht="15.75" customHeight="1">
      <c r="A3945" s="1" t="s">
        <v>7874</v>
      </c>
      <c r="B3945" s="1" t="s">
        <v>7875</v>
      </c>
      <c r="C3945" s="1">
        <v>5.538988098375E12</v>
      </c>
      <c r="D3945" s="1" t="s">
        <v>11</v>
      </c>
      <c r="E3945" s="1" t="s">
        <v>96</v>
      </c>
      <c r="F3945" s="1" t="s">
        <v>13</v>
      </c>
      <c r="G3945" s="1" t="s">
        <v>20</v>
      </c>
      <c r="H3945" s="1" t="s">
        <v>15</v>
      </c>
      <c r="I3945" s="2">
        <v>45683.0</v>
      </c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ht="15.75" customHeight="1">
      <c r="A3946" s="1" t="s">
        <v>7876</v>
      </c>
      <c r="B3946" s="1" t="s">
        <v>7877</v>
      </c>
      <c r="C3946" s="1">
        <v>1.9996453923E10</v>
      </c>
      <c r="D3946" s="1" t="s">
        <v>11</v>
      </c>
      <c r="E3946" s="1" t="s">
        <v>37</v>
      </c>
      <c r="F3946" s="1" t="s">
        <v>13</v>
      </c>
      <c r="G3946" s="1" t="s">
        <v>20</v>
      </c>
      <c r="H3946" s="1" t="s">
        <v>116</v>
      </c>
      <c r="I3946" s="2">
        <v>45683.0</v>
      </c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ht="15.75" customHeight="1">
      <c r="A3947" s="1" t="s">
        <v>7878</v>
      </c>
      <c r="B3947" s="1" t="s">
        <v>7879</v>
      </c>
      <c r="C3947" s="1">
        <v>1.6993239656E10</v>
      </c>
      <c r="D3947" s="1" t="s">
        <v>11</v>
      </c>
      <c r="E3947" s="1" t="s">
        <v>261</v>
      </c>
      <c r="F3947" s="1" t="s">
        <v>13</v>
      </c>
      <c r="G3947" s="1" t="s">
        <v>20</v>
      </c>
      <c r="H3947" s="1" t="s">
        <v>44</v>
      </c>
      <c r="I3947" s="2">
        <v>45683.0</v>
      </c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ht="15.75" customHeight="1">
      <c r="A3948" s="1" t="s">
        <v>7880</v>
      </c>
      <c r="B3948" s="1" t="s">
        <v>7881</v>
      </c>
      <c r="C3948" s="1">
        <v>1.1944651178E10</v>
      </c>
      <c r="D3948" s="1" t="s">
        <v>11</v>
      </c>
      <c r="E3948" s="1" t="s">
        <v>12</v>
      </c>
      <c r="F3948" s="1" t="s">
        <v>13</v>
      </c>
      <c r="G3948" s="1" t="s">
        <v>14</v>
      </c>
      <c r="H3948" s="1" t="s">
        <v>15</v>
      </c>
      <c r="I3948" s="2">
        <v>45683.0</v>
      </c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ht="15.75" customHeight="1">
      <c r="A3949" s="1" t="s">
        <v>7882</v>
      </c>
      <c r="B3949" s="1" t="s">
        <v>7883</v>
      </c>
      <c r="C3949" s="1">
        <v>7.9999850879E10</v>
      </c>
      <c r="D3949" s="1" t="s">
        <v>11</v>
      </c>
      <c r="E3949" s="1" t="s">
        <v>31</v>
      </c>
      <c r="F3949" s="1" t="s">
        <v>13</v>
      </c>
      <c r="G3949" s="1" t="s">
        <v>20</v>
      </c>
      <c r="H3949" s="1" t="s">
        <v>882</v>
      </c>
      <c r="I3949" s="2">
        <v>45683.0</v>
      </c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ht="15.75" customHeight="1">
      <c r="A3950" s="1" t="s">
        <v>2967</v>
      </c>
      <c r="B3950" s="1" t="s">
        <v>7884</v>
      </c>
      <c r="C3950" s="1">
        <v>6.4999631051E10</v>
      </c>
      <c r="D3950" s="1" t="s">
        <v>7885</v>
      </c>
      <c r="E3950" s="1" t="s">
        <v>1502</v>
      </c>
      <c r="F3950" s="1" t="s">
        <v>7886</v>
      </c>
      <c r="G3950" s="1" t="s">
        <v>7887</v>
      </c>
      <c r="H3950" s="1" t="s">
        <v>7888</v>
      </c>
      <c r="I3950" s="2">
        <v>45683.0</v>
      </c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ht="15.75" customHeight="1">
      <c r="A3951" s="1" t="s">
        <v>7889</v>
      </c>
      <c r="B3951" s="1" t="s">
        <v>7890</v>
      </c>
      <c r="C3951" s="1">
        <v>9.2993398663E10</v>
      </c>
      <c r="D3951" s="1" t="s">
        <v>11</v>
      </c>
      <c r="E3951" s="1" t="s">
        <v>40</v>
      </c>
      <c r="F3951" s="1" t="s">
        <v>13</v>
      </c>
      <c r="G3951" s="1" t="s">
        <v>20</v>
      </c>
      <c r="H3951" s="1" t="s">
        <v>24</v>
      </c>
      <c r="I3951" s="2">
        <v>45683.0</v>
      </c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ht="15.75" customHeight="1">
      <c r="A3952" s="1" t="s">
        <v>7891</v>
      </c>
      <c r="B3952" s="1" t="s">
        <v>7892</v>
      </c>
      <c r="C3952" s="1" t="s">
        <v>7893</v>
      </c>
      <c r="D3952" s="1" t="s">
        <v>11</v>
      </c>
      <c r="E3952" s="1" t="s">
        <v>23</v>
      </c>
      <c r="F3952" s="1" t="s">
        <v>13</v>
      </c>
      <c r="G3952" s="1" t="s">
        <v>20</v>
      </c>
      <c r="H3952" s="1" t="s">
        <v>15</v>
      </c>
      <c r="I3952" s="2">
        <v>45683.0</v>
      </c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ht="15.75" customHeight="1">
      <c r="A3953" s="1" t="s">
        <v>7894</v>
      </c>
      <c r="B3953" s="1" t="s">
        <v>7895</v>
      </c>
      <c r="C3953" s="1">
        <v>3.1973537928E10</v>
      </c>
      <c r="D3953" s="1" t="s">
        <v>11</v>
      </c>
      <c r="E3953" s="1" t="s">
        <v>40</v>
      </c>
      <c r="F3953" s="1" t="s">
        <v>13</v>
      </c>
      <c r="G3953" s="1" t="s">
        <v>20</v>
      </c>
      <c r="H3953" s="1" t="s">
        <v>65</v>
      </c>
      <c r="I3953" s="2">
        <v>45683.0</v>
      </c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ht="15.75" customHeight="1">
      <c r="A3954" s="1" t="s">
        <v>1228</v>
      </c>
      <c r="B3954" s="1" t="s">
        <v>7896</v>
      </c>
      <c r="C3954" s="1">
        <v>7.1984366132E10</v>
      </c>
      <c r="D3954" s="1" t="s">
        <v>11</v>
      </c>
      <c r="E3954" s="1" t="s">
        <v>96</v>
      </c>
      <c r="F3954" s="1" t="s">
        <v>13</v>
      </c>
      <c r="G3954" s="1" t="s">
        <v>20</v>
      </c>
      <c r="H3954" s="1" t="s">
        <v>15</v>
      </c>
      <c r="I3954" s="2">
        <v>45683.0</v>
      </c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ht="15.75" customHeight="1">
      <c r="A3955" s="1" t="s">
        <v>7897</v>
      </c>
      <c r="B3955" s="1" t="s">
        <v>7898</v>
      </c>
      <c r="C3955" s="1">
        <v>9.2986205989E10</v>
      </c>
      <c r="D3955" s="1" t="s">
        <v>11</v>
      </c>
      <c r="E3955" s="1" t="s">
        <v>23</v>
      </c>
      <c r="F3955" s="1" t="s">
        <v>13</v>
      </c>
      <c r="G3955" s="1" t="s">
        <v>20</v>
      </c>
      <c r="H3955" s="1" t="s">
        <v>15</v>
      </c>
      <c r="I3955" s="2">
        <v>45683.0</v>
      </c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ht="15.75" customHeight="1">
      <c r="A3956" s="1" t="s">
        <v>7899</v>
      </c>
      <c r="B3956" s="1" t="s">
        <v>7900</v>
      </c>
      <c r="C3956" s="1">
        <v>5.581996516748E12</v>
      </c>
      <c r="D3956" s="1" t="s">
        <v>11</v>
      </c>
      <c r="E3956" s="1" t="s">
        <v>261</v>
      </c>
      <c r="F3956" s="1" t="s">
        <v>13</v>
      </c>
      <c r="G3956" s="1" t="s">
        <v>20</v>
      </c>
      <c r="H3956" s="1" t="s">
        <v>65</v>
      </c>
      <c r="I3956" s="2">
        <v>45683.0</v>
      </c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ht="15.75" customHeight="1">
      <c r="A3957" s="1" t="s">
        <v>7901</v>
      </c>
      <c r="B3957" s="1" t="s">
        <v>7902</v>
      </c>
      <c r="C3957" s="1">
        <v>8.5999568914E10</v>
      </c>
      <c r="D3957" s="1" t="s">
        <v>11</v>
      </c>
      <c r="E3957" s="1" t="s">
        <v>2258</v>
      </c>
      <c r="F3957" s="1" t="s">
        <v>13</v>
      </c>
      <c r="G3957" s="1" t="s">
        <v>20</v>
      </c>
      <c r="H3957" s="1" t="s">
        <v>15</v>
      </c>
      <c r="I3957" s="2">
        <v>45683.0</v>
      </c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ht="15.75" customHeight="1">
      <c r="A3958" s="1" t="s">
        <v>7903</v>
      </c>
      <c r="B3958" s="1" t="s">
        <v>7904</v>
      </c>
      <c r="C3958" s="1">
        <v>1.2981731305E10</v>
      </c>
      <c r="D3958" s="1" t="s">
        <v>11</v>
      </c>
      <c r="E3958" s="1" t="s">
        <v>37</v>
      </c>
      <c r="F3958" s="1" t="s">
        <v>13</v>
      </c>
      <c r="G3958" s="1" t="s">
        <v>20</v>
      </c>
      <c r="H3958" s="1" t="s">
        <v>4765</v>
      </c>
      <c r="I3958" s="2">
        <v>45683.0</v>
      </c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ht="15.75" customHeight="1">
      <c r="A3959" s="1" t="s">
        <v>7905</v>
      </c>
      <c r="B3959" s="1" t="s">
        <v>7906</v>
      </c>
      <c r="C3959" s="1">
        <v>5.4996081174E10</v>
      </c>
      <c r="D3959" s="1" t="s">
        <v>11</v>
      </c>
      <c r="E3959" s="1" t="s">
        <v>37</v>
      </c>
      <c r="F3959" s="1" t="s">
        <v>13</v>
      </c>
      <c r="G3959" s="1" t="s">
        <v>20</v>
      </c>
      <c r="H3959" s="1" t="s">
        <v>4765</v>
      </c>
      <c r="I3959" s="2">
        <v>45683.0</v>
      </c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ht="15.75" customHeight="1">
      <c r="A3960" s="1" t="s">
        <v>949</v>
      </c>
      <c r="B3960" s="1" t="s">
        <v>7907</v>
      </c>
      <c r="C3960" s="1">
        <v>1.998425909E10</v>
      </c>
      <c r="D3960" s="1" t="s">
        <v>11</v>
      </c>
      <c r="E3960" s="1" t="s">
        <v>40</v>
      </c>
      <c r="F3960" s="1" t="s">
        <v>13</v>
      </c>
      <c r="G3960" s="1" t="s">
        <v>20</v>
      </c>
      <c r="H3960" s="1" t="s">
        <v>15</v>
      </c>
      <c r="I3960" s="2">
        <v>45683.0</v>
      </c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ht="15.75" customHeight="1">
      <c r="A3961" s="1" t="s">
        <v>7908</v>
      </c>
      <c r="B3961" s="1" t="s">
        <v>7909</v>
      </c>
      <c r="C3961" s="1" t="s">
        <v>7910</v>
      </c>
      <c r="D3961" s="1" t="s">
        <v>11</v>
      </c>
      <c r="E3961" s="1" t="s">
        <v>99</v>
      </c>
      <c r="F3961" s="1" t="s">
        <v>13</v>
      </c>
      <c r="G3961" s="1" t="s">
        <v>20</v>
      </c>
      <c r="H3961" s="1" t="s">
        <v>15</v>
      </c>
      <c r="I3961" s="2">
        <v>45683.0</v>
      </c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ht="15.75" customHeight="1">
      <c r="A3962" s="1" t="s">
        <v>68</v>
      </c>
      <c r="B3962" s="1" t="s">
        <v>7911</v>
      </c>
      <c r="C3962" s="1">
        <v>3.1998331354E10</v>
      </c>
      <c r="D3962" s="1" t="s">
        <v>11</v>
      </c>
      <c r="E3962" s="1" t="s">
        <v>27</v>
      </c>
      <c r="F3962" s="1" t="s">
        <v>13</v>
      </c>
      <c r="G3962" s="1" t="s">
        <v>20</v>
      </c>
      <c r="H3962" s="1" t="s">
        <v>15</v>
      </c>
      <c r="I3962" s="2">
        <v>45683.0</v>
      </c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ht="15.75" customHeight="1">
      <c r="A3963" s="1" t="s">
        <v>370</v>
      </c>
      <c r="B3963" s="1" t="s">
        <v>7912</v>
      </c>
      <c r="C3963" s="1">
        <v>2.1990876297E10</v>
      </c>
      <c r="D3963" s="1" t="s">
        <v>11</v>
      </c>
      <c r="E3963" s="1" t="s">
        <v>37</v>
      </c>
      <c r="F3963" s="1" t="s">
        <v>13</v>
      </c>
      <c r="G3963" s="1" t="s">
        <v>20</v>
      </c>
      <c r="H3963" s="1" t="s">
        <v>4765</v>
      </c>
      <c r="I3963" s="2">
        <v>45683.0</v>
      </c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ht="15.75" customHeight="1">
      <c r="A3964" s="1" t="s">
        <v>1118</v>
      </c>
      <c r="B3964" s="1" t="s">
        <v>7913</v>
      </c>
      <c r="C3964" s="1">
        <v>7.996066258E9</v>
      </c>
      <c r="D3964" s="1" t="s">
        <v>11</v>
      </c>
      <c r="E3964" s="1" t="s">
        <v>12</v>
      </c>
      <c r="F3964" s="1" t="s">
        <v>13</v>
      </c>
      <c r="G3964" s="1" t="s">
        <v>20</v>
      </c>
      <c r="H3964" s="1" t="s">
        <v>24</v>
      </c>
      <c r="I3964" s="2">
        <v>45683.0</v>
      </c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ht="15.75" customHeight="1">
      <c r="A3965" s="1" t="s">
        <v>264</v>
      </c>
      <c r="B3965" s="1" t="s">
        <v>7914</v>
      </c>
      <c r="C3965" s="1">
        <v>1.1987563501E10</v>
      </c>
      <c r="D3965" s="1" t="s">
        <v>11</v>
      </c>
      <c r="E3965" s="1" t="s">
        <v>12</v>
      </c>
      <c r="F3965" s="1" t="s">
        <v>13</v>
      </c>
      <c r="G3965" s="1" t="s">
        <v>14</v>
      </c>
      <c r="H3965" s="1" t="s">
        <v>15</v>
      </c>
      <c r="I3965" s="2">
        <v>45683.0</v>
      </c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ht="15.75" customHeight="1">
      <c r="A3966" s="1" t="s">
        <v>573</v>
      </c>
      <c r="B3966" s="1" t="s">
        <v>7915</v>
      </c>
      <c r="C3966" s="1" t="s">
        <v>7916</v>
      </c>
      <c r="D3966" s="1" t="s">
        <v>11</v>
      </c>
      <c r="E3966" s="1" t="s">
        <v>40</v>
      </c>
      <c r="F3966" s="1" t="s">
        <v>13</v>
      </c>
      <c r="G3966" s="1" t="s">
        <v>20</v>
      </c>
      <c r="H3966" s="1" t="s">
        <v>44</v>
      </c>
      <c r="I3966" s="2">
        <v>45683.0</v>
      </c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ht="15.75" customHeight="1">
      <c r="A3967" s="1" t="s">
        <v>7917</v>
      </c>
      <c r="B3967" s="1" t="s">
        <v>7918</v>
      </c>
      <c r="C3967" s="1">
        <v>1.1952313603E10</v>
      </c>
      <c r="D3967" s="1" t="s">
        <v>11</v>
      </c>
      <c r="E3967" s="1" t="s">
        <v>27</v>
      </c>
      <c r="F3967" s="1" t="s">
        <v>13</v>
      </c>
      <c r="G3967" s="1" t="s">
        <v>20</v>
      </c>
      <c r="H3967" s="1" t="s">
        <v>15</v>
      </c>
      <c r="I3967" s="2">
        <v>45683.0</v>
      </c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ht="15.75" customHeight="1">
      <c r="A3968" s="1" t="s">
        <v>7919</v>
      </c>
      <c r="B3968" s="1" t="s">
        <v>7920</v>
      </c>
      <c r="C3968" s="1">
        <v>6.1994259E10</v>
      </c>
      <c r="D3968" s="1" t="s">
        <v>11</v>
      </c>
      <c r="E3968" s="1" t="s">
        <v>261</v>
      </c>
      <c r="F3968" s="1" t="s">
        <v>13</v>
      </c>
      <c r="G3968" s="1" t="s">
        <v>20</v>
      </c>
      <c r="H3968" s="1" t="s">
        <v>44</v>
      </c>
      <c r="I3968" s="2">
        <v>45683.0</v>
      </c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ht="15.75" customHeight="1">
      <c r="A3969" s="1" t="s">
        <v>7921</v>
      </c>
      <c r="B3969" s="1" t="s">
        <v>7922</v>
      </c>
      <c r="C3969" s="1">
        <v>2.1988839765E10</v>
      </c>
      <c r="D3969" s="1" t="s">
        <v>11</v>
      </c>
      <c r="E3969" s="1" t="s">
        <v>49</v>
      </c>
      <c r="F3969" s="1" t="s">
        <v>13</v>
      </c>
      <c r="G3969" s="1" t="s">
        <v>20</v>
      </c>
      <c r="H3969" s="1" t="s">
        <v>15</v>
      </c>
      <c r="I3969" s="2">
        <v>45683.0</v>
      </c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ht="15.75" customHeight="1">
      <c r="A3970" s="1" t="s">
        <v>643</v>
      </c>
      <c r="B3970" s="1" t="s">
        <v>7923</v>
      </c>
      <c r="C3970" s="1">
        <v>2.2999491765E10</v>
      </c>
      <c r="D3970" s="1" t="s">
        <v>11</v>
      </c>
      <c r="E3970" s="1" t="s">
        <v>49</v>
      </c>
      <c r="F3970" s="1" t="s">
        <v>13</v>
      </c>
      <c r="G3970" s="1" t="s">
        <v>20</v>
      </c>
      <c r="H3970" s="1" t="s">
        <v>15</v>
      </c>
      <c r="I3970" s="2">
        <v>45683.0</v>
      </c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ht="15.75" customHeight="1">
      <c r="A3971" s="1" t="s">
        <v>573</v>
      </c>
      <c r="B3971" s="1" t="s">
        <v>7924</v>
      </c>
      <c r="C3971" s="1">
        <v>1.3981133753E10</v>
      </c>
      <c r="D3971" s="1" t="s">
        <v>11</v>
      </c>
      <c r="E3971" s="1" t="s">
        <v>23</v>
      </c>
      <c r="F3971" s="1" t="s">
        <v>13</v>
      </c>
      <c r="G3971" s="1" t="s">
        <v>20</v>
      </c>
      <c r="H3971" s="1" t="s">
        <v>15</v>
      </c>
      <c r="I3971" s="2">
        <v>45683.0</v>
      </c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ht="15.75" customHeight="1">
      <c r="A3972" s="1" t="s">
        <v>7925</v>
      </c>
      <c r="B3972" s="1" t="s">
        <v>7926</v>
      </c>
      <c r="C3972" s="1" t="s">
        <v>7927</v>
      </c>
      <c r="D3972" s="1" t="s">
        <v>11</v>
      </c>
      <c r="E3972" s="1" t="s">
        <v>27</v>
      </c>
      <c r="F3972" s="1" t="s">
        <v>13</v>
      </c>
      <c r="G3972" s="1" t="s">
        <v>20</v>
      </c>
      <c r="H3972" s="1" t="s">
        <v>24</v>
      </c>
      <c r="I3972" s="2">
        <v>45683.0</v>
      </c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ht="15.75" customHeight="1">
      <c r="A3973" s="1" t="s">
        <v>7928</v>
      </c>
      <c r="B3973" s="1" t="s">
        <v>7929</v>
      </c>
      <c r="C3973" s="1">
        <v>3.1971131441E10</v>
      </c>
      <c r="D3973" s="1" t="s">
        <v>11</v>
      </c>
      <c r="E3973" s="1" t="s">
        <v>49</v>
      </c>
      <c r="F3973" s="1" t="s">
        <v>13</v>
      </c>
      <c r="G3973" s="1" t="s">
        <v>20</v>
      </c>
      <c r="H3973" s="1" t="s">
        <v>15</v>
      </c>
      <c r="I3973" s="2">
        <v>45683.0</v>
      </c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ht="15.75" customHeight="1">
      <c r="A3974" s="1" t="s">
        <v>7930</v>
      </c>
      <c r="B3974" s="1" t="s">
        <v>7931</v>
      </c>
      <c r="C3974" s="1" t="s">
        <v>7932</v>
      </c>
      <c r="D3974" s="1" t="s">
        <v>11</v>
      </c>
      <c r="E3974" s="1" t="s">
        <v>27</v>
      </c>
      <c r="F3974" s="1" t="s">
        <v>13</v>
      </c>
      <c r="G3974" s="1" t="s">
        <v>14</v>
      </c>
      <c r="H3974" s="1" t="s">
        <v>15</v>
      </c>
      <c r="I3974" s="2">
        <v>45683.0</v>
      </c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ht="15.75" customHeight="1">
      <c r="A3975" s="1" t="s">
        <v>7933</v>
      </c>
      <c r="B3975" s="1" t="s">
        <v>7934</v>
      </c>
      <c r="C3975" s="1">
        <v>2.7992964675E10</v>
      </c>
      <c r="D3975" s="1" t="s">
        <v>11</v>
      </c>
      <c r="E3975" s="1" t="s">
        <v>23</v>
      </c>
      <c r="F3975" s="1" t="s">
        <v>13</v>
      </c>
      <c r="G3975" s="1" t="s">
        <v>20</v>
      </c>
      <c r="H3975" s="1" t="s">
        <v>15</v>
      </c>
      <c r="I3975" s="2">
        <v>45683.0</v>
      </c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ht="15.75" customHeight="1">
      <c r="A3976" s="1" t="s">
        <v>730</v>
      </c>
      <c r="B3976" s="1" t="s">
        <v>7935</v>
      </c>
      <c r="C3976" s="1">
        <v>7.598117269E10</v>
      </c>
      <c r="D3976" s="1" t="s">
        <v>11</v>
      </c>
      <c r="E3976" s="1" t="s">
        <v>37</v>
      </c>
      <c r="F3976" s="1" t="s">
        <v>13</v>
      </c>
      <c r="G3976" s="1" t="s">
        <v>20</v>
      </c>
      <c r="H3976" s="1" t="s">
        <v>4765</v>
      </c>
      <c r="I3976" s="2">
        <v>45683.0</v>
      </c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ht="15.75" customHeight="1">
      <c r="A3977" s="1" t="s">
        <v>7936</v>
      </c>
      <c r="B3977" s="1" t="s">
        <v>7937</v>
      </c>
      <c r="C3977" s="1">
        <v>1.5996765586E10</v>
      </c>
      <c r="D3977" s="1" t="s">
        <v>11</v>
      </c>
      <c r="E3977" s="1" t="s">
        <v>31</v>
      </c>
      <c r="F3977" s="1" t="s">
        <v>13</v>
      </c>
      <c r="G3977" s="1" t="s">
        <v>20</v>
      </c>
      <c r="H3977" s="1" t="s">
        <v>15</v>
      </c>
      <c r="I3977" s="2">
        <v>45683.0</v>
      </c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ht="15.75" customHeight="1">
      <c r="A3978" s="1" t="s">
        <v>7938</v>
      </c>
      <c r="B3978" s="1" t="s">
        <v>7939</v>
      </c>
      <c r="C3978" s="1" t="s">
        <v>7940</v>
      </c>
      <c r="D3978" s="1" t="s">
        <v>11</v>
      </c>
      <c r="E3978" s="1" t="s">
        <v>123</v>
      </c>
      <c r="F3978" s="1" t="s">
        <v>13</v>
      </c>
      <c r="G3978" s="1" t="s">
        <v>20</v>
      </c>
      <c r="H3978" s="1" t="s">
        <v>15</v>
      </c>
      <c r="I3978" s="2">
        <v>45683.0</v>
      </c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ht="15.75" customHeight="1">
      <c r="A3979" s="1" t="s">
        <v>854</v>
      </c>
      <c r="B3979" s="1" t="s">
        <v>7941</v>
      </c>
      <c r="C3979" s="1">
        <v>6.6999024468E10</v>
      </c>
      <c r="D3979" s="1" t="s">
        <v>11</v>
      </c>
      <c r="E3979" s="1" t="s">
        <v>23</v>
      </c>
      <c r="F3979" s="1" t="s">
        <v>13</v>
      </c>
      <c r="G3979" s="1" t="s">
        <v>20</v>
      </c>
      <c r="H3979" s="1" t="s">
        <v>15</v>
      </c>
      <c r="I3979" s="2">
        <v>45683.0</v>
      </c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ht="15.75" customHeight="1">
      <c r="A3980" s="1" t="s">
        <v>4689</v>
      </c>
      <c r="B3980" s="1" t="s">
        <v>7942</v>
      </c>
      <c r="C3980" s="1">
        <v>5.571985084834E12</v>
      </c>
      <c r="D3980" s="1" t="s">
        <v>11</v>
      </c>
      <c r="E3980" s="1" t="s">
        <v>37</v>
      </c>
      <c r="F3980" s="1" t="s">
        <v>13</v>
      </c>
      <c r="G3980" s="1" t="s">
        <v>20</v>
      </c>
      <c r="H3980" s="1" t="s">
        <v>126</v>
      </c>
      <c r="I3980" s="2">
        <v>45683.0</v>
      </c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ht="15.75" customHeight="1">
      <c r="A3981" s="1" t="s">
        <v>7943</v>
      </c>
      <c r="B3981" s="1" t="s">
        <v>7944</v>
      </c>
      <c r="C3981" s="1">
        <v>7.3982528565E10</v>
      </c>
      <c r="D3981" s="1" t="s">
        <v>11</v>
      </c>
      <c r="E3981" s="1" t="s">
        <v>49</v>
      </c>
      <c r="F3981" s="1" t="s">
        <v>13</v>
      </c>
      <c r="G3981" s="1" t="s">
        <v>20</v>
      </c>
      <c r="H3981" s="1" t="s">
        <v>15</v>
      </c>
      <c r="I3981" s="2">
        <v>45683.0</v>
      </c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ht="15.75" customHeight="1">
      <c r="A3982" s="1" t="s">
        <v>7945</v>
      </c>
      <c r="B3982" s="1" t="s">
        <v>7946</v>
      </c>
      <c r="C3982" s="1">
        <v>1.1965069302E10</v>
      </c>
      <c r="D3982" s="1" t="s">
        <v>11</v>
      </c>
      <c r="E3982" s="1" t="s">
        <v>40</v>
      </c>
      <c r="F3982" s="1" t="s">
        <v>13</v>
      </c>
      <c r="G3982" s="1" t="s">
        <v>20</v>
      </c>
      <c r="H3982" s="1" t="s">
        <v>15</v>
      </c>
      <c r="I3982" s="2">
        <v>45683.0</v>
      </c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ht="15.75" customHeight="1">
      <c r="A3983" s="1" t="s">
        <v>7947</v>
      </c>
      <c r="B3983" s="1" t="s">
        <v>7948</v>
      </c>
      <c r="C3983" s="1">
        <v>6.3992331021E10</v>
      </c>
      <c r="D3983" s="1" t="s">
        <v>11</v>
      </c>
      <c r="E3983" s="1" t="s">
        <v>27</v>
      </c>
      <c r="F3983" s="1" t="s">
        <v>13</v>
      </c>
      <c r="G3983" s="1" t="s">
        <v>20</v>
      </c>
      <c r="H3983" s="1" t="s">
        <v>65</v>
      </c>
      <c r="I3983" s="2">
        <v>45683.0</v>
      </c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ht="15.75" customHeight="1">
      <c r="A3984" s="1" t="s">
        <v>4402</v>
      </c>
      <c r="B3984" s="1" t="s">
        <v>7949</v>
      </c>
      <c r="C3984" s="1">
        <v>2.1965744615E10</v>
      </c>
      <c r="D3984" s="1" t="s">
        <v>11</v>
      </c>
      <c r="E3984" s="1" t="s">
        <v>112</v>
      </c>
      <c r="F3984" s="1" t="s">
        <v>13</v>
      </c>
      <c r="G3984" s="1" t="s">
        <v>20</v>
      </c>
      <c r="H3984" s="1" t="s">
        <v>65</v>
      </c>
      <c r="I3984" s="2">
        <v>45683.0</v>
      </c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ht="15.75" customHeight="1">
      <c r="A3985" s="1" t="s">
        <v>7950</v>
      </c>
      <c r="B3985" s="1" t="s">
        <v>7951</v>
      </c>
      <c r="C3985" s="1">
        <v>1.5988240666E10</v>
      </c>
      <c r="D3985" s="1" t="s">
        <v>11</v>
      </c>
      <c r="E3985" s="1" t="s">
        <v>40</v>
      </c>
      <c r="F3985" s="1" t="s">
        <v>13</v>
      </c>
      <c r="G3985" s="1" t="s">
        <v>20</v>
      </c>
      <c r="H3985" s="1" t="s">
        <v>44</v>
      </c>
      <c r="I3985" s="2">
        <v>45683.0</v>
      </c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ht="15.75" customHeight="1">
      <c r="A3986" s="1" t="s">
        <v>532</v>
      </c>
      <c r="B3986" s="1" t="s">
        <v>7952</v>
      </c>
      <c r="C3986" s="1">
        <v>9.4994058E8</v>
      </c>
      <c r="D3986" s="1" t="s">
        <v>11</v>
      </c>
      <c r="E3986" s="1" t="s">
        <v>123</v>
      </c>
      <c r="F3986" s="1" t="s">
        <v>13</v>
      </c>
      <c r="G3986" s="1" t="s">
        <v>14</v>
      </c>
      <c r="H3986" s="1" t="s">
        <v>15</v>
      </c>
      <c r="I3986" s="2">
        <v>45683.0</v>
      </c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ht="15.75" customHeight="1">
      <c r="A3987" s="1" t="s">
        <v>7953</v>
      </c>
      <c r="B3987" s="1" t="s">
        <v>7954</v>
      </c>
      <c r="C3987" s="1">
        <v>8.7991416253E10</v>
      </c>
      <c r="D3987" s="1" t="s">
        <v>11</v>
      </c>
      <c r="E3987" s="1" t="s">
        <v>31</v>
      </c>
      <c r="F3987" s="1" t="s">
        <v>13</v>
      </c>
      <c r="G3987" s="1" t="s">
        <v>14</v>
      </c>
      <c r="H3987" s="1" t="s">
        <v>15</v>
      </c>
      <c r="I3987" s="2">
        <v>45683.0</v>
      </c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ht="15.75" customHeight="1">
      <c r="A3988" s="1" t="s">
        <v>7955</v>
      </c>
      <c r="B3988" s="1" t="s">
        <v>7956</v>
      </c>
      <c r="C3988" s="1">
        <v>1.9983451687E10</v>
      </c>
      <c r="D3988" s="1" t="s">
        <v>11</v>
      </c>
      <c r="E3988" s="1" t="s">
        <v>123</v>
      </c>
      <c r="F3988" s="1" t="s">
        <v>13</v>
      </c>
      <c r="G3988" s="1" t="s">
        <v>14</v>
      </c>
      <c r="H3988" s="1" t="s">
        <v>15</v>
      </c>
      <c r="I3988" s="2">
        <v>45683.0</v>
      </c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ht="15.75" customHeight="1">
      <c r="A3989" s="1" t="s">
        <v>7957</v>
      </c>
      <c r="B3989" s="1" t="s">
        <v>7958</v>
      </c>
      <c r="C3989" s="1">
        <v>1.1978120873E10</v>
      </c>
      <c r="D3989" s="1" t="s">
        <v>11</v>
      </c>
      <c r="E3989" s="1" t="s">
        <v>123</v>
      </c>
      <c r="F3989" s="1" t="s">
        <v>13</v>
      </c>
      <c r="G3989" s="1" t="s">
        <v>14</v>
      </c>
      <c r="H3989" s="1" t="s">
        <v>15</v>
      </c>
      <c r="I3989" s="2">
        <v>45683.0</v>
      </c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ht="15.75" customHeight="1">
      <c r="A3990" s="1" t="s">
        <v>7959</v>
      </c>
      <c r="B3990" s="1" t="s">
        <v>7960</v>
      </c>
      <c r="C3990" s="1">
        <v>8.2988768923E10</v>
      </c>
      <c r="D3990" s="1" t="s">
        <v>11</v>
      </c>
      <c r="E3990" s="1" t="s">
        <v>23</v>
      </c>
      <c r="F3990" s="1" t="s">
        <v>13</v>
      </c>
      <c r="G3990" s="1" t="s">
        <v>20</v>
      </c>
      <c r="H3990" s="1" t="s">
        <v>15</v>
      </c>
      <c r="I3990" s="2">
        <v>45683.0</v>
      </c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ht="15.75" customHeight="1">
      <c r="A3991" s="1" t="s">
        <v>7961</v>
      </c>
      <c r="B3991" s="1" t="s">
        <v>7962</v>
      </c>
      <c r="C3991" s="1">
        <v>7.198441608E10</v>
      </c>
      <c r="D3991" s="1" t="s">
        <v>11</v>
      </c>
      <c r="E3991" s="1" t="s">
        <v>37</v>
      </c>
      <c r="F3991" s="1" t="s">
        <v>13</v>
      </c>
      <c r="G3991" s="1" t="s">
        <v>20</v>
      </c>
      <c r="H3991" s="1" t="s">
        <v>4765</v>
      </c>
      <c r="I3991" s="2">
        <v>45683.0</v>
      </c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ht="15.75" customHeight="1">
      <c r="A3992" s="1" t="s">
        <v>7963</v>
      </c>
      <c r="B3992" s="1" t="s">
        <v>7964</v>
      </c>
      <c r="C3992" s="1">
        <v>2.2996225054E10</v>
      </c>
      <c r="D3992" s="1" t="s">
        <v>11</v>
      </c>
      <c r="E3992" s="1" t="s">
        <v>123</v>
      </c>
      <c r="F3992" s="1" t="s">
        <v>13</v>
      </c>
      <c r="G3992" s="1" t="s">
        <v>14</v>
      </c>
      <c r="H3992" s="1" t="s">
        <v>15</v>
      </c>
      <c r="I3992" s="2">
        <v>45683.0</v>
      </c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ht="15.75" customHeight="1">
      <c r="A3993" s="1" t="s">
        <v>7965</v>
      </c>
      <c r="B3993" s="1" t="s">
        <v>7966</v>
      </c>
      <c r="C3993" s="1" t="s">
        <v>7967</v>
      </c>
      <c r="D3993" s="1" t="s">
        <v>11</v>
      </c>
      <c r="E3993" s="1" t="s">
        <v>27</v>
      </c>
      <c r="F3993" s="1" t="s">
        <v>13</v>
      </c>
      <c r="G3993" s="1" t="s">
        <v>20</v>
      </c>
      <c r="H3993" s="1" t="s">
        <v>65</v>
      </c>
      <c r="I3993" s="2">
        <v>45683.0</v>
      </c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ht="15.75" customHeight="1">
      <c r="A3994" s="1" t="s">
        <v>7968</v>
      </c>
      <c r="B3994" s="1" t="s">
        <v>7969</v>
      </c>
      <c r="C3994" s="1">
        <v>5.1985339361E10</v>
      </c>
      <c r="D3994" s="1" t="s">
        <v>11</v>
      </c>
      <c r="E3994" s="1" t="s">
        <v>27</v>
      </c>
      <c r="F3994" s="1" t="s">
        <v>13</v>
      </c>
      <c r="G3994" s="1" t="s">
        <v>14</v>
      </c>
      <c r="H3994" s="1" t="s">
        <v>882</v>
      </c>
      <c r="I3994" s="2">
        <v>45683.0</v>
      </c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ht="15.75" customHeight="1">
      <c r="A3995" s="1" t="s">
        <v>772</v>
      </c>
      <c r="B3995" s="1" t="s">
        <v>7970</v>
      </c>
      <c r="C3995" s="1">
        <v>6.1992429576E10</v>
      </c>
      <c r="D3995" s="1" t="s">
        <v>11</v>
      </c>
      <c r="E3995" s="1" t="s">
        <v>49</v>
      </c>
      <c r="F3995" s="1" t="s">
        <v>13</v>
      </c>
      <c r="G3995" s="1" t="s">
        <v>14</v>
      </c>
      <c r="H3995" s="1" t="s">
        <v>15</v>
      </c>
      <c r="I3995" s="2">
        <v>45683.0</v>
      </c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ht="15.75" customHeight="1">
      <c r="A3996" s="1" t="s">
        <v>7971</v>
      </c>
      <c r="B3996" s="1" t="s">
        <v>7972</v>
      </c>
      <c r="C3996" s="1">
        <v>3.8999909768E10</v>
      </c>
      <c r="D3996" s="1" t="s">
        <v>11</v>
      </c>
      <c r="E3996" s="1" t="s">
        <v>27</v>
      </c>
      <c r="F3996" s="1" t="s">
        <v>13</v>
      </c>
      <c r="G3996" s="1" t="s">
        <v>14</v>
      </c>
      <c r="H3996" s="1" t="s">
        <v>44</v>
      </c>
      <c r="I3996" s="2">
        <v>45683.0</v>
      </c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ht="15.75" customHeight="1">
      <c r="A3997" s="1" t="s">
        <v>7973</v>
      </c>
      <c r="B3997" s="1" t="s">
        <v>7974</v>
      </c>
      <c r="C3997" s="1">
        <v>4.7996354961E10</v>
      </c>
      <c r="D3997" s="1" t="s">
        <v>11</v>
      </c>
      <c r="E3997" s="1" t="s">
        <v>27</v>
      </c>
      <c r="F3997" s="1" t="s">
        <v>13</v>
      </c>
      <c r="G3997" s="1" t="s">
        <v>14</v>
      </c>
      <c r="H3997" s="1" t="s">
        <v>65</v>
      </c>
      <c r="I3997" s="2">
        <v>45683.0</v>
      </c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ht="15.75" customHeight="1">
      <c r="A3998" s="1" t="s">
        <v>7975</v>
      </c>
      <c r="B3998" s="1" t="s">
        <v>7976</v>
      </c>
      <c r="C3998" s="1">
        <v>3.8998952255E10</v>
      </c>
      <c r="D3998" s="1" t="s">
        <v>11</v>
      </c>
      <c r="E3998" s="1" t="s">
        <v>12</v>
      </c>
      <c r="F3998" s="1" t="s">
        <v>13</v>
      </c>
      <c r="G3998" s="1" t="s">
        <v>14</v>
      </c>
      <c r="H3998" s="1" t="s">
        <v>15</v>
      </c>
      <c r="I3998" s="2">
        <v>45683.0</v>
      </c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ht="15.75" customHeight="1">
      <c r="A3999" s="1" t="s">
        <v>7977</v>
      </c>
      <c r="B3999" s="1" t="s">
        <v>7978</v>
      </c>
      <c r="C3999" s="1">
        <v>9.8970205509E10</v>
      </c>
      <c r="D3999" s="1" t="s">
        <v>11</v>
      </c>
      <c r="E3999" s="1" t="s">
        <v>2258</v>
      </c>
      <c r="F3999" s="1" t="s">
        <v>13</v>
      </c>
      <c r="G3999" s="1" t="s">
        <v>20</v>
      </c>
      <c r="H3999" s="1" t="s">
        <v>15</v>
      </c>
      <c r="I3999" s="2">
        <v>45683.0</v>
      </c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ht="15.75" customHeight="1">
      <c r="A4000" s="1" t="s">
        <v>7979</v>
      </c>
      <c r="B4000" s="1" t="s">
        <v>7980</v>
      </c>
      <c r="C4000" s="1">
        <v>1.1994668306E10</v>
      </c>
      <c r="D4000" s="1" t="s">
        <v>11</v>
      </c>
      <c r="E4000" s="1" t="s">
        <v>2258</v>
      </c>
      <c r="F4000" s="1" t="s">
        <v>13</v>
      </c>
      <c r="G4000" s="1" t="s">
        <v>20</v>
      </c>
      <c r="H4000" s="1" t="s">
        <v>15</v>
      </c>
      <c r="I4000" s="2">
        <v>45683.0</v>
      </c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ht="15.75" customHeight="1">
      <c r="A4001" s="1" t="s">
        <v>7981</v>
      </c>
      <c r="B4001" s="1" t="s">
        <v>7982</v>
      </c>
      <c r="C4001" s="1">
        <v>3.3998751642E10</v>
      </c>
      <c r="D4001" s="1" t="s">
        <v>11</v>
      </c>
      <c r="E4001" s="1" t="s">
        <v>40</v>
      </c>
      <c r="F4001" s="1" t="s">
        <v>13</v>
      </c>
      <c r="G4001" s="1" t="s">
        <v>14</v>
      </c>
      <c r="H4001" s="1" t="s">
        <v>15</v>
      </c>
      <c r="I4001" s="2">
        <v>45683.0</v>
      </c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ht="15.75" customHeight="1">
      <c r="A4002" s="1" t="s">
        <v>478</v>
      </c>
      <c r="B4002" s="1" t="s">
        <v>7983</v>
      </c>
      <c r="C4002" s="1">
        <v>5.1981392357E10</v>
      </c>
      <c r="D4002" s="1" t="s">
        <v>11</v>
      </c>
      <c r="E4002" s="1" t="s">
        <v>123</v>
      </c>
      <c r="F4002" s="1" t="s">
        <v>13</v>
      </c>
      <c r="G4002" s="1" t="s">
        <v>14</v>
      </c>
      <c r="H4002" s="1" t="s">
        <v>15</v>
      </c>
      <c r="I4002" s="2">
        <v>45683.0</v>
      </c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ht="15.75" customHeight="1">
      <c r="A4003" s="1" t="s">
        <v>7984</v>
      </c>
      <c r="B4003" s="1" t="s">
        <v>7985</v>
      </c>
      <c r="C4003" s="1">
        <v>6.2984642009E10</v>
      </c>
      <c r="D4003" s="1" t="s">
        <v>11</v>
      </c>
      <c r="E4003" s="1" t="s">
        <v>2258</v>
      </c>
      <c r="F4003" s="1" t="s">
        <v>13</v>
      </c>
      <c r="G4003" s="1" t="s">
        <v>20</v>
      </c>
      <c r="H4003" s="1" t="s">
        <v>24</v>
      </c>
      <c r="I4003" s="2">
        <v>45683.0</v>
      </c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ht="15.75" customHeight="1">
      <c r="A4004" s="1" t="s">
        <v>830</v>
      </c>
      <c r="B4004" s="1" t="s">
        <v>7986</v>
      </c>
      <c r="C4004" s="1">
        <v>2.4988584283E10</v>
      </c>
      <c r="D4004" s="1" t="s">
        <v>11</v>
      </c>
      <c r="E4004" s="1" t="s">
        <v>27</v>
      </c>
      <c r="F4004" s="1" t="s">
        <v>13</v>
      </c>
      <c r="G4004" s="1" t="s">
        <v>20</v>
      </c>
      <c r="H4004" s="1" t="s">
        <v>882</v>
      </c>
      <c r="I4004" s="2">
        <v>45683.0</v>
      </c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ht="15.75" customHeight="1">
      <c r="A4005" s="1" t="s">
        <v>7987</v>
      </c>
      <c r="B4005" s="1" t="s">
        <v>7988</v>
      </c>
      <c r="C4005" s="1">
        <v>6.7999215016E10</v>
      </c>
      <c r="D4005" s="1" t="s">
        <v>11</v>
      </c>
      <c r="E4005" s="1" t="s">
        <v>23</v>
      </c>
      <c r="F4005" s="1" t="s">
        <v>13</v>
      </c>
      <c r="G4005" s="1" t="s">
        <v>20</v>
      </c>
      <c r="H4005" s="1" t="s">
        <v>15</v>
      </c>
      <c r="I4005" s="2">
        <v>45683.0</v>
      </c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ht="15.75" customHeight="1">
      <c r="A4006" s="1" t="s">
        <v>7989</v>
      </c>
      <c r="B4006" s="1" t="s">
        <v>7990</v>
      </c>
      <c r="C4006" s="1" t="s">
        <v>7991</v>
      </c>
      <c r="D4006" s="1" t="s">
        <v>11</v>
      </c>
      <c r="E4006" s="1" t="s">
        <v>12</v>
      </c>
      <c r="F4006" s="1" t="s">
        <v>13</v>
      </c>
      <c r="G4006" s="1" t="s">
        <v>20</v>
      </c>
      <c r="H4006" s="1" t="s">
        <v>44</v>
      </c>
      <c r="I4006" s="2">
        <v>45683.0</v>
      </c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ht="15.75" customHeight="1">
      <c r="A4007" s="1" t="s">
        <v>7992</v>
      </c>
      <c r="B4007" s="1" t="s">
        <v>7993</v>
      </c>
      <c r="C4007" s="1">
        <v>9.2992203707E10</v>
      </c>
      <c r="D4007" s="1" t="s">
        <v>11</v>
      </c>
      <c r="E4007" s="1" t="s">
        <v>27</v>
      </c>
      <c r="F4007" s="1" t="s">
        <v>13</v>
      </c>
      <c r="G4007" s="1" t="s">
        <v>14</v>
      </c>
      <c r="H4007" s="1" t="s">
        <v>15</v>
      </c>
      <c r="I4007" s="2">
        <v>45683.0</v>
      </c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ht="15.75" customHeight="1">
      <c r="A4008" s="1" t="s">
        <v>7994</v>
      </c>
      <c r="B4008" s="1" t="s">
        <v>7995</v>
      </c>
      <c r="C4008" s="1">
        <v>2.2974008636E10</v>
      </c>
      <c r="D4008" s="1" t="s">
        <v>11</v>
      </c>
      <c r="E4008" s="1" t="s">
        <v>27</v>
      </c>
      <c r="F4008" s="1" t="s">
        <v>13</v>
      </c>
      <c r="G4008" s="1" t="s">
        <v>20</v>
      </c>
      <c r="H4008" s="1" t="s">
        <v>44</v>
      </c>
      <c r="I4008" s="2">
        <v>45683.0</v>
      </c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ht="15.75" customHeight="1">
      <c r="A4009" s="1" t="s">
        <v>7996</v>
      </c>
      <c r="B4009" s="1" t="s">
        <v>7997</v>
      </c>
      <c r="C4009" s="1">
        <v>8.4991482326E10</v>
      </c>
      <c r="D4009" s="1" t="s">
        <v>11</v>
      </c>
      <c r="E4009" s="1" t="s">
        <v>23</v>
      </c>
      <c r="F4009" s="1" t="s">
        <v>13</v>
      </c>
      <c r="G4009" s="1" t="s">
        <v>14</v>
      </c>
      <c r="H4009" s="1" t="s">
        <v>24</v>
      </c>
      <c r="I4009" s="2">
        <v>45683.0</v>
      </c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ht="15.75" customHeight="1">
      <c r="A4010" s="1" t="s">
        <v>7998</v>
      </c>
      <c r="B4010" s="1" t="s">
        <v>7999</v>
      </c>
      <c r="C4010" s="1">
        <v>9.8991543128E10</v>
      </c>
      <c r="D4010" s="1" t="s">
        <v>11</v>
      </c>
      <c r="E4010" s="1" t="s">
        <v>40</v>
      </c>
      <c r="F4010" s="1" t="s">
        <v>13</v>
      </c>
      <c r="G4010" s="1" t="s">
        <v>20</v>
      </c>
      <c r="H4010" s="1" t="s">
        <v>15</v>
      </c>
      <c r="I4010" s="2">
        <v>45683.0</v>
      </c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ht="15.75" customHeight="1">
      <c r="A4011" s="1" t="s">
        <v>8000</v>
      </c>
      <c r="B4011" s="1" t="s">
        <v>8001</v>
      </c>
      <c r="C4011" s="1">
        <v>1.1976359566E10</v>
      </c>
      <c r="D4011" s="1" t="s">
        <v>11</v>
      </c>
      <c r="E4011" s="1" t="s">
        <v>99</v>
      </c>
      <c r="F4011" s="1" t="s">
        <v>13</v>
      </c>
      <c r="G4011" s="1" t="s">
        <v>20</v>
      </c>
      <c r="H4011" s="1" t="s">
        <v>15</v>
      </c>
      <c r="I4011" s="2">
        <v>45683.0</v>
      </c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ht="15.75" customHeight="1">
      <c r="A4012" s="1" t="s">
        <v>8002</v>
      </c>
      <c r="B4012" s="1" t="s">
        <v>8003</v>
      </c>
      <c r="C4012" s="1">
        <v>4.1995408599E10</v>
      </c>
      <c r="D4012" s="1" t="s">
        <v>11</v>
      </c>
      <c r="E4012" s="1" t="s">
        <v>23</v>
      </c>
      <c r="F4012" s="1" t="s">
        <v>13</v>
      </c>
      <c r="G4012" s="1" t="s">
        <v>14</v>
      </c>
      <c r="H4012" s="1" t="s">
        <v>15</v>
      </c>
      <c r="I4012" s="2">
        <v>45683.0</v>
      </c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ht="15.75" customHeight="1">
      <c r="A4013" s="1" t="s">
        <v>8004</v>
      </c>
      <c r="B4013" s="1" t="s">
        <v>8005</v>
      </c>
      <c r="C4013" s="1">
        <v>2.19820375E10</v>
      </c>
      <c r="D4013" s="1" t="s">
        <v>11</v>
      </c>
      <c r="E4013" s="1" t="s">
        <v>12</v>
      </c>
      <c r="F4013" s="1" t="s">
        <v>13</v>
      </c>
      <c r="G4013" s="1" t="s">
        <v>14</v>
      </c>
      <c r="H4013" s="1" t="s">
        <v>15</v>
      </c>
      <c r="I4013" s="2">
        <v>45683.0</v>
      </c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ht="15.75" customHeight="1">
      <c r="A4014" s="1" t="s">
        <v>8006</v>
      </c>
      <c r="B4014" s="1" t="s">
        <v>8007</v>
      </c>
      <c r="C4014" s="1" t="s">
        <v>8008</v>
      </c>
      <c r="D4014" s="1" t="s">
        <v>11</v>
      </c>
      <c r="E4014" s="1" t="s">
        <v>112</v>
      </c>
      <c r="F4014" s="1" t="s">
        <v>13</v>
      </c>
      <c r="G4014" s="1" t="s">
        <v>20</v>
      </c>
      <c r="H4014" s="1" t="s">
        <v>15</v>
      </c>
      <c r="I4014" s="2">
        <v>45683.0</v>
      </c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ht="15.75" customHeight="1">
      <c r="A4015" s="1" t="s">
        <v>8009</v>
      </c>
      <c r="B4015" s="1" t="s">
        <v>8010</v>
      </c>
      <c r="C4015" s="1">
        <v>6.4992093346E10</v>
      </c>
      <c r="D4015" s="1" t="s">
        <v>11</v>
      </c>
      <c r="E4015" s="1" t="s">
        <v>123</v>
      </c>
      <c r="F4015" s="1" t="s">
        <v>13</v>
      </c>
      <c r="G4015" s="1" t="s">
        <v>14</v>
      </c>
      <c r="H4015" s="1" t="s">
        <v>15</v>
      </c>
      <c r="I4015" s="2">
        <v>45683.0</v>
      </c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ht="15.75" customHeight="1">
      <c r="A4016" s="1" t="s">
        <v>8011</v>
      </c>
      <c r="B4016" s="1" t="s">
        <v>8012</v>
      </c>
      <c r="C4016" s="1">
        <v>8.1986251718E10</v>
      </c>
      <c r="D4016" s="1" t="s">
        <v>11</v>
      </c>
      <c r="E4016" s="1" t="s">
        <v>23</v>
      </c>
      <c r="F4016" s="1" t="s">
        <v>13</v>
      </c>
      <c r="G4016" s="1" t="s">
        <v>20</v>
      </c>
      <c r="H4016" s="1" t="s">
        <v>15</v>
      </c>
      <c r="I4016" s="2">
        <v>45683.0</v>
      </c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ht="15.75" customHeight="1">
      <c r="A4017" s="1" t="s">
        <v>8013</v>
      </c>
      <c r="B4017" s="1" t="s">
        <v>8014</v>
      </c>
      <c r="C4017" s="1">
        <v>7.4988288543E10</v>
      </c>
      <c r="D4017" s="1" t="s">
        <v>11</v>
      </c>
      <c r="E4017" s="1" t="s">
        <v>23</v>
      </c>
      <c r="F4017" s="1" t="s">
        <v>13</v>
      </c>
      <c r="G4017" s="1" t="s">
        <v>14</v>
      </c>
      <c r="H4017" s="1" t="s">
        <v>15</v>
      </c>
      <c r="I4017" s="2">
        <v>45683.0</v>
      </c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ht="15.75" customHeight="1">
      <c r="A4018" s="1" t="s">
        <v>8015</v>
      </c>
      <c r="B4018" s="1" t="s">
        <v>8016</v>
      </c>
      <c r="C4018" s="1">
        <v>8.5997189825E10</v>
      </c>
      <c r="D4018" s="1" t="s">
        <v>11</v>
      </c>
      <c r="E4018" s="1" t="s">
        <v>40</v>
      </c>
      <c r="F4018" s="1" t="s">
        <v>13</v>
      </c>
      <c r="G4018" s="1" t="s">
        <v>20</v>
      </c>
      <c r="H4018" s="1" t="s">
        <v>44</v>
      </c>
      <c r="I4018" s="2">
        <v>45683.0</v>
      </c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ht="15.75" customHeight="1">
      <c r="A4019" s="1" t="s">
        <v>8017</v>
      </c>
      <c r="B4019" s="1" t="s">
        <v>8018</v>
      </c>
      <c r="C4019" s="1" t="s">
        <v>8019</v>
      </c>
      <c r="D4019" s="1" t="s">
        <v>11</v>
      </c>
      <c r="E4019" s="1" t="s">
        <v>27</v>
      </c>
      <c r="F4019" s="1" t="s">
        <v>13</v>
      </c>
      <c r="G4019" s="1" t="s">
        <v>20</v>
      </c>
      <c r="H4019" s="1" t="s">
        <v>15</v>
      </c>
      <c r="I4019" s="2">
        <v>45683.0</v>
      </c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ht="15.75" customHeight="1">
      <c r="A4020" s="1" t="s">
        <v>8020</v>
      </c>
      <c r="B4020" s="1" t="s">
        <v>8021</v>
      </c>
      <c r="C4020" s="1">
        <v>1.19670358151E11</v>
      </c>
      <c r="D4020" s="1" t="s">
        <v>11</v>
      </c>
      <c r="E4020" s="1" t="s">
        <v>23</v>
      </c>
      <c r="F4020" s="1" t="s">
        <v>13</v>
      </c>
      <c r="G4020" s="1" t="s">
        <v>20</v>
      </c>
      <c r="H4020" s="1" t="s">
        <v>15</v>
      </c>
      <c r="I4020" s="2">
        <v>45683.0</v>
      </c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ht="15.75" customHeight="1">
      <c r="A4021" s="1" t="s">
        <v>8022</v>
      </c>
      <c r="B4021" s="1" t="s">
        <v>8023</v>
      </c>
      <c r="C4021" s="1">
        <v>5.1993890366E10</v>
      </c>
      <c r="D4021" s="1" t="s">
        <v>11</v>
      </c>
      <c r="E4021" s="1" t="s">
        <v>123</v>
      </c>
      <c r="F4021" s="1" t="s">
        <v>13</v>
      </c>
      <c r="G4021" s="1" t="s">
        <v>14</v>
      </c>
      <c r="H4021" s="1" t="s">
        <v>15</v>
      </c>
      <c r="I4021" s="2">
        <v>45683.0</v>
      </c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ht="15.75" customHeight="1">
      <c r="A4022" s="1" t="s">
        <v>8024</v>
      </c>
      <c r="B4022" s="1" t="s">
        <v>8025</v>
      </c>
      <c r="C4022" s="1">
        <v>1.6994480783E10</v>
      </c>
      <c r="D4022" s="1" t="s">
        <v>11</v>
      </c>
      <c r="E4022" s="1" t="s">
        <v>27</v>
      </c>
      <c r="F4022" s="1" t="s">
        <v>13</v>
      </c>
      <c r="G4022" s="1" t="s">
        <v>14</v>
      </c>
      <c r="H4022" s="1" t="s">
        <v>15</v>
      </c>
      <c r="I4022" s="2">
        <v>45683.0</v>
      </c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ht="15.75" customHeight="1">
      <c r="A4023" s="1" t="s">
        <v>8026</v>
      </c>
      <c r="B4023" s="1" t="s">
        <v>8027</v>
      </c>
      <c r="C4023" s="1" t="s">
        <v>8028</v>
      </c>
      <c r="D4023" s="1" t="s">
        <v>11</v>
      </c>
      <c r="E4023" s="1" t="s">
        <v>261</v>
      </c>
      <c r="F4023" s="1" t="s">
        <v>13</v>
      </c>
      <c r="G4023" s="1" t="s">
        <v>20</v>
      </c>
      <c r="H4023" s="1" t="s">
        <v>15</v>
      </c>
      <c r="I4023" s="2">
        <v>45683.0</v>
      </c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ht="15.75" customHeight="1">
      <c r="A4024" s="1" t="s">
        <v>8029</v>
      </c>
      <c r="B4024" s="1" t="s">
        <v>8030</v>
      </c>
      <c r="C4024" s="1">
        <v>3.4992112567E10</v>
      </c>
      <c r="D4024" s="1" t="s">
        <v>11</v>
      </c>
      <c r="E4024" s="1" t="s">
        <v>27</v>
      </c>
      <c r="F4024" s="1" t="s">
        <v>13</v>
      </c>
      <c r="G4024" s="1" t="s">
        <v>20</v>
      </c>
      <c r="H4024" s="1" t="s">
        <v>24</v>
      </c>
      <c r="I4024" s="2">
        <v>45683.0</v>
      </c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ht="15.75" customHeight="1">
      <c r="A4025" s="1" t="s">
        <v>8031</v>
      </c>
      <c r="B4025" s="1" t="s">
        <v>8032</v>
      </c>
      <c r="C4025" s="1">
        <v>8.8998030477E10</v>
      </c>
      <c r="D4025" s="1" t="s">
        <v>11</v>
      </c>
      <c r="E4025" s="1" t="s">
        <v>23</v>
      </c>
      <c r="F4025" s="1" t="s">
        <v>13</v>
      </c>
      <c r="G4025" s="1" t="s">
        <v>14</v>
      </c>
      <c r="H4025" s="1" t="s">
        <v>15</v>
      </c>
      <c r="I4025" s="2">
        <v>45683.0</v>
      </c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ht="15.75" customHeight="1">
      <c r="A4026" s="1" t="s">
        <v>8033</v>
      </c>
      <c r="B4026" s="1" t="s">
        <v>8034</v>
      </c>
      <c r="C4026" s="1">
        <v>7.5991240148E10</v>
      </c>
      <c r="D4026" s="1" t="s">
        <v>11</v>
      </c>
      <c r="E4026" s="1" t="s">
        <v>40</v>
      </c>
      <c r="F4026" s="1" t="s">
        <v>13</v>
      </c>
      <c r="G4026" s="1" t="s">
        <v>20</v>
      </c>
      <c r="H4026" s="1" t="s">
        <v>15</v>
      </c>
      <c r="I4026" s="2">
        <v>45683.0</v>
      </c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ht="15.75" customHeight="1">
      <c r="A4027" s="1" t="s">
        <v>8035</v>
      </c>
      <c r="B4027" s="1" t="s">
        <v>8036</v>
      </c>
      <c r="C4027" s="1">
        <v>1.1981444826E10</v>
      </c>
      <c r="D4027" s="1" t="s">
        <v>11</v>
      </c>
      <c r="E4027" s="1" t="s">
        <v>37</v>
      </c>
      <c r="F4027" s="1" t="s">
        <v>13</v>
      </c>
      <c r="G4027" s="1" t="s">
        <v>20</v>
      </c>
      <c r="H4027" s="1" t="s">
        <v>4765</v>
      </c>
      <c r="I4027" s="2">
        <v>45683.0</v>
      </c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ht="15.75" customHeight="1">
      <c r="A4028" s="1" t="s">
        <v>8037</v>
      </c>
      <c r="B4028" s="1" t="s">
        <v>8038</v>
      </c>
      <c r="C4028" s="1">
        <v>9.898230081E10</v>
      </c>
      <c r="D4028" s="1" t="s">
        <v>11</v>
      </c>
      <c r="E4028" s="1" t="s">
        <v>123</v>
      </c>
      <c r="F4028" s="1" t="s">
        <v>13</v>
      </c>
      <c r="G4028" s="1" t="s">
        <v>14</v>
      </c>
      <c r="H4028" s="1" t="s">
        <v>15</v>
      </c>
      <c r="I4028" s="2">
        <v>45683.0</v>
      </c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ht="15.75" customHeight="1">
      <c r="A4029" s="1" t="s">
        <v>8039</v>
      </c>
      <c r="B4029" s="1" t="s">
        <v>8040</v>
      </c>
      <c r="C4029" s="1">
        <v>5.511940645846E12</v>
      </c>
      <c r="D4029" s="1" t="s">
        <v>11</v>
      </c>
      <c r="E4029" s="1" t="s">
        <v>23</v>
      </c>
      <c r="F4029" s="1" t="s">
        <v>13</v>
      </c>
      <c r="G4029" s="1" t="s">
        <v>20</v>
      </c>
      <c r="H4029" s="1" t="s">
        <v>15</v>
      </c>
      <c r="I4029" s="2">
        <v>45683.0</v>
      </c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ht="15.75" customHeight="1">
      <c r="A4030" s="1" t="s">
        <v>6550</v>
      </c>
      <c r="B4030" s="1" t="s">
        <v>8041</v>
      </c>
      <c r="C4030" s="1">
        <v>4.2998611522E10</v>
      </c>
      <c r="D4030" s="1" t="s">
        <v>11</v>
      </c>
      <c r="E4030" s="1" t="s">
        <v>2258</v>
      </c>
      <c r="F4030" s="1" t="s">
        <v>13</v>
      </c>
      <c r="G4030" s="1" t="s">
        <v>14</v>
      </c>
      <c r="H4030" s="1" t="s">
        <v>15</v>
      </c>
      <c r="I4030" s="2">
        <v>45683.0</v>
      </c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ht="15.75" customHeight="1">
      <c r="A4031" s="1" t="s">
        <v>8042</v>
      </c>
      <c r="B4031" s="1" t="s">
        <v>8043</v>
      </c>
      <c r="C4031" s="1">
        <v>8.299422496E10</v>
      </c>
      <c r="D4031" s="1" t="s">
        <v>11</v>
      </c>
      <c r="E4031" s="1" t="s">
        <v>27</v>
      </c>
      <c r="F4031" s="1" t="s">
        <v>13</v>
      </c>
      <c r="G4031" s="1" t="s">
        <v>20</v>
      </c>
      <c r="H4031" s="1" t="s">
        <v>44</v>
      </c>
      <c r="I4031" s="2">
        <v>45683.0</v>
      </c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ht="15.75" customHeight="1">
      <c r="A4032" s="1" t="s">
        <v>8044</v>
      </c>
      <c r="B4032" s="1" t="s">
        <v>8045</v>
      </c>
      <c r="C4032" s="1">
        <v>7.7999438764E10</v>
      </c>
      <c r="D4032" s="1" t="s">
        <v>14</v>
      </c>
      <c r="E4032" s="1" t="s">
        <v>310</v>
      </c>
      <c r="F4032" s="1" t="s">
        <v>8046</v>
      </c>
      <c r="G4032" s="1" t="s">
        <v>8047</v>
      </c>
      <c r="H4032" s="1" t="s">
        <v>8048</v>
      </c>
      <c r="I4032" s="2">
        <v>45683.0</v>
      </c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ht="15.75" customHeight="1">
      <c r="A4033" s="1" t="s">
        <v>8049</v>
      </c>
      <c r="B4033" s="1" t="s">
        <v>8050</v>
      </c>
      <c r="C4033" s="1">
        <v>2.7992837661E10</v>
      </c>
      <c r="D4033" s="1" t="s">
        <v>11</v>
      </c>
      <c r="E4033" s="1" t="s">
        <v>27</v>
      </c>
      <c r="F4033" s="1" t="s">
        <v>13</v>
      </c>
      <c r="G4033" s="1" t="s">
        <v>20</v>
      </c>
      <c r="H4033" s="1" t="s">
        <v>24</v>
      </c>
      <c r="I4033" s="2">
        <v>45683.0</v>
      </c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ht="15.75" customHeight="1">
      <c r="A4034" s="1" t="s">
        <v>8051</v>
      </c>
      <c r="B4034" s="1" t="s">
        <v>8052</v>
      </c>
      <c r="C4034" s="1">
        <v>3.5997571755E10</v>
      </c>
      <c r="D4034" s="1" t="s">
        <v>11</v>
      </c>
      <c r="E4034" s="1" t="s">
        <v>40</v>
      </c>
      <c r="F4034" s="1" t="s">
        <v>13</v>
      </c>
      <c r="G4034" s="1" t="s">
        <v>14</v>
      </c>
      <c r="H4034" s="1" t="s">
        <v>15</v>
      </c>
      <c r="I4034" s="2">
        <v>45683.0</v>
      </c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ht="15.75" customHeight="1">
      <c r="A4035" s="1" t="s">
        <v>68</v>
      </c>
      <c r="B4035" s="1" t="s">
        <v>8053</v>
      </c>
      <c r="C4035" s="1">
        <v>1.1977707329E10</v>
      </c>
      <c r="D4035" s="1" t="s">
        <v>11</v>
      </c>
      <c r="E4035" s="1" t="s">
        <v>23</v>
      </c>
      <c r="F4035" s="1" t="s">
        <v>13</v>
      </c>
      <c r="G4035" s="1" t="s">
        <v>20</v>
      </c>
      <c r="H4035" s="1" t="s">
        <v>15</v>
      </c>
      <c r="I4035" s="2">
        <v>45683.0</v>
      </c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ht="15.75" customHeight="1">
      <c r="A4036" s="1" t="s">
        <v>8054</v>
      </c>
      <c r="B4036" s="1" t="s">
        <v>8055</v>
      </c>
      <c r="C4036" s="1">
        <v>2.1965181087E10</v>
      </c>
      <c r="D4036" s="1" t="s">
        <v>11</v>
      </c>
      <c r="E4036" s="1" t="s">
        <v>49</v>
      </c>
      <c r="F4036" s="1" t="s">
        <v>13</v>
      </c>
      <c r="G4036" s="1" t="s">
        <v>20</v>
      </c>
      <c r="H4036" s="1" t="s">
        <v>24</v>
      </c>
      <c r="I4036" s="2">
        <v>45683.0</v>
      </c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ht="15.75" customHeight="1">
      <c r="A4037" s="1" t="s">
        <v>8056</v>
      </c>
      <c r="B4037" s="1" t="s">
        <v>8057</v>
      </c>
      <c r="C4037" s="1">
        <v>5.398131451E10</v>
      </c>
      <c r="D4037" s="1" t="s">
        <v>11</v>
      </c>
      <c r="E4037" s="1" t="s">
        <v>123</v>
      </c>
      <c r="F4037" s="1" t="s">
        <v>13</v>
      </c>
      <c r="G4037" s="1" t="s">
        <v>20</v>
      </c>
      <c r="H4037" s="1" t="s">
        <v>15</v>
      </c>
      <c r="I4037" s="2">
        <v>45683.0</v>
      </c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ht="15.75" customHeight="1">
      <c r="A4038" s="1" t="s">
        <v>8058</v>
      </c>
      <c r="B4038" s="1" t="s">
        <v>8059</v>
      </c>
      <c r="C4038" s="1">
        <v>7.9991072129E10</v>
      </c>
      <c r="D4038" s="1" t="s">
        <v>11</v>
      </c>
      <c r="E4038" s="1" t="s">
        <v>99</v>
      </c>
      <c r="F4038" s="1" t="s">
        <v>13</v>
      </c>
      <c r="G4038" s="1" t="s">
        <v>20</v>
      </c>
      <c r="H4038" s="1" t="s">
        <v>44</v>
      </c>
      <c r="I4038" s="2">
        <v>45683.0</v>
      </c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ht="15.75" customHeight="1">
      <c r="A4039" s="1" t="s">
        <v>8060</v>
      </c>
      <c r="B4039" s="1" t="s">
        <v>8061</v>
      </c>
      <c r="C4039" s="1">
        <v>2.79964917E10</v>
      </c>
      <c r="D4039" s="1" t="s">
        <v>11</v>
      </c>
      <c r="E4039" s="1" t="s">
        <v>12</v>
      </c>
      <c r="F4039" s="1" t="s">
        <v>13</v>
      </c>
      <c r="G4039" s="1" t="s">
        <v>14</v>
      </c>
      <c r="H4039" s="1" t="s">
        <v>15</v>
      </c>
      <c r="I4039" s="2">
        <v>45683.0</v>
      </c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ht="15.75" customHeight="1">
      <c r="A4040" s="1" t="s">
        <v>8062</v>
      </c>
      <c r="B4040" s="1" t="s">
        <v>8063</v>
      </c>
      <c r="C4040" s="1">
        <v>3.8991959989E10</v>
      </c>
      <c r="D4040" s="1" t="s">
        <v>11</v>
      </c>
      <c r="E4040" s="1" t="s">
        <v>27</v>
      </c>
      <c r="F4040" s="1" t="s">
        <v>13</v>
      </c>
      <c r="G4040" s="1" t="s">
        <v>14</v>
      </c>
      <c r="H4040" s="1" t="s">
        <v>24</v>
      </c>
      <c r="I4040" s="2">
        <v>45683.0</v>
      </c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ht="15.75" customHeight="1">
      <c r="A4041" s="1" t="s">
        <v>8064</v>
      </c>
      <c r="B4041" s="1" t="s">
        <v>8065</v>
      </c>
      <c r="C4041" s="1">
        <v>1.1977598201E10</v>
      </c>
      <c r="D4041" s="1" t="s">
        <v>11</v>
      </c>
      <c r="E4041" s="1" t="s">
        <v>12</v>
      </c>
      <c r="F4041" s="1" t="s">
        <v>13</v>
      </c>
      <c r="G4041" s="1" t="s">
        <v>14</v>
      </c>
      <c r="H4041" s="1" t="s">
        <v>15</v>
      </c>
      <c r="I4041" s="2">
        <v>45683.0</v>
      </c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ht="15.75" customHeight="1">
      <c r="A4042" s="1" t="s">
        <v>8066</v>
      </c>
      <c r="B4042" s="1" t="s">
        <v>8067</v>
      </c>
      <c r="C4042" s="1">
        <v>6.1992844599E10</v>
      </c>
      <c r="D4042" s="1" t="s">
        <v>11</v>
      </c>
      <c r="E4042" s="1" t="s">
        <v>49</v>
      </c>
      <c r="F4042" s="1" t="s">
        <v>13</v>
      </c>
      <c r="G4042" s="1" t="s">
        <v>20</v>
      </c>
      <c r="H4042" s="1" t="s">
        <v>44</v>
      </c>
      <c r="I4042" s="2">
        <v>45683.0</v>
      </c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ht="15.75" customHeight="1">
      <c r="A4043" s="1" t="s">
        <v>8068</v>
      </c>
      <c r="B4043" s="1" t="s">
        <v>8069</v>
      </c>
      <c r="C4043" s="1">
        <v>7.599830972E10</v>
      </c>
      <c r="D4043" s="1" t="s">
        <v>11</v>
      </c>
      <c r="E4043" s="1" t="s">
        <v>37</v>
      </c>
      <c r="F4043" s="1" t="s">
        <v>13</v>
      </c>
      <c r="G4043" s="1" t="s">
        <v>20</v>
      </c>
      <c r="H4043" s="1" t="s">
        <v>15</v>
      </c>
      <c r="I4043" s="2">
        <v>45683.0</v>
      </c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ht="15.75" customHeight="1">
      <c r="A4044" s="1" t="s">
        <v>8070</v>
      </c>
      <c r="B4044" s="1" t="s">
        <v>8071</v>
      </c>
      <c r="C4044" s="1">
        <v>2.7996974917E10</v>
      </c>
      <c r="D4044" s="1" t="s">
        <v>11</v>
      </c>
      <c r="E4044" s="1" t="s">
        <v>27</v>
      </c>
      <c r="F4044" s="1" t="s">
        <v>13</v>
      </c>
      <c r="G4044" s="1" t="s">
        <v>14</v>
      </c>
      <c r="H4044" s="1" t="s">
        <v>15</v>
      </c>
      <c r="I4044" s="2">
        <v>45683.0</v>
      </c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ht="15.75" customHeight="1">
      <c r="A4045" s="1" t="s">
        <v>8072</v>
      </c>
      <c r="B4045" s="1" t="s">
        <v>8073</v>
      </c>
      <c r="C4045" s="1" t="s">
        <v>8074</v>
      </c>
      <c r="D4045" s="1" t="s">
        <v>11</v>
      </c>
      <c r="E4045" s="1" t="s">
        <v>27</v>
      </c>
      <c r="F4045" s="1" t="s">
        <v>13</v>
      </c>
      <c r="G4045" s="1" t="s">
        <v>20</v>
      </c>
      <c r="H4045" s="1" t="s">
        <v>24</v>
      </c>
      <c r="I4045" s="2">
        <v>45683.0</v>
      </c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ht="15.75" customHeight="1">
      <c r="A4046" s="1" t="s">
        <v>8075</v>
      </c>
      <c r="B4046" s="1" t="s">
        <v>8076</v>
      </c>
      <c r="C4046" s="1" t="s">
        <v>8077</v>
      </c>
      <c r="D4046" s="1" t="s">
        <v>11</v>
      </c>
      <c r="E4046" s="1" t="s">
        <v>27</v>
      </c>
      <c r="F4046" s="1" t="s">
        <v>13</v>
      </c>
      <c r="G4046" s="1" t="s">
        <v>20</v>
      </c>
      <c r="H4046" s="1" t="s">
        <v>15</v>
      </c>
      <c r="I4046" s="2">
        <v>45683.0</v>
      </c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ht="15.75" customHeight="1">
      <c r="A4047" s="1" t="s">
        <v>8078</v>
      </c>
      <c r="B4047" s="1" t="s">
        <v>8079</v>
      </c>
      <c r="C4047" s="1">
        <v>1.1984160635E10</v>
      </c>
      <c r="D4047" s="1" t="s">
        <v>11</v>
      </c>
      <c r="E4047" s="1" t="s">
        <v>12</v>
      </c>
      <c r="F4047" s="1" t="s">
        <v>13</v>
      </c>
      <c r="G4047" s="1" t="s">
        <v>14</v>
      </c>
      <c r="H4047" s="1" t="s">
        <v>15</v>
      </c>
      <c r="I4047" s="2">
        <v>45683.0</v>
      </c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ht="15.75" customHeight="1">
      <c r="A4048" s="1" t="s">
        <v>8080</v>
      </c>
      <c r="B4048" s="1" t="s">
        <v>8081</v>
      </c>
      <c r="C4048" s="1" t="s">
        <v>8082</v>
      </c>
      <c r="D4048" s="1" t="s">
        <v>11</v>
      </c>
      <c r="E4048" s="1" t="s">
        <v>123</v>
      </c>
      <c r="F4048" s="1" t="s">
        <v>13</v>
      </c>
      <c r="G4048" s="1" t="s">
        <v>20</v>
      </c>
      <c r="H4048" s="1" t="s">
        <v>15</v>
      </c>
      <c r="I4048" s="2">
        <v>45683.0</v>
      </c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ht="15.75" customHeight="1">
      <c r="A4049" s="1" t="s">
        <v>8083</v>
      </c>
      <c r="B4049" s="1" t="s">
        <v>8084</v>
      </c>
      <c r="C4049" s="1">
        <v>4.8996034525E10</v>
      </c>
      <c r="D4049" s="1" t="s">
        <v>11</v>
      </c>
      <c r="E4049" s="1" t="s">
        <v>37</v>
      </c>
      <c r="F4049" s="1" t="s">
        <v>13</v>
      </c>
      <c r="G4049" s="1" t="s">
        <v>20</v>
      </c>
      <c r="H4049" s="1" t="s">
        <v>24</v>
      </c>
      <c r="I4049" s="2">
        <v>45683.0</v>
      </c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ht="15.75" customHeight="1">
      <c r="A4050" s="1" t="s">
        <v>8085</v>
      </c>
      <c r="B4050" s="1" t="s">
        <v>8086</v>
      </c>
      <c r="C4050" s="1">
        <v>8.4988893852E10</v>
      </c>
      <c r="D4050" s="1" t="s">
        <v>11</v>
      </c>
      <c r="E4050" s="1" t="s">
        <v>23</v>
      </c>
      <c r="F4050" s="1" t="s">
        <v>13</v>
      </c>
      <c r="G4050" s="1" t="s">
        <v>20</v>
      </c>
      <c r="H4050" s="1" t="s">
        <v>15</v>
      </c>
      <c r="I4050" s="2">
        <v>45683.0</v>
      </c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ht="15.75" customHeight="1">
      <c r="A4051" s="1" t="s">
        <v>8087</v>
      </c>
      <c r="B4051" s="1" t="s">
        <v>8088</v>
      </c>
      <c r="C4051" s="1">
        <v>7.5998136414E10</v>
      </c>
      <c r="D4051" s="1" t="s">
        <v>11</v>
      </c>
      <c r="E4051" s="1" t="s">
        <v>123</v>
      </c>
      <c r="F4051" s="1" t="s">
        <v>13</v>
      </c>
      <c r="G4051" s="1" t="s">
        <v>14</v>
      </c>
      <c r="H4051" s="1" t="s">
        <v>15</v>
      </c>
      <c r="I4051" s="2">
        <v>45683.0</v>
      </c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ht="15.75" customHeight="1">
      <c r="A4052" s="1" t="s">
        <v>8089</v>
      </c>
      <c r="B4052" s="1" t="s">
        <v>8090</v>
      </c>
      <c r="C4052" s="1">
        <v>4.7988200193E10</v>
      </c>
      <c r="D4052" s="1" t="s">
        <v>11</v>
      </c>
      <c r="E4052" s="1" t="s">
        <v>27</v>
      </c>
      <c r="F4052" s="1" t="s">
        <v>13</v>
      </c>
      <c r="G4052" s="1" t="s">
        <v>20</v>
      </c>
      <c r="H4052" s="1" t="s">
        <v>15</v>
      </c>
      <c r="I4052" s="2">
        <v>45683.0</v>
      </c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ht="15.75" customHeight="1">
      <c r="A4053" s="1" t="s">
        <v>8091</v>
      </c>
      <c r="B4053" s="1" t="s">
        <v>8092</v>
      </c>
      <c r="C4053" s="1" t="s">
        <v>8093</v>
      </c>
      <c r="D4053" s="1" t="s">
        <v>11</v>
      </c>
      <c r="E4053" s="1" t="s">
        <v>318</v>
      </c>
      <c r="F4053" s="1" t="s">
        <v>13</v>
      </c>
      <c r="G4053" s="1" t="s">
        <v>20</v>
      </c>
      <c r="H4053" s="1" t="s">
        <v>24</v>
      </c>
      <c r="I4053" s="2">
        <v>45683.0</v>
      </c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ht="15.75" customHeight="1">
      <c r="A4054" s="1" t="s">
        <v>8094</v>
      </c>
      <c r="B4054" s="1" t="s">
        <v>8095</v>
      </c>
      <c r="C4054" s="1">
        <v>5.1995359895E10</v>
      </c>
      <c r="D4054" s="1" t="s">
        <v>11</v>
      </c>
      <c r="E4054" s="1" t="s">
        <v>23</v>
      </c>
      <c r="F4054" s="1" t="s">
        <v>13</v>
      </c>
      <c r="G4054" s="1" t="s">
        <v>14</v>
      </c>
      <c r="H4054" s="1" t="s">
        <v>24</v>
      </c>
      <c r="I4054" s="2">
        <v>45683.0</v>
      </c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ht="15.75" customHeight="1">
      <c r="A4055" s="1" t="s">
        <v>8096</v>
      </c>
      <c r="B4055" s="1" t="s">
        <v>8097</v>
      </c>
      <c r="C4055" s="1">
        <v>3.8998254063E10</v>
      </c>
      <c r="D4055" s="1" t="s">
        <v>11</v>
      </c>
      <c r="E4055" s="1" t="s">
        <v>37</v>
      </c>
      <c r="F4055" s="1" t="s">
        <v>13</v>
      </c>
      <c r="G4055" s="1" t="s">
        <v>20</v>
      </c>
      <c r="H4055" s="1" t="s">
        <v>44</v>
      </c>
      <c r="I4055" s="2">
        <v>45683.0</v>
      </c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ht="15.75" customHeight="1">
      <c r="A4056" s="1" t="s">
        <v>8098</v>
      </c>
      <c r="B4056" s="1" t="s">
        <v>8099</v>
      </c>
      <c r="C4056" s="1" t="s">
        <v>8100</v>
      </c>
      <c r="D4056" s="1" t="s">
        <v>11</v>
      </c>
      <c r="E4056" s="1" t="s">
        <v>37</v>
      </c>
      <c r="F4056" s="1" t="s">
        <v>13</v>
      </c>
      <c r="G4056" s="1" t="s">
        <v>20</v>
      </c>
      <c r="H4056" s="1" t="s">
        <v>24</v>
      </c>
      <c r="I4056" s="2">
        <v>45683.0</v>
      </c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ht="15.75" customHeight="1">
      <c r="A4057" s="1" t="s">
        <v>6515</v>
      </c>
      <c r="B4057" s="1" t="s">
        <v>8101</v>
      </c>
      <c r="C4057" s="1">
        <v>1.4998689728E10</v>
      </c>
      <c r="D4057" s="1" t="s">
        <v>11</v>
      </c>
      <c r="E4057" s="1" t="s">
        <v>27</v>
      </c>
      <c r="F4057" s="1" t="s">
        <v>13</v>
      </c>
      <c r="G4057" s="1" t="s">
        <v>20</v>
      </c>
      <c r="H4057" s="1" t="s">
        <v>65</v>
      </c>
      <c r="I4057" s="2">
        <v>45683.0</v>
      </c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ht="15.75" customHeight="1">
      <c r="A4058" s="1" t="s">
        <v>8102</v>
      </c>
      <c r="B4058" s="1" t="s">
        <v>8103</v>
      </c>
      <c r="C4058" s="1">
        <v>8.1996796803E10</v>
      </c>
      <c r="D4058" s="1" t="s">
        <v>11</v>
      </c>
      <c r="E4058" s="1" t="s">
        <v>31</v>
      </c>
      <c r="F4058" s="1" t="s">
        <v>13</v>
      </c>
      <c r="G4058" s="1" t="s">
        <v>20</v>
      </c>
      <c r="H4058" s="1" t="s">
        <v>15</v>
      </c>
      <c r="I4058" s="2">
        <v>45683.0</v>
      </c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ht="15.75" customHeight="1">
      <c r="A4059" s="1" t="s">
        <v>8104</v>
      </c>
      <c r="B4059" s="1" t="s">
        <v>8105</v>
      </c>
      <c r="C4059" s="1">
        <v>1.1947406872E10</v>
      </c>
      <c r="D4059" s="1" t="s">
        <v>11</v>
      </c>
      <c r="E4059" s="1" t="s">
        <v>12</v>
      </c>
      <c r="F4059" s="1" t="s">
        <v>13</v>
      </c>
      <c r="G4059" s="1" t="s">
        <v>14</v>
      </c>
      <c r="H4059" s="1" t="s">
        <v>15</v>
      </c>
      <c r="I4059" s="2">
        <v>45683.0</v>
      </c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ht="15.75" customHeight="1">
      <c r="A4060" s="1" t="s">
        <v>8106</v>
      </c>
      <c r="B4060" s="1" t="s">
        <v>8107</v>
      </c>
      <c r="C4060" s="1" t="s">
        <v>8108</v>
      </c>
      <c r="D4060" s="1" t="s">
        <v>11</v>
      </c>
      <c r="E4060" s="1" t="s">
        <v>261</v>
      </c>
      <c r="F4060" s="1" t="s">
        <v>13</v>
      </c>
      <c r="G4060" s="1" t="s">
        <v>20</v>
      </c>
      <c r="H4060" s="1" t="s">
        <v>15</v>
      </c>
      <c r="I4060" s="2">
        <v>45683.0</v>
      </c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ht="15.75" customHeight="1">
      <c r="A4061" s="1" t="s">
        <v>8109</v>
      </c>
      <c r="B4061" s="1" t="s">
        <v>8110</v>
      </c>
      <c r="C4061" s="1" t="s">
        <v>8111</v>
      </c>
      <c r="D4061" s="1" t="s">
        <v>11</v>
      </c>
      <c r="E4061" s="1" t="s">
        <v>37</v>
      </c>
      <c r="F4061" s="1" t="s">
        <v>13</v>
      </c>
      <c r="G4061" s="1" t="s">
        <v>20</v>
      </c>
      <c r="H4061" s="1" t="s">
        <v>15</v>
      </c>
      <c r="I4061" s="2">
        <v>45683.0</v>
      </c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ht="15.75" customHeight="1">
      <c r="A4062" s="1" t="s">
        <v>8112</v>
      </c>
      <c r="B4062" s="1" t="s">
        <v>8113</v>
      </c>
      <c r="C4062" s="1">
        <v>5.198529863E10</v>
      </c>
      <c r="D4062" s="1" t="s">
        <v>11</v>
      </c>
      <c r="E4062" s="1" t="s">
        <v>123</v>
      </c>
      <c r="F4062" s="1" t="s">
        <v>13</v>
      </c>
      <c r="G4062" s="1" t="s">
        <v>14</v>
      </c>
      <c r="H4062" s="1" t="s">
        <v>15</v>
      </c>
      <c r="I4062" s="2">
        <v>45683.0</v>
      </c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ht="15.75" customHeight="1">
      <c r="A4063" s="1" t="s">
        <v>8114</v>
      </c>
      <c r="B4063" s="1" t="s">
        <v>8115</v>
      </c>
      <c r="C4063" s="1">
        <v>2.1964189987E10</v>
      </c>
      <c r="D4063" s="1" t="s">
        <v>11</v>
      </c>
      <c r="E4063" s="1" t="s">
        <v>27</v>
      </c>
      <c r="F4063" s="1" t="s">
        <v>13</v>
      </c>
      <c r="G4063" s="1" t="s">
        <v>20</v>
      </c>
      <c r="H4063" s="1" t="s">
        <v>882</v>
      </c>
      <c r="I4063" s="2">
        <v>45683.0</v>
      </c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ht="15.75" customHeight="1">
      <c r="A4064" s="1" t="s">
        <v>1181</v>
      </c>
      <c r="B4064" s="1" t="s">
        <v>8116</v>
      </c>
      <c r="C4064" s="1">
        <v>6.3992277702E10</v>
      </c>
      <c r="D4064" s="1" t="s">
        <v>11</v>
      </c>
      <c r="E4064" s="1" t="s">
        <v>123</v>
      </c>
      <c r="F4064" s="1" t="s">
        <v>13</v>
      </c>
      <c r="G4064" s="1" t="s">
        <v>20</v>
      </c>
      <c r="H4064" s="1" t="s">
        <v>15</v>
      </c>
      <c r="I4064" s="2">
        <v>45683.0</v>
      </c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ht="15.75" customHeight="1">
      <c r="A4065" s="1" t="s">
        <v>8117</v>
      </c>
      <c r="B4065" s="1" t="s">
        <v>8118</v>
      </c>
      <c r="C4065" s="1" t="s">
        <v>8119</v>
      </c>
      <c r="D4065" s="1" t="s">
        <v>11</v>
      </c>
      <c r="E4065" s="1" t="s">
        <v>40</v>
      </c>
      <c r="F4065" s="1" t="s">
        <v>13</v>
      </c>
      <c r="G4065" s="1" t="s">
        <v>20</v>
      </c>
      <c r="H4065" s="1" t="s">
        <v>15</v>
      </c>
      <c r="I4065" s="2">
        <v>45683.0</v>
      </c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ht="15.75" customHeight="1">
      <c r="A4066" s="1" t="s">
        <v>8120</v>
      </c>
      <c r="B4066" s="1" t="s">
        <v>8121</v>
      </c>
      <c r="C4066" s="1">
        <v>1.1940670114E10</v>
      </c>
      <c r="D4066" s="1" t="s">
        <v>11</v>
      </c>
      <c r="E4066" s="1" t="s">
        <v>23</v>
      </c>
      <c r="F4066" s="1" t="s">
        <v>13</v>
      </c>
      <c r="G4066" s="1" t="s">
        <v>20</v>
      </c>
      <c r="H4066" s="1" t="s">
        <v>15</v>
      </c>
      <c r="I4066" s="2">
        <v>45683.0</v>
      </c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ht="15.75" customHeight="1">
      <c r="A4067" s="1" t="s">
        <v>995</v>
      </c>
      <c r="B4067" s="1" t="s">
        <v>8122</v>
      </c>
      <c r="C4067" s="1">
        <v>1.7996246044E10</v>
      </c>
      <c r="D4067" s="1" t="s">
        <v>11</v>
      </c>
      <c r="E4067" s="1" t="s">
        <v>37</v>
      </c>
      <c r="F4067" s="1" t="s">
        <v>13</v>
      </c>
      <c r="G4067" s="1" t="s">
        <v>14</v>
      </c>
      <c r="H4067" s="1" t="s">
        <v>143</v>
      </c>
      <c r="I4067" s="2">
        <v>45683.0</v>
      </c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ht="15.75" customHeight="1">
      <c r="A4068" s="1" t="s">
        <v>5238</v>
      </c>
      <c r="B4068" s="1" t="s">
        <v>8123</v>
      </c>
      <c r="C4068" s="1">
        <v>1.4988407728E10</v>
      </c>
      <c r="D4068" s="1" t="s">
        <v>11</v>
      </c>
      <c r="E4068" s="1" t="s">
        <v>23</v>
      </c>
      <c r="F4068" s="1" t="s">
        <v>13</v>
      </c>
      <c r="G4068" s="1" t="s">
        <v>20</v>
      </c>
      <c r="H4068" s="1" t="s">
        <v>15</v>
      </c>
      <c r="I4068" s="2">
        <v>45683.0</v>
      </c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ht="15.75" customHeight="1">
      <c r="A4069" s="1" t="s">
        <v>2209</v>
      </c>
      <c r="B4069" s="1" t="s">
        <v>8124</v>
      </c>
      <c r="C4069" s="1">
        <v>5.519989395435E12</v>
      </c>
      <c r="D4069" s="1" t="s">
        <v>14</v>
      </c>
      <c r="E4069" s="1" t="s">
        <v>310</v>
      </c>
      <c r="F4069" s="1" t="s">
        <v>4283</v>
      </c>
      <c r="G4069" s="1" t="s">
        <v>4284</v>
      </c>
      <c r="H4069" s="1" t="s">
        <v>4285</v>
      </c>
      <c r="I4069" s="2">
        <v>45683.0</v>
      </c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ht="15.75" customHeight="1">
      <c r="A4070" s="1" t="s">
        <v>8125</v>
      </c>
      <c r="B4070" s="1" t="s">
        <v>8126</v>
      </c>
      <c r="C4070" s="1">
        <v>7.7999063648E10</v>
      </c>
      <c r="D4070" s="1" t="s">
        <v>11</v>
      </c>
      <c r="E4070" s="1" t="s">
        <v>99</v>
      </c>
      <c r="F4070" s="1" t="s">
        <v>13</v>
      </c>
      <c r="G4070" s="1" t="s">
        <v>20</v>
      </c>
      <c r="H4070" s="1" t="s">
        <v>15</v>
      </c>
      <c r="I4070" s="2">
        <v>45683.0</v>
      </c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ht="15.75" customHeight="1">
      <c r="A4071" s="1" t="s">
        <v>8127</v>
      </c>
      <c r="B4071" s="1" t="s">
        <v>8128</v>
      </c>
      <c r="C4071" s="1">
        <v>2.1972405903E10</v>
      </c>
      <c r="D4071" s="1" t="s">
        <v>11</v>
      </c>
      <c r="E4071" s="1" t="s">
        <v>31</v>
      </c>
      <c r="F4071" s="1" t="s">
        <v>13</v>
      </c>
      <c r="G4071" s="1" t="s">
        <v>20</v>
      </c>
      <c r="H4071" s="1" t="s">
        <v>15</v>
      </c>
      <c r="I4071" s="2">
        <v>45683.0</v>
      </c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ht="15.75" customHeight="1">
      <c r="A4072" s="1" t="s">
        <v>8129</v>
      </c>
      <c r="B4072" s="1" t="s">
        <v>8130</v>
      </c>
      <c r="C4072" s="1">
        <v>3.1991498401E10</v>
      </c>
      <c r="D4072" s="1" t="s">
        <v>11</v>
      </c>
      <c r="E4072" s="1" t="s">
        <v>261</v>
      </c>
      <c r="F4072" s="1" t="s">
        <v>13</v>
      </c>
      <c r="G4072" s="1" t="s">
        <v>20</v>
      </c>
      <c r="H4072" s="1" t="s">
        <v>65</v>
      </c>
      <c r="I4072" s="2">
        <v>45683.0</v>
      </c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ht="15.75" customHeight="1">
      <c r="A4073" s="1" t="s">
        <v>8131</v>
      </c>
      <c r="B4073" s="1" t="s">
        <v>8132</v>
      </c>
      <c r="C4073" s="1">
        <v>1.1952064705E10</v>
      </c>
      <c r="D4073" s="1" t="s">
        <v>11</v>
      </c>
      <c r="E4073" s="1" t="s">
        <v>23</v>
      </c>
      <c r="F4073" s="1" t="s">
        <v>13</v>
      </c>
      <c r="G4073" s="1" t="s">
        <v>14</v>
      </c>
      <c r="H4073" s="1" t="s">
        <v>15</v>
      </c>
      <c r="I4073" s="2">
        <v>45683.0</v>
      </c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ht="15.75" customHeight="1">
      <c r="A4074" s="1" t="s">
        <v>8133</v>
      </c>
      <c r="B4074" s="1" t="s">
        <v>8134</v>
      </c>
      <c r="C4074" s="1">
        <v>9.9984296923E10</v>
      </c>
      <c r="D4074" s="1" t="s">
        <v>11</v>
      </c>
      <c r="E4074" s="1" t="s">
        <v>23</v>
      </c>
      <c r="F4074" s="1" t="s">
        <v>13</v>
      </c>
      <c r="G4074" s="1" t="s">
        <v>20</v>
      </c>
      <c r="H4074" s="1" t="s">
        <v>15</v>
      </c>
      <c r="I4074" s="2">
        <v>45683.0</v>
      </c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ht="15.75" customHeight="1">
      <c r="A4075" s="1" t="s">
        <v>8135</v>
      </c>
      <c r="B4075" s="1" t="s">
        <v>8136</v>
      </c>
      <c r="C4075" s="1">
        <v>3.1992950425E10</v>
      </c>
      <c r="D4075" s="1" t="s">
        <v>11</v>
      </c>
      <c r="E4075" s="1" t="s">
        <v>318</v>
      </c>
      <c r="F4075" s="1" t="s">
        <v>13</v>
      </c>
      <c r="G4075" s="1" t="s">
        <v>20</v>
      </c>
      <c r="H4075" s="1" t="s">
        <v>15</v>
      </c>
      <c r="I4075" s="2">
        <v>45683.0</v>
      </c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ht="15.75" customHeight="1">
      <c r="A4076" s="1" t="s">
        <v>8137</v>
      </c>
      <c r="B4076" s="1" t="s">
        <v>8138</v>
      </c>
      <c r="C4076" s="1" t="s">
        <v>8139</v>
      </c>
      <c r="D4076" s="1" t="s">
        <v>11</v>
      </c>
      <c r="E4076" s="1" t="s">
        <v>27</v>
      </c>
      <c r="F4076" s="1" t="s">
        <v>13</v>
      </c>
      <c r="G4076" s="1" t="s">
        <v>20</v>
      </c>
      <c r="H4076" s="1" t="s">
        <v>24</v>
      </c>
      <c r="I4076" s="2">
        <v>45683.0</v>
      </c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ht="15.75" customHeight="1">
      <c r="A4077" s="1" t="s">
        <v>8140</v>
      </c>
      <c r="B4077" s="1" t="s">
        <v>8141</v>
      </c>
      <c r="C4077" s="1" t="s">
        <v>8142</v>
      </c>
      <c r="D4077" s="1" t="s">
        <v>11</v>
      </c>
      <c r="E4077" s="1" t="s">
        <v>123</v>
      </c>
      <c r="F4077" s="1" t="s">
        <v>13</v>
      </c>
      <c r="G4077" s="1" t="s">
        <v>14</v>
      </c>
      <c r="H4077" s="1" t="s">
        <v>15</v>
      </c>
      <c r="I4077" s="2">
        <v>45683.0</v>
      </c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ht="15.75" customHeight="1">
      <c r="A4078" s="1" t="s">
        <v>8143</v>
      </c>
      <c r="B4078" s="1" t="s">
        <v>8144</v>
      </c>
      <c r="C4078" s="1" t="s">
        <v>8145</v>
      </c>
      <c r="D4078" s="1"/>
      <c r="E4078" s="1"/>
      <c r="F4078" s="1"/>
      <c r="G4078" s="1"/>
      <c r="H4078" s="1"/>
      <c r="I4078" s="2">
        <v>45683.0</v>
      </c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ht="15.75" customHeight="1">
      <c r="A4079" s="1" t="s">
        <v>8146</v>
      </c>
      <c r="B4079" s="1" t="s">
        <v>8147</v>
      </c>
      <c r="C4079" s="1">
        <v>9.2993417584E10</v>
      </c>
      <c r="D4079" s="1" t="s">
        <v>11</v>
      </c>
      <c r="E4079" s="1" t="s">
        <v>12</v>
      </c>
      <c r="F4079" s="1" t="s">
        <v>13</v>
      </c>
      <c r="G4079" s="1" t="s">
        <v>14</v>
      </c>
      <c r="H4079" s="1" t="s">
        <v>15</v>
      </c>
      <c r="I4079" s="2">
        <v>45683.0</v>
      </c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ht="15.75" customHeight="1">
      <c r="A4080" s="1" t="s">
        <v>8148</v>
      </c>
      <c r="B4080" s="1" t="s">
        <v>8149</v>
      </c>
      <c r="C4080" s="1">
        <v>6.2992001344E10</v>
      </c>
      <c r="D4080" s="1" t="s">
        <v>11</v>
      </c>
      <c r="E4080" s="1" t="s">
        <v>123</v>
      </c>
      <c r="F4080" s="1" t="s">
        <v>13</v>
      </c>
      <c r="G4080" s="1" t="s">
        <v>20</v>
      </c>
      <c r="H4080" s="1" t="s">
        <v>15</v>
      </c>
      <c r="I4080" s="2">
        <v>45683.0</v>
      </c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ht="15.75" customHeight="1">
      <c r="A4081" s="1" t="s">
        <v>8150</v>
      </c>
      <c r="B4081" s="1" t="s">
        <v>8151</v>
      </c>
      <c r="C4081" s="1">
        <v>3.1971197043E10</v>
      </c>
      <c r="D4081" s="1" t="s">
        <v>11</v>
      </c>
      <c r="E4081" s="1" t="s">
        <v>23</v>
      </c>
      <c r="F4081" s="1" t="s">
        <v>13</v>
      </c>
      <c r="G4081" s="1" t="s">
        <v>20</v>
      </c>
      <c r="H4081" s="1" t="s">
        <v>15</v>
      </c>
      <c r="I4081" s="2">
        <v>45683.0</v>
      </c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ht="15.75" customHeight="1">
      <c r="A4082" s="1" t="s">
        <v>8152</v>
      </c>
      <c r="B4082" s="1" t="s">
        <v>8153</v>
      </c>
      <c r="C4082" s="1">
        <v>6.1991617333E10</v>
      </c>
      <c r="D4082" s="1" t="s">
        <v>11</v>
      </c>
      <c r="E4082" s="1" t="s">
        <v>23</v>
      </c>
      <c r="F4082" s="1" t="s">
        <v>13</v>
      </c>
      <c r="G4082" s="1" t="s">
        <v>14</v>
      </c>
      <c r="H4082" s="1" t="s">
        <v>15</v>
      </c>
      <c r="I4082" s="2">
        <v>45683.0</v>
      </c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ht="15.75" customHeight="1">
      <c r="A4083" s="1" t="s">
        <v>8154</v>
      </c>
      <c r="B4083" s="1" t="s">
        <v>8155</v>
      </c>
      <c r="C4083" s="1">
        <v>5.534993342288E12</v>
      </c>
      <c r="D4083" s="1" t="s">
        <v>11</v>
      </c>
      <c r="E4083" s="1" t="s">
        <v>123</v>
      </c>
      <c r="F4083" s="1" t="s">
        <v>13</v>
      </c>
      <c r="G4083" s="1" t="s">
        <v>14</v>
      </c>
      <c r="H4083" s="1" t="s">
        <v>15</v>
      </c>
      <c r="I4083" s="2">
        <v>45683.0</v>
      </c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ht="15.75" customHeight="1">
      <c r="A4084" s="1" t="s">
        <v>333</v>
      </c>
      <c r="B4084" s="1" t="s">
        <v>8156</v>
      </c>
      <c r="C4084" s="1">
        <v>5.53598449942E12</v>
      </c>
      <c r="D4084" s="1" t="s">
        <v>11</v>
      </c>
      <c r="E4084" s="1" t="s">
        <v>40</v>
      </c>
      <c r="F4084" s="1" t="s">
        <v>13</v>
      </c>
      <c r="G4084" s="1" t="s">
        <v>14</v>
      </c>
      <c r="H4084" s="1" t="s">
        <v>15</v>
      </c>
      <c r="I4084" s="2">
        <v>45683.0</v>
      </c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ht="15.75" customHeight="1">
      <c r="A4085" s="1" t="s">
        <v>8157</v>
      </c>
      <c r="B4085" s="1" t="s">
        <v>8158</v>
      </c>
      <c r="C4085" s="1">
        <v>3.599129605E10</v>
      </c>
      <c r="D4085" s="1" t="s">
        <v>11</v>
      </c>
      <c r="E4085" s="1" t="s">
        <v>27</v>
      </c>
      <c r="F4085" s="1" t="s">
        <v>13</v>
      </c>
      <c r="G4085" s="1" t="s">
        <v>20</v>
      </c>
      <c r="H4085" s="1" t="s">
        <v>24</v>
      </c>
      <c r="I4085" s="2">
        <v>45683.0</v>
      </c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ht="15.75" customHeight="1">
      <c r="A4086" s="1" t="s">
        <v>8159</v>
      </c>
      <c r="B4086" s="1" t="s">
        <v>8160</v>
      </c>
      <c r="C4086" s="1">
        <v>2.1964524915E10</v>
      </c>
      <c r="D4086" s="1" t="s">
        <v>11</v>
      </c>
      <c r="E4086" s="1" t="s">
        <v>12</v>
      </c>
      <c r="F4086" s="1" t="s">
        <v>13</v>
      </c>
      <c r="G4086" s="1" t="s">
        <v>14</v>
      </c>
      <c r="H4086" s="1" t="s">
        <v>15</v>
      </c>
      <c r="I4086" s="2">
        <v>45683.0</v>
      </c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ht="15.75" customHeight="1">
      <c r="A4087" s="1" t="s">
        <v>8161</v>
      </c>
      <c r="B4087" s="1" t="s">
        <v>8162</v>
      </c>
      <c r="C4087" s="1">
        <v>7.5981169994E10</v>
      </c>
      <c r="D4087" s="1" t="s">
        <v>11</v>
      </c>
      <c r="E4087" s="1" t="s">
        <v>123</v>
      </c>
      <c r="F4087" s="1" t="s">
        <v>13</v>
      </c>
      <c r="G4087" s="1" t="s">
        <v>14</v>
      </c>
      <c r="H4087" s="1" t="s">
        <v>15</v>
      </c>
      <c r="I4087" s="2">
        <v>45683.0</v>
      </c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ht="15.75" customHeight="1">
      <c r="A4088" s="1" t="s">
        <v>8163</v>
      </c>
      <c r="B4088" s="1" t="s">
        <v>8164</v>
      </c>
      <c r="C4088" s="1">
        <v>9.4981804077E10</v>
      </c>
      <c r="D4088" s="1" t="s">
        <v>11</v>
      </c>
      <c r="E4088" s="1" t="s">
        <v>123</v>
      </c>
      <c r="F4088" s="1" t="s">
        <v>13</v>
      </c>
      <c r="G4088" s="1" t="s">
        <v>14</v>
      </c>
      <c r="H4088" s="1" t="s">
        <v>15</v>
      </c>
      <c r="I4088" s="2">
        <v>45683.0</v>
      </c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ht="15.75" customHeight="1">
      <c r="A4089" s="1" t="s">
        <v>8165</v>
      </c>
      <c r="B4089" s="1" t="s">
        <v>8166</v>
      </c>
      <c r="C4089" s="1" t="s">
        <v>8167</v>
      </c>
      <c r="D4089" s="1" t="s">
        <v>11</v>
      </c>
      <c r="E4089" s="1" t="s">
        <v>123</v>
      </c>
      <c r="F4089" s="1" t="s">
        <v>13</v>
      </c>
      <c r="G4089" s="1" t="s">
        <v>20</v>
      </c>
      <c r="H4089" s="1" t="s">
        <v>15</v>
      </c>
      <c r="I4089" s="2">
        <v>45683.0</v>
      </c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ht="15.75" customHeight="1">
      <c r="A4090" s="1" t="s">
        <v>8168</v>
      </c>
      <c r="B4090" s="1" t="s">
        <v>8169</v>
      </c>
      <c r="C4090" s="1">
        <v>4.7996516649E10</v>
      </c>
      <c r="D4090" s="1" t="s">
        <v>11</v>
      </c>
      <c r="E4090" s="1" t="s">
        <v>123</v>
      </c>
      <c r="F4090" s="1" t="s">
        <v>13</v>
      </c>
      <c r="G4090" s="1" t="s">
        <v>14</v>
      </c>
      <c r="H4090" s="1" t="s">
        <v>15</v>
      </c>
      <c r="I4090" s="2">
        <v>45683.0</v>
      </c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ht="15.75" customHeight="1">
      <c r="A4091" s="1" t="s">
        <v>8170</v>
      </c>
      <c r="B4091" s="1" t="s">
        <v>8171</v>
      </c>
      <c r="C4091" s="1">
        <v>8.6988957945E10</v>
      </c>
      <c r="D4091" s="1" t="s">
        <v>11</v>
      </c>
      <c r="E4091" s="1" t="s">
        <v>23</v>
      </c>
      <c r="F4091" s="1" t="s">
        <v>13</v>
      </c>
      <c r="G4091" s="1" t="s">
        <v>20</v>
      </c>
      <c r="H4091" s="1" t="s">
        <v>15</v>
      </c>
      <c r="I4091" s="2">
        <v>45683.0</v>
      </c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ht="15.75" customHeight="1">
      <c r="A4092" s="1" t="s">
        <v>7370</v>
      </c>
      <c r="B4092" s="1" t="s">
        <v>8172</v>
      </c>
      <c r="C4092" s="1">
        <v>8.5996204815E10</v>
      </c>
      <c r="D4092" s="1" t="s">
        <v>11</v>
      </c>
      <c r="E4092" s="1" t="s">
        <v>27</v>
      </c>
      <c r="F4092" s="1" t="s">
        <v>13</v>
      </c>
      <c r="G4092" s="1" t="s">
        <v>20</v>
      </c>
      <c r="H4092" s="1" t="s">
        <v>15</v>
      </c>
      <c r="I4092" s="2">
        <v>45683.0</v>
      </c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ht="15.75" customHeight="1">
      <c r="A4093" s="1" t="s">
        <v>8173</v>
      </c>
      <c r="B4093" s="1" t="s">
        <v>8174</v>
      </c>
      <c r="C4093" s="1">
        <v>1.1981266735E10</v>
      </c>
      <c r="D4093" s="1" t="s">
        <v>11</v>
      </c>
      <c r="E4093" s="1" t="s">
        <v>318</v>
      </c>
      <c r="F4093" s="1" t="s">
        <v>13</v>
      </c>
      <c r="G4093" s="1" t="s">
        <v>20</v>
      </c>
      <c r="H4093" s="1" t="s">
        <v>15</v>
      </c>
      <c r="I4093" s="2">
        <v>45683.0</v>
      </c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ht="15.75" customHeight="1">
      <c r="A4094" s="1" t="s">
        <v>8175</v>
      </c>
      <c r="B4094" s="1" t="s">
        <v>8176</v>
      </c>
      <c r="C4094" s="1">
        <v>1.4998429986E10</v>
      </c>
      <c r="D4094" s="1" t="s">
        <v>11</v>
      </c>
      <c r="E4094" s="1" t="s">
        <v>27</v>
      </c>
      <c r="F4094" s="1" t="s">
        <v>13</v>
      </c>
      <c r="G4094" s="1" t="s">
        <v>14</v>
      </c>
      <c r="H4094" s="1" t="s">
        <v>15</v>
      </c>
      <c r="I4094" s="2">
        <v>45683.0</v>
      </c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ht="15.75" customHeight="1">
      <c r="A4095" s="1" t="s">
        <v>8177</v>
      </c>
      <c r="B4095" s="1" t="s">
        <v>8178</v>
      </c>
      <c r="C4095" s="1">
        <v>3.8997375501E10</v>
      </c>
      <c r="D4095" s="1" t="s">
        <v>11</v>
      </c>
      <c r="E4095" s="1" t="s">
        <v>99</v>
      </c>
      <c r="F4095" s="1" t="s">
        <v>13</v>
      </c>
      <c r="G4095" s="1" t="s">
        <v>20</v>
      </c>
      <c r="H4095" s="1" t="s">
        <v>15</v>
      </c>
      <c r="I4095" s="2">
        <v>45683.0</v>
      </c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ht="15.75" customHeight="1">
      <c r="A4096" s="1" t="s">
        <v>8179</v>
      </c>
      <c r="B4096" s="1" t="s">
        <v>8180</v>
      </c>
      <c r="C4096" s="1">
        <v>8.399927392E10</v>
      </c>
      <c r="D4096" s="1" t="s">
        <v>11</v>
      </c>
      <c r="E4096" s="1" t="s">
        <v>12</v>
      </c>
      <c r="F4096" s="1" t="s">
        <v>13</v>
      </c>
      <c r="G4096" s="1" t="s">
        <v>14</v>
      </c>
      <c r="H4096" s="1" t="s">
        <v>15</v>
      </c>
      <c r="I4096" s="2">
        <v>45683.0</v>
      </c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ht="15.75" customHeight="1">
      <c r="A4097" s="1" t="s">
        <v>8181</v>
      </c>
      <c r="B4097" s="1" t="s">
        <v>8182</v>
      </c>
      <c r="C4097" s="1">
        <v>5.564999116776E12</v>
      </c>
      <c r="D4097" s="1" t="s">
        <v>11</v>
      </c>
      <c r="E4097" s="1" t="s">
        <v>99</v>
      </c>
      <c r="F4097" s="1" t="s">
        <v>13</v>
      </c>
      <c r="G4097" s="1" t="s">
        <v>20</v>
      </c>
      <c r="H4097" s="1" t="s">
        <v>15</v>
      </c>
      <c r="I4097" s="2">
        <v>45683.0</v>
      </c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ht="15.75" customHeight="1">
      <c r="A4098" s="1" t="s">
        <v>8183</v>
      </c>
      <c r="B4098" s="1" t="s">
        <v>8184</v>
      </c>
      <c r="C4098" s="1">
        <v>6.1991596378E10</v>
      </c>
      <c r="D4098" s="1" t="s">
        <v>11</v>
      </c>
      <c r="E4098" s="1" t="s">
        <v>27</v>
      </c>
      <c r="F4098" s="1" t="s">
        <v>13</v>
      </c>
      <c r="G4098" s="1" t="s">
        <v>20</v>
      </c>
      <c r="H4098" s="1" t="s">
        <v>357</v>
      </c>
      <c r="I4098" s="2">
        <v>45683.0</v>
      </c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ht="15.75" customHeight="1">
      <c r="A4099" s="1" t="s">
        <v>8185</v>
      </c>
      <c r="B4099" s="1" t="s">
        <v>8186</v>
      </c>
      <c r="C4099" s="1">
        <v>7.499803057E10</v>
      </c>
      <c r="D4099" s="1" t="s">
        <v>11</v>
      </c>
      <c r="E4099" s="1" t="s">
        <v>99</v>
      </c>
      <c r="F4099" s="1" t="s">
        <v>13</v>
      </c>
      <c r="G4099" s="1" t="s">
        <v>20</v>
      </c>
      <c r="H4099" s="1" t="s">
        <v>15</v>
      </c>
      <c r="I4099" s="2">
        <v>45683.0</v>
      </c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ht="15.75" customHeight="1">
      <c r="A4100" s="1" t="s">
        <v>8187</v>
      </c>
      <c r="B4100" s="1" t="s">
        <v>8188</v>
      </c>
      <c r="C4100" s="1">
        <v>1.298884319E10</v>
      </c>
      <c r="D4100" s="1" t="s">
        <v>11</v>
      </c>
      <c r="E4100" s="1" t="s">
        <v>27</v>
      </c>
      <c r="F4100" s="1" t="s">
        <v>13</v>
      </c>
      <c r="G4100" s="1" t="s">
        <v>20</v>
      </c>
      <c r="H4100" s="1" t="s">
        <v>15</v>
      </c>
      <c r="I4100" s="2">
        <v>45683.0</v>
      </c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ht="15.75" customHeight="1">
      <c r="A4101" s="1" t="s">
        <v>8189</v>
      </c>
      <c r="B4101" s="1" t="s">
        <v>8190</v>
      </c>
      <c r="C4101" s="1">
        <v>8.8998502133E10</v>
      </c>
      <c r="D4101" s="1" t="s">
        <v>11</v>
      </c>
      <c r="E4101" s="1" t="s">
        <v>37</v>
      </c>
      <c r="F4101" s="1" t="s">
        <v>13</v>
      </c>
      <c r="G4101" s="1" t="s">
        <v>14</v>
      </c>
      <c r="H4101" s="1" t="s">
        <v>143</v>
      </c>
      <c r="I4101" s="2">
        <v>45683.0</v>
      </c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ht="15.75" customHeight="1">
      <c r="A4102" s="1" t="s">
        <v>8191</v>
      </c>
      <c r="B4102" s="1" t="s">
        <v>8192</v>
      </c>
      <c r="C4102" s="1">
        <v>8.499408527E10</v>
      </c>
      <c r="D4102" s="1" t="s">
        <v>11</v>
      </c>
      <c r="E4102" s="1" t="s">
        <v>27</v>
      </c>
      <c r="F4102" s="1" t="s">
        <v>13</v>
      </c>
      <c r="G4102" s="1" t="s">
        <v>20</v>
      </c>
      <c r="H4102" s="1" t="s">
        <v>44</v>
      </c>
      <c r="I4102" s="2">
        <v>45683.0</v>
      </c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ht="15.75" customHeight="1">
      <c r="A4103" s="1" t="s">
        <v>8193</v>
      </c>
      <c r="B4103" s="1" t="s">
        <v>8194</v>
      </c>
      <c r="C4103" s="1">
        <v>4.3984270591E10</v>
      </c>
      <c r="D4103" s="1" t="s">
        <v>11</v>
      </c>
      <c r="E4103" s="1" t="s">
        <v>40</v>
      </c>
      <c r="F4103" s="1" t="s">
        <v>13</v>
      </c>
      <c r="G4103" s="1" t="s">
        <v>20</v>
      </c>
      <c r="H4103" s="1" t="s">
        <v>15</v>
      </c>
      <c r="I4103" s="2">
        <v>45683.0</v>
      </c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ht="15.75" customHeight="1">
      <c r="A4104" s="1" t="s">
        <v>8195</v>
      </c>
      <c r="B4104" s="1" t="s">
        <v>8196</v>
      </c>
      <c r="C4104" s="1">
        <v>552.0</v>
      </c>
      <c r="D4104" s="1" t="s">
        <v>11</v>
      </c>
      <c r="E4104" s="1" t="s">
        <v>40</v>
      </c>
      <c r="F4104" s="1" t="s">
        <v>13</v>
      </c>
      <c r="G4104" s="1" t="s">
        <v>14</v>
      </c>
      <c r="H4104" s="1" t="s">
        <v>15</v>
      </c>
      <c r="I4104" s="2">
        <v>45683.0</v>
      </c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ht="15.75" customHeight="1">
      <c r="A4105" s="1" t="s">
        <v>8197</v>
      </c>
      <c r="B4105" s="1" t="s">
        <v>8198</v>
      </c>
      <c r="C4105" s="1">
        <v>1.1958237597E10</v>
      </c>
      <c r="D4105" s="1" t="s">
        <v>11</v>
      </c>
      <c r="E4105" s="1" t="s">
        <v>37</v>
      </c>
      <c r="F4105" s="1" t="s">
        <v>13</v>
      </c>
      <c r="G4105" s="1" t="s">
        <v>14</v>
      </c>
      <c r="H4105" s="1" t="s">
        <v>4765</v>
      </c>
      <c r="I4105" s="2">
        <v>45683.0</v>
      </c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ht="15.75" customHeight="1">
      <c r="A4106" s="1" t="s">
        <v>8199</v>
      </c>
      <c r="B4106" s="1" t="s">
        <v>8200</v>
      </c>
      <c r="C4106" s="1">
        <v>9.2988174591E10</v>
      </c>
      <c r="D4106" s="1" t="s">
        <v>11</v>
      </c>
      <c r="E4106" s="1" t="s">
        <v>37</v>
      </c>
      <c r="F4106" s="1" t="s">
        <v>13</v>
      </c>
      <c r="G4106" s="1" t="s">
        <v>14</v>
      </c>
      <c r="H4106" s="1" t="s">
        <v>65</v>
      </c>
      <c r="I4106" s="2">
        <v>45683.0</v>
      </c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ht="15.75" customHeight="1">
      <c r="A4107" s="1" t="s">
        <v>8201</v>
      </c>
      <c r="B4107" s="1" t="s">
        <v>8202</v>
      </c>
      <c r="C4107" s="1">
        <v>9.8981038485E10</v>
      </c>
      <c r="D4107" s="1" t="s">
        <v>11</v>
      </c>
      <c r="E4107" s="1" t="s">
        <v>27</v>
      </c>
      <c r="F4107" s="1" t="s">
        <v>13</v>
      </c>
      <c r="G4107" s="1" t="s">
        <v>20</v>
      </c>
      <c r="H4107" s="1" t="s">
        <v>44</v>
      </c>
      <c r="I4107" s="2">
        <v>45683.0</v>
      </c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ht="15.75" customHeight="1">
      <c r="A4108" s="1" t="s">
        <v>8203</v>
      </c>
      <c r="B4108" s="1" t="s">
        <v>8204</v>
      </c>
      <c r="C4108" s="1">
        <v>9.798455999E10</v>
      </c>
      <c r="D4108" s="1" t="s">
        <v>11</v>
      </c>
      <c r="E4108" s="1" t="s">
        <v>27</v>
      </c>
      <c r="F4108" s="1" t="s">
        <v>13</v>
      </c>
      <c r="G4108" s="1" t="s">
        <v>14</v>
      </c>
      <c r="H4108" s="1" t="s">
        <v>15</v>
      </c>
      <c r="I4108" s="2">
        <v>45683.0</v>
      </c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ht="15.75" customHeight="1">
      <c r="A4109" s="1" t="s">
        <v>8205</v>
      </c>
      <c r="B4109" s="1" t="s">
        <v>8206</v>
      </c>
      <c r="C4109" s="1" t="s">
        <v>8207</v>
      </c>
      <c r="D4109" s="1" t="s">
        <v>11</v>
      </c>
      <c r="E4109" s="1" t="s">
        <v>37</v>
      </c>
      <c r="F4109" s="1" t="s">
        <v>13</v>
      </c>
      <c r="G4109" s="1" t="s">
        <v>20</v>
      </c>
      <c r="H4109" s="1" t="s">
        <v>44</v>
      </c>
      <c r="I4109" s="2">
        <v>45683.0</v>
      </c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ht="15.75" customHeight="1">
      <c r="A4110" s="1" t="s">
        <v>8208</v>
      </c>
      <c r="B4110" s="1" t="s">
        <v>8209</v>
      </c>
      <c r="C4110" s="1">
        <v>7.0</v>
      </c>
      <c r="D4110" s="1" t="s">
        <v>11</v>
      </c>
      <c r="E4110" s="1" t="s">
        <v>123</v>
      </c>
      <c r="F4110" s="1" t="s">
        <v>13</v>
      </c>
      <c r="G4110" s="1" t="s">
        <v>14</v>
      </c>
      <c r="H4110" s="1" t="s">
        <v>15</v>
      </c>
      <c r="I4110" s="2">
        <v>45683.0</v>
      </c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ht="15.75" customHeight="1">
      <c r="A4111" s="1" t="s">
        <v>569</v>
      </c>
      <c r="B4111" s="1" t="s">
        <v>8210</v>
      </c>
      <c r="C4111" s="1" t="s">
        <v>8211</v>
      </c>
      <c r="D4111" s="1" t="s">
        <v>11</v>
      </c>
      <c r="E4111" s="1" t="s">
        <v>27</v>
      </c>
      <c r="F4111" s="1" t="s">
        <v>13</v>
      </c>
      <c r="G4111" s="1" t="s">
        <v>20</v>
      </c>
      <c r="H4111" s="1" t="s">
        <v>65</v>
      </c>
      <c r="I4111" s="2">
        <v>45683.0</v>
      </c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ht="15.75" customHeight="1">
      <c r="A4112" s="1" t="s">
        <v>8212</v>
      </c>
      <c r="B4112" s="1" t="s">
        <v>8213</v>
      </c>
      <c r="C4112" s="1">
        <v>1.4998731863E10</v>
      </c>
      <c r="D4112" s="1" t="s">
        <v>11</v>
      </c>
      <c r="E4112" s="1" t="s">
        <v>27</v>
      </c>
      <c r="F4112" s="1" t="s">
        <v>13</v>
      </c>
      <c r="G4112" s="1" t="s">
        <v>14</v>
      </c>
      <c r="H4112" s="1" t="s">
        <v>15</v>
      </c>
      <c r="I4112" s="2">
        <v>45683.0</v>
      </c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ht="15.75" customHeight="1">
      <c r="A4113" s="1" t="s">
        <v>8214</v>
      </c>
      <c r="B4113" s="1" t="s">
        <v>8215</v>
      </c>
      <c r="C4113" s="1">
        <v>4.4991472124E10</v>
      </c>
      <c r="D4113" s="1" t="s">
        <v>11</v>
      </c>
      <c r="E4113" s="1" t="s">
        <v>27</v>
      </c>
      <c r="F4113" s="1" t="s">
        <v>13</v>
      </c>
      <c r="G4113" s="1" t="s">
        <v>20</v>
      </c>
      <c r="H4113" s="1" t="s">
        <v>15</v>
      </c>
      <c r="I4113" s="2">
        <v>45683.0</v>
      </c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ht="15.75" customHeight="1">
      <c r="A4114" s="1" t="s">
        <v>8216</v>
      </c>
      <c r="B4114" s="1" t="s">
        <v>8217</v>
      </c>
      <c r="C4114" s="1">
        <v>5.199264018E10</v>
      </c>
      <c r="D4114" s="1" t="s">
        <v>11</v>
      </c>
      <c r="E4114" s="1" t="s">
        <v>23</v>
      </c>
      <c r="F4114" s="1" t="s">
        <v>13</v>
      </c>
      <c r="G4114" s="1" t="s">
        <v>20</v>
      </c>
      <c r="H4114" s="1" t="s">
        <v>15</v>
      </c>
      <c r="I4114" s="2">
        <v>45683.0</v>
      </c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ht="15.75" customHeight="1">
      <c r="A4115" s="1" t="s">
        <v>8218</v>
      </c>
      <c r="B4115" s="1" t="s">
        <v>8219</v>
      </c>
      <c r="C4115" s="1" t="s">
        <v>8220</v>
      </c>
      <c r="D4115" s="1" t="s">
        <v>11</v>
      </c>
      <c r="E4115" s="1" t="s">
        <v>23</v>
      </c>
      <c r="F4115" s="1" t="s">
        <v>13</v>
      </c>
      <c r="G4115" s="1" t="s">
        <v>20</v>
      </c>
      <c r="H4115" s="1" t="s">
        <v>24</v>
      </c>
      <c r="I4115" s="2">
        <v>45683.0</v>
      </c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ht="15.75" customHeight="1">
      <c r="A4116" s="1" t="s">
        <v>8221</v>
      </c>
      <c r="B4116" s="1" t="s">
        <v>8222</v>
      </c>
      <c r="C4116" s="1">
        <v>1.6997886687E10</v>
      </c>
      <c r="D4116" s="1" t="s">
        <v>11</v>
      </c>
      <c r="E4116" s="1" t="s">
        <v>27</v>
      </c>
      <c r="F4116" s="1" t="s">
        <v>13</v>
      </c>
      <c r="G4116" s="1" t="s">
        <v>20</v>
      </c>
      <c r="H4116" s="1" t="s">
        <v>65</v>
      </c>
      <c r="I4116" s="2">
        <v>45683.0</v>
      </c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ht="15.75" customHeight="1">
      <c r="A4117" s="1" t="s">
        <v>8223</v>
      </c>
      <c r="B4117" s="1" t="s">
        <v>8224</v>
      </c>
      <c r="C4117" s="1">
        <v>1.5981657521E10</v>
      </c>
      <c r="D4117" s="1" t="s">
        <v>11</v>
      </c>
      <c r="E4117" s="1" t="s">
        <v>23</v>
      </c>
      <c r="F4117" s="1" t="s">
        <v>13</v>
      </c>
      <c r="G4117" s="1" t="s">
        <v>20</v>
      </c>
      <c r="H4117" s="1" t="s">
        <v>15</v>
      </c>
      <c r="I4117" s="2">
        <v>45683.0</v>
      </c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ht="15.75" customHeight="1">
      <c r="A4118" s="1" t="s">
        <v>8225</v>
      </c>
      <c r="B4118" s="1" t="s">
        <v>8226</v>
      </c>
      <c r="C4118" s="1">
        <v>8.1979050332E10</v>
      </c>
      <c r="D4118" s="1" t="s">
        <v>11</v>
      </c>
      <c r="E4118" s="1" t="s">
        <v>23</v>
      </c>
      <c r="F4118" s="1" t="s">
        <v>13</v>
      </c>
      <c r="G4118" s="1" t="s">
        <v>20</v>
      </c>
      <c r="H4118" s="1" t="s">
        <v>15</v>
      </c>
      <c r="I4118" s="2">
        <v>45683.0</v>
      </c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ht="15.75" customHeight="1">
      <c r="A4119" s="1" t="s">
        <v>6044</v>
      </c>
      <c r="B4119" s="1" t="s">
        <v>8227</v>
      </c>
      <c r="C4119" s="1">
        <v>1.1948113713E10</v>
      </c>
      <c r="D4119" s="1" t="s">
        <v>11</v>
      </c>
      <c r="E4119" s="1" t="s">
        <v>99</v>
      </c>
      <c r="F4119" s="1" t="s">
        <v>13</v>
      </c>
      <c r="G4119" s="1" t="s">
        <v>20</v>
      </c>
      <c r="H4119" s="1" t="s">
        <v>44</v>
      </c>
      <c r="I4119" s="2">
        <v>45683.0</v>
      </c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ht="15.75" customHeight="1">
      <c r="A4120" s="1" t="s">
        <v>8228</v>
      </c>
      <c r="B4120" s="1" t="s">
        <v>8229</v>
      </c>
      <c r="C4120" s="1" t="s">
        <v>8230</v>
      </c>
      <c r="D4120" s="1" t="s">
        <v>11</v>
      </c>
      <c r="E4120" s="1" t="s">
        <v>23</v>
      </c>
      <c r="F4120" s="1" t="s">
        <v>13</v>
      </c>
      <c r="G4120" s="1" t="s">
        <v>20</v>
      </c>
      <c r="H4120" s="1" t="s">
        <v>15</v>
      </c>
      <c r="I4120" s="2">
        <v>45683.0</v>
      </c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ht="15.75" customHeight="1">
      <c r="A4121" s="1" t="s">
        <v>8231</v>
      </c>
      <c r="B4121" s="1" t="s">
        <v>8232</v>
      </c>
      <c r="C4121" s="1">
        <v>4.3991822209E10</v>
      </c>
      <c r="D4121" s="1" t="s">
        <v>11</v>
      </c>
      <c r="E4121" s="1" t="s">
        <v>40</v>
      </c>
      <c r="F4121" s="1" t="s">
        <v>13</v>
      </c>
      <c r="G4121" s="1" t="s">
        <v>20</v>
      </c>
      <c r="H4121" s="1" t="s">
        <v>15</v>
      </c>
      <c r="I4121" s="2">
        <v>45683.0</v>
      </c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ht="15.75" customHeight="1">
      <c r="A4122" s="1" t="s">
        <v>8233</v>
      </c>
      <c r="B4122" s="1" t="s">
        <v>8234</v>
      </c>
      <c r="C4122" s="1">
        <v>6.199919528E10</v>
      </c>
      <c r="D4122" s="1" t="s">
        <v>11</v>
      </c>
      <c r="E4122" s="1" t="s">
        <v>2258</v>
      </c>
      <c r="F4122" s="1" t="s">
        <v>13</v>
      </c>
      <c r="G4122" s="1" t="s">
        <v>20</v>
      </c>
      <c r="H4122" s="1" t="s">
        <v>15</v>
      </c>
      <c r="I4122" s="2">
        <v>45683.0</v>
      </c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ht="15.75" customHeight="1">
      <c r="A4123" s="1" t="s">
        <v>8235</v>
      </c>
      <c r="B4123" s="1" t="s">
        <v>8236</v>
      </c>
      <c r="C4123" s="1">
        <v>1.1986870393E10</v>
      </c>
      <c r="D4123" s="1" t="s">
        <v>11</v>
      </c>
      <c r="E4123" s="1" t="s">
        <v>123</v>
      </c>
      <c r="F4123" s="1" t="s">
        <v>13</v>
      </c>
      <c r="G4123" s="1" t="s">
        <v>14</v>
      </c>
      <c r="H4123" s="1" t="s">
        <v>15</v>
      </c>
      <c r="I4123" s="2">
        <v>45683.0</v>
      </c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ht="15.75" customHeight="1">
      <c r="A4124" s="1" t="s">
        <v>8237</v>
      </c>
      <c r="B4124" s="1" t="s">
        <v>8238</v>
      </c>
      <c r="C4124" s="1">
        <v>9.8999842201E10</v>
      </c>
      <c r="D4124" s="1" t="s">
        <v>11</v>
      </c>
      <c r="E4124" s="1" t="s">
        <v>318</v>
      </c>
      <c r="F4124" s="1" t="s">
        <v>13</v>
      </c>
      <c r="G4124" s="1" t="s">
        <v>20</v>
      </c>
      <c r="H4124" s="1" t="s">
        <v>15</v>
      </c>
      <c r="I4124" s="2">
        <v>45683.0</v>
      </c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ht="15.75" customHeight="1">
      <c r="A4125" s="1" t="s">
        <v>8239</v>
      </c>
      <c r="B4125" s="1" t="s">
        <v>8240</v>
      </c>
      <c r="C4125" s="1">
        <v>1.1986862312E10</v>
      </c>
      <c r="D4125" s="1" t="s">
        <v>11</v>
      </c>
      <c r="E4125" s="1" t="s">
        <v>23</v>
      </c>
      <c r="F4125" s="1" t="s">
        <v>13</v>
      </c>
      <c r="G4125" s="1" t="s">
        <v>20</v>
      </c>
      <c r="H4125" s="1" t="s">
        <v>15</v>
      </c>
      <c r="I4125" s="2">
        <v>45683.0</v>
      </c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ht="15.75" customHeight="1">
      <c r="A4126" s="1" t="s">
        <v>8241</v>
      </c>
      <c r="B4126" s="1" t="s">
        <v>8242</v>
      </c>
      <c r="C4126" s="1">
        <v>1.6997900461E10</v>
      </c>
      <c r="D4126" s="1" t="s">
        <v>11</v>
      </c>
      <c r="E4126" s="1" t="s">
        <v>12</v>
      </c>
      <c r="F4126" s="1" t="s">
        <v>13</v>
      </c>
      <c r="G4126" s="1" t="s">
        <v>14</v>
      </c>
      <c r="H4126" s="1" t="s">
        <v>15</v>
      </c>
      <c r="I4126" s="2">
        <v>45683.0</v>
      </c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ht="15.75" customHeight="1">
      <c r="A4127" s="1" t="s">
        <v>63</v>
      </c>
      <c r="B4127" s="1" t="s">
        <v>8243</v>
      </c>
      <c r="C4127" s="1">
        <v>5.521986248925E12</v>
      </c>
      <c r="D4127" s="1" t="s">
        <v>11</v>
      </c>
      <c r="E4127" s="1" t="s">
        <v>261</v>
      </c>
      <c r="F4127" s="1" t="s">
        <v>13</v>
      </c>
      <c r="G4127" s="1" t="s">
        <v>20</v>
      </c>
      <c r="H4127" s="1" t="s">
        <v>15</v>
      </c>
      <c r="I4127" s="2">
        <v>45683.0</v>
      </c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ht="15.75" customHeight="1">
      <c r="A4128" s="1" t="s">
        <v>8244</v>
      </c>
      <c r="B4128" s="1" t="s">
        <v>8245</v>
      </c>
      <c r="C4128" s="1">
        <v>4.1995546432E10</v>
      </c>
      <c r="D4128" s="1" t="s">
        <v>11</v>
      </c>
      <c r="E4128" s="1" t="s">
        <v>40</v>
      </c>
      <c r="F4128" s="1" t="s">
        <v>13</v>
      </c>
      <c r="G4128" s="1" t="s">
        <v>20</v>
      </c>
      <c r="H4128" s="1" t="s">
        <v>15</v>
      </c>
      <c r="I4128" s="2">
        <v>45683.0</v>
      </c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ht="15.75" customHeight="1">
      <c r="A4129" s="1" t="s">
        <v>8246</v>
      </c>
      <c r="B4129" s="1" t="s">
        <v>8247</v>
      </c>
      <c r="C4129" s="1">
        <v>1.698122451E10</v>
      </c>
      <c r="D4129" s="1" t="s">
        <v>11</v>
      </c>
      <c r="E4129" s="1" t="s">
        <v>27</v>
      </c>
      <c r="F4129" s="1" t="s">
        <v>13</v>
      </c>
      <c r="G4129" s="1" t="s">
        <v>20</v>
      </c>
      <c r="H4129" s="1" t="s">
        <v>15</v>
      </c>
      <c r="I4129" s="2">
        <v>45683.0</v>
      </c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ht="15.75" customHeight="1">
      <c r="A4130" s="1" t="s">
        <v>8248</v>
      </c>
      <c r="B4130" s="1" t="s">
        <v>8249</v>
      </c>
      <c r="C4130" s="1">
        <v>8.5999831051E10</v>
      </c>
      <c r="D4130" s="1" t="s">
        <v>11</v>
      </c>
      <c r="E4130" s="1" t="s">
        <v>27</v>
      </c>
      <c r="F4130" s="1" t="s">
        <v>13</v>
      </c>
      <c r="G4130" s="1" t="s">
        <v>20</v>
      </c>
      <c r="H4130" s="1" t="s">
        <v>24</v>
      </c>
      <c r="I4130" s="2">
        <v>45683.0</v>
      </c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ht="15.75" customHeight="1">
      <c r="A4131" s="1" t="s">
        <v>8250</v>
      </c>
      <c r="B4131" s="1" t="s">
        <v>8251</v>
      </c>
      <c r="C4131" s="1">
        <v>2.1996148474E10</v>
      </c>
      <c r="D4131" s="1" t="s">
        <v>11</v>
      </c>
      <c r="E4131" s="1" t="s">
        <v>27</v>
      </c>
      <c r="F4131" s="1" t="s">
        <v>13</v>
      </c>
      <c r="G4131" s="1" t="s">
        <v>20</v>
      </c>
      <c r="H4131" s="1" t="s">
        <v>15</v>
      </c>
      <c r="I4131" s="2">
        <v>45683.0</v>
      </c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ht="15.75" customHeight="1">
      <c r="A4132" s="1" t="s">
        <v>175</v>
      </c>
      <c r="B4132" s="1" t="s">
        <v>8252</v>
      </c>
      <c r="C4132" s="1" t="s">
        <v>8253</v>
      </c>
      <c r="D4132" s="1" t="s">
        <v>11</v>
      </c>
      <c r="E4132" s="1" t="s">
        <v>123</v>
      </c>
      <c r="F4132" s="1" t="s">
        <v>13</v>
      </c>
      <c r="G4132" s="1" t="s">
        <v>20</v>
      </c>
      <c r="H4132" s="1" t="s">
        <v>15</v>
      </c>
      <c r="I4132" s="2">
        <v>45683.0</v>
      </c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ht="15.75" customHeight="1">
      <c r="A4133" s="1" t="s">
        <v>880</v>
      </c>
      <c r="B4133" s="1" t="s">
        <v>8254</v>
      </c>
      <c r="C4133" s="1">
        <v>2.1964268699E10</v>
      </c>
      <c r="D4133" s="1" t="s">
        <v>11</v>
      </c>
      <c r="E4133" s="1" t="s">
        <v>23</v>
      </c>
      <c r="F4133" s="1" t="s">
        <v>13</v>
      </c>
      <c r="G4133" s="1" t="s">
        <v>20</v>
      </c>
      <c r="H4133" s="1" t="s">
        <v>15</v>
      </c>
      <c r="I4133" s="2">
        <v>45683.0</v>
      </c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ht="15.75" customHeight="1">
      <c r="A4134" s="1" t="s">
        <v>8255</v>
      </c>
      <c r="B4134" s="1" t="s">
        <v>8256</v>
      </c>
      <c r="C4134" s="1">
        <v>2.8992711657E10</v>
      </c>
      <c r="D4134" s="1" t="s">
        <v>11</v>
      </c>
      <c r="E4134" s="1" t="s">
        <v>37</v>
      </c>
      <c r="F4134" s="1" t="s">
        <v>13</v>
      </c>
      <c r="G4134" s="1" t="s">
        <v>20</v>
      </c>
      <c r="H4134" s="1" t="s">
        <v>4765</v>
      </c>
      <c r="I4134" s="2">
        <v>45683.0</v>
      </c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ht="15.75" customHeight="1">
      <c r="A4135" s="1" t="s">
        <v>8257</v>
      </c>
      <c r="B4135" s="1" t="s">
        <v>8258</v>
      </c>
      <c r="C4135" s="1">
        <v>8.5997778396E10</v>
      </c>
      <c r="D4135" s="1" t="s">
        <v>11</v>
      </c>
      <c r="E4135" s="1" t="s">
        <v>27</v>
      </c>
      <c r="F4135" s="1" t="s">
        <v>13</v>
      </c>
      <c r="G4135" s="1" t="s">
        <v>20</v>
      </c>
      <c r="H4135" s="1" t="s">
        <v>65</v>
      </c>
      <c r="I4135" s="2">
        <v>45683.0</v>
      </c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ht="15.75" customHeight="1">
      <c r="A4136" s="1" t="s">
        <v>8259</v>
      </c>
      <c r="B4136" s="1" t="s">
        <v>8260</v>
      </c>
      <c r="C4136" s="1">
        <v>2.1980348146E10</v>
      </c>
      <c r="D4136" s="1" t="s">
        <v>11</v>
      </c>
      <c r="E4136" s="1" t="s">
        <v>27</v>
      </c>
      <c r="F4136" s="1" t="s">
        <v>13</v>
      </c>
      <c r="G4136" s="1" t="s">
        <v>14</v>
      </c>
      <c r="H4136" s="1" t="s">
        <v>15</v>
      </c>
      <c r="I4136" s="2">
        <v>45683.0</v>
      </c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ht="15.75" customHeight="1">
      <c r="A4137" s="1" t="s">
        <v>3892</v>
      </c>
      <c r="B4137" s="1" t="s">
        <v>8261</v>
      </c>
      <c r="C4137" s="1">
        <v>5.548996215166E12</v>
      </c>
      <c r="D4137" s="1" t="s">
        <v>11</v>
      </c>
      <c r="E4137" s="1" t="s">
        <v>27</v>
      </c>
      <c r="F4137" s="1" t="s">
        <v>13</v>
      </c>
      <c r="G4137" s="1" t="s">
        <v>20</v>
      </c>
      <c r="H4137" s="1" t="s">
        <v>15</v>
      </c>
      <c r="I4137" s="2">
        <v>45683.0</v>
      </c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ht="15.75" customHeight="1">
      <c r="A4138" s="1" t="s">
        <v>8262</v>
      </c>
      <c r="B4138" s="1" t="s">
        <v>8263</v>
      </c>
      <c r="C4138" s="1">
        <v>4.499982862E10</v>
      </c>
      <c r="D4138" s="1" t="s">
        <v>11</v>
      </c>
      <c r="E4138" s="1" t="s">
        <v>123</v>
      </c>
      <c r="F4138" s="1" t="s">
        <v>13</v>
      </c>
      <c r="G4138" s="1" t="s">
        <v>14</v>
      </c>
      <c r="H4138" s="1" t="s">
        <v>15</v>
      </c>
      <c r="I4138" s="2">
        <v>45683.0</v>
      </c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ht="15.75" customHeight="1">
      <c r="A4139" s="1" t="s">
        <v>8264</v>
      </c>
      <c r="B4139" s="1" t="s">
        <v>8265</v>
      </c>
      <c r="C4139" s="1">
        <v>7.4988262576E10</v>
      </c>
      <c r="D4139" s="1" t="s">
        <v>11</v>
      </c>
      <c r="E4139" s="1" t="s">
        <v>112</v>
      </c>
      <c r="F4139" s="1" t="s">
        <v>13</v>
      </c>
      <c r="G4139" s="1" t="s">
        <v>14</v>
      </c>
      <c r="H4139" s="1" t="s">
        <v>15</v>
      </c>
      <c r="I4139" s="2">
        <v>45683.0</v>
      </c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ht="15.75" customHeight="1">
      <c r="A4140" s="1" t="s">
        <v>8266</v>
      </c>
      <c r="B4140" s="1" t="s">
        <v>8267</v>
      </c>
      <c r="C4140" s="1">
        <v>1.1965644732E10</v>
      </c>
      <c r="D4140" s="1" t="s">
        <v>11</v>
      </c>
      <c r="E4140" s="1" t="s">
        <v>23</v>
      </c>
      <c r="F4140" s="1" t="s">
        <v>13</v>
      </c>
      <c r="G4140" s="1" t="s">
        <v>20</v>
      </c>
      <c r="H4140" s="1" t="s">
        <v>15</v>
      </c>
      <c r="I4140" s="2">
        <v>45683.0</v>
      </c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ht="15.75" customHeight="1">
      <c r="A4141" s="1" t="s">
        <v>8268</v>
      </c>
      <c r="B4141" s="1" t="s">
        <v>8269</v>
      </c>
      <c r="C4141" s="1">
        <v>9.98480537E8</v>
      </c>
      <c r="D4141" s="1" t="s">
        <v>11</v>
      </c>
      <c r="E4141" s="1" t="s">
        <v>27</v>
      </c>
      <c r="F4141" s="1" t="s">
        <v>13</v>
      </c>
      <c r="G4141" s="1" t="s">
        <v>14</v>
      </c>
      <c r="H4141" s="1" t="s">
        <v>44</v>
      </c>
      <c r="I4141" s="2">
        <v>45683.0</v>
      </c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ht="15.75" customHeight="1">
      <c r="A4142" s="1" t="s">
        <v>8270</v>
      </c>
      <c r="B4142" s="1" t="s">
        <v>8271</v>
      </c>
      <c r="C4142" s="1">
        <v>8.9999260131E10</v>
      </c>
      <c r="D4142" s="1" t="s">
        <v>11</v>
      </c>
      <c r="E4142" s="1" t="s">
        <v>40</v>
      </c>
      <c r="F4142" s="1" t="s">
        <v>13</v>
      </c>
      <c r="G4142" s="1" t="s">
        <v>20</v>
      </c>
      <c r="H4142" s="1" t="s">
        <v>15</v>
      </c>
      <c r="I4142" s="2">
        <v>45683.0</v>
      </c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ht="15.75" customHeight="1">
      <c r="A4143" s="1" t="s">
        <v>8272</v>
      </c>
      <c r="B4143" s="1" t="s">
        <v>8273</v>
      </c>
      <c r="C4143" s="1">
        <v>3.5988675874E10</v>
      </c>
      <c r="D4143" s="1" t="s">
        <v>11</v>
      </c>
      <c r="E4143" s="1" t="s">
        <v>27</v>
      </c>
      <c r="F4143" s="1" t="s">
        <v>13</v>
      </c>
      <c r="G4143" s="1" t="s">
        <v>14</v>
      </c>
      <c r="H4143" s="1" t="s">
        <v>65</v>
      </c>
      <c r="I4143" s="2">
        <v>45683.0</v>
      </c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ht="15.75" customHeight="1">
      <c r="A4144" s="1" t="s">
        <v>8274</v>
      </c>
      <c r="B4144" s="1" t="s">
        <v>8275</v>
      </c>
      <c r="C4144" s="1" t="s">
        <v>8276</v>
      </c>
      <c r="D4144" s="1" t="s">
        <v>11</v>
      </c>
      <c r="E4144" s="1" t="s">
        <v>27</v>
      </c>
      <c r="F4144" s="1" t="s">
        <v>13</v>
      </c>
      <c r="G4144" s="1" t="s">
        <v>14</v>
      </c>
      <c r="H4144" s="1" t="s">
        <v>24</v>
      </c>
      <c r="I4144" s="2">
        <v>45683.0</v>
      </c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ht="15.75" customHeight="1">
      <c r="A4145" s="1" t="s">
        <v>8277</v>
      </c>
      <c r="B4145" s="1" t="s">
        <v>8278</v>
      </c>
      <c r="C4145" s="1">
        <v>9.9991772025E10</v>
      </c>
      <c r="D4145" s="1" t="s">
        <v>11</v>
      </c>
      <c r="E4145" s="1" t="s">
        <v>40</v>
      </c>
      <c r="F4145" s="1" t="s">
        <v>13</v>
      </c>
      <c r="G4145" s="1" t="s">
        <v>14</v>
      </c>
      <c r="H4145" s="1" t="s">
        <v>65</v>
      </c>
      <c r="I4145" s="2">
        <v>45683.0</v>
      </c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ht="15.75" customHeight="1">
      <c r="A4146" s="1" t="s">
        <v>273</v>
      </c>
      <c r="B4146" s="1" t="s">
        <v>8279</v>
      </c>
      <c r="C4146" s="1" t="s">
        <v>8280</v>
      </c>
      <c r="D4146" s="1" t="s">
        <v>11</v>
      </c>
      <c r="E4146" s="1" t="s">
        <v>318</v>
      </c>
      <c r="F4146" s="1" t="s">
        <v>13</v>
      </c>
      <c r="G4146" s="1" t="s">
        <v>14</v>
      </c>
      <c r="H4146" s="1" t="s">
        <v>24</v>
      </c>
      <c r="I4146" s="2">
        <v>45683.0</v>
      </c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ht="15.75" customHeight="1">
      <c r="A4147" s="1" t="s">
        <v>8281</v>
      </c>
      <c r="B4147" s="1" t="s">
        <v>8282</v>
      </c>
      <c r="C4147" s="1">
        <v>6.7981448355E10</v>
      </c>
      <c r="D4147" s="1" t="s">
        <v>11</v>
      </c>
      <c r="E4147" s="1" t="s">
        <v>27</v>
      </c>
      <c r="F4147" s="1" t="s">
        <v>13</v>
      </c>
      <c r="G4147" s="1" t="s">
        <v>14</v>
      </c>
      <c r="H4147" s="1" t="s">
        <v>15</v>
      </c>
      <c r="I4147" s="2">
        <v>45683.0</v>
      </c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ht="15.75" customHeight="1">
      <c r="A4148" s="1" t="s">
        <v>8283</v>
      </c>
      <c r="B4148" s="1" t="s">
        <v>8284</v>
      </c>
      <c r="C4148" s="1">
        <v>8.298141287E10</v>
      </c>
      <c r="D4148" s="1" t="s">
        <v>11</v>
      </c>
      <c r="E4148" s="1" t="s">
        <v>2258</v>
      </c>
      <c r="F4148" s="1" t="s">
        <v>13</v>
      </c>
      <c r="G4148" s="1" t="s">
        <v>20</v>
      </c>
      <c r="H4148" s="1" t="s">
        <v>65</v>
      </c>
      <c r="I4148" s="2">
        <v>45683.0</v>
      </c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ht="15.75" customHeight="1">
      <c r="A4149" s="1" t="s">
        <v>8285</v>
      </c>
      <c r="B4149" s="1" t="s">
        <v>8286</v>
      </c>
      <c r="C4149" s="1">
        <v>6.1992313081E10</v>
      </c>
      <c r="D4149" s="1" t="s">
        <v>11</v>
      </c>
      <c r="E4149" s="1" t="s">
        <v>27</v>
      </c>
      <c r="F4149" s="1" t="s">
        <v>13</v>
      </c>
      <c r="G4149" s="1" t="s">
        <v>20</v>
      </c>
      <c r="H4149" s="1" t="s">
        <v>65</v>
      </c>
      <c r="I4149" s="2">
        <v>45683.0</v>
      </c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ht="15.75" customHeight="1">
      <c r="A4150" s="1" t="s">
        <v>8287</v>
      </c>
      <c r="B4150" s="1" t="s">
        <v>8288</v>
      </c>
      <c r="C4150" s="1" t="s">
        <v>8289</v>
      </c>
      <c r="D4150" s="1" t="s">
        <v>11</v>
      </c>
      <c r="E4150" s="1" t="s">
        <v>261</v>
      </c>
      <c r="F4150" s="1" t="s">
        <v>13</v>
      </c>
      <c r="G4150" s="1" t="s">
        <v>20</v>
      </c>
      <c r="H4150" s="1" t="s">
        <v>15</v>
      </c>
      <c r="I4150" s="2">
        <v>45683.0</v>
      </c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ht="15.75" customHeight="1">
      <c r="A4151" s="1" t="s">
        <v>8290</v>
      </c>
      <c r="B4151" s="1" t="s">
        <v>8291</v>
      </c>
      <c r="C4151" s="1">
        <v>6.8999516211E10</v>
      </c>
      <c r="D4151" s="1" t="s">
        <v>11</v>
      </c>
      <c r="E4151" s="1" t="s">
        <v>37</v>
      </c>
      <c r="F4151" s="1" t="s">
        <v>13</v>
      </c>
      <c r="G4151" s="1" t="s">
        <v>20</v>
      </c>
      <c r="H4151" s="1" t="s">
        <v>4765</v>
      </c>
      <c r="I4151" s="2">
        <v>45683.0</v>
      </c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ht="15.75" customHeight="1">
      <c r="A4152" s="1" t="s">
        <v>6789</v>
      </c>
      <c r="B4152" s="1" t="s">
        <v>8292</v>
      </c>
      <c r="C4152" s="1" t="s">
        <v>8293</v>
      </c>
      <c r="D4152" s="1" t="s">
        <v>11</v>
      </c>
      <c r="E4152" s="1" t="s">
        <v>27</v>
      </c>
      <c r="F4152" s="1" t="s">
        <v>13</v>
      </c>
      <c r="G4152" s="1" t="s">
        <v>20</v>
      </c>
      <c r="H4152" s="1" t="s">
        <v>15</v>
      </c>
      <c r="I4152" s="2">
        <v>45683.0</v>
      </c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ht="15.75" customHeight="1">
      <c r="A4153" s="1" t="s">
        <v>8294</v>
      </c>
      <c r="B4153" s="1" t="s">
        <v>8295</v>
      </c>
      <c r="C4153" s="1">
        <v>8.8993193899E10</v>
      </c>
      <c r="D4153" s="1" t="s">
        <v>11</v>
      </c>
      <c r="E4153" s="1" t="s">
        <v>261</v>
      </c>
      <c r="F4153" s="1" t="s">
        <v>13</v>
      </c>
      <c r="G4153" s="1" t="s">
        <v>20</v>
      </c>
      <c r="H4153" s="1" t="s">
        <v>15</v>
      </c>
      <c r="I4153" s="2">
        <v>45683.0</v>
      </c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ht="15.75" customHeight="1">
      <c r="A4154" s="1" t="s">
        <v>8296</v>
      </c>
      <c r="B4154" s="1" t="s">
        <v>8297</v>
      </c>
      <c r="C4154" s="1">
        <v>1.1948382576E10</v>
      </c>
      <c r="D4154" s="1" t="s">
        <v>11</v>
      </c>
      <c r="E4154" s="1" t="s">
        <v>12</v>
      </c>
      <c r="F4154" s="1" t="s">
        <v>13</v>
      </c>
      <c r="G4154" s="1" t="s">
        <v>14</v>
      </c>
      <c r="H4154" s="1" t="s">
        <v>15</v>
      </c>
      <c r="I4154" s="2">
        <v>45683.0</v>
      </c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ht="15.75" customHeight="1">
      <c r="A4155" s="1" t="s">
        <v>2736</v>
      </c>
      <c r="B4155" s="1" t="s">
        <v>8298</v>
      </c>
      <c r="C4155" s="1">
        <v>8.3988664411E10</v>
      </c>
      <c r="D4155" s="1" t="s">
        <v>11</v>
      </c>
      <c r="E4155" s="1" t="s">
        <v>27</v>
      </c>
      <c r="F4155" s="1" t="s">
        <v>13</v>
      </c>
      <c r="G4155" s="1" t="s">
        <v>20</v>
      </c>
      <c r="H4155" s="1" t="s">
        <v>882</v>
      </c>
      <c r="I4155" s="2">
        <v>45683.0</v>
      </c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ht="15.75" customHeight="1">
      <c r="A4156" s="1" t="s">
        <v>8299</v>
      </c>
      <c r="B4156" s="1" t="s">
        <v>8300</v>
      </c>
      <c r="C4156" s="1">
        <v>4.7996073287E10</v>
      </c>
      <c r="D4156" s="1" t="s">
        <v>11</v>
      </c>
      <c r="E4156" s="1" t="s">
        <v>27</v>
      </c>
      <c r="F4156" s="1" t="s">
        <v>13</v>
      </c>
      <c r="G4156" s="1" t="s">
        <v>20</v>
      </c>
      <c r="H4156" s="1" t="s">
        <v>15</v>
      </c>
      <c r="I4156" s="2">
        <v>45683.0</v>
      </c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ht="15.75" customHeight="1">
      <c r="A4157" s="1" t="s">
        <v>4402</v>
      </c>
      <c r="B4157" s="1" t="s">
        <v>8301</v>
      </c>
      <c r="C4157" s="1">
        <v>1.1970469517E10</v>
      </c>
      <c r="D4157" s="1" t="s">
        <v>11</v>
      </c>
      <c r="E4157" s="1" t="s">
        <v>37</v>
      </c>
      <c r="F4157" s="1" t="s">
        <v>13</v>
      </c>
      <c r="G4157" s="1" t="s">
        <v>14</v>
      </c>
      <c r="H4157" s="1" t="s">
        <v>143</v>
      </c>
      <c r="I4157" s="2">
        <v>45683.0</v>
      </c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ht="15.75" customHeight="1">
      <c r="A4158" s="1" t="s">
        <v>8302</v>
      </c>
      <c r="B4158" s="1" t="s">
        <v>8303</v>
      </c>
      <c r="C4158" s="1">
        <v>6.7991076818E10</v>
      </c>
      <c r="D4158" s="1" t="s">
        <v>11</v>
      </c>
      <c r="E4158" s="1" t="s">
        <v>27</v>
      </c>
      <c r="F4158" s="1" t="s">
        <v>13</v>
      </c>
      <c r="G4158" s="1" t="s">
        <v>20</v>
      </c>
      <c r="H4158" s="1" t="s">
        <v>15</v>
      </c>
      <c r="I4158" s="2">
        <v>45683.0</v>
      </c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ht="15.75" customHeight="1">
      <c r="A4159" s="1" t="s">
        <v>8304</v>
      </c>
      <c r="B4159" s="1" t="s">
        <v>8305</v>
      </c>
      <c r="C4159" s="1">
        <v>4.4999655374E10</v>
      </c>
      <c r="D4159" s="1" t="s">
        <v>11</v>
      </c>
      <c r="E4159" s="1" t="s">
        <v>123</v>
      </c>
      <c r="F4159" s="1" t="s">
        <v>13</v>
      </c>
      <c r="G4159" s="1" t="s">
        <v>14</v>
      </c>
      <c r="H4159" s="1" t="s">
        <v>15</v>
      </c>
      <c r="I4159" s="2">
        <v>45683.0</v>
      </c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ht="15.75" customHeight="1">
      <c r="A4160" s="1" t="s">
        <v>8306</v>
      </c>
      <c r="B4160" s="1" t="s">
        <v>8307</v>
      </c>
      <c r="C4160" s="1">
        <v>2.1997315101E10</v>
      </c>
      <c r="D4160" s="1" t="s">
        <v>11</v>
      </c>
      <c r="E4160" s="1" t="s">
        <v>37</v>
      </c>
      <c r="F4160" s="1" t="s">
        <v>13</v>
      </c>
      <c r="G4160" s="1" t="s">
        <v>20</v>
      </c>
      <c r="H4160" s="1" t="s">
        <v>4765</v>
      </c>
      <c r="I4160" s="2">
        <v>45683.0</v>
      </c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ht="15.75" customHeight="1">
      <c r="A4161" s="1" t="s">
        <v>3549</v>
      </c>
      <c r="B4161" s="1" t="s">
        <v>8308</v>
      </c>
      <c r="C4161" s="1">
        <v>6.9981353363E10</v>
      </c>
      <c r="D4161" s="1" t="s">
        <v>11</v>
      </c>
      <c r="E4161" s="1" t="s">
        <v>12</v>
      </c>
      <c r="F4161" s="1" t="s">
        <v>13</v>
      </c>
      <c r="G4161" s="1" t="s">
        <v>14</v>
      </c>
      <c r="H4161" s="1" t="s">
        <v>15</v>
      </c>
      <c r="I4161" s="2">
        <v>45683.0</v>
      </c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ht="15.75" customHeight="1">
      <c r="A4162" s="1" t="s">
        <v>8309</v>
      </c>
      <c r="B4162" s="1" t="s">
        <v>8310</v>
      </c>
      <c r="C4162" s="1">
        <v>7.9996882092E10</v>
      </c>
      <c r="D4162" s="1" t="s">
        <v>11</v>
      </c>
      <c r="E4162" s="1" t="s">
        <v>40</v>
      </c>
      <c r="F4162" s="1" t="s">
        <v>13</v>
      </c>
      <c r="G4162" s="1" t="s">
        <v>20</v>
      </c>
      <c r="H4162" s="1" t="s">
        <v>15</v>
      </c>
      <c r="I4162" s="2">
        <v>45683.0</v>
      </c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ht="15.75" customHeight="1">
      <c r="A4163" s="1" t="s">
        <v>8311</v>
      </c>
      <c r="B4163" s="1" t="s">
        <v>8312</v>
      </c>
      <c r="C4163" s="1">
        <v>1.6997007136E10</v>
      </c>
      <c r="D4163" s="1" t="s">
        <v>11</v>
      </c>
      <c r="E4163" s="1" t="s">
        <v>27</v>
      </c>
      <c r="F4163" s="1" t="s">
        <v>13</v>
      </c>
      <c r="G4163" s="1" t="s">
        <v>20</v>
      </c>
      <c r="H4163" s="1" t="s">
        <v>15</v>
      </c>
      <c r="I4163" s="2">
        <v>45683.0</v>
      </c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ht="15.75" customHeight="1">
      <c r="A4164" s="1" t="s">
        <v>8313</v>
      </c>
      <c r="B4164" s="1" t="s">
        <v>8314</v>
      </c>
      <c r="C4164" s="1">
        <v>5.591981902464E12</v>
      </c>
      <c r="D4164" s="1" t="s">
        <v>11</v>
      </c>
      <c r="E4164" s="1" t="s">
        <v>27</v>
      </c>
      <c r="F4164" s="1" t="s">
        <v>13</v>
      </c>
      <c r="G4164" s="1" t="s">
        <v>14</v>
      </c>
      <c r="H4164" s="1" t="s">
        <v>15</v>
      </c>
      <c r="I4164" s="2">
        <v>45683.0</v>
      </c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ht="15.75" customHeight="1">
      <c r="A4165" s="1" t="s">
        <v>8315</v>
      </c>
      <c r="B4165" s="1" t="s">
        <v>8316</v>
      </c>
      <c r="C4165" s="1">
        <v>8.899329881E10</v>
      </c>
      <c r="D4165" s="1" t="s">
        <v>11</v>
      </c>
      <c r="E4165" s="1" t="s">
        <v>318</v>
      </c>
      <c r="F4165" s="1" t="s">
        <v>13</v>
      </c>
      <c r="G4165" s="1" t="s">
        <v>20</v>
      </c>
      <c r="H4165" s="1" t="s">
        <v>44</v>
      </c>
      <c r="I4165" s="2">
        <v>45683.0</v>
      </c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ht="15.75" customHeight="1">
      <c r="A4166" s="1" t="s">
        <v>8317</v>
      </c>
      <c r="B4166" s="1" t="s">
        <v>8318</v>
      </c>
      <c r="C4166" s="1">
        <v>3.7998743792E10</v>
      </c>
      <c r="D4166" s="1" t="s">
        <v>11</v>
      </c>
      <c r="E4166" s="1" t="s">
        <v>40</v>
      </c>
      <c r="F4166" s="1" t="s">
        <v>13</v>
      </c>
      <c r="G4166" s="1" t="s">
        <v>20</v>
      </c>
      <c r="H4166" s="1" t="s">
        <v>15</v>
      </c>
      <c r="I4166" s="2">
        <v>45683.0</v>
      </c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ht="15.75" customHeight="1">
      <c r="A4167" s="1" t="s">
        <v>8319</v>
      </c>
      <c r="B4167" s="1" t="s">
        <v>8320</v>
      </c>
      <c r="C4167" s="1">
        <v>1.398199923E10</v>
      </c>
      <c r="D4167" s="1" t="s">
        <v>11</v>
      </c>
      <c r="E4167" s="1" t="s">
        <v>27</v>
      </c>
      <c r="F4167" s="1" t="s">
        <v>13</v>
      </c>
      <c r="G4167" s="1" t="s">
        <v>20</v>
      </c>
      <c r="H4167" s="1" t="s">
        <v>15</v>
      </c>
      <c r="I4167" s="2">
        <v>45683.0</v>
      </c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ht="15.75" customHeight="1">
      <c r="A4168" s="1" t="s">
        <v>8321</v>
      </c>
      <c r="B4168" s="1" t="s">
        <v>8322</v>
      </c>
      <c r="C4168" s="1">
        <v>6.2992608246E10</v>
      </c>
      <c r="D4168" s="1" t="s">
        <v>11</v>
      </c>
      <c r="E4168" s="1" t="s">
        <v>27</v>
      </c>
      <c r="F4168" s="1" t="s">
        <v>13</v>
      </c>
      <c r="G4168" s="1" t="s">
        <v>14</v>
      </c>
      <c r="H4168" s="1" t="s">
        <v>15</v>
      </c>
      <c r="I4168" s="2">
        <v>45683.0</v>
      </c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ht="15.75" customHeight="1">
      <c r="A4169" s="1" t="s">
        <v>8323</v>
      </c>
      <c r="B4169" s="1" t="s">
        <v>8324</v>
      </c>
      <c r="C4169" s="1">
        <v>1.1913386416E10</v>
      </c>
      <c r="D4169" s="1" t="s">
        <v>11</v>
      </c>
      <c r="E4169" s="1" t="s">
        <v>27</v>
      </c>
      <c r="F4169" s="1" t="s">
        <v>13</v>
      </c>
      <c r="G4169" s="1" t="s">
        <v>20</v>
      </c>
      <c r="H4169" s="1" t="s">
        <v>15</v>
      </c>
      <c r="I4169" s="2">
        <v>45683.0</v>
      </c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ht="15.75" customHeight="1">
      <c r="A4170" s="1" t="s">
        <v>8325</v>
      </c>
      <c r="B4170" s="1" t="s">
        <v>8326</v>
      </c>
      <c r="C4170" s="1">
        <v>4.7984677393E10</v>
      </c>
      <c r="D4170" s="1" t="s">
        <v>11</v>
      </c>
      <c r="E4170" s="1" t="s">
        <v>31</v>
      </c>
      <c r="F4170" s="1" t="s">
        <v>13</v>
      </c>
      <c r="G4170" s="1" t="s">
        <v>14</v>
      </c>
      <c r="H4170" s="1" t="s">
        <v>15</v>
      </c>
      <c r="I4170" s="2">
        <v>45683.0</v>
      </c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ht="15.75" customHeight="1">
      <c r="A4171" s="1" t="s">
        <v>8327</v>
      </c>
      <c r="B4171" s="1" t="s">
        <v>8328</v>
      </c>
      <c r="C4171" s="1">
        <v>1.4991952679E10</v>
      </c>
      <c r="D4171" s="1" t="s">
        <v>11</v>
      </c>
      <c r="E4171" s="1" t="s">
        <v>23</v>
      </c>
      <c r="F4171" s="1" t="s">
        <v>13</v>
      </c>
      <c r="G4171" s="1" t="s">
        <v>20</v>
      </c>
      <c r="H4171" s="1" t="s">
        <v>15</v>
      </c>
      <c r="I4171" s="2">
        <v>45683.0</v>
      </c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ht="15.75" customHeight="1">
      <c r="A4172" s="1" t="s">
        <v>8329</v>
      </c>
      <c r="B4172" s="1" t="s">
        <v>8330</v>
      </c>
      <c r="C4172" s="1">
        <v>4.7992723972E10</v>
      </c>
      <c r="D4172" s="1" t="s">
        <v>11</v>
      </c>
      <c r="E4172" s="1" t="s">
        <v>96</v>
      </c>
      <c r="F4172" s="1" t="s">
        <v>13</v>
      </c>
      <c r="G4172" s="1" t="s">
        <v>14</v>
      </c>
      <c r="H4172" s="1" t="s">
        <v>15</v>
      </c>
      <c r="I4172" s="2">
        <v>45683.0</v>
      </c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ht="15.75" customHeight="1">
      <c r="A4173" s="1" t="s">
        <v>8331</v>
      </c>
      <c r="B4173" s="1" t="s">
        <v>8332</v>
      </c>
      <c r="C4173" s="1" t="s">
        <v>8333</v>
      </c>
      <c r="D4173" s="1"/>
      <c r="E4173" s="1"/>
      <c r="F4173" s="1"/>
      <c r="G4173" s="1"/>
      <c r="H4173" s="1"/>
      <c r="I4173" s="2">
        <v>45683.0</v>
      </c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ht="15.75" customHeight="1">
      <c r="A4174" s="1" t="s">
        <v>8334</v>
      </c>
      <c r="B4174" s="1" t="s">
        <v>8335</v>
      </c>
      <c r="C4174" s="1">
        <v>3.1982777627E10</v>
      </c>
      <c r="D4174" s="1" t="s">
        <v>11</v>
      </c>
      <c r="E4174" s="1" t="s">
        <v>96</v>
      </c>
      <c r="F4174" s="1" t="s">
        <v>13</v>
      </c>
      <c r="G4174" s="1" t="s">
        <v>20</v>
      </c>
      <c r="H4174" s="1" t="s">
        <v>15</v>
      </c>
      <c r="I4174" s="2">
        <v>45683.0</v>
      </c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ht="15.75" customHeight="1">
      <c r="A4175" s="1" t="s">
        <v>814</v>
      </c>
      <c r="B4175" s="1" t="s">
        <v>8336</v>
      </c>
      <c r="C4175" s="1">
        <v>4.7991629052E10</v>
      </c>
      <c r="D4175" s="1" t="s">
        <v>11</v>
      </c>
      <c r="E4175" s="1" t="s">
        <v>123</v>
      </c>
      <c r="F4175" s="1" t="s">
        <v>13</v>
      </c>
      <c r="G4175" s="1" t="s">
        <v>14</v>
      </c>
      <c r="H4175" s="1" t="s">
        <v>15</v>
      </c>
      <c r="I4175" s="2">
        <v>45683.0</v>
      </c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ht="15.75" customHeight="1">
      <c r="A4176" s="1" t="s">
        <v>8337</v>
      </c>
      <c r="B4176" s="1" t="s">
        <v>8338</v>
      </c>
      <c r="C4176" s="1">
        <v>8.2981041999E10</v>
      </c>
      <c r="D4176" s="1" t="s">
        <v>11</v>
      </c>
      <c r="E4176" s="1" t="s">
        <v>123</v>
      </c>
      <c r="F4176" s="1" t="s">
        <v>13</v>
      </c>
      <c r="G4176" s="1" t="s">
        <v>20</v>
      </c>
      <c r="H4176" s="1" t="s">
        <v>15</v>
      </c>
      <c r="I4176" s="2">
        <v>45683.0</v>
      </c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ht="15.75" customHeight="1">
      <c r="A4177" s="1" t="s">
        <v>501</v>
      </c>
      <c r="B4177" s="1" t="s">
        <v>8339</v>
      </c>
      <c r="C4177" s="1">
        <v>2.1970476161E10</v>
      </c>
      <c r="D4177" s="1" t="s">
        <v>11</v>
      </c>
      <c r="E4177" s="1" t="s">
        <v>261</v>
      </c>
      <c r="F4177" s="1" t="s">
        <v>13</v>
      </c>
      <c r="G4177" s="1" t="s">
        <v>20</v>
      </c>
      <c r="H4177" s="1" t="s">
        <v>44</v>
      </c>
      <c r="I4177" s="2">
        <v>45683.0</v>
      </c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ht="15.75" customHeight="1">
      <c r="A4178" s="1" t="s">
        <v>8340</v>
      </c>
      <c r="B4178" s="1" t="s">
        <v>8341</v>
      </c>
      <c r="C4178" s="1" t="s">
        <v>8342</v>
      </c>
      <c r="D4178" s="1" t="s">
        <v>11</v>
      </c>
      <c r="E4178" s="1" t="s">
        <v>40</v>
      </c>
      <c r="F4178" s="1" t="s">
        <v>13</v>
      </c>
      <c r="G4178" s="1" t="s">
        <v>20</v>
      </c>
      <c r="H4178" s="1" t="s">
        <v>15</v>
      </c>
      <c r="I4178" s="2">
        <v>45683.0</v>
      </c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ht="15.75" customHeight="1">
      <c r="A4179" s="1" t="s">
        <v>8343</v>
      </c>
      <c r="B4179" s="1" t="s">
        <v>8344</v>
      </c>
      <c r="C4179" s="1">
        <v>4.9998359307E10</v>
      </c>
      <c r="D4179" s="1" t="s">
        <v>11</v>
      </c>
      <c r="E4179" s="1" t="s">
        <v>123</v>
      </c>
      <c r="F4179" s="1" t="s">
        <v>13</v>
      </c>
      <c r="G4179" s="1" t="s">
        <v>14</v>
      </c>
      <c r="H4179" s="1" t="s">
        <v>15</v>
      </c>
      <c r="I4179" s="2">
        <v>45683.0</v>
      </c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ht="15.75" customHeight="1">
      <c r="A4180" s="1" t="s">
        <v>8345</v>
      </c>
      <c r="B4180" s="1" t="s">
        <v>8346</v>
      </c>
      <c r="C4180" s="1" t="s">
        <v>8347</v>
      </c>
      <c r="D4180" s="1" t="s">
        <v>11</v>
      </c>
      <c r="E4180" s="1" t="s">
        <v>12</v>
      </c>
      <c r="F4180" s="1" t="s">
        <v>13</v>
      </c>
      <c r="G4180" s="1" t="s">
        <v>14</v>
      </c>
      <c r="H4180" s="1" t="s">
        <v>15</v>
      </c>
      <c r="I4180" s="2">
        <v>45683.0</v>
      </c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ht="15.75" customHeight="1">
      <c r="A4181" s="1" t="s">
        <v>8348</v>
      </c>
      <c r="B4181" s="1" t="s">
        <v>8349</v>
      </c>
      <c r="C4181" s="1">
        <v>7.398872785E10</v>
      </c>
      <c r="D4181" s="1" t="s">
        <v>11</v>
      </c>
      <c r="E4181" s="1" t="s">
        <v>123</v>
      </c>
      <c r="F4181" s="1" t="s">
        <v>13</v>
      </c>
      <c r="G4181" s="1" t="s">
        <v>20</v>
      </c>
      <c r="H4181" s="1" t="s">
        <v>15</v>
      </c>
      <c r="I4181" s="2">
        <v>45683.0</v>
      </c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ht="15.75" customHeight="1">
      <c r="A4182" s="1" t="s">
        <v>8350</v>
      </c>
      <c r="B4182" s="1" t="s">
        <v>8351</v>
      </c>
      <c r="C4182" s="1">
        <v>1.1918655033E10</v>
      </c>
      <c r="D4182" s="1" t="s">
        <v>11</v>
      </c>
      <c r="E4182" s="1" t="s">
        <v>27</v>
      </c>
      <c r="F4182" s="1" t="s">
        <v>13</v>
      </c>
      <c r="G4182" s="1" t="s">
        <v>20</v>
      </c>
      <c r="H4182" s="1" t="s">
        <v>65</v>
      </c>
      <c r="I4182" s="2">
        <v>45683.0</v>
      </c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ht="15.75" customHeight="1">
      <c r="A4183" s="1" t="s">
        <v>8352</v>
      </c>
      <c r="B4183" s="1" t="s">
        <v>8353</v>
      </c>
      <c r="C4183" s="1">
        <v>3.1986180469E10</v>
      </c>
      <c r="D4183" s="1" t="s">
        <v>11</v>
      </c>
      <c r="E4183" s="1" t="s">
        <v>27</v>
      </c>
      <c r="F4183" s="1" t="s">
        <v>13</v>
      </c>
      <c r="G4183" s="1" t="s">
        <v>20</v>
      </c>
      <c r="H4183" s="1" t="s">
        <v>24</v>
      </c>
      <c r="I4183" s="2">
        <v>45683.0</v>
      </c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ht="15.75" customHeight="1">
      <c r="A4184" s="1" t="s">
        <v>8354</v>
      </c>
      <c r="B4184" s="1" t="s">
        <v>8355</v>
      </c>
      <c r="C4184" s="1">
        <v>5.516992119256E12</v>
      </c>
      <c r="D4184" s="1" t="s">
        <v>11</v>
      </c>
      <c r="E4184" s="1" t="s">
        <v>27</v>
      </c>
      <c r="F4184" s="1" t="s">
        <v>13</v>
      </c>
      <c r="G4184" s="1" t="s">
        <v>14</v>
      </c>
      <c r="H4184" s="1" t="s">
        <v>15</v>
      </c>
      <c r="I4184" s="2">
        <v>45683.0</v>
      </c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ht="15.75" customHeight="1">
      <c r="A4185" s="1" t="s">
        <v>8356</v>
      </c>
      <c r="B4185" s="1" t="s">
        <v>8357</v>
      </c>
      <c r="C4185" s="1">
        <v>8.599115788E9</v>
      </c>
      <c r="D4185" s="1" t="s">
        <v>11</v>
      </c>
      <c r="E4185" s="1" t="s">
        <v>27</v>
      </c>
      <c r="F4185" s="1" t="s">
        <v>13</v>
      </c>
      <c r="G4185" s="1" t="s">
        <v>20</v>
      </c>
      <c r="H4185" s="1" t="s">
        <v>65</v>
      </c>
      <c r="I4185" s="2">
        <v>45683.0</v>
      </c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ht="15.75" customHeight="1">
      <c r="A4186" s="1" t="s">
        <v>8358</v>
      </c>
      <c r="B4186" s="1" t="s">
        <v>8359</v>
      </c>
      <c r="C4186" s="1" t="s">
        <v>8360</v>
      </c>
      <c r="D4186" s="1" t="s">
        <v>11</v>
      </c>
      <c r="E4186" s="1" t="s">
        <v>27</v>
      </c>
      <c r="F4186" s="1" t="s">
        <v>13</v>
      </c>
      <c r="G4186" s="1" t="s">
        <v>20</v>
      </c>
      <c r="H4186" s="1" t="s">
        <v>65</v>
      </c>
      <c r="I4186" s="2">
        <v>45683.0</v>
      </c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ht="15.75" customHeight="1">
      <c r="A4187" s="1" t="s">
        <v>8361</v>
      </c>
      <c r="B4187" s="1" t="s">
        <v>8362</v>
      </c>
      <c r="C4187" s="1">
        <v>9.1991206122E10</v>
      </c>
      <c r="D4187" s="1" t="s">
        <v>11</v>
      </c>
      <c r="E4187" s="1" t="s">
        <v>23</v>
      </c>
      <c r="F4187" s="1" t="s">
        <v>13</v>
      </c>
      <c r="G4187" s="1" t="s">
        <v>14</v>
      </c>
      <c r="H4187" s="1" t="s">
        <v>15</v>
      </c>
      <c r="I4187" s="2">
        <v>45683.0</v>
      </c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ht="15.75" customHeight="1">
      <c r="A4188" s="1" t="s">
        <v>532</v>
      </c>
      <c r="B4188" s="1" t="s">
        <v>8363</v>
      </c>
      <c r="C4188" s="1">
        <v>7.1988760612E10</v>
      </c>
      <c r="D4188" s="1" t="s">
        <v>11</v>
      </c>
      <c r="E4188" s="1" t="s">
        <v>37</v>
      </c>
      <c r="F4188" s="1" t="s">
        <v>13</v>
      </c>
      <c r="G4188" s="1" t="s">
        <v>20</v>
      </c>
      <c r="H4188" s="1" t="s">
        <v>4765</v>
      </c>
      <c r="I4188" s="2">
        <v>45683.0</v>
      </c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ht="15.75" customHeight="1">
      <c r="A4189" s="1" t="s">
        <v>8364</v>
      </c>
      <c r="B4189" s="1" t="s">
        <v>8365</v>
      </c>
      <c r="C4189" s="1">
        <v>2.2981481961E10</v>
      </c>
      <c r="D4189" s="1" t="s">
        <v>11</v>
      </c>
      <c r="E4189" s="1" t="s">
        <v>27</v>
      </c>
      <c r="F4189" s="1" t="s">
        <v>13</v>
      </c>
      <c r="G4189" s="1" t="s">
        <v>20</v>
      </c>
      <c r="H4189" s="1" t="s">
        <v>15</v>
      </c>
      <c r="I4189" s="2">
        <v>45683.0</v>
      </c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ht="15.75" customHeight="1">
      <c r="A4190" s="1" t="s">
        <v>175</v>
      </c>
      <c r="B4190" s="1" t="s">
        <v>8366</v>
      </c>
      <c r="C4190" s="1">
        <v>4.8991771607E10</v>
      </c>
      <c r="D4190" s="1" t="s">
        <v>11</v>
      </c>
      <c r="E4190" s="1" t="s">
        <v>99</v>
      </c>
      <c r="F4190" s="1" t="s">
        <v>13</v>
      </c>
      <c r="G4190" s="1" t="s">
        <v>20</v>
      </c>
      <c r="H4190" s="1" t="s">
        <v>15</v>
      </c>
      <c r="I4190" s="2">
        <v>45683.0</v>
      </c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ht="15.75" customHeight="1">
      <c r="A4191" s="1" t="s">
        <v>8367</v>
      </c>
      <c r="B4191" s="1" t="s">
        <v>8368</v>
      </c>
      <c r="C4191" s="1">
        <v>8.5991082459E10</v>
      </c>
      <c r="D4191" s="1" t="s">
        <v>11</v>
      </c>
      <c r="E4191" s="1" t="s">
        <v>37</v>
      </c>
      <c r="F4191" s="1" t="s">
        <v>13</v>
      </c>
      <c r="G4191" s="1" t="s">
        <v>20</v>
      </c>
      <c r="H4191" s="1" t="s">
        <v>116</v>
      </c>
      <c r="I4191" s="2">
        <v>45683.0</v>
      </c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ht="15.75" customHeight="1">
      <c r="A4192" s="1" t="s">
        <v>8369</v>
      </c>
      <c r="B4192" s="1" t="s">
        <v>8370</v>
      </c>
      <c r="C4192" s="1">
        <v>9.1981144453E10</v>
      </c>
      <c r="D4192" s="1" t="s">
        <v>11</v>
      </c>
      <c r="E4192" s="1" t="s">
        <v>27</v>
      </c>
      <c r="F4192" s="1" t="s">
        <v>13</v>
      </c>
      <c r="G4192" s="1" t="s">
        <v>14</v>
      </c>
      <c r="H4192" s="1" t="s">
        <v>65</v>
      </c>
      <c r="I4192" s="2">
        <v>45683.0</v>
      </c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ht="15.75" customHeight="1">
      <c r="A4193" s="1" t="s">
        <v>8371</v>
      </c>
      <c r="B4193" s="1" t="s">
        <v>8372</v>
      </c>
      <c r="C4193" s="1">
        <v>9.98267982E8</v>
      </c>
      <c r="D4193" s="1" t="s">
        <v>11</v>
      </c>
      <c r="E4193" s="1" t="s">
        <v>12</v>
      </c>
      <c r="F4193" s="1" t="s">
        <v>13</v>
      </c>
      <c r="G4193" s="1" t="s">
        <v>14</v>
      </c>
      <c r="H4193" s="1" t="s">
        <v>15</v>
      </c>
      <c r="I4193" s="2">
        <v>45683.0</v>
      </c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ht="15.75" customHeight="1">
      <c r="A4194" s="1" t="s">
        <v>8373</v>
      </c>
      <c r="B4194" s="1" t="s">
        <v>8374</v>
      </c>
      <c r="C4194" s="1">
        <v>1.999619848E10</v>
      </c>
      <c r="D4194" s="1" t="s">
        <v>11</v>
      </c>
      <c r="E4194" s="1" t="s">
        <v>112</v>
      </c>
      <c r="F4194" s="1" t="s">
        <v>13</v>
      </c>
      <c r="G4194" s="1" t="s">
        <v>14</v>
      </c>
      <c r="H4194" s="1" t="s">
        <v>15</v>
      </c>
      <c r="I4194" s="2">
        <v>45683.0</v>
      </c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ht="15.75" customHeight="1">
      <c r="A4195" s="1" t="s">
        <v>8375</v>
      </c>
      <c r="B4195" s="1" t="s">
        <v>8376</v>
      </c>
      <c r="C4195" s="1">
        <v>1.5996624539E10</v>
      </c>
      <c r="D4195" s="1" t="s">
        <v>11</v>
      </c>
      <c r="E4195" s="1" t="s">
        <v>27</v>
      </c>
      <c r="F4195" s="1" t="s">
        <v>13</v>
      </c>
      <c r="G4195" s="1" t="s">
        <v>14</v>
      </c>
      <c r="H4195" s="1" t="s">
        <v>15</v>
      </c>
      <c r="I4195" s="2">
        <v>45683.0</v>
      </c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ht="15.75" customHeight="1">
      <c r="A4196" s="1" t="s">
        <v>8377</v>
      </c>
      <c r="B4196" s="1" t="s">
        <v>8378</v>
      </c>
      <c r="C4196" s="1">
        <v>3.5984775783E10</v>
      </c>
      <c r="D4196" s="1" t="s">
        <v>11</v>
      </c>
      <c r="E4196" s="1" t="s">
        <v>37</v>
      </c>
      <c r="F4196" s="1" t="s">
        <v>13</v>
      </c>
      <c r="G4196" s="1" t="s">
        <v>14</v>
      </c>
      <c r="H4196" s="1" t="s">
        <v>15</v>
      </c>
      <c r="I4196" s="2">
        <v>45683.0</v>
      </c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ht="15.75" customHeight="1">
      <c r="A4197" s="1" t="s">
        <v>8379</v>
      </c>
      <c r="B4197" s="1" t="s">
        <v>8380</v>
      </c>
      <c r="C4197" s="1">
        <v>1.1960539236E10</v>
      </c>
      <c r="D4197" s="1" t="s">
        <v>11</v>
      </c>
      <c r="E4197" s="1" t="s">
        <v>123</v>
      </c>
      <c r="F4197" s="1" t="s">
        <v>13</v>
      </c>
      <c r="G4197" s="1" t="s">
        <v>14</v>
      </c>
      <c r="H4197" s="1" t="s">
        <v>15</v>
      </c>
      <c r="I4197" s="2">
        <v>45683.0</v>
      </c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ht="15.75" customHeight="1">
      <c r="A4198" s="1" t="s">
        <v>8381</v>
      </c>
      <c r="B4198" s="1" t="s">
        <v>8382</v>
      </c>
      <c r="C4198" s="1">
        <v>5.1995284761E10</v>
      </c>
      <c r="D4198" s="1" t="s">
        <v>11</v>
      </c>
      <c r="E4198" s="1" t="s">
        <v>123</v>
      </c>
      <c r="F4198" s="1" t="s">
        <v>13</v>
      </c>
      <c r="G4198" s="1" t="s">
        <v>20</v>
      </c>
      <c r="H4198" s="1" t="s">
        <v>24</v>
      </c>
      <c r="I4198" s="2">
        <v>45683.0</v>
      </c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ht="15.75" customHeight="1">
      <c r="A4199" s="1" t="s">
        <v>8383</v>
      </c>
      <c r="B4199" s="1" t="s">
        <v>8384</v>
      </c>
      <c r="C4199" s="1">
        <v>7.79880674E10</v>
      </c>
      <c r="D4199" s="1" t="s">
        <v>11</v>
      </c>
      <c r="E4199" s="1" t="s">
        <v>2258</v>
      </c>
      <c r="F4199" s="1" t="s">
        <v>13</v>
      </c>
      <c r="G4199" s="1" t="s">
        <v>20</v>
      </c>
      <c r="H4199" s="1" t="s">
        <v>15</v>
      </c>
      <c r="I4199" s="2">
        <v>45683.0</v>
      </c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ht="15.75" customHeight="1">
      <c r="A4200" s="1" t="s">
        <v>8385</v>
      </c>
      <c r="B4200" s="1" t="s">
        <v>8386</v>
      </c>
      <c r="C4200" s="1">
        <v>7.3982518006E10</v>
      </c>
      <c r="D4200" s="1" t="s">
        <v>11</v>
      </c>
      <c r="E4200" s="1" t="s">
        <v>23</v>
      </c>
      <c r="F4200" s="1" t="s">
        <v>13</v>
      </c>
      <c r="G4200" s="1" t="s">
        <v>14</v>
      </c>
      <c r="H4200" s="1" t="s">
        <v>15</v>
      </c>
      <c r="I4200" s="2">
        <v>45683.0</v>
      </c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ht="15.75" customHeight="1">
      <c r="A4201" s="1" t="s">
        <v>8387</v>
      </c>
      <c r="B4201" s="1" t="s">
        <v>8388</v>
      </c>
      <c r="C4201" s="1">
        <v>1.999672866E10</v>
      </c>
      <c r="D4201" s="1" t="s">
        <v>11</v>
      </c>
      <c r="E4201" s="1" t="s">
        <v>37</v>
      </c>
      <c r="F4201" s="1" t="s">
        <v>13</v>
      </c>
      <c r="G4201" s="1" t="s">
        <v>20</v>
      </c>
      <c r="H4201" s="1" t="s">
        <v>24</v>
      </c>
      <c r="I4201" s="2">
        <v>45683.0</v>
      </c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ht="15.75" customHeight="1">
      <c r="A4202" s="1" t="s">
        <v>2307</v>
      </c>
      <c r="B4202" s="1" t="s">
        <v>8389</v>
      </c>
      <c r="C4202" s="1">
        <v>2.1971260502E10</v>
      </c>
      <c r="D4202" s="1" t="s">
        <v>11</v>
      </c>
      <c r="E4202" s="1" t="s">
        <v>27</v>
      </c>
      <c r="F4202" s="1" t="s">
        <v>13</v>
      </c>
      <c r="G4202" s="1" t="s">
        <v>20</v>
      </c>
      <c r="H4202" s="1" t="s">
        <v>15</v>
      </c>
      <c r="I4202" s="2">
        <v>45683.0</v>
      </c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ht="15.75" customHeight="1">
      <c r="A4203" s="1" t="s">
        <v>8390</v>
      </c>
      <c r="B4203" s="1" t="s">
        <v>8391</v>
      </c>
      <c r="C4203" s="1" t="s">
        <v>8392</v>
      </c>
      <c r="D4203" s="1" t="s">
        <v>11</v>
      </c>
      <c r="E4203" s="1" t="s">
        <v>261</v>
      </c>
      <c r="F4203" s="1" t="s">
        <v>13</v>
      </c>
      <c r="G4203" s="1" t="s">
        <v>20</v>
      </c>
      <c r="H4203" s="1" t="s">
        <v>357</v>
      </c>
      <c r="I4203" s="2">
        <v>45683.0</v>
      </c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ht="15.75" customHeight="1">
      <c r="A4204" s="1" t="s">
        <v>8393</v>
      </c>
      <c r="B4204" s="1" t="s">
        <v>8394</v>
      </c>
      <c r="C4204" s="1">
        <v>5.521978737822E12</v>
      </c>
      <c r="D4204" s="1" t="s">
        <v>11</v>
      </c>
      <c r="E4204" s="1" t="s">
        <v>96</v>
      </c>
      <c r="F4204" s="1" t="s">
        <v>13</v>
      </c>
      <c r="G4204" s="1" t="s">
        <v>14</v>
      </c>
      <c r="H4204" s="1" t="s">
        <v>24</v>
      </c>
      <c r="I4204" s="2">
        <v>45683.0</v>
      </c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ht="15.75" customHeight="1">
      <c r="A4205" s="1" t="s">
        <v>8395</v>
      </c>
      <c r="B4205" s="1" t="s">
        <v>8396</v>
      </c>
      <c r="C4205" s="1">
        <v>64.0</v>
      </c>
      <c r="D4205" s="1" t="s">
        <v>11</v>
      </c>
      <c r="E4205" s="1" t="s">
        <v>31</v>
      </c>
      <c r="F4205" s="1" t="s">
        <v>13</v>
      </c>
      <c r="G4205" s="1" t="s">
        <v>20</v>
      </c>
      <c r="H4205" s="1" t="s">
        <v>44</v>
      </c>
      <c r="I4205" s="2">
        <v>45683.0</v>
      </c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ht="15.75" customHeight="1">
      <c r="A4206" s="1" t="s">
        <v>8397</v>
      </c>
      <c r="B4206" s="1" t="s">
        <v>8398</v>
      </c>
      <c r="C4206" s="1">
        <v>2.1998473426E10</v>
      </c>
      <c r="D4206" s="1" t="s">
        <v>11</v>
      </c>
      <c r="E4206" s="1" t="s">
        <v>12</v>
      </c>
      <c r="F4206" s="1" t="s">
        <v>13</v>
      </c>
      <c r="G4206" s="1" t="s">
        <v>14</v>
      </c>
      <c r="H4206" s="1" t="s">
        <v>15</v>
      </c>
      <c r="I4206" s="2">
        <v>45683.0</v>
      </c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ht="15.75" customHeight="1">
      <c r="A4207" s="1" t="s">
        <v>8399</v>
      </c>
      <c r="B4207" s="1" t="s">
        <v>8400</v>
      </c>
      <c r="C4207" s="1">
        <v>1.6997647105E10</v>
      </c>
      <c r="D4207" s="1" t="s">
        <v>11</v>
      </c>
      <c r="E4207" s="1" t="s">
        <v>318</v>
      </c>
      <c r="F4207" s="1" t="s">
        <v>13</v>
      </c>
      <c r="G4207" s="1" t="s">
        <v>20</v>
      </c>
      <c r="H4207" s="1" t="s">
        <v>15</v>
      </c>
      <c r="I4207" s="2">
        <v>45683.0</v>
      </c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ht="15.75" customHeight="1">
      <c r="A4208" s="1" t="s">
        <v>8401</v>
      </c>
      <c r="B4208" s="1" t="s">
        <v>8402</v>
      </c>
      <c r="C4208" s="1">
        <v>1.8998175092E10</v>
      </c>
      <c r="D4208" s="1" t="s">
        <v>11</v>
      </c>
      <c r="E4208" s="1" t="s">
        <v>12</v>
      </c>
      <c r="F4208" s="1" t="s">
        <v>13</v>
      </c>
      <c r="G4208" s="1" t="s">
        <v>14</v>
      </c>
      <c r="H4208" s="1" t="s">
        <v>15</v>
      </c>
      <c r="I4208" s="2">
        <v>45683.0</v>
      </c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ht="15.75" customHeight="1">
      <c r="A4209" s="1" t="s">
        <v>8403</v>
      </c>
      <c r="B4209" s="1" t="s">
        <v>8404</v>
      </c>
      <c r="C4209" s="1">
        <v>8.7996391461E10</v>
      </c>
      <c r="D4209" s="1" t="s">
        <v>11</v>
      </c>
      <c r="E4209" s="1" t="s">
        <v>99</v>
      </c>
      <c r="F4209" s="1" t="s">
        <v>13</v>
      </c>
      <c r="G4209" s="1" t="s">
        <v>20</v>
      </c>
      <c r="H4209" s="1" t="s">
        <v>15</v>
      </c>
      <c r="I4209" s="2">
        <v>45683.0</v>
      </c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ht="15.75" customHeight="1">
      <c r="A4210" s="1" t="s">
        <v>8405</v>
      </c>
      <c r="B4210" s="1" t="s">
        <v>8406</v>
      </c>
      <c r="C4210" s="1" t="s">
        <v>8407</v>
      </c>
      <c r="D4210" s="1" t="s">
        <v>11</v>
      </c>
      <c r="E4210" s="1" t="s">
        <v>27</v>
      </c>
      <c r="F4210" s="1" t="s">
        <v>13</v>
      </c>
      <c r="G4210" s="1" t="s">
        <v>20</v>
      </c>
      <c r="H4210" s="1" t="s">
        <v>15</v>
      </c>
      <c r="I4210" s="2">
        <v>45683.0</v>
      </c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ht="15.75" customHeight="1">
      <c r="A4211" s="1" t="s">
        <v>8408</v>
      </c>
      <c r="B4211" s="1" t="s">
        <v>8409</v>
      </c>
      <c r="C4211" s="1" t="s">
        <v>8410</v>
      </c>
      <c r="D4211" s="1" t="s">
        <v>11</v>
      </c>
      <c r="E4211" s="1" t="s">
        <v>49</v>
      </c>
      <c r="F4211" s="1" t="s">
        <v>13</v>
      </c>
      <c r="G4211" s="1" t="s">
        <v>20</v>
      </c>
      <c r="H4211" s="1" t="s">
        <v>15</v>
      </c>
      <c r="I4211" s="2">
        <v>45683.0</v>
      </c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ht="15.75" customHeight="1">
      <c r="A4212" s="1" t="s">
        <v>8411</v>
      </c>
      <c r="B4212" s="1" t="s">
        <v>8412</v>
      </c>
      <c r="C4212" s="1">
        <v>8.6998389338E10</v>
      </c>
      <c r="D4212" s="1" t="s">
        <v>11</v>
      </c>
      <c r="E4212" s="1" t="s">
        <v>99</v>
      </c>
      <c r="F4212" s="1" t="s">
        <v>13</v>
      </c>
      <c r="G4212" s="1" t="s">
        <v>20</v>
      </c>
      <c r="H4212" s="1" t="s">
        <v>15</v>
      </c>
      <c r="I4212" s="2">
        <v>45683.0</v>
      </c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ht="15.75" customHeight="1">
      <c r="A4213" s="1" t="s">
        <v>8413</v>
      </c>
      <c r="B4213" s="1" t="s">
        <v>8414</v>
      </c>
      <c r="C4213" s="1">
        <v>5.57399921411E12</v>
      </c>
      <c r="D4213" s="1" t="s">
        <v>11</v>
      </c>
      <c r="E4213" s="1" t="s">
        <v>27</v>
      </c>
      <c r="F4213" s="1" t="s">
        <v>13</v>
      </c>
      <c r="G4213" s="1" t="s">
        <v>14</v>
      </c>
      <c r="H4213" s="1" t="s">
        <v>15</v>
      </c>
      <c r="I4213" s="2">
        <v>45683.0</v>
      </c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ht="15.75" customHeight="1">
      <c r="A4214" s="1" t="s">
        <v>8415</v>
      </c>
      <c r="B4214" s="1" t="s">
        <v>8416</v>
      </c>
      <c r="C4214" s="1">
        <v>1.6993864022E10</v>
      </c>
      <c r="D4214" s="1" t="s">
        <v>11</v>
      </c>
      <c r="E4214" s="1" t="s">
        <v>27</v>
      </c>
      <c r="F4214" s="1" t="s">
        <v>13</v>
      </c>
      <c r="G4214" s="1" t="s">
        <v>20</v>
      </c>
      <c r="H4214" s="1" t="s">
        <v>24</v>
      </c>
      <c r="I4214" s="2">
        <v>45683.0</v>
      </c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ht="15.75" customHeight="1">
      <c r="A4215" s="1" t="s">
        <v>8417</v>
      </c>
      <c r="B4215" s="1" t="s">
        <v>8418</v>
      </c>
      <c r="C4215" s="1">
        <v>8.6981767686E10</v>
      </c>
      <c r="D4215" s="1" t="s">
        <v>11</v>
      </c>
      <c r="E4215" s="1" t="s">
        <v>27</v>
      </c>
      <c r="F4215" s="1" t="s">
        <v>13</v>
      </c>
      <c r="G4215" s="1" t="s">
        <v>20</v>
      </c>
      <c r="H4215" s="1" t="s">
        <v>15</v>
      </c>
      <c r="I4215" s="2">
        <v>45683.0</v>
      </c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ht="15.75" customHeight="1">
      <c r="A4216" s="1" t="s">
        <v>279</v>
      </c>
      <c r="B4216" s="1" t="s">
        <v>8419</v>
      </c>
      <c r="C4216" s="1">
        <v>9.1980591249E10</v>
      </c>
      <c r="D4216" s="1" t="s">
        <v>11</v>
      </c>
      <c r="E4216" s="1" t="s">
        <v>27</v>
      </c>
      <c r="F4216" s="1" t="s">
        <v>13</v>
      </c>
      <c r="G4216" s="1" t="s">
        <v>20</v>
      </c>
      <c r="H4216" s="1" t="s">
        <v>44</v>
      </c>
      <c r="I4216" s="2">
        <v>45683.0</v>
      </c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ht="15.75" customHeight="1">
      <c r="A4217" s="1" t="s">
        <v>8420</v>
      </c>
      <c r="B4217" s="1" t="s">
        <v>8421</v>
      </c>
      <c r="C4217" s="1">
        <v>9.99170141E8</v>
      </c>
      <c r="D4217" s="1" t="s">
        <v>11</v>
      </c>
      <c r="E4217" s="1" t="s">
        <v>27</v>
      </c>
      <c r="F4217" s="1" t="s">
        <v>13</v>
      </c>
      <c r="G4217" s="1" t="s">
        <v>20</v>
      </c>
      <c r="H4217" s="1" t="s">
        <v>24</v>
      </c>
      <c r="I4217" s="2">
        <v>45683.0</v>
      </c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ht="15.75" customHeight="1">
      <c r="A4218" s="1" t="s">
        <v>8422</v>
      </c>
      <c r="B4218" s="1" t="s">
        <v>8423</v>
      </c>
      <c r="C4218" s="1">
        <v>8.1992824016E10</v>
      </c>
      <c r="D4218" s="1" t="s">
        <v>11</v>
      </c>
      <c r="E4218" s="1" t="s">
        <v>27</v>
      </c>
      <c r="F4218" s="1" t="s">
        <v>13</v>
      </c>
      <c r="G4218" s="1" t="s">
        <v>20</v>
      </c>
      <c r="H4218" s="1" t="s">
        <v>15</v>
      </c>
      <c r="I4218" s="2">
        <v>45683.0</v>
      </c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ht="15.75" customHeight="1">
      <c r="A4219" s="1" t="s">
        <v>8424</v>
      </c>
      <c r="B4219" s="1" t="s">
        <v>8425</v>
      </c>
      <c r="C4219" s="1">
        <v>7.3991171852E10</v>
      </c>
      <c r="D4219" s="1" t="s">
        <v>11</v>
      </c>
      <c r="E4219" s="1" t="s">
        <v>40</v>
      </c>
      <c r="F4219" s="1" t="s">
        <v>13</v>
      </c>
      <c r="G4219" s="1" t="s">
        <v>20</v>
      </c>
      <c r="H4219" s="1" t="s">
        <v>15</v>
      </c>
      <c r="I4219" s="2">
        <v>45683.0</v>
      </c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ht="15.75" customHeight="1">
      <c r="A4220" s="1" t="s">
        <v>8426</v>
      </c>
      <c r="B4220" s="1" t="s">
        <v>8427</v>
      </c>
      <c r="C4220" s="1">
        <v>6.7984653349E10</v>
      </c>
      <c r="D4220" s="1" t="s">
        <v>11</v>
      </c>
      <c r="E4220" s="1" t="s">
        <v>12</v>
      </c>
      <c r="F4220" s="1" t="s">
        <v>13</v>
      </c>
      <c r="G4220" s="1" t="s">
        <v>14</v>
      </c>
      <c r="H4220" s="1" t="s">
        <v>15</v>
      </c>
      <c r="I4220" s="2">
        <v>45683.0</v>
      </c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ht="15.75" customHeight="1">
      <c r="A4221" s="1" t="s">
        <v>8428</v>
      </c>
      <c r="B4221" s="1" t="s">
        <v>8429</v>
      </c>
      <c r="C4221" s="1">
        <v>9.81866866E8</v>
      </c>
      <c r="D4221" s="1" t="s">
        <v>11</v>
      </c>
      <c r="E4221" s="1" t="s">
        <v>37</v>
      </c>
      <c r="F4221" s="1" t="s">
        <v>13</v>
      </c>
      <c r="G4221" s="1" t="s">
        <v>20</v>
      </c>
      <c r="H4221" s="1" t="s">
        <v>15</v>
      </c>
      <c r="I4221" s="2">
        <v>45683.0</v>
      </c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ht="15.75" customHeight="1">
      <c r="A4222" s="1" t="s">
        <v>8430</v>
      </c>
      <c r="B4222" s="1" t="s">
        <v>8431</v>
      </c>
      <c r="C4222" s="1">
        <v>1.9992267497E10</v>
      </c>
      <c r="D4222" s="1" t="s">
        <v>11</v>
      </c>
      <c r="E4222" s="1" t="s">
        <v>123</v>
      </c>
      <c r="F4222" s="1" t="s">
        <v>13</v>
      </c>
      <c r="G4222" s="1" t="s">
        <v>14</v>
      </c>
      <c r="H4222" s="1" t="s">
        <v>15</v>
      </c>
      <c r="I4222" s="2">
        <v>45683.0</v>
      </c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ht="15.75" customHeight="1">
      <c r="A4223" s="1" t="s">
        <v>8428</v>
      </c>
      <c r="B4223" s="1" t="s">
        <v>8429</v>
      </c>
      <c r="C4223" s="1">
        <v>9.81866866E8</v>
      </c>
      <c r="D4223" s="1" t="s">
        <v>11</v>
      </c>
      <c r="E4223" s="1" t="s">
        <v>37</v>
      </c>
      <c r="F4223" s="1" t="s">
        <v>13</v>
      </c>
      <c r="G4223" s="1" t="s">
        <v>20</v>
      </c>
      <c r="H4223" s="1" t="s">
        <v>15</v>
      </c>
      <c r="I4223" s="2">
        <v>45683.0</v>
      </c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ht="15.75" customHeight="1">
      <c r="A4224" s="1" t="s">
        <v>8432</v>
      </c>
      <c r="B4224" s="1" t="s">
        <v>8433</v>
      </c>
      <c r="C4224" s="1" t="s">
        <v>8434</v>
      </c>
      <c r="D4224" s="1" t="s">
        <v>11</v>
      </c>
      <c r="E4224" s="1" t="s">
        <v>112</v>
      </c>
      <c r="F4224" s="1" t="s">
        <v>13</v>
      </c>
      <c r="G4224" s="1" t="s">
        <v>20</v>
      </c>
      <c r="H4224" s="1" t="s">
        <v>15</v>
      </c>
      <c r="I4224" s="2">
        <v>45683.0</v>
      </c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ht="15.75" customHeight="1">
      <c r="A4225" s="1" t="s">
        <v>77</v>
      </c>
      <c r="B4225" s="1" t="s">
        <v>8435</v>
      </c>
      <c r="C4225" s="1" t="s">
        <v>8436</v>
      </c>
      <c r="D4225" s="1" t="s">
        <v>11</v>
      </c>
      <c r="E4225" s="1" t="s">
        <v>27</v>
      </c>
      <c r="F4225" s="1" t="s">
        <v>13</v>
      </c>
      <c r="G4225" s="1" t="s">
        <v>14</v>
      </c>
      <c r="H4225" s="1" t="s">
        <v>385</v>
      </c>
      <c r="I4225" s="2">
        <v>45683.0</v>
      </c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ht="15.75" customHeight="1">
      <c r="A4226" s="1" t="s">
        <v>4949</v>
      </c>
      <c r="B4226" s="1" t="s">
        <v>8437</v>
      </c>
      <c r="C4226" s="1">
        <v>3.1982926802E10</v>
      </c>
      <c r="D4226" s="1" t="s">
        <v>11</v>
      </c>
      <c r="E4226" s="1" t="s">
        <v>27</v>
      </c>
      <c r="F4226" s="1" t="s">
        <v>13</v>
      </c>
      <c r="G4226" s="1" t="s">
        <v>20</v>
      </c>
      <c r="H4226" s="1" t="s">
        <v>882</v>
      </c>
      <c r="I4226" s="2">
        <v>45683.0</v>
      </c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ht="15.75" customHeight="1">
      <c r="A4227" s="1" t="s">
        <v>730</v>
      </c>
      <c r="B4227" s="1" t="s">
        <v>8438</v>
      </c>
      <c r="C4227" s="1">
        <v>1.4998604796E10</v>
      </c>
      <c r="D4227" s="1" t="s">
        <v>11</v>
      </c>
      <c r="E4227" s="1" t="s">
        <v>31</v>
      </c>
      <c r="F4227" s="1" t="s">
        <v>13</v>
      </c>
      <c r="G4227" s="1" t="s">
        <v>20</v>
      </c>
      <c r="H4227" s="1" t="s">
        <v>15</v>
      </c>
      <c r="I4227" s="2">
        <v>45683.0</v>
      </c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ht="15.75" customHeight="1">
      <c r="A4228" s="1" t="s">
        <v>8439</v>
      </c>
      <c r="B4228" s="1" t="s">
        <v>8440</v>
      </c>
      <c r="C4228" s="1" t="s">
        <v>8441</v>
      </c>
      <c r="D4228" s="1" t="s">
        <v>11</v>
      </c>
      <c r="E4228" s="1" t="s">
        <v>23</v>
      </c>
      <c r="F4228" s="1" t="s">
        <v>13</v>
      </c>
      <c r="G4228" s="1" t="s">
        <v>20</v>
      </c>
      <c r="H4228" s="1" t="s">
        <v>15</v>
      </c>
      <c r="I4228" s="2">
        <v>45683.0</v>
      </c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ht="15.75" customHeight="1">
      <c r="A4229" s="1" t="s">
        <v>8442</v>
      </c>
      <c r="B4229" s="1" t="s">
        <v>8443</v>
      </c>
      <c r="C4229" s="1" t="s">
        <v>8444</v>
      </c>
      <c r="D4229" s="1" t="s">
        <v>11</v>
      </c>
      <c r="E4229" s="1" t="s">
        <v>27</v>
      </c>
      <c r="F4229" s="1" t="s">
        <v>13</v>
      </c>
      <c r="G4229" s="1" t="s">
        <v>14</v>
      </c>
      <c r="H4229" s="1" t="s">
        <v>15</v>
      </c>
      <c r="I4229" s="2">
        <v>45683.0</v>
      </c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ht="15.75" customHeight="1">
      <c r="A4230" s="1" t="s">
        <v>8445</v>
      </c>
      <c r="B4230" s="1" t="s">
        <v>8446</v>
      </c>
      <c r="C4230" s="1">
        <v>9.4992077208E10</v>
      </c>
      <c r="D4230" s="1" t="s">
        <v>11</v>
      </c>
      <c r="E4230" s="1" t="s">
        <v>40</v>
      </c>
      <c r="F4230" s="1" t="s">
        <v>13</v>
      </c>
      <c r="G4230" s="1" t="s">
        <v>20</v>
      </c>
      <c r="H4230" s="1" t="s">
        <v>15</v>
      </c>
      <c r="I4230" s="2">
        <v>45683.0</v>
      </c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ht="15.75" customHeight="1">
      <c r="A4231" s="1" t="s">
        <v>3028</v>
      </c>
      <c r="B4231" s="1" t="s">
        <v>8447</v>
      </c>
      <c r="C4231" s="1">
        <v>2.2998295724E10</v>
      </c>
      <c r="D4231" s="1" t="s">
        <v>11</v>
      </c>
      <c r="E4231" s="1" t="s">
        <v>23</v>
      </c>
      <c r="F4231" s="1" t="s">
        <v>13</v>
      </c>
      <c r="G4231" s="1" t="s">
        <v>20</v>
      </c>
      <c r="H4231" s="1" t="s">
        <v>15</v>
      </c>
      <c r="I4231" s="2">
        <v>45683.0</v>
      </c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ht="15.75" customHeight="1">
      <c r="A4232" s="1" t="s">
        <v>8448</v>
      </c>
      <c r="B4232" s="1" t="s">
        <v>8449</v>
      </c>
      <c r="C4232" s="1">
        <v>1.99833453E10</v>
      </c>
      <c r="D4232" s="1" t="s">
        <v>11</v>
      </c>
      <c r="E4232" s="1" t="s">
        <v>31</v>
      </c>
      <c r="F4232" s="1" t="s">
        <v>13</v>
      </c>
      <c r="G4232" s="1" t="s">
        <v>20</v>
      </c>
      <c r="H4232" s="1" t="s">
        <v>15</v>
      </c>
      <c r="I4232" s="2">
        <v>45683.0</v>
      </c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ht="15.75" customHeight="1">
      <c r="A4233" s="1" t="s">
        <v>8450</v>
      </c>
      <c r="B4233" s="1" t="s">
        <v>8451</v>
      </c>
      <c r="C4233" s="1">
        <v>9.298646896E10</v>
      </c>
      <c r="D4233" s="1" t="s">
        <v>11</v>
      </c>
      <c r="E4233" s="1" t="s">
        <v>37</v>
      </c>
      <c r="F4233" s="1" t="s">
        <v>13</v>
      </c>
      <c r="G4233" s="1" t="s">
        <v>20</v>
      </c>
      <c r="H4233" s="1" t="s">
        <v>4846</v>
      </c>
      <c r="I4233" s="2">
        <v>45683.0</v>
      </c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ht="15.75" customHeight="1">
      <c r="A4234" s="1" t="s">
        <v>8452</v>
      </c>
      <c r="B4234" s="1" t="s">
        <v>8453</v>
      </c>
      <c r="C4234" s="1">
        <v>4.4988319907E10</v>
      </c>
      <c r="D4234" s="1" t="s">
        <v>11</v>
      </c>
      <c r="E4234" s="1" t="s">
        <v>123</v>
      </c>
      <c r="F4234" s="1" t="s">
        <v>13</v>
      </c>
      <c r="G4234" s="1" t="s">
        <v>20</v>
      </c>
      <c r="H4234" s="1" t="s">
        <v>15</v>
      </c>
      <c r="I4234" s="2">
        <v>45683.0</v>
      </c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ht="15.75" customHeight="1">
      <c r="A4235" s="1" t="s">
        <v>8454</v>
      </c>
      <c r="B4235" s="1" t="s">
        <v>8455</v>
      </c>
      <c r="C4235" s="1">
        <v>9.1989212338E10</v>
      </c>
      <c r="D4235" s="1" t="s">
        <v>11</v>
      </c>
      <c r="E4235" s="1" t="s">
        <v>49</v>
      </c>
      <c r="F4235" s="1" t="s">
        <v>13</v>
      </c>
      <c r="G4235" s="1" t="s">
        <v>14</v>
      </c>
      <c r="H4235" s="1" t="s">
        <v>15</v>
      </c>
      <c r="I4235" s="2">
        <v>45683.0</v>
      </c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ht="15.75" customHeight="1">
      <c r="A4236" s="1" t="s">
        <v>8456</v>
      </c>
      <c r="B4236" s="1" t="s">
        <v>8457</v>
      </c>
      <c r="C4236" s="1">
        <v>1.1958499726E10</v>
      </c>
      <c r="D4236" s="1" t="s">
        <v>11</v>
      </c>
      <c r="E4236" s="1" t="s">
        <v>23</v>
      </c>
      <c r="F4236" s="1" t="s">
        <v>13</v>
      </c>
      <c r="G4236" s="1" t="s">
        <v>20</v>
      </c>
      <c r="H4236" s="1" t="s">
        <v>15</v>
      </c>
      <c r="I4236" s="2">
        <v>45683.0</v>
      </c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ht="15.75" customHeight="1">
      <c r="A4237" s="1" t="s">
        <v>8458</v>
      </c>
      <c r="B4237" s="1" t="s">
        <v>8459</v>
      </c>
      <c r="C4237" s="1">
        <v>9.30606802E8</v>
      </c>
      <c r="D4237" s="1" t="s">
        <v>11</v>
      </c>
      <c r="E4237" s="1" t="s">
        <v>123</v>
      </c>
      <c r="F4237" s="1" t="s">
        <v>13</v>
      </c>
      <c r="G4237" s="1" t="s">
        <v>14</v>
      </c>
      <c r="H4237" s="1" t="s">
        <v>15</v>
      </c>
      <c r="I4237" s="2">
        <v>45683.0</v>
      </c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ht="15.75" customHeight="1">
      <c r="A4238" s="1" t="s">
        <v>8460</v>
      </c>
      <c r="B4238" s="1" t="s">
        <v>8461</v>
      </c>
      <c r="C4238" s="1">
        <v>3.2999045975E10</v>
      </c>
      <c r="D4238" s="1" t="s">
        <v>11</v>
      </c>
      <c r="E4238" s="1" t="s">
        <v>40</v>
      </c>
      <c r="F4238" s="1" t="s">
        <v>13</v>
      </c>
      <c r="G4238" s="1" t="s">
        <v>20</v>
      </c>
      <c r="H4238" s="1" t="s">
        <v>15</v>
      </c>
      <c r="I4238" s="2">
        <v>45683.0</v>
      </c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ht="15.75" customHeight="1">
      <c r="A4239" s="1" t="s">
        <v>8462</v>
      </c>
      <c r="B4239" s="1" t="s">
        <v>8463</v>
      </c>
      <c r="C4239" s="1">
        <v>4.9991863433E10</v>
      </c>
      <c r="D4239" s="1" t="s">
        <v>11</v>
      </c>
      <c r="E4239" s="1" t="s">
        <v>318</v>
      </c>
      <c r="F4239" s="1" t="s">
        <v>13</v>
      </c>
      <c r="G4239" s="1" t="s">
        <v>14</v>
      </c>
      <c r="H4239" s="1" t="s">
        <v>15</v>
      </c>
      <c r="I4239" s="2">
        <v>45683.0</v>
      </c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ht="15.75" customHeight="1">
      <c r="A4240" s="1" t="s">
        <v>8464</v>
      </c>
      <c r="B4240" s="1" t="s">
        <v>8465</v>
      </c>
      <c r="C4240" s="1">
        <v>3.4998232634E10</v>
      </c>
      <c r="D4240" s="1" t="s">
        <v>11</v>
      </c>
      <c r="E4240" s="1" t="s">
        <v>27</v>
      </c>
      <c r="F4240" s="1" t="s">
        <v>13</v>
      </c>
      <c r="G4240" s="1" t="s">
        <v>20</v>
      </c>
      <c r="H4240" s="1" t="s">
        <v>44</v>
      </c>
      <c r="I4240" s="2">
        <v>45683.0</v>
      </c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ht="15.75" customHeight="1">
      <c r="A4241" s="1" t="s">
        <v>8466</v>
      </c>
      <c r="B4241" s="1" t="s">
        <v>8467</v>
      </c>
      <c r="C4241" s="1">
        <v>2.2998574106E10</v>
      </c>
      <c r="D4241" s="1" t="s">
        <v>11</v>
      </c>
      <c r="E4241" s="1" t="s">
        <v>123</v>
      </c>
      <c r="F4241" s="1" t="s">
        <v>13</v>
      </c>
      <c r="G4241" s="1" t="s">
        <v>14</v>
      </c>
      <c r="H4241" s="1" t="s">
        <v>15</v>
      </c>
      <c r="I4241" s="2">
        <v>45683.0</v>
      </c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ht="15.75" customHeight="1">
      <c r="A4242" s="1" t="s">
        <v>8468</v>
      </c>
      <c r="B4242" s="1" t="s">
        <v>8469</v>
      </c>
      <c r="C4242" s="1" t="s">
        <v>8470</v>
      </c>
      <c r="D4242" s="1" t="s">
        <v>11</v>
      </c>
      <c r="E4242" s="1" t="s">
        <v>37</v>
      </c>
      <c r="F4242" s="1" t="s">
        <v>13</v>
      </c>
      <c r="G4242" s="1" t="s">
        <v>20</v>
      </c>
      <c r="H4242" s="1" t="s">
        <v>126</v>
      </c>
      <c r="I4242" s="2">
        <v>45683.0</v>
      </c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ht="15.75" customHeight="1">
      <c r="A4243" s="1" t="s">
        <v>8471</v>
      </c>
      <c r="B4243" s="1" t="s">
        <v>8472</v>
      </c>
      <c r="C4243" s="1">
        <v>9.8999094291E10</v>
      </c>
      <c r="D4243" s="1" t="s">
        <v>11</v>
      </c>
      <c r="E4243" s="1" t="s">
        <v>37</v>
      </c>
      <c r="F4243" s="1" t="s">
        <v>13</v>
      </c>
      <c r="G4243" s="1" t="s">
        <v>20</v>
      </c>
      <c r="H4243" s="1" t="s">
        <v>4765</v>
      </c>
      <c r="I4243" s="2">
        <v>45683.0</v>
      </c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ht="15.75" customHeight="1">
      <c r="A4244" s="1" t="s">
        <v>8473</v>
      </c>
      <c r="B4244" s="1" t="s">
        <v>8474</v>
      </c>
      <c r="C4244" s="1">
        <v>2.1988880394E10</v>
      </c>
      <c r="D4244" s="1" t="s">
        <v>11</v>
      </c>
      <c r="E4244" s="1" t="s">
        <v>2258</v>
      </c>
      <c r="F4244" s="1" t="s">
        <v>13</v>
      </c>
      <c r="G4244" s="1" t="s">
        <v>20</v>
      </c>
      <c r="H4244" s="1" t="s">
        <v>15</v>
      </c>
      <c r="I4244" s="2">
        <v>45683.0</v>
      </c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ht="15.75" customHeight="1">
      <c r="A4245" s="1" t="s">
        <v>8475</v>
      </c>
      <c r="B4245" s="1" t="s">
        <v>8476</v>
      </c>
      <c r="C4245" s="1">
        <v>4.3999826475E10</v>
      </c>
      <c r="D4245" s="1" t="s">
        <v>11</v>
      </c>
      <c r="E4245" s="1" t="s">
        <v>318</v>
      </c>
      <c r="F4245" s="1" t="s">
        <v>13</v>
      </c>
      <c r="G4245" s="1" t="s">
        <v>20</v>
      </c>
      <c r="H4245" s="1" t="s">
        <v>24</v>
      </c>
      <c r="I4245" s="2">
        <v>45683.0</v>
      </c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ht="15.75" customHeight="1">
      <c r="A4246" s="1" t="s">
        <v>8477</v>
      </c>
      <c r="B4246" s="1" t="s">
        <v>8478</v>
      </c>
      <c r="C4246" s="1">
        <v>8.7999994659E10</v>
      </c>
      <c r="D4246" s="1" t="s">
        <v>11</v>
      </c>
      <c r="E4246" s="1" t="s">
        <v>27</v>
      </c>
      <c r="F4246" s="1" t="s">
        <v>13</v>
      </c>
      <c r="G4246" s="1" t="s">
        <v>20</v>
      </c>
      <c r="H4246" s="1" t="s">
        <v>24</v>
      </c>
      <c r="I4246" s="2">
        <v>45683.0</v>
      </c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ht="15.75" customHeight="1">
      <c r="A4247" s="1" t="s">
        <v>409</v>
      </c>
      <c r="B4247" s="1" t="s">
        <v>8479</v>
      </c>
      <c r="C4247" s="1">
        <v>2.299742272E10</v>
      </c>
      <c r="D4247" s="1" t="s">
        <v>11</v>
      </c>
      <c r="E4247" s="1" t="s">
        <v>27</v>
      </c>
      <c r="F4247" s="1" t="s">
        <v>13</v>
      </c>
      <c r="G4247" s="1" t="s">
        <v>20</v>
      </c>
      <c r="H4247" s="1" t="s">
        <v>44</v>
      </c>
      <c r="I4247" s="2">
        <v>45683.0</v>
      </c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ht="15.75" customHeight="1">
      <c r="A4248" s="1" t="s">
        <v>8480</v>
      </c>
      <c r="B4248" s="1" t="s">
        <v>8481</v>
      </c>
      <c r="C4248" s="1">
        <v>1.9988694445E10</v>
      </c>
      <c r="D4248" s="1" t="s">
        <v>11</v>
      </c>
      <c r="E4248" s="1" t="s">
        <v>318</v>
      </c>
      <c r="F4248" s="1" t="s">
        <v>13</v>
      </c>
      <c r="G4248" s="1" t="s">
        <v>20</v>
      </c>
      <c r="H4248" s="1" t="s">
        <v>15</v>
      </c>
      <c r="I4248" s="2">
        <v>45683.0</v>
      </c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ht="15.75" customHeight="1">
      <c r="A4249" s="1" t="s">
        <v>8482</v>
      </c>
      <c r="B4249" s="1" t="s">
        <v>8483</v>
      </c>
      <c r="C4249" s="1">
        <v>8.5998048321E10</v>
      </c>
      <c r="D4249" s="1" t="s">
        <v>11</v>
      </c>
      <c r="E4249" s="1" t="s">
        <v>37</v>
      </c>
      <c r="F4249" s="1" t="s">
        <v>13</v>
      </c>
      <c r="G4249" s="1" t="s">
        <v>20</v>
      </c>
      <c r="H4249" s="1" t="s">
        <v>116</v>
      </c>
      <c r="I4249" s="2">
        <v>45683.0</v>
      </c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ht="15.75" customHeight="1">
      <c r="A4250" s="1" t="s">
        <v>8484</v>
      </c>
      <c r="B4250" s="1" t="s">
        <v>8485</v>
      </c>
      <c r="C4250" s="1">
        <v>5.532999563583E12</v>
      </c>
      <c r="D4250" s="1" t="s">
        <v>11</v>
      </c>
      <c r="E4250" s="1" t="s">
        <v>37</v>
      </c>
      <c r="F4250" s="1" t="s">
        <v>13</v>
      </c>
      <c r="G4250" s="1" t="s">
        <v>20</v>
      </c>
      <c r="H4250" s="1" t="s">
        <v>76</v>
      </c>
      <c r="I4250" s="2">
        <v>45683.0</v>
      </c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ht="15.75" customHeight="1">
      <c r="A4251" s="1" t="s">
        <v>8486</v>
      </c>
      <c r="B4251" s="1" t="s">
        <v>8487</v>
      </c>
      <c r="C4251" s="1" t="s">
        <v>8488</v>
      </c>
      <c r="D4251" s="1" t="s">
        <v>11</v>
      </c>
      <c r="E4251" s="1" t="s">
        <v>12</v>
      </c>
      <c r="F4251" s="1" t="s">
        <v>13</v>
      </c>
      <c r="G4251" s="1" t="s">
        <v>20</v>
      </c>
      <c r="H4251" s="1" t="s">
        <v>15</v>
      </c>
      <c r="I4251" s="2">
        <v>45683.0</v>
      </c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ht="15.75" customHeight="1">
      <c r="A4252" s="1" t="s">
        <v>8489</v>
      </c>
      <c r="B4252" s="1" t="s">
        <v>8490</v>
      </c>
      <c r="C4252" s="1">
        <v>-11659.0</v>
      </c>
      <c r="D4252" s="1" t="s">
        <v>11</v>
      </c>
      <c r="E4252" s="1" t="s">
        <v>23</v>
      </c>
      <c r="F4252" s="1" t="s">
        <v>13</v>
      </c>
      <c r="G4252" s="1" t="s">
        <v>14</v>
      </c>
      <c r="H4252" s="1" t="s">
        <v>15</v>
      </c>
      <c r="I4252" s="2">
        <v>45683.0</v>
      </c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ht="15.75" customHeight="1">
      <c r="A4253" s="1" t="s">
        <v>8491</v>
      </c>
      <c r="B4253" s="1" t="s">
        <v>8492</v>
      </c>
      <c r="C4253" s="1">
        <v>9.4984177842E10</v>
      </c>
      <c r="D4253" s="1" t="s">
        <v>11</v>
      </c>
      <c r="E4253" s="1" t="s">
        <v>27</v>
      </c>
      <c r="F4253" s="1" t="s">
        <v>13</v>
      </c>
      <c r="G4253" s="1" t="s">
        <v>20</v>
      </c>
      <c r="H4253" s="1" t="s">
        <v>15</v>
      </c>
      <c r="I4253" s="2">
        <v>45683.0</v>
      </c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ht="15.75" customHeight="1">
      <c r="A4254" s="1" t="s">
        <v>8493</v>
      </c>
      <c r="B4254" s="1" t="s">
        <v>8494</v>
      </c>
      <c r="C4254" s="1">
        <v>6.9993372171E10</v>
      </c>
      <c r="D4254" s="1" t="s">
        <v>11</v>
      </c>
      <c r="E4254" s="1" t="s">
        <v>37</v>
      </c>
      <c r="F4254" s="1" t="s">
        <v>13</v>
      </c>
      <c r="G4254" s="1" t="s">
        <v>20</v>
      </c>
      <c r="H4254" s="1" t="s">
        <v>4765</v>
      </c>
      <c r="I4254" s="2">
        <v>45683.0</v>
      </c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ht="15.75" customHeight="1">
      <c r="A4255" s="1" t="s">
        <v>8495</v>
      </c>
      <c r="B4255" s="1" t="s">
        <v>8496</v>
      </c>
      <c r="C4255" s="1">
        <v>9.8985663446E10</v>
      </c>
      <c r="D4255" s="1" t="s">
        <v>11</v>
      </c>
      <c r="E4255" s="1" t="s">
        <v>27</v>
      </c>
      <c r="F4255" s="1" t="s">
        <v>13</v>
      </c>
      <c r="G4255" s="1" t="s">
        <v>20</v>
      </c>
      <c r="H4255" s="1" t="s">
        <v>44</v>
      </c>
      <c r="I4255" s="2">
        <v>45683.0</v>
      </c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ht="15.75" customHeight="1">
      <c r="A4256" s="1" t="s">
        <v>8497</v>
      </c>
      <c r="B4256" s="1" t="s">
        <v>8498</v>
      </c>
      <c r="C4256" s="1" t="s">
        <v>8499</v>
      </c>
      <c r="D4256" s="1" t="s">
        <v>11</v>
      </c>
      <c r="E4256" s="1" t="s">
        <v>40</v>
      </c>
      <c r="F4256" s="1" t="s">
        <v>13</v>
      </c>
      <c r="G4256" s="1" t="s">
        <v>20</v>
      </c>
      <c r="H4256" s="1" t="s">
        <v>15</v>
      </c>
      <c r="I4256" s="2">
        <v>45683.0</v>
      </c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ht="15.75" customHeight="1">
      <c r="A4257" s="1" t="s">
        <v>8500</v>
      </c>
      <c r="B4257" s="1" t="s">
        <v>8501</v>
      </c>
      <c r="C4257" s="1">
        <v>3.4997204795E10</v>
      </c>
      <c r="D4257" s="1" t="s">
        <v>11</v>
      </c>
      <c r="E4257" s="1" t="s">
        <v>40</v>
      </c>
      <c r="F4257" s="1" t="s">
        <v>13</v>
      </c>
      <c r="G4257" s="1" t="s">
        <v>20</v>
      </c>
      <c r="H4257" s="1" t="s">
        <v>15</v>
      </c>
      <c r="I4257" s="2">
        <v>45683.0</v>
      </c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ht="15.75" customHeight="1">
      <c r="A4258" s="1" t="s">
        <v>8502</v>
      </c>
      <c r="B4258" s="1" t="s">
        <v>8503</v>
      </c>
      <c r="C4258" s="1">
        <v>6.2984780525E10</v>
      </c>
      <c r="D4258" s="1" t="s">
        <v>11</v>
      </c>
      <c r="E4258" s="1" t="s">
        <v>27</v>
      </c>
      <c r="F4258" s="1" t="s">
        <v>13</v>
      </c>
      <c r="G4258" s="1" t="s">
        <v>20</v>
      </c>
      <c r="H4258" s="1" t="s">
        <v>15</v>
      </c>
      <c r="I4258" s="2">
        <v>45683.0</v>
      </c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ht="15.75" customHeight="1">
      <c r="A4259" s="1" t="s">
        <v>8504</v>
      </c>
      <c r="B4259" s="1" t="s">
        <v>8505</v>
      </c>
      <c r="C4259" s="1">
        <v>1.198401518E10</v>
      </c>
      <c r="D4259" s="1" t="s">
        <v>11</v>
      </c>
      <c r="E4259" s="1" t="s">
        <v>318</v>
      </c>
      <c r="F4259" s="1" t="s">
        <v>13</v>
      </c>
      <c r="G4259" s="1" t="s">
        <v>20</v>
      </c>
      <c r="H4259" s="1" t="s">
        <v>15</v>
      </c>
      <c r="I4259" s="2">
        <v>45683.0</v>
      </c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ht="15.75" customHeight="1">
      <c r="A4260" s="1" t="s">
        <v>667</v>
      </c>
      <c r="B4260" s="1" t="s">
        <v>8506</v>
      </c>
      <c r="C4260" s="1">
        <v>5.577988043494E12</v>
      </c>
      <c r="D4260" s="1" t="s">
        <v>11</v>
      </c>
      <c r="E4260" s="1" t="s">
        <v>37</v>
      </c>
      <c r="F4260" s="1" t="s">
        <v>13</v>
      </c>
      <c r="G4260" s="1" t="s">
        <v>20</v>
      </c>
      <c r="H4260" s="1" t="s">
        <v>76</v>
      </c>
      <c r="I4260" s="2">
        <v>45683.0</v>
      </c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ht="15.75" customHeight="1">
      <c r="A4261" s="1" t="s">
        <v>8507</v>
      </c>
      <c r="B4261" s="1" t="s">
        <v>8508</v>
      </c>
      <c r="C4261" s="1">
        <v>1.7991569444E10</v>
      </c>
      <c r="D4261" s="1" t="s">
        <v>11</v>
      </c>
      <c r="E4261" s="1" t="s">
        <v>23</v>
      </c>
      <c r="F4261" s="1" t="s">
        <v>13</v>
      </c>
      <c r="G4261" s="1" t="s">
        <v>20</v>
      </c>
      <c r="H4261" s="1" t="s">
        <v>15</v>
      </c>
      <c r="I4261" s="2">
        <v>45683.0</v>
      </c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ht="15.75" customHeight="1">
      <c r="A4262" s="1" t="s">
        <v>8509</v>
      </c>
      <c r="B4262" s="1" t="s">
        <v>8510</v>
      </c>
      <c r="C4262" s="1" t="s">
        <v>8511</v>
      </c>
      <c r="D4262" s="1" t="s">
        <v>11</v>
      </c>
      <c r="E4262" s="1" t="s">
        <v>27</v>
      </c>
      <c r="F4262" s="1" t="s">
        <v>13</v>
      </c>
      <c r="G4262" s="1" t="s">
        <v>20</v>
      </c>
      <c r="H4262" s="1" t="s">
        <v>15</v>
      </c>
      <c r="I4262" s="2">
        <v>45683.0</v>
      </c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ht="15.75" customHeight="1">
      <c r="A4263" s="1" t="s">
        <v>2420</v>
      </c>
      <c r="B4263" s="1" t="s">
        <v>8512</v>
      </c>
      <c r="C4263" s="1">
        <v>9.8996170343E10</v>
      </c>
      <c r="D4263" s="1" t="s">
        <v>11</v>
      </c>
      <c r="E4263" s="1" t="s">
        <v>96</v>
      </c>
      <c r="F4263" s="1" t="s">
        <v>13</v>
      </c>
      <c r="G4263" s="1" t="s">
        <v>20</v>
      </c>
      <c r="H4263" s="1" t="s">
        <v>15</v>
      </c>
      <c r="I4263" s="2">
        <v>45683.0</v>
      </c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ht="15.75" customHeight="1">
      <c r="A4264" s="1" t="s">
        <v>8513</v>
      </c>
      <c r="B4264" s="1" t="s">
        <v>8514</v>
      </c>
      <c r="C4264" s="1">
        <v>2.8999783816E10</v>
      </c>
      <c r="D4264" s="1" t="s">
        <v>11</v>
      </c>
      <c r="E4264" s="1" t="s">
        <v>23</v>
      </c>
      <c r="F4264" s="1" t="s">
        <v>13</v>
      </c>
      <c r="G4264" s="1" t="s">
        <v>20</v>
      </c>
      <c r="H4264" s="1" t="s">
        <v>15</v>
      </c>
      <c r="I4264" s="2">
        <v>45683.0</v>
      </c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ht="15.75" customHeight="1">
      <c r="A4265" s="1" t="s">
        <v>8515</v>
      </c>
      <c r="B4265" s="1" t="s">
        <v>8516</v>
      </c>
      <c r="C4265" s="1">
        <v>1.1983671781E10</v>
      </c>
      <c r="D4265" s="1" t="s">
        <v>11</v>
      </c>
      <c r="E4265" s="1" t="s">
        <v>37</v>
      </c>
      <c r="F4265" s="1" t="s">
        <v>13</v>
      </c>
      <c r="G4265" s="1" t="s">
        <v>14</v>
      </c>
      <c r="H4265" s="1" t="s">
        <v>65</v>
      </c>
      <c r="I4265" s="2">
        <v>45683.0</v>
      </c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ht="15.75" customHeight="1">
      <c r="A4266" s="1" t="s">
        <v>8517</v>
      </c>
      <c r="B4266" s="1" t="s">
        <v>8518</v>
      </c>
      <c r="C4266" s="1" t="s">
        <v>8519</v>
      </c>
      <c r="D4266" s="1" t="s">
        <v>11</v>
      </c>
      <c r="E4266" s="1" t="s">
        <v>23</v>
      </c>
      <c r="F4266" s="1" t="s">
        <v>13</v>
      </c>
      <c r="G4266" s="1" t="s">
        <v>20</v>
      </c>
      <c r="H4266" s="1" t="s">
        <v>15</v>
      </c>
      <c r="I4266" s="2">
        <v>45683.0</v>
      </c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ht="15.75" customHeight="1">
      <c r="A4267" s="1" t="s">
        <v>501</v>
      </c>
      <c r="B4267" s="1" t="s">
        <v>8520</v>
      </c>
      <c r="C4267" s="1" t="s">
        <v>8521</v>
      </c>
      <c r="D4267" s="1" t="s">
        <v>11</v>
      </c>
      <c r="E4267" s="1" t="s">
        <v>123</v>
      </c>
      <c r="F4267" s="1" t="s">
        <v>13</v>
      </c>
      <c r="G4267" s="1" t="s">
        <v>14</v>
      </c>
      <c r="H4267" s="1" t="s">
        <v>15</v>
      </c>
      <c r="I4267" s="2">
        <v>45683.0</v>
      </c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ht="15.75" customHeight="1">
      <c r="A4268" s="1" t="s">
        <v>772</v>
      </c>
      <c r="B4268" s="1" t="s">
        <v>8522</v>
      </c>
      <c r="C4268" s="1" t="s">
        <v>8523</v>
      </c>
      <c r="D4268" s="1" t="s">
        <v>11</v>
      </c>
      <c r="E4268" s="1" t="s">
        <v>27</v>
      </c>
      <c r="F4268" s="1" t="s">
        <v>13</v>
      </c>
      <c r="G4268" s="1" t="s">
        <v>20</v>
      </c>
      <c r="H4268" s="1" t="s">
        <v>44</v>
      </c>
      <c r="I4268" s="2">
        <v>45683.0</v>
      </c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ht="15.75" customHeight="1">
      <c r="A4269" s="1" t="s">
        <v>8524</v>
      </c>
      <c r="B4269" s="1" t="s">
        <v>8525</v>
      </c>
      <c r="C4269" s="1">
        <v>8.3986198063E10</v>
      </c>
      <c r="D4269" s="1" t="s">
        <v>11</v>
      </c>
      <c r="E4269" s="1" t="s">
        <v>99</v>
      </c>
      <c r="F4269" s="1" t="s">
        <v>13</v>
      </c>
      <c r="G4269" s="1" t="s">
        <v>20</v>
      </c>
      <c r="H4269" s="1" t="s">
        <v>15</v>
      </c>
      <c r="I4269" s="2">
        <v>45683.0</v>
      </c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ht="15.75" customHeight="1">
      <c r="A4270" s="1" t="s">
        <v>8526</v>
      </c>
      <c r="B4270" s="1" t="s">
        <v>8527</v>
      </c>
      <c r="C4270" s="1">
        <v>5.553997033901E12</v>
      </c>
      <c r="D4270" s="1" t="s">
        <v>11</v>
      </c>
      <c r="E4270" s="1" t="s">
        <v>112</v>
      </c>
      <c r="F4270" s="1" t="s">
        <v>13</v>
      </c>
      <c r="G4270" s="1" t="s">
        <v>20</v>
      </c>
      <c r="H4270" s="1" t="s">
        <v>15</v>
      </c>
      <c r="I4270" s="2">
        <v>45683.0</v>
      </c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ht="15.75" customHeight="1">
      <c r="A4271" s="1" t="s">
        <v>8528</v>
      </c>
      <c r="B4271" s="1" t="s">
        <v>8529</v>
      </c>
      <c r="C4271" s="1">
        <v>5.51298297322E12</v>
      </c>
      <c r="D4271" s="1" t="s">
        <v>11</v>
      </c>
      <c r="E4271" s="1" t="s">
        <v>27</v>
      </c>
      <c r="F4271" s="1" t="s">
        <v>13</v>
      </c>
      <c r="G4271" s="1" t="s">
        <v>20</v>
      </c>
      <c r="H4271" s="1" t="s">
        <v>15</v>
      </c>
      <c r="I4271" s="2">
        <v>45683.0</v>
      </c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ht="15.75" customHeight="1">
      <c r="A4272" s="1" t="s">
        <v>8530</v>
      </c>
      <c r="B4272" s="1" t="s">
        <v>8531</v>
      </c>
      <c r="C4272" s="1">
        <v>3.1971330587E10</v>
      </c>
      <c r="D4272" s="1" t="s">
        <v>11</v>
      </c>
      <c r="E4272" s="1" t="s">
        <v>37</v>
      </c>
      <c r="F4272" s="1" t="s">
        <v>13</v>
      </c>
      <c r="G4272" s="1" t="s">
        <v>20</v>
      </c>
      <c r="H4272" s="1" t="s">
        <v>116</v>
      </c>
      <c r="I4272" s="2">
        <v>45683.0</v>
      </c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ht="15.75" customHeight="1">
      <c r="A4273" s="1" t="s">
        <v>8532</v>
      </c>
      <c r="B4273" s="1" t="s">
        <v>8533</v>
      </c>
      <c r="C4273" s="1">
        <v>8.8996154974E10</v>
      </c>
      <c r="D4273" s="1" t="s">
        <v>11</v>
      </c>
      <c r="E4273" s="1" t="s">
        <v>27</v>
      </c>
      <c r="F4273" s="1" t="s">
        <v>13</v>
      </c>
      <c r="G4273" s="1" t="s">
        <v>20</v>
      </c>
      <c r="H4273" s="1" t="s">
        <v>385</v>
      </c>
      <c r="I4273" s="2">
        <v>45683.0</v>
      </c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ht="15.75" customHeight="1">
      <c r="A4274" s="1" t="s">
        <v>8534</v>
      </c>
      <c r="B4274" s="1" t="s">
        <v>8535</v>
      </c>
      <c r="C4274" s="1">
        <v>1.5974050587E10</v>
      </c>
      <c r="D4274" s="1" t="s">
        <v>11</v>
      </c>
      <c r="E4274" s="1" t="s">
        <v>23</v>
      </c>
      <c r="F4274" s="1" t="s">
        <v>13</v>
      </c>
      <c r="G4274" s="1" t="s">
        <v>20</v>
      </c>
      <c r="H4274" s="1" t="s">
        <v>15</v>
      </c>
      <c r="I4274" s="2">
        <v>45683.0</v>
      </c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ht="15.75" customHeight="1">
      <c r="A4275" s="1" t="s">
        <v>8536</v>
      </c>
      <c r="B4275" s="1" t="s">
        <v>8537</v>
      </c>
      <c r="C4275" s="1">
        <v>9.1982749725E10</v>
      </c>
      <c r="D4275" s="1" t="s">
        <v>11</v>
      </c>
      <c r="E4275" s="1" t="s">
        <v>49</v>
      </c>
      <c r="F4275" s="1" t="s">
        <v>13</v>
      </c>
      <c r="G4275" s="1" t="s">
        <v>20</v>
      </c>
      <c r="H4275" s="1" t="s">
        <v>15</v>
      </c>
      <c r="I4275" s="2">
        <v>45683.0</v>
      </c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ht="15.75" customHeight="1">
      <c r="A4276" s="1" t="s">
        <v>8538</v>
      </c>
      <c r="B4276" s="1" t="s">
        <v>8539</v>
      </c>
      <c r="C4276" s="1">
        <v>9.2984200668E10</v>
      </c>
      <c r="D4276" s="1" t="s">
        <v>11</v>
      </c>
      <c r="E4276" s="1" t="s">
        <v>37</v>
      </c>
      <c r="F4276" s="1" t="s">
        <v>13</v>
      </c>
      <c r="G4276" s="1" t="s">
        <v>20</v>
      </c>
      <c r="H4276" s="1" t="s">
        <v>143</v>
      </c>
      <c r="I4276" s="2">
        <v>45683.0</v>
      </c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ht="15.75" customHeight="1">
      <c r="A4277" s="1" t="s">
        <v>8540</v>
      </c>
      <c r="B4277" s="1" t="s">
        <v>8541</v>
      </c>
      <c r="C4277" s="1">
        <v>9.8991491419E10</v>
      </c>
      <c r="D4277" s="1" t="s">
        <v>11</v>
      </c>
      <c r="E4277" s="1" t="s">
        <v>27</v>
      </c>
      <c r="F4277" s="1" t="s">
        <v>13</v>
      </c>
      <c r="G4277" s="1" t="s">
        <v>20</v>
      </c>
      <c r="H4277" s="1" t="s">
        <v>44</v>
      </c>
      <c r="I4277" s="2">
        <v>45683.0</v>
      </c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ht="15.75" customHeight="1">
      <c r="A4278" s="1" t="s">
        <v>8542</v>
      </c>
      <c r="B4278" s="1" t="s">
        <v>8543</v>
      </c>
      <c r="C4278" s="1">
        <v>4.4991627135E10</v>
      </c>
      <c r="D4278" s="1" t="s">
        <v>11</v>
      </c>
      <c r="E4278" s="1" t="s">
        <v>23</v>
      </c>
      <c r="F4278" s="1" t="s">
        <v>13</v>
      </c>
      <c r="G4278" s="1" t="s">
        <v>20</v>
      </c>
      <c r="H4278" s="1" t="s">
        <v>15</v>
      </c>
      <c r="I4278" s="2">
        <v>45683.0</v>
      </c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ht="15.75" customHeight="1">
      <c r="A4279" s="1" t="s">
        <v>8544</v>
      </c>
      <c r="B4279" s="1" t="s">
        <v>8545</v>
      </c>
      <c r="C4279" s="1">
        <v>5.1993328444E10</v>
      </c>
      <c r="D4279" s="1" t="s">
        <v>11</v>
      </c>
      <c r="E4279" s="1" t="s">
        <v>123</v>
      </c>
      <c r="F4279" s="1" t="s">
        <v>13</v>
      </c>
      <c r="G4279" s="1" t="s">
        <v>20</v>
      </c>
      <c r="H4279" s="1" t="s">
        <v>44</v>
      </c>
      <c r="I4279" s="2">
        <v>45683.0</v>
      </c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ht="15.75" customHeight="1">
      <c r="A4280" s="1" t="s">
        <v>8546</v>
      </c>
      <c r="B4280" s="1" t="s">
        <v>8547</v>
      </c>
      <c r="C4280" s="1">
        <v>6.999220036E10</v>
      </c>
      <c r="D4280" s="1" t="s">
        <v>11</v>
      </c>
      <c r="E4280" s="1" t="s">
        <v>37</v>
      </c>
      <c r="F4280" s="1" t="s">
        <v>13</v>
      </c>
      <c r="G4280" s="1" t="s">
        <v>14</v>
      </c>
      <c r="H4280" s="1" t="s">
        <v>143</v>
      </c>
      <c r="I4280" s="2">
        <v>45683.0</v>
      </c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ht="15.75" customHeight="1">
      <c r="A4281" s="1" t="s">
        <v>8548</v>
      </c>
      <c r="B4281" s="1" t="s">
        <v>8549</v>
      </c>
      <c r="C4281" s="1">
        <v>1.1973963535E10</v>
      </c>
      <c r="D4281" s="1" t="s">
        <v>11</v>
      </c>
      <c r="E4281" s="1" t="s">
        <v>27</v>
      </c>
      <c r="F4281" s="1" t="s">
        <v>13</v>
      </c>
      <c r="G4281" s="1" t="s">
        <v>20</v>
      </c>
      <c r="H4281" s="1" t="s">
        <v>15</v>
      </c>
      <c r="I4281" s="2">
        <v>45683.0</v>
      </c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ht="15.75" customHeight="1">
      <c r="A4282" s="1" t="s">
        <v>8550</v>
      </c>
      <c r="B4282" s="1" t="s">
        <v>8551</v>
      </c>
      <c r="C4282" s="1">
        <v>7.1981986103E10</v>
      </c>
      <c r="D4282" s="1" t="s">
        <v>11</v>
      </c>
      <c r="E4282" s="1" t="s">
        <v>96</v>
      </c>
      <c r="F4282" s="1" t="s">
        <v>13</v>
      </c>
      <c r="G4282" s="1" t="s">
        <v>20</v>
      </c>
      <c r="H4282" s="1" t="s">
        <v>15</v>
      </c>
      <c r="I4282" s="2">
        <v>45683.0</v>
      </c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ht="15.75" customHeight="1">
      <c r="A4283" s="1" t="s">
        <v>8552</v>
      </c>
      <c r="B4283" s="1" t="s">
        <v>8553</v>
      </c>
      <c r="C4283" s="1">
        <v>8.599281932E10</v>
      </c>
      <c r="D4283" s="1" t="s">
        <v>11</v>
      </c>
      <c r="E4283" s="1" t="s">
        <v>37</v>
      </c>
      <c r="F4283" s="1" t="s">
        <v>13</v>
      </c>
      <c r="G4283" s="1" t="s">
        <v>20</v>
      </c>
      <c r="H4283" s="1" t="s">
        <v>76</v>
      </c>
      <c r="I4283" s="2">
        <v>45683.0</v>
      </c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ht="15.75" customHeight="1">
      <c r="A4284" s="1" t="s">
        <v>8554</v>
      </c>
      <c r="B4284" s="1" t="s">
        <v>8555</v>
      </c>
      <c r="C4284" s="1">
        <v>1.6997149157E10</v>
      </c>
      <c r="D4284" s="1" t="s">
        <v>11</v>
      </c>
      <c r="E4284" s="1" t="s">
        <v>12</v>
      </c>
      <c r="F4284" s="1" t="s">
        <v>13</v>
      </c>
      <c r="G4284" s="1" t="s">
        <v>14</v>
      </c>
      <c r="H4284" s="1" t="s">
        <v>24</v>
      </c>
      <c r="I4284" s="2">
        <v>45683.0</v>
      </c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ht="15.75" customHeight="1">
      <c r="A4285" s="1" t="s">
        <v>8556</v>
      </c>
      <c r="B4285" s="1" t="s">
        <v>8557</v>
      </c>
      <c r="C4285" s="1">
        <v>5.1993424375E10</v>
      </c>
      <c r="D4285" s="1" t="s">
        <v>11</v>
      </c>
      <c r="E4285" s="1" t="s">
        <v>123</v>
      </c>
      <c r="F4285" s="1" t="s">
        <v>13</v>
      </c>
      <c r="G4285" s="1" t="s">
        <v>14</v>
      </c>
      <c r="H4285" s="1" t="s">
        <v>15</v>
      </c>
      <c r="I4285" s="2">
        <v>45683.0</v>
      </c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ht="15.75" customHeight="1">
      <c r="A4286" s="1" t="s">
        <v>8558</v>
      </c>
      <c r="B4286" s="1" t="s">
        <v>8559</v>
      </c>
      <c r="C4286" s="1">
        <v>8.1991135358E10</v>
      </c>
      <c r="D4286" s="1" t="s">
        <v>11</v>
      </c>
      <c r="E4286" s="1" t="s">
        <v>27</v>
      </c>
      <c r="F4286" s="1" t="s">
        <v>13</v>
      </c>
      <c r="G4286" s="1" t="s">
        <v>14</v>
      </c>
      <c r="H4286" s="1" t="s">
        <v>15</v>
      </c>
      <c r="I4286" s="2">
        <v>45683.0</v>
      </c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ht="15.75" customHeight="1">
      <c r="A4287" s="1" t="s">
        <v>8560</v>
      </c>
      <c r="B4287" s="1" t="s">
        <v>8561</v>
      </c>
      <c r="C4287" s="1">
        <v>3.3988594083E10</v>
      </c>
      <c r="D4287" s="1" t="s">
        <v>11</v>
      </c>
      <c r="E4287" s="1" t="s">
        <v>23</v>
      </c>
      <c r="F4287" s="1" t="s">
        <v>13</v>
      </c>
      <c r="G4287" s="1" t="s">
        <v>20</v>
      </c>
      <c r="H4287" s="1" t="s">
        <v>15</v>
      </c>
      <c r="I4287" s="2">
        <v>45683.0</v>
      </c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ht="15.75" customHeight="1">
      <c r="A4288" s="1" t="s">
        <v>8562</v>
      </c>
      <c r="B4288" s="1" t="s">
        <v>8563</v>
      </c>
      <c r="C4288" s="1">
        <v>5.180524403E9</v>
      </c>
      <c r="D4288" s="1" t="s">
        <v>11</v>
      </c>
      <c r="E4288" s="1" t="s">
        <v>123</v>
      </c>
      <c r="F4288" s="1" t="s">
        <v>13</v>
      </c>
      <c r="G4288" s="1" t="s">
        <v>14</v>
      </c>
      <c r="H4288" s="1" t="s">
        <v>15</v>
      </c>
      <c r="I4288" s="2">
        <v>45683.0</v>
      </c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ht="15.75" customHeight="1">
      <c r="A4289" s="1" t="s">
        <v>8564</v>
      </c>
      <c r="B4289" s="1" t="s">
        <v>8565</v>
      </c>
      <c r="C4289" s="1">
        <v>1.6992843233E10</v>
      </c>
      <c r="D4289" s="1" t="s">
        <v>11</v>
      </c>
      <c r="E4289" s="1" t="s">
        <v>23</v>
      </c>
      <c r="F4289" s="1" t="s">
        <v>13</v>
      </c>
      <c r="G4289" s="1" t="s">
        <v>20</v>
      </c>
      <c r="H4289" s="1" t="s">
        <v>15</v>
      </c>
      <c r="I4289" s="2">
        <v>45683.0</v>
      </c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ht="15.75" customHeight="1">
      <c r="A4290" s="1" t="s">
        <v>8566</v>
      </c>
      <c r="B4290" s="1" t="s">
        <v>8567</v>
      </c>
      <c r="C4290" s="1">
        <v>2.1978952726E10</v>
      </c>
      <c r="D4290" s="1" t="s">
        <v>11</v>
      </c>
      <c r="E4290" s="1" t="s">
        <v>27</v>
      </c>
      <c r="F4290" s="1" t="s">
        <v>13</v>
      </c>
      <c r="G4290" s="1" t="s">
        <v>20</v>
      </c>
      <c r="H4290" s="1" t="s">
        <v>24</v>
      </c>
      <c r="I4290" s="2">
        <v>45683.0</v>
      </c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ht="15.75" customHeight="1">
      <c r="A4291" s="1" t="s">
        <v>154</v>
      </c>
      <c r="B4291" s="1" t="s">
        <v>8568</v>
      </c>
      <c r="C4291" s="1">
        <v>5.515991933482E12</v>
      </c>
      <c r="D4291" s="1" t="s">
        <v>11</v>
      </c>
      <c r="E4291" s="1" t="s">
        <v>23</v>
      </c>
      <c r="F4291" s="1" t="s">
        <v>13</v>
      </c>
      <c r="G4291" s="1" t="s">
        <v>20</v>
      </c>
      <c r="H4291" s="1" t="s">
        <v>15</v>
      </c>
      <c r="I4291" s="2">
        <v>45683.0</v>
      </c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ht="15.75" customHeight="1">
      <c r="A4292" s="1" t="s">
        <v>8569</v>
      </c>
      <c r="B4292" s="1" t="s">
        <v>8570</v>
      </c>
      <c r="C4292" s="1">
        <v>9.591350801E9</v>
      </c>
      <c r="D4292" s="1" t="s">
        <v>11</v>
      </c>
      <c r="E4292" s="1" t="s">
        <v>12</v>
      </c>
      <c r="F4292" s="1" t="s">
        <v>13</v>
      </c>
      <c r="G4292" s="1" t="s">
        <v>14</v>
      </c>
      <c r="H4292" s="1" t="s">
        <v>15</v>
      </c>
      <c r="I4292" s="2">
        <v>45683.0</v>
      </c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ht="15.75" customHeight="1">
      <c r="A4293" s="1" t="s">
        <v>6241</v>
      </c>
      <c r="B4293" s="1" t="s">
        <v>8571</v>
      </c>
      <c r="C4293" s="1">
        <v>1.4981323077E10</v>
      </c>
      <c r="D4293" s="1" t="s">
        <v>11</v>
      </c>
      <c r="E4293" s="1" t="s">
        <v>27</v>
      </c>
      <c r="F4293" s="1" t="s">
        <v>13</v>
      </c>
      <c r="G4293" s="1" t="s">
        <v>20</v>
      </c>
      <c r="H4293" s="1" t="s">
        <v>15</v>
      </c>
      <c r="I4293" s="2">
        <v>45683.0</v>
      </c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ht="15.75" customHeight="1">
      <c r="A4294" s="1" t="s">
        <v>8572</v>
      </c>
      <c r="B4294" s="1" t="s">
        <v>8573</v>
      </c>
      <c r="C4294" s="1" t="s">
        <v>8574</v>
      </c>
      <c r="D4294" s="1" t="s">
        <v>11</v>
      </c>
      <c r="E4294" s="1" t="s">
        <v>123</v>
      </c>
      <c r="F4294" s="1" t="s">
        <v>13</v>
      </c>
      <c r="G4294" s="1" t="s">
        <v>14</v>
      </c>
      <c r="H4294" s="1" t="s">
        <v>15</v>
      </c>
      <c r="I4294" s="2">
        <v>45683.0</v>
      </c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ht="15.75" customHeight="1">
      <c r="A4295" s="1" t="s">
        <v>8575</v>
      </c>
      <c r="B4295" s="1" t="s">
        <v>8576</v>
      </c>
      <c r="C4295" s="1" t="s">
        <v>8577</v>
      </c>
      <c r="D4295" s="1" t="s">
        <v>11</v>
      </c>
      <c r="E4295" s="1" t="s">
        <v>37</v>
      </c>
      <c r="F4295" s="1" t="s">
        <v>13</v>
      </c>
      <c r="G4295" s="1" t="s">
        <v>20</v>
      </c>
      <c r="H4295" s="1" t="s">
        <v>24</v>
      </c>
      <c r="I4295" s="2">
        <v>45683.0</v>
      </c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ht="15.75" customHeight="1">
      <c r="A4296" s="1" t="s">
        <v>8578</v>
      </c>
      <c r="B4296" s="1" t="s">
        <v>8579</v>
      </c>
      <c r="C4296" s="1">
        <v>9.3984213655E10</v>
      </c>
      <c r="D4296" s="1" t="s">
        <v>11</v>
      </c>
      <c r="E4296" s="1" t="s">
        <v>12</v>
      </c>
      <c r="F4296" s="1" t="s">
        <v>13</v>
      </c>
      <c r="G4296" s="1" t="s">
        <v>14</v>
      </c>
      <c r="H4296" s="1" t="s">
        <v>15</v>
      </c>
      <c r="I4296" s="2">
        <v>45683.0</v>
      </c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ht="15.75" customHeight="1">
      <c r="A4297" s="1" t="s">
        <v>8580</v>
      </c>
      <c r="B4297" s="1" t="s">
        <v>8581</v>
      </c>
      <c r="C4297" s="1">
        <v>5.499301801E10</v>
      </c>
      <c r="D4297" s="1" t="s">
        <v>11</v>
      </c>
      <c r="E4297" s="1" t="s">
        <v>27</v>
      </c>
      <c r="F4297" s="1" t="s">
        <v>13</v>
      </c>
      <c r="G4297" s="1" t="s">
        <v>14</v>
      </c>
      <c r="H4297" s="1" t="s">
        <v>15</v>
      </c>
      <c r="I4297" s="2">
        <v>45683.0</v>
      </c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ht="15.75" customHeight="1">
      <c r="A4298" s="1" t="s">
        <v>8582</v>
      </c>
      <c r="B4298" s="1" t="s">
        <v>8583</v>
      </c>
      <c r="C4298" s="1">
        <v>8.4994829484E10</v>
      </c>
      <c r="D4298" s="1" t="s">
        <v>11</v>
      </c>
      <c r="E4298" s="1" t="s">
        <v>27</v>
      </c>
      <c r="F4298" s="1" t="s">
        <v>13</v>
      </c>
      <c r="G4298" s="1" t="s">
        <v>14</v>
      </c>
      <c r="H4298" s="1" t="s">
        <v>15</v>
      </c>
      <c r="I4298" s="2">
        <v>45683.0</v>
      </c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ht="15.75" customHeight="1">
      <c r="A4299" s="1" t="s">
        <v>772</v>
      </c>
      <c r="B4299" s="1" t="s">
        <v>8584</v>
      </c>
      <c r="C4299" s="1">
        <v>1.9994699779E10</v>
      </c>
      <c r="D4299" s="1" t="s">
        <v>11</v>
      </c>
      <c r="E4299" s="1" t="s">
        <v>123</v>
      </c>
      <c r="F4299" s="1" t="s">
        <v>13</v>
      </c>
      <c r="G4299" s="1" t="s">
        <v>20</v>
      </c>
      <c r="H4299" s="1" t="s">
        <v>15</v>
      </c>
      <c r="I4299" s="2">
        <v>45683.0</v>
      </c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ht="15.75" customHeight="1">
      <c r="A4300" s="1" t="s">
        <v>8585</v>
      </c>
      <c r="B4300" s="1" t="s">
        <v>8586</v>
      </c>
      <c r="C4300" s="1">
        <v>8.5920013903E10</v>
      </c>
      <c r="D4300" s="1" t="s">
        <v>11</v>
      </c>
      <c r="E4300" s="1" t="s">
        <v>23</v>
      </c>
      <c r="F4300" s="1" t="s">
        <v>13</v>
      </c>
      <c r="G4300" s="1" t="s">
        <v>20</v>
      </c>
      <c r="H4300" s="1" t="s">
        <v>15</v>
      </c>
      <c r="I4300" s="2">
        <v>45683.0</v>
      </c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ht="15.75" customHeight="1">
      <c r="A4301" s="1" t="s">
        <v>3655</v>
      </c>
      <c r="B4301" s="1" t="s">
        <v>8587</v>
      </c>
      <c r="C4301" s="1" t="s">
        <v>8588</v>
      </c>
      <c r="D4301" s="1" t="s">
        <v>11</v>
      </c>
      <c r="E4301" s="1" t="s">
        <v>27</v>
      </c>
      <c r="F4301" s="1" t="s">
        <v>13</v>
      </c>
      <c r="G4301" s="1" t="s">
        <v>20</v>
      </c>
      <c r="H4301" s="1" t="s">
        <v>44</v>
      </c>
      <c r="I4301" s="2">
        <v>45683.0</v>
      </c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ht="15.75" customHeight="1">
      <c r="A4302" s="1" t="s">
        <v>8589</v>
      </c>
      <c r="B4302" s="1" t="s">
        <v>8590</v>
      </c>
      <c r="C4302" s="1">
        <v>9.9981566525E10</v>
      </c>
      <c r="D4302" s="1" t="s">
        <v>11</v>
      </c>
      <c r="E4302" s="1" t="s">
        <v>27</v>
      </c>
      <c r="F4302" s="1" t="s">
        <v>13</v>
      </c>
      <c r="G4302" s="1" t="s">
        <v>20</v>
      </c>
      <c r="H4302" s="1" t="s">
        <v>44</v>
      </c>
      <c r="I4302" s="2">
        <v>45683.0</v>
      </c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ht="15.75" customHeight="1">
      <c r="A4303" s="1" t="s">
        <v>8591</v>
      </c>
      <c r="B4303" s="1" t="s">
        <v>8592</v>
      </c>
      <c r="C4303" s="1">
        <v>2.1970211823E10</v>
      </c>
      <c r="D4303" s="1" t="s">
        <v>11</v>
      </c>
      <c r="E4303" s="1" t="s">
        <v>27</v>
      </c>
      <c r="F4303" s="1" t="s">
        <v>13</v>
      </c>
      <c r="G4303" s="1" t="s">
        <v>20</v>
      </c>
      <c r="H4303" s="1" t="s">
        <v>65</v>
      </c>
      <c r="I4303" s="2">
        <v>45683.0</v>
      </c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ht="15.75" customHeight="1">
      <c r="A4304" s="1" t="s">
        <v>8593</v>
      </c>
      <c r="B4304" s="1" t="s">
        <v>8594</v>
      </c>
      <c r="C4304" s="1">
        <v>1.1982640605E10</v>
      </c>
      <c r="D4304" s="1" t="s">
        <v>11</v>
      </c>
      <c r="E4304" s="1" t="s">
        <v>99</v>
      </c>
      <c r="F4304" s="1" t="s">
        <v>13</v>
      </c>
      <c r="G4304" s="1" t="s">
        <v>20</v>
      </c>
      <c r="H4304" s="1" t="s">
        <v>15</v>
      </c>
      <c r="I4304" s="2">
        <v>45683.0</v>
      </c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ht="15.75" customHeight="1">
      <c r="A4305" s="1" t="s">
        <v>8595</v>
      </c>
      <c r="B4305" s="1" t="s">
        <v>8596</v>
      </c>
      <c r="C4305" s="1">
        <v>9.1985844476E10</v>
      </c>
      <c r="D4305" s="1" t="s">
        <v>11</v>
      </c>
      <c r="E4305" s="1" t="s">
        <v>37</v>
      </c>
      <c r="F4305" s="1" t="s">
        <v>13</v>
      </c>
      <c r="G4305" s="1" t="s">
        <v>20</v>
      </c>
      <c r="H4305" s="1" t="s">
        <v>4765</v>
      </c>
      <c r="I4305" s="2">
        <v>45683.0</v>
      </c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ht="15.75" customHeight="1">
      <c r="A4306" s="1" t="s">
        <v>8597</v>
      </c>
      <c r="B4306" s="1" t="s">
        <v>8598</v>
      </c>
      <c r="C4306" s="1">
        <v>1.1947991837E10</v>
      </c>
      <c r="D4306" s="1" t="s">
        <v>11</v>
      </c>
      <c r="E4306" s="1" t="s">
        <v>123</v>
      </c>
      <c r="F4306" s="1" t="s">
        <v>13</v>
      </c>
      <c r="G4306" s="1" t="s">
        <v>14</v>
      </c>
      <c r="H4306" s="1" t="s">
        <v>15</v>
      </c>
      <c r="I4306" s="2">
        <v>45683.0</v>
      </c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ht="15.75" customHeight="1">
      <c r="A4307" s="1" t="s">
        <v>1742</v>
      </c>
      <c r="B4307" s="1" t="s">
        <v>8599</v>
      </c>
      <c r="C4307" s="1">
        <v>2.1987223139E10</v>
      </c>
      <c r="D4307" s="1" t="s">
        <v>11</v>
      </c>
      <c r="E4307" s="1" t="s">
        <v>112</v>
      </c>
      <c r="F4307" s="1" t="s">
        <v>13</v>
      </c>
      <c r="G4307" s="1" t="s">
        <v>20</v>
      </c>
      <c r="H4307" s="1" t="s">
        <v>15</v>
      </c>
      <c r="I4307" s="2">
        <v>45683.0</v>
      </c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ht="15.75" customHeight="1">
      <c r="A4308" s="1" t="s">
        <v>8600</v>
      </c>
      <c r="B4308" s="1" t="s">
        <v>8601</v>
      </c>
      <c r="C4308" s="1">
        <v>3.198703835E10</v>
      </c>
      <c r="D4308" s="1" t="s">
        <v>11</v>
      </c>
      <c r="E4308" s="1" t="s">
        <v>27</v>
      </c>
      <c r="F4308" s="1" t="s">
        <v>13</v>
      </c>
      <c r="G4308" s="1" t="s">
        <v>20</v>
      </c>
      <c r="H4308" s="1" t="s">
        <v>44</v>
      </c>
      <c r="I4308" s="2">
        <v>45683.0</v>
      </c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ht="15.75" customHeight="1">
      <c r="A4309" s="1" t="s">
        <v>8602</v>
      </c>
      <c r="B4309" s="1" t="s">
        <v>8603</v>
      </c>
      <c r="C4309" s="1">
        <v>9.2984172943E10</v>
      </c>
      <c r="D4309" s="1" t="s">
        <v>11</v>
      </c>
      <c r="E4309" s="1" t="s">
        <v>123</v>
      </c>
      <c r="F4309" s="1" t="s">
        <v>13</v>
      </c>
      <c r="G4309" s="1" t="s">
        <v>14</v>
      </c>
      <c r="H4309" s="1" t="s">
        <v>15</v>
      </c>
      <c r="I4309" s="2">
        <v>45683.0</v>
      </c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ht="15.75" customHeight="1">
      <c r="A4310" s="1" t="s">
        <v>8604</v>
      </c>
      <c r="B4310" s="1" t="s">
        <v>8605</v>
      </c>
      <c r="C4310" s="1">
        <v>1.8996376015E10</v>
      </c>
      <c r="D4310" s="1" t="s">
        <v>11</v>
      </c>
      <c r="E4310" s="1" t="s">
        <v>112</v>
      </c>
      <c r="F4310" s="1" t="s">
        <v>13</v>
      </c>
      <c r="G4310" s="1" t="s">
        <v>14</v>
      </c>
      <c r="H4310" s="1" t="s">
        <v>15</v>
      </c>
      <c r="I4310" s="2">
        <v>45683.0</v>
      </c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ht="15.75" customHeight="1">
      <c r="A4311" s="1" t="s">
        <v>8606</v>
      </c>
      <c r="B4311" s="1" t="s">
        <v>8607</v>
      </c>
      <c r="C4311" s="1">
        <v>1.1980510663E10</v>
      </c>
      <c r="D4311" s="1" t="s">
        <v>11</v>
      </c>
      <c r="E4311" s="1" t="s">
        <v>27</v>
      </c>
      <c r="F4311" s="1" t="s">
        <v>13</v>
      </c>
      <c r="G4311" s="1" t="s">
        <v>14</v>
      </c>
      <c r="H4311" s="1" t="s">
        <v>15</v>
      </c>
      <c r="I4311" s="2">
        <v>45683.0</v>
      </c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ht="15.75" customHeight="1">
      <c r="A4312" s="1" t="s">
        <v>8608</v>
      </c>
      <c r="B4312" s="1" t="s">
        <v>8609</v>
      </c>
      <c r="C4312" s="1">
        <v>6.1993013126E10</v>
      </c>
      <c r="D4312" s="1" t="s">
        <v>11</v>
      </c>
      <c r="E4312" s="1" t="s">
        <v>27</v>
      </c>
      <c r="F4312" s="1" t="s">
        <v>13</v>
      </c>
      <c r="G4312" s="1" t="s">
        <v>14</v>
      </c>
      <c r="H4312" s="1" t="s">
        <v>15</v>
      </c>
      <c r="I4312" s="2">
        <v>45683.0</v>
      </c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ht="15.75" customHeight="1">
      <c r="A4313" s="1" t="s">
        <v>4402</v>
      </c>
      <c r="B4313" s="1" t="s">
        <v>8610</v>
      </c>
      <c r="C4313" s="1">
        <v>1.1949720212E10</v>
      </c>
      <c r="D4313" s="1" t="s">
        <v>11</v>
      </c>
      <c r="E4313" s="1" t="s">
        <v>27</v>
      </c>
      <c r="F4313" s="1" t="s">
        <v>13</v>
      </c>
      <c r="G4313" s="1" t="s">
        <v>20</v>
      </c>
      <c r="H4313" s="1" t="s">
        <v>15</v>
      </c>
      <c r="I4313" s="2">
        <v>45683.0</v>
      </c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ht="15.75" customHeight="1">
      <c r="A4314" s="1" t="s">
        <v>8611</v>
      </c>
      <c r="B4314" s="1" t="s">
        <v>8612</v>
      </c>
      <c r="C4314" s="1">
        <v>8.5991519934E10</v>
      </c>
      <c r="D4314" s="1" t="s">
        <v>11</v>
      </c>
      <c r="E4314" s="1" t="s">
        <v>27</v>
      </c>
      <c r="F4314" s="1" t="s">
        <v>13</v>
      </c>
      <c r="G4314" s="1" t="s">
        <v>20</v>
      </c>
      <c r="H4314" s="1" t="s">
        <v>15</v>
      </c>
      <c r="I4314" s="2">
        <v>45683.0</v>
      </c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ht="15.75" customHeight="1">
      <c r="A4315" s="1" t="s">
        <v>1169</v>
      </c>
      <c r="B4315" s="1" t="s">
        <v>8613</v>
      </c>
      <c r="C4315" s="1">
        <v>5.567996027978E12</v>
      </c>
      <c r="D4315" s="1" t="s">
        <v>11</v>
      </c>
      <c r="E4315" s="1" t="s">
        <v>123</v>
      </c>
      <c r="F4315" s="1" t="s">
        <v>13</v>
      </c>
      <c r="G4315" s="1" t="s">
        <v>14</v>
      </c>
      <c r="H4315" s="1" t="s">
        <v>15</v>
      </c>
      <c r="I4315" s="2">
        <v>45683.0</v>
      </c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ht="15.75" customHeight="1">
      <c r="A4316" s="1" t="s">
        <v>8614</v>
      </c>
      <c r="B4316" s="1" t="s">
        <v>8615</v>
      </c>
      <c r="C4316" s="1">
        <v>1.1949984408E10</v>
      </c>
      <c r="D4316" s="1" t="s">
        <v>11</v>
      </c>
      <c r="E4316" s="1" t="s">
        <v>27</v>
      </c>
      <c r="F4316" s="1" t="s">
        <v>13</v>
      </c>
      <c r="G4316" s="1" t="s">
        <v>20</v>
      </c>
      <c r="H4316" s="1" t="s">
        <v>15</v>
      </c>
      <c r="I4316" s="2">
        <v>45683.0</v>
      </c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ht="15.75" customHeight="1">
      <c r="A4317" s="1" t="s">
        <v>8616</v>
      </c>
      <c r="B4317" s="1" t="s">
        <v>8617</v>
      </c>
      <c r="C4317" s="1">
        <v>1.1995359115E10</v>
      </c>
      <c r="D4317" s="1" t="s">
        <v>11</v>
      </c>
      <c r="E4317" s="1" t="s">
        <v>27</v>
      </c>
      <c r="F4317" s="1" t="s">
        <v>13</v>
      </c>
      <c r="G4317" s="1" t="s">
        <v>20</v>
      </c>
      <c r="H4317" s="1" t="s">
        <v>15</v>
      </c>
      <c r="I4317" s="2">
        <v>45683.0</v>
      </c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ht="15.75" customHeight="1">
      <c r="A4318" s="1" t="s">
        <v>89</v>
      </c>
      <c r="B4318" s="1" t="s">
        <v>8618</v>
      </c>
      <c r="C4318" s="1" t="s">
        <v>8619</v>
      </c>
      <c r="D4318" s="1" t="s">
        <v>11</v>
      </c>
      <c r="E4318" s="1" t="s">
        <v>40</v>
      </c>
      <c r="F4318" s="1" t="s">
        <v>13</v>
      </c>
      <c r="G4318" s="1" t="s">
        <v>20</v>
      </c>
      <c r="H4318" s="1" t="s">
        <v>15</v>
      </c>
      <c r="I4318" s="2">
        <v>45683.0</v>
      </c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ht="15.75" customHeight="1">
      <c r="A4319" s="1" t="s">
        <v>8620</v>
      </c>
      <c r="B4319" s="1" t="s">
        <v>8621</v>
      </c>
      <c r="C4319" s="1">
        <v>3.299111618E10</v>
      </c>
      <c r="D4319" s="1" t="s">
        <v>14</v>
      </c>
      <c r="E4319" s="1" t="s">
        <v>310</v>
      </c>
      <c r="F4319" s="1" t="s">
        <v>8622</v>
      </c>
      <c r="G4319" s="1" t="s">
        <v>8623</v>
      </c>
      <c r="H4319" s="1" t="s">
        <v>8624</v>
      </c>
      <c r="I4319" s="2">
        <v>45683.0</v>
      </c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ht="15.75" customHeight="1">
      <c r="A4320" s="1" t="s">
        <v>8625</v>
      </c>
      <c r="B4320" s="1" t="s">
        <v>8626</v>
      </c>
      <c r="C4320" s="1">
        <v>3.1992587032E10</v>
      </c>
      <c r="D4320" s="1" t="s">
        <v>11</v>
      </c>
      <c r="E4320" s="1" t="s">
        <v>261</v>
      </c>
      <c r="F4320" s="1" t="s">
        <v>13</v>
      </c>
      <c r="G4320" s="1" t="s">
        <v>20</v>
      </c>
      <c r="H4320" s="1" t="s">
        <v>15</v>
      </c>
      <c r="I4320" s="2">
        <v>45683.0</v>
      </c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ht="15.75" customHeight="1">
      <c r="A4321" s="1" t="s">
        <v>8627</v>
      </c>
      <c r="B4321" s="1" t="s">
        <v>8628</v>
      </c>
      <c r="C4321" s="1">
        <v>7.1982064132E10</v>
      </c>
      <c r="D4321" s="1" t="s">
        <v>11</v>
      </c>
      <c r="E4321" s="1" t="s">
        <v>27</v>
      </c>
      <c r="F4321" s="1" t="s">
        <v>13</v>
      </c>
      <c r="G4321" s="1" t="s">
        <v>20</v>
      </c>
      <c r="H4321" s="1" t="s">
        <v>15</v>
      </c>
      <c r="I4321" s="2">
        <v>45683.0</v>
      </c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ht="15.75" customHeight="1">
      <c r="A4322" s="1" t="s">
        <v>8629</v>
      </c>
      <c r="B4322" s="1" t="s">
        <v>8630</v>
      </c>
      <c r="C4322" s="1">
        <v>1.2991291913E10</v>
      </c>
      <c r="D4322" s="1" t="s">
        <v>11</v>
      </c>
      <c r="E4322" s="1" t="s">
        <v>37</v>
      </c>
      <c r="F4322" s="1" t="s">
        <v>13</v>
      </c>
      <c r="G4322" s="1" t="s">
        <v>20</v>
      </c>
      <c r="H4322" s="1" t="s">
        <v>4765</v>
      </c>
      <c r="I4322" s="2">
        <v>45683.0</v>
      </c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ht="15.75" customHeight="1">
      <c r="A4323" s="1" t="s">
        <v>8631</v>
      </c>
      <c r="B4323" s="1" t="s">
        <v>8632</v>
      </c>
      <c r="C4323" s="1" t="s">
        <v>8633</v>
      </c>
      <c r="D4323" s="1" t="s">
        <v>11</v>
      </c>
      <c r="E4323" s="1" t="s">
        <v>37</v>
      </c>
      <c r="F4323" s="1" t="s">
        <v>13</v>
      </c>
      <c r="G4323" s="1" t="s">
        <v>20</v>
      </c>
      <c r="H4323" s="1" t="s">
        <v>143</v>
      </c>
      <c r="I4323" s="2">
        <v>45683.0</v>
      </c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ht="15.75" customHeight="1">
      <c r="A4324" s="1" t="s">
        <v>8634</v>
      </c>
      <c r="B4324" s="1" t="s">
        <v>8635</v>
      </c>
      <c r="C4324" s="1">
        <v>4.7999516368E10</v>
      </c>
      <c r="D4324" s="1" t="s">
        <v>11</v>
      </c>
      <c r="E4324" s="1" t="s">
        <v>261</v>
      </c>
      <c r="F4324" s="1" t="s">
        <v>13</v>
      </c>
      <c r="G4324" s="1" t="s">
        <v>20</v>
      </c>
      <c r="H4324" s="1" t="s">
        <v>24</v>
      </c>
      <c r="I4324" s="2">
        <v>45683.0</v>
      </c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ht="15.75" customHeight="1">
      <c r="A4325" s="1" t="s">
        <v>8636</v>
      </c>
      <c r="B4325" s="1" t="s">
        <v>8637</v>
      </c>
      <c r="C4325" s="1">
        <v>5.1996794212E10</v>
      </c>
      <c r="D4325" s="1" t="s">
        <v>11</v>
      </c>
      <c r="E4325" s="1" t="s">
        <v>123</v>
      </c>
      <c r="F4325" s="1" t="s">
        <v>13</v>
      </c>
      <c r="G4325" s="1" t="s">
        <v>14</v>
      </c>
      <c r="H4325" s="1" t="s">
        <v>15</v>
      </c>
      <c r="I4325" s="2">
        <v>45683.0</v>
      </c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ht="15.75" customHeight="1">
      <c r="A4326" s="1" t="s">
        <v>8638</v>
      </c>
      <c r="B4326" s="1" t="s">
        <v>8639</v>
      </c>
      <c r="C4326" s="1" t="s">
        <v>8640</v>
      </c>
      <c r="D4326" s="1" t="s">
        <v>11</v>
      </c>
      <c r="E4326" s="1" t="s">
        <v>49</v>
      </c>
      <c r="F4326" s="1" t="s">
        <v>13</v>
      </c>
      <c r="G4326" s="1" t="s">
        <v>20</v>
      </c>
      <c r="H4326" s="1" t="s">
        <v>15</v>
      </c>
      <c r="I4326" s="2">
        <v>45683.0</v>
      </c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ht="15.75" customHeight="1">
      <c r="A4327" s="1" t="s">
        <v>8641</v>
      </c>
      <c r="B4327" s="1" t="s">
        <v>8642</v>
      </c>
      <c r="C4327" s="1" t="s">
        <v>8643</v>
      </c>
      <c r="D4327" s="1" t="s">
        <v>11</v>
      </c>
      <c r="E4327" s="1" t="s">
        <v>23</v>
      </c>
      <c r="F4327" s="1" t="s">
        <v>13</v>
      </c>
      <c r="G4327" s="1" t="s">
        <v>20</v>
      </c>
      <c r="H4327" s="1" t="s">
        <v>15</v>
      </c>
      <c r="I4327" s="2">
        <v>45683.0</v>
      </c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ht="15.75" customHeight="1">
      <c r="A4328" s="1" t="s">
        <v>6241</v>
      </c>
      <c r="B4328" s="1" t="s">
        <v>8644</v>
      </c>
      <c r="C4328" s="1">
        <v>1.1954894992E10</v>
      </c>
      <c r="D4328" s="1" t="s">
        <v>11</v>
      </c>
      <c r="E4328" s="1" t="s">
        <v>37</v>
      </c>
      <c r="F4328" s="1" t="s">
        <v>13</v>
      </c>
      <c r="G4328" s="1" t="s">
        <v>20</v>
      </c>
      <c r="H4328" s="1" t="s">
        <v>15</v>
      </c>
      <c r="I4328" s="2">
        <v>45683.0</v>
      </c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ht="15.75" customHeight="1">
      <c r="A4329" s="1" t="s">
        <v>4832</v>
      </c>
      <c r="B4329" s="1" t="s">
        <v>8645</v>
      </c>
      <c r="C4329" s="1">
        <v>4.1997929712E10</v>
      </c>
      <c r="D4329" s="1" t="s">
        <v>11</v>
      </c>
      <c r="E4329" s="1" t="s">
        <v>31</v>
      </c>
      <c r="F4329" s="1" t="s">
        <v>13</v>
      </c>
      <c r="G4329" s="1" t="s">
        <v>20</v>
      </c>
      <c r="H4329" s="1" t="s">
        <v>15</v>
      </c>
      <c r="I4329" s="2">
        <v>45683.0</v>
      </c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ht="15.75" customHeight="1">
      <c r="A4330" s="1" t="s">
        <v>8646</v>
      </c>
      <c r="B4330" s="1" t="s">
        <v>8647</v>
      </c>
      <c r="C4330" s="1">
        <v>2.1995140319E10</v>
      </c>
      <c r="D4330" s="1" t="s">
        <v>11</v>
      </c>
      <c r="E4330" s="1" t="s">
        <v>27</v>
      </c>
      <c r="F4330" s="1" t="s">
        <v>13</v>
      </c>
      <c r="G4330" s="1" t="s">
        <v>20</v>
      </c>
      <c r="H4330" s="1" t="s">
        <v>15</v>
      </c>
      <c r="I4330" s="2">
        <v>45683.0</v>
      </c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ht="15.75" customHeight="1">
      <c r="A4331" s="1" t="s">
        <v>8648</v>
      </c>
      <c r="B4331" s="1" t="s">
        <v>8649</v>
      </c>
      <c r="C4331" s="1" t="s">
        <v>8650</v>
      </c>
      <c r="D4331" s="1" t="s">
        <v>11</v>
      </c>
      <c r="E4331" s="1" t="s">
        <v>99</v>
      </c>
      <c r="F4331" s="1" t="s">
        <v>13</v>
      </c>
      <c r="G4331" s="1" t="s">
        <v>20</v>
      </c>
      <c r="H4331" s="1" t="s">
        <v>44</v>
      </c>
      <c r="I4331" s="2">
        <v>45683.0</v>
      </c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ht="15.75" customHeight="1">
      <c r="A4332" s="1" t="s">
        <v>8651</v>
      </c>
      <c r="B4332" s="1" t="s">
        <v>8652</v>
      </c>
      <c r="C4332" s="1">
        <v>5.1992544175E10</v>
      </c>
      <c r="D4332" s="1" t="s">
        <v>11</v>
      </c>
      <c r="E4332" s="1" t="s">
        <v>40</v>
      </c>
      <c r="F4332" s="1" t="s">
        <v>13</v>
      </c>
      <c r="G4332" s="1" t="s">
        <v>20</v>
      </c>
      <c r="H4332" s="1" t="s">
        <v>15</v>
      </c>
      <c r="I4332" s="2">
        <v>45683.0</v>
      </c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ht="15.75" customHeight="1">
      <c r="A4333" s="1" t="s">
        <v>4435</v>
      </c>
      <c r="B4333" s="1" t="s">
        <v>8653</v>
      </c>
      <c r="C4333" s="1">
        <v>6.6999180055E10</v>
      </c>
      <c r="D4333" s="1" t="s">
        <v>11</v>
      </c>
      <c r="E4333" s="1" t="s">
        <v>96</v>
      </c>
      <c r="F4333" s="1" t="s">
        <v>13</v>
      </c>
      <c r="G4333" s="1" t="s">
        <v>20</v>
      </c>
      <c r="H4333" s="1" t="s">
        <v>24</v>
      </c>
      <c r="I4333" s="2">
        <v>45683.0</v>
      </c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ht="15.75" customHeight="1">
      <c r="A4334" s="1" t="s">
        <v>2836</v>
      </c>
      <c r="B4334" s="1" t="s">
        <v>8654</v>
      </c>
      <c r="C4334" s="1">
        <v>5.1981656382E10</v>
      </c>
      <c r="D4334" s="1" t="s">
        <v>11</v>
      </c>
      <c r="E4334" s="1" t="s">
        <v>261</v>
      </c>
      <c r="F4334" s="1" t="s">
        <v>13</v>
      </c>
      <c r="G4334" s="1" t="s">
        <v>20</v>
      </c>
      <c r="H4334" s="1" t="s">
        <v>44</v>
      </c>
      <c r="I4334" s="2">
        <v>45683.0</v>
      </c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ht="15.75" customHeight="1">
      <c r="A4335" s="1" t="s">
        <v>8655</v>
      </c>
      <c r="B4335" s="1" t="s">
        <v>8656</v>
      </c>
      <c r="C4335" s="1">
        <v>1.6991267271E10</v>
      </c>
      <c r="D4335" s="1" t="s">
        <v>11</v>
      </c>
      <c r="E4335" s="1" t="s">
        <v>12</v>
      </c>
      <c r="F4335" s="1" t="s">
        <v>13</v>
      </c>
      <c r="G4335" s="1" t="s">
        <v>14</v>
      </c>
      <c r="H4335" s="1" t="s">
        <v>15</v>
      </c>
      <c r="I4335" s="2">
        <v>45683.0</v>
      </c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ht="15.75" customHeight="1">
      <c r="A4336" s="1" t="s">
        <v>8657</v>
      </c>
      <c r="B4336" s="1" t="s">
        <v>8658</v>
      </c>
      <c r="C4336" s="1">
        <v>5.1997244313E10</v>
      </c>
      <c r="D4336" s="1" t="s">
        <v>11</v>
      </c>
      <c r="E4336" s="1" t="s">
        <v>23</v>
      </c>
      <c r="F4336" s="1" t="s">
        <v>13</v>
      </c>
      <c r="G4336" s="1" t="s">
        <v>14</v>
      </c>
      <c r="H4336" s="1" t="s">
        <v>15</v>
      </c>
      <c r="I4336" s="2">
        <v>45683.0</v>
      </c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ht="15.75" customHeight="1">
      <c r="A4337" s="1" t="s">
        <v>8659</v>
      </c>
      <c r="B4337" s="1" t="s">
        <v>8660</v>
      </c>
      <c r="C4337" s="1">
        <v>8.6988194871E10</v>
      </c>
      <c r="D4337" s="1" t="s">
        <v>11</v>
      </c>
      <c r="E4337" s="1" t="s">
        <v>99</v>
      </c>
      <c r="F4337" s="1" t="s">
        <v>13</v>
      </c>
      <c r="G4337" s="1" t="s">
        <v>20</v>
      </c>
      <c r="H4337" s="1" t="s">
        <v>15</v>
      </c>
      <c r="I4337" s="2">
        <v>45683.0</v>
      </c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ht="15.75" customHeight="1">
      <c r="A4338" s="1" t="s">
        <v>660</v>
      </c>
      <c r="B4338" s="1" t="s">
        <v>8661</v>
      </c>
      <c r="C4338" s="1">
        <v>6.9984648037E10</v>
      </c>
      <c r="D4338" s="1" t="s">
        <v>11</v>
      </c>
      <c r="E4338" s="1" t="s">
        <v>37</v>
      </c>
      <c r="F4338" s="1" t="s">
        <v>13</v>
      </c>
      <c r="G4338" s="1" t="s">
        <v>20</v>
      </c>
      <c r="H4338" s="1" t="s">
        <v>76</v>
      </c>
      <c r="I4338" s="2">
        <v>45683.0</v>
      </c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ht="15.75" customHeight="1">
      <c r="A4339" s="1" t="s">
        <v>8662</v>
      </c>
      <c r="B4339" s="1" t="s">
        <v>8663</v>
      </c>
      <c r="C4339" s="1">
        <v>1.1959501349E10</v>
      </c>
      <c r="D4339" s="1" t="s">
        <v>11</v>
      </c>
      <c r="E4339" s="1" t="s">
        <v>12</v>
      </c>
      <c r="F4339" s="1" t="s">
        <v>13</v>
      </c>
      <c r="G4339" s="1" t="s">
        <v>14</v>
      </c>
      <c r="H4339" s="1" t="s">
        <v>15</v>
      </c>
      <c r="I4339" s="2">
        <v>45683.0</v>
      </c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ht="15.75" customHeight="1">
      <c r="A4340" s="1" t="s">
        <v>8664</v>
      </c>
      <c r="B4340" s="1" t="s">
        <v>8665</v>
      </c>
      <c r="C4340" s="1">
        <v>9.7996137172E10</v>
      </c>
      <c r="D4340" s="1" t="s">
        <v>11</v>
      </c>
      <c r="E4340" s="1" t="s">
        <v>123</v>
      </c>
      <c r="F4340" s="1" t="s">
        <v>13</v>
      </c>
      <c r="G4340" s="1" t="s">
        <v>14</v>
      </c>
      <c r="H4340" s="1" t="s">
        <v>15</v>
      </c>
      <c r="I4340" s="2">
        <v>45683.0</v>
      </c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ht="15.75" customHeight="1">
      <c r="A4341" s="1" t="s">
        <v>8666</v>
      </c>
      <c r="B4341" s="1" t="s">
        <v>8667</v>
      </c>
      <c r="C4341" s="1">
        <v>1.1985944641E10</v>
      </c>
      <c r="D4341" s="1" t="s">
        <v>11</v>
      </c>
      <c r="E4341" s="1" t="s">
        <v>27</v>
      </c>
      <c r="F4341" s="1" t="s">
        <v>13</v>
      </c>
      <c r="G4341" s="1" t="s">
        <v>14</v>
      </c>
      <c r="H4341" s="1" t="s">
        <v>15</v>
      </c>
      <c r="I4341" s="2">
        <v>45683.0</v>
      </c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ht="15.75" customHeight="1">
      <c r="A4342" s="1" t="s">
        <v>8668</v>
      </c>
      <c r="B4342" s="1" t="s">
        <v>8669</v>
      </c>
      <c r="C4342" s="1">
        <v>8.3991319832E10</v>
      </c>
      <c r="D4342" s="1" t="s">
        <v>11</v>
      </c>
      <c r="E4342" s="1" t="s">
        <v>37</v>
      </c>
      <c r="F4342" s="1" t="s">
        <v>13</v>
      </c>
      <c r="G4342" s="1" t="s">
        <v>20</v>
      </c>
      <c r="H4342" s="1" t="s">
        <v>65</v>
      </c>
      <c r="I4342" s="2">
        <v>45683.0</v>
      </c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ht="15.75" customHeight="1">
      <c r="A4343" s="1" t="s">
        <v>8670</v>
      </c>
      <c r="B4343" s="1" t="s">
        <v>8671</v>
      </c>
      <c r="C4343" s="1">
        <v>4.2984341879E10</v>
      </c>
      <c r="D4343" s="1" t="s">
        <v>11</v>
      </c>
      <c r="E4343" s="1" t="s">
        <v>27</v>
      </c>
      <c r="F4343" s="1" t="s">
        <v>13</v>
      </c>
      <c r="G4343" s="1" t="s">
        <v>20</v>
      </c>
      <c r="H4343" s="1" t="s">
        <v>15</v>
      </c>
      <c r="I4343" s="2">
        <v>45683.0</v>
      </c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ht="15.75" customHeight="1">
      <c r="A4344" s="1" t="s">
        <v>6083</v>
      </c>
      <c r="B4344" s="1" t="s">
        <v>8672</v>
      </c>
      <c r="C4344" s="1">
        <v>9.9982577037E10</v>
      </c>
      <c r="D4344" s="1" t="s">
        <v>11</v>
      </c>
      <c r="E4344" s="1" t="s">
        <v>27</v>
      </c>
      <c r="F4344" s="1" t="s">
        <v>13</v>
      </c>
      <c r="G4344" s="1" t="s">
        <v>14</v>
      </c>
      <c r="H4344" s="1" t="s">
        <v>24</v>
      </c>
      <c r="I4344" s="2">
        <v>45683.0</v>
      </c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ht="15.75" customHeight="1">
      <c r="A4345" s="1" t="s">
        <v>8673</v>
      </c>
      <c r="B4345" s="1" t="s">
        <v>8674</v>
      </c>
      <c r="C4345" s="1">
        <v>6.699696096E10</v>
      </c>
      <c r="D4345" s="1" t="s">
        <v>11</v>
      </c>
      <c r="E4345" s="1" t="s">
        <v>123</v>
      </c>
      <c r="F4345" s="1" t="s">
        <v>13</v>
      </c>
      <c r="G4345" s="1" t="s">
        <v>20</v>
      </c>
      <c r="H4345" s="1" t="s">
        <v>15</v>
      </c>
      <c r="I4345" s="2">
        <v>45683.0</v>
      </c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ht="15.75" customHeight="1">
      <c r="A4346" s="1" t="s">
        <v>8675</v>
      </c>
      <c r="B4346" s="1" t="s">
        <v>8676</v>
      </c>
      <c r="C4346" s="1">
        <v>6.299861574E10</v>
      </c>
      <c r="D4346" s="1" t="s">
        <v>11</v>
      </c>
      <c r="E4346" s="1" t="s">
        <v>40</v>
      </c>
      <c r="F4346" s="1" t="s">
        <v>13</v>
      </c>
      <c r="G4346" s="1" t="s">
        <v>20</v>
      </c>
      <c r="H4346" s="1" t="s">
        <v>15</v>
      </c>
      <c r="I4346" s="2">
        <v>45683.0</v>
      </c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ht="15.75" customHeight="1">
      <c r="A4347" s="1" t="s">
        <v>8677</v>
      </c>
      <c r="B4347" s="1" t="s">
        <v>8678</v>
      </c>
      <c r="C4347" s="1">
        <v>2.799884328E10</v>
      </c>
      <c r="D4347" s="1" t="s">
        <v>11</v>
      </c>
      <c r="E4347" s="1" t="s">
        <v>23</v>
      </c>
      <c r="F4347" s="1" t="s">
        <v>13</v>
      </c>
      <c r="G4347" s="1" t="s">
        <v>20</v>
      </c>
      <c r="H4347" s="1" t="s">
        <v>15</v>
      </c>
      <c r="I4347" s="2">
        <v>45683.0</v>
      </c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ht="15.75" customHeight="1">
      <c r="A4348" s="1" t="s">
        <v>8679</v>
      </c>
      <c r="B4348" s="1" t="s">
        <v>8680</v>
      </c>
      <c r="C4348" s="1">
        <v>5.54798844997E12</v>
      </c>
      <c r="D4348" s="1" t="s">
        <v>11</v>
      </c>
      <c r="E4348" s="1" t="s">
        <v>123</v>
      </c>
      <c r="F4348" s="1" t="s">
        <v>13</v>
      </c>
      <c r="G4348" s="1" t="s">
        <v>14</v>
      </c>
      <c r="H4348" s="1" t="s">
        <v>15</v>
      </c>
      <c r="I4348" s="2">
        <v>45683.0</v>
      </c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ht="15.75" customHeight="1">
      <c r="A4349" s="1" t="s">
        <v>8681</v>
      </c>
      <c r="B4349" s="1" t="s">
        <v>8682</v>
      </c>
      <c r="C4349" s="1">
        <v>1.1961772204E10</v>
      </c>
      <c r="D4349" s="1" t="s">
        <v>11</v>
      </c>
      <c r="E4349" s="1" t="s">
        <v>27</v>
      </c>
      <c r="F4349" s="1" t="s">
        <v>13</v>
      </c>
      <c r="G4349" s="1" t="s">
        <v>20</v>
      </c>
      <c r="H4349" s="1" t="s">
        <v>15</v>
      </c>
      <c r="I4349" s="2">
        <v>45683.0</v>
      </c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ht="15.75" customHeight="1">
      <c r="A4350" s="1" t="s">
        <v>8683</v>
      </c>
      <c r="B4350" s="1" t="s">
        <v>8684</v>
      </c>
      <c r="C4350" s="1">
        <v>9.9981411529E10</v>
      </c>
      <c r="D4350" s="1" t="s">
        <v>11</v>
      </c>
      <c r="E4350" s="1" t="s">
        <v>37</v>
      </c>
      <c r="F4350" s="1" t="s">
        <v>13</v>
      </c>
      <c r="G4350" s="1" t="s">
        <v>20</v>
      </c>
      <c r="H4350" s="1" t="s">
        <v>44</v>
      </c>
      <c r="I4350" s="2">
        <v>45683.0</v>
      </c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ht="15.75" customHeight="1">
      <c r="A4351" s="1" t="s">
        <v>8685</v>
      </c>
      <c r="B4351" s="1" t="s">
        <v>8686</v>
      </c>
      <c r="C4351" s="1">
        <v>4.5998468487E10</v>
      </c>
      <c r="D4351" s="1" t="s">
        <v>11</v>
      </c>
      <c r="E4351" s="1" t="s">
        <v>37</v>
      </c>
      <c r="F4351" s="1" t="s">
        <v>13</v>
      </c>
      <c r="G4351" s="1" t="s">
        <v>20</v>
      </c>
      <c r="H4351" s="1" t="s">
        <v>44</v>
      </c>
      <c r="I4351" s="2">
        <v>45683.0</v>
      </c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ht="15.75" customHeight="1">
      <c r="A4352" s="1" t="s">
        <v>8687</v>
      </c>
      <c r="B4352" s="1" t="s">
        <v>8688</v>
      </c>
      <c r="C4352" s="1">
        <v>8.4994556579E10</v>
      </c>
      <c r="D4352" s="1" t="s">
        <v>11</v>
      </c>
      <c r="E4352" s="1" t="s">
        <v>318</v>
      </c>
      <c r="F4352" s="1" t="s">
        <v>13</v>
      </c>
      <c r="G4352" s="1" t="s">
        <v>20</v>
      </c>
      <c r="H4352" s="1" t="s">
        <v>15</v>
      </c>
      <c r="I4352" s="2">
        <v>45683.0</v>
      </c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ht="15.75" customHeight="1">
      <c r="A4353" s="1" t="s">
        <v>2983</v>
      </c>
      <c r="B4353" s="1" t="s">
        <v>8689</v>
      </c>
      <c r="C4353" s="1">
        <v>1.1987003682E10</v>
      </c>
      <c r="D4353" s="1" t="s">
        <v>11</v>
      </c>
      <c r="E4353" s="1" t="s">
        <v>23</v>
      </c>
      <c r="F4353" s="1" t="s">
        <v>13</v>
      </c>
      <c r="G4353" s="1" t="s">
        <v>20</v>
      </c>
      <c r="H4353" s="1" t="s">
        <v>15</v>
      </c>
      <c r="I4353" s="2">
        <v>45683.0</v>
      </c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ht="15.75" customHeight="1">
      <c r="A4354" s="1" t="s">
        <v>2727</v>
      </c>
      <c r="B4354" s="1" t="s">
        <v>8690</v>
      </c>
      <c r="C4354" s="1">
        <v>8.1971216884E10</v>
      </c>
      <c r="D4354" s="1" t="s">
        <v>11</v>
      </c>
      <c r="E4354" s="1" t="s">
        <v>261</v>
      </c>
      <c r="F4354" s="1" t="s">
        <v>13</v>
      </c>
      <c r="G4354" s="1" t="s">
        <v>20</v>
      </c>
      <c r="H4354" s="1" t="s">
        <v>44</v>
      </c>
      <c r="I4354" s="2">
        <v>45683.0</v>
      </c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ht="15.75" customHeight="1">
      <c r="A4355" s="1" t="s">
        <v>8691</v>
      </c>
      <c r="B4355" s="1" t="s">
        <v>8692</v>
      </c>
      <c r="C4355" s="1">
        <v>1.9996000936E10</v>
      </c>
      <c r="D4355" s="1" t="s">
        <v>11</v>
      </c>
      <c r="E4355" s="1" t="s">
        <v>27</v>
      </c>
      <c r="F4355" s="1" t="s">
        <v>13</v>
      </c>
      <c r="G4355" s="1" t="s">
        <v>20</v>
      </c>
      <c r="H4355" s="1" t="s">
        <v>24</v>
      </c>
      <c r="I4355" s="2">
        <v>45683.0</v>
      </c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ht="15.75" customHeight="1">
      <c r="A4356" s="1" t="s">
        <v>8693</v>
      </c>
      <c r="B4356" s="1" t="s">
        <v>8694</v>
      </c>
      <c r="C4356" s="1">
        <v>8.1997161425E10</v>
      </c>
      <c r="D4356" s="1" t="s">
        <v>11</v>
      </c>
      <c r="E4356" s="1" t="s">
        <v>261</v>
      </c>
      <c r="F4356" s="1" t="s">
        <v>13</v>
      </c>
      <c r="G4356" s="1" t="s">
        <v>20</v>
      </c>
      <c r="H4356" s="1" t="s">
        <v>15</v>
      </c>
      <c r="I4356" s="2">
        <v>45683.0</v>
      </c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ht="15.75" customHeight="1">
      <c r="A4357" s="1" t="s">
        <v>8695</v>
      </c>
      <c r="B4357" s="1" t="s">
        <v>8696</v>
      </c>
      <c r="C4357" s="1" t="s">
        <v>8697</v>
      </c>
      <c r="D4357" s="1" t="s">
        <v>11</v>
      </c>
      <c r="E4357" s="1" t="s">
        <v>49</v>
      </c>
      <c r="F4357" s="1" t="s">
        <v>13</v>
      </c>
      <c r="G4357" s="1" t="s">
        <v>14</v>
      </c>
      <c r="H4357" s="1" t="s">
        <v>15</v>
      </c>
      <c r="I4357" s="2">
        <v>45683.0</v>
      </c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ht="15.75" customHeight="1">
      <c r="A4358" s="1" t="s">
        <v>8698</v>
      </c>
      <c r="B4358" s="1" t="s">
        <v>8699</v>
      </c>
      <c r="C4358" s="1">
        <v>4.1999989898E10</v>
      </c>
      <c r="D4358" s="1" t="s">
        <v>11</v>
      </c>
      <c r="E4358" s="1" t="s">
        <v>31</v>
      </c>
      <c r="F4358" s="1" t="s">
        <v>13</v>
      </c>
      <c r="G4358" s="1" t="s">
        <v>20</v>
      </c>
      <c r="H4358" s="1" t="s">
        <v>15</v>
      </c>
      <c r="I4358" s="2">
        <v>45683.0</v>
      </c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ht="15.75" customHeight="1">
      <c r="A4359" s="1" t="s">
        <v>730</v>
      </c>
      <c r="B4359" s="1" t="s">
        <v>8700</v>
      </c>
      <c r="C4359" s="1">
        <v>5.521974523012E12</v>
      </c>
      <c r="D4359" s="1" t="s">
        <v>11</v>
      </c>
      <c r="E4359" s="1" t="s">
        <v>27</v>
      </c>
      <c r="F4359" s="1" t="s">
        <v>13</v>
      </c>
      <c r="G4359" s="1" t="s">
        <v>20</v>
      </c>
      <c r="H4359" s="1" t="s">
        <v>65</v>
      </c>
      <c r="I4359" s="2">
        <v>45683.0</v>
      </c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ht="15.75" customHeight="1">
      <c r="A4360" s="1" t="s">
        <v>8701</v>
      </c>
      <c r="B4360" s="1" t="s">
        <v>8702</v>
      </c>
      <c r="C4360" s="1" t="s">
        <v>8703</v>
      </c>
      <c r="D4360" s="1" t="s">
        <v>11</v>
      </c>
      <c r="E4360" s="1" t="s">
        <v>123</v>
      </c>
      <c r="F4360" s="1" t="s">
        <v>13</v>
      </c>
      <c r="G4360" s="1" t="s">
        <v>14</v>
      </c>
      <c r="H4360" s="1" t="s">
        <v>15</v>
      </c>
      <c r="I4360" s="2">
        <v>45683.0</v>
      </c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ht="15.75" customHeight="1">
      <c r="A4361" s="1" t="s">
        <v>8704</v>
      </c>
      <c r="B4361" s="1" t="s">
        <v>8705</v>
      </c>
      <c r="C4361" s="1">
        <v>1.1995278884E10</v>
      </c>
      <c r="D4361" s="1" t="s">
        <v>11</v>
      </c>
      <c r="E4361" s="1" t="s">
        <v>37</v>
      </c>
      <c r="F4361" s="1" t="s">
        <v>13</v>
      </c>
      <c r="G4361" s="1" t="s">
        <v>20</v>
      </c>
      <c r="H4361" s="1" t="s">
        <v>4765</v>
      </c>
      <c r="I4361" s="2">
        <v>45683.0</v>
      </c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ht="15.75" customHeight="1">
      <c r="A4362" s="1" t="s">
        <v>8706</v>
      </c>
      <c r="B4362" s="1" t="s">
        <v>8707</v>
      </c>
      <c r="C4362" s="1">
        <v>9.1991497879E10</v>
      </c>
      <c r="D4362" s="1" t="s">
        <v>11</v>
      </c>
      <c r="E4362" s="1" t="s">
        <v>23</v>
      </c>
      <c r="F4362" s="1" t="s">
        <v>13</v>
      </c>
      <c r="G4362" s="1" t="s">
        <v>20</v>
      </c>
      <c r="H4362" s="1" t="s">
        <v>15</v>
      </c>
      <c r="I4362" s="2">
        <v>45683.0</v>
      </c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ht="15.75" customHeight="1">
      <c r="A4363" s="1" t="s">
        <v>8708</v>
      </c>
      <c r="B4363" s="1" t="s">
        <v>8709</v>
      </c>
      <c r="C4363" s="1">
        <v>5.3999023096E10</v>
      </c>
      <c r="D4363" s="1" t="s">
        <v>11</v>
      </c>
      <c r="E4363" s="1" t="s">
        <v>37</v>
      </c>
      <c r="F4363" s="1" t="s">
        <v>13</v>
      </c>
      <c r="G4363" s="1" t="s">
        <v>20</v>
      </c>
      <c r="H4363" s="1" t="s">
        <v>116</v>
      </c>
      <c r="I4363" s="2">
        <v>45683.0</v>
      </c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ht="15.75" customHeight="1">
      <c r="A4364" s="1" t="s">
        <v>8710</v>
      </c>
      <c r="B4364" s="1" t="s">
        <v>8711</v>
      </c>
      <c r="C4364" s="1" t="s">
        <v>8712</v>
      </c>
      <c r="D4364" s="1"/>
      <c r="E4364" s="1"/>
      <c r="F4364" s="1"/>
      <c r="G4364" s="1"/>
      <c r="H4364" s="1"/>
      <c r="I4364" s="2">
        <v>45683.0</v>
      </c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ht="15.75" customHeight="1">
      <c r="A4365" s="1" t="s">
        <v>8713</v>
      </c>
      <c r="B4365" s="1" t="s">
        <v>8714</v>
      </c>
      <c r="C4365" s="1">
        <v>9.298432048E10</v>
      </c>
      <c r="D4365" s="1" t="s">
        <v>11</v>
      </c>
      <c r="E4365" s="1" t="s">
        <v>27</v>
      </c>
      <c r="F4365" s="1" t="s">
        <v>13</v>
      </c>
      <c r="G4365" s="1" t="s">
        <v>14</v>
      </c>
      <c r="H4365" s="1" t="s">
        <v>65</v>
      </c>
      <c r="I4365" s="2">
        <v>45683.0</v>
      </c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ht="15.75" customHeight="1">
      <c r="A4366" s="1" t="s">
        <v>66</v>
      </c>
      <c r="B4366" s="1" t="s">
        <v>8715</v>
      </c>
      <c r="C4366" s="1">
        <v>1.9993588336E10</v>
      </c>
      <c r="D4366" s="1" t="s">
        <v>11</v>
      </c>
      <c r="E4366" s="1" t="s">
        <v>40</v>
      </c>
      <c r="F4366" s="1" t="s">
        <v>13</v>
      </c>
      <c r="G4366" s="1" t="s">
        <v>14</v>
      </c>
      <c r="H4366" s="1" t="s">
        <v>15</v>
      </c>
      <c r="I4366" s="2">
        <v>45683.0</v>
      </c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ht="15.75" customHeight="1">
      <c r="A4367" s="1" t="s">
        <v>566</v>
      </c>
      <c r="B4367" s="1" t="s">
        <v>8716</v>
      </c>
      <c r="C4367" s="1">
        <v>1.1989613972E10</v>
      </c>
      <c r="D4367" s="1" t="s">
        <v>11</v>
      </c>
      <c r="E4367" s="1" t="s">
        <v>23</v>
      </c>
      <c r="F4367" s="1" t="s">
        <v>13</v>
      </c>
      <c r="G4367" s="1" t="s">
        <v>20</v>
      </c>
      <c r="H4367" s="1" t="s">
        <v>15</v>
      </c>
      <c r="I4367" s="2">
        <v>45683.0</v>
      </c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ht="15.75" customHeight="1">
      <c r="A4368" s="1" t="s">
        <v>8717</v>
      </c>
      <c r="B4368" s="1" t="s">
        <v>8718</v>
      </c>
      <c r="C4368" s="1" t="s">
        <v>8719</v>
      </c>
      <c r="D4368" s="1" t="s">
        <v>11</v>
      </c>
      <c r="E4368" s="1" t="s">
        <v>96</v>
      </c>
      <c r="F4368" s="1" t="s">
        <v>13</v>
      </c>
      <c r="G4368" s="1" t="s">
        <v>14</v>
      </c>
      <c r="H4368" s="1" t="s">
        <v>24</v>
      </c>
      <c r="I4368" s="2">
        <v>45683.0</v>
      </c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ht="15.75" customHeight="1">
      <c r="A4369" s="1" t="s">
        <v>8720</v>
      </c>
      <c r="B4369" s="1" t="s">
        <v>8721</v>
      </c>
      <c r="C4369" s="1">
        <v>1.2981542039E10</v>
      </c>
      <c r="D4369" s="1" t="s">
        <v>11</v>
      </c>
      <c r="E4369" s="1" t="s">
        <v>23</v>
      </c>
      <c r="F4369" s="1" t="s">
        <v>13</v>
      </c>
      <c r="G4369" s="1" t="s">
        <v>14</v>
      </c>
      <c r="H4369" s="1" t="s">
        <v>15</v>
      </c>
      <c r="I4369" s="2">
        <v>45683.0</v>
      </c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ht="15.75" customHeight="1">
      <c r="A4370" s="1" t="s">
        <v>935</v>
      </c>
      <c r="B4370" s="1" t="s">
        <v>8722</v>
      </c>
      <c r="C4370" s="1">
        <v>2.1969586793E10</v>
      </c>
      <c r="D4370" s="1" t="s">
        <v>11</v>
      </c>
      <c r="E4370" s="1" t="s">
        <v>23</v>
      </c>
      <c r="F4370" s="1" t="s">
        <v>13</v>
      </c>
      <c r="G4370" s="1" t="s">
        <v>20</v>
      </c>
      <c r="H4370" s="1" t="s">
        <v>15</v>
      </c>
      <c r="I4370" s="2">
        <v>45683.0</v>
      </c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ht="15.75" customHeight="1">
      <c r="A4371" s="1" t="s">
        <v>8723</v>
      </c>
      <c r="B4371" s="1" t="s">
        <v>8724</v>
      </c>
      <c r="C4371" s="1">
        <v>9.2993714744E10</v>
      </c>
      <c r="D4371" s="1" t="s">
        <v>11</v>
      </c>
      <c r="E4371" s="1" t="s">
        <v>49</v>
      </c>
      <c r="F4371" s="1" t="s">
        <v>13</v>
      </c>
      <c r="G4371" s="1" t="s">
        <v>20</v>
      </c>
      <c r="H4371" s="1" t="s">
        <v>15</v>
      </c>
      <c r="I4371" s="2">
        <v>45683.0</v>
      </c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ht="15.75" customHeight="1">
      <c r="A4372" s="1" t="s">
        <v>2485</v>
      </c>
      <c r="B4372" s="1" t="s">
        <v>8725</v>
      </c>
      <c r="C4372" s="1">
        <v>2.1999833286E10</v>
      </c>
      <c r="D4372" s="1" t="s">
        <v>11</v>
      </c>
      <c r="E4372" s="1" t="s">
        <v>2258</v>
      </c>
      <c r="F4372" s="1" t="s">
        <v>13</v>
      </c>
      <c r="G4372" s="1" t="s">
        <v>20</v>
      </c>
      <c r="H4372" s="1" t="s">
        <v>15</v>
      </c>
      <c r="I4372" s="2">
        <v>45683.0</v>
      </c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ht="15.75" customHeight="1">
      <c r="A4373" s="1" t="s">
        <v>8726</v>
      </c>
      <c r="B4373" s="1" t="s">
        <v>8727</v>
      </c>
      <c r="C4373" s="1">
        <v>1.2991868365E10</v>
      </c>
      <c r="D4373" s="1" t="s">
        <v>11</v>
      </c>
      <c r="E4373" s="1" t="s">
        <v>99</v>
      </c>
      <c r="F4373" s="1" t="s">
        <v>13</v>
      </c>
      <c r="G4373" s="1" t="s">
        <v>20</v>
      </c>
      <c r="H4373" s="1" t="s">
        <v>15</v>
      </c>
      <c r="I4373" s="2">
        <v>45683.0</v>
      </c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ht="15.75" customHeight="1">
      <c r="A4374" s="1" t="s">
        <v>8728</v>
      </c>
      <c r="B4374" s="1" t="s">
        <v>8729</v>
      </c>
      <c r="C4374" s="1">
        <v>5.527998696236E12</v>
      </c>
      <c r="D4374" s="1" t="s">
        <v>11</v>
      </c>
      <c r="E4374" s="1" t="s">
        <v>40</v>
      </c>
      <c r="F4374" s="1" t="s">
        <v>13</v>
      </c>
      <c r="G4374" s="1" t="s">
        <v>20</v>
      </c>
      <c r="H4374" s="1" t="s">
        <v>15</v>
      </c>
      <c r="I4374" s="2">
        <v>45683.0</v>
      </c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ht="15.75" customHeight="1">
      <c r="A4375" s="1" t="s">
        <v>8730</v>
      </c>
      <c r="B4375" s="1" t="s">
        <v>8731</v>
      </c>
      <c r="C4375" s="1">
        <v>7.7998220108E10</v>
      </c>
      <c r="D4375" s="1" t="s">
        <v>11</v>
      </c>
      <c r="E4375" s="1" t="s">
        <v>12</v>
      </c>
      <c r="F4375" s="1" t="s">
        <v>13</v>
      </c>
      <c r="G4375" s="1" t="s">
        <v>14</v>
      </c>
      <c r="H4375" s="1" t="s">
        <v>15</v>
      </c>
      <c r="I4375" s="2">
        <v>45683.0</v>
      </c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ht="15.75" customHeight="1">
      <c r="A4376" s="1" t="s">
        <v>566</v>
      </c>
      <c r="B4376" s="1" t="s">
        <v>8732</v>
      </c>
      <c r="C4376" s="1">
        <v>5.5991831538E10</v>
      </c>
      <c r="D4376" s="1" t="s">
        <v>11</v>
      </c>
      <c r="E4376" s="1" t="s">
        <v>23</v>
      </c>
      <c r="F4376" s="1" t="s">
        <v>13</v>
      </c>
      <c r="G4376" s="1" t="s">
        <v>20</v>
      </c>
      <c r="H4376" s="1" t="s">
        <v>15</v>
      </c>
      <c r="I4376" s="2">
        <v>45683.0</v>
      </c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ht="15.75" customHeight="1">
      <c r="A4377" s="1" t="s">
        <v>1175</v>
      </c>
      <c r="B4377" s="1" t="s">
        <v>8733</v>
      </c>
      <c r="C4377" s="1">
        <v>1.1952496047E10</v>
      </c>
      <c r="D4377" s="1" t="s">
        <v>11</v>
      </c>
      <c r="E4377" s="1" t="s">
        <v>49</v>
      </c>
      <c r="F4377" s="1" t="s">
        <v>13</v>
      </c>
      <c r="G4377" s="1" t="s">
        <v>20</v>
      </c>
      <c r="H4377" s="1" t="s">
        <v>15</v>
      </c>
      <c r="I4377" s="2">
        <v>45683.0</v>
      </c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ht="15.75" customHeight="1">
      <c r="A4378" s="1" t="s">
        <v>8734</v>
      </c>
      <c r="B4378" s="1" t="s">
        <v>8735</v>
      </c>
      <c r="C4378" s="1">
        <v>5.5991727864E10</v>
      </c>
      <c r="D4378" s="1" t="s">
        <v>11</v>
      </c>
      <c r="E4378" s="1" t="s">
        <v>96</v>
      </c>
      <c r="F4378" s="1" t="s">
        <v>13</v>
      </c>
      <c r="G4378" s="1" t="s">
        <v>20</v>
      </c>
      <c r="H4378" s="1" t="s">
        <v>15</v>
      </c>
      <c r="I4378" s="2">
        <v>45683.0</v>
      </c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ht="15.75" customHeight="1">
      <c r="A4379" s="1" t="s">
        <v>8736</v>
      </c>
      <c r="B4379" s="1" t="s">
        <v>8737</v>
      </c>
      <c r="C4379" s="1" t="s">
        <v>8738</v>
      </c>
      <c r="D4379" s="1" t="s">
        <v>11</v>
      </c>
      <c r="E4379" s="1" t="s">
        <v>96</v>
      </c>
      <c r="F4379" s="1" t="s">
        <v>13</v>
      </c>
      <c r="G4379" s="1" t="s">
        <v>20</v>
      </c>
      <c r="H4379" s="1" t="s">
        <v>15</v>
      </c>
      <c r="I4379" s="2">
        <v>45683.0</v>
      </c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ht="15.75" customHeight="1">
      <c r="A4380" s="1" t="s">
        <v>8739</v>
      </c>
      <c r="B4380" s="1" t="s">
        <v>8740</v>
      </c>
      <c r="C4380" s="1">
        <v>6.6996529398E10</v>
      </c>
      <c r="D4380" s="1" t="s">
        <v>11</v>
      </c>
      <c r="E4380" s="1" t="s">
        <v>123</v>
      </c>
      <c r="F4380" s="1" t="s">
        <v>13</v>
      </c>
      <c r="G4380" s="1" t="s">
        <v>14</v>
      </c>
      <c r="H4380" s="1" t="s">
        <v>15</v>
      </c>
      <c r="I4380" s="2">
        <v>45683.0</v>
      </c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ht="15.75" customHeight="1">
      <c r="A4381" s="1" t="s">
        <v>8741</v>
      </c>
      <c r="B4381" s="1" t="s">
        <v>8742</v>
      </c>
      <c r="C4381" s="1">
        <v>6.1981907265E10</v>
      </c>
      <c r="D4381" s="1" t="s">
        <v>11</v>
      </c>
      <c r="E4381" s="1" t="s">
        <v>2258</v>
      </c>
      <c r="F4381" s="1" t="s">
        <v>13</v>
      </c>
      <c r="G4381" s="1" t="s">
        <v>20</v>
      </c>
      <c r="H4381" s="1" t="s">
        <v>15</v>
      </c>
      <c r="I4381" s="2">
        <v>45683.0</v>
      </c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ht="15.75" customHeight="1">
      <c r="A4382" s="1" t="s">
        <v>8743</v>
      </c>
      <c r="B4382" s="1" t="s">
        <v>8744</v>
      </c>
      <c r="C4382" s="1">
        <v>8.1989369629E10</v>
      </c>
      <c r="D4382" s="1" t="s">
        <v>11</v>
      </c>
      <c r="E4382" s="1" t="s">
        <v>96</v>
      </c>
      <c r="F4382" s="1" t="s">
        <v>13</v>
      </c>
      <c r="G4382" s="1" t="s">
        <v>20</v>
      </c>
      <c r="H4382" s="1" t="s">
        <v>15</v>
      </c>
      <c r="I4382" s="2">
        <v>45683.0</v>
      </c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ht="15.75" customHeight="1">
      <c r="A4383" s="1" t="s">
        <v>8745</v>
      </c>
      <c r="B4383" s="1" t="s">
        <v>8746</v>
      </c>
      <c r="C4383" s="1">
        <v>7.4981224045E10</v>
      </c>
      <c r="D4383" s="1" t="s">
        <v>11</v>
      </c>
      <c r="E4383" s="1" t="s">
        <v>37</v>
      </c>
      <c r="F4383" s="1" t="s">
        <v>13</v>
      </c>
      <c r="G4383" s="1" t="s">
        <v>20</v>
      </c>
      <c r="H4383" s="1" t="s">
        <v>116</v>
      </c>
      <c r="I4383" s="2">
        <v>45683.0</v>
      </c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ht="15.75" customHeight="1">
      <c r="A4384" s="1" t="s">
        <v>8747</v>
      </c>
      <c r="B4384" s="1" t="s">
        <v>8748</v>
      </c>
      <c r="C4384" s="1">
        <v>8.5986841607E10</v>
      </c>
      <c r="D4384" s="1" t="s">
        <v>11</v>
      </c>
      <c r="E4384" s="1" t="s">
        <v>23</v>
      </c>
      <c r="F4384" s="1" t="s">
        <v>13</v>
      </c>
      <c r="G4384" s="1" t="s">
        <v>20</v>
      </c>
      <c r="H4384" s="1" t="s">
        <v>15</v>
      </c>
      <c r="I4384" s="2">
        <v>45683.0</v>
      </c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ht="15.75" customHeight="1">
      <c r="A4385" s="1" t="s">
        <v>810</v>
      </c>
      <c r="B4385" s="1" t="s">
        <v>8749</v>
      </c>
      <c r="C4385" s="1">
        <v>1.1967063728E10</v>
      </c>
      <c r="D4385" s="1" t="s">
        <v>11</v>
      </c>
      <c r="E4385" s="1" t="s">
        <v>27</v>
      </c>
      <c r="F4385" s="1" t="s">
        <v>13</v>
      </c>
      <c r="G4385" s="1" t="s">
        <v>20</v>
      </c>
      <c r="H4385" s="1" t="s">
        <v>15</v>
      </c>
      <c r="I4385" s="2">
        <v>45683.0</v>
      </c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ht="15.75" customHeight="1">
      <c r="A4386" s="1" t="s">
        <v>730</v>
      </c>
      <c r="B4386" s="1" t="s">
        <v>8750</v>
      </c>
      <c r="C4386" s="1">
        <v>3.4991586383E10</v>
      </c>
      <c r="D4386" s="1" t="s">
        <v>11</v>
      </c>
      <c r="E4386" s="1" t="s">
        <v>123</v>
      </c>
      <c r="F4386" s="1" t="s">
        <v>13</v>
      </c>
      <c r="G4386" s="1" t="s">
        <v>14</v>
      </c>
      <c r="H4386" s="1" t="s">
        <v>15</v>
      </c>
      <c r="I4386" s="2">
        <v>45683.0</v>
      </c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ht="15.75" customHeight="1">
      <c r="A4387" s="1" t="s">
        <v>8751</v>
      </c>
      <c r="B4387" s="1" t="s">
        <v>8752</v>
      </c>
      <c r="C4387" s="1">
        <v>1.1948922116E10</v>
      </c>
      <c r="D4387" s="1" t="s">
        <v>11</v>
      </c>
      <c r="E4387" s="1" t="s">
        <v>27</v>
      </c>
      <c r="F4387" s="1" t="s">
        <v>13</v>
      </c>
      <c r="G4387" s="1" t="s">
        <v>20</v>
      </c>
      <c r="H4387" s="1" t="s">
        <v>882</v>
      </c>
      <c r="I4387" s="2">
        <v>45683.0</v>
      </c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ht="15.75" customHeight="1">
      <c r="A4388" s="1" t="s">
        <v>8753</v>
      </c>
      <c r="B4388" s="1" t="s">
        <v>8754</v>
      </c>
      <c r="C4388" s="1">
        <v>1.5996135736E10</v>
      </c>
      <c r="D4388" s="1" t="s">
        <v>11</v>
      </c>
      <c r="E4388" s="1" t="s">
        <v>27</v>
      </c>
      <c r="F4388" s="1" t="s">
        <v>13</v>
      </c>
      <c r="G4388" s="1" t="s">
        <v>20</v>
      </c>
      <c r="H4388" s="1" t="s">
        <v>15</v>
      </c>
      <c r="I4388" s="2">
        <v>45683.0</v>
      </c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ht="15.75" customHeight="1">
      <c r="A4389" s="1" t="s">
        <v>8755</v>
      </c>
      <c r="B4389" s="1" t="s">
        <v>8756</v>
      </c>
      <c r="C4389" s="1">
        <v>1.1970573037E10</v>
      </c>
      <c r="D4389" s="1" t="s">
        <v>11</v>
      </c>
      <c r="E4389" s="1" t="s">
        <v>12</v>
      </c>
      <c r="F4389" s="1" t="s">
        <v>13</v>
      </c>
      <c r="G4389" s="1" t="s">
        <v>20</v>
      </c>
      <c r="H4389" s="1" t="s">
        <v>15</v>
      </c>
      <c r="I4389" s="2">
        <v>45683.0</v>
      </c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ht="15.75" customHeight="1">
      <c r="A4390" s="1" t="s">
        <v>995</v>
      </c>
      <c r="B4390" s="1" t="s">
        <v>8757</v>
      </c>
      <c r="C4390" s="1">
        <v>5.4996859958E10</v>
      </c>
      <c r="D4390" s="1" t="s">
        <v>11</v>
      </c>
      <c r="E4390" s="1" t="s">
        <v>12</v>
      </c>
      <c r="F4390" s="1" t="s">
        <v>13</v>
      </c>
      <c r="G4390" s="1" t="s">
        <v>14</v>
      </c>
      <c r="H4390" s="1" t="s">
        <v>15</v>
      </c>
      <c r="I4390" s="2">
        <v>45683.0</v>
      </c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ht="15.75" customHeight="1">
      <c r="A4391" s="1" t="s">
        <v>8758</v>
      </c>
      <c r="B4391" s="1" t="s">
        <v>8759</v>
      </c>
      <c r="C4391" s="1">
        <v>6.2981010034E10</v>
      </c>
      <c r="D4391" s="1" t="s">
        <v>11</v>
      </c>
      <c r="E4391" s="1" t="s">
        <v>99</v>
      </c>
      <c r="F4391" s="1" t="s">
        <v>13</v>
      </c>
      <c r="G4391" s="1" t="s">
        <v>20</v>
      </c>
      <c r="H4391" s="1" t="s">
        <v>24</v>
      </c>
      <c r="I4391" s="2">
        <v>45683.0</v>
      </c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ht="15.75" customHeight="1">
      <c r="A4392" s="1" t="s">
        <v>8760</v>
      </c>
      <c r="B4392" s="1" t="s">
        <v>8761</v>
      </c>
      <c r="C4392" s="1">
        <v>2.1965662542E10</v>
      </c>
      <c r="D4392" s="1"/>
      <c r="E4392" s="1"/>
      <c r="F4392" s="1"/>
      <c r="G4392" s="1"/>
      <c r="H4392" s="1"/>
      <c r="I4392" s="2">
        <v>45683.0</v>
      </c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ht="15.75" customHeight="1">
      <c r="A4393" s="1" t="s">
        <v>8762</v>
      </c>
      <c r="B4393" s="1" t="s">
        <v>8763</v>
      </c>
      <c r="C4393" s="1">
        <v>9.6981125602E10</v>
      </c>
      <c r="D4393" s="1" t="s">
        <v>11</v>
      </c>
      <c r="E4393" s="1" t="s">
        <v>96</v>
      </c>
      <c r="F4393" s="1" t="s">
        <v>13</v>
      </c>
      <c r="G4393" s="1" t="s">
        <v>20</v>
      </c>
      <c r="H4393" s="1" t="s">
        <v>15</v>
      </c>
      <c r="I4393" s="2">
        <v>45683.0</v>
      </c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ht="15.75" customHeight="1">
      <c r="A4394" s="1" t="s">
        <v>8764</v>
      </c>
      <c r="B4394" s="1" t="s">
        <v>8765</v>
      </c>
      <c r="C4394" s="1">
        <v>6.7996558148E10</v>
      </c>
      <c r="D4394" s="1" t="s">
        <v>11</v>
      </c>
      <c r="E4394" s="1" t="s">
        <v>123</v>
      </c>
      <c r="F4394" s="1" t="s">
        <v>13</v>
      </c>
      <c r="G4394" s="1" t="s">
        <v>20</v>
      </c>
      <c r="H4394" s="1" t="s">
        <v>15</v>
      </c>
      <c r="I4394" s="2">
        <v>45683.0</v>
      </c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ht="15.75" customHeight="1">
      <c r="A4395" s="1" t="s">
        <v>8766</v>
      </c>
      <c r="B4395" s="1" t="s">
        <v>8767</v>
      </c>
      <c r="C4395" s="1">
        <v>4.4998481724E10</v>
      </c>
      <c r="D4395" s="1" t="s">
        <v>11</v>
      </c>
      <c r="E4395" s="1" t="s">
        <v>123</v>
      </c>
      <c r="F4395" s="1" t="s">
        <v>13</v>
      </c>
      <c r="G4395" s="1" t="s">
        <v>14</v>
      </c>
      <c r="H4395" s="1" t="s">
        <v>15</v>
      </c>
      <c r="I4395" s="2">
        <v>45683.0</v>
      </c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ht="15.75" customHeight="1">
      <c r="A4396" s="1" t="s">
        <v>8768</v>
      </c>
      <c r="B4396" s="1" t="s">
        <v>8769</v>
      </c>
      <c r="C4396" s="1">
        <v>4.1998696231E10</v>
      </c>
      <c r="D4396" s="1" t="s">
        <v>11</v>
      </c>
      <c r="E4396" s="1" t="s">
        <v>37</v>
      </c>
      <c r="F4396" s="1" t="s">
        <v>13</v>
      </c>
      <c r="G4396" s="1" t="s">
        <v>20</v>
      </c>
      <c r="H4396" s="1" t="s">
        <v>4765</v>
      </c>
      <c r="I4396" s="2">
        <v>45683.0</v>
      </c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ht="15.75" customHeight="1">
      <c r="A4397" s="1" t="s">
        <v>4123</v>
      </c>
      <c r="B4397" s="1" t="s">
        <v>8770</v>
      </c>
      <c r="C4397" s="1">
        <v>2.2992376492E10</v>
      </c>
      <c r="D4397" s="1"/>
      <c r="E4397" s="1"/>
      <c r="F4397" s="1"/>
      <c r="G4397" s="1"/>
      <c r="H4397" s="1"/>
      <c r="I4397" s="2">
        <v>45683.0</v>
      </c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ht="15.75" customHeight="1">
      <c r="A4398" s="1" t="s">
        <v>8771</v>
      </c>
      <c r="B4398" s="1" t="s">
        <v>8772</v>
      </c>
      <c r="C4398" s="1" t="s">
        <v>8773</v>
      </c>
      <c r="D4398" s="1" t="s">
        <v>11</v>
      </c>
      <c r="E4398" s="1" t="s">
        <v>40</v>
      </c>
      <c r="F4398" s="1" t="s">
        <v>13</v>
      </c>
      <c r="G4398" s="1" t="s">
        <v>20</v>
      </c>
      <c r="H4398" s="1" t="s">
        <v>44</v>
      </c>
      <c r="I4398" s="2">
        <v>45683.0</v>
      </c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ht="15.75" customHeight="1">
      <c r="A4399" s="1" t="s">
        <v>8774</v>
      </c>
      <c r="B4399" s="1" t="s">
        <v>8775</v>
      </c>
      <c r="C4399" s="1">
        <v>1.1987976076E10</v>
      </c>
      <c r="D4399" s="1" t="s">
        <v>11</v>
      </c>
      <c r="E4399" s="1" t="s">
        <v>23</v>
      </c>
      <c r="F4399" s="1" t="s">
        <v>13</v>
      </c>
      <c r="G4399" s="1" t="s">
        <v>20</v>
      </c>
      <c r="H4399" s="1" t="s">
        <v>15</v>
      </c>
      <c r="I4399" s="2">
        <v>45683.0</v>
      </c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ht="15.75" customHeight="1">
      <c r="A4400" s="1" t="s">
        <v>8776</v>
      </c>
      <c r="B4400" s="1" t="s">
        <v>8777</v>
      </c>
      <c r="C4400" s="1">
        <v>8.3993080323E10</v>
      </c>
      <c r="D4400" s="1" t="s">
        <v>11</v>
      </c>
      <c r="E4400" s="1" t="s">
        <v>12</v>
      </c>
      <c r="F4400" s="1" t="s">
        <v>13</v>
      </c>
      <c r="G4400" s="1" t="s">
        <v>14</v>
      </c>
      <c r="H4400" s="1" t="s">
        <v>15</v>
      </c>
      <c r="I4400" s="2">
        <v>45683.0</v>
      </c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ht="15.75" customHeight="1">
      <c r="A4401" s="1" t="s">
        <v>8778</v>
      </c>
      <c r="B4401" s="1" t="s">
        <v>8779</v>
      </c>
      <c r="C4401" s="1" t="s">
        <v>8780</v>
      </c>
      <c r="D4401" s="1" t="s">
        <v>11</v>
      </c>
      <c r="E4401" s="1" t="s">
        <v>49</v>
      </c>
      <c r="F4401" s="1" t="s">
        <v>13</v>
      </c>
      <c r="G4401" s="1" t="s">
        <v>20</v>
      </c>
      <c r="H4401" s="1" t="s">
        <v>15</v>
      </c>
      <c r="I4401" s="2">
        <v>45683.0</v>
      </c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ht="15.75" customHeight="1">
      <c r="A4402" s="1" t="s">
        <v>8781</v>
      </c>
      <c r="B4402" s="1" t="s">
        <v>8782</v>
      </c>
      <c r="C4402" s="1">
        <v>1.1982565119E10</v>
      </c>
      <c r="D4402" s="1" t="s">
        <v>11</v>
      </c>
      <c r="E4402" s="1" t="s">
        <v>27</v>
      </c>
      <c r="F4402" s="1" t="s">
        <v>13</v>
      </c>
      <c r="G4402" s="1" t="s">
        <v>14</v>
      </c>
      <c r="H4402" s="1" t="s">
        <v>15</v>
      </c>
      <c r="I4402" s="2">
        <v>45683.0</v>
      </c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ht="15.75" customHeight="1">
      <c r="A4403" s="1" t="s">
        <v>8783</v>
      </c>
      <c r="B4403" s="1" t="s">
        <v>8784</v>
      </c>
      <c r="C4403" s="1">
        <v>2.1979737923E10</v>
      </c>
      <c r="D4403" s="1" t="s">
        <v>11</v>
      </c>
      <c r="E4403" s="1" t="s">
        <v>27</v>
      </c>
      <c r="F4403" s="1" t="s">
        <v>13</v>
      </c>
      <c r="G4403" s="1" t="s">
        <v>14</v>
      </c>
      <c r="H4403" s="1" t="s">
        <v>65</v>
      </c>
      <c r="I4403" s="2">
        <v>45683.0</v>
      </c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ht="15.75" customHeight="1">
      <c r="A4404" s="1" t="s">
        <v>8785</v>
      </c>
      <c r="B4404" s="1" t="s">
        <v>8786</v>
      </c>
      <c r="C4404" s="1">
        <v>8.5997977563E10</v>
      </c>
      <c r="D4404" s="1" t="s">
        <v>11</v>
      </c>
      <c r="E4404" s="1" t="s">
        <v>37</v>
      </c>
      <c r="F4404" s="1" t="s">
        <v>13</v>
      </c>
      <c r="G4404" s="1" t="s">
        <v>20</v>
      </c>
      <c r="H4404" s="1" t="s">
        <v>143</v>
      </c>
      <c r="I4404" s="2">
        <v>45683.0</v>
      </c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ht="15.75" customHeight="1">
      <c r="A4405" s="1" t="s">
        <v>8787</v>
      </c>
      <c r="B4405" s="1" t="s">
        <v>8788</v>
      </c>
      <c r="C4405" s="1">
        <v>8.3988046848E10</v>
      </c>
      <c r="D4405" s="1" t="s">
        <v>11</v>
      </c>
      <c r="E4405" s="1" t="s">
        <v>99</v>
      </c>
      <c r="F4405" s="1" t="s">
        <v>13</v>
      </c>
      <c r="G4405" s="1" t="s">
        <v>20</v>
      </c>
      <c r="H4405" s="1" t="s">
        <v>15</v>
      </c>
      <c r="I4405" s="2">
        <v>45683.0</v>
      </c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ht="15.75" customHeight="1">
      <c r="A4406" s="1" t="s">
        <v>8789</v>
      </c>
      <c r="B4406" s="1" t="s">
        <v>8790</v>
      </c>
      <c r="C4406" s="1">
        <v>2.4999462724E10</v>
      </c>
      <c r="D4406" s="1" t="s">
        <v>11</v>
      </c>
      <c r="E4406" s="1" t="s">
        <v>12</v>
      </c>
      <c r="F4406" s="1" t="s">
        <v>13</v>
      </c>
      <c r="G4406" s="1" t="s">
        <v>14</v>
      </c>
      <c r="H4406" s="1" t="s">
        <v>15</v>
      </c>
      <c r="I4406" s="2">
        <v>45683.0</v>
      </c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ht="15.75" customHeight="1">
      <c r="A4407" s="1" t="s">
        <v>8791</v>
      </c>
      <c r="B4407" s="1" t="s">
        <v>8792</v>
      </c>
      <c r="C4407" s="1">
        <v>1.5996293634E10</v>
      </c>
      <c r="D4407" s="1" t="s">
        <v>11</v>
      </c>
      <c r="E4407" s="1" t="s">
        <v>123</v>
      </c>
      <c r="F4407" s="1" t="s">
        <v>13</v>
      </c>
      <c r="G4407" s="1" t="s">
        <v>20</v>
      </c>
      <c r="H4407" s="1" t="s">
        <v>15</v>
      </c>
      <c r="I4407" s="2">
        <v>45683.0</v>
      </c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ht="15.75" customHeight="1">
      <c r="A4408" s="1" t="s">
        <v>8793</v>
      </c>
      <c r="B4408" s="1" t="s">
        <v>8794</v>
      </c>
      <c r="C4408" s="1">
        <v>9.1981369245E10</v>
      </c>
      <c r="D4408" s="1" t="s">
        <v>11</v>
      </c>
      <c r="E4408" s="1" t="s">
        <v>99</v>
      </c>
      <c r="F4408" s="1" t="s">
        <v>13</v>
      </c>
      <c r="G4408" s="1" t="s">
        <v>14</v>
      </c>
      <c r="H4408" s="1" t="s">
        <v>15</v>
      </c>
      <c r="I4408" s="2">
        <v>45683.0</v>
      </c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ht="15.75" customHeight="1">
      <c r="A4409" s="1" t="s">
        <v>8795</v>
      </c>
      <c r="B4409" s="1" t="s">
        <v>8796</v>
      </c>
      <c r="C4409" s="1">
        <v>4.7999664929E10</v>
      </c>
      <c r="D4409" s="1" t="s">
        <v>11</v>
      </c>
      <c r="E4409" s="1" t="s">
        <v>112</v>
      </c>
      <c r="F4409" s="1" t="s">
        <v>13</v>
      </c>
      <c r="G4409" s="1" t="s">
        <v>20</v>
      </c>
      <c r="H4409" s="1" t="s">
        <v>24</v>
      </c>
      <c r="I4409" s="2">
        <v>45683.0</v>
      </c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ht="15.75" customHeight="1">
      <c r="A4410" s="1" t="s">
        <v>8797</v>
      </c>
      <c r="B4410" s="1" t="s">
        <v>8798</v>
      </c>
      <c r="C4410" s="1">
        <v>4.8996985964E10</v>
      </c>
      <c r="D4410" s="1" t="s">
        <v>11</v>
      </c>
      <c r="E4410" s="1" t="s">
        <v>112</v>
      </c>
      <c r="F4410" s="1" t="s">
        <v>13</v>
      </c>
      <c r="G4410" s="1" t="s">
        <v>14</v>
      </c>
      <c r="H4410" s="1" t="s">
        <v>15</v>
      </c>
      <c r="I4410" s="2">
        <v>45683.0</v>
      </c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ht="15.75" customHeight="1">
      <c r="A4411" s="1" t="s">
        <v>8799</v>
      </c>
      <c r="B4411" s="1" t="s">
        <v>8800</v>
      </c>
      <c r="C4411" s="1">
        <v>3.2991436003E10</v>
      </c>
      <c r="D4411" s="1" t="s">
        <v>11</v>
      </c>
      <c r="E4411" s="1" t="s">
        <v>112</v>
      </c>
      <c r="F4411" s="1" t="s">
        <v>13</v>
      </c>
      <c r="G4411" s="1" t="s">
        <v>20</v>
      </c>
      <c r="H4411" s="1" t="s">
        <v>24</v>
      </c>
      <c r="I4411" s="2">
        <v>45683.0</v>
      </c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ht="15.75" customHeight="1">
      <c r="A4412" s="1" t="s">
        <v>8801</v>
      </c>
      <c r="B4412" s="1" t="s">
        <v>8802</v>
      </c>
      <c r="C4412" s="1">
        <v>2.4999855548E10</v>
      </c>
      <c r="D4412" s="1" t="s">
        <v>11</v>
      </c>
      <c r="E4412" s="1" t="s">
        <v>40</v>
      </c>
      <c r="F4412" s="1" t="s">
        <v>13</v>
      </c>
      <c r="G4412" s="1" t="s">
        <v>20</v>
      </c>
      <c r="H4412" s="1" t="s">
        <v>882</v>
      </c>
      <c r="I4412" s="2">
        <v>45683.0</v>
      </c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ht="15.75" customHeight="1">
      <c r="A4413" s="1" t="s">
        <v>83</v>
      </c>
      <c r="B4413" s="1" t="s">
        <v>8803</v>
      </c>
      <c r="C4413" s="1">
        <v>1.9971269435E10</v>
      </c>
      <c r="D4413" s="1" t="s">
        <v>11</v>
      </c>
      <c r="E4413" s="1" t="s">
        <v>99</v>
      </c>
      <c r="F4413" s="1" t="s">
        <v>13</v>
      </c>
      <c r="G4413" s="1" t="s">
        <v>20</v>
      </c>
      <c r="H4413" s="1" t="s">
        <v>15</v>
      </c>
      <c r="I4413" s="2">
        <v>45683.0</v>
      </c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ht="15.75" customHeight="1">
      <c r="A4414" s="1" t="s">
        <v>8804</v>
      </c>
      <c r="B4414" s="1" t="s">
        <v>8805</v>
      </c>
      <c r="C4414" s="1">
        <v>2.1972308412E10</v>
      </c>
      <c r="D4414" s="1" t="s">
        <v>11</v>
      </c>
      <c r="E4414" s="1" t="s">
        <v>27</v>
      </c>
      <c r="F4414" s="1" t="s">
        <v>13</v>
      </c>
      <c r="G4414" s="1" t="s">
        <v>20</v>
      </c>
      <c r="H4414" s="1" t="s">
        <v>65</v>
      </c>
      <c r="I4414" s="2">
        <v>45683.0</v>
      </c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ht="15.75" customHeight="1">
      <c r="A4415" s="1" t="s">
        <v>8806</v>
      </c>
      <c r="B4415" s="1" t="s">
        <v>8807</v>
      </c>
      <c r="C4415" s="1">
        <v>3.2991291577E10</v>
      </c>
      <c r="D4415" s="1" t="s">
        <v>11</v>
      </c>
      <c r="E4415" s="1" t="s">
        <v>37</v>
      </c>
      <c r="F4415" s="1" t="s">
        <v>13</v>
      </c>
      <c r="G4415" s="1" t="s">
        <v>20</v>
      </c>
      <c r="H4415" s="1" t="s">
        <v>44</v>
      </c>
      <c r="I4415" s="2">
        <v>45683.0</v>
      </c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ht="15.75" customHeight="1">
      <c r="A4416" s="1" t="s">
        <v>8808</v>
      </c>
      <c r="B4416" s="1" t="s">
        <v>8809</v>
      </c>
      <c r="C4416" s="1">
        <v>8.4999977133E10</v>
      </c>
      <c r="D4416" s="1" t="s">
        <v>11</v>
      </c>
      <c r="E4416" s="1" t="s">
        <v>23</v>
      </c>
      <c r="F4416" s="1" t="s">
        <v>13</v>
      </c>
      <c r="G4416" s="1" t="s">
        <v>14</v>
      </c>
      <c r="H4416" s="1" t="s">
        <v>15</v>
      </c>
      <c r="I4416" s="2">
        <v>45683.0</v>
      </c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ht="15.75" customHeight="1">
      <c r="A4417" s="1" t="s">
        <v>8810</v>
      </c>
      <c r="B4417" s="1" t="s">
        <v>8811</v>
      </c>
      <c r="C4417" s="1">
        <v>9.4984310622E10</v>
      </c>
      <c r="D4417" s="1" t="s">
        <v>11</v>
      </c>
      <c r="E4417" s="1" t="s">
        <v>37</v>
      </c>
      <c r="F4417" s="1" t="s">
        <v>13</v>
      </c>
      <c r="G4417" s="1" t="s">
        <v>20</v>
      </c>
      <c r="H4417" s="1" t="s">
        <v>116</v>
      </c>
      <c r="I4417" s="2">
        <v>45683.0</v>
      </c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ht="15.75" customHeight="1">
      <c r="A4418" s="1" t="s">
        <v>8812</v>
      </c>
      <c r="B4418" s="1" t="s">
        <v>8813</v>
      </c>
      <c r="C4418" s="1">
        <v>5.587996362269E12</v>
      </c>
      <c r="D4418" s="1" t="s">
        <v>11</v>
      </c>
      <c r="E4418" s="1" t="s">
        <v>112</v>
      </c>
      <c r="F4418" s="1" t="s">
        <v>13</v>
      </c>
      <c r="G4418" s="1" t="s">
        <v>20</v>
      </c>
      <c r="H4418" s="1" t="s">
        <v>15</v>
      </c>
      <c r="I4418" s="2">
        <v>45683.0</v>
      </c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ht="15.75" customHeight="1">
      <c r="A4419" s="1" t="s">
        <v>8814</v>
      </c>
      <c r="B4419" s="1" t="s">
        <v>8815</v>
      </c>
      <c r="C4419" s="1">
        <v>4.1997671627E10</v>
      </c>
      <c r="D4419" s="1" t="s">
        <v>11</v>
      </c>
      <c r="E4419" s="1" t="s">
        <v>23</v>
      </c>
      <c r="F4419" s="1" t="s">
        <v>13</v>
      </c>
      <c r="G4419" s="1" t="s">
        <v>14</v>
      </c>
      <c r="H4419" s="1" t="s">
        <v>15</v>
      </c>
      <c r="I4419" s="2">
        <v>45683.0</v>
      </c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ht="15.75" customHeight="1">
      <c r="A4420" s="1" t="s">
        <v>5587</v>
      </c>
      <c r="B4420" s="1" t="s">
        <v>8816</v>
      </c>
      <c r="C4420" s="1">
        <v>2.1983801282E10</v>
      </c>
      <c r="D4420" s="1" t="s">
        <v>11</v>
      </c>
      <c r="E4420" s="1" t="s">
        <v>123</v>
      </c>
      <c r="F4420" s="1" t="s">
        <v>13</v>
      </c>
      <c r="G4420" s="1" t="s">
        <v>20</v>
      </c>
      <c r="H4420" s="1" t="s">
        <v>15</v>
      </c>
      <c r="I4420" s="2">
        <v>45683.0</v>
      </c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ht="15.75" customHeight="1">
      <c r="A4421" s="1" t="s">
        <v>8817</v>
      </c>
      <c r="B4421" s="1" t="s">
        <v>8818</v>
      </c>
      <c r="C4421" s="1">
        <v>6.3985116795E10</v>
      </c>
      <c r="D4421" s="1" t="s">
        <v>11</v>
      </c>
      <c r="E4421" s="1" t="s">
        <v>27</v>
      </c>
      <c r="F4421" s="1" t="s">
        <v>13</v>
      </c>
      <c r="G4421" s="1" t="s">
        <v>20</v>
      </c>
      <c r="H4421" s="1" t="s">
        <v>15</v>
      </c>
      <c r="I4421" s="2">
        <v>45683.0</v>
      </c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ht="15.75" customHeight="1">
      <c r="A4422" s="1" t="s">
        <v>8819</v>
      </c>
      <c r="B4422" s="1" t="s">
        <v>8820</v>
      </c>
      <c r="C4422" s="1" t="s">
        <v>8821</v>
      </c>
      <c r="D4422" s="1" t="s">
        <v>11</v>
      </c>
      <c r="E4422" s="1" t="s">
        <v>31</v>
      </c>
      <c r="F4422" s="1" t="s">
        <v>13</v>
      </c>
      <c r="G4422" s="1" t="s">
        <v>20</v>
      </c>
      <c r="H4422" s="1" t="s">
        <v>15</v>
      </c>
      <c r="I4422" s="2">
        <v>45683.0</v>
      </c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ht="15.75" customHeight="1">
      <c r="A4423" s="1" t="s">
        <v>8822</v>
      </c>
      <c r="B4423" s="1" t="s">
        <v>8823</v>
      </c>
      <c r="C4423" s="1" t="s">
        <v>8824</v>
      </c>
      <c r="D4423" s="1" t="s">
        <v>11</v>
      </c>
      <c r="E4423" s="1" t="s">
        <v>23</v>
      </c>
      <c r="F4423" s="1" t="s">
        <v>13</v>
      </c>
      <c r="G4423" s="1" t="s">
        <v>14</v>
      </c>
      <c r="H4423" s="1" t="s">
        <v>15</v>
      </c>
      <c r="I4423" s="2">
        <v>45683.0</v>
      </c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ht="15.75" customHeight="1">
      <c r="A4424" s="1" t="s">
        <v>8825</v>
      </c>
      <c r="B4424" s="1" t="s">
        <v>8826</v>
      </c>
      <c r="C4424" s="1">
        <v>6.1991388236E10</v>
      </c>
      <c r="D4424" s="1" t="s">
        <v>11</v>
      </c>
      <c r="E4424" s="1" t="s">
        <v>27</v>
      </c>
      <c r="F4424" s="1" t="s">
        <v>13</v>
      </c>
      <c r="G4424" s="1" t="s">
        <v>20</v>
      </c>
      <c r="H4424" s="1" t="s">
        <v>15</v>
      </c>
      <c r="I4424" s="2">
        <v>45683.0</v>
      </c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ht="15.75" customHeight="1">
      <c r="A4425" s="1" t="s">
        <v>8827</v>
      </c>
      <c r="B4425" s="1" t="s">
        <v>8828</v>
      </c>
      <c r="C4425" s="1">
        <v>8.4991088102E10</v>
      </c>
      <c r="D4425" s="1" t="s">
        <v>11</v>
      </c>
      <c r="E4425" s="1" t="s">
        <v>12</v>
      </c>
      <c r="F4425" s="1" t="s">
        <v>13</v>
      </c>
      <c r="G4425" s="1" t="s">
        <v>20</v>
      </c>
      <c r="H4425" s="1" t="s">
        <v>15</v>
      </c>
      <c r="I4425" s="2">
        <v>45683.0</v>
      </c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ht="15.75" customHeight="1">
      <c r="A4426" s="1" t="s">
        <v>8829</v>
      </c>
      <c r="B4426" s="1" t="s">
        <v>8830</v>
      </c>
      <c r="C4426" s="1">
        <v>1.1999021645E10</v>
      </c>
      <c r="D4426" s="1" t="s">
        <v>11</v>
      </c>
      <c r="E4426" s="1" t="s">
        <v>23</v>
      </c>
      <c r="F4426" s="1" t="s">
        <v>13</v>
      </c>
      <c r="G4426" s="1" t="s">
        <v>20</v>
      </c>
      <c r="H4426" s="1" t="s">
        <v>15</v>
      </c>
      <c r="I4426" s="2">
        <v>45683.0</v>
      </c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ht="15.75" customHeight="1">
      <c r="A4427" s="1" t="s">
        <v>8831</v>
      </c>
      <c r="B4427" s="1" t="s">
        <v>8832</v>
      </c>
      <c r="C4427" s="1">
        <v>8.6999501345E10</v>
      </c>
      <c r="D4427" s="1" t="s">
        <v>11</v>
      </c>
      <c r="E4427" s="1" t="s">
        <v>23</v>
      </c>
      <c r="F4427" s="1" t="s">
        <v>13</v>
      </c>
      <c r="G4427" s="1" t="s">
        <v>20</v>
      </c>
      <c r="H4427" s="1" t="s">
        <v>15</v>
      </c>
      <c r="I4427" s="2">
        <v>45683.0</v>
      </c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ht="15.75" customHeight="1">
      <c r="A4428" s="1" t="s">
        <v>2307</v>
      </c>
      <c r="B4428" s="1" t="s">
        <v>8833</v>
      </c>
      <c r="C4428" s="1">
        <v>2.1980073031E10</v>
      </c>
      <c r="D4428" s="1" t="s">
        <v>11</v>
      </c>
      <c r="E4428" s="1" t="s">
        <v>37</v>
      </c>
      <c r="F4428" s="1" t="s">
        <v>13</v>
      </c>
      <c r="G4428" s="1" t="s">
        <v>20</v>
      </c>
      <c r="H4428" s="1" t="s">
        <v>65</v>
      </c>
      <c r="I4428" s="2">
        <v>45683.0</v>
      </c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ht="15.75" customHeight="1">
      <c r="A4429" s="1" t="s">
        <v>8834</v>
      </c>
      <c r="B4429" s="1" t="s">
        <v>8835</v>
      </c>
      <c r="C4429" s="1">
        <v>5.5991229446E10</v>
      </c>
      <c r="D4429" s="1" t="s">
        <v>11</v>
      </c>
      <c r="E4429" s="1" t="s">
        <v>37</v>
      </c>
      <c r="F4429" s="1" t="s">
        <v>13</v>
      </c>
      <c r="G4429" s="1" t="s">
        <v>20</v>
      </c>
      <c r="H4429" s="1" t="s">
        <v>15</v>
      </c>
      <c r="I4429" s="2">
        <v>45683.0</v>
      </c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ht="15.75" customHeight="1">
      <c r="A4430" s="1" t="s">
        <v>814</v>
      </c>
      <c r="B4430" s="1" t="s">
        <v>8836</v>
      </c>
      <c r="C4430" s="1" t="s">
        <v>8837</v>
      </c>
      <c r="D4430" s="1" t="s">
        <v>11</v>
      </c>
      <c r="E4430" s="1" t="s">
        <v>27</v>
      </c>
      <c r="F4430" s="1" t="s">
        <v>13</v>
      </c>
      <c r="G4430" s="1" t="s">
        <v>14</v>
      </c>
      <c r="H4430" s="1" t="s">
        <v>15</v>
      </c>
      <c r="I4430" s="2">
        <v>45683.0</v>
      </c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ht="15.75" customHeight="1">
      <c r="A4431" s="1" t="s">
        <v>8838</v>
      </c>
      <c r="B4431" s="1" t="s">
        <v>8839</v>
      </c>
      <c r="C4431" s="1">
        <v>9.8991028001E10</v>
      </c>
      <c r="D4431" s="1" t="s">
        <v>11</v>
      </c>
      <c r="E4431" s="1" t="s">
        <v>37</v>
      </c>
      <c r="F4431" s="1" t="s">
        <v>13</v>
      </c>
      <c r="G4431" s="1" t="s">
        <v>20</v>
      </c>
      <c r="H4431" s="1" t="s">
        <v>116</v>
      </c>
      <c r="I4431" s="2">
        <v>45683.0</v>
      </c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ht="15.75" customHeight="1">
      <c r="A4432" s="1" t="s">
        <v>8840</v>
      </c>
      <c r="B4432" s="1" t="s">
        <v>8841</v>
      </c>
      <c r="C4432" s="1">
        <v>1.1982347701E10</v>
      </c>
      <c r="D4432" s="1" t="s">
        <v>11</v>
      </c>
      <c r="E4432" s="1" t="s">
        <v>27</v>
      </c>
      <c r="F4432" s="1" t="s">
        <v>13</v>
      </c>
      <c r="G4432" s="1" t="s">
        <v>20</v>
      </c>
      <c r="H4432" s="1" t="s">
        <v>15</v>
      </c>
      <c r="I4432" s="2">
        <v>45683.0</v>
      </c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ht="15.75" customHeight="1">
      <c r="A4433" s="1" t="s">
        <v>8838</v>
      </c>
      <c r="B4433" s="1" t="s">
        <v>8842</v>
      </c>
      <c r="C4433" s="1">
        <v>9.8991028001E10</v>
      </c>
      <c r="D4433" s="1" t="s">
        <v>11</v>
      </c>
      <c r="E4433" s="1" t="s">
        <v>37</v>
      </c>
      <c r="F4433" s="1" t="s">
        <v>13</v>
      </c>
      <c r="G4433" s="1" t="s">
        <v>20</v>
      </c>
      <c r="H4433" s="1" t="s">
        <v>116</v>
      </c>
      <c r="I4433" s="2">
        <v>45683.0</v>
      </c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ht="15.75" customHeight="1">
      <c r="A4434" s="1" t="s">
        <v>8843</v>
      </c>
      <c r="B4434" s="1" t="s">
        <v>8844</v>
      </c>
      <c r="C4434" s="1">
        <v>8.3986954977E10</v>
      </c>
      <c r="D4434" s="1" t="s">
        <v>11</v>
      </c>
      <c r="E4434" s="1" t="s">
        <v>31</v>
      </c>
      <c r="F4434" s="1" t="s">
        <v>13</v>
      </c>
      <c r="G4434" s="1" t="s">
        <v>20</v>
      </c>
      <c r="H4434" s="1" t="s">
        <v>65</v>
      </c>
      <c r="I4434" s="2">
        <v>45683.0</v>
      </c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ht="15.75" customHeight="1">
      <c r="A4435" s="1" t="s">
        <v>8845</v>
      </c>
      <c r="B4435" s="1" t="s">
        <v>8846</v>
      </c>
      <c r="C4435" s="1">
        <v>7.1991772895E10</v>
      </c>
      <c r="D4435" s="1" t="s">
        <v>11</v>
      </c>
      <c r="E4435" s="1" t="s">
        <v>12</v>
      </c>
      <c r="F4435" s="1" t="s">
        <v>13</v>
      </c>
      <c r="G4435" s="1" t="s">
        <v>20</v>
      </c>
      <c r="H4435" s="1" t="s">
        <v>15</v>
      </c>
      <c r="I4435" s="2">
        <v>45683.0</v>
      </c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ht="15.75" customHeight="1">
      <c r="A4436" s="1" t="s">
        <v>8847</v>
      </c>
      <c r="B4436" s="1" t="s">
        <v>8848</v>
      </c>
      <c r="C4436" s="1">
        <v>9.1993471041E10</v>
      </c>
      <c r="D4436" s="1" t="s">
        <v>11</v>
      </c>
      <c r="E4436" s="1" t="s">
        <v>12</v>
      </c>
      <c r="F4436" s="1" t="s">
        <v>13</v>
      </c>
      <c r="G4436" s="1" t="s">
        <v>14</v>
      </c>
      <c r="H4436" s="1" t="s">
        <v>15</v>
      </c>
      <c r="I4436" s="2">
        <v>45683.0</v>
      </c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ht="15.75" customHeight="1">
      <c r="A4437" s="1" t="s">
        <v>8849</v>
      </c>
      <c r="B4437" s="1" t="s">
        <v>8850</v>
      </c>
      <c r="C4437" s="1">
        <v>9.1980482045E10</v>
      </c>
      <c r="D4437" s="1" t="s">
        <v>11</v>
      </c>
      <c r="E4437" s="1" t="s">
        <v>23</v>
      </c>
      <c r="F4437" s="1" t="s">
        <v>13</v>
      </c>
      <c r="G4437" s="1" t="s">
        <v>20</v>
      </c>
      <c r="H4437" s="1" t="s">
        <v>15</v>
      </c>
      <c r="I4437" s="2">
        <v>45683.0</v>
      </c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ht="15.75" customHeight="1">
      <c r="A4438" s="1" t="s">
        <v>8851</v>
      </c>
      <c r="B4438" s="1" t="s">
        <v>8852</v>
      </c>
      <c r="C4438" s="1">
        <v>5.1982428248E10</v>
      </c>
      <c r="D4438" s="1" t="s">
        <v>11</v>
      </c>
      <c r="E4438" s="1" t="s">
        <v>23</v>
      </c>
      <c r="F4438" s="1" t="s">
        <v>13</v>
      </c>
      <c r="G4438" s="1" t="s">
        <v>20</v>
      </c>
      <c r="H4438" s="1" t="s">
        <v>15</v>
      </c>
      <c r="I4438" s="2">
        <v>45683.0</v>
      </c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ht="15.75" customHeight="1">
      <c r="A4439" s="1" t="s">
        <v>995</v>
      </c>
      <c r="B4439" s="1" t="s">
        <v>8853</v>
      </c>
      <c r="C4439" s="1">
        <v>6.2984883527E10</v>
      </c>
      <c r="D4439" s="1" t="s">
        <v>11</v>
      </c>
      <c r="E4439" s="1" t="s">
        <v>23</v>
      </c>
      <c r="F4439" s="1" t="s">
        <v>13</v>
      </c>
      <c r="G4439" s="1" t="s">
        <v>20</v>
      </c>
      <c r="H4439" s="1" t="s">
        <v>15</v>
      </c>
      <c r="I4439" s="2">
        <v>45683.0</v>
      </c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ht="15.75" customHeight="1">
      <c r="A4440" s="1" t="s">
        <v>8854</v>
      </c>
      <c r="B4440" s="1" t="s">
        <v>8855</v>
      </c>
      <c r="C4440" s="1">
        <v>4.7988544179E10</v>
      </c>
      <c r="D4440" s="1" t="s">
        <v>11</v>
      </c>
      <c r="E4440" s="1" t="s">
        <v>123</v>
      </c>
      <c r="F4440" s="1" t="s">
        <v>13</v>
      </c>
      <c r="G4440" s="1" t="s">
        <v>20</v>
      </c>
      <c r="H4440" s="1" t="s">
        <v>15</v>
      </c>
      <c r="I4440" s="2">
        <v>45683.0</v>
      </c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ht="15.75" customHeight="1">
      <c r="A4441" s="1" t="s">
        <v>8856</v>
      </c>
      <c r="B4441" s="1" t="s">
        <v>8857</v>
      </c>
      <c r="C4441" s="1">
        <v>8.598901898E10</v>
      </c>
      <c r="D4441" s="1" t="s">
        <v>11</v>
      </c>
      <c r="E4441" s="1" t="s">
        <v>49</v>
      </c>
      <c r="F4441" s="1" t="s">
        <v>13</v>
      </c>
      <c r="G4441" s="1" t="s">
        <v>20</v>
      </c>
      <c r="H4441" s="1" t="s">
        <v>15</v>
      </c>
      <c r="I4441" s="2">
        <v>45683.0</v>
      </c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ht="15.75" customHeight="1">
      <c r="A4442" s="1" t="s">
        <v>4524</v>
      </c>
      <c r="B4442" s="1" t="s">
        <v>8858</v>
      </c>
      <c r="C4442" s="1">
        <v>3.1994124646E10</v>
      </c>
      <c r="D4442" s="1" t="s">
        <v>11</v>
      </c>
      <c r="E4442" s="1" t="s">
        <v>99</v>
      </c>
      <c r="F4442" s="1" t="s">
        <v>13</v>
      </c>
      <c r="G4442" s="1" t="s">
        <v>20</v>
      </c>
      <c r="H4442" s="1" t="s">
        <v>15</v>
      </c>
      <c r="I4442" s="2">
        <v>45683.0</v>
      </c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ht="15.75" customHeight="1">
      <c r="A4443" s="1" t="s">
        <v>8859</v>
      </c>
      <c r="B4443" s="1" t="s">
        <v>8860</v>
      </c>
      <c r="C4443" s="1">
        <v>2.4992291549E10</v>
      </c>
      <c r="D4443" s="1" t="s">
        <v>11</v>
      </c>
      <c r="E4443" s="1" t="s">
        <v>123</v>
      </c>
      <c r="F4443" s="1" t="s">
        <v>13</v>
      </c>
      <c r="G4443" s="1" t="s">
        <v>20</v>
      </c>
      <c r="H4443" s="1" t="s">
        <v>15</v>
      </c>
      <c r="I4443" s="2">
        <v>45683.0</v>
      </c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ht="15.75" customHeight="1">
      <c r="A4444" s="1" t="s">
        <v>8861</v>
      </c>
      <c r="B4444" s="1" t="s">
        <v>8862</v>
      </c>
      <c r="C4444" s="1">
        <v>4.5998543212E10</v>
      </c>
      <c r="D4444" s="1" t="s">
        <v>11</v>
      </c>
      <c r="E4444" s="1" t="s">
        <v>27</v>
      </c>
      <c r="F4444" s="1" t="s">
        <v>13</v>
      </c>
      <c r="G4444" s="1" t="s">
        <v>20</v>
      </c>
      <c r="H4444" s="1" t="s">
        <v>15</v>
      </c>
      <c r="I4444" s="2">
        <v>45683.0</v>
      </c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ht="15.75" customHeight="1">
      <c r="A4445" s="1" t="s">
        <v>8863</v>
      </c>
      <c r="B4445" s="1" t="s">
        <v>8864</v>
      </c>
      <c r="C4445" s="1">
        <v>5.1993932013E10</v>
      </c>
      <c r="D4445" s="1" t="s">
        <v>11</v>
      </c>
      <c r="E4445" s="1" t="s">
        <v>2258</v>
      </c>
      <c r="F4445" s="1" t="s">
        <v>13</v>
      </c>
      <c r="G4445" s="1" t="s">
        <v>20</v>
      </c>
      <c r="H4445" s="1" t="s">
        <v>15</v>
      </c>
      <c r="I4445" s="2">
        <v>45683.0</v>
      </c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ht="15.75" customHeight="1">
      <c r="A4446" s="1" t="s">
        <v>8865</v>
      </c>
      <c r="B4446" s="1" t="s">
        <v>8866</v>
      </c>
      <c r="C4446" s="1">
        <v>1.1968941076E10</v>
      </c>
      <c r="D4446" s="1" t="s">
        <v>11</v>
      </c>
      <c r="E4446" s="1" t="s">
        <v>96</v>
      </c>
      <c r="F4446" s="1" t="s">
        <v>13</v>
      </c>
      <c r="G4446" s="1" t="s">
        <v>20</v>
      </c>
      <c r="H4446" s="1" t="s">
        <v>15</v>
      </c>
      <c r="I4446" s="2">
        <v>45683.0</v>
      </c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ht="15.75" customHeight="1">
      <c r="A4447" s="1" t="s">
        <v>8867</v>
      </c>
      <c r="B4447" s="1" t="s">
        <v>8868</v>
      </c>
      <c r="C4447" s="1">
        <v>4.1998103197E10</v>
      </c>
      <c r="D4447" s="1" t="s">
        <v>11</v>
      </c>
      <c r="E4447" s="1" t="s">
        <v>12</v>
      </c>
      <c r="F4447" s="1" t="s">
        <v>13</v>
      </c>
      <c r="G4447" s="1" t="s">
        <v>14</v>
      </c>
      <c r="H4447" s="1" t="s">
        <v>15</v>
      </c>
      <c r="I4447" s="2">
        <v>45683.0</v>
      </c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ht="15.75" customHeight="1">
      <c r="A4448" s="1" t="s">
        <v>8869</v>
      </c>
      <c r="B4448" s="1" t="s">
        <v>8870</v>
      </c>
      <c r="C4448" s="1">
        <v>9.299110852E10</v>
      </c>
      <c r="D4448" s="1" t="s">
        <v>11</v>
      </c>
      <c r="E4448" s="1" t="s">
        <v>23</v>
      </c>
      <c r="F4448" s="1" t="s">
        <v>13</v>
      </c>
      <c r="G4448" s="1" t="s">
        <v>20</v>
      </c>
      <c r="H4448" s="1" t="s">
        <v>15</v>
      </c>
      <c r="I4448" s="2">
        <v>45683.0</v>
      </c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ht="15.75" customHeight="1">
      <c r="A4449" s="1" t="s">
        <v>102</v>
      </c>
      <c r="B4449" s="1" t="s">
        <v>8871</v>
      </c>
      <c r="C4449" s="1">
        <v>3.599987124E10</v>
      </c>
      <c r="D4449" s="1" t="s">
        <v>11</v>
      </c>
      <c r="E4449" s="1" t="s">
        <v>23</v>
      </c>
      <c r="F4449" s="1" t="s">
        <v>13</v>
      </c>
      <c r="G4449" s="1" t="s">
        <v>20</v>
      </c>
      <c r="H4449" s="1" t="s">
        <v>24</v>
      </c>
      <c r="I4449" s="2">
        <v>45683.0</v>
      </c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ht="15.75" customHeight="1">
      <c r="A4450" s="1" t="s">
        <v>8872</v>
      </c>
      <c r="B4450" s="1" t="s">
        <v>8873</v>
      </c>
      <c r="C4450" s="1">
        <v>6.2991028793E10</v>
      </c>
      <c r="D4450" s="1" t="s">
        <v>11</v>
      </c>
      <c r="E4450" s="1" t="s">
        <v>40</v>
      </c>
      <c r="F4450" s="1" t="s">
        <v>13</v>
      </c>
      <c r="G4450" s="1" t="s">
        <v>20</v>
      </c>
      <c r="H4450" s="1" t="s">
        <v>15</v>
      </c>
      <c r="I4450" s="2">
        <v>45683.0</v>
      </c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ht="15.75" customHeight="1">
      <c r="A4451" s="1" t="s">
        <v>5710</v>
      </c>
      <c r="B4451" s="1" t="s">
        <v>8874</v>
      </c>
      <c r="C4451" s="1">
        <v>7.79992921E10</v>
      </c>
      <c r="D4451" s="1" t="s">
        <v>11</v>
      </c>
      <c r="E4451" s="1" t="s">
        <v>37</v>
      </c>
      <c r="F4451" s="1" t="s">
        <v>13</v>
      </c>
      <c r="G4451" s="1" t="s">
        <v>20</v>
      </c>
      <c r="H4451" s="1" t="s">
        <v>4765</v>
      </c>
      <c r="I4451" s="2">
        <v>45683.0</v>
      </c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ht="15.75" customHeight="1">
      <c r="A4452" s="1" t="s">
        <v>859</v>
      </c>
      <c r="B4452" s="1" t="s">
        <v>8875</v>
      </c>
      <c r="C4452" s="1">
        <v>3.1973058957E10</v>
      </c>
      <c r="D4452" s="1" t="s">
        <v>11</v>
      </c>
      <c r="E4452" s="1" t="s">
        <v>27</v>
      </c>
      <c r="F4452" s="1" t="s">
        <v>13</v>
      </c>
      <c r="G4452" s="1" t="s">
        <v>20</v>
      </c>
      <c r="H4452" s="1" t="s">
        <v>65</v>
      </c>
      <c r="I4452" s="2">
        <v>45683.0</v>
      </c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ht="15.75" customHeight="1">
      <c r="A4453" s="1" t="s">
        <v>8876</v>
      </c>
      <c r="B4453" s="1" t="s">
        <v>8877</v>
      </c>
      <c r="C4453" s="1">
        <v>8.3986432266E10</v>
      </c>
      <c r="D4453" s="1" t="s">
        <v>11</v>
      </c>
      <c r="E4453" s="1" t="s">
        <v>99</v>
      </c>
      <c r="F4453" s="1" t="s">
        <v>13</v>
      </c>
      <c r="G4453" s="1" t="s">
        <v>20</v>
      </c>
      <c r="H4453" s="1" t="s">
        <v>15</v>
      </c>
      <c r="I4453" s="2">
        <v>45683.0</v>
      </c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ht="15.75" customHeight="1">
      <c r="A4454" s="1" t="s">
        <v>8878</v>
      </c>
      <c r="B4454" s="1" t="s">
        <v>8879</v>
      </c>
      <c r="C4454" s="1" t="s">
        <v>8880</v>
      </c>
      <c r="D4454" s="1" t="s">
        <v>11</v>
      </c>
      <c r="E4454" s="1" t="s">
        <v>40</v>
      </c>
      <c r="F4454" s="1" t="s">
        <v>13</v>
      </c>
      <c r="G4454" s="1" t="s">
        <v>20</v>
      </c>
      <c r="H4454" s="1" t="s">
        <v>15</v>
      </c>
      <c r="I4454" s="2">
        <v>45683.0</v>
      </c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ht="15.75" customHeight="1">
      <c r="A4455" s="1" t="s">
        <v>8881</v>
      </c>
      <c r="B4455" s="1" t="s">
        <v>8882</v>
      </c>
      <c r="C4455" s="1" t="s">
        <v>8883</v>
      </c>
      <c r="D4455" s="1" t="s">
        <v>11</v>
      </c>
      <c r="E4455" s="1" t="s">
        <v>12</v>
      </c>
      <c r="F4455" s="1" t="s">
        <v>13</v>
      </c>
      <c r="G4455" s="1" t="s">
        <v>14</v>
      </c>
      <c r="H4455" s="1" t="s">
        <v>15</v>
      </c>
      <c r="I4455" s="2">
        <v>45683.0</v>
      </c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ht="15.75" customHeight="1">
      <c r="A4456" s="1" t="s">
        <v>8884</v>
      </c>
      <c r="B4456" s="1" t="s">
        <v>8885</v>
      </c>
      <c r="C4456" s="1">
        <v>1.8998043731E10</v>
      </c>
      <c r="D4456" s="1" t="s">
        <v>11</v>
      </c>
      <c r="E4456" s="1" t="s">
        <v>23</v>
      </c>
      <c r="F4456" s="1" t="s">
        <v>13</v>
      </c>
      <c r="G4456" s="1" t="s">
        <v>20</v>
      </c>
      <c r="H4456" s="1" t="s">
        <v>15</v>
      </c>
      <c r="I4456" s="2">
        <v>45683.0</v>
      </c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ht="15.75" customHeight="1">
      <c r="A4457" s="1" t="s">
        <v>8886</v>
      </c>
      <c r="B4457" s="1" t="s">
        <v>8887</v>
      </c>
      <c r="C4457" s="1">
        <v>6.2996197019E10</v>
      </c>
      <c r="D4457" s="1" t="s">
        <v>11</v>
      </c>
      <c r="E4457" s="1" t="s">
        <v>27</v>
      </c>
      <c r="F4457" s="1" t="s">
        <v>13</v>
      </c>
      <c r="G4457" s="1" t="s">
        <v>20</v>
      </c>
      <c r="H4457" s="1" t="s">
        <v>759</v>
      </c>
      <c r="I4457" s="2">
        <v>45683.0</v>
      </c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ht="15.75" customHeight="1">
      <c r="A4458" s="1" t="s">
        <v>8888</v>
      </c>
      <c r="B4458" s="1" t="s">
        <v>8889</v>
      </c>
      <c r="C4458" s="1">
        <v>9.1992405949E10</v>
      </c>
      <c r="D4458" s="1" t="s">
        <v>11</v>
      </c>
      <c r="E4458" s="1" t="s">
        <v>40</v>
      </c>
      <c r="F4458" s="1" t="s">
        <v>13</v>
      </c>
      <c r="G4458" s="1" t="s">
        <v>20</v>
      </c>
      <c r="H4458" s="1" t="s">
        <v>15</v>
      </c>
      <c r="I4458" s="2">
        <v>45683.0</v>
      </c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ht="15.75" customHeight="1">
      <c r="A4459" s="1" t="s">
        <v>8890</v>
      </c>
      <c r="B4459" s="1" t="s">
        <v>8891</v>
      </c>
      <c r="C4459" s="1">
        <v>1.194059846E10</v>
      </c>
      <c r="D4459" s="1" t="s">
        <v>11</v>
      </c>
      <c r="E4459" s="1" t="s">
        <v>23</v>
      </c>
      <c r="F4459" s="1" t="s">
        <v>13</v>
      </c>
      <c r="G4459" s="1" t="s">
        <v>20</v>
      </c>
      <c r="H4459" s="1" t="s">
        <v>15</v>
      </c>
      <c r="I4459" s="2">
        <v>45683.0</v>
      </c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ht="15.75" customHeight="1">
      <c r="A4460" s="1" t="s">
        <v>8892</v>
      </c>
      <c r="B4460" s="1" t="s">
        <v>8893</v>
      </c>
      <c r="C4460" s="1">
        <v>6.1986537006E10</v>
      </c>
      <c r="D4460" s="1" t="s">
        <v>11</v>
      </c>
      <c r="E4460" s="1" t="s">
        <v>23</v>
      </c>
      <c r="F4460" s="1" t="s">
        <v>13</v>
      </c>
      <c r="G4460" s="1" t="s">
        <v>20</v>
      </c>
      <c r="H4460" s="1" t="s">
        <v>15</v>
      </c>
      <c r="I4460" s="2">
        <v>45683.0</v>
      </c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ht="15.75" customHeight="1">
      <c r="A4461" s="1" t="s">
        <v>8894</v>
      </c>
      <c r="B4461" s="1" t="s">
        <v>8895</v>
      </c>
      <c r="C4461" s="1">
        <v>2.7996144821E10</v>
      </c>
      <c r="D4461" s="1" t="s">
        <v>11</v>
      </c>
      <c r="E4461" s="1" t="s">
        <v>37</v>
      </c>
      <c r="F4461" s="1" t="s">
        <v>13</v>
      </c>
      <c r="G4461" s="1" t="s">
        <v>20</v>
      </c>
      <c r="H4461" s="1" t="s">
        <v>4765</v>
      </c>
      <c r="I4461" s="2">
        <v>45683.0</v>
      </c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ht="15.75" customHeight="1">
      <c r="A4462" s="1" t="s">
        <v>8896</v>
      </c>
      <c r="B4462" s="1" t="s">
        <v>8897</v>
      </c>
      <c r="C4462" s="1">
        <v>8.1985534071E10</v>
      </c>
      <c r="D4462" s="1" t="s">
        <v>11</v>
      </c>
      <c r="E4462" s="1" t="s">
        <v>2258</v>
      </c>
      <c r="F4462" s="1" t="s">
        <v>13</v>
      </c>
      <c r="G4462" s="1" t="s">
        <v>20</v>
      </c>
      <c r="H4462" s="1" t="s">
        <v>15</v>
      </c>
      <c r="I4462" s="2">
        <v>45683.0</v>
      </c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ht="15.75" customHeight="1">
      <c r="A4463" s="1" t="s">
        <v>8091</v>
      </c>
      <c r="B4463" s="1" t="s">
        <v>8898</v>
      </c>
      <c r="C4463" s="1">
        <v>1.1971167588E10</v>
      </c>
      <c r="D4463" s="1" t="s">
        <v>11</v>
      </c>
      <c r="E4463" s="1" t="s">
        <v>123</v>
      </c>
      <c r="F4463" s="1" t="s">
        <v>13</v>
      </c>
      <c r="G4463" s="1" t="s">
        <v>20</v>
      </c>
      <c r="H4463" s="1" t="s">
        <v>15</v>
      </c>
      <c r="I4463" s="2">
        <v>45683.0</v>
      </c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ht="15.75" customHeight="1">
      <c r="A4464" s="1" t="s">
        <v>8899</v>
      </c>
      <c r="B4464" s="1" t="s">
        <v>8900</v>
      </c>
      <c r="C4464" s="1">
        <v>9.6981146897E10</v>
      </c>
      <c r="D4464" s="1" t="s">
        <v>11</v>
      </c>
      <c r="E4464" s="1" t="s">
        <v>27</v>
      </c>
      <c r="F4464" s="1" t="s">
        <v>13</v>
      </c>
      <c r="G4464" s="1" t="s">
        <v>14</v>
      </c>
      <c r="H4464" s="1" t="s">
        <v>15</v>
      </c>
      <c r="I4464" s="2">
        <v>45683.0</v>
      </c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ht="15.75" customHeight="1">
      <c r="A4465" s="1" t="s">
        <v>1004</v>
      </c>
      <c r="B4465" s="1" t="s">
        <v>8901</v>
      </c>
      <c r="C4465" s="1">
        <v>2.197975387E9</v>
      </c>
      <c r="D4465" s="1" t="s">
        <v>11</v>
      </c>
      <c r="E4465" s="1" t="s">
        <v>27</v>
      </c>
      <c r="F4465" s="1" t="s">
        <v>13</v>
      </c>
      <c r="G4465" s="1" t="s">
        <v>14</v>
      </c>
      <c r="H4465" s="1" t="s">
        <v>15</v>
      </c>
      <c r="I4465" s="2">
        <v>45683.0</v>
      </c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ht="15.75" customHeight="1">
      <c r="A4466" s="1" t="s">
        <v>8902</v>
      </c>
      <c r="B4466" s="1" t="s">
        <v>8903</v>
      </c>
      <c r="C4466" s="1">
        <v>8.5986369349E10</v>
      </c>
      <c r="D4466" s="1" t="s">
        <v>11</v>
      </c>
      <c r="E4466" s="1" t="s">
        <v>37</v>
      </c>
      <c r="F4466" s="1" t="s">
        <v>13</v>
      </c>
      <c r="G4466" s="1" t="s">
        <v>20</v>
      </c>
      <c r="H4466" s="1" t="s">
        <v>4765</v>
      </c>
      <c r="I4466" s="2">
        <v>45683.0</v>
      </c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ht="15.75" customHeight="1">
      <c r="A4467" s="1" t="s">
        <v>127</v>
      </c>
      <c r="B4467" s="1" t="s">
        <v>8904</v>
      </c>
      <c r="C4467" s="1">
        <v>5.521993552405E12</v>
      </c>
      <c r="D4467" s="1" t="s">
        <v>11</v>
      </c>
      <c r="E4467" s="1" t="s">
        <v>27</v>
      </c>
      <c r="F4467" s="1" t="s">
        <v>13</v>
      </c>
      <c r="G4467" s="1" t="s">
        <v>20</v>
      </c>
      <c r="H4467" s="1" t="s">
        <v>24</v>
      </c>
      <c r="I4467" s="2">
        <v>45683.0</v>
      </c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ht="15.75" customHeight="1">
      <c r="A4468" s="1" t="s">
        <v>8905</v>
      </c>
      <c r="B4468" s="1" t="s">
        <v>8906</v>
      </c>
      <c r="C4468" s="1">
        <v>8.7996358508E10</v>
      </c>
      <c r="D4468" s="1" t="s">
        <v>11</v>
      </c>
      <c r="E4468" s="1" t="s">
        <v>27</v>
      </c>
      <c r="F4468" s="1" t="s">
        <v>13</v>
      </c>
      <c r="G4468" s="1" t="s">
        <v>20</v>
      </c>
      <c r="H4468" s="1" t="s">
        <v>15</v>
      </c>
      <c r="I4468" s="2">
        <v>45683.0</v>
      </c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ht="15.75" customHeight="1">
      <c r="A4469" s="1" t="s">
        <v>8907</v>
      </c>
      <c r="B4469" s="1" t="s">
        <v>8908</v>
      </c>
      <c r="C4469" s="1">
        <v>1.1939529738E10</v>
      </c>
      <c r="D4469" s="1" t="s">
        <v>11</v>
      </c>
      <c r="E4469" s="1" t="s">
        <v>27</v>
      </c>
      <c r="F4469" s="1" t="s">
        <v>13</v>
      </c>
      <c r="G4469" s="1" t="s">
        <v>20</v>
      </c>
      <c r="H4469" s="1" t="s">
        <v>24</v>
      </c>
      <c r="I4469" s="2">
        <v>45683.0</v>
      </c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ht="15.75" customHeight="1">
      <c r="A4470" s="1" t="s">
        <v>8909</v>
      </c>
      <c r="B4470" s="1" t="s">
        <v>8910</v>
      </c>
      <c r="C4470" s="1">
        <v>3.4988217325E10</v>
      </c>
      <c r="D4470" s="1" t="s">
        <v>11</v>
      </c>
      <c r="E4470" s="1" t="s">
        <v>27</v>
      </c>
      <c r="F4470" s="1" t="s">
        <v>13</v>
      </c>
      <c r="G4470" s="1" t="s">
        <v>20</v>
      </c>
      <c r="H4470" s="1" t="s">
        <v>15</v>
      </c>
      <c r="I4470" s="2">
        <v>45683.0</v>
      </c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ht="15.75" customHeight="1">
      <c r="A4471" s="1" t="s">
        <v>8911</v>
      </c>
      <c r="B4471" s="1" t="s">
        <v>8912</v>
      </c>
      <c r="C4471" s="1">
        <v>6.4992955668E10</v>
      </c>
      <c r="D4471" s="1" t="s">
        <v>11</v>
      </c>
      <c r="E4471" s="1" t="s">
        <v>27</v>
      </c>
      <c r="F4471" s="1" t="s">
        <v>13</v>
      </c>
      <c r="G4471" s="1" t="s">
        <v>14</v>
      </c>
      <c r="H4471" s="1" t="s">
        <v>15</v>
      </c>
      <c r="I4471" s="2">
        <v>45683.0</v>
      </c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ht="15.75" customHeight="1">
      <c r="A4472" s="1" t="s">
        <v>3879</v>
      </c>
      <c r="B4472" s="1" t="s">
        <v>8913</v>
      </c>
      <c r="C4472" s="1">
        <v>3.4984001698E10</v>
      </c>
      <c r="D4472" s="1" t="s">
        <v>11</v>
      </c>
      <c r="E4472" s="1" t="s">
        <v>27</v>
      </c>
      <c r="F4472" s="1" t="s">
        <v>13</v>
      </c>
      <c r="G4472" s="1" t="s">
        <v>20</v>
      </c>
      <c r="H4472" s="1" t="s">
        <v>15</v>
      </c>
      <c r="I4472" s="2">
        <v>45683.0</v>
      </c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ht="15.75" customHeight="1">
      <c r="A4473" s="1" t="s">
        <v>333</v>
      </c>
      <c r="B4473" s="1" t="s">
        <v>8914</v>
      </c>
      <c r="C4473" s="1">
        <v>4.2991631998E10</v>
      </c>
      <c r="D4473" s="1" t="s">
        <v>11</v>
      </c>
      <c r="E4473" s="1" t="s">
        <v>37</v>
      </c>
      <c r="F4473" s="1" t="s">
        <v>13</v>
      </c>
      <c r="G4473" s="1" t="s">
        <v>20</v>
      </c>
      <c r="H4473" s="1" t="s">
        <v>76</v>
      </c>
      <c r="I4473" s="2">
        <v>45683.0</v>
      </c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ht="15.75" customHeight="1">
      <c r="A4474" s="1" t="s">
        <v>8915</v>
      </c>
      <c r="B4474" s="1" t="s">
        <v>8916</v>
      </c>
      <c r="C4474" s="1">
        <v>9.91329317E8</v>
      </c>
      <c r="D4474" s="1" t="s">
        <v>11</v>
      </c>
      <c r="E4474" s="1" t="s">
        <v>27</v>
      </c>
      <c r="F4474" s="1" t="s">
        <v>13</v>
      </c>
      <c r="G4474" s="1" t="s">
        <v>20</v>
      </c>
      <c r="H4474" s="1" t="s">
        <v>882</v>
      </c>
      <c r="I4474" s="2">
        <v>45683.0</v>
      </c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ht="15.75" customHeight="1">
      <c r="A4475" s="1" t="s">
        <v>8917</v>
      </c>
      <c r="B4475" s="1" t="s">
        <v>8918</v>
      </c>
      <c r="C4475" s="1" t="s">
        <v>8919</v>
      </c>
      <c r="D4475" s="1" t="s">
        <v>11</v>
      </c>
      <c r="E4475" s="1" t="s">
        <v>23</v>
      </c>
      <c r="F4475" s="1" t="s">
        <v>13</v>
      </c>
      <c r="G4475" s="1" t="s">
        <v>20</v>
      </c>
      <c r="H4475" s="1" t="s">
        <v>15</v>
      </c>
      <c r="I4475" s="2">
        <v>45683.0</v>
      </c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ht="15.75" customHeight="1">
      <c r="A4476" s="1" t="s">
        <v>8920</v>
      </c>
      <c r="B4476" s="1" t="s">
        <v>8921</v>
      </c>
      <c r="C4476" s="1">
        <v>1.1969173835E10</v>
      </c>
      <c r="D4476" s="1" t="s">
        <v>11</v>
      </c>
      <c r="E4476" s="1" t="s">
        <v>12</v>
      </c>
      <c r="F4476" s="1" t="s">
        <v>13</v>
      </c>
      <c r="G4476" s="1" t="s">
        <v>14</v>
      </c>
      <c r="H4476" s="1" t="s">
        <v>15</v>
      </c>
      <c r="I4476" s="2">
        <v>45683.0</v>
      </c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ht="15.75" customHeight="1">
      <c r="A4477" s="1" t="s">
        <v>8922</v>
      </c>
      <c r="B4477" s="1" t="s">
        <v>8923</v>
      </c>
      <c r="C4477" s="1">
        <v>9.2993510055E10</v>
      </c>
      <c r="D4477" s="1" t="s">
        <v>11</v>
      </c>
      <c r="E4477" s="1" t="s">
        <v>23</v>
      </c>
      <c r="F4477" s="1" t="s">
        <v>13</v>
      </c>
      <c r="G4477" s="1" t="s">
        <v>20</v>
      </c>
      <c r="H4477" s="1" t="s">
        <v>15</v>
      </c>
      <c r="I4477" s="2">
        <v>45683.0</v>
      </c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ht="15.75" customHeight="1">
      <c r="A4478" s="1" t="s">
        <v>8924</v>
      </c>
      <c r="B4478" s="1" t="s">
        <v>8925</v>
      </c>
      <c r="C4478" s="1">
        <v>3.1994789523E10</v>
      </c>
      <c r="D4478" s="1" t="s">
        <v>11</v>
      </c>
      <c r="E4478" s="1" t="s">
        <v>123</v>
      </c>
      <c r="F4478" s="1" t="s">
        <v>13</v>
      </c>
      <c r="G4478" s="1" t="s">
        <v>14</v>
      </c>
      <c r="H4478" s="1" t="s">
        <v>15</v>
      </c>
      <c r="I4478" s="2">
        <v>45683.0</v>
      </c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ht="15.75" customHeight="1">
      <c r="A4479" s="1" t="s">
        <v>995</v>
      </c>
      <c r="B4479" s="1" t="s">
        <v>8926</v>
      </c>
      <c r="C4479" s="1">
        <v>9.198449717E10</v>
      </c>
      <c r="D4479" s="1" t="s">
        <v>11</v>
      </c>
      <c r="E4479" s="1" t="s">
        <v>23</v>
      </c>
      <c r="F4479" s="1" t="s">
        <v>13</v>
      </c>
      <c r="G4479" s="1" t="s">
        <v>14</v>
      </c>
      <c r="H4479" s="1" t="s">
        <v>24</v>
      </c>
      <c r="I4479" s="2">
        <v>45683.0</v>
      </c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ht="15.75" customHeight="1">
      <c r="A4480" s="1" t="s">
        <v>961</v>
      </c>
      <c r="B4480" s="1" t="s">
        <v>8927</v>
      </c>
      <c r="C4480" s="1">
        <v>8.8999010623E10</v>
      </c>
      <c r="D4480" s="1" t="s">
        <v>11</v>
      </c>
      <c r="E4480" s="1" t="s">
        <v>96</v>
      </c>
      <c r="F4480" s="1" t="s">
        <v>13</v>
      </c>
      <c r="G4480" s="1" t="s">
        <v>20</v>
      </c>
      <c r="H4480" s="1" t="s">
        <v>15</v>
      </c>
      <c r="I4480" s="2">
        <v>45683.0</v>
      </c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ht="15.75" customHeight="1">
      <c r="A4481" s="1" t="s">
        <v>8928</v>
      </c>
      <c r="B4481" s="1" t="s">
        <v>8929</v>
      </c>
      <c r="C4481" s="1">
        <v>2.1986557488E10</v>
      </c>
      <c r="D4481" s="1" t="s">
        <v>11</v>
      </c>
      <c r="E4481" s="1" t="s">
        <v>23</v>
      </c>
      <c r="F4481" s="1" t="s">
        <v>13</v>
      </c>
      <c r="G4481" s="1" t="s">
        <v>14</v>
      </c>
      <c r="H4481" s="1" t="s">
        <v>24</v>
      </c>
      <c r="I4481" s="2">
        <v>45683.0</v>
      </c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ht="15.75" customHeight="1">
      <c r="A4482" s="1" t="s">
        <v>8930</v>
      </c>
      <c r="B4482" s="1" t="s">
        <v>8931</v>
      </c>
      <c r="C4482" s="1" t="s">
        <v>8932</v>
      </c>
      <c r="D4482" s="1" t="s">
        <v>11</v>
      </c>
      <c r="E4482" s="1" t="s">
        <v>40</v>
      </c>
      <c r="F4482" s="1" t="s">
        <v>13</v>
      </c>
      <c r="G4482" s="1" t="s">
        <v>20</v>
      </c>
      <c r="H4482" s="1" t="s">
        <v>15</v>
      </c>
      <c r="I4482" s="2">
        <v>45683.0</v>
      </c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ht="15.75" customHeight="1">
      <c r="A4483" s="1" t="s">
        <v>8933</v>
      </c>
      <c r="B4483" s="1" t="s">
        <v>8934</v>
      </c>
      <c r="C4483" s="1">
        <v>8.8998211527E10</v>
      </c>
      <c r="D4483" s="1" t="s">
        <v>11</v>
      </c>
      <c r="E4483" s="1" t="s">
        <v>27</v>
      </c>
      <c r="F4483" s="1" t="s">
        <v>13</v>
      </c>
      <c r="G4483" s="1" t="s">
        <v>20</v>
      </c>
      <c r="H4483" s="1" t="s">
        <v>44</v>
      </c>
      <c r="I4483" s="2">
        <v>45683.0</v>
      </c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ht="15.75" customHeight="1">
      <c r="A4484" s="1" t="s">
        <v>8935</v>
      </c>
      <c r="B4484" s="1" t="s">
        <v>8936</v>
      </c>
      <c r="C4484" s="1">
        <v>8.3991125099E10</v>
      </c>
      <c r="D4484" s="1" t="s">
        <v>11</v>
      </c>
      <c r="E4484" s="1" t="s">
        <v>23</v>
      </c>
      <c r="F4484" s="1" t="s">
        <v>13</v>
      </c>
      <c r="G4484" s="1" t="s">
        <v>20</v>
      </c>
      <c r="H4484" s="1" t="s">
        <v>15</v>
      </c>
      <c r="I4484" s="2">
        <v>45683.0</v>
      </c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ht="15.75" customHeight="1">
      <c r="A4485" s="1" t="s">
        <v>8937</v>
      </c>
      <c r="B4485" s="1" t="s">
        <v>8938</v>
      </c>
      <c r="C4485" s="1">
        <v>7.7981666654E10</v>
      </c>
      <c r="D4485" s="1"/>
      <c r="E4485" s="1"/>
      <c r="F4485" s="1"/>
      <c r="G4485" s="1"/>
      <c r="H4485" s="1"/>
      <c r="I4485" s="2">
        <v>45683.0</v>
      </c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ht="15.75" customHeight="1">
      <c r="A4486" s="1" t="s">
        <v>8939</v>
      </c>
      <c r="B4486" s="1" t="s">
        <v>8940</v>
      </c>
      <c r="C4486" s="1">
        <v>1.2996078752E10</v>
      </c>
      <c r="D4486" s="1" t="s">
        <v>11</v>
      </c>
      <c r="E4486" s="1" t="s">
        <v>23</v>
      </c>
      <c r="F4486" s="1" t="s">
        <v>13</v>
      </c>
      <c r="G4486" s="1" t="s">
        <v>20</v>
      </c>
      <c r="H4486" s="1" t="s">
        <v>15</v>
      </c>
      <c r="I4486" s="2">
        <v>45683.0</v>
      </c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ht="15.75" customHeight="1">
      <c r="A4487" s="1" t="s">
        <v>8941</v>
      </c>
      <c r="B4487" s="1" t="s">
        <v>8942</v>
      </c>
      <c r="C4487" s="1">
        <v>5.592986152449E12</v>
      </c>
      <c r="D4487" s="1" t="s">
        <v>11</v>
      </c>
      <c r="E4487" s="1" t="s">
        <v>27</v>
      </c>
      <c r="F4487" s="1" t="s">
        <v>13</v>
      </c>
      <c r="G4487" s="1" t="s">
        <v>20</v>
      </c>
      <c r="H4487" s="1" t="s">
        <v>65</v>
      </c>
      <c r="I4487" s="2">
        <v>45683.0</v>
      </c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ht="15.75" customHeight="1">
      <c r="A4488" s="1" t="s">
        <v>8943</v>
      </c>
      <c r="B4488" s="1" t="s">
        <v>8944</v>
      </c>
      <c r="C4488" s="1" t="s">
        <v>8945</v>
      </c>
      <c r="D4488" s="1" t="s">
        <v>11</v>
      </c>
      <c r="E4488" s="1" t="s">
        <v>27</v>
      </c>
      <c r="F4488" s="1" t="s">
        <v>13</v>
      </c>
      <c r="G4488" s="1" t="s">
        <v>20</v>
      </c>
      <c r="H4488" s="1" t="s">
        <v>15</v>
      </c>
      <c r="I4488" s="2">
        <v>45683.0</v>
      </c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ht="15.75" customHeight="1">
      <c r="A4489" s="1" t="s">
        <v>8946</v>
      </c>
      <c r="B4489" s="1" t="s">
        <v>8947</v>
      </c>
      <c r="C4489" s="1">
        <v>9.6991172313E10</v>
      </c>
      <c r="D4489" s="1" t="s">
        <v>11</v>
      </c>
      <c r="E4489" s="1" t="s">
        <v>37</v>
      </c>
      <c r="F4489" s="1" t="s">
        <v>13</v>
      </c>
      <c r="G4489" s="1" t="s">
        <v>14</v>
      </c>
      <c r="H4489" s="1" t="s">
        <v>65</v>
      </c>
      <c r="I4489" s="2">
        <v>45683.0</v>
      </c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ht="15.75" customHeight="1">
      <c r="A4490" s="1" t="s">
        <v>8948</v>
      </c>
      <c r="B4490" s="1" t="s">
        <v>8949</v>
      </c>
      <c r="C4490" s="1">
        <v>6.7981691698E10</v>
      </c>
      <c r="D4490" s="1" t="s">
        <v>11</v>
      </c>
      <c r="E4490" s="1" t="s">
        <v>37</v>
      </c>
      <c r="F4490" s="1" t="s">
        <v>13</v>
      </c>
      <c r="G4490" s="1" t="s">
        <v>20</v>
      </c>
      <c r="H4490" s="1" t="s">
        <v>4765</v>
      </c>
      <c r="I4490" s="2">
        <v>45683.0</v>
      </c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ht="15.75" customHeight="1">
      <c r="A4491" s="1" t="s">
        <v>8950</v>
      </c>
      <c r="B4491" s="1" t="s">
        <v>8951</v>
      </c>
      <c r="C4491" s="1" t="s">
        <v>8952</v>
      </c>
      <c r="D4491" s="1" t="s">
        <v>11</v>
      </c>
      <c r="E4491" s="1" t="s">
        <v>96</v>
      </c>
      <c r="F4491" s="1" t="s">
        <v>13</v>
      </c>
      <c r="G4491" s="1" t="s">
        <v>20</v>
      </c>
      <c r="H4491" s="1" t="s">
        <v>24</v>
      </c>
      <c r="I4491" s="2">
        <v>45683.0</v>
      </c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ht="15.75" customHeight="1">
      <c r="A4492" s="1" t="s">
        <v>8953</v>
      </c>
      <c r="B4492" s="1" t="s">
        <v>8954</v>
      </c>
      <c r="C4492" s="1">
        <v>1.4981732788E10</v>
      </c>
      <c r="D4492" s="1" t="s">
        <v>11</v>
      </c>
      <c r="E4492" s="1" t="s">
        <v>27</v>
      </c>
      <c r="F4492" s="1" t="s">
        <v>13</v>
      </c>
      <c r="G4492" s="1" t="s">
        <v>20</v>
      </c>
      <c r="H4492" s="1" t="s">
        <v>65</v>
      </c>
      <c r="I4492" s="2">
        <v>45683.0</v>
      </c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ht="15.75" customHeight="1">
      <c r="A4493" s="1" t="s">
        <v>8955</v>
      </c>
      <c r="B4493" s="1" t="s">
        <v>8956</v>
      </c>
      <c r="C4493" s="1">
        <v>8.4988532939E10</v>
      </c>
      <c r="D4493" s="1" t="s">
        <v>11</v>
      </c>
      <c r="E4493" s="1" t="s">
        <v>23</v>
      </c>
      <c r="F4493" s="1" t="s">
        <v>13</v>
      </c>
      <c r="G4493" s="1" t="s">
        <v>14</v>
      </c>
      <c r="H4493" s="1" t="s">
        <v>15</v>
      </c>
      <c r="I4493" s="2">
        <v>45683.0</v>
      </c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ht="15.75" customHeight="1">
      <c r="A4494" s="1" t="s">
        <v>8957</v>
      </c>
      <c r="B4494" s="1" t="s">
        <v>8958</v>
      </c>
      <c r="C4494" s="1">
        <v>8.8992128519E10</v>
      </c>
      <c r="D4494" s="1" t="s">
        <v>11</v>
      </c>
      <c r="E4494" s="1" t="s">
        <v>31</v>
      </c>
      <c r="F4494" s="1" t="s">
        <v>13</v>
      </c>
      <c r="G4494" s="1" t="s">
        <v>20</v>
      </c>
      <c r="H4494" s="1" t="s">
        <v>15</v>
      </c>
      <c r="I4494" s="2">
        <v>45683.0</v>
      </c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ht="15.75" customHeight="1">
      <c r="A4495" s="1" t="s">
        <v>8959</v>
      </c>
      <c r="B4495" s="1" t="s">
        <v>8960</v>
      </c>
      <c r="C4495" s="1">
        <v>1.1980442209E10</v>
      </c>
      <c r="D4495" s="1" t="s">
        <v>11</v>
      </c>
      <c r="E4495" s="1" t="s">
        <v>37</v>
      </c>
      <c r="F4495" s="1" t="s">
        <v>13</v>
      </c>
      <c r="G4495" s="1" t="s">
        <v>14</v>
      </c>
      <c r="H4495" s="1" t="s">
        <v>882</v>
      </c>
      <c r="I4495" s="2">
        <v>45683.0</v>
      </c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ht="15.75" customHeight="1">
      <c r="A4496" s="1" t="s">
        <v>4862</v>
      </c>
      <c r="B4496" s="1" t="s">
        <v>8961</v>
      </c>
      <c r="C4496" s="1">
        <v>3.1996845109E10</v>
      </c>
      <c r="D4496" s="1" t="s">
        <v>11</v>
      </c>
      <c r="E4496" s="1" t="s">
        <v>37</v>
      </c>
      <c r="F4496" s="1" t="s">
        <v>13</v>
      </c>
      <c r="G4496" s="1" t="s">
        <v>20</v>
      </c>
      <c r="H4496" s="1" t="s">
        <v>15</v>
      </c>
      <c r="I4496" s="2">
        <v>45683.0</v>
      </c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ht="15.75" customHeight="1">
      <c r="A4497" s="1" t="s">
        <v>8962</v>
      </c>
      <c r="B4497" s="1" t="s">
        <v>8963</v>
      </c>
      <c r="C4497" s="1">
        <v>8.4996250619E10</v>
      </c>
      <c r="D4497" s="1" t="s">
        <v>11</v>
      </c>
      <c r="E4497" s="1" t="s">
        <v>123</v>
      </c>
      <c r="F4497" s="1" t="s">
        <v>13</v>
      </c>
      <c r="G4497" s="1" t="s">
        <v>14</v>
      </c>
      <c r="H4497" s="1" t="s">
        <v>15</v>
      </c>
      <c r="I4497" s="2">
        <v>45683.0</v>
      </c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ht="15.75" customHeight="1">
      <c r="A4498" s="1" t="s">
        <v>573</v>
      </c>
      <c r="B4498" s="1" t="s">
        <v>8964</v>
      </c>
      <c r="C4498" s="1">
        <v>6.7993478906E10</v>
      </c>
      <c r="D4498" s="1" t="s">
        <v>11</v>
      </c>
      <c r="E4498" s="1" t="s">
        <v>2258</v>
      </c>
      <c r="F4498" s="1" t="s">
        <v>13</v>
      </c>
      <c r="G4498" s="1" t="s">
        <v>20</v>
      </c>
      <c r="H4498" s="1" t="s">
        <v>15</v>
      </c>
      <c r="I4498" s="2">
        <v>45683.0</v>
      </c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ht="15.75" customHeight="1">
      <c r="A4499" s="1" t="s">
        <v>8965</v>
      </c>
      <c r="B4499" s="1" t="s">
        <v>8966</v>
      </c>
      <c r="C4499" s="1">
        <v>5.538998319702E12</v>
      </c>
      <c r="D4499" s="1" t="s">
        <v>11</v>
      </c>
      <c r="E4499" s="1" t="s">
        <v>37</v>
      </c>
      <c r="F4499" s="1" t="s">
        <v>13</v>
      </c>
      <c r="G4499" s="1" t="s">
        <v>20</v>
      </c>
      <c r="H4499" s="1" t="s">
        <v>116</v>
      </c>
      <c r="I4499" s="2">
        <v>45683.0</v>
      </c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ht="15.75" customHeight="1">
      <c r="A4500" s="1" t="s">
        <v>8967</v>
      </c>
      <c r="B4500" s="1" t="s">
        <v>8968</v>
      </c>
      <c r="C4500" s="1" t="s">
        <v>8969</v>
      </c>
      <c r="D4500" s="1" t="s">
        <v>11</v>
      </c>
      <c r="E4500" s="1" t="s">
        <v>123</v>
      </c>
      <c r="F4500" s="1" t="s">
        <v>13</v>
      </c>
      <c r="G4500" s="1" t="s">
        <v>14</v>
      </c>
      <c r="H4500" s="1" t="s">
        <v>15</v>
      </c>
      <c r="I4500" s="2">
        <v>45683.0</v>
      </c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ht="15.75" customHeight="1">
      <c r="A4501" s="1" t="s">
        <v>8970</v>
      </c>
      <c r="B4501" s="1" t="s">
        <v>8971</v>
      </c>
      <c r="C4501" s="1">
        <v>2.198159227E10</v>
      </c>
      <c r="D4501" s="1" t="s">
        <v>11</v>
      </c>
      <c r="E4501" s="1" t="s">
        <v>31</v>
      </c>
      <c r="F4501" s="1" t="s">
        <v>13</v>
      </c>
      <c r="G4501" s="1" t="s">
        <v>20</v>
      </c>
      <c r="H4501" s="1" t="s">
        <v>15</v>
      </c>
      <c r="I4501" s="2">
        <v>45683.0</v>
      </c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ht="15.75" customHeight="1">
      <c r="A4502" s="1" t="s">
        <v>8972</v>
      </c>
      <c r="B4502" s="1" t="s">
        <v>8973</v>
      </c>
      <c r="C4502" s="1">
        <v>8.4987968398E10</v>
      </c>
      <c r="D4502" s="1" t="s">
        <v>11</v>
      </c>
      <c r="E4502" s="1" t="s">
        <v>99</v>
      </c>
      <c r="F4502" s="1" t="s">
        <v>13</v>
      </c>
      <c r="G4502" s="1" t="s">
        <v>20</v>
      </c>
      <c r="H4502" s="1" t="s">
        <v>15</v>
      </c>
      <c r="I4502" s="2">
        <v>45683.0</v>
      </c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ht="15.75" customHeight="1">
      <c r="A4503" s="1" t="s">
        <v>8974</v>
      </c>
      <c r="B4503" s="1" t="s">
        <v>8975</v>
      </c>
      <c r="C4503" s="1" t="s">
        <v>8976</v>
      </c>
      <c r="D4503" s="1" t="s">
        <v>11</v>
      </c>
      <c r="E4503" s="1" t="s">
        <v>37</v>
      </c>
      <c r="F4503" s="1" t="s">
        <v>13</v>
      </c>
      <c r="G4503" s="1" t="s">
        <v>20</v>
      </c>
      <c r="H4503" s="1" t="s">
        <v>143</v>
      </c>
      <c r="I4503" s="2">
        <v>45683.0</v>
      </c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ht="15.75" customHeight="1">
      <c r="A4504" s="1" t="s">
        <v>8977</v>
      </c>
      <c r="B4504" s="1" t="s">
        <v>8978</v>
      </c>
      <c r="C4504" s="1">
        <v>4.6999296972E10</v>
      </c>
      <c r="D4504" s="1" t="s">
        <v>11</v>
      </c>
      <c r="E4504" s="1" t="s">
        <v>23</v>
      </c>
      <c r="F4504" s="1" t="s">
        <v>13</v>
      </c>
      <c r="G4504" s="1" t="s">
        <v>14</v>
      </c>
      <c r="H4504" s="1" t="s">
        <v>15</v>
      </c>
      <c r="I4504" s="2">
        <v>45683.0</v>
      </c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ht="15.75" customHeight="1">
      <c r="A4505" s="1" t="s">
        <v>2736</v>
      </c>
      <c r="B4505" s="1" t="s">
        <v>8979</v>
      </c>
      <c r="C4505" s="1">
        <v>6.4992206202E10</v>
      </c>
      <c r="D4505" s="1" t="s">
        <v>11</v>
      </c>
      <c r="E4505" s="1" t="s">
        <v>2258</v>
      </c>
      <c r="F4505" s="1" t="s">
        <v>13</v>
      </c>
      <c r="G4505" s="1" t="s">
        <v>20</v>
      </c>
      <c r="H4505" s="1" t="s">
        <v>15</v>
      </c>
      <c r="I4505" s="2">
        <v>45683.0</v>
      </c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ht="15.75" customHeight="1">
      <c r="A4506" s="1" t="s">
        <v>8980</v>
      </c>
      <c r="B4506" s="1" t="s">
        <v>8981</v>
      </c>
      <c r="C4506" s="1">
        <v>7.1988178165E10</v>
      </c>
      <c r="D4506" s="1" t="s">
        <v>11</v>
      </c>
      <c r="E4506" s="1" t="s">
        <v>27</v>
      </c>
      <c r="F4506" s="1" t="s">
        <v>13</v>
      </c>
      <c r="G4506" s="1" t="s">
        <v>20</v>
      </c>
      <c r="H4506" s="1" t="s">
        <v>15</v>
      </c>
      <c r="I4506" s="2">
        <v>45683.0</v>
      </c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ht="15.75" customHeight="1">
      <c r="A4507" s="1" t="s">
        <v>8982</v>
      </c>
      <c r="B4507" s="1" t="s">
        <v>8983</v>
      </c>
      <c r="C4507" s="1">
        <v>1.6981586579E10</v>
      </c>
      <c r="D4507" s="1" t="s">
        <v>11</v>
      </c>
      <c r="E4507" s="1" t="s">
        <v>27</v>
      </c>
      <c r="F4507" s="1" t="s">
        <v>13</v>
      </c>
      <c r="G4507" s="1" t="s">
        <v>20</v>
      </c>
      <c r="H4507" s="1" t="s">
        <v>24</v>
      </c>
      <c r="I4507" s="2">
        <v>45683.0</v>
      </c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ht="15.75" customHeight="1">
      <c r="A4508" s="1" t="s">
        <v>8984</v>
      </c>
      <c r="B4508" s="1" t="s">
        <v>8985</v>
      </c>
      <c r="C4508" s="1">
        <v>1.5991283898E10</v>
      </c>
      <c r="D4508" s="1" t="s">
        <v>11</v>
      </c>
      <c r="E4508" s="1" t="s">
        <v>27</v>
      </c>
      <c r="F4508" s="1" t="s">
        <v>13</v>
      </c>
      <c r="G4508" s="1" t="s">
        <v>20</v>
      </c>
      <c r="H4508" s="1" t="s">
        <v>44</v>
      </c>
      <c r="I4508" s="2">
        <v>45683.0</v>
      </c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ht="15.75" customHeight="1">
      <c r="A4509" s="1" t="s">
        <v>8986</v>
      </c>
      <c r="B4509" s="1" t="s">
        <v>8987</v>
      </c>
      <c r="C4509" s="1">
        <v>7.9988000601E10</v>
      </c>
      <c r="D4509" s="1" t="s">
        <v>11</v>
      </c>
      <c r="E4509" s="1" t="s">
        <v>99</v>
      </c>
      <c r="F4509" s="1" t="s">
        <v>13</v>
      </c>
      <c r="G4509" s="1" t="s">
        <v>20</v>
      </c>
      <c r="H4509" s="1" t="s">
        <v>15</v>
      </c>
      <c r="I4509" s="2">
        <v>45683.0</v>
      </c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ht="15.75" customHeight="1">
      <c r="A4510" s="1" t="s">
        <v>8988</v>
      </c>
      <c r="B4510" s="1" t="s">
        <v>8989</v>
      </c>
      <c r="C4510" s="1">
        <v>9.92797653E8</v>
      </c>
      <c r="D4510" s="1" t="s">
        <v>11</v>
      </c>
      <c r="E4510" s="1" t="s">
        <v>37</v>
      </c>
      <c r="F4510" s="1" t="s">
        <v>13</v>
      </c>
      <c r="G4510" s="1" t="s">
        <v>20</v>
      </c>
      <c r="H4510" s="1" t="s">
        <v>76</v>
      </c>
      <c r="I4510" s="2">
        <v>45683.0</v>
      </c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ht="15.75" customHeight="1">
      <c r="A4511" s="1" t="s">
        <v>8990</v>
      </c>
      <c r="B4511" s="1" t="s">
        <v>8991</v>
      </c>
      <c r="C4511" s="1">
        <v>3.4988120804E10</v>
      </c>
      <c r="D4511" s="1" t="s">
        <v>11</v>
      </c>
      <c r="E4511" s="1" t="s">
        <v>261</v>
      </c>
      <c r="F4511" s="1" t="s">
        <v>13</v>
      </c>
      <c r="G4511" s="1" t="s">
        <v>20</v>
      </c>
      <c r="H4511" s="1" t="s">
        <v>15</v>
      </c>
      <c r="I4511" s="2">
        <v>45683.0</v>
      </c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ht="15.75" customHeight="1">
      <c r="A4512" s="1" t="s">
        <v>660</v>
      </c>
      <c r="B4512" s="1" t="s">
        <v>8992</v>
      </c>
      <c r="C4512" s="1">
        <v>3.4997676386E10</v>
      </c>
      <c r="D4512" s="1" t="s">
        <v>11</v>
      </c>
      <c r="E4512" s="1" t="s">
        <v>40</v>
      </c>
      <c r="F4512" s="1" t="s">
        <v>13</v>
      </c>
      <c r="G4512" s="1" t="s">
        <v>20</v>
      </c>
      <c r="H4512" s="1" t="s">
        <v>65</v>
      </c>
      <c r="I4512" s="2">
        <v>45683.0</v>
      </c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ht="15.75" customHeight="1">
      <c r="A4513" s="1" t="s">
        <v>8993</v>
      </c>
      <c r="B4513" s="1" t="s">
        <v>8994</v>
      </c>
      <c r="C4513" s="1">
        <v>8.8992535967E10</v>
      </c>
      <c r="D4513" s="1" t="s">
        <v>11</v>
      </c>
      <c r="E4513" s="1" t="s">
        <v>37</v>
      </c>
      <c r="F4513" s="1" t="s">
        <v>13</v>
      </c>
      <c r="G4513" s="1" t="s">
        <v>20</v>
      </c>
      <c r="H4513" s="1" t="s">
        <v>116</v>
      </c>
      <c r="I4513" s="2">
        <v>45683.0</v>
      </c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ht="15.75" customHeight="1">
      <c r="A4514" s="1" t="s">
        <v>8995</v>
      </c>
      <c r="B4514" s="1" t="s">
        <v>8996</v>
      </c>
      <c r="C4514" s="1">
        <v>4.8991567324E10</v>
      </c>
      <c r="D4514" s="1" t="s">
        <v>11</v>
      </c>
      <c r="E4514" s="1" t="s">
        <v>96</v>
      </c>
      <c r="F4514" s="1" t="s">
        <v>13</v>
      </c>
      <c r="G4514" s="1" t="s">
        <v>20</v>
      </c>
      <c r="H4514" s="1" t="s">
        <v>15</v>
      </c>
      <c r="I4514" s="2">
        <v>45683.0</v>
      </c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ht="15.75" customHeight="1">
      <c r="A4515" s="1" t="s">
        <v>427</v>
      </c>
      <c r="B4515" s="1" t="s">
        <v>8997</v>
      </c>
      <c r="C4515" s="1">
        <v>7.193660624E9</v>
      </c>
      <c r="D4515" s="1" t="s">
        <v>11</v>
      </c>
      <c r="E4515" s="1" t="s">
        <v>99</v>
      </c>
      <c r="F4515" s="1" t="s">
        <v>13</v>
      </c>
      <c r="G4515" s="1" t="s">
        <v>20</v>
      </c>
      <c r="H4515" s="1" t="s">
        <v>15</v>
      </c>
      <c r="I4515" s="2">
        <v>45683.0</v>
      </c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ht="15.75" customHeight="1">
      <c r="A4516" s="1" t="s">
        <v>7370</v>
      </c>
      <c r="B4516" s="1" t="s">
        <v>8998</v>
      </c>
      <c r="C4516" s="1">
        <v>8.1989030123E10</v>
      </c>
      <c r="D4516" s="1" t="s">
        <v>11</v>
      </c>
      <c r="E4516" s="1" t="s">
        <v>318</v>
      </c>
      <c r="F4516" s="1" t="s">
        <v>13</v>
      </c>
      <c r="G4516" s="1" t="s">
        <v>20</v>
      </c>
      <c r="H4516" s="1" t="s">
        <v>15</v>
      </c>
      <c r="I4516" s="2">
        <v>45683.0</v>
      </c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ht="15.75" customHeight="1">
      <c r="A4517" s="1" t="s">
        <v>8999</v>
      </c>
      <c r="B4517" s="1" t="s">
        <v>9000</v>
      </c>
      <c r="C4517" s="1">
        <v>1.6988377394E10</v>
      </c>
      <c r="D4517" s="1" t="s">
        <v>11</v>
      </c>
      <c r="E4517" s="1" t="s">
        <v>123</v>
      </c>
      <c r="F4517" s="1" t="s">
        <v>13</v>
      </c>
      <c r="G4517" s="1" t="s">
        <v>14</v>
      </c>
      <c r="H4517" s="1" t="s">
        <v>15</v>
      </c>
      <c r="I4517" s="2">
        <v>45683.0</v>
      </c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ht="15.75" customHeight="1">
      <c r="A4518" s="1" t="s">
        <v>9001</v>
      </c>
      <c r="B4518" s="1" t="s">
        <v>9002</v>
      </c>
      <c r="C4518" s="1">
        <v>4.1991780611E10</v>
      </c>
      <c r="D4518" s="1" t="s">
        <v>11</v>
      </c>
      <c r="E4518" s="1" t="s">
        <v>99</v>
      </c>
      <c r="F4518" s="1" t="s">
        <v>13</v>
      </c>
      <c r="G4518" s="1" t="s">
        <v>20</v>
      </c>
      <c r="H4518" s="1" t="s">
        <v>15</v>
      </c>
      <c r="I4518" s="2">
        <v>45683.0</v>
      </c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ht="15.75" customHeight="1">
      <c r="A4519" s="1" t="s">
        <v>9003</v>
      </c>
      <c r="B4519" s="1" t="s">
        <v>9004</v>
      </c>
      <c r="C4519" s="1">
        <v>1.1954042193E10</v>
      </c>
      <c r="D4519" s="1" t="s">
        <v>11</v>
      </c>
      <c r="E4519" s="1" t="s">
        <v>37</v>
      </c>
      <c r="F4519" s="1" t="s">
        <v>13</v>
      </c>
      <c r="G4519" s="1" t="s">
        <v>20</v>
      </c>
      <c r="H4519" s="1" t="s">
        <v>4765</v>
      </c>
      <c r="I4519" s="2">
        <v>45683.0</v>
      </c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ht="15.75" customHeight="1">
      <c r="A4520" s="1" t="s">
        <v>9005</v>
      </c>
      <c r="B4520" s="1" t="s">
        <v>9006</v>
      </c>
      <c r="C4520" s="1" t="s">
        <v>9007</v>
      </c>
      <c r="D4520" s="1" t="s">
        <v>11</v>
      </c>
      <c r="E4520" s="1" t="s">
        <v>123</v>
      </c>
      <c r="F4520" s="1" t="s">
        <v>13</v>
      </c>
      <c r="G4520" s="1" t="s">
        <v>20</v>
      </c>
      <c r="H4520" s="1" t="s">
        <v>15</v>
      </c>
      <c r="I4520" s="2">
        <v>45683.0</v>
      </c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ht="15.75" customHeight="1">
      <c r="A4521" s="1" t="s">
        <v>9008</v>
      </c>
      <c r="B4521" s="1" t="s">
        <v>9009</v>
      </c>
      <c r="C4521" s="1" t="s">
        <v>9010</v>
      </c>
      <c r="D4521" s="1" t="s">
        <v>11</v>
      </c>
      <c r="E4521" s="1" t="s">
        <v>27</v>
      </c>
      <c r="F4521" s="1" t="s">
        <v>13</v>
      </c>
      <c r="G4521" s="1" t="s">
        <v>20</v>
      </c>
      <c r="H4521" s="1" t="s">
        <v>15</v>
      </c>
      <c r="I4521" s="2">
        <v>45683.0</v>
      </c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ht="15.75" customHeight="1">
      <c r="A4522" s="1" t="s">
        <v>9011</v>
      </c>
      <c r="B4522" s="1" t="s">
        <v>9012</v>
      </c>
      <c r="C4522" s="1">
        <v>4.79977349999E11</v>
      </c>
      <c r="D4522" s="1" t="s">
        <v>11</v>
      </c>
      <c r="E4522" s="1" t="s">
        <v>27</v>
      </c>
      <c r="F4522" s="1" t="s">
        <v>13</v>
      </c>
      <c r="G4522" s="1" t="s">
        <v>14</v>
      </c>
      <c r="H4522" s="1" t="s">
        <v>24</v>
      </c>
      <c r="I4522" s="2">
        <v>45683.0</v>
      </c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ht="15.75" customHeight="1">
      <c r="A4523" s="1" t="s">
        <v>6883</v>
      </c>
      <c r="B4523" s="1" t="s">
        <v>9013</v>
      </c>
      <c r="C4523" s="1">
        <v>1.9974143605E10</v>
      </c>
      <c r="D4523" s="1" t="s">
        <v>11</v>
      </c>
      <c r="E4523" s="1" t="s">
        <v>112</v>
      </c>
      <c r="F4523" s="1" t="s">
        <v>13</v>
      </c>
      <c r="G4523" s="1" t="s">
        <v>20</v>
      </c>
      <c r="H4523" s="1" t="s">
        <v>15</v>
      </c>
      <c r="I4523" s="2">
        <v>45683.0</v>
      </c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ht="15.75" customHeight="1">
      <c r="A4524" s="1" t="s">
        <v>9014</v>
      </c>
      <c r="B4524" s="1" t="s">
        <v>9015</v>
      </c>
      <c r="C4524" s="1" t="s">
        <v>9016</v>
      </c>
      <c r="D4524" s="1" t="s">
        <v>11</v>
      </c>
      <c r="E4524" s="1" t="s">
        <v>123</v>
      </c>
      <c r="F4524" s="1" t="s">
        <v>13</v>
      </c>
      <c r="G4524" s="1" t="s">
        <v>14</v>
      </c>
      <c r="H4524" s="1" t="s">
        <v>15</v>
      </c>
      <c r="I4524" s="2">
        <v>45683.0</v>
      </c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ht="15.75" customHeight="1">
      <c r="A4525" s="1" t="s">
        <v>9017</v>
      </c>
      <c r="B4525" s="1" t="s">
        <v>9018</v>
      </c>
      <c r="C4525" s="1">
        <v>2.4999552408E10</v>
      </c>
      <c r="D4525" s="1"/>
      <c r="E4525" s="1"/>
      <c r="F4525" s="1"/>
      <c r="G4525" s="1"/>
      <c r="H4525" s="1"/>
      <c r="I4525" s="2">
        <v>45683.0</v>
      </c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ht="15.75" customHeight="1">
      <c r="A4526" s="1" t="s">
        <v>4413</v>
      </c>
      <c r="B4526" s="1" t="s">
        <v>9019</v>
      </c>
      <c r="C4526" s="1">
        <v>7.3988017988E10</v>
      </c>
      <c r="D4526" s="1" t="s">
        <v>11</v>
      </c>
      <c r="E4526" s="1" t="s">
        <v>23</v>
      </c>
      <c r="F4526" s="1" t="s">
        <v>13</v>
      </c>
      <c r="G4526" s="1" t="s">
        <v>20</v>
      </c>
      <c r="H4526" s="1" t="s">
        <v>15</v>
      </c>
      <c r="I4526" s="2">
        <v>45683.0</v>
      </c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ht="15.75" customHeight="1">
      <c r="A4527" s="1" t="s">
        <v>9020</v>
      </c>
      <c r="B4527" s="1" t="s">
        <v>9021</v>
      </c>
      <c r="C4527" s="1">
        <v>9.1982044768E10</v>
      </c>
      <c r="D4527" s="1" t="s">
        <v>11</v>
      </c>
      <c r="E4527" s="1" t="s">
        <v>40</v>
      </c>
      <c r="F4527" s="1" t="s">
        <v>13</v>
      </c>
      <c r="G4527" s="1" t="s">
        <v>14</v>
      </c>
      <c r="H4527" s="1" t="s">
        <v>15</v>
      </c>
      <c r="I4527" s="2">
        <v>45683.0</v>
      </c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ht="15.75" customHeight="1">
      <c r="A4528" s="1" t="s">
        <v>9022</v>
      </c>
      <c r="B4528" s="1" t="s">
        <v>9023</v>
      </c>
      <c r="C4528" s="1">
        <v>3.4999364145E10</v>
      </c>
      <c r="D4528" s="1" t="s">
        <v>11</v>
      </c>
      <c r="E4528" s="1" t="s">
        <v>123</v>
      </c>
      <c r="F4528" s="1" t="s">
        <v>13</v>
      </c>
      <c r="G4528" s="1" t="s">
        <v>20</v>
      </c>
      <c r="H4528" s="1" t="s">
        <v>15</v>
      </c>
      <c r="I4528" s="2">
        <v>45683.0</v>
      </c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ht="15.75" customHeight="1">
      <c r="A4529" s="1" t="s">
        <v>9024</v>
      </c>
      <c r="B4529" s="1" t="s">
        <v>9025</v>
      </c>
      <c r="C4529" s="1">
        <v>6.1993399415E10</v>
      </c>
      <c r="D4529" s="1" t="s">
        <v>11</v>
      </c>
      <c r="E4529" s="1" t="s">
        <v>40</v>
      </c>
      <c r="F4529" s="1" t="s">
        <v>13</v>
      </c>
      <c r="G4529" s="1" t="s">
        <v>20</v>
      </c>
      <c r="H4529" s="1" t="s">
        <v>15</v>
      </c>
      <c r="I4529" s="2">
        <v>45683.0</v>
      </c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ht="15.75" customHeight="1">
      <c r="A4530" s="1" t="s">
        <v>9026</v>
      </c>
      <c r="B4530" s="1" t="s">
        <v>9027</v>
      </c>
      <c r="C4530" s="1">
        <v>1.1939057114E10</v>
      </c>
      <c r="D4530" s="1" t="s">
        <v>11</v>
      </c>
      <c r="E4530" s="1" t="s">
        <v>2258</v>
      </c>
      <c r="F4530" s="1" t="s">
        <v>13</v>
      </c>
      <c r="G4530" s="1" t="s">
        <v>14</v>
      </c>
      <c r="H4530" s="1" t="s">
        <v>15</v>
      </c>
      <c r="I4530" s="2">
        <v>45683.0</v>
      </c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ht="15.75" customHeight="1">
      <c r="A4531" s="1" t="s">
        <v>1923</v>
      </c>
      <c r="B4531" s="1" t="s">
        <v>9028</v>
      </c>
      <c r="C4531" s="1">
        <v>3.8992616468E10</v>
      </c>
      <c r="D4531" s="1" t="s">
        <v>11</v>
      </c>
      <c r="E4531" s="1" t="s">
        <v>12</v>
      </c>
      <c r="F4531" s="1" t="s">
        <v>13</v>
      </c>
      <c r="G4531" s="1" t="s">
        <v>20</v>
      </c>
      <c r="H4531" s="1" t="s">
        <v>15</v>
      </c>
      <c r="I4531" s="2">
        <v>45683.0</v>
      </c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ht="15.75" customHeight="1">
      <c r="A4532" s="1" t="s">
        <v>9029</v>
      </c>
      <c r="B4532" s="1" t="s">
        <v>9030</v>
      </c>
      <c r="C4532" s="1">
        <v>5.511972856343E12</v>
      </c>
      <c r="D4532" s="1" t="s">
        <v>11</v>
      </c>
      <c r="E4532" s="1" t="s">
        <v>40</v>
      </c>
      <c r="F4532" s="1" t="s">
        <v>13</v>
      </c>
      <c r="G4532" s="1" t="s">
        <v>20</v>
      </c>
      <c r="H4532" s="1" t="s">
        <v>15</v>
      </c>
      <c r="I4532" s="2">
        <v>45683.0</v>
      </c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ht="15.75" customHeight="1">
      <c r="A4533" s="1" t="s">
        <v>9031</v>
      </c>
      <c r="B4533" s="1" t="s">
        <v>9032</v>
      </c>
      <c r="C4533" s="1">
        <v>3.5991604343E10</v>
      </c>
      <c r="D4533" s="1" t="s">
        <v>11</v>
      </c>
      <c r="E4533" s="1" t="s">
        <v>37</v>
      </c>
      <c r="F4533" s="1" t="s">
        <v>13</v>
      </c>
      <c r="G4533" s="1" t="s">
        <v>20</v>
      </c>
      <c r="H4533" s="1" t="s">
        <v>116</v>
      </c>
      <c r="I4533" s="2">
        <v>45683.0</v>
      </c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ht="15.75" customHeight="1">
      <c r="A4534" s="1" t="s">
        <v>9033</v>
      </c>
      <c r="B4534" s="1" t="s">
        <v>9034</v>
      </c>
      <c r="C4534" s="1">
        <v>6.2991332248E10</v>
      </c>
      <c r="D4534" s="1" t="s">
        <v>11</v>
      </c>
      <c r="E4534" s="1" t="s">
        <v>96</v>
      </c>
      <c r="F4534" s="1" t="s">
        <v>13</v>
      </c>
      <c r="G4534" s="1" t="s">
        <v>20</v>
      </c>
      <c r="H4534" s="1" t="s">
        <v>15</v>
      </c>
      <c r="I4534" s="2">
        <v>45683.0</v>
      </c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ht="15.75" customHeight="1">
      <c r="A4535" s="1" t="s">
        <v>9035</v>
      </c>
      <c r="B4535" s="1" t="s">
        <v>9036</v>
      </c>
      <c r="C4535" s="1" t="s">
        <v>9037</v>
      </c>
      <c r="D4535" s="1" t="s">
        <v>11</v>
      </c>
      <c r="E4535" s="1" t="s">
        <v>99</v>
      </c>
      <c r="F4535" s="1" t="s">
        <v>13</v>
      </c>
      <c r="G4535" s="1" t="s">
        <v>20</v>
      </c>
      <c r="H4535" s="1" t="s">
        <v>15</v>
      </c>
      <c r="I4535" s="2">
        <v>45683.0</v>
      </c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ht="15.75" customHeight="1">
      <c r="A4536" s="1" t="s">
        <v>264</v>
      </c>
      <c r="B4536" s="1" t="s">
        <v>9038</v>
      </c>
      <c r="C4536" s="1">
        <v>5.1993505123E10</v>
      </c>
      <c r="D4536" s="1" t="s">
        <v>11</v>
      </c>
      <c r="E4536" s="1" t="s">
        <v>27</v>
      </c>
      <c r="F4536" s="1" t="s">
        <v>13</v>
      </c>
      <c r="G4536" s="1" t="s">
        <v>14</v>
      </c>
      <c r="H4536" s="1" t="s">
        <v>24</v>
      </c>
      <c r="I4536" s="2">
        <v>45683.0</v>
      </c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ht="15.75" customHeight="1">
      <c r="A4537" s="1" t="s">
        <v>9039</v>
      </c>
      <c r="B4537" s="1" t="s">
        <v>9040</v>
      </c>
      <c r="C4537" s="1">
        <v>5.1999226717E10</v>
      </c>
      <c r="D4537" s="1" t="s">
        <v>11</v>
      </c>
      <c r="E4537" s="1" t="s">
        <v>123</v>
      </c>
      <c r="F4537" s="1" t="s">
        <v>13</v>
      </c>
      <c r="G4537" s="1" t="s">
        <v>20</v>
      </c>
      <c r="H4537" s="1" t="s">
        <v>15</v>
      </c>
      <c r="I4537" s="2">
        <v>45683.0</v>
      </c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ht="15.75" customHeight="1">
      <c r="A4538" s="1" t="s">
        <v>9041</v>
      </c>
      <c r="B4538" s="1" t="s">
        <v>9042</v>
      </c>
      <c r="C4538" s="1">
        <v>1.9986110098E10</v>
      </c>
      <c r="D4538" s="1" t="s">
        <v>11</v>
      </c>
      <c r="E4538" s="1" t="s">
        <v>123</v>
      </c>
      <c r="F4538" s="1" t="s">
        <v>13</v>
      </c>
      <c r="G4538" s="1" t="s">
        <v>20</v>
      </c>
      <c r="H4538" s="1" t="s">
        <v>15</v>
      </c>
      <c r="I4538" s="2">
        <v>45683.0</v>
      </c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ht="15.75" customHeight="1">
      <c r="A4539" s="1" t="s">
        <v>9043</v>
      </c>
      <c r="B4539" s="1" t="s">
        <v>9044</v>
      </c>
      <c r="C4539" s="1">
        <v>5.3991729878E10</v>
      </c>
      <c r="D4539" s="1" t="s">
        <v>11</v>
      </c>
      <c r="E4539" s="1" t="s">
        <v>27</v>
      </c>
      <c r="F4539" s="1" t="s">
        <v>13</v>
      </c>
      <c r="G4539" s="1" t="s">
        <v>20</v>
      </c>
      <c r="H4539" s="1" t="s">
        <v>24</v>
      </c>
      <c r="I4539" s="2">
        <v>45683.0</v>
      </c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ht="15.75" customHeight="1">
      <c r="A4540" s="1" t="s">
        <v>550</v>
      </c>
      <c r="B4540" s="1" t="s">
        <v>9045</v>
      </c>
      <c r="C4540" s="1">
        <v>1.1941905275E10</v>
      </c>
      <c r="D4540" s="1" t="s">
        <v>11</v>
      </c>
      <c r="E4540" s="1" t="s">
        <v>27</v>
      </c>
      <c r="F4540" s="1" t="s">
        <v>13</v>
      </c>
      <c r="G4540" s="1" t="s">
        <v>20</v>
      </c>
      <c r="H4540" s="1" t="s">
        <v>15</v>
      </c>
      <c r="I4540" s="2">
        <v>45683.0</v>
      </c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ht="15.75" customHeight="1">
      <c r="A4541" s="1" t="s">
        <v>9046</v>
      </c>
      <c r="B4541" s="1" t="s">
        <v>9047</v>
      </c>
      <c r="C4541" s="1">
        <v>1.1988959748E10</v>
      </c>
      <c r="D4541" s="1" t="s">
        <v>11</v>
      </c>
      <c r="E4541" s="1" t="s">
        <v>318</v>
      </c>
      <c r="F4541" s="1" t="s">
        <v>13</v>
      </c>
      <c r="G4541" s="1" t="s">
        <v>20</v>
      </c>
      <c r="H4541" s="1" t="s">
        <v>24</v>
      </c>
      <c r="I4541" s="2">
        <v>45683.0</v>
      </c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ht="15.75" customHeight="1">
      <c r="A4542" s="1" t="s">
        <v>9048</v>
      </c>
      <c r="B4542" s="1" t="s">
        <v>9049</v>
      </c>
      <c r="C4542" s="1">
        <v>4.1995163656E10</v>
      </c>
      <c r="D4542" s="1" t="s">
        <v>11</v>
      </c>
      <c r="E4542" s="1" t="s">
        <v>123</v>
      </c>
      <c r="F4542" s="1" t="s">
        <v>13</v>
      </c>
      <c r="G4542" s="1" t="s">
        <v>20</v>
      </c>
      <c r="H4542" s="1" t="s">
        <v>15</v>
      </c>
      <c r="I4542" s="2">
        <v>45683.0</v>
      </c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ht="15.75" customHeight="1">
      <c r="A4543" s="1" t="s">
        <v>9050</v>
      </c>
      <c r="B4543" s="1" t="s">
        <v>9051</v>
      </c>
      <c r="C4543" s="1">
        <v>5.5551997849677E13</v>
      </c>
      <c r="D4543" s="1" t="s">
        <v>11</v>
      </c>
      <c r="E4543" s="1" t="s">
        <v>27</v>
      </c>
      <c r="F4543" s="1" t="s">
        <v>13</v>
      </c>
      <c r="G4543" s="1" t="s">
        <v>20</v>
      </c>
      <c r="H4543" s="1" t="s">
        <v>15</v>
      </c>
      <c r="I4543" s="2">
        <v>45683.0</v>
      </c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ht="15.75" customHeight="1">
      <c r="A4544" s="1" t="s">
        <v>270</v>
      </c>
      <c r="B4544" s="1" t="s">
        <v>9052</v>
      </c>
      <c r="C4544" s="1">
        <v>8.2981883875E10</v>
      </c>
      <c r="D4544" s="1" t="s">
        <v>11</v>
      </c>
      <c r="E4544" s="1" t="s">
        <v>27</v>
      </c>
      <c r="F4544" s="1" t="s">
        <v>13</v>
      </c>
      <c r="G4544" s="1" t="s">
        <v>20</v>
      </c>
      <c r="H4544" s="1" t="s">
        <v>15</v>
      </c>
      <c r="I4544" s="2">
        <v>45683.0</v>
      </c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ht="15.75" customHeight="1">
      <c r="A4545" s="1" t="s">
        <v>802</v>
      </c>
      <c r="B4545" s="1" t="s">
        <v>9053</v>
      </c>
      <c r="C4545" s="1">
        <v>13.0</v>
      </c>
      <c r="D4545" s="1" t="s">
        <v>11</v>
      </c>
      <c r="E4545" s="1" t="s">
        <v>27</v>
      </c>
      <c r="F4545" s="1" t="s">
        <v>13</v>
      </c>
      <c r="G4545" s="1" t="s">
        <v>20</v>
      </c>
      <c r="H4545" s="1" t="s">
        <v>24</v>
      </c>
      <c r="I4545" s="2">
        <v>45683.0</v>
      </c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ht="15.75" customHeight="1">
      <c r="A4546" s="1" t="s">
        <v>9054</v>
      </c>
      <c r="B4546" s="1" t="s">
        <v>9055</v>
      </c>
      <c r="C4546" s="1">
        <v>1.9982348029E10</v>
      </c>
      <c r="D4546" s="1" t="s">
        <v>11</v>
      </c>
      <c r="E4546" s="1" t="s">
        <v>27</v>
      </c>
      <c r="F4546" s="1" t="s">
        <v>13</v>
      </c>
      <c r="G4546" s="1" t="s">
        <v>14</v>
      </c>
      <c r="H4546" s="1" t="s">
        <v>9056</v>
      </c>
      <c r="I4546" s="2">
        <v>45683.0</v>
      </c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ht="15.75" customHeight="1">
      <c r="A4547" s="1" t="s">
        <v>9057</v>
      </c>
      <c r="B4547" s="1" t="s">
        <v>9058</v>
      </c>
      <c r="C4547" s="1">
        <v>2.2992897884E10</v>
      </c>
      <c r="D4547" s="1" t="s">
        <v>11</v>
      </c>
      <c r="E4547" s="1" t="s">
        <v>27</v>
      </c>
      <c r="F4547" s="1" t="s">
        <v>13</v>
      </c>
      <c r="G4547" s="1" t="s">
        <v>20</v>
      </c>
      <c r="H4547" s="1" t="s">
        <v>15</v>
      </c>
      <c r="I4547" s="2">
        <v>45683.0</v>
      </c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ht="15.75" customHeight="1">
      <c r="A4548" s="1" t="s">
        <v>9059</v>
      </c>
      <c r="B4548" s="1" t="s">
        <v>9060</v>
      </c>
      <c r="C4548" s="1">
        <v>1.1932172743E10</v>
      </c>
      <c r="D4548" s="1" t="s">
        <v>11</v>
      </c>
      <c r="E4548" s="1" t="s">
        <v>12</v>
      </c>
      <c r="F4548" s="1" t="s">
        <v>13</v>
      </c>
      <c r="G4548" s="1" t="s">
        <v>20</v>
      </c>
      <c r="H4548" s="1" t="s">
        <v>65</v>
      </c>
      <c r="I4548" s="2">
        <v>45683.0</v>
      </c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ht="15.75" customHeight="1">
      <c r="A4549" s="1" t="s">
        <v>9061</v>
      </c>
      <c r="B4549" s="1" t="s">
        <v>9062</v>
      </c>
      <c r="C4549" s="1">
        <v>5.4984376833E10</v>
      </c>
      <c r="D4549" s="1" t="s">
        <v>11</v>
      </c>
      <c r="E4549" s="1" t="s">
        <v>49</v>
      </c>
      <c r="F4549" s="1" t="s">
        <v>13</v>
      </c>
      <c r="G4549" s="1" t="s">
        <v>20</v>
      </c>
      <c r="H4549" s="1" t="s">
        <v>44</v>
      </c>
      <c r="I4549" s="2">
        <v>45683.0</v>
      </c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ht="15.75" customHeight="1">
      <c r="A4550" s="1" t="s">
        <v>9063</v>
      </c>
      <c r="B4550" s="1" t="s">
        <v>9064</v>
      </c>
      <c r="C4550" s="1">
        <v>9.198761513E10</v>
      </c>
      <c r="D4550" s="1" t="s">
        <v>11</v>
      </c>
      <c r="E4550" s="1" t="s">
        <v>49</v>
      </c>
      <c r="F4550" s="1" t="s">
        <v>13</v>
      </c>
      <c r="G4550" s="1" t="s">
        <v>14</v>
      </c>
      <c r="H4550" s="1" t="s">
        <v>15</v>
      </c>
      <c r="I4550" s="2">
        <v>45683.0</v>
      </c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ht="15.75" customHeight="1">
      <c r="A4551" s="1" t="s">
        <v>9065</v>
      </c>
      <c r="B4551" s="1" t="s">
        <v>9066</v>
      </c>
      <c r="C4551" s="1">
        <v>6.1981891298E10</v>
      </c>
      <c r="D4551" s="1" t="s">
        <v>11</v>
      </c>
      <c r="E4551" s="1" t="s">
        <v>27</v>
      </c>
      <c r="F4551" s="1" t="s">
        <v>13</v>
      </c>
      <c r="G4551" s="1" t="s">
        <v>20</v>
      </c>
      <c r="H4551" s="1" t="s">
        <v>44</v>
      </c>
      <c r="I4551" s="2">
        <v>45683.0</v>
      </c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ht="15.75" customHeight="1">
      <c r="A4552" s="1" t="s">
        <v>7196</v>
      </c>
      <c r="B4552" s="1" t="s">
        <v>9067</v>
      </c>
      <c r="C4552" s="1">
        <v>9.7984171326E10</v>
      </c>
      <c r="D4552" s="1" t="s">
        <v>11</v>
      </c>
      <c r="E4552" s="1" t="s">
        <v>99</v>
      </c>
      <c r="F4552" s="1" t="s">
        <v>13</v>
      </c>
      <c r="G4552" s="1" t="s">
        <v>20</v>
      </c>
      <c r="H4552" s="1" t="s">
        <v>15</v>
      </c>
      <c r="I4552" s="2">
        <v>45683.0</v>
      </c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ht="15.75" customHeight="1">
      <c r="A4553" s="1" t="s">
        <v>2836</v>
      </c>
      <c r="B4553" s="1" t="s">
        <v>9068</v>
      </c>
      <c r="C4553" s="1">
        <v>1.2974071715E10</v>
      </c>
      <c r="D4553" s="1" t="s">
        <v>11</v>
      </c>
      <c r="E4553" s="1" t="s">
        <v>23</v>
      </c>
      <c r="F4553" s="1" t="s">
        <v>13</v>
      </c>
      <c r="G4553" s="1" t="s">
        <v>20</v>
      </c>
      <c r="H4553" s="1" t="s">
        <v>15</v>
      </c>
      <c r="I4553" s="2">
        <v>45683.0</v>
      </c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ht="15.75" customHeight="1">
      <c r="A4554" s="1" t="s">
        <v>1566</v>
      </c>
      <c r="B4554" s="1" t="s">
        <v>9069</v>
      </c>
      <c r="C4554" s="1">
        <v>9.8982834537E10</v>
      </c>
      <c r="D4554" s="1" t="s">
        <v>11</v>
      </c>
      <c r="E4554" s="1" t="s">
        <v>27</v>
      </c>
      <c r="F4554" s="1" t="s">
        <v>13</v>
      </c>
      <c r="G4554" s="1" t="s">
        <v>20</v>
      </c>
      <c r="H4554" s="1" t="s">
        <v>15</v>
      </c>
      <c r="I4554" s="2">
        <v>45683.0</v>
      </c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ht="15.75" customHeight="1">
      <c r="A4555" s="1" t="s">
        <v>9070</v>
      </c>
      <c r="B4555" s="1" t="s">
        <v>9071</v>
      </c>
      <c r="C4555" s="1">
        <v>1.9996824576E10</v>
      </c>
      <c r="D4555" s="1" t="s">
        <v>11</v>
      </c>
      <c r="E4555" s="1" t="s">
        <v>23</v>
      </c>
      <c r="F4555" s="1" t="s">
        <v>13</v>
      </c>
      <c r="G4555" s="1" t="s">
        <v>20</v>
      </c>
      <c r="H4555" s="1" t="s">
        <v>15</v>
      </c>
      <c r="I4555" s="2">
        <v>45683.0</v>
      </c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ht="15.75" customHeight="1">
      <c r="A4556" s="1" t="s">
        <v>1069</v>
      </c>
      <c r="B4556" s="1" t="s">
        <v>9072</v>
      </c>
      <c r="C4556" s="1">
        <v>1.1951629087E10</v>
      </c>
      <c r="D4556" s="1" t="s">
        <v>11</v>
      </c>
      <c r="E4556" s="1" t="s">
        <v>12</v>
      </c>
      <c r="F4556" s="1" t="s">
        <v>13</v>
      </c>
      <c r="G4556" s="1" t="s">
        <v>20</v>
      </c>
      <c r="H4556" s="1" t="s">
        <v>44</v>
      </c>
      <c r="I4556" s="2">
        <v>45683.0</v>
      </c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ht="15.75" customHeight="1">
      <c r="A4557" s="1" t="s">
        <v>9073</v>
      </c>
      <c r="B4557" s="1" t="s">
        <v>9074</v>
      </c>
      <c r="C4557" s="1">
        <v>7.9998822457E10</v>
      </c>
      <c r="D4557" s="1" t="s">
        <v>11</v>
      </c>
      <c r="E4557" s="1" t="s">
        <v>99</v>
      </c>
      <c r="F4557" s="1" t="s">
        <v>13</v>
      </c>
      <c r="G4557" s="1" t="s">
        <v>20</v>
      </c>
      <c r="H4557" s="1" t="s">
        <v>15</v>
      </c>
      <c r="I4557" s="2">
        <v>45683.0</v>
      </c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ht="15.75" customHeight="1">
      <c r="A4558" s="1" t="s">
        <v>9075</v>
      </c>
      <c r="B4558" s="1" t="s">
        <v>9076</v>
      </c>
      <c r="C4558" s="1">
        <v>4.9999544577E10</v>
      </c>
      <c r="D4558" s="1" t="s">
        <v>11</v>
      </c>
      <c r="E4558" s="1" t="s">
        <v>27</v>
      </c>
      <c r="F4558" s="1" t="s">
        <v>13</v>
      </c>
      <c r="G4558" s="1" t="s">
        <v>14</v>
      </c>
      <c r="H4558" s="1" t="s">
        <v>44</v>
      </c>
      <c r="I4558" s="2">
        <v>45683.0</v>
      </c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ht="15.75" customHeight="1">
      <c r="A4559" s="1" t="s">
        <v>566</v>
      </c>
      <c r="B4559" s="1" t="s">
        <v>9077</v>
      </c>
      <c r="C4559" s="1">
        <v>6.2981052734E10</v>
      </c>
      <c r="D4559" s="1" t="s">
        <v>11</v>
      </c>
      <c r="E4559" s="1" t="s">
        <v>40</v>
      </c>
      <c r="F4559" s="1" t="s">
        <v>13</v>
      </c>
      <c r="G4559" s="1" t="s">
        <v>20</v>
      </c>
      <c r="H4559" s="1" t="s">
        <v>15</v>
      </c>
      <c r="I4559" s="2">
        <v>45683.0</v>
      </c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ht="15.75" customHeight="1">
      <c r="A4560" s="1" t="s">
        <v>9078</v>
      </c>
      <c r="B4560" s="1" t="s">
        <v>9079</v>
      </c>
      <c r="C4560" s="1">
        <v>9.9988761765E10</v>
      </c>
      <c r="D4560" s="1" t="s">
        <v>11</v>
      </c>
      <c r="E4560" s="1" t="s">
        <v>99</v>
      </c>
      <c r="F4560" s="1" t="s">
        <v>13</v>
      </c>
      <c r="G4560" s="1" t="s">
        <v>20</v>
      </c>
      <c r="H4560" s="1" t="s">
        <v>15</v>
      </c>
      <c r="I4560" s="2">
        <v>45683.0</v>
      </c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ht="15.75" customHeight="1">
      <c r="A4561" s="1" t="s">
        <v>9080</v>
      </c>
      <c r="B4561" s="1" t="s">
        <v>9081</v>
      </c>
      <c r="C4561" s="1">
        <v>7.4991214394E10</v>
      </c>
      <c r="D4561" s="1" t="s">
        <v>11</v>
      </c>
      <c r="E4561" s="1" t="s">
        <v>23</v>
      </c>
      <c r="F4561" s="1" t="s">
        <v>13</v>
      </c>
      <c r="G4561" s="1" t="s">
        <v>14</v>
      </c>
      <c r="H4561" s="1" t="s">
        <v>15</v>
      </c>
      <c r="I4561" s="2">
        <v>45683.0</v>
      </c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ht="15.75" customHeight="1">
      <c r="A4562" s="1" t="s">
        <v>9082</v>
      </c>
      <c r="B4562" s="1" t="s">
        <v>9083</v>
      </c>
      <c r="C4562" s="1">
        <v>6.8999736412E10</v>
      </c>
      <c r="D4562" s="1" t="s">
        <v>11</v>
      </c>
      <c r="E4562" s="1" t="s">
        <v>96</v>
      </c>
      <c r="F4562" s="1" t="s">
        <v>13</v>
      </c>
      <c r="G4562" s="1" t="s">
        <v>20</v>
      </c>
      <c r="H4562" s="1" t="s">
        <v>15</v>
      </c>
      <c r="I4562" s="2">
        <v>45683.0</v>
      </c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ht="15.75" customHeight="1">
      <c r="A4563" s="1" t="s">
        <v>9084</v>
      </c>
      <c r="B4563" s="1" t="s">
        <v>9085</v>
      </c>
      <c r="C4563" s="1">
        <v>3.2988154667E10</v>
      </c>
      <c r="D4563" s="1" t="s">
        <v>11</v>
      </c>
      <c r="E4563" s="1" t="s">
        <v>99</v>
      </c>
      <c r="F4563" s="1" t="s">
        <v>13</v>
      </c>
      <c r="G4563" s="1" t="s">
        <v>20</v>
      </c>
      <c r="H4563" s="1" t="s">
        <v>15</v>
      </c>
      <c r="I4563" s="2">
        <v>45683.0</v>
      </c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ht="15.75" customHeight="1">
      <c r="A4564" s="1" t="s">
        <v>9086</v>
      </c>
      <c r="B4564" s="1" t="s">
        <v>9087</v>
      </c>
      <c r="C4564" s="1">
        <v>1.1978274541E10</v>
      </c>
      <c r="D4564" s="1" t="s">
        <v>11</v>
      </c>
      <c r="E4564" s="1" t="s">
        <v>27</v>
      </c>
      <c r="F4564" s="1" t="s">
        <v>13</v>
      </c>
      <c r="G4564" s="1" t="s">
        <v>20</v>
      </c>
      <c r="H4564" s="1" t="s">
        <v>15</v>
      </c>
      <c r="I4564" s="2">
        <v>45683.0</v>
      </c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ht="15.75" customHeight="1">
      <c r="A4565" s="1" t="s">
        <v>9088</v>
      </c>
      <c r="B4565" s="1" t="s">
        <v>9089</v>
      </c>
      <c r="C4565" s="1" t="s">
        <v>9090</v>
      </c>
      <c r="D4565" s="1" t="s">
        <v>11</v>
      </c>
      <c r="E4565" s="1" t="s">
        <v>37</v>
      </c>
      <c r="F4565" s="1" t="s">
        <v>13</v>
      </c>
      <c r="G4565" s="1" t="s">
        <v>14</v>
      </c>
      <c r="H4565" s="1" t="s">
        <v>15</v>
      </c>
      <c r="I4565" s="2">
        <v>45683.0</v>
      </c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ht="15.75" customHeight="1">
      <c r="A4566" s="1" t="s">
        <v>87</v>
      </c>
      <c r="B4566" s="1" t="s">
        <v>9091</v>
      </c>
      <c r="C4566" s="1">
        <v>4.143996466564E12</v>
      </c>
      <c r="D4566" s="1" t="s">
        <v>11</v>
      </c>
      <c r="E4566" s="1" t="s">
        <v>37</v>
      </c>
      <c r="F4566" s="1" t="s">
        <v>13</v>
      </c>
      <c r="G4566" s="1" t="s">
        <v>20</v>
      </c>
      <c r="H4566" s="1" t="s">
        <v>116</v>
      </c>
      <c r="I4566" s="2">
        <v>45683.0</v>
      </c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ht="15.75" customHeight="1">
      <c r="A4567" s="1" t="s">
        <v>9092</v>
      </c>
      <c r="B4567" s="1" t="s">
        <v>9093</v>
      </c>
      <c r="C4567" s="1" t="s">
        <v>9094</v>
      </c>
      <c r="D4567" s="1" t="s">
        <v>11</v>
      </c>
      <c r="E4567" s="1" t="s">
        <v>40</v>
      </c>
      <c r="F4567" s="1" t="s">
        <v>13</v>
      </c>
      <c r="G4567" s="1" t="s">
        <v>14</v>
      </c>
      <c r="H4567" s="1" t="s">
        <v>15</v>
      </c>
      <c r="I4567" s="2">
        <v>45683.0</v>
      </c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ht="15.75" customHeight="1">
      <c r="A4568" s="1" t="s">
        <v>5986</v>
      </c>
      <c r="B4568" s="1" t="s">
        <v>9095</v>
      </c>
      <c r="C4568" s="1" t="s">
        <v>9096</v>
      </c>
      <c r="D4568" s="1" t="s">
        <v>11</v>
      </c>
      <c r="E4568" s="1" t="s">
        <v>27</v>
      </c>
      <c r="F4568" s="1" t="s">
        <v>13</v>
      </c>
      <c r="G4568" s="1" t="s">
        <v>20</v>
      </c>
      <c r="H4568" s="1" t="s">
        <v>65</v>
      </c>
      <c r="I4568" s="2">
        <v>45683.0</v>
      </c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ht="15.75" customHeight="1">
      <c r="A4569" s="1" t="s">
        <v>9097</v>
      </c>
      <c r="B4569" s="1" t="s">
        <v>9098</v>
      </c>
      <c r="C4569" s="1">
        <v>9.1987216642E10</v>
      </c>
      <c r="D4569" s="1" t="s">
        <v>11</v>
      </c>
      <c r="E4569" s="1" t="s">
        <v>27</v>
      </c>
      <c r="F4569" s="1" t="s">
        <v>13</v>
      </c>
      <c r="G4569" s="1" t="s">
        <v>20</v>
      </c>
      <c r="H4569" s="1" t="s">
        <v>44</v>
      </c>
      <c r="I4569" s="2">
        <v>45683.0</v>
      </c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ht="15.75" customHeight="1">
      <c r="A4570" s="1" t="s">
        <v>9099</v>
      </c>
      <c r="B4570" s="1" t="s">
        <v>9100</v>
      </c>
      <c r="C4570" s="1">
        <v>8.8994022358E10</v>
      </c>
      <c r="D4570" s="1" t="s">
        <v>11</v>
      </c>
      <c r="E4570" s="1" t="s">
        <v>27</v>
      </c>
      <c r="F4570" s="1" t="s">
        <v>13</v>
      </c>
      <c r="G4570" s="1" t="s">
        <v>20</v>
      </c>
      <c r="H4570" s="1" t="s">
        <v>15</v>
      </c>
      <c r="I4570" s="2">
        <v>45683.0</v>
      </c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ht="15.75" customHeight="1">
      <c r="A4571" s="1" t="s">
        <v>9101</v>
      </c>
      <c r="B4571" s="1" t="s">
        <v>9102</v>
      </c>
      <c r="C4571" s="1">
        <v>3.1999841442E10</v>
      </c>
      <c r="D4571" s="1" t="s">
        <v>11</v>
      </c>
      <c r="E4571" s="1" t="s">
        <v>96</v>
      </c>
      <c r="F4571" s="1" t="s">
        <v>13</v>
      </c>
      <c r="G4571" s="1" t="s">
        <v>20</v>
      </c>
      <c r="H4571" s="1" t="s">
        <v>15</v>
      </c>
      <c r="I4571" s="2">
        <v>45683.0</v>
      </c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ht="15.75" customHeight="1">
      <c r="A4572" s="1" t="s">
        <v>9103</v>
      </c>
      <c r="B4572" s="1" t="s">
        <v>9104</v>
      </c>
      <c r="C4572" s="1">
        <v>3.7999845331E10</v>
      </c>
      <c r="D4572" s="1" t="s">
        <v>11</v>
      </c>
      <c r="E4572" s="1" t="s">
        <v>12</v>
      </c>
      <c r="F4572" s="1" t="s">
        <v>13</v>
      </c>
      <c r="G4572" s="1" t="s">
        <v>14</v>
      </c>
      <c r="H4572" s="1" t="s">
        <v>15</v>
      </c>
      <c r="I4572" s="2">
        <v>45683.0</v>
      </c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ht="15.75" customHeight="1">
      <c r="A4573" s="1" t="s">
        <v>9105</v>
      </c>
      <c r="B4573" s="1" t="s">
        <v>9106</v>
      </c>
      <c r="C4573" s="1" t="s">
        <v>9107</v>
      </c>
      <c r="D4573" s="1" t="s">
        <v>11</v>
      </c>
      <c r="E4573" s="1" t="s">
        <v>37</v>
      </c>
      <c r="F4573" s="1" t="s">
        <v>13</v>
      </c>
      <c r="G4573" s="1" t="s">
        <v>20</v>
      </c>
      <c r="H4573" s="1" t="s">
        <v>15</v>
      </c>
      <c r="I4573" s="2">
        <v>45683.0</v>
      </c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ht="15.75" customHeight="1">
      <c r="A4574" s="1" t="s">
        <v>513</v>
      </c>
      <c r="B4574" s="1" t="s">
        <v>9108</v>
      </c>
      <c r="C4574" s="1">
        <v>6.1998007744E10</v>
      </c>
      <c r="D4574" s="1" t="s">
        <v>11</v>
      </c>
      <c r="E4574" s="1" t="s">
        <v>31</v>
      </c>
      <c r="F4574" s="1" t="s">
        <v>13</v>
      </c>
      <c r="G4574" s="1" t="s">
        <v>20</v>
      </c>
      <c r="H4574" s="1" t="s">
        <v>65</v>
      </c>
      <c r="I4574" s="2">
        <v>45683.0</v>
      </c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ht="15.75" customHeight="1">
      <c r="A4575" s="1" t="s">
        <v>3338</v>
      </c>
      <c r="B4575" s="1" t="s">
        <v>9109</v>
      </c>
      <c r="C4575" s="1">
        <v>5.511996048044E12</v>
      </c>
      <c r="D4575" s="1" t="s">
        <v>11</v>
      </c>
      <c r="E4575" s="1" t="s">
        <v>112</v>
      </c>
      <c r="F4575" s="1" t="s">
        <v>13</v>
      </c>
      <c r="G4575" s="1" t="s">
        <v>20</v>
      </c>
      <c r="H4575" s="1" t="s">
        <v>44</v>
      </c>
      <c r="I4575" s="2">
        <v>45683.0</v>
      </c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ht="15.75" customHeight="1">
      <c r="A4576" s="1" t="s">
        <v>9110</v>
      </c>
      <c r="B4576" s="1" t="s">
        <v>9111</v>
      </c>
      <c r="C4576" s="1">
        <v>3.4997216855E10</v>
      </c>
      <c r="D4576" s="1"/>
      <c r="E4576" s="1"/>
      <c r="F4576" s="1"/>
      <c r="G4576" s="1"/>
      <c r="H4576" s="1"/>
      <c r="I4576" s="2">
        <v>45683.0</v>
      </c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ht="15.75" customHeight="1">
      <c r="A4577" s="1" t="s">
        <v>194</v>
      </c>
      <c r="B4577" s="1" t="s">
        <v>9112</v>
      </c>
      <c r="C4577" s="1">
        <v>9.298500338E10</v>
      </c>
      <c r="D4577" s="1" t="s">
        <v>11</v>
      </c>
      <c r="E4577" s="1" t="s">
        <v>49</v>
      </c>
      <c r="F4577" s="1" t="s">
        <v>13</v>
      </c>
      <c r="G4577" s="1" t="s">
        <v>20</v>
      </c>
      <c r="H4577" s="1" t="s">
        <v>15</v>
      </c>
      <c r="I4577" s="2">
        <v>45683.0</v>
      </c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ht="15.75" customHeight="1">
      <c r="A4578" s="1" t="s">
        <v>4689</v>
      </c>
      <c r="B4578" s="1" t="s">
        <v>9113</v>
      </c>
      <c r="C4578" s="1">
        <v>5.511985695714E12</v>
      </c>
      <c r="D4578" s="1" t="s">
        <v>11</v>
      </c>
      <c r="E4578" s="1" t="s">
        <v>27</v>
      </c>
      <c r="F4578" s="1" t="s">
        <v>13</v>
      </c>
      <c r="G4578" s="1" t="s">
        <v>14</v>
      </c>
      <c r="H4578" s="1" t="s">
        <v>65</v>
      </c>
      <c r="I4578" s="2">
        <v>45683.0</v>
      </c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ht="15.75" customHeight="1">
      <c r="A4579" s="1" t="s">
        <v>9114</v>
      </c>
      <c r="B4579" s="1" t="s">
        <v>9115</v>
      </c>
      <c r="C4579" s="1">
        <v>9.1992492876E10</v>
      </c>
      <c r="D4579" s="1" t="s">
        <v>11</v>
      </c>
      <c r="E4579" s="1" t="s">
        <v>27</v>
      </c>
      <c r="F4579" s="1" t="s">
        <v>13</v>
      </c>
      <c r="G4579" s="1" t="s">
        <v>14</v>
      </c>
      <c r="H4579" s="1" t="s">
        <v>65</v>
      </c>
      <c r="I4579" s="2">
        <v>45683.0</v>
      </c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ht="15.75" customHeight="1">
      <c r="A4580" s="1" t="s">
        <v>1069</v>
      </c>
      <c r="B4580" s="1" t="s">
        <v>9116</v>
      </c>
      <c r="C4580" s="1">
        <v>3.8998936013E10</v>
      </c>
      <c r="D4580" s="1" t="s">
        <v>11</v>
      </c>
      <c r="E4580" s="1" t="s">
        <v>27</v>
      </c>
      <c r="F4580" s="1" t="s">
        <v>13</v>
      </c>
      <c r="G4580" s="1" t="s">
        <v>14</v>
      </c>
      <c r="H4580" s="1" t="s">
        <v>15</v>
      </c>
      <c r="I4580" s="2">
        <v>45683.0</v>
      </c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ht="15.75" customHeight="1">
      <c r="A4581" s="1" t="s">
        <v>1228</v>
      </c>
      <c r="B4581" s="1" t="s">
        <v>9117</v>
      </c>
      <c r="C4581" s="1">
        <v>5.5991180216E10</v>
      </c>
      <c r="D4581" s="1" t="s">
        <v>11</v>
      </c>
      <c r="E4581" s="1" t="s">
        <v>12</v>
      </c>
      <c r="F4581" s="1" t="s">
        <v>13</v>
      </c>
      <c r="G4581" s="1" t="s">
        <v>14</v>
      </c>
      <c r="H4581" s="1" t="s">
        <v>15</v>
      </c>
      <c r="I4581" s="2">
        <v>45683.0</v>
      </c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ht="15.75" customHeight="1">
      <c r="A4582" s="1" t="s">
        <v>9118</v>
      </c>
      <c r="B4582" s="1" t="s">
        <v>9119</v>
      </c>
      <c r="C4582" s="1">
        <v>4.7996329471E10</v>
      </c>
      <c r="D4582" s="1" t="s">
        <v>11</v>
      </c>
      <c r="E4582" s="1" t="s">
        <v>27</v>
      </c>
      <c r="F4582" s="1" t="s">
        <v>13</v>
      </c>
      <c r="G4582" s="1" t="s">
        <v>20</v>
      </c>
      <c r="H4582" s="1" t="s">
        <v>15</v>
      </c>
      <c r="I4582" s="2">
        <v>45683.0</v>
      </c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ht="15.75" customHeight="1">
      <c r="A4583" s="1" t="s">
        <v>1228</v>
      </c>
      <c r="B4583" s="1" t="s">
        <v>9117</v>
      </c>
      <c r="C4583" s="1">
        <v>5.5991180216E10</v>
      </c>
      <c r="D4583" s="1" t="s">
        <v>11</v>
      </c>
      <c r="E4583" s="1" t="s">
        <v>12</v>
      </c>
      <c r="F4583" s="1" t="s">
        <v>13</v>
      </c>
      <c r="G4583" s="1" t="s">
        <v>14</v>
      </c>
      <c r="H4583" s="1" t="s">
        <v>15</v>
      </c>
      <c r="I4583" s="2">
        <v>45683.0</v>
      </c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ht="15.75" customHeight="1">
      <c r="A4584" s="1" t="s">
        <v>9120</v>
      </c>
      <c r="B4584" s="1" t="s">
        <v>9121</v>
      </c>
      <c r="C4584" s="1">
        <v>1.1914846013E10</v>
      </c>
      <c r="D4584" s="1" t="s">
        <v>11</v>
      </c>
      <c r="E4584" s="1" t="s">
        <v>27</v>
      </c>
      <c r="F4584" s="1" t="s">
        <v>13</v>
      </c>
      <c r="G4584" s="1" t="s">
        <v>14</v>
      </c>
      <c r="H4584" s="1" t="s">
        <v>15</v>
      </c>
      <c r="I4584" s="2">
        <v>45683.0</v>
      </c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ht="15.75" customHeight="1">
      <c r="A4585" s="1" t="s">
        <v>1228</v>
      </c>
      <c r="B4585" s="1" t="s">
        <v>9122</v>
      </c>
      <c r="C4585" s="1">
        <v>3.3988468057E10</v>
      </c>
      <c r="D4585" s="1" t="s">
        <v>11</v>
      </c>
      <c r="E4585" s="1" t="s">
        <v>99</v>
      </c>
      <c r="F4585" s="1" t="s">
        <v>13</v>
      </c>
      <c r="G4585" s="1" t="s">
        <v>20</v>
      </c>
      <c r="H4585" s="1" t="s">
        <v>15</v>
      </c>
      <c r="I4585" s="2">
        <v>45683.0</v>
      </c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ht="15.75" customHeight="1">
      <c r="A4586" s="1" t="s">
        <v>9123</v>
      </c>
      <c r="B4586" s="1" t="s">
        <v>9124</v>
      </c>
      <c r="C4586" s="1">
        <v>3.1987082669E10</v>
      </c>
      <c r="D4586" s="1" t="s">
        <v>11</v>
      </c>
      <c r="E4586" s="1" t="s">
        <v>40</v>
      </c>
      <c r="F4586" s="1" t="s">
        <v>13</v>
      </c>
      <c r="G4586" s="1" t="s">
        <v>20</v>
      </c>
      <c r="H4586" s="1" t="s">
        <v>15</v>
      </c>
      <c r="I4586" s="2">
        <v>45683.0</v>
      </c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ht="15.75" customHeight="1">
      <c r="A4587" s="1" t="s">
        <v>6241</v>
      </c>
      <c r="B4587" s="1" t="s">
        <v>9125</v>
      </c>
      <c r="C4587" s="1">
        <v>7.199345374E10</v>
      </c>
      <c r="D4587" s="1" t="s">
        <v>11</v>
      </c>
      <c r="E4587" s="1" t="s">
        <v>12</v>
      </c>
      <c r="F4587" s="1" t="s">
        <v>13</v>
      </c>
      <c r="G4587" s="1" t="s">
        <v>14</v>
      </c>
      <c r="H4587" s="1" t="s">
        <v>15</v>
      </c>
      <c r="I4587" s="2">
        <v>45683.0</v>
      </c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ht="15.75" customHeight="1">
      <c r="A4588" s="1" t="s">
        <v>528</v>
      </c>
      <c r="B4588" s="1" t="s">
        <v>9126</v>
      </c>
      <c r="C4588" s="1">
        <v>6.1998887655E10</v>
      </c>
      <c r="D4588" s="1" t="s">
        <v>11</v>
      </c>
      <c r="E4588" s="1" t="s">
        <v>96</v>
      </c>
      <c r="F4588" s="1" t="s">
        <v>13</v>
      </c>
      <c r="G4588" s="1" t="s">
        <v>14</v>
      </c>
      <c r="H4588" s="1" t="s">
        <v>15</v>
      </c>
      <c r="I4588" s="2">
        <v>45683.0</v>
      </c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ht="15.75" customHeight="1">
      <c r="A4589" s="1" t="s">
        <v>9127</v>
      </c>
      <c r="B4589" s="1" t="s">
        <v>9128</v>
      </c>
      <c r="C4589" s="1">
        <v>9.198013445E10</v>
      </c>
      <c r="D4589" s="1" t="s">
        <v>11</v>
      </c>
      <c r="E4589" s="1" t="s">
        <v>37</v>
      </c>
      <c r="F4589" s="1" t="s">
        <v>13</v>
      </c>
      <c r="G4589" s="1" t="s">
        <v>20</v>
      </c>
      <c r="H4589" s="1" t="s">
        <v>116</v>
      </c>
      <c r="I4589" s="2">
        <v>45683.0</v>
      </c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ht="15.75" customHeight="1">
      <c r="A4590" s="1" t="s">
        <v>9129</v>
      </c>
      <c r="B4590" s="1" t="s">
        <v>9130</v>
      </c>
      <c r="C4590" s="1">
        <v>8.1998909744E10</v>
      </c>
      <c r="D4590" s="1" t="s">
        <v>11</v>
      </c>
      <c r="E4590" s="1" t="s">
        <v>40</v>
      </c>
      <c r="F4590" s="1" t="s">
        <v>13</v>
      </c>
      <c r="G4590" s="1" t="s">
        <v>20</v>
      </c>
      <c r="H4590" s="1" t="s">
        <v>15</v>
      </c>
      <c r="I4590" s="2">
        <v>45683.0</v>
      </c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ht="15.75" customHeight="1">
      <c r="A4591" s="1" t="s">
        <v>9131</v>
      </c>
      <c r="B4591" s="1" t="s">
        <v>9132</v>
      </c>
      <c r="C4591" s="1">
        <v>8.6981158388E10</v>
      </c>
      <c r="D4591" s="1" t="s">
        <v>11</v>
      </c>
      <c r="E4591" s="1" t="s">
        <v>96</v>
      </c>
      <c r="F4591" s="1" t="s">
        <v>13</v>
      </c>
      <c r="G4591" s="1" t="s">
        <v>20</v>
      </c>
      <c r="H4591" s="1" t="s">
        <v>24</v>
      </c>
      <c r="I4591" s="2">
        <v>45683.0</v>
      </c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ht="15.75" customHeight="1">
      <c r="A4592" s="1" t="s">
        <v>9133</v>
      </c>
      <c r="B4592" s="1" t="s">
        <v>9134</v>
      </c>
      <c r="C4592" s="1">
        <v>3.5991111583E10</v>
      </c>
      <c r="D4592" s="1" t="s">
        <v>11</v>
      </c>
      <c r="E4592" s="1" t="s">
        <v>31</v>
      </c>
      <c r="F4592" s="1" t="s">
        <v>13</v>
      </c>
      <c r="G4592" s="1" t="s">
        <v>20</v>
      </c>
      <c r="H4592" s="1" t="s">
        <v>15</v>
      </c>
      <c r="I4592" s="2">
        <v>45683.0</v>
      </c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ht="15.75" customHeight="1">
      <c r="A4593" s="1" t="s">
        <v>566</v>
      </c>
      <c r="B4593" s="1" t="s">
        <v>9135</v>
      </c>
      <c r="C4593" s="1" t="s">
        <v>9136</v>
      </c>
      <c r="D4593" s="1" t="s">
        <v>11</v>
      </c>
      <c r="E4593" s="1" t="s">
        <v>23</v>
      </c>
      <c r="F4593" s="1" t="s">
        <v>13</v>
      </c>
      <c r="G4593" s="1" t="s">
        <v>20</v>
      </c>
      <c r="H4593" s="1" t="s">
        <v>15</v>
      </c>
      <c r="I4593" s="2">
        <v>45683.0</v>
      </c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ht="15.75" customHeight="1">
      <c r="A4594" s="1" t="s">
        <v>5870</v>
      </c>
      <c r="B4594" s="1" t="s">
        <v>9137</v>
      </c>
      <c r="C4594" s="1">
        <v>6.1996104381E10</v>
      </c>
      <c r="D4594" s="1" t="s">
        <v>11</v>
      </c>
      <c r="E4594" s="1" t="s">
        <v>96</v>
      </c>
      <c r="F4594" s="1" t="s">
        <v>13</v>
      </c>
      <c r="G4594" s="1" t="s">
        <v>20</v>
      </c>
      <c r="H4594" s="1" t="s">
        <v>15</v>
      </c>
      <c r="I4594" s="2">
        <v>45683.0</v>
      </c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ht="15.75" customHeight="1">
      <c r="A4595" s="1" t="s">
        <v>9138</v>
      </c>
      <c r="B4595" s="1" t="s">
        <v>9139</v>
      </c>
      <c r="C4595" s="1" t="s">
        <v>9140</v>
      </c>
      <c r="D4595" s="1" t="s">
        <v>11</v>
      </c>
      <c r="E4595" s="1" t="s">
        <v>27</v>
      </c>
      <c r="F4595" s="1" t="s">
        <v>13</v>
      </c>
      <c r="G4595" s="1" t="s">
        <v>20</v>
      </c>
      <c r="H4595" s="1" t="s">
        <v>15</v>
      </c>
      <c r="I4595" s="2">
        <v>45683.0</v>
      </c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ht="15.75" customHeight="1">
      <c r="A4596" s="1" t="s">
        <v>9141</v>
      </c>
      <c r="B4596" s="1" t="s">
        <v>9142</v>
      </c>
      <c r="C4596" s="1">
        <v>1.499870289E10</v>
      </c>
      <c r="D4596" s="1" t="s">
        <v>11</v>
      </c>
      <c r="E4596" s="1" t="s">
        <v>37</v>
      </c>
      <c r="F4596" s="1" t="s">
        <v>13</v>
      </c>
      <c r="G4596" s="1" t="s">
        <v>14</v>
      </c>
      <c r="H4596" s="1" t="s">
        <v>116</v>
      </c>
      <c r="I4596" s="2">
        <v>45683.0</v>
      </c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ht="15.75" customHeight="1">
      <c r="A4597" s="1" t="s">
        <v>9143</v>
      </c>
      <c r="B4597" s="1" t="s">
        <v>9144</v>
      </c>
      <c r="C4597" s="1">
        <v>6.1994594702E10</v>
      </c>
      <c r="D4597" s="1" t="s">
        <v>11</v>
      </c>
      <c r="E4597" s="1" t="s">
        <v>23</v>
      </c>
      <c r="F4597" s="1" t="s">
        <v>13</v>
      </c>
      <c r="G4597" s="1" t="s">
        <v>20</v>
      </c>
      <c r="H4597" s="1" t="s">
        <v>15</v>
      </c>
      <c r="I4597" s="2">
        <v>45683.0</v>
      </c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ht="15.75" customHeight="1">
      <c r="A4598" s="1" t="s">
        <v>127</v>
      </c>
      <c r="B4598" s="1" t="s">
        <v>9145</v>
      </c>
      <c r="C4598" s="1">
        <v>6.199370219E10</v>
      </c>
      <c r="D4598" s="1" t="s">
        <v>11</v>
      </c>
      <c r="E4598" s="1" t="s">
        <v>31</v>
      </c>
      <c r="F4598" s="1" t="s">
        <v>13</v>
      </c>
      <c r="G4598" s="1" t="s">
        <v>14</v>
      </c>
      <c r="H4598" s="1" t="s">
        <v>15</v>
      </c>
      <c r="I4598" s="2">
        <v>45683.0</v>
      </c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ht="15.75" customHeight="1">
      <c r="A4599" s="1" t="s">
        <v>501</v>
      </c>
      <c r="B4599" s="1" t="s">
        <v>9146</v>
      </c>
      <c r="C4599" s="1">
        <v>6.1999931755E10</v>
      </c>
      <c r="D4599" s="1" t="s">
        <v>11</v>
      </c>
      <c r="E4599" s="1" t="s">
        <v>23</v>
      </c>
      <c r="F4599" s="1" t="s">
        <v>13</v>
      </c>
      <c r="G4599" s="1" t="s">
        <v>14</v>
      </c>
      <c r="H4599" s="1" t="s">
        <v>15</v>
      </c>
      <c r="I4599" s="2">
        <v>45683.0</v>
      </c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ht="15.75" customHeight="1">
      <c r="A4600" s="1" t="s">
        <v>9147</v>
      </c>
      <c r="B4600" s="1" t="s">
        <v>9148</v>
      </c>
      <c r="C4600" s="1" t="s">
        <v>9149</v>
      </c>
      <c r="D4600" s="1" t="s">
        <v>11</v>
      </c>
      <c r="E4600" s="1" t="s">
        <v>23</v>
      </c>
      <c r="F4600" s="1" t="s">
        <v>13</v>
      </c>
      <c r="G4600" s="1" t="s">
        <v>20</v>
      </c>
      <c r="H4600" s="1" t="s">
        <v>15</v>
      </c>
      <c r="I4600" s="2">
        <v>45683.0</v>
      </c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ht="15.75" customHeight="1">
      <c r="A4601" s="1" t="s">
        <v>9150</v>
      </c>
      <c r="B4601" s="1" t="s">
        <v>9151</v>
      </c>
      <c r="C4601" s="1">
        <v>1.1951433462E10</v>
      </c>
      <c r="D4601" s="1" t="s">
        <v>11</v>
      </c>
      <c r="E4601" s="1" t="s">
        <v>27</v>
      </c>
      <c r="F4601" s="1" t="s">
        <v>13</v>
      </c>
      <c r="G4601" s="1" t="s">
        <v>14</v>
      </c>
      <c r="H4601" s="1" t="s">
        <v>15</v>
      </c>
      <c r="I4601" s="2">
        <v>45683.0</v>
      </c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ht="15.75" customHeight="1">
      <c r="A4602" s="1" t="s">
        <v>9152</v>
      </c>
      <c r="B4602" s="1" t="s">
        <v>9153</v>
      </c>
      <c r="C4602" s="1" t="s">
        <v>62</v>
      </c>
      <c r="D4602" s="1" t="s">
        <v>11</v>
      </c>
      <c r="E4602" s="1" t="s">
        <v>23</v>
      </c>
      <c r="F4602" s="1" t="s">
        <v>13</v>
      </c>
      <c r="G4602" s="1" t="s">
        <v>20</v>
      </c>
      <c r="H4602" s="1" t="s">
        <v>15</v>
      </c>
      <c r="I4602" s="2">
        <v>45683.0</v>
      </c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ht="15.75" customHeight="1">
      <c r="A4603" s="1" t="s">
        <v>9154</v>
      </c>
      <c r="B4603" s="1" t="s">
        <v>9155</v>
      </c>
      <c r="C4603" s="1">
        <v>1.1939444531E10</v>
      </c>
      <c r="D4603" s="1" t="s">
        <v>11</v>
      </c>
      <c r="E4603" s="1" t="s">
        <v>37</v>
      </c>
      <c r="F4603" s="1" t="s">
        <v>13</v>
      </c>
      <c r="G4603" s="1" t="s">
        <v>20</v>
      </c>
      <c r="H4603" s="1" t="s">
        <v>116</v>
      </c>
      <c r="I4603" s="2">
        <v>45683.0</v>
      </c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ht="15.75" customHeight="1">
      <c r="A4604" s="1" t="s">
        <v>722</v>
      </c>
      <c r="B4604" s="1" t="s">
        <v>9156</v>
      </c>
      <c r="C4604" s="1">
        <v>1.9999376561E10</v>
      </c>
      <c r="D4604" s="1" t="s">
        <v>11</v>
      </c>
      <c r="E4604" s="1" t="s">
        <v>27</v>
      </c>
      <c r="F4604" s="1" t="s">
        <v>13</v>
      </c>
      <c r="G4604" s="1" t="s">
        <v>20</v>
      </c>
      <c r="H4604" s="1" t="s">
        <v>15</v>
      </c>
      <c r="I4604" s="2">
        <v>45683.0</v>
      </c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ht="15.75" customHeight="1">
      <c r="A4605" s="1" t="s">
        <v>9157</v>
      </c>
      <c r="B4605" s="1" t="s">
        <v>9158</v>
      </c>
      <c r="C4605" s="1">
        <v>1.9981532414E10</v>
      </c>
      <c r="D4605" s="1" t="s">
        <v>11</v>
      </c>
      <c r="E4605" s="1" t="s">
        <v>37</v>
      </c>
      <c r="F4605" s="1" t="s">
        <v>13</v>
      </c>
      <c r="G4605" s="1" t="s">
        <v>20</v>
      </c>
      <c r="H4605" s="1" t="s">
        <v>116</v>
      </c>
      <c r="I4605" s="2">
        <v>45683.0</v>
      </c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ht="15.75" customHeight="1">
      <c r="A4606" s="1" t="s">
        <v>9159</v>
      </c>
      <c r="B4606" s="1" t="s">
        <v>9160</v>
      </c>
      <c r="C4606" s="1">
        <v>1.699617211E10</v>
      </c>
      <c r="D4606" s="1" t="s">
        <v>11</v>
      </c>
      <c r="E4606" s="1" t="s">
        <v>27</v>
      </c>
      <c r="F4606" s="1" t="s">
        <v>13</v>
      </c>
      <c r="G4606" s="1" t="s">
        <v>20</v>
      </c>
      <c r="H4606" s="1" t="s">
        <v>65</v>
      </c>
      <c r="I4606" s="2">
        <v>45683.0</v>
      </c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ht="15.75" customHeight="1">
      <c r="A4607" s="1" t="s">
        <v>6379</v>
      </c>
      <c r="B4607" s="1" t="s">
        <v>9161</v>
      </c>
      <c r="C4607" s="1">
        <v>8.4996296101E10</v>
      </c>
      <c r="D4607" s="1"/>
      <c r="E4607" s="1"/>
      <c r="F4607" s="1"/>
      <c r="G4607" s="1"/>
      <c r="H4607" s="1"/>
      <c r="I4607" s="2">
        <v>45683.0</v>
      </c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ht="15.75" customHeight="1">
      <c r="A4608" s="1" t="s">
        <v>175</v>
      </c>
      <c r="B4608" s="1" t="s">
        <v>9162</v>
      </c>
      <c r="C4608" s="1">
        <v>3.2999209527E10</v>
      </c>
      <c r="D4608" s="1" t="s">
        <v>11</v>
      </c>
      <c r="E4608" s="1" t="s">
        <v>12</v>
      </c>
      <c r="F4608" s="1" t="s">
        <v>13</v>
      </c>
      <c r="G4608" s="1" t="s">
        <v>14</v>
      </c>
      <c r="H4608" s="1" t="s">
        <v>15</v>
      </c>
      <c r="I4608" s="2">
        <v>45683.0</v>
      </c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ht="15.75" customHeight="1">
      <c r="A4609" s="1" t="s">
        <v>9163</v>
      </c>
      <c r="B4609" s="1" t="s">
        <v>9164</v>
      </c>
      <c r="C4609" s="1">
        <v>9.1996319676E10</v>
      </c>
      <c r="D4609" s="1" t="s">
        <v>11</v>
      </c>
      <c r="E4609" s="1" t="s">
        <v>31</v>
      </c>
      <c r="F4609" s="1" t="s">
        <v>13</v>
      </c>
      <c r="G4609" s="1" t="s">
        <v>20</v>
      </c>
      <c r="H4609" s="1" t="s">
        <v>44</v>
      </c>
      <c r="I4609" s="2">
        <v>45683.0</v>
      </c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ht="15.75" customHeight="1">
      <c r="A4610" s="1" t="s">
        <v>9165</v>
      </c>
      <c r="B4610" s="1" t="s">
        <v>9166</v>
      </c>
      <c r="C4610" s="1">
        <v>1.1959477726E10</v>
      </c>
      <c r="D4610" s="1" t="s">
        <v>11</v>
      </c>
      <c r="E4610" s="1" t="s">
        <v>12</v>
      </c>
      <c r="F4610" s="1" t="s">
        <v>13</v>
      </c>
      <c r="G4610" s="1" t="s">
        <v>14</v>
      </c>
      <c r="H4610" s="1" t="s">
        <v>15</v>
      </c>
      <c r="I4610" s="2">
        <v>45683.0</v>
      </c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ht="15.75" customHeight="1">
      <c r="A4611" s="1" t="s">
        <v>9167</v>
      </c>
      <c r="B4611" s="1" t="s">
        <v>9168</v>
      </c>
      <c r="C4611" s="1">
        <v>6.999609735E10</v>
      </c>
      <c r="D4611" s="1" t="s">
        <v>11</v>
      </c>
      <c r="E4611" s="1" t="s">
        <v>23</v>
      </c>
      <c r="F4611" s="1" t="s">
        <v>13</v>
      </c>
      <c r="G4611" s="1" t="s">
        <v>20</v>
      </c>
      <c r="H4611" s="1" t="s">
        <v>15</v>
      </c>
      <c r="I4611" s="2">
        <v>45683.0</v>
      </c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ht="15.75" customHeight="1">
      <c r="A4612" s="1" t="s">
        <v>9169</v>
      </c>
      <c r="B4612" s="1" t="s">
        <v>9170</v>
      </c>
      <c r="C4612" s="1">
        <v>6.9992163681E10</v>
      </c>
      <c r="D4612" s="1" t="s">
        <v>11</v>
      </c>
      <c r="E4612" s="1" t="s">
        <v>318</v>
      </c>
      <c r="F4612" s="1" t="s">
        <v>13</v>
      </c>
      <c r="G4612" s="1" t="s">
        <v>20</v>
      </c>
      <c r="H4612" s="1" t="s">
        <v>15</v>
      </c>
      <c r="I4612" s="2">
        <v>45683.0</v>
      </c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ht="15.75" customHeight="1">
      <c r="A4613" s="1" t="s">
        <v>9171</v>
      </c>
      <c r="B4613" s="1" t="s">
        <v>9172</v>
      </c>
      <c r="C4613" s="1" t="s">
        <v>9173</v>
      </c>
      <c r="D4613" s="1" t="s">
        <v>11</v>
      </c>
      <c r="E4613" s="1" t="s">
        <v>27</v>
      </c>
      <c r="F4613" s="1" t="s">
        <v>13</v>
      </c>
      <c r="G4613" s="1" t="s">
        <v>20</v>
      </c>
      <c r="H4613" s="1" t="s">
        <v>15</v>
      </c>
      <c r="I4613" s="2">
        <v>45683.0</v>
      </c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ht="15.75" customHeight="1">
      <c r="A4614" s="1" t="s">
        <v>9174</v>
      </c>
      <c r="B4614" s="1" t="s">
        <v>9175</v>
      </c>
      <c r="C4614" s="1">
        <v>3.1989060816E10</v>
      </c>
      <c r="D4614" s="1" t="s">
        <v>11</v>
      </c>
      <c r="E4614" s="1" t="s">
        <v>2258</v>
      </c>
      <c r="F4614" s="1" t="s">
        <v>13</v>
      </c>
      <c r="G4614" s="1" t="s">
        <v>20</v>
      </c>
      <c r="H4614" s="1" t="s">
        <v>15</v>
      </c>
      <c r="I4614" s="2">
        <v>45683.0</v>
      </c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ht="15.75" customHeight="1">
      <c r="A4615" s="1" t="s">
        <v>9176</v>
      </c>
      <c r="B4615" s="1" t="s">
        <v>9177</v>
      </c>
      <c r="C4615" s="1" t="s">
        <v>9178</v>
      </c>
      <c r="D4615" s="1" t="s">
        <v>11</v>
      </c>
      <c r="E4615" s="1" t="s">
        <v>99</v>
      </c>
      <c r="F4615" s="1" t="s">
        <v>13</v>
      </c>
      <c r="G4615" s="1" t="s">
        <v>20</v>
      </c>
      <c r="H4615" s="1" t="s">
        <v>15</v>
      </c>
      <c r="I4615" s="2">
        <v>45683.0</v>
      </c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ht="15.75" customHeight="1">
      <c r="A4616" s="1" t="s">
        <v>9029</v>
      </c>
      <c r="B4616" s="1" t="s">
        <v>9179</v>
      </c>
      <c r="C4616" s="1" t="s">
        <v>9180</v>
      </c>
      <c r="D4616" s="1" t="s">
        <v>11</v>
      </c>
      <c r="E4616" s="1" t="s">
        <v>37</v>
      </c>
      <c r="F4616" s="1" t="s">
        <v>13</v>
      </c>
      <c r="G4616" s="1" t="s">
        <v>20</v>
      </c>
      <c r="H4616" s="1" t="s">
        <v>116</v>
      </c>
      <c r="I4616" s="2">
        <v>45683.0</v>
      </c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ht="15.75" customHeight="1">
      <c r="A4617" s="1" t="s">
        <v>2727</v>
      </c>
      <c r="B4617" s="1" t="s">
        <v>9181</v>
      </c>
      <c r="C4617" s="1">
        <v>5.1989922741E10</v>
      </c>
      <c r="D4617" s="1" t="s">
        <v>11</v>
      </c>
      <c r="E4617" s="1" t="s">
        <v>49</v>
      </c>
      <c r="F4617" s="1" t="s">
        <v>13</v>
      </c>
      <c r="G4617" s="1" t="s">
        <v>14</v>
      </c>
      <c r="H4617" s="1" t="s">
        <v>15</v>
      </c>
      <c r="I4617" s="2">
        <v>45683.0</v>
      </c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ht="15.75" customHeight="1">
      <c r="A4618" s="1" t="s">
        <v>9182</v>
      </c>
      <c r="B4618" s="1" t="s">
        <v>9183</v>
      </c>
      <c r="C4618" s="1">
        <v>1.1958020959E10</v>
      </c>
      <c r="D4618" s="1" t="s">
        <v>11</v>
      </c>
      <c r="E4618" s="1" t="s">
        <v>37</v>
      </c>
      <c r="F4618" s="1" t="s">
        <v>13</v>
      </c>
      <c r="G4618" s="1" t="s">
        <v>20</v>
      </c>
      <c r="H4618" s="1" t="s">
        <v>143</v>
      </c>
      <c r="I4618" s="2">
        <v>45683.0</v>
      </c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ht="15.75" customHeight="1">
      <c r="A4619" s="1" t="s">
        <v>9184</v>
      </c>
      <c r="B4619" s="1" t="s">
        <v>9185</v>
      </c>
      <c r="C4619" s="1" t="s">
        <v>9186</v>
      </c>
      <c r="D4619" s="1" t="s">
        <v>11</v>
      </c>
      <c r="E4619" s="1" t="s">
        <v>123</v>
      </c>
      <c r="F4619" s="1" t="s">
        <v>13</v>
      </c>
      <c r="G4619" s="1" t="s">
        <v>20</v>
      </c>
      <c r="H4619" s="1" t="s">
        <v>15</v>
      </c>
      <c r="I4619" s="2">
        <v>45683.0</v>
      </c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ht="15.75" customHeight="1">
      <c r="A4620" s="1" t="s">
        <v>9187</v>
      </c>
      <c r="B4620" s="1" t="s">
        <v>9188</v>
      </c>
      <c r="C4620" s="1">
        <v>8.1983547525E10</v>
      </c>
      <c r="D4620" s="1" t="s">
        <v>11</v>
      </c>
      <c r="E4620" s="1" t="s">
        <v>37</v>
      </c>
      <c r="F4620" s="1" t="s">
        <v>13</v>
      </c>
      <c r="G4620" s="1" t="s">
        <v>20</v>
      </c>
      <c r="H4620" s="1" t="s">
        <v>116</v>
      </c>
      <c r="I4620" s="2">
        <v>45683.0</v>
      </c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ht="15.75" customHeight="1">
      <c r="A4621" s="1" t="s">
        <v>9189</v>
      </c>
      <c r="B4621" s="1" t="s">
        <v>9190</v>
      </c>
      <c r="C4621" s="1" t="s">
        <v>9191</v>
      </c>
      <c r="D4621" s="1" t="s">
        <v>11</v>
      </c>
      <c r="E4621" s="1" t="s">
        <v>112</v>
      </c>
      <c r="F4621" s="1" t="s">
        <v>13</v>
      </c>
      <c r="G4621" s="1" t="s">
        <v>20</v>
      </c>
      <c r="H4621" s="1" t="s">
        <v>44</v>
      </c>
      <c r="I4621" s="2">
        <v>45683.0</v>
      </c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ht="15.75" customHeight="1">
      <c r="A4622" s="1" t="s">
        <v>9192</v>
      </c>
      <c r="B4622" s="1" t="s">
        <v>9193</v>
      </c>
      <c r="C4622" s="1">
        <v>1.1959873108E10</v>
      </c>
      <c r="D4622" s="1" t="s">
        <v>11</v>
      </c>
      <c r="E4622" s="1" t="s">
        <v>27</v>
      </c>
      <c r="F4622" s="1" t="s">
        <v>13</v>
      </c>
      <c r="G4622" s="1" t="s">
        <v>20</v>
      </c>
      <c r="H4622" s="1" t="s">
        <v>15</v>
      </c>
      <c r="I4622" s="2">
        <v>45683.0</v>
      </c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ht="15.75" customHeight="1">
      <c r="A4623" s="1" t="s">
        <v>9194</v>
      </c>
      <c r="B4623" s="1" t="s">
        <v>9195</v>
      </c>
      <c r="C4623" s="1">
        <v>1.9996678394E10</v>
      </c>
      <c r="D4623" s="1" t="s">
        <v>11</v>
      </c>
      <c r="E4623" s="1" t="s">
        <v>123</v>
      </c>
      <c r="F4623" s="1" t="s">
        <v>13</v>
      </c>
      <c r="G4623" s="1" t="s">
        <v>14</v>
      </c>
      <c r="H4623" s="1" t="s">
        <v>15</v>
      </c>
      <c r="I4623" s="2">
        <v>45683.0</v>
      </c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ht="15.75" customHeight="1">
      <c r="A4624" s="1" t="s">
        <v>175</v>
      </c>
      <c r="B4624" s="1" t="s">
        <v>9196</v>
      </c>
      <c r="C4624" s="1">
        <v>8.5991426086E10</v>
      </c>
      <c r="D4624" s="1" t="s">
        <v>11</v>
      </c>
      <c r="E4624" s="1" t="s">
        <v>37</v>
      </c>
      <c r="F4624" s="1" t="s">
        <v>13</v>
      </c>
      <c r="G4624" s="1" t="s">
        <v>20</v>
      </c>
      <c r="H4624" s="1" t="s">
        <v>143</v>
      </c>
      <c r="I4624" s="2">
        <v>45683.0</v>
      </c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ht="15.75" customHeight="1">
      <c r="A4625" s="1" t="s">
        <v>9197</v>
      </c>
      <c r="B4625" s="1" t="s">
        <v>9198</v>
      </c>
      <c r="C4625" s="1">
        <v>1.198559955E10</v>
      </c>
      <c r="D4625" s="1" t="s">
        <v>11</v>
      </c>
      <c r="E4625" s="1" t="s">
        <v>37</v>
      </c>
      <c r="F4625" s="1" t="s">
        <v>13</v>
      </c>
      <c r="G4625" s="1" t="s">
        <v>20</v>
      </c>
      <c r="H4625" s="1" t="s">
        <v>116</v>
      </c>
      <c r="I4625" s="2">
        <v>45683.0</v>
      </c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ht="15.75" customHeight="1">
      <c r="A4626" s="1" t="s">
        <v>9199</v>
      </c>
      <c r="B4626" s="1" t="s">
        <v>9200</v>
      </c>
      <c r="C4626" s="1">
        <v>1.1966085718E10</v>
      </c>
      <c r="D4626" s="1" t="s">
        <v>11</v>
      </c>
      <c r="E4626" s="1" t="s">
        <v>27</v>
      </c>
      <c r="F4626" s="1" t="s">
        <v>13</v>
      </c>
      <c r="G4626" s="1" t="s">
        <v>20</v>
      </c>
      <c r="H4626" s="1" t="s">
        <v>65</v>
      </c>
      <c r="I4626" s="2">
        <v>45683.0</v>
      </c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ht="15.75" customHeight="1">
      <c r="A4627" s="1" t="s">
        <v>4689</v>
      </c>
      <c r="B4627" s="1" t="s">
        <v>9201</v>
      </c>
      <c r="C4627" s="1">
        <v>5.568999781025E12</v>
      </c>
      <c r="D4627" s="1" t="s">
        <v>11</v>
      </c>
      <c r="E4627" s="1" t="s">
        <v>27</v>
      </c>
      <c r="F4627" s="1" t="s">
        <v>13</v>
      </c>
      <c r="G4627" s="1" t="s">
        <v>20</v>
      </c>
      <c r="H4627" s="1" t="s">
        <v>15</v>
      </c>
      <c r="I4627" s="2">
        <v>45683.0</v>
      </c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ht="15.75" customHeight="1">
      <c r="A4628" s="1" t="s">
        <v>9202</v>
      </c>
      <c r="B4628" s="1" t="s">
        <v>9203</v>
      </c>
      <c r="C4628" s="1">
        <v>1.6991009401E10</v>
      </c>
      <c r="D4628" s="1" t="s">
        <v>11</v>
      </c>
      <c r="E4628" s="1" t="s">
        <v>12</v>
      </c>
      <c r="F4628" s="1" t="s">
        <v>13</v>
      </c>
      <c r="G4628" s="1" t="s">
        <v>20</v>
      </c>
      <c r="H4628" s="1" t="s">
        <v>15</v>
      </c>
      <c r="I4628" s="2">
        <v>45683.0</v>
      </c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ht="15.75" customHeight="1">
      <c r="A4629" s="1" t="s">
        <v>9204</v>
      </c>
      <c r="B4629" s="1" t="s">
        <v>9205</v>
      </c>
      <c r="C4629" s="1">
        <v>5.527997667335E12</v>
      </c>
      <c r="D4629" s="1" t="s">
        <v>11</v>
      </c>
      <c r="E4629" s="1" t="s">
        <v>123</v>
      </c>
      <c r="F4629" s="1" t="s">
        <v>13</v>
      </c>
      <c r="G4629" s="1" t="s">
        <v>14</v>
      </c>
      <c r="H4629" s="1" t="s">
        <v>15</v>
      </c>
      <c r="I4629" s="2">
        <v>45683.0</v>
      </c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ht="15.75" customHeight="1">
      <c r="A4630" s="1" t="s">
        <v>9206</v>
      </c>
      <c r="B4630" s="1" t="s">
        <v>9207</v>
      </c>
      <c r="C4630" s="1">
        <v>4.1984440935E10</v>
      </c>
      <c r="D4630" s="1" t="s">
        <v>11</v>
      </c>
      <c r="E4630" s="1" t="s">
        <v>27</v>
      </c>
      <c r="F4630" s="1" t="s">
        <v>13</v>
      </c>
      <c r="G4630" s="1" t="s">
        <v>20</v>
      </c>
      <c r="H4630" s="1" t="s">
        <v>65</v>
      </c>
      <c r="I4630" s="2">
        <v>45683.0</v>
      </c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ht="15.75" customHeight="1">
      <c r="A4631" s="1" t="s">
        <v>9208</v>
      </c>
      <c r="B4631" s="1" t="s">
        <v>9209</v>
      </c>
      <c r="C4631" s="1">
        <v>1.4981742125E10</v>
      </c>
      <c r="D4631" s="1" t="s">
        <v>11</v>
      </c>
      <c r="E4631" s="1" t="s">
        <v>37</v>
      </c>
      <c r="F4631" s="1" t="s">
        <v>13</v>
      </c>
      <c r="G4631" s="1" t="s">
        <v>20</v>
      </c>
      <c r="H4631" s="1" t="s">
        <v>116</v>
      </c>
      <c r="I4631" s="2">
        <v>45683.0</v>
      </c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ht="15.75" customHeight="1">
      <c r="A4632" s="1" t="s">
        <v>1228</v>
      </c>
      <c r="B4632" s="1" t="s">
        <v>9210</v>
      </c>
      <c r="C4632" s="1" t="s">
        <v>9211</v>
      </c>
      <c r="D4632" s="1" t="s">
        <v>11</v>
      </c>
      <c r="E4632" s="1" t="s">
        <v>123</v>
      </c>
      <c r="F4632" s="1" t="s">
        <v>13</v>
      </c>
      <c r="G4632" s="1" t="s">
        <v>14</v>
      </c>
      <c r="H4632" s="1" t="s">
        <v>15</v>
      </c>
      <c r="I4632" s="2">
        <v>45683.0</v>
      </c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ht="15.75" customHeight="1">
      <c r="A4633" s="1" t="s">
        <v>9212</v>
      </c>
      <c r="B4633" s="1" t="s">
        <v>9213</v>
      </c>
      <c r="C4633" s="1">
        <v>4.7992927559E10</v>
      </c>
      <c r="D4633" s="1" t="s">
        <v>11</v>
      </c>
      <c r="E4633" s="1" t="s">
        <v>27</v>
      </c>
      <c r="F4633" s="1" t="s">
        <v>13</v>
      </c>
      <c r="G4633" s="1" t="s">
        <v>14</v>
      </c>
      <c r="H4633" s="1" t="s">
        <v>15</v>
      </c>
      <c r="I4633" s="2">
        <v>45683.0</v>
      </c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ht="15.75" customHeight="1">
      <c r="A4634" s="1" t="s">
        <v>9214</v>
      </c>
      <c r="B4634" s="1" t="s">
        <v>9215</v>
      </c>
      <c r="C4634" s="1">
        <v>1.9991480644E10</v>
      </c>
      <c r="D4634" s="1" t="s">
        <v>14</v>
      </c>
      <c r="E4634" s="1" t="s">
        <v>310</v>
      </c>
      <c r="F4634" s="1" t="s">
        <v>592</v>
      </c>
      <c r="G4634" s="1" t="s">
        <v>5398</v>
      </c>
      <c r="H4634" s="1" t="s">
        <v>5399</v>
      </c>
      <c r="I4634" s="2">
        <v>45683.0</v>
      </c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ht="15.75" customHeight="1">
      <c r="A4635" s="1" t="s">
        <v>1228</v>
      </c>
      <c r="B4635" s="1" t="s">
        <v>9216</v>
      </c>
      <c r="C4635" s="1">
        <v>1.196020218E10</v>
      </c>
      <c r="D4635" s="1" t="s">
        <v>11</v>
      </c>
      <c r="E4635" s="1" t="s">
        <v>27</v>
      </c>
      <c r="F4635" s="1" t="s">
        <v>13</v>
      </c>
      <c r="G4635" s="1" t="s">
        <v>20</v>
      </c>
      <c r="H4635" s="1" t="s">
        <v>65</v>
      </c>
      <c r="I4635" s="2">
        <v>45683.0</v>
      </c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ht="15.75" customHeight="1">
      <c r="A4636" s="1" t="s">
        <v>9217</v>
      </c>
      <c r="B4636" s="1" t="s">
        <v>9218</v>
      </c>
      <c r="C4636" s="1">
        <v>2.499972691E10</v>
      </c>
      <c r="D4636" s="1" t="s">
        <v>11</v>
      </c>
      <c r="E4636" s="1" t="s">
        <v>12</v>
      </c>
      <c r="F4636" s="1" t="s">
        <v>13</v>
      </c>
      <c r="G4636" s="1" t="s">
        <v>14</v>
      </c>
      <c r="H4636" s="1" t="s">
        <v>15</v>
      </c>
      <c r="I4636" s="2">
        <v>45683.0</v>
      </c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ht="15.75" customHeight="1">
      <c r="A4637" s="1" t="s">
        <v>9219</v>
      </c>
      <c r="B4637" s="1" t="s">
        <v>9220</v>
      </c>
      <c r="C4637" s="1">
        <v>9.1982771405E10</v>
      </c>
      <c r="D4637" s="1" t="s">
        <v>11</v>
      </c>
      <c r="E4637" s="1" t="s">
        <v>12</v>
      </c>
      <c r="F4637" s="1" t="s">
        <v>13</v>
      </c>
      <c r="G4637" s="1" t="s">
        <v>14</v>
      </c>
      <c r="H4637" s="1" t="s">
        <v>15</v>
      </c>
      <c r="I4637" s="2">
        <v>45683.0</v>
      </c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ht="15.75" customHeight="1">
      <c r="A4638" s="1" t="s">
        <v>772</v>
      </c>
      <c r="B4638" s="1" t="s">
        <v>9221</v>
      </c>
      <c r="C4638" s="1">
        <v>6.1996442534E10</v>
      </c>
      <c r="D4638" s="1" t="s">
        <v>11</v>
      </c>
      <c r="E4638" s="1" t="s">
        <v>96</v>
      </c>
      <c r="F4638" s="1" t="s">
        <v>13</v>
      </c>
      <c r="G4638" s="1" t="s">
        <v>20</v>
      </c>
      <c r="H4638" s="1" t="s">
        <v>15</v>
      </c>
      <c r="I4638" s="2">
        <v>45683.0</v>
      </c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ht="15.75" customHeight="1">
      <c r="A4639" s="1" t="s">
        <v>9222</v>
      </c>
      <c r="B4639" s="1" t="s">
        <v>9223</v>
      </c>
      <c r="C4639" s="1">
        <v>8.8996316615E10</v>
      </c>
      <c r="D4639" s="1" t="s">
        <v>11</v>
      </c>
      <c r="E4639" s="1" t="s">
        <v>37</v>
      </c>
      <c r="F4639" s="1" t="s">
        <v>13</v>
      </c>
      <c r="G4639" s="1" t="s">
        <v>20</v>
      </c>
      <c r="H4639" s="1" t="s">
        <v>116</v>
      </c>
      <c r="I4639" s="2">
        <v>45683.0</v>
      </c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ht="15.75" customHeight="1">
      <c r="A4640" s="1" t="s">
        <v>9224</v>
      </c>
      <c r="B4640" s="1" t="s">
        <v>9225</v>
      </c>
      <c r="C4640" s="1">
        <v>1.7997764567E10</v>
      </c>
      <c r="D4640" s="1" t="s">
        <v>11</v>
      </c>
      <c r="E4640" s="1" t="s">
        <v>27</v>
      </c>
      <c r="F4640" s="1" t="s">
        <v>13</v>
      </c>
      <c r="G4640" s="1" t="s">
        <v>14</v>
      </c>
      <c r="H4640" s="1" t="s">
        <v>24</v>
      </c>
      <c r="I4640" s="2">
        <v>45683.0</v>
      </c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ht="15.75" customHeight="1">
      <c r="A4641" s="1" t="s">
        <v>9226</v>
      </c>
      <c r="B4641" s="1" t="s">
        <v>9227</v>
      </c>
      <c r="C4641" s="1">
        <v>8.1994111199E10</v>
      </c>
      <c r="D4641" s="1" t="s">
        <v>11</v>
      </c>
      <c r="E4641" s="1" t="s">
        <v>37</v>
      </c>
      <c r="F4641" s="1" t="s">
        <v>13</v>
      </c>
      <c r="G4641" s="1" t="s">
        <v>20</v>
      </c>
      <c r="H4641" s="1" t="s">
        <v>116</v>
      </c>
      <c r="I4641" s="2">
        <v>45683.0</v>
      </c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ht="15.75" customHeight="1">
      <c r="A4642" s="1" t="s">
        <v>9228</v>
      </c>
      <c r="B4642" s="1" t="s">
        <v>9229</v>
      </c>
      <c r="C4642" s="1">
        <v>5.1981064527E10</v>
      </c>
      <c r="D4642" s="1" t="s">
        <v>11</v>
      </c>
      <c r="E4642" s="1" t="s">
        <v>318</v>
      </c>
      <c r="F4642" s="1" t="s">
        <v>13</v>
      </c>
      <c r="G4642" s="1" t="s">
        <v>20</v>
      </c>
      <c r="H4642" s="1" t="s">
        <v>15</v>
      </c>
      <c r="I4642" s="2">
        <v>45683.0</v>
      </c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ht="15.75" customHeight="1">
      <c r="A4643" s="1" t="s">
        <v>9230</v>
      </c>
      <c r="B4643" s="1" t="s">
        <v>9231</v>
      </c>
      <c r="C4643" s="1">
        <v>2.1970324697E10</v>
      </c>
      <c r="D4643" s="1" t="s">
        <v>11</v>
      </c>
      <c r="E4643" s="1" t="s">
        <v>31</v>
      </c>
      <c r="F4643" s="1" t="s">
        <v>13</v>
      </c>
      <c r="G4643" s="1" t="s">
        <v>14</v>
      </c>
      <c r="H4643" s="1" t="s">
        <v>24</v>
      </c>
      <c r="I4643" s="2">
        <v>45683.0</v>
      </c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ht="15.75" customHeight="1">
      <c r="A4644" s="1" t="s">
        <v>9232</v>
      </c>
      <c r="B4644" s="1" t="s">
        <v>9233</v>
      </c>
      <c r="C4644" s="1">
        <v>6.199892789E10</v>
      </c>
      <c r="D4644" s="1" t="s">
        <v>11</v>
      </c>
      <c r="E4644" s="1" t="s">
        <v>12</v>
      </c>
      <c r="F4644" s="1" t="s">
        <v>13</v>
      </c>
      <c r="G4644" s="1" t="s">
        <v>14</v>
      </c>
      <c r="H4644" s="1" t="s">
        <v>15</v>
      </c>
      <c r="I4644" s="2">
        <v>45683.0</v>
      </c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ht="15.75" customHeight="1">
      <c r="A4645" s="1" t="s">
        <v>9234</v>
      </c>
      <c r="B4645" s="1" t="s">
        <v>9235</v>
      </c>
      <c r="C4645" s="1">
        <v>5.598984654518E12</v>
      </c>
      <c r="D4645" s="1" t="s">
        <v>11</v>
      </c>
      <c r="E4645" s="1" t="s">
        <v>99</v>
      </c>
      <c r="F4645" s="1" t="s">
        <v>13</v>
      </c>
      <c r="G4645" s="1" t="s">
        <v>20</v>
      </c>
      <c r="H4645" s="1" t="s">
        <v>15</v>
      </c>
      <c r="I4645" s="2">
        <v>45683.0</v>
      </c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ht="15.75" customHeight="1">
      <c r="A4646" s="1" t="s">
        <v>9236</v>
      </c>
      <c r="B4646" s="1" t="s">
        <v>9237</v>
      </c>
      <c r="C4646" s="1">
        <v>1.8996228949E10</v>
      </c>
      <c r="D4646" s="1" t="s">
        <v>11</v>
      </c>
      <c r="E4646" s="1" t="s">
        <v>123</v>
      </c>
      <c r="F4646" s="1" t="s">
        <v>13</v>
      </c>
      <c r="G4646" s="1" t="s">
        <v>14</v>
      </c>
      <c r="H4646" s="1" t="s">
        <v>15</v>
      </c>
      <c r="I4646" s="2">
        <v>45683.0</v>
      </c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ht="15.75" customHeight="1">
      <c r="A4647" s="1" t="s">
        <v>9238</v>
      </c>
      <c r="B4647" s="1" t="s">
        <v>9239</v>
      </c>
      <c r="C4647" s="1">
        <v>6.699693357E10</v>
      </c>
      <c r="D4647" s="1" t="s">
        <v>11</v>
      </c>
      <c r="E4647" s="1" t="s">
        <v>12</v>
      </c>
      <c r="F4647" s="1" t="s">
        <v>13</v>
      </c>
      <c r="G4647" s="1" t="s">
        <v>14</v>
      </c>
      <c r="H4647" s="1" t="s">
        <v>15</v>
      </c>
      <c r="I4647" s="2">
        <v>45683.0</v>
      </c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ht="15.75" customHeight="1">
      <c r="A4648" s="1" t="s">
        <v>9240</v>
      </c>
      <c r="B4648" s="1" t="s">
        <v>9241</v>
      </c>
      <c r="C4648" s="1">
        <v>1.1933649234E10</v>
      </c>
      <c r="D4648" s="1" t="s">
        <v>11</v>
      </c>
      <c r="E4648" s="1" t="s">
        <v>12</v>
      </c>
      <c r="F4648" s="1" t="s">
        <v>13</v>
      </c>
      <c r="G4648" s="1" t="s">
        <v>14</v>
      </c>
      <c r="H4648" s="1" t="s">
        <v>15</v>
      </c>
      <c r="I4648" s="2">
        <v>45683.0</v>
      </c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ht="15.75" customHeight="1">
      <c r="A4649" s="1" t="s">
        <v>9242</v>
      </c>
      <c r="B4649" s="1" t="s">
        <v>9243</v>
      </c>
      <c r="C4649" s="1">
        <v>6.6996242007E10</v>
      </c>
      <c r="D4649" s="1" t="s">
        <v>11</v>
      </c>
      <c r="E4649" s="1" t="s">
        <v>123</v>
      </c>
      <c r="F4649" s="1" t="s">
        <v>13</v>
      </c>
      <c r="G4649" s="1" t="s">
        <v>14</v>
      </c>
      <c r="H4649" s="1" t="s">
        <v>15</v>
      </c>
      <c r="I4649" s="2">
        <v>45683.0</v>
      </c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ht="15.75" customHeight="1">
      <c r="A4650" s="1" t="s">
        <v>971</v>
      </c>
      <c r="B4650" s="1" t="s">
        <v>9244</v>
      </c>
      <c r="C4650" s="1">
        <v>9.1981264736E10</v>
      </c>
      <c r="D4650" s="1" t="s">
        <v>11</v>
      </c>
      <c r="E4650" s="1" t="s">
        <v>261</v>
      </c>
      <c r="F4650" s="1" t="s">
        <v>13</v>
      </c>
      <c r="G4650" s="1" t="s">
        <v>20</v>
      </c>
      <c r="H4650" s="1" t="s">
        <v>15</v>
      </c>
      <c r="I4650" s="2">
        <v>45683.0</v>
      </c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ht="15.75" customHeight="1">
      <c r="A4651" s="1" t="s">
        <v>9245</v>
      </c>
      <c r="B4651" s="1" t="s">
        <v>9246</v>
      </c>
      <c r="C4651" s="1">
        <v>3.4920009362E10</v>
      </c>
      <c r="D4651" s="1" t="s">
        <v>11</v>
      </c>
      <c r="E4651" s="1" t="s">
        <v>12</v>
      </c>
      <c r="F4651" s="1" t="s">
        <v>13</v>
      </c>
      <c r="G4651" s="1" t="s">
        <v>14</v>
      </c>
      <c r="H4651" s="1" t="s">
        <v>15</v>
      </c>
      <c r="I4651" s="2">
        <v>45683.0</v>
      </c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ht="15.75" customHeight="1">
      <c r="A4652" s="1" t="s">
        <v>9247</v>
      </c>
      <c r="B4652" s="1" t="s">
        <v>9248</v>
      </c>
      <c r="C4652" s="1">
        <v>7.5988585042E10</v>
      </c>
      <c r="D4652" s="1" t="s">
        <v>11</v>
      </c>
      <c r="E4652" s="1" t="s">
        <v>12</v>
      </c>
      <c r="F4652" s="1" t="s">
        <v>13</v>
      </c>
      <c r="G4652" s="1" t="s">
        <v>20</v>
      </c>
      <c r="H4652" s="1" t="s">
        <v>15</v>
      </c>
      <c r="I4652" s="2">
        <v>45683.0</v>
      </c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ht="15.75" customHeight="1">
      <c r="A4653" s="1" t="s">
        <v>9249</v>
      </c>
      <c r="B4653" s="1" t="s">
        <v>9250</v>
      </c>
      <c r="C4653" s="1">
        <v>4.6991292414E10</v>
      </c>
      <c r="D4653" s="1" t="s">
        <v>11</v>
      </c>
      <c r="E4653" s="1" t="s">
        <v>2258</v>
      </c>
      <c r="F4653" s="1" t="s">
        <v>13</v>
      </c>
      <c r="G4653" s="1" t="s">
        <v>14</v>
      </c>
      <c r="H4653" s="1" t="s">
        <v>15</v>
      </c>
      <c r="I4653" s="2">
        <v>45683.0</v>
      </c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ht="15.75" customHeight="1">
      <c r="A4654" s="1" t="s">
        <v>9251</v>
      </c>
      <c r="B4654" s="1" t="s">
        <v>9252</v>
      </c>
      <c r="C4654" s="1">
        <v>5.4999607923E10</v>
      </c>
      <c r="D4654" s="1" t="s">
        <v>11</v>
      </c>
      <c r="E4654" s="1" t="s">
        <v>23</v>
      </c>
      <c r="F4654" s="1" t="s">
        <v>13</v>
      </c>
      <c r="G4654" s="1" t="s">
        <v>20</v>
      </c>
      <c r="H4654" s="1" t="s">
        <v>15</v>
      </c>
      <c r="I4654" s="2">
        <v>45683.0</v>
      </c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ht="15.75" customHeight="1">
      <c r="A4655" s="1" t="s">
        <v>9253</v>
      </c>
      <c r="B4655" s="1" t="s">
        <v>9254</v>
      </c>
      <c r="C4655" s="1">
        <v>5.531987005823E12</v>
      </c>
      <c r="D4655" s="1" t="s">
        <v>11</v>
      </c>
      <c r="E4655" s="1" t="s">
        <v>27</v>
      </c>
      <c r="F4655" s="1" t="s">
        <v>13</v>
      </c>
      <c r="G4655" s="1" t="s">
        <v>20</v>
      </c>
      <c r="H4655" s="1" t="s">
        <v>24</v>
      </c>
      <c r="I4655" s="2">
        <v>45683.0</v>
      </c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ht="15.75" customHeight="1">
      <c r="A4656" s="1" t="s">
        <v>9255</v>
      </c>
      <c r="B4656" s="1" t="s">
        <v>9256</v>
      </c>
      <c r="C4656" s="1">
        <v>1.1964233059E10</v>
      </c>
      <c r="D4656" s="1" t="s">
        <v>11</v>
      </c>
      <c r="E4656" s="1" t="s">
        <v>37</v>
      </c>
      <c r="F4656" s="1" t="s">
        <v>13</v>
      </c>
      <c r="G4656" s="1" t="s">
        <v>14</v>
      </c>
      <c r="H4656" s="1" t="s">
        <v>143</v>
      </c>
      <c r="I4656" s="2">
        <v>45683.0</v>
      </c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ht="15.75" customHeight="1">
      <c r="A4657" s="1" t="s">
        <v>9257</v>
      </c>
      <c r="B4657" s="1" t="s">
        <v>9258</v>
      </c>
      <c r="C4657" s="1">
        <v>1.4997761343E10</v>
      </c>
      <c r="D4657" s="1" t="s">
        <v>11</v>
      </c>
      <c r="E4657" s="1" t="s">
        <v>37</v>
      </c>
      <c r="F4657" s="1" t="s">
        <v>13</v>
      </c>
      <c r="G4657" s="1" t="s">
        <v>14</v>
      </c>
      <c r="H4657" s="1" t="s">
        <v>4846</v>
      </c>
      <c r="I4657" s="2">
        <v>45683.0</v>
      </c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ht="15.75" customHeight="1">
      <c r="A4658" s="1" t="s">
        <v>9259</v>
      </c>
      <c r="B4658" s="1" t="s">
        <v>9260</v>
      </c>
      <c r="C4658" s="1">
        <v>3.8998972613E10</v>
      </c>
      <c r="D4658" s="1" t="s">
        <v>11</v>
      </c>
      <c r="E4658" s="1" t="s">
        <v>37</v>
      </c>
      <c r="F4658" s="1" t="s">
        <v>13</v>
      </c>
      <c r="G4658" s="1" t="s">
        <v>20</v>
      </c>
      <c r="H4658" s="1" t="s">
        <v>2100</v>
      </c>
      <c r="I4658" s="2">
        <v>45683.0</v>
      </c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ht="15.75" customHeight="1">
      <c r="A4659" s="1" t="s">
        <v>9261</v>
      </c>
      <c r="B4659" s="1" t="s">
        <v>9262</v>
      </c>
      <c r="C4659" s="1">
        <v>8.2999807969E10</v>
      </c>
      <c r="D4659" s="1" t="s">
        <v>11</v>
      </c>
      <c r="E4659" s="1" t="s">
        <v>37</v>
      </c>
      <c r="F4659" s="1" t="s">
        <v>13</v>
      </c>
      <c r="G4659" s="1" t="s">
        <v>20</v>
      </c>
      <c r="H4659" s="1" t="s">
        <v>116</v>
      </c>
      <c r="I4659" s="2">
        <v>45683.0</v>
      </c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ht="15.75" customHeight="1">
      <c r="A4660" s="1" t="s">
        <v>9263</v>
      </c>
      <c r="B4660" s="1" t="s">
        <v>9264</v>
      </c>
      <c r="C4660" s="1">
        <v>8.2993893369E10</v>
      </c>
      <c r="D4660" s="1" t="s">
        <v>11</v>
      </c>
      <c r="E4660" s="1" t="s">
        <v>27</v>
      </c>
      <c r="F4660" s="1" t="s">
        <v>13</v>
      </c>
      <c r="G4660" s="1" t="s">
        <v>20</v>
      </c>
      <c r="H4660" s="1" t="s">
        <v>15</v>
      </c>
      <c r="I4660" s="2">
        <v>45683.0</v>
      </c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ht="15.75" customHeight="1">
      <c r="A4661" s="1" t="s">
        <v>9265</v>
      </c>
      <c r="B4661" s="1" t="s">
        <v>9266</v>
      </c>
      <c r="C4661" s="1">
        <v>3.8997529881E10</v>
      </c>
      <c r="D4661" s="1" t="s">
        <v>11</v>
      </c>
      <c r="E4661" s="1" t="s">
        <v>27</v>
      </c>
      <c r="F4661" s="1" t="s">
        <v>13</v>
      </c>
      <c r="G4661" s="1" t="s">
        <v>20</v>
      </c>
      <c r="H4661" s="1" t="s">
        <v>15</v>
      </c>
      <c r="I4661" s="2">
        <v>45683.0</v>
      </c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ht="15.75" customHeight="1">
      <c r="A4662" s="1" t="s">
        <v>9267</v>
      </c>
      <c r="B4662" s="1" t="s">
        <v>9268</v>
      </c>
      <c r="C4662" s="1">
        <v>4.7999584269E10</v>
      </c>
      <c r="D4662" s="1" t="s">
        <v>11</v>
      </c>
      <c r="E4662" s="1" t="s">
        <v>27</v>
      </c>
      <c r="F4662" s="1" t="s">
        <v>13</v>
      </c>
      <c r="G4662" s="1" t="s">
        <v>14</v>
      </c>
      <c r="H4662" s="1" t="s">
        <v>15</v>
      </c>
      <c r="I4662" s="2">
        <v>45683.0</v>
      </c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ht="15.75" customHeight="1">
      <c r="A4663" s="1" t="s">
        <v>9269</v>
      </c>
      <c r="B4663" s="1" t="s">
        <v>9270</v>
      </c>
      <c r="C4663" s="1">
        <v>3.5988988951E10</v>
      </c>
      <c r="D4663" s="1" t="s">
        <v>11</v>
      </c>
      <c r="E4663" s="1" t="s">
        <v>261</v>
      </c>
      <c r="F4663" s="1" t="s">
        <v>13</v>
      </c>
      <c r="G4663" s="1" t="s">
        <v>20</v>
      </c>
      <c r="H4663" s="1" t="s">
        <v>15</v>
      </c>
      <c r="I4663" s="2">
        <v>45683.0</v>
      </c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ht="15.75" customHeight="1">
      <c r="A4664" s="1" t="s">
        <v>9271</v>
      </c>
      <c r="B4664" s="1" t="s">
        <v>9272</v>
      </c>
      <c r="C4664" s="1">
        <v>6.298207283E10</v>
      </c>
      <c r="D4664" s="1" t="s">
        <v>11</v>
      </c>
      <c r="E4664" s="1" t="s">
        <v>12</v>
      </c>
      <c r="F4664" s="1" t="s">
        <v>13</v>
      </c>
      <c r="G4664" s="1" t="s">
        <v>14</v>
      </c>
      <c r="H4664" s="1" t="s">
        <v>15</v>
      </c>
      <c r="I4664" s="2">
        <v>45683.0</v>
      </c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ht="15.75" customHeight="1">
      <c r="A4665" s="1" t="s">
        <v>9273</v>
      </c>
      <c r="B4665" s="1" t="s">
        <v>9274</v>
      </c>
      <c r="C4665" s="1" t="s">
        <v>9275</v>
      </c>
      <c r="D4665" s="1" t="s">
        <v>11</v>
      </c>
      <c r="E4665" s="1" t="s">
        <v>49</v>
      </c>
      <c r="F4665" s="1" t="s">
        <v>13</v>
      </c>
      <c r="G4665" s="1" t="s">
        <v>20</v>
      </c>
      <c r="H4665" s="1" t="s">
        <v>44</v>
      </c>
      <c r="I4665" s="2">
        <v>45683.0</v>
      </c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ht="15.75" customHeight="1">
      <c r="A4666" s="1" t="s">
        <v>9276</v>
      </c>
      <c r="B4666" s="1" t="s">
        <v>9277</v>
      </c>
      <c r="C4666" s="1">
        <v>8.4981854471E10</v>
      </c>
      <c r="D4666" s="1" t="s">
        <v>11</v>
      </c>
      <c r="E4666" s="1" t="s">
        <v>37</v>
      </c>
      <c r="F4666" s="1" t="s">
        <v>13</v>
      </c>
      <c r="G4666" s="1" t="s">
        <v>20</v>
      </c>
      <c r="H4666" s="1" t="s">
        <v>15</v>
      </c>
      <c r="I4666" s="2">
        <v>45683.0</v>
      </c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ht="15.75" customHeight="1">
      <c r="A4667" s="1" t="s">
        <v>9278</v>
      </c>
      <c r="B4667" s="1" t="s">
        <v>9279</v>
      </c>
      <c r="C4667" s="1">
        <v>9.9992264004E10</v>
      </c>
      <c r="D4667" s="1" t="s">
        <v>11</v>
      </c>
      <c r="E4667" s="1" t="s">
        <v>99</v>
      </c>
      <c r="F4667" s="1" t="s">
        <v>13</v>
      </c>
      <c r="G4667" s="1" t="s">
        <v>20</v>
      </c>
      <c r="H4667" s="1" t="s">
        <v>15</v>
      </c>
      <c r="I4667" s="2">
        <v>45683.0</v>
      </c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ht="15.75" customHeight="1">
      <c r="A4668" s="1" t="s">
        <v>9280</v>
      </c>
      <c r="B4668" s="1" t="s">
        <v>9281</v>
      </c>
      <c r="C4668" s="1">
        <v>1.7992466166E10</v>
      </c>
      <c r="D4668" s="1" t="s">
        <v>11</v>
      </c>
      <c r="E4668" s="1" t="s">
        <v>23</v>
      </c>
      <c r="F4668" s="1" t="s">
        <v>13</v>
      </c>
      <c r="G4668" s="1" t="s">
        <v>20</v>
      </c>
      <c r="H4668" s="1" t="s">
        <v>15</v>
      </c>
      <c r="I4668" s="2">
        <v>45683.0</v>
      </c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ht="15.75" customHeight="1">
      <c r="A4669" s="1" t="s">
        <v>9282</v>
      </c>
      <c r="B4669" s="1" t="s">
        <v>9283</v>
      </c>
      <c r="C4669" s="1">
        <v>1.1933521656E10</v>
      </c>
      <c r="D4669" s="1" t="s">
        <v>11</v>
      </c>
      <c r="E4669" s="1" t="s">
        <v>318</v>
      </c>
      <c r="F4669" s="1" t="s">
        <v>13</v>
      </c>
      <c r="G4669" s="1" t="s">
        <v>14</v>
      </c>
      <c r="H4669" s="1" t="s">
        <v>15</v>
      </c>
      <c r="I4669" s="2">
        <v>45683.0</v>
      </c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ht="15.75" customHeight="1">
      <c r="A4670" s="1" t="s">
        <v>1410</v>
      </c>
      <c r="B4670" s="1" t="s">
        <v>9284</v>
      </c>
      <c r="C4670" s="1">
        <v>8.5991119282E10</v>
      </c>
      <c r="D4670" s="1" t="s">
        <v>11</v>
      </c>
      <c r="E4670" s="1" t="s">
        <v>23</v>
      </c>
      <c r="F4670" s="1" t="s">
        <v>13</v>
      </c>
      <c r="G4670" s="1" t="s">
        <v>20</v>
      </c>
      <c r="H4670" s="1" t="s">
        <v>15</v>
      </c>
      <c r="I4670" s="2">
        <v>45683.0</v>
      </c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ht="15.75" customHeight="1">
      <c r="A4671" s="1" t="s">
        <v>9285</v>
      </c>
      <c r="B4671" s="1" t="s">
        <v>9286</v>
      </c>
      <c r="C4671" s="1">
        <v>1.9988350497E10</v>
      </c>
      <c r="D4671" s="1" t="s">
        <v>11</v>
      </c>
      <c r="E4671" s="1" t="s">
        <v>112</v>
      </c>
      <c r="F4671" s="1" t="s">
        <v>13</v>
      </c>
      <c r="G4671" s="1" t="s">
        <v>14</v>
      </c>
      <c r="H4671" s="1" t="s">
        <v>24</v>
      </c>
      <c r="I4671" s="2">
        <v>45683.0</v>
      </c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ht="15.75" customHeight="1">
      <c r="A4672" s="1" t="s">
        <v>550</v>
      </c>
      <c r="B4672" s="1" t="s">
        <v>9287</v>
      </c>
      <c r="C4672" s="1">
        <v>5.4996859049E10</v>
      </c>
      <c r="D4672" s="1" t="s">
        <v>11</v>
      </c>
      <c r="E4672" s="1" t="s">
        <v>37</v>
      </c>
      <c r="F4672" s="1" t="s">
        <v>13</v>
      </c>
      <c r="G4672" s="1" t="s">
        <v>20</v>
      </c>
      <c r="H4672" s="1" t="s">
        <v>116</v>
      </c>
      <c r="I4672" s="2">
        <v>45683.0</v>
      </c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ht="15.75" customHeight="1">
      <c r="A4673" s="1" t="s">
        <v>9288</v>
      </c>
      <c r="B4673" s="1" t="s">
        <v>9289</v>
      </c>
      <c r="C4673" s="1">
        <v>5.599646552E10</v>
      </c>
      <c r="D4673" s="1" t="s">
        <v>11</v>
      </c>
      <c r="E4673" s="1" t="s">
        <v>49</v>
      </c>
      <c r="F4673" s="1" t="s">
        <v>13</v>
      </c>
      <c r="G4673" s="1" t="s">
        <v>14</v>
      </c>
      <c r="H4673" s="1" t="s">
        <v>15</v>
      </c>
      <c r="I4673" s="2">
        <v>45683.0</v>
      </c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ht="15.75" customHeight="1">
      <c r="A4674" s="1" t="s">
        <v>9290</v>
      </c>
      <c r="B4674" s="1" t="s">
        <v>9291</v>
      </c>
      <c r="C4674" s="1">
        <v>9.9981542449E10</v>
      </c>
      <c r="D4674" s="1" t="s">
        <v>11</v>
      </c>
      <c r="E4674" s="1" t="s">
        <v>40</v>
      </c>
      <c r="F4674" s="1" t="s">
        <v>13</v>
      </c>
      <c r="G4674" s="1" t="s">
        <v>20</v>
      </c>
      <c r="H4674" s="1" t="s">
        <v>15</v>
      </c>
      <c r="I4674" s="2">
        <v>45683.0</v>
      </c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ht="15.75" customHeight="1">
      <c r="A4675" s="1" t="s">
        <v>9292</v>
      </c>
      <c r="B4675" s="1" t="s">
        <v>9293</v>
      </c>
      <c r="C4675" s="1">
        <v>7.182143926E9</v>
      </c>
      <c r="D4675" s="1" t="s">
        <v>11</v>
      </c>
      <c r="E4675" s="1" t="s">
        <v>37</v>
      </c>
      <c r="F4675" s="1" t="s">
        <v>13</v>
      </c>
      <c r="G4675" s="1" t="s">
        <v>20</v>
      </c>
      <c r="H4675" s="1" t="s">
        <v>116</v>
      </c>
      <c r="I4675" s="2">
        <v>45683.0</v>
      </c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ht="15.75" customHeight="1">
      <c r="A4676" s="1" t="s">
        <v>9294</v>
      </c>
      <c r="B4676" s="1" t="s">
        <v>9295</v>
      </c>
      <c r="C4676" s="1">
        <v>2.1968956896E10</v>
      </c>
      <c r="D4676" s="1" t="s">
        <v>11</v>
      </c>
      <c r="E4676" s="1" t="s">
        <v>27</v>
      </c>
      <c r="F4676" s="1" t="s">
        <v>13</v>
      </c>
      <c r="G4676" s="1" t="s">
        <v>20</v>
      </c>
      <c r="H4676" s="1" t="s">
        <v>15</v>
      </c>
      <c r="I4676" s="2">
        <v>45683.0</v>
      </c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ht="15.75" customHeight="1">
      <c r="A4677" s="1" t="s">
        <v>9296</v>
      </c>
      <c r="B4677" s="1" t="s">
        <v>9297</v>
      </c>
      <c r="C4677" s="1">
        <v>1.8996802003E10</v>
      </c>
      <c r="D4677" s="1" t="s">
        <v>11</v>
      </c>
      <c r="E4677" s="1" t="s">
        <v>40</v>
      </c>
      <c r="F4677" s="1" t="s">
        <v>13</v>
      </c>
      <c r="G4677" s="1" t="s">
        <v>20</v>
      </c>
      <c r="H4677" s="1" t="s">
        <v>15</v>
      </c>
      <c r="I4677" s="2">
        <v>45683.0</v>
      </c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ht="15.75" customHeight="1">
      <c r="A4678" s="1" t="s">
        <v>9298</v>
      </c>
      <c r="B4678" s="1" t="s">
        <v>9299</v>
      </c>
      <c r="C4678" s="1">
        <v>3.1997363421E10</v>
      </c>
      <c r="D4678" s="1" t="s">
        <v>11</v>
      </c>
      <c r="E4678" s="1" t="s">
        <v>27</v>
      </c>
      <c r="F4678" s="1" t="s">
        <v>13</v>
      </c>
      <c r="G4678" s="1" t="s">
        <v>20</v>
      </c>
      <c r="H4678" s="1" t="s">
        <v>15</v>
      </c>
      <c r="I4678" s="2">
        <v>45683.0</v>
      </c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ht="15.75" customHeight="1">
      <c r="A4679" s="1" t="s">
        <v>9300</v>
      </c>
      <c r="B4679" s="1" t="s">
        <v>9301</v>
      </c>
      <c r="C4679" s="1">
        <v>4.7997511362E10</v>
      </c>
      <c r="D4679" s="1" t="s">
        <v>11</v>
      </c>
      <c r="E4679" s="1" t="s">
        <v>27</v>
      </c>
      <c r="F4679" s="1" t="s">
        <v>13</v>
      </c>
      <c r="G4679" s="1" t="s">
        <v>14</v>
      </c>
      <c r="H4679" s="1" t="s">
        <v>15</v>
      </c>
      <c r="I4679" s="2">
        <v>45683.0</v>
      </c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ht="15.75" customHeight="1">
      <c r="A4680" s="1" t="s">
        <v>9302</v>
      </c>
      <c r="B4680" s="1" t="s">
        <v>9303</v>
      </c>
      <c r="C4680" s="1" t="s">
        <v>9304</v>
      </c>
      <c r="D4680" s="1" t="s">
        <v>11</v>
      </c>
      <c r="E4680" s="1" t="s">
        <v>27</v>
      </c>
      <c r="F4680" s="1" t="s">
        <v>13</v>
      </c>
      <c r="G4680" s="1" t="s">
        <v>20</v>
      </c>
      <c r="H4680" s="1" t="s">
        <v>65</v>
      </c>
      <c r="I4680" s="2">
        <v>45683.0</v>
      </c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ht="15.75" customHeight="1">
      <c r="A4681" s="1" t="s">
        <v>9305</v>
      </c>
      <c r="B4681" s="1" t="s">
        <v>9306</v>
      </c>
      <c r="C4681" s="1">
        <v>9.2982865277E10</v>
      </c>
      <c r="D4681" s="1" t="s">
        <v>11</v>
      </c>
      <c r="E4681" s="1" t="s">
        <v>96</v>
      </c>
      <c r="F4681" s="1" t="s">
        <v>13</v>
      </c>
      <c r="G4681" s="1" t="s">
        <v>20</v>
      </c>
      <c r="H4681" s="1" t="s">
        <v>24</v>
      </c>
      <c r="I4681" s="2">
        <v>45683.0</v>
      </c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ht="15.75" customHeight="1">
      <c r="A4682" s="1" t="s">
        <v>9307</v>
      </c>
      <c r="B4682" s="1" t="s">
        <v>9308</v>
      </c>
      <c r="C4682" s="1" t="s">
        <v>9309</v>
      </c>
      <c r="D4682" s="1" t="s">
        <v>11</v>
      </c>
      <c r="E4682" s="1" t="s">
        <v>96</v>
      </c>
      <c r="F4682" s="1" t="s">
        <v>13</v>
      </c>
      <c r="G4682" s="1" t="s">
        <v>20</v>
      </c>
      <c r="H4682" s="1" t="s">
        <v>15</v>
      </c>
      <c r="I4682" s="2">
        <v>45683.0</v>
      </c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ht="15.75" customHeight="1">
      <c r="A4683" s="1" t="s">
        <v>9310</v>
      </c>
      <c r="B4683" s="1" t="s">
        <v>9311</v>
      </c>
      <c r="C4683" s="1">
        <v>2.7998508957E10</v>
      </c>
      <c r="D4683" s="1" t="s">
        <v>11</v>
      </c>
      <c r="E4683" s="1" t="s">
        <v>96</v>
      </c>
      <c r="F4683" s="1" t="s">
        <v>13</v>
      </c>
      <c r="G4683" s="1" t="s">
        <v>20</v>
      </c>
      <c r="H4683" s="1" t="s">
        <v>15</v>
      </c>
      <c r="I4683" s="2">
        <v>45683.0</v>
      </c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ht="15.75" customHeight="1">
      <c r="A4684" s="1" t="s">
        <v>9312</v>
      </c>
      <c r="B4684" s="1" t="s">
        <v>9313</v>
      </c>
      <c r="C4684" s="1">
        <v>4.1985377767E10</v>
      </c>
      <c r="D4684" s="1" t="s">
        <v>11</v>
      </c>
      <c r="E4684" s="1" t="s">
        <v>31</v>
      </c>
      <c r="F4684" s="1" t="s">
        <v>13</v>
      </c>
      <c r="G4684" s="1" t="s">
        <v>20</v>
      </c>
      <c r="H4684" s="1" t="s">
        <v>44</v>
      </c>
      <c r="I4684" s="2">
        <v>45683.0</v>
      </c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ht="15.75" customHeight="1">
      <c r="A4685" s="1" t="s">
        <v>9314</v>
      </c>
      <c r="B4685" s="1" t="s">
        <v>9315</v>
      </c>
      <c r="C4685" s="1" t="s">
        <v>9316</v>
      </c>
      <c r="D4685" s="1" t="s">
        <v>11</v>
      </c>
      <c r="E4685" s="1" t="s">
        <v>27</v>
      </c>
      <c r="F4685" s="1" t="s">
        <v>13</v>
      </c>
      <c r="G4685" s="1" t="s">
        <v>20</v>
      </c>
      <c r="H4685" s="1" t="s">
        <v>65</v>
      </c>
      <c r="I4685" s="2">
        <v>45683.0</v>
      </c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ht="15.75" customHeight="1">
      <c r="A4686" s="1" t="s">
        <v>9317</v>
      </c>
      <c r="B4686" s="1" t="s">
        <v>9318</v>
      </c>
      <c r="C4686" s="1">
        <v>1.1947058125E10</v>
      </c>
      <c r="D4686" s="1" t="s">
        <v>11</v>
      </c>
      <c r="E4686" s="1" t="s">
        <v>23</v>
      </c>
      <c r="F4686" s="1" t="s">
        <v>13</v>
      </c>
      <c r="G4686" s="1" t="s">
        <v>14</v>
      </c>
      <c r="H4686" s="1" t="s">
        <v>15</v>
      </c>
      <c r="I4686" s="2">
        <v>45683.0</v>
      </c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ht="15.75" customHeight="1">
      <c r="A4687" s="1" t="s">
        <v>9319</v>
      </c>
      <c r="B4687" s="1" t="s">
        <v>9320</v>
      </c>
      <c r="C4687" s="1">
        <v>7.9981757383E10</v>
      </c>
      <c r="D4687" s="1" t="s">
        <v>11</v>
      </c>
      <c r="E4687" s="1" t="s">
        <v>27</v>
      </c>
      <c r="F4687" s="1" t="s">
        <v>13</v>
      </c>
      <c r="G4687" s="1" t="s">
        <v>14</v>
      </c>
      <c r="H4687" s="1" t="s">
        <v>15</v>
      </c>
      <c r="I4687" s="2">
        <v>45683.0</v>
      </c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ht="15.75" customHeight="1">
      <c r="A4688" s="1" t="s">
        <v>9321</v>
      </c>
      <c r="B4688" s="1" t="s">
        <v>9322</v>
      </c>
      <c r="C4688" s="1">
        <v>5.4992980158E10</v>
      </c>
      <c r="D4688" s="1" t="s">
        <v>11</v>
      </c>
      <c r="E4688" s="1" t="s">
        <v>12</v>
      </c>
      <c r="F4688" s="1" t="s">
        <v>13</v>
      </c>
      <c r="G4688" s="1" t="s">
        <v>14</v>
      </c>
      <c r="H4688" s="1" t="s">
        <v>15</v>
      </c>
      <c r="I4688" s="2">
        <v>45683.0</v>
      </c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ht="15.75" customHeight="1">
      <c r="A4689" s="1" t="s">
        <v>9323</v>
      </c>
      <c r="B4689" s="1" t="s">
        <v>9324</v>
      </c>
      <c r="C4689" s="1">
        <v>4.499838592E10</v>
      </c>
      <c r="D4689" s="1" t="s">
        <v>11</v>
      </c>
      <c r="E4689" s="1" t="s">
        <v>99</v>
      </c>
      <c r="F4689" s="1" t="s">
        <v>13</v>
      </c>
      <c r="G4689" s="1" t="s">
        <v>20</v>
      </c>
      <c r="H4689" s="1" t="s">
        <v>15</v>
      </c>
      <c r="I4689" s="2">
        <v>45683.0</v>
      </c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ht="15.75" customHeight="1">
      <c r="A4690" s="1" t="s">
        <v>9325</v>
      </c>
      <c r="B4690" s="1" t="s">
        <v>9326</v>
      </c>
      <c r="C4690" s="1">
        <v>4.8996974512E10</v>
      </c>
      <c r="D4690" s="1" t="s">
        <v>11</v>
      </c>
      <c r="E4690" s="1" t="s">
        <v>27</v>
      </c>
      <c r="F4690" s="1" t="s">
        <v>13</v>
      </c>
      <c r="G4690" s="1" t="s">
        <v>20</v>
      </c>
      <c r="H4690" s="1" t="s">
        <v>15</v>
      </c>
      <c r="I4690" s="2">
        <v>45683.0</v>
      </c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ht="15.75" customHeight="1">
      <c r="A4691" s="1" t="s">
        <v>9327</v>
      </c>
      <c r="B4691" s="1" t="s">
        <v>9328</v>
      </c>
      <c r="C4691" s="1">
        <v>1.6997666004E10</v>
      </c>
      <c r="D4691" s="1" t="s">
        <v>14</v>
      </c>
      <c r="E4691" s="1" t="s">
        <v>310</v>
      </c>
      <c r="F4691" s="1" t="s">
        <v>3031</v>
      </c>
      <c r="G4691" s="1" t="s">
        <v>9329</v>
      </c>
      <c r="H4691" s="1" t="s">
        <v>9330</v>
      </c>
      <c r="I4691" s="2">
        <v>45683.0</v>
      </c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ht="15.75" customHeight="1">
      <c r="A4692" s="1" t="s">
        <v>9331</v>
      </c>
      <c r="B4692" s="1" t="s">
        <v>9332</v>
      </c>
      <c r="C4692" s="1">
        <v>9.6981156796E10</v>
      </c>
      <c r="D4692" s="1" t="s">
        <v>11</v>
      </c>
      <c r="E4692" s="1" t="s">
        <v>27</v>
      </c>
      <c r="F4692" s="1" t="s">
        <v>13</v>
      </c>
      <c r="G4692" s="1" t="s">
        <v>20</v>
      </c>
      <c r="H4692" s="1" t="s">
        <v>24</v>
      </c>
      <c r="I4692" s="2">
        <v>45683.0</v>
      </c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ht="15.75" customHeight="1">
      <c r="A4693" s="1" t="s">
        <v>9333</v>
      </c>
      <c r="B4693" s="1" t="s">
        <v>9334</v>
      </c>
      <c r="C4693" s="1">
        <v>4.5998043816E10</v>
      </c>
      <c r="D4693" s="1" t="s">
        <v>11</v>
      </c>
      <c r="E4693" s="1" t="s">
        <v>37</v>
      </c>
      <c r="F4693" s="1" t="s">
        <v>13</v>
      </c>
      <c r="G4693" s="1" t="s">
        <v>20</v>
      </c>
      <c r="H4693" s="1" t="s">
        <v>126</v>
      </c>
      <c r="I4693" s="2">
        <v>45683.0</v>
      </c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ht="15.75" customHeight="1">
      <c r="A4694" s="1" t="s">
        <v>9335</v>
      </c>
      <c r="B4694" s="1" t="s">
        <v>9336</v>
      </c>
      <c r="C4694" s="1">
        <v>9.96972207E8</v>
      </c>
      <c r="D4694" s="1" t="s">
        <v>11</v>
      </c>
      <c r="E4694" s="1" t="s">
        <v>12</v>
      </c>
      <c r="F4694" s="1" t="s">
        <v>13</v>
      </c>
      <c r="G4694" s="1" t="s">
        <v>20</v>
      </c>
      <c r="H4694" s="1" t="s">
        <v>15</v>
      </c>
      <c r="I4694" s="2">
        <v>45683.0</v>
      </c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ht="15.75" customHeight="1">
      <c r="A4695" s="1" t="s">
        <v>9337</v>
      </c>
      <c r="B4695" s="1" t="s">
        <v>9338</v>
      </c>
      <c r="C4695" s="1" t="s">
        <v>9339</v>
      </c>
      <c r="D4695" s="1" t="s">
        <v>14</v>
      </c>
      <c r="E4695" s="1" t="s">
        <v>310</v>
      </c>
      <c r="F4695" s="1" t="s">
        <v>8622</v>
      </c>
      <c r="G4695" s="1" t="s">
        <v>8623</v>
      </c>
      <c r="H4695" s="1" t="s">
        <v>8624</v>
      </c>
      <c r="I4695" s="2">
        <v>45683.0</v>
      </c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ht="15.75" customHeight="1">
      <c r="A4696" s="1" t="s">
        <v>9340</v>
      </c>
      <c r="B4696" s="1" t="s">
        <v>9341</v>
      </c>
      <c r="C4696" s="1">
        <v>1.5996617016E10</v>
      </c>
      <c r="D4696" s="1" t="s">
        <v>11</v>
      </c>
      <c r="E4696" s="1" t="s">
        <v>27</v>
      </c>
      <c r="F4696" s="1" t="s">
        <v>13</v>
      </c>
      <c r="G4696" s="1" t="s">
        <v>20</v>
      </c>
      <c r="H4696" s="1" t="s">
        <v>24</v>
      </c>
      <c r="I4696" s="2">
        <v>45683.0</v>
      </c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ht="15.75" customHeight="1">
      <c r="A4697" s="1" t="s">
        <v>9342</v>
      </c>
      <c r="B4697" s="1" t="s">
        <v>9343</v>
      </c>
      <c r="C4697" s="1">
        <v>1.9991892322E10</v>
      </c>
      <c r="D4697" s="1" t="s">
        <v>11</v>
      </c>
      <c r="E4697" s="1" t="s">
        <v>40</v>
      </c>
      <c r="F4697" s="1" t="s">
        <v>13</v>
      </c>
      <c r="G4697" s="1" t="s">
        <v>20</v>
      </c>
      <c r="H4697" s="1" t="s">
        <v>15</v>
      </c>
      <c r="I4697" s="2">
        <v>45683.0</v>
      </c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ht="15.75" customHeight="1">
      <c r="A4698" s="1" t="s">
        <v>9344</v>
      </c>
      <c r="B4698" s="1" t="s">
        <v>9345</v>
      </c>
      <c r="C4698" s="1">
        <v>9.1981792031E10</v>
      </c>
      <c r="D4698" s="1" t="s">
        <v>11</v>
      </c>
      <c r="E4698" s="1" t="s">
        <v>27</v>
      </c>
      <c r="F4698" s="1" t="s">
        <v>13</v>
      </c>
      <c r="G4698" s="1" t="s">
        <v>20</v>
      </c>
      <c r="H4698" s="1" t="s">
        <v>65</v>
      </c>
      <c r="I4698" s="2">
        <v>45683.0</v>
      </c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ht="15.75" customHeight="1">
      <c r="A4699" s="1" t="s">
        <v>9346</v>
      </c>
      <c r="B4699" s="1" t="s">
        <v>9347</v>
      </c>
      <c r="C4699" s="1">
        <v>8.9994455811E10</v>
      </c>
      <c r="D4699" s="1" t="s">
        <v>11</v>
      </c>
      <c r="E4699" s="1" t="s">
        <v>12</v>
      </c>
      <c r="F4699" s="1" t="s">
        <v>13</v>
      </c>
      <c r="G4699" s="1" t="s">
        <v>14</v>
      </c>
      <c r="H4699" s="1" t="s">
        <v>15</v>
      </c>
      <c r="I4699" s="2">
        <v>45683.0</v>
      </c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ht="15.75" customHeight="1">
      <c r="A4700" s="1" t="s">
        <v>9348</v>
      </c>
      <c r="B4700" s="1" t="s">
        <v>9349</v>
      </c>
      <c r="C4700" s="1">
        <v>1.1995280978E10</v>
      </c>
      <c r="D4700" s="1" t="s">
        <v>11</v>
      </c>
      <c r="E4700" s="1" t="s">
        <v>27</v>
      </c>
      <c r="F4700" s="1" t="s">
        <v>13</v>
      </c>
      <c r="G4700" s="1" t="s">
        <v>20</v>
      </c>
      <c r="H4700" s="1" t="s">
        <v>65</v>
      </c>
      <c r="I4700" s="2">
        <v>45683.0</v>
      </c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ht="15.75" customHeight="1">
      <c r="A4701" s="1" t="s">
        <v>4402</v>
      </c>
      <c r="B4701" s="1" t="s">
        <v>9350</v>
      </c>
      <c r="C4701" s="1">
        <v>8.5992694218E10</v>
      </c>
      <c r="D4701" s="1" t="s">
        <v>11</v>
      </c>
      <c r="E4701" s="1" t="s">
        <v>12</v>
      </c>
      <c r="F4701" s="1" t="s">
        <v>13</v>
      </c>
      <c r="G4701" s="1" t="s">
        <v>20</v>
      </c>
      <c r="H4701" s="1" t="s">
        <v>15</v>
      </c>
      <c r="I4701" s="2">
        <v>45683.0</v>
      </c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ht="15.75" customHeight="1">
      <c r="A4702" s="1" t="s">
        <v>81</v>
      </c>
      <c r="B4702" s="1" t="s">
        <v>9351</v>
      </c>
      <c r="C4702" s="1" t="s">
        <v>9352</v>
      </c>
      <c r="D4702" s="1" t="s">
        <v>11</v>
      </c>
      <c r="E4702" s="1" t="s">
        <v>27</v>
      </c>
      <c r="F4702" s="1" t="s">
        <v>13</v>
      </c>
      <c r="G4702" s="1" t="s">
        <v>20</v>
      </c>
      <c r="H4702" s="1" t="s">
        <v>15</v>
      </c>
      <c r="I4702" s="2">
        <v>45683.0</v>
      </c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ht="15.75" customHeight="1">
      <c r="A4703" s="1" t="s">
        <v>810</v>
      </c>
      <c r="B4703" s="1" t="s">
        <v>9353</v>
      </c>
      <c r="C4703" s="1" t="s">
        <v>9354</v>
      </c>
      <c r="D4703" s="1" t="s">
        <v>11</v>
      </c>
      <c r="E4703" s="1" t="s">
        <v>12</v>
      </c>
      <c r="F4703" s="1" t="s">
        <v>13</v>
      </c>
      <c r="G4703" s="1" t="s">
        <v>14</v>
      </c>
      <c r="H4703" s="1" t="s">
        <v>15</v>
      </c>
      <c r="I4703" s="2">
        <v>45683.0</v>
      </c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ht="15.75" customHeight="1">
      <c r="A4704" s="1" t="s">
        <v>9355</v>
      </c>
      <c r="B4704" s="1" t="s">
        <v>9356</v>
      </c>
      <c r="C4704" s="1">
        <v>9.9984224749E10</v>
      </c>
      <c r="D4704" s="1" t="s">
        <v>11</v>
      </c>
      <c r="E4704" s="1" t="s">
        <v>37</v>
      </c>
      <c r="F4704" s="1" t="s">
        <v>13</v>
      </c>
      <c r="G4704" s="1" t="s">
        <v>20</v>
      </c>
      <c r="H4704" s="1" t="s">
        <v>15</v>
      </c>
      <c r="I4704" s="2">
        <v>45683.0</v>
      </c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ht="15.75" customHeight="1">
      <c r="A4705" s="1" t="s">
        <v>9357</v>
      </c>
      <c r="B4705" s="1" t="s">
        <v>9358</v>
      </c>
      <c r="C4705" s="1">
        <v>5.573999029294E12</v>
      </c>
      <c r="D4705" s="1" t="s">
        <v>11</v>
      </c>
      <c r="E4705" s="1" t="s">
        <v>12</v>
      </c>
      <c r="F4705" s="1" t="s">
        <v>13</v>
      </c>
      <c r="G4705" s="1" t="s">
        <v>20</v>
      </c>
      <c r="H4705" s="1" t="s">
        <v>15</v>
      </c>
      <c r="I4705" s="2">
        <v>45683.0</v>
      </c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ht="15.75" customHeight="1">
      <c r="A4706" s="1" t="s">
        <v>9359</v>
      </c>
      <c r="B4706" s="1" t="s">
        <v>9360</v>
      </c>
      <c r="C4706" s="1">
        <v>8.5997616E10</v>
      </c>
      <c r="D4706" s="1" t="s">
        <v>11</v>
      </c>
      <c r="E4706" s="1" t="s">
        <v>318</v>
      </c>
      <c r="F4706" s="1" t="s">
        <v>13</v>
      </c>
      <c r="G4706" s="1" t="s">
        <v>20</v>
      </c>
      <c r="H4706" s="1" t="s">
        <v>15</v>
      </c>
      <c r="I4706" s="2">
        <v>45683.0</v>
      </c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ht="15.75" customHeight="1">
      <c r="A4707" s="1" t="s">
        <v>9361</v>
      </c>
      <c r="B4707" s="1" t="s">
        <v>9362</v>
      </c>
      <c r="C4707" s="1" t="s">
        <v>9363</v>
      </c>
      <c r="D4707" s="1" t="s">
        <v>11</v>
      </c>
      <c r="E4707" s="1" t="s">
        <v>49</v>
      </c>
      <c r="F4707" s="1" t="s">
        <v>13</v>
      </c>
      <c r="G4707" s="1" t="s">
        <v>20</v>
      </c>
      <c r="H4707" s="1" t="s">
        <v>15</v>
      </c>
      <c r="I4707" s="2">
        <v>45683.0</v>
      </c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ht="15.75" customHeight="1">
      <c r="A4708" s="1" t="s">
        <v>9364</v>
      </c>
      <c r="B4708" s="1" t="s">
        <v>9365</v>
      </c>
      <c r="C4708" s="1">
        <v>9.3996580583E10</v>
      </c>
      <c r="D4708" s="1" t="s">
        <v>11</v>
      </c>
      <c r="E4708" s="1" t="s">
        <v>23</v>
      </c>
      <c r="F4708" s="1" t="s">
        <v>13</v>
      </c>
      <c r="G4708" s="1" t="s">
        <v>20</v>
      </c>
      <c r="H4708" s="1" t="s">
        <v>15</v>
      </c>
      <c r="I4708" s="2">
        <v>45683.0</v>
      </c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ht="15.75" customHeight="1">
      <c r="A4709" s="1" t="s">
        <v>2469</v>
      </c>
      <c r="B4709" s="1" t="s">
        <v>9366</v>
      </c>
      <c r="C4709" s="1">
        <v>6.9993045508E10</v>
      </c>
      <c r="D4709" s="1" t="s">
        <v>11</v>
      </c>
      <c r="E4709" s="1" t="s">
        <v>96</v>
      </c>
      <c r="F4709" s="1" t="s">
        <v>13</v>
      </c>
      <c r="G4709" s="1" t="s">
        <v>20</v>
      </c>
      <c r="H4709" s="1" t="s">
        <v>15</v>
      </c>
      <c r="I4709" s="2">
        <v>45683.0</v>
      </c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ht="15.75" customHeight="1">
      <c r="A4710" s="1" t="s">
        <v>9367</v>
      </c>
      <c r="B4710" s="1" t="s">
        <v>9368</v>
      </c>
      <c r="C4710" s="1">
        <v>1.1941683039E10</v>
      </c>
      <c r="D4710" s="1" t="s">
        <v>11</v>
      </c>
      <c r="E4710" s="1" t="s">
        <v>40</v>
      </c>
      <c r="F4710" s="1" t="s">
        <v>13</v>
      </c>
      <c r="G4710" s="1" t="s">
        <v>14</v>
      </c>
      <c r="H4710" s="1" t="s">
        <v>15</v>
      </c>
      <c r="I4710" s="2">
        <v>45683.0</v>
      </c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ht="15.75" customHeight="1">
      <c r="A4711" s="1" t="s">
        <v>9369</v>
      </c>
      <c r="B4711" s="1" t="s">
        <v>9370</v>
      </c>
      <c r="C4711" s="1">
        <v>6.499609399E10</v>
      </c>
      <c r="D4711" s="1" t="s">
        <v>11</v>
      </c>
      <c r="E4711" s="1" t="s">
        <v>27</v>
      </c>
      <c r="F4711" s="1" t="s">
        <v>13</v>
      </c>
      <c r="G4711" s="1" t="s">
        <v>20</v>
      </c>
      <c r="H4711" s="1" t="s">
        <v>15</v>
      </c>
      <c r="I4711" s="2">
        <v>45683.0</v>
      </c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ht="15.75" customHeight="1">
      <c r="A4712" s="1" t="s">
        <v>9371</v>
      </c>
      <c r="B4712" s="1" t="s">
        <v>9372</v>
      </c>
      <c r="C4712" s="1">
        <v>8.6998518474E10</v>
      </c>
      <c r="D4712" s="1" t="s">
        <v>11</v>
      </c>
      <c r="E4712" s="1" t="s">
        <v>37</v>
      </c>
      <c r="F4712" s="1" t="s">
        <v>13</v>
      </c>
      <c r="G4712" s="1" t="s">
        <v>20</v>
      </c>
      <c r="H4712" s="1" t="s">
        <v>4765</v>
      </c>
      <c r="I4712" s="2">
        <v>45683.0</v>
      </c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ht="15.75" customHeight="1">
      <c r="A4713" s="1" t="s">
        <v>9373</v>
      </c>
      <c r="B4713" s="1" t="s">
        <v>9374</v>
      </c>
      <c r="C4713" s="1">
        <v>1.1992521282E10</v>
      </c>
      <c r="D4713" s="1" t="s">
        <v>11</v>
      </c>
      <c r="E4713" s="1" t="s">
        <v>96</v>
      </c>
      <c r="F4713" s="1" t="s">
        <v>13</v>
      </c>
      <c r="G4713" s="1" t="s">
        <v>20</v>
      </c>
      <c r="H4713" s="1" t="s">
        <v>15</v>
      </c>
      <c r="I4713" s="2">
        <v>45683.0</v>
      </c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ht="15.75" customHeight="1">
      <c r="A4714" s="1" t="s">
        <v>9375</v>
      </c>
      <c r="B4714" s="1" t="s">
        <v>9376</v>
      </c>
      <c r="C4714" s="1">
        <v>5.562981390947E12</v>
      </c>
      <c r="D4714" s="1" t="s">
        <v>11</v>
      </c>
      <c r="E4714" s="1" t="s">
        <v>23</v>
      </c>
      <c r="F4714" s="1" t="s">
        <v>13</v>
      </c>
      <c r="G4714" s="1" t="s">
        <v>20</v>
      </c>
      <c r="H4714" s="1" t="s">
        <v>15</v>
      </c>
      <c r="I4714" s="2">
        <v>45683.0</v>
      </c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ht="15.75" customHeight="1">
      <c r="A4715" s="1" t="s">
        <v>1069</v>
      </c>
      <c r="B4715" s="1" t="s">
        <v>9377</v>
      </c>
      <c r="C4715" s="1">
        <v>1.1971997461E10</v>
      </c>
      <c r="D4715" s="1" t="s">
        <v>11</v>
      </c>
      <c r="E4715" s="1" t="s">
        <v>27</v>
      </c>
      <c r="F4715" s="1" t="s">
        <v>13</v>
      </c>
      <c r="G4715" s="1" t="s">
        <v>14</v>
      </c>
      <c r="H4715" s="1" t="s">
        <v>15</v>
      </c>
      <c r="I4715" s="2">
        <v>45683.0</v>
      </c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ht="15.75" customHeight="1">
      <c r="A4716" s="1" t="s">
        <v>264</v>
      </c>
      <c r="B4716" s="1" t="s">
        <v>9378</v>
      </c>
      <c r="C4716" s="1">
        <v>3.5992183206E10</v>
      </c>
      <c r="D4716" s="1" t="s">
        <v>11</v>
      </c>
      <c r="E4716" s="1" t="s">
        <v>27</v>
      </c>
      <c r="F4716" s="1" t="s">
        <v>13</v>
      </c>
      <c r="G4716" s="1" t="s">
        <v>14</v>
      </c>
      <c r="H4716" s="1" t="s">
        <v>44</v>
      </c>
      <c r="I4716" s="2">
        <v>45683.0</v>
      </c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ht="15.75" customHeight="1">
      <c r="A4717" s="1" t="s">
        <v>2673</v>
      </c>
      <c r="B4717" s="1" t="s">
        <v>9379</v>
      </c>
      <c r="C4717" s="1">
        <v>6.999297904E10</v>
      </c>
      <c r="D4717" s="1" t="s">
        <v>14</v>
      </c>
      <c r="E4717" s="1" t="s">
        <v>310</v>
      </c>
      <c r="F4717" s="1" t="s">
        <v>3031</v>
      </c>
      <c r="G4717" s="1" t="s">
        <v>9380</v>
      </c>
      <c r="H4717" s="1" t="s">
        <v>9381</v>
      </c>
      <c r="I4717" s="2">
        <v>45683.0</v>
      </c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ht="15.75" customHeight="1">
      <c r="A4718" s="1" t="s">
        <v>9382</v>
      </c>
      <c r="B4718" s="1" t="s">
        <v>9383</v>
      </c>
      <c r="C4718" s="1">
        <v>5.562981354853E12</v>
      </c>
      <c r="D4718" s="1" t="s">
        <v>11</v>
      </c>
      <c r="E4718" s="1" t="s">
        <v>123</v>
      </c>
      <c r="F4718" s="1" t="s">
        <v>13</v>
      </c>
      <c r="G4718" s="1" t="s">
        <v>20</v>
      </c>
      <c r="H4718" s="1" t="s">
        <v>15</v>
      </c>
      <c r="I4718" s="2">
        <v>45683.0</v>
      </c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ht="15.75" customHeight="1">
      <c r="A4719" s="1" t="s">
        <v>9384</v>
      </c>
      <c r="B4719" s="1" t="s">
        <v>9385</v>
      </c>
      <c r="C4719" s="1">
        <v>1.1970199135E10</v>
      </c>
      <c r="D4719" s="1"/>
      <c r="E4719" s="1"/>
      <c r="F4719" s="1"/>
      <c r="G4719" s="1"/>
      <c r="H4719" s="1"/>
      <c r="I4719" s="2">
        <v>45683.0</v>
      </c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ht="15.75" customHeight="1">
      <c r="A4720" s="1" t="s">
        <v>9386</v>
      </c>
      <c r="B4720" s="1" t="s">
        <v>9387</v>
      </c>
      <c r="C4720" s="1">
        <v>1.191006406E10</v>
      </c>
      <c r="D4720" s="1" t="s">
        <v>11</v>
      </c>
      <c r="E4720" s="1" t="s">
        <v>27</v>
      </c>
      <c r="F4720" s="1" t="s">
        <v>13</v>
      </c>
      <c r="G4720" s="1" t="s">
        <v>20</v>
      </c>
      <c r="H4720" s="1" t="s">
        <v>15</v>
      </c>
      <c r="I4720" s="2">
        <v>45683.0</v>
      </c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ht="15.75" customHeight="1">
      <c r="A4721" s="1" t="s">
        <v>9388</v>
      </c>
      <c r="B4721" s="1" t="s">
        <v>9389</v>
      </c>
      <c r="C4721" s="1">
        <v>5.582987286454E12</v>
      </c>
      <c r="D4721" s="1" t="s">
        <v>11</v>
      </c>
      <c r="E4721" s="1" t="s">
        <v>27</v>
      </c>
      <c r="F4721" s="1" t="s">
        <v>13</v>
      </c>
      <c r="G4721" s="1" t="s">
        <v>20</v>
      </c>
      <c r="H4721" s="1" t="s">
        <v>15</v>
      </c>
      <c r="I4721" s="2">
        <v>45683.0</v>
      </c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ht="15.75" customHeight="1">
      <c r="A4722" s="1" t="s">
        <v>9390</v>
      </c>
      <c r="B4722" s="1" t="s">
        <v>9391</v>
      </c>
      <c r="C4722" s="1">
        <v>8.1996082008E10</v>
      </c>
      <c r="D4722" s="1" t="s">
        <v>11</v>
      </c>
      <c r="E4722" s="1" t="s">
        <v>37</v>
      </c>
      <c r="F4722" s="1" t="s">
        <v>13</v>
      </c>
      <c r="G4722" s="1" t="s">
        <v>20</v>
      </c>
      <c r="H4722" s="1" t="s">
        <v>143</v>
      </c>
      <c r="I4722" s="2">
        <v>45683.0</v>
      </c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ht="15.75" customHeight="1">
      <c r="A4723" s="1" t="s">
        <v>127</v>
      </c>
      <c r="B4723" s="1" t="s">
        <v>9392</v>
      </c>
      <c r="C4723" s="1">
        <v>5.3991459944E10</v>
      </c>
      <c r="D4723" s="1" t="s">
        <v>11</v>
      </c>
      <c r="E4723" s="1" t="s">
        <v>23</v>
      </c>
      <c r="F4723" s="1" t="s">
        <v>13</v>
      </c>
      <c r="G4723" s="1" t="s">
        <v>20</v>
      </c>
      <c r="H4723" s="1" t="s">
        <v>15</v>
      </c>
      <c r="I4723" s="2">
        <v>45683.0</v>
      </c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ht="15.75" customHeight="1">
      <c r="A4724" s="1" t="s">
        <v>2550</v>
      </c>
      <c r="B4724" s="1" t="s">
        <v>9393</v>
      </c>
      <c r="C4724" s="1">
        <v>2.4992157869E10</v>
      </c>
      <c r="D4724" s="1" t="s">
        <v>11</v>
      </c>
      <c r="E4724" s="1" t="s">
        <v>23</v>
      </c>
      <c r="F4724" s="1" t="s">
        <v>13</v>
      </c>
      <c r="G4724" s="1" t="s">
        <v>14</v>
      </c>
      <c r="H4724" s="1" t="s">
        <v>15</v>
      </c>
      <c r="I4724" s="2">
        <v>45683.0</v>
      </c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ht="15.75" customHeight="1">
      <c r="A4725" s="1" t="s">
        <v>9394</v>
      </c>
      <c r="B4725" s="1" t="s">
        <v>9395</v>
      </c>
      <c r="C4725" s="1">
        <v>6.4992314595E10</v>
      </c>
      <c r="D4725" s="1" t="s">
        <v>11</v>
      </c>
      <c r="E4725" s="1" t="s">
        <v>12</v>
      </c>
      <c r="F4725" s="1" t="s">
        <v>13</v>
      </c>
      <c r="G4725" s="1" t="s">
        <v>20</v>
      </c>
      <c r="H4725" s="1" t="s">
        <v>15</v>
      </c>
      <c r="I4725" s="2">
        <v>45683.0</v>
      </c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ht="15.75" customHeight="1">
      <c r="A4726" s="1" t="s">
        <v>9396</v>
      </c>
      <c r="B4726" s="1" t="s">
        <v>9397</v>
      </c>
      <c r="C4726" s="1">
        <v>4.8996130299E10</v>
      </c>
      <c r="D4726" s="1" t="s">
        <v>11</v>
      </c>
      <c r="E4726" s="1" t="s">
        <v>40</v>
      </c>
      <c r="F4726" s="1" t="s">
        <v>13</v>
      </c>
      <c r="G4726" s="1" t="s">
        <v>14</v>
      </c>
      <c r="H4726" s="1" t="s">
        <v>15</v>
      </c>
      <c r="I4726" s="2">
        <v>45683.0</v>
      </c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ht="15.75" customHeight="1">
      <c r="A4727" s="1" t="s">
        <v>9398</v>
      </c>
      <c r="B4727" s="1" t="s">
        <v>9399</v>
      </c>
      <c r="C4727" s="1">
        <v>1.1965061226E10</v>
      </c>
      <c r="D4727" s="1" t="s">
        <v>11</v>
      </c>
      <c r="E4727" s="1" t="s">
        <v>23</v>
      </c>
      <c r="F4727" s="1" t="s">
        <v>13</v>
      </c>
      <c r="G4727" s="1" t="s">
        <v>20</v>
      </c>
      <c r="H4727" s="1" t="s">
        <v>15</v>
      </c>
      <c r="I4727" s="2">
        <v>45683.0</v>
      </c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ht="15.75" customHeight="1">
      <c r="A4728" s="1" t="s">
        <v>9400</v>
      </c>
      <c r="B4728" s="1" t="s">
        <v>9401</v>
      </c>
      <c r="C4728" s="1">
        <v>1.1954906208E10</v>
      </c>
      <c r="D4728" s="1" t="s">
        <v>11</v>
      </c>
      <c r="E4728" s="1" t="s">
        <v>49</v>
      </c>
      <c r="F4728" s="1" t="s">
        <v>13</v>
      </c>
      <c r="G4728" s="1" t="s">
        <v>20</v>
      </c>
      <c r="H4728" s="1" t="s">
        <v>15</v>
      </c>
      <c r="I4728" s="2">
        <v>45683.0</v>
      </c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ht="15.75" customHeight="1">
      <c r="A4729" s="1" t="s">
        <v>9402</v>
      </c>
      <c r="B4729" s="1" t="s">
        <v>9403</v>
      </c>
      <c r="C4729" s="1">
        <v>4.6999024724E10</v>
      </c>
      <c r="D4729" s="1" t="s">
        <v>11</v>
      </c>
      <c r="E4729" s="1" t="s">
        <v>27</v>
      </c>
      <c r="F4729" s="1" t="s">
        <v>13</v>
      </c>
      <c r="G4729" s="1" t="s">
        <v>14</v>
      </c>
      <c r="H4729" s="1" t="s">
        <v>15</v>
      </c>
      <c r="I4729" s="2">
        <v>45683.0</v>
      </c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ht="15.75" customHeight="1">
      <c r="A4730" s="1" t="s">
        <v>9404</v>
      </c>
      <c r="B4730" s="1" t="s">
        <v>9405</v>
      </c>
      <c r="C4730" s="1">
        <v>3.198643749E10</v>
      </c>
      <c r="D4730" s="1" t="s">
        <v>11</v>
      </c>
      <c r="E4730" s="1" t="s">
        <v>27</v>
      </c>
      <c r="F4730" s="1" t="s">
        <v>13</v>
      </c>
      <c r="G4730" s="1" t="s">
        <v>20</v>
      </c>
      <c r="H4730" s="1" t="s">
        <v>15</v>
      </c>
      <c r="I4730" s="2">
        <v>45683.0</v>
      </c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ht="15.75" customHeight="1">
      <c r="A4731" s="1" t="s">
        <v>9406</v>
      </c>
      <c r="B4731" s="1" t="s">
        <v>9407</v>
      </c>
      <c r="C4731" s="1">
        <v>1.5991881653E10</v>
      </c>
      <c r="D4731" s="1" t="s">
        <v>11</v>
      </c>
      <c r="E4731" s="1" t="s">
        <v>27</v>
      </c>
      <c r="F4731" s="1" t="s">
        <v>13</v>
      </c>
      <c r="G4731" s="1" t="s">
        <v>20</v>
      </c>
      <c r="H4731" s="1" t="s">
        <v>15</v>
      </c>
      <c r="I4731" s="2">
        <v>45683.0</v>
      </c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ht="15.75" customHeight="1">
      <c r="A4732" s="1" t="s">
        <v>9408</v>
      </c>
      <c r="B4732" s="1" t="s">
        <v>9409</v>
      </c>
      <c r="C4732" s="1">
        <v>1.1988941148E10</v>
      </c>
      <c r="D4732" s="1" t="s">
        <v>11</v>
      </c>
      <c r="E4732" s="1" t="s">
        <v>27</v>
      </c>
      <c r="F4732" s="1" t="s">
        <v>13</v>
      </c>
      <c r="G4732" s="1" t="s">
        <v>20</v>
      </c>
      <c r="H4732" s="1" t="s">
        <v>44</v>
      </c>
      <c r="I4732" s="2">
        <v>45683.0</v>
      </c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ht="15.75" customHeight="1">
      <c r="A4733" s="1" t="s">
        <v>9410</v>
      </c>
      <c r="B4733" s="1" t="s">
        <v>9411</v>
      </c>
      <c r="C4733" s="1" t="s">
        <v>9412</v>
      </c>
      <c r="D4733" s="1" t="s">
        <v>11</v>
      </c>
      <c r="E4733" s="1" t="s">
        <v>12</v>
      </c>
      <c r="F4733" s="1" t="s">
        <v>13</v>
      </c>
      <c r="G4733" s="1" t="s">
        <v>14</v>
      </c>
      <c r="H4733" s="1" t="s">
        <v>15</v>
      </c>
      <c r="I4733" s="2">
        <v>45683.0</v>
      </c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ht="15.75" customHeight="1">
      <c r="A4734" s="1" t="s">
        <v>127</v>
      </c>
      <c r="B4734" s="1" t="s">
        <v>9413</v>
      </c>
      <c r="C4734" s="1">
        <v>1.4982153556E10</v>
      </c>
      <c r="D4734" s="1" t="s">
        <v>11</v>
      </c>
      <c r="E4734" s="1" t="s">
        <v>112</v>
      </c>
      <c r="F4734" s="1" t="s">
        <v>13</v>
      </c>
      <c r="G4734" s="1" t="s">
        <v>20</v>
      </c>
      <c r="H4734" s="1" t="s">
        <v>15</v>
      </c>
      <c r="I4734" s="2">
        <v>45683.0</v>
      </c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ht="15.75" customHeight="1">
      <c r="A4735" s="1" t="s">
        <v>2814</v>
      </c>
      <c r="B4735" s="1" t="s">
        <v>9414</v>
      </c>
      <c r="C4735" s="1">
        <v>5.1984865848E10</v>
      </c>
      <c r="D4735" s="1" t="s">
        <v>11</v>
      </c>
      <c r="E4735" s="1" t="s">
        <v>23</v>
      </c>
      <c r="F4735" s="1" t="s">
        <v>13</v>
      </c>
      <c r="G4735" s="1" t="s">
        <v>20</v>
      </c>
      <c r="H4735" s="1" t="s">
        <v>15</v>
      </c>
      <c r="I4735" s="2">
        <v>45683.0</v>
      </c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ht="15.75" customHeight="1">
      <c r="A4736" s="1" t="s">
        <v>9415</v>
      </c>
      <c r="B4736" s="1" t="s">
        <v>9416</v>
      </c>
      <c r="C4736" s="1">
        <v>2.8999277754E10</v>
      </c>
      <c r="D4736" s="1" t="s">
        <v>11</v>
      </c>
      <c r="E4736" s="1" t="s">
        <v>27</v>
      </c>
      <c r="F4736" s="1" t="s">
        <v>13</v>
      </c>
      <c r="G4736" s="1" t="s">
        <v>20</v>
      </c>
      <c r="H4736" s="1" t="s">
        <v>15</v>
      </c>
      <c r="I4736" s="2">
        <v>45683.0</v>
      </c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ht="15.75" customHeight="1">
      <c r="A4737" s="1" t="s">
        <v>9417</v>
      </c>
      <c r="B4737" s="1" t="s">
        <v>9418</v>
      </c>
      <c r="C4737" s="1">
        <v>5.1996333854E10</v>
      </c>
      <c r="D4737" s="1" t="s">
        <v>11</v>
      </c>
      <c r="E4737" s="1" t="s">
        <v>318</v>
      </c>
      <c r="F4737" s="1" t="s">
        <v>13</v>
      </c>
      <c r="G4737" s="1" t="s">
        <v>20</v>
      </c>
      <c r="H4737" s="1" t="s">
        <v>15</v>
      </c>
      <c r="I4737" s="2">
        <v>45683.0</v>
      </c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ht="15.75" customHeight="1">
      <c r="A4738" s="1" t="s">
        <v>802</v>
      </c>
      <c r="B4738" s="1" t="s">
        <v>9419</v>
      </c>
      <c r="C4738" s="1">
        <v>2.1989195825E10</v>
      </c>
      <c r="D4738" s="1" t="s">
        <v>11</v>
      </c>
      <c r="E4738" s="1" t="s">
        <v>27</v>
      </c>
      <c r="F4738" s="1" t="s">
        <v>13</v>
      </c>
      <c r="G4738" s="1" t="s">
        <v>20</v>
      </c>
      <c r="H4738" s="1" t="s">
        <v>15</v>
      </c>
      <c r="I4738" s="2">
        <v>45683.0</v>
      </c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ht="15.75" customHeight="1">
      <c r="A4739" s="1" t="s">
        <v>9420</v>
      </c>
      <c r="B4739" s="1" t="s">
        <v>9421</v>
      </c>
      <c r="C4739" s="1">
        <v>5.1995989063E10</v>
      </c>
      <c r="D4739" s="1" t="s">
        <v>11</v>
      </c>
      <c r="E4739" s="1" t="s">
        <v>27</v>
      </c>
      <c r="F4739" s="1" t="s">
        <v>13</v>
      </c>
      <c r="G4739" s="1" t="s">
        <v>20</v>
      </c>
      <c r="H4739" s="1" t="s">
        <v>385</v>
      </c>
      <c r="I4739" s="2">
        <v>45683.0</v>
      </c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ht="15.75" customHeight="1">
      <c r="A4740" s="1" t="s">
        <v>9422</v>
      </c>
      <c r="B4740" s="1" t="s">
        <v>9423</v>
      </c>
      <c r="C4740" s="1">
        <v>1.1965635507E10</v>
      </c>
      <c r="D4740" s="1" t="s">
        <v>11</v>
      </c>
      <c r="E4740" s="1" t="s">
        <v>31</v>
      </c>
      <c r="F4740" s="1" t="s">
        <v>13</v>
      </c>
      <c r="G4740" s="1" t="s">
        <v>20</v>
      </c>
      <c r="H4740" s="1" t="s">
        <v>65</v>
      </c>
      <c r="I4740" s="2">
        <v>45683.0</v>
      </c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ht="15.75" customHeight="1">
      <c r="A4741" s="1" t="s">
        <v>1331</v>
      </c>
      <c r="B4741" s="1" t="s">
        <v>9424</v>
      </c>
      <c r="C4741" s="1">
        <v>7.1996684699E10</v>
      </c>
      <c r="D4741" s="1" t="s">
        <v>11</v>
      </c>
      <c r="E4741" s="1" t="s">
        <v>27</v>
      </c>
      <c r="F4741" s="1" t="s">
        <v>13</v>
      </c>
      <c r="G4741" s="1" t="s">
        <v>20</v>
      </c>
      <c r="H4741" s="1" t="s">
        <v>882</v>
      </c>
      <c r="I4741" s="2">
        <v>45683.0</v>
      </c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ht="15.75" customHeight="1">
      <c r="A4742" s="1" t="s">
        <v>1296</v>
      </c>
      <c r="B4742" s="1" t="s">
        <v>9425</v>
      </c>
      <c r="C4742" s="1">
        <v>6.2983142441E10</v>
      </c>
      <c r="D4742" s="1" t="s">
        <v>11</v>
      </c>
      <c r="E4742" s="1" t="s">
        <v>37</v>
      </c>
      <c r="F4742" s="1" t="s">
        <v>13</v>
      </c>
      <c r="G4742" s="1" t="s">
        <v>20</v>
      </c>
      <c r="H4742" s="1" t="s">
        <v>143</v>
      </c>
      <c r="I4742" s="2">
        <v>45683.0</v>
      </c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ht="15.75" customHeight="1">
      <c r="A4743" s="1" t="s">
        <v>2727</v>
      </c>
      <c r="B4743" s="1" t="s">
        <v>9426</v>
      </c>
      <c r="C4743" s="1">
        <v>1.9999481981E10</v>
      </c>
      <c r="D4743" s="1" t="s">
        <v>11</v>
      </c>
      <c r="E4743" s="1" t="s">
        <v>23</v>
      </c>
      <c r="F4743" s="1" t="s">
        <v>13</v>
      </c>
      <c r="G4743" s="1" t="s">
        <v>14</v>
      </c>
      <c r="H4743" s="1" t="s">
        <v>24</v>
      </c>
      <c r="I4743" s="2">
        <v>45683.0</v>
      </c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ht="15.75" customHeight="1">
      <c r="A4744" s="1" t="s">
        <v>9427</v>
      </c>
      <c r="B4744" s="1" t="s">
        <v>9428</v>
      </c>
      <c r="C4744" s="1">
        <v>4.3996345844E10</v>
      </c>
      <c r="D4744" s="1" t="s">
        <v>11</v>
      </c>
      <c r="E4744" s="1" t="s">
        <v>40</v>
      </c>
      <c r="F4744" s="1" t="s">
        <v>13</v>
      </c>
      <c r="G4744" s="1" t="s">
        <v>20</v>
      </c>
      <c r="H4744" s="1" t="s">
        <v>65</v>
      </c>
      <c r="I4744" s="2">
        <v>45683.0</v>
      </c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ht="15.75" customHeight="1">
      <c r="A4745" s="1" t="s">
        <v>9429</v>
      </c>
      <c r="B4745" s="1" t="s">
        <v>9430</v>
      </c>
      <c r="C4745" s="1">
        <v>1.6997979859E10</v>
      </c>
      <c r="D4745" s="1" t="s">
        <v>11</v>
      </c>
      <c r="E4745" s="1" t="s">
        <v>27</v>
      </c>
      <c r="F4745" s="1" t="s">
        <v>13</v>
      </c>
      <c r="G4745" s="1" t="s">
        <v>14</v>
      </c>
      <c r="H4745" s="1" t="s">
        <v>882</v>
      </c>
      <c r="I4745" s="2">
        <v>45683.0</v>
      </c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ht="15.75" customHeight="1">
      <c r="A4746" s="1" t="s">
        <v>9431</v>
      </c>
      <c r="B4746" s="1" t="s">
        <v>9432</v>
      </c>
      <c r="C4746" s="1">
        <v>8.5992011306E10</v>
      </c>
      <c r="D4746" s="1" t="s">
        <v>11</v>
      </c>
      <c r="E4746" s="1" t="s">
        <v>99</v>
      </c>
      <c r="F4746" s="1" t="s">
        <v>13</v>
      </c>
      <c r="G4746" s="1" t="s">
        <v>20</v>
      </c>
      <c r="H4746" s="1" t="s">
        <v>15</v>
      </c>
      <c r="I4746" s="2">
        <v>45683.0</v>
      </c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ht="15.75" customHeight="1">
      <c r="A4747" s="1" t="s">
        <v>9433</v>
      </c>
      <c r="B4747" s="1" t="s">
        <v>9434</v>
      </c>
      <c r="C4747" s="1">
        <v>8.9981117936E10</v>
      </c>
      <c r="D4747" s="1" t="s">
        <v>11</v>
      </c>
      <c r="E4747" s="1" t="s">
        <v>27</v>
      </c>
      <c r="F4747" s="1" t="s">
        <v>13</v>
      </c>
      <c r="G4747" s="1" t="s">
        <v>20</v>
      </c>
      <c r="H4747" s="1" t="s">
        <v>15</v>
      </c>
      <c r="I4747" s="2">
        <v>45683.0</v>
      </c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ht="15.75" customHeight="1">
      <c r="A4748" s="1" t="s">
        <v>9435</v>
      </c>
      <c r="B4748" s="1" t="s">
        <v>9436</v>
      </c>
      <c r="C4748" s="1">
        <v>3.5984114509E10</v>
      </c>
      <c r="D4748" s="1" t="s">
        <v>11</v>
      </c>
      <c r="E4748" s="1" t="s">
        <v>23</v>
      </c>
      <c r="F4748" s="1" t="s">
        <v>13</v>
      </c>
      <c r="G4748" s="1" t="s">
        <v>20</v>
      </c>
      <c r="H4748" s="1" t="s">
        <v>15</v>
      </c>
      <c r="I4748" s="2">
        <v>45683.0</v>
      </c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ht="15.75" customHeight="1">
      <c r="A4749" s="1" t="s">
        <v>9437</v>
      </c>
      <c r="B4749" s="1" t="s">
        <v>9438</v>
      </c>
      <c r="C4749" s="1">
        <v>6.1996891666E10</v>
      </c>
      <c r="D4749" s="1" t="s">
        <v>11</v>
      </c>
      <c r="E4749" s="1" t="s">
        <v>37</v>
      </c>
      <c r="F4749" s="1" t="s">
        <v>13</v>
      </c>
      <c r="G4749" s="1" t="s">
        <v>14</v>
      </c>
      <c r="H4749" s="1" t="s">
        <v>15</v>
      </c>
      <c r="I4749" s="2">
        <v>45683.0</v>
      </c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ht="15.75" customHeight="1">
      <c r="A4750" s="1" t="s">
        <v>9439</v>
      </c>
      <c r="B4750" s="1" t="s">
        <v>9440</v>
      </c>
      <c r="C4750" s="1">
        <v>2.8999053892E10</v>
      </c>
      <c r="D4750" s="1" t="s">
        <v>11</v>
      </c>
      <c r="E4750" s="1" t="s">
        <v>12</v>
      </c>
      <c r="F4750" s="1" t="s">
        <v>13</v>
      </c>
      <c r="G4750" s="1" t="s">
        <v>14</v>
      </c>
      <c r="H4750" s="1" t="s">
        <v>15</v>
      </c>
      <c r="I4750" s="2">
        <v>45683.0</v>
      </c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ht="15.75" customHeight="1">
      <c r="A4751" s="1" t="s">
        <v>3892</v>
      </c>
      <c r="B4751" s="1" t="s">
        <v>9441</v>
      </c>
      <c r="C4751" s="1">
        <v>6.4992122629E10</v>
      </c>
      <c r="D4751" s="1" t="s">
        <v>11</v>
      </c>
      <c r="E4751" s="1" t="s">
        <v>23</v>
      </c>
      <c r="F4751" s="1" t="s">
        <v>13</v>
      </c>
      <c r="G4751" s="1" t="s">
        <v>14</v>
      </c>
      <c r="H4751" s="1" t="s">
        <v>15</v>
      </c>
      <c r="I4751" s="2">
        <v>45683.0</v>
      </c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ht="15.75" customHeight="1">
      <c r="A4752" s="1" t="s">
        <v>9442</v>
      </c>
      <c r="B4752" s="1" t="s">
        <v>9443</v>
      </c>
      <c r="C4752" s="1">
        <v>2.1967455648E10</v>
      </c>
      <c r="D4752" s="1" t="s">
        <v>11</v>
      </c>
      <c r="E4752" s="1" t="s">
        <v>31</v>
      </c>
      <c r="F4752" s="1" t="s">
        <v>13</v>
      </c>
      <c r="G4752" s="1" t="s">
        <v>20</v>
      </c>
      <c r="H4752" s="1" t="s">
        <v>15</v>
      </c>
      <c r="I4752" s="2">
        <v>45683.0</v>
      </c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ht="15.75" customHeight="1">
      <c r="A4753" s="1" t="s">
        <v>9444</v>
      </c>
      <c r="B4753" s="1" t="s">
        <v>9445</v>
      </c>
      <c r="C4753" s="1">
        <v>1.1970793469E10</v>
      </c>
      <c r="D4753" s="1" t="s">
        <v>11</v>
      </c>
      <c r="E4753" s="1" t="s">
        <v>12</v>
      </c>
      <c r="F4753" s="1" t="s">
        <v>13</v>
      </c>
      <c r="G4753" s="1" t="s">
        <v>14</v>
      </c>
      <c r="H4753" s="1" t="s">
        <v>15</v>
      </c>
      <c r="I4753" s="2">
        <v>45683.0</v>
      </c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ht="15.75" customHeight="1">
      <c r="A4754" s="1" t="s">
        <v>9446</v>
      </c>
      <c r="B4754" s="1" t="s">
        <v>9447</v>
      </c>
      <c r="C4754" s="1" t="s">
        <v>9448</v>
      </c>
      <c r="D4754" s="1"/>
      <c r="E4754" s="1"/>
      <c r="F4754" s="1"/>
      <c r="G4754" s="1"/>
      <c r="H4754" s="1"/>
      <c r="I4754" s="2">
        <v>45683.0</v>
      </c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ht="15.75" customHeight="1">
      <c r="A4755" s="1" t="s">
        <v>87</v>
      </c>
      <c r="B4755" s="1" t="s">
        <v>9449</v>
      </c>
      <c r="C4755" s="1">
        <v>1.1954106606E10</v>
      </c>
      <c r="D4755" s="1" t="s">
        <v>11</v>
      </c>
      <c r="E4755" s="1" t="s">
        <v>37</v>
      </c>
      <c r="F4755" s="1" t="s">
        <v>13</v>
      </c>
      <c r="G4755" s="1" t="s">
        <v>20</v>
      </c>
      <c r="H4755" s="1" t="s">
        <v>44</v>
      </c>
      <c r="I4755" s="2">
        <v>45683.0</v>
      </c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ht="15.75" customHeight="1">
      <c r="A4756" s="1" t="s">
        <v>9450</v>
      </c>
      <c r="B4756" s="1" t="s">
        <v>9451</v>
      </c>
      <c r="C4756" s="1">
        <v>8.5986187507E10</v>
      </c>
      <c r="D4756" s="1" t="s">
        <v>11</v>
      </c>
      <c r="E4756" s="1" t="s">
        <v>27</v>
      </c>
      <c r="F4756" s="1" t="s">
        <v>13</v>
      </c>
      <c r="G4756" s="1" t="s">
        <v>20</v>
      </c>
      <c r="H4756" s="1" t="s">
        <v>65</v>
      </c>
      <c r="I4756" s="2">
        <v>45683.0</v>
      </c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ht="15.75" customHeight="1">
      <c r="A4757" s="1" t="s">
        <v>9452</v>
      </c>
      <c r="B4757" s="1" t="s">
        <v>9453</v>
      </c>
      <c r="C4757" s="1">
        <v>1.3997794275E10</v>
      </c>
      <c r="D4757" s="1" t="s">
        <v>11</v>
      </c>
      <c r="E4757" s="1" t="s">
        <v>27</v>
      </c>
      <c r="F4757" s="1" t="s">
        <v>13</v>
      </c>
      <c r="G4757" s="1" t="s">
        <v>14</v>
      </c>
      <c r="H4757" s="1" t="s">
        <v>15</v>
      </c>
      <c r="I4757" s="2">
        <v>45683.0</v>
      </c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ht="15.75" customHeight="1">
      <c r="A4758" s="1" t="s">
        <v>9454</v>
      </c>
      <c r="B4758" s="1" t="s">
        <v>9455</v>
      </c>
      <c r="C4758" s="1">
        <v>5.53598471275E12</v>
      </c>
      <c r="D4758" s="1" t="s">
        <v>11</v>
      </c>
      <c r="E4758" s="1" t="s">
        <v>27</v>
      </c>
      <c r="F4758" s="1" t="s">
        <v>13</v>
      </c>
      <c r="G4758" s="1" t="s">
        <v>14</v>
      </c>
      <c r="H4758" s="1" t="s">
        <v>15</v>
      </c>
      <c r="I4758" s="2">
        <v>45683.0</v>
      </c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ht="15.75" customHeight="1">
      <c r="A4759" s="1" t="s">
        <v>9456</v>
      </c>
      <c r="B4759" s="1" t="s">
        <v>9457</v>
      </c>
      <c r="C4759" s="1">
        <v>3.1999690499E10</v>
      </c>
      <c r="D4759" s="1" t="s">
        <v>11</v>
      </c>
      <c r="E4759" s="1" t="s">
        <v>40</v>
      </c>
      <c r="F4759" s="1" t="s">
        <v>13</v>
      </c>
      <c r="G4759" s="1" t="s">
        <v>20</v>
      </c>
      <c r="H4759" s="1" t="s">
        <v>65</v>
      </c>
      <c r="I4759" s="2">
        <v>45683.0</v>
      </c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ht="15.75" customHeight="1">
      <c r="A4760" s="1" t="s">
        <v>9458</v>
      </c>
      <c r="B4760" s="1" t="s">
        <v>9459</v>
      </c>
      <c r="C4760" s="1">
        <v>6.9992711592E10</v>
      </c>
      <c r="D4760" s="1" t="s">
        <v>11</v>
      </c>
      <c r="E4760" s="1" t="s">
        <v>27</v>
      </c>
      <c r="F4760" s="1" t="s">
        <v>13</v>
      </c>
      <c r="G4760" s="1" t="s">
        <v>20</v>
      </c>
      <c r="H4760" s="1" t="s">
        <v>65</v>
      </c>
      <c r="I4760" s="2">
        <v>45683.0</v>
      </c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ht="15.75" customHeight="1">
      <c r="A4761" s="1" t="s">
        <v>9460</v>
      </c>
      <c r="B4761" s="1" t="s">
        <v>9461</v>
      </c>
      <c r="C4761" s="1">
        <v>3.4996757267E10</v>
      </c>
      <c r="D4761" s="1" t="s">
        <v>11</v>
      </c>
      <c r="E4761" s="1" t="s">
        <v>27</v>
      </c>
      <c r="F4761" s="1" t="s">
        <v>13</v>
      </c>
      <c r="G4761" s="1" t="s">
        <v>20</v>
      </c>
      <c r="H4761" s="1" t="s">
        <v>15</v>
      </c>
      <c r="I4761" s="2">
        <v>45683.0</v>
      </c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ht="15.75" customHeight="1">
      <c r="A4762" s="1" t="s">
        <v>9462</v>
      </c>
      <c r="B4762" s="1" t="s">
        <v>9463</v>
      </c>
      <c r="C4762" s="1">
        <v>8.199346987E10</v>
      </c>
      <c r="D4762" s="1" t="s">
        <v>11</v>
      </c>
      <c r="E4762" s="1" t="s">
        <v>27</v>
      </c>
      <c r="F4762" s="1" t="s">
        <v>13</v>
      </c>
      <c r="G4762" s="1" t="s">
        <v>20</v>
      </c>
      <c r="H4762" s="1" t="s">
        <v>15</v>
      </c>
      <c r="I4762" s="2">
        <v>45683.0</v>
      </c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ht="15.75" customHeight="1">
      <c r="A4763" s="1" t="s">
        <v>9464</v>
      </c>
      <c r="B4763" s="1" t="s">
        <v>9465</v>
      </c>
      <c r="C4763" s="1">
        <v>6.899201426E10</v>
      </c>
      <c r="D4763" s="1" t="s">
        <v>11</v>
      </c>
      <c r="E4763" s="1" t="s">
        <v>49</v>
      </c>
      <c r="F4763" s="1" t="s">
        <v>13</v>
      </c>
      <c r="G4763" s="1" t="s">
        <v>14</v>
      </c>
      <c r="H4763" s="1" t="s">
        <v>15</v>
      </c>
      <c r="I4763" s="2">
        <v>45683.0</v>
      </c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ht="15.75" customHeight="1">
      <c r="A4764" s="1" t="s">
        <v>102</v>
      </c>
      <c r="B4764" s="1" t="s">
        <v>9466</v>
      </c>
      <c r="C4764" s="1">
        <v>5.531972673015E12</v>
      </c>
      <c r="D4764" s="1" t="s">
        <v>11</v>
      </c>
      <c r="E4764" s="1" t="s">
        <v>27</v>
      </c>
      <c r="F4764" s="1" t="s">
        <v>13</v>
      </c>
      <c r="G4764" s="1" t="s">
        <v>20</v>
      </c>
      <c r="H4764" s="1" t="s">
        <v>15</v>
      </c>
      <c r="I4764" s="2">
        <v>45683.0</v>
      </c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ht="15.75" customHeight="1">
      <c r="A4765" s="1" t="s">
        <v>9467</v>
      </c>
      <c r="B4765" s="1" t="s">
        <v>9468</v>
      </c>
      <c r="C4765" s="1">
        <v>7.5992714905E10</v>
      </c>
      <c r="D4765" s="1" t="s">
        <v>11</v>
      </c>
      <c r="E4765" s="1" t="s">
        <v>27</v>
      </c>
      <c r="F4765" s="1" t="s">
        <v>13</v>
      </c>
      <c r="G4765" s="1" t="s">
        <v>20</v>
      </c>
      <c r="H4765" s="1" t="s">
        <v>65</v>
      </c>
      <c r="I4765" s="2">
        <v>45683.0</v>
      </c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ht="15.75" customHeight="1">
      <c r="A4766" s="1" t="s">
        <v>9469</v>
      </c>
      <c r="B4766" s="1" t="s">
        <v>9470</v>
      </c>
      <c r="C4766" s="1">
        <v>1.1916400087E10</v>
      </c>
      <c r="D4766" s="1" t="s">
        <v>11</v>
      </c>
      <c r="E4766" s="1" t="s">
        <v>261</v>
      </c>
      <c r="F4766" s="1" t="s">
        <v>13</v>
      </c>
      <c r="G4766" s="1" t="s">
        <v>20</v>
      </c>
      <c r="H4766" s="1" t="s">
        <v>15</v>
      </c>
      <c r="I4766" s="2">
        <v>45683.0</v>
      </c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ht="15.75" customHeight="1">
      <c r="A4767" s="1" t="s">
        <v>9471</v>
      </c>
      <c r="B4767" s="1" t="s">
        <v>9472</v>
      </c>
      <c r="C4767" s="1">
        <v>2.299272514E10</v>
      </c>
      <c r="D4767" s="1" t="s">
        <v>11</v>
      </c>
      <c r="E4767" s="1" t="s">
        <v>37</v>
      </c>
      <c r="F4767" s="1" t="s">
        <v>13</v>
      </c>
      <c r="G4767" s="1" t="s">
        <v>20</v>
      </c>
      <c r="H4767" s="1" t="s">
        <v>116</v>
      </c>
      <c r="I4767" s="2">
        <v>45683.0</v>
      </c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ht="15.75" customHeight="1">
      <c r="A4768" s="1" t="s">
        <v>9473</v>
      </c>
      <c r="B4768" s="1" t="s">
        <v>9474</v>
      </c>
      <c r="C4768" s="1">
        <v>9.1993174119E10</v>
      </c>
      <c r="D4768" s="1" t="s">
        <v>11</v>
      </c>
      <c r="E4768" s="1" t="s">
        <v>40</v>
      </c>
      <c r="F4768" s="1" t="s">
        <v>13</v>
      </c>
      <c r="G4768" s="1" t="s">
        <v>20</v>
      </c>
      <c r="H4768" s="1" t="s">
        <v>24</v>
      </c>
      <c r="I4768" s="2">
        <v>45683.0</v>
      </c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ht="15.75" customHeight="1">
      <c r="A4769" s="1" t="s">
        <v>9475</v>
      </c>
      <c r="B4769" s="1" t="s">
        <v>9476</v>
      </c>
      <c r="C4769" s="1">
        <v>8.1982434481E10</v>
      </c>
      <c r="D4769" s="1" t="s">
        <v>11</v>
      </c>
      <c r="E4769" s="1" t="s">
        <v>37</v>
      </c>
      <c r="F4769" s="1" t="s">
        <v>13</v>
      </c>
      <c r="G4769" s="1" t="s">
        <v>20</v>
      </c>
      <c r="H4769" s="1" t="s">
        <v>65</v>
      </c>
      <c r="I4769" s="2">
        <v>45683.0</v>
      </c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ht="15.75" customHeight="1">
      <c r="A4770" s="1" t="s">
        <v>9477</v>
      </c>
      <c r="B4770" s="1" t="s">
        <v>9478</v>
      </c>
      <c r="C4770" s="1">
        <v>6.2996488853E10</v>
      </c>
      <c r="D4770" s="1" t="s">
        <v>11</v>
      </c>
      <c r="E4770" s="1" t="s">
        <v>318</v>
      </c>
      <c r="F4770" s="1" t="s">
        <v>13</v>
      </c>
      <c r="G4770" s="1" t="s">
        <v>20</v>
      </c>
      <c r="H4770" s="1" t="s">
        <v>15</v>
      </c>
      <c r="I4770" s="2">
        <v>45683.0</v>
      </c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ht="15.75" customHeight="1">
      <c r="A4771" s="1" t="s">
        <v>9479</v>
      </c>
      <c r="B4771" s="1" t="s">
        <v>9480</v>
      </c>
      <c r="C4771" s="1">
        <v>2.196984544E10</v>
      </c>
      <c r="D4771" s="1" t="s">
        <v>11</v>
      </c>
      <c r="E4771" s="1" t="s">
        <v>23</v>
      </c>
      <c r="F4771" s="1" t="s">
        <v>13</v>
      </c>
      <c r="G4771" s="1" t="s">
        <v>20</v>
      </c>
      <c r="H4771" s="1" t="s">
        <v>15</v>
      </c>
      <c r="I4771" s="2">
        <v>45683.0</v>
      </c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ht="15.75" customHeight="1">
      <c r="A4772" s="1" t="s">
        <v>9481</v>
      </c>
      <c r="B4772" s="1" t="s">
        <v>9482</v>
      </c>
      <c r="C4772" s="1">
        <v>5.1997076743E10</v>
      </c>
      <c r="D4772" s="1" t="s">
        <v>11</v>
      </c>
      <c r="E4772" s="1" t="s">
        <v>12</v>
      </c>
      <c r="F4772" s="1" t="s">
        <v>13</v>
      </c>
      <c r="G4772" s="1" t="s">
        <v>14</v>
      </c>
      <c r="H4772" s="1" t="s">
        <v>24</v>
      </c>
      <c r="I4772" s="2">
        <v>45683.0</v>
      </c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ht="15.75" customHeight="1">
      <c r="A4773" s="1" t="s">
        <v>9483</v>
      </c>
      <c r="B4773" s="1" t="s">
        <v>9484</v>
      </c>
      <c r="C4773" s="1">
        <v>3.5910143982E10</v>
      </c>
      <c r="D4773" s="1" t="s">
        <v>11</v>
      </c>
      <c r="E4773" s="1" t="s">
        <v>123</v>
      </c>
      <c r="F4773" s="1" t="s">
        <v>13</v>
      </c>
      <c r="G4773" s="1" t="s">
        <v>14</v>
      </c>
      <c r="H4773" s="1" t="s">
        <v>15</v>
      </c>
      <c r="I4773" s="2">
        <v>45683.0</v>
      </c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ht="15.75" customHeight="1">
      <c r="A4774" s="1" t="s">
        <v>9485</v>
      </c>
      <c r="B4774" s="1" t="s">
        <v>9486</v>
      </c>
      <c r="C4774" s="1">
        <v>6.7984341742E10</v>
      </c>
      <c r="D4774" s="1" t="s">
        <v>11</v>
      </c>
      <c r="E4774" s="1" t="s">
        <v>49</v>
      </c>
      <c r="F4774" s="1" t="s">
        <v>13</v>
      </c>
      <c r="G4774" s="1" t="s">
        <v>20</v>
      </c>
      <c r="H4774" s="1" t="s">
        <v>15</v>
      </c>
      <c r="I4774" s="2">
        <v>45683.0</v>
      </c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ht="15.75" customHeight="1">
      <c r="A4775" s="1" t="s">
        <v>9487</v>
      </c>
      <c r="B4775" s="1" t="s">
        <v>9488</v>
      </c>
      <c r="C4775" s="1" t="s">
        <v>9489</v>
      </c>
      <c r="D4775" s="1" t="s">
        <v>11</v>
      </c>
      <c r="E4775" s="1" t="s">
        <v>37</v>
      </c>
      <c r="F4775" s="1" t="s">
        <v>13</v>
      </c>
      <c r="G4775" s="1" t="s">
        <v>20</v>
      </c>
      <c r="H4775" s="1" t="s">
        <v>116</v>
      </c>
      <c r="I4775" s="2">
        <v>45683.0</v>
      </c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ht="15.75" customHeight="1">
      <c r="A4776" s="1" t="s">
        <v>9490</v>
      </c>
      <c r="B4776" s="1" t="s">
        <v>9491</v>
      </c>
      <c r="C4776" s="1">
        <v>9.96614679E8</v>
      </c>
      <c r="D4776" s="1" t="s">
        <v>11</v>
      </c>
      <c r="E4776" s="1" t="s">
        <v>123</v>
      </c>
      <c r="F4776" s="1" t="s">
        <v>13</v>
      </c>
      <c r="G4776" s="1" t="s">
        <v>20</v>
      </c>
      <c r="H4776" s="1" t="s">
        <v>15</v>
      </c>
      <c r="I4776" s="2">
        <v>45683.0</v>
      </c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ht="15.75" customHeight="1">
      <c r="A4777" s="1" t="s">
        <v>9492</v>
      </c>
      <c r="B4777" s="1" t="s">
        <v>9493</v>
      </c>
      <c r="C4777" s="1">
        <v>1.6991752309E10</v>
      </c>
      <c r="D4777" s="1" t="s">
        <v>11</v>
      </c>
      <c r="E4777" s="1" t="s">
        <v>96</v>
      </c>
      <c r="F4777" s="1" t="s">
        <v>13</v>
      </c>
      <c r="G4777" s="1" t="s">
        <v>20</v>
      </c>
      <c r="H4777" s="1" t="s">
        <v>15</v>
      </c>
      <c r="I4777" s="2">
        <v>45683.0</v>
      </c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ht="15.75" customHeight="1">
      <c r="A4778" s="1" t="s">
        <v>9494</v>
      </c>
      <c r="B4778" s="1" t="s">
        <v>9495</v>
      </c>
      <c r="C4778" s="1">
        <v>3.2985156767E10</v>
      </c>
      <c r="D4778" s="1" t="s">
        <v>11</v>
      </c>
      <c r="E4778" s="1" t="s">
        <v>123</v>
      </c>
      <c r="F4778" s="1" t="s">
        <v>13</v>
      </c>
      <c r="G4778" s="1" t="s">
        <v>14</v>
      </c>
      <c r="H4778" s="1" t="s">
        <v>15</v>
      </c>
      <c r="I4778" s="2">
        <v>45683.0</v>
      </c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ht="15.75" customHeight="1">
      <c r="A4779" s="1" t="s">
        <v>9496</v>
      </c>
      <c r="B4779" s="1" t="s">
        <v>9497</v>
      </c>
      <c r="C4779" s="1">
        <v>9.9981711706E10</v>
      </c>
      <c r="D4779" s="1" t="s">
        <v>11</v>
      </c>
      <c r="E4779" s="1" t="s">
        <v>27</v>
      </c>
      <c r="F4779" s="1" t="s">
        <v>13</v>
      </c>
      <c r="G4779" s="1" t="s">
        <v>20</v>
      </c>
      <c r="H4779" s="1" t="s">
        <v>15</v>
      </c>
      <c r="I4779" s="2">
        <v>45683.0</v>
      </c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ht="15.75" customHeight="1">
      <c r="A4780" s="1" t="s">
        <v>9498</v>
      </c>
      <c r="B4780" s="1" t="s">
        <v>9499</v>
      </c>
      <c r="C4780" s="1">
        <v>5.598999637147E12</v>
      </c>
      <c r="D4780" s="1" t="s">
        <v>11</v>
      </c>
      <c r="E4780" s="1" t="s">
        <v>37</v>
      </c>
      <c r="F4780" s="1" t="s">
        <v>13</v>
      </c>
      <c r="G4780" s="1" t="s">
        <v>14</v>
      </c>
      <c r="H4780" s="1" t="s">
        <v>15</v>
      </c>
      <c r="I4780" s="2">
        <v>45683.0</v>
      </c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ht="15.75" customHeight="1">
      <c r="A4781" s="1" t="s">
        <v>772</v>
      </c>
      <c r="B4781" s="1" t="s">
        <v>9500</v>
      </c>
      <c r="C4781" s="1">
        <v>6.1991991359E10</v>
      </c>
      <c r="D4781" s="1" t="s">
        <v>11</v>
      </c>
      <c r="E4781" s="1" t="s">
        <v>40</v>
      </c>
      <c r="F4781" s="1" t="s">
        <v>13</v>
      </c>
      <c r="G4781" s="1" t="s">
        <v>20</v>
      </c>
      <c r="H4781" s="1" t="s">
        <v>44</v>
      </c>
      <c r="I4781" s="2">
        <v>45683.0</v>
      </c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ht="15.75" customHeight="1">
      <c r="A4782" s="1" t="s">
        <v>9501</v>
      </c>
      <c r="B4782" s="1" t="s">
        <v>9502</v>
      </c>
      <c r="C4782" s="1">
        <v>6.9992903033E10</v>
      </c>
      <c r="D4782" s="1" t="s">
        <v>11</v>
      </c>
      <c r="E4782" s="1" t="s">
        <v>27</v>
      </c>
      <c r="F4782" s="1" t="s">
        <v>13</v>
      </c>
      <c r="G4782" s="1" t="s">
        <v>20</v>
      </c>
      <c r="H4782" s="1" t="s">
        <v>15</v>
      </c>
      <c r="I4782" s="2">
        <v>45683.0</v>
      </c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ht="15.75" customHeight="1">
      <c r="A4783" s="1" t="s">
        <v>1916</v>
      </c>
      <c r="B4783" s="1" t="s">
        <v>9503</v>
      </c>
      <c r="C4783" s="1">
        <v>4.3999292637E10</v>
      </c>
      <c r="D4783" s="1" t="s">
        <v>11</v>
      </c>
      <c r="E4783" s="1" t="s">
        <v>96</v>
      </c>
      <c r="F4783" s="1" t="s">
        <v>13</v>
      </c>
      <c r="G4783" s="1" t="s">
        <v>20</v>
      </c>
      <c r="H4783" s="1" t="s">
        <v>15</v>
      </c>
      <c r="I4783" s="2">
        <v>45683.0</v>
      </c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ht="15.75" customHeight="1">
      <c r="A4784" s="1" t="s">
        <v>9504</v>
      </c>
      <c r="B4784" s="1" t="s">
        <v>9505</v>
      </c>
      <c r="C4784" s="1">
        <v>8.5992288691E10</v>
      </c>
      <c r="D4784" s="1" t="s">
        <v>11</v>
      </c>
      <c r="E4784" s="1" t="s">
        <v>96</v>
      </c>
      <c r="F4784" s="1" t="s">
        <v>13</v>
      </c>
      <c r="G4784" s="1" t="s">
        <v>20</v>
      </c>
      <c r="H4784" s="1" t="s">
        <v>15</v>
      </c>
      <c r="I4784" s="2">
        <v>45683.0</v>
      </c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ht="15.75" customHeight="1">
      <c r="A4785" s="1" t="s">
        <v>5306</v>
      </c>
      <c r="B4785" s="1" t="s">
        <v>9506</v>
      </c>
      <c r="C4785" s="1">
        <v>6.7992354722E10</v>
      </c>
      <c r="D4785" s="1" t="s">
        <v>11</v>
      </c>
      <c r="E4785" s="1" t="s">
        <v>27</v>
      </c>
      <c r="F4785" s="1" t="s">
        <v>13</v>
      </c>
      <c r="G4785" s="1" t="s">
        <v>20</v>
      </c>
      <c r="H4785" s="1" t="s">
        <v>24</v>
      </c>
      <c r="I4785" s="2">
        <v>45683.0</v>
      </c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ht="15.75" customHeight="1">
      <c r="A4786" s="1" t="s">
        <v>2912</v>
      </c>
      <c r="B4786" s="1" t="s">
        <v>9507</v>
      </c>
      <c r="C4786" s="1">
        <v>3.8992021685E10</v>
      </c>
      <c r="D4786" s="1" t="s">
        <v>11</v>
      </c>
      <c r="E4786" s="1" t="s">
        <v>123</v>
      </c>
      <c r="F4786" s="1" t="s">
        <v>13</v>
      </c>
      <c r="G4786" s="1" t="s">
        <v>14</v>
      </c>
      <c r="H4786" s="1" t="s">
        <v>15</v>
      </c>
      <c r="I4786" s="2">
        <v>45683.0</v>
      </c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ht="15.75" customHeight="1">
      <c r="A4787" s="1" t="s">
        <v>9508</v>
      </c>
      <c r="B4787" s="1" t="s">
        <v>9509</v>
      </c>
      <c r="C4787" s="1">
        <v>5.545998476592E12</v>
      </c>
      <c r="D4787" s="1" t="s">
        <v>11</v>
      </c>
      <c r="E4787" s="1" t="s">
        <v>123</v>
      </c>
      <c r="F4787" s="1" t="s">
        <v>13</v>
      </c>
      <c r="G4787" s="1" t="s">
        <v>14</v>
      </c>
      <c r="H4787" s="1" t="s">
        <v>15</v>
      </c>
      <c r="I4787" s="2">
        <v>45683.0</v>
      </c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ht="15.75" customHeight="1">
      <c r="A4788" s="1" t="s">
        <v>9510</v>
      </c>
      <c r="B4788" s="1" t="s">
        <v>9511</v>
      </c>
      <c r="C4788" s="1">
        <v>2.7996264305E10</v>
      </c>
      <c r="D4788" s="1" t="s">
        <v>11</v>
      </c>
      <c r="E4788" s="1" t="s">
        <v>112</v>
      </c>
      <c r="F4788" s="1" t="s">
        <v>13</v>
      </c>
      <c r="G4788" s="1" t="s">
        <v>14</v>
      </c>
      <c r="H4788" s="1" t="s">
        <v>15</v>
      </c>
      <c r="I4788" s="2">
        <v>45683.0</v>
      </c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ht="15.75" customHeight="1">
      <c r="A4789" s="1" t="s">
        <v>9512</v>
      </c>
      <c r="B4789" s="1" t="s">
        <v>9513</v>
      </c>
      <c r="C4789" s="1">
        <v>4.1998402312E10</v>
      </c>
      <c r="D4789" s="1" t="s">
        <v>11</v>
      </c>
      <c r="E4789" s="1" t="s">
        <v>49</v>
      </c>
      <c r="F4789" s="1" t="s">
        <v>13</v>
      </c>
      <c r="G4789" s="1" t="s">
        <v>20</v>
      </c>
      <c r="H4789" s="1" t="s">
        <v>15</v>
      </c>
      <c r="I4789" s="2">
        <v>45683.0</v>
      </c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ht="15.75" customHeight="1">
      <c r="A4790" s="1" t="s">
        <v>9514</v>
      </c>
      <c r="B4790" s="1" t="s">
        <v>9515</v>
      </c>
      <c r="C4790" s="1">
        <v>6.2986215597E10</v>
      </c>
      <c r="D4790" s="1" t="s">
        <v>11</v>
      </c>
      <c r="E4790" s="1" t="s">
        <v>27</v>
      </c>
      <c r="F4790" s="1" t="s">
        <v>13</v>
      </c>
      <c r="G4790" s="1" t="s">
        <v>14</v>
      </c>
      <c r="H4790" s="1" t="s">
        <v>15</v>
      </c>
      <c r="I4790" s="2">
        <v>45683.0</v>
      </c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ht="15.75" customHeight="1">
      <c r="A4791" s="1" t="s">
        <v>1867</v>
      </c>
      <c r="B4791" s="1" t="s">
        <v>9516</v>
      </c>
      <c r="C4791" s="1">
        <v>8.1971123116E10</v>
      </c>
      <c r="D4791" s="1" t="s">
        <v>11</v>
      </c>
      <c r="E4791" s="1" t="s">
        <v>27</v>
      </c>
      <c r="F4791" s="1" t="s">
        <v>13</v>
      </c>
      <c r="G4791" s="1" t="s">
        <v>20</v>
      </c>
      <c r="H4791" s="1" t="s">
        <v>15</v>
      </c>
      <c r="I4791" s="2">
        <v>45683.0</v>
      </c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ht="15.75" customHeight="1">
      <c r="A4792" s="1" t="s">
        <v>9517</v>
      </c>
      <c r="B4792" s="1" t="s">
        <v>9518</v>
      </c>
      <c r="C4792" s="1">
        <v>9.1984765052E10</v>
      </c>
      <c r="D4792" s="1" t="s">
        <v>11</v>
      </c>
      <c r="E4792" s="1" t="s">
        <v>49</v>
      </c>
      <c r="F4792" s="1" t="s">
        <v>13</v>
      </c>
      <c r="G4792" s="1" t="s">
        <v>14</v>
      </c>
      <c r="H4792" s="1" t="s">
        <v>15</v>
      </c>
      <c r="I4792" s="2">
        <v>45683.0</v>
      </c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ht="15.75" customHeight="1">
      <c r="A4793" s="1" t="s">
        <v>8843</v>
      </c>
      <c r="B4793" s="1" t="s">
        <v>9519</v>
      </c>
      <c r="C4793" s="1">
        <v>3.4988889154E10</v>
      </c>
      <c r="D4793" s="1" t="s">
        <v>11</v>
      </c>
      <c r="E4793" s="1" t="s">
        <v>27</v>
      </c>
      <c r="F4793" s="1" t="s">
        <v>13</v>
      </c>
      <c r="G4793" s="1" t="s">
        <v>20</v>
      </c>
      <c r="H4793" s="1" t="s">
        <v>44</v>
      </c>
      <c r="I4793" s="2">
        <v>45683.0</v>
      </c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ht="15.75" customHeight="1">
      <c r="A4794" s="1" t="s">
        <v>9520</v>
      </c>
      <c r="B4794" s="1" t="s">
        <v>9521</v>
      </c>
      <c r="C4794" s="1">
        <v>1.1976945283E10</v>
      </c>
      <c r="D4794" s="1" t="s">
        <v>11</v>
      </c>
      <c r="E4794" s="1" t="s">
        <v>27</v>
      </c>
      <c r="F4794" s="1" t="s">
        <v>13</v>
      </c>
      <c r="G4794" s="1" t="s">
        <v>14</v>
      </c>
      <c r="H4794" s="1" t="s">
        <v>15</v>
      </c>
      <c r="I4794" s="2">
        <v>45683.0</v>
      </c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ht="15.75" customHeight="1">
      <c r="A4795" s="1" t="s">
        <v>9522</v>
      </c>
      <c r="B4795" s="1" t="s">
        <v>9523</v>
      </c>
      <c r="C4795" s="1">
        <v>8.7991856144E10</v>
      </c>
      <c r="D4795" s="1" t="s">
        <v>11</v>
      </c>
      <c r="E4795" s="1" t="s">
        <v>40</v>
      </c>
      <c r="F4795" s="1" t="s">
        <v>13</v>
      </c>
      <c r="G4795" s="1" t="s">
        <v>20</v>
      </c>
      <c r="H4795" s="1" t="s">
        <v>15</v>
      </c>
      <c r="I4795" s="2">
        <v>45683.0</v>
      </c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ht="15.75" customHeight="1">
      <c r="A4796" s="1" t="s">
        <v>9524</v>
      </c>
      <c r="B4796" s="1" t="s">
        <v>9525</v>
      </c>
      <c r="C4796" s="1">
        <v>9.1982499155E10</v>
      </c>
      <c r="D4796" s="1" t="s">
        <v>11</v>
      </c>
      <c r="E4796" s="1" t="s">
        <v>27</v>
      </c>
      <c r="F4796" s="1" t="s">
        <v>13</v>
      </c>
      <c r="G4796" s="1" t="s">
        <v>14</v>
      </c>
      <c r="H4796" s="1" t="s">
        <v>15</v>
      </c>
      <c r="I4796" s="2">
        <v>45683.0</v>
      </c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ht="15.75" customHeight="1">
      <c r="A4797" s="1" t="s">
        <v>643</v>
      </c>
      <c r="B4797" s="1" t="s">
        <v>9526</v>
      </c>
      <c r="C4797" s="1">
        <v>1.1941180937E10</v>
      </c>
      <c r="D4797" s="1" t="s">
        <v>11</v>
      </c>
      <c r="E4797" s="1" t="s">
        <v>96</v>
      </c>
      <c r="F4797" s="1" t="s">
        <v>13</v>
      </c>
      <c r="G4797" s="1" t="s">
        <v>20</v>
      </c>
      <c r="H4797" s="1" t="s">
        <v>15</v>
      </c>
      <c r="I4797" s="2">
        <v>45683.0</v>
      </c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ht="15.75" customHeight="1">
      <c r="A4798" s="1" t="s">
        <v>9527</v>
      </c>
      <c r="B4798" s="1" t="s">
        <v>9528</v>
      </c>
      <c r="C4798" s="1" t="s">
        <v>9529</v>
      </c>
      <c r="D4798" s="1" t="s">
        <v>11</v>
      </c>
      <c r="E4798" s="1" t="s">
        <v>23</v>
      </c>
      <c r="F4798" s="1" t="s">
        <v>13</v>
      </c>
      <c r="G4798" s="1" t="s">
        <v>20</v>
      </c>
      <c r="H4798" s="1" t="s">
        <v>15</v>
      </c>
      <c r="I4798" s="2">
        <v>45683.0</v>
      </c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ht="15.75" customHeight="1">
      <c r="A4799" s="1" t="s">
        <v>9530</v>
      </c>
      <c r="B4799" s="1" t="s">
        <v>9531</v>
      </c>
      <c r="C4799" s="1">
        <v>9.2993742253E10</v>
      </c>
      <c r="D4799" s="1" t="s">
        <v>11</v>
      </c>
      <c r="E4799" s="1" t="s">
        <v>99</v>
      </c>
      <c r="F4799" s="1" t="s">
        <v>13</v>
      </c>
      <c r="G4799" s="1" t="s">
        <v>20</v>
      </c>
      <c r="H4799" s="1" t="s">
        <v>44</v>
      </c>
      <c r="I4799" s="2">
        <v>45683.0</v>
      </c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ht="15.75" customHeight="1">
      <c r="A4800" s="1" t="s">
        <v>9532</v>
      </c>
      <c r="B4800" s="1" t="s">
        <v>9533</v>
      </c>
      <c r="C4800" s="1">
        <v>1.4991973809E10</v>
      </c>
      <c r="D4800" s="1" t="s">
        <v>11</v>
      </c>
      <c r="E4800" s="1" t="s">
        <v>27</v>
      </c>
      <c r="F4800" s="1" t="s">
        <v>13</v>
      </c>
      <c r="G4800" s="1" t="s">
        <v>20</v>
      </c>
      <c r="H4800" s="1" t="s">
        <v>15</v>
      </c>
      <c r="I4800" s="2">
        <v>45683.0</v>
      </c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ht="15.75" customHeight="1">
      <c r="A4801" s="1" t="s">
        <v>9534</v>
      </c>
      <c r="B4801" s="1" t="s">
        <v>9535</v>
      </c>
      <c r="C4801" s="1">
        <v>1.5996189557E10</v>
      </c>
      <c r="D4801" s="1" t="s">
        <v>11</v>
      </c>
      <c r="E4801" s="1" t="s">
        <v>27</v>
      </c>
      <c r="F4801" s="1" t="s">
        <v>13</v>
      </c>
      <c r="G4801" s="1" t="s">
        <v>20</v>
      </c>
      <c r="H4801" s="1" t="s">
        <v>15</v>
      </c>
      <c r="I4801" s="2">
        <v>45683.0</v>
      </c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ht="15.75" customHeight="1">
      <c r="A4802" s="1" t="s">
        <v>9536</v>
      </c>
      <c r="B4802" s="1" t="s">
        <v>9537</v>
      </c>
      <c r="C4802" s="1">
        <v>7.9988542479E10</v>
      </c>
      <c r="D4802" s="1" t="s">
        <v>11</v>
      </c>
      <c r="E4802" s="1" t="s">
        <v>49</v>
      </c>
      <c r="F4802" s="1" t="s">
        <v>13</v>
      </c>
      <c r="G4802" s="1" t="s">
        <v>20</v>
      </c>
      <c r="H4802" s="1" t="s">
        <v>15</v>
      </c>
      <c r="I4802" s="2">
        <v>45683.0</v>
      </c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ht="15.75" customHeight="1">
      <c r="A4803" s="1" t="s">
        <v>9538</v>
      </c>
      <c r="B4803" s="1" t="s">
        <v>9539</v>
      </c>
      <c r="C4803" s="1">
        <v>4.8999034683E10</v>
      </c>
      <c r="D4803" s="1" t="s">
        <v>11</v>
      </c>
      <c r="E4803" s="1" t="s">
        <v>261</v>
      </c>
      <c r="F4803" s="1" t="s">
        <v>13</v>
      </c>
      <c r="G4803" s="1" t="s">
        <v>20</v>
      </c>
      <c r="H4803" s="1" t="s">
        <v>15</v>
      </c>
      <c r="I4803" s="2">
        <v>45683.0</v>
      </c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ht="15.75" customHeight="1">
      <c r="A4804" s="1" t="s">
        <v>9540</v>
      </c>
      <c r="B4804" s="1" t="s">
        <v>9541</v>
      </c>
      <c r="C4804" s="1">
        <v>3.1975143468E10</v>
      </c>
      <c r="D4804" s="1" t="s">
        <v>11</v>
      </c>
      <c r="E4804" s="1" t="s">
        <v>37</v>
      </c>
      <c r="F4804" s="1" t="s">
        <v>13</v>
      </c>
      <c r="G4804" s="1" t="s">
        <v>20</v>
      </c>
      <c r="H4804" s="1" t="s">
        <v>65</v>
      </c>
      <c r="I4804" s="2">
        <v>45683.0</v>
      </c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ht="15.75" customHeight="1">
      <c r="A4805" s="1" t="s">
        <v>9542</v>
      </c>
      <c r="B4805" s="1" t="s">
        <v>9543</v>
      </c>
      <c r="C4805" s="1">
        <v>1.1950292306E10</v>
      </c>
      <c r="D4805" s="1" t="s">
        <v>11</v>
      </c>
      <c r="E4805" s="1" t="s">
        <v>40</v>
      </c>
      <c r="F4805" s="1" t="s">
        <v>13</v>
      </c>
      <c r="G4805" s="1" t="s">
        <v>20</v>
      </c>
      <c r="H4805" s="1" t="s">
        <v>15</v>
      </c>
      <c r="I4805" s="2">
        <v>45683.0</v>
      </c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ht="15.75" customHeight="1">
      <c r="A4806" s="1" t="s">
        <v>9544</v>
      </c>
      <c r="B4806" s="1" t="s">
        <v>9545</v>
      </c>
      <c r="C4806" s="1">
        <v>7.4999318915E10</v>
      </c>
      <c r="D4806" s="1" t="s">
        <v>11</v>
      </c>
      <c r="E4806" s="1" t="s">
        <v>23</v>
      </c>
      <c r="F4806" s="1" t="s">
        <v>13</v>
      </c>
      <c r="G4806" s="1" t="s">
        <v>20</v>
      </c>
      <c r="H4806" s="1" t="s">
        <v>15</v>
      </c>
      <c r="I4806" s="2">
        <v>45683.0</v>
      </c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ht="15.75" customHeight="1">
      <c r="A4807" s="1" t="s">
        <v>9546</v>
      </c>
      <c r="B4807" s="1" t="s">
        <v>9547</v>
      </c>
      <c r="C4807" s="1">
        <v>1.1995574459E10</v>
      </c>
      <c r="D4807" s="1" t="s">
        <v>11</v>
      </c>
      <c r="E4807" s="1" t="s">
        <v>23</v>
      </c>
      <c r="F4807" s="1" t="s">
        <v>13</v>
      </c>
      <c r="G4807" s="1" t="s">
        <v>20</v>
      </c>
      <c r="H4807" s="1" t="s">
        <v>15</v>
      </c>
      <c r="I4807" s="2">
        <v>45683.0</v>
      </c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ht="15.75" customHeight="1">
      <c r="A4808" s="1" t="s">
        <v>5165</v>
      </c>
      <c r="B4808" s="1" t="s">
        <v>9548</v>
      </c>
      <c r="C4808" s="1" t="s">
        <v>9549</v>
      </c>
      <c r="D4808" s="1" t="s">
        <v>11</v>
      </c>
      <c r="E4808" s="1" t="s">
        <v>112</v>
      </c>
      <c r="F4808" s="1" t="s">
        <v>13</v>
      </c>
      <c r="G4808" s="1" t="s">
        <v>14</v>
      </c>
      <c r="H4808" s="1" t="s">
        <v>24</v>
      </c>
      <c r="I4808" s="2">
        <v>45683.0</v>
      </c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ht="15.75" customHeight="1">
      <c r="A4809" s="1" t="s">
        <v>9550</v>
      </c>
      <c r="B4809" s="1" t="s">
        <v>9551</v>
      </c>
      <c r="C4809" s="1">
        <v>9.8985188092E10</v>
      </c>
      <c r="D4809" s="1" t="s">
        <v>11</v>
      </c>
      <c r="E4809" s="1" t="s">
        <v>27</v>
      </c>
      <c r="F4809" s="1" t="s">
        <v>13</v>
      </c>
      <c r="G4809" s="1" t="s">
        <v>20</v>
      </c>
      <c r="H4809" s="1" t="s">
        <v>15</v>
      </c>
      <c r="I4809" s="2">
        <v>45683.0</v>
      </c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ht="15.75" customHeight="1">
      <c r="A4810" s="1" t="s">
        <v>228</v>
      </c>
      <c r="B4810" s="1" t="s">
        <v>9552</v>
      </c>
      <c r="C4810" s="1">
        <v>2.2999886405E10</v>
      </c>
      <c r="D4810" s="1" t="s">
        <v>11</v>
      </c>
      <c r="E4810" s="1" t="s">
        <v>23</v>
      </c>
      <c r="F4810" s="1" t="s">
        <v>13</v>
      </c>
      <c r="G4810" s="1" t="s">
        <v>20</v>
      </c>
      <c r="H4810" s="1" t="s">
        <v>15</v>
      </c>
      <c r="I4810" s="2">
        <v>45683.0</v>
      </c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ht="15.75" customHeight="1">
      <c r="A4811" s="1" t="s">
        <v>9553</v>
      </c>
      <c r="B4811" s="1" t="s">
        <v>9554</v>
      </c>
      <c r="C4811" s="1" t="s">
        <v>9555</v>
      </c>
      <c r="D4811" s="1" t="s">
        <v>11</v>
      </c>
      <c r="E4811" s="1" t="s">
        <v>27</v>
      </c>
      <c r="F4811" s="1" t="s">
        <v>13</v>
      </c>
      <c r="G4811" s="1" t="s">
        <v>14</v>
      </c>
      <c r="H4811" s="1" t="s">
        <v>24</v>
      </c>
      <c r="I4811" s="2">
        <v>45683.0</v>
      </c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ht="15.75" customHeight="1">
      <c r="A4812" s="1" t="s">
        <v>9556</v>
      </c>
      <c r="B4812" s="1" t="s">
        <v>9557</v>
      </c>
      <c r="C4812" s="1">
        <v>8.2996392488E10</v>
      </c>
      <c r="D4812" s="1" t="s">
        <v>11</v>
      </c>
      <c r="E4812" s="1" t="s">
        <v>99</v>
      </c>
      <c r="F4812" s="1" t="s">
        <v>13</v>
      </c>
      <c r="G4812" s="1" t="s">
        <v>20</v>
      </c>
      <c r="H4812" s="1" t="s">
        <v>15</v>
      </c>
      <c r="I4812" s="2">
        <v>45683.0</v>
      </c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ht="15.75" customHeight="1">
      <c r="A4813" s="1" t="s">
        <v>9558</v>
      </c>
      <c r="B4813" s="1" t="s">
        <v>9559</v>
      </c>
      <c r="C4813" s="1">
        <v>9.9981225327E10</v>
      </c>
      <c r="D4813" s="1" t="s">
        <v>11</v>
      </c>
      <c r="E4813" s="1" t="s">
        <v>112</v>
      </c>
      <c r="F4813" s="1" t="s">
        <v>13</v>
      </c>
      <c r="G4813" s="1" t="s">
        <v>20</v>
      </c>
      <c r="H4813" s="1" t="s">
        <v>24</v>
      </c>
      <c r="I4813" s="2">
        <v>45683.0</v>
      </c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ht="15.75" customHeight="1">
      <c r="A4814" s="1" t="s">
        <v>9560</v>
      </c>
      <c r="B4814" s="1" t="s">
        <v>9561</v>
      </c>
      <c r="C4814" s="1" t="s">
        <v>9562</v>
      </c>
      <c r="D4814" s="1" t="s">
        <v>11</v>
      </c>
      <c r="E4814" s="1" t="s">
        <v>40</v>
      </c>
      <c r="F4814" s="1" t="s">
        <v>13</v>
      </c>
      <c r="G4814" s="1" t="s">
        <v>14</v>
      </c>
      <c r="H4814" s="1" t="s">
        <v>65</v>
      </c>
      <c r="I4814" s="2">
        <v>45683.0</v>
      </c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ht="15.75" customHeight="1">
      <c r="A4815" s="1" t="s">
        <v>9563</v>
      </c>
      <c r="B4815" s="1" t="s">
        <v>9564</v>
      </c>
      <c r="C4815" s="1">
        <v>8.9981440406E10</v>
      </c>
      <c r="D4815" s="1" t="s">
        <v>11</v>
      </c>
      <c r="E4815" s="1" t="s">
        <v>40</v>
      </c>
      <c r="F4815" s="1" t="s">
        <v>13</v>
      </c>
      <c r="G4815" s="1" t="s">
        <v>20</v>
      </c>
      <c r="H4815" s="1" t="s">
        <v>65</v>
      </c>
      <c r="I4815" s="2">
        <v>45683.0</v>
      </c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ht="15.75" customHeight="1">
      <c r="A4816" s="1" t="s">
        <v>513</v>
      </c>
      <c r="B4816" s="1" t="s">
        <v>9565</v>
      </c>
      <c r="C4816" s="1">
        <v>5.1990164845E10</v>
      </c>
      <c r="D4816" s="1" t="s">
        <v>11</v>
      </c>
      <c r="E4816" s="1" t="s">
        <v>49</v>
      </c>
      <c r="F4816" s="1" t="s">
        <v>13</v>
      </c>
      <c r="G4816" s="1" t="s">
        <v>20</v>
      </c>
      <c r="H4816" s="1" t="s">
        <v>65</v>
      </c>
      <c r="I4816" s="2">
        <v>45683.0</v>
      </c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ht="15.75" customHeight="1">
      <c r="A4817" s="1" t="s">
        <v>2307</v>
      </c>
      <c r="B4817" s="1" t="s">
        <v>9566</v>
      </c>
      <c r="C4817" s="1">
        <v>8.1979136566E10</v>
      </c>
      <c r="D4817" s="1" t="s">
        <v>11</v>
      </c>
      <c r="E4817" s="1" t="s">
        <v>37</v>
      </c>
      <c r="F4817" s="1" t="s">
        <v>13</v>
      </c>
      <c r="G4817" s="1" t="s">
        <v>20</v>
      </c>
      <c r="H4817" s="1" t="s">
        <v>76</v>
      </c>
      <c r="I4817" s="2">
        <v>45683.0</v>
      </c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ht="15.75" customHeight="1">
      <c r="A4818" s="1" t="s">
        <v>9567</v>
      </c>
      <c r="B4818" s="1" t="s">
        <v>9568</v>
      </c>
      <c r="C4818" s="1" t="s">
        <v>9569</v>
      </c>
      <c r="D4818" s="1" t="s">
        <v>11</v>
      </c>
      <c r="E4818" s="1" t="s">
        <v>318</v>
      </c>
      <c r="F4818" s="1" t="s">
        <v>13</v>
      </c>
      <c r="G4818" s="1" t="s">
        <v>20</v>
      </c>
      <c r="H4818" s="1" t="s">
        <v>15</v>
      </c>
      <c r="I4818" s="2">
        <v>45683.0</v>
      </c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ht="15.75" customHeight="1">
      <c r="A4819" s="1" t="s">
        <v>9570</v>
      </c>
      <c r="B4819" s="1" t="s">
        <v>9571</v>
      </c>
      <c r="C4819" s="1">
        <v>1.1989678165E10</v>
      </c>
      <c r="D4819" s="1" t="s">
        <v>11</v>
      </c>
      <c r="E4819" s="1" t="s">
        <v>49</v>
      </c>
      <c r="F4819" s="1" t="s">
        <v>13</v>
      </c>
      <c r="G4819" s="1" t="s">
        <v>14</v>
      </c>
      <c r="H4819" s="1" t="s">
        <v>15</v>
      </c>
      <c r="I4819" s="2">
        <v>45683.0</v>
      </c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ht="15.75" customHeight="1">
      <c r="A4820" s="1" t="s">
        <v>9572</v>
      </c>
      <c r="B4820" s="1" t="s">
        <v>9573</v>
      </c>
      <c r="C4820" s="1">
        <v>8.1998207434E10</v>
      </c>
      <c r="D4820" s="1" t="s">
        <v>11</v>
      </c>
      <c r="E4820" s="1" t="s">
        <v>23</v>
      </c>
      <c r="F4820" s="1" t="s">
        <v>13</v>
      </c>
      <c r="G4820" s="1" t="s">
        <v>14</v>
      </c>
      <c r="H4820" s="1" t="s">
        <v>15</v>
      </c>
      <c r="I4820" s="2">
        <v>45683.0</v>
      </c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ht="15.75" customHeight="1">
      <c r="A4821" s="1" t="s">
        <v>9574</v>
      </c>
      <c r="B4821" s="1" t="s">
        <v>9575</v>
      </c>
      <c r="C4821" s="1">
        <v>7.5981314237E10</v>
      </c>
      <c r="D4821" s="1" t="s">
        <v>11</v>
      </c>
      <c r="E4821" s="1" t="s">
        <v>27</v>
      </c>
      <c r="F4821" s="1" t="s">
        <v>13</v>
      </c>
      <c r="G4821" s="1" t="s">
        <v>20</v>
      </c>
      <c r="H4821" s="1" t="s">
        <v>15</v>
      </c>
      <c r="I4821" s="2">
        <v>45683.0</v>
      </c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ht="15.75" customHeight="1">
      <c r="A4822" s="1" t="s">
        <v>9576</v>
      </c>
      <c r="B4822" s="1" t="s">
        <v>9577</v>
      </c>
      <c r="C4822" s="1">
        <v>6.9993965314E10</v>
      </c>
      <c r="D4822" s="1" t="s">
        <v>11</v>
      </c>
      <c r="E4822" s="1" t="s">
        <v>31</v>
      </c>
      <c r="F4822" s="1" t="s">
        <v>13</v>
      </c>
      <c r="G4822" s="1" t="s">
        <v>20</v>
      </c>
      <c r="H4822" s="1" t="s">
        <v>882</v>
      </c>
      <c r="I4822" s="2">
        <v>45683.0</v>
      </c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ht="15.75" customHeight="1">
      <c r="A4823" s="1" t="s">
        <v>9578</v>
      </c>
      <c r="B4823" s="1" t="s">
        <v>9579</v>
      </c>
      <c r="C4823" s="1">
        <v>1.1953484277E10</v>
      </c>
      <c r="D4823" s="1" t="s">
        <v>11</v>
      </c>
      <c r="E4823" s="1" t="s">
        <v>318</v>
      </c>
      <c r="F4823" s="1" t="s">
        <v>13</v>
      </c>
      <c r="G4823" s="1" t="s">
        <v>20</v>
      </c>
      <c r="H4823" s="1" t="s">
        <v>15</v>
      </c>
      <c r="I4823" s="2">
        <v>45683.0</v>
      </c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ht="15.75" customHeight="1">
      <c r="A4824" s="1" t="s">
        <v>9580</v>
      </c>
      <c r="B4824" s="1" t="s">
        <v>9581</v>
      </c>
      <c r="C4824" s="1" t="s">
        <v>9582</v>
      </c>
      <c r="D4824" s="1" t="s">
        <v>11</v>
      </c>
      <c r="E4824" s="1" t="s">
        <v>49</v>
      </c>
      <c r="F4824" s="1" t="s">
        <v>13</v>
      </c>
      <c r="G4824" s="1" t="s">
        <v>14</v>
      </c>
      <c r="H4824" s="1" t="s">
        <v>15</v>
      </c>
      <c r="I4824" s="2">
        <v>45683.0</v>
      </c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ht="15.75" customHeight="1">
      <c r="A4825" s="1" t="s">
        <v>9583</v>
      </c>
      <c r="B4825" s="1" t="s">
        <v>9584</v>
      </c>
      <c r="C4825" s="1">
        <v>1.196123556E10</v>
      </c>
      <c r="D4825" s="1" t="s">
        <v>11</v>
      </c>
      <c r="E4825" s="1" t="s">
        <v>27</v>
      </c>
      <c r="F4825" s="1" t="s">
        <v>13</v>
      </c>
      <c r="G4825" s="1" t="s">
        <v>20</v>
      </c>
      <c r="H4825" s="1" t="s">
        <v>44</v>
      </c>
      <c r="I4825" s="2">
        <v>45683.0</v>
      </c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ht="15.75" customHeight="1">
      <c r="A4826" s="1" t="s">
        <v>9585</v>
      </c>
      <c r="B4826" s="1" t="s">
        <v>9586</v>
      </c>
      <c r="C4826" s="1">
        <v>7.7991254382E10</v>
      </c>
      <c r="D4826" s="1" t="s">
        <v>11</v>
      </c>
      <c r="E4826" s="1" t="s">
        <v>23</v>
      </c>
      <c r="F4826" s="1" t="s">
        <v>13</v>
      </c>
      <c r="G4826" s="1" t="s">
        <v>20</v>
      </c>
      <c r="H4826" s="1" t="s">
        <v>24</v>
      </c>
      <c r="I4826" s="2">
        <v>45683.0</v>
      </c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ht="15.75" customHeight="1">
      <c r="A4827" s="1" t="s">
        <v>9587</v>
      </c>
      <c r="B4827" s="1" t="s">
        <v>9588</v>
      </c>
      <c r="C4827" s="1">
        <v>4.9989104204E10</v>
      </c>
      <c r="D4827" s="1" t="s">
        <v>11</v>
      </c>
      <c r="E4827" s="1" t="s">
        <v>37</v>
      </c>
      <c r="F4827" s="1" t="s">
        <v>13</v>
      </c>
      <c r="G4827" s="1" t="s">
        <v>14</v>
      </c>
      <c r="H4827" s="1" t="s">
        <v>116</v>
      </c>
      <c r="I4827" s="2">
        <v>45683.0</v>
      </c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ht="15.75" customHeight="1">
      <c r="A4828" s="1" t="s">
        <v>7630</v>
      </c>
      <c r="B4828" s="1" t="s">
        <v>9589</v>
      </c>
      <c r="C4828" s="1">
        <v>3.5988054903E10</v>
      </c>
      <c r="D4828" s="1" t="s">
        <v>11</v>
      </c>
      <c r="E4828" s="1" t="s">
        <v>40</v>
      </c>
      <c r="F4828" s="1" t="s">
        <v>13</v>
      </c>
      <c r="G4828" s="1" t="s">
        <v>20</v>
      </c>
      <c r="H4828" s="1" t="s">
        <v>882</v>
      </c>
      <c r="I4828" s="2">
        <v>45683.0</v>
      </c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ht="15.75" customHeight="1">
      <c r="A4829" s="1" t="s">
        <v>9590</v>
      </c>
      <c r="B4829" s="1" t="s">
        <v>9591</v>
      </c>
      <c r="C4829" s="1">
        <v>8.3981521581E10</v>
      </c>
      <c r="D4829" s="1" t="s">
        <v>11</v>
      </c>
      <c r="E4829" s="1" t="s">
        <v>49</v>
      </c>
      <c r="F4829" s="1" t="s">
        <v>13</v>
      </c>
      <c r="G4829" s="1" t="s">
        <v>20</v>
      </c>
      <c r="H4829" s="1" t="s">
        <v>15</v>
      </c>
      <c r="I4829" s="2">
        <v>45683.0</v>
      </c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ht="15.75" customHeight="1">
      <c r="A4830" s="1" t="s">
        <v>9592</v>
      </c>
      <c r="B4830" s="1" t="s">
        <v>9593</v>
      </c>
      <c r="C4830" s="1">
        <v>9.1984167629E10</v>
      </c>
      <c r="D4830" s="1" t="s">
        <v>11</v>
      </c>
      <c r="E4830" s="1" t="s">
        <v>27</v>
      </c>
      <c r="F4830" s="1" t="s">
        <v>13</v>
      </c>
      <c r="G4830" s="1" t="s">
        <v>14</v>
      </c>
      <c r="H4830" s="1" t="s">
        <v>15</v>
      </c>
      <c r="I4830" s="2">
        <v>45683.0</v>
      </c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ht="15.75" customHeight="1">
      <c r="A4831" s="1" t="s">
        <v>9594</v>
      </c>
      <c r="B4831" s="1" t="s">
        <v>9595</v>
      </c>
      <c r="C4831" s="1">
        <v>2.1989984694E10</v>
      </c>
      <c r="D4831" s="1" t="s">
        <v>11</v>
      </c>
      <c r="E4831" s="1" t="s">
        <v>96</v>
      </c>
      <c r="F4831" s="1" t="s">
        <v>13</v>
      </c>
      <c r="G4831" s="1" t="s">
        <v>20</v>
      </c>
      <c r="H4831" s="1" t="s">
        <v>15</v>
      </c>
      <c r="I4831" s="2">
        <v>45683.0</v>
      </c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ht="15.75" customHeight="1">
      <c r="A4832" s="1" t="s">
        <v>9596</v>
      </c>
      <c r="B4832" s="1" t="s">
        <v>9597</v>
      </c>
      <c r="C4832" s="1">
        <v>2.196813821E10</v>
      </c>
      <c r="D4832" s="1" t="s">
        <v>11</v>
      </c>
      <c r="E4832" s="1" t="s">
        <v>31</v>
      </c>
      <c r="F4832" s="1" t="s">
        <v>13</v>
      </c>
      <c r="G4832" s="1" t="s">
        <v>20</v>
      </c>
      <c r="H4832" s="1" t="s">
        <v>24</v>
      </c>
      <c r="I4832" s="2">
        <v>45683.0</v>
      </c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ht="15.75" customHeight="1">
      <c r="A4833" s="1" t="s">
        <v>1118</v>
      </c>
      <c r="B4833" s="1" t="s">
        <v>9598</v>
      </c>
      <c r="C4833" s="1">
        <v>1.8988256686E10</v>
      </c>
      <c r="D4833" s="1" t="s">
        <v>11</v>
      </c>
      <c r="E4833" s="1" t="s">
        <v>27</v>
      </c>
      <c r="F4833" s="1" t="s">
        <v>13</v>
      </c>
      <c r="G4833" s="1" t="s">
        <v>20</v>
      </c>
      <c r="H4833" s="1" t="s">
        <v>15</v>
      </c>
      <c r="I4833" s="2">
        <v>45683.0</v>
      </c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ht="15.75" customHeight="1">
      <c r="A4834" s="1" t="s">
        <v>9599</v>
      </c>
      <c r="B4834" s="1" t="s">
        <v>9600</v>
      </c>
      <c r="C4834" s="1">
        <v>5.515997766546E12</v>
      </c>
      <c r="D4834" s="1" t="s">
        <v>11</v>
      </c>
      <c r="E4834" s="1" t="s">
        <v>12</v>
      </c>
      <c r="F4834" s="1" t="s">
        <v>13</v>
      </c>
      <c r="G4834" s="1" t="s">
        <v>14</v>
      </c>
      <c r="H4834" s="1" t="s">
        <v>15</v>
      </c>
      <c r="I4834" s="2">
        <v>45683.0</v>
      </c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ht="15.75" customHeight="1">
      <c r="A4835" s="1" t="s">
        <v>9601</v>
      </c>
      <c r="B4835" s="1" t="s">
        <v>9602</v>
      </c>
      <c r="C4835" s="1">
        <v>6.4999103223E10</v>
      </c>
      <c r="D4835" s="1" t="s">
        <v>11</v>
      </c>
      <c r="E4835" s="1" t="s">
        <v>96</v>
      </c>
      <c r="F4835" s="1" t="s">
        <v>13</v>
      </c>
      <c r="G4835" s="1" t="s">
        <v>20</v>
      </c>
      <c r="H4835" s="1" t="s">
        <v>15</v>
      </c>
      <c r="I4835" s="2">
        <v>45683.0</v>
      </c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ht="15.75" customHeight="1">
      <c r="A4836" s="1" t="s">
        <v>9603</v>
      </c>
      <c r="B4836" s="1" t="s">
        <v>9604</v>
      </c>
      <c r="C4836" s="1">
        <v>8.8981729725E10</v>
      </c>
      <c r="D4836" s="1"/>
      <c r="E4836" s="1"/>
      <c r="F4836" s="1"/>
      <c r="G4836" s="1"/>
      <c r="H4836" s="1"/>
      <c r="I4836" s="2">
        <v>45683.0</v>
      </c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ht="15.75" customHeight="1">
      <c r="A4837" s="1" t="s">
        <v>9605</v>
      </c>
      <c r="B4837" s="1" t="s">
        <v>9606</v>
      </c>
      <c r="C4837" s="1">
        <v>6.2995776225E10</v>
      </c>
      <c r="D4837" s="1" t="s">
        <v>11</v>
      </c>
      <c r="E4837" s="1" t="s">
        <v>12</v>
      </c>
      <c r="F4837" s="1" t="s">
        <v>13</v>
      </c>
      <c r="G4837" s="1" t="s">
        <v>20</v>
      </c>
      <c r="H4837" s="1" t="s">
        <v>15</v>
      </c>
      <c r="I4837" s="2">
        <v>45683.0</v>
      </c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ht="15.75" customHeight="1">
      <c r="A4838" s="1" t="s">
        <v>9607</v>
      </c>
      <c r="B4838" s="1" t="s">
        <v>9608</v>
      </c>
      <c r="C4838" s="1">
        <v>1.1963514017E10</v>
      </c>
      <c r="D4838" s="1" t="s">
        <v>11</v>
      </c>
      <c r="E4838" s="1" t="s">
        <v>27</v>
      </c>
      <c r="F4838" s="1" t="s">
        <v>13</v>
      </c>
      <c r="G4838" s="1" t="s">
        <v>20</v>
      </c>
      <c r="H4838" s="1" t="s">
        <v>44</v>
      </c>
      <c r="I4838" s="2">
        <v>45683.0</v>
      </c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ht="15.75" customHeight="1">
      <c r="A4839" s="1" t="s">
        <v>9609</v>
      </c>
      <c r="B4839" s="1" t="s">
        <v>9610</v>
      </c>
      <c r="C4839" s="1">
        <v>1.5981872234E10</v>
      </c>
      <c r="D4839" s="1" t="s">
        <v>11</v>
      </c>
      <c r="E4839" s="1" t="s">
        <v>23</v>
      </c>
      <c r="F4839" s="1" t="s">
        <v>13</v>
      </c>
      <c r="G4839" s="1" t="s">
        <v>20</v>
      </c>
      <c r="H4839" s="1" t="s">
        <v>15</v>
      </c>
      <c r="I4839" s="2">
        <v>45683.0</v>
      </c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ht="15.75" customHeight="1">
      <c r="A4840" s="1" t="s">
        <v>9611</v>
      </c>
      <c r="B4840" s="1" t="s">
        <v>9612</v>
      </c>
      <c r="C4840" s="1">
        <v>2.4999879657E10</v>
      </c>
      <c r="D4840" s="1" t="s">
        <v>11</v>
      </c>
      <c r="E4840" s="1" t="s">
        <v>27</v>
      </c>
      <c r="F4840" s="1" t="s">
        <v>13</v>
      </c>
      <c r="G4840" s="1" t="s">
        <v>20</v>
      </c>
      <c r="H4840" s="1" t="s">
        <v>24</v>
      </c>
      <c r="I4840" s="2">
        <v>45683.0</v>
      </c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ht="15.75" customHeight="1">
      <c r="A4841" s="1" t="s">
        <v>9613</v>
      </c>
      <c r="B4841" s="1" t="s">
        <v>9614</v>
      </c>
      <c r="C4841" s="1" t="s">
        <v>9615</v>
      </c>
      <c r="D4841" s="1" t="s">
        <v>11</v>
      </c>
      <c r="E4841" s="1" t="s">
        <v>27</v>
      </c>
      <c r="F4841" s="1" t="s">
        <v>13</v>
      </c>
      <c r="G4841" s="1" t="s">
        <v>20</v>
      </c>
      <c r="H4841" s="1" t="s">
        <v>15</v>
      </c>
      <c r="I4841" s="2">
        <v>45683.0</v>
      </c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ht="15.75" customHeight="1">
      <c r="A4842" s="1" t="s">
        <v>9616</v>
      </c>
      <c r="B4842" s="1" t="s">
        <v>9617</v>
      </c>
      <c r="C4842" s="1">
        <v>1.9996717276E10</v>
      </c>
      <c r="D4842" s="1" t="s">
        <v>11</v>
      </c>
      <c r="E4842" s="1" t="s">
        <v>23</v>
      </c>
      <c r="F4842" s="1" t="s">
        <v>13</v>
      </c>
      <c r="G4842" s="1" t="s">
        <v>20</v>
      </c>
      <c r="H4842" s="1" t="s">
        <v>15</v>
      </c>
      <c r="I4842" s="2">
        <v>45683.0</v>
      </c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ht="15.75" customHeight="1">
      <c r="A4843" s="1" t="s">
        <v>9618</v>
      </c>
      <c r="B4843" s="1" t="s">
        <v>9619</v>
      </c>
      <c r="C4843" s="1">
        <v>8.8988676961E10</v>
      </c>
      <c r="D4843" s="1" t="s">
        <v>11</v>
      </c>
      <c r="E4843" s="1" t="s">
        <v>12</v>
      </c>
      <c r="F4843" s="1" t="s">
        <v>13</v>
      </c>
      <c r="G4843" s="1" t="s">
        <v>14</v>
      </c>
      <c r="H4843" s="1" t="s">
        <v>44</v>
      </c>
      <c r="I4843" s="2">
        <v>45683.0</v>
      </c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ht="15.75" customHeight="1">
      <c r="A4844" s="1" t="s">
        <v>9620</v>
      </c>
      <c r="B4844" s="1" t="s">
        <v>9621</v>
      </c>
      <c r="C4844" s="1">
        <v>9.299613011E10</v>
      </c>
      <c r="D4844" s="1" t="s">
        <v>11</v>
      </c>
      <c r="E4844" s="1" t="s">
        <v>37</v>
      </c>
      <c r="F4844" s="1" t="s">
        <v>13</v>
      </c>
      <c r="G4844" s="1" t="s">
        <v>20</v>
      </c>
      <c r="H4844" s="1" t="s">
        <v>126</v>
      </c>
      <c r="I4844" s="2">
        <v>45683.0</v>
      </c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ht="15.75" customHeight="1">
      <c r="A4845" s="1" t="s">
        <v>5479</v>
      </c>
      <c r="B4845" s="1" t="s">
        <v>9622</v>
      </c>
      <c r="C4845" s="1">
        <v>0.0</v>
      </c>
      <c r="D4845" s="1" t="s">
        <v>11</v>
      </c>
      <c r="E4845" s="1" t="s">
        <v>27</v>
      </c>
      <c r="F4845" s="1" t="s">
        <v>13</v>
      </c>
      <c r="G4845" s="1" t="s">
        <v>14</v>
      </c>
      <c r="H4845" s="1" t="s">
        <v>160</v>
      </c>
      <c r="I4845" s="2">
        <v>45683.0</v>
      </c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ht="15.75" customHeight="1">
      <c r="A4846" s="1" t="s">
        <v>9623</v>
      </c>
      <c r="B4846" s="1" t="s">
        <v>9624</v>
      </c>
      <c r="C4846" s="1">
        <v>1.1942171402E10</v>
      </c>
      <c r="D4846" s="1" t="s">
        <v>11</v>
      </c>
      <c r="E4846" s="1" t="s">
        <v>27</v>
      </c>
      <c r="F4846" s="1" t="s">
        <v>13</v>
      </c>
      <c r="G4846" s="1" t="s">
        <v>20</v>
      </c>
      <c r="H4846" s="1" t="s">
        <v>65</v>
      </c>
      <c r="I4846" s="2">
        <v>45683.0</v>
      </c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ht="15.75" customHeight="1">
      <c r="A4847" s="1" t="s">
        <v>9625</v>
      </c>
      <c r="B4847" s="1" t="s">
        <v>9626</v>
      </c>
      <c r="C4847" s="1">
        <v>1.1946126996E10</v>
      </c>
      <c r="D4847" s="1" t="s">
        <v>11</v>
      </c>
      <c r="E4847" s="1" t="s">
        <v>27</v>
      </c>
      <c r="F4847" s="1" t="s">
        <v>13</v>
      </c>
      <c r="G4847" s="1" t="s">
        <v>20</v>
      </c>
      <c r="H4847" s="1" t="s">
        <v>44</v>
      </c>
      <c r="I4847" s="2">
        <v>45683.0</v>
      </c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ht="15.75" customHeight="1">
      <c r="A4848" s="1" t="s">
        <v>9627</v>
      </c>
      <c r="B4848" s="1" t="s">
        <v>9628</v>
      </c>
      <c r="C4848" s="1">
        <v>5.583999647133E12</v>
      </c>
      <c r="D4848" s="1" t="s">
        <v>11</v>
      </c>
      <c r="E4848" s="1" t="s">
        <v>37</v>
      </c>
      <c r="F4848" s="1" t="s">
        <v>13</v>
      </c>
      <c r="G4848" s="1" t="s">
        <v>20</v>
      </c>
      <c r="H4848" s="1" t="s">
        <v>116</v>
      </c>
      <c r="I4848" s="2">
        <v>45683.0</v>
      </c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ht="15.75" customHeight="1">
      <c r="A4849" s="1" t="s">
        <v>9629</v>
      </c>
      <c r="B4849" s="1" t="s">
        <v>9630</v>
      </c>
      <c r="C4849" s="1">
        <v>2.2981321623E10</v>
      </c>
      <c r="D4849" s="1" t="s">
        <v>11</v>
      </c>
      <c r="E4849" s="1" t="s">
        <v>261</v>
      </c>
      <c r="F4849" s="1" t="s">
        <v>13</v>
      </c>
      <c r="G4849" s="1" t="s">
        <v>14</v>
      </c>
      <c r="H4849" s="1" t="s">
        <v>15</v>
      </c>
      <c r="I4849" s="2">
        <v>45683.0</v>
      </c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ht="15.75" customHeight="1">
      <c r="A4850" s="1" t="s">
        <v>1445</v>
      </c>
      <c r="B4850" s="1" t="s">
        <v>9631</v>
      </c>
      <c r="C4850" s="1">
        <v>3.8988032413E10</v>
      </c>
      <c r="D4850" s="1" t="s">
        <v>11</v>
      </c>
      <c r="E4850" s="1" t="s">
        <v>37</v>
      </c>
      <c r="F4850" s="1" t="s">
        <v>13</v>
      </c>
      <c r="G4850" s="1" t="s">
        <v>20</v>
      </c>
      <c r="H4850" s="1" t="s">
        <v>126</v>
      </c>
      <c r="I4850" s="2">
        <v>45683.0</v>
      </c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ht="15.75" customHeight="1">
      <c r="A4851" s="1" t="s">
        <v>9632</v>
      </c>
      <c r="B4851" s="1" t="s">
        <v>9633</v>
      </c>
      <c r="C4851" s="1">
        <v>2.79920184E10</v>
      </c>
      <c r="D4851" s="1" t="s">
        <v>11</v>
      </c>
      <c r="E4851" s="1" t="s">
        <v>261</v>
      </c>
      <c r="F4851" s="1" t="s">
        <v>13</v>
      </c>
      <c r="G4851" s="1" t="s">
        <v>20</v>
      </c>
      <c r="H4851" s="1" t="s">
        <v>65</v>
      </c>
      <c r="I4851" s="2">
        <v>45683.0</v>
      </c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ht="15.75" customHeight="1">
      <c r="A4852" s="1" t="s">
        <v>9634</v>
      </c>
      <c r="B4852" s="1" t="s">
        <v>9635</v>
      </c>
      <c r="C4852" s="1">
        <v>4.7997739093E10</v>
      </c>
      <c r="D4852" s="1" t="s">
        <v>11</v>
      </c>
      <c r="E4852" s="1" t="s">
        <v>40</v>
      </c>
      <c r="F4852" s="1" t="s">
        <v>13</v>
      </c>
      <c r="G4852" s="1" t="s">
        <v>14</v>
      </c>
      <c r="H4852" s="1" t="s">
        <v>24</v>
      </c>
      <c r="I4852" s="2">
        <v>45683.0</v>
      </c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ht="15.75" customHeight="1">
      <c r="A4853" s="1" t="s">
        <v>9636</v>
      </c>
      <c r="B4853" s="1" t="s">
        <v>9637</v>
      </c>
      <c r="C4853" s="1" t="s">
        <v>9638</v>
      </c>
      <c r="D4853" s="1" t="s">
        <v>11</v>
      </c>
      <c r="E4853" s="1" t="s">
        <v>23</v>
      </c>
      <c r="F4853" s="1" t="s">
        <v>13</v>
      </c>
      <c r="G4853" s="1" t="s">
        <v>20</v>
      </c>
      <c r="H4853" s="1" t="s">
        <v>15</v>
      </c>
      <c r="I4853" s="2">
        <v>45683.0</v>
      </c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ht="15.75" customHeight="1">
      <c r="A4854" s="1" t="s">
        <v>4187</v>
      </c>
      <c r="B4854" s="1" t="s">
        <v>9639</v>
      </c>
      <c r="C4854" s="1">
        <v>1.9999249555E10</v>
      </c>
      <c r="D4854" s="1" t="s">
        <v>11</v>
      </c>
      <c r="E4854" s="1" t="s">
        <v>2258</v>
      </c>
      <c r="F4854" s="1" t="s">
        <v>13</v>
      </c>
      <c r="G4854" s="1" t="s">
        <v>20</v>
      </c>
      <c r="H4854" s="1" t="s">
        <v>15</v>
      </c>
      <c r="I4854" s="2">
        <v>45683.0</v>
      </c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ht="15.75" customHeight="1">
      <c r="A4855" s="1" t="s">
        <v>72</v>
      </c>
      <c r="B4855" s="1" t="s">
        <v>9640</v>
      </c>
      <c r="C4855" s="1">
        <v>8.1996590719E10</v>
      </c>
      <c r="D4855" s="1" t="s">
        <v>11</v>
      </c>
      <c r="E4855" s="1" t="s">
        <v>37</v>
      </c>
      <c r="F4855" s="1" t="s">
        <v>13</v>
      </c>
      <c r="G4855" s="1" t="s">
        <v>20</v>
      </c>
      <c r="H4855" s="1" t="s">
        <v>65</v>
      </c>
      <c r="I4855" s="2">
        <v>45683.0</v>
      </c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ht="15.75" customHeight="1">
      <c r="A4856" s="1" t="s">
        <v>9641</v>
      </c>
      <c r="B4856" s="1" t="s">
        <v>9642</v>
      </c>
      <c r="C4856" s="1">
        <v>1.2982189213E10</v>
      </c>
      <c r="D4856" s="1" t="s">
        <v>11</v>
      </c>
      <c r="E4856" s="1" t="s">
        <v>123</v>
      </c>
      <c r="F4856" s="1" t="s">
        <v>13</v>
      </c>
      <c r="G4856" s="1" t="s">
        <v>14</v>
      </c>
      <c r="H4856" s="1" t="s">
        <v>15</v>
      </c>
      <c r="I4856" s="2">
        <v>45683.0</v>
      </c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ht="15.75" customHeight="1">
      <c r="A4857" s="1" t="s">
        <v>9643</v>
      </c>
      <c r="B4857" s="1" t="s">
        <v>9644</v>
      </c>
      <c r="C4857" s="1">
        <v>6.4981242771E10</v>
      </c>
      <c r="D4857" s="1" t="s">
        <v>11</v>
      </c>
      <c r="E4857" s="1" t="s">
        <v>40</v>
      </c>
      <c r="F4857" s="1" t="s">
        <v>13</v>
      </c>
      <c r="G4857" s="1" t="s">
        <v>14</v>
      </c>
      <c r="H4857" s="1" t="s">
        <v>24</v>
      </c>
      <c r="I4857" s="2">
        <v>45683.0</v>
      </c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ht="15.75" customHeight="1">
      <c r="A4858" s="1" t="s">
        <v>9645</v>
      </c>
      <c r="B4858" s="1" t="s">
        <v>9646</v>
      </c>
      <c r="C4858" s="1">
        <v>5.584988350088E12</v>
      </c>
      <c r="D4858" s="1" t="s">
        <v>11</v>
      </c>
      <c r="E4858" s="1" t="s">
        <v>96</v>
      </c>
      <c r="F4858" s="1" t="s">
        <v>13</v>
      </c>
      <c r="G4858" s="1" t="s">
        <v>20</v>
      </c>
      <c r="H4858" s="1" t="s">
        <v>15</v>
      </c>
      <c r="I4858" s="2">
        <v>45683.0</v>
      </c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ht="15.75" customHeight="1">
      <c r="A4859" s="1" t="s">
        <v>9647</v>
      </c>
      <c r="B4859" s="1" t="s">
        <v>9648</v>
      </c>
      <c r="C4859" s="1">
        <v>9.1982797448E10</v>
      </c>
      <c r="D4859" s="1" t="s">
        <v>11</v>
      </c>
      <c r="E4859" s="1" t="s">
        <v>37</v>
      </c>
      <c r="F4859" s="1" t="s">
        <v>13</v>
      </c>
      <c r="G4859" s="1" t="s">
        <v>14</v>
      </c>
      <c r="H4859" s="1" t="s">
        <v>4765</v>
      </c>
      <c r="I4859" s="2">
        <v>45683.0</v>
      </c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ht="15.75" customHeight="1">
      <c r="A4860" s="1" t="s">
        <v>4506</v>
      </c>
      <c r="B4860" s="1" t="s">
        <v>9649</v>
      </c>
      <c r="C4860" s="1">
        <v>2.1964425901E10</v>
      </c>
      <c r="D4860" s="1" t="s">
        <v>11</v>
      </c>
      <c r="E4860" s="1" t="s">
        <v>99</v>
      </c>
      <c r="F4860" s="1" t="s">
        <v>13</v>
      </c>
      <c r="G4860" s="1" t="s">
        <v>20</v>
      </c>
      <c r="H4860" s="1" t="s">
        <v>15</v>
      </c>
      <c r="I4860" s="2">
        <v>45683.0</v>
      </c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ht="15.75" customHeight="1">
      <c r="A4861" s="1" t="s">
        <v>995</v>
      </c>
      <c r="B4861" s="1" t="s">
        <v>9650</v>
      </c>
      <c r="C4861" s="1">
        <v>6.799282538E10</v>
      </c>
      <c r="D4861" s="1" t="s">
        <v>11</v>
      </c>
      <c r="E4861" s="1" t="s">
        <v>12</v>
      </c>
      <c r="F4861" s="1" t="s">
        <v>13</v>
      </c>
      <c r="G4861" s="1" t="s">
        <v>14</v>
      </c>
      <c r="H4861" s="1" t="s">
        <v>15</v>
      </c>
      <c r="I4861" s="2">
        <v>45683.0</v>
      </c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ht="15.75" customHeight="1">
      <c r="A4862" s="1" t="s">
        <v>9651</v>
      </c>
      <c r="B4862" s="1" t="s">
        <v>9652</v>
      </c>
      <c r="C4862" s="1" t="s">
        <v>9653</v>
      </c>
      <c r="D4862" s="1" t="s">
        <v>11</v>
      </c>
      <c r="E4862" s="1" t="s">
        <v>37</v>
      </c>
      <c r="F4862" s="1" t="s">
        <v>13</v>
      </c>
      <c r="G4862" s="1" t="s">
        <v>20</v>
      </c>
      <c r="H4862" s="1" t="s">
        <v>65</v>
      </c>
      <c r="I4862" s="2">
        <v>45683.0</v>
      </c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ht="15.75" customHeight="1">
      <c r="A4863" s="1" t="s">
        <v>9654</v>
      </c>
      <c r="B4863" s="1" t="s">
        <v>9655</v>
      </c>
      <c r="C4863" s="1">
        <v>-10530.0</v>
      </c>
      <c r="D4863" s="1" t="s">
        <v>11</v>
      </c>
      <c r="E4863" s="1" t="s">
        <v>27</v>
      </c>
      <c r="F4863" s="1" t="s">
        <v>13</v>
      </c>
      <c r="G4863" s="1" t="s">
        <v>20</v>
      </c>
      <c r="H4863" s="1" t="s">
        <v>65</v>
      </c>
      <c r="I4863" s="2">
        <v>45683.0</v>
      </c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ht="15.75" customHeight="1">
      <c r="A4864" s="1" t="s">
        <v>1228</v>
      </c>
      <c r="B4864" s="1" t="s">
        <v>9656</v>
      </c>
      <c r="C4864" s="1">
        <v>4.1991217963E10</v>
      </c>
      <c r="D4864" s="1" t="s">
        <v>11</v>
      </c>
      <c r="E4864" s="1" t="s">
        <v>23</v>
      </c>
      <c r="F4864" s="1" t="s">
        <v>13</v>
      </c>
      <c r="G4864" s="1" t="s">
        <v>20</v>
      </c>
      <c r="H4864" s="1" t="s">
        <v>15</v>
      </c>
      <c r="I4864" s="2">
        <v>45683.0</v>
      </c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ht="15.75" customHeight="1">
      <c r="A4865" s="1" t="s">
        <v>9657</v>
      </c>
      <c r="B4865" s="1" t="s">
        <v>9658</v>
      </c>
      <c r="C4865" s="1">
        <v>8.8988496112E10</v>
      </c>
      <c r="D4865" s="1" t="s">
        <v>11</v>
      </c>
      <c r="E4865" s="1" t="s">
        <v>37</v>
      </c>
      <c r="F4865" s="1" t="s">
        <v>13</v>
      </c>
      <c r="G4865" s="1" t="s">
        <v>20</v>
      </c>
      <c r="H4865" s="1" t="s">
        <v>126</v>
      </c>
      <c r="I4865" s="2">
        <v>45683.0</v>
      </c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ht="15.75" customHeight="1">
      <c r="A4866" s="1" t="s">
        <v>9659</v>
      </c>
      <c r="B4866" s="1" t="s">
        <v>9660</v>
      </c>
      <c r="C4866" s="1">
        <v>1.1963329226E10</v>
      </c>
      <c r="D4866" s="1" t="s">
        <v>11</v>
      </c>
      <c r="E4866" s="1" t="s">
        <v>37</v>
      </c>
      <c r="F4866" s="1" t="s">
        <v>13</v>
      </c>
      <c r="G4866" s="1" t="s">
        <v>20</v>
      </c>
      <c r="H4866" s="1" t="s">
        <v>65</v>
      </c>
      <c r="I4866" s="2">
        <v>45683.0</v>
      </c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ht="15.75" customHeight="1">
      <c r="A4867" s="1" t="s">
        <v>9661</v>
      </c>
      <c r="B4867" s="1" t="s">
        <v>9662</v>
      </c>
      <c r="C4867" s="1">
        <v>8.2996381252E10</v>
      </c>
      <c r="D4867" s="1" t="s">
        <v>11</v>
      </c>
      <c r="E4867" s="1" t="s">
        <v>123</v>
      </c>
      <c r="F4867" s="1" t="s">
        <v>13</v>
      </c>
      <c r="G4867" s="1" t="s">
        <v>20</v>
      </c>
      <c r="H4867" s="1" t="s">
        <v>15</v>
      </c>
      <c r="I4867" s="2">
        <v>45683.0</v>
      </c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ht="15.75" customHeight="1">
      <c r="A4868" s="1" t="s">
        <v>1228</v>
      </c>
      <c r="B4868" s="1" t="s">
        <v>9663</v>
      </c>
      <c r="C4868" s="1">
        <v>1.1958998077E10</v>
      </c>
      <c r="D4868" s="1" t="s">
        <v>11</v>
      </c>
      <c r="E4868" s="1" t="s">
        <v>96</v>
      </c>
      <c r="F4868" s="1" t="s">
        <v>13</v>
      </c>
      <c r="G4868" s="1" t="s">
        <v>20</v>
      </c>
      <c r="H4868" s="1" t="s">
        <v>24</v>
      </c>
      <c r="I4868" s="2">
        <v>45683.0</v>
      </c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ht="15.75" customHeight="1">
      <c r="A4869" s="1" t="s">
        <v>9664</v>
      </c>
      <c r="B4869" s="1" t="s">
        <v>9665</v>
      </c>
      <c r="C4869" s="1">
        <v>6.3981534159E10</v>
      </c>
      <c r="D4869" s="1" t="s">
        <v>11</v>
      </c>
      <c r="E4869" s="1" t="s">
        <v>27</v>
      </c>
      <c r="F4869" s="1" t="s">
        <v>13</v>
      </c>
      <c r="G4869" s="1" t="s">
        <v>20</v>
      </c>
      <c r="H4869" s="1" t="s">
        <v>65</v>
      </c>
      <c r="I4869" s="2">
        <v>45683.0</v>
      </c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ht="15.75" customHeight="1">
      <c r="A4870" s="1" t="s">
        <v>9666</v>
      </c>
      <c r="B4870" s="1" t="s">
        <v>9667</v>
      </c>
      <c r="C4870" s="1">
        <v>4.3991944975E10</v>
      </c>
      <c r="D4870" s="1" t="s">
        <v>11</v>
      </c>
      <c r="E4870" s="1" t="s">
        <v>23</v>
      </c>
      <c r="F4870" s="1" t="s">
        <v>13</v>
      </c>
      <c r="G4870" s="1" t="s">
        <v>20</v>
      </c>
      <c r="H4870" s="1" t="s">
        <v>15</v>
      </c>
      <c r="I4870" s="2">
        <v>45683.0</v>
      </c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ht="15.75" customHeight="1">
      <c r="A4871" s="1" t="s">
        <v>9572</v>
      </c>
      <c r="B4871" s="1" t="s">
        <v>9668</v>
      </c>
      <c r="C4871" s="1">
        <v>2.1990979052E10</v>
      </c>
      <c r="D4871" s="1" t="s">
        <v>11</v>
      </c>
      <c r="E4871" s="1" t="s">
        <v>123</v>
      </c>
      <c r="F4871" s="1" t="s">
        <v>13</v>
      </c>
      <c r="G4871" s="1" t="s">
        <v>20</v>
      </c>
      <c r="H4871" s="1" t="s">
        <v>15</v>
      </c>
      <c r="I4871" s="2">
        <v>45683.0</v>
      </c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ht="15.75" customHeight="1">
      <c r="A4872" s="1" t="s">
        <v>9669</v>
      </c>
      <c r="B4872" s="1" t="s">
        <v>9670</v>
      </c>
      <c r="C4872" s="1">
        <v>1.1964089898E10</v>
      </c>
      <c r="D4872" s="1" t="s">
        <v>11</v>
      </c>
      <c r="E4872" s="1" t="s">
        <v>261</v>
      </c>
      <c r="F4872" s="1" t="s">
        <v>13</v>
      </c>
      <c r="G4872" s="1" t="s">
        <v>20</v>
      </c>
      <c r="H4872" s="1" t="s">
        <v>15</v>
      </c>
      <c r="I4872" s="2">
        <v>45683.0</v>
      </c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ht="15.75" customHeight="1">
      <c r="A4873" s="1" t="s">
        <v>995</v>
      </c>
      <c r="B4873" s="1" t="s">
        <v>9671</v>
      </c>
      <c r="C4873" s="1">
        <v>5.3999477511E10</v>
      </c>
      <c r="D4873" s="1" t="s">
        <v>11</v>
      </c>
      <c r="E4873" s="1" t="s">
        <v>27</v>
      </c>
      <c r="F4873" s="1" t="s">
        <v>13</v>
      </c>
      <c r="G4873" s="1" t="s">
        <v>20</v>
      </c>
      <c r="H4873" s="1" t="s">
        <v>15</v>
      </c>
      <c r="I4873" s="2">
        <v>45683.0</v>
      </c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ht="15.75" customHeight="1">
      <c r="A4874" s="1" t="s">
        <v>9672</v>
      </c>
      <c r="B4874" s="1" t="s">
        <v>9673</v>
      </c>
      <c r="C4874" s="1">
        <v>5.511986939373E12</v>
      </c>
      <c r="D4874" s="1" t="s">
        <v>11</v>
      </c>
      <c r="E4874" s="1" t="s">
        <v>37</v>
      </c>
      <c r="F4874" s="1" t="s">
        <v>13</v>
      </c>
      <c r="G4874" s="1" t="s">
        <v>20</v>
      </c>
      <c r="H4874" s="1" t="s">
        <v>4765</v>
      </c>
      <c r="I4874" s="2">
        <v>45683.0</v>
      </c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ht="15.75" customHeight="1">
      <c r="A4875" s="1" t="s">
        <v>9674</v>
      </c>
      <c r="B4875" s="1" t="s">
        <v>9675</v>
      </c>
      <c r="C4875" s="1" t="s">
        <v>9676</v>
      </c>
      <c r="D4875" s="1" t="s">
        <v>11</v>
      </c>
      <c r="E4875" s="1" t="s">
        <v>31</v>
      </c>
      <c r="F4875" s="1" t="s">
        <v>13</v>
      </c>
      <c r="G4875" s="1" t="s">
        <v>20</v>
      </c>
      <c r="H4875" s="1" t="s">
        <v>15</v>
      </c>
      <c r="I4875" s="2">
        <v>45683.0</v>
      </c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ht="15.75" customHeight="1">
      <c r="A4876" s="1" t="s">
        <v>9677</v>
      </c>
      <c r="B4876" s="1" t="s">
        <v>9678</v>
      </c>
      <c r="C4876" s="1">
        <v>1.5991546959E10</v>
      </c>
      <c r="D4876" s="1" t="s">
        <v>11</v>
      </c>
      <c r="E4876" s="1" t="s">
        <v>96</v>
      </c>
      <c r="F4876" s="1" t="s">
        <v>13</v>
      </c>
      <c r="G4876" s="1" t="s">
        <v>20</v>
      </c>
      <c r="H4876" s="1" t="s">
        <v>24</v>
      </c>
      <c r="I4876" s="2">
        <v>45683.0</v>
      </c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ht="15.75" customHeight="1">
      <c r="A4877" s="1" t="s">
        <v>9679</v>
      </c>
      <c r="B4877" s="1" t="s">
        <v>9680</v>
      </c>
      <c r="C4877" s="1">
        <v>1.498835035E10</v>
      </c>
      <c r="D4877" s="1" t="s">
        <v>11</v>
      </c>
      <c r="E4877" s="1" t="s">
        <v>27</v>
      </c>
      <c r="F4877" s="1" t="s">
        <v>13</v>
      </c>
      <c r="G4877" s="1" t="s">
        <v>20</v>
      </c>
      <c r="H4877" s="1" t="s">
        <v>15</v>
      </c>
      <c r="I4877" s="2">
        <v>45683.0</v>
      </c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ht="15.75" customHeight="1">
      <c r="A4878" s="1" t="s">
        <v>9681</v>
      </c>
      <c r="B4878" s="1" t="s">
        <v>9682</v>
      </c>
      <c r="C4878" s="1">
        <v>7.4988611866E10</v>
      </c>
      <c r="D4878" s="1" t="s">
        <v>11</v>
      </c>
      <c r="E4878" s="1" t="s">
        <v>12</v>
      </c>
      <c r="F4878" s="1" t="s">
        <v>13</v>
      </c>
      <c r="G4878" s="1" t="s">
        <v>14</v>
      </c>
      <c r="H4878" s="1" t="s">
        <v>15</v>
      </c>
      <c r="I4878" s="2">
        <v>45683.0</v>
      </c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ht="15.75" customHeight="1">
      <c r="A4879" s="1" t="s">
        <v>5846</v>
      </c>
      <c r="B4879" s="1" t="s">
        <v>9683</v>
      </c>
      <c r="C4879" s="1">
        <v>7.1993408663E10</v>
      </c>
      <c r="D4879" s="1" t="s">
        <v>11</v>
      </c>
      <c r="E4879" s="1" t="s">
        <v>23</v>
      </c>
      <c r="F4879" s="1" t="s">
        <v>13</v>
      </c>
      <c r="G4879" s="1" t="s">
        <v>14</v>
      </c>
      <c r="H4879" s="1" t="s">
        <v>15</v>
      </c>
      <c r="I4879" s="2">
        <v>45683.0</v>
      </c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ht="15.75" customHeight="1">
      <c r="A4880" s="1" t="s">
        <v>9684</v>
      </c>
      <c r="B4880" s="1" t="s">
        <v>9685</v>
      </c>
      <c r="C4880" s="1">
        <v>1.1983442111E10</v>
      </c>
      <c r="D4880" s="1" t="s">
        <v>11</v>
      </c>
      <c r="E4880" s="1" t="s">
        <v>12</v>
      </c>
      <c r="F4880" s="1" t="s">
        <v>13</v>
      </c>
      <c r="G4880" s="1" t="s">
        <v>14</v>
      </c>
      <c r="H4880" s="1" t="s">
        <v>15</v>
      </c>
      <c r="I4880" s="2">
        <v>45683.0</v>
      </c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ht="15.75" customHeight="1">
      <c r="A4881" s="1" t="s">
        <v>9686</v>
      </c>
      <c r="B4881" s="1" t="s">
        <v>9687</v>
      </c>
      <c r="C4881" s="1">
        <v>5.5119678419E10</v>
      </c>
      <c r="D4881" s="1" t="s">
        <v>11</v>
      </c>
      <c r="E4881" s="1" t="s">
        <v>27</v>
      </c>
      <c r="F4881" s="1" t="s">
        <v>13</v>
      </c>
      <c r="G4881" s="1" t="s">
        <v>20</v>
      </c>
      <c r="H4881" s="1" t="s">
        <v>24</v>
      </c>
      <c r="I4881" s="2">
        <v>45683.0</v>
      </c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ht="15.75" customHeight="1">
      <c r="A4882" s="1" t="s">
        <v>532</v>
      </c>
      <c r="B4882" s="1" t="s">
        <v>9688</v>
      </c>
      <c r="C4882" s="1">
        <v>6.2985599076E10</v>
      </c>
      <c r="D4882" s="1" t="s">
        <v>11</v>
      </c>
      <c r="E4882" s="1" t="s">
        <v>23</v>
      </c>
      <c r="F4882" s="1" t="s">
        <v>13</v>
      </c>
      <c r="G4882" s="1" t="s">
        <v>20</v>
      </c>
      <c r="H4882" s="1" t="s">
        <v>15</v>
      </c>
      <c r="I4882" s="2">
        <v>45683.0</v>
      </c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ht="15.75" customHeight="1">
      <c r="A4883" s="1" t="s">
        <v>9689</v>
      </c>
      <c r="B4883" s="1" t="s">
        <v>9690</v>
      </c>
      <c r="C4883" s="1">
        <v>9.2981987536E10</v>
      </c>
      <c r="D4883" s="1" t="s">
        <v>11</v>
      </c>
      <c r="E4883" s="1" t="s">
        <v>261</v>
      </c>
      <c r="F4883" s="1" t="s">
        <v>13</v>
      </c>
      <c r="G4883" s="1" t="s">
        <v>20</v>
      </c>
      <c r="H4883" s="1" t="s">
        <v>24</v>
      </c>
      <c r="I4883" s="2">
        <v>45683.0</v>
      </c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ht="15.75" customHeight="1">
      <c r="A4884" s="1" t="s">
        <v>9691</v>
      </c>
      <c r="B4884" s="1" t="s">
        <v>9692</v>
      </c>
      <c r="C4884" s="1">
        <v>8.598163841E10</v>
      </c>
      <c r="D4884" s="1" t="s">
        <v>11</v>
      </c>
      <c r="E4884" s="1" t="s">
        <v>37</v>
      </c>
      <c r="F4884" s="1" t="s">
        <v>13</v>
      </c>
      <c r="G4884" s="1" t="s">
        <v>20</v>
      </c>
      <c r="H4884" s="1" t="s">
        <v>4765</v>
      </c>
      <c r="I4884" s="2">
        <v>45683.0</v>
      </c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ht="15.75" customHeight="1">
      <c r="A4885" s="1" t="s">
        <v>7550</v>
      </c>
      <c r="B4885" s="1" t="s">
        <v>9693</v>
      </c>
      <c r="C4885" s="1">
        <v>9.81548277E8</v>
      </c>
      <c r="D4885" s="1" t="s">
        <v>11</v>
      </c>
      <c r="E4885" s="1" t="s">
        <v>37</v>
      </c>
      <c r="F4885" s="1" t="s">
        <v>13</v>
      </c>
      <c r="G4885" s="1" t="s">
        <v>14</v>
      </c>
      <c r="H4885" s="1" t="s">
        <v>15</v>
      </c>
      <c r="I4885" s="2">
        <v>45683.0</v>
      </c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ht="15.75" customHeight="1">
      <c r="A4886" s="1" t="s">
        <v>9694</v>
      </c>
      <c r="B4886" s="1" t="s">
        <v>9695</v>
      </c>
      <c r="C4886" s="1">
        <v>4.1995221847E10</v>
      </c>
      <c r="D4886" s="1" t="s">
        <v>11</v>
      </c>
      <c r="E4886" s="1" t="s">
        <v>37</v>
      </c>
      <c r="F4886" s="1" t="s">
        <v>13</v>
      </c>
      <c r="G4886" s="1" t="s">
        <v>20</v>
      </c>
      <c r="H4886" s="1" t="s">
        <v>143</v>
      </c>
      <c r="I4886" s="2">
        <v>45683.0</v>
      </c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ht="15.75" customHeight="1">
      <c r="A4887" s="1" t="s">
        <v>377</v>
      </c>
      <c r="B4887" s="1" t="s">
        <v>9696</v>
      </c>
      <c r="C4887" s="1">
        <v>6.2994245438E10</v>
      </c>
      <c r="D4887" s="1" t="s">
        <v>11</v>
      </c>
      <c r="E4887" s="1" t="s">
        <v>27</v>
      </c>
      <c r="F4887" s="1" t="s">
        <v>13</v>
      </c>
      <c r="G4887" s="1" t="s">
        <v>20</v>
      </c>
      <c r="H4887" s="1" t="s">
        <v>65</v>
      </c>
      <c r="I4887" s="2">
        <v>45683.0</v>
      </c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ht="15.75" customHeight="1">
      <c r="A4888" s="1" t="s">
        <v>9697</v>
      </c>
      <c r="B4888" s="1" t="s">
        <v>9698</v>
      </c>
      <c r="C4888" s="1">
        <v>1.1957844551E10</v>
      </c>
      <c r="D4888" s="1" t="s">
        <v>11</v>
      </c>
      <c r="E4888" s="1" t="s">
        <v>40</v>
      </c>
      <c r="F4888" s="1" t="s">
        <v>13</v>
      </c>
      <c r="G4888" s="1" t="s">
        <v>20</v>
      </c>
      <c r="H4888" s="1" t="s">
        <v>65</v>
      </c>
      <c r="I4888" s="2">
        <v>45683.0</v>
      </c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ht="15.75" customHeight="1">
      <c r="A4889" s="1" t="s">
        <v>9699</v>
      </c>
      <c r="B4889" s="1" t="s">
        <v>9700</v>
      </c>
      <c r="C4889" s="1">
        <v>9.95769874E8</v>
      </c>
      <c r="D4889" s="1" t="s">
        <v>11</v>
      </c>
      <c r="E4889" s="1" t="s">
        <v>27</v>
      </c>
      <c r="F4889" s="1" t="s">
        <v>13</v>
      </c>
      <c r="G4889" s="1" t="s">
        <v>20</v>
      </c>
      <c r="H4889" s="1" t="s">
        <v>65</v>
      </c>
      <c r="I4889" s="2">
        <v>45683.0</v>
      </c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ht="15.75" customHeight="1">
      <c r="A4890" s="1" t="s">
        <v>9701</v>
      </c>
      <c r="B4890" s="1" t="s">
        <v>9702</v>
      </c>
      <c r="C4890" s="1">
        <v>4.8999930705E10</v>
      </c>
      <c r="D4890" s="1" t="s">
        <v>11</v>
      </c>
      <c r="E4890" s="1" t="s">
        <v>96</v>
      </c>
      <c r="F4890" s="1" t="s">
        <v>13</v>
      </c>
      <c r="G4890" s="1" t="s">
        <v>20</v>
      </c>
      <c r="H4890" s="1" t="s">
        <v>15</v>
      </c>
      <c r="I4890" s="2">
        <v>45683.0</v>
      </c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ht="15.75" customHeight="1">
      <c r="A4891" s="1" t="s">
        <v>9703</v>
      </c>
      <c r="B4891" s="1" t="s">
        <v>9704</v>
      </c>
      <c r="C4891" s="1">
        <v>6.2995410199E10</v>
      </c>
      <c r="D4891" s="1" t="s">
        <v>11</v>
      </c>
      <c r="E4891" s="1" t="s">
        <v>27</v>
      </c>
      <c r="F4891" s="1" t="s">
        <v>13</v>
      </c>
      <c r="G4891" s="1" t="s">
        <v>20</v>
      </c>
      <c r="H4891" s="1" t="s">
        <v>15</v>
      </c>
      <c r="I4891" s="2">
        <v>45683.0</v>
      </c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ht="15.75" customHeight="1">
      <c r="A4892" s="1" t="s">
        <v>2736</v>
      </c>
      <c r="B4892" s="1" t="s">
        <v>9705</v>
      </c>
      <c r="C4892" s="1" t="s">
        <v>9706</v>
      </c>
      <c r="D4892" s="1" t="s">
        <v>11</v>
      </c>
      <c r="E4892" s="1" t="s">
        <v>96</v>
      </c>
      <c r="F4892" s="1" t="s">
        <v>13</v>
      </c>
      <c r="G4892" s="1" t="s">
        <v>20</v>
      </c>
      <c r="H4892" s="1" t="s">
        <v>15</v>
      </c>
      <c r="I4892" s="2">
        <v>45683.0</v>
      </c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ht="15.75" customHeight="1">
      <c r="A4893" s="1" t="s">
        <v>9707</v>
      </c>
      <c r="B4893" s="1" t="s">
        <v>9708</v>
      </c>
      <c r="C4893" s="1">
        <v>9.91153767E8</v>
      </c>
      <c r="D4893" s="1" t="s">
        <v>11</v>
      </c>
      <c r="E4893" s="1" t="s">
        <v>27</v>
      </c>
      <c r="F4893" s="1" t="s">
        <v>13</v>
      </c>
      <c r="G4893" s="1" t="s">
        <v>20</v>
      </c>
      <c r="H4893" s="1" t="s">
        <v>65</v>
      </c>
      <c r="I4893" s="2">
        <v>45683.0</v>
      </c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ht="15.75" customHeight="1">
      <c r="A4894" s="1" t="s">
        <v>9709</v>
      </c>
      <c r="B4894" s="1" t="s">
        <v>9710</v>
      </c>
      <c r="C4894" s="1">
        <v>8.9994452528E10</v>
      </c>
      <c r="D4894" s="1" t="s">
        <v>11</v>
      </c>
      <c r="E4894" s="1" t="s">
        <v>37</v>
      </c>
      <c r="F4894" s="1" t="s">
        <v>13</v>
      </c>
      <c r="G4894" s="1" t="s">
        <v>20</v>
      </c>
      <c r="H4894" s="1" t="s">
        <v>116</v>
      </c>
      <c r="I4894" s="2">
        <v>45683.0</v>
      </c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ht="15.75" customHeight="1">
      <c r="A4895" s="1" t="s">
        <v>7984</v>
      </c>
      <c r="B4895" s="1" t="s">
        <v>9711</v>
      </c>
      <c r="C4895" s="1">
        <v>6.7996953282E10</v>
      </c>
      <c r="D4895" s="1" t="s">
        <v>11</v>
      </c>
      <c r="E4895" s="1" t="s">
        <v>12</v>
      </c>
      <c r="F4895" s="1" t="s">
        <v>13</v>
      </c>
      <c r="G4895" s="1" t="s">
        <v>14</v>
      </c>
      <c r="H4895" s="1" t="s">
        <v>15</v>
      </c>
      <c r="I4895" s="2">
        <v>45683.0</v>
      </c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ht="15.75" customHeight="1">
      <c r="A4896" s="1" t="s">
        <v>9712</v>
      </c>
      <c r="B4896" s="1" t="s">
        <v>9713</v>
      </c>
      <c r="C4896" s="1">
        <v>1.1970388429E10</v>
      </c>
      <c r="D4896" s="1" t="s">
        <v>11</v>
      </c>
      <c r="E4896" s="1" t="s">
        <v>96</v>
      </c>
      <c r="F4896" s="1" t="s">
        <v>13</v>
      </c>
      <c r="G4896" s="1" t="s">
        <v>20</v>
      </c>
      <c r="H4896" s="1" t="s">
        <v>15</v>
      </c>
      <c r="I4896" s="2">
        <v>45683.0</v>
      </c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ht="15.75" customHeight="1">
      <c r="A4897" s="1" t="s">
        <v>9714</v>
      </c>
      <c r="B4897" s="1" t="s">
        <v>9715</v>
      </c>
      <c r="C4897" s="1">
        <v>1.1987230657E10</v>
      </c>
      <c r="D4897" s="1" t="s">
        <v>11</v>
      </c>
      <c r="E4897" s="1" t="s">
        <v>23</v>
      </c>
      <c r="F4897" s="1" t="s">
        <v>13</v>
      </c>
      <c r="G4897" s="1" t="s">
        <v>20</v>
      </c>
      <c r="H4897" s="1" t="s">
        <v>882</v>
      </c>
      <c r="I4897" s="2">
        <v>45683.0</v>
      </c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ht="15.75" customHeight="1">
      <c r="A4898" s="1" t="s">
        <v>9716</v>
      </c>
      <c r="B4898" s="1" t="s">
        <v>9717</v>
      </c>
      <c r="C4898" s="1">
        <v>3.19949767676E11</v>
      </c>
      <c r="D4898" s="1" t="s">
        <v>11</v>
      </c>
      <c r="E4898" s="1" t="s">
        <v>23</v>
      </c>
      <c r="F4898" s="1" t="s">
        <v>13</v>
      </c>
      <c r="G4898" s="1" t="s">
        <v>20</v>
      </c>
      <c r="H4898" s="1" t="s">
        <v>15</v>
      </c>
      <c r="I4898" s="2">
        <v>45683.0</v>
      </c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ht="15.75" customHeight="1">
      <c r="A4899" s="1" t="s">
        <v>409</v>
      </c>
      <c r="B4899" s="1" t="s">
        <v>9718</v>
      </c>
      <c r="C4899" s="1">
        <v>3.2998183622E10</v>
      </c>
      <c r="D4899" s="1" t="s">
        <v>11</v>
      </c>
      <c r="E4899" s="1" t="s">
        <v>23</v>
      </c>
      <c r="F4899" s="1" t="s">
        <v>13</v>
      </c>
      <c r="G4899" s="1" t="s">
        <v>20</v>
      </c>
      <c r="H4899" s="1" t="s">
        <v>15</v>
      </c>
      <c r="I4899" s="2">
        <v>45683.0</v>
      </c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ht="15.75" customHeight="1">
      <c r="A4900" s="1" t="s">
        <v>9719</v>
      </c>
      <c r="B4900" s="1" t="s">
        <v>9720</v>
      </c>
      <c r="C4900" s="1">
        <v>6.2991021766E10</v>
      </c>
      <c r="D4900" s="1"/>
      <c r="E4900" s="1"/>
      <c r="F4900" s="1"/>
      <c r="G4900" s="1"/>
      <c r="H4900" s="1"/>
      <c r="I4900" s="2">
        <v>45683.0</v>
      </c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ht="15.75" customHeight="1">
      <c r="A4901" s="1" t="s">
        <v>9721</v>
      </c>
      <c r="B4901" s="1" t="s">
        <v>9722</v>
      </c>
      <c r="C4901" s="1">
        <v>7.198767282E10</v>
      </c>
      <c r="D4901" s="1" t="s">
        <v>11</v>
      </c>
      <c r="E4901" s="1" t="s">
        <v>49</v>
      </c>
      <c r="F4901" s="1" t="s">
        <v>13</v>
      </c>
      <c r="G4901" s="1" t="s">
        <v>14</v>
      </c>
      <c r="H4901" s="1" t="s">
        <v>15</v>
      </c>
      <c r="I4901" s="2">
        <v>45683.0</v>
      </c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ht="15.75" customHeight="1">
      <c r="A4902" s="1" t="s">
        <v>6515</v>
      </c>
      <c r="B4902" s="1" t="s">
        <v>9723</v>
      </c>
      <c r="C4902" s="1">
        <v>6.2981425172E10</v>
      </c>
      <c r="D4902" s="1" t="s">
        <v>11</v>
      </c>
      <c r="E4902" s="1" t="s">
        <v>37</v>
      </c>
      <c r="F4902" s="1" t="s">
        <v>13</v>
      </c>
      <c r="G4902" s="1" t="s">
        <v>20</v>
      </c>
      <c r="H4902" s="1" t="s">
        <v>143</v>
      </c>
      <c r="I4902" s="2">
        <v>45683.0</v>
      </c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ht="15.75" customHeight="1">
      <c r="A4903" s="1" t="s">
        <v>2721</v>
      </c>
      <c r="B4903" s="1" t="s">
        <v>9724</v>
      </c>
      <c r="C4903" s="1">
        <v>3.1999730586E10</v>
      </c>
      <c r="D4903" s="1" t="s">
        <v>11</v>
      </c>
      <c r="E4903" s="1" t="s">
        <v>37</v>
      </c>
      <c r="F4903" s="1" t="s">
        <v>13</v>
      </c>
      <c r="G4903" s="1" t="s">
        <v>20</v>
      </c>
      <c r="H4903" s="1" t="s">
        <v>65</v>
      </c>
      <c r="I4903" s="2">
        <v>45683.0</v>
      </c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ht="15.75" customHeight="1">
      <c r="A4904" s="1" t="s">
        <v>9725</v>
      </c>
      <c r="B4904" s="1" t="s">
        <v>9726</v>
      </c>
      <c r="C4904" s="1" t="s">
        <v>9727</v>
      </c>
      <c r="D4904" s="1" t="s">
        <v>11</v>
      </c>
      <c r="E4904" s="1" t="s">
        <v>27</v>
      </c>
      <c r="F4904" s="1" t="s">
        <v>13</v>
      </c>
      <c r="G4904" s="1" t="s">
        <v>20</v>
      </c>
      <c r="H4904" s="1" t="s">
        <v>24</v>
      </c>
      <c r="I4904" s="2">
        <v>45683.0</v>
      </c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ht="15.75" customHeight="1">
      <c r="A4905" s="1" t="s">
        <v>9728</v>
      </c>
      <c r="B4905" s="1" t="s">
        <v>9729</v>
      </c>
      <c r="C4905" s="1" t="s">
        <v>9730</v>
      </c>
      <c r="D4905" s="1" t="s">
        <v>11</v>
      </c>
      <c r="E4905" s="1" t="s">
        <v>96</v>
      </c>
      <c r="F4905" s="1" t="s">
        <v>13</v>
      </c>
      <c r="G4905" s="1" t="s">
        <v>20</v>
      </c>
      <c r="H4905" s="1" t="s">
        <v>15</v>
      </c>
      <c r="I4905" s="2">
        <v>45683.0</v>
      </c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ht="15.75" customHeight="1">
      <c r="A4906" s="1" t="s">
        <v>9731</v>
      </c>
      <c r="B4906" s="1" t="s">
        <v>9732</v>
      </c>
      <c r="C4906" s="1">
        <v>6.7999334104E10</v>
      </c>
      <c r="D4906" s="1" t="s">
        <v>11</v>
      </c>
      <c r="E4906" s="1" t="s">
        <v>31</v>
      </c>
      <c r="F4906" s="1" t="s">
        <v>13</v>
      </c>
      <c r="G4906" s="1" t="s">
        <v>20</v>
      </c>
      <c r="H4906" s="1" t="s">
        <v>44</v>
      </c>
      <c r="I4906" s="2">
        <v>45683.0</v>
      </c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ht="15.75" customHeight="1">
      <c r="A4907" s="1" t="s">
        <v>9733</v>
      </c>
      <c r="B4907" s="1" t="s">
        <v>9734</v>
      </c>
      <c r="C4907" s="1">
        <v>4.999936317E9</v>
      </c>
      <c r="D4907" s="1" t="s">
        <v>11</v>
      </c>
      <c r="E4907" s="1" t="s">
        <v>12</v>
      </c>
      <c r="F4907" s="1" t="s">
        <v>13</v>
      </c>
      <c r="G4907" s="1" t="s">
        <v>14</v>
      </c>
      <c r="H4907" s="1" t="s">
        <v>15</v>
      </c>
      <c r="I4907" s="2">
        <v>45683.0</v>
      </c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ht="15.75" customHeight="1">
      <c r="A4908" s="1" t="s">
        <v>9735</v>
      </c>
      <c r="B4908" s="1" t="s">
        <v>9736</v>
      </c>
      <c r="C4908" s="1">
        <v>8.499465937E10</v>
      </c>
      <c r="D4908" s="1" t="s">
        <v>11</v>
      </c>
      <c r="E4908" s="1" t="s">
        <v>96</v>
      </c>
      <c r="F4908" s="1" t="s">
        <v>13</v>
      </c>
      <c r="G4908" s="1" t="s">
        <v>20</v>
      </c>
      <c r="H4908" s="1" t="s">
        <v>15</v>
      </c>
      <c r="I4908" s="2">
        <v>45683.0</v>
      </c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ht="15.75" customHeight="1">
      <c r="A4909" s="1" t="s">
        <v>513</v>
      </c>
      <c r="B4909" s="1" t="s">
        <v>9737</v>
      </c>
      <c r="C4909" s="1">
        <v>1.7981304147E10</v>
      </c>
      <c r="D4909" s="1" t="s">
        <v>11</v>
      </c>
      <c r="E4909" s="1" t="s">
        <v>12</v>
      </c>
      <c r="F4909" s="1" t="s">
        <v>13</v>
      </c>
      <c r="G4909" s="1" t="s">
        <v>14</v>
      </c>
      <c r="H4909" s="1" t="s">
        <v>15</v>
      </c>
      <c r="I4909" s="2">
        <v>45683.0</v>
      </c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ht="15.75" customHeight="1">
      <c r="A4910" s="1" t="s">
        <v>9738</v>
      </c>
      <c r="B4910" s="1" t="s">
        <v>9739</v>
      </c>
      <c r="C4910" s="1">
        <v>7.9999371324E10</v>
      </c>
      <c r="D4910" s="1" t="s">
        <v>11</v>
      </c>
      <c r="E4910" s="1" t="s">
        <v>37</v>
      </c>
      <c r="F4910" s="1" t="s">
        <v>13</v>
      </c>
      <c r="G4910" s="1" t="s">
        <v>20</v>
      </c>
      <c r="H4910" s="1" t="s">
        <v>116</v>
      </c>
      <c r="I4910" s="2">
        <v>45683.0</v>
      </c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ht="15.75" customHeight="1">
      <c r="A4911" s="1" t="s">
        <v>9740</v>
      </c>
      <c r="B4911" s="1" t="s">
        <v>9741</v>
      </c>
      <c r="C4911" s="1">
        <v>1.6991437614E10</v>
      </c>
      <c r="D4911" s="1" t="s">
        <v>14</v>
      </c>
      <c r="E4911" s="1" t="s">
        <v>310</v>
      </c>
      <c r="F4911" s="1" t="s">
        <v>592</v>
      </c>
      <c r="G4911" s="1" t="s">
        <v>5398</v>
      </c>
      <c r="H4911" s="1" t="s">
        <v>5399</v>
      </c>
      <c r="I4911" s="2">
        <v>45683.0</v>
      </c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ht="15.75" customHeight="1">
      <c r="A4912" s="1" t="s">
        <v>9742</v>
      </c>
      <c r="B4912" s="1" t="s">
        <v>9743</v>
      </c>
      <c r="C4912" s="1">
        <v>2.1980289859E10</v>
      </c>
      <c r="D4912" s="1" t="s">
        <v>11</v>
      </c>
      <c r="E4912" s="1" t="s">
        <v>27</v>
      </c>
      <c r="F4912" s="1" t="s">
        <v>13</v>
      </c>
      <c r="G4912" s="1" t="s">
        <v>14</v>
      </c>
      <c r="H4912" s="1" t="s">
        <v>15</v>
      </c>
      <c r="I4912" s="2">
        <v>45683.0</v>
      </c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ht="15.75" customHeight="1">
      <c r="A4913" s="1" t="s">
        <v>83</v>
      </c>
      <c r="B4913" s="1" t="s">
        <v>9744</v>
      </c>
      <c r="C4913" s="1">
        <v>1.6992939407E10</v>
      </c>
      <c r="D4913" s="1" t="s">
        <v>11</v>
      </c>
      <c r="E4913" s="1" t="s">
        <v>27</v>
      </c>
      <c r="F4913" s="1" t="s">
        <v>13</v>
      </c>
      <c r="G4913" s="1" t="s">
        <v>20</v>
      </c>
      <c r="H4913" s="1" t="s">
        <v>44</v>
      </c>
      <c r="I4913" s="2">
        <v>45683.0</v>
      </c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ht="15.75" customHeight="1">
      <c r="A4914" s="1" t="s">
        <v>9745</v>
      </c>
      <c r="B4914" s="1" t="s">
        <v>9746</v>
      </c>
      <c r="C4914" s="1">
        <v>1.4991585833E10</v>
      </c>
      <c r="D4914" s="1" t="s">
        <v>11</v>
      </c>
      <c r="E4914" s="1" t="s">
        <v>96</v>
      </c>
      <c r="F4914" s="1" t="s">
        <v>13</v>
      </c>
      <c r="G4914" s="1" t="s">
        <v>20</v>
      </c>
      <c r="H4914" s="1" t="s">
        <v>15</v>
      </c>
      <c r="I4914" s="2">
        <v>45683.0</v>
      </c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ht="15.75" customHeight="1">
      <c r="A4915" s="1" t="s">
        <v>9747</v>
      </c>
      <c r="B4915" s="1" t="s">
        <v>9748</v>
      </c>
      <c r="C4915" s="1">
        <v>5.5997246755E10</v>
      </c>
      <c r="D4915" s="1" t="s">
        <v>11</v>
      </c>
      <c r="E4915" s="1" t="s">
        <v>12</v>
      </c>
      <c r="F4915" s="1" t="s">
        <v>13</v>
      </c>
      <c r="G4915" s="1" t="s">
        <v>14</v>
      </c>
      <c r="H4915" s="1" t="s">
        <v>15</v>
      </c>
      <c r="I4915" s="2">
        <v>45683.0</v>
      </c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ht="15.75" customHeight="1">
      <c r="A4916" s="1" t="s">
        <v>1004</v>
      </c>
      <c r="B4916" s="1" t="s">
        <v>9749</v>
      </c>
      <c r="C4916" s="1">
        <v>8.6995418293E10</v>
      </c>
      <c r="D4916" s="1" t="s">
        <v>11</v>
      </c>
      <c r="E4916" s="1" t="s">
        <v>23</v>
      </c>
      <c r="F4916" s="1" t="s">
        <v>13</v>
      </c>
      <c r="G4916" s="1" t="s">
        <v>20</v>
      </c>
      <c r="H4916" s="1" t="s">
        <v>15</v>
      </c>
      <c r="I4916" s="2">
        <v>45683.0</v>
      </c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ht="15.75" customHeight="1">
      <c r="A4917" s="1" t="s">
        <v>9750</v>
      </c>
      <c r="B4917" s="1" t="s">
        <v>9751</v>
      </c>
      <c r="C4917" s="1">
        <v>6.7992955061E10</v>
      </c>
      <c r="D4917" s="1" t="s">
        <v>11</v>
      </c>
      <c r="E4917" s="1" t="s">
        <v>96</v>
      </c>
      <c r="F4917" s="1" t="s">
        <v>13</v>
      </c>
      <c r="G4917" s="1" t="s">
        <v>20</v>
      </c>
      <c r="H4917" s="1" t="s">
        <v>15</v>
      </c>
      <c r="I4917" s="2">
        <v>45683.0</v>
      </c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ht="15.75" customHeight="1">
      <c r="A4918" s="1" t="s">
        <v>9752</v>
      </c>
      <c r="B4918" s="1" t="s">
        <v>9753</v>
      </c>
      <c r="C4918" s="1">
        <v>5.1981300508E10</v>
      </c>
      <c r="D4918" s="1" t="s">
        <v>11</v>
      </c>
      <c r="E4918" s="1" t="s">
        <v>96</v>
      </c>
      <c r="F4918" s="1" t="s">
        <v>13</v>
      </c>
      <c r="G4918" s="1" t="s">
        <v>20</v>
      </c>
      <c r="H4918" s="1" t="s">
        <v>15</v>
      </c>
      <c r="I4918" s="2">
        <v>45683.0</v>
      </c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ht="15.75" customHeight="1">
      <c r="A4919" s="1" t="s">
        <v>9754</v>
      </c>
      <c r="B4919" s="1" t="s">
        <v>9755</v>
      </c>
      <c r="C4919" s="1">
        <v>3.1986037031E10</v>
      </c>
      <c r="D4919" s="1" t="s">
        <v>11</v>
      </c>
      <c r="E4919" s="1" t="s">
        <v>37</v>
      </c>
      <c r="F4919" s="1" t="s">
        <v>13</v>
      </c>
      <c r="G4919" s="1" t="s">
        <v>14</v>
      </c>
      <c r="H4919" s="1" t="s">
        <v>126</v>
      </c>
      <c r="I4919" s="2">
        <v>45683.0</v>
      </c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ht="15.75" customHeight="1">
      <c r="A4920" s="1" t="s">
        <v>9756</v>
      </c>
      <c r="B4920" s="1" t="s">
        <v>9757</v>
      </c>
      <c r="C4920" s="1">
        <v>5.574981391117E12</v>
      </c>
      <c r="D4920" s="1" t="s">
        <v>11</v>
      </c>
      <c r="E4920" s="1" t="s">
        <v>27</v>
      </c>
      <c r="F4920" s="1" t="s">
        <v>13</v>
      </c>
      <c r="G4920" s="1" t="s">
        <v>20</v>
      </c>
      <c r="H4920" s="1" t="s">
        <v>24</v>
      </c>
      <c r="I4920" s="2">
        <v>45683.0</v>
      </c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ht="15.75" customHeight="1">
      <c r="A4921" s="1" t="s">
        <v>9758</v>
      </c>
      <c r="B4921" s="1" t="s">
        <v>9759</v>
      </c>
      <c r="C4921" s="1">
        <v>9.82292031E8</v>
      </c>
      <c r="D4921" s="1" t="s">
        <v>11</v>
      </c>
      <c r="E4921" s="1" t="s">
        <v>23</v>
      </c>
      <c r="F4921" s="1" t="s">
        <v>13</v>
      </c>
      <c r="G4921" s="1" t="s">
        <v>20</v>
      </c>
      <c r="H4921" s="1" t="s">
        <v>24</v>
      </c>
      <c r="I4921" s="2">
        <v>45683.0</v>
      </c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ht="15.75" customHeight="1">
      <c r="A4922" s="1" t="s">
        <v>9760</v>
      </c>
      <c r="B4922" s="1" t="s">
        <v>9761</v>
      </c>
      <c r="C4922" s="1" t="s">
        <v>9762</v>
      </c>
      <c r="D4922" s="1" t="s">
        <v>11</v>
      </c>
      <c r="E4922" s="1" t="s">
        <v>96</v>
      </c>
      <c r="F4922" s="1" t="s">
        <v>13</v>
      </c>
      <c r="G4922" s="1" t="s">
        <v>20</v>
      </c>
      <c r="H4922" s="1" t="s">
        <v>15</v>
      </c>
      <c r="I4922" s="2">
        <v>45683.0</v>
      </c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ht="15.75" customHeight="1">
      <c r="A4923" s="1" t="s">
        <v>3996</v>
      </c>
      <c r="B4923" s="1" t="s">
        <v>9763</v>
      </c>
      <c r="C4923" s="1" t="s">
        <v>9764</v>
      </c>
      <c r="D4923" s="1" t="s">
        <v>11</v>
      </c>
      <c r="E4923" s="1" t="s">
        <v>99</v>
      </c>
      <c r="F4923" s="1" t="s">
        <v>13</v>
      </c>
      <c r="G4923" s="1" t="s">
        <v>20</v>
      </c>
      <c r="H4923" s="1" t="s">
        <v>15</v>
      </c>
      <c r="I4923" s="2">
        <v>45683.0</v>
      </c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ht="15.75" customHeight="1">
      <c r="A4924" s="1" t="s">
        <v>9765</v>
      </c>
      <c r="B4924" s="1" t="s">
        <v>9766</v>
      </c>
      <c r="C4924" s="1">
        <v>5.51999756684E12</v>
      </c>
      <c r="D4924" s="1" t="s">
        <v>11</v>
      </c>
      <c r="E4924" s="1" t="s">
        <v>40</v>
      </c>
      <c r="F4924" s="1" t="s">
        <v>13</v>
      </c>
      <c r="G4924" s="1" t="s">
        <v>14</v>
      </c>
      <c r="H4924" s="1" t="s">
        <v>24</v>
      </c>
      <c r="I4924" s="2">
        <v>45683.0</v>
      </c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ht="15.75" customHeight="1">
      <c r="A4925" s="1" t="s">
        <v>573</v>
      </c>
      <c r="B4925" s="1" t="s">
        <v>9767</v>
      </c>
      <c r="C4925" s="1">
        <v>1.2996556943E10</v>
      </c>
      <c r="D4925" s="1" t="s">
        <v>11</v>
      </c>
      <c r="E4925" s="1" t="s">
        <v>40</v>
      </c>
      <c r="F4925" s="1" t="s">
        <v>13</v>
      </c>
      <c r="G4925" s="1" t="s">
        <v>20</v>
      </c>
      <c r="H4925" s="1" t="s">
        <v>65</v>
      </c>
      <c r="I4925" s="2">
        <v>45683.0</v>
      </c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ht="15.75" customHeight="1">
      <c r="A4926" s="1" t="s">
        <v>9768</v>
      </c>
      <c r="B4926" s="1" t="s">
        <v>9769</v>
      </c>
      <c r="C4926" s="1">
        <v>1.1974077383E10</v>
      </c>
      <c r="D4926" s="1" t="s">
        <v>11</v>
      </c>
      <c r="E4926" s="1" t="s">
        <v>27</v>
      </c>
      <c r="F4926" s="1" t="s">
        <v>13</v>
      </c>
      <c r="G4926" s="1" t="s">
        <v>20</v>
      </c>
      <c r="H4926" s="1" t="s">
        <v>15</v>
      </c>
      <c r="I4926" s="2">
        <v>45683.0</v>
      </c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ht="15.75" customHeight="1">
      <c r="A4927" s="1" t="s">
        <v>1760</v>
      </c>
      <c r="B4927" s="1" t="s">
        <v>9770</v>
      </c>
      <c r="C4927" s="1">
        <v>3.1995839486E10</v>
      </c>
      <c r="D4927" s="1" t="s">
        <v>11</v>
      </c>
      <c r="E4927" s="1" t="s">
        <v>123</v>
      </c>
      <c r="F4927" s="1" t="s">
        <v>13</v>
      </c>
      <c r="G4927" s="1" t="s">
        <v>20</v>
      </c>
      <c r="H4927" s="1" t="s">
        <v>15</v>
      </c>
      <c r="I4927" s="2">
        <v>45683.0</v>
      </c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ht="15.75" customHeight="1">
      <c r="A4928" s="1" t="s">
        <v>9771</v>
      </c>
      <c r="B4928" s="1" t="s">
        <v>9772</v>
      </c>
      <c r="C4928" s="1">
        <v>9.2995007046E10</v>
      </c>
      <c r="D4928" s="1" t="s">
        <v>11</v>
      </c>
      <c r="E4928" s="1" t="s">
        <v>112</v>
      </c>
      <c r="F4928" s="1" t="s">
        <v>13</v>
      </c>
      <c r="G4928" s="1" t="s">
        <v>20</v>
      </c>
      <c r="H4928" s="1" t="s">
        <v>65</v>
      </c>
      <c r="I4928" s="2">
        <v>45683.0</v>
      </c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ht="15.75" customHeight="1">
      <c r="A4929" s="1" t="s">
        <v>9773</v>
      </c>
      <c r="B4929" s="1" t="s">
        <v>9774</v>
      </c>
      <c r="C4929" s="1">
        <v>8.5921549697E10</v>
      </c>
      <c r="D4929" s="1" t="s">
        <v>11</v>
      </c>
      <c r="E4929" s="1" t="s">
        <v>27</v>
      </c>
      <c r="F4929" s="1" t="s">
        <v>13</v>
      </c>
      <c r="G4929" s="1" t="s">
        <v>20</v>
      </c>
      <c r="H4929" s="1" t="s">
        <v>160</v>
      </c>
      <c r="I4929" s="2">
        <v>45683.0</v>
      </c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ht="15.75" customHeight="1">
      <c r="A4930" s="1" t="s">
        <v>9775</v>
      </c>
      <c r="B4930" s="1" t="s">
        <v>9776</v>
      </c>
      <c r="C4930" s="1">
        <v>5.5999604155E10</v>
      </c>
      <c r="D4930" s="1" t="s">
        <v>11</v>
      </c>
      <c r="E4930" s="1" t="s">
        <v>49</v>
      </c>
      <c r="F4930" s="1" t="s">
        <v>13</v>
      </c>
      <c r="G4930" s="1" t="s">
        <v>14</v>
      </c>
      <c r="H4930" s="1" t="s">
        <v>15</v>
      </c>
      <c r="I4930" s="2">
        <v>45683.0</v>
      </c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ht="15.75" customHeight="1">
      <c r="A4931" s="1" t="s">
        <v>9777</v>
      </c>
      <c r="B4931" s="1" t="s">
        <v>9778</v>
      </c>
      <c r="C4931" s="1">
        <v>4.79915721E9</v>
      </c>
      <c r="D4931" s="1" t="s">
        <v>11</v>
      </c>
      <c r="E4931" s="1" t="s">
        <v>27</v>
      </c>
      <c r="F4931" s="1" t="s">
        <v>13</v>
      </c>
      <c r="G4931" s="1" t="s">
        <v>20</v>
      </c>
      <c r="H4931" s="1" t="s">
        <v>24</v>
      </c>
      <c r="I4931" s="2">
        <v>45683.0</v>
      </c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ht="15.75" customHeight="1">
      <c r="A4932" s="1" t="s">
        <v>9779</v>
      </c>
      <c r="B4932" s="1" t="s">
        <v>9780</v>
      </c>
      <c r="C4932" s="1" t="s">
        <v>9781</v>
      </c>
      <c r="D4932" s="1" t="s">
        <v>11</v>
      </c>
      <c r="E4932" s="1" t="s">
        <v>37</v>
      </c>
      <c r="F4932" s="1" t="s">
        <v>13</v>
      </c>
      <c r="G4932" s="1" t="s">
        <v>20</v>
      </c>
      <c r="H4932" s="1" t="s">
        <v>116</v>
      </c>
      <c r="I4932" s="2">
        <v>45683.0</v>
      </c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ht="15.75" customHeight="1">
      <c r="A4933" s="1" t="s">
        <v>9782</v>
      </c>
      <c r="B4933" s="1" t="s">
        <v>9783</v>
      </c>
      <c r="C4933" s="1">
        <v>4.7996477364E10</v>
      </c>
      <c r="D4933" s="1" t="s">
        <v>11</v>
      </c>
      <c r="E4933" s="1" t="s">
        <v>27</v>
      </c>
      <c r="F4933" s="1" t="s">
        <v>13</v>
      </c>
      <c r="G4933" s="1" t="s">
        <v>20</v>
      </c>
      <c r="H4933" s="1" t="s">
        <v>65</v>
      </c>
      <c r="I4933" s="2">
        <v>45683.0</v>
      </c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ht="15.75" customHeight="1">
      <c r="A4934" s="1" t="s">
        <v>9784</v>
      </c>
      <c r="B4934" s="1" t="s">
        <v>9785</v>
      </c>
      <c r="C4934" s="1">
        <v>4.8999064594E10</v>
      </c>
      <c r="D4934" s="1" t="s">
        <v>11</v>
      </c>
      <c r="E4934" s="1" t="s">
        <v>99</v>
      </c>
      <c r="F4934" s="1" t="s">
        <v>13</v>
      </c>
      <c r="G4934" s="1" t="s">
        <v>20</v>
      </c>
      <c r="H4934" s="1" t="s">
        <v>15</v>
      </c>
      <c r="I4934" s="2">
        <v>45683.0</v>
      </c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ht="15.75" customHeight="1">
      <c r="A4935" s="1" t="s">
        <v>9786</v>
      </c>
      <c r="B4935" s="1" t="s">
        <v>9787</v>
      </c>
      <c r="C4935" s="1">
        <v>6.2984821399E10</v>
      </c>
      <c r="D4935" s="1" t="s">
        <v>11</v>
      </c>
      <c r="E4935" s="1" t="s">
        <v>27</v>
      </c>
      <c r="F4935" s="1" t="s">
        <v>13</v>
      </c>
      <c r="G4935" s="1" t="s">
        <v>20</v>
      </c>
      <c r="H4935" s="1" t="s">
        <v>15</v>
      </c>
      <c r="I4935" s="2">
        <v>45683.0</v>
      </c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ht="15.75" customHeight="1">
      <c r="A4936" s="1" t="s">
        <v>9788</v>
      </c>
      <c r="B4936" s="1" t="s">
        <v>9788</v>
      </c>
      <c r="C4936" s="1" t="s">
        <v>9789</v>
      </c>
      <c r="D4936" s="1" t="s">
        <v>11</v>
      </c>
      <c r="E4936" s="1" t="s">
        <v>27</v>
      </c>
      <c r="F4936" s="1" t="s">
        <v>13</v>
      </c>
      <c r="G4936" s="1" t="s">
        <v>14</v>
      </c>
      <c r="H4936" s="1" t="s">
        <v>24</v>
      </c>
      <c r="I4936" s="2">
        <v>45683.0</v>
      </c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ht="15.75" customHeight="1">
      <c r="A4937" s="1" t="s">
        <v>390</v>
      </c>
      <c r="B4937" s="1" t="s">
        <v>9790</v>
      </c>
      <c r="C4937" s="1">
        <v>2.1978723401E10</v>
      </c>
      <c r="D4937" s="1" t="s">
        <v>11</v>
      </c>
      <c r="E4937" s="1" t="s">
        <v>23</v>
      </c>
      <c r="F4937" s="1" t="s">
        <v>13</v>
      </c>
      <c r="G4937" s="1" t="s">
        <v>14</v>
      </c>
      <c r="H4937" s="1" t="s">
        <v>24</v>
      </c>
      <c r="I4937" s="2">
        <v>45683.0</v>
      </c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ht="15.75" customHeight="1">
      <c r="A4938" s="1" t="s">
        <v>9791</v>
      </c>
      <c r="B4938" s="1" t="s">
        <v>9792</v>
      </c>
      <c r="C4938" s="1">
        <v>1.9987252962E10</v>
      </c>
      <c r="D4938" s="1" t="s">
        <v>11</v>
      </c>
      <c r="E4938" s="1" t="s">
        <v>37</v>
      </c>
      <c r="F4938" s="1" t="s">
        <v>13</v>
      </c>
      <c r="G4938" s="1" t="s">
        <v>20</v>
      </c>
      <c r="H4938" s="1" t="s">
        <v>15</v>
      </c>
      <c r="I4938" s="2">
        <v>45683.0</v>
      </c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ht="15.75" customHeight="1">
      <c r="A4939" s="1" t="s">
        <v>9793</v>
      </c>
      <c r="B4939" s="1" t="s">
        <v>9794</v>
      </c>
      <c r="C4939" s="1">
        <v>8.195572702E9</v>
      </c>
      <c r="D4939" s="1" t="s">
        <v>11</v>
      </c>
      <c r="E4939" s="1" t="s">
        <v>99</v>
      </c>
      <c r="F4939" s="1" t="s">
        <v>13</v>
      </c>
      <c r="G4939" s="1" t="s">
        <v>20</v>
      </c>
      <c r="H4939" s="1" t="s">
        <v>15</v>
      </c>
      <c r="I4939" s="2">
        <v>45683.0</v>
      </c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ht="15.75" customHeight="1">
      <c r="A4940" s="1" t="s">
        <v>9795</v>
      </c>
      <c r="B4940" s="1" t="s">
        <v>9796</v>
      </c>
      <c r="C4940" s="1">
        <v>2.2991026864E10</v>
      </c>
      <c r="D4940" s="1" t="s">
        <v>11</v>
      </c>
      <c r="E4940" s="1" t="s">
        <v>12</v>
      </c>
      <c r="F4940" s="1" t="s">
        <v>13</v>
      </c>
      <c r="G4940" s="1" t="s">
        <v>20</v>
      </c>
      <c r="H4940" s="1" t="s">
        <v>44</v>
      </c>
      <c r="I4940" s="2">
        <v>45683.0</v>
      </c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ht="15.75" customHeight="1">
      <c r="A4941" s="1" t="s">
        <v>9797</v>
      </c>
      <c r="B4941" s="1" t="s">
        <v>9798</v>
      </c>
      <c r="C4941" s="1">
        <v>4.4991662393E10</v>
      </c>
      <c r="D4941" s="1" t="s">
        <v>11</v>
      </c>
      <c r="E4941" s="1" t="s">
        <v>37</v>
      </c>
      <c r="F4941" s="1" t="s">
        <v>13</v>
      </c>
      <c r="G4941" s="1" t="s">
        <v>20</v>
      </c>
      <c r="H4941" s="1" t="s">
        <v>882</v>
      </c>
      <c r="I4941" s="2">
        <v>45683.0</v>
      </c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ht="15.75" customHeight="1">
      <c r="A4942" s="1" t="s">
        <v>730</v>
      </c>
      <c r="B4942" s="1" t="s">
        <v>9799</v>
      </c>
      <c r="C4942" s="1">
        <v>8.2988220913E10</v>
      </c>
      <c r="D4942" s="1" t="s">
        <v>11</v>
      </c>
      <c r="E4942" s="1" t="s">
        <v>12</v>
      </c>
      <c r="F4942" s="1" t="s">
        <v>13</v>
      </c>
      <c r="G4942" s="1" t="s">
        <v>14</v>
      </c>
      <c r="H4942" s="1" t="s">
        <v>24</v>
      </c>
      <c r="I4942" s="2">
        <v>45683.0</v>
      </c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ht="15.75" customHeight="1">
      <c r="A4943" s="1" t="s">
        <v>9800</v>
      </c>
      <c r="B4943" s="1" t="s">
        <v>9801</v>
      </c>
      <c r="C4943" s="1">
        <v>4.3996811776E10</v>
      </c>
      <c r="D4943" s="1" t="s">
        <v>11</v>
      </c>
      <c r="E4943" s="1" t="s">
        <v>27</v>
      </c>
      <c r="F4943" s="1" t="s">
        <v>13</v>
      </c>
      <c r="G4943" s="1" t="s">
        <v>20</v>
      </c>
      <c r="H4943" s="1" t="s">
        <v>24</v>
      </c>
      <c r="I4943" s="2">
        <v>45683.0</v>
      </c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ht="15.75" customHeight="1">
      <c r="A4944" s="1" t="s">
        <v>9802</v>
      </c>
      <c r="B4944" s="1" t="s">
        <v>9803</v>
      </c>
      <c r="C4944" s="1" t="s">
        <v>9804</v>
      </c>
      <c r="D4944" s="1" t="s">
        <v>11</v>
      </c>
      <c r="E4944" s="1" t="s">
        <v>23</v>
      </c>
      <c r="F4944" s="1" t="s">
        <v>13</v>
      </c>
      <c r="G4944" s="1" t="s">
        <v>20</v>
      </c>
      <c r="H4944" s="1" t="s">
        <v>15</v>
      </c>
      <c r="I4944" s="2">
        <v>45683.0</v>
      </c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ht="15.75" customHeight="1">
      <c r="A4945" s="1" t="s">
        <v>9805</v>
      </c>
      <c r="B4945" s="1" t="s">
        <v>9806</v>
      </c>
      <c r="C4945" s="1" t="s">
        <v>9807</v>
      </c>
      <c r="D4945" s="1" t="s">
        <v>11</v>
      </c>
      <c r="E4945" s="1" t="s">
        <v>37</v>
      </c>
      <c r="F4945" s="1" t="s">
        <v>13</v>
      </c>
      <c r="G4945" s="1" t="s">
        <v>14</v>
      </c>
      <c r="H4945" s="1" t="s">
        <v>4765</v>
      </c>
      <c r="I4945" s="2">
        <v>45683.0</v>
      </c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ht="15.75" customHeight="1">
      <c r="A4946" s="1" t="s">
        <v>9808</v>
      </c>
      <c r="B4946" s="1" t="s">
        <v>9809</v>
      </c>
      <c r="C4946" s="1">
        <v>4.4998245226E10</v>
      </c>
      <c r="D4946" s="1" t="s">
        <v>11</v>
      </c>
      <c r="E4946" s="1" t="s">
        <v>40</v>
      </c>
      <c r="F4946" s="1" t="s">
        <v>13</v>
      </c>
      <c r="G4946" s="1" t="s">
        <v>20</v>
      </c>
      <c r="H4946" s="1" t="s">
        <v>15</v>
      </c>
      <c r="I4946" s="2">
        <v>45683.0</v>
      </c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ht="15.75" customHeight="1">
      <c r="A4947" s="1" t="s">
        <v>9810</v>
      </c>
      <c r="B4947" s="1" t="s">
        <v>9811</v>
      </c>
      <c r="C4947" s="1">
        <v>2.1968072774E10</v>
      </c>
      <c r="D4947" s="1" t="s">
        <v>11</v>
      </c>
      <c r="E4947" s="1" t="s">
        <v>37</v>
      </c>
      <c r="F4947" s="1" t="s">
        <v>13</v>
      </c>
      <c r="G4947" s="1" t="s">
        <v>20</v>
      </c>
      <c r="H4947" s="1" t="s">
        <v>24</v>
      </c>
      <c r="I4947" s="2">
        <v>45683.0</v>
      </c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ht="15.75" customHeight="1">
      <c r="A4948" s="1" t="s">
        <v>9812</v>
      </c>
      <c r="B4948" s="1" t="s">
        <v>9813</v>
      </c>
      <c r="C4948" s="1">
        <v>8.5989923553E10</v>
      </c>
      <c r="D4948" s="1" t="s">
        <v>11</v>
      </c>
      <c r="E4948" s="1" t="s">
        <v>27</v>
      </c>
      <c r="F4948" s="1" t="s">
        <v>13</v>
      </c>
      <c r="G4948" s="1" t="s">
        <v>14</v>
      </c>
      <c r="H4948" s="1" t="s">
        <v>15</v>
      </c>
      <c r="I4948" s="2">
        <v>45683.0</v>
      </c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ht="15.75" customHeight="1">
      <c r="A4949" s="1" t="s">
        <v>9814</v>
      </c>
      <c r="B4949" s="1" t="s">
        <v>9815</v>
      </c>
      <c r="C4949" s="1" t="s">
        <v>9816</v>
      </c>
      <c r="D4949" s="1" t="s">
        <v>11</v>
      </c>
      <c r="E4949" s="1" t="s">
        <v>27</v>
      </c>
      <c r="F4949" s="1" t="s">
        <v>13</v>
      </c>
      <c r="G4949" s="1" t="s">
        <v>20</v>
      </c>
      <c r="H4949" s="1" t="s">
        <v>65</v>
      </c>
      <c r="I4949" s="2">
        <v>45683.0</v>
      </c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ht="15.75" customHeight="1">
      <c r="A4950" s="1" t="s">
        <v>9817</v>
      </c>
      <c r="B4950" s="1" t="s">
        <v>9818</v>
      </c>
      <c r="C4950" s="1">
        <v>4.4998638668E10</v>
      </c>
      <c r="D4950" s="1" t="s">
        <v>11</v>
      </c>
      <c r="E4950" s="1" t="s">
        <v>27</v>
      </c>
      <c r="F4950" s="1" t="s">
        <v>13</v>
      </c>
      <c r="G4950" s="1" t="s">
        <v>14</v>
      </c>
      <c r="H4950" s="1" t="s">
        <v>15</v>
      </c>
      <c r="I4950" s="2">
        <v>45683.0</v>
      </c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ht="15.75" customHeight="1">
      <c r="A4951" s="1" t="s">
        <v>9819</v>
      </c>
      <c r="B4951" s="1" t="s">
        <v>9820</v>
      </c>
      <c r="C4951" s="1">
        <v>8.3991808093E10</v>
      </c>
      <c r="D4951" s="1" t="s">
        <v>11</v>
      </c>
      <c r="E4951" s="1" t="s">
        <v>27</v>
      </c>
      <c r="F4951" s="1" t="s">
        <v>13</v>
      </c>
      <c r="G4951" s="1" t="s">
        <v>20</v>
      </c>
      <c r="H4951" s="1" t="s">
        <v>24</v>
      </c>
      <c r="I4951" s="2">
        <v>45683.0</v>
      </c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ht="15.75" customHeight="1">
      <c r="A4952" s="1" t="s">
        <v>9821</v>
      </c>
      <c r="B4952" s="1" t="s">
        <v>9822</v>
      </c>
      <c r="C4952" s="1" t="s">
        <v>9823</v>
      </c>
      <c r="D4952" s="1" t="s">
        <v>11</v>
      </c>
      <c r="E4952" s="1" t="s">
        <v>27</v>
      </c>
      <c r="F4952" s="1" t="s">
        <v>13</v>
      </c>
      <c r="G4952" s="1" t="s">
        <v>14</v>
      </c>
      <c r="H4952" s="1" t="s">
        <v>65</v>
      </c>
      <c r="I4952" s="2">
        <v>45683.0</v>
      </c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ht="15.75" customHeight="1">
      <c r="A4953" s="1" t="s">
        <v>9824</v>
      </c>
      <c r="B4953" s="1" t="s">
        <v>9825</v>
      </c>
      <c r="C4953" s="1">
        <v>6.2995526613E10</v>
      </c>
      <c r="D4953" s="1"/>
      <c r="E4953" s="1"/>
      <c r="F4953" s="1"/>
      <c r="G4953" s="1"/>
      <c r="H4953" s="1"/>
      <c r="I4953" s="2">
        <v>45683.0</v>
      </c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ht="15.75" customHeight="1">
      <c r="A4954" s="1" t="s">
        <v>925</v>
      </c>
      <c r="B4954" s="1" t="s">
        <v>9826</v>
      </c>
      <c r="C4954" s="1">
        <v>4.8988395043E10</v>
      </c>
      <c r="D4954" s="1" t="s">
        <v>11</v>
      </c>
      <c r="E4954" s="1" t="s">
        <v>27</v>
      </c>
      <c r="F4954" s="1" t="s">
        <v>13</v>
      </c>
      <c r="G4954" s="1" t="s">
        <v>20</v>
      </c>
      <c r="H4954" s="1" t="s">
        <v>15</v>
      </c>
      <c r="I4954" s="2">
        <v>45683.0</v>
      </c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ht="15.75" customHeight="1">
      <c r="A4955" s="1" t="s">
        <v>9827</v>
      </c>
      <c r="B4955" s="1" t="s">
        <v>9828</v>
      </c>
      <c r="C4955" s="1" t="s">
        <v>9829</v>
      </c>
      <c r="D4955" s="1" t="s">
        <v>11</v>
      </c>
      <c r="E4955" s="1" t="s">
        <v>27</v>
      </c>
      <c r="F4955" s="1" t="s">
        <v>13</v>
      </c>
      <c r="G4955" s="1" t="s">
        <v>14</v>
      </c>
      <c r="H4955" s="1" t="s">
        <v>65</v>
      </c>
      <c r="I4955" s="2">
        <v>45683.0</v>
      </c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ht="15.75" customHeight="1">
      <c r="A4956" s="1" t="s">
        <v>9830</v>
      </c>
      <c r="B4956" s="1" t="s">
        <v>9831</v>
      </c>
      <c r="C4956" s="1" t="s">
        <v>9832</v>
      </c>
      <c r="D4956" s="1" t="s">
        <v>11</v>
      </c>
      <c r="E4956" s="1" t="s">
        <v>27</v>
      </c>
      <c r="F4956" s="1" t="s">
        <v>13</v>
      </c>
      <c r="G4956" s="1" t="s">
        <v>20</v>
      </c>
      <c r="H4956" s="1" t="s">
        <v>15</v>
      </c>
      <c r="I4956" s="2">
        <v>45683.0</v>
      </c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ht="15.75" customHeight="1">
      <c r="A4957" s="1" t="s">
        <v>9833</v>
      </c>
      <c r="B4957" s="1" t="s">
        <v>9834</v>
      </c>
      <c r="C4957" s="1">
        <v>1.8997421659E10</v>
      </c>
      <c r="D4957" s="1" t="s">
        <v>11</v>
      </c>
      <c r="E4957" s="1" t="s">
        <v>23</v>
      </c>
      <c r="F4957" s="1" t="s">
        <v>13</v>
      </c>
      <c r="G4957" s="1" t="s">
        <v>14</v>
      </c>
      <c r="H4957" s="1" t="s">
        <v>24</v>
      </c>
      <c r="I4957" s="2">
        <v>45683.0</v>
      </c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ht="15.75" customHeight="1">
      <c r="A4958" s="1" t="s">
        <v>810</v>
      </c>
      <c r="B4958" s="1" t="s">
        <v>9835</v>
      </c>
      <c r="C4958" s="1">
        <v>1.9991564283E10</v>
      </c>
      <c r="D4958" s="1" t="s">
        <v>11</v>
      </c>
      <c r="E4958" s="1" t="s">
        <v>27</v>
      </c>
      <c r="F4958" s="1" t="s">
        <v>13</v>
      </c>
      <c r="G4958" s="1" t="s">
        <v>14</v>
      </c>
      <c r="H4958" s="1" t="s">
        <v>65</v>
      </c>
      <c r="I4958" s="2">
        <v>45683.0</v>
      </c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ht="15.75" customHeight="1">
      <c r="A4959" s="1" t="s">
        <v>9836</v>
      </c>
      <c r="B4959" s="1" t="s">
        <v>9837</v>
      </c>
      <c r="C4959" s="1">
        <v>1.9992932813E10</v>
      </c>
      <c r="D4959" s="1" t="s">
        <v>11</v>
      </c>
      <c r="E4959" s="1" t="s">
        <v>23</v>
      </c>
      <c r="F4959" s="1" t="s">
        <v>13</v>
      </c>
      <c r="G4959" s="1" t="s">
        <v>20</v>
      </c>
      <c r="H4959" s="1" t="s">
        <v>15</v>
      </c>
      <c r="I4959" s="2">
        <v>45683.0</v>
      </c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ht="15.75" customHeight="1">
      <c r="A4960" s="1" t="s">
        <v>9838</v>
      </c>
      <c r="B4960" s="1" t="s">
        <v>9839</v>
      </c>
      <c r="C4960" s="1">
        <v>5.54199588428E12</v>
      </c>
      <c r="D4960" s="1" t="s">
        <v>11</v>
      </c>
      <c r="E4960" s="1" t="s">
        <v>112</v>
      </c>
      <c r="F4960" s="1" t="s">
        <v>13</v>
      </c>
      <c r="G4960" s="1" t="s">
        <v>20</v>
      </c>
      <c r="H4960" s="1" t="s">
        <v>44</v>
      </c>
      <c r="I4960" s="2">
        <v>45683.0</v>
      </c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ht="15.75" customHeight="1">
      <c r="A4961" s="1" t="s">
        <v>1742</v>
      </c>
      <c r="B4961" s="1" t="s">
        <v>9840</v>
      </c>
      <c r="C4961" s="1">
        <v>3.4992038109E10</v>
      </c>
      <c r="D4961" s="1" t="s">
        <v>11</v>
      </c>
      <c r="E4961" s="1" t="s">
        <v>37</v>
      </c>
      <c r="F4961" s="1" t="s">
        <v>13</v>
      </c>
      <c r="G4961" s="1" t="s">
        <v>20</v>
      </c>
      <c r="H4961" s="1" t="s">
        <v>116</v>
      </c>
      <c r="I4961" s="2">
        <v>45683.0</v>
      </c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ht="15.75" customHeight="1">
      <c r="A4962" s="1" t="s">
        <v>1169</v>
      </c>
      <c r="B4962" s="1" t="s">
        <v>9841</v>
      </c>
      <c r="C4962" s="1">
        <v>6.1984261586E10</v>
      </c>
      <c r="D4962" s="1" t="s">
        <v>11</v>
      </c>
      <c r="E4962" s="1" t="s">
        <v>37</v>
      </c>
      <c r="F4962" s="1" t="s">
        <v>13</v>
      </c>
      <c r="G4962" s="1" t="s">
        <v>20</v>
      </c>
      <c r="H4962" s="1" t="s">
        <v>116</v>
      </c>
      <c r="I4962" s="2">
        <v>45683.0</v>
      </c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ht="15.75" customHeight="1">
      <c r="A4963" s="1" t="s">
        <v>9842</v>
      </c>
      <c r="B4963" s="1" t="s">
        <v>9843</v>
      </c>
      <c r="C4963" s="1">
        <v>8.499931692E10</v>
      </c>
      <c r="D4963" s="1" t="s">
        <v>11</v>
      </c>
      <c r="E4963" s="1" t="s">
        <v>23</v>
      </c>
      <c r="F4963" s="1" t="s">
        <v>13</v>
      </c>
      <c r="G4963" s="1" t="s">
        <v>20</v>
      </c>
      <c r="H4963" s="1" t="s">
        <v>15</v>
      </c>
      <c r="I4963" s="2">
        <v>45683.0</v>
      </c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ht="15.75" customHeight="1">
      <c r="A4964" s="1" t="s">
        <v>9844</v>
      </c>
      <c r="B4964" s="1" t="s">
        <v>9845</v>
      </c>
      <c r="C4964" s="1">
        <v>9.198580159E10</v>
      </c>
      <c r="D4964" s="1" t="s">
        <v>11</v>
      </c>
      <c r="E4964" s="1" t="s">
        <v>37</v>
      </c>
      <c r="F4964" s="1" t="s">
        <v>13</v>
      </c>
      <c r="G4964" s="1" t="s">
        <v>20</v>
      </c>
      <c r="H4964" s="1" t="s">
        <v>116</v>
      </c>
      <c r="I4964" s="2">
        <v>45683.0</v>
      </c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ht="15.75" customHeight="1">
      <c r="A4965" s="1" t="s">
        <v>129</v>
      </c>
      <c r="B4965" s="1" t="s">
        <v>9846</v>
      </c>
      <c r="C4965" s="1">
        <v>6.3992070356E10</v>
      </c>
      <c r="D4965" s="1" t="s">
        <v>11</v>
      </c>
      <c r="E4965" s="1" t="s">
        <v>27</v>
      </c>
      <c r="F4965" s="1" t="s">
        <v>13</v>
      </c>
      <c r="G4965" s="1" t="s">
        <v>20</v>
      </c>
      <c r="H4965" s="1" t="s">
        <v>24</v>
      </c>
      <c r="I4965" s="2">
        <v>45683.0</v>
      </c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ht="15.75" customHeight="1">
      <c r="A4966" s="1" t="s">
        <v>6980</v>
      </c>
      <c r="B4966" s="1" t="s">
        <v>9847</v>
      </c>
      <c r="C4966" s="1">
        <v>4.1991150921E10</v>
      </c>
      <c r="D4966" s="1" t="s">
        <v>11</v>
      </c>
      <c r="E4966" s="1" t="s">
        <v>12</v>
      </c>
      <c r="F4966" s="1" t="s">
        <v>13</v>
      </c>
      <c r="G4966" s="1" t="s">
        <v>14</v>
      </c>
      <c r="H4966" s="1" t="s">
        <v>15</v>
      </c>
      <c r="I4966" s="2">
        <v>45683.0</v>
      </c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ht="15.75" customHeight="1">
      <c r="A4967" s="1" t="s">
        <v>9848</v>
      </c>
      <c r="B4967" s="1" t="s">
        <v>9849</v>
      </c>
      <c r="C4967" s="1" t="s">
        <v>9850</v>
      </c>
      <c r="D4967" s="1" t="s">
        <v>11</v>
      </c>
      <c r="E4967" s="1" t="s">
        <v>40</v>
      </c>
      <c r="F4967" s="1" t="s">
        <v>13</v>
      </c>
      <c r="G4967" s="1" t="s">
        <v>20</v>
      </c>
      <c r="H4967" s="1" t="s">
        <v>24</v>
      </c>
      <c r="I4967" s="2">
        <v>45683.0</v>
      </c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ht="15.75" customHeight="1">
      <c r="A4968" s="1" t="s">
        <v>9851</v>
      </c>
      <c r="B4968" s="1" t="s">
        <v>9852</v>
      </c>
      <c r="C4968" s="1">
        <v>2.197179258E10</v>
      </c>
      <c r="D4968" s="1" t="s">
        <v>11</v>
      </c>
      <c r="E4968" s="1" t="s">
        <v>49</v>
      </c>
      <c r="F4968" s="1" t="s">
        <v>13</v>
      </c>
      <c r="G4968" s="1" t="s">
        <v>20</v>
      </c>
      <c r="H4968" s="1" t="s">
        <v>15</v>
      </c>
      <c r="I4968" s="2">
        <v>45683.0</v>
      </c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ht="15.75" customHeight="1">
      <c r="A4969" s="1" t="s">
        <v>9853</v>
      </c>
      <c r="B4969" s="1" t="s">
        <v>9854</v>
      </c>
      <c r="C4969" s="1">
        <v>4.6991195556E10</v>
      </c>
      <c r="D4969" s="1" t="s">
        <v>11</v>
      </c>
      <c r="E4969" s="1" t="s">
        <v>27</v>
      </c>
      <c r="F4969" s="1" t="s">
        <v>13</v>
      </c>
      <c r="G4969" s="1" t="s">
        <v>20</v>
      </c>
      <c r="H4969" s="1" t="s">
        <v>882</v>
      </c>
      <c r="I4969" s="2">
        <v>45683.0</v>
      </c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ht="15.75" customHeight="1">
      <c r="A4970" s="1" t="s">
        <v>9855</v>
      </c>
      <c r="B4970" s="1" t="s">
        <v>9856</v>
      </c>
      <c r="C4970" s="1">
        <v>3.1983172555E10</v>
      </c>
      <c r="D4970" s="1" t="s">
        <v>11</v>
      </c>
      <c r="E4970" s="1" t="s">
        <v>99</v>
      </c>
      <c r="F4970" s="1" t="s">
        <v>13</v>
      </c>
      <c r="G4970" s="1" t="s">
        <v>14</v>
      </c>
      <c r="H4970" s="1" t="s">
        <v>15</v>
      </c>
      <c r="I4970" s="2">
        <v>45683.0</v>
      </c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ht="15.75" customHeight="1">
      <c r="A4971" s="1" t="s">
        <v>4736</v>
      </c>
      <c r="B4971" s="1" t="s">
        <v>9857</v>
      </c>
      <c r="C4971" s="1">
        <v>1.3997446081E10</v>
      </c>
      <c r="D4971" s="1" t="s">
        <v>11</v>
      </c>
      <c r="E4971" s="1" t="s">
        <v>27</v>
      </c>
      <c r="F4971" s="1" t="s">
        <v>13</v>
      </c>
      <c r="G4971" s="1" t="s">
        <v>14</v>
      </c>
      <c r="H4971" s="1" t="s">
        <v>24</v>
      </c>
      <c r="I4971" s="2">
        <v>45683.0</v>
      </c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ht="15.75" customHeight="1">
      <c r="A4972" s="1" t="s">
        <v>9858</v>
      </c>
      <c r="B4972" s="1" t="s">
        <v>9859</v>
      </c>
      <c r="C4972" s="1">
        <v>1.9989122514E10</v>
      </c>
      <c r="D4972" s="1" t="s">
        <v>11</v>
      </c>
      <c r="E4972" s="1" t="s">
        <v>37</v>
      </c>
      <c r="F4972" s="1" t="s">
        <v>13</v>
      </c>
      <c r="G4972" s="1" t="s">
        <v>20</v>
      </c>
      <c r="H4972" s="1" t="s">
        <v>126</v>
      </c>
      <c r="I4972" s="2">
        <v>45683.0</v>
      </c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ht="15.75" customHeight="1">
      <c r="A4973" s="1" t="s">
        <v>9860</v>
      </c>
      <c r="B4973" s="1" t="s">
        <v>9861</v>
      </c>
      <c r="C4973" s="1">
        <v>1.498100784E10</v>
      </c>
      <c r="D4973" s="1" t="s">
        <v>11</v>
      </c>
      <c r="E4973" s="1" t="s">
        <v>40</v>
      </c>
      <c r="F4973" s="1" t="s">
        <v>13</v>
      </c>
      <c r="G4973" s="1" t="s">
        <v>20</v>
      </c>
      <c r="H4973" s="1" t="s">
        <v>44</v>
      </c>
      <c r="I4973" s="2">
        <v>45683.0</v>
      </c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ht="15.75" customHeight="1">
      <c r="A4974" s="1" t="s">
        <v>9862</v>
      </c>
      <c r="B4974" s="1" t="s">
        <v>9863</v>
      </c>
      <c r="C4974" s="1" t="s">
        <v>9864</v>
      </c>
      <c r="D4974" s="1" t="s">
        <v>11</v>
      </c>
      <c r="E4974" s="1" t="s">
        <v>27</v>
      </c>
      <c r="F4974" s="1" t="s">
        <v>13</v>
      </c>
      <c r="G4974" s="1" t="s">
        <v>14</v>
      </c>
      <c r="H4974" s="1" t="s">
        <v>65</v>
      </c>
      <c r="I4974" s="2">
        <v>45683.0</v>
      </c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ht="15.75" customHeight="1">
      <c r="A4975" s="1" t="s">
        <v>9865</v>
      </c>
      <c r="B4975" s="1" t="s">
        <v>9866</v>
      </c>
      <c r="C4975" s="1">
        <v>8.1984895576E10</v>
      </c>
      <c r="D4975" s="1" t="s">
        <v>11</v>
      </c>
      <c r="E4975" s="1" t="s">
        <v>40</v>
      </c>
      <c r="F4975" s="1" t="s">
        <v>13</v>
      </c>
      <c r="G4975" s="1" t="s">
        <v>14</v>
      </c>
      <c r="H4975" s="1" t="s">
        <v>65</v>
      </c>
      <c r="I4975" s="2">
        <v>45683.0</v>
      </c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ht="15.75" customHeight="1">
      <c r="A4976" s="1" t="s">
        <v>409</v>
      </c>
      <c r="B4976" s="1" t="s">
        <v>9867</v>
      </c>
      <c r="C4976" s="1">
        <v>5.5996566077E10</v>
      </c>
      <c r="D4976" s="1" t="s">
        <v>11</v>
      </c>
      <c r="E4976" s="1" t="s">
        <v>12</v>
      </c>
      <c r="F4976" s="1" t="s">
        <v>13</v>
      </c>
      <c r="G4976" s="1" t="s">
        <v>14</v>
      </c>
      <c r="H4976" s="1" t="s">
        <v>15</v>
      </c>
      <c r="I4976" s="2">
        <v>45683.0</v>
      </c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ht="15.75" customHeight="1">
      <c r="A4977" s="1" t="s">
        <v>9868</v>
      </c>
      <c r="B4977" s="1" t="s">
        <v>9869</v>
      </c>
      <c r="C4977" s="1" t="s">
        <v>9870</v>
      </c>
      <c r="D4977" s="1" t="s">
        <v>11</v>
      </c>
      <c r="E4977" s="1" t="s">
        <v>27</v>
      </c>
      <c r="F4977" s="1" t="s">
        <v>13</v>
      </c>
      <c r="G4977" s="1" t="s">
        <v>14</v>
      </c>
      <c r="H4977" s="1" t="s">
        <v>15</v>
      </c>
      <c r="I4977" s="2">
        <v>45683.0</v>
      </c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ht="15.75" customHeight="1">
      <c r="A4978" s="1" t="s">
        <v>9871</v>
      </c>
      <c r="B4978" s="1" t="s">
        <v>9872</v>
      </c>
      <c r="C4978" s="1">
        <v>3.3998563926E10</v>
      </c>
      <c r="D4978" s="1" t="s">
        <v>11</v>
      </c>
      <c r="E4978" s="1" t="s">
        <v>27</v>
      </c>
      <c r="F4978" s="1" t="s">
        <v>13</v>
      </c>
      <c r="G4978" s="1" t="s">
        <v>20</v>
      </c>
      <c r="H4978" s="1" t="s">
        <v>65</v>
      </c>
      <c r="I4978" s="2">
        <v>45683.0</v>
      </c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ht="15.75" customHeight="1">
      <c r="A4979" s="1" t="s">
        <v>730</v>
      </c>
      <c r="B4979" s="1" t="s">
        <v>9873</v>
      </c>
      <c r="C4979" s="1">
        <v>1.1976807721E10</v>
      </c>
      <c r="D4979" s="1" t="s">
        <v>11</v>
      </c>
      <c r="E4979" s="1" t="s">
        <v>99</v>
      </c>
      <c r="F4979" s="1" t="s">
        <v>13</v>
      </c>
      <c r="G4979" s="1" t="s">
        <v>20</v>
      </c>
      <c r="H4979" s="1" t="s">
        <v>15</v>
      </c>
      <c r="I4979" s="2">
        <v>45683.0</v>
      </c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ht="15.75" customHeight="1">
      <c r="A4980" s="1" t="s">
        <v>9874</v>
      </c>
      <c r="B4980" s="1" t="s">
        <v>9875</v>
      </c>
      <c r="C4980" s="1" t="s">
        <v>9876</v>
      </c>
      <c r="D4980" s="1" t="s">
        <v>11</v>
      </c>
      <c r="E4980" s="1" t="s">
        <v>2258</v>
      </c>
      <c r="F4980" s="1" t="s">
        <v>13</v>
      </c>
      <c r="G4980" s="1" t="s">
        <v>20</v>
      </c>
      <c r="H4980" s="1" t="s">
        <v>65</v>
      </c>
      <c r="I4980" s="2">
        <v>45683.0</v>
      </c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ht="15.75" customHeight="1">
      <c r="A4981" s="1" t="s">
        <v>9877</v>
      </c>
      <c r="B4981" s="1" t="s">
        <v>9878</v>
      </c>
      <c r="C4981" s="1">
        <v>1.1985389142E10</v>
      </c>
      <c r="D4981" s="1" t="s">
        <v>11</v>
      </c>
      <c r="E4981" s="1" t="s">
        <v>12</v>
      </c>
      <c r="F4981" s="1" t="s">
        <v>13</v>
      </c>
      <c r="G4981" s="1" t="s">
        <v>14</v>
      </c>
      <c r="H4981" s="1" t="s">
        <v>15</v>
      </c>
      <c r="I4981" s="2">
        <v>45683.0</v>
      </c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ht="15.75" customHeight="1">
      <c r="A4982" s="1" t="s">
        <v>9879</v>
      </c>
      <c r="B4982" s="1" t="s">
        <v>9880</v>
      </c>
      <c r="C4982" s="1">
        <v>7.1991160616E10</v>
      </c>
      <c r="D4982" s="1" t="s">
        <v>11</v>
      </c>
      <c r="E4982" s="1" t="s">
        <v>37</v>
      </c>
      <c r="F4982" s="1" t="s">
        <v>13</v>
      </c>
      <c r="G4982" s="1" t="s">
        <v>20</v>
      </c>
      <c r="H4982" s="1" t="s">
        <v>65</v>
      </c>
      <c r="I4982" s="2">
        <v>45683.0</v>
      </c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ht="15.75" customHeight="1">
      <c r="A4983" s="1" t="s">
        <v>2209</v>
      </c>
      <c r="B4983" s="1" t="s">
        <v>9881</v>
      </c>
      <c r="C4983" s="1">
        <v>5.515996471432E12</v>
      </c>
      <c r="D4983" s="1" t="s">
        <v>11</v>
      </c>
      <c r="E4983" s="1" t="s">
        <v>27</v>
      </c>
      <c r="F4983" s="1" t="s">
        <v>13</v>
      </c>
      <c r="G4983" s="1" t="s">
        <v>14</v>
      </c>
      <c r="H4983" s="1" t="s">
        <v>15</v>
      </c>
      <c r="I4983" s="2">
        <v>45683.0</v>
      </c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ht="15.75" customHeight="1">
      <c r="A4984" s="1" t="s">
        <v>9882</v>
      </c>
      <c r="B4984" s="1" t="s">
        <v>9883</v>
      </c>
      <c r="C4984" s="1">
        <v>1.1954391811E10</v>
      </c>
      <c r="D4984" s="1" t="s">
        <v>11</v>
      </c>
      <c r="E4984" s="1" t="s">
        <v>123</v>
      </c>
      <c r="F4984" s="1" t="s">
        <v>13</v>
      </c>
      <c r="G4984" s="1" t="s">
        <v>14</v>
      </c>
      <c r="H4984" s="1" t="s">
        <v>24</v>
      </c>
      <c r="I4984" s="2">
        <v>45683.0</v>
      </c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ht="15.75" customHeight="1">
      <c r="A4985" s="1" t="s">
        <v>9884</v>
      </c>
      <c r="B4985" s="1" t="s">
        <v>9885</v>
      </c>
      <c r="C4985" s="1">
        <v>5.1982572019E10</v>
      </c>
      <c r="D4985" s="1" t="s">
        <v>11</v>
      </c>
      <c r="E4985" s="1" t="s">
        <v>2258</v>
      </c>
      <c r="F4985" s="1" t="s">
        <v>13</v>
      </c>
      <c r="G4985" s="1" t="s">
        <v>20</v>
      </c>
      <c r="H4985" s="1" t="s">
        <v>65</v>
      </c>
      <c r="I4985" s="2">
        <v>45683.0</v>
      </c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ht="15.75" customHeight="1">
      <c r="A4986" s="1" t="s">
        <v>9886</v>
      </c>
      <c r="B4986" s="1" t="s">
        <v>9887</v>
      </c>
      <c r="C4986" s="1">
        <v>1.1914827498E10</v>
      </c>
      <c r="D4986" s="1" t="s">
        <v>11</v>
      </c>
      <c r="E4986" s="1" t="s">
        <v>27</v>
      </c>
      <c r="F4986" s="1" t="s">
        <v>13</v>
      </c>
      <c r="G4986" s="1" t="s">
        <v>14</v>
      </c>
      <c r="H4986" s="1" t="s">
        <v>65</v>
      </c>
      <c r="I4986" s="2">
        <v>45683.0</v>
      </c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ht="15.75" customHeight="1">
      <c r="A4987" s="1" t="s">
        <v>9888</v>
      </c>
      <c r="B4987" s="1" t="s">
        <v>9889</v>
      </c>
      <c r="C4987" s="1">
        <v>4.2991159783E10</v>
      </c>
      <c r="D4987" s="1" t="s">
        <v>11</v>
      </c>
      <c r="E4987" s="1" t="s">
        <v>37</v>
      </c>
      <c r="F4987" s="1" t="s">
        <v>13</v>
      </c>
      <c r="G4987" s="1" t="s">
        <v>14</v>
      </c>
      <c r="H4987" s="1" t="s">
        <v>15</v>
      </c>
      <c r="I4987" s="2">
        <v>45683.0</v>
      </c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ht="15.75" customHeight="1">
      <c r="A4988" s="1" t="s">
        <v>9890</v>
      </c>
      <c r="B4988" s="1" t="s">
        <v>9891</v>
      </c>
      <c r="C4988" s="1">
        <v>9.7984159337E10</v>
      </c>
      <c r="D4988" s="1" t="s">
        <v>11</v>
      </c>
      <c r="E4988" s="1" t="s">
        <v>12</v>
      </c>
      <c r="F4988" s="1" t="s">
        <v>13</v>
      </c>
      <c r="G4988" s="1" t="s">
        <v>14</v>
      </c>
      <c r="H4988" s="1" t="s">
        <v>15</v>
      </c>
      <c r="I4988" s="2">
        <v>45683.0</v>
      </c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ht="15.75" customHeight="1">
      <c r="A4989" s="1" t="s">
        <v>9892</v>
      </c>
      <c r="B4989" s="1" t="s">
        <v>9893</v>
      </c>
      <c r="C4989" s="1">
        <v>4.199722861E10</v>
      </c>
      <c r="D4989" s="1" t="s">
        <v>11</v>
      </c>
      <c r="E4989" s="1" t="s">
        <v>112</v>
      </c>
      <c r="F4989" s="1" t="s">
        <v>13</v>
      </c>
      <c r="G4989" s="1" t="s">
        <v>14</v>
      </c>
      <c r="H4989" s="1" t="s">
        <v>65</v>
      </c>
      <c r="I4989" s="2">
        <v>45683.0</v>
      </c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ht="15.75" customHeight="1">
      <c r="A4990" s="1" t="s">
        <v>9894</v>
      </c>
      <c r="B4990" s="1" t="s">
        <v>9895</v>
      </c>
      <c r="C4990" s="1">
        <v>6.1984778414E10</v>
      </c>
      <c r="D4990" s="1" t="s">
        <v>11</v>
      </c>
      <c r="E4990" s="1" t="s">
        <v>99</v>
      </c>
      <c r="F4990" s="1" t="s">
        <v>13</v>
      </c>
      <c r="G4990" s="1" t="s">
        <v>20</v>
      </c>
      <c r="H4990" s="1" t="s">
        <v>44</v>
      </c>
      <c r="I4990" s="2">
        <v>45683.0</v>
      </c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ht="15.75" customHeight="1">
      <c r="A4991" s="1" t="s">
        <v>9896</v>
      </c>
      <c r="B4991" s="1" t="s">
        <v>9897</v>
      </c>
      <c r="C4991" s="1">
        <v>7.5998667563E10</v>
      </c>
      <c r="D4991" s="1" t="s">
        <v>11</v>
      </c>
      <c r="E4991" s="1" t="s">
        <v>96</v>
      </c>
      <c r="F4991" s="1" t="s">
        <v>13</v>
      </c>
      <c r="G4991" s="1" t="s">
        <v>20</v>
      </c>
      <c r="H4991" s="1" t="s">
        <v>15</v>
      </c>
      <c r="I4991" s="2">
        <v>45683.0</v>
      </c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ht="15.75" customHeight="1">
      <c r="A4992" s="1" t="s">
        <v>9898</v>
      </c>
      <c r="B4992" s="1" t="s">
        <v>9899</v>
      </c>
      <c r="C4992" s="1">
        <v>9.7984025743E10</v>
      </c>
      <c r="D4992" s="1" t="s">
        <v>11</v>
      </c>
      <c r="E4992" s="1" t="s">
        <v>49</v>
      </c>
      <c r="F4992" s="1" t="s">
        <v>13</v>
      </c>
      <c r="G4992" s="1" t="s">
        <v>20</v>
      </c>
      <c r="H4992" s="1" t="s">
        <v>65</v>
      </c>
      <c r="I4992" s="2">
        <v>45683.0</v>
      </c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ht="15.75" customHeight="1">
      <c r="A4993" s="1" t="s">
        <v>9900</v>
      </c>
      <c r="B4993" s="1" t="s">
        <v>9901</v>
      </c>
      <c r="C4993" s="1">
        <v>6.9999112655E10</v>
      </c>
      <c r="D4993" s="1" t="s">
        <v>11</v>
      </c>
      <c r="E4993" s="1" t="s">
        <v>318</v>
      </c>
      <c r="F4993" s="1" t="s">
        <v>13</v>
      </c>
      <c r="G4993" s="1" t="s">
        <v>20</v>
      </c>
      <c r="H4993" s="1" t="s">
        <v>15</v>
      </c>
      <c r="I4993" s="2">
        <v>45683.0</v>
      </c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ht="15.75" customHeight="1">
      <c r="A4994" s="1" t="s">
        <v>9902</v>
      </c>
      <c r="B4994" s="1" t="s">
        <v>9903</v>
      </c>
      <c r="C4994" s="1">
        <v>7.3999974283E10</v>
      </c>
      <c r="D4994" s="1" t="s">
        <v>11</v>
      </c>
      <c r="E4994" s="1" t="s">
        <v>23</v>
      </c>
      <c r="F4994" s="1" t="s">
        <v>13</v>
      </c>
      <c r="G4994" s="1" t="s">
        <v>20</v>
      </c>
      <c r="H4994" s="1" t="s">
        <v>15</v>
      </c>
      <c r="I4994" s="2">
        <v>45683.0</v>
      </c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ht="15.75" customHeight="1">
      <c r="A4995" s="1" t="s">
        <v>9904</v>
      </c>
      <c r="B4995" s="1" t="s">
        <v>9905</v>
      </c>
      <c r="C4995" s="1">
        <v>9.4991956969E10</v>
      </c>
      <c r="D4995" s="1" t="s">
        <v>11</v>
      </c>
      <c r="E4995" s="1" t="s">
        <v>37</v>
      </c>
      <c r="F4995" s="1" t="s">
        <v>13</v>
      </c>
      <c r="G4995" s="1" t="s">
        <v>20</v>
      </c>
      <c r="H4995" s="1" t="s">
        <v>15</v>
      </c>
      <c r="I4995" s="2">
        <v>45683.0</v>
      </c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ht="15.75" customHeight="1">
      <c r="A4996" s="1" t="s">
        <v>513</v>
      </c>
      <c r="B4996" s="1" t="s">
        <v>9906</v>
      </c>
      <c r="C4996" s="1">
        <v>5.1991868227E10</v>
      </c>
      <c r="D4996" s="1" t="s">
        <v>11</v>
      </c>
      <c r="E4996" s="1" t="s">
        <v>27</v>
      </c>
      <c r="F4996" s="1" t="s">
        <v>13</v>
      </c>
      <c r="G4996" s="1" t="s">
        <v>14</v>
      </c>
      <c r="H4996" s="1" t="s">
        <v>15</v>
      </c>
      <c r="I4996" s="2">
        <v>45683.0</v>
      </c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ht="15.75" customHeight="1">
      <c r="A4997" s="1" t="s">
        <v>9907</v>
      </c>
      <c r="B4997" s="1" t="s">
        <v>9908</v>
      </c>
      <c r="C4997" s="1">
        <v>6.4981111598E10</v>
      </c>
      <c r="D4997" s="1" t="s">
        <v>11</v>
      </c>
      <c r="E4997" s="1" t="s">
        <v>27</v>
      </c>
      <c r="F4997" s="1" t="s">
        <v>13</v>
      </c>
      <c r="G4997" s="1" t="s">
        <v>14</v>
      </c>
      <c r="H4997" s="1" t="s">
        <v>15</v>
      </c>
      <c r="I4997" s="2">
        <v>45683.0</v>
      </c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ht="15.75" customHeight="1">
      <c r="A4998" s="1" t="s">
        <v>9909</v>
      </c>
      <c r="B4998" s="1" t="s">
        <v>9910</v>
      </c>
      <c r="C4998" s="1" t="s">
        <v>9911</v>
      </c>
      <c r="D4998" s="1" t="s">
        <v>11</v>
      </c>
      <c r="E4998" s="1" t="s">
        <v>27</v>
      </c>
      <c r="F4998" s="1" t="s">
        <v>13</v>
      </c>
      <c r="G4998" s="1" t="s">
        <v>20</v>
      </c>
      <c r="H4998" s="1" t="s">
        <v>15</v>
      </c>
      <c r="I4998" s="2">
        <v>45683.0</v>
      </c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ht="15.75" customHeight="1">
      <c r="A4999" s="1" t="s">
        <v>9912</v>
      </c>
      <c r="B4999" s="1" t="s">
        <v>9913</v>
      </c>
      <c r="C4999" s="1">
        <v>9.8981532196E10</v>
      </c>
      <c r="D4999" s="1" t="s">
        <v>11</v>
      </c>
      <c r="E4999" s="1" t="s">
        <v>27</v>
      </c>
      <c r="F4999" s="1" t="s">
        <v>13</v>
      </c>
      <c r="G4999" s="1" t="s">
        <v>14</v>
      </c>
      <c r="H4999" s="1" t="s">
        <v>15</v>
      </c>
      <c r="I4999" s="2">
        <v>45683.0</v>
      </c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ht="15.75" customHeight="1">
      <c r="A5000" s="1" t="s">
        <v>9914</v>
      </c>
      <c r="B5000" s="1" t="s">
        <v>9915</v>
      </c>
      <c r="C5000" s="1">
        <v>1.197059753E10</v>
      </c>
      <c r="D5000" s="1" t="s">
        <v>11</v>
      </c>
      <c r="E5000" s="1" t="s">
        <v>27</v>
      </c>
      <c r="F5000" s="1" t="s">
        <v>13</v>
      </c>
      <c r="G5000" s="1" t="s">
        <v>20</v>
      </c>
      <c r="H5000" s="1" t="s">
        <v>65</v>
      </c>
      <c r="I5000" s="2">
        <v>45683.0</v>
      </c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ht="15.75" customHeight="1">
      <c r="A5001" s="1" t="s">
        <v>9916</v>
      </c>
      <c r="B5001" s="1" t="s">
        <v>9917</v>
      </c>
      <c r="C5001" s="1">
        <v>8.1997601957E10</v>
      </c>
      <c r="D5001" s="1" t="s">
        <v>11</v>
      </c>
      <c r="E5001" s="1" t="s">
        <v>99</v>
      </c>
      <c r="F5001" s="1" t="s">
        <v>13</v>
      </c>
      <c r="G5001" s="1" t="s">
        <v>20</v>
      </c>
      <c r="H5001" s="1" t="s">
        <v>15</v>
      </c>
      <c r="I5001" s="2">
        <v>45683.0</v>
      </c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ht="15.75" customHeight="1">
      <c r="A5002" s="1" t="s">
        <v>9918</v>
      </c>
      <c r="B5002" s="1" t="s">
        <v>9919</v>
      </c>
      <c r="C5002" s="1">
        <v>1.1985260225E10</v>
      </c>
      <c r="D5002" s="1" t="s">
        <v>14</v>
      </c>
      <c r="E5002" s="1" t="s">
        <v>310</v>
      </c>
      <c r="F5002" s="1" t="s">
        <v>4929</v>
      </c>
      <c r="G5002" s="1" t="s">
        <v>4930</v>
      </c>
      <c r="H5002" s="1" t="s">
        <v>4931</v>
      </c>
      <c r="I5002" s="2">
        <v>45683.0</v>
      </c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ht="15.75" customHeight="1">
      <c r="A5003" s="1" t="s">
        <v>9920</v>
      </c>
      <c r="B5003" s="1" t="s">
        <v>9921</v>
      </c>
      <c r="C5003" s="1">
        <v>7.5991361051E10</v>
      </c>
      <c r="D5003" s="1" t="s">
        <v>11</v>
      </c>
      <c r="E5003" s="1" t="s">
        <v>37</v>
      </c>
      <c r="F5003" s="1" t="s">
        <v>13</v>
      </c>
      <c r="G5003" s="1" t="s">
        <v>20</v>
      </c>
      <c r="H5003" s="1" t="s">
        <v>116</v>
      </c>
      <c r="I5003" s="2">
        <v>45683.0</v>
      </c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ht="15.75" customHeight="1">
      <c r="A5004" s="1" t="s">
        <v>9922</v>
      </c>
      <c r="B5004" s="1" t="s">
        <v>9923</v>
      </c>
      <c r="C5004" s="1" t="s">
        <v>9924</v>
      </c>
      <c r="D5004" s="1" t="s">
        <v>11</v>
      </c>
      <c r="E5004" s="1" t="s">
        <v>23</v>
      </c>
      <c r="F5004" s="1" t="s">
        <v>13</v>
      </c>
      <c r="G5004" s="1" t="s">
        <v>20</v>
      </c>
      <c r="H5004" s="1" t="s">
        <v>24</v>
      </c>
      <c r="I5004" s="2">
        <v>45683.0</v>
      </c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ht="15.75" customHeight="1">
      <c r="A5005" s="1" t="s">
        <v>9925</v>
      </c>
      <c r="B5005" s="1" t="s">
        <v>9926</v>
      </c>
      <c r="C5005" s="1">
        <v>4.9998178139E10</v>
      </c>
      <c r="D5005" s="1" t="s">
        <v>11</v>
      </c>
      <c r="E5005" s="1" t="s">
        <v>37</v>
      </c>
      <c r="F5005" s="1" t="s">
        <v>13</v>
      </c>
      <c r="G5005" s="1" t="s">
        <v>20</v>
      </c>
      <c r="H5005" s="1" t="s">
        <v>2100</v>
      </c>
      <c r="I5005" s="2">
        <v>45683.0</v>
      </c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ht="15.75" customHeight="1">
      <c r="A5006" s="1" t="s">
        <v>9927</v>
      </c>
      <c r="B5006" s="1" t="s">
        <v>9928</v>
      </c>
      <c r="C5006" s="1">
        <v>1.4991057633E10</v>
      </c>
      <c r="D5006" s="1" t="s">
        <v>11</v>
      </c>
      <c r="E5006" s="1" t="s">
        <v>96</v>
      </c>
      <c r="F5006" s="1" t="s">
        <v>13</v>
      </c>
      <c r="G5006" s="1" t="s">
        <v>20</v>
      </c>
      <c r="H5006" s="1" t="s">
        <v>15</v>
      </c>
      <c r="I5006" s="2">
        <v>45683.0</v>
      </c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ht="15.75" customHeight="1">
      <c r="A5007" s="1" t="s">
        <v>9929</v>
      </c>
      <c r="B5007" s="1" t="s">
        <v>9930</v>
      </c>
      <c r="C5007" s="1">
        <v>7.3999757129E10</v>
      </c>
      <c r="D5007" s="1" t="s">
        <v>11</v>
      </c>
      <c r="E5007" s="1" t="s">
        <v>49</v>
      </c>
      <c r="F5007" s="1" t="s">
        <v>13</v>
      </c>
      <c r="G5007" s="1" t="s">
        <v>20</v>
      </c>
      <c r="H5007" s="1" t="s">
        <v>44</v>
      </c>
      <c r="I5007" s="2">
        <v>45683.0</v>
      </c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ht="15.75" customHeight="1">
      <c r="A5008" s="1" t="s">
        <v>9931</v>
      </c>
      <c r="B5008" s="1" t="s">
        <v>9932</v>
      </c>
      <c r="C5008" s="1">
        <v>8.3999866535E10</v>
      </c>
      <c r="D5008" s="1" t="s">
        <v>11</v>
      </c>
      <c r="E5008" s="1" t="s">
        <v>27</v>
      </c>
      <c r="F5008" s="1" t="s">
        <v>13</v>
      </c>
      <c r="G5008" s="1" t="s">
        <v>20</v>
      </c>
      <c r="H5008" s="1" t="s">
        <v>65</v>
      </c>
      <c r="I5008" s="2">
        <v>45683.0</v>
      </c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ht="15.75" customHeight="1">
      <c r="A5009" s="1" t="s">
        <v>9933</v>
      </c>
      <c r="B5009" s="1" t="s">
        <v>9934</v>
      </c>
      <c r="C5009" s="1">
        <v>4.4997072948E10</v>
      </c>
      <c r="D5009" s="1" t="s">
        <v>11</v>
      </c>
      <c r="E5009" s="1" t="s">
        <v>27</v>
      </c>
      <c r="F5009" s="1" t="s">
        <v>13</v>
      </c>
      <c r="G5009" s="1" t="s">
        <v>20</v>
      </c>
      <c r="H5009" s="1" t="s">
        <v>24</v>
      </c>
      <c r="I5009" s="2">
        <v>45683.0</v>
      </c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ht="15.75" customHeight="1">
      <c r="A5010" s="1" t="s">
        <v>175</v>
      </c>
      <c r="B5010" s="1" t="s">
        <v>9935</v>
      </c>
      <c r="C5010" s="1">
        <v>5.599920903E10</v>
      </c>
      <c r="D5010" s="1" t="s">
        <v>11</v>
      </c>
      <c r="E5010" s="1" t="s">
        <v>27</v>
      </c>
      <c r="F5010" s="1" t="s">
        <v>13</v>
      </c>
      <c r="G5010" s="1" t="s">
        <v>14</v>
      </c>
      <c r="H5010" s="1" t="s">
        <v>15</v>
      </c>
      <c r="I5010" s="2">
        <v>45683.0</v>
      </c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ht="15.75" customHeight="1">
      <c r="A5011" s="1" t="s">
        <v>9936</v>
      </c>
      <c r="B5011" s="1" t="s">
        <v>9937</v>
      </c>
      <c r="C5011" s="1">
        <v>5.591981455751E12</v>
      </c>
      <c r="D5011" s="1" t="s">
        <v>11</v>
      </c>
      <c r="E5011" s="1" t="s">
        <v>27</v>
      </c>
      <c r="F5011" s="1" t="s">
        <v>13</v>
      </c>
      <c r="G5011" s="1" t="s">
        <v>20</v>
      </c>
      <c r="H5011" s="1" t="s">
        <v>15</v>
      </c>
      <c r="I5011" s="2">
        <v>45683.0</v>
      </c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ht="15.75" customHeight="1">
      <c r="A5012" s="1" t="s">
        <v>9938</v>
      </c>
      <c r="B5012" s="1" t="s">
        <v>9939</v>
      </c>
      <c r="C5012" s="1">
        <v>6.2982782688E10</v>
      </c>
      <c r="D5012" s="1" t="s">
        <v>11</v>
      </c>
      <c r="E5012" s="1" t="s">
        <v>40</v>
      </c>
      <c r="F5012" s="1" t="s">
        <v>13</v>
      </c>
      <c r="G5012" s="1" t="s">
        <v>20</v>
      </c>
      <c r="H5012" s="1" t="s">
        <v>65</v>
      </c>
      <c r="I5012" s="2">
        <v>45683.0</v>
      </c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ht="15.75" customHeight="1">
      <c r="A5013" s="1" t="s">
        <v>9940</v>
      </c>
      <c r="B5013" s="1" t="s">
        <v>9941</v>
      </c>
      <c r="C5013" s="1" t="s">
        <v>9942</v>
      </c>
      <c r="D5013" s="1" t="s">
        <v>11</v>
      </c>
      <c r="E5013" s="1" t="s">
        <v>23</v>
      </c>
      <c r="F5013" s="1" t="s">
        <v>13</v>
      </c>
      <c r="G5013" s="1" t="s">
        <v>20</v>
      </c>
      <c r="H5013" s="1" t="s">
        <v>15</v>
      </c>
      <c r="I5013" s="2">
        <v>45683.0</v>
      </c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ht="15.75" customHeight="1">
      <c r="A5014" s="1" t="s">
        <v>9943</v>
      </c>
      <c r="B5014" s="1" t="s">
        <v>9944</v>
      </c>
      <c r="C5014" s="1">
        <v>3.1995840764E10</v>
      </c>
      <c r="D5014" s="1" t="s">
        <v>11</v>
      </c>
      <c r="E5014" s="1" t="s">
        <v>27</v>
      </c>
      <c r="F5014" s="1" t="s">
        <v>13</v>
      </c>
      <c r="G5014" s="1" t="s">
        <v>20</v>
      </c>
      <c r="H5014" s="1" t="s">
        <v>65</v>
      </c>
      <c r="I5014" s="2">
        <v>45683.0</v>
      </c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ht="15.75" customHeight="1">
      <c r="A5015" s="1" t="s">
        <v>5069</v>
      </c>
      <c r="B5015" s="1" t="s">
        <v>9945</v>
      </c>
      <c r="C5015" s="1">
        <v>8.2981016574E10</v>
      </c>
      <c r="D5015" s="1" t="s">
        <v>11</v>
      </c>
      <c r="E5015" s="1" t="s">
        <v>27</v>
      </c>
      <c r="F5015" s="1" t="s">
        <v>13</v>
      </c>
      <c r="G5015" s="1" t="s">
        <v>20</v>
      </c>
      <c r="H5015" s="1" t="s">
        <v>24</v>
      </c>
      <c r="I5015" s="2">
        <v>45683.0</v>
      </c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ht="15.75" customHeight="1">
      <c r="A5016" s="1" t="s">
        <v>9946</v>
      </c>
      <c r="B5016" s="1" t="s">
        <v>9947</v>
      </c>
      <c r="C5016" s="1" t="s">
        <v>9948</v>
      </c>
      <c r="D5016" s="1" t="s">
        <v>11</v>
      </c>
      <c r="E5016" s="1" t="s">
        <v>123</v>
      </c>
      <c r="F5016" s="1" t="s">
        <v>13</v>
      </c>
      <c r="G5016" s="1" t="s">
        <v>14</v>
      </c>
      <c r="H5016" s="1" t="s">
        <v>15</v>
      </c>
      <c r="I5016" s="2">
        <v>45683.0</v>
      </c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ht="15.75" customHeight="1">
      <c r="A5017" s="1" t="s">
        <v>9949</v>
      </c>
      <c r="B5017" s="1" t="s">
        <v>9950</v>
      </c>
      <c r="C5017" s="1">
        <v>8.7981549013E10</v>
      </c>
      <c r="D5017" s="1" t="s">
        <v>11</v>
      </c>
      <c r="E5017" s="1" t="s">
        <v>27</v>
      </c>
      <c r="F5017" s="1" t="s">
        <v>13</v>
      </c>
      <c r="G5017" s="1" t="s">
        <v>20</v>
      </c>
      <c r="H5017" s="1" t="s">
        <v>15</v>
      </c>
      <c r="I5017" s="2">
        <v>45683.0</v>
      </c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ht="15.75" customHeight="1">
      <c r="A5018" s="1" t="s">
        <v>2130</v>
      </c>
      <c r="B5018" s="1" t="s">
        <v>9951</v>
      </c>
      <c r="C5018" s="1">
        <v>1.197589441E10</v>
      </c>
      <c r="D5018" s="1" t="s">
        <v>11</v>
      </c>
      <c r="E5018" s="1" t="s">
        <v>27</v>
      </c>
      <c r="F5018" s="1" t="s">
        <v>13</v>
      </c>
      <c r="G5018" s="1" t="s">
        <v>20</v>
      </c>
      <c r="H5018" s="1" t="s">
        <v>65</v>
      </c>
      <c r="I5018" s="2">
        <v>45683.0</v>
      </c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ht="15.75" customHeight="1">
      <c r="A5019" s="1" t="s">
        <v>9952</v>
      </c>
      <c r="B5019" s="1" t="s">
        <v>9953</v>
      </c>
      <c r="C5019" s="1">
        <v>7.4999771123E10</v>
      </c>
      <c r="D5019" s="1" t="s">
        <v>11</v>
      </c>
      <c r="E5019" s="1" t="s">
        <v>37</v>
      </c>
      <c r="F5019" s="1" t="s">
        <v>13</v>
      </c>
      <c r="G5019" s="1" t="s">
        <v>20</v>
      </c>
      <c r="H5019" s="1" t="s">
        <v>65</v>
      </c>
      <c r="I5019" s="2">
        <v>45683.0</v>
      </c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ht="15.75" customHeight="1">
      <c r="A5020" s="1" t="s">
        <v>9954</v>
      </c>
      <c r="B5020" s="1" t="s">
        <v>9955</v>
      </c>
      <c r="C5020" s="1">
        <v>3.2999971167E10</v>
      </c>
      <c r="D5020" s="1" t="s">
        <v>11</v>
      </c>
      <c r="E5020" s="1" t="s">
        <v>37</v>
      </c>
      <c r="F5020" s="1" t="s">
        <v>13</v>
      </c>
      <c r="G5020" s="1" t="s">
        <v>20</v>
      </c>
      <c r="H5020" s="1" t="s">
        <v>116</v>
      </c>
      <c r="I5020" s="2">
        <v>45683.0</v>
      </c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ht="15.75" customHeight="1">
      <c r="A5021" s="1" t="s">
        <v>728</v>
      </c>
      <c r="B5021" s="1" t="s">
        <v>9956</v>
      </c>
      <c r="C5021" s="1">
        <v>1.1995824145E10</v>
      </c>
      <c r="D5021" s="1" t="s">
        <v>11</v>
      </c>
      <c r="E5021" s="1" t="s">
        <v>99</v>
      </c>
      <c r="F5021" s="1" t="s">
        <v>13</v>
      </c>
      <c r="G5021" s="1" t="s">
        <v>20</v>
      </c>
      <c r="H5021" s="1" t="s">
        <v>15</v>
      </c>
      <c r="I5021" s="2">
        <v>45683.0</v>
      </c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ht="15.75" customHeight="1">
      <c r="A5022" s="1" t="s">
        <v>9957</v>
      </c>
      <c r="B5022" s="1" t="s">
        <v>9958</v>
      </c>
      <c r="C5022" s="1">
        <v>6.1992747093E10</v>
      </c>
      <c r="D5022" s="1" t="s">
        <v>11</v>
      </c>
      <c r="E5022" s="1" t="s">
        <v>49</v>
      </c>
      <c r="F5022" s="1" t="s">
        <v>13</v>
      </c>
      <c r="G5022" s="1" t="s">
        <v>20</v>
      </c>
      <c r="H5022" s="1" t="s">
        <v>15</v>
      </c>
      <c r="I5022" s="2">
        <v>45683.0</v>
      </c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ht="15.75" customHeight="1">
      <c r="A5023" s="1" t="s">
        <v>660</v>
      </c>
      <c r="B5023" s="1" t="s">
        <v>9959</v>
      </c>
      <c r="C5023" s="1">
        <v>1.699365063E10</v>
      </c>
      <c r="D5023" s="1" t="s">
        <v>11</v>
      </c>
      <c r="E5023" s="1" t="s">
        <v>37</v>
      </c>
      <c r="F5023" s="1" t="s">
        <v>13</v>
      </c>
      <c r="G5023" s="1" t="s">
        <v>20</v>
      </c>
      <c r="H5023" s="1" t="s">
        <v>2100</v>
      </c>
      <c r="I5023" s="2">
        <v>45683.0</v>
      </c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ht="15.75" customHeight="1">
      <c r="A5024" s="1" t="s">
        <v>9960</v>
      </c>
      <c r="B5024" s="1" t="s">
        <v>9961</v>
      </c>
      <c r="C5024" s="1" t="s">
        <v>9962</v>
      </c>
      <c r="D5024" s="1" t="s">
        <v>11</v>
      </c>
      <c r="E5024" s="1" t="s">
        <v>123</v>
      </c>
      <c r="F5024" s="1" t="s">
        <v>13</v>
      </c>
      <c r="G5024" s="1" t="s">
        <v>14</v>
      </c>
      <c r="H5024" s="1" t="s">
        <v>15</v>
      </c>
      <c r="I5024" s="2">
        <v>45683.0</v>
      </c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ht="15.75" customHeight="1">
      <c r="A5025" s="1" t="s">
        <v>9963</v>
      </c>
      <c r="B5025" s="1" t="s">
        <v>9964</v>
      </c>
      <c r="C5025" s="1">
        <v>9.7981020074E10</v>
      </c>
      <c r="D5025" s="1" t="s">
        <v>11</v>
      </c>
      <c r="E5025" s="1" t="s">
        <v>37</v>
      </c>
      <c r="F5025" s="1" t="s">
        <v>13</v>
      </c>
      <c r="G5025" s="1" t="s">
        <v>20</v>
      </c>
      <c r="H5025" s="1" t="s">
        <v>116</v>
      </c>
      <c r="I5025" s="2">
        <v>45683.0</v>
      </c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ht="15.75" customHeight="1">
      <c r="A5026" s="1" t="s">
        <v>9965</v>
      </c>
      <c r="B5026" s="1" t="s">
        <v>9966</v>
      </c>
      <c r="C5026" s="1">
        <v>1.9994977985E10</v>
      </c>
      <c r="D5026" s="1" t="s">
        <v>11</v>
      </c>
      <c r="E5026" s="1" t="s">
        <v>12</v>
      </c>
      <c r="F5026" s="1" t="s">
        <v>13</v>
      </c>
      <c r="G5026" s="1" t="s">
        <v>14</v>
      </c>
      <c r="H5026" s="1" t="s">
        <v>15</v>
      </c>
      <c r="I5026" s="2">
        <v>45683.0</v>
      </c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ht="15.75" customHeight="1">
      <c r="A5027" s="1" t="s">
        <v>127</v>
      </c>
      <c r="B5027" s="1" t="s">
        <v>9967</v>
      </c>
      <c r="C5027" s="1">
        <v>3.5999029577E10</v>
      </c>
      <c r="D5027" s="1" t="s">
        <v>11</v>
      </c>
      <c r="E5027" s="1" t="s">
        <v>27</v>
      </c>
      <c r="F5027" s="1" t="s">
        <v>13</v>
      </c>
      <c r="G5027" s="1" t="s">
        <v>20</v>
      </c>
      <c r="H5027" s="1" t="s">
        <v>15</v>
      </c>
      <c r="I5027" s="2">
        <v>45683.0</v>
      </c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ht="15.75" customHeight="1">
      <c r="A5028" s="1" t="s">
        <v>9968</v>
      </c>
      <c r="B5028" s="1" t="s">
        <v>9969</v>
      </c>
      <c r="C5028" s="1">
        <v>1.2997872783E10</v>
      </c>
      <c r="D5028" s="1" t="s">
        <v>11</v>
      </c>
      <c r="E5028" s="1" t="s">
        <v>23</v>
      </c>
      <c r="F5028" s="1" t="s">
        <v>13</v>
      </c>
      <c r="G5028" s="1" t="s">
        <v>20</v>
      </c>
      <c r="H5028" s="1" t="s">
        <v>15</v>
      </c>
      <c r="I5028" s="2">
        <v>45683.0</v>
      </c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ht="15.75" customHeight="1">
      <c r="A5029" s="1" t="s">
        <v>9970</v>
      </c>
      <c r="B5029" s="1" t="s">
        <v>9971</v>
      </c>
      <c r="C5029" s="1">
        <v>8.7999463637E10</v>
      </c>
      <c r="D5029" s="1" t="s">
        <v>11</v>
      </c>
      <c r="E5029" s="1" t="s">
        <v>40</v>
      </c>
      <c r="F5029" s="1" t="s">
        <v>13</v>
      </c>
      <c r="G5029" s="1" t="s">
        <v>20</v>
      </c>
      <c r="H5029" s="1" t="s">
        <v>15</v>
      </c>
      <c r="I5029" s="2">
        <v>45683.0</v>
      </c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ht="15.75" customHeight="1">
      <c r="A5030" s="1" t="s">
        <v>9972</v>
      </c>
      <c r="B5030" s="1" t="s">
        <v>9973</v>
      </c>
      <c r="C5030" s="1">
        <v>1.1991093424E10</v>
      </c>
      <c r="D5030" s="1" t="s">
        <v>11</v>
      </c>
      <c r="E5030" s="1" t="s">
        <v>12</v>
      </c>
      <c r="F5030" s="1" t="s">
        <v>13</v>
      </c>
      <c r="G5030" s="1" t="s">
        <v>14</v>
      </c>
      <c r="H5030" s="1" t="s">
        <v>15</v>
      </c>
      <c r="I5030" s="2">
        <v>45683.0</v>
      </c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ht="15.75" customHeight="1">
      <c r="A5031" s="1" t="s">
        <v>6241</v>
      </c>
      <c r="B5031" s="1" t="s">
        <v>9974</v>
      </c>
      <c r="C5031" s="1">
        <v>7.1986890883E10</v>
      </c>
      <c r="D5031" s="1" t="s">
        <v>11</v>
      </c>
      <c r="E5031" s="1" t="s">
        <v>27</v>
      </c>
      <c r="F5031" s="1" t="s">
        <v>13</v>
      </c>
      <c r="G5031" s="1" t="s">
        <v>20</v>
      </c>
      <c r="H5031" s="1" t="s">
        <v>65</v>
      </c>
      <c r="I5031" s="2">
        <v>45683.0</v>
      </c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ht="15.75" customHeight="1">
      <c r="A5032" s="1" t="s">
        <v>995</v>
      </c>
      <c r="B5032" s="1" t="s">
        <v>9975</v>
      </c>
      <c r="C5032" s="1">
        <v>7.3991578175E10</v>
      </c>
      <c r="D5032" s="1" t="s">
        <v>11</v>
      </c>
      <c r="E5032" s="1" t="s">
        <v>37</v>
      </c>
      <c r="F5032" s="1" t="s">
        <v>13</v>
      </c>
      <c r="G5032" s="1" t="s">
        <v>20</v>
      </c>
      <c r="H5032" s="1" t="s">
        <v>65</v>
      </c>
      <c r="I5032" s="2">
        <v>45683.0</v>
      </c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ht="15.75" customHeight="1">
      <c r="A5033" s="1" t="s">
        <v>9976</v>
      </c>
      <c r="B5033" s="1" t="s">
        <v>9977</v>
      </c>
      <c r="C5033" s="1">
        <v>2.1977138854E10</v>
      </c>
      <c r="D5033" s="1" t="s">
        <v>11</v>
      </c>
      <c r="E5033" s="1" t="s">
        <v>37</v>
      </c>
      <c r="F5033" s="1" t="s">
        <v>13</v>
      </c>
      <c r="G5033" s="1" t="s">
        <v>20</v>
      </c>
      <c r="H5033" s="1" t="s">
        <v>2100</v>
      </c>
      <c r="I5033" s="2">
        <v>45683.0</v>
      </c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ht="15.75" customHeight="1">
      <c r="A5034" s="1" t="s">
        <v>129</v>
      </c>
      <c r="B5034" s="1" t="s">
        <v>9978</v>
      </c>
      <c r="C5034" s="1">
        <v>1.19403525E10</v>
      </c>
      <c r="D5034" s="1" t="s">
        <v>11</v>
      </c>
      <c r="E5034" s="1" t="s">
        <v>23</v>
      </c>
      <c r="F5034" s="1" t="s">
        <v>13</v>
      </c>
      <c r="G5034" s="1" t="s">
        <v>20</v>
      </c>
      <c r="H5034" s="1" t="s">
        <v>15</v>
      </c>
      <c r="I5034" s="2">
        <v>45683.0</v>
      </c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ht="15.75" customHeight="1">
      <c r="A5035" s="1" t="s">
        <v>9979</v>
      </c>
      <c r="B5035" s="1" t="s">
        <v>9980</v>
      </c>
      <c r="C5035" s="1">
        <v>8.5994159285E10</v>
      </c>
      <c r="D5035" s="1" t="s">
        <v>11</v>
      </c>
      <c r="E5035" s="1" t="s">
        <v>23</v>
      </c>
      <c r="F5035" s="1" t="s">
        <v>13</v>
      </c>
      <c r="G5035" s="1" t="s">
        <v>20</v>
      </c>
      <c r="H5035" s="1" t="s">
        <v>24</v>
      </c>
      <c r="I5035" s="2">
        <v>45683.0</v>
      </c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ht="15.75" customHeight="1">
      <c r="A5036" s="1" t="s">
        <v>9981</v>
      </c>
      <c r="B5036" s="1" t="s">
        <v>9982</v>
      </c>
      <c r="C5036" s="1">
        <v>4.8998362747E10</v>
      </c>
      <c r="D5036" s="1" t="s">
        <v>11</v>
      </c>
      <c r="E5036" s="1" t="s">
        <v>123</v>
      </c>
      <c r="F5036" s="1" t="s">
        <v>13</v>
      </c>
      <c r="G5036" s="1" t="s">
        <v>14</v>
      </c>
      <c r="H5036" s="1" t="s">
        <v>15</v>
      </c>
      <c r="I5036" s="2">
        <v>45683.0</v>
      </c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ht="15.75" customHeight="1">
      <c r="A5037" s="1" t="s">
        <v>9983</v>
      </c>
      <c r="B5037" s="1" t="s">
        <v>9984</v>
      </c>
      <c r="C5037" s="1">
        <v>5.511960270574E12</v>
      </c>
      <c r="D5037" s="1" t="s">
        <v>11</v>
      </c>
      <c r="E5037" s="1" t="s">
        <v>27</v>
      </c>
      <c r="F5037" s="1" t="s">
        <v>13</v>
      </c>
      <c r="G5037" s="1" t="s">
        <v>20</v>
      </c>
      <c r="H5037" s="1" t="s">
        <v>65</v>
      </c>
      <c r="I5037" s="2">
        <v>45683.0</v>
      </c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ht="15.75" customHeight="1">
      <c r="A5038" s="1" t="s">
        <v>9985</v>
      </c>
      <c r="B5038" s="1" t="s">
        <v>9986</v>
      </c>
      <c r="C5038" s="1">
        <v>6.2982209983E10</v>
      </c>
      <c r="D5038" s="1" t="s">
        <v>11</v>
      </c>
      <c r="E5038" s="1" t="s">
        <v>123</v>
      </c>
      <c r="F5038" s="1" t="s">
        <v>13</v>
      </c>
      <c r="G5038" s="1" t="s">
        <v>14</v>
      </c>
      <c r="H5038" s="1" t="s">
        <v>15</v>
      </c>
      <c r="I5038" s="2">
        <v>45683.0</v>
      </c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ht="15.75" customHeight="1">
      <c r="A5039" s="1" t="s">
        <v>9987</v>
      </c>
      <c r="B5039" s="1" t="s">
        <v>9988</v>
      </c>
      <c r="C5039" s="1" t="s">
        <v>9989</v>
      </c>
      <c r="D5039" s="1" t="s">
        <v>11</v>
      </c>
      <c r="E5039" s="1" t="s">
        <v>23</v>
      </c>
      <c r="F5039" s="1" t="s">
        <v>13</v>
      </c>
      <c r="G5039" s="1" t="s">
        <v>20</v>
      </c>
      <c r="H5039" s="1" t="s">
        <v>15</v>
      </c>
      <c r="I5039" s="2">
        <v>45683.0</v>
      </c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ht="15.75" customHeight="1">
      <c r="A5040" s="1" t="s">
        <v>1118</v>
      </c>
      <c r="B5040" s="1" t="s">
        <v>9990</v>
      </c>
      <c r="C5040" s="1">
        <v>9.999167405E10</v>
      </c>
      <c r="D5040" s="1" t="s">
        <v>11</v>
      </c>
      <c r="E5040" s="1" t="s">
        <v>23</v>
      </c>
      <c r="F5040" s="1" t="s">
        <v>13</v>
      </c>
      <c r="G5040" s="1" t="s">
        <v>20</v>
      </c>
      <c r="H5040" s="1" t="s">
        <v>15</v>
      </c>
      <c r="I5040" s="2">
        <v>45683.0</v>
      </c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ht="15.75" customHeight="1">
      <c r="A5041" s="1" t="s">
        <v>9991</v>
      </c>
      <c r="B5041" s="1" t="s">
        <v>9992</v>
      </c>
      <c r="C5041" s="1" t="s">
        <v>9993</v>
      </c>
      <c r="D5041" s="1" t="s">
        <v>11</v>
      </c>
      <c r="E5041" s="1" t="s">
        <v>49</v>
      </c>
      <c r="F5041" s="1" t="s">
        <v>13</v>
      </c>
      <c r="G5041" s="1" t="s">
        <v>14</v>
      </c>
      <c r="H5041" s="1" t="s">
        <v>15</v>
      </c>
      <c r="I5041" s="2">
        <v>45683.0</v>
      </c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ht="15.75" customHeight="1">
      <c r="A5042" s="1" t="s">
        <v>9994</v>
      </c>
      <c r="B5042" s="1" t="s">
        <v>9995</v>
      </c>
      <c r="C5042" s="1">
        <v>4.1987990495E10</v>
      </c>
      <c r="D5042" s="1" t="s">
        <v>11</v>
      </c>
      <c r="E5042" s="1" t="s">
        <v>27</v>
      </c>
      <c r="F5042" s="1" t="s">
        <v>13</v>
      </c>
      <c r="G5042" s="1" t="s">
        <v>20</v>
      </c>
      <c r="H5042" s="1" t="s">
        <v>65</v>
      </c>
      <c r="I5042" s="2">
        <v>45683.0</v>
      </c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ht="15.75" customHeight="1">
      <c r="A5043" s="1" t="s">
        <v>501</v>
      </c>
      <c r="B5043" s="1" t="s">
        <v>9996</v>
      </c>
      <c r="C5043" s="1">
        <v>4.4998449355E10</v>
      </c>
      <c r="D5043" s="1" t="s">
        <v>11</v>
      </c>
      <c r="E5043" s="1" t="s">
        <v>99</v>
      </c>
      <c r="F5043" s="1" t="s">
        <v>13</v>
      </c>
      <c r="G5043" s="1" t="s">
        <v>20</v>
      </c>
      <c r="H5043" s="1" t="s">
        <v>15</v>
      </c>
      <c r="I5043" s="2">
        <v>45684.0</v>
      </c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ht="15.75" customHeight="1">
      <c r="A5044" s="1" t="s">
        <v>9997</v>
      </c>
      <c r="B5044" s="1" t="s">
        <v>9998</v>
      </c>
      <c r="C5044" s="1" t="s">
        <v>9999</v>
      </c>
      <c r="D5044" s="1" t="s">
        <v>11</v>
      </c>
      <c r="E5044" s="1" t="s">
        <v>112</v>
      </c>
      <c r="F5044" s="1" t="s">
        <v>13</v>
      </c>
      <c r="G5044" s="1" t="s">
        <v>20</v>
      </c>
      <c r="H5044" s="1" t="s">
        <v>65</v>
      </c>
      <c r="I5044" s="2">
        <v>45684.0</v>
      </c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ht="15.75" customHeight="1">
      <c r="A5045" s="1" t="s">
        <v>10000</v>
      </c>
      <c r="B5045" s="1" t="s">
        <v>10001</v>
      </c>
      <c r="C5045" s="1" t="s">
        <v>10002</v>
      </c>
      <c r="D5045" s="1" t="s">
        <v>11</v>
      </c>
      <c r="E5045" s="1" t="s">
        <v>2258</v>
      </c>
      <c r="F5045" s="1" t="s">
        <v>13</v>
      </c>
      <c r="G5045" s="1" t="s">
        <v>20</v>
      </c>
      <c r="H5045" s="1" t="s">
        <v>385</v>
      </c>
      <c r="I5045" s="2">
        <v>45684.0</v>
      </c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ht="15.75" customHeight="1">
      <c r="A5046" s="1" t="s">
        <v>129</v>
      </c>
      <c r="B5046" s="1" t="s">
        <v>10003</v>
      </c>
      <c r="C5046" s="1">
        <v>1.3998057829E10</v>
      </c>
      <c r="D5046" s="1" t="s">
        <v>11</v>
      </c>
      <c r="E5046" s="1" t="s">
        <v>37</v>
      </c>
      <c r="F5046" s="1" t="s">
        <v>13</v>
      </c>
      <c r="G5046" s="1" t="s">
        <v>20</v>
      </c>
      <c r="H5046" s="1" t="s">
        <v>116</v>
      </c>
      <c r="I5046" s="2">
        <v>45684.0</v>
      </c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ht="15.75" customHeight="1">
      <c r="A5047" s="1" t="s">
        <v>10004</v>
      </c>
      <c r="B5047" s="1" t="s">
        <v>10005</v>
      </c>
      <c r="C5047" s="1">
        <v>7.9999830339E10</v>
      </c>
      <c r="D5047" s="1" t="s">
        <v>11</v>
      </c>
      <c r="E5047" s="1" t="s">
        <v>112</v>
      </c>
      <c r="F5047" s="1" t="s">
        <v>13</v>
      </c>
      <c r="G5047" s="1" t="s">
        <v>20</v>
      </c>
      <c r="H5047" s="1" t="s">
        <v>24</v>
      </c>
      <c r="I5047" s="2">
        <v>45684.0</v>
      </c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ht="15.75" customHeight="1">
      <c r="A5048" s="1" t="s">
        <v>10006</v>
      </c>
      <c r="B5048" s="1" t="s">
        <v>10007</v>
      </c>
      <c r="C5048" s="1" t="s">
        <v>10008</v>
      </c>
      <c r="D5048" s="1" t="s">
        <v>11</v>
      </c>
      <c r="E5048" s="1" t="s">
        <v>12</v>
      </c>
      <c r="F5048" s="1" t="s">
        <v>13</v>
      </c>
      <c r="G5048" s="1" t="s">
        <v>14</v>
      </c>
      <c r="H5048" s="1" t="s">
        <v>15</v>
      </c>
      <c r="I5048" s="2">
        <v>45684.0</v>
      </c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ht="15.75" customHeight="1">
      <c r="A5049" s="1" t="s">
        <v>409</v>
      </c>
      <c r="B5049" s="1" t="s">
        <v>10009</v>
      </c>
      <c r="C5049" s="1">
        <v>1.2997622109E10</v>
      </c>
      <c r="D5049" s="1" t="s">
        <v>11</v>
      </c>
      <c r="E5049" s="1" t="s">
        <v>23</v>
      </c>
      <c r="F5049" s="1" t="s">
        <v>13</v>
      </c>
      <c r="G5049" s="1" t="s">
        <v>14</v>
      </c>
      <c r="H5049" s="1" t="s">
        <v>15</v>
      </c>
      <c r="I5049" s="2">
        <v>45684.0</v>
      </c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ht="15.75" customHeight="1">
      <c r="A5050" s="1" t="s">
        <v>10010</v>
      </c>
      <c r="B5050" s="1" t="s">
        <v>10011</v>
      </c>
      <c r="C5050" s="1">
        <v>2.7995168052E10</v>
      </c>
      <c r="D5050" s="1" t="s">
        <v>11</v>
      </c>
      <c r="E5050" s="1" t="s">
        <v>23</v>
      </c>
      <c r="F5050" s="1" t="s">
        <v>13</v>
      </c>
      <c r="G5050" s="1" t="s">
        <v>20</v>
      </c>
      <c r="H5050" s="1" t="s">
        <v>15</v>
      </c>
      <c r="I5050" s="2">
        <v>45684.0</v>
      </c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ht="15.75" customHeight="1">
      <c r="A5051" s="1" t="s">
        <v>10012</v>
      </c>
      <c r="B5051" s="1" t="s">
        <v>10013</v>
      </c>
      <c r="C5051" s="1">
        <v>8.7974000236E10</v>
      </c>
      <c r="D5051" s="1" t="s">
        <v>11</v>
      </c>
      <c r="E5051" s="1" t="s">
        <v>37</v>
      </c>
      <c r="F5051" s="1" t="s">
        <v>13</v>
      </c>
      <c r="G5051" s="1" t="s">
        <v>20</v>
      </c>
      <c r="H5051" s="1" t="s">
        <v>116</v>
      </c>
      <c r="I5051" s="2">
        <v>45684.0</v>
      </c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ht="15.75" customHeight="1">
      <c r="A5052" s="1" t="s">
        <v>10014</v>
      </c>
      <c r="B5052" s="1" t="s">
        <v>10015</v>
      </c>
      <c r="C5052" s="1">
        <v>2.196724318E10</v>
      </c>
      <c r="D5052" s="1" t="s">
        <v>11</v>
      </c>
      <c r="E5052" s="1" t="s">
        <v>37</v>
      </c>
      <c r="F5052" s="1" t="s">
        <v>13</v>
      </c>
      <c r="G5052" s="1" t="s">
        <v>20</v>
      </c>
      <c r="H5052" s="1" t="s">
        <v>4765</v>
      </c>
      <c r="I5052" s="2">
        <v>45684.0</v>
      </c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ht="15.75" customHeight="1">
      <c r="A5053" s="1" t="s">
        <v>10016</v>
      </c>
      <c r="B5053" s="1" t="s">
        <v>10017</v>
      </c>
      <c r="C5053" s="1">
        <v>1.1991187755E10</v>
      </c>
      <c r="D5053" s="1" t="s">
        <v>11</v>
      </c>
      <c r="E5053" s="1" t="s">
        <v>23</v>
      </c>
      <c r="F5053" s="1" t="s">
        <v>13</v>
      </c>
      <c r="G5053" s="1" t="s">
        <v>20</v>
      </c>
      <c r="H5053" s="1" t="s">
        <v>15</v>
      </c>
      <c r="I5053" s="2">
        <v>45684.0</v>
      </c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ht="15.75" customHeight="1">
      <c r="A5054" s="1" t="s">
        <v>10018</v>
      </c>
      <c r="B5054" s="1" t="s">
        <v>10019</v>
      </c>
      <c r="C5054" s="1">
        <v>8.198785243E10</v>
      </c>
      <c r="D5054" s="1" t="s">
        <v>11</v>
      </c>
      <c r="E5054" s="1" t="s">
        <v>261</v>
      </c>
      <c r="F5054" s="1" t="s">
        <v>13</v>
      </c>
      <c r="G5054" s="1" t="s">
        <v>20</v>
      </c>
      <c r="H5054" s="1" t="s">
        <v>65</v>
      </c>
      <c r="I5054" s="2">
        <v>45684.0</v>
      </c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ht="15.75" customHeight="1">
      <c r="A5055" s="1" t="s">
        <v>10020</v>
      </c>
      <c r="B5055" s="1" t="s">
        <v>10021</v>
      </c>
      <c r="C5055" s="1">
        <v>2.19832885E10</v>
      </c>
      <c r="D5055" s="1" t="s">
        <v>11</v>
      </c>
      <c r="E5055" s="1" t="s">
        <v>27</v>
      </c>
      <c r="F5055" s="1" t="s">
        <v>13</v>
      </c>
      <c r="G5055" s="1" t="s">
        <v>20</v>
      </c>
      <c r="H5055" s="1" t="s">
        <v>15</v>
      </c>
      <c r="I5055" s="2">
        <v>45684.0</v>
      </c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ht="15.75" customHeight="1">
      <c r="A5056" s="1" t="s">
        <v>10022</v>
      </c>
      <c r="B5056" s="1" t="s">
        <v>10023</v>
      </c>
      <c r="C5056" s="1">
        <v>9.2981473626E10</v>
      </c>
      <c r="D5056" s="1" t="s">
        <v>11</v>
      </c>
      <c r="E5056" s="1" t="s">
        <v>49</v>
      </c>
      <c r="F5056" s="1" t="s">
        <v>13</v>
      </c>
      <c r="G5056" s="1" t="s">
        <v>14</v>
      </c>
      <c r="H5056" s="1" t="s">
        <v>65</v>
      </c>
      <c r="I5056" s="2">
        <v>45684.0</v>
      </c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ht="15.75" customHeight="1">
      <c r="A5057" s="1" t="s">
        <v>10024</v>
      </c>
      <c r="B5057" s="1" t="s">
        <v>10025</v>
      </c>
      <c r="C5057" s="1">
        <v>8.1993241604E10</v>
      </c>
      <c r="D5057" s="1" t="s">
        <v>11</v>
      </c>
      <c r="E5057" s="1" t="s">
        <v>37</v>
      </c>
      <c r="F5057" s="1" t="s">
        <v>13</v>
      </c>
      <c r="G5057" s="1" t="s">
        <v>20</v>
      </c>
      <c r="H5057" s="1" t="s">
        <v>116</v>
      </c>
      <c r="I5057" s="2">
        <v>45684.0</v>
      </c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ht="15.75" customHeight="1">
      <c r="A5058" s="1" t="s">
        <v>10026</v>
      </c>
      <c r="B5058" s="1" t="s">
        <v>10027</v>
      </c>
      <c r="C5058" s="1">
        <v>1.19867883209E11</v>
      </c>
      <c r="D5058" s="1" t="s">
        <v>11</v>
      </c>
      <c r="E5058" s="1" t="s">
        <v>112</v>
      </c>
      <c r="F5058" s="1" t="s">
        <v>13</v>
      </c>
      <c r="G5058" s="1" t="s">
        <v>20</v>
      </c>
      <c r="H5058" s="1" t="s">
        <v>24</v>
      </c>
      <c r="I5058" s="2">
        <v>45684.0</v>
      </c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ht="15.75" customHeight="1">
      <c r="A5059" s="1" t="s">
        <v>10028</v>
      </c>
      <c r="B5059" s="1" t="s">
        <v>10029</v>
      </c>
      <c r="C5059" s="1">
        <v>4.1998972819E10</v>
      </c>
      <c r="D5059" s="1" t="s">
        <v>11</v>
      </c>
      <c r="E5059" s="1" t="s">
        <v>40</v>
      </c>
      <c r="F5059" s="1" t="s">
        <v>13</v>
      </c>
      <c r="G5059" s="1" t="s">
        <v>20</v>
      </c>
      <c r="H5059" s="1" t="s">
        <v>15</v>
      </c>
      <c r="I5059" s="2">
        <v>45684.0</v>
      </c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ht="15.75" customHeight="1">
      <c r="A5060" s="1" t="s">
        <v>10030</v>
      </c>
      <c r="B5060" s="1" t="s">
        <v>10031</v>
      </c>
      <c r="C5060" s="1">
        <v>4.199640993E10</v>
      </c>
      <c r="D5060" s="1" t="s">
        <v>11</v>
      </c>
      <c r="E5060" s="1" t="s">
        <v>27</v>
      </c>
      <c r="F5060" s="1" t="s">
        <v>13</v>
      </c>
      <c r="G5060" s="1" t="s">
        <v>20</v>
      </c>
      <c r="H5060" s="1" t="s">
        <v>15</v>
      </c>
      <c r="I5060" s="2">
        <v>45684.0</v>
      </c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ht="15.75" customHeight="1">
      <c r="A5061" s="1" t="s">
        <v>10032</v>
      </c>
      <c r="B5061" s="1" t="s">
        <v>10033</v>
      </c>
      <c r="C5061" s="1">
        <v>6.299539667E10</v>
      </c>
      <c r="D5061" s="1" t="s">
        <v>11</v>
      </c>
      <c r="E5061" s="1" t="s">
        <v>23</v>
      </c>
      <c r="F5061" s="1" t="s">
        <v>13</v>
      </c>
      <c r="G5061" s="1" t="s">
        <v>20</v>
      </c>
      <c r="H5061" s="1" t="s">
        <v>15</v>
      </c>
      <c r="I5061" s="2">
        <v>45684.0</v>
      </c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ht="15.75" customHeight="1">
      <c r="A5062" s="1" t="s">
        <v>10034</v>
      </c>
      <c r="B5062" s="1" t="s">
        <v>10035</v>
      </c>
      <c r="C5062" s="1">
        <v>6.7996608726E10</v>
      </c>
      <c r="D5062" s="1" t="s">
        <v>11</v>
      </c>
      <c r="E5062" s="1" t="s">
        <v>99</v>
      </c>
      <c r="F5062" s="1" t="s">
        <v>13</v>
      </c>
      <c r="G5062" s="1" t="s">
        <v>20</v>
      </c>
      <c r="H5062" s="1" t="s">
        <v>15</v>
      </c>
      <c r="I5062" s="2">
        <v>45684.0</v>
      </c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ht="15.75" customHeight="1">
      <c r="A5063" s="1" t="s">
        <v>10036</v>
      </c>
      <c r="B5063" s="1" t="s">
        <v>10037</v>
      </c>
      <c r="C5063" s="1">
        <v>1.191030292E10</v>
      </c>
      <c r="D5063" s="1" t="s">
        <v>11</v>
      </c>
      <c r="E5063" s="1" t="s">
        <v>27</v>
      </c>
      <c r="F5063" s="1" t="s">
        <v>13</v>
      </c>
      <c r="G5063" s="1" t="s">
        <v>20</v>
      </c>
      <c r="H5063" s="1" t="s">
        <v>15</v>
      </c>
      <c r="I5063" s="2">
        <v>45684.0</v>
      </c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ht="15.75" customHeight="1">
      <c r="A5064" s="1" t="s">
        <v>10038</v>
      </c>
      <c r="B5064" s="1" t="s">
        <v>10039</v>
      </c>
      <c r="C5064" s="1">
        <v>6.6992248444E10</v>
      </c>
      <c r="D5064" s="1" t="s">
        <v>11</v>
      </c>
      <c r="E5064" s="1" t="s">
        <v>12</v>
      </c>
      <c r="F5064" s="1" t="s">
        <v>13</v>
      </c>
      <c r="G5064" s="1" t="s">
        <v>14</v>
      </c>
      <c r="H5064" s="1" t="s">
        <v>15</v>
      </c>
      <c r="I5064" s="2">
        <v>45684.0</v>
      </c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ht="15.75" customHeight="1">
      <c r="A5065" s="1" t="s">
        <v>10040</v>
      </c>
      <c r="B5065" s="1" t="s">
        <v>10041</v>
      </c>
      <c r="C5065" s="1">
        <v>2.44924545619E11</v>
      </c>
      <c r="D5065" s="1" t="s">
        <v>11</v>
      </c>
      <c r="E5065" s="1" t="s">
        <v>49</v>
      </c>
      <c r="F5065" s="1" t="s">
        <v>13</v>
      </c>
      <c r="G5065" s="1" t="s">
        <v>14</v>
      </c>
      <c r="H5065" s="1" t="s">
        <v>15</v>
      </c>
      <c r="I5065" s="2">
        <v>45684.0</v>
      </c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ht="15.75" customHeight="1">
      <c r="A5066" s="1" t="s">
        <v>10042</v>
      </c>
      <c r="B5066" s="1" t="s">
        <v>10043</v>
      </c>
      <c r="C5066" s="1" t="s">
        <v>10044</v>
      </c>
      <c r="D5066" s="1" t="s">
        <v>11</v>
      </c>
      <c r="E5066" s="1" t="s">
        <v>27</v>
      </c>
      <c r="F5066" s="1" t="s">
        <v>13</v>
      </c>
      <c r="G5066" s="1" t="s">
        <v>20</v>
      </c>
      <c r="H5066" s="1" t="s">
        <v>24</v>
      </c>
      <c r="I5066" s="2">
        <v>45684.0</v>
      </c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ht="15.75" customHeight="1">
      <c r="A5067" s="1" t="s">
        <v>10045</v>
      </c>
      <c r="B5067" s="1" t="s">
        <v>10046</v>
      </c>
      <c r="C5067" s="1">
        <v>1.9999443319E10</v>
      </c>
      <c r="D5067" s="1" t="s">
        <v>11</v>
      </c>
      <c r="E5067" s="1" t="s">
        <v>27</v>
      </c>
      <c r="F5067" s="1" t="s">
        <v>13</v>
      </c>
      <c r="G5067" s="1" t="s">
        <v>14</v>
      </c>
      <c r="H5067" s="1" t="s">
        <v>24</v>
      </c>
      <c r="I5067" s="2">
        <v>45684.0</v>
      </c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ht="15.75" customHeight="1">
      <c r="A5068" s="1" t="s">
        <v>10047</v>
      </c>
      <c r="B5068" s="1" t="s">
        <v>10048</v>
      </c>
      <c r="C5068" s="1">
        <v>8.1982390328E10</v>
      </c>
      <c r="D5068" s="1" t="s">
        <v>11</v>
      </c>
      <c r="E5068" s="1" t="s">
        <v>49</v>
      </c>
      <c r="F5068" s="1" t="s">
        <v>13</v>
      </c>
      <c r="G5068" s="1" t="s">
        <v>20</v>
      </c>
      <c r="H5068" s="1" t="s">
        <v>15</v>
      </c>
      <c r="I5068" s="2">
        <v>45684.0</v>
      </c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ht="15.75" customHeight="1">
      <c r="A5069" s="1" t="s">
        <v>10049</v>
      </c>
      <c r="B5069" s="1" t="s">
        <v>10050</v>
      </c>
      <c r="C5069" s="1">
        <v>7.3999875471E10</v>
      </c>
      <c r="D5069" s="1" t="s">
        <v>11</v>
      </c>
      <c r="E5069" s="1" t="s">
        <v>37</v>
      </c>
      <c r="F5069" s="1" t="s">
        <v>13</v>
      </c>
      <c r="G5069" s="1" t="s">
        <v>20</v>
      </c>
      <c r="H5069" s="1" t="s">
        <v>4765</v>
      </c>
      <c r="I5069" s="2">
        <v>45684.0</v>
      </c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ht="15.75" customHeight="1">
      <c r="A5070" s="1" t="s">
        <v>10051</v>
      </c>
      <c r="B5070" s="1" t="s">
        <v>10052</v>
      </c>
      <c r="C5070" s="1">
        <v>6.2992826884E10</v>
      </c>
      <c r="D5070" s="1" t="s">
        <v>11</v>
      </c>
      <c r="E5070" s="1" t="s">
        <v>23</v>
      </c>
      <c r="F5070" s="1" t="s">
        <v>13</v>
      </c>
      <c r="G5070" s="1" t="s">
        <v>20</v>
      </c>
      <c r="H5070" s="1" t="s">
        <v>15</v>
      </c>
      <c r="I5070" s="2">
        <v>45684.0</v>
      </c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ht="15.75" customHeight="1">
      <c r="A5071" s="1" t="s">
        <v>573</v>
      </c>
      <c r="B5071" s="1" t="s">
        <v>10053</v>
      </c>
      <c r="C5071" s="1">
        <v>2.1998009063E10</v>
      </c>
      <c r="D5071" s="1" t="s">
        <v>11</v>
      </c>
      <c r="E5071" s="1" t="s">
        <v>23</v>
      </c>
      <c r="F5071" s="1" t="s">
        <v>13</v>
      </c>
      <c r="G5071" s="1" t="s">
        <v>20</v>
      </c>
      <c r="H5071" s="1" t="s">
        <v>15</v>
      </c>
      <c r="I5071" s="2">
        <v>45684.0</v>
      </c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ht="15.75" customHeight="1">
      <c r="A5072" s="1" t="s">
        <v>2948</v>
      </c>
      <c r="B5072" s="1" t="s">
        <v>10054</v>
      </c>
      <c r="C5072" s="1">
        <v>9.1999061028E10</v>
      </c>
      <c r="D5072" s="1" t="s">
        <v>11</v>
      </c>
      <c r="E5072" s="1" t="s">
        <v>23</v>
      </c>
      <c r="F5072" s="1" t="s">
        <v>13</v>
      </c>
      <c r="G5072" s="1" t="s">
        <v>20</v>
      </c>
      <c r="H5072" s="1" t="s">
        <v>15</v>
      </c>
      <c r="I5072" s="2">
        <v>45684.0</v>
      </c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ht="15.75" customHeight="1">
      <c r="A5073" s="1" t="s">
        <v>102</v>
      </c>
      <c r="B5073" s="1" t="s">
        <v>10055</v>
      </c>
      <c r="C5073" s="1">
        <v>2.2981591282E10</v>
      </c>
      <c r="D5073" s="1" t="s">
        <v>11</v>
      </c>
      <c r="E5073" s="1" t="s">
        <v>12</v>
      </c>
      <c r="F5073" s="1" t="s">
        <v>13</v>
      </c>
      <c r="G5073" s="1" t="s">
        <v>20</v>
      </c>
      <c r="H5073" s="1" t="s">
        <v>15</v>
      </c>
      <c r="I5073" s="2">
        <v>45684.0</v>
      </c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ht="15.75" customHeight="1">
      <c r="A5074" s="1" t="s">
        <v>10056</v>
      </c>
      <c r="B5074" s="1" t="s">
        <v>10057</v>
      </c>
      <c r="C5074" s="1">
        <v>8.7999263272E10</v>
      </c>
      <c r="D5074" s="1" t="s">
        <v>11</v>
      </c>
      <c r="E5074" s="1" t="s">
        <v>112</v>
      </c>
      <c r="F5074" s="1" t="s">
        <v>13</v>
      </c>
      <c r="G5074" s="1" t="s">
        <v>20</v>
      </c>
      <c r="H5074" s="1" t="s">
        <v>15</v>
      </c>
      <c r="I5074" s="2">
        <v>45684.0</v>
      </c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ht="15.75" customHeight="1">
      <c r="A5075" s="1" t="s">
        <v>10058</v>
      </c>
      <c r="B5075" s="1" t="s">
        <v>10059</v>
      </c>
      <c r="C5075" s="1">
        <v>1.1945411814E10</v>
      </c>
      <c r="D5075" s="1" t="s">
        <v>11</v>
      </c>
      <c r="E5075" s="1" t="s">
        <v>12</v>
      </c>
      <c r="F5075" s="1" t="s">
        <v>13</v>
      </c>
      <c r="G5075" s="1" t="s">
        <v>14</v>
      </c>
      <c r="H5075" s="1" t="s">
        <v>15</v>
      </c>
      <c r="I5075" s="2">
        <v>45684.0</v>
      </c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ht="15.75" customHeight="1">
      <c r="A5076" s="1" t="s">
        <v>10060</v>
      </c>
      <c r="B5076" s="1" t="s">
        <v>10061</v>
      </c>
      <c r="C5076" s="1">
        <v>7.5998329648E10</v>
      </c>
      <c r="D5076" s="1" t="s">
        <v>11</v>
      </c>
      <c r="E5076" s="1" t="s">
        <v>37</v>
      </c>
      <c r="F5076" s="1" t="s">
        <v>13</v>
      </c>
      <c r="G5076" s="1" t="s">
        <v>20</v>
      </c>
      <c r="H5076" s="1" t="s">
        <v>126</v>
      </c>
      <c r="I5076" s="2">
        <v>45684.0</v>
      </c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ht="15.75" customHeight="1">
      <c r="A5077" s="1" t="s">
        <v>10062</v>
      </c>
      <c r="B5077" s="1" t="s">
        <v>10063</v>
      </c>
      <c r="C5077" s="1">
        <v>9.2988029157E10</v>
      </c>
      <c r="D5077" s="1" t="s">
        <v>11</v>
      </c>
      <c r="E5077" s="1" t="s">
        <v>23</v>
      </c>
      <c r="F5077" s="1" t="s">
        <v>13</v>
      </c>
      <c r="G5077" s="1" t="s">
        <v>20</v>
      </c>
      <c r="H5077" s="1" t="s">
        <v>15</v>
      </c>
      <c r="I5077" s="2">
        <v>45684.0</v>
      </c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ht="15.75" customHeight="1">
      <c r="A5078" s="1" t="s">
        <v>2954</v>
      </c>
      <c r="B5078" s="1" t="s">
        <v>10064</v>
      </c>
      <c r="C5078" s="1">
        <v>2.4981550416E10</v>
      </c>
      <c r="D5078" s="1" t="s">
        <v>11</v>
      </c>
      <c r="E5078" s="1" t="s">
        <v>27</v>
      </c>
      <c r="F5078" s="1" t="s">
        <v>13</v>
      </c>
      <c r="G5078" s="1" t="s">
        <v>20</v>
      </c>
      <c r="H5078" s="1" t="s">
        <v>15</v>
      </c>
      <c r="I5078" s="2">
        <v>45684.0</v>
      </c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ht="15.75" customHeight="1">
      <c r="A5079" s="1" t="s">
        <v>10065</v>
      </c>
      <c r="B5079" s="1" t="s">
        <v>10066</v>
      </c>
      <c r="C5079" s="1" t="s">
        <v>10067</v>
      </c>
      <c r="D5079" s="1" t="s">
        <v>11</v>
      </c>
      <c r="E5079" s="1" t="s">
        <v>40</v>
      </c>
      <c r="F5079" s="1" t="s">
        <v>13</v>
      </c>
      <c r="G5079" s="1" t="s">
        <v>20</v>
      </c>
      <c r="H5079" s="1" t="s">
        <v>65</v>
      </c>
      <c r="I5079" s="2">
        <v>45684.0</v>
      </c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ht="15.75" customHeight="1">
      <c r="A5080" s="1" t="s">
        <v>10068</v>
      </c>
      <c r="B5080" s="1" t="s">
        <v>10069</v>
      </c>
      <c r="C5080" s="1">
        <v>8.8998394608E10</v>
      </c>
      <c r="D5080" s="1" t="s">
        <v>11</v>
      </c>
      <c r="E5080" s="1" t="s">
        <v>12</v>
      </c>
      <c r="F5080" s="1" t="s">
        <v>13</v>
      </c>
      <c r="G5080" s="1" t="s">
        <v>14</v>
      </c>
      <c r="H5080" s="1" t="s">
        <v>15</v>
      </c>
      <c r="I5080" s="2">
        <v>45684.0</v>
      </c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ht="15.75" customHeight="1">
      <c r="A5081" s="1" t="s">
        <v>3759</v>
      </c>
      <c r="B5081" s="1" t="s">
        <v>10070</v>
      </c>
      <c r="C5081" s="1">
        <v>1.1987914631E10</v>
      </c>
      <c r="D5081" s="1" t="s">
        <v>11</v>
      </c>
      <c r="E5081" s="1" t="s">
        <v>27</v>
      </c>
      <c r="F5081" s="1" t="s">
        <v>13</v>
      </c>
      <c r="G5081" s="1" t="s">
        <v>14</v>
      </c>
      <c r="H5081" s="1" t="s">
        <v>65</v>
      </c>
      <c r="I5081" s="2">
        <v>45684.0</v>
      </c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ht="15.75" customHeight="1">
      <c r="A5082" s="1" t="s">
        <v>10071</v>
      </c>
      <c r="B5082" s="1" t="s">
        <v>10072</v>
      </c>
      <c r="C5082" s="1">
        <v>5.1992666364E10</v>
      </c>
      <c r="D5082" s="1" t="s">
        <v>11</v>
      </c>
      <c r="E5082" s="1" t="s">
        <v>37</v>
      </c>
      <c r="F5082" s="1" t="s">
        <v>13</v>
      </c>
      <c r="G5082" s="1" t="s">
        <v>20</v>
      </c>
      <c r="H5082" s="1" t="s">
        <v>76</v>
      </c>
      <c r="I5082" s="2">
        <v>45684.0</v>
      </c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ht="15.75" customHeight="1">
      <c r="A5083" s="1" t="s">
        <v>10073</v>
      </c>
      <c r="B5083" s="1" t="s">
        <v>10074</v>
      </c>
      <c r="C5083" s="1">
        <v>7.5991855738E10</v>
      </c>
      <c r="D5083" s="1" t="s">
        <v>11</v>
      </c>
      <c r="E5083" s="1" t="s">
        <v>27</v>
      </c>
      <c r="F5083" s="1" t="s">
        <v>13</v>
      </c>
      <c r="G5083" s="1" t="s">
        <v>20</v>
      </c>
      <c r="H5083" s="1" t="s">
        <v>385</v>
      </c>
      <c r="I5083" s="2">
        <v>45684.0</v>
      </c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ht="15.75" customHeight="1">
      <c r="A5084" s="1" t="s">
        <v>10075</v>
      </c>
      <c r="B5084" s="1" t="s">
        <v>10076</v>
      </c>
      <c r="C5084" s="1">
        <v>3.7999531574E10</v>
      </c>
      <c r="D5084" s="1" t="s">
        <v>11</v>
      </c>
      <c r="E5084" s="1" t="s">
        <v>96</v>
      </c>
      <c r="F5084" s="1" t="s">
        <v>13</v>
      </c>
      <c r="G5084" s="1" t="s">
        <v>20</v>
      </c>
      <c r="H5084" s="1" t="s">
        <v>15</v>
      </c>
      <c r="I5084" s="2">
        <v>45684.0</v>
      </c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ht="15.75" customHeight="1">
      <c r="A5085" s="1" t="s">
        <v>10077</v>
      </c>
      <c r="B5085" s="1" t="s">
        <v>10078</v>
      </c>
      <c r="C5085" s="1">
        <v>1.1947496187E10</v>
      </c>
      <c r="D5085" s="1" t="s">
        <v>11</v>
      </c>
      <c r="E5085" s="1" t="s">
        <v>318</v>
      </c>
      <c r="F5085" s="1" t="s">
        <v>13</v>
      </c>
      <c r="G5085" s="1" t="s">
        <v>20</v>
      </c>
      <c r="H5085" s="1" t="s">
        <v>65</v>
      </c>
      <c r="I5085" s="2">
        <v>45684.0</v>
      </c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ht="15.75" customHeight="1">
      <c r="A5086" s="1" t="s">
        <v>10079</v>
      </c>
      <c r="B5086" s="1" t="s">
        <v>10080</v>
      </c>
      <c r="C5086" s="1">
        <v>1.3996402306E10</v>
      </c>
      <c r="D5086" s="1" t="s">
        <v>11</v>
      </c>
      <c r="E5086" s="1" t="s">
        <v>112</v>
      </c>
      <c r="F5086" s="1" t="s">
        <v>13</v>
      </c>
      <c r="G5086" s="1" t="s">
        <v>20</v>
      </c>
      <c r="H5086" s="1" t="s">
        <v>15</v>
      </c>
      <c r="I5086" s="2">
        <v>45684.0</v>
      </c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ht="15.75" customHeight="1">
      <c r="A5087" s="1" t="s">
        <v>5587</v>
      </c>
      <c r="B5087" s="1" t="s">
        <v>10081</v>
      </c>
      <c r="C5087" s="1">
        <v>3.1992550874E10</v>
      </c>
      <c r="D5087" s="1" t="s">
        <v>11</v>
      </c>
      <c r="E5087" s="1" t="s">
        <v>318</v>
      </c>
      <c r="F5087" s="1" t="s">
        <v>13</v>
      </c>
      <c r="G5087" s="1" t="s">
        <v>20</v>
      </c>
      <c r="H5087" s="1" t="s">
        <v>65</v>
      </c>
      <c r="I5087" s="2">
        <v>45684.0</v>
      </c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ht="15.75" customHeight="1">
      <c r="A5088" s="1" t="s">
        <v>10082</v>
      </c>
      <c r="B5088" s="1" t="s">
        <v>10083</v>
      </c>
      <c r="C5088" s="1">
        <v>1.1980352833E10</v>
      </c>
      <c r="D5088" s="1" t="s">
        <v>11</v>
      </c>
      <c r="E5088" s="1" t="s">
        <v>37</v>
      </c>
      <c r="F5088" s="1" t="s">
        <v>13</v>
      </c>
      <c r="G5088" s="1" t="s">
        <v>14</v>
      </c>
      <c r="H5088" s="1" t="s">
        <v>24</v>
      </c>
      <c r="I5088" s="2">
        <v>45684.0</v>
      </c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ht="15.75" customHeight="1">
      <c r="A5089" s="1" t="s">
        <v>10084</v>
      </c>
      <c r="B5089" s="1" t="s">
        <v>10085</v>
      </c>
      <c r="C5089" s="1">
        <v>7.9999596581E10</v>
      </c>
      <c r="D5089" s="1" t="s">
        <v>11</v>
      </c>
      <c r="E5089" s="1" t="s">
        <v>23</v>
      </c>
      <c r="F5089" s="1" t="s">
        <v>13</v>
      </c>
      <c r="G5089" s="1" t="s">
        <v>20</v>
      </c>
      <c r="H5089" s="1" t="s">
        <v>15</v>
      </c>
      <c r="I5089" s="2">
        <v>45684.0</v>
      </c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ht="15.75" customHeight="1">
      <c r="A5090" s="1" t="s">
        <v>10086</v>
      </c>
      <c r="B5090" s="1" t="s">
        <v>10087</v>
      </c>
      <c r="C5090" s="1">
        <v>7.1999919345E10</v>
      </c>
      <c r="D5090" s="1" t="s">
        <v>11</v>
      </c>
      <c r="E5090" s="1" t="s">
        <v>23</v>
      </c>
      <c r="F5090" s="1" t="s">
        <v>13</v>
      </c>
      <c r="G5090" s="1" t="s">
        <v>20</v>
      </c>
      <c r="H5090" s="1" t="s">
        <v>15</v>
      </c>
      <c r="I5090" s="2">
        <v>45684.0</v>
      </c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ht="15.75" customHeight="1">
      <c r="A5091" s="1" t="s">
        <v>10088</v>
      </c>
      <c r="B5091" s="1" t="s">
        <v>10089</v>
      </c>
      <c r="C5091" s="1">
        <v>6.3991293454E10</v>
      </c>
      <c r="D5091" s="1" t="s">
        <v>11</v>
      </c>
      <c r="E5091" s="1" t="s">
        <v>37</v>
      </c>
      <c r="F5091" s="1" t="s">
        <v>13</v>
      </c>
      <c r="G5091" s="1" t="s">
        <v>20</v>
      </c>
      <c r="H5091" s="1" t="s">
        <v>116</v>
      </c>
      <c r="I5091" s="2">
        <v>45684.0</v>
      </c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ht="15.75" customHeight="1">
      <c r="A5092" s="1" t="s">
        <v>1966</v>
      </c>
      <c r="B5092" s="1" t="s">
        <v>10090</v>
      </c>
      <c r="C5092" s="1">
        <v>6.1991009708E10</v>
      </c>
      <c r="D5092" s="1" t="s">
        <v>11</v>
      </c>
      <c r="E5092" s="1" t="s">
        <v>37</v>
      </c>
      <c r="F5092" s="1" t="s">
        <v>13</v>
      </c>
      <c r="G5092" s="1" t="s">
        <v>20</v>
      </c>
      <c r="H5092" s="1" t="s">
        <v>76</v>
      </c>
      <c r="I5092" s="2">
        <v>45684.0</v>
      </c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ht="15.75" customHeight="1">
      <c r="A5093" s="1" t="s">
        <v>7324</v>
      </c>
      <c r="B5093" s="1" t="s">
        <v>10091</v>
      </c>
      <c r="C5093" s="1">
        <v>8.1993058588E10</v>
      </c>
      <c r="D5093" s="1" t="s">
        <v>11</v>
      </c>
      <c r="E5093" s="1" t="s">
        <v>27</v>
      </c>
      <c r="F5093" s="1" t="s">
        <v>13</v>
      </c>
      <c r="G5093" s="1" t="s">
        <v>20</v>
      </c>
      <c r="H5093" s="1" t="s">
        <v>15</v>
      </c>
      <c r="I5093" s="2">
        <v>45684.0</v>
      </c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ht="15.75" customHeight="1">
      <c r="A5094" s="1" t="s">
        <v>10092</v>
      </c>
      <c r="B5094" s="1" t="s">
        <v>10093</v>
      </c>
      <c r="C5094" s="1">
        <v>2.1991171843E10</v>
      </c>
      <c r="D5094" s="1" t="s">
        <v>11</v>
      </c>
      <c r="E5094" s="1" t="s">
        <v>23</v>
      </c>
      <c r="F5094" s="1" t="s">
        <v>13</v>
      </c>
      <c r="G5094" s="1" t="s">
        <v>20</v>
      </c>
      <c r="H5094" s="1" t="s">
        <v>15</v>
      </c>
      <c r="I5094" s="2">
        <v>45684.0</v>
      </c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ht="15.75" customHeight="1">
      <c r="A5095" s="1" t="s">
        <v>10094</v>
      </c>
      <c r="B5095" s="1" t="s">
        <v>10095</v>
      </c>
      <c r="C5095" s="1">
        <v>5.541995622642E12</v>
      </c>
      <c r="D5095" s="1" t="s">
        <v>11</v>
      </c>
      <c r="E5095" s="1" t="s">
        <v>27</v>
      </c>
      <c r="F5095" s="1" t="s">
        <v>13</v>
      </c>
      <c r="G5095" s="1" t="s">
        <v>20</v>
      </c>
      <c r="H5095" s="1" t="s">
        <v>65</v>
      </c>
      <c r="I5095" s="2">
        <v>45684.0</v>
      </c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ht="15.75" customHeight="1">
      <c r="A5096" s="1" t="s">
        <v>10096</v>
      </c>
      <c r="B5096" s="1" t="s">
        <v>10097</v>
      </c>
      <c r="C5096" s="1">
        <v>2.1980043297E10</v>
      </c>
      <c r="D5096" s="1" t="s">
        <v>11</v>
      </c>
      <c r="E5096" s="1" t="s">
        <v>27</v>
      </c>
      <c r="F5096" s="1" t="s">
        <v>13</v>
      </c>
      <c r="G5096" s="1" t="s">
        <v>20</v>
      </c>
      <c r="H5096" s="1" t="s">
        <v>15</v>
      </c>
      <c r="I5096" s="2">
        <v>45684.0</v>
      </c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ht="15.75" customHeight="1">
      <c r="A5097" s="1" t="s">
        <v>10098</v>
      </c>
      <c r="B5097" s="1" t="s">
        <v>10099</v>
      </c>
      <c r="C5097" s="1" t="s">
        <v>10100</v>
      </c>
      <c r="D5097" s="1" t="s">
        <v>11</v>
      </c>
      <c r="E5097" s="1" t="s">
        <v>37</v>
      </c>
      <c r="F5097" s="1" t="s">
        <v>13</v>
      </c>
      <c r="G5097" s="1" t="s">
        <v>20</v>
      </c>
      <c r="H5097" s="1" t="s">
        <v>15</v>
      </c>
      <c r="I5097" s="2">
        <v>45684.0</v>
      </c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ht="15.75" customHeight="1">
      <c r="A5098" s="1" t="s">
        <v>10101</v>
      </c>
      <c r="B5098" s="1" t="s">
        <v>10102</v>
      </c>
      <c r="C5098" s="1">
        <v>8.3986046164E10</v>
      </c>
      <c r="D5098" s="1" t="s">
        <v>11</v>
      </c>
      <c r="E5098" s="1" t="s">
        <v>23</v>
      </c>
      <c r="F5098" s="1" t="s">
        <v>13</v>
      </c>
      <c r="G5098" s="1" t="s">
        <v>20</v>
      </c>
      <c r="H5098" s="1" t="s">
        <v>15</v>
      </c>
      <c r="I5098" s="2">
        <v>45684.0</v>
      </c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ht="15.75" customHeight="1">
      <c r="A5099" s="1" t="s">
        <v>10103</v>
      </c>
      <c r="B5099" s="1" t="s">
        <v>10104</v>
      </c>
      <c r="C5099" s="1">
        <v>2.1991841077E10</v>
      </c>
      <c r="D5099" s="1" t="s">
        <v>11</v>
      </c>
      <c r="E5099" s="1" t="s">
        <v>37</v>
      </c>
      <c r="F5099" s="1" t="s">
        <v>13</v>
      </c>
      <c r="G5099" s="1" t="s">
        <v>20</v>
      </c>
      <c r="H5099" s="1" t="s">
        <v>4765</v>
      </c>
      <c r="I5099" s="2">
        <v>45684.0</v>
      </c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ht="15.75" customHeight="1">
      <c r="A5100" s="1" t="s">
        <v>279</v>
      </c>
      <c r="B5100" s="1" t="s">
        <v>10105</v>
      </c>
      <c r="C5100" s="1">
        <v>1.1951276078E10</v>
      </c>
      <c r="D5100" s="1" t="s">
        <v>11</v>
      </c>
      <c r="E5100" s="1" t="s">
        <v>27</v>
      </c>
      <c r="F5100" s="1" t="s">
        <v>13</v>
      </c>
      <c r="G5100" s="1" t="s">
        <v>20</v>
      </c>
      <c r="H5100" s="1" t="s">
        <v>15</v>
      </c>
      <c r="I5100" s="2">
        <v>45684.0</v>
      </c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ht="15.75" customHeight="1">
      <c r="A5101" s="1" t="s">
        <v>242</v>
      </c>
      <c r="B5101" s="1" t="s">
        <v>10106</v>
      </c>
      <c r="C5101" s="1">
        <v>2.1995383944E10</v>
      </c>
      <c r="D5101" s="1" t="s">
        <v>11</v>
      </c>
      <c r="E5101" s="1" t="s">
        <v>31</v>
      </c>
      <c r="F5101" s="1" t="s">
        <v>13</v>
      </c>
      <c r="G5101" s="1" t="s">
        <v>20</v>
      </c>
      <c r="H5101" s="1" t="s">
        <v>15</v>
      </c>
      <c r="I5101" s="2">
        <v>45684.0</v>
      </c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ht="15.75" customHeight="1">
      <c r="A5102" s="1" t="s">
        <v>789</v>
      </c>
      <c r="B5102" s="1" t="s">
        <v>10107</v>
      </c>
      <c r="C5102" s="1">
        <v>6.299487308E10</v>
      </c>
      <c r="D5102" s="1" t="s">
        <v>11</v>
      </c>
      <c r="E5102" s="1" t="s">
        <v>96</v>
      </c>
      <c r="F5102" s="1" t="s">
        <v>13</v>
      </c>
      <c r="G5102" s="1" t="s">
        <v>20</v>
      </c>
      <c r="H5102" s="1" t="s">
        <v>24</v>
      </c>
      <c r="I5102" s="2">
        <v>45684.0</v>
      </c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ht="15.75" customHeight="1">
      <c r="A5103" s="1" t="s">
        <v>10108</v>
      </c>
      <c r="B5103" s="1" t="s">
        <v>10109</v>
      </c>
      <c r="C5103" s="1">
        <v>2.1974820452E10</v>
      </c>
      <c r="D5103" s="1" t="s">
        <v>11</v>
      </c>
      <c r="E5103" s="1" t="s">
        <v>40</v>
      </c>
      <c r="F5103" s="1" t="s">
        <v>13</v>
      </c>
      <c r="G5103" s="1" t="s">
        <v>20</v>
      </c>
      <c r="H5103" s="1" t="s">
        <v>24</v>
      </c>
      <c r="I5103" s="2">
        <v>45684.0</v>
      </c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ht="15.75" customHeight="1">
      <c r="A5104" s="1" t="s">
        <v>9611</v>
      </c>
      <c r="B5104" s="1" t="s">
        <v>10110</v>
      </c>
      <c r="C5104" s="1" t="s">
        <v>10111</v>
      </c>
      <c r="D5104" s="1" t="s">
        <v>11</v>
      </c>
      <c r="E5104" s="1" t="s">
        <v>27</v>
      </c>
      <c r="F5104" s="1" t="s">
        <v>13</v>
      </c>
      <c r="G5104" s="1" t="s">
        <v>20</v>
      </c>
      <c r="H5104" s="1" t="s">
        <v>65</v>
      </c>
      <c r="I5104" s="2">
        <v>45684.0</v>
      </c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ht="15.75" customHeight="1">
      <c r="A5105" s="1" t="s">
        <v>10112</v>
      </c>
      <c r="B5105" s="1" t="s">
        <v>10113</v>
      </c>
      <c r="C5105" s="1">
        <v>1.1979909721E10</v>
      </c>
      <c r="D5105" s="1" t="s">
        <v>11</v>
      </c>
      <c r="E5105" s="1" t="s">
        <v>112</v>
      </c>
      <c r="F5105" s="1" t="s">
        <v>13</v>
      </c>
      <c r="G5105" s="1" t="s">
        <v>20</v>
      </c>
      <c r="H5105" s="1" t="s">
        <v>24</v>
      </c>
      <c r="I5105" s="2">
        <v>45684.0</v>
      </c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ht="15.75" customHeight="1">
      <c r="A5106" s="1" t="s">
        <v>10114</v>
      </c>
      <c r="B5106" s="1" t="s">
        <v>10115</v>
      </c>
      <c r="C5106" s="1">
        <v>6.4992941308E10</v>
      </c>
      <c r="D5106" s="1" t="s">
        <v>11</v>
      </c>
      <c r="E5106" s="1" t="s">
        <v>12</v>
      </c>
      <c r="F5106" s="1" t="s">
        <v>13</v>
      </c>
      <c r="G5106" s="1" t="s">
        <v>14</v>
      </c>
      <c r="H5106" s="1" t="s">
        <v>15</v>
      </c>
      <c r="I5106" s="2">
        <v>45684.0</v>
      </c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ht="15.75" customHeight="1">
      <c r="A5107" s="1" t="s">
        <v>10116</v>
      </c>
      <c r="B5107" s="1" t="s">
        <v>10117</v>
      </c>
      <c r="C5107" s="1">
        <v>2.199293892E10</v>
      </c>
      <c r="D5107" s="1" t="s">
        <v>11</v>
      </c>
      <c r="E5107" s="1" t="s">
        <v>112</v>
      </c>
      <c r="F5107" s="1" t="s">
        <v>13</v>
      </c>
      <c r="G5107" s="1" t="s">
        <v>20</v>
      </c>
      <c r="H5107" s="1" t="s">
        <v>15</v>
      </c>
      <c r="I5107" s="2">
        <v>45684.0</v>
      </c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ht="15.75" customHeight="1">
      <c r="A5108" s="1" t="s">
        <v>10118</v>
      </c>
      <c r="B5108" s="1" t="s">
        <v>10119</v>
      </c>
      <c r="C5108" s="1">
        <v>3.1985171E10</v>
      </c>
      <c r="D5108" s="1" t="s">
        <v>11</v>
      </c>
      <c r="E5108" s="1" t="s">
        <v>96</v>
      </c>
      <c r="F5108" s="1" t="s">
        <v>13</v>
      </c>
      <c r="G5108" s="1" t="s">
        <v>20</v>
      </c>
      <c r="H5108" s="1" t="s">
        <v>15</v>
      </c>
      <c r="I5108" s="2">
        <v>45684.0</v>
      </c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ht="15.75" customHeight="1">
      <c r="A5109" s="1" t="s">
        <v>10120</v>
      </c>
      <c r="B5109" s="1" t="s">
        <v>10121</v>
      </c>
      <c r="C5109" s="1">
        <v>6.8984261315E10</v>
      </c>
      <c r="D5109" s="1" t="s">
        <v>11</v>
      </c>
      <c r="E5109" s="1" t="s">
        <v>49</v>
      </c>
      <c r="F5109" s="1" t="s">
        <v>13</v>
      </c>
      <c r="G5109" s="1" t="s">
        <v>14</v>
      </c>
      <c r="H5109" s="1" t="s">
        <v>15</v>
      </c>
      <c r="I5109" s="2">
        <v>45684.0</v>
      </c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ht="15.75" customHeight="1">
      <c r="A5110" s="1" t="s">
        <v>10122</v>
      </c>
      <c r="B5110" s="1" t="s">
        <v>10123</v>
      </c>
      <c r="C5110" s="1">
        <v>1.1963493209E10</v>
      </c>
      <c r="D5110" s="1" t="s">
        <v>11</v>
      </c>
      <c r="E5110" s="1" t="s">
        <v>40</v>
      </c>
      <c r="F5110" s="1" t="s">
        <v>13</v>
      </c>
      <c r="G5110" s="1" t="s">
        <v>20</v>
      </c>
      <c r="H5110" s="1" t="s">
        <v>15</v>
      </c>
      <c r="I5110" s="2">
        <v>45684.0</v>
      </c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ht="15.75" customHeight="1">
      <c r="A5111" s="1" t="s">
        <v>2967</v>
      </c>
      <c r="B5111" s="1" t="s">
        <v>10124</v>
      </c>
      <c r="C5111" s="1">
        <v>1.1948395011E10</v>
      </c>
      <c r="D5111" s="1" t="s">
        <v>11</v>
      </c>
      <c r="E5111" s="1" t="s">
        <v>37</v>
      </c>
      <c r="F5111" s="1" t="s">
        <v>13</v>
      </c>
      <c r="G5111" s="1" t="s">
        <v>20</v>
      </c>
      <c r="H5111" s="1" t="s">
        <v>143</v>
      </c>
      <c r="I5111" s="2">
        <v>45684.0</v>
      </c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ht="15.75" customHeight="1">
      <c r="A5112" s="1" t="s">
        <v>10125</v>
      </c>
      <c r="B5112" s="1" t="s">
        <v>10126</v>
      </c>
      <c r="C5112" s="1">
        <v>3.2999268172E10</v>
      </c>
      <c r="D5112" s="1" t="s">
        <v>11</v>
      </c>
      <c r="E5112" s="1" t="s">
        <v>318</v>
      </c>
      <c r="F5112" s="1" t="s">
        <v>13</v>
      </c>
      <c r="G5112" s="1" t="s">
        <v>20</v>
      </c>
      <c r="H5112" s="1" t="s">
        <v>15</v>
      </c>
      <c r="I5112" s="2">
        <v>45684.0</v>
      </c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ht="15.75" customHeight="1">
      <c r="A5113" s="1" t="s">
        <v>10127</v>
      </c>
      <c r="B5113" s="1" t="s">
        <v>10128</v>
      </c>
      <c r="C5113" s="1">
        <v>8.1996720612E10</v>
      </c>
      <c r="D5113" s="1" t="s">
        <v>11</v>
      </c>
      <c r="E5113" s="1" t="s">
        <v>40</v>
      </c>
      <c r="F5113" s="1" t="s">
        <v>13</v>
      </c>
      <c r="G5113" s="1" t="s">
        <v>14</v>
      </c>
      <c r="H5113" s="1" t="s">
        <v>15</v>
      </c>
      <c r="I5113" s="2">
        <v>45684.0</v>
      </c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ht="15.75" customHeight="1">
      <c r="A5114" s="1" t="s">
        <v>10129</v>
      </c>
      <c r="B5114" s="1" t="s">
        <v>10130</v>
      </c>
      <c r="C5114" s="1">
        <v>5.4993218023E10</v>
      </c>
      <c r="D5114" s="1" t="s">
        <v>11</v>
      </c>
      <c r="E5114" s="1" t="s">
        <v>27</v>
      </c>
      <c r="F5114" s="1" t="s">
        <v>13</v>
      </c>
      <c r="G5114" s="1" t="s">
        <v>14</v>
      </c>
      <c r="H5114" s="1" t="s">
        <v>15</v>
      </c>
      <c r="I5114" s="2">
        <v>45684.0</v>
      </c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ht="15.75" customHeight="1">
      <c r="A5115" s="1" t="s">
        <v>10131</v>
      </c>
      <c r="B5115" s="1" t="s">
        <v>10132</v>
      </c>
      <c r="C5115" s="1">
        <v>1.1952155111E10</v>
      </c>
      <c r="D5115" s="1" t="s">
        <v>11</v>
      </c>
      <c r="E5115" s="1" t="s">
        <v>27</v>
      </c>
      <c r="F5115" s="1" t="s">
        <v>13</v>
      </c>
      <c r="G5115" s="1" t="s">
        <v>14</v>
      </c>
      <c r="H5115" s="1" t="s">
        <v>15</v>
      </c>
      <c r="I5115" s="2">
        <v>45684.0</v>
      </c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ht="15.75" customHeight="1">
      <c r="A5116" s="1" t="s">
        <v>10133</v>
      </c>
      <c r="B5116" s="1" t="s">
        <v>10134</v>
      </c>
      <c r="C5116" s="1">
        <v>1.1940746978E10</v>
      </c>
      <c r="D5116" s="1" t="s">
        <v>11</v>
      </c>
      <c r="E5116" s="1" t="s">
        <v>37</v>
      </c>
      <c r="F5116" s="1" t="s">
        <v>13</v>
      </c>
      <c r="G5116" s="1" t="s">
        <v>20</v>
      </c>
      <c r="H5116" s="1" t="s">
        <v>116</v>
      </c>
      <c r="I5116" s="2">
        <v>45684.0</v>
      </c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ht="15.75" customHeight="1">
      <c r="A5117" s="1" t="s">
        <v>1069</v>
      </c>
      <c r="B5117" s="1" t="s">
        <v>10135</v>
      </c>
      <c r="C5117" s="1">
        <v>3.1999289013E10</v>
      </c>
      <c r="D5117" s="1" t="s">
        <v>11</v>
      </c>
      <c r="E5117" s="1" t="s">
        <v>27</v>
      </c>
      <c r="F5117" s="1" t="s">
        <v>13</v>
      </c>
      <c r="G5117" s="1" t="s">
        <v>20</v>
      </c>
      <c r="H5117" s="1" t="s">
        <v>15</v>
      </c>
      <c r="I5117" s="2">
        <v>45684.0</v>
      </c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ht="15.75" customHeight="1">
      <c r="A5118" s="1" t="s">
        <v>10136</v>
      </c>
      <c r="B5118" s="1" t="s">
        <v>10137</v>
      </c>
      <c r="C5118" s="1">
        <v>4.2999586464E10</v>
      </c>
      <c r="D5118" s="1" t="s">
        <v>11</v>
      </c>
      <c r="E5118" s="1" t="s">
        <v>23</v>
      </c>
      <c r="F5118" s="1" t="s">
        <v>13</v>
      </c>
      <c r="G5118" s="1" t="s">
        <v>20</v>
      </c>
      <c r="H5118" s="1" t="s">
        <v>15</v>
      </c>
      <c r="I5118" s="2">
        <v>45684.0</v>
      </c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ht="15.75" customHeight="1">
      <c r="A5119" s="1" t="s">
        <v>10138</v>
      </c>
      <c r="B5119" s="1" t="s">
        <v>10139</v>
      </c>
      <c r="C5119" s="1">
        <v>2.2981114705E10</v>
      </c>
      <c r="D5119" s="1" t="s">
        <v>11</v>
      </c>
      <c r="E5119" s="1" t="s">
        <v>27</v>
      </c>
      <c r="F5119" s="1" t="s">
        <v>13</v>
      </c>
      <c r="G5119" s="1" t="s">
        <v>20</v>
      </c>
      <c r="H5119" s="1" t="s">
        <v>65</v>
      </c>
      <c r="I5119" s="2">
        <v>45684.0</v>
      </c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ht="15.75" customHeight="1">
      <c r="A5120" s="1" t="s">
        <v>10140</v>
      </c>
      <c r="B5120" s="1" t="s">
        <v>10141</v>
      </c>
      <c r="C5120" s="1">
        <v>1.1963497264E10</v>
      </c>
      <c r="D5120" s="1" t="s">
        <v>11</v>
      </c>
      <c r="E5120" s="1" t="s">
        <v>27</v>
      </c>
      <c r="F5120" s="1" t="s">
        <v>13</v>
      </c>
      <c r="G5120" s="1" t="s">
        <v>20</v>
      </c>
      <c r="H5120" s="1" t="s">
        <v>385</v>
      </c>
      <c r="I5120" s="2">
        <v>45684.0</v>
      </c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ht="15.75" customHeight="1">
      <c r="A5121" s="1" t="s">
        <v>10142</v>
      </c>
      <c r="B5121" s="1" t="s">
        <v>10143</v>
      </c>
      <c r="C5121" s="1">
        <v>2.7988359151E10</v>
      </c>
      <c r="D5121" s="1" t="s">
        <v>11</v>
      </c>
      <c r="E5121" s="1" t="s">
        <v>23</v>
      </c>
      <c r="F5121" s="1" t="s">
        <v>13</v>
      </c>
      <c r="G5121" s="1" t="s">
        <v>20</v>
      </c>
      <c r="H5121" s="1" t="s">
        <v>15</v>
      </c>
      <c r="I5121" s="2">
        <v>45684.0</v>
      </c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ht="15.75" customHeight="1">
      <c r="A5122" s="1" t="s">
        <v>730</v>
      </c>
      <c r="B5122" s="1" t="s">
        <v>10144</v>
      </c>
      <c r="C5122" s="1">
        <v>3.1984575849E10</v>
      </c>
      <c r="D5122" s="1" t="s">
        <v>11</v>
      </c>
      <c r="E5122" s="1" t="s">
        <v>37</v>
      </c>
      <c r="F5122" s="1" t="s">
        <v>13</v>
      </c>
      <c r="G5122" s="1" t="s">
        <v>14</v>
      </c>
      <c r="H5122" s="1" t="s">
        <v>4765</v>
      </c>
      <c r="I5122" s="2">
        <v>45684.0</v>
      </c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ht="15.75" customHeight="1">
      <c r="A5123" s="1" t="s">
        <v>3879</v>
      </c>
      <c r="B5123" s="1" t="s">
        <v>10145</v>
      </c>
      <c r="C5123" s="1">
        <v>1.1959440753E10</v>
      </c>
      <c r="D5123" s="1" t="s">
        <v>11</v>
      </c>
      <c r="E5123" s="1" t="s">
        <v>123</v>
      </c>
      <c r="F5123" s="1" t="s">
        <v>13</v>
      </c>
      <c r="G5123" s="1" t="s">
        <v>14</v>
      </c>
      <c r="H5123" s="1" t="s">
        <v>15</v>
      </c>
      <c r="I5123" s="2">
        <v>45684.0</v>
      </c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ht="15.75" customHeight="1">
      <c r="A5124" s="1" t="s">
        <v>10146</v>
      </c>
      <c r="B5124" s="1" t="s">
        <v>10147</v>
      </c>
      <c r="C5124" s="1">
        <v>1.1939047247E10</v>
      </c>
      <c r="D5124" s="1" t="s">
        <v>11</v>
      </c>
      <c r="E5124" s="1" t="s">
        <v>27</v>
      </c>
      <c r="F5124" s="1" t="s">
        <v>13</v>
      </c>
      <c r="G5124" s="1" t="s">
        <v>20</v>
      </c>
      <c r="H5124" s="1" t="s">
        <v>385</v>
      </c>
      <c r="I5124" s="2">
        <v>45684.0</v>
      </c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ht="15.75" customHeight="1">
      <c r="A5125" s="1" t="s">
        <v>10148</v>
      </c>
      <c r="B5125" s="1" t="s">
        <v>10149</v>
      </c>
      <c r="C5125" s="1">
        <v>3.1997239087E10</v>
      </c>
      <c r="D5125" s="1" t="s">
        <v>11</v>
      </c>
      <c r="E5125" s="1" t="s">
        <v>27</v>
      </c>
      <c r="F5125" s="1" t="s">
        <v>13</v>
      </c>
      <c r="G5125" s="1" t="s">
        <v>20</v>
      </c>
      <c r="H5125" s="1" t="s">
        <v>65</v>
      </c>
      <c r="I5125" s="2">
        <v>45684.0</v>
      </c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ht="15.75" customHeight="1">
      <c r="A5126" s="1" t="s">
        <v>10150</v>
      </c>
      <c r="B5126" s="1" t="s">
        <v>10151</v>
      </c>
      <c r="C5126" s="1">
        <v>3.2985145494E10</v>
      </c>
      <c r="D5126" s="1" t="s">
        <v>11</v>
      </c>
      <c r="E5126" s="1" t="s">
        <v>23</v>
      </c>
      <c r="F5126" s="1" t="s">
        <v>13</v>
      </c>
      <c r="G5126" s="1" t="s">
        <v>20</v>
      </c>
      <c r="H5126" s="1" t="s">
        <v>44</v>
      </c>
      <c r="I5126" s="2">
        <v>45684.0</v>
      </c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ht="15.75" customHeight="1">
      <c r="A5127" s="1" t="s">
        <v>10152</v>
      </c>
      <c r="B5127" s="1" t="s">
        <v>10153</v>
      </c>
      <c r="C5127" s="1">
        <v>2.199999193E10</v>
      </c>
      <c r="D5127" s="1" t="s">
        <v>11</v>
      </c>
      <c r="E5127" s="1" t="s">
        <v>40</v>
      </c>
      <c r="F5127" s="1" t="s">
        <v>13</v>
      </c>
      <c r="G5127" s="1" t="s">
        <v>20</v>
      </c>
      <c r="H5127" s="1" t="s">
        <v>44</v>
      </c>
      <c r="I5127" s="2">
        <v>45684.0</v>
      </c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ht="15.75" customHeight="1">
      <c r="A5128" s="1" t="s">
        <v>10154</v>
      </c>
      <c r="B5128" s="1" t="s">
        <v>10155</v>
      </c>
      <c r="C5128" s="1">
        <v>2.7996353688E10</v>
      </c>
      <c r="D5128" s="1" t="s">
        <v>11</v>
      </c>
      <c r="E5128" s="1" t="s">
        <v>27</v>
      </c>
      <c r="F5128" s="1" t="s">
        <v>13</v>
      </c>
      <c r="G5128" s="1" t="s">
        <v>20</v>
      </c>
      <c r="H5128" s="1" t="s">
        <v>65</v>
      </c>
      <c r="I5128" s="2">
        <v>45684.0</v>
      </c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ht="15.75" customHeight="1">
      <c r="A5129" s="1" t="s">
        <v>10156</v>
      </c>
      <c r="B5129" s="1" t="s">
        <v>10157</v>
      </c>
      <c r="C5129" s="1">
        <v>8.6994022021E10</v>
      </c>
      <c r="D5129" s="1" t="s">
        <v>11</v>
      </c>
      <c r="E5129" s="1" t="s">
        <v>99</v>
      </c>
      <c r="F5129" s="1" t="s">
        <v>13</v>
      </c>
      <c r="G5129" s="1" t="s">
        <v>20</v>
      </c>
      <c r="H5129" s="1" t="s">
        <v>15</v>
      </c>
      <c r="I5129" s="2">
        <v>45684.0</v>
      </c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ht="15.75" customHeight="1">
      <c r="A5130" s="1" t="s">
        <v>10158</v>
      </c>
      <c r="B5130" s="1" t="s">
        <v>10159</v>
      </c>
      <c r="C5130" s="1">
        <v>5.3991229192E10</v>
      </c>
      <c r="D5130" s="1" t="s">
        <v>11</v>
      </c>
      <c r="E5130" s="1" t="s">
        <v>27</v>
      </c>
      <c r="F5130" s="1" t="s">
        <v>13</v>
      </c>
      <c r="G5130" s="1" t="s">
        <v>14</v>
      </c>
      <c r="H5130" s="1" t="s">
        <v>15</v>
      </c>
      <c r="I5130" s="2">
        <v>45684.0</v>
      </c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ht="15.75" customHeight="1">
      <c r="A5131" s="1" t="s">
        <v>7455</v>
      </c>
      <c r="B5131" s="1" t="s">
        <v>10160</v>
      </c>
      <c r="C5131" s="1" t="s">
        <v>10161</v>
      </c>
      <c r="D5131" s="1" t="s">
        <v>11</v>
      </c>
      <c r="E5131" s="1" t="s">
        <v>27</v>
      </c>
      <c r="F5131" s="1" t="s">
        <v>13</v>
      </c>
      <c r="G5131" s="1" t="s">
        <v>20</v>
      </c>
      <c r="H5131" s="1" t="s">
        <v>15</v>
      </c>
      <c r="I5131" s="2">
        <v>45684.0</v>
      </c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ht="15.75" customHeight="1">
      <c r="A5132" s="1" t="s">
        <v>10162</v>
      </c>
      <c r="B5132" s="1" t="s">
        <v>10163</v>
      </c>
      <c r="C5132" s="1">
        <v>1.9994109158E10</v>
      </c>
      <c r="D5132" s="1" t="s">
        <v>11</v>
      </c>
      <c r="E5132" s="1" t="s">
        <v>40</v>
      </c>
      <c r="F5132" s="1" t="s">
        <v>13</v>
      </c>
      <c r="G5132" s="1" t="s">
        <v>20</v>
      </c>
      <c r="H5132" s="1" t="s">
        <v>65</v>
      </c>
      <c r="I5132" s="2">
        <v>45684.0</v>
      </c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ht="15.75" customHeight="1">
      <c r="A5133" s="1" t="s">
        <v>10164</v>
      </c>
      <c r="B5133" s="1" t="s">
        <v>10165</v>
      </c>
      <c r="C5133" s="1">
        <v>8.989834769E9</v>
      </c>
      <c r="D5133" s="1" t="s">
        <v>11</v>
      </c>
      <c r="E5133" s="1" t="s">
        <v>27</v>
      </c>
      <c r="F5133" s="1" t="s">
        <v>13</v>
      </c>
      <c r="G5133" s="1" t="s">
        <v>20</v>
      </c>
      <c r="H5133" s="1" t="s">
        <v>15</v>
      </c>
      <c r="I5133" s="2">
        <v>45684.0</v>
      </c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ht="15.75" customHeight="1">
      <c r="A5134" s="1" t="s">
        <v>10166</v>
      </c>
      <c r="B5134" s="1" t="s">
        <v>10167</v>
      </c>
      <c r="C5134" s="1">
        <v>6.1995540737E10</v>
      </c>
      <c r="D5134" s="1" t="s">
        <v>11</v>
      </c>
      <c r="E5134" s="1" t="s">
        <v>23</v>
      </c>
      <c r="F5134" s="1" t="s">
        <v>13</v>
      </c>
      <c r="G5134" s="1" t="s">
        <v>20</v>
      </c>
      <c r="H5134" s="1" t="s">
        <v>15</v>
      </c>
      <c r="I5134" s="2">
        <v>45684.0</v>
      </c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ht="15.75" customHeight="1">
      <c r="A5135" s="1" t="s">
        <v>10168</v>
      </c>
      <c r="B5135" s="1" t="s">
        <v>10169</v>
      </c>
      <c r="C5135" s="1">
        <v>1.1985954427E10</v>
      </c>
      <c r="D5135" s="1" t="s">
        <v>11</v>
      </c>
      <c r="E5135" s="1" t="s">
        <v>37</v>
      </c>
      <c r="F5135" s="1" t="s">
        <v>13</v>
      </c>
      <c r="G5135" s="1" t="s">
        <v>14</v>
      </c>
      <c r="H5135" s="1" t="s">
        <v>15</v>
      </c>
      <c r="I5135" s="2">
        <v>45684.0</v>
      </c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ht="15.75" customHeight="1">
      <c r="A5136" s="1" t="s">
        <v>10170</v>
      </c>
      <c r="B5136" s="1" t="s">
        <v>10171</v>
      </c>
      <c r="C5136" s="1">
        <v>7.198789169E10</v>
      </c>
      <c r="D5136" s="1" t="s">
        <v>11</v>
      </c>
      <c r="E5136" s="1" t="s">
        <v>27</v>
      </c>
      <c r="F5136" s="1" t="s">
        <v>13</v>
      </c>
      <c r="G5136" s="1" t="s">
        <v>14</v>
      </c>
      <c r="H5136" s="1" t="s">
        <v>15</v>
      </c>
      <c r="I5136" s="2">
        <v>45684.0</v>
      </c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ht="15.75" customHeight="1">
      <c r="A5137" s="1" t="s">
        <v>4402</v>
      </c>
      <c r="B5137" s="1" t="s">
        <v>10172</v>
      </c>
      <c r="C5137" s="1">
        <v>1.7992139808E10</v>
      </c>
      <c r="D5137" s="1" t="s">
        <v>11</v>
      </c>
      <c r="E5137" s="1" t="s">
        <v>123</v>
      </c>
      <c r="F5137" s="1" t="s">
        <v>13</v>
      </c>
      <c r="G5137" s="1" t="s">
        <v>14</v>
      </c>
      <c r="H5137" s="1" t="s">
        <v>15</v>
      </c>
      <c r="I5137" s="2">
        <v>45684.0</v>
      </c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ht="15.75" customHeight="1">
      <c r="A5138" s="1" t="s">
        <v>10173</v>
      </c>
      <c r="B5138" s="1" t="s">
        <v>10174</v>
      </c>
      <c r="C5138" s="1">
        <v>8.2996221042E10</v>
      </c>
      <c r="D5138" s="1" t="s">
        <v>11</v>
      </c>
      <c r="E5138" s="1" t="s">
        <v>23</v>
      </c>
      <c r="F5138" s="1" t="s">
        <v>13</v>
      </c>
      <c r="G5138" s="1" t="s">
        <v>20</v>
      </c>
      <c r="H5138" s="1" t="s">
        <v>15</v>
      </c>
      <c r="I5138" s="2">
        <v>45684.0</v>
      </c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ht="15.75" customHeight="1">
      <c r="A5139" s="1" t="s">
        <v>10175</v>
      </c>
      <c r="B5139" s="1" t="s">
        <v>10176</v>
      </c>
      <c r="C5139" s="1">
        <v>7.7991093961E10</v>
      </c>
      <c r="D5139" s="1" t="s">
        <v>11</v>
      </c>
      <c r="E5139" s="1" t="s">
        <v>23</v>
      </c>
      <c r="F5139" s="1" t="s">
        <v>13</v>
      </c>
      <c r="G5139" s="1" t="s">
        <v>20</v>
      </c>
      <c r="H5139" s="1" t="s">
        <v>15</v>
      </c>
      <c r="I5139" s="2">
        <v>45684.0</v>
      </c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ht="15.75" customHeight="1">
      <c r="A5140" s="1" t="s">
        <v>10177</v>
      </c>
      <c r="B5140" s="1" t="s">
        <v>10178</v>
      </c>
      <c r="C5140" s="1">
        <v>2.199766819E10</v>
      </c>
      <c r="D5140" s="1" t="s">
        <v>11</v>
      </c>
      <c r="E5140" s="1" t="s">
        <v>96</v>
      </c>
      <c r="F5140" s="1" t="s">
        <v>13</v>
      </c>
      <c r="G5140" s="1" t="s">
        <v>14</v>
      </c>
      <c r="H5140" s="1" t="s">
        <v>24</v>
      </c>
      <c r="I5140" s="2">
        <v>45684.0</v>
      </c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ht="15.75" customHeight="1">
      <c r="A5141" s="1" t="s">
        <v>10179</v>
      </c>
      <c r="B5141" s="1" t="s">
        <v>10180</v>
      </c>
      <c r="C5141" s="1">
        <v>9.2994597572E10</v>
      </c>
      <c r="D5141" s="1" t="s">
        <v>11</v>
      </c>
      <c r="E5141" s="1" t="s">
        <v>37</v>
      </c>
      <c r="F5141" s="1" t="s">
        <v>13</v>
      </c>
      <c r="G5141" s="1" t="s">
        <v>20</v>
      </c>
      <c r="H5141" s="1" t="s">
        <v>126</v>
      </c>
      <c r="I5141" s="2">
        <v>45684.0</v>
      </c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ht="15.75" customHeight="1">
      <c r="A5142" s="1" t="s">
        <v>10181</v>
      </c>
      <c r="B5142" s="1" t="s">
        <v>10182</v>
      </c>
      <c r="C5142" s="1">
        <v>1.5997418652E10</v>
      </c>
      <c r="D5142" s="1" t="s">
        <v>11</v>
      </c>
      <c r="E5142" s="1" t="s">
        <v>37</v>
      </c>
      <c r="F5142" s="1" t="s">
        <v>13</v>
      </c>
      <c r="G5142" s="1" t="s">
        <v>20</v>
      </c>
      <c r="H5142" s="1" t="s">
        <v>116</v>
      </c>
      <c r="I5142" s="2">
        <v>45684.0</v>
      </c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ht="15.75" customHeight="1">
      <c r="A5143" s="1" t="s">
        <v>10183</v>
      </c>
      <c r="B5143" s="1" t="s">
        <v>10184</v>
      </c>
      <c r="C5143" s="1">
        <v>1.9998594838E10</v>
      </c>
      <c r="D5143" s="1" t="s">
        <v>11</v>
      </c>
      <c r="E5143" s="1" t="s">
        <v>23</v>
      </c>
      <c r="F5143" s="1" t="s">
        <v>13</v>
      </c>
      <c r="G5143" s="1" t="s">
        <v>14</v>
      </c>
      <c r="H5143" s="1" t="s">
        <v>24</v>
      </c>
      <c r="I5143" s="2">
        <v>45684.0</v>
      </c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ht="15.75" customHeight="1">
      <c r="A5144" s="1" t="s">
        <v>10185</v>
      </c>
      <c r="B5144" s="1" t="s">
        <v>10186</v>
      </c>
      <c r="C5144" s="1">
        <v>2.7997114698E10</v>
      </c>
      <c r="D5144" s="1" t="s">
        <v>11</v>
      </c>
      <c r="E5144" s="1" t="s">
        <v>96</v>
      </c>
      <c r="F5144" s="1" t="s">
        <v>13</v>
      </c>
      <c r="G5144" s="1" t="s">
        <v>20</v>
      </c>
      <c r="H5144" s="1" t="s">
        <v>15</v>
      </c>
      <c r="I5144" s="2">
        <v>45684.0</v>
      </c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ht="15.75" customHeight="1">
      <c r="A5145" s="1" t="s">
        <v>10187</v>
      </c>
      <c r="B5145" s="1" t="s">
        <v>10188</v>
      </c>
      <c r="C5145" s="1" t="s">
        <v>10189</v>
      </c>
      <c r="D5145" s="1" t="s">
        <v>11</v>
      </c>
      <c r="E5145" s="1" t="s">
        <v>37</v>
      </c>
      <c r="F5145" s="1" t="s">
        <v>13</v>
      </c>
      <c r="G5145" s="1" t="s">
        <v>20</v>
      </c>
      <c r="H5145" s="1" t="s">
        <v>65</v>
      </c>
      <c r="I5145" s="2">
        <v>45684.0</v>
      </c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ht="15.75" customHeight="1">
      <c r="A5146" s="1" t="s">
        <v>10190</v>
      </c>
      <c r="B5146" s="1" t="s">
        <v>10191</v>
      </c>
      <c r="C5146" s="1">
        <v>8.1998732442E10</v>
      </c>
      <c r="D5146" s="1" t="s">
        <v>11</v>
      </c>
      <c r="E5146" s="1" t="s">
        <v>27</v>
      </c>
      <c r="F5146" s="1" t="s">
        <v>13</v>
      </c>
      <c r="G5146" s="1" t="s">
        <v>20</v>
      </c>
      <c r="H5146" s="1" t="s">
        <v>882</v>
      </c>
      <c r="I5146" s="2">
        <v>45684.0</v>
      </c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ht="15.75" customHeight="1">
      <c r="A5147" s="1" t="s">
        <v>253</v>
      </c>
      <c r="B5147" s="1" t="s">
        <v>10192</v>
      </c>
      <c r="C5147" s="1">
        <v>4.499982722E10</v>
      </c>
      <c r="D5147" s="1" t="s">
        <v>11</v>
      </c>
      <c r="E5147" s="1" t="s">
        <v>23</v>
      </c>
      <c r="F5147" s="1" t="s">
        <v>13</v>
      </c>
      <c r="G5147" s="1" t="s">
        <v>20</v>
      </c>
      <c r="H5147" s="1" t="s">
        <v>15</v>
      </c>
      <c r="I5147" s="2">
        <v>45684.0</v>
      </c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ht="15.75" customHeight="1">
      <c r="A5148" s="1" t="s">
        <v>10193</v>
      </c>
      <c r="B5148" s="1" t="s">
        <v>10194</v>
      </c>
      <c r="C5148" s="1">
        <v>1.1951215371E10</v>
      </c>
      <c r="D5148" s="1" t="s">
        <v>11</v>
      </c>
      <c r="E5148" s="1" t="s">
        <v>27</v>
      </c>
      <c r="F5148" s="1" t="s">
        <v>13</v>
      </c>
      <c r="G5148" s="1" t="s">
        <v>20</v>
      </c>
      <c r="H5148" s="1" t="s">
        <v>65</v>
      </c>
      <c r="I5148" s="2">
        <v>45684.0</v>
      </c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ht="15.75" customHeight="1">
      <c r="A5149" s="1" t="s">
        <v>10195</v>
      </c>
      <c r="B5149" s="1" t="s">
        <v>10196</v>
      </c>
      <c r="C5149" s="1">
        <v>3.5984759564E10</v>
      </c>
      <c r="D5149" s="1" t="s">
        <v>11</v>
      </c>
      <c r="E5149" s="1" t="s">
        <v>23</v>
      </c>
      <c r="F5149" s="1" t="s">
        <v>13</v>
      </c>
      <c r="G5149" s="1" t="s">
        <v>14</v>
      </c>
      <c r="H5149" s="1" t="s">
        <v>15</v>
      </c>
      <c r="I5149" s="2">
        <v>45684.0</v>
      </c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ht="15.75" customHeight="1">
      <c r="A5150" s="1" t="s">
        <v>4402</v>
      </c>
      <c r="B5150" s="1" t="s">
        <v>10197</v>
      </c>
      <c r="C5150" s="1">
        <v>8.5999754149E10</v>
      </c>
      <c r="D5150" s="1" t="s">
        <v>11</v>
      </c>
      <c r="E5150" s="1" t="s">
        <v>27</v>
      </c>
      <c r="F5150" s="1" t="s">
        <v>13</v>
      </c>
      <c r="G5150" s="1" t="s">
        <v>14</v>
      </c>
      <c r="H5150" s="1" t="s">
        <v>15</v>
      </c>
      <c r="I5150" s="2">
        <v>45684.0</v>
      </c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ht="15.75" customHeight="1">
      <c r="A5151" s="1" t="s">
        <v>10198</v>
      </c>
      <c r="B5151" s="1" t="s">
        <v>10199</v>
      </c>
      <c r="C5151" s="1">
        <v>8.5998135619E10</v>
      </c>
      <c r="D5151" s="1" t="s">
        <v>11</v>
      </c>
      <c r="E5151" s="1" t="s">
        <v>123</v>
      </c>
      <c r="F5151" s="1" t="s">
        <v>13</v>
      </c>
      <c r="G5151" s="1" t="s">
        <v>14</v>
      </c>
      <c r="H5151" s="1" t="s">
        <v>15</v>
      </c>
      <c r="I5151" s="2">
        <v>45684.0</v>
      </c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ht="15.75" customHeight="1">
      <c r="A5152" s="1" t="s">
        <v>10200</v>
      </c>
      <c r="B5152" s="1" t="s">
        <v>10201</v>
      </c>
      <c r="C5152" s="1">
        <v>8.2998273969E10</v>
      </c>
      <c r="D5152" s="1" t="s">
        <v>11</v>
      </c>
      <c r="E5152" s="1" t="s">
        <v>96</v>
      </c>
      <c r="F5152" s="1" t="s">
        <v>13</v>
      </c>
      <c r="G5152" s="1" t="s">
        <v>20</v>
      </c>
      <c r="H5152" s="1" t="s">
        <v>15</v>
      </c>
      <c r="I5152" s="2">
        <v>45684.0</v>
      </c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ht="15.75" customHeight="1">
      <c r="A5153" s="1" t="s">
        <v>10202</v>
      </c>
      <c r="B5153" s="1" t="s">
        <v>10203</v>
      </c>
      <c r="C5153" s="1">
        <v>1.1979796405E10</v>
      </c>
      <c r="D5153" s="1" t="s">
        <v>11</v>
      </c>
      <c r="E5153" s="1" t="s">
        <v>23</v>
      </c>
      <c r="F5153" s="1" t="s">
        <v>13</v>
      </c>
      <c r="G5153" s="1" t="s">
        <v>14</v>
      </c>
      <c r="H5153" s="1" t="s">
        <v>15</v>
      </c>
      <c r="I5153" s="2">
        <v>45684.0</v>
      </c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ht="15.75" customHeight="1">
      <c r="A5154" s="1" t="s">
        <v>10204</v>
      </c>
      <c r="B5154" s="1" t="s">
        <v>10205</v>
      </c>
      <c r="C5154" s="1">
        <v>4.5999152231E10</v>
      </c>
      <c r="D5154" s="1" t="s">
        <v>11</v>
      </c>
      <c r="E5154" s="1" t="s">
        <v>40</v>
      </c>
      <c r="F5154" s="1" t="s">
        <v>13</v>
      </c>
      <c r="G5154" s="1" t="s">
        <v>20</v>
      </c>
      <c r="H5154" s="1" t="s">
        <v>15</v>
      </c>
      <c r="I5154" s="2">
        <v>45684.0</v>
      </c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ht="15.75" customHeight="1">
      <c r="A5155" s="1" t="s">
        <v>2405</v>
      </c>
      <c r="B5155" s="1" t="s">
        <v>10206</v>
      </c>
      <c r="C5155" s="1">
        <v>3.1988372111E10</v>
      </c>
      <c r="D5155" s="1" t="s">
        <v>11</v>
      </c>
      <c r="E5155" s="1" t="s">
        <v>23</v>
      </c>
      <c r="F5155" s="1" t="s">
        <v>13</v>
      </c>
      <c r="G5155" s="1" t="s">
        <v>14</v>
      </c>
      <c r="H5155" s="1" t="s">
        <v>15</v>
      </c>
      <c r="I5155" s="2">
        <v>45684.0</v>
      </c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ht="15.75" customHeight="1">
      <c r="A5156" s="1" t="s">
        <v>10207</v>
      </c>
      <c r="B5156" s="1" t="s">
        <v>10208</v>
      </c>
      <c r="C5156" s="1">
        <v>6.1982345212E10</v>
      </c>
      <c r="D5156" s="1" t="s">
        <v>11</v>
      </c>
      <c r="E5156" s="1" t="s">
        <v>27</v>
      </c>
      <c r="F5156" s="1" t="s">
        <v>13</v>
      </c>
      <c r="G5156" s="1" t="s">
        <v>20</v>
      </c>
      <c r="H5156" s="1" t="s">
        <v>385</v>
      </c>
      <c r="I5156" s="2">
        <v>45684.0</v>
      </c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ht="15.75" customHeight="1">
      <c r="A5157" s="1" t="s">
        <v>10209</v>
      </c>
      <c r="B5157" s="1" t="s">
        <v>10210</v>
      </c>
      <c r="C5157" s="1">
        <v>7.5997123373E10</v>
      </c>
      <c r="D5157" s="1" t="s">
        <v>11</v>
      </c>
      <c r="E5157" s="1" t="s">
        <v>23</v>
      </c>
      <c r="F5157" s="1" t="s">
        <v>13</v>
      </c>
      <c r="G5157" s="1" t="s">
        <v>20</v>
      </c>
      <c r="H5157" s="1" t="s">
        <v>15</v>
      </c>
      <c r="I5157" s="2">
        <v>45684.0</v>
      </c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ht="15.75" customHeight="1">
      <c r="A5158" s="1" t="s">
        <v>413</v>
      </c>
      <c r="B5158" s="1" t="s">
        <v>10211</v>
      </c>
      <c r="C5158" s="1">
        <v>2.7998710856E10</v>
      </c>
      <c r="D5158" s="1" t="s">
        <v>11</v>
      </c>
      <c r="E5158" s="1" t="s">
        <v>23</v>
      </c>
      <c r="F5158" s="1" t="s">
        <v>13</v>
      </c>
      <c r="G5158" s="1" t="s">
        <v>20</v>
      </c>
      <c r="H5158" s="1" t="s">
        <v>15</v>
      </c>
      <c r="I5158" s="2">
        <v>45684.0</v>
      </c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ht="15.75" customHeight="1">
      <c r="A5159" s="1" t="s">
        <v>10212</v>
      </c>
      <c r="B5159" s="1" t="s">
        <v>10213</v>
      </c>
      <c r="C5159" s="1">
        <v>2.1981753828E10</v>
      </c>
      <c r="D5159" s="1" t="s">
        <v>11</v>
      </c>
      <c r="E5159" s="1" t="s">
        <v>37</v>
      </c>
      <c r="F5159" s="1" t="s">
        <v>13</v>
      </c>
      <c r="G5159" s="1" t="s">
        <v>20</v>
      </c>
      <c r="H5159" s="1" t="s">
        <v>4765</v>
      </c>
      <c r="I5159" s="2">
        <v>45684.0</v>
      </c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ht="15.75" customHeight="1">
      <c r="A5160" s="1" t="s">
        <v>10214</v>
      </c>
      <c r="B5160" s="1" t="s">
        <v>10215</v>
      </c>
      <c r="C5160" s="1">
        <v>7.1999694484E10</v>
      </c>
      <c r="D5160" s="1" t="s">
        <v>11</v>
      </c>
      <c r="E5160" s="1" t="s">
        <v>49</v>
      </c>
      <c r="F5160" s="1" t="s">
        <v>13</v>
      </c>
      <c r="G5160" s="1" t="s">
        <v>14</v>
      </c>
      <c r="H5160" s="1" t="s">
        <v>15</v>
      </c>
      <c r="I5160" s="2">
        <v>45684.0</v>
      </c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ht="15.75" customHeight="1">
      <c r="A5161" s="1" t="s">
        <v>10216</v>
      </c>
      <c r="B5161" s="1" t="s">
        <v>10217</v>
      </c>
      <c r="C5161" s="1">
        <v>8.7991459957E10</v>
      </c>
      <c r="D5161" s="1" t="s">
        <v>11</v>
      </c>
      <c r="E5161" s="1" t="s">
        <v>23</v>
      </c>
      <c r="F5161" s="1" t="s">
        <v>13</v>
      </c>
      <c r="G5161" s="1" t="s">
        <v>20</v>
      </c>
      <c r="H5161" s="1" t="s">
        <v>15</v>
      </c>
      <c r="I5161" s="2">
        <v>45684.0</v>
      </c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ht="15.75" customHeight="1">
      <c r="A5162" s="1" t="s">
        <v>6550</v>
      </c>
      <c r="B5162" s="1" t="s">
        <v>10218</v>
      </c>
      <c r="C5162" s="1">
        <v>8.4991143382E10</v>
      </c>
      <c r="D5162" s="1" t="s">
        <v>11</v>
      </c>
      <c r="E5162" s="1" t="s">
        <v>318</v>
      </c>
      <c r="F5162" s="1" t="s">
        <v>13</v>
      </c>
      <c r="G5162" s="1" t="s">
        <v>20</v>
      </c>
      <c r="H5162" s="1" t="s">
        <v>15</v>
      </c>
      <c r="I5162" s="2">
        <v>45684.0</v>
      </c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ht="15.75" customHeight="1">
      <c r="A5163" s="1" t="s">
        <v>10219</v>
      </c>
      <c r="B5163" s="1" t="s">
        <v>10220</v>
      </c>
      <c r="C5163" s="1">
        <v>6.2996262832E10</v>
      </c>
      <c r="D5163" s="1" t="s">
        <v>11</v>
      </c>
      <c r="E5163" s="1" t="s">
        <v>12</v>
      </c>
      <c r="F5163" s="1" t="s">
        <v>13</v>
      </c>
      <c r="G5163" s="1" t="s">
        <v>20</v>
      </c>
      <c r="H5163" s="1" t="s">
        <v>15</v>
      </c>
      <c r="I5163" s="2">
        <v>45684.0</v>
      </c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ht="15.75" customHeight="1">
      <c r="A5164" s="1" t="s">
        <v>10221</v>
      </c>
      <c r="B5164" s="1" t="s">
        <v>10222</v>
      </c>
      <c r="C5164" s="1">
        <v>9.2981461191E10</v>
      </c>
      <c r="D5164" s="1" t="s">
        <v>11</v>
      </c>
      <c r="E5164" s="1" t="s">
        <v>27</v>
      </c>
      <c r="F5164" s="1" t="s">
        <v>13</v>
      </c>
      <c r="G5164" s="1" t="s">
        <v>14</v>
      </c>
      <c r="H5164" s="1" t="s">
        <v>24</v>
      </c>
      <c r="I5164" s="2">
        <v>45684.0</v>
      </c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ht="15.75" customHeight="1">
      <c r="A5165" s="1" t="s">
        <v>10223</v>
      </c>
      <c r="B5165" s="1" t="s">
        <v>10224</v>
      </c>
      <c r="C5165" s="1">
        <v>8.1984024496E10</v>
      </c>
      <c r="D5165" s="1" t="s">
        <v>11</v>
      </c>
      <c r="E5165" s="1" t="s">
        <v>37</v>
      </c>
      <c r="F5165" s="1" t="s">
        <v>13</v>
      </c>
      <c r="G5165" s="1" t="s">
        <v>20</v>
      </c>
      <c r="H5165" s="1" t="s">
        <v>65</v>
      </c>
      <c r="I5165" s="2">
        <v>45684.0</v>
      </c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ht="15.75" customHeight="1">
      <c r="A5166" s="1" t="s">
        <v>10225</v>
      </c>
      <c r="B5166" s="1" t="s">
        <v>10226</v>
      </c>
      <c r="C5166" s="1" t="s">
        <v>10227</v>
      </c>
      <c r="D5166" s="1" t="s">
        <v>11</v>
      </c>
      <c r="E5166" s="1" t="s">
        <v>27</v>
      </c>
      <c r="F5166" s="1" t="s">
        <v>13</v>
      </c>
      <c r="G5166" s="1" t="s">
        <v>20</v>
      </c>
      <c r="H5166" s="1" t="s">
        <v>15</v>
      </c>
      <c r="I5166" s="2">
        <v>45684.0</v>
      </c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ht="15.75" customHeight="1">
      <c r="A5167" s="1" t="s">
        <v>541</v>
      </c>
      <c r="B5167" s="1" t="s">
        <v>10228</v>
      </c>
      <c r="C5167" s="1">
        <v>6.2982857236E10</v>
      </c>
      <c r="D5167" s="1" t="s">
        <v>11</v>
      </c>
      <c r="E5167" s="1" t="s">
        <v>27</v>
      </c>
      <c r="F5167" s="1" t="s">
        <v>13</v>
      </c>
      <c r="G5167" s="1" t="s">
        <v>20</v>
      </c>
      <c r="H5167" s="1" t="s">
        <v>15</v>
      </c>
      <c r="I5167" s="2">
        <v>45684.0</v>
      </c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ht="15.75" customHeight="1">
      <c r="A5168" s="1" t="s">
        <v>10229</v>
      </c>
      <c r="B5168" s="1" t="s">
        <v>10230</v>
      </c>
      <c r="C5168" s="1">
        <v>8.1993218876E10</v>
      </c>
      <c r="D5168" s="1" t="s">
        <v>11</v>
      </c>
      <c r="E5168" s="1" t="s">
        <v>49</v>
      </c>
      <c r="F5168" s="1" t="s">
        <v>13</v>
      </c>
      <c r="G5168" s="1" t="s">
        <v>20</v>
      </c>
      <c r="H5168" s="1" t="s">
        <v>15</v>
      </c>
      <c r="I5168" s="2">
        <v>45684.0</v>
      </c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ht="15.75" customHeight="1">
      <c r="A5169" s="1" t="s">
        <v>10231</v>
      </c>
      <c r="B5169" s="1" t="s">
        <v>10232</v>
      </c>
      <c r="C5169" s="1">
        <v>2.1976636125E10</v>
      </c>
      <c r="D5169" s="1" t="s">
        <v>11</v>
      </c>
      <c r="E5169" s="1" t="s">
        <v>12</v>
      </c>
      <c r="F5169" s="1" t="s">
        <v>13</v>
      </c>
      <c r="G5169" s="1" t="s">
        <v>14</v>
      </c>
      <c r="H5169" s="1" t="s">
        <v>24</v>
      </c>
      <c r="I5169" s="2">
        <v>45684.0</v>
      </c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ht="15.75" customHeight="1">
      <c r="A5170" s="1" t="s">
        <v>10233</v>
      </c>
      <c r="B5170" s="1" t="s">
        <v>10234</v>
      </c>
      <c r="C5170" s="1">
        <v>1.499890527E10</v>
      </c>
      <c r="D5170" s="1" t="s">
        <v>14</v>
      </c>
      <c r="E5170" s="1" t="s">
        <v>310</v>
      </c>
      <c r="F5170" s="1" t="s">
        <v>10235</v>
      </c>
      <c r="G5170" s="1" t="s">
        <v>10236</v>
      </c>
      <c r="H5170" s="1" t="s">
        <v>10237</v>
      </c>
      <c r="I5170" s="2">
        <v>45684.0</v>
      </c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ht="15.75" customHeight="1">
      <c r="A5171" s="1" t="s">
        <v>10238</v>
      </c>
      <c r="B5171" s="1" t="s">
        <v>10239</v>
      </c>
      <c r="C5171" s="1">
        <v>2.1980712137E10</v>
      </c>
      <c r="D5171" s="1" t="s">
        <v>11</v>
      </c>
      <c r="E5171" s="1" t="s">
        <v>27</v>
      </c>
      <c r="F5171" s="1" t="s">
        <v>13</v>
      </c>
      <c r="G5171" s="1" t="s">
        <v>20</v>
      </c>
      <c r="H5171" s="1" t="s">
        <v>15</v>
      </c>
      <c r="I5171" s="2">
        <v>45684.0</v>
      </c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ht="15.75" customHeight="1">
      <c r="A5172" s="1" t="s">
        <v>10240</v>
      </c>
      <c r="B5172" s="1" t="s">
        <v>10241</v>
      </c>
      <c r="C5172" s="1">
        <v>8.1991725078E10</v>
      </c>
      <c r="D5172" s="1" t="s">
        <v>11</v>
      </c>
      <c r="E5172" s="1" t="s">
        <v>27</v>
      </c>
      <c r="F5172" s="1" t="s">
        <v>13</v>
      </c>
      <c r="G5172" s="1" t="s">
        <v>20</v>
      </c>
      <c r="H5172" s="1" t="s">
        <v>15</v>
      </c>
      <c r="I5172" s="2">
        <v>45684.0</v>
      </c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ht="15.75" customHeight="1">
      <c r="A5173" s="1" t="s">
        <v>10242</v>
      </c>
      <c r="B5173" s="1" t="s">
        <v>10243</v>
      </c>
      <c r="C5173" s="1" t="s">
        <v>10244</v>
      </c>
      <c r="D5173" s="1" t="s">
        <v>11</v>
      </c>
      <c r="E5173" s="1" t="s">
        <v>23</v>
      </c>
      <c r="F5173" s="1" t="s">
        <v>13</v>
      </c>
      <c r="G5173" s="1" t="s">
        <v>14</v>
      </c>
      <c r="H5173" s="1" t="s">
        <v>15</v>
      </c>
      <c r="I5173" s="2">
        <v>45684.0</v>
      </c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ht="15.75" customHeight="1">
      <c r="A5174" s="1" t="s">
        <v>10245</v>
      </c>
      <c r="B5174" s="1" t="s">
        <v>10246</v>
      </c>
      <c r="C5174" s="1">
        <v>5.1994488487E10</v>
      </c>
      <c r="D5174" s="1" t="s">
        <v>11</v>
      </c>
      <c r="E5174" s="1" t="s">
        <v>23</v>
      </c>
      <c r="F5174" s="1" t="s">
        <v>13</v>
      </c>
      <c r="G5174" s="1" t="s">
        <v>20</v>
      </c>
      <c r="H5174" s="1" t="s">
        <v>15</v>
      </c>
      <c r="I5174" s="2">
        <v>45684.0</v>
      </c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ht="15.75" customHeight="1">
      <c r="A5175" s="1" t="s">
        <v>995</v>
      </c>
      <c r="B5175" s="1" t="s">
        <v>10247</v>
      </c>
      <c r="C5175" s="1">
        <v>7.1996037767E10</v>
      </c>
      <c r="D5175" s="1" t="s">
        <v>11</v>
      </c>
      <c r="E5175" s="1" t="s">
        <v>96</v>
      </c>
      <c r="F5175" s="1" t="s">
        <v>13</v>
      </c>
      <c r="G5175" s="1" t="s">
        <v>20</v>
      </c>
      <c r="H5175" s="1" t="s">
        <v>15</v>
      </c>
      <c r="I5175" s="2">
        <v>45684.0</v>
      </c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ht="15.75" customHeight="1">
      <c r="A5176" s="1" t="s">
        <v>10248</v>
      </c>
      <c r="B5176" s="1" t="s">
        <v>10249</v>
      </c>
      <c r="C5176" s="1">
        <v>5.4981013972E10</v>
      </c>
      <c r="D5176" s="1" t="s">
        <v>11</v>
      </c>
      <c r="E5176" s="1" t="s">
        <v>31</v>
      </c>
      <c r="F5176" s="1" t="s">
        <v>13</v>
      </c>
      <c r="G5176" s="1" t="s">
        <v>14</v>
      </c>
      <c r="H5176" s="1" t="s">
        <v>15</v>
      </c>
      <c r="I5176" s="2">
        <v>45684.0</v>
      </c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ht="15.75" customHeight="1">
      <c r="A5177" s="1" t="s">
        <v>10250</v>
      </c>
      <c r="B5177" s="1" t="s">
        <v>10251</v>
      </c>
      <c r="C5177" s="1">
        <v>5.533998193549E12</v>
      </c>
      <c r="D5177" s="1" t="s">
        <v>11</v>
      </c>
      <c r="E5177" s="1" t="s">
        <v>23</v>
      </c>
      <c r="F5177" s="1" t="s">
        <v>13</v>
      </c>
      <c r="G5177" s="1" t="s">
        <v>20</v>
      </c>
      <c r="H5177" s="1" t="s">
        <v>15</v>
      </c>
      <c r="I5177" s="2">
        <v>45684.0</v>
      </c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ht="15.75" customHeight="1">
      <c r="A5178" s="1" t="s">
        <v>4402</v>
      </c>
      <c r="B5178" s="1" t="s">
        <v>10252</v>
      </c>
      <c r="C5178" s="1">
        <v>3.1999138321E10</v>
      </c>
      <c r="D5178" s="1" t="s">
        <v>11</v>
      </c>
      <c r="E5178" s="1" t="s">
        <v>37</v>
      </c>
      <c r="F5178" s="1" t="s">
        <v>13</v>
      </c>
      <c r="G5178" s="1" t="s">
        <v>20</v>
      </c>
      <c r="H5178" s="1" t="s">
        <v>4765</v>
      </c>
      <c r="I5178" s="2">
        <v>45684.0</v>
      </c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ht="15.75" customHeight="1">
      <c r="A5179" s="1" t="s">
        <v>10253</v>
      </c>
      <c r="B5179" s="1" t="s">
        <v>10254</v>
      </c>
      <c r="C5179" s="1">
        <v>7.3998308213E10</v>
      </c>
      <c r="D5179" s="1" t="s">
        <v>11</v>
      </c>
      <c r="E5179" s="1" t="s">
        <v>96</v>
      </c>
      <c r="F5179" s="1" t="s">
        <v>13</v>
      </c>
      <c r="G5179" s="1" t="s">
        <v>20</v>
      </c>
      <c r="H5179" s="1" t="s">
        <v>15</v>
      </c>
      <c r="I5179" s="2">
        <v>45684.0</v>
      </c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ht="15.75" customHeight="1">
      <c r="A5180" s="1" t="s">
        <v>10255</v>
      </c>
      <c r="B5180" s="1" t="s">
        <v>10256</v>
      </c>
      <c r="C5180" s="1">
        <v>3.1994462619E10</v>
      </c>
      <c r="D5180" s="1" t="s">
        <v>11</v>
      </c>
      <c r="E5180" s="1" t="s">
        <v>31</v>
      </c>
      <c r="F5180" s="1" t="s">
        <v>13</v>
      </c>
      <c r="G5180" s="1" t="s">
        <v>20</v>
      </c>
      <c r="H5180" s="1" t="s">
        <v>24</v>
      </c>
      <c r="I5180" s="2">
        <v>45684.0</v>
      </c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ht="15.75" customHeight="1">
      <c r="A5181" s="1" t="s">
        <v>10257</v>
      </c>
      <c r="B5181" s="1" t="s">
        <v>10258</v>
      </c>
      <c r="C5181" s="1">
        <v>2.7988424068E10</v>
      </c>
      <c r="D5181" s="1" t="s">
        <v>11</v>
      </c>
      <c r="E5181" s="1" t="s">
        <v>40</v>
      </c>
      <c r="F5181" s="1" t="s">
        <v>13</v>
      </c>
      <c r="G5181" s="1" t="s">
        <v>20</v>
      </c>
      <c r="H5181" s="1" t="s">
        <v>15</v>
      </c>
      <c r="I5181" s="2">
        <v>45684.0</v>
      </c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ht="15.75" customHeight="1">
      <c r="A5182" s="1" t="s">
        <v>10259</v>
      </c>
      <c r="B5182" s="1" t="s">
        <v>10260</v>
      </c>
      <c r="C5182" s="1">
        <v>4.799706307E10</v>
      </c>
      <c r="D5182" s="1" t="s">
        <v>11</v>
      </c>
      <c r="E5182" s="1" t="s">
        <v>49</v>
      </c>
      <c r="F5182" s="1" t="s">
        <v>13</v>
      </c>
      <c r="G5182" s="1" t="s">
        <v>14</v>
      </c>
      <c r="H5182" s="1" t="s">
        <v>65</v>
      </c>
      <c r="I5182" s="2">
        <v>45684.0</v>
      </c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ht="15.75" customHeight="1">
      <c r="A5183" s="1" t="s">
        <v>10261</v>
      </c>
      <c r="B5183" s="1" t="s">
        <v>10262</v>
      </c>
      <c r="C5183" s="1">
        <v>6.1998813613E10</v>
      </c>
      <c r="D5183" s="1" t="s">
        <v>11</v>
      </c>
      <c r="E5183" s="1" t="s">
        <v>99</v>
      </c>
      <c r="F5183" s="1" t="s">
        <v>13</v>
      </c>
      <c r="G5183" s="1" t="s">
        <v>20</v>
      </c>
      <c r="H5183" s="1" t="s">
        <v>44</v>
      </c>
      <c r="I5183" s="2">
        <v>45684.0</v>
      </c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ht="15.75" customHeight="1">
      <c r="A5184" s="1" t="s">
        <v>10263</v>
      </c>
      <c r="B5184" s="1" t="s">
        <v>10264</v>
      </c>
      <c r="C5184" s="1">
        <v>1.2991320781E10</v>
      </c>
      <c r="D5184" s="1" t="s">
        <v>11</v>
      </c>
      <c r="E5184" s="1" t="s">
        <v>27</v>
      </c>
      <c r="F5184" s="1" t="s">
        <v>13</v>
      </c>
      <c r="G5184" s="1" t="s">
        <v>14</v>
      </c>
      <c r="H5184" s="1" t="s">
        <v>65</v>
      </c>
      <c r="I5184" s="2">
        <v>45684.0</v>
      </c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ht="15.75" customHeight="1">
      <c r="A5185" s="1" t="s">
        <v>10265</v>
      </c>
      <c r="B5185" s="1" t="s">
        <v>10266</v>
      </c>
      <c r="C5185" s="1">
        <v>4.3988265812E10</v>
      </c>
      <c r="D5185" s="1" t="s">
        <v>11</v>
      </c>
      <c r="E5185" s="1" t="s">
        <v>23</v>
      </c>
      <c r="F5185" s="1" t="s">
        <v>13</v>
      </c>
      <c r="G5185" s="1" t="s">
        <v>14</v>
      </c>
      <c r="H5185" s="1" t="s">
        <v>15</v>
      </c>
      <c r="I5185" s="2">
        <v>45684.0</v>
      </c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ht="15.75" customHeight="1">
      <c r="A5186" s="1" t="s">
        <v>10267</v>
      </c>
      <c r="B5186" s="1" t="s">
        <v>10268</v>
      </c>
      <c r="C5186" s="1">
        <v>3.4988084538E10</v>
      </c>
      <c r="D5186" s="1" t="s">
        <v>11</v>
      </c>
      <c r="E5186" s="1" t="s">
        <v>27</v>
      </c>
      <c r="F5186" s="1" t="s">
        <v>13</v>
      </c>
      <c r="G5186" s="1" t="s">
        <v>20</v>
      </c>
      <c r="H5186" s="1" t="s">
        <v>44</v>
      </c>
      <c r="I5186" s="2">
        <v>45684.0</v>
      </c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ht="15.75" customHeight="1">
      <c r="A5187" s="1" t="s">
        <v>10269</v>
      </c>
      <c r="B5187" s="1" t="s">
        <v>10270</v>
      </c>
      <c r="C5187" s="1">
        <v>3.1989572412E10</v>
      </c>
      <c r="D5187" s="1" t="s">
        <v>11</v>
      </c>
      <c r="E5187" s="1" t="s">
        <v>96</v>
      </c>
      <c r="F5187" s="1" t="s">
        <v>13</v>
      </c>
      <c r="G5187" s="1" t="s">
        <v>20</v>
      </c>
      <c r="H5187" s="1" t="s">
        <v>15</v>
      </c>
      <c r="I5187" s="2">
        <v>45684.0</v>
      </c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ht="15.75" customHeight="1">
      <c r="A5188" s="1" t="s">
        <v>10271</v>
      </c>
      <c r="B5188" s="1" t="s">
        <v>10272</v>
      </c>
      <c r="C5188" s="1">
        <v>2.8999151103E10</v>
      </c>
      <c r="D5188" s="1" t="s">
        <v>11</v>
      </c>
      <c r="E5188" s="1" t="s">
        <v>23</v>
      </c>
      <c r="F5188" s="1" t="s">
        <v>13</v>
      </c>
      <c r="G5188" s="1" t="s">
        <v>20</v>
      </c>
      <c r="H5188" s="1" t="s">
        <v>44</v>
      </c>
      <c r="I5188" s="2">
        <v>45684.0</v>
      </c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ht="15.75" customHeight="1">
      <c r="A5189" s="1" t="s">
        <v>10273</v>
      </c>
      <c r="B5189" s="1" t="s">
        <v>10274</v>
      </c>
      <c r="C5189" s="1">
        <v>2.2981414216E10</v>
      </c>
      <c r="D5189" s="1" t="s">
        <v>11</v>
      </c>
      <c r="E5189" s="1" t="s">
        <v>27</v>
      </c>
      <c r="F5189" s="1" t="s">
        <v>13</v>
      </c>
      <c r="G5189" s="1" t="s">
        <v>20</v>
      </c>
      <c r="H5189" s="1" t="s">
        <v>44</v>
      </c>
      <c r="I5189" s="2">
        <v>45684.0</v>
      </c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ht="15.75" customHeight="1">
      <c r="A5190" s="1" t="s">
        <v>10275</v>
      </c>
      <c r="B5190" s="1" t="s">
        <v>10276</v>
      </c>
      <c r="C5190" s="1" t="s">
        <v>10277</v>
      </c>
      <c r="D5190" s="1" t="s">
        <v>11</v>
      </c>
      <c r="E5190" s="1" t="s">
        <v>23</v>
      </c>
      <c r="F5190" s="1" t="s">
        <v>13</v>
      </c>
      <c r="G5190" s="1" t="s">
        <v>20</v>
      </c>
      <c r="H5190" s="1" t="s">
        <v>15</v>
      </c>
      <c r="I5190" s="2">
        <v>45684.0</v>
      </c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ht="15.75" customHeight="1">
      <c r="A5191" s="1" t="s">
        <v>10278</v>
      </c>
      <c r="B5191" s="1" t="s">
        <v>10279</v>
      </c>
      <c r="C5191" s="1">
        <v>1.6997276527E10</v>
      </c>
      <c r="D5191" s="1" t="s">
        <v>11</v>
      </c>
      <c r="E5191" s="1" t="s">
        <v>27</v>
      </c>
      <c r="F5191" s="1" t="s">
        <v>13</v>
      </c>
      <c r="G5191" s="1" t="s">
        <v>14</v>
      </c>
      <c r="H5191" s="1" t="s">
        <v>15</v>
      </c>
      <c r="I5191" s="2">
        <v>45684.0</v>
      </c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ht="15.75" customHeight="1">
      <c r="A5192" s="1" t="s">
        <v>949</v>
      </c>
      <c r="B5192" s="1" t="s">
        <v>10280</v>
      </c>
      <c r="C5192" s="1">
        <v>8.7996136666E10</v>
      </c>
      <c r="D5192" s="1" t="s">
        <v>11</v>
      </c>
      <c r="E5192" s="1" t="s">
        <v>99</v>
      </c>
      <c r="F5192" s="1" t="s">
        <v>13</v>
      </c>
      <c r="G5192" s="1" t="s">
        <v>20</v>
      </c>
      <c r="H5192" s="1" t="s">
        <v>15</v>
      </c>
      <c r="I5192" s="2">
        <v>45684.0</v>
      </c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ht="15.75" customHeight="1">
      <c r="A5193" s="1" t="s">
        <v>10281</v>
      </c>
      <c r="B5193" s="1" t="s">
        <v>10282</v>
      </c>
      <c r="C5193" s="1">
        <v>4.8999341043E10</v>
      </c>
      <c r="D5193" s="1" t="s">
        <v>11</v>
      </c>
      <c r="E5193" s="1" t="s">
        <v>40</v>
      </c>
      <c r="F5193" s="1" t="s">
        <v>13</v>
      </c>
      <c r="G5193" s="1" t="s">
        <v>20</v>
      </c>
      <c r="H5193" s="1" t="s">
        <v>15</v>
      </c>
      <c r="I5193" s="2">
        <v>45684.0</v>
      </c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ht="15.75" customHeight="1">
      <c r="A5194" s="1" t="s">
        <v>10283</v>
      </c>
      <c r="B5194" s="1" t="s">
        <v>10284</v>
      </c>
      <c r="C5194" s="1">
        <v>9.40041016E8</v>
      </c>
      <c r="D5194" s="1" t="s">
        <v>11</v>
      </c>
      <c r="E5194" s="1" t="s">
        <v>12</v>
      </c>
      <c r="F5194" s="1" t="s">
        <v>13</v>
      </c>
      <c r="G5194" s="1" t="s">
        <v>14</v>
      </c>
      <c r="H5194" s="1" t="s">
        <v>15</v>
      </c>
      <c r="I5194" s="2">
        <v>45684.0</v>
      </c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ht="15.75" customHeight="1">
      <c r="A5195" s="1" t="s">
        <v>10285</v>
      </c>
      <c r="B5195" s="1" t="s">
        <v>10286</v>
      </c>
      <c r="C5195" s="1">
        <v>1.8997529992E10</v>
      </c>
      <c r="D5195" s="1" t="s">
        <v>11</v>
      </c>
      <c r="E5195" s="1" t="s">
        <v>27</v>
      </c>
      <c r="F5195" s="1" t="s">
        <v>13</v>
      </c>
      <c r="G5195" s="1" t="s">
        <v>20</v>
      </c>
      <c r="H5195" s="1" t="s">
        <v>65</v>
      </c>
      <c r="I5195" s="2">
        <v>45684.0</v>
      </c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ht="15.75" customHeight="1">
      <c r="A5196" s="1" t="s">
        <v>10287</v>
      </c>
      <c r="B5196" s="1" t="s">
        <v>10288</v>
      </c>
      <c r="C5196" s="1">
        <v>8.4999181373E10</v>
      </c>
      <c r="D5196" s="1" t="s">
        <v>11</v>
      </c>
      <c r="E5196" s="1" t="s">
        <v>27</v>
      </c>
      <c r="F5196" s="1" t="s">
        <v>13</v>
      </c>
      <c r="G5196" s="1" t="s">
        <v>14</v>
      </c>
      <c r="H5196" s="1" t="s">
        <v>24</v>
      </c>
      <c r="I5196" s="2">
        <v>45684.0</v>
      </c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ht="15.75" customHeight="1">
      <c r="A5197" s="1" t="s">
        <v>10289</v>
      </c>
      <c r="B5197" s="1" t="s">
        <v>10290</v>
      </c>
      <c r="C5197" s="1">
        <v>3.2984917361E10</v>
      </c>
      <c r="D5197" s="1" t="s">
        <v>11</v>
      </c>
      <c r="E5197" s="1" t="s">
        <v>40</v>
      </c>
      <c r="F5197" s="1" t="s">
        <v>13</v>
      </c>
      <c r="G5197" s="1" t="s">
        <v>20</v>
      </c>
      <c r="H5197" s="1" t="s">
        <v>15</v>
      </c>
      <c r="I5197" s="2">
        <v>45684.0</v>
      </c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ht="15.75" customHeight="1">
      <c r="A5198" s="1" t="s">
        <v>10291</v>
      </c>
      <c r="B5198" s="1" t="s">
        <v>10292</v>
      </c>
      <c r="C5198" s="1" t="s">
        <v>10293</v>
      </c>
      <c r="D5198" s="1" t="s">
        <v>11</v>
      </c>
      <c r="E5198" s="1" t="s">
        <v>23</v>
      </c>
      <c r="F5198" s="1" t="s">
        <v>13</v>
      </c>
      <c r="G5198" s="1" t="s">
        <v>20</v>
      </c>
      <c r="H5198" s="1" t="s">
        <v>15</v>
      </c>
      <c r="I5198" s="2">
        <v>45684.0</v>
      </c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ht="15.75" customHeight="1">
      <c r="A5199" s="1" t="s">
        <v>10294</v>
      </c>
      <c r="B5199" s="1" t="s">
        <v>10295</v>
      </c>
      <c r="C5199" s="1">
        <v>6.2999706596E10</v>
      </c>
      <c r="D5199" s="1" t="s">
        <v>11</v>
      </c>
      <c r="E5199" s="1" t="s">
        <v>96</v>
      </c>
      <c r="F5199" s="1" t="s">
        <v>13</v>
      </c>
      <c r="G5199" s="1" t="s">
        <v>20</v>
      </c>
      <c r="H5199" s="1" t="s">
        <v>15</v>
      </c>
      <c r="I5199" s="2">
        <v>45684.0</v>
      </c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ht="15.75" customHeight="1">
      <c r="A5200" s="1" t="s">
        <v>532</v>
      </c>
      <c r="B5200" s="1" t="s">
        <v>10296</v>
      </c>
      <c r="C5200" s="1">
        <v>3.1993597876E10</v>
      </c>
      <c r="D5200" s="1" t="s">
        <v>11</v>
      </c>
      <c r="E5200" s="1" t="s">
        <v>123</v>
      </c>
      <c r="F5200" s="1" t="s">
        <v>13</v>
      </c>
      <c r="G5200" s="1" t="s">
        <v>20</v>
      </c>
      <c r="H5200" s="1" t="s">
        <v>15</v>
      </c>
      <c r="I5200" s="2">
        <v>45684.0</v>
      </c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ht="15.75" customHeight="1">
      <c r="A5201" s="1" t="s">
        <v>2836</v>
      </c>
      <c r="B5201" s="1" t="s">
        <v>10297</v>
      </c>
      <c r="C5201" s="1">
        <v>1.1992131439E10</v>
      </c>
      <c r="D5201" s="1" t="s">
        <v>11</v>
      </c>
      <c r="E5201" s="1" t="s">
        <v>23</v>
      </c>
      <c r="F5201" s="1" t="s">
        <v>13</v>
      </c>
      <c r="G5201" s="1" t="s">
        <v>14</v>
      </c>
      <c r="H5201" s="1" t="s">
        <v>15</v>
      </c>
      <c r="I5201" s="2">
        <v>45684.0</v>
      </c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ht="15.75" customHeight="1">
      <c r="A5202" s="1" t="s">
        <v>10298</v>
      </c>
      <c r="B5202" s="1" t="s">
        <v>10299</v>
      </c>
      <c r="C5202" s="1">
        <v>3.2999421704E10</v>
      </c>
      <c r="D5202" s="1" t="s">
        <v>11</v>
      </c>
      <c r="E5202" s="1" t="s">
        <v>27</v>
      </c>
      <c r="F5202" s="1" t="s">
        <v>13</v>
      </c>
      <c r="G5202" s="1" t="s">
        <v>20</v>
      </c>
      <c r="H5202" s="1" t="s">
        <v>882</v>
      </c>
      <c r="I5202" s="2">
        <v>45684.0</v>
      </c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ht="15.75" customHeight="1">
      <c r="A5203" s="1" t="s">
        <v>102</v>
      </c>
      <c r="B5203" s="1" t="s">
        <v>10300</v>
      </c>
      <c r="C5203" s="1">
        <v>3.1996687919E10</v>
      </c>
      <c r="D5203" s="1" t="s">
        <v>11</v>
      </c>
      <c r="E5203" s="1" t="s">
        <v>99</v>
      </c>
      <c r="F5203" s="1" t="s">
        <v>13</v>
      </c>
      <c r="G5203" s="1" t="s">
        <v>20</v>
      </c>
      <c r="H5203" s="1" t="s">
        <v>15</v>
      </c>
      <c r="I5203" s="2">
        <v>45684.0</v>
      </c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ht="15.75" customHeight="1">
      <c r="A5204" s="1" t="s">
        <v>10301</v>
      </c>
      <c r="B5204" s="1" t="s">
        <v>10302</v>
      </c>
      <c r="C5204" s="1">
        <v>7.3999259276E10</v>
      </c>
      <c r="D5204" s="1" t="s">
        <v>11</v>
      </c>
      <c r="E5204" s="1" t="s">
        <v>27</v>
      </c>
      <c r="F5204" s="1" t="s">
        <v>13</v>
      </c>
      <c r="G5204" s="1" t="s">
        <v>20</v>
      </c>
      <c r="H5204" s="1" t="s">
        <v>24</v>
      </c>
      <c r="I5204" s="2">
        <v>45684.0</v>
      </c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ht="15.75" customHeight="1">
      <c r="A5205" s="1" t="s">
        <v>10303</v>
      </c>
      <c r="B5205" s="1" t="s">
        <v>10304</v>
      </c>
      <c r="C5205" s="1">
        <v>6.3991361462E10</v>
      </c>
      <c r="D5205" s="1" t="s">
        <v>11</v>
      </c>
      <c r="E5205" s="1" t="s">
        <v>27</v>
      </c>
      <c r="F5205" s="1" t="s">
        <v>13</v>
      </c>
      <c r="G5205" s="1" t="s">
        <v>20</v>
      </c>
      <c r="H5205" s="1" t="s">
        <v>65</v>
      </c>
      <c r="I5205" s="2">
        <v>45684.0</v>
      </c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ht="15.75" customHeight="1">
      <c r="A5206" s="1" t="s">
        <v>10305</v>
      </c>
      <c r="B5206" s="1" t="s">
        <v>10306</v>
      </c>
      <c r="C5206" s="1" t="s">
        <v>10307</v>
      </c>
      <c r="D5206" s="1" t="s">
        <v>11</v>
      </c>
      <c r="E5206" s="1" t="s">
        <v>12</v>
      </c>
      <c r="F5206" s="1" t="s">
        <v>13</v>
      </c>
      <c r="G5206" s="1" t="s">
        <v>14</v>
      </c>
      <c r="H5206" s="1" t="s">
        <v>15</v>
      </c>
      <c r="I5206" s="2">
        <v>45684.0</v>
      </c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ht="15.75" customHeight="1">
      <c r="A5207" s="1" t="s">
        <v>10308</v>
      </c>
      <c r="B5207" s="1" t="s">
        <v>10309</v>
      </c>
      <c r="C5207" s="1">
        <v>3.4996885012E10</v>
      </c>
      <c r="D5207" s="1" t="s">
        <v>11</v>
      </c>
      <c r="E5207" s="1" t="s">
        <v>23</v>
      </c>
      <c r="F5207" s="1" t="s">
        <v>13</v>
      </c>
      <c r="G5207" s="1" t="s">
        <v>14</v>
      </c>
      <c r="H5207" s="1" t="s">
        <v>15</v>
      </c>
      <c r="I5207" s="2">
        <v>45684.0</v>
      </c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ht="15.75" customHeight="1">
      <c r="A5208" s="1" t="s">
        <v>175</v>
      </c>
      <c r="B5208" s="1" t="s">
        <v>10310</v>
      </c>
      <c r="C5208" s="1">
        <v>5.1986822539E10</v>
      </c>
      <c r="D5208" s="1" t="s">
        <v>11</v>
      </c>
      <c r="E5208" s="1" t="s">
        <v>27</v>
      </c>
      <c r="F5208" s="1" t="s">
        <v>13</v>
      </c>
      <c r="G5208" s="1" t="s">
        <v>20</v>
      </c>
      <c r="H5208" s="1" t="s">
        <v>15</v>
      </c>
      <c r="I5208" s="2">
        <v>45684.0</v>
      </c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ht="15.75" customHeight="1">
      <c r="A5209" s="1" t="s">
        <v>10311</v>
      </c>
      <c r="B5209" s="1" t="s">
        <v>10312</v>
      </c>
      <c r="C5209" s="1">
        <v>6.1985781247E10</v>
      </c>
      <c r="D5209" s="1" t="s">
        <v>11</v>
      </c>
      <c r="E5209" s="1" t="s">
        <v>27</v>
      </c>
      <c r="F5209" s="1" t="s">
        <v>13</v>
      </c>
      <c r="G5209" s="1" t="s">
        <v>20</v>
      </c>
      <c r="H5209" s="1" t="s">
        <v>44</v>
      </c>
      <c r="I5209" s="2">
        <v>45684.0</v>
      </c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ht="15.75" customHeight="1">
      <c r="A5210" s="1" t="s">
        <v>10313</v>
      </c>
      <c r="B5210" s="1" t="s">
        <v>10314</v>
      </c>
      <c r="C5210" s="1">
        <v>6.2996979285E10</v>
      </c>
      <c r="D5210" s="1" t="s">
        <v>11</v>
      </c>
      <c r="E5210" s="1" t="s">
        <v>27</v>
      </c>
      <c r="F5210" s="1" t="s">
        <v>13</v>
      </c>
      <c r="G5210" s="1" t="s">
        <v>14</v>
      </c>
      <c r="H5210" s="1" t="s">
        <v>357</v>
      </c>
      <c r="I5210" s="2">
        <v>45684.0</v>
      </c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ht="15.75" customHeight="1">
      <c r="A5211" s="1" t="s">
        <v>10315</v>
      </c>
      <c r="B5211" s="1" t="s">
        <v>10316</v>
      </c>
      <c r="C5211" s="1">
        <v>1.1959044408E10</v>
      </c>
      <c r="D5211" s="1" t="s">
        <v>11</v>
      </c>
      <c r="E5211" s="1" t="s">
        <v>49</v>
      </c>
      <c r="F5211" s="1" t="s">
        <v>13</v>
      </c>
      <c r="G5211" s="1" t="s">
        <v>14</v>
      </c>
      <c r="H5211" s="1" t="s">
        <v>15</v>
      </c>
      <c r="I5211" s="2">
        <v>45684.0</v>
      </c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ht="15.75" customHeight="1">
      <c r="A5212" s="1" t="s">
        <v>1069</v>
      </c>
      <c r="B5212" s="1" t="s">
        <v>10317</v>
      </c>
      <c r="C5212" s="1">
        <v>2.1968228148E10</v>
      </c>
      <c r="D5212" s="1" t="s">
        <v>11</v>
      </c>
      <c r="E5212" s="1" t="s">
        <v>123</v>
      </c>
      <c r="F5212" s="1" t="s">
        <v>13</v>
      </c>
      <c r="G5212" s="1" t="s">
        <v>14</v>
      </c>
      <c r="H5212" s="1" t="s">
        <v>15</v>
      </c>
      <c r="I5212" s="2">
        <v>45684.0</v>
      </c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ht="15.75" customHeight="1">
      <c r="A5213" s="1" t="s">
        <v>10318</v>
      </c>
      <c r="B5213" s="1" t="s">
        <v>10319</v>
      </c>
      <c r="C5213" s="1">
        <v>4.1988537145E10</v>
      </c>
      <c r="D5213" s="1" t="s">
        <v>11</v>
      </c>
      <c r="E5213" s="1" t="s">
        <v>49</v>
      </c>
      <c r="F5213" s="1" t="s">
        <v>13</v>
      </c>
      <c r="G5213" s="1" t="s">
        <v>14</v>
      </c>
      <c r="H5213" s="1" t="s">
        <v>15</v>
      </c>
      <c r="I5213" s="2">
        <v>45684.0</v>
      </c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ht="15.75" customHeight="1">
      <c r="A5214" s="1" t="s">
        <v>1079</v>
      </c>
      <c r="B5214" s="1" t="s">
        <v>10320</v>
      </c>
      <c r="C5214" s="1">
        <v>7.1991745004E10</v>
      </c>
      <c r="D5214" s="1" t="s">
        <v>11</v>
      </c>
      <c r="E5214" s="1" t="s">
        <v>112</v>
      </c>
      <c r="F5214" s="1" t="s">
        <v>13</v>
      </c>
      <c r="G5214" s="1" t="s">
        <v>20</v>
      </c>
      <c r="H5214" s="1" t="s">
        <v>65</v>
      </c>
      <c r="I5214" s="2">
        <v>45684.0</v>
      </c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ht="15.75" customHeight="1">
      <c r="A5215" s="1" t="s">
        <v>10321</v>
      </c>
      <c r="B5215" s="1" t="s">
        <v>10322</v>
      </c>
      <c r="C5215" s="1" t="s">
        <v>10323</v>
      </c>
      <c r="D5215" s="1" t="s">
        <v>11</v>
      </c>
      <c r="E5215" s="1" t="s">
        <v>12</v>
      </c>
      <c r="F5215" s="1" t="s">
        <v>13</v>
      </c>
      <c r="G5215" s="1" t="s">
        <v>20</v>
      </c>
      <c r="H5215" s="1" t="s">
        <v>15</v>
      </c>
      <c r="I5215" s="2">
        <v>45684.0</v>
      </c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ht="15.75" customHeight="1">
      <c r="A5216" s="1" t="s">
        <v>10324</v>
      </c>
      <c r="B5216" s="1" t="s">
        <v>10325</v>
      </c>
      <c r="C5216" s="1">
        <v>2.2999129053E10</v>
      </c>
      <c r="D5216" s="1" t="s">
        <v>11</v>
      </c>
      <c r="E5216" s="1" t="s">
        <v>27</v>
      </c>
      <c r="F5216" s="1" t="s">
        <v>13</v>
      </c>
      <c r="G5216" s="1" t="s">
        <v>14</v>
      </c>
      <c r="H5216" s="1" t="s">
        <v>15</v>
      </c>
      <c r="I5216" s="2">
        <v>45684.0</v>
      </c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ht="15.75" customHeight="1">
      <c r="A5217" s="1" t="s">
        <v>10326</v>
      </c>
      <c r="B5217" s="1" t="s">
        <v>10327</v>
      </c>
      <c r="C5217" s="1" t="s">
        <v>10328</v>
      </c>
      <c r="D5217" s="1" t="s">
        <v>11</v>
      </c>
      <c r="E5217" s="1" t="s">
        <v>23</v>
      </c>
      <c r="F5217" s="1" t="s">
        <v>13</v>
      </c>
      <c r="G5217" s="1" t="s">
        <v>20</v>
      </c>
      <c r="H5217" s="1" t="s">
        <v>15</v>
      </c>
      <c r="I5217" s="2">
        <v>45684.0</v>
      </c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ht="15.75" customHeight="1">
      <c r="A5218" s="1" t="s">
        <v>127</v>
      </c>
      <c r="B5218" s="1" t="s">
        <v>10329</v>
      </c>
      <c r="C5218" s="1">
        <v>2.1974777809E10</v>
      </c>
      <c r="D5218" s="1" t="s">
        <v>11</v>
      </c>
      <c r="E5218" s="1" t="s">
        <v>12</v>
      </c>
      <c r="F5218" s="1" t="s">
        <v>13</v>
      </c>
      <c r="G5218" s="1" t="s">
        <v>14</v>
      </c>
      <c r="H5218" s="1" t="s">
        <v>15</v>
      </c>
      <c r="I5218" s="2">
        <v>45684.0</v>
      </c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ht="15.75" customHeight="1">
      <c r="A5219" s="1" t="s">
        <v>10330</v>
      </c>
      <c r="B5219" s="1" t="s">
        <v>10331</v>
      </c>
      <c r="C5219" s="1" t="s">
        <v>10332</v>
      </c>
      <c r="D5219" s="1" t="s">
        <v>11</v>
      </c>
      <c r="E5219" s="1" t="s">
        <v>23</v>
      </c>
      <c r="F5219" s="1" t="s">
        <v>13</v>
      </c>
      <c r="G5219" s="1" t="s">
        <v>20</v>
      </c>
      <c r="H5219" s="1" t="s">
        <v>15</v>
      </c>
      <c r="I5219" s="2">
        <v>45684.0</v>
      </c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ht="15.75" customHeight="1">
      <c r="A5220" s="1" t="s">
        <v>10333</v>
      </c>
      <c r="B5220" s="1" t="s">
        <v>10334</v>
      </c>
      <c r="C5220" s="1">
        <v>8.8992347875E10</v>
      </c>
      <c r="D5220" s="1" t="s">
        <v>11</v>
      </c>
      <c r="E5220" s="1" t="s">
        <v>27</v>
      </c>
      <c r="F5220" s="1" t="s">
        <v>13</v>
      </c>
      <c r="G5220" s="1" t="s">
        <v>20</v>
      </c>
      <c r="H5220" s="1" t="s">
        <v>65</v>
      </c>
      <c r="I5220" s="2">
        <v>45684.0</v>
      </c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ht="15.75" customHeight="1">
      <c r="A5221" s="1" t="s">
        <v>10335</v>
      </c>
      <c r="B5221" s="1" t="s">
        <v>10336</v>
      </c>
      <c r="C5221" s="1">
        <v>2.7997720524E10</v>
      </c>
      <c r="D5221" s="1" t="s">
        <v>11</v>
      </c>
      <c r="E5221" s="1" t="s">
        <v>27</v>
      </c>
      <c r="F5221" s="1" t="s">
        <v>13</v>
      </c>
      <c r="G5221" s="1" t="s">
        <v>20</v>
      </c>
      <c r="H5221" s="1" t="s">
        <v>24</v>
      </c>
      <c r="I5221" s="2">
        <v>45684.0</v>
      </c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ht="15.75" customHeight="1">
      <c r="A5222" s="1" t="s">
        <v>10337</v>
      </c>
      <c r="B5222" s="1" t="s">
        <v>10338</v>
      </c>
      <c r="C5222" s="1">
        <v>6.4992702758E10</v>
      </c>
      <c r="D5222" s="1" t="s">
        <v>11</v>
      </c>
      <c r="E5222" s="1" t="s">
        <v>40</v>
      </c>
      <c r="F5222" s="1" t="s">
        <v>13</v>
      </c>
      <c r="G5222" s="1" t="s">
        <v>20</v>
      </c>
      <c r="H5222" s="1" t="s">
        <v>65</v>
      </c>
      <c r="I5222" s="2">
        <v>45684.0</v>
      </c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ht="15.75" customHeight="1">
      <c r="A5223" s="1" t="s">
        <v>10339</v>
      </c>
      <c r="B5223" s="1" t="s">
        <v>10340</v>
      </c>
      <c r="C5223" s="1">
        <v>1.196194622E10</v>
      </c>
      <c r="D5223" s="1" t="s">
        <v>11</v>
      </c>
      <c r="E5223" s="1" t="s">
        <v>37</v>
      </c>
      <c r="F5223" s="1" t="s">
        <v>13</v>
      </c>
      <c r="G5223" s="1" t="s">
        <v>14</v>
      </c>
      <c r="H5223" s="1" t="s">
        <v>4765</v>
      </c>
      <c r="I5223" s="2">
        <v>45684.0</v>
      </c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ht="15.75" customHeight="1">
      <c r="A5224" s="1" t="s">
        <v>10341</v>
      </c>
      <c r="B5224" s="1" t="s">
        <v>10342</v>
      </c>
      <c r="C5224" s="1">
        <v>2.7996426195E10</v>
      </c>
      <c r="D5224" s="1" t="s">
        <v>11</v>
      </c>
      <c r="E5224" s="1" t="s">
        <v>123</v>
      </c>
      <c r="F5224" s="1" t="s">
        <v>13</v>
      </c>
      <c r="G5224" s="1" t="s">
        <v>14</v>
      </c>
      <c r="H5224" s="1" t="s">
        <v>15</v>
      </c>
      <c r="I5224" s="2">
        <v>45684.0</v>
      </c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ht="15.75" customHeight="1">
      <c r="A5225" s="1" t="s">
        <v>10343</v>
      </c>
      <c r="B5225" s="1" t="s">
        <v>10344</v>
      </c>
      <c r="C5225" s="1" t="s">
        <v>10345</v>
      </c>
      <c r="D5225" s="1" t="s">
        <v>11</v>
      </c>
      <c r="E5225" s="1" t="s">
        <v>37</v>
      </c>
      <c r="F5225" s="1" t="s">
        <v>13</v>
      </c>
      <c r="G5225" s="1" t="s">
        <v>20</v>
      </c>
      <c r="H5225" s="1" t="s">
        <v>44</v>
      </c>
      <c r="I5225" s="2">
        <v>45684.0</v>
      </c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ht="15.75" customHeight="1">
      <c r="A5226" s="1" t="s">
        <v>10346</v>
      </c>
      <c r="B5226" s="1" t="s">
        <v>10347</v>
      </c>
      <c r="C5226" s="1">
        <v>4.4991160975E10</v>
      </c>
      <c r="D5226" s="1" t="s">
        <v>11</v>
      </c>
      <c r="E5226" s="1" t="s">
        <v>318</v>
      </c>
      <c r="F5226" s="1" t="s">
        <v>13</v>
      </c>
      <c r="G5226" s="1" t="s">
        <v>20</v>
      </c>
      <c r="H5226" s="1" t="s">
        <v>65</v>
      </c>
      <c r="I5226" s="2">
        <v>45684.0</v>
      </c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ht="15.75" customHeight="1">
      <c r="A5227" s="1" t="s">
        <v>10348</v>
      </c>
      <c r="B5227" s="1" t="s">
        <v>10349</v>
      </c>
      <c r="C5227" s="1">
        <v>4.2988381249E10</v>
      </c>
      <c r="D5227" s="1" t="s">
        <v>11</v>
      </c>
      <c r="E5227" s="1" t="s">
        <v>37</v>
      </c>
      <c r="F5227" s="1" t="s">
        <v>13</v>
      </c>
      <c r="G5227" s="1" t="s">
        <v>20</v>
      </c>
      <c r="H5227" s="1" t="s">
        <v>4765</v>
      </c>
      <c r="I5227" s="2">
        <v>45684.0</v>
      </c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ht="15.75" customHeight="1">
      <c r="A5228" s="1" t="s">
        <v>10350</v>
      </c>
      <c r="B5228" s="1" t="s">
        <v>10351</v>
      </c>
      <c r="C5228" s="1">
        <v>5.521969145619E12</v>
      </c>
      <c r="D5228" s="1" t="s">
        <v>11</v>
      </c>
      <c r="E5228" s="1" t="s">
        <v>23</v>
      </c>
      <c r="F5228" s="1" t="s">
        <v>13</v>
      </c>
      <c r="G5228" s="1" t="s">
        <v>20</v>
      </c>
      <c r="H5228" s="1" t="s">
        <v>15</v>
      </c>
      <c r="I5228" s="2">
        <v>45684.0</v>
      </c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ht="15.75" customHeight="1">
      <c r="A5229" s="1" t="s">
        <v>4879</v>
      </c>
      <c r="B5229" s="1" t="s">
        <v>10352</v>
      </c>
      <c r="C5229" s="1">
        <v>6.7999259965E10</v>
      </c>
      <c r="D5229" s="1" t="s">
        <v>11</v>
      </c>
      <c r="E5229" s="1" t="s">
        <v>37</v>
      </c>
      <c r="F5229" s="1" t="s">
        <v>13</v>
      </c>
      <c r="G5229" s="1" t="s">
        <v>14</v>
      </c>
      <c r="H5229" s="1" t="s">
        <v>15</v>
      </c>
      <c r="I5229" s="2">
        <v>45684.0</v>
      </c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ht="15.75" customHeight="1">
      <c r="A5230" s="1" t="s">
        <v>10353</v>
      </c>
      <c r="B5230" s="1" t="s">
        <v>10354</v>
      </c>
      <c r="C5230" s="1">
        <v>1.498212031E10</v>
      </c>
      <c r="D5230" s="1" t="s">
        <v>11</v>
      </c>
      <c r="E5230" s="1" t="s">
        <v>49</v>
      </c>
      <c r="F5230" s="1" t="s">
        <v>13</v>
      </c>
      <c r="G5230" s="1" t="s">
        <v>14</v>
      </c>
      <c r="H5230" s="1" t="s">
        <v>15</v>
      </c>
      <c r="I5230" s="2">
        <v>45684.0</v>
      </c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ht="15.75" customHeight="1">
      <c r="A5231" s="1" t="s">
        <v>10355</v>
      </c>
      <c r="B5231" s="1" t="s">
        <v>10356</v>
      </c>
      <c r="C5231" s="1">
        <v>8.2994282285E10</v>
      </c>
      <c r="D5231" s="1" t="s">
        <v>11</v>
      </c>
      <c r="E5231" s="1" t="s">
        <v>23</v>
      </c>
      <c r="F5231" s="1" t="s">
        <v>13</v>
      </c>
      <c r="G5231" s="1" t="s">
        <v>20</v>
      </c>
      <c r="H5231" s="1" t="s">
        <v>24</v>
      </c>
      <c r="I5231" s="2">
        <v>45684.0</v>
      </c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ht="15.75" customHeight="1">
      <c r="A5232" s="1" t="s">
        <v>10357</v>
      </c>
      <c r="B5232" s="1" t="s">
        <v>10358</v>
      </c>
      <c r="C5232" s="1">
        <v>8.5987118137E10</v>
      </c>
      <c r="D5232" s="1" t="s">
        <v>11</v>
      </c>
      <c r="E5232" s="1" t="s">
        <v>27</v>
      </c>
      <c r="F5232" s="1" t="s">
        <v>13</v>
      </c>
      <c r="G5232" s="1" t="s">
        <v>14</v>
      </c>
      <c r="H5232" s="1" t="s">
        <v>15</v>
      </c>
      <c r="I5232" s="2">
        <v>45684.0</v>
      </c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ht="15.75" customHeight="1">
      <c r="A5233" s="1" t="s">
        <v>10359</v>
      </c>
      <c r="B5233" s="1" t="s">
        <v>10360</v>
      </c>
      <c r="C5233" s="1">
        <v>9.8999334036E10</v>
      </c>
      <c r="D5233" s="1" t="s">
        <v>11</v>
      </c>
      <c r="E5233" s="1" t="s">
        <v>27</v>
      </c>
      <c r="F5233" s="1" t="s">
        <v>13</v>
      </c>
      <c r="G5233" s="1" t="s">
        <v>20</v>
      </c>
      <c r="H5233" s="1" t="s">
        <v>15</v>
      </c>
      <c r="I5233" s="2">
        <v>45684.0</v>
      </c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ht="15.75" customHeight="1">
      <c r="A5234" s="1" t="s">
        <v>10361</v>
      </c>
      <c r="B5234" s="1" t="s">
        <v>10362</v>
      </c>
      <c r="C5234" s="1">
        <v>5.51699248805E12</v>
      </c>
      <c r="D5234" s="1" t="s">
        <v>11</v>
      </c>
      <c r="E5234" s="1" t="s">
        <v>99</v>
      </c>
      <c r="F5234" s="1" t="s">
        <v>13</v>
      </c>
      <c r="G5234" s="1" t="s">
        <v>20</v>
      </c>
      <c r="H5234" s="1" t="s">
        <v>15</v>
      </c>
      <c r="I5234" s="2">
        <v>45684.0</v>
      </c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ht="15.75" customHeight="1">
      <c r="A5235" s="1" t="s">
        <v>10363</v>
      </c>
      <c r="B5235" s="1" t="s">
        <v>10364</v>
      </c>
      <c r="C5235" s="1">
        <v>6.2999520833E10</v>
      </c>
      <c r="D5235" s="1" t="s">
        <v>11</v>
      </c>
      <c r="E5235" s="1" t="s">
        <v>96</v>
      </c>
      <c r="F5235" s="1" t="s">
        <v>13</v>
      </c>
      <c r="G5235" s="1" t="s">
        <v>20</v>
      </c>
      <c r="H5235" s="1" t="s">
        <v>15</v>
      </c>
      <c r="I5235" s="2">
        <v>45684.0</v>
      </c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ht="15.75" customHeight="1">
      <c r="A5236" s="1" t="s">
        <v>10365</v>
      </c>
      <c r="B5236" s="1" t="s">
        <v>10366</v>
      </c>
      <c r="C5236" s="1">
        <v>9.2984698172E10</v>
      </c>
      <c r="D5236" s="1" t="s">
        <v>11</v>
      </c>
      <c r="E5236" s="1" t="s">
        <v>27</v>
      </c>
      <c r="F5236" s="1" t="s">
        <v>13</v>
      </c>
      <c r="G5236" s="1" t="s">
        <v>14</v>
      </c>
      <c r="H5236" s="1" t="s">
        <v>24</v>
      </c>
      <c r="I5236" s="2">
        <v>45684.0</v>
      </c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ht="15.75" customHeight="1">
      <c r="A5237" s="1" t="s">
        <v>10367</v>
      </c>
      <c r="B5237" s="1" t="s">
        <v>10368</v>
      </c>
      <c r="C5237" s="1">
        <v>8.2999469589E10</v>
      </c>
      <c r="D5237" s="1" t="s">
        <v>11</v>
      </c>
      <c r="E5237" s="1" t="s">
        <v>99</v>
      </c>
      <c r="F5237" s="1" t="s">
        <v>13</v>
      </c>
      <c r="G5237" s="1" t="s">
        <v>20</v>
      </c>
      <c r="H5237" s="1" t="s">
        <v>15</v>
      </c>
      <c r="I5237" s="2">
        <v>45684.0</v>
      </c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ht="15.75" customHeight="1">
      <c r="A5238" s="1" t="s">
        <v>10369</v>
      </c>
      <c r="B5238" s="1" t="s">
        <v>10370</v>
      </c>
      <c r="C5238" s="1">
        <v>8.1994068098E10</v>
      </c>
      <c r="D5238" s="1" t="s">
        <v>11</v>
      </c>
      <c r="E5238" s="1" t="s">
        <v>27</v>
      </c>
      <c r="F5238" s="1" t="s">
        <v>13</v>
      </c>
      <c r="G5238" s="1" t="s">
        <v>20</v>
      </c>
      <c r="H5238" s="1" t="s">
        <v>15</v>
      </c>
      <c r="I5238" s="2">
        <v>45684.0</v>
      </c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ht="15.75" customHeight="1">
      <c r="A5239" s="1" t="s">
        <v>5539</v>
      </c>
      <c r="B5239" s="1" t="s">
        <v>10371</v>
      </c>
      <c r="C5239" s="1">
        <v>1.1959772632E10</v>
      </c>
      <c r="D5239" s="1" t="s">
        <v>11</v>
      </c>
      <c r="E5239" s="1" t="s">
        <v>261</v>
      </c>
      <c r="F5239" s="1" t="s">
        <v>13</v>
      </c>
      <c r="G5239" s="1" t="s">
        <v>20</v>
      </c>
      <c r="H5239" s="1" t="s">
        <v>44</v>
      </c>
      <c r="I5239" s="2">
        <v>45684.0</v>
      </c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ht="15.75" customHeight="1">
      <c r="A5240" s="1" t="s">
        <v>10372</v>
      </c>
      <c r="B5240" s="1" t="s">
        <v>10373</v>
      </c>
      <c r="C5240" s="1">
        <v>5.513997447393E12</v>
      </c>
      <c r="D5240" s="1" t="s">
        <v>11</v>
      </c>
      <c r="E5240" s="1" t="s">
        <v>37</v>
      </c>
      <c r="F5240" s="1" t="s">
        <v>13</v>
      </c>
      <c r="G5240" s="1" t="s">
        <v>20</v>
      </c>
      <c r="H5240" s="1" t="s">
        <v>44</v>
      </c>
      <c r="I5240" s="2">
        <v>45684.0</v>
      </c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ht="15.75" customHeight="1">
      <c r="A5241" s="1" t="s">
        <v>10374</v>
      </c>
      <c r="B5241" s="1" t="s">
        <v>10375</v>
      </c>
      <c r="C5241" s="1">
        <v>5.98308421E9</v>
      </c>
      <c r="D5241" s="1" t="s">
        <v>11</v>
      </c>
      <c r="E5241" s="1" t="s">
        <v>23</v>
      </c>
      <c r="F5241" s="1" t="s">
        <v>13</v>
      </c>
      <c r="G5241" s="1" t="s">
        <v>20</v>
      </c>
      <c r="H5241" s="1" t="s">
        <v>15</v>
      </c>
      <c r="I5241" s="2">
        <v>45684.0</v>
      </c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ht="15.75" customHeight="1">
      <c r="A5242" s="1" t="s">
        <v>10376</v>
      </c>
      <c r="B5242" s="1" t="s">
        <v>10377</v>
      </c>
      <c r="C5242" s="1">
        <v>2.1982816549E10</v>
      </c>
      <c r="D5242" s="1" t="s">
        <v>11</v>
      </c>
      <c r="E5242" s="1" t="s">
        <v>23</v>
      </c>
      <c r="F5242" s="1" t="s">
        <v>13</v>
      </c>
      <c r="G5242" s="1" t="s">
        <v>20</v>
      </c>
      <c r="H5242" s="1" t="s">
        <v>15</v>
      </c>
      <c r="I5242" s="2">
        <v>45684.0</v>
      </c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ht="15.75" customHeight="1">
      <c r="A5243" s="1" t="s">
        <v>10378</v>
      </c>
      <c r="B5243" s="1" t="s">
        <v>10379</v>
      </c>
      <c r="C5243" s="1">
        <v>1.1973710084E10</v>
      </c>
      <c r="D5243" s="1" t="s">
        <v>11</v>
      </c>
      <c r="E5243" s="1" t="s">
        <v>23</v>
      </c>
      <c r="F5243" s="1" t="s">
        <v>13</v>
      </c>
      <c r="G5243" s="1" t="s">
        <v>20</v>
      </c>
      <c r="H5243" s="1" t="s">
        <v>15</v>
      </c>
      <c r="I5243" s="2">
        <v>45684.0</v>
      </c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ht="15.75" customHeight="1">
      <c r="A5244" s="1" t="s">
        <v>10380</v>
      </c>
      <c r="B5244" s="1" t="s">
        <v>10381</v>
      </c>
      <c r="C5244" s="1">
        <v>5.592985450162E12</v>
      </c>
      <c r="D5244" s="1" t="s">
        <v>11</v>
      </c>
      <c r="E5244" s="1" t="s">
        <v>49</v>
      </c>
      <c r="F5244" s="1" t="s">
        <v>13</v>
      </c>
      <c r="G5244" s="1" t="s">
        <v>14</v>
      </c>
      <c r="H5244" s="1" t="s">
        <v>15</v>
      </c>
      <c r="I5244" s="2">
        <v>45684.0</v>
      </c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ht="15.75" customHeight="1">
      <c r="A5245" s="1" t="s">
        <v>10382</v>
      </c>
      <c r="B5245" s="1" t="s">
        <v>10383</v>
      </c>
      <c r="C5245" s="1" t="s">
        <v>10384</v>
      </c>
      <c r="D5245" s="1" t="s">
        <v>11</v>
      </c>
      <c r="E5245" s="1" t="s">
        <v>27</v>
      </c>
      <c r="F5245" s="1" t="s">
        <v>13</v>
      </c>
      <c r="G5245" s="1" t="s">
        <v>20</v>
      </c>
      <c r="H5245" s="1" t="s">
        <v>44</v>
      </c>
      <c r="I5245" s="2">
        <v>45684.0</v>
      </c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ht="15.75" customHeight="1">
      <c r="A5246" s="1" t="s">
        <v>863</v>
      </c>
      <c r="B5246" s="1" t="s">
        <v>10385</v>
      </c>
      <c r="C5246" s="1" t="s">
        <v>10386</v>
      </c>
      <c r="D5246" s="1" t="s">
        <v>11</v>
      </c>
      <c r="E5246" s="1" t="s">
        <v>31</v>
      </c>
      <c r="F5246" s="1" t="s">
        <v>13</v>
      </c>
      <c r="G5246" s="1" t="s">
        <v>20</v>
      </c>
      <c r="H5246" s="1" t="s">
        <v>15</v>
      </c>
      <c r="I5246" s="2">
        <v>45684.0</v>
      </c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ht="15.75" customHeight="1">
      <c r="A5247" s="1" t="s">
        <v>10387</v>
      </c>
      <c r="B5247" s="1" t="s">
        <v>10388</v>
      </c>
      <c r="C5247" s="1">
        <v>9.1992884048E10</v>
      </c>
      <c r="D5247" s="1" t="s">
        <v>11</v>
      </c>
      <c r="E5247" s="1" t="s">
        <v>123</v>
      </c>
      <c r="F5247" s="1" t="s">
        <v>13</v>
      </c>
      <c r="G5247" s="1" t="s">
        <v>20</v>
      </c>
      <c r="H5247" s="1" t="s">
        <v>65</v>
      </c>
      <c r="I5247" s="2">
        <v>45684.0</v>
      </c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ht="15.75" customHeight="1">
      <c r="A5248" s="1" t="s">
        <v>10389</v>
      </c>
      <c r="B5248" s="1" t="s">
        <v>10390</v>
      </c>
      <c r="C5248" s="1">
        <v>2.2998305416E10</v>
      </c>
      <c r="D5248" s="1" t="s">
        <v>11</v>
      </c>
      <c r="E5248" s="1" t="s">
        <v>123</v>
      </c>
      <c r="F5248" s="1" t="s">
        <v>13</v>
      </c>
      <c r="G5248" s="1" t="s">
        <v>14</v>
      </c>
      <c r="H5248" s="1" t="s">
        <v>15</v>
      </c>
      <c r="I5248" s="2">
        <v>45684.0</v>
      </c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ht="15.75" customHeight="1">
      <c r="A5249" s="1" t="s">
        <v>2420</v>
      </c>
      <c r="B5249" s="1" t="s">
        <v>10391</v>
      </c>
      <c r="C5249" s="1">
        <v>6.2998020141E10</v>
      </c>
      <c r="D5249" s="1" t="s">
        <v>11</v>
      </c>
      <c r="E5249" s="1" t="s">
        <v>2258</v>
      </c>
      <c r="F5249" s="1" t="s">
        <v>13</v>
      </c>
      <c r="G5249" s="1" t="s">
        <v>14</v>
      </c>
      <c r="H5249" s="1" t="s">
        <v>15</v>
      </c>
      <c r="I5249" s="2">
        <v>45684.0</v>
      </c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ht="15.75" customHeight="1">
      <c r="A5250" s="1" t="s">
        <v>10392</v>
      </c>
      <c r="B5250" s="1" t="s">
        <v>10393</v>
      </c>
      <c r="C5250" s="1" t="s">
        <v>10394</v>
      </c>
      <c r="D5250" s="1" t="s">
        <v>11</v>
      </c>
      <c r="E5250" s="1" t="s">
        <v>123</v>
      </c>
      <c r="F5250" s="1" t="s">
        <v>13</v>
      </c>
      <c r="G5250" s="1" t="s">
        <v>20</v>
      </c>
      <c r="H5250" s="1" t="s">
        <v>15</v>
      </c>
      <c r="I5250" s="2">
        <v>45684.0</v>
      </c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ht="15.75" customHeight="1">
      <c r="A5251" s="1" t="s">
        <v>10395</v>
      </c>
      <c r="B5251" s="1" t="s">
        <v>10396</v>
      </c>
      <c r="C5251" s="1">
        <v>1.1948956657E10</v>
      </c>
      <c r="D5251" s="1"/>
      <c r="E5251" s="1"/>
      <c r="F5251" s="1"/>
      <c r="G5251" s="1"/>
      <c r="H5251" s="1"/>
      <c r="I5251" s="2">
        <v>45684.0</v>
      </c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ht="15.75" customHeight="1">
      <c r="A5252" s="1" t="s">
        <v>10397</v>
      </c>
      <c r="B5252" s="1" t="s">
        <v>10398</v>
      </c>
      <c r="C5252" s="1">
        <v>1.191625696E10</v>
      </c>
      <c r="D5252" s="1" t="s">
        <v>11</v>
      </c>
      <c r="E5252" s="1" t="s">
        <v>23</v>
      </c>
      <c r="F5252" s="1" t="s">
        <v>13</v>
      </c>
      <c r="G5252" s="1" t="s">
        <v>20</v>
      </c>
      <c r="H5252" s="1" t="s">
        <v>15</v>
      </c>
      <c r="I5252" s="2">
        <v>45684.0</v>
      </c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ht="15.75" customHeight="1">
      <c r="A5253" s="1" t="s">
        <v>10399</v>
      </c>
      <c r="B5253" s="1" t="s">
        <v>10400</v>
      </c>
      <c r="C5253" s="1">
        <v>1.1985078619E10</v>
      </c>
      <c r="D5253" s="1" t="s">
        <v>11</v>
      </c>
      <c r="E5253" s="1" t="s">
        <v>96</v>
      </c>
      <c r="F5253" s="1" t="s">
        <v>13</v>
      </c>
      <c r="G5253" s="1" t="s">
        <v>20</v>
      </c>
      <c r="H5253" s="1" t="s">
        <v>15</v>
      </c>
      <c r="I5253" s="2">
        <v>45684.0</v>
      </c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ht="15.75" customHeight="1">
      <c r="A5254" s="1" t="s">
        <v>10401</v>
      </c>
      <c r="B5254" s="1" t="s">
        <v>10402</v>
      </c>
      <c r="C5254" s="1">
        <v>1.1988541991E10</v>
      </c>
      <c r="D5254" s="1" t="s">
        <v>11</v>
      </c>
      <c r="E5254" s="1" t="s">
        <v>112</v>
      </c>
      <c r="F5254" s="1" t="s">
        <v>13</v>
      </c>
      <c r="G5254" s="1" t="s">
        <v>20</v>
      </c>
      <c r="H5254" s="1" t="s">
        <v>15</v>
      </c>
      <c r="I5254" s="2">
        <v>45684.0</v>
      </c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ht="15.75" customHeight="1">
      <c r="A5255" s="1" t="s">
        <v>10403</v>
      </c>
      <c r="B5255" s="1" t="s">
        <v>10404</v>
      </c>
      <c r="C5255" s="1">
        <v>8.3988827817E10</v>
      </c>
      <c r="D5255" s="1" t="s">
        <v>11</v>
      </c>
      <c r="E5255" s="1" t="s">
        <v>96</v>
      </c>
      <c r="F5255" s="1" t="s">
        <v>13</v>
      </c>
      <c r="G5255" s="1" t="s">
        <v>20</v>
      </c>
      <c r="H5255" s="1" t="s">
        <v>15</v>
      </c>
      <c r="I5255" s="2">
        <v>45684.0</v>
      </c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ht="15.75" customHeight="1">
      <c r="A5256" s="1" t="s">
        <v>10405</v>
      </c>
      <c r="B5256" s="1" t="s">
        <v>10406</v>
      </c>
      <c r="C5256" s="1">
        <v>3.7998133306E10</v>
      </c>
      <c r="D5256" s="1" t="s">
        <v>11</v>
      </c>
      <c r="E5256" s="1" t="s">
        <v>123</v>
      </c>
      <c r="F5256" s="1" t="s">
        <v>13</v>
      </c>
      <c r="G5256" s="1" t="s">
        <v>14</v>
      </c>
      <c r="H5256" s="1" t="s">
        <v>15</v>
      </c>
      <c r="I5256" s="2">
        <v>45684.0</v>
      </c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ht="15.75" customHeight="1">
      <c r="A5257" s="1" t="s">
        <v>566</v>
      </c>
      <c r="B5257" s="1" t="s">
        <v>10407</v>
      </c>
      <c r="C5257" s="1">
        <v>3.1997450905E10</v>
      </c>
      <c r="D5257" s="1" t="s">
        <v>11</v>
      </c>
      <c r="E5257" s="1" t="s">
        <v>23</v>
      </c>
      <c r="F5257" s="1" t="s">
        <v>13</v>
      </c>
      <c r="G5257" s="1" t="s">
        <v>20</v>
      </c>
      <c r="H5257" s="1" t="s">
        <v>15</v>
      </c>
      <c r="I5257" s="2">
        <v>45684.0</v>
      </c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ht="15.75" customHeight="1">
      <c r="A5258" s="1" t="s">
        <v>10408</v>
      </c>
      <c r="B5258" s="1" t="s">
        <v>10409</v>
      </c>
      <c r="C5258" s="1">
        <v>2.8992561256E10</v>
      </c>
      <c r="D5258" s="1" t="s">
        <v>11</v>
      </c>
      <c r="E5258" s="1" t="s">
        <v>40</v>
      </c>
      <c r="F5258" s="1" t="s">
        <v>13</v>
      </c>
      <c r="G5258" s="1" t="s">
        <v>20</v>
      </c>
      <c r="H5258" s="1" t="s">
        <v>15</v>
      </c>
      <c r="I5258" s="2">
        <v>45684.0</v>
      </c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ht="15.75" customHeight="1">
      <c r="A5259" s="1" t="s">
        <v>10410</v>
      </c>
      <c r="B5259" s="1" t="s">
        <v>10411</v>
      </c>
      <c r="C5259" s="1" t="s">
        <v>10412</v>
      </c>
      <c r="D5259" s="1" t="s">
        <v>11</v>
      </c>
      <c r="E5259" s="1" t="s">
        <v>49</v>
      </c>
      <c r="F5259" s="1" t="s">
        <v>13</v>
      </c>
      <c r="G5259" s="1" t="s">
        <v>14</v>
      </c>
      <c r="H5259" s="1" t="s">
        <v>15</v>
      </c>
      <c r="I5259" s="2">
        <v>45684.0</v>
      </c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ht="15.75" customHeight="1">
      <c r="A5260" s="1" t="s">
        <v>10413</v>
      </c>
      <c r="B5260" s="1" t="s">
        <v>10414</v>
      </c>
      <c r="C5260" s="1">
        <v>7.499811532E10</v>
      </c>
      <c r="D5260" s="1" t="s">
        <v>11</v>
      </c>
      <c r="E5260" s="1" t="s">
        <v>123</v>
      </c>
      <c r="F5260" s="1" t="s">
        <v>13</v>
      </c>
      <c r="G5260" s="1" t="s">
        <v>20</v>
      </c>
      <c r="H5260" s="1" t="s">
        <v>15</v>
      </c>
      <c r="I5260" s="2">
        <v>45684.0</v>
      </c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ht="15.75" customHeight="1">
      <c r="A5261" s="1" t="s">
        <v>10415</v>
      </c>
      <c r="B5261" s="1" t="s">
        <v>10416</v>
      </c>
      <c r="C5261" s="1">
        <v>4.1991771796E10</v>
      </c>
      <c r="D5261" s="1" t="s">
        <v>11</v>
      </c>
      <c r="E5261" s="1" t="s">
        <v>12</v>
      </c>
      <c r="F5261" s="1" t="s">
        <v>13</v>
      </c>
      <c r="G5261" s="1" t="s">
        <v>14</v>
      </c>
      <c r="H5261" s="1" t="s">
        <v>15</v>
      </c>
      <c r="I5261" s="2">
        <v>45684.0</v>
      </c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ht="15.75" customHeight="1">
      <c r="A5262" s="1" t="s">
        <v>10417</v>
      </c>
      <c r="B5262" s="1" t="s">
        <v>10418</v>
      </c>
      <c r="C5262" s="1">
        <v>4.8996651387E10</v>
      </c>
      <c r="D5262" s="1" t="s">
        <v>11</v>
      </c>
      <c r="E5262" s="1" t="s">
        <v>27</v>
      </c>
      <c r="F5262" s="1" t="s">
        <v>13</v>
      </c>
      <c r="G5262" s="1" t="s">
        <v>20</v>
      </c>
      <c r="H5262" s="1" t="s">
        <v>15</v>
      </c>
      <c r="I5262" s="2">
        <v>45684.0</v>
      </c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ht="15.75" customHeight="1">
      <c r="A5263" s="1" t="s">
        <v>10419</v>
      </c>
      <c r="B5263" s="1" t="s">
        <v>10420</v>
      </c>
      <c r="C5263" s="1">
        <v>1.1940377913E10</v>
      </c>
      <c r="D5263" s="1" t="s">
        <v>11</v>
      </c>
      <c r="E5263" s="1" t="s">
        <v>23</v>
      </c>
      <c r="F5263" s="1" t="s">
        <v>13</v>
      </c>
      <c r="G5263" s="1" t="s">
        <v>20</v>
      </c>
      <c r="H5263" s="1" t="s">
        <v>15</v>
      </c>
      <c r="I5263" s="2">
        <v>45684.0</v>
      </c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ht="15.75" customHeight="1">
      <c r="A5264" s="1" t="s">
        <v>2595</v>
      </c>
      <c r="B5264" s="1" t="s">
        <v>10421</v>
      </c>
      <c r="C5264" s="1">
        <v>1.1997418556E10</v>
      </c>
      <c r="D5264" s="1" t="s">
        <v>11</v>
      </c>
      <c r="E5264" s="1" t="s">
        <v>27</v>
      </c>
      <c r="F5264" s="1" t="s">
        <v>13</v>
      </c>
      <c r="G5264" s="1" t="s">
        <v>14</v>
      </c>
      <c r="H5264" s="1" t="s">
        <v>15</v>
      </c>
      <c r="I5264" s="2">
        <v>45684.0</v>
      </c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ht="15.75" customHeight="1">
      <c r="A5265" s="1" t="s">
        <v>10422</v>
      </c>
      <c r="B5265" s="1" t="s">
        <v>10423</v>
      </c>
      <c r="C5265" s="1" t="s">
        <v>10424</v>
      </c>
      <c r="D5265" s="1" t="s">
        <v>11</v>
      </c>
      <c r="E5265" s="1" t="s">
        <v>23</v>
      </c>
      <c r="F5265" s="1" t="s">
        <v>13</v>
      </c>
      <c r="G5265" s="1" t="s">
        <v>20</v>
      </c>
      <c r="H5265" s="1" t="s">
        <v>15</v>
      </c>
      <c r="I5265" s="2">
        <v>45684.0</v>
      </c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ht="15.75" customHeight="1">
      <c r="A5266" s="1" t="s">
        <v>10425</v>
      </c>
      <c r="B5266" s="1" t="s">
        <v>10426</v>
      </c>
      <c r="C5266" s="1">
        <v>1.1940166347E10</v>
      </c>
      <c r="D5266" s="1" t="s">
        <v>11</v>
      </c>
      <c r="E5266" s="1" t="s">
        <v>23</v>
      </c>
      <c r="F5266" s="1" t="s">
        <v>13</v>
      </c>
      <c r="G5266" s="1" t="s">
        <v>20</v>
      </c>
      <c r="H5266" s="1" t="s">
        <v>15</v>
      </c>
      <c r="I5266" s="2">
        <v>45684.0</v>
      </c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ht="15.75" customHeight="1">
      <c r="A5267" s="1" t="s">
        <v>10427</v>
      </c>
      <c r="B5267" s="1" t="s">
        <v>10428</v>
      </c>
      <c r="C5267" s="1">
        <v>1.19811482E10</v>
      </c>
      <c r="D5267" s="1" t="s">
        <v>11</v>
      </c>
      <c r="E5267" s="1" t="s">
        <v>23</v>
      </c>
      <c r="F5267" s="1" t="s">
        <v>13</v>
      </c>
      <c r="G5267" s="1" t="s">
        <v>14</v>
      </c>
      <c r="H5267" s="1" t="s">
        <v>15</v>
      </c>
      <c r="I5267" s="2">
        <v>45684.0</v>
      </c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ht="15.75" customHeight="1">
      <c r="A5268" s="1" t="s">
        <v>10429</v>
      </c>
      <c r="B5268" s="1" t="s">
        <v>10430</v>
      </c>
      <c r="C5268" s="1">
        <v>9.9984670939E10</v>
      </c>
      <c r="D5268" s="1" t="s">
        <v>11</v>
      </c>
      <c r="E5268" s="1" t="s">
        <v>27</v>
      </c>
      <c r="F5268" s="1" t="s">
        <v>13</v>
      </c>
      <c r="G5268" s="1" t="s">
        <v>20</v>
      </c>
      <c r="H5268" s="1" t="s">
        <v>15</v>
      </c>
      <c r="I5268" s="2">
        <v>45684.0</v>
      </c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ht="15.75" customHeight="1">
      <c r="A5269" s="1" t="s">
        <v>10431</v>
      </c>
      <c r="B5269" s="1" t="s">
        <v>10432</v>
      </c>
      <c r="C5269" s="1">
        <v>6.2981679753E10</v>
      </c>
      <c r="D5269" s="1" t="s">
        <v>11</v>
      </c>
      <c r="E5269" s="1" t="s">
        <v>123</v>
      </c>
      <c r="F5269" s="1" t="s">
        <v>13</v>
      </c>
      <c r="G5269" s="1" t="s">
        <v>14</v>
      </c>
      <c r="H5269" s="1" t="s">
        <v>15</v>
      </c>
      <c r="I5269" s="2">
        <v>45684.0</v>
      </c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ht="15.75" customHeight="1">
      <c r="A5270" s="1" t="s">
        <v>10433</v>
      </c>
      <c r="B5270" s="1" t="s">
        <v>10434</v>
      </c>
      <c r="C5270" s="1">
        <v>8.8999560585E10</v>
      </c>
      <c r="D5270" s="1" t="s">
        <v>11</v>
      </c>
      <c r="E5270" s="1" t="s">
        <v>37</v>
      </c>
      <c r="F5270" s="1" t="s">
        <v>13</v>
      </c>
      <c r="G5270" s="1" t="s">
        <v>20</v>
      </c>
      <c r="H5270" s="1" t="s">
        <v>15</v>
      </c>
      <c r="I5270" s="2">
        <v>45684.0</v>
      </c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ht="15.75" customHeight="1">
      <c r="A5271" s="1" t="s">
        <v>10435</v>
      </c>
      <c r="B5271" s="1" t="s">
        <v>10436</v>
      </c>
      <c r="C5271" s="1">
        <v>1.7996060878E10</v>
      </c>
      <c r="D5271" s="1" t="s">
        <v>11</v>
      </c>
      <c r="E5271" s="1" t="s">
        <v>99</v>
      </c>
      <c r="F5271" s="1" t="s">
        <v>13</v>
      </c>
      <c r="G5271" s="1" t="s">
        <v>20</v>
      </c>
      <c r="H5271" s="1" t="s">
        <v>15</v>
      </c>
      <c r="I5271" s="2">
        <v>45684.0</v>
      </c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ht="15.75" customHeight="1">
      <c r="A5272" s="1" t="s">
        <v>1870</v>
      </c>
      <c r="B5272" s="1" t="s">
        <v>10437</v>
      </c>
      <c r="C5272" s="1">
        <v>3.4999028321E10</v>
      </c>
      <c r="D5272" s="1" t="s">
        <v>11</v>
      </c>
      <c r="E5272" s="1" t="s">
        <v>96</v>
      </c>
      <c r="F5272" s="1" t="s">
        <v>13</v>
      </c>
      <c r="G5272" s="1" t="s">
        <v>20</v>
      </c>
      <c r="H5272" s="1" t="s">
        <v>15</v>
      </c>
      <c r="I5272" s="2">
        <v>45684.0</v>
      </c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ht="15.75" customHeight="1">
      <c r="A5273" s="1" t="s">
        <v>10438</v>
      </c>
      <c r="B5273" s="1" t="s">
        <v>10439</v>
      </c>
      <c r="C5273" s="1">
        <v>2.7999229815E10</v>
      </c>
      <c r="D5273" s="1" t="s">
        <v>11</v>
      </c>
      <c r="E5273" s="1" t="s">
        <v>27</v>
      </c>
      <c r="F5273" s="1" t="s">
        <v>13</v>
      </c>
      <c r="G5273" s="1" t="s">
        <v>20</v>
      </c>
      <c r="H5273" s="1" t="s">
        <v>15</v>
      </c>
      <c r="I5273" s="2">
        <v>45684.0</v>
      </c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ht="15.75" customHeight="1">
      <c r="A5274" s="1" t="s">
        <v>10440</v>
      </c>
      <c r="B5274" s="1" t="s">
        <v>10441</v>
      </c>
      <c r="C5274" s="1">
        <v>1.1918618922E10</v>
      </c>
      <c r="D5274" s="1" t="s">
        <v>11</v>
      </c>
      <c r="E5274" s="1" t="s">
        <v>261</v>
      </c>
      <c r="F5274" s="1" t="s">
        <v>13</v>
      </c>
      <c r="G5274" s="1" t="s">
        <v>20</v>
      </c>
      <c r="H5274" s="1" t="s">
        <v>15</v>
      </c>
      <c r="I5274" s="2">
        <v>45684.0</v>
      </c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ht="15.75" customHeight="1">
      <c r="A5275" s="1" t="s">
        <v>2836</v>
      </c>
      <c r="B5275" s="1" t="s">
        <v>10442</v>
      </c>
      <c r="C5275" s="1">
        <v>8.8997544299E10</v>
      </c>
      <c r="D5275" s="1" t="s">
        <v>11</v>
      </c>
      <c r="E5275" s="1" t="s">
        <v>123</v>
      </c>
      <c r="F5275" s="1" t="s">
        <v>13</v>
      </c>
      <c r="G5275" s="1" t="s">
        <v>20</v>
      </c>
      <c r="H5275" s="1" t="s">
        <v>15</v>
      </c>
      <c r="I5275" s="2">
        <v>45684.0</v>
      </c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ht="15.75" customHeight="1">
      <c r="A5276" s="1" t="s">
        <v>10443</v>
      </c>
      <c r="B5276" s="1" t="s">
        <v>10444</v>
      </c>
      <c r="C5276" s="1">
        <v>2.1976773458E10</v>
      </c>
      <c r="D5276" s="1" t="s">
        <v>11</v>
      </c>
      <c r="E5276" s="1" t="s">
        <v>49</v>
      </c>
      <c r="F5276" s="1" t="s">
        <v>13</v>
      </c>
      <c r="G5276" s="1" t="s">
        <v>20</v>
      </c>
      <c r="H5276" s="1" t="s">
        <v>15</v>
      </c>
      <c r="I5276" s="2">
        <v>45684.0</v>
      </c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ht="15.75" customHeight="1">
      <c r="A5277" s="1" t="s">
        <v>10445</v>
      </c>
      <c r="B5277" s="1" t="s">
        <v>10446</v>
      </c>
      <c r="C5277" s="1">
        <v>9.8996094906E10</v>
      </c>
      <c r="D5277" s="1" t="s">
        <v>11</v>
      </c>
      <c r="E5277" s="1" t="s">
        <v>27</v>
      </c>
      <c r="F5277" s="1" t="s">
        <v>13</v>
      </c>
      <c r="G5277" s="1" t="s">
        <v>14</v>
      </c>
      <c r="H5277" s="1" t="s">
        <v>15</v>
      </c>
      <c r="I5277" s="2">
        <v>45684.0</v>
      </c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ht="15.75" customHeight="1">
      <c r="A5278" s="1" t="s">
        <v>10447</v>
      </c>
      <c r="B5278" s="1" t="s">
        <v>10448</v>
      </c>
      <c r="C5278" s="1">
        <v>4.1996220744E10</v>
      </c>
      <c r="D5278" s="1" t="s">
        <v>11</v>
      </c>
      <c r="E5278" s="1" t="s">
        <v>40</v>
      </c>
      <c r="F5278" s="1" t="s">
        <v>13</v>
      </c>
      <c r="G5278" s="1" t="s">
        <v>14</v>
      </c>
      <c r="H5278" s="1" t="s">
        <v>24</v>
      </c>
      <c r="I5278" s="2">
        <v>45684.0</v>
      </c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ht="15.75" customHeight="1">
      <c r="A5279" s="1" t="s">
        <v>10449</v>
      </c>
      <c r="B5279" s="1" t="s">
        <v>10450</v>
      </c>
      <c r="C5279" s="1">
        <v>5.585992412841E12</v>
      </c>
      <c r="D5279" s="1" t="s">
        <v>11</v>
      </c>
      <c r="E5279" s="1" t="s">
        <v>27</v>
      </c>
      <c r="F5279" s="1" t="s">
        <v>13</v>
      </c>
      <c r="G5279" s="1" t="s">
        <v>20</v>
      </c>
      <c r="H5279" s="1" t="s">
        <v>15</v>
      </c>
      <c r="I5279" s="2">
        <v>45684.0</v>
      </c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ht="15.75" customHeight="1">
      <c r="A5280" s="1" t="s">
        <v>10451</v>
      </c>
      <c r="B5280" s="1" t="s">
        <v>10452</v>
      </c>
      <c r="C5280" s="1">
        <v>1.2981839215E10</v>
      </c>
      <c r="D5280" s="1" t="s">
        <v>11</v>
      </c>
      <c r="E5280" s="1" t="s">
        <v>40</v>
      </c>
      <c r="F5280" s="1" t="s">
        <v>13</v>
      </c>
      <c r="G5280" s="1" t="s">
        <v>20</v>
      </c>
      <c r="H5280" s="1" t="s">
        <v>15</v>
      </c>
      <c r="I5280" s="2">
        <v>45684.0</v>
      </c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ht="15.75" customHeight="1">
      <c r="A5281" s="1" t="s">
        <v>9300</v>
      </c>
      <c r="B5281" s="1" t="s">
        <v>10453</v>
      </c>
      <c r="C5281" s="1">
        <v>4.3998422969E10</v>
      </c>
      <c r="D5281" s="1" t="s">
        <v>11</v>
      </c>
      <c r="E5281" s="1" t="s">
        <v>27</v>
      </c>
      <c r="F5281" s="1" t="s">
        <v>13</v>
      </c>
      <c r="G5281" s="1" t="s">
        <v>14</v>
      </c>
      <c r="H5281" s="1" t="s">
        <v>15</v>
      </c>
      <c r="I5281" s="2">
        <v>45684.0</v>
      </c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ht="15.75" customHeight="1">
      <c r="A5282" s="1" t="s">
        <v>10454</v>
      </c>
      <c r="B5282" s="1" t="s">
        <v>10455</v>
      </c>
      <c r="C5282" s="1" t="s">
        <v>10456</v>
      </c>
      <c r="D5282" s="1" t="s">
        <v>11</v>
      </c>
      <c r="E5282" s="1" t="s">
        <v>37</v>
      </c>
      <c r="F5282" s="1" t="s">
        <v>13</v>
      </c>
      <c r="G5282" s="1" t="s">
        <v>20</v>
      </c>
      <c r="H5282" s="1" t="s">
        <v>15</v>
      </c>
      <c r="I5282" s="2">
        <v>45684.0</v>
      </c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ht="15.75" customHeight="1">
      <c r="A5283" s="1" t="s">
        <v>10457</v>
      </c>
      <c r="B5283" s="1" t="s">
        <v>10458</v>
      </c>
      <c r="C5283" s="1">
        <v>9.4984204989E10</v>
      </c>
      <c r="D5283" s="1" t="s">
        <v>11</v>
      </c>
      <c r="E5283" s="1" t="s">
        <v>99</v>
      </c>
      <c r="F5283" s="1" t="s">
        <v>13</v>
      </c>
      <c r="G5283" s="1" t="s">
        <v>20</v>
      </c>
      <c r="H5283" s="1" t="s">
        <v>44</v>
      </c>
      <c r="I5283" s="2">
        <v>45684.0</v>
      </c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ht="15.75" customHeight="1">
      <c r="A5284" s="1" t="s">
        <v>10459</v>
      </c>
      <c r="B5284" s="1" t="s">
        <v>10460</v>
      </c>
      <c r="C5284" s="1">
        <v>9.898727781E10</v>
      </c>
      <c r="D5284" s="1" t="s">
        <v>11</v>
      </c>
      <c r="E5284" s="1" t="s">
        <v>27</v>
      </c>
      <c r="F5284" s="1" t="s">
        <v>13</v>
      </c>
      <c r="G5284" s="1" t="s">
        <v>20</v>
      </c>
      <c r="H5284" s="1" t="s">
        <v>15</v>
      </c>
      <c r="I5284" s="2">
        <v>45684.0</v>
      </c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ht="15.75" customHeight="1">
      <c r="A5285" s="1" t="s">
        <v>10461</v>
      </c>
      <c r="B5285" s="1" t="s">
        <v>10462</v>
      </c>
      <c r="C5285" s="1">
        <v>6.1991991953E10</v>
      </c>
      <c r="D5285" s="1" t="s">
        <v>11</v>
      </c>
      <c r="E5285" s="1" t="s">
        <v>37</v>
      </c>
      <c r="F5285" s="1" t="s">
        <v>13</v>
      </c>
      <c r="G5285" s="1" t="s">
        <v>20</v>
      </c>
      <c r="H5285" s="1" t="s">
        <v>143</v>
      </c>
      <c r="I5285" s="2">
        <v>45684.0</v>
      </c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ht="15.75" customHeight="1">
      <c r="A5286" s="1" t="s">
        <v>10463</v>
      </c>
      <c r="B5286" s="1" t="s">
        <v>10464</v>
      </c>
      <c r="C5286" s="1">
        <v>1.999792018E10</v>
      </c>
      <c r="D5286" s="1" t="s">
        <v>11</v>
      </c>
      <c r="E5286" s="1" t="s">
        <v>31</v>
      </c>
      <c r="F5286" s="1" t="s">
        <v>13</v>
      </c>
      <c r="G5286" s="1" t="s">
        <v>14</v>
      </c>
      <c r="H5286" s="1" t="s">
        <v>24</v>
      </c>
      <c r="I5286" s="2">
        <v>45684.0</v>
      </c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ht="15.75" customHeight="1">
      <c r="A5287" s="1" t="s">
        <v>377</v>
      </c>
      <c r="B5287" s="1" t="s">
        <v>10465</v>
      </c>
      <c r="C5287" s="1">
        <v>8.8981510879E10</v>
      </c>
      <c r="D5287" s="1" t="s">
        <v>11</v>
      </c>
      <c r="E5287" s="1" t="s">
        <v>99</v>
      </c>
      <c r="F5287" s="1" t="s">
        <v>13</v>
      </c>
      <c r="G5287" s="1" t="s">
        <v>20</v>
      </c>
      <c r="H5287" s="1" t="s">
        <v>15</v>
      </c>
      <c r="I5287" s="2">
        <v>45684.0</v>
      </c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ht="15.75" customHeight="1">
      <c r="A5288" s="1" t="s">
        <v>10466</v>
      </c>
      <c r="B5288" s="1" t="s">
        <v>10467</v>
      </c>
      <c r="C5288" s="1">
        <v>2.1964144996E10</v>
      </c>
      <c r="D5288" s="1" t="s">
        <v>11</v>
      </c>
      <c r="E5288" s="1" t="s">
        <v>23</v>
      </c>
      <c r="F5288" s="1" t="s">
        <v>13</v>
      </c>
      <c r="G5288" s="1" t="s">
        <v>14</v>
      </c>
      <c r="H5288" s="1" t="s">
        <v>15</v>
      </c>
      <c r="I5288" s="2">
        <v>45684.0</v>
      </c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ht="15.75" customHeight="1">
      <c r="A5289" s="1" t="s">
        <v>10468</v>
      </c>
      <c r="B5289" s="1" t="s">
        <v>10469</v>
      </c>
      <c r="C5289" s="1">
        <v>1.1993028099E10</v>
      </c>
      <c r="D5289" s="1" t="s">
        <v>11</v>
      </c>
      <c r="E5289" s="1" t="s">
        <v>49</v>
      </c>
      <c r="F5289" s="1" t="s">
        <v>13</v>
      </c>
      <c r="G5289" s="1" t="s">
        <v>14</v>
      </c>
      <c r="H5289" s="1" t="s">
        <v>15</v>
      </c>
      <c r="I5289" s="2">
        <v>45684.0</v>
      </c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ht="15.75" customHeight="1">
      <c r="A5290" s="1" t="s">
        <v>10470</v>
      </c>
      <c r="B5290" s="1" t="s">
        <v>10471</v>
      </c>
      <c r="C5290" s="1" t="s">
        <v>10472</v>
      </c>
      <c r="D5290" s="1" t="s">
        <v>11</v>
      </c>
      <c r="E5290" s="1" t="s">
        <v>99</v>
      </c>
      <c r="F5290" s="1" t="s">
        <v>13</v>
      </c>
      <c r="G5290" s="1" t="s">
        <v>20</v>
      </c>
      <c r="H5290" s="1" t="s">
        <v>65</v>
      </c>
      <c r="I5290" s="2">
        <v>45684.0</v>
      </c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ht="15.75" customHeight="1">
      <c r="A5291" s="1" t="s">
        <v>10473</v>
      </c>
      <c r="B5291" s="1" t="s">
        <v>10474</v>
      </c>
      <c r="C5291" s="1" t="s">
        <v>10475</v>
      </c>
      <c r="D5291" s="1" t="s">
        <v>11</v>
      </c>
      <c r="E5291" s="1" t="s">
        <v>99</v>
      </c>
      <c r="F5291" s="1" t="s">
        <v>13</v>
      </c>
      <c r="G5291" s="1" t="s">
        <v>20</v>
      </c>
      <c r="H5291" s="1" t="s">
        <v>15</v>
      </c>
      <c r="I5291" s="2">
        <v>45684.0</v>
      </c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ht="15.75" customHeight="1">
      <c r="A5292" s="1" t="s">
        <v>10476</v>
      </c>
      <c r="B5292" s="1" t="s">
        <v>10477</v>
      </c>
      <c r="C5292" s="1" t="s">
        <v>10478</v>
      </c>
      <c r="D5292" s="1" t="s">
        <v>11</v>
      </c>
      <c r="E5292" s="1" t="s">
        <v>12</v>
      </c>
      <c r="F5292" s="1" t="s">
        <v>13</v>
      </c>
      <c r="G5292" s="1" t="s">
        <v>20</v>
      </c>
      <c r="H5292" s="1" t="s">
        <v>15</v>
      </c>
      <c r="I5292" s="2">
        <v>45684.0</v>
      </c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ht="15.75" customHeight="1">
      <c r="A5293" s="1" t="s">
        <v>10479</v>
      </c>
      <c r="B5293" s="1" t="s">
        <v>10480</v>
      </c>
      <c r="C5293" s="1">
        <v>7.7981349854E10</v>
      </c>
      <c r="D5293" s="1" t="s">
        <v>11</v>
      </c>
      <c r="E5293" s="1" t="s">
        <v>27</v>
      </c>
      <c r="F5293" s="1" t="s">
        <v>13</v>
      </c>
      <c r="G5293" s="1" t="s">
        <v>14</v>
      </c>
      <c r="H5293" s="1" t="s">
        <v>24</v>
      </c>
      <c r="I5293" s="2">
        <v>45684.0</v>
      </c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ht="15.75" customHeight="1">
      <c r="A5294" s="1" t="s">
        <v>10481</v>
      </c>
      <c r="B5294" s="1" t="s">
        <v>10482</v>
      </c>
      <c r="C5294" s="1" t="s">
        <v>10483</v>
      </c>
      <c r="D5294" s="1" t="s">
        <v>11</v>
      </c>
      <c r="E5294" s="1" t="s">
        <v>12</v>
      </c>
      <c r="F5294" s="1" t="s">
        <v>13</v>
      </c>
      <c r="G5294" s="1" t="s">
        <v>14</v>
      </c>
      <c r="H5294" s="1" t="s">
        <v>15</v>
      </c>
      <c r="I5294" s="2">
        <v>45684.0</v>
      </c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ht="15.75" customHeight="1">
      <c r="A5295" s="1" t="s">
        <v>10484</v>
      </c>
      <c r="B5295" s="1" t="s">
        <v>10485</v>
      </c>
      <c r="C5295" s="1">
        <v>8.5996278298E10</v>
      </c>
      <c r="D5295" s="1" t="s">
        <v>11</v>
      </c>
      <c r="E5295" s="1" t="s">
        <v>37</v>
      </c>
      <c r="F5295" s="1" t="s">
        <v>13</v>
      </c>
      <c r="G5295" s="1" t="s">
        <v>20</v>
      </c>
      <c r="H5295" s="1" t="s">
        <v>143</v>
      </c>
      <c r="I5295" s="2">
        <v>45684.0</v>
      </c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ht="15.75" customHeight="1">
      <c r="A5296" s="1" t="s">
        <v>10486</v>
      </c>
      <c r="B5296" s="1" t="s">
        <v>10487</v>
      </c>
      <c r="C5296" s="1">
        <v>9.5991247728E10</v>
      </c>
      <c r="D5296" s="1" t="s">
        <v>11</v>
      </c>
      <c r="E5296" s="1" t="s">
        <v>2258</v>
      </c>
      <c r="F5296" s="1" t="s">
        <v>13</v>
      </c>
      <c r="G5296" s="1" t="s">
        <v>20</v>
      </c>
      <c r="H5296" s="1" t="s">
        <v>65</v>
      </c>
      <c r="I5296" s="2">
        <v>45684.0</v>
      </c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ht="15.75" customHeight="1">
      <c r="A5297" s="1" t="s">
        <v>10488</v>
      </c>
      <c r="B5297" s="1" t="s">
        <v>10489</v>
      </c>
      <c r="C5297" s="1">
        <v>5.5999047107E10</v>
      </c>
      <c r="D5297" s="1" t="s">
        <v>11</v>
      </c>
      <c r="E5297" s="1" t="s">
        <v>123</v>
      </c>
      <c r="F5297" s="1" t="s">
        <v>13</v>
      </c>
      <c r="G5297" s="1" t="s">
        <v>14</v>
      </c>
      <c r="H5297" s="1" t="s">
        <v>15</v>
      </c>
      <c r="I5297" s="2">
        <v>45684.0</v>
      </c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ht="15.75" customHeight="1">
      <c r="A5298" s="1" t="s">
        <v>10490</v>
      </c>
      <c r="B5298" s="1" t="s">
        <v>10491</v>
      </c>
      <c r="C5298" s="1">
        <v>1.1984209935E10</v>
      </c>
      <c r="D5298" s="1" t="s">
        <v>11</v>
      </c>
      <c r="E5298" s="1" t="s">
        <v>318</v>
      </c>
      <c r="F5298" s="1" t="s">
        <v>13</v>
      </c>
      <c r="G5298" s="1" t="s">
        <v>20</v>
      </c>
      <c r="H5298" s="1" t="s">
        <v>44</v>
      </c>
      <c r="I5298" s="2">
        <v>45684.0</v>
      </c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ht="15.75" customHeight="1">
      <c r="A5299" s="1" t="s">
        <v>10492</v>
      </c>
      <c r="B5299" s="1" t="s">
        <v>10493</v>
      </c>
      <c r="C5299" s="1">
        <v>6.5993506125E10</v>
      </c>
      <c r="D5299" s="1" t="s">
        <v>11</v>
      </c>
      <c r="E5299" s="1" t="s">
        <v>49</v>
      </c>
      <c r="F5299" s="1" t="s">
        <v>13</v>
      </c>
      <c r="G5299" s="1" t="s">
        <v>14</v>
      </c>
      <c r="H5299" s="1" t="s">
        <v>15</v>
      </c>
      <c r="I5299" s="2">
        <v>45684.0</v>
      </c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ht="15.75" customHeight="1">
      <c r="A5300" s="1" t="s">
        <v>10494</v>
      </c>
      <c r="B5300" s="1" t="s">
        <v>10495</v>
      </c>
      <c r="C5300" s="1">
        <v>1.1993527451E10</v>
      </c>
      <c r="D5300" s="1" t="s">
        <v>11</v>
      </c>
      <c r="E5300" s="1" t="s">
        <v>23</v>
      </c>
      <c r="F5300" s="1" t="s">
        <v>13</v>
      </c>
      <c r="G5300" s="1" t="s">
        <v>20</v>
      </c>
      <c r="H5300" s="1" t="s">
        <v>15</v>
      </c>
      <c r="I5300" s="2">
        <v>45684.0</v>
      </c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ht="15.75" customHeight="1">
      <c r="A5301" s="1" t="s">
        <v>10496</v>
      </c>
      <c r="B5301" s="1" t="s">
        <v>10497</v>
      </c>
      <c r="C5301" s="1">
        <v>1.1945320557E10</v>
      </c>
      <c r="D5301" s="1" t="s">
        <v>11</v>
      </c>
      <c r="E5301" s="1" t="s">
        <v>49</v>
      </c>
      <c r="F5301" s="1" t="s">
        <v>13</v>
      </c>
      <c r="G5301" s="1" t="s">
        <v>14</v>
      </c>
      <c r="H5301" s="1" t="s">
        <v>15</v>
      </c>
      <c r="I5301" s="2">
        <v>45684.0</v>
      </c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ht="15.75" customHeight="1">
      <c r="A5302" s="1" t="s">
        <v>10498</v>
      </c>
      <c r="B5302" s="1" t="s">
        <v>10499</v>
      </c>
      <c r="C5302" s="1">
        <v>1.1982488247E10</v>
      </c>
      <c r="D5302" s="1" t="s">
        <v>11</v>
      </c>
      <c r="E5302" s="1" t="s">
        <v>123</v>
      </c>
      <c r="F5302" s="1" t="s">
        <v>13</v>
      </c>
      <c r="G5302" s="1" t="s">
        <v>20</v>
      </c>
      <c r="H5302" s="1" t="s">
        <v>15</v>
      </c>
      <c r="I5302" s="2">
        <v>45684.0</v>
      </c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ht="15.75" customHeight="1">
      <c r="A5303" s="1" t="s">
        <v>10500</v>
      </c>
      <c r="B5303" s="1" t="s">
        <v>10501</v>
      </c>
      <c r="C5303" s="1" t="s">
        <v>10502</v>
      </c>
      <c r="D5303" s="1" t="s">
        <v>11</v>
      </c>
      <c r="E5303" s="1" t="s">
        <v>27</v>
      </c>
      <c r="F5303" s="1" t="s">
        <v>13</v>
      </c>
      <c r="G5303" s="1" t="s">
        <v>14</v>
      </c>
      <c r="H5303" s="1" t="s">
        <v>15</v>
      </c>
      <c r="I5303" s="2">
        <v>45684.0</v>
      </c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ht="15.75" customHeight="1">
      <c r="A5304" s="1" t="s">
        <v>10503</v>
      </c>
      <c r="B5304" s="1" t="s">
        <v>10504</v>
      </c>
      <c r="C5304" s="1">
        <v>3.1973417042E10</v>
      </c>
      <c r="D5304" s="1" t="s">
        <v>11</v>
      </c>
      <c r="E5304" s="1" t="s">
        <v>27</v>
      </c>
      <c r="F5304" s="1" t="s">
        <v>13</v>
      </c>
      <c r="G5304" s="1" t="s">
        <v>14</v>
      </c>
      <c r="H5304" s="1" t="s">
        <v>15</v>
      </c>
      <c r="I5304" s="2">
        <v>45684.0</v>
      </c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ht="15.75" customHeight="1">
      <c r="A5305" s="1" t="s">
        <v>10505</v>
      </c>
      <c r="B5305" s="1" t="s">
        <v>10506</v>
      </c>
      <c r="C5305" s="1">
        <v>1.1948262055E10</v>
      </c>
      <c r="D5305" s="1" t="s">
        <v>11</v>
      </c>
      <c r="E5305" s="1" t="s">
        <v>27</v>
      </c>
      <c r="F5305" s="1" t="s">
        <v>13</v>
      </c>
      <c r="G5305" s="1" t="s">
        <v>20</v>
      </c>
      <c r="H5305" s="1" t="s">
        <v>882</v>
      </c>
      <c r="I5305" s="2">
        <v>45684.0</v>
      </c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ht="15.75" customHeight="1">
      <c r="A5306" s="1" t="s">
        <v>10507</v>
      </c>
      <c r="B5306" s="1" t="s">
        <v>10508</v>
      </c>
      <c r="C5306" s="1" t="s">
        <v>10509</v>
      </c>
      <c r="D5306" s="1" t="s">
        <v>11</v>
      </c>
      <c r="E5306" s="1" t="s">
        <v>123</v>
      </c>
      <c r="F5306" s="1" t="s">
        <v>13</v>
      </c>
      <c r="G5306" s="1" t="s">
        <v>14</v>
      </c>
      <c r="H5306" s="1" t="s">
        <v>15</v>
      </c>
      <c r="I5306" s="2">
        <v>45684.0</v>
      </c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ht="15.75" customHeight="1">
      <c r="A5307" s="1" t="s">
        <v>10510</v>
      </c>
      <c r="B5307" s="1" t="s">
        <v>10511</v>
      </c>
      <c r="C5307" s="1">
        <v>1.1930759576E10</v>
      </c>
      <c r="D5307" s="1" t="s">
        <v>11</v>
      </c>
      <c r="E5307" s="1" t="s">
        <v>123</v>
      </c>
      <c r="F5307" s="1" t="s">
        <v>13</v>
      </c>
      <c r="G5307" s="1" t="s">
        <v>14</v>
      </c>
      <c r="H5307" s="1" t="s">
        <v>15</v>
      </c>
      <c r="I5307" s="2">
        <v>45684.0</v>
      </c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ht="15.75" customHeight="1">
      <c r="A5308" s="1" t="s">
        <v>10512</v>
      </c>
      <c r="B5308" s="1" t="s">
        <v>10513</v>
      </c>
      <c r="C5308" s="1">
        <v>1.9997479486E10</v>
      </c>
      <c r="D5308" s="1" t="s">
        <v>11</v>
      </c>
      <c r="E5308" s="1" t="s">
        <v>123</v>
      </c>
      <c r="F5308" s="1" t="s">
        <v>13</v>
      </c>
      <c r="G5308" s="1" t="s">
        <v>14</v>
      </c>
      <c r="H5308" s="1" t="s">
        <v>15</v>
      </c>
      <c r="I5308" s="2">
        <v>45684.0</v>
      </c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ht="15.75" customHeight="1">
      <c r="A5309" s="1" t="s">
        <v>10514</v>
      </c>
      <c r="B5309" s="1" t="s">
        <v>10515</v>
      </c>
      <c r="C5309" s="1">
        <v>1.1966847567E10</v>
      </c>
      <c r="D5309" s="1" t="s">
        <v>11</v>
      </c>
      <c r="E5309" s="1" t="s">
        <v>27</v>
      </c>
      <c r="F5309" s="1" t="s">
        <v>13</v>
      </c>
      <c r="G5309" s="1" t="s">
        <v>20</v>
      </c>
      <c r="H5309" s="1" t="s">
        <v>44</v>
      </c>
      <c r="I5309" s="2">
        <v>45684.0</v>
      </c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ht="15.75" customHeight="1">
      <c r="A5310" s="1" t="s">
        <v>10516</v>
      </c>
      <c r="B5310" s="1" t="s">
        <v>10517</v>
      </c>
      <c r="C5310" s="1">
        <v>8.1989245183E10</v>
      </c>
      <c r="D5310" s="1" t="s">
        <v>11</v>
      </c>
      <c r="E5310" s="1" t="s">
        <v>12</v>
      </c>
      <c r="F5310" s="1" t="s">
        <v>13</v>
      </c>
      <c r="G5310" s="1" t="s">
        <v>20</v>
      </c>
      <c r="H5310" s="1" t="s">
        <v>15</v>
      </c>
      <c r="I5310" s="2">
        <v>45684.0</v>
      </c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ht="15.75" customHeight="1">
      <c r="A5311" s="1" t="s">
        <v>175</v>
      </c>
      <c r="B5311" s="1" t="s">
        <v>10518</v>
      </c>
      <c r="C5311" s="1" t="s">
        <v>10519</v>
      </c>
      <c r="D5311" s="1"/>
      <c r="E5311" s="1"/>
      <c r="F5311" s="1"/>
      <c r="G5311" s="1"/>
      <c r="H5311" s="1"/>
      <c r="I5311" s="2">
        <v>45684.0</v>
      </c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ht="15.75" customHeight="1">
      <c r="A5312" s="1" t="s">
        <v>995</v>
      </c>
      <c r="B5312" s="1" t="s">
        <v>10520</v>
      </c>
      <c r="C5312" s="1">
        <v>8.1994213208E10</v>
      </c>
      <c r="D5312" s="1" t="s">
        <v>11</v>
      </c>
      <c r="E5312" s="1" t="s">
        <v>123</v>
      </c>
      <c r="F5312" s="1" t="s">
        <v>13</v>
      </c>
      <c r="G5312" s="1" t="s">
        <v>14</v>
      </c>
      <c r="H5312" s="1" t="s">
        <v>15</v>
      </c>
      <c r="I5312" s="2">
        <v>45684.0</v>
      </c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ht="15.75" customHeight="1">
      <c r="A5313" s="1" t="s">
        <v>10521</v>
      </c>
      <c r="B5313" s="1" t="s">
        <v>10522</v>
      </c>
      <c r="C5313" s="1">
        <v>8.5987139191E10</v>
      </c>
      <c r="D5313" s="1" t="s">
        <v>11</v>
      </c>
      <c r="E5313" s="1" t="s">
        <v>123</v>
      </c>
      <c r="F5313" s="1" t="s">
        <v>13</v>
      </c>
      <c r="G5313" s="1" t="s">
        <v>14</v>
      </c>
      <c r="H5313" s="1" t="s">
        <v>15</v>
      </c>
      <c r="I5313" s="2">
        <v>45684.0</v>
      </c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ht="15.75" customHeight="1">
      <c r="A5314" s="1" t="s">
        <v>409</v>
      </c>
      <c r="B5314" s="1" t="s">
        <v>10523</v>
      </c>
      <c r="C5314" s="1" t="s">
        <v>10524</v>
      </c>
      <c r="D5314" s="1" t="s">
        <v>11</v>
      </c>
      <c r="E5314" s="1" t="s">
        <v>318</v>
      </c>
      <c r="F5314" s="1" t="s">
        <v>13</v>
      </c>
      <c r="G5314" s="1" t="s">
        <v>20</v>
      </c>
      <c r="H5314" s="1" t="s">
        <v>15</v>
      </c>
      <c r="I5314" s="2">
        <v>45684.0</v>
      </c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ht="15.75" customHeight="1">
      <c r="A5315" s="1" t="s">
        <v>72</v>
      </c>
      <c r="B5315" s="1" t="s">
        <v>10525</v>
      </c>
      <c r="C5315" s="1">
        <v>1.1955511083E10</v>
      </c>
      <c r="D5315" s="1" t="s">
        <v>11</v>
      </c>
      <c r="E5315" s="1" t="s">
        <v>23</v>
      </c>
      <c r="F5315" s="1" t="s">
        <v>13</v>
      </c>
      <c r="G5315" s="1" t="s">
        <v>14</v>
      </c>
      <c r="H5315" s="1" t="s">
        <v>15</v>
      </c>
      <c r="I5315" s="2">
        <v>45684.0</v>
      </c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ht="15.75" customHeight="1">
      <c r="A5316" s="1" t="s">
        <v>10526</v>
      </c>
      <c r="B5316" s="1" t="s">
        <v>10527</v>
      </c>
      <c r="C5316" s="1" t="s">
        <v>10528</v>
      </c>
      <c r="D5316" s="1" t="s">
        <v>11</v>
      </c>
      <c r="E5316" s="1" t="s">
        <v>37</v>
      </c>
      <c r="F5316" s="1" t="s">
        <v>13</v>
      </c>
      <c r="G5316" s="1" t="s">
        <v>14</v>
      </c>
      <c r="H5316" s="1" t="s">
        <v>15</v>
      </c>
      <c r="I5316" s="2">
        <v>45684.0</v>
      </c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ht="15.75" customHeight="1">
      <c r="A5317" s="1" t="s">
        <v>10529</v>
      </c>
      <c r="B5317" s="1" t="s">
        <v>10530</v>
      </c>
      <c r="C5317" s="1">
        <v>1.1984779381E10</v>
      </c>
      <c r="D5317" s="1" t="s">
        <v>11</v>
      </c>
      <c r="E5317" s="1" t="s">
        <v>31</v>
      </c>
      <c r="F5317" s="1" t="s">
        <v>13</v>
      </c>
      <c r="G5317" s="1" t="s">
        <v>20</v>
      </c>
      <c r="H5317" s="1" t="s">
        <v>15</v>
      </c>
      <c r="I5317" s="2">
        <v>45684.0</v>
      </c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ht="15.75" customHeight="1">
      <c r="A5318" s="1" t="s">
        <v>10531</v>
      </c>
      <c r="B5318" s="1" t="s">
        <v>10532</v>
      </c>
      <c r="C5318" s="1">
        <v>-9.81838977E8</v>
      </c>
      <c r="D5318" s="1" t="s">
        <v>11</v>
      </c>
      <c r="E5318" s="1" t="s">
        <v>27</v>
      </c>
      <c r="F5318" s="1" t="s">
        <v>13</v>
      </c>
      <c r="G5318" s="1" t="s">
        <v>20</v>
      </c>
      <c r="H5318" s="1" t="s">
        <v>65</v>
      </c>
      <c r="I5318" s="2">
        <v>45684.0</v>
      </c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ht="15.75" customHeight="1">
      <c r="A5319" s="1" t="s">
        <v>10533</v>
      </c>
      <c r="B5319" s="1" t="s">
        <v>10534</v>
      </c>
      <c r="C5319" s="1" t="s">
        <v>10535</v>
      </c>
      <c r="D5319" s="1" t="s">
        <v>11</v>
      </c>
      <c r="E5319" s="1" t="s">
        <v>49</v>
      </c>
      <c r="F5319" s="1" t="s">
        <v>13</v>
      </c>
      <c r="G5319" s="1" t="s">
        <v>20</v>
      </c>
      <c r="H5319" s="1" t="s">
        <v>24</v>
      </c>
      <c r="I5319" s="2">
        <v>45684.0</v>
      </c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ht="15.75" customHeight="1">
      <c r="A5320" s="1" t="s">
        <v>10536</v>
      </c>
      <c r="B5320" s="1" t="s">
        <v>10537</v>
      </c>
      <c r="C5320" s="1">
        <v>4.6999190139E10</v>
      </c>
      <c r="D5320" s="1" t="s">
        <v>11</v>
      </c>
      <c r="E5320" s="1" t="s">
        <v>27</v>
      </c>
      <c r="F5320" s="1" t="s">
        <v>13</v>
      </c>
      <c r="G5320" s="1" t="s">
        <v>14</v>
      </c>
      <c r="H5320" s="1" t="s">
        <v>15</v>
      </c>
      <c r="I5320" s="2">
        <v>45684.0</v>
      </c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ht="15.75" customHeight="1">
      <c r="A5321" s="1" t="s">
        <v>10538</v>
      </c>
      <c r="B5321" s="1" t="s">
        <v>10539</v>
      </c>
      <c r="C5321" s="1">
        <v>8.4987951044E10</v>
      </c>
      <c r="D5321" s="1" t="s">
        <v>11</v>
      </c>
      <c r="E5321" s="1" t="s">
        <v>123</v>
      </c>
      <c r="F5321" s="1" t="s">
        <v>13</v>
      </c>
      <c r="G5321" s="1" t="s">
        <v>20</v>
      </c>
      <c r="H5321" s="1" t="s">
        <v>15</v>
      </c>
      <c r="I5321" s="2">
        <v>45684.0</v>
      </c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ht="15.75" customHeight="1">
      <c r="A5322" s="1" t="s">
        <v>10540</v>
      </c>
      <c r="B5322" s="1" t="s">
        <v>10541</v>
      </c>
      <c r="C5322" s="1">
        <v>1.8991514655E10</v>
      </c>
      <c r="D5322" s="1" t="s">
        <v>11</v>
      </c>
      <c r="E5322" s="1" t="s">
        <v>37</v>
      </c>
      <c r="F5322" s="1" t="s">
        <v>13</v>
      </c>
      <c r="G5322" s="1" t="s">
        <v>20</v>
      </c>
      <c r="H5322" s="1" t="s">
        <v>76</v>
      </c>
      <c r="I5322" s="2">
        <v>45684.0</v>
      </c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ht="15.75" customHeight="1">
      <c r="A5323" s="1" t="s">
        <v>10542</v>
      </c>
      <c r="B5323" s="1" t="s">
        <v>10543</v>
      </c>
      <c r="C5323" s="1">
        <v>2.1969084644E10</v>
      </c>
      <c r="D5323" s="1" t="s">
        <v>11</v>
      </c>
      <c r="E5323" s="1" t="s">
        <v>37</v>
      </c>
      <c r="F5323" s="1" t="s">
        <v>13</v>
      </c>
      <c r="G5323" s="1" t="s">
        <v>20</v>
      </c>
      <c r="H5323" s="1" t="s">
        <v>15</v>
      </c>
      <c r="I5323" s="2">
        <v>45684.0</v>
      </c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ht="15.75" customHeight="1">
      <c r="A5324" s="1" t="s">
        <v>10544</v>
      </c>
      <c r="B5324" s="1" t="s">
        <v>10545</v>
      </c>
      <c r="C5324" s="1">
        <v>1.6997876832E10</v>
      </c>
      <c r="D5324" s="1" t="s">
        <v>11</v>
      </c>
      <c r="E5324" s="1" t="s">
        <v>27</v>
      </c>
      <c r="F5324" s="1" t="s">
        <v>13</v>
      </c>
      <c r="G5324" s="1" t="s">
        <v>20</v>
      </c>
      <c r="H5324" s="1" t="s">
        <v>15</v>
      </c>
      <c r="I5324" s="2">
        <v>45684.0</v>
      </c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ht="15.75" customHeight="1">
      <c r="A5325" s="1" t="s">
        <v>10546</v>
      </c>
      <c r="B5325" s="1" t="s">
        <v>10547</v>
      </c>
      <c r="C5325" s="1">
        <v>8.199962164E9</v>
      </c>
      <c r="D5325" s="1" t="s">
        <v>11</v>
      </c>
      <c r="E5325" s="1" t="s">
        <v>37</v>
      </c>
      <c r="F5325" s="1" t="s">
        <v>13</v>
      </c>
      <c r="G5325" s="1" t="s">
        <v>20</v>
      </c>
      <c r="H5325" s="1" t="s">
        <v>4765</v>
      </c>
      <c r="I5325" s="2">
        <v>45684.0</v>
      </c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ht="15.75" customHeight="1">
      <c r="A5326" s="1" t="s">
        <v>2874</v>
      </c>
      <c r="B5326" s="1" t="s">
        <v>10548</v>
      </c>
      <c r="C5326" s="1">
        <v>1.1983292983E10</v>
      </c>
      <c r="D5326" s="1" t="s">
        <v>11</v>
      </c>
      <c r="E5326" s="1" t="s">
        <v>318</v>
      </c>
      <c r="F5326" s="1" t="s">
        <v>13</v>
      </c>
      <c r="G5326" s="1" t="s">
        <v>14</v>
      </c>
      <c r="H5326" s="1" t="s">
        <v>160</v>
      </c>
      <c r="I5326" s="2">
        <v>45684.0</v>
      </c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ht="15.75" customHeight="1">
      <c r="A5327" s="1" t="s">
        <v>10549</v>
      </c>
      <c r="B5327" s="1" t="s">
        <v>10550</v>
      </c>
      <c r="C5327" s="1" t="s">
        <v>10551</v>
      </c>
      <c r="D5327" s="1" t="s">
        <v>11</v>
      </c>
      <c r="E5327" s="1" t="s">
        <v>23</v>
      </c>
      <c r="F5327" s="1" t="s">
        <v>13</v>
      </c>
      <c r="G5327" s="1" t="s">
        <v>20</v>
      </c>
      <c r="H5327" s="1" t="s">
        <v>15</v>
      </c>
      <c r="I5327" s="2">
        <v>45684.0</v>
      </c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ht="15.75" customHeight="1">
      <c r="A5328" s="1" t="s">
        <v>6083</v>
      </c>
      <c r="B5328" s="1" t="s">
        <v>10552</v>
      </c>
      <c r="C5328" s="1">
        <v>4.1799491731E10</v>
      </c>
      <c r="D5328" s="1" t="s">
        <v>11</v>
      </c>
      <c r="E5328" s="1" t="s">
        <v>37</v>
      </c>
      <c r="F5328" s="1" t="s">
        <v>13</v>
      </c>
      <c r="G5328" s="1" t="s">
        <v>20</v>
      </c>
      <c r="H5328" s="1" t="s">
        <v>44</v>
      </c>
      <c r="I5328" s="2">
        <v>45684.0</v>
      </c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ht="15.75" customHeight="1">
      <c r="A5329" s="1" t="s">
        <v>10553</v>
      </c>
      <c r="B5329" s="1" t="s">
        <v>10554</v>
      </c>
      <c r="C5329" s="1">
        <v>6.6996442182E10</v>
      </c>
      <c r="D5329" s="1" t="s">
        <v>11</v>
      </c>
      <c r="E5329" s="1" t="s">
        <v>12</v>
      </c>
      <c r="F5329" s="1" t="s">
        <v>13</v>
      </c>
      <c r="G5329" s="1" t="s">
        <v>14</v>
      </c>
      <c r="H5329" s="1" t="s">
        <v>15</v>
      </c>
      <c r="I5329" s="2">
        <v>45684.0</v>
      </c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ht="15.75" customHeight="1">
      <c r="A5330" s="1" t="s">
        <v>297</v>
      </c>
      <c r="B5330" s="1" t="s">
        <v>10555</v>
      </c>
      <c r="C5330" s="1">
        <v>3.3998263685E10</v>
      </c>
      <c r="D5330" s="1" t="s">
        <v>11</v>
      </c>
      <c r="E5330" s="1" t="s">
        <v>27</v>
      </c>
      <c r="F5330" s="1" t="s">
        <v>13</v>
      </c>
      <c r="G5330" s="1" t="s">
        <v>20</v>
      </c>
      <c r="H5330" s="1" t="s">
        <v>15</v>
      </c>
      <c r="I5330" s="2">
        <v>45684.0</v>
      </c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ht="15.75" customHeight="1">
      <c r="A5331" s="1" t="s">
        <v>10556</v>
      </c>
      <c r="B5331" s="1" t="s">
        <v>10557</v>
      </c>
      <c r="C5331" s="1" t="s">
        <v>10558</v>
      </c>
      <c r="D5331" s="1" t="s">
        <v>11</v>
      </c>
      <c r="E5331" s="1" t="s">
        <v>27</v>
      </c>
      <c r="F5331" s="1" t="s">
        <v>13</v>
      </c>
      <c r="G5331" s="1" t="s">
        <v>14</v>
      </c>
      <c r="H5331" s="1" t="s">
        <v>15</v>
      </c>
      <c r="I5331" s="2">
        <v>45684.0</v>
      </c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ht="15.75" customHeight="1">
      <c r="A5332" s="1" t="s">
        <v>10559</v>
      </c>
      <c r="B5332" s="1" t="s">
        <v>10560</v>
      </c>
      <c r="C5332" s="1">
        <v>3.2999611188E10</v>
      </c>
      <c r="D5332" s="1" t="s">
        <v>11</v>
      </c>
      <c r="E5332" s="1" t="s">
        <v>23</v>
      </c>
      <c r="F5332" s="1" t="s">
        <v>13</v>
      </c>
      <c r="G5332" s="1" t="s">
        <v>14</v>
      </c>
      <c r="H5332" s="1" t="s">
        <v>15</v>
      </c>
      <c r="I5332" s="2">
        <v>45684.0</v>
      </c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ht="15.75" customHeight="1">
      <c r="A5333" s="1" t="s">
        <v>10561</v>
      </c>
      <c r="B5333" s="1" t="s">
        <v>10562</v>
      </c>
      <c r="C5333" s="1">
        <v>6.7981497245E10</v>
      </c>
      <c r="D5333" s="1" t="s">
        <v>11</v>
      </c>
      <c r="E5333" s="1" t="s">
        <v>12</v>
      </c>
      <c r="F5333" s="1" t="s">
        <v>13</v>
      </c>
      <c r="G5333" s="1" t="s">
        <v>14</v>
      </c>
      <c r="H5333" s="1" t="s">
        <v>15</v>
      </c>
      <c r="I5333" s="2">
        <v>45684.0</v>
      </c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ht="15.75" customHeight="1">
      <c r="A5334" s="1" t="s">
        <v>10563</v>
      </c>
      <c r="B5334" s="1" t="s">
        <v>10564</v>
      </c>
      <c r="C5334" s="1" t="s">
        <v>10565</v>
      </c>
      <c r="D5334" s="1" t="s">
        <v>11</v>
      </c>
      <c r="E5334" s="1" t="s">
        <v>123</v>
      </c>
      <c r="F5334" s="1" t="s">
        <v>13</v>
      </c>
      <c r="G5334" s="1" t="s">
        <v>14</v>
      </c>
      <c r="H5334" s="1" t="s">
        <v>15</v>
      </c>
      <c r="I5334" s="2">
        <v>45684.0</v>
      </c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ht="15.75" customHeight="1">
      <c r="A5335" s="1" t="s">
        <v>1037</v>
      </c>
      <c r="B5335" s="1" t="s">
        <v>10566</v>
      </c>
      <c r="C5335" s="1">
        <v>1.3997293521E10</v>
      </c>
      <c r="D5335" s="1" t="s">
        <v>11</v>
      </c>
      <c r="E5335" s="1" t="s">
        <v>49</v>
      </c>
      <c r="F5335" s="1" t="s">
        <v>13</v>
      </c>
      <c r="G5335" s="1" t="s">
        <v>20</v>
      </c>
      <c r="H5335" s="1" t="s">
        <v>15</v>
      </c>
      <c r="I5335" s="2">
        <v>45684.0</v>
      </c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ht="15.75" customHeight="1">
      <c r="A5336" s="1" t="s">
        <v>10567</v>
      </c>
      <c r="B5336" s="1" t="s">
        <v>10568</v>
      </c>
      <c r="C5336" s="1" t="s">
        <v>10569</v>
      </c>
      <c r="D5336" s="1" t="s">
        <v>11</v>
      </c>
      <c r="E5336" s="1" t="s">
        <v>49</v>
      </c>
      <c r="F5336" s="1" t="s">
        <v>13</v>
      </c>
      <c r="G5336" s="1" t="s">
        <v>20</v>
      </c>
      <c r="H5336" s="1" t="s">
        <v>44</v>
      </c>
      <c r="I5336" s="2">
        <v>45684.0</v>
      </c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ht="15.75" customHeight="1">
      <c r="A5337" s="1" t="s">
        <v>10570</v>
      </c>
      <c r="B5337" s="1" t="s">
        <v>10571</v>
      </c>
      <c r="C5337" s="1">
        <v>1.9993899644E10</v>
      </c>
      <c r="D5337" s="1" t="s">
        <v>11</v>
      </c>
      <c r="E5337" s="1" t="s">
        <v>23</v>
      </c>
      <c r="F5337" s="1" t="s">
        <v>13</v>
      </c>
      <c r="G5337" s="1" t="s">
        <v>20</v>
      </c>
      <c r="H5337" s="1" t="s">
        <v>15</v>
      </c>
      <c r="I5337" s="2">
        <v>45684.0</v>
      </c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ht="15.75" customHeight="1">
      <c r="A5338" s="1" t="s">
        <v>10572</v>
      </c>
      <c r="B5338" s="1" t="s">
        <v>10573</v>
      </c>
      <c r="C5338" s="1" t="s">
        <v>10574</v>
      </c>
      <c r="D5338" s="1" t="s">
        <v>11</v>
      </c>
      <c r="E5338" s="1" t="s">
        <v>12</v>
      </c>
      <c r="F5338" s="1" t="s">
        <v>13</v>
      </c>
      <c r="G5338" s="1" t="s">
        <v>20</v>
      </c>
      <c r="H5338" s="1" t="s">
        <v>15</v>
      </c>
      <c r="I5338" s="2">
        <v>45684.0</v>
      </c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ht="15.75" customHeight="1">
      <c r="A5339" s="1" t="s">
        <v>10575</v>
      </c>
      <c r="B5339" s="1" t="s">
        <v>10576</v>
      </c>
      <c r="C5339" s="1" t="s">
        <v>10577</v>
      </c>
      <c r="D5339" s="1" t="s">
        <v>11</v>
      </c>
      <c r="E5339" s="1" t="s">
        <v>123</v>
      </c>
      <c r="F5339" s="1" t="s">
        <v>13</v>
      </c>
      <c r="G5339" s="1" t="s">
        <v>20</v>
      </c>
      <c r="H5339" s="1" t="s">
        <v>15</v>
      </c>
      <c r="I5339" s="2">
        <v>45684.0</v>
      </c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ht="15.75" customHeight="1">
      <c r="A5340" s="1" t="s">
        <v>10578</v>
      </c>
      <c r="B5340" s="1" t="s">
        <v>10579</v>
      </c>
      <c r="C5340" s="1">
        <v>9.9984577542E10</v>
      </c>
      <c r="D5340" s="1" t="s">
        <v>11</v>
      </c>
      <c r="E5340" s="1" t="s">
        <v>112</v>
      </c>
      <c r="F5340" s="1" t="s">
        <v>13</v>
      </c>
      <c r="G5340" s="1" t="s">
        <v>14</v>
      </c>
      <c r="H5340" s="1" t="s">
        <v>15</v>
      </c>
      <c r="I5340" s="2">
        <v>45684.0</v>
      </c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ht="15.75" customHeight="1">
      <c r="A5341" s="1" t="s">
        <v>10580</v>
      </c>
      <c r="B5341" s="1" t="s">
        <v>10581</v>
      </c>
      <c r="C5341" s="1">
        <v>8.5998502593E10</v>
      </c>
      <c r="D5341" s="1" t="s">
        <v>11</v>
      </c>
      <c r="E5341" s="1" t="s">
        <v>99</v>
      </c>
      <c r="F5341" s="1" t="s">
        <v>13</v>
      </c>
      <c r="G5341" s="1" t="s">
        <v>20</v>
      </c>
      <c r="H5341" s="1" t="s">
        <v>44</v>
      </c>
      <c r="I5341" s="2">
        <v>45684.0</v>
      </c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ht="15.75" customHeight="1">
      <c r="A5342" s="1" t="s">
        <v>569</v>
      </c>
      <c r="B5342" s="1" t="s">
        <v>10582</v>
      </c>
      <c r="C5342" s="1">
        <v>1.1946671436E10</v>
      </c>
      <c r="D5342" s="1" t="s">
        <v>11</v>
      </c>
      <c r="E5342" s="1" t="s">
        <v>23</v>
      </c>
      <c r="F5342" s="1" t="s">
        <v>13</v>
      </c>
      <c r="G5342" s="1" t="s">
        <v>14</v>
      </c>
      <c r="H5342" s="1" t="s">
        <v>24</v>
      </c>
      <c r="I5342" s="2">
        <v>45684.0</v>
      </c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ht="15.75" customHeight="1">
      <c r="A5343" s="1" t="s">
        <v>10583</v>
      </c>
      <c r="B5343" s="1" t="s">
        <v>10584</v>
      </c>
      <c r="C5343" s="1">
        <v>9.96654446E8</v>
      </c>
      <c r="D5343" s="1" t="s">
        <v>11</v>
      </c>
      <c r="E5343" s="1" t="s">
        <v>27</v>
      </c>
      <c r="F5343" s="1" t="s">
        <v>13</v>
      </c>
      <c r="G5343" s="1" t="s">
        <v>14</v>
      </c>
      <c r="H5343" s="1" t="s">
        <v>24</v>
      </c>
      <c r="I5343" s="2">
        <v>45684.0</v>
      </c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ht="15.75" customHeight="1">
      <c r="A5344" s="1" t="s">
        <v>2798</v>
      </c>
      <c r="B5344" s="1" t="s">
        <v>10585</v>
      </c>
      <c r="C5344" s="1">
        <v>3.8988217302E10</v>
      </c>
      <c r="D5344" s="1" t="s">
        <v>11</v>
      </c>
      <c r="E5344" s="1" t="s">
        <v>10586</v>
      </c>
      <c r="F5344" s="1" t="s">
        <v>10587</v>
      </c>
      <c r="G5344" s="1" t="s">
        <v>20</v>
      </c>
      <c r="H5344" s="1" t="s">
        <v>10588</v>
      </c>
      <c r="I5344" s="2">
        <v>45684.0</v>
      </c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ht="15.75" customHeight="1">
      <c r="A5345" s="1" t="s">
        <v>10589</v>
      </c>
      <c r="B5345" s="1" t="s">
        <v>10590</v>
      </c>
      <c r="C5345" s="1">
        <v>6.2982007412E10</v>
      </c>
      <c r="D5345" s="1" t="s">
        <v>11</v>
      </c>
      <c r="E5345" s="1" t="s">
        <v>49</v>
      </c>
      <c r="F5345" s="1" t="s">
        <v>13</v>
      </c>
      <c r="G5345" s="1" t="s">
        <v>20</v>
      </c>
      <c r="H5345" s="1" t="s">
        <v>15</v>
      </c>
      <c r="I5345" s="2">
        <v>45684.0</v>
      </c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ht="15.75" customHeight="1">
      <c r="A5346" s="1" t="s">
        <v>10591</v>
      </c>
      <c r="B5346" s="1" t="s">
        <v>10592</v>
      </c>
      <c r="C5346" s="1">
        <v>5.1991474809E10</v>
      </c>
      <c r="D5346" s="1" t="s">
        <v>11</v>
      </c>
      <c r="E5346" s="1" t="s">
        <v>12</v>
      </c>
      <c r="F5346" s="1" t="s">
        <v>13</v>
      </c>
      <c r="G5346" s="1" t="s">
        <v>14</v>
      </c>
      <c r="H5346" s="1" t="s">
        <v>15</v>
      </c>
      <c r="I5346" s="2">
        <v>45684.0</v>
      </c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ht="15.75" customHeight="1">
      <c r="A5347" s="1" t="s">
        <v>10593</v>
      </c>
      <c r="B5347" s="1" t="s">
        <v>10594</v>
      </c>
      <c r="C5347" s="1">
        <v>7.399131654E10</v>
      </c>
      <c r="D5347" s="1" t="s">
        <v>11</v>
      </c>
      <c r="E5347" s="1" t="s">
        <v>37</v>
      </c>
      <c r="F5347" s="1" t="s">
        <v>13</v>
      </c>
      <c r="G5347" s="1" t="s">
        <v>20</v>
      </c>
      <c r="H5347" s="1" t="s">
        <v>65</v>
      </c>
      <c r="I5347" s="2">
        <v>45684.0</v>
      </c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ht="15.75" customHeight="1">
      <c r="A5348" s="1" t="s">
        <v>2727</v>
      </c>
      <c r="B5348" s="1" t="s">
        <v>10595</v>
      </c>
      <c r="C5348" s="1">
        <v>7.9996007526E10</v>
      </c>
      <c r="D5348" s="1" t="s">
        <v>11</v>
      </c>
      <c r="E5348" s="1" t="s">
        <v>12</v>
      </c>
      <c r="F5348" s="1" t="s">
        <v>13</v>
      </c>
      <c r="G5348" s="1" t="s">
        <v>14</v>
      </c>
      <c r="H5348" s="1" t="s">
        <v>15</v>
      </c>
      <c r="I5348" s="2">
        <v>45684.0</v>
      </c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ht="15.75" customHeight="1">
      <c r="A5349" s="1" t="s">
        <v>10596</v>
      </c>
      <c r="B5349" s="1" t="s">
        <v>10597</v>
      </c>
      <c r="C5349" s="1">
        <v>5.564992074033E12</v>
      </c>
      <c r="D5349" s="1" t="s">
        <v>11</v>
      </c>
      <c r="E5349" s="1" t="s">
        <v>37</v>
      </c>
      <c r="F5349" s="1" t="s">
        <v>13</v>
      </c>
      <c r="G5349" s="1" t="s">
        <v>20</v>
      </c>
      <c r="H5349" s="1" t="s">
        <v>116</v>
      </c>
      <c r="I5349" s="2">
        <v>45684.0</v>
      </c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ht="15.75" customHeight="1">
      <c r="A5350" s="1" t="s">
        <v>10598</v>
      </c>
      <c r="B5350" s="1" t="s">
        <v>10599</v>
      </c>
      <c r="C5350" s="1">
        <v>5.511912149351E12</v>
      </c>
      <c r="D5350" s="1" t="s">
        <v>14</v>
      </c>
      <c r="E5350" s="1" t="s">
        <v>310</v>
      </c>
      <c r="F5350" s="1" t="s">
        <v>3031</v>
      </c>
      <c r="G5350" s="1" t="s">
        <v>9380</v>
      </c>
      <c r="H5350" s="1" t="s">
        <v>9381</v>
      </c>
      <c r="I5350" s="2">
        <v>45684.0</v>
      </c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ht="15.75" customHeight="1">
      <c r="A5351" s="1" t="s">
        <v>10600</v>
      </c>
      <c r="B5351" s="1" t="s">
        <v>10601</v>
      </c>
      <c r="C5351" s="1">
        <v>2.1981736536E10</v>
      </c>
      <c r="D5351" s="1" t="s">
        <v>11</v>
      </c>
      <c r="E5351" s="1" t="s">
        <v>12</v>
      </c>
      <c r="F5351" s="1" t="s">
        <v>13</v>
      </c>
      <c r="G5351" s="1" t="s">
        <v>14</v>
      </c>
      <c r="H5351" s="1" t="s">
        <v>15</v>
      </c>
      <c r="I5351" s="2">
        <v>45684.0</v>
      </c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ht="15.75" customHeight="1">
      <c r="A5352" s="1" t="s">
        <v>7567</v>
      </c>
      <c r="B5352" s="1" t="s">
        <v>10602</v>
      </c>
      <c r="C5352" s="1">
        <v>8.8996406587E10</v>
      </c>
      <c r="D5352" s="1" t="s">
        <v>11</v>
      </c>
      <c r="E5352" s="1" t="s">
        <v>2258</v>
      </c>
      <c r="F5352" s="1" t="s">
        <v>13</v>
      </c>
      <c r="G5352" s="1" t="s">
        <v>20</v>
      </c>
      <c r="H5352" s="1" t="s">
        <v>15</v>
      </c>
      <c r="I5352" s="2">
        <v>45684.0</v>
      </c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ht="15.75" customHeight="1">
      <c r="A5353" s="1" t="s">
        <v>10603</v>
      </c>
      <c r="B5353" s="1" t="s">
        <v>10604</v>
      </c>
      <c r="C5353" s="1">
        <v>4.8991929724E10</v>
      </c>
      <c r="D5353" s="1" t="s">
        <v>11</v>
      </c>
      <c r="E5353" s="1" t="s">
        <v>31</v>
      </c>
      <c r="F5353" s="1" t="s">
        <v>13</v>
      </c>
      <c r="G5353" s="1" t="s">
        <v>20</v>
      </c>
      <c r="H5353" s="1" t="s">
        <v>15</v>
      </c>
      <c r="I5353" s="2">
        <v>45684.0</v>
      </c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ht="15.75" customHeight="1">
      <c r="A5354" s="1" t="s">
        <v>10605</v>
      </c>
      <c r="B5354" s="1" t="s">
        <v>10606</v>
      </c>
      <c r="C5354" s="1">
        <v>1.4998794163E10</v>
      </c>
      <c r="D5354" s="1" t="s">
        <v>11</v>
      </c>
      <c r="E5354" s="1" t="s">
        <v>27</v>
      </c>
      <c r="F5354" s="1" t="s">
        <v>13</v>
      </c>
      <c r="G5354" s="1" t="s">
        <v>14</v>
      </c>
      <c r="H5354" s="1" t="s">
        <v>24</v>
      </c>
      <c r="I5354" s="2">
        <v>45684.0</v>
      </c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ht="15.75" customHeight="1">
      <c r="A5355" s="1" t="s">
        <v>10607</v>
      </c>
      <c r="B5355" s="1" t="s">
        <v>10608</v>
      </c>
      <c r="C5355" s="1">
        <v>6.2991585972E10</v>
      </c>
      <c r="D5355" s="1" t="s">
        <v>11</v>
      </c>
      <c r="E5355" s="1" t="s">
        <v>12</v>
      </c>
      <c r="F5355" s="1" t="s">
        <v>13</v>
      </c>
      <c r="G5355" s="1" t="s">
        <v>20</v>
      </c>
      <c r="H5355" s="1" t="s">
        <v>15</v>
      </c>
      <c r="I5355" s="2">
        <v>45684.0</v>
      </c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ht="15.75" customHeight="1">
      <c r="A5356" s="1" t="s">
        <v>10609</v>
      </c>
      <c r="B5356" s="1" t="s">
        <v>10610</v>
      </c>
      <c r="C5356" s="1">
        <v>4.5998480829E10</v>
      </c>
      <c r="D5356" s="1" t="s">
        <v>11</v>
      </c>
      <c r="E5356" s="1" t="s">
        <v>12</v>
      </c>
      <c r="F5356" s="1" t="s">
        <v>13</v>
      </c>
      <c r="G5356" s="1" t="s">
        <v>20</v>
      </c>
      <c r="H5356" s="1" t="s">
        <v>15</v>
      </c>
      <c r="I5356" s="2">
        <v>45684.0</v>
      </c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ht="15.75" customHeight="1">
      <c r="A5357" s="1" t="s">
        <v>10611</v>
      </c>
      <c r="B5357" s="1" t="s">
        <v>10612</v>
      </c>
      <c r="C5357" s="1">
        <v>8.1999256651E10</v>
      </c>
      <c r="D5357" s="1" t="s">
        <v>11</v>
      </c>
      <c r="E5357" s="1" t="s">
        <v>27</v>
      </c>
      <c r="F5357" s="1" t="s">
        <v>13</v>
      </c>
      <c r="G5357" s="1" t="s">
        <v>20</v>
      </c>
      <c r="H5357" s="1" t="s">
        <v>24</v>
      </c>
      <c r="I5357" s="2">
        <v>45684.0</v>
      </c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ht="15.75" customHeight="1">
      <c r="A5358" s="1" t="s">
        <v>194</v>
      </c>
      <c r="B5358" s="1" t="s">
        <v>10613</v>
      </c>
      <c r="C5358" s="1">
        <v>4.3998096268E10</v>
      </c>
      <c r="D5358" s="1" t="s">
        <v>11</v>
      </c>
      <c r="E5358" s="1" t="s">
        <v>27</v>
      </c>
      <c r="F5358" s="1" t="s">
        <v>13</v>
      </c>
      <c r="G5358" s="1" t="s">
        <v>14</v>
      </c>
      <c r="H5358" s="1" t="s">
        <v>65</v>
      </c>
      <c r="I5358" s="2">
        <v>45684.0</v>
      </c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ht="15.75" customHeight="1">
      <c r="A5359" s="1" t="s">
        <v>10614</v>
      </c>
      <c r="B5359" s="1" t="s">
        <v>10615</v>
      </c>
      <c r="C5359" s="1">
        <v>1.9984549595E10</v>
      </c>
      <c r="D5359" s="1" t="s">
        <v>11</v>
      </c>
      <c r="E5359" s="1" t="s">
        <v>123</v>
      </c>
      <c r="F5359" s="1" t="s">
        <v>13</v>
      </c>
      <c r="G5359" s="1" t="s">
        <v>20</v>
      </c>
      <c r="H5359" s="1" t="s">
        <v>15</v>
      </c>
      <c r="I5359" s="2">
        <v>45684.0</v>
      </c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ht="15.75" customHeight="1">
      <c r="A5360" s="1" t="s">
        <v>10616</v>
      </c>
      <c r="B5360" s="1" t="s">
        <v>10617</v>
      </c>
      <c r="C5360" s="1">
        <v>1.194300666E10</v>
      </c>
      <c r="D5360" s="1" t="s">
        <v>11</v>
      </c>
      <c r="E5360" s="1" t="s">
        <v>23</v>
      </c>
      <c r="F5360" s="1" t="s">
        <v>13</v>
      </c>
      <c r="G5360" s="1" t="s">
        <v>20</v>
      </c>
      <c r="H5360" s="1" t="s">
        <v>15</v>
      </c>
      <c r="I5360" s="2">
        <v>45684.0</v>
      </c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ht="15.75" customHeight="1">
      <c r="A5361" s="1" t="s">
        <v>10618</v>
      </c>
      <c r="B5361" s="1" t="s">
        <v>10619</v>
      </c>
      <c r="C5361" s="1">
        <v>4.399186431E10</v>
      </c>
      <c r="D5361" s="1" t="s">
        <v>11</v>
      </c>
      <c r="E5361" s="1" t="s">
        <v>23</v>
      </c>
      <c r="F5361" s="1" t="s">
        <v>13</v>
      </c>
      <c r="G5361" s="1" t="s">
        <v>20</v>
      </c>
      <c r="H5361" s="1" t="s">
        <v>24</v>
      </c>
      <c r="I5361" s="2">
        <v>45684.0</v>
      </c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ht="15.75" customHeight="1">
      <c r="A5362" s="1" t="s">
        <v>297</v>
      </c>
      <c r="B5362" s="1" t="s">
        <v>10620</v>
      </c>
      <c r="C5362" s="1">
        <v>5.52198880969E12</v>
      </c>
      <c r="D5362" s="1" t="s">
        <v>11</v>
      </c>
      <c r="E5362" s="1" t="s">
        <v>49</v>
      </c>
      <c r="F5362" s="1" t="s">
        <v>13</v>
      </c>
      <c r="G5362" s="1" t="s">
        <v>20</v>
      </c>
      <c r="H5362" s="1" t="s">
        <v>44</v>
      </c>
      <c r="I5362" s="2">
        <v>45684.0</v>
      </c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ht="15.75" customHeight="1">
      <c r="A5363" s="1" t="s">
        <v>10621</v>
      </c>
      <c r="B5363" s="1" t="s">
        <v>10622</v>
      </c>
      <c r="C5363" s="1">
        <v>6.7992049858E10</v>
      </c>
      <c r="D5363" s="1" t="s">
        <v>11</v>
      </c>
      <c r="E5363" s="1" t="s">
        <v>37</v>
      </c>
      <c r="F5363" s="1" t="s">
        <v>13</v>
      </c>
      <c r="G5363" s="1" t="s">
        <v>20</v>
      </c>
      <c r="H5363" s="1" t="s">
        <v>24</v>
      </c>
      <c r="I5363" s="2">
        <v>45684.0</v>
      </c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ht="15.75" customHeight="1">
      <c r="A5364" s="1" t="s">
        <v>10623</v>
      </c>
      <c r="B5364" s="1" t="s">
        <v>10624</v>
      </c>
      <c r="C5364" s="1">
        <v>3.598082263E9</v>
      </c>
      <c r="D5364" s="1" t="s">
        <v>11</v>
      </c>
      <c r="E5364" s="1" t="s">
        <v>23</v>
      </c>
      <c r="F5364" s="1" t="s">
        <v>13</v>
      </c>
      <c r="G5364" s="1" t="s">
        <v>14</v>
      </c>
      <c r="H5364" s="1" t="s">
        <v>15</v>
      </c>
      <c r="I5364" s="2">
        <v>45684.0</v>
      </c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ht="15.75" customHeight="1">
      <c r="A5365" s="1" t="s">
        <v>10625</v>
      </c>
      <c r="B5365" s="1" t="s">
        <v>10626</v>
      </c>
      <c r="C5365" s="1">
        <v>6.1981889487E10</v>
      </c>
      <c r="D5365" s="1" t="s">
        <v>11</v>
      </c>
      <c r="E5365" s="1" t="s">
        <v>27</v>
      </c>
      <c r="F5365" s="1" t="s">
        <v>13</v>
      </c>
      <c r="G5365" s="1" t="s">
        <v>20</v>
      </c>
      <c r="H5365" s="1" t="s">
        <v>15</v>
      </c>
      <c r="I5365" s="2">
        <v>45684.0</v>
      </c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ht="15.75" customHeight="1">
      <c r="A5366" s="1" t="s">
        <v>10627</v>
      </c>
      <c r="B5366" s="1" t="s">
        <v>10628</v>
      </c>
      <c r="C5366" s="1">
        <v>3799.0</v>
      </c>
      <c r="D5366" s="1" t="s">
        <v>11</v>
      </c>
      <c r="E5366" s="1" t="s">
        <v>123</v>
      </c>
      <c r="F5366" s="1" t="s">
        <v>13</v>
      </c>
      <c r="G5366" s="1" t="s">
        <v>14</v>
      </c>
      <c r="H5366" s="1" t="s">
        <v>15</v>
      </c>
      <c r="I5366" s="2">
        <v>45684.0</v>
      </c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ht="15.75" customHeight="1">
      <c r="A5367" s="1" t="s">
        <v>10629</v>
      </c>
      <c r="B5367" s="1" t="s">
        <v>10630</v>
      </c>
      <c r="C5367" s="1">
        <v>9.1982926699E10</v>
      </c>
      <c r="D5367" s="1" t="s">
        <v>11</v>
      </c>
      <c r="E5367" s="1" t="s">
        <v>27</v>
      </c>
      <c r="F5367" s="1" t="s">
        <v>13</v>
      </c>
      <c r="G5367" s="1" t="s">
        <v>20</v>
      </c>
      <c r="H5367" s="1" t="s">
        <v>65</v>
      </c>
      <c r="I5367" s="2">
        <v>45684.0</v>
      </c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ht="15.75" customHeight="1">
      <c r="A5368" s="1" t="s">
        <v>175</v>
      </c>
      <c r="B5368" s="1" t="s">
        <v>10631</v>
      </c>
      <c r="C5368" s="1">
        <v>2.1992296463E10</v>
      </c>
      <c r="D5368" s="1" t="s">
        <v>11</v>
      </c>
      <c r="E5368" s="1" t="s">
        <v>27</v>
      </c>
      <c r="F5368" s="1" t="s">
        <v>13</v>
      </c>
      <c r="G5368" s="1" t="s">
        <v>20</v>
      </c>
      <c r="H5368" s="1" t="s">
        <v>65</v>
      </c>
      <c r="I5368" s="2">
        <v>45684.0</v>
      </c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ht="15.75" customHeight="1">
      <c r="A5369" s="1" t="s">
        <v>10632</v>
      </c>
      <c r="B5369" s="1" t="s">
        <v>10633</v>
      </c>
      <c r="C5369" s="1">
        <v>2.197981607E10</v>
      </c>
      <c r="D5369" s="1" t="s">
        <v>11</v>
      </c>
      <c r="E5369" s="1" t="s">
        <v>27</v>
      </c>
      <c r="F5369" s="1" t="s">
        <v>13</v>
      </c>
      <c r="G5369" s="1" t="s">
        <v>20</v>
      </c>
      <c r="H5369" s="1" t="s">
        <v>385</v>
      </c>
      <c r="I5369" s="2">
        <v>45684.0</v>
      </c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ht="15.75" customHeight="1">
      <c r="A5370" s="1" t="s">
        <v>10634</v>
      </c>
      <c r="B5370" s="1" t="s">
        <v>10635</v>
      </c>
      <c r="C5370" s="1" t="s">
        <v>10636</v>
      </c>
      <c r="D5370" s="1" t="s">
        <v>11</v>
      </c>
      <c r="E5370" s="1" t="s">
        <v>40</v>
      </c>
      <c r="F5370" s="1" t="s">
        <v>13</v>
      </c>
      <c r="G5370" s="1" t="s">
        <v>20</v>
      </c>
      <c r="H5370" s="1" t="s">
        <v>15</v>
      </c>
      <c r="I5370" s="2">
        <v>45684.0</v>
      </c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ht="15.75" customHeight="1">
      <c r="A5371" s="1" t="s">
        <v>10637</v>
      </c>
      <c r="B5371" s="1" t="s">
        <v>10638</v>
      </c>
      <c r="C5371" s="1">
        <v>1.1962774638E10</v>
      </c>
      <c r="D5371" s="1" t="s">
        <v>11</v>
      </c>
      <c r="E5371" s="1" t="s">
        <v>23</v>
      </c>
      <c r="F5371" s="1" t="s">
        <v>13</v>
      </c>
      <c r="G5371" s="1" t="s">
        <v>20</v>
      </c>
      <c r="H5371" s="1" t="s">
        <v>15</v>
      </c>
      <c r="I5371" s="2">
        <v>45684.0</v>
      </c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ht="15.75" customHeight="1">
      <c r="A5372" s="1" t="s">
        <v>971</v>
      </c>
      <c r="B5372" s="1" t="s">
        <v>10639</v>
      </c>
      <c r="C5372" s="1">
        <v>2.2998514802E10</v>
      </c>
      <c r="D5372" s="1" t="s">
        <v>11</v>
      </c>
      <c r="E5372" s="1" t="s">
        <v>40</v>
      </c>
      <c r="F5372" s="1" t="s">
        <v>13</v>
      </c>
      <c r="G5372" s="1" t="s">
        <v>20</v>
      </c>
      <c r="H5372" s="1" t="s">
        <v>44</v>
      </c>
      <c r="I5372" s="2">
        <v>45684.0</v>
      </c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ht="15.75" customHeight="1">
      <c r="A5373" s="1" t="s">
        <v>10640</v>
      </c>
      <c r="B5373" s="1" t="s">
        <v>10641</v>
      </c>
      <c r="C5373" s="1">
        <v>6.7984829194E10</v>
      </c>
      <c r="D5373" s="1" t="s">
        <v>11</v>
      </c>
      <c r="E5373" s="1" t="s">
        <v>318</v>
      </c>
      <c r="F5373" s="1" t="s">
        <v>13</v>
      </c>
      <c r="G5373" s="1" t="s">
        <v>14</v>
      </c>
      <c r="H5373" s="1" t="s">
        <v>65</v>
      </c>
      <c r="I5373" s="2">
        <v>45684.0</v>
      </c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ht="15.75" customHeight="1">
      <c r="A5374" s="1" t="s">
        <v>10642</v>
      </c>
      <c r="B5374" s="1" t="s">
        <v>10643</v>
      </c>
      <c r="C5374" s="1">
        <v>4.1998609509E10</v>
      </c>
      <c r="D5374" s="1" t="s">
        <v>11</v>
      </c>
      <c r="E5374" s="1" t="s">
        <v>12</v>
      </c>
      <c r="F5374" s="1" t="s">
        <v>13</v>
      </c>
      <c r="G5374" s="1" t="s">
        <v>20</v>
      </c>
      <c r="H5374" s="1" t="s">
        <v>15</v>
      </c>
      <c r="I5374" s="2">
        <v>45684.0</v>
      </c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ht="15.75" customHeight="1">
      <c r="A5375" s="1" t="s">
        <v>10644</v>
      </c>
      <c r="B5375" s="1" t="s">
        <v>10645</v>
      </c>
      <c r="C5375" s="1">
        <v>1.2996536014E10</v>
      </c>
      <c r="D5375" s="1" t="s">
        <v>11</v>
      </c>
      <c r="E5375" s="1" t="s">
        <v>37</v>
      </c>
      <c r="F5375" s="1" t="s">
        <v>13</v>
      </c>
      <c r="G5375" s="1" t="s">
        <v>20</v>
      </c>
      <c r="H5375" s="1" t="s">
        <v>44</v>
      </c>
      <c r="I5375" s="2">
        <v>45684.0</v>
      </c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ht="15.75" customHeight="1">
      <c r="A5376" s="1" t="s">
        <v>10646</v>
      </c>
      <c r="B5376" s="1" t="s">
        <v>10647</v>
      </c>
      <c r="C5376" s="1">
        <v>3.7998031719E10</v>
      </c>
      <c r="D5376" s="1" t="s">
        <v>11</v>
      </c>
      <c r="E5376" s="1" t="s">
        <v>37</v>
      </c>
      <c r="F5376" s="1" t="s">
        <v>13</v>
      </c>
      <c r="G5376" s="1" t="s">
        <v>20</v>
      </c>
      <c r="H5376" s="1" t="s">
        <v>65</v>
      </c>
      <c r="I5376" s="2">
        <v>45684.0</v>
      </c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ht="15.75" customHeight="1">
      <c r="A5377" s="1" t="s">
        <v>1079</v>
      </c>
      <c r="B5377" s="1" t="s">
        <v>10648</v>
      </c>
      <c r="C5377" s="1">
        <v>1.1995463492E10</v>
      </c>
      <c r="D5377" s="1" t="s">
        <v>11</v>
      </c>
      <c r="E5377" s="1" t="s">
        <v>40</v>
      </c>
      <c r="F5377" s="1" t="s">
        <v>13</v>
      </c>
      <c r="G5377" s="1" t="s">
        <v>20</v>
      </c>
      <c r="H5377" s="1" t="s">
        <v>15</v>
      </c>
      <c r="I5377" s="2">
        <v>45684.0</v>
      </c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ht="15.75" customHeight="1">
      <c r="A5378" s="1" t="s">
        <v>1335</v>
      </c>
      <c r="B5378" s="1" t="s">
        <v>10649</v>
      </c>
      <c r="C5378" s="1">
        <v>5.1984818404E10</v>
      </c>
      <c r="D5378" s="1" t="s">
        <v>11</v>
      </c>
      <c r="E5378" s="1" t="s">
        <v>27</v>
      </c>
      <c r="F5378" s="1" t="s">
        <v>13</v>
      </c>
      <c r="G5378" s="1" t="s">
        <v>20</v>
      </c>
      <c r="H5378" s="1" t="s">
        <v>15</v>
      </c>
      <c r="I5378" s="2">
        <v>45684.0</v>
      </c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ht="15.75" customHeight="1">
      <c r="A5379" s="1" t="s">
        <v>10650</v>
      </c>
      <c r="B5379" s="1" t="s">
        <v>10651</v>
      </c>
      <c r="C5379" s="1">
        <v>4.5999443187E10</v>
      </c>
      <c r="D5379" s="1" t="s">
        <v>11</v>
      </c>
      <c r="E5379" s="1" t="s">
        <v>23</v>
      </c>
      <c r="F5379" s="1" t="s">
        <v>13</v>
      </c>
      <c r="G5379" s="1" t="s">
        <v>20</v>
      </c>
      <c r="H5379" s="1" t="s">
        <v>15</v>
      </c>
      <c r="I5379" s="2">
        <v>45684.0</v>
      </c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ht="15.75" customHeight="1">
      <c r="A5380" s="1" t="s">
        <v>333</v>
      </c>
      <c r="B5380" s="1" t="s">
        <v>10652</v>
      </c>
      <c r="C5380" s="1">
        <v>6.3992267135E10</v>
      </c>
      <c r="D5380" s="1" t="s">
        <v>11</v>
      </c>
      <c r="E5380" s="1" t="s">
        <v>23</v>
      </c>
      <c r="F5380" s="1" t="s">
        <v>13</v>
      </c>
      <c r="G5380" s="1" t="s">
        <v>20</v>
      </c>
      <c r="H5380" s="1" t="s">
        <v>15</v>
      </c>
      <c r="I5380" s="2">
        <v>45684.0</v>
      </c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ht="15.75" customHeight="1">
      <c r="A5381" s="1" t="s">
        <v>2550</v>
      </c>
      <c r="B5381" s="1" t="s">
        <v>10653</v>
      </c>
      <c r="C5381" s="1">
        <v>7.4991413749E10</v>
      </c>
      <c r="D5381" s="1" t="s">
        <v>11</v>
      </c>
      <c r="E5381" s="1" t="s">
        <v>40</v>
      </c>
      <c r="F5381" s="1" t="s">
        <v>13</v>
      </c>
      <c r="G5381" s="1" t="s">
        <v>20</v>
      </c>
      <c r="H5381" s="1" t="s">
        <v>24</v>
      </c>
      <c r="I5381" s="2">
        <v>45684.0</v>
      </c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ht="15.75" customHeight="1">
      <c r="A5382" s="1" t="s">
        <v>10654</v>
      </c>
      <c r="B5382" s="1" t="s">
        <v>10655</v>
      </c>
      <c r="C5382" s="1">
        <v>8.8992147468E10</v>
      </c>
      <c r="D5382" s="1" t="s">
        <v>11</v>
      </c>
      <c r="E5382" s="1" t="s">
        <v>96</v>
      </c>
      <c r="F5382" s="1" t="s">
        <v>13</v>
      </c>
      <c r="G5382" s="1" t="s">
        <v>20</v>
      </c>
      <c r="H5382" s="1" t="s">
        <v>24</v>
      </c>
      <c r="I5382" s="2">
        <v>45684.0</v>
      </c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ht="15.75" customHeight="1">
      <c r="A5383" s="1" t="s">
        <v>10656</v>
      </c>
      <c r="B5383" s="1" t="s">
        <v>10657</v>
      </c>
      <c r="C5383" s="1">
        <v>6.2984356751E10</v>
      </c>
      <c r="D5383" s="1" t="s">
        <v>11</v>
      </c>
      <c r="E5383" s="1" t="s">
        <v>27</v>
      </c>
      <c r="F5383" s="1" t="s">
        <v>13</v>
      </c>
      <c r="G5383" s="1" t="s">
        <v>20</v>
      </c>
      <c r="H5383" s="1" t="s">
        <v>15</v>
      </c>
      <c r="I5383" s="2">
        <v>45684.0</v>
      </c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ht="15.75" customHeight="1">
      <c r="A5384" s="1" t="s">
        <v>10658</v>
      </c>
      <c r="B5384" s="1" t="s">
        <v>10659</v>
      </c>
      <c r="C5384" s="1">
        <v>1.4998502746E10</v>
      </c>
      <c r="D5384" s="1" t="s">
        <v>11</v>
      </c>
      <c r="E5384" s="1" t="s">
        <v>23</v>
      </c>
      <c r="F5384" s="1" t="s">
        <v>13</v>
      </c>
      <c r="G5384" s="1" t="s">
        <v>20</v>
      </c>
      <c r="H5384" s="1" t="s">
        <v>15</v>
      </c>
      <c r="I5384" s="2">
        <v>45684.0</v>
      </c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ht="15.75" customHeight="1">
      <c r="A5385" s="1" t="s">
        <v>10660</v>
      </c>
      <c r="B5385" s="1" t="s">
        <v>10661</v>
      </c>
      <c r="C5385" s="1">
        <v>7.9996925279E10</v>
      </c>
      <c r="D5385" s="1" t="s">
        <v>11</v>
      </c>
      <c r="E5385" s="1" t="s">
        <v>23</v>
      </c>
      <c r="F5385" s="1" t="s">
        <v>13</v>
      </c>
      <c r="G5385" s="1" t="s">
        <v>20</v>
      </c>
      <c r="H5385" s="1" t="s">
        <v>15</v>
      </c>
      <c r="I5385" s="2">
        <v>45684.0</v>
      </c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ht="15.75" customHeight="1">
      <c r="A5386" s="1" t="s">
        <v>10662</v>
      </c>
      <c r="B5386" s="1" t="s">
        <v>10663</v>
      </c>
      <c r="C5386" s="1">
        <v>1.1992735073E10</v>
      </c>
      <c r="D5386" s="1" t="s">
        <v>11</v>
      </c>
      <c r="E5386" s="1" t="s">
        <v>99</v>
      </c>
      <c r="F5386" s="1" t="s">
        <v>13</v>
      </c>
      <c r="G5386" s="1" t="s">
        <v>20</v>
      </c>
      <c r="H5386" s="1" t="s">
        <v>15</v>
      </c>
      <c r="I5386" s="2">
        <v>45684.0</v>
      </c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ht="15.75" customHeight="1">
      <c r="A5387" s="1" t="s">
        <v>10664</v>
      </c>
      <c r="B5387" s="1" t="s">
        <v>10665</v>
      </c>
      <c r="C5387" s="1">
        <v>1.1957896562E10</v>
      </c>
      <c r="D5387" s="1" t="s">
        <v>11</v>
      </c>
      <c r="E5387" s="1" t="s">
        <v>31</v>
      </c>
      <c r="F5387" s="1" t="s">
        <v>13</v>
      </c>
      <c r="G5387" s="1" t="s">
        <v>14</v>
      </c>
      <c r="H5387" s="1" t="s">
        <v>357</v>
      </c>
      <c r="I5387" s="2">
        <v>45684.0</v>
      </c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ht="15.75" customHeight="1">
      <c r="A5388" s="1" t="s">
        <v>10666</v>
      </c>
      <c r="B5388" s="1" t="s">
        <v>10667</v>
      </c>
      <c r="C5388" s="1">
        <v>3.3988592013E10</v>
      </c>
      <c r="D5388" s="1" t="s">
        <v>11</v>
      </c>
      <c r="E5388" s="1" t="s">
        <v>27</v>
      </c>
      <c r="F5388" s="1" t="s">
        <v>13</v>
      </c>
      <c r="G5388" s="1" t="s">
        <v>20</v>
      </c>
      <c r="H5388" s="1" t="s">
        <v>44</v>
      </c>
      <c r="I5388" s="2">
        <v>45684.0</v>
      </c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ht="15.75" customHeight="1">
      <c r="A5389" s="1" t="s">
        <v>10668</v>
      </c>
      <c r="B5389" s="1" t="s">
        <v>10669</v>
      </c>
      <c r="C5389" s="1">
        <v>1.1932247201E10</v>
      </c>
      <c r="D5389" s="1" t="s">
        <v>11</v>
      </c>
      <c r="E5389" s="1" t="s">
        <v>27</v>
      </c>
      <c r="F5389" s="1" t="s">
        <v>13</v>
      </c>
      <c r="G5389" s="1" t="s">
        <v>14</v>
      </c>
      <c r="H5389" s="1" t="s">
        <v>44</v>
      </c>
      <c r="I5389" s="2">
        <v>45684.0</v>
      </c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ht="15.75" customHeight="1">
      <c r="A5390" s="1" t="s">
        <v>10670</v>
      </c>
      <c r="B5390" s="1" t="s">
        <v>10671</v>
      </c>
      <c r="C5390" s="1" t="s">
        <v>10672</v>
      </c>
      <c r="D5390" s="1" t="s">
        <v>11</v>
      </c>
      <c r="E5390" s="1" t="s">
        <v>40</v>
      </c>
      <c r="F5390" s="1" t="s">
        <v>13</v>
      </c>
      <c r="G5390" s="1" t="s">
        <v>20</v>
      </c>
      <c r="H5390" s="1" t="s">
        <v>15</v>
      </c>
      <c r="I5390" s="2">
        <v>45684.0</v>
      </c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ht="15.75" customHeight="1">
      <c r="A5391" s="1" t="s">
        <v>10673</v>
      </c>
      <c r="B5391" s="1" t="s">
        <v>10674</v>
      </c>
      <c r="C5391" s="1">
        <v>7.5991910596E10</v>
      </c>
      <c r="D5391" s="1" t="s">
        <v>11</v>
      </c>
      <c r="E5391" s="1" t="s">
        <v>96</v>
      </c>
      <c r="F5391" s="1" t="s">
        <v>13</v>
      </c>
      <c r="G5391" s="1" t="s">
        <v>20</v>
      </c>
      <c r="H5391" s="1" t="s">
        <v>15</v>
      </c>
      <c r="I5391" s="2">
        <v>45684.0</v>
      </c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ht="15.75" customHeight="1">
      <c r="A5392" s="1" t="s">
        <v>10675</v>
      </c>
      <c r="B5392" s="1" t="s">
        <v>10676</v>
      </c>
      <c r="C5392" s="1" t="s">
        <v>10677</v>
      </c>
      <c r="D5392" s="1" t="s">
        <v>11</v>
      </c>
      <c r="E5392" s="1" t="s">
        <v>27</v>
      </c>
      <c r="F5392" s="1" t="s">
        <v>13</v>
      </c>
      <c r="G5392" s="1" t="s">
        <v>20</v>
      </c>
      <c r="H5392" s="1" t="s">
        <v>15</v>
      </c>
      <c r="I5392" s="2">
        <v>45684.0</v>
      </c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ht="15.75" customHeight="1">
      <c r="A5393" s="1" t="s">
        <v>10678</v>
      </c>
      <c r="B5393" s="1" t="s">
        <v>10679</v>
      </c>
      <c r="C5393" s="1">
        <v>9.88027196E8</v>
      </c>
      <c r="D5393" s="1" t="s">
        <v>11</v>
      </c>
      <c r="E5393" s="1" t="s">
        <v>12</v>
      </c>
      <c r="F5393" s="1" t="s">
        <v>13</v>
      </c>
      <c r="G5393" s="1" t="s">
        <v>20</v>
      </c>
      <c r="H5393" s="1" t="s">
        <v>15</v>
      </c>
      <c r="I5393" s="2">
        <v>45684.0</v>
      </c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ht="15.75" customHeight="1">
      <c r="A5394" s="1" t="s">
        <v>10680</v>
      </c>
      <c r="B5394" s="1" t="s">
        <v>10681</v>
      </c>
      <c r="C5394" s="1" t="s">
        <v>10682</v>
      </c>
      <c r="D5394" s="1" t="s">
        <v>11</v>
      </c>
      <c r="E5394" s="1" t="s">
        <v>261</v>
      </c>
      <c r="F5394" s="1" t="s">
        <v>13</v>
      </c>
      <c r="G5394" s="1" t="s">
        <v>20</v>
      </c>
      <c r="H5394" s="1" t="s">
        <v>15</v>
      </c>
      <c r="I5394" s="2">
        <v>45684.0</v>
      </c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ht="15.75" customHeight="1">
      <c r="A5395" s="1" t="s">
        <v>127</v>
      </c>
      <c r="B5395" s="1" t="s">
        <v>10683</v>
      </c>
      <c r="C5395" s="1" t="s">
        <v>10684</v>
      </c>
      <c r="D5395" s="1" t="s">
        <v>11</v>
      </c>
      <c r="E5395" s="1" t="s">
        <v>49</v>
      </c>
      <c r="F5395" s="1" t="s">
        <v>13</v>
      </c>
      <c r="G5395" s="1" t="s">
        <v>14</v>
      </c>
      <c r="H5395" s="1" t="s">
        <v>15</v>
      </c>
      <c r="I5395" s="2">
        <v>45684.0</v>
      </c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ht="15.75" customHeight="1">
      <c r="A5396" s="1" t="s">
        <v>10685</v>
      </c>
      <c r="B5396" s="1" t="s">
        <v>10686</v>
      </c>
      <c r="C5396" s="1">
        <v>4.7999762642E10</v>
      </c>
      <c r="D5396" s="1" t="s">
        <v>11</v>
      </c>
      <c r="E5396" s="1" t="s">
        <v>49</v>
      </c>
      <c r="F5396" s="1" t="s">
        <v>13</v>
      </c>
      <c r="G5396" s="1" t="s">
        <v>20</v>
      </c>
      <c r="H5396" s="1" t="s">
        <v>15</v>
      </c>
      <c r="I5396" s="2">
        <v>45684.0</v>
      </c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ht="15.75" customHeight="1">
      <c r="A5397" s="1" t="s">
        <v>10687</v>
      </c>
      <c r="B5397" s="1" t="s">
        <v>10688</v>
      </c>
      <c r="C5397" s="1">
        <v>5.1994086302E10</v>
      </c>
      <c r="D5397" s="1" t="s">
        <v>11</v>
      </c>
      <c r="E5397" s="1" t="s">
        <v>27</v>
      </c>
      <c r="F5397" s="1" t="s">
        <v>13</v>
      </c>
      <c r="G5397" s="1" t="s">
        <v>20</v>
      </c>
      <c r="H5397" s="1" t="s">
        <v>65</v>
      </c>
      <c r="I5397" s="2">
        <v>45684.0</v>
      </c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ht="15.75" customHeight="1">
      <c r="A5398" s="1" t="s">
        <v>10689</v>
      </c>
      <c r="B5398" s="1" t="s">
        <v>10690</v>
      </c>
      <c r="C5398" s="1">
        <v>1.1994519811E10</v>
      </c>
      <c r="D5398" s="1" t="s">
        <v>11</v>
      </c>
      <c r="E5398" s="1" t="s">
        <v>49</v>
      </c>
      <c r="F5398" s="1" t="s">
        <v>13</v>
      </c>
      <c r="G5398" s="1" t="s">
        <v>20</v>
      </c>
      <c r="H5398" s="1" t="s">
        <v>15</v>
      </c>
      <c r="I5398" s="2">
        <v>45684.0</v>
      </c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ht="15.75" customHeight="1">
      <c r="A5399" s="1" t="s">
        <v>2391</v>
      </c>
      <c r="B5399" s="1" t="s">
        <v>10691</v>
      </c>
      <c r="C5399" s="1">
        <v>9.69911179E10</v>
      </c>
      <c r="D5399" s="1" t="s">
        <v>11</v>
      </c>
      <c r="E5399" s="1" t="s">
        <v>40</v>
      </c>
      <c r="F5399" s="1" t="s">
        <v>13</v>
      </c>
      <c r="G5399" s="1" t="s">
        <v>20</v>
      </c>
      <c r="H5399" s="1" t="s">
        <v>15</v>
      </c>
      <c r="I5399" s="2">
        <v>45684.0</v>
      </c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ht="15.75" customHeight="1">
      <c r="A5400" s="1" t="s">
        <v>10692</v>
      </c>
      <c r="B5400" s="1" t="s">
        <v>10693</v>
      </c>
      <c r="C5400" s="1">
        <v>9.8985428181E10</v>
      </c>
      <c r="D5400" s="1" t="s">
        <v>11</v>
      </c>
      <c r="E5400" s="1" t="s">
        <v>23</v>
      </c>
      <c r="F5400" s="1" t="s">
        <v>13</v>
      </c>
      <c r="G5400" s="1" t="s">
        <v>20</v>
      </c>
      <c r="H5400" s="1" t="s">
        <v>15</v>
      </c>
      <c r="I5400" s="2">
        <v>45684.0</v>
      </c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ht="15.75" customHeight="1">
      <c r="A5401" s="1" t="s">
        <v>10694</v>
      </c>
      <c r="B5401" s="1" t="s">
        <v>10695</v>
      </c>
      <c r="C5401" s="1">
        <v>2.2996143367E10</v>
      </c>
      <c r="D5401" s="1" t="s">
        <v>11</v>
      </c>
      <c r="E5401" s="1" t="s">
        <v>27</v>
      </c>
      <c r="F5401" s="1" t="s">
        <v>13</v>
      </c>
      <c r="G5401" s="1" t="s">
        <v>20</v>
      </c>
      <c r="H5401" s="1" t="s">
        <v>24</v>
      </c>
      <c r="I5401" s="2">
        <v>45684.0</v>
      </c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ht="15.75" customHeight="1">
      <c r="A5402" s="1" t="s">
        <v>4524</v>
      </c>
      <c r="B5402" s="1" t="s">
        <v>10696</v>
      </c>
      <c r="C5402" s="1">
        <v>3.8999066788E10</v>
      </c>
      <c r="D5402" s="1" t="s">
        <v>11</v>
      </c>
      <c r="E5402" s="1" t="s">
        <v>23</v>
      </c>
      <c r="F5402" s="1" t="s">
        <v>13</v>
      </c>
      <c r="G5402" s="1" t="s">
        <v>20</v>
      </c>
      <c r="H5402" s="1" t="s">
        <v>15</v>
      </c>
      <c r="I5402" s="2">
        <v>45684.0</v>
      </c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ht="15.75" customHeight="1">
      <c r="A5403" s="1" t="s">
        <v>10697</v>
      </c>
      <c r="B5403" s="1" t="s">
        <v>10698</v>
      </c>
      <c r="C5403" s="1" t="s">
        <v>10699</v>
      </c>
      <c r="D5403" s="1" t="s">
        <v>11</v>
      </c>
      <c r="E5403" s="1" t="s">
        <v>49</v>
      </c>
      <c r="F5403" s="1" t="s">
        <v>13</v>
      </c>
      <c r="G5403" s="1" t="s">
        <v>20</v>
      </c>
      <c r="H5403" s="1" t="s">
        <v>15</v>
      </c>
      <c r="I5403" s="2">
        <v>45684.0</v>
      </c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ht="15.75" customHeight="1">
      <c r="A5404" s="1" t="s">
        <v>10700</v>
      </c>
      <c r="B5404" s="1" t="s">
        <v>10701</v>
      </c>
      <c r="C5404" s="1">
        <v>8.3986647442E10</v>
      </c>
      <c r="D5404" s="1" t="s">
        <v>11</v>
      </c>
      <c r="E5404" s="1" t="s">
        <v>27</v>
      </c>
      <c r="F5404" s="1" t="s">
        <v>13</v>
      </c>
      <c r="G5404" s="1" t="s">
        <v>20</v>
      </c>
      <c r="H5404" s="1" t="s">
        <v>15</v>
      </c>
      <c r="I5404" s="2">
        <v>45684.0</v>
      </c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ht="15.75" customHeight="1">
      <c r="A5405" s="1" t="s">
        <v>10702</v>
      </c>
      <c r="B5405" s="1" t="s">
        <v>10703</v>
      </c>
      <c r="C5405" s="1">
        <v>1.1953990206E10</v>
      </c>
      <c r="D5405" s="1" t="s">
        <v>11</v>
      </c>
      <c r="E5405" s="1" t="s">
        <v>12</v>
      </c>
      <c r="F5405" s="1" t="s">
        <v>13</v>
      </c>
      <c r="G5405" s="1" t="s">
        <v>20</v>
      </c>
      <c r="H5405" s="1" t="s">
        <v>15</v>
      </c>
      <c r="I5405" s="2">
        <v>45684.0</v>
      </c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ht="15.75" customHeight="1">
      <c r="A5406" s="1" t="s">
        <v>10704</v>
      </c>
      <c r="B5406" s="1" t="s">
        <v>10705</v>
      </c>
      <c r="C5406" s="1" t="s">
        <v>10706</v>
      </c>
      <c r="D5406" s="1" t="s">
        <v>11</v>
      </c>
      <c r="E5406" s="1" t="s">
        <v>49</v>
      </c>
      <c r="F5406" s="1" t="s">
        <v>13</v>
      </c>
      <c r="G5406" s="1" t="s">
        <v>20</v>
      </c>
      <c r="H5406" s="1" t="s">
        <v>15</v>
      </c>
      <c r="I5406" s="2">
        <v>45684.0</v>
      </c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ht="15.75" customHeight="1">
      <c r="A5407" s="1" t="s">
        <v>10707</v>
      </c>
      <c r="B5407" s="1" t="s">
        <v>10708</v>
      </c>
      <c r="C5407" s="1" t="s">
        <v>10709</v>
      </c>
      <c r="D5407" s="1" t="s">
        <v>11</v>
      </c>
      <c r="E5407" s="1" t="s">
        <v>27</v>
      </c>
      <c r="F5407" s="1" t="s">
        <v>13</v>
      </c>
      <c r="G5407" s="1" t="s">
        <v>14</v>
      </c>
      <c r="H5407" s="1" t="s">
        <v>15</v>
      </c>
      <c r="I5407" s="2">
        <v>45684.0</v>
      </c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ht="15.75" customHeight="1">
      <c r="A5408" s="1" t="s">
        <v>10710</v>
      </c>
      <c r="B5408" s="1" t="s">
        <v>10711</v>
      </c>
      <c r="C5408" s="1">
        <v>3.2999612521E10</v>
      </c>
      <c r="D5408" s="1" t="s">
        <v>11</v>
      </c>
      <c r="E5408" s="1" t="s">
        <v>31</v>
      </c>
      <c r="F5408" s="1" t="s">
        <v>13</v>
      </c>
      <c r="G5408" s="1" t="s">
        <v>20</v>
      </c>
      <c r="H5408" s="1" t="s">
        <v>44</v>
      </c>
      <c r="I5408" s="2">
        <v>45684.0</v>
      </c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ht="15.75" customHeight="1">
      <c r="A5409" s="1" t="s">
        <v>10712</v>
      </c>
      <c r="B5409" s="1" t="s">
        <v>10713</v>
      </c>
      <c r="C5409" s="1">
        <v>3.1998693945E10</v>
      </c>
      <c r="D5409" s="1" t="s">
        <v>11</v>
      </c>
      <c r="E5409" s="1" t="s">
        <v>27</v>
      </c>
      <c r="F5409" s="1" t="s">
        <v>13</v>
      </c>
      <c r="G5409" s="1" t="s">
        <v>14</v>
      </c>
      <c r="H5409" s="1" t="s">
        <v>15</v>
      </c>
      <c r="I5409" s="2">
        <v>45684.0</v>
      </c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ht="15.75" customHeight="1">
      <c r="A5410" s="1" t="s">
        <v>10714</v>
      </c>
      <c r="B5410" s="1" t="s">
        <v>10715</v>
      </c>
      <c r="C5410" s="1">
        <v>3.8999124098E10</v>
      </c>
      <c r="D5410" s="1" t="s">
        <v>11</v>
      </c>
      <c r="E5410" s="1" t="s">
        <v>37</v>
      </c>
      <c r="F5410" s="1" t="s">
        <v>13</v>
      </c>
      <c r="G5410" s="1" t="s">
        <v>20</v>
      </c>
      <c r="H5410" s="1" t="s">
        <v>116</v>
      </c>
      <c r="I5410" s="2">
        <v>45684.0</v>
      </c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ht="15.75" customHeight="1">
      <c r="A5411" s="1" t="s">
        <v>10716</v>
      </c>
      <c r="B5411" s="1" t="s">
        <v>10717</v>
      </c>
      <c r="C5411" s="1">
        <v>8.1999294347E10</v>
      </c>
      <c r="D5411" s="1" t="s">
        <v>11</v>
      </c>
      <c r="E5411" s="1" t="s">
        <v>40</v>
      </c>
      <c r="F5411" s="1" t="s">
        <v>13</v>
      </c>
      <c r="G5411" s="1" t="s">
        <v>20</v>
      </c>
      <c r="H5411" s="1" t="s">
        <v>15</v>
      </c>
      <c r="I5411" s="2">
        <v>45684.0</v>
      </c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ht="15.75" customHeight="1">
      <c r="A5412" s="1" t="s">
        <v>10718</v>
      </c>
      <c r="B5412" s="1" t="s">
        <v>10719</v>
      </c>
      <c r="C5412" s="1">
        <v>6.6996600532E10</v>
      </c>
      <c r="D5412" s="1" t="s">
        <v>11</v>
      </c>
      <c r="E5412" s="1" t="s">
        <v>49</v>
      </c>
      <c r="F5412" s="1" t="s">
        <v>13</v>
      </c>
      <c r="G5412" s="1" t="s">
        <v>14</v>
      </c>
      <c r="H5412" s="1" t="s">
        <v>15</v>
      </c>
      <c r="I5412" s="2">
        <v>45684.0</v>
      </c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ht="15.75" customHeight="1">
      <c r="A5413" s="1" t="s">
        <v>10720</v>
      </c>
      <c r="B5413" s="1" t="s">
        <v>10721</v>
      </c>
      <c r="C5413" s="1" t="s">
        <v>10722</v>
      </c>
      <c r="D5413" s="1" t="s">
        <v>11</v>
      </c>
      <c r="E5413" s="1" t="s">
        <v>96</v>
      </c>
      <c r="F5413" s="1" t="s">
        <v>13</v>
      </c>
      <c r="G5413" s="1" t="s">
        <v>20</v>
      </c>
      <c r="H5413" s="1" t="s">
        <v>15</v>
      </c>
      <c r="I5413" s="2">
        <v>45684.0</v>
      </c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ht="15.75" customHeight="1">
      <c r="A5414" s="1" t="s">
        <v>10723</v>
      </c>
      <c r="B5414" s="1" t="s">
        <v>10724</v>
      </c>
      <c r="C5414" s="1">
        <v>1.6993474416E10</v>
      </c>
      <c r="D5414" s="1" t="s">
        <v>11</v>
      </c>
      <c r="E5414" s="1" t="s">
        <v>23</v>
      </c>
      <c r="F5414" s="1" t="s">
        <v>13</v>
      </c>
      <c r="G5414" s="1" t="s">
        <v>14</v>
      </c>
      <c r="H5414" s="1" t="s">
        <v>24</v>
      </c>
      <c r="I5414" s="2">
        <v>45684.0</v>
      </c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ht="15.75" customHeight="1">
      <c r="A5415" s="1" t="s">
        <v>10725</v>
      </c>
      <c r="B5415" s="1" t="s">
        <v>10726</v>
      </c>
      <c r="C5415" s="1">
        <v>8.1995282949E10</v>
      </c>
      <c r="D5415" s="1" t="s">
        <v>11</v>
      </c>
      <c r="E5415" s="1" t="s">
        <v>37</v>
      </c>
      <c r="F5415" s="1" t="s">
        <v>13</v>
      </c>
      <c r="G5415" s="1" t="s">
        <v>20</v>
      </c>
      <c r="H5415" s="1" t="s">
        <v>4765</v>
      </c>
      <c r="I5415" s="2">
        <v>45684.0</v>
      </c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ht="15.75" customHeight="1">
      <c r="A5416" s="1" t="s">
        <v>10727</v>
      </c>
      <c r="B5416" s="1" t="s">
        <v>10728</v>
      </c>
      <c r="C5416" s="1">
        <v>9.1984244943E10</v>
      </c>
      <c r="D5416" s="1" t="s">
        <v>11</v>
      </c>
      <c r="E5416" s="1" t="s">
        <v>37</v>
      </c>
      <c r="F5416" s="1" t="s">
        <v>13</v>
      </c>
      <c r="G5416" s="1" t="s">
        <v>20</v>
      </c>
      <c r="H5416" s="1" t="s">
        <v>76</v>
      </c>
      <c r="I5416" s="2">
        <v>45684.0</v>
      </c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ht="15.75" customHeight="1">
      <c r="A5417" s="1" t="s">
        <v>10729</v>
      </c>
      <c r="B5417" s="1" t="s">
        <v>10730</v>
      </c>
      <c r="C5417" s="1">
        <v>8.598810754E10</v>
      </c>
      <c r="D5417" s="1" t="s">
        <v>11</v>
      </c>
      <c r="E5417" s="1" t="s">
        <v>37</v>
      </c>
      <c r="F5417" s="1" t="s">
        <v>13</v>
      </c>
      <c r="G5417" s="1" t="s">
        <v>20</v>
      </c>
      <c r="H5417" s="1" t="s">
        <v>15</v>
      </c>
      <c r="I5417" s="2">
        <v>45684.0</v>
      </c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ht="15.75" customHeight="1">
      <c r="A5418" s="1" t="s">
        <v>10731</v>
      </c>
      <c r="B5418" s="1" t="s">
        <v>10732</v>
      </c>
      <c r="C5418" s="1">
        <v>1.1983199847E10</v>
      </c>
      <c r="D5418" s="1" t="s">
        <v>11</v>
      </c>
      <c r="E5418" s="1" t="s">
        <v>27</v>
      </c>
      <c r="F5418" s="1" t="s">
        <v>13</v>
      </c>
      <c r="G5418" s="1" t="s">
        <v>20</v>
      </c>
      <c r="H5418" s="1" t="s">
        <v>882</v>
      </c>
      <c r="I5418" s="2">
        <v>45684.0</v>
      </c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ht="15.75" customHeight="1">
      <c r="A5419" s="1" t="s">
        <v>10733</v>
      </c>
      <c r="B5419" s="1" t="s">
        <v>10734</v>
      </c>
      <c r="C5419" s="1">
        <v>4.7999968315E10</v>
      </c>
      <c r="D5419" s="1" t="s">
        <v>11</v>
      </c>
      <c r="E5419" s="1" t="s">
        <v>37</v>
      </c>
      <c r="F5419" s="1" t="s">
        <v>13</v>
      </c>
      <c r="G5419" s="1" t="s">
        <v>14</v>
      </c>
      <c r="H5419" s="1" t="s">
        <v>143</v>
      </c>
      <c r="I5419" s="2">
        <v>45684.0</v>
      </c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ht="15.75" customHeight="1">
      <c r="A5420" s="1" t="s">
        <v>10735</v>
      </c>
      <c r="B5420" s="1" t="s">
        <v>10736</v>
      </c>
      <c r="C5420" s="1">
        <v>8.1998068719E10</v>
      </c>
      <c r="D5420" s="1" t="s">
        <v>11</v>
      </c>
      <c r="E5420" s="1" t="s">
        <v>23</v>
      </c>
      <c r="F5420" s="1" t="s">
        <v>13</v>
      </c>
      <c r="G5420" s="1" t="s">
        <v>20</v>
      </c>
      <c r="H5420" s="1" t="s">
        <v>15</v>
      </c>
      <c r="I5420" s="2">
        <v>45684.0</v>
      </c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ht="15.75" customHeight="1">
      <c r="A5421" s="1" t="s">
        <v>10737</v>
      </c>
      <c r="B5421" s="1" t="s">
        <v>10738</v>
      </c>
      <c r="C5421" s="1">
        <v>9.2985946598E10</v>
      </c>
      <c r="D5421" s="1" t="s">
        <v>11</v>
      </c>
      <c r="E5421" s="1" t="s">
        <v>96</v>
      </c>
      <c r="F5421" s="1" t="s">
        <v>13</v>
      </c>
      <c r="G5421" s="1" t="s">
        <v>20</v>
      </c>
      <c r="H5421" s="1" t="s">
        <v>15</v>
      </c>
      <c r="I5421" s="2">
        <v>45684.0</v>
      </c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ht="15.75" customHeight="1">
      <c r="A5422" s="1" t="s">
        <v>10739</v>
      </c>
      <c r="B5422" s="1" t="s">
        <v>10740</v>
      </c>
      <c r="C5422" s="1">
        <v>1.198707283E10</v>
      </c>
      <c r="D5422" s="1" t="s">
        <v>11</v>
      </c>
      <c r="E5422" s="1" t="s">
        <v>49</v>
      </c>
      <c r="F5422" s="1" t="s">
        <v>13</v>
      </c>
      <c r="G5422" s="1" t="s">
        <v>20</v>
      </c>
      <c r="H5422" s="1" t="s">
        <v>15</v>
      </c>
      <c r="I5422" s="2">
        <v>45684.0</v>
      </c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ht="15.75" customHeight="1">
      <c r="A5423" s="1" t="s">
        <v>10741</v>
      </c>
      <c r="B5423" s="1" t="s">
        <v>10742</v>
      </c>
      <c r="C5423" s="1">
        <v>1.8996707785E10</v>
      </c>
      <c r="D5423" s="1" t="s">
        <v>11</v>
      </c>
      <c r="E5423" s="1" t="s">
        <v>27</v>
      </c>
      <c r="F5423" s="1" t="s">
        <v>13</v>
      </c>
      <c r="G5423" s="1" t="s">
        <v>20</v>
      </c>
      <c r="H5423" s="1" t="s">
        <v>15</v>
      </c>
      <c r="I5423" s="2">
        <v>45684.0</v>
      </c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ht="15.75" customHeight="1">
      <c r="A5424" s="1" t="s">
        <v>10743</v>
      </c>
      <c r="B5424" s="1" t="s">
        <v>10744</v>
      </c>
      <c r="C5424" s="1">
        <v>5.54599844026E12</v>
      </c>
      <c r="D5424" s="1" t="s">
        <v>11</v>
      </c>
      <c r="E5424" s="1" t="s">
        <v>37</v>
      </c>
      <c r="F5424" s="1" t="s">
        <v>13</v>
      </c>
      <c r="G5424" s="1" t="s">
        <v>20</v>
      </c>
      <c r="H5424" s="1" t="s">
        <v>15</v>
      </c>
      <c r="I5424" s="2">
        <v>45684.0</v>
      </c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ht="15.75" customHeight="1">
      <c r="A5425" s="1" t="s">
        <v>10745</v>
      </c>
      <c r="B5425" s="1" t="s">
        <v>10746</v>
      </c>
      <c r="C5425" s="1">
        <v>1.6994218688E10</v>
      </c>
      <c r="D5425" s="1" t="s">
        <v>11</v>
      </c>
      <c r="E5425" s="1" t="s">
        <v>37</v>
      </c>
      <c r="F5425" s="1" t="s">
        <v>13</v>
      </c>
      <c r="G5425" s="1" t="s">
        <v>20</v>
      </c>
      <c r="H5425" s="1" t="s">
        <v>76</v>
      </c>
      <c r="I5425" s="2">
        <v>45684.0</v>
      </c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ht="15.75" customHeight="1">
      <c r="A5426" s="1" t="s">
        <v>1870</v>
      </c>
      <c r="B5426" s="1" t="s">
        <v>10747</v>
      </c>
      <c r="C5426" s="1">
        <v>9.6981193067E10</v>
      </c>
      <c r="D5426" s="1" t="s">
        <v>11</v>
      </c>
      <c r="E5426" s="1" t="s">
        <v>112</v>
      </c>
      <c r="F5426" s="1" t="s">
        <v>13</v>
      </c>
      <c r="G5426" s="1" t="s">
        <v>20</v>
      </c>
      <c r="H5426" s="1" t="s">
        <v>44</v>
      </c>
      <c r="I5426" s="2">
        <v>45684.0</v>
      </c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ht="15.75" customHeight="1">
      <c r="A5427" s="1" t="s">
        <v>409</v>
      </c>
      <c r="B5427" s="1" t="s">
        <v>10748</v>
      </c>
      <c r="C5427" s="1">
        <v>1.1983678074E10</v>
      </c>
      <c r="D5427" s="1" t="s">
        <v>11</v>
      </c>
      <c r="E5427" s="1" t="s">
        <v>27</v>
      </c>
      <c r="F5427" s="1" t="s">
        <v>13</v>
      </c>
      <c r="G5427" s="1" t="s">
        <v>20</v>
      </c>
      <c r="H5427" s="1" t="s">
        <v>44</v>
      </c>
      <c r="I5427" s="2">
        <v>45684.0</v>
      </c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ht="15.75" customHeight="1">
      <c r="A5428" s="1" t="s">
        <v>10749</v>
      </c>
      <c r="B5428" s="1" t="s">
        <v>10750</v>
      </c>
      <c r="C5428" s="1">
        <v>8.8996334929E10</v>
      </c>
      <c r="D5428" s="1" t="s">
        <v>11</v>
      </c>
      <c r="E5428" s="1" t="s">
        <v>123</v>
      </c>
      <c r="F5428" s="1" t="s">
        <v>13</v>
      </c>
      <c r="G5428" s="1" t="s">
        <v>20</v>
      </c>
      <c r="H5428" s="1" t="s">
        <v>15</v>
      </c>
      <c r="I5428" s="2">
        <v>45684.0</v>
      </c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ht="15.75" customHeight="1">
      <c r="A5429" s="1" t="s">
        <v>10751</v>
      </c>
      <c r="B5429" s="1" t="s">
        <v>10752</v>
      </c>
      <c r="C5429" s="1" t="s">
        <v>10753</v>
      </c>
      <c r="D5429" s="1" t="s">
        <v>11</v>
      </c>
      <c r="E5429" s="1" t="s">
        <v>49</v>
      </c>
      <c r="F5429" s="1" t="s">
        <v>13</v>
      </c>
      <c r="G5429" s="1" t="s">
        <v>14</v>
      </c>
      <c r="H5429" s="1" t="s">
        <v>15</v>
      </c>
      <c r="I5429" s="2">
        <v>45684.0</v>
      </c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ht="15.75" customHeight="1">
      <c r="A5430" s="1" t="s">
        <v>10754</v>
      </c>
      <c r="B5430" s="1" t="s">
        <v>10755</v>
      </c>
      <c r="C5430" s="1">
        <v>3.1998418817E10</v>
      </c>
      <c r="D5430" s="1" t="s">
        <v>11</v>
      </c>
      <c r="E5430" s="1" t="s">
        <v>49</v>
      </c>
      <c r="F5430" s="1" t="s">
        <v>13</v>
      </c>
      <c r="G5430" s="1" t="s">
        <v>14</v>
      </c>
      <c r="H5430" s="1" t="s">
        <v>15</v>
      </c>
      <c r="I5430" s="2">
        <v>45684.0</v>
      </c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ht="15.75" customHeight="1">
      <c r="A5431" s="1" t="s">
        <v>10756</v>
      </c>
      <c r="B5431" s="1" t="s">
        <v>10757</v>
      </c>
      <c r="C5431" s="1">
        <v>1.1989873286E10</v>
      </c>
      <c r="D5431" s="1" t="s">
        <v>11</v>
      </c>
      <c r="E5431" s="1" t="s">
        <v>40</v>
      </c>
      <c r="F5431" s="1" t="s">
        <v>13</v>
      </c>
      <c r="G5431" s="1" t="s">
        <v>20</v>
      </c>
      <c r="H5431" s="1" t="s">
        <v>15</v>
      </c>
      <c r="I5431" s="2">
        <v>45684.0</v>
      </c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ht="15.75" customHeight="1">
      <c r="A5432" s="1" t="s">
        <v>10758</v>
      </c>
      <c r="B5432" s="1" t="s">
        <v>10759</v>
      </c>
      <c r="C5432" s="1">
        <v>9.1988400135E10</v>
      </c>
      <c r="D5432" s="1" t="s">
        <v>11</v>
      </c>
      <c r="E5432" s="1" t="s">
        <v>27</v>
      </c>
      <c r="F5432" s="1" t="s">
        <v>13</v>
      </c>
      <c r="G5432" s="1" t="s">
        <v>20</v>
      </c>
      <c r="H5432" s="1" t="s">
        <v>24</v>
      </c>
      <c r="I5432" s="2">
        <v>45684.0</v>
      </c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ht="15.75" customHeight="1">
      <c r="A5433" s="1" t="s">
        <v>10760</v>
      </c>
      <c r="B5433" s="1" t="s">
        <v>10761</v>
      </c>
      <c r="C5433" s="1">
        <v>2.1964731531E10</v>
      </c>
      <c r="D5433" s="1" t="s">
        <v>11</v>
      </c>
      <c r="E5433" s="1" t="s">
        <v>27</v>
      </c>
      <c r="F5433" s="1" t="s">
        <v>13</v>
      </c>
      <c r="G5433" s="1" t="s">
        <v>20</v>
      </c>
      <c r="H5433" s="1" t="s">
        <v>15</v>
      </c>
      <c r="I5433" s="2">
        <v>45684.0</v>
      </c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ht="15.75" customHeight="1">
      <c r="A5434" s="1" t="s">
        <v>10762</v>
      </c>
      <c r="B5434" s="1" t="s">
        <v>10763</v>
      </c>
      <c r="C5434" s="1">
        <v>8.198755441E10</v>
      </c>
      <c r="D5434" s="1" t="s">
        <v>11</v>
      </c>
      <c r="E5434" s="1" t="s">
        <v>112</v>
      </c>
      <c r="F5434" s="1" t="s">
        <v>13</v>
      </c>
      <c r="G5434" s="1" t="s">
        <v>14</v>
      </c>
      <c r="H5434" s="1" t="s">
        <v>24</v>
      </c>
      <c r="I5434" s="2">
        <v>45684.0</v>
      </c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ht="15.75" customHeight="1">
      <c r="A5435" s="1" t="s">
        <v>10764</v>
      </c>
      <c r="B5435" s="1" t="s">
        <v>10765</v>
      </c>
      <c r="C5435" s="1" t="s">
        <v>10766</v>
      </c>
      <c r="D5435" s="1" t="s">
        <v>11</v>
      </c>
      <c r="E5435" s="1" t="s">
        <v>27</v>
      </c>
      <c r="F5435" s="1" t="s">
        <v>13</v>
      </c>
      <c r="G5435" s="1" t="s">
        <v>20</v>
      </c>
      <c r="H5435" s="1" t="s">
        <v>15</v>
      </c>
      <c r="I5435" s="2">
        <v>45684.0</v>
      </c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ht="15.75" customHeight="1">
      <c r="A5436" s="1" t="s">
        <v>10767</v>
      </c>
      <c r="B5436" s="1" t="s">
        <v>10768</v>
      </c>
      <c r="C5436" s="1">
        <v>9.2994759403E10</v>
      </c>
      <c r="D5436" s="1" t="s">
        <v>11</v>
      </c>
      <c r="E5436" s="1" t="s">
        <v>37</v>
      </c>
      <c r="F5436" s="1" t="s">
        <v>13</v>
      </c>
      <c r="G5436" s="1" t="s">
        <v>20</v>
      </c>
      <c r="H5436" s="1" t="s">
        <v>4765</v>
      </c>
      <c r="I5436" s="2">
        <v>45684.0</v>
      </c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ht="15.75" customHeight="1">
      <c r="A5437" s="1" t="s">
        <v>10769</v>
      </c>
      <c r="B5437" s="1" t="s">
        <v>10770</v>
      </c>
      <c r="C5437" s="1">
        <v>7.9999941566E10</v>
      </c>
      <c r="D5437" s="1" t="s">
        <v>11</v>
      </c>
      <c r="E5437" s="1" t="s">
        <v>37</v>
      </c>
      <c r="F5437" s="1" t="s">
        <v>13</v>
      </c>
      <c r="G5437" s="1" t="s">
        <v>20</v>
      </c>
      <c r="H5437" s="1" t="s">
        <v>15</v>
      </c>
      <c r="I5437" s="2">
        <v>45684.0</v>
      </c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ht="15.75" customHeight="1">
      <c r="A5438" s="1" t="s">
        <v>10771</v>
      </c>
      <c r="B5438" s="1" t="s">
        <v>10772</v>
      </c>
      <c r="C5438" s="1">
        <v>9.4981112157E10</v>
      </c>
      <c r="D5438" s="1" t="s">
        <v>11</v>
      </c>
      <c r="E5438" s="1" t="s">
        <v>27</v>
      </c>
      <c r="F5438" s="1" t="s">
        <v>13</v>
      </c>
      <c r="G5438" s="1" t="s">
        <v>20</v>
      </c>
      <c r="H5438" s="1" t="s">
        <v>65</v>
      </c>
      <c r="I5438" s="2">
        <v>45684.0</v>
      </c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ht="15.75" customHeight="1">
      <c r="A5439" s="1" t="s">
        <v>10773</v>
      </c>
      <c r="B5439" s="1" t="s">
        <v>10774</v>
      </c>
      <c r="C5439" s="1">
        <v>5.499947184E10</v>
      </c>
      <c r="D5439" s="1" t="s">
        <v>11</v>
      </c>
      <c r="E5439" s="1" t="s">
        <v>27</v>
      </c>
      <c r="F5439" s="1" t="s">
        <v>13</v>
      </c>
      <c r="G5439" s="1" t="s">
        <v>20</v>
      </c>
      <c r="H5439" s="1" t="s">
        <v>65</v>
      </c>
      <c r="I5439" s="2">
        <v>45684.0</v>
      </c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ht="15.75" customHeight="1">
      <c r="A5440" s="1" t="s">
        <v>10775</v>
      </c>
      <c r="B5440" s="1" t="s">
        <v>10776</v>
      </c>
      <c r="C5440" s="1">
        <v>6.2993860109E10</v>
      </c>
      <c r="D5440" s="1" t="s">
        <v>11</v>
      </c>
      <c r="E5440" s="1" t="s">
        <v>27</v>
      </c>
      <c r="F5440" s="1" t="s">
        <v>13</v>
      </c>
      <c r="G5440" s="1" t="s">
        <v>20</v>
      </c>
      <c r="H5440" s="1" t="s">
        <v>15</v>
      </c>
      <c r="I5440" s="2">
        <v>45684.0</v>
      </c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ht="15.75" customHeight="1">
      <c r="A5441" s="1" t="s">
        <v>10777</v>
      </c>
      <c r="B5441" s="1" t="s">
        <v>10778</v>
      </c>
      <c r="C5441" s="1">
        <v>9.8981997928E10</v>
      </c>
      <c r="D5441" s="1" t="s">
        <v>11</v>
      </c>
      <c r="E5441" s="1" t="s">
        <v>261</v>
      </c>
      <c r="F5441" s="1" t="s">
        <v>13</v>
      </c>
      <c r="G5441" s="1" t="s">
        <v>20</v>
      </c>
      <c r="H5441" s="1" t="s">
        <v>15</v>
      </c>
      <c r="I5441" s="2">
        <v>45684.0</v>
      </c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ht="15.75" customHeight="1">
      <c r="A5442" s="1" t="s">
        <v>10779</v>
      </c>
      <c r="B5442" s="1" t="s">
        <v>10780</v>
      </c>
      <c r="C5442" s="1">
        <v>1.9996929789E10</v>
      </c>
      <c r="D5442" s="1" t="s">
        <v>11</v>
      </c>
      <c r="E5442" s="1" t="s">
        <v>37</v>
      </c>
      <c r="F5442" s="1" t="s">
        <v>13</v>
      </c>
      <c r="G5442" s="1" t="s">
        <v>20</v>
      </c>
      <c r="H5442" s="1" t="s">
        <v>15</v>
      </c>
      <c r="I5442" s="2">
        <v>45684.0</v>
      </c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ht="15.75" customHeight="1">
      <c r="A5443" s="1" t="s">
        <v>10781</v>
      </c>
      <c r="B5443" s="1" t="s">
        <v>10782</v>
      </c>
      <c r="C5443" s="1">
        <v>6.3992643653E10</v>
      </c>
      <c r="D5443" s="1" t="s">
        <v>11</v>
      </c>
      <c r="E5443" s="1" t="s">
        <v>27</v>
      </c>
      <c r="F5443" s="1" t="s">
        <v>13</v>
      </c>
      <c r="G5443" s="1" t="s">
        <v>20</v>
      </c>
      <c r="H5443" s="1" t="s">
        <v>24</v>
      </c>
      <c r="I5443" s="2">
        <v>45684.0</v>
      </c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ht="15.75" customHeight="1">
      <c r="A5444" s="1" t="s">
        <v>10783</v>
      </c>
      <c r="B5444" s="1" t="s">
        <v>10784</v>
      </c>
      <c r="C5444" s="1">
        <v>7.5999785348E10</v>
      </c>
      <c r="D5444" s="1" t="s">
        <v>11</v>
      </c>
      <c r="E5444" s="1" t="s">
        <v>112</v>
      </c>
      <c r="F5444" s="1" t="s">
        <v>13</v>
      </c>
      <c r="G5444" s="1" t="s">
        <v>20</v>
      </c>
      <c r="H5444" s="1" t="s">
        <v>65</v>
      </c>
      <c r="I5444" s="2">
        <v>45684.0</v>
      </c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ht="15.75" customHeight="1">
      <c r="A5445" s="1" t="s">
        <v>2105</v>
      </c>
      <c r="B5445" s="1" t="s">
        <v>10785</v>
      </c>
      <c r="C5445" s="1">
        <v>9.2981607334E10</v>
      </c>
      <c r="D5445" s="1" t="s">
        <v>11</v>
      </c>
      <c r="E5445" s="1" t="s">
        <v>27</v>
      </c>
      <c r="F5445" s="1" t="s">
        <v>13</v>
      </c>
      <c r="G5445" s="1" t="s">
        <v>20</v>
      </c>
      <c r="H5445" s="1" t="s">
        <v>15</v>
      </c>
      <c r="I5445" s="2">
        <v>45684.0</v>
      </c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ht="15.75" customHeight="1">
      <c r="A5446" s="1" t="s">
        <v>10786</v>
      </c>
      <c r="B5446" s="1" t="s">
        <v>10787</v>
      </c>
      <c r="C5446" s="1">
        <v>9.1992577181E10</v>
      </c>
      <c r="D5446" s="1" t="s">
        <v>11</v>
      </c>
      <c r="E5446" s="1" t="s">
        <v>37</v>
      </c>
      <c r="F5446" s="1" t="s">
        <v>13</v>
      </c>
      <c r="G5446" s="1" t="s">
        <v>20</v>
      </c>
      <c r="H5446" s="1" t="s">
        <v>4765</v>
      </c>
      <c r="I5446" s="2">
        <v>45684.0</v>
      </c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ht="15.75" customHeight="1">
      <c r="A5447" s="1" t="s">
        <v>10788</v>
      </c>
      <c r="B5447" s="1" t="s">
        <v>10789</v>
      </c>
      <c r="C5447" s="1" t="s">
        <v>10790</v>
      </c>
      <c r="D5447" s="1" t="s">
        <v>11</v>
      </c>
      <c r="E5447" s="1" t="s">
        <v>49</v>
      </c>
      <c r="F5447" s="1" t="s">
        <v>13</v>
      </c>
      <c r="G5447" s="1" t="s">
        <v>20</v>
      </c>
      <c r="H5447" s="1" t="s">
        <v>15</v>
      </c>
      <c r="I5447" s="2">
        <v>45684.0</v>
      </c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ht="15.75" customHeight="1">
      <c r="A5448" s="1" t="s">
        <v>10791</v>
      </c>
      <c r="B5448" s="1" t="s">
        <v>10792</v>
      </c>
      <c r="C5448" s="1">
        <v>9.4984382277E10</v>
      </c>
      <c r="D5448" s="1" t="s">
        <v>11</v>
      </c>
      <c r="E5448" s="1" t="s">
        <v>49</v>
      </c>
      <c r="F5448" s="1" t="s">
        <v>13</v>
      </c>
      <c r="G5448" s="1" t="s">
        <v>14</v>
      </c>
      <c r="H5448" s="1" t="s">
        <v>15</v>
      </c>
      <c r="I5448" s="2">
        <v>45684.0</v>
      </c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ht="15.75" customHeight="1">
      <c r="A5449" s="1" t="s">
        <v>10793</v>
      </c>
      <c r="B5449" s="1" t="s">
        <v>10794</v>
      </c>
      <c r="C5449" s="1">
        <v>1.195556286E10</v>
      </c>
      <c r="D5449" s="1" t="s">
        <v>11</v>
      </c>
      <c r="E5449" s="1" t="s">
        <v>261</v>
      </c>
      <c r="F5449" s="1" t="s">
        <v>13</v>
      </c>
      <c r="G5449" s="1" t="s">
        <v>20</v>
      </c>
      <c r="H5449" s="1" t="s">
        <v>65</v>
      </c>
      <c r="I5449" s="2">
        <v>45684.0</v>
      </c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ht="15.75" customHeight="1">
      <c r="A5450" s="1" t="s">
        <v>10795</v>
      </c>
      <c r="B5450" s="1" t="s">
        <v>10796</v>
      </c>
      <c r="C5450" s="1">
        <v>7.1991152366E10</v>
      </c>
      <c r="D5450" s="1" t="s">
        <v>11</v>
      </c>
      <c r="E5450" s="1" t="s">
        <v>37</v>
      </c>
      <c r="F5450" s="1" t="s">
        <v>13</v>
      </c>
      <c r="G5450" s="1" t="s">
        <v>20</v>
      </c>
      <c r="H5450" s="1" t="s">
        <v>4765</v>
      </c>
      <c r="I5450" s="2">
        <v>45684.0</v>
      </c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ht="15.75" customHeight="1">
      <c r="A5451" s="1" t="s">
        <v>10797</v>
      </c>
      <c r="B5451" s="1" t="s">
        <v>10798</v>
      </c>
      <c r="C5451" s="1">
        <v>5.4999020128E10</v>
      </c>
      <c r="D5451" s="1" t="s">
        <v>11</v>
      </c>
      <c r="E5451" s="1" t="s">
        <v>123</v>
      </c>
      <c r="F5451" s="1" t="s">
        <v>13</v>
      </c>
      <c r="G5451" s="1" t="s">
        <v>20</v>
      </c>
      <c r="H5451" s="1" t="s">
        <v>15</v>
      </c>
      <c r="I5451" s="2">
        <v>45684.0</v>
      </c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ht="15.75" customHeight="1">
      <c r="A5452" s="1" t="s">
        <v>10799</v>
      </c>
      <c r="B5452" s="1" t="s">
        <v>10800</v>
      </c>
      <c r="C5452" s="1">
        <v>1.1959347253E10</v>
      </c>
      <c r="D5452" s="1" t="s">
        <v>11</v>
      </c>
      <c r="E5452" s="1" t="s">
        <v>27</v>
      </c>
      <c r="F5452" s="1" t="s">
        <v>13</v>
      </c>
      <c r="G5452" s="1" t="s">
        <v>14</v>
      </c>
      <c r="H5452" s="1" t="s">
        <v>15</v>
      </c>
      <c r="I5452" s="2">
        <v>45684.0</v>
      </c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ht="15.75" customHeight="1">
      <c r="A5453" s="1" t="s">
        <v>10801</v>
      </c>
      <c r="B5453" s="1" t="s">
        <v>10802</v>
      </c>
      <c r="C5453" s="1">
        <v>6.7981621647E10</v>
      </c>
      <c r="D5453" s="1" t="s">
        <v>11</v>
      </c>
      <c r="E5453" s="1" t="s">
        <v>12</v>
      </c>
      <c r="F5453" s="1" t="s">
        <v>13</v>
      </c>
      <c r="G5453" s="1" t="s">
        <v>20</v>
      </c>
      <c r="H5453" s="1" t="s">
        <v>44</v>
      </c>
      <c r="I5453" s="2">
        <v>45684.0</v>
      </c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ht="15.75" customHeight="1">
      <c r="A5454" s="1" t="s">
        <v>10803</v>
      </c>
      <c r="B5454" s="1" t="s">
        <v>10804</v>
      </c>
      <c r="C5454" s="1">
        <v>3.5988950341E10</v>
      </c>
      <c r="D5454" s="1" t="s">
        <v>11</v>
      </c>
      <c r="E5454" s="1" t="s">
        <v>96</v>
      </c>
      <c r="F5454" s="1" t="s">
        <v>13</v>
      </c>
      <c r="G5454" s="1" t="s">
        <v>20</v>
      </c>
      <c r="H5454" s="1" t="s">
        <v>15</v>
      </c>
      <c r="I5454" s="2">
        <v>45684.0</v>
      </c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ht="15.75" customHeight="1">
      <c r="A5455" s="1" t="s">
        <v>10805</v>
      </c>
      <c r="B5455" s="1" t="s">
        <v>10806</v>
      </c>
      <c r="C5455" s="1">
        <v>6.6996443834E10</v>
      </c>
      <c r="D5455" s="1" t="s">
        <v>11</v>
      </c>
      <c r="E5455" s="1" t="s">
        <v>23</v>
      </c>
      <c r="F5455" s="1" t="s">
        <v>13</v>
      </c>
      <c r="G5455" s="1" t="s">
        <v>14</v>
      </c>
      <c r="H5455" s="1" t="s">
        <v>15</v>
      </c>
      <c r="I5455" s="2">
        <v>45684.0</v>
      </c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ht="15.75" customHeight="1">
      <c r="A5456" s="1" t="s">
        <v>10807</v>
      </c>
      <c r="B5456" s="1" t="s">
        <v>10808</v>
      </c>
      <c r="C5456" s="1">
        <v>6.2996613124E10</v>
      </c>
      <c r="D5456" s="1" t="s">
        <v>11</v>
      </c>
      <c r="E5456" s="1" t="s">
        <v>27</v>
      </c>
      <c r="F5456" s="1" t="s">
        <v>13</v>
      </c>
      <c r="G5456" s="1" t="s">
        <v>20</v>
      </c>
      <c r="H5456" s="1" t="s">
        <v>15</v>
      </c>
      <c r="I5456" s="2">
        <v>45684.0</v>
      </c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ht="15.75" customHeight="1">
      <c r="A5457" s="1" t="s">
        <v>10809</v>
      </c>
      <c r="B5457" s="1" t="s">
        <v>10810</v>
      </c>
      <c r="C5457" s="1">
        <v>7.1996580099E10</v>
      </c>
      <c r="D5457" s="1" t="s">
        <v>11</v>
      </c>
      <c r="E5457" s="1" t="s">
        <v>27</v>
      </c>
      <c r="F5457" s="1" t="s">
        <v>13</v>
      </c>
      <c r="G5457" s="1" t="s">
        <v>20</v>
      </c>
      <c r="H5457" s="1" t="s">
        <v>15</v>
      </c>
      <c r="I5457" s="2">
        <v>45684.0</v>
      </c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ht="15.75" customHeight="1">
      <c r="A5458" s="1" t="s">
        <v>10811</v>
      </c>
      <c r="B5458" s="1" t="s">
        <v>10812</v>
      </c>
      <c r="C5458" s="1">
        <v>5.4999012215E10</v>
      </c>
      <c r="D5458" s="1" t="s">
        <v>11</v>
      </c>
      <c r="E5458" s="1" t="s">
        <v>37</v>
      </c>
      <c r="F5458" s="1" t="s">
        <v>13</v>
      </c>
      <c r="G5458" s="1" t="s">
        <v>20</v>
      </c>
      <c r="H5458" s="1" t="s">
        <v>44</v>
      </c>
      <c r="I5458" s="2">
        <v>45684.0</v>
      </c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ht="15.75" customHeight="1">
      <c r="A5459" s="1" t="s">
        <v>10813</v>
      </c>
      <c r="B5459" s="1" t="s">
        <v>10814</v>
      </c>
      <c r="C5459" s="1">
        <v>9.4984124125E10</v>
      </c>
      <c r="D5459" s="1" t="s">
        <v>11</v>
      </c>
      <c r="E5459" s="1" t="s">
        <v>261</v>
      </c>
      <c r="F5459" s="1" t="s">
        <v>13</v>
      </c>
      <c r="G5459" s="1" t="s">
        <v>20</v>
      </c>
      <c r="H5459" s="1" t="s">
        <v>15</v>
      </c>
      <c r="I5459" s="2">
        <v>45684.0</v>
      </c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ht="15.75" customHeight="1">
      <c r="A5460" s="1" t="s">
        <v>1169</v>
      </c>
      <c r="B5460" s="1" t="s">
        <v>10815</v>
      </c>
      <c r="C5460" s="1">
        <v>9.76033234E8</v>
      </c>
      <c r="D5460" s="1" t="s">
        <v>11</v>
      </c>
      <c r="E5460" s="1" t="s">
        <v>27</v>
      </c>
      <c r="F5460" s="1" t="s">
        <v>13</v>
      </c>
      <c r="G5460" s="1" t="s">
        <v>14</v>
      </c>
      <c r="H5460" s="1" t="s">
        <v>65</v>
      </c>
      <c r="I5460" s="2">
        <v>45684.0</v>
      </c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ht="15.75" customHeight="1">
      <c r="A5461" s="1" t="s">
        <v>10816</v>
      </c>
      <c r="B5461" s="1" t="s">
        <v>10817</v>
      </c>
      <c r="C5461" s="1">
        <v>4.8998023595E10</v>
      </c>
      <c r="D5461" s="1" t="s">
        <v>11</v>
      </c>
      <c r="E5461" s="1" t="s">
        <v>37</v>
      </c>
      <c r="F5461" s="1" t="s">
        <v>13</v>
      </c>
      <c r="G5461" s="1" t="s">
        <v>20</v>
      </c>
      <c r="H5461" s="1" t="s">
        <v>10818</v>
      </c>
      <c r="I5461" s="2">
        <v>45684.0</v>
      </c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ht="15.75" customHeight="1">
      <c r="A5462" s="1" t="s">
        <v>10819</v>
      </c>
      <c r="B5462" s="1" t="s">
        <v>10820</v>
      </c>
      <c r="C5462" s="1">
        <v>7.5988221964E10</v>
      </c>
      <c r="D5462" s="1" t="s">
        <v>11</v>
      </c>
      <c r="E5462" s="1" t="s">
        <v>27</v>
      </c>
      <c r="F5462" s="1" t="s">
        <v>13</v>
      </c>
      <c r="G5462" s="1" t="s">
        <v>20</v>
      </c>
      <c r="H5462" s="1" t="s">
        <v>65</v>
      </c>
      <c r="I5462" s="2">
        <v>45684.0</v>
      </c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ht="15.75" customHeight="1">
      <c r="A5463" s="1" t="s">
        <v>5914</v>
      </c>
      <c r="B5463" s="1" t="s">
        <v>10821</v>
      </c>
      <c r="C5463" s="1">
        <v>5.583986490903E12</v>
      </c>
      <c r="D5463" s="1" t="s">
        <v>11</v>
      </c>
      <c r="E5463" s="1" t="s">
        <v>27</v>
      </c>
      <c r="F5463" s="1" t="s">
        <v>13</v>
      </c>
      <c r="G5463" s="1" t="s">
        <v>20</v>
      </c>
      <c r="H5463" s="1" t="s">
        <v>44</v>
      </c>
      <c r="I5463" s="2">
        <v>45684.0</v>
      </c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ht="15.75" customHeight="1">
      <c r="A5464" s="1" t="s">
        <v>635</v>
      </c>
      <c r="B5464" s="1" t="s">
        <v>10822</v>
      </c>
      <c r="C5464" s="1" t="s">
        <v>10823</v>
      </c>
      <c r="D5464" s="1" t="s">
        <v>11</v>
      </c>
      <c r="E5464" s="1" t="s">
        <v>37</v>
      </c>
      <c r="F5464" s="1" t="s">
        <v>13</v>
      </c>
      <c r="G5464" s="1" t="s">
        <v>14</v>
      </c>
      <c r="H5464" s="1" t="s">
        <v>4765</v>
      </c>
      <c r="I5464" s="2">
        <v>45684.0</v>
      </c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ht="15.75" customHeight="1">
      <c r="A5465" s="1" t="s">
        <v>10824</v>
      </c>
      <c r="B5465" s="1" t="s">
        <v>10825</v>
      </c>
      <c r="C5465" s="1">
        <v>1.1982250423E10</v>
      </c>
      <c r="D5465" s="1" t="s">
        <v>11</v>
      </c>
      <c r="E5465" s="1" t="s">
        <v>31</v>
      </c>
      <c r="F5465" s="1" t="s">
        <v>13</v>
      </c>
      <c r="G5465" s="1" t="s">
        <v>20</v>
      </c>
      <c r="H5465" s="1" t="s">
        <v>15</v>
      </c>
      <c r="I5465" s="2">
        <v>45684.0</v>
      </c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ht="15.75" customHeight="1">
      <c r="A5466" s="1" t="s">
        <v>10826</v>
      </c>
      <c r="B5466" s="1" t="s">
        <v>10827</v>
      </c>
      <c r="C5466" s="1">
        <v>2.7998407145E10</v>
      </c>
      <c r="D5466" s="1" t="s">
        <v>11</v>
      </c>
      <c r="E5466" s="1" t="s">
        <v>37</v>
      </c>
      <c r="F5466" s="1" t="s">
        <v>13</v>
      </c>
      <c r="G5466" s="1" t="s">
        <v>20</v>
      </c>
      <c r="H5466" s="1" t="s">
        <v>15</v>
      </c>
      <c r="I5466" s="2">
        <v>45684.0</v>
      </c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ht="15.75" customHeight="1">
      <c r="A5467" s="1" t="s">
        <v>10828</v>
      </c>
      <c r="B5467" s="1" t="s">
        <v>10829</v>
      </c>
      <c r="C5467" s="1">
        <v>1.1994873151E10</v>
      </c>
      <c r="D5467" s="1" t="s">
        <v>11</v>
      </c>
      <c r="E5467" s="1" t="s">
        <v>37</v>
      </c>
      <c r="F5467" s="1" t="s">
        <v>13</v>
      </c>
      <c r="G5467" s="1" t="s">
        <v>20</v>
      </c>
      <c r="H5467" s="1" t="s">
        <v>76</v>
      </c>
      <c r="I5467" s="2">
        <v>45684.0</v>
      </c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ht="15.75" customHeight="1">
      <c r="A5468" s="1" t="s">
        <v>10830</v>
      </c>
      <c r="B5468" s="1" t="s">
        <v>10831</v>
      </c>
      <c r="C5468" s="1">
        <v>2.1970085467E10</v>
      </c>
      <c r="D5468" s="1" t="s">
        <v>11</v>
      </c>
      <c r="E5468" s="1" t="s">
        <v>37</v>
      </c>
      <c r="F5468" s="1" t="s">
        <v>13</v>
      </c>
      <c r="G5468" s="1" t="s">
        <v>14</v>
      </c>
      <c r="H5468" s="1" t="s">
        <v>4765</v>
      </c>
      <c r="I5468" s="2">
        <v>45684.0</v>
      </c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ht="15.75" customHeight="1">
      <c r="A5469" s="1" t="s">
        <v>10832</v>
      </c>
      <c r="B5469" s="1" t="s">
        <v>10833</v>
      </c>
      <c r="C5469" s="1" t="s">
        <v>10834</v>
      </c>
      <c r="D5469" s="1" t="s">
        <v>11</v>
      </c>
      <c r="E5469" s="1" t="s">
        <v>318</v>
      </c>
      <c r="F5469" s="1" t="s">
        <v>13</v>
      </c>
      <c r="G5469" s="1" t="s">
        <v>20</v>
      </c>
      <c r="H5469" s="1" t="s">
        <v>15</v>
      </c>
      <c r="I5469" s="2">
        <v>45684.0</v>
      </c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ht="15.75" customHeight="1">
      <c r="A5470" s="1" t="s">
        <v>10835</v>
      </c>
      <c r="B5470" s="1" t="s">
        <v>10836</v>
      </c>
      <c r="C5470" s="1">
        <v>8.7991257257E10</v>
      </c>
      <c r="D5470" s="1" t="s">
        <v>11</v>
      </c>
      <c r="E5470" s="1" t="s">
        <v>27</v>
      </c>
      <c r="F5470" s="1" t="s">
        <v>13</v>
      </c>
      <c r="G5470" s="1" t="s">
        <v>20</v>
      </c>
      <c r="H5470" s="1" t="s">
        <v>15</v>
      </c>
      <c r="I5470" s="2">
        <v>45684.0</v>
      </c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ht="15.75" customHeight="1">
      <c r="A5471" s="1" t="s">
        <v>10837</v>
      </c>
      <c r="B5471" s="1" t="s">
        <v>10838</v>
      </c>
      <c r="C5471" s="1">
        <v>1.1971512159E10</v>
      </c>
      <c r="D5471" s="1" t="s">
        <v>11</v>
      </c>
      <c r="E5471" s="1" t="s">
        <v>37</v>
      </c>
      <c r="F5471" s="1" t="s">
        <v>13</v>
      </c>
      <c r="G5471" s="1" t="s">
        <v>20</v>
      </c>
      <c r="H5471" s="1" t="s">
        <v>4765</v>
      </c>
      <c r="I5471" s="2">
        <v>45684.0</v>
      </c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ht="15.75" customHeight="1">
      <c r="A5472" s="1" t="s">
        <v>772</v>
      </c>
      <c r="B5472" s="1" t="s">
        <v>10839</v>
      </c>
      <c r="C5472" s="1" t="s">
        <v>10840</v>
      </c>
      <c r="D5472" s="1" t="s">
        <v>11</v>
      </c>
      <c r="E5472" s="1" t="s">
        <v>40</v>
      </c>
      <c r="F5472" s="1" t="s">
        <v>13</v>
      </c>
      <c r="G5472" s="1" t="s">
        <v>20</v>
      </c>
      <c r="H5472" s="1" t="s">
        <v>15</v>
      </c>
      <c r="I5472" s="2">
        <v>45684.0</v>
      </c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ht="15.75" customHeight="1">
      <c r="A5473" s="1" t="s">
        <v>10841</v>
      </c>
      <c r="B5473" s="1" t="s">
        <v>10842</v>
      </c>
      <c r="C5473" s="1">
        <v>8.5991342261E10</v>
      </c>
      <c r="D5473" s="1" t="s">
        <v>11</v>
      </c>
      <c r="E5473" s="1" t="s">
        <v>12</v>
      </c>
      <c r="F5473" s="1" t="s">
        <v>13</v>
      </c>
      <c r="G5473" s="1" t="s">
        <v>20</v>
      </c>
      <c r="H5473" s="1" t="s">
        <v>24</v>
      </c>
      <c r="I5473" s="2">
        <v>45684.0</v>
      </c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ht="15.75" customHeight="1">
      <c r="A5474" s="1" t="s">
        <v>10843</v>
      </c>
      <c r="B5474" s="1" t="s">
        <v>10844</v>
      </c>
      <c r="C5474" s="1">
        <v>2.1997599974E10</v>
      </c>
      <c r="D5474" s="1" t="s">
        <v>11</v>
      </c>
      <c r="E5474" s="1" t="s">
        <v>123</v>
      </c>
      <c r="F5474" s="1" t="s">
        <v>13</v>
      </c>
      <c r="G5474" s="1" t="s">
        <v>20</v>
      </c>
      <c r="H5474" s="1" t="s">
        <v>65</v>
      </c>
      <c r="I5474" s="2">
        <v>45684.0</v>
      </c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ht="15.75" customHeight="1">
      <c r="A5475" s="1" t="s">
        <v>10845</v>
      </c>
      <c r="B5475" s="1" t="s">
        <v>10846</v>
      </c>
      <c r="C5475" s="1">
        <v>9.1992103467E10</v>
      </c>
      <c r="D5475" s="1" t="s">
        <v>11</v>
      </c>
      <c r="E5475" s="1" t="s">
        <v>37</v>
      </c>
      <c r="F5475" s="1" t="s">
        <v>13</v>
      </c>
      <c r="G5475" s="1" t="s">
        <v>14</v>
      </c>
      <c r="H5475" s="1" t="s">
        <v>15</v>
      </c>
      <c r="I5475" s="2">
        <v>45684.0</v>
      </c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ht="15.75" customHeight="1">
      <c r="A5476" s="1" t="s">
        <v>10847</v>
      </c>
      <c r="B5476" s="1" t="s">
        <v>10848</v>
      </c>
      <c r="C5476" s="1">
        <v>2.1979756582E10</v>
      </c>
      <c r="D5476" s="1" t="s">
        <v>11</v>
      </c>
      <c r="E5476" s="1" t="s">
        <v>27</v>
      </c>
      <c r="F5476" s="1" t="s">
        <v>13</v>
      </c>
      <c r="G5476" s="1" t="s">
        <v>20</v>
      </c>
      <c r="H5476" s="1" t="s">
        <v>44</v>
      </c>
      <c r="I5476" s="2">
        <v>45684.0</v>
      </c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ht="15.75" customHeight="1">
      <c r="A5477" s="1" t="s">
        <v>10849</v>
      </c>
      <c r="B5477" s="1" t="s">
        <v>10850</v>
      </c>
      <c r="C5477" s="1">
        <v>6.7991013564E10</v>
      </c>
      <c r="D5477" s="1" t="s">
        <v>11</v>
      </c>
      <c r="E5477" s="1" t="s">
        <v>49</v>
      </c>
      <c r="F5477" s="1" t="s">
        <v>13</v>
      </c>
      <c r="G5477" s="1" t="s">
        <v>14</v>
      </c>
      <c r="H5477" s="1" t="s">
        <v>15</v>
      </c>
      <c r="I5477" s="2">
        <v>45684.0</v>
      </c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ht="15.75" customHeight="1">
      <c r="A5478" s="1" t="s">
        <v>10851</v>
      </c>
      <c r="B5478" s="1" t="s">
        <v>10852</v>
      </c>
      <c r="C5478" s="1">
        <v>3.8988292235E10</v>
      </c>
      <c r="D5478" s="1" t="s">
        <v>11</v>
      </c>
      <c r="E5478" s="1" t="s">
        <v>37</v>
      </c>
      <c r="F5478" s="1" t="s">
        <v>13</v>
      </c>
      <c r="G5478" s="1" t="s">
        <v>20</v>
      </c>
      <c r="H5478" s="1" t="s">
        <v>15</v>
      </c>
      <c r="I5478" s="2">
        <v>45684.0</v>
      </c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ht="15.75" customHeight="1">
      <c r="A5479" s="1" t="s">
        <v>10853</v>
      </c>
      <c r="B5479" s="1" t="s">
        <v>10854</v>
      </c>
      <c r="C5479" s="1">
        <v>8.5997498165E10</v>
      </c>
      <c r="D5479" s="1" t="s">
        <v>11</v>
      </c>
      <c r="E5479" s="1" t="s">
        <v>37</v>
      </c>
      <c r="F5479" s="1" t="s">
        <v>13</v>
      </c>
      <c r="G5479" s="1" t="s">
        <v>20</v>
      </c>
      <c r="H5479" s="1" t="s">
        <v>116</v>
      </c>
      <c r="I5479" s="2">
        <v>45684.0</v>
      </c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ht="15.75" customHeight="1">
      <c r="A5480" s="1" t="s">
        <v>10855</v>
      </c>
      <c r="B5480" s="1" t="s">
        <v>10856</v>
      </c>
      <c r="C5480" s="1">
        <v>9.9988070202E10</v>
      </c>
      <c r="D5480" s="1" t="s">
        <v>11</v>
      </c>
      <c r="E5480" s="1" t="s">
        <v>96</v>
      </c>
      <c r="F5480" s="1" t="s">
        <v>13</v>
      </c>
      <c r="G5480" s="1" t="s">
        <v>20</v>
      </c>
      <c r="H5480" s="1" t="s">
        <v>15</v>
      </c>
      <c r="I5480" s="2">
        <v>45684.0</v>
      </c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ht="15.75" customHeight="1">
      <c r="A5481" s="1" t="s">
        <v>10857</v>
      </c>
      <c r="B5481" s="1" t="s">
        <v>10858</v>
      </c>
      <c r="C5481" s="1">
        <v>2.1982678772E10</v>
      </c>
      <c r="D5481" s="1" t="s">
        <v>11</v>
      </c>
      <c r="E5481" s="1" t="s">
        <v>23</v>
      </c>
      <c r="F5481" s="1" t="s">
        <v>13</v>
      </c>
      <c r="G5481" s="1" t="s">
        <v>20</v>
      </c>
      <c r="H5481" s="1" t="s">
        <v>15</v>
      </c>
      <c r="I5481" s="2">
        <v>45684.0</v>
      </c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ht="15.75" customHeight="1">
      <c r="A5482" s="1" t="s">
        <v>10859</v>
      </c>
      <c r="B5482" s="1" t="s">
        <v>10860</v>
      </c>
      <c r="C5482" s="1">
        <v>5.521995358642E12</v>
      </c>
      <c r="D5482" s="1" t="s">
        <v>11</v>
      </c>
      <c r="E5482" s="1" t="s">
        <v>27</v>
      </c>
      <c r="F5482" s="1" t="s">
        <v>13</v>
      </c>
      <c r="G5482" s="1" t="s">
        <v>20</v>
      </c>
      <c r="H5482" s="1" t="s">
        <v>65</v>
      </c>
      <c r="I5482" s="2">
        <v>45684.0</v>
      </c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ht="15.75" customHeight="1">
      <c r="A5483" s="1" t="s">
        <v>10861</v>
      </c>
      <c r="B5483" s="1" t="s">
        <v>10862</v>
      </c>
      <c r="C5483" s="1" t="s">
        <v>10863</v>
      </c>
      <c r="D5483" s="1" t="s">
        <v>11</v>
      </c>
      <c r="E5483" s="1" t="s">
        <v>123</v>
      </c>
      <c r="F5483" s="1" t="s">
        <v>13</v>
      </c>
      <c r="G5483" s="1" t="s">
        <v>20</v>
      </c>
      <c r="H5483" s="1" t="s">
        <v>44</v>
      </c>
      <c r="I5483" s="2">
        <v>45684.0</v>
      </c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ht="15.75" customHeight="1">
      <c r="A5484" s="1" t="s">
        <v>6385</v>
      </c>
      <c r="B5484" s="1" t="s">
        <v>10864</v>
      </c>
      <c r="C5484" s="1">
        <v>8.2996398986E10</v>
      </c>
      <c r="D5484" s="1" t="s">
        <v>11</v>
      </c>
      <c r="E5484" s="1" t="s">
        <v>27</v>
      </c>
      <c r="F5484" s="1" t="s">
        <v>13</v>
      </c>
      <c r="G5484" s="1" t="s">
        <v>20</v>
      </c>
      <c r="H5484" s="1" t="s">
        <v>15</v>
      </c>
      <c r="I5484" s="2">
        <v>45684.0</v>
      </c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ht="15.75" customHeight="1">
      <c r="A5485" s="1" t="s">
        <v>10865</v>
      </c>
      <c r="B5485" s="1" t="s">
        <v>10866</v>
      </c>
      <c r="C5485" s="1">
        <v>5.1989712687E10</v>
      </c>
      <c r="D5485" s="1" t="s">
        <v>11</v>
      </c>
      <c r="E5485" s="1" t="s">
        <v>27</v>
      </c>
      <c r="F5485" s="1" t="s">
        <v>13</v>
      </c>
      <c r="G5485" s="1" t="s">
        <v>20</v>
      </c>
      <c r="H5485" s="1" t="s">
        <v>15</v>
      </c>
      <c r="I5485" s="2">
        <v>45684.0</v>
      </c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ht="15.75" customHeight="1">
      <c r="A5486" s="1" t="s">
        <v>10867</v>
      </c>
      <c r="B5486" s="1" t="s">
        <v>10868</v>
      </c>
      <c r="C5486" s="1">
        <v>1.1934403354E10</v>
      </c>
      <c r="D5486" s="1" t="s">
        <v>11</v>
      </c>
      <c r="E5486" s="1" t="s">
        <v>2258</v>
      </c>
      <c r="F5486" s="1" t="s">
        <v>13</v>
      </c>
      <c r="G5486" s="1" t="s">
        <v>14</v>
      </c>
      <c r="H5486" s="1" t="s">
        <v>15</v>
      </c>
      <c r="I5486" s="2">
        <v>45684.0</v>
      </c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ht="15.75" customHeight="1">
      <c r="A5487" s="1" t="s">
        <v>10869</v>
      </c>
      <c r="B5487" s="1" t="s">
        <v>10870</v>
      </c>
      <c r="C5487" s="1">
        <v>8.3987631082E10</v>
      </c>
      <c r="D5487" s="1"/>
      <c r="E5487" s="1"/>
      <c r="F5487" s="1"/>
      <c r="G5487" s="1"/>
      <c r="H5487" s="1"/>
      <c r="I5487" s="2">
        <v>45684.0</v>
      </c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ht="15.75" customHeight="1">
      <c r="A5488" s="1" t="s">
        <v>10871</v>
      </c>
      <c r="B5488" s="1" t="s">
        <v>10872</v>
      </c>
      <c r="C5488" s="1">
        <v>2.4999419456E10</v>
      </c>
      <c r="D5488" s="1" t="s">
        <v>11</v>
      </c>
      <c r="E5488" s="1" t="s">
        <v>31</v>
      </c>
      <c r="F5488" s="1" t="s">
        <v>13</v>
      </c>
      <c r="G5488" s="1" t="s">
        <v>20</v>
      </c>
      <c r="H5488" s="1" t="s">
        <v>15</v>
      </c>
      <c r="I5488" s="2">
        <v>45684.0</v>
      </c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ht="15.75" customHeight="1">
      <c r="A5489" s="1" t="s">
        <v>10873</v>
      </c>
      <c r="B5489" s="1" t="s">
        <v>10874</v>
      </c>
      <c r="C5489" s="1" t="s">
        <v>10875</v>
      </c>
      <c r="D5489" s="1" t="s">
        <v>11</v>
      </c>
      <c r="E5489" s="1" t="s">
        <v>27</v>
      </c>
      <c r="F5489" s="1" t="s">
        <v>13</v>
      </c>
      <c r="G5489" s="1" t="s">
        <v>20</v>
      </c>
      <c r="H5489" s="1" t="s">
        <v>15</v>
      </c>
      <c r="I5489" s="2">
        <v>45684.0</v>
      </c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ht="15.75" customHeight="1">
      <c r="A5490" s="1" t="s">
        <v>10876</v>
      </c>
      <c r="B5490" s="1" t="s">
        <v>10877</v>
      </c>
      <c r="C5490" s="1">
        <v>3.1984946091E10</v>
      </c>
      <c r="D5490" s="1" t="s">
        <v>11</v>
      </c>
      <c r="E5490" s="1" t="s">
        <v>27</v>
      </c>
      <c r="F5490" s="1" t="s">
        <v>13</v>
      </c>
      <c r="G5490" s="1" t="s">
        <v>20</v>
      </c>
      <c r="H5490" s="1" t="s">
        <v>65</v>
      </c>
      <c r="I5490" s="2">
        <v>45684.0</v>
      </c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ht="15.75" customHeight="1">
      <c r="A5491" s="1" t="s">
        <v>10878</v>
      </c>
      <c r="B5491" s="1" t="s">
        <v>10879</v>
      </c>
      <c r="C5491" s="1">
        <v>2.2997172673E10</v>
      </c>
      <c r="D5491" s="1" t="s">
        <v>11</v>
      </c>
      <c r="E5491" s="1" t="s">
        <v>31</v>
      </c>
      <c r="F5491" s="1" t="s">
        <v>13</v>
      </c>
      <c r="G5491" s="1" t="s">
        <v>20</v>
      </c>
      <c r="H5491" s="1" t="s">
        <v>15</v>
      </c>
      <c r="I5491" s="2">
        <v>45684.0</v>
      </c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ht="15.75" customHeight="1">
      <c r="A5492" s="1" t="s">
        <v>10880</v>
      </c>
      <c r="B5492" s="1" t="s">
        <v>10881</v>
      </c>
      <c r="C5492" s="1">
        <v>9.8981661987E10</v>
      </c>
      <c r="D5492" s="1" t="s">
        <v>11</v>
      </c>
      <c r="E5492" s="1" t="s">
        <v>37</v>
      </c>
      <c r="F5492" s="1" t="s">
        <v>13</v>
      </c>
      <c r="G5492" s="1" t="s">
        <v>20</v>
      </c>
      <c r="H5492" s="1" t="s">
        <v>15</v>
      </c>
      <c r="I5492" s="2">
        <v>45684.0</v>
      </c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ht="15.75" customHeight="1">
      <c r="A5493" s="1" t="s">
        <v>129</v>
      </c>
      <c r="B5493" s="1" t="s">
        <v>10882</v>
      </c>
      <c r="C5493" s="1">
        <v>1.1949137714E10</v>
      </c>
      <c r="D5493" s="1" t="s">
        <v>11</v>
      </c>
      <c r="E5493" s="1" t="s">
        <v>49</v>
      </c>
      <c r="F5493" s="1" t="s">
        <v>13</v>
      </c>
      <c r="G5493" s="1" t="s">
        <v>14</v>
      </c>
      <c r="H5493" s="1" t="s">
        <v>24</v>
      </c>
      <c r="I5493" s="2">
        <v>45684.0</v>
      </c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ht="15.75" customHeight="1">
      <c r="A5494" s="1" t="s">
        <v>10883</v>
      </c>
      <c r="B5494" s="1" t="s">
        <v>10884</v>
      </c>
      <c r="C5494" s="1" t="s">
        <v>10885</v>
      </c>
      <c r="D5494" s="1" t="s">
        <v>11</v>
      </c>
      <c r="E5494" s="1" t="s">
        <v>123</v>
      </c>
      <c r="F5494" s="1" t="s">
        <v>13</v>
      </c>
      <c r="G5494" s="1" t="s">
        <v>14</v>
      </c>
      <c r="H5494" s="1" t="s">
        <v>15</v>
      </c>
      <c r="I5494" s="2">
        <v>45684.0</v>
      </c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ht="15.75" customHeight="1">
      <c r="A5495" s="1" t="s">
        <v>10886</v>
      </c>
      <c r="B5495" s="1" t="s">
        <v>10887</v>
      </c>
      <c r="C5495" s="1">
        <v>3.5988057157E10</v>
      </c>
      <c r="D5495" s="1" t="s">
        <v>11</v>
      </c>
      <c r="E5495" s="1" t="s">
        <v>37</v>
      </c>
      <c r="F5495" s="1" t="s">
        <v>13</v>
      </c>
      <c r="G5495" s="1" t="s">
        <v>14</v>
      </c>
      <c r="H5495" s="1" t="s">
        <v>4765</v>
      </c>
      <c r="I5495" s="2">
        <v>45684.0</v>
      </c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ht="15.75" customHeight="1">
      <c r="A5496" s="1" t="s">
        <v>10888</v>
      </c>
      <c r="B5496" s="1" t="s">
        <v>10889</v>
      </c>
      <c r="C5496" s="1">
        <v>1.5997910751E10</v>
      </c>
      <c r="D5496" s="1" t="s">
        <v>11</v>
      </c>
      <c r="E5496" s="1" t="s">
        <v>23</v>
      </c>
      <c r="F5496" s="1" t="s">
        <v>13</v>
      </c>
      <c r="G5496" s="1" t="s">
        <v>20</v>
      </c>
      <c r="H5496" s="1" t="s">
        <v>15</v>
      </c>
      <c r="I5496" s="2">
        <v>45684.0</v>
      </c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ht="15.75" customHeight="1">
      <c r="A5497" s="1" t="s">
        <v>10890</v>
      </c>
      <c r="B5497" s="1" t="s">
        <v>10891</v>
      </c>
      <c r="C5497" s="1">
        <v>1.9920021022E10</v>
      </c>
      <c r="D5497" s="1" t="s">
        <v>11</v>
      </c>
      <c r="E5497" s="1" t="s">
        <v>40</v>
      </c>
      <c r="F5497" s="1" t="s">
        <v>13</v>
      </c>
      <c r="G5497" s="1" t="s">
        <v>20</v>
      </c>
      <c r="H5497" s="1" t="s">
        <v>15</v>
      </c>
      <c r="I5497" s="2">
        <v>45684.0</v>
      </c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ht="15.75" customHeight="1">
      <c r="A5498" s="1" t="s">
        <v>10892</v>
      </c>
      <c r="B5498" s="1" t="s">
        <v>10893</v>
      </c>
      <c r="C5498" s="1">
        <v>1.2991615478E10</v>
      </c>
      <c r="D5498" s="1" t="s">
        <v>11</v>
      </c>
      <c r="E5498" s="1" t="s">
        <v>112</v>
      </c>
      <c r="F5498" s="1" t="s">
        <v>13</v>
      </c>
      <c r="G5498" s="1" t="s">
        <v>20</v>
      </c>
      <c r="H5498" s="1" t="s">
        <v>44</v>
      </c>
      <c r="I5498" s="2">
        <v>45684.0</v>
      </c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ht="15.75" customHeight="1">
      <c r="A5499" s="1" t="s">
        <v>10894</v>
      </c>
      <c r="B5499" s="1" t="s">
        <v>10895</v>
      </c>
      <c r="C5499" s="1">
        <v>11.0</v>
      </c>
      <c r="D5499" s="1" t="s">
        <v>11</v>
      </c>
      <c r="E5499" s="1" t="s">
        <v>27</v>
      </c>
      <c r="F5499" s="1" t="s">
        <v>13</v>
      </c>
      <c r="G5499" s="1" t="s">
        <v>20</v>
      </c>
      <c r="H5499" s="1" t="s">
        <v>15</v>
      </c>
      <c r="I5499" s="2">
        <v>45684.0</v>
      </c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ht="15.75" customHeight="1">
      <c r="A5500" s="1" t="s">
        <v>10896</v>
      </c>
      <c r="B5500" s="1" t="s">
        <v>10897</v>
      </c>
      <c r="C5500" s="1">
        <v>9.39918453116E11</v>
      </c>
      <c r="D5500" s="1" t="s">
        <v>11</v>
      </c>
      <c r="E5500" s="1" t="s">
        <v>27</v>
      </c>
      <c r="F5500" s="1" t="s">
        <v>13</v>
      </c>
      <c r="G5500" s="1" t="s">
        <v>14</v>
      </c>
      <c r="H5500" s="1" t="s">
        <v>15</v>
      </c>
      <c r="I5500" s="2">
        <v>45684.0</v>
      </c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ht="15.75" customHeight="1">
      <c r="A5501" s="1" t="s">
        <v>10898</v>
      </c>
      <c r="B5501" s="1" t="s">
        <v>10899</v>
      </c>
      <c r="C5501" s="1">
        <v>8.1998854861E10</v>
      </c>
      <c r="D5501" s="1" t="s">
        <v>11</v>
      </c>
      <c r="E5501" s="1" t="s">
        <v>27</v>
      </c>
      <c r="F5501" s="1" t="s">
        <v>13</v>
      </c>
      <c r="G5501" s="1" t="s">
        <v>20</v>
      </c>
      <c r="H5501" s="1" t="s">
        <v>44</v>
      </c>
      <c r="I5501" s="2">
        <v>45684.0</v>
      </c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ht="15.75" customHeight="1">
      <c r="A5502" s="1" t="s">
        <v>10900</v>
      </c>
      <c r="B5502" s="1" t="s">
        <v>10901</v>
      </c>
      <c r="C5502" s="1">
        <v>1.1995983414E10</v>
      </c>
      <c r="D5502" s="1" t="s">
        <v>11</v>
      </c>
      <c r="E5502" s="1" t="s">
        <v>37</v>
      </c>
      <c r="F5502" s="1" t="s">
        <v>13</v>
      </c>
      <c r="G5502" s="1" t="s">
        <v>14</v>
      </c>
      <c r="H5502" s="1" t="s">
        <v>15</v>
      </c>
      <c r="I5502" s="2">
        <v>45684.0</v>
      </c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ht="15.75" customHeight="1">
      <c r="A5503" s="1" t="s">
        <v>10902</v>
      </c>
      <c r="B5503" s="1" t="s">
        <v>10903</v>
      </c>
      <c r="C5503" s="1">
        <v>3.4992831321E10</v>
      </c>
      <c r="D5503" s="1" t="s">
        <v>11</v>
      </c>
      <c r="E5503" s="1" t="s">
        <v>261</v>
      </c>
      <c r="F5503" s="1" t="s">
        <v>13</v>
      </c>
      <c r="G5503" s="1" t="s">
        <v>20</v>
      </c>
      <c r="H5503" s="1" t="s">
        <v>65</v>
      </c>
      <c r="I5503" s="2">
        <v>45684.0</v>
      </c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ht="15.75" customHeight="1">
      <c r="A5504" s="1" t="s">
        <v>10904</v>
      </c>
      <c r="B5504" s="1" t="s">
        <v>10905</v>
      </c>
      <c r="C5504" s="1">
        <v>8.3998694644E10</v>
      </c>
      <c r="D5504" s="1" t="s">
        <v>11</v>
      </c>
      <c r="E5504" s="1" t="s">
        <v>123</v>
      </c>
      <c r="F5504" s="1" t="s">
        <v>13</v>
      </c>
      <c r="G5504" s="1" t="s">
        <v>14</v>
      </c>
      <c r="H5504" s="1" t="s">
        <v>15</v>
      </c>
      <c r="I5504" s="2">
        <v>45684.0</v>
      </c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ht="15.75" customHeight="1">
      <c r="A5505" s="1" t="s">
        <v>995</v>
      </c>
      <c r="B5505" s="1" t="s">
        <v>10906</v>
      </c>
      <c r="C5505" s="1">
        <v>1.2992454024E10</v>
      </c>
      <c r="D5505" s="1" t="s">
        <v>11</v>
      </c>
      <c r="E5505" s="1" t="s">
        <v>27</v>
      </c>
      <c r="F5505" s="1" t="s">
        <v>13</v>
      </c>
      <c r="G5505" s="1" t="s">
        <v>20</v>
      </c>
      <c r="H5505" s="1" t="s">
        <v>44</v>
      </c>
      <c r="I5505" s="2">
        <v>45684.0</v>
      </c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ht="15.75" customHeight="1">
      <c r="A5506" s="1" t="s">
        <v>10907</v>
      </c>
      <c r="B5506" s="1" t="s">
        <v>10908</v>
      </c>
      <c r="C5506" s="1">
        <v>7.3999460235E10</v>
      </c>
      <c r="D5506" s="1" t="s">
        <v>11</v>
      </c>
      <c r="E5506" s="1" t="s">
        <v>96</v>
      </c>
      <c r="F5506" s="1" t="s">
        <v>13</v>
      </c>
      <c r="G5506" s="1" t="s">
        <v>20</v>
      </c>
      <c r="H5506" s="1" t="s">
        <v>15</v>
      </c>
      <c r="I5506" s="2">
        <v>45684.0</v>
      </c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ht="15.75" customHeight="1">
      <c r="A5507" s="1" t="s">
        <v>10909</v>
      </c>
      <c r="B5507" s="1" t="s">
        <v>10910</v>
      </c>
      <c r="C5507" s="1">
        <v>2.1990351878E10</v>
      </c>
      <c r="D5507" s="1" t="s">
        <v>11</v>
      </c>
      <c r="E5507" s="1" t="s">
        <v>37</v>
      </c>
      <c r="F5507" s="1" t="s">
        <v>13</v>
      </c>
      <c r="G5507" s="1" t="s">
        <v>20</v>
      </c>
      <c r="H5507" s="1" t="s">
        <v>65</v>
      </c>
      <c r="I5507" s="2">
        <v>45684.0</v>
      </c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ht="15.75" customHeight="1">
      <c r="A5508" s="1" t="s">
        <v>10911</v>
      </c>
      <c r="B5508" s="1" t="s">
        <v>10912</v>
      </c>
      <c r="C5508" s="1">
        <v>5.1997536016E10</v>
      </c>
      <c r="D5508" s="1" t="s">
        <v>11</v>
      </c>
      <c r="E5508" s="1" t="s">
        <v>31</v>
      </c>
      <c r="F5508" s="1" t="s">
        <v>13</v>
      </c>
      <c r="G5508" s="1" t="s">
        <v>14</v>
      </c>
      <c r="H5508" s="1" t="s">
        <v>15</v>
      </c>
      <c r="I5508" s="2">
        <v>45684.0</v>
      </c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ht="15.75" customHeight="1">
      <c r="A5509" s="1" t="s">
        <v>10913</v>
      </c>
      <c r="B5509" s="1" t="s">
        <v>10914</v>
      </c>
      <c r="C5509" s="1">
        <v>8.1992889254E10</v>
      </c>
      <c r="D5509" s="1" t="s">
        <v>11</v>
      </c>
      <c r="E5509" s="1" t="s">
        <v>31</v>
      </c>
      <c r="F5509" s="1" t="s">
        <v>13</v>
      </c>
      <c r="G5509" s="1" t="s">
        <v>14</v>
      </c>
      <c r="H5509" s="1" t="s">
        <v>65</v>
      </c>
      <c r="I5509" s="2">
        <v>45684.0</v>
      </c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ht="15.75" customHeight="1">
      <c r="A5510" s="1" t="s">
        <v>10915</v>
      </c>
      <c r="B5510" s="1" t="s">
        <v>10916</v>
      </c>
      <c r="C5510" s="1">
        <v>5.1996179442E10</v>
      </c>
      <c r="D5510" s="1" t="s">
        <v>11</v>
      </c>
      <c r="E5510" s="1" t="s">
        <v>37</v>
      </c>
      <c r="F5510" s="1" t="s">
        <v>13</v>
      </c>
      <c r="G5510" s="1" t="s">
        <v>20</v>
      </c>
      <c r="H5510" s="1" t="s">
        <v>126</v>
      </c>
      <c r="I5510" s="2">
        <v>45684.0</v>
      </c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ht="15.75" customHeight="1">
      <c r="A5511" s="1" t="s">
        <v>10917</v>
      </c>
      <c r="B5511" s="1" t="s">
        <v>10918</v>
      </c>
      <c r="C5511" s="1">
        <v>2.1979232236E10</v>
      </c>
      <c r="D5511" s="1" t="s">
        <v>10919</v>
      </c>
      <c r="E5511" s="1" t="s">
        <v>1502</v>
      </c>
      <c r="F5511" s="1" t="s">
        <v>10920</v>
      </c>
      <c r="G5511" s="1" t="s">
        <v>10921</v>
      </c>
      <c r="H5511" s="1" t="s">
        <v>10922</v>
      </c>
      <c r="I5511" s="2">
        <v>45684.0</v>
      </c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ht="15.75" customHeight="1">
      <c r="A5512" s="1" t="s">
        <v>3434</v>
      </c>
      <c r="B5512" s="1" t="s">
        <v>10923</v>
      </c>
      <c r="C5512" s="1" t="s">
        <v>10924</v>
      </c>
      <c r="D5512" s="1" t="s">
        <v>11</v>
      </c>
      <c r="E5512" s="1" t="s">
        <v>40</v>
      </c>
      <c r="F5512" s="1" t="s">
        <v>13</v>
      </c>
      <c r="G5512" s="1" t="s">
        <v>20</v>
      </c>
      <c r="H5512" s="1" t="s">
        <v>15</v>
      </c>
      <c r="I5512" s="2">
        <v>45684.0</v>
      </c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ht="15.75" customHeight="1">
      <c r="A5513" s="1" t="s">
        <v>10925</v>
      </c>
      <c r="B5513" s="1" t="s">
        <v>10926</v>
      </c>
      <c r="C5513" s="1">
        <v>3.198795656E10</v>
      </c>
      <c r="D5513" s="1" t="s">
        <v>11</v>
      </c>
      <c r="E5513" s="1" t="s">
        <v>112</v>
      </c>
      <c r="F5513" s="1" t="s">
        <v>13</v>
      </c>
      <c r="G5513" s="1" t="s">
        <v>20</v>
      </c>
      <c r="H5513" s="1" t="s">
        <v>15</v>
      </c>
      <c r="I5513" s="2">
        <v>45684.0</v>
      </c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ht="15.75" customHeight="1">
      <c r="A5514" s="1" t="s">
        <v>10927</v>
      </c>
      <c r="B5514" s="1" t="s">
        <v>10928</v>
      </c>
      <c r="C5514" s="1">
        <v>5.524999232203E12</v>
      </c>
      <c r="D5514" s="1" t="s">
        <v>11</v>
      </c>
      <c r="E5514" s="1" t="s">
        <v>23</v>
      </c>
      <c r="F5514" s="1" t="s">
        <v>13</v>
      </c>
      <c r="G5514" s="1" t="s">
        <v>14</v>
      </c>
      <c r="H5514" s="1" t="s">
        <v>15</v>
      </c>
      <c r="I5514" s="2">
        <v>45684.0</v>
      </c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ht="15.75" customHeight="1">
      <c r="A5515" s="1" t="s">
        <v>10929</v>
      </c>
      <c r="B5515" s="1" t="s">
        <v>10930</v>
      </c>
      <c r="C5515" s="1">
        <v>5.1985094946E10</v>
      </c>
      <c r="D5515" s="1" t="s">
        <v>11</v>
      </c>
      <c r="E5515" s="1" t="s">
        <v>49</v>
      </c>
      <c r="F5515" s="1" t="s">
        <v>13</v>
      </c>
      <c r="G5515" s="1" t="s">
        <v>14</v>
      </c>
      <c r="H5515" s="1" t="s">
        <v>15</v>
      </c>
      <c r="I5515" s="2">
        <v>45684.0</v>
      </c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ht="15.75" customHeight="1">
      <c r="A5516" s="1" t="s">
        <v>10931</v>
      </c>
      <c r="B5516" s="1" t="s">
        <v>10932</v>
      </c>
      <c r="C5516" s="1">
        <v>6.6997182214E10</v>
      </c>
      <c r="D5516" s="1" t="s">
        <v>11</v>
      </c>
      <c r="E5516" s="1" t="s">
        <v>318</v>
      </c>
      <c r="F5516" s="1" t="s">
        <v>13</v>
      </c>
      <c r="G5516" s="1" t="s">
        <v>20</v>
      </c>
      <c r="H5516" s="1" t="s">
        <v>65</v>
      </c>
      <c r="I5516" s="2">
        <v>45684.0</v>
      </c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ht="15.75" customHeight="1">
      <c r="A5517" s="1" t="s">
        <v>667</v>
      </c>
      <c r="B5517" s="1" t="s">
        <v>10933</v>
      </c>
      <c r="C5517" s="1">
        <v>8.1996648447E10</v>
      </c>
      <c r="D5517" s="1" t="s">
        <v>11</v>
      </c>
      <c r="E5517" s="1" t="s">
        <v>37</v>
      </c>
      <c r="F5517" s="1" t="s">
        <v>13</v>
      </c>
      <c r="G5517" s="1" t="s">
        <v>20</v>
      </c>
      <c r="H5517" s="1" t="s">
        <v>15</v>
      </c>
      <c r="I5517" s="2">
        <v>45684.0</v>
      </c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ht="15.75" customHeight="1">
      <c r="A5518" s="1" t="s">
        <v>10934</v>
      </c>
      <c r="B5518" s="1" t="s">
        <v>10935</v>
      </c>
      <c r="C5518" s="1">
        <v>2.1980736494E10</v>
      </c>
      <c r="D5518" s="1" t="s">
        <v>11</v>
      </c>
      <c r="E5518" s="1" t="s">
        <v>112</v>
      </c>
      <c r="F5518" s="1" t="s">
        <v>13</v>
      </c>
      <c r="G5518" s="1" t="s">
        <v>14</v>
      </c>
      <c r="H5518" s="1" t="s">
        <v>15</v>
      </c>
      <c r="I5518" s="2">
        <v>45684.0</v>
      </c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ht="15.75" customHeight="1">
      <c r="A5519" s="1" t="s">
        <v>10936</v>
      </c>
      <c r="B5519" s="1" t="s">
        <v>10937</v>
      </c>
      <c r="C5519" s="1" t="s">
        <v>10938</v>
      </c>
      <c r="D5519" s="1" t="s">
        <v>11</v>
      </c>
      <c r="E5519" s="1" t="s">
        <v>27</v>
      </c>
      <c r="F5519" s="1" t="s">
        <v>13</v>
      </c>
      <c r="G5519" s="1" t="s">
        <v>20</v>
      </c>
      <c r="H5519" s="1" t="s">
        <v>15</v>
      </c>
      <c r="I5519" s="2">
        <v>45684.0</v>
      </c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ht="15.75" customHeight="1">
      <c r="A5520" s="1" t="s">
        <v>10939</v>
      </c>
      <c r="B5520" s="1" t="s">
        <v>10940</v>
      </c>
      <c r="C5520" s="1">
        <v>9.498807847E10</v>
      </c>
      <c r="D5520" s="1" t="s">
        <v>11</v>
      </c>
      <c r="E5520" s="1" t="s">
        <v>23</v>
      </c>
      <c r="F5520" s="1" t="s">
        <v>13</v>
      </c>
      <c r="G5520" s="1" t="s">
        <v>14</v>
      </c>
      <c r="H5520" s="1" t="s">
        <v>15</v>
      </c>
      <c r="I5520" s="2">
        <v>45684.0</v>
      </c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ht="15.75" customHeight="1">
      <c r="A5521" s="1" t="s">
        <v>10941</v>
      </c>
      <c r="B5521" s="1" t="s">
        <v>10942</v>
      </c>
      <c r="C5521" s="1">
        <v>1.9996518026E10</v>
      </c>
      <c r="D5521" s="1" t="s">
        <v>11</v>
      </c>
      <c r="E5521" s="1" t="s">
        <v>37</v>
      </c>
      <c r="F5521" s="1" t="s">
        <v>13</v>
      </c>
      <c r="G5521" s="1" t="s">
        <v>20</v>
      </c>
      <c r="H5521" s="1" t="s">
        <v>15</v>
      </c>
      <c r="I5521" s="2">
        <v>45684.0</v>
      </c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ht="15.75" customHeight="1">
      <c r="A5522" s="1" t="s">
        <v>10943</v>
      </c>
      <c r="B5522" s="1" t="s">
        <v>10944</v>
      </c>
      <c r="C5522" s="1">
        <v>4.898878868E10</v>
      </c>
      <c r="D5522" s="1" t="s">
        <v>11</v>
      </c>
      <c r="E5522" s="1" t="s">
        <v>31</v>
      </c>
      <c r="F5522" s="1" t="s">
        <v>13</v>
      </c>
      <c r="G5522" s="1" t="s">
        <v>20</v>
      </c>
      <c r="H5522" s="1" t="s">
        <v>15</v>
      </c>
      <c r="I5522" s="2">
        <v>45684.0</v>
      </c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ht="15.75" customHeight="1">
      <c r="A5523" s="1" t="s">
        <v>10945</v>
      </c>
      <c r="B5523" s="1" t="s">
        <v>10946</v>
      </c>
      <c r="C5523" s="1">
        <v>6.2992572044E10</v>
      </c>
      <c r="D5523" s="1" t="s">
        <v>11</v>
      </c>
      <c r="E5523" s="1" t="s">
        <v>37</v>
      </c>
      <c r="F5523" s="1" t="s">
        <v>13</v>
      </c>
      <c r="G5523" s="1" t="s">
        <v>20</v>
      </c>
      <c r="H5523" s="1" t="s">
        <v>116</v>
      </c>
      <c r="I5523" s="2">
        <v>45684.0</v>
      </c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ht="15.75" customHeight="1">
      <c r="A5524" s="1" t="s">
        <v>2307</v>
      </c>
      <c r="B5524" s="1" t="s">
        <v>10947</v>
      </c>
      <c r="C5524" s="1">
        <v>1.3991197777E10</v>
      </c>
      <c r="D5524" s="1" t="s">
        <v>11</v>
      </c>
      <c r="E5524" s="1" t="s">
        <v>123</v>
      </c>
      <c r="F5524" s="1" t="s">
        <v>13</v>
      </c>
      <c r="G5524" s="1" t="s">
        <v>14</v>
      </c>
      <c r="H5524" s="1" t="s">
        <v>15</v>
      </c>
      <c r="I5524" s="2">
        <v>45684.0</v>
      </c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ht="15.75" customHeight="1">
      <c r="A5525" s="1" t="s">
        <v>10948</v>
      </c>
      <c r="B5525" s="1" t="s">
        <v>10949</v>
      </c>
      <c r="C5525" s="1" t="s">
        <v>10950</v>
      </c>
      <c r="D5525" s="1" t="s">
        <v>11</v>
      </c>
      <c r="E5525" s="1" t="s">
        <v>37</v>
      </c>
      <c r="F5525" s="1" t="s">
        <v>13</v>
      </c>
      <c r="G5525" s="1" t="s">
        <v>20</v>
      </c>
      <c r="H5525" s="1" t="s">
        <v>65</v>
      </c>
      <c r="I5525" s="2">
        <v>45684.0</v>
      </c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ht="15.75" customHeight="1">
      <c r="A5526" s="1" t="s">
        <v>10951</v>
      </c>
      <c r="B5526" s="1" t="s">
        <v>10952</v>
      </c>
      <c r="C5526" s="1">
        <v>5.519982075048E12</v>
      </c>
      <c r="D5526" s="1" t="s">
        <v>11</v>
      </c>
      <c r="E5526" s="1" t="s">
        <v>31</v>
      </c>
      <c r="F5526" s="1" t="s">
        <v>13</v>
      </c>
      <c r="G5526" s="1" t="s">
        <v>20</v>
      </c>
      <c r="H5526" s="1" t="s">
        <v>15</v>
      </c>
      <c r="I5526" s="2">
        <v>45684.0</v>
      </c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ht="15.75" customHeight="1">
      <c r="A5527" s="1" t="s">
        <v>10953</v>
      </c>
      <c r="B5527" s="1" t="s">
        <v>10954</v>
      </c>
      <c r="C5527" s="1" t="s">
        <v>10955</v>
      </c>
      <c r="D5527" s="1" t="s">
        <v>11</v>
      </c>
      <c r="E5527" s="1" t="s">
        <v>37</v>
      </c>
      <c r="F5527" s="1" t="s">
        <v>13</v>
      </c>
      <c r="G5527" s="1" t="s">
        <v>20</v>
      </c>
      <c r="H5527" s="1" t="s">
        <v>15</v>
      </c>
      <c r="I5527" s="2">
        <v>45684.0</v>
      </c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ht="15.75" customHeight="1">
      <c r="A5528" s="1" t="s">
        <v>10956</v>
      </c>
      <c r="B5528" s="1" t="s">
        <v>10957</v>
      </c>
      <c r="C5528" s="1">
        <v>9.8988130975E10</v>
      </c>
      <c r="D5528" s="1" t="s">
        <v>11</v>
      </c>
      <c r="E5528" s="1" t="s">
        <v>12</v>
      </c>
      <c r="F5528" s="1" t="s">
        <v>13</v>
      </c>
      <c r="G5528" s="1" t="s">
        <v>20</v>
      </c>
      <c r="H5528" s="1" t="s">
        <v>15</v>
      </c>
      <c r="I5528" s="2">
        <v>45684.0</v>
      </c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ht="15.75" customHeight="1">
      <c r="A5529" s="1" t="s">
        <v>10958</v>
      </c>
      <c r="B5529" s="1" t="s">
        <v>10959</v>
      </c>
      <c r="C5529" s="1">
        <v>1.2992597957E10</v>
      </c>
      <c r="D5529" s="1" t="s">
        <v>11</v>
      </c>
      <c r="E5529" s="1" t="s">
        <v>40</v>
      </c>
      <c r="F5529" s="1" t="s">
        <v>13</v>
      </c>
      <c r="G5529" s="1" t="s">
        <v>20</v>
      </c>
      <c r="H5529" s="1" t="s">
        <v>15</v>
      </c>
      <c r="I5529" s="2">
        <v>45684.0</v>
      </c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ht="15.75" customHeight="1">
      <c r="A5530" s="1" t="s">
        <v>10960</v>
      </c>
      <c r="B5530" s="1" t="s">
        <v>10961</v>
      </c>
      <c r="C5530" s="1">
        <v>5.516997337635E12</v>
      </c>
      <c r="D5530" s="1" t="s">
        <v>11</v>
      </c>
      <c r="E5530" s="1" t="s">
        <v>23</v>
      </c>
      <c r="F5530" s="1" t="s">
        <v>13</v>
      </c>
      <c r="G5530" s="1" t="s">
        <v>14</v>
      </c>
      <c r="H5530" s="1" t="s">
        <v>15</v>
      </c>
      <c r="I5530" s="2">
        <v>45684.0</v>
      </c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ht="15.75" customHeight="1">
      <c r="A5531" s="1" t="s">
        <v>10962</v>
      </c>
      <c r="B5531" s="1" t="s">
        <v>10963</v>
      </c>
      <c r="C5531" s="1">
        <v>4.7988366831E10</v>
      </c>
      <c r="D5531" s="1" t="s">
        <v>11</v>
      </c>
      <c r="E5531" s="1" t="s">
        <v>23</v>
      </c>
      <c r="F5531" s="1" t="s">
        <v>13</v>
      </c>
      <c r="G5531" s="1" t="s">
        <v>20</v>
      </c>
      <c r="H5531" s="1" t="s">
        <v>882</v>
      </c>
      <c r="I5531" s="2">
        <v>45684.0</v>
      </c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ht="15.75" customHeight="1">
      <c r="A5532" s="1" t="s">
        <v>10964</v>
      </c>
      <c r="B5532" s="1" t="s">
        <v>10965</v>
      </c>
      <c r="C5532" s="1">
        <v>6.89961297E10</v>
      </c>
      <c r="D5532" s="1" t="s">
        <v>11</v>
      </c>
      <c r="E5532" s="1" t="s">
        <v>49</v>
      </c>
      <c r="F5532" s="1" t="s">
        <v>13</v>
      </c>
      <c r="G5532" s="1" t="s">
        <v>20</v>
      </c>
      <c r="H5532" s="1" t="s">
        <v>15</v>
      </c>
      <c r="I5532" s="2">
        <v>45684.0</v>
      </c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ht="15.75" customHeight="1">
      <c r="A5533" s="1" t="s">
        <v>10966</v>
      </c>
      <c r="B5533" s="1" t="s">
        <v>10967</v>
      </c>
      <c r="C5533" s="1">
        <v>6.6996913335E10</v>
      </c>
      <c r="D5533" s="1" t="s">
        <v>11</v>
      </c>
      <c r="E5533" s="1" t="s">
        <v>123</v>
      </c>
      <c r="F5533" s="1" t="s">
        <v>13</v>
      </c>
      <c r="G5533" s="1" t="s">
        <v>14</v>
      </c>
      <c r="H5533" s="1" t="s">
        <v>15</v>
      </c>
      <c r="I5533" s="2">
        <v>45684.0</v>
      </c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ht="15.75" customHeight="1">
      <c r="A5534" s="1" t="s">
        <v>2319</v>
      </c>
      <c r="B5534" s="1" t="s">
        <v>10968</v>
      </c>
      <c r="C5534" s="1">
        <v>1.1991817103E10</v>
      </c>
      <c r="D5534" s="1"/>
      <c r="E5534" s="1"/>
      <c r="F5534" s="1"/>
      <c r="G5534" s="1"/>
      <c r="H5534" s="1"/>
      <c r="I5534" s="2">
        <v>45684.0</v>
      </c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ht="15.75" customHeight="1">
      <c r="A5535" s="1" t="s">
        <v>7160</v>
      </c>
      <c r="B5535" s="1" t="s">
        <v>10969</v>
      </c>
      <c r="C5535" s="1">
        <v>5.1984152839E10</v>
      </c>
      <c r="D5535" s="1" t="s">
        <v>11</v>
      </c>
      <c r="E5535" s="1" t="s">
        <v>27</v>
      </c>
      <c r="F5535" s="1" t="s">
        <v>13</v>
      </c>
      <c r="G5535" s="1" t="s">
        <v>20</v>
      </c>
      <c r="H5535" s="1" t="s">
        <v>15</v>
      </c>
      <c r="I5535" s="2">
        <v>45684.0</v>
      </c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ht="15.75" customHeight="1">
      <c r="A5536" s="1" t="s">
        <v>10970</v>
      </c>
      <c r="B5536" s="1" t="s">
        <v>10971</v>
      </c>
      <c r="C5536" s="1">
        <v>1.1977859912E10</v>
      </c>
      <c r="D5536" s="1" t="s">
        <v>11</v>
      </c>
      <c r="E5536" s="1" t="s">
        <v>40</v>
      </c>
      <c r="F5536" s="1" t="s">
        <v>13</v>
      </c>
      <c r="G5536" s="1" t="s">
        <v>20</v>
      </c>
      <c r="H5536" s="1" t="s">
        <v>15</v>
      </c>
      <c r="I5536" s="2">
        <v>45684.0</v>
      </c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ht="15.75" customHeight="1">
      <c r="A5537" s="1" t="s">
        <v>10972</v>
      </c>
      <c r="B5537" s="1" t="s">
        <v>10973</v>
      </c>
      <c r="C5537" s="1">
        <v>7.5999988212E10</v>
      </c>
      <c r="D5537" s="1" t="s">
        <v>11</v>
      </c>
      <c r="E5537" s="1" t="s">
        <v>27</v>
      </c>
      <c r="F5537" s="1" t="s">
        <v>13</v>
      </c>
      <c r="G5537" s="1" t="s">
        <v>14</v>
      </c>
      <c r="H5537" s="1" t="s">
        <v>24</v>
      </c>
      <c r="I5537" s="2">
        <v>45684.0</v>
      </c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ht="15.75" customHeight="1">
      <c r="A5538" s="1" t="s">
        <v>10974</v>
      </c>
      <c r="B5538" s="1" t="s">
        <v>10975</v>
      </c>
      <c r="C5538" s="1">
        <v>9.6981255262E10</v>
      </c>
      <c r="D5538" s="1" t="s">
        <v>11</v>
      </c>
      <c r="E5538" s="1" t="s">
        <v>23</v>
      </c>
      <c r="F5538" s="1" t="s">
        <v>13</v>
      </c>
      <c r="G5538" s="1" t="s">
        <v>20</v>
      </c>
      <c r="H5538" s="1" t="s">
        <v>24</v>
      </c>
      <c r="I5538" s="2">
        <v>45684.0</v>
      </c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ht="15.75" customHeight="1">
      <c r="A5539" s="1" t="s">
        <v>10976</v>
      </c>
      <c r="B5539" s="1" t="s">
        <v>10977</v>
      </c>
      <c r="C5539" s="1">
        <v>5.562991642565E12</v>
      </c>
      <c r="D5539" s="1" t="s">
        <v>11</v>
      </c>
      <c r="E5539" s="1" t="s">
        <v>40</v>
      </c>
      <c r="F5539" s="1" t="s">
        <v>13</v>
      </c>
      <c r="G5539" s="1" t="s">
        <v>20</v>
      </c>
      <c r="H5539" s="1" t="s">
        <v>15</v>
      </c>
      <c r="I5539" s="2">
        <v>45684.0</v>
      </c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ht="15.75" customHeight="1">
      <c r="A5540" s="1" t="s">
        <v>10978</v>
      </c>
      <c r="B5540" s="1" t="s">
        <v>10979</v>
      </c>
      <c r="C5540" s="1">
        <v>9.5991774153E10</v>
      </c>
      <c r="D5540" s="1" t="s">
        <v>11</v>
      </c>
      <c r="E5540" s="1" t="s">
        <v>123</v>
      </c>
      <c r="F5540" s="1" t="s">
        <v>13</v>
      </c>
      <c r="G5540" s="1" t="s">
        <v>20</v>
      </c>
      <c r="H5540" s="1" t="s">
        <v>15</v>
      </c>
      <c r="I5540" s="2">
        <v>45684.0</v>
      </c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ht="15.75" customHeight="1">
      <c r="A5541" s="1" t="s">
        <v>10980</v>
      </c>
      <c r="B5541" s="1" t="s">
        <v>10981</v>
      </c>
      <c r="C5541" s="1">
        <v>8.4992265127E10</v>
      </c>
      <c r="D5541" s="1" t="s">
        <v>11</v>
      </c>
      <c r="E5541" s="1" t="s">
        <v>27</v>
      </c>
      <c r="F5541" s="1" t="s">
        <v>13</v>
      </c>
      <c r="G5541" s="1" t="s">
        <v>20</v>
      </c>
      <c r="H5541" s="1" t="s">
        <v>15</v>
      </c>
      <c r="I5541" s="2">
        <v>45684.0</v>
      </c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ht="15.75" customHeight="1">
      <c r="A5542" s="1" t="s">
        <v>10982</v>
      </c>
      <c r="B5542" s="1" t="s">
        <v>10983</v>
      </c>
      <c r="C5542" s="1">
        <v>4.4988182561E10</v>
      </c>
      <c r="D5542" s="1" t="s">
        <v>11</v>
      </c>
      <c r="E5542" s="1" t="s">
        <v>261</v>
      </c>
      <c r="F5542" s="1" t="s">
        <v>13</v>
      </c>
      <c r="G5542" s="1" t="s">
        <v>20</v>
      </c>
      <c r="H5542" s="1" t="s">
        <v>65</v>
      </c>
      <c r="I5542" s="2">
        <v>45684.0</v>
      </c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ht="15.75" customHeight="1">
      <c r="A5543" s="1" t="s">
        <v>10984</v>
      </c>
      <c r="B5543" s="1" t="s">
        <v>10985</v>
      </c>
      <c r="C5543" s="1">
        <v>1.3981085887E10</v>
      </c>
      <c r="D5543" s="1" t="s">
        <v>11</v>
      </c>
      <c r="E5543" s="1" t="s">
        <v>96</v>
      </c>
      <c r="F5543" s="1" t="s">
        <v>13</v>
      </c>
      <c r="G5543" s="1" t="s">
        <v>20</v>
      </c>
      <c r="H5543" s="1" t="s">
        <v>15</v>
      </c>
      <c r="I5543" s="2">
        <v>45684.0</v>
      </c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ht="15.75" customHeight="1">
      <c r="A5544" s="1" t="s">
        <v>10986</v>
      </c>
      <c r="B5544" s="1" t="s">
        <v>10987</v>
      </c>
      <c r="C5544" s="1">
        <v>1.9997534478E10</v>
      </c>
      <c r="D5544" s="1" t="s">
        <v>11</v>
      </c>
      <c r="E5544" s="1" t="s">
        <v>261</v>
      </c>
      <c r="F5544" s="1" t="s">
        <v>13</v>
      </c>
      <c r="G5544" s="1" t="s">
        <v>20</v>
      </c>
      <c r="H5544" s="1" t="s">
        <v>15</v>
      </c>
      <c r="I5544" s="2">
        <v>45684.0</v>
      </c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ht="15.75" customHeight="1">
      <c r="A5545" s="1" t="s">
        <v>10988</v>
      </c>
      <c r="B5545" s="1" t="s">
        <v>10989</v>
      </c>
      <c r="C5545" s="1">
        <v>2.1995293896E10</v>
      </c>
      <c r="D5545" s="1" t="s">
        <v>11</v>
      </c>
      <c r="E5545" s="1" t="s">
        <v>27</v>
      </c>
      <c r="F5545" s="1" t="s">
        <v>13</v>
      </c>
      <c r="G5545" s="1" t="s">
        <v>20</v>
      </c>
      <c r="H5545" s="1" t="s">
        <v>15</v>
      </c>
      <c r="I5545" s="2">
        <v>45684.0</v>
      </c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ht="15.75" customHeight="1">
      <c r="A5546" s="1" t="s">
        <v>10990</v>
      </c>
      <c r="B5546" s="1" t="s">
        <v>10991</v>
      </c>
      <c r="C5546" s="1">
        <v>3.599158757E9</v>
      </c>
      <c r="D5546" s="1" t="s">
        <v>11</v>
      </c>
      <c r="E5546" s="1" t="s">
        <v>123</v>
      </c>
      <c r="F5546" s="1" t="s">
        <v>13</v>
      </c>
      <c r="G5546" s="1" t="s">
        <v>20</v>
      </c>
      <c r="H5546" s="1" t="s">
        <v>15</v>
      </c>
      <c r="I5546" s="2">
        <v>45684.0</v>
      </c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ht="15.75" customHeight="1">
      <c r="A5547" s="1" t="s">
        <v>10992</v>
      </c>
      <c r="B5547" s="1" t="s">
        <v>10993</v>
      </c>
      <c r="C5547" s="1">
        <v>5.198144244E10</v>
      </c>
      <c r="D5547" s="1" t="s">
        <v>11</v>
      </c>
      <c r="E5547" s="1" t="s">
        <v>37</v>
      </c>
      <c r="F5547" s="1" t="s">
        <v>13</v>
      </c>
      <c r="G5547" s="1" t="s">
        <v>20</v>
      </c>
      <c r="H5547" s="1" t="s">
        <v>4765</v>
      </c>
      <c r="I5547" s="2">
        <v>45684.0</v>
      </c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ht="15.75" customHeight="1">
      <c r="A5548" s="1" t="s">
        <v>10994</v>
      </c>
      <c r="B5548" s="1" t="s">
        <v>10995</v>
      </c>
      <c r="C5548" s="1">
        <v>4.7989079566E10</v>
      </c>
      <c r="D5548" s="1" t="s">
        <v>11</v>
      </c>
      <c r="E5548" s="1" t="s">
        <v>27</v>
      </c>
      <c r="F5548" s="1" t="s">
        <v>13</v>
      </c>
      <c r="G5548" s="1" t="s">
        <v>20</v>
      </c>
      <c r="H5548" s="1" t="s">
        <v>65</v>
      </c>
      <c r="I5548" s="2">
        <v>45684.0</v>
      </c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ht="15.75" customHeight="1">
      <c r="A5549" s="1" t="s">
        <v>10996</v>
      </c>
      <c r="B5549" s="1" t="s">
        <v>10997</v>
      </c>
      <c r="C5549" s="1">
        <v>3.4999980603E10</v>
      </c>
      <c r="D5549" s="1" t="s">
        <v>11</v>
      </c>
      <c r="E5549" s="1" t="s">
        <v>123</v>
      </c>
      <c r="F5549" s="1" t="s">
        <v>13</v>
      </c>
      <c r="G5549" s="1" t="s">
        <v>20</v>
      </c>
      <c r="H5549" s="1" t="s">
        <v>15</v>
      </c>
      <c r="I5549" s="2">
        <v>45684.0</v>
      </c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ht="15.75" customHeight="1">
      <c r="A5550" s="1" t="s">
        <v>10998</v>
      </c>
      <c r="B5550" s="1" t="s">
        <v>10999</v>
      </c>
      <c r="C5550" s="1" t="s">
        <v>11000</v>
      </c>
      <c r="D5550" s="1" t="s">
        <v>11</v>
      </c>
      <c r="E5550" s="1" t="s">
        <v>27</v>
      </c>
      <c r="F5550" s="1" t="s">
        <v>13</v>
      </c>
      <c r="G5550" s="1" t="s">
        <v>20</v>
      </c>
      <c r="H5550" s="1" t="s">
        <v>15</v>
      </c>
      <c r="I5550" s="2">
        <v>45684.0</v>
      </c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ht="15.75" customHeight="1">
      <c r="A5551" s="1" t="s">
        <v>11001</v>
      </c>
      <c r="B5551" s="1" t="s">
        <v>11002</v>
      </c>
      <c r="C5551" s="1">
        <v>3.5999495927E10</v>
      </c>
      <c r="D5551" s="1"/>
      <c r="E5551" s="1"/>
      <c r="F5551" s="1"/>
      <c r="G5551" s="1"/>
      <c r="H5551" s="1"/>
      <c r="I5551" s="2">
        <v>45684.0</v>
      </c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ht="15.75" customHeight="1">
      <c r="A5552" s="1" t="s">
        <v>532</v>
      </c>
      <c r="B5552" s="1" t="s">
        <v>11003</v>
      </c>
      <c r="C5552" s="1">
        <v>8.8921463595E10</v>
      </c>
      <c r="D5552" s="1" t="s">
        <v>11</v>
      </c>
      <c r="E5552" s="1" t="s">
        <v>12</v>
      </c>
      <c r="F5552" s="1" t="s">
        <v>13</v>
      </c>
      <c r="G5552" s="1" t="s">
        <v>20</v>
      </c>
      <c r="H5552" s="1" t="s">
        <v>15</v>
      </c>
      <c r="I5552" s="2">
        <v>45684.0</v>
      </c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ht="15.75" customHeight="1">
      <c r="A5553" s="1" t="s">
        <v>279</v>
      </c>
      <c r="B5553" s="1" t="s">
        <v>11004</v>
      </c>
      <c r="C5553" s="1">
        <v>6.7998096171E10</v>
      </c>
      <c r="D5553" s="1" t="s">
        <v>11</v>
      </c>
      <c r="E5553" s="1" t="s">
        <v>37</v>
      </c>
      <c r="F5553" s="1" t="s">
        <v>13</v>
      </c>
      <c r="G5553" s="1" t="s">
        <v>20</v>
      </c>
      <c r="H5553" s="1" t="s">
        <v>44</v>
      </c>
      <c r="I5553" s="2">
        <v>45684.0</v>
      </c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ht="15.75" customHeight="1">
      <c r="A5554" s="1" t="s">
        <v>11005</v>
      </c>
      <c r="B5554" s="1" t="s">
        <v>11006</v>
      </c>
      <c r="C5554" s="1">
        <v>8.6988585231E10</v>
      </c>
      <c r="D5554" s="1" t="s">
        <v>11</v>
      </c>
      <c r="E5554" s="1" t="s">
        <v>96</v>
      </c>
      <c r="F5554" s="1" t="s">
        <v>13</v>
      </c>
      <c r="G5554" s="1" t="s">
        <v>20</v>
      </c>
      <c r="H5554" s="1" t="s">
        <v>24</v>
      </c>
      <c r="I5554" s="2">
        <v>45684.0</v>
      </c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ht="15.75" customHeight="1">
      <c r="A5555" s="1" t="s">
        <v>11007</v>
      </c>
      <c r="B5555" s="1" t="s">
        <v>11008</v>
      </c>
      <c r="C5555" s="1">
        <v>1.3997700052E10</v>
      </c>
      <c r="D5555" s="1" t="s">
        <v>11</v>
      </c>
      <c r="E5555" s="1" t="s">
        <v>49</v>
      </c>
      <c r="F5555" s="1" t="s">
        <v>13</v>
      </c>
      <c r="G5555" s="1" t="s">
        <v>20</v>
      </c>
      <c r="H5555" s="1" t="s">
        <v>15</v>
      </c>
      <c r="I5555" s="2">
        <v>45684.0</v>
      </c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ht="15.75" customHeight="1">
      <c r="A5556" s="1" t="s">
        <v>11009</v>
      </c>
      <c r="B5556" s="1" t="s">
        <v>11010</v>
      </c>
      <c r="C5556" s="1">
        <v>1.1964354348E10</v>
      </c>
      <c r="D5556" s="1" t="s">
        <v>11</v>
      </c>
      <c r="E5556" s="1" t="s">
        <v>27</v>
      </c>
      <c r="F5556" s="1" t="s">
        <v>13</v>
      </c>
      <c r="G5556" s="1" t="s">
        <v>20</v>
      </c>
      <c r="H5556" s="1" t="s">
        <v>65</v>
      </c>
      <c r="I5556" s="2">
        <v>45684.0</v>
      </c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ht="15.75" customHeight="1">
      <c r="A5557" s="1" t="s">
        <v>2153</v>
      </c>
      <c r="B5557" s="1" t="s">
        <v>11011</v>
      </c>
      <c r="C5557" s="1">
        <v>3.2991131956E10</v>
      </c>
      <c r="D5557" s="1" t="s">
        <v>11</v>
      </c>
      <c r="E5557" s="1" t="s">
        <v>123</v>
      </c>
      <c r="F5557" s="1" t="s">
        <v>13</v>
      </c>
      <c r="G5557" s="1" t="s">
        <v>20</v>
      </c>
      <c r="H5557" s="1" t="s">
        <v>15</v>
      </c>
      <c r="I5557" s="2">
        <v>45684.0</v>
      </c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ht="15.75" customHeight="1">
      <c r="A5558" s="1" t="s">
        <v>11012</v>
      </c>
      <c r="B5558" s="1" t="s">
        <v>11013</v>
      </c>
      <c r="C5558" s="1" t="s">
        <v>11014</v>
      </c>
      <c r="D5558" s="1" t="s">
        <v>11</v>
      </c>
      <c r="E5558" s="1" t="s">
        <v>261</v>
      </c>
      <c r="F5558" s="1" t="s">
        <v>13</v>
      </c>
      <c r="G5558" s="1" t="s">
        <v>20</v>
      </c>
      <c r="H5558" s="1" t="s">
        <v>15</v>
      </c>
      <c r="I5558" s="2">
        <v>45684.0</v>
      </c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ht="15.75" customHeight="1">
      <c r="A5559" s="1" t="s">
        <v>11015</v>
      </c>
      <c r="B5559" s="1" t="s">
        <v>11016</v>
      </c>
      <c r="C5559" s="1">
        <v>9.1996253637E10</v>
      </c>
      <c r="D5559" s="1" t="s">
        <v>11</v>
      </c>
      <c r="E5559" s="1" t="s">
        <v>27</v>
      </c>
      <c r="F5559" s="1" t="s">
        <v>13</v>
      </c>
      <c r="G5559" s="1" t="s">
        <v>14</v>
      </c>
      <c r="H5559" s="1" t="s">
        <v>15</v>
      </c>
      <c r="I5559" s="2">
        <v>45684.0</v>
      </c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ht="15.75" customHeight="1">
      <c r="A5560" s="1" t="s">
        <v>127</v>
      </c>
      <c r="B5560" s="1" t="s">
        <v>11017</v>
      </c>
      <c r="C5560" s="1">
        <v>9.99892071E8</v>
      </c>
      <c r="D5560" s="1" t="s">
        <v>11</v>
      </c>
      <c r="E5560" s="1" t="s">
        <v>27</v>
      </c>
      <c r="F5560" s="1" t="s">
        <v>13</v>
      </c>
      <c r="G5560" s="1" t="s">
        <v>14</v>
      </c>
      <c r="H5560" s="1" t="s">
        <v>15</v>
      </c>
      <c r="I5560" s="2">
        <v>45684.0</v>
      </c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ht="15.75" customHeight="1">
      <c r="A5561" s="1" t="s">
        <v>11018</v>
      </c>
      <c r="B5561" s="1" t="s">
        <v>11019</v>
      </c>
      <c r="C5561" s="1">
        <v>9.8985593576E10</v>
      </c>
      <c r="D5561" s="1" t="s">
        <v>11</v>
      </c>
      <c r="E5561" s="1" t="s">
        <v>37</v>
      </c>
      <c r="F5561" s="1" t="s">
        <v>13</v>
      </c>
      <c r="G5561" s="1" t="s">
        <v>20</v>
      </c>
      <c r="H5561" s="1" t="s">
        <v>116</v>
      </c>
      <c r="I5561" s="2">
        <v>45684.0</v>
      </c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ht="15.75" customHeight="1">
      <c r="A5562" s="1" t="s">
        <v>11020</v>
      </c>
      <c r="B5562" s="1" t="s">
        <v>11021</v>
      </c>
      <c r="C5562" s="1">
        <v>1.1945778406E10</v>
      </c>
      <c r="D5562" s="1" t="s">
        <v>11</v>
      </c>
      <c r="E5562" s="1" t="s">
        <v>37</v>
      </c>
      <c r="F5562" s="1" t="s">
        <v>13</v>
      </c>
      <c r="G5562" s="1" t="s">
        <v>20</v>
      </c>
      <c r="H5562" s="1" t="s">
        <v>4765</v>
      </c>
      <c r="I5562" s="2">
        <v>45684.0</v>
      </c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ht="15.75" customHeight="1">
      <c r="A5563" s="1" t="s">
        <v>11022</v>
      </c>
      <c r="B5563" s="1" t="s">
        <v>11023</v>
      </c>
      <c r="C5563" s="1">
        <v>9.8984619527E10</v>
      </c>
      <c r="D5563" s="1" t="s">
        <v>11</v>
      </c>
      <c r="E5563" s="1" t="s">
        <v>37</v>
      </c>
      <c r="F5563" s="1" t="s">
        <v>13</v>
      </c>
      <c r="G5563" s="1" t="s">
        <v>20</v>
      </c>
      <c r="H5563" s="1" t="s">
        <v>143</v>
      </c>
      <c r="I5563" s="2">
        <v>45684.0</v>
      </c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ht="15.75" customHeight="1">
      <c r="A5564" s="1" t="s">
        <v>11024</v>
      </c>
      <c r="B5564" s="1" t="s">
        <v>11025</v>
      </c>
      <c r="C5564" s="1">
        <v>5.587996639465E12</v>
      </c>
      <c r="D5564" s="1" t="s">
        <v>11</v>
      </c>
      <c r="E5564" s="1" t="s">
        <v>37</v>
      </c>
      <c r="F5564" s="1" t="s">
        <v>13</v>
      </c>
      <c r="G5564" s="1" t="s">
        <v>20</v>
      </c>
      <c r="H5564" s="1" t="s">
        <v>76</v>
      </c>
      <c r="I5564" s="2">
        <v>45684.0</v>
      </c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ht="15.75" customHeight="1">
      <c r="A5565" s="1" t="s">
        <v>11026</v>
      </c>
      <c r="B5565" s="1" t="s">
        <v>11027</v>
      </c>
      <c r="C5565" s="1">
        <v>9.99760422E8</v>
      </c>
      <c r="D5565" s="1" t="s">
        <v>11</v>
      </c>
      <c r="E5565" s="1" t="s">
        <v>27</v>
      </c>
      <c r="F5565" s="1" t="s">
        <v>13</v>
      </c>
      <c r="G5565" s="1" t="s">
        <v>20</v>
      </c>
      <c r="H5565" s="1" t="s">
        <v>65</v>
      </c>
      <c r="I5565" s="2">
        <v>45684.0</v>
      </c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ht="15.75" customHeight="1">
      <c r="A5566" s="1" t="s">
        <v>11028</v>
      </c>
      <c r="B5566" s="1" t="s">
        <v>11029</v>
      </c>
      <c r="C5566" s="1">
        <v>4.5988395317E10</v>
      </c>
      <c r="D5566" s="1" t="s">
        <v>11</v>
      </c>
      <c r="E5566" s="1" t="s">
        <v>37</v>
      </c>
      <c r="F5566" s="1" t="s">
        <v>13</v>
      </c>
      <c r="G5566" s="1" t="s">
        <v>20</v>
      </c>
      <c r="H5566" s="1" t="s">
        <v>4765</v>
      </c>
      <c r="I5566" s="2">
        <v>45684.0</v>
      </c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ht="15.75" customHeight="1">
      <c r="A5567" s="1" t="s">
        <v>11030</v>
      </c>
      <c r="B5567" s="1" t="s">
        <v>11031</v>
      </c>
      <c r="C5567" s="1">
        <v>1.1987320891E10</v>
      </c>
      <c r="D5567" s="1" t="s">
        <v>11</v>
      </c>
      <c r="E5567" s="1" t="s">
        <v>27</v>
      </c>
      <c r="F5567" s="1" t="s">
        <v>13</v>
      </c>
      <c r="G5567" s="1" t="s">
        <v>20</v>
      </c>
      <c r="H5567" s="1" t="s">
        <v>385</v>
      </c>
      <c r="I5567" s="2">
        <v>45684.0</v>
      </c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ht="15.75" customHeight="1">
      <c r="A5568" s="1" t="s">
        <v>11032</v>
      </c>
      <c r="B5568" s="1" t="s">
        <v>11033</v>
      </c>
      <c r="C5568" s="1" t="s">
        <v>11034</v>
      </c>
      <c r="D5568" s="1" t="s">
        <v>11</v>
      </c>
      <c r="E5568" s="1" t="s">
        <v>37</v>
      </c>
      <c r="F5568" s="1" t="s">
        <v>13</v>
      </c>
      <c r="G5568" s="1" t="s">
        <v>20</v>
      </c>
      <c r="H5568" s="1" t="s">
        <v>4765</v>
      </c>
      <c r="I5568" s="2">
        <v>45684.0</v>
      </c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ht="15.75" customHeight="1">
      <c r="A5569" s="1" t="s">
        <v>11035</v>
      </c>
      <c r="B5569" s="1" t="s">
        <v>11036</v>
      </c>
      <c r="C5569" s="1">
        <v>6.59936365E10</v>
      </c>
      <c r="D5569" s="1" t="s">
        <v>11</v>
      </c>
      <c r="E5569" s="1" t="s">
        <v>37</v>
      </c>
      <c r="F5569" s="1" t="s">
        <v>13</v>
      </c>
      <c r="G5569" s="1" t="s">
        <v>20</v>
      </c>
      <c r="H5569" s="1" t="s">
        <v>15</v>
      </c>
      <c r="I5569" s="2">
        <v>45684.0</v>
      </c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ht="15.75" customHeight="1">
      <c r="A5570" s="1" t="s">
        <v>3254</v>
      </c>
      <c r="B5570" s="1" t="s">
        <v>11037</v>
      </c>
      <c r="C5570" s="1" t="s">
        <v>11038</v>
      </c>
      <c r="D5570" s="1" t="s">
        <v>11</v>
      </c>
      <c r="E5570" s="1" t="s">
        <v>49</v>
      </c>
      <c r="F5570" s="1" t="s">
        <v>13</v>
      </c>
      <c r="G5570" s="1" t="s">
        <v>14</v>
      </c>
      <c r="H5570" s="1" t="s">
        <v>15</v>
      </c>
      <c r="I5570" s="2">
        <v>45684.0</v>
      </c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ht="15.75" customHeight="1">
      <c r="A5571" s="1" t="s">
        <v>11039</v>
      </c>
      <c r="B5571" s="1" t="s">
        <v>11040</v>
      </c>
      <c r="C5571" s="1">
        <v>8.1995685191E10</v>
      </c>
      <c r="D5571" s="1" t="s">
        <v>11</v>
      </c>
      <c r="E5571" s="1" t="s">
        <v>37</v>
      </c>
      <c r="F5571" s="1" t="s">
        <v>13</v>
      </c>
      <c r="G5571" s="1" t="s">
        <v>14</v>
      </c>
      <c r="H5571" s="1" t="s">
        <v>143</v>
      </c>
      <c r="I5571" s="2">
        <v>45684.0</v>
      </c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ht="15.75" customHeight="1">
      <c r="A5572" s="1" t="s">
        <v>7140</v>
      </c>
      <c r="B5572" s="1" t="s">
        <v>11041</v>
      </c>
      <c r="C5572" s="1">
        <v>8.5998224524E10</v>
      </c>
      <c r="D5572" s="1" t="s">
        <v>11</v>
      </c>
      <c r="E5572" s="1" t="s">
        <v>37</v>
      </c>
      <c r="F5572" s="1" t="s">
        <v>13</v>
      </c>
      <c r="G5572" s="1" t="s">
        <v>20</v>
      </c>
      <c r="H5572" s="1" t="s">
        <v>15</v>
      </c>
      <c r="I5572" s="2">
        <v>45684.0</v>
      </c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ht="15.75" customHeight="1">
      <c r="A5573" s="1" t="s">
        <v>11042</v>
      </c>
      <c r="B5573" s="1" t="s">
        <v>11043</v>
      </c>
      <c r="C5573" s="1">
        <v>3.2984142364E10</v>
      </c>
      <c r="D5573" s="1" t="s">
        <v>11</v>
      </c>
      <c r="E5573" s="1" t="s">
        <v>37</v>
      </c>
      <c r="F5573" s="1" t="s">
        <v>13</v>
      </c>
      <c r="G5573" s="1" t="s">
        <v>14</v>
      </c>
      <c r="H5573" s="1" t="s">
        <v>116</v>
      </c>
      <c r="I5573" s="2">
        <v>45684.0</v>
      </c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ht="15.75" customHeight="1">
      <c r="A5574" s="1" t="s">
        <v>11044</v>
      </c>
      <c r="B5574" s="1" t="s">
        <v>11045</v>
      </c>
      <c r="C5574" s="1">
        <v>7.1992551186E10</v>
      </c>
      <c r="D5574" s="1" t="s">
        <v>11</v>
      </c>
      <c r="E5574" s="1" t="s">
        <v>23</v>
      </c>
      <c r="F5574" s="1" t="s">
        <v>13</v>
      </c>
      <c r="G5574" s="1" t="s">
        <v>20</v>
      </c>
      <c r="H5574" s="1" t="s">
        <v>24</v>
      </c>
      <c r="I5574" s="2">
        <v>45684.0</v>
      </c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ht="15.75" customHeight="1">
      <c r="A5575" s="1" t="s">
        <v>11046</v>
      </c>
      <c r="B5575" s="1" t="s">
        <v>11047</v>
      </c>
      <c r="C5575" s="1">
        <v>4.9991608197E10</v>
      </c>
      <c r="D5575" s="1" t="s">
        <v>11</v>
      </c>
      <c r="E5575" s="1" t="s">
        <v>123</v>
      </c>
      <c r="F5575" s="1" t="s">
        <v>13</v>
      </c>
      <c r="G5575" s="1" t="s">
        <v>14</v>
      </c>
      <c r="H5575" s="1" t="s">
        <v>15</v>
      </c>
      <c r="I5575" s="2">
        <v>45684.0</v>
      </c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ht="15.75" customHeight="1">
      <c r="A5576" s="1" t="s">
        <v>11048</v>
      </c>
      <c r="B5576" s="1" t="s">
        <v>11049</v>
      </c>
      <c r="C5576" s="1">
        <v>3.5991439664E10</v>
      </c>
      <c r="D5576" s="1" t="s">
        <v>11</v>
      </c>
      <c r="E5576" s="1" t="s">
        <v>37</v>
      </c>
      <c r="F5576" s="1" t="s">
        <v>13</v>
      </c>
      <c r="G5576" s="1" t="s">
        <v>20</v>
      </c>
      <c r="H5576" s="1" t="s">
        <v>15</v>
      </c>
      <c r="I5576" s="2">
        <v>45684.0</v>
      </c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ht="15.75" customHeight="1">
      <c r="A5577" s="1" t="s">
        <v>11050</v>
      </c>
      <c r="B5577" s="1" t="s">
        <v>11051</v>
      </c>
      <c r="C5577" s="1">
        <v>9.198431039E10</v>
      </c>
      <c r="D5577" s="1" t="s">
        <v>11</v>
      </c>
      <c r="E5577" s="1" t="s">
        <v>27</v>
      </c>
      <c r="F5577" s="1" t="s">
        <v>13</v>
      </c>
      <c r="G5577" s="1" t="s">
        <v>14</v>
      </c>
      <c r="H5577" s="1" t="s">
        <v>65</v>
      </c>
      <c r="I5577" s="2">
        <v>45684.0</v>
      </c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ht="15.75" customHeight="1">
      <c r="A5578" s="1" t="s">
        <v>1004</v>
      </c>
      <c r="B5578" s="1" t="s">
        <v>11052</v>
      </c>
      <c r="C5578" s="1">
        <v>8.199167939E10</v>
      </c>
      <c r="D5578" s="1" t="s">
        <v>11</v>
      </c>
      <c r="E5578" s="1" t="s">
        <v>112</v>
      </c>
      <c r="F5578" s="1" t="s">
        <v>13</v>
      </c>
      <c r="G5578" s="1" t="s">
        <v>20</v>
      </c>
      <c r="H5578" s="1" t="s">
        <v>15</v>
      </c>
      <c r="I5578" s="2">
        <v>45684.0</v>
      </c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ht="15.75" customHeight="1">
      <c r="A5579" s="1" t="s">
        <v>11053</v>
      </c>
      <c r="B5579" s="1" t="s">
        <v>11054</v>
      </c>
      <c r="C5579" s="1">
        <v>3.2984846091E10</v>
      </c>
      <c r="D5579" s="1" t="s">
        <v>11</v>
      </c>
      <c r="E5579" s="1" t="s">
        <v>99</v>
      </c>
      <c r="F5579" s="1" t="s">
        <v>13</v>
      </c>
      <c r="G5579" s="1" t="s">
        <v>20</v>
      </c>
      <c r="H5579" s="1" t="s">
        <v>15</v>
      </c>
      <c r="I5579" s="2">
        <v>45684.0</v>
      </c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ht="15.75" customHeight="1">
      <c r="A5580" s="1" t="s">
        <v>1228</v>
      </c>
      <c r="B5580" s="1" t="s">
        <v>11055</v>
      </c>
      <c r="C5580" s="1">
        <v>2.1966242583E10</v>
      </c>
      <c r="D5580" s="1" t="s">
        <v>11</v>
      </c>
      <c r="E5580" s="1" t="s">
        <v>27</v>
      </c>
      <c r="F5580" s="1" t="s">
        <v>13</v>
      </c>
      <c r="G5580" s="1" t="s">
        <v>20</v>
      </c>
      <c r="H5580" s="1" t="s">
        <v>24</v>
      </c>
      <c r="I5580" s="2">
        <v>45684.0</v>
      </c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ht="15.75" customHeight="1">
      <c r="A5581" s="1" t="s">
        <v>11056</v>
      </c>
      <c r="B5581" s="1" t="s">
        <v>11057</v>
      </c>
      <c r="C5581" s="1">
        <v>7.3999294511E10</v>
      </c>
      <c r="D5581" s="1" t="s">
        <v>11</v>
      </c>
      <c r="E5581" s="1" t="s">
        <v>49</v>
      </c>
      <c r="F5581" s="1" t="s">
        <v>13</v>
      </c>
      <c r="G5581" s="1" t="s">
        <v>20</v>
      </c>
      <c r="H5581" s="1" t="s">
        <v>15</v>
      </c>
      <c r="I5581" s="2">
        <v>45684.0</v>
      </c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ht="15.75" customHeight="1">
      <c r="A5582" s="1" t="s">
        <v>11058</v>
      </c>
      <c r="B5582" s="1" t="s">
        <v>11059</v>
      </c>
      <c r="C5582" s="1">
        <v>3.3999136128E10</v>
      </c>
      <c r="D5582" s="1" t="s">
        <v>11</v>
      </c>
      <c r="E5582" s="1" t="s">
        <v>37</v>
      </c>
      <c r="F5582" s="1" t="s">
        <v>13</v>
      </c>
      <c r="G5582" s="1" t="s">
        <v>20</v>
      </c>
      <c r="H5582" s="1" t="s">
        <v>15</v>
      </c>
      <c r="I5582" s="2">
        <v>45684.0</v>
      </c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ht="15.75" customHeight="1">
      <c r="A5583" s="1" t="s">
        <v>11060</v>
      </c>
      <c r="B5583" s="1" t="s">
        <v>11061</v>
      </c>
      <c r="C5583" s="1">
        <v>6.1999729878E10</v>
      </c>
      <c r="D5583" s="1" t="s">
        <v>11</v>
      </c>
      <c r="E5583" s="1" t="s">
        <v>96</v>
      </c>
      <c r="F5583" s="1" t="s">
        <v>13</v>
      </c>
      <c r="G5583" s="1" t="s">
        <v>20</v>
      </c>
      <c r="H5583" s="1" t="s">
        <v>15</v>
      </c>
      <c r="I5583" s="2">
        <v>45684.0</v>
      </c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ht="15.75" customHeight="1">
      <c r="A5584" s="1" t="s">
        <v>11062</v>
      </c>
      <c r="B5584" s="1" t="s">
        <v>11063</v>
      </c>
      <c r="C5584" s="1">
        <v>5.565993416401E12</v>
      </c>
      <c r="D5584" s="1" t="s">
        <v>11</v>
      </c>
      <c r="E5584" s="1" t="s">
        <v>37</v>
      </c>
      <c r="F5584" s="1" t="s">
        <v>13</v>
      </c>
      <c r="G5584" s="1" t="s">
        <v>20</v>
      </c>
      <c r="H5584" s="1" t="s">
        <v>15</v>
      </c>
      <c r="I5584" s="2">
        <v>45684.0</v>
      </c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ht="15.75" customHeight="1">
      <c r="A5585" s="1" t="s">
        <v>772</v>
      </c>
      <c r="B5585" s="1" t="s">
        <v>11064</v>
      </c>
      <c r="C5585" s="1">
        <v>5.4992562638E10</v>
      </c>
      <c r="D5585" s="1" t="s">
        <v>11</v>
      </c>
      <c r="E5585" s="1" t="s">
        <v>27</v>
      </c>
      <c r="F5585" s="1" t="s">
        <v>13</v>
      </c>
      <c r="G5585" s="1" t="s">
        <v>14</v>
      </c>
      <c r="H5585" s="1" t="s">
        <v>15</v>
      </c>
      <c r="I5585" s="2">
        <v>45684.0</v>
      </c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ht="15.75" customHeight="1">
      <c r="A5586" s="1" t="s">
        <v>11065</v>
      </c>
      <c r="B5586" s="1" t="s">
        <v>11066</v>
      </c>
      <c r="C5586" s="1">
        <v>4.1987615471E10</v>
      </c>
      <c r="D5586" s="1" t="s">
        <v>11</v>
      </c>
      <c r="E5586" s="1" t="s">
        <v>37</v>
      </c>
      <c r="F5586" s="1" t="s">
        <v>13</v>
      </c>
      <c r="G5586" s="1" t="s">
        <v>14</v>
      </c>
      <c r="H5586" s="1" t="s">
        <v>15</v>
      </c>
      <c r="I5586" s="2">
        <v>45684.0</v>
      </c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ht="15.75" customHeight="1">
      <c r="A5587" s="1" t="s">
        <v>11067</v>
      </c>
      <c r="B5587" s="1" t="s">
        <v>11068</v>
      </c>
      <c r="C5587" s="1" t="s">
        <v>11069</v>
      </c>
      <c r="D5587" s="1" t="s">
        <v>11</v>
      </c>
      <c r="E5587" s="1" t="s">
        <v>96</v>
      </c>
      <c r="F5587" s="1" t="s">
        <v>13</v>
      </c>
      <c r="G5587" s="1" t="s">
        <v>20</v>
      </c>
      <c r="H5587" s="1" t="s">
        <v>15</v>
      </c>
      <c r="I5587" s="2">
        <v>45684.0</v>
      </c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ht="15.75" customHeight="1">
      <c r="A5588" s="1" t="s">
        <v>11070</v>
      </c>
      <c r="B5588" s="1" t="s">
        <v>11071</v>
      </c>
      <c r="C5588" s="1">
        <v>8.2991655853E10</v>
      </c>
      <c r="D5588" s="1" t="s">
        <v>11</v>
      </c>
      <c r="E5588" s="1" t="s">
        <v>96</v>
      </c>
      <c r="F5588" s="1" t="s">
        <v>13</v>
      </c>
      <c r="G5588" s="1" t="s">
        <v>20</v>
      </c>
      <c r="H5588" s="1" t="s">
        <v>15</v>
      </c>
      <c r="I5588" s="2">
        <v>45684.0</v>
      </c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ht="15.75" customHeight="1">
      <c r="A5589" s="1" t="s">
        <v>11072</v>
      </c>
      <c r="B5589" s="1" t="s">
        <v>11073</v>
      </c>
      <c r="C5589" s="1">
        <v>8.1994633999E10</v>
      </c>
      <c r="D5589" s="1" t="s">
        <v>11</v>
      </c>
      <c r="E5589" s="1" t="s">
        <v>2258</v>
      </c>
      <c r="F5589" s="1" t="s">
        <v>13</v>
      </c>
      <c r="G5589" s="1" t="s">
        <v>20</v>
      </c>
      <c r="H5589" s="1" t="s">
        <v>65</v>
      </c>
      <c r="I5589" s="2">
        <v>45684.0</v>
      </c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ht="15.75" customHeight="1">
      <c r="A5590" s="1" t="s">
        <v>11074</v>
      </c>
      <c r="B5590" s="1" t="s">
        <v>11075</v>
      </c>
      <c r="C5590" s="1">
        <v>8.1984230587E10</v>
      </c>
      <c r="D5590" s="1" t="s">
        <v>11</v>
      </c>
      <c r="E5590" s="1" t="s">
        <v>49</v>
      </c>
      <c r="F5590" s="1" t="s">
        <v>13</v>
      </c>
      <c r="G5590" s="1" t="s">
        <v>20</v>
      </c>
      <c r="H5590" s="1" t="s">
        <v>44</v>
      </c>
      <c r="I5590" s="2">
        <v>45684.0</v>
      </c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ht="15.75" customHeight="1">
      <c r="A5591" s="1" t="s">
        <v>409</v>
      </c>
      <c r="B5591" s="1" t="s">
        <v>11076</v>
      </c>
      <c r="C5591" s="1">
        <v>8.498138225E10</v>
      </c>
      <c r="D5591" s="1" t="s">
        <v>11</v>
      </c>
      <c r="E5591" s="1" t="s">
        <v>37</v>
      </c>
      <c r="F5591" s="1" t="s">
        <v>13</v>
      </c>
      <c r="G5591" s="1" t="s">
        <v>20</v>
      </c>
      <c r="H5591" s="1" t="s">
        <v>15</v>
      </c>
      <c r="I5591" s="2">
        <v>45684.0</v>
      </c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ht="15.75" customHeight="1">
      <c r="A5592" s="1" t="s">
        <v>11077</v>
      </c>
      <c r="B5592" s="1" t="s">
        <v>11078</v>
      </c>
      <c r="C5592" s="1">
        <v>2.1971483366E10</v>
      </c>
      <c r="D5592" s="1" t="s">
        <v>11</v>
      </c>
      <c r="E5592" s="1" t="s">
        <v>40</v>
      </c>
      <c r="F5592" s="1" t="s">
        <v>13</v>
      </c>
      <c r="G5592" s="1" t="s">
        <v>20</v>
      </c>
      <c r="H5592" s="1" t="s">
        <v>15</v>
      </c>
      <c r="I5592" s="2">
        <v>45684.0</v>
      </c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ht="15.75" customHeight="1">
      <c r="A5593" s="1" t="s">
        <v>11079</v>
      </c>
      <c r="B5593" s="1" t="s">
        <v>11080</v>
      </c>
      <c r="C5593" s="1">
        <v>2.1982344886E10</v>
      </c>
      <c r="D5593" s="1" t="s">
        <v>11</v>
      </c>
      <c r="E5593" s="1" t="s">
        <v>37</v>
      </c>
      <c r="F5593" s="1" t="s">
        <v>13</v>
      </c>
      <c r="G5593" s="1" t="s">
        <v>20</v>
      </c>
      <c r="H5593" s="1" t="s">
        <v>76</v>
      </c>
      <c r="I5593" s="2">
        <v>45684.0</v>
      </c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ht="15.75" customHeight="1">
      <c r="A5594" s="1" t="s">
        <v>1335</v>
      </c>
      <c r="B5594" s="1" t="s">
        <v>11081</v>
      </c>
      <c r="C5594" s="1">
        <v>1.1970885087E10</v>
      </c>
      <c r="D5594" s="1" t="s">
        <v>11</v>
      </c>
      <c r="E5594" s="1" t="s">
        <v>261</v>
      </c>
      <c r="F5594" s="1" t="s">
        <v>13</v>
      </c>
      <c r="G5594" s="1" t="s">
        <v>20</v>
      </c>
      <c r="H5594" s="1" t="s">
        <v>15</v>
      </c>
      <c r="I5594" s="2">
        <v>45684.0</v>
      </c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ht="15.75" customHeight="1">
      <c r="A5595" s="1" t="s">
        <v>11082</v>
      </c>
      <c r="B5595" s="1" t="s">
        <v>11083</v>
      </c>
      <c r="C5595" s="1">
        <v>1.1934615133E10</v>
      </c>
      <c r="D5595" s="1" t="s">
        <v>11</v>
      </c>
      <c r="E5595" s="1" t="s">
        <v>49</v>
      </c>
      <c r="F5595" s="1" t="s">
        <v>13</v>
      </c>
      <c r="G5595" s="1" t="s">
        <v>20</v>
      </c>
      <c r="H5595" s="1" t="s">
        <v>15</v>
      </c>
      <c r="I5595" s="2">
        <v>45684.0</v>
      </c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ht="15.75" customHeight="1">
      <c r="A5596" s="1" t="s">
        <v>11084</v>
      </c>
      <c r="B5596" s="1" t="s">
        <v>11085</v>
      </c>
      <c r="C5596" s="1">
        <v>5.4996135147E10</v>
      </c>
      <c r="D5596" s="1" t="s">
        <v>11</v>
      </c>
      <c r="E5596" s="1" t="s">
        <v>49</v>
      </c>
      <c r="F5596" s="1" t="s">
        <v>13</v>
      </c>
      <c r="G5596" s="1" t="s">
        <v>20</v>
      </c>
      <c r="H5596" s="1" t="s">
        <v>15</v>
      </c>
      <c r="I5596" s="2">
        <v>45684.0</v>
      </c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ht="15.75" customHeight="1">
      <c r="A5597" s="1" t="s">
        <v>68</v>
      </c>
      <c r="B5597" s="1" t="s">
        <v>11086</v>
      </c>
      <c r="C5597" s="1">
        <v>8.5997528271E10</v>
      </c>
      <c r="D5597" s="1" t="s">
        <v>11</v>
      </c>
      <c r="E5597" s="1" t="s">
        <v>37</v>
      </c>
      <c r="F5597" s="1" t="s">
        <v>13</v>
      </c>
      <c r="G5597" s="1" t="s">
        <v>20</v>
      </c>
      <c r="H5597" s="1" t="s">
        <v>15</v>
      </c>
      <c r="I5597" s="2">
        <v>45684.0</v>
      </c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ht="15.75" customHeight="1">
      <c r="A5598" s="1" t="s">
        <v>11087</v>
      </c>
      <c r="B5598" s="1" t="s">
        <v>11088</v>
      </c>
      <c r="C5598" s="1">
        <v>6.2996799705E10</v>
      </c>
      <c r="D5598" s="1"/>
      <c r="E5598" s="1"/>
      <c r="F5598" s="1"/>
      <c r="G5598" s="1"/>
      <c r="H5598" s="1"/>
      <c r="I5598" s="2">
        <v>45684.0</v>
      </c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ht="15.75" customHeight="1">
      <c r="A5599" s="1" t="s">
        <v>11089</v>
      </c>
      <c r="B5599" s="1" t="s">
        <v>11090</v>
      </c>
      <c r="C5599" s="1">
        <v>1.1983888019E10</v>
      </c>
      <c r="D5599" s="1" t="s">
        <v>11</v>
      </c>
      <c r="E5599" s="1" t="s">
        <v>40</v>
      </c>
      <c r="F5599" s="1" t="s">
        <v>13</v>
      </c>
      <c r="G5599" s="1" t="s">
        <v>20</v>
      </c>
      <c r="H5599" s="1" t="s">
        <v>15</v>
      </c>
      <c r="I5599" s="2">
        <v>45684.0</v>
      </c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ht="15.75" customHeight="1">
      <c r="A5600" s="1" t="s">
        <v>11091</v>
      </c>
      <c r="B5600" s="1" t="s">
        <v>11092</v>
      </c>
      <c r="C5600" s="1">
        <v>1.3996366249E10</v>
      </c>
      <c r="D5600" s="1" t="s">
        <v>11</v>
      </c>
      <c r="E5600" s="1" t="s">
        <v>2258</v>
      </c>
      <c r="F5600" s="1" t="s">
        <v>13</v>
      </c>
      <c r="G5600" s="1" t="s">
        <v>20</v>
      </c>
      <c r="H5600" s="1" t="s">
        <v>24</v>
      </c>
      <c r="I5600" s="2">
        <v>45684.0</v>
      </c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ht="15.75" customHeight="1">
      <c r="A5601" s="1" t="s">
        <v>11093</v>
      </c>
      <c r="B5601" s="1" t="s">
        <v>11094</v>
      </c>
      <c r="C5601" s="1">
        <v>1.1986707515E10</v>
      </c>
      <c r="D5601" s="1" t="s">
        <v>11</v>
      </c>
      <c r="E5601" s="1" t="s">
        <v>37</v>
      </c>
      <c r="F5601" s="1" t="s">
        <v>13</v>
      </c>
      <c r="G5601" s="1" t="s">
        <v>20</v>
      </c>
      <c r="H5601" s="1" t="s">
        <v>4765</v>
      </c>
      <c r="I5601" s="2">
        <v>45684.0</v>
      </c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ht="15.75" customHeight="1">
      <c r="A5602" s="1" t="s">
        <v>11095</v>
      </c>
      <c r="B5602" s="1" t="s">
        <v>11096</v>
      </c>
      <c r="C5602" s="1">
        <v>2.1966616866E10</v>
      </c>
      <c r="D5602" s="1" t="s">
        <v>11</v>
      </c>
      <c r="E5602" s="1" t="s">
        <v>27</v>
      </c>
      <c r="F5602" s="1" t="s">
        <v>13</v>
      </c>
      <c r="G5602" s="1" t="s">
        <v>20</v>
      </c>
      <c r="H5602" s="1" t="s">
        <v>65</v>
      </c>
      <c r="I5602" s="2">
        <v>45684.0</v>
      </c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ht="15.75" customHeight="1">
      <c r="A5603" s="1" t="s">
        <v>11097</v>
      </c>
      <c r="B5603" s="1" t="s">
        <v>11098</v>
      </c>
      <c r="C5603" s="1">
        <v>2.1985258513E10</v>
      </c>
      <c r="D5603" s="1" t="s">
        <v>11</v>
      </c>
      <c r="E5603" s="1" t="s">
        <v>261</v>
      </c>
      <c r="F5603" s="1" t="s">
        <v>13</v>
      </c>
      <c r="G5603" s="1" t="s">
        <v>20</v>
      </c>
      <c r="H5603" s="1" t="s">
        <v>15</v>
      </c>
      <c r="I5603" s="2">
        <v>45684.0</v>
      </c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ht="15.75" customHeight="1">
      <c r="A5604" s="1" t="s">
        <v>11099</v>
      </c>
      <c r="B5604" s="1" t="s">
        <v>11100</v>
      </c>
      <c r="C5604" s="1">
        <v>6.2981541778E10</v>
      </c>
      <c r="D5604" s="1" t="s">
        <v>11</v>
      </c>
      <c r="E5604" s="1" t="s">
        <v>37</v>
      </c>
      <c r="F5604" s="1" t="s">
        <v>13</v>
      </c>
      <c r="G5604" s="1" t="s">
        <v>20</v>
      </c>
      <c r="H5604" s="1" t="s">
        <v>65</v>
      </c>
      <c r="I5604" s="2">
        <v>45684.0</v>
      </c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ht="15.75" customHeight="1">
      <c r="A5605" s="1" t="s">
        <v>2307</v>
      </c>
      <c r="B5605" s="1" t="s">
        <v>11101</v>
      </c>
      <c r="C5605" s="1">
        <v>8.8999369683E10</v>
      </c>
      <c r="D5605" s="1" t="s">
        <v>11</v>
      </c>
      <c r="E5605" s="1" t="s">
        <v>37</v>
      </c>
      <c r="F5605" s="1" t="s">
        <v>13</v>
      </c>
      <c r="G5605" s="1" t="s">
        <v>20</v>
      </c>
      <c r="H5605" s="1" t="s">
        <v>116</v>
      </c>
      <c r="I5605" s="2">
        <v>45684.0</v>
      </c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ht="15.75" customHeight="1">
      <c r="A5606" s="1" t="s">
        <v>1228</v>
      </c>
      <c r="B5606" s="1" t="s">
        <v>11102</v>
      </c>
      <c r="C5606" s="1">
        <v>8.4996176575E10</v>
      </c>
      <c r="D5606" s="1" t="s">
        <v>11</v>
      </c>
      <c r="E5606" s="1" t="s">
        <v>261</v>
      </c>
      <c r="F5606" s="1" t="s">
        <v>13</v>
      </c>
      <c r="G5606" s="1" t="s">
        <v>20</v>
      </c>
      <c r="H5606" s="1" t="s">
        <v>357</v>
      </c>
      <c r="I5606" s="2">
        <v>45684.0</v>
      </c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ht="15.75" customHeight="1">
      <c r="A5607" s="1" t="s">
        <v>11103</v>
      </c>
      <c r="B5607" s="1" t="s">
        <v>11104</v>
      </c>
      <c r="C5607" s="1" t="s">
        <v>11105</v>
      </c>
      <c r="D5607" s="1" t="s">
        <v>11</v>
      </c>
      <c r="E5607" s="1" t="s">
        <v>27</v>
      </c>
      <c r="F5607" s="1" t="s">
        <v>13</v>
      </c>
      <c r="G5607" s="1" t="s">
        <v>20</v>
      </c>
      <c r="H5607" s="1" t="s">
        <v>15</v>
      </c>
      <c r="I5607" s="2">
        <v>45684.0</v>
      </c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ht="15.75" customHeight="1">
      <c r="A5608" s="1" t="s">
        <v>11106</v>
      </c>
      <c r="B5608" s="1" t="s">
        <v>11107</v>
      </c>
      <c r="C5608" s="1">
        <v>9.9985183201E10</v>
      </c>
      <c r="D5608" s="1" t="s">
        <v>11</v>
      </c>
      <c r="E5608" s="1" t="s">
        <v>37</v>
      </c>
      <c r="F5608" s="1" t="s">
        <v>13</v>
      </c>
      <c r="G5608" s="1" t="s">
        <v>20</v>
      </c>
      <c r="H5608" s="1" t="s">
        <v>15</v>
      </c>
      <c r="I5608" s="2">
        <v>45684.0</v>
      </c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ht="15.75" customHeight="1">
      <c r="A5609" s="1" t="s">
        <v>11108</v>
      </c>
      <c r="B5609" s="1" t="s">
        <v>11109</v>
      </c>
      <c r="C5609" s="1">
        <v>1.1937076405E10</v>
      </c>
      <c r="D5609" s="1" t="s">
        <v>11</v>
      </c>
      <c r="E5609" s="1" t="s">
        <v>27</v>
      </c>
      <c r="F5609" s="1" t="s">
        <v>13</v>
      </c>
      <c r="G5609" s="1" t="s">
        <v>14</v>
      </c>
      <c r="H5609" s="1" t="s">
        <v>24</v>
      </c>
      <c r="I5609" s="2">
        <v>45684.0</v>
      </c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ht="15.75" customHeight="1">
      <c r="A5610" s="1" t="s">
        <v>566</v>
      </c>
      <c r="B5610" s="1" t="s">
        <v>11110</v>
      </c>
      <c r="C5610" s="1">
        <v>6.1996429665E10</v>
      </c>
      <c r="D5610" s="1" t="s">
        <v>11</v>
      </c>
      <c r="E5610" s="1" t="s">
        <v>112</v>
      </c>
      <c r="F5610" s="1" t="s">
        <v>13</v>
      </c>
      <c r="G5610" s="1" t="s">
        <v>14</v>
      </c>
      <c r="H5610" s="1" t="s">
        <v>15</v>
      </c>
      <c r="I5610" s="2">
        <v>45684.0</v>
      </c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ht="15.75" customHeight="1">
      <c r="A5611" s="1" t="s">
        <v>11111</v>
      </c>
      <c r="B5611" s="1" t="s">
        <v>11112</v>
      </c>
      <c r="C5611" s="1">
        <v>9.5991119179E10</v>
      </c>
      <c r="D5611" s="1" t="s">
        <v>11</v>
      </c>
      <c r="E5611" s="1" t="s">
        <v>49</v>
      </c>
      <c r="F5611" s="1" t="s">
        <v>13</v>
      </c>
      <c r="G5611" s="1" t="s">
        <v>20</v>
      </c>
      <c r="H5611" s="1" t="s">
        <v>15</v>
      </c>
      <c r="I5611" s="2">
        <v>45684.0</v>
      </c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ht="15.75" customHeight="1">
      <c r="A5612" s="1" t="s">
        <v>11113</v>
      </c>
      <c r="B5612" s="1" t="s">
        <v>11114</v>
      </c>
      <c r="C5612" s="1">
        <v>8.4988084083E10</v>
      </c>
      <c r="D5612" s="1" t="s">
        <v>11</v>
      </c>
      <c r="E5612" s="1" t="s">
        <v>40</v>
      </c>
      <c r="F5612" s="1" t="s">
        <v>13</v>
      </c>
      <c r="G5612" s="1" t="s">
        <v>20</v>
      </c>
      <c r="H5612" s="1" t="s">
        <v>15</v>
      </c>
      <c r="I5612" s="2">
        <v>45684.0</v>
      </c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ht="15.75" customHeight="1">
      <c r="A5613" s="1" t="s">
        <v>11115</v>
      </c>
      <c r="B5613" s="1" t="s">
        <v>11116</v>
      </c>
      <c r="C5613" s="1">
        <v>8.4987182526E10</v>
      </c>
      <c r="D5613" s="1" t="s">
        <v>11</v>
      </c>
      <c r="E5613" s="1" t="s">
        <v>27</v>
      </c>
      <c r="F5613" s="1" t="s">
        <v>13</v>
      </c>
      <c r="G5613" s="1" t="s">
        <v>20</v>
      </c>
      <c r="H5613" s="1" t="s">
        <v>65</v>
      </c>
      <c r="I5613" s="2">
        <v>45684.0</v>
      </c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ht="15.75" customHeight="1">
      <c r="A5614" s="1" t="s">
        <v>1228</v>
      </c>
      <c r="B5614" s="1" t="s">
        <v>11117</v>
      </c>
      <c r="C5614" s="1" t="s">
        <v>11118</v>
      </c>
      <c r="D5614" s="1" t="s">
        <v>11</v>
      </c>
      <c r="E5614" s="1" t="s">
        <v>27</v>
      </c>
      <c r="F5614" s="1" t="s">
        <v>13</v>
      </c>
      <c r="G5614" s="1" t="s">
        <v>20</v>
      </c>
      <c r="H5614" s="1" t="s">
        <v>385</v>
      </c>
      <c r="I5614" s="2">
        <v>45684.0</v>
      </c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ht="15.75" customHeight="1">
      <c r="A5615" s="1" t="s">
        <v>789</v>
      </c>
      <c r="B5615" s="1" t="s">
        <v>11119</v>
      </c>
      <c r="C5615" s="1">
        <v>4.1995041039E10</v>
      </c>
      <c r="D5615" s="1" t="s">
        <v>11</v>
      </c>
      <c r="E5615" s="1" t="s">
        <v>49</v>
      </c>
      <c r="F5615" s="1" t="s">
        <v>13</v>
      </c>
      <c r="G5615" s="1" t="s">
        <v>20</v>
      </c>
      <c r="H5615" s="1" t="s">
        <v>15</v>
      </c>
      <c r="I5615" s="2">
        <v>45684.0</v>
      </c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ht="15.75" customHeight="1">
      <c r="A5616" s="1" t="s">
        <v>11120</v>
      </c>
      <c r="B5616" s="1" t="s">
        <v>11121</v>
      </c>
      <c r="C5616" s="1">
        <v>8.1997742501E10</v>
      </c>
      <c r="D5616" s="1" t="s">
        <v>11</v>
      </c>
      <c r="E5616" s="1" t="s">
        <v>37</v>
      </c>
      <c r="F5616" s="1" t="s">
        <v>13</v>
      </c>
      <c r="G5616" s="1" t="s">
        <v>20</v>
      </c>
      <c r="H5616" s="1" t="s">
        <v>143</v>
      </c>
      <c r="I5616" s="2">
        <v>45684.0</v>
      </c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ht="15.75" customHeight="1">
      <c r="A5617" s="1" t="s">
        <v>11122</v>
      </c>
      <c r="B5617" s="1" t="s">
        <v>11123</v>
      </c>
      <c r="C5617" s="1">
        <v>7.5992014153E10</v>
      </c>
      <c r="D5617" s="1" t="s">
        <v>11</v>
      </c>
      <c r="E5617" s="1" t="s">
        <v>37</v>
      </c>
      <c r="F5617" s="1" t="s">
        <v>13</v>
      </c>
      <c r="G5617" s="1" t="s">
        <v>20</v>
      </c>
      <c r="H5617" s="1" t="s">
        <v>4765</v>
      </c>
      <c r="I5617" s="2">
        <v>45684.0</v>
      </c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ht="15.75" customHeight="1">
      <c r="A5618" s="1" t="s">
        <v>11124</v>
      </c>
      <c r="B5618" s="1" t="s">
        <v>11125</v>
      </c>
      <c r="C5618" s="1">
        <v>1.9998461912E10</v>
      </c>
      <c r="D5618" s="1" t="s">
        <v>11</v>
      </c>
      <c r="E5618" s="1" t="s">
        <v>27</v>
      </c>
      <c r="F5618" s="1" t="s">
        <v>13</v>
      </c>
      <c r="G5618" s="1" t="s">
        <v>20</v>
      </c>
      <c r="H5618" s="1" t="s">
        <v>385</v>
      </c>
      <c r="I5618" s="2">
        <v>45684.0</v>
      </c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ht="15.75" customHeight="1">
      <c r="A5619" s="1" t="s">
        <v>11126</v>
      </c>
      <c r="B5619" s="1" t="s">
        <v>11127</v>
      </c>
      <c r="C5619" s="1">
        <v>5.5319970919E10</v>
      </c>
      <c r="D5619" s="1" t="s">
        <v>11</v>
      </c>
      <c r="E5619" s="1" t="s">
        <v>37</v>
      </c>
      <c r="F5619" s="1" t="s">
        <v>13</v>
      </c>
      <c r="G5619" s="1" t="s">
        <v>20</v>
      </c>
      <c r="H5619" s="1" t="s">
        <v>4765</v>
      </c>
      <c r="I5619" s="2">
        <v>45684.0</v>
      </c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ht="15.75" customHeight="1">
      <c r="A5620" s="1" t="s">
        <v>11128</v>
      </c>
      <c r="B5620" s="1" t="s">
        <v>11129</v>
      </c>
      <c r="C5620" s="1">
        <v>8.2982194806E10</v>
      </c>
      <c r="D5620" s="1" t="s">
        <v>11</v>
      </c>
      <c r="E5620" s="1" t="s">
        <v>40</v>
      </c>
      <c r="F5620" s="1" t="s">
        <v>13</v>
      </c>
      <c r="G5620" s="1" t="s">
        <v>20</v>
      </c>
      <c r="H5620" s="1" t="s">
        <v>15</v>
      </c>
      <c r="I5620" s="2">
        <v>45684.0</v>
      </c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ht="15.75" customHeight="1">
      <c r="A5621" s="1" t="s">
        <v>11130</v>
      </c>
      <c r="B5621" s="1" t="s">
        <v>11131</v>
      </c>
      <c r="C5621" s="1">
        <v>9.1986158501E10</v>
      </c>
      <c r="D5621" s="1" t="s">
        <v>11</v>
      </c>
      <c r="E5621" s="1" t="s">
        <v>37</v>
      </c>
      <c r="F5621" s="1" t="s">
        <v>13</v>
      </c>
      <c r="G5621" s="1" t="s">
        <v>20</v>
      </c>
      <c r="H5621" s="1" t="s">
        <v>10818</v>
      </c>
      <c r="I5621" s="2">
        <v>45684.0</v>
      </c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ht="15.75" customHeight="1">
      <c r="A5622" s="1" t="s">
        <v>11132</v>
      </c>
      <c r="B5622" s="1" t="s">
        <v>11133</v>
      </c>
      <c r="C5622" s="1">
        <v>8.5992739869E10</v>
      </c>
      <c r="D5622" s="1" t="s">
        <v>11</v>
      </c>
      <c r="E5622" s="1" t="s">
        <v>99</v>
      </c>
      <c r="F5622" s="1" t="s">
        <v>13</v>
      </c>
      <c r="G5622" s="1" t="s">
        <v>20</v>
      </c>
      <c r="H5622" s="1" t="s">
        <v>15</v>
      </c>
      <c r="I5622" s="2">
        <v>45684.0</v>
      </c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ht="15.75" customHeight="1">
      <c r="A5623" s="1" t="s">
        <v>11134</v>
      </c>
      <c r="B5623" s="1" t="s">
        <v>11135</v>
      </c>
      <c r="C5623" s="1">
        <v>1.1975062328E10</v>
      </c>
      <c r="D5623" s="1" t="s">
        <v>11</v>
      </c>
      <c r="E5623" s="1" t="s">
        <v>27</v>
      </c>
      <c r="F5623" s="1" t="s">
        <v>13</v>
      </c>
      <c r="G5623" s="1" t="s">
        <v>20</v>
      </c>
      <c r="H5623" s="1" t="s">
        <v>24</v>
      </c>
      <c r="I5623" s="2">
        <v>45684.0</v>
      </c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ht="15.75" customHeight="1">
      <c r="A5624" s="1" t="s">
        <v>2836</v>
      </c>
      <c r="B5624" s="1" t="s">
        <v>11136</v>
      </c>
      <c r="C5624" s="1">
        <v>1.4991618591E10</v>
      </c>
      <c r="D5624" s="1" t="s">
        <v>11</v>
      </c>
      <c r="E5624" s="1" t="s">
        <v>112</v>
      </c>
      <c r="F5624" s="1" t="s">
        <v>13</v>
      </c>
      <c r="G5624" s="1" t="s">
        <v>14</v>
      </c>
      <c r="H5624" s="1" t="s">
        <v>44</v>
      </c>
      <c r="I5624" s="2">
        <v>45684.0</v>
      </c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ht="15.75" customHeight="1">
      <c r="A5625" s="1" t="s">
        <v>11137</v>
      </c>
      <c r="B5625" s="1" t="s">
        <v>11138</v>
      </c>
      <c r="C5625" s="1">
        <v>8.2991846807E10</v>
      </c>
      <c r="D5625" s="1" t="s">
        <v>11</v>
      </c>
      <c r="E5625" s="1" t="s">
        <v>112</v>
      </c>
      <c r="F5625" s="1" t="s">
        <v>13</v>
      </c>
      <c r="G5625" s="1" t="s">
        <v>20</v>
      </c>
      <c r="H5625" s="1" t="s">
        <v>15</v>
      </c>
      <c r="I5625" s="2">
        <v>45684.0</v>
      </c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ht="15.75" customHeight="1">
      <c r="A5626" s="1" t="s">
        <v>11139</v>
      </c>
      <c r="B5626" s="1" t="s">
        <v>11140</v>
      </c>
      <c r="C5626" s="1">
        <v>1.3981462237E10</v>
      </c>
      <c r="D5626" s="1" t="s">
        <v>11</v>
      </c>
      <c r="E5626" s="1" t="s">
        <v>37</v>
      </c>
      <c r="F5626" s="1" t="s">
        <v>13</v>
      </c>
      <c r="G5626" s="1" t="s">
        <v>20</v>
      </c>
      <c r="H5626" s="1" t="s">
        <v>4765</v>
      </c>
      <c r="I5626" s="2">
        <v>45684.0</v>
      </c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ht="15.75" customHeight="1">
      <c r="A5627" s="1" t="s">
        <v>11141</v>
      </c>
      <c r="B5627" s="1" t="s">
        <v>11142</v>
      </c>
      <c r="C5627" s="1">
        <v>5.5996834623E10</v>
      </c>
      <c r="D5627" s="1" t="s">
        <v>11</v>
      </c>
      <c r="E5627" s="1" t="s">
        <v>37</v>
      </c>
      <c r="F5627" s="1" t="s">
        <v>13</v>
      </c>
      <c r="G5627" s="1" t="s">
        <v>20</v>
      </c>
      <c r="H5627" s="1" t="s">
        <v>44</v>
      </c>
      <c r="I5627" s="2">
        <v>45684.0</v>
      </c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ht="15.75" customHeight="1">
      <c r="A5628" s="1" t="s">
        <v>11143</v>
      </c>
      <c r="B5628" s="1" t="s">
        <v>11144</v>
      </c>
      <c r="C5628" s="1">
        <v>6.199116842E10</v>
      </c>
      <c r="D5628" s="1" t="s">
        <v>11</v>
      </c>
      <c r="E5628" s="1" t="s">
        <v>37</v>
      </c>
      <c r="F5628" s="1" t="s">
        <v>13</v>
      </c>
      <c r="G5628" s="1" t="s">
        <v>20</v>
      </c>
      <c r="H5628" s="1" t="s">
        <v>15</v>
      </c>
      <c r="I5628" s="2">
        <v>45684.0</v>
      </c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ht="15.75" customHeight="1">
      <c r="A5629" s="1" t="s">
        <v>7370</v>
      </c>
      <c r="B5629" s="1" t="s">
        <v>11145</v>
      </c>
      <c r="C5629" s="1">
        <v>6.9992476502E10</v>
      </c>
      <c r="D5629" s="1" t="s">
        <v>11</v>
      </c>
      <c r="E5629" s="1" t="s">
        <v>37</v>
      </c>
      <c r="F5629" s="1" t="s">
        <v>13</v>
      </c>
      <c r="G5629" s="1" t="s">
        <v>20</v>
      </c>
      <c r="H5629" s="1" t="s">
        <v>15</v>
      </c>
      <c r="I5629" s="2">
        <v>45684.0</v>
      </c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ht="15.75" customHeight="1">
      <c r="A5630" s="1" t="s">
        <v>3655</v>
      </c>
      <c r="B5630" s="1" t="s">
        <v>11146</v>
      </c>
      <c r="C5630" s="1" t="s">
        <v>11147</v>
      </c>
      <c r="D5630" s="1" t="s">
        <v>11</v>
      </c>
      <c r="E5630" s="1" t="s">
        <v>96</v>
      </c>
      <c r="F5630" s="1" t="s">
        <v>13</v>
      </c>
      <c r="G5630" s="1" t="s">
        <v>20</v>
      </c>
      <c r="H5630" s="1" t="s">
        <v>15</v>
      </c>
      <c r="I5630" s="2">
        <v>45684.0</v>
      </c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ht="15.75" customHeight="1">
      <c r="A5631" s="1" t="s">
        <v>11148</v>
      </c>
      <c r="B5631" s="1" t="s">
        <v>11149</v>
      </c>
      <c r="C5631" s="1" t="s">
        <v>11150</v>
      </c>
      <c r="D5631" s="1" t="s">
        <v>11</v>
      </c>
      <c r="E5631" s="1" t="s">
        <v>37</v>
      </c>
      <c r="F5631" s="1" t="s">
        <v>13</v>
      </c>
      <c r="G5631" s="1" t="s">
        <v>20</v>
      </c>
      <c r="H5631" s="1" t="s">
        <v>4765</v>
      </c>
      <c r="I5631" s="2">
        <v>45684.0</v>
      </c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ht="15.75" customHeight="1">
      <c r="A5632" s="1" t="s">
        <v>11151</v>
      </c>
      <c r="B5632" s="1" t="s">
        <v>11152</v>
      </c>
      <c r="C5632" s="1">
        <v>8.2996228701E10</v>
      </c>
      <c r="D5632" s="1" t="s">
        <v>11</v>
      </c>
      <c r="E5632" s="1" t="s">
        <v>27</v>
      </c>
      <c r="F5632" s="1" t="s">
        <v>13</v>
      </c>
      <c r="G5632" s="1" t="s">
        <v>20</v>
      </c>
      <c r="H5632" s="1" t="s">
        <v>65</v>
      </c>
      <c r="I5632" s="2">
        <v>45684.0</v>
      </c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ht="15.75" customHeight="1">
      <c r="A5633" s="1" t="s">
        <v>4879</v>
      </c>
      <c r="B5633" s="1" t="s">
        <v>11153</v>
      </c>
      <c r="C5633" s="1" t="s">
        <v>11154</v>
      </c>
      <c r="D5633" s="1" t="s">
        <v>11</v>
      </c>
      <c r="E5633" s="1" t="s">
        <v>27</v>
      </c>
      <c r="F5633" s="1" t="s">
        <v>13</v>
      </c>
      <c r="G5633" s="1" t="s">
        <v>20</v>
      </c>
      <c r="H5633" s="1" t="s">
        <v>65</v>
      </c>
      <c r="I5633" s="2">
        <v>45684.0</v>
      </c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ht="15.75" customHeight="1">
      <c r="A5634" s="1" t="s">
        <v>11155</v>
      </c>
      <c r="B5634" s="1" t="s">
        <v>11156</v>
      </c>
      <c r="C5634" s="1">
        <v>2.4998192265E10</v>
      </c>
      <c r="D5634" s="1" t="s">
        <v>11</v>
      </c>
      <c r="E5634" s="1" t="s">
        <v>112</v>
      </c>
      <c r="F5634" s="1" t="s">
        <v>13</v>
      </c>
      <c r="G5634" s="1" t="s">
        <v>20</v>
      </c>
      <c r="H5634" s="1" t="s">
        <v>15</v>
      </c>
      <c r="I5634" s="2">
        <v>45684.0</v>
      </c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ht="15.75" customHeight="1">
      <c r="A5635" s="1" t="s">
        <v>11157</v>
      </c>
      <c r="B5635" s="1" t="s">
        <v>11158</v>
      </c>
      <c r="C5635" s="1">
        <v>9.39842334E10</v>
      </c>
      <c r="D5635" s="1" t="s">
        <v>11</v>
      </c>
      <c r="E5635" s="1" t="s">
        <v>27</v>
      </c>
      <c r="F5635" s="1" t="s">
        <v>13</v>
      </c>
      <c r="G5635" s="1" t="s">
        <v>20</v>
      </c>
      <c r="H5635" s="1" t="s">
        <v>65</v>
      </c>
      <c r="I5635" s="2">
        <v>45684.0</v>
      </c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ht="15.75" customHeight="1">
      <c r="A5636" s="1" t="s">
        <v>11159</v>
      </c>
      <c r="B5636" s="1" t="s">
        <v>11160</v>
      </c>
      <c r="C5636" s="1">
        <v>1.1977739313E10</v>
      </c>
      <c r="D5636" s="1" t="s">
        <v>11</v>
      </c>
      <c r="E5636" s="1" t="s">
        <v>37</v>
      </c>
      <c r="F5636" s="1" t="s">
        <v>13</v>
      </c>
      <c r="G5636" s="1" t="s">
        <v>20</v>
      </c>
      <c r="H5636" s="1" t="s">
        <v>15</v>
      </c>
      <c r="I5636" s="2">
        <v>45684.0</v>
      </c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ht="15.75" customHeight="1">
      <c r="A5637" s="1" t="s">
        <v>11161</v>
      </c>
      <c r="B5637" s="1" t="s">
        <v>11162</v>
      </c>
      <c r="C5637" s="1">
        <v>2.7998983498E10</v>
      </c>
      <c r="D5637" s="1" t="s">
        <v>11</v>
      </c>
      <c r="E5637" s="1" t="s">
        <v>40</v>
      </c>
      <c r="F5637" s="1" t="s">
        <v>13</v>
      </c>
      <c r="G5637" s="1" t="s">
        <v>20</v>
      </c>
      <c r="H5637" s="1" t="s">
        <v>15</v>
      </c>
      <c r="I5637" s="2">
        <v>45684.0</v>
      </c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ht="15.75" customHeight="1">
      <c r="A5638" s="1" t="s">
        <v>4736</v>
      </c>
      <c r="B5638" s="1" t="s">
        <v>11163</v>
      </c>
      <c r="C5638" s="1">
        <v>2.2997471143E10</v>
      </c>
      <c r="D5638" s="1" t="s">
        <v>11</v>
      </c>
      <c r="E5638" s="1" t="s">
        <v>99</v>
      </c>
      <c r="F5638" s="1" t="s">
        <v>13</v>
      </c>
      <c r="G5638" s="1" t="s">
        <v>14</v>
      </c>
      <c r="H5638" s="1" t="s">
        <v>15</v>
      </c>
      <c r="I5638" s="2">
        <v>45684.0</v>
      </c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ht="15.75" customHeight="1">
      <c r="A5639" s="1" t="s">
        <v>11164</v>
      </c>
      <c r="B5639" s="1" t="s">
        <v>11165</v>
      </c>
      <c r="C5639" s="1">
        <v>8.8988233481E10</v>
      </c>
      <c r="D5639" s="1" t="s">
        <v>11</v>
      </c>
      <c r="E5639" s="1" t="s">
        <v>123</v>
      </c>
      <c r="F5639" s="1" t="s">
        <v>13</v>
      </c>
      <c r="G5639" s="1" t="s">
        <v>20</v>
      </c>
      <c r="H5639" s="1" t="s">
        <v>15</v>
      </c>
      <c r="I5639" s="2">
        <v>45684.0</v>
      </c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ht="15.75" customHeight="1">
      <c r="A5640" s="1" t="s">
        <v>11166</v>
      </c>
      <c r="B5640" s="1" t="s">
        <v>11167</v>
      </c>
      <c r="C5640" s="1">
        <v>6.9992422908E10</v>
      </c>
      <c r="D5640" s="1"/>
      <c r="E5640" s="1"/>
      <c r="F5640" s="1"/>
      <c r="G5640" s="1"/>
      <c r="H5640" s="1"/>
      <c r="I5640" s="2">
        <v>45684.0</v>
      </c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ht="15.75" customHeight="1">
      <c r="A5641" s="1" t="s">
        <v>1118</v>
      </c>
      <c r="B5641" s="1" t="s">
        <v>11168</v>
      </c>
      <c r="C5641" s="1" t="s">
        <v>11169</v>
      </c>
      <c r="D5641" s="1" t="s">
        <v>11</v>
      </c>
      <c r="E5641" s="1" t="s">
        <v>261</v>
      </c>
      <c r="F5641" s="1" t="s">
        <v>13</v>
      </c>
      <c r="G5641" s="1" t="s">
        <v>20</v>
      </c>
      <c r="H5641" s="1" t="s">
        <v>15</v>
      </c>
      <c r="I5641" s="2">
        <v>45684.0</v>
      </c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ht="15.75" customHeight="1">
      <c r="A5642" s="1" t="s">
        <v>11170</v>
      </c>
      <c r="B5642" s="1" t="s">
        <v>11171</v>
      </c>
      <c r="C5642" s="1">
        <v>9.2999131728E10</v>
      </c>
      <c r="D5642" s="1" t="s">
        <v>11</v>
      </c>
      <c r="E5642" s="1" t="s">
        <v>31</v>
      </c>
      <c r="F5642" s="1" t="s">
        <v>13</v>
      </c>
      <c r="G5642" s="1" t="s">
        <v>14</v>
      </c>
      <c r="H5642" s="1" t="s">
        <v>15</v>
      </c>
      <c r="I5642" s="2">
        <v>45684.0</v>
      </c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ht="15.75" customHeight="1">
      <c r="A5643" s="1" t="s">
        <v>11172</v>
      </c>
      <c r="B5643" s="1" t="s">
        <v>11173</v>
      </c>
      <c r="C5643" s="1">
        <v>1.9993168754E10</v>
      </c>
      <c r="D5643" s="1" t="s">
        <v>11</v>
      </c>
      <c r="E5643" s="1" t="s">
        <v>49</v>
      </c>
      <c r="F5643" s="1" t="s">
        <v>13</v>
      </c>
      <c r="G5643" s="1" t="s">
        <v>20</v>
      </c>
      <c r="H5643" s="1" t="s">
        <v>15</v>
      </c>
      <c r="I5643" s="2">
        <v>45684.0</v>
      </c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ht="15.75" customHeight="1">
      <c r="A5644" s="1" t="s">
        <v>11174</v>
      </c>
      <c r="B5644" s="1" t="s">
        <v>11175</v>
      </c>
      <c r="C5644" s="1">
        <v>4.946464646E9</v>
      </c>
      <c r="D5644" s="1" t="s">
        <v>11</v>
      </c>
      <c r="E5644" s="1" t="s">
        <v>37</v>
      </c>
      <c r="F5644" s="1" t="s">
        <v>13</v>
      </c>
      <c r="G5644" s="1" t="s">
        <v>20</v>
      </c>
      <c r="H5644" s="1" t="s">
        <v>11176</v>
      </c>
      <c r="I5644" s="2">
        <v>45684.0</v>
      </c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ht="15.75" customHeight="1">
      <c r="A5645" s="1" t="s">
        <v>11177</v>
      </c>
      <c r="B5645" s="1" t="s">
        <v>11178</v>
      </c>
      <c r="C5645" s="1">
        <v>2.1965411837E10</v>
      </c>
      <c r="D5645" s="1" t="s">
        <v>11</v>
      </c>
      <c r="E5645" s="1" t="s">
        <v>12</v>
      </c>
      <c r="F5645" s="1" t="s">
        <v>13</v>
      </c>
      <c r="G5645" s="1" t="s">
        <v>14</v>
      </c>
      <c r="H5645" s="1" t="s">
        <v>15</v>
      </c>
      <c r="I5645" s="2">
        <v>45684.0</v>
      </c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ht="15.75" customHeight="1">
      <c r="A5646" s="1" t="s">
        <v>11179</v>
      </c>
      <c r="B5646" s="1" t="s">
        <v>11180</v>
      </c>
      <c r="C5646" s="1">
        <v>1.1943368041E10</v>
      </c>
      <c r="D5646" s="1" t="s">
        <v>11</v>
      </c>
      <c r="E5646" s="1" t="s">
        <v>37</v>
      </c>
      <c r="F5646" s="1" t="s">
        <v>13</v>
      </c>
      <c r="G5646" s="1" t="s">
        <v>20</v>
      </c>
      <c r="H5646" s="1" t="s">
        <v>15</v>
      </c>
      <c r="I5646" s="2">
        <v>45684.0</v>
      </c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ht="15.75" customHeight="1">
      <c r="A5647" s="1" t="s">
        <v>11181</v>
      </c>
      <c r="B5647" s="1" t="s">
        <v>11182</v>
      </c>
      <c r="C5647" s="1">
        <v>8.6999207154E10</v>
      </c>
      <c r="D5647" s="1" t="s">
        <v>11</v>
      </c>
      <c r="E5647" s="1" t="s">
        <v>37</v>
      </c>
      <c r="F5647" s="1" t="s">
        <v>13</v>
      </c>
      <c r="G5647" s="1" t="s">
        <v>20</v>
      </c>
      <c r="H5647" s="1" t="s">
        <v>4765</v>
      </c>
      <c r="I5647" s="2">
        <v>45684.0</v>
      </c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ht="15.75" customHeight="1">
      <c r="A5648" s="1" t="s">
        <v>11183</v>
      </c>
      <c r="B5648" s="1" t="s">
        <v>11184</v>
      </c>
      <c r="C5648" s="1">
        <v>8.498843106E10</v>
      </c>
      <c r="D5648" s="1" t="s">
        <v>11</v>
      </c>
      <c r="E5648" s="1" t="s">
        <v>27</v>
      </c>
      <c r="F5648" s="1" t="s">
        <v>13</v>
      </c>
      <c r="G5648" s="1" t="s">
        <v>20</v>
      </c>
      <c r="H5648" s="1" t="s">
        <v>65</v>
      </c>
      <c r="I5648" s="2">
        <v>45684.0</v>
      </c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ht="15.75" customHeight="1">
      <c r="A5649" s="1" t="s">
        <v>11185</v>
      </c>
      <c r="B5649" s="1" t="s">
        <v>11186</v>
      </c>
      <c r="C5649" s="1" t="s">
        <v>11187</v>
      </c>
      <c r="D5649" s="1" t="s">
        <v>11</v>
      </c>
      <c r="E5649" s="1" t="s">
        <v>123</v>
      </c>
      <c r="F5649" s="1" t="s">
        <v>13</v>
      </c>
      <c r="G5649" s="1" t="s">
        <v>14</v>
      </c>
      <c r="H5649" s="1" t="s">
        <v>15</v>
      </c>
      <c r="I5649" s="2">
        <v>45684.0</v>
      </c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ht="15.75" customHeight="1">
      <c r="A5650" s="1" t="s">
        <v>11188</v>
      </c>
      <c r="B5650" s="1" t="s">
        <v>11189</v>
      </c>
      <c r="C5650" s="1">
        <v>6.4984108694E10</v>
      </c>
      <c r="D5650" s="1" t="s">
        <v>11</v>
      </c>
      <c r="E5650" s="1" t="s">
        <v>49</v>
      </c>
      <c r="F5650" s="1" t="s">
        <v>13</v>
      </c>
      <c r="G5650" s="1" t="s">
        <v>20</v>
      </c>
      <c r="H5650" s="1" t="s">
        <v>15</v>
      </c>
      <c r="I5650" s="2">
        <v>45684.0</v>
      </c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ht="15.75" customHeight="1">
      <c r="A5651" s="1" t="s">
        <v>703</v>
      </c>
      <c r="B5651" s="1" t="s">
        <v>11190</v>
      </c>
      <c r="C5651" s="1">
        <v>3.5997528293E10</v>
      </c>
      <c r="D5651" s="1" t="s">
        <v>11</v>
      </c>
      <c r="E5651" s="1" t="s">
        <v>12</v>
      </c>
      <c r="F5651" s="1" t="s">
        <v>13</v>
      </c>
      <c r="G5651" s="1" t="s">
        <v>14</v>
      </c>
      <c r="H5651" s="1" t="s">
        <v>15</v>
      </c>
      <c r="I5651" s="2">
        <v>45684.0</v>
      </c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ht="15.75" customHeight="1">
      <c r="A5652" s="1" t="s">
        <v>11191</v>
      </c>
      <c r="B5652" s="1" t="s">
        <v>11192</v>
      </c>
      <c r="C5652" s="1">
        <v>1.196526923E10</v>
      </c>
      <c r="D5652" s="1"/>
      <c r="E5652" s="1"/>
      <c r="F5652" s="1"/>
      <c r="G5652" s="1"/>
      <c r="H5652" s="1"/>
      <c r="I5652" s="2">
        <v>45684.0</v>
      </c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ht="15.75" customHeight="1">
      <c r="A5653" s="1" t="s">
        <v>11193</v>
      </c>
      <c r="B5653" s="1" t="s">
        <v>11194</v>
      </c>
      <c r="C5653" s="1">
        <v>7.198891851E10</v>
      </c>
      <c r="D5653" s="1" t="s">
        <v>11</v>
      </c>
      <c r="E5653" s="1" t="s">
        <v>49</v>
      </c>
      <c r="F5653" s="1" t="s">
        <v>13</v>
      </c>
      <c r="G5653" s="1" t="s">
        <v>20</v>
      </c>
      <c r="H5653" s="1" t="s">
        <v>15</v>
      </c>
      <c r="I5653" s="2">
        <v>45684.0</v>
      </c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ht="15.75" customHeight="1">
      <c r="A5654" s="1" t="s">
        <v>11195</v>
      </c>
      <c r="B5654" s="1" t="s">
        <v>11196</v>
      </c>
      <c r="C5654" s="1">
        <v>8.2994048494E10</v>
      </c>
      <c r="D5654" s="1" t="s">
        <v>11</v>
      </c>
      <c r="E5654" s="1" t="s">
        <v>40</v>
      </c>
      <c r="F5654" s="1" t="s">
        <v>13</v>
      </c>
      <c r="G5654" s="1" t="s">
        <v>20</v>
      </c>
      <c r="H5654" s="1" t="s">
        <v>15</v>
      </c>
      <c r="I5654" s="2">
        <v>45684.0</v>
      </c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ht="15.75" customHeight="1">
      <c r="A5655" s="1" t="s">
        <v>772</v>
      </c>
      <c r="B5655" s="1" t="s">
        <v>11197</v>
      </c>
      <c r="C5655" s="1">
        <v>5.1992642044E10</v>
      </c>
      <c r="D5655" s="1" t="s">
        <v>11</v>
      </c>
      <c r="E5655" s="1" t="s">
        <v>49</v>
      </c>
      <c r="F5655" s="1" t="s">
        <v>13</v>
      </c>
      <c r="G5655" s="1" t="s">
        <v>20</v>
      </c>
      <c r="H5655" s="1" t="s">
        <v>15</v>
      </c>
      <c r="I5655" s="2">
        <v>45684.0</v>
      </c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ht="15.75" customHeight="1">
      <c r="A5656" s="1" t="s">
        <v>11198</v>
      </c>
      <c r="B5656" s="1" t="s">
        <v>11199</v>
      </c>
      <c r="C5656" s="1">
        <v>5.511952440706E12</v>
      </c>
      <c r="D5656" s="1" t="s">
        <v>11</v>
      </c>
      <c r="E5656" s="1" t="s">
        <v>40</v>
      </c>
      <c r="F5656" s="1" t="s">
        <v>13</v>
      </c>
      <c r="G5656" s="1" t="s">
        <v>20</v>
      </c>
      <c r="H5656" s="1" t="s">
        <v>15</v>
      </c>
      <c r="I5656" s="2">
        <v>45684.0</v>
      </c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ht="15.75" customHeight="1">
      <c r="A5657" s="1" t="s">
        <v>11200</v>
      </c>
      <c r="B5657" s="1" t="s">
        <v>11201</v>
      </c>
      <c r="C5657" s="1">
        <v>8.399620668E10</v>
      </c>
      <c r="D5657" s="1" t="s">
        <v>11</v>
      </c>
      <c r="E5657" s="1" t="s">
        <v>12</v>
      </c>
      <c r="F5657" s="1" t="s">
        <v>13</v>
      </c>
      <c r="G5657" s="1" t="s">
        <v>20</v>
      </c>
      <c r="H5657" s="1" t="s">
        <v>15</v>
      </c>
      <c r="I5657" s="2">
        <v>45684.0</v>
      </c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ht="15.75" customHeight="1">
      <c r="A5658" s="1" t="s">
        <v>11202</v>
      </c>
      <c r="B5658" s="1" t="s">
        <v>11203</v>
      </c>
      <c r="C5658" s="1">
        <v>4.8996403258E10</v>
      </c>
      <c r="D5658" s="1" t="s">
        <v>11</v>
      </c>
      <c r="E5658" s="1" t="s">
        <v>27</v>
      </c>
      <c r="F5658" s="1" t="s">
        <v>13</v>
      </c>
      <c r="G5658" s="1" t="s">
        <v>20</v>
      </c>
      <c r="H5658" s="1" t="s">
        <v>882</v>
      </c>
      <c r="I5658" s="2">
        <v>45684.0</v>
      </c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ht="15.75" customHeight="1">
      <c r="A5659" s="1" t="s">
        <v>566</v>
      </c>
      <c r="B5659" s="1" t="s">
        <v>11204</v>
      </c>
      <c r="C5659" s="1">
        <v>1.4997484039E10</v>
      </c>
      <c r="D5659" s="1" t="s">
        <v>11</v>
      </c>
      <c r="E5659" s="1" t="s">
        <v>261</v>
      </c>
      <c r="F5659" s="1" t="s">
        <v>13</v>
      </c>
      <c r="G5659" s="1" t="s">
        <v>20</v>
      </c>
      <c r="H5659" s="1" t="s">
        <v>44</v>
      </c>
      <c r="I5659" s="2">
        <v>45684.0</v>
      </c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ht="15.75" customHeight="1">
      <c r="A5660" s="1" t="s">
        <v>1490</v>
      </c>
      <c r="B5660" s="1" t="s">
        <v>11205</v>
      </c>
      <c r="C5660" s="1" t="s">
        <v>11206</v>
      </c>
      <c r="D5660" s="1" t="s">
        <v>11</v>
      </c>
      <c r="E5660" s="1" t="s">
        <v>123</v>
      </c>
      <c r="F5660" s="1" t="s">
        <v>13</v>
      </c>
      <c r="G5660" s="1" t="s">
        <v>14</v>
      </c>
      <c r="H5660" s="1" t="s">
        <v>15</v>
      </c>
      <c r="I5660" s="2">
        <v>45684.0</v>
      </c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ht="15.75" customHeight="1">
      <c r="A5661" s="1" t="s">
        <v>1490</v>
      </c>
      <c r="B5661" s="1" t="s">
        <v>11205</v>
      </c>
      <c r="C5661" s="1" t="s">
        <v>11206</v>
      </c>
      <c r="D5661" s="1" t="s">
        <v>11</v>
      </c>
      <c r="E5661" s="1" t="s">
        <v>123</v>
      </c>
      <c r="F5661" s="1" t="s">
        <v>13</v>
      </c>
      <c r="G5661" s="1" t="s">
        <v>14</v>
      </c>
      <c r="H5661" s="1" t="s">
        <v>15</v>
      </c>
      <c r="I5661" s="2">
        <v>45684.0</v>
      </c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ht="15.75" customHeight="1">
      <c r="A5662" s="1" t="s">
        <v>11207</v>
      </c>
      <c r="B5662" s="1" t="s">
        <v>11208</v>
      </c>
      <c r="C5662" s="1">
        <v>7.1983110122E10</v>
      </c>
      <c r="D5662" s="1" t="s">
        <v>11</v>
      </c>
      <c r="E5662" s="1" t="s">
        <v>40</v>
      </c>
      <c r="F5662" s="1" t="s">
        <v>13</v>
      </c>
      <c r="G5662" s="1" t="s">
        <v>20</v>
      </c>
      <c r="H5662" s="1" t="s">
        <v>15</v>
      </c>
      <c r="I5662" s="2">
        <v>45684.0</v>
      </c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ht="15.75" customHeight="1">
      <c r="A5663" s="1" t="s">
        <v>11209</v>
      </c>
      <c r="B5663" s="1" t="s">
        <v>11210</v>
      </c>
      <c r="C5663" s="1">
        <v>3.4992715728E10</v>
      </c>
      <c r="D5663" s="1" t="s">
        <v>11</v>
      </c>
      <c r="E5663" s="1" t="s">
        <v>27</v>
      </c>
      <c r="F5663" s="1" t="s">
        <v>13</v>
      </c>
      <c r="G5663" s="1" t="s">
        <v>20</v>
      </c>
      <c r="H5663" s="1" t="s">
        <v>65</v>
      </c>
      <c r="I5663" s="2">
        <v>45684.0</v>
      </c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ht="15.75" customHeight="1">
      <c r="A5664" s="1" t="s">
        <v>11211</v>
      </c>
      <c r="B5664" s="1" t="s">
        <v>11212</v>
      </c>
      <c r="C5664" s="1">
        <v>7.1992047572E10</v>
      </c>
      <c r="D5664" s="1" t="s">
        <v>11</v>
      </c>
      <c r="E5664" s="1" t="s">
        <v>23</v>
      </c>
      <c r="F5664" s="1" t="s">
        <v>13</v>
      </c>
      <c r="G5664" s="1" t="s">
        <v>14</v>
      </c>
      <c r="H5664" s="1" t="s">
        <v>15</v>
      </c>
      <c r="I5664" s="2">
        <v>45684.0</v>
      </c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ht="15.75" customHeight="1">
      <c r="A5665" s="1" t="s">
        <v>11213</v>
      </c>
      <c r="B5665" s="1" t="s">
        <v>11214</v>
      </c>
      <c r="C5665" s="1">
        <v>8.4996300968E10</v>
      </c>
      <c r="D5665" s="1" t="s">
        <v>11</v>
      </c>
      <c r="E5665" s="1" t="s">
        <v>37</v>
      </c>
      <c r="F5665" s="1" t="s">
        <v>13</v>
      </c>
      <c r="G5665" s="1" t="s">
        <v>20</v>
      </c>
      <c r="H5665" s="1" t="s">
        <v>65</v>
      </c>
      <c r="I5665" s="2">
        <v>45684.0</v>
      </c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ht="15.75" customHeight="1">
      <c r="A5666" s="1" t="s">
        <v>8959</v>
      </c>
      <c r="B5666" s="1" t="s">
        <v>11215</v>
      </c>
      <c r="C5666" s="1">
        <v>619920.0</v>
      </c>
      <c r="D5666" s="1" t="s">
        <v>11</v>
      </c>
      <c r="E5666" s="1" t="s">
        <v>37</v>
      </c>
      <c r="F5666" s="1" t="s">
        <v>13</v>
      </c>
      <c r="G5666" s="1" t="s">
        <v>20</v>
      </c>
      <c r="H5666" s="1" t="s">
        <v>4962</v>
      </c>
      <c r="I5666" s="2">
        <v>45684.0</v>
      </c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ht="15.75" customHeight="1">
      <c r="A5667" s="1" t="s">
        <v>11216</v>
      </c>
      <c r="B5667" s="1" t="s">
        <v>11217</v>
      </c>
      <c r="C5667" s="1" t="s">
        <v>11218</v>
      </c>
      <c r="D5667" s="1" t="s">
        <v>11</v>
      </c>
      <c r="E5667" s="1" t="s">
        <v>99</v>
      </c>
      <c r="F5667" s="1" t="s">
        <v>13</v>
      </c>
      <c r="G5667" s="1" t="s">
        <v>14</v>
      </c>
      <c r="H5667" s="1" t="s">
        <v>15</v>
      </c>
      <c r="I5667" s="2">
        <v>45684.0</v>
      </c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ht="15.75" customHeight="1">
      <c r="A5668" s="1" t="s">
        <v>72</v>
      </c>
      <c r="B5668" s="1" t="s">
        <v>11219</v>
      </c>
      <c r="C5668" s="1">
        <v>3.1995194202E10</v>
      </c>
      <c r="D5668" s="1" t="s">
        <v>11</v>
      </c>
      <c r="E5668" s="1" t="s">
        <v>40</v>
      </c>
      <c r="F5668" s="1" t="s">
        <v>13</v>
      </c>
      <c r="G5668" s="1" t="s">
        <v>20</v>
      </c>
      <c r="H5668" s="1" t="s">
        <v>15</v>
      </c>
      <c r="I5668" s="2">
        <v>45684.0</v>
      </c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ht="15.75" customHeight="1">
      <c r="A5669" s="1" t="s">
        <v>11220</v>
      </c>
      <c r="B5669" s="1" t="s">
        <v>11221</v>
      </c>
      <c r="C5669" s="1">
        <v>1.6997156326E10</v>
      </c>
      <c r="D5669" s="1" t="s">
        <v>11</v>
      </c>
      <c r="E5669" s="1" t="s">
        <v>2258</v>
      </c>
      <c r="F5669" s="1" t="s">
        <v>13</v>
      </c>
      <c r="G5669" s="1" t="s">
        <v>14</v>
      </c>
      <c r="H5669" s="1" t="s">
        <v>15</v>
      </c>
      <c r="I5669" s="2">
        <v>45684.0</v>
      </c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ht="15.75" customHeight="1">
      <c r="A5670" s="1" t="s">
        <v>1228</v>
      </c>
      <c r="B5670" s="1" t="s">
        <v>11222</v>
      </c>
      <c r="C5670" s="1">
        <v>1.9995955344E10</v>
      </c>
      <c r="D5670" s="1" t="s">
        <v>11</v>
      </c>
      <c r="E5670" s="1" t="s">
        <v>27</v>
      </c>
      <c r="F5670" s="1" t="s">
        <v>13</v>
      </c>
      <c r="G5670" s="1" t="s">
        <v>20</v>
      </c>
      <c r="H5670" s="1" t="s">
        <v>385</v>
      </c>
      <c r="I5670" s="2">
        <v>45684.0</v>
      </c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ht="15.75" customHeight="1">
      <c r="A5671" s="1" t="s">
        <v>11223</v>
      </c>
      <c r="B5671" s="1" t="s">
        <v>11224</v>
      </c>
      <c r="C5671" s="1">
        <v>3.1999515271E10</v>
      </c>
      <c r="D5671" s="1" t="s">
        <v>11</v>
      </c>
      <c r="E5671" s="1" t="s">
        <v>112</v>
      </c>
      <c r="F5671" s="1" t="s">
        <v>13</v>
      </c>
      <c r="G5671" s="1" t="s">
        <v>20</v>
      </c>
      <c r="H5671" s="1" t="s">
        <v>15</v>
      </c>
      <c r="I5671" s="2">
        <v>45684.0</v>
      </c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ht="15.75" customHeight="1">
      <c r="A5672" s="1" t="s">
        <v>11225</v>
      </c>
      <c r="B5672" s="1" t="s">
        <v>11226</v>
      </c>
      <c r="C5672" s="1">
        <v>1.1911293477E10</v>
      </c>
      <c r="D5672" s="1" t="s">
        <v>11</v>
      </c>
      <c r="E5672" s="1" t="s">
        <v>27</v>
      </c>
      <c r="F5672" s="1" t="s">
        <v>13</v>
      </c>
      <c r="G5672" s="1" t="s">
        <v>20</v>
      </c>
      <c r="H5672" s="1" t="s">
        <v>15</v>
      </c>
      <c r="I5672" s="2">
        <v>45684.0</v>
      </c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ht="15.75" customHeight="1">
      <c r="A5673" s="1" t="s">
        <v>11227</v>
      </c>
      <c r="B5673" s="1" t="s">
        <v>11228</v>
      </c>
      <c r="C5673" s="1">
        <v>6.1996611905E10</v>
      </c>
      <c r="D5673" s="1" t="s">
        <v>11</v>
      </c>
      <c r="E5673" s="1" t="s">
        <v>27</v>
      </c>
      <c r="F5673" s="1" t="s">
        <v>13</v>
      </c>
      <c r="G5673" s="1" t="s">
        <v>20</v>
      </c>
      <c r="H5673" s="1" t="s">
        <v>15</v>
      </c>
      <c r="I5673" s="2">
        <v>45684.0</v>
      </c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ht="15.75" customHeight="1">
      <c r="A5674" s="1" t="s">
        <v>11229</v>
      </c>
      <c r="B5674" s="1" t="s">
        <v>11230</v>
      </c>
      <c r="C5674" s="1">
        <v>8.198128251E10</v>
      </c>
      <c r="D5674" s="1" t="s">
        <v>11</v>
      </c>
      <c r="E5674" s="1" t="s">
        <v>37</v>
      </c>
      <c r="F5674" s="1" t="s">
        <v>13</v>
      </c>
      <c r="G5674" s="1" t="s">
        <v>20</v>
      </c>
      <c r="H5674" s="1" t="s">
        <v>4765</v>
      </c>
      <c r="I5674" s="2">
        <v>45684.0</v>
      </c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ht="15.75" customHeight="1">
      <c r="A5675" s="1" t="s">
        <v>11231</v>
      </c>
      <c r="B5675" s="1" t="s">
        <v>11232</v>
      </c>
      <c r="C5675" s="1">
        <v>1.1999895765E10</v>
      </c>
      <c r="D5675" s="1" t="s">
        <v>11</v>
      </c>
      <c r="E5675" s="1" t="s">
        <v>37</v>
      </c>
      <c r="F5675" s="1" t="s">
        <v>13</v>
      </c>
      <c r="G5675" s="1" t="s">
        <v>20</v>
      </c>
      <c r="H5675" s="1" t="s">
        <v>76</v>
      </c>
      <c r="I5675" s="2">
        <v>45684.0</v>
      </c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ht="15.75" customHeight="1">
      <c r="A5676" s="1" t="s">
        <v>11233</v>
      </c>
      <c r="B5676" s="1" t="s">
        <v>11234</v>
      </c>
      <c r="C5676" s="1" t="s">
        <v>11235</v>
      </c>
      <c r="D5676" s="1" t="s">
        <v>11</v>
      </c>
      <c r="E5676" s="1" t="s">
        <v>27</v>
      </c>
      <c r="F5676" s="1" t="s">
        <v>13</v>
      </c>
      <c r="G5676" s="1" t="s">
        <v>20</v>
      </c>
      <c r="H5676" s="1" t="s">
        <v>44</v>
      </c>
      <c r="I5676" s="2">
        <v>45684.0</v>
      </c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ht="15.75" customHeight="1">
      <c r="A5677" s="1" t="s">
        <v>11236</v>
      </c>
      <c r="B5677" s="1" t="s">
        <v>11237</v>
      </c>
      <c r="C5677" s="1">
        <v>7.4999400293E10</v>
      </c>
      <c r="D5677" s="1" t="s">
        <v>11</v>
      </c>
      <c r="E5677" s="1" t="s">
        <v>27</v>
      </c>
      <c r="F5677" s="1" t="s">
        <v>13</v>
      </c>
      <c r="G5677" s="1" t="s">
        <v>20</v>
      </c>
      <c r="H5677" s="1" t="s">
        <v>357</v>
      </c>
      <c r="I5677" s="2">
        <v>45684.0</v>
      </c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ht="15.75" customHeight="1">
      <c r="A5678" s="1" t="s">
        <v>11238</v>
      </c>
      <c r="B5678" s="1" t="s">
        <v>11239</v>
      </c>
      <c r="C5678" s="1">
        <v>6.1996579462E10</v>
      </c>
      <c r="D5678" s="1" t="s">
        <v>11</v>
      </c>
      <c r="E5678" s="1" t="s">
        <v>27</v>
      </c>
      <c r="F5678" s="1" t="s">
        <v>13</v>
      </c>
      <c r="G5678" s="1" t="s">
        <v>20</v>
      </c>
      <c r="H5678" s="1" t="s">
        <v>15</v>
      </c>
      <c r="I5678" s="2">
        <v>45684.0</v>
      </c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ht="15.75" customHeight="1">
      <c r="A5679" s="1" t="s">
        <v>11240</v>
      </c>
      <c r="B5679" s="1" t="s">
        <v>11241</v>
      </c>
      <c r="C5679" s="1">
        <v>3.2984680144E10</v>
      </c>
      <c r="D5679" s="1" t="s">
        <v>11</v>
      </c>
      <c r="E5679" s="1" t="s">
        <v>49</v>
      </c>
      <c r="F5679" s="1" t="s">
        <v>13</v>
      </c>
      <c r="G5679" s="1" t="s">
        <v>20</v>
      </c>
      <c r="H5679" s="1" t="s">
        <v>15</v>
      </c>
      <c r="I5679" s="2">
        <v>45684.0</v>
      </c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ht="15.75" customHeight="1">
      <c r="A5680" s="1" t="s">
        <v>1466</v>
      </c>
      <c r="B5680" s="1" t="s">
        <v>11242</v>
      </c>
      <c r="C5680" s="1">
        <v>1.6993559936E10</v>
      </c>
      <c r="D5680" s="1" t="s">
        <v>11</v>
      </c>
      <c r="E5680" s="1" t="s">
        <v>49</v>
      </c>
      <c r="F5680" s="1" t="s">
        <v>13</v>
      </c>
      <c r="G5680" s="1" t="s">
        <v>20</v>
      </c>
      <c r="H5680" s="1" t="s">
        <v>15</v>
      </c>
      <c r="I5680" s="2">
        <v>45684.0</v>
      </c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ht="15.75" customHeight="1">
      <c r="A5681" s="1" t="s">
        <v>11243</v>
      </c>
      <c r="B5681" s="1" t="s">
        <v>11244</v>
      </c>
      <c r="C5681" s="1">
        <v>8.1995735361E10</v>
      </c>
      <c r="D5681" s="1" t="s">
        <v>11</v>
      </c>
      <c r="E5681" s="1" t="s">
        <v>27</v>
      </c>
      <c r="F5681" s="1" t="s">
        <v>13</v>
      </c>
      <c r="G5681" s="1" t="s">
        <v>20</v>
      </c>
      <c r="H5681" s="1" t="s">
        <v>385</v>
      </c>
      <c r="I5681" s="2">
        <v>45684.0</v>
      </c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ht="15.75" customHeight="1">
      <c r="A5682" s="1" t="s">
        <v>11245</v>
      </c>
      <c r="B5682" s="1" t="s">
        <v>11246</v>
      </c>
      <c r="C5682" s="1">
        <v>6.2985289815E10</v>
      </c>
      <c r="D5682" s="1" t="s">
        <v>11</v>
      </c>
      <c r="E5682" s="1" t="s">
        <v>31</v>
      </c>
      <c r="F5682" s="1" t="s">
        <v>13</v>
      </c>
      <c r="G5682" s="1" t="s">
        <v>20</v>
      </c>
      <c r="H5682" s="1" t="s">
        <v>15</v>
      </c>
      <c r="I5682" s="2">
        <v>45684.0</v>
      </c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ht="15.75" customHeight="1">
      <c r="A5683" s="1" t="s">
        <v>89</v>
      </c>
      <c r="B5683" s="1" t="s">
        <v>11247</v>
      </c>
      <c r="C5683" s="1">
        <v>8.5986404253E10</v>
      </c>
      <c r="D5683" s="1" t="s">
        <v>11</v>
      </c>
      <c r="E5683" s="1" t="s">
        <v>123</v>
      </c>
      <c r="F5683" s="1" t="s">
        <v>13</v>
      </c>
      <c r="G5683" s="1" t="s">
        <v>20</v>
      </c>
      <c r="H5683" s="1" t="s">
        <v>15</v>
      </c>
      <c r="I5683" s="2">
        <v>45684.0</v>
      </c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ht="15.75" customHeight="1">
      <c r="A5684" s="1" t="s">
        <v>11248</v>
      </c>
      <c r="B5684" s="1" t="s">
        <v>11249</v>
      </c>
      <c r="C5684" s="1">
        <v>4.8988359123E10</v>
      </c>
      <c r="D5684" s="1" t="s">
        <v>11</v>
      </c>
      <c r="E5684" s="1" t="s">
        <v>37</v>
      </c>
      <c r="F5684" s="1" t="s">
        <v>13</v>
      </c>
      <c r="G5684" s="1" t="s">
        <v>20</v>
      </c>
      <c r="H5684" s="1" t="s">
        <v>76</v>
      </c>
      <c r="I5684" s="2">
        <v>45684.0</v>
      </c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ht="15.75" customHeight="1">
      <c r="A5685" s="1" t="s">
        <v>1069</v>
      </c>
      <c r="B5685" s="1" t="s">
        <v>11250</v>
      </c>
      <c r="C5685" s="1">
        <v>1.1939460495E10</v>
      </c>
      <c r="D5685" s="1" t="s">
        <v>11</v>
      </c>
      <c r="E5685" s="1" t="s">
        <v>49</v>
      </c>
      <c r="F5685" s="1" t="s">
        <v>13</v>
      </c>
      <c r="G5685" s="1" t="s">
        <v>14</v>
      </c>
      <c r="H5685" s="1" t="s">
        <v>15</v>
      </c>
      <c r="I5685" s="2">
        <v>45684.0</v>
      </c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ht="15.75" customHeight="1">
      <c r="A5686" s="1" t="s">
        <v>11251</v>
      </c>
      <c r="B5686" s="1" t="s">
        <v>11252</v>
      </c>
      <c r="C5686" s="1">
        <v>5.511959295353E12</v>
      </c>
      <c r="D5686" s="1" t="s">
        <v>11</v>
      </c>
      <c r="E5686" s="1" t="s">
        <v>49</v>
      </c>
      <c r="F5686" s="1" t="s">
        <v>13</v>
      </c>
      <c r="G5686" s="1" t="s">
        <v>20</v>
      </c>
      <c r="H5686" s="1" t="s">
        <v>15</v>
      </c>
      <c r="I5686" s="2">
        <v>45684.0</v>
      </c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ht="15.75" customHeight="1">
      <c r="A5687" s="1" t="s">
        <v>11253</v>
      </c>
      <c r="B5687" s="1" t="s">
        <v>11254</v>
      </c>
      <c r="C5687" s="1">
        <v>8.599863083E10</v>
      </c>
      <c r="D5687" s="1" t="s">
        <v>11</v>
      </c>
      <c r="E5687" s="1" t="s">
        <v>49</v>
      </c>
      <c r="F5687" s="1" t="s">
        <v>13</v>
      </c>
      <c r="G5687" s="1" t="s">
        <v>20</v>
      </c>
      <c r="H5687" s="1" t="s">
        <v>15</v>
      </c>
      <c r="I5687" s="2">
        <v>45684.0</v>
      </c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ht="15.75" customHeight="1">
      <c r="A5688" s="1" t="s">
        <v>11255</v>
      </c>
      <c r="B5688" s="1" t="s">
        <v>11256</v>
      </c>
      <c r="C5688" s="1">
        <v>4.6999820538E10</v>
      </c>
      <c r="D5688" s="1"/>
      <c r="E5688" s="1"/>
      <c r="F5688" s="1"/>
      <c r="G5688" s="1"/>
      <c r="H5688" s="1"/>
      <c r="I5688" s="2">
        <v>45684.0</v>
      </c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ht="15.75" customHeight="1">
      <c r="A5689" s="1" t="s">
        <v>772</v>
      </c>
      <c r="B5689" s="1" t="s">
        <v>11257</v>
      </c>
      <c r="C5689" s="1" t="s">
        <v>11258</v>
      </c>
      <c r="D5689" s="1" t="s">
        <v>11</v>
      </c>
      <c r="E5689" s="1" t="s">
        <v>112</v>
      </c>
      <c r="F5689" s="1" t="s">
        <v>13</v>
      </c>
      <c r="G5689" s="1" t="s">
        <v>20</v>
      </c>
      <c r="H5689" s="1" t="s">
        <v>15</v>
      </c>
      <c r="I5689" s="2">
        <v>45684.0</v>
      </c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ht="15.75" customHeight="1">
      <c r="A5690" s="1" t="s">
        <v>6004</v>
      </c>
      <c r="B5690" s="1" t="s">
        <v>11259</v>
      </c>
      <c r="C5690" s="1">
        <v>9.6991647934E10</v>
      </c>
      <c r="D5690" s="1" t="s">
        <v>11</v>
      </c>
      <c r="E5690" s="1" t="s">
        <v>49</v>
      </c>
      <c r="F5690" s="1" t="s">
        <v>13</v>
      </c>
      <c r="G5690" s="1" t="s">
        <v>14</v>
      </c>
      <c r="H5690" s="1" t="s">
        <v>15</v>
      </c>
      <c r="I5690" s="2">
        <v>45684.0</v>
      </c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ht="15.75" customHeight="1">
      <c r="A5691" s="1" t="s">
        <v>11260</v>
      </c>
      <c r="B5691" s="1" t="s">
        <v>11261</v>
      </c>
      <c r="C5691" s="1">
        <v>1.1914821154E10</v>
      </c>
      <c r="D5691" s="1" t="s">
        <v>11</v>
      </c>
      <c r="E5691" s="1" t="s">
        <v>31</v>
      </c>
      <c r="F5691" s="1" t="s">
        <v>13</v>
      </c>
      <c r="G5691" s="1" t="s">
        <v>20</v>
      </c>
      <c r="H5691" s="1" t="s">
        <v>15</v>
      </c>
      <c r="I5691" s="2">
        <v>45684.0</v>
      </c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ht="15.75" customHeight="1">
      <c r="A5692" s="1" t="s">
        <v>11260</v>
      </c>
      <c r="B5692" s="1" t="s">
        <v>11261</v>
      </c>
      <c r="C5692" s="1">
        <v>1.1914821154E10</v>
      </c>
      <c r="D5692" s="1" t="s">
        <v>11</v>
      </c>
      <c r="E5692" s="1" t="s">
        <v>31</v>
      </c>
      <c r="F5692" s="1" t="s">
        <v>13</v>
      </c>
      <c r="G5692" s="1" t="s">
        <v>20</v>
      </c>
      <c r="H5692" s="1" t="s">
        <v>15</v>
      </c>
      <c r="I5692" s="2">
        <v>45684.0</v>
      </c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ht="15.75" customHeight="1">
      <c r="A5693" s="1" t="s">
        <v>11262</v>
      </c>
      <c r="B5693" s="1" t="s">
        <v>11263</v>
      </c>
      <c r="C5693" s="1">
        <v>1.5997545942E10</v>
      </c>
      <c r="D5693" s="1" t="s">
        <v>11</v>
      </c>
      <c r="E5693" s="1" t="s">
        <v>37</v>
      </c>
      <c r="F5693" s="1" t="s">
        <v>13</v>
      </c>
      <c r="G5693" s="1" t="s">
        <v>20</v>
      </c>
      <c r="H5693" s="1" t="s">
        <v>4765</v>
      </c>
      <c r="I5693" s="2">
        <v>45684.0</v>
      </c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ht="15.75" customHeight="1">
      <c r="A5694" s="1" t="s">
        <v>11264</v>
      </c>
      <c r="B5694" s="1" t="s">
        <v>11265</v>
      </c>
      <c r="C5694" s="1">
        <v>1.1949404592E10</v>
      </c>
      <c r="D5694" s="1" t="s">
        <v>11</v>
      </c>
      <c r="E5694" s="1" t="s">
        <v>37</v>
      </c>
      <c r="F5694" s="1" t="s">
        <v>13</v>
      </c>
      <c r="G5694" s="1" t="s">
        <v>20</v>
      </c>
      <c r="H5694" s="1" t="s">
        <v>4765</v>
      </c>
      <c r="I5694" s="2">
        <v>45684.0</v>
      </c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ht="15.75" customHeight="1">
      <c r="A5695" s="1" t="s">
        <v>11266</v>
      </c>
      <c r="B5695" s="1" t="s">
        <v>11267</v>
      </c>
      <c r="C5695" s="1" t="s">
        <v>11268</v>
      </c>
      <c r="D5695" s="1" t="s">
        <v>11</v>
      </c>
      <c r="E5695" s="1" t="s">
        <v>27</v>
      </c>
      <c r="F5695" s="1" t="s">
        <v>13</v>
      </c>
      <c r="G5695" s="1" t="s">
        <v>20</v>
      </c>
      <c r="H5695" s="1" t="s">
        <v>65</v>
      </c>
      <c r="I5695" s="2">
        <v>45684.0</v>
      </c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ht="15.75" customHeight="1">
      <c r="A5696" s="1" t="s">
        <v>11269</v>
      </c>
      <c r="B5696" s="1" t="s">
        <v>11270</v>
      </c>
      <c r="C5696" s="1">
        <v>6.199945889E10</v>
      </c>
      <c r="D5696" s="1" t="s">
        <v>11</v>
      </c>
      <c r="E5696" s="1" t="s">
        <v>27</v>
      </c>
      <c r="F5696" s="1" t="s">
        <v>13</v>
      </c>
      <c r="G5696" s="1" t="s">
        <v>20</v>
      </c>
      <c r="H5696" s="1" t="s">
        <v>15</v>
      </c>
      <c r="I5696" s="2">
        <v>45684.0</v>
      </c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ht="15.75" customHeight="1">
      <c r="A5697" s="1" t="s">
        <v>2731</v>
      </c>
      <c r="B5697" s="1" t="s">
        <v>11271</v>
      </c>
      <c r="C5697" s="1">
        <v>2.7992463193E10</v>
      </c>
      <c r="D5697" s="1" t="s">
        <v>11</v>
      </c>
      <c r="E5697" s="1" t="s">
        <v>37</v>
      </c>
      <c r="F5697" s="1" t="s">
        <v>13</v>
      </c>
      <c r="G5697" s="1" t="s">
        <v>20</v>
      </c>
      <c r="H5697" s="1" t="s">
        <v>116</v>
      </c>
      <c r="I5697" s="2">
        <v>45684.0</v>
      </c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ht="15.75" customHeight="1">
      <c r="A5698" s="1" t="s">
        <v>11272</v>
      </c>
      <c r="B5698" s="1" t="s">
        <v>11273</v>
      </c>
      <c r="C5698" s="1" t="s">
        <v>11274</v>
      </c>
      <c r="D5698" s="1" t="s">
        <v>11</v>
      </c>
      <c r="E5698" s="1" t="s">
        <v>99</v>
      </c>
      <c r="F5698" s="1" t="s">
        <v>13</v>
      </c>
      <c r="G5698" s="1" t="s">
        <v>20</v>
      </c>
      <c r="H5698" s="1" t="s">
        <v>15</v>
      </c>
      <c r="I5698" s="2">
        <v>45684.0</v>
      </c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ht="15.75" customHeight="1">
      <c r="A5699" s="1" t="s">
        <v>11275</v>
      </c>
      <c r="B5699" s="1" t="s">
        <v>11276</v>
      </c>
      <c r="C5699" s="1" t="s">
        <v>11277</v>
      </c>
      <c r="D5699" s="1"/>
      <c r="E5699" s="1"/>
      <c r="F5699" s="1"/>
      <c r="G5699" s="1"/>
      <c r="H5699" s="1"/>
      <c r="I5699" s="2">
        <v>45684.0</v>
      </c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ht="15.75" customHeight="1">
      <c r="A5700" s="1" t="s">
        <v>11278</v>
      </c>
      <c r="B5700" s="1" t="s">
        <v>11279</v>
      </c>
      <c r="C5700" s="1">
        <v>6.6996048009E10</v>
      </c>
      <c r="D5700" s="1" t="s">
        <v>11</v>
      </c>
      <c r="E5700" s="1" t="s">
        <v>318</v>
      </c>
      <c r="F5700" s="1" t="s">
        <v>13</v>
      </c>
      <c r="G5700" s="1" t="s">
        <v>20</v>
      </c>
      <c r="H5700" s="1" t="s">
        <v>44</v>
      </c>
      <c r="I5700" s="2">
        <v>45684.0</v>
      </c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ht="15.75" customHeight="1">
      <c r="A5701" s="1" t="s">
        <v>1410</v>
      </c>
      <c r="B5701" s="1" t="s">
        <v>11280</v>
      </c>
      <c r="C5701" s="1">
        <v>4.9991567703E10</v>
      </c>
      <c r="D5701" s="1" t="s">
        <v>11</v>
      </c>
      <c r="E5701" s="1" t="s">
        <v>37</v>
      </c>
      <c r="F5701" s="1" t="s">
        <v>13</v>
      </c>
      <c r="G5701" s="1" t="s">
        <v>20</v>
      </c>
      <c r="H5701" s="1" t="s">
        <v>15</v>
      </c>
      <c r="I5701" s="2">
        <v>45684.0</v>
      </c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ht="15.75" customHeight="1">
      <c r="A5702" s="1" t="s">
        <v>11281</v>
      </c>
      <c r="B5702" s="1" t="s">
        <v>11282</v>
      </c>
      <c r="C5702" s="1">
        <v>3.89980397E10</v>
      </c>
      <c r="D5702" s="1" t="s">
        <v>11</v>
      </c>
      <c r="E5702" s="1" t="s">
        <v>318</v>
      </c>
      <c r="F5702" s="1" t="s">
        <v>13</v>
      </c>
      <c r="G5702" s="1" t="s">
        <v>20</v>
      </c>
      <c r="H5702" s="1" t="s">
        <v>65</v>
      </c>
      <c r="I5702" s="2">
        <v>45684.0</v>
      </c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ht="15.75" customHeight="1">
      <c r="A5703" s="1" t="s">
        <v>11283</v>
      </c>
      <c r="B5703" s="1" t="s">
        <v>11284</v>
      </c>
      <c r="C5703" s="1">
        <v>4.5999039649E10</v>
      </c>
      <c r="D5703" s="1" t="s">
        <v>11</v>
      </c>
      <c r="E5703" s="1" t="s">
        <v>27</v>
      </c>
      <c r="F5703" s="1" t="s">
        <v>13</v>
      </c>
      <c r="G5703" s="1" t="s">
        <v>14</v>
      </c>
      <c r="H5703" s="1" t="s">
        <v>65</v>
      </c>
      <c r="I5703" s="2">
        <v>45684.0</v>
      </c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ht="15.75" customHeight="1">
      <c r="A5704" s="1" t="s">
        <v>11285</v>
      </c>
      <c r="B5704" s="1" t="s">
        <v>11286</v>
      </c>
      <c r="C5704" s="1">
        <v>8.4986103649E10</v>
      </c>
      <c r="D5704" s="1" t="s">
        <v>11</v>
      </c>
      <c r="E5704" s="1" t="s">
        <v>37</v>
      </c>
      <c r="F5704" s="1" t="s">
        <v>13</v>
      </c>
      <c r="G5704" s="1" t="s">
        <v>20</v>
      </c>
      <c r="H5704" s="1" t="s">
        <v>15</v>
      </c>
      <c r="I5704" s="2">
        <v>45684.0</v>
      </c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ht="15.75" customHeight="1">
      <c r="A5705" s="1" t="s">
        <v>513</v>
      </c>
      <c r="B5705" s="1" t="s">
        <v>11287</v>
      </c>
      <c r="C5705" s="1">
        <v>1.4996294033E10</v>
      </c>
      <c r="D5705" s="1" t="s">
        <v>11</v>
      </c>
      <c r="E5705" s="1" t="s">
        <v>27</v>
      </c>
      <c r="F5705" s="1" t="s">
        <v>13</v>
      </c>
      <c r="G5705" s="1" t="s">
        <v>20</v>
      </c>
      <c r="H5705" s="1" t="s">
        <v>15</v>
      </c>
      <c r="I5705" s="2">
        <v>45684.0</v>
      </c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ht="15.75" customHeight="1">
      <c r="A5706" s="1" t="s">
        <v>11288</v>
      </c>
      <c r="B5706" s="1" t="s">
        <v>11289</v>
      </c>
      <c r="C5706" s="1">
        <v>8.2999912059E10</v>
      </c>
      <c r="D5706" s="1" t="s">
        <v>11</v>
      </c>
      <c r="E5706" s="1" t="s">
        <v>49</v>
      </c>
      <c r="F5706" s="1" t="s">
        <v>13</v>
      </c>
      <c r="G5706" s="1" t="s">
        <v>20</v>
      </c>
      <c r="H5706" s="1" t="s">
        <v>15</v>
      </c>
      <c r="I5706" s="2">
        <v>45684.0</v>
      </c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ht="15.75" customHeight="1">
      <c r="A5707" s="1" t="s">
        <v>11290</v>
      </c>
      <c r="B5707" s="1" t="s">
        <v>11291</v>
      </c>
      <c r="C5707" s="1">
        <v>5.199104452E10</v>
      </c>
      <c r="D5707" s="1" t="s">
        <v>11</v>
      </c>
      <c r="E5707" s="1" t="s">
        <v>261</v>
      </c>
      <c r="F5707" s="1" t="s">
        <v>13</v>
      </c>
      <c r="G5707" s="1" t="s">
        <v>20</v>
      </c>
      <c r="H5707" s="1" t="s">
        <v>15</v>
      </c>
      <c r="I5707" s="2">
        <v>45684.0</v>
      </c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ht="15.75" customHeight="1">
      <c r="A5708" s="1" t="s">
        <v>1228</v>
      </c>
      <c r="B5708" s="1" t="s">
        <v>11292</v>
      </c>
      <c r="C5708" s="1">
        <v>1.1943888854E10</v>
      </c>
      <c r="D5708" s="1" t="s">
        <v>11</v>
      </c>
      <c r="E5708" s="1" t="s">
        <v>37</v>
      </c>
      <c r="F5708" s="1" t="s">
        <v>13</v>
      </c>
      <c r="G5708" s="1" t="s">
        <v>20</v>
      </c>
      <c r="H5708" s="1" t="s">
        <v>4765</v>
      </c>
      <c r="I5708" s="2">
        <v>45684.0</v>
      </c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ht="15.75" customHeight="1">
      <c r="A5709" s="1" t="s">
        <v>11293</v>
      </c>
      <c r="B5709" s="1" t="s">
        <v>11294</v>
      </c>
      <c r="C5709" s="1">
        <v>1.1916588743E10</v>
      </c>
      <c r="D5709" s="1" t="s">
        <v>11</v>
      </c>
      <c r="E5709" s="1" t="s">
        <v>27</v>
      </c>
      <c r="F5709" s="1" t="s">
        <v>13</v>
      </c>
      <c r="G5709" s="1" t="s">
        <v>20</v>
      </c>
      <c r="H5709" s="1" t="s">
        <v>385</v>
      </c>
      <c r="I5709" s="2">
        <v>45684.0</v>
      </c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ht="15.75" customHeight="1">
      <c r="A5710" s="1" t="s">
        <v>11295</v>
      </c>
      <c r="B5710" s="1" t="s">
        <v>11296</v>
      </c>
      <c r="C5710" s="1">
        <v>9.2984826047E10</v>
      </c>
      <c r="D5710" s="1" t="s">
        <v>11</v>
      </c>
      <c r="E5710" s="1" t="s">
        <v>37</v>
      </c>
      <c r="F5710" s="1" t="s">
        <v>13</v>
      </c>
      <c r="G5710" s="1" t="s">
        <v>20</v>
      </c>
      <c r="H5710" s="1" t="s">
        <v>15</v>
      </c>
      <c r="I5710" s="2">
        <v>45684.0</v>
      </c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ht="15.75" customHeight="1">
      <c r="A5711" s="1" t="s">
        <v>11297</v>
      </c>
      <c r="B5711" s="1" t="s">
        <v>11298</v>
      </c>
      <c r="C5711" s="1" t="s">
        <v>11299</v>
      </c>
      <c r="D5711" s="1"/>
      <c r="E5711" s="1"/>
      <c r="F5711" s="1"/>
      <c r="G5711" s="1"/>
      <c r="H5711" s="1"/>
      <c r="I5711" s="2">
        <v>45684.0</v>
      </c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ht="15.75" customHeight="1">
      <c r="A5712" s="1" t="s">
        <v>11300</v>
      </c>
      <c r="B5712" s="1" t="s">
        <v>11301</v>
      </c>
      <c r="C5712" s="1">
        <v>4.7988363087E10</v>
      </c>
      <c r="D5712" s="1" t="s">
        <v>11</v>
      </c>
      <c r="E5712" s="1" t="s">
        <v>318</v>
      </c>
      <c r="F5712" s="1" t="s">
        <v>13</v>
      </c>
      <c r="G5712" s="1" t="s">
        <v>20</v>
      </c>
      <c r="H5712" s="1" t="s">
        <v>15</v>
      </c>
      <c r="I5712" s="2">
        <v>45684.0</v>
      </c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ht="15.75" customHeight="1">
      <c r="A5713" s="1" t="s">
        <v>11302</v>
      </c>
      <c r="B5713" s="1" t="s">
        <v>11303</v>
      </c>
      <c r="C5713" s="1">
        <v>1.1987448448E10</v>
      </c>
      <c r="D5713" s="1" t="s">
        <v>11</v>
      </c>
      <c r="E5713" s="1" t="s">
        <v>37</v>
      </c>
      <c r="F5713" s="1" t="s">
        <v>13</v>
      </c>
      <c r="G5713" s="1" t="s">
        <v>20</v>
      </c>
      <c r="H5713" s="1" t="s">
        <v>4765</v>
      </c>
      <c r="I5713" s="2">
        <v>45684.0</v>
      </c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ht="15.75" customHeight="1">
      <c r="A5714" s="1" t="s">
        <v>11304</v>
      </c>
      <c r="B5714" s="1" t="s">
        <v>11305</v>
      </c>
      <c r="C5714" s="1">
        <v>1.1995717653E10</v>
      </c>
      <c r="D5714" s="1" t="s">
        <v>11</v>
      </c>
      <c r="E5714" s="1" t="s">
        <v>31</v>
      </c>
      <c r="F5714" s="1" t="s">
        <v>13</v>
      </c>
      <c r="G5714" s="1" t="s">
        <v>20</v>
      </c>
      <c r="H5714" s="1" t="s">
        <v>15</v>
      </c>
      <c r="I5714" s="2">
        <v>45684.0</v>
      </c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ht="15.75" customHeight="1">
      <c r="A5715" s="1" t="s">
        <v>11306</v>
      </c>
      <c r="B5715" s="1" t="s">
        <v>11307</v>
      </c>
      <c r="C5715" s="1">
        <v>7.1981838897E10</v>
      </c>
      <c r="D5715" s="1" t="s">
        <v>11</v>
      </c>
      <c r="E5715" s="1" t="s">
        <v>112</v>
      </c>
      <c r="F5715" s="1" t="s">
        <v>13</v>
      </c>
      <c r="G5715" s="1" t="s">
        <v>20</v>
      </c>
      <c r="H5715" s="1" t="s">
        <v>15</v>
      </c>
      <c r="I5715" s="2">
        <v>45684.0</v>
      </c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ht="15.75" customHeight="1">
      <c r="A5716" s="1" t="s">
        <v>6517</v>
      </c>
      <c r="B5716" s="1" t="s">
        <v>11308</v>
      </c>
      <c r="C5716" s="1">
        <v>1.1962612458E10</v>
      </c>
      <c r="D5716" s="1" t="s">
        <v>11</v>
      </c>
      <c r="E5716" s="1" t="s">
        <v>37</v>
      </c>
      <c r="F5716" s="1" t="s">
        <v>13</v>
      </c>
      <c r="G5716" s="1" t="s">
        <v>20</v>
      </c>
      <c r="H5716" s="1" t="s">
        <v>15</v>
      </c>
      <c r="I5716" s="2">
        <v>45684.0</v>
      </c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ht="15.75" customHeight="1">
      <c r="A5717" s="1" t="s">
        <v>11309</v>
      </c>
      <c r="B5717" s="1" t="s">
        <v>11310</v>
      </c>
      <c r="C5717" s="1" t="s">
        <v>11311</v>
      </c>
      <c r="D5717" s="1" t="s">
        <v>11</v>
      </c>
      <c r="E5717" s="1" t="s">
        <v>37</v>
      </c>
      <c r="F5717" s="1" t="s">
        <v>13</v>
      </c>
      <c r="G5717" s="1" t="s">
        <v>20</v>
      </c>
      <c r="H5717" s="1" t="s">
        <v>15</v>
      </c>
      <c r="I5717" s="2">
        <v>45684.0</v>
      </c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ht="15.75" customHeight="1">
      <c r="A5718" s="1" t="s">
        <v>11312</v>
      </c>
      <c r="B5718" s="1" t="s">
        <v>11313</v>
      </c>
      <c r="C5718" s="1">
        <v>1.8996241428E10</v>
      </c>
      <c r="D5718" s="1" t="s">
        <v>11</v>
      </c>
      <c r="E5718" s="1" t="s">
        <v>49</v>
      </c>
      <c r="F5718" s="1" t="s">
        <v>13</v>
      </c>
      <c r="G5718" s="1" t="s">
        <v>20</v>
      </c>
      <c r="H5718" s="1" t="s">
        <v>15</v>
      </c>
      <c r="I5718" s="2">
        <v>45684.0</v>
      </c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ht="15.75" customHeight="1">
      <c r="A5719" s="1" t="s">
        <v>11314</v>
      </c>
      <c r="B5719" s="1" t="s">
        <v>11315</v>
      </c>
      <c r="C5719" s="1">
        <v>2.1964442671E10</v>
      </c>
      <c r="D5719" s="1" t="s">
        <v>11</v>
      </c>
      <c r="E5719" s="1" t="s">
        <v>37</v>
      </c>
      <c r="F5719" s="1" t="s">
        <v>13</v>
      </c>
      <c r="G5719" s="1" t="s">
        <v>20</v>
      </c>
      <c r="H5719" s="1" t="s">
        <v>4765</v>
      </c>
      <c r="I5719" s="2">
        <v>45684.0</v>
      </c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ht="15.75" customHeight="1">
      <c r="A5720" s="1" t="s">
        <v>11316</v>
      </c>
      <c r="B5720" s="1" t="s">
        <v>11317</v>
      </c>
      <c r="C5720" s="1">
        <v>9.1984095977E10</v>
      </c>
      <c r="D5720" s="1" t="s">
        <v>11</v>
      </c>
      <c r="E5720" s="1" t="s">
        <v>27</v>
      </c>
      <c r="F5720" s="1" t="s">
        <v>13</v>
      </c>
      <c r="G5720" s="1" t="s">
        <v>14</v>
      </c>
      <c r="H5720" s="1" t="s">
        <v>15</v>
      </c>
      <c r="I5720" s="2">
        <v>45684.0</v>
      </c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ht="15.75" customHeight="1">
      <c r="A5721" s="1" t="s">
        <v>11318</v>
      </c>
      <c r="B5721" s="1" t="s">
        <v>11319</v>
      </c>
      <c r="C5721" s="1">
        <v>1.1970238192E10</v>
      </c>
      <c r="D5721" s="1" t="s">
        <v>11</v>
      </c>
      <c r="E5721" s="1" t="s">
        <v>49</v>
      </c>
      <c r="F5721" s="1" t="s">
        <v>13</v>
      </c>
      <c r="G5721" s="1" t="s">
        <v>20</v>
      </c>
      <c r="H5721" s="1" t="s">
        <v>15</v>
      </c>
      <c r="I5721" s="2">
        <v>45684.0</v>
      </c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ht="15.75" customHeight="1">
      <c r="A5722" s="1" t="s">
        <v>11320</v>
      </c>
      <c r="B5722" s="1" t="s">
        <v>11321</v>
      </c>
      <c r="C5722" s="1">
        <v>5.592991294344E12</v>
      </c>
      <c r="D5722" s="1" t="s">
        <v>11</v>
      </c>
      <c r="E5722" s="1" t="s">
        <v>37</v>
      </c>
      <c r="F5722" s="1" t="s">
        <v>13</v>
      </c>
      <c r="G5722" s="1" t="s">
        <v>14</v>
      </c>
      <c r="H5722" s="1" t="s">
        <v>4765</v>
      </c>
      <c r="I5722" s="2">
        <v>45684.0</v>
      </c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ht="15.75" customHeight="1">
      <c r="A5723" s="1" t="s">
        <v>11322</v>
      </c>
      <c r="B5723" s="1" t="s">
        <v>11323</v>
      </c>
      <c r="C5723" s="1" t="s">
        <v>11324</v>
      </c>
      <c r="D5723" s="1" t="s">
        <v>11</v>
      </c>
      <c r="E5723" s="1" t="s">
        <v>37</v>
      </c>
      <c r="F5723" s="1" t="s">
        <v>13</v>
      </c>
      <c r="G5723" s="1" t="s">
        <v>20</v>
      </c>
      <c r="H5723" s="1" t="s">
        <v>44</v>
      </c>
      <c r="I5723" s="2">
        <v>45684.0</v>
      </c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ht="15.75" customHeight="1">
      <c r="A5724" s="1" t="s">
        <v>11325</v>
      </c>
      <c r="B5724" s="1" t="s">
        <v>11326</v>
      </c>
      <c r="C5724" s="1">
        <v>1.4997584754E10</v>
      </c>
      <c r="D5724" s="1" t="s">
        <v>11</v>
      </c>
      <c r="E5724" s="1" t="s">
        <v>123</v>
      </c>
      <c r="F5724" s="1" t="s">
        <v>13</v>
      </c>
      <c r="G5724" s="1" t="s">
        <v>20</v>
      </c>
      <c r="H5724" s="1" t="s">
        <v>15</v>
      </c>
      <c r="I5724" s="2">
        <v>45684.0</v>
      </c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ht="15.75" customHeight="1">
      <c r="A5725" s="1" t="s">
        <v>11327</v>
      </c>
      <c r="B5725" s="1" t="s">
        <v>11328</v>
      </c>
      <c r="C5725" s="1">
        <v>9.9988114144E10</v>
      </c>
      <c r="D5725" s="1" t="s">
        <v>11</v>
      </c>
      <c r="E5725" s="1" t="s">
        <v>37</v>
      </c>
      <c r="F5725" s="1" t="s">
        <v>13</v>
      </c>
      <c r="G5725" s="1" t="s">
        <v>20</v>
      </c>
      <c r="H5725" s="1" t="s">
        <v>116</v>
      </c>
      <c r="I5725" s="2">
        <v>45684.0</v>
      </c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ht="15.75" customHeight="1">
      <c r="A5726" s="1" t="s">
        <v>11329</v>
      </c>
      <c r="B5726" s="1" t="s">
        <v>11330</v>
      </c>
      <c r="C5726" s="1">
        <v>6.2981018037E10</v>
      </c>
      <c r="D5726" s="1" t="s">
        <v>11</v>
      </c>
      <c r="E5726" s="1" t="s">
        <v>112</v>
      </c>
      <c r="F5726" s="1" t="s">
        <v>13</v>
      </c>
      <c r="G5726" s="1" t="s">
        <v>20</v>
      </c>
      <c r="H5726" s="1" t="s">
        <v>15</v>
      </c>
      <c r="I5726" s="2">
        <v>45684.0</v>
      </c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ht="15.75" customHeight="1">
      <c r="A5727" s="1" t="s">
        <v>5069</v>
      </c>
      <c r="B5727" s="1" t="s">
        <v>11331</v>
      </c>
      <c r="C5727" s="1">
        <v>6.1999973162E10</v>
      </c>
      <c r="D5727" s="1" t="s">
        <v>11</v>
      </c>
      <c r="E5727" s="1" t="s">
        <v>27</v>
      </c>
      <c r="F5727" s="1" t="s">
        <v>13</v>
      </c>
      <c r="G5727" s="1" t="s">
        <v>20</v>
      </c>
      <c r="H5727" s="1" t="s">
        <v>15</v>
      </c>
      <c r="I5727" s="2">
        <v>45684.0</v>
      </c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ht="15.75" customHeight="1">
      <c r="A5728" s="1" t="s">
        <v>11332</v>
      </c>
      <c r="B5728" s="1" t="s">
        <v>11333</v>
      </c>
      <c r="C5728" s="1">
        <v>2.1996435013E10</v>
      </c>
      <c r="D5728" s="1" t="s">
        <v>11</v>
      </c>
      <c r="E5728" s="1" t="s">
        <v>2258</v>
      </c>
      <c r="F5728" s="1" t="s">
        <v>13</v>
      </c>
      <c r="G5728" s="1" t="s">
        <v>20</v>
      </c>
      <c r="H5728" s="1" t="s">
        <v>15</v>
      </c>
      <c r="I5728" s="2">
        <v>45684.0</v>
      </c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ht="15.75" customHeight="1">
      <c r="A5729" s="1" t="s">
        <v>11334</v>
      </c>
      <c r="B5729" s="1" t="s">
        <v>11335</v>
      </c>
      <c r="C5729" s="1">
        <v>2.2997317027E10</v>
      </c>
      <c r="D5729" s="1" t="s">
        <v>11</v>
      </c>
      <c r="E5729" s="1" t="s">
        <v>27</v>
      </c>
      <c r="F5729" s="1" t="s">
        <v>13</v>
      </c>
      <c r="G5729" s="1" t="s">
        <v>20</v>
      </c>
      <c r="H5729" s="1" t="s">
        <v>15</v>
      </c>
      <c r="I5729" s="2">
        <v>45684.0</v>
      </c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ht="15.75" customHeight="1">
      <c r="A5730" s="1" t="s">
        <v>11336</v>
      </c>
      <c r="B5730" s="1" t="s">
        <v>11337</v>
      </c>
      <c r="C5730" s="1">
        <v>9.29843256E10</v>
      </c>
      <c r="D5730" s="1" t="s">
        <v>11</v>
      </c>
      <c r="E5730" s="1" t="s">
        <v>49</v>
      </c>
      <c r="F5730" s="1" t="s">
        <v>13</v>
      </c>
      <c r="G5730" s="1" t="s">
        <v>20</v>
      </c>
      <c r="H5730" s="1" t="s">
        <v>15</v>
      </c>
      <c r="I5730" s="2">
        <v>45684.0</v>
      </c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ht="15.75" customHeight="1">
      <c r="A5731" s="1" t="s">
        <v>11338</v>
      </c>
      <c r="B5731" s="1" t="s">
        <v>11339</v>
      </c>
      <c r="C5731" s="1">
        <v>2.1979355766E10</v>
      </c>
      <c r="D5731" s="1" t="s">
        <v>11</v>
      </c>
      <c r="E5731" s="1" t="s">
        <v>40</v>
      </c>
      <c r="F5731" s="1" t="s">
        <v>13</v>
      </c>
      <c r="G5731" s="1" t="s">
        <v>20</v>
      </c>
      <c r="H5731" s="1" t="s">
        <v>15</v>
      </c>
      <c r="I5731" s="2">
        <v>45684.0</v>
      </c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ht="15.75" customHeight="1">
      <c r="A5732" s="1" t="s">
        <v>11340</v>
      </c>
      <c r="B5732" s="1" t="s">
        <v>11341</v>
      </c>
      <c r="C5732" s="1">
        <v>6.4992248324E10</v>
      </c>
      <c r="D5732" s="1" t="s">
        <v>11</v>
      </c>
      <c r="E5732" s="1" t="s">
        <v>261</v>
      </c>
      <c r="F5732" s="1" t="s">
        <v>13</v>
      </c>
      <c r="G5732" s="1" t="s">
        <v>14</v>
      </c>
      <c r="H5732" s="1" t="s">
        <v>15</v>
      </c>
      <c r="I5732" s="2">
        <v>45684.0</v>
      </c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ht="15.75" customHeight="1">
      <c r="A5733" s="1" t="s">
        <v>513</v>
      </c>
      <c r="B5733" s="1" t="s">
        <v>11342</v>
      </c>
      <c r="C5733" s="1">
        <v>1.1991098666E10</v>
      </c>
      <c r="D5733" s="1" t="s">
        <v>11</v>
      </c>
      <c r="E5733" s="1" t="s">
        <v>37</v>
      </c>
      <c r="F5733" s="1" t="s">
        <v>13</v>
      </c>
      <c r="G5733" s="1" t="s">
        <v>20</v>
      </c>
      <c r="H5733" s="1" t="s">
        <v>4765</v>
      </c>
      <c r="I5733" s="2">
        <v>45684.0</v>
      </c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ht="15.75" customHeight="1">
      <c r="A5734" s="1" t="s">
        <v>11343</v>
      </c>
      <c r="B5734" s="1" t="s">
        <v>11344</v>
      </c>
      <c r="C5734" s="1">
        <v>6.499301912E10</v>
      </c>
      <c r="D5734" s="1" t="s">
        <v>11</v>
      </c>
      <c r="E5734" s="1" t="s">
        <v>123</v>
      </c>
      <c r="F5734" s="1" t="s">
        <v>13</v>
      </c>
      <c r="G5734" s="1" t="s">
        <v>20</v>
      </c>
      <c r="H5734" s="1" t="s">
        <v>15</v>
      </c>
      <c r="I5734" s="2">
        <v>45684.0</v>
      </c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ht="15.75" customHeight="1">
      <c r="A5735" s="1" t="s">
        <v>11345</v>
      </c>
      <c r="B5735" s="1" t="s">
        <v>11346</v>
      </c>
      <c r="C5735" s="1" t="s">
        <v>11347</v>
      </c>
      <c r="D5735" s="1" t="s">
        <v>11</v>
      </c>
      <c r="E5735" s="1" t="s">
        <v>37</v>
      </c>
      <c r="F5735" s="1" t="s">
        <v>13</v>
      </c>
      <c r="G5735" s="1" t="s">
        <v>20</v>
      </c>
      <c r="H5735" s="1" t="s">
        <v>15</v>
      </c>
      <c r="I5735" s="2">
        <v>45684.0</v>
      </c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ht="15.75" customHeight="1">
      <c r="A5736" s="1" t="s">
        <v>11348</v>
      </c>
      <c r="B5736" s="1" t="s">
        <v>11349</v>
      </c>
      <c r="C5736" s="1" t="s">
        <v>11350</v>
      </c>
      <c r="D5736" s="1" t="s">
        <v>11</v>
      </c>
      <c r="E5736" s="1" t="s">
        <v>123</v>
      </c>
      <c r="F5736" s="1" t="s">
        <v>13</v>
      </c>
      <c r="G5736" s="1" t="s">
        <v>20</v>
      </c>
      <c r="H5736" s="1" t="s">
        <v>15</v>
      </c>
      <c r="I5736" s="2">
        <v>45684.0</v>
      </c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ht="15.75" customHeight="1">
      <c r="A5737" s="1" t="s">
        <v>11351</v>
      </c>
      <c r="B5737" s="1" t="s">
        <v>11352</v>
      </c>
      <c r="C5737" s="1" t="s">
        <v>11353</v>
      </c>
      <c r="D5737" s="1" t="s">
        <v>11</v>
      </c>
      <c r="E5737" s="1" t="s">
        <v>49</v>
      </c>
      <c r="F5737" s="1" t="s">
        <v>13</v>
      </c>
      <c r="G5737" s="1" t="s">
        <v>20</v>
      </c>
      <c r="H5737" s="1" t="s">
        <v>15</v>
      </c>
      <c r="I5737" s="2">
        <v>45684.0</v>
      </c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ht="15.75" customHeight="1">
      <c r="A5738" s="1" t="s">
        <v>11354</v>
      </c>
      <c r="B5738" s="1" t="s">
        <v>11355</v>
      </c>
      <c r="C5738" s="1">
        <v>1.1997914503E10</v>
      </c>
      <c r="D5738" s="1" t="s">
        <v>11</v>
      </c>
      <c r="E5738" s="1" t="s">
        <v>37</v>
      </c>
      <c r="F5738" s="1" t="s">
        <v>13</v>
      </c>
      <c r="G5738" s="1" t="s">
        <v>14</v>
      </c>
      <c r="H5738" s="1" t="s">
        <v>4765</v>
      </c>
      <c r="I5738" s="2">
        <v>45684.0</v>
      </c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ht="15.75" customHeight="1">
      <c r="A5739" s="1" t="s">
        <v>83</v>
      </c>
      <c r="B5739" s="1" t="s">
        <v>11356</v>
      </c>
      <c r="C5739" s="1">
        <v>5.1984743526E10</v>
      </c>
      <c r="D5739" s="1" t="s">
        <v>11</v>
      </c>
      <c r="E5739" s="1" t="s">
        <v>37</v>
      </c>
      <c r="F5739" s="1" t="s">
        <v>13</v>
      </c>
      <c r="G5739" s="1" t="s">
        <v>20</v>
      </c>
      <c r="H5739" s="1" t="s">
        <v>15</v>
      </c>
      <c r="I5739" s="2">
        <v>45684.0</v>
      </c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ht="15.75" customHeight="1">
      <c r="A5740" s="1" t="s">
        <v>2874</v>
      </c>
      <c r="B5740" s="1" t="s">
        <v>11357</v>
      </c>
      <c r="C5740" s="1">
        <v>1.1958962152E10</v>
      </c>
      <c r="D5740" s="1" t="s">
        <v>11</v>
      </c>
      <c r="E5740" s="1" t="s">
        <v>23</v>
      </c>
      <c r="F5740" s="1" t="s">
        <v>13</v>
      </c>
      <c r="G5740" s="1" t="s">
        <v>20</v>
      </c>
      <c r="H5740" s="1" t="s">
        <v>15</v>
      </c>
      <c r="I5740" s="2">
        <v>45684.0</v>
      </c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ht="15.75" customHeight="1">
      <c r="A5741" s="1" t="s">
        <v>722</v>
      </c>
      <c r="B5741" s="1" t="s">
        <v>11358</v>
      </c>
      <c r="C5741" s="1">
        <v>1.9983523462E10</v>
      </c>
      <c r="D5741" s="1" t="s">
        <v>11</v>
      </c>
      <c r="E5741" s="1" t="s">
        <v>27</v>
      </c>
      <c r="F5741" s="1" t="s">
        <v>13</v>
      </c>
      <c r="G5741" s="1" t="s">
        <v>20</v>
      </c>
      <c r="H5741" s="1" t="s">
        <v>65</v>
      </c>
      <c r="I5741" s="2">
        <v>45684.0</v>
      </c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ht="15.75" customHeight="1">
      <c r="A5742" s="1" t="s">
        <v>11359</v>
      </c>
      <c r="B5742" s="1" t="s">
        <v>11360</v>
      </c>
      <c r="C5742" s="1">
        <v>9.498416174E10</v>
      </c>
      <c r="D5742" s="1" t="s">
        <v>11</v>
      </c>
      <c r="E5742" s="1" t="s">
        <v>37</v>
      </c>
      <c r="F5742" s="1" t="s">
        <v>13</v>
      </c>
      <c r="G5742" s="1" t="s">
        <v>20</v>
      </c>
      <c r="H5742" s="1" t="s">
        <v>15</v>
      </c>
      <c r="I5742" s="2">
        <v>45684.0</v>
      </c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ht="15.75" customHeight="1">
      <c r="A5743" s="1" t="s">
        <v>11361</v>
      </c>
      <c r="B5743" s="1" t="s">
        <v>11362</v>
      </c>
      <c r="C5743" s="1">
        <v>1.3991516316E10</v>
      </c>
      <c r="D5743" s="1" t="s">
        <v>11</v>
      </c>
      <c r="E5743" s="1" t="s">
        <v>37</v>
      </c>
      <c r="F5743" s="1" t="s">
        <v>13</v>
      </c>
      <c r="G5743" s="1" t="s">
        <v>20</v>
      </c>
      <c r="H5743" s="1" t="s">
        <v>4765</v>
      </c>
      <c r="I5743" s="2">
        <v>45684.0</v>
      </c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ht="15.75" customHeight="1">
      <c r="A5744" s="1" t="s">
        <v>667</v>
      </c>
      <c r="B5744" s="1" t="s">
        <v>11363</v>
      </c>
      <c r="C5744" s="1">
        <v>2.2981466266E10</v>
      </c>
      <c r="D5744" s="1" t="s">
        <v>11</v>
      </c>
      <c r="E5744" s="1" t="s">
        <v>27</v>
      </c>
      <c r="F5744" s="1" t="s">
        <v>13</v>
      </c>
      <c r="G5744" s="1" t="s">
        <v>20</v>
      </c>
      <c r="H5744" s="1" t="s">
        <v>15</v>
      </c>
      <c r="I5744" s="2">
        <v>45684.0</v>
      </c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ht="15.75" customHeight="1">
      <c r="A5745" s="1" t="s">
        <v>789</v>
      </c>
      <c r="B5745" s="1" t="s">
        <v>11364</v>
      </c>
      <c r="C5745" s="1">
        <v>7.7998325915E10</v>
      </c>
      <c r="D5745" s="1" t="s">
        <v>11</v>
      </c>
      <c r="E5745" s="1" t="s">
        <v>27</v>
      </c>
      <c r="F5745" s="1" t="s">
        <v>13</v>
      </c>
      <c r="G5745" s="1" t="s">
        <v>20</v>
      </c>
      <c r="H5745" s="1" t="s">
        <v>24</v>
      </c>
      <c r="I5745" s="2">
        <v>45684.0</v>
      </c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ht="15.75" customHeight="1">
      <c r="A5746" s="1" t="s">
        <v>2576</v>
      </c>
      <c r="B5746" s="1" t="s">
        <v>11365</v>
      </c>
      <c r="C5746" s="1">
        <v>1.999931639E10</v>
      </c>
      <c r="D5746" s="1" t="s">
        <v>11</v>
      </c>
      <c r="E5746" s="1" t="s">
        <v>2258</v>
      </c>
      <c r="F5746" s="1" t="s">
        <v>13</v>
      </c>
      <c r="G5746" s="1" t="s">
        <v>20</v>
      </c>
      <c r="H5746" s="1" t="s">
        <v>15</v>
      </c>
      <c r="I5746" s="2">
        <v>45684.0</v>
      </c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ht="15.75" customHeight="1">
      <c r="A5747" s="1" t="s">
        <v>11366</v>
      </c>
      <c r="B5747" s="1" t="s">
        <v>11367</v>
      </c>
      <c r="C5747" s="1">
        <v>1.1948170793E10</v>
      </c>
      <c r="D5747" s="1" t="s">
        <v>11</v>
      </c>
      <c r="E5747" s="1" t="s">
        <v>49</v>
      </c>
      <c r="F5747" s="1" t="s">
        <v>13</v>
      </c>
      <c r="G5747" s="1" t="s">
        <v>20</v>
      </c>
      <c r="H5747" s="1" t="s">
        <v>15</v>
      </c>
      <c r="I5747" s="2">
        <v>45684.0</v>
      </c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ht="15.75" customHeight="1">
      <c r="A5748" s="1" t="s">
        <v>11368</v>
      </c>
      <c r="B5748" s="1" t="s">
        <v>11369</v>
      </c>
      <c r="C5748" s="1">
        <v>1.9993646491E10</v>
      </c>
      <c r="D5748" s="1" t="s">
        <v>11</v>
      </c>
      <c r="E5748" s="1" t="s">
        <v>96</v>
      </c>
      <c r="F5748" s="1" t="s">
        <v>13</v>
      </c>
      <c r="G5748" s="1" t="s">
        <v>20</v>
      </c>
      <c r="H5748" s="1" t="s">
        <v>15</v>
      </c>
      <c r="I5748" s="2">
        <v>45684.0</v>
      </c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ht="15.75" customHeight="1">
      <c r="A5749" s="1" t="s">
        <v>3289</v>
      </c>
      <c r="B5749" s="1" t="s">
        <v>11370</v>
      </c>
      <c r="C5749" s="1">
        <v>6.1995856655E10</v>
      </c>
      <c r="D5749" s="1" t="s">
        <v>11</v>
      </c>
      <c r="E5749" s="1" t="s">
        <v>23</v>
      </c>
      <c r="F5749" s="1" t="s">
        <v>13</v>
      </c>
      <c r="G5749" s="1" t="s">
        <v>20</v>
      </c>
      <c r="H5749" s="1" t="s">
        <v>44</v>
      </c>
      <c r="I5749" s="2">
        <v>45684.0</v>
      </c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ht="15.75" customHeight="1">
      <c r="A5750" s="1" t="s">
        <v>11371</v>
      </c>
      <c r="B5750" s="1" t="s">
        <v>11372</v>
      </c>
      <c r="C5750" s="1">
        <v>1.1947478564E10</v>
      </c>
      <c r="D5750" s="1" t="s">
        <v>11</v>
      </c>
      <c r="E5750" s="1" t="s">
        <v>23</v>
      </c>
      <c r="F5750" s="1" t="s">
        <v>13</v>
      </c>
      <c r="G5750" s="1" t="s">
        <v>14</v>
      </c>
      <c r="H5750" s="1" t="s">
        <v>24</v>
      </c>
      <c r="I5750" s="2">
        <v>45684.0</v>
      </c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ht="15.75" customHeight="1">
      <c r="A5751" s="1" t="s">
        <v>11373</v>
      </c>
      <c r="B5751" s="1" t="s">
        <v>11374</v>
      </c>
      <c r="C5751" s="1">
        <v>2.7997158303E10</v>
      </c>
      <c r="D5751" s="1" t="s">
        <v>11</v>
      </c>
      <c r="E5751" s="1" t="s">
        <v>40</v>
      </c>
      <c r="F5751" s="1" t="s">
        <v>13</v>
      </c>
      <c r="G5751" s="1" t="s">
        <v>20</v>
      </c>
      <c r="H5751" s="1" t="s">
        <v>15</v>
      </c>
      <c r="I5751" s="2">
        <v>45684.0</v>
      </c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ht="15.75" customHeight="1">
      <c r="A5752" s="1" t="s">
        <v>11375</v>
      </c>
      <c r="B5752" s="1" t="s">
        <v>11376</v>
      </c>
      <c r="C5752" s="1">
        <v>1.195295297E10</v>
      </c>
      <c r="D5752" s="1" t="s">
        <v>11</v>
      </c>
      <c r="E5752" s="1" t="s">
        <v>27</v>
      </c>
      <c r="F5752" s="1" t="s">
        <v>13</v>
      </c>
      <c r="G5752" s="1" t="s">
        <v>20</v>
      </c>
      <c r="H5752" s="1" t="s">
        <v>15</v>
      </c>
      <c r="I5752" s="2">
        <v>45684.0</v>
      </c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ht="15.75" customHeight="1">
      <c r="A5753" s="1" t="s">
        <v>6861</v>
      </c>
      <c r="B5753" s="1" t="s">
        <v>11377</v>
      </c>
      <c r="C5753" s="1">
        <v>1.194801885E10</v>
      </c>
      <c r="D5753" s="1" t="s">
        <v>11</v>
      </c>
      <c r="E5753" s="1" t="s">
        <v>261</v>
      </c>
      <c r="F5753" s="1" t="s">
        <v>13</v>
      </c>
      <c r="G5753" s="1" t="s">
        <v>20</v>
      </c>
      <c r="H5753" s="1" t="s">
        <v>65</v>
      </c>
      <c r="I5753" s="2">
        <v>45684.0</v>
      </c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ht="15.75" customHeight="1">
      <c r="A5754" s="1" t="s">
        <v>11378</v>
      </c>
      <c r="B5754" s="1" t="s">
        <v>11379</v>
      </c>
      <c r="C5754" s="1">
        <v>4.2998614376E10</v>
      </c>
      <c r="D5754" s="1" t="s">
        <v>11</v>
      </c>
      <c r="E5754" s="1" t="s">
        <v>27</v>
      </c>
      <c r="F5754" s="1" t="s">
        <v>13</v>
      </c>
      <c r="G5754" s="1" t="s">
        <v>20</v>
      </c>
      <c r="H5754" s="1" t="s">
        <v>15</v>
      </c>
      <c r="I5754" s="2">
        <v>45684.0</v>
      </c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ht="15.75" customHeight="1">
      <c r="A5755" s="1" t="s">
        <v>11380</v>
      </c>
      <c r="B5755" s="1" t="s">
        <v>11381</v>
      </c>
      <c r="C5755" s="1">
        <v>6.2994033194E10</v>
      </c>
      <c r="D5755" s="1" t="s">
        <v>11</v>
      </c>
      <c r="E5755" s="1" t="s">
        <v>49</v>
      </c>
      <c r="F5755" s="1" t="s">
        <v>13</v>
      </c>
      <c r="G5755" s="1" t="s">
        <v>20</v>
      </c>
      <c r="H5755" s="1" t="s">
        <v>15</v>
      </c>
      <c r="I5755" s="2">
        <v>45684.0</v>
      </c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ht="15.75" customHeight="1">
      <c r="A5756" s="1" t="s">
        <v>11382</v>
      </c>
      <c r="B5756" s="1" t="s">
        <v>11383</v>
      </c>
      <c r="C5756" s="1">
        <v>8.2996654956E10</v>
      </c>
      <c r="D5756" s="1" t="s">
        <v>11</v>
      </c>
      <c r="E5756" s="1" t="s">
        <v>37</v>
      </c>
      <c r="F5756" s="1" t="s">
        <v>13</v>
      </c>
      <c r="G5756" s="1" t="s">
        <v>20</v>
      </c>
      <c r="H5756" s="1" t="s">
        <v>15</v>
      </c>
      <c r="I5756" s="2">
        <v>45684.0</v>
      </c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ht="15.75" customHeight="1">
      <c r="A5757" s="1" t="s">
        <v>11384</v>
      </c>
      <c r="B5757" s="1" t="s">
        <v>11385</v>
      </c>
      <c r="C5757" s="1">
        <v>3.7988449962E10</v>
      </c>
      <c r="D5757" s="1" t="s">
        <v>11</v>
      </c>
      <c r="E5757" s="1" t="s">
        <v>37</v>
      </c>
      <c r="F5757" s="1" t="s">
        <v>13</v>
      </c>
      <c r="G5757" s="1" t="s">
        <v>20</v>
      </c>
      <c r="H5757" s="1" t="s">
        <v>24</v>
      </c>
      <c r="I5757" s="2">
        <v>45684.0</v>
      </c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ht="15.75" customHeight="1">
      <c r="A5758" s="1" t="s">
        <v>11386</v>
      </c>
      <c r="B5758" s="1" t="s">
        <v>11387</v>
      </c>
      <c r="C5758" s="1">
        <v>8.299997444E10</v>
      </c>
      <c r="D5758" s="1" t="s">
        <v>11</v>
      </c>
      <c r="E5758" s="1" t="s">
        <v>27</v>
      </c>
      <c r="F5758" s="1" t="s">
        <v>13</v>
      </c>
      <c r="G5758" s="1" t="s">
        <v>20</v>
      </c>
      <c r="H5758" s="1" t="s">
        <v>44</v>
      </c>
      <c r="I5758" s="2">
        <v>45684.0</v>
      </c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ht="15.75" customHeight="1">
      <c r="A5759" s="1" t="s">
        <v>11388</v>
      </c>
      <c r="B5759" s="1" t="s">
        <v>11389</v>
      </c>
      <c r="C5759" s="1">
        <v>1.1951314173E10</v>
      </c>
      <c r="D5759" s="1" t="s">
        <v>11</v>
      </c>
      <c r="E5759" s="1" t="s">
        <v>49</v>
      </c>
      <c r="F5759" s="1" t="s">
        <v>13</v>
      </c>
      <c r="G5759" s="1" t="s">
        <v>14</v>
      </c>
      <c r="H5759" s="1" t="s">
        <v>15</v>
      </c>
      <c r="I5759" s="2">
        <v>45684.0</v>
      </c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ht="15.75" customHeight="1">
      <c r="A5760" s="1" t="s">
        <v>6120</v>
      </c>
      <c r="B5760" s="1" t="s">
        <v>11390</v>
      </c>
      <c r="C5760" s="1">
        <v>1.1982197855E10</v>
      </c>
      <c r="D5760" s="1" t="s">
        <v>11</v>
      </c>
      <c r="E5760" s="1" t="s">
        <v>37</v>
      </c>
      <c r="F5760" s="1" t="s">
        <v>13</v>
      </c>
      <c r="G5760" s="1" t="s">
        <v>20</v>
      </c>
      <c r="H5760" s="1" t="s">
        <v>4765</v>
      </c>
      <c r="I5760" s="2">
        <v>45684.0</v>
      </c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ht="15.75" customHeight="1">
      <c r="A5761" s="1" t="s">
        <v>11391</v>
      </c>
      <c r="B5761" s="1" t="s">
        <v>11392</v>
      </c>
      <c r="C5761" s="1">
        <v>9.4981303135E10</v>
      </c>
      <c r="D5761" s="1" t="s">
        <v>11</v>
      </c>
      <c r="E5761" s="1" t="s">
        <v>261</v>
      </c>
      <c r="F5761" s="1" t="s">
        <v>13</v>
      </c>
      <c r="G5761" s="1" t="s">
        <v>14</v>
      </c>
      <c r="H5761" s="1" t="s">
        <v>15</v>
      </c>
      <c r="I5761" s="2">
        <v>45684.0</v>
      </c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ht="15.75" customHeight="1">
      <c r="A5762" s="1" t="s">
        <v>11393</v>
      </c>
      <c r="B5762" s="1" t="s">
        <v>11394</v>
      </c>
      <c r="C5762" s="1">
        <v>8.8997421212E10</v>
      </c>
      <c r="D5762" s="1" t="s">
        <v>11</v>
      </c>
      <c r="E5762" s="1" t="s">
        <v>31</v>
      </c>
      <c r="F5762" s="1" t="s">
        <v>13</v>
      </c>
      <c r="G5762" s="1" t="s">
        <v>20</v>
      </c>
      <c r="H5762" s="1" t="s">
        <v>15</v>
      </c>
      <c r="I5762" s="2">
        <v>45684.0</v>
      </c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ht="15.75" customHeight="1">
      <c r="A5763" s="1" t="s">
        <v>11395</v>
      </c>
      <c r="B5763" s="1" t="s">
        <v>11396</v>
      </c>
      <c r="C5763" s="1">
        <v>7.1992524748E10</v>
      </c>
      <c r="D5763" s="1" t="s">
        <v>11</v>
      </c>
      <c r="E5763" s="1" t="s">
        <v>37</v>
      </c>
      <c r="F5763" s="1" t="s">
        <v>13</v>
      </c>
      <c r="G5763" s="1" t="s">
        <v>20</v>
      </c>
      <c r="H5763" s="1" t="s">
        <v>76</v>
      </c>
      <c r="I5763" s="2">
        <v>45684.0</v>
      </c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ht="15.75" customHeight="1">
      <c r="A5764" s="1" t="s">
        <v>11397</v>
      </c>
      <c r="B5764" s="1" t="s">
        <v>11398</v>
      </c>
      <c r="C5764" s="1">
        <v>6.1992320339E10</v>
      </c>
      <c r="D5764" s="1" t="s">
        <v>11</v>
      </c>
      <c r="E5764" s="1" t="s">
        <v>261</v>
      </c>
      <c r="F5764" s="1" t="s">
        <v>13</v>
      </c>
      <c r="G5764" s="1" t="s">
        <v>20</v>
      </c>
      <c r="H5764" s="1" t="s">
        <v>65</v>
      </c>
      <c r="I5764" s="2">
        <v>45684.0</v>
      </c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ht="15.75" customHeight="1">
      <c r="A5765" s="1" t="s">
        <v>11399</v>
      </c>
      <c r="B5765" s="1" t="s">
        <v>11400</v>
      </c>
      <c r="C5765" s="1">
        <v>8.1992261488E10</v>
      </c>
      <c r="D5765" s="1" t="s">
        <v>11</v>
      </c>
      <c r="E5765" s="1" t="s">
        <v>27</v>
      </c>
      <c r="F5765" s="1" t="s">
        <v>13</v>
      </c>
      <c r="G5765" s="1" t="s">
        <v>20</v>
      </c>
      <c r="H5765" s="1" t="s">
        <v>15</v>
      </c>
      <c r="I5765" s="2">
        <v>45684.0</v>
      </c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ht="15.75" customHeight="1">
      <c r="A5766" s="1" t="s">
        <v>11401</v>
      </c>
      <c r="B5766" s="1" t="s">
        <v>11402</v>
      </c>
      <c r="C5766" s="1">
        <v>1.1981114226E10</v>
      </c>
      <c r="D5766" s="1" t="s">
        <v>11</v>
      </c>
      <c r="E5766" s="1" t="s">
        <v>112</v>
      </c>
      <c r="F5766" s="1" t="s">
        <v>13</v>
      </c>
      <c r="G5766" s="1" t="s">
        <v>20</v>
      </c>
      <c r="H5766" s="1" t="s">
        <v>15</v>
      </c>
      <c r="I5766" s="2">
        <v>45684.0</v>
      </c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ht="15.75" customHeight="1">
      <c r="A5767" s="1" t="s">
        <v>11403</v>
      </c>
      <c r="B5767" s="1" t="s">
        <v>11404</v>
      </c>
      <c r="C5767" s="1">
        <v>7.5999946866E10</v>
      </c>
      <c r="D5767" s="1" t="s">
        <v>11</v>
      </c>
      <c r="E5767" s="1" t="s">
        <v>23</v>
      </c>
      <c r="F5767" s="1" t="s">
        <v>13</v>
      </c>
      <c r="G5767" s="1" t="s">
        <v>14</v>
      </c>
      <c r="H5767" s="1" t="s">
        <v>15</v>
      </c>
      <c r="I5767" s="2">
        <v>45684.0</v>
      </c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ht="15.75" customHeight="1">
      <c r="A5768" s="1" t="s">
        <v>11405</v>
      </c>
      <c r="B5768" s="1" t="s">
        <v>11406</v>
      </c>
      <c r="C5768" s="1">
        <v>1.2997904259E10</v>
      </c>
      <c r="D5768" s="1" t="s">
        <v>11</v>
      </c>
      <c r="E5768" s="1" t="s">
        <v>27</v>
      </c>
      <c r="F5768" s="1" t="s">
        <v>13</v>
      </c>
      <c r="G5768" s="1" t="s">
        <v>20</v>
      </c>
      <c r="H5768" s="1" t="s">
        <v>357</v>
      </c>
      <c r="I5768" s="2">
        <v>45684.0</v>
      </c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ht="15.75" customHeight="1">
      <c r="A5769" s="1" t="s">
        <v>11407</v>
      </c>
      <c r="B5769" s="1" t="s">
        <v>11408</v>
      </c>
      <c r="C5769" s="1">
        <v>3.298804901E10</v>
      </c>
      <c r="D5769" s="1" t="s">
        <v>11</v>
      </c>
      <c r="E5769" s="1" t="s">
        <v>12</v>
      </c>
      <c r="F5769" s="1" t="s">
        <v>13</v>
      </c>
      <c r="G5769" s="1" t="s">
        <v>20</v>
      </c>
      <c r="H5769" s="1" t="s">
        <v>15</v>
      </c>
      <c r="I5769" s="2">
        <v>45684.0</v>
      </c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ht="15.75" customHeight="1">
      <c r="A5770" s="1" t="s">
        <v>11409</v>
      </c>
      <c r="B5770" s="1" t="s">
        <v>11410</v>
      </c>
      <c r="C5770" s="1">
        <v>9.8999760421E10</v>
      </c>
      <c r="D5770" s="1" t="s">
        <v>11</v>
      </c>
      <c r="E5770" s="1" t="s">
        <v>27</v>
      </c>
      <c r="F5770" s="1" t="s">
        <v>13</v>
      </c>
      <c r="G5770" s="1" t="s">
        <v>20</v>
      </c>
      <c r="H5770" s="1" t="s">
        <v>15</v>
      </c>
      <c r="I5770" s="2">
        <v>45684.0</v>
      </c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ht="15.75" customHeight="1">
      <c r="A5771" s="1" t="s">
        <v>11411</v>
      </c>
      <c r="B5771" s="1" t="s">
        <v>11412</v>
      </c>
      <c r="C5771" s="1">
        <v>2.799645516E10</v>
      </c>
      <c r="D5771" s="1" t="s">
        <v>11</v>
      </c>
      <c r="E5771" s="1" t="s">
        <v>31</v>
      </c>
      <c r="F5771" s="1" t="s">
        <v>13</v>
      </c>
      <c r="G5771" s="1" t="s">
        <v>20</v>
      </c>
      <c r="H5771" s="1" t="s">
        <v>44</v>
      </c>
      <c r="I5771" s="2">
        <v>45684.0</v>
      </c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ht="15.75" customHeight="1">
      <c r="A5772" s="1" t="s">
        <v>11413</v>
      </c>
      <c r="B5772" s="1" t="s">
        <v>11414</v>
      </c>
      <c r="C5772" s="1">
        <v>8.4991698631E10</v>
      </c>
      <c r="D5772" s="1" t="s">
        <v>11</v>
      </c>
      <c r="E5772" s="1" t="s">
        <v>96</v>
      </c>
      <c r="F5772" s="1" t="s">
        <v>13</v>
      </c>
      <c r="G5772" s="1" t="s">
        <v>20</v>
      </c>
      <c r="H5772" s="1" t="s">
        <v>15</v>
      </c>
      <c r="I5772" s="2">
        <v>45684.0</v>
      </c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ht="15.75" customHeight="1">
      <c r="A5773" s="1" t="s">
        <v>11415</v>
      </c>
      <c r="B5773" s="1" t="s">
        <v>11416</v>
      </c>
      <c r="C5773" s="1">
        <v>5.199658348E10</v>
      </c>
      <c r="D5773" s="1" t="s">
        <v>11</v>
      </c>
      <c r="E5773" s="1" t="s">
        <v>123</v>
      </c>
      <c r="F5773" s="1" t="s">
        <v>13</v>
      </c>
      <c r="G5773" s="1" t="s">
        <v>20</v>
      </c>
      <c r="H5773" s="1" t="s">
        <v>15</v>
      </c>
      <c r="I5773" s="2">
        <v>45684.0</v>
      </c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ht="15.75" customHeight="1">
      <c r="A5774" s="1" t="s">
        <v>1024</v>
      </c>
      <c r="B5774" s="1" t="s">
        <v>11417</v>
      </c>
      <c r="C5774" s="1">
        <v>1.6993399236E10</v>
      </c>
      <c r="D5774" s="1" t="s">
        <v>11</v>
      </c>
      <c r="E5774" s="1" t="s">
        <v>27</v>
      </c>
      <c r="F5774" s="1" t="s">
        <v>13</v>
      </c>
      <c r="G5774" s="1" t="s">
        <v>20</v>
      </c>
      <c r="H5774" s="1" t="s">
        <v>65</v>
      </c>
      <c r="I5774" s="2">
        <v>45684.0</v>
      </c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ht="15.75" customHeight="1">
      <c r="A5775" s="1" t="s">
        <v>242</v>
      </c>
      <c r="B5775" s="1" t="s">
        <v>11418</v>
      </c>
      <c r="C5775" s="1">
        <v>3.499212288E10</v>
      </c>
      <c r="D5775" s="1"/>
      <c r="E5775" s="1"/>
      <c r="F5775" s="1"/>
      <c r="G5775" s="1"/>
      <c r="H5775" s="1"/>
      <c r="I5775" s="2">
        <v>45684.0</v>
      </c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ht="15.75" customHeight="1">
      <c r="A5776" s="1" t="s">
        <v>11419</v>
      </c>
      <c r="B5776" s="1" t="s">
        <v>11420</v>
      </c>
      <c r="C5776" s="1">
        <v>5.7544545454E10</v>
      </c>
      <c r="D5776" s="1" t="s">
        <v>11</v>
      </c>
      <c r="E5776" s="1" t="s">
        <v>37</v>
      </c>
      <c r="F5776" s="1" t="s">
        <v>13</v>
      </c>
      <c r="G5776" s="1" t="s">
        <v>20</v>
      </c>
      <c r="H5776" s="1" t="s">
        <v>4846</v>
      </c>
      <c r="I5776" s="2">
        <v>45684.0</v>
      </c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ht="15.75" customHeight="1">
      <c r="A5777" s="1" t="s">
        <v>11421</v>
      </c>
      <c r="B5777" s="1" t="s">
        <v>11422</v>
      </c>
      <c r="C5777" s="1">
        <v>9.2995282823E10</v>
      </c>
      <c r="D5777" s="1" t="s">
        <v>11</v>
      </c>
      <c r="E5777" s="1" t="s">
        <v>27</v>
      </c>
      <c r="F5777" s="1" t="s">
        <v>13</v>
      </c>
      <c r="G5777" s="1" t="s">
        <v>14</v>
      </c>
      <c r="H5777" s="1" t="s">
        <v>24</v>
      </c>
      <c r="I5777" s="2">
        <v>45684.0</v>
      </c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ht="15.75" customHeight="1">
      <c r="A5778" s="1" t="s">
        <v>11423</v>
      </c>
      <c r="B5778" s="1" t="s">
        <v>11424</v>
      </c>
      <c r="C5778" s="1">
        <v>6.5992354242E10</v>
      </c>
      <c r="D5778" s="1" t="s">
        <v>11</v>
      </c>
      <c r="E5778" s="1" t="s">
        <v>2258</v>
      </c>
      <c r="F5778" s="1" t="s">
        <v>13</v>
      </c>
      <c r="G5778" s="1" t="s">
        <v>14</v>
      </c>
      <c r="H5778" s="1" t="s">
        <v>15</v>
      </c>
      <c r="I5778" s="2">
        <v>45684.0</v>
      </c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ht="15.75" customHeight="1">
      <c r="A5779" s="1" t="s">
        <v>11425</v>
      </c>
      <c r="B5779" s="1" t="s">
        <v>11426</v>
      </c>
      <c r="C5779" s="1">
        <v>4.7997067756E10</v>
      </c>
      <c r="D5779" s="1" t="s">
        <v>11</v>
      </c>
      <c r="E5779" s="1" t="s">
        <v>37</v>
      </c>
      <c r="F5779" s="1" t="s">
        <v>13</v>
      </c>
      <c r="G5779" s="1" t="s">
        <v>20</v>
      </c>
      <c r="H5779" s="1" t="s">
        <v>143</v>
      </c>
      <c r="I5779" s="2">
        <v>45684.0</v>
      </c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ht="15.75" customHeight="1">
      <c r="A5780" s="1" t="s">
        <v>11427</v>
      </c>
      <c r="B5780" s="1" t="s">
        <v>11428</v>
      </c>
      <c r="C5780" s="1">
        <v>1.2981349969E10</v>
      </c>
      <c r="D5780" s="1" t="s">
        <v>11</v>
      </c>
      <c r="E5780" s="1" t="s">
        <v>123</v>
      </c>
      <c r="F5780" s="1" t="s">
        <v>13</v>
      </c>
      <c r="G5780" s="1" t="s">
        <v>20</v>
      </c>
      <c r="H5780" s="1" t="s">
        <v>65</v>
      </c>
      <c r="I5780" s="2">
        <v>45684.0</v>
      </c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ht="15.75" customHeight="1">
      <c r="A5781" s="1" t="s">
        <v>11429</v>
      </c>
      <c r="B5781" s="1" t="s">
        <v>11430</v>
      </c>
      <c r="C5781" s="1">
        <v>2.1980522201E10</v>
      </c>
      <c r="D5781" s="1" t="s">
        <v>11</v>
      </c>
      <c r="E5781" s="1" t="s">
        <v>37</v>
      </c>
      <c r="F5781" s="1" t="s">
        <v>13</v>
      </c>
      <c r="G5781" s="1" t="s">
        <v>20</v>
      </c>
      <c r="H5781" s="1" t="s">
        <v>15</v>
      </c>
      <c r="I5781" s="2">
        <v>45684.0</v>
      </c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ht="15.75" customHeight="1">
      <c r="A5782" s="1" t="s">
        <v>3378</v>
      </c>
      <c r="B5782" s="1" t="s">
        <v>11431</v>
      </c>
      <c r="C5782" s="1" t="s">
        <v>11432</v>
      </c>
      <c r="D5782" s="1" t="s">
        <v>11</v>
      </c>
      <c r="E5782" s="1" t="s">
        <v>318</v>
      </c>
      <c r="F5782" s="1" t="s">
        <v>13</v>
      </c>
      <c r="G5782" s="1" t="s">
        <v>20</v>
      </c>
      <c r="H5782" s="1" t="s">
        <v>15</v>
      </c>
      <c r="I5782" s="2">
        <v>45684.0</v>
      </c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ht="15.75" customHeight="1">
      <c r="A5783" s="1" t="s">
        <v>4402</v>
      </c>
      <c r="B5783" s="1" t="s">
        <v>11433</v>
      </c>
      <c r="C5783" s="1">
        <v>1.1976545581E10</v>
      </c>
      <c r="D5783" s="1" t="s">
        <v>11</v>
      </c>
      <c r="E5783" s="1" t="s">
        <v>37</v>
      </c>
      <c r="F5783" s="1" t="s">
        <v>13</v>
      </c>
      <c r="G5783" s="1" t="s">
        <v>14</v>
      </c>
      <c r="H5783" s="1" t="s">
        <v>15</v>
      </c>
      <c r="I5783" s="2">
        <v>45684.0</v>
      </c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ht="15.75" customHeight="1">
      <c r="A5784" s="1" t="s">
        <v>11434</v>
      </c>
      <c r="B5784" s="1" t="s">
        <v>11435</v>
      </c>
      <c r="C5784" s="1" t="s">
        <v>11436</v>
      </c>
      <c r="D5784" s="1" t="s">
        <v>11</v>
      </c>
      <c r="E5784" s="1" t="s">
        <v>37</v>
      </c>
      <c r="F5784" s="1" t="s">
        <v>13</v>
      </c>
      <c r="G5784" s="1" t="s">
        <v>20</v>
      </c>
      <c r="H5784" s="1" t="s">
        <v>4765</v>
      </c>
      <c r="I5784" s="2">
        <v>45684.0</v>
      </c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ht="15.75" customHeight="1">
      <c r="A5785" s="1" t="s">
        <v>1388</v>
      </c>
      <c r="B5785" s="1" t="s">
        <v>11437</v>
      </c>
      <c r="C5785" s="1">
        <v>6.5996329292E10</v>
      </c>
      <c r="D5785" s="1" t="s">
        <v>11</v>
      </c>
      <c r="E5785" s="1" t="s">
        <v>96</v>
      </c>
      <c r="F5785" s="1" t="s">
        <v>13</v>
      </c>
      <c r="G5785" s="1" t="s">
        <v>14</v>
      </c>
      <c r="H5785" s="1" t="s">
        <v>24</v>
      </c>
      <c r="I5785" s="2">
        <v>45684.0</v>
      </c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ht="15.75" customHeight="1">
      <c r="A5786" s="1" t="s">
        <v>11438</v>
      </c>
      <c r="B5786" s="1" t="s">
        <v>11439</v>
      </c>
      <c r="C5786" s="1">
        <v>3.1988245643E10</v>
      </c>
      <c r="D5786" s="1" t="s">
        <v>11</v>
      </c>
      <c r="E5786" s="1" t="s">
        <v>37</v>
      </c>
      <c r="F5786" s="1" t="s">
        <v>13</v>
      </c>
      <c r="G5786" s="1" t="s">
        <v>20</v>
      </c>
      <c r="H5786" s="1" t="s">
        <v>15</v>
      </c>
      <c r="I5786" s="2">
        <v>45684.0</v>
      </c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ht="15.75" customHeight="1">
      <c r="A5787" s="1" t="s">
        <v>11440</v>
      </c>
      <c r="B5787" s="1" t="s">
        <v>11441</v>
      </c>
      <c r="C5787" s="1">
        <v>1.1999223567E10</v>
      </c>
      <c r="D5787" s="1" t="s">
        <v>11</v>
      </c>
      <c r="E5787" s="1" t="s">
        <v>49</v>
      </c>
      <c r="F5787" s="1" t="s">
        <v>13</v>
      </c>
      <c r="G5787" s="1" t="s">
        <v>20</v>
      </c>
      <c r="H5787" s="1" t="s">
        <v>15</v>
      </c>
      <c r="I5787" s="2">
        <v>45684.0</v>
      </c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ht="15.75" customHeight="1">
      <c r="A5788" s="1" t="s">
        <v>11442</v>
      </c>
      <c r="B5788" s="1" t="s">
        <v>11443</v>
      </c>
      <c r="C5788" s="1">
        <v>5.519991827716E12</v>
      </c>
      <c r="D5788" s="1" t="s">
        <v>11</v>
      </c>
      <c r="E5788" s="1" t="s">
        <v>37</v>
      </c>
      <c r="F5788" s="1" t="s">
        <v>13</v>
      </c>
      <c r="G5788" s="1" t="s">
        <v>14</v>
      </c>
      <c r="H5788" s="1" t="s">
        <v>4765</v>
      </c>
      <c r="I5788" s="2">
        <v>45684.0</v>
      </c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ht="15.75" customHeight="1">
      <c r="A5789" s="1" t="s">
        <v>11444</v>
      </c>
      <c r="B5789" s="1" t="s">
        <v>11445</v>
      </c>
      <c r="C5789" s="1">
        <v>1.1972711587E10</v>
      </c>
      <c r="D5789" s="1" t="s">
        <v>11</v>
      </c>
      <c r="E5789" s="1" t="s">
        <v>123</v>
      </c>
      <c r="F5789" s="1" t="s">
        <v>13</v>
      </c>
      <c r="G5789" s="1" t="s">
        <v>20</v>
      </c>
      <c r="H5789" s="1" t="s">
        <v>15</v>
      </c>
      <c r="I5789" s="2">
        <v>45684.0</v>
      </c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ht="15.75" customHeight="1">
      <c r="A5790" s="1" t="s">
        <v>1976</v>
      </c>
      <c r="B5790" s="1" t="s">
        <v>11446</v>
      </c>
      <c r="C5790" s="1">
        <v>9.5981252621E10</v>
      </c>
      <c r="D5790" s="1" t="s">
        <v>11</v>
      </c>
      <c r="E5790" s="1" t="s">
        <v>27</v>
      </c>
      <c r="F5790" s="1" t="s">
        <v>13</v>
      </c>
      <c r="G5790" s="1" t="s">
        <v>20</v>
      </c>
      <c r="H5790" s="1" t="s">
        <v>65</v>
      </c>
      <c r="I5790" s="2">
        <v>45684.0</v>
      </c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ht="15.75" customHeight="1">
      <c r="A5791" s="1" t="s">
        <v>11447</v>
      </c>
      <c r="B5791" s="1" t="s">
        <v>11448</v>
      </c>
      <c r="C5791" s="1">
        <v>2.1972748524E10</v>
      </c>
      <c r="D5791" s="1" t="s">
        <v>11</v>
      </c>
      <c r="E5791" s="1" t="s">
        <v>27</v>
      </c>
      <c r="F5791" s="1" t="s">
        <v>13</v>
      </c>
      <c r="G5791" s="1" t="s">
        <v>14</v>
      </c>
      <c r="H5791" s="1" t="s">
        <v>11449</v>
      </c>
      <c r="I5791" s="2">
        <v>45684.0</v>
      </c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ht="15.75" customHeight="1">
      <c r="A5792" s="1" t="s">
        <v>11450</v>
      </c>
      <c r="B5792" s="1" t="s">
        <v>11451</v>
      </c>
      <c r="C5792" s="1">
        <v>1.1958356859E10</v>
      </c>
      <c r="D5792" s="1" t="s">
        <v>11</v>
      </c>
      <c r="E5792" s="1" t="s">
        <v>37</v>
      </c>
      <c r="F5792" s="1" t="s">
        <v>13</v>
      </c>
      <c r="G5792" s="1" t="s">
        <v>20</v>
      </c>
      <c r="H5792" s="1" t="s">
        <v>15</v>
      </c>
      <c r="I5792" s="2">
        <v>45684.0</v>
      </c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ht="15.75" customHeight="1">
      <c r="A5793" s="1" t="s">
        <v>11452</v>
      </c>
      <c r="B5793" s="1" t="s">
        <v>11453</v>
      </c>
      <c r="C5793" s="1">
        <v>6.2994321556E10</v>
      </c>
      <c r="D5793" s="1" t="s">
        <v>11</v>
      </c>
      <c r="E5793" s="1" t="s">
        <v>49</v>
      </c>
      <c r="F5793" s="1" t="s">
        <v>13</v>
      </c>
      <c r="G5793" s="1" t="s">
        <v>20</v>
      </c>
      <c r="H5793" s="1" t="s">
        <v>15</v>
      </c>
      <c r="I5793" s="2">
        <v>45684.0</v>
      </c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ht="15.75" customHeight="1">
      <c r="A5794" s="1" t="s">
        <v>11454</v>
      </c>
      <c r="B5794" s="1" t="s">
        <v>11455</v>
      </c>
      <c r="C5794" s="1">
        <v>7.1992175956E10</v>
      </c>
      <c r="D5794" s="1" t="s">
        <v>11</v>
      </c>
      <c r="E5794" s="1" t="s">
        <v>37</v>
      </c>
      <c r="F5794" s="1" t="s">
        <v>13</v>
      </c>
      <c r="G5794" s="1" t="s">
        <v>14</v>
      </c>
      <c r="H5794" s="1" t="s">
        <v>4765</v>
      </c>
      <c r="I5794" s="2">
        <v>45684.0</v>
      </c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ht="15.75" customHeight="1">
      <c r="A5795" s="1" t="s">
        <v>11456</v>
      </c>
      <c r="B5795" s="1" t="s">
        <v>11457</v>
      </c>
      <c r="C5795" s="1">
        <v>1.9991147998E10</v>
      </c>
      <c r="D5795" s="1"/>
      <c r="E5795" s="1"/>
      <c r="F5795" s="1"/>
      <c r="G5795" s="1"/>
      <c r="H5795" s="1"/>
      <c r="I5795" s="2">
        <v>45684.0</v>
      </c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ht="15.75" customHeight="1">
      <c r="A5796" s="1" t="s">
        <v>11458</v>
      </c>
      <c r="B5796" s="1" t="s">
        <v>11459</v>
      </c>
      <c r="C5796" s="1">
        <v>9.4981874769E10</v>
      </c>
      <c r="D5796" s="1" t="s">
        <v>11</v>
      </c>
      <c r="E5796" s="1" t="s">
        <v>2258</v>
      </c>
      <c r="F5796" s="1" t="s">
        <v>13</v>
      </c>
      <c r="G5796" s="1" t="s">
        <v>14</v>
      </c>
      <c r="H5796" s="1" t="s">
        <v>15</v>
      </c>
      <c r="I5796" s="2">
        <v>45684.0</v>
      </c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ht="15.75" customHeight="1">
      <c r="A5797" s="1" t="s">
        <v>11460</v>
      </c>
      <c r="B5797" s="1" t="s">
        <v>11461</v>
      </c>
      <c r="C5797" s="1">
        <v>9.4991239183E10</v>
      </c>
      <c r="D5797" s="1" t="s">
        <v>11</v>
      </c>
      <c r="E5797" s="1" t="s">
        <v>37</v>
      </c>
      <c r="F5797" s="1" t="s">
        <v>13</v>
      </c>
      <c r="G5797" s="1" t="s">
        <v>14</v>
      </c>
      <c r="H5797" s="1" t="s">
        <v>4765</v>
      </c>
      <c r="I5797" s="2">
        <v>45684.0</v>
      </c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ht="15.75" customHeight="1">
      <c r="A5798" s="1" t="s">
        <v>11462</v>
      </c>
      <c r="B5798" s="1" t="s">
        <v>11463</v>
      </c>
      <c r="C5798" s="1">
        <v>1.1915987337E10</v>
      </c>
      <c r="D5798" s="1" t="s">
        <v>11</v>
      </c>
      <c r="E5798" s="1" t="s">
        <v>27</v>
      </c>
      <c r="F5798" s="1" t="s">
        <v>13</v>
      </c>
      <c r="G5798" s="1" t="s">
        <v>20</v>
      </c>
      <c r="H5798" s="1" t="s">
        <v>65</v>
      </c>
      <c r="I5798" s="2">
        <v>45684.0</v>
      </c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ht="15.75" customHeight="1">
      <c r="A5799" s="1" t="s">
        <v>11462</v>
      </c>
      <c r="B5799" s="1" t="s">
        <v>11464</v>
      </c>
      <c r="C5799" s="1">
        <v>1.1915987337E10</v>
      </c>
      <c r="D5799" s="1" t="s">
        <v>11</v>
      </c>
      <c r="E5799" s="1" t="s">
        <v>27</v>
      </c>
      <c r="F5799" s="1" t="s">
        <v>13</v>
      </c>
      <c r="G5799" s="1" t="s">
        <v>20</v>
      </c>
      <c r="H5799" s="1" t="s">
        <v>65</v>
      </c>
      <c r="I5799" s="2">
        <v>45684.0</v>
      </c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ht="15.75" customHeight="1">
      <c r="A5800" s="1" t="s">
        <v>11465</v>
      </c>
      <c r="B5800" s="1" t="s">
        <v>11466</v>
      </c>
      <c r="C5800" s="1">
        <v>6.698117881E10</v>
      </c>
      <c r="D5800" s="1" t="s">
        <v>11</v>
      </c>
      <c r="E5800" s="1" t="s">
        <v>49</v>
      </c>
      <c r="F5800" s="1" t="s">
        <v>13</v>
      </c>
      <c r="G5800" s="1" t="s">
        <v>20</v>
      </c>
      <c r="H5800" s="1" t="s">
        <v>15</v>
      </c>
      <c r="I5800" s="2">
        <v>45684.0</v>
      </c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ht="15.75" customHeight="1">
      <c r="A5801" s="1" t="s">
        <v>11467</v>
      </c>
      <c r="B5801" s="1" t="s">
        <v>11468</v>
      </c>
      <c r="C5801" s="1">
        <v>8.6994333027E10</v>
      </c>
      <c r="D5801" s="1" t="s">
        <v>11</v>
      </c>
      <c r="E5801" s="1" t="s">
        <v>37</v>
      </c>
      <c r="F5801" s="1" t="s">
        <v>13</v>
      </c>
      <c r="G5801" s="1" t="s">
        <v>20</v>
      </c>
      <c r="H5801" s="1" t="s">
        <v>116</v>
      </c>
      <c r="I5801" s="2">
        <v>45684.0</v>
      </c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ht="15.75" customHeight="1">
      <c r="A5802" s="1" t="s">
        <v>11469</v>
      </c>
      <c r="B5802" s="1" t="s">
        <v>11470</v>
      </c>
      <c r="C5802" s="1">
        <v>2.1979392124E10</v>
      </c>
      <c r="D5802" s="1" t="s">
        <v>11</v>
      </c>
      <c r="E5802" s="1" t="s">
        <v>37</v>
      </c>
      <c r="F5802" s="1" t="s">
        <v>13</v>
      </c>
      <c r="G5802" s="1" t="s">
        <v>20</v>
      </c>
      <c r="H5802" s="1" t="s">
        <v>15</v>
      </c>
      <c r="I5802" s="2">
        <v>45684.0</v>
      </c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ht="15.75" customHeight="1">
      <c r="A5803" s="1" t="s">
        <v>11471</v>
      </c>
      <c r="B5803" s="1" t="s">
        <v>11472</v>
      </c>
      <c r="C5803" s="1">
        <v>4.8991759059E10</v>
      </c>
      <c r="D5803" s="1" t="s">
        <v>11</v>
      </c>
      <c r="E5803" s="1" t="s">
        <v>49</v>
      </c>
      <c r="F5803" s="1" t="s">
        <v>13</v>
      </c>
      <c r="G5803" s="1" t="s">
        <v>20</v>
      </c>
      <c r="H5803" s="1" t="s">
        <v>15</v>
      </c>
      <c r="I5803" s="2">
        <v>45684.0</v>
      </c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ht="15.75" customHeight="1">
      <c r="A5804" s="1" t="s">
        <v>11473</v>
      </c>
      <c r="B5804" s="1" t="s">
        <v>11474</v>
      </c>
      <c r="C5804" s="1">
        <v>6.1995387684E10</v>
      </c>
      <c r="D5804" s="1" t="s">
        <v>11</v>
      </c>
      <c r="E5804" s="1" t="s">
        <v>261</v>
      </c>
      <c r="F5804" s="1" t="s">
        <v>13</v>
      </c>
      <c r="G5804" s="1" t="s">
        <v>14</v>
      </c>
      <c r="H5804" s="1" t="s">
        <v>15</v>
      </c>
      <c r="I5804" s="2">
        <v>45684.0</v>
      </c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ht="15.75" customHeight="1">
      <c r="A5805" s="1" t="s">
        <v>11475</v>
      </c>
      <c r="B5805" s="1" t="s">
        <v>11476</v>
      </c>
      <c r="C5805" s="1">
        <v>8.8994926172E10</v>
      </c>
      <c r="D5805" s="1" t="s">
        <v>11</v>
      </c>
      <c r="E5805" s="1" t="s">
        <v>96</v>
      </c>
      <c r="F5805" s="1" t="s">
        <v>13</v>
      </c>
      <c r="G5805" s="1" t="s">
        <v>20</v>
      </c>
      <c r="H5805" s="1" t="s">
        <v>15</v>
      </c>
      <c r="I5805" s="2">
        <v>45684.0</v>
      </c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ht="15.75" customHeight="1">
      <c r="A5806" s="1" t="s">
        <v>11477</v>
      </c>
      <c r="B5806" s="1" t="s">
        <v>11478</v>
      </c>
      <c r="C5806" s="1">
        <v>1.1977740912E10</v>
      </c>
      <c r="D5806" s="1" t="s">
        <v>11</v>
      </c>
      <c r="E5806" s="1" t="s">
        <v>27</v>
      </c>
      <c r="F5806" s="1" t="s">
        <v>13</v>
      </c>
      <c r="G5806" s="1" t="s">
        <v>20</v>
      </c>
      <c r="H5806" s="1" t="s">
        <v>44</v>
      </c>
      <c r="I5806" s="2">
        <v>45684.0</v>
      </c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ht="15.75" customHeight="1">
      <c r="A5807" s="1" t="s">
        <v>11479</v>
      </c>
      <c r="B5807" s="1" t="s">
        <v>11480</v>
      </c>
      <c r="C5807" s="1">
        <v>1.1987127956E10</v>
      </c>
      <c r="D5807" s="1" t="s">
        <v>11</v>
      </c>
      <c r="E5807" s="1" t="s">
        <v>123</v>
      </c>
      <c r="F5807" s="1" t="s">
        <v>13</v>
      </c>
      <c r="G5807" s="1" t="s">
        <v>14</v>
      </c>
      <c r="H5807" s="1" t="s">
        <v>15</v>
      </c>
      <c r="I5807" s="2">
        <v>45684.0</v>
      </c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ht="15.75" customHeight="1">
      <c r="A5808" s="1" t="s">
        <v>11481</v>
      </c>
      <c r="B5808" s="1" t="s">
        <v>11482</v>
      </c>
      <c r="C5808" s="1">
        <v>5.584998933082E12</v>
      </c>
      <c r="D5808" s="1" t="s">
        <v>11</v>
      </c>
      <c r="E5808" s="1" t="s">
        <v>37</v>
      </c>
      <c r="F5808" s="1" t="s">
        <v>13</v>
      </c>
      <c r="G5808" s="1" t="s">
        <v>20</v>
      </c>
      <c r="H5808" s="1" t="s">
        <v>116</v>
      </c>
      <c r="I5808" s="2">
        <v>45684.0</v>
      </c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ht="15.75" customHeight="1">
      <c r="A5809" s="1" t="s">
        <v>11483</v>
      </c>
      <c r="B5809" s="1" t="s">
        <v>11484</v>
      </c>
      <c r="C5809" s="1">
        <v>5.198998579E10</v>
      </c>
      <c r="D5809" s="1" t="s">
        <v>11</v>
      </c>
      <c r="E5809" s="1" t="s">
        <v>27</v>
      </c>
      <c r="F5809" s="1" t="s">
        <v>13</v>
      </c>
      <c r="G5809" s="1" t="s">
        <v>20</v>
      </c>
      <c r="H5809" s="1" t="s">
        <v>65</v>
      </c>
      <c r="I5809" s="2">
        <v>45684.0</v>
      </c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ht="15.75" customHeight="1">
      <c r="A5810" s="1" t="s">
        <v>1167</v>
      </c>
      <c r="B5810" s="1" t="s">
        <v>11485</v>
      </c>
      <c r="C5810" s="1">
        <v>6.4999652711E10</v>
      </c>
      <c r="D5810" s="1" t="s">
        <v>11</v>
      </c>
      <c r="E5810" s="1" t="s">
        <v>27</v>
      </c>
      <c r="F5810" s="1" t="s">
        <v>13</v>
      </c>
      <c r="G5810" s="1" t="s">
        <v>20</v>
      </c>
      <c r="H5810" s="1" t="s">
        <v>24</v>
      </c>
      <c r="I5810" s="2">
        <v>45684.0</v>
      </c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ht="15.75" customHeight="1">
      <c r="A5811" s="1" t="s">
        <v>11486</v>
      </c>
      <c r="B5811" s="1" t="s">
        <v>11487</v>
      </c>
      <c r="C5811" s="1">
        <v>1.9996137507E10</v>
      </c>
      <c r="D5811" s="1" t="s">
        <v>11</v>
      </c>
      <c r="E5811" s="1" t="s">
        <v>27</v>
      </c>
      <c r="F5811" s="1" t="s">
        <v>13</v>
      </c>
      <c r="G5811" s="1" t="s">
        <v>20</v>
      </c>
      <c r="H5811" s="1" t="s">
        <v>65</v>
      </c>
      <c r="I5811" s="2">
        <v>45684.0</v>
      </c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ht="15.75" customHeight="1">
      <c r="A5812" s="1" t="s">
        <v>11488</v>
      </c>
      <c r="B5812" s="1" t="s">
        <v>11489</v>
      </c>
      <c r="C5812" s="1">
        <v>8.1986187945E10</v>
      </c>
      <c r="D5812" s="1" t="s">
        <v>11</v>
      </c>
      <c r="E5812" s="1" t="s">
        <v>318</v>
      </c>
      <c r="F5812" s="1" t="s">
        <v>13</v>
      </c>
      <c r="G5812" s="1" t="s">
        <v>20</v>
      </c>
      <c r="H5812" s="1" t="s">
        <v>15</v>
      </c>
      <c r="I5812" s="2">
        <v>45684.0</v>
      </c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ht="15.75" customHeight="1">
      <c r="A5813" s="1" t="s">
        <v>11490</v>
      </c>
      <c r="B5813" s="1" t="s">
        <v>11491</v>
      </c>
      <c r="C5813" s="1">
        <v>7.4988263367E10</v>
      </c>
      <c r="D5813" s="1" t="s">
        <v>11</v>
      </c>
      <c r="E5813" s="1" t="s">
        <v>37</v>
      </c>
      <c r="F5813" s="1" t="s">
        <v>13</v>
      </c>
      <c r="G5813" s="1" t="s">
        <v>20</v>
      </c>
      <c r="H5813" s="1" t="s">
        <v>65</v>
      </c>
      <c r="I5813" s="2">
        <v>45684.0</v>
      </c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ht="15.75" customHeight="1">
      <c r="A5814" s="1" t="s">
        <v>11492</v>
      </c>
      <c r="B5814" s="1" t="s">
        <v>11493</v>
      </c>
      <c r="C5814" s="1">
        <v>8.8999934634E10</v>
      </c>
      <c r="D5814" s="1" t="s">
        <v>11</v>
      </c>
      <c r="E5814" s="1" t="s">
        <v>27</v>
      </c>
      <c r="F5814" s="1" t="s">
        <v>13</v>
      </c>
      <c r="G5814" s="1" t="s">
        <v>20</v>
      </c>
      <c r="H5814" s="1" t="s">
        <v>24</v>
      </c>
      <c r="I5814" s="2">
        <v>45684.0</v>
      </c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ht="15.75" customHeight="1">
      <c r="A5815" s="1" t="s">
        <v>6861</v>
      </c>
      <c r="B5815" s="1" t="s">
        <v>11494</v>
      </c>
      <c r="C5815" s="1">
        <v>6.399911498E10</v>
      </c>
      <c r="D5815" s="1" t="s">
        <v>11</v>
      </c>
      <c r="E5815" s="1" t="s">
        <v>40</v>
      </c>
      <c r="F5815" s="1" t="s">
        <v>13</v>
      </c>
      <c r="G5815" s="1" t="s">
        <v>20</v>
      </c>
      <c r="H5815" s="1" t="s">
        <v>44</v>
      </c>
      <c r="I5815" s="2">
        <v>45684.0</v>
      </c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ht="15.75" customHeight="1">
      <c r="A5816" s="1" t="s">
        <v>11495</v>
      </c>
      <c r="B5816" s="1" t="s">
        <v>11496</v>
      </c>
      <c r="C5816" s="1">
        <v>8.5997544112E10</v>
      </c>
      <c r="D5816" s="1" t="s">
        <v>11</v>
      </c>
      <c r="E5816" s="1" t="s">
        <v>261</v>
      </c>
      <c r="F5816" s="1" t="s">
        <v>13</v>
      </c>
      <c r="G5816" s="1" t="s">
        <v>20</v>
      </c>
      <c r="H5816" s="1" t="s">
        <v>15</v>
      </c>
      <c r="I5816" s="2">
        <v>45684.0</v>
      </c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ht="15.75" customHeight="1">
      <c r="A5817" s="1" t="s">
        <v>11497</v>
      </c>
      <c r="B5817" s="1" t="s">
        <v>11498</v>
      </c>
      <c r="C5817" s="1">
        <v>7.5981706474E10</v>
      </c>
      <c r="D5817" s="1" t="s">
        <v>11</v>
      </c>
      <c r="E5817" s="1" t="s">
        <v>49</v>
      </c>
      <c r="F5817" s="1" t="s">
        <v>13</v>
      </c>
      <c r="G5817" s="1" t="s">
        <v>20</v>
      </c>
      <c r="H5817" s="1" t="s">
        <v>15</v>
      </c>
      <c r="I5817" s="2">
        <v>45684.0</v>
      </c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ht="15.75" customHeight="1">
      <c r="A5818" s="1" t="s">
        <v>5710</v>
      </c>
      <c r="B5818" s="1" t="s">
        <v>11499</v>
      </c>
      <c r="C5818" s="1">
        <v>3.7991644253E10</v>
      </c>
      <c r="D5818" s="1" t="s">
        <v>11</v>
      </c>
      <c r="E5818" s="1" t="s">
        <v>261</v>
      </c>
      <c r="F5818" s="1" t="s">
        <v>13</v>
      </c>
      <c r="G5818" s="1" t="s">
        <v>20</v>
      </c>
      <c r="H5818" s="1" t="s">
        <v>44</v>
      </c>
      <c r="I5818" s="2">
        <v>45684.0</v>
      </c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ht="15.75" customHeight="1">
      <c r="A5819" s="1" t="s">
        <v>11500</v>
      </c>
      <c r="B5819" s="1" t="s">
        <v>11501</v>
      </c>
      <c r="C5819" s="1">
        <v>7.1996425473E10</v>
      </c>
      <c r="D5819" s="1" t="s">
        <v>11</v>
      </c>
      <c r="E5819" s="1" t="s">
        <v>37</v>
      </c>
      <c r="F5819" s="1" t="s">
        <v>13</v>
      </c>
      <c r="G5819" s="1" t="s">
        <v>14</v>
      </c>
      <c r="H5819" s="1" t="s">
        <v>4765</v>
      </c>
      <c r="I5819" s="2">
        <v>45684.0</v>
      </c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ht="15.75" customHeight="1">
      <c r="A5820" s="1" t="s">
        <v>1016</v>
      </c>
      <c r="B5820" s="1" t="s">
        <v>11502</v>
      </c>
      <c r="C5820" s="1">
        <v>6.1991099288E10</v>
      </c>
      <c r="D5820" s="1" t="s">
        <v>11</v>
      </c>
      <c r="E5820" s="1" t="s">
        <v>123</v>
      </c>
      <c r="F5820" s="1" t="s">
        <v>13</v>
      </c>
      <c r="G5820" s="1" t="s">
        <v>20</v>
      </c>
      <c r="H5820" s="1" t="s">
        <v>15</v>
      </c>
      <c r="I5820" s="2">
        <v>45684.0</v>
      </c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ht="15.75" customHeight="1">
      <c r="A5821" s="1" t="s">
        <v>11503</v>
      </c>
      <c r="B5821" s="1" t="s">
        <v>11504</v>
      </c>
      <c r="C5821" s="1">
        <v>9.2992001316E10</v>
      </c>
      <c r="D5821" s="1" t="s">
        <v>11</v>
      </c>
      <c r="E5821" s="1" t="s">
        <v>37</v>
      </c>
      <c r="F5821" s="1" t="s">
        <v>13</v>
      </c>
      <c r="G5821" s="1" t="s">
        <v>20</v>
      </c>
      <c r="H5821" s="1" t="s">
        <v>44</v>
      </c>
      <c r="I5821" s="2">
        <v>45684.0</v>
      </c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ht="15.75" customHeight="1">
      <c r="A5822" s="1" t="s">
        <v>11505</v>
      </c>
      <c r="B5822" s="1" t="s">
        <v>11506</v>
      </c>
      <c r="C5822" s="1">
        <v>8.1994354674E10</v>
      </c>
      <c r="D5822" s="1" t="s">
        <v>11</v>
      </c>
      <c r="E5822" s="1" t="s">
        <v>27</v>
      </c>
      <c r="F5822" s="1" t="s">
        <v>13</v>
      </c>
      <c r="G5822" s="1" t="s">
        <v>20</v>
      </c>
      <c r="H5822" s="1" t="s">
        <v>15</v>
      </c>
      <c r="I5822" s="2">
        <v>45684.0</v>
      </c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ht="15.75" customHeight="1">
      <c r="A5823" s="1" t="s">
        <v>11507</v>
      </c>
      <c r="B5823" s="1" t="s">
        <v>11508</v>
      </c>
      <c r="C5823" s="1">
        <v>1.1956962386E10</v>
      </c>
      <c r="D5823" s="1" t="s">
        <v>11</v>
      </c>
      <c r="E5823" s="1" t="s">
        <v>12</v>
      </c>
      <c r="F5823" s="1" t="s">
        <v>13</v>
      </c>
      <c r="G5823" s="1" t="s">
        <v>14</v>
      </c>
      <c r="H5823" s="1" t="s">
        <v>15</v>
      </c>
      <c r="I5823" s="2">
        <v>45684.0</v>
      </c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ht="15.75" customHeight="1">
      <c r="A5824" s="1" t="s">
        <v>11509</v>
      </c>
      <c r="B5824" s="1" t="s">
        <v>11510</v>
      </c>
      <c r="C5824" s="1">
        <v>6.5996919461E10</v>
      </c>
      <c r="D5824" s="1" t="s">
        <v>11</v>
      </c>
      <c r="E5824" s="1" t="s">
        <v>112</v>
      </c>
      <c r="F5824" s="1" t="s">
        <v>13</v>
      </c>
      <c r="G5824" s="1" t="s">
        <v>20</v>
      </c>
      <c r="H5824" s="1" t="s">
        <v>15</v>
      </c>
      <c r="I5824" s="2">
        <v>45684.0</v>
      </c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ht="15.75" customHeight="1">
      <c r="A5825" s="1" t="s">
        <v>127</v>
      </c>
      <c r="B5825" s="1" t="s">
        <v>11511</v>
      </c>
      <c r="C5825" s="1">
        <v>1.8991004937E10</v>
      </c>
      <c r="D5825" s="1" t="s">
        <v>11</v>
      </c>
      <c r="E5825" s="1" t="s">
        <v>12</v>
      </c>
      <c r="F5825" s="1" t="s">
        <v>13</v>
      </c>
      <c r="G5825" s="1" t="s">
        <v>14</v>
      </c>
      <c r="H5825" s="1" t="s">
        <v>15</v>
      </c>
      <c r="I5825" s="2">
        <v>45684.0</v>
      </c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ht="15.75" customHeight="1">
      <c r="A5826" s="1" t="s">
        <v>11512</v>
      </c>
      <c r="B5826" s="1" t="s">
        <v>11513</v>
      </c>
      <c r="C5826" s="1">
        <v>4.9998103364E10</v>
      </c>
      <c r="D5826" s="1" t="s">
        <v>11</v>
      </c>
      <c r="E5826" s="1" t="s">
        <v>96</v>
      </c>
      <c r="F5826" s="1" t="s">
        <v>13</v>
      </c>
      <c r="G5826" s="1" t="s">
        <v>20</v>
      </c>
      <c r="H5826" s="1" t="s">
        <v>15</v>
      </c>
      <c r="I5826" s="2">
        <v>45684.0</v>
      </c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ht="15.75" customHeight="1">
      <c r="A5827" s="1" t="s">
        <v>11514</v>
      </c>
      <c r="B5827" s="1" t="s">
        <v>11515</v>
      </c>
      <c r="C5827" s="1">
        <v>8.9994201423E10</v>
      </c>
      <c r="D5827" s="1" t="s">
        <v>11</v>
      </c>
      <c r="E5827" s="1" t="s">
        <v>37</v>
      </c>
      <c r="F5827" s="1" t="s">
        <v>13</v>
      </c>
      <c r="G5827" s="1" t="s">
        <v>20</v>
      </c>
      <c r="H5827" s="1" t="s">
        <v>15</v>
      </c>
      <c r="I5827" s="2">
        <v>45684.0</v>
      </c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ht="15.75" customHeight="1">
      <c r="A5828" s="1" t="s">
        <v>11516</v>
      </c>
      <c r="B5828" s="1" t="s">
        <v>11517</v>
      </c>
      <c r="C5828" s="1">
        <v>1.4997131556E10</v>
      </c>
      <c r="D5828" s="1" t="s">
        <v>11</v>
      </c>
      <c r="E5828" s="1" t="s">
        <v>123</v>
      </c>
      <c r="F5828" s="1" t="s">
        <v>13</v>
      </c>
      <c r="G5828" s="1" t="s">
        <v>20</v>
      </c>
      <c r="H5828" s="1" t="s">
        <v>15</v>
      </c>
      <c r="I5828" s="2">
        <v>45684.0</v>
      </c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ht="15.75" customHeight="1">
      <c r="A5829" s="1" t="s">
        <v>11518</v>
      </c>
      <c r="B5829" s="1" t="s">
        <v>11519</v>
      </c>
      <c r="C5829" s="1">
        <v>6.1982848574E10</v>
      </c>
      <c r="D5829" s="1" t="s">
        <v>11</v>
      </c>
      <c r="E5829" s="1" t="s">
        <v>318</v>
      </c>
      <c r="F5829" s="1" t="s">
        <v>13</v>
      </c>
      <c r="G5829" s="1" t="s">
        <v>20</v>
      </c>
      <c r="H5829" s="1" t="s">
        <v>15</v>
      </c>
      <c r="I5829" s="2">
        <v>45684.0</v>
      </c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ht="15.75" customHeight="1">
      <c r="A5830" s="1" t="s">
        <v>11520</v>
      </c>
      <c r="B5830" s="1" t="s">
        <v>11521</v>
      </c>
      <c r="C5830" s="1">
        <v>8.4996080663E10</v>
      </c>
      <c r="D5830" s="1" t="s">
        <v>11</v>
      </c>
      <c r="E5830" s="1" t="s">
        <v>27</v>
      </c>
      <c r="F5830" s="1" t="s">
        <v>13</v>
      </c>
      <c r="G5830" s="1" t="s">
        <v>20</v>
      </c>
      <c r="H5830" s="1" t="s">
        <v>15</v>
      </c>
      <c r="I5830" s="2">
        <v>45684.0</v>
      </c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ht="15.75" customHeight="1">
      <c r="A5831" s="1" t="s">
        <v>11522</v>
      </c>
      <c r="B5831" s="1" t="s">
        <v>11523</v>
      </c>
      <c r="C5831" s="1">
        <v>2.2992275403E10</v>
      </c>
      <c r="D5831" s="1"/>
      <c r="E5831" s="1"/>
      <c r="F5831" s="1"/>
      <c r="G5831" s="1"/>
      <c r="H5831" s="1"/>
      <c r="I5831" s="2">
        <v>45684.0</v>
      </c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ht="15.75" customHeight="1">
      <c r="A5832" s="1" t="s">
        <v>11524</v>
      </c>
      <c r="B5832" s="1" t="s">
        <v>11525</v>
      </c>
      <c r="C5832" s="1">
        <v>8.199988618E10</v>
      </c>
      <c r="D5832" s="1" t="s">
        <v>11</v>
      </c>
      <c r="E5832" s="1" t="s">
        <v>27</v>
      </c>
      <c r="F5832" s="1" t="s">
        <v>13</v>
      </c>
      <c r="G5832" s="1" t="s">
        <v>20</v>
      </c>
      <c r="H5832" s="1" t="s">
        <v>65</v>
      </c>
      <c r="I5832" s="2">
        <v>45684.0</v>
      </c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ht="15.75" customHeight="1">
      <c r="A5833" s="1" t="s">
        <v>11526</v>
      </c>
      <c r="B5833" s="1" t="s">
        <v>11527</v>
      </c>
      <c r="C5833" s="1">
        <v>1.1961064E10</v>
      </c>
      <c r="D5833" s="1" t="s">
        <v>11</v>
      </c>
      <c r="E5833" s="1" t="s">
        <v>37</v>
      </c>
      <c r="F5833" s="1" t="s">
        <v>13</v>
      </c>
      <c r="G5833" s="1" t="s">
        <v>14</v>
      </c>
      <c r="H5833" s="1" t="s">
        <v>4765</v>
      </c>
      <c r="I5833" s="2">
        <v>45684.0</v>
      </c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ht="15.75" customHeight="1">
      <c r="A5834" s="1" t="s">
        <v>11528</v>
      </c>
      <c r="B5834" s="1" t="s">
        <v>11529</v>
      </c>
      <c r="C5834" s="1">
        <v>1.3974196534E10</v>
      </c>
      <c r="D5834" s="1" t="s">
        <v>11</v>
      </c>
      <c r="E5834" s="1" t="s">
        <v>40</v>
      </c>
      <c r="F5834" s="1" t="s">
        <v>13</v>
      </c>
      <c r="G5834" s="1" t="s">
        <v>20</v>
      </c>
      <c r="H5834" s="1" t="s">
        <v>15</v>
      </c>
      <c r="I5834" s="2">
        <v>45684.0</v>
      </c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ht="15.75" customHeight="1">
      <c r="A5835" s="1" t="s">
        <v>11530</v>
      </c>
      <c r="B5835" s="1" t="s">
        <v>11531</v>
      </c>
      <c r="C5835" s="1">
        <v>4.698827202E10</v>
      </c>
      <c r="D5835" s="1" t="s">
        <v>11</v>
      </c>
      <c r="E5835" s="1" t="s">
        <v>40</v>
      </c>
      <c r="F5835" s="1" t="s">
        <v>13</v>
      </c>
      <c r="G5835" s="1" t="s">
        <v>20</v>
      </c>
      <c r="H5835" s="1" t="s">
        <v>15</v>
      </c>
      <c r="I5835" s="2">
        <v>45684.0</v>
      </c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ht="15.75" customHeight="1">
      <c r="A5836" s="1" t="s">
        <v>11532</v>
      </c>
      <c r="B5836" s="1" t="s">
        <v>11533</v>
      </c>
      <c r="C5836" s="1">
        <v>9.2995138324E10</v>
      </c>
      <c r="D5836" s="1" t="s">
        <v>11</v>
      </c>
      <c r="E5836" s="1" t="s">
        <v>37</v>
      </c>
      <c r="F5836" s="1" t="s">
        <v>13</v>
      </c>
      <c r="G5836" s="1" t="s">
        <v>20</v>
      </c>
      <c r="H5836" s="1" t="s">
        <v>4765</v>
      </c>
      <c r="I5836" s="2">
        <v>45684.0</v>
      </c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ht="15.75" customHeight="1">
      <c r="A5837" s="1" t="s">
        <v>11534</v>
      </c>
      <c r="B5837" s="1" t="s">
        <v>11535</v>
      </c>
      <c r="C5837" s="1">
        <v>8.7992054145E10</v>
      </c>
      <c r="D5837" s="1" t="s">
        <v>11</v>
      </c>
      <c r="E5837" s="1" t="s">
        <v>37</v>
      </c>
      <c r="F5837" s="1" t="s">
        <v>13</v>
      </c>
      <c r="G5837" s="1" t="s">
        <v>20</v>
      </c>
      <c r="H5837" s="1" t="s">
        <v>116</v>
      </c>
      <c r="I5837" s="2">
        <v>45684.0</v>
      </c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ht="15.75" customHeight="1">
      <c r="A5838" s="1" t="s">
        <v>11536</v>
      </c>
      <c r="B5838" s="1" t="s">
        <v>11537</v>
      </c>
      <c r="C5838" s="1">
        <v>2.799910003E10</v>
      </c>
      <c r="D5838" s="1" t="s">
        <v>11</v>
      </c>
      <c r="E5838" s="1" t="s">
        <v>37</v>
      </c>
      <c r="F5838" s="1" t="s">
        <v>13</v>
      </c>
      <c r="G5838" s="1" t="s">
        <v>20</v>
      </c>
      <c r="H5838" s="1" t="s">
        <v>15</v>
      </c>
      <c r="I5838" s="2">
        <v>45684.0</v>
      </c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ht="15.75" customHeight="1">
      <c r="A5839" s="1" t="s">
        <v>11538</v>
      </c>
      <c r="B5839" s="1" t="s">
        <v>11539</v>
      </c>
      <c r="C5839" s="1">
        <v>4.47427632691E11</v>
      </c>
      <c r="D5839" s="1" t="s">
        <v>11</v>
      </c>
      <c r="E5839" s="1" t="s">
        <v>37</v>
      </c>
      <c r="F5839" s="1" t="s">
        <v>13</v>
      </c>
      <c r="G5839" s="1" t="s">
        <v>20</v>
      </c>
      <c r="H5839" s="1" t="s">
        <v>4962</v>
      </c>
      <c r="I5839" s="2">
        <v>45684.0</v>
      </c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ht="15.75" customHeight="1">
      <c r="A5840" s="1" t="s">
        <v>11540</v>
      </c>
      <c r="B5840" s="1" t="s">
        <v>11541</v>
      </c>
      <c r="C5840" s="1">
        <v>3.499869559E10</v>
      </c>
      <c r="D5840" s="1" t="s">
        <v>11</v>
      </c>
      <c r="E5840" s="1" t="s">
        <v>37</v>
      </c>
      <c r="F5840" s="1" t="s">
        <v>13</v>
      </c>
      <c r="G5840" s="1" t="s">
        <v>14</v>
      </c>
      <c r="H5840" s="1" t="s">
        <v>143</v>
      </c>
      <c r="I5840" s="2">
        <v>45684.0</v>
      </c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ht="15.75" customHeight="1">
      <c r="A5841" s="1" t="s">
        <v>11542</v>
      </c>
      <c r="B5841" s="1" t="s">
        <v>11543</v>
      </c>
      <c r="C5841" s="1">
        <v>7.1987390138E10</v>
      </c>
      <c r="D5841" s="1" t="s">
        <v>11</v>
      </c>
      <c r="E5841" s="1" t="s">
        <v>27</v>
      </c>
      <c r="F5841" s="1" t="s">
        <v>13</v>
      </c>
      <c r="G5841" s="1" t="s">
        <v>20</v>
      </c>
      <c r="H5841" s="1" t="s">
        <v>15</v>
      </c>
      <c r="I5841" s="2">
        <v>45684.0</v>
      </c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ht="15.75" customHeight="1">
      <c r="A5842" s="1" t="s">
        <v>11544</v>
      </c>
      <c r="B5842" s="1" t="s">
        <v>11545</v>
      </c>
      <c r="C5842" s="1">
        <v>1.1952400057E10</v>
      </c>
      <c r="D5842" s="1" t="s">
        <v>11</v>
      </c>
      <c r="E5842" s="1" t="s">
        <v>123</v>
      </c>
      <c r="F5842" s="1" t="s">
        <v>13</v>
      </c>
      <c r="G5842" s="1" t="s">
        <v>20</v>
      </c>
      <c r="H5842" s="1" t="s">
        <v>65</v>
      </c>
      <c r="I5842" s="2">
        <v>45684.0</v>
      </c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ht="15.75" customHeight="1">
      <c r="A5843" s="1" t="s">
        <v>11546</v>
      </c>
      <c r="B5843" s="1" t="s">
        <v>11547</v>
      </c>
      <c r="C5843" s="1">
        <v>5.511999249832E12</v>
      </c>
      <c r="D5843" s="1" t="s">
        <v>11</v>
      </c>
      <c r="E5843" s="1" t="s">
        <v>27</v>
      </c>
      <c r="F5843" s="1" t="s">
        <v>13</v>
      </c>
      <c r="G5843" s="1" t="s">
        <v>20</v>
      </c>
      <c r="H5843" s="1" t="s">
        <v>15</v>
      </c>
      <c r="I5843" s="2">
        <v>45684.0</v>
      </c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ht="15.75" customHeight="1">
      <c r="A5844" s="1" t="s">
        <v>6271</v>
      </c>
      <c r="B5844" s="1" t="s">
        <v>11548</v>
      </c>
      <c r="C5844" s="1">
        <v>1.1942848695E10</v>
      </c>
      <c r="D5844" s="1" t="s">
        <v>11</v>
      </c>
      <c r="E5844" s="1" t="s">
        <v>37</v>
      </c>
      <c r="F5844" s="1" t="s">
        <v>13</v>
      </c>
      <c r="G5844" s="1" t="s">
        <v>20</v>
      </c>
      <c r="H5844" s="1" t="s">
        <v>4765</v>
      </c>
      <c r="I5844" s="2">
        <v>45684.0</v>
      </c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ht="15.75" customHeight="1">
      <c r="A5845" s="1" t="s">
        <v>11549</v>
      </c>
      <c r="B5845" s="1" t="s">
        <v>11550</v>
      </c>
      <c r="C5845" s="1">
        <v>7.599139108E9</v>
      </c>
      <c r="D5845" s="1" t="s">
        <v>11</v>
      </c>
      <c r="E5845" s="1" t="s">
        <v>37</v>
      </c>
      <c r="F5845" s="1" t="s">
        <v>13</v>
      </c>
      <c r="G5845" s="1" t="s">
        <v>20</v>
      </c>
      <c r="H5845" s="1" t="s">
        <v>116</v>
      </c>
      <c r="I5845" s="2">
        <v>45684.0</v>
      </c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ht="15.75" customHeight="1">
      <c r="A5846" s="1" t="s">
        <v>11551</v>
      </c>
      <c r="B5846" s="1" t="s">
        <v>11552</v>
      </c>
      <c r="C5846" s="1">
        <v>8.799622411E10</v>
      </c>
      <c r="D5846" s="1" t="s">
        <v>11</v>
      </c>
      <c r="E5846" s="1" t="s">
        <v>112</v>
      </c>
      <c r="F5846" s="1" t="s">
        <v>13</v>
      </c>
      <c r="G5846" s="1" t="s">
        <v>20</v>
      </c>
      <c r="H5846" s="1" t="s">
        <v>882</v>
      </c>
      <c r="I5846" s="2">
        <v>45684.0</v>
      </c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ht="15.75" customHeight="1">
      <c r="A5847" s="1" t="s">
        <v>11553</v>
      </c>
      <c r="B5847" s="1" t="s">
        <v>11554</v>
      </c>
      <c r="C5847" s="1" t="s">
        <v>11555</v>
      </c>
      <c r="D5847" s="1" t="s">
        <v>11</v>
      </c>
      <c r="E5847" s="1" t="s">
        <v>96</v>
      </c>
      <c r="F5847" s="1" t="s">
        <v>13</v>
      </c>
      <c r="G5847" s="1" t="s">
        <v>20</v>
      </c>
      <c r="H5847" s="1" t="s">
        <v>15</v>
      </c>
      <c r="I5847" s="2">
        <v>45684.0</v>
      </c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ht="15.75" customHeight="1">
      <c r="A5848" s="1" t="s">
        <v>11556</v>
      </c>
      <c r="B5848" s="1" t="s">
        <v>11557</v>
      </c>
      <c r="C5848" s="1" t="s">
        <v>11558</v>
      </c>
      <c r="D5848" s="1" t="s">
        <v>11</v>
      </c>
      <c r="E5848" s="1" t="s">
        <v>40</v>
      </c>
      <c r="F5848" s="1" t="s">
        <v>13</v>
      </c>
      <c r="G5848" s="1" t="s">
        <v>20</v>
      </c>
      <c r="H5848" s="1" t="s">
        <v>15</v>
      </c>
      <c r="I5848" s="2">
        <v>45684.0</v>
      </c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ht="15.75" customHeight="1">
      <c r="A5849" s="1" t="s">
        <v>11559</v>
      </c>
      <c r="B5849" s="1" t="s">
        <v>11560</v>
      </c>
      <c r="C5849" s="1">
        <v>8.1986511555E10</v>
      </c>
      <c r="D5849" s="1" t="s">
        <v>11</v>
      </c>
      <c r="E5849" s="1" t="s">
        <v>27</v>
      </c>
      <c r="F5849" s="1" t="s">
        <v>13</v>
      </c>
      <c r="G5849" s="1" t="s">
        <v>20</v>
      </c>
      <c r="H5849" s="1" t="s">
        <v>24</v>
      </c>
      <c r="I5849" s="2">
        <v>45684.0</v>
      </c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ht="15.75" customHeight="1">
      <c r="A5850" s="1" t="s">
        <v>949</v>
      </c>
      <c r="B5850" s="1" t="s">
        <v>11561</v>
      </c>
      <c r="C5850" s="1">
        <v>2.1968102149E10</v>
      </c>
      <c r="D5850" s="1" t="s">
        <v>11</v>
      </c>
      <c r="E5850" s="1" t="s">
        <v>27</v>
      </c>
      <c r="F5850" s="1" t="s">
        <v>13</v>
      </c>
      <c r="G5850" s="1" t="s">
        <v>20</v>
      </c>
      <c r="H5850" s="1" t="s">
        <v>24</v>
      </c>
      <c r="I5850" s="2">
        <v>45684.0</v>
      </c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ht="15.75" customHeight="1">
      <c r="A5851" s="1" t="s">
        <v>11562</v>
      </c>
      <c r="B5851" s="1" t="s">
        <v>11563</v>
      </c>
      <c r="C5851" s="1">
        <v>6.5992923746E10</v>
      </c>
      <c r="D5851" s="1" t="s">
        <v>11</v>
      </c>
      <c r="E5851" s="1" t="s">
        <v>37</v>
      </c>
      <c r="F5851" s="1" t="s">
        <v>13</v>
      </c>
      <c r="G5851" s="1" t="s">
        <v>20</v>
      </c>
      <c r="H5851" s="1" t="s">
        <v>4765</v>
      </c>
      <c r="I5851" s="2">
        <v>45684.0</v>
      </c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ht="15.75" customHeight="1">
      <c r="A5852" s="1" t="s">
        <v>6146</v>
      </c>
      <c r="B5852" s="1" t="s">
        <v>11564</v>
      </c>
      <c r="C5852" s="1">
        <v>1.8997424867E10</v>
      </c>
      <c r="D5852" s="1" t="s">
        <v>11</v>
      </c>
      <c r="E5852" s="1" t="s">
        <v>37</v>
      </c>
      <c r="F5852" s="1" t="s">
        <v>13</v>
      </c>
      <c r="G5852" s="1" t="s">
        <v>14</v>
      </c>
      <c r="H5852" s="1" t="s">
        <v>4765</v>
      </c>
      <c r="I5852" s="2">
        <v>45684.0</v>
      </c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ht="15.75" customHeight="1">
      <c r="A5853" s="1" t="s">
        <v>11565</v>
      </c>
      <c r="B5853" s="1" t="s">
        <v>11566</v>
      </c>
      <c r="C5853" s="1">
        <v>2.1979530381E10</v>
      </c>
      <c r="D5853" s="1" t="s">
        <v>11</v>
      </c>
      <c r="E5853" s="1" t="s">
        <v>37</v>
      </c>
      <c r="F5853" s="1" t="s">
        <v>13</v>
      </c>
      <c r="G5853" s="1" t="s">
        <v>20</v>
      </c>
      <c r="H5853" s="1" t="s">
        <v>116</v>
      </c>
      <c r="I5853" s="2">
        <v>45684.0</v>
      </c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ht="15.75" customHeight="1">
      <c r="A5854" s="1" t="s">
        <v>11567</v>
      </c>
      <c r="B5854" s="1" t="s">
        <v>11568</v>
      </c>
      <c r="C5854" s="1">
        <v>9.8984621027E10</v>
      </c>
      <c r="D5854" s="1" t="s">
        <v>11</v>
      </c>
      <c r="E5854" s="1" t="s">
        <v>40</v>
      </c>
      <c r="F5854" s="1" t="s">
        <v>13</v>
      </c>
      <c r="G5854" s="1" t="s">
        <v>20</v>
      </c>
      <c r="H5854" s="1" t="s">
        <v>15</v>
      </c>
      <c r="I5854" s="2">
        <v>45684.0</v>
      </c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ht="15.75" customHeight="1">
      <c r="A5855" s="1" t="s">
        <v>11569</v>
      </c>
      <c r="B5855" s="1" t="s">
        <v>11570</v>
      </c>
      <c r="C5855" s="1">
        <v>7.3988144655E10</v>
      </c>
      <c r="D5855" s="1" t="s">
        <v>11</v>
      </c>
      <c r="E5855" s="1" t="s">
        <v>27</v>
      </c>
      <c r="F5855" s="1" t="s">
        <v>13</v>
      </c>
      <c r="G5855" s="1" t="s">
        <v>20</v>
      </c>
      <c r="H5855" s="1" t="s">
        <v>65</v>
      </c>
      <c r="I5855" s="2">
        <v>45684.0</v>
      </c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ht="15.75" customHeight="1">
      <c r="A5856" s="1" t="s">
        <v>11571</v>
      </c>
      <c r="B5856" s="1" t="s">
        <v>11572</v>
      </c>
      <c r="C5856" s="1">
        <v>4.8996527533E10</v>
      </c>
      <c r="D5856" s="1" t="s">
        <v>11</v>
      </c>
      <c r="E5856" s="1" t="s">
        <v>49</v>
      </c>
      <c r="F5856" s="1" t="s">
        <v>13</v>
      </c>
      <c r="G5856" s="1" t="s">
        <v>20</v>
      </c>
      <c r="H5856" s="1" t="s">
        <v>15</v>
      </c>
      <c r="I5856" s="2">
        <v>45684.0</v>
      </c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ht="15.75" customHeight="1">
      <c r="A5857" s="1" t="s">
        <v>11573</v>
      </c>
      <c r="B5857" s="1" t="s">
        <v>11574</v>
      </c>
      <c r="C5857" s="1">
        <v>1.1973097651E10</v>
      </c>
      <c r="D5857" s="1" t="s">
        <v>11</v>
      </c>
      <c r="E5857" s="1" t="s">
        <v>318</v>
      </c>
      <c r="F5857" s="1" t="s">
        <v>13</v>
      </c>
      <c r="G5857" s="1" t="s">
        <v>20</v>
      </c>
      <c r="H5857" s="1" t="s">
        <v>15</v>
      </c>
      <c r="I5857" s="2">
        <v>45684.0</v>
      </c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ht="15.75" customHeight="1">
      <c r="A5858" s="1" t="s">
        <v>1069</v>
      </c>
      <c r="B5858" s="1" t="s">
        <v>11575</v>
      </c>
      <c r="C5858" s="1">
        <v>2.1964369287E10</v>
      </c>
      <c r="D5858" s="1" t="s">
        <v>11</v>
      </c>
      <c r="E5858" s="1" t="s">
        <v>37</v>
      </c>
      <c r="F5858" s="1" t="s">
        <v>13</v>
      </c>
      <c r="G5858" s="1" t="s">
        <v>20</v>
      </c>
      <c r="H5858" s="1" t="s">
        <v>15</v>
      </c>
      <c r="I5858" s="2">
        <v>45684.0</v>
      </c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ht="15.75" customHeight="1">
      <c r="A5859" s="1" t="s">
        <v>772</v>
      </c>
      <c r="B5859" s="1" t="s">
        <v>11576</v>
      </c>
      <c r="C5859" s="1">
        <v>3.1996327534E10</v>
      </c>
      <c r="D5859" s="1" t="s">
        <v>11</v>
      </c>
      <c r="E5859" s="1" t="s">
        <v>27</v>
      </c>
      <c r="F5859" s="1" t="s">
        <v>13</v>
      </c>
      <c r="G5859" s="1" t="s">
        <v>20</v>
      </c>
      <c r="H5859" s="1" t="s">
        <v>24</v>
      </c>
      <c r="I5859" s="2">
        <v>45684.0</v>
      </c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ht="15.75" customHeight="1">
      <c r="A5860" s="1" t="s">
        <v>11577</v>
      </c>
      <c r="B5860" s="1" t="s">
        <v>11578</v>
      </c>
      <c r="C5860" s="1">
        <v>1.8998351189E10</v>
      </c>
      <c r="D5860" s="1" t="s">
        <v>11</v>
      </c>
      <c r="E5860" s="1" t="s">
        <v>112</v>
      </c>
      <c r="F5860" s="1" t="s">
        <v>13</v>
      </c>
      <c r="G5860" s="1" t="s">
        <v>20</v>
      </c>
      <c r="H5860" s="1" t="s">
        <v>15</v>
      </c>
      <c r="I5860" s="2">
        <v>45684.0</v>
      </c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ht="15.75" customHeight="1">
      <c r="A5861" s="1" t="s">
        <v>11579</v>
      </c>
      <c r="B5861" s="1" t="s">
        <v>11580</v>
      </c>
      <c r="C5861" s="1" t="s">
        <v>11581</v>
      </c>
      <c r="D5861" s="1" t="s">
        <v>11</v>
      </c>
      <c r="E5861" s="1" t="s">
        <v>37</v>
      </c>
      <c r="F5861" s="1" t="s">
        <v>13</v>
      </c>
      <c r="G5861" s="1" t="s">
        <v>20</v>
      </c>
      <c r="H5861" s="1" t="s">
        <v>4765</v>
      </c>
      <c r="I5861" s="2">
        <v>45684.0</v>
      </c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ht="15.75" customHeight="1">
      <c r="A5862" s="1" t="s">
        <v>11582</v>
      </c>
      <c r="B5862" s="1" t="s">
        <v>11583</v>
      </c>
      <c r="C5862" s="1">
        <v>7.4988271266E10</v>
      </c>
      <c r="D5862" s="1"/>
      <c r="E5862" s="1"/>
      <c r="F5862" s="1"/>
      <c r="G5862" s="1"/>
      <c r="H5862" s="1"/>
      <c r="I5862" s="2">
        <v>45684.0</v>
      </c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ht="15.75" customHeight="1">
      <c r="A5863" s="1" t="s">
        <v>11584</v>
      </c>
      <c r="B5863" s="1" t="s">
        <v>11585</v>
      </c>
      <c r="C5863" s="1">
        <v>1.1964285098E10</v>
      </c>
      <c r="D5863" s="1" t="s">
        <v>11</v>
      </c>
      <c r="E5863" s="1" t="s">
        <v>23</v>
      </c>
      <c r="F5863" s="1" t="s">
        <v>13</v>
      </c>
      <c r="G5863" s="1" t="s">
        <v>20</v>
      </c>
      <c r="H5863" s="1" t="s">
        <v>15</v>
      </c>
      <c r="I5863" s="2">
        <v>45684.0</v>
      </c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ht="15.75" customHeight="1">
      <c r="A5864" s="1" t="s">
        <v>648</v>
      </c>
      <c r="B5864" s="1" t="s">
        <v>11586</v>
      </c>
      <c r="C5864" s="1">
        <v>1.1973584733E10</v>
      </c>
      <c r="D5864" s="1" t="s">
        <v>11</v>
      </c>
      <c r="E5864" s="1" t="s">
        <v>123</v>
      </c>
      <c r="F5864" s="1" t="s">
        <v>13</v>
      </c>
      <c r="G5864" s="1" t="s">
        <v>20</v>
      </c>
      <c r="H5864" s="1" t="s">
        <v>15</v>
      </c>
      <c r="I5864" s="2">
        <v>45684.0</v>
      </c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ht="15.75" customHeight="1">
      <c r="A5865" s="1" t="s">
        <v>11587</v>
      </c>
      <c r="B5865" s="1" t="s">
        <v>11588</v>
      </c>
      <c r="C5865" s="1">
        <v>6.3992081956E10</v>
      </c>
      <c r="D5865" s="1" t="s">
        <v>11</v>
      </c>
      <c r="E5865" s="1" t="s">
        <v>123</v>
      </c>
      <c r="F5865" s="1" t="s">
        <v>13</v>
      </c>
      <c r="G5865" s="1" t="s">
        <v>20</v>
      </c>
      <c r="H5865" s="1" t="s">
        <v>15</v>
      </c>
      <c r="I5865" s="2">
        <v>45684.0</v>
      </c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ht="15.75" customHeight="1">
      <c r="A5866" s="1" t="s">
        <v>194</v>
      </c>
      <c r="B5866" s="1" t="s">
        <v>11589</v>
      </c>
      <c r="C5866" s="1">
        <v>6.2999533243E10</v>
      </c>
      <c r="D5866" s="1" t="s">
        <v>11</v>
      </c>
      <c r="E5866" s="1" t="s">
        <v>31</v>
      </c>
      <c r="F5866" s="1" t="s">
        <v>13</v>
      </c>
      <c r="G5866" s="1" t="s">
        <v>20</v>
      </c>
      <c r="H5866" s="1" t="s">
        <v>15</v>
      </c>
      <c r="I5866" s="2">
        <v>45684.0</v>
      </c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ht="15.75" customHeight="1">
      <c r="A5867" s="1" t="s">
        <v>11590</v>
      </c>
      <c r="B5867" s="1" t="s">
        <v>11591</v>
      </c>
      <c r="C5867" s="1" t="s">
        <v>11592</v>
      </c>
      <c r="D5867" s="1" t="s">
        <v>11</v>
      </c>
      <c r="E5867" s="1" t="s">
        <v>37</v>
      </c>
      <c r="F5867" s="1" t="s">
        <v>13</v>
      </c>
      <c r="G5867" s="1" t="s">
        <v>20</v>
      </c>
      <c r="H5867" s="1" t="s">
        <v>4765</v>
      </c>
      <c r="I5867" s="2">
        <v>45684.0</v>
      </c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ht="15.75" customHeight="1">
      <c r="A5868" s="1" t="s">
        <v>11593</v>
      </c>
      <c r="B5868" s="1" t="s">
        <v>11594</v>
      </c>
      <c r="C5868" s="1">
        <v>4.798921674E10</v>
      </c>
      <c r="D5868" s="1" t="s">
        <v>11</v>
      </c>
      <c r="E5868" s="1" t="s">
        <v>123</v>
      </c>
      <c r="F5868" s="1" t="s">
        <v>13</v>
      </c>
      <c r="G5868" s="1" t="s">
        <v>20</v>
      </c>
      <c r="H5868" s="1" t="s">
        <v>15</v>
      </c>
      <c r="I5868" s="2">
        <v>45684.0</v>
      </c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ht="15.75" customHeight="1">
      <c r="A5869" s="1" t="s">
        <v>11595</v>
      </c>
      <c r="B5869" s="1" t="s">
        <v>11596</v>
      </c>
      <c r="C5869" s="1" t="s">
        <v>11597</v>
      </c>
      <c r="D5869" s="1" t="s">
        <v>11</v>
      </c>
      <c r="E5869" s="1" t="s">
        <v>27</v>
      </c>
      <c r="F5869" s="1" t="s">
        <v>13</v>
      </c>
      <c r="G5869" s="1" t="s">
        <v>20</v>
      </c>
      <c r="H5869" s="1" t="s">
        <v>15</v>
      </c>
      <c r="I5869" s="2">
        <v>45684.0</v>
      </c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ht="15.75" customHeight="1">
      <c r="A5870" s="1" t="s">
        <v>566</v>
      </c>
      <c r="B5870" s="1" t="s">
        <v>11598</v>
      </c>
      <c r="C5870" s="1" t="s">
        <v>11599</v>
      </c>
      <c r="D5870" s="1" t="s">
        <v>11</v>
      </c>
      <c r="E5870" s="1" t="s">
        <v>27</v>
      </c>
      <c r="F5870" s="1" t="s">
        <v>13</v>
      </c>
      <c r="G5870" s="1" t="s">
        <v>20</v>
      </c>
      <c r="H5870" s="1" t="s">
        <v>160</v>
      </c>
      <c r="I5870" s="2">
        <v>45684.0</v>
      </c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ht="15.75" customHeight="1">
      <c r="A5871" s="1" t="s">
        <v>11600</v>
      </c>
      <c r="B5871" s="1" t="s">
        <v>11601</v>
      </c>
      <c r="C5871" s="1">
        <v>8.4981763632E10</v>
      </c>
      <c r="D5871" s="1" t="s">
        <v>11</v>
      </c>
      <c r="E5871" s="1" t="s">
        <v>27</v>
      </c>
      <c r="F5871" s="1" t="s">
        <v>13</v>
      </c>
      <c r="G5871" s="1" t="s">
        <v>20</v>
      </c>
      <c r="H5871" s="1" t="s">
        <v>44</v>
      </c>
      <c r="I5871" s="2">
        <v>45684.0</v>
      </c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ht="15.75" customHeight="1">
      <c r="A5872" s="1" t="s">
        <v>11602</v>
      </c>
      <c r="B5872" s="1" t="s">
        <v>11603</v>
      </c>
      <c r="C5872" s="1">
        <v>9.2992615677E10</v>
      </c>
      <c r="D5872" s="1" t="s">
        <v>11</v>
      </c>
      <c r="E5872" s="1" t="s">
        <v>49</v>
      </c>
      <c r="F5872" s="1" t="s">
        <v>13</v>
      </c>
      <c r="G5872" s="1" t="s">
        <v>20</v>
      </c>
      <c r="H5872" s="1" t="s">
        <v>65</v>
      </c>
      <c r="I5872" s="2">
        <v>45684.0</v>
      </c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ht="15.75" customHeight="1">
      <c r="A5873" s="1" t="s">
        <v>11604</v>
      </c>
      <c r="B5873" s="1" t="s">
        <v>11605</v>
      </c>
      <c r="C5873" s="1">
        <v>6.799953827E9</v>
      </c>
      <c r="D5873" s="1" t="s">
        <v>11</v>
      </c>
      <c r="E5873" s="1" t="s">
        <v>27</v>
      </c>
      <c r="F5873" s="1" t="s">
        <v>13</v>
      </c>
      <c r="G5873" s="1" t="s">
        <v>20</v>
      </c>
      <c r="H5873" s="1" t="s">
        <v>15</v>
      </c>
      <c r="I5873" s="2">
        <v>45684.0</v>
      </c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ht="15.75" customHeight="1">
      <c r="A5874" s="1" t="s">
        <v>11606</v>
      </c>
      <c r="B5874" s="1" t="s">
        <v>11607</v>
      </c>
      <c r="C5874" s="1">
        <v>1.9995910737E10</v>
      </c>
      <c r="D5874" s="1"/>
      <c r="E5874" s="1"/>
      <c r="F5874" s="1"/>
      <c r="G5874" s="1"/>
      <c r="H5874" s="1"/>
      <c r="I5874" s="2">
        <v>45684.0</v>
      </c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ht="15.75" customHeight="1">
      <c r="A5875" s="1" t="s">
        <v>6379</v>
      </c>
      <c r="B5875" s="1" t="s">
        <v>11608</v>
      </c>
      <c r="C5875" s="1">
        <v>4.5999142788E10</v>
      </c>
      <c r="D5875" s="1" t="s">
        <v>11</v>
      </c>
      <c r="E5875" s="1" t="s">
        <v>49</v>
      </c>
      <c r="F5875" s="1" t="s">
        <v>13</v>
      </c>
      <c r="G5875" s="1" t="s">
        <v>20</v>
      </c>
      <c r="H5875" s="1" t="s">
        <v>15</v>
      </c>
      <c r="I5875" s="2">
        <v>45684.0</v>
      </c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ht="15.75" customHeight="1">
      <c r="A5876" s="1" t="s">
        <v>11609</v>
      </c>
      <c r="B5876" s="1" t="s">
        <v>11610</v>
      </c>
      <c r="C5876" s="1">
        <v>1.1910081194E10</v>
      </c>
      <c r="D5876" s="1" t="s">
        <v>11</v>
      </c>
      <c r="E5876" s="1" t="s">
        <v>12</v>
      </c>
      <c r="F5876" s="1" t="s">
        <v>13</v>
      </c>
      <c r="G5876" s="1" t="s">
        <v>14</v>
      </c>
      <c r="H5876" s="1" t="s">
        <v>15</v>
      </c>
      <c r="I5876" s="2">
        <v>45684.0</v>
      </c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ht="15.75" customHeight="1">
      <c r="A5877" s="1" t="s">
        <v>11611</v>
      </c>
      <c r="B5877" s="1" t="s">
        <v>11612</v>
      </c>
      <c r="C5877" s="1">
        <v>5.524988329824E12</v>
      </c>
      <c r="D5877" s="1" t="s">
        <v>11</v>
      </c>
      <c r="E5877" s="1" t="s">
        <v>27</v>
      </c>
      <c r="F5877" s="1" t="s">
        <v>13</v>
      </c>
      <c r="G5877" s="1" t="s">
        <v>20</v>
      </c>
      <c r="H5877" s="1" t="s">
        <v>15</v>
      </c>
      <c r="I5877" s="2">
        <v>45684.0</v>
      </c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ht="15.75" customHeight="1">
      <c r="A5878" s="1" t="s">
        <v>11613</v>
      </c>
      <c r="B5878" s="1" t="s">
        <v>11614</v>
      </c>
      <c r="C5878" s="1">
        <v>9.998209475E10</v>
      </c>
      <c r="D5878" s="1" t="s">
        <v>11</v>
      </c>
      <c r="E5878" s="1" t="s">
        <v>261</v>
      </c>
      <c r="F5878" s="1" t="s">
        <v>13</v>
      </c>
      <c r="G5878" s="1" t="s">
        <v>20</v>
      </c>
      <c r="H5878" s="1" t="s">
        <v>15</v>
      </c>
      <c r="I5878" s="2">
        <v>45684.0</v>
      </c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ht="15.75" customHeight="1">
      <c r="A5879" s="1" t="s">
        <v>11615</v>
      </c>
      <c r="B5879" s="1" t="s">
        <v>11616</v>
      </c>
      <c r="C5879" s="1">
        <v>9.8987296641E10</v>
      </c>
      <c r="D5879" s="1" t="s">
        <v>11</v>
      </c>
      <c r="E5879" s="1" t="s">
        <v>27</v>
      </c>
      <c r="F5879" s="1" t="s">
        <v>13</v>
      </c>
      <c r="G5879" s="1" t="s">
        <v>20</v>
      </c>
      <c r="H5879" s="1" t="s">
        <v>15</v>
      </c>
      <c r="I5879" s="2">
        <v>45684.0</v>
      </c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ht="15.75" customHeight="1">
      <c r="A5880" s="1" t="s">
        <v>11617</v>
      </c>
      <c r="B5880" s="1" t="s">
        <v>11618</v>
      </c>
      <c r="C5880" s="1">
        <v>4.4988586373E10</v>
      </c>
      <c r="D5880" s="1"/>
      <c r="E5880" s="1"/>
      <c r="F5880" s="1"/>
      <c r="G5880" s="1"/>
      <c r="H5880" s="1"/>
      <c r="I5880" s="2">
        <v>45684.0</v>
      </c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ht="15.75" customHeight="1">
      <c r="A5881" s="1" t="s">
        <v>11619</v>
      </c>
      <c r="B5881" s="1" t="s">
        <v>11620</v>
      </c>
      <c r="C5881" s="1">
        <v>1.4981744973E10</v>
      </c>
      <c r="D5881" s="1" t="s">
        <v>11</v>
      </c>
      <c r="E5881" s="1" t="s">
        <v>49</v>
      </c>
      <c r="F5881" s="1" t="s">
        <v>13</v>
      </c>
      <c r="G5881" s="1" t="s">
        <v>20</v>
      </c>
      <c r="H5881" s="1" t="s">
        <v>15</v>
      </c>
      <c r="I5881" s="2">
        <v>45684.0</v>
      </c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ht="15.75" customHeight="1">
      <c r="A5882" s="1" t="s">
        <v>11621</v>
      </c>
      <c r="B5882" s="1" t="s">
        <v>11622</v>
      </c>
      <c r="C5882" s="1">
        <v>1.19834793E10</v>
      </c>
      <c r="D5882" s="1" t="s">
        <v>11</v>
      </c>
      <c r="E5882" s="1" t="s">
        <v>27</v>
      </c>
      <c r="F5882" s="1" t="s">
        <v>13</v>
      </c>
      <c r="G5882" s="1" t="s">
        <v>20</v>
      </c>
      <c r="H5882" s="1" t="s">
        <v>15</v>
      </c>
      <c r="I5882" s="2">
        <v>45684.0</v>
      </c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ht="15.75" customHeight="1">
      <c r="A5883" s="1" t="s">
        <v>1069</v>
      </c>
      <c r="B5883" s="1" t="s">
        <v>11623</v>
      </c>
      <c r="C5883" s="1">
        <v>2.198161454E10</v>
      </c>
      <c r="D5883" s="1" t="s">
        <v>11</v>
      </c>
      <c r="E5883" s="1" t="s">
        <v>123</v>
      </c>
      <c r="F5883" s="1" t="s">
        <v>13</v>
      </c>
      <c r="G5883" s="1" t="s">
        <v>20</v>
      </c>
      <c r="H5883" s="1" t="s">
        <v>15</v>
      </c>
      <c r="I5883" s="2">
        <v>45684.0</v>
      </c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ht="15.75" customHeight="1">
      <c r="A5884" s="1" t="s">
        <v>11624</v>
      </c>
      <c r="B5884" s="1" t="s">
        <v>11625</v>
      </c>
      <c r="C5884" s="1">
        <v>6.199215888E10</v>
      </c>
      <c r="D5884" s="1" t="s">
        <v>11</v>
      </c>
      <c r="E5884" s="1" t="s">
        <v>96</v>
      </c>
      <c r="F5884" s="1" t="s">
        <v>13</v>
      </c>
      <c r="G5884" s="1" t="s">
        <v>20</v>
      </c>
      <c r="H5884" s="1" t="s">
        <v>65</v>
      </c>
      <c r="I5884" s="2">
        <v>45684.0</v>
      </c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ht="15.75" customHeight="1">
      <c r="A5885" s="1" t="s">
        <v>11626</v>
      </c>
      <c r="B5885" s="1" t="s">
        <v>11627</v>
      </c>
      <c r="C5885" s="1" t="s">
        <v>11628</v>
      </c>
      <c r="D5885" s="1" t="s">
        <v>11</v>
      </c>
      <c r="E5885" s="1" t="s">
        <v>27</v>
      </c>
      <c r="F5885" s="1" t="s">
        <v>13</v>
      </c>
      <c r="G5885" s="1" t="s">
        <v>20</v>
      </c>
      <c r="H5885" s="1" t="s">
        <v>15</v>
      </c>
      <c r="I5885" s="2">
        <v>45684.0</v>
      </c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ht="15.75" customHeight="1">
      <c r="A5886" s="1" t="s">
        <v>11629</v>
      </c>
      <c r="B5886" s="1" t="s">
        <v>11630</v>
      </c>
      <c r="C5886" s="1">
        <v>9.85519195E8</v>
      </c>
      <c r="D5886" s="1" t="s">
        <v>11</v>
      </c>
      <c r="E5886" s="1" t="s">
        <v>37</v>
      </c>
      <c r="F5886" s="1" t="s">
        <v>13</v>
      </c>
      <c r="G5886" s="1" t="s">
        <v>20</v>
      </c>
      <c r="H5886" s="1" t="s">
        <v>4765</v>
      </c>
      <c r="I5886" s="2">
        <v>45684.0</v>
      </c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ht="15.75" customHeight="1">
      <c r="A5887" s="1" t="s">
        <v>11631</v>
      </c>
      <c r="B5887" s="1" t="s">
        <v>11632</v>
      </c>
      <c r="C5887" s="1">
        <v>8.3981691661E10</v>
      </c>
      <c r="D5887" s="1" t="s">
        <v>11</v>
      </c>
      <c r="E5887" s="1" t="s">
        <v>37</v>
      </c>
      <c r="F5887" s="1" t="s">
        <v>13</v>
      </c>
      <c r="G5887" s="1" t="s">
        <v>20</v>
      </c>
      <c r="H5887" s="1" t="s">
        <v>4765</v>
      </c>
      <c r="I5887" s="2">
        <v>45684.0</v>
      </c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ht="15.75" customHeight="1">
      <c r="A5888" s="1" t="s">
        <v>11633</v>
      </c>
      <c r="B5888" s="1" t="s">
        <v>11634</v>
      </c>
      <c r="C5888" s="1">
        <v>2.1968214066E10</v>
      </c>
      <c r="D5888" s="1"/>
      <c r="E5888" s="1"/>
      <c r="F5888" s="1"/>
      <c r="G5888" s="1"/>
      <c r="H5888" s="1"/>
      <c r="I5888" s="2">
        <v>45684.0</v>
      </c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ht="15.75" customHeight="1">
      <c r="A5889" s="1" t="s">
        <v>3194</v>
      </c>
      <c r="B5889" s="1" t="s">
        <v>11635</v>
      </c>
      <c r="C5889" s="1">
        <v>1.1941906504E10</v>
      </c>
      <c r="D5889" s="1" t="s">
        <v>11</v>
      </c>
      <c r="E5889" s="1" t="s">
        <v>123</v>
      </c>
      <c r="F5889" s="1" t="s">
        <v>13</v>
      </c>
      <c r="G5889" s="1" t="s">
        <v>20</v>
      </c>
      <c r="H5889" s="1" t="s">
        <v>44</v>
      </c>
      <c r="I5889" s="2">
        <v>45684.0</v>
      </c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ht="15.75" customHeight="1">
      <c r="A5890" s="1" t="s">
        <v>333</v>
      </c>
      <c r="B5890" s="1" t="s">
        <v>11636</v>
      </c>
      <c r="C5890" s="1">
        <v>6.9993864565E10</v>
      </c>
      <c r="D5890" s="1" t="s">
        <v>11</v>
      </c>
      <c r="E5890" s="1" t="s">
        <v>37</v>
      </c>
      <c r="F5890" s="1" t="s">
        <v>13</v>
      </c>
      <c r="G5890" s="1" t="s">
        <v>20</v>
      </c>
      <c r="H5890" s="1" t="s">
        <v>4765</v>
      </c>
      <c r="I5890" s="2">
        <v>45684.0</v>
      </c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ht="15.75" customHeight="1">
      <c r="A5891" s="1" t="s">
        <v>11637</v>
      </c>
      <c r="B5891" s="1" t="s">
        <v>11638</v>
      </c>
      <c r="C5891" s="1">
        <v>1.1968747275E10</v>
      </c>
      <c r="D5891" s="1" t="s">
        <v>11</v>
      </c>
      <c r="E5891" s="1" t="s">
        <v>37</v>
      </c>
      <c r="F5891" s="1" t="s">
        <v>13</v>
      </c>
      <c r="G5891" s="1" t="s">
        <v>20</v>
      </c>
      <c r="H5891" s="1" t="s">
        <v>116</v>
      </c>
      <c r="I5891" s="2">
        <v>45684.0</v>
      </c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ht="15.75" customHeight="1">
      <c r="A5892" s="1" t="s">
        <v>11639</v>
      </c>
      <c r="B5892" s="1" t="s">
        <v>11640</v>
      </c>
      <c r="C5892" s="1">
        <v>9.82438903E8</v>
      </c>
      <c r="D5892" s="1" t="s">
        <v>11</v>
      </c>
      <c r="E5892" s="1" t="s">
        <v>123</v>
      </c>
      <c r="F5892" s="1" t="s">
        <v>13</v>
      </c>
      <c r="G5892" s="1" t="s">
        <v>14</v>
      </c>
      <c r="H5892" s="1" t="s">
        <v>15</v>
      </c>
      <c r="I5892" s="2">
        <v>45684.0</v>
      </c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ht="15.75" customHeight="1">
      <c r="A5893" s="1" t="s">
        <v>5870</v>
      </c>
      <c r="B5893" s="1" t="s">
        <v>11641</v>
      </c>
      <c r="C5893" s="1">
        <v>8.1973156495E10</v>
      </c>
      <c r="D5893" s="1" t="s">
        <v>11</v>
      </c>
      <c r="E5893" s="1" t="s">
        <v>27</v>
      </c>
      <c r="F5893" s="1" t="s">
        <v>13</v>
      </c>
      <c r="G5893" s="1" t="s">
        <v>20</v>
      </c>
      <c r="H5893" s="1" t="s">
        <v>24</v>
      </c>
      <c r="I5893" s="2">
        <v>45684.0</v>
      </c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ht="15.75" customHeight="1">
      <c r="A5894" s="1" t="s">
        <v>11642</v>
      </c>
      <c r="B5894" s="1" t="s">
        <v>11643</v>
      </c>
      <c r="C5894" s="1">
        <v>8.487568134E9</v>
      </c>
      <c r="D5894" s="1" t="s">
        <v>11</v>
      </c>
      <c r="E5894" s="1" t="s">
        <v>27</v>
      </c>
      <c r="F5894" s="1" t="s">
        <v>13</v>
      </c>
      <c r="G5894" s="1" t="s">
        <v>20</v>
      </c>
      <c r="H5894" s="1" t="s">
        <v>65</v>
      </c>
      <c r="I5894" s="2">
        <v>45684.0</v>
      </c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ht="15.75" customHeight="1">
      <c r="A5895" s="1" t="s">
        <v>266</v>
      </c>
      <c r="B5895" s="1" t="s">
        <v>11644</v>
      </c>
      <c r="C5895" s="1">
        <v>7.7998028037E10</v>
      </c>
      <c r="D5895" s="1" t="s">
        <v>11</v>
      </c>
      <c r="E5895" s="1" t="s">
        <v>27</v>
      </c>
      <c r="F5895" s="1" t="s">
        <v>13</v>
      </c>
      <c r="G5895" s="1" t="s">
        <v>20</v>
      </c>
      <c r="H5895" s="1" t="s">
        <v>24</v>
      </c>
      <c r="I5895" s="2">
        <v>45684.0</v>
      </c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ht="15.75" customHeight="1">
      <c r="A5896" s="1" t="s">
        <v>11645</v>
      </c>
      <c r="B5896" s="1" t="s">
        <v>11646</v>
      </c>
      <c r="C5896" s="1">
        <v>9.8991355879E10</v>
      </c>
      <c r="D5896" s="1" t="s">
        <v>11</v>
      </c>
      <c r="E5896" s="1" t="s">
        <v>2258</v>
      </c>
      <c r="F5896" s="1" t="s">
        <v>13</v>
      </c>
      <c r="G5896" s="1" t="s">
        <v>20</v>
      </c>
      <c r="H5896" s="1" t="s">
        <v>24</v>
      </c>
      <c r="I5896" s="2">
        <v>45684.0</v>
      </c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ht="15.75" customHeight="1">
      <c r="A5897" s="1" t="s">
        <v>11647</v>
      </c>
      <c r="B5897" s="1" t="s">
        <v>11648</v>
      </c>
      <c r="C5897" s="1">
        <v>6.6996882094E10</v>
      </c>
      <c r="D5897" s="1" t="s">
        <v>11</v>
      </c>
      <c r="E5897" s="1" t="s">
        <v>27</v>
      </c>
      <c r="F5897" s="1" t="s">
        <v>13</v>
      </c>
      <c r="G5897" s="1" t="s">
        <v>20</v>
      </c>
      <c r="H5897" s="1" t="s">
        <v>15</v>
      </c>
      <c r="I5897" s="2">
        <v>45684.0</v>
      </c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ht="15.75" customHeight="1">
      <c r="A5898" s="1" t="s">
        <v>11115</v>
      </c>
      <c r="B5898" s="1" t="s">
        <v>11649</v>
      </c>
      <c r="C5898" s="1">
        <v>1.195095462E10</v>
      </c>
      <c r="D5898" s="1" t="s">
        <v>11</v>
      </c>
      <c r="E5898" s="1" t="s">
        <v>27</v>
      </c>
      <c r="F5898" s="1" t="s">
        <v>13</v>
      </c>
      <c r="G5898" s="1" t="s">
        <v>20</v>
      </c>
      <c r="H5898" s="1" t="s">
        <v>15</v>
      </c>
      <c r="I5898" s="2">
        <v>45684.0</v>
      </c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ht="15.75" customHeight="1">
      <c r="A5899" s="1" t="s">
        <v>11650</v>
      </c>
      <c r="B5899" s="1" t="s">
        <v>11651</v>
      </c>
      <c r="C5899" s="1">
        <v>7.4991354592E10</v>
      </c>
      <c r="D5899" s="1" t="s">
        <v>11</v>
      </c>
      <c r="E5899" s="1" t="s">
        <v>123</v>
      </c>
      <c r="F5899" s="1" t="s">
        <v>13</v>
      </c>
      <c r="G5899" s="1" t="s">
        <v>20</v>
      </c>
      <c r="H5899" s="1" t="s">
        <v>15</v>
      </c>
      <c r="I5899" s="2">
        <v>45684.0</v>
      </c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ht="15.75" customHeight="1">
      <c r="A5900" s="1" t="s">
        <v>11652</v>
      </c>
      <c r="B5900" s="1" t="s">
        <v>11653</v>
      </c>
      <c r="C5900" s="1">
        <v>6.7981060776E10</v>
      </c>
      <c r="D5900" s="1" t="s">
        <v>11</v>
      </c>
      <c r="E5900" s="1" t="s">
        <v>261</v>
      </c>
      <c r="F5900" s="1" t="s">
        <v>13</v>
      </c>
      <c r="G5900" s="1" t="s">
        <v>14</v>
      </c>
      <c r="H5900" s="1" t="s">
        <v>15</v>
      </c>
      <c r="I5900" s="2">
        <v>45684.0</v>
      </c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ht="15.75" customHeight="1">
      <c r="A5901" s="1" t="s">
        <v>11654</v>
      </c>
      <c r="B5901" s="1" t="s">
        <v>11655</v>
      </c>
      <c r="C5901" s="1">
        <v>1.1982398588E10</v>
      </c>
      <c r="D5901" s="1" t="s">
        <v>11</v>
      </c>
      <c r="E5901" s="1" t="s">
        <v>112</v>
      </c>
      <c r="F5901" s="1" t="s">
        <v>13</v>
      </c>
      <c r="G5901" s="1" t="s">
        <v>20</v>
      </c>
      <c r="H5901" s="1" t="s">
        <v>24</v>
      </c>
      <c r="I5901" s="2">
        <v>45684.0</v>
      </c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ht="15.75" customHeight="1">
      <c r="A5902" s="1" t="s">
        <v>11656</v>
      </c>
      <c r="B5902" s="1" t="s">
        <v>11657</v>
      </c>
      <c r="C5902" s="1" t="s">
        <v>11658</v>
      </c>
      <c r="D5902" s="1" t="s">
        <v>11</v>
      </c>
      <c r="E5902" s="1" t="s">
        <v>27</v>
      </c>
      <c r="F5902" s="1" t="s">
        <v>13</v>
      </c>
      <c r="G5902" s="1" t="s">
        <v>20</v>
      </c>
      <c r="H5902" s="1" t="s">
        <v>15</v>
      </c>
      <c r="I5902" s="2">
        <v>45684.0</v>
      </c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ht="15.75" customHeight="1">
      <c r="A5903" s="1" t="s">
        <v>4879</v>
      </c>
      <c r="B5903" s="1" t="s">
        <v>11659</v>
      </c>
      <c r="C5903" s="1">
        <v>9.8985872948E10</v>
      </c>
      <c r="D5903" s="1" t="s">
        <v>11</v>
      </c>
      <c r="E5903" s="1" t="s">
        <v>27</v>
      </c>
      <c r="F5903" s="1" t="s">
        <v>13</v>
      </c>
      <c r="G5903" s="1" t="s">
        <v>20</v>
      </c>
      <c r="H5903" s="1" t="s">
        <v>15</v>
      </c>
      <c r="I5903" s="2">
        <v>45684.0</v>
      </c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ht="15.75" customHeight="1">
      <c r="A5904" s="1" t="s">
        <v>11660</v>
      </c>
      <c r="B5904" s="1" t="s">
        <v>11661</v>
      </c>
      <c r="C5904" s="1">
        <v>6.7991387021E10</v>
      </c>
      <c r="D5904" s="1" t="s">
        <v>11</v>
      </c>
      <c r="E5904" s="1" t="s">
        <v>31</v>
      </c>
      <c r="F5904" s="1" t="s">
        <v>13</v>
      </c>
      <c r="G5904" s="1" t="s">
        <v>14</v>
      </c>
      <c r="H5904" s="1" t="s">
        <v>15</v>
      </c>
      <c r="I5904" s="2">
        <v>45684.0</v>
      </c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ht="15.75" customHeight="1">
      <c r="A5905" s="1" t="s">
        <v>175</v>
      </c>
      <c r="B5905" s="1" t="s">
        <v>11662</v>
      </c>
      <c r="C5905" s="1">
        <v>7.198618138E10</v>
      </c>
      <c r="D5905" s="1" t="s">
        <v>11</v>
      </c>
      <c r="E5905" s="1" t="s">
        <v>27</v>
      </c>
      <c r="F5905" s="1" t="s">
        <v>13</v>
      </c>
      <c r="G5905" s="1" t="s">
        <v>20</v>
      </c>
      <c r="H5905" s="1" t="s">
        <v>15</v>
      </c>
      <c r="I5905" s="2">
        <v>45684.0</v>
      </c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ht="15.75" customHeight="1">
      <c r="A5906" s="1" t="s">
        <v>11663</v>
      </c>
      <c r="B5906" s="1" t="s">
        <v>11664</v>
      </c>
      <c r="C5906" s="1">
        <v>8.4999824613E10</v>
      </c>
      <c r="D5906" s="1" t="s">
        <v>11</v>
      </c>
      <c r="E5906" s="1" t="s">
        <v>27</v>
      </c>
      <c r="F5906" s="1" t="s">
        <v>13</v>
      </c>
      <c r="G5906" s="1" t="s">
        <v>20</v>
      </c>
      <c r="H5906" s="1" t="s">
        <v>385</v>
      </c>
      <c r="I5906" s="2">
        <v>45684.0</v>
      </c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ht="15.75" customHeight="1">
      <c r="A5907" s="1" t="s">
        <v>11665</v>
      </c>
      <c r="B5907" s="1" t="s">
        <v>11666</v>
      </c>
      <c r="C5907" s="1">
        <v>4.8988466799E10</v>
      </c>
      <c r="D5907" s="1" t="s">
        <v>11</v>
      </c>
      <c r="E5907" s="1" t="s">
        <v>37</v>
      </c>
      <c r="F5907" s="1" t="s">
        <v>13</v>
      </c>
      <c r="G5907" s="1" t="s">
        <v>20</v>
      </c>
      <c r="H5907" s="1" t="s">
        <v>4765</v>
      </c>
      <c r="I5907" s="2">
        <v>45684.0</v>
      </c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ht="15.75" customHeight="1">
      <c r="A5908" s="1" t="s">
        <v>11667</v>
      </c>
      <c r="B5908" s="1" t="s">
        <v>11668</v>
      </c>
      <c r="C5908" s="1" t="s">
        <v>11669</v>
      </c>
      <c r="D5908" s="1" t="s">
        <v>11</v>
      </c>
      <c r="E5908" s="1" t="s">
        <v>2258</v>
      </c>
      <c r="F5908" s="1" t="s">
        <v>13</v>
      </c>
      <c r="G5908" s="1" t="s">
        <v>20</v>
      </c>
      <c r="H5908" s="1" t="s">
        <v>15</v>
      </c>
      <c r="I5908" s="2">
        <v>45684.0</v>
      </c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ht="15.75" customHeight="1">
      <c r="A5909" s="1" t="s">
        <v>11670</v>
      </c>
      <c r="B5909" s="1" t="s">
        <v>11671</v>
      </c>
      <c r="C5909" s="1">
        <v>1.6997170873E10</v>
      </c>
      <c r="D5909" s="1" t="s">
        <v>11</v>
      </c>
      <c r="E5909" s="1" t="s">
        <v>40</v>
      </c>
      <c r="F5909" s="1" t="s">
        <v>13</v>
      </c>
      <c r="G5909" s="1" t="s">
        <v>20</v>
      </c>
      <c r="H5909" s="1" t="s">
        <v>44</v>
      </c>
      <c r="I5909" s="2">
        <v>45684.0</v>
      </c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ht="15.75" customHeight="1">
      <c r="A5910" s="1" t="s">
        <v>11672</v>
      </c>
      <c r="B5910" s="1" t="s">
        <v>11673</v>
      </c>
      <c r="C5910" s="1">
        <v>4.3988616395E10</v>
      </c>
      <c r="D5910" s="1" t="s">
        <v>11</v>
      </c>
      <c r="E5910" s="1" t="s">
        <v>40</v>
      </c>
      <c r="F5910" s="1" t="s">
        <v>13</v>
      </c>
      <c r="G5910" s="1" t="s">
        <v>20</v>
      </c>
      <c r="H5910" s="1" t="s">
        <v>44</v>
      </c>
      <c r="I5910" s="2">
        <v>45684.0</v>
      </c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ht="15.75" customHeight="1">
      <c r="A5911" s="1" t="s">
        <v>11674</v>
      </c>
      <c r="B5911" s="1" t="s">
        <v>11675</v>
      </c>
      <c r="C5911" s="1">
        <v>5.537999396029E12</v>
      </c>
      <c r="D5911" s="1" t="s">
        <v>11</v>
      </c>
      <c r="E5911" s="1" t="s">
        <v>37</v>
      </c>
      <c r="F5911" s="1" t="s">
        <v>13</v>
      </c>
      <c r="G5911" s="1" t="s">
        <v>20</v>
      </c>
      <c r="H5911" s="1" t="s">
        <v>4765</v>
      </c>
      <c r="I5911" s="2">
        <v>45684.0</v>
      </c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ht="15.75" customHeight="1">
      <c r="A5912" s="1" t="s">
        <v>11676</v>
      </c>
      <c r="B5912" s="1" t="s">
        <v>11677</v>
      </c>
      <c r="C5912" s="1" t="s">
        <v>11678</v>
      </c>
      <c r="D5912" s="1" t="s">
        <v>11</v>
      </c>
      <c r="E5912" s="1" t="s">
        <v>27</v>
      </c>
      <c r="F5912" s="1" t="s">
        <v>13</v>
      </c>
      <c r="G5912" s="1" t="s">
        <v>14</v>
      </c>
      <c r="H5912" s="1" t="s">
        <v>15</v>
      </c>
      <c r="I5912" s="2">
        <v>45684.0</v>
      </c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ht="15.75" customHeight="1">
      <c r="A5913" s="1" t="s">
        <v>11679</v>
      </c>
      <c r="B5913" s="1" t="s">
        <v>11680</v>
      </c>
      <c r="C5913" s="1" t="s">
        <v>11681</v>
      </c>
      <c r="D5913" s="1" t="s">
        <v>11</v>
      </c>
      <c r="E5913" s="1" t="s">
        <v>27</v>
      </c>
      <c r="F5913" s="1" t="s">
        <v>13</v>
      </c>
      <c r="G5913" s="1" t="s">
        <v>20</v>
      </c>
      <c r="H5913" s="1" t="s">
        <v>15</v>
      </c>
      <c r="I5913" s="2">
        <v>45684.0</v>
      </c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ht="15.75" customHeight="1">
      <c r="A5914" s="1" t="s">
        <v>11682</v>
      </c>
      <c r="B5914" s="1" t="s">
        <v>11683</v>
      </c>
      <c r="C5914" s="1">
        <v>5.563984511896E12</v>
      </c>
      <c r="D5914" s="1" t="s">
        <v>11</v>
      </c>
      <c r="E5914" s="1" t="s">
        <v>27</v>
      </c>
      <c r="F5914" s="1" t="s">
        <v>13</v>
      </c>
      <c r="G5914" s="1" t="s">
        <v>20</v>
      </c>
      <c r="H5914" s="1" t="s">
        <v>15</v>
      </c>
      <c r="I5914" s="2">
        <v>45684.0</v>
      </c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ht="15.75" customHeight="1">
      <c r="A5915" s="1" t="s">
        <v>253</v>
      </c>
      <c r="B5915" s="1" t="s">
        <v>11684</v>
      </c>
      <c r="C5915" s="1">
        <v>8.4987972766E10</v>
      </c>
      <c r="D5915" s="1" t="s">
        <v>11</v>
      </c>
      <c r="E5915" s="1" t="s">
        <v>27</v>
      </c>
      <c r="F5915" s="1" t="s">
        <v>13</v>
      </c>
      <c r="G5915" s="1" t="s">
        <v>20</v>
      </c>
      <c r="H5915" s="1" t="s">
        <v>15</v>
      </c>
      <c r="I5915" s="2">
        <v>45684.0</v>
      </c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ht="15.75" customHeight="1">
      <c r="A5916" s="1" t="s">
        <v>1069</v>
      </c>
      <c r="B5916" s="1" t="s">
        <v>11685</v>
      </c>
      <c r="C5916" s="1">
        <v>2.1983846642E10</v>
      </c>
      <c r="D5916" s="1" t="s">
        <v>11</v>
      </c>
      <c r="E5916" s="1" t="s">
        <v>40</v>
      </c>
      <c r="F5916" s="1" t="s">
        <v>13</v>
      </c>
      <c r="G5916" s="1" t="s">
        <v>20</v>
      </c>
      <c r="H5916" s="1" t="s">
        <v>44</v>
      </c>
      <c r="I5916" s="2">
        <v>45684.0</v>
      </c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ht="15.75" customHeight="1">
      <c r="A5917" s="1" t="s">
        <v>10445</v>
      </c>
      <c r="B5917" s="1" t="s">
        <v>11686</v>
      </c>
      <c r="C5917" s="1" t="s">
        <v>11687</v>
      </c>
      <c r="D5917" s="1" t="s">
        <v>11</v>
      </c>
      <c r="E5917" s="1" t="s">
        <v>27</v>
      </c>
      <c r="F5917" s="1" t="s">
        <v>13</v>
      </c>
      <c r="G5917" s="1" t="s">
        <v>14</v>
      </c>
      <c r="H5917" s="1" t="s">
        <v>24</v>
      </c>
      <c r="I5917" s="2">
        <v>45684.0</v>
      </c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ht="15.75" customHeight="1">
      <c r="A5918" s="1" t="s">
        <v>11688</v>
      </c>
      <c r="B5918" s="1" t="s">
        <v>11689</v>
      </c>
      <c r="C5918" s="1">
        <v>8.6999070479E10</v>
      </c>
      <c r="D5918" s="1" t="s">
        <v>11</v>
      </c>
      <c r="E5918" s="1" t="s">
        <v>123</v>
      </c>
      <c r="F5918" s="1" t="s">
        <v>13</v>
      </c>
      <c r="G5918" s="1" t="s">
        <v>20</v>
      </c>
      <c r="H5918" s="1" t="s">
        <v>15</v>
      </c>
      <c r="I5918" s="2">
        <v>45684.0</v>
      </c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ht="15.75" customHeight="1">
      <c r="A5919" s="1" t="s">
        <v>11690</v>
      </c>
      <c r="B5919" s="1" t="s">
        <v>11691</v>
      </c>
      <c r="C5919" s="1" t="s">
        <v>11692</v>
      </c>
      <c r="D5919" s="1" t="s">
        <v>11</v>
      </c>
      <c r="E5919" s="1" t="s">
        <v>40</v>
      </c>
      <c r="F5919" s="1" t="s">
        <v>13</v>
      </c>
      <c r="G5919" s="1" t="s">
        <v>20</v>
      </c>
      <c r="H5919" s="1" t="s">
        <v>15</v>
      </c>
      <c r="I5919" s="2">
        <v>45684.0</v>
      </c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ht="15.75" customHeight="1">
      <c r="A5920" s="1" t="s">
        <v>11693</v>
      </c>
      <c r="B5920" s="1" t="s">
        <v>11694</v>
      </c>
      <c r="C5920" s="1">
        <v>5.521982417774E12</v>
      </c>
      <c r="D5920" s="1" t="s">
        <v>11</v>
      </c>
      <c r="E5920" s="1" t="s">
        <v>37</v>
      </c>
      <c r="F5920" s="1" t="s">
        <v>13</v>
      </c>
      <c r="G5920" s="1" t="s">
        <v>20</v>
      </c>
      <c r="H5920" s="1" t="s">
        <v>143</v>
      </c>
      <c r="I5920" s="2">
        <v>45684.0</v>
      </c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ht="15.75" customHeight="1">
      <c r="A5921" s="1" t="s">
        <v>11695</v>
      </c>
      <c r="B5921" s="1" t="s">
        <v>11696</v>
      </c>
      <c r="C5921" s="1">
        <v>1.1959178349E10</v>
      </c>
      <c r="D5921" s="1" t="s">
        <v>11</v>
      </c>
      <c r="E5921" s="1" t="s">
        <v>27</v>
      </c>
      <c r="F5921" s="1" t="s">
        <v>13</v>
      </c>
      <c r="G5921" s="1" t="s">
        <v>20</v>
      </c>
      <c r="H5921" s="1" t="s">
        <v>15</v>
      </c>
      <c r="I5921" s="2">
        <v>45684.0</v>
      </c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ht="15.75" customHeight="1">
      <c r="A5922" s="1" t="s">
        <v>11697</v>
      </c>
      <c r="B5922" s="1" t="s">
        <v>11698</v>
      </c>
      <c r="C5922" s="1">
        <v>8.1996564391E10</v>
      </c>
      <c r="D5922" s="1" t="s">
        <v>11</v>
      </c>
      <c r="E5922" s="1" t="s">
        <v>49</v>
      </c>
      <c r="F5922" s="1" t="s">
        <v>13</v>
      </c>
      <c r="G5922" s="1" t="s">
        <v>20</v>
      </c>
      <c r="H5922" s="1" t="s">
        <v>15</v>
      </c>
      <c r="I5922" s="2">
        <v>45684.0</v>
      </c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ht="15.75" customHeight="1">
      <c r="A5923" s="1" t="s">
        <v>11699</v>
      </c>
      <c r="B5923" s="1" t="s">
        <v>11700</v>
      </c>
      <c r="C5923" s="1">
        <v>1.195192718E10</v>
      </c>
      <c r="D5923" s="1" t="s">
        <v>11</v>
      </c>
      <c r="E5923" s="1" t="s">
        <v>2258</v>
      </c>
      <c r="F5923" s="1" t="s">
        <v>13</v>
      </c>
      <c r="G5923" s="1" t="s">
        <v>20</v>
      </c>
      <c r="H5923" s="1" t="s">
        <v>15</v>
      </c>
      <c r="I5923" s="2">
        <v>45684.0</v>
      </c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ht="15.75" customHeight="1">
      <c r="A5924" s="1" t="s">
        <v>11701</v>
      </c>
      <c r="B5924" s="1" t="s">
        <v>11702</v>
      </c>
      <c r="C5924" s="1">
        <v>6.3991070605E10</v>
      </c>
      <c r="D5924" s="1" t="s">
        <v>11</v>
      </c>
      <c r="E5924" s="1" t="s">
        <v>40</v>
      </c>
      <c r="F5924" s="1" t="s">
        <v>13</v>
      </c>
      <c r="G5924" s="1" t="s">
        <v>20</v>
      </c>
      <c r="H5924" s="1" t="s">
        <v>15</v>
      </c>
      <c r="I5924" s="2">
        <v>45684.0</v>
      </c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ht="15.75" customHeight="1">
      <c r="A5925" s="1" t="s">
        <v>11703</v>
      </c>
      <c r="B5925" s="1" t="s">
        <v>11704</v>
      </c>
      <c r="C5925" s="1">
        <v>1.3996585417E10</v>
      </c>
      <c r="D5925" s="1" t="s">
        <v>11</v>
      </c>
      <c r="E5925" s="1" t="s">
        <v>49</v>
      </c>
      <c r="F5925" s="1" t="s">
        <v>13</v>
      </c>
      <c r="G5925" s="1" t="s">
        <v>20</v>
      </c>
      <c r="H5925" s="1" t="s">
        <v>15</v>
      </c>
      <c r="I5925" s="2">
        <v>45684.0</v>
      </c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ht="15.75" customHeight="1">
      <c r="A5926" s="1" t="s">
        <v>11705</v>
      </c>
      <c r="B5926" s="1" t="s">
        <v>11706</v>
      </c>
      <c r="C5926" s="1" t="s">
        <v>11707</v>
      </c>
      <c r="D5926" s="1" t="s">
        <v>14</v>
      </c>
      <c r="E5926" s="1" t="s">
        <v>310</v>
      </c>
      <c r="F5926" s="1" t="s">
        <v>4929</v>
      </c>
      <c r="G5926" s="1" t="s">
        <v>4930</v>
      </c>
      <c r="H5926" s="1" t="s">
        <v>4931</v>
      </c>
      <c r="I5926" s="2">
        <v>45684.0</v>
      </c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ht="15.75" customHeight="1">
      <c r="A5927" s="1" t="s">
        <v>11708</v>
      </c>
      <c r="B5927" s="1" t="s">
        <v>11709</v>
      </c>
      <c r="C5927" s="1">
        <v>9.6984112301E10</v>
      </c>
      <c r="D5927" s="1" t="s">
        <v>11</v>
      </c>
      <c r="E5927" s="1" t="s">
        <v>27</v>
      </c>
      <c r="F5927" s="1" t="s">
        <v>13</v>
      </c>
      <c r="G5927" s="1" t="s">
        <v>14</v>
      </c>
      <c r="H5927" s="1" t="s">
        <v>24</v>
      </c>
      <c r="I5927" s="2">
        <v>45684.0</v>
      </c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ht="15.75" customHeight="1">
      <c r="A5928" s="1" t="s">
        <v>11710</v>
      </c>
      <c r="B5928" s="1" t="s">
        <v>11711</v>
      </c>
      <c r="C5928" s="1" t="s">
        <v>11712</v>
      </c>
      <c r="D5928" s="1" t="s">
        <v>11</v>
      </c>
      <c r="E5928" s="1" t="s">
        <v>23</v>
      </c>
      <c r="F5928" s="1" t="s">
        <v>13</v>
      </c>
      <c r="G5928" s="1" t="s">
        <v>14</v>
      </c>
      <c r="H5928" s="1" t="s">
        <v>24</v>
      </c>
      <c r="I5928" s="2">
        <v>45684.0</v>
      </c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ht="15.75" customHeight="1">
      <c r="A5929" s="1" t="s">
        <v>6379</v>
      </c>
      <c r="B5929" s="1" t="s">
        <v>11713</v>
      </c>
      <c r="C5929" s="1">
        <v>3.1983976252E10</v>
      </c>
      <c r="D5929" s="1" t="s">
        <v>11</v>
      </c>
      <c r="E5929" s="1" t="s">
        <v>37</v>
      </c>
      <c r="F5929" s="1" t="s">
        <v>13</v>
      </c>
      <c r="G5929" s="1" t="s">
        <v>20</v>
      </c>
      <c r="H5929" s="1" t="s">
        <v>15</v>
      </c>
      <c r="I5929" s="2">
        <v>45684.0</v>
      </c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ht="15.75" customHeight="1">
      <c r="A5930" s="1" t="s">
        <v>11714</v>
      </c>
      <c r="B5930" s="1" t="s">
        <v>11715</v>
      </c>
      <c r="C5930" s="1">
        <v>1.1974451098E10</v>
      </c>
      <c r="D5930" s="1" t="s">
        <v>11</v>
      </c>
      <c r="E5930" s="1" t="s">
        <v>96</v>
      </c>
      <c r="F5930" s="1" t="s">
        <v>13</v>
      </c>
      <c r="G5930" s="1" t="s">
        <v>20</v>
      </c>
      <c r="H5930" s="1" t="s">
        <v>15</v>
      </c>
      <c r="I5930" s="2">
        <v>45684.0</v>
      </c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ht="15.75" customHeight="1">
      <c r="A5931" s="1" t="s">
        <v>2420</v>
      </c>
      <c r="B5931" s="1" t="s">
        <v>11716</v>
      </c>
      <c r="C5931" s="1">
        <v>1.1995327025E10</v>
      </c>
      <c r="D5931" s="1" t="s">
        <v>11</v>
      </c>
      <c r="E5931" s="1" t="s">
        <v>27</v>
      </c>
      <c r="F5931" s="1" t="s">
        <v>13</v>
      </c>
      <c r="G5931" s="1" t="s">
        <v>20</v>
      </c>
      <c r="H5931" s="1" t="s">
        <v>15</v>
      </c>
      <c r="I5931" s="2">
        <v>45684.0</v>
      </c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ht="15.75" customHeight="1">
      <c r="A5932" s="1" t="s">
        <v>11717</v>
      </c>
      <c r="B5932" s="1" t="s">
        <v>11718</v>
      </c>
      <c r="C5932" s="1">
        <v>4.7996441997E10</v>
      </c>
      <c r="D5932" s="1"/>
      <c r="E5932" s="1"/>
      <c r="F5932" s="1"/>
      <c r="G5932" s="1"/>
      <c r="H5932" s="1"/>
      <c r="I5932" s="2">
        <v>45684.0</v>
      </c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ht="15.75" customHeight="1">
      <c r="A5933" s="1" t="s">
        <v>11719</v>
      </c>
      <c r="B5933" s="1" t="s">
        <v>11720</v>
      </c>
      <c r="C5933" s="1">
        <v>8.2988558099E10</v>
      </c>
      <c r="D5933" s="1" t="s">
        <v>11</v>
      </c>
      <c r="E5933" s="1" t="s">
        <v>40</v>
      </c>
      <c r="F5933" s="1" t="s">
        <v>13</v>
      </c>
      <c r="G5933" s="1" t="s">
        <v>20</v>
      </c>
      <c r="H5933" s="1" t="s">
        <v>15</v>
      </c>
      <c r="I5933" s="2">
        <v>45684.0</v>
      </c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ht="15.75" customHeight="1">
      <c r="A5934" s="1" t="s">
        <v>11721</v>
      </c>
      <c r="B5934" s="1" t="s">
        <v>11722</v>
      </c>
      <c r="C5934" s="1">
        <v>8.6998674131E10</v>
      </c>
      <c r="D5934" s="1" t="s">
        <v>11</v>
      </c>
      <c r="E5934" s="1" t="s">
        <v>49</v>
      </c>
      <c r="F5934" s="1" t="s">
        <v>13</v>
      </c>
      <c r="G5934" s="1" t="s">
        <v>20</v>
      </c>
      <c r="H5934" s="1" t="s">
        <v>15</v>
      </c>
      <c r="I5934" s="2">
        <v>45684.0</v>
      </c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ht="15.75" customHeight="1">
      <c r="A5935" s="1" t="s">
        <v>11723</v>
      </c>
      <c r="B5935" s="1" t="s">
        <v>11724</v>
      </c>
      <c r="C5935" s="1">
        <v>4.8991311953E10</v>
      </c>
      <c r="D5935" s="1" t="s">
        <v>11</v>
      </c>
      <c r="E5935" s="1" t="s">
        <v>2258</v>
      </c>
      <c r="F5935" s="1" t="s">
        <v>13</v>
      </c>
      <c r="G5935" s="1" t="s">
        <v>20</v>
      </c>
      <c r="H5935" s="1" t="s">
        <v>65</v>
      </c>
      <c r="I5935" s="2">
        <v>45684.0</v>
      </c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ht="15.75" customHeight="1">
      <c r="A5936" s="1" t="s">
        <v>11725</v>
      </c>
      <c r="B5936" s="1" t="s">
        <v>11726</v>
      </c>
      <c r="C5936" s="1">
        <v>5.19806032E10</v>
      </c>
      <c r="D5936" s="1" t="s">
        <v>11</v>
      </c>
      <c r="E5936" s="1" t="s">
        <v>40</v>
      </c>
      <c r="F5936" s="1" t="s">
        <v>13</v>
      </c>
      <c r="G5936" s="1" t="s">
        <v>20</v>
      </c>
      <c r="H5936" s="1" t="s">
        <v>15</v>
      </c>
      <c r="I5936" s="2">
        <v>45684.0</v>
      </c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ht="15.75" customHeight="1">
      <c r="A5937" s="1" t="s">
        <v>11727</v>
      </c>
      <c r="B5937" s="1" t="s">
        <v>11728</v>
      </c>
      <c r="C5937" s="1">
        <v>4.7999661239E10</v>
      </c>
      <c r="D5937" s="1" t="s">
        <v>11</v>
      </c>
      <c r="E5937" s="1" t="s">
        <v>123</v>
      </c>
      <c r="F5937" s="1" t="s">
        <v>13</v>
      </c>
      <c r="G5937" s="1" t="s">
        <v>14</v>
      </c>
      <c r="H5937" s="1" t="s">
        <v>15</v>
      </c>
      <c r="I5937" s="2">
        <v>45684.0</v>
      </c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ht="15.75" customHeight="1">
      <c r="A5938" s="1" t="s">
        <v>11729</v>
      </c>
      <c r="B5938" s="1" t="s">
        <v>11730</v>
      </c>
      <c r="C5938" s="1">
        <v>7.1986802448E10</v>
      </c>
      <c r="D5938" s="1" t="s">
        <v>11</v>
      </c>
      <c r="E5938" s="1" t="s">
        <v>27</v>
      </c>
      <c r="F5938" s="1" t="s">
        <v>13</v>
      </c>
      <c r="G5938" s="1" t="s">
        <v>20</v>
      </c>
      <c r="H5938" s="1" t="s">
        <v>15</v>
      </c>
      <c r="I5938" s="2">
        <v>45684.0</v>
      </c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ht="15.75" customHeight="1">
      <c r="A5939" s="1" t="s">
        <v>11731</v>
      </c>
      <c r="B5939" s="1" t="s">
        <v>11732</v>
      </c>
      <c r="C5939" s="1">
        <v>1.999772395E10</v>
      </c>
      <c r="D5939" s="1" t="s">
        <v>11</v>
      </c>
      <c r="E5939" s="1" t="s">
        <v>112</v>
      </c>
      <c r="F5939" s="1" t="s">
        <v>13</v>
      </c>
      <c r="G5939" s="1" t="s">
        <v>14</v>
      </c>
      <c r="H5939" s="1" t="s">
        <v>24</v>
      </c>
      <c r="I5939" s="2">
        <v>45684.0</v>
      </c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ht="15.75" customHeight="1">
      <c r="A5940" s="1" t="s">
        <v>83</v>
      </c>
      <c r="B5940" s="1" t="s">
        <v>11733</v>
      </c>
      <c r="C5940" s="1">
        <v>2.7998044345E10</v>
      </c>
      <c r="D5940" s="1" t="s">
        <v>11</v>
      </c>
      <c r="E5940" s="1" t="s">
        <v>96</v>
      </c>
      <c r="F5940" s="1" t="s">
        <v>13</v>
      </c>
      <c r="G5940" s="1" t="s">
        <v>20</v>
      </c>
      <c r="H5940" s="1" t="s">
        <v>15</v>
      </c>
      <c r="I5940" s="2">
        <v>45684.0</v>
      </c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ht="15.75" customHeight="1">
      <c r="A5941" s="1" t="s">
        <v>11734</v>
      </c>
      <c r="B5941" s="1" t="s">
        <v>11735</v>
      </c>
      <c r="C5941" s="1">
        <v>6.5996251227E10</v>
      </c>
      <c r="D5941" s="1" t="s">
        <v>11</v>
      </c>
      <c r="E5941" s="1" t="s">
        <v>27</v>
      </c>
      <c r="F5941" s="1" t="s">
        <v>13</v>
      </c>
      <c r="G5941" s="1" t="s">
        <v>20</v>
      </c>
      <c r="H5941" s="1" t="s">
        <v>160</v>
      </c>
      <c r="I5941" s="2">
        <v>45684.0</v>
      </c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ht="15.75" customHeight="1">
      <c r="A5942" s="1" t="s">
        <v>11736</v>
      </c>
      <c r="B5942" s="1" t="s">
        <v>11737</v>
      </c>
      <c r="C5942" s="1">
        <v>5.511994787757E12</v>
      </c>
      <c r="D5942" s="1" t="s">
        <v>11</v>
      </c>
      <c r="E5942" s="1" t="s">
        <v>2258</v>
      </c>
      <c r="F5942" s="1" t="s">
        <v>13</v>
      </c>
      <c r="G5942" s="1" t="s">
        <v>20</v>
      </c>
      <c r="H5942" s="1" t="s">
        <v>15</v>
      </c>
      <c r="I5942" s="2">
        <v>45684.0</v>
      </c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ht="15.75" customHeight="1">
      <c r="A5943" s="1" t="s">
        <v>11738</v>
      </c>
      <c r="B5943" s="1" t="s">
        <v>11739</v>
      </c>
      <c r="C5943" s="1">
        <v>1.1959550883E10</v>
      </c>
      <c r="D5943" s="1" t="s">
        <v>11</v>
      </c>
      <c r="E5943" s="1" t="s">
        <v>27</v>
      </c>
      <c r="F5943" s="1" t="s">
        <v>13</v>
      </c>
      <c r="G5943" s="1" t="s">
        <v>20</v>
      </c>
      <c r="H5943" s="1" t="s">
        <v>15</v>
      </c>
      <c r="I5943" s="2">
        <v>45684.0</v>
      </c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ht="15.75" customHeight="1">
      <c r="A5944" s="1" t="s">
        <v>11740</v>
      </c>
      <c r="B5944" s="1" t="s">
        <v>11741</v>
      </c>
      <c r="C5944" s="1">
        <v>2.1989036225E10</v>
      </c>
      <c r="D5944" s="1" t="s">
        <v>11</v>
      </c>
      <c r="E5944" s="1" t="s">
        <v>37</v>
      </c>
      <c r="F5944" s="1" t="s">
        <v>13</v>
      </c>
      <c r="G5944" s="1" t="s">
        <v>14</v>
      </c>
      <c r="H5944" s="1" t="s">
        <v>4765</v>
      </c>
      <c r="I5944" s="2">
        <v>45684.0</v>
      </c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ht="15.75" customHeight="1">
      <c r="A5945" s="1" t="s">
        <v>11742</v>
      </c>
      <c r="B5945" s="1" t="s">
        <v>11743</v>
      </c>
      <c r="C5945" s="1">
        <v>8.2996914611E10</v>
      </c>
      <c r="D5945" s="1" t="s">
        <v>11</v>
      </c>
      <c r="E5945" s="1" t="s">
        <v>27</v>
      </c>
      <c r="F5945" s="1" t="s">
        <v>13</v>
      </c>
      <c r="G5945" s="1" t="s">
        <v>20</v>
      </c>
      <c r="H5945" s="1" t="s">
        <v>15</v>
      </c>
      <c r="I5945" s="2">
        <v>45684.0</v>
      </c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ht="15.75" customHeight="1">
      <c r="A5946" s="1" t="s">
        <v>11744</v>
      </c>
      <c r="B5946" s="1" t="s">
        <v>11745</v>
      </c>
      <c r="C5946" s="1">
        <v>3.1986279862E10</v>
      </c>
      <c r="D5946" s="1" t="s">
        <v>11</v>
      </c>
      <c r="E5946" s="1" t="s">
        <v>27</v>
      </c>
      <c r="F5946" s="1" t="s">
        <v>13</v>
      </c>
      <c r="G5946" s="1" t="s">
        <v>20</v>
      </c>
      <c r="H5946" s="1" t="s">
        <v>385</v>
      </c>
      <c r="I5946" s="2">
        <v>45684.0</v>
      </c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ht="15.75" customHeight="1">
      <c r="A5947" s="1" t="s">
        <v>11746</v>
      </c>
      <c r="B5947" s="1" t="s">
        <v>11747</v>
      </c>
      <c r="C5947" s="1">
        <v>1.8998041313E10</v>
      </c>
      <c r="D5947" s="1" t="s">
        <v>11</v>
      </c>
      <c r="E5947" s="1" t="s">
        <v>12</v>
      </c>
      <c r="F5947" s="1" t="s">
        <v>13</v>
      </c>
      <c r="G5947" s="1" t="s">
        <v>14</v>
      </c>
      <c r="H5947" s="1" t="s">
        <v>15</v>
      </c>
      <c r="I5947" s="2">
        <v>45684.0</v>
      </c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ht="15.75" customHeight="1">
      <c r="A5948" s="1" t="s">
        <v>11748</v>
      </c>
      <c r="B5948" s="1" t="s">
        <v>11749</v>
      </c>
      <c r="C5948" s="1">
        <v>6.2981276369E10</v>
      </c>
      <c r="D5948" s="1" t="s">
        <v>11</v>
      </c>
      <c r="E5948" s="1" t="s">
        <v>27</v>
      </c>
      <c r="F5948" s="1" t="s">
        <v>13</v>
      </c>
      <c r="G5948" s="1" t="s">
        <v>20</v>
      </c>
      <c r="H5948" s="1" t="s">
        <v>15</v>
      </c>
      <c r="I5948" s="2">
        <v>45684.0</v>
      </c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ht="15.75" customHeight="1">
      <c r="A5949" s="1" t="s">
        <v>11750</v>
      </c>
      <c r="B5949" s="1" t="s">
        <v>11751</v>
      </c>
      <c r="C5949" s="1">
        <v>9.91671078E8</v>
      </c>
      <c r="D5949" s="1" t="s">
        <v>11</v>
      </c>
      <c r="E5949" s="1" t="s">
        <v>49</v>
      </c>
      <c r="F5949" s="1" t="s">
        <v>13</v>
      </c>
      <c r="G5949" s="1" t="s">
        <v>20</v>
      </c>
      <c r="H5949" s="1" t="s">
        <v>15</v>
      </c>
      <c r="I5949" s="2">
        <v>45684.0</v>
      </c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ht="15.75" customHeight="1">
      <c r="A5950" s="1" t="s">
        <v>11752</v>
      </c>
      <c r="B5950" s="1" t="s">
        <v>11753</v>
      </c>
      <c r="C5950" s="1" t="s">
        <v>11754</v>
      </c>
      <c r="D5950" s="1" t="s">
        <v>11</v>
      </c>
      <c r="E5950" s="1" t="s">
        <v>27</v>
      </c>
      <c r="F5950" s="1" t="s">
        <v>13</v>
      </c>
      <c r="G5950" s="1" t="s">
        <v>20</v>
      </c>
      <c r="H5950" s="1" t="s">
        <v>385</v>
      </c>
      <c r="I5950" s="2">
        <v>45684.0</v>
      </c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ht="15.75" customHeight="1">
      <c r="A5951" s="1" t="s">
        <v>11755</v>
      </c>
      <c r="B5951" s="1" t="s">
        <v>11756</v>
      </c>
      <c r="C5951" s="1">
        <v>6.999996903E10</v>
      </c>
      <c r="D5951" s="1" t="s">
        <v>11</v>
      </c>
      <c r="E5951" s="1" t="s">
        <v>123</v>
      </c>
      <c r="F5951" s="1" t="s">
        <v>13</v>
      </c>
      <c r="G5951" s="1" t="s">
        <v>14</v>
      </c>
      <c r="H5951" s="1" t="s">
        <v>15</v>
      </c>
      <c r="I5951" s="2">
        <v>45684.0</v>
      </c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ht="15.75" customHeight="1">
      <c r="A5952" s="1" t="s">
        <v>11757</v>
      </c>
      <c r="B5952" s="1" t="s">
        <v>11758</v>
      </c>
      <c r="C5952" s="1" t="s">
        <v>11759</v>
      </c>
      <c r="D5952" s="1" t="s">
        <v>11</v>
      </c>
      <c r="E5952" s="1" t="s">
        <v>37</v>
      </c>
      <c r="F5952" s="1" t="s">
        <v>13</v>
      </c>
      <c r="G5952" s="1" t="s">
        <v>20</v>
      </c>
      <c r="H5952" s="1" t="s">
        <v>116</v>
      </c>
      <c r="I5952" s="2">
        <v>45684.0</v>
      </c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ht="15.75" customHeight="1">
      <c r="A5953" s="1" t="s">
        <v>11760</v>
      </c>
      <c r="B5953" s="1" t="s">
        <v>11761</v>
      </c>
      <c r="C5953" s="1">
        <v>3.1998078493E10</v>
      </c>
      <c r="D5953" s="1" t="s">
        <v>11</v>
      </c>
      <c r="E5953" s="1" t="s">
        <v>261</v>
      </c>
      <c r="F5953" s="1" t="s">
        <v>13</v>
      </c>
      <c r="G5953" s="1" t="s">
        <v>14</v>
      </c>
      <c r="H5953" s="1" t="s">
        <v>15</v>
      </c>
      <c r="I5953" s="2">
        <v>45684.0</v>
      </c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ht="15.75" customHeight="1">
      <c r="A5954" s="1" t="s">
        <v>11762</v>
      </c>
      <c r="B5954" s="1" t="s">
        <v>11763</v>
      </c>
      <c r="C5954" s="1">
        <v>1.1915832538E10</v>
      </c>
      <c r="D5954" s="1" t="s">
        <v>11</v>
      </c>
      <c r="E5954" s="1" t="s">
        <v>37</v>
      </c>
      <c r="F5954" s="1" t="s">
        <v>13</v>
      </c>
      <c r="G5954" s="1" t="s">
        <v>20</v>
      </c>
      <c r="H5954" s="1" t="s">
        <v>4765</v>
      </c>
      <c r="I5954" s="2">
        <v>45684.0</v>
      </c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ht="15.75" customHeight="1">
      <c r="A5955" s="1" t="s">
        <v>11764</v>
      </c>
      <c r="B5955" s="1" t="s">
        <v>11765</v>
      </c>
      <c r="C5955" s="1">
        <v>4.3999373102E10</v>
      </c>
      <c r="D5955" s="1" t="s">
        <v>11</v>
      </c>
      <c r="E5955" s="1" t="s">
        <v>27</v>
      </c>
      <c r="F5955" s="1" t="s">
        <v>13</v>
      </c>
      <c r="G5955" s="1" t="s">
        <v>20</v>
      </c>
      <c r="H5955" s="1" t="s">
        <v>15</v>
      </c>
      <c r="I5955" s="2">
        <v>45684.0</v>
      </c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ht="15.75" customHeight="1">
      <c r="A5956" s="1" t="s">
        <v>11766</v>
      </c>
      <c r="B5956" s="1" t="s">
        <v>11767</v>
      </c>
      <c r="C5956" s="1">
        <v>3.49914411E10</v>
      </c>
      <c r="D5956" s="1" t="s">
        <v>11</v>
      </c>
      <c r="E5956" s="1" t="s">
        <v>27</v>
      </c>
      <c r="F5956" s="1" t="s">
        <v>13</v>
      </c>
      <c r="G5956" s="1" t="s">
        <v>20</v>
      </c>
      <c r="H5956" s="1" t="s">
        <v>15</v>
      </c>
      <c r="I5956" s="2">
        <v>45684.0</v>
      </c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ht="15.75" customHeight="1">
      <c r="A5957" s="1" t="s">
        <v>11768</v>
      </c>
      <c r="B5957" s="1" t="s">
        <v>11769</v>
      </c>
      <c r="C5957" s="1">
        <v>9.4992051825E10</v>
      </c>
      <c r="D5957" s="1" t="s">
        <v>11</v>
      </c>
      <c r="E5957" s="1" t="s">
        <v>261</v>
      </c>
      <c r="F5957" s="1" t="s">
        <v>13</v>
      </c>
      <c r="G5957" s="1" t="s">
        <v>20</v>
      </c>
      <c r="H5957" s="1" t="s">
        <v>24</v>
      </c>
      <c r="I5957" s="2">
        <v>45684.0</v>
      </c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ht="15.75" customHeight="1">
      <c r="A5958" s="1" t="s">
        <v>11770</v>
      </c>
      <c r="B5958" s="1" t="s">
        <v>11771</v>
      </c>
      <c r="C5958" s="1">
        <v>8.2993867035E10</v>
      </c>
      <c r="D5958" s="1" t="s">
        <v>11</v>
      </c>
      <c r="E5958" s="1" t="s">
        <v>23</v>
      </c>
      <c r="F5958" s="1" t="s">
        <v>13</v>
      </c>
      <c r="G5958" s="1" t="s">
        <v>14</v>
      </c>
      <c r="H5958" s="1" t="s">
        <v>15</v>
      </c>
      <c r="I5958" s="2">
        <v>45684.0</v>
      </c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ht="15.75" customHeight="1">
      <c r="A5959" s="1" t="s">
        <v>11772</v>
      </c>
      <c r="B5959" s="1" t="s">
        <v>11773</v>
      </c>
      <c r="C5959" s="1">
        <v>1.9981009831E10</v>
      </c>
      <c r="D5959" s="1" t="s">
        <v>11</v>
      </c>
      <c r="E5959" s="1" t="s">
        <v>40</v>
      </c>
      <c r="F5959" s="1" t="s">
        <v>13</v>
      </c>
      <c r="G5959" s="1" t="s">
        <v>20</v>
      </c>
      <c r="H5959" s="1" t="s">
        <v>15</v>
      </c>
      <c r="I5959" s="2">
        <v>45684.0</v>
      </c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ht="15.75" customHeight="1">
      <c r="A5960" s="1" t="s">
        <v>11774</v>
      </c>
      <c r="B5960" s="1" t="s">
        <v>11775</v>
      </c>
      <c r="C5960" s="1" t="s">
        <v>11776</v>
      </c>
      <c r="D5960" s="1" t="s">
        <v>11</v>
      </c>
      <c r="E5960" s="1" t="s">
        <v>27</v>
      </c>
      <c r="F5960" s="1" t="s">
        <v>13</v>
      </c>
      <c r="G5960" s="1" t="s">
        <v>20</v>
      </c>
      <c r="H5960" s="1" t="s">
        <v>15</v>
      </c>
      <c r="I5960" s="2">
        <v>45684.0</v>
      </c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ht="15.75" customHeight="1">
      <c r="A5961" s="1" t="s">
        <v>11777</v>
      </c>
      <c r="B5961" s="1" t="s">
        <v>11778</v>
      </c>
      <c r="C5961" s="1" t="s">
        <v>11779</v>
      </c>
      <c r="D5961" s="1" t="s">
        <v>11</v>
      </c>
      <c r="E5961" s="1" t="s">
        <v>27</v>
      </c>
      <c r="F5961" s="1" t="s">
        <v>13</v>
      </c>
      <c r="G5961" s="1" t="s">
        <v>20</v>
      </c>
      <c r="H5961" s="1" t="s">
        <v>15</v>
      </c>
      <c r="I5961" s="2">
        <v>45684.0</v>
      </c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ht="15.75" customHeight="1">
      <c r="A5962" s="1" t="s">
        <v>667</v>
      </c>
      <c r="B5962" s="1" t="s">
        <v>11780</v>
      </c>
      <c r="C5962" s="1">
        <v>8.4981734542E10</v>
      </c>
      <c r="D5962" s="1" t="s">
        <v>11</v>
      </c>
      <c r="E5962" s="1" t="s">
        <v>123</v>
      </c>
      <c r="F5962" s="1" t="s">
        <v>13</v>
      </c>
      <c r="G5962" s="1" t="s">
        <v>20</v>
      </c>
      <c r="H5962" s="1" t="s">
        <v>15</v>
      </c>
      <c r="I5962" s="2">
        <v>45684.0</v>
      </c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ht="15.75" customHeight="1">
      <c r="A5963" s="1" t="s">
        <v>11781</v>
      </c>
      <c r="B5963" s="1" t="s">
        <v>11782</v>
      </c>
      <c r="C5963" s="1">
        <v>6.2981167547E10</v>
      </c>
      <c r="D5963" s="1" t="s">
        <v>11</v>
      </c>
      <c r="E5963" s="1" t="s">
        <v>27</v>
      </c>
      <c r="F5963" s="1" t="s">
        <v>13</v>
      </c>
      <c r="G5963" s="1" t="s">
        <v>20</v>
      </c>
      <c r="H5963" s="1" t="s">
        <v>15</v>
      </c>
      <c r="I5963" s="2">
        <v>45684.0</v>
      </c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ht="15.75" customHeight="1">
      <c r="A5964" s="1" t="s">
        <v>11783</v>
      </c>
      <c r="B5964" s="1" t="s">
        <v>11784</v>
      </c>
      <c r="C5964" s="1">
        <v>1.9982755719E10</v>
      </c>
      <c r="D5964" s="1" t="s">
        <v>11</v>
      </c>
      <c r="E5964" s="1" t="s">
        <v>2258</v>
      </c>
      <c r="F5964" s="1" t="s">
        <v>13</v>
      </c>
      <c r="G5964" s="1" t="s">
        <v>20</v>
      </c>
      <c r="H5964" s="1" t="s">
        <v>15</v>
      </c>
      <c r="I5964" s="2">
        <v>45684.0</v>
      </c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ht="15.75" customHeight="1">
      <c r="A5965" s="1" t="s">
        <v>11785</v>
      </c>
      <c r="B5965" s="1" t="s">
        <v>11786</v>
      </c>
      <c r="C5965" s="1" t="s">
        <v>11787</v>
      </c>
      <c r="D5965" s="1" t="s">
        <v>11</v>
      </c>
      <c r="E5965" s="1" t="s">
        <v>27</v>
      </c>
      <c r="F5965" s="1" t="s">
        <v>13</v>
      </c>
      <c r="G5965" s="1" t="s">
        <v>14</v>
      </c>
      <c r="H5965" s="1" t="s">
        <v>15</v>
      </c>
      <c r="I5965" s="2">
        <v>45684.0</v>
      </c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ht="15.75" customHeight="1">
      <c r="A5966" s="1" t="s">
        <v>11788</v>
      </c>
      <c r="B5966" s="1" t="s">
        <v>11789</v>
      </c>
      <c r="C5966" s="1">
        <v>8.5997726927E10</v>
      </c>
      <c r="D5966" s="1" t="s">
        <v>11</v>
      </c>
      <c r="E5966" s="1" t="s">
        <v>27</v>
      </c>
      <c r="F5966" s="1" t="s">
        <v>13</v>
      </c>
      <c r="G5966" s="1" t="s">
        <v>20</v>
      </c>
      <c r="H5966" s="1" t="s">
        <v>65</v>
      </c>
      <c r="I5966" s="2">
        <v>45682.0</v>
      </c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ht="15.75" customHeight="1">
      <c r="A5967" s="1" t="s">
        <v>87</v>
      </c>
      <c r="B5967" s="1" t="s">
        <v>11790</v>
      </c>
      <c r="C5967" s="1">
        <v>1.1999832949E10</v>
      </c>
      <c r="D5967" s="1" t="s">
        <v>11</v>
      </c>
      <c r="E5967" s="1" t="s">
        <v>49</v>
      </c>
      <c r="F5967" s="1" t="s">
        <v>13</v>
      </c>
      <c r="G5967" s="1" t="s">
        <v>20</v>
      </c>
      <c r="H5967" s="1" t="s">
        <v>15</v>
      </c>
      <c r="I5967" s="2">
        <v>45682.0</v>
      </c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  <col customWidth="1" hidden="1" min="19" max="28" width="12.63"/>
  </cols>
  <sheetData>
    <row r="1" ht="15.75" customHeight="1">
      <c r="A1" s="3" t="s">
        <v>11791</v>
      </c>
      <c r="B1" s="3" t="s">
        <v>11792</v>
      </c>
      <c r="C1" s="3" t="s">
        <v>11793</v>
      </c>
      <c r="D1" s="3" t="s">
        <v>11794</v>
      </c>
      <c r="E1" s="3" t="s">
        <v>11795</v>
      </c>
      <c r="F1" s="3" t="s">
        <v>11796</v>
      </c>
      <c r="G1" s="3" t="s">
        <v>11797</v>
      </c>
      <c r="H1" s="3" t="s">
        <v>11798</v>
      </c>
      <c r="I1" s="3" t="s">
        <v>11799</v>
      </c>
      <c r="J1" s="3" t="s">
        <v>11800</v>
      </c>
      <c r="K1" s="3" t="s">
        <v>11801</v>
      </c>
      <c r="L1" s="3" t="s">
        <v>11802</v>
      </c>
      <c r="M1" s="3" t="s">
        <v>11803</v>
      </c>
      <c r="N1" s="4" t="s">
        <v>11804</v>
      </c>
      <c r="O1" s="4" t="s">
        <v>11805</v>
      </c>
      <c r="P1" s="4" t="s">
        <v>11806</v>
      </c>
      <c r="Q1" s="4" t="s">
        <v>11807</v>
      </c>
      <c r="R1" s="4" t="s">
        <v>11808</v>
      </c>
      <c r="S1" s="4" t="s">
        <v>11809</v>
      </c>
      <c r="T1" s="4" t="s">
        <v>11810</v>
      </c>
      <c r="U1" s="4" t="s">
        <v>11811</v>
      </c>
      <c r="V1" s="4" t="s">
        <v>11812</v>
      </c>
      <c r="W1" s="4" t="s">
        <v>11813</v>
      </c>
      <c r="X1" s="4" t="s">
        <v>11814</v>
      </c>
      <c r="Y1" s="4" t="s">
        <v>11815</v>
      </c>
      <c r="Z1" s="4" t="s">
        <v>11816</v>
      </c>
      <c r="AA1" s="4" t="s">
        <v>11817</v>
      </c>
      <c r="AB1" s="4" t="s">
        <v>11818</v>
      </c>
      <c r="AC1" s="5" t="s">
        <v>11819</v>
      </c>
      <c r="AD1" s="5" t="s">
        <v>11820</v>
      </c>
      <c r="AE1" s="5" t="s">
        <v>11821</v>
      </c>
      <c r="AF1" s="5" t="s">
        <v>11822</v>
      </c>
      <c r="AG1" s="5" t="s">
        <v>11823</v>
      </c>
      <c r="AH1" s="5" t="s">
        <v>11824</v>
      </c>
      <c r="AI1" s="5" t="s">
        <v>11825</v>
      </c>
      <c r="AJ1" s="6" t="s">
        <v>11826</v>
      </c>
      <c r="AK1" s="6" t="s">
        <v>11827</v>
      </c>
      <c r="AL1" s="6" t="s">
        <v>11828</v>
      </c>
      <c r="AM1" s="6" t="s">
        <v>11829</v>
      </c>
      <c r="AN1" s="6" t="s">
        <v>11830</v>
      </c>
      <c r="AO1" s="6" t="s">
        <v>11831</v>
      </c>
      <c r="AP1" s="6" t="s">
        <v>11832</v>
      </c>
      <c r="AQ1" s="3"/>
    </row>
    <row r="2" ht="15.75" customHeight="1">
      <c r="A2" s="7">
        <v>45678.0</v>
      </c>
      <c r="B2" s="8"/>
      <c r="C2" s="8"/>
      <c r="D2" s="8"/>
      <c r="E2" s="8" t="s">
        <v>11833</v>
      </c>
      <c r="F2" s="8" t="s">
        <v>11834</v>
      </c>
      <c r="G2" s="8" t="s">
        <v>11835</v>
      </c>
      <c r="H2" s="8" t="s">
        <v>11836</v>
      </c>
      <c r="I2" s="8" t="s">
        <v>11837</v>
      </c>
      <c r="J2" s="8" t="s">
        <v>11838</v>
      </c>
      <c r="K2" s="8" t="s">
        <v>11839</v>
      </c>
      <c r="L2" s="8" t="s">
        <v>11840</v>
      </c>
      <c r="M2" s="8" t="s">
        <v>11841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9">
        <f>ROUNDUP(SUM(VLOOKUP(F2,'Pontuação'!A$2:B$11,2,FALSE),VLOOKUP(E2,'Pontuação'!C$2:D$11,2,FALSE),VLOOKUP(H2,'Pontuação'!I$2:J$11,2,FALSE),VLOOKUP(J2,'Pontuação'!G$2:H$11,2,FALSE),VLOOKUP(L2,'Pontuação'!M$2:N$13,2,FALSE)),0)</f>
        <v>1679</v>
      </c>
      <c r="AD2" s="10">
        <f t="shared" ref="AD2:AD5230" si="1">ROUND(AC2/10,0)</f>
        <v>168</v>
      </c>
      <c r="AE2" s="10" t="str">
        <f t="array" ref="AE2">IFERROR(INDEX('Pontuação'!G$13:G$101, MATCH(AD2, 'Pontuação'!F$13:F$101, 0)), "Faixa Indefinida")</f>
        <v>B</v>
      </c>
      <c r="AF2" s="10">
        <f t="shared" ref="AF2:AF5230" si="2">COUNTIF(AE2, "A")</f>
        <v>0</v>
      </c>
      <c r="AG2" s="10">
        <f t="shared" ref="AG2:AG5230" si="3">COUNTIF(AE2, "B")</f>
        <v>1</v>
      </c>
      <c r="AH2" s="10">
        <f t="shared" ref="AH2:AH5230" si="4">COUNTIF(AE2, "C")</f>
        <v>0</v>
      </c>
      <c r="AI2" s="10">
        <f t="shared" ref="AI2:AI5230" si="5">COUNTIF(AE2, "D")</f>
        <v>0</v>
      </c>
      <c r="AJ2" s="9">
        <f>ROUNDUP(SUM(VLOOKUP(F2,'Pontuação 3.0'!A$2:B$11,2,FALSE),VLOOKUP(E2,'Pontuação 3.0'!C$2:D$11,2,FALSE),VLOOKUP(H2,'Pontuação 3.0'!I$2:J$11,2,FALSE),VLOOKUP(J2,'Pontuação 3.0'!G$2:H$11,2,FALSE),VLOOKUP(G2,'Pontuação 3.0'!E$2:F$11,2,FALSE),VLOOKUP(K2,'Pontuação 3.0'!K$2:L$11,2,FALSE),VLOOKUP(L2,'Pontuação 3.0'!M$2:N$13,2,FALSE)),0)</f>
        <v>2255</v>
      </c>
      <c r="AK2" s="9">
        <f t="shared" ref="AK2:AK5230" si="6">ROUND(AJ2/10,0)</f>
        <v>226</v>
      </c>
      <c r="AL2" s="9" t="str">
        <f t="array" ref="AL2">IFERROR(INDEX('Pontuação 3.0'!G$13:G$191, MATCH(AK2, 'Pontuação 3.0'!F$13:F$191, 0)), "Faixa Indefinida")</f>
        <v>B</v>
      </c>
      <c r="AM2" s="9">
        <f t="shared" ref="AM2:AM5230" si="7">COUNTIF(AL2, "A")</f>
        <v>0</v>
      </c>
      <c r="AN2" s="9">
        <f t="shared" ref="AN2:AN5230" si="8">COUNTIF(AL2, "B")</f>
        <v>1</v>
      </c>
      <c r="AO2" s="9">
        <f t="shared" ref="AO2:AO5230" si="9">COUNTIF(AL2, "C")</f>
        <v>0</v>
      </c>
      <c r="AP2" s="9">
        <f t="shared" ref="AP2:AP5230" si="10">COUNTIF(AL2, "D")</f>
        <v>0</v>
      </c>
      <c r="AQ2" s="8"/>
    </row>
    <row r="3" ht="15.75" customHeight="1">
      <c r="A3" s="7">
        <v>45678.0</v>
      </c>
      <c r="B3" s="8" t="s">
        <v>9</v>
      </c>
      <c r="C3" s="8" t="s">
        <v>10</v>
      </c>
      <c r="D3" s="11">
        <v>4.5999832653E10</v>
      </c>
      <c r="E3" s="8" t="s">
        <v>11833</v>
      </c>
      <c r="F3" s="8" t="s">
        <v>11842</v>
      </c>
      <c r="G3" s="8" t="s">
        <v>11843</v>
      </c>
      <c r="H3" s="8" t="s">
        <v>11844</v>
      </c>
      <c r="I3" s="8" t="s">
        <v>11845</v>
      </c>
      <c r="J3" s="8" t="s">
        <v>11846</v>
      </c>
      <c r="K3" s="8" t="s">
        <v>11839</v>
      </c>
      <c r="L3" s="8" t="s">
        <v>11847</v>
      </c>
      <c r="M3" s="8" t="s">
        <v>11848</v>
      </c>
      <c r="N3" s="12" t="s">
        <v>11</v>
      </c>
      <c r="O3" s="12" t="s">
        <v>13</v>
      </c>
      <c r="P3" s="12" t="s">
        <v>12</v>
      </c>
      <c r="Q3" s="12" t="s">
        <v>15</v>
      </c>
      <c r="R3" s="12" t="s">
        <v>14</v>
      </c>
      <c r="S3" s="8"/>
      <c r="T3" s="8"/>
      <c r="U3" s="8"/>
      <c r="V3" s="8"/>
      <c r="W3" s="8"/>
      <c r="X3" s="8"/>
      <c r="Y3" s="8"/>
      <c r="Z3" s="8"/>
      <c r="AA3" s="8"/>
      <c r="AB3" s="8"/>
      <c r="AC3" s="9">
        <f>ROUNDUP(SUM(VLOOKUP(F3,'Pontuação'!A$2:B$11,2,FALSE),VLOOKUP(E3,'Pontuação'!C$2:D$11,2,FALSE),VLOOKUP(H3,'Pontuação'!I$2:J$11,2,FALSE),VLOOKUP(J3,'Pontuação'!G$2:H$11,2,FALSE),VLOOKUP(L3,'Pontuação'!M$2:N$13,2,FALSE)),0)</f>
        <v>1727</v>
      </c>
      <c r="AD3" s="10">
        <f t="shared" si="1"/>
        <v>173</v>
      </c>
      <c r="AE3" s="10" t="str">
        <f t="array" ref="AE3">IFERROR(INDEX('Pontuação'!G$13:G$101, MATCH(AD3, 'Pontuação'!F$13:F$101, 0)), "Faixa Indefinida")</f>
        <v>B</v>
      </c>
      <c r="AF3" s="10">
        <f t="shared" si="2"/>
        <v>0</v>
      </c>
      <c r="AG3" s="10">
        <f t="shared" si="3"/>
        <v>1</v>
      </c>
      <c r="AH3" s="10">
        <f t="shared" si="4"/>
        <v>0</v>
      </c>
      <c r="AI3" s="10">
        <f t="shared" si="5"/>
        <v>0</v>
      </c>
      <c r="AJ3" s="9">
        <f>ROUNDUP(SUM(VLOOKUP(F3,'Pontuação 3.0'!A$2:B$11,2,FALSE),VLOOKUP(E3,'Pontuação 3.0'!C$2:D$11,2,FALSE),VLOOKUP(H3,'Pontuação 3.0'!I$2:J$11,2,FALSE),VLOOKUP(J3,'Pontuação 3.0'!G$2:H$11,2,FALSE),VLOOKUP(G3,'Pontuação 3.0'!E$2:F$11,2,FALSE),VLOOKUP(K3,'Pontuação 3.0'!K$2:L$11,2,FALSE),VLOOKUP(L3,'Pontuação 3.0'!M$2:N$13,2,FALSE)),0)</f>
        <v>2556</v>
      </c>
      <c r="AK3" s="9">
        <f t="shared" si="6"/>
        <v>256</v>
      </c>
      <c r="AL3" s="9" t="str">
        <f t="array" ref="AL3">IFERROR(INDEX('Pontuação 3.0'!G$13:G$191, MATCH(AK3, 'Pontuação 3.0'!F$13:F$191, 0)), "Faixa Indefinida")</f>
        <v>A</v>
      </c>
      <c r="AM3" s="9">
        <f t="shared" si="7"/>
        <v>1</v>
      </c>
      <c r="AN3" s="9">
        <f t="shared" si="8"/>
        <v>0</v>
      </c>
      <c r="AO3" s="9">
        <f t="shared" si="9"/>
        <v>0</v>
      </c>
      <c r="AP3" s="9">
        <f t="shared" si="10"/>
        <v>0</v>
      </c>
      <c r="AQ3" s="8"/>
    </row>
    <row r="4" ht="15.75" customHeight="1">
      <c r="A4" s="7">
        <v>45678.0</v>
      </c>
      <c r="B4" s="8" t="s">
        <v>18</v>
      </c>
      <c r="C4" s="8" t="s">
        <v>19</v>
      </c>
      <c r="D4" s="11">
        <v>9.29812485E10</v>
      </c>
      <c r="E4" s="8" t="s">
        <v>11833</v>
      </c>
      <c r="F4" s="8" t="s">
        <v>11842</v>
      </c>
      <c r="G4" s="8" t="s">
        <v>11843</v>
      </c>
      <c r="H4" s="8" t="s">
        <v>11836</v>
      </c>
      <c r="I4" s="8" t="s">
        <v>11837</v>
      </c>
      <c r="J4" s="8" t="s">
        <v>11846</v>
      </c>
      <c r="K4" s="8" t="s">
        <v>11837</v>
      </c>
      <c r="L4" s="8" t="s">
        <v>11847</v>
      </c>
      <c r="M4" s="8" t="s">
        <v>11849</v>
      </c>
      <c r="N4" s="12" t="s">
        <v>11</v>
      </c>
      <c r="O4" s="12" t="s">
        <v>13</v>
      </c>
      <c r="P4" s="12" t="s">
        <v>12</v>
      </c>
      <c r="Q4" s="12" t="s">
        <v>15</v>
      </c>
      <c r="R4" s="12" t="s">
        <v>20</v>
      </c>
      <c r="S4" s="8"/>
      <c r="T4" s="8"/>
      <c r="U4" s="8"/>
      <c r="V4" s="8"/>
      <c r="W4" s="8"/>
      <c r="X4" s="8"/>
      <c r="Y4" s="8"/>
      <c r="Z4" s="8"/>
      <c r="AA4" s="8"/>
      <c r="AB4" s="8"/>
      <c r="AC4" s="9">
        <f>ROUNDUP(SUM(VLOOKUP(F4,'Pontuação'!A$2:B$11,2,FALSE),VLOOKUP(E4,'Pontuação'!C$2:D$11,2,FALSE),VLOOKUP(H4,'Pontuação'!I$2:J$11,2,FALSE),VLOOKUP(J4,'Pontuação'!G$2:H$11,2,FALSE),VLOOKUP(L4,'Pontuação'!M$2:N$13,2,FALSE)),0)</f>
        <v>1501</v>
      </c>
      <c r="AD4" s="10">
        <f t="shared" si="1"/>
        <v>150</v>
      </c>
      <c r="AE4" s="10" t="str">
        <f t="array" ref="AE4">IFERROR(INDEX('Pontuação'!G$13:G$101, MATCH(AD4, 'Pontuação'!F$13:F$101, 0)), "Faixa Indefinida")</f>
        <v>C</v>
      </c>
      <c r="AF4" s="10">
        <f t="shared" si="2"/>
        <v>0</v>
      </c>
      <c r="AG4" s="10">
        <f t="shared" si="3"/>
        <v>0</v>
      </c>
      <c r="AH4" s="10">
        <f t="shared" si="4"/>
        <v>1</v>
      </c>
      <c r="AI4" s="10">
        <f t="shared" si="5"/>
        <v>0</v>
      </c>
      <c r="AJ4" s="9">
        <f>ROUNDUP(SUM(VLOOKUP(F4,'Pontuação 3.0'!A$2:B$11,2,FALSE),VLOOKUP(E4,'Pontuação 3.0'!C$2:D$11,2,FALSE),VLOOKUP(H4,'Pontuação 3.0'!I$2:J$11,2,FALSE),VLOOKUP(J4,'Pontuação 3.0'!G$2:H$11,2,FALSE),VLOOKUP(G4,'Pontuação 3.0'!E$2:F$11,2,FALSE),VLOOKUP(K4,'Pontuação 3.0'!K$2:L$11,2,FALSE),VLOOKUP(L4,'Pontuação 3.0'!M$2:N$13,2,FALSE)),0)</f>
        <v>2100</v>
      </c>
      <c r="AK4" s="9">
        <f t="shared" si="6"/>
        <v>210</v>
      </c>
      <c r="AL4" s="9" t="str">
        <f t="array" ref="AL4">IFERROR(INDEX('Pontuação 3.0'!G$13:G$191, MATCH(AK4, 'Pontuação 3.0'!F$13:F$191, 0)), "Faixa Indefinida")</f>
        <v>C</v>
      </c>
      <c r="AM4" s="9">
        <f t="shared" si="7"/>
        <v>0</v>
      </c>
      <c r="AN4" s="9">
        <f t="shared" si="8"/>
        <v>0</v>
      </c>
      <c r="AO4" s="9">
        <f t="shared" si="9"/>
        <v>1</v>
      </c>
      <c r="AP4" s="9">
        <f t="shared" si="10"/>
        <v>0</v>
      </c>
      <c r="AQ4" s="8"/>
    </row>
    <row r="5" ht="15.75" customHeight="1">
      <c r="A5" s="7">
        <v>45678.0</v>
      </c>
      <c r="B5" s="8" t="s">
        <v>21</v>
      </c>
      <c r="C5" s="8" t="s">
        <v>22</v>
      </c>
      <c r="D5" s="11">
        <v>6.9993022128E10</v>
      </c>
      <c r="E5" s="8" t="s">
        <v>11833</v>
      </c>
      <c r="F5" s="8" t="s">
        <v>11842</v>
      </c>
      <c r="G5" s="8" t="s">
        <v>11843</v>
      </c>
      <c r="H5" s="8" t="s">
        <v>11850</v>
      </c>
      <c r="I5" s="8" t="s">
        <v>11837</v>
      </c>
      <c r="J5" s="8" t="s">
        <v>11846</v>
      </c>
      <c r="K5" s="8" t="s">
        <v>11839</v>
      </c>
      <c r="L5" s="8" t="s">
        <v>11847</v>
      </c>
      <c r="M5" s="8" t="s">
        <v>11849</v>
      </c>
      <c r="N5" s="12" t="s">
        <v>11</v>
      </c>
      <c r="O5" s="12" t="s">
        <v>13</v>
      </c>
      <c r="P5" s="12" t="s">
        <v>23</v>
      </c>
      <c r="Q5" s="12" t="s">
        <v>24</v>
      </c>
      <c r="R5" s="12" t="s">
        <v>20</v>
      </c>
      <c r="S5" s="8"/>
      <c r="T5" s="8"/>
      <c r="U5" s="8"/>
      <c r="V5" s="8"/>
      <c r="W5" s="8"/>
      <c r="X5" s="8"/>
      <c r="Y5" s="8"/>
      <c r="Z5" s="8"/>
      <c r="AA5" s="8"/>
      <c r="AB5" s="8"/>
      <c r="AC5" s="9">
        <f>ROUNDUP(SUM(VLOOKUP(F5,'Pontuação'!A$2:B$11,2,FALSE),VLOOKUP(E5,'Pontuação'!C$2:D$11,2,FALSE),VLOOKUP(H5,'Pontuação'!I$2:J$11,2,FALSE),VLOOKUP(J5,'Pontuação'!G$2:H$11,2,FALSE),VLOOKUP(L5,'Pontuação'!M$2:N$13,2,FALSE)),0)</f>
        <v>1685</v>
      </c>
      <c r="AD5" s="10">
        <f t="shared" si="1"/>
        <v>169</v>
      </c>
      <c r="AE5" s="10" t="str">
        <f t="array" ref="AE5">IFERROR(INDEX('Pontuação'!G$13:G$101, MATCH(AD5, 'Pontuação'!F$13:F$101, 0)), "Faixa Indefinida")</f>
        <v>B</v>
      </c>
      <c r="AF5" s="10">
        <f t="shared" si="2"/>
        <v>0</v>
      </c>
      <c r="AG5" s="10">
        <f t="shared" si="3"/>
        <v>1</v>
      </c>
      <c r="AH5" s="10">
        <f t="shared" si="4"/>
        <v>0</v>
      </c>
      <c r="AI5" s="10">
        <f t="shared" si="5"/>
        <v>0</v>
      </c>
      <c r="AJ5" s="9">
        <f>ROUNDUP(SUM(VLOOKUP(F5,'Pontuação 3.0'!A$2:B$11,2,FALSE),VLOOKUP(E5,'Pontuação 3.0'!C$2:D$11,2,FALSE),VLOOKUP(H5,'Pontuação 3.0'!I$2:J$11,2,FALSE),VLOOKUP(J5,'Pontuação 3.0'!G$2:H$11,2,FALSE),VLOOKUP(G5,'Pontuação 3.0'!E$2:F$11,2,FALSE),VLOOKUP(K5,'Pontuação 3.0'!K$2:L$11,2,FALSE),VLOOKUP(L5,'Pontuação 3.0'!M$2:N$13,2,FALSE)),0)</f>
        <v>2469</v>
      </c>
      <c r="AK5" s="9">
        <f t="shared" si="6"/>
        <v>247</v>
      </c>
      <c r="AL5" s="9" t="str">
        <f t="array" ref="AL5">IFERROR(INDEX('Pontuação 3.0'!G$13:G$191, MATCH(AK5, 'Pontuação 3.0'!F$13:F$191, 0)), "Faixa Indefinida")</f>
        <v>A</v>
      </c>
      <c r="AM5" s="9">
        <f t="shared" si="7"/>
        <v>1</v>
      </c>
      <c r="AN5" s="9">
        <f t="shared" si="8"/>
        <v>0</v>
      </c>
      <c r="AO5" s="9">
        <f t="shared" si="9"/>
        <v>0</v>
      </c>
      <c r="AP5" s="9">
        <f t="shared" si="10"/>
        <v>0</v>
      </c>
      <c r="AQ5" s="8"/>
    </row>
    <row r="6" ht="15.75" customHeight="1">
      <c r="A6" s="7">
        <v>45678.0</v>
      </c>
      <c r="B6" s="8" t="s">
        <v>25</v>
      </c>
      <c r="C6" s="8" t="s">
        <v>26</v>
      </c>
      <c r="D6" s="11">
        <v>4.4999307188E10</v>
      </c>
      <c r="E6" s="8" t="s">
        <v>11833</v>
      </c>
      <c r="F6" s="8" t="s">
        <v>11834</v>
      </c>
      <c r="G6" s="8" t="s">
        <v>11843</v>
      </c>
      <c r="H6" s="8" t="s">
        <v>11844</v>
      </c>
      <c r="I6" s="8" t="s">
        <v>11845</v>
      </c>
      <c r="J6" s="8" t="s">
        <v>11838</v>
      </c>
      <c r="K6" s="8" t="s">
        <v>11839</v>
      </c>
      <c r="L6" s="8" t="s">
        <v>11847</v>
      </c>
      <c r="M6" s="8" t="s">
        <v>11849</v>
      </c>
      <c r="N6" s="12" t="s">
        <v>11</v>
      </c>
      <c r="O6" s="12" t="s">
        <v>13</v>
      </c>
      <c r="P6" s="12" t="s">
        <v>27</v>
      </c>
      <c r="Q6" s="12" t="s">
        <v>15</v>
      </c>
      <c r="R6" s="12" t="s">
        <v>20</v>
      </c>
      <c r="S6" s="8"/>
      <c r="T6" s="8"/>
      <c r="U6" s="8"/>
      <c r="V6" s="8"/>
      <c r="W6" s="8"/>
      <c r="X6" s="8"/>
      <c r="Y6" s="8"/>
      <c r="Z6" s="8"/>
      <c r="AA6" s="8"/>
      <c r="AB6" s="8"/>
      <c r="AC6" s="9">
        <f>ROUNDUP(SUM(VLOOKUP(F6,'Pontuação'!A$2:B$11,2,FALSE),VLOOKUP(E6,'Pontuação'!C$2:D$11,2,FALSE),VLOOKUP(H6,'Pontuação'!I$2:J$11,2,FALSE),VLOOKUP(J6,'Pontuação'!G$2:H$11,2,FALSE),VLOOKUP(L6,'Pontuação'!M$2:N$13,2,FALSE)),0)</f>
        <v>1993</v>
      </c>
      <c r="AD6" s="10">
        <f t="shared" si="1"/>
        <v>199</v>
      </c>
      <c r="AE6" s="10" t="str">
        <f t="array" ref="AE6">IFERROR(INDEX('Pontuação'!G$13:G$101, MATCH(AD6, 'Pontuação'!F$13:F$101, 0)), "Faixa Indefinida")</f>
        <v>A</v>
      </c>
      <c r="AF6" s="10">
        <f t="shared" si="2"/>
        <v>1</v>
      </c>
      <c r="AG6" s="10">
        <f t="shared" si="3"/>
        <v>0</v>
      </c>
      <c r="AH6" s="10">
        <f t="shared" si="4"/>
        <v>0</v>
      </c>
      <c r="AI6" s="10">
        <f t="shared" si="5"/>
        <v>0</v>
      </c>
      <c r="AJ6" s="9">
        <f>ROUNDUP(SUM(VLOOKUP(F6,'Pontuação 3.0'!A$2:B$11,2,FALSE),VLOOKUP(E6,'Pontuação 3.0'!C$2:D$11,2,FALSE),VLOOKUP(H6,'Pontuação 3.0'!I$2:J$11,2,FALSE),VLOOKUP(J6,'Pontuação 3.0'!G$2:H$11,2,FALSE),VLOOKUP(G6,'Pontuação 3.0'!E$2:F$11,2,FALSE),VLOOKUP(K6,'Pontuação 3.0'!K$2:L$11,2,FALSE),VLOOKUP(L6,'Pontuação 3.0'!M$2:N$13,2,FALSE)),0)</f>
        <v>2698</v>
      </c>
      <c r="AK6" s="9">
        <f t="shared" si="6"/>
        <v>270</v>
      </c>
      <c r="AL6" s="9" t="str">
        <f t="array" ref="AL6">IFERROR(INDEX('Pontuação 3.0'!G$13:G$191, MATCH(AK6, 'Pontuação 3.0'!F$13:F$191, 0)), "Faixa Indefinida")</f>
        <v>A</v>
      </c>
      <c r="AM6" s="9">
        <f t="shared" si="7"/>
        <v>1</v>
      </c>
      <c r="AN6" s="9">
        <f t="shared" si="8"/>
        <v>0</v>
      </c>
      <c r="AO6" s="9">
        <f t="shared" si="9"/>
        <v>0</v>
      </c>
      <c r="AP6" s="9">
        <f t="shared" si="10"/>
        <v>0</v>
      </c>
      <c r="AQ6" s="8"/>
    </row>
    <row r="7" ht="15.75" customHeight="1">
      <c r="A7" s="7">
        <v>45678.0</v>
      </c>
      <c r="B7" s="8" t="s">
        <v>28</v>
      </c>
      <c r="C7" s="8" t="s">
        <v>29</v>
      </c>
      <c r="D7" s="8" t="s">
        <v>30</v>
      </c>
      <c r="E7" s="8" t="s">
        <v>11833</v>
      </c>
      <c r="F7" s="8" t="s">
        <v>11842</v>
      </c>
      <c r="G7" s="8" t="s">
        <v>11843</v>
      </c>
      <c r="H7" s="8" t="s">
        <v>11850</v>
      </c>
      <c r="I7" s="8" t="s">
        <v>11845</v>
      </c>
      <c r="J7" s="8" t="s">
        <v>11846</v>
      </c>
      <c r="K7" s="8" t="s">
        <v>11837</v>
      </c>
      <c r="L7" s="8" t="s">
        <v>11851</v>
      </c>
      <c r="M7" s="8" t="s">
        <v>11848</v>
      </c>
      <c r="N7" s="12" t="s">
        <v>11</v>
      </c>
      <c r="O7" s="12" t="s">
        <v>13</v>
      </c>
      <c r="P7" s="12" t="s">
        <v>31</v>
      </c>
      <c r="Q7" s="12" t="s">
        <v>15</v>
      </c>
      <c r="R7" s="12" t="s">
        <v>20</v>
      </c>
      <c r="S7" s="8"/>
      <c r="T7" s="8"/>
      <c r="U7" s="8"/>
      <c r="V7" s="8"/>
      <c r="W7" s="8"/>
      <c r="X7" s="8"/>
      <c r="Y7" s="8"/>
      <c r="Z7" s="8"/>
      <c r="AA7" s="8"/>
      <c r="AB7" s="8"/>
      <c r="AC7" s="9">
        <f>ROUNDUP(SUM(VLOOKUP(F7,'Pontuação'!A$2:B$11,2,FALSE),VLOOKUP(E7,'Pontuação'!C$2:D$11,2,FALSE),VLOOKUP(H7,'Pontuação'!I$2:J$11,2,FALSE),VLOOKUP(J7,'Pontuação'!G$2:H$11,2,FALSE),VLOOKUP(L7,'Pontuação'!M$2:N$13,2,FALSE)),0)</f>
        <v>1553</v>
      </c>
      <c r="AD7" s="10">
        <f t="shared" si="1"/>
        <v>155</v>
      </c>
      <c r="AE7" s="10" t="str">
        <f t="array" ref="AE7">IFERROR(INDEX('Pontuação'!G$13:G$101, MATCH(AD7, 'Pontuação'!F$13:F$101, 0)), "Faixa Indefinida")</f>
        <v>C</v>
      </c>
      <c r="AF7" s="10">
        <f t="shared" si="2"/>
        <v>0</v>
      </c>
      <c r="AG7" s="10">
        <f t="shared" si="3"/>
        <v>0</v>
      </c>
      <c r="AH7" s="10">
        <f t="shared" si="4"/>
        <v>1</v>
      </c>
      <c r="AI7" s="10">
        <f t="shared" si="5"/>
        <v>0</v>
      </c>
      <c r="AJ7" s="9">
        <f>ROUNDUP(SUM(VLOOKUP(F7,'Pontuação 3.0'!A$2:B$11,2,FALSE),VLOOKUP(E7,'Pontuação 3.0'!C$2:D$11,2,FALSE),VLOOKUP(H7,'Pontuação 3.0'!I$2:J$11,2,FALSE),VLOOKUP(J7,'Pontuação 3.0'!G$2:H$11,2,FALSE),VLOOKUP(G7,'Pontuação 3.0'!E$2:F$11,2,FALSE),VLOOKUP(K7,'Pontuação 3.0'!K$2:L$11,2,FALSE),VLOOKUP(L7,'Pontuação 3.0'!M$2:N$13,2,FALSE)),0)</f>
        <v>2122</v>
      </c>
      <c r="AK7" s="9">
        <f t="shared" si="6"/>
        <v>212</v>
      </c>
      <c r="AL7" s="9" t="str">
        <f t="array" ref="AL7">IFERROR(INDEX('Pontuação 3.0'!G$13:G$191, MATCH(AK7, 'Pontuação 3.0'!F$13:F$191, 0)), "Faixa Indefinida")</f>
        <v>C</v>
      </c>
      <c r="AM7" s="9">
        <f t="shared" si="7"/>
        <v>0</v>
      </c>
      <c r="AN7" s="9">
        <f t="shared" si="8"/>
        <v>0</v>
      </c>
      <c r="AO7" s="9">
        <f t="shared" si="9"/>
        <v>1</v>
      </c>
      <c r="AP7" s="9">
        <f t="shared" si="10"/>
        <v>0</v>
      </c>
      <c r="AQ7" s="8"/>
    </row>
    <row r="8" ht="15.75" customHeight="1">
      <c r="A8" s="7">
        <v>45678.0</v>
      </c>
      <c r="B8" s="8" t="s">
        <v>32</v>
      </c>
      <c r="C8" s="8" t="s">
        <v>33</v>
      </c>
      <c r="D8" s="8" t="s">
        <v>34</v>
      </c>
      <c r="E8" s="8" t="s">
        <v>11833</v>
      </c>
      <c r="F8" s="8" t="s">
        <v>11834</v>
      </c>
      <c r="G8" s="8" t="s">
        <v>11843</v>
      </c>
      <c r="H8" s="8" t="s">
        <v>11844</v>
      </c>
      <c r="I8" s="8" t="s">
        <v>11837</v>
      </c>
      <c r="J8" s="8" t="s">
        <v>11846</v>
      </c>
      <c r="K8" s="8" t="s">
        <v>11837</v>
      </c>
      <c r="L8" s="8" t="s">
        <v>11847</v>
      </c>
      <c r="M8" s="8" t="s">
        <v>11848</v>
      </c>
      <c r="N8" s="12" t="s">
        <v>11</v>
      </c>
      <c r="O8" s="12" t="s">
        <v>13</v>
      </c>
      <c r="P8" s="12" t="s">
        <v>12</v>
      </c>
      <c r="Q8" s="12" t="s">
        <v>15</v>
      </c>
      <c r="R8" s="12" t="s">
        <v>14</v>
      </c>
      <c r="S8" s="8"/>
      <c r="T8" s="8"/>
      <c r="U8" s="8"/>
      <c r="V8" s="8"/>
      <c r="W8" s="8"/>
      <c r="X8" s="8"/>
      <c r="Y8" s="8"/>
      <c r="Z8" s="8"/>
      <c r="AA8" s="8"/>
      <c r="AB8" s="8"/>
      <c r="AC8" s="9">
        <f>ROUNDUP(SUM(VLOOKUP(F8,'Pontuação'!A$2:B$11,2,FALSE),VLOOKUP(E8,'Pontuação'!C$2:D$11,2,FALSE),VLOOKUP(H8,'Pontuação'!I$2:J$11,2,FALSE),VLOOKUP(J8,'Pontuação'!G$2:H$11,2,FALSE),VLOOKUP(L8,'Pontuação'!M$2:N$13,2,FALSE)),0)</f>
        <v>1715</v>
      </c>
      <c r="AD8" s="10">
        <f t="shared" si="1"/>
        <v>172</v>
      </c>
      <c r="AE8" s="10" t="str">
        <f t="array" ref="AE8">IFERROR(INDEX('Pontuação'!G$13:G$101, MATCH(AD8, 'Pontuação'!F$13:F$101, 0)), "Faixa Indefinida")</f>
        <v>B</v>
      </c>
      <c r="AF8" s="10">
        <f t="shared" si="2"/>
        <v>0</v>
      </c>
      <c r="AG8" s="10">
        <f t="shared" si="3"/>
        <v>1</v>
      </c>
      <c r="AH8" s="10">
        <f t="shared" si="4"/>
        <v>0</v>
      </c>
      <c r="AI8" s="10">
        <f t="shared" si="5"/>
        <v>0</v>
      </c>
      <c r="AJ8" s="9">
        <f>ROUNDUP(SUM(VLOOKUP(F8,'Pontuação 3.0'!A$2:B$11,2,FALSE),VLOOKUP(E8,'Pontuação 3.0'!C$2:D$11,2,FALSE),VLOOKUP(H8,'Pontuação 3.0'!I$2:J$11,2,FALSE),VLOOKUP(J8,'Pontuação 3.0'!G$2:H$11,2,FALSE),VLOOKUP(G8,'Pontuação 3.0'!E$2:F$11,2,FALSE),VLOOKUP(K8,'Pontuação 3.0'!K$2:L$11,2,FALSE),VLOOKUP(L8,'Pontuação 3.0'!M$2:N$13,2,FALSE)),0)</f>
        <v>2162</v>
      </c>
      <c r="AK8" s="9">
        <f t="shared" si="6"/>
        <v>216</v>
      </c>
      <c r="AL8" s="9" t="str">
        <f t="array" ref="AL8">IFERROR(INDEX('Pontuação 3.0'!G$13:G$191, MATCH(AK8, 'Pontuação 3.0'!F$13:F$191, 0)), "Faixa Indefinida")</f>
        <v>B</v>
      </c>
      <c r="AM8" s="9">
        <f t="shared" si="7"/>
        <v>0</v>
      </c>
      <c r="AN8" s="9">
        <f t="shared" si="8"/>
        <v>1</v>
      </c>
      <c r="AO8" s="9">
        <f t="shared" si="9"/>
        <v>0</v>
      </c>
      <c r="AP8" s="9">
        <f t="shared" si="10"/>
        <v>0</v>
      </c>
      <c r="AQ8" s="8"/>
    </row>
    <row r="9" ht="15.75" customHeight="1">
      <c r="A9" s="7">
        <v>45678.0</v>
      </c>
      <c r="B9" s="8" t="s">
        <v>35</v>
      </c>
      <c r="C9" s="8" t="s">
        <v>36</v>
      </c>
      <c r="D9" s="11">
        <v>3.1993824424E10</v>
      </c>
      <c r="E9" s="8" t="s">
        <v>11833</v>
      </c>
      <c r="F9" s="8" t="s">
        <v>11834</v>
      </c>
      <c r="G9" s="8" t="s">
        <v>11843</v>
      </c>
      <c r="H9" s="8" t="s">
        <v>11836</v>
      </c>
      <c r="I9" s="8" t="s">
        <v>11845</v>
      </c>
      <c r="J9" s="8" t="s">
        <v>11852</v>
      </c>
      <c r="K9" s="8" t="s">
        <v>11837</v>
      </c>
      <c r="L9" s="8" t="s">
        <v>11851</v>
      </c>
      <c r="M9" s="8" t="s">
        <v>11841</v>
      </c>
      <c r="N9" s="12" t="s">
        <v>11</v>
      </c>
      <c r="O9" s="12" t="s">
        <v>13</v>
      </c>
      <c r="P9" s="12" t="s">
        <v>37</v>
      </c>
      <c r="Q9" s="12" t="s">
        <v>15</v>
      </c>
      <c r="R9" s="12" t="s">
        <v>20</v>
      </c>
      <c r="S9" s="8"/>
      <c r="T9" s="8"/>
      <c r="U9" s="8"/>
      <c r="V9" s="8"/>
      <c r="W9" s="8"/>
      <c r="X9" s="8"/>
      <c r="Y9" s="8"/>
      <c r="Z9" s="8"/>
      <c r="AA9" s="8"/>
      <c r="AB9" s="8"/>
      <c r="AC9" s="9">
        <f>ROUNDUP(SUM(VLOOKUP(F9,'Pontuação'!A$2:B$11,2,FALSE),VLOOKUP(E9,'Pontuação'!C$2:D$11,2,FALSE),VLOOKUP(H9,'Pontuação'!I$2:J$11,2,FALSE),VLOOKUP(J9,'Pontuação'!G$2:H$11,2,FALSE),VLOOKUP(L9,'Pontuação'!M$2:N$13,2,FALSE)),0)</f>
        <v>1462</v>
      </c>
      <c r="AD9" s="10">
        <f t="shared" si="1"/>
        <v>146</v>
      </c>
      <c r="AE9" s="10" t="str">
        <f t="array" ref="AE9">IFERROR(INDEX('Pontuação'!G$13:G$101, MATCH(AD9, 'Pontuação'!F$13:F$101, 0)), "Faixa Indefinida")</f>
        <v>D</v>
      </c>
      <c r="AF9" s="10">
        <f t="shared" si="2"/>
        <v>0</v>
      </c>
      <c r="AG9" s="10">
        <f t="shared" si="3"/>
        <v>0</v>
      </c>
      <c r="AH9" s="10">
        <f t="shared" si="4"/>
        <v>0</v>
      </c>
      <c r="AI9" s="10">
        <f t="shared" si="5"/>
        <v>1</v>
      </c>
      <c r="AJ9" s="9">
        <f>ROUNDUP(SUM(VLOOKUP(F9,'Pontuação 3.0'!A$2:B$11,2,FALSE),VLOOKUP(E9,'Pontuação 3.0'!C$2:D$11,2,FALSE),VLOOKUP(H9,'Pontuação 3.0'!I$2:J$11,2,FALSE),VLOOKUP(J9,'Pontuação 3.0'!G$2:H$11,2,FALSE),VLOOKUP(G9,'Pontuação 3.0'!E$2:F$11,2,FALSE),VLOOKUP(K9,'Pontuação 3.0'!K$2:L$11,2,FALSE),VLOOKUP(L9,'Pontuação 3.0'!M$2:N$13,2,FALSE)),0)</f>
        <v>2033</v>
      </c>
      <c r="AK9" s="9">
        <f t="shared" si="6"/>
        <v>203</v>
      </c>
      <c r="AL9" s="9" t="str">
        <f t="array" ref="AL9">IFERROR(INDEX('Pontuação 3.0'!G$13:G$191, MATCH(AK9, 'Pontuação 3.0'!F$13:F$191, 0)), "Faixa Indefinida")</f>
        <v>C</v>
      </c>
      <c r="AM9" s="9">
        <f t="shared" si="7"/>
        <v>0</v>
      </c>
      <c r="AN9" s="9">
        <f t="shared" si="8"/>
        <v>0</v>
      </c>
      <c r="AO9" s="9">
        <f t="shared" si="9"/>
        <v>1</v>
      </c>
      <c r="AP9" s="9">
        <f t="shared" si="10"/>
        <v>0</v>
      </c>
      <c r="AQ9" s="8"/>
    </row>
    <row r="10" ht="15.75" customHeight="1">
      <c r="A10" s="7">
        <v>45678.0</v>
      </c>
      <c r="B10" s="8" t="s">
        <v>38</v>
      </c>
      <c r="C10" s="8" t="s">
        <v>39</v>
      </c>
      <c r="D10" s="11">
        <v>8.5981329872E10</v>
      </c>
      <c r="E10" s="8" t="s">
        <v>11833</v>
      </c>
      <c r="F10" s="8" t="s">
        <v>11842</v>
      </c>
      <c r="G10" s="8" t="s">
        <v>11835</v>
      </c>
      <c r="H10" s="8" t="s">
        <v>11844</v>
      </c>
      <c r="I10" s="8" t="s">
        <v>11837</v>
      </c>
      <c r="J10" s="8" t="s">
        <v>11852</v>
      </c>
      <c r="K10" s="8" t="s">
        <v>11839</v>
      </c>
      <c r="L10" s="8" t="s">
        <v>11847</v>
      </c>
      <c r="M10" s="8" t="s">
        <v>11849</v>
      </c>
      <c r="N10" s="12" t="s">
        <v>11</v>
      </c>
      <c r="O10" s="12" t="s">
        <v>13</v>
      </c>
      <c r="P10" s="12" t="s">
        <v>40</v>
      </c>
      <c r="Q10" s="12" t="s">
        <v>15</v>
      </c>
      <c r="R10" s="12" t="s">
        <v>20</v>
      </c>
      <c r="S10" s="8"/>
      <c r="T10" s="8"/>
      <c r="U10" s="8"/>
      <c r="V10" s="8"/>
      <c r="W10" s="8"/>
      <c r="X10" s="8"/>
      <c r="Y10" s="8"/>
      <c r="Z10" s="8"/>
      <c r="AA10" s="8"/>
      <c r="AB10" s="8"/>
      <c r="AC10" s="9">
        <f>ROUNDUP(SUM(VLOOKUP(F10,'Pontuação'!A$2:B$11,2,FALSE),VLOOKUP(E10,'Pontuação'!C$2:D$11,2,FALSE),VLOOKUP(H10,'Pontuação'!I$2:J$11,2,FALSE),VLOOKUP(J10,'Pontuação'!G$2:H$11,2,FALSE),VLOOKUP(L10,'Pontuação'!M$2:N$13,2,FALSE)),0)</f>
        <v>1832</v>
      </c>
      <c r="AD10" s="10">
        <f t="shared" si="1"/>
        <v>183</v>
      </c>
      <c r="AE10" s="10" t="str">
        <f t="array" ref="AE10">IFERROR(INDEX('Pontuação'!G$13:G$101, MATCH(AD10, 'Pontuação'!F$13:F$101, 0)), "Faixa Indefinida")</f>
        <v>B</v>
      </c>
      <c r="AF10" s="10">
        <f t="shared" si="2"/>
        <v>0</v>
      </c>
      <c r="AG10" s="10">
        <f t="shared" si="3"/>
        <v>1</v>
      </c>
      <c r="AH10" s="10">
        <f t="shared" si="4"/>
        <v>0</v>
      </c>
      <c r="AI10" s="10">
        <f t="shared" si="5"/>
        <v>0</v>
      </c>
      <c r="AJ10" s="9">
        <f>ROUNDUP(SUM(VLOOKUP(F10,'Pontuação 3.0'!A$2:B$11,2,FALSE),VLOOKUP(E10,'Pontuação 3.0'!C$2:D$11,2,FALSE),VLOOKUP(H10,'Pontuação 3.0'!I$2:J$11,2,FALSE),VLOOKUP(J10,'Pontuação 3.0'!G$2:H$11,2,FALSE),VLOOKUP(G10,'Pontuação 3.0'!E$2:F$11,2,FALSE),VLOOKUP(K10,'Pontuação 3.0'!K$2:L$11,2,FALSE),VLOOKUP(L10,'Pontuação 3.0'!M$2:N$13,2,FALSE)),0)</f>
        <v>2568</v>
      </c>
      <c r="AK10" s="9">
        <f t="shared" si="6"/>
        <v>257</v>
      </c>
      <c r="AL10" s="9" t="str">
        <f t="array" ref="AL10">IFERROR(INDEX('Pontuação 3.0'!G$13:G$191, MATCH(AK10, 'Pontuação 3.0'!F$13:F$191, 0)), "Faixa Indefinida")</f>
        <v>A</v>
      </c>
      <c r="AM10" s="9">
        <f t="shared" si="7"/>
        <v>1</v>
      </c>
      <c r="AN10" s="9">
        <f t="shared" si="8"/>
        <v>0</v>
      </c>
      <c r="AO10" s="9">
        <f t="shared" si="9"/>
        <v>0</v>
      </c>
      <c r="AP10" s="9">
        <f t="shared" si="10"/>
        <v>0</v>
      </c>
      <c r="AQ10" s="8"/>
    </row>
    <row r="11" ht="15.75" customHeight="1">
      <c r="A11" s="7">
        <v>45678.0</v>
      </c>
      <c r="B11" s="8" t="s">
        <v>41</v>
      </c>
      <c r="C11" s="8" t="s">
        <v>42</v>
      </c>
      <c r="D11" s="11">
        <v>5.5996170968E10</v>
      </c>
      <c r="E11" s="8" t="s">
        <v>11833</v>
      </c>
      <c r="F11" s="8" t="s">
        <v>11842</v>
      </c>
      <c r="G11" s="8" t="s">
        <v>11843</v>
      </c>
      <c r="H11" s="8" t="s">
        <v>11836</v>
      </c>
      <c r="I11" s="8" t="s">
        <v>11845</v>
      </c>
      <c r="J11" s="8" t="s">
        <v>11846</v>
      </c>
      <c r="K11" s="8" t="s">
        <v>11839</v>
      </c>
      <c r="L11" s="8" t="s">
        <v>11847</v>
      </c>
      <c r="M11" s="8" t="s">
        <v>11853</v>
      </c>
      <c r="N11" s="12" t="s">
        <v>11</v>
      </c>
      <c r="O11" s="12" t="s">
        <v>13</v>
      </c>
      <c r="P11" s="12" t="s">
        <v>43</v>
      </c>
      <c r="Q11" s="12" t="s">
        <v>44</v>
      </c>
      <c r="R11" s="12" t="s">
        <v>20</v>
      </c>
      <c r="S11" s="8"/>
      <c r="T11" s="8"/>
      <c r="U11" s="8"/>
      <c r="V11" s="8"/>
      <c r="W11" s="8"/>
      <c r="X11" s="8"/>
      <c r="Y11" s="8"/>
      <c r="Z11" s="8"/>
      <c r="AA11" s="8"/>
      <c r="AB11" s="8"/>
      <c r="AC11" s="9">
        <f>ROUNDUP(SUM(VLOOKUP(F11,'Pontuação'!A$2:B$11,2,FALSE),VLOOKUP(E11,'Pontuação'!C$2:D$11,2,FALSE),VLOOKUP(H11,'Pontuação'!I$2:J$11,2,FALSE),VLOOKUP(J11,'Pontuação'!G$2:H$11,2,FALSE),VLOOKUP(L11,'Pontuação'!M$2:N$13,2,FALSE)),0)</f>
        <v>1501</v>
      </c>
      <c r="AD11" s="10">
        <f t="shared" si="1"/>
        <v>150</v>
      </c>
      <c r="AE11" s="10" t="str">
        <f t="array" ref="AE11">IFERROR(INDEX('Pontuação'!G$13:G$101, MATCH(AD11, 'Pontuação'!F$13:F$101, 0)), "Faixa Indefinida")</f>
        <v>C</v>
      </c>
      <c r="AF11" s="10">
        <f t="shared" si="2"/>
        <v>0</v>
      </c>
      <c r="AG11" s="10">
        <f t="shared" si="3"/>
        <v>0</v>
      </c>
      <c r="AH11" s="10">
        <f t="shared" si="4"/>
        <v>1</v>
      </c>
      <c r="AI11" s="10">
        <f t="shared" si="5"/>
        <v>0</v>
      </c>
      <c r="AJ11" s="9">
        <f>ROUNDUP(SUM(VLOOKUP(F11,'Pontuação 3.0'!A$2:B$11,2,FALSE),VLOOKUP(E11,'Pontuação 3.0'!C$2:D$11,2,FALSE),VLOOKUP(H11,'Pontuação 3.0'!I$2:J$11,2,FALSE),VLOOKUP(J11,'Pontuação 3.0'!G$2:H$11,2,FALSE),VLOOKUP(G11,'Pontuação 3.0'!E$2:F$11,2,FALSE),VLOOKUP(K11,'Pontuação 3.0'!K$2:L$11,2,FALSE),VLOOKUP(L11,'Pontuação 3.0'!M$2:N$13,2,FALSE)),0)</f>
        <v>2361</v>
      </c>
      <c r="AK11" s="9">
        <f t="shared" si="6"/>
        <v>236</v>
      </c>
      <c r="AL11" s="9" t="str">
        <f t="array" ref="AL11">IFERROR(INDEX('Pontuação 3.0'!G$13:G$191, MATCH(AK11, 'Pontuação 3.0'!F$13:F$191, 0)), "Faixa Indefinida")</f>
        <v>A</v>
      </c>
      <c r="AM11" s="9">
        <f t="shared" si="7"/>
        <v>1</v>
      </c>
      <c r="AN11" s="9">
        <f t="shared" si="8"/>
        <v>0</v>
      </c>
      <c r="AO11" s="9">
        <f t="shared" si="9"/>
        <v>0</v>
      </c>
      <c r="AP11" s="9">
        <f t="shared" si="10"/>
        <v>0</v>
      </c>
      <c r="AQ11" s="8"/>
    </row>
    <row r="12" ht="15.75" customHeight="1">
      <c r="A12" s="7">
        <v>45678.0</v>
      </c>
      <c r="B12" s="8" t="s">
        <v>41</v>
      </c>
      <c r="C12" s="8" t="s">
        <v>42</v>
      </c>
      <c r="D12" s="11">
        <v>5.5996170968E10</v>
      </c>
      <c r="E12" s="8" t="s">
        <v>11833</v>
      </c>
      <c r="F12" s="8" t="s">
        <v>11842</v>
      </c>
      <c r="G12" s="8" t="s">
        <v>11843</v>
      </c>
      <c r="H12" s="8" t="s">
        <v>11836</v>
      </c>
      <c r="I12" s="8" t="s">
        <v>11845</v>
      </c>
      <c r="J12" s="8" t="s">
        <v>11846</v>
      </c>
      <c r="K12" s="8" t="s">
        <v>11839</v>
      </c>
      <c r="L12" s="8" t="s">
        <v>11847</v>
      </c>
      <c r="M12" s="8" t="s">
        <v>11853</v>
      </c>
      <c r="N12" s="12" t="s">
        <v>11</v>
      </c>
      <c r="O12" s="12" t="s">
        <v>13</v>
      </c>
      <c r="P12" s="12" t="s">
        <v>43</v>
      </c>
      <c r="Q12" s="12" t="s">
        <v>44</v>
      </c>
      <c r="R12" s="12" t="s">
        <v>20</v>
      </c>
      <c r="S12" s="8"/>
      <c r="T12" s="8"/>
      <c r="U12" s="8"/>
      <c r="V12" s="8"/>
      <c r="W12" s="8"/>
      <c r="X12" s="8"/>
      <c r="Y12" s="8"/>
      <c r="Z12" s="8"/>
      <c r="AA12" s="8"/>
      <c r="AB12" s="8"/>
      <c r="AC12" s="9">
        <f>ROUNDUP(SUM(VLOOKUP(F12,'Pontuação'!A$2:B$11,2,FALSE),VLOOKUP(E12,'Pontuação'!C$2:D$11,2,FALSE),VLOOKUP(H12,'Pontuação'!I$2:J$11,2,FALSE),VLOOKUP(J12,'Pontuação'!G$2:H$11,2,FALSE),VLOOKUP(L12,'Pontuação'!M$2:N$13,2,FALSE)),0)</f>
        <v>1501</v>
      </c>
      <c r="AD12" s="10">
        <f t="shared" si="1"/>
        <v>150</v>
      </c>
      <c r="AE12" s="10" t="str">
        <f t="array" ref="AE12">IFERROR(INDEX('Pontuação'!G$13:G$101, MATCH(AD12, 'Pontuação'!F$13:F$101, 0)), "Faixa Indefinida")</f>
        <v>C</v>
      </c>
      <c r="AF12" s="10">
        <f t="shared" si="2"/>
        <v>0</v>
      </c>
      <c r="AG12" s="10">
        <f t="shared" si="3"/>
        <v>0</v>
      </c>
      <c r="AH12" s="10">
        <f t="shared" si="4"/>
        <v>1</v>
      </c>
      <c r="AI12" s="10">
        <f t="shared" si="5"/>
        <v>0</v>
      </c>
      <c r="AJ12" s="9">
        <f>ROUNDUP(SUM(VLOOKUP(F12,'Pontuação 3.0'!A$2:B$11,2,FALSE),VLOOKUP(E12,'Pontuação 3.0'!C$2:D$11,2,FALSE),VLOOKUP(H12,'Pontuação 3.0'!I$2:J$11,2,FALSE),VLOOKUP(J12,'Pontuação 3.0'!G$2:H$11,2,FALSE),VLOOKUP(G12,'Pontuação 3.0'!E$2:F$11,2,FALSE),VLOOKUP(K12,'Pontuação 3.0'!K$2:L$11,2,FALSE),VLOOKUP(L12,'Pontuação 3.0'!M$2:N$13,2,FALSE)),0)</f>
        <v>2361</v>
      </c>
      <c r="AK12" s="9">
        <f t="shared" si="6"/>
        <v>236</v>
      </c>
      <c r="AL12" s="9" t="str">
        <f t="array" ref="AL12">IFERROR(INDEX('Pontuação 3.0'!G$13:G$191, MATCH(AK12, 'Pontuação 3.0'!F$13:F$191, 0)), "Faixa Indefinida")</f>
        <v>A</v>
      </c>
      <c r="AM12" s="9">
        <f t="shared" si="7"/>
        <v>1</v>
      </c>
      <c r="AN12" s="9">
        <f t="shared" si="8"/>
        <v>0</v>
      </c>
      <c r="AO12" s="9">
        <f t="shared" si="9"/>
        <v>0</v>
      </c>
      <c r="AP12" s="9">
        <f t="shared" si="10"/>
        <v>0</v>
      </c>
      <c r="AQ12" s="8"/>
    </row>
    <row r="13" ht="15.75" customHeight="1">
      <c r="A13" s="7">
        <v>45678.0</v>
      </c>
      <c r="B13" s="8" t="s">
        <v>45</v>
      </c>
      <c r="C13" s="8" t="s">
        <v>46</v>
      </c>
      <c r="D13" s="11">
        <v>8.9994048038E10</v>
      </c>
      <c r="E13" s="8" t="s">
        <v>11833</v>
      </c>
      <c r="F13" s="8" t="s">
        <v>11854</v>
      </c>
      <c r="G13" s="8" t="s">
        <v>11855</v>
      </c>
      <c r="H13" s="8" t="s">
        <v>11850</v>
      </c>
      <c r="I13" s="8" t="s">
        <v>11845</v>
      </c>
      <c r="J13" s="8" t="s">
        <v>11852</v>
      </c>
      <c r="K13" s="8" t="s">
        <v>11837</v>
      </c>
      <c r="L13" s="8" t="s">
        <v>11847</v>
      </c>
      <c r="M13" s="8" t="s">
        <v>11848</v>
      </c>
      <c r="N13" s="12" t="s">
        <v>11</v>
      </c>
      <c r="O13" s="12" t="s">
        <v>13</v>
      </c>
      <c r="P13" s="12" t="s">
        <v>27</v>
      </c>
      <c r="Q13" s="12" t="s">
        <v>15</v>
      </c>
      <c r="R13" s="12" t="s">
        <v>20</v>
      </c>
      <c r="S13" s="8"/>
      <c r="T13" s="8"/>
      <c r="U13" s="8"/>
      <c r="V13" s="8"/>
      <c r="W13" s="8"/>
      <c r="X13" s="8"/>
      <c r="Y13" s="8"/>
      <c r="Z13" s="8"/>
      <c r="AA13" s="8"/>
      <c r="AB13" s="8"/>
      <c r="AC13" s="9">
        <f>ROUNDUP(SUM(VLOOKUP(F13,'Pontuação'!A$2:B$11,2,FALSE),VLOOKUP(E13,'Pontuação'!C$2:D$11,2,FALSE),VLOOKUP(H13,'Pontuação'!I$2:J$11,2,FALSE),VLOOKUP(J13,'Pontuação'!G$2:H$11,2,FALSE),VLOOKUP(L13,'Pontuação'!M$2:N$13,2,FALSE)),0)</f>
        <v>1795</v>
      </c>
      <c r="AD13" s="10">
        <f t="shared" si="1"/>
        <v>180</v>
      </c>
      <c r="AE13" s="10" t="str">
        <f t="array" ref="AE13">IFERROR(INDEX('Pontuação'!G$13:G$101, MATCH(AD13, 'Pontuação'!F$13:F$101, 0)), "Faixa Indefinida")</f>
        <v>B</v>
      </c>
      <c r="AF13" s="10">
        <f t="shared" si="2"/>
        <v>0</v>
      </c>
      <c r="AG13" s="10">
        <f t="shared" si="3"/>
        <v>1</v>
      </c>
      <c r="AH13" s="10">
        <f t="shared" si="4"/>
        <v>0</v>
      </c>
      <c r="AI13" s="10">
        <f t="shared" si="5"/>
        <v>0</v>
      </c>
      <c r="AJ13" s="9">
        <f>ROUNDUP(SUM(VLOOKUP(F13,'Pontuação 3.0'!A$2:B$11,2,FALSE),VLOOKUP(E13,'Pontuação 3.0'!C$2:D$11,2,FALSE),VLOOKUP(H13,'Pontuação 3.0'!I$2:J$11,2,FALSE),VLOOKUP(J13,'Pontuação 3.0'!G$2:H$11,2,FALSE),VLOOKUP(G13,'Pontuação 3.0'!E$2:F$11,2,FALSE),VLOOKUP(K13,'Pontuação 3.0'!K$2:L$11,2,FALSE),VLOOKUP(L13,'Pontuação 3.0'!M$2:N$13,2,FALSE)),0)</f>
        <v>2238</v>
      </c>
      <c r="AK13" s="9">
        <f t="shared" si="6"/>
        <v>224</v>
      </c>
      <c r="AL13" s="9" t="str">
        <f t="array" ref="AL13">IFERROR(INDEX('Pontuação 3.0'!G$13:G$191, MATCH(AK13, 'Pontuação 3.0'!F$13:F$191, 0)), "Faixa Indefinida")</f>
        <v>B</v>
      </c>
      <c r="AM13" s="9">
        <f t="shared" si="7"/>
        <v>0</v>
      </c>
      <c r="AN13" s="9">
        <f t="shared" si="8"/>
        <v>1</v>
      </c>
      <c r="AO13" s="9">
        <f t="shared" si="9"/>
        <v>0</v>
      </c>
      <c r="AP13" s="9">
        <f t="shared" si="10"/>
        <v>0</v>
      </c>
      <c r="AQ13" s="8"/>
    </row>
    <row r="14" ht="15.75" customHeight="1">
      <c r="A14" s="7">
        <v>45678.0</v>
      </c>
      <c r="B14" s="8" t="s">
        <v>47</v>
      </c>
      <c r="C14" s="8" t="s">
        <v>48</v>
      </c>
      <c r="D14" s="11">
        <v>1.1944778544E10</v>
      </c>
      <c r="E14" s="8" t="s">
        <v>11833</v>
      </c>
      <c r="F14" s="8" t="s">
        <v>11842</v>
      </c>
      <c r="G14" s="8" t="s">
        <v>11843</v>
      </c>
      <c r="H14" s="8" t="s">
        <v>11836</v>
      </c>
      <c r="I14" s="8" t="s">
        <v>11845</v>
      </c>
      <c r="J14" s="8" t="s">
        <v>11846</v>
      </c>
      <c r="K14" s="8" t="s">
        <v>11837</v>
      </c>
      <c r="L14" s="8" t="s">
        <v>11851</v>
      </c>
      <c r="M14" s="8" t="s">
        <v>11849</v>
      </c>
      <c r="N14" s="12" t="s">
        <v>11</v>
      </c>
      <c r="O14" s="12" t="s">
        <v>13</v>
      </c>
      <c r="P14" s="12" t="s">
        <v>49</v>
      </c>
      <c r="Q14" s="12" t="s">
        <v>15</v>
      </c>
      <c r="R14" s="12" t="s">
        <v>20</v>
      </c>
      <c r="S14" s="8"/>
      <c r="T14" s="8"/>
      <c r="U14" s="8"/>
      <c r="V14" s="8"/>
      <c r="W14" s="8"/>
      <c r="X14" s="8"/>
      <c r="Y14" s="8"/>
      <c r="Z14" s="8"/>
      <c r="AA14" s="8"/>
      <c r="AB14" s="8"/>
      <c r="AC14" s="9">
        <f>ROUNDUP(SUM(VLOOKUP(F14,'Pontuação'!A$2:B$11,2,FALSE),VLOOKUP(E14,'Pontuação'!C$2:D$11,2,FALSE),VLOOKUP(H14,'Pontuação'!I$2:J$11,2,FALSE),VLOOKUP(J14,'Pontuação'!G$2:H$11,2,FALSE),VLOOKUP(L14,'Pontuação'!M$2:N$13,2,FALSE)),0)</f>
        <v>1369</v>
      </c>
      <c r="AD14" s="10">
        <f t="shared" si="1"/>
        <v>137</v>
      </c>
      <c r="AE14" s="10" t="str">
        <f t="array" ref="AE14">IFERROR(INDEX('Pontuação'!G$13:G$101, MATCH(AD14, 'Pontuação'!F$13:F$101, 0)), "Faixa Indefinida")</f>
        <v>D</v>
      </c>
      <c r="AF14" s="10">
        <f t="shared" si="2"/>
        <v>0</v>
      </c>
      <c r="AG14" s="10">
        <f t="shared" si="3"/>
        <v>0</v>
      </c>
      <c r="AH14" s="10">
        <f t="shared" si="4"/>
        <v>0</v>
      </c>
      <c r="AI14" s="10">
        <f t="shared" si="5"/>
        <v>1</v>
      </c>
      <c r="AJ14" s="9">
        <f>ROUNDUP(SUM(VLOOKUP(F14,'Pontuação 3.0'!A$2:B$11,2,FALSE),VLOOKUP(E14,'Pontuação 3.0'!C$2:D$11,2,FALSE),VLOOKUP(H14,'Pontuação 3.0'!I$2:J$11,2,FALSE),VLOOKUP(J14,'Pontuação 3.0'!G$2:H$11,2,FALSE),VLOOKUP(G14,'Pontuação 3.0'!E$2:F$11,2,FALSE),VLOOKUP(K14,'Pontuação 3.0'!K$2:L$11,2,FALSE),VLOOKUP(L14,'Pontuação 3.0'!M$2:N$13,2,FALSE)),0)</f>
        <v>2014</v>
      </c>
      <c r="AK14" s="9">
        <f t="shared" si="6"/>
        <v>201</v>
      </c>
      <c r="AL14" s="9" t="str">
        <f t="array" ref="AL14">IFERROR(INDEX('Pontuação 3.0'!G$13:G$191, MATCH(AK14, 'Pontuação 3.0'!F$13:F$191, 0)), "Faixa Indefinida")</f>
        <v>C</v>
      </c>
      <c r="AM14" s="9">
        <f t="shared" si="7"/>
        <v>0</v>
      </c>
      <c r="AN14" s="9">
        <f t="shared" si="8"/>
        <v>0</v>
      </c>
      <c r="AO14" s="9">
        <f t="shared" si="9"/>
        <v>1</v>
      </c>
      <c r="AP14" s="9">
        <f t="shared" si="10"/>
        <v>0</v>
      </c>
      <c r="AQ14" s="8"/>
    </row>
    <row r="15" ht="15.75" customHeight="1">
      <c r="A15" s="7">
        <v>45678.0</v>
      </c>
      <c r="B15" s="8" t="s">
        <v>50</v>
      </c>
      <c r="C15" s="8" t="s">
        <v>51</v>
      </c>
      <c r="D15" s="8" t="s">
        <v>52</v>
      </c>
      <c r="E15" s="8" t="s">
        <v>11833</v>
      </c>
      <c r="F15" s="8" t="s">
        <v>11842</v>
      </c>
      <c r="G15" s="8" t="s">
        <v>11835</v>
      </c>
      <c r="H15" s="8" t="s">
        <v>11836</v>
      </c>
      <c r="I15" s="8" t="s">
        <v>11845</v>
      </c>
      <c r="J15" s="8" t="s">
        <v>11852</v>
      </c>
      <c r="K15" s="8" t="s">
        <v>11839</v>
      </c>
      <c r="L15" s="8" t="s">
        <v>11847</v>
      </c>
      <c r="M15" s="8" t="s">
        <v>11853</v>
      </c>
      <c r="N15" s="12" t="s">
        <v>11</v>
      </c>
      <c r="O15" s="12" t="s">
        <v>13</v>
      </c>
      <c r="P15" s="12" t="s">
        <v>37</v>
      </c>
      <c r="Q15" s="12" t="s">
        <v>15</v>
      </c>
      <c r="R15" s="12" t="s">
        <v>20</v>
      </c>
      <c r="S15" s="8"/>
      <c r="T15" s="8"/>
      <c r="U15" s="8"/>
      <c r="V15" s="8"/>
      <c r="W15" s="8"/>
      <c r="X15" s="8"/>
      <c r="Y15" s="8"/>
      <c r="Z15" s="8"/>
      <c r="AA15" s="8"/>
      <c r="AB15" s="8"/>
      <c r="AC15" s="9">
        <f>ROUNDUP(SUM(VLOOKUP(F15,'Pontuação'!A$2:B$11,2,FALSE),VLOOKUP(E15,'Pontuação'!C$2:D$11,2,FALSE),VLOOKUP(H15,'Pontuação'!I$2:J$11,2,FALSE),VLOOKUP(J15,'Pontuação'!G$2:H$11,2,FALSE),VLOOKUP(L15,'Pontuação'!M$2:N$13,2,FALSE)),0)</f>
        <v>1606</v>
      </c>
      <c r="AD15" s="10">
        <f t="shared" si="1"/>
        <v>161</v>
      </c>
      <c r="AE15" s="10" t="str">
        <f t="array" ref="AE15">IFERROR(INDEX('Pontuação'!G$13:G$101, MATCH(AD15, 'Pontuação'!F$13:F$101, 0)), "Faixa Indefinida")</f>
        <v>C</v>
      </c>
      <c r="AF15" s="10">
        <f t="shared" si="2"/>
        <v>0</v>
      </c>
      <c r="AG15" s="10">
        <f t="shared" si="3"/>
        <v>0</v>
      </c>
      <c r="AH15" s="10">
        <f t="shared" si="4"/>
        <v>1</v>
      </c>
      <c r="AI15" s="10">
        <f t="shared" si="5"/>
        <v>0</v>
      </c>
      <c r="AJ15" s="9">
        <f>ROUNDUP(SUM(VLOOKUP(F15,'Pontuação 3.0'!A$2:B$11,2,FALSE),VLOOKUP(E15,'Pontuação 3.0'!C$2:D$11,2,FALSE),VLOOKUP(H15,'Pontuação 3.0'!I$2:J$11,2,FALSE),VLOOKUP(J15,'Pontuação 3.0'!G$2:H$11,2,FALSE),VLOOKUP(G15,'Pontuação 3.0'!E$2:F$11,2,FALSE),VLOOKUP(K15,'Pontuação 3.0'!K$2:L$11,2,FALSE),VLOOKUP(L15,'Pontuação 3.0'!M$2:N$13,2,FALSE)),0)</f>
        <v>2373</v>
      </c>
      <c r="AK15" s="9">
        <f t="shared" si="6"/>
        <v>237</v>
      </c>
      <c r="AL15" s="9" t="str">
        <f t="array" ref="AL15">IFERROR(INDEX('Pontuação 3.0'!G$13:G$191, MATCH(AK15, 'Pontuação 3.0'!F$13:F$191, 0)), "Faixa Indefinida")</f>
        <v>A</v>
      </c>
      <c r="AM15" s="9">
        <f t="shared" si="7"/>
        <v>1</v>
      </c>
      <c r="AN15" s="9">
        <f t="shared" si="8"/>
        <v>0</v>
      </c>
      <c r="AO15" s="9">
        <f t="shared" si="9"/>
        <v>0</v>
      </c>
      <c r="AP15" s="9">
        <f t="shared" si="10"/>
        <v>0</v>
      </c>
      <c r="AQ15" s="8"/>
    </row>
    <row r="16" ht="15.75" customHeight="1">
      <c r="A16" s="7">
        <v>45678.0</v>
      </c>
      <c r="B16" s="8" t="s">
        <v>53</v>
      </c>
      <c r="C16" s="8" t="s">
        <v>54</v>
      </c>
      <c r="D16" s="8" t="s">
        <v>55</v>
      </c>
      <c r="E16" s="8" t="s">
        <v>11833</v>
      </c>
      <c r="F16" s="8" t="s">
        <v>11834</v>
      </c>
      <c r="G16" s="8" t="s">
        <v>11835</v>
      </c>
      <c r="H16" s="8" t="s">
        <v>11844</v>
      </c>
      <c r="I16" s="8" t="s">
        <v>11845</v>
      </c>
      <c r="J16" s="8" t="s">
        <v>11846</v>
      </c>
      <c r="K16" s="8" t="s">
        <v>11837</v>
      </c>
      <c r="L16" s="8" t="s">
        <v>11847</v>
      </c>
      <c r="M16" s="8" t="s">
        <v>11849</v>
      </c>
      <c r="N16" s="12" t="s">
        <v>11</v>
      </c>
      <c r="O16" s="12" t="s">
        <v>13</v>
      </c>
      <c r="P16" s="12" t="s">
        <v>37</v>
      </c>
      <c r="Q16" s="12" t="s">
        <v>15</v>
      </c>
      <c r="R16" s="12" t="s">
        <v>20</v>
      </c>
      <c r="S16" s="8"/>
      <c r="T16" s="8"/>
      <c r="U16" s="8"/>
      <c r="V16" s="8"/>
      <c r="W16" s="8"/>
      <c r="X16" s="8"/>
      <c r="Y16" s="8"/>
      <c r="Z16" s="8"/>
      <c r="AA16" s="8"/>
      <c r="AB16" s="8"/>
      <c r="AC16" s="9">
        <f>ROUNDUP(SUM(VLOOKUP(F16,'Pontuação'!A$2:B$11,2,FALSE),VLOOKUP(E16,'Pontuação'!C$2:D$11,2,FALSE),VLOOKUP(H16,'Pontuação'!I$2:J$11,2,FALSE),VLOOKUP(J16,'Pontuação'!G$2:H$11,2,FALSE),VLOOKUP(L16,'Pontuação'!M$2:N$13,2,FALSE)),0)</f>
        <v>1715</v>
      </c>
      <c r="AD16" s="10">
        <f t="shared" si="1"/>
        <v>172</v>
      </c>
      <c r="AE16" s="10" t="str">
        <f t="array" ref="AE16">IFERROR(INDEX('Pontuação'!G$13:G$101, MATCH(AD16, 'Pontuação'!F$13:F$101, 0)), "Faixa Indefinida")</f>
        <v>B</v>
      </c>
      <c r="AF16" s="10">
        <f t="shared" si="2"/>
        <v>0</v>
      </c>
      <c r="AG16" s="10">
        <f t="shared" si="3"/>
        <v>1</v>
      </c>
      <c r="AH16" s="10">
        <f t="shared" si="4"/>
        <v>0</v>
      </c>
      <c r="AI16" s="10">
        <f t="shared" si="5"/>
        <v>0</v>
      </c>
      <c r="AJ16" s="9">
        <f>ROUNDUP(SUM(VLOOKUP(F16,'Pontuação 3.0'!A$2:B$11,2,FALSE),VLOOKUP(E16,'Pontuação 3.0'!C$2:D$11,2,FALSE),VLOOKUP(H16,'Pontuação 3.0'!I$2:J$11,2,FALSE),VLOOKUP(J16,'Pontuação 3.0'!G$2:H$11,2,FALSE),VLOOKUP(G16,'Pontuação 3.0'!E$2:F$11,2,FALSE),VLOOKUP(K16,'Pontuação 3.0'!K$2:L$11,2,FALSE),VLOOKUP(L16,'Pontuação 3.0'!M$2:N$13,2,FALSE)),0)</f>
        <v>2022</v>
      </c>
      <c r="AK16" s="9">
        <f t="shared" si="6"/>
        <v>202</v>
      </c>
      <c r="AL16" s="9" t="str">
        <f t="array" ref="AL16">IFERROR(INDEX('Pontuação 3.0'!G$13:G$191, MATCH(AK16, 'Pontuação 3.0'!F$13:F$191, 0)), "Faixa Indefinida")</f>
        <v>C</v>
      </c>
      <c r="AM16" s="9">
        <f t="shared" si="7"/>
        <v>0</v>
      </c>
      <c r="AN16" s="9">
        <f t="shared" si="8"/>
        <v>0</v>
      </c>
      <c r="AO16" s="9">
        <f t="shared" si="9"/>
        <v>1</v>
      </c>
      <c r="AP16" s="9">
        <f t="shared" si="10"/>
        <v>0</v>
      </c>
      <c r="AQ16" s="8"/>
    </row>
    <row r="17" ht="15.75" customHeight="1">
      <c r="A17" s="7">
        <v>45678.0</v>
      </c>
      <c r="B17" s="8" t="s">
        <v>56</v>
      </c>
      <c r="C17" s="8" t="s">
        <v>57</v>
      </c>
      <c r="D17" s="11">
        <v>1.6993121397E10</v>
      </c>
      <c r="E17" s="8" t="s">
        <v>11833</v>
      </c>
      <c r="F17" s="8" t="s">
        <v>11842</v>
      </c>
      <c r="G17" s="8" t="s">
        <v>11835</v>
      </c>
      <c r="H17" s="8" t="s">
        <v>11856</v>
      </c>
      <c r="I17" s="8" t="s">
        <v>11837</v>
      </c>
      <c r="J17" s="8" t="s">
        <v>11852</v>
      </c>
      <c r="K17" s="8" t="s">
        <v>11837</v>
      </c>
      <c r="L17" s="8" t="s">
        <v>11857</v>
      </c>
      <c r="M17" s="8" t="s">
        <v>11849</v>
      </c>
      <c r="N17" s="12" t="s">
        <v>11</v>
      </c>
      <c r="O17" s="12" t="s">
        <v>13</v>
      </c>
      <c r="P17" s="12" t="s">
        <v>27</v>
      </c>
      <c r="Q17" s="12" t="s">
        <v>15</v>
      </c>
      <c r="R17" s="12" t="s">
        <v>20</v>
      </c>
      <c r="S17" s="8"/>
      <c r="T17" s="8"/>
      <c r="U17" s="8"/>
      <c r="V17" s="8"/>
      <c r="W17" s="8"/>
      <c r="X17" s="8"/>
      <c r="Y17" s="8"/>
      <c r="Z17" s="8"/>
      <c r="AA17" s="8"/>
      <c r="AB17" s="8"/>
      <c r="AC17" s="9">
        <f>ROUNDUP(SUM(VLOOKUP(F17,'Pontuação'!A$2:B$11,2,FALSE),VLOOKUP(E17,'Pontuação'!C$2:D$11,2,FALSE),VLOOKUP(H17,'Pontuação'!I$2:J$11,2,FALSE),VLOOKUP(J17,'Pontuação'!G$2:H$11,2,FALSE),VLOOKUP(L17,'Pontuação'!M$2:N$13,2,FALSE)),0)</f>
        <v>1507</v>
      </c>
      <c r="AD17" s="10">
        <f t="shared" si="1"/>
        <v>151</v>
      </c>
      <c r="AE17" s="10" t="str">
        <f t="array" ref="AE17">IFERROR(INDEX('Pontuação'!G$13:G$101, MATCH(AD17, 'Pontuação'!F$13:F$101, 0)), "Faixa Indefinida")</f>
        <v>C</v>
      </c>
      <c r="AF17" s="10">
        <f t="shared" si="2"/>
        <v>0</v>
      </c>
      <c r="AG17" s="10">
        <f t="shared" si="3"/>
        <v>0</v>
      </c>
      <c r="AH17" s="10">
        <f t="shared" si="4"/>
        <v>1</v>
      </c>
      <c r="AI17" s="10">
        <f t="shared" si="5"/>
        <v>0</v>
      </c>
      <c r="AJ17" s="9">
        <f>ROUNDUP(SUM(VLOOKUP(F17,'Pontuação 3.0'!A$2:B$11,2,FALSE),VLOOKUP(E17,'Pontuação 3.0'!C$2:D$11,2,FALSE),VLOOKUP(H17,'Pontuação 3.0'!I$2:J$11,2,FALSE),VLOOKUP(J17,'Pontuação 3.0'!G$2:H$11,2,FALSE),VLOOKUP(G17,'Pontuação 3.0'!E$2:F$11,2,FALSE),VLOOKUP(K17,'Pontuação 3.0'!K$2:L$11,2,FALSE),VLOOKUP(L17,'Pontuação 3.0'!M$2:N$13,2,FALSE)),0)</f>
        <v>1956</v>
      </c>
      <c r="AK17" s="9">
        <f t="shared" si="6"/>
        <v>196</v>
      </c>
      <c r="AL17" s="9" t="str">
        <f t="array" ref="AL17">IFERROR(INDEX('Pontuação 3.0'!G$13:G$191, MATCH(AK17, 'Pontuação 3.0'!F$13:F$191, 0)), "Faixa Indefinida")</f>
        <v>C</v>
      </c>
      <c r="AM17" s="9">
        <f t="shared" si="7"/>
        <v>0</v>
      </c>
      <c r="AN17" s="9">
        <f t="shared" si="8"/>
        <v>0</v>
      </c>
      <c r="AO17" s="9">
        <f t="shared" si="9"/>
        <v>1</v>
      </c>
      <c r="AP17" s="9">
        <f t="shared" si="10"/>
        <v>0</v>
      </c>
      <c r="AQ17" s="8"/>
    </row>
    <row r="18" ht="15.75" customHeight="1">
      <c r="A18" s="7">
        <v>45678.0</v>
      </c>
      <c r="B18" s="8" t="s">
        <v>58</v>
      </c>
      <c r="C18" s="8" t="s">
        <v>59</v>
      </c>
      <c r="D18" s="13" t="s">
        <v>11858</v>
      </c>
      <c r="E18" s="8" t="s">
        <v>11833</v>
      </c>
      <c r="F18" s="8" t="s">
        <v>11834</v>
      </c>
      <c r="G18" s="8" t="s">
        <v>11843</v>
      </c>
      <c r="H18" s="8" t="s">
        <v>11850</v>
      </c>
      <c r="I18" s="8" t="s">
        <v>11837</v>
      </c>
      <c r="J18" s="8" t="s">
        <v>11846</v>
      </c>
      <c r="K18" s="8" t="s">
        <v>11837</v>
      </c>
      <c r="L18" s="8" t="s">
        <v>11847</v>
      </c>
      <c r="M18" s="8" t="s">
        <v>11859</v>
      </c>
      <c r="N18" s="12" t="s">
        <v>11</v>
      </c>
      <c r="O18" s="12" t="s">
        <v>13</v>
      </c>
      <c r="P18" s="12" t="s">
        <v>37</v>
      </c>
      <c r="Q18" s="12" t="s">
        <v>15</v>
      </c>
      <c r="R18" s="12" t="s">
        <v>20</v>
      </c>
      <c r="S18" s="8"/>
      <c r="T18" s="8"/>
      <c r="U18" s="8"/>
      <c r="V18" s="8"/>
      <c r="W18" s="8"/>
      <c r="X18" s="8"/>
      <c r="Y18" s="8"/>
      <c r="Z18" s="8"/>
      <c r="AA18" s="8"/>
      <c r="AB18" s="8"/>
      <c r="AC18" s="9">
        <f>ROUNDUP(SUM(VLOOKUP(F18,'Pontuação'!A$2:B$11,2,FALSE),VLOOKUP(E18,'Pontuação'!C$2:D$11,2,FALSE),VLOOKUP(H18,'Pontuação'!I$2:J$11,2,FALSE),VLOOKUP(J18,'Pontuação'!G$2:H$11,2,FALSE),VLOOKUP(L18,'Pontuação'!M$2:N$13,2,FALSE)),0)</f>
        <v>1673</v>
      </c>
      <c r="AD18" s="10">
        <f t="shared" si="1"/>
        <v>167</v>
      </c>
      <c r="AE18" s="10" t="str">
        <f t="array" ref="AE18">IFERROR(INDEX('Pontuação'!G$13:G$101, MATCH(AD18, 'Pontuação'!F$13:F$101, 0)), "Faixa Indefinida")</f>
        <v>B</v>
      </c>
      <c r="AF18" s="10">
        <f t="shared" si="2"/>
        <v>0</v>
      </c>
      <c r="AG18" s="10">
        <f t="shared" si="3"/>
        <v>1</v>
      </c>
      <c r="AH18" s="10">
        <f t="shared" si="4"/>
        <v>0</v>
      </c>
      <c r="AI18" s="10">
        <f t="shared" si="5"/>
        <v>0</v>
      </c>
      <c r="AJ18" s="9">
        <f>ROUNDUP(SUM(VLOOKUP(F18,'Pontuação 3.0'!A$2:B$11,2,FALSE),VLOOKUP(E18,'Pontuação 3.0'!C$2:D$11,2,FALSE),VLOOKUP(H18,'Pontuação 3.0'!I$2:J$11,2,FALSE),VLOOKUP(J18,'Pontuação 3.0'!G$2:H$11,2,FALSE),VLOOKUP(G18,'Pontuação 3.0'!E$2:F$11,2,FALSE),VLOOKUP(K18,'Pontuação 3.0'!K$2:L$11,2,FALSE),VLOOKUP(L18,'Pontuação 3.0'!M$2:N$13,2,FALSE)),0)</f>
        <v>2075</v>
      </c>
      <c r="AK18" s="9">
        <f t="shared" si="6"/>
        <v>208</v>
      </c>
      <c r="AL18" s="9" t="str">
        <f t="array" ref="AL18">IFERROR(INDEX('Pontuação 3.0'!G$13:G$191, MATCH(AK18, 'Pontuação 3.0'!F$13:F$191, 0)), "Faixa Indefinida")</f>
        <v>C</v>
      </c>
      <c r="AM18" s="9">
        <f t="shared" si="7"/>
        <v>0</v>
      </c>
      <c r="AN18" s="9">
        <f t="shared" si="8"/>
        <v>0</v>
      </c>
      <c r="AO18" s="9">
        <f t="shared" si="9"/>
        <v>1</v>
      </c>
      <c r="AP18" s="9">
        <f t="shared" si="10"/>
        <v>0</v>
      </c>
      <c r="AQ18" s="8"/>
    </row>
    <row r="19" ht="15.75" customHeight="1">
      <c r="A19" s="7">
        <v>45678.0</v>
      </c>
      <c r="B19" s="8" t="s">
        <v>60</v>
      </c>
      <c r="C19" s="8" t="s">
        <v>61</v>
      </c>
      <c r="D19" s="13" t="s">
        <v>11860</v>
      </c>
      <c r="E19" s="8" t="s">
        <v>11833</v>
      </c>
      <c r="F19" s="8" t="s">
        <v>11861</v>
      </c>
      <c r="G19" s="8" t="s">
        <v>11855</v>
      </c>
      <c r="H19" s="8" t="s">
        <v>11856</v>
      </c>
      <c r="I19" s="8" t="s">
        <v>11837</v>
      </c>
      <c r="J19" s="8" t="s">
        <v>11846</v>
      </c>
      <c r="K19" s="8" t="s">
        <v>11839</v>
      </c>
      <c r="L19" s="8" t="s">
        <v>11840</v>
      </c>
      <c r="M19" s="8" t="s">
        <v>11848</v>
      </c>
      <c r="N19" s="12" t="s">
        <v>11</v>
      </c>
      <c r="O19" s="12" t="s">
        <v>13</v>
      </c>
      <c r="P19" s="12" t="s">
        <v>27</v>
      </c>
      <c r="Q19" s="12" t="s">
        <v>15</v>
      </c>
      <c r="R19" s="12" t="s">
        <v>20</v>
      </c>
      <c r="S19" s="8"/>
      <c r="T19" s="8"/>
      <c r="U19" s="8"/>
      <c r="V19" s="8"/>
      <c r="W19" s="8"/>
      <c r="X19" s="8"/>
      <c r="Y19" s="8"/>
      <c r="Z19" s="8"/>
      <c r="AA19" s="8"/>
      <c r="AB19" s="8"/>
      <c r="AC19" s="9">
        <f>ROUNDUP(SUM(VLOOKUP(F19,'Pontuação'!A$2:B$11,2,FALSE),VLOOKUP(E19,'Pontuação'!C$2:D$11,2,FALSE),VLOOKUP(H19,'Pontuação'!I$2:J$11,2,FALSE),VLOOKUP(J19,'Pontuação'!G$2:H$11,2,FALSE),VLOOKUP(L19,'Pontuação'!M$2:N$13,2,FALSE)),0)</f>
        <v>1238</v>
      </c>
      <c r="AD19" s="10">
        <f t="shared" si="1"/>
        <v>124</v>
      </c>
      <c r="AE19" s="10" t="str">
        <f t="array" ref="AE19">IFERROR(INDEX('Pontuação'!G$13:G$101, MATCH(AD19, 'Pontuação'!F$13:F$101, 0)), "Faixa Indefinida")</f>
        <v>D</v>
      </c>
      <c r="AF19" s="10">
        <f t="shared" si="2"/>
        <v>0</v>
      </c>
      <c r="AG19" s="10">
        <f t="shared" si="3"/>
        <v>0</v>
      </c>
      <c r="AH19" s="10">
        <f t="shared" si="4"/>
        <v>0</v>
      </c>
      <c r="AI19" s="10">
        <f t="shared" si="5"/>
        <v>1</v>
      </c>
      <c r="AJ19" s="9">
        <f>ROUNDUP(SUM(VLOOKUP(F19,'Pontuação 3.0'!A$2:B$11,2,FALSE),VLOOKUP(E19,'Pontuação 3.0'!C$2:D$11,2,FALSE),VLOOKUP(H19,'Pontuação 3.0'!I$2:J$11,2,FALSE),VLOOKUP(J19,'Pontuação 3.0'!G$2:H$11,2,FALSE),VLOOKUP(G19,'Pontuação 3.0'!E$2:F$11,2,FALSE),VLOOKUP(K19,'Pontuação 3.0'!K$2:L$11,2,FALSE),VLOOKUP(L19,'Pontuação 3.0'!M$2:N$13,2,FALSE)),0)</f>
        <v>1958</v>
      </c>
      <c r="AK19" s="9">
        <f t="shared" si="6"/>
        <v>196</v>
      </c>
      <c r="AL19" s="9" t="str">
        <f t="array" ref="AL19">IFERROR(INDEX('Pontuação 3.0'!G$13:G$191, MATCH(AK19, 'Pontuação 3.0'!F$13:F$191, 0)), "Faixa Indefinida")</f>
        <v>C</v>
      </c>
      <c r="AM19" s="9">
        <f t="shared" si="7"/>
        <v>0</v>
      </c>
      <c r="AN19" s="9">
        <f t="shared" si="8"/>
        <v>0</v>
      </c>
      <c r="AO19" s="9">
        <f t="shared" si="9"/>
        <v>1</v>
      </c>
      <c r="AP19" s="9">
        <f t="shared" si="10"/>
        <v>0</v>
      </c>
      <c r="AQ19" s="8"/>
    </row>
    <row r="20" ht="15.75" customHeight="1">
      <c r="A20" s="7">
        <v>45678.0</v>
      </c>
      <c r="B20" s="8" t="s">
        <v>11862</v>
      </c>
      <c r="C20" s="8" t="s">
        <v>17</v>
      </c>
      <c r="D20" s="11">
        <v>8.1996167313E10</v>
      </c>
      <c r="E20" s="8" t="s">
        <v>11833</v>
      </c>
      <c r="F20" s="8" t="s">
        <v>11863</v>
      </c>
      <c r="G20" s="8" t="s">
        <v>11835</v>
      </c>
      <c r="H20" s="8" t="s">
        <v>11850</v>
      </c>
      <c r="I20" s="8" t="s">
        <v>11837</v>
      </c>
      <c r="J20" s="8" t="s">
        <v>11852</v>
      </c>
      <c r="K20" s="8" t="s">
        <v>11837</v>
      </c>
      <c r="L20" s="8" t="s">
        <v>11851</v>
      </c>
      <c r="M20" s="8" t="s">
        <v>11849</v>
      </c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9">
        <f>ROUNDUP(SUM(VLOOKUP(F20,'Pontuação'!A$2:B$11,2,FALSE),VLOOKUP(E20,'Pontuação'!C$2:D$11,2,FALSE),VLOOKUP(H20,'Pontuação'!I$2:J$11,2,FALSE),VLOOKUP(J20,'Pontuação'!G$2:H$11,2,FALSE),VLOOKUP(L20,'Pontuação'!M$2:N$13,2,FALSE)),0)</f>
        <v>1629</v>
      </c>
      <c r="AD20" s="10">
        <f t="shared" si="1"/>
        <v>163</v>
      </c>
      <c r="AE20" s="10" t="str">
        <f t="array" ref="AE20">IFERROR(INDEX('Pontuação'!G$13:G$101, MATCH(AD20, 'Pontuação'!F$13:F$101, 0)), "Faixa Indefinida")</f>
        <v>C</v>
      </c>
      <c r="AF20" s="10">
        <f t="shared" si="2"/>
        <v>0</v>
      </c>
      <c r="AG20" s="10">
        <f t="shared" si="3"/>
        <v>0</v>
      </c>
      <c r="AH20" s="10">
        <f t="shared" si="4"/>
        <v>1</v>
      </c>
      <c r="AI20" s="10">
        <f t="shared" si="5"/>
        <v>0</v>
      </c>
      <c r="AJ20" s="9">
        <f>ROUNDUP(SUM(VLOOKUP(F20,'Pontuação 3.0'!A$2:B$11,2,FALSE),VLOOKUP(E20,'Pontuação 3.0'!C$2:D$11,2,FALSE),VLOOKUP(H20,'Pontuação 3.0'!I$2:J$11,2,FALSE),VLOOKUP(J20,'Pontuação 3.0'!G$2:H$11,2,FALSE),VLOOKUP(G20,'Pontuação 3.0'!E$2:F$11,2,FALSE),VLOOKUP(K20,'Pontuação 3.0'!K$2:L$11,2,FALSE),VLOOKUP(L20,'Pontuação 3.0'!M$2:N$13,2,FALSE)),0)</f>
        <v>1912</v>
      </c>
      <c r="AK20" s="9">
        <f t="shared" si="6"/>
        <v>191</v>
      </c>
      <c r="AL20" s="9" t="str">
        <f t="array" ref="AL20">IFERROR(INDEX('Pontuação 3.0'!G$13:G$191, MATCH(AK20, 'Pontuação 3.0'!F$13:F$191, 0)), "Faixa Indefinida")</f>
        <v>D</v>
      </c>
      <c r="AM20" s="9">
        <f t="shared" si="7"/>
        <v>0</v>
      </c>
      <c r="AN20" s="9">
        <f t="shared" si="8"/>
        <v>0</v>
      </c>
      <c r="AO20" s="9">
        <f t="shared" si="9"/>
        <v>0</v>
      </c>
      <c r="AP20" s="9">
        <f t="shared" si="10"/>
        <v>1</v>
      </c>
      <c r="AQ20" s="8"/>
    </row>
    <row r="21" ht="15.75" customHeight="1">
      <c r="A21" s="7">
        <v>45678.0</v>
      </c>
      <c r="B21" s="8" t="s">
        <v>63</v>
      </c>
      <c r="C21" s="8" t="s">
        <v>64</v>
      </c>
      <c r="D21" s="11">
        <v>3.5991996802E10</v>
      </c>
      <c r="E21" s="8" t="s">
        <v>11833</v>
      </c>
      <c r="F21" s="8" t="s">
        <v>11842</v>
      </c>
      <c r="G21" s="8" t="s">
        <v>11843</v>
      </c>
      <c r="H21" s="8" t="s">
        <v>11844</v>
      </c>
      <c r="I21" s="8" t="s">
        <v>11837</v>
      </c>
      <c r="J21" s="8" t="s">
        <v>11846</v>
      </c>
      <c r="K21" s="8" t="s">
        <v>11839</v>
      </c>
      <c r="L21" s="8" t="s">
        <v>11847</v>
      </c>
      <c r="M21" s="8" t="s">
        <v>11848</v>
      </c>
      <c r="N21" s="12" t="s">
        <v>11</v>
      </c>
      <c r="O21" s="12" t="s">
        <v>13</v>
      </c>
      <c r="P21" s="12" t="s">
        <v>27</v>
      </c>
      <c r="Q21" s="12" t="s">
        <v>65</v>
      </c>
      <c r="R21" s="12" t="s">
        <v>20</v>
      </c>
      <c r="S21" s="8"/>
      <c r="T21" s="8"/>
      <c r="U21" s="8"/>
      <c r="V21" s="8"/>
      <c r="W21" s="8"/>
      <c r="X21" s="8"/>
      <c r="Y21" s="8"/>
      <c r="Z21" s="8"/>
      <c r="AA21" s="8"/>
      <c r="AB21" s="8"/>
      <c r="AC21" s="9">
        <f>ROUNDUP(SUM(VLOOKUP(F21,'Pontuação'!A$2:B$11,2,FALSE),VLOOKUP(E21,'Pontuação'!C$2:D$11,2,FALSE),VLOOKUP(H21,'Pontuação'!I$2:J$11,2,FALSE),VLOOKUP(J21,'Pontuação'!G$2:H$11,2,FALSE),VLOOKUP(L21,'Pontuação'!M$2:N$13,2,FALSE)),0)</f>
        <v>1727</v>
      </c>
      <c r="AD21" s="10">
        <f t="shared" si="1"/>
        <v>173</v>
      </c>
      <c r="AE21" s="10" t="str">
        <f t="array" ref="AE21">IFERROR(INDEX('Pontuação'!G$13:G$101, MATCH(AD21, 'Pontuação'!F$13:F$101, 0)), "Faixa Indefinida")</f>
        <v>B</v>
      </c>
      <c r="AF21" s="10">
        <f t="shared" si="2"/>
        <v>0</v>
      </c>
      <c r="AG21" s="10">
        <f t="shared" si="3"/>
        <v>1</v>
      </c>
      <c r="AH21" s="10">
        <f t="shared" si="4"/>
        <v>0</v>
      </c>
      <c r="AI21" s="10">
        <f t="shared" si="5"/>
        <v>0</v>
      </c>
      <c r="AJ21" s="9">
        <f>ROUNDUP(SUM(VLOOKUP(F21,'Pontuação 3.0'!A$2:B$11,2,FALSE),VLOOKUP(E21,'Pontuação 3.0'!C$2:D$11,2,FALSE),VLOOKUP(H21,'Pontuação 3.0'!I$2:J$11,2,FALSE),VLOOKUP(J21,'Pontuação 3.0'!G$2:H$11,2,FALSE),VLOOKUP(G21,'Pontuação 3.0'!E$2:F$11,2,FALSE),VLOOKUP(K21,'Pontuação 3.0'!K$2:L$11,2,FALSE),VLOOKUP(L21,'Pontuação 3.0'!M$2:N$13,2,FALSE)),0)</f>
        <v>2556</v>
      </c>
      <c r="AK21" s="9">
        <f t="shared" si="6"/>
        <v>256</v>
      </c>
      <c r="AL21" s="9" t="str">
        <f t="array" ref="AL21">IFERROR(INDEX('Pontuação 3.0'!G$13:G$191, MATCH(AK21, 'Pontuação 3.0'!F$13:F$191, 0)), "Faixa Indefinida")</f>
        <v>A</v>
      </c>
      <c r="AM21" s="9">
        <f t="shared" si="7"/>
        <v>1</v>
      </c>
      <c r="AN21" s="9">
        <f t="shared" si="8"/>
        <v>0</v>
      </c>
      <c r="AO21" s="9">
        <f t="shared" si="9"/>
        <v>0</v>
      </c>
      <c r="AP21" s="9">
        <f t="shared" si="10"/>
        <v>0</v>
      </c>
      <c r="AQ21" s="8"/>
    </row>
    <row r="22" ht="15.75" customHeight="1">
      <c r="A22" s="7">
        <v>45678.0</v>
      </c>
      <c r="B22" s="8" t="s">
        <v>66</v>
      </c>
      <c r="C22" s="8" t="s">
        <v>67</v>
      </c>
      <c r="D22" s="11">
        <v>1.650208623E10</v>
      </c>
      <c r="E22" s="8" t="s">
        <v>11833</v>
      </c>
      <c r="F22" s="8" t="s">
        <v>11834</v>
      </c>
      <c r="G22" s="8" t="s">
        <v>11864</v>
      </c>
      <c r="H22" s="8" t="s">
        <v>11850</v>
      </c>
      <c r="I22" s="8" t="s">
        <v>11845</v>
      </c>
      <c r="J22" s="8" t="s">
        <v>11838</v>
      </c>
      <c r="K22" s="8" t="s">
        <v>11839</v>
      </c>
      <c r="L22" s="8" t="s">
        <v>11851</v>
      </c>
      <c r="M22" s="8" t="s">
        <v>11853</v>
      </c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9">
        <f>ROUNDUP(SUM(VLOOKUP(F22,'Pontuação'!A$2:B$11,2,FALSE),VLOOKUP(E22,'Pontuação'!C$2:D$11,2,FALSE),VLOOKUP(H22,'Pontuação'!I$2:J$11,2,FALSE),VLOOKUP(J22,'Pontuação'!G$2:H$11,2,FALSE),VLOOKUP(L22,'Pontuação'!M$2:N$13,2,FALSE)),0)</f>
        <v>1819</v>
      </c>
      <c r="AD22" s="10">
        <f t="shared" si="1"/>
        <v>182</v>
      </c>
      <c r="AE22" s="10" t="str">
        <f t="array" ref="AE22">IFERROR(INDEX('Pontuação'!G$13:G$101, MATCH(AD22, 'Pontuação'!F$13:F$101, 0)), "Faixa Indefinida")</f>
        <v>B</v>
      </c>
      <c r="AF22" s="10">
        <f t="shared" si="2"/>
        <v>0</v>
      </c>
      <c r="AG22" s="10">
        <f t="shared" si="3"/>
        <v>1</v>
      </c>
      <c r="AH22" s="10">
        <f t="shared" si="4"/>
        <v>0</v>
      </c>
      <c r="AI22" s="10">
        <f t="shared" si="5"/>
        <v>0</v>
      </c>
      <c r="AJ22" s="9">
        <f>ROUNDUP(SUM(VLOOKUP(F22,'Pontuação 3.0'!A$2:B$11,2,FALSE),VLOOKUP(E22,'Pontuação 3.0'!C$2:D$11,2,FALSE),VLOOKUP(H22,'Pontuação 3.0'!I$2:J$11,2,FALSE),VLOOKUP(J22,'Pontuação 3.0'!G$2:H$11,2,FALSE),VLOOKUP(G22,'Pontuação 3.0'!E$2:F$11,2,FALSE),VLOOKUP(K22,'Pontuação 3.0'!K$2:L$11,2,FALSE),VLOOKUP(L22,'Pontuação 3.0'!M$2:N$13,2,FALSE)),0)</f>
        <v>2619</v>
      </c>
      <c r="AK22" s="9">
        <f t="shared" si="6"/>
        <v>262</v>
      </c>
      <c r="AL22" s="9" t="str">
        <f t="array" ref="AL22">IFERROR(INDEX('Pontuação 3.0'!G$13:G$191, MATCH(AK22, 'Pontuação 3.0'!F$13:F$191, 0)), "Faixa Indefinida")</f>
        <v>A</v>
      </c>
      <c r="AM22" s="9">
        <f t="shared" si="7"/>
        <v>1</v>
      </c>
      <c r="AN22" s="9">
        <f t="shared" si="8"/>
        <v>0</v>
      </c>
      <c r="AO22" s="9">
        <f t="shared" si="9"/>
        <v>0</v>
      </c>
      <c r="AP22" s="9">
        <f t="shared" si="10"/>
        <v>0</v>
      </c>
      <c r="AQ22" s="8"/>
    </row>
    <row r="23" ht="15.75" customHeight="1">
      <c r="A23" s="7">
        <v>45678.0</v>
      </c>
      <c r="B23" s="8" t="s">
        <v>68</v>
      </c>
      <c r="C23" s="8" t="s">
        <v>69</v>
      </c>
      <c r="D23" s="11">
        <v>5.4996125264E10</v>
      </c>
      <c r="E23" s="8" t="s">
        <v>11833</v>
      </c>
      <c r="F23" s="8" t="s">
        <v>11842</v>
      </c>
      <c r="G23" s="8" t="s">
        <v>11843</v>
      </c>
      <c r="H23" s="8" t="s">
        <v>11865</v>
      </c>
      <c r="I23" s="8" t="s">
        <v>11837</v>
      </c>
      <c r="J23" s="8" t="s">
        <v>11838</v>
      </c>
      <c r="K23" s="8" t="s">
        <v>11837</v>
      </c>
      <c r="L23" s="8" t="s">
        <v>11847</v>
      </c>
      <c r="M23" s="8" t="s">
        <v>11853</v>
      </c>
      <c r="N23" s="12" t="s">
        <v>11</v>
      </c>
      <c r="O23" s="12" t="s">
        <v>13</v>
      </c>
      <c r="P23" s="12" t="s">
        <v>27</v>
      </c>
      <c r="Q23" s="12" t="s">
        <v>44</v>
      </c>
      <c r="R23" s="12" t="s">
        <v>20</v>
      </c>
      <c r="S23" s="8"/>
      <c r="T23" s="8"/>
      <c r="U23" s="8"/>
      <c r="V23" s="8"/>
      <c r="W23" s="8"/>
      <c r="X23" s="8"/>
      <c r="Y23" s="8"/>
      <c r="Z23" s="8"/>
      <c r="AA23" s="8"/>
      <c r="AB23" s="8"/>
      <c r="AC23" s="9">
        <f>ROUNDUP(SUM(VLOOKUP(F23,'Pontuação'!A$2:B$11,2,FALSE),VLOOKUP(E23,'Pontuação'!C$2:D$11,2,FALSE),VLOOKUP(H23,'Pontuação'!I$2:J$11,2,FALSE),VLOOKUP(J23,'Pontuação'!G$2:H$11,2,FALSE),VLOOKUP(L23,'Pontuação'!M$2:N$13,2,FALSE)),0)</f>
        <v>1989</v>
      </c>
      <c r="AD23" s="10">
        <f t="shared" si="1"/>
        <v>199</v>
      </c>
      <c r="AE23" s="10" t="str">
        <f t="array" ref="AE23">IFERROR(INDEX('Pontuação'!G$13:G$101, MATCH(AD23, 'Pontuação'!F$13:F$101, 0)), "Faixa Indefinida")</f>
        <v>A</v>
      </c>
      <c r="AF23" s="10">
        <f t="shared" si="2"/>
        <v>1</v>
      </c>
      <c r="AG23" s="10">
        <f t="shared" si="3"/>
        <v>0</v>
      </c>
      <c r="AH23" s="10">
        <f t="shared" si="4"/>
        <v>0</v>
      </c>
      <c r="AI23" s="10">
        <f t="shared" si="5"/>
        <v>0</v>
      </c>
      <c r="AJ23" s="9">
        <f>ROUNDUP(SUM(VLOOKUP(F23,'Pontuação 3.0'!A$2:B$11,2,FALSE),VLOOKUP(E23,'Pontuação 3.0'!C$2:D$11,2,FALSE),VLOOKUP(H23,'Pontuação 3.0'!I$2:J$11,2,FALSE),VLOOKUP(J23,'Pontuação 3.0'!G$2:H$11,2,FALSE),VLOOKUP(G23,'Pontuação 3.0'!E$2:F$11,2,FALSE),VLOOKUP(K23,'Pontuação 3.0'!K$2:L$11,2,FALSE),VLOOKUP(L23,'Pontuação 3.0'!M$2:N$13,2,FALSE)),0)</f>
        <v>2419</v>
      </c>
      <c r="AK23" s="9">
        <f t="shared" si="6"/>
        <v>242</v>
      </c>
      <c r="AL23" s="9" t="str">
        <f t="array" ref="AL23">IFERROR(INDEX('Pontuação 3.0'!G$13:G$191, MATCH(AK23, 'Pontuação 3.0'!F$13:F$191, 0)), "Faixa Indefinida")</f>
        <v>A</v>
      </c>
      <c r="AM23" s="9">
        <f t="shared" si="7"/>
        <v>1</v>
      </c>
      <c r="AN23" s="9">
        <f t="shared" si="8"/>
        <v>0</v>
      </c>
      <c r="AO23" s="9">
        <f t="shared" si="9"/>
        <v>0</v>
      </c>
      <c r="AP23" s="9">
        <f t="shared" si="10"/>
        <v>0</v>
      </c>
      <c r="AQ23" s="8"/>
    </row>
    <row r="24" ht="15.75" customHeight="1">
      <c r="A24" s="7">
        <v>45678.0</v>
      </c>
      <c r="B24" s="8" t="s">
        <v>74</v>
      </c>
      <c r="C24" s="8" t="s">
        <v>75</v>
      </c>
      <c r="D24" s="11">
        <v>5.5991573663E10</v>
      </c>
      <c r="E24" s="8" t="s">
        <v>11833</v>
      </c>
      <c r="F24" s="8" t="s">
        <v>11854</v>
      </c>
      <c r="G24" s="8" t="s">
        <v>11864</v>
      </c>
      <c r="H24" s="8" t="s">
        <v>11850</v>
      </c>
      <c r="I24" s="8" t="s">
        <v>11845</v>
      </c>
      <c r="J24" s="8" t="s">
        <v>11866</v>
      </c>
      <c r="K24" s="8" t="s">
        <v>11839</v>
      </c>
      <c r="L24" s="8" t="s">
        <v>11851</v>
      </c>
      <c r="M24" s="8" t="s">
        <v>11841</v>
      </c>
      <c r="N24" s="12" t="s">
        <v>11</v>
      </c>
      <c r="O24" s="12" t="s">
        <v>13</v>
      </c>
      <c r="P24" s="12" t="s">
        <v>37</v>
      </c>
      <c r="Q24" s="12" t="s">
        <v>76</v>
      </c>
      <c r="R24" s="12" t="s">
        <v>20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9">
        <f>ROUNDUP(SUM(VLOOKUP(F24,'Pontuação'!A$2:B$11,2,FALSE),VLOOKUP(E24,'Pontuação'!C$2:D$11,2,FALSE),VLOOKUP(H24,'Pontuação'!I$2:J$11,2,FALSE),VLOOKUP(J24,'Pontuação'!G$2:H$11,2,FALSE),VLOOKUP(L24,'Pontuação'!M$2:N$13,2,FALSE)),0)</f>
        <v>1836</v>
      </c>
      <c r="AD24" s="10">
        <f t="shared" si="1"/>
        <v>184</v>
      </c>
      <c r="AE24" s="10" t="str">
        <f t="array" ref="AE24">IFERROR(INDEX('Pontuação'!G$13:G$101, MATCH(AD24, 'Pontuação'!F$13:F$101, 0)), "Faixa Indefinida")</f>
        <v>A</v>
      </c>
      <c r="AF24" s="10">
        <f t="shared" si="2"/>
        <v>1</v>
      </c>
      <c r="AG24" s="10">
        <f t="shared" si="3"/>
        <v>0</v>
      </c>
      <c r="AH24" s="10">
        <f t="shared" si="4"/>
        <v>0</v>
      </c>
      <c r="AI24" s="10">
        <f t="shared" si="5"/>
        <v>0</v>
      </c>
      <c r="AJ24" s="9">
        <f>ROUNDUP(SUM(VLOOKUP(F24,'Pontuação 3.0'!A$2:B$11,2,FALSE),VLOOKUP(E24,'Pontuação 3.0'!C$2:D$11,2,FALSE),VLOOKUP(H24,'Pontuação 3.0'!I$2:J$11,2,FALSE),VLOOKUP(J24,'Pontuação 3.0'!G$2:H$11,2,FALSE),VLOOKUP(G24,'Pontuação 3.0'!E$2:F$11,2,FALSE),VLOOKUP(K24,'Pontuação 3.0'!K$2:L$11,2,FALSE),VLOOKUP(L24,'Pontuação 3.0'!M$2:N$13,2,FALSE)),0)</f>
        <v>2485</v>
      </c>
      <c r="AK24" s="9">
        <f t="shared" si="6"/>
        <v>249</v>
      </c>
      <c r="AL24" s="9" t="str">
        <f t="array" ref="AL24">IFERROR(INDEX('Pontuação 3.0'!G$13:G$191, MATCH(AK24, 'Pontuação 3.0'!F$13:F$191, 0)), "Faixa Indefinida")</f>
        <v>A</v>
      </c>
      <c r="AM24" s="9">
        <f t="shared" si="7"/>
        <v>1</v>
      </c>
      <c r="AN24" s="9">
        <f t="shared" si="8"/>
        <v>0</v>
      </c>
      <c r="AO24" s="9">
        <f t="shared" si="9"/>
        <v>0</v>
      </c>
      <c r="AP24" s="9">
        <f t="shared" si="10"/>
        <v>0</v>
      </c>
      <c r="AQ24" s="8"/>
    </row>
    <row r="25" ht="15.75" customHeight="1">
      <c r="A25" s="7">
        <v>45678.0</v>
      </c>
      <c r="B25" s="8" t="s">
        <v>72</v>
      </c>
      <c r="C25" s="8" t="s">
        <v>73</v>
      </c>
      <c r="D25" s="11">
        <v>2.299896276E10</v>
      </c>
      <c r="E25" s="8" t="s">
        <v>11833</v>
      </c>
      <c r="F25" s="8" t="s">
        <v>11834</v>
      </c>
      <c r="G25" s="8" t="s">
        <v>11867</v>
      </c>
      <c r="H25" s="8" t="s">
        <v>11856</v>
      </c>
      <c r="I25" s="8" t="s">
        <v>11837</v>
      </c>
      <c r="J25" s="8" t="s">
        <v>11846</v>
      </c>
      <c r="K25" s="8" t="s">
        <v>11837</v>
      </c>
      <c r="L25" s="8" t="s">
        <v>11847</v>
      </c>
      <c r="M25" s="8" t="s">
        <v>11848</v>
      </c>
      <c r="N25" s="12" t="s">
        <v>11</v>
      </c>
      <c r="O25" s="12" t="s">
        <v>13</v>
      </c>
      <c r="P25" s="12" t="s">
        <v>43</v>
      </c>
      <c r="Q25" s="12" t="s">
        <v>44</v>
      </c>
      <c r="R25" s="12" t="s">
        <v>20</v>
      </c>
      <c r="S25" s="8"/>
      <c r="T25" s="8"/>
      <c r="U25" s="8"/>
      <c r="V25" s="8"/>
      <c r="W25" s="8"/>
      <c r="X25" s="8"/>
      <c r="Y25" s="8"/>
      <c r="Z25" s="8"/>
      <c r="AA25" s="8"/>
      <c r="AB25" s="8"/>
      <c r="AC25" s="9">
        <f>ROUNDUP(SUM(VLOOKUP(F25,'Pontuação'!A$2:B$11,2,FALSE),VLOOKUP(E25,'Pontuação'!C$2:D$11,2,FALSE),VLOOKUP(H25,'Pontuação'!I$2:J$11,2,FALSE),VLOOKUP(J25,'Pontuação'!G$2:H$11,2,FALSE),VLOOKUP(L25,'Pontuação'!M$2:N$13,2,FALSE)),0)</f>
        <v>1559</v>
      </c>
      <c r="AD25" s="10">
        <f t="shared" si="1"/>
        <v>156</v>
      </c>
      <c r="AE25" s="10" t="str">
        <f t="array" ref="AE25">IFERROR(INDEX('Pontuação'!G$13:G$101, MATCH(AD25, 'Pontuação'!F$13:F$101, 0)), "Faixa Indefinida")</f>
        <v>C</v>
      </c>
      <c r="AF25" s="10">
        <f t="shared" si="2"/>
        <v>0</v>
      </c>
      <c r="AG25" s="10">
        <f t="shared" si="3"/>
        <v>0</v>
      </c>
      <c r="AH25" s="10">
        <f t="shared" si="4"/>
        <v>1</v>
      </c>
      <c r="AI25" s="10">
        <f t="shared" si="5"/>
        <v>0</v>
      </c>
      <c r="AJ25" s="9">
        <f>ROUNDUP(SUM(VLOOKUP(F25,'Pontuação 3.0'!A$2:B$11,2,FALSE),VLOOKUP(E25,'Pontuação 3.0'!C$2:D$11,2,FALSE),VLOOKUP(H25,'Pontuação 3.0'!I$2:J$11,2,FALSE),VLOOKUP(J25,'Pontuação 3.0'!G$2:H$11,2,FALSE),VLOOKUP(G25,'Pontuação 3.0'!E$2:F$11,2,FALSE),VLOOKUP(K25,'Pontuação 3.0'!K$2:L$11,2,FALSE),VLOOKUP(L25,'Pontuação 3.0'!M$2:N$13,2,FALSE)),0)</f>
        <v>1777</v>
      </c>
      <c r="AK25" s="9">
        <f t="shared" si="6"/>
        <v>178</v>
      </c>
      <c r="AL25" s="9" t="str">
        <f t="array" ref="AL25">IFERROR(INDEX('Pontuação 3.0'!G$13:G$191, MATCH(AK25, 'Pontuação 3.0'!F$13:F$191, 0)), "Faixa Indefinida")</f>
        <v>D</v>
      </c>
      <c r="AM25" s="9">
        <f t="shared" si="7"/>
        <v>0</v>
      </c>
      <c r="AN25" s="9">
        <f t="shared" si="8"/>
        <v>0</v>
      </c>
      <c r="AO25" s="9">
        <f t="shared" si="9"/>
        <v>0</v>
      </c>
      <c r="AP25" s="9">
        <f t="shared" si="10"/>
        <v>1</v>
      </c>
      <c r="AQ25" s="8"/>
    </row>
    <row r="26" ht="15.75" customHeight="1">
      <c r="A26" s="7">
        <v>45678.0</v>
      </c>
      <c r="B26" s="8" t="s">
        <v>79</v>
      </c>
      <c r="C26" s="8" t="s">
        <v>80</v>
      </c>
      <c r="D26" s="11">
        <v>5.499690428E10</v>
      </c>
      <c r="E26" s="8" t="s">
        <v>11833</v>
      </c>
      <c r="F26" s="8" t="s">
        <v>11854</v>
      </c>
      <c r="G26" s="8" t="s">
        <v>11843</v>
      </c>
      <c r="H26" s="8" t="s">
        <v>11850</v>
      </c>
      <c r="I26" s="8" t="s">
        <v>11845</v>
      </c>
      <c r="J26" s="8" t="s">
        <v>11866</v>
      </c>
      <c r="K26" s="8" t="s">
        <v>11837</v>
      </c>
      <c r="L26" s="8" t="s">
        <v>11857</v>
      </c>
      <c r="M26" s="8" t="s">
        <v>11849</v>
      </c>
      <c r="N26" s="12" t="s">
        <v>11</v>
      </c>
      <c r="O26" s="12" t="s">
        <v>13</v>
      </c>
      <c r="P26" s="12" t="s">
        <v>23</v>
      </c>
      <c r="Q26" s="12" t="s">
        <v>24</v>
      </c>
      <c r="R26" s="12" t="s">
        <v>20</v>
      </c>
      <c r="S26" s="8"/>
      <c r="T26" s="8"/>
      <c r="U26" s="8"/>
      <c r="V26" s="8"/>
      <c r="W26" s="8"/>
      <c r="X26" s="8"/>
      <c r="Y26" s="8"/>
      <c r="Z26" s="8"/>
      <c r="AA26" s="8"/>
      <c r="AB26" s="8"/>
      <c r="AC26" s="9">
        <f>ROUNDUP(SUM(VLOOKUP(F26,'Pontuação'!A$2:B$11,2,FALSE),VLOOKUP(E26,'Pontuação'!C$2:D$11,2,FALSE),VLOOKUP(H26,'Pontuação'!I$2:J$11,2,FALSE),VLOOKUP(J26,'Pontuação'!G$2:H$11,2,FALSE),VLOOKUP(L26,'Pontuação'!M$2:N$13,2,FALSE)),0)</f>
        <v>1799</v>
      </c>
      <c r="AD26" s="10">
        <f t="shared" si="1"/>
        <v>180</v>
      </c>
      <c r="AE26" s="10" t="str">
        <f t="array" ref="AE26">IFERROR(INDEX('Pontuação'!G$13:G$101, MATCH(AD26, 'Pontuação'!F$13:F$101, 0)), "Faixa Indefinida")</f>
        <v>B</v>
      </c>
      <c r="AF26" s="10">
        <f t="shared" si="2"/>
        <v>0</v>
      </c>
      <c r="AG26" s="10">
        <f t="shared" si="3"/>
        <v>1</v>
      </c>
      <c r="AH26" s="10">
        <f t="shared" si="4"/>
        <v>0</v>
      </c>
      <c r="AI26" s="10">
        <f t="shared" si="5"/>
        <v>0</v>
      </c>
      <c r="AJ26" s="9">
        <f>ROUNDUP(SUM(VLOOKUP(F26,'Pontuação 3.0'!A$2:B$11,2,FALSE),VLOOKUP(E26,'Pontuação 3.0'!C$2:D$11,2,FALSE),VLOOKUP(H26,'Pontuação 3.0'!I$2:J$11,2,FALSE),VLOOKUP(J26,'Pontuação 3.0'!G$2:H$11,2,FALSE),VLOOKUP(G26,'Pontuação 3.0'!E$2:F$11,2,FALSE),VLOOKUP(K26,'Pontuação 3.0'!K$2:L$11,2,FALSE),VLOOKUP(L26,'Pontuação 3.0'!M$2:N$13,2,FALSE)),0)</f>
        <v>2100</v>
      </c>
      <c r="AK26" s="9">
        <f t="shared" si="6"/>
        <v>210</v>
      </c>
      <c r="AL26" s="9" t="str">
        <f t="array" ref="AL26">IFERROR(INDEX('Pontuação 3.0'!G$13:G$191, MATCH(AK26, 'Pontuação 3.0'!F$13:F$191, 0)), "Faixa Indefinida")</f>
        <v>C</v>
      </c>
      <c r="AM26" s="9">
        <f t="shared" si="7"/>
        <v>0</v>
      </c>
      <c r="AN26" s="9">
        <f t="shared" si="8"/>
        <v>0</v>
      </c>
      <c r="AO26" s="9">
        <f t="shared" si="9"/>
        <v>1</v>
      </c>
      <c r="AP26" s="9">
        <f t="shared" si="10"/>
        <v>0</v>
      </c>
      <c r="AQ26" s="8"/>
    </row>
    <row r="27" ht="15.75" customHeight="1">
      <c r="A27" s="7">
        <v>45678.0</v>
      </c>
      <c r="B27" s="8" t="s">
        <v>81</v>
      </c>
      <c r="C27" s="8" t="s">
        <v>82</v>
      </c>
      <c r="D27" s="11">
        <v>5.5739886311E12</v>
      </c>
      <c r="E27" s="8" t="s">
        <v>11833</v>
      </c>
      <c r="F27" s="8" t="s">
        <v>11861</v>
      </c>
      <c r="G27" s="8" t="s">
        <v>11855</v>
      </c>
      <c r="H27" s="8" t="s">
        <v>11856</v>
      </c>
      <c r="I27" s="8" t="s">
        <v>11837</v>
      </c>
      <c r="J27" s="8" t="s">
        <v>11846</v>
      </c>
      <c r="K27" s="8" t="s">
        <v>11837</v>
      </c>
      <c r="L27" s="8" t="s">
        <v>11847</v>
      </c>
      <c r="M27" s="8" t="s">
        <v>11848</v>
      </c>
      <c r="N27" s="12" t="s">
        <v>11</v>
      </c>
      <c r="O27" s="12" t="s">
        <v>13</v>
      </c>
      <c r="P27" s="12" t="s">
        <v>27</v>
      </c>
      <c r="Q27" s="12" t="s">
        <v>24</v>
      </c>
      <c r="R27" s="12" t="s">
        <v>20</v>
      </c>
      <c r="S27" s="8"/>
      <c r="T27" s="8"/>
      <c r="U27" s="8"/>
      <c r="V27" s="8"/>
      <c r="W27" s="8"/>
      <c r="X27" s="8"/>
      <c r="Y27" s="8"/>
      <c r="Z27" s="8"/>
      <c r="AA27" s="8"/>
      <c r="AB27" s="8"/>
      <c r="AC27" s="9">
        <f>ROUNDUP(SUM(VLOOKUP(F27,'Pontuação'!A$2:B$11,2,FALSE),VLOOKUP(E27,'Pontuação'!C$2:D$11,2,FALSE),VLOOKUP(H27,'Pontuação'!I$2:J$11,2,FALSE),VLOOKUP(J27,'Pontuação'!G$2:H$11,2,FALSE),VLOOKUP(L27,'Pontuação'!M$2:N$13,2,FALSE)),0)</f>
        <v>1326</v>
      </c>
      <c r="AD27" s="10">
        <f t="shared" si="1"/>
        <v>133</v>
      </c>
      <c r="AE27" s="10" t="str">
        <f t="array" ref="AE27">IFERROR(INDEX('Pontuação'!G$13:G$101, MATCH(AD27, 'Pontuação'!F$13:F$101, 0)), "Faixa Indefinida")</f>
        <v>D</v>
      </c>
      <c r="AF27" s="10">
        <f t="shared" si="2"/>
        <v>0</v>
      </c>
      <c r="AG27" s="10">
        <f t="shared" si="3"/>
        <v>0</v>
      </c>
      <c r="AH27" s="10">
        <f t="shared" si="4"/>
        <v>0</v>
      </c>
      <c r="AI27" s="10">
        <f t="shared" si="5"/>
        <v>1</v>
      </c>
      <c r="AJ27" s="9">
        <f>ROUNDUP(SUM(VLOOKUP(F27,'Pontuação 3.0'!A$2:B$11,2,FALSE),VLOOKUP(E27,'Pontuação 3.0'!C$2:D$11,2,FALSE),VLOOKUP(H27,'Pontuação 3.0'!I$2:J$11,2,FALSE),VLOOKUP(J27,'Pontuação 3.0'!G$2:H$11,2,FALSE),VLOOKUP(G27,'Pontuação 3.0'!E$2:F$11,2,FALSE),VLOOKUP(K27,'Pontuação 3.0'!K$2:L$11,2,FALSE),VLOOKUP(L27,'Pontuação 3.0'!M$2:N$13,2,FALSE)),0)</f>
        <v>1805</v>
      </c>
      <c r="AK27" s="9">
        <f t="shared" si="6"/>
        <v>181</v>
      </c>
      <c r="AL27" s="9" t="str">
        <f t="array" ref="AL27">IFERROR(INDEX('Pontuação 3.0'!G$13:G$191, MATCH(AK27, 'Pontuação 3.0'!F$13:F$191, 0)), "Faixa Indefinida")</f>
        <v>D</v>
      </c>
      <c r="AM27" s="9">
        <f t="shared" si="7"/>
        <v>0</v>
      </c>
      <c r="AN27" s="9">
        <f t="shared" si="8"/>
        <v>0</v>
      </c>
      <c r="AO27" s="9">
        <f t="shared" si="9"/>
        <v>0</v>
      </c>
      <c r="AP27" s="9">
        <f t="shared" si="10"/>
        <v>1</v>
      </c>
      <c r="AQ27" s="8"/>
    </row>
    <row r="28" ht="15.75" customHeight="1">
      <c r="A28" s="7">
        <v>45678.0</v>
      </c>
      <c r="B28" s="8" t="s">
        <v>83</v>
      </c>
      <c r="C28" s="8" t="s">
        <v>84</v>
      </c>
      <c r="D28" s="11">
        <v>9.4992682462E10</v>
      </c>
      <c r="E28" s="8" t="s">
        <v>11833</v>
      </c>
      <c r="F28" s="8" t="s">
        <v>11842</v>
      </c>
      <c r="G28" s="8" t="s">
        <v>11843</v>
      </c>
      <c r="H28" s="8" t="s">
        <v>11865</v>
      </c>
      <c r="I28" s="8" t="s">
        <v>11845</v>
      </c>
      <c r="J28" s="8" t="s">
        <v>11846</v>
      </c>
      <c r="K28" s="8" t="s">
        <v>11839</v>
      </c>
      <c r="L28" s="8" t="s">
        <v>11840</v>
      </c>
      <c r="M28" s="8" t="s">
        <v>11848</v>
      </c>
      <c r="N28" s="12" t="s">
        <v>11</v>
      </c>
      <c r="O28" s="12" t="s">
        <v>13</v>
      </c>
      <c r="P28" s="12" t="s">
        <v>27</v>
      </c>
      <c r="Q28" s="12" t="s">
        <v>24</v>
      </c>
      <c r="R28" s="12" t="s">
        <v>20</v>
      </c>
      <c r="S28" s="8"/>
      <c r="T28" s="8"/>
      <c r="U28" s="8"/>
      <c r="V28" s="8"/>
      <c r="W28" s="8"/>
      <c r="X28" s="8"/>
      <c r="Y28" s="8"/>
      <c r="Z28" s="8"/>
      <c r="AA28" s="8"/>
      <c r="AB28" s="8"/>
      <c r="AC28" s="9">
        <f>ROUNDUP(SUM(VLOOKUP(F28,'Pontuação'!A$2:B$11,2,FALSE),VLOOKUP(E28,'Pontuação'!C$2:D$11,2,FALSE),VLOOKUP(H28,'Pontuação'!I$2:J$11,2,FALSE),VLOOKUP(J28,'Pontuação'!G$2:H$11,2,FALSE),VLOOKUP(L28,'Pontuação'!M$2:N$13,2,FALSE)),0)</f>
        <v>1623</v>
      </c>
      <c r="AD28" s="10">
        <f t="shared" si="1"/>
        <v>162</v>
      </c>
      <c r="AE28" s="10" t="str">
        <f t="array" ref="AE28">IFERROR(INDEX('Pontuação'!G$13:G$101, MATCH(AD28, 'Pontuação'!F$13:F$101, 0)), "Faixa Indefinida")</f>
        <v>C</v>
      </c>
      <c r="AF28" s="10">
        <f t="shared" si="2"/>
        <v>0</v>
      </c>
      <c r="AG28" s="10">
        <f t="shared" si="3"/>
        <v>0</v>
      </c>
      <c r="AH28" s="10">
        <f t="shared" si="4"/>
        <v>1</v>
      </c>
      <c r="AI28" s="10">
        <f t="shared" si="5"/>
        <v>0</v>
      </c>
      <c r="AJ28" s="9">
        <f>ROUNDUP(SUM(VLOOKUP(F28,'Pontuação 3.0'!A$2:B$11,2,FALSE),VLOOKUP(E28,'Pontuação 3.0'!C$2:D$11,2,FALSE),VLOOKUP(H28,'Pontuação 3.0'!I$2:J$11,2,FALSE),VLOOKUP(J28,'Pontuação 3.0'!G$2:H$11,2,FALSE),VLOOKUP(G28,'Pontuação 3.0'!E$2:F$11,2,FALSE),VLOOKUP(K28,'Pontuação 3.0'!K$2:L$11,2,FALSE),VLOOKUP(L28,'Pontuação 3.0'!M$2:N$13,2,FALSE)),0)</f>
        <v>2297</v>
      </c>
      <c r="AK28" s="9">
        <f t="shared" si="6"/>
        <v>230</v>
      </c>
      <c r="AL28" s="9" t="str">
        <f t="array" ref="AL28">IFERROR(INDEX('Pontuação 3.0'!G$13:G$191, MATCH(AK28, 'Pontuação 3.0'!F$13:F$191, 0)), "Faixa Indefinida")</f>
        <v>B</v>
      </c>
      <c r="AM28" s="9">
        <f t="shared" si="7"/>
        <v>0</v>
      </c>
      <c r="AN28" s="9">
        <f t="shared" si="8"/>
        <v>1</v>
      </c>
      <c r="AO28" s="9">
        <f t="shared" si="9"/>
        <v>0</v>
      </c>
      <c r="AP28" s="9">
        <f t="shared" si="10"/>
        <v>0</v>
      </c>
      <c r="AQ28" s="8"/>
    </row>
    <row r="29" ht="15.75" customHeight="1">
      <c r="A29" s="7">
        <v>45678.0</v>
      </c>
      <c r="B29" s="8" t="s">
        <v>85</v>
      </c>
      <c r="C29" s="8" t="s">
        <v>86</v>
      </c>
      <c r="D29" s="11">
        <v>2.4998577813E10</v>
      </c>
      <c r="E29" s="8" t="s">
        <v>11868</v>
      </c>
      <c r="F29" s="8" t="s">
        <v>11842</v>
      </c>
      <c r="G29" s="8" t="s">
        <v>11843</v>
      </c>
      <c r="H29" s="8" t="s">
        <v>11836</v>
      </c>
      <c r="I29" s="8" t="s">
        <v>11845</v>
      </c>
      <c r="J29" s="8" t="s">
        <v>11838</v>
      </c>
      <c r="K29" s="8" t="s">
        <v>11837</v>
      </c>
      <c r="L29" s="8" t="s">
        <v>11847</v>
      </c>
      <c r="M29" s="8" t="s">
        <v>11849</v>
      </c>
      <c r="N29" s="12" t="s">
        <v>11</v>
      </c>
      <c r="O29" s="12" t="s">
        <v>13</v>
      </c>
      <c r="P29" s="12" t="s">
        <v>23</v>
      </c>
      <c r="Q29" s="12" t="s">
        <v>24</v>
      </c>
      <c r="R29" s="12" t="s">
        <v>20</v>
      </c>
      <c r="S29" s="8"/>
      <c r="T29" s="8"/>
      <c r="U29" s="8"/>
      <c r="V29" s="8"/>
      <c r="W29" s="8"/>
      <c r="X29" s="8"/>
      <c r="Y29" s="8"/>
      <c r="Z29" s="8"/>
      <c r="AA29" s="8"/>
      <c r="AB29" s="8"/>
      <c r="AC29" s="9">
        <f>ROUNDUP(SUM(VLOOKUP(F29,'Pontuação'!A$2:B$11,2,FALSE),VLOOKUP(E29,'Pontuação'!C$2:D$11,2,FALSE),VLOOKUP(H29,'Pontuação'!I$2:J$11,2,FALSE),VLOOKUP(J29,'Pontuação'!G$2:H$11,2,FALSE),VLOOKUP(L29,'Pontuação'!M$2:N$13,2,FALSE)),0)</f>
        <v>1783</v>
      </c>
      <c r="AD29" s="10">
        <f t="shared" si="1"/>
        <v>178</v>
      </c>
      <c r="AE29" s="10" t="str">
        <f t="array" ref="AE29">IFERROR(INDEX('Pontuação'!G$13:G$101, MATCH(AD29, 'Pontuação'!F$13:F$101, 0)), "Faixa Indefinida")</f>
        <v>B</v>
      </c>
      <c r="AF29" s="10">
        <f t="shared" si="2"/>
        <v>0</v>
      </c>
      <c r="AG29" s="10">
        <f t="shared" si="3"/>
        <v>1</v>
      </c>
      <c r="AH29" s="10">
        <f t="shared" si="4"/>
        <v>0</v>
      </c>
      <c r="AI29" s="10">
        <f t="shared" si="5"/>
        <v>0</v>
      </c>
      <c r="AJ29" s="9">
        <f>ROUNDUP(SUM(VLOOKUP(F29,'Pontuação 3.0'!A$2:B$11,2,FALSE),VLOOKUP(E29,'Pontuação 3.0'!C$2:D$11,2,FALSE),VLOOKUP(H29,'Pontuação 3.0'!I$2:J$11,2,FALSE),VLOOKUP(J29,'Pontuação 3.0'!G$2:H$11,2,FALSE),VLOOKUP(G29,'Pontuação 3.0'!E$2:F$11,2,FALSE),VLOOKUP(K29,'Pontuação 3.0'!K$2:L$11,2,FALSE),VLOOKUP(L29,'Pontuação 3.0'!M$2:N$13,2,FALSE)),0)</f>
        <v>2345</v>
      </c>
      <c r="AK29" s="9">
        <f t="shared" si="6"/>
        <v>235</v>
      </c>
      <c r="AL29" s="9" t="str">
        <f t="array" ref="AL29">IFERROR(INDEX('Pontuação 3.0'!G$13:G$191, MATCH(AK29, 'Pontuação 3.0'!F$13:F$191, 0)), "Faixa Indefinida")</f>
        <v>B</v>
      </c>
      <c r="AM29" s="9">
        <f t="shared" si="7"/>
        <v>0</v>
      </c>
      <c r="AN29" s="9">
        <f t="shared" si="8"/>
        <v>1</v>
      </c>
      <c r="AO29" s="9">
        <f t="shared" si="9"/>
        <v>0</v>
      </c>
      <c r="AP29" s="9">
        <f t="shared" si="10"/>
        <v>0</v>
      </c>
      <c r="AQ29" s="8"/>
    </row>
    <row r="30" ht="15.75" customHeight="1">
      <c r="A30" s="7">
        <v>45678.0</v>
      </c>
      <c r="B30" s="8" t="s">
        <v>87</v>
      </c>
      <c r="C30" s="8" t="s">
        <v>88</v>
      </c>
      <c r="D30" s="11">
        <v>1.1963582419E10</v>
      </c>
      <c r="E30" s="8" t="s">
        <v>11833</v>
      </c>
      <c r="F30" s="8" t="s">
        <v>11842</v>
      </c>
      <c r="G30" s="8" t="s">
        <v>11843</v>
      </c>
      <c r="H30" s="8" t="s">
        <v>11850</v>
      </c>
      <c r="I30" s="8" t="s">
        <v>11837</v>
      </c>
      <c r="J30" s="8" t="s">
        <v>11846</v>
      </c>
      <c r="K30" s="8" t="s">
        <v>11839</v>
      </c>
      <c r="L30" s="8" t="s">
        <v>11851</v>
      </c>
      <c r="M30" s="8" t="s">
        <v>11849</v>
      </c>
      <c r="N30" s="12" t="s">
        <v>11</v>
      </c>
      <c r="O30" s="12" t="s">
        <v>13</v>
      </c>
      <c r="P30" s="12" t="s">
        <v>40</v>
      </c>
      <c r="Q30" s="12" t="s">
        <v>15</v>
      </c>
      <c r="R30" s="12" t="s">
        <v>14</v>
      </c>
      <c r="S30" s="8"/>
      <c r="T30" s="8"/>
      <c r="U30" s="8"/>
      <c r="V30" s="8"/>
      <c r="W30" s="8"/>
      <c r="X30" s="8"/>
      <c r="Y30" s="8"/>
      <c r="Z30" s="8"/>
      <c r="AA30" s="8"/>
      <c r="AB30" s="8"/>
      <c r="AC30" s="9">
        <f>ROUNDUP(SUM(VLOOKUP(F30,'Pontuação'!A$2:B$11,2,FALSE),VLOOKUP(E30,'Pontuação'!C$2:D$11,2,FALSE),VLOOKUP(H30,'Pontuação'!I$2:J$11,2,FALSE),VLOOKUP(J30,'Pontuação'!G$2:H$11,2,FALSE),VLOOKUP(L30,'Pontuação'!M$2:N$13,2,FALSE)),0)</f>
        <v>1553</v>
      </c>
      <c r="AD30" s="10">
        <f t="shared" si="1"/>
        <v>155</v>
      </c>
      <c r="AE30" s="10" t="str">
        <f t="array" ref="AE30">IFERROR(INDEX('Pontuação'!G$13:G$101, MATCH(AD30, 'Pontuação'!F$13:F$101, 0)), "Faixa Indefinida")</f>
        <v>C</v>
      </c>
      <c r="AF30" s="10">
        <f t="shared" si="2"/>
        <v>0</v>
      </c>
      <c r="AG30" s="10">
        <f t="shared" si="3"/>
        <v>0</v>
      </c>
      <c r="AH30" s="10">
        <f t="shared" si="4"/>
        <v>1</v>
      </c>
      <c r="AI30" s="10">
        <f t="shared" si="5"/>
        <v>0</v>
      </c>
      <c r="AJ30" s="9">
        <f>ROUNDUP(SUM(VLOOKUP(F30,'Pontuação 3.0'!A$2:B$11,2,FALSE),VLOOKUP(E30,'Pontuação 3.0'!C$2:D$11,2,FALSE),VLOOKUP(H30,'Pontuação 3.0'!I$2:J$11,2,FALSE),VLOOKUP(J30,'Pontuação 3.0'!G$2:H$11,2,FALSE),VLOOKUP(G30,'Pontuação 3.0'!E$2:F$11,2,FALSE),VLOOKUP(K30,'Pontuação 3.0'!K$2:L$11,2,FALSE),VLOOKUP(L30,'Pontuação 3.0'!M$2:N$13,2,FALSE)),0)</f>
        <v>2383</v>
      </c>
      <c r="AK30" s="9">
        <f t="shared" si="6"/>
        <v>238</v>
      </c>
      <c r="AL30" s="9" t="str">
        <f t="array" ref="AL30">IFERROR(INDEX('Pontuação 3.0'!G$13:G$191, MATCH(AK30, 'Pontuação 3.0'!F$13:F$191, 0)), "Faixa Indefinida")</f>
        <v>A</v>
      </c>
      <c r="AM30" s="9">
        <f t="shared" si="7"/>
        <v>1</v>
      </c>
      <c r="AN30" s="9">
        <f t="shared" si="8"/>
        <v>0</v>
      </c>
      <c r="AO30" s="9">
        <f t="shared" si="9"/>
        <v>0</v>
      </c>
      <c r="AP30" s="9">
        <f t="shared" si="10"/>
        <v>0</v>
      </c>
      <c r="AQ30" s="8"/>
    </row>
    <row r="31" ht="15.75" customHeight="1">
      <c r="A31" s="7">
        <v>45678.0</v>
      </c>
      <c r="B31" s="8" t="s">
        <v>89</v>
      </c>
      <c r="C31" s="8" t="s">
        <v>90</v>
      </c>
      <c r="D31" s="11">
        <v>1.1973902674E10</v>
      </c>
      <c r="E31" s="8" t="s">
        <v>11833</v>
      </c>
      <c r="F31" s="8" t="s">
        <v>11834</v>
      </c>
      <c r="G31" s="8" t="s">
        <v>11835</v>
      </c>
      <c r="H31" s="8" t="s">
        <v>11844</v>
      </c>
      <c r="I31" s="8" t="s">
        <v>11845</v>
      </c>
      <c r="J31" s="8" t="s">
        <v>11846</v>
      </c>
      <c r="K31" s="8" t="s">
        <v>11839</v>
      </c>
      <c r="L31" s="8" t="s">
        <v>11847</v>
      </c>
      <c r="M31" s="8" t="s">
        <v>11848</v>
      </c>
      <c r="N31" s="12" t="s">
        <v>11</v>
      </c>
      <c r="O31" s="12" t="s">
        <v>13</v>
      </c>
      <c r="P31" s="12" t="s">
        <v>27</v>
      </c>
      <c r="Q31" s="12" t="s">
        <v>15</v>
      </c>
      <c r="R31" s="12" t="s">
        <v>20</v>
      </c>
      <c r="S31" s="8"/>
      <c r="T31" s="8"/>
      <c r="U31" s="8"/>
      <c r="V31" s="8"/>
      <c r="W31" s="8"/>
      <c r="X31" s="8"/>
      <c r="Y31" s="8"/>
      <c r="Z31" s="8"/>
      <c r="AA31" s="8"/>
      <c r="AB31" s="8"/>
      <c r="AC31" s="9">
        <f>ROUNDUP(SUM(VLOOKUP(F31,'Pontuação'!A$2:B$11,2,FALSE),VLOOKUP(E31,'Pontuação'!C$2:D$11,2,FALSE),VLOOKUP(H31,'Pontuação'!I$2:J$11,2,FALSE),VLOOKUP(J31,'Pontuação'!G$2:H$11,2,FALSE),VLOOKUP(L31,'Pontuação'!M$2:N$13,2,FALSE)),0)</f>
        <v>1715</v>
      </c>
      <c r="AD31" s="10">
        <f t="shared" si="1"/>
        <v>172</v>
      </c>
      <c r="AE31" s="10" t="str">
        <f t="array" ref="AE31">IFERROR(INDEX('Pontuação'!G$13:G$101, MATCH(AD31, 'Pontuação'!F$13:F$101, 0)), "Faixa Indefinida")</f>
        <v>B</v>
      </c>
      <c r="AF31" s="10">
        <f t="shared" si="2"/>
        <v>0</v>
      </c>
      <c r="AG31" s="10">
        <f t="shared" si="3"/>
        <v>1</v>
      </c>
      <c r="AH31" s="10">
        <f t="shared" si="4"/>
        <v>0</v>
      </c>
      <c r="AI31" s="10">
        <f t="shared" si="5"/>
        <v>0</v>
      </c>
      <c r="AJ31" s="9">
        <f>ROUNDUP(SUM(VLOOKUP(F31,'Pontuação 3.0'!A$2:B$11,2,FALSE),VLOOKUP(E31,'Pontuação 3.0'!C$2:D$11,2,FALSE),VLOOKUP(H31,'Pontuação 3.0'!I$2:J$11,2,FALSE),VLOOKUP(J31,'Pontuação 3.0'!G$2:H$11,2,FALSE),VLOOKUP(G31,'Pontuação 3.0'!E$2:F$11,2,FALSE),VLOOKUP(K31,'Pontuação 3.0'!K$2:L$11,2,FALSE),VLOOKUP(L31,'Pontuação 3.0'!M$2:N$13,2,FALSE)),0)</f>
        <v>2283</v>
      </c>
      <c r="AK31" s="9">
        <f t="shared" si="6"/>
        <v>228</v>
      </c>
      <c r="AL31" s="9" t="str">
        <f t="array" ref="AL31">IFERROR(INDEX('Pontuação 3.0'!G$13:G$191, MATCH(AK31, 'Pontuação 3.0'!F$13:F$191, 0)), "Faixa Indefinida")</f>
        <v>B</v>
      </c>
      <c r="AM31" s="9">
        <f t="shared" si="7"/>
        <v>0</v>
      </c>
      <c r="AN31" s="9">
        <f t="shared" si="8"/>
        <v>1</v>
      </c>
      <c r="AO31" s="9">
        <f t="shared" si="9"/>
        <v>0</v>
      </c>
      <c r="AP31" s="9">
        <f t="shared" si="10"/>
        <v>0</v>
      </c>
      <c r="AQ31" s="8"/>
    </row>
    <row r="32" ht="15.75" customHeight="1">
      <c r="A32" s="7">
        <v>45678.0</v>
      </c>
      <c r="B32" s="8" t="s">
        <v>89</v>
      </c>
      <c r="C32" s="8" t="s">
        <v>90</v>
      </c>
      <c r="D32" s="11">
        <v>1.1973902674E10</v>
      </c>
      <c r="E32" s="8" t="s">
        <v>11833</v>
      </c>
      <c r="F32" s="8" t="s">
        <v>11834</v>
      </c>
      <c r="G32" s="8" t="s">
        <v>11835</v>
      </c>
      <c r="H32" s="8" t="s">
        <v>11844</v>
      </c>
      <c r="I32" s="8" t="s">
        <v>11845</v>
      </c>
      <c r="J32" s="8" t="s">
        <v>11846</v>
      </c>
      <c r="K32" s="8" t="s">
        <v>11839</v>
      </c>
      <c r="L32" s="8" t="s">
        <v>11847</v>
      </c>
      <c r="M32" s="8" t="s">
        <v>11848</v>
      </c>
      <c r="N32" s="12" t="s">
        <v>11</v>
      </c>
      <c r="O32" s="12" t="s">
        <v>13</v>
      </c>
      <c r="P32" s="12" t="s">
        <v>27</v>
      </c>
      <c r="Q32" s="12" t="s">
        <v>15</v>
      </c>
      <c r="R32" s="12" t="s">
        <v>20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9">
        <f>ROUNDUP(SUM(VLOOKUP(F32,'Pontuação'!A$2:B$11,2,FALSE),VLOOKUP(E32,'Pontuação'!C$2:D$11,2,FALSE),VLOOKUP(H32,'Pontuação'!I$2:J$11,2,FALSE),VLOOKUP(J32,'Pontuação'!G$2:H$11,2,FALSE),VLOOKUP(L32,'Pontuação'!M$2:N$13,2,FALSE)),0)</f>
        <v>1715</v>
      </c>
      <c r="AD32" s="10">
        <f t="shared" si="1"/>
        <v>172</v>
      </c>
      <c r="AE32" s="10" t="str">
        <f t="array" ref="AE32">IFERROR(INDEX('Pontuação'!G$13:G$101, MATCH(AD32, 'Pontuação'!F$13:F$101, 0)), "Faixa Indefinida")</f>
        <v>B</v>
      </c>
      <c r="AF32" s="10">
        <f t="shared" si="2"/>
        <v>0</v>
      </c>
      <c r="AG32" s="10">
        <f t="shared" si="3"/>
        <v>1</v>
      </c>
      <c r="AH32" s="10">
        <f t="shared" si="4"/>
        <v>0</v>
      </c>
      <c r="AI32" s="10">
        <f t="shared" si="5"/>
        <v>0</v>
      </c>
      <c r="AJ32" s="9">
        <f>ROUNDUP(SUM(VLOOKUP(F32,'Pontuação 3.0'!A$2:B$11,2,FALSE),VLOOKUP(E32,'Pontuação 3.0'!C$2:D$11,2,FALSE),VLOOKUP(H32,'Pontuação 3.0'!I$2:J$11,2,FALSE),VLOOKUP(J32,'Pontuação 3.0'!G$2:H$11,2,FALSE),VLOOKUP(G32,'Pontuação 3.0'!E$2:F$11,2,FALSE),VLOOKUP(K32,'Pontuação 3.0'!K$2:L$11,2,FALSE),VLOOKUP(L32,'Pontuação 3.0'!M$2:N$13,2,FALSE)),0)</f>
        <v>2283</v>
      </c>
      <c r="AK32" s="9">
        <f t="shared" si="6"/>
        <v>228</v>
      </c>
      <c r="AL32" s="9" t="str">
        <f t="array" ref="AL32">IFERROR(INDEX('Pontuação 3.0'!G$13:G$191, MATCH(AK32, 'Pontuação 3.0'!F$13:F$191, 0)), "Faixa Indefinida")</f>
        <v>B</v>
      </c>
      <c r="AM32" s="9">
        <f t="shared" si="7"/>
        <v>0</v>
      </c>
      <c r="AN32" s="9">
        <f t="shared" si="8"/>
        <v>1</v>
      </c>
      <c r="AO32" s="9">
        <f t="shared" si="9"/>
        <v>0</v>
      </c>
      <c r="AP32" s="9">
        <f t="shared" si="10"/>
        <v>0</v>
      </c>
      <c r="AQ32" s="8"/>
    </row>
    <row r="33" ht="15.75" customHeight="1">
      <c r="A33" s="7">
        <v>45678.0</v>
      </c>
      <c r="B33" s="8" t="s">
        <v>91</v>
      </c>
      <c r="C33" s="8" t="s">
        <v>11869</v>
      </c>
      <c r="D33" s="8" t="s">
        <v>93</v>
      </c>
      <c r="E33" s="8" t="s">
        <v>11833</v>
      </c>
      <c r="F33" s="8" t="s">
        <v>11861</v>
      </c>
      <c r="G33" s="8" t="s">
        <v>11867</v>
      </c>
      <c r="H33" s="8" t="s">
        <v>11856</v>
      </c>
      <c r="I33" s="8" t="s">
        <v>11845</v>
      </c>
      <c r="J33" s="8" t="s">
        <v>11838</v>
      </c>
      <c r="K33" s="8" t="s">
        <v>11837</v>
      </c>
      <c r="L33" s="8" t="s">
        <v>11851</v>
      </c>
      <c r="M33" s="8" t="s">
        <v>11853</v>
      </c>
      <c r="N33" s="12" t="s">
        <v>11</v>
      </c>
      <c r="O33" s="12" t="s">
        <v>13</v>
      </c>
      <c r="P33" s="12" t="s">
        <v>40</v>
      </c>
      <c r="Q33" s="12" t="s">
        <v>65</v>
      </c>
      <c r="R33" s="12" t="s">
        <v>20</v>
      </c>
      <c r="S33" s="8"/>
      <c r="T33" s="8"/>
      <c r="U33" s="8"/>
      <c r="V33" s="8"/>
      <c r="W33" s="8"/>
      <c r="X33" s="8"/>
      <c r="Y33" s="8"/>
      <c r="Z33" s="8"/>
      <c r="AA33" s="8"/>
      <c r="AB33" s="8"/>
      <c r="AC33" s="9">
        <f>ROUNDUP(SUM(VLOOKUP(F33,'Pontuação'!A$2:B$11,2,FALSE),VLOOKUP(E33,'Pontuação'!C$2:D$11,2,FALSE),VLOOKUP(H33,'Pontuação'!I$2:J$11,2,FALSE),VLOOKUP(J33,'Pontuação'!G$2:H$11,2,FALSE),VLOOKUP(L33,'Pontuação'!M$2:N$13,2,FALSE)),0)</f>
        <v>1472</v>
      </c>
      <c r="AD33" s="10">
        <f t="shared" si="1"/>
        <v>147</v>
      </c>
      <c r="AE33" s="10" t="str">
        <f t="array" ref="AE33">IFERROR(INDEX('Pontuação'!G$13:G$101, MATCH(AD33, 'Pontuação'!F$13:F$101, 0)), "Faixa Indefinida")</f>
        <v>D</v>
      </c>
      <c r="AF33" s="10">
        <f t="shared" si="2"/>
        <v>0</v>
      </c>
      <c r="AG33" s="10">
        <f t="shared" si="3"/>
        <v>0</v>
      </c>
      <c r="AH33" s="10">
        <f t="shared" si="4"/>
        <v>0</v>
      </c>
      <c r="AI33" s="10">
        <f t="shared" si="5"/>
        <v>1</v>
      </c>
      <c r="AJ33" s="9">
        <f>ROUNDUP(SUM(VLOOKUP(F33,'Pontuação 3.0'!A$2:B$11,2,FALSE),VLOOKUP(E33,'Pontuação 3.0'!C$2:D$11,2,FALSE),VLOOKUP(H33,'Pontuação 3.0'!I$2:J$11,2,FALSE),VLOOKUP(J33,'Pontuação 3.0'!G$2:H$11,2,FALSE),VLOOKUP(G33,'Pontuação 3.0'!E$2:F$11,2,FALSE),VLOOKUP(K33,'Pontuação 3.0'!K$2:L$11,2,FALSE),VLOOKUP(L33,'Pontuação 3.0'!M$2:N$13,2,FALSE)),0)</f>
        <v>1951</v>
      </c>
      <c r="AK33" s="9">
        <f t="shared" si="6"/>
        <v>195</v>
      </c>
      <c r="AL33" s="9" t="str">
        <f t="array" ref="AL33">IFERROR(INDEX('Pontuação 3.0'!G$13:G$191, MATCH(AK33, 'Pontuação 3.0'!F$13:F$191, 0)), "Faixa Indefinida")</f>
        <v>C</v>
      </c>
      <c r="AM33" s="9">
        <f t="shared" si="7"/>
        <v>0</v>
      </c>
      <c r="AN33" s="9">
        <f t="shared" si="8"/>
        <v>0</v>
      </c>
      <c r="AO33" s="9">
        <f t="shared" si="9"/>
        <v>1</v>
      </c>
      <c r="AP33" s="9">
        <f t="shared" si="10"/>
        <v>0</v>
      </c>
      <c r="AQ33" s="8"/>
    </row>
    <row r="34" ht="15.75" customHeight="1">
      <c r="A34" s="7">
        <v>45678.0</v>
      </c>
      <c r="B34" s="8" t="s">
        <v>94</v>
      </c>
      <c r="C34" s="8" t="s">
        <v>95</v>
      </c>
      <c r="D34" s="11">
        <v>6.7992669484E10</v>
      </c>
      <c r="E34" s="8" t="s">
        <v>11833</v>
      </c>
      <c r="F34" s="8" t="s">
        <v>11834</v>
      </c>
      <c r="G34" s="8" t="s">
        <v>11835</v>
      </c>
      <c r="H34" s="8" t="s">
        <v>11844</v>
      </c>
      <c r="I34" s="8" t="s">
        <v>11845</v>
      </c>
      <c r="J34" s="8" t="s">
        <v>11846</v>
      </c>
      <c r="K34" s="8" t="s">
        <v>11837</v>
      </c>
      <c r="L34" s="8" t="s">
        <v>11847</v>
      </c>
      <c r="M34" s="8" t="s">
        <v>11859</v>
      </c>
      <c r="N34" s="12" t="s">
        <v>11</v>
      </c>
      <c r="O34" s="12" t="s">
        <v>13</v>
      </c>
      <c r="P34" s="12" t="s">
        <v>96</v>
      </c>
      <c r="Q34" s="12" t="s">
        <v>15</v>
      </c>
      <c r="R34" s="12" t="s">
        <v>14</v>
      </c>
      <c r="S34" s="8"/>
      <c r="T34" s="8"/>
      <c r="U34" s="8"/>
      <c r="V34" s="8"/>
      <c r="W34" s="8"/>
      <c r="X34" s="8"/>
      <c r="Y34" s="8"/>
      <c r="Z34" s="8"/>
      <c r="AA34" s="8"/>
      <c r="AB34" s="8"/>
      <c r="AC34" s="9">
        <f>ROUNDUP(SUM(VLOOKUP(F34,'Pontuação'!A$2:B$11,2,FALSE),VLOOKUP(E34,'Pontuação'!C$2:D$11,2,FALSE),VLOOKUP(H34,'Pontuação'!I$2:J$11,2,FALSE),VLOOKUP(J34,'Pontuação'!G$2:H$11,2,FALSE),VLOOKUP(L34,'Pontuação'!M$2:N$13,2,FALSE)),0)</f>
        <v>1715</v>
      </c>
      <c r="AD34" s="10">
        <f t="shared" si="1"/>
        <v>172</v>
      </c>
      <c r="AE34" s="10" t="str">
        <f t="array" ref="AE34">IFERROR(INDEX('Pontuação'!G$13:G$101, MATCH(AD34, 'Pontuação'!F$13:F$101, 0)), "Faixa Indefinida")</f>
        <v>B</v>
      </c>
      <c r="AF34" s="10">
        <f t="shared" si="2"/>
        <v>0</v>
      </c>
      <c r="AG34" s="10">
        <f t="shared" si="3"/>
        <v>1</v>
      </c>
      <c r="AH34" s="10">
        <f t="shared" si="4"/>
        <v>0</v>
      </c>
      <c r="AI34" s="10">
        <f t="shared" si="5"/>
        <v>0</v>
      </c>
      <c r="AJ34" s="9">
        <f>ROUNDUP(SUM(VLOOKUP(F34,'Pontuação 3.0'!A$2:B$11,2,FALSE),VLOOKUP(E34,'Pontuação 3.0'!C$2:D$11,2,FALSE),VLOOKUP(H34,'Pontuação 3.0'!I$2:J$11,2,FALSE),VLOOKUP(J34,'Pontuação 3.0'!G$2:H$11,2,FALSE),VLOOKUP(G34,'Pontuação 3.0'!E$2:F$11,2,FALSE),VLOOKUP(K34,'Pontuação 3.0'!K$2:L$11,2,FALSE),VLOOKUP(L34,'Pontuação 3.0'!M$2:N$13,2,FALSE)),0)</f>
        <v>2022</v>
      </c>
      <c r="AK34" s="9">
        <f t="shared" si="6"/>
        <v>202</v>
      </c>
      <c r="AL34" s="9" t="str">
        <f t="array" ref="AL34">IFERROR(INDEX('Pontuação 3.0'!G$13:G$191, MATCH(AK34, 'Pontuação 3.0'!F$13:F$191, 0)), "Faixa Indefinida")</f>
        <v>C</v>
      </c>
      <c r="AM34" s="9">
        <f t="shared" si="7"/>
        <v>0</v>
      </c>
      <c r="AN34" s="9">
        <f t="shared" si="8"/>
        <v>0</v>
      </c>
      <c r="AO34" s="9">
        <f t="shared" si="9"/>
        <v>1</v>
      </c>
      <c r="AP34" s="9">
        <f t="shared" si="10"/>
        <v>0</v>
      </c>
      <c r="AQ34" s="8"/>
    </row>
    <row r="35" ht="15.75" customHeight="1">
      <c r="A35" s="7">
        <v>45678.0</v>
      </c>
      <c r="B35" s="8" t="s">
        <v>97</v>
      </c>
      <c r="C35" s="8" t="s">
        <v>98</v>
      </c>
      <c r="D35" s="11">
        <v>8.198531151E10</v>
      </c>
      <c r="E35" s="8" t="s">
        <v>11868</v>
      </c>
      <c r="F35" s="8" t="s">
        <v>11834</v>
      </c>
      <c r="G35" s="8" t="s">
        <v>11835</v>
      </c>
      <c r="H35" s="8" t="s">
        <v>11850</v>
      </c>
      <c r="I35" s="8" t="s">
        <v>11845</v>
      </c>
      <c r="J35" s="8" t="s">
        <v>11846</v>
      </c>
      <c r="K35" s="8" t="s">
        <v>11839</v>
      </c>
      <c r="L35" s="8" t="s">
        <v>11847</v>
      </c>
      <c r="M35" s="8" t="s">
        <v>11848</v>
      </c>
      <c r="N35" s="12" t="s">
        <v>11</v>
      </c>
      <c r="O35" s="12" t="s">
        <v>13</v>
      </c>
      <c r="P35" s="12" t="s">
        <v>99</v>
      </c>
      <c r="Q35" s="12" t="s">
        <v>24</v>
      </c>
      <c r="R35" s="12" t="s">
        <v>20</v>
      </c>
      <c r="S35" s="8"/>
      <c r="T35" s="8"/>
      <c r="U35" s="8"/>
      <c r="V35" s="8"/>
      <c r="W35" s="8"/>
      <c r="X35" s="8"/>
      <c r="Y35" s="8"/>
      <c r="Z35" s="8"/>
      <c r="AA35" s="8"/>
      <c r="AB35" s="8"/>
      <c r="AC35" s="9">
        <f>ROUNDUP(SUM(VLOOKUP(F35,'Pontuação'!A$2:B$11,2,FALSE),VLOOKUP(E35,'Pontuação'!C$2:D$11,2,FALSE),VLOOKUP(H35,'Pontuação'!I$2:J$11,2,FALSE),VLOOKUP(J35,'Pontuação'!G$2:H$11,2,FALSE),VLOOKUP(L35,'Pontuação'!M$2:N$13,2,FALSE)),0)</f>
        <v>1677</v>
      </c>
      <c r="AD35" s="10">
        <f t="shared" si="1"/>
        <v>168</v>
      </c>
      <c r="AE35" s="10" t="str">
        <f t="array" ref="AE35">IFERROR(INDEX('Pontuação'!G$13:G$101, MATCH(AD35, 'Pontuação'!F$13:F$101, 0)), "Faixa Indefinida")</f>
        <v>B</v>
      </c>
      <c r="AF35" s="10">
        <f t="shared" si="2"/>
        <v>0</v>
      </c>
      <c r="AG35" s="10">
        <f t="shared" si="3"/>
        <v>1</v>
      </c>
      <c r="AH35" s="10">
        <f t="shared" si="4"/>
        <v>0</v>
      </c>
      <c r="AI35" s="10">
        <f t="shared" si="5"/>
        <v>0</v>
      </c>
      <c r="AJ35" s="9">
        <f>ROUNDUP(SUM(VLOOKUP(F35,'Pontuação 3.0'!A$2:B$11,2,FALSE),VLOOKUP(E35,'Pontuação 3.0'!C$2:D$11,2,FALSE),VLOOKUP(H35,'Pontuação 3.0'!I$2:J$11,2,FALSE),VLOOKUP(J35,'Pontuação 3.0'!G$2:H$11,2,FALSE),VLOOKUP(G35,'Pontuação 3.0'!E$2:F$11,2,FALSE),VLOOKUP(K35,'Pontuação 3.0'!K$2:L$11,2,FALSE),VLOOKUP(L35,'Pontuação 3.0'!M$2:N$13,2,FALSE)),0)</f>
        <v>2166</v>
      </c>
      <c r="AK35" s="9">
        <f t="shared" si="6"/>
        <v>217</v>
      </c>
      <c r="AL35" s="9" t="str">
        <f t="array" ref="AL35">IFERROR(INDEX('Pontuação 3.0'!G$13:G$191, MATCH(AK35, 'Pontuação 3.0'!F$13:F$191, 0)), "Faixa Indefinida")</f>
        <v>B</v>
      </c>
      <c r="AM35" s="9">
        <f t="shared" si="7"/>
        <v>0</v>
      </c>
      <c r="AN35" s="9">
        <f t="shared" si="8"/>
        <v>1</v>
      </c>
      <c r="AO35" s="9">
        <f t="shared" si="9"/>
        <v>0</v>
      </c>
      <c r="AP35" s="9">
        <f t="shared" si="10"/>
        <v>0</v>
      </c>
      <c r="AQ35" s="8"/>
    </row>
    <row r="36" ht="15.75" customHeight="1">
      <c r="A36" s="7">
        <v>45678.0</v>
      </c>
      <c r="B36" s="8" t="s">
        <v>100</v>
      </c>
      <c r="C36" s="8" t="s">
        <v>101</v>
      </c>
      <c r="D36" s="11">
        <v>8.2993303014E10</v>
      </c>
      <c r="E36" s="8" t="s">
        <v>11868</v>
      </c>
      <c r="F36" s="8" t="s">
        <v>11834</v>
      </c>
      <c r="G36" s="8" t="s">
        <v>11843</v>
      </c>
      <c r="H36" s="8" t="s">
        <v>11856</v>
      </c>
      <c r="I36" s="8" t="s">
        <v>11837</v>
      </c>
      <c r="J36" s="8" t="s">
        <v>11846</v>
      </c>
      <c r="K36" s="8" t="s">
        <v>11839</v>
      </c>
      <c r="L36" s="8" t="s">
        <v>11857</v>
      </c>
      <c r="M36" s="8" t="s">
        <v>11848</v>
      </c>
      <c r="N36" s="12" t="s">
        <v>11</v>
      </c>
      <c r="O36" s="12" t="s">
        <v>13</v>
      </c>
      <c r="P36" s="12" t="s">
        <v>27</v>
      </c>
      <c r="Q36" s="12" t="s">
        <v>15</v>
      </c>
      <c r="R36" s="12" t="s">
        <v>20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9">
        <f>ROUNDUP(SUM(VLOOKUP(F36,'Pontuação'!A$2:B$11,2,FALSE),VLOOKUP(E36,'Pontuação'!C$2:D$11,2,FALSE),VLOOKUP(H36,'Pontuação'!I$2:J$11,2,FALSE),VLOOKUP(J36,'Pontuação'!G$2:H$11,2,FALSE),VLOOKUP(L36,'Pontuação'!M$2:N$13,2,FALSE)),0)</f>
        <v>1394</v>
      </c>
      <c r="AD36" s="10">
        <f t="shared" si="1"/>
        <v>139</v>
      </c>
      <c r="AE36" s="10" t="str">
        <f t="array" ref="AE36">IFERROR(INDEX('Pontuação'!G$13:G$101, MATCH(AD36, 'Pontuação'!F$13:F$101, 0)), "Faixa Indefinida")</f>
        <v>D</v>
      </c>
      <c r="AF36" s="10">
        <f t="shared" si="2"/>
        <v>0</v>
      </c>
      <c r="AG36" s="10">
        <f t="shared" si="3"/>
        <v>0</v>
      </c>
      <c r="AH36" s="10">
        <f t="shared" si="4"/>
        <v>0</v>
      </c>
      <c r="AI36" s="10">
        <f t="shared" si="5"/>
        <v>1</v>
      </c>
      <c r="AJ36" s="9">
        <f>ROUNDUP(SUM(VLOOKUP(F36,'Pontuação 3.0'!A$2:B$11,2,FALSE),VLOOKUP(E36,'Pontuação 3.0'!C$2:D$11,2,FALSE),VLOOKUP(H36,'Pontuação 3.0'!I$2:J$11,2,FALSE),VLOOKUP(J36,'Pontuação 3.0'!G$2:H$11,2,FALSE),VLOOKUP(G36,'Pontuação 3.0'!E$2:F$11,2,FALSE),VLOOKUP(K36,'Pontuação 3.0'!K$2:L$11,2,FALSE),VLOOKUP(L36,'Pontuação 3.0'!M$2:N$13,2,FALSE)),0)</f>
        <v>2042</v>
      </c>
      <c r="AK36" s="9">
        <f t="shared" si="6"/>
        <v>204</v>
      </c>
      <c r="AL36" s="9" t="str">
        <f t="array" ref="AL36">IFERROR(INDEX('Pontuação 3.0'!G$13:G$191, MATCH(AK36, 'Pontuação 3.0'!F$13:F$191, 0)), "Faixa Indefinida")</f>
        <v>C</v>
      </c>
      <c r="AM36" s="9">
        <f t="shared" si="7"/>
        <v>0</v>
      </c>
      <c r="AN36" s="9">
        <f t="shared" si="8"/>
        <v>0</v>
      </c>
      <c r="AO36" s="9">
        <f t="shared" si="9"/>
        <v>1</v>
      </c>
      <c r="AP36" s="9">
        <f t="shared" si="10"/>
        <v>0</v>
      </c>
      <c r="AQ36" s="8"/>
    </row>
    <row r="37" ht="15.75" customHeight="1">
      <c r="A37" s="7">
        <v>45678.0</v>
      </c>
      <c r="B37" s="8" t="s">
        <v>102</v>
      </c>
      <c r="C37" s="8" t="s">
        <v>103</v>
      </c>
      <c r="D37" s="8" t="s">
        <v>104</v>
      </c>
      <c r="E37" s="8" t="s">
        <v>11833</v>
      </c>
      <c r="F37" s="8" t="s">
        <v>11854</v>
      </c>
      <c r="G37" s="8" t="s">
        <v>11835</v>
      </c>
      <c r="H37" s="8" t="s">
        <v>11844</v>
      </c>
      <c r="I37" s="8" t="s">
        <v>11837</v>
      </c>
      <c r="J37" s="8" t="s">
        <v>11846</v>
      </c>
      <c r="K37" s="8" t="s">
        <v>11839</v>
      </c>
      <c r="L37" s="8" t="s">
        <v>11870</v>
      </c>
      <c r="M37" s="8" t="s">
        <v>11848</v>
      </c>
      <c r="N37" s="12" t="s">
        <v>11</v>
      </c>
      <c r="O37" s="12" t="s">
        <v>13</v>
      </c>
      <c r="P37" s="12" t="s">
        <v>23</v>
      </c>
      <c r="Q37" s="12" t="s">
        <v>15</v>
      </c>
      <c r="R37" s="12" t="s">
        <v>20</v>
      </c>
      <c r="S37" s="8"/>
      <c r="T37" s="8"/>
      <c r="U37" s="8"/>
      <c r="V37" s="8"/>
      <c r="W37" s="8"/>
      <c r="X37" s="8"/>
      <c r="Y37" s="8"/>
      <c r="Z37" s="8"/>
      <c r="AA37" s="8"/>
      <c r="AB37" s="8"/>
      <c r="AC37" s="9">
        <f>ROUNDUP(SUM(VLOOKUP(F37,'Pontuação'!A$2:B$11,2,FALSE),VLOOKUP(E37,'Pontuação'!C$2:D$11,2,FALSE),VLOOKUP(H37,'Pontuação'!I$2:J$11,2,FALSE),VLOOKUP(J37,'Pontuação'!G$2:H$11,2,FALSE),VLOOKUP(L37,'Pontuação'!M$2:N$13,2,FALSE)),0)</f>
        <v>1670</v>
      </c>
      <c r="AD37" s="10">
        <f t="shared" si="1"/>
        <v>167</v>
      </c>
      <c r="AE37" s="10" t="str">
        <f t="array" ref="AE37">IFERROR(INDEX('Pontuação'!G$13:G$101, MATCH(AD37, 'Pontuação'!F$13:F$101, 0)), "Faixa Indefinida")</f>
        <v>B</v>
      </c>
      <c r="AF37" s="10">
        <f t="shared" si="2"/>
        <v>0</v>
      </c>
      <c r="AG37" s="10">
        <f t="shared" si="3"/>
        <v>1</v>
      </c>
      <c r="AH37" s="10">
        <f t="shared" si="4"/>
        <v>0</v>
      </c>
      <c r="AI37" s="10">
        <f t="shared" si="5"/>
        <v>0</v>
      </c>
      <c r="AJ37" s="9">
        <f>ROUNDUP(SUM(VLOOKUP(F37,'Pontuação 3.0'!A$2:B$11,2,FALSE),VLOOKUP(E37,'Pontuação 3.0'!C$2:D$11,2,FALSE),VLOOKUP(H37,'Pontuação 3.0'!I$2:J$11,2,FALSE),VLOOKUP(J37,'Pontuação 3.0'!G$2:H$11,2,FALSE),VLOOKUP(G37,'Pontuação 3.0'!E$2:F$11,2,FALSE),VLOOKUP(K37,'Pontuação 3.0'!K$2:L$11,2,FALSE),VLOOKUP(L37,'Pontuação 3.0'!M$2:N$13,2,FALSE)),0)</f>
        <v>2509</v>
      </c>
      <c r="AK37" s="9">
        <f t="shared" si="6"/>
        <v>251</v>
      </c>
      <c r="AL37" s="9" t="str">
        <f t="array" ref="AL37">IFERROR(INDEX('Pontuação 3.0'!G$13:G$191, MATCH(AK37, 'Pontuação 3.0'!F$13:F$191, 0)), "Faixa Indefinida")</f>
        <v>A</v>
      </c>
      <c r="AM37" s="9">
        <f t="shared" si="7"/>
        <v>1</v>
      </c>
      <c r="AN37" s="9">
        <f t="shared" si="8"/>
        <v>0</v>
      </c>
      <c r="AO37" s="9">
        <f t="shared" si="9"/>
        <v>0</v>
      </c>
      <c r="AP37" s="9">
        <f t="shared" si="10"/>
        <v>0</v>
      </c>
      <c r="AQ37" s="8"/>
    </row>
    <row r="38" ht="15.75" customHeight="1">
      <c r="A38" s="7">
        <v>45678.0</v>
      </c>
      <c r="B38" s="8" t="s">
        <v>105</v>
      </c>
      <c r="C38" s="8" t="s">
        <v>106</v>
      </c>
      <c r="D38" s="11">
        <v>9.93118204E8</v>
      </c>
      <c r="E38" s="8" t="s">
        <v>11833</v>
      </c>
      <c r="F38" s="8" t="s">
        <v>11834</v>
      </c>
      <c r="G38" s="8" t="s">
        <v>11835</v>
      </c>
      <c r="H38" s="8" t="s">
        <v>11850</v>
      </c>
      <c r="I38" s="8" t="s">
        <v>11837</v>
      </c>
      <c r="J38" s="8" t="s">
        <v>11846</v>
      </c>
      <c r="K38" s="8" t="s">
        <v>11837</v>
      </c>
      <c r="L38" s="8" t="s">
        <v>11857</v>
      </c>
      <c r="M38" s="8" t="s">
        <v>11841</v>
      </c>
      <c r="N38" s="12" t="s">
        <v>11</v>
      </c>
      <c r="O38" s="12" t="s">
        <v>13</v>
      </c>
      <c r="P38" s="12" t="s">
        <v>12</v>
      </c>
      <c r="Q38" s="12" t="s">
        <v>15</v>
      </c>
      <c r="R38" s="12" t="s">
        <v>20</v>
      </c>
      <c r="S38" s="8"/>
      <c r="T38" s="8"/>
      <c r="U38" s="8"/>
      <c r="V38" s="8"/>
      <c r="W38" s="8"/>
      <c r="X38" s="8"/>
      <c r="Y38" s="8"/>
      <c r="Z38" s="8"/>
      <c r="AA38" s="8"/>
      <c r="AB38" s="8"/>
      <c r="AC38" s="9">
        <f>ROUNDUP(SUM(VLOOKUP(F38,'Pontuação'!A$2:B$11,2,FALSE),VLOOKUP(E38,'Pontuação'!C$2:D$11,2,FALSE),VLOOKUP(H38,'Pontuação'!I$2:J$11,2,FALSE),VLOOKUP(J38,'Pontuação'!G$2:H$11,2,FALSE),VLOOKUP(L38,'Pontuação'!M$2:N$13,2,FALSE)),0)</f>
        <v>1504</v>
      </c>
      <c r="AD38" s="10">
        <f t="shared" si="1"/>
        <v>150</v>
      </c>
      <c r="AE38" s="10" t="str">
        <f t="array" ref="AE38">IFERROR(INDEX('Pontuação'!G$13:G$101, MATCH(AD38, 'Pontuação'!F$13:F$101, 0)), "Faixa Indefinida")</f>
        <v>C</v>
      </c>
      <c r="AF38" s="10">
        <f t="shared" si="2"/>
        <v>0</v>
      </c>
      <c r="AG38" s="10">
        <f t="shared" si="3"/>
        <v>0</v>
      </c>
      <c r="AH38" s="10">
        <f t="shared" si="4"/>
        <v>1</v>
      </c>
      <c r="AI38" s="10">
        <f t="shared" si="5"/>
        <v>0</v>
      </c>
      <c r="AJ38" s="9">
        <f>ROUNDUP(SUM(VLOOKUP(F38,'Pontuação 3.0'!A$2:B$11,2,FALSE),VLOOKUP(E38,'Pontuação 3.0'!C$2:D$11,2,FALSE),VLOOKUP(H38,'Pontuação 3.0'!I$2:J$11,2,FALSE),VLOOKUP(J38,'Pontuação 3.0'!G$2:H$11,2,FALSE),VLOOKUP(G38,'Pontuação 3.0'!E$2:F$11,2,FALSE),VLOOKUP(K38,'Pontuação 3.0'!K$2:L$11,2,FALSE),VLOOKUP(L38,'Pontuação 3.0'!M$2:N$13,2,FALSE)),0)</f>
        <v>1819</v>
      </c>
      <c r="AK38" s="9">
        <f t="shared" si="6"/>
        <v>182</v>
      </c>
      <c r="AL38" s="9" t="str">
        <f t="array" ref="AL38">IFERROR(INDEX('Pontuação 3.0'!G$13:G$191, MATCH(AK38, 'Pontuação 3.0'!F$13:F$191, 0)), "Faixa Indefinida")</f>
        <v>D</v>
      </c>
      <c r="AM38" s="9">
        <f t="shared" si="7"/>
        <v>0</v>
      </c>
      <c r="AN38" s="9">
        <f t="shared" si="8"/>
        <v>0</v>
      </c>
      <c r="AO38" s="9">
        <f t="shared" si="9"/>
        <v>0</v>
      </c>
      <c r="AP38" s="9">
        <f t="shared" si="10"/>
        <v>1</v>
      </c>
      <c r="AQ38" s="8"/>
    </row>
    <row r="39" ht="15.75" customHeight="1">
      <c r="A39" s="7">
        <v>45678.0</v>
      </c>
      <c r="B39" s="8" t="s">
        <v>107</v>
      </c>
      <c r="C39" s="8" t="s">
        <v>108</v>
      </c>
      <c r="D39" s="8" t="s">
        <v>109</v>
      </c>
      <c r="E39" s="8" t="s">
        <v>11833</v>
      </c>
      <c r="F39" s="8" t="s">
        <v>11842</v>
      </c>
      <c r="G39" s="8" t="s">
        <v>11835</v>
      </c>
      <c r="H39" s="8" t="s">
        <v>11850</v>
      </c>
      <c r="I39" s="8" t="s">
        <v>11845</v>
      </c>
      <c r="J39" s="8" t="s">
        <v>11846</v>
      </c>
      <c r="K39" s="8" t="s">
        <v>11837</v>
      </c>
      <c r="L39" s="8" t="s">
        <v>11870</v>
      </c>
      <c r="M39" s="8" t="s">
        <v>11848</v>
      </c>
      <c r="N39" s="12" t="s">
        <v>11</v>
      </c>
      <c r="O39" s="12" t="s">
        <v>13</v>
      </c>
      <c r="P39" s="12" t="s">
        <v>37</v>
      </c>
      <c r="Q39" s="12" t="s">
        <v>15</v>
      </c>
      <c r="R39" s="12" t="s">
        <v>20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9">
        <f>ROUNDUP(SUM(VLOOKUP(F39,'Pontuação'!A$2:B$11,2,FALSE),VLOOKUP(E39,'Pontuação'!C$2:D$11,2,FALSE),VLOOKUP(H39,'Pontuação'!I$2:J$11,2,FALSE),VLOOKUP(J39,'Pontuação'!G$2:H$11,2,FALSE),VLOOKUP(L39,'Pontuação'!M$2:N$13,2,FALSE)),0)</f>
        <v>1623</v>
      </c>
      <c r="AD39" s="10">
        <f t="shared" si="1"/>
        <v>162</v>
      </c>
      <c r="AE39" s="10" t="str">
        <f t="array" ref="AE39">IFERROR(INDEX('Pontuação'!G$13:G$101, MATCH(AD39, 'Pontuação'!F$13:F$101, 0)), "Faixa Indefinida")</f>
        <v>C</v>
      </c>
      <c r="AF39" s="10">
        <f t="shared" si="2"/>
        <v>0</v>
      </c>
      <c r="AG39" s="10">
        <f t="shared" si="3"/>
        <v>0</v>
      </c>
      <c r="AH39" s="10">
        <f t="shared" si="4"/>
        <v>1</v>
      </c>
      <c r="AI39" s="10">
        <f t="shared" si="5"/>
        <v>0</v>
      </c>
      <c r="AJ39" s="9">
        <f>ROUNDUP(SUM(VLOOKUP(F39,'Pontuação 3.0'!A$2:B$11,2,FALSE),VLOOKUP(E39,'Pontuação 3.0'!C$2:D$11,2,FALSE),VLOOKUP(H39,'Pontuação 3.0'!I$2:J$11,2,FALSE),VLOOKUP(J39,'Pontuação 3.0'!G$2:H$11,2,FALSE),VLOOKUP(G39,'Pontuação 3.0'!E$2:F$11,2,FALSE),VLOOKUP(K39,'Pontuação 3.0'!K$2:L$11,2,FALSE),VLOOKUP(L39,'Pontuação 3.0'!M$2:N$13,2,FALSE)),0)</f>
        <v>2176</v>
      </c>
      <c r="AK39" s="9">
        <f t="shared" si="6"/>
        <v>218</v>
      </c>
      <c r="AL39" s="9" t="str">
        <f t="array" ref="AL39">IFERROR(INDEX('Pontuação 3.0'!G$13:G$191, MATCH(AK39, 'Pontuação 3.0'!F$13:F$191, 0)), "Faixa Indefinida")</f>
        <v>B</v>
      </c>
      <c r="AM39" s="9">
        <f t="shared" si="7"/>
        <v>0</v>
      </c>
      <c r="AN39" s="9">
        <f t="shared" si="8"/>
        <v>1</v>
      </c>
      <c r="AO39" s="9">
        <f t="shared" si="9"/>
        <v>0</v>
      </c>
      <c r="AP39" s="9">
        <f t="shared" si="10"/>
        <v>0</v>
      </c>
      <c r="AQ39" s="8"/>
    </row>
    <row r="40" ht="15.75" customHeight="1">
      <c r="A40" s="7">
        <v>45678.0</v>
      </c>
      <c r="B40" s="8" t="s">
        <v>110</v>
      </c>
      <c r="C40" s="8" t="s">
        <v>111</v>
      </c>
      <c r="D40" s="11">
        <v>8.6999049393E10</v>
      </c>
      <c r="E40" s="8" t="s">
        <v>11833</v>
      </c>
      <c r="F40" s="8" t="s">
        <v>11842</v>
      </c>
      <c r="G40" s="8" t="s">
        <v>11835</v>
      </c>
      <c r="H40" s="8" t="s">
        <v>11856</v>
      </c>
      <c r="I40" s="8" t="s">
        <v>11845</v>
      </c>
      <c r="J40" s="8" t="s">
        <v>11846</v>
      </c>
      <c r="K40" s="8" t="s">
        <v>11839</v>
      </c>
      <c r="L40" s="8" t="s">
        <v>11847</v>
      </c>
      <c r="M40" s="8" t="s">
        <v>11848</v>
      </c>
      <c r="N40" s="12" t="s">
        <v>11</v>
      </c>
      <c r="O40" s="12" t="s">
        <v>13</v>
      </c>
      <c r="P40" s="12" t="s">
        <v>112</v>
      </c>
      <c r="Q40" s="12" t="s">
        <v>15</v>
      </c>
      <c r="R40" s="12" t="s">
        <v>14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9">
        <f>ROUNDUP(SUM(VLOOKUP(F40,'Pontuação'!A$2:B$11,2,FALSE),VLOOKUP(E40,'Pontuação'!C$2:D$11,2,FALSE),VLOOKUP(H40,'Pontuação'!I$2:J$11,2,FALSE),VLOOKUP(J40,'Pontuação'!G$2:H$11,2,FALSE),VLOOKUP(L40,'Pontuação'!M$2:N$13,2,FALSE)),0)</f>
        <v>1571</v>
      </c>
      <c r="AD40" s="10">
        <f t="shared" si="1"/>
        <v>157</v>
      </c>
      <c r="AE40" s="10" t="str">
        <f t="array" ref="AE40">IFERROR(INDEX('Pontuação'!G$13:G$101, MATCH(AD40, 'Pontuação'!F$13:F$101, 0)), "Faixa Indefinida")</f>
        <v>C</v>
      </c>
      <c r="AF40" s="10">
        <f t="shared" si="2"/>
        <v>0</v>
      </c>
      <c r="AG40" s="10">
        <f t="shared" si="3"/>
        <v>0</v>
      </c>
      <c r="AH40" s="10">
        <f t="shared" si="4"/>
        <v>1</v>
      </c>
      <c r="AI40" s="10">
        <f t="shared" si="5"/>
        <v>0</v>
      </c>
      <c r="AJ40" s="9">
        <f>ROUNDUP(SUM(VLOOKUP(F40,'Pontuação 3.0'!A$2:B$11,2,FALSE),VLOOKUP(E40,'Pontuação 3.0'!C$2:D$11,2,FALSE),VLOOKUP(H40,'Pontuação 3.0'!I$2:J$11,2,FALSE),VLOOKUP(J40,'Pontuação 3.0'!G$2:H$11,2,FALSE),VLOOKUP(G40,'Pontuação 3.0'!E$2:F$11,2,FALSE),VLOOKUP(K40,'Pontuação 3.0'!K$2:L$11,2,FALSE),VLOOKUP(L40,'Pontuação 3.0'!M$2:N$13,2,FALSE)),0)</f>
        <v>2181</v>
      </c>
      <c r="AK40" s="9">
        <f t="shared" si="6"/>
        <v>218</v>
      </c>
      <c r="AL40" s="9" t="str">
        <f t="array" ref="AL40">IFERROR(INDEX('Pontuação 3.0'!G$13:G$191, MATCH(AK40, 'Pontuação 3.0'!F$13:F$191, 0)), "Faixa Indefinida")</f>
        <v>B</v>
      </c>
      <c r="AM40" s="9">
        <f t="shared" si="7"/>
        <v>0</v>
      </c>
      <c r="AN40" s="9">
        <f t="shared" si="8"/>
        <v>1</v>
      </c>
      <c r="AO40" s="9">
        <f t="shared" si="9"/>
        <v>0</v>
      </c>
      <c r="AP40" s="9">
        <f t="shared" si="10"/>
        <v>0</v>
      </c>
      <c r="AQ40" s="8"/>
    </row>
    <row r="41" ht="15.75" customHeight="1">
      <c r="A41" s="7">
        <v>45678.0</v>
      </c>
      <c r="B41" s="8" t="s">
        <v>113</v>
      </c>
      <c r="C41" s="8" t="s">
        <v>114</v>
      </c>
      <c r="D41" s="8" t="s">
        <v>115</v>
      </c>
      <c r="E41" s="8" t="s">
        <v>11868</v>
      </c>
      <c r="F41" s="8" t="s">
        <v>11842</v>
      </c>
      <c r="G41" s="8" t="s">
        <v>11867</v>
      </c>
      <c r="H41" s="8" t="s">
        <v>11856</v>
      </c>
      <c r="I41" s="8" t="s">
        <v>11837</v>
      </c>
      <c r="J41" s="8" t="s">
        <v>11846</v>
      </c>
      <c r="K41" s="8" t="s">
        <v>11837</v>
      </c>
      <c r="L41" s="8" t="s">
        <v>11851</v>
      </c>
      <c r="M41" s="8" t="s">
        <v>11848</v>
      </c>
      <c r="N41" s="12" t="s">
        <v>11</v>
      </c>
      <c r="O41" s="12" t="s">
        <v>13</v>
      </c>
      <c r="P41" s="12" t="s">
        <v>37</v>
      </c>
      <c r="Q41" s="12" t="s">
        <v>116</v>
      </c>
      <c r="R41" s="12" t="s">
        <v>20</v>
      </c>
      <c r="S41" s="8"/>
      <c r="T41" s="8"/>
      <c r="U41" s="8"/>
      <c r="V41" s="8"/>
      <c r="W41" s="8"/>
      <c r="X41" s="8"/>
      <c r="Y41" s="8"/>
      <c r="Z41" s="8"/>
      <c r="AA41" s="8"/>
      <c r="AB41" s="8"/>
      <c r="AC41" s="9">
        <f>ROUNDUP(SUM(VLOOKUP(F41,'Pontuação'!A$2:B$11,2,FALSE),VLOOKUP(E41,'Pontuação'!C$2:D$11,2,FALSE),VLOOKUP(H41,'Pontuação'!I$2:J$11,2,FALSE),VLOOKUP(J41,'Pontuação'!G$2:H$11,2,FALSE),VLOOKUP(L41,'Pontuação'!M$2:N$13,2,FALSE)),0)</f>
        <v>1443</v>
      </c>
      <c r="AD41" s="10">
        <f t="shared" si="1"/>
        <v>144</v>
      </c>
      <c r="AE41" s="10" t="str">
        <f t="array" ref="AE41">IFERROR(INDEX('Pontuação'!G$13:G$101, MATCH(AD41, 'Pontuação'!F$13:F$101, 0)), "Faixa Indefinida")</f>
        <v>D</v>
      </c>
      <c r="AF41" s="10">
        <f t="shared" si="2"/>
        <v>0</v>
      </c>
      <c r="AG41" s="10">
        <f t="shared" si="3"/>
        <v>0</v>
      </c>
      <c r="AH41" s="10">
        <f t="shared" si="4"/>
        <v>0</v>
      </c>
      <c r="AI41" s="10">
        <f t="shared" si="5"/>
        <v>1</v>
      </c>
      <c r="AJ41" s="9">
        <f>ROUNDUP(SUM(VLOOKUP(F41,'Pontuação 3.0'!A$2:B$11,2,FALSE),VLOOKUP(E41,'Pontuação 3.0'!C$2:D$11,2,FALSE),VLOOKUP(H41,'Pontuação 3.0'!I$2:J$11,2,FALSE),VLOOKUP(J41,'Pontuação 3.0'!G$2:H$11,2,FALSE),VLOOKUP(G41,'Pontuação 3.0'!E$2:F$11,2,FALSE),VLOOKUP(K41,'Pontuação 3.0'!K$2:L$11,2,FALSE),VLOOKUP(L41,'Pontuação 3.0'!M$2:N$13,2,FALSE)),0)</f>
        <v>1794</v>
      </c>
      <c r="AK41" s="9">
        <f t="shared" si="6"/>
        <v>179</v>
      </c>
      <c r="AL41" s="9" t="str">
        <f t="array" ref="AL41">IFERROR(INDEX('Pontuação 3.0'!G$13:G$191, MATCH(AK41, 'Pontuação 3.0'!F$13:F$191, 0)), "Faixa Indefinida")</f>
        <v>D</v>
      </c>
      <c r="AM41" s="9">
        <f t="shared" si="7"/>
        <v>0</v>
      </c>
      <c r="AN41" s="9">
        <f t="shared" si="8"/>
        <v>0</v>
      </c>
      <c r="AO41" s="9">
        <f t="shared" si="9"/>
        <v>0</v>
      </c>
      <c r="AP41" s="9">
        <f t="shared" si="10"/>
        <v>1</v>
      </c>
      <c r="AQ41" s="8"/>
    </row>
    <row r="42" ht="15.75" customHeight="1">
      <c r="A42" s="7">
        <v>45678.0</v>
      </c>
      <c r="B42" s="8" t="s">
        <v>117</v>
      </c>
      <c r="C42" s="8" t="s">
        <v>118</v>
      </c>
      <c r="D42" s="11">
        <v>6.1991253277E10</v>
      </c>
      <c r="E42" s="8" t="s">
        <v>11833</v>
      </c>
      <c r="F42" s="8" t="s">
        <v>11842</v>
      </c>
      <c r="G42" s="8" t="s">
        <v>11843</v>
      </c>
      <c r="H42" s="8" t="s">
        <v>11850</v>
      </c>
      <c r="I42" s="8" t="s">
        <v>11845</v>
      </c>
      <c r="J42" s="8" t="s">
        <v>11846</v>
      </c>
      <c r="K42" s="8" t="s">
        <v>11837</v>
      </c>
      <c r="L42" s="8" t="s">
        <v>11851</v>
      </c>
      <c r="M42" s="8" t="s">
        <v>11849</v>
      </c>
      <c r="N42" s="12" t="s">
        <v>11</v>
      </c>
      <c r="O42" s="12" t="s">
        <v>13</v>
      </c>
      <c r="P42" s="12" t="s">
        <v>12</v>
      </c>
      <c r="Q42" s="12" t="s">
        <v>15</v>
      </c>
      <c r="R42" s="12" t="s">
        <v>20</v>
      </c>
      <c r="S42" s="8"/>
      <c r="T42" s="8"/>
      <c r="U42" s="8"/>
      <c r="V42" s="8"/>
      <c r="W42" s="8"/>
      <c r="X42" s="8"/>
      <c r="Y42" s="8"/>
      <c r="Z42" s="8"/>
      <c r="AA42" s="8"/>
      <c r="AB42" s="8"/>
      <c r="AC42" s="9">
        <f>ROUNDUP(SUM(VLOOKUP(F42,'Pontuação'!A$2:B$11,2,FALSE),VLOOKUP(E42,'Pontuação'!C$2:D$11,2,FALSE),VLOOKUP(H42,'Pontuação'!I$2:J$11,2,FALSE),VLOOKUP(J42,'Pontuação'!G$2:H$11,2,FALSE),VLOOKUP(L42,'Pontuação'!M$2:N$13,2,FALSE)),0)</f>
        <v>1553</v>
      </c>
      <c r="AD42" s="10">
        <f t="shared" si="1"/>
        <v>155</v>
      </c>
      <c r="AE42" s="10" t="str">
        <f t="array" ref="AE42">IFERROR(INDEX('Pontuação'!G$13:G$101, MATCH(AD42, 'Pontuação'!F$13:F$101, 0)), "Faixa Indefinida")</f>
        <v>C</v>
      </c>
      <c r="AF42" s="10">
        <f t="shared" si="2"/>
        <v>0</v>
      </c>
      <c r="AG42" s="10">
        <f t="shared" si="3"/>
        <v>0</v>
      </c>
      <c r="AH42" s="10">
        <f t="shared" si="4"/>
        <v>1</v>
      </c>
      <c r="AI42" s="10">
        <f t="shared" si="5"/>
        <v>0</v>
      </c>
      <c r="AJ42" s="9">
        <f>ROUNDUP(SUM(VLOOKUP(F42,'Pontuação 3.0'!A$2:B$11,2,FALSE),VLOOKUP(E42,'Pontuação 3.0'!C$2:D$11,2,FALSE),VLOOKUP(H42,'Pontuação 3.0'!I$2:J$11,2,FALSE),VLOOKUP(J42,'Pontuação 3.0'!G$2:H$11,2,FALSE),VLOOKUP(G42,'Pontuação 3.0'!E$2:F$11,2,FALSE),VLOOKUP(K42,'Pontuação 3.0'!K$2:L$11,2,FALSE),VLOOKUP(L42,'Pontuação 3.0'!M$2:N$13,2,FALSE)),0)</f>
        <v>2122</v>
      </c>
      <c r="AK42" s="9">
        <f t="shared" si="6"/>
        <v>212</v>
      </c>
      <c r="AL42" s="9" t="str">
        <f t="array" ref="AL42">IFERROR(INDEX('Pontuação 3.0'!G$13:G$191, MATCH(AK42, 'Pontuação 3.0'!F$13:F$191, 0)), "Faixa Indefinida")</f>
        <v>C</v>
      </c>
      <c r="AM42" s="9">
        <f t="shared" si="7"/>
        <v>0</v>
      </c>
      <c r="AN42" s="9">
        <f t="shared" si="8"/>
        <v>0</v>
      </c>
      <c r="AO42" s="9">
        <f t="shared" si="9"/>
        <v>1</v>
      </c>
      <c r="AP42" s="9">
        <f t="shared" si="10"/>
        <v>0</v>
      </c>
      <c r="AQ42" s="8"/>
    </row>
    <row r="43" ht="15.75" customHeight="1">
      <c r="A43" s="7">
        <v>45678.0</v>
      </c>
      <c r="B43" s="8" t="s">
        <v>121</v>
      </c>
      <c r="C43" s="8" t="s">
        <v>122</v>
      </c>
      <c r="D43" s="11">
        <v>1.9989527736E10</v>
      </c>
      <c r="E43" s="8" t="s">
        <v>11868</v>
      </c>
      <c r="F43" s="8" t="s">
        <v>11834</v>
      </c>
      <c r="G43" s="8" t="s">
        <v>11867</v>
      </c>
      <c r="H43" s="8" t="s">
        <v>11850</v>
      </c>
      <c r="I43" s="8" t="s">
        <v>11837</v>
      </c>
      <c r="J43" s="8" t="s">
        <v>11846</v>
      </c>
      <c r="K43" s="8" t="s">
        <v>11837</v>
      </c>
      <c r="L43" s="8" t="s">
        <v>11851</v>
      </c>
      <c r="M43" s="8" t="s">
        <v>11848</v>
      </c>
      <c r="N43" s="12" t="s">
        <v>11</v>
      </c>
      <c r="O43" s="12" t="s">
        <v>13</v>
      </c>
      <c r="P43" s="12" t="s">
        <v>123</v>
      </c>
      <c r="Q43" s="12" t="s">
        <v>65</v>
      </c>
      <c r="R43" s="12" t="s">
        <v>20</v>
      </c>
      <c r="S43" s="8"/>
      <c r="T43" s="8"/>
      <c r="U43" s="8"/>
      <c r="V43" s="8"/>
      <c r="W43" s="8"/>
      <c r="X43" s="8"/>
      <c r="Y43" s="8"/>
      <c r="Z43" s="8"/>
      <c r="AA43" s="8"/>
      <c r="AB43" s="8"/>
      <c r="AC43" s="9">
        <f>ROUNDUP(SUM(VLOOKUP(F43,'Pontuação'!A$2:B$11,2,FALSE),VLOOKUP(E43,'Pontuação'!C$2:D$11,2,FALSE),VLOOKUP(H43,'Pontuação'!I$2:J$11,2,FALSE),VLOOKUP(J43,'Pontuação'!G$2:H$11,2,FALSE),VLOOKUP(L43,'Pontuação'!M$2:N$13,2,FALSE)),0)</f>
        <v>1545</v>
      </c>
      <c r="AD43" s="10">
        <f t="shared" si="1"/>
        <v>155</v>
      </c>
      <c r="AE43" s="10" t="str">
        <f t="array" ref="AE43">IFERROR(INDEX('Pontuação'!G$13:G$101, MATCH(AD43, 'Pontuação'!F$13:F$101, 0)), "Faixa Indefinida")</f>
        <v>C</v>
      </c>
      <c r="AF43" s="10">
        <f t="shared" si="2"/>
        <v>0</v>
      </c>
      <c r="AG43" s="10">
        <f t="shared" si="3"/>
        <v>0</v>
      </c>
      <c r="AH43" s="10">
        <f t="shared" si="4"/>
        <v>1</v>
      </c>
      <c r="AI43" s="10">
        <f t="shared" si="5"/>
        <v>0</v>
      </c>
      <c r="AJ43" s="9">
        <f>ROUNDUP(SUM(VLOOKUP(F43,'Pontuação 3.0'!A$2:B$11,2,FALSE),VLOOKUP(E43,'Pontuação 3.0'!C$2:D$11,2,FALSE),VLOOKUP(H43,'Pontuação 3.0'!I$2:J$11,2,FALSE),VLOOKUP(J43,'Pontuação 3.0'!G$2:H$11,2,FALSE),VLOOKUP(G43,'Pontuação 3.0'!E$2:F$11,2,FALSE),VLOOKUP(K43,'Pontuação 3.0'!K$2:L$11,2,FALSE),VLOOKUP(L43,'Pontuação 3.0'!M$2:N$13,2,FALSE)),0)</f>
        <v>1809</v>
      </c>
      <c r="AK43" s="9">
        <f t="shared" si="6"/>
        <v>181</v>
      </c>
      <c r="AL43" s="9" t="str">
        <f t="array" ref="AL43">IFERROR(INDEX('Pontuação 3.0'!G$13:G$191, MATCH(AK43, 'Pontuação 3.0'!F$13:F$191, 0)), "Faixa Indefinida")</f>
        <v>D</v>
      </c>
      <c r="AM43" s="9">
        <f t="shared" si="7"/>
        <v>0</v>
      </c>
      <c r="AN43" s="9">
        <f t="shared" si="8"/>
        <v>0</v>
      </c>
      <c r="AO43" s="9">
        <f t="shared" si="9"/>
        <v>0</v>
      </c>
      <c r="AP43" s="9">
        <f t="shared" si="10"/>
        <v>1</v>
      </c>
      <c r="AQ43" s="8"/>
    </row>
    <row r="44" ht="15.75" customHeight="1">
      <c r="A44" s="7">
        <v>45678.0</v>
      </c>
      <c r="B44" s="8" t="s">
        <v>127</v>
      </c>
      <c r="C44" s="8" t="s">
        <v>128</v>
      </c>
      <c r="D44" s="11">
        <v>8.5998353602E10</v>
      </c>
      <c r="E44" s="8" t="s">
        <v>11833</v>
      </c>
      <c r="F44" s="8" t="s">
        <v>11842</v>
      </c>
      <c r="G44" s="8" t="s">
        <v>11835</v>
      </c>
      <c r="H44" s="8" t="s">
        <v>11850</v>
      </c>
      <c r="I44" s="8" t="s">
        <v>11845</v>
      </c>
      <c r="J44" s="8" t="s">
        <v>11846</v>
      </c>
      <c r="K44" s="8" t="s">
        <v>11839</v>
      </c>
      <c r="L44" s="8" t="s">
        <v>11851</v>
      </c>
      <c r="M44" s="8" t="s">
        <v>11848</v>
      </c>
      <c r="N44" s="12" t="s">
        <v>11</v>
      </c>
      <c r="O44" s="12" t="s">
        <v>13</v>
      </c>
      <c r="P44" s="12" t="s">
        <v>27</v>
      </c>
      <c r="Q44" s="12" t="s">
        <v>24</v>
      </c>
      <c r="R44" s="12" t="s">
        <v>20</v>
      </c>
      <c r="S44" s="8"/>
      <c r="T44" s="8"/>
      <c r="U44" s="8"/>
      <c r="V44" s="8"/>
      <c r="W44" s="8"/>
      <c r="X44" s="8"/>
      <c r="Y44" s="8"/>
      <c r="Z44" s="8"/>
      <c r="AA44" s="8"/>
      <c r="AB44" s="8"/>
      <c r="AC44" s="9">
        <f>ROUNDUP(SUM(VLOOKUP(F44,'Pontuação'!A$2:B$11,2,FALSE),VLOOKUP(E44,'Pontuação'!C$2:D$11,2,FALSE),VLOOKUP(H44,'Pontuação'!I$2:J$11,2,FALSE),VLOOKUP(J44,'Pontuação'!G$2:H$11,2,FALSE),VLOOKUP(L44,'Pontuação'!M$2:N$13,2,FALSE)),0)</f>
        <v>1553</v>
      </c>
      <c r="AD44" s="10">
        <f t="shared" si="1"/>
        <v>155</v>
      </c>
      <c r="AE44" s="10" t="str">
        <f t="array" ref="AE44">IFERROR(INDEX('Pontuação'!G$13:G$101, MATCH(AD44, 'Pontuação'!F$13:F$101, 0)), "Faixa Indefinida")</f>
        <v>C</v>
      </c>
      <c r="AF44" s="10">
        <f t="shared" si="2"/>
        <v>0</v>
      </c>
      <c r="AG44" s="10">
        <f t="shared" si="3"/>
        <v>0</v>
      </c>
      <c r="AH44" s="10">
        <f t="shared" si="4"/>
        <v>1</v>
      </c>
      <c r="AI44" s="10">
        <f t="shared" si="5"/>
        <v>0</v>
      </c>
      <c r="AJ44" s="9">
        <f>ROUNDUP(SUM(VLOOKUP(F44,'Pontuação 3.0'!A$2:B$11,2,FALSE),VLOOKUP(E44,'Pontuação 3.0'!C$2:D$11,2,FALSE),VLOOKUP(H44,'Pontuação 3.0'!I$2:J$11,2,FALSE),VLOOKUP(J44,'Pontuação 3.0'!G$2:H$11,2,FALSE),VLOOKUP(G44,'Pontuação 3.0'!E$2:F$11,2,FALSE),VLOOKUP(K44,'Pontuação 3.0'!K$2:L$11,2,FALSE),VLOOKUP(L44,'Pontuação 3.0'!M$2:N$13,2,FALSE)),0)</f>
        <v>2243</v>
      </c>
      <c r="AK44" s="9">
        <f t="shared" si="6"/>
        <v>224</v>
      </c>
      <c r="AL44" s="9" t="str">
        <f t="array" ref="AL44">IFERROR(INDEX('Pontuação 3.0'!G$13:G$191, MATCH(AK44, 'Pontuação 3.0'!F$13:F$191, 0)), "Faixa Indefinida")</f>
        <v>B</v>
      </c>
      <c r="AM44" s="9">
        <f t="shared" si="7"/>
        <v>0</v>
      </c>
      <c r="AN44" s="9">
        <f t="shared" si="8"/>
        <v>1</v>
      </c>
      <c r="AO44" s="9">
        <f t="shared" si="9"/>
        <v>0</v>
      </c>
      <c r="AP44" s="9">
        <f t="shared" si="10"/>
        <v>0</v>
      </c>
      <c r="AQ44" s="8"/>
    </row>
    <row r="45" ht="15.75" customHeight="1">
      <c r="A45" s="7">
        <v>45678.0</v>
      </c>
      <c r="B45" s="8" t="s">
        <v>129</v>
      </c>
      <c r="C45" s="8" t="s">
        <v>130</v>
      </c>
      <c r="D45" s="11">
        <v>1.997815007E10</v>
      </c>
      <c r="E45" s="8" t="s">
        <v>11833</v>
      </c>
      <c r="F45" s="8" t="s">
        <v>11842</v>
      </c>
      <c r="G45" s="8" t="s">
        <v>11835</v>
      </c>
      <c r="H45" s="8" t="s">
        <v>11844</v>
      </c>
      <c r="I45" s="8" t="s">
        <v>11837</v>
      </c>
      <c r="J45" s="8" t="s">
        <v>11846</v>
      </c>
      <c r="K45" s="8" t="s">
        <v>11837</v>
      </c>
      <c r="L45" s="8" t="s">
        <v>11840</v>
      </c>
      <c r="M45" s="8" t="s">
        <v>11849</v>
      </c>
      <c r="N45" s="12" t="s">
        <v>11</v>
      </c>
      <c r="O45" s="12" t="s">
        <v>13</v>
      </c>
      <c r="P45" s="12" t="s">
        <v>12</v>
      </c>
      <c r="Q45" s="12" t="s">
        <v>15</v>
      </c>
      <c r="R45" s="12" t="s">
        <v>14</v>
      </c>
      <c r="S45" s="8"/>
      <c r="T45" s="8"/>
      <c r="U45" s="8"/>
      <c r="V45" s="8"/>
      <c r="W45" s="8"/>
      <c r="X45" s="8"/>
      <c r="Y45" s="8"/>
      <c r="Z45" s="8"/>
      <c r="AA45" s="8"/>
      <c r="AB45" s="8"/>
      <c r="AC45" s="9">
        <f>ROUNDUP(SUM(VLOOKUP(F45,'Pontuação'!A$2:B$11,2,FALSE),VLOOKUP(E45,'Pontuação'!C$2:D$11,2,FALSE),VLOOKUP(H45,'Pontuação'!I$2:J$11,2,FALSE),VLOOKUP(J45,'Pontuação'!G$2:H$11,2,FALSE),VLOOKUP(L45,'Pontuação'!M$2:N$13,2,FALSE)),0)</f>
        <v>1639</v>
      </c>
      <c r="AD45" s="10">
        <f t="shared" si="1"/>
        <v>164</v>
      </c>
      <c r="AE45" s="10" t="str">
        <f t="array" ref="AE45">IFERROR(INDEX('Pontuação'!G$13:G$101, MATCH(AD45, 'Pontuação'!F$13:F$101, 0)), "Faixa Indefinida")</f>
        <v>C</v>
      </c>
      <c r="AF45" s="10">
        <f t="shared" si="2"/>
        <v>0</v>
      </c>
      <c r="AG45" s="10">
        <f t="shared" si="3"/>
        <v>0</v>
      </c>
      <c r="AH45" s="10">
        <f t="shared" si="4"/>
        <v>1</v>
      </c>
      <c r="AI45" s="10">
        <f t="shared" si="5"/>
        <v>0</v>
      </c>
      <c r="AJ45" s="9">
        <f>ROUNDUP(SUM(VLOOKUP(F45,'Pontuação 3.0'!A$2:B$11,2,FALSE),VLOOKUP(E45,'Pontuação 3.0'!C$2:D$11,2,FALSE),VLOOKUP(H45,'Pontuação 3.0'!I$2:J$11,2,FALSE),VLOOKUP(J45,'Pontuação 3.0'!G$2:H$11,2,FALSE),VLOOKUP(G45,'Pontuação 3.0'!E$2:F$11,2,FALSE),VLOOKUP(K45,'Pontuação 3.0'!K$2:L$11,2,FALSE),VLOOKUP(L45,'Pontuação 3.0'!M$2:N$13,2,FALSE)),0)</f>
        <v>2047</v>
      </c>
      <c r="AK45" s="9">
        <f t="shared" si="6"/>
        <v>205</v>
      </c>
      <c r="AL45" s="9" t="str">
        <f t="array" ref="AL45">IFERROR(INDEX('Pontuação 3.0'!G$13:G$191, MATCH(AK45, 'Pontuação 3.0'!F$13:F$191, 0)), "Faixa Indefinida")</f>
        <v>C</v>
      </c>
      <c r="AM45" s="9">
        <f t="shared" si="7"/>
        <v>0</v>
      </c>
      <c r="AN45" s="9">
        <f t="shared" si="8"/>
        <v>0</v>
      </c>
      <c r="AO45" s="9">
        <f t="shared" si="9"/>
        <v>1</v>
      </c>
      <c r="AP45" s="9">
        <f t="shared" si="10"/>
        <v>0</v>
      </c>
      <c r="AQ45" s="8"/>
    </row>
    <row r="46" ht="15.75" customHeight="1">
      <c r="A46" s="7">
        <v>45678.0</v>
      </c>
      <c r="B46" s="8" t="s">
        <v>131</v>
      </c>
      <c r="C46" s="8" t="s">
        <v>132</v>
      </c>
      <c r="D46" s="11">
        <v>3.5999980071E10</v>
      </c>
      <c r="E46" s="8" t="s">
        <v>11833</v>
      </c>
      <c r="F46" s="8" t="s">
        <v>11842</v>
      </c>
      <c r="G46" s="8" t="s">
        <v>11843</v>
      </c>
      <c r="H46" s="8" t="s">
        <v>11844</v>
      </c>
      <c r="I46" s="8" t="s">
        <v>11845</v>
      </c>
      <c r="J46" s="8" t="s">
        <v>11838</v>
      </c>
      <c r="K46" s="8" t="s">
        <v>11837</v>
      </c>
      <c r="L46" s="8" t="s">
        <v>11851</v>
      </c>
      <c r="M46" s="8" t="s">
        <v>11853</v>
      </c>
      <c r="N46" s="12" t="s">
        <v>11</v>
      </c>
      <c r="O46" s="12" t="s">
        <v>13</v>
      </c>
      <c r="P46" s="12" t="s">
        <v>37</v>
      </c>
      <c r="Q46" s="12" t="s">
        <v>15</v>
      </c>
      <c r="R46" s="12" t="s">
        <v>20</v>
      </c>
      <c r="S46" s="8"/>
      <c r="T46" s="8"/>
      <c r="U46" s="8"/>
      <c r="V46" s="8"/>
      <c r="W46" s="8"/>
      <c r="X46" s="8"/>
      <c r="Y46" s="8"/>
      <c r="Z46" s="8"/>
      <c r="AA46" s="8"/>
      <c r="AB46" s="8"/>
      <c r="AC46" s="9">
        <f>ROUNDUP(SUM(VLOOKUP(F46,'Pontuação'!A$2:B$11,2,FALSE),VLOOKUP(E46,'Pontuação'!C$2:D$11,2,FALSE),VLOOKUP(H46,'Pontuação'!I$2:J$11,2,FALSE),VLOOKUP(J46,'Pontuação'!G$2:H$11,2,FALSE),VLOOKUP(L46,'Pontuação'!M$2:N$13,2,FALSE)),0)</f>
        <v>1873</v>
      </c>
      <c r="AD46" s="10">
        <f t="shared" si="1"/>
        <v>187</v>
      </c>
      <c r="AE46" s="10" t="str">
        <f t="array" ref="AE46">IFERROR(INDEX('Pontuação'!G$13:G$101, MATCH(AD46, 'Pontuação'!F$13:F$101, 0)), "Faixa Indefinida")</f>
        <v>A</v>
      </c>
      <c r="AF46" s="10">
        <f t="shared" si="2"/>
        <v>1</v>
      </c>
      <c r="AG46" s="10">
        <f t="shared" si="3"/>
        <v>0</v>
      </c>
      <c r="AH46" s="10">
        <f t="shared" si="4"/>
        <v>0</v>
      </c>
      <c r="AI46" s="10">
        <f t="shared" si="5"/>
        <v>0</v>
      </c>
      <c r="AJ46" s="9">
        <f>ROUNDUP(SUM(VLOOKUP(F46,'Pontuação 3.0'!A$2:B$11,2,FALSE),VLOOKUP(E46,'Pontuação 3.0'!C$2:D$11,2,FALSE),VLOOKUP(H46,'Pontuação 3.0'!I$2:J$11,2,FALSE),VLOOKUP(J46,'Pontuação 3.0'!G$2:H$11,2,FALSE),VLOOKUP(G46,'Pontuação 3.0'!E$2:F$11,2,FALSE),VLOOKUP(K46,'Pontuação 3.0'!K$2:L$11,2,FALSE),VLOOKUP(L46,'Pontuação 3.0'!M$2:N$13,2,FALSE)),0)</f>
        <v>2484</v>
      </c>
      <c r="AK46" s="9">
        <f t="shared" si="6"/>
        <v>248</v>
      </c>
      <c r="AL46" s="9" t="str">
        <f t="array" ref="AL46">IFERROR(INDEX('Pontuação 3.0'!G$13:G$191, MATCH(AK46, 'Pontuação 3.0'!F$13:F$191, 0)), "Faixa Indefinida")</f>
        <v>A</v>
      </c>
      <c r="AM46" s="9">
        <f t="shared" si="7"/>
        <v>1</v>
      </c>
      <c r="AN46" s="9">
        <f t="shared" si="8"/>
        <v>0</v>
      </c>
      <c r="AO46" s="9">
        <f t="shared" si="9"/>
        <v>0</v>
      </c>
      <c r="AP46" s="9">
        <f t="shared" si="10"/>
        <v>0</v>
      </c>
      <c r="AQ46" s="8"/>
    </row>
    <row r="47" ht="15.75" customHeight="1">
      <c r="A47" s="7">
        <v>45678.0</v>
      </c>
      <c r="B47" s="8" t="s">
        <v>133</v>
      </c>
      <c r="C47" s="8" t="s">
        <v>134</v>
      </c>
      <c r="D47" s="8" t="s">
        <v>135</v>
      </c>
      <c r="E47" s="8" t="s">
        <v>11833</v>
      </c>
      <c r="F47" s="8" t="s">
        <v>11854</v>
      </c>
      <c r="G47" s="8" t="s">
        <v>11843</v>
      </c>
      <c r="H47" s="8" t="s">
        <v>11856</v>
      </c>
      <c r="I47" s="8" t="s">
        <v>11837</v>
      </c>
      <c r="J47" s="8" t="s">
        <v>11846</v>
      </c>
      <c r="K47" s="8" t="s">
        <v>11837</v>
      </c>
      <c r="L47" s="8" t="s">
        <v>11851</v>
      </c>
      <c r="M47" s="8" t="s">
        <v>11853</v>
      </c>
      <c r="N47" s="12" t="s">
        <v>11</v>
      </c>
      <c r="O47" s="12" t="s">
        <v>13</v>
      </c>
      <c r="P47" s="12" t="s">
        <v>12</v>
      </c>
      <c r="Q47" s="12" t="s">
        <v>15</v>
      </c>
      <c r="R47" s="12" t="s">
        <v>20</v>
      </c>
      <c r="S47" s="8"/>
      <c r="T47" s="8"/>
      <c r="U47" s="8"/>
      <c r="V47" s="8"/>
      <c r="W47" s="8"/>
      <c r="X47" s="8"/>
      <c r="Y47" s="8"/>
      <c r="Z47" s="8"/>
      <c r="AA47" s="8"/>
      <c r="AB47" s="8"/>
      <c r="AC47" s="9">
        <f>ROUNDUP(SUM(VLOOKUP(F47,'Pontuação'!A$2:B$11,2,FALSE),VLOOKUP(E47,'Pontuação'!C$2:D$11,2,FALSE),VLOOKUP(H47,'Pontuação'!I$2:J$11,2,FALSE),VLOOKUP(J47,'Pontuação'!G$2:H$11,2,FALSE),VLOOKUP(L47,'Pontuação'!M$2:N$13,2,FALSE)),0)</f>
        <v>1444</v>
      </c>
      <c r="AD47" s="10">
        <f t="shared" si="1"/>
        <v>144</v>
      </c>
      <c r="AE47" s="10" t="str">
        <f t="array" ref="AE47">IFERROR(INDEX('Pontuação'!G$13:G$101, MATCH(AD47, 'Pontuação'!F$13:F$101, 0)), "Faixa Indefinida")</f>
        <v>D</v>
      </c>
      <c r="AF47" s="10">
        <f t="shared" si="2"/>
        <v>0</v>
      </c>
      <c r="AG47" s="10">
        <f t="shared" si="3"/>
        <v>0</v>
      </c>
      <c r="AH47" s="10">
        <f t="shared" si="4"/>
        <v>0</v>
      </c>
      <c r="AI47" s="10">
        <f t="shared" si="5"/>
        <v>1</v>
      </c>
      <c r="AJ47" s="9">
        <f>ROUNDUP(SUM(VLOOKUP(F47,'Pontuação 3.0'!A$2:B$11,2,FALSE),VLOOKUP(E47,'Pontuação 3.0'!C$2:D$11,2,FALSE),VLOOKUP(H47,'Pontuação 3.0'!I$2:J$11,2,FALSE),VLOOKUP(J47,'Pontuação 3.0'!G$2:H$11,2,FALSE),VLOOKUP(G47,'Pontuação 3.0'!E$2:F$11,2,FALSE),VLOOKUP(K47,'Pontuação 3.0'!K$2:L$11,2,FALSE),VLOOKUP(L47,'Pontuação 3.0'!M$2:N$13,2,FALSE)),0)</f>
        <v>1959</v>
      </c>
      <c r="AK47" s="9">
        <f t="shared" si="6"/>
        <v>196</v>
      </c>
      <c r="AL47" s="9" t="str">
        <f t="array" ref="AL47">IFERROR(INDEX('Pontuação 3.0'!G$13:G$191, MATCH(AK47, 'Pontuação 3.0'!F$13:F$191, 0)), "Faixa Indefinida")</f>
        <v>C</v>
      </c>
      <c r="AM47" s="9">
        <f t="shared" si="7"/>
        <v>0</v>
      </c>
      <c r="AN47" s="9">
        <f t="shared" si="8"/>
        <v>0</v>
      </c>
      <c r="AO47" s="9">
        <f t="shared" si="9"/>
        <v>1</v>
      </c>
      <c r="AP47" s="9">
        <f t="shared" si="10"/>
        <v>0</v>
      </c>
      <c r="AQ47" s="8"/>
    </row>
    <row r="48" ht="15.75" customHeight="1">
      <c r="A48" s="7">
        <v>45678.0</v>
      </c>
      <c r="B48" s="8" t="s">
        <v>136</v>
      </c>
      <c r="C48" s="8" t="s">
        <v>137</v>
      </c>
      <c r="D48" s="11">
        <v>7.5991959382E10</v>
      </c>
      <c r="E48" s="8" t="s">
        <v>11868</v>
      </c>
      <c r="F48" s="8" t="s">
        <v>11854</v>
      </c>
      <c r="G48" s="8" t="s">
        <v>11835</v>
      </c>
      <c r="H48" s="8" t="s">
        <v>11856</v>
      </c>
      <c r="I48" s="8" t="s">
        <v>11837</v>
      </c>
      <c r="J48" s="8" t="s">
        <v>11846</v>
      </c>
      <c r="K48" s="8" t="s">
        <v>11837</v>
      </c>
      <c r="L48" s="8" t="s">
        <v>11851</v>
      </c>
      <c r="M48" s="8" t="s">
        <v>11848</v>
      </c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9">
        <f>ROUNDUP(SUM(VLOOKUP(F48,'Pontuação'!A$2:B$11,2,FALSE),VLOOKUP(E48,'Pontuação'!C$2:D$11,2,FALSE),VLOOKUP(H48,'Pontuação'!I$2:J$11,2,FALSE),VLOOKUP(J48,'Pontuação'!G$2:H$11,2,FALSE),VLOOKUP(L48,'Pontuação'!M$2:N$13,2,FALSE)),0)</f>
        <v>1448</v>
      </c>
      <c r="AD48" s="10">
        <f t="shared" si="1"/>
        <v>145</v>
      </c>
      <c r="AE48" s="10" t="str">
        <f t="array" ref="AE48">IFERROR(INDEX('Pontuação'!G$13:G$101, MATCH(AD48, 'Pontuação'!F$13:F$101, 0)), "Faixa Indefinida")</f>
        <v>D</v>
      </c>
      <c r="AF48" s="10">
        <f t="shared" si="2"/>
        <v>0</v>
      </c>
      <c r="AG48" s="10">
        <f t="shared" si="3"/>
        <v>0</v>
      </c>
      <c r="AH48" s="10">
        <f t="shared" si="4"/>
        <v>0</v>
      </c>
      <c r="AI48" s="10">
        <f t="shared" si="5"/>
        <v>1</v>
      </c>
      <c r="AJ48" s="9">
        <f>ROUNDUP(SUM(VLOOKUP(F48,'Pontuação 3.0'!A$2:B$11,2,FALSE),VLOOKUP(E48,'Pontuação 3.0'!C$2:D$11,2,FALSE),VLOOKUP(H48,'Pontuação 3.0'!I$2:J$11,2,FALSE),VLOOKUP(J48,'Pontuação 3.0'!G$2:H$11,2,FALSE),VLOOKUP(G48,'Pontuação 3.0'!E$2:F$11,2,FALSE),VLOOKUP(K48,'Pontuação 3.0'!K$2:L$11,2,FALSE),VLOOKUP(L48,'Pontuação 3.0'!M$2:N$13,2,FALSE)),0)</f>
        <v>1789</v>
      </c>
      <c r="AK48" s="9">
        <f t="shared" si="6"/>
        <v>179</v>
      </c>
      <c r="AL48" s="9" t="str">
        <f t="array" ref="AL48">IFERROR(INDEX('Pontuação 3.0'!G$13:G$191, MATCH(AK48, 'Pontuação 3.0'!F$13:F$191, 0)), "Faixa Indefinida")</f>
        <v>D</v>
      </c>
      <c r="AM48" s="9">
        <f t="shared" si="7"/>
        <v>0</v>
      </c>
      <c r="AN48" s="9">
        <f t="shared" si="8"/>
        <v>0</v>
      </c>
      <c r="AO48" s="9">
        <f t="shared" si="9"/>
        <v>0</v>
      </c>
      <c r="AP48" s="9">
        <f t="shared" si="10"/>
        <v>1</v>
      </c>
      <c r="AQ48" s="8"/>
    </row>
    <row r="49" ht="15.75" customHeight="1">
      <c r="A49" s="7">
        <v>45678.0</v>
      </c>
      <c r="B49" s="8" t="s">
        <v>146</v>
      </c>
      <c r="C49" s="8" t="s">
        <v>147</v>
      </c>
      <c r="D49" s="11">
        <v>1.199352552E10</v>
      </c>
      <c r="E49" s="8" t="s">
        <v>11833</v>
      </c>
      <c r="F49" s="8" t="s">
        <v>11854</v>
      </c>
      <c r="G49" s="8" t="s">
        <v>11867</v>
      </c>
      <c r="H49" s="8" t="s">
        <v>11865</v>
      </c>
      <c r="I49" s="8" t="s">
        <v>11837</v>
      </c>
      <c r="J49" s="8" t="s">
        <v>11846</v>
      </c>
      <c r="K49" s="8" t="s">
        <v>11837</v>
      </c>
      <c r="L49" s="8" t="s">
        <v>11847</v>
      </c>
      <c r="M49" s="8" t="s">
        <v>11849</v>
      </c>
      <c r="N49" s="12" t="s">
        <v>11</v>
      </c>
      <c r="O49" s="12" t="s">
        <v>13</v>
      </c>
      <c r="P49" s="12" t="s">
        <v>96</v>
      </c>
      <c r="Q49" s="12" t="s">
        <v>24</v>
      </c>
      <c r="R49" s="12" t="s">
        <v>20</v>
      </c>
      <c r="S49" s="8"/>
      <c r="T49" s="8"/>
      <c r="U49" s="8"/>
      <c r="V49" s="8"/>
      <c r="W49" s="8"/>
      <c r="X49" s="8"/>
      <c r="Y49" s="8"/>
      <c r="Z49" s="8"/>
      <c r="AA49" s="8"/>
      <c r="AB49" s="8"/>
      <c r="AC49" s="9">
        <f>ROUNDUP(SUM(VLOOKUP(F49,'Pontuação'!A$2:B$11,2,FALSE),VLOOKUP(E49,'Pontuação'!C$2:D$11,2,FALSE),VLOOKUP(H49,'Pontuação'!I$2:J$11,2,FALSE),VLOOKUP(J49,'Pontuação'!G$2:H$11,2,FALSE),VLOOKUP(L49,'Pontuação'!M$2:N$13,2,FALSE)),0)</f>
        <v>1716</v>
      </c>
      <c r="AD49" s="10">
        <f t="shared" si="1"/>
        <v>172</v>
      </c>
      <c r="AE49" s="10" t="str">
        <f t="array" ref="AE49">IFERROR(INDEX('Pontuação'!G$13:G$101, MATCH(AD49, 'Pontuação'!F$13:F$101, 0)), "Faixa Indefinida")</f>
        <v>B</v>
      </c>
      <c r="AF49" s="10">
        <f t="shared" si="2"/>
        <v>0</v>
      </c>
      <c r="AG49" s="10">
        <f t="shared" si="3"/>
        <v>1</v>
      </c>
      <c r="AH49" s="10">
        <f t="shared" si="4"/>
        <v>0</v>
      </c>
      <c r="AI49" s="10">
        <f t="shared" si="5"/>
        <v>0</v>
      </c>
      <c r="AJ49" s="9">
        <f>ROUNDUP(SUM(VLOOKUP(F49,'Pontuação 3.0'!A$2:B$11,2,FALSE),VLOOKUP(E49,'Pontuação 3.0'!C$2:D$11,2,FALSE),VLOOKUP(H49,'Pontuação 3.0'!I$2:J$11,2,FALSE),VLOOKUP(J49,'Pontuação 3.0'!G$2:H$11,2,FALSE),VLOOKUP(G49,'Pontuação 3.0'!E$2:F$11,2,FALSE),VLOOKUP(K49,'Pontuação 3.0'!K$2:L$11,2,FALSE),VLOOKUP(L49,'Pontuação 3.0'!M$2:N$13,2,FALSE)),0)</f>
        <v>1979</v>
      </c>
      <c r="AK49" s="9">
        <f t="shared" si="6"/>
        <v>198</v>
      </c>
      <c r="AL49" s="9" t="str">
        <f t="array" ref="AL49">IFERROR(INDEX('Pontuação 3.0'!G$13:G$191, MATCH(AK49, 'Pontuação 3.0'!F$13:F$191, 0)), "Faixa Indefinida")</f>
        <v>C</v>
      </c>
      <c r="AM49" s="9">
        <f t="shared" si="7"/>
        <v>0</v>
      </c>
      <c r="AN49" s="9">
        <f t="shared" si="8"/>
        <v>0</v>
      </c>
      <c r="AO49" s="9">
        <f t="shared" si="9"/>
        <v>1</v>
      </c>
      <c r="AP49" s="9">
        <f t="shared" si="10"/>
        <v>0</v>
      </c>
      <c r="AQ49" s="8"/>
    </row>
    <row r="50" ht="15.75" customHeight="1">
      <c r="A50" s="7">
        <v>45678.0</v>
      </c>
      <c r="B50" s="8" t="s">
        <v>144</v>
      </c>
      <c r="C50" s="8" t="s">
        <v>145</v>
      </c>
      <c r="D50" s="11">
        <v>2.1987294604E10</v>
      </c>
      <c r="E50" s="8" t="s">
        <v>11833</v>
      </c>
      <c r="F50" s="8" t="s">
        <v>11842</v>
      </c>
      <c r="G50" s="8" t="s">
        <v>11843</v>
      </c>
      <c r="H50" s="8" t="s">
        <v>11850</v>
      </c>
      <c r="I50" s="8" t="s">
        <v>11837</v>
      </c>
      <c r="J50" s="8" t="s">
        <v>11846</v>
      </c>
      <c r="K50" s="8" t="s">
        <v>11837</v>
      </c>
      <c r="L50" s="8" t="s">
        <v>11847</v>
      </c>
      <c r="M50" s="8" t="s">
        <v>11848</v>
      </c>
      <c r="N50" s="12" t="s">
        <v>11</v>
      </c>
      <c r="O50" s="12" t="s">
        <v>13</v>
      </c>
      <c r="P50" s="12" t="s">
        <v>37</v>
      </c>
      <c r="Q50" s="12" t="s">
        <v>65</v>
      </c>
      <c r="R50" s="12" t="s">
        <v>20</v>
      </c>
      <c r="S50" s="8"/>
      <c r="T50" s="8"/>
      <c r="U50" s="8"/>
      <c r="V50" s="8"/>
      <c r="W50" s="8"/>
      <c r="X50" s="8"/>
      <c r="Y50" s="8"/>
      <c r="Z50" s="8"/>
      <c r="AA50" s="8"/>
      <c r="AB50" s="8"/>
      <c r="AC50" s="9">
        <f>ROUNDUP(SUM(VLOOKUP(F50,'Pontuação'!A$2:B$11,2,FALSE),VLOOKUP(E50,'Pontuação'!C$2:D$11,2,FALSE),VLOOKUP(H50,'Pontuação'!I$2:J$11,2,FALSE),VLOOKUP(J50,'Pontuação'!G$2:H$11,2,FALSE),VLOOKUP(L50,'Pontuação'!M$2:N$13,2,FALSE)),0)</f>
        <v>1685</v>
      </c>
      <c r="AD50" s="10">
        <f t="shared" si="1"/>
        <v>169</v>
      </c>
      <c r="AE50" s="10" t="str">
        <f t="array" ref="AE50">IFERROR(INDEX('Pontuação'!G$13:G$101, MATCH(AD50, 'Pontuação'!F$13:F$101, 0)), "Faixa Indefinida")</f>
        <v>B</v>
      </c>
      <c r="AF50" s="10">
        <f t="shared" si="2"/>
        <v>0</v>
      </c>
      <c r="AG50" s="10">
        <f t="shared" si="3"/>
        <v>1</v>
      </c>
      <c r="AH50" s="10">
        <f t="shared" si="4"/>
        <v>0</v>
      </c>
      <c r="AI50" s="10">
        <f t="shared" si="5"/>
        <v>0</v>
      </c>
      <c r="AJ50" s="9">
        <f>ROUNDUP(SUM(VLOOKUP(F50,'Pontuação 3.0'!A$2:B$11,2,FALSE),VLOOKUP(E50,'Pontuação 3.0'!C$2:D$11,2,FALSE),VLOOKUP(H50,'Pontuação 3.0'!I$2:J$11,2,FALSE),VLOOKUP(J50,'Pontuação 3.0'!G$2:H$11,2,FALSE),VLOOKUP(G50,'Pontuação 3.0'!E$2:F$11,2,FALSE),VLOOKUP(K50,'Pontuação 3.0'!K$2:L$11,2,FALSE),VLOOKUP(L50,'Pontuação 3.0'!M$2:N$13,2,FALSE)),0)</f>
        <v>2208</v>
      </c>
      <c r="AK50" s="9">
        <f t="shared" si="6"/>
        <v>221</v>
      </c>
      <c r="AL50" s="9" t="str">
        <f t="array" ref="AL50">IFERROR(INDEX('Pontuação 3.0'!G$13:G$191, MATCH(AK50, 'Pontuação 3.0'!F$13:F$191, 0)), "Faixa Indefinida")</f>
        <v>B</v>
      </c>
      <c r="AM50" s="9">
        <f t="shared" si="7"/>
        <v>0</v>
      </c>
      <c r="AN50" s="9">
        <f t="shared" si="8"/>
        <v>1</v>
      </c>
      <c r="AO50" s="9">
        <f t="shared" si="9"/>
        <v>0</v>
      </c>
      <c r="AP50" s="9">
        <f t="shared" si="10"/>
        <v>0</v>
      </c>
      <c r="AQ50" s="8"/>
    </row>
    <row r="51" ht="15.75" customHeight="1">
      <c r="A51" s="7">
        <v>45678.0</v>
      </c>
      <c r="B51" s="8" t="s">
        <v>146</v>
      </c>
      <c r="C51" s="8" t="s">
        <v>147</v>
      </c>
      <c r="D51" s="11">
        <v>1.199352552E10</v>
      </c>
      <c r="E51" s="8" t="s">
        <v>11833</v>
      </c>
      <c r="F51" s="8" t="s">
        <v>11854</v>
      </c>
      <c r="G51" s="8" t="s">
        <v>11867</v>
      </c>
      <c r="H51" s="8" t="s">
        <v>11865</v>
      </c>
      <c r="I51" s="8" t="s">
        <v>11837</v>
      </c>
      <c r="J51" s="8" t="s">
        <v>11846</v>
      </c>
      <c r="K51" s="8" t="s">
        <v>11837</v>
      </c>
      <c r="L51" s="8" t="s">
        <v>11847</v>
      </c>
      <c r="M51" s="8" t="s">
        <v>11849</v>
      </c>
      <c r="N51" s="12" t="s">
        <v>11</v>
      </c>
      <c r="O51" s="12" t="s">
        <v>13</v>
      </c>
      <c r="P51" s="12" t="s">
        <v>96</v>
      </c>
      <c r="Q51" s="12" t="s">
        <v>24</v>
      </c>
      <c r="R51" s="12" t="s">
        <v>20</v>
      </c>
      <c r="S51" s="8"/>
      <c r="T51" s="8"/>
      <c r="U51" s="8"/>
      <c r="V51" s="8"/>
      <c r="W51" s="8"/>
      <c r="X51" s="8"/>
      <c r="Y51" s="8"/>
      <c r="Z51" s="8"/>
      <c r="AA51" s="8"/>
      <c r="AB51" s="8"/>
      <c r="AC51" s="9">
        <f>ROUNDUP(SUM(VLOOKUP(F51,'Pontuação'!A$2:B$11,2,FALSE),VLOOKUP(E51,'Pontuação'!C$2:D$11,2,FALSE),VLOOKUP(H51,'Pontuação'!I$2:J$11,2,FALSE),VLOOKUP(J51,'Pontuação'!G$2:H$11,2,FALSE),VLOOKUP(L51,'Pontuação'!M$2:N$13,2,FALSE)),0)</f>
        <v>1716</v>
      </c>
      <c r="AD51" s="10">
        <f t="shared" si="1"/>
        <v>172</v>
      </c>
      <c r="AE51" s="10" t="str">
        <f t="array" ref="AE51">IFERROR(INDEX('Pontuação'!G$13:G$101, MATCH(AD51, 'Pontuação'!F$13:F$101, 0)), "Faixa Indefinida")</f>
        <v>B</v>
      </c>
      <c r="AF51" s="10">
        <f t="shared" si="2"/>
        <v>0</v>
      </c>
      <c r="AG51" s="10">
        <f t="shared" si="3"/>
        <v>1</v>
      </c>
      <c r="AH51" s="10">
        <f t="shared" si="4"/>
        <v>0</v>
      </c>
      <c r="AI51" s="10">
        <f t="shared" si="5"/>
        <v>0</v>
      </c>
      <c r="AJ51" s="9">
        <f>ROUNDUP(SUM(VLOOKUP(F51,'Pontuação 3.0'!A$2:B$11,2,FALSE),VLOOKUP(E51,'Pontuação 3.0'!C$2:D$11,2,FALSE),VLOOKUP(H51,'Pontuação 3.0'!I$2:J$11,2,FALSE),VLOOKUP(J51,'Pontuação 3.0'!G$2:H$11,2,FALSE),VLOOKUP(G51,'Pontuação 3.0'!E$2:F$11,2,FALSE),VLOOKUP(K51,'Pontuação 3.0'!K$2:L$11,2,FALSE),VLOOKUP(L51,'Pontuação 3.0'!M$2:N$13,2,FALSE)),0)</f>
        <v>1979</v>
      </c>
      <c r="AK51" s="9">
        <f t="shared" si="6"/>
        <v>198</v>
      </c>
      <c r="AL51" s="9" t="str">
        <f t="array" ref="AL51">IFERROR(INDEX('Pontuação 3.0'!G$13:G$191, MATCH(AK51, 'Pontuação 3.0'!F$13:F$191, 0)), "Faixa Indefinida")</f>
        <v>C</v>
      </c>
      <c r="AM51" s="9">
        <f t="shared" si="7"/>
        <v>0</v>
      </c>
      <c r="AN51" s="9">
        <f t="shared" si="8"/>
        <v>0</v>
      </c>
      <c r="AO51" s="9">
        <f t="shared" si="9"/>
        <v>1</v>
      </c>
      <c r="AP51" s="9">
        <f t="shared" si="10"/>
        <v>0</v>
      </c>
      <c r="AQ51" s="8"/>
    </row>
    <row r="52" ht="15.75" customHeight="1">
      <c r="A52" s="7">
        <v>45678.0</v>
      </c>
      <c r="B52" s="8" t="s">
        <v>148</v>
      </c>
      <c r="C52" s="8" t="s">
        <v>149</v>
      </c>
      <c r="D52" s="11">
        <v>6.7981924707E10</v>
      </c>
      <c r="E52" s="8" t="s">
        <v>11833</v>
      </c>
      <c r="F52" s="8" t="s">
        <v>11842</v>
      </c>
      <c r="G52" s="8" t="s">
        <v>11864</v>
      </c>
      <c r="H52" s="8" t="s">
        <v>11844</v>
      </c>
      <c r="I52" s="8" t="s">
        <v>11837</v>
      </c>
      <c r="J52" s="8" t="s">
        <v>11838</v>
      </c>
      <c r="K52" s="8" t="s">
        <v>11839</v>
      </c>
      <c r="L52" s="8" t="s">
        <v>11847</v>
      </c>
      <c r="M52" s="8" t="s">
        <v>11849</v>
      </c>
      <c r="N52" s="12" t="s">
        <v>11</v>
      </c>
      <c r="O52" s="12" t="s">
        <v>13</v>
      </c>
      <c r="P52" s="12" t="s">
        <v>27</v>
      </c>
      <c r="Q52" s="12" t="s">
        <v>65</v>
      </c>
      <c r="R52" s="12" t="s">
        <v>20</v>
      </c>
      <c r="S52" s="8"/>
      <c r="T52" s="8"/>
      <c r="U52" s="8"/>
      <c r="V52" s="8"/>
      <c r="W52" s="8"/>
      <c r="X52" s="8"/>
      <c r="Y52" s="8"/>
      <c r="Z52" s="8"/>
      <c r="AA52" s="8"/>
      <c r="AB52" s="8"/>
      <c r="AC52" s="9">
        <f>ROUNDUP(SUM(VLOOKUP(F52,'Pontuação'!A$2:B$11,2,FALSE),VLOOKUP(E52,'Pontuação'!C$2:D$11,2,FALSE),VLOOKUP(H52,'Pontuação'!I$2:J$11,2,FALSE),VLOOKUP(J52,'Pontuação'!G$2:H$11,2,FALSE),VLOOKUP(L52,'Pontuação'!M$2:N$13,2,FALSE)),0)</f>
        <v>2005</v>
      </c>
      <c r="AD52" s="10">
        <f t="shared" si="1"/>
        <v>201</v>
      </c>
      <c r="AE52" s="10" t="str">
        <f t="array" ref="AE52">IFERROR(INDEX('Pontuação'!G$13:G$101, MATCH(AD52, 'Pontuação'!F$13:F$101, 0)), "Faixa Indefinida")</f>
        <v>A</v>
      </c>
      <c r="AF52" s="10">
        <f t="shared" si="2"/>
        <v>1</v>
      </c>
      <c r="AG52" s="10">
        <f t="shared" si="3"/>
        <v>0</v>
      </c>
      <c r="AH52" s="10">
        <f t="shared" si="4"/>
        <v>0</v>
      </c>
      <c r="AI52" s="10">
        <f t="shared" si="5"/>
        <v>0</v>
      </c>
      <c r="AJ52" s="9">
        <f>ROUNDUP(SUM(VLOOKUP(F52,'Pontuação 3.0'!A$2:B$11,2,FALSE),VLOOKUP(E52,'Pontuação 3.0'!C$2:D$11,2,FALSE),VLOOKUP(H52,'Pontuação 3.0'!I$2:J$11,2,FALSE),VLOOKUP(J52,'Pontuação 3.0'!G$2:H$11,2,FALSE),VLOOKUP(G52,'Pontuação 3.0'!E$2:F$11,2,FALSE),VLOOKUP(K52,'Pontuação 3.0'!K$2:L$11,2,FALSE),VLOOKUP(L52,'Pontuação 3.0'!M$2:N$13,2,FALSE)),0)</f>
        <v>2925</v>
      </c>
      <c r="AK52" s="9">
        <f t="shared" si="6"/>
        <v>293</v>
      </c>
      <c r="AL52" s="9" t="str">
        <f t="array" ref="AL52">IFERROR(INDEX('Pontuação 3.0'!G$13:G$191, MATCH(AK52, 'Pontuação 3.0'!F$13:F$191, 0)), "Faixa Indefinida")</f>
        <v>A</v>
      </c>
      <c r="AM52" s="9">
        <f t="shared" si="7"/>
        <v>1</v>
      </c>
      <c r="AN52" s="9">
        <f t="shared" si="8"/>
        <v>0</v>
      </c>
      <c r="AO52" s="9">
        <f t="shared" si="9"/>
        <v>0</v>
      </c>
      <c r="AP52" s="9">
        <f t="shared" si="10"/>
        <v>0</v>
      </c>
      <c r="AQ52" s="8"/>
    </row>
    <row r="53" ht="15.75" customHeight="1">
      <c r="A53" s="7">
        <v>45678.0</v>
      </c>
      <c r="B53" s="8" t="s">
        <v>150</v>
      </c>
      <c r="C53" s="8" t="s">
        <v>151</v>
      </c>
      <c r="D53" s="11">
        <v>1.6999979711E10</v>
      </c>
      <c r="E53" s="8" t="s">
        <v>11833</v>
      </c>
      <c r="F53" s="8" t="s">
        <v>11842</v>
      </c>
      <c r="G53" s="8" t="s">
        <v>11843</v>
      </c>
      <c r="H53" s="8" t="s">
        <v>11844</v>
      </c>
      <c r="I53" s="8" t="s">
        <v>11837</v>
      </c>
      <c r="J53" s="8" t="s">
        <v>11846</v>
      </c>
      <c r="K53" s="8" t="s">
        <v>11839</v>
      </c>
      <c r="L53" s="8" t="s">
        <v>11847</v>
      </c>
      <c r="M53" s="8" t="s">
        <v>11849</v>
      </c>
      <c r="N53" s="12" t="s">
        <v>11</v>
      </c>
      <c r="O53" s="12" t="s">
        <v>13</v>
      </c>
      <c r="P53" s="12" t="s">
        <v>23</v>
      </c>
      <c r="Q53" s="12" t="s">
        <v>15</v>
      </c>
      <c r="R53" s="12" t="s">
        <v>20</v>
      </c>
      <c r="S53" s="8"/>
      <c r="T53" s="8"/>
      <c r="U53" s="8"/>
      <c r="V53" s="8"/>
      <c r="W53" s="8"/>
      <c r="X53" s="8"/>
      <c r="Y53" s="8"/>
      <c r="Z53" s="8"/>
      <c r="AA53" s="8"/>
      <c r="AB53" s="8"/>
      <c r="AC53" s="9">
        <f>ROUNDUP(SUM(VLOOKUP(F53,'Pontuação'!A$2:B$11,2,FALSE),VLOOKUP(E53,'Pontuação'!C$2:D$11,2,FALSE),VLOOKUP(H53,'Pontuação'!I$2:J$11,2,FALSE),VLOOKUP(J53,'Pontuação'!G$2:H$11,2,FALSE),VLOOKUP(L53,'Pontuação'!M$2:N$13,2,FALSE)),0)</f>
        <v>1727</v>
      </c>
      <c r="AD53" s="10">
        <f t="shared" si="1"/>
        <v>173</v>
      </c>
      <c r="AE53" s="10" t="str">
        <f t="array" ref="AE53">IFERROR(INDEX('Pontuação'!G$13:G$101, MATCH(AD53, 'Pontuação'!F$13:F$101, 0)), "Faixa Indefinida")</f>
        <v>B</v>
      </c>
      <c r="AF53" s="10">
        <f t="shared" si="2"/>
        <v>0</v>
      </c>
      <c r="AG53" s="10">
        <f t="shared" si="3"/>
        <v>1</v>
      </c>
      <c r="AH53" s="10">
        <f t="shared" si="4"/>
        <v>0</v>
      </c>
      <c r="AI53" s="10">
        <f t="shared" si="5"/>
        <v>0</v>
      </c>
      <c r="AJ53" s="9">
        <f>ROUNDUP(SUM(VLOOKUP(F53,'Pontuação 3.0'!A$2:B$11,2,FALSE),VLOOKUP(E53,'Pontuação 3.0'!C$2:D$11,2,FALSE),VLOOKUP(H53,'Pontuação 3.0'!I$2:J$11,2,FALSE),VLOOKUP(J53,'Pontuação 3.0'!G$2:H$11,2,FALSE),VLOOKUP(G53,'Pontuação 3.0'!E$2:F$11,2,FALSE),VLOOKUP(K53,'Pontuação 3.0'!K$2:L$11,2,FALSE),VLOOKUP(L53,'Pontuação 3.0'!M$2:N$13,2,FALSE)),0)</f>
        <v>2556</v>
      </c>
      <c r="AK53" s="9">
        <f t="shared" si="6"/>
        <v>256</v>
      </c>
      <c r="AL53" s="9" t="str">
        <f t="array" ref="AL53">IFERROR(INDEX('Pontuação 3.0'!G$13:G$191, MATCH(AK53, 'Pontuação 3.0'!F$13:F$191, 0)), "Faixa Indefinida")</f>
        <v>A</v>
      </c>
      <c r="AM53" s="9">
        <f t="shared" si="7"/>
        <v>1</v>
      </c>
      <c r="AN53" s="9">
        <f t="shared" si="8"/>
        <v>0</v>
      </c>
      <c r="AO53" s="9">
        <f t="shared" si="9"/>
        <v>0</v>
      </c>
      <c r="AP53" s="9">
        <f t="shared" si="10"/>
        <v>0</v>
      </c>
      <c r="AQ53" s="8"/>
    </row>
    <row r="54" ht="15.75" customHeight="1">
      <c r="A54" s="7">
        <v>45678.0</v>
      </c>
      <c r="B54" s="8" t="s">
        <v>152</v>
      </c>
      <c r="C54" s="8" t="s">
        <v>153</v>
      </c>
      <c r="D54" s="11">
        <v>7.5999377474E10</v>
      </c>
      <c r="E54" s="8" t="s">
        <v>11868</v>
      </c>
      <c r="F54" s="8" t="s">
        <v>11854</v>
      </c>
      <c r="G54" s="8" t="s">
        <v>11835</v>
      </c>
      <c r="H54" s="8" t="s">
        <v>11856</v>
      </c>
      <c r="I54" s="8" t="s">
        <v>11837</v>
      </c>
      <c r="J54" s="8" t="s">
        <v>11852</v>
      </c>
      <c r="K54" s="8" t="s">
        <v>11839</v>
      </c>
      <c r="L54" s="8" t="s">
        <v>11851</v>
      </c>
      <c r="M54" s="8" t="s">
        <v>11859</v>
      </c>
      <c r="N54" s="12" t="s">
        <v>11</v>
      </c>
      <c r="O54" s="12" t="s">
        <v>13</v>
      </c>
      <c r="P54" s="12" t="s">
        <v>37</v>
      </c>
      <c r="Q54" s="12" t="s">
        <v>116</v>
      </c>
      <c r="R54" s="12" t="s">
        <v>20</v>
      </c>
      <c r="S54" s="8"/>
      <c r="T54" s="8"/>
      <c r="U54" s="8"/>
      <c r="V54" s="8"/>
      <c r="W54" s="8"/>
      <c r="X54" s="8"/>
      <c r="Y54" s="8"/>
      <c r="Z54" s="8"/>
      <c r="AA54" s="8"/>
      <c r="AB54" s="8"/>
      <c r="AC54" s="9">
        <f>ROUNDUP(SUM(VLOOKUP(F54,'Pontuação'!A$2:B$11,2,FALSE),VLOOKUP(E54,'Pontuação'!C$2:D$11,2,FALSE),VLOOKUP(H54,'Pontuação'!I$2:J$11,2,FALSE),VLOOKUP(J54,'Pontuação'!G$2:H$11,2,FALSE),VLOOKUP(L54,'Pontuação'!M$2:N$13,2,FALSE)),0)</f>
        <v>1553</v>
      </c>
      <c r="AD54" s="10">
        <f t="shared" si="1"/>
        <v>155</v>
      </c>
      <c r="AE54" s="10" t="str">
        <f t="array" ref="AE54">IFERROR(INDEX('Pontuação'!G$13:G$101, MATCH(AD54, 'Pontuação'!F$13:F$101, 0)), "Faixa Indefinida")</f>
        <v>C</v>
      </c>
      <c r="AF54" s="10">
        <f t="shared" si="2"/>
        <v>0</v>
      </c>
      <c r="AG54" s="10">
        <f t="shared" si="3"/>
        <v>0</v>
      </c>
      <c r="AH54" s="10">
        <f t="shared" si="4"/>
        <v>1</v>
      </c>
      <c r="AI54" s="10">
        <f t="shared" si="5"/>
        <v>0</v>
      </c>
      <c r="AJ54" s="9">
        <f>ROUNDUP(SUM(VLOOKUP(F54,'Pontuação 3.0'!A$2:B$11,2,FALSE),VLOOKUP(E54,'Pontuação 3.0'!C$2:D$11,2,FALSE),VLOOKUP(H54,'Pontuação 3.0'!I$2:J$11,2,FALSE),VLOOKUP(J54,'Pontuação 3.0'!G$2:H$11,2,FALSE),VLOOKUP(G54,'Pontuação 3.0'!E$2:F$11,2,FALSE),VLOOKUP(K54,'Pontuação 3.0'!K$2:L$11,2,FALSE),VLOOKUP(L54,'Pontuação 3.0'!M$2:N$13,2,FALSE)),0)</f>
        <v>2202</v>
      </c>
      <c r="AK54" s="9">
        <f t="shared" si="6"/>
        <v>220</v>
      </c>
      <c r="AL54" s="9" t="str">
        <f t="array" ref="AL54">IFERROR(INDEX('Pontuação 3.0'!G$13:G$191, MATCH(AK54, 'Pontuação 3.0'!F$13:F$191, 0)), "Faixa Indefinida")</f>
        <v>B</v>
      </c>
      <c r="AM54" s="9">
        <f t="shared" si="7"/>
        <v>0</v>
      </c>
      <c r="AN54" s="9">
        <f t="shared" si="8"/>
        <v>1</v>
      </c>
      <c r="AO54" s="9">
        <f t="shared" si="9"/>
        <v>0</v>
      </c>
      <c r="AP54" s="9">
        <f t="shared" si="10"/>
        <v>0</v>
      </c>
      <c r="AQ54" s="8"/>
    </row>
    <row r="55" ht="15.75" customHeight="1">
      <c r="A55" s="7">
        <v>45678.0</v>
      </c>
      <c r="B55" s="8" t="s">
        <v>154</v>
      </c>
      <c r="C55" s="8" t="s">
        <v>155</v>
      </c>
      <c r="D55" s="11">
        <v>1.1966616198E10</v>
      </c>
      <c r="E55" s="8" t="s">
        <v>11833</v>
      </c>
      <c r="F55" s="8" t="s">
        <v>11834</v>
      </c>
      <c r="G55" s="8" t="s">
        <v>11843</v>
      </c>
      <c r="H55" s="8" t="s">
        <v>11865</v>
      </c>
      <c r="I55" s="8" t="s">
        <v>11845</v>
      </c>
      <c r="J55" s="8" t="s">
        <v>11846</v>
      </c>
      <c r="K55" s="8" t="s">
        <v>11837</v>
      </c>
      <c r="L55" s="8" t="s">
        <v>11851</v>
      </c>
      <c r="M55" s="8" t="s">
        <v>11848</v>
      </c>
      <c r="N55" s="12" t="s">
        <v>11</v>
      </c>
      <c r="O55" s="12" t="s">
        <v>13</v>
      </c>
      <c r="P55" s="12" t="s">
        <v>23</v>
      </c>
      <c r="Q55" s="12" t="s">
        <v>15</v>
      </c>
      <c r="R55" s="12" t="s">
        <v>14</v>
      </c>
      <c r="S55" s="8"/>
      <c r="T55" s="8"/>
      <c r="U55" s="8"/>
      <c r="V55" s="8"/>
      <c r="W55" s="8"/>
      <c r="X55" s="8"/>
      <c r="Y55" s="8"/>
      <c r="Z55" s="8"/>
      <c r="AA55" s="8"/>
      <c r="AB55" s="8"/>
      <c r="AC55" s="9">
        <f>ROUNDUP(SUM(VLOOKUP(F55,'Pontuação'!A$2:B$11,2,FALSE),VLOOKUP(E55,'Pontuação'!C$2:D$11,2,FALSE),VLOOKUP(H55,'Pontuação'!I$2:J$11,2,FALSE),VLOOKUP(J55,'Pontuação'!G$2:H$11,2,FALSE),VLOOKUP(L55,'Pontuação'!M$2:N$13,2,FALSE)),0)</f>
        <v>1567</v>
      </c>
      <c r="AD55" s="10">
        <f t="shared" si="1"/>
        <v>157</v>
      </c>
      <c r="AE55" s="10" t="str">
        <f t="array" ref="AE55">IFERROR(INDEX('Pontuação'!G$13:G$101, MATCH(AD55, 'Pontuação'!F$13:F$101, 0)), "Faixa Indefinida")</f>
        <v>C</v>
      </c>
      <c r="AF55" s="10">
        <f t="shared" si="2"/>
        <v>0</v>
      </c>
      <c r="AG55" s="10">
        <f t="shared" si="3"/>
        <v>0</v>
      </c>
      <c r="AH55" s="10">
        <f t="shared" si="4"/>
        <v>1</v>
      </c>
      <c r="AI55" s="10">
        <f t="shared" si="5"/>
        <v>0</v>
      </c>
      <c r="AJ55" s="9">
        <f>ROUNDUP(SUM(VLOOKUP(F55,'Pontuação 3.0'!A$2:B$11,2,FALSE),VLOOKUP(E55,'Pontuação 3.0'!C$2:D$11,2,FALSE),VLOOKUP(H55,'Pontuação 3.0'!I$2:J$11,2,FALSE),VLOOKUP(J55,'Pontuação 3.0'!G$2:H$11,2,FALSE),VLOOKUP(G55,'Pontuação 3.0'!E$2:F$11,2,FALSE),VLOOKUP(K55,'Pontuação 3.0'!K$2:L$11,2,FALSE),VLOOKUP(L55,'Pontuação 3.0'!M$2:N$13,2,FALSE)),0)</f>
        <v>1925</v>
      </c>
      <c r="AK55" s="9">
        <f t="shared" si="6"/>
        <v>193</v>
      </c>
      <c r="AL55" s="9" t="str">
        <f t="array" ref="AL55">IFERROR(INDEX('Pontuação 3.0'!G$13:G$191, MATCH(AK55, 'Pontuação 3.0'!F$13:F$191, 0)), "Faixa Indefinida")</f>
        <v>C</v>
      </c>
      <c r="AM55" s="9">
        <f t="shared" si="7"/>
        <v>0</v>
      </c>
      <c r="AN55" s="9">
        <f t="shared" si="8"/>
        <v>0</v>
      </c>
      <c r="AO55" s="9">
        <f t="shared" si="9"/>
        <v>1</v>
      </c>
      <c r="AP55" s="9">
        <f t="shared" si="10"/>
        <v>0</v>
      </c>
      <c r="AQ55" s="8"/>
    </row>
    <row r="56" ht="15.75" customHeight="1">
      <c r="A56" s="7">
        <v>45678.0</v>
      </c>
      <c r="B56" s="8" t="s">
        <v>156</v>
      </c>
      <c r="C56" s="8" t="s">
        <v>157</v>
      </c>
      <c r="D56" s="11">
        <v>9.7984039611E10</v>
      </c>
      <c r="E56" s="8" t="s">
        <v>11833</v>
      </c>
      <c r="F56" s="8" t="s">
        <v>11842</v>
      </c>
      <c r="G56" s="8" t="s">
        <v>11835</v>
      </c>
      <c r="H56" s="8" t="s">
        <v>11850</v>
      </c>
      <c r="I56" s="8" t="s">
        <v>11837</v>
      </c>
      <c r="J56" s="8" t="s">
        <v>11852</v>
      </c>
      <c r="K56" s="8" t="s">
        <v>11837</v>
      </c>
      <c r="L56" s="8" t="s">
        <v>11847</v>
      </c>
      <c r="M56" s="8" t="s">
        <v>11848</v>
      </c>
      <c r="N56" s="12" t="s">
        <v>11</v>
      </c>
      <c r="O56" s="12" t="s">
        <v>13</v>
      </c>
      <c r="P56" s="12" t="s">
        <v>49</v>
      </c>
      <c r="Q56" s="12" t="s">
        <v>15</v>
      </c>
      <c r="R56" s="12" t="s">
        <v>20</v>
      </c>
      <c r="S56" s="8"/>
      <c r="T56" s="8"/>
      <c r="U56" s="8"/>
      <c r="V56" s="8"/>
      <c r="W56" s="8"/>
      <c r="X56" s="8"/>
      <c r="Y56" s="8"/>
      <c r="Z56" s="8"/>
      <c r="AA56" s="8"/>
      <c r="AB56" s="8"/>
      <c r="AC56" s="9">
        <f>ROUNDUP(SUM(VLOOKUP(F56,'Pontuação'!A$2:B$11,2,FALSE),VLOOKUP(E56,'Pontuação'!C$2:D$11,2,FALSE),VLOOKUP(H56,'Pontuação'!I$2:J$11,2,FALSE),VLOOKUP(J56,'Pontuação'!G$2:H$11,2,FALSE),VLOOKUP(L56,'Pontuação'!M$2:N$13,2,FALSE)),0)</f>
        <v>1790</v>
      </c>
      <c r="AD56" s="10">
        <f t="shared" si="1"/>
        <v>179</v>
      </c>
      <c r="AE56" s="10" t="str">
        <f t="array" ref="AE56">IFERROR(INDEX('Pontuação'!G$13:G$101, MATCH(AD56, 'Pontuação'!F$13:F$101, 0)), "Faixa Indefinida")</f>
        <v>B</v>
      </c>
      <c r="AF56" s="10">
        <f t="shared" si="2"/>
        <v>0</v>
      </c>
      <c r="AG56" s="10">
        <f t="shared" si="3"/>
        <v>1</v>
      </c>
      <c r="AH56" s="10">
        <f t="shared" si="4"/>
        <v>0</v>
      </c>
      <c r="AI56" s="10">
        <f t="shared" si="5"/>
        <v>0</v>
      </c>
      <c r="AJ56" s="9">
        <f>ROUNDUP(SUM(VLOOKUP(F56,'Pontuação 3.0'!A$2:B$11,2,FALSE),VLOOKUP(E56,'Pontuação 3.0'!C$2:D$11,2,FALSE),VLOOKUP(H56,'Pontuação 3.0'!I$2:J$11,2,FALSE),VLOOKUP(J56,'Pontuação 3.0'!G$2:H$11,2,FALSE),VLOOKUP(G56,'Pontuação 3.0'!E$2:F$11,2,FALSE),VLOOKUP(K56,'Pontuação 3.0'!K$2:L$11,2,FALSE),VLOOKUP(L56,'Pontuação 3.0'!M$2:N$13,2,FALSE)),0)</f>
        <v>2220</v>
      </c>
      <c r="AK56" s="9">
        <f t="shared" si="6"/>
        <v>222</v>
      </c>
      <c r="AL56" s="9" t="str">
        <f t="array" ref="AL56">IFERROR(INDEX('Pontuação 3.0'!G$13:G$191, MATCH(AK56, 'Pontuação 3.0'!F$13:F$191, 0)), "Faixa Indefinida")</f>
        <v>B</v>
      </c>
      <c r="AM56" s="9">
        <f t="shared" si="7"/>
        <v>0</v>
      </c>
      <c r="AN56" s="9">
        <f t="shared" si="8"/>
        <v>1</v>
      </c>
      <c r="AO56" s="9">
        <f t="shared" si="9"/>
        <v>0</v>
      </c>
      <c r="AP56" s="9">
        <f t="shared" si="10"/>
        <v>0</v>
      </c>
      <c r="AQ56" s="8"/>
    </row>
    <row r="57" ht="15.75" customHeight="1">
      <c r="A57" s="7">
        <v>45678.0</v>
      </c>
      <c r="B57" s="8" t="s">
        <v>158</v>
      </c>
      <c r="C57" s="8" t="s">
        <v>159</v>
      </c>
      <c r="D57" s="11">
        <v>8.4981036933E10</v>
      </c>
      <c r="E57" s="8" t="s">
        <v>11833</v>
      </c>
      <c r="F57" s="8" t="s">
        <v>11842</v>
      </c>
      <c r="G57" s="8" t="s">
        <v>11843</v>
      </c>
      <c r="H57" s="8" t="s">
        <v>11850</v>
      </c>
      <c r="I57" s="8" t="s">
        <v>11845</v>
      </c>
      <c r="J57" s="8" t="s">
        <v>11846</v>
      </c>
      <c r="K57" s="8" t="s">
        <v>11837</v>
      </c>
      <c r="L57" s="8" t="s">
        <v>11847</v>
      </c>
      <c r="M57" s="8" t="s">
        <v>11849</v>
      </c>
      <c r="N57" s="12" t="s">
        <v>11</v>
      </c>
      <c r="O57" s="12" t="s">
        <v>13</v>
      </c>
      <c r="P57" s="12" t="s">
        <v>23</v>
      </c>
      <c r="Q57" s="12" t="s">
        <v>160</v>
      </c>
      <c r="R57" s="12" t="s">
        <v>14</v>
      </c>
      <c r="S57" s="8"/>
      <c r="T57" s="8"/>
      <c r="U57" s="8"/>
      <c r="V57" s="8"/>
      <c r="W57" s="8"/>
      <c r="X57" s="8"/>
      <c r="Y57" s="8"/>
      <c r="Z57" s="8"/>
      <c r="AA57" s="8"/>
      <c r="AB57" s="8"/>
      <c r="AC57" s="9">
        <f>ROUNDUP(SUM(VLOOKUP(F57,'Pontuação'!A$2:B$11,2,FALSE),VLOOKUP(E57,'Pontuação'!C$2:D$11,2,FALSE),VLOOKUP(H57,'Pontuação'!I$2:J$11,2,FALSE),VLOOKUP(J57,'Pontuação'!G$2:H$11,2,FALSE),VLOOKUP(L57,'Pontuação'!M$2:N$13,2,FALSE)),0)</f>
        <v>1685</v>
      </c>
      <c r="AD57" s="10">
        <f t="shared" si="1"/>
        <v>169</v>
      </c>
      <c r="AE57" s="10" t="str">
        <f t="array" ref="AE57">IFERROR(INDEX('Pontuação'!G$13:G$101, MATCH(AD57, 'Pontuação'!F$13:F$101, 0)), "Faixa Indefinida")</f>
        <v>B</v>
      </c>
      <c r="AF57" s="10">
        <f t="shared" si="2"/>
        <v>0</v>
      </c>
      <c r="AG57" s="10">
        <f t="shared" si="3"/>
        <v>1</v>
      </c>
      <c r="AH57" s="10">
        <f t="shared" si="4"/>
        <v>0</v>
      </c>
      <c r="AI57" s="10">
        <f t="shared" si="5"/>
        <v>0</v>
      </c>
      <c r="AJ57" s="9">
        <f>ROUNDUP(SUM(VLOOKUP(F57,'Pontuação 3.0'!A$2:B$11,2,FALSE),VLOOKUP(E57,'Pontuação 3.0'!C$2:D$11,2,FALSE),VLOOKUP(H57,'Pontuação 3.0'!I$2:J$11,2,FALSE),VLOOKUP(J57,'Pontuação 3.0'!G$2:H$11,2,FALSE),VLOOKUP(G57,'Pontuação 3.0'!E$2:F$11,2,FALSE),VLOOKUP(K57,'Pontuação 3.0'!K$2:L$11,2,FALSE),VLOOKUP(L57,'Pontuação 3.0'!M$2:N$13,2,FALSE)),0)</f>
        <v>2208</v>
      </c>
      <c r="AK57" s="9">
        <f t="shared" si="6"/>
        <v>221</v>
      </c>
      <c r="AL57" s="9" t="str">
        <f t="array" ref="AL57">IFERROR(INDEX('Pontuação 3.0'!G$13:G$191, MATCH(AK57, 'Pontuação 3.0'!F$13:F$191, 0)), "Faixa Indefinida")</f>
        <v>B</v>
      </c>
      <c r="AM57" s="9">
        <f t="shared" si="7"/>
        <v>0</v>
      </c>
      <c r="AN57" s="9">
        <f t="shared" si="8"/>
        <v>1</v>
      </c>
      <c r="AO57" s="9">
        <f t="shared" si="9"/>
        <v>0</v>
      </c>
      <c r="AP57" s="9">
        <f t="shared" si="10"/>
        <v>0</v>
      </c>
      <c r="AQ57" s="8"/>
    </row>
    <row r="58" ht="15.75" customHeight="1">
      <c r="A58" s="7">
        <v>45678.0</v>
      </c>
      <c r="B58" s="8" t="s">
        <v>161</v>
      </c>
      <c r="C58" s="8" t="s">
        <v>162</v>
      </c>
      <c r="D58" s="11">
        <v>5.4991888455E10</v>
      </c>
      <c r="E58" s="8" t="s">
        <v>11833</v>
      </c>
      <c r="F58" s="8" t="s">
        <v>11854</v>
      </c>
      <c r="G58" s="8" t="s">
        <v>11843</v>
      </c>
      <c r="H58" s="8" t="s">
        <v>11850</v>
      </c>
      <c r="I58" s="8" t="s">
        <v>11837</v>
      </c>
      <c r="J58" s="8" t="s">
        <v>11846</v>
      </c>
      <c r="K58" s="8" t="s">
        <v>11837</v>
      </c>
      <c r="L58" s="8" t="s">
        <v>11851</v>
      </c>
      <c r="M58" s="8" t="s">
        <v>11849</v>
      </c>
      <c r="N58" s="12" t="s">
        <v>11</v>
      </c>
      <c r="O58" s="12" t="s">
        <v>13</v>
      </c>
      <c r="P58" s="12" t="s">
        <v>23</v>
      </c>
      <c r="Q58" s="12" t="s">
        <v>15</v>
      </c>
      <c r="R58" s="12" t="s">
        <v>20</v>
      </c>
      <c r="S58" s="8"/>
      <c r="T58" s="8"/>
      <c r="U58" s="8"/>
      <c r="V58" s="8"/>
      <c r="W58" s="8"/>
      <c r="X58" s="8"/>
      <c r="Y58" s="8"/>
      <c r="Z58" s="8"/>
      <c r="AA58" s="8"/>
      <c r="AB58" s="8"/>
      <c r="AC58" s="9">
        <f>ROUNDUP(SUM(VLOOKUP(F58,'Pontuação'!A$2:B$11,2,FALSE),VLOOKUP(E58,'Pontuação'!C$2:D$11,2,FALSE),VLOOKUP(H58,'Pontuação'!I$2:J$11,2,FALSE),VLOOKUP(J58,'Pontuação'!G$2:H$11,2,FALSE),VLOOKUP(L58,'Pontuação'!M$2:N$13,2,FALSE)),0)</f>
        <v>1558</v>
      </c>
      <c r="AD58" s="10">
        <f t="shared" si="1"/>
        <v>156</v>
      </c>
      <c r="AE58" s="10" t="str">
        <f t="array" ref="AE58">IFERROR(INDEX('Pontuação'!G$13:G$101, MATCH(AD58, 'Pontuação'!F$13:F$101, 0)), "Faixa Indefinida")</f>
        <v>C</v>
      </c>
      <c r="AF58" s="10">
        <f t="shared" si="2"/>
        <v>0</v>
      </c>
      <c r="AG58" s="10">
        <f t="shared" si="3"/>
        <v>0</v>
      </c>
      <c r="AH58" s="10">
        <f t="shared" si="4"/>
        <v>1</v>
      </c>
      <c r="AI58" s="10">
        <f t="shared" si="5"/>
        <v>0</v>
      </c>
      <c r="AJ58" s="9">
        <f>ROUNDUP(SUM(VLOOKUP(F58,'Pontuação 3.0'!A$2:B$11,2,FALSE),VLOOKUP(E58,'Pontuação 3.0'!C$2:D$11,2,FALSE),VLOOKUP(H58,'Pontuação 3.0'!I$2:J$11,2,FALSE),VLOOKUP(J58,'Pontuação 3.0'!G$2:H$11,2,FALSE),VLOOKUP(G58,'Pontuação 3.0'!E$2:F$11,2,FALSE),VLOOKUP(K58,'Pontuação 3.0'!K$2:L$11,2,FALSE),VLOOKUP(L58,'Pontuação 3.0'!M$2:N$13,2,FALSE)),0)</f>
        <v>2107</v>
      </c>
      <c r="AK58" s="9">
        <f t="shared" si="6"/>
        <v>211</v>
      </c>
      <c r="AL58" s="9" t="str">
        <f t="array" ref="AL58">IFERROR(INDEX('Pontuação 3.0'!G$13:G$191, MATCH(AK58, 'Pontuação 3.0'!F$13:F$191, 0)), "Faixa Indefinida")</f>
        <v>C</v>
      </c>
      <c r="AM58" s="9">
        <f t="shared" si="7"/>
        <v>0</v>
      </c>
      <c r="AN58" s="9">
        <f t="shared" si="8"/>
        <v>0</v>
      </c>
      <c r="AO58" s="9">
        <f t="shared" si="9"/>
        <v>1</v>
      </c>
      <c r="AP58" s="9">
        <f t="shared" si="10"/>
        <v>0</v>
      </c>
      <c r="AQ58" s="8"/>
    </row>
    <row r="59" ht="15.75" customHeight="1">
      <c r="A59" s="7">
        <v>45678.0</v>
      </c>
      <c r="B59" s="8" t="s">
        <v>165</v>
      </c>
      <c r="C59" s="8" t="s">
        <v>166</v>
      </c>
      <c r="D59" s="8" t="s">
        <v>167</v>
      </c>
      <c r="E59" s="8" t="s">
        <v>11833</v>
      </c>
      <c r="F59" s="8" t="s">
        <v>11842</v>
      </c>
      <c r="G59" s="8" t="s">
        <v>11835</v>
      </c>
      <c r="H59" s="8" t="s">
        <v>11856</v>
      </c>
      <c r="I59" s="8" t="s">
        <v>11837</v>
      </c>
      <c r="J59" s="8" t="s">
        <v>11866</v>
      </c>
      <c r="K59" s="8" t="s">
        <v>11837</v>
      </c>
      <c r="L59" s="8" t="s">
        <v>11851</v>
      </c>
      <c r="M59" s="8" t="s">
        <v>11841</v>
      </c>
      <c r="N59" s="12" t="s">
        <v>11</v>
      </c>
      <c r="O59" s="12" t="s">
        <v>13</v>
      </c>
      <c r="P59" s="12" t="s">
        <v>27</v>
      </c>
      <c r="Q59" s="12" t="s">
        <v>65</v>
      </c>
      <c r="R59" s="12" t="s">
        <v>20</v>
      </c>
      <c r="S59" s="8"/>
      <c r="T59" s="8"/>
      <c r="U59" s="8"/>
      <c r="V59" s="8"/>
      <c r="W59" s="8"/>
      <c r="X59" s="8"/>
      <c r="Y59" s="8"/>
      <c r="Z59" s="8"/>
      <c r="AA59" s="8"/>
      <c r="AB59" s="8"/>
      <c r="AC59" s="9">
        <f>ROUNDUP(SUM(VLOOKUP(F59,'Pontuação'!A$2:B$11,2,FALSE),VLOOKUP(E59,'Pontuação'!C$2:D$11,2,FALSE),VLOOKUP(H59,'Pontuação'!I$2:J$11,2,FALSE),VLOOKUP(J59,'Pontuação'!G$2:H$11,2,FALSE),VLOOKUP(L59,'Pontuação'!M$2:N$13,2,FALSE)),0)</f>
        <v>1717</v>
      </c>
      <c r="AD59" s="10">
        <f t="shared" si="1"/>
        <v>172</v>
      </c>
      <c r="AE59" s="10" t="str">
        <f t="array" ref="AE59">IFERROR(INDEX('Pontuação'!G$13:G$101, MATCH(AD59, 'Pontuação'!F$13:F$101, 0)), "Faixa Indefinida")</f>
        <v>B</v>
      </c>
      <c r="AF59" s="10">
        <f t="shared" si="2"/>
        <v>0</v>
      </c>
      <c r="AG59" s="10">
        <f t="shared" si="3"/>
        <v>1</v>
      </c>
      <c r="AH59" s="10">
        <f t="shared" si="4"/>
        <v>0</v>
      </c>
      <c r="AI59" s="10">
        <f t="shared" si="5"/>
        <v>0</v>
      </c>
      <c r="AJ59" s="9">
        <f>ROUNDUP(SUM(VLOOKUP(F59,'Pontuação 3.0'!A$2:B$11,2,FALSE),VLOOKUP(E59,'Pontuação 3.0'!C$2:D$11,2,FALSE),VLOOKUP(H59,'Pontuação 3.0'!I$2:J$11,2,FALSE),VLOOKUP(J59,'Pontuação 3.0'!G$2:H$11,2,FALSE),VLOOKUP(G59,'Pontuação 3.0'!E$2:F$11,2,FALSE),VLOOKUP(K59,'Pontuação 3.0'!K$2:L$11,2,FALSE),VLOOKUP(L59,'Pontuação 3.0'!M$2:N$13,2,FALSE)),0)</f>
        <v>1857</v>
      </c>
      <c r="AK59" s="9">
        <f t="shared" si="6"/>
        <v>186</v>
      </c>
      <c r="AL59" s="9" t="str">
        <f t="array" ref="AL59">IFERROR(INDEX('Pontuação 3.0'!G$13:G$191, MATCH(AK59, 'Pontuação 3.0'!F$13:F$191, 0)), "Faixa Indefinida")</f>
        <v>D</v>
      </c>
      <c r="AM59" s="9">
        <f t="shared" si="7"/>
        <v>0</v>
      </c>
      <c r="AN59" s="9">
        <f t="shared" si="8"/>
        <v>0</v>
      </c>
      <c r="AO59" s="9">
        <f t="shared" si="9"/>
        <v>0</v>
      </c>
      <c r="AP59" s="9">
        <f t="shared" si="10"/>
        <v>1</v>
      </c>
      <c r="AQ59" s="8"/>
    </row>
    <row r="60" ht="15.75" customHeight="1">
      <c r="A60" s="7">
        <v>45678.0</v>
      </c>
      <c r="B60" s="8" t="s">
        <v>170</v>
      </c>
      <c r="C60" s="8" t="s">
        <v>171</v>
      </c>
      <c r="D60" s="8" t="s">
        <v>172</v>
      </c>
      <c r="E60" s="8" t="s">
        <v>11833</v>
      </c>
      <c r="F60" s="8" t="s">
        <v>11842</v>
      </c>
      <c r="G60" s="8" t="s">
        <v>11835</v>
      </c>
      <c r="H60" s="8" t="s">
        <v>11850</v>
      </c>
      <c r="I60" s="8" t="s">
        <v>11837</v>
      </c>
      <c r="J60" s="8" t="s">
        <v>11846</v>
      </c>
      <c r="K60" s="8" t="s">
        <v>11837</v>
      </c>
      <c r="L60" s="8" t="s">
        <v>11857</v>
      </c>
      <c r="M60" s="8" t="s">
        <v>11848</v>
      </c>
      <c r="N60" s="12" t="s">
        <v>11</v>
      </c>
      <c r="O60" s="12" t="s">
        <v>13</v>
      </c>
      <c r="P60" s="12" t="s">
        <v>12</v>
      </c>
      <c r="Q60" s="12" t="s">
        <v>24</v>
      </c>
      <c r="R60" s="12" t="s">
        <v>20</v>
      </c>
      <c r="S60" s="8"/>
      <c r="T60" s="8"/>
      <c r="U60" s="8"/>
      <c r="V60" s="8"/>
      <c r="W60" s="8"/>
      <c r="X60" s="8"/>
      <c r="Y60" s="8"/>
      <c r="Z60" s="8"/>
      <c r="AA60" s="8"/>
      <c r="AB60" s="8"/>
      <c r="AC60" s="9">
        <f>ROUNDUP(SUM(VLOOKUP(F60,'Pontuação'!A$2:B$11,2,FALSE),VLOOKUP(E60,'Pontuação'!C$2:D$11,2,FALSE),VLOOKUP(H60,'Pontuação'!I$2:J$11,2,FALSE),VLOOKUP(J60,'Pontuação'!G$2:H$11,2,FALSE),VLOOKUP(L60,'Pontuação'!M$2:N$13,2,FALSE)),0)</f>
        <v>1516</v>
      </c>
      <c r="AD60" s="10">
        <f t="shared" si="1"/>
        <v>152</v>
      </c>
      <c r="AE60" s="10" t="str">
        <f t="array" ref="AE60">IFERROR(INDEX('Pontuação'!G$13:G$101, MATCH(AD60, 'Pontuação'!F$13:F$101, 0)), "Faixa Indefinida")</f>
        <v>C</v>
      </c>
      <c r="AF60" s="10">
        <f t="shared" si="2"/>
        <v>0</v>
      </c>
      <c r="AG60" s="10">
        <f t="shared" si="3"/>
        <v>0</v>
      </c>
      <c r="AH60" s="10">
        <f t="shared" si="4"/>
        <v>1</v>
      </c>
      <c r="AI60" s="10">
        <f t="shared" si="5"/>
        <v>0</v>
      </c>
      <c r="AJ60" s="9">
        <f>ROUNDUP(SUM(VLOOKUP(F60,'Pontuação 3.0'!A$2:B$11,2,FALSE),VLOOKUP(E60,'Pontuação 3.0'!C$2:D$11,2,FALSE),VLOOKUP(H60,'Pontuação 3.0'!I$2:J$11,2,FALSE),VLOOKUP(J60,'Pontuação 3.0'!G$2:H$11,2,FALSE),VLOOKUP(G60,'Pontuação 3.0'!E$2:F$11,2,FALSE),VLOOKUP(K60,'Pontuação 3.0'!K$2:L$11,2,FALSE),VLOOKUP(L60,'Pontuação 3.0'!M$2:N$13,2,FALSE)),0)</f>
        <v>1952</v>
      </c>
      <c r="AK60" s="9">
        <f t="shared" si="6"/>
        <v>195</v>
      </c>
      <c r="AL60" s="9" t="str">
        <f t="array" ref="AL60">IFERROR(INDEX('Pontuação 3.0'!G$13:G$191, MATCH(AK60, 'Pontuação 3.0'!F$13:F$191, 0)), "Faixa Indefinida")</f>
        <v>C</v>
      </c>
      <c r="AM60" s="9">
        <f t="shared" si="7"/>
        <v>0</v>
      </c>
      <c r="AN60" s="9">
        <f t="shared" si="8"/>
        <v>0</v>
      </c>
      <c r="AO60" s="9">
        <f t="shared" si="9"/>
        <v>1</v>
      </c>
      <c r="AP60" s="9">
        <f t="shared" si="10"/>
        <v>0</v>
      </c>
      <c r="AQ60" s="8"/>
    </row>
    <row r="61" ht="15.75" customHeight="1">
      <c r="A61" s="7">
        <v>45678.0</v>
      </c>
      <c r="B61" s="8" t="s">
        <v>173</v>
      </c>
      <c r="C61" s="8" t="s">
        <v>174</v>
      </c>
      <c r="D61" s="11">
        <v>3.4996777424E10</v>
      </c>
      <c r="E61" s="8" t="s">
        <v>11868</v>
      </c>
      <c r="F61" s="8" t="s">
        <v>11842</v>
      </c>
      <c r="G61" s="8" t="s">
        <v>11835</v>
      </c>
      <c r="H61" s="8" t="s">
        <v>11850</v>
      </c>
      <c r="I61" s="8" t="s">
        <v>11837</v>
      </c>
      <c r="J61" s="8" t="s">
        <v>11846</v>
      </c>
      <c r="K61" s="8" t="s">
        <v>11837</v>
      </c>
      <c r="L61" s="8" t="s">
        <v>11847</v>
      </c>
      <c r="M61" s="8" t="s">
        <v>11849</v>
      </c>
      <c r="N61" s="12" t="s">
        <v>11</v>
      </c>
      <c r="O61" s="12" t="s">
        <v>13</v>
      </c>
      <c r="P61" s="12" t="s">
        <v>37</v>
      </c>
      <c r="Q61" s="12" t="s">
        <v>116</v>
      </c>
      <c r="R61" s="12" t="s">
        <v>20</v>
      </c>
      <c r="S61" s="8"/>
      <c r="T61" s="8"/>
      <c r="U61" s="8"/>
      <c r="V61" s="8"/>
      <c r="W61" s="8"/>
      <c r="X61" s="8"/>
      <c r="Y61" s="8"/>
      <c r="Z61" s="8"/>
      <c r="AA61" s="8"/>
      <c r="AB61" s="8"/>
      <c r="AC61" s="9">
        <f>ROUNDUP(SUM(VLOOKUP(F61,'Pontuação'!A$2:B$11,2,FALSE),VLOOKUP(E61,'Pontuação'!C$2:D$11,2,FALSE),VLOOKUP(H61,'Pontuação'!I$2:J$11,2,FALSE),VLOOKUP(J61,'Pontuação'!G$2:H$11,2,FALSE),VLOOKUP(L61,'Pontuação'!M$2:N$13,2,FALSE)),0)</f>
        <v>1689</v>
      </c>
      <c r="AD61" s="10">
        <f t="shared" si="1"/>
        <v>169</v>
      </c>
      <c r="AE61" s="10" t="str">
        <f t="array" ref="AE61">IFERROR(INDEX('Pontuação'!G$13:G$101, MATCH(AD61, 'Pontuação'!F$13:F$101, 0)), "Faixa Indefinida")</f>
        <v>B</v>
      </c>
      <c r="AF61" s="10">
        <f t="shared" si="2"/>
        <v>0</v>
      </c>
      <c r="AG61" s="10">
        <f t="shared" si="3"/>
        <v>1</v>
      </c>
      <c r="AH61" s="10">
        <f t="shared" si="4"/>
        <v>0</v>
      </c>
      <c r="AI61" s="10">
        <f t="shared" si="5"/>
        <v>0</v>
      </c>
      <c r="AJ61" s="9">
        <f>ROUNDUP(SUM(VLOOKUP(F61,'Pontuação 3.0'!A$2:B$11,2,FALSE),VLOOKUP(E61,'Pontuação 3.0'!C$2:D$11,2,FALSE),VLOOKUP(H61,'Pontuação 3.0'!I$2:J$11,2,FALSE),VLOOKUP(J61,'Pontuação 3.0'!G$2:H$11,2,FALSE),VLOOKUP(G61,'Pontuação 3.0'!E$2:F$11,2,FALSE),VLOOKUP(K61,'Pontuação 3.0'!K$2:L$11,2,FALSE),VLOOKUP(L61,'Pontuação 3.0'!M$2:N$13,2,FALSE)),0)</f>
        <v>2038</v>
      </c>
      <c r="AK61" s="9">
        <f t="shared" si="6"/>
        <v>204</v>
      </c>
      <c r="AL61" s="9" t="str">
        <f t="array" ref="AL61">IFERROR(INDEX('Pontuação 3.0'!G$13:G$191, MATCH(AK61, 'Pontuação 3.0'!F$13:F$191, 0)), "Faixa Indefinida")</f>
        <v>C</v>
      </c>
      <c r="AM61" s="9">
        <f t="shared" si="7"/>
        <v>0</v>
      </c>
      <c r="AN61" s="9">
        <f t="shared" si="8"/>
        <v>0</v>
      </c>
      <c r="AO61" s="9">
        <f t="shared" si="9"/>
        <v>1</v>
      </c>
      <c r="AP61" s="9">
        <f t="shared" si="10"/>
        <v>0</v>
      </c>
      <c r="AQ61" s="8"/>
    </row>
    <row r="62" ht="15.75" customHeight="1">
      <c r="A62" s="7">
        <v>45678.0</v>
      </c>
      <c r="B62" s="8" t="s">
        <v>177</v>
      </c>
      <c r="C62" s="8" t="s">
        <v>178</v>
      </c>
      <c r="D62" s="11">
        <v>8.2996774969E10</v>
      </c>
      <c r="E62" s="8" t="s">
        <v>11868</v>
      </c>
      <c r="F62" s="8" t="s">
        <v>11842</v>
      </c>
      <c r="G62" s="8" t="s">
        <v>11843</v>
      </c>
      <c r="H62" s="8" t="s">
        <v>11850</v>
      </c>
      <c r="I62" s="8" t="s">
        <v>11837</v>
      </c>
      <c r="J62" s="8" t="s">
        <v>11846</v>
      </c>
      <c r="K62" s="8" t="s">
        <v>11837</v>
      </c>
      <c r="L62" s="8" t="s">
        <v>11847</v>
      </c>
      <c r="M62" s="8" t="s">
        <v>11849</v>
      </c>
      <c r="N62" s="12" t="s">
        <v>11</v>
      </c>
      <c r="O62" s="12" t="s">
        <v>13</v>
      </c>
      <c r="P62" s="12" t="s">
        <v>99</v>
      </c>
      <c r="Q62" s="12" t="s">
        <v>15</v>
      </c>
      <c r="R62" s="12" t="s">
        <v>20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9">
        <f>ROUNDUP(SUM(VLOOKUP(F62,'Pontuação'!A$2:B$11,2,FALSE),VLOOKUP(E62,'Pontuação'!C$2:D$11,2,FALSE),VLOOKUP(H62,'Pontuação'!I$2:J$11,2,FALSE),VLOOKUP(J62,'Pontuação'!G$2:H$11,2,FALSE),VLOOKUP(L62,'Pontuação'!M$2:N$13,2,FALSE)),0)</f>
        <v>1689</v>
      </c>
      <c r="AD62" s="10">
        <f t="shared" si="1"/>
        <v>169</v>
      </c>
      <c r="AE62" s="10" t="str">
        <f t="array" ref="AE62">IFERROR(INDEX('Pontuação'!G$13:G$101, MATCH(AD62, 'Pontuação'!F$13:F$101, 0)), "Faixa Indefinida")</f>
        <v>B</v>
      </c>
      <c r="AF62" s="10">
        <f t="shared" si="2"/>
        <v>0</v>
      </c>
      <c r="AG62" s="10">
        <f t="shared" si="3"/>
        <v>1</v>
      </c>
      <c r="AH62" s="10">
        <f t="shared" si="4"/>
        <v>0</v>
      </c>
      <c r="AI62" s="10">
        <f t="shared" si="5"/>
        <v>0</v>
      </c>
      <c r="AJ62" s="9">
        <f>ROUNDUP(SUM(VLOOKUP(F62,'Pontuação 3.0'!A$2:B$11,2,FALSE),VLOOKUP(E62,'Pontuação 3.0'!C$2:D$11,2,FALSE),VLOOKUP(H62,'Pontuação 3.0'!I$2:J$11,2,FALSE),VLOOKUP(J62,'Pontuação 3.0'!G$2:H$11,2,FALSE),VLOOKUP(G62,'Pontuação 3.0'!E$2:F$11,2,FALSE),VLOOKUP(K62,'Pontuação 3.0'!K$2:L$11,2,FALSE),VLOOKUP(L62,'Pontuação 3.0'!M$2:N$13,2,FALSE)),0)</f>
        <v>2178</v>
      </c>
      <c r="AK62" s="9">
        <f t="shared" si="6"/>
        <v>218</v>
      </c>
      <c r="AL62" s="9" t="str">
        <f t="array" ref="AL62">IFERROR(INDEX('Pontuação 3.0'!G$13:G$191, MATCH(AK62, 'Pontuação 3.0'!F$13:F$191, 0)), "Faixa Indefinida")</f>
        <v>B</v>
      </c>
      <c r="AM62" s="9">
        <f t="shared" si="7"/>
        <v>0</v>
      </c>
      <c r="AN62" s="9">
        <f t="shared" si="8"/>
        <v>1</v>
      </c>
      <c r="AO62" s="9">
        <f t="shared" si="9"/>
        <v>0</v>
      </c>
      <c r="AP62" s="9">
        <f t="shared" si="10"/>
        <v>0</v>
      </c>
      <c r="AQ62" s="8"/>
    </row>
    <row r="63" ht="15.75" customHeight="1">
      <c r="A63" s="7">
        <v>45678.0</v>
      </c>
      <c r="B63" s="8" t="s">
        <v>179</v>
      </c>
      <c r="C63" s="8" t="s">
        <v>180</v>
      </c>
      <c r="D63" s="11">
        <v>2.1992439971E10</v>
      </c>
      <c r="E63" s="8" t="s">
        <v>11833</v>
      </c>
      <c r="F63" s="8" t="s">
        <v>11834</v>
      </c>
      <c r="G63" s="8" t="s">
        <v>11843</v>
      </c>
      <c r="H63" s="8" t="s">
        <v>11836</v>
      </c>
      <c r="I63" s="8" t="s">
        <v>11845</v>
      </c>
      <c r="J63" s="8" t="s">
        <v>11852</v>
      </c>
      <c r="K63" s="8" t="s">
        <v>11837</v>
      </c>
      <c r="L63" s="8" t="s">
        <v>11847</v>
      </c>
      <c r="M63" s="8" t="s">
        <v>11849</v>
      </c>
      <c r="N63" s="12" t="s">
        <v>11</v>
      </c>
      <c r="O63" s="12" t="s">
        <v>13</v>
      </c>
      <c r="P63" s="12" t="s">
        <v>27</v>
      </c>
      <c r="Q63" s="12" t="s">
        <v>15</v>
      </c>
      <c r="R63" s="12" t="s">
        <v>20</v>
      </c>
      <c r="S63" s="8"/>
      <c r="T63" s="8"/>
      <c r="U63" s="8"/>
      <c r="V63" s="8"/>
      <c r="W63" s="8"/>
      <c r="X63" s="8"/>
      <c r="Y63" s="8"/>
      <c r="Z63" s="8"/>
      <c r="AA63" s="8"/>
      <c r="AB63" s="8"/>
      <c r="AC63" s="9">
        <f>ROUNDUP(SUM(VLOOKUP(F63,'Pontuação'!A$2:B$11,2,FALSE),VLOOKUP(E63,'Pontuação'!C$2:D$11,2,FALSE),VLOOKUP(H63,'Pontuação'!I$2:J$11,2,FALSE),VLOOKUP(J63,'Pontuação'!G$2:H$11,2,FALSE),VLOOKUP(L63,'Pontuação'!M$2:N$13,2,FALSE)),0)</f>
        <v>1594</v>
      </c>
      <c r="AD63" s="10">
        <f t="shared" si="1"/>
        <v>159</v>
      </c>
      <c r="AE63" s="10" t="str">
        <f t="array" ref="AE63">IFERROR(INDEX('Pontuação'!G$13:G$101, MATCH(AD63, 'Pontuação'!F$13:F$101, 0)), "Faixa Indefinida")</f>
        <v>C</v>
      </c>
      <c r="AF63" s="10">
        <f t="shared" si="2"/>
        <v>0</v>
      </c>
      <c r="AG63" s="10">
        <f t="shared" si="3"/>
        <v>0</v>
      </c>
      <c r="AH63" s="10">
        <f t="shared" si="4"/>
        <v>1</v>
      </c>
      <c r="AI63" s="10">
        <f t="shared" si="5"/>
        <v>0</v>
      </c>
      <c r="AJ63" s="9">
        <f>ROUNDUP(SUM(VLOOKUP(F63,'Pontuação 3.0'!A$2:B$11,2,FALSE),VLOOKUP(E63,'Pontuação 3.0'!C$2:D$11,2,FALSE),VLOOKUP(H63,'Pontuação 3.0'!I$2:J$11,2,FALSE),VLOOKUP(J63,'Pontuação 3.0'!G$2:H$11,2,FALSE),VLOOKUP(G63,'Pontuação 3.0'!E$2:F$11,2,FALSE),VLOOKUP(K63,'Pontuação 3.0'!K$2:L$11,2,FALSE),VLOOKUP(L63,'Pontuação 3.0'!M$2:N$13,2,FALSE)),0)</f>
        <v>2119</v>
      </c>
      <c r="AK63" s="9">
        <f t="shared" si="6"/>
        <v>212</v>
      </c>
      <c r="AL63" s="9" t="str">
        <f t="array" ref="AL63">IFERROR(INDEX('Pontuação 3.0'!G$13:G$191, MATCH(AK63, 'Pontuação 3.0'!F$13:F$191, 0)), "Faixa Indefinida")</f>
        <v>C</v>
      </c>
      <c r="AM63" s="9">
        <f t="shared" si="7"/>
        <v>0</v>
      </c>
      <c r="AN63" s="9">
        <f t="shared" si="8"/>
        <v>0</v>
      </c>
      <c r="AO63" s="9">
        <f t="shared" si="9"/>
        <v>1</v>
      </c>
      <c r="AP63" s="9">
        <f t="shared" si="10"/>
        <v>0</v>
      </c>
      <c r="AQ63" s="8"/>
    </row>
    <row r="64" ht="15.75" customHeight="1">
      <c r="A64" s="7">
        <v>45678.0</v>
      </c>
      <c r="B64" s="8" t="s">
        <v>184</v>
      </c>
      <c r="C64" s="8" t="s">
        <v>185</v>
      </c>
      <c r="D64" s="11">
        <v>1.8996825557E10</v>
      </c>
      <c r="E64" s="8" t="s">
        <v>11833</v>
      </c>
      <c r="F64" s="8" t="s">
        <v>11842</v>
      </c>
      <c r="G64" s="8" t="s">
        <v>11843</v>
      </c>
      <c r="H64" s="8" t="s">
        <v>11850</v>
      </c>
      <c r="I64" s="8" t="s">
        <v>11837</v>
      </c>
      <c r="J64" s="8" t="s">
        <v>11852</v>
      </c>
      <c r="K64" s="8" t="s">
        <v>11839</v>
      </c>
      <c r="L64" s="8" t="s">
        <v>11851</v>
      </c>
      <c r="M64" s="8" t="s">
        <v>11853</v>
      </c>
      <c r="N64" s="12" t="s">
        <v>11</v>
      </c>
      <c r="O64" s="12" t="s">
        <v>13</v>
      </c>
      <c r="P64" s="12" t="s">
        <v>12</v>
      </c>
      <c r="Q64" s="12" t="s">
        <v>15</v>
      </c>
      <c r="R64" s="12" t="s">
        <v>20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9">
        <f>ROUNDUP(SUM(VLOOKUP(F64,'Pontuação'!A$2:B$11,2,FALSE),VLOOKUP(E64,'Pontuação'!C$2:D$11,2,FALSE),VLOOKUP(H64,'Pontuação'!I$2:J$11,2,FALSE),VLOOKUP(J64,'Pontuação'!G$2:H$11,2,FALSE),VLOOKUP(L64,'Pontuação'!M$2:N$13,2,FALSE)),0)</f>
        <v>1658</v>
      </c>
      <c r="AD64" s="10">
        <f t="shared" si="1"/>
        <v>166</v>
      </c>
      <c r="AE64" s="10" t="str">
        <f t="array" ref="AE64">IFERROR(INDEX('Pontuação'!G$13:G$101, MATCH(AD64, 'Pontuação'!F$13:F$101, 0)), "Faixa Indefinida")</f>
        <v>B</v>
      </c>
      <c r="AF64" s="10">
        <f t="shared" si="2"/>
        <v>0</v>
      </c>
      <c r="AG64" s="10">
        <f t="shared" si="3"/>
        <v>1</v>
      </c>
      <c r="AH64" s="10">
        <f t="shared" si="4"/>
        <v>0</v>
      </c>
      <c r="AI64" s="10">
        <f t="shared" si="5"/>
        <v>0</v>
      </c>
      <c r="AJ64" s="9">
        <f>ROUNDUP(SUM(VLOOKUP(F64,'Pontuação 3.0'!A$2:B$11,2,FALSE),VLOOKUP(E64,'Pontuação 3.0'!C$2:D$11,2,FALSE),VLOOKUP(H64,'Pontuação 3.0'!I$2:J$11,2,FALSE),VLOOKUP(J64,'Pontuação 3.0'!G$2:H$11,2,FALSE),VLOOKUP(G64,'Pontuação 3.0'!E$2:F$11,2,FALSE),VLOOKUP(K64,'Pontuação 3.0'!K$2:L$11,2,FALSE),VLOOKUP(L64,'Pontuação 3.0'!M$2:N$13,2,FALSE)),0)</f>
        <v>2535</v>
      </c>
      <c r="AK64" s="9">
        <f t="shared" si="6"/>
        <v>254</v>
      </c>
      <c r="AL64" s="9" t="str">
        <f t="array" ref="AL64">IFERROR(INDEX('Pontuação 3.0'!G$13:G$191, MATCH(AK64, 'Pontuação 3.0'!F$13:F$191, 0)), "Faixa Indefinida")</f>
        <v>A</v>
      </c>
      <c r="AM64" s="9">
        <f t="shared" si="7"/>
        <v>1</v>
      </c>
      <c r="AN64" s="9">
        <f t="shared" si="8"/>
        <v>0</v>
      </c>
      <c r="AO64" s="9">
        <f t="shared" si="9"/>
        <v>0</v>
      </c>
      <c r="AP64" s="9">
        <f t="shared" si="10"/>
        <v>0</v>
      </c>
      <c r="AQ64" s="8"/>
    </row>
    <row r="65" ht="15.75" customHeight="1">
      <c r="A65" s="7">
        <v>45678.0</v>
      </c>
      <c r="B65" s="8" t="s">
        <v>181</v>
      </c>
      <c r="C65" s="8" t="s">
        <v>182</v>
      </c>
      <c r="D65" s="8" t="s">
        <v>183</v>
      </c>
      <c r="E65" s="8" t="s">
        <v>11833</v>
      </c>
      <c r="F65" s="8" t="s">
        <v>11834</v>
      </c>
      <c r="G65" s="8" t="s">
        <v>11843</v>
      </c>
      <c r="H65" s="8" t="s">
        <v>11850</v>
      </c>
      <c r="I65" s="8" t="s">
        <v>11845</v>
      </c>
      <c r="J65" s="8" t="s">
        <v>11846</v>
      </c>
      <c r="K65" s="8" t="s">
        <v>11837</v>
      </c>
      <c r="L65" s="8" t="s">
        <v>11857</v>
      </c>
      <c r="M65" s="8" t="s">
        <v>11848</v>
      </c>
      <c r="N65" s="12" t="s">
        <v>11</v>
      </c>
      <c r="O65" s="12" t="s">
        <v>13</v>
      </c>
      <c r="P65" s="12" t="s">
        <v>96</v>
      </c>
      <c r="Q65" s="12" t="s">
        <v>15</v>
      </c>
      <c r="R65" s="12" t="s">
        <v>20</v>
      </c>
      <c r="S65" s="8"/>
      <c r="T65" s="8"/>
      <c r="U65" s="8"/>
      <c r="V65" s="8"/>
      <c r="W65" s="8"/>
      <c r="X65" s="8"/>
      <c r="Y65" s="8"/>
      <c r="Z65" s="8"/>
      <c r="AA65" s="8"/>
      <c r="AB65" s="8"/>
      <c r="AC65" s="9">
        <f>ROUNDUP(SUM(VLOOKUP(F65,'Pontuação'!A$2:B$11,2,FALSE),VLOOKUP(E65,'Pontuação'!C$2:D$11,2,FALSE),VLOOKUP(H65,'Pontuação'!I$2:J$11,2,FALSE),VLOOKUP(J65,'Pontuação'!G$2:H$11,2,FALSE),VLOOKUP(L65,'Pontuação'!M$2:N$13,2,FALSE)),0)</f>
        <v>1504</v>
      </c>
      <c r="AD65" s="10">
        <f t="shared" si="1"/>
        <v>150</v>
      </c>
      <c r="AE65" s="10" t="str">
        <f t="array" ref="AE65">IFERROR(INDEX('Pontuação'!G$13:G$101, MATCH(AD65, 'Pontuação'!F$13:F$101, 0)), "Faixa Indefinida")</f>
        <v>C</v>
      </c>
      <c r="AF65" s="10">
        <f t="shared" si="2"/>
        <v>0</v>
      </c>
      <c r="AG65" s="10">
        <f t="shared" si="3"/>
        <v>0</v>
      </c>
      <c r="AH65" s="10">
        <f t="shared" si="4"/>
        <v>1</v>
      </c>
      <c r="AI65" s="10">
        <f t="shared" si="5"/>
        <v>0</v>
      </c>
      <c r="AJ65" s="9">
        <f>ROUNDUP(SUM(VLOOKUP(F65,'Pontuação 3.0'!A$2:B$11,2,FALSE),VLOOKUP(E65,'Pontuação 3.0'!C$2:D$11,2,FALSE),VLOOKUP(H65,'Pontuação 3.0'!I$2:J$11,2,FALSE),VLOOKUP(J65,'Pontuação 3.0'!G$2:H$11,2,FALSE),VLOOKUP(G65,'Pontuação 3.0'!E$2:F$11,2,FALSE),VLOOKUP(K65,'Pontuação 3.0'!K$2:L$11,2,FALSE),VLOOKUP(L65,'Pontuação 3.0'!M$2:N$13,2,FALSE)),0)</f>
        <v>1959</v>
      </c>
      <c r="AK65" s="9">
        <f t="shared" si="6"/>
        <v>196</v>
      </c>
      <c r="AL65" s="9" t="str">
        <f t="array" ref="AL65">IFERROR(INDEX('Pontuação 3.0'!G$13:G$191, MATCH(AK65, 'Pontuação 3.0'!F$13:F$191, 0)), "Faixa Indefinida")</f>
        <v>C</v>
      </c>
      <c r="AM65" s="9">
        <f t="shared" si="7"/>
        <v>0</v>
      </c>
      <c r="AN65" s="9">
        <f t="shared" si="8"/>
        <v>0</v>
      </c>
      <c r="AO65" s="9">
        <f t="shared" si="9"/>
        <v>1</v>
      </c>
      <c r="AP65" s="9">
        <f t="shared" si="10"/>
        <v>0</v>
      </c>
      <c r="AQ65" s="8"/>
    </row>
    <row r="66" ht="15.75" customHeight="1">
      <c r="A66" s="7">
        <v>45678.0</v>
      </c>
      <c r="B66" s="8" t="s">
        <v>186</v>
      </c>
      <c r="C66" s="8" t="s">
        <v>187</v>
      </c>
      <c r="D66" s="11">
        <v>1.5988144436E10</v>
      </c>
      <c r="E66" s="8" t="s">
        <v>11833</v>
      </c>
      <c r="F66" s="8" t="s">
        <v>11842</v>
      </c>
      <c r="G66" s="8" t="s">
        <v>11867</v>
      </c>
      <c r="H66" s="8" t="s">
        <v>11856</v>
      </c>
      <c r="I66" s="8" t="s">
        <v>11837</v>
      </c>
      <c r="J66" s="8" t="s">
        <v>11846</v>
      </c>
      <c r="K66" s="8" t="s">
        <v>11837</v>
      </c>
      <c r="L66" s="8" t="s">
        <v>11847</v>
      </c>
      <c r="M66" s="8" t="s">
        <v>11849</v>
      </c>
      <c r="N66" s="12" t="s">
        <v>11</v>
      </c>
      <c r="O66" s="12" t="s">
        <v>13</v>
      </c>
      <c r="P66" s="12" t="s">
        <v>12</v>
      </c>
      <c r="Q66" s="12" t="s">
        <v>15</v>
      </c>
      <c r="R66" s="12" t="s">
        <v>20</v>
      </c>
      <c r="S66" s="8"/>
      <c r="T66" s="8"/>
      <c r="U66" s="8"/>
      <c r="V66" s="8"/>
      <c r="W66" s="8"/>
      <c r="X66" s="8"/>
      <c r="Y66" s="8"/>
      <c r="Z66" s="8"/>
      <c r="AA66" s="8"/>
      <c r="AB66" s="8"/>
      <c r="AC66" s="9">
        <f>ROUNDUP(SUM(VLOOKUP(F66,'Pontuação'!A$2:B$11,2,FALSE),VLOOKUP(E66,'Pontuação'!C$2:D$11,2,FALSE),VLOOKUP(H66,'Pontuação'!I$2:J$11,2,FALSE),VLOOKUP(J66,'Pontuação'!G$2:H$11,2,FALSE),VLOOKUP(L66,'Pontuação'!M$2:N$13,2,FALSE)),0)</f>
        <v>1571</v>
      </c>
      <c r="AD66" s="10">
        <f t="shared" si="1"/>
        <v>157</v>
      </c>
      <c r="AE66" s="10" t="str">
        <f t="array" ref="AE66">IFERROR(INDEX('Pontuação'!G$13:G$101, MATCH(AD66, 'Pontuação'!F$13:F$101, 0)), "Faixa Indefinida")</f>
        <v>C</v>
      </c>
      <c r="AF66" s="10">
        <f t="shared" si="2"/>
        <v>0</v>
      </c>
      <c r="AG66" s="10">
        <f t="shared" si="3"/>
        <v>0</v>
      </c>
      <c r="AH66" s="10">
        <f t="shared" si="4"/>
        <v>1</v>
      </c>
      <c r="AI66" s="10">
        <f t="shared" si="5"/>
        <v>0</v>
      </c>
      <c r="AJ66" s="9">
        <f>ROUNDUP(SUM(VLOOKUP(F66,'Pontuação 3.0'!A$2:B$11,2,FALSE),VLOOKUP(E66,'Pontuação 3.0'!C$2:D$11,2,FALSE),VLOOKUP(H66,'Pontuação 3.0'!I$2:J$11,2,FALSE),VLOOKUP(J66,'Pontuação 3.0'!G$2:H$11,2,FALSE),VLOOKUP(G66,'Pontuação 3.0'!E$2:F$11,2,FALSE),VLOOKUP(K66,'Pontuação 3.0'!K$2:L$11,2,FALSE),VLOOKUP(L66,'Pontuação 3.0'!M$2:N$13,2,FALSE)),0)</f>
        <v>1910</v>
      </c>
      <c r="AK66" s="9">
        <f t="shared" si="6"/>
        <v>191</v>
      </c>
      <c r="AL66" s="9" t="str">
        <f t="array" ref="AL66">IFERROR(INDEX('Pontuação 3.0'!G$13:G$191, MATCH(AK66, 'Pontuação 3.0'!F$13:F$191, 0)), "Faixa Indefinida")</f>
        <v>D</v>
      </c>
      <c r="AM66" s="9">
        <f t="shared" si="7"/>
        <v>0</v>
      </c>
      <c r="AN66" s="9">
        <f t="shared" si="8"/>
        <v>0</v>
      </c>
      <c r="AO66" s="9">
        <f t="shared" si="9"/>
        <v>0</v>
      </c>
      <c r="AP66" s="9">
        <f t="shared" si="10"/>
        <v>1</v>
      </c>
      <c r="AQ66" s="8"/>
    </row>
    <row r="67" ht="15.75" customHeight="1">
      <c r="A67" s="7">
        <v>45678.0</v>
      </c>
      <c r="B67" s="8" t="s">
        <v>188</v>
      </c>
      <c r="C67" s="8" t="s">
        <v>189</v>
      </c>
      <c r="D67" s="11">
        <v>9.8985040958E10</v>
      </c>
      <c r="E67" s="8" t="s">
        <v>11833</v>
      </c>
      <c r="F67" s="8" t="s">
        <v>11861</v>
      </c>
      <c r="G67" s="8" t="s">
        <v>11855</v>
      </c>
      <c r="H67" s="8" t="s">
        <v>11856</v>
      </c>
      <c r="I67" s="8" t="s">
        <v>11837</v>
      </c>
      <c r="J67" s="8" t="s">
        <v>11852</v>
      </c>
      <c r="K67" s="8" t="s">
        <v>11837</v>
      </c>
      <c r="L67" s="8" t="s">
        <v>11851</v>
      </c>
      <c r="M67" s="8" t="s">
        <v>11849</v>
      </c>
      <c r="N67" s="12" t="s">
        <v>11</v>
      </c>
      <c r="O67" s="12" t="s">
        <v>13</v>
      </c>
      <c r="P67" s="12" t="s">
        <v>23</v>
      </c>
      <c r="Q67" s="12" t="s">
        <v>15</v>
      </c>
      <c r="R67" s="12" t="s">
        <v>20</v>
      </c>
      <c r="S67" s="8"/>
      <c r="T67" s="8"/>
      <c r="U67" s="8"/>
      <c r="V67" s="8"/>
      <c r="W67" s="8"/>
      <c r="X67" s="8"/>
      <c r="Y67" s="8"/>
      <c r="Z67" s="8"/>
      <c r="AA67" s="8"/>
      <c r="AB67" s="8"/>
      <c r="AC67" s="9">
        <f>ROUNDUP(SUM(VLOOKUP(F67,'Pontuação'!A$2:B$11,2,FALSE),VLOOKUP(E67,'Pontuação'!C$2:D$11,2,FALSE),VLOOKUP(H67,'Pontuação'!I$2:J$11,2,FALSE),VLOOKUP(J67,'Pontuação'!G$2:H$11,2,FALSE),VLOOKUP(L67,'Pontuação'!M$2:N$13,2,FALSE)),0)</f>
        <v>1299</v>
      </c>
      <c r="AD67" s="10">
        <f t="shared" si="1"/>
        <v>130</v>
      </c>
      <c r="AE67" s="10" t="str">
        <f t="array" ref="AE67">IFERROR(INDEX('Pontuação'!G$13:G$101, MATCH(AD67, 'Pontuação'!F$13:F$101, 0)), "Faixa Indefinida")</f>
        <v>D</v>
      </c>
      <c r="AF67" s="10">
        <f t="shared" si="2"/>
        <v>0</v>
      </c>
      <c r="AG67" s="10">
        <f t="shared" si="3"/>
        <v>0</v>
      </c>
      <c r="AH67" s="10">
        <f t="shared" si="4"/>
        <v>0</v>
      </c>
      <c r="AI67" s="10">
        <f t="shared" si="5"/>
        <v>1</v>
      </c>
      <c r="AJ67" s="9">
        <f>ROUNDUP(SUM(VLOOKUP(F67,'Pontuação 3.0'!A$2:B$11,2,FALSE),VLOOKUP(E67,'Pontuação 3.0'!C$2:D$11,2,FALSE),VLOOKUP(H67,'Pontuação 3.0'!I$2:J$11,2,FALSE),VLOOKUP(J67,'Pontuação 3.0'!G$2:H$11,2,FALSE),VLOOKUP(G67,'Pontuação 3.0'!E$2:F$11,2,FALSE),VLOOKUP(K67,'Pontuação 3.0'!K$2:L$11,2,FALSE),VLOOKUP(L67,'Pontuação 3.0'!M$2:N$13,2,FALSE)),0)</f>
        <v>1871</v>
      </c>
      <c r="AK67" s="9">
        <f t="shared" si="6"/>
        <v>187</v>
      </c>
      <c r="AL67" s="9" t="str">
        <f t="array" ref="AL67">IFERROR(INDEX('Pontuação 3.0'!G$13:G$191, MATCH(AK67, 'Pontuação 3.0'!F$13:F$191, 0)), "Faixa Indefinida")</f>
        <v>D</v>
      </c>
      <c r="AM67" s="9">
        <f t="shared" si="7"/>
        <v>0</v>
      </c>
      <c r="AN67" s="9">
        <f t="shared" si="8"/>
        <v>0</v>
      </c>
      <c r="AO67" s="9">
        <f t="shared" si="9"/>
        <v>0</v>
      </c>
      <c r="AP67" s="9">
        <f t="shared" si="10"/>
        <v>1</v>
      </c>
      <c r="AQ67" s="8"/>
    </row>
    <row r="68" ht="15.75" customHeight="1">
      <c r="A68" s="7">
        <v>45678.0</v>
      </c>
      <c r="B68" s="8" t="s">
        <v>190</v>
      </c>
      <c r="C68" s="8" t="s">
        <v>191</v>
      </c>
      <c r="D68" s="11">
        <v>5.1997301394E10</v>
      </c>
      <c r="E68" s="8" t="s">
        <v>11833</v>
      </c>
      <c r="F68" s="8" t="s">
        <v>11863</v>
      </c>
      <c r="G68" s="8" t="s">
        <v>11835</v>
      </c>
      <c r="H68" s="8" t="s">
        <v>11836</v>
      </c>
      <c r="I68" s="8" t="s">
        <v>11845</v>
      </c>
      <c r="J68" s="8" t="s">
        <v>11838</v>
      </c>
      <c r="K68" s="8" t="s">
        <v>11837</v>
      </c>
      <c r="L68" s="8" t="s">
        <v>11847</v>
      </c>
      <c r="M68" s="8" t="s">
        <v>11841</v>
      </c>
      <c r="N68" s="12" t="s">
        <v>11</v>
      </c>
      <c r="O68" s="12" t="s">
        <v>13</v>
      </c>
      <c r="P68" s="12" t="s">
        <v>23</v>
      </c>
      <c r="Q68" s="12" t="s">
        <v>15</v>
      </c>
      <c r="R68" s="12" t="s">
        <v>20</v>
      </c>
      <c r="S68" s="8"/>
      <c r="T68" s="8"/>
      <c r="U68" s="8"/>
      <c r="V68" s="8"/>
      <c r="W68" s="8"/>
      <c r="X68" s="8"/>
      <c r="Y68" s="8"/>
      <c r="Z68" s="8"/>
      <c r="AA68" s="8"/>
      <c r="AB68" s="8"/>
      <c r="AC68" s="9">
        <f>ROUNDUP(SUM(VLOOKUP(F68,'Pontuação'!A$2:B$11,2,FALSE),VLOOKUP(E68,'Pontuação'!C$2:D$11,2,FALSE),VLOOKUP(H68,'Pontuação'!I$2:J$11,2,FALSE),VLOOKUP(J68,'Pontuação'!G$2:H$11,2,FALSE),VLOOKUP(L68,'Pontuação'!M$2:N$13,2,FALSE)),0)</f>
        <v>1750</v>
      </c>
      <c r="AD68" s="10">
        <f t="shared" si="1"/>
        <v>175</v>
      </c>
      <c r="AE68" s="10" t="str">
        <f t="array" ref="AE68">IFERROR(INDEX('Pontuação'!G$13:G$101, MATCH(AD68, 'Pontuação'!F$13:F$101, 0)), "Faixa Indefinida")</f>
        <v>B</v>
      </c>
      <c r="AF68" s="10">
        <f t="shared" si="2"/>
        <v>0</v>
      </c>
      <c r="AG68" s="10">
        <f t="shared" si="3"/>
        <v>1</v>
      </c>
      <c r="AH68" s="10">
        <f t="shared" si="4"/>
        <v>0</v>
      </c>
      <c r="AI68" s="10">
        <f t="shared" si="5"/>
        <v>0</v>
      </c>
      <c r="AJ68" s="9">
        <f>ROUNDUP(SUM(VLOOKUP(F68,'Pontuação 3.0'!A$2:B$11,2,FALSE),VLOOKUP(E68,'Pontuação 3.0'!C$2:D$11,2,FALSE),VLOOKUP(H68,'Pontuação 3.0'!I$2:J$11,2,FALSE),VLOOKUP(J68,'Pontuação 3.0'!G$2:H$11,2,FALSE),VLOOKUP(G68,'Pontuação 3.0'!E$2:F$11,2,FALSE),VLOOKUP(K68,'Pontuação 3.0'!K$2:L$11,2,FALSE),VLOOKUP(L68,'Pontuação 3.0'!M$2:N$13,2,FALSE)),0)</f>
        <v>2013</v>
      </c>
      <c r="AK68" s="9">
        <f t="shared" si="6"/>
        <v>201</v>
      </c>
      <c r="AL68" s="9" t="str">
        <f t="array" ref="AL68">IFERROR(INDEX('Pontuação 3.0'!G$13:G$191, MATCH(AK68, 'Pontuação 3.0'!F$13:F$191, 0)), "Faixa Indefinida")</f>
        <v>C</v>
      </c>
      <c r="AM68" s="9">
        <f t="shared" si="7"/>
        <v>0</v>
      </c>
      <c r="AN68" s="9">
        <f t="shared" si="8"/>
        <v>0</v>
      </c>
      <c r="AO68" s="9">
        <f t="shared" si="9"/>
        <v>1</v>
      </c>
      <c r="AP68" s="9">
        <f t="shared" si="10"/>
        <v>0</v>
      </c>
      <c r="AQ68" s="8"/>
    </row>
    <row r="69" ht="15.75" customHeight="1">
      <c r="A69" s="7">
        <v>45678.0</v>
      </c>
      <c r="B69" s="8" t="s">
        <v>194</v>
      </c>
      <c r="C69" s="8" t="s">
        <v>195</v>
      </c>
      <c r="D69" s="11">
        <v>6.1991839468E10</v>
      </c>
      <c r="E69" s="8" t="s">
        <v>11833</v>
      </c>
      <c r="F69" s="8" t="s">
        <v>11842</v>
      </c>
      <c r="G69" s="8" t="s">
        <v>11843</v>
      </c>
      <c r="H69" s="8" t="s">
        <v>11850</v>
      </c>
      <c r="I69" s="8" t="s">
        <v>11845</v>
      </c>
      <c r="J69" s="8" t="s">
        <v>11846</v>
      </c>
      <c r="K69" s="8" t="s">
        <v>11837</v>
      </c>
      <c r="L69" s="8" t="s">
        <v>11840</v>
      </c>
      <c r="M69" s="8" t="s">
        <v>11848</v>
      </c>
      <c r="N69" s="12" t="s">
        <v>11</v>
      </c>
      <c r="O69" s="12" t="s">
        <v>13</v>
      </c>
      <c r="P69" s="12" t="s">
        <v>12</v>
      </c>
      <c r="Q69" s="12" t="s">
        <v>15</v>
      </c>
      <c r="R69" s="12" t="s">
        <v>14</v>
      </c>
      <c r="S69" s="8"/>
      <c r="T69" s="8"/>
      <c r="U69" s="8"/>
      <c r="V69" s="8"/>
      <c r="W69" s="8"/>
      <c r="X69" s="8"/>
      <c r="Y69" s="8"/>
      <c r="Z69" s="8"/>
      <c r="AA69" s="8"/>
      <c r="AB69" s="8"/>
      <c r="AC69" s="9">
        <f>ROUNDUP(SUM(VLOOKUP(F69,'Pontuação'!A$2:B$11,2,FALSE),VLOOKUP(E69,'Pontuação'!C$2:D$11,2,FALSE),VLOOKUP(H69,'Pontuação'!I$2:J$11,2,FALSE),VLOOKUP(J69,'Pontuação'!G$2:H$11,2,FALSE),VLOOKUP(L69,'Pontuação'!M$2:N$13,2,FALSE)),0)</f>
        <v>1597</v>
      </c>
      <c r="AD69" s="10">
        <f t="shared" si="1"/>
        <v>160</v>
      </c>
      <c r="AE69" s="10" t="str">
        <f t="array" ref="AE69">IFERROR(INDEX('Pontuação'!G$13:G$101, MATCH(AD69, 'Pontuação'!F$13:F$101, 0)), "Faixa Indefinida")</f>
        <v>C</v>
      </c>
      <c r="AF69" s="10">
        <f t="shared" si="2"/>
        <v>0</v>
      </c>
      <c r="AG69" s="10">
        <f t="shared" si="3"/>
        <v>0</v>
      </c>
      <c r="AH69" s="10">
        <f t="shared" si="4"/>
        <v>1</v>
      </c>
      <c r="AI69" s="10">
        <f t="shared" si="5"/>
        <v>0</v>
      </c>
      <c r="AJ69" s="9">
        <f>ROUNDUP(SUM(VLOOKUP(F69,'Pontuação 3.0'!A$2:B$11,2,FALSE),VLOOKUP(E69,'Pontuação 3.0'!C$2:D$11,2,FALSE),VLOOKUP(H69,'Pontuação 3.0'!I$2:J$11,2,FALSE),VLOOKUP(J69,'Pontuação 3.0'!G$2:H$11,2,FALSE),VLOOKUP(G69,'Pontuação 3.0'!E$2:F$11,2,FALSE),VLOOKUP(K69,'Pontuação 3.0'!K$2:L$11,2,FALSE),VLOOKUP(L69,'Pontuação 3.0'!M$2:N$13,2,FALSE)),0)</f>
        <v>2100</v>
      </c>
      <c r="AK69" s="9">
        <f t="shared" si="6"/>
        <v>210</v>
      </c>
      <c r="AL69" s="9" t="str">
        <f t="array" ref="AL69">IFERROR(INDEX('Pontuação 3.0'!G$13:G$191, MATCH(AK69, 'Pontuação 3.0'!F$13:F$191, 0)), "Faixa Indefinida")</f>
        <v>C</v>
      </c>
      <c r="AM69" s="9">
        <f t="shared" si="7"/>
        <v>0</v>
      </c>
      <c r="AN69" s="9">
        <f t="shared" si="8"/>
        <v>0</v>
      </c>
      <c r="AO69" s="9">
        <f t="shared" si="9"/>
        <v>1</v>
      </c>
      <c r="AP69" s="9">
        <f t="shared" si="10"/>
        <v>0</v>
      </c>
      <c r="AQ69" s="8"/>
    </row>
    <row r="70" ht="15.75" customHeight="1">
      <c r="A70" s="7">
        <v>45678.0</v>
      </c>
      <c r="B70" s="8" t="s">
        <v>196</v>
      </c>
      <c r="C70" s="8" t="s">
        <v>197</v>
      </c>
      <c r="D70" s="11">
        <v>9.8984978889E10</v>
      </c>
      <c r="E70" s="8" t="s">
        <v>11833</v>
      </c>
      <c r="F70" s="8" t="s">
        <v>11861</v>
      </c>
      <c r="G70" s="8" t="s">
        <v>11855</v>
      </c>
      <c r="H70" s="8" t="s">
        <v>11856</v>
      </c>
      <c r="I70" s="8" t="s">
        <v>11837</v>
      </c>
      <c r="J70" s="8" t="s">
        <v>11852</v>
      </c>
      <c r="K70" s="8" t="s">
        <v>11837</v>
      </c>
      <c r="L70" s="8" t="s">
        <v>11851</v>
      </c>
      <c r="M70" s="8" t="s">
        <v>11849</v>
      </c>
      <c r="N70" s="12" t="s">
        <v>11</v>
      </c>
      <c r="O70" s="12" t="s">
        <v>13</v>
      </c>
      <c r="P70" s="12" t="s">
        <v>27</v>
      </c>
      <c r="Q70" s="12" t="s">
        <v>15</v>
      </c>
      <c r="R70" s="12" t="s">
        <v>20</v>
      </c>
      <c r="S70" s="8"/>
      <c r="T70" s="8"/>
      <c r="U70" s="8"/>
      <c r="V70" s="8"/>
      <c r="W70" s="8"/>
      <c r="X70" s="8"/>
      <c r="Y70" s="8"/>
      <c r="Z70" s="8"/>
      <c r="AA70" s="8"/>
      <c r="AB70" s="8"/>
      <c r="AC70" s="9">
        <f>ROUNDUP(SUM(VLOOKUP(F70,'Pontuação'!A$2:B$11,2,FALSE),VLOOKUP(E70,'Pontuação'!C$2:D$11,2,FALSE),VLOOKUP(H70,'Pontuação'!I$2:J$11,2,FALSE),VLOOKUP(J70,'Pontuação'!G$2:H$11,2,FALSE),VLOOKUP(L70,'Pontuação'!M$2:N$13,2,FALSE)),0)</f>
        <v>1299</v>
      </c>
      <c r="AD70" s="10">
        <f t="shared" si="1"/>
        <v>130</v>
      </c>
      <c r="AE70" s="10" t="str">
        <f t="array" ref="AE70">IFERROR(INDEX('Pontuação'!G$13:G$101, MATCH(AD70, 'Pontuação'!F$13:F$101, 0)), "Faixa Indefinida")</f>
        <v>D</v>
      </c>
      <c r="AF70" s="10">
        <f t="shared" si="2"/>
        <v>0</v>
      </c>
      <c r="AG70" s="10">
        <f t="shared" si="3"/>
        <v>0</v>
      </c>
      <c r="AH70" s="10">
        <f t="shared" si="4"/>
        <v>0</v>
      </c>
      <c r="AI70" s="10">
        <f t="shared" si="5"/>
        <v>1</v>
      </c>
      <c r="AJ70" s="9">
        <f>ROUNDUP(SUM(VLOOKUP(F70,'Pontuação 3.0'!A$2:B$11,2,FALSE),VLOOKUP(E70,'Pontuação 3.0'!C$2:D$11,2,FALSE),VLOOKUP(H70,'Pontuação 3.0'!I$2:J$11,2,FALSE),VLOOKUP(J70,'Pontuação 3.0'!G$2:H$11,2,FALSE),VLOOKUP(G70,'Pontuação 3.0'!E$2:F$11,2,FALSE),VLOOKUP(K70,'Pontuação 3.0'!K$2:L$11,2,FALSE),VLOOKUP(L70,'Pontuação 3.0'!M$2:N$13,2,FALSE)),0)</f>
        <v>1871</v>
      </c>
      <c r="AK70" s="9">
        <f t="shared" si="6"/>
        <v>187</v>
      </c>
      <c r="AL70" s="9" t="str">
        <f t="array" ref="AL70">IFERROR(INDEX('Pontuação 3.0'!G$13:G$191, MATCH(AK70, 'Pontuação 3.0'!F$13:F$191, 0)), "Faixa Indefinida")</f>
        <v>D</v>
      </c>
      <c r="AM70" s="9">
        <f t="shared" si="7"/>
        <v>0</v>
      </c>
      <c r="AN70" s="9">
        <f t="shared" si="8"/>
        <v>0</v>
      </c>
      <c r="AO70" s="9">
        <f t="shared" si="9"/>
        <v>0</v>
      </c>
      <c r="AP70" s="9">
        <f t="shared" si="10"/>
        <v>1</v>
      </c>
      <c r="AQ70" s="8"/>
    </row>
    <row r="71" ht="15.75" customHeight="1">
      <c r="A71" s="7">
        <v>45678.0</v>
      </c>
      <c r="B71" s="8" t="s">
        <v>198</v>
      </c>
      <c r="C71" s="8" t="s">
        <v>199</v>
      </c>
      <c r="D71" s="11">
        <v>6.8984065912E10</v>
      </c>
      <c r="E71" s="8" t="s">
        <v>11833</v>
      </c>
      <c r="F71" s="8" t="s">
        <v>11854</v>
      </c>
      <c r="G71" s="8" t="s">
        <v>11843</v>
      </c>
      <c r="H71" s="8" t="s">
        <v>11865</v>
      </c>
      <c r="I71" s="8" t="s">
        <v>11837</v>
      </c>
      <c r="J71" s="8" t="s">
        <v>11838</v>
      </c>
      <c r="K71" s="8" t="s">
        <v>11837</v>
      </c>
      <c r="L71" s="8" t="s">
        <v>11851</v>
      </c>
      <c r="M71" s="8" t="s">
        <v>11859</v>
      </c>
      <c r="N71" s="12" t="s">
        <v>11</v>
      </c>
      <c r="O71" s="12" t="s">
        <v>13</v>
      </c>
      <c r="P71" s="12" t="s">
        <v>37</v>
      </c>
      <c r="Q71" s="12" t="s">
        <v>65</v>
      </c>
      <c r="R71" s="12" t="s">
        <v>20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9">
        <f>ROUNDUP(SUM(VLOOKUP(F71,'Pontuação'!A$2:B$11,2,FALSE),VLOOKUP(E71,'Pontuação'!C$2:D$11,2,FALSE),VLOOKUP(H71,'Pontuação'!I$2:J$11,2,FALSE),VLOOKUP(J71,'Pontuação'!G$2:H$11,2,FALSE),VLOOKUP(L71,'Pontuação'!M$2:N$13,2,FALSE)),0)</f>
        <v>1862</v>
      </c>
      <c r="AD71" s="10">
        <f t="shared" si="1"/>
        <v>186</v>
      </c>
      <c r="AE71" s="10" t="str">
        <f t="array" ref="AE71">IFERROR(INDEX('Pontuação'!G$13:G$101, MATCH(AD71, 'Pontuação'!F$13:F$101, 0)), "Faixa Indefinida")</f>
        <v>A</v>
      </c>
      <c r="AF71" s="10">
        <f t="shared" si="2"/>
        <v>1</v>
      </c>
      <c r="AG71" s="10">
        <f t="shared" si="3"/>
        <v>0</v>
      </c>
      <c r="AH71" s="10">
        <f t="shared" si="4"/>
        <v>0</v>
      </c>
      <c r="AI71" s="10">
        <f t="shared" si="5"/>
        <v>0</v>
      </c>
      <c r="AJ71" s="9">
        <f>ROUNDUP(SUM(VLOOKUP(F71,'Pontuação 3.0'!A$2:B$11,2,FALSE),VLOOKUP(E71,'Pontuação 3.0'!C$2:D$11,2,FALSE),VLOOKUP(H71,'Pontuação 3.0'!I$2:J$11,2,FALSE),VLOOKUP(J71,'Pontuação 3.0'!G$2:H$11,2,FALSE),VLOOKUP(G71,'Pontuação 3.0'!E$2:F$11,2,FALSE),VLOOKUP(K71,'Pontuação 3.0'!K$2:L$11,2,FALSE),VLOOKUP(L71,'Pontuação 3.0'!M$2:N$13,2,FALSE)),0)</f>
        <v>2318</v>
      </c>
      <c r="AK71" s="9">
        <f t="shared" si="6"/>
        <v>232</v>
      </c>
      <c r="AL71" s="9" t="str">
        <f t="array" ref="AL71">IFERROR(INDEX('Pontuação 3.0'!G$13:G$191, MATCH(AK71, 'Pontuação 3.0'!F$13:F$191, 0)), "Faixa Indefinida")</f>
        <v>B</v>
      </c>
      <c r="AM71" s="9">
        <f t="shared" si="7"/>
        <v>0</v>
      </c>
      <c r="AN71" s="9">
        <f t="shared" si="8"/>
        <v>1</v>
      </c>
      <c r="AO71" s="9">
        <f t="shared" si="9"/>
        <v>0</v>
      </c>
      <c r="AP71" s="9">
        <f t="shared" si="10"/>
        <v>0</v>
      </c>
      <c r="AQ71" s="8"/>
    </row>
    <row r="72" ht="15.75" customHeight="1">
      <c r="A72" s="7">
        <v>45678.0</v>
      </c>
      <c r="B72" s="8" t="s">
        <v>203</v>
      </c>
      <c r="C72" s="8" t="s">
        <v>204</v>
      </c>
      <c r="D72" s="8" t="s">
        <v>205</v>
      </c>
      <c r="E72" s="8" t="s">
        <v>11833</v>
      </c>
      <c r="F72" s="8" t="s">
        <v>11834</v>
      </c>
      <c r="G72" s="8" t="s">
        <v>11843</v>
      </c>
      <c r="H72" s="8" t="s">
        <v>11850</v>
      </c>
      <c r="I72" s="8" t="s">
        <v>11845</v>
      </c>
      <c r="J72" s="8" t="s">
        <v>11846</v>
      </c>
      <c r="K72" s="8" t="s">
        <v>11839</v>
      </c>
      <c r="L72" s="8" t="s">
        <v>11851</v>
      </c>
      <c r="M72" s="8" t="s">
        <v>11853</v>
      </c>
      <c r="N72" s="12" t="s">
        <v>11</v>
      </c>
      <c r="O72" s="12" t="s">
        <v>13</v>
      </c>
      <c r="P72" s="12" t="s">
        <v>96</v>
      </c>
      <c r="Q72" s="12" t="s">
        <v>15</v>
      </c>
      <c r="R72" s="12" t="s">
        <v>14</v>
      </c>
      <c r="S72" s="8"/>
      <c r="T72" s="8"/>
      <c r="U72" s="8"/>
      <c r="V72" s="8"/>
      <c r="W72" s="8"/>
      <c r="X72" s="8"/>
      <c r="Y72" s="8"/>
      <c r="Z72" s="8"/>
      <c r="AA72" s="8"/>
      <c r="AB72" s="8"/>
      <c r="AC72" s="9">
        <f>ROUNDUP(SUM(VLOOKUP(F72,'Pontuação'!A$2:B$11,2,FALSE),VLOOKUP(E72,'Pontuação'!C$2:D$11,2,FALSE),VLOOKUP(H72,'Pontuação'!I$2:J$11,2,FALSE),VLOOKUP(J72,'Pontuação'!G$2:H$11,2,FALSE),VLOOKUP(L72,'Pontuação'!M$2:N$13,2,FALSE)),0)</f>
        <v>1541</v>
      </c>
      <c r="AD72" s="10">
        <f t="shared" si="1"/>
        <v>154</v>
      </c>
      <c r="AE72" s="10" t="str">
        <f t="array" ref="AE72">IFERROR(INDEX('Pontuação'!G$13:G$101, MATCH(AD72, 'Pontuação'!F$13:F$101, 0)), "Faixa Indefinida")</f>
        <v>C</v>
      </c>
      <c r="AF72" s="10">
        <f t="shared" si="2"/>
        <v>0</v>
      </c>
      <c r="AG72" s="10">
        <f t="shared" si="3"/>
        <v>0</v>
      </c>
      <c r="AH72" s="10">
        <f t="shared" si="4"/>
        <v>1</v>
      </c>
      <c r="AI72" s="10">
        <f t="shared" si="5"/>
        <v>0</v>
      </c>
      <c r="AJ72" s="9">
        <f>ROUNDUP(SUM(VLOOKUP(F72,'Pontuação 3.0'!A$2:B$11,2,FALSE),VLOOKUP(E72,'Pontuação 3.0'!C$2:D$11,2,FALSE),VLOOKUP(H72,'Pontuação 3.0'!I$2:J$11,2,FALSE),VLOOKUP(J72,'Pontuação 3.0'!G$2:H$11,2,FALSE),VLOOKUP(G72,'Pontuação 3.0'!E$2:F$11,2,FALSE),VLOOKUP(K72,'Pontuação 3.0'!K$2:L$11,2,FALSE),VLOOKUP(L72,'Pontuação 3.0'!M$2:N$13,2,FALSE)),0)</f>
        <v>2250</v>
      </c>
      <c r="AK72" s="9">
        <f t="shared" si="6"/>
        <v>225</v>
      </c>
      <c r="AL72" s="9" t="str">
        <f t="array" ref="AL72">IFERROR(INDEX('Pontuação 3.0'!G$13:G$191, MATCH(AK72, 'Pontuação 3.0'!F$13:F$191, 0)), "Faixa Indefinida")</f>
        <v>B</v>
      </c>
      <c r="AM72" s="9">
        <f t="shared" si="7"/>
        <v>0</v>
      </c>
      <c r="AN72" s="9">
        <f t="shared" si="8"/>
        <v>1</v>
      </c>
      <c r="AO72" s="9">
        <f t="shared" si="9"/>
        <v>0</v>
      </c>
      <c r="AP72" s="9">
        <f t="shared" si="10"/>
        <v>0</v>
      </c>
      <c r="AQ72" s="8"/>
    </row>
    <row r="73" ht="15.75" customHeight="1">
      <c r="A73" s="7">
        <v>45678.0</v>
      </c>
      <c r="B73" s="8" t="s">
        <v>200</v>
      </c>
      <c r="C73" s="8" t="s">
        <v>201</v>
      </c>
      <c r="D73" s="8" t="s">
        <v>202</v>
      </c>
      <c r="E73" s="8" t="s">
        <v>11833</v>
      </c>
      <c r="F73" s="8" t="s">
        <v>11834</v>
      </c>
      <c r="G73" s="8" t="s">
        <v>11835</v>
      </c>
      <c r="H73" s="8" t="s">
        <v>11850</v>
      </c>
      <c r="I73" s="8" t="s">
        <v>11837</v>
      </c>
      <c r="J73" s="8" t="s">
        <v>11852</v>
      </c>
      <c r="K73" s="8" t="s">
        <v>11837</v>
      </c>
      <c r="L73" s="8" t="s">
        <v>11847</v>
      </c>
      <c r="M73" s="8" t="s">
        <v>11848</v>
      </c>
      <c r="N73" s="12" t="s">
        <v>11</v>
      </c>
      <c r="O73" s="12" t="s">
        <v>13</v>
      </c>
      <c r="P73" s="12" t="s">
        <v>123</v>
      </c>
      <c r="Q73" s="12" t="s">
        <v>15</v>
      </c>
      <c r="R73" s="12" t="s">
        <v>14</v>
      </c>
      <c r="S73" s="8"/>
      <c r="T73" s="8"/>
      <c r="U73" s="8"/>
      <c r="V73" s="8"/>
      <c r="W73" s="8"/>
      <c r="X73" s="8"/>
      <c r="Y73" s="8"/>
      <c r="Z73" s="8"/>
      <c r="AA73" s="8"/>
      <c r="AB73" s="8"/>
      <c r="AC73" s="9">
        <f>ROUNDUP(SUM(VLOOKUP(F73,'Pontuação'!A$2:B$11,2,FALSE),VLOOKUP(E73,'Pontuação'!C$2:D$11,2,FALSE),VLOOKUP(H73,'Pontuação'!I$2:J$11,2,FALSE),VLOOKUP(J73,'Pontuação'!G$2:H$11,2,FALSE),VLOOKUP(L73,'Pontuação'!M$2:N$13,2,FALSE)),0)</f>
        <v>1778</v>
      </c>
      <c r="AD73" s="10">
        <f t="shared" si="1"/>
        <v>178</v>
      </c>
      <c r="AE73" s="10" t="str">
        <f t="array" ref="AE73">IFERROR(INDEX('Pontuação'!G$13:G$101, MATCH(AD73, 'Pontuação'!F$13:F$101, 0)), "Faixa Indefinida")</f>
        <v>B</v>
      </c>
      <c r="AF73" s="10">
        <f t="shared" si="2"/>
        <v>0</v>
      </c>
      <c r="AG73" s="10">
        <f t="shared" si="3"/>
        <v>1</v>
      </c>
      <c r="AH73" s="10">
        <f t="shared" si="4"/>
        <v>0</v>
      </c>
      <c r="AI73" s="10">
        <f t="shared" si="5"/>
        <v>0</v>
      </c>
      <c r="AJ73" s="9">
        <f>ROUNDUP(SUM(VLOOKUP(F73,'Pontuação 3.0'!A$2:B$11,2,FALSE),VLOOKUP(E73,'Pontuação 3.0'!C$2:D$11,2,FALSE),VLOOKUP(H73,'Pontuação 3.0'!I$2:J$11,2,FALSE),VLOOKUP(J73,'Pontuação 3.0'!G$2:H$11,2,FALSE),VLOOKUP(G73,'Pontuação 3.0'!E$2:F$11,2,FALSE),VLOOKUP(K73,'Pontuação 3.0'!K$2:L$11,2,FALSE),VLOOKUP(L73,'Pontuação 3.0'!M$2:N$13,2,FALSE)),0)</f>
        <v>2087</v>
      </c>
      <c r="AK73" s="9">
        <f t="shared" si="6"/>
        <v>209</v>
      </c>
      <c r="AL73" s="9" t="str">
        <f t="array" ref="AL73">IFERROR(INDEX('Pontuação 3.0'!G$13:G$191, MATCH(AK73, 'Pontuação 3.0'!F$13:F$191, 0)), "Faixa Indefinida")</f>
        <v>C</v>
      </c>
      <c r="AM73" s="9">
        <f t="shared" si="7"/>
        <v>0</v>
      </c>
      <c r="AN73" s="9">
        <f t="shared" si="8"/>
        <v>0</v>
      </c>
      <c r="AO73" s="9">
        <f t="shared" si="9"/>
        <v>1</v>
      </c>
      <c r="AP73" s="9">
        <f t="shared" si="10"/>
        <v>0</v>
      </c>
      <c r="AQ73" s="8"/>
    </row>
    <row r="74" ht="15.75" customHeight="1">
      <c r="A74" s="7">
        <v>45678.0</v>
      </c>
      <c r="B74" s="8" t="s">
        <v>206</v>
      </c>
      <c r="C74" s="8" t="s">
        <v>207</v>
      </c>
      <c r="D74" s="11">
        <v>8.8921549277E10</v>
      </c>
      <c r="E74" s="8" t="s">
        <v>11833</v>
      </c>
      <c r="F74" s="8" t="s">
        <v>11854</v>
      </c>
      <c r="G74" s="8" t="s">
        <v>11843</v>
      </c>
      <c r="H74" s="8" t="s">
        <v>11850</v>
      </c>
      <c r="I74" s="8" t="s">
        <v>11837</v>
      </c>
      <c r="J74" s="8" t="s">
        <v>11838</v>
      </c>
      <c r="K74" s="8" t="s">
        <v>11837</v>
      </c>
      <c r="L74" s="8" t="s">
        <v>11851</v>
      </c>
      <c r="M74" s="8" t="s">
        <v>11849</v>
      </c>
      <c r="N74" s="12" t="s">
        <v>11</v>
      </c>
      <c r="O74" s="12" t="s">
        <v>13</v>
      </c>
      <c r="P74" s="12" t="s">
        <v>112</v>
      </c>
      <c r="Q74" s="12" t="s">
        <v>15</v>
      </c>
      <c r="R74" s="12" t="s">
        <v>20</v>
      </c>
      <c r="S74" s="8"/>
      <c r="T74" s="8"/>
      <c r="U74" s="8"/>
      <c r="V74" s="8"/>
      <c r="W74" s="8"/>
      <c r="X74" s="8"/>
      <c r="Y74" s="8"/>
      <c r="Z74" s="8"/>
      <c r="AA74" s="8"/>
      <c r="AB74" s="8"/>
      <c r="AC74" s="9">
        <f>ROUNDUP(SUM(VLOOKUP(F74,'Pontuação'!A$2:B$11,2,FALSE),VLOOKUP(E74,'Pontuação'!C$2:D$11,2,FALSE),VLOOKUP(H74,'Pontuação'!I$2:J$11,2,FALSE),VLOOKUP(J74,'Pontuação'!G$2:H$11,2,FALSE),VLOOKUP(L74,'Pontuação'!M$2:N$13,2,FALSE)),0)</f>
        <v>1836</v>
      </c>
      <c r="AD74" s="10">
        <f t="shared" si="1"/>
        <v>184</v>
      </c>
      <c r="AE74" s="10" t="str">
        <f t="array" ref="AE74">IFERROR(INDEX('Pontuação'!G$13:G$101, MATCH(AD74, 'Pontuação'!F$13:F$101, 0)), "Faixa Indefinida")</f>
        <v>A</v>
      </c>
      <c r="AF74" s="10">
        <f t="shared" si="2"/>
        <v>1</v>
      </c>
      <c r="AG74" s="10">
        <f t="shared" si="3"/>
        <v>0</v>
      </c>
      <c r="AH74" s="10">
        <f t="shared" si="4"/>
        <v>0</v>
      </c>
      <c r="AI74" s="10">
        <f t="shared" si="5"/>
        <v>0</v>
      </c>
      <c r="AJ74" s="9">
        <f>ROUNDUP(SUM(VLOOKUP(F74,'Pontuação 3.0'!A$2:B$11,2,FALSE),VLOOKUP(E74,'Pontuação 3.0'!C$2:D$11,2,FALSE),VLOOKUP(H74,'Pontuação 3.0'!I$2:J$11,2,FALSE),VLOOKUP(J74,'Pontuação 3.0'!G$2:H$11,2,FALSE),VLOOKUP(G74,'Pontuação 3.0'!E$2:F$11,2,FALSE),VLOOKUP(K74,'Pontuação 3.0'!K$2:L$11,2,FALSE),VLOOKUP(L74,'Pontuação 3.0'!M$2:N$13,2,FALSE)),0)</f>
        <v>2382</v>
      </c>
      <c r="AK74" s="9">
        <f t="shared" si="6"/>
        <v>238</v>
      </c>
      <c r="AL74" s="9" t="str">
        <f t="array" ref="AL74">IFERROR(INDEX('Pontuação 3.0'!G$13:G$191, MATCH(AK74, 'Pontuação 3.0'!F$13:F$191, 0)), "Faixa Indefinida")</f>
        <v>A</v>
      </c>
      <c r="AM74" s="9">
        <f t="shared" si="7"/>
        <v>1</v>
      </c>
      <c r="AN74" s="9">
        <f t="shared" si="8"/>
        <v>0</v>
      </c>
      <c r="AO74" s="9">
        <f t="shared" si="9"/>
        <v>0</v>
      </c>
      <c r="AP74" s="9">
        <f t="shared" si="10"/>
        <v>0</v>
      </c>
      <c r="AQ74" s="8"/>
    </row>
    <row r="75" ht="15.75" customHeight="1">
      <c r="A75" s="7">
        <v>45678.0</v>
      </c>
      <c r="B75" s="8" t="s">
        <v>206</v>
      </c>
      <c r="C75" s="8" t="s">
        <v>207</v>
      </c>
      <c r="D75" s="11">
        <v>8.8921549277E10</v>
      </c>
      <c r="E75" s="8" t="s">
        <v>11833</v>
      </c>
      <c r="F75" s="8" t="s">
        <v>11854</v>
      </c>
      <c r="G75" s="8" t="s">
        <v>11843</v>
      </c>
      <c r="H75" s="8" t="s">
        <v>11850</v>
      </c>
      <c r="I75" s="8" t="s">
        <v>11837</v>
      </c>
      <c r="J75" s="8" t="s">
        <v>11838</v>
      </c>
      <c r="K75" s="8" t="s">
        <v>11837</v>
      </c>
      <c r="L75" s="8" t="s">
        <v>11851</v>
      </c>
      <c r="M75" s="8" t="s">
        <v>11849</v>
      </c>
      <c r="N75" s="12" t="s">
        <v>11</v>
      </c>
      <c r="O75" s="12" t="s">
        <v>13</v>
      </c>
      <c r="P75" s="12" t="s">
        <v>112</v>
      </c>
      <c r="Q75" s="12" t="s">
        <v>15</v>
      </c>
      <c r="R75" s="12" t="s">
        <v>20</v>
      </c>
      <c r="S75" s="8"/>
      <c r="T75" s="8"/>
      <c r="U75" s="8"/>
      <c r="V75" s="8"/>
      <c r="W75" s="8"/>
      <c r="X75" s="8"/>
      <c r="Y75" s="8"/>
      <c r="Z75" s="8"/>
      <c r="AA75" s="8"/>
      <c r="AB75" s="8"/>
      <c r="AC75" s="9">
        <f>ROUNDUP(SUM(VLOOKUP(F75,'Pontuação'!A$2:B$11,2,FALSE),VLOOKUP(E75,'Pontuação'!C$2:D$11,2,FALSE),VLOOKUP(H75,'Pontuação'!I$2:J$11,2,FALSE),VLOOKUP(J75,'Pontuação'!G$2:H$11,2,FALSE),VLOOKUP(L75,'Pontuação'!M$2:N$13,2,FALSE)),0)</f>
        <v>1836</v>
      </c>
      <c r="AD75" s="10">
        <f t="shared" si="1"/>
        <v>184</v>
      </c>
      <c r="AE75" s="10" t="str">
        <f t="array" ref="AE75">IFERROR(INDEX('Pontuação'!G$13:G$101, MATCH(AD75, 'Pontuação'!F$13:F$101, 0)), "Faixa Indefinida")</f>
        <v>A</v>
      </c>
      <c r="AF75" s="10">
        <f t="shared" si="2"/>
        <v>1</v>
      </c>
      <c r="AG75" s="10">
        <f t="shared" si="3"/>
        <v>0</v>
      </c>
      <c r="AH75" s="10">
        <f t="shared" si="4"/>
        <v>0</v>
      </c>
      <c r="AI75" s="10">
        <f t="shared" si="5"/>
        <v>0</v>
      </c>
      <c r="AJ75" s="9">
        <f>ROUNDUP(SUM(VLOOKUP(F75,'Pontuação 3.0'!A$2:B$11,2,FALSE),VLOOKUP(E75,'Pontuação 3.0'!C$2:D$11,2,FALSE),VLOOKUP(H75,'Pontuação 3.0'!I$2:J$11,2,FALSE),VLOOKUP(J75,'Pontuação 3.0'!G$2:H$11,2,FALSE),VLOOKUP(G75,'Pontuação 3.0'!E$2:F$11,2,FALSE),VLOOKUP(K75,'Pontuação 3.0'!K$2:L$11,2,FALSE),VLOOKUP(L75,'Pontuação 3.0'!M$2:N$13,2,FALSE)),0)</f>
        <v>2382</v>
      </c>
      <c r="AK75" s="9">
        <f t="shared" si="6"/>
        <v>238</v>
      </c>
      <c r="AL75" s="9" t="str">
        <f t="array" ref="AL75">IFERROR(INDEX('Pontuação 3.0'!G$13:G$191, MATCH(AK75, 'Pontuação 3.0'!F$13:F$191, 0)), "Faixa Indefinida")</f>
        <v>A</v>
      </c>
      <c r="AM75" s="9">
        <f t="shared" si="7"/>
        <v>1</v>
      </c>
      <c r="AN75" s="9">
        <f t="shared" si="8"/>
        <v>0</v>
      </c>
      <c r="AO75" s="9">
        <f t="shared" si="9"/>
        <v>0</v>
      </c>
      <c r="AP75" s="9">
        <f t="shared" si="10"/>
        <v>0</v>
      </c>
      <c r="AQ75" s="8"/>
    </row>
    <row r="76" ht="15.75" customHeight="1">
      <c r="A76" s="7">
        <v>45678.0</v>
      </c>
      <c r="B76" s="8" t="s">
        <v>198</v>
      </c>
      <c r="C76" s="8" t="s">
        <v>199</v>
      </c>
      <c r="D76" s="11">
        <v>6.8984065912E10</v>
      </c>
      <c r="E76" s="8" t="s">
        <v>11833</v>
      </c>
      <c r="F76" s="8" t="s">
        <v>11854</v>
      </c>
      <c r="G76" s="8" t="s">
        <v>11843</v>
      </c>
      <c r="H76" s="8" t="s">
        <v>11865</v>
      </c>
      <c r="I76" s="8" t="s">
        <v>11837</v>
      </c>
      <c r="J76" s="8" t="s">
        <v>11838</v>
      </c>
      <c r="K76" s="8" t="s">
        <v>11837</v>
      </c>
      <c r="L76" s="8" t="s">
        <v>11851</v>
      </c>
      <c r="M76" s="8" t="s">
        <v>11859</v>
      </c>
      <c r="N76" s="12" t="s">
        <v>11</v>
      </c>
      <c r="O76" s="12" t="s">
        <v>13</v>
      </c>
      <c r="P76" s="12" t="s">
        <v>37</v>
      </c>
      <c r="Q76" s="12" t="s">
        <v>65</v>
      </c>
      <c r="R76" s="12" t="s">
        <v>20</v>
      </c>
      <c r="S76" s="8"/>
      <c r="T76" s="8"/>
      <c r="U76" s="8"/>
      <c r="V76" s="8"/>
      <c r="W76" s="8"/>
      <c r="X76" s="8"/>
      <c r="Y76" s="8"/>
      <c r="Z76" s="8"/>
      <c r="AA76" s="8"/>
      <c r="AB76" s="8"/>
      <c r="AC76" s="9">
        <f>ROUNDUP(SUM(VLOOKUP(F76,'Pontuação'!A$2:B$11,2,FALSE),VLOOKUP(E76,'Pontuação'!C$2:D$11,2,FALSE),VLOOKUP(H76,'Pontuação'!I$2:J$11,2,FALSE),VLOOKUP(J76,'Pontuação'!G$2:H$11,2,FALSE),VLOOKUP(L76,'Pontuação'!M$2:N$13,2,FALSE)),0)</f>
        <v>1862</v>
      </c>
      <c r="AD76" s="10">
        <f t="shared" si="1"/>
        <v>186</v>
      </c>
      <c r="AE76" s="10" t="str">
        <f t="array" ref="AE76">IFERROR(INDEX('Pontuação'!G$13:G$101, MATCH(AD76, 'Pontuação'!F$13:F$101, 0)), "Faixa Indefinida")</f>
        <v>A</v>
      </c>
      <c r="AF76" s="10">
        <f t="shared" si="2"/>
        <v>1</v>
      </c>
      <c r="AG76" s="10">
        <f t="shared" si="3"/>
        <v>0</v>
      </c>
      <c r="AH76" s="10">
        <f t="shared" si="4"/>
        <v>0</v>
      </c>
      <c r="AI76" s="10">
        <f t="shared" si="5"/>
        <v>0</v>
      </c>
      <c r="AJ76" s="9">
        <f>ROUNDUP(SUM(VLOOKUP(F76,'Pontuação 3.0'!A$2:B$11,2,FALSE),VLOOKUP(E76,'Pontuação 3.0'!C$2:D$11,2,FALSE),VLOOKUP(H76,'Pontuação 3.0'!I$2:J$11,2,FALSE),VLOOKUP(J76,'Pontuação 3.0'!G$2:H$11,2,FALSE),VLOOKUP(G76,'Pontuação 3.0'!E$2:F$11,2,FALSE),VLOOKUP(K76,'Pontuação 3.0'!K$2:L$11,2,FALSE),VLOOKUP(L76,'Pontuação 3.0'!M$2:N$13,2,FALSE)),0)</f>
        <v>2318</v>
      </c>
      <c r="AK76" s="9">
        <f t="shared" si="6"/>
        <v>232</v>
      </c>
      <c r="AL76" s="9" t="str">
        <f t="array" ref="AL76">IFERROR(INDEX('Pontuação 3.0'!G$13:G$191, MATCH(AK76, 'Pontuação 3.0'!F$13:F$191, 0)), "Faixa Indefinida")</f>
        <v>B</v>
      </c>
      <c r="AM76" s="9">
        <f t="shared" si="7"/>
        <v>0</v>
      </c>
      <c r="AN76" s="9">
        <f t="shared" si="8"/>
        <v>1</v>
      </c>
      <c r="AO76" s="9">
        <f t="shared" si="9"/>
        <v>0</v>
      </c>
      <c r="AP76" s="9">
        <f t="shared" si="10"/>
        <v>0</v>
      </c>
      <c r="AQ76" s="8"/>
    </row>
    <row r="77" ht="15.75" customHeight="1">
      <c r="A77" s="7">
        <v>45678.0</v>
      </c>
      <c r="B77" s="8" t="s">
        <v>208</v>
      </c>
      <c r="C77" s="8" t="s">
        <v>209</v>
      </c>
      <c r="D77" s="11">
        <v>1.8981312503E10</v>
      </c>
      <c r="E77" s="8" t="s">
        <v>11833</v>
      </c>
      <c r="F77" s="8" t="s">
        <v>11854</v>
      </c>
      <c r="G77" s="8" t="s">
        <v>11843</v>
      </c>
      <c r="H77" s="8" t="s">
        <v>11865</v>
      </c>
      <c r="I77" s="8" t="s">
        <v>11845</v>
      </c>
      <c r="J77" s="8" t="s">
        <v>11846</v>
      </c>
      <c r="K77" s="8" t="s">
        <v>11837</v>
      </c>
      <c r="L77" s="8" t="s">
        <v>11851</v>
      </c>
      <c r="M77" s="8" t="s">
        <v>11849</v>
      </c>
      <c r="N77" s="12" t="s">
        <v>11</v>
      </c>
      <c r="O77" s="12" t="s">
        <v>13</v>
      </c>
      <c r="P77" s="12" t="s">
        <v>23</v>
      </c>
      <c r="Q77" s="12" t="s">
        <v>15</v>
      </c>
      <c r="R77" s="12" t="s">
        <v>20</v>
      </c>
      <c r="S77" s="8"/>
      <c r="T77" s="8"/>
      <c r="U77" s="8"/>
      <c r="V77" s="8"/>
      <c r="W77" s="8"/>
      <c r="X77" s="8"/>
      <c r="Y77" s="8"/>
      <c r="Z77" s="8"/>
      <c r="AA77" s="8"/>
      <c r="AB77" s="8"/>
      <c r="AC77" s="9">
        <f>ROUNDUP(SUM(VLOOKUP(F77,'Pontuação'!A$2:B$11,2,FALSE),VLOOKUP(E77,'Pontuação'!C$2:D$11,2,FALSE),VLOOKUP(H77,'Pontuação'!I$2:J$11,2,FALSE),VLOOKUP(J77,'Pontuação'!G$2:H$11,2,FALSE),VLOOKUP(L77,'Pontuação'!M$2:N$13,2,FALSE)),0)</f>
        <v>1584</v>
      </c>
      <c r="AD77" s="10">
        <f t="shared" si="1"/>
        <v>158</v>
      </c>
      <c r="AE77" s="10" t="str">
        <f t="array" ref="AE77">IFERROR(INDEX('Pontuação'!G$13:G$101, MATCH(AD77, 'Pontuação'!F$13:F$101, 0)), "Faixa Indefinida")</f>
        <v>C</v>
      </c>
      <c r="AF77" s="10">
        <f t="shared" si="2"/>
        <v>0</v>
      </c>
      <c r="AG77" s="10">
        <f t="shared" si="3"/>
        <v>0</v>
      </c>
      <c r="AH77" s="10">
        <f t="shared" si="4"/>
        <v>1</v>
      </c>
      <c r="AI77" s="10">
        <f t="shared" si="5"/>
        <v>0</v>
      </c>
      <c r="AJ77" s="9">
        <f>ROUNDUP(SUM(VLOOKUP(F77,'Pontuação 3.0'!A$2:B$11,2,FALSE),VLOOKUP(E77,'Pontuação 3.0'!C$2:D$11,2,FALSE),VLOOKUP(H77,'Pontuação 3.0'!I$2:J$11,2,FALSE),VLOOKUP(J77,'Pontuação 3.0'!G$2:H$11,2,FALSE),VLOOKUP(G77,'Pontuação 3.0'!E$2:F$11,2,FALSE),VLOOKUP(K77,'Pontuação 3.0'!K$2:L$11,2,FALSE),VLOOKUP(L77,'Pontuação 3.0'!M$2:N$13,2,FALSE)),0)</f>
        <v>2043</v>
      </c>
      <c r="AK77" s="9">
        <f t="shared" si="6"/>
        <v>204</v>
      </c>
      <c r="AL77" s="9" t="str">
        <f t="array" ref="AL77">IFERROR(INDEX('Pontuação 3.0'!G$13:G$191, MATCH(AK77, 'Pontuação 3.0'!F$13:F$191, 0)), "Faixa Indefinida")</f>
        <v>C</v>
      </c>
      <c r="AM77" s="9">
        <f t="shared" si="7"/>
        <v>0</v>
      </c>
      <c r="AN77" s="9">
        <f t="shared" si="8"/>
        <v>0</v>
      </c>
      <c r="AO77" s="9">
        <f t="shared" si="9"/>
        <v>1</v>
      </c>
      <c r="AP77" s="9">
        <f t="shared" si="10"/>
        <v>0</v>
      </c>
      <c r="AQ77" s="8"/>
    </row>
    <row r="78" ht="15.75" customHeight="1">
      <c r="A78" s="7">
        <v>45678.0</v>
      </c>
      <c r="B78" s="8" t="s">
        <v>210</v>
      </c>
      <c r="C78" s="8" t="s">
        <v>211</v>
      </c>
      <c r="D78" s="11">
        <v>9.9984545164E10</v>
      </c>
      <c r="E78" s="8" t="s">
        <v>11833</v>
      </c>
      <c r="F78" s="8" t="s">
        <v>11842</v>
      </c>
      <c r="G78" s="8" t="s">
        <v>11843</v>
      </c>
      <c r="H78" s="8" t="s">
        <v>11850</v>
      </c>
      <c r="I78" s="8" t="s">
        <v>11845</v>
      </c>
      <c r="J78" s="8" t="s">
        <v>11846</v>
      </c>
      <c r="K78" s="8" t="s">
        <v>11837</v>
      </c>
      <c r="L78" s="8" t="s">
        <v>11840</v>
      </c>
      <c r="M78" s="8" t="s">
        <v>11849</v>
      </c>
      <c r="N78" s="12" t="s">
        <v>11</v>
      </c>
      <c r="O78" s="12" t="s">
        <v>13</v>
      </c>
      <c r="P78" s="12" t="s">
        <v>23</v>
      </c>
      <c r="Q78" s="12" t="s">
        <v>15</v>
      </c>
      <c r="R78" s="12" t="s">
        <v>20</v>
      </c>
      <c r="S78" s="8"/>
      <c r="T78" s="8"/>
      <c r="U78" s="8"/>
      <c r="V78" s="8"/>
      <c r="W78" s="8"/>
      <c r="X78" s="8"/>
      <c r="Y78" s="8"/>
      <c r="Z78" s="8"/>
      <c r="AA78" s="8"/>
      <c r="AB78" s="8"/>
      <c r="AC78" s="9">
        <f>ROUNDUP(SUM(VLOOKUP(F78,'Pontuação'!A$2:B$11,2,FALSE),VLOOKUP(E78,'Pontuação'!C$2:D$11,2,FALSE),VLOOKUP(H78,'Pontuação'!I$2:J$11,2,FALSE),VLOOKUP(J78,'Pontuação'!G$2:H$11,2,FALSE),VLOOKUP(L78,'Pontuação'!M$2:N$13,2,FALSE)),0)</f>
        <v>1597</v>
      </c>
      <c r="AD78" s="10">
        <f t="shared" si="1"/>
        <v>160</v>
      </c>
      <c r="AE78" s="10" t="str">
        <f t="array" ref="AE78">IFERROR(INDEX('Pontuação'!G$13:G$101, MATCH(AD78, 'Pontuação'!F$13:F$101, 0)), "Faixa Indefinida")</f>
        <v>C</v>
      </c>
      <c r="AF78" s="10">
        <f t="shared" si="2"/>
        <v>0</v>
      </c>
      <c r="AG78" s="10">
        <f t="shared" si="3"/>
        <v>0</v>
      </c>
      <c r="AH78" s="10">
        <f t="shared" si="4"/>
        <v>1</v>
      </c>
      <c r="AI78" s="10">
        <f t="shared" si="5"/>
        <v>0</v>
      </c>
      <c r="AJ78" s="9">
        <f>ROUNDUP(SUM(VLOOKUP(F78,'Pontuação 3.0'!A$2:B$11,2,FALSE),VLOOKUP(E78,'Pontuação 3.0'!C$2:D$11,2,FALSE),VLOOKUP(H78,'Pontuação 3.0'!I$2:J$11,2,FALSE),VLOOKUP(J78,'Pontuação 3.0'!G$2:H$11,2,FALSE),VLOOKUP(G78,'Pontuação 3.0'!E$2:F$11,2,FALSE),VLOOKUP(K78,'Pontuação 3.0'!K$2:L$11,2,FALSE),VLOOKUP(L78,'Pontuação 3.0'!M$2:N$13,2,FALSE)),0)</f>
        <v>2100</v>
      </c>
      <c r="AK78" s="9">
        <f t="shared" si="6"/>
        <v>210</v>
      </c>
      <c r="AL78" s="9" t="str">
        <f t="array" ref="AL78">IFERROR(INDEX('Pontuação 3.0'!G$13:G$191, MATCH(AK78, 'Pontuação 3.0'!F$13:F$191, 0)), "Faixa Indefinida")</f>
        <v>C</v>
      </c>
      <c r="AM78" s="9">
        <f t="shared" si="7"/>
        <v>0</v>
      </c>
      <c r="AN78" s="9">
        <f t="shared" si="8"/>
        <v>0</v>
      </c>
      <c r="AO78" s="9">
        <f t="shared" si="9"/>
        <v>1</v>
      </c>
      <c r="AP78" s="9">
        <f t="shared" si="10"/>
        <v>0</v>
      </c>
      <c r="AQ78" s="8"/>
    </row>
    <row r="79" ht="15.75" customHeight="1">
      <c r="A79" s="7">
        <v>45678.0</v>
      </c>
      <c r="B79" s="8" t="s">
        <v>212</v>
      </c>
      <c r="C79" s="8" t="s">
        <v>213</v>
      </c>
      <c r="D79" s="11">
        <v>1.6991788585E10</v>
      </c>
      <c r="E79" s="8" t="s">
        <v>11833</v>
      </c>
      <c r="F79" s="8" t="s">
        <v>11834</v>
      </c>
      <c r="G79" s="8" t="s">
        <v>11835</v>
      </c>
      <c r="H79" s="8" t="s">
        <v>11844</v>
      </c>
      <c r="I79" s="8" t="s">
        <v>11845</v>
      </c>
      <c r="J79" s="8" t="s">
        <v>11846</v>
      </c>
      <c r="K79" s="8" t="s">
        <v>11837</v>
      </c>
      <c r="L79" s="8" t="s">
        <v>11857</v>
      </c>
      <c r="M79" s="8" t="s">
        <v>11849</v>
      </c>
      <c r="N79" s="12" t="s">
        <v>11</v>
      </c>
      <c r="O79" s="12" t="s">
        <v>13</v>
      </c>
      <c r="P79" s="12" t="s">
        <v>96</v>
      </c>
      <c r="Q79" s="12" t="s">
        <v>44</v>
      </c>
      <c r="R79" s="12" t="s">
        <v>20</v>
      </c>
      <c r="S79" s="8"/>
      <c r="T79" s="8"/>
      <c r="U79" s="8"/>
      <c r="V79" s="8"/>
      <c r="W79" s="8"/>
      <c r="X79" s="8"/>
      <c r="Y79" s="8"/>
      <c r="Z79" s="8"/>
      <c r="AA79" s="8"/>
      <c r="AB79" s="8"/>
      <c r="AC79" s="9">
        <f>ROUNDUP(SUM(VLOOKUP(F79,'Pontuação'!A$2:B$11,2,FALSE),VLOOKUP(E79,'Pontuação'!C$2:D$11,2,FALSE),VLOOKUP(H79,'Pontuação'!I$2:J$11,2,FALSE),VLOOKUP(J79,'Pontuação'!G$2:H$11,2,FALSE),VLOOKUP(L79,'Pontuação'!M$2:N$13,2,FALSE)),0)</f>
        <v>1546</v>
      </c>
      <c r="AD79" s="10">
        <f t="shared" si="1"/>
        <v>155</v>
      </c>
      <c r="AE79" s="10" t="str">
        <f t="array" ref="AE79">IFERROR(INDEX('Pontuação'!G$13:G$101, MATCH(AD79, 'Pontuação'!F$13:F$101, 0)), "Faixa Indefinida")</f>
        <v>C</v>
      </c>
      <c r="AF79" s="10">
        <f t="shared" si="2"/>
        <v>0</v>
      </c>
      <c r="AG79" s="10">
        <f t="shared" si="3"/>
        <v>0</v>
      </c>
      <c r="AH79" s="10">
        <f t="shared" si="4"/>
        <v>1</v>
      </c>
      <c r="AI79" s="10">
        <f t="shared" si="5"/>
        <v>0</v>
      </c>
      <c r="AJ79" s="9">
        <f>ROUNDUP(SUM(VLOOKUP(F79,'Pontuação 3.0'!A$2:B$11,2,FALSE),VLOOKUP(E79,'Pontuação 3.0'!C$2:D$11,2,FALSE),VLOOKUP(H79,'Pontuação 3.0'!I$2:J$11,2,FALSE),VLOOKUP(J79,'Pontuação 3.0'!G$2:H$11,2,FALSE),VLOOKUP(G79,'Pontuação 3.0'!E$2:F$11,2,FALSE),VLOOKUP(K79,'Pontuação 3.0'!K$2:L$11,2,FALSE),VLOOKUP(L79,'Pontuação 3.0'!M$2:N$13,2,FALSE)),0)</f>
        <v>1906</v>
      </c>
      <c r="AK79" s="9">
        <f t="shared" si="6"/>
        <v>191</v>
      </c>
      <c r="AL79" s="9" t="str">
        <f t="array" ref="AL79">IFERROR(INDEX('Pontuação 3.0'!G$13:G$191, MATCH(AK79, 'Pontuação 3.0'!F$13:F$191, 0)), "Faixa Indefinida")</f>
        <v>D</v>
      </c>
      <c r="AM79" s="9">
        <f t="shared" si="7"/>
        <v>0</v>
      </c>
      <c r="AN79" s="9">
        <f t="shared" si="8"/>
        <v>0</v>
      </c>
      <c r="AO79" s="9">
        <f t="shared" si="9"/>
        <v>0</v>
      </c>
      <c r="AP79" s="9">
        <f t="shared" si="10"/>
        <v>1</v>
      </c>
      <c r="AQ79" s="8"/>
    </row>
    <row r="80" ht="15.75" customHeight="1">
      <c r="A80" s="7">
        <v>45678.0</v>
      </c>
      <c r="B80" s="8" t="s">
        <v>214</v>
      </c>
      <c r="C80" s="8" t="s">
        <v>215</v>
      </c>
      <c r="D80" s="11">
        <v>8.3986691538E10</v>
      </c>
      <c r="E80" s="8" t="s">
        <v>11833</v>
      </c>
      <c r="F80" s="8" t="s">
        <v>11842</v>
      </c>
      <c r="G80" s="8" t="s">
        <v>11835</v>
      </c>
      <c r="H80" s="8" t="s">
        <v>11850</v>
      </c>
      <c r="I80" s="8" t="s">
        <v>11837</v>
      </c>
      <c r="J80" s="8" t="s">
        <v>11846</v>
      </c>
      <c r="K80" s="8" t="s">
        <v>11837</v>
      </c>
      <c r="L80" s="8" t="s">
        <v>11851</v>
      </c>
      <c r="M80" s="8" t="s">
        <v>11848</v>
      </c>
      <c r="N80" s="12" t="s">
        <v>11</v>
      </c>
      <c r="O80" s="12" t="s">
        <v>13</v>
      </c>
      <c r="P80" s="12" t="s">
        <v>23</v>
      </c>
      <c r="Q80" s="12" t="s">
        <v>15</v>
      </c>
      <c r="R80" s="12" t="s">
        <v>20</v>
      </c>
      <c r="S80" s="8"/>
      <c r="T80" s="8"/>
      <c r="U80" s="8"/>
      <c r="V80" s="8"/>
      <c r="W80" s="8"/>
      <c r="X80" s="8"/>
      <c r="Y80" s="8"/>
      <c r="Z80" s="8"/>
      <c r="AA80" s="8"/>
      <c r="AB80" s="8"/>
      <c r="AC80" s="9">
        <f>ROUNDUP(SUM(VLOOKUP(F80,'Pontuação'!A$2:B$11,2,FALSE),VLOOKUP(E80,'Pontuação'!C$2:D$11,2,FALSE),VLOOKUP(H80,'Pontuação'!I$2:J$11,2,FALSE),VLOOKUP(J80,'Pontuação'!G$2:H$11,2,FALSE),VLOOKUP(L80,'Pontuação'!M$2:N$13,2,FALSE)),0)</f>
        <v>1553</v>
      </c>
      <c r="AD80" s="10">
        <f t="shared" si="1"/>
        <v>155</v>
      </c>
      <c r="AE80" s="10" t="str">
        <f t="array" ref="AE80">IFERROR(INDEX('Pontuação'!G$13:G$101, MATCH(AD80, 'Pontuação'!F$13:F$101, 0)), "Faixa Indefinida")</f>
        <v>C</v>
      </c>
      <c r="AF80" s="10">
        <f t="shared" si="2"/>
        <v>0</v>
      </c>
      <c r="AG80" s="10">
        <f t="shared" si="3"/>
        <v>0</v>
      </c>
      <c r="AH80" s="10">
        <f t="shared" si="4"/>
        <v>1</v>
      </c>
      <c r="AI80" s="10">
        <f t="shared" si="5"/>
        <v>0</v>
      </c>
      <c r="AJ80" s="9">
        <f>ROUNDUP(SUM(VLOOKUP(F80,'Pontuação 3.0'!A$2:B$11,2,FALSE),VLOOKUP(E80,'Pontuação 3.0'!C$2:D$11,2,FALSE),VLOOKUP(H80,'Pontuação 3.0'!I$2:J$11,2,FALSE),VLOOKUP(J80,'Pontuação 3.0'!G$2:H$11,2,FALSE),VLOOKUP(G80,'Pontuação 3.0'!E$2:F$11,2,FALSE),VLOOKUP(K80,'Pontuação 3.0'!K$2:L$11,2,FALSE),VLOOKUP(L80,'Pontuação 3.0'!M$2:N$13,2,FALSE)),0)</f>
        <v>1982</v>
      </c>
      <c r="AK80" s="9">
        <f t="shared" si="6"/>
        <v>198</v>
      </c>
      <c r="AL80" s="9" t="str">
        <f t="array" ref="AL80">IFERROR(INDEX('Pontuação 3.0'!G$13:G$191, MATCH(AK80, 'Pontuação 3.0'!F$13:F$191, 0)), "Faixa Indefinida")</f>
        <v>C</v>
      </c>
      <c r="AM80" s="9">
        <f t="shared" si="7"/>
        <v>0</v>
      </c>
      <c r="AN80" s="9">
        <f t="shared" si="8"/>
        <v>0</v>
      </c>
      <c r="AO80" s="9">
        <f t="shared" si="9"/>
        <v>1</v>
      </c>
      <c r="AP80" s="9">
        <f t="shared" si="10"/>
        <v>0</v>
      </c>
      <c r="AQ80" s="8"/>
    </row>
    <row r="81" ht="15.75" customHeight="1">
      <c r="A81" s="7">
        <v>45678.0</v>
      </c>
      <c r="B81" s="8" t="s">
        <v>218</v>
      </c>
      <c r="C81" s="8" t="s">
        <v>219</v>
      </c>
      <c r="D81" s="11">
        <v>3.599152197E10</v>
      </c>
      <c r="E81" s="8" t="s">
        <v>11833</v>
      </c>
      <c r="F81" s="8" t="s">
        <v>11834</v>
      </c>
      <c r="G81" s="8" t="s">
        <v>11867</v>
      </c>
      <c r="H81" s="8" t="s">
        <v>11856</v>
      </c>
      <c r="I81" s="8" t="s">
        <v>11837</v>
      </c>
      <c r="J81" s="8" t="s">
        <v>11846</v>
      </c>
      <c r="K81" s="8" t="s">
        <v>11837</v>
      </c>
      <c r="L81" s="8" t="s">
        <v>11851</v>
      </c>
      <c r="M81" s="8" t="s">
        <v>11853</v>
      </c>
      <c r="N81" s="12" t="s">
        <v>11</v>
      </c>
      <c r="O81" s="12" t="s">
        <v>13</v>
      </c>
      <c r="P81" s="12" t="s">
        <v>23</v>
      </c>
      <c r="Q81" s="12" t="s">
        <v>15</v>
      </c>
      <c r="R81" s="12" t="s">
        <v>20</v>
      </c>
      <c r="S81" s="8"/>
      <c r="T81" s="8"/>
      <c r="U81" s="8"/>
      <c r="V81" s="8"/>
      <c r="W81" s="8"/>
      <c r="X81" s="8"/>
      <c r="Y81" s="8"/>
      <c r="Z81" s="8"/>
      <c r="AA81" s="8"/>
      <c r="AB81" s="8"/>
      <c r="AC81" s="9">
        <f>ROUNDUP(SUM(VLOOKUP(F81,'Pontuação'!A$2:B$11,2,FALSE),VLOOKUP(E81,'Pontuação'!C$2:D$11,2,FALSE),VLOOKUP(H81,'Pontuação'!I$2:J$11,2,FALSE),VLOOKUP(J81,'Pontuação'!G$2:H$11,2,FALSE),VLOOKUP(L81,'Pontuação'!M$2:N$13,2,FALSE)),0)</f>
        <v>1427</v>
      </c>
      <c r="AD81" s="10">
        <f t="shared" si="1"/>
        <v>143</v>
      </c>
      <c r="AE81" s="10" t="str">
        <f t="array" ref="AE81">IFERROR(INDEX('Pontuação'!G$13:G$101, MATCH(AD81, 'Pontuação'!F$13:F$101, 0)), "Faixa Indefinida")</f>
        <v>D</v>
      </c>
      <c r="AF81" s="10">
        <f t="shared" si="2"/>
        <v>0</v>
      </c>
      <c r="AG81" s="10">
        <f t="shared" si="3"/>
        <v>0</v>
      </c>
      <c r="AH81" s="10">
        <f t="shared" si="4"/>
        <v>0</v>
      </c>
      <c r="AI81" s="10">
        <f t="shared" si="5"/>
        <v>1</v>
      </c>
      <c r="AJ81" s="9">
        <f>ROUNDUP(SUM(VLOOKUP(F81,'Pontuação 3.0'!A$2:B$11,2,FALSE),VLOOKUP(E81,'Pontuação 3.0'!C$2:D$11,2,FALSE),VLOOKUP(H81,'Pontuação 3.0'!I$2:J$11,2,FALSE),VLOOKUP(J81,'Pontuação 3.0'!G$2:H$11,2,FALSE),VLOOKUP(G81,'Pontuação 3.0'!E$2:F$11,2,FALSE),VLOOKUP(K81,'Pontuação 3.0'!K$2:L$11,2,FALSE),VLOOKUP(L81,'Pontuação 3.0'!M$2:N$13,2,FALSE)),0)</f>
        <v>1691</v>
      </c>
      <c r="AK81" s="9">
        <f t="shared" si="6"/>
        <v>169</v>
      </c>
      <c r="AL81" s="9" t="str">
        <f t="array" ref="AL81">IFERROR(INDEX('Pontuação 3.0'!G$13:G$191, MATCH(AK81, 'Pontuação 3.0'!F$13:F$191, 0)), "Faixa Indefinida")</f>
        <v>D</v>
      </c>
      <c r="AM81" s="9">
        <f t="shared" si="7"/>
        <v>0</v>
      </c>
      <c r="AN81" s="9">
        <f t="shared" si="8"/>
        <v>0</v>
      </c>
      <c r="AO81" s="9">
        <f t="shared" si="9"/>
        <v>0</v>
      </c>
      <c r="AP81" s="9">
        <f t="shared" si="10"/>
        <v>1</v>
      </c>
      <c r="AQ81" s="8"/>
    </row>
    <row r="82" ht="15.75" customHeight="1">
      <c r="A82" s="7">
        <v>45678.0</v>
      </c>
      <c r="B82" s="8" t="s">
        <v>216</v>
      </c>
      <c r="C82" s="8" t="s">
        <v>217</v>
      </c>
      <c r="D82" s="11">
        <v>9.1991474667E10</v>
      </c>
      <c r="E82" s="8" t="s">
        <v>11868</v>
      </c>
      <c r="F82" s="8" t="s">
        <v>11854</v>
      </c>
      <c r="G82" s="8" t="s">
        <v>11867</v>
      </c>
      <c r="H82" s="8" t="s">
        <v>11856</v>
      </c>
      <c r="I82" s="8" t="s">
        <v>11837</v>
      </c>
      <c r="J82" s="8" t="s">
        <v>11866</v>
      </c>
      <c r="K82" s="8" t="s">
        <v>11837</v>
      </c>
      <c r="L82" s="8" t="s">
        <v>11857</v>
      </c>
      <c r="M82" s="8" t="s">
        <v>11848</v>
      </c>
      <c r="N82" s="12" t="s">
        <v>11</v>
      </c>
      <c r="O82" s="12" t="s">
        <v>13</v>
      </c>
      <c r="P82" s="12" t="s">
        <v>37</v>
      </c>
      <c r="Q82" s="12" t="s">
        <v>116</v>
      </c>
      <c r="R82" s="12" t="s">
        <v>20</v>
      </c>
      <c r="S82" s="8"/>
      <c r="T82" s="8"/>
      <c r="U82" s="8"/>
      <c r="V82" s="8"/>
      <c r="W82" s="8"/>
      <c r="X82" s="8"/>
      <c r="Y82" s="8"/>
      <c r="Z82" s="8"/>
      <c r="AA82" s="8"/>
      <c r="AB82" s="8"/>
      <c r="AC82" s="9">
        <f>ROUNDUP(SUM(VLOOKUP(F82,'Pontuação'!A$2:B$11,2,FALSE),VLOOKUP(E82,'Pontuação'!C$2:D$11,2,FALSE),VLOOKUP(H82,'Pontuação'!I$2:J$11,2,FALSE),VLOOKUP(J82,'Pontuação'!G$2:H$11,2,FALSE),VLOOKUP(L82,'Pontuação'!M$2:N$13,2,FALSE)),0)</f>
        <v>1689</v>
      </c>
      <c r="AD82" s="10">
        <f t="shared" si="1"/>
        <v>169</v>
      </c>
      <c r="AE82" s="10" t="str">
        <f t="array" ref="AE82">IFERROR(INDEX('Pontuação'!G$13:G$101, MATCH(AD82, 'Pontuação'!F$13:F$101, 0)), "Faixa Indefinida")</f>
        <v>B</v>
      </c>
      <c r="AF82" s="10">
        <f t="shared" si="2"/>
        <v>0</v>
      </c>
      <c r="AG82" s="10">
        <f t="shared" si="3"/>
        <v>1</v>
      </c>
      <c r="AH82" s="10">
        <f t="shared" si="4"/>
        <v>0</v>
      </c>
      <c r="AI82" s="10">
        <f t="shared" si="5"/>
        <v>0</v>
      </c>
      <c r="AJ82" s="9">
        <f>ROUNDUP(SUM(VLOOKUP(F82,'Pontuação 3.0'!A$2:B$11,2,FALSE),VLOOKUP(E82,'Pontuação 3.0'!C$2:D$11,2,FALSE),VLOOKUP(H82,'Pontuação 3.0'!I$2:J$11,2,FALSE),VLOOKUP(J82,'Pontuação 3.0'!G$2:H$11,2,FALSE),VLOOKUP(G82,'Pontuação 3.0'!E$2:F$11,2,FALSE),VLOOKUP(K82,'Pontuação 3.0'!K$2:L$11,2,FALSE),VLOOKUP(L82,'Pontuação 3.0'!M$2:N$13,2,FALSE)),0)</f>
        <v>1772</v>
      </c>
      <c r="AK82" s="9">
        <f t="shared" si="6"/>
        <v>177</v>
      </c>
      <c r="AL82" s="9" t="str">
        <f t="array" ref="AL82">IFERROR(INDEX('Pontuação 3.0'!G$13:G$191, MATCH(AK82, 'Pontuação 3.0'!F$13:F$191, 0)), "Faixa Indefinida")</f>
        <v>D</v>
      </c>
      <c r="AM82" s="9">
        <f t="shared" si="7"/>
        <v>0</v>
      </c>
      <c r="AN82" s="9">
        <f t="shared" si="8"/>
        <v>0</v>
      </c>
      <c r="AO82" s="9">
        <f t="shared" si="9"/>
        <v>0</v>
      </c>
      <c r="AP82" s="9">
        <f t="shared" si="10"/>
        <v>1</v>
      </c>
      <c r="AQ82" s="8"/>
    </row>
    <row r="83" ht="15.75" customHeight="1">
      <c r="A83" s="7">
        <v>45678.0</v>
      </c>
      <c r="B83" s="8" t="s">
        <v>220</v>
      </c>
      <c r="C83" s="8" t="s">
        <v>221</v>
      </c>
      <c r="D83" s="11">
        <v>6.699822754E9</v>
      </c>
      <c r="E83" s="8" t="s">
        <v>11833</v>
      </c>
      <c r="F83" s="8" t="s">
        <v>11842</v>
      </c>
      <c r="G83" s="8" t="s">
        <v>11867</v>
      </c>
      <c r="H83" s="8" t="s">
        <v>11844</v>
      </c>
      <c r="I83" s="8" t="s">
        <v>11837</v>
      </c>
      <c r="J83" s="8" t="s">
        <v>11852</v>
      </c>
      <c r="K83" s="8" t="s">
        <v>11839</v>
      </c>
      <c r="L83" s="8" t="s">
        <v>11847</v>
      </c>
      <c r="M83" s="8" t="s">
        <v>11859</v>
      </c>
      <c r="N83" s="12" t="s">
        <v>11</v>
      </c>
      <c r="O83" s="12" t="s">
        <v>13</v>
      </c>
      <c r="P83" s="12" t="s">
        <v>23</v>
      </c>
      <c r="Q83" s="12" t="s">
        <v>24</v>
      </c>
      <c r="R83" s="12" t="s">
        <v>20</v>
      </c>
      <c r="S83" s="8"/>
      <c r="T83" s="8"/>
      <c r="U83" s="8"/>
      <c r="V83" s="8"/>
      <c r="W83" s="8"/>
      <c r="X83" s="8"/>
      <c r="Y83" s="8"/>
      <c r="Z83" s="8"/>
      <c r="AA83" s="8"/>
      <c r="AB83" s="8"/>
      <c r="AC83" s="9">
        <f>ROUNDUP(SUM(VLOOKUP(F83,'Pontuação'!A$2:B$11,2,FALSE),VLOOKUP(E83,'Pontuação'!C$2:D$11,2,FALSE),VLOOKUP(H83,'Pontuação'!I$2:J$11,2,FALSE),VLOOKUP(J83,'Pontuação'!G$2:H$11,2,FALSE),VLOOKUP(L83,'Pontuação'!M$2:N$13,2,FALSE)),0)</f>
        <v>1832</v>
      </c>
      <c r="AD83" s="10">
        <f t="shared" si="1"/>
        <v>183</v>
      </c>
      <c r="AE83" s="10" t="str">
        <f t="array" ref="AE83">IFERROR(INDEX('Pontuação'!G$13:G$101, MATCH(AD83, 'Pontuação'!F$13:F$101, 0)), "Faixa Indefinida")</f>
        <v>B</v>
      </c>
      <c r="AF83" s="10">
        <f t="shared" si="2"/>
        <v>0</v>
      </c>
      <c r="AG83" s="10">
        <f t="shared" si="3"/>
        <v>1</v>
      </c>
      <c r="AH83" s="10">
        <f t="shared" si="4"/>
        <v>0</v>
      </c>
      <c r="AI83" s="10">
        <f t="shared" si="5"/>
        <v>0</v>
      </c>
      <c r="AJ83" s="9">
        <f>ROUNDUP(SUM(VLOOKUP(F83,'Pontuação 3.0'!A$2:B$11,2,FALSE),VLOOKUP(E83,'Pontuação 3.0'!C$2:D$11,2,FALSE),VLOOKUP(H83,'Pontuação 3.0'!I$2:J$11,2,FALSE),VLOOKUP(J83,'Pontuação 3.0'!G$2:H$11,2,FALSE),VLOOKUP(G83,'Pontuação 3.0'!E$2:F$11,2,FALSE),VLOOKUP(K83,'Pontuação 3.0'!K$2:L$11,2,FALSE),VLOOKUP(L83,'Pontuação 3.0'!M$2:N$13,2,FALSE)),0)</f>
        <v>2558</v>
      </c>
      <c r="AK83" s="9">
        <f t="shared" si="6"/>
        <v>256</v>
      </c>
      <c r="AL83" s="9" t="str">
        <f t="array" ref="AL83">IFERROR(INDEX('Pontuação 3.0'!G$13:G$191, MATCH(AK83, 'Pontuação 3.0'!F$13:F$191, 0)), "Faixa Indefinida")</f>
        <v>A</v>
      </c>
      <c r="AM83" s="9">
        <f t="shared" si="7"/>
        <v>1</v>
      </c>
      <c r="AN83" s="9">
        <f t="shared" si="8"/>
        <v>0</v>
      </c>
      <c r="AO83" s="9">
        <f t="shared" si="9"/>
        <v>0</v>
      </c>
      <c r="AP83" s="9">
        <f t="shared" si="10"/>
        <v>0</v>
      </c>
      <c r="AQ83" s="8"/>
    </row>
    <row r="84" ht="15.75" customHeight="1">
      <c r="A84" s="7">
        <v>45678.0</v>
      </c>
      <c r="B84" s="8" t="s">
        <v>223</v>
      </c>
      <c r="C84" s="8" t="s">
        <v>224</v>
      </c>
      <c r="D84" s="11">
        <v>1.9993704664E10</v>
      </c>
      <c r="E84" s="8" t="s">
        <v>11833</v>
      </c>
      <c r="F84" s="8" t="s">
        <v>11834</v>
      </c>
      <c r="G84" s="8" t="s">
        <v>11835</v>
      </c>
      <c r="H84" s="8" t="s">
        <v>11836</v>
      </c>
      <c r="I84" s="8" t="s">
        <v>11837</v>
      </c>
      <c r="J84" s="8" t="s">
        <v>11846</v>
      </c>
      <c r="K84" s="8" t="s">
        <v>11837</v>
      </c>
      <c r="L84" s="8" t="s">
        <v>11847</v>
      </c>
      <c r="M84" s="8" t="s">
        <v>11849</v>
      </c>
      <c r="N84" s="12" t="s">
        <v>11</v>
      </c>
      <c r="O84" s="12" t="s">
        <v>13</v>
      </c>
      <c r="P84" s="12" t="s">
        <v>27</v>
      </c>
      <c r="Q84" s="12" t="s">
        <v>24</v>
      </c>
      <c r="R84" s="12" t="s">
        <v>14</v>
      </c>
      <c r="S84" s="8"/>
      <c r="T84" s="8"/>
      <c r="U84" s="8"/>
      <c r="V84" s="8"/>
      <c r="W84" s="8"/>
      <c r="X84" s="8"/>
      <c r="Y84" s="8"/>
      <c r="Z84" s="8"/>
      <c r="AA84" s="8"/>
      <c r="AB84" s="8"/>
      <c r="AC84" s="9">
        <f>ROUNDUP(SUM(VLOOKUP(F84,'Pontuação'!A$2:B$11,2,FALSE),VLOOKUP(E84,'Pontuação'!C$2:D$11,2,FALSE),VLOOKUP(H84,'Pontuação'!I$2:J$11,2,FALSE),VLOOKUP(J84,'Pontuação'!G$2:H$11,2,FALSE),VLOOKUP(L84,'Pontuação'!M$2:N$13,2,FALSE)),0)</f>
        <v>1489</v>
      </c>
      <c r="AD84" s="10">
        <f t="shared" si="1"/>
        <v>149</v>
      </c>
      <c r="AE84" s="10" t="str">
        <f t="array" ref="AE84">IFERROR(INDEX('Pontuação'!G$13:G$101, MATCH(AD84, 'Pontuação'!F$13:F$101, 0)), "Faixa Indefinida")</f>
        <v>C</v>
      </c>
      <c r="AF84" s="10">
        <f t="shared" si="2"/>
        <v>0</v>
      </c>
      <c r="AG84" s="10">
        <f t="shared" si="3"/>
        <v>0</v>
      </c>
      <c r="AH84" s="10">
        <f t="shared" si="4"/>
        <v>1</v>
      </c>
      <c r="AI84" s="10">
        <f t="shared" si="5"/>
        <v>0</v>
      </c>
      <c r="AJ84" s="9">
        <f>ROUNDUP(SUM(VLOOKUP(F84,'Pontuação 3.0'!A$2:B$11,2,FALSE),VLOOKUP(E84,'Pontuação 3.0'!C$2:D$11,2,FALSE),VLOOKUP(H84,'Pontuação 3.0'!I$2:J$11,2,FALSE),VLOOKUP(J84,'Pontuação 3.0'!G$2:H$11,2,FALSE),VLOOKUP(G84,'Pontuação 3.0'!E$2:F$11,2,FALSE),VLOOKUP(K84,'Pontuação 3.0'!K$2:L$11,2,FALSE),VLOOKUP(L84,'Pontuação 3.0'!M$2:N$13,2,FALSE)),0)</f>
        <v>1827</v>
      </c>
      <c r="AK84" s="9">
        <f t="shared" si="6"/>
        <v>183</v>
      </c>
      <c r="AL84" s="9" t="str">
        <f t="array" ref="AL84">IFERROR(INDEX('Pontuação 3.0'!G$13:G$191, MATCH(AK84, 'Pontuação 3.0'!F$13:F$191, 0)), "Faixa Indefinida")</f>
        <v>D</v>
      </c>
      <c r="AM84" s="9">
        <f t="shared" si="7"/>
        <v>0</v>
      </c>
      <c r="AN84" s="9">
        <f t="shared" si="8"/>
        <v>0</v>
      </c>
      <c r="AO84" s="9">
        <f t="shared" si="9"/>
        <v>0</v>
      </c>
      <c r="AP84" s="9">
        <f t="shared" si="10"/>
        <v>1</v>
      </c>
      <c r="AQ84" s="8"/>
    </row>
    <row r="85" ht="15.75" customHeight="1">
      <c r="A85" s="7">
        <v>45678.0</v>
      </c>
      <c r="B85" s="8" t="s">
        <v>228</v>
      </c>
      <c r="C85" s="8" t="s">
        <v>229</v>
      </c>
      <c r="D85" s="11">
        <v>9.88181203E8</v>
      </c>
      <c r="E85" s="8" t="s">
        <v>11833</v>
      </c>
      <c r="F85" s="8" t="s">
        <v>11842</v>
      </c>
      <c r="G85" s="8" t="s">
        <v>11867</v>
      </c>
      <c r="H85" s="8" t="s">
        <v>11844</v>
      </c>
      <c r="I85" s="8" t="s">
        <v>11845</v>
      </c>
      <c r="J85" s="8" t="s">
        <v>11846</v>
      </c>
      <c r="K85" s="8" t="s">
        <v>11837</v>
      </c>
      <c r="L85" s="8" t="s">
        <v>11847</v>
      </c>
      <c r="M85" s="8" t="s">
        <v>11859</v>
      </c>
      <c r="N85" s="12" t="s">
        <v>11</v>
      </c>
      <c r="O85" s="12" t="s">
        <v>13</v>
      </c>
      <c r="P85" s="12" t="s">
        <v>123</v>
      </c>
      <c r="Q85" s="12" t="s">
        <v>15</v>
      </c>
      <c r="R85" s="12" t="s">
        <v>20</v>
      </c>
      <c r="S85" s="8"/>
      <c r="T85" s="8"/>
      <c r="U85" s="8"/>
      <c r="V85" s="8"/>
      <c r="W85" s="8"/>
      <c r="X85" s="8"/>
      <c r="Y85" s="8"/>
      <c r="Z85" s="8"/>
      <c r="AA85" s="8"/>
      <c r="AB85" s="8"/>
      <c r="AC85" s="9">
        <f>ROUNDUP(SUM(VLOOKUP(F85,'Pontuação'!A$2:B$11,2,FALSE),VLOOKUP(E85,'Pontuação'!C$2:D$11,2,FALSE),VLOOKUP(H85,'Pontuação'!I$2:J$11,2,FALSE),VLOOKUP(J85,'Pontuação'!G$2:H$11,2,FALSE),VLOOKUP(L85,'Pontuação'!M$2:N$13,2,FALSE)),0)</f>
        <v>1727</v>
      </c>
      <c r="AD85" s="10">
        <f t="shared" si="1"/>
        <v>173</v>
      </c>
      <c r="AE85" s="10" t="str">
        <f t="array" ref="AE85">IFERROR(INDEX('Pontuação'!G$13:G$101, MATCH(AD85, 'Pontuação'!F$13:F$101, 0)), "Faixa Indefinida")</f>
        <v>B</v>
      </c>
      <c r="AF85" s="10">
        <f t="shared" si="2"/>
        <v>0</v>
      </c>
      <c r="AG85" s="10">
        <f t="shared" si="3"/>
        <v>1</v>
      </c>
      <c r="AH85" s="10">
        <f t="shared" si="4"/>
        <v>0</v>
      </c>
      <c r="AI85" s="10">
        <f t="shared" si="5"/>
        <v>0</v>
      </c>
      <c r="AJ85" s="9">
        <f>ROUNDUP(SUM(VLOOKUP(F85,'Pontuação 3.0'!A$2:B$11,2,FALSE),VLOOKUP(E85,'Pontuação 3.0'!C$2:D$11,2,FALSE),VLOOKUP(H85,'Pontuação 3.0'!I$2:J$11,2,FALSE),VLOOKUP(J85,'Pontuação 3.0'!G$2:H$11,2,FALSE),VLOOKUP(G85,'Pontuação 3.0'!E$2:F$11,2,FALSE),VLOOKUP(K85,'Pontuação 3.0'!K$2:L$11,2,FALSE),VLOOKUP(L85,'Pontuação 3.0'!M$2:N$13,2,FALSE)),0)</f>
        <v>2145</v>
      </c>
      <c r="AK85" s="9">
        <f t="shared" si="6"/>
        <v>215</v>
      </c>
      <c r="AL85" s="9" t="str">
        <f t="array" ref="AL85">IFERROR(INDEX('Pontuação 3.0'!G$13:G$191, MATCH(AK85, 'Pontuação 3.0'!F$13:F$191, 0)), "Faixa Indefinida")</f>
        <v>B</v>
      </c>
      <c r="AM85" s="9">
        <f t="shared" si="7"/>
        <v>0</v>
      </c>
      <c r="AN85" s="9">
        <f t="shared" si="8"/>
        <v>1</v>
      </c>
      <c r="AO85" s="9">
        <f t="shared" si="9"/>
        <v>0</v>
      </c>
      <c r="AP85" s="9">
        <f t="shared" si="10"/>
        <v>0</v>
      </c>
      <c r="AQ85" s="8"/>
    </row>
    <row r="86" ht="15.75" customHeight="1">
      <c r="A86" s="7">
        <v>45678.0</v>
      </c>
      <c r="B86" s="8" t="s">
        <v>230</v>
      </c>
      <c r="C86" s="8" t="s">
        <v>231</v>
      </c>
      <c r="D86" s="11">
        <v>9.8985694055E10</v>
      </c>
      <c r="E86" s="8" t="s">
        <v>11833</v>
      </c>
      <c r="F86" s="8" t="s">
        <v>11834</v>
      </c>
      <c r="G86" s="8" t="s">
        <v>11835</v>
      </c>
      <c r="H86" s="8" t="s">
        <v>11850</v>
      </c>
      <c r="I86" s="8" t="s">
        <v>11837</v>
      </c>
      <c r="J86" s="8" t="s">
        <v>11852</v>
      </c>
      <c r="K86" s="8" t="s">
        <v>11837</v>
      </c>
      <c r="L86" s="8" t="s">
        <v>11847</v>
      </c>
      <c r="M86" s="8" t="s">
        <v>11841</v>
      </c>
      <c r="N86" s="12" t="s">
        <v>11</v>
      </c>
      <c r="O86" s="12" t="s">
        <v>13</v>
      </c>
      <c r="P86" s="12" t="s">
        <v>99</v>
      </c>
      <c r="Q86" s="12" t="s">
        <v>15</v>
      </c>
      <c r="R86" s="12" t="s">
        <v>20</v>
      </c>
      <c r="S86" s="8"/>
      <c r="T86" s="8"/>
      <c r="U86" s="8"/>
      <c r="V86" s="8"/>
      <c r="W86" s="8"/>
      <c r="X86" s="8"/>
      <c r="Y86" s="8"/>
      <c r="Z86" s="8"/>
      <c r="AA86" s="8"/>
      <c r="AB86" s="8"/>
      <c r="AC86" s="9">
        <f>ROUNDUP(SUM(VLOOKUP(F86,'Pontuação'!A$2:B$11,2,FALSE),VLOOKUP(E86,'Pontuação'!C$2:D$11,2,FALSE),VLOOKUP(H86,'Pontuação'!I$2:J$11,2,FALSE),VLOOKUP(J86,'Pontuação'!G$2:H$11,2,FALSE),VLOOKUP(L86,'Pontuação'!M$2:N$13,2,FALSE)),0)</f>
        <v>1778</v>
      </c>
      <c r="AD86" s="10">
        <f t="shared" si="1"/>
        <v>178</v>
      </c>
      <c r="AE86" s="10" t="str">
        <f t="array" ref="AE86">IFERROR(INDEX('Pontuação'!G$13:G$101, MATCH(AD86, 'Pontuação'!F$13:F$101, 0)), "Faixa Indefinida")</f>
        <v>B</v>
      </c>
      <c r="AF86" s="10">
        <f t="shared" si="2"/>
        <v>0</v>
      </c>
      <c r="AG86" s="10">
        <f t="shared" si="3"/>
        <v>1</v>
      </c>
      <c r="AH86" s="10">
        <f t="shared" si="4"/>
        <v>0</v>
      </c>
      <c r="AI86" s="10">
        <f t="shared" si="5"/>
        <v>0</v>
      </c>
      <c r="AJ86" s="9">
        <f>ROUNDUP(SUM(VLOOKUP(F86,'Pontuação 3.0'!A$2:B$11,2,FALSE),VLOOKUP(E86,'Pontuação 3.0'!C$2:D$11,2,FALSE),VLOOKUP(H86,'Pontuação 3.0'!I$2:J$11,2,FALSE),VLOOKUP(J86,'Pontuação 3.0'!G$2:H$11,2,FALSE),VLOOKUP(G86,'Pontuação 3.0'!E$2:F$11,2,FALSE),VLOOKUP(K86,'Pontuação 3.0'!K$2:L$11,2,FALSE),VLOOKUP(L86,'Pontuação 3.0'!M$2:N$13,2,FALSE)),0)</f>
        <v>2087</v>
      </c>
      <c r="AK86" s="9">
        <f t="shared" si="6"/>
        <v>209</v>
      </c>
      <c r="AL86" s="9" t="str">
        <f t="array" ref="AL86">IFERROR(INDEX('Pontuação 3.0'!G$13:G$191, MATCH(AK86, 'Pontuação 3.0'!F$13:F$191, 0)), "Faixa Indefinida")</f>
        <v>C</v>
      </c>
      <c r="AM86" s="9">
        <f t="shared" si="7"/>
        <v>0</v>
      </c>
      <c r="AN86" s="9">
        <f t="shared" si="8"/>
        <v>0</v>
      </c>
      <c r="AO86" s="9">
        <f t="shared" si="9"/>
        <v>1</v>
      </c>
      <c r="AP86" s="9">
        <f t="shared" si="10"/>
        <v>0</v>
      </c>
      <c r="AQ86" s="8"/>
    </row>
    <row r="87" ht="15.75" customHeight="1">
      <c r="A87" s="7">
        <v>45678.0</v>
      </c>
      <c r="B87" s="8" t="s">
        <v>234</v>
      </c>
      <c r="C87" s="8" t="s">
        <v>235</v>
      </c>
      <c r="D87" s="11">
        <v>7.1992259683E10</v>
      </c>
      <c r="E87" s="8" t="s">
        <v>11868</v>
      </c>
      <c r="F87" s="8" t="s">
        <v>11854</v>
      </c>
      <c r="G87" s="8" t="s">
        <v>11855</v>
      </c>
      <c r="H87" s="8" t="s">
        <v>11856</v>
      </c>
      <c r="I87" s="8" t="s">
        <v>11837</v>
      </c>
      <c r="J87" s="8" t="s">
        <v>11846</v>
      </c>
      <c r="K87" s="8" t="s">
        <v>11837</v>
      </c>
      <c r="L87" s="8" t="s">
        <v>11851</v>
      </c>
      <c r="M87" s="8" t="s">
        <v>11841</v>
      </c>
      <c r="N87" s="12" t="s">
        <v>11</v>
      </c>
      <c r="O87" s="12" t="s">
        <v>13</v>
      </c>
      <c r="P87" s="12" t="s">
        <v>40</v>
      </c>
      <c r="Q87" s="12" t="s">
        <v>65</v>
      </c>
      <c r="R87" s="12" t="s">
        <v>20</v>
      </c>
      <c r="S87" s="8"/>
      <c r="T87" s="8"/>
      <c r="U87" s="8"/>
      <c r="V87" s="8"/>
      <c r="W87" s="8"/>
      <c r="X87" s="8"/>
      <c r="Y87" s="8"/>
      <c r="Z87" s="8"/>
      <c r="AA87" s="8"/>
      <c r="AB87" s="8"/>
      <c r="AC87" s="9">
        <f>ROUNDUP(SUM(VLOOKUP(F87,'Pontuação'!A$2:B$11,2,FALSE),VLOOKUP(E87,'Pontuação'!C$2:D$11,2,FALSE),VLOOKUP(H87,'Pontuação'!I$2:J$11,2,FALSE),VLOOKUP(J87,'Pontuação'!G$2:H$11,2,FALSE),VLOOKUP(L87,'Pontuação'!M$2:N$13,2,FALSE)),0)</f>
        <v>1448</v>
      </c>
      <c r="AD87" s="10">
        <f t="shared" si="1"/>
        <v>145</v>
      </c>
      <c r="AE87" s="10" t="str">
        <f t="array" ref="AE87">IFERROR(INDEX('Pontuação'!G$13:G$101, MATCH(AD87, 'Pontuação'!F$13:F$101, 0)), "Faixa Indefinida")</f>
        <v>D</v>
      </c>
      <c r="AF87" s="10">
        <f t="shared" si="2"/>
        <v>0</v>
      </c>
      <c r="AG87" s="10">
        <f t="shared" si="3"/>
        <v>0</v>
      </c>
      <c r="AH87" s="10">
        <f t="shared" si="4"/>
        <v>0</v>
      </c>
      <c r="AI87" s="10">
        <f t="shared" si="5"/>
        <v>1</v>
      </c>
      <c r="AJ87" s="9">
        <f>ROUNDUP(SUM(VLOOKUP(F87,'Pontuação 3.0'!A$2:B$11,2,FALSE),VLOOKUP(E87,'Pontuação 3.0'!C$2:D$11,2,FALSE),VLOOKUP(H87,'Pontuação 3.0'!I$2:J$11,2,FALSE),VLOOKUP(J87,'Pontuação 3.0'!G$2:H$11,2,FALSE),VLOOKUP(G87,'Pontuação 3.0'!E$2:F$11,2,FALSE),VLOOKUP(K87,'Pontuação 3.0'!K$2:L$11,2,FALSE),VLOOKUP(L87,'Pontuação 3.0'!M$2:N$13,2,FALSE)),0)</f>
        <v>1822</v>
      </c>
      <c r="AK87" s="9">
        <f t="shared" si="6"/>
        <v>182</v>
      </c>
      <c r="AL87" s="9" t="str">
        <f t="array" ref="AL87">IFERROR(INDEX('Pontuação 3.0'!G$13:G$191, MATCH(AK87, 'Pontuação 3.0'!F$13:F$191, 0)), "Faixa Indefinida")</f>
        <v>D</v>
      </c>
      <c r="AM87" s="9">
        <f t="shared" si="7"/>
        <v>0</v>
      </c>
      <c r="AN87" s="9">
        <f t="shared" si="8"/>
        <v>0</v>
      </c>
      <c r="AO87" s="9">
        <f t="shared" si="9"/>
        <v>0</v>
      </c>
      <c r="AP87" s="9">
        <f t="shared" si="10"/>
        <v>1</v>
      </c>
      <c r="AQ87" s="8"/>
    </row>
    <row r="88" ht="15.75" customHeight="1">
      <c r="A88" s="7">
        <v>45678.0</v>
      </c>
      <c r="B88" s="8" t="s">
        <v>232</v>
      </c>
      <c r="C88" s="8" t="s">
        <v>233</v>
      </c>
      <c r="D88" s="11">
        <v>3.198670207E10</v>
      </c>
      <c r="E88" s="8" t="s">
        <v>11833</v>
      </c>
      <c r="F88" s="8" t="s">
        <v>11834</v>
      </c>
      <c r="G88" s="8" t="s">
        <v>11843</v>
      </c>
      <c r="H88" s="8" t="s">
        <v>11844</v>
      </c>
      <c r="I88" s="8" t="s">
        <v>11845</v>
      </c>
      <c r="J88" s="8" t="s">
        <v>11846</v>
      </c>
      <c r="K88" s="8" t="s">
        <v>11837</v>
      </c>
      <c r="L88" s="8" t="s">
        <v>11851</v>
      </c>
      <c r="M88" s="8" t="s">
        <v>11849</v>
      </c>
      <c r="N88" s="12" t="s">
        <v>11</v>
      </c>
      <c r="O88" s="12" t="s">
        <v>13</v>
      </c>
      <c r="P88" s="12" t="s">
        <v>96</v>
      </c>
      <c r="Q88" s="12" t="s">
        <v>15</v>
      </c>
      <c r="R88" s="12" t="s">
        <v>20</v>
      </c>
      <c r="S88" s="8"/>
      <c r="T88" s="8"/>
      <c r="U88" s="8"/>
      <c r="V88" s="8"/>
      <c r="W88" s="8"/>
      <c r="X88" s="8"/>
      <c r="Y88" s="8"/>
      <c r="Z88" s="8"/>
      <c r="AA88" s="8"/>
      <c r="AB88" s="8"/>
      <c r="AC88" s="9">
        <f>ROUNDUP(SUM(VLOOKUP(F88,'Pontuação'!A$2:B$11,2,FALSE),VLOOKUP(E88,'Pontuação'!C$2:D$11,2,FALSE),VLOOKUP(H88,'Pontuação'!I$2:J$11,2,FALSE),VLOOKUP(J88,'Pontuação'!G$2:H$11,2,FALSE),VLOOKUP(L88,'Pontuação'!M$2:N$13,2,FALSE)),0)</f>
        <v>1583</v>
      </c>
      <c r="AD88" s="10">
        <f t="shared" si="1"/>
        <v>158</v>
      </c>
      <c r="AE88" s="10" t="str">
        <f t="array" ref="AE88">IFERROR(INDEX('Pontuação'!G$13:G$101, MATCH(AD88, 'Pontuação'!F$13:F$101, 0)), "Faixa Indefinida")</f>
        <v>C</v>
      </c>
      <c r="AF88" s="10">
        <f t="shared" si="2"/>
        <v>0</v>
      </c>
      <c r="AG88" s="10">
        <f t="shared" si="3"/>
        <v>0</v>
      </c>
      <c r="AH88" s="10">
        <f t="shared" si="4"/>
        <v>1</v>
      </c>
      <c r="AI88" s="10">
        <f t="shared" si="5"/>
        <v>0</v>
      </c>
      <c r="AJ88" s="9">
        <f>ROUNDUP(SUM(VLOOKUP(F88,'Pontuação 3.0'!A$2:B$11,2,FALSE),VLOOKUP(E88,'Pontuação 3.0'!C$2:D$11,2,FALSE),VLOOKUP(H88,'Pontuação 3.0'!I$2:J$11,2,FALSE),VLOOKUP(J88,'Pontuação 3.0'!G$2:H$11,2,FALSE),VLOOKUP(G88,'Pontuação 3.0'!E$2:F$11,2,FALSE),VLOOKUP(K88,'Pontuação 3.0'!K$2:L$11,2,FALSE),VLOOKUP(L88,'Pontuação 3.0'!M$2:N$13,2,FALSE)),0)</f>
        <v>2076</v>
      </c>
      <c r="AK88" s="9">
        <f t="shared" si="6"/>
        <v>208</v>
      </c>
      <c r="AL88" s="9" t="str">
        <f t="array" ref="AL88">IFERROR(INDEX('Pontuação 3.0'!G$13:G$191, MATCH(AK88, 'Pontuação 3.0'!F$13:F$191, 0)), "Faixa Indefinida")</f>
        <v>C</v>
      </c>
      <c r="AM88" s="9">
        <f t="shared" si="7"/>
        <v>0</v>
      </c>
      <c r="AN88" s="9">
        <f t="shared" si="8"/>
        <v>0</v>
      </c>
      <c r="AO88" s="9">
        <f t="shared" si="9"/>
        <v>1</v>
      </c>
      <c r="AP88" s="9">
        <f t="shared" si="10"/>
        <v>0</v>
      </c>
      <c r="AQ88" s="8"/>
    </row>
    <row r="89" ht="15.75" customHeight="1">
      <c r="A89" s="7">
        <v>45678.0</v>
      </c>
      <c r="B89" s="8" t="s">
        <v>236</v>
      </c>
      <c r="C89" s="8" t="s">
        <v>237</v>
      </c>
      <c r="D89" s="13" t="s">
        <v>11871</v>
      </c>
      <c r="E89" s="8" t="s">
        <v>11833</v>
      </c>
      <c r="F89" s="8" t="s">
        <v>11842</v>
      </c>
      <c r="G89" s="8" t="s">
        <v>11843</v>
      </c>
      <c r="H89" s="8" t="s">
        <v>11856</v>
      </c>
      <c r="I89" s="8" t="s">
        <v>11845</v>
      </c>
      <c r="J89" s="8" t="s">
        <v>11852</v>
      </c>
      <c r="K89" s="8" t="s">
        <v>11839</v>
      </c>
      <c r="L89" s="8" t="s">
        <v>11857</v>
      </c>
      <c r="M89" s="8" t="s">
        <v>11849</v>
      </c>
      <c r="N89" s="12" t="s">
        <v>11</v>
      </c>
      <c r="O89" s="12" t="s">
        <v>13</v>
      </c>
      <c r="P89" s="12" t="s">
        <v>12</v>
      </c>
      <c r="Q89" s="12" t="s">
        <v>15</v>
      </c>
      <c r="R89" s="12" t="s">
        <v>14</v>
      </c>
      <c r="S89" s="8"/>
      <c r="T89" s="8"/>
      <c r="U89" s="8"/>
      <c r="V89" s="8"/>
      <c r="W89" s="8"/>
      <c r="X89" s="8"/>
      <c r="Y89" s="8"/>
      <c r="Z89" s="8"/>
      <c r="AA89" s="8"/>
      <c r="AB89" s="8"/>
      <c r="AC89" s="9">
        <f>ROUNDUP(SUM(VLOOKUP(F89,'Pontuação'!A$2:B$11,2,FALSE),VLOOKUP(E89,'Pontuação'!C$2:D$11,2,FALSE),VLOOKUP(H89,'Pontuação'!I$2:J$11,2,FALSE),VLOOKUP(J89,'Pontuação'!G$2:H$11,2,FALSE),VLOOKUP(L89,'Pontuação'!M$2:N$13,2,FALSE)),0)</f>
        <v>1507</v>
      </c>
      <c r="AD89" s="10">
        <f t="shared" si="1"/>
        <v>151</v>
      </c>
      <c r="AE89" s="10" t="str">
        <f t="array" ref="AE89">IFERROR(INDEX('Pontuação'!G$13:G$101, MATCH(AD89, 'Pontuação'!F$13:F$101, 0)), "Faixa Indefinida")</f>
        <v>C</v>
      </c>
      <c r="AF89" s="10">
        <f t="shared" si="2"/>
        <v>0</v>
      </c>
      <c r="AG89" s="10">
        <f t="shared" si="3"/>
        <v>0</v>
      </c>
      <c r="AH89" s="10">
        <f t="shared" si="4"/>
        <v>1</v>
      </c>
      <c r="AI89" s="10">
        <f t="shared" si="5"/>
        <v>0</v>
      </c>
      <c r="AJ89" s="9">
        <f>ROUNDUP(SUM(VLOOKUP(F89,'Pontuação 3.0'!A$2:B$11,2,FALSE),VLOOKUP(E89,'Pontuação 3.0'!C$2:D$11,2,FALSE),VLOOKUP(H89,'Pontuação 3.0'!I$2:J$11,2,FALSE),VLOOKUP(J89,'Pontuação 3.0'!G$2:H$11,2,FALSE),VLOOKUP(G89,'Pontuação 3.0'!E$2:F$11,2,FALSE),VLOOKUP(K89,'Pontuação 3.0'!K$2:L$11,2,FALSE),VLOOKUP(L89,'Pontuação 3.0'!M$2:N$13,2,FALSE)),0)</f>
        <v>2357</v>
      </c>
      <c r="AK89" s="9">
        <f t="shared" si="6"/>
        <v>236</v>
      </c>
      <c r="AL89" s="9" t="str">
        <f t="array" ref="AL89">IFERROR(INDEX('Pontuação 3.0'!G$13:G$191, MATCH(AK89, 'Pontuação 3.0'!F$13:F$191, 0)), "Faixa Indefinida")</f>
        <v>A</v>
      </c>
      <c r="AM89" s="9">
        <f t="shared" si="7"/>
        <v>1</v>
      </c>
      <c r="AN89" s="9">
        <f t="shared" si="8"/>
        <v>0</v>
      </c>
      <c r="AO89" s="9">
        <f t="shared" si="9"/>
        <v>0</v>
      </c>
      <c r="AP89" s="9">
        <f t="shared" si="10"/>
        <v>0</v>
      </c>
      <c r="AQ89" s="8"/>
    </row>
    <row r="90" ht="15.75" customHeight="1">
      <c r="A90" s="7">
        <v>45678.0</v>
      </c>
      <c r="B90" s="8" t="s">
        <v>240</v>
      </c>
      <c r="C90" s="8" t="s">
        <v>241</v>
      </c>
      <c r="D90" s="11">
        <v>5.3999981429E10</v>
      </c>
      <c r="E90" s="8" t="s">
        <v>11833</v>
      </c>
      <c r="F90" s="8" t="s">
        <v>11863</v>
      </c>
      <c r="G90" s="8" t="s">
        <v>11835</v>
      </c>
      <c r="H90" s="8" t="s">
        <v>11865</v>
      </c>
      <c r="I90" s="8" t="s">
        <v>11845</v>
      </c>
      <c r="J90" s="8" t="s">
        <v>11846</v>
      </c>
      <c r="K90" s="8" t="s">
        <v>11837</v>
      </c>
      <c r="L90" s="8" t="s">
        <v>11847</v>
      </c>
      <c r="M90" s="8" t="s">
        <v>11859</v>
      </c>
      <c r="N90" s="12" t="s">
        <v>11</v>
      </c>
      <c r="O90" s="12" t="s">
        <v>13</v>
      </c>
      <c r="P90" s="12" t="s">
        <v>123</v>
      </c>
      <c r="Q90" s="12" t="s">
        <v>15</v>
      </c>
      <c r="R90" s="12" t="s">
        <v>14</v>
      </c>
      <c r="S90" s="8"/>
      <c r="T90" s="8"/>
      <c r="U90" s="8"/>
      <c r="V90" s="8"/>
      <c r="W90" s="8"/>
      <c r="X90" s="8"/>
      <c r="Y90" s="8"/>
      <c r="Z90" s="8"/>
      <c r="AA90" s="8"/>
      <c r="AB90" s="8"/>
      <c r="AC90" s="9">
        <f>ROUNDUP(SUM(VLOOKUP(F90,'Pontuação'!A$2:B$11,2,FALSE),VLOOKUP(E90,'Pontuação'!C$2:D$11,2,FALSE),VLOOKUP(H90,'Pontuação'!I$2:J$11,2,FALSE),VLOOKUP(J90,'Pontuação'!G$2:H$11,2,FALSE),VLOOKUP(L90,'Pontuação'!M$2:N$13,2,FALSE)),0)</f>
        <v>1682</v>
      </c>
      <c r="AD90" s="10">
        <f t="shared" si="1"/>
        <v>168</v>
      </c>
      <c r="AE90" s="10" t="str">
        <f t="array" ref="AE90">IFERROR(INDEX('Pontuação'!G$13:G$101, MATCH(AD90, 'Pontuação'!F$13:F$101, 0)), "Faixa Indefinida")</f>
        <v>B</v>
      </c>
      <c r="AF90" s="10">
        <f t="shared" si="2"/>
        <v>0</v>
      </c>
      <c r="AG90" s="10">
        <f t="shared" si="3"/>
        <v>1</v>
      </c>
      <c r="AH90" s="10">
        <f t="shared" si="4"/>
        <v>0</v>
      </c>
      <c r="AI90" s="10">
        <f t="shared" si="5"/>
        <v>0</v>
      </c>
      <c r="AJ90" s="9">
        <f>ROUNDUP(SUM(VLOOKUP(F90,'Pontuação 3.0'!A$2:B$11,2,FALSE),VLOOKUP(E90,'Pontuação 3.0'!C$2:D$11,2,FALSE),VLOOKUP(H90,'Pontuação 3.0'!I$2:J$11,2,FALSE),VLOOKUP(J90,'Pontuação 3.0'!G$2:H$11,2,FALSE),VLOOKUP(G90,'Pontuação 3.0'!E$2:F$11,2,FALSE),VLOOKUP(K90,'Pontuação 3.0'!K$2:L$11,2,FALSE),VLOOKUP(L90,'Pontuação 3.0'!M$2:N$13,2,FALSE)),0)</f>
        <v>1782</v>
      </c>
      <c r="AK90" s="9">
        <f t="shared" si="6"/>
        <v>178</v>
      </c>
      <c r="AL90" s="9" t="str">
        <f t="array" ref="AL90">IFERROR(INDEX('Pontuação 3.0'!G$13:G$191, MATCH(AK90, 'Pontuação 3.0'!F$13:F$191, 0)), "Faixa Indefinida")</f>
        <v>D</v>
      </c>
      <c r="AM90" s="9">
        <f t="shared" si="7"/>
        <v>0</v>
      </c>
      <c r="AN90" s="9">
        <f t="shared" si="8"/>
        <v>0</v>
      </c>
      <c r="AO90" s="9">
        <f t="shared" si="9"/>
        <v>0</v>
      </c>
      <c r="AP90" s="9">
        <f t="shared" si="10"/>
        <v>1</v>
      </c>
      <c r="AQ90" s="8"/>
    </row>
    <row r="91" ht="15.75" customHeight="1">
      <c r="A91" s="7">
        <v>45678.0</v>
      </c>
      <c r="B91" s="8" t="s">
        <v>242</v>
      </c>
      <c r="C91" s="8" t="s">
        <v>243</v>
      </c>
      <c r="D91" s="11">
        <v>1.5997681979E10</v>
      </c>
      <c r="E91" s="8" t="s">
        <v>11868</v>
      </c>
      <c r="F91" s="8" t="s">
        <v>11842</v>
      </c>
      <c r="G91" s="8" t="s">
        <v>11843</v>
      </c>
      <c r="H91" s="8" t="s">
        <v>11844</v>
      </c>
      <c r="I91" s="8" t="s">
        <v>11837</v>
      </c>
      <c r="J91" s="8" t="s">
        <v>11846</v>
      </c>
      <c r="K91" s="8" t="s">
        <v>11837</v>
      </c>
      <c r="L91" s="8" t="s">
        <v>11857</v>
      </c>
      <c r="M91" s="8" t="s">
        <v>11849</v>
      </c>
      <c r="N91" s="12" t="s">
        <v>11</v>
      </c>
      <c r="O91" s="12" t="s">
        <v>13</v>
      </c>
      <c r="P91" s="12" t="s">
        <v>23</v>
      </c>
      <c r="Q91" s="12" t="s">
        <v>15</v>
      </c>
      <c r="R91" s="12" t="s">
        <v>20</v>
      </c>
      <c r="S91" s="8"/>
      <c r="T91" s="8"/>
      <c r="U91" s="8"/>
      <c r="V91" s="8"/>
      <c r="W91" s="8"/>
      <c r="X91" s="8"/>
      <c r="Y91" s="8"/>
      <c r="Z91" s="8"/>
      <c r="AA91" s="8"/>
      <c r="AB91" s="8"/>
      <c r="AC91" s="9">
        <f>ROUNDUP(SUM(VLOOKUP(F91,'Pontuação'!A$2:B$11,2,FALSE),VLOOKUP(E91,'Pontuação'!C$2:D$11,2,FALSE),VLOOKUP(H91,'Pontuação'!I$2:J$11,2,FALSE),VLOOKUP(J91,'Pontuação'!G$2:H$11,2,FALSE),VLOOKUP(L91,'Pontuação'!M$2:N$13,2,FALSE)),0)</f>
        <v>1562</v>
      </c>
      <c r="AD91" s="10">
        <f t="shared" si="1"/>
        <v>156</v>
      </c>
      <c r="AE91" s="10" t="str">
        <f t="array" ref="AE91">IFERROR(INDEX('Pontuação'!G$13:G$101, MATCH(AD91, 'Pontuação'!F$13:F$101, 0)), "Faixa Indefinida")</f>
        <v>C</v>
      </c>
      <c r="AF91" s="10">
        <f t="shared" si="2"/>
        <v>0</v>
      </c>
      <c r="AG91" s="10">
        <f t="shared" si="3"/>
        <v>0</v>
      </c>
      <c r="AH91" s="10">
        <f t="shared" si="4"/>
        <v>1</v>
      </c>
      <c r="AI91" s="10">
        <f t="shared" si="5"/>
        <v>0</v>
      </c>
      <c r="AJ91" s="9">
        <f>ROUNDUP(SUM(VLOOKUP(F91,'Pontuação 3.0'!A$2:B$11,2,FALSE),VLOOKUP(E91,'Pontuação 3.0'!C$2:D$11,2,FALSE),VLOOKUP(H91,'Pontuação 3.0'!I$2:J$11,2,FALSE),VLOOKUP(J91,'Pontuação 3.0'!G$2:H$11,2,FALSE),VLOOKUP(G91,'Pontuação 3.0'!E$2:F$11,2,FALSE),VLOOKUP(K91,'Pontuação 3.0'!K$2:L$11,2,FALSE),VLOOKUP(L91,'Pontuação 3.0'!M$2:N$13,2,FALSE)),0)</f>
        <v>2149</v>
      </c>
      <c r="AK91" s="9">
        <f t="shared" si="6"/>
        <v>215</v>
      </c>
      <c r="AL91" s="9" t="str">
        <f t="array" ref="AL91">IFERROR(INDEX('Pontuação 3.0'!G$13:G$191, MATCH(AK91, 'Pontuação 3.0'!F$13:F$191, 0)), "Faixa Indefinida")</f>
        <v>B</v>
      </c>
      <c r="AM91" s="9">
        <f t="shared" si="7"/>
        <v>0</v>
      </c>
      <c r="AN91" s="9">
        <f t="shared" si="8"/>
        <v>1</v>
      </c>
      <c r="AO91" s="9">
        <f t="shared" si="9"/>
        <v>0</v>
      </c>
      <c r="AP91" s="9">
        <f t="shared" si="10"/>
        <v>0</v>
      </c>
      <c r="AQ91" s="8"/>
    </row>
    <row r="92" ht="15.75" customHeight="1">
      <c r="A92" s="7">
        <v>45678.0</v>
      </c>
      <c r="B92" s="8" t="s">
        <v>244</v>
      </c>
      <c r="C92" s="8" t="s">
        <v>245</v>
      </c>
      <c r="D92" s="11">
        <v>9.2994869423E10</v>
      </c>
      <c r="E92" s="8" t="s">
        <v>11833</v>
      </c>
      <c r="F92" s="8" t="s">
        <v>11842</v>
      </c>
      <c r="G92" s="8" t="s">
        <v>11843</v>
      </c>
      <c r="H92" s="8" t="s">
        <v>11844</v>
      </c>
      <c r="I92" s="8" t="s">
        <v>11837</v>
      </c>
      <c r="J92" s="8" t="s">
        <v>11846</v>
      </c>
      <c r="K92" s="8" t="s">
        <v>11839</v>
      </c>
      <c r="L92" s="8" t="s">
        <v>11847</v>
      </c>
      <c r="M92" s="8" t="s">
        <v>11849</v>
      </c>
      <c r="N92" s="12" t="s">
        <v>11</v>
      </c>
      <c r="O92" s="12" t="s">
        <v>13</v>
      </c>
      <c r="P92" s="12" t="s">
        <v>99</v>
      </c>
      <c r="Q92" s="12" t="s">
        <v>15</v>
      </c>
      <c r="R92" s="12" t="s">
        <v>20</v>
      </c>
      <c r="S92" s="8"/>
      <c r="T92" s="8"/>
      <c r="U92" s="8"/>
      <c r="V92" s="8"/>
      <c r="W92" s="8"/>
      <c r="X92" s="8"/>
      <c r="Y92" s="8"/>
      <c r="Z92" s="8"/>
      <c r="AA92" s="8"/>
      <c r="AB92" s="8"/>
      <c r="AC92" s="9">
        <f>ROUNDUP(SUM(VLOOKUP(F92,'Pontuação'!A$2:B$11,2,FALSE),VLOOKUP(E92,'Pontuação'!C$2:D$11,2,FALSE),VLOOKUP(H92,'Pontuação'!I$2:J$11,2,FALSE),VLOOKUP(J92,'Pontuação'!G$2:H$11,2,FALSE),VLOOKUP(L92,'Pontuação'!M$2:N$13,2,FALSE)),0)</f>
        <v>1727</v>
      </c>
      <c r="AD92" s="10">
        <f t="shared" si="1"/>
        <v>173</v>
      </c>
      <c r="AE92" s="10" t="str">
        <f t="array" ref="AE92">IFERROR(INDEX('Pontuação'!G$13:G$101, MATCH(AD92, 'Pontuação'!F$13:F$101, 0)), "Faixa Indefinida")</f>
        <v>B</v>
      </c>
      <c r="AF92" s="10">
        <f t="shared" si="2"/>
        <v>0</v>
      </c>
      <c r="AG92" s="10">
        <f t="shared" si="3"/>
        <v>1</v>
      </c>
      <c r="AH92" s="10">
        <f t="shared" si="4"/>
        <v>0</v>
      </c>
      <c r="AI92" s="10">
        <f t="shared" si="5"/>
        <v>0</v>
      </c>
      <c r="AJ92" s="9">
        <f>ROUNDUP(SUM(VLOOKUP(F92,'Pontuação 3.0'!A$2:B$11,2,FALSE),VLOOKUP(E92,'Pontuação 3.0'!C$2:D$11,2,FALSE),VLOOKUP(H92,'Pontuação 3.0'!I$2:J$11,2,FALSE),VLOOKUP(J92,'Pontuação 3.0'!G$2:H$11,2,FALSE),VLOOKUP(G92,'Pontuação 3.0'!E$2:F$11,2,FALSE),VLOOKUP(K92,'Pontuação 3.0'!K$2:L$11,2,FALSE),VLOOKUP(L92,'Pontuação 3.0'!M$2:N$13,2,FALSE)),0)</f>
        <v>2556</v>
      </c>
      <c r="AK92" s="9">
        <f t="shared" si="6"/>
        <v>256</v>
      </c>
      <c r="AL92" s="9" t="str">
        <f t="array" ref="AL92">IFERROR(INDEX('Pontuação 3.0'!G$13:G$191, MATCH(AK92, 'Pontuação 3.0'!F$13:F$191, 0)), "Faixa Indefinida")</f>
        <v>A</v>
      </c>
      <c r="AM92" s="9">
        <f t="shared" si="7"/>
        <v>1</v>
      </c>
      <c r="AN92" s="9">
        <f t="shared" si="8"/>
        <v>0</v>
      </c>
      <c r="AO92" s="9">
        <f t="shared" si="9"/>
        <v>0</v>
      </c>
      <c r="AP92" s="9">
        <f t="shared" si="10"/>
        <v>0</v>
      </c>
      <c r="AQ92" s="8"/>
    </row>
    <row r="93" ht="15.75" customHeight="1">
      <c r="A93" s="7">
        <v>45678.0</v>
      </c>
      <c r="B93" s="8" t="s">
        <v>246</v>
      </c>
      <c r="C93" s="8" t="s">
        <v>247</v>
      </c>
      <c r="D93" s="11">
        <v>7.5991066052E10</v>
      </c>
      <c r="E93" s="8" t="s">
        <v>11833</v>
      </c>
      <c r="F93" s="8" t="s">
        <v>11834</v>
      </c>
      <c r="G93" s="8" t="s">
        <v>11835</v>
      </c>
      <c r="H93" s="8" t="s">
        <v>11836</v>
      </c>
      <c r="I93" s="8" t="s">
        <v>11845</v>
      </c>
      <c r="J93" s="8" t="s">
        <v>11852</v>
      </c>
      <c r="K93" s="8" t="s">
        <v>11837</v>
      </c>
      <c r="L93" s="8" t="s">
        <v>11870</v>
      </c>
      <c r="M93" s="8" t="s">
        <v>11848</v>
      </c>
      <c r="N93" s="12" t="s">
        <v>11</v>
      </c>
      <c r="O93" s="12" t="s">
        <v>13</v>
      </c>
      <c r="P93" s="12" t="s">
        <v>27</v>
      </c>
      <c r="Q93" s="12" t="s">
        <v>15</v>
      </c>
      <c r="R93" s="12" t="s">
        <v>20</v>
      </c>
      <c r="S93" s="8"/>
      <c r="T93" s="8"/>
      <c r="U93" s="8"/>
      <c r="V93" s="8"/>
      <c r="W93" s="8"/>
      <c r="X93" s="8"/>
      <c r="Y93" s="8"/>
      <c r="Z93" s="8"/>
      <c r="AA93" s="8"/>
      <c r="AB93" s="8"/>
      <c r="AC93" s="9">
        <f>ROUNDUP(SUM(VLOOKUP(F93,'Pontuação'!A$2:B$11,2,FALSE),VLOOKUP(E93,'Pontuação'!C$2:D$11,2,FALSE),VLOOKUP(H93,'Pontuação'!I$2:J$11,2,FALSE),VLOOKUP(J93,'Pontuação'!G$2:H$11,2,FALSE),VLOOKUP(L93,'Pontuação'!M$2:N$13,2,FALSE)),0)</f>
        <v>1532</v>
      </c>
      <c r="AD93" s="10">
        <f t="shared" si="1"/>
        <v>153</v>
      </c>
      <c r="AE93" s="10" t="str">
        <f t="array" ref="AE93">IFERROR(INDEX('Pontuação'!G$13:G$101, MATCH(AD93, 'Pontuação'!F$13:F$101, 0)), "Faixa Indefinida")</f>
        <v>C</v>
      </c>
      <c r="AF93" s="10">
        <f t="shared" si="2"/>
        <v>0</v>
      </c>
      <c r="AG93" s="10">
        <f t="shared" si="3"/>
        <v>0</v>
      </c>
      <c r="AH93" s="10">
        <f t="shared" si="4"/>
        <v>1</v>
      </c>
      <c r="AI93" s="10">
        <f t="shared" si="5"/>
        <v>0</v>
      </c>
      <c r="AJ93" s="9">
        <f>ROUNDUP(SUM(VLOOKUP(F93,'Pontuação 3.0'!A$2:B$11,2,FALSE),VLOOKUP(E93,'Pontuação 3.0'!C$2:D$11,2,FALSE),VLOOKUP(H93,'Pontuação 3.0'!I$2:J$11,2,FALSE),VLOOKUP(J93,'Pontuação 3.0'!G$2:H$11,2,FALSE),VLOOKUP(G93,'Pontuação 3.0'!E$2:F$11,2,FALSE),VLOOKUP(K93,'Pontuação 3.0'!K$2:L$11,2,FALSE),VLOOKUP(L93,'Pontuação 3.0'!M$2:N$13,2,FALSE)),0)</f>
        <v>2087</v>
      </c>
      <c r="AK93" s="9">
        <f t="shared" si="6"/>
        <v>209</v>
      </c>
      <c r="AL93" s="9" t="str">
        <f t="array" ref="AL93">IFERROR(INDEX('Pontuação 3.0'!G$13:G$191, MATCH(AK93, 'Pontuação 3.0'!F$13:F$191, 0)), "Faixa Indefinida")</f>
        <v>C</v>
      </c>
      <c r="AM93" s="9">
        <f t="shared" si="7"/>
        <v>0</v>
      </c>
      <c r="AN93" s="9">
        <f t="shared" si="8"/>
        <v>0</v>
      </c>
      <c r="AO93" s="9">
        <f t="shared" si="9"/>
        <v>1</v>
      </c>
      <c r="AP93" s="9">
        <f t="shared" si="10"/>
        <v>0</v>
      </c>
      <c r="AQ93" s="8"/>
    </row>
    <row r="94" ht="15.75" customHeight="1">
      <c r="A94" s="7">
        <v>45678.0</v>
      </c>
      <c r="B94" s="8" t="s">
        <v>248</v>
      </c>
      <c r="C94" s="8" t="s">
        <v>249</v>
      </c>
      <c r="D94" s="11">
        <v>6.1996982234E10</v>
      </c>
      <c r="E94" s="8" t="s">
        <v>11868</v>
      </c>
      <c r="F94" s="8" t="s">
        <v>11842</v>
      </c>
      <c r="G94" s="8" t="s">
        <v>11843</v>
      </c>
      <c r="H94" s="8" t="s">
        <v>11850</v>
      </c>
      <c r="I94" s="8" t="s">
        <v>11845</v>
      </c>
      <c r="J94" s="8" t="s">
        <v>11852</v>
      </c>
      <c r="K94" s="8" t="s">
        <v>11839</v>
      </c>
      <c r="L94" s="8" t="s">
        <v>11851</v>
      </c>
      <c r="M94" s="8" t="s">
        <v>11849</v>
      </c>
      <c r="N94" s="12" t="s">
        <v>11</v>
      </c>
      <c r="O94" s="12" t="s">
        <v>13</v>
      </c>
      <c r="P94" s="12" t="s">
        <v>37</v>
      </c>
      <c r="Q94" s="12" t="s">
        <v>15</v>
      </c>
      <c r="R94" s="12" t="s">
        <v>20</v>
      </c>
      <c r="S94" s="8"/>
      <c r="T94" s="8"/>
      <c r="U94" s="8"/>
      <c r="V94" s="8"/>
      <c r="W94" s="8"/>
      <c r="X94" s="8"/>
      <c r="Y94" s="8"/>
      <c r="Z94" s="8"/>
      <c r="AA94" s="8"/>
      <c r="AB94" s="8"/>
      <c r="AC94" s="9">
        <f>ROUNDUP(SUM(VLOOKUP(F94,'Pontuação'!A$2:B$11,2,FALSE),VLOOKUP(E94,'Pontuação'!C$2:D$11,2,FALSE),VLOOKUP(H94,'Pontuação'!I$2:J$11,2,FALSE),VLOOKUP(J94,'Pontuação'!G$2:H$11,2,FALSE),VLOOKUP(L94,'Pontuação'!M$2:N$13,2,FALSE)),0)</f>
        <v>1662</v>
      </c>
      <c r="AD94" s="10">
        <f t="shared" si="1"/>
        <v>166</v>
      </c>
      <c r="AE94" s="10" t="str">
        <f t="array" ref="AE94">IFERROR(INDEX('Pontuação'!G$13:G$101, MATCH(AD94, 'Pontuação'!F$13:F$101, 0)), "Faixa Indefinida")</f>
        <v>B</v>
      </c>
      <c r="AF94" s="10">
        <f t="shared" si="2"/>
        <v>0</v>
      </c>
      <c r="AG94" s="10">
        <f t="shared" si="3"/>
        <v>1</v>
      </c>
      <c r="AH94" s="10">
        <f t="shared" si="4"/>
        <v>0</v>
      </c>
      <c r="AI94" s="10">
        <f t="shared" si="5"/>
        <v>0</v>
      </c>
      <c r="AJ94" s="9">
        <f>ROUNDUP(SUM(VLOOKUP(F94,'Pontuação 3.0'!A$2:B$11,2,FALSE),VLOOKUP(E94,'Pontuação 3.0'!C$2:D$11,2,FALSE),VLOOKUP(H94,'Pontuação 3.0'!I$2:J$11,2,FALSE),VLOOKUP(J94,'Pontuação 3.0'!G$2:H$11,2,FALSE),VLOOKUP(G94,'Pontuação 3.0'!E$2:F$11,2,FALSE),VLOOKUP(K94,'Pontuação 3.0'!K$2:L$11,2,FALSE),VLOOKUP(L94,'Pontuação 3.0'!M$2:N$13,2,FALSE)),0)</f>
        <v>2505</v>
      </c>
      <c r="AK94" s="9">
        <f t="shared" si="6"/>
        <v>251</v>
      </c>
      <c r="AL94" s="9" t="str">
        <f t="array" ref="AL94">IFERROR(INDEX('Pontuação 3.0'!G$13:G$191, MATCH(AK94, 'Pontuação 3.0'!F$13:F$191, 0)), "Faixa Indefinida")</f>
        <v>A</v>
      </c>
      <c r="AM94" s="9">
        <f t="shared" si="7"/>
        <v>1</v>
      </c>
      <c r="AN94" s="9">
        <f t="shared" si="8"/>
        <v>0</v>
      </c>
      <c r="AO94" s="9">
        <f t="shared" si="9"/>
        <v>0</v>
      </c>
      <c r="AP94" s="9">
        <f t="shared" si="10"/>
        <v>0</v>
      </c>
      <c r="AQ94" s="8"/>
    </row>
    <row r="95" ht="15.75" customHeight="1">
      <c r="A95" s="7">
        <v>45678.0</v>
      </c>
      <c r="B95" s="8" t="s">
        <v>253</v>
      </c>
      <c r="C95" s="8" t="s">
        <v>254</v>
      </c>
      <c r="D95" s="11">
        <v>6.2985468058E10</v>
      </c>
      <c r="E95" s="8" t="s">
        <v>11833</v>
      </c>
      <c r="F95" s="8" t="s">
        <v>11842</v>
      </c>
      <c r="G95" s="8" t="s">
        <v>11835</v>
      </c>
      <c r="H95" s="8" t="s">
        <v>11844</v>
      </c>
      <c r="I95" s="8" t="s">
        <v>11837</v>
      </c>
      <c r="J95" s="8" t="s">
        <v>11846</v>
      </c>
      <c r="K95" s="8" t="s">
        <v>11839</v>
      </c>
      <c r="L95" s="8" t="s">
        <v>11851</v>
      </c>
      <c r="M95" s="8" t="s">
        <v>11853</v>
      </c>
      <c r="N95" s="12" t="s">
        <v>11</v>
      </c>
      <c r="O95" s="12" t="s">
        <v>13</v>
      </c>
      <c r="P95" s="12" t="s">
        <v>123</v>
      </c>
      <c r="Q95" s="12" t="s">
        <v>15</v>
      </c>
      <c r="R95" s="12" t="s">
        <v>14</v>
      </c>
      <c r="S95" s="8"/>
      <c r="T95" s="8"/>
      <c r="U95" s="8"/>
      <c r="V95" s="8"/>
      <c r="W95" s="8"/>
      <c r="X95" s="8"/>
      <c r="Y95" s="8"/>
      <c r="Z95" s="8"/>
      <c r="AA95" s="8"/>
      <c r="AB95" s="8"/>
      <c r="AC95" s="9">
        <f>ROUNDUP(SUM(VLOOKUP(F95,'Pontuação'!A$2:B$11,2,FALSE),VLOOKUP(E95,'Pontuação'!C$2:D$11,2,FALSE),VLOOKUP(H95,'Pontuação'!I$2:J$11,2,FALSE),VLOOKUP(J95,'Pontuação'!G$2:H$11,2,FALSE),VLOOKUP(L95,'Pontuação'!M$2:N$13,2,FALSE)),0)</f>
        <v>1595</v>
      </c>
      <c r="AD95" s="10">
        <f t="shared" si="1"/>
        <v>160</v>
      </c>
      <c r="AE95" s="10" t="str">
        <f t="array" ref="AE95">IFERROR(INDEX('Pontuação'!G$13:G$101, MATCH(AD95, 'Pontuação'!F$13:F$101, 0)), "Faixa Indefinida")</f>
        <v>C</v>
      </c>
      <c r="AF95" s="10">
        <f t="shared" si="2"/>
        <v>0</v>
      </c>
      <c r="AG95" s="10">
        <f t="shared" si="3"/>
        <v>0</v>
      </c>
      <c r="AH95" s="10">
        <f t="shared" si="4"/>
        <v>1</v>
      </c>
      <c r="AI95" s="10">
        <f t="shared" si="5"/>
        <v>0</v>
      </c>
      <c r="AJ95" s="9">
        <f>ROUNDUP(SUM(VLOOKUP(F95,'Pontuação 3.0'!A$2:B$11,2,FALSE),VLOOKUP(E95,'Pontuação 3.0'!C$2:D$11,2,FALSE),VLOOKUP(H95,'Pontuação 3.0'!I$2:J$11,2,FALSE),VLOOKUP(J95,'Pontuação 3.0'!G$2:H$11,2,FALSE),VLOOKUP(G95,'Pontuação 3.0'!E$2:F$11,2,FALSE),VLOOKUP(K95,'Pontuação 3.0'!K$2:L$11,2,FALSE),VLOOKUP(L95,'Pontuação 3.0'!M$2:N$13,2,FALSE)),0)</f>
        <v>2330</v>
      </c>
      <c r="AK95" s="9">
        <f t="shared" si="6"/>
        <v>233</v>
      </c>
      <c r="AL95" s="9" t="str">
        <f t="array" ref="AL95">IFERROR(INDEX('Pontuação 3.0'!G$13:G$191, MATCH(AK95, 'Pontuação 3.0'!F$13:F$191, 0)), "Faixa Indefinida")</f>
        <v>B</v>
      </c>
      <c r="AM95" s="9">
        <f t="shared" si="7"/>
        <v>0</v>
      </c>
      <c r="AN95" s="9">
        <f t="shared" si="8"/>
        <v>1</v>
      </c>
      <c r="AO95" s="9">
        <f t="shared" si="9"/>
        <v>0</v>
      </c>
      <c r="AP95" s="9">
        <f t="shared" si="10"/>
        <v>0</v>
      </c>
      <c r="AQ95" s="8"/>
    </row>
    <row r="96" ht="15.75" customHeight="1">
      <c r="A96" s="7">
        <v>45678.0</v>
      </c>
      <c r="B96" s="8" t="s">
        <v>250</v>
      </c>
      <c r="C96" s="8" t="s">
        <v>251</v>
      </c>
      <c r="D96" s="8" t="s">
        <v>252</v>
      </c>
      <c r="E96" s="8" t="s">
        <v>11833</v>
      </c>
      <c r="F96" s="8" t="s">
        <v>11834</v>
      </c>
      <c r="G96" s="8" t="s">
        <v>11843</v>
      </c>
      <c r="H96" s="8" t="s">
        <v>11850</v>
      </c>
      <c r="I96" s="8" t="s">
        <v>11845</v>
      </c>
      <c r="J96" s="8" t="s">
        <v>11846</v>
      </c>
      <c r="K96" s="8" t="s">
        <v>11839</v>
      </c>
      <c r="L96" s="8" t="s">
        <v>11851</v>
      </c>
      <c r="M96" s="8" t="s">
        <v>11849</v>
      </c>
      <c r="N96" s="12" t="s">
        <v>11</v>
      </c>
      <c r="O96" s="12" t="s">
        <v>13</v>
      </c>
      <c r="P96" s="12" t="s">
        <v>12</v>
      </c>
      <c r="Q96" s="12" t="s">
        <v>15</v>
      </c>
      <c r="R96" s="12" t="s">
        <v>20</v>
      </c>
      <c r="S96" s="8"/>
      <c r="T96" s="8"/>
      <c r="U96" s="8"/>
      <c r="V96" s="8"/>
      <c r="W96" s="8"/>
      <c r="X96" s="8"/>
      <c r="Y96" s="8"/>
      <c r="Z96" s="8"/>
      <c r="AA96" s="8"/>
      <c r="AB96" s="8"/>
      <c r="AC96" s="9">
        <f>ROUNDUP(SUM(VLOOKUP(F96,'Pontuação'!A$2:B$11,2,FALSE),VLOOKUP(E96,'Pontuação'!C$2:D$11,2,FALSE),VLOOKUP(H96,'Pontuação'!I$2:J$11,2,FALSE),VLOOKUP(J96,'Pontuação'!G$2:H$11,2,FALSE),VLOOKUP(L96,'Pontuação'!M$2:N$13,2,FALSE)),0)</f>
        <v>1541</v>
      </c>
      <c r="AD96" s="10">
        <f t="shared" si="1"/>
        <v>154</v>
      </c>
      <c r="AE96" s="10" t="str">
        <f t="array" ref="AE96">IFERROR(INDEX('Pontuação'!G$13:G$101, MATCH(AD96, 'Pontuação'!F$13:F$101, 0)), "Faixa Indefinida")</f>
        <v>C</v>
      </c>
      <c r="AF96" s="10">
        <f t="shared" si="2"/>
        <v>0</v>
      </c>
      <c r="AG96" s="10">
        <f t="shared" si="3"/>
        <v>0</v>
      </c>
      <c r="AH96" s="10">
        <f t="shared" si="4"/>
        <v>1</v>
      </c>
      <c r="AI96" s="10">
        <f t="shared" si="5"/>
        <v>0</v>
      </c>
      <c r="AJ96" s="9">
        <f>ROUNDUP(SUM(VLOOKUP(F96,'Pontuação 3.0'!A$2:B$11,2,FALSE),VLOOKUP(E96,'Pontuação 3.0'!C$2:D$11,2,FALSE),VLOOKUP(H96,'Pontuação 3.0'!I$2:J$11,2,FALSE),VLOOKUP(J96,'Pontuação 3.0'!G$2:H$11,2,FALSE),VLOOKUP(G96,'Pontuação 3.0'!E$2:F$11,2,FALSE),VLOOKUP(K96,'Pontuação 3.0'!K$2:L$11,2,FALSE),VLOOKUP(L96,'Pontuação 3.0'!M$2:N$13,2,FALSE)),0)</f>
        <v>2250</v>
      </c>
      <c r="AK96" s="9">
        <f t="shared" si="6"/>
        <v>225</v>
      </c>
      <c r="AL96" s="9" t="str">
        <f t="array" ref="AL96">IFERROR(INDEX('Pontuação 3.0'!G$13:G$191, MATCH(AK96, 'Pontuação 3.0'!F$13:F$191, 0)), "Faixa Indefinida")</f>
        <v>B</v>
      </c>
      <c r="AM96" s="9">
        <f t="shared" si="7"/>
        <v>0</v>
      </c>
      <c r="AN96" s="9">
        <f t="shared" si="8"/>
        <v>1</v>
      </c>
      <c r="AO96" s="9">
        <f t="shared" si="9"/>
        <v>0</v>
      </c>
      <c r="AP96" s="9">
        <f t="shared" si="10"/>
        <v>0</v>
      </c>
      <c r="AQ96" s="8"/>
    </row>
    <row r="97" ht="15.75" customHeight="1">
      <c r="A97" s="7">
        <v>45678.0</v>
      </c>
      <c r="B97" s="8" t="s">
        <v>255</v>
      </c>
      <c r="C97" s="8" t="s">
        <v>256</v>
      </c>
      <c r="D97" s="11">
        <v>7.7998181305E10</v>
      </c>
      <c r="E97" s="8" t="s">
        <v>11833</v>
      </c>
      <c r="F97" s="8" t="s">
        <v>11854</v>
      </c>
      <c r="G97" s="8" t="s">
        <v>11843</v>
      </c>
      <c r="H97" s="8" t="s">
        <v>11856</v>
      </c>
      <c r="I97" s="8" t="s">
        <v>11837</v>
      </c>
      <c r="J97" s="8" t="s">
        <v>11852</v>
      </c>
      <c r="K97" s="8" t="s">
        <v>11837</v>
      </c>
      <c r="L97" s="8" t="s">
        <v>11857</v>
      </c>
      <c r="M97" s="8" t="s">
        <v>11849</v>
      </c>
      <c r="N97" s="12" t="s">
        <v>11</v>
      </c>
      <c r="O97" s="12" t="s">
        <v>13</v>
      </c>
      <c r="P97" s="12" t="s">
        <v>23</v>
      </c>
      <c r="Q97" s="12" t="s">
        <v>15</v>
      </c>
      <c r="R97" s="12" t="s">
        <v>20</v>
      </c>
      <c r="S97" s="8"/>
      <c r="T97" s="8"/>
      <c r="U97" s="8"/>
      <c r="V97" s="8"/>
      <c r="W97" s="8"/>
      <c r="X97" s="8"/>
      <c r="Y97" s="8"/>
      <c r="Z97" s="8"/>
      <c r="AA97" s="8"/>
      <c r="AB97" s="8"/>
      <c r="AC97" s="9">
        <f>ROUNDUP(SUM(VLOOKUP(F97,'Pontuação'!A$2:B$11,2,FALSE),VLOOKUP(E97,'Pontuação'!C$2:D$11,2,FALSE),VLOOKUP(H97,'Pontuação'!I$2:J$11,2,FALSE),VLOOKUP(J97,'Pontuação'!G$2:H$11,2,FALSE),VLOOKUP(L97,'Pontuação'!M$2:N$13,2,FALSE)),0)</f>
        <v>1512</v>
      </c>
      <c r="AD97" s="10">
        <f t="shared" si="1"/>
        <v>151</v>
      </c>
      <c r="AE97" s="10" t="str">
        <f t="array" ref="AE97">IFERROR(INDEX('Pontuação'!G$13:G$101, MATCH(AD97, 'Pontuação'!F$13:F$101, 0)), "Faixa Indefinida")</f>
        <v>C</v>
      </c>
      <c r="AF97" s="10">
        <f t="shared" si="2"/>
        <v>0</v>
      </c>
      <c r="AG97" s="10">
        <f t="shared" si="3"/>
        <v>0</v>
      </c>
      <c r="AH97" s="10">
        <f t="shared" si="4"/>
        <v>1</v>
      </c>
      <c r="AI97" s="10">
        <f t="shared" si="5"/>
        <v>0</v>
      </c>
      <c r="AJ97" s="9">
        <f>ROUNDUP(SUM(VLOOKUP(F97,'Pontuação 3.0'!A$2:B$11,2,FALSE),VLOOKUP(E97,'Pontuação 3.0'!C$2:D$11,2,FALSE),VLOOKUP(H97,'Pontuação 3.0'!I$2:J$11,2,FALSE),VLOOKUP(J97,'Pontuação 3.0'!G$2:H$11,2,FALSE),VLOOKUP(G97,'Pontuação 3.0'!E$2:F$11,2,FALSE),VLOOKUP(K97,'Pontuação 3.0'!K$2:L$11,2,FALSE),VLOOKUP(L97,'Pontuação 3.0'!M$2:N$13,2,FALSE)),0)</f>
        <v>2081</v>
      </c>
      <c r="AK97" s="9">
        <f t="shared" si="6"/>
        <v>208</v>
      </c>
      <c r="AL97" s="9" t="str">
        <f t="array" ref="AL97">IFERROR(INDEX('Pontuação 3.0'!G$13:G$191, MATCH(AK97, 'Pontuação 3.0'!F$13:F$191, 0)), "Faixa Indefinida")</f>
        <v>C</v>
      </c>
      <c r="AM97" s="9">
        <f t="shared" si="7"/>
        <v>0</v>
      </c>
      <c r="AN97" s="9">
        <f t="shared" si="8"/>
        <v>0</v>
      </c>
      <c r="AO97" s="9">
        <f t="shared" si="9"/>
        <v>1</v>
      </c>
      <c r="AP97" s="9">
        <f t="shared" si="10"/>
        <v>0</v>
      </c>
      <c r="AQ97" s="8"/>
    </row>
    <row r="98" ht="15.75" customHeight="1">
      <c r="A98" s="7">
        <v>45678.0</v>
      </c>
      <c r="B98" s="8" t="s">
        <v>257</v>
      </c>
      <c r="C98" s="8" t="s">
        <v>258</v>
      </c>
      <c r="D98" s="11">
        <v>8.2999320171E10</v>
      </c>
      <c r="E98" s="8" t="s">
        <v>11833</v>
      </c>
      <c r="F98" s="8" t="s">
        <v>11842</v>
      </c>
      <c r="G98" s="8" t="s">
        <v>11843</v>
      </c>
      <c r="H98" s="8" t="s">
        <v>11844</v>
      </c>
      <c r="I98" s="8" t="s">
        <v>11837</v>
      </c>
      <c r="J98" s="8" t="s">
        <v>11846</v>
      </c>
      <c r="K98" s="8" t="s">
        <v>11837</v>
      </c>
      <c r="L98" s="8" t="s">
        <v>11851</v>
      </c>
      <c r="M98" s="8" t="s">
        <v>11853</v>
      </c>
      <c r="N98" s="12" t="s">
        <v>11</v>
      </c>
      <c r="O98" s="12" t="s">
        <v>13</v>
      </c>
      <c r="P98" s="12" t="s">
        <v>123</v>
      </c>
      <c r="Q98" s="12" t="s">
        <v>15</v>
      </c>
      <c r="R98" s="12" t="s">
        <v>20</v>
      </c>
      <c r="S98" s="8"/>
      <c r="T98" s="8"/>
      <c r="U98" s="8"/>
      <c r="V98" s="8"/>
      <c r="W98" s="8"/>
      <c r="X98" s="8"/>
      <c r="Y98" s="8"/>
      <c r="Z98" s="8"/>
      <c r="AA98" s="8"/>
      <c r="AB98" s="8"/>
      <c r="AC98" s="9">
        <f>ROUNDUP(SUM(VLOOKUP(F98,'Pontuação'!A$2:B$11,2,FALSE),VLOOKUP(E98,'Pontuação'!C$2:D$11,2,FALSE),VLOOKUP(H98,'Pontuação'!I$2:J$11,2,FALSE),VLOOKUP(J98,'Pontuação'!G$2:H$11,2,FALSE),VLOOKUP(L98,'Pontuação'!M$2:N$13,2,FALSE)),0)</f>
        <v>1595</v>
      </c>
      <c r="AD98" s="10">
        <f t="shared" si="1"/>
        <v>160</v>
      </c>
      <c r="AE98" s="10" t="str">
        <f t="array" ref="AE98">IFERROR(INDEX('Pontuação'!G$13:G$101, MATCH(AD98, 'Pontuação'!F$13:F$101, 0)), "Faixa Indefinida")</f>
        <v>C</v>
      </c>
      <c r="AF98" s="10">
        <f t="shared" si="2"/>
        <v>0</v>
      </c>
      <c r="AG98" s="10">
        <f t="shared" si="3"/>
        <v>0</v>
      </c>
      <c r="AH98" s="10">
        <f t="shared" si="4"/>
        <v>1</v>
      </c>
      <c r="AI98" s="10">
        <f t="shared" si="5"/>
        <v>0</v>
      </c>
      <c r="AJ98" s="9">
        <f>ROUNDUP(SUM(VLOOKUP(F98,'Pontuação 3.0'!A$2:B$11,2,FALSE),VLOOKUP(E98,'Pontuação 3.0'!C$2:D$11,2,FALSE),VLOOKUP(H98,'Pontuação 3.0'!I$2:J$11,2,FALSE),VLOOKUP(J98,'Pontuação 3.0'!G$2:H$11,2,FALSE),VLOOKUP(G98,'Pontuação 3.0'!E$2:F$11,2,FALSE),VLOOKUP(K98,'Pontuação 3.0'!K$2:L$11,2,FALSE),VLOOKUP(L98,'Pontuação 3.0'!M$2:N$13,2,FALSE)),0)</f>
        <v>2209</v>
      </c>
      <c r="AK98" s="9">
        <f t="shared" si="6"/>
        <v>221</v>
      </c>
      <c r="AL98" s="9" t="str">
        <f t="array" ref="AL98">IFERROR(INDEX('Pontuação 3.0'!G$13:G$191, MATCH(AK98, 'Pontuação 3.0'!F$13:F$191, 0)), "Faixa Indefinida")</f>
        <v>B</v>
      </c>
      <c r="AM98" s="9">
        <f t="shared" si="7"/>
        <v>0</v>
      </c>
      <c r="AN98" s="9">
        <f t="shared" si="8"/>
        <v>1</v>
      </c>
      <c r="AO98" s="9">
        <f t="shared" si="9"/>
        <v>0</v>
      </c>
      <c r="AP98" s="9">
        <f t="shared" si="10"/>
        <v>0</v>
      </c>
      <c r="AQ98" s="8"/>
    </row>
    <row r="99" ht="15.75" customHeight="1">
      <c r="A99" s="7">
        <v>45678.0</v>
      </c>
      <c r="B99" s="8" t="s">
        <v>259</v>
      </c>
      <c r="C99" s="8" t="s">
        <v>260</v>
      </c>
      <c r="D99" s="11">
        <v>3.1971211368E10</v>
      </c>
      <c r="E99" s="8" t="s">
        <v>11833</v>
      </c>
      <c r="F99" s="8" t="s">
        <v>11834</v>
      </c>
      <c r="G99" s="8" t="s">
        <v>11843</v>
      </c>
      <c r="H99" s="8" t="s">
        <v>11865</v>
      </c>
      <c r="I99" s="8" t="s">
        <v>11837</v>
      </c>
      <c r="J99" s="8" t="s">
        <v>11852</v>
      </c>
      <c r="K99" s="8" t="s">
        <v>11839</v>
      </c>
      <c r="L99" s="8" t="s">
        <v>11851</v>
      </c>
      <c r="M99" s="8" t="s">
        <v>11849</v>
      </c>
      <c r="N99" s="12" t="s">
        <v>11</v>
      </c>
      <c r="O99" s="12" t="s">
        <v>13</v>
      </c>
      <c r="P99" s="12" t="s">
        <v>261</v>
      </c>
      <c r="Q99" s="12" t="s">
        <v>15</v>
      </c>
      <c r="R99" s="12" t="s">
        <v>20</v>
      </c>
      <c r="S99" s="8"/>
      <c r="T99" s="8"/>
      <c r="U99" s="8"/>
      <c r="V99" s="8"/>
      <c r="W99" s="8"/>
      <c r="X99" s="8"/>
      <c r="Y99" s="8"/>
      <c r="Z99" s="8"/>
      <c r="AA99" s="8"/>
      <c r="AB99" s="8"/>
      <c r="AC99" s="9">
        <f>ROUNDUP(SUM(VLOOKUP(F99,'Pontuação'!A$2:B$11,2,FALSE),VLOOKUP(E99,'Pontuação'!C$2:D$11,2,FALSE),VLOOKUP(H99,'Pontuação'!I$2:J$11,2,FALSE),VLOOKUP(J99,'Pontuação'!G$2:H$11,2,FALSE),VLOOKUP(L99,'Pontuação'!M$2:N$13,2,FALSE)),0)</f>
        <v>1672</v>
      </c>
      <c r="AD99" s="10">
        <f t="shared" si="1"/>
        <v>167</v>
      </c>
      <c r="AE99" s="10" t="str">
        <f t="array" ref="AE99">IFERROR(INDEX('Pontuação'!G$13:G$101, MATCH(AD99, 'Pontuação'!F$13:F$101, 0)), "Faixa Indefinida")</f>
        <v>B</v>
      </c>
      <c r="AF99" s="10">
        <f t="shared" si="2"/>
        <v>0</v>
      </c>
      <c r="AG99" s="10">
        <f t="shared" si="3"/>
        <v>1</v>
      </c>
      <c r="AH99" s="10">
        <f t="shared" si="4"/>
        <v>0</v>
      </c>
      <c r="AI99" s="10">
        <f t="shared" si="5"/>
        <v>0</v>
      </c>
      <c r="AJ99" s="9">
        <f>ROUNDUP(SUM(VLOOKUP(F99,'Pontuação 3.0'!A$2:B$11,2,FALSE),VLOOKUP(E99,'Pontuação 3.0'!C$2:D$11,2,FALSE),VLOOKUP(H99,'Pontuação 3.0'!I$2:J$11,2,FALSE),VLOOKUP(J99,'Pontuação 3.0'!G$2:H$11,2,FALSE),VLOOKUP(G99,'Pontuação 3.0'!E$2:F$11,2,FALSE),VLOOKUP(K99,'Pontuação 3.0'!K$2:L$11,2,FALSE),VLOOKUP(L99,'Pontuação 3.0'!M$2:N$13,2,FALSE)),0)</f>
        <v>2338</v>
      </c>
      <c r="AK99" s="9">
        <f t="shared" si="6"/>
        <v>234</v>
      </c>
      <c r="AL99" s="9" t="str">
        <f t="array" ref="AL99">IFERROR(INDEX('Pontuação 3.0'!G$13:G$191, MATCH(AK99, 'Pontuação 3.0'!F$13:F$191, 0)), "Faixa Indefinida")</f>
        <v>B</v>
      </c>
      <c r="AM99" s="9">
        <f t="shared" si="7"/>
        <v>0</v>
      </c>
      <c r="AN99" s="9">
        <f t="shared" si="8"/>
        <v>1</v>
      </c>
      <c r="AO99" s="9">
        <f t="shared" si="9"/>
        <v>0</v>
      </c>
      <c r="AP99" s="9">
        <f t="shared" si="10"/>
        <v>0</v>
      </c>
      <c r="AQ99" s="8"/>
    </row>
    <row r="100" ht="15.75" customHeight="1">
      <c r="A100" s="7">
        <v>45678.0</v>
      </c>
      <c r="B100" s="8" t="s">
        <v>262</v>
      </c>
      <c r="C100" s="8" t="s">
        <v>263</v>
      </c>
      <c r="D100" s="11">
        <v>8.3988318519E10</v>
      </c>
      <c r="E100" s="8" t="s">
        <v>11833</v>
      </c>
      <c r="F100" s="8" t="s">
        <v>11834</v>
      </c>
      <c r="G100" s="8" t="s">
        <v>11843</v>
      </c>
      <c r="H100" s="8" t="s">
        <v>11850</v>
      </c>
      <c r="I100" s="8" t="s">
        <v>11837</v>
      </c>
      <c r="J100" s="8" t="s">
        <v>11846</v>
      </c>
      <c r="K100" s="8" t="s">
        <v>11837</v>
      </c>
      <c r="L100" s="8" t="s">
        <v>11857</v>
      </c>
      <c r="M100" s="8" t="s">
        <v>11849</v>
      </c>
      <c r="N100" s="12" t="s">
        <v>11</v>
      </c>
      <c r="O100" s="12" t="s">
        <v>13</v>
      </c>
      <c r="P100" s="12" t="s">
        <v>123</v>
      </c>
      <c r="Q100" s="12" t="s">
        <v>15</v>
      </c>
      <c r="R100" s="12" t="s">
        <v>14</v>
      </c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9">
        <f>ROUNDUP(SUM(VLOOKUP(F100,'Pontuação'!A$2:B$11,2,FALSE),VLOOKUP(E100,'Pontuação'!C$2:D$11,2,FALSE),VLOOKUP(H100,'Pontuação'!I$2:J$11,2,FALSE),VLOOKUP(J100,'Pontuação'!G$2:H$11,2,FALSE),VLOOKUP(L100,'Pontuação'!M$2:N$13,2,FALSE)),0)</f>
        <v>1504</v>
      </c>
      <c r="AD100" s="10">
        <f t="shared" si="1"/>
        <v>150</v>
      </c>
      <c r="AE100" s="10" t="str">
        <f t="array" ref="AE100">IFERROR(INDEX('Pontuação'!G$13:G$101, MATCH(AD100, 'Pontuação'!F$13:F$101, 0)), "Faixa Indefinida")</f>
        <v>C</v>
      </c>
      <c r="AF100" s="10">
        <f t="shared" si="2"/>
        <v>0</v>
      </c>
      <c r="AG100" s="10">
        <f t="shared" si="3"/>
        <v>0</v>
      </c>
      <c r="AH100" s="10">
        <f t="shared" si="4"/>
        <v>1</v>
      </c>
      <c r="AI100" s="10">
        <f t="shared" si="5"/>
        <v>0</v>
      </c>
      <c r="AJ100" s="9">
        <f>ROUNDUP(SUM(VLOOKUP(F100,'Pontuação 3.0'!A$2:B$11,2,FALSE),VLOOKUP(E100,'Pontuação 3.0'!C$2:D$11,2,FALSE),VLOOKUP(H100,'Pontuação 3.0'!I$2:J$11,2,FALSE),VLOOKUP(J100,'Pontuação 3.0'!G$2:H$11,2,FALSE),VLOOKUP(G100,'Pontuação 3.0'!E$2:F$11,2,FALSE),VLOOKUP(K100,'Pontuação 3.0'!K$2:L$11,2,FALSE),VLOOKUP(L100,'Pontuação 3.0'!M$2:N$13,2,FALSE)),0)</f>
        <v>1959</v>
      </c>
      <c r="AK100" s="9">
        <f t="shared" si="6"/>
        <v>196</v>
      </c>
      <c r="AL100" s="9" t="str">
        <f t="array" ref="AL100">IFERROR(INDEX('Pontuação 3.0'!G$13:G$191, MATCH(AK100, 'Pontuação 3.0'!F$13:F$191, 0)), "Faixa Indefinida")</f>
        <v>C</v>
      </c>
      <c r="AM100" s="9">
        <f t="shared" si="7"/>
        <v>0</v>
      </c>
      <c r="AN100" s="9">
        <f t="shared" si="8"/>
        <v>0</v>
      </c>
      <c r="AO100" s="9">
        <f t="shared" si="9"/>
        <v>1</v>
      </c>
      <c r="AP100" s="9">
        <f t="shared" si="10"/>
        <v>0</v>
      </c>
      <c r="AQ100" s="8"/>
    </row>
    <row r="101" ht="15.75" customHeight="1">
      <c r="A101" s="7">
        <v>45678.0</v>
      </c>
      <c r="B101" s="8" t="s">
        <v>264</v>
      </c>
      <c r="C101" s="8" t="s">
        <v>265</v>
      </c>
      <c r="D101" s="11">
        <v>7.7991172792E10</v>
      </c>
      <c r="E101" s="8" t="s">
        <v>11833</v>
      </c>
      <c r="F101" s="8" t="s">
        <v>11834</v>
      </c>
      <c r="G101" s="8" t="s">
        <v>11843</v>
      </c>
      <c r="H101" s="8" t="s">
        <v>11865</v>
      </c>
      <c r="I101" s="8" t="s">
        <v>11837</v>
      </c>
      <c r="J101" s="8" t="s">
        <v>11846</v>
      </c>
      <c r="K101" s="8" t="s">
        <v>11839</v>
      </c>
      <c r="L101" s="8" t="s">
        <v>11847</v>
      </c>
      <c r="M101" s="8" t="s">
        <v>11848</v>
      </c>
      <c r="N101" s="12" t="s">
        <v>11</v>
      </c>
      <c r="O101" s="12" t="s">
        <v>13</v>
      </c>
      <c r="P101" s="12" t="s">
        <v>12</v>
      </c>
      <c r="Q101" s="12" t="s">
        <v>44</v>
      </c>
      <c r="R101" s="12" t="s">
        <v>20</v>
      </c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9">
        <f>ROUNDUP(SUM(VLOOKUP(F101,'Pontuação'!A$2:B$11,2,FALSE),VLOOKUP(E101,'Pontuação'!C$2:D$11,2,FALSE),VLOOKUP(H101,'Pontuação'!I$2:J$11,2,FALSE),VLOOKUP(J101,'Pontuação'!G$2:H$11,2,FALSE),VLOOKUP(L101,'Pontuação'!M$2:N$13,2,FALSE)),0)</f>
        <v>1699</v>
      </c>
      <c r="AD101" s="10">
        <f t="shared" si="1"/>
        <v>170</v>
      </c>
      <c r="AE101" s="10" t="str">
        <f t="array" ref="AE101">IFERROR(INDEX('Pontuação'!G$13:G$101, MATCH(AD101, 'Pontuação'!F$13:F$101, 0)), "Faixa Indefinida")</f>
        <v>B</v>
      </c>
      <c r="AF101" s="10">
        <f t="shared" si="2"/>
        <v>0</v>
      </c>
      <c r="AG101" s="10">
        <f t="shared" si="3"/>
        <v>1</v>
      </c>
      <c r="AH101" s="10">
        <f t="shared" si="4"/>
        <v>0</v>
      </c>
      <c r="AI101" s="10">
        <f t="shared" si="5"/>
        <v>0</v>
      </c>
      <c r="AJ101" s="9">
        <f>ROUNDUP(SUM(VLOOKUP(F101,'Pontuação 3.0'!A$2:B$11,2,FALSE),VLOOKUP(E101,'Pontuação 3.0'!C$2:D$11,2,FALSE),VLOOKUP(H101,'Pontuação 3.0'!I$2:J$11,2,FALSE),VLOOKUP(J101,'Pontuação 3.0'!G$2:H$11,2,FALSE),VLOOKUP(G101,'Pontuação 3.0'!E$2:F$11,2,FALSE),VLOOKUP(K101,'Pontuação 3.0'!K$2:L$11,2,FALSE),VLOOKUP(L101,'Pontuação 3.0'!M$2:N$13,2,FALSE)),0)</f>
        <v>2272</v>
      </c>
      <c r="AK101" s="9">
        <f t="shared" si="6"/>
        <v>227</v>
      </c>
      <c r="AL101" s="9" t="str">
        <f t="array" ref="AL101">IFERROR(INDEX('Pontuação 3.0'!G$13:G$191, MATCH(AK101, 'Pontuação 3.0'!F$13:F$191, 0)), "Faixa Indefinida")</f>
        <v>B</v>
      </c>
      <c r="AM101" s="9">
        <f t="shared" si="7"/>
        <v>0</v>
      </c>
      <c r="AN101" s="9">
        <f t="shared" si="8"/>
        <v>1</v>
      </c>
      <c r="AO101" s="9">
        <f t="shared" si="9"/>
        <v>0</v>
      </c>
      <c r="AP101" s="9">
        <f t="shared" si="10"/>
        <v>0</v>
      </c>
      <c r="AQ101" s="8"/>
    </row>
    <row r="102" ht="15.75" customHeight="1">
      <c r="A102" s="7">
        <v>45678.0</v>
      </c>
      <c r="B102" s="8" t="s">
        <v>268</v>
      </c>
      <c r="C102" s="8" t="s">
        <v>269</v>
      </c>
      <c r="D102" s="11">
        <v>6.9993818455E10</v>
      </c>
      <c r="E102" s="8" t="s">
        <v>11833</v>
      </c>
      <c r="F102" s="8" t="s">
        <v>11842</v>
      </c>
      <c r="G102" s="8" t="s">
        <v>11864</v>
      </c>
      <c r="H102" s="8" t="s">
        <v>11850</v>
      </c>
      <c r="I102" s="8" t="s">
        <v>11837</v>
      </c>
      <c r="J102" s="8" t="s">
        <v>11866</v>
      </c>
      <c r="K102" s="8" t="s">
        <v>11837</v>
      </c>
      <c r="L102" s="8" t="s">
        <v>11857</v>
      </c>
      <c r="M102" s="8" t="s">
        <v>11853</v>
      </c>
      <c r="N102" s="12" t="s">
        <v>11</v>
      </c>
      <c r="O102" s="12" t="s">
        <v>13</v>
      </c>
      <c r="P102" s="12" t="s">
        <v>99</v>
      </c>
      <c r="Q102" s="12" t="s">
        <v>24</v>
      </c>
      <c r="R102" s="12" t="s">
        <v>20</v>
      </c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9">
        <f>ROUNDUP(SUM(VLOOKUP(F102,'Pontuação'!A$2:B$11,2,FALSE),VLOOKUP(E102,'Pontuação'!C$2:D$11,2,FALSE),VLOOKUP(H102,'Pontuação'!I$2:J$11,2,FALSE),VLOOKUP(J102,'Pontuação'!G$2:H$11,2,FALSE),VLOOKUP(L102,'Pontuação'!M$2:N$13,2,FALSE)),0)</f>
        <v>1794</v>
      </c>
      <c r="AD102" s="10">
        <f t="shared" si="1"/>
        <v>179</v>
      </c>
      <c r="AE102" s="10" t="str">
        <f t="array" ref="AE102">IFERROR(INDEX('Pontuação'!G$13:G$101, MATCH(AD102, 'Pontuação'!F$13:F$101, 0)), "Faixa Indefinida")</f>
        <v>B</v>
      </c>
      <c r="AF102" s="10">
        <f t="shared" si="2"/>
        <v>0</v>
      </c>
      <c r="AG102" s="10">
        <f t="shared" si="3"/>
        <v>1</v>
      </c>
      <c r="AH102" s="10">
        <f t="shared" si="4"/>
        <v>0</v>
      </c>
      <c r="AI102" s="10">
        <f t="shared" si="5"/>
        <v>0</v>
      </c>
      <c r="AJ102" s="9">
        <f>ROUNDUP(SUM(VLOOKUP(F102,'Pontuação 3.0'!A$2:B$11,2,FALSE),VLOOKUP(E102,'Pontuação 3.0'!C$2:D$11,2,FALSE),VLOOKUP(H102,'Pontuação 3.0'!I$2:J$11,2,FALSE),VLOOKUP(J102,'Pontuação 3.0'!G$2:H$11,2,FALSE),VLOOKUP(G102,'Pontuação 3.0'!E$2:F$11,2,FALSE),VLOOKUP(K102,'Pontuação 3.0'!K$2:L$11,2,FALSE),VLOOKUP(L102,'Pontuação 3.0'!M$2:N$13,2,FALSE)),0)</f>
        <v>2209</v>
      </c>
      <c r="AK102" s="9">
        <f t="shared" si="6"/>
        <v>221</v>
      </c>
      <c r="AL102" s="9" t="str">
        <f t="array" ref="AL102">IFERROR(INDEX('Pontuação 3.0'!G$13:G$191, MATCH(AK102, 'Pontuação 3.0'!F$13:F$191, 0)), "Faixa Indefinida")</f>
        <v>B</v>
      </c>
      <c r="AM102" s="9">
        <f t="shared" si="7"/>
        <v>0</v>
      </c>
      <c r="AN102" s="9">
        <f t="shared" si="8"/>
        <v>1</v>
      </c>
      <c r="AO102" s="9">
        <f t="shared" si="9"/>
        <v>0</v>
      </c>
      <c r="AP102" s="9">
        <f t="shared" si="10"/>
        <v>0</v>
      </c>
      <c r="AQ102" s="8"/>
    </row>
    <row r="103" ht="15.75" customHeight="1">
      <c r="A103" s="7">
        <v>45678.0</v>
      </c>
      <c r="B103" s="8" t="s">
        <v>266</v>
      </c>
      <c r="C103" s="8" t="s">
        <v>267</v>
      </c>
      <c r="D103" s="11">
        <v>1.1959312009E10</v>
      </c>
      <c r="E103" s="8" t="s">
        <v>11833</v>
      </c>
      <c r="F103" s="8" t="s">
        <v>11834</v>
      </c>
      <c r="G103" s="8" t="s">
        <v>11843</v>
      </c>
      <c r="H103" s="8" t="s">
        <v>11844</v>
      </c>
      <c r="I103" s="8" t="s">
        <v>11845</v>
      </c>
      <c r="J103" s="8" t="s">
        <v>11838</v>
      </c>
      <c r="K103" s="8" t="s">
        <v>11837</v>
      </c>
      <c r="L103" s="8" t="s">
        <v>11870</v>
      </c>
      <c r="M103" s="8" t="s">
        <v>11853</v>
      </c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9">
        <f>ROUNDUP(SUM(VLOOKUP(F103,'Pontuação'!A$2:B$11,2,FALSE),VLOOKUP(E103,'Pontuação'!C$2:D$11,2,FALSE),VLOOKUP(H103,'Pontuação'!I$2:J$11,2,FALSE),VLOOKUP(J103,'Pontuação'!G$2:H$11,2,FALSE),VLOOKUP(L103,'Pontuação'!M$2:N$13,2,FALSE)),0)</f>
        <v>1931</v>
      </c>
      <c r="AD103" s="10">
        <f t="shared" si="1"/>
        <v>193</v>
      </c>
      <c r="AE103" s="10" t="str">
        <f t="array" ref="AE103">IFERROR(INDEX('Pontuação'!G$13:G$101, MATCH(AD103, 'Pontuação'!F$13:F$101, 0)), "Faixa Indefinida")</f>
        <v>A</v>
      </c>
      <c r="AF103" s="10">
        <f t="shared" si="2"/>
        <v>1</v>
      </c>
      <c r="AG103" s="10">
        <f t="shared" si="3"/>
        <v>0</v>
      </c>
      <c r="AH103" s="10">
        <f t="shared" si="4"/>
        <v>0</v>
      </c>
      <c r="AI103" s="10">
        <f t="shared" si="5"/>
        <v>0</v>
      </c>
      <c r="AJ103" s="9">
        <f>ROUNDUP(SUM(VLOOKUP(F103,'Pontuação 3.0'!A$2:B$11,2,FALSE),VLOOKUP(E103,'Pontuação 3.0'!C$2:D$11,2,FALSE),VLOOKUP(H103,'Pontuação 3.0'!I$2:J$11,2,FALSE),VLOOKUP(J103,'Pontuação 3.0'!G$2:H$11,2,FALSE),VLOOKUP(G103,'Pontuação 3.0'!E$2:F$11,2,FALSE),VLOOKUP(K103,'Pontuação 3.0'!K$2:L$11,2,FALSE),VLOOKUP(L103,'Pontuação 3.0'!M$2:N$13,2,FALSE)),0)</f>
        <v>2545</v>
      </c>
      <c r="AK103" s="9">
        <f t="shared" si="6"/>
        <v>255</v>
      </c>
      <c r="AL103" s="9" t="str">
        <f t="array" ref="AL103">IFERROR(INDEX('Pontuação 3.0'!G$13:G$191, MATCH(AK103, 'Pontuação 3.0'!F$13:F$191, 0)), "Faixa Indefinida")</f>
        <v>A</v>
      </c>
      <c r="AM103" s="9">
        <f t="shared" si="7"/>
        <v>1</v>
      </c>
      <c r="AN103" s="9">
        <f t="shared" si="8"/>
        <v>0</v>
      </c>
      <c r="AO103" s="9">
        <f t="shared" si="9"/>
        <v>0</v>
      </c>
      <c r="AP103" s="9">
        <f t="shared" si="10"/>
        <v>0</v>
      </c>
      <c r="AQ103" s="8"/>
    </row>
    <row r="104" ht="15.75" customHeight="1">
      <c r="A104" s="7">
        <v>45678.0</v>
      </c>
      <c r="B104" s="8" t="s">
        <v>270</v>
      </c>
      <c r="C104" s="8" t="s">
        <v>271</v>
      </c>
      <c r="D104" s="8" t="s">
        <v>272</v>
      </c>
      <c r="E104" s="8" t="s">
        <v>11833</v>
      </c>
      <c r="F104" s="8" t="s">
        <v>11854</v>
      </c>
      <c r="G104" s="8" t="s">
        <v>11843</v>
      </c>
      <c r="H104" s="8" t="s">
        <v>11844</v>
      </c>
      <c r="I104" s="8" t="s">
        <v>11837</v>
      </c>
      <c r="J104" s="8" t="s">
        <v>11852</v>
      </c>
      <c r="K104" s="8" t="s">
        <v>11837</v>
      </c>
      <c r="L104" s="8" t="s">
        <v>11847</v>
      </c>
      <c r="M104" s="8" t="s">
        <v>11841</v>
      </c>
      <c r="N104" s="12" t="s">
        <v>11</v>
      </c>
      <c r="O104" s="12" t="s">
        <v>13</v>
      </c>
      <c r="P104" s="12" t="s">
        <v>37</v>
      </c>
      <c r="Q104" s="12" t="s">
        <v>116</v>
      </c>
      <c r="R104" s="12" t="s">
        <v>20</v>
      </c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9">
        <f>ROUNDUP(SUM(VLOOKUP(F104,'Pontuação'!A$2:B$11,2,FALSE),VLOOKUP(E104,'Pontuação'!C$2:D$11,2,FALSE),VLOOKUP(H104,'Pontuação'!I$2:J$11,2,FALSE),VLOOKUP(J104,'Pontuação'!G$2:H$11,2,FALSE),VLOOKUP(L104,'Pontuação'!M$2:N$13,2,FALSE)),0)</f>
        <v>1837</v>
      </c>
      <c r="AD104" s="10">
        <f t="shared" si="1"/>
        <v>184</v>
      </c>
      <c r="AE104" s="10" t="str">
        <f t="array" ref="AE104">IFERROR(INDEX('Pontuação'!G$13:G$101, MATCH(AD104, 'Pontuação'!F$13:F$101, 0)), "Faixa Indefinida")</f>
        <v>A</v>
      </c>
      <c r="AF104" s="10">
        <f t="shared" si="2"/>
        <v>1</v>
      </c>
      <c r="AG104" s="10">
        <f t="shared" si="3"/>
        <v>0</v>
      </c>
      <c r="AH104" s="10">
        <f t="shared" si="4"/>
        <v>0</v>
      </c>
      <c r="AI104" s="10">
        <f t="shared" si="5"/>
        <v>0</v>
      </c>
      <c r="AJ104" s="9">
        <f>ROUNDUP(SUM(VLOOKUP(F104,'Pontuação 3.0'!A$2:B$11,2,FALSE),VLOOKUP(E104,'Pontuação 3.0'!C$2:D$11,2,FALSE),VLOOKUP(H104,'Pontuação 3.0'!I$2:J$11,2,FALSE),VLOOKUP(J104,'Pontuação 3.0'!G$2:H$11,2,FALSE),VLOOKUP(G104,'Pontuação 3.0'!E$2:F$11,2,FALSE),VLOOKUP(K104,'Pontuação 3.0'!K$2:L$11,2,FALSE),VLOOKUP(L104,'Pontuação 3.0'!M$2:N$13,2,FALSE)),0)</f>
        <v>2432</v>
      </c>
      <c r="AK104" s="9">
        <f t="shared" si="6"/>
        <v>243</v>
      </c>
      <c r="AL104" s="9" t="str">
        <f t="array" ref="AL104">IFERROR(INDEX('Pontuação 3.0'!G$13:G$191, MATCH(AK104, 'Pontuação 3.0'!F$13:F$191, 0)), "Faixa Indefinida")</f>
        <v>A</v>
      </c>
      <c r="AM104" s="9">
        <f t="shared" si="7"/>
        <v>1</v>
      </c>
      <c r="AN104" s="9">
        <f t="shared" si="8"/>
        <v>0</v>
      </c>
      <c r="AO104" s="9">
        <f t="shared" si="9"/>
        <v>0</v>
      </c>
      <c r="AP104" s="9">
        <f t="shared" si="10"/>
        <v>0</v>
      </c>
      <c r="AQ104" s="8"/>
    </row>
    <row r="105" ht="15.75" customHeight="1">
      <c r="A105" s="7">
        <v>45678.0</v>
      </c>
      <c r="B105" s="8" t="s">
        <v>273</v>
      </c>
      <c r="C105" s="8" t="s">
        <v>274</v>
      </c>
      <c r="D105" s="11">
        <v>3.5998475349E10</v>
      </c>
      <c r="E105" s="8" t="s">
        <v>11833</v>
      </c>
      <c r="F105" s="8" t="s">
        <v>11842</v>
      </c>
      <c r="G105" s="8" t="s">
        <v>11843</v>
      </c>
      <c r="H105" s="8" t="s">
        <v>11844</v>
      </c>
      <c r="I105" s="8" t="s">
        <v>11837</v>
      </c>
      <c r="J105" s="8" t="s">
        <v>11838</v>
      </c>
      <c r="K105" s="8" t="s">
        <v>11837</v>
      </c>
      <c r="L105" s="8" t="s">
        <v>11851</v>
      </c>
      <c r="M105" s="8" t="s">
        <v>11849</v>
      </c>
      <c r="N105" s="12" t="s">
        <v>11</v>
      </c>
      <c r="O105" s="12" t="s">
        <v>13</v>
      </c>
      <c r="P105" s="12" t="s">
        <v>27</v>
      </c>
      <c r="Q105" s="12" t="s">
        <v>24</v>
      </c>
      <c r="R105" s="12" t="s">
        <v>14</v>
      </c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9">
        <f>ROUNDUP(SUM(VLOOKUP(F105,'Pontuação'!A$2:B$11,2,FALSE),VLOOKUP(E105,'Pontuação'!C$2:D$11,2,FALSE),VLOOKUP(H105,'Pontuação'!I$2:J$11,2,FALSE),VLOOKUP(J105,'Pontuação'!G$2:H$11,2,FALSE),VLOOKUP(L105,'Pontuação'!M$2:N$13,2,FALSE)),0)</f>
        <v>1873</v>
      </c>
      <c r="AD105" s="10">
        <f t="shared" si="1"/>
        <v>187</v>
      </c>
      <c r="AE105" s="10" t="str">
        <f t="array" ref="AE105">IFERROR(INDEX('Pontuação'!G$13:G$101, MATCH(AD105, 'Pontuação'!F$13:F$101, 0)), "Faixa Indefinida")</f>
        <v>A</v>
      </c>
      <c r="AF105" s="10">
        <f t="shared" si="2"/>
        <v>1</v>
      </c>
      <c r="AG105" s="10">
        <f t="shared" si="3"/>
        <v>0</v>
      </c>
      <c r="AH105" s="10">
        <f t="shared" si="4"/>
        <v>0</v>
      </c>
      <c r="AI105" s="10">
        <f t="shared" si="5"/>
        <v>0</v>
      </c>
      <c r="AJ105" s="9">
        <f>ROUNDUP(SUM(VLOOKUP(F105,'Pontuação 3.0'!A$2:B$11,2,FALSE),VLOOKUP(E105,'Pontuação 3.0'!C$2:D$11,2,FALSE),VLOOKUP(H105,'Pontuação 3.0'!I$2:J$11,2,FALSE),VLOOKUP(J105,'Pontuação 3.0'!G$2:H$11,2,FALSE),VLOOKUP(G105,'Pontuação 3.0'!E$2:F$11,2,FALSE),VLOOKUP(K105,'Pontuação 3.0'!K$2:L$11,2,FALSE),VLOOKUP(L105,'Pontuação 3.0'!M$2:N$13,2,FALSE)),0)</f>
        <v>2484</v>
      </c>
      <c r="AK105" s="9">
        <f t="shared" si="6"/>
        <v>248</v>
      </c>
      <c r="AL105" s="9" t="str">
        <f t="array" ref="AL105">IFERROR(INDEX('Pontuação 3.0'!G$13:G$191, MATCH(AK105, 'Pontuação 3.0'!F$13:F$191, 0)), "Faixa Indefinida")</f>
        <v>A</v>
      </c>
      <c r="AM105" s="9">
        <f t="shared" si="7"/>
        <v>1</v>
      </c>
      <c r="AN105" s="9">
        <f t="shared" si="8"/>
        <v>0</v>
      </c>
      <c r="AO105" s="9">
        <f t="shared" si="9"/>
        <v>0</v>
      </c>
      <c r="AP105" s="9">
        <f t="shared" si="10"/>
        <v>0</v>
      </c>
      <c r="AQ105" s="8"/>
    </row>
    <row r="106" ht="15.75" customHeight="1">
      <c r="A106" s="7">
        <v>45678.0</v>
      </c>
      <c r="B106" s="8" t="s">
        <v>279</v>
      </c>
      <c r="C106" s="8" t="s">
        <v>280</v>
      </c>
      <c r="D106" s="11">
        <v>1.298806888E9</v>
      </c>
      <c r="E106" s="8" t="s">
        <v>11833</v>
      </c>
      <c r="F106" s="8" t="s">
        <v>11842</v>
      </c>
      <c r="G106" s="8" t="s">
        <v>11864</v>
      </c>
      <c r="H106" s="8" t="s">
        <v>11850</v>
      </c>
      <c r="I106" s="8" t="s">
        <v>11845</v>
      </c>
      <c r="J106" s="8" t="s">
        <v>11838</v>
      </c>
      <c r="K106" s="8" t="s">
        <v>11839</v>
      </c>
      <c r="L106" s="8" t="s">
        <v>11840</v>
      </c>
      <c r="M106" s="8" t="s">
        <v>11849</v>
      </c>
      <c r="N106" s="12" t="s">
        <v>11</v>
      </c>
      <c r="O106" s="12" t="s">
        <v>13</v>
      </c>
      <c r="P106" s="12" t="s">
        <v>43</v>
      </c>
      <c r="Q106" s="12" t="s">
        <v>44</v>
      </c>
      <c r="R106" s="12" t="s">
        <v>20</v>
      </c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9">
        <f>ROUNDUP(SUM(VLOOKUP(F106,'Pontuação'!A$2:B$11,2,FALSE),VLOOKUP(E106,'Pontuação'!C$2:D$11,2,FALSE),VLOOKUP(H106,'Pontuação'!I$2:J$11,2,FALSE),VLOOKUP(J106,'Pontuação'!G$2:H$11,2,FALSE),VLOOKUP(L106,'Pontuação'!M$2:N$13,2,FALSE)),0)</f>
        <v>1875</v>
      </c>
      <c r="AD106" s="10">
        <f t="shared" si="1"/>
        <v>188</v>
      </c>
      <c r="AE106" s="10" t="str">
        <f t="array" ref="AE106">IFERROR(INDEX('Pontuação'!G$13:G$101, MATCH(AD106, 'Pontuação'!F$13:F$101, 0)), "Faixa Indefinida")</f>
        <v>A</v>
      </c>
      <c r="AF106" s="10">
        <f t="shared" si="2"/>
        <v>1</v>
      </c>
      <c r="AG106" s="10">
        <f t="shared" si="3"/>
        <v>0</v>
      </c>
      <c r="AH106" s="10">
        <f t="shared" si="4"/>
        <v>0</v>
      </c>
      <c r="AI106" s="10">
        <f t="shared" si="5"/>
        <v>0</v>
      </c>
      <c r="AJ106" s="9">
        <f>ROUNDUP(SUM(VLOOKUP(F106,'Pontuação 3.0'!A$2:B$11,2,FALSE),VLOOKUP(E106,'Pontuação 3.0'!C$2:D$11,2,FALSE),VLOOKUP(H106,'Pontuação 3.0'!I$2:J$11,2,FALSE),VLOOKUP(J106,'Pontuação 3.0'!G$2:H$11,2,FALSE),VLOOKUP(G106,'Pontuação 3.0'!E$2:F$11,2,FALSE),VLOOKUP(K106,'Pontuação 3.0'!K$2:L$11,2,FALSE),VLOOKUP(L106,'Pontuação 3.0'!M$2:N$13,2,FALSE)),0)</f>
        <v>2730</v>
      </c>
      <c r="AK106" s="9">
        <f t="shared" si="6"/>
        <v>273</v>
      </c>
      <c r="AL106" s="9" t="str">
        <f t="array" ref="AL106">IFERROR(INDEX('Pontuação 3.0'!G$13:G$191, MATCH(AK106, 'Pontuação 3.0'!F$13:F$191, 0)), "Faixa Indefinida")</f>
        <v>A</v>
      </c>
      <c r="AM106" s="9">
        <f t="shared" si="7"/>
        <v>1</v>
      </c>
      <c r="AN106" s="9">
        <f t="shared" si="8"/>
        <v>0</v>
      </c>
      <c r="AO106" s="9">
        <f t="shared" si="9"/>
        <v>0</v>
      </c>
      <c r="AP106" s="9">
        <f t="shared" si="10"/>
        <v>0</v>
      </c>
      <c r="AQ106" s="8"/>
    </row>
    <row r="107" ht="15.75" customHeight="1">
      <c r="A107" s="7">
        <v>45678.0</v>
      </c>
      <c r="B107" s="8" t="s">
        <v>277</v>
      </c>
      <c r="C107" s="8" t="s">
        <v>278</v>
      </c>
      <c r="D107" s="11">
        <v>6.9984892217E10</v>
      </c>
      <c r="E107" s="8" t="s">
        <v>11833</v>
      </c>
      <c r="F107" s="8" t="s">
        <v>11842</v>
      </c>
      <c r="G107" s="8" t="s">
        <v>11843</v>
      </c>
      <c r="H107" s="8" t="s">
        <v>11844</v>
      </c>
      <c r="I107" s="8" t="s">
        <v>11845</v>
      </c>
      <c r="J107" s="8" t="s">
        <v>11852</v>
      </c>
      <c r="K107" s="8" t="s">
        <v>11839</v>
      </c>
      <c r="L107" s="8" t="s">
        <v>11857</v>
      </c>
      <c r="M107" s="8" t="s">
        <v>11849</v>
      </c>
      <c r="N107" s="12" t="s">
        <v>11</v>
      </c>
      <c r="O107" s="12" t="s">
        <v>13</v>
      </c>
      <c r="P107" s="12" t="s">
        <v>23</v>
      </c>
      <c r="Q107" s="12" t="s">
        <v>160</v>
      </c>
      <c r="R107" s="12" t="s">
        <v>20</v>
      </c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9">
        <f>ROUNDUP(SUM(VLOOKUP(F107,'Pontuação'!A$2:B$11,2,FALSE),VLOOKUP(E107,'Pontuação'!C$2:D$11,2,FALSE),VLOOKUP(H107,'Pontuação'!I$2:J$11,2,FALSE),VLOOKUP(J107,'Pontuação'!G$2:H$11,2,FALSE),VLOOKUP(L107,'Pontuação'!M$2:N$13,2,FALSE)),0)</f>
        <v>1663</v>
      </c>
      <c r="AD107" s="10">
        <f t="shared" si="1"/>
        <v>166</v>
      </c>
      <c r="AE107" s="10" t="str">
        <f t="array" ref="AE107">IFERROR(INDEX('Pontuação'!G$13:G$101, MATCH(AD107, 'Pontuação'!F$13:F$101, 0)), "Faixa Indefinida")</f>
        <v>B</v>
      </c>
      <c r="AF107" s="10">
        <f t="shared" si="2"/>
        <v>0</v>
      </c>
      <c r="AG107" s="10">
        <f t="shared" si="3"/>
        <v>1</v>
      </c>
      <c r="AH107" s="10">
        <f t="shared" si="4"/>
        <v>0</v>
      </c>
      <c r="AI107" s="10">
        <f t="shared" si="5"/>
        <v>0</v>
      </c>
      <c r="AJ107" s="9">
        <f>ROUNDUP(SUM(VLOOKUP(F107,'Pontuação 3.0'!A$2:B$11,2,FALSE),VLOOKUP(E107,'Pontuação 3.0'!C$2:D$11,2,FALSE),VLOOKUP(H107,'Pontuação 3.0'!I$2:J$11,2,FALSE),VLOOKUP(J107,'Pontuação 3.0'!G$2:H$11,2,FALSE),VLOOKUP(G107,'Pontuação 3.0'!E$2:F$11,2,FALSE),VLOOKUP(K107,'Pontuação 3.0'!K$2:L$11,2,FALSE),VLOOKUP(L107,'Pontuação 3.0'!M$2:N$13,2,FALSE)),0)</f>
        <v>2592</v>
      </c>
      <c r="AK107" s="9">
        <f t="shared" si="6"/>
        <v>259</v>
      </c>
      <c r="AL107" s="9" t="str">
        <f t="array" ref="AL107">IFERROR(INDEX('Pontuação 3.0'!G$13:G$191, MATCH(AK107, 'Pontuação 3.0'!F$13:F$191, 0)), "Faixa Indefinida")</f>
        <v>A</v>
      </c>
      <c r="AM107" s="9">
        <f t="shared" si="7"/>
        <v>1</v>
      </c>
      <c r="AN107" s="9">
        <f t="shared" si="8"/>
        <v>0</v>
      </c>
      <c r="AO107" s="9">
        <f t="shared" si="9"/>
        <v>0</v>
      </c>
      <c r="AP107" s="9">
        <f t="shared" si="10"/>
        <v>0</v>
      </c>
      <c r="AQ107" s="8"/>
    </row>
    <row r="108" ht="15.75" customHeight="1">
      <c r="A108" s="7">
        <v>45678.0</v>
      </c>
      <c r="B108" s="8" t="s">
        <v>275</v>
      </c>
      <c r="C108" s="8" t="s">
        <v>276</v>
      </c>
      <c r="D108" s="11">
        <v>8.8988226845E10</v>
      </c>
      <c r="E108" s="8" t="s">
        <v>11868</v>
      </c>
      <c r="F108" s="8" t="s">
        <v>11854</v>
      </c>
      <c r="G108" s="8" t="s">
        <v>11843</v>
      </c>
      <c r="H108" s="8" t="s">
        <v>11850</v>
      </c>
      <c r="I108" s="8" t="s">
        <v>11837</v>
      </c>
      <c r="J108" s="8" t="s">
        <v>11846</v>
      </c>
      <c r="K108" s="8" t="s">
        <v>11837</v>
      </c>
      <c r="L108" s="8" t="s">
        <v>11847</v>
      </c>
      <c r="M108" s="8" t="s">
        <v>11859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9">
        <f>ROUNDUP(SUM(VLOOKUP(F108,'Pontuação'!A$2:B$11,2,FALSE),VLOOKUP(E108,'Pontuação'!C$2:D$11,2,FALSE),VLOOKUP(H108,'Pontuação'!I$2:J$11,2,FALSE),VLOOKUP(J108,'Pontuação'!G$2:H$11,2,FALSE),VLOOKUP(L108,'Pontuação'!M$2:N$13,2,FALSE)),0)</f>
        <v>1694</v>
      </c>
      <c r="AD108" s="10">
        <f t="shared" si="1"/>
        <v>169</v>
      </c>
      <c r="AE108" s="10" t="str">
        <f t="array" ref="AE108">IFERROR(INDEX('Pontuação'!G$13:G$101, MATCH(AD108, 'Pontuação'!F$13:F$101, 0)), "Faixa Indefinida")</f>
        <v>B</v>
      </c>
      <c r="AF108" s="10">
        <f t="shared" si="2"/>
        <v>0</v>
      </c>
      <c r="AG108" s="10">
        <f t="shared" si="3"/>
        <v>1</v>
      </c>
      <c r="AH108" s="10">
        <f t="shared" si="4"/>
        <v>0</v>
      </c>
      <c r="AI108" s="10">
        <f t="shared" si="5"/>
        <v>0</v>
      </c>
      <c r="AJ108" s="9">
        <f>ROUNDUP(SUM(VLOOKUP(F108,'Pontuação 3.0'!A$2:B$11,2,FALSE),VLOOKUP(E108,'Pontuação 3.0'!C$2:D$11,2,FALSE),VLOOKUP(H108,'Pontuação 3.0'!I$2:J$11,2,FALSE),VLOOKUP(J108,'Pontuação 3.0'!G$2:H$11,2,FALSE),VLOOKUP(G108,'Pontuação 3.0'!E$2:F$11,2,FALSE),VLOOKUP(K108,'Pontuação 3.0'!K$2:L$11,2,FALSE),VLOOKUP(L108,'Pontuação 3.0'!M$2:N$13,2,FALSE)),0)</f>
        <v>2163</v>
      </c>
      <c r="AK108" s="9">
        <f t="shared" si="6"/>
        <v>216</v>
      </c>
      <c r="AL108" s="9" t="str">
        <f t="array" ref="AL108">IFERROR(INDEX('Pontuação 3.0'!G$13:G$191, MATCH(AK108, 'Pontuação 3.0'!F$13:F$191, 0)), "Faixa Indefinida")</f>
        <v>B</v>
      </c>
      <c r="AM108" s="9">
        <f t="shared" si="7"/>
        <v>0</v>
      </c>
      <c r="AN108" s="9">
        <f t="shared" si="8"/>
        <v>1</v>
      </c>
      <c r="AO108" s="9">
        <f t="shared" si="9"/>
        <v>0</v>
      </c>
      <c r="AP108" s="9">
        <f t="shared" si="10"/>
        <v>0</v>
      </c>
      <c r="AQ108" s="8"/>
    </row>
    <row r="109" ht="15.75" customHeight="1">
      <c r="A109" s="7">
        <v>45678.0</v>
      </c>
      <c r="B109" s="8" t="s">
        <v>283</v>
      </c>
      <c r="C109" s="8" t="s">
        <v>284</v>
      </c>
      <c r="D109" s="8" t="s">
        <v>285</v>
      </c>
      <c r="E109" s="8" t="s">
        <v>11868</v>
      </c>
      <c r="F109" s="8" t="s">
        <v>11842</v>
      </c>
      <c r="G109" s="8" t="s">
        <v>11835</v>
      </c>
      <c r="H109" s="8" t="s">
        <v>11856</v>
      </c>
      <c r="I109" s="8" t="s">
        <v>11837</v>
      </c>
      <c r="J109" s="8" t="s">
        <v>11852</v>
      </c>
      <c r="K109" s="8" t="s">
        <v>11837</v>
      </c>
      <c r="L109" s="8" t="s">
        <v>11851</v>
      </c>
      <c r="M109" s="8" t="s">
        <v>11849</v>
      </c>
      <c r="N109" s="12" t="s">
        <v>11</v>
      </c>
      <c r="O109" s="12" t="s">
        <v>13</v>
      </c>
      <c r="P109" s="12" t="s">
        <v>37</v>
      </c>
      <c r="Q109" s="12" t="s">
        <v>65</v>
      </c>
      <c r="R109" s="12" t="s">
        <v>20</v>
      </c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9">
        <f>ROUNDUP(SUM(VLOOKUP(F109,'Pontuação'!A$2:B$11,2,FALSE),VLOOKUP(E109,'Pontuação'!C$2:D$11,2,FALSE),VLOOKUP(H109,'Pontuação'!I$2:J$11,2,FALSE),VLOOKUP(J109,'Pontuação'!G$2:H$11,2,FALSE),VLOOKUP(L109,'Pontuação'!M$2:N$13,2,FALSE)),0)</f>
        <v>1548</v>
      </c>
      <c r="AD109" s="10">
        <f t="shared" si="1"/>
        <v>155</v>
      </c>
      <c r="AE109" s="10" t="str">
        <f t="array" ref="AE109">IFERROR(INDEX('Pontuação'!G$13:G$101, MATCH(AD109, 'Pontuação'!F$13:F$101, 0)), "Faixa Indefinida")</f>
        <v>C</v>
      </c>
      <c r="AF109" s="10">
        <f t="shared" si="2"/>
        <v>0</v>
      </c>
      <c r="AG109" s="10">
        <f t="shared" si="3"/>
        <v>0</v>
      </c>
      <c r="AH109" s="10">
        <f t="shared" si="4"/>
        <v>1</v>
      </c>
      <c r="AI109" s="10">
        <f t="shared" si="5"/>
        <v>0</v>
      </c>
      <c r="AJ109" s="9">
        <f>ROUNDUP(SUM(VLOOKUP(F109,'Pontuação 3.0'!A$2:B$11,2,FALSE),VLOOKUP(E109,'Pontuação 3.0'!C$2:D$11,2,FALSE),VLOOKUP(H109,'Pontuação 3.0'!I$2:J$11,2,FALSE),VLOOKUP(J109,'Pontuação 3.0'!G$2:H$11,2,FALSE),VLOOKUP(G109,'Pontuação 3.0'!E$2:F$11,2,FALSE),VLOOKUP(K109,'Pontuação 3.0'!K$2:L$11,2,FALSE),VLOOKUP(L109,'Pontuação 3.0'!M$2:N$13,2,FALSE)),0)</f>
        <v>1956</v>
      </c>
      <c r="AK109" s="9">
        <f t="shared" si="6"/>
        <v>196</v>
      </c>
      <c r="AL109" s="9" t="str">
        <f t="array" ref="AL109">IFERROR(INDEX('Pontuação 3.0'!G$13:G$191, MATCH(AK109, 'Pontuação 3.0'!F$13:F$191, 0)), "Faixa Indefinida")</f>
        <v>C</v>
      </c>
      <c r="AM109" s="9">
        <f t="shared" si="7"/>
        <v>0</v>
      </c>
      <c r="AN109" s="9">
        <f t="shared" si="8"/>
        <v>0</v>
      </c>
      <c r="AO109" s="9">
        <f t="shared" si="9"/>
        <v>1</v>
      </c>
      <c r="AP109" s="9">
        <f t="shared" si="10"/>
        <v>0</v>
      </c>
      <c r="AQ109" s="8"/>
    </row>
    <row r="110" ht="15.75" customHeight="1">
      <c r="A110" s="7">
        <v>45678.0</v>
      </c>
      <c r="B110" s="8" t="s">
        <v>281</v>
      </c>
      <c r="C110" s="8" t="s">
        <v>282</v>
      </c>
      <c r="D110" s="11">
        <v>6.7996021912E10</v>
      </c>
      <c r="E110" s="8" t="s">
        <v>11833</v>
      </c>
      <c r="F110" s="8" t="s">
        <v>11863</v>
      </c>
      <c r="G110" s="8" t="s">
        <v>11835</v>
      </c>
      <c r="H110" s="8" t="s">
        <v>11850</v>
      </c>
      <c r="I110" s="8" t="s">
        <v>11837</v>
      </c>
      <c r="J110" s="8" t="s">
        <v>11846</v>
      </c>
      <c r="K110" s="8" t="s">
        <v>11837</v>
      </c>
      <c r="L110" s="8" t="s">
        <v>11851</v>
      </c>
      <c r="M110" s="8" t="s">
        <v>11853</v>
      </c>
      <c r="N110" s="12" t="s">
        <v>11</v>
      </c>
      <c r="O110" s="12" t="s">
        <v>13</v>
      </c>
      <c r="P110" s="12" t="s">
        <v>27</v>
      </c>
      <c r="Q110" s="12" t="s">
        <v>15</v>
      </c>
      <c r="R110" s="12" t="s">
        <v>14</v>
      </c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9">
        <f>ROUNDUP(SUM(VLOOKUP(F110,'Pontuação'!A$2:B$11,2,FALSE),VLOOKUP(E110,'Pontuação'!C$2:D$11,2,FALSE),VLOOKUP(H110,'Pontuação'!I$2:J$11,2,FALSE),VLOOKUP(J110,'Pontuação'!G$2:H$11,2,FALSE),VLOOKUP(L110,'Pontuação'!M$2:N$13,2,FALSE)),0)</f>
        <v>1524</v>
      </c>
      <c r="AD110" s="10">
        <f t="shared" si="1"/>
        <v>152</v>
      </c>
      <c r="AE110" s="10" t="str">
        <f t="array" ref="AE110">IFERROR(INDEX('Pontuação'!G$13:G$101, MATCH(AD110, 'Pontuação'!F$13:F$101, 0)), "Faixa Indefinida")</f>
        <v>C</v>
      </c>
      <c r="AF110" s="10">
        <f t="shared" si="2"/>
        <v>0</v>
      </c>
      <c r="AG110" s="10">
        <f t="shared" si="3"/>
        <v>0</v>
      </c>
      <c r="AH110" s="10">
        <f t="shared" si="4"/>
        <v>1</v>
      </c>
      <c r="AI110" s="10">
        <f t="shared" si="5"/>
        <v>0</v>
      </c>
      <c r="AJ110" s="9">
        <f>ROUNDUP(SUM(VLOOKUP(F110,'Pontuação 3.0'!A$2:B$11,2,FALSE),VLOOKUP(E110,'Pontuação 3.0'!C$2:D$11,2,FALSE),VLOOKUP(H110,'Pontuação 3.0'!I$2:J$11,2,FALSE),VLOOKUP(J110,'Pontuação 3.0'!G$2:H$11,2,FALSE),VLOOKUP(G110,'Pontuação 3.0'!E$2:F$11,2,FALSE),VLOOKUP(K110,'Pontuação 3.0'!K$2:L$11,2,FALSE),VLOOKUP(L110,'Pontuação 3.0'!M$2:N$13,2,FALSE)),0)</f>
        <v>1760</v>
      </c>
      <c r="AK110" s="9">
        <f t="shared" si="6"/>
        <v>176</v>
      </c>
      <c r="AL110" s="9" t="str">
        <f t="array" ref="AL110">IFERROR(INDEX('Pontuação 3.0'!G$13:G$191, MATCH(AK110, 'Pontuação 3.0'!F$13:F$191, 0)), "Faixa Indefinida")</f>
        <v>D</v>
      </c>
      <c r="AM110" s="9">
        <f t="shared" si="7"/>
        <v>0</v>
      </c>
      <c r="AN110" s="9">
        <f t="shared" si="8"/>
        <v>0</v>
      </c>
      <c r="AO110" s="9">
        <f t="shared" si="9"/>
        <v>0</v>
      </c>
      <c r="AP110" s="9">
        <f t="shared" si="10"/>
        <v>1</v>
      </c>
      <c r="AQ110" s="8"/>
    </row>
    <row r="111" ht="15.75" customHeight="1">
      <c r="A111" s="7">
        <v>45678.0</v>
      </c>
      <c r="B111" s="8" t="s">
        <v>290</v>
      </c>
      <c r="C111" s="8" t="s">
        <v>291</v>
      </c>
      <c r="D111" s="8" t="s">
        <v>292</v>
      </c>
      <c r="E111" s="8" t="s">
        <v>11833</v>
      </c>
      <c r="F111" s="8" t="s">
        <v>11842</v>
      </c>
      <c r="G111" s="8" t="s">
        <v>11843</v>
      </c>
      <c r="H111" s="8" t="s">
        <v>11850</v>
      </c>
      <c r="I111" s="8" t="s">
        <v>11837</v>
      </c>
      <c r="J111" s="8" t="s">
        <v>11852</v>
      </c>
      <c r="K111" s="8" t="s">
        <v>11839</v>
      </c>
      <c r="L111" s="8" t="s">
        <v>11847</v>
      </c>
      <c r="M111" s="8" t="s">
        <v>11849</v>
      </c>
      <c r="N111" s="12" t="s">
        <v>11</v>
      </c>
      <c r="O111" s="12" t="s">
        <v>13</v>
      </c>
      <c r="P111" s="12" t="s">
        <v>27</v>
      </c>
      <c r="Q111" s="12" t="s">
        <v>15</v>
      </c>
      <c r="R111" s="12" t="s">
        <v>20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9">
        <f>ROUNDUP(SUM(VLOOKUP(F111,'Pontuação'!A$2:B$11,2,FALSE),VLOOKUP(E111,'Pontuação'!C$2:D$11,2,FALSE),VLOOKUP(H111,'Pontuação'!I$2:J$11,2,FALSE),VLOOKUP(J111,'Pontuação'!G$2:H$11,2,FALSE),VLOOKUP(L111,'Pontuação'!M$2:N$13,2,FALSE)),0)</f>
        <v>1790</v>
      </c>
      <c r="AD111" s="10">
        <f t="shared" si="1"/>
        <v>179</v>
      </c>
      <c r="AE111" s="10" t="str">
        <f t="array" ref="AE111">IFERROR(INDEX('Pontuação'!G$13:G$101, MATCH(AD111, 'Pontuação'!F$13:F$101, 0)), "Faixa Indefinida")</f>
        <v>B</v>
      </c>
      <c r="AF111" s="10">
        <f t="shared" si="2"/>
        <v>0</v>
      </c>
      <c r="AG111" s="10">
        <f t="shared" si="3"/>
        <v>1</v>
      </c>
      <c r="AH111" s="10">
        <f t="shared" si="4"/>
        <v>0</v>
      </c>
      <c r="AI111" s="10">
        <f t="shared" si="5"/>
        <v>0</v>
      </c>
      <c r="AJ111" s="9">
        <f>ROUNDUP(SUM(VLOOKUP(F111,'Pontuação 3.0'!A$2:B$11,2,FALSE),VLOOKUP(E111,'Pontuação 3.0'!C$2:D$11,2,FALSE),VLOOKUP(H111,'Pontuação 3.0'!I$2:J$11,2,FALSE),VLOOKUP(J111,'Pontuação 3.0'!G$2:H$11,2,FALSE),VLOOKUP(G111,'Pontuação 3.0'!E$2:F$11,2,FALSE),VLOOKUP(K111,'Pontuação 3.0'!K$2:L$11,2,FALSE),VLOOKUP(L111,'Pontuação 3.0'!M$2:N$13,2,FALSE)),0)</f>
        <v>2621</v>
      </c>
      <c r="AK111" s="9">
        <f t="shared" si="6"/>
        <v>262</v>
      </c>
      <c r="AL111" s="9" t="str">
        <f t="array" ref="AL111">IFERROR(INDEX('Pontuação 3.0'!G$13:G$191, MATCH(AK111, 'Pontuação 3.0'!F$13:F$191, 0)), "Faixa Indefinida")</f>
        <v>A</v>
      </c>
      <c r="AM111" s="9">
        <f t="shared" si="7"/>
        <v>1</v>
      </c>
      <c r="AN111" s="9">
        <f t="shared" si="8"/>
        <v>0</v>
      </c>
      <c r="AO111" s="9">
        <f t="shared" si="9"/>
        <v>0</v>
      </c>
      <c r="AP111" s="9">
        <f t="shared" si="10"/>
        <v>0</v>
      </c>
      <c r="AQ111" s="8"/>
    </row>
    <row r="112" ht="15.75" customHeight="1">
      <c r="A112" s="7">
        <v>45678.0</v>
      </c>
      <c r="B112" s="8" t="s">
        <v>288</v>
      </c>
      <c r="C112" s="8" t="s">
        <v>289</v>
      </c>
      <c r="D112" s="11">
        <v>3.5992313827E10</v>
      </c>
      <c r="E112" s="8" t="s">
        <v>11868</v>
      </c>
      <c r="F112" s="8" t="s">
        <v>11834</v>
      </c>
      <c r="G112" s="8" t="s">
        <v>11867</v>
      </c>
      <c r="H112" s="8" t="s">
        <v>11850</v>
      </c>
      <c r="I112" s="8" t="s">
        <v>11845</v>
      </c>
      <c r="J112" s="8" t="s">
        <v>11852</v>
      </c>
      <c r="K112" s="8" t="s">
        <v>11839</v>
      </c>
      <c r="L112" s="8" t="s">
        <v>11851</v>
      </c>
      <c r="M112" s="8" t="s">
        <v>11841</v>
      </c>
      <c r="N112" s="12" t="s">
        <v>11</v>
      </c>
      <c r="O112" s="12" t="s">
        <v>13</v>
      </c>
      <c r="P112" s="12" t="s">
        <v>123</v>
      </c>
      <c r="Q112" s="12" t="s">
        <v>15</v>
      </c>
      <c r="R112" s="12" t="s">
        <v>20</v>
      </c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9">
        <f>ROUNDUP(SUM(VLOOKUP(F112,'Pontuação'!A$2:B$11,2,FALSE),VLOOKUP(E112,'Pontuação'!C$2:D$11,2,FALSE),VLOOKUP(H112,'Pontuação'!I$2:J$11,2,FALSE),VLOOKUP(J112,'Pontuação'!G$2:H$11,2,FALSE),VLOOKUP(L112,'Pontuação'!M$2:N$13,2,FALSE)),0)</f>
        <v>1650</v>
      </c>
      <c r="AD112" s="10">
        <f t="shared" si="1"/>
        <v>165</v>
      </c>
      <c r="AE112" s="10" t="str">
        <f t="array" ref="AE112">IFERROR(INDEX('Pontuação'!G$13:G$101, MATCH(AD112, 'Pontuação'!F$13:F$101, 0)), "Faixa Indefinida")</f>
        <v>C</v>
      </c>
      <c r="AF112" s="10">
        <f t="shared" si="2"/>
        <v>0</v>
      </c>
      <c r="AG112" s="10">
        <f t="shared" si="3"/>
        <v>0</v>
      </c>
      <c r="AH112" s="10">
        <f t="shared" si="4"/>
        <v>1</v>
      </c>
      <c r="AI112" s="10">
        <f t="shared" si="5"/>
        <v>0</v>
      </c>
      <c r="AJ112" s="9">
        <f>ROUNDUP(SUM(VLOOKUP(F112,'Pontuação 3.0'!A$2:B$11,2,FALSE),VLOOKUP(E112,'Pontuação 3.0'!C$2:D$11,2,FALSE),VLOOKUP(H112,'Pontuação 3.0'!I$2:J$11,2,FALSE),VLOOKUP(J112,'Pontuação 3.0'!G$2:H$11,2,FALSE),VLOOKUP(G112,'Pontuação 3.0'!E$2:F$11,2,FALSE),VLOOKUP(K112,'Pontuação 3.0'!K$2:L$11,2,FALSE),VLOOKUP(L112,'Pontuação 3.0'!M$2:N$13,2,FALSE)),0)</f>
        <v>2222</v>
      </c>
      <c r="AK112" s="9">
        <f t="shared" si="6"/>
        <v>222</v>
      </c>
      <c r="AL112" s="9" t="str">
        <f t="array" ref="AL112">IFERROR(INDEX('Pontuação 3.0'!G$13:G$191, MATCH(AK112, 'Pontuação 3.0'!F$13:F$191, 0)), "Faixa Indefinida")</f>
        <v>B</v>
      </c>
      <c r="AM112" s="9">
        <f t="shared" si="7"/>
        <v>0</v>
      </c>
      <c r="AN112" s="9">
        <f t="shared" si="8"/>
        <v>1</v>
      </c>
      <c r="AO112" s="9">
        <f t="shared" si="9"/>
        <v>0</v>
      </c>
      <c r="AP112" s="9">
        <f t="shared" si="10"/>
        <v>0</v>
      </c>
      <c r="AQ112" s="8"/>
    </row>
    <row r="113" ht="15.75" customHeight="1">
      <c r="A113" s="7">
        <v>45678.0</v>
      </c>
      <c r="B113" s="8" t="s">
        <v>293</v>
      </c>
      <c r="C113" s="8" t="s">
        <v>294</v>
      </c>
      <c r="D113" s="11">
        <v>8.8996264917E10</v>
      </c>
      <c r="E113" s="8" t="s">
        <v>11833</v>
      </c>
      <c r="F113" s="8" t="s">
        <v>11842</v>
      </c>
      <c r="G113" s="8" t="s">
        <v>11843</v>
      </c>
      <c r="H113" s="8" t="s">
        <v>11850</v>
      </c>
      <c r="I113" s="8" t="s">
        <v>11845</v>
      </c>
      <c r="J113" s="8" t="s">
        <v>11852</v>
      </c>
      <c r="K113" s="8" t="s">
        <v>11837</v>
      </c>
      <c r="L113" s="8" t="s">
        <v>11847</v>
      </c>
      <c r="M113" s="8" t="s">
        <v>11859</v>
      </c>
      <c r="N113" s="12" t="s">
        <v>11</v>
      </c>
      <c r="O113" s="12" t="s">
        <v>13</v>
      </c>
      <c r="P113" s="12" t="s">
        <v>49</v>
      </c>
      <c r="Q113" s="12" t="s">
        <v>15</v>
      </c>
      <c r="R113" s="12" t="s">
        <v>20</v>
      </c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9">
        <f>ROUNDUP(SUM(VLOOKUP(F113,'Pontuação'!A$2:B$11,2,FALSE),VLOOKUP(E113,'Pontuação'!C$2:D$11,2,FALSE),VLOOKUP(H113,'Pontuação'!I$2:J$11,2,FALSE),VLOOKUP(J113,'Pontuação'!G$2:H$11,2,FALSE),VLOOKUP(L113,'Pontuação'!M$2:N$13,2,FALSE)),0)</f>
        <v>1790</v>
      </c>
      <c r="AD113" s="10">
        <f t="shared" si="1"/>
        <v>179</v>
      </c>
      <c r="AE113" s="10" t="str">
        <f t="array" ref="AE113">IFERROR(INDEX('Pontuação'!G$13:G$101, MATCH(AD113, 'Pontuação'!F$13:F$101, 0)), "Faixa Indefinida")</f>
        <v>B</v>
      </c>
      <c r="AF113" s="10">
        <f t="shared" si="2"/>
        <v>0</v>
      </c>
      <c r="AG113" s="10">
        <f t="shared" si="3"/>
        <v>1</v>
      </c>
      <c r="AH113" s="10">
        <f t="shared" si="4"/>
        <v>0</v>
      </c>
      <c r="AI113" s="10">
        <f t="shared" si="5"/>
        <v>0</v>
      </c>
      <c r="AJ113" s="9">
        <f>ROUNDUP(SUM(VLOOKUP(F113,'Pontuação 3.0'!A$2:B$11,2,FALSE),VLOOKUP(E113,'Pontuação 3.0'!C$2:D$11,2,FALSE),VLOOKUP(H113,'Pontuação 3.0'!I$2:J$11,2,FALSE),VLOOKUP(J113,'Pontuação 3.0'!G$2:H$11,2,FALSE),VLOOKUP(G113,'Pontuação 3.0'!E$2:F$11,2,FALSE),VLOOKUP(K113,'Pontuação 3.0'!K$2:L$11,2,FALSE),VLOOKUP(L113,'Pontuação 3.0'!M$2:N$13,2,FALSE)),0)</f>
        <v>2360</v>
      </c>
      <c r="AK113" s="9">
        <f t="shared" si="6"/>
        <v>236</v>
      </c>
      <c r="AL113" s="9" t="str">
        <f t="array" ref="AL113">IFERROR(INDEX('Pontuação 3.0'!G$13:G$191, MATCH(AK113, 'Pontuação 3.0'!F$13:F$191, 0)), "Faixa Indefinida")</f>
        <v>A</v>
      </c>
      <c r="AM113" s="9">
        <f t="shared" si="7"/>
        <v>1</v>
      </c>
      <c r="AN113" s="9">
        <f t="shared" si="8"/>
        <v>0</v>
      </c>
      <c r="AO113" s="9">
        <f t="shared" si="9"/>
        <v>0</v>
      </c>
      <c r="AP113" s="9">
        <f t="shared" si="10"/>
        <v>0</v>
      </c>
      <c r="AQ113" s="8"/>
    </row>
    <row r="114" ht="15.75" customHeight="1">
      <c r="A114" s="7">
        <v>45678.0</v>
      </c>
      <c r="B114" s="8" t="s">
        <v>295</v>
      </c>
      <c r="C114" s="8" t="s">
        <v>296</v>
      </c>
      <c r="D114" s="11">
        <v>5.1991170463E10</v>
      </c>
      <c r="E114" s="8" t="s">
        <v>11833</v>
      </c>
      <c r="F114" s="8" t="s">
        <v>11842</v>
      </c>
      <c r="G114" s="8" t="s">
        <v>11835</v>
      </c>
      <c r="H114" s="8" t="s">
        <v>11844</v>
      </c>
      <c r="I114" s="8" t="s">
        <v>11837</v>
      </c>
      <c r="J114" s="8" t="s">
        <v>11846</v>
      </c>
      <c r="K114" s="8" t="s">
        <v>11837</v>
      </c>
      <c r="L114" s="8" t="s">
        <v>11847</v>
      </c>
      <c r="M114" s="8" t="s">
        <v>11848</v>
      </c>
      <c r="N114" s="12" t="s">
        <v>11</v>
      </c>
      <c r="O114" s="12" t="s">
        <v>13</v>
      </c>
      <c r="P114" s="12" t="s">
        <v>40</v>
      </c>
      <c r="Q114" s="12" t="s">
        <v>44</v>
      </c>
      <c r="R114" s="12" t="s">
        <v>20</v>
      </c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9">
        <f>ROUNDUP(SUM(VLOOKUP(F114,'Pontuação'!A$2:B$11,2,FALSE),VLOOKUP(E114,'Pontuação'!C$2:D$11,2,FALSE),VLOOKUP(H114,'Pontuação'!I$2:J$11,2,FALSE),VLOOKUP(J114,'Pontuação'!G$2:H$11,2,FALSE),VLOOKUP(L114,'Pontuação'!M$2:N$13,2,FALSE)),0)</f>
        <v>1727</v>
      </c>
      <c r="AD114" s="10">
        <f t="shared" si="1"/>
        <v>173</v>
      </c>
      <c r="AE114" s="10" t="str">
        <f t="array" ref="AE114">IFERROR(INDEX('Pontuação'!G$13:G$101, MATCH(AD114, 'Pontuação'!F$13:F$101, 0)), "Faixa Indefinida")</f>
        <v>B</v>
      </c>
      <c r="AF114" s="10">
        <f t="shared" si="2"/>
        <v>0</v>
      </c>
      <c r="AG114" s="10">
        <f t="shared" si="3"/>
        <v>1</v>
      </c>
      <c r="AH114" s="10">
        <f t="shared" si="4"/>
        <v>0</v>
      </c>
      <c r="AI114" s="10">
        <f t="shared" si="5"/>
        <v>0</v>
      </c>
      <c r="AJ114" s="9">
        <f>ROUNDUP(SUM(VLOOKUP(F114,'Pontuação 3.0'!A$2:B$11,2,FALSE),VLOOKUP(E114,'Pontuação 3.0'!C$2:D$11,2,FALSE),VLOOKUP(H114,'Pontuação 3.0'!I$2:J$11,2,FALSE),VLOOKUP(J114,'Pontuação 3.0'!G$2:H$11,2,FALSE),VLOOKUP(G114,'Pontuação 3.0'!E$2:F$11,2,FALSE),VLOOKUP(K114,'Pontuação 3.0'!K$2:L$11,2,FALSE),VLOOKUP(L114,'Pontuação 3.0'!M$2:N$13,2,FALSE)),0)</f>
        <v>2155</v>
      </c>
      <c r="AK114" s="9">
        <f t="shared" si="6"/>
        <v>216</v>
      </c>
      <c r="AL114" s="9" t="str">
        <f t="array" ref="AL114">IFERROR(INDEX('Pontuação 3.0'!G$13:G$191, MATCH(AK114, 'Pontuação 3.0'!F$13:F$191, 0)), "Faixa Indefinida")</f>
        <v>B</v>
      </c>
      <c r="AM114" s="9">
        <f t="shared" si="7"/>
        <v>0</v>
      </c>
      <c r="AN114" s="9">
        <f t="shared" si="8"/>
        <v>1</v>
      </c>
      <c r="AO114" s="9">
        <f t="shared" si="9"/>
        <v>0</v>
      </c>
      <c r="AP114" s="9">
        <f t="shared" si="10"/>
        <v>0</v>
      </c>
      <c r="AQ114" s="8"/>
    </row>
    <row r="115" ht="15.75" customHeight="1">
      <c r="A115" s="7">
        <v>45678.0</v>
      </c>
      <c r="B115" s="8" t="s">
        <v>297</v>
      </c>
      <c r="C115" s="8" t="s">
        <v>298</v>
      </c>
      <c r="D115" s="11">
        <v>9.4992543558E10</v>
      </c>
      <c r="E115" s="8" t="s">
        <v>11833</v>
      </c>
      <c r="F115" s="8" t="s">
        <v>11842</v>
      </c>
      <c r="G115" s="8" t="s">
        <v>11843</v>
      </c>
      <c r="H115" s="8" t="s">
        <v>11850</v>
      </c>
      <c r="I115" s="8" t="s">
        <v>11837</v>
      </c>
      <c r="J115" s="8" t="s">
        <v>11846</v>
      </c>
      <c r="K115" s="8" t="s">
        <v>11837</v>
      </c>
      <c r="L115" s="8" t="s">
        <v>11847</v>
      </c>
      <c r="M115" s="8" t="s">
        <v>11853</v>
      </c>
      <c r="N115" s="12" t="s">
        <v>11</v>
      </c>
      <c r="O115" s="12" t="s">
        <v>13</v>
      </c>
      <c r="P115" s="12" t="s">
        <v>37</v>
      </c>
      <c r="Q115" s="12" t="s">
        <v>116</v>
      </c>
      <c r="R115" s="12" t="s">
        <v>20</v>
      </c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9">
        <f>ROUNDUP(SUM(VLOOKUP(F115,'Pontuação'!A$2:B$11,2,FALSE),VLOOKUP(E115,'Pontuação'!C$2:D$11,2,FALSE),VLOOKUP(H115,'Pontuação'!I$2:J$11,2,FALSE),VLOOKUP(J115,'Pontuação'!G$2:H$11,2,FALSE),VLOOKUP(L115,'Pontuação'!M$2:N$13,2,FALSE)),0)</f>
        <v>1685</v>
      </c>
      <c r="AD115" s="10">
        <f t="shared" si="1"/>
        <v>169</v>
      </c>
      <c r="AE115" s="10" t="str">
        <f t="array" ref="AE115">IFERROR(INDEX('Pontuação'!G$13:G$101, MATCH(AD115, 'Pontuação'!F$13:F$101, 0)), "Faixa Indefinida")</f>
        <v>B</v>
      </c>
      <c r="AF115" s="10">
        <f t="shared" si="2"/>
        <v>0</v>
      </c>
      <c r="AG115" s="10">
        <f t="shared" si="3"/>
        <v>1</v>
      </c>
      <c r="AH115" s="10">
        <f t="shared" si="4"/>
        <v>0</v>
      </c>
      <c r="AI115" s="10">
        <f t="shared" si="5"/>
        <v>0</v>
      </c>
      <c r="AJ115" s="9">
        <f>ROUNDUP(SUM(VLOOKUP(F115,'Pontuação 3.0'!A$2:B$11,2,FALSE),VLOOKUP(E115,'Pontuação 3.0'!C$2:D$11,2,FALSE),VLOOKUP(H115,'Pontuação 3.0'!I$2:J$11,2,FALSE),VLOOKUP(J115,'Pontuação 3.0'!G$2:H$11,2,FALSE),VLOOKUP(G115,'Pontuação 3.0'!E$2:F$11,2,FALSE),VLOOKUP(K115,'Pontuação 3.0'!K$2:L$11,2,FALSE),VLOOKUP(L115,'Pontuação 3.0'!M$2:N$13,2,FALSE)),0)</f>
        <v>2208</v>
      </c>
      <c r="AK115" s="9">
        <f t="shared" si="6"/>
        <v>221</v>
      </c>
      <c r="AL115" s="9" t="str">
        <f t="array" ref="AL115">IFERROR(INDEX('Pontuação 3.0'!G$13:G$191, MATCH(AK115, 'Pontuação 3.0'!F$13:F$191, 0)), "Faixa Indefinida")</f>
        <v>B</v>
      </c>
      <c r="AM115" s="9">
        <f t="shared" si="7"/>
        <v>0</v>
      </c>
      <c r="AN115" s="9">
        <f t="shared" si="8"/>
        <v>1</v>
      </c>
      <c r="AO115" s="9">
        <f t="shared" si="9"/>
        <v>0</v>
      </c>
      <c r="AP115" s="9">
        <f t="shared" si="10"/>
        <v>0</v>
      </c>
      <c r="AQ115" s="8"/>
    </row>
    <row r="116" ht="15.75" customHeight="1">
      <c r="A116" s="7">
        <v>45678.0</v>
      </c>
      <c r="B116" s="8" t="s">
        <v>301</v>
      </c>
      <c r="C116" s="8" t="s">
        <v>302</v>
      </c>
      <c r="D116" s="8" t="s">
        <v>303</v>
      </c>
      <c r="E116" s="8" t="s">
        <v>11833</v>
      </c>
      <c r="F116" s="8" t="s">
        <v>11842</v>
      </c>
      <c r="G116" s="8" t="s">
        <v>11843</v>
      </c>
      <c r="H116" s="8" t="s">
        <v>11844</v>
      </c>
      <c r="I116" s="8" t="s">
        <v>11837</v>
      </c>
      <c r="J116" s="8" t="s">
        <v>11846</v>
      </c>
      <c r="K116" s="8" t="s">
        <v>11837</v>
      </c>
      <c r="L116" s="8" t="s">
        <v>11851</v>
      </c>
      <c r="M116" s="8" t="s">
        <v>11849</v>
      </c>
      <c r="N116" s="12" t="s">
        <v>11</v>
      </c>
      <c r="O116" s="12" t="s">
        <v>13</v>
      </c>
      <c r="P116" s="12" t="s">
        <v>37</v>
      </c>
      <c r="Q116" s="12" t="s">
        <v>116</v>
      </c>
      <c r="R116" s="12" t="s">
        <v>20</v>
      </c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9">
        <f>ROUNDUP(SUM(VLOOKUP(F116,'Pontuação'!A$2:B$11,2,FALSE),VLOOKUP(E116,'Pontuação'!C$2:D$11,2,FALSE),VLOOKUP(H116,'Pontuação'!I$2:J$11,2,FALSE),VLOOKUP(J116,'Pontuação'!G$2:H$11,2,FALSE),VLOOKUP(L116,'Pontuação'!M$2:N$13,2,FALSE)),0)</f>
        <v>1595</v>
      </c>
      <c r="AD116" s="10">
        <f t="shared" si="1"/>
        <v>160</v>
      </c>
      <c r="AE116" s="10" t="str">
        <f t="array" ref="AE116">IFERROR(INDEX('Pontuação'!G$13:G$101, MATCH(AD116, 'Pontuação'!F$13:F$101, 0)), "Faixa Indefinida")</f>
        <v>C</v>
      </c>
      <c r="AF116" s="10">
        <f t="shared" si="2"/>
        <v>0</v>
      </c>
      <c r="AG116" s="10">
        <f t="shared" si="3"/>
        <v>0</v>
      </c>
      <c r="AH116" s="10">
        <f t="shared" si="4"/>
        <v>1</v>
      </c>
      <c r="AI116" s="10">
        <f t="shared" si="5"/>
        <v>0</v>
      </c>
      <c r="AJ116" s="9">
        <f>ROUNDUP(SUM(VLOOKUP(F116,'Pontuação 3.0'!A$2:B$11,2,FALSE),VLOOKUP(E116,'Pontuação 3.0'!C$2:D$11,2,FALSE),VLOOKUP(H116,'Pontuação 3.0'!I$2:J$11,2,FALSE),VLOOKUP(J116,'Pontuação 3.0'!G$2:H$11,2,FALSE),VLOOKUP(G116,'Pontuação 3.0'!E$2:F$11,2,FALSE),VLOOKUP(K116,'Pontuação 3.0'!K$2:L$11,2,FALSE),VLOOKUP(L116,'Pontuação 3.0'!M$2:N$13,2,FALSE)),0)</f>
        <v>2209</v>
      </c>
      <c r="AK116" s="9">
        <f t="shared" si="6"/>
        <v>221</v>
      </c>
      <c r="AL116" s="9" t="str">
        <f t="array" ref="AL116">IFERROR(INDEX('Pontuação 3.0'!G$13:G$191, MATCH(AK116, 'Pontuação 3.0'!F$13:F$191, 0)), "Faixa Indefinida")</f>
        <v>B</v>
      </c>
      <c r="AM116" s="9">
        <f t="shared" si="7"/>
        <v>0</v>
      </c>
      <c r="AN116" s="9">
        <f t="shared" si="8"/>
        <v>1</v>
      </c>
      <c r="AO116" s="9">
        <f t="shared" si="9"/>
        <v>0</v>
      </c>
      <c r="AP116" s="9">
        <f t="shared" si="10"/>
        <v>0</v>
      </c>
      <c r="AQ116" s="8"/>
    </row>
    <row r="117" ht="15.75" customHeight="1">
      <c r="A117" s="7">
        <v>45678.0</v>
      </c>
      <c r="B117" s="8" t="s">
        <v>304</v>
      </c>
      <c r="C117" s="8" t="s">
        <v>305</v>
      </c>
      <c r="D117" s="11">
        <v>4.6984003703E10</v>
      </c>
      <c r="E117" s="8" t="s">
        <v>11833</v>
      </c>
      <c r="F117" s="8" t="s">
        <v>11834</v>
      </c>
      <c r="G117" s="8" t="s">
        <v>11835</v>
      </c>
      <c r="H117" s="8" t="s">
        <v>11850</v>
      </c>
      <c r="I117" s="8" t="s">
        <v>11837</v>
      </c>
      <c r="J117" s="8" t="s">
        <v>11846</v>
      </c>
      <c r="K117" s="8" t="s">
        <v>11837</v>
      </c>
      <c r="L117" s="8" t="s">
        <v>11847</v>
      </c>
      <c r="M117" s="8" t="s">
        <v>11848</v>
      </c>
      <c r="N117" s="12" t="s">
        <v>11</v>
      </c>
      <c r="O117" s="12" t="s">
        <v>13</v>
      </c>
      <c r="P117" s="12" t="s">
        <v>49</v>
      </c>
      <c r="Q117" s="12" t="s">
        <v>15</v>
      </c>
      <c r="R117" s="12" t="s">
        <v>14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9">
        <f>ROUNDUP(SUM(VLOOKUP(F117,'Pontuação'!A$2:B$11,2,FALSE),VLOOKUP(E117,'Pontuação'!C$2:D$11,2,FALSE),VLOOKUP(H117,'Pontuação'!I$2:J$11,2,FALSE),VLOOKUP(J117,'Pontuação'!G$2:H$11,2,FALSE),VLOOKUP(L117,'Pontuação'!M$2:N$13,2,FALSE)),0)</f>
        <v>1673</v>
      </c>
      <c r="AD117" s="10">
        <f t="shared" si="1"/>
        <v>167</v>
      </c>
      <c r="AE117" s="10" t="str">
        <f t="array" ref="AE117">IFERROR(INDEX('Pontuação'!G$13:G$101, MATCH(AD117, 'Pontuação'!F$13:F$101, 0)), "Faixa Indefinida")</f>
        <v>B</v>
      </c>
      <c r="AF117" s="10">
        <f t="shared" si="2"/>
        <v>0</v>
      </c>
      <c r="AG117" s="10">
        <f t="shared" si="3"/>
        <v>1</v>
      </c>
      <c r="AH117" s="10">
        <f t="shared" si="4"/>
        <v>0</v>
      </c>
      <c r="AI117" s="10">
        <f t="shared" si="5"/>
        <v>0</v>
      </c>
      <c r="AJ117" s="9">
        <f>ROUNDUP(SUM(VLOOKUP(F117,'Pontuação 3.0'!A$2:B$11,2,FALSE),VLOOKUP(E117,'Pontuação 3.0'!C$2:D$11,2,FALSE),VLOOKUP(H117,'Pontuação 3.0'!I$2:J$11,2,FALSE),VLOOKUP(J117,'Pontuação 3.0'!G$2:H$11,2,FALSE),VLOOKUP(G117,'Pontuação 3.0'!E$2:F$11,2,FALSE),VLOOKUP(K117,'Pontuação 3.0'!K$2:L$11,2,FALSE),VLOOKUP(L117,'Pontuação 3.0'!M$2:N$13,2,FALSE)),0)</f>
        <v>1935</v>
      </c>
      <c r="AK117" s="9">
        <f t="shared" si="6"/>
        <v>194</v>
      </c>
      <c r="AL117" s="9" t="str">
        <f t="array" ref="AL117">IFERROR(INDEX('Pontuação 3.0'!G$13:G$191, MATCH(AK117, 'Pontuação 3.0'!F$13:F$191, 0)), "Faixa Indefinida")</f>
        <v>C</v>
      </c>
      <c r="AM117" s="9">
        <f t="shared" si="7"/>
        <v>0</v>
      </c>
      <c r="AN117" s="9">
        <f t="shared" si="8"/>
        <v>0</v>
      </c>
      <c r="AO117" s="9">
        <f t="shared" si="9"/>
        <v>1</v>
      </c>
      <c r="AP117" s="9">
        <f t="shared" si="10"/>
        <v>0</v>
      </c>
      <c r="AQ117" s="8"/>
    </row>
    <row r="118" ht="15.75" customHeight="1">
      <c r="A118" s="7">
        <v>45678.0</v>
      </c>
      <c r="B118" s="8" t="s">
        <v>314</v>
      </c>
      <c r="C118" s="8" t="s">
        <v>315</v>
      </c>
      <c r="D118" s="11">
        <v>8.1989290998E10</v>
      </c>
      <c r="E118" s="8" t="s">
        <v>11833</v>
      </c>
      <c r="F118" s="8" t="s">
        <v>11842</v>
      </c>
      <c r="G118" s="8" t="s">
        <v>11843</v>
      </c>
      <c r="H118" s="8" t="s">
        <v>11844</v>
      </c>
      <c r="I118" s="8" t="s">
        <v>11837</v>
      </c>
      <c r="J118" s="8" t="s">
        <v>11846</v>
      </c>
      <c r="K118" s="8" t="s">
        <v>11837</v>
      </c>
      <c r="L118" s="8" t="s">
        <v>11851</v>
      </c>
      <c r="M118" s="8" t="s">
        <v>11849</v>
      </c>
      <c r="N118" s="12" t="s">
        <v>11</v>
      </c>
      <c r="O118" s="12" t="s">
        <v>13</v>
      </c>
      <c r="P118" s="12" t="s">
        <v>23</v>
      </c>
      <c r="Q118" s="12" t="s">
        <v>15</v>
      </c>
      <c r="R118" s="12" t="s">
        <v>20</v>
      </c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9">
        <f>ROUNDUP(SUM(VLOOKUP(F118,'Pontuação'!A$2:B$11,2,FALSE),VLOOKUP(E118,'Pontuação'!C$2:D$11,2,FALSE),VLOOKUP(H118,'Pontuação'!I$2:J$11,2,FALSE),VLOOKUP(J118,'Pontuação'!G$2:H$11,2,FALSE),VLOOKUP(L118,'Pontuação'!M$2:N$13,2,FALSE)),0)</f>
        <v>1595</v>
      </c>
      <c r="AD118" s="10">
        <f t="shared" si="1"/>
        <v>160</v>
      </c>
      <c r="AE118" s="10" t="str">
        <f t="array" ref="AE118">IFERROR(INDEX('Pontuação'!G$13:G$101, MATCH(AD118, 'Pontuação'!F$13:F$101, 0)), "Faixa Indefinida")</f>
        <v>C</v>
      </c>
      <c r="AF118" s="10">
        <f t="shared" si="2"/>
        <v>0</v>
      </c>
      <c r="AG118" s="10">
        <f t="shared" si="3"/>
        <v>0</v>
      </c>
      <c r="AH118" s="10">
        <f t="shared" si="4"/>
        <v>1</v>
      </c>
      <c r="AI118" s="10">
        <f t="shared" si="5"/>
        <v>0</v>
      </c>
      <c r="AJ118" s="9">
        <f>ROUNDUP(SUM(VLOOKUP(F118,'Pontuação 3.0'!A$2:B$11,2,FALSE),VLOOKUP(E118,'Pontuação 3.0'!C$2:D$11,2,FALSE),VLOOKUP(H118,'Pontuação 3.0'!I$2:J$11,2,FALSE),VLOOKUP(J118,'Pontuação 3.0'!G$2:H$11,2,FALSE),VLOOKUP(G118,'Pontuação 3.0'!E$2:F$11,2,FALSE),VLOOKUP(K118,'Pontuação 3.0'!K$2:L$11,2,FALSE),VLOOKUP(L118,'Pontuação 3.0'!M$2:N$13,2,FALSE)),0)</f>
        <v>2209</v>
      </c>
      <c r="AK118" s="9">
        <f t="shared" si="6"/>
        <v>221</v>
      </c>
      <c r="AL118" s="9" t="str">
        <f t="array" ref="AL118">IFERROR(INDEX('Pontuação 3.0'!G$13:G$191, MATCH(AK118, 'Pontuação 3.0'!F$13:F$191, 0)), "Faixa Indefinida")</f>
        <v>B</v>
      </c>
      <c r="AM118" s="9">
        <f t="shared" si="7"/>
        <v>0</v>
      </c>
      <c r="AN118" s="9">
        <f t="shared" si="8"/>
        <v>1</v>
      </c>
      <c r="AO118" s="9">
        <f t="shared" si="9"/>
        <v>0</v>
      </c>
      <c r="AP118" s="9">
        <f t="shared" si="10"/>
        <v>0</v>
      </c>
      <c r="AQ118" s="8"/>
    </row>
    <row r="119" ht="15.75" customHeight="1">
      <c r="A119" s="7">
        <v>45678.0</v>
      </c>
      <c r="B119" s="8" t="s">
        <v>306</v>
      </c>
      <c r="C119" s="8" t="s">
        <v>307</v>
      </c>
      <c r="D119" s="11">
        <v>1.193325588E10</v>
      </c>
      <c r="E119" s="8" t="s">
        <v>11868</v>
      </c>
      <c r="F119" s="8" t="s">
        <v>11842</v>
      </c>
      <c r="G119" s="8" t="s">
        <v>11867</v>
      </c>
      <c r="H119" s="8" t="s">
        <v>11856</v>
      </c>
      <c r="I119" s="8" t="s">
        <v>11837</v>
      </c>
      <c r="J119" s="8" t="s">
        <v>11852</v>
      </c>
      <c r="K119" s="8" t="s">
        <v>11837</v>
      </c>
      <c r="L119" s="8" t="s">
        <v>11857</v>
      </c>
      <c r="M119" s="8" t="s">
        <v>11849</v>
      </c>
      <c r="N119" s="12" t="s">
        <v>11</v>
      </c>
      <c r="O119" s="12" t="s">
        <v>13</v>
      </c>
      <c r="P119" s="12" t="s">
        <v>27</v>
      </c>
      <c r="Q119" s="12" t="s">
        <v>15</v>
      </c>
      <c r="R119" s="12" t="s">
        <v>20</v>
      </c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9">
        <f>ROUNDUP(SUM(VLOOKUP(F119,'Pontuação'!A$2:B$11,2,FALSE),VLOOKUP(E119,'Pontuação'!C$2:D$11,2,FALSE),VLOOKUP(H119,'Pontuação'!I$2:J$11,2,FALSE),VLOOKUP(J119,'Pontuação'!G$2:H$11,2,FALSE),VLOOKUP(L119,'Pontuação'!M$2:N$13,2,FALSE)),0)</f>
        <v>1511</v>
      </c>
      <c r="AD119" s="10">
        <f t="shared" si="1"/>
        <v>151</v>
      </c>
      <c r="AE119" s="10" t="str">
        <f t="array" ref="AE119">IFERROR(INDEX('Pontuação'!G$13:G$101, MATCH(AD119, 'Pontuação'!F$13:F$101, 0)), "Faixa Indefinida")</f>
        <v>C</v>
      </c>
      <c r="AF119" s="10">
        <f t="shared" si="2"/>
        <v>0</v>
      </c>
      <c r="AG119" s="10">
        <f t="shared" si="3"/>
        <v>0</v>
      </c>
      <c r="AH119" s="10">
        <f t="shared" si="4"/>
        <v>1</v>
      </c>
      <c r="AI119" s="10">
        <f t="shared" si="5"/>
        <v>0</v>
      </c>
      <c r="AJ119" s="9">
        <f>ROUNDUP(SUM(VLOOKUP(F119,'Pontuação 3.0'!A$2:B$11,2,FALSE),VLOOKUP(E119,'Pontuação 3.0'!C$2:D$11,2,FALSE),VLOOKUP(H119,'Pontuação 3.0'!I$2:J$11,2,FALSE),VLOOKUP(J119,'Pontuação 3.0'!G$2:H$11,2,FALSE),VLOOKUP(G119,'Pontuação 3.0'!E$2:F$11,2,FALSE),VLOOKUP(K119,'Pontuação 3.0'!K$2:L$11,2,FALSE),VLOOKUP(L119,'Pontuação 3.0'!M$2:N$13,2,FALSE)),0)</f>
        <v>1916</v>
      </c>
      <c r="AK119" s="9">
        <f t="shared" si="6"/>
        <v>192</v>
      </c>
      <c r="AL119" s="9" t="str">
        <f t="array" ref="AL119">IFERROR(INDEX('Pontuação 3.0'!G$13:G$191, MATCH(AK119, 'Pontuação 3.0'!F$13:F$191, 0)), "Faixa Indefinida")</f>
        <v>C</v>
      </c>
      <c r="AM119" s="9">
        <f t="shared" si="7"/>
        <v>0</v>
      </c>
      <c r="AN119" s="9">
        <f t="shared" si="8"/>
        <v>0</v>
      </c>
      <c r="AO119" s="9">
        <f t="shared" si="9"/>
        <v>1</v>
      </c>
      <c r="AP119" s="9">
        <f t="shared" si="10"/>
        <v>0</v>
      </c>
      <c r="AQ119" s="8"/>
    </row>
    <row r="120" ht="15.75" customHeight="1">
      <c r="A120" s="7">
        <v>45678.0</v>
      </c>
      <c r="B120" s="8" t="s">
        <v>319</v>
      </c>
      <c r="C120" s="8" t="s">
        <v>320</v>
      </c>
      <c r="D120" s="11">
        <v>8.8997133593E10</v>
      </c>
      <c r="E120" s="8" t="s">
        <v>11833</v>
      </c>
      <c r="F120" s="8" t="s">
        <v>11834</v>
      </c>
      <c r="G120" s="8" t="s">
        <v>11843</v>
      </c>
      <c r="H120" s="8" t="s">
        <v>11844</v>
      </c>
      <c r="I120" s="8" t="s">
        <v>11845</v>
      </c>
      <c r="J120" s="8" t="s">
        <v>11846</v>
      </c>
      <c r="K120" s="8" t="s">
        <v>11837</v>
      </c>
      <c r="L120" s="8" t="s">
        <v>11851</v>
      </c>
      <c r="M120" s="8" t="s">
        <v>11849</v>
      </c>
      <c r="N120" s="12" t="s">
        <v>11</v>
      </c>
      <c r="O120" s="12" t="s">
        <v>13</v>
      </c>
      <c r="P120" s="12" t="s">
        <v>12</v>
      </c>
      <c r="Q120" s="12" t="s">
        <v>44</v>
      </c>
      <c r="R120" s="12" t="s">
        <v>20</v>
      </c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9">
        <f>ROUNDUP(SUM(VLOOKUP(F120,'Pontuação'!A$2:B$11,2,FALSE),VLOOKUP(E120,'Pontuação'!C$2:D$11,2,FALSE),VLOOKUP(H120,'Pontuação'!I$2:J$11,2,FALSE),VLOOKUP(J120,'Pontuação'!G$2:H$11,2,FALSE),VLOOKUP(L120,'Pontuação'!M$2:N$13,2,FALSE)),0)</f>
        <v>1583</v>
      </c>
      <c r="AD120" s="10">
        <f t="shared" si="1"/>
        <v>158</v>
      </c>
      <c r="AE120" s="10" t="str">
        <f t="array" ref="AE120">IFERROR(INDEX('Pontuação'!G$13:G$101, MATCH(AD120, 'Pontuação'!F$13:F$101, 0)), "Faixa Indefinida")</f>
        <v>C</v>
      </c>
      <c r="AF120" s="10">
        <f t="shared" si="2"/>
        <v>0</v>
      </c>
      <c r="AG120" s="10">
        <f t="shared" si="3"/>
        <v>0</v>
      </c>
      <c r="AH120" s="10">
        <f t="shared" si="4"/>
        <v>1</v>
      </c>
      <c r="AI120" s="10">
        <f t="shared" si="5"/>
        <v>0</v>
      </c>
      <c r="AJ120" s="9">
        <f>ROUNDUP(SUM(VLOOKUP(F120,'Pontuação 3.0'!A$2:B$11,2,FALSE),VLOOKUP(E120,'Pontuação 3.0'!C$2:D$11,2,FALSE),VLOOKUP(H120,'Pontuação 3.0'!I$2:J$11,2,FALSE),VLOOKUP(J120,'Pontuação 3.0'!G$2:H$11,2,FALSE),VLOOKUP(G120,'Pontuação 3.0'!E$2:F$11,2,FALSE),VLOOKUP(K120,'Pontuação 3.0'!K$2:L$11,2,FALSE),VLOOKUP(L120,'Pontuação 3.0'!M$2:N$13,2,FALSE)),0)</f>
        <v>2076</v>
      </c>
      <c r="AK120" s="9">
        <f t="shared" si="6"/>
        <v>208</v>
      </c>
      <c r="AL120" s="9" t="str">
        <f t="array" ref="AL120">IFERROR(INDEX('Pontuação 3.0'!G$13:G$191, MATCH(AK120, 'Pontuação 3.0'!F$13:F$191, 0)), "Faixa Indefinida")</f>
        <v>C</v>
      </c>
      <c r="AM120" s="9">
        <f t="shared" si="7"/>
        <v>0</v>
      </c>
      <c r="AN120" s="9">
        <f t="shared" si="8"/>
        <v>0</v>
      </c>
      <c r="AO120" s="9">
        <f t="shared" si="9"/>
        <v>1</v>
      </c>
      <c r="AP120" s="9">
        <f t="shared" si="10"/>
        <v>0</v>
      </c>
      <c r="AQ120" s="8"/>
    </row>
    <row r="121" ht="15.75" customHeight="1">
      <c r="A121" s="7">
        <v>45678.0</v>
      </c>
      <c r="B121" s="8" t="s">
        <v>316</v>
      </c>
      <c r="C121" s="8" t="s">
        <v>317</v>
      </c>
      <c r="D121" s="11">
        <v>9.2984943836E10</v>
      </c>
      <c r="E121" s="8" t="s">
        <v>11833</v>
      </c>
      <c r="F121" s="8" t="s">
        <v>11834</v>
      </c>
      <c r="G121" s="8" t="s">
        <v>11835</v>
      </c>
      <c r="H121" s="8" t="s">
        <v>11844</v>
      </c>
      <c r="I121" s="8" t="s">
        <v>11837</v>
      </c>
      <c r="J121" s="8" t="s">
        <v>11846</v>
      </c>
      <c r="K121" s="8" t="s">
        <v>11839</v>
      </c>
      <c r="L121" s="8" t="s">
        <v>11847</v>
      </c>
      <c r="M121" s="8" t="s">
        <v>11849</v>
      </c>
      <c r="N121" s="12" t="s">
        <v>11</v>
      </c>
      <c r="O121" s="12" t="s">
        <v>13</v>
      </c>
      <c r="P121" s="12" t="s">
        <v>318</v>
      </c>
      <c r="Q121" s="12" t="s">
        <v>15</v>
      </c>
      <c r="R121" s="12" t="s">
        <v>14</v>
      </c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9">
        <f>ROUNDUP(SUM(VLOOKUP(F121,'Pontuação'!A$2:B$11,2,FALSE),VLOOKUP(E121,'Pontuação'!C$2:D$11,2,FALSE),VLOOKUP(H121,'Pontuação'!I$2:J$11,2,FALSE),VLOOKUP(J121,'Pontuação'!G$2:H$11,2,FALSE),VLOOKUP(L121,'Pontuação'!M$2:N$13,2,FALSE)),0)</f>
        <v>1715</v>
      </c>
      <c r="AD121" s="10">
        <f t="shared" si="1"/>
        <v>172</v>
      </c>
      <c r="AE121" s="10" t="str">
        <f t="array" ref="AE121">IFERROR(INDEX('Pontuação'!G$13:G$101, MATCH(AD121, 'Pontuação'!F$13:F$101, 0)), "Faixa Indefinida")</f>
        <v>B</v>
      </c>
      <c r="AF121" s="10">
        <f t="shared" si="2"/>
        <v>0</v>
      </c>
      <c r="AG121" s="10">
        <f t="shared" si="3"/>
        <v>1</v>
      </c>
      <c r="AH121" s="10">
        <f t="shared" si="4"/>
        <v>0</v>
      </c>
      <c r="AI121" s="10">
        <f t="shared" si="5"/>
        <v>0</v>
      </c>
      <c r="AJ121" s="9">
        <f>ROUNDUP(SUM(VLOOKUP(F121,'Pontuação 3.0'!A$2:B$11,2,FALSE),VLOOKUP(E121,'Pontuação 3.0'!C$2:D$11,2,FALSE),VLOOKUP(H121,'Pontuação 3.0'!I$2:J$11,2,FALSE),VLOOKUP(J121,'Pontuação 3.0'!G$2:H$11,2,FALSE),VLOOKUP(G121,'Pontuação 3.0'!E$2:F$11,2,FALSE),VLOOKUP(K121,'Pontuação 3.0'!K$2:L$11,2,FALSE),VLOOKUP(L121,'Pontuação 3.0'!M$2:N$13,2,FALSE)),0)</f>
        <v>2283</v>
      </c>
      <c r="AK121" s="9">
        <f t="shared" si="6"/>
        <v>228</v>
      </c>
      <c r="AL121" s="9" t="str">
        <f t="array" ref="AL121">IFERROR(INDEX('Pontuação 3.0'!G$13:G$191, MATCH(AK121, 'Pontuação 3.0'!F$13:F$191, 0)), "Faixa Indefinida")</f>
        <v>B</v>
      </c>
      <c r="AM121" s="9">
        <f t="shared" si="7"/>
        <v>0</v>
      </c>
      <c r="AN121" s="9">
        <f t="shared" si="8"/>
        <v>1</v>
      </c>
      <c r="AO121" s="9">
        <f t="shared" si="9"/>
        <v>0</v>
      </c>
      <c r="AP121" s="9">
        <f t="shared" si="10"/>
        <v>0</v>
      </c>
      <c r="AQ121" s="8"/>
    </row>
    <row r="122" ht="15.75" customHeight="1">
      <c r="A122" s="7">
        <v>45678.0</v>
      </c>
      <c r="B122" s="8" t="s">
        <v>321</v>
      </c>
      <c r="C122" s="8" t="s">
        <v>322</v>
      </c>
      <c r="D122" s="11">
        <v>6.2998053233E10</v>
      </c>
      <c r="E122" s="8" t="s">
        <v>11833</v>
      </c>
      <c r="F122" s="8" t="s">
        <v>11834</v>
      </c>
      <c r="G122" s="8" t="s">
        <v>11835</v>
      </c>
      <c r="H122" s="8" t="s">
        <v>11844</v>
      </c>
      <c r="I122" s="8" t="s">
        <v>11837</v>
      </c>
      <c r="J122" s="8" t="s">
        <v>11846</v>
      </c>
      <c r="K122" s="8" t="s">
        <v>11837</v>
      </c>
      <c r="L122" s="8" t="s">
        <v>11870</v>
      </c>
      <c r="M122" s="8" t="s">
        <v>11848</v>
      </c>
      <c r="N122" s="12" t="s">
        <v>11</v>
      </c>
      <c r="O122" s="12" t="s">
        <v>13</v>
      </c>
      <c r="P122" s="12" t="s">
        <v>23</v>
      </c>
      <c r="Q122" s="12" t="s">
        <v>15</v>
      </c>
      <c r="R122" s="12" t="s">
        <v>20</v>
      </c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9">
        <f>ROUNDUP(SUM(VLOOKUP(F122,'Pontuação'!A$2:B$11,2,FALSE),VLOOKUP(E122,'Pontuação'!C$2:D$11,2,FALSE),VLOOKUP(H122,'Pontuação'!I$2:J$11,2,FALSE),VLOOKUP(J122,'Pontuação'!G$2:H$11,2,FALSE),VLOOKUP(L122,'Pontuação'!M$2:N$13,2,FALSE)),0)</f>
        <v>1653</v>
      </c>
      <c r="AD122" s="10">
        <f t="shared" si="1"/>
        <v>165</v>
      </c>
      <c r="AE122" s="10" t="str">
        <f t="array" ref="AE122">IFERROR(INDEX('Pontuação'!G$13:G$101, MATCH(AD122, 'Pontuação'!F$13:F$101, 0)), "Faixa Indefinida")</f>
        <v>C</v>
      </c>
      <c r="AF122" s="10">
        <f t="shared" si="2"/>
        <v>0</v>
      </c>
      <c r="AG122" s="10">
        <f t="shared" si="3"/>
        <v>0</v>
      </c>
      <c r="AH122" s="10">
        <f t="shared" si="4"/>
        <v>1</v>
      </c>
      <c r="AI122" s="10">
        <f t="shared" si="5"/>
        <v>0</v>
      </c>
      <c r="AJ122" s="9">
        <f>ROUNDUP(SUM(VLOOKUP(F122,'Pontuação 3.0'!A$2:B$11,2,FALSE),VLOOKUP(E122,'Pontuação 3.0'!C$2:D$11,2,FALSE),VLOOKUP(H122,'Pontuação 3.0'!I$2:J$11,2,FALSE),VLOOKUP(J122,'Pontuação 3.0'!G$2:H$11,2,FALSE),VLOOKUP(G122,'Pontuação 3.0'!E$2:F$11,2,FALSE),VLOOKUP(K122,'Pontuação 3.0'!K$2:L$11,2,FALSE),VLOOKUP(L122,'Pontuação 3.0'!M$2:N$13,2,FALSE)),0)</f>
        <v>2130</v>
      </c>
      <c r="AK122" s="9">
        <f t="shared" si="6"/>
        <v>213</v>
      </c>
      <c r="AL122" s="9" t="str">
        <f t="array" ref="AL122">IFERROR(INDEX('Pontuação 3.0'!G$13:G$191, MATCH(AK122, 'Pontuação 3.0'!F$13:F$191, 0)), "Faixa Indefinida")</f>
        <v>C</v>
      </c>
      <c r="AM122" s="9">
        <f t="shared" si="7"/>
        <v>0</v>
      </c>
      <c r="AN122" s="9">
        <f t="shared" si="8"/>
        <v>0</v>
      </c>
      <c r="AO122" s="9">
        <f t="shared" si="9"/>
        <v>1</v>
      </c>
      <c r="AP122" s="9">
        <f t="shared" si="10"/>
        <v>0</v>
      </c>
      <c r="AQ122" s="8"/>
    </row>
    <row r="123" ht="15.75" customHeight="1">
      <c r="A123" s="7">
        <v>45678.0</v>
      </c>
      <c r="B123" s="8" t="s">
        <v>323</v>
      </c>
      <c r="C123" s="8" t="s">
        <v>324</v>
      </c>
      <c r="D123" s="11">
        <v>1.7997938025E10</v>
      </c>
      <c r="E123" s="8" t="s">
        <v>11868</v>
      </c>
      <c r="F123" s="8" t="s">
        <v>11834</v>
      </c>
      <c r="G123" s="8" t="s">
        <v>11843</v>
      </c>
      <c r="H123" s="8" t="s">
        <v>11836</v>
      </c>
      <c r="I123" s="8" t="s">
        <v>11845</v>
      </c>
      <c r="J123" s="8" t="s">
        <v>11866</v>
      </c>
      <c r="K123" s="8" t="s">
        <v>11837</v>
      </c>
      <c r="L123" s="8" t="s">
        <v>11851</v>
      </c>
      <c r="M123" s="8" t="s">
        <v>11859</v>
      </c>
      <c r="N123" s="12" t="s">
        <v>11</v>
      </c>
      <c r="O123" s="12" t="s">
        <v>13</v>
      </c>
      <c r="P123" s="12" t="s">
        <v>37</v>
      </c>
      <c r="Q123" s="12" t="s">
        <v>24</v>
      </c>
      <c r="R123" s="12" t="s">
        <v>20</v>
      </c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9">
        <f>ROUNDUP(SUM(VLOOKUP(F123,'Pontuação'!A$2:B$11,2,FALSE),VLOOKUP(E123,'Pontuação'!C$2:D$11,2,FALSE),VLOOKUP(H123,'Pontuação'!I$2:J$11,2,FALSE),VLOOKUP(J123,'Pontuação'!G$2:H$11,2,FALSE),VLOOKUP(L123,'Pontuação'!M$2:N$13,2,FALSE)),0)</f>
        <v>1639</v>
      </c>
      <c r="AD123" s="10">
        <f t="shared" si="1"/>
        <v>164</v>
      </c>
      <c r="AE123" s="10" t="str">
        <f t="array" ref="AE123">IFERROR(INDEX('Pontuação'!G$13:G$101, MATCH(AD123, 'Pontuação'!F$13:F$101, 0)), "Faixa Indefinida")</f>
        <v>C</v>
      </c>
      <c r="AF123" s="10">
        <f t="shared" si="2"/>
        <v>0</v>
      </c>
      <c r="AG123" s="10">
        <f t="shared" si="3"/>
        <v>0</v>
      </c>
      <c r="AH123" s="10">
        <f t="shared" si="4"/>
        <v>1</v>
      </c>
      <c r="AI123" s="10">
        <f t="shared" si="5"/>
        <v>0</v>
      </c>
      <c r="AJ123" s="9">
        <f>ROUNDUP(SUM(VLOOKUP(F123,'Pontuação 3.0'!A$2:B$11,2,FALSE),VLOOKUP(E123,'Pontuação 3.0'!C$2:D$11,2,FALSE),VLOOKUP(H123,'Pontuação 3.0'!I$2:J$11,2,FALSE),VLOOKUP(J123,'Pontuação 3.0'!G$2:H$11,2,FALSE),VLOOKUP(G123,'Pontuação 3.0'!E$2:F$11,2,FALSE),VLOOKUP(K123,'Pontuação 3.0'!K$2:L$11,2,FALSE),VLOOKUP(L123,'Pontuação 3.0'!M$2:N$13,2,FALSE)),0)</f>
        <v>1874</v>
      </c>
      <c r="AK123" s="9">
        <f t="shared" si="6"/>
        <v>187</v>
      </c>
      <c r="AL123" s="9" t="str">
        <f t="array" ref="AL123">IFERROR(INDEX('Pontuação 3.0'!G$13:G$191, MATCH(AK123, 'Pontuação 3.0'!F$13:F$191, 0)), "Faixa Indefinida")</f>
        <v>D</v>
      </c>
      <c r="AM123" s="9">
        <f t="shared" si="7"/>
        <v>0</v>
      </c>
      <c r="AN123" s="9">
        <f t="shared" si="8"/>
        <v>0</v>
      </c>
      <c r="AO123" s="9">
        <f t="shared" si="9"/>
        <v>0</v>
      </c>
      <c r="AP123" s="9">
        <f t="shared" si="10"/>
        <v>1</v>
      </c>
      <c r="AQ123" s="8"/>
    </row>
    <row r="124" ht="15.75" customHeight="1">
      <c r="A124" s="7">
        <v>45678.0</v>
      </c>
      <c r="B124" s="8" t="s">
        <v>325</v>
      </c>
      <c r="C124" s="8" t="s">
        <v>326</v>
      </c>
      <c r="D124" s="11">
        <v>9.599174185E10</v>
      </c>
      <c r="E124" s="8" t="s">
        <v>11833</v>
      </c>
      <c r="F124" s="8" t="s">
        <v>11834</v>
      </c>
      <c r="G124" s="8" t="s">
        <v>11835</v>
      </c>
      <c r="H124" s="8" t="s">
        <v>11856</v>
      </c>
      <c r="I124" s="8" t="s">
        <v>11837</v>
      </c>
      <c r="J124" s="8" t="s">
        <v>11846</v>
      </c>
      <c r="K124" s="8" t="s">
        <v>11837</v>
      </c>
      <c r="L124" s="8" t="s">
        <v>11847</v>
      </c>
      <c r="M124" s="8" t="s">
        <v>11841</v>
      </c>
      <c r="N124" s="12" t="s">
        <v>11</v>
      </c>
      <c r="O124" s="12" t="s">
        <v>13</v>
      </c>
      <c r="P124" s="12" t="s">
        <v>12</v>
      </c>
      <c r="Q124" s="12" t="s">
        <v>15</v>
      </c>
      <c r="R124" s="12" t="s">
        <v>14</v>
      </c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9">
        <f>ROUNDUP(SUM(VLOOKUP(F124,'Pontuação'!A$2:B$11,2,FALSE),VLOOKUP(E124,'Pontuação'!C$2:D$11,2,FALSE),VLOOKUP(H124,'Pontuação'!I$2:J$11,2,FALSE),VLOOKUP(J124,'Pontuação'!G$2:H$11,2,FALSE),VLOOKUP(L124,'Pontuação'!M$2:N$13,2,FALSE)),0)</f>
        <v>1559</v>
      </c>
      <c r="AD124" s="10">
        <f t="shared" si="1"/>
        <v>156</v>
      </c>
      <c r="AE124" s="10" t="str">
        <f t="array" ref="AE124">IFERROR(INDEX('Pontuação'!G$13:G$101, MATCH(AD124, 'Pontuação'!F$13:F$101, 0)), "Faixa Indefinida")</f>
        <v>C</v>
      </c>
      <c r="AF124" s="10">
        <f t="shared" si="2"/>
        <v>0</v>
      </c>
      <c r="AG124" s="10">
        <f t="shared" si="3"/>
        <v>0</v>
      </c>
      <c r="AH124" s="10">
        <f t="shared" si="4"/>
        <v>1</v>
      </c>
      <c r="AI124" s="10">
        <f t="shared" si="5"/>
        <v>0</v>
      </c>
      <c r="AJ124" s="9">
        <f>ROUNDUP(SUM(VLOOKUP(F124,'Pontuação 3.0'!A$2:B$11,2,FALSE),VLOOKUP(E124,'Pontuação 3.0'!C$2:D$11,2,FALSE),VLOOKUP(H124,'Pontuação 3.0'!I$2:J$11,2,FALSE),VLOOKUP(J124,'Pontuação 3.0'!G$2:H$11,2,FALSE),VLOOKUP(G124,'Pontuação 3.0'!E$2:F$11,2,FALSE),VLOOKUP(K124,'Pontuação 3.0'!K$2:L$11,2,FALSE),VLOOKUP(L124,'Pontuação 3.0'!M$2:N$13,2,FALSE)),0)</f>
        <v>1787</v>
      </c>
      <c r="AK124" s="9">
        <f t="shared" si="6"/>
        <v>179</v>
      </c>
      <c r="AL124" s="9" t="str">
        <f t="array" ref="AL124">IFERROR(INDEX('Pontuação 3.0'!G$13:G$191, MATCH(AK124, 'Pontuação 3.0'!F$13:F$191, 0)), "Faixa Indefinida")</f>
        <v>D</v>
      </c>
      <c r="AM124" s="9">
        <f t="shared" si="7"/>
        <v>0</v>
      </c>
      <c r="AN124" s="9">
        <f t="shared" si="8"/>
        <v>0</v>
      </c>
      <c r="AO124" s="9">
        <f t="shared" si="9"/>
        <v>0</v>
      </c>
      <c r="AP124" s="9">
        <f t="shared" si="10"/>
        <v>1</v>
      </c>
      <c r="AQ124" s="8"/>
    </row>
    <row r="125" ht="15.75" customHeight="1">
      <c r="A125" s="7">
        <v>45678.0</v>
      </c>
      <c r="B125" s="8" t="s">
        <v>327</v>
      </c>
      <c r="C125" s="8" t="s">
        <v>328</v>
      </c>
      <c r="D125" s="11">
        <v>1.7996662131E10</v>
      </c>
      <c r="E125" s="8" t="s">
        <v>11833</v>
      </c>
      <c r="F125" s="8" t="s">
        <v>11842</v>
      </c>
      <c r="G125" s="8" t="s">
        <v>11867</v>
      </c>
      <c r="H125" s="8" t="s">
        <v>11856</v>
      </c>
      <c r="I125" s="8" t="s">
        <v>11837</v>
      </c>
      <c r="J125" s="8" t="s">
        <v>11852</v>
      </c>
      <c r="K125" s="8" t="s">
        <v>11839</v>
      </c>
      <c r="L125" s="8" t="s">
        <v>11851</v>
      </c>
      <c r="M125" s="8" t="s">
        <v>11859</v>
      </c>
      <c r="N125" s="12" t="s">
        <v>11</v>
      </c>
      <c r="O125" s="12" t="s">
        <v>13</v>
      </c>
      <c r="P125" s="12" t="s">
        <v>49</v>
      </c>
      <c r="Q125" s="12" t="s">
        <v>15</v>
      </c>
      <c r="R125" s="12" t="s">
        <v>14</v>
      </c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9">
        <f>ROUNDUP(SUM(VLOOKUP(F125,'Pontuação'!A$2:B$11,2,FALSE),VLOOKUP(E125,'Pontuação'!C$2:D$11,2,FALSE),VLOOKUP(H125,'Pontuação'!I$2:J$11,2,FALSE),VLOOKUP(J125,'Pontuação'!G$2:H$11,2,FALSE),VLOOKUP(L125,'Pontuação'!M$2:N$13,2,FALSE)),0)</f>
        <v>1544</v>
      </c>
      <c r="AD125" s="10">
        <f t="shared" si="1"/>
        <v>154</v>
      </c>
      <c r="AE125" s="10" t="str">
        <f t="array" ref="AE125">IFERROR(INDEX('Pontuação'!G$13:G$101, MATCH(AD125, 'Pontuação'!F$13:F$101, 0)), "Faixa Indefinida")</f>
        <v>C</v>
      </c>
      <c r="AF125" s="10">
        <f t="shared" si="2"/>
        <v>0</v>
      </c>
      <c r="AG125" s="10">
        <f t="shared" si="3"/>
        <v>0</v>
      </c>
      <c r="AH125" s="10">
        <f t="shared" si="4"/>
        <v>1</v>
      </c>
      <c r="AI125" s="10">
        <f t="shared" si="5"/>
        <v>0</v>
      </c>
      <c r="AJ125" s="9">
        <f>ROUNDUP(SUM(VLOOKUP(F125,'Pontuação 3.0'!A$2:B$11,2,FALSE),VLOOKUP(E125,'Pontuação 3.0'!C$2:D$11,2,FALSE),VLOOKUP(H125,'Pontuação 3.0'!I$2:J$11,2,FALSE),VLOOKUP(J125,'Pontuação 3.0'!G$2:H$11,2,FALSE),VLOOKUP(G125,'Pontuação 3.0'!E$2:F$11,2,FALSE),VLOOKUP(K125,'Pontuação 3.0'!K$2:L$11,2,FALSE),VLOOKUP(L125,'Pontuação 3.0'!M$2:N$13,2,FALSE)),0)</f>
        <v>2237</v>
      </c>
      <c r="AK125" s="9">
        <f t="shared" si="6"/>
        <v>224</v>
      </c>
      <c r="AL125" s="9" t="str">
        <f t="array" ref="AL125">IFERROR(INDEX('Pontuação 3.0'!G$13:G$191, MATCH(AK125, 'Pontuação 3.0'!F$13:F$191, 0)), "Faixa Indefinida")</f>
        <v>B</v>
      </c>
      <c r="AM125" s="9">
        <f t="shared" si="7"/>
        <v>0</v>
      </c>
      <c r="AN125" s="9">
        <f t="shared" si="8"/>
        <v>1</v>
      </c>
      <c r="AO125" s="9">
        <f t="shared" si="9"/>
        <v>0</v>
      </c>
      <c r="AP125" s="9">
        <f t="shared" si="10"/>
        <v>0</v>
      </c>
      <c r="AQ125" s="8"/>
    </row>
    <row r="126" ht="15.75" customHeight="1">
      <c r="A126" s="7">
        <v>45678.0</v>
      </c>
      <c r="B126" s="8" t="s">
        <v>331</v>
      </c>
      <c r="C126" s="8" t="s">
        <v>332</v>
      </c>
      <c r="D126" s="11">
        <v>6.7992408995E10</v>
      </c>
      <c r="E126" s="8" t="s">
        <v>11833</v>
      </c>
      <c r="F126" s="8" t="s">
        <v>11854</v>
      </c>
      <c r="G126" s="8" t="s">
        <v>11872</v>
      </c>
      <c r="H126" s="8" t="s">
        <v>11850</v>
      </c>
      <c r="I126" s="8" t="s">
        <v>11837</v>
      </c>
      <c r="J126" s="8" t="s">
        <v>11846</v>
      </c>
      <c r="K126" s="8" t="s">
        <v>11839</v>
      </c>
      <c r="L126" s="8" t="s">
        <v>11847</v>
      </c>
      <c r="M126" s="8" t="s">
        <v>11848</v>
      </c>
      <c r="N126" s="12" t="s">
        <v>11</v>
      </c>
      <c r="O126" s="12" t="s">
        <v>13</v>
      </c>
      <c r="P126" s="12" t="s">
        <v>49</v>
      </c>
      <c r="Q126" s="12" t="s">
        <v>15</v>
      </c>
      <c r="R126" s="12" t="s">
        <v>14</v>
      </c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9">
        <f>ROUNDUP(SUM(VLOOKUP(F126,'Pontuação'!A$2:B$11,2,FALSE),VLOOKUP(E126,'Pontuação'!C$2:D$11,2,FALSE),VLOOKUP(H126,'Pontuação'!I$2:J$11,2,FALSE),VLOOKUP(J126,'Pontuação'!G$2:H$11,2,FALSE),VLOOKUP(L126,'Pontuação'!M$2:N$13,2,FALSE)),0)</f>
        <v>1690</v>
      </c>
      <c r="AD126" s="10">
        <f t="shared" si="1"/>
        <v>169</v>
      </c>
      <c r="AE126" s="10" t="str">
        <f t="array" ref="AE126">IFERROR(INDEX('Pontuação'!G$13:G$101, MATCH(AD126, 'Pontuação'!F$13:F$101, 0)), "Faixa Indefinida")</f>
        <v>B</v>
      </c>
      <c r="AF126" s="10">
        <f t="shared" si="2"/>
        <v>0</v>
      </c>
      <c r="AG126" s="10">
        <f t="shared" si="3"/>
        <v>1</v>
      </c>
      <c r="AH126" s="10">
        <f t="shared" si="4"/>
        <v>0</v>
      </c>
      <c r="AI126" s="10">
        <f t="shared" si="5"/>
        <v>0</v>
      </c>
      <c r="AJ126" s="9">
        <f>ROUNDUP(SUM(VLOOKUP(F126,'Pontuação 3.0'!A$2:B$11,2,FALSE),VLOOKUP(E126,'Pontuação 3.0'!C$2:D$11,2,FALSE),VLOOKUP(H126,'Pontuação 3.0'!I$2:J$11,2,FALSE),VLOOKUP(J126,'Pontuação 3.0'!G$2:H$11,2,FALSE),VLOOKUP(G126,'Pontuação 3.0'!E$2:F$11,2,FALSE),VLOOKUP(K126,'Pontuação 3.0'!K$2:L$11,2,FALSE),VLOOKUP(L126,'Pontuação 3.0'!M$2:N$13,2,FALSE)),0)</f>
        <v>2514</v>
      </c>
      <c r="AK126" s="9">
        <f t="shared" si="6"/>
        <v>251</v>
      </c>
      <c r="AL126" s="9" t="str">
        <f t="array" ref="AL126">IFERROR(INDEX('Pontuação 3.0'!G$13:G$191, MATCH(AK126, 'Pontuação 3.0'!F$13:F$191, 0)), "Faixa Indefinida")</f>
        <v>A</v>
      </c>
      <c r="AM126" s="9">
        <f t="shared" si="7"/>
        <v>1</v>
      </c>
      <c r="AN126" s="9">
        <f t="shared" si="8"/>
        <v>0</v>
      </c>
      <c r="AO126" s="9">
        <f t="shared" si="9"/>
        <v>0</v>
      </c>
      <c r="AP126" s="9">
        <f t="shared" si="10"/>
        <v>0</v>
      </c>
      <c r="AQ126" s="8"/>
    </row>
    <row r="127" ht="15.75" customHeight="1">
      <c r="A127" s="7">
        <v>45678.0</v>
      </c>
      <c r="B127" s="8" t="s">
        <v>333</v>
      </c>
      <c r="C127" s="8" t="s">
        <v>334</v>
      </c>
      <c r="D127" s="11">
        <v>2.1975217793E10</v>
      </c>
      <c r="E127" s="8" t="s">
        <v>11833</v>
      </c>
      <c r="F127" s="8" t="s">
        <v>11842</v>
      </c>
      <c r="G127" s="8" t="s">
        <v>11835</v>
      </c>
      <c r="H127" s="8" t="s">
        <v>11856</v>
      </c>
      <c r="I127" s="8" t="s">
        <v>11837</v>
      </c>
      <c r="J127" s="8" t="s">
        <v>11846</v>
      </c>
      <c r="K127" s="8" t="s">
        <v>11837</v>
      </c>
      <c r="L127" s="8" t="s">
        <v>11851</v>
      </c>
      <c r="M127" s="8" t="s">
        <v>11848</v>
      </c>
      <c r="N127" s="12" t="s">
        <v>11</v>
      </c>
      <c r="O127" s="12" t="s">
        <v>13</v>
      </c>
      <c r="P127" s="12" t="s">
        <v>49</v>
      </c>
      <c r="Q127" s="12" t="s">
        <v>15</v>
      </c>
      <c r="R127" s="12" t="s">
        <v>20</v>
      </c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9">
        <f>ROUNDUP(SUM(VLOOKUP(F127,'Pontuação'!A$2:B$11,2,FALSE),VLOOKUP(E127,'Pontuação'!C$2:D$11,2,FALSE),VLOOKUP(H127,'Pontuação'!I$2:J$11,2,FALSE),VLOOKUP(J127,'Pontuação'!G$2:H$11,2,FALSE),VLOOKUP(L127,'Pontuação'!M$2:N$13,2,FALSE)),0)</f>
        <v>1439</v>
      </c>
      <c r="AD127" s="10">
        <f t="shared" si="1"/>
        <v>144</v>
      </c>
      <c r="AE127" s="10" t="str">
        <f t="array" ref="AE127">IFERROR(INDEX('Pontuação'!G$13:G$101, MATCH(AD127, 'Pontuação'!F$13:F$101, 0)), "Faixa Indefinida")</f>
        <v>D</v>
      </c>
      <c r="AF127" s="10">
        <f t="shared" si="2"/>
        <v>0</v>
      </c>
      <c r="AG127" s="10">
        <f t="shared" si="3"/>
        <v>0</v>
      </c>
      <c r="AH127" s="10">
        <f t="shared" si="4"/>
        <v>0</v>
      </c>
      <c r="AI127" s="10">
        <f t="shared" si="5"/>
        <v>1</v>
      </c>
      <c r="AJ127" s="9">
        <f>ROUNDUP(SUM(VLOOKUP(F127,'Pontuação 3.0'!A$2:B$11,2,FALSE),VLOOKUP(E127,'Pontuação 3.0'!C$2:D$11,2,FALSE),VLOOKUP(H127,'Pontuação 3.0'!I$2:J$11,2,FALSE),VLOOKUP(J127,'Pontuação 3.0'!G$2:H$11,2,FALSE),VLOOKUP(G127,'Pontuação 3.0'!E$2:F$11,2,FALSE),VLOOKUP(K127,'Pontuação 3.0'!K$2:L$11,2,FALSE),VLOOKUP(L127,'Pontuação 3.0'!M$2:N$13,2,FALSE)),0)</f>
        <v>1834</v>
      </c>
      <c r="AK127" s="9">
        <f t="shared" si="6"/>
        <v>183</v>
      </c>
      <c r="AL127" s="9" t="str">
        <f t="array" ref="AL127">IFERROR(INDEX('Pontuação 3.0'!G$13:G$191, MATCH(AK127, 'Pontuação 3.0'!F$13:F$191, 0)), "Faixa Indefinida")</f>
        <v>D</v>
      </c>
      <c r="AM127" s="9">
        <f t="shared" si="7"/>
        <v>0</v>
      </c>
      <c r="AN127" s="9">
        <f t="shared" si="8"/>
        <v>0</v>
      </c>
      <c r="AO127" s="9">
        <f t="shared" si="9"/>
        <v>0</v>
      </c>
      <c r="AP127" s="9">
        <f t="shared" si="10"/>
        <v>1</v>
      </c>
      <c r="AQ127" s="8"/>
    </row>
    <row r="128" ht="15.75" customHeight="1">
      <c r="A128" s="7">
        <v>45678.0</v>
      </c>
      <c r="B128" s="8" t="s">
        <v>338</v>
      </c>
      <c r="C128" s="8" t="s">
        <v>339</v>
      </c>
      <c r="D128" s="11">
        <v>4.4991363629E10</v>
      </c>
      <c r="E128" s="8" t="s">
        <v>11833</v>
      </c>
      <c r="F128" s="8" t="s">
        <v>11842</v>
      </c>
      <c r="G128" s="8" t="s">
        <v>11843</v>
      </c>
      <c r="H128" s="8" t="s">
        <v>11850</v>
      </c>
      <c r="I128" s="8" t="s">
        <v>11837</v>
      </c>
      <c r="J128" s="8" t="s">
        <v>11846</v>
      </c>
      <c r="K128" s="8" t="s">
        <v>11837</v>
      </c>
      <c r="L128" s="8" t="s">
        <v>11847</v>
      </c>
      <c r="M128" s="8" t="s">
        <v>11853</v>
      </c>
      <c r="N128" s="12" t="s">
        <v>11</v>
      </c>
      <c r="O128" s="12" t="s">
        <v>13</v>
      </c>
      <c r="P128" s="12" t="s">
        <v>27</v>
      </c>
      <c r="Q128" s="12" t="s">
        <v>15</v>
      </c>
      <c r="R128" s="12" t="s">
        <v>20</v>
      </c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9">
        <f>ROUNDUP(SUM(VLOOKUP(F128,'Pontuação'!A$2:B$11,2,FALSE),VLOOKUP(E128,'Pontuação'!C$2:D$11,2,FALSE),VLOOKUP(H128,'Pontuação'!I$2:J$11,2,FALSE),VLOOKUP(J128,'Pontuação'!G$2:H$11,2,FALSE),VLOOKUP(L128,'Pontuação'!M$2:N$13,2,FALSE)),0)</f>
        <v>1685</v>
      </c>
      <c r="AD128" s="10">
        <f t="shared" si="1"/>
        <v>169</v>
      </c>
      <c r="AE128" s="10" t="str">
        <f t="array" ref="AE128">IFERROR(INDEX('Pontuação'!G$13:G$101, MATCH(AD128, 'Pontuação'!F$13:F$101, 0)), "Faixa Indefinida")</f>
        <v>B</v>
      </c>
      <c r="AF128" s="10">
        <f t="shared" si="2"/>
        <v>0</v>
      </c>
      <c r="AG128" s="10">
        <f t="shared" si="3"/>
        <v>1</v>
      </c>
      <c r="AH128" s="10">
        <f t="shared" si="4"/>
        <v>0</v>
      </c>
      <c r="AI128" s="10">
        <f t="shared" si="5"/>
        <v>0</v>
      </c>
      <c r="AJ128" s="9">
        <f>ROUNDUP(SUM(VLOOKUP(F128,'Pontuação 3.0'!A$2:B$11,2,FALSE),VLOOKUP(E128,'Pontuação 3.0'!C$2:D$11,2,FALSE),VLOOKUP(H128,'Pontuação 3.0'!I$2:J$11,2,FALSE),VLOOKUP(J128,'Pontuação 3.0'!G$2:H$11,2,FALSE),VLOOKUP(G128,'Pontuação 3.0'!E$2:F$11,2,FALSE),VLOOKUP(K128,'Pontuação 3.0'!K$2:L$11,2,FALSE),VLOOKUP(L128,'Pontuação 3.0'!M$2:N$13,2,FALSE)),0)</f>
        <v>2208</v>
      </c>
      <c r="AK128" s="9">
        <f t="shared" si="6"/>
        <v>221</v>
      </c>
      <c r="AL128" s="9" t="str">
        <f t="array" ref="AL128">IFERROR(INDEX('Pontuação 3.0'!G$13:G$191, MATCH(AK128, 'Pontuação 3.0'!F$13:F$191, 0)), "Faixa Indefinida")</f>
        <v>B</v>
      </c>
      <c r="AM128" s="9">
        <f t="shared" si="7"/>
        <v>0</v>
      </c>
      <c r="AN128" s="9">
        <f t="shared" si="8"/>
        <v>1</v>
      </c>
      <c r="AO128" s="9">
        <f t="shared" si="9"/>
        <v>0</v>
      </c>
      <c r="AP128" s="9">
        <f t="shared" si="10"/>
        <v>0</v>
      </c>
      <c r="AQ128" s="8"/>
    </row>
    <row r="129" ht="15.75" customHeight="1">
      <c r="A129" s="7">
        <v>45678.0</v>
      </c>
      <c r="B129" s="8" t="s">
        <v>340</v>
      </c>
      <c r="C129" s="8" t="s">
        <v>341</v>
      </c>
      <c r="D129" s="11">
        <v>5.1986035751E10</v>
      </c>
      <c r="E129" s="8" t="s">
        <v>11833</v>
      </c>
      <c r="F129" s="8" t="s">
        <v>11842</v>
      </c>
      <c r="G129" s="8" t="s">
        <v>11843</v>
      </c>
      <c r="H129" s="8" t="s">
        <v>11844</v>
      </c>
      <c r="I129" s="8" t="s">
        <v>11837</v>
      </c>
      <c r="J129" s="8" t="s">
        <v>11852</v>
      </c>
      <c r="K129" s="8" t="s">
        <v>11837</v>
      </c>
      <c r="L129" s="8" t="s">
        <v>11847</v>
      </c>
      <c r="M129" s="8" t="s">
        <v>11849</v>
      </c>
      <c r="N129" s="12" t="s">
        <v>11</v>
      </c>
      <c r="O129" s="12" t="s">
        <v>13</v>
      </c>
      <c r="P129" s="12" t="s">
        <v>37</v>
      </c>
      <c r="Q129" s="12" t="s">
        <v>15</v>
      </c>
      <c r="R129" s="12" t="s">
        <v>20</v>
      </c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9">
        <f>ROUNDUP(SUM(VLOOKUP(F129,'Pontuação'!A$2:B$11,2,FALSE),VLOOKUP(E129,'Pontuação'!C$2:D$11,2,FALSE),VLOOKUP(H129,'Pontuação'!I$2:J$11,2,FALSE),VLOOKUP(J129,'Pontuação'!G$2:H$11,2,FALSE),VLOOKUP(L129,'Pontuação'!M$2:N$13,2,FALSE)),0)</f>
        <v>1832</v>
      </c>
      <c r="AD129" s="10">
        <f t="shared" si="1"/>
        <v>183</v>
      </c>
      <c r="AE129" s="10" t="str">
        <f t="array" ref="AE129">IFERROR(INDEX('Pontuação'!G$13:G$101, MATCH(AD129, 'Pontuação'!F$13:F$101, 0)), "Faixa Indefinida")</f>
        <v>B</v>
      </c>
      <c r="AF129" s="10">
        <f t="shared" si="2"/>
        <v>0</v>
      </c>
      <c r="AG129" s="10">
        <f t="shared" si="3"/>
        <v>1</v>
      </c>
      <c r="AH129" s="10">
        <f t="shared" si="4"/>
        <v>0</v>
      </c>
      <c r="AI129" s="10">
        <f t="shared" si="5"/>
        <v>0</v>
      </c>
      <c r="AJ129" s="9">
        <f>ROUNDUP(SUM(VLOOKUP(F129,'Pontuação 3.0'!A$2:B$11,2,FALSE),VLOOKUP(E129,'Pontuação 3.0'!C$2:D$11,2,FALSE),VLOOKUP(H129,'Pontuação 3.0'!I$2:J$11,2,FALSE),VLOOKUP(J129,'Pontuação 3.0'!G$2:H$11,2,FALSE),VLOOKUP(G129,'Pontuação 3.0'!E$2:F$11,2,FALSE),VLOOKUP(K129,'Pontuação 3.0'!K$2:L$11,2,FALSE),VLOOKUP(L129,'Pontuação 3.0'!M$2:N$13,2,FALSE)),0)</f>
        <v>2447</v>
      </c>
      <c r="AK129" s="9">
        <f t="shared" si="6"/>
        <v>245</v>
      </c>
      <c r="AL129" s="9" t="str">
        <f t="array" ref="AL129">IFERROR(INDEX('Pontuação 3.0'!G$13:G$191, MATCH(AK129, 'Pontuação 3.0'!F$13:F$191, 0)), "Faixa Indefinida")</f>
        <v>A</v>
      </c>
      <c r="AM129" s="9">
        <f t="shared" si="7"/>
        <v>1</v>
      </c>
      <c r="AN129" s="9">
        <f t="shared" si="8"/>
        <v>0</v>
      </c>
      <c r="AO129" s="9">
        <f t="shared" si="9"/>
        <v>0</v>
      </c>
      <c r="AP129" s="9">
        <f t="shared" si="10"/>
        <v>0</v>
      </c>
      <c r="AQ129" s="8"/>
    </row>
    <row r="130" ht="15.75" customHeight="1">
      <c r="A130" s="7">
        <v>45678.0</v>
      </c>
      <c r="B130" s="8" t="s">
        <v>344</v>
      </c>
      <c r="C130" s="8" t="s">
        <v>345</v>
      </c>
      <c r="D130" s="11">
        <v>4.6999382502E10</v>
      </c>
      <c r="E130" s="8" t="s">
        <v>11833</v>
      </c>
      <c r="F130" s="8" t="s">
        <v>11842</v>
      </c>
      <c r="G130" s="8" t="s">
        <v>11843</v>
      </c>
      <c r="H130" s="8" t="s">
        <v>11865</v>
      </c>
      <c r="I130" s="8" t="s">
        <v>11837</v>
      </c>
      <c r="J130" s="8" t="s">
        <v>11846</v>
      </c>
      <c r="K130" s="8" t="s">
        <v>11837</v>
      </c>
      <c r="L130" s="8" t="s">
        <v>11847</v>
      </c>
      <c r="M130" s="8" t="s">
        <v>11853</v>
      </c>
      <c r="N130" s="12" t="s">
        <v>11</v>
      </c>
      <c r="O130" s="12" t="s">
        <v>13</v>
      </c>
      <c r="P130" s="12" t="s">
        <v>123</v>
      </c>
      <c r="Q130" s="12" t="s">
        <v>15</v>
      </c>
      <c r="R130" s="12" t="s">
        <v>14</v>
      </c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9">
        <f>ROUNDUP(SUM(VLOOKUP(F130,'Pontuação'!A$2:B$11,2,FALSE),VLOOKUP(E130,'Pontuação'!C$2:D$11,2,FALSE),VLOOKUP(H130,'Pontuação'!I$2:J$11,2,FALSE),VLOOKUP(J130,'Pontuação'!G$2:H$11,2,FALSE),VLOOKUP(L130,'Pontuação'!M$2:N$13,2,FALSE)),0)</f>
        <v>1711</v>
      </c>
      <c r="AD130" s="10">
        <f t="shared" si="1"/>
        <v>171</v>
      </c>
      <c r="AE130" s="10" t="str">
        <f t="array" ref="AE130">IFERROR(INDEX('Pontuação'!G$13:G$101, MATCH(AD130, 'Pontuação'!F$13:F$101, 0)), "Faixa Indefinida")</f>
        <v>B</v>
      </c>
      <c r="AF130" s="10">
        <f t="shared" si="2"/>
        <v>0</v>
      </c>
      <c r="AG130" s="10">
        <f t="shared" si="3"/>
        <v>1</v>
      </c>
      <c r="AH130" s="10">
        <f t="shared" si="4"/>
        <v>0</v>
      </c>
      <c r="AI130" s="10">
        <f t="shared" si="5"/>
        <v>0</v>
      </c>
      <c r="AJ130" s="9">
        <f>ROUNDUP(SUM(VLOOKUP(F130,'Pontuação 3.0'!A$2:B$11,2,FALSE),VLOOKUP(E130,'Pontuação 3.0'!C$2:D$11,2,FALSE),VLOOKUP(H130,'Pontuação 3.0'!I$2:J$11,2,FALSE),VLOOKUP(J130,'Pontuação 3.0'!G$2:H$11,2,FALSE),VLOOKUP(G130,'Pontuação 3.0'!E$2:F$11,2,FALSE),VLOOKUP(K130,'Pontuação 3.0'!K$2:L$11,2,FALSE),VLOOKUP(L130,'Pontuação 3.0'!M$2:N$13,2,FALSE)),0)</f>
        <v>2144</v>
      </c>
      <c r="AK130" s="9">
        <f t="shared" si="6"/>
        <v>214</v>
      </c>
      <c r="AL130" s="9" t="str">
        <f t="array" ref="AL130">IFERROR(INDEX('Pontuação 3.0'!G$13:G$191, MATCH(AK130, 'Pontuação 3.0'!F$13:F$191, 0)), "Faixa Indefinida")</f>
        <v>B</v>
      </c>
      <c r="AM130" s="9">
        <f t="shared" si="7"/>
        <v>0</v>
      </c>
      <c r="AN130" s="9">
        <f t="shared" si="8"/>
        <v>1</v>
      </c>
      <c r="AO130" s="9">
        <f t="shared" si="9"/>
        <v>0</v>
      </c>
      <c r="AP130" s="9">
        <f t="shared" si="10"/>
        <v>0</v>
      </c>
      <c r="AQ130" s="8"/>
    </row>
    <row r="131" ht="15.75" customHeight="1">
      <c r="A131" s="7">
        <v>45678.0</v>
      </c>
      <c r="B131" s="8" t="s">
        <v>335</v>
      </c>
      <c r="C131" s="8" t="s">
        <v>336</v>
      </c>
      <c r="D131" s="8" t="s">
        <v>337</v>
      </c>
      <c r="E131" s="8" t="s">
        <v>11868</v>
      </c>
      <c r="F131" s="8" t="s">
        <v>11842</v>
      </c>
      <c r="G131" s="8" t="s">
        <v>11843</v>
      </c>
      <c r="H131" s="8" t="s">
        <v>11850</v>
      </c>
      <c r="I131" s="8" t="s">
        <v>11845</v>
      </c>
      <c r="J131" s="8" t="s">
        <v>11846</v>
      </c>
      <c r="K131" s="8" t="s">
        <v>11837</v>
      </c>
      <c r="L131" s="8" t="s">
        <v>11840</v>
      </c>
      <c r="M131" s="8" t="s">
        <v>11849</v>
      </c>
      <c r="N131" s="12" t="s">
        <v>11</v>
      </c>
      <c r="O131" s="12" t="s">
        <v>13</v>
      </c>
      <c r="P131" s="12" t="s">
        <v>37</v>
      </c>
      <c r="Q131" s="12" t="s">
        <v>76</v>
      </c>
      <c r="R131" s="12" t="s">
        <v>20</v>
      </c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9">
        <f>ROUNDUP(SUM(VLOOKUP(F131,'Pontuação'!A$2:B$11,2,FALSE),VLOOKUP(E131,'Pontuação'!C$2:D$11,2,FALSE),VLOOKUP(H131,'Pontuação'!I$2:J$11,2,FALSE),VLOOKUP(J131,'Pontuação'!G$2:H$11,2,FALSE),VLOOKUP(L131,'Pontuação'!M$2:N$13,2,FALSE)),0)</f>
        <v>1601</v>
      </c>
      <c r="AD131" s="10">
        <f t="shared" si="1"/>
        <v>160</v>
      </c>
      <c r="AE131" s="10" t="str">
        <f t="array" ref="AE131">IFERROR(INDEX('Pontuação'!G$13:G$101, MATCH(AD131, 'Pontuação'!F$13:F$101, 0)), "Faixa Indefinida")</f>
        <v>C</v>
      </c>
      <c r="AF131" s="10">
        <f t="shared" si="2"/>
        <v>0</v>
      </c>
      <c r="AG131" s="10">
        <f t="shared" si="3"/>
        <v>0</v>
      </c>
      <c r="AH131" s="10">
        <f t="shared" si="4"/>
        <v>1</v>
      </c>
      <c r="AI131" s="10">
        <f t="shared" si="5"/>
        <v>0</v>
      </c>
      <c r="AJ131" s="9">
        <f>ROUNDUP(SUM(VLOOKUP(F131,'Pontuação 3.0'!A$2:B$11,2,FALSE),VLOOKUP(E131,'Pontuação 3.0'!C$2:D$11,2,FALSE),VLOOKUP(H131,'Pontuação 3.0'!I$2:J$11,2,FALSE),VLOOKUP(J131,'Pontuação 3.0'!G$2:H$11,2,FALSE),VLOOKUP(G131,'Pontuação 3.0'!E$2:F$11,2,FALSE),VLOOKUP(K131,'Pontuação 3.0'!K$2:L$11,2,FALSE),VLOOKUP(L131,'Pontuação 3.0'!M$2:N$13,2,FALSE)),0)</f>
        <v>2070</v>
      </c>
      <c r="AK131" s="9">
        <f t="shared" si="6"/>
        <v>207</v>
      </c>
      <c r="AL131" s="9" t="str">
        <f t="array" ref="AL131">IFERROR(INDEX('Pontuação 3.0'!G$13:G$191, MATCH(AK131, 'Pontuação 3.0'!F$13:F$191, 0)), "Faixa Indefinida")</f>
        <v>C</v>
      </c>
      <c r="AM131" s="9">
        <f t="shared" si="7"/>
        <v>0</v>
      </c>
      <c r="AN131" s="9">
        <f t="shared" si="8"/>
        <v>0</v>
      </c>
      <c r="AO131" s="9">
        <f t="shared" si="9"/>
        <v>1</v>
      </c>
      <c r="AP131" s="9">
        <f t="shared" si="10"/>
        <v>0</v>
      </c>
      <c r="AQ131" s="8"/>
    </row>
    <row r="132" ht="15.75" customHeight="1">
      <c r="A132" s="7">
        <v>45678.0</v>
      </c>
      <c r="B132" s="8" t="s">
        <v>351</v>
      </c>
      <c r="C132" s="8" t="s">
        <v>352</v>
      </c>
      <c r="D132" s="11">
        <v>6.9992626877E10</v>
      </c>
      <c r="E132" s="8" t="s">
        <v>11833</v>
      </c>
      <c r="F132" s="8" t="s">
        <v>11842</v>
      </c>
      <c r="G132" s="8" t="s">
        <v>11843</v>
      </c>
      <c r="H132" s="8" t="s">
        <v>11836</v>
      </c>
      <c r="I132" s="8" t="s">
        <v>11845</v>
      </c>
      <c r="J132" s="8" t="s">
        <v>11838</v>
      </c>
      <c r="K132" s="8" t="s">
        <v>11839</v>
      </c>
      <c r="L132" s="8" t="s">
        <v>11847</v>
      </c>
      <c r="M132" s="8" t="s">
        <v>11848</v>
      </c>
      <c r="N132" s="12" t="s">
        <v>11</v>
      </c>
      <c r="O132" s="12" t="s">
        <v>13</v>
      </c>
      <c r="P132" s="12" t="s">
        <v>23</v>
      </c>
      <c r="Q132" s="12" t="s">
        <v>15</v>
      </c>
      <c r="R132" s="12" t="s">
        <v>20</v>
      </c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9">
        <f>ROUNDUP(SUM(VLOOKUP(F132,'Pontuação'!A$2:B$11,2,FALSE),VLOOKUP(E132,'Pontuação'!C$2:D$11,2,FALSE),VLOOKUP(H132,'Pontuação'!I$2:J$11,2,FALSE),VLOOKUP(J132,'Pontuação'!G$2:H$11,2,FALSE),VLOOKUP(L132,'Pontuação'!M$2:N$13,2,FALSE)),0)</f>
        <v>1779</v>
      </c>
      <c r="AD132" s="10">
        <f t="shared" si="1"/>
        <v>178</v>
      </c>
      <c r="AE132" s="10" t="str">
        <f t="array" ref="AE132">IFERROR(INDEX('Pontuação'!G$13:G$101, MATCH(AD132, 'Pontuação'!F$13:F$101, 0)), "Faixa Indefinida")</f>
        <v>B</v>
      </c>
      <c r="AF132" s="10">
        <f t="shared" si="2"/>
        <v>0</v>
      </c>
      <c r="AG132" s="10">
        <f t="shared" si="3"/>
        <v>1</v>
      </c>
      <c r="AH132" s="10">
        <f t="shared" si="4"/>
        <v>0</v>
      </c>
      <c r="AI132" s="10">
        <f t="shared" si="5"/>
        <v>0</v>
      </c>
      <c r="AJ132" s="9">
        <f>ROUNDUP(SUM(VLOOKUP(F132,'Pontuação 3.0'!A$2:B$11,2,FALSE),VLOOKUP(E132,'Pontuação 3.0'!C$2:D$11,2,FALSE),VLOOKUP(H132,'Pontuação 3.0'!I$2:J$11,2,FALSE),VLOOKUP(J132,'Pontuação 3.0'!G$2:H$11,2,FALSE),VLOOKUP(G132,'Pontuação 3.0'!E$2:F$11,2,FALSE),VLOOKUP(K132,'Pontuação 3.0'!K$2:L$11,2,FALSE),VLOOKUP(L132,'Pontuação 3.0'!M$2:N$13,2,FALSE)),0)</f>
        <v>2636</v>
      </c>
      <c r="AK132" s="9">
        <f t="shared" si="6"/>
        <v>264</v>
      </c>
      <c r="AL132" s="9" t="str">
        <f t="array" ref="AL132">IFERROR(INDEX('Pontuação 3.0'!G$13:G$191, MATCH(AK132, 'Pontuação 3.0'!F$13:F$191, 0)), "Faixa Indefinida")</f>
        <v>A</v>
      </c>
      <c r="AM132" s="9">
        <f t="shared" si="7"/>
        <v>1</v>
      </c>
      <c r="AN132" s="9">
        <f t="shared" si="8"/>
        <v>0</v>
      </c>
      <c r="AO132" s="9">
        <f t="shared" si="9"/>
        <v>0</v>
      </c>
      <c r="AP132" s="9">
        <f t="shared" si="10"/>
        <v>0</v>
      </c>
      <c r="AQ132" s="8"/>
    </row>
    <row r="133" ht="15.75" customHeight="1">
      <c r="A133" s="7">
        <v>45678.0</v>
      </c>
      <c r="B133" s="8" t="s">
        <v>353</v>
      </c>
      <c r="C133" s="8" t="s">
        <v>354</v>
      </c>
      <c r="D133" s="11">
        <v>6.2996799807E10</v>
      </c>
      <c r="E133" s="8" t="s">
        <v>11833</v>
      </c>
      <c r="F133" s="8" t="s">
        <v>11854</v>
      </c>
      <c r="G133" s="8" t="s">
        <v>11843</v>
      </c>
      <c r="H133" s="8" t="s">
        <v>11850</v>
      </c>
      <c r="I133" s="8" t="s">
        <v>11837</v>
      </c>
      <c r="J133" s="8" t="s">
        <v>11846</v>
      </c>
      <c r="K133" s="8" t="s">
        <v>11837</v>
      </c>
      <c r="L133" s="8" t="s">
        <v>11847</v>
      </c>
      <c r="M133" s="8" t="s">
        <v>11849</v>
      </c>
      <c r="N133" s="12" t="s">
        <v>11</v>
      </c>
      <c r="O133" s="12" t="s">
        <v>13</v>
      </c>
      <c r="P133" s="12" t="s">
        <v>27</v>
      </c>
      <c r="Q133" s="12" t="s">
        <v>65</v>
      </c>
      <c r="R133" s="12" t="s">
        <v>20</v>
      </c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9">
        <f>ROUNDUP(SUM(VLOOKUP(F133,'Pontuação'!A$2:B$11,2,FALSE),VLOOKUP(E133,'Pontuação'!C$2:D$11,2,FALSE),VLOOKUP(H133,'Pontuação'!I$2:J$11,2,FALSE),VLOOKUP(J133,'Pontuação'!G$2:H$11,2,FALSE),VLOOKUP(L133,'Pontuação'!M$2:N$13,2,FALSE)),0)</f>
        <v>1690</v>
      </c>
      <c r="AD133" s="10">
        <f t="shared" si="1"/>
        <v>169</v>
      </c>
      <c r="AE133" s="10" t="str">
        <f t="array" ref="AE133">IFERROR(INDEX('Pontuação'!G$13:G$101, MATCH(AD133, 'Pontuação'!F$13:F$101, 0)), "Faixa Indefinida")</f>
        <v>B</v>
      </c>
      <c r="AF133" s="10">
        <f t="shared" si="2"/>
        <v>0</v>
      </c>
      <c r="AG133" s="10">
        <f t="shared" si="3"/>
        <v>1</v>
      </c>
      <c r="AH133" s="10">
        <f t="shared" si="4"/>
        <v>0</v>
      </c>
      <c r="AI133" s="10">
        <f t="shared" si="5"/>
        <v>0</v>
      </c>
      <c r="AJ133" s="9">
        <f>ROUNDUP(SUM(VLOOKUP(F133,'Pontuação 3.0'!A$2:B$11,2,FALSE),VLOOKUP(E133,'Pontuação 3.0'!C$2:D$11,2,FALSE),VLOOKUP(H133,'Pontuação 3.0'!I$2:J$11,2,FALSE),VLOOKUP(J133,'Pontuação 3.0'!G$2:H$11,2,FALSE),VLOOKUP(G133,'Pontuação 3.0'!E$2:F$11,2,FALSE),VLOOKUP(K133,'Pontuação 3.0'!K$2:L$11,2,FALSE),VLOOKUP(L133,'Pontuação 3.0'!M$2:N$13,2,FALSE)),0)</f>
        <v>2193</v>
      </c>
      <c r="AK133" s="9">
        <f t="shared" si="6"/>
        <v>219</v>
      </c>
      <c r="AL133" s="9" t="str">
        <f t="array" ref="AL133">IFERROR(INDEX('Pontuação 3.0'!G$13:G$191, MATCH(AK133, 'Pontuação 3.0'!F$13:F$191, 0)), "Faixa Indefinida")</f>
        <v>B</v>
      </c>
      <c r="AM133" s="9">
        <f t="shared" si="7"/>
        <v>0</v>
      </c>
      <c r="AN133" s="9">
        <f t="shared" si="8"/>
        <v>1</v>
      </c>
      <c r="AO133" s="9">
        <f t="shared" si="9"/>
        <v>0</v>
      </c>
      <c r="AP133" s="9">
        <f t="shared" si="10"/>
        <v>0</v>
      </c>
      <c r="AQ133" s="8"/>
    </row>
    <row r="134" ht="15.75" customHeight="1">
      <c r="A134" s="7">
        <v>45678.0</v>
      </c>
      <c r="B134" s="8" t="s">
        <v>355</v>
      </c>
      <c r="C134" s="8" t="s">
        <v>356</v>
      </c>
      <c r="D134" s="11">
        <v>6.2982001688E10</v>
      </c>
      <c r="E134" s="8" t="s">
        <v>11833</v>
      </c>
      <c r="F134" s="8" t="s">
        <v>11842</v>
      </c>
      <c r="G134" s="8" t="s">
        <v>11843</v>
      </c>
      <c r="H134" s="8" t="s">
        <v>11844</v>
      </c>
      <c r="I134" s="8" t="s">
        <v>11837</v>
      </c>
      <c r="J134" s="8" t="s">
        <v>11846</v>
      </c>
      <c r="K134" s="8" t="s">
        <v>11837</v>
      </c>
      <c r="L134" s="8" t="s">
        <v>11847</v>
      </c>
      <c r="M134" s="8" t="s">
        <v>11848</v>
      </c>
      <c r="N134" s="12" t="s">
        <v>11</v>
      </c>
      <c r="O134" s="12" t="s">
        <v>13</v>
      </c>
      <c r="P134" s="12" t="s">
        <v>112</v>
      </c>
      <c r="Q134" s="12" t="s">
        <v>357</v>
      </c>
      <c r="R134" s="12" t="s">
        <v>20</v>
      </c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9">
        <f>ROUNDUP(SUM(VLOOKUP(F134,'Pontuação'!A$2:B$11,2,FALSE),VLOOKUP(E134,'Pontuação'!C$2:D$11,2,FALSE),VLOOKUP(H134,'Pontuação'!I$2:J$11,2,FALSE),VLOOKUP(J134,'Pontuação'!G$2:H$11,2,FALSE),VLOOKUP(L134,'Pontuação'!M$2:N$13,2,FALSE)),0)</f>
        <v>1727</v>
      </c>
      <c r="AD134" s="10">
        <f t="shared" si="1"/>
        <v>173</v>
      </c>
      <c r="AE134" s="10" t="str">
        <f t="array" ref="AE134">IFERROR(INDEX('Pontuação'!G$13:G$101, MATCH(AD134, 'Pontuação'!F$13:F$101, 0)), "Faixa Indefinida")</f>
        <v>B</v>
      </c>
      <c r="AF134" s="10">
        <f t="shared" si="2"/>
        <v>0</v>
      </c>
      <c r="AG134" s="10">
        <f t="shared" si="3"/>
        <v>1</v>
      </c>
      <c r="AH134" s="10">
        <f t="shared" si="4"/>
        <v>0</v>
      </c>
      <c r="AI134" s="10">
        <f t="shared" si="5"/>
        <v>0</v>
      </c>
      <c r="AJ134" s="9">
        <f>ROUNDUP(SUM(VLOOKUP(F134,'Pontuação 3.0'!A$2:B$11,2,FALSE),VLOOKUP(E134,'Pontuação 3.0'!C$2:D$11,2,FALSE),VLOOKUP(H134,'Pontuação 3.0'!I$2:J$11,2,FALSE),VLOOKUP(J134,'Pontuação 3.0'!G$2:H$11,2,FALSE),VLOOKUP(G134,'Pontuação 3.0'!E$2:F$11,2,FALSE),VLOOKUP(K134,'Pontuação 3.0'!K$2:L$11,2,FALSE),VLOOKUP(L134,'Pontuação 3.0'!M$2:N$13,2,FALSE)),0)</f>
        <v>2295</v>
      </c>
      <c r="AK134" s="9">
        <f t="shared" si="6"/>
        <v>230</v>
      </c>
      <c r="AL134" s="9" t="str">
        <f t="array" ref="AL134">IFERROR(INDEX('Pontuação 3.0'!G$13:G$191, MATCH(AK134, 'Pontuação 3.0'!F$13:F$191, 0)), "Faixa Indefinida")</f>
        <v>B</v>
      </c>
      <c r="AM134" s="9">
        <f t="shared" si="7"/>
        <v>0</v>
      </c>
      <c r="AN134" s="9">
        <f t="shared" si="8"/>
        <v>1</v>
      </c>
      <c r="AO134" s="9">
        <f t="shared" si="9"/>
        <v>0</v>
      </c>
      <c r="AP134" s="9">
        <f t="shared" si="10"/>
        <v>0</v>
      </c>
      <c r="AQ134" s="8"/>
    </row>
    <row r="135" ht="15.75" customHeight="1">
      <c r="A135" s="7">
        <v>45678.0</v>
      </c>
      <c r="B135" s="8" t="s">
        <v>358</v>
      </c>
      <c r="C135" s="8" t="s">
        <v>359</v>
      </c>
      <c r="D135" s="11">
        <v>1.9974105899E10</v>
      </c>
      <c r="E135" s="8" t="s">
        <v>11833</v>
      </c>
      <c r="F135" s="8" t="s">
        <v>11842</v>
      </c>
      <c r="G135" s="8" t="s">
        <v>11843</v>
      </c>
      <c r="H135" s="8" t="s">
        <v>11865</v>
      </c>
      <c r="I135" s="8" t="s">
        <v>11837</v>
      </c>
      <c r="J135" s="8" t="s">
        <v>11846</v>
      </c>
      <c r="K135" s="8" t="s">
        <v>11839</v>
      </c>
      <c r="L135" s="8" t="s">
        <v>11840</v>
      </c>
      <c r="M135" s="8" t="s">
        <v>11849</v>
      </c>
      <c r="N135" s="12" t="s">
        <v>11</v>
      </c>
      <c r="O135" s="12" t="s">
        <v>13</v>
      </c>
      <c r="P135" s="12" t="s">
        <v>96</v>
      </c>
      <c r="Q135" s="12" t="s">
        <v>15</v>
      </c>
      <c r="R135" s="12" t="s">
        <v>20</v>
      </c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9">
        <f>ROUNDUP(SUM(VLOOKUP(F135,'Pontuação'!A$2:B$11,2,FALSE),VLOOKUP(E135,'Pontuação'!C$2:D$11,2,FALSE),VLOOKUP(H135,'Pontuação'!I$2:J$11,2,FALSE),VLOOKUP(J135,'Pontuação'!G$2:H$11,2,FALSE),VLOOKUP(L135,'Pontuação'!M$2:N$13,2,FALSE)),0)</f>
        <v>1623</v>
      </c>
      <c r="AD135" s="10">
        <f t="shared" si="1"/>
        <v>162</v>
      </c>
      <c r="AE135" s="10" t="str">
        <f t="array" ref="AE135">IFERROR(INDEX('Pontuação'!G$13:G$101, MATCH(AD135, 'Pontuação'!F$13:F$101, 0)), "Faixa Indefinida")</f>
        <v>C</v>
      </c>
      <c r="AF135" s="10">
        <f t="shared" si="2"/>
        <v>0</v>
      </c>
      <c r="AG135" s="10">
        <f t="shared" si="3"/>
        <v>0</v>
      </c>
      <c r="AH135" s="10">
        <f t="shared" si="4"/>
        <v>1</v>
      </c>
      <c r="AI135" s="10">
        <f t="shared" si="5"/>
        <v>0</v>
      </c>
      <c r="AJ135" s="9">
        <f>ROUNDUP(SUM(VLOOKUP(F135,'Pontuação 3.0'!A$2:B$11,2,FALSE),VLOOKUP(E135,'Pontuação 3.0'!C$2:D$11,2,FALSE),VLOOKUP(H135,'Pontuação 3.0'!I$2:J$11,2,FALSE),VLOOKUP(J135,'Pontuação 3.0'!G$2:H$11,2,FALSE),VLOOKUP(G135,'Pontuação 3.0'!E$2:F$11,2,FALSE),VLOOKUP(K135,'Pontuação 3.0'!K$2:L$11,2,FALSE),VLOOKUP(L135,'Pontuação 3.0'!M$2:N$13,2,FALSE)),0)</f>
        <v>2297</v>
      </c>
      <c r="AK135" s="9">
        <f t="shared" si="6"/>
        <v>230</v>
      </c>
      <c r="AL135" s="9" t="str">
        <f t="array" ref="AL135">IFERROR(INDEX('Pontuação 3.0'!G$13:G$191, MATCH(AK135, 'Pontuação 3.0'!F$13:F$191, 0)), "Faixa Indefinida")</f>
        <v>B</v>
      </c>
      <c r="AM135" s="9">
        <f t="shared" si="7"/>
        <v>0</v>
      </c>
      <c r="AN135" s="9">
        <f t="shared" si="8"/>
        <v>1</v>
      </c>
      <c r="AO135" s="9">
        <f t="shared" si="9"/>
        <v>0</v>
      </c>
      <c r="AP135" s="9">
        <f t="shared" si="10"/>
        <v>0</v>
      </c>
      <c r="AQ135" s="8"/>
    </row>
    <row r="136" ht="15.75" customHeight="1">
      <c r="A136" s="7">
        <v>45678.0</v>
      </c>
      <c r="B136" s="8" t="s">
        <v>360</v>
      </c>
      <c r="C136" s="8" t="s">
        <v>361</v>
      </c>
      <c r="D136" s="8" t="s">
        <v>362</v>
      </c>
      <c r="E136" s="8" t="s">
        <v>11833</v>
      </c>
      <c r="F136" s="8" t="s">
        <v>11842</v>
      </c>
      <c r="G136" s="8" t="s">
        <v>11843</v>
      </c>
      <c r="H136" s="8" t="s">
        <v>11850</v>
      </c>
      <c r="I136" s="8" t="s">
        <v>11837</v>
      </c>
      <c r="J136" s="8" t="s">
        <v>11846</v>
      </c>
      <c r="K136" s="8" t="s">
        <v>11839</v>
      </c>
      <c r="L136" s="8" t="s">
        <v>11847</v>
      </c>
      <c r="M136" s="8" t="s">
        <v>11849</v>
      </c>
      <c r="N136" s="12" t="s">
        <v>11</v>
      </c>
      <c r="O136" s="12" t="s">
        <v>13</v>
      </c>
      <c r="P136" s="12" t="s">
        <v>112</v>
      </c>
      <c r="Q136" s="12" t="s">
        <v>15</v>
      </c>
      <c r="R136" s="12" t="s">
        <v>20</v>
      </c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9">
        <f>ROUNDUP(SUM(VLOOKUP(F136,'Pontuação'!A$2:B$11,2,FALSE),VLOOKUP(E136,'Pontuação'!C$2:D$11,2,FALSE),VLOOKUP(H136,'Pontuação'!I$2:J$11,2,FALSE),VLOOKUP(J136,'Pontuação'!G$2:H$11,2,FALSE),VLOOKUP(L136,'Pontuação'!M$2:N$13,2,FALSE)),0)</f>
        <v>1685</v>
      </c>
      <c r="AD136" s="10">
        <f t="shared" si="1"/>
        <v>169</v>
      </c>
      <c r="AE136" s="10" t="str">
        <f t="array" ref="AE136">IFERROR(INDEX('Pontuação'!G$13:G$101, MATCH(AD136, 'Pontuação'!F$13:F$101, 0)), "Faixa Indefinida")</f>
        <v>B</v>
      </c>
      <c r="AF136" s="10">
        <f t="shared" si="2"/>
        <v>0</v>
      </c>
      <c r="AG136" s="10">
        <f t="shared" si="3"/>
        <v>1</v>
      </c>
      <c r="AH136" s="10">
        <f t="shared" si="4"/>
        <v>0</v>
      </c>
      <c r="AI136" s="10">
        <f t="shared" si="5"/>
        <v>0</v>
      </c>
      <c r="AJ136" s="9">
        <f>ROUNDUP(SUM(VLOOKUP(F136,'Pontuação 3.0'!A$2:B$11,2,FALSE),VLOOKUP(E136,'Pontuação 3.0'!C$2:D$11,2,FALSE),VLOOKUP(H136,'Pontuação 3.0'!I$2:J$11,2,FALSE),VLOOKUP(J136,'Pontuação 3.0'!G$2:H$11,2,FALSE),VLOOKUP(G136,'Pontuação 3.0'!E$2:F$11,2,FALSE),VLOOKUP(K136,'Pontuação 3.0'!K$2:L$11,2,FALSE),VLOOKUP(L136,'Pontuação 3.0'!M$2:N$13,2,FALSE)),0)</f>
        <v>2469</v>
      </c>
      <c r="AK136" s="9">
        <f t="shared" si="6"/>
        <v>247</v>
      </c>
      <c r="AL136" s="9" t="str">
        <f t="array" ref="AL136">IFERROR(INDEX('Pontuação 3.0'!G$13:G$191, MATCH(AK136, 'Pontuação 3.0'!F$13:F$191, 0)), "Faixa Indefinida")</f>
        <v>A</v>
      </c>
      <c r="AM136" s="9">
        <f t="shared" si="7"/>
        <v>1</v>
      </c>
      <c r="AN136" s="9">
        <f t="shared" si="8"/>
        <v>0</v>
      </c>
      <c r="AO136" s="9">
        <f t="shared" si="9"/>
        <v>0</v>
      </c>
      <c r="AP136" s="9">
        <f t="shared" si="10"/>
        <v>0</v>
      </c>
      <c r="AQ136" s="8"/>
    </row>
    <row r="137" ht="15.75" customHeight="1">
      <c r="A137" s="7">
        <v>45678.0</v>
      </c>
      <c r="B137" s="8" t="s">
        <v>363</v>
      </c>
      <c r="C137" s="8" t="s">
        <v>364</v>
      </c>
      <c r="D137" s="8" t="s">
        <v>365</v>
      </c>
      <c r="E137" s="8" t="s">
        <v>11868</v>
      </c>
      <c r="F137" s="8" t="s">
        <v>11842</v>
      </c>
      <c r="G137" s="8" t="s">
        <v>11835</v>
      </c>
      <c r="H137" s="8" t="s">
        <v>11850</v>
      </c>
      <c r="I137" s="8" t="s">
        <v>11837</v>
      </c>
      <c r="J137" s="8" t="s">
        <v>11846</v>
      </c>
      <c r="K137" s="8" t="s">
        <v>11837</v>
      </c>
      <c r="L137" s="8" t="s">
        <v>11851</v>
      </c>
      <c r="M137" s="8" t="s">
        <v>11849</v>
      </c>
      <c r="N137" s="12" t="s">
        <v>11</v>
      </c>
      <c r="O137" s="12" t="s">
        <v>13</v>
      </c>
      <c r="P137" s="12" t="s">
        <v>123</v>
      </c>
      <c r="Q137" s="12" t="s">
        <v>15</v>
      </c>
      <c r="R137" s="12" t="s">
        <v>14</v>
      </c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9">
        <f>ROUNDUP(SUM(VLOOKUP(F137,'Pontuação'!A$2:B$11,2,FALSE),VLOOKUP(E137,'Pontuação'!C$2:D$11,2,FALSE),VLOOKUP(H137,'Pontuação'!I$2:J$11,2,FALSE),VLOOKUP(J137,'Pontuação'!G$2:H$11,2,FALSE),VLOOKUP(L137,'Pontuação'!M$2:N$13,2,FALSE)),0)</f>
        <v>1557</v>
      </c>
      <c r="AD137" s="10">
        <f t="shared" si="1"/>
        <v>156</v>
      </c>
      <c r="AE137" s="10" t="str">
        <f t="array" ref="AE137">IFERROR(INDEX('Pontuação'!G$13:G$101, MATCH(AD137, 'Pontuação'!F$13:F$101, 0)), "Faixa Indefinida")</f>
        <v>C</v>
      </c>
      <c r="AF137" s="10">
        <f t="shared" si="2"/>
        <v>0</v>
      </c>
      <c r="AG137" s="10">
        <f t="shared" si="3"/>
        <v>0</v>
      </c>
      <c r="AH137" s="10">
        <f t="shared" si="4"/>
        <v>1</v>
      </c>
      <c r="AI137" s="10">
        <f t="shared" si="5"/>
        <v>0</v>
      </c>
      <c r="AJ137" s="9">
        <f>ROUNDUP(SUM(VLOOKUP(F137,'Pontuação 3.0'!A$2:B$11,2,FALSE),VLOOKUP(E137,'Pontuação 3.0'!C$2:D$11,2,FALSE),VLOOKUP(H137,'Pontuação 3.0'!I$2:J$11,2,FALSE),VLOOKUP(J137,'Pontuação 3.0'!G$2:H$11,2,FALSE),VLOOKUP(G137,'Pontuação 3.0'!E$2:F$11,2,FALSE),VLOOKUP(K137,'Pontuação 3.0'!K$2:L$11,2,FALSE),VLOOKUP(L137,'Pontuação 3.0'!M$2:N$13,2,FALSE)),0)</f>
        <v>1952</v>
      </c>
      <c r="AK137" s="9">
        <f t="shared" si="6"/>
        <v>195</v>
      </c>
      <c r="AL137" s="9" t="str">
        <f t="array" ref="AL137">IFERROR(INDEX('Pontuação 3.0'!G$13:G$191, MATCH(AK137, 'Pontuação 3.0'!F$13:F$191, 0)), "Faixa Indefinida")</f>
        <v>C</v>
      </c>
      <c r="AM137" s="9">
        <f t="shared" si="7"/>
        <v>0</v>
      </c>
      <c r="AN137" s="9">
        <f t="shared" si="8"/>
        <v>0</v>
      </c>
      <c r="AO137" s="9">
        <f t="shared" si="9"/>
        <v>1</v>
      </c>
      <c r="AP137" s="9">
        <f t="shared" si="10"/>
        <v>0</v>
      </c>
      <c r="AQ137" s="8"/>
    </row>
    <row r="138" ht="15.75" customHeight="1">
      <c r="A138" s="7">
        <v>45678.0</v>
      </c>
      <c r="B138" s="8" t="s">
        <v>366</v>
      </c>
      <c r="C138" s="8" t="s">
        <v>367</v>
      </c>
      <c r="D138" s="11">
        <v>9.898725823E10</v>
      </c>
      <c r="E138" s="8" t="s">
        <v>11833</v>
      </c>
      <c r="F138" s="8" t="s">
        <v>11863</v>
      </c>
      <c r="G138" s="8" t="s">
        <v>11835</v>
      </c>
      <c r="H138" s="8" t="s">
        <v>11844</v>
      </c>
      <c r="I138" s="8" t="s">
        <v>11845</v>
      </c>
      <c r="J138" s="8" t="s">
        <v>11846</v>
      </c>
      <c r="K138" s="8" t="s">
        <v>11837</v>
      </c>
      <c r="L138" s="8" t="s">
        <v>11840</v>
      </c>
      <c r="M138" s="8" t="s">
        <v>11849</v>
      </c>
      <c r="N138" s="12" t="s">
        <v>11</v>
      </c>
      <c r="O138" s="12" t="s">
        <v>13</v>
      </c>
      <c r="P138" s="12" t="s">
        <v>96</v>
      </c>
      <c r="Q138" s="12" t="s">
        <v>15</v>
      </c>
      <c r="R138" s="12" t="s">
        <v>20</v>
      </c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9">
        <f>ROUNDUP(SUM(VLOOKUP(F138,'Pontuação'!A$2:B$11,2,FALSE),VLOOKUP(E138,'Pontuação'!C$2:D$11,2,FALSE),VLOOKUP(H138,'Pontuação'!I$2:J$11,2,FALSE),VLOOKUP(J138,'Pontuação'!G$2:H$11,2,FALSE),VLOOKUP(L138,'Pontuação'!M$2:N$13,2,FALSE)),0)</f>
        <v>1610</v>
      </c>
      <c r="AD138" s="10">
        <f t="shared" si="1"/>
        <v>161</v>
      </c>
      <c r="AE138" s="10" t="str">
        <f t="array" ref="AE138">IFERROR(INDEX('Pontuação'!G$13:G$101, MATCH(AD138, 'Pontuação'!F$13:F$101, 0)), "Faixa Indefinida")</f>
        <v>C</v>
      </c>
      <c r="AF138" s="10">
        <f t="shared" si="2"/>
        <v>0</v>
      </c>
      <c r="AG138" s="10">
        <f t="shared" si="3"/>
        <v>0</v>
      </c>
      <c r="AH138" s="10">
        <f t="shared" si="4"/>
        <v>1</v>
      </c>
      <c r="AI138" s="10">
        <f t="shared" si="5"/>
        <v>0</v>
      </c>
      <c r="AJ138" s="9">
        <f>ROUNDUP(SUM(VLOOKUP(F138,'Pontuação 3.0'!A$2:B$11,2,FALSE),VLOOKUP(E138,'Pontuação 3.0'!C$2:D$11,2,FALSE),VLOOKUP(H138,'Pontuação 3.0'!I$2:J$11,2,FALSE),VLOOKUP(J138,'Pontuação 3.0'!G$2:H$11,2,FALSE),VLOOKUP(G138,'Pontuação 3.0'!E$2:F$11,2,FALSE),VLOOKUP(K138,'Pontuação 3.0'!K$2:L$11,2,FALSE),VLOOKUP(L138,'Pontuação 3.0'!M$2:N$13,2,FALSE)),0)</f>
        <v>1825</v>
      </c>
      <c r="AK138" s="9">
        <f t="shared" si="6"/>
        <v>183</v>
      </c>
      <c r="AL138" s="9" t="str">
        <f t="array" ref="AL138">IFERROR(INDEX('Pontuação 3.0'!G$13:G$191, MATCH(AK138, 'Pontuação 3.0'!F$13:F$191, 0)), "Faixa Indefinida")</f>
        <v>D</v>
      </c>
      <c r="AM138" s="9">
        <f t="shared" si="7"/>
        <v>0</v>
      </c>
      <c r="AN138" s="9">
        <f t="shared" si="8"/>
        <v>0</v>
      </c>
      <c r="AO138" s="9">
        <f t="shared" si="9"/>
        <v>0</v>
      </c>
      <c r="AP138" s="9">
        <f t="shared" si="10"/>
        <v>1</v>
      </c>
      <c r="AQ138" s="8"/>
    </row>
    <row r="139" ht="15.75" customHeight="1">
      <c r="A139" s="7">
        <v>45678.0</v>
      </c>
      <c r="B139" s="8" t="s">
        <v>368</v>
      </c>
      <c r="C139" s="8" t="s">
        <v>369</v>
      </c>
      <c r="D139" s="11">
        <v>9.88006002E8</v>
      </c>
      <c r="E139" s="8" t="s">
        <v>11833</v>
      </c>
      <c r="F139" s="8" t="s">
        <v>11834</v>
      </c>
      <c r="G139" s="8" t="s">
        <v>11835</v>
      </c>
      <c r="H139" s="8" t="s">
        <v>11850</v>
      </c>
      <c r="I139" s="8" t="s">
        <v>11837</v>
      </c>
      <c r="J139" s="8" t="s">
        <v>11846</v>
      </c>
      <c r="K139" s="8" t="s">
        <v>11837</v>
      </c>
      <c r="L139" s="8" t="s">
        <v>11851</v>
      </c>
      <c r="M139" s="8" t="s">
        <v>11849</v>
      </c>
      <c r="N139" s="12" t="s">
        <v>11</v>
      </c>
      <c r="O139" s="12" t="s">
        <v>13</v>
      </c>
      <c r="P139" s="12" t="s">
        <v>123</v>
      </c>
      <c r="Q139" s="12" t="s">
        <v>15</v>
      </c>
      <c r="R139" s="12" t="s">
        <v>14</v>
      </c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9">
        <f>ROUNDUP(SUM(VLOOKUP(F139,'Pontuação'!A$2:B$11,2,FALSE),VLOOKUP(E139,'Pontuação'!C$2:D$11,2,FALSE),VLOOKUP(H139,'Pontuação'!I$2:J$11,2,FALSE),VLOOKUP(J139,'Pontuação'!G$2:H$11,2,FALSE),VLOOKUP(L139,'Pontuação'!M$2:N$13,2,FALSE)),0)</f>
        <v>1541</v>
      </c>
      <c r="AD139" s="10">
        <f t="shared" si="1"/>
        <v>154</v>
      </c>
      <c r="AE139" s="10" t="str">
        <f t="array" ref="AE139">IFERROR(INDEX('Pontuação'!G$13:G$101, MATCH(AD139, 'Pontuação'!F$13:F$101, 0)), "Faixa Indefinida")</f>
        <v>C</v>
      </c>
      <c r="AF139" s="10">
        <f t="shared" si="2"/>
        <v>0</v>
      </c>
      <c r="AG139" s="10">
        <f t="shared" si="3"/>
        <v>0</v>
      </c>
      <c r="AH139" s="10">
        <f t="shared" si="4"/>
        <v>1</v>
      </c>
      <c r="AI139" s="10">
        <f t="shared" si="5"/>
        <v>0</v>
      </c>
      <c r="AJ139" s="9">
        <f>ROUNDUP(SUM(VLOOKUP(F139,'Pontuação 3.0'!A$2:B$11,2,FALSE),VLOOKUP(E139,'Pontuação 3.0'!C$2:D$11,2,FALSE),VLOOKUP(H139,'Pontuação 3.0'!I$2:J$11,2,FALSE),VLOOKUP(J139,'Pontuação 3.0'!G$2:H$11,2,FALSE),VLOOKUP(G139,'Pontuação 3.0'!E$2:F$11,2,FALSE),VLOOKUP(K139,'Pontuação 3.0'!K$2:L$11,2,FALSE),VLOOKUP(L139,'Pontuação 3.0'!M$2:N$13,2,FALSE)),0)</f>
        <v>1849</v>
      </c>
      <c r="AK139" s="9">
        <f t="shared" si="6"/>
        <v>185</v>
      </c>
      <c r="AL139" s="9" t="str">
        <f t="array" ref="AL139">IFERROR(INDEX('Pontuação 3.0'!G$13:G$191, MATCH(AK139, 'Pontuação 3.0'!F$13:F$191, 0)), "Faixa Indefinida")</f>
        <v>D</v>
      </c>
      <c r="AM139" s="9">
        <f t="shared" si="7"/>
        <v>0</v>
      </c>
      <c r="AN139" s="9">
        <f t="shared" si="8"/>
        <v>0</v>
      </c>
      <c r="AO139" s="9">
        <f t="shared" si="9"/>
        <v>0</v>
      </c>
      <c r="AP139" s="9">
        <f t="shared" si="10"/>
        <v>1</v>
      </c>
      <c r="AQ139" s="8"/>
    </row>
    <row r="140" ht="15.75" customHeight="1">
      <c r="A140" s="7">
        <v>45678.0</v>
      </c>
      <c r="B140" s="8" t="s">
        <v>370</v>
      </c>
      <c r="C140" s="8" t="s">
        <v>371</v>
      </c>
      <c r="D140" s="8" t="s">
        <v>372</v>
      </c>
      <c r="E140" s="8" t="s">
        <v>11833</v>
      </c>
      <c r="F140" s="8" t="s">
        <v>11834</v>
      </c>
      <c r="G140" s="8" t="s">
        <v>11843</v>
      </c>
      <c r="H140" s="8" t="s">
        <v>11865</v>
      </c>
      <c r="I140" s="8" t="s">
        <v>11845</v>
      </c>
      <c r="J140" s="8" t="s">
        <v>11846</v>
      </c>
      <c r="K140" s="8" t="s">
        <v>11837</v>
      </c>
      <c r="L140" s="8" t="s">
        <v>11851</v>
      </c>
      <c r="M140" s="8" t="s">
        <v>11853</v>
      </c>
      <c r="N140" s="12" t="s">
        <v>11</v>
      </c>
      <c r="O140" s="12" t="s">
        <v>13</v>
      </c>
      <c r="P140" s="12" t="s">
        <v>123</v>
      </c>
      <c r="Q140" s="12" t="s">
        <v>15</v>
      </c>
      <c r="R140" s="12" t="s">
        <v>14</v>
      </c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9">
        <f>ROUNDUP(SUM(VLOOKUP(F140,'Pontuação'!A$2:B$11,2,FALSE),VLOOKUP(E140,'Pontuação'!C$2:D$11,2,FALSE),VLOOKUP(H140,'Pontuação'!I$2:J$11,2,FALSE),VLOOKUP(J140,'Pontuação'!G$2:H$11,2,FALSE),VLOOKUP(L140,'Pontuação'!M$2:N$13,2,FALSE)),0)</f>
        <v>1567</v>
      </c>
      <c r="AD140" s="10">
        <f t="shared" si="1"/>
        <v>157</v>
      </c>
      <c r="AE140" s="10" t="str">
        <f t="array" ref="AE140">IFERROR(INDEX('Pontuação'!G$13:G$101, MATCH(AD140, 'Pontuação'!F$13:F$101, 0)), "Faixa Indefinida")</f>
        <v>C</v>
      </c>
      <c r="AF140" s="10">
        <f t="shared" si="2"/>
        <v>0</v>
      </c>
      <c r="AG140" s="10">
        <f t="shared" si="3"/>
        <v>0</v>
      </c>
      <c r="AH140" s="10">
        <f t="shared" si="4"/>
        <v>1</v>
      </c>
      <c r="AI140" s="10">
        <f t="shared" si="5"/>
        <v>0</v>
      </c>
      <c r="AJ140" s="9">
        <f>ROUNDUP(SUM(VLOOKUP(F140,'Pontuação 3.0'!A$2:B$11,2,FALSE),VLOOKUP(E140,'Pontuação 3.0'!C$2:D$11,2,FALSE),VLOOKUP(H140,'Pontuação 3.0'!I$2:J$11,2,FALSE),VLOOKUP(J140,'Pontuação 3.0'!G$2:H$11,2,FALSE),VLOOKUP(G140,'Pontuação 3.0'!E$2:F$11,2,FALSE),VLOOKUP(K140,'Pontuação 3.0'!K$2:L$11,2,FALSE),VLOOKUP(L140,'Pontuação 3.0'!M$2:N$13,2,FALSE)),0)</f>
        <v>1925</v>
      </c>
      <c r="AK140" s="9">
        <f t="shared" si="6"/>
        <v>193</v>
      </c>
      <c r="AL140" s="9" t="str">
        <f t="array" ref="AL140">IFERROR(INDEX('Pontuação 3.0'!G$13:G$191, MATCH(AK140, 'Pontuação 3.0'!F$13:F$191, 0)), "Faixa Indefinida")</f>
        <v>C</v>
      </c>
      <c r="AM140" s="9">
        <f t="shared" si="7"/>
        <v>0</v>
      </c>
      <c r="AN140" s="9">
        <f t="shared" si="8"/>
        <v>0</v>
      </c>
      <c r="AO140" s="9">
        <f t="shared" si="9"/>
        <v>1</v>
      </c>
      <c r="AP140" s="9">
        <f t="shared" si="10"/>
        <v>0</v>
      </c>
      <c r="AQ140" s="8"/>
    </row>
    <row r="141" ht="15.75" customHeight="1">
      <c r="A141" s="7">
        <v>45678.0</v>
      </c>
      <c r="B141" s="8" t="s">
        <v>375</v>
      </c>
      <c r="C141" s="8" t="s">
        <v>376</v>
      </c>
      <c r="D141" s="11">
        <v>3.2991721776E10</v>
      </c>
      <c r="E141" s="8" t="s">
        <v>11833</v>
      </c>
      <c r="F141" s="8" t="s">
        <v>11842</v>
      </c>
      <c r="G141" s="8" t="s">
        <v>11867</v>
      </c>
      <c r="H141" s="8" t="s">
        <v>11856</v>
      </c>
      <c r="I141" s="8" t="s">
        <v>11837</v>
      </c>
      <c r="J141" s="8" t="s">
        <v>11852</v>
      </c>
      <c r="K141" s="8" t="s">
        <v>11837</v>
      </c>
      <c r="L141" s="8" t="s">
        <v>11840</v>
      </c>
      <c r="M141" s="8" t="s">
        <v>11841</v>
      </c>
      <c r="N141" s="12" t="s">
        <v>11</v>
      </c>
      <c r="O141" s="12" t="s">
        <v>13</v>
      </c>
      <c r="P141" s="12" t="s">
        <v>112</v>
      </c>
      <c r="Q141" s="12" t="s">
        <v>15</v>
      </c>
      <c r="R141" s="12" t="s">
        <v>20</v>
      </c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9">
        <f>ROUNDUP(SUM(VLOOKUP(F141,'Pontuação'!A$2:B$11,2,FALSE),VLOOKUP(E141,'Pontuação'!C$2:D$11,2,FALSE),VLOOKUP(H141,'Pontuação'!I$2:J$11,2,FALSE),VLOOKUP(J141,'Pontuação'!G$2:H$11,2,FALSE),VLOOKUP(L141,'Pontuação'!M$2:N$13,2,FALSE)),0)</f>
        <v>1588</v>
      </c>
      <c r="AD141" s="10">
        <f t="shared" si="1"/>
        <v>159</v>
      </c>
      <c r="AE141" s="10" t="str">
        <f t="array" ref="AE141">IFERROR(INDEX('Pontuação'!G$13:G$101, MATCH(AD141, 'Pontuação'!F$13:F$101, 0)), "Faixa Indefinida")</f>
        <v>C</v>
      </c>
      <c r="AF141" s="10">
        <f t="shared" si="2"/>
        <v>0</v>
      </c>
      <c r="AG141" s="10">
        <f t="shared" si="3"/>
        <v>0</v>
      </c>
      <c r="AH141" s="10">
        <f t="shared" si="4"/>
        <v>1</v>
      </c>
      <c r="AI141" s="10">
        <f t="shared" si="5"/>
        <v>0</v>
      </c>
      <c r="AJ141" s="9">
        <f>ROUNDUP(SUM(VLOOKUP(F141,'Pontuação 3.0'!A$2:B$11,2,FALSE),VLOOKUP(E141,'Pontuação 3.0'!C$2:D$11,2,FALSE),VLOOKUP(H141,'Pontuação 3.0'!I$2:J$11,2,FALSE),VLOOKUP(J141,'Pontuação 3.0'!G$2:H$11,2,FALSE),VLOOKUP(G141,'Pontuação 3.0'!E$2:F$11,2,FALSE),VLOOKUP(K141,'Pontuação 3.0'!K$2:L$11,2,FALSE),VLOOKUP(L141,'Pontuação 3.0'!M$2:N$13,2,FALSE)),0)</f>
        <v>1954</v>
      </c>
      <c r="AK141" s="9">
        <f t="shared" si="6"/>
        <v>195</v>
      </c>
      <c r="AL141" s="9" t="str">
        <f t="array" ref="AL141">IFERROR(INDEX('Pontuação 3.0'!G$13:G$191, MATCH(AK141, 'Pontuação 3.0'!F$13:F$191, 0)), "Faixa Indefinida")</f>
        <v>C</v>
      </c>
      <c r="AM141" s="9">
        <f t="shared" si="7"/>
        <v>0</v>
      </c>
      <c r="AN141" s="9">
        <f t="shared" si="8"/>
        <v>0</v>
      </c>
      <c r="AO141" s="9">
        <f t="shared" si="9"/>
        <v>1</v>
      </c>
      <c r="AP141" s="9">
        <f t="shared" si="10"/>
        <v>0</v>
      </c>
      <c r="AQ141" s="8"/>
    </row>
    <row r="142" ht="15.75" customHeight="1">
      <c r="A142" s="7">
        <v>45678.0</v>
      </c>
      <c r="B142" s="8" t="s">
        <v>377</v>
      </c>
      <c r="C142" s="8" t="s">
        <v>378</v>
      </c>
      <c r="D142" s="11">
        <v>1.1954404255E10</v>
      </c>
      <c r="E142" s="8" t="s">
        <v>11833</v>
      </c>
      <c r="F142" s="8" t="s">
        <v>11842</v>
      </c>
      <c r="G142" s="8" t="s">
        <v>11843</v>
      </c>
      <c r="H142" s="8" t="s">
        <v>11850</v>
      </c>
      <c r="I142" s="8" t="s">
        <v>11845</v>
      </c>
      <c r="J142" s="8" t="s">
        <v>11846</v>
      </c>
      <c r="K142" s="8" t="s">
        <v>11837</v>
      </c>
      <c r="L142" s="8" t="s">
        <v>11851</v>
      </c>
      <c r="M142" s="8" t="s">
        <v>11848</v>
      </c>
      <c r="N142" s="12" t="s">
        <v>11</v>
      </c>
      <c r="O142" s="12" t="s">
        <v>13</v>
      </c>
      <c r="P142" s="12" t="s">
        <v>23</v>
      </c>
      <c r="Q142" s="12" t="s">
        <v>357</v>
      </c>
      <c r="R142" s="12" t="s">
        <v>20</v>
      </c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9">
        <f>ROUNDUP(SUM(VLOOKUP(F142,'Pontuação'!A$2:B$11,2,FALSE),VLOOKUP(E142,'Pontuação'!C$2:D$11,2,FALSE),VLOOKUP(H142,'Pontuação'!I$2:J$11,2,FALSE),VLOOKUP(J142,'Pontuação'!G$2:H$11,2,FALSE),VLOOKUP(L142,'Pontuação'!M$2:N$13,2,FALSE)),0)</f>
        <v>1553</v>
      </c>
      <c r="AD142" s="10">
        <f t="shared" si="1"/>
        <v>155</v>
      </c>
      <c r="AE142" s="10" t="str">
        <f t="array" ref="AE142">IFERROR(INDEX('Pontuação'!G$13:G$101, MATCH(AD142, 'Pontuação'!F$13:F$101, 0)), "Faixa Indefinida")</f>
        <v>C</v>
      </c>
      <c r="AF142" s="10">
        <f t="shared" si="2"/>
        <v>0</v>
      </c>
      <c r="AG142" s="10">
        <f t="shared" si="3"/>
        <v>0</v>
      </c>
      <c r="AH142" s="10">
        <f t="shared" si="4"/>
        <v>1</v>
      </c>
      <c r="AI142" s="10">
        <f t="shared" si="5"/>
        <v>0</v>
      </c>
      <c r="AJ142" s="9">
        <f>ROUNDUP(SUM(VLOOKUP(F142,'Pontuação 3.0'!A$2:B$11,2,FALSE),VLOOKUP(E142,'Pontuação 3.0'!C$2:D$11,2,FALSE),VLOOKUP(H142,'Pontuação 3.0'!I$2:J$11,2,FALSE),VLOOKUP(J142,'Pontuação 3.0'!G$2:H$11,2,FALSE),VLOOKUP(G142,'Pontuação 3.0'!E$2:F$11,2,FALSE),VLOOKUP(K142,'Pontuação 3.0'!K$2:L$11,2,FALSE),VLOOKUP(L142,'Pontuação 3.0'!M$2:N$13,2,FALSE)),0)</f>
        <v>2122</v>
      </c>
      <c r="AK142" s="9">
        <f t="shared" si="6"/>
        <v>212</v>
      </c>
      <c r="AL142" s="9" t="str">
        <f t="array" ref="AL142">IFERROR(INDEX('Pontuação 3.0'!G$13:G$191, MATCH(AK142, 'Pontuação 3.0'!F$13:F$191, 0)), "Faixa Indefinida")</f>
        <v>C</v>
      </c>
      <c r="AM142" s="9">
        <f t="shared" si="7"/>
        <v>0</v>
      </c>
      <c r="AN142" s="9">
        <f t="shared" si="8"/>
        <v>0</v>
      </c>
      <c r="AO142" s="9">
        <f t="shared" si="9"/>
        <v>1</v>
      </c>
      <c r="AP142" s="9">
        <f t="shared" si="10"/>
        <v>0</v>
      </c>
      <c r="AQ142" s="8"/>
    </row>
    <row r="143" ht="15.75" customHeight="1">
      <c r="A143" s="7">
        <v>45678.0</v>
      </c>
      <c r="B143" s="8" t="s">
        <v>127</v>
      </c>
      <c r="C143" s="8" t="s">
        <v>379</v>
      </c>
      <c r="D143" s="11">
        <v>2.499550833E9</v>
      </c>
      <c r="E143" s="8" t="s">
        <v>11833</v>
      </c>
      <c r="F143" s="8" t="s">
        <v>11842</v>
      </c>
      <c r="G143" s="8" t="s">
        <v>11843</v>
      </c>
      <c r="H143" s="8" t="s">
        <v>11850</v>
      </c>
      <c r="I143" s="8" t="s">
        <v>11837</v>
      </c>
      <c r="J143" s="8" t="s">
        <v>11846</v>
      </c>
      <c r="K143" s="8" t="s">
        <v>11839</v>
      </c>
      <c r="L143" s="8" t="s">
        <v>11857</v>
      </c>
      <c r="M143" s="8" t="s">
        <v>11853</v>
      </c>
      <c r="N143" s="12" t="s">
        <v>11</v>
      </c>
      <c r="O143" s="12" t="s">
        <v>13</v>
      </c>
      <c r="P143" s="12" t="s">
        <v>27</v>
      </c>
      <c r="Q143" s="12" t="s">
        <v>44</v>
      </c>
      <c r="R143" s="12" t="s">
        <v>20</v>
      </c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9">
        <f>ROUNDUP(SUM(VLOOKUP(F143,'Pontuação'!A$2:B$11,2,FALSE),VLOOKUP(E143,'Pontuação'!C$2:D$11,2,FALSE),VLOOKUP(H143,'Pontuação'!I$2:J$11,2,FALSE),VLOOKUP(J143,'Pontuação'!G$2:H$11,2,FALSE),VLOOKUP(L143,'Pontuação'!M$2:N$13,2,FALSE)),0)</f>
        <v>1516</v>
      </c>
      <c r="AD143" s="10">
        <f t="shared" si="1"/>
        <v>152</v>
      </c>
      <c r="AE143" s="10" t="str">
        <f t="array" ref="AE143">IFERROR(INDEX('Pontuação'!G$13:G$101, MATCH(AD143, 'Pontuação'!F$13:F$101, 0)), "Faixa Indefinida")</f>
        <v>C</v>
      </c>
      <c r="AF143" s="10">
        <f t="shared" si="2"/>
        <v>0</v>
      </c>
      <c r="AG143" s="10">
        <f t="shared" si="3"/>
        <v>0</v>
      </c>
      <c r="AH143" s="10">
        <f t="shared" si="4"/>
        <v>1</v>
      </c>
      <c r="AI143" s="10">
        <f t="shared" si="5"/>
        <v>0</v>
      </c>
      <c r="AJ143" s="9">
        <f>ROUNDUP(SUM(VLOOKUP(F143,'Pontuação 3.0'!A$2:B$11,2,FALSE),VLOOKUP(E143,'Pontuação 3.0'!C$2:D$11,2,FALSE),VLOOKUP(H143,'Pontuação 3.0'!I$2:J$11,2,FALSE),VLOOKUP(J143,'Pontuação 3.0'!G$2:H$11,2,FALSE),VLOOKUP(G143,'Pontuação 3.0'!E$2:F$11,2,FALSE),VLOOKUP(K143,'Pontuação 3.0'!K$2:L$11,2,FALSE),VLOOKUP(L143,'Pontuação 3.0'!M$2:N$13,2,FALSE)),0)</f>
        <v>2353</v>
      </c>
      <c r="AK143" s="9">
        <f t="shared" si="6"/>
        <v>235</v>
      </c>
      <c r="AL143" s="9" t="str">
        <f t="array" ref="AL143">IFERROR(INDEX('Pontuação 3.0'!G$13:G$191, MATCH(AK143, 'Pontuação 3.0'!F$13:F$191, 0)), "Faixa Indefinida")</f>
        <v>B</v>
      </c>
      <c r="AM143" s="9">
        <f t="shared" si="7"/>
        <v>0</v>
      </c>
      <c r="AN143" s="9">
        <f t="shared" si="8"/>
        <v>1</v>
      </c>
      <c r="AO143" s="9">
        <f t="shared" si="9"/>
        <v>0</v>
      </c>
      <c r="AP143" s="9">
        <f t="shared" si="10"/>
        <v>0</v>
      </c>
      <c r="AQ143" s="8"/>
    </row>
    <row r="144" ht="15.75" customHeight="1">
      <c r="A144" s="7">
        <v>45678.0</v>
      </c>
      <c r="B144" s="8" t="s">
        <v>380</v>
      </c>
      <c r="C144" s="8" t="s">
        <v>381</v>
      </c>
      <c r="D144" s="8" t="s">
        <v>382</v>
      </c>
      <c r="E144" s="8" t="s">
        <v>11833</v>
      </c>
      <c r="F144" s="8" t="s">
        <v>11842</v>
      </c>
      <c r="G144" s="8" t="s">
        <v>11843</v>
      </c>
      <c r="H144" s="8" t="s">
        <v>11836</v>
      </c>
      <c r="I144" s="8" t="s">
        <v>11845</v>
      </c>
      <c r="J144" s="8" t="s">
        <v>11846</v>
      </c>
      <c r="K144" s="8" t="s">
        <v>11839</v>
      </c>
      <c r="L144" s="8" t="s">
        <v>11851</v>
      </c>
      <c r="M144" s="8" t="s">
        <v>11849</v>
      </c>
      <c r="N144" s="12" t="s">
        <v>11</v>
      </c>
      <c r="O144" s="12" t="s">
        <v>13</v>
      </c>
      <c r="P144" s="12" t="s">
        <v>96</v>
      </c>
      <c r="Q144" s="12" t="s">
        <v>24</v>
      </c>
      <c r="R144" s="12" t="s">
        <v>20</v>
      </c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9">
        <f>ROUNDUP(SUM(VLOOKUP(F144,'Pontuação'!A$2:B$11,2,FALSE),VLOOKUP(E144,'Pontuação'!C$2:D$11,2,FALSE),VLOOKUP(H144,'Pontuação'!I$2:J$11,2,FALSE),VLOOKUP(J144,'Pontuação'!G$2:H$11,2,FALSE),VLOOKUP(L144,'Pontuação'!M$2:N$13,2,FALSE)),0)</f>
        <v>1369</v>
      </c>
      <c r="AD144" s="10">
        <f t="shared" si="1"/>
        <v>137</v>
      </c>
      <c r="AE144" s="10" t="str">
        <f t="array" ref="AE144">IFERROR(INDEX('Pontuação'!G$13:G$101, MATCH(AD144, 'Pontuação'!F$13:F$101, 0)), "Faixa Indefinida")</f>
        <v>D</v>
      </c>
      <c r="AF144" s="10">
        <f t="shared" si="2"/>
        <v>0</v>
      </c>
      <c r="AG144" s="10">
        <f t="shared" si="3"/>
        <v>0</v>
      </c>
      <c r="AH144" s="10">
        <f t="shared" si="4"/>
        <v>0</v>
      </c>
      <c r="AI144" s="10">
        <f t="shared" si="5"/>
        <v>1</v>
      </c>
      <c r="AJ144" s="9">
        <f>ROUNDUP(SUM(VLOOKUP(F144,'Pontuação 3.0'!A$2:B$11,2,FALSE),VLOOKUP(E144,'Pontuação 3.0'!C$2:D$11,2,FALSE),VLOOKUP(H144,'Pontuação 3.0'!I$2:J$11,2,FALSE),VLOOKUP(J144,'Pontuação 3.0'!G$2:H$11,2,FALSE),VLOOKUP(G144,'Pontuação 3.0'!E$2:F$11,2,FALSE),VLOOKUP(K144,'Pontuação 3.0'!K$2:L$11,2,FALSE),VLOOKUP(L144,'Pontuação 3.0'!M$2:N$13,2,FALSE)),0)</f>
        <v>2275</v>
      </c>
      <c r="AK144" s="9">
        <f t="shared" si="6"/>
        <v>228</v>
      </c>
      <c r="AL144" s="9" t="str">
        <f t="array" ref="AL144">IFERROR(INDEX('Pontuação 3.0'!G$13:G$191, MATCH(AK144, 'Pontuação 3.0'!F$13:F$191, 0)), "Faixa Indefinida")</f>
        <v>B</v>
      </c>
      <c r="AM144" s="9">
        <f t="shared" si="7"/>
        <v>0</v>
      </c>
      <c r="AN144" s="9">
        <f t="shared" si="8"/>
        <v>1</v>
      </c>
      <c r="AO144" s="9">
        <f t="shared" si="9"/>
        <v>0</v>
      </c>
      <c r="AP144" s="9">
        <f t="shared" si="10"/>
        <v>0</v>
      </c>
      <c r="AQ144" s="8"/>
    </row>
    <row r="145" ht="15.75" customHeight="1">
      <c r="A145" s="7">
        <v>45678.0</v>
      </c>
      <c r="B145" s="8" t="s">
        <v>388</v>
      </c>
      <c r="C145" s="8" t="s">
        <v>389</v>
      </c>
      <c r="D145" s="11">
        <v>5.4999465502E10</v>
      </c>
      <c r="E145" s="8" t="s">
        <v>11868</v>
      </c>
      <c r="F145" s="8" t="s">
        <v>11834</v>
      </c>
      <c r="G145" s="8" t="s">
        <v>11867</v>
      </c>
      <c r="H145" s="8" t="s">
        <v>11856</v>
      </c>
      <c r="I145" s="8" t="s">
        <v>11845</v>
      </c>
      <c r="J145" s="8" t="s">
        <v>11852</v>
      </c>
      <c r="K145" s="8" t="s">
        <v>11839</v>
      </c>
      <c r="L145" s="8" t="s">
        <v>11847</v>
      </c>
      <c r="M145" s="8" t="s">
        <v>11849</v>
      </c>
      <c r="N145" s="12" t="s">
        <v>11</v>
      </c>
      <c r="O145" s="12" t="s">
        <v>13</v>
      </c>
      <c r="P145" s="12" t="s">
        <v>123</v>
      </c>
      <c r="Q145" s="12" t="s">
        <v>15</v>
      </c>
      <c r="R145" s="12" t="s">
        <v>20</v>
      </c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9">
        <f>ROUNDUP(SUM(VLOOKUP(F145,'Pontuação'!A$2:B$11,2,FALSE),VLOOKUP(E145,'Pontuação'!C$2:D$11,2,FALSE),VLOOKUP(H145,'Pontuação'!I$2:J$11,2,FALSE),VLOOKUP(J145,'Pontuação'!G$2:H$11,2,FALSE),VLOOKUP(L145,'Pontuação'!M$2:N$13,2,FALSE)),0)</f>
        <v>1668</v>
      </c>
      <c r="AD145" s="10">
        <f t="shared" si="1"/>
        <v>167</v>
      </c>
      <c r="AE145" s="10" t="str">
        <f t="array" ref="AE145">IFERROR(INDEX('Pontuação'!G$13:G$101, MATCH(AD145, 'Pontuação'!F$13:F$101, 0)), "Faixa Indefinida")</f>
        <v>B</v>
      </c>
      <c r="AF145" s="10">
        <f t="shared" si="2"/>
        <v>0</v>
      </c>
      <c r="AG145" s="10">
        <f t="shared" si="3"/>
        <v>1</v>
      </c>
      <c r="AH145" s="10">
        <f t="shared" si="4"/>
        <v>0</v>
      </c>
      <c r="AI145" s="10">
        <f t="shared" si="5"/>
        <v>0</v>
      </c>
      <c r="AJ145" s="9">
        <f>ROUNDUP(SUM(VLOOKUP(F145,'Pontuação 3.0'!A$2:B$11,2,FALSE),VLOOKUP(E145,'Pontuação 3.0'!C$2:D$11,2,FALSE),VLOOKUP(H145,'Pontuação 3.0'!I$2:J$11,2,FALSE),VLOOKUP(J145,'Pontuação 3.0'!G$2:H$11,2,FALSE),VLOOKUP(G145,'Pontuação 3.0'!E$2:F$11,2,FALSE),VLOOKUP(K145,'Pontuação 3.0'!K$2:L$11,2,FALSE),VLOOKUP(L145,'Pontuação 3.0'!M$2:N$13,2,FALSE)),0)</f>
        <v>2160</v>
      </c>
      <c r="AK145" s="9">
        <f t="shared" si="6"/>
        <v>216</v>
      </c>
      <c r="AL145" s="9" t="str">
        <f t="array" ref="AL145">IFERROR(INDEX('Pontuação 3.0'!G$13:G$191, MATCH(AK145, 'Pontuação 3.0'!F$13:F$191, 0)), "Faixa Indefinida")</f>
        <v>B</v>
      </c>
      <c r="AM145" s="9">
        <f t="shared" si="7"/>
        <v>0</v>
      </c>
      <c r="AN145" s="9">
        <f t="shared" si="8"/>
        <v>1</v>
      </c>
      <c r="AO145" s="9">
        <f t="shared" si="9"/>
        <v>0</v>
      </c>
      <c r="AP145" s="9">
        <f t="shared" si="10"/>
        <v>0</v>
      </c>
      <c r="AQ145" s="8"/>
    </row>
    <row r="146" ht="15.75" customHeight="1">
      <c r="A146" s="7">
        <v>45678.0</v>
      </c>
      <c r="B146" s="8" t="s">
        <v>386</v>
      </c>
      <c r="C146" s="8" t="s">
        <v>387</v>
      </c>
      <c r="D146" s="11">
        <v>9.8989234874E10</v>
      </c>
      <c r="E146" s="8" t="s">
        <v>11833</v>
      </c>
      <c r="F146" s="8" t="s">
        <v>11842</v>
      </c>
      <c r="G146" s="8" t="s">
        <v>11843</v>
      </c>
      <c r="H146" s="8" t="s">
        <v>11850</v>
      </c>
      <c r="I146" s="8" t="s">
        <v>11837</v>
      </c>
      <c r="J146" s="8" t="s">
        <v>11846</v>
      </c>
      <c r="K146" s="8" t="s">
        <v>11837</v>
      </c>
      <c r="L146" s="8" t="s">
        <v>11851</v>
      </c>
      <c r="M146" s="8" t="s">
        <v>11848</v>
      </c>
      <c r="N146" s="12" t="s">
        <v>11</v>
      </c>
      <c r="O146" s="12" t="s">
        <v>13</v>
      </c>
      <c r="P146" s="12" t="s">
        <v>27</v>
      </c>
      <c r="Q146" s="12" t="s">
        <v>357</v>
      </c>
      <c r="R146" s="12" t="s">
        <v>14</v>
      </c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9">
        <f>ROUNDUP(SUM(VLOOKUP(F146,'Pontuação'!A$2:B$11,2,FALSE),VLOOKUP(E146,'Pontuação'!C$2:D$11,2,FALSE),VLOOKUP(H146,'Pontuação'!I$2:J$11,2,FALSE),VLOOKUP(J146,'Pontuação'!G$2:H$11,2,FALSE),VLOOKUP(L146,'Pontuação'!M$2:N$13,2,FALSE)),0)</f>
        <v>1553</v>
      </c>
      <c r="AD146" s="10">
        <f t="shared" si="1"/>
        <v>155</v>
      </c>
      <c r="AE146" s="10" t="str">
        <f t="array" ref="AE146">IFERROR(INDEX('Pontuação'!G$13:G$101, MATCH(AD146, 'Pontuação'!F$13:F$101, 0)), "Faixa Indefinida")</f>
        <v>C</v>
      </c>
      <c r="AF146" s="10">
        <f t="shared" si="2"/>
        <v>0</v>
      </c>
      <c r="AG146" s="10">
        <f t="shared" si="3"/>
        <v>0</v>
      </c>
      <c r="AH146" s="10">
        <f t="shared" si="4"/>
        <v>1</v>
      </c>
      <c r="AI146" s="10">
        <f t="shared" si="5"/>
        <v>0</v>
      </c>
      <c r="AJ146" s="9">
        <f>ROUNDUP(SUM(VLOOKUP(F146,'Pontuação 3.0'!A$2:B$11,2,FALSE),VLOOKUP(E146,'Pontuação 3.0'!C$2:D$11,2,FALSE),VLOOKUP(H146,'Pontuação 3.0'!I$2:J$11,2,FALSE),VLOOKUP(J146,'Pontuação 3.0'!G$2:H$11,2,FALSE),VLOOKUP(G146,'Pontuação 3.0'!E$2:F$11,2,FALSE),VLOOKUP(K146,'Pontuação 3.0'!K$2:L$11,2,FALSE),VLOOKUP(L146,'Pontuação 3.0'!M$2:N$13,2,FALSE)),0)</f>
        <v>2122</v>
      </c>
      <c r="AK146" s="9">
        <f t="shared" si="6"/>
        <v>212</v>
      </c>
      <c r="AL146" s="9" t="str">
        <f t="array" ref="AL146">IFERROR(INDEX('Pontuação 3.0'!G$13:G$191, MATCH(AK146, 'Pontuação 3.0'!F$13:F$191, 0)), "Faixa Indefinida")</f>
        <v>C</v>
      </c>
      <c r="AM146" s="9">
        <f t="shared" si="7"/>
        <v>0</v>
      </c>
      <c r="AN146" s="9">
        <f t="shared" si="8"/>
        <v>0</v>
      </c>
      <c r="AO146" s="9">
        <f t="shared" si="9"/>
        <v>1</v>
      </c>
      <c r="AP146" s="9">
        <f t="shared" si="10"/>
        <v>0</v>
      </c>
      <c r="AQ146" s="8"/>
    </row>
    <row r="147" ht="15.75" customHeight="1">
      <c r="A147" s="7">
        <v>45678.0</v>
      </c>
      <c r="B147" s="8" t="s">
        <v>392</v>
      </c>
      <c r="C147" s="8" t="s">
        <v>393</v>
      </c>
      <c r="D147" s="11">
        <v>4.9999255759E10</v>
      </c>
      <c r="E147" s="8" t="s">
        <v>11833</v>
      </c>
      <c r="F147" s="8" t="s">
        <v>11834</v>
      </c>
      <c r="G147" s="8" t="s">
        <v>11843</v>
      </c>
      <c r="H147" s="8" t="s">
        <v>11865</v>
      </c>
      <c r="I147" s="8" t="s">
        <v>11845</v>
      </c>
      <c r="J147" s="8" t="s">
        <v>11846</v>
      </c>
      <c r="K147" s="8" t="s">
        <v>11837</v>
      </c>
      <c r="L147" s="8" t="s">
        <v>11847</v>
      </c>
      <c r="M147" s="8" t="s">
        <v>11848</v>
      </c>
      <c r="N147" s="12" t="s">
        <v>11</v>
      </c>
      <c r="O147" s="12" t="s">
        <v>13</v>
      </c>
      <c r="P147" s="12" t="s">
        <v>12</v>
      </c>
      <c r="Q147" s="12" t="s">
        <v>15</v>
      </c>
      <c r="R147" s="12" t="s">
        <v>14</v>
      </c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9">
        <f>ROUNDUP(SUM(VLOOKUP(F147,'Pontuação'!A$2:B$11,2,FALSE),VLOOKUP(E147,'Pontuação'!C$2:D$11,2,FALSE),VLOOKUP(H147,'Pontuação'!I$2:J$11,2,FALSE),VLOOKUP(J147,'Pontuação'!G$2:H$11,2,FALSE),VLOOKUP(L147,'Pontuação'!M$2:N$13,2,FALSE)),0)</f>
        <v>1699</v>
      </c>
      <c r="AD147" s="10">
        <f t="shared" si="1"/>
        <v>170</v>
      </c>
      <c r="AE147" s="10" t="str">
        <f t="array" ref="AE147">IFERROR(INDEX('Pontuação'!G$13:G$101, MATCH(AD147, 'Pontuação'!F$13:F$101, 0)), "Faixa Indefinida")</f>
        <v>B</v>
      </c>
      <c r="AF147" s="10">
        <f t="shared" si="2"/>
        <v>0</v>
      </c>
      <c r="AG147" s="10">
        <f t="shared" si="3"/>
        <v>1</v>
      </c>
      <c r="AH147" s="10">
        <f t="shared" si="4"/>
        <v>0</v>
      </c>
      <c r="AI147" s="10">
        <f t="shared" si="5"/>
        <v>0</v>
      </c>
      <c r="AJ147" s="9">
        <f>ROUNDUP(SUM(VLOOKUP(F147,'Pontuação 3.0'!A$2:B$11,2,FALSE),VLOOKUP(E147,'Pontuação 3.0'!C$2:D$11,2,FALSE),VLOOKUP(H147,'Pontuação 3.0'!I$2:J$11,2,FALSE),VLOOKUP(J147,'Pontuação 3.0'!G$2:H$11,2,FALSE),VLOOKUP(G147,'Pontuação 3.0'!E$2:F$11,2,FALSE),VLOOKUP(K147,'Pontuação 3.0'!K$2:L$11,2,FALSE),VLOOKUP(L147,'Pontuação 3.0'!M$2:N$13,2,FALSE)),0)</f>
        <v>2011</v>
      </c>
      <c r="AK147" s="9">
        <f t="shared" si="6"/>
        <v>201</v>
      </c>
      <c r="AL147" s="9" t="str">
        <f t="array" ref="AL147">IFERROR(INDEX('Pontuação 3.0'!G$13:G$191, MATCH(AK147, 'Pontuação 3.0'!F$13:F$191, 0)), "Faixa Indefinida")</f>
        <v>C</v>
      </c>
      <c r="AM147" s="9">
        <f t="shared" si="7"/>
        <v>0</v>
      </c>
      <c r="AN147" s="9">
        <f t="shared" si="8"/>
        <v>0</v>
      </c>
      <c r="AO147" s="9">
        <f t="shared" si="9"/>
        <v>1</v>
      </c>
      <c r="AP147" s="9">
        <f t="shared" si="10"/>
        <v>0</v>
      </c>
      <c r="AQ147" s="8"/>
    </row>
    <row r="148" ht="15.75" customHeight="1">
      <c r="A148" s="7">
        <v>45678.0</v>
      </c>
      <c r="B148" s="8" t="s">
        <v>394</v>
      </c>
      <c r="C148" s="8" t="s">
        <v>395</v>
      </c>
      <c r="D148" s="11">
        <v>1.1985746521E10</v>
      </c>
      <c r="E148" s="8" t="s">
        <v>11868</v>
      </c>
      <c r="F148" s="8" t="s">
        <v>11854</v>
      </c>
      <c r="G148" s="8" t="s">
        <v>11867</v>
      </c>
      <c r="H148" s="8" t="s">
        <v>11836</v>
      </c>
      <c r="I148" s="8" t="s">
        <v>11845</v>
      </c>
      <c r="J148" s="8" t="s">
        <v>11846</v>
      </c>
      <c r="K148" s="8" t="s">
        <v>11837</v>
      </c>
      <c r="L148" s="8" t="s">
        <v>11851</v>
      </c>
      <c r="M148" s="8" t="s">
        <v>11849</v>
      </c>
      <c r="N148" s="12" t="s">
        <v>11</v>
      </c>
      <c r="O148" s="12" t="s">
        <v>13</v>
      </c>
      <c r="P148" s="12" t="s">
        <v>112</v>
      </c>
      <c r="Q148" s="12" t="s">
        <v>15</v>
      </c>
      <c r="R148" s="12" t="s">
        <v>20</v>
      </c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9">
        <f>ROUNDUP(SUM(VLOOKUP(F148,'Pontuação'!A$2:B$11,2,FALSE),VLOOKUP(E148,'Pontuação'!C$2:D$11,2,FALSE),VLOOKUP(H148,'Pontuação'!I$2:J$11,2,FALSE),VLOOKUP(J148,'Pontuação'!G$2:H$11,2,FALSE),VLOOKUP(L148,'Pontuação'!M$2:N$13,2,FALSE)),0)</f>
        <v>1378</v>
      </c>
      <c r="AD148" s="10">
        <f t="shared" si="1"/>
        <v>138</v>
      </c>
      <c r="AE148" s="10" t="str">
        <f t="array" ref="AE148">IFERROR(INDEX('Pontuação'!G$13:G$101, MATCH(AD148, 'Pontuação'!F$13:F$101, 0)), "Faixa Indefinida")</f>
        <v>D</v>
      </c>
      <c r="AF148" s="10">
        <f t="shared" si="2"/>
        <v>0</v>
      </c>
      <c r="AG148" s="10">
        <f t="shared" si="3"/>
        <v>0</v>
      </c>
      <c r="AH148" s="10">
        <f t="shared" si="4"/>
        <v>0</v>
      </c>
      <c r="AI148" s="10">
        <f t="shared" si="5"/>
        <v>1</v>
      </c>
      <c r="AJ148" s="9">
        <f>ROUNDUP(SUM(VLOOKUP(F148,'Pontuação 3.0'!A$2:B$11,2,FALSE),VLOOKUP(E148,'Pontuação 3.0'!C$2:D$11,2,FALSE),VLOOKUP(H148,'Pontuação 3.0'!I$2:J$11,2,FALSE),VLOOKUP(J148,'Pontuação 3.0'!G$2:H$11,2,FALSE),VLOOKUP(G148,'Pontuação 3.0'!E$2:F$11,2,FALSE),VLOOKUP(K148,'Pontuação 3.0'!K$2:L$11,2,FALSE),VLOOKUP(L148,'Pontuação 3.0'!M$2:N$13,2,FALSE)),0)</f>
        <v>1819</v>
      </c>
      <c r="AK148" s="9">
        <f t="shared" si="6"/>
        <v>182</v>
      </c>
      <c r="AL148" s="9" t="str">
        <f t="array" ref="AL148">IFERROR(INDEX('Pontuação 3.0'!G$13:G$191, MATCH(AK148, 'Pontuação 3.0'!F$13:F$191, 0)), "Faixa Indefinida")</f>
        <v>D</v>
      </c>
      <c r="AM148" s="9">
        <f t="shared" si="7"/>
        <v>0</v>
      </c>
      <c r="AN148" s="9">
        <f t="shared" si="8"/>
        <v>0</v>
      </c>
      <c r="AO148" s="9">
        <f t="shared" si="9"/>
        <v>0</v>
      </c>
      <c r="AP148" s="9">
        <f t="shared" si="10"/>
        <v>1</v>
      </c>
      <c r="AQ148" s="8"/>
    </row>
    <row r="149" ht="15.75" customHeight="1">
      <c r="A149" s="7">
        <v>45678.0</v>
      </c>
      <c r="B149" s="8" t="s">
        <v>279</v>
      </c>
      <c r="C149" s="8" t="s">
        <v>396</v>
      </c>
      <c r="D149" s="11">
        <v>4.8999013761E10</v>
      </c>
      <c r="E149" s="8" t="s">
        <v>11833</v>
      </c>
      <c r="F149" s="8" t="s">
        <v>11842</v>
      </c>
      <c r="G149" s="8" t="s">
        <v>11867</v>
      </c>
      <c r="H149" s="8" t="s">
        <v>11856</v>
      </c>
      <c r="I149" s="8" t="s">
        <v>11837</v>
      </c>
      <c r="J149" s="8" t="s">
        <v>11838</v>
      </c>
      <c r="K149" s="8" t="s">
        <v>11837</v>
      </c>
      <c r="L149" s="8" t="s">
        <v>11847</v>
      </c>
      <c r="M149" s="8" t="s">
        <v>11853</v>
      </c>
      <c r="N149" s="12" t="s">
        <v>11</v>
      </c>
      <c r="O149" s="12" t="s">
        <v>13</v>
      </c>
      <c r="P149" s="12" t="s">
        <v>23</v>
      </c>
      <c r="Q149" s="12" t="s">
        <v>15</v>
      </c>
      <c r="R149" s="12" t="s">
        <v>20</v>
      </c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9">
        <f>ROUNDUP(SUM(VLOOKUP(F149,'Pontuação'!A$2:B$11,2,FALSE),VLOOKUP(E149,'Pontuação'!C$2:D$11,2,FALSE),VLOOKUP(H149,'Pontuação'!I$2:J$11,2,FALSE),VLOOKUP(J149,'Pontuação'!G$2:H$11,2,FALSE),VLOOKUP(L149,'Pontuação'!M$2:N$13,2,FALSE)),0)</f>
        <v>1849</v>
      </c>
      <c r="AD149" s="10">
        <f t="shared" si="1"/>
        <v>185</v>
      </c>
      <c r="AE149" s="10" t="str">
        <f t="array" ref="AE149">IFERROR(INDEX('Pontuação'!G$13:G$101, MATCH(AD149, 'Pontuação'!F$13:F$101, 0)), "Faixa Indefinida")</f>
        <v>A</v>
      </c>
      <c r="AF149" s="10">
        <f t="shared" si="2"/>
        <v>1</v>
      </c>
      <c r="AG149" s="10">
        <f t="shared" si="3"/>
        <v>0</v>
      </c>
      <c r="AH149" s="10">
        <f t="shared" si="4"/>
        <v>0</v>
      </c>
      <c r="AI149" s="10">
        <f t="shared" si="5"/>
        <v>0</v>
      </c>
      <c r="AJ149" s="9">
        <f>ROUNDUP(SUM(VLOOKUP(F149,'Pontuação 3.0'!A$2:B$11,2,FALSE),VLOOKUP(E149,'Pontuação 3.0'!C$2:D$11,2,FALSE),VLOOKUP(H149,'Pontuação 3.0'!I$2:J$11,2,FALSE),VLOOKUP(J149,'Pontuação 3.0'!G$2:H$11,2,FALSE),VLOOKUP(G149,'Pontuação 3.0'!E$2:F$11,2,FALSE),VLOOKUP(K149,'Pontuação 3.0'!K$2:L$11,2,FALSE),VLOOKUP(L149,'Pontuação 3.0'!M$2:N$13,2,FALSE)),0)</f>
        <v>2185</v>
      </c>
      <c r="AK149" s="9">
        <f t="shared" si="6"/>
        <v>219</v>
      </c>
      <c r="AL149" s="9" t="str">
        <f t="array" ref="AL149">IFERROR(INDEX('Pontuação 3.0'!G$13:G$191, MATCH(AK149, 'Pontuação 3.0'!F$13:F$191, 0)), "Faixa Indefinida")</f>
        <v>B</v>
      </c>
      <c r="AM149" s="9">
        <f t="shared" si="7"/>
        <v>0</v>
      </c>
      <c r="AN149" s="9">
        <f t="shared" si="8"/>
        <v>1</v>
      </c>
      <c r="AO149" s="9">
        <f t="shared" si="9"/>
        <v>0</v>
      </c>
      <c r="AP149" s="9">
        <f t="shared" si="10"/>
        <v>0</v>
      </c>
      <c r="AQ149" s="8"/>
    </row>
    <row r="150" ht="15.75" customHeight="1">
      <c r="A150" s="7">
        <v>45678.0</v>
      </c>
      <c r="B150" s="8" t="s">
        <v>399</v>
      </c>
      <c r="C150" s="8" t="s">
        <v>400</v>
      </c>
      <c r="D150" s="11">
        <v>9.9991058085E10</v>
      </c>
      <c r="E150" s="8" t="s">
        <v>11833</v>
      </c>
      <c r="F150" s="8" t="s">
        <v>11842</v>
      </c>
      <c r="G150" s="8" t="s">
        <v>11835</v>
      </c>
      <c r="H150" s="8" t="s">
        <v>11850</v>
      </c>
      <c r="I150" s="8" t="s">
        <v>11837</v>
      </c>
      <c r="J150" s="8" t="s">
        <v>11846</v>
      </c>
      <c r="K150" s="8" t="s">
        <v>11837</v>
      </c>
      <c r="L150" s="8" t="s">
        <v>11847</v>
      </c>
      <c r="M150" s="8" t="s">
        <v>11849</v>
      </c>
      <c r="N150" s="12" t="s">
        <v>11</v>
      </c>
      <c r="O150" s="12" t="s">
        <v>13</v>
      </c>
      <c r="P150" s="12" t="s">
        <v>27</v>
      </c>
      <c r="Q150" s="12" t="s">
        <v>15</v>
      </c>
      <c r="R150" s="12" t="s">
        <v>20</v>
      </c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9">
        <f>ROUNDUP(SUM(VLOOKUP(F150,'Pontuação'!A$2:B$11,2,FALSE),VLOOKUP(E150,'Pontuação'!C$2:D$11,2,FALSE),VLOOKUP(H150,'Pontuação'!I$2:J$11,2,FALSE),VLOOKUP(J150,'Pontuação'!G$2:H$11,2,FALSE),VLOOKUP(L150,'Pontuação'!M$2:N$13,2,FALSE)),0)</f>
        <v>1685</v>
      </c>
      <c r="AD150" s="10">
        <f t="shared" si="1"/>
        <v>169</v>
      </c>
      <c r="AE150" s="10" t="str">
        <f t="array" ref="AE150">IFERROR(INDEX('Pontuação'!G$13:G$101, MATCH(AD150, 'Pontuação'!F$13:F$101, 0)), "Faixa Indefinida")</f>
        <v>B</v>
      </c>
      <c r="AF150" s="10">
        <f t="shared" si="2"/>
        <v>0</v>
      </c>
      <c r="AG150" s="10">
        <f t="shared" si="3"/>
        <v>1</v>
      </c>
      <c r="AH150" s="10">
        <f t="shared" si="4"/>
        <v>0</v>
      </c>
      <c r="AI150" s="10">
        <f t="shared" si="5"/>
        <v>0</v>
      </c>
      <c r="AJ150" s="9">
        <f>ROUNDUP(SUM(VLOOKUP(F150,'Pontuação 3.0'!A$2:B$11,2,FALSE),VLOOKUP(E150,'Pontuação 3.0'!C$2:D$11,2,FALSE),VLOOKUP(H150,'Pontuação 3.0'!I$2:J$11,2,FALSE),VLOOKUP(J150,'Pontuação 3.0'!G$2:H$11,2,FALSE),VLOOKUP(G150,'Pontuação 3.0'!E$2:F$11,2,FALSE),VLOOKUP(K150,'Pontuação 3.0'!K$2:L$11,2,FALSE),VLOOKUP(L150,'Pontuação 3.0'!M$2:N$13,2,FALSE)),0)</f>
        <v>2068</v>
      </c>
      <c r="AK150" s="9">
        <f t="shared" si="6"/>
        <v>207</v>
      </c>
      <c r="AL150" s="9" t="str">
        <f t="array" ref="AL150">IFERROR(INDEX('Pontuação 3.0'!G$13:G$191, MATCH(AK150, 'Pontuação 3.0'!F$13:F$191, 0)), "Faixa Indefinida")</f>
        <v>C</v>
      </c>
      <c r="AM150" s="9">
        <f t="shared" si="7"/>
        <v>0</v>
      </c>
      <c r="AN150" s="9">
        <f t="shared" si="8"/>
        <v>0</v>
      </c>
      <c r="AO150" s="9">
        <f t="shared" si="9"/>
        <v>1</v>
      </c>
      <c r="AP150" s="9">
        <f t="shared" si="10"/>
        <v>0</v>
      </c>
      <c r="AQ150" s="8"/>
    </row>
    <row r="151" ht="15.75" customHeight="1">
      <c r="A151" s="7">
        <v>45678.0</v>
      </c>
      <c r="B151" s="8" t="s">
        <v>401</v>
      </c>
      <c r="C151" s="8" t="s">
        <v>402</v>
      </c>
      <c r="D151" s="13" t="s">
        <v>11873</v>
      </c>
      <c r="E151" s="8" t="s">
        <v>11833</v>
      </c>
      <c r="F151" s="8" t="s">
        <v>11834</v>
      </c>
      <c r="G151" s="8" t="s">
        <v>11843</v>
      </c>
      <c r="H151" s="8" t="s">
        <v>11850</v>
      </c>
      <c r="I151" s="8" t="s">
        <v>11837</v>
      </c>
      <c r="J151" s="8" t="s">
        <v>11852</v>
      </c>
      <c r="K151" s="8" t="s">
        <v>11837</v>
      </c>
      <c r="L151" s="8" t="s">
        <v>11851</v>
      </c>
      <c r="M151" s="8" t="s">
        <v>11849</v>
      </c>
      <c r="N151" s="12" t="s">
        <v>11</v>
      </c>
      <c r="O151" s="12" t="s">
        <v>13</v>
      </c>
      <c r="P151" s="12" t="s">
        <v>27</v>
      </c>
      <c r="Q151" s="12" t="s">
        <v>24</v>
      </c>
      <c r="R151" s="12" t="s">
        <v>20</v>
      </c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9">
        <f>ROUNDUP(SUM(VLOOKUP(F151,'Pontuação'!A$2:B$11,2,FALSE),VLOOKUP(E151,'Pontuação'!C$2:D$11,2,FALSE),VLOOKUP(H151,'Pontuação'!I$2:J$11,2,FALSE),VLOOKUP(J151,'Pontuação'!G$2:H$11,2,FALSE),VLOOKUP(L151,'Pontuação'!M$2:N$13,2,FALSE)),0)</f>
        <v>1646</v>
      </c>
      <c r="AD151" s="10">
        <f t="shared" si="1"/>
        <v>165</v>
      </c>
      <c r="AE151" s="10" t="str">
        <f t="array" ref="AE151">IFERROR(INDEX('Pontuação'!G$13:G$101, MATCH(AD151, 'Pontuação'!F$13:F$101, 0)), "Faixa Indefinida")</f>
        <v>C</v>
      </c>
      <c r="AF151" s="10">
        <f t="shared" si="2"/>
        <v>0</v>
      </c>
      <c r="AG151" s="10">
        <f t="shared" si="3"/>
        <v>0</v>
      </c>
      <c r="AH151" s="10">
        <f t="shared" si="4"/>
        <v>1</v>
      </c>
      <c r="AI151" s="10">
        <f t="shared" si="5"/>
        <v>0</v>
      </c>
      <c r="AJ151" s="9">
        <f>ROUNDUP(SUM(VLOOKUP(F151,'Pontuação 3.0'!A$2:B$11,2,FALSE),VLOOKUP(E151,'Pontuação 3.0'!C$2:D$11,2,FALSE),VLOOKUP(H151,'Pontuação 3.0'!I$2:J$11,2,FALSE),VLOOKUP(J151,'Pontuação 3.0'!G$2:H$11,2,FALSE),VLOOKUP(G151,'Pontuação 3.0'!E$2:F$11,2,FALSE),VLOOKUP(K151,'Pontuação 3.0'!K$2:L$11,2,FALSE),VLOOKUP(L151,'Pontuação 3.0'!M$2:N$13,2,FALSE)),0)</f>
        <v>2141</v>
      </c>
      <c r="AK151" s="9">
        <f t="shared" si="6"/>
        <v>214</v>
      </c>
      <c r="AL151" s="9" t="str">
        <f t="array" ref="AL151">IFERROR(INDEX('Pontuação 3.0'!G$13:G$191, MATCH(AK151, 'Pontuação 3.0'!F$13:F$191, 0)), "Faixa Indefinida")</f>
        <v>B</v>
      </c>
      <c r="AM151" s="9">
        <f t="shared" si="7"/>
        <v>0</v>
      </c>
      <c r="AN151" s="9">
        <f t="shared" si="8"/>
        <v>1</v>
      </c>
      <c r="AO151" s="9">
        <f t="shared" si="9"/>
        <v>0</v>
      </c>
      <c r="AP151" s="9">
        <f t="shared" si="10"/>
        <v>0</v>
      </c>
      <c r="AQ151" s="8"/>
    </row>
    <row r="152" ht="15.75" customHeight="1">
      <c r="A152" s="7">
        <v>45678.0</v>
      </c>
      <c r="B152" s="8" t="s">
        <v>403</v>
      </c>
      <c r="C152" s="8" t="s">
        <v>404</v>
      </c>
      <c r="D152" s="11">
        <v>2.1976510155E10</v>
      </c>
      <c r="E152" s="8" t="s">
        <v>11833</v>
      </c>
      <c r="F152" s="8" t="s">
        <v>11842</v>
      </c>
      <c r="G152" s="8" t="s">
        <v>11843</v>
      </c>
      <c r="H152" s="8" t="s">
        <v>11850</v>
      </c>
      <c r="I152" s="8" t="s">
        <v>11837</v>
      </c>
      <c r="J152" s="8" t="s">
        <v>11838</v>
      </c>
      <c r="K152" s="8" t="s">
        <v>11839</v>
      </c>
      <c r="L152" s="8" t="s">
        <v>11851</v>
      </c>
      <c r="M152" s="8" t="s">
        <v>11853</v>
      </c>
      <c r="N152" s="12" t="s">
        <v>11</v>
      </c>
      <c r="O152" s="12" t="s">
        <v>13</v>
      </c>
      <c r="P152" s="12" t="s">
        <v>27</v>
      </c>
      <c r="Q152" s="12" t="s">
        <v>44</v>
      </c>
      <c r="R152" s="12" t="s">
        <v>14</v>
      </c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9">
        <f>ROUNDUP(SUM(VLOOKUP(F152,'Pontuação'!A$2:B$11,2,FALSE),VLOOKUP(E152,'Pontuação'!C$2:D$11,2,FALSE),VLOOKUP(H152,'Pontuação'!I$2:J$11,2,FALSE),VLOOKUP(J152,'Pontuação'!G$2:H$11,2,FALSE),VLOOKUP(L152,'Pontuação'!M$2:N$13,2,FALSE)),0)</f>
        <v>1831</v>
      </c>
      <c r="AD152" s="10">
        <f t="shared" si="1"/>
        <v>183</v>
      </c>
      <c r="AE152" s="10" t="str">
        <f t="array" ref="AE152">IFERROR(INDEX('Pontuação'!G$13:G$101, MATCH(AD152, 'Pontuação'!F$13:F$101, 0)), "Faixa Indefinida")</f>
        <v>B</v>
      </c>
      <c r="AF152" s="10">
        <f t="shared" si="2"/>
        <v>0</v>
      </c>
      <c r="AG152" s="10">
        <f t="shared" si="3"/>
        <v>1</v>
      </c>
      <c r="AH152" s="10">
        <f t="shared" si="4"/>
        <v>0</v>
      </c>
      <c r="AI152" s="10">
        <f t="shared" si="5"/>
        <v>0</v>
      </c>
      <c r="AJ152" s="9">
        <f>ROUNDUP(SUM(VLOOKUP(F152,'Pontuação 3.0'!A$2:B$11,2,FALSE),VLOOKUP(E152,'Pontuação 3.0'!C$2:D$11,2,FALSE),VLOOKUP(H152,'Pontuação 3.0'!I$2:J$11,2,FALSE),VLOOKUP(J152,'Pontuação 3.0'!G$2:H$11,2,FALSE),VLOOKUP(G152,'Pontuação 3.0'!E$2:F$11,2,FALSE),VLOOKUP(K152,'Pontuação 3.0'!K$2:L$11,2,FALSE),VLOOKUP(L152,'Pontuação 3.0'!M$2:N$13,2,FALSE)),0)</f>
        <v>2658</v>
      </c>
      <c r="AK152" s="9">
        <f t="shared" si="6"/>
        <v>266</v>
      </c>
      <c r="AL152" s="9" t="str">
        <f t="array" ref="AL152">IFERROR(INDEX('Pontuação 3.0'!G$13:G$191, MATCH(AK152, 'Pontuação 3.0'!F$13:F$191, 0)), "Faixa Indefinida")</f>
        <v>A</v>
      </c>
      <c r="AM152" s="9">
        <f t="shared" si="7"/>
        <v>1</v>
      </c>
      <c r="AN152" s="9">
        <f t="shared" si="8"/>
        <v>0</v>
      </c>
      <c r="AO152" s="9">
        <f t="shared" si="9"/>
        <v>0</v>
      </c>
      <c r="AP152" s="9">
        <f t="shared" si="10"/>
        <v>0</v>
      </c>
      <c r="AQ152" s="8"/>
    </row>
    <row r="153" ht="15.75" customHeight="1">
      <c r="A153" s="7">
        <v>45678.0</v>
      </c>
      <c r="B153" s="8" t="s">
        <v>346</v>
      </c>
      <c r="C153" s="8" t="s">
        <v>411</v>
      </c>
      <c r="D153" s="8" t="s">
        <v>412</v>
      </c>
      <c r="E153" s="8" t="s">
        <v>11833</v>
      </c>
      <c r="F153" s="8" t="s">
        <v>11834</v>
      </c>
      <c r="G153" s="8" t="s">
        <v>11843</v>
      </c>
      <c r="H153" s="8" t="s">
        <v>11836</v>
      </c>
      <c r="I153" s="8" t="s">
        <v>11845</v>
      </c>
      <c r="J153" s="8" t="s">
        <v>11866</v>
      </c>
      <c r="K153" s="8" t="s">
        <v>11837</v>
      </c>
      <c r="L153" s="8" t="s">
        <v>11847</v>
      </c>
      <c r="M153" s="8" t="s">
        <v>11853</v>
      </c>
      <c r="N153" s="12" t="s">
        <v>11</v>
      </c>
      <c r="O153" s="12" t="s">
        <v>13</v>
      </c>
      <c r="P153" s="12" t="s">
        <v>37</v>
      </c>
      <c r="Q153" s="12" t="s">
        <v>76</v>
      </c>
      <c r="R153" s="12" t="s">
        <v>20</v>
      </c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9">
        <f>ROUNDUP(SUM(VLOOKUP(F153,'Pontuação'!A$2:B$11,2,FALSE),VLOOKUP(E153,'Pontuação'!C$2:D$11,2,FALSE),VLOOKUP(H153,'Pontuação'!I$2:J$11,2,FALSE),VLOOKUP(J153,'Pontuação'!G$2:H$11,2,FALSE),VLOOKUP(L153,'Pontuação'!M$2:N$13,2,FALSE)),0)</f>
        <v>1767</v>
      </c>
      <c r="AD153" s="10">
        <f t="shared" si="1"/>
        <v>177</v>
      </c>
      <c r="AE153" s="10" t="str">
        <f t="array" ref="AE153">IFERROR(INDEX('Pontuação'!G$13:G$101, MATCH(AD153, 'Pontuação'!F$13:F$101, 0)), "Faixa Indefinida")</f>
        <v>B</v>
      </c>
      <c r="AF153" s="10">
        <f t="shared" si="2"/>
        <v>0</v>
      </c>
      <c r="AG153" s="10">
        <f t="shared" si="3"/>
        <v>1</v>
      </c>
      <c r="AH153" s="10">
        <f t="shared" si="4"/>
        <v>0</v>
      </c>
      <c r="AI153" s="10">
        <f t="shared" si="5"/>
        <v>0</v>
      </c>
      <c r="AJ153" s="9">
        <f>ROUNDUP(SUM(VLOOKUP(F153,'Pontuação 3.0'!A$2:B$11,2,FALSE),VLOOKUP(E153,'Pontuação 3.0'!C$2:D$11,2,FALSE),VLOOKUP(H153,'Pontuação 3.0'!I$2:J$11,2,FALSE),VLOOKUP(J153,'Pontuação 3.0'!G$2:H$11,2,FALSE),VLOOKUP(G153,'Pontuação 3.0'!E$2:F$11,2,FALSE),VLOOKUP(K153,'Pontuação 3.0'!K$2:L$11,2,FALSE),VLOOKUP(L153,'Pontuação 3.0'!M$2:N$13,2,FALSE)),0)</f>
        <v>1990</v>
      </c>
      <c r="AK153" s="9">
        <f t="shared" si="6"/>
        <v>199</v>
      </c>
      <c r="AL153" s="9" t="str">
        <f t="array" ref="AL153">IFERROR(INDEX('Pontuação 3.0'!G$13:G$191, MATCH(AK153, 'Pontuação 3.0'!F$13:F$191, 0)), "Faixa Indefinida")</f>
        <v>C</v>
      </c>
      <c r="AM153" s="9">
        <f t="shared" si="7"/>
        <v>0</v>
      </c>
      <c r="AN153" s="9">
        <f t="shared" si="8"/>
        <v>0</v>
      </c>
      <c r="AO153" s="9">
        <f t="shared" si="9"/>
        <v>1</v>
      </c>
      <c r="AP153" s="9">
        <f t="shared" si="10"/>
        <v>0</v>
      </c>
      <c r="AQ153" s="8"/>
    </row>
    <row r="154" ht="15.75" customHeight="1">
      <c r="A154" s="7">
        <v>45678.0</v>
      </c>
      <c r="B154" s="8" t="s">
        <v>409</v>
      </c>
      <c r="C154" s="8" t="s">
        <v>410</v>
      </c>
      <c r="D154" s="11">
        <v>1.1995124448E10</v>
      </c>
      <c r="E154" s="8" t="s">
        <v>11833</v>
      </c>
      <c r="F154" s="8" t="s">
        <v>11842</v>
      </c>
      <c r="G154" s="8" t="s">
        <v>11843</v>
      </c>
      <c r="H154" s="8" t="s">
        <v>11865</v>
      </c>
      <c r="I154" s="8" t="s">
        <v>11837</v>
      </c>
      <c r="J154" s="8" t="s">
        <v>11838</v>
      </c>
      <c r="K154" s="8" t="s">
        <v>11839</v>
      </c>
      <c r="L154" s="8" t="s">
        <v>11847</v>
      </c>
      <c r="M154" s="8" t="s">
        <v>11849</v>
      </c>
      <c r="N154" s="12" t="s">
        <v>11</v>
      </c>
      <c r="O154" s="12" t="s">
        <v>13</v>
      </c>
      <c r="P154" s="12" t="s">
        <v>31</v>
      </c>
      <c r="Q154" s="12" t="s">
        <v>24</v>
      </c>
      <c r="R154" s="12" t="s">
        <v>20</v>
      </c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9">
        <f>ROUNDUP(SUM(VLOOKUP(F154,'Pontuação'!A$2:B$11,2,FALSE),VLOOKUP(E154,'Pontuação'!C$2:D$11,2,FALSE),VLOOKUP(H154,'Pontuação'!I$2:J$11,2,FALSE),VLOOKUP(J154,'Pontuação'!G$2:H$11,2,FALSE),VLOOKUP(L154,'Pontuação'!M$2:N$13,2,FALSE)),0)</f>
        <v>1989</v>
      </c>
      <c r="AD154" s="10">
        <f t="shared" si="1"/>
        <v>199</v>
      </c>
      <c r="AE154" s="10" t="str">
        <f t="array" ref="AE154">IFERROR(INDEX('Pontuação'!G$13:G$101, MATCH(AD154, 'Pontuação'!F$13:F$101, 0)), "Faixa Indefinida")</f>
        <v>A</v>
      </c>
      <c r="AF154" s="10">
        <f t="shared" si="2"/>
        <v>1</v>
      </c>
      <c r="AG154" s="10">
        <f t="shared" si="3"/>
        <v>0</v>
      </c>
      <c r="AH154" s="10">
        <f t="shared" si="4"/>
        <v>0</v>
      </c>
      <c r="AI154" s="10">
        <f t="shared" si="5"/>
        <v>0</v>
      </c>
      <c r="AJ154" s="9">
        <f>ROUNDUP(SUM(VLOOKUP(F154,'Pontuação 3.0'!A$2:B$11,2,FALSE),VLOOKUP(E154,'Pontuação 3.0'!C$2:D$11,2,FALSE),VLOOKUP(H154,'Pontuação 3.0'!I$2:J$11,2,FALSE),VLOOKUP(J154,'Pontuação 3.0'!G$2:H$11,2,FALSE),VLOOKUP(G154,'Pontuação 3.0'!E$2:F$11,2,FALSE),VLOOKUP(K154,'Pontuação 3.0'!K$2:L$11,2,FALSE),VLOOKUP(L154,'Pontuação 3.0'!M$2:N$13,2,FALSE)),0)</f>
        <v>2680</v>
      </c>
      <c r="AK154" s="9">
        <f t="shared" si="6"/>
        <v>268</v>
      </c>
      <c r="AL154" s="9" t="str">
        <f t="array" ref="AL154">IFERROR(INDEX('Pontuação 3.0'!G$13:G$191, MATCH(AK154, 'Pontuação 3.0'!F$13:F$191, 0)), "Faixa Indefinida")</f>
        <v>A</v>
      </c>
      <c r="AM154" s="9">
        <f t="shared" si="7"/>
        <v>1</v>
      </c>
      <c r="AN154" s="9">
        <f t="shared" si="8"/>
        <v>0</v>
      </c>
      <c r="AO154" s="9">
        <f t="shared" si="9"/>
        <v>0</v>
      </c>
      <c r="AP154" s="9">
        <f t="shared" si="10"/>
        <v>0</v>
      </c>
      <c r="AQ154" s="8"/>
    </row>
    <row r="155" ht="15.75" customHeight="1">
      <c r="A155" s="7">
        <v>45678.0</v>
      </c>
      <c r="B155" s="8" t="s">
        <v>413</v>
      </c>
      <c r="C155" s="8" t="s">
        <v>414</v>
      </c>
      <c r="D155" s="11">
        <v>1.2981914787E10</v>
      </c>
      <c r="E155" s="8" t="s">
        <v>11833</v>
      </c>
      <c r="F155" s="8" t="s">
        <v>11834</v>
      </c>
      <c r="G155" s="8" t="s">
        <v>11835</v>
      </c>
      <c r="H155" s="8" t="s">
        <v>11865</v>
      </c>
      <c r="I155" s="8" t="s">
        <v>11837</v>
      </c>
      <c r="J155" s="8" t="s">
        <v>11846</v>
      </c>
      <c r="K155" s="8" t="s">
        <v>11837</v>
      </c>
      <c r="L155" s="8" t="s">
        <v>11851</v>
      </c>
      <c r="M155" s="8" t="s">
        <v>11853</v>
      </c>
      <c r="N155" s="12" t="s">
        <v>11</v>
      </c>
      <c r="O155" s="12" t="s">
        <v>13</v>
      </c>
      <c r="P155" s="12" t="s">
        <v>49</v>
      </c>
      <c r="Q155" s="12" t="s">
        <v>15</v>
      </c>
      <c r="R155" s="12" t="s">
        <v>14</v>
      </c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9">
        <f>ROUNDUP(SUM(VLOOKUP(F155,'Pontuação'!A$2:B$11,2,FALSE),VLOOKUP(E155,'Pontuação'!C$2:D$11,2,FALSE),VLOOKUP(H155,'Pontuação'!I$2:J$11,2,FALSE),VLOOKUP(J155,'Pontuação'!G$2:H$11,2,FALSE),VLOOKUP(L155,'Pontuação'!M$2:N$13,2,FALSE)),0)</f>
        <v>1567</v>
      </c>
      <c r="AD155" s="10">
        <f t="shared" si="1"/>
        <v>157</v>
      </c>
      <c r="AE155" s="10" t="str">
        <f t="array" ref="AE155">IFERROR(INDEX('Pontuação'!G$13:G$101, MATCH(AD155, 'Pontuação'!F$13:F$101, 0)), "Faixa Indefinida")</f>
        <v>C</v>
      </c>
      <c r="AF155" s="10">
        <f t="shared" si="2"/>
        <v>0</v>
      </c>
      <c r="AG155" s="10">
        <f t="shared" si="3"/>
        <v>0</v>
      </c>
      <c r="AH155" s="10">
        <f t="shared" si="4"/>
        <v>1</v>
      </c>
      <c r="AI155" s="10">
        <f t="shared" si="5"/>
        <v>0</v>
      </c>
      <c r="AJ155" s="9">
        <f>ROUNDUP(SUM(VLOOKUP(F155,'Pontuação 3.0'!A$2:B$11,2,FALSE),VLOOKUP(E155,'Pontuação 3.0'!C$2:D$11,2,FALSE),VLOOKUP(H155,'Pontuação 3.0'!I$2:J$11,2,FALSE),VLOOKUP(J155,'Pontuação 3.0'!G$2:H$11,2,FALSE),VLOOKUP(G155,'Pontuação 3.0'!E$2:F$11,2,FALSE),VLOOKUP(K155,'Pontuação 3.0'!K$2:L$11,2,FALSE),VLOOKUP(L155,'Pontuação 3.0'!M$2:N$13,2,FALSE)),0)</f>
        <v>1785</v>
      </c>
      <c r="AK155" s="9">
        <f t="shared" si="6"/>
        <v>179</v>
      </c>
      <c r="AL155" s="9" t="str">
        <f t="array" ref="AL155">IFERROR(INDEX('Pontuação 3.0'!G$13:G$191, MATCH(AK155, 'Pontuação 3.0'!F$13:F$191, 0)), "Faixa Indefinida")</f>
        <v>D</v>
      </c>
      <c r="AM155" s="9">
        <f t="shared" si="7"/>
        <v>0</v>
      </c>
      <c r="AN155" s="9">
        <f t="shared" si="8"/>
        <v>0</v>
      </c>
      <c r="AO155" s="9">
        <f t="shared" si="9"/>
        <v>0</v>
      </c>
      <c r="AP155" s="9">
        <f t="shared" si="10"/>
        <v>1</v>
      </c>
      <c r="AQ155" s="8"/>
    </row>
    <row r="156" ht="15.75" customHeight="1">
      <c r="A156" s="7">
        <v>45678.0</v>
      </c>
      <c r="B156" s="8" t="s">
        <v>415</v>
      </c>
      <c r="C156" s="8" t="s">
        <v>416</v>
      </c>
      <c r="D156" s="11">
        <v>6.2981388306E10</v>
      </c>
      <c r="E156" s="8" t="s">
        <v>11833</v>
      </c>
      <c r="F156" s="8" t="s">
        <v>11842</v>
      </c>
      <c r="G156" s="8" t="s">
        <v>11867</v>
      </c>
      <c r="H156" s="8" t="s">
        <v>11850</v>
      </c>
      <c r="I156" s="8" t="s">
        <v>11837</v>
      </c>
      <c r="J156" s="8" t="s">
        <v>11846</v>
      </c>
      <c r="K156" s="8" t="s">
        <v>11839</v>
      </c>
      <c r="L156" s="8" t="s">
        <v>11870</v>
      </c>
      <c r="M156" s="8" t="s">
        <v>11859</v>
      </c>
      <c r="N156" s="12" t="s">
        <v>11</v>
      </c>
      <c r="O156" s="12" t="s">
        <v>13</v>
      </c>
      <c r="P156" s="12" t="s">
        <v>27</v>
      </c>
      <c r="Q156" s="12" t="s">
        <v>65</v>
      </c>
      <c r="R156" s="12" t="s">
        <v>20</v>
      </c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9">
        <f>ROUNDUP(SUM(VLOOKUP(F156,'Pontuação'!A$2:B$11,2,FALSE),VLOOKUP(E156,'Pontuação'!C$2:D$11,2,FALSE),VLOOKUP(H156,'Pontuação'!I$2:J$11,2,FALSE),VLOOKUP(J156,'Pontuação'!G$2:H$11,2,FALSE),VLOOKUP(L156,'Pontuação'!M$2:N$13,2,FALSE)),0)</f>
        <v>1623</v>
      </c>
      <c r="AD156" s="10">
        <f t="shared" si="1"/>
        <v>162</v>
      </c>
      <c r="AE156" s="10" t="str">
        <f t="array" ref="AE156">IFERROR(INDEX('Pontuação'!G$13:G$101, MATCH(AD156, 'Pontuação'!F$13:F$101, 0)), "Faixa Indefinida")</f>
        <v>C</v>
      </c>
      <c r="AF156" s="10">
        <f t="shared" si="2"/>
        <v>0</v>
      </c>
      <c r="AG156" s="10">
        <f t="shared" si="3"/>
        <v>0</v>
      </c>
      <c r="AH156" s="10">
        <f t="shared" si="4"/>
        <v>1</v>
      </c>
      <c r="AI156" s="10">
        <f t="shared" si="5"/>
        <v>0</v>
      </c>
      <c r="AJ156" s="9">
        <f>ROUNDUP(SUM(VLOOKUP(F156,'Pontuação 3.0'!A$2:B$11,2,FALSE),VLOOKUP(E156,'Pontuação 3.0'!C$2:D$11,2,FALSE),VLOOKUP(H156,'Pontuação 3.0'!I$2:J$11,2,FALSE),VLOOKUP(J156,'Pontuação 3.0'!G$2:H$11,2,FALSE),VLOOKUP(G156,'Pontuação 3.0'!E$2:F$11,2,FALSE),VLOOKUP(K156,'Pontuação 3.0'!K$2:L$11,2,FALSE),VLOOKUP(L156,'Pontuação 3.0'!M$2:N$13,2,FALSE)),0)</f>
        <v>2427</v>
      </c>
      <c r="AK156" s="9">
        <f t="shared" si="6"/>
        <v>243</v>
      </c>
      <c r="AL156" s="9" t="str">
        <f t="array" ref="AL156">IFERROR(INDEX('Pontuação 3.0'!G$13:G$191, MATCH(AK156, 'Pontuação 3.0'!F$13:F$191, 0)), "Faixa Indefinida")</f>
        <v>A</v>
      </c>
      <c r="AM156" s="9">
        <f t="shared" si="7"/>
        <v>1</v>
      </c>
      <c r="AN156" s="9">
        <f t="shared" si="8"/>
        <v>0</v>
      </c>
      <c r="AO156" s="9">
        <f t="shared" si="9"/>
        <v>0</v>
      </c>
      <c r="AP156" s="9">
        <f t="shared" si="10"/>
        <v>0</v>
      </c>
      <c r="AQ156" s="8"/>
    </row>
    <row r="157" ht="15.75" customHeight="1">
      <c r="A157" s="7">
        <v>45678.0</v>
      </c>
      <c r="B157" s="8" t="s">
        <v>419</v>
      </c>
      <c r="C157" s="8" t="s">
        <v>420</v>
      </c>
      <c r="D157" s="11">
        <v>6.4984480949E10</v>
      </c>
      <c r="E157" s="8" t="s">
        <v>11833</v>
      </c>
      <c r="F157" s="8" t="s">
        <v>11842</v>
      </c>
      <c r="G157" s="8" t="s">
        <v>11835</v>
      </c>
      <c r="H157" s="8" t="s">
        <v>11850</v>
      </c>
      <c r="I157" s="8" t="s">
        <v>11837</v>
      </c>
      <c r="J157" s="8" t="s">
        <v>11846</v>
      </c>
      <c r="K157" s="8" t="s">
        <v>11837</v>
      </c>
      <c r="L157" s="8" t="s">
        <v>11847</v>
      </c>
      <c r="M157" s="8" t="s">
        <v>11849</v>
      </c>
      <c r="N157" s="12" t="s">
        <v>11</v>
      </c>
      <c r="O157" s="12" t="s">
        <v>13</v>
      </c>
      <c r="P157" s="12" t="s">
        <v>96</v>
      </c>
      <c r="Q157" s="12" t="s">
        <v>24</v>
      </c>
      <c r="R157" s="12" t="s">
        <v>20</v>
      </c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9">
        <f>ROUNDUP(SUM(VLOOKUP(F157,'Pontuação'!A$2:B$11,2,FALSE),VLOOKUP(E157,'Pontuação'!C$2:D$11,2,FALSE),VLOOKUP(H157,'Pontuação'!I$2:J$11,2,FALSE),VLOOKUP(J157,'Pontuação'!G$2:H$11,2,FALSE),VLOOKUP(L157,'Pontuação'!M$2:N$13,2,FALSE)),0)</f>
        <v>1685</v>
      </c>
      <c r="AD157" s="10">
        <f t="shared" si="1"/>
        <v>169</v>
      </c>
      <c r="AE157" s="10" t="str">
        <f t="array" ref="AE157">IFERROR(INDEX('Pontuação'!G$13:G$101, MATCH(AD157, 'Pontuação'!F$13:F$101, 0)), "Faixa Indefinida")</f>
        <v>B</v>
      </c>
      <c r="AF157" s="10">
        <f t="shared" si="2"/>
        <v>0</v>
      </c>
      <c r="AG157" s="10">
        <f t="shared" si="3"/>
        <v>1</v>
      </c>
      <c r="AH157" s="10">
        <f t="shared" si="4"/>
        <v>0</v>
      </c>
      <c r="AI157" s="10">
        <f t="shared" si="5"/>
        <v>0</v>
      </c>
      <c r="AJ157" s="9">
        <f>ROUNDUP(SUM(VLOOKUP(F157,'Pontuação 3.0'!A$2:B$11,2,FALSE),VLOOKUP(E157,'Pontuação 3.0'!C$2:D$11,2,FALSE),VLOOKUP(H157,'Pontuação 3.0'!I$2:J$11,2,FALSE),VLOOKUP(J157,'Pontuação 3.0'!G$2:H$11,2,FALSE),VLOOKUP(G157,'Pontuação 3.0'!E$2:F$11,2,FALSE),VLOOKUP(K157,'Pontuação 3.0'!K$2:L$11,2,FALSE),VLOOKUP(L157,'Pontuação 3.0'!M$2:N$13,2,FALSE)),0)</f>
        <v>2068</v>
      </c>
      <c r="AK157" s="9">
        <f t="shared" si="6"/>
        <v>207</v>
      </c>
      <c r="AL157" s="9" t="str">
        <f t="array" ref="AL157">IFERROR(INDEX('Pontuação 3.0'!G$13:G$191, MATCH(AK157, 'Pontuação 3.0'!F$13:F$191, 0)), "Faixa Indefinida")</f>
        <v>C</v>
      </c>
      <c r="AM157" s="9">
        <f t="shared" si="7"/>
        <v>0</v>
      </c>
      <c r="AN157" s="9">
        <f t="shared" si="8"/>
        <v>0</v>
      </c>
      <c r="AO157" s="9">
        <f t="shared" si="9"/>
        <v>1</v>
      </c>
      <c r="AP157" s="9">
        <f t="shared" si="10"/>
        <v>0</v>
      </c>
      <c r="AQ157" s="8"/>
    </row>
    <row r="158" ht="15.75" customHeight="1">
      <c r="A158" s="7">
        <v>45678.0</v>
      </c>
      <c r="B158" s="8" t="s">
        <v>421</v>
      </c>
      <c r="C158" s="8" t="s">
        <v>422</v>
      </c>
      <c r="D158" s="11">
        <v>9.4991007339E10</v>
      </c>
      <c r="E158" s="8" t="s">
        <v>11833</v>
      </c>
      <c r="F158" s="8" t="s">
        <v>11842</v>
      </c>
      <c r="G158" s="8" t="s">
        <v>11835</v>
      </c>
      <c r="H158" s="8" t="s">
        <v>11844</v>
      </c>
      <c r="I158" s="8" t="s">
        <v>11837</v>
      </c>
      <c r="J158" s="8" t="s">
        <v>11846</v>
      </c>
      <c r="K158" s="8" t="s">
        <v>11837</v>
      </c>
      <c r="L158" s="8" t="s">
        <v>11851</v>
      </c>
      <c r="M158" s="8" t="s">
        <v>11849</v>
      </c>
      <c r="N158" s="12" t="s">
        <v>11</v>
      </c>
      <c r="O158" s="12" t="s">
        <v>13</v>
      </c>
      <c r="P158" s="12" t="s">
        <v>27</v>
      </c>
      <c r="Q158" s="12" t="s">
        <v>24</v>
      </c>
      <c r="R158" s="12" t="s">
        <v>14</v>
      </c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9">
        <f>ROUNDUP(SUM(VLOOKUP(F158,'Pontuação'!A$2:B$11,2,FALSE),VLOOKUP(E158,'Pontuação'!C$2:D$11,2,FALSE),VLOOKUP(H158,'Pontuação'!I$2:J$11,2,FALSE),VLOOKUP(J158,'Pontuação'!G$2:H$11,2,FALSE),VLOOKUP(L158,'Pontuação'!M$2:N$13,2,FALSE)),0)</f>
        <v>1595</v>
      </c>
      <c r="AD158" s="10">
        <f t="shared" si="1"/>
        <v>160</v>
      </c>
      <c r="AE158" s="10" t="str">
        <f t="array" ref="AE158">IFERROR(INDEX('Pontuação'!G$13:G$101, MATCH(AD158, 'Pontuação'!F$13:F$101, 0)), "Faixa Indefinida")</f>
        <v>C</v>
      </c>
      <c r="AF158" s="10">
        <f t="shared" si="2"/>
        <v>0</v>
      </c>
      <c r="AG158" s="10">
        <f t="shared" si="3"/>
        <v>0</v>
      </c>
      <c r="AH158" s="10">
        <f t="shared" si="4"/>
        <v>1</v>
      </c>
      <c r="AI158" s="10">
        <f t="shared" si="5"/>
        <v>0</v>
      </c>
      <c r="AJ158" s="9">
        <f>ROUNDUP(SUM(VLOOKUP(F158,'Pontuação 3.0'!A$2:B$11,2,FALSE),VLOOKUP(E158,'Pontuação 3.0'!C$2:D$11,2,FALSE),VLOOKUP(H158,'Pontuação 3.0'!I$2:J$11,2,FALSE),VLOOKUP(J158,'Pontuação 3.0'!G$2:H$11,2,FALSE),VLOOKUP(G158,'Pontuação 3.0'!E$2:F$11,2,FALSE),VLOOKUP(K158,'Pontuação 3.0'!K$2:L$11,2,FALSE),VLOOKUP(L158,'Pontuação 3.0'!M$2:N$13,2,FALSE)),0)</f>
        <v>2069</v>
      </c>
      <c r="AK158" s="9">
        <f t="shared" si="6"/>
        <v>207</v>
      </c>
      <c r="AL158" s="9" t="str">
        <f t="array" ref="AL158">IFERROR(INDEX('Pontuação 3.0'!G$13:G$191, MATCH(AK158, 'Pontuação 3.0'!F$13:F$191, 0)), "Faixa Indefinida")</f>
        <v>C</v>
      </c>
      <c r="AM158" s="9">
        <f t="shared" si="7"/>
        <v>0</v>
      </c>
      <c r="AN158" s="9">
        <f t="shared" si="8"/>
        <v>0</v>
      </c>
      <c r="AO158" s="9">
        <f t="shared" si="9"/>
        <v>1</v>
      </c>
      <c r="AP158" s="9">
        <f t="shared" si="10"/>
        <v>0</v>
      </c>
      <c r="AQ158" s="8"/>
    </row>
    <row r="159" ht="15.75" customHeight="1">
      <c r="A159" s="7">
        <v>45678.0</v>
      </c>
      <c r="B159" s="8" t="s">
        <v>423</v>
      </c>
      <c r="C159" s="8" t="s">
        <v>424</v>
      </c>
      <c r="D159" s="11">
        <v>4.198904874E10</v>
      </c>
      <c r="E159" s="8" t="s">
        <v>11833</v>
      </c>
      <c r="F159" s="8" t="s">
        <v>11842</v>
      </c>
      <c r="G159" s="8" t="s">
        <v>11835</v>
      </c>
      <c r="H159" s="8" t="s">
        <v>11865</v>
      </c>
      <c r="I159" s="8" t="s">
        <v>11845</v>
      </c>
      <c r="J159" s="8" t="s">
        <v>11852</v>
      </c>
      <c r="K159" s="8" t="s">
        <v>11837</v>
      </c>
      <c r="L159" s="8" t="s">
        <v>11851</v>
      </c>
      <c r="M159" s="8" t="s">
        <v>11859</v>
      </c>
      <c r="N159" s="12" t="s">
        <v>11</v>
      </c>
      <c r="O159" s="12" t="s">
        <v>13</v>
      </c>
      <c r="P159" s="12" t="s">
        <v>27</v>
      </c>
      <c r="Q159" s="12" t="s">
        <v>24</v>
      </c>
      <c r="R159" s="12" t="s">
        <v>14</v>
      </c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9">
        <f>ROUNDUP(SUM(VLOOKUP(F159,'Pontuação'!A$2:B$11,2,FALSE),VLOOKUP(E159,'Pontuação'!C$2:D$11,2,FALSE),VLOOKUP(H159,'Pontuação'!I$2:J$11,2,FALSE),VLOOKUP(J159,'Pontuação'!G$2:H$11,2,FALSE),VLOOKUP(L159,'Pontuação'!M$2:N$13,2,FALSE)),0)</f>
        <v>1684</v>
      </c>
      <c r="AD159" s="10">
        <f t="shared" si="1"/>
        <v>168</v>
      </c>
      <c r="AE159" s="10" t="str">
        <f t="array" ref="AE159">IFERROR(INDEX('Pontuação'!G$13:G$101, MATCH(AD159, 'Pontuação'!F$13:F$101, 0)), "Faixa Indefinida")</f>
        <v>B</v>
      </c>
      <c r="AF159" s="10">
        <f t="shared" si="2"/>
        <v>0</v>
      </c>
      <c r="AG159" s="10">
        <f t="shared" si="3"/>
        <v>1</v>
      </c>
      <c r="AH159" s="10">
        <f t="shared" si="4"/>
        <v>0</v>
      </c>
      <c r="AI159" s="10">
        <f t="shared" si="5"/>
        <v>0</v>
      </c>
      <c r="AJ159" s="9">
        <f>ROUNDUP(SUM(VLOOKUP(F159,'Pontuação 3.0'!A$2:B$11,2,FALSE),VLOOKUP(E159,'Pontuação 3.0'!C$2:D$11,2,FALSE),VLOOKUP(H159,'Pontuação 3.0'!I$2:J$11,2,FALSE),VLOOKUP(J159,'Pontuação 3.0'!G$2:H$11,2,FALSE),VLOOKUP(G159,'Pontuação 3.0'!E$2:F$11,2,FALSE),VLOOKUP(K159,'Pontuação 3.0'!K$2:L$11,2,FALSE),VLOOKUP(L159,'Pontuação 3.0'!M$2:N$13,2,FALSE)),0)</f>
        <v>2070</v>
      </c>
      <c r="AK159" s="9">
        <f t="shared" si="6"/>
        <v>207</v>
      </c>
      <c r="AL159" s="9" t="str">
        <f t="array" ref="AL159">IFERROR(INDEX('Pontuação 3.0'!G$13:G$191, MATCH(AK159, 'Pontuação 3.0'!F$13:F$191, 0)), "Faixa Indefinida")</f>
        <v>C</v>
      </c>
      <c r="AM159" s="9">
        <f t="shared" si="7"/>
        <v>0</v>
      </c>
      <c r="AN159" s="9">
        <f t="shared" si="8"/>
        <v>0</v>
      </c>
      <c r="AO159" s="9">
        <f t="shared" si="9"/>
        <v>1</v>
      </c>
      <c r="AP159" s="9">
        <f t="shared" si="10"/>
        <v>0</v>
      </c>
      <c r="AQ159" s="8"/>
    </row>
    <row r="160" ht="15.75" customHeight="1">
      <c r="A160" s="7">
        <v>45678.0</v>
      </c>
      <c r="B160" s="8" t="s">
        <v>427</v>
      </c>
      <c r="C160" s="8" t="s">
        <v>428</v>
      </c>
      <c r="D160" s="11">
        <v>4.7991481606E10</v>
      </c>
      <c r="E160" s="8" t="s">
        <v>11833</v>
      </c>
      <c r="F160" s="8" t="s">
        <v>11842</v>
      </c>
      <c r="G160" s="8" t="s">
        <v>11843</v>
      </c>
      <c r="H160" s="8" t="s">
        <v>11844</v>
      </c>
      <c r="I160" s="8" t="s">
        <v>11845</v>
      </c>
      <c r="J160" s="8" t="s">
        <v>11846</v>
      </c>
      <c r="K160" s="8" t="s">
        <v>11837</v>
      </c>
      <c r="L160" s="8" t="s">
        <v>11851</v>
      </c>
      <c r="M160" s="8" t="s">
        <v>11848</v>
      </c>
      <c r="N160" s="12" t="s">
        <v>11</v>
      </c>
      <c r="O160" s="12" t="s">
        <v>13</v>
      </c>
      <c r="P160" s="12" t="s">
        <v>37</v>
      </c>
      <c r="Q160" s="12" t="s">
        <v>15</v>
      </c>
      <c r="R160" s="12" t="s">
        <v>20</v>
      </c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9">
        <f>ROUNDUP(SUM(VLOOKUP(F160,'Pontuação'!A$2:B$11,2,FALSE),VLOOKUP(E160,'Pontuação'!C$2:D$11,2,FALSE),VLOOKUP(H160,'Pontuação'!I$2:J$11,2,FALSE),VLOOKUP(J160,'Pontuação'!G$2:H$11,2,FALSE),VLOOKUP(L160,'Pontuação'!M$2:N$13,2,FALSE)),0)</f>
        <v>1595</v>
      </c>
      <c r="AD160" s="10">
        <f t="shared" si="1"/>
        <v>160</v>
      </c>
      <c r="AE160" s="10" t="str">
        <f t="array" ref="AE160">IFERROR(INDEX('Pontuação'!G$13:G$101, MATCH(AD160, 'Pontuação'!F$13:F$101, 0)), "Faixa Indefinida")</f>
        <v>C</v>
      </c>
      <c r="AF160" s="10">
        <f t="shared" si="2"/>
        <v>0</v>
      </c>
      <c r="AG160" s="10">
        <f t="shared" si="3"/>
        <v>0</v>
      </c>
      <c r="AH160" s="10">
        <f t="shared" si="4"/>
        <v>1</v>
      </c>
      <c r="AI160" s="10">
        <f t="shared" si="5"/>
        <v>0</v>
      </c>
      <c r="AJ160" s="9">
        <f>ROUNDUP(SUM(VLOOKUP(F160,'Pontuação 3.0'!A$2:B$11,2,FALSE),VLOOKUP(E160,'Pontuação 3.0'!C$2:D$11,2,FALSE),VLOOKUP(H160,'Pontuação 3.0'!I$2:J$11,2,FALSE),VLOOKUP(J160,'Pontuação 3.0'!G$2:H$11,2,FALSE),VLOOKUP(G160,'Pontuação 3.0'!E$2:F$11,2,FALSE),VLOOKUP(K160,'Pontuação 3.0'!K$2:L$11,2,FALSE),VLOOKUP(L160,'Pontuação 3.0'!M$2:N$13,2,FALSE)),0)</f>
        <v>2209</v>
      </c>
      <c r="AK160" s="9">
        <f t="shared" si="6"/>
        <v>221</v>
      </c>
      <c r="AL160" s="9" t="str">
        <f t="array" ref="AL160">IFERROR(INDEX('Pontuação 3.0'!G$13:G$191, MATCH(AK160, 'Pontuação 3.0'!F$13:F$191, 0)), "Faixa Indefinida")</f>
        <v>B</v>
      </c>
      <c r="AM160" s="9">
        <f t="shared" si="7"/>
        <v>0</v>
      </c>
      <c r="AN160" s="9">
        <f t="shared" si="8"/>
        <v>1</v>
      </c>
      <c r="AO160" s="9">
        <f t="shared" si="9"/>
        <v>0</v>
      </c>
      <c r="AP160" s="9">
        <f t="shared" si="10"/>
        <v>0</v>
      </c>
      <c r="AQ160" s="8"/>
    </row>
    <row r="161" ht="15.75" customHeight="1">
      <c r="A161" s="7">
        <v>45678.0</v>
      </c>
      <c r="B161" s="8" t="s">
        <v>425</v>
      </c>
      <c r="C161" s="8" t="s">
        <v>426</v>
      </c>
      <c r="D161" s="11">
        <v>8.5985197129E10</v>
      </c>
      <c r="E161" s="8" t="s">
        <v>11833</v>
      </c>
      <c r="F161" s="8" t="s">
        <v>11842</v>
      </c>
      <c r="G161" s="8" t="s">
        <v>11843</v>
      </c>
      <c r="H161" s="8" t="s">
        <v>11856</v>
      </c>
      <c r="I161" s="8" t="s">
        <v>11845</v>
      </c>
      <c r="J161" s="8" t="s">
        <v>11846</v>
      </c>
      <c r="K161" s="8" t="s">
        <v>11837</v>
      </c>
      <c r="L161" s="8" t="s">
        <v>11847</v>
      </c>
      <c r="M161" s="8" t="s">
        <v>11848</v>
      </c>
      <c r="N161" s="12" t="s">
        <v>11</v>
      </c>
      <c r="O161" s="12" t="s">
        <v>13</v>
      </c>
      <c r="P161" s="12" t="s">
        <v>23</v>
      </c>
      <c r="Q161" s="12" t="s">
        <v>15</v>
      </c>
      <c r="R161" s="12" t="s">
        <v>20</v>
      </c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9">
        <f>ROUNDUP(SUM(VLOOKUP(F161,'Pontuação'!A$2:B$11,2,FALSE),VLOOKUP(E161,'Pontuação'!C$2:D$11,2,FALSE),VLOOKUP(H161,'Pontuação'!I$2:J$11,2,FALSE),VLOOKUP(J161,'Pontuação'!G$2:H$11,2,FALSE),VLOOKUP(L161,'Pontuação'!M$2:N$13,2,FALSE)),0)</f>
        <v>1571</v>
      </c>
      <c r="AD161" s="10">
        <f t="shared" si="1"/>
        <v>157</v>
      </c>
      <c r="AE161" s="10" t="str">
        <f t="array" ref="AE161">IFERROR(INDEX('Pontuação'!G$13:G$101, MATCH(AD161, 'Pontuação'!F$13:F$101, 0)), "Faixa Indefinida")</f>
        <v>C</v>
      </c>
      <c r="AF161" s="10">
        <f t="shared" si="2"/>
        <v>0</v>
      </c>
      <c r="AG161" s="10">
        <f t="shared" si="3"/>
        <v>0</v>
      </c>
      <c r="AH161" s="10">
        <f t="shared" si="4"/>
        <v>1</v>
      </c>
      <c r="AI161" s="10">
        <f t="shared" si="5"/>
        <v>0</v>
      </c>
      <c r="AJ161" s="9">
        <f>ROUNDUP(SUM(VLOOKUP(F161,'Pontuação 3.0'!A$2:B$11,2,FALSE),VLOOKUP(E161,'Pontuação 3.0'!C$2:D$11,2,FALSE),VLOOKUP(H161,'Pontuação 3.0'!I$2:J$11,2,FALSE),VLOOKUP(J161,'Pontuação 3.0'!G$2:H$11,2,FALSE),VLOOKUP(G161,'Pontuação 3.0'!E$2:F$11,2,FALSE),VLOOKUP(K161,'Pontuação 3.0'!K$2:L$11,2,FALSE),VLOOKUP(L161,'Pontuação 3.0'!M$2:N$13,2,FALSE)),0)</f>
        <v>2060</v>
      </c>
      <c r="AK161" s="9">
        <f t="shared" si="6"/>
        <v>206</v>
      </c>
      <c r="AL161" s="9" t="str">
        <f t="array" ref="AL161">IFERROR(INDEX('Pontuação 3.0'!G$13:G$191, MATCH(AK161, 'Pontuação 3.0'!F$13:F$191, 0)), "Faixa Indefinida")</f>
        <v>C</v>
      </c>
      <c r="AM161" s="9">
        <f t="shared" si="7"/>
        <v>0</v>
      </c>
      <c r="AN161" s="9">
        <f t="shared" si="8"/>
        <v>0</v>
      </c>
      <c r="AO161" s="9">
        <f t="shared" si="9"/>
        <v>1</v>
      </c>
      <c r="AP161" s="9">
        <f t="shared" si="10"/>
        <v>0</v>
      </c>
      <c r="AQ161" s="8"/>
    </row>
    <row r="162" ht="15.75" customHeight="1">
      <c r="A162" s="7">
        <v>45678.0</v>
      </c>
      <c r="B162" s="8" t="s">
        <v>429</v>
      </c>
      <c r="C162" s="8" t="s">
        <v>430</v>
      </c>
      <c r="D162" s="11">
        <v>6.2992132141E10</v>
      </c>
      <c r="E162" s="8" t="s">
        <v>11868</v>
      </c>
      <c r="F162" s="8" t="s">
        <v>11842</v>
      </c>
      <c r="G162" s="8" t="s">
        <v>11835</v>
      </c>
      <c r="H162" s="8" t="s">
        <v>11844</v>
      </c>
      <c r="I162" s="8" t="s">
        <v>11837</v>
      </c>
      <c r="J162" s="8" t="s">
        <v>11852</v>
      </c>
      <c r="K162" s="8" t="s">
        <v>11837</v>
      </c>
      <c r="L162" s="8" t="s">
        <v>11857</v>
      </c>
      <c r="M162" s="8" t="s">
        <v>11849</v>
      </c>
      <c r="N162" s="12" t="s">
        <v>11</v>
      </c>
      <c r="O162" s="12" t="s">
        <v>13</v>
      </c>
      <c r="P162" s="12" t="s">
        <v>37</v>
      </c>
      <c r="Q162" s="12" t="s">
        <v>24</v>
      </c>
      <c r="R162" s="12" t="s">
        <v>20</v>
      </c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9">
        <f>ROUNDUP(SUM(VLOOKUP(F162,'Pontuação'!A$2:B$11,2,FALSE),VLOOKUP(E162,'Pontuação'!C$2:D$11,2,FALSE),VLOOKUP(H162,'Pontuação'!I$2:J$11,2,FALSE),VLOOKUP(J162,'Pontuação'!G$2:H$11,2,FALSE),VLOOKUP(L162,'Pontuação'!M$2:N$13,2,FALSE)),0)</f>
        <v>1667</v>
      </c>
      <c r="AD162" s="10">
        <f t="shared" si="1"/>
        <v>167</v>
      </c>
      <c r="AE162" s="10" t="str">
        <f t="array" ref="AE162">IFERROR(INDEX('Pontuação'!G$13:G$101, MATCH(AD162, 'Pontuação'!F$13:F$101, 0)), "Faixa Indefinida")</f>
        <v>B</v>
      </c>
      <c r="AF162" s="10">
        <f t="shared" si="2"/>
        <v>0</v>
      </c>
      <c r="AG162" s="10">
        <f t="shared" si="3"/>
        <v>1</v>
      </c>
      <c r="AH162" s="10">
        <f t="shared" si="4"/>
        <v>0</v>
      </c>
      <c r="AI162" s="10">
        <f t="shared" si="5"/>
        <v>0</v>
      </c>
      <c r="AJ162" s="9">
        <f>ROUNDUP(SUM(VLOOKUP(F162,'Pontuação 3.0'!A$2:B$11,2,FALSE),VLOOKUP(E162,'Pontuação 3.0'!C$2:D$11,2,FALSE),VLOOKUP(H162,'Pontuação 3.0'!I$2:J$11,2,FALSE),VLOOKUP(J162,'Pontuação 3.0'!G$2:H$11,2,FALSE),VLOOKUP(G162,'Pontuação 3.0'!E$2:F$11,2,FALSE),VLOOKUP(K162,'Pontuação 3.0'!K$2:L$11,2,FALSE),VLOOKUP(L162,'Pontuação 3.0'!M$2:N$13,2,FALSE)),0)</f>
        <v>2161</v>
      </c>
      <c r="AK162" s="9">
        <f t="shared" si="6"/>
        <v>216</v>
      </c>
      <c r="AL162" s="9" t="str">
        <f t="array" ref="AL162">IFERROR(INDEX('Pontuação 3.0'!G$13:G$191, MATCH(AK162, 'Pontuação 3.0'!F$13:F$191, 0)), "Faixa Indefinida")</f>
        <v>B</v>
      </c>
      <c r="AM162" s="9">
        <f t="shared" si="7"/>
        <v>0</v>
      </c>
      <c r="AN162" s="9">
        <f t="shared" si="8"/>
        <v>1</v>
      </c>
      <c r="AO162" s="9">
        <f t="shared" si="9"/>
        <v>0</v>
      </c>
      <c r="AP162" s="9">
        <f t="shared" si="10"/>
        <v>0</v>
      </c>
      <c r="AQ162" s="8"/>
    </row>
    <row r="163" ht="15.75" customHeight="1">
      <c r="A163" s="7">
        <v>45678.0</v>
      </c>
      <c r="B163" s="8" t="s">
        <v>429</v>
      </c>
      <c r="C163" s="8" t="s">
        <v>430</v>
      </c>
      <c r="D163" s="11">
        <v>6.2992132141E10</v>
      </c>
      <c r="E163" s="8" t="s">
        <v>11868</v>
      </c>
      <c r="F163" s="8" t="s">
        <v>11842</v>
      </c>
      <c r="G163" s="8" t="s">
        <v>11835</v>
      </c>
      <c r="H163" s="8" t="s">
        <v>11844</v>
      </c>
      <c r="I163" s="8" t="s">
        <v>11837</v>
      </c>
      <c r="J163" s="8" t="s">
        <v>11852</v>
      </c>
      <c r="K163" s="8" t="s">
        <v>11837</v>
      </c>
      <c r="L163" s="8" t="s">
        <v>11857</v>
      </c>
      <c r="M163" s="8" t="s">
        <v>11849</v>
      </c>
      <c r="N163" s="12" t="s">
        <v>11</v>
      </c>
      <c r="O163" s="12" t="s">
        <v>13</v>
      </c>
      <c r="P163" s="12" t="s">
        <v>37</v>
      </c>
      <c r="Q163" s="12" t="s">
        <v>24</v>
      </c>
      <c r="R163" s="12" t="s">
        <v>20</v>
      </c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9">
        <f>ROUNDUP(SUM(VLOOKUP(F163,'Pontuação'!A$2:B$11,2,FALSE),VLOOKUP(E163,'Pontuação'!C$2:D$11,2,FALSE),VLOOKUP(H163,'Pontuação'!I$2:J$11,2,FALSE),VLOOKUP(J163,'Pontuação'!G$2:H$11,2,FALSE),VLOOKUP(L163,'Pontuação'!M$2:N$13,2,FALSE)),0)</f>
        <v>1667</v>
      </c>
      <c r="AD163" s="10">
        <f t="shared" si="1"/>
        <v>167</v>
      </c>
      <c r="AE163" s="10" t="str">
        <f t="array" ref="AE163">IFERROR(INDEX('Pontuação'!G$13:G$101, MATCH(AD163, 'Pontuação'!F$13:F$101, 0)), "Faixa Indefinida")</f>
        <v>B</v>
      </c>
      <c r="AF163" s="10">
        <f t="shared" si="2"/>
        <v>0</v>
      </c>
      <c r="AG163" s="10">
        <f t="shared" si="3"/>
        <v>1</v>
      </c>
      <c r="AH163" s="10">
        <f t="shared" si="4"/>
        <v>0</v>
      </c>
      <c r="AI163" s="10">
        <f t="shared" si="5"/>
        <v>0</v>
      </c>
      <c r="AJ163" s="9">
        <f>ROUNDUP(SUM(VLOOKUP(F163,'Pontuação 3.0'!A$2:B$11,2,FALSE),VLOOKUP(E163,'Pontuação 3.0'!C$2:D$11,2,FALSE),VLOOKUP(H163,'Pontuação 3.0'!I$2:J$11,2,FALSE),VLOOKUP(J163,'Pontuação 3.0'!G$2:H$11,2,FALSE),VLOOKUP(G163,'Pontuação 3.0'!E$2:F$11,2,FALSE),VLOOKUP(K163,'Pontuação 3.0'!K$2:L$11,2,FALSE),VLOOKUP(L163,'Pontuação 3.0'!M$2:N$13,2,FALSE)),0)</f>
        <v>2161</v>
      </c>
      <c r="AK163" s="9">
        <f t="shared" si="6"/>
        <v>216</v>
      </c>
      <c r="AL163" s="9" t="str">
        <f t="array" ref="AL163">IFERROR(INDEX('Pontuação 3.0'!G$13:G$191, MATCH(AK163, 'Pontuação 3.0'!F$13:F$191, 0)), "Faixa Indefinida")</f>
        <v>B</v>
      </c>
      <c r="AM163" s="9">
        <f t="shared" si="7"/>
        <v>0</v>
      </c>
      <c r="AN163" s="9">
        <f t="shared" si="8"/>
        <v>1</v>
      </c>
      <c r="AO163" s="9">
        <f t="shared" si="9"/>
        <v>0</v>
      </c>
      <c r="AP163" s="9">
        <f t="shared" si="10"/>
        <v>0</v>
      </c>
      <c r="AQ163" s="8"/>
    </row>
    <row r="164" ht="15.75" customHeight="1">
      <c r="A164" s="7">
        <v>45678.0</v>
      </c>
      <c r="B164" s="8" t="s">
        <v>431</v>
      </c>
      <c r="C164" s="8" t="s">
        <v>432</v>
      </c>
      <c r="D164" s="11">
        <v>8.7988324193E10</v>
      </c>
      <c r="E164" s="8" t="s">
        <v>11833</v>
      </c>
      <c r="F164" s="8" t="s">
        <v>11842</v>
      </c>
      <c r="G164" s="8" t="s">
        <v>11835</v>
      </c>
      <c r="H164" s="8" t="s">
        <v>11850</v>
      </c>
      <c r="I164" s="8" t="s">
        <v>11837</v>
      </c>
      <c r="J164" s="8" t="s">
        <v>11852</v>
      </c>
      <c r="K164" s="8" t="s">
        <v>11837</v>
      </c>
      <c r="L164" s="8" t="s">
        <v>11847</v>
      </c>
      <c r="M164" s="8" t="s">
        <v>11849</v>
      </c>
      <c r="N164" s="12" t="s">
        <v>11</v>
      </c>
      <c r="O164" s="12" t="s">
        <v>13</v>
      </c>
      <c r="P164" s="12" t="s">
        <v>27</v>
      </c>
      <c r="Q164" s="12" t="s">
        <v>65</v>
      </c>
      <c r="R164" s="12" t="s">
        <v>20</v>
      </c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9">
        <f>ROUNDUP(SUM(VLOOKUP(F164,'Pontuação'!A$2:B$11,2,FALSE),VLOOKUP(E164,'Pontuação'!C$2:D$11,2,FALSE),VLOOKUP(H164,'Pontuação'!I$2:J$11,2,FALSE),VLOOKUP(J164,'Pontuação'!G$2:H$11,2,FALSE),VLOOKUP(L164,'Pontuação'!M$2:N$13,2,FALSE)),0)</f>
        <v>1790</v>
      </c>
      <c r="AD164" s="10">
        <f t="shared" si="1"/>
        <v>179</v>
      </c>
      <c r="AE164" s="10" t="str">
        <f t="array" ref="AE164">IFERROR(INDEX('Pontuação'!G$13:G$101, MATCH(AD164, 'Pontuação'!F$13:F$101, 0)), "Faixa Indefinida")</f>
        <v>B</v>
      </c>
      <c r="AF164" s="10">
        <f t="shared" si="2"/>
        <v>0</v>
      </c>
      <c r="AG164" s="10">
        <f t="shared" si="3"/>
        <v>1</v>
      </c>
      <c r="AH164" s="10">
        <f t="shared" si="4"/>
        <v>0</v>
      </c>
      <c r="AI164" s="10">
        <f t="shared" si="5"/>
        <v>0</v>
      </c>
      <c r="AJ164" s="9">
        <f>ROUNDUP(SUM(VLOOKUP(F164,'Pontuação 3.0'!A$2:B$11,2,FALSE),VLOOKUP(E164,'Pontuação 3.0'!C$2:D$11,2,FALSE),VLOOKUP(H164,'Pontuação 3.0'!I$2:J$11,2,FALSE),VLOOKUP(J164,'Pontuação 3.0'!G$2:H$11,2,FALSE),VLOOKUP(G164,'Pontuação 3.0'!E$2:F$11,2,FALSE),VLOOKUP(K164,'Pontuação 3.0'!K$2:L$11,2,FALSE),VLOOKUP(L164,'Pontuação 3.0'!M$2:N$13,2,FALSE)),0)</f>
        <v>2220</v>
      </c>
      <c r="AK164" s="9">
        <f t="shared" si="6"/>
        <v>222</v>
      </c>
      <c r="AL164" s="9" t="str">
        <f t="array" ref="AL164">IFERROR(INDEX('Pontuação 3.0'!G$13:G$191, MATCH(AK164, 'Pontuação 3.0'!F$13:F$191, 0)), "Faixa Indefinida")</f>
        <v>B</v>
      </c>
      <c r="AM164" s="9">
        <f t="shared" si="7"/>
        <v>0</v>
      </c>
      <c r="AN164" s="9">
        <f t="shared" si="8"/>
        <v>1</v>
      </c>
      <c r="AO164" s="9">
        <f t="shared" si="9"/>
        <v>0</v>
      </c>
      <c r="AP164" s="9">
        <f t="shared" si="10"/>
        <v>0</v>
      </c>
      <c r="AQ164" s="8"/>
    </row>
    <row r="165" ht="15.75" customHeight="1">
      <c r="A165" s="7">
        <v>45678.0</v>
      </c>
      <c r="B165" s="8" t="s">
        <v>433</v>
      </c>
      <c r="C165" s="8" t="s">
        <v>434</v>
      </c>
      <c r="D165" s="11">
        <v>9.1981939882E10</v>
      </c>
      <c r="E165" s="8" t="s">
        <v>11833</v>
      </c>
      <c r="F165" s="8" t="s">
        <v>11842</v>
      </c>
      <c r="G165" s="8" t="s">
        <v>11843</v>
      </c>
      <c r="H165" s="8" t="s">
        <v>11856</v>
      </c>
      <c r="I165" s="8" t="s">
        <v>11845</v>
      </c>
      <c r="J165" s="8" t="s">
        <v>11852</v>
      </c>
      <c r="K165" s="8" t="s">
        <v>11837</v>
      </c>
      <c r="L165" s="8" t="s">
        <v>11857</v>
      </c>
      <c r="M165" s="8" t="s">
        <v>11849</v>
      </c>
      <c r="N165" s="12" t="s">
        <v>11</v>
      </c>
      <c r="O165" s="12" t="s">
        <v>13</v>
      </c>
      <c r="P165" s="12" t="s">
        <v>12</v>
      </c>
      <c r="Q165" s="12" t="s">
        <v>15</v>
      </c>
      <c r="R165" s="12" t="s">
        <v>14</v>
      </c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9">
        <f>ROUNDUP(SUM(VLOOKUP(F165,'Pontuação'!A$2:B$11,2,FALSE),VLOOKUP(E165,'Pontuação'!C$2:D$11,2,FALSE),VLOOKUP(H165,'Pontuação'!I$2:J$11,2,FALSE),VLOOKUP(J165,'Pontuação'!G$2:H$11,2,FALSE),VLOOKUP(L165,'Pontuação'!M$2:N$13,2,FALSE)),0)</f>
        <v>1507</v>
      </c>
      <c r="AD165" s="10">
        <f t="shared" si="1"/>
        <v>151</v>
      </c>
      <c r="AE165" s="10" t="str">
        <f t="array" ref="AE165">IFERROR(INDEX('Pontuação'!G$13:G$101, MATCH(AD165, 'Pontuação'!F$13:F$101, 0)), "Faixa Indefinida")</f>
        <v>C</v>
      </c>
      <c r="AF165" s="10">
        <f t="shared" si="2"/>
        <v>0</v>
      </c>
      <c r="AG165" s="10">
        <f t="shared" si="3"/>
        <v>0</v>
      </c>
      <c r="AH165" s="10">
        <f t="shared" si="4"/>
        <v>1</v>
      </c>
      <c r="AI165" s="10">
        <f t="shared" si="5"/>
        <v>0</v>
      </c>
      <c r="AJ165" s="9">
        <f>ROUNDUP(SUM(VLOOKUP(F165,'Pontuação 3.0'!A$2:B$11,2,FALSE),VLOOKUP(E165,'Pontuação 3.0'!C$2:D$11,2,FALSE),VLOOKUP(H165,'Pontuação 3.0'!I$2:J$11,2,FALSE),VLOOKUP(J165,'Pontuação 3.0'!G$2:H$11,2,FALSE),VLOOKUP(G165,'Pontuação 3.0'!E$2:F$11,2,FALSE),VLOOKUP(K165,'Pontuação 3.0'!K$2:L$11,2,FALSE),VLOOKUP(L165,'Pontuação 3.0'!M$2:N$13,2,FALSE)),0)</f>
        <v>2096</v>
      </c>
      <c r="AK165" s="9">
        <f t="shared" si="6"/>
        <v>210</v>
      </c>
      <c r="AL165" s="9" t="str">
        <f t="array" ref="AL165">IFERROR(INDEX('Pontuação 3.0'!G$13:G$191, MATCH(AK165, 'Pontuação 3.0'!F$13:F$191, 0)), "Faixa Indefinida")</f>
        <v>C</v>
      </c>
      <c r="AM165" s="9">
        <f t="shared" si="7"/>
        <v>0</v>
      </c>
      <c r="AN165" s="9">
        <f t="shared" si="8"/>
        <v>0</v>
      </c>
      <c r="AO165" s="9">
        <f t="shared" si="9"/>
        <v>1</v>
      </c>
      <c r="AP165" s="9">
        <f t="shared" si="10"/>
        <v>0</v>
      </c>
      <c r="AQ165" s="8"/>
    </row>
    <row r="166" ht="15.75" customHeight="1">
      <c r="A166" s="7">
        <v>45678.0</v>
      </c>
      <c r="B166" s="8" t="s">
        <v>435</v>
      </c>
      <c r="C166" s="8" t="s">
        <v>436</v>
      </c>
      <c r="D166" s="8" t="s">
        <v>437</v>
      </c>
      <c r="E166" s="8" t="s">
        <v>11833</v>
      </c>
      <c r="F166" s="8" t="s">
        <v>11842</v>
      </c>
      <c r="G166" s="8" t="s">
        <v>11843</v>
      </c>
      <c r="H166" s="8" t="s">
        <v>11850</v>
      </c>
      <c r="I166" s="8" t="s">
        <v>11845</v>
      </c>
      <c r="J166" s="8" t="s">
        <v>11852</v>
      </c>
      <c r="K166" s="8" t="s">
        <v>11839</v>
      </c>
      <c r="L166" s="8" t="s">
        <v>11847</v>
      </c>
      <c r="M166" s="8" t="s">
        <v>11848</v>
      </c>
      <c r="N166" s="12" t="s">
        <v>11</v>
      </c>
      <c r="O166" s="12" t="s">
        <v>13</v>
      </c>
      <c r="P166" s="12" t="s">
        <v>96</v>
      </c>
      <c r="Q166" s="12" t="s">
        <v>24</v>
      </c>
      <c r="R166" s="12" t="s">
        <v>20</v>
      </c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9">
        <f>ROUNDUP(SUM(VLOOKUP(F166,'Pontuação'!A$2:B$11,2,FALSE),VLOOKUP(E166,'Pontuação'!C$2:D$11,2,FALSE),VLOOKUP(H166,'Pontuação'!I$2:J$11,2,FALSE),VLOOKUP(J166,'Pontuação'!G$2:H$11,2,FALSE),VLOOKUP(L166,'Pontuação'!M$2:N$13,2,FALSE)),0)</f>
        <v>1790</v>
      </c>
      <c r="AD166" s="10">
        <f t="shared" si="1"/>
        <v>179</v>
      </c>
      <c r="AE166" s="10" t="str">
        <f t="array" ref="AE166">IFERROR(INDEX('Pontuação'!G$13:G$101, MATCH(AD166, 'Pontuação'!F$13:F$101, 0)), "Faixa Indefinida")</f>
        <v>B</v>
      </c>
      <c r="AF166" s="10">
        <f t="shared" si="2"/>
        <v>0</v>
      </c>
      <c r="AG166" s="10">
        <f t="shared" si="3"/>
        <v>1</v>
      </c>
      <c r="AH166" s="10">
        <f t="shared" si="4"/>
        <v>0</v>
      </c>
      <c r="AI166" s="10">
        <f t="shared" si="5"/>
        <v>0</v>
      </c>
      <c r="AJ166" s="9">
        <f>ROUNDUP(SUM(VLOOKUP(F166,'Pontuação 3.0'!A$2:B$11,2,FALSE),VLOOKUP(E166,'Pontuação 3.0'!C$2:D$11,2,FALSE),VLOOKUP(H166,'Pontuação 3.0'!I$2:J$11,2,FALSE),VLOOKUP(J166,'Pontuação 3.0'!G$2:H$11,2,FALSE),VLOOKUP(G166,'Pontuação 3.0'!E$2:F$11,2,FALSE),VLOOKUP(K166,'Pontuação 3.0'!K$2:L$11,2,FALSE),VLOOKUP(L166,'Pontuação 3.0'!M$2:N$13,2,FALSE)),0)</f>
        <v>2621</v>
      </c>
      <c r="AK166" s="9">
        <f t="shared" si="6"/>
        <v>262</v>
      </c>
      <c r="AL166" s="9" t="str">
        <f t="array" ref="AL166">IFERROR(INDEX('Pontuação 3.0'!G$13:G$191, MATCH(AK166, 'Pontuação 3.0'!F$13:F$191, 0)), "Faixa Indefinida")</f>
        <v>A</v>
      </c>
      <c r="AM166" s="9">
        <f t="shared" si="7"/>
        <v>1</v>
      </c>
      <c r="AN166" s="9">
        <f t="shared" si="8"/>
        <v>0</v>
      </c>
      <c r="AO166" s="9">
        <f t="shared" si="9"/>
        <v>0</v>
      </c>
      <c r="AP166" s="9">
        <f t="shared" si="10"/>
        <v>0</v>
      </c>
      <c r="AQ166" s="8"/>
    </row>
    <row r="167" ht="15.75" customHeight="1">
      <c r="A167" s="7">
        <v>45678.0</v>
      </c>
      <c r="B167" s="8" t="s">
        <v>438</v>
      </c>
      <c r="C167" s="8" t="s">
        <v>439</v>
      </c>
      <c r="D167" s="11">
        <v>4.199772245E10</v>
      </c>
      <c r="E167" s="8" t="s">
        <v>11833</v>
      </c>
      <c r="F167" s="8" t="s">
        <v>11861</v>
      </c>
      <c r="G167" s="8" t="s">
        <v>11843</v>
      </c>
      <c r="H167" s="8" t="s">
        <v>11856</v>
      </c>
      <c r="I167" s="8" t="s">
        <v>11837</v>
      </c>
      <c r="J167" s="8" t="s">
        <v>11846</v>
      </c>
      <c r="K167" s="8" t="s">
        <v>11837</v>
      </c>
      <c r="L167" s="8" t="s">
        <v>11851</v>
      </c>
      <c r="M167" s="8" t="s">
        <v>11853</v>
      </c>
      <c r="N167" s="12" t="s">
        <v>11</v>
      </c>
      <c r="O167" s="12" t="s">
        <v>13</v>
      </c>
      <c r="P167" s="12" t="s">
        <v>123</v>
      </c>
      <c r="Q167" s="12" t="s">
        <v>15</v>
      </c>
      <c r="R167" s="12" t="s">
        <v>20</v>
      </c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9">
        <f>ROUNDUP(SUM(VLOOKUP(F167,'Pontuação'!A$2:B$11,2,FALSE),VLOOKUP(E167,'Pontuação'!C$2:D$11,2,FALSE),VLOOKUP(H167,'Pontuação'!I$2:J$11,2,FALSE),VLOOKUP(J167,'Pontuação'!G$2:H$11,2,FALSE),VLOOKUP(L167,'Pontuação'!M$2:N$13,2,FALSE)),0)</f>
        <v>1194</v>
      </c>
      <c r="AD167" s="10">
        <f t="shared" si="1"/>
        <v>119</v>
      </c>
      <c r="AE167" s="10" t="str">
        <f t="array" ref="AE167">IFERROR(INDEX('Pontuação'!G$13:G$101, MATCH(AD167, 'Pontuação'!F$13:F$101, 0)), "Faixa Indefinida")</f>
        <v>D</v>
      </c>
      <c r="AF167" s="10">
        <f t="shared" si="2"/>
        <v>0</v>
      </c>
      <c r="AG167" s="10">
        <f t="shared" si="3"/>
        <v>0</v>
      </c>
      <c r="AH167" s="10">
        <f t="shared" si="4"/>
        <v>0</v>
      </c>
      <c r="AI167" s="10">
        <f t="shared" si="5"/>
        <v>1</v>
      </c>
      <c r="AJ167" s="9">
        <f>ROUNDUP(SUM(VLOOKUP(F167,'Pontuação 3.0'!A$2:B$11,2,FALSE),VLOOKUP(E167,'Pontuação 3.0'!C$2:D$11,2,FALSE),VLOOKUP(H167,'Pontuação 3.0'!I$2:J$11,2,FALSE),VLOOKUP(J167,'Pontuação 3.0'!G$2:H$11,2,FALSE),VLOOKUP(G167,'Pontuação 3.0'!E$2:F$11,2,FALSE),VLOOKUP(K167,'Pontuação 3.0'!K$2:L$11,2,FALSE),VLOOKUP(L167,'Pontuação 3.0'!M$2:N$13,2,FALSE)),0)</f>
        <v>1826</v>
      </c>
      <c r="AK167" s="9">
        <f t="shared" si="6"/>
        <v>183</v>
      </c>
      <c r="AL167" s="9" t="str">
        <f t="array" ref="AL167">IFERROR(INDEX('Pontuação 3.0'!G$13:G$191, MATCH(AK167, 'Pontuação 3.0'!F$13:F$191, 0)), "Faixa Indefinida")</f>
        <v>D</v>
      </c>
      <c r="AM167" s="9">
        <f t="shared" si="7"/>
        <v>0</v>
      </c>
      <c r="AN167" s="9">
        <f t="shared" si="8"/>
        <v>0</v>
      </c>
      <c r="AO167" s="9">
        <f t="shared" si="9"/>
        <v>0</v>
      </c>
      <c r="AP167" s="9">
        <f t="shared" si="10"/>
        <v>1</v>
      </c>
      <c r="AQ167" s="8"/>
    </row>
    <row r="168" ht="15.75" customHeight="1">
      <c r="A168" s="7">
        <v>45678.0</v>
      </c>
      <c r="B168" s="8" t="s">
        <v>441</v>
      </c>
      <c r="C168" s="8" t="s">
        <v>442</v>
      </c>
      <c r="D168" s="11">
        <v>4.2984175932E10</v>
      </c>
      <c r="E168" s="8" t="s">
        <v>11833</v>
      </c>
      <c r="F168" s="8" t="s">
        <v>11834</v>
      </c>
      <c r="G168" s="8" t="s">
        <v>11855</v>
      </c>
      <c r="H168" s="8" t="s">
        <v>11844</v>
      </c>
      <c r="I168" s="8" t="s">
        <v>11837</v>
      </c>
      <c r="J168" s="8" t="s">
        <v>11846</v>
      </c>
      <c r="K168" s="8" t="s">
        <v>11837</v>
      </c>
      <c r="L168" s="8" t="s">
        <v>11851</v>
      </c>
      <c r="M168" s="8" t="s">
        <v>11848</v>
      </c>
      <c r="N168" s="12" t="s">
        <v>11</v>
      </c>
      <c r="O168" s="12" t="s">
        <v>13</v>
      </c>
      <c r="P168" s="12" t="s">
        <v>23</v>
      </c>
      <c r="Q168" s="12" t="s">
        <v>24</v>
      </c>
      <c r="R168" s="12" t="s">
        <v>20</v>
      </c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9">
        <f>ROUNDUP(SUM(VLOOKUP(F168,'Pontuação'!A$2:B$11,2,FALSE),VLOOKUP(E168,'Pontuação'!C$2:D$11,2,FALSE),VLOOKUP(H168,'Pontuação'!I$2:J$11,2,FALSE),VLOOKUP(J168,'Pontuação'!G$2:H$11,2,FALSE),VLOOKUP(L168,'Pontuação'!M$2:N$13,2,FALSE)),0)</f>
        <v>1583</v>
      </c>
      <c r="AD168" s="10">
        <f t="shared" si="1"/>
        <v>158</v>
      </c>
      <c r="AE168" s="10" t="str">
        <f t="array" ref="AE168">IFERROR(INDEX('Pontuação'!G$13:G$101, MATCH(AD168, 'Pontuação'!F$13:F$101, 0)), "Faixa Indefinida")</f>
        <v>C</v>
      </c>
      <c r="AF168" s="10">
        <f t="shared" si="2"/>
        <v>0</v>
      </c>
      <c r="AG168" s="10">
        <f t="shared" si="3"/>
        <v>0</v>
      </c>
      <c r="AH168" s="10">
        <f t="shared" si="4"/>
        <v>1</v>
      </c>
      <c r="AI168" s="10">
        <f t="shared" si="5"/>
        <v>0</v>
      </c>
      <c r="AJ168" s="9">
        <f>ROUNDUP(SUM(VLOOKUP(F168,'Pontuação 3.0'!A$2:B$11,2,FALSE),VLOOKUP(E168,'Pontuação 3.0'!C$2:D$11,2,FALSE),VLOOKUP(H168,'Pontuação 3.0'!I$2:J$11,2,FALSE),VLOOKUP(J168,'Pontuação 3.0'!G$2:H$11,2,FALSE),VLOOKUP(G168,'Pontuação 3.0'!E$2:F$11,2,FALSE),VLOOKUP(K168,'Pontuação 3.0'!K$2:L$11,2,FALSE),VLOOKUP(L168,'Pontuação 3.0'!M$2:N$13,2,FALSE)),0)</f>
        <v>1969</v>
      </c>
      <c r="AK168" s="9">
        <f t="shared" si="6"/>
        <v>197</v>
      </c>
      <c r="AL168" s="9" t="str">
        <f t="array" ref="AL168">IFERROR(INDEX('Pontuação 3.0'!G$13:G$191, MATCH(AK168, 'Pontuação 3.0'!F$13:F$191, 0)), "Faixa Indefinida")</f>
        <v>C</v>
      </c>
      <c r="AM168" s="9">
        <f t="shared" si="7"/>
        <v>0</v>
      </c>
      <c r="AN168" s="9">
        <f t="shared" si="8"/>
        <v>0</v>
      </c>
      <c r="AO168" s="9">
        <f t="shared" si="9"/>
        <v>1</v>
      </c>
      <c r="AP168" s="9">
        <f t="shared" si="10"/>
        <v>0</v>
      </c>
      <c r="AQ168" s="8"/>
    </row>
    <row r="169" ht="15.75" customHeight="1">
      <c r="A169" s="7">
        <v>45678.0</v>
      </c>
      <c r="B169" s="8" t="s">
        <v>443</v>
      </c>
      <c r="C169" s="8" t="s">
        <v>444</v>
      </c>
      <c r="D169" s="11">
        <v>2.1997885442E10</v>
      </c>
      <c r="E169" s="8" t="s">
        <v>11833</v>
      </c>
      <c r="F169" s="8" t="s">
        <v>11834</v>
      </c>
      <c r="G169" s="8" t="s">
        <v>11835</v>
      </c>
      <c r="H169" s="8" t="s">
        <v>11844</v>
      </c>
      <c r="I169" s="8" t="s">
        <v>11845</v>
      </c>
      <c r="J169" s="8" t="s">
        <v>11846</v>
      </c>
      <c r="K169" s="8" t="s">
        <v>11839</v>
      </c>
      <c r="L169" s="8" t="s">
        <v>11847</v>
      </c>
      <c r="M169" s="8" t="s">
        <v>11849</v>
      </c>
      <c r="N169" s="12" t="s">
        <v>11</v>
      </c>
      <c r="O169" s="12" t="s">
        <v>13</v>
      </c>
      <c r="P169" s="12" t="s">
        <v>27</v>
      </c>
      <c r="Q169" s="12" t="s">
        <v>65</v>
      </c>
      <c r="R169" s="12" t="s">
        <v>14</v>
      </c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9">
        <f>ROUNDUP(SUM(VLOOKUP(F169,'Pontuação'!A$2:B$11,2,FALSE),VLOOKUP(E169,'Pontuação'!C$2:D$11,2,FALSE),VLOOKUP(H169,'Pontuação'!I$2:J$11,2,FALSE),VLOOKUP(J169,'Pontuação'!G$2:H$11,2,FALSE),VLOOKUP(L169,'Pontuação'!M$2:N$13,2,FALSE)),0)</f>
        <v>1715</v>
      </c>
      <c r="AD169" s="10">
        <f t="shared" si="1"/>
        <v>172</v>
      </c>
      <c r="AE169" s="10" t="str">
        <f t="array" ref="AE169">IFERROR(INDEX('Pontuação'!G$13:G$101, MATCH(AD169, 'Pontuação'!F$13:F$101, 0)), "Faixa Indefinida")</f>
        <v>B</v>
      </c>
      <c r="AF169" s="10">
        <f t="shared" si="2"/>
        <v>0</v>
      </c>
      <c r="AG169" s="10">
        <f t="shared" si="3"/>
        <v>1</v>
      </c>
      <c r="AH169" s="10">
        <f t="shared" si="4"/>
        <v>0</v>
      </c>
      <c r="AI169" s="10">
        <f t="shared" si="5"/>
        <v>0</v>
      </c>
      <c r="AJ169" s="9">
        <f>ROUNDUP(SUM(VLOOKUP(F169,'Pontuação 3.0'!A$2:B$11,2,FALSE),VLOOKUP(E169,'Pontuação 3.0'!C$2:D$11,2,FALSE),VLOOKUP(H169,'Pontuação 3.0'!I$2:J$11,2,FALSE),VLOOKUP(J169,'Pontuação 3.0'!G$2:H$11,2,FALSE),VLOOKUP(G169,'Pontuação 3.0'!E$2:F$11,2,FALSE),VLOOKUP(K169,'Pontuação 3.0'!K$2:L$11,2,FALSE),VLOOKUP(L169,'Pontuação 3.0'!M$2:N$13,2,FALSE)),0)</f>
        <v>2283</v>
      </c>
      <c r="AK169" s="9">
        <f t="shared" si="6"/>
        <v>228</v>
      </c>
      <c r="AL169" s="9" t="str">
        <f t="array" ref="AL169">IFERROR(INDEX('Pontuação 3.0'!G$13:G$191, MATCH(AK169, 'Pontuação 3.0'!F$13:F$191, 0)), "Faixa Indefinida")</f>
        <v>B</v>
      </c>
      <c r="AM169" s="9">
        <f t="shared" si="7"/>
        <v>0</v>
      </c>
      <c r="AN169" s="9">
        <f t="shared" si="8"/>
        <v>1</v>
      </c>
      <c r="AO169" s="9">
        <f t="shared" si="9"/>
        <v>0</v>
      </c>
      <c r="AP169" s="9">
        <f t="shared" si="10"/>
        <v>0</v>
      </c>
      <c r="AQ169" s="8"/>
    </row>
    <row r="170" ht="15.75" customHeight="1">
      <c r="A170" s="7">
        <v>45678.0</v>
      </c>
      <c r="B170" s="8" t="s">
        <v>445</v>
      </c>
      <c r="C170" s="8" t="s">
        <v>446</v>
      </c>
      <c r="D170" s="8" t="s">
        <v>447</v>
      </c>
      <c r="E170" s="8" t="s">
        <v>11833</v>
      </c>
      <c r="F170" s="8" t="s">
        <v>11842</v>
      </c>
      <c r="G170" s="8" t="s">
        <v>11843</v>
      </c>
      <c r="H170" s="8" t="s">
        <v>11844</v>
      </c>
      <c r="I170" s="8" t="s">
        <v>11837</v>
      </c>
      <c r="J170" s="8" t="s">
        <v>11846</v>
      </c>
      <c r="K170" s="8" t="s">
        <v>11837</v>
      </c>
      <c r="L170" s="8" t="s">
        <v>11847</v>
      </c>
      <c r="M170" s="8" t="s">
        <v>11848</v>
      </c>
      <c r="N170" s="12" t="s">
        <v>11</v>
      </c>
      <c r="O170" s="12" t="s">
        <v>13</v>
      </c>
      <c r="P170" s="12" t="s">
        <v>27</v>
      </c>
      <c r="Q170" s="12" t="s">
        <v>24</v>
      </c>
      <c r="R170" s="12" t="s">
        <v>14</v>
      </c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9">
        <f>ROUNDUP(SUM(VLOOKUP(F170,'Pontuação'!A$2:B$11,2,FALSE),VLOOKUP(E170,'Pontuação'!C$2:D$11,2,FALSE),VLOOKUP(H170,'Pontuação'!I$2:J$11,2,FALSE),VLOOKUP(J170,'Pontuação'!G$2:H$11,2,FALSE),VLOOKUP(L170,'Pontuação'!M$2:N$13,2,FALSE)),0)</f>
        <v>1727</v>
      </c>
      <c r="AD170" s="10">
        <f t="shared" si="1"/>
        <v>173</v>
      </c>
      <c r="AE170" s="10" t="str">
        <f t="array" ref="AE170">IFERROR(INDEX('Pontuação'!G$13:G$101, MATCH(AD170, 'Pontuação'!F$13:F$101, 0)), "Faixa Indefinida")</f>
        <v>B</v>
      </c>
      <c r="AF170" s="10">
        <f t="shared" si="2"/>
        <v>0</v>
      </c>
      <c r="AG170" s="10">
        <f t="shared" si="3"/>
        <v>1</v>
      </c>
      <c r="AH170" s="10">
        <f t="shared" si="4"/>
        <v>0</v>
      </c>
      <c r="AI170" s="10">
        <f t="shared" si="5"/>
        <v>0</v>
      </c>
      <c r="AJ170" s="9">
        <f>ROUNDUP(SUM(VLOOKUP(F170,'Pontuação 3.0'!A$2:B$11,2,FALSE),VLOOKUP(E170,'Pontuação 3.0'!C$2:D$11,2,FALSE),VLOOKUP(H170,'Pontuação 3.0'!I$2:J$11,2,FALSE),VLOOKUP(J170,'Pontuação 3.0'!G$2:H$11,2,FALSE),VLOOKUP(G170,'Pontuação 3.0'!E$2:F$11,2,FALSE),VLOOKUP(K170,'Pontuação 3.0'!K$2:L$11,2,FALSE),VLOOKUP(L170,'Pontuação 3.0'!M$2:N$13,2,FALSE)),0)</f>
        <v>2295</v>
      </c>
      <c r="AK170" s="9">
        <f t="shared" si="6"/>
        <v>230</v>
      </c>
      <c r="AL170" s="9" t="str">
        <f t="array" ref="AL170">IFERROR(INDEX('Pontuação 3.0'!G$13:G$191, MATCH(AK170, 'Pontuação 3.0'!F$13:F$191, 0)), "Faixa Indefinida")</f>
        <v>B</v>
      </c>
      <c r="AM170" s="9">
        <f t="shared" si="7"/>
        <v>0</v>
      </c>
      <c r="AN170" s="9">
        <f t="shared" si="8"/>
        <v>1</v>
      </c>
      <c r="AO170" s="9">
        <f t="shared" si="9"/>
        <v>0</v>
      </c>
      <c r="AP170" s="9">
        <f t="shared" si="10"/>
        <v>0</v>
      </c>
      <c r="AQ170" s="8"/>
    </row>
    <row r="171" ht="15.75" customHeight="1">
      <c r="A171" s="7">
        <v>45678.0</v>
      </c>
      <c r="B171" s="8" t="s">
        <v>450</v>
      </c>
      <c r="C171" s="8" t="s">
        <v>451</v>
      </c>
      <c r="D171" s="11">
        <v>6.85554555E8</v>
      </c>
      <c r="E171" s="8" t="s">
        <v>11833</v>
      </c>
      <c r="F171" s="8" t="s">
        <v>11834</v>
      </c>
      <c r="G171" s="8" t="s">
        <v>11843</v>
      </c>
      <c r="H171" s="8" t="s">
        <v>11844</v>
      </c>
      <c r="I171" s="8" t="s">
        <v>11845</v>
      </c>
      <c r="J171" s="8" t="s">
        <v>11838</v>
      </c>
      <c r="K171" s="8" t="s">
        <v>11839</v>
      </c>
      <c r="L171" s="8" t="s">
        <v>11840</v>
      </c>
      <c r="M171" s="8" t="s">
        <v>11859</v>
      </c>
      <c r="N171" s="12" t="s">
        <v>11</v>
      </c>
      <c r="O171" s="12" t="s">
        <v>13</v>
      </c>
      <c r="P171" s="12" t="s">
        <v>40</v>
      </c>
      <c r="Q171" s="12" t="s">
        <v>65</v>
      </c>
      <c r="R171" s="12" t="s">
        <v>20</v>
      </c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9">
        <f>ROUNDUP(SUM(VLOOKUP(F171,'Pontuação'!A$2:B$11,2,FALSE),VLOOKUP(E171,'Pontuação'!C$2:D$11,2,FALSE),VLOOKUP(H171,'Pontuação'!I$2:J$11,2,FALSE),VLOOKUP(J171,'Pontuação'!G$2:H$11,2,FALSE),VLOOKUP(L171,'Pontuação'!M$2:N$13,2,FALSE)),0)</f>
        <v>1905</v>
      </c>
      <c r="AD171" s="10">
        <f t="shared" si="1"/>
        <v>191</v>
      </c>
      <c r="AE171" s="10" t="str">
        <f t="array" ref="AE171">IFERROR(INDEX('Pontuação'!G$13:G$101, MATCH(AD171, 'Pontuação'!F$13:F$101, 0)), "Faixa Indefinida")</f>
        <v>A</v>
      </c>
      <c r="AF171" s="10">
        <f t="shared" si="2"/>
        <v>1</v>
      </c>
      <c r="AG171" s="10">
        <f t="shared" si="3"/>
        <v>0</v>
      </c>
      <c r="AH171" s="10">
        <f t="shared" si="4"/>
        <v>0</v>
      </c>
      <c r="AI171" s="10">
        <f t="shared" si="5"/>
        <v>0</v>
      </c>
      <c r="AJ171" s="9">
        <f>ROUNDUP(SUM(VLOOKUP(F171,'Pontuação 3.0'!A$2:B$11,2,FALSE),VLOOKUP(E171,'Pontuação 3.0'!C$2:D$11,2,FALSE),VLOOKUP(H171,'Pontuação 3.0'!I$2:J$11,2,FALSE),VLOOKUP(J171,'Pontuação 3.0'!G$2:H$11,2,FALSE),VLOOKUP(G171,'Pontuação 3.0'!E$2:F$11,2,FALSE),VLOOKUP(K171,'Pontuação 3.0'!K$2:L$11,2,FALSE),VLOOKUP(L171,'Pontuação 3.0'!M$2:N$13,2,FALSE)),0)</f>
        <v>2590</v>
      </c>
      <c r="AK171" s="9">
        <f t="shared" si="6"/>
        <v>259</v>
      </c>
      <c r="AL171" s="9" t="str">
        <f t="array" ref="AL171">IFERROR(INDEX('Pontuação 3.0'!G$13:G$191, MATCH(AK171, 'Pontuação 3.0'!F$13:F$191, 0)), "Faixa Indefinida")</f>
        <v>A</v>
      </c>
      <c r="AM171" s="9">
        <f t="shared" si="7"/>
        <v>1</v>
      </c>
      <c r="AN171" s="9">
        <f t="shared" si="8"/>
        <v>0</v>
      </c>
      <c r="AO171" s="9">
        <f t="shared" si="9"/>
        <v>0</v>
      </c>
      <c r="AP171" s="9">
        <f t="shared" si="10"/>
        <v>0</v>
      </c>
      <c r="AQ171" s="8"/>
    </row>
    <row r="172" ht="15.75" customHeight="1">
      <c r="A172" s="7">
        <v>45678.0</v>
      </c>
      <c r="B172" s="8" t="s">
        <v>454</v>
      </c>
      <c r="C172" s="8" t="s">
        <v>455</v>
      </c>
      <c r="D172" s="11">
        <v>1.4974005237E10</v>
      </c>
      <c r="E172" s="8" t="s">
        <v>11868</v>
      </c>
      <c r="F172" s="8" t="s">
        <v>11834</v>
      </c>
      <c r="G172" s="8" t="s">
        <v>11867</v>
      </c>
      <c r="H172" s="8" t="s">
        <v>11856</v>
      </c>
      <c r="I172" s="8" t="s">
        <v>11837</v>
      </c>
      <c r="J172" s="8" t="s">
        <v>11846</v>
      </c>
      <c r="K172" s="8" t="s">
        <v>11837</v>
      </c>
      <c r="L172" s="8" t="s">
        <v>11847</v>
      </c>
      <c r="M172" s="8" t="s">
        <v>11848</v>
      </c>
      <c r="N172" s="12" t="s">
        <v>11</v>
      </c>
      <c r="O172" s="12" t="s">
        <v>13</v>
      </c>
      <c r="P172" s="12" t="s">
        <v>27</v>
      </c>
      <c r="Q172" s="12" t="s">
        <v>65</v>
      </c>
      <c r="R172" s="12" t="s">
        <v>14</v>
      </c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9">
        <f>ROUNDUP(SUM(VLOOKUP(F172,'Pontuação'!A$2:B$11,2,FALSE),VLOOKUP(E172,'Pontuação'!C$2:D$11,2,FALSE),VLOOKUP(H172,'Pontuação'!I$2:J$11,2,FALSE),VLOOKUP(J172,'Pontuação'!G$2:H$11,2,FALSE),VLOOKUP(L172,'Pontuação'!M$2:N$13,2,FALSE)),0)</f>
        <v>1563</v>
      </c>
      <c r="AD172" s="10">
        <f t="shared" si="1"/>
        <v>156</v>
      </c>
      <c r="AE172" s="10" t="str">
        <f t="array" ref="AE172">IFERROR(INDEX('Pontuação'!G$13:G$101, MATCH(AD172, 'Pontuação'!F$13:F$101, 0)), "Faixa Indefinida")</f>
        <v>C</v>
      </c>
      <c r="AF172" s="10">
        <f t="shared" si="2"/>
        <v>0</v>
      </c>
      <c r="AG172" s="10">
        <f t="shared" si="3"/>
        <v>0</v>
      </c>
      <c r="AH172" s="10">
        <f t="shared" si="4"/>
        <v>1</v>
      </c>
      <c r="AI172" s="10">
        <f t="shared" si="5"/>
        <v>0</v>
      </c>
      <c r="AJ172" s="9">
        <f>ROUNDUP(SUM(VLOOKUP(F172,'Pontuação 3.0'!A$2:B$11,2,FALSE),VLOOKUP(E172,'Pontuação 3.0'!C$2:D$11,2,FALSE),VLOOKUP(H172,'Pontuação 3.0'!I$2:J$11,2,FALSE),VLOOKUP(J172,'Pontuação 3.0'!G$2:H$11,2,FALSE),VLOOKUP(G172,'Pontuação 3.0'!E$2:F$11,2,FALSE),VLOOKUP(K172,'Pontuação 3.0'!K$2:L$11,2,FALSE),VLOOKUP(L172,'Pontuação 3.0'!M$2:N$13,2,FALSE)),0)</f>
        <v>1747</v>
      </c>
      <c r="AK172" s="9">
        <f t="shared" si="6"/>
        <v>175</v>
      </c>
      <c r="AL172" s="9" t="str">
        <f t="array" ref="AL172">IFERROR(INDEX('Pontuação 3.0'!G$13:G$191, MATCH(AK172, 'Pontuação 3.0'!F$13:F$191, 0)), "Faixa Indefinida")</f>
        <v>D</v>
      </c>
      <c r="AM172" s="9">
        <f t="shared" si="7"/>
        <v>0</v>
      </c>
      <c r="AN172" s="9">
        <f t="shared" si="8"/>
        <v>0</v>
      </c>
      <c r="AO172" s="9">
        <f t="shared" si="9"/>
        <v>0</v>
      </c>
      <c r="AP172" s="9">
        <f t="shared" si="10"/>
        <v>1</v>
      </c>
      <c r="AQ172" s="8"/>
    </row>
    <row r="173" ht="15.75" customHeight="1">
      <c r="A173" s="7">
        <v>45678.0</v>
      </c>
      <c r="B173" s="8" t="s">
        <v>456</v>
      </c>
      <c r="C173" s="8" t="s">
        <v>457</v>
      </c>
      <c r="D173" s="13" t="s">
        <v>11874</v>
      </c>
      <c r="E173" s="8" t="s">
        <v>11833</v>
      </c>
      <c r="F173" s="8" t="s">
        <v>11834</v>
      </c>
      <c r="G173" s="8" t="s">
        <v>11867</v>
      </c>
      <c r="H173" s="8" t="s">
        <v>11856</v>
      </c>
      <c r="I173" s="8" t="s">
        <v>11845</v>
      </c>
      <c r="J173" s="8" t="s">
        <v>11846</v>
      </c>
      <c r="K173" s="8" t="s">
        <v>11837</v>
      </c>
      <c r="L173" s="8" t="s">
        <v>11870</v>
      </c>
      <c r="M173" s="8" t="s">
        <v>11849</v>
      </c>
      <c r="N173" s="12" t="s">
        <v>11</v>
      </c>
      <c r="O173" s="12" t="s">
        <v>13</v>
      </c>
      <c r="P173" s="12" t="s">
        <v>40</v>
      </c>
      <c r="Q173" s="12" t="s">
        <v>15</v>
      </c>
      <c r="R173" s="12" t="s">
        <v>14</v>
      </c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9">
        <f>ROUNDUP(SUM(VLOOKUP(F173,'Pontuação'!A$2:B$11,2,FALSE),VLOOKUP(E173,'Pontuação'!C$2:D$11,2,FALSE),VLOOKUP(H173,'Pontuação'!I$2:J$11,2,FALSE),VLOOKUP(J173,'Pontuação'!G$2:H$11,2,FALSE),VLOOKUP(L173,'Pontuação'!M$2:N$13,2,FALSE)),0)</f>
        <v>1497</v>
      </c>
      <c r="AD173" s="10">
        <f t="shared" si="1"/>
        <v>150</v>
      </c>
      <c r="AE173" s="10" t="str">
        <f t="array" ref="AE173">IFERROR(INDEX('Pontuação'!G$13:G$101, MATCH(AD173, 'Pontuação'!F$13:F$101, 0)), "Faixa Indefinida")</f>
        <v>C</v>
      </c>
      <c r="AF173" s="10">
        <f t="shared" si="2"/>
        <v>0</v>
      </c>
      <c r="AG173" s="10">
        <f t="shared" si="3"/>
        <v>0</v>
      </c>
      <c r="AH173" s="10">
        <f t="shared" si="4"/>
        <v>1</v>
      </c>
      <c r="AI173" s="10">
        <f t="shared" si="5"/>
        <v>0</v>
      </c>
      <c r="AJ173" s="9">
        <f>ROUNDUP(SUM(VLOOKUP(F173,'Pontuação 3.0'!A$2:B$11,2,FALSE),VLOOKUP(E173,'Pontuação 3.0'!C$2:D$11,2,FALSE),VLOOKUP(H173,'Pontuação 3.0'!I$2:J$11,2,FALSE),VLOOKUP(J173,'Pontuação 3.0'!G$2:H$11,2,FALSE),VLOOKUP(G173,'Pontuação 3.0'!E$2:F$11,2,FALSE),VLOOKUP(K173,'Pontuação 3.0'!K$2:L$11,2,FALSE),VLOOKUP(L173,'Pontuação 3.0'!M$2:N$13,2,FALSE)),0)</f>
        <v>1885</v>
      </c>
      <c r="AK173" s="9">
        <f t="shared" si="6"/>
        <v>189</v>
      </c>
      <c r="AL173" s="9" t="str">
        <f t="array" ref="AL173">IFERROR(INDEX('Pontuação 3.0'!G$13:G$191, MATCH(AK173, 'Pontuação 3.0'!F$13:F$191, 0)), "Faixa Indefinida")</f>
        <v>D</v>
      </c>
      <c r="AM173" s="9">
        <f t="shared" si="7"/>
        <v>0</v>
      </c>
      <c r="AN173" s="9">
        <f t="shared" si="8"/>
        <v>0</v>
      </c>
      <c r="AO173" s="9">
        <f t="shared" si="9"/>
        <v>0</v>
      </c>
      <c r="AP173" s="9">
        <f t="shared" si="10"/>
        <v>1</v>
      </c>
      <c r="AQ173" s="8"/>
    </row>
    <row r="174" ht="15.75" customHeight="1">
      <c r="A174" s="7">
        <v>45678.0</v>
      </c>
      <c r="B174" s="8" t="s">
        <v>460</v>
      </c>
      <c r="C174" s="8" t="s">
        <v>461</v>
      </c>
      <c r="D174" s="11">
        <v>1.1957917312E10</v>
      </c>
      <c r="E174" s="8" t="s">
        <v>11833</v>
      </c>
      <c r="F174" s="8" t="s">
        <v>11834</v>
      </c>
      <c r="G174" s="8" t="s">
        <v>11835</v>
      </c>
      <c r="H174" s="8" t="s">
        <v>11865</v>
      </c>
      <c r="I174" s="8" t="s">
        <v>11845</v>
      </c>
      <c r="J174" s="8" t="s">
        <v>11846</v>
      </c>
      <c r="K174" s="8" t="s">
        <v>11837</v>
      </c>
      <c r="L174" s="8" t="s">
        <v>11851</v>
      </c>
      <c r="M174" s="8" t="s">
        <v>11848</v>
      </c>
      <c r="N174" s="12" t="s">
        <v>11</v>
      </c>
      <c r="O174" s="12" t="s">
        <v>13</v>
      </c>
      <c r="P174" s="12" t="s">
        <v>96</v>
      </c>
      <c r="Q174" s="12" t="s">
        <v>15</v>
      </c>
      <c r="R174" s="12" t="s">
        <v>20</v>
      </c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9">
        <f>ROUNDUP(SUM(VLOOKUP(F174,'Pontuação'!A$2:B$11,2,FALSE),VLOOKUP(E174,'Pontuação'!C$2:D$11,2,FALSE),VLOOKUP(H174,'Pontuação'!I$2:J$11,2,FALSE),VLOOKUP(J174,'Pontuação'!G$2:H$11,2,FALSE),VLOOKUP(L174,'Pontuação'!M$2:N$13,2,FALSE)),0)</f>
        <v>1567</v>
      </c>
      <c r="AD174" s="10">
        <f t="shared" si="1"/>
        <v>157</v>
      </c>
      <c r="AE174" s="10" t="str">
        <f t="array" ref="AE174">IFERROR(INDEX('Pontuação'!G$13:G$101, MATCH(AD174, 'Pontuação'!F$13:F$101, 0)), "Faixa Indefinida")</f>
        <v>C</v>
      </c>
      <c r="AF174" s="10">
        <f t="shared" si="2"/>
        <v>0</v>
      </c>
      <c r="AG174" s="10">
        <f t="shared" si="3"/>
        <v>0</v>
      </c>
      <c r="AH174" s="10">
        <f t="shared" si="4"/>
        <v>1</v>
      </c>
      <c r="AI174" s="10">
        <f t="shared" si="5"/>
        <v>0</v>
      </c>
      <c r="AJ174" s="9">
        <f>ROUNDUP(SUM(VLOOKUP(F174,'Pontuação 3.0'!A$2:B$11,2,FALSE),VLOOKUP(E174,'Pontuação 3.0'!C$2:D$11,2,FALSE),VLOOKUP(H174,'Pontuação 3.0'!I$2:J$11,2,FALSE),VLOOKUP(J174,'Pontuação 3.0'!G$2:H$11,2,FALSE),VLOOKUP(G174,'Pontuação 3.0'!E$2:F$11,2,FALSE),VLOOKUP(K174,'Pontuação 3.0'!K$2:L$11,2,FALSE),VLOOKUP(L174,'Pontuação 3.0'!M$2:N$13,2,FALSE)),0)</f>
        <v>1785</v>
      </c>
      <c r="AK174" s="9">
        <f t="shared" si="6"/>
        <v>179</v>
      </c>
      <c r="AL174" s="9" t="str">
        <f t="array" ref="AL174">IFERROR(INDEX('Pontuação 3.0'!G$13:G$191, MATCH(AK174, 'Pontuação 3.0'!F$13:F$191, 0)), "Faixa Indefinida")</f>
        <v>D</v>
      </c>
      <c r="AM174" s="9">
        <f t="shared" si="7"/>
        <v>0</v>
      </c>
      <c r="AN174" s="9">
        <f t="shared" si="8"/>
        <v>0</v>
      </c>
      <c r="AO174" s="9">
        <f t="shared" si="9"/>
        <v>0</v>
      </c>
      <c r="AP174" s="9">
        <f t="shared" si="10"/>
        <v>1</v>
      </c>
      <c r="AQ174" s="8"/>
    </row>
    <row r="175" ht="15.75" customHeight="1">
      <c r="A175" s="7">
        <v>45678.0</v>
      </c>
      <c r="B175" s="8" t="s">
        <v>11875</v>
      </c>
      <c r="C175" s="8" t="s">
        <v>463</v>
      </c>
      <c r="D175" s="11">
        <v>7.9996914051E10</v>
      </c>
      <c r="E175" s="8" t="s">
        <v>11833</v>
      </c>
      <c r="F175" s="8" t="s">
        <v>11842</v>
      </c>
      <c r="G175" s="8" t="s">
        <v>11835</v>
      </c>
      <c r="H175" s="8" t="s">
        <v>11850</v>
      </c>
      <c r="I175" s="8" t="s">
        <v>11837</v>
      </c>
      <c r="J175" s="8" t="s">
        <v>11846</v>
      </c>
      <c r="K175" s="8" t="s">
        <v>11837</v>
      </c>
      <c r="L175" s="8" t="s">
        <v>11840</v>
      </c>
      <c r="M175" s="8" t="s">
        <v>11848</v>
      </c>
      <c r="N175" s="12" t="s">
        <v>11</v>
      </c>
      <c r="O175" s="12" t="s">
        <v>13</v>
      </c>
      <c r="P175" s="12" t="s">
        <v>112</v>
      </c>
      <c r="Q175" s="12" t="s">
        <v>15</v>
      </c>
      <c r="R175" s="12" t="s">
        <v>20</v>
      </c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9">
        <f>ROUNDUP(SUM(VLOOKUP(F175,'Pontuação'!A$2:B$11,2,FALSE),VLOOKUP(E175,'Pontuação'!C$2:D$11,2,FALSE),VLOOKUP(H175,'Pontuação'!I$2:J$11,2,FALSE),VLOOKUP(J175,'Pontuação'!G$2:H$11,2,FALSE),VLOOKUP(L175,'Pontuação'!M$2:N$13,2,FALSE)),0)</f>
        <v>1597</v>
      </c>
      <c r="AD175" s="10">
        <f t="shared" si="1"/>
        <v>160</v>
      </c>
      <c r="AE175" s="10" t="str">
        <f t="array" ref="AE175">IFERROR(INDEX('Pontuação'!G$13:G$101, MATCH(AD175, 'Pontuação'!F$13:F$101, 0)), "Faixa Indefinida")</f>
        <v>C</v>
      </c>
      <c r="AF175" s="10">
        <f t="shared" si="2"/>
        <v>0</v>
      </c>
      <c r="AG175" s="10">
        <f t="shared" si="3"/>
        <v>0</v>
      </c>
      <c r="AH175" s="10">
        <f t="shared" si="4"/>
        <v>1</v>
      </c>
      <c r="AI175" s="10">
        <f t="shared" si="5"/>
        <v>0</v>
      </c>
      <c r="AJ175" s="9">
        <f>ROUNDUP(SUM(VLOOKUP(F175,'Pontuação 3.0'!A$2:B$11,2,FALSE),VLOOKUP(E175,'Pontuação 3.0'!C$2:D$11,2,FALSE),VLOOKUP(H175,'Pontuação 3.0'!I$2:J$11,2,FALSE),VLOOKUP(J175,'Pontuação 3.0'!G$2:H$11,2,FALSE),VLOOKUP(G175,'Pontuação 3.0'!E$2:F$11,2,FALSE),VLOOKUP(K175,'Pontuação 3.0'!K$2:L$11,2,FALSE),VLOOKUP(L175,'Pontuação 3.0'!M$2:N$13,2,FALSE)),0)</f>
        <v>1960</v>
      </c>
      <c r="AK175" s="9">
        <f t="shared" si="6"/>
        <v>196</v>
      </c>
      <c r="AL175" s="9" t="str">
        <f t="array" ref="AL175">IFERROR(INDEX('Pontuação 3.0'!G$13:G$191, MATCH(AK175, 'Pontuação 3.0'!F$13:F$191, 0)), "Faixa Indefinida")</f>
        <v>C</v>
      </c>
      <c r="AM175" s="9">
        <f t="shared" si="7"/>
        <v>0</v>
      </c>
      <c r="AN175" s="9">
        <f t="shared" si="8"/>
        <v>0</v>
      </c>
      <c r="AO175" s="9">
        <f t="shared" si="9"/>
        <v>1</v>
      </c>
      <c r="AP175" s="9">
        <f t="shared" si="10"/>
        <v>0</v>
      </c>
      <c r="AQ175" s="8"/>
    </row>
    <row r="176" ht="15.75" customHeight="1">
      <c r="A176" s="7">
        <v>45678.0</v>
      </c>
      <c r="B176" s="8" t="s">
        <v>464</v>
      </c>
      <c r="C176" s="8" t="s">
        <v>465</v>
      </c>
      <c r="D176" s="11">
        <v>6.2984008088E10</v>
      </c>
      <c r="E176" s="8" t="s">
        <v>11833</v>
      </c>
      <c r="F176" s="8" t="s">
        <v>11834</v>
      </c>
      <c r="G176" s="8" t="s">
        <v>11843</v>
      </c>
      <c r="H176" s="8" t="s">
        <v>11856</v>
      </c>
      <c r="I176" s="8" t="s">
        <v>11837</v>
      </c>
      <c r="J176" s="8" t="s">
        <v>11838</v>
      </c>
      <c r="K176" s="8" t="s">
        <v>11837</v>
      </c>
      <c r="L176" s="8" t="s">
        <v>11851</v>
      </c>
      <c r="M176" s="8" t="s">
        <v>11849</v>
      </c>
      <c r="N176" s="12" t="s">
        <v>11</v>
      </c>
      <c r="O176" s="12" t="s">
        <v>13</v>
      </c>
      <c r="P176" s="12" t="s">
        <v>96</v>
      </c>
      <c r="Q176" s="12" t="s">
        <v>15</v>
      </c>
      <c r="R176" s="12" t="s">
        <v>14</v>
      </c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9">
        <f>ROUNDUP(SUM(VLOOKUP(F176,'Pontuação'!A$2:B$11,2,FALSE),VLOOKUP(E176,'Pontuação'!C$2:D$11,2,FALSE),VLOOKUP(H176,'Pontuação'!I$2:J$11,2,FALSE),VLOOKUP(J176,'Pontuação'!G$2:H$11,2,FALSE),VLOOKUP(L176,'Pontuação'!M$2:N$13,2,FALSE)),0)</f>
        <v>1705</v>
      </c>
      <c r="AD176" s="10">
        <f t="shared" si="1"/>
        <v>171</v>
      </c>
      <c r="AE176" s="10" t="str">
        <f t="array" ref="AE176">IFERROR(INDEX('Pontuação'!G$13:G$101, MATCH(AD176, 'Pontuação'!F$13:F$101, 0)), "Faixa Indefinida")</f>
        <v>B</v>
      </c>
      <c r="AF176" s="10">
        <f t="shared" si="2"/>
        <v>0</v>
      </c>
      <c r="AG176" s="10">
        <f t="shared" si="3"/>
        <v>1</v>
      </c>
      <c r="AH176" s="10">
        <f t="shared" si="4"/>
        <v>0</v>
      </c>
      <c r="AI176" s="10">
        <f t="shared" si="5"/>
        <v>0</v>
      </c>
      <c r="AJ176" s="9">
        <f>ROUNDUP(SUM(VLOOKUP(F176,'Pontuação 3.0'!A$2:B$11,2,FALSE),VLOOKUP(E176,'Pontuação 3.0'!C$2:D$11,2,FALSE),VLOOKUP(H176,'Pontuação 3.0'!I$2:J$11,2,FALSE),VLOOKUP(J176,'Pontuação 3.0'!G$2:H$11,2,FALSE),VLOOKUP(G176,'Pontuação 3.0'!E$2:F$11,2,FALSE),VLOOKUP(K176,'Pontuação 3.0'!K$2:L$11,2,FALSE),VLOOKUP(L176,'Pontuação 3.0'!M$2:N$13,2,FALSE)),0)</f>
        <v>2116</v>
      </c>
      <c r="AK176" s="9">
        <f t="shared" si="6"/>
        <v>212</v>
      </c>
      <c r="AL176" s="9" t="str">
        <f t="array" ref="AL176">IFERROR(INDEX('Pontuação 3.0'!G$13:G$191, MATCH(AK176, 'Pontuação 3.0'!F$13:F$191, 0)), "Faixa Indefinida")</f>
        <v>C</v>
      </c>
      <c r="AM176" s="9">
        <f t="shared" si="7"/>
        <v>0</v>
      </c>
      <c r="AN176" s="9">
        <f t="shared" si="8"/>
        <v>0</v>
      </c>
      <c r="AO176" s="9">
        <f t="shared" si="9"/>
        <v>1</v>
      </c>
      <c r="AP176" s="9">
        <f t="shared" si="10"/>
        <v>0</v>
      </c>
      <c r="AQ176" s="8"/>
    </row>
    <row r="177" ht="15.75" customHeight="1">
      <c r="A177" s="7">
        <v>45678.0</v>
      </c>
      <c r="B177" s="8" t="s">
        <v>469</v>
      </c>
      <c r="C177" s="8" t="s">
        <v>470</v>
      </c>
      <c r="D177" s="11">
        <v>5.1981420352E10</v>
      </c>
      <c r="E177" s="8" t="s">
        <v>11833</v>
      </c>
      <c r="F177" s="8" t="s">
        <v>11842</v>
      </c>
      <c r="G177" s="8" t="s">
        <v>11843</v>
      </c>
      <c r="H177" s="8" t="s">
        <v>11850</v>
      </c>
      <c r="I177" s="8" t="s">
        <v>11845</v>
      </c>
      <c r="J177" s="8" t="s">
        <v>11846</v>
      </c>
      <c r="K177" s="8" t="s">
        <v>11837</v>
      </c>
      <c r="L177" s="8" t="s">
        <v>11847</v>
      </c>
      <c r="M177" s="8" t="s">
        <v>11848</v>
      </c>
      <c r="N177" s="12" t="s">
        <v>11</v>
      </c>
      <c r="O177" s="12" t="s">
        <v>13</v>
      </c>
      <c r="P177" s="12" t="s">
        <v>27</v>
      </c>
      <c r="Q177" s="12" t="s">
        <v>24</v>
      </c>
      <c r="R177" s="12" t="s">
        <v>20</v>
      </c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9">
        <f>ROUNDUP(SUM(VLOOKUP(F177,'Pontuação'!A$2:B$11,2,FALSE),VLOOKUP(E177,'Pontuação'!C$2:D$11,2,FALSE),VLOOKUP(H177,'Pontuação'!I$2:J$11,2,FALSE),VLOOKUP(J177,'Pontuação'!G$2:H$11,2,FALSE),VLOOKUP(L177,'Pontuação'!M$2:N$13,2,FALSE)),0)</f>
        <v>1685</v>
      </c>
      <c r="AD177" s="10">
        <f t="shared" si="1"/>
        <v>169</v>
      </c>
      <c r="AE177" s="10" t="str">
        <f t="array" ref="AE177">IFERROR(INDEX('Pontuação'!G$13:G$101, MATCH(AD177, 'Pontuação'!F$13:F$101, 0)), "Faixa Indefinida")</f>
        <v>B</v>
      </c>
      <c r="AF177" s="10">
        <f t="shared" si="2"/>
        <v>0</v>
      </c>
      <c r="AG177" s="10">
        <f t="shared" si="3"/>
        <v>1</v>
      </c>
      <c r="AH177" s="10">
        <f t="shared" si="4"/>
        <v>0</v>
      </c>
      <c r="AI177" s="10">
        <f t="shared" si="5"/>
        <v>0</v>
      </c>
      <c r="AJ177" s="9">
        <f>ROUNDUP(SUM(VLOOKUP(F177,'Pontuação 3.0'!A$2:B$11,2,FALSE),VLOOKUP(E177,'Pontuação 3.0'!C$2:D$11,2,FALSE),VLOOKUP(H177,'Pontuação 3.0'!I$2:J$11,2,FALSE),VLOOKUP(J177,'Pontuação 3.0'!G$2:H$11,2,FALSE),VLOOKUP(G177,'Pontuação 3.0'!E$2:F$11,2,FALSE),VLOOKUP(K177,'Pontuação 3.0'!K$2:L$11,2,FALSE),VLOOKUP(L177,'Pontuação 3.0'!M$2:N$13,2,FALSE)),0)</f>
        <v>2208</v>
      </c>
      <c r="AK177" s="9">
        <f t="shared" si="6"/>
        <v>221</v>
      </c>
      <c r="AL177" s="9" t="str">
        <f t="array" ref="AL177">IFERROR(INDEX('Pontuação 3.0'!G$13:G$191, MATCH(AK177, 'Pontuação 3.0'!F$13:F$191, 0)), "Faixa Indefinida")</f>
        <v>B</v>
      </c>
      <c r="AM177" s="9">
        <f t="shared" si="7"/>
        <v>0</v>
      </c>
      <c r="AN177" s="9">
        <f t="shared" si="8"/>
        <v>1</v>
      </c>
      <c r="AO177" s="9">
        <f t="shared" si="9"/>
        <v>0</v>
      </c>
      <c r="AP177" s="9">
        <f t="shared" si="10"/>
        <v>0</v>
      </c>
      <c r="AQ177" s="8"/>
    </row>
    <row r="178" ht="15.75" customHeight="1">
      <c r="A178" s="7">
        <v>45678.0</v>
      </c>
      <c r="B178" s="8" t="s">
        <v>127</v>
      </c>
      <c r="C178" s="8" t="s">
        <v>468</v>
      </c>
      <c r="D178" s="11">
        <v>9.8984684931E10</v>
      </c>
      <c r="E178" s="8" t="s">
        <v>11833</v>
      </c>
      <c r="F178" s="8" t="s">
        <v>11842</v>
      </c>
      <c r="G178" s="8" t="s">
        <v>11835</v>
      </c>
      <c r="H178" s="8" t="s">
        <v>11856</v>
      </c>
      <c r="I178" s="8" t="s">
        <v>11837</v>
      </c>
      <c r="J178" s="8" t="s">
        <v>11846</v>
      </c>
      <c r="K178" s="8" t="s">
        <v>11837</v>
      </c>
      <c r="L178" s="8" t="s">
        <v>11851</v>
      </c>
      <c r="M178" s="8" t="s">
        <v>11849</v>
      </c>
      <c r="N178" s="12" t="s">
        <v>11</v>
      </c>
      <c r="O178" s="12" t="s">
        <v>13</v>
      </c>
      <c r="P178" s="12" t="s">
        <v>37</v>
      </c>
      <c r="Q178" s="12" t="s">
        <v>15</v>
      </c>
      <c r="R178" s="12" t="s">
        <v>20</v>
      </c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9">
        <f>ROUNDUP(SUM(VLOOKUP(F178,'Pontuação'!A$2:B$11,2,FALSE),VLOOKUP(E178,'Pontuação'!C$2:D$11,2,FALSE),VLOOKUP(H178,'Pontuação'!I$2:J$11,2,FALSE),VLOOKUP(J178,'Pontuação'!G$2:H$11,2,FALSE),VLOOKUP(L178,'Pontuação'!M$2:N$13,2,FALSE)),0)</f>
        <v>1439</v>
      </c>
      <c r="AD178" s="10">
        <f t="shared" si="1"/>
        <v>144</v>
      </c>
      <c r="AE178" s="10" t="str">
        <f t="array" ref="AE178">IFERROR(INDEX('Pontuação'!G$13:G$101, MATCH(AD178, 'Pontuação'!F$13:F$101, 0)), "Faixa Indefinida")</f>
        <v>D</v>
      </c>
      <c r="AF178" s="10">
        <f t="shared" si="2"/>
        <v>0</v>
      </c>
      <c r="AG178" s="10">
        <f t="shared" si="3"/>
        <v>0</v>
      </c>
      <c r="AH178" s="10">
        <f t="shared" si="4"/>
        <v>0</v>
      </c>
      <c r="AI178" s="10">
        <f t="shared" si="5"/>
        <v>1</v>
      </c>
      <c r="AJ178" s="9">
        <f>ROUNDUP(SUM(VLOOKUP(F178,'Pontuação 3.0'!A$2:B$11,2,FALSE),VLOOKUP(E178,'Pontuação 3.0'!C$2:D$11,2,FALSE),VLOOKUP(H178,'Pontuação 3.0'!I$2:J$11,2,FALSE),VLOOKUP(J178,'Pontuação 3.0'!G$2:H$11,2,FALSE),VLOOKUP(G178,'Pontuação 3.0'!E$2:F$11,2,FALSE),VLOOKUP(K178,'Pontuação 3.0'!K$2:L$11,2,FALSE),VLOOKUP(L178,'Pontuação 3.0'!M$2:N$13,2,FALSE)),0)</f>
        <v>1834</v>
      </c>
      <c r="AK178" s="9">
        <f t="shared" si="6"/>
        <v>183</v>
      </c>
      <c r="AL178" s="9" t="str">
        <f t="array" ref="AL178">IFERROR(INDEX('Pontuação 3.0'!G$13:G$191, MATCH(AK178, 'Pontuação 3.0'!F$13:F$191, 0)), "Faixa Indefinida")</f>
        <v>D</v>
      </c>
      <c r="AM178" s="9">
        <f t="shared" si="7"/>
        <v>0</v>
      </c>
      <c r="AN178" s="9">
        <f t="shared" si="8"/>
        <v>0</v>
      </c>
      <c r="AO178" s="9">
        <f t="shared" si="9"/>
        <v>0</v>
      </c>
      <c r="AP178" s="9">
        <f t="shared" si="10"/>
        <v>1</v>
      </c>
      <c r="AQ178" s="8"/>
    </row>
    <row r="179" ht="15.75" customHeight="1">
      <c r="A179" s="7">
        <v>45678.0</v>
      </c>
      <c r="B179" s="8" t="s">
        <v>466</v>
      </c>
      <c r="C179" s="8" t="s">
        <v>467</v>
      </c>
      <c r="D179" s="11">
        <v>4.4999515504E10</v>
      </c>
      <c r="E179" s="8" t="s">
        <v>11833</v>
      </c>
      <c r="F179" s="8" t="s">
        <v>11842</v>
      </c>
      <c r="G179" s="8" t="s">
        <v>11843</v>
      </c>
      <c r="H179" s="8" t="s">
        <v>11865</v>
      </c>
      <c r="I179" s="8" t="s">
        <v>11837</v>
      </c>
      <c r="J179" s="8" t="s">
        <v>11846</v>
      </c>
      <c r="K179" s="8" t="s">
        <v>11837</v>
      </c>
      <c r="L179" s="8" t="s">
        <v>11870</v>
      </c>
      <c r="M179" s="8" t="s">
        <v>11849</v>
      </c>
      <c r="N179" s="12" t="s">
        <v>11</v>
      </c>
      <c r="O179" s="12" t="s">
        <v>13</v>
      </c>
      <c r="P179" s="12" t="s">
        <v>123</v>
      </c>
      <c r="Q179" s="12" t="s">
        <v>15</v>
      </c>
      <c r="R179" s="12" t="s">
        <v>14</v>
      </c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9">
        <f>ROUNDUP(SUM(VLOOKUP(F179,'Pontuação'!A$2:B$11,2,FALSE),VLOOKUP(E179,'Pontuação'!C$2:D$11,2,FALSE),VLOOKUP(H179,'Pontuação'!I$2:J$11,2,FALSE),VLOOKUP(J179,'Pontuação'!G$2:H$11,2,FALSE),VLOOKUP(L179,'Pontuação'!M$2:N$13,2,FALSE)),0)</f>
        <v>1649</v>
      </c>
      <c r="AD179" s="10">
        <f t="shared" si="1"/>
        <v>165</v>
      </c>
      <c r="AE179" s="10" t="str">
        <f t="array" ref="AE179">IFERROR(INDEX('Pontuação'!G$13:G$101, MATCH(AD179, 'Pontuação'!F$13:F$101, 0)), "Faixa Indefinida")</f>
        <v>C</v>
      </c>
      <c r="AF179" s="10">
        <f t="shared" si="2"/>
        <v>0</v>
      </c>
      <c r="AG179" s="10">
        <f t="shared" si="3"/>
        <v>0</v>
      </c>
      <c r="AH179" s="10">
        <f t="shared" si="4"/>
        <v>1</v>
      </c>
      <c r="AI179" s="10">
        <f t="shared" si="5"/>
        <v>0</v>
      </c>
      <c r="AJ179" s="9">
        <f>ROUNDUP(SUM(VLOOKUP(F179,'Pontuação 3.0'!A$2:B$11,2,FALSE),VLOOKUP(E179,'Pontuação 3.0'!C$2:D$11,2,FALSE),VLOOKUP(H179,'Pontuação 3.0'!I$2:J$11,2,FALSE),VLOOKUP(J179,'Pontuação 3.0'!G$2:H$11,2,FALSE),VLOOKUP(G179,'Pontuação 3.0'!E$2:F$11,2,FALSE),VLOOKUP(K179,'Pontuação 3.0'!K$2:L$11,2,FALSE),VLOOKUP(L179,'Pontuação 3.0'!M$2:N$13,2,FALSE)),0)</f>
        <v>2252</v>
      </c>
      <c r="AK179" s="9">
        <f t="shared" si="6"/>
        <v>225</v>
      </c>
      <c r="AL179" s="9" t="str">
        <f t="array" ref="AL179">IFERROR(INDEX('Pontuação 3.0'!G$13:G$191, MATCH(AK179, 'Pontuação 3.0'!F$13:F$191, 0)), "Faixa Indefinida")</f>
        <v>B</v>
      </c>
      <c r="AM179" s="9">
        <f t="shared" si="7"/>
        <v>0</v>
      </c>
      <c r="AN179" s="9">
        <f t="shared" si="8"/>
        <v>1</v>
      </c>
      <c r="AO179" s="9">
        <f t="shared" si="9"/>
        <v>0</v>
      </c>
      <c r="AP179" s="9">
        <f t="shared" si="10"/>
        <v>0</v>
      </c>
      <c r="AQ179" s="8"/>
    </row>
    <row r="180" ht="15.75" customHeight="1">
      <c r="A180" s="7">
        <v>45678.0</v>
      </c>
      <c r="B180" s="8" t="s">
        <v>127</v>
      </c>
      <c r="C180" s="8" t="s">
        <v>468</v>
      </c>
      <c r="D180" s="11">
        <v>9.8984684931E10</v>
      </c>
      <c r="E180" s="8" t="s">
        <v>11833</v>
      </c>
      <c r="F180" s="8" t="s">
        <v>11842</v>
      </c>
      <c r="G180" s="8" t="s">
        <v>11835</v>
      </c>
      <c r="H180" s="8" t="s">
        <v>11856</v>
      </c>
      <c r="I180" s="8" t="s">
        <v>11837</v>
      </c>
      <c r="J180" s="8" t="s">
        <v>11846</v>
      </c>
      <c r="K180" s="8" t="s">
        <v>11837</v>
      </c>
      <c r="L180" s="8" t="s">
        <v>11851</v>
      </c>
      <c r="M180" s="8" t="s">
        <v>11849</v>
      </c>
      <c r="N180" s="12" t="s">
        <v>11</v>
      </c>
      <c r="O180" s="12" t="s">
        <v>13</v>
      </c>
      <c r="P180" s="12" t="s">
        <v>37</v>
      </c>
      <c r="Q180" s="12" t="s">
        <v>15</v>
      </c>
      <c r="R180" s="12" t="s">
        <v>20</v>
      </c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9">
        <f>ROUNDUP(SUM(VLOOKUP(F180,'Pontuação'!A$2:B$11,2,FALSE),VLOOKUP(E180,'Pontuação'!C$2:D$11,2,FALSE),VLOOKUP(H180,'Pontuação'!I$2:J$11,2,FALSE),VLOOKUP(J180,'Pontuação'!G$2:H$11,2,FALSE),VLOOKUP(L180,'Pontuação'!M$2:N$13,2,FALSE)),0)</f>
        <v>1439</v>
      </c>
      <c r="AD180" s="10">
        <f t="shared" si="1"/>
        <v>144</v>
      </c>
      <c r="AE180" s="10" t="str">
        <f t="array" ref="AE180">IFERROR(INDEX('Pontuação'!G$13:G$101, MATCH(AD180, 'Pontuação'!F$13:F$101, 0)), "Faixa Indefinida")</f>
        <v>D</v>
      </c>
      <c r="AF180" s="10">
        <f t="shared" si="2"/>
        <v>0</v>
      </c>
      <c r="AG180" s="10">
        <f t="shared" si="3"/>
        <v>0</v>
      </c>
      <c r="AH180" s="10">
        <f t="shared" si="4"/>
        <v>0</v>
      </c>
      <c r="AI180" s="10">
        <f t="shared" si="5"/>
        <v>1</v>
      </c>
      <c r="AJ180" s="9">
        <f>ROUNDUP(SUM(VLOOKUP(F180,'Pontuação 3.0'!A$2:B$11,2,FALSE),VLOOKUP(E180,'Pontuação 3.0'!C$2:D$11,2,FALSE),VLOOKUP(H180,'Pontuação 3.0'!I$2:J$11,2,FALSE),VLOOKUP(J180,'Pontuação 3.0'!G$2:H$11,2,FALSE),VLOOKUP(G180,'Pontuação 3.0'!E$2:F$11,2,FALSE),VLOOKUP(K180,'Pontuação 3.0'!K$2:L$11,2,FALSE),VLOOKUP(L180,'Pontuação 3.0'!M$2:N$13,2,FALSE)),0)</f>
        <v>1834</v>
      </c>
      <c r="AK180" s="9">
        <f t="shared" si="6"/>
        <v>183</v>
      </c>
      <c r="AL180" s="9" t="str">
        <f t="array" ref="AL180">IFERROR(INDEX('Pontuação 3.0'!G$13:G$191, MATCH(AK180, 'Pontuação 3.0'!F$13:F$191, 0)), "Faixa Indefinida")</f>
        <v>D</v>
      </c>
      <c r="AM180" s="9">
        <f t="shared" si="7"/>
        <v>0</v>
      </c>
      <c r="AN180" s="9">
        <f t="shared" si="8"/>
        <v>0</v>
      </c>
      <c r="AO180" s="9">
        <f t="shared" si="9"/>
        <v>0</v>
      </c>
      <c r="AP180" s="9">
        <f t="shared" si="10"/>
        <v>1</v>
      </c>
      <c r="AQ180" s="8"/>
    </row>
    <row r="181" ht="15.75" customHeight="1">
      <c r="A181" s="7">
        <v>45678.0</v>
      </c>
      <c r="B181" s="8" t="s">
        <v>476</v>
      </c>
      <c r="C181" s="8" t="s">
        <v>477</v>
      </c>
      <c r="D181" s="11">
        <v>1.8996597456E10</v>
      </c>
      <c r="E181" s="8" t="s">
        <v>11833</v>
      </c>
      <c r="F181" s="8" t="s">
        <v>11842</v>
      </c>
      <c r="G181" s="8" t="s">
        <v>11843</v>
      </c>
      <c r="H181" s="8" t="s">
        <v>11850</v>
      </c>
      <c r="I181" s="8" t="s">
        <v>11845</v>
      </c>
      <c r="J181" s="8" t="s">
        <v>11838</v>
      </c>
      <c r="K181" s="8" t="s">
        <v>11839</v>
      </c>
      <c r="L181" s="8" t="s">
        <v>11840</v>
      </c>
      <c r="M181" s="8" t="s">
        <v>11848</v>
      </c>
      <c r="N181" s="12" t="s">
        <v>11</v>
      </c>
      <c r="O181" s="12" t="s">
        <v>13</v>
      </c>
      <c r="P181" s="12" t="s">
        <v>27</v>
      </c>
      <c r="Q181" s="12" t="s">
        <v>65</v>
      </c>
      <c r="R181" s="12" t="s">
        <v>20</v>
      </c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9">
        <f>ROUNDUP(SUM(VLOOKUP(F181,'Pontuação'!A$2:B$11,2,FALSE),VLOOKUP(E181,'Pontuação'!C$2:D$11,2,FALSE),VLOOKUP(H181,'Pontuação'!I$2:J$11,2,FALSE),VLOOKUP(J181,'Pontuação'!G$2:H$11,2,FALSE),VLOOKUP(L181,'Pontuação'!M$2:N$13,2,FALSE)),0)</f>
        <v>1875</v>
      </c>
      <c r="AD181" s="10">
        <f t="shared" si="1"/>
        <v>188</v>
      </c>
      <c r="AE181" s="10" t="str">
        <f t="array" ref="AE181">IFERROR(INDEX('Pontuação'!G$13:G$101, MATCH(AD181, 'Pontuação'!F$13:F$101, 0)), "Faixa Indefinida")</f>
        <v>A</v>
      </c>
      <c r="AF181" s="10">
        <f t="shared" si="2"/>
        <v>1</v>
      </c>
      <c r="AG181" s="10">
        <f t="shared" si="3"/>
        <v>0</v>
      </c>
      <c r="AH181" s="10">
        <f t="shared" si="4"/>
        <v>0</v>
      </c>
      <c r="AI181" s="10">
        <f t="shared" si="5"/>
        <v>0</v>
      </c>
      <c r="AJ181" s="9">
        <f>ROUNDUP(SUM(VLOOKUP(F181,'Pontuação 3.0'!A$2:B$11,2,FALSE),VLOOKUP(E181,'Pontuação 3.0'!C$2:D$11,2,FALSE),VLOOKUP(H181,'Pontuação 3.0'!I$2:J$11,2,FALSE),VLOOKUP(J181,'Pontuação 3.0'!G$2:H$11,2,FALSE),VLOOKUP(G181,'Pontuação 3.0'!E$2:F$11,2,FALSE),VLOOKUP(K181,'Pontuação 3.0'!K$2:L$11,2,FALSE),VLOOKUP(L181,'Pontuação 3.0'!M$2:N$13,2,FALSE)),0)</f>
        <v>2636</v>
      </c>
      <c r="AK181" s="9">
        <f t="shared" si="6"/>
        <v>264</v>
      </c>
      <c r="AL181" s="9" t="str">
        <f t="array" ref="AL181">IFERROR(INDEX('Pontuação 3.0'!G$13:G$191, MATCH(AK181, 'Pontuação 3.0'!F$13:F$191, 0)), "Faixa Indefinida")</f>
        <v>A</v>
      </c>
      <c r="AM181" s="9">
        <f t="shared" si="7"/>
        <v>1</v>
      </c>
      <c r="AN181" s="9">
        <f t="shared" si="8"/>
        <v>0</v>
      </c>
      <c r="AO181" s="9">
        <f t="shared" si="9"/>
        <v>0</v>
      </c>
      <c r="AP181" s="9">
        <f t="shared" si="10"/>
        <v>0</v>
      </c>
      <c r="AQ181" s="8"/>
    </row>
    <row r="182" ht="15.75" customHeight="1">
      <c r="A182" s="7">
        <v>45678.0</v>
      </c>
      <c r="B182" s="8" t="s">
        <v>471</v>
      </c>
      <c r="C182" s="8" t="s">
        <v>472</v>
      </c>
      <c r="D182" s="11">
        <v>8.9988026503E10</v>
      </c>
      <c r="E182" s="8" t="s">
        <v>11833</v>
      </c>
      <c r="F182" s="8" t="s">
        <v>11834</v>
      </c>
      <c r="G182" s="8" t="s">
        <v>11843</v>
      </c>
      <c r="H182" s="8" t="s">
        <v>11844</v>
      </c>
      <c r="I182" s="8" t="s">
        <v>11845</v>
      </c>
      <c r="J182" s="8" t="s">
        <v>11846</v>
      </c>
      <c r="K182" s="8" t="s">
        <v>11837</v>
      </c>
      <c r="L182" s="8" t="s">
        <v>11847</v>
      </c>
      <c r="M182" s="8" t="s">
        <v>11849</v>
      </c>
      <c r="N182" s="12" t="s">
        <v>11</v>
      </c>
      <c r="O182" s="12" t="s">
        <v>13</v>
      </c>
      <c r="P182" s="12" t="s">
        <v>49</v>
      </c>
      <c r="Q182" s="12" t="s">
        <v>15</v>
      </c>
      <c r="R182" s="12" t="s">
        <v>14</v>
      </c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9">
        <f>ROUNDUP(SUM(VLOOKUP(F182,'Pontuação'!A$2:B$11,2,FALSE),VLOOKUP(E182,'Pontuação'!C$2:D$11,2,FALSE),VLOOKUP(H182,'Pontuação'!I$2:J$11,2,FALSE),VLOOKUP(J182,'Pontuação'!G$2:H$11,2,FALSE),VLOOKUP(L182,'Pontuação'!M$2:N$13,2,FALSE)),0)</f>
        <v>1715</v>
      </c>
      <c r="AD182" s="10">
        <f t="shared" si="1"/>
        <v>172</v>
      </c>
      <c r="AE182" s="10" t="str">
        <f t="array" ref="AE182">IFERROR(INDEX('Pontuação'!G$13:G$101, MATCH(AD182, 'Pontuação'!F$13:F$101, 0)), "Faixa Indefinida")</f>
        <v>B</v>
      </c>
      <c r="AF182" s="10">
        <f t="shared" si="2"/>
        <v>0</v>
      </c>
      <c r="AG182" s="10">
        <f t="shared" si="3"/>
        <v>1</v>
      </c>
      <c r="AH182" s="10">
        <f t="shared" si="4"/>
        <v>0</v>
      </c>
      <c r="AI182" s="10">
        <f t="shared" si="5"/>
        <v>0</v>
      </c>
      <c r="AJ182" s="9">
        <f>ROUNDUP(SUM(VLOOKUP(F182,'Pontuação 3.0'!A$2:B$11,2,FALSE),VLOOKUP(E182,'Pontuação 3.0'!C$2:D$11,2,FALSE),VLOOKUP(H182,'Pontuação 3.0'!I$2:J$11,2,FALSE),VLOOKUP(J182,'Pontuação 3.0'!G$2:H$11,2,FALSE),VLOOKUP(G182,'Pontuação 3.0'!E$2:F$11,2,FALSE),VLOOKUP(K182,'Pontuação 3.0'!K$2:L$11,2,FALSE),VLOOKUP(L182,'Pontuação 3.0'!M$2:N$13,2,FALSE)),0)</f>
        <v>2162</v>
      </c>
      <c r="AK182" s="9">
        <f t="shared" si="6"/>
        <v>216</v>
      </c>
      <c r="AL182" s="9" t="str">
        <f t="array" ref="AL182">IFERROR(INDEX('Pontuação 3.0'!G$13:G$191, MATCH(AK182, 'Pontuação 3.0'!F$13:F$191, 0)), "Faixa Indefinida")</f>
        <v>B</v>
      </c>
      <c r="AM182" s="9">
        <f t="shared" si="7"/>
        <v>0</v>
      </c>
      <c r="AN182" s="9">
        <f t="shared" si="8"/>
        <v>1</v>
      </c>
      <c r="AO182" s="9">
        <f t="shared" si="9"/>
        <v>0</v>
      </c>
      <c r="AP182" s="9">
        <f t="shared" si="10"/>
        <v>0</v>
      </c>
      <c r="AQ182" s="8"/>
    </row>
    <row r="183" ht="15.75" customHeight="1">
      <c r="A183" s="7">
        <v>45678.0</v>
      </c>
      <c r="B183" s="8" t="s">
        <v>473</v>
      </c>
      <c r="C183" s="8" t="s">
        <v>474</v>
      </c>
      <c r="D183" s="8" t="s">
        <v>475</v>
      </c>
      <c r="E183" s="8" t="s">
        <v>11833</v>
      </c>
      <c r="F183" s="8" t="s">
        <v>11834</v>
      </c>
      <c r="G183" s="8" t="s">
        <v>11843</v>
      </c>
      <c r="H183" s="8" t="s">
        <v>11850</v>
      </c>
      <c r="I183" s="8" t="s">
        <v>11845</v>
      </c>
      <c r="J183" s="8" t="s">
        <v>11846</v>
      </c>
      <c r="K183" s="8" t="s">
        <v>11837</v>
      </c>
      <c r="L183" s="8" t="s">
        <v>11857</v>
      </c>
      <c r="M183" s="8" t="s">
        <v>11849</v>
      </c>
      <c r="N183" s="12" t="s">
        <v>11</v>
      </c>
      <c r="O183" s="12" t="s">
        <v>13</v>
      </c>
      <c r="P183" s="12" t="s">
        <v>12</v>
      </c>
      <c r="Q183" s="12" t="s">
        <v>15</v>
      </c>
      <c r="R183" s="12" t="s">
        <v>14</v>
      </c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9">
        <f>ROUNDUP(SUM(VLOOKUP(F183,'Pontuação'!A$2:B$11,2,FALSE),VLOOKUP(E183,'Pontuação'!C$2:D$11,2,FALSE),VLOOKUP(H183,'Pontuação'!I$2:J$11,2,FALSE),VLOOKUP(J183,'Pontuação'!G$2:H$11,2,FALSE),VLOOKUP(L183,'Pontuação'!M$2:N$13,2,FALSE)),0)</f>
        <v>1504</v>
      </c>
      <c r="AD183" s="10">
        <f t="shared" si="1"/>
        <v>150</v>
      </c>
      <c r="AE183" s="10" t="str">
        <f t="array" ref="AE183">IFERROR(INDEX('Pontuação'!G$13:G$101, MATCH(AD183, 'Pontuação'!F$13:F$101, 0)), "Faixa Indefinida")</f>
        <v>C</v>
      </c>
      <c r="AF183" s="10">
        <f t="shared" si="2"/>
        <v>0</v>
      </c>
      <c r="AG183" s="10">
        <f t="shared" si="3"/>
        <v>0</v>
      </c>
      <c r="AH183" s="10">
        <f t="shared" si="4"/>
        <v>1</v>
      </c>
      <c r="AI183" s="10">
        <f t="shared" si="5"/>
        <v>0</v>
      </c>
      <c r="AJ183" s="9">
        <f>ROUNDUP(SUM(VLOOKUP(F183,'Pontuação 3.0'!A$2:B$11,2,FALSE),VLOOKUP(E183,'Pontuação 3.0'!C$2:D$11,2,FALSE),VLOOKUP(H183,'Pontuação 3.0'!I$2:J$11,2,FALSE),VLOOKUP(J183,'Pontuação 3.0'!G$2:H$11,2,FALSE),VLOOKUP(G183,'Pontuação 3.0'!E$2:F$11,2,FALSE),VLOOKUP(K183,'Pontuação 3.0'!K$2:L$11,2,FALSE),VLOOKUP(L183,'Pontuação 3.0'!M$2:N$13,2,FALSE)),0)</f>
        <v>1959</v>
      </c>
      <c r="AK183" s="9">
        <f t="shared" si="6"/>
        <v>196</v>
      </c>
      <c r="AL183" s="9" t="str">
        <f t="array" ref="AL183">IFERROR(INDEX('Pontuação 3.0'!G$13:G$191, MATCH(AK183, 'Pontuação 3.0'!F$13:F$191, 0)), "Faixa Indefinida")</f>
        <v>C</v>
      </c>
      <c r="AM183" s="9">
        <f t="shared" si="7"/>
        <v>0</v>
      </c>
      <c r="AN183" s="9">
        <f t="shared" si="8"/>
        <v>0</v>
      </c>
      <c r="AO183" s="9">
        <f t="shared" si="9"/>
        <v>1</v>
      </c>
      <c r="AP183" s="9">
        <f t="shared" si="10"/>
        <v>0</v>
      </c>
      <c r="AQ183" s="8"/>
    </row>
    <row r="184" ht="15.75" customHeight="1">
      <c r="A184" s="7">
        <v>45678.0</v>
      </c>
      <c r="B184" s="8" t="s">
        <v>480</v>
      </c>
      <c r="C184" s="8" t="s">
        <v>481</v>
      </c>
      <c r="D184" s="11">
        <v>9.198151588E9</v>
      </c>
      <c r="E184" s="8" t="s">
        <v>11833</v>
      </c>
      <c r="F184" s="8" t="s">
        <v>11854</v>
      </c>
      <c r="G184" s="8" t="s">
        <v>11867</v>
      </c>
      <c r="H184" s="8" t="s">
        <v>11856</v>
      </c>
      <c r="I184" s="8" t="s">
        <v>11837</v>
      </c>
      <c r="J184" s="8" t="s">
        <v>11852</v>
      </c>
      <c r="K184" s="8" t="s">
        <v>11837</v>
      </c>
      <c r="L184" s="8" t="s">
        <v>11847</v>
      </c>
      <c r="M184" s="8" t="s">
        <v>11849</v>
      </c>
      <c r="N184" s="12" t="s">
        <v>11</v>
      </c>
      <c r="O184" s="12" t="s">
        <v>13</v>
      </c>
      <c r="P184" s="12" t="s">
        <v>37</v>
      </c>
      <c r="Q184" s="12" t="s">
        <v>143</v>
      </c>
      <c r="R184" s="12" t="s">
        <v>20</v>
      </c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9">
        <f>ROUNDUP(SUM(VLOOKUP(F184,'Pontuação'!A$2:B$11,2,FALSE),VLOOKUP(E184,'Pontuação'!C$2:D$11,2,FALSE),VLOOKUP(H184,'Pontuação'!I$2:J$11,2,FALSE),VLOOKUP(J184,'Pontuação'!G$2:H$11,2,FALSE),VLOOKUP(L184,'Pontuação'!M$2:N$13,2,FALSE)),0)</f>
        <v>1681</v>
      </c>
      <c r="AD184" s="10">
        <f t="shared" si="1"/>
        <v>168</v>
      </c>
      <c r="AE184" s="10" t="str">
        <f t="array" ref="AE184">IFERROR(INDEX('Pontuação'!G$13:G$101, MATCH(AD184, 'Pontuação'!F$13:F$101, 0)), "Faixa Indefinida")</f>
        <v>B</v>
      </c>
      <c r="AF184" s="10">
        <f t="shared" si="2"/>
        <v>0</v>
      </c>
      <c r="AG184" s="10">
        <f t="shared" si="3"/>
        <v>1</v>
      </c>
      <c r="AH184" s="10">
        <f t="shared" si="4"/>
        <v>0</v>
      </c>
      <c r="AI184" s="10">
        <f t="shared" si="5"/>
        <v>0</v>
      </c>
      <c r="AJ184" s="9">
        <f>ROUNDUP(SUM(VLOOKUP(F184,'Pontuação 3.0'!A$2:B$11,2,FALSE),VLOOKUP(E184,'Pontuação 3.0'!C$2:D$11,2,FALSE),VLOOKUP(H184,'Pontuação 3.0'!I$2:J$11,2,FALSE),VLOOKUP(J184,'Pontuação 3.0'!G$2:H$11,2,FALSE),VLOOKUP(G184,'Pontuação 3.0'!E$2:F$11,2,FALSE),VLOOKUP(K184,'Pontuação 3.0'!K$2:L$11,2,FALSE),VLOOKUP(L184,'Pontuação 3.0'!M$2:N$13,2,FALSE)),0)</f>
        <v>2047</v>
      </c>
      <c r="AK184" s="9">
        <f t="shared" si="6"/>
        <v>205</v>
      </c>
      <c r="AL184" s="9" t="str">
        <f t="array" ref="AL184">IFERROR(INDEX('Pontuação 3.0'!G$13:G$191, MATCH(AK184, 'Pontuação 3.0'!F$13:F$191, 0)), "Faixa Indefinida")</f>
        <v>C</v>
      </c>
      <c r="AM184" s="9">
        <f t="shared" si="7"/>
        <v>0</v>
      </c>
      <c r="AN184" s="9">
        <f t="shared" si="8"/>
        <v>0</v>
      </c>
      <c r="AO184" s="9">
        <f t="shared" si="9"/>
        <v>1</v>
      </c>
      <c r="AP184" s="9">
        <f t="shared" si="10"/>
        <v>0</v>
      </c>
      <c r="AQ184" s="8"/>
    </row>
    <row r="185" ht="15.75" customHeight="1">
      <c r="A185" s="7">
        <v>45678.0</v>
      </c>
      <c r="B185" s="8" t="s">
        <v>478</v>
      </c>
      <c r="C185" s="8" t="s">
        <v>479</v>
      </c>
      <c r="D185" s="11">
        <v>2.1980038323E10</v>
      </c>
      <c r="E185" s="8" t="s">
        <v>11833</v>
      </c>
      <c r="F185" s="8" t="s">
        <v>11834</v>
      </c>
      <c r="G185" s="8" t="s">
        <v>11843</v>
      </c>
      <c r="H185" s="8" t="s">
        <v>11850</v>
      </c>
      <c r="I185" s="8" t="s">
        <v>11845</v>
      </c>
      <c r="J185" s="8" t="s">
        <v>11846</v>
      </c>
      <c r="K185" s="8" t="s">
        <v>11839</v>
      </c>
      <c r="L185" s="8" t="s">
        <v>11847</v>
      </c>
      <c r="M185" s="8" t="s">
        <v>11849</v>
      </c>
      <c r="N185" s="12" t="s">
        <v>11</v>
      </c>
      <c r="O185" s="12" t="s">
        <v>13</v>
      </c>
      <c r="P185" s="12" t="s">
        <v>37</v>
      </c>
      <c r="Q185" s="12" t="s">
        <v>143</v>
      </c>
      <c r="R185" s="12" t="s">
        <v>14</v>
      </c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9">
        <f>ROUNDUP(SUM(VLOOKUP(F185,'Pontuação'!A$2:B$11,2,FALSE),VLOOKUP(E185,'Pontuação'!C$2:D$11,2,FALSE),VLOOKUP(H185,'Pontuação'!I$2:J$11,2,FALSE),VLOOKUP(J185,'Pontuação'!G$2:H$11,2,FALSE),VLOOKUP(L185,'Pontuação'!M$2:N$13,2,FALSE)),0)</f>
        <v>1673</v>
      </c>
      <c r="AD185" s="10">
        <f t="shared" si="1"/>
        <v>167</v>
      </c>
      <c r="AE185" s="10" t="str">
        <f t="array" ref="AE185">IFERROR(INDEX('Pontuação'!G$13:G$101, MATCH(AD185, 'Pontuação'!F$13:F$101, 0)), "Faixa Indefinida")</f>
        <v>B</v>
      </c>
      <c r="AF185" s="10">
        <f t="shared" si="2"/>
        <v>0</v>
      </c>
      <c r="AG185" s="10">
        <f t="shared" si="3"/>
        <v>1</v>
      </c>
      <c r="AH185" s="10">
        <f t="shared" si="4"/>
        <v>0</v>
      </c>
      <c r="AI185" s="10">
        <f t="shared" si="5"/>
        <v>0</v>
      </c>
      <c r="AJ185" s="9">
        <f>ROUNDUP(SUM(VLOOKUP(F185,'Pontuação 3.0'!A$2:B$11,2,FALSE),VLOOKUP(E185,'Pontuação 3.0'!C$2:D$11,2,FALSE),VLOOKUP(H185,'Pontuação 3.0'!I$2:J$11,2,FALSE),VLOOKUP(J185,'Pontuação 3.0'!G$2:H$11,2,FALSE),VLOOKUP(G185,'Pontuação 3.0'!E$2:F$11,2,FALSE),VLOOKUP(K185,'Pontuação 3.0'!K$2:L$11,2,FALSE),VLOOKUP(L185,'Pontuação 3.0'!M$2:N$13,2,FALSE)),0)</f>
        <v>2336</v>
      </c>
      <c r="AK185" s="9">
        <f t="shared" si="6"/>
        <v>234</v>
      </c>
      <c r="AL185" s="9" t="str">
        <f t="array" ref="AL185">IFERROR(INDEX('Pontuação 3.0'!G$13:G$191, MATCH(AK185, 'Pontuação 3.0'!F$13:F$191, 0)), "Faixa Indefinida")</f>
        <v>B</v>
      </c>
      <c r="AM185" s="9">
        <f t="shared" si="7"/>
        <v>0</v>
      </c>
      <c r="AN185" s="9">
        <f t="shared" si="8"/>
        <v>1</v>
      </c>
      <c r="AO185" s="9">
        <f t="shared" si="9"/>
        <v>0</v>
      </c>
      <c r="AP185" s="9">
        <f t="shared" si="10"/>
        <v>0</v>
      </c>
      <c r="AQ185" s="8"/>
    </row>
    <row r="186" ht="15.75" customHeight="1">
      <c r="A186" s="7">
        <v>45678.0</v>
      </c>
      <c r="B186" s="8" t="s">
        <v>482</v>
      </c>
      <c r="C186" s="8" t="s">
        <v>483</v>
      </c>
      <c r="D186" s="8" t="s">
        <v>484</v>
      </c>
      <c r="E186" s="8" t="s">
        <v>11833</v>
      </c>
      <c r="F186" s="8" t="s">
        <v>11834</v>
      </c>
      <c r="G186" s="8" t="s">
        <v>11835</v>
      </c>
      <c r="H186" s="8" t="s">
        <v>11850</v>
      </c>
      <c r="I186" s="8" t="s">
        <v>11837</v>
      </c>
      <c r="J186" s="8" t="s">
        <v>11846</v>
      </c>
      <c r="K186" s="8" t="s">
        <v>11837</v>
      </c>
      <c r="L186" s="8" t="s">
        <v>11847</v>
      </c>
      <c r="M186" s="8" t="s">
        <v>11849</v>
      </c>
      <c r="N186" s="12" t="s">
        <v>11</v>
      </c>
      <c r="O186" s="12" t="s">
        <v>13</v>
      </c>
      <c r="P186" s="12" t="s">
        <v>123</v>
      </c>
      <c r="Q186" s="12" t="s">
        <v>15</v>
      </c>
      <c r="R186" s="12" t="s">
        <v>14</v>
      </c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9">
        <f>ROUNDUP(SUM(VLOOKUP(F186,'Pontuação'!A$2:B$11,2,FALSE),VLOOKUP(E186,'Pontuação'!C$2:D$11,2,FALSE),VLOOKUP(H186,'Pontuação'!I$2:J$11,2,FALSE),VLOOKUP(J186,'Pontuação'!G$2:H$11,2,FALSE),VLOOKUP(L186,'Pontuação'!M$2:N$13,2,FALSE)),0)</f>
        <v>1673</v>
      </c>
      <c r="AD186" s="10">
        <f t="shared" si="1"/>
        <v>167</v>
      </c>
      <c r="AE186" s="10" t="str">
        <f t="array" ref="AE186">IFERROR(INDEX('Pontuação'!G$13:G$101, MATCH(AD186, 'Pontuação'!F$13:F$101, 0)), "Faixa Indefinida")</f>
        <v>B</v>
      </c>
      <c r="AF186" s="10">
        <f t="shared" si="2"/>
        <v>0</v>
      </c>
      <c r="AG186" s="10">
        <f t="shared" si="3"/>
        <v>1</v>
      </c>
      <c r="AH186" s="10">
        <f t="shared" si="4"/>
        <v>0</v>
      </c>
      <c r="AI186" s="10">
        <f t="shared" si="5"/>
        <v>0</v>
      </c>
      <c r="AJ186" s="9">
        <f>ROUNDUP(SUM(VLOOKUP(F186,'Pontuação 3.0'!A$2:B$11,2,FALSE),VLOOKUP(E186,'Pontuação 3.0'!C$2:D$11,2,FALSE),VLOOKUP(H186,'Pontuação 3.0'!I$2:J$11,2,FALSE),VLOOKUP(J186,'Pontuação 3.0'!G$2:H$11,2,FALSE),VLOOKUP(G186,'Pontuação 3.0'!E$2:F$11,2,FALSE),VLOOKUP(K186,'Pontuação 3.0'!K$2:L$11,2,FALSE),VLOOKUP(L186,'Pontuação 3.0'!M$2:N$13,2,FALSE)),0)</f>
        <v>1935</v>
      </c>
      <c r="AK186" s="9">
        <f t="shared" si="6"/>
        <v>194</v>
      </c>
      <c r="AL186" s="9" t="str">
        <f t="array" ref="AL186">IFERROR(INDEX('Pontuação 3.0'!G$13:G$191, MATCH(AK186, 'Pontuação 3.0'!F$13:F$191, 0)), "Faixa Indefinida")</f>
        <v>C</v>
      </c>
      <c r="AM186" s="9">
        <f t="shared" si="7"/>
        <v>0</v>
      </c>
      <c r="AN186" s="9">
        <f t="shared" si="8"/>
        <v>0</v>
      </c>
      <c r="AO186" s="9">
        <f t="shared" si="9"/>
        <v>1</v>
      </c>
      <c r="AP186" s="9">
        <f t="shared" si="10"/>
        <v>0</v>
      </c>
      <c r="AQ186" s="8"/>
    </row>
    <row r="187" ht="15.75" customHeight="1">
      <c r="A187" s="7">
        <v>45678.0</v>
      </c>
      <c r="B187" s="8" t="s">
        <v>487</v>
      </c>
      <c r="C187" s="8" t="s">
        <v>488</v>
      </c>
      <c r="D187" s="11">
        <v>1.1976669376E10</v>
      </c>
      <c r="E187" s="8" t="s">
        <v>11833</v>
      </c>
      <c r="F187" s="8" t="s">
        <v>11842</v>
      </c>
      <c r="G187" s="8" t="s">
        <v>11835</v>
      </c>
      <c r="H187" s="8" t="s">
        <v>11844</v>
      </c>
      <c r="I187" s="8" t="s">
        <v>11845</v>
      </c>
      <c r="J187" s="8" t="s">
        <v>11846</v>
      </c>
      <c r="K187" s="8" t="s">
        <v>11837</v>
      </c>
      <c r="L187" s="8" t="s">
        <v>11847</v>
      </c>
      <c r="M187" s="8" t="s">
        <v>11849</v>
      </c>
      <c r="N187" s="12" t="s">
        <v>11</v>
      </c>
      <c r="O187" s="12" t="s">
        <v>13</v>
      </c>
      <c r="P187" s="12" t="s">
        <v>27</v>
      </c>
      <c r="Q187" s="12" t="s">
        <v>15</v>
      </c>
      <c r="R187" s="12" t="s">
        <v>20</v>
      </c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9">
        <f>ROUNDUP(SUM(VLOOKUP(F187,'Pontuação'!A$2:B$11,2,FALSE),VLOOKUP(E187,'Pontuação'!C$2:D$11,2,FALSE),VLOOKUP(H187,'Pontuação'!I$2:J$11,2,FALSE),VLOOKUP(J187,'Pontuação'!G$2:H$11,2,FALSE),VLOOKUP(L187,'Pontuação'!M$2:N$13,2,FALSE)),0)</f>
        <v>1727</v>
      </c>
      <c r="AD187" s="10">
        <f t="shared" si="1"/>
        <v>173</v>
      </c>
      <c r="AE187" s="10" t="str">
        <f t="array" ref="AE187">IFERROR(INDEX('Pontuação'!G$13:G$101, MATCH(AD187, 'Pontuação'!F$13:F$101, 0)), "Faixa Indefinida")</f>
        <v>B</v>
      </c>
      <c r="AF187" s="10">
        <f t="shared" si="2"/>
        <v>0</v>
      </c>
      <c r="AG187" s="10">
        <f t="shared" si="3"/>
        <v>1</v>
      </c>
      <c r="AH187" s="10">
        <f t="shared" si="4"/>
        <v>0</v>
      </c>
      <c r="AI187" s="10">
        <f t="shared" si="5"/>
        <v>0</v>
      </c>
      <c r="AJ187" s="9">
        <f>ROUNDUP(SUM(VLOOKUP(F187,'Pontuação 3.0'!A$2:B$11,2,FALSE),VLOOKUP(E187,'Pontuação 3.0'!C$2:D$11,2,FALSE),VLOOKUP(H187,'Pontuação 3.0'!I$2:J$11,2,FALSE),VLOOKUP(J187,'Pontuação 3.0'!G$2:H$11,2,FALSE),VLOOKUP(G187,'Pontuação 3.0'!E$2:F$11,2,FALSE),VLOOKUP(K187,'Pontuação 3.0'!K$2:L$11,2,FALSE),VLOOKUP(L187,'Pontuação 3.0'!M$2:N$13,2,FALSE)),0)</f>
        <v>2155</v>
      </c>
      <c r="AK187" s="9">
        <f t="shared" si="6"/>
        <v>216</v>
      </c>
      <c r="AL187" s="9" t="str">
        <f t="array" ref="AL187">IFERROR(INDEX('Pontuação 3.0'!G$13:G$191, MATCH(AK187, 'Pontuação 3.0'!F$13:F$191, 0)), "Faixa Indefinida")</f>
        <v>B</v>
      </c>
      <c r="AM187" s="9">
        <f t="shared" si="7"/>
        <v>0</v>
      </c>
      <c r="AN187" s="9">
        <f t="shared" si="8"/>
        <v>1</v>
      </c>
      <c r="AO187" s="9">
        <f t="shared" si="9"/>
        <v>0</v>
      </c>
      <c r="AP187" s="9">
        <f t="shared" si="10"/>
        <v>0</v>
      </c>
      <c r="AQ187" s="8"/>
    </row>
    <row r="188" ht="15.75" customHeight="1">
      <c r="A188" s="7">
        <v>45678.0</v>
      </c>
      <c r="B188" s="8" t="s">
        <v>489</v>
      </c>
      <c r="C188" s="8" t="s">
        <v>490</v>
      </c>
      <c r="D188" s="11">
        <v>1.1980847364E10</v>
      </c>
      <c r="E188" s="8" t="s">
        <v>11868</v>
      </c>
      <c r="F188" s="8" t="s">
        <v>11834</v>
      </c>
      <c r="G188" s="8" t="s">
        <v>11843</v>
      </c>
      <c r="H188" s="8" t="s">
        <v>11856</v>
      </c>
      <c r="I188" s="8" t="s">
        <v>11837</v>
      </c>
      <c r="J188" s="8" t="s">
        <v>11846</v>
      </c>
      <c r="K188" s="8" t="s">
        <v>11837</v>
      </c>
      <c r="L188" s="8" t="s">
        <v>11847</v>
      </c>
      <c r="M188" s="8" t="s">
        <v>11848</v>
      </c>
      <c r="N188" s="12" t="s">
        <v>11</v>
      </c>
      <c r="O188" s="12" t="s">
        <v>13</v>
      </c>
      <c r="P188" s="12" t="s">
        <v>123</v>
      </c>
      <c r="Q188" s="12" t="s">
        <v>15</v>
      </c>
      <c r="R188" s="12" t="s">
        <v>14</v>
      </c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9">
        <f>ROUNDUP(SUM(VLOOKUP(F188,'Pontuação'!A$2:B$11,2,FALSE),VLOOKUP(E188,'Pontuação'!C$2:D$11,2,FALSE),VLOOKUP(H188,'Pontuação'!I$2:J$11,2,FALSE),VLOOKUP(J188,'Pontuação'!G$2:H$11,2,FALSE),VLOOKUP(L188,'Pontuação'!M$2:N$13,2,FALSE)),0)</f>
        <v>1563</v>
      </c>
      <c r="AD188" s="10">
        <f t="shared" si="1"/>
        <v>156</v>
      </c>
      <c r="AE188" s="10" t="str">
        <f t="array" ref="AE188">IFERROR(INDEX('Pontuação'!G$13:G$101, MATCH(AD188, 'Pontuação'!F$13:F$101, 0)), "Faixa Indefinida")</f>
        <v>C</v>
      </c>
      <c r="AF188" s="10">
        <f t="shared" si="2"/>
        <v>0</v>
      </c>
      <c r="AG188" s="10">
        <f t="shared" si="3"/>
        <v>0</v>
      </c>
      <c r="AH188" s="10">
        <f t="shared" si="4"/>
        <v>1</v>
      </c>
      <c r="AI188" s="10">
        <f t="shared" si="5"/>
        <v>0</v>
      </c>
      <c r="AJ188" s="9">
        <f>ROUNDUP(SUM(VLOOKUP(F188,'Pontuação 3.0'!A$2:B$11,2,FALSE),VLOOKUP(E188,'Pontuação 3.0'!C$2:D$11,2,FALSE),VLOOKUP(H188,'Pontuação 3.0'!I$2:J$11,2,FALSE),VLOOKUP(J188,'Pontuação 3.0'!G$2:H$11,2,FALSE),VLOOKUP(G188,'Pontuação 3.0'!E$2:F$11,2,FALSE),VLOOKUP(K188,'Pontuação 3.0'!K$2:L$11,2,FALSE),VLOOKUP(L188,'Pontuação 3.0'!M$2:N$13,2,FALSE)),0)</f>
        <v>1897</v>
      </c>
      <c r="AK188" s="9">
        <f t="shared" si="6"/>
        <v>190</v>
      </c>
      <c r="AL188" s="9" t="str">
        <f t="array" ref="AL188">IFERROR(INDEX('Pontuação 3.0'!G$13:G$191, MATCH(AK188, 'Pontuação 3.0'!F$13:F$191, 0)), "Faixa Indefinida")</f>
        <v>D</v>
      </c>
      <c r="AM188" s="9">
        <f t="shared" si="7"/>
        <v>0</v>
      </c>
      <c r="AN188" s="9">
        <f t="shared" si="8"/>
        <v>0</v>
      </c>
      <c r="AO188" s="9">
        <f t="shared" si="9"/>
        <v>0</v>
      </c>
      <c r="AP188" s="9">
        <f t="shared" si="10"/>
        <v>1</v>
      </c>
      <c r="AQ188" s="8"/>
    </row>
    <row r="189" ht="15.75" customHeight="1">
      <c r="A189" s="7">
        <v>45678.0</v>
      </c>
      <c r="B189" s="8" t="s">
        <v>491</v>
      </c>
      <c r="C189" s="8" t="s">
        <v>492</v>
      </c>
      <c r="D189" s="11">
        <v>8.3981107462E10</v>
      </c>
      <c r="E189" s="8" t="s">
        <v>11833</v>
      </c>
      <c r="F189" s="8" t="s">
        <v>11842</v>
      </c>
      <c r="G189" s="8" t="s">
        <v>11843</v>
      </c>
      <c r="H189" s="8" t="s">
        <v>11844</v>
      </c>
      <c r="I189" s="8" t="s">
        <v>11845</v>
      </c>
      <c r="J189" s="8" t="s">
        <v>11846</v>
      </c>
      <c r="K189" s="8" t="s">
        <v>11837</v>
      </c>
      <c r="L189" s="8" t="s">
        <v>11847</v>
      </c>
      <c r="M189" s="8" t="s">
        <v>11848</v>
      </c>
      <c r="N189" s="12" t="s">
        <v>11</v>
      </c>
      <c r="O189" s="12" t="s">
        <v>13</v>
      </c>
      <c r="P189" s="12" t="s">
        <v>37</v>
      </c>
      <c r="Q189" s="12" t="s">
        <v>15</v>
      </c>
      <c r="R189" s="12" t="s">
        <v>20</v>
      </c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9">
        <f>ROUNDUP(SUM(VLOOKUP(F189,'Pontuação'!A$2:B$11,2,FALSE),VLOOKUP(E189,'Pontuação'!C$2:D$11,2,FALSE),VLOOKUP(H189,'Pontuação'!I$2:J$11,2,FALSE),VLOOKUP(J189,'Pontuação'!G$2:H$11,2,FALSE),VLOOKUP(L189,'Pontuação'!M$2:N$13,2,FALSE)),0)</f>
        <v>1727</v>
      </c>
      <c r="AD189" s="10">
        <f t="shared" si="1"/>
        <v>173</v>
      </c>
      <c r="AE189" s="10" t="str">
        <f t="array" ref="AE189">IFERROR(INDEX('Pontuação'!G$13:G$101, MATCH(AD189, 'Pontuação'!F$13:F$101, 0)), "Faixa Indefinida")</f>
        <v>B</v>
      </c>
      <c r="AF189" s="10">
        <f t="shared" si="2"/>
        <v>0</v>
      </c>
      <c r="AG189" s="10">
        <f t="shared" si="3"/>
        <v>1</v>
      </c>
      <c r="AH189" s="10">
        <f t="shared" si="4"/>
        <v>0</v>
      </c>
      <c r="AI189" s="10">
        <f t="shared" si="5"/>
        <v>0</v>
      </c>
      <c r="AJ189" s="9">
        <f>ROUNDUP(SUM(VLOOKUP(F189,'Pontuação 3.0'!A$2:B$11,2,FALSE),VLOOKUP(E189,'Pontuação 3.0'!C$2:D$11,2,FALSE),VLOOKUP(H189,'Pontuação 3.0'!I$2:J$11,2,FALSE),VLOOKUP(J189,'Pontuação 3.0'!G$2:H$11,2,FALSE),VLOOKUP(G189,'Pontuação 3.0'!E$2:F$11,2,FALSE),VLOOKUP(K189,'Pontuação 3.0'!K$2:L$11,2,FALSE),VLOOKUP(L189,'Pontuação 3.0'!M$2:N$13,2,FALSE)),0)</f>
        <v>2295</v>
      </c>
      <c r="AK189" s="9">
        <f t="shared" si="6"/>
        <v>230</v>
      </c>
      <c r="AL189" s="9" t="str">
        <f t="array" ref="AL189">IFERROR(INDEX('Pontuação 3.0'!G$13:G$191, MATCH(AK189, 'Pontuação 3.0'!F$13:F$191, 0)), "Faixa Indefinida")</f>
        <v>B</v>
      </c>
      <c r="AM189" s="9">
        <f t="shared" si="7"/>
        <v>0</v>
      </c>
      <c r="AN189" s="9">
        <f t="shared" si="8"/>
        <v>1</v>
      </c>
      <c r="AO189" s="9">
        <f t="shared" si="9"/>
        <v>0</v>
      </c>
      <c r="AP189" s="9">
        <f t="shared" si="10"/>
        <v>0</v>
      </c>
      <c r="AQ189" s="8"/>
    </row>
    <row r="190" ht="15.75" customHeight="1">
      <c r="A190" s="7">
        <v>45678.0</v>
      </c>
      <c r="B190" s="8" t="s">
        <v>495</v>
      </c>
      <c r="C190" s="8" t="s">
        <v>496</v>
      </c>
      <c r="D190" s="11">
        <v>3.1986266864E10</v>
      </c>
      <c r="E190" s="8" t="s">
        <v>11833</v>
      </c>
      <c r="F190" s="8" t="s">
        <v>11842</v>
      </c>
      <c r="G190" s="8" t="s">
        <v>11843</v>
      </c>
      <c r="H190" s="8" t="s">
        <v>11850</v>
      </c>
      <c r="I190" s="8" t="s">
        <v>11845</v>
      </c>
      <c r="J190" s="8" t="s">
        <v>11852</v>
      </c>
      <c r="K190" s="8" t="s">
        <v>11839</v>
      </c>
      <c r="L190" s="8" t="s">
        <v>11851</v>
      </c>
      <c r="M190" s="8" t="s">
        <v>11849</v>
      </c>
      <c r="N190" s="12" t="s">
        <v>11</v>
      </c>
      <c r="O190" s="12" t="s">
        <v>13</v>
      </c>
      <c r="P190" s="12" t="s">
        <v>37</v>
      </c>
      <c r="Q190" s="12" t="s">
        <v>44</v>
      </c>
      <c r="R190" s="12" t="s">
        <v>20</v>
      </c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9">
        <f>ROUNDUP(SUM(VLOOKUP(F190,'Pontuação'!A$2:B$11,2,FALSE),VLOOKUP(E190,'Pontuação'!C$2:D$11,2,FALSE),VLOOKUP(H190,'Pontuação'!I$2:J$11,2,FALSE),VLOOKUP(J190,'Pontuação'!G$2:H$11,2,FALSE),VLOOKUP(L190,'Pontuação'!M$2:N$13,2,FALSE)),0)</f>
        <v>1658</v>
      </c>
      <c r="AD190" s="10">
        <f t="shared" si="1"/>
        <v>166</v>
      </c>
      <c r="AE190" s="10" t="str">
        <f t="array" ref="AE190">IFERROR(INDEX('Pontuação'!G$13:G$101, MATCH(AD190, 'Pontuação'!F$13:F$101, 0)), "Faixa Indefinida")</f>
        <v>B</v>
      </c>
      <c r="AF190" s="10">
        <f t="shared" si="2"/>
        <v>0</v>
      </c>
      <c r="AG190" s="10">
        <f t="shared" si="3"/>
        <v>1</v>
      </c>
      <c r="AH190" s="10">
        <f t="shared" si="4"/>
        <v>0</v>
      </c>
      <c r="AI190" s="10">
        <f t="shared" si="5"/>
        <v>0</v>
      </c>
      <c r="AJ190" s="9">
        <f>ROUNDUP(SUM(VLOOKUP(F190,'Pontuação 3.0'!A$2:B$11,2,FALSE),VLOOKUP(E190,'Pontuação 3.0'!C$2:D$11,2,FALSE),VLOOKUP(H190,'Pontuação 3.0'!I$2:J$11,2,FALSE),VLOOKUP(J190,'Pontuação 3.0'!G$2:H$11,2,FALSE),VLOOKUP(G190,'Pontuação 3.0'!E$2:F$11,2,FALSE),VLOOKUP(K190,'Pontuação 3.0'!K$2:L$11,2,FALSE),VLOOKUP(L190,'Pontuação 3.0'!M$2:N$13,2,FALSE)),0)</f>
        <v>2535</v>
      </c>
      <c r="AK190" s="9">
        <f t="shared" si="6"/>
        <v>254</v>
      </c>
      <c r="AL190" s="9" t="str">
        <f t="array" ref="AL190">IFERROR(INDEX('Pontuação 3.0'!G$13:G$191, MATCH(AK190, 'Pontuação 3.0'!F$13:F$191, 0)), "Faixa Indefinida")</f>
        <v>A</v>
      </c>
      <c r="AM190" s="9">
        <f t="shared" si="7"/>
        <v>1</v>
      </c>
      <c r="AN190" s="9">
        <f t="shared" si="8"/>
        <v>0</v>
      </c>
      <c r="AO190" s="9">
        <f t="shared" si="9"/>
        <v>0</v>
      </c>
      <c r="AP190" s="9">
        <f t="shared" si="10"/>
        <v>0</v>
      </c>
      <c r="AQ190" s="8"/>
    </row>
    <row r="191" ht="15.75" customHeight="1">
      <c r="A191" s="7">
        <v>45678.0</v>
      </c>
      <c r="B191" s="8" t="s">
        <v>493</v>
      </c>
      <c r="C191" s="8" t="s">
        <v>494</v>
      </c>
      <c r="D191" s="11">
        <v>1.1965649653E10</v>
      </c>
      <c r="E191" s="8" t="s">
        <v>11833</v>
      </c>
      <c r="F191" s="8" t="s">
        <v>11834</v>
      </c>
      <c r="G191" s="8" t="s">
        <v>11843</v>
      </c>
      <c r="H191" s="8" t="s">
        <v>11850</v>
      </c>
      <c r="I191" s="8" t="s">
        <v>11837</v>
      </c>
      <c r="J191" s="8" t="s">
        <v>11838</v>
      </c>
      <c r="K191" s="8" t="s">
        <v>11837</v>
      </c>
      <c r="L191" s="8" t="s">
        <v>11847</v>
      </c>
      <c r="M191" s="8" t="s">
        <v>11849</v>
      </c>
      <c r="N191" s="12" t="s">
        <v>11</v>
      </c>
      <c r="O191" s="12" t="s">
        <v>13</v>
      </c>
      <c r="P191" s="12" t="s">
        <v>27</v>
      </c>
      <c r="Q191" s="12" t="s">
        <v>65</v>
      </c>
      <c r="R191" s="12" t="s">
        <v>14</v>
      </c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9">
        <f>ROUNDUP(SUM(VLOOKUP(F191,'Pontuação'!A$2:B$11,2,FALSE),VLOOKUP(E191,'Pontuação'!C$2:D$11,2,FALSE),VLOOKUP(H191,'Pontuação'!I$2:J$11,2,FALSE),VLOOKUP(J191,'Pontuação'!G$2:H$11,2,FALSE),VLOOKUP(L191,'Pontuação'!M$2:N$13,2,FALSE)),0)</f>
        <v>1951</v>
      </c>
      <c r="AD191" s="10">
        <f t="shared" si="1"/>
        <v>195</v>
      </c>
      <c r="AE191" s="10" t="str">
        <f t="array" ref="AE191">IFERROR(INDEX('Pontuação'!G$13:G$101, MATCH(AD191, 'Pontuação'!F$13:F$101, 0)), "Faixa Indefinida")</f>
        <v>A</v>
      </c>
      <c r="AF191" s="10">
        <f t="shared" si="2"/>
        <v>1</v>
      </c>
      <c r="AG191" s="10">
        <f t="shared" si="3"/>
        <v>0</v>
      </c>
      <c r="AH191" s="10">
        <f t="shared" si="4"/>
        <v>0</v>
      </c>
      <c r="AI191" s="10">
        <f t="shared" si="5"/>
        <v>0</v>
      </c>
      <c r="AJ191" s="9">
        <f>ROUNDUP(SUM(VLOOKUP(F191,'Pontuação 3.0'!A$2:B$11,2,FALSE),VLOOKUP(E191,'Pontuação 3.0'!C$2:D$11,2,FALSE),VLOOKUP(H191,'Pontuação 3.0'!I$2:J$11,2,FALSE),VLOOKUP(J191,'Pontuação 3.0'!G$2:H$11,2,FALSE),VLOOKUP(G191,'Pontuação 3.0'!E$2:F$11,2,FALSE),VLOOKUP(K191,'Pontuação 3.0'!K$2:L$11,2,FALSE),VLOOKUP(L191,'Pontuação 3.0'!M$2:N$13,2,FALSE)),0)</f>
        <v>2350</v>
      </c>
      <c r="AK191" s="9">
        <f t="shared" si="6"/>
        <v>235</v>
      </c>
      <c r="AL191" s="9" t="str">
        <f t="array" ref="AL191">IFERROR(INDEX('Pontuação 3.0'!G$13:G$191, MATCH(AK191, 'Pontuação 3.0'!F$13:F$191, 0)), "Faixa Indefinida")</f>
        <v>B</v>
      </c>
      <c r="AM191" s="9">
        <f t="shared" si="7"/>
        <v>0</v>
      </c>
      <c r="AN191" s="9">
        <f t="shared" si="8"/>
        <v>1</v>
      </c>
      <c r="AO191" s="9">
        <f t="shared" si="9"/>
        <v>0</v>
      </c>
      <c r="AP191" s="9">
        <f t="shared" si="10"/>
        <v>0</v>
      </c>
      <c r="AQ191" s="8"/>
    </row>
    <row r="192" ht="15.75" customHeight="1">
      <c r="A192" s="7">
        <v>45678.0</v>
      </c>
      <c r="B192" s="8" t="s">
        <v>499</v>
      </c>
      <c r="C192" s="8" t="s">
        <v>500</v>
      </c>
      <c r="D192" s="11">
        <v>1.5997031443E10</v>
      </c>
      <c r="E192" s="8" t="s">
        <v>11833</v>
      </c>
      <c r="F192" s="8" t="s">
        <v>11842</v>
      </c>
      <c r="G192" s="8" t="s">
        <v>11843</v>
      </c>
      <c r="H192" s="8" t="s">
        <v>11844</v>
      </c>
      <c r="I192" s="8" t="s">
        <v>11837</v>
      </c>
      <c r="J192" s="8" t="s">
        <v>11852</v>
      </c>
      <c r="K192" s="8" t="s">
        <v>11839</v>
      </c>
      <c r="L192" s="8" t="s">
        <v>11851</v>
      </c>
      <c r="M192" s="8" t="s">
        <v>11853</v>
      </c>
      <c r="N192" s="12" t="s">
        <v>11</v>
      </c>
      <c r="O192" s="12" t="s">
        <v>13</v>
      </c>
      <c r="P192" s="12" t="s">
        <v>123</v>
      </c>
      <c r="Q192" s="12" t="s">
        <v>15</v>
      </c>
      <c r="R192" s="12" t="s">
        <v>20</v>
      </c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9">
        <f>ROUNDUP(SUM(VLOOKUP(F192,'Pontuação'!A$2:B$11,2,FALSE),VLOOKUP(E192,'Pontuação'!C$2:D$11,2,FALSE),VLOOKUP(H192,'Pontuação'!I$2:J$11,2,FALSE),VLOOKUP(J192,'Pontuação'!G$2:H$11,2,FALSE),VLOOKUP(L192,'Pontuação'!M$2:N$13,2,FALSE)),0)</f>
        <v>1700</v>
      </c>
      <c r="AD192" s="10">
        <f t="shared" si="1"/>
        <v>170</v>
      </c>
      <c r="AE192" s="10" t="str">
        <f t="array" ref="AE192">IFERROR(INDEX('Pontuação'!G$13:G$101, MATCH(AD192, 'Pontuação'!F$13:F$101, 0)), "Faixa Indefinida")</f>
        <v>B</v>
      </c>
      <c r="AF192" s="10">
        <f t="shared" si="2"/>
        <v>0</v>
      </c>
      <c r="AG192" s="10">
        <f t="shared" si="3"/>
        <v>1</v>
      </c>
      <c r="AH192" s="10">
        <f t="shared" si="4"/>
        <v>0</v>
      </c>
      <c r="AI192" s="10">
        <f t="shared" si="5"/>
        <v>0</v>
      </c>
      <c r="AJ192" s="9">
        <f>ROUNDUP(SUM(VLOOKUP(F192,'Pontuação 3.0'!A$2:B$11,2,FALSE),VLOOKUP(E192,'Pontuação 3.0'!C$2:D$11,2,FALSE),VLOOKUP(H192,'Pontuação 3.0'!I$2:J$11,2,FALSE),VLOOKUP(J192,'Pontuação 3.0'!G$2:H$11,2,FALSE),VLOOKUP(G192,'Pontuação 3.0'!E$2:F$11,2,FALSE),VLOOKUP(K192,'Pontuação 3.0'!K$2:L$11,2,FALSE),VLOOKUP(L192,'Pontuação 3.0'!M$2:N$13,2,FALSE)),0)</f>
        <v>2622</v>
      </c>
      <c r="AK192" s="9">
        <f t="shared" si="6"/>
        <v>262</v>
      </c>
      <c r="AL192" s="9" t="str">
        <f t="array" ref="AL192">IFERROR(INDEX('Pontuação 3.0'!G$13:G$191, MATCH(AK192, 'Pontuação 3.0'!F$13:F$191, 0)), "Faixa Indefinida")</f>
        <v>A</v>
      </c>
      <c r="AM192" s="9">
        <f t="shared" si="7"/>
        <v>1</v>
      </c>
      <c r="AN192" s="9">
        <f t="shared" si="8"/>
        <v>0</v>
      </c>
      <c r="AO192" s="9">
        <f t="shared" si="9"/>
        <v>0</v>
      </c>
      <c r="AP192" s="9">
        <f t="shared" si="10"/>
        <v>0</v>
      </c>
      <c r="AQ192" s="8"/>
    </row>
    <row r="193" ht="15.75" customHeight="1">
      <c r="A193" s="7">
        <v>45678.0</v>
      </c>
      <c r="B193" s="8" t="s">
        <v>501</v>
      </c>
      <c r="C193" s="8" t="s">
        <v>502</v>
      </c>
      <c r="D193" s="11">
        <v>1.6991225089E10</v>
      </c>
      <c r="E193" s="8" t="s">
        <v>11833</v>
      </c>
      <c r="F193" s="8" t="s">
        <v>11834</v>
      </c>
      <c r="G193" s="8" t="s">
        <v>11843</v>
      </c>
      <c r="H193" s="8" t="s">
        <v>11836</v>
      </c>
      <c r="I193" s="8" t="s">
        <v>11845</v>
      </c>
      <c r="J193" s="8" t="s">
        <v>11838</v>
      </c>
      <c r="K193" s="8" t="s">
        <v>11837</v>
      </c>
      <c r="L193" s="8" t="s">
        <v>11851</v>
      </c>
      <c r="M193" s="8" t="s">
        <v>11849</v>
      </c>
      <c r="N193" s="12" t="s">
        <v>11</v>
      </c>
      <c r="O193" s="12" t="s">
        <v>13</v>
      </c>
      <c r="P193" s="12" t="s">
        <v>27</v>
      </c>
      <c r="Q193" s="12" t="s">
        <v>15</v>
      </c>
      <c r="R193" s="12" t="s">
        <v>20</v>
      </c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9">
        <f>ROUNDUP(SUM(VLOOKUP(F193,'Pontuação'!A$2:B$11,2,FALSE),VLOOKUP(E193,'Pontuação'!C$2:D$11,2,FALSE),VLOOKUP(H193,'Pontuação'!I$2:J$11,2,FALSE),VLOOKUP(J193,'Pontuação'!G$2:H$11,2,FALSE),VLOOKUP(L193,'Pontuação'!M$2:N$13,2,FALSE)),0)</f>
        <v>1635</v>
      </c>
      <c r="AD193" s="10">
        <f t="shared" si="1"/>
        <v>164</v>
      </c>
      <c r="AE193" s="10" t="str">
        <f t="array" ref="AE193">IFERROR(INDEX('Pontuação'!G$13:G$101, MATCH(AD193, 'Pontuação'!F$13:F$101, 0)), "Faixa Indefinida")</f>
        <v>C</v>
      </c>
      <c r="AF193" s="10">
        <f t="shared" si="2"/>
        <v>0</v>
      </c>
      <c r="AG193" s="10">
        <f t="shared" si="3"/>
        <v>0</v>
      </c>
      <c r="AH193" s="10">
        <f t="shared" si="4"/>
        <v>1</v>
      </c>
      <c r="AI193" s="10">
        <f t="shared" si="5"/>
        <v>0</v>
      </c>
      <c r="AJ193" s="9">
        <f>ROUNDUP(SUM(VLOOKUP(F193,'Pontuação 3.0'!A$2:B$11,2,FALSE),VLOOKUP(E193,'Pontuação 3.0'!C$2:D$11,2,FALSE),VLOOKUP(H193,'Pontuação 3.0'!I$2:J$11,2,FALSE),VLOOKUP(J193,'Pontuação 3.0'!G$2:H$11,2,FALSE),VLOOKUP(G193,'Pontuação 3.0'!E$2:F$11,2,FALSE),VLOOKUP(K193,'Pontuação 3.0'!K$2:L$11,2,FALSE),VLOOKUP(L193,'Pontuação 3.0'!M$2:N$13,2,FALSE)),0)</f>
        <v>2156</v>
      </c>
      <c r="AK193" s="9">
        <f t="shared" si="6"/>
        <v>216</v>
      </c>
      <c r="AL193" s="9" t="str">
        <f t="array" ref="AL193">IFERROR(INDEX('Pontuação 3.0'!G$13:G$191, MATCH(AK193, 'Pontuação 3.0'!F$13:F$191, 0)), "Faixa Indefinida")</f>
        <v>B</v>
      </c>
      <c r="AM193" s="9">
        <f t="shared" si="7"/>
        <v>0</v>
      </c>
      <c r="AN193" s="9">
        <f t="shared" si="8"/>
        <v>1</v>
      </c>
      <c r="AO193" s="9">
        <f t="shared" si="9"/>
        <v>0</v>
      </c>
      <c r="AP193" s="9">
        <f t="shared" si="10"/>
        <v>0</v>
      </c>
      <c r="AQ193" s="8"/>
    </row>
    <row r="194" ht="15.75" customHeight="1">
      <c r="A194" s="7">
        <v>45678.0</v>
      </c>
      <c r="B194" s="8" t="s">
        <v>505</v>
      </c>
      <c r="C194" s="8" t="s">
        <v>506</v>
      </c>
      <c r="D194" s="11">
        <v>8.1997691385E10</v>
      </c>
      <c r="E194" s="8" t="s">
        <v>11833</v>
      </c>
      <c r="F194" s="8" t="s">
        <v>11863</v>
      </c>
      <c r="G194" s="8" t="s">
        <v>11843</v>
      </c>
      <c r="H194" s="8" t="s">
        <v>11844</v>
      </c>
      <c r="I194" s="8" t="s">
        <v>11837</v>
      </c>
      <c r="J194" s="8" t="s">
        <v>11846</v>
      </c>
      <c r="K194" s="8" t="s">
        <v>11837</v>
      </c>
      <c r="L194" s="8" t="s">
        <v>11851</v>
      </c>
      <c r="M194" s="8" t="s">
        <v>11848</v>
      </c>
      <c r="N194" s="12" t="s">
        <v>11</v>
      </c>
      <c r="O194" s="12" t="s">
        <v>13</v>
      </c>
      <c r="P194" s="12" t="s">
        <v>37</v>
      </c>
      <c r="Q194" s="12" t="s">
        <v>65</v>
      </c>
      <c r="R194" s="12" t="s">
        <v>20</v>
      </c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9">
        <f>ROUNDUP(SUM(VLOOKUP(F194,'Pontuação'!A$2:B$11,2,FALSE),VLOOKUP(E194,'Pontuação'!C$2:D$11,2,FALSE),VLOOKUP(H194,'Pontuação'!I$2:J$11,2,FALSE),VLOOKUP(J194,'Pontuação'!G$2:H$11,2,FALSE),VLOOKUP(L194,'Pontuação'!M$2:N$13,2,FALSE)),0)</f>
        <v>1566</v>
      </c>
      <c r="AD194" s="10">
        <f t="shared" si="1"/>
        <v>157</v>
      </c>
      <c r="AE194" s="10" t="str">
        <f t="array" ref="AE194">IFERROR(INDEX('Pontuação'!G$13:G$101, MATCH(AD194, 'Pontuação'!F$13:F$101, 0)), "Faixa Indefinida")</f>
        <v>C</v>
      </c>
      <c r="AF194" s="10">
        <f t="shared" si="2"/>
        <v>0</v>
      </c>
      <c r="AG194" s="10">
        <f t="shared" si="3"/>
        <v>0</v>
      </c>
      <c r="AH194" s="10">
        <f t="shared" si="4"/>
        <v>1</v>
      </c>
      <c r="AI194" s="10">
        <f t="shared" si="5"/>
        <v>0</v>
      </c>
      <c r="AJ194" s="9">
        <f>ROUNDUP(SUM(VLOOKUP(F194,'Pontuação 3.0'!A$2:B$11,2,FALSE),VLOOKUP(E194,'Pontuação 3.0'!C$2:D$11,2,FALSE),VLOOKUP(H194,'Pontuação 3.0'!I$2:J$11,2,FALSE),VLOOKUP(J194,'Pontuação 3.0'!G$2:H$11,2,FALSE),VLOOKUP(G194,'Pontuação 3.0'!E$2:F$11,2,FALSE),VLOOKUP(K194,'Pontuação 3.0'!K$2:L$11,2,FALSE),VLOOKUP(L194,'Pontuação 3.0'!M$2:N$13,2,FALSE)),0)</f>
        <v>1987</v>
      </c>
      <c r="AK194" s="9">
        <f t="shared" si="6"/>
        <v>199</v>
      </c>
      <c r="AL194" s="9" t="str">
        <f t="array" ref="AL194">IFERROR(INDEX('Pontuação 3.0'!G$13:G$191, MATCH(AK194, 'Pontuação 3.0'!F$13:F$191, 0)), "Faixa Indefinida")</f>
        <v>C</v>
      </c>
      <c r="AM194" s="9">
        <f t="shared" si="7"/>
        <v>0</v>
      </c>
      <c r="AN194" s="9">
        <f t="shared" si="8"/>
        <v>0</v>
      </c>
      <c r="AO194" s="9">
        <f t="shared" si="9"/>
        <v>1</v>
      </c>
      <c r="AP194" s="9">
        <f t="shared" si="10"/>
        <v>0</v>
      </c>
      <c r="AQ194" s="8"/>
    </row>
    <row r="195" ht="15.75" customHeight="1">
      <c r="A195" s="7">
        <v>45678.0</v>
      </c>
      <c r="B195" s="8" t="s">
        <v>507</v>
      </c>
      <c r="C195" s="8" t="s">
        <v>508</v>
      </c>
      <c r="D195" s="11">
        <v>9.7984469736E10</v>
      </c>
      <c r="E195" s="8" t="s">
        <v>11833</v>
      </c>
      <c r="F195" s="8" t="s">
        <v>11834</v>
      </c>
      <c r="G195" s="8" t="s">
        <v>11835</v>
      </c>
      <c r="H195" s="8" t="s">
        <v>11856</v>
      </c>
      <c r="I195" s="8" t="s">
        <v>11837</v>
      </c>
      <c r="J195" s="8" t="s">
        <v>11846</v>
      </c>
      <c r="K195" s="8" t="s">
        <v>11837</v>
      </c>
      <c r="L195" s="8" t="s">
        <v>11847</v>
      </c>
      <c r="M195" s="8" t="s">
        <v>11849</v>
      </c>
      <c r="N195" s="12" t="s">
        <v>11</v>
      </c>
      <c r="O195" s="12" t="s">
        <v>13</v>
      </c>
      <c r="P195" s="12" t="s">
        <v>96</v>
      </c>
      <c r="Q195" s="12" t="s">
        <v>24</v>
      </c>
      <c r="R195" s="12" t="s">
        <v>20</v>
      </c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9">
        <f>ROUNDUP(SUM(VLOOKUP(F195,'Pontuação'!A$2:B$11,2,FALSE),VLOOKUP(E195,'Pontuação'!C$2:D$11,2,FALSE),VLOOKUP(H195,'Pontuação'!I$2:J$11,2,FALSE),VLOOKUP(J195,'Pontuação'!G$2:H$11,2,FALSE),VLOOKUP(L195,'Pontuação'!M$2:N$13,2,FALSE)),0)</f>
        <v>1559</v>
      </c>
      <c r="AD195" s="10">
        <f t="shared" si="1"/>
        <v>156</v>
      </c>
      <c r="AE195" s="10" t="str">
        <f t="array" ref="AE195">IFERROR(INDEX('Pontuação'!G$13:G$101, MATCH(AD195, 'Pontuação'!F$13:F$101, 0)), "Faixa Indefinida")</f>
        <v>C</v>
      </c>
      <c r="AF195" s="10">
        <f t="shared" si="2"/>
        <v>0</v>
      </c>
      <c r="AG195" s="10">
        <f t="shared" si="3"/>
        <v>0</v>
      </c>
      <c r="AH195" s="10">
        <f t="shared" si="4"/>
        <v>1</v>
      </c>
      <c r="AI195" s="10">
        <f t="shared" si="5"/>
        <v>0</v>
      </c>
      <c r="AJ195" s="9">
        <f>ROUNDUP(SUM(VLOOKUP(F195,'Pontuação 3.0'!A$2:B$11,2,FALSE),VLOOKUP(E195,'Pontuação 3.0'!C$2:D$11,2,FALSE),VLOOKUP(H195,'Pontuação 3.0'!I$2:J$11,2,FALSE),VLOOKUP(J195,'Pontuação 3.0'!G$2:H$11,2,FALSE),VLOOKUP(G195,'Pontuação 3.0'!E$2:F$11,2,FALSE),VLOOKUP(K195,'Pontuação 3.0'!K$2:L$11,2,FALSE),VLOOKUP(L195,'Pontuação 3.0'!M$2:N$13,2,FALSE)),0)</f>
        <v>1787</v>
      </c>
      <c r="AK195" s="9">
        <f t="shared" si="6"/>
        <v>179</v>
      </c>
      <c r="AL195" s="9" t="str">
        <f t="array" ref="AL195">IFERROR(INDEX('Pontuação 3.0'!G$13:G$191, MATCH(AK195, 'Pontuação 3.0'!F$13:F$191, 0)), "Faixa Indefinida")</f>
        <v>D</v>
      </c>
      <c r="AM195" s="9">
        <f t="shared" si="7"/>
        <v>0</v>
      </c>
      <c r="AN195" s="9">
        <f t="shared" si="8"/>
        <v>0</v>
      </c>
      <c r="AO195" s="9">
        <f t="shared" si="9"/>
        <v>0</v>
      </c>
      <c r="AP195" s="9">
        <f t="shared" si="10"/>
        <v>1</v>
      </c>
      <c r="AQ195" s="8"/>
    </row>
    <row r="196" ht="15.75" customHeight="1">
      <c r="A196" s="7">
        <v>45678.0</v>
      </c>
      <c r="B196" s="8" t="s">
        <v>509</v>
      </c>
      <c r="C196" s="8" t="s">
        <v>510</v>
      </c>
      <c r="D196" s="11">
        <v>5.571984537212E12</v>
      </c>
      <c r="E196" s="8" t="s">
        <v>11868</v>
      </c>
      <c r="F196" s="8" t="s">
        <v>11854</v>
      </c>
      <c r="G196" s="8" t="s">
        <v>11864</v>
      </c>
      <c r="H196" s="8" t="s">
        <v>11856</v>
      </c>
      <c r="I196" s="8" t="s">
        <v>11837</v>
      </c>
      <c r="J196" s="8" t="s">
        <v>11846</v>
      </c>
      <c r="K196" s="8" t="s">
        <v>11837</v>
      </c>
      <c r="L196" s="8" t="s">
        <v>11851</v>
      </c>
      <c r="M196" s="8" t="s">
        <v>11859</v>
      </c>
      <c r="N196" s="12" t="s">
        <v>11</v>
      </c>
      <c r="O196" s="12" t="s">
        <v>13</v>
      </c>
      <c r="P196" s="12" t="s">
        <v>37</v>
      </c>
      <c r="Q196" s="12" t="s">
        <v>116</v>
      </c>
      <c r="R196" s="12" t="s">
        <v>20</v>
      </c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9">
        <f>ROUNDUP(SUM(VLOOKUP(F196,'Pontuação'!A$2:B$11,2,FALSE),VLOOKUP(E196,'Pontuação'!C$2:D$11,2,FALSE),VLOOKUP(H196,'Pontuação'!I$2:J$11,2,FALSE),VLOOKUP(J196,'Pontuação'!G$2:H$11,2,FALSE),VLOOKUP(L196,'Pontuação'!M$2:N$13,2,FALSE)),0)</f>
        <v>1448</v>
      </c>
      <c r="AD196" s="10">
        <f t="shared" si="1"/>
        <v>145</v>
      </c>
      <c r="AE196" s="10" t="str">
        <f t="array" ref="AE196">IFERROR(INDEX('Pontuação'!G$13:G$101, MATCH(AD196, 'Pontuação'!F$13:F$101, 0)), "Faixa Indefinida")</f>
        <v>D</v>
      </c>
      <c r="AF196" s="10">
        <f t="shared" si="2"/>
        <v>0</v>
      </c>
      <c r="AG196" s="10">
        <f t="shared" si="3"/>
        <v>0</v>
      </c>
      <c r="AH196" s="10">
        <f t="shared" si="4"/>
        <v>0</v>
      </c>
      <c r="AI196" s="10">
        <f t="shared" si="5"/>
        <v>1</v>
      </c>
      <c r="AJ196" s="9">
        <f>ROUNDUP(SUM(VLOOKUP(F196,'Pontuação 3.0'!A$2:B$11,2,FALSE),VLOOKUP(E196,'Pontuação 3.0'!C$2:D$11,2,FALSE),VLOOKUP(H196,'Pontuação 3.0'!I$2:J$11,2,FALSE),VLOOKUP(J196,'Pontuação 3.0'!G$2:H$11,2,FALSE),VLOOKUP(G196,'Pontuação 3.0'!E$2:F$11,2,FALSE),VLOOKUP(K196,'Pontuação 3.0'!K$2:L$11,2,FALSE),VLOOKUP(L196,'Pontuação 3.0'!M$2:N$13,2,FALSE)),0)</f>
        <v>2023</v>
      </c>
      <c r="AK196" s="9">
        <f t="shared" si="6"/>
        <v>202</v>
      </c>
      <c r="AL196" s="9" t="str">
        <f t="array" ref="AL196">IFERROR(INDEX('Pontuação 3.0'!G$13:G$191, MATCH(AK196, 'Pontuação 3.0'!F$13:F$191, 0)), "Faixa Indefinida")</f>
        <v>C</v>
      </c>
      <c r="AM196" s="9">
        <f t="shared" si="7"/>
        <v>0</v>
      </c>
      <c r="AN196" s="9">
        <f t="shared" si="8"/>
        <v>0</v>
      </c>
      <c r="AO196" s="9">
        <f t="shared" si="9"/>
        <v>1</v>
      </c>
      <c r="AP196" s="9">
        <f t="shared" si="10"/>
        <v>0</v>
      </c>
      <c r="AQ196" s="8"/>
    </row>
    <row r="197" ht="15.75" customHeight="1">
      <c r="A197" s="7">
        <v>45678.0</v>
      </c>
      <c r="B197" s="8" t="s">
        <v>511</v>
      </c>
      <c r="C197" s="8" t="s">
        <v>512</v>
      </c>
      <c r="D197" s="11">
        <v>5.547999838658E12</v>
      </c>
      <c r="E197" s="8" t="s">
        <v>11868</v>
      </c>
      <c r="F197" s="8" t="s">
        <v>11834</v>
      </c>
      <c r="G197" s="8" t="s">
        <v>11867</v>
      </c>
      <c r="H197" s="8" t="s">
        <v>11856</v>
      </c>
      <c r="I197" s="8" t="s">
        <v>11837</v>
      </c>
      <c r="J197" s="8" t="s">
        <v>11846</v>
      </c>
      <c r="K197" s="8" t="s">
        <v>11837</v>
      </c>
      <c r="L197" s="8" t="s">
        <v>11847</v>
      </c>
      <c r="M197" s="8" t="s">
        <v>11848</v>
      </c>
      <c r="N197" s="12" t="s">
        <v>11</v>
      </c>
      <c r="O197" s="12" t="s">
        <v>13</v>
      </c>
      <c r="P197" s="12" t="s">
        <v>96</v>
      </c>
      <c r="Q197" s="12" t="s">
        <v>24</v>
      </c>
      <c r="R197" s="12" t="s">
        <v>14</v>
      </c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9">
        <f>ROUNDUP(SUM(VLOOKUP(F197,'Pontuação'!A$2:B$11,2,FALSE),VLOOKUP(E197,'Pontuação'!C$2:D$11,2,FALSE),VLOOKUP(H197,'Pontuação'!I$2:J$11,2,FALSE),VLOOKUP(J197,'Pontuação'!G$2:H$11,2,FALSE),VLOOKUP(L197,'Pontuação'!M$2:N$13,2,FALSE)),0)</f>
        <v>1563</v>
      </c>
      <c r="AD197" s="10">
        <f t="shared" si="1"/>
        <v>156</v>
      </c>
      <c r="AE197" s="10" t="str">
        <f t="array" ref="AE197">IFERROR(INDEX('Pontuação'!G$13:G$101, MATCH(AD197, 'Pontuação'!F$13:F$101, 0)), "Faixa Indefinida")</f>
        <v>C</v>
      </c>
      <c r="AF197" s="10">
        <f t="shared" si="2"/>
        <v>0</v>
      </c>
      <c r="AG197" s="10">
        <f t="shared" si="3"/>
        <v>0</v>
      </c>
      <c r="AH197" s="10">
        <f t="shared" si="4"/>
        <v>1</v>
      </c>
      <c r="AI197" s="10">
        <f t="shared" si="5"/>
        <v>0</v>
      </c>
      <c r="AJ197" s="9">
        <f>ROUNDUP(SUM(VLOOKUP(F197,'Pontuação 3.0'!A$2:B$11,2,FALSE),VLOOKUP(E197,'Pontuação 3.0'!C$2:D$11,2,FALSE),VLOOKUP(H197,'Pontuação 3.0'!I$2:J$11,2,FALSE),VLOOKUP(J197,'Pontuação 3.0'!G$2:H$11,2,FALSE),VLOOKUP(G197,'Pontuação 3.0'!E$2:F$11,2,FALSE),VLOOKUP(K197,'Pontuação 3.0'!K$2:L$11,2,FALSE),VLOOKUP(L197,'Pontuação 3.0'!M$2:N$13,2,FALSE)),0)</f>
        <v>1747</v>
      </c>
      <c r="AK197" s="9">
        <f t="shared" si="6"/>
        <v>175</v>
      </c>
      <c r="AL197" s="9" t="str">
        <f t="array" ref="AL197">IFERROR(INDEX('Pontuação 3.0'!G$13:G$191, MATCH(AK197, 'Pontuação 3.0'!F$13:F$191, 0)), "Faixa Indefinida")</f>
        <v>D</v>
      </c>
      <c r="AM197" s="9">
        <f t="shared" si="7"/>
        <v>0</v>
      </c>
      <c r="AN197" s="9">
        <f t="shared" si="8"/>
        <v>0</v>
      </c>
      <c r="AO197" s="9">
        <f t="shared" si="9"/>
        <v>0</v>
      </c>
      <c r="AP197" s="9">
        <f t="shared" si="10"/>
        <v>1</v>
      </c>
      <c r="AQ197" s="8"/>
    </row>
    <row r="198" ht="15.75" customHeight="1">
      <c r="A198" s="7">
        <v>45678.0</v>
      </c>
      <c r="B198" s="8" t="s">
        <v>513</v>
      </c>
      <c r="C198" s="8" t="s">
        <v>514</v>
      </c>
      <c r="D198" s="11">
        <v>9.8984668888E10</v>
      </c>
      <c r="E198" s="8" t="s">
        <v>11833</v>
      </c>
      <c r="F198" s="8" t="s">
        <v>11842</v>
      </c>
      <c r="G198" s="8" t="s">
        <v>11835</v>
      </c>
      <c r="H198" s="8" t="s">
        <v>11850</v>
      </c>
      <c r="I198" s="8" t="s">
        <v>11845</v>
      </c>
      <c r="J198" s="8" t="s">
        <v>11846</v>
      </c>
      <c r="K198" s="8" t="s">
        <v>11837</v>
      </c>
      <c r="L198" s="8" t="s">
        <v>11847</v>
      </c>
      <c r="M198" s="8" t="s">
        <v>11849</v>
      </c>
      <c r="N198" s="12" t="s">
        <v>11</v>
      </c>
      <c r="O198" s="12" t="s">
        <v>13</v>
      </c>
      <c r="P198" s="12" t="s">
        <v>40</v>
      </c>
      <c r="Q198" s="12" t="s">
        <v>65</v>
      </c>
      <c r="R198" s="12" t="s">
        <v>20</v>
      </c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9">
        <f>ROUNDUP(SUM(VLOOKUP(F198,'Pontuação'!A$2:B$11,2,FALSE),VLOOKUP(E198,'Pontuação'!C$2:D$11,2,FALSE),VLOOKUP(H198,'Pontuação'!I$2:J$11,2,FALSE),VLOOKUP(J198,'Pontuação'!G$2:H$11,2,FALSE),VLOOKUP(L198,'Pontuação'!M$2:N$13,2,FALSE)),0)</f>
        <v>1685</v>
      </c>
      <c r="AD198" s="10">
        <f t="shared" si="1"/>
        <v>169</v>
      </c>
      <c r="AE198" s="10" t="str">
        <f t="array" ref="AE198">IFERROR(INDEX('Pontuação'!G$13:G$101, MATCH(AD198, 'Pontuação'!F$13:F$101, 0)), "Faixa Indefinida")</f>
        <v>B</v>
      </c>
      <c r="AF198" s="10">
        <f t="shared" si="2"/>
        <v>0</v>
      </c>
      <c r="AG198" s="10">
        <f t="shared" si="3"/>
        <v>1</v>
      </c>
      <c r="AH198" s="10">
        <f t="shared" si="4"/>
        <v>0</v>
      </c>
      <c r="AI198" s="10">
        <f t="shared" si="5"/>
        <v>0</v>
      </c>
      <c r="AJ198" s="9">
        <f>ROUNDUP(SUM(VLOOKUP(F198,'Pontuação 3.0'!A$2:B$11,2,FALSE),VLOOKUP(E198,'Pontuação 3.0'!C$2:D$11,2,FALSE),VLOOKUP(H198,'Pontuação 3.0'!I$2:J$11,2,FALSE),VLOOKUP(J198,'Pontuação 3.0'!G$2:H$11,2,FALSE),VLOOKUP(G198,'Pontuação 3.0'!E$2:F$11,2,FALSE),VLOOKUP(K198,'Pontuação 3.0'!K$2:L$11,2,FALSE),VLOOKUP(L198,'Pontuação 3.0'!M$2:N$13,2,FALSE)),0)</f>
        <v>2068</v>
      </c>
      <c r="AK198" s="9">
        <f t="shared" si="6"/>
        <v>207</v>
      </c>
      <c r="AL198" s="9" t="str">
        <f t="array" ref="AL198">IFERROR(INDEX('Pontuação 3.0'!G$13:G$191, MATCH(AK198, 'Pontuação 3.0'!F$13:F$191, 0)), "Faixa Indefinida")</f>
        <v>C</v>
      </c>
      <c r="AM198" s="9">
        <f t="shared" si="7"/>
        <v>0</v>
      </c>
      <c r="AN198" s="9">
        <f t="shared" si="8"/>
        <v>0</v>
      </c>
      <c r="AO198" s="9">
        <f t="shared" si="9"/>
        <v>1</v>
      </c>
      <c r="AP198" s="9">
        <f t="shared" si="10"/>
        <v>0</v>
      </c>
      <c r="AQ198" s="8"/>
    </row>
    <row r="199" ht="15.75" customHeight="1">
      <c r="A199" s="7">
        <v>45678.0</v>
      </c>
      <c r="B199" s="8" t="s">
        <v>515</v>
      </c>
      <c r="C199" s="8" t="s">
        <v>516</v>
      </c>
      <c r="D199" s="11">
        <v>8.8999362533E10</v>
      </c>
      <c r="E199" s="8" t="s">
        <v>11868</v>
      </c>
      <c r="F199" s="8" t="s">
        <v>11861</v>
      </c>
      <c r="G199" s="8" t="s">
        <v>11843</v>
      </c>
      <c r="H199" s="8" t="s">
        <v>11850</v>
      </c>
      <c r="I199" s="8" t="s">
        <v>11845</v>
      </c>
      <c r="J199" s="8" t="s">
        <v>11846</v>
      </c>
      <c r="K199" s="8" t="s">
        <v>11839</v>
      </c>
      <c r="L199" s="8" t="s">
        <v>11851</v>
      </c>
      <c r="M199" s="8" t="s">
        <v>11859</v>
      </c>
      <c r="N199" s="12" t="s">
        <v>11</v>
      </c>
      <c r="O199" s="12" t="s">
        <v>13</v>
      </c>
      <c r="P199" s="12" t="s">
        <v>37</v>
      </c>
      <c r="Q199" s="12" t="s">
        <v>116</v>
      </c>
      <c r="R199" s="12" t="s">
        <v>20</v>
      </c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9">
        <f>ROUNDUP(SUM(VLOOKUP(F199,'Pontuação'!A$2:B$11,2,FALSE),VLOOKUP(E199,'Pontuação'!C$2:D$11,2,FALSE),VLOOKUP(H199,'Pontuação'!I$2:J$11,2,FALSE),VLOOKUP(J199,'Pontuação'!G$2:H$11,2,FALSE),VLOOKUP(L199,'Pontuação'!M$2:N$13,2,FALSE)),0)</f>
        <v>1312</v>
      </c>
      <c r="AD199" s="10">
        <f t="shared" si="1"/>
        <v>131</v>
      </c>
      <c r="AE199" s="10" t="str">
        <f t="array" ref="AE199">IFERROR(INDEX('Pontuação'!G$13:G$101, MATCH(AD199, 'Pontuação'!F$13:F$101, 0)), "Faixa Indefinida")</f>
        <v>D</v>
      </c>
      <c r="AF199" s="10">
        <f t="shared" si="2"/>
        <v>0</v>
      </c>
      <c r="AG199" s="10">
        <f t="shared" si="3"/>
        <v>0</v>
      </c>
      <c r="AH199" s="10">
        <f t="shared" si="4"/>
        <v>0</v>
      </c>
      <c r="AI199" s="10">
        <f t="shared" si="5"/>
        <v>1</v>
      </c>
      <c r="AJ199" s="9">
        <f>ROUNDUP(SUM(VLOOKUP(F199,'Pontuação 3.0'!A$2:B$11,2,FALSE),VLOOKUP(E199,'Pontuação 3.0'!C$2:D$11,2,FALSE),VLOOKUP(H199,'Pontuação 3.0'!I$2:J$11,2,FALSE),VLOOKUP(J199,'Pontuação 3.0'!G$2:H$11,2,FALSE),VLOOKUP(G199,'Pontuação 3.0'!E$2:F$11,2,FALSE),VLOOKUP(K199,'Pontuação 3.0'!K$2:L$11,2,FALSE),VLOOKUP(L199,'Pontuação 3.0'!M$2:N$13,2,FALSE)),0)</f>
        <v>2205</v>
      </c>
      <c r="AK199" s="9">
        <f t="shared" si="6"/>
        <v>221</v>
      </c>
      <c r="AL199" s="9" t="str">
        <f t="array" ref="AL199">IFERROR(INDEX('Pontuação 3.0'!G$13:G$191, MATCH(AK199, 'Pontuação 3.0'!F$13:F$191, 0)), "Faixa Indefinida")</f>
        <v>B</v>
      </c>
      <c r="AM199" s="9">
        <f t="shared" si="7"/>
        <v>0</v>
      </c>
      <c r="AN199" s="9">
        <f t="shared" si="8"/>
        <v>1</v>
      </c>
      <c r="AO199" s="9">
        <f t="shared" si="9"/>
        <v>0</v>
      </c>
      <c r="AP199" s="9">
        <f t="shared" si="10"/>
        <v>0</v>
      </c>
      <c r="AQ199" s="8"/>
    </row>
    <row r="200" ht="15.75" customHeight="1">
      <c r="A200" s="7">
        <v>45678.0</v>
      </c>
      <c r="B200" s="8" t="s">
        <v>515</v>
      </c>
      <c r="C200" s="8" t="s">
        <v>516</v>
      </c>
      <c r="D200" s="11">
        <v>8.8999362533E10</v>
      </c>
      <c r="E200" s="8" t="s">
        <v>11868</v>
      </c>
      <c r="F200" s="8" t="s">
        <v>11876</v>
      </c>
      <c r="G200" s="8" t="s">
        <v>11855</v>
      </c>
      <c r="H200" s="8" t="s">
        <v>11836</v>
      </c>
      <c r="I200" s="8" t="s">
        <v>11837</v>
      </c>
      <c r="J200" s="8" t="s">
        <v>11877</v>
      </c>
      <c r="K200" s="8" t="s">
        <v>11839</v>
      </c>
      <c r="L200" s="8" t="s">
        <v>11857</v>
      </c>
      <c r="M200" s="8" t="s">
        <v>11841</v>
      </c>
      <c r="N200" s="12" t="s">
        <v>11</v>
      </c>
      <c r="O200" s="12" t="s">
        <v>13</v>
      </c>
      <c r="P200" s="12" t="s">
        <v>37</v>
      </c>
      <c r="Q200" s="12" t="s">
        <v>116</v>
      </c>
      <c r="R200" s="12" t="s">
        <v>20</v>
      </c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9">
        <f>ROUNDUP(SUM(VLOOKUP(F200,'Pontuação'!A$2:B$11,2,FALSE),VLOOKUP(E200,'Pontuação'!C$2:D$11,2,FALSE),VLOOKUP(H200,'Pontuação'!I$2:J$11,2,FALSE),VLOOKUP(J200,'Pontuação'!G$2:H$11,2,FALSE),VLOOKUP(L200,'Pontuação'!M$2:N$13,2,FALSE)),0)</f>
        <v>1569</v>
      </c>
      <c r="AD200" s="10">
        <f t="shared" si="1"/>
        <v>157</v>
      </c>
      <c r="AE200" s="10" t="str">
        <f t="array" ref="AE200">IFERROR(INDEX('Pontuação'!G$13:G$101, MATCH(AD200, 'Pontuação'!F$13:F$101, 0)), "Faixa Indefinida")</f>
        <v>C</v>
      </c>
      <c r="AF200" s="10">
        <f t="shared" si="2"/>
        <v>0</v>
      </c>
      <c r="AG200" s="10">
        <f t="shared" si="3"/>
        <v>0</v>
      </c>
      <c r="AH200" s="10">
        <f t="shared" si="4"/>
        <v>1</v>
      </c>
      <c r="AI200" s="10">
        <f t="shared" si="5"/>
        <v>0</v>
      </c>
      <c r="AJ200" s="9">
        <f>ROUNDUP(SUM(VLOOKUP(F200,'Pontuação 3.0'!A$2:B$11,2,FALSE),VLOOKUP(E200,'Pontuação 3.0'!C$2:D$11,2,FALSE),VLOOKUP(H200,'Pontuação 3.0'!I$2:J$11,2,FALSE),VLOOKUP(J200,'Pontuação 3.0'!G$2:H$11,2,FALSE),VLOOKUP(G200,'Pontuação 3.0'!E$2:F$11,2,FALSE),VLOOKUP(K200,'Pontuação 3.0'!K$2:L$11,2,FALSE),VLOOKUP(L200,'Pontuação 3.0'!M$2:N$13,2,FALSE)),0)</f>
        <v>1800</v>
      </c>
      <c r="AK200" s="9">
        <f t="shared" si="6"/>
        <v>180</v>
      </c>
      <c r="AL200" s="9" t="str">
        <f t="array" ref="AL200">IFERROR(INDEX('Pontuação 3.0'!G$13:G$191, MATCH(AK200, 'Pontuação 3.0'!F$13:F$191, 0)), "Faixa Indefinida")</f>
        <v>D</v>
      </c>
      <c r="AM200" s="9">
        <f t="shared" si="7"/>
        <v>0</v>
      </c>
      <c r="AN200" s="9">
        <f t="shared" si="8"/>
        <v>0</v>
      </c>
      <c r="AO200" s="9">
        <f t="shared" si="9"/>
        <v>0</v>
      </c>
      <c r="AP200" s="9">
        <f t="shared" si="10"/>
        <v>1</v>
      </c>
      <c r="AQ200" s="8"/>
    </row>
    <row r="201" ht="15.75" customHeight="1">
      <c r="A201" s="7">
        <v>45678.0</v>
      </c>
      <c r="B201" s="8" t="s">
        <v>519</v>
      </c>
      <c r="C201" s="8" t="s">
        <v>520</v>
      </c>
      <c r="D201" s="11">
        <v>1.1989985425E10</v>
      </c>
      <c r="E201" s="8" t="s">
        <v>11833</v>
      </c>
      <c r="F201" s="8" t="s">
        <v>11861</v>
      </c>
      <c r="G201" s="8" t="s">
        <v>11855</v>
      </c>
      <c r="H201" s="8" t="s">
        <v>11856</v>
      </c>
      <c r="I201" s="8" t="s">
        <v>11837</v>
      </c>
      <c r="J201" s="8" t="s">
        <v>11852</v>
      </c>
      <c r="K201" s="8" t="s">
        <v>11837</v>
      </c>
      <c r="L201" s="8" t="s">
        <v>11840</v>
      </c>
      <c r="M201" s="8" t="s">
        <v>11848</v>
      </c>
      <c r="N201" s="12" t="s">
        <v>11</v>
      </c>
      <c r="O201" s="12" t="s">
        <v>13</v>
      </c>
      <c r="P201" s="12" t="s">
        <v>37</v>
      </c>
      <c r="Q201" s="12" t="s">
        <v>44</v>
      </c>
      <c r="R201" s="12" t="s">
        <v>20</v>
      </c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9">
        <f>ROUNDUP(SUM(VLOOKUP(F201,'Pontuação'!A$2:B$11,2,FALSE),VLOOKUP(E201,'Pontuação'!C$2:D$11,2,FALSE),VLOOKUP(H201,'Pontuação'!I$2:J$11,2,FALSE),VLOOKUP(J201,'Pontuação'!G$2:H$11,2,FALSE),VLOOKUP(L201,'Pontuação'!M$2:N$13,2,FALSE)),0)</f>
        <v>1343</v>
      </c>
      <c r="AD201" s="10">
        <f t="shared" si="1"/>
        <v>134</v>
      </c>
      <c r="AE201" s="10" t="str">
        <f t="array" ref="AE201">IFERROR(INDEX('Pontuação'!G$13:G$101, MATCH(AD201, 'Pontuação'!F$13:F$101, 0)), "Faixa Indefinida")</f>
        <v>D</v>
      </c>
      <c r="AF201" s="10">
        <f t="shared" si="2"/>
        <v>0</v>
      </c>
      <c r="AG201" s="10">
        <f t="shared" si="3"/>
        <v>0</v>
      </c>
      <c r="AH201" s="10">
        <f t="shared" si="4"/>
        <v>0</v>
      </c>
      <c r="AI201" s="10">
        <f t="shared" si="5"/>
        <v>1</v>
      </c>
      <c r="AJ201" s="9">
        <f>ROUNDUP(SUM(VLOOKUP(F201,'Pontuação 3.0'!A$2:B$11,2,FALSE),VLOOKUP(E201,'Pontuação 3.0'!C$2:D$11,2,FALSE),VLOOKUP(H201,'Pontuação 3.0'!I$2:J$11,2,FALSE),VLOOKUP(J201,'Pontuação 3.0'!G$2:H$11,2,FALSE),VLOOKUP(G201,'Pontuação 3.0'!E$2:F$11,2,FALSE),VLOOKUP(K201,'Pontuação 3.0'!K$2:L$11,2,FALSE),VLOOKUP(L201,'Pontuação 3.0'!M$2:N$13,2,FALSE)),0)</f>
        <v>1849</v>
      </c>
      <c r="AK201" s="9">
        <f t="shared" si="6"/>
        <v>185</v>
      </c>
      <c r="AL201" s="9" t="str">
        <f t="array" ref="AL201">IFERROR(INDEX('Pontuação 3.0'!G$13:G$191, MATCH(AK201, 'Pontuação 3.0'!F$13:F$191, 0)), "Faixa Indefinida")</f>
        <v>D</v>
      </c>
      <c r="AM201" s="9">
        <f t="shared" si="7"/>
        <v>0</v>
      </c>
      <c r="AN201" s="9">
        <f t="shared" si="8"/>
        <v>0</v>
      </c>
      <c r="AO201" s="9">
        <f t="shared" si="9"/>
        <v>0</v>
      </c>
      <c r="AP201" s="9">
        <f t="shared" si="10"/>
        <v>1</v>
      </c>
      <c r="AQ201" s="8"/>
    </row>
    <row r="202" ht="15.75" customHeight="1">
      <c r="A202" s="7">
        <v>45678.0</v>
      </c>
      <c r="B202" s="8" t="s">
        <v>521</v>
      </c>
      <c r="C202" s="8" t="s">
        <v>522</v>
      </c>
      <c r="D202" s="11">
        <v>8.5992407597E10</v>
      </c>
      <c r="E202" s="8" t="s">
        <v>11833</v>
      </c>
      <c r="F202" s="8" t="s">
        <v>11842</v>
      </c>
      <c r="G202" s="8" t="s">
        <v>11835</v>
      </c>
      <c r="H202" s="8" t="s">
        <v>11850</v>
      </c>
      <c r="I202" s="8" t="s">
        <v>11837</v>
      </c>
      <c r="J202" s="8" t="s">
        <v>11846</v>
      </c>
      <c r="K202" s="8" t="s">
        <v>11837</v>
      </c>
      <c r="L202" s="8" t="s">
        <v>11857</v>
      </c>
      <c r="M202" s="8" t="s">
        <v>11849</v>
      </c>
      <c r="N202" s="12" t="s">
        <v>11</v>
      </c>
      <c r="O202" s="12" t="s">
        <v>13</v>
      </c>
      <c r="P202" s="12" t="s">
        <v>27</v>
      </c>
      <c r="Q202" s="12" t="s">
        <v>15</v>
      </c>
      <c r="R202" s="12" t="s">
        <v>20</v>
      </c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9">
        <f>ROUNDUP(SUM(VLOOKUP(F202,'Pontuação'!A$2:B$11,2,FALSE),VLOOKUP(E202,'Pontuação'!C$2:D$11,2,FALSE),VLOOKUP(H202,'Pontuação'!I$2:J$11,2,FALSE),VLOOKUP(J202,'Pontuação'!G$2:H$11,2,FALSE),VLOOKUP(L202,'Pontuação'!M$2:N$13,2,FALSE)),0)</f>
        <v>1516</v>
      </c>
      <c r="AD202" s="10">
        <f t="shared" si="1"/>
        <v>152</v>
      </c>
      <c r="AE202" s="10" t="str">
        <f t="array" ref="AE202">IFERROR(INDEX('Pontuação'!G$13:G$101, MATCH(AD202, 'Pontuação'!F$13:F$101, 0)), "Faixa Indefinida")</f>
        <v>C</v>
      </c>
      <c r="AF202" s="10">
        <f t="shared" si="2"/>
        <v>0</v>
      </c>
      <c r="AG202" s="10">
        <f t="shared" si="3"/>
        <v>0</v>
      </c>
      <c r="AH202" s="10">
        <f t="shared" si="4"/>
        <v>1</v>
      </c>
      <c r="AI202" s="10">
        <f t="shared" si="5"/>
        <v>0</v>
      </c>
      <c r="AJ202" s="9">
        <f>ROUNDUP(SUM(VLOOKUP(F202,'Pontuação 3.0'!A$2:B$11,2,FALSE),VLOOKUP(E202,'Pontuação 3.0'!C$2:D$11,2,FALSE),VLOOKUP(H202,'Pontuação 3.0'!I$2:J$11,2,FALSE),VLOOKUP(J202,'Pontuação 3.0'!G$2:H$11,2,FALSE),VLOOKUP(G202,'Pontuação 3.0'!E$2:F$11,2,FALSE),VLOOKUP(K202,'Pontuação 3.0'!K$2:L$11,2,FALSE),VLOOKUP(L202,'Pontuação 3.0'!M$2:N$13,2,FALSE)),0)</f>
        <v>1952</v>
      </c>
      <c r="AK202" s="9">
        <f t="shared" si="6"/>
        <v>195</v>
      </c>
      <c r="AL202" s="9" t="str">
        <f t="array" ref="AL202">IFERROR(INDEX('Pontuação 3.0'!G$13:G$191, MATCH(AK202, 'Pontuação 3.0'!F$13:F$191, 0)), "Faixa Indefinida")</f>
        <v>C</v>
      </c>
      <c r="AM202" s="9">
        <f t="shared" si="7"/>
        <v>0</v>
      </c>
      <c r="AN202" s="9">
        <f t="shared" si="8"/>
        <v>0</v>
      </c>
      <c r="AO202" s="9">
        <f t="shared" si="9"/>
        <v>1</v>
      </c>
      <c r="AP202" s="9">
        <f t="shared" si="10"/>
        <v>0</v>
      </c>
      <c r="AQ202" s="8"/>
    </row>
    <row r="203" ht="15.75" customHeight="1">
      <c r="A203" s="7">
        <v>45678.0</v>
      </c>
      <c r="B203" s="8" t="s">
        <v>175</v>
      </c>
      <c r="C203" s="8" t="s">
        <v>525</v>
      </c>
      <c r="D203" s="11">
        <v>1.9992774822E10</v>
      </c>
      <c r="E203" s="8" t="s">
        <v>11833</v>
      </c>
      <c r="F203" s="8" t="s">
        <v>11842</v>
      </c>
      <c r="G203" s="8" t="s">
        <v>11835</v>
      </c>
      <c r="H203" s="8" t="s">
        <v>11865</v>
      </c>
      <c r="I203" s="8" t="s">
        <v>11837</v>
      </c>
      <c r="J203" s="8" t="s">
        <v>11838</v>
      </c>
      <c r="K203" s="8" t="s">
        <v>11839</v>
      </c>
      <c r="L203" s="8" t="s">
        <v>11847</v>
      </c>
      <c r="M203" s="8" t="s">
        <v>11849</v>
      </c>
      <c r="N203" s="12" t="s">
        <v>11</v>
      </c>
      <c r="O203" s="12" t="s">
        <v>13</v>
      </c>
      <c r="P203" s="12" t="s">
        <v>12</v>
      </c>
      <c r="Q203" s="12" t="s">
        <v>44</v>
      </c>
      <c r="R203" s="12" t="s">
        <v>20</v>
      </c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9">
        <f>ROUNDUP(SUM(VLOOKUP(F203,'Pontuação'!A$2:B$11,2,FALSE),VLOOKUP(E203,'Pontuação'!C$2:D$11,2,FALSE),VLOOKUP(H203,'Pontuação'!I$2:J$11,2,FALSE),VLOOKUP(J203,'Pontuação'!G$2:H$11,2,FALSE),VLOOKUP(L203,'Pontuação'!M$2:N$13,2,FALSE)),0)</f>
        <v>1989</v>
      </c>
      <c r="AD203" s="10">
        <f t="shared" si="1"/>
        <v>199</v>
      </c>
      <c r="AE203" s="10" t="str">
        <f t="array" ref="AE203">IFERROR(INDEX('Pontuação'!G$13:G$101, MATCH(AD203, 'Pontuação'!F$13:F$101, 0)), "Faixa Indefinida")</f>
        <v>A</v>
      </c>
      <c r="AF203" s="10">
        <f t="shared" si="2"/>
        <v>1</v>
      </c>
      <c r="AG203" s="10">
        <f t="shared" si="3"/>
        <v>0</v>
      </c>
      <c r="AH203" s="10">
        <f t="shared" si="4"/>
        <v>0</v>
      </c>
      <c r="AI203" s="10">
        <f t="shared" si="5"/>
        <v>0</v>
      </c>
      <c r="AJ203" s="9">
        <f>ROUNDUP(SUM(VLOOKUP(F203,'Pontuação 3.0'!A$2:B$11,2,FALSE),VLOOKUP(E203,'Pontuação 3.0'!C$2:D$11,2,FALSE),VLOOKUP(H203,'Pontuação 3.0'!I$2:J$11,2,FALSE),VLOOKUP(J203,'Pontuação 3.0'!G$2:H$11,2,FALSE),VLOOKUP(G203,'Pontuação 3.0'!E$2:F$11,2,FALSE),VLOOKUP(K203,'Pontuação 3.0'!K$2:L$11,2,FALSE),VLOOKUP(L203,'Pontuação 3.0'!M$2:N$13,2,FALSE)),0)</f>
        <v>2540</v>
      </c>
      <c r="AK203" s="9">
        <f t="shared" si="6"/>
        <v>254</v>
      </c>
      <c r="AL203" s="9" t="str">
        <f t="array" ref="AL203">IFERROR(INDEX('Pontuação 3.0'!G$13:G$191, MATCH(AK203, 'Pontuação 3.0'!F$13:F$191, 0)), "Faixa Indefinida")</f>
        <v>A</v>
      </c>
      <c r="AM203" s="9">
        <f t="shared" si="7"/>
        <v>1</v>
      </c>
      <c r="AN203" s="9">
        <f t="shared" si="8"/>
        <v>0</v>
      </c>
      <c r="AO203" s="9">
        <f t="shared" si="9"/>
        <v>0</v>
      </c>
      <c r="AP203" s="9">
        <f t="shared" si="10"/>
        <v>0</v>
      </c>
      <c r="AQ203" s="8"/>
    </row>
    <row r="204" ht="15.75" customHeight="1">
      <c r="A204" s="7">
        <v>45678.0</v>
      </c>
      <c r="B204" s="8" t="s">
        <v>526</v>
      </c>
      <c r="C204" s="8" t="s">
        <v>527</v>
      </c>
      <c r="D204" s="11">
        <v>8.4996007179E10</v>
      </c>
      <c r="E204" s="8" t="s">
        <v>11833</v>
      </c>
      <c r="F204" s="8" t="s">
        <v>11834</v>
      </c>
      <c r="G204" s="8" t="s">
        <v>11843</v>
      </c>
      <c r="H204" s="8" t="s">
        <v>11844</v>
      </c>
      <c r="I204" s="8" t="s">
        <v>11837</v>
      </c>
      <c r="J204" s="8" t="s">
        <v>11846</v>
      </c>
      <c r="K204" s="8" t="s">
        <v>11837</v>
      </c>
      <c r="L204" s="8" t="s">
        <v>11847</v>
      </c>
      <c r="M204" s="8" t="s">
        <v>11841</v>
      </c>
      <c r="N204" s="12" t="s">
        <v>11</v>
      </c>
      <c r="O204" s="12" t="s">
        <v>13</v>
      </c>
      <c r="P204" s="12" t="s">
        <v>31</v>
      </c>
      <c r="Q204" s="12" t="s">
        <v>15</v>
      </c>
      <c r="R204" s="12" t="s">
        <v>20</v>
      </c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9">
        <f>ROUNDUP(SUM(VLOOKUP(F204,'Pontuação'!A$2:B$11,2,FALSE),VLOOKUP(E204,'Pontuação'!C$2:D$11,2,FALSE),VLOOKUP(H204,'Pontuação'!I$2:J$11,2,FALSE),VLOOKUP(J204,'Pontuação'!G$2:H$11,2,FALSE),VLOOKUP(L204,'Pontuação'!M$2:N$13,2,FALSE)),0)</f>
        <v>1715</v>
      </c>
      <c r="AD204" s="10">
        <f t="shared" si="1"/>
        <v>172</v>
      </c>
      <c r="AE204" s="10" t="str">
        <f t="array" ref="AE204">IFERROR(INDEX('Pontuação'!G$13:G$101, MATCH(AD204, 'Pontuação'!F$13:F$101, 0)), "Faixa Indefinida")</f>
        <v>B</v>
      </c>
      <c r="AF204" s="10">
        <f t="shared" si="2"/>
        <v>0</v>
      </c>
      <c r="AG204" s="10">
        <f t="shared" si="3"/>
        <v>1</v>
      </c>
      <c r="AH204" s="10">
        <f t="shared" si="4"/>
        <v>0</v>
      </c>
      <c r="AI204" s="10">
        <f t="shared" si="5"/>
        <v>0</v>
      </c>
      <c r="AJ204" s="9">
        <f>ROUNDUP(SUM(VLOOKUP(F204,'Pontuação 3.0'!A$2:B$11,2,FALSE),VLOOKUP(E204,'Pontuação 3.0'!C$2:D$11,2,FALSE),VLOOKUP(H204,'Pontuação 3.0'!I$2:J$11,2,FALSE),VLOOKUP(J204,'Pontuação 3.0'!G$2:H$11,2,FALSE),VLOOKUP(G204,'Pontuação 3.0'!E$2:F$11,2,FALSE),VLOOKUP(K204,'Pontuação 3.0'!K$2:L$11,2,FALSE),VLOOKUP(L204,'Pontuação 3.0'!M$2:N$13,2,FALSE)),0)</f>
        <v>2162</v>
      </c>
      <c r="AK204" s="9">
        <f t="shared" si="6"/>
        <v>216</v>
      </c>
      <c r="AL204" s="9" t="str">
        <f t="array" ref="AL204">IFERROR(INDEX('Pontuação 3.0'!G$13:G$191, MATCH(AK204, 'Pontuação 3.0'!F$13:F$191, 0)), "Faixa Indefinida")</f>
        <v>B</v>
      </c>
      <c r="AM204" s="9">
        <f t="shared" si="7"/>
        <v>0</v>
      </c>
      <c r="AN204" s="9">
        <f t="shared" si="8"/>
        <v>1</v>
      </c>
      <c r="AO204" s="9">
        <f t="shared" si="9"/>
        <v>0</v>
      </c>
      <c r="AP204" s="9">
        <f t="shared" si="10"/>
        <v>0</v>
      </c>
      <c r="AQ204" s="8"/>
    </row>
    <row r="205" ht="15.75" customHeight="1">
      <c r="A205" s="7">
        <v>45678.0</v>
      </c>
      <c r="B205" s="8" t="s">
        <v>523</v>
      </c>
      <c r="C205" s="8" t="s">
        <v>524</v>
      </c>
      <c r="D205" s="11">
        <v>8.7981386652E10</v>
      </c>
      <c r="E205" s="8" t="s">
        <v>11868</v>
      </c>
      <c r="F205" s="8" t="s">
        <v>11842</v>
      </c>
      <c r="G205" s="8" t="s">
        <v>11867</v>
      </c>
      <c r="H205" s="8" t="s">
        <v>11856</v>
      </c>
      <c r="I205" s="8" t="s">
        <v>11837</v>
      </c>
      <c r="J205" s="8" t="s">
        <v>11846</v>
      </c>
      <c r="K205" s="8" t="s">
        <v>11837</v>
      </c>
      <c r="L205" s="8" t="s">
        <v>11851</v>
      </c>
      <c r="M205" s="8" t="s">
        <v>11848</v>
      </c>
      <c r="N205" s="12" t="s">
        <v>11</v>
      </c>
      <c r="O205" s="12" t="s">
        <v>13</v>
      </c>
      <c r="P205" s="12" t="s">
        <v>37</v>
      </c>
      <c r="Q205" s="12" t="s">
        <v>65</v>
      </c>
      <c r="R205" s="12" t="s">
        <v>14</v>
      </c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9">
        <f>ROUNDUP(SUM(VLOOKUP(F205,'Pontuação'!A$2:B$11,2,FALSE),VLOOKUP(E205,'Pontuação'!C$2:D$11,2,FALSE),VLOOKUP(H205,'Pontuação'!I$2:J$11,2,FALSE),VLOOKUP(J205,'Pontuação'!G$2:H$11,2,FALSE),VLOOKUP(L205,'Pontuação'!M$2:N$13,2,FALSE)),0)</f>
        <v>1443</v>
      </c>
      <c r="AD205" s="10">
        <f t="shared" si="1"/>
        <v>144</v>
      </c>
      <c r="AE205" s="10" t="str">
        <f t="array" ref="AE205">IFERROR(INDEX('Pontuação'!G$13:G$101, MATCH(AD205, 'Pontuação'!F$13:F$101, 0)), "Faixa Indefinida")</f>
        <v>D</v>
      </c>
      <c r="AF205" s="10">
        <f t="shared" si="2"/>
        <v>0</v>
      </c>
      <c r="AG205" s="10">
        <f t="shared" si="3"/>
        <v>0</v>
      </c>
      <c r="AH205" s="10">
        <f t="shared" si="4"/>
        <v>0</v>
      </c>
      <c r="AI205" s="10">
        <f t="shared" si="5"/>
        <v>1</v>
      </c>
      <c r="AJ205" s="9">
        <f>ROUNDUP(SUM(VLOOKUP(F205,'Pontuação 3.0'!A$2:B$11,2,FALSE),VLOOKUP(E205,'Pontuação 3.0'!C$2:D$11,2,FALSE),VLOOKUP(H205,'Pontuação 3.0'!I$2:J$11,2,FALSE),VLOOKUP(J205,'Pontuação 3.0'!G$2:H$11,2,FALSE),VLOOKUP(G205,'Pontuação 3.0'!E$2:F$11,2,FALSE),VLOOKUP(K205,'Pontuação 3.0'!K$2:L$11,2,FALSE),VLOOKUP(L205,'Pontuação 3.0'!M$2:N$13,2,FALSE)),0)</f>
        <v>1794</v>
      </c>
      <c r="AK205" s="9">
        <f t="shared" si="6"/>
        <v>179</v>
      </c>
      <c r="AL205" s="9" t="str">
        <f t="array" ref="AL205">IFERROR(INDEX('Pontuação 3.0'!G$13:G$191, MATCH(AK205, 'Pontuação 3.0'!F$13:F$191, 0)), "Faixa Indefinida")</f>
        <v>D</v>
      </c>
      <c r="AM205" s="9">
        <f t="shared" si="7"/>
        <v>0</v>
      </c>
      <c r="AN205" s="9">
        <f t="shared" si="8"/>
        <v>0</v>
      </c>
      <c r="AO205" s="9">
        <f t="shared" si="9"/>
        <v>0</v>
      </c>
      <c r="AP205" s="9">
        <f t="shared" si="10"/>
        <v>1</v>
      </c>
      <c r="AQ205" s="8"/>
    </row>
    <row r="206" ht="15.75" customHeight="1">
      <c r="A206" s="7">
        <v>45678.0</v>
      </c>
      <c r="B206" s="8" t="s">
        <v>528</v>
      </c>
      <c r="C206" s="8" t="s">
        <v>529</v>
      </c>
      <c r="D206" s="11">
        <v>4.8999759094E10</v>
      </c>
      <c r="E206" s="8" t="s">
        <v>11833</v>
      </c>
      <c r="F206" s="8" t="s">
        <v>11863</v>
      </c>
      <c r="G206" s="8" t="s">
        <v>11843</v>
      </c>
      <c r="H206" s="8" t="s">
        <v>11865</v>
      </c>
      <c r="I206" s="8" t="s">
        <v>11845</v>
      </c>
      <c r="J206" s="8" t="s">
        <v>11838</v>
      </c>
      <c r="K206" s="8" t="s">
        <v>11837</v>
      </c>
      <c r="L206" s="8" t="s">
        <v>11847</v>
      </c>
      <c r="M206" s="8" t="s">
        <v>11853</v>
      </c>
      <c r="N206" s="12" t="s">
        <v>11</v>
      </c>
      <c r="O206" s="12" t="s">
        <v>13</v>
      </c>
      <c r="P206" s="12" t="s">
        <v>12</v>
      </c>
      <c r="Q206" s="12" t="s">
        <v>15</v>
      </c>
      <c r="R206" s="12" t="s">
        <v>20</v>
      </c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9">
        <f>ROUNDUP(SUM(VLOOKUP(F206,'Pontuação'!A$2:B$11,2,FALSE),VLOOKUP(E206,'Pontuação'!C$2:D$11,2,FALSE),VLOOKUP(H206,'Pontuação'!I$2:J$11,2,FALSE),VLOOKUP(J206,'Pontuação'!G$2:H$11,2,FALSE),VLOOKUP(L206,'Pontuação'!M$2:N$13,2,FALSE)),0)</f>
        <v>1960</v>
      </c>
      <c r="AD206" s="10">
        <f t="shared" si="1"/>
        <v>196</v>
      </c>
      <c r="AE206" s="10" t="str">
        <f t="array" ref="AE206">IFERROR(INDEX('Pontuação'!G$13:G$101, MATCH(AD206, 'Pontuação'!F$13:F$101, 0)), "Faixa Indefinida")</f>
        <v>A</v>
      </c>
      <c r="AF206" s="10">
        <f t="shared" si="2"/>
        <v>1</v>
      </c>
      <c r="AG206" s="10">
        <f t="shared" si="3"/>
        <v>0</v>
      </c>
      <c r="AH206" s="10">
        <f t="shared" si="4"/>
        <v>0</v>
      </c>
      <c r="AI206" s="10">
        <f t="shared" si="5"/>
        <v>0</v>
      </c>
      <c r="AJ206" s="9">
        <f>ROUNDUP(SUM(VLOOKUP(F206,'Pontuação 3.0'!A$2:B$11,2,FALSE),VLOOKUP(E206,'Pontuação 3.0'!C$2:D$11,2,FALSE),VLOOKUP(H206,'Pontuação 3.0'!I$2:J$11,2,FALSE),VLOOKUP(J206,'Pontuação 3.0'!G$2:H$11,2,FALSE),VLOOKUP(G206,'Pontuação 3.0'!E$2:F$11,2,FALSE),VLOOKUP(K206,'Pontuação 3.0'!K$2:L$11,2,FALSE),VLOOKUP(L206,'Pontuação 3.0'!M$2:N$13,2,FALSE)),0)</f>
        <v>2197</v>
      </c>
      <c r="AK206" s="9">
        <f t="shared" si="6"/>
        <v>220</v>
      </c>
      <c r="AL206" s="9" t="str">
        <f t="array" ref="AL206">IFERROR(INDEX('Pontuação 3.0'!G$13:G$191, MATCH(AK206, 'Pontuação 3.0'!F$13:F$191, 0)), "Faixa Indefinida")</f>
        <v>B</v>
      </c>
      <c r="AM206" s="9">
        <f t="shared" si="7"/>
        <v>0</v>
      </c>
      <c r="AN206" s="9">
        <f t="shared" si="8"/>
        <v>1</v>
      </c>
      <c r="AO206" s="9">
        <f t="shared" si="9"/>
        <v>0</v>
      </c>
      <c r="AP206" s="9">
        <f t="shared" si="10"/>
        <v>0</v>
      </c>
      <c r="AQ206" s="8"/>
    </row>
    <row r="207" ht="15.75" customHeight="1">
      <c r="A207" s="7">
        <v>45678.0</v>
      </c>
      <c r="B207" s="8" t="s">
        <v>530</v>
      </c>
      <c r="C207" s="8" t="s">
        <v>531</v>
      </c>
      <c r="D207" s="11">
        <v>1.1983543156E10</v>
      </c>
      <c r="E207" s="8" t="s">
        <v>11833</v>
      </c>
      <c r="F207" s="8" t="s">
        <v>11834</v>
      </c>
      <c r="G207" s="8" t="s">
        <v>11843</v>
      </c>
      <c r="H207" s="8" t="s">
        <v>11836</v>
      </c>
      <c r="I207" s="8" t="s">
        <v>11837</v>
      </c>
      <c r="J207" s="8" t="s">
        <v>11846</v>
      </c>
      <c r="K207" s="8" t="s">
        <v>11837</v>
      </c>
      <c r="L207" s="8" t="s">
        <v>11847</v>
      </c>
      <c r="M207" s="8" t="s">
        <v>11841</v>
      </c>
      <c r="N207" s="12" t="s">
        <v>11</v>
      </c>
      <c r="O207" s="12" t="s">
        <v>13</v>
      </c>
      <c r="P207" s="12" t="s">
        <v>23</v>
      </c>
      <c r="Q207" s="12" t="s">
        <v>15</v>
      </c>
      <c r="R207" s="12" t="s">
        <v>20</v>
      </c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9">
        <f>ROUNDUP(SUM(VLOOKUP(F207,'Pontuação'!A$2:B$11,2,FALSE),VLOOKUP(E207,'Pontuação'!C$2:D$11,2,FALSE),VLOOKUP(H207,'Pontuação'!I$2:J$11,2,FALSE),VLOOKUP(J207,'Pontuação'!G$2:H$11,2,FALSE),VLOOKUP(L207,'Pontuação'!M$2:N$13,2,FALSE)),0)</f>
        <v>1489</v>
      </c>
      <c r="AD207" s="10">
        <f t="shared" si="1"/>
        <v>149</v>
      </c>
      <c r="AE207" s="10" t="str">
        <f t="array" ref="AE207">IFERROR(INDEX('Pontuação'!G$13:G$101, MATCH(AD207, 'Pontuação'!F$13:F$101, 0)), "Faixa Indefinida")</f>
        <v>C</v>
      </c>
      <c r="AF207" s="10">
        <f t="shared" si="2"/>
        <v>0</v>
      </c>
      <c r="AG207" s="10">
        <f t="shared" si="3"/>
        <v>0</v>
      </c>
      <c r="AH207" s="10">
        <f t="shared" si="4"/>
        <v>1</v>
      </c>
      <c r="AI207" s="10">
        <f t="shared" si="5"/>
        <v>0</v>
      </c>
      <c r="AJ207" s="9">
        <f>ROUNDUP(SUM(VLOOKUP(F207,'Pontuação 3.0'!A$2:B$11,2,FALSE),VLOOKUP(E207,'Pontuação 3.0'!C$2:D$11,2,FALSE),VLOOKUP(H207,'Pontuação 3.0'!I$2:J$11,2,FALSE),VLOOKUP(J207,'Pontuação 3.0'!G$2:H$11,2,FALSE),VLOOKUP(G207,'Pontuação 3.0'!E$2:F$11,2,FALSE),VLOOKUP(K207,'Pontuação 3.0'!K$2:L$11,2,FALSE),VLOOKUP(L207,'Pontuação 3.0'!M$2:N$13,2,FALSE)),0)</f>
        <v>1967</v>
      </c>
      <c r="AK207" s="9">
        <f t="shared" si="6"/>
        <v>197</v>
      </c>
      <c r="AL207" s="9" t="str">
        <f t="array" ref="AL207">IFERROR(INDEX('Pontuação 3.0'!G$13:G$191, MATCH(AK207, 'Pontuação 3.0'!F$13:F$191, 0)), "Faixa Indefinida")</f>
        <v>C</v>
      </c>
      <c r="AM207" s="9">
        <f t="shared" si="7"/>
        <v>0</v>
      </c>
      <c r="AN207" s="9">
        <f t="shared" si="8"/>
        <v>0</v>
      </c>
      <c r="AO207" s="9">
        <f t="shared" si="9"/>
        <v>1</v>
      </c>
      <c r="AP207" s="9">
        <f t="shared" si="10"/>
        <v>0</v>
      </c>
      <c r="AQ207" s="8"/>
    </row>
    <row r="208" ht="15.75" customHeight="1">
      <c r="A208" s="7">
        <v>45678.0</v>
      </c>
      <c r="B208" s="8" t="s">
        <v>532</v>
      </c>
      <c r="C208" s="8" t="s">
        <v>533</v>
      </c>
      <c r="D208" s="11">
        <v>1.9991202174E10</v>
      </c>
      <c r="E208" s="8" t="s">
        <v>11833</v>
      </c>
      <c r="F208" s="8" t="s">
        <v>11842</v>
      </c>
      <c r="G208" s="8" t="s">
        <v>11843</v>
      </c>
      <c r="H208" s="8" t="s">
        <v>11850</v>
      </c>
      <c r="I208" s="8" t="s">
        <v>11837</v>
      </c>
      <c r="J208" s="8" t="s">
        <v>11852</v>
      </c>
      <c r="K208" s="8" t="s">
        <v>11837</v>
      </c>
      <c r="L208" s="8" t="s">
        <v>11847</v>
      </c>
      <c r="M208" s="8" t="s">
        <v>11848</v>
      </c>
      <c r="N208" s="12" t="s">
        <v>11</v>
      </c>
      <c r="O208" s="12" t="s">
        <v>13</v>
      </c>
      <c r="P208" s="12" t="s">
        <v>12</v>
      </c>
      <c r="Q208" s="12" t="s">
        <v>15</v>
      </c>
      <c r="R208" s="12" t="s">
        <v>14</v>
      </c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9">
        <f>ROUNDUP(SUM(VLOOKUP(F208,'Pontuação'!A$2:B$11,2,FALSE),VLOOKUP(E208,'Pontuação'!C$2:D$11,2,FALSE),VLOOKUP(H208,'Pontuação'!I$2:J$11,2,FALSE),VLOOKUP(J208,'Pontuação'!G$2:H$11,2,FALSE),VLOOKUP(L208,'Pontuação'!M$2:N$13,2,FALSE)),0)</f>
        <v>1790</v>
      </c>
      <c r="AD208" s="10">
        <f t="shared" si="1"/>
        <v>179</v>
      </c>
      <c r="AE208" s="10" t="str">
        <f t="array" ref="AE208">IFERROR(INDEX('Pontuação'!G$13:G$101, MATCH(AD208, 'Pontuação'!F$13:F$101, 0)), "Faixa Indefinida")</f>
        <v>B</v>
      </c>
      <c r="AF208" s="10">
        <f t="shared" si="2"/>
        <v>0</v>
      </c>
      <c r="AG208" s="10">
        <f t="shared" si="3"/>
        <v>1</v>
      </c>
      <c r="AH208" s="10">
        <f t="shared" si="4"/>
        <v>0</v>
      </c>
      <c r="AI208" s="10">
        <f t="shared" si="5"/>
        <v>0</v>
      </c>
      <c r="AJ208" s="9">
        <f>ROUNDUP(SUM(VLOOKUP(F208,'Pontuação 3.0'!A$2:B$11,2,FALSE),VLOOKUP(E208,'Pontuação 3.0'!C$2:D$11,2,FALSE),VLOOKUP(H208,'Pontuação 3.0'!I$2:J$11,2,FALSE),VLOOKUP(J208,'Pontuação 3.0'!G$2:H$11,2,FALSE),VLOOKUP(G208,'Pontuação 3.0'!E$2:F$11,2,FALSE),VLOOKUP(K208,'Pontuação 3.0'!K$2:L$11,2,FALSE),VLOOKUP(L208,'Pontuação 3.0'!M$2:N$13,2,FALSE)),0)</f>
        <v>2360</v>
      </c>
      <c r="AK208" s="9">
        <f t="shared" si="6"/>
        <v>236</v>
      </c>
      <c r="AL208" s="9" t="str">
        <f t="array" ref="AL208">IFERROR(INDEX('Pontuação 3.0'!G$13:G$191, MATCH(AK208, 'Pontuação 3.0'!F$13:F$191, 0)), "Faixa Indefinida")</f>
        <v>A</v>
      </c>
      <c r="AM208" s="9">
        <f t="shared" si="7"/>
        <v>1</v>
      </c>
      <c r="AN208" s="9">
        <f t="shared" si="8"/>
        <v>0</v>
      </c>
      <c r="AO208" s="9">
        <f t="shared" si="9"/>
        <v>0</v>
      </c>
      <c r="AP208" s="9">
        <f t="shared" si="10"/>
        <v>0</v>
      </c>
      <c r="AQ208" s="8"/>
    </row>
    <row r="209" ht="15.75" customHeight="1">
      <c r="A209" s="7">
        <v>45678.0</v>
      </c>
      <c r="B209" s="8" t="s">
        <v>534</v>
      </c>
      <c r="C209" s="8" t="s">
        <v>535</v>
      </c>
      <c r="D209" s="11">
        <v>1.1963655018E10</v>
      </c>
      <c r="E209" s="8" t="s">
        <v>11868</v>
      </c>
      <c r="F209" s="8" t="s">
        <v>11834</v>
      </c>
      <c r="G209" s="8" t="s">
        <v>11843</v>
      </c>
      <c r="H209" s="8" t="s">
        <v>11844</v>
      </c>
      <c r="I209" s="8" t="s">
        <v>11837</v>
      </c>
      <c r="J209" s="8" t="s">
        <v>11852</v>
      </c>
      <c r="K209" s="8" t="s">
        <v>11839</v>
      </c>
      <c r="L209" s="8" t="s">
        <v>11847</v>
      </c>
      <c r="M209" s="8" t="s">
        <v>11848</v>
      </c>
      <c r="N209" s="12" t="s">
        <v>11</v>
      </c>
      <c r="O209" s="12" t="s">
        <v>13</v>
      </c>
      <c r="P209" s="12" t="s">
        <v>27</v>
      </c>
      <c r="Q209" s="12" t="s">
        <v>15</v>
      </c>
      <c r="R209" s="12" t="s">
        <v>20</v>
      </c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9">
        <f>ROUNDUP(SUM(VLOOKUP(F209,'Pontuação'!A$2:B$11,2,FALSE),VLOOKUP(E209,'Pontuação'!C$2:D$11,2,FALSE),VLOOKUP(H209,'Pontuação'!I$2:J$11,2,FALSE),VLOOKUP(J209,'Pontuação'!G$2:H$11,2,FALSE),VLOOKUP(L209,'Pontuação'!M$2:N$13,2,FALSE)),0)</f>
        <v>1824</v>
      </c>
      <c r="AD209" s="10">
        <f t="shared" si="1"/>
        <v>182</v>
      </c>
      <c r="AE209" s="10" t="str">
        <f t="array" ref="AE209">IFERROR(INDEX('Pontuação'!G$13:G$101, MATCH(AD209, 'Pontuação'!F$13:F$101, 0)), "Faixa Indefinida")</f>
        <v>B</v>
      </c>
      <c r="AF209" s="10">
        <f t="shared" si="2"/>
        <v>0</v>
      </c>
      <c r="AG209" s="10">
        <f t="shared" si="3"/>
        <v>1</v>
      </c>
      <c r="AH209" s="10">
        <f t="shared" si="4"/>
        <v>0</v>
      </c>
      <c r="AI209" s="10">
        <f t="shared" si="5"/>
        <v>0</v>
      </c>
      <c r="AJ209" s="9">
        <f>ROUNDUP(SUM(VLOOKUP(F209,'Pontuação 3.0'!A$2:B$11,2,FALSE),VLOOKUP(E209,'Pontuação 3.0'!C$2:D$11,2,FALSE),VLOOKUP(H209,'Pontuação 3.0'!I$2:J$11,2,FALSE),VLOOKUP(J209,'Pontuação 3.0'!G$2:H$11,2,FALSE),VLOOKUP(G209,'Pontuação 3.0'!E$2:F$11,2,FALSE),VLOOKUP(K209,'Pontuação 3.0'!K$2:L$11,2,FALSE),VLOOKUP(L209,'Pontuação 3.0'!M$2:N$13,2,FALSE)),0)</f>
        <v>2545</v>
      </c>
      <c r="AK209" s="9">
        <f t="shared" si="6"/>
        <v>255</v>
      </c>
      <c r="AL209" s="9" t="str">
        <f t="array" ref="AL209">IFERROR(INDEX('Pontuação 3.0'!G$13:G$191, MATCH(AK209, 'Pontuação 3.0'!F$13:F$191, 0)), "Faixa Indefinida")</f>
        <v>A</v>
      </c>
      <c r="AM209" s="9">
        <f t="shared" si="7"/>
        <v>1</v>
      </c>
      <c r="AN209" s="9">
        <f t="shared" si="8"/>
        <v>0</v>
      </c>
      <c r="AO209" s="9">
        <f t="shared" si="9"/>
        <v>0</v>
      </c>
      <c r="AP209" s="9">
        <f t="shared" si="10"/>
        <v>0</v>
      </c>
      <c r="AQ209" s="8"/>
    </row>
    <row r="210" ht="15.75" customHeight="1">
      <c r="A210" s="7">
        <v>45678.0</v>
      </c>
      <c r="B210" s="8" t="s">
        <v>536</v>
      </c>
      <c r="C210" s="8" t="s">
        <v>537</v>
      </c>
      <c r="D210" s="11">
        <v>6.9993007511E10</v>
      </c>
      <c r="E210" s="8" t="s">
        <v>11833</v>
      </c>
      <c r="F210" s="8" t="s">
        <v>11834</v>
      </c>
      <c r="G210" s="8" t="s">
        <v>11843</v>
      </c>
      <c r="H210" s="8" t="s">
        <v>11844</v>
      </c>
      <c r="I210" s="8" t="s">
        <v>11837</v>
      </c>
      <c r="J210" s="8" t="s">
        <v>11846</v>
      </c>
      <c r="K210" s="8" t="s">
        <v>11837</v>
      </c>
      <c r="L210" s="8" t="s">
        <v>11847</v>
      </c>
      <c r="M210" s="8" t="s">
        <v>11841</v>
      </c>
      <c r="N210" s="12" t="s">
        <v>11</v>
      </c>
      <c r="O210" s="12" t="s">
        <v>13</v>
      </c>
      <c r="P210" s="12" t="s">
        <v>123</v>
      </c>
      <c r="Q210" s="12" t="s">
        <v>15</v>
      </c>
      <c r="R210" s="12" t="s">
        <v>14</v>
      </c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9">
        <f>ROUNDUP(SUM(VLOOKUP(F210,'Pontuação'!A$2:B$11,2,FALSE),VLOOKUP(E210,'Pontuação'!C$2:D$11,2,FALSE),VLOOKUP(H210,'Pontuação'!I$2:J$11,2,FALSE),VLOOKUP(J210,'Pontuação'!G$2:H$11,2,FALSE),VLOOKUP(L210,'Pontuação'!M$2:N$13,2,FALSE)),0)</f>
        <v>1715</v>
      </c>
      <c r="AD210" s="10">
        <f t="shared" si="1"/>
        <v>172</v>
      </c>
      <c r="AE210" s="10" t="str">
        <f t="array" ref="AE210">IFERROR(INDEX('Pontuação'!G$13:G$101, MATCH(AD210, 'Pontuação'!F$13:F$101, 0)), "Faixa Indefinida")</f>
        <v>B</v>
      </c>
      <c r="AF210" s="10">
        <f t="shared" si="2"/>
        <v>0</v>
      </c>
      <c r="AG210" s="10">
        <f t="shared" si="3"/>
        <v>1</v>
      </c>
      <c r="AH210" s="10">
        <f t="shared" si="4"/>
        <v>0</v>
      </c>
      <c r="AI210" s="10">
        <f t="shared" si="5"/>
        <v>0</v>
      </c>
      <c r="AJ210" s="9">
        <f>ROUNDUP(SUM(VLOOKUP(F210,'Pontuação 3.0'!A$2:B$11,2,FALSE),VLOOKUP(E210,'Pontuação 3.0'!C$2:D$11,2,FALSE),VLOOKUP(H210,'Pontuação 3.0'!I$2:J$11,2,FALSE),VLOOKUP(J210,'Pontuação 3.0'!G$2:H$11,2,FALSE),VLOOKUP(G210,'Pontuação 3.0'!E$2:F$11,2,FALSE),VLOOKUP(K210,'Pontuação 3.0'!K$2:L$11,2,FALSE),VLOOKUP(L210,'Pontuação 3.0'!M$2:N$13,2,FALSE)),0)</f>
        <v>2162</v>
      </c>
      <c r="AK210" s="9">
        <f t="shared" si="6"/>
        <v>216</v>
      </c>
      <c r="AL210" s="9" t="str">
        <f t="array" ref="AL210">IFERROR(INDEX('Pontuação 3.0'!G$13:G$191, MATCH(AK210, 'Pontuação 3.0'!F$13:F$191, 0)), "Faixa Indefinida")</f>
        <v>B</v>
      </c>
      <c r="AM210" s="9">
        <f t="shared" si="7"/>
        <v>0</v>
      </c>
      <c r="AN210" s="9">
        <f t="shared" si="8"/>
        <v>1</v>
      </c>
      <c r="AO210" s="9">
        <f t="shared" si="9"/>
        <v>0</v>
      </c>
      <c r="AP210" s="9">
        <f t="shared" si="10"/>
        <v>0</v>
      </c>
      <c r="AQ210" s="8"/>
    </row>
    <row r="211" ht="15.75" customHeight="1">
      <c r="A211" s="7">
        <v>45678.0</v>
      </c>
      <c r="B211" s="8" t="s">
        <v>264</v>
      </c>
      <c r="C211" s="8" t="s">
        <v>538</v>
      </c>
      <c r="D211" s="11">
        <v>8.3999482615E10</v>
      </c>
      <c r="E211" s="8" t="s">
        <v>11833</v>
      </c>
      <c r="F211" s="8" t="s">
        <v>11834</v>
      </c>
      <c r="G211" s="8" t="s">
        <v>11867</v>
      </c>
      <c r="H211" s="8" t="s">
        <v>11844</v>
      </c>
      <c r="I211" s="8" t="s">
        <v>11837</v>
      </c>
      <c r="J211" s="8" t="s">
        <v>11846</v>
      </c>
      <c r="K211" s="8" t="s">
        <v>11837</v>
      </c>
      <c r="L211" s="8" t="s">
        <v>11851</v>
      </c>
      <c r="M211" s="8" t="s">
        <v>11848</v>
      </c>
      <c r="N211" s="12" t="s">
        <v>11</v>
      </c>
      <c r="O211" s="12" t="s">
        <v>13</v>
      </c>
      <c r="P211" s="12" t="s">
        <v>12</v>
      </c>
      <c r="Q211" s="12" t="s">
        <v>15</v>
      </c>
      <c r="R211" s="12" t="s">
        <v>14</v>
      </c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9">
        <f>ROUNDUP(SUM(VLOOKUP(F211,'Pontuação'!A$2:B$11,2,FALSE),VLOOKUP(E211,'Pontuação'!C$2:D$11,2,FALSE),VLOOKUP(H211,'Pontuação'!I$2:J$11,2,FALSE),VLOOKUP(J211,'Pontuação'!G$2:H$11,2,FALSE),VLOOKUP(L211,'Pontuação'!M$2:N$13,2,FALSE)),0)</f>
        <v>1583</v>
      </c>
      <c r="AD211" s="10">
        <f t="shared" si="1"/>
        <v>158</v>
      </c>
      <c r="AE211" s="10" t="str">
        <f t="array" ref="AE211">IFERROR(INDEX('Pontuação'!G$13:G$101, MATCH(AD211, 'Pontuação'!F$13:F$101, 0)), "Faixa Indefinida")</f>
        <v>C</v>
      </c>
      <c r="AF211" s="10">
        <f t="shared" si="2"/>
        <v>0</v>
      </c>
      <c r="AG211" s="10">
        <f t="shared" si="3"/>
        <v>0</v>
      </c>
      <c r="AH211" s="10">
        <f t="shared" si="4"/>
        <v>1</v>
      </c>
      <c r="AI211" s="10">
        <f t="shared" si="5"/>
        <v>0</v>
      </c>
      <c r="AJ211" s="9">
        <f>ROUNDUP(SUM(VLOOKUP(F211,'Pontuação 3.0'!A$2:B$11,2,FALSE),VLOOKUP(E211,'Pontuação 3.0'!C$2:D$11,2,FALSE),VLOOKUP(H211,'Pontuação 3.0'!I$2:J$11,2,FALSE),VLOOKUP(J211,'Pontuação 3.0'!G$2:H$11,2,FALSE),VLOOKUP(G211,'Pontuação 3.0'!E$2:F$11,2,FALSE),VLOOKUP(K211,'Pontuação 3.0'!K$2:L$11,2,FALSE),VLOOKUP(L211,'Pontuação 3.0'!M$2:N$13,2,FALSE)),0)</f>
        <v>1926</v>
      </c>
      <c r="AK211" s="9">
        <f t="shared" si="6"/>
        <v>193</v>
      </c>
      <c r="AL211" s="9" t="str">
        <f t="array" ref="AL211">IFERROR(INDEX('Pontuação 3.0'!G$13:G$191, MATCH(AK211, 'Pontuação 3.0'!F$13:F$191, 0)), "Faixa Indefinida")</f>
        <v>C</v>
      </c>
      <c r="AM211" s="9">
        <f t="shared" si="7"/>
        <v>0</v>
      </c>
      <c r="AN211" s="9">
        <f t="shared" si="8"/>
        <v>0</v>
      </c>
      <c r="AO211" s="9">
        <f t="shared" si="9"/>
        <v>1</v>
      </c>
      <c r="AP211" s="9">
        <f t="shared" si="10"/>
        <v>0</v>
      </c>
      <c r="AQ211" s="8"/>
    </row>
    <row r="212" ht="15.75" customHeight="1">
      <c r="A212" s="7">
        <v>45678.0</v>
      </c>
      <c r="B212" s="8" t="s">
        <v>539</v>
      </c>
      <c r="C212" s="8" t="s">
        <v>540</v>
      </c>
      <c r="D212" s="11">
        <v>8.8981626691E10</v>
      </c>
      <c r="E212" s="8" t="s">
        <v>11833</v>
      </c>
      <c r="F212" s="8" t="s">
        <v>11842</v>
      </c>
      <c r="G212" s="8" t="s">
        <v>11835</v>
      </c>
      <c r="H212" s="8" t="s">
        <v>11865</v>
      </c>
      <c r="I212" s="8" t="s">
        <v>11845</v>
      </c>
      <c r="J212" s="8" t="s">
        <v>11846</v>
      </c>
      <c r="K212" s="8" t="s">
        <v>11837</v>
      </c>
      <c r="L212" s="8" t="s">
        <v>11851</v>
      </c>
      <c r="M212" s="8" t="s">
        <v>11853</v>
      </c>
      <c r="N212" s="12" t="s">
        <v>11</v>
      </c>
      <c r="O212" s="12" t="s">
        <v>13</v>
      </c>
      <c r="P212" s="12" t="s">
        <v>23</v>
      </c>
      <c r="Q212" s="12" t="s">
        <v>15</v>
      </c>
      <c r="R212" s="12" t="s">
        <v>20</v>
      </c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9">
        <f>ROUNDUP(SUM(VLOOKUP(F212,'Pontuação'!A$2:B$11,2,FALSE),VLOOKUP(E212,'Pontuação'!C$2:D$11,2,FALSE),VLOOKUP(H212,'Pontuação'!I$2:J$11,2,FALSE),VLOOKUP(J212,'Pontuação'!G$2:H$11,2,FALSE),VLOOKUP(L212,'Pontuação'!M$2:N$13,2,FALSE)),0)</f>
        <v>1579</v>
      </c>
      <c r="AD212" s="10">
        <f t="shared" si="1"/>
        <v>158</v>
      </c>
      <c r="AE212" s="10" t="str">
        <f t="array" ref="AE212">IFERROR(INDEX('Pontuação'!G$13:G$101, MATCH(AD212, 'Pontuação'!F$13:F$101, 0)), "Faixa Indefinida")</f>
        <v>C</v>
      </c>
      <c r="AF212" s="10">
        <f t="shared" si="2"/>
        <v>0</v>
      </c>
      <c r="AG212" s="10">
        <f t="shared" si="3"/>
        <v>0</v>
      </c>
      <c r="AH212" s="10">
        <f t="shared" si="4"/>
        <v>1</v>
      </c>
      <c r="AI212" s="10">
        <f t="shared" si="5"/>
        <v>0</v>
      </c>
      <c r="AJ212" s="9">
        <f>ROUNDUP(SUM(VLOOKUP(F212,'Pontuação 3.0'!A$2:B$11,2,FALSE),VLOOKUP(E212,'Pontuação 3.0'!C$2:D$11,2,FALSE),VLOOKUP(H212,'Pontuação 3.0'!I$2:J$11,2,FALSE),VLOOKUP(J212,'Pontuação 3.0'!G$2:H$11,2,FALSE),VLOOKUP(G212,'Pontuação 3.0'!E$2:F$11,2,FALSE),VLOOKUP(K212,'Pontuação 3.0'!K$2:L$11,2,FALSE),VLOOKUP(L212,'Pontuação 3.0'!M$2:N$13,2,FALSE)),0)</f>
        <v>1918</v>
      </c>
      <c r="AK212" s="9">
        <f t="shared" si="6"/>
        <v>192</v>
      </c>
      <c r="AL212" s="9" t="str">
        <f t="array" ref="AL212">IFERROR(INDEX('Pontuação 3.0'!G$13:G$191, MATCH(AK212, 'Pontuação 3.0'!F$13:F$191, 0)), "Faixa Indefinida")</f>
        <v>C</v>
      </c>
      <c r="AM212" s="9">
        <f t="shared" si="7"/>
        <v>0</v>
      </c>
      <c r="AN212" s="9">
        <f t="shared" si="8"/>
        <v>0</v>
      </c>
      <c r="AO212" s="9">
        <f t="shared" si="9"/>
        <v>1</v>
      </c>
      <c r="AP212" s="9">
        <f t="shared" si="10"/>
        <v>0</v>
      </c>
      <c r="AQ212" s="8"/>
    </row>
    <row r="213" ht="15.75" customHeight="1">
      <c r="A213" s="7">
        <v>45678.0</v>
      </c>
      <c r="B213" s="8" t="s">
        <v>526</v>
      </c>
      <c r="C213" s="8" t="s">
        <v>544</v>
      </c>
      <c r="D213" s="11">
        <v>8.2991931684E10</v>
      </c>
      <c r="E213" s="8" t="s">
        <v>11833</v>
      </c>
      <c r="F213" s="8" t="s">
        <v>11834</v>
      </c>
      <c r="G213" s="8" t="s">
        <v>11864</v>
      </c>
      <c r="H213" s="8" t="s">
        <v>11850</v>
      </c>
      <c r="I213" s="8" t="s">
        <v>11837</v>
      </c>
      <c r="J213" s="8" t="s">
        <v>11846</v>
      </c>
      <c r="K213" s="8" t="s">
        <v>11837</v>
      </c>
      <c r="L213" s="8" t="s">
        <v>11851</v>
      </c>
      <c r="M213" s="8" t="s">
        <v>11849</v>
      </c>
      <c r="N213" s="12" t="s">
        <v>11</v>
      </c>
      <c r="O213" s="12" t="s">
        <v>13</v>
      </c>
      <c r="P213" s="12" t="s">
        <v>27</v>
      </c>
      <c r="Q213" s="12" t="s">
        <v>44</v>
      </c>
      <c r="R213" s="12" t="s">
        <v>20</v>
      </c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9">
        <f>ROUNDUP(SUM(VLOOKUP(F213,'Pontuação'!A$2:B$11,2,FALSE),VLOOKUP(E213,'Pontuação'!C$2:D$11,2,FALSE),VLOOKUP(H213,'Pontuação'!I$2:J$11,2,FALSE),VLOOKUP(J213,'Pontuação'!G$2:H$11,2,FALSE),VLOOKUP(L213,'Pontuação'!M$2:N$13,2,FALSE)),0)</f>
        <v>1541</v>
      </c>
      <c r="AD213" s="10">
        <f t="shared" si="1"/>
        <v>154</v>
      </c>
      <c r="AE213" s="10" t="str">
        <f t="array" ref="AE213">IFERROR(INDEX('Pontuação'!G$13:G$101, MATCH(AD213, 'Pontuação'!F$13:F$101, 0)), "Faixa Indefinida")</f>
        <v>C</v>
      </c>
      <c r="AF213" s="10">
        <f t="shared" si="2"/>
        <v>0</v>
      </c>
      <c r="AG213" s="10">
        <f t="shared" si="3"/>
        <v>0</v>
      </c>
      <c r="AH213" s="10">
        <f t="shared" si="4"/>
        <v>1</v>
      </c>
      <c r="AI213" s="10">
        <f t="shared" si="5"/>
        <v>0</v>
      </c>
      <c r="AJ213" s="9">
        <f>ROUNDUP(SUM(VLOOKUP(F213,'Pontuação 3.0'!A$2:B$11,2,FALSE),VLOOKUP(E213,'Pontuação 3.0'!C$2:D$11,2,FALSE),VLOOKUP(H213,'Pontuação 3.0'!I$2:J$11,2,FALSE),VLOOKUP(J213,'Pontuação 3.0'!G$2:H$11,2,FALSE),VLOOKUP(G213,'Pontuação 3.0'!E$2:F$11,2,FALSE),VLOOKUP(K213,'Pontuação 3.0'!K$2:L$11,2,FALSE),VLOOKUP(L213,'Pontuação 3.0'!M$2:N$13,2,FALSE)),0)</f>
        <v>2083</v>
      </c>
      <c r="AK213" s="9">
        <f t="shared" si="6"/>
        <v>208</v>
      </c>
      <c r="AL213" s="9" t="str">
        <f t="array" ref="AL213">IFERROR(INDEX('Pontuação 3.0'!G$13:G$191, MATCH(AK213, 'Pontuação 3.0'!F$13:F$191, 0)), "Faixa Indefinida")</f>
        <v>C</v>
      </c>
      <c r="AM213" s="9">
        <f t="shared" si="7"/>
        <v>0</v>
      </c>
      <c r="AN213" s="9">
        <f t="shared" si="8"/>
        <v>0</v>
      </c>
      <c r="AO213" s="9">
        <f t="shared" si="9"/>
        <v>1</v>
      </c>
      <c r="AP213" s="9">
        <f t="shared" si="10"/>
        <v>0</v>
      </c>
      <c r="AQ213" s="8"/>
    </row>
    <row r="214" ht="15.75" customHeight="1">
      <c r="A214" s="7">
        <v>45678.0</v>
      </c>
      <c r="B214" s="8" t="s">
        <v>545</v>
      </c>
      <c r="C214" s="8" t="s">
        <v>546</v>
      </c>
      <c r="D214" s="8" t="s">
        <v>547</v>
      </c>
      <c r="E214" s="8" t="s">
        <v>11833</v>
      </c>
      <c r="F214" s="8" t="s">
        <v>11842</v>
      </c>
      <c r="G214" s="8" t="s">
        <v>11843</v>
      </c>
      <c r="H214" s="8" t="s">
        <v>11836</v>
      </c>
      <c r="I214" s="8" t="s">
        <v>11845</v>
      </c>
      <c r="J214" s="8" t="s">
        <v>11838</v>
      </c>
      <c r="K214" s="8" t="s">
        <v>11839</v>
      </c>
      <c r="L214" s="8" t="s">
        <v>11847</v>
      </c>
      <c r="M214" s="8" t="s">
        <v>11841</v>
      </c>
      <c r="N214" s="12" t="s">
        <v>11</v>
      </c>
      <c r="O214" s="12" t="s">
        <v>13</v>
      </c>
      <c r="P214" s="12" t="s">
        <v>96</v>
      </c>
      <c r="Q214" s="12" t="s">
        <v>15</v>
      </c>
      <c r="R214" s="12" t="s">
        <v>20</v>
      </c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9">
        <f>ROUNDUP(SUM(VLOOKUP(F214,'Pontuação'!A$2:B$11,2,FALSE),VLOOKUP(E214,'Pontuação'!C$2:D$11,2,FALSE),VLOOKUP(H214,'Pontuação'!I$2:J$11,2,FALSE),VLOOKUP(J214,'Pontuação'!G$2:H$11,2,FALSE),VLOOKUP(L214,'Pontuação'!M$2:N$13,2,FALSE)),0)</f>
        <v>1779</v>
      </c>
      <c r="AD214" s="10">
        <f t="shared" si="1"/>
        <v>178</v>
      </c>
      <c r="AE214" s="10" t="str">
        <f t="array" ref="AE214">IFERROR(INDEX('Pontuação'!G$13:G$101, MATCH(AD214, 'Pontuação'!F$13:F$101, 0)), "Faixa Indefinida")</f>
        <v>B</v>
      </c>
      <c r="AF214" s="10">
        <f t="shared" si="2"/>
        <v>0</v>
      </c>
      <c r="AG214" s="10">
        <f t="shared" si="3"/>
        <v>1</v>
      </c>
      <c r="AH214" s="10">
        <f t="shared" si="4"/>
        <v>0</v>
      </c>
      <c r="AI214" s="10">
        <f t="shared" si="5"/>
        <v>0</v>
      </c>
      <c r="AJ214" s="9">
        <f>ROUNDUP(SUM(VLOOKUP(F214,'Pontuação 3.0'!A$2:B$11,2,FALSE),VLOOKUP(E214,'Pontuação 3.0'!C$2:D$11,2,FALSE),VLOOKUP(H214,'Pontuação 3.0'!I$2:J$11,2,FALSE),VLOOKUP(J214,'Pontuação 3.0'!G$2:H$11,2,FALSE),VLOOKUP(G214,'Pontuação 3.0'!E$2:F$11,2,FALSE),VLOOKUP(K214,'Pontuação 3.0'!K$2:L$11,2,FALSE),VLOOKUP(L214,'Pontuação 3.0'!M$2:N$13,2,FALSE)),0)</f>
        <v>2636</v>
      </c>
      <c r="AK214" s="9">
        <f t="shared" si="6"/>
        <v>264</v>
      </c>
      <c r="AL214" s="9" t="str">
        <f t="array" ref="AL214">IFERROR(INDEX('Pontuação 3.0'!G$13:G$191, MATCH(AK214, 'Pontuação 3.0'!F$13:F$191, 0)), "Faixa Indefinida")</f>
        <v>A</v>
      </c>
      <c r="AM214" s="9">
        <f t="shared" si="7"/>
        <v>1</v>
      </c>
      <c r="AN214" s="9">
        <f t="shared" si="8"/>
        <v>0</v>
      </c>
      <c r="AO214" s="9">
        <f t="shared" si="9"/>
        <v>0</v>
      </c>
      <c r="AP214" s="9">
        <f t="shared" si="10"/>
        <v>0</v>
      </c>
      <c r="AQ214" s="8"/>
    </row>
    <row r="215" ht="15.75" customHeight="1">
      <c r="A215" s="7">
        <v>45678.0</v>
      </c>
      <c r="B215" s="8" t="s">
        <v>548</v>
      </c>
      <c r="C215" s="8" t="s">
        <v>549</v>
      </c>
      <c r="D215" s="11">
        <v>4.2988572984E10</v>
      </c>
      <c r="E215" s="8" t="s">
        <v>11833</v>
      </c>
      <c r="F215" s="8" t="s">
        <v>11842</v>
      </c>
      <c r="G215" s="8" t="s">
        <v>11843</v>
      </c>
      <c r="H215" s="8" t="s">
        <v>11844</v>
      </c>
      <c r="I215" s="8" t="s">
        <v>11845</v>
      </c>
      <c r="J215" s="8" t="s">
        <v>11846</v>
      </c>
      <c r="K215" s="8" t="s">
        <v>11837</v>
      </c>
      <c r="L215" s="8" t="s">
        <v>11847</v>
      </c>
      <c r="M215" s="8" t="s">
        <v>11848</v>
      </c>
      <c r="N215" s="12" t="s">
        <v>11</v>
      </c>
      <c r="O215" s="12" t="s">
        <v>13</v>
      </c>
      <c r="P215" s="12" t="s">
        <v>31</v>
      </c>
      <c r="Q215" s="12" t="s">
        <v>44</v>
      </c>
      <c r="R215" s="12" t="s">
        <v>20</v>
      </c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9">
        <f>ROUNDUP(SUM(VLOOKUP(F215,'Pontuação'!A$2:B$11,2,FALSE),VLOOKUP(E215,'Pontuação'!C$2:D$11,2,FALSE),VLOOKUP(H215,'Pontuação'!I$2:J$11,2,FALSE),VLOOKUP(J215,'Pontuação'!G$2:H$11,2,FALSE),VLOOKUP(L215,'Pontuação'!M$2:N$13,2,FALSE)),0)</f>
        <v>1727</v>
      </c>
      <c r="AD215" s="10">
        <f t="shared" si="1"/>
        <v>173</v>
      </c>
      <c r="AE215" s="10" t="str">
        <f t="array" ref="AE215">IFERROR(INDEX('Pontuação'!G$13:G$101, MATCH(AD215, 'Pontuação'!F$13:F$101, 0)), "Faixa Indefinida")</f>
        <v>B</v>
      </c>
      <c r="AF215" s="10">
        <f t="shared" si="2"/>
        <v>0</v>
      </c>
      <c r="AG215" s="10">
        <f t="shared" si="3"/>
        <v>1</v>
      </c>
      <c r="AH215" s="10">
        <f t="shared" si="4"/>
        <v>0</v>
      </c>
      <c r="AI215" s="10">
        <f t="shared" si="5"/>
        <v>0</v>
      </c>
      <c r="AJ215" s="9">
        <f>ROUNDUP(SUM(VLOOKUP(F215,'Pontuação 3.0'!A$2:B$11,2,FALSE),VLOOKUP(E215,'Pontuação 3.0'!C$2:D$11,2,FALSE),VLOOKUP(H215,'Pontuação 3.0'!I$2:J$11,2,FALSE),VLOOKUP(J215,'Pontuação 3.0'!G$2:H$11,2,FALSE),VLOOKUP(G215,'Pontuação 3.0'!E$2:F$11,2,FALSE),VLOOKUP(K215,'Pontuação 3.0'!K$2:L$11,2,FALSE),VLOOKUP(L215,'Pontuação 3.0'!M$2:N$13,2,FALSE)),0)</f>
        <v>2295</v>
      </c>
      <c r="AK215" s="9">
        <f t="shared" si="6"/>
        <v>230</v>
      </c>
      <c r="AL215" s="9" t="str">
        <f t="array" ref="AL215">IFERROR(INDEX('Pontuação 3.0'!G$13:G$191, MATCH(AK215, 'Pontuação 3.0'!F$13:F$191, 0)), "Faixa Indefinida")</f>
        <v>B</v>
      </c>
      <c r="AM215" s="9">
        <f t="shared" si="7"/>
        <v>0</v>
      </c>
      <c r="AN215" s="9">
        <f t="shared" si="8"/>
        <v>1</v>
      </c>
      <c r="AO215" s="9">
        <f t="shared" si="9"/>
        <v>0</v>
      </c>
      <c r="AP215" s="9">
        <f t="shared" si="10"/>
        <v>0</v>
      </c>
      <c r="AQ215" s="8"/>
    </row>
    <row r="216" ht="15.75" customHeight="1">
      <c r="A216" s="7">
        <v>45678.0</v>
      </c>
      <c r="B216" s="8" t="s">
        <v>550</v>
      </c>
      <c r="C216" s="8" t="s">
        <v>551</v>
      </c>
      <c r="D216" s="11">
        <v>9.3981029813E10</v>
      </c>
      <c r="E216" s="8" t="s">
        <v>11868</v>
      </c>
      <c r="F216" s="8" t="s">
        <v>11854</v>
      </c>
      <c r="G216" s="8" t="s">
        <v>11843</v>
      </c>
      <c r="H216" s="8" t="s">
        <v>11850</v>
      </c>
      <c r="I216" s="8" t="s">
        <v>11837</v>
      </c>
      <c r="J216" s="8" t="s">
        <v>11846</v>
      </c>
      <c r="K216" s="8" t="s">
        <v>11837</v>
      </c>
      <c r="L216" s="8" t="s">
        <v>11857</v>
      </c>
      <c r="M216" s="8" t="s">
        <v>11849</v>
      </c>
      <c r="N216" s="12" t="s">
        <v>11</v>
      </c>
      <c r="O216" s="12" t="s">
        <v>13</v>
      </c>
      <c r="P216" s="12" t="s">
        <v>23</v>
      </c>
      <c r="Q216" s="12" t="s">
        <v>15</v>
      </c>
      <c r="R216" s="12" t="s">
        <v>20</v>
      </c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9">
        <f>ROUNDUP(SUM(VLOOKUP(F216,'Pontuação'!A$2:B$11,2,FALSE),VLOOKUP(E216,'Pontuação'!C$2:D$11,2,FALSE),VLOOKUP(H216,'Pontuação'!I$2:J$11,2,FALSE),VLOOKUP(J216,'Pontuação'!G$2:H$11,2,FALSE),VLOOKUP(L216,'Pontuação'!M$2:N$13,2,FALSE)),0)</f>
        <v>1525</v>
      </c>
      <c r="AD216" s="10">
        <f t="shared" si="1"/>
        <v>153</v>
      </c>
      <c r="AE216" s="10" t="str">
        <f t="array" ref="AE216">IFERROR(INDEX('Pontuação'!G$13:G$101, MATCH(AD216, 'Pontuação'!F$13:F$101, 0)), "Faixa Indefinida")</f>
        <v>C</v>
      </c>
      <c r="AF216" s="10">
        <f t="shared" si="2"/>
        <v>0</v>
      </c>
      <c r="AG216" s="10">
        <f t="shared" si="3"/>
        <v>0</v>
      </c>
      <c r="AH216" s="10">
        <f t="shared" si="4"/>
        <v>1</v>
      </c>
      <c r="AI216" s="10">
        <f t="shared" si="5"/>
        <v>0</v>
      </c>
      <c r="AJ216" s="9">
        <f>ROUNDUP(SUM(VLOOKUP(F216,'Pontuação 3.0'!A$2:B$11,2,FALSE),VLOOKUP(E216,'Pontuação 3.0'!C$2:D$11,2,FALSE),VLOOKUP(H216,'Pontuação 3.0'!I$2:J$11,2,FALSE),VLOOKUP(J216,'Pontuação 3.0'!G$2:H$11,2,FALSE),VLOOKUP(G216,'Pontuação 3.0'!E$2:F$11,2,FALSE),VLOOKUP(K216,'Pontuação 3.0'!K$2:L$11,2,FALSE),VLOOKUP(L216,'Pontuação 3.0'!M$2:N$13,2,FALSE)),0)</f>
        <v>2047</v>
      </c>
      <c r="AK216" s="9">
        <f t="shared" si="6"/>
        <v>205</v>
      </c>
      <c r="AL216" s="9" t="str">
        <f t="array" ref="AL216">IFERROR(INDEX('Pontuação 3.0'!G$13:G$191, MATCH(AK216, 'Pontuação 3.0'!F$13:F$191, 0)), "Faixa Indefinida")</f>
        <v>C</v>
      </c>
      <c r="AM216" s="9">
        <f t="shared" si="7"/>
        <v>0</v>
      </c>
      <c r="AN216" s="9">
        <f t="shared" si="8"/>
        <v>0</v>
      </c>
      <c r="AO216" s="9">
        <f t="shared" si="9"/>
        <v>1</v>
      </c>
      <c r="AP216" s="9">
        <f t="shared" si="10"/>
        <v>0</v>
      </c>
      <c r="AQ216" s="8"/>
    </row>
    <row r="217" ht="15.75" customHeight="1">
      <c r="A217" s="7">
        <v>45678.0</v>
      </c>
      <c r="B217" s="8" t="s">
        <v>11878</v>
      </c>
      <c r="C217" s="8" t="s">
        <v>553</v>
      </c>
      <c r="D217" s="11">
        <v>8.2996017722E10</v>
      </c>
      <c r="E217" s="8" t="s">
        <v>11833</v>
      </c>
      <c r="F217" s="8" t="s">
        <v>11861</v>
      </c>
      <c r="G217" s="8" t="s">
        <v>11855</v>
      </c>
      <c r="H217" s="8" t="s">
        <v>11856</v>
      </c>
      <c r="I217" s="8" t="s">
        <v>11837</v>
      </c>
      <c r="J217" s="8" t="s">
        <v>11852</v>
      </c>
      <c r="K217" s="8" t="s">
        <v>11837</v>
      </c>
      <c r="L217" s="8" t="s">
        <v>11847</v>
      </c>
      <c r="M217" s="8" t="s">
        <v>11848</v>
      </c>
      <c r="N217" s="12" t="s">
        <v>11</v>
      </c>
      <c r="O217" s="12" t="s">
        <v>13</v>
      </c>
      <c r="P217" s="12" t="s">
        <v>96</v>
      </c>
      <c r="Q217" s="12" t="s">
        <v>24</v>
      </c>
      <c r="R217" s="12" t="s">
        <v>20</v>
      </c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9">
        <f>ROUNDUP(SUM(VLOOKUP(F217,'Pontuação'!A$2:B$11,2,FALSE),VLOOKUP(E217,'Pontuação'!C$2:D$11,2,FALSE),VLOOKUP(H217,'Pontuação'!I$2:J$11,2,FALSE),VLOOKUP(J217,'Pontuação'!G$2:H$11,2,FALSE),VLOOKUP(L217,'Pontuação'!M$2:N$13,2,FALSE)),0)</f>
        <v>1431</v>
      </c>
      <c r="AD217" s="10">
        <f t="shared" si="1"/>
        <v>143</v>
      </c>
      <c r="AE217" s="10" t="str">
        <f t="array" ref="AE217">IFERROR(INDEX('Pontuação'!G$13:G$101, MATCH(AD217, 'Pontuação'!F$13:F$101, 0)), "Faixa Indefinida")</f>
        <v>D</v>
      </c>
      <c r="AF217" s="10">
        <f t="shared" si="2"/>
        <v>0</v>
      </c>
      <c r="AG217" s="10">
        <f t="shared" si="3"/>
        <v>0</v>
      </c>
      <c r="AH217" s="10">
        <f t="shared" si="4"/>
        <v>0</v>
      </c>
      <c r="AI217" s="10">
        <f t="shared" si="5"/>
        <v>1</v>
      </c>
      <c r="AJ217" s="9">
        <f>ROUNDUP(SUM(VLOOKUP(F217,'Pontuação 3.0'!A$2:B$11,2,FALSE),VLOOKUP(E217,'Pontuação 3.0'!C$2:D$11,2,FALSE),VLOOKUP(H217,'Pontuação 3.0'!I$2:J$11,2,FALSE),VLOOKUP(J217,'Pontuação 3.0'!G$2:H$11,2,FALSE),VLOOKUP(G217,'Pontuação 3.0'!E$2:F$11,2,FALSE),VLOOKUP(K217,'Pontuação 3.0'!K$2:L$11,2,FALSE),VLOOKUP(L217,'Pontuação 3.0'!M$2:N$13,2,FALSE)),0)</f>
        <v>1957</v>
      </c>
      <c r="AK217" s="9">
        <f t="shared" si="6"/>
        <v>196</v>
      </c>
      <c r="AL217" s="9" t="str">
        <f t="array" ref="AL217">IFERROR(INDEX('Pontuação 3.0'!G$13:G$191, MATCH(AK217, 'Pontuação 3.0'!F$13:F$191, 0)), "Faixa Indefinida")</f>
        <v>C</v>
      </c>
      <c r="AM217" s="9">
        <f t="shared" si="7"/>
        <v>0</v>
      </c>
      <c r="AN217" s="9">
        <f t="shared" si="8"/>
        <v>0</v>
      </c>
      <c r="AO217" s="9">
        <f t="shared" si="9"/>
        <v>1</v>
      </c>
      <c r="AP217" s="9">
        <f t="shared" si="10"/>
        <v>0</v>
      </c>
      <c r="AQ217" s="8"/>
    </row>
    <row r="218" ht="15.75" customHeight="1">
      <c r="A218" s="7">
        <v>45678.0</v>
      </c>
      <c r="B218" s="8" t="s">
        <v>555</v>
      </c>
      <c r="C218" s="8" t="s">
        <v>556</v>
      </c>
      <c r="D218" s="11">
        <v>2.1969303285E10</v>
      </c>
      <c r="E218" s="8" t="s">
        <v>11833</v>
      </c>
      <c r="F218" s="8" t="s">
        <v>11842</v>
      </c>
      <c r="G218" s="8" t="s">
        <v>11843</v>
      </c>
      <c r="H218" s="8" t="s">
        <v>11850</v>
      </c>
      <c r="I218" s="8" t="s">
        <v>11837</v>
      </c>
      <c r="J218" s="8" t="s">
        <v>11852</v>
      </c>
      <c r="K218" s="8" t="s">
        <v>11837</v>
      </c>
      <c r="L218" s="8" t="s">
        <v>11857</v>
      </c>
      <c r="M218" s="8" t="s">
        <v>11849</v>
      </c>
      <c r="N218" s="12" t="s">
        <v>11</v>
      </c>
      <c r="O218" s="12" t="s">
        <v>13</v>
      </c>
      <c r="P218" s="12" t="s">
        <v>40</v>
      </c>
      <c r="Q218" s="12" t="s">
        <v>15</v>
      </c>
      <c r="R218" s="12" t="s">
        <v>20</v>
      </c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9">
        <f>ROUNDUP(SUM(VLOOKUP(F218,'Pontuação'!A$2:B$11,2,FALSE),VLOOKUP(E218,'Pontuação'!C$2:D$11,2,FALSE),VLOOKUP(H218,'Pontuação'!I$2:J$11,2,FALSE),VLOOKUP(J218,'Pontuação'!G$2:H$11,2,FALSE),VLOOKUP(L218,'Pontuação'!M$2:N$13,2,FALSE)),0)</f>
        <v>1621</v>
      </c>
      <c r="AD218" s="10">
        <f t="shared" si="1"/>
        <v>162</v>
      </c>
      <c r="AE218" s="10" t="str">
        <f t="array" ref="AE218">IFERROR(INDEX('Pontuação'!G$13:G$101, MATCH(AD218, 'Pontuação'!F$13:F$101, 0)), "Faixa Indefinida")</f>
        <v>C</v>
      </c>
      <c r="AF218" s="10">
        <f t="shared" si="2"/>
        <v>0</v>
      </c>
      <c r="AG218" s="10">
        <f t="shared" si="3"/>
        <v>0</v>
      </c>
      <c r="AH218" s="10">
        <f t="shared" si="4"/>
        <v>1</v>
      </c>
      <c r="AI218" s="10">
        <f t="shared" si="5"/>
        <v>0</v>
      </c>
      <c r="AJ218" s="9">
        <f>ROUNDUP(SUM(VLOOKUP(F218,'Pontuação 3.0'!A$2:B$11,2,FALSE),VLOOKUP(E218,'Pontuação 3.0'!C$2:D$11,2,FALSE),VLOOKUP(H218,'Pontuação 3.0'!I$2:J$11,2,FALSE),VLOOKUP(J218,'Pontuação 3.0'!G$2:H$11,2,FALSE),VLOOKUP(G218,'Pontuação 3.0'!E$2:F$11,2,FALSE),VLOOKUP(K218,'Pontuação 3.0'!K$2:L$11,2,FALSE),VLOOKUP(L218,'Pontuação 3.0'!M$2:N$13,2,FALSE)),0)</f>
        <v>2244</v>
      </c>
      <c r="AK218" s="9">
        <f t="shared" si="6"/>
        <v>224</v>
      </c>
      <c r="AL218" s="9" t="str">
        <f t="array" ref="AL218">IFERROR(INDEX('Pontuação 3.0'!G$13:G$191, MATCH(AK218, 'Pontuação 3.0'!F$13:F$191, 0)), "Faixa Indefinida")</f>
        <v>B</v>
      </c>
      <c r="AM218" s="9">
        <f t="shared" si="7"/>
        <v>0</v>
      </c>
      <c r="AN218" s="9">
        <f t="shared" si="8"/>
        <v>1</v>
      </c>
      <c r="AO218" s="9">
        <f t="shared" si="9"/>
        <v>0</v>
      </c>
      <c r="AP218" s="9">
        <f t="shared" si="10"/>
        <v>0</v>
      </c>
      <c r="AQ218" s="8"/>
    </row>
    <row r="219" ht="15.75" customHeight="1">
      <c r="A219" s="7">
        <v>45678.0</v>
      </c>
      <c r="B219" s="8" t="s">
        <v>557</v>
      </c>
      <c r="C219" s="8" t="s">
        <v>558</v>
      </c>
      <c r="D219" s="8" t="s">
        <v>559</v>
      </c>
      <c r="E219" s="8" t="s">
        <v>11833</v>
      </c>
      <c r="F219" s="8" t="s">
        <v>11863</v>
      </c>
      <c r="G219" s="8" t="s">
        <v>11843</v>
      </c>
      <c r="H219" s="8" t="s">
        <v>11844</v>
      </c>
      <c r="I219" s="8" t="s">
        <v>11845</v>
      </c>
      <c r="J219" s="8" t="s">
        <v>11846</v>
      </c>
      <c r="K219" s="8" t="s">
        <v>11837</v>
      </c>
      <c r="L219" s="8" t="s">
        <v>11857</v>
      </c>
      <c r="M219" s="8" t="s">
        <v>11849</v>
      </c>
      <c r="N219" s="12" t="s">
        <v>11</v>
      </c>
      <c r="O219" s="12" t="s">
        <v>13</v>
      </c>
      <c r="P219" s="12" t="s">
        <v>49</v>
      </c>
      <c r="Q219" s="12" t="s">
        <v>15</v>
      </c>
      <c r="R219" s="12" t="s">
        <v>20</v>
      </c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9">
        <f>ROUNDUP(SUM(VLOOKUP(F219,'Pontuação'!A$2:B$11,2,FALSE),VLOOKUP(E219,'Pontuação'!C$2:D$11,2,FALSE),VLOOKUP(H219,'Pontuação'!I$2:J$11,2,FALSE),VLOOKUP(J219,'Pontuação'!G$2:H$11,2,FALSE),VLOOKUP(L219,'Pontuação'!M$2:N$13,2,FALSE)),0)</f>
        <v>1529</v>
      </c>
      <c r="AD219" s="10">
        <f t="shared" si="1"/>
        <v>153</v>
      </c>
      <c r="AE219" s="10" t="str">
        <f t="array" ref="AE219">IFERROR(INDEX('Pontuação'!G$13:G$101, MATCH(AD219, 'Pontuação'!F$13:F$101, 0)), "Faixa Indefinida")</f>
        <v>C</v>
      </c>
      <c r="AF219" s="10">
        <f t="shared" si="2"/>
        <v>0</v>
      </c>
      <c r="AG219" s="10">
        <f t="shared" si="3"/>
        <v>0</v>
      </c>
      <c r="AH219" s="10">
        <f t="shared" si="4"/>
        <v>1</v>
      </c>
      <c r="AI219" s="10">
        <f t="shared" si="5"/>
        <v>0</v>
      </c>
      <c r="AJ219" s="9">
        <f>ROUNDUP(SUM(VLOOKUP(F219,'Pontuação 3.0'!A$2:B$11,2,FALSE),VLOOKUP(E219,'Pontuação 3.0'!C$2:D$11,2,FALSE),VLOOKUP(H219,'Pontuação 3.0'!I$2:J$11,2,FALSE),VLOOKUP(J219,'Pontuação 3.0'!G$2:H$11,2,FALSE),VLOOKUP(G219,'Pontuação 3.0'!E$2:F$11,2,FALSE),VLOOKUP(K219,'Pontuação 3.0'!K$2:L$11,2,FALSE),VLOOKUP(L219,'Pontuação 3.0'!M$2:N$13,2,FALSE)),0)</f>
        <v>1957</v>
      </c>
      <c r="AK219" s="9">
        <f t="shared" si="6"/>
        <v>196</v>
      </c>
      <c r="AL219" s="9" t="str">
        <f t="array" ref="AL219">IFERROR(INDEX('Pontuação 3.0'!G$13:G$191, MATCH(AK219, 'Pontuação 3.0'!F$13:F$191, 0)), "Faixa Indefinida")</f>
        <v>C</v>
      </c>
      <c r="AM219" s="9">
        <f t="shared" si="7"/>
        <v>0</v>
      </c>
      <c r="AN219" s="9">
        <f t="shared" si="8"/>
        <v>0</v>
      </c>
      <c r="AO219" s="9">
        <f t="shared" si="9"/>
        <v>1</v>
      </c>
      <c r="AP219" s="9">
        <f t="shared" si="10"/>
        <v>0</v>
      </c>
      <c r="AQ219" s="8"/>
    </row>
    <row r="220" ht="15.75" customHeight="1">
      <c r="A220" s="7">
        <v>45678.0</v>
      </c>
      <c r="B220" s="8" t="s">
        <v>390</v>
      </c>
      <c r="C220" s="8" t="s">
        <v>560</v>
      </c>
      <c r="D220" s="11">
        <v>8.5991004595E10</v>
      </c>
      <c r="E220" s="8" t="s">
        <v>11833</v>
      </c>
      <c r="F220" s="8" t="s">
        <v>11834</v>
      </c>
      <c r="G220" s="8" t="s">
        <v>11835</v>
      </c>
      <c r="H220" s="8" t="s">
        <v>11856</v>
      </c>
      <c r="I220" s="8" t="s">
        <v>11837</v>
      </c>
      <c r="J220" s="8" t="s">
        <v>11846</v>
      </c>
      <c r="K220" s="8" t="s">
        <v>11837</v>
      </c>
      <c r="L220" s="8" t="s">
        <v>11847</v>
      </c>
      <c r="M220" s="8" t="s">
        <v>11849</v>
      </c>
      <c r="N220" s="12" t="s">
        <v>11</v>
      </c>
      <c r="O220" s="12" t="s">
        <v>13</v>
      </c>
      <c r="P220" s="12" t="s">
        <v>27</v>
      </c>
      <c r="Q220" s="12" t="s">
        <v>15</v>
      </c>
      <c r="R220" s="12" t="s">
        <v>20</v>
      </c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9">
        <f>ROUNDUP(SUM(VLOOKUP(F220,'Pontuação'!A$2:B$11,2,FALSE),VLOOKUP(E220,'Pontuação'!C$2:D$11,2,FALSE),VLOOKUP(H220,'Pontuação'!I$2:J$11,2,FALSE),VLOOKUP(J220,'Pontuação'!G$2:H$11,2,FALSE),VLOOKUP(L220,'Pontuação'!M$2:N$13,2,FALSE)),0)</f>
        <v>1559</v>
      </c>
      <c r="AD220" s="10">
        <f t="shared" si="1"/>
        <v>156</v>
      </c>
      <c r="AE220" s="10" t="str">
        <f t="array" ref="AE220">IFERROR(INDEX('Pontuação'!G$13:G$101, MATCH(AD220, 'Pontuação'!F$13:F$101, 0)), "Faixa Indefinida")</f>
        <v>C</v>
      </c>
      <c r="AF220" s="10">
        <f t="shared" si="2"/>
        <v>0</v>
      </c>
      <c r="AG220" s="10">
        <f t="shared" si="3"/>
        <v>0</v>
      </c>
      <c r="AH220" s="10">
        <f t="shared" si="4"/>
        <v>1</v>
      </c>
      <c r="AI220" s="10">
        <f t="shared" si="5"/>
        <v>0</v>
      </c>
      <c r="AJ220" s="9">
        <f>ROUNDUP(SUM(VLOOKUP(F220,'Pontuação 3.0'!A$2:B$11,2,FALSE),VLOOKUP(E220,'Pontuação 3.0'!C$2:D$11,2,FALSE),VLOOKUP(H220,'Pontuação 3.0'!I$2:J$11,2,FALSE),VLOOKUP(J220,'Pontuação 3.0'!G$2:H$11,2,FALSE),VLOOKUP(G220,'Pontuação 3.0'!E$2:F$11,2,FALSE),VLOOKUP(K220,'Pontuação 3.0'!K$2:L$11,2,FALSE),VLOOKUP(L220,'Pontuação 3.0'!M$2:N$13,2,FALSE)),0)</f>
        <v>1787</v>
      </c>
      <c r="AK220" s="9">
        <f t="shared" si="6"/>
        <v>179</v>
      </c>
      <c r="AL220" s="9" t="str">
        <f t="array" ref="AL220">IFERROR(INDEX('Pontuação 3.0'!G$13:G$191, MATCH(AK220, 'Pontuação 3.0'!F$13:F$191, 0)), "Faixa Indefinida")</f>
        <v>D</v>
      </c>
      <c r="AM220" s="9">
        <f t="shared" si="7"/>
        <v>0</v>
      </c>
      <c r="AN220" s="9">
        <f t="shared" si="8"/>
        <v>0</v>
      </c>
      <c r="AO220" s="9">
        <f t="shared" si="9"/>
        <v>0</v>
      </c>
      <c r="AP220" s="9">
        <f t="shared" si="10"/>
        <v>1</v>
      </c>
      <c r="AQ220" s="8"/>
    </row>
    <row r="221" ht="15.75" customHeight="1">
      <c r="A221" s="7">
        <v>45678.0</v>
      </c>
      <c r="B221" s="8" t="s">
        <v>561</v>
      </c>
      <c r="C221" s="8" t="s">
        <v>562</v>
      </c>
      <c r="D221" s="11">
        <v>1.4998065595E10</v>
      </c>
      <c r="E221" s="8" t="s">
        <v>11833</v>
      </c>
      <c r="F221" s="8" t="s">
        <v>11842</v>
      </c>
      <c r="G221" s="8" t="s">
        <v>11835</v>
      </c>
      <c r="H221" s="8" t="s">
        <v>11844</v>
      </c>
      <c r="I221" s="8" t="s">
        <v>11845</v>
      </c>
      <c r="J221" s="8" t="s">
        <v>11846</v>
      </c>
      <c r="K221" s="8" t="s">
        <v>11837</v>
      </c>
      <c r="L221" s="8" t="s">
        <v>11840</v>
      </c>
      <c r="M221" s="8" t="s">
        <v>11849</v>
      </c>
      <c r="N221" s="12" t="s">
        <v>11</v>
      </c>
      <c r="O221" s="12" t="s">
        <v>13</v>
      </c>
      <c r="P221" s="12" t="s">
        <v>12</v>
      </c>
      <c r="Q221" s="12" t="s">
        <v>15</v>
      </c>
      <c r="R221" s="12" t="s">
        <v>14</v>
      </c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9">
        <f>ROUNDUP(SUM(VLOOKUP(F221,'Pontuação'!A$2:B$11,2,FALSE),VLOOKUP(E221,'Pontuação'!C$2:D$11,2,FALSE),VLOOKUP(H221,'Pontuação'!I$2:J$11,2,FALSE),VLOOKUP(J221,'Pontuação'!G$2:H$11,2,FALSE),VLOOKUP(L221,'Pontuação'!M$2:N$13,2,FALSE)),0)</f>
        <v>1639</v>
      </c>
      <c r="AD221" s="10">
        <f t="shared" si="1"/>
        <v>164</v>
      </c>
      <c r="AE221" s="10" t="str">
        <f t="array" ref="AE221">IFERROR(INDEX('Pontuação'!G$13:G$101, MATCH(AD221, 'Pontuação'!F$13:F$101, 0)), "Faixa Indefinida")</f>
        <v>C</v>
      </c>
      <c r="AF221" s="10">
        <f t="shared" si="2"/>
        <v>0</v>
      </c>
      <c r="AG221" s="10">
        <f t="shared" si="3"/>
        <v>0</v>
      </c>
      <c r="AH221" s="10">
        <f t="shared" si="4"/>
        <v>1</v>
      </c>
      <c r="AI221" s="10">
        <f t="shared" si="5"/>
        <v>0</v>
      </c>
      <c r="AJ221" s="9">
        <f>ROUNDUP(SUM(VLOOKUP(F221,'Pontuação 3.0'!A$2:B$11,2,FALSE),VLOOKUP(E221,'Pontuação 3.0'!C$2:D$11,2,FALSE),VLOOKUP(H221,'Pontuação 3.0'!I$2:J$11,2,FALSE),VLOOKUP(J221,'Pontuação 3.0'!G$2:H$11,2,FALSE),VLOOKUP(G221,'Pontuação 3.0'!E$2:F$11,2,FALSE),VLOOKUP(K221,'Pontuação 3.0'!K$2:L$11,2,FALSE),VLOOKUP(L221,'Pontuação 3.0'!M$2:N$13,2,FALSE)),0)</f>
        <v>2047</v>
      </c>
      <c r="AK221" s="9">
        <f t="shared" si="6"/>
        <v>205</v>
      </c>
      <c r="AL221" s="9" t="str">
        <f t="array" ref="AL221">IFERROR(INDEX('Pontuação 3.0'!G$13:G$191, MATCH(AK221, 'Pontuação 3.0'!F$13:F$191, 0)), "Faixa Indefinida")</f>
        <v>C</v>
      </c>
      <c r="AM221" s="9">
        <f t="shared" si="7"/>
        <v>0</v>
      </c>
      <c r="AN221" s="9">
        <f t="shared" si="8"/>
        <v>0</v>
      </c>
      <c r="AO221" s="9">
        <f t="shared" si="9"/>
        <v>1</v>
      </c>
      <c r="AP221" s="9">
        <f t="shared" si="10"/>
        <v>0</v>
      </c>
      <c r="AQ221" s="8"/>
    </row>
    <row r="222" ht="15.75" customHeight="1">
      <c r="A222" s="7">
        <v>45678.0</v>
      </c>
      <c r="B222" s="8" t="s">
        <v>566</v>
      </c>
      <c r="C222" s="8" t="s">
        <v>567</v>
      </c>
      <c r="D222" s="8" t="s">
        <v>568</v>
      </c>
      <c r="E222" s="8" t="s">
        <v>11833</v>
      </c>
      <c r="F222" s="8" t="s">
        <v>11834</v>
      </c>
      <c r="G222" s="8" t="s">
        <v>11843</v>
      </c>
      <c r="H222" s="8" t="s">
        <v>11850</v>
      </c>
      <c r="I222" s="8" t="s">
        <v>11837</v>
      </c>
      <c r="J222" s="8" t="s">
        <v>11838</v>
      </c>
      <c r="K222" s="8" t="s">
        <v>11839</v>
      </c>
      <c r="L222" s="8" t="s">
        <v>11851</v>
      </c>
      <c r="M222" s="8" t="s">
        <v>11849</v>
      </c>
      <c r="N222" s="12" t="s">
        <v>11</v>
      </c>
      <c r="O222" s="12" t="s">
        <v>13</v>
      </c>
      <c r="P222" s="12" t="s">
        <v>37</v>
      </c>
      <c r="Q222" s="12" t="s">
        <v>143</v>
      </c>
      <c r="R222" s="12" t="s">
        <v>20</v>
      </c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9">
        <f>ROUNDUP(SUM(VLOOKUP(F222,'Pontuação'!A$2:B$11,2,FALSE),VLOOKUP(E222,'Pontuação'!C$2:D$11,2,FALSE),VLOOKUP(H222,'Pontuação'!I$2:J$11,2,FALSE),VLOOKUP(J222,'Pontuação'!G$2:H$11,2,FALSE),VLOOKUP(L222,'Pontuação'!M$2:N$13,2,FALSE)),0)</f>
        <v>1819</v>
      </c>
      <c r="AD222" s="10">
        <f t="shared" si="1"/>
        <v>182</v>
      </c>
      <c r="AE222" s="10" t="str">
        <f t="array" ref="AE222">IFERROR(INDEX('Pontuação'!G$13:G$101, MATCH(AD222, 'Pontuação'!F$13:F$101, 0)), "Faixa Indefinida")</f>
        <v>B</v>
      </c>
      <c r="AF222" s="10">
        <f t="shared" si="2"/>
        <v>0</v>
      </c>
      <c r="AG222" s="10">
        <f t="shared" si="3"/>
        <v>1</v>
      </c>
      <c r="AH222" s="10">
        <f t="shared" si="4"/>
        <v>0</v>
      </c>
      <c r="AI222" s="10">
        <f t="shared" si="5"/>
        <v>0</v>
      </c>
      <c r="AJ222" s="9">
        <f>ROUNDUP(SUM(VLOOKUP(F222,'Pontuação 3.0'!A$2:B$11,2,FALSE),VLOOKUP(E222,'Pontuação 3.0'!C$2:D$11,2,FALSE),VLOOKUP(H222,'Pontuação 3.0'!I$2:J$11,2,FALSE),VLOOKUP(J222,'Pontuação 3.0'!G$2:H$11,2,FALSE),VLOOKUP(G222,'Pontuação 3.0'!E$2:F$11,2,FALSE),VLOOKUP(K222,'Pontuação 3.0'!K$2:L$11,2,FALSE),VLOOKUP(L222,'Pontuação 3.0'!M$2:N$13,2,FALSE)),0)</f>
        <v>2525</v>
      </c>
      <c r="AK222" s="9">
        <f t="shared" si="6"/>
        <v>253</v>
      </c>
      <c r="AL222" s="9" t="str">
        <f t="array" ref="AL222">IFERROR(INDEX('Pontuação 3.0'!G$13:G$191, MATCH(AK222, 'Pontuação 3.0'!F$13:F$191, 0)), "Faixa Indefinida")</f>
        <v>A</v>
      </c>
      <c r="AM222" s="9">
        <f t="shared" si="7"/>
        <v>1</v>
      </c>
      <c r="AN222" s="9">
        <f t="shared" si="8"/>
        <v>0</v>
      </c>
      <c r="AO222" s="9">
        <f t="shared" si="9"/>
        <v>0</v>
      </c>
      <c r="AP222" s="9">
        <f t="shared" si="10"/>
        <v>0</v>
      </c>
      <c r="AQ222" s="8"/>
    </row>
    <row r="223" ht="15.75" customHeight="1">
      <c r="A223" s="7">
        <v>45678.0</v>
      </c>
      <c r="B223" s="8" t="s">
        <v>569</v>
      </c>
      <c r="C223" s="8" t="s">
        <v>570</v>
      </c>
      <c r="D223" s="11">
        <v>1.199009476E9</v>
      </c>
      <c r="E223" s="8" t="s">
        <v>11833</v>
      </c>
      <c r="F223" s="8" t="s">
        <v>11854</v>
      </c>
      <c r="G223" s="8" t="s">
        <v>11867</v>
      </c>
      <c r="H223" s="8" t="s">
        <v>11856</v>
      </c>
      <c r="I223" s="8" t="s">
        <v>11837</v>
      </c>
      <c r="J223" s="8" t="s">
        <v>11852</v>
      </c>
      <c r="K223" s="8" t="s">
        <v>11839</v>
      </c>
      <c r="L223" s="8" t="s">
        <v>11851</v>
      </c>
      <c r="M223" s="8" t="s">
        <v>11849</v>
      </c>
      <c r="N223" s="12" t="s">
        <v>11</v>
      </c>
      <c r="O223" s="12" t="s">
        <v>13</v>
      </c>
      <c r="P223" s="12" t="s">
        <v>96</v>
      </c>
      <c r="Q223" s="12" t="s">
        <v>44</v>
      </c>
      <c r="R223" s="12" t="s">
        <v>20</v>
      </c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9">
        <f>ROUNDUP(SUM(VLOOKUP(F223,'Pontuação'!A$2:B$11,2,FALSE),VLOOKUP(E223,'Pontuação'!C$2:D$11,2,FALSE),VLOOKUP(H223,'Pontuação'!I$2:J$11,2,FALSE),VLOOKUP(J223,'Pontuação'!G$2:H$11,2,FALSE),VLOOKUP(L223,'Pontuação'!M$2:N$13,2,FALSE)),0)</f>
        <v>1549</v>
      </c>
      <c r="AD223" s="10">
        <f t="shared" si="1"/>
        <v>155</v>
      </c>
      <c r="AE223" s="10" t="str">
        <f t="array" ref="AE223">IFERROR(INDEX('Pontuação'!G$13:G$101, MATCH(AD223, 'Pontuação'!F$13:F$101, 0)), "Faixa Indefinida")</f>
        <v>C</v>
      </c>
      <c r="AF223" s="10">
        <f t="shared" si="2"/>
        <v>0</v>
      </c>
      <c r="AG223" s="10">
        <f t="shared" si="3"/>
        <v>0</v>
      </c>
      <c r="AH223" s="10">
        <f t="shared" si="4"/>
        <v>1</v>
      </c>
      <c r="AI223" s="10">
        <f t="shared" si="5"/>
        <v>0</v>
      </c>
      <c r="AJ223" s="9">
        <f>ROUNDUP(SUM(VLOOKUP(F223,'Pontuação 3.0'!A$2:B$11,2,FALSE),VLOOKUP(E223,'Pontuação 3.0'!C$2:D$11,2,FALSE),VLOOKUP(H223,'Pontuação 3.0'!I$2:J$11,2,FALSE),VLOOKUP(J223,'Pontuação 3.0'!G$2:H$11,2,FALSE),VLOOKUP(G223,'Pontuação 3.0'!E$2:F$11,2,FALSE),VLOOKUP(K223,'Pontuação 3.0'!K$2:L$11,2,FALSE),VLOOKUP(L223,'Pontuação 3.0'!M$2:N$13,2,FALSE)),0)</f>
        <v>2222</v>
      </c>
      <c r="AK223" s="9">
        <f t="shared" si="6"/>
        <v>222</v>
      </c>
      <c r="AL223" s="9" t="str">
        <f t="array" ref="AL223">IFERROR(INDEX('Pontuação 3.0'!G$13:G$191, MATCH(AK223, 'Pontuação 3.0'!F$13:F$191, 0)), "Faixa Indefinida")</f>
        <v>B</v>
      </c>
      <c r="AM223" s="9">
        <f t="shared" si="7"/>
        <v>0</v>
      </c>
      <c r="AN223" s="9">
        <f t="shared" si="8"/>
        <v>1</v>
      </c>
      <c r="AO223" s="9">
        <f t="shared" si="9"/>
        <v>0</v>
      </c>
      <c r="AP223" s="9">
        <f t="shared" si="10"/>
        <v>0</v>
      </c>
      <c r="AQ223" s="8"/>
    </row>
    <row r="224" ht="15.75" customHeight="1">
      <c r="A224" s="7">
        <v>45678.0</v>
      </c>
      <c r="B224" s="8" t="s">
        <v>571</v>
      </c>
      <c r="C224" s="8" t="s">
        <v>572</v>
      </c>
      <c r="D224" s="11">
        <v>4.8996516906E10</v>
      </c>
      <c r="E224" s="8" t="s">
        <v>11833</v>
      </c>
      <c r="F224" s="8" t="s">
        <v>11842</v>
      </c>
      <c r="G224" s="8" t="s">
        <v>11843</v>
      </c>
      <c r="H224" s="8" t="s">
        <v>11844</v>
      </c>
      <c r="I224" s="8" t="s">
        <v>11837</v>
      </c>
      <c r="J224" s="8" t="s">
        <v>11846</v>
      </c>
      <c r="K224" s="8" t="s">
        <v>11837</v>
      </c>
      <c r="L224" s="8" t="s">
        <v>11847</v>
      </c>
      <c r="M224" s="8" t="s">
        <v>11848</v>
      </c>
      <c r="N224" s="12" t="s">
        <v>11</v>
      </c>
      <c r="O224" s="12" t="s">
        <v>13</v>
      </c>
      <c r="P224" s="12" t="s">
        <v>37</v>
      </c>
      <c r="Q224" s="12" t="s">
        <v>116</v>
      </c>
      <c r="R224" s="12" t="s">
        <v>14</v>
      </c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9">
        <f>ROUNDUP(SUM(VLOOKUP(F224,'Pontuação'!A$2:B$11,2,FALSE),VLOOKUP(E224,'Pontuação'!C$2:D$11,2,FALSE),VLOOKUP(H224,'Pontuação'!I$2:J$11,2,FALSE),VLOOKUP(J224,'Pontuação'!G$2:H$11,2,FALSE),VLOOKUP(L224,'Pontuação'!M$2:N$13,2,FALSE)),0)</f>
        <v>1727</v>
      </c>
      <c r="AD224" s="10">
        <f t="shared" si="1"/>
        <v>173</v>
      </c>
      <c r="AE224" s="10" t="str">
        <f t="array" ref="AE224">IFERROR(INDEX('Pontuação'!G$13:G$101, MATCH(AD224, 'Pontuação'!F$13:F$101, 0)), "Faixa Indefinida")</f>
        <v>B</v>
      </c>
      <c r="AF224" s="10">
        <f t="shared" si="2"/>
        <v>0</v>
      </c>
      <c r="AG224" s="10">
        <f t="shared" si="3"/>
        <v>1</v>
      </c>
      <c r="AH224" s="10">
        <f t="shared" si="4"/>
        <v>0</v>
      </c>
      <c r="AI224" s="10">
        <f t="shared" si="5"/>
        <v>0</v>
      </c>
      <c r="AJ224" s="9">
        <f>ROUNDUP(SUM(VLOOKUP(F224,'Pontuação 3.0'!A$2:B$11,2,FALSE),VLOOKUP(E224,'Pontuação 3.0'!C$2:D$11,2,FALSE),VLOOKUP(H224,'Pontuação 3.0'!I$2:J$11,2,FALSE),VLOOKUP(J224,'Pontuação 3.0'!G$2:H$11,2,FALSE),VLOOKUP(G224,'Pontuação 3.0'!E$2:F$11,2,FALSE),VLOOKUP(K224,'Pontuação 3.0'!K$2:L$11,2,FALSE),VLOOKUP(L224,'Pontuação 3.0'!M$2:N$13,2,FALSE)),0)</f>
        <v>2295</v>
      </c>
      <c r="AK224" s="9">
        <f t="shared" si="6"/>
        <v>230</v>
      </c>
      <c r="AL224" s="9" t="str">
        <f t="array" ref="AL224">IFERROR(INDEX('Pontuação 3.0'!G$13:G$191, MATCH(AK224, 'Pontuação 3.0'!F$13:F$191, 0)), "Faixa Indefinida")</f>
        <v>B</v>
      </c>
      <c r="AM224" s="9">
        <f t="shared" si="7"/>
        <v>0</v>
      </c>
      <c r="AN224" s="9">
        <f t="shared" si="8"/>
        <v>1</v>
      </c>
      <c r="AO224" s="9">
        <f t="shared" si="9"/>
        <v>0</v>
      </c>
      <c r="AP224" s="9">
        <f t="shared" si="10"/>
        <v>0</v>
      </c>
      <c r="AQ224" s="8"/>
    </row>
    <row r="225" ht="15.75" customHeight="1">
      <c r="A225" s="7">
        <v>45678.0</v>
      </c>
      <c r="B225" s="8" t="s">
        <v>575</v>
      </c>
      <c r="C225" s="8" t="s">
        <v>576</v>
      </c>
      <c r="D225" s="11">
        <v>2.1991151893E10</v>
      </c>
      <c r="E225" s="8" t="s">
        <v>11868</v>
      </c>
      <c r="F225" s="8" t="s">
        <v>11842</v>
      </c>
      <c r="G225" s="8" t="s">
        <v>11867</v>
      </c>
      <c r="H225" s="8" t="s">
        <v>11856</v>
      </c>
      <c r="I225" s="8" t="s">
        <v>11837</v>
      </c>
      <c r="J225" s="8" t="s">
        <v>11852</v>
      </c>
      <c r="K225" s="8" t="s">
        <v>11837</v>
      </c>
      <c r="L225" s="8" t="s">
        <v>11857</v>
      </c>
      <c r="M225" s="8" t="s">
        <v>11848</v>
      </c>
      <c r="N225" s="12" t="s">
        <v>11</v>
      </c>
      <c r="O225" s="12" t="s">
        <v>13</v>
      </c>
      <c r="P225" s="12" t="s">
        <v>23</v>
      </c>
      <c r="Q225" s="12" t="s">
        <v>15</v>
      </c>
      <c r="R225" s="12" t="s">
        <v>20</v>
      </c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9">
        <f>ROUNDUP(SUM(VLOOKUP(F225,'Pontuação'!A$2:B$11,2,FALSE),VLOOKUP(E225,'Pontuação'!C$2:D$11,2,FALSE),VLOOKUP(H225,'Pontuação'!I$2:J$11,2,FALSE),VLOOKUP(J225,'Pontuação'!G$2:H$11,2,FALSE),VLOOKUP(L225,'Pontuação'!M$2:N$13,2,FALSE)),0)</f>
        <v>1511</v>
      </c>
      <c r="AD225" s="10">
        <f t="shared" si="1"/>
        <v>151</v>
      </c>
      <c r="AE225" s="10" t="str">
        <f t="array" ref="AE225">IFERROR(INDEX('Pontuação'!G$13:G$101, MATCH(AD225, 'Pontuação'!F$13:F$101, 0)), "Faixa Indefinida")</f>
        <v>C</v>
      </c>
      <c r="AF225" s="10">
        <f t="shared" si="2"/>
        <v>0</v>
      </c>
      <c r="AG225" s="10">
        <f t="shared" si="3"/>
        <v>0</v>
      </c>
      <c r="AH225" s="10">
        <f t="shared" si="4"/>
        <v>1</v>
      </c>
      <c r="AI225" s="10">
        <f t="shared" si="5"/>
        <v>0</v>
      </c>
      <c r="AJ225" s="9">
        <f>ROUNDUP(SUM(VLOOKUP(F225,'Pontuação 3.0'!A$2:B$11,2,FALSE),VLOOKUP(E225,'Pontuação 3.0'!C$2:D$11,2,FALSE),VLOOKUP(H225,'Pontuação 3.0'!I$2:J$11,2,FALSE),VLOOKUP(J225,'Pontuação 3.0'!G$2:H$11,2,FALSE),VLOOKUP(G225,'Pontuação 3.0'!E$2:F$11,2,FALSE),VLOOKUP(K225,'Pontuação 3.0'!K$2:L$11,2,FALSE),VLOOKUP(L225,'Pontuação 3.0'!M$2:N$13,2,FALSE)),0)</f>
        <v>1916</v>
      </c>
      <c r="AK225" s="9">
        <f t="shared" si="6"/>
        <v>192</v>
      </c>
      <c r="AL225" s="9" t="str">
        <f t="array" ref="AL225">IFERROR(INDEX('Pontuação 3.0'!G$13:G$191, MATCH(AK225, 'Pontuação 3.0'!F$13:F$191, 0)), "Faixa Indefinida")</f>
        <v>C</v>
      </c>
      <c r="AM225" s="9">
        <f t="shared" si="7"/>
        <v>0</v>
      </c>
      <c r="AN225" s="9">
        <f t="shared" si="8"/>
        <v>0</v>
      </c>
      <c r="AO225" s="9">
        <f t="shared" si="9"/>
        <v>1</v>
      </c>
      <c r="AP225" s="9">
        <f t="shared" si="10"/>
        <v>0</v>
      </c>
      <c r="AQ225" s="8"/>
    </row>
    <row r="226" ht="15.75" customHeight="1">
      <c r="A226" s="7">
        <v>45678.0</v>
      </c>
      <c r="B226" s="8" t="s">
        <v>102</v>
      </c>
      <c r="C226" s="8" t="s">
        <v>577</v>
      </c>
      <c r="D226" s="11">
        <v>4.1999808233E10</v>
      </c>
      <c r="E226" s="8" t="s">
        <v>11833</v>
      </c>
      <c r="F226" s="8" t="s">
        <v>11854</v>
      </c>
      <c r="G226" s="8" t="s">
        <v>11855</v>
      </c>
      <c r="H226" s="8" t="s">
        <v>11850</v>
      </c>
      <c r="I226" s="8" t="s">
        <v>11837</v>
      </c>
      <c r="J226" s="8" t="s">
        <v>11838</v>
      </c>
      <c r="K226" s="8" t="s">
        <v>11837</v>
      </c>
      <c r="L226" s="8" t="s">
        <v>11847</v>
      </c>
      <c r="M226" s="8" t="s">
        <v>11849</v>
      </c>
      <c r="N226" s="12" t="s">
        <v>11</v>
      </c>
      <c r="O226" s="12" t="s">
        <v>13</v>
      </c>
      <c r="P226" s="12" t="s">
        <v>27</v>
      </c>
      <c r="Q226" s="12" t="s">
        <v>15</v>
      </c>
      <c r="R226" s="12" t="s">
        <v>20</v>
      </c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9">
        <f>ROUNDUP(SUM(VLOOKUP(F226,'Pontuação'!A$2:B$11,2,FALSE),VLOOKUP(E226,'Pontuação'!C$2:D$11,2,FALSE),VLOOKUP(H226,'Pontuação'!I$2:J$11,2,FALSE),VLOOKUP(J226,'Pontuação'!G$2:H$11,2,FALSE),VLOOKUP(L226,'Pontuação'!M$2:N$13,2,FALSE)),0)</f>
        <v>1968</v>
      </c>
      <c r="AD226" s="10">
        <f t="shared" si="1"/>
        <v>197</v>
      </c>
      <c r="AE226" s="10" t="str">
        <f t="array" ref="AE226">IFERROR(INDEX('Pontuação'!G$13:G$101, MATCH(AD226, 'Pontuação'!F$13:F$101, 0)), "Faixa Indefinida")</f>
        <v>A</v>
      </c>
      <c r="AF226" s="10">
        <f t="shared" si="2"/>
        <v>1</v>
      </c>
      <c r="AG226" s="10">
        <f t="shared" si="3"/>
        <v>0</v>
      </c>
      <c r="AH226" s="10">
        <f t="shared" si="4"/>
        <v>0</v>
      </c>
      <c r="AI226" s="10">
        <f t="shared" si="5"/>
        <v>0</v>
      </c>
      <c r="AJ226" s="9">
        <f>ROUNDUP(SUM(VLOOKUP(F226,'Pontuação 3.0'!A$2:B$11,2,FALSE),VLOOKUP(E226,'Pontuação 3.0'!C$2:D$11,2,FALSE),VLOOKUP(H226,'Pontuação 3.0'!I$2:J$11,2,FALSE),VLOOKUP(J226,'Pontuação 3.0'!G$2:H$11,2,FALSE),VLOOKUP(G226,'Pontuação 3.0'!E$2:F$11,2,FALSE),VLOOKUP(K226,'Pontuação 3.0'!K$2:L$11,2,FALSE),VLOOKUP(L226,'Pontuação 3.0'!M$2:N$13,2,FALSE)),0)</f>
        <v>2361</v>
      </c>
      <c r="AK226" s="9">
        <f t="shared" si="6"/>
        <v>236</v>
      </c>
      <c r="AL226" s="9" t="str">
        <f t="array" ref="AL226">IFERROR(INDEX('Pontuação 3.0'!G$13:G$191, MATCH(AK226, 'Pontuação 3.0'!F$13:F$191, 0)), "Faixa Indefinida")</f>
        <v>A</v>
      </c>
      <c r="AM226" s="9">
        <f t="shared" si="7"/>
        <v>1</v>
      </c>
      <c r="AN226" s="9">
        <f t="shared" si="8"/>
        <v>0</v>
      </c>
      <c r="AO226" s="9">
        <f t="shared" si="9"/>
        <v>0</v>
      </c>
      <c r="AP226" s="9">
        <f t="shared" si="10"/>
        <v>0</v>
      </c>
      <c r="AQ226" s="8"/>
    </row>
    <row r="227" ht="15.75" customHeight="1">
      <c r="A227" s="7">
        <v>45678.0</v>
      </c>
      <c r="B227" s="8" t="s">
        <v>578</v>
      </c>
      <c r="C227" s="8" t="s">
        <v>579</v>
      </c>
      <c r="D227" s="11">
        <v>3.1995344408E10</v>
      </c>
      <c r="E227" s="8" t="s">
        <v>11833</v>
      </c>
      <c r="F227" s="8" t="s">
        <v>11842</v>
      </c>
      <c r="G227" s="8" t="s">
        <v>11835</v>
      </c>
      <c r="H227" s="8" t="s">
        <v>11850</v>
      </c>
      <c r="I227" s="8" t="s">
        <v>11845</v>
      </c>
      <c r="J227" s="8" t="s">
        <v>11846</v>
      </c>
      <c r="K227" s="8" t="s">
        <v>11837</v>
      </c>
      <c r="L227" s="8" t="s">
        <v>11857</v>
      </c>
      <c r="M227" s="8" t="s">
        <v>11848</v>
      </c>
      <c r="N227" s="12" t="s">
        <v>11</v>
      </c>
      <c r="O227" s="12" t="s">
        <v>13</v>
      </c>
      <c r="P227" s="12" t="s">
        <v>99</v>
      </c>
      <c r="Q227" s="12" t="s">
        <v>15</v>
      </c>
      <c r="R227" s="12" t="s">
        <v>20</v>
      </c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9">
        <f>ROUNDUP(SUM(VLOOKUP(F227,'Pontuação'!A$2:B$11,2,FALSE),VLOOKUP(E227,'Pontuação'!C$2:D$11,2,FALSE),VLOOKUP(H227,'Pontuação'!I$2:J$11,2,FALSE),VLOOKUP(J227,'Pontuação'!G$2:H$11,2,FALSE),VLOOKUP(L227,'Pontuação'!M$2:N$13,2,FALSE)),0)</f>
        <v>1516</v>
      </c>
      <c r="AD227" s="10">
        <f t="shared" si="1"/>
        <v>152</v>
      </c>
      <c r="AE227" s="10" t="str">
        <f t="array" ref="AE227">IFERROR(INDEX('Pontuação'!G$13:G$101, MATCH(AD227, 'Pontuação'!F$13:F$101, 0)), "Faixa Indefinida")</f>
        <v>C</v>
      </c>
      <c r="AF227" s="10">
        <f t="shared" si="2"/>
        <v>0</v>
      </c>
      <c r="AG227" s="10">
        <f t="shared" si="3"/>
        <v>0</v>
      </c>
      <c r="AH227" s="10">
        <f t="shared" si="4"/>
        <v>1</v>
      </c>
      <c r="AI227" s="10">
        <f t="shared" si="5"/>
        <v>0</v>
      </c>
      <c r="AJ227" s="9">
        <f>ROUNDUP(SUM(VLOOKUP(F227,'Pontuação 3.0'!A$2:B$11,2,FALSE),VLOOKUP(E227,'Pontuação 3.0'!C$2:D$11,2,FALSE),VLOOKUP(H227,'Pontuação 3.0'!I$2:J$11,2,FALSE),VLOOKUP(J227,'Pontuação 3.0'!G$2:H$11,2,FALSE),VLOOKUP(G227,'Pontuação 3.0'!E$2:F$11,2,FALSE),VLOOKUP(K227,'Pontuação 3.0'!K$2:L$11,2,FALSE),VLOOKUP(L227,'Pontuação 3.0'!M$2:N$13,2,FALSE)),0)</f>
        <v>1952</v>
      </c>
      <c r="AK227" s="9">
        <f t="shared" si="6"/>
        <v>195</v>
      </c>
      <c r="AL227" s="9" t="str">
        <f t="array" ref="AL227">IFERROR(INDEX('Pontuação 3.0'!G$13:G$191, MATCH(AK227, 'Pontuação 3.0'!F$13:F$191, 0)), "Faixa Indefinida")</f>
        <v>C</v>
      </c>
      <c r="AM227" s="9">
        <f t="shared" si="7"/>
        <v>0</v>
      </c>
      <c r="AN227" s="9">
        <f t="shared" si="8"/>
        <v>0</v>
      </c>
      <c r="AO227" s="9">
        <f t="shared" si="9"/>
        <v>1</v>
      </c>
      <c r="AP227" s="9">
        <f t="shared" si="10"/>
        <v>0</v>
      </c>
      <c r="AQ227" s="8"/>
    </row>
    <row r="228" ht="15.75" customHeight="1">
      <c r="A228" s="7">
        <v>45678.0</v>
      </c>
      <c r="B228" s="8" t="s">
        <v>580</v>
      </c>
      <c r="C228" s="8" t="s">
        <v>581</v>
      </c>
      <c r="D228" s="11">
        <v>7.3981206427E10</v>
      </c>
      <c r="E228" s="8" t="s">
        <v>11833</v>
      </c>
      <c r="F228" s="8" t="s">
        <v>11854</v>
      </c>
      <c r="G228" s="8" t="s">
        <v>11864</v>
      </c>
      <c r="H228" s="8" t="s">
        <v>11856</v>
      </c>
      <c r="I228" s="8" t="s">
        <v>11845</v>
      </c>
      <c r="J228" s="8" t="s">
        <v>11852</v>
      </c>
      <c r="K228" s="8" t="s">
        <v>11837</v>
      </c>
      <c r="L228" s="8" t="s">
        <v>11870</v>
      </c>
      <c r="M228" s="8" t="s">
        <v>11849</v>
      </c>
      <c r="N228" s="12" t="s">
        <v>11</v>
      </c>
      <c r="O228" s="12" t="s">
        <v>13</v>
      </c>
      <c r="P228" s="12" t="s">
        <v>12</v>
      </c>
      <c r="Q228" s="12" t="s">
        <v>44</v>
      </c>
      <c r="R228" s="12" t="s">
        <v>20</v>
      </c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9">
        <f>ROUNDUP(SUM(VLOOKUP(F228,'Pontuação'!A$2:B$11,2,FALSE),VLOOKUP(E228,'Pontuação'!C$2:D$11,2,FALSE),VLOOKUP(H228,'Pontuação'!I$2:J$11,2,FALSE),VLOOKUP(J228,'Pontuação'!G$2:H$11,2,FALSE),VLOOKUP(L228,'Pontuação'!M$2:N$13,2,FALSE)),0)</f>
        <v>1619</v>
      </c>
      <c r="AD228" s="10">
        <f t="shared" si="1"/>
        <v>162</v>
      </c>
      <c r="AE228" s="10" t="str">
        <f t="array" ref="AE228">IFERROR(INDEX('Pontuação'!G$13:G$101, MATCH(AD228, 'Pontuação'!F$13:F$101, 0)), "Faixa Indefinida")</f>
        <v>C</v>
      </c>
      <c r="AF228" s="10">
        <f t="shared" si="2"/>
        <v>0</v>
      </c>
      <c r="AG228" s="10">
        <f t="shared" si="3"/>
        <v>0</v>
      </c>
      <c r="AH228" s="10">
        <f t="shared" si="4"/>
        <v>1</v>
      </c>
      <c r="AI228" s="10">
        <f t="shared" si="5"/>
        <v>0</v>
      </c>
      <c r="AJ228" s="9">
        <f>ROUNDUP(SUM(VLOOKUP(F228,'Pontuação 3.0'!A$2:B$11,2,FALSE),VLOOKUP(E228,'Pontuação 3.0'!C$2:D$11,2,FALSE),VLOOKUP(H228,'Pontuação 3.0'!I$2:J$11,2,FALSE),VLOOKUP(J228,'Pontuação 3.0'!G$2:H$11,2,FALSE),VLOOKUP(G228,'Pontuação 3.0'!E$2:F$11,2,FALSE),VLOOKUP(K228,'Pontuação 3.0'!K$2:L$11,2,FALSE),VLOOKUP(L228,'Pontuação 3.0'!M$2:N$13,2,FALSE)),0)</f>
        <v>2399</v>
      </c>
      <c r="AK228" s="9">
        <f t="shared" si="6"/>
        <v>240</v>
      </c>
      <c r="AL228" s="9" t="str">
        <f t="array" ref="AL228">IFERROR(INDEX('Pontuação 3.0'!G$13:G$191, MATCH(AK228, 'Pontuação 3.0'!F$13:F$191, 0)), "Faixa Indefinida")</f>
        <v>A</v>
      </c>
      <c r="AM228" s="9">
        <f t="shared" si="7"/>
        <v>1</v>
      </c>
      <c r="AN228" s="9">
        <f t="shared" si="8"/>
        <v>0</v>
      </c>
      <c r="AO228" s="9">
        <f t="shared" si="9"/>
        <v>0</v>
      </c>
      <c r="AP228" s="9">
        <f t="shared" si="10"/>
        <v>0</v>
      </c>
      <c r="AQ228" s="8"/>
    </row>
    <row r="229" ht="15.75" customHeight="1">
      <c r="A229" s="7">
        <v>45678.0</v>
      </c>
      <c r="B229" s="8" t="s">
        <v>582</v>
      </c>
      <c r="C229" s="8" t="s">
        <v>583</v>
      </c>
      <c r="D229" s="11">
        <v>7.1988084714E10</v>
      </c>
      <c r="E229" s="8" t="s">
        <v>11833</v>
      </c>
      <c r="F229" s="8" t="s">
        <v>11834</v>
      </c>
      <c r="G229" s="8" t="s">
        <v>11835</v>
      </c>
      <c r="H229" s="8" t="s">
        <v>11865</v>
      </c>
      <c r="I229" s="8" t="s">
        <v>11845</v>
      </c>
      <c r="J229" s="8" t="s">
        <v>11846</v>
      </c>
      <c r="K229" s="8" t="s">
        <v>11839</v>
      </c>
      <c r="L229" s="8" t="s">
        <v>11840</v>
      </c>
      <c r="M229" s="8" t="s">
        <v>11848</v>
      </c>
      <c r="N229" s="12" t="s">
        <v>11</v>
      </c>
      <c r="O229" s="12" t="s">
        <v>13</v>
      </c>
      <c r="P229" s="12" t="s">
        <v>23</v>
      </c>
      <c r="Q229" s="12" t="s">
        <v>15</v>
      </c>
      <c r="R229" s="12" t="s">
        <v>20</v>
      </c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9">
        <f>ROUNDUP(SUM(VLOOKUP(F229,'Pontuação'!A$2:B$11,2,FALSE),VLOOKUP(E229,'Pontuação'!C$2:D$11,2,FALSE),VLOOKUP(H229,'Pontuação'!I$2:J$11,2,FALSE),VLOOKUP(J229,'Pontuação'!G$2:H$11,2,FALSE),VLOOKUP(L229,'Pontuação'!M$2:N$13,2,FALSE)),0)</f>
        <v>1611</v>
      </c>
      <c r="AD229" s="10">
        <f t="shared" si="1"/>
        <v>161</v>
      </c>
      <c r="AE229" s="10" t="str">
        <f t="array" ref="AE229">IFERROR(INDEX('Pontuação'!G$13:G$101, MATCH(AD229, 'Pontuação'!F$13:F$101, 0)), "Faixa Indefinida")</f>
        <v>C</v>
      </c>
      <c r="AF229" s="10">
        <f t="shared" si="2"/>
        <v>0</v>
      </c>
      <c r="AG229" s="10">
        <f t="shared" si="3"/>
        <v>0</v>
      </c>
      <c r="AH229" s="10">
        <f t="shared" si="4"/>
        <v>1</v>
      </c>
      <c r="AI229" s="10">
        <f t="shared" si="5"/>
        <v>0</v>
      </c>
      <c r="AJ229" s="9">
        <f>ROUNDUP(SUM(VLOOKUP(F229,'Pontuação 3.0'!A$2:B$11,2,FALSE),VLOOKUP(E229,'Pontuação 3.0'!C$2:D$11,2,FALSE),VLOOKUP(H229,'Pontuação 3.0'!I$2:J$11,2,FALSE),VLOOKUP(J229,'Pontuação 3.0'!G$2:H$11,2,FALSE),VLOOKUP(G229,'Pontuação 3.0'!E$2:F$11,2,FALSE),VLOOKUP(K229,'Pontuação 3.0'!K$2:L$11,2,FALSE),VLOOKUP(L229,'Pontuação 3.0'!M$2:N$13,2,FALSE)),0)</f>
        <v>2024</v>
      </c>
      <c r="AK229" s="9">
        <f t="shared" si="6"/>
        <v>202</v>
      </c>
      <c r="AL229" s="9" t="str">
        <f t="array" ref="AL229">IFERROR(INDEX('Pontuação 3.0'!G$13:G$191, MATCH(AK229, 'Pontuação 3.0'!F$13:F$191, 0)), "Faixa Indefinida")</f>
        <v>C</v>
      </c>
      <c r="AM229" s="9">
        <f t="shared" si="7"/>
        <v>0</v>
      </c>
      <c r="AN229" s="9">
        <f t="shared" si="8"/>
        <v>0</v>
      </c>
      <c r="AO229" s="9">
        <f t="shared" si="9"/>
        <v>1</v>
      </c>
      <c r="AP229" s="9">
        <f t="shared" si="10"/>
        <v>0</v>
      </c>
      <c r="AQ229" s="8"/>
    </row>
    <row r="230" ht="15.75" customHeight="1">
      <c r="A230" s="7">
        <v>45678.0</v>
      </c>
      <c r="B230" s="8" t="s">
        <v>586</v>
      </c>
      <c r="C230" s="8" t="s">
        <v>587</v>
      </c>
      <c r="D230" s="11">
        <v>2.1983688553E10</v>
      </c>
      <c r="E230" s="8" t="s">
        <v>11833</v>
      </c>
      <c r="F230" s="8" t="s">
        <v>11842</v>
      </c>
      <c r="G230" s="8" t="s">
        <v>11835</v>
      </c>
      <c r="H230" s="8" t="s">
        <v>11856</v>
      </c>
      <c r="I230" s="8" t="s">
        <v>11837</v>
      </c>
      <c r="J230" s="8" t="s">
        <v>11846</v>
      </c>
      <c r="K230" s="8" t="s">
        <v>11837</v>
      </c>
      <c r="L230" s="8" t="s">
        <v>11851</v>
      </c>
      <c r="M230" s="8" t="s">
        <v>11853</v>
      </c>
      <c r="N230" s="12" t="s">
        <v>11</v>
      </c>
      <c r="O230" s="12" t="s">
        <v>13</v>
      </c>
      <c r="P230" s="12" t="s">
        <v>23</v>
      </c>
      <c r="Q230" s="12" t="s">
        <v>15</v>
      </c>
      <c r="R230" s="12" t="s">
        <v>20</v>
      </c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9">
        <f>ROUNDUP(SUM(VLOOKUP(F230,'Pontuação'!A$2:B$11,2,FALSE),VLOOKUP(E230,'Pontuação'!C$2:D$11,2,FALSE),VLOOKUP(H230,'Pontuação'!I$2:J$11,2,FALSE),VLOOKUP(J230,'Pontuação'!G$2:H$11,2,FALSE),VLOOKUP(L230,'Pontuação'!M$2:N$13,2,FALSE)),0)</f>
        <v>1439</v>
      </c>
      <c r="AD230" s="10">
        <f t="shared" si="1"/>
        <v>144</v>
      </c>
      <c r="AE230" s="10" t="str">
        <f t="array" ref="AE230">IFERROR(INDEX('Pontuação'!G$13:G$101, MATCH(AD230, 'Pontuação'!F$13:F$101, 0)), "Faixa Indefinida")</f>
        <v>D</v>
      </c>
      <c r="AF230" s="10">
        <f t="shared" si="2"/>
        <v>0</v>
      </c>
      <c r="AG230" s="10">
        <f t="shared" si="3"/>
        <v>0</v>
      </c>
      <c r="AH230" s="10">
        <f t="shared" si="4"/>
        <v>0</v>
      </c>
      <c r="AI230" s="10">
        <f t="shared" si="5"/>
        <v>1</v>
      </c>
      <c r="AJ230" s="9">
        <f>ROUNDUP(SUM(VLOOKUP(F230,'Pontuação 3.0'!A$2:B$11,2,FALSE),VLOOKUP(E230,'Pontuação 3.0'!C$2:D$11,2,FALSE),VLOOKUP(H230,'Pontuação 3.0'!I$2:J$11,2,FALSE),VLOOKUP(J230,'Pontuação 3.0'!G$2:H$11,2,FALSE),VLOOKUP(G230,'Pontuação 3.0'!E$2:F$11,2,FALSE),VLOOKUP(K230,'Pontuação 3.0'!K$2:L$11,2,FALSE),VLOOKUP(L230,'Pontuação 3.0'!M$2:N$13,2,FALSE)),0)</f>
        <v>1834</v>
      </c>
      <c r="AK230" s="9">
        <f t="shared" si="6"/>
        <v>183</v>
      </c>
      <c r="AL230" s="9" t="str">
        <f t="array" ref="AL230">IFERROR(INDEX('Pontuação 3.0'!G$13:G$191, MATCH(AK230, 'Pontuação 3.0'!F$13:F$191, 0)), "Faixa Indefinida")</f>
        <v>D</v>
      </c>
      <c r="AM230" s="9">
        <f t="shared" si="7"/>
        <v>0</v>
      </c>
      <c r="AN230" s="9">
        <f t="shared" si="8"/>
        <v>0</v>
      </c>
      <c r="AO230" s="9">
        <f t="shared" si="9"/>
        <v>0</v>
      </c>
      <c r="AP230" s="9">
        <f t="shared" si="10"/>
        <v>1</v>
      </c>
      <c r="AQ230" s="8"/>
    </row>
    <row r="231" ht="15.75" customHeight="1">
      <c r="A231" s="7">
        <v>45678.0</v>
      </c>
      <c r="B231" s="8" t="s">
        <v>584</v>
      </c>
      <c r="C231" s="8" t="s">
        <v>585</v>
      </c>
      <c r="D231" s="11">
        <v>5.58299704693E11</v>
      </c>
      <c r="E231" s="8" t="s">
        <v>11833</v>
      </c>
      <c r="F231" s="8" t="s">
        <v>11842</v>
      </c>
      <c r="G231" s="8" t="s">
        <v>11867</v>
      </c>
      <c r="H231" s="8" t="s">
        <v>11856</v>
      </c>
      <c r="I231" s="8" t="s">
        <v>11837</v>
      </c>
      <c r="J231" s="8" t="s">
        <v>11846</v>
      </c>
      <c r="K231" s="8" t="s">
        <v>11837</v>
      </c>
      <c r="L231" s="8" t="s">
        <v>11851</v>
      </c>
      <c r="M231" s="8" t="s">
        <v>11848</v>
      </c>
      <c r="N231" s="12" t="s">
        <v>11</v>
      </c>
      <c r="O231" s="12" t="s">
        <v>13</v>
      </c>
      <c r="P231" s="12" t="s">
        <v>23</v>
      </c>
      <c r="Q231" s="12" t="s">
        <v>15</v>
      </c>
      <c r="R231" s="12" t="s">
        <v>20</v>
      </c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9">
        <f>ROUNDUP(SUM(VLOOKUP(F231,'Pontuação'!A$2:B$11,2,FALSE),VLOOKUP(E231,'Pontuação'!C$2:D$11,2,FALSE),VLOOKUP(H231,'Pontuação'!I$2:J$11,2,FALSE),VLOOKUP(J231,'Pontuação'!G$2:H$11,2,FALSE),VLOOKUP(L231,'Pontuação'!M$2:N$13,2,FALSE)),0)</f>
        <v>1439</v>
      </c>
      <c r="AD231" s="10">
        <f t="shared" si="1"/>
        <v>144</v>
      </c>
      <c r="AE231" s="10" t="str">
        <f t="array" ref="AE231">IFERROR(INDEX('Pontuação'!G$13:G$101, MATCH(AD231, 'Pontuação'!F$13:F$101, 0)), "Faixa Indefinida")</f>
        <v>D</v>
      </c>
      <c r="AF231" s="10">
        <f t="shared" si="2"/>
        <v>0</v>
      </c>
      <c r="AG231" s="10">
        <f t="shared" si="3"/>
        <v>0</v>
      </c>
      <c r="AH231" s="10">
        <f t="shared" si="4"/>
        <v>0</v>
      </c>
      <c r="AI231" s="10">
        <f t="shared" si="5"/>
        <v>1</v>
      </c>
      <c r="AJ231" s="9">
        <f>ROUNDUP(SUM(VLOOKUP(F231,'Pontuação 3.0'!A$2:B$11,2,FALSE),VLOOKUP(E231,'Pontuação 3.0'!C$2:D$11,2,FALSE),VLOOKUP(H231,'Pontuação 3.0'!I$2:J$11,2,FALSE),VLOOKUP(J231,'Pontuação 3.0'!G$2:H$11,2,FALSE),VLOOKUP(G231,'Pontuação 3.0'!E$2:F$11,2,FALSE),VLOOKUP(K231,'Pontuação 3.0'!K$2:L$11,2,FALSE),VLOOKUP(L231,'Pontuação 3.0'!M$2:N$13,2,FALSE)),0)</f>
        <v>1824</v>
      </c>
      <c r="AK231" s="9">
        <f t="shared" si="6"/>
        <v>182</v>
      </c>
      <c r="AL231" s="9" t="str">
        <f t="array" ref="AL231">IFERROR(INDEX('Pontuação 3.0'!G$13:G$191, MATCH(AK231, 'Pontuação 3.0'!F$13:F$191, 0)), "Faixa Indefinida")</f>
        <v>D</v>
      </c>
      <c r="AM231" s="9">
        <f t="shared" si="7"/>
        <v>0</v>
      </c>
      <c r="AN231" s="9">
        <f t="shared" si="8"/>
        <v>0</v>
      </c>
      <c r="AO231" s="9">
        <f t="shared" si="9"/>
        <v>0</v>
      </c>
      <c r="AP231" s="9">
        <f t="shared" si="10"/>
        <v>1</v>
      </c>
      <c r="AQ231" s="8"/>
    </row>
    <row r="232" ht="15.75" customHeight="1">
      <c r="A232" s="7">
        <v>45678.0</v>
      </c>
      <c r="B232" s="8" t="s">
        <v>595</v>
      </c>
      <c r="C232" s="8" t="s">
        <v>596</v>
      </c>
      <c r="D232" s="11">
        <v>1.69915199E10</v>
      </c>
      <c r="E232" s="8" t="s">
        <v>11833</v>
      </c>
      <c r="F232" s="8" t="s">
        <v>11834</v>
      </c>
      <c r="G232" s="8" t="s">
        <v>11867</v>
      </c>
      <c r="H232" s="8" t="s">
        <v>11856</v>
      </c>
      <c r="I232" s="8" t="s">
        <v>11837</v>
      </c>
      <c r="J232" s="8" t="s">
        <v>11846</v>
      </c>
      <c r="K232" s="8" t="s">
        <v>11837</v>
      </c>
      <c r="L232" s="8" t="s">
        <v>11840</v>
      </c>
      <c r="M232" s="8" t="s">
        <v>11848</v>
      </c>
      <c r="N232" s="12" t="s">
        <v>11</v>
      </c>
      <c r="O232" s="12" t="s">
        <v>13</v>
      </c>
      <c r="P232" s="12" t="s">
        <v>49</v>
      </c>
      <c r="Q232" s="12" t="s">
        <v>15</v>
      </c>
      <c r="R232" s="12" t="s">
        <v>20</v>
      </c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9">
        <f>ROUNDUP(SUM(VLOOKUP(F232,'Pontuação'!A$2:B$11,2,FALSE),VLOOKUP(E232,'Pontuação'!C$2:D$11,2,FALSE),VLOOKUP(H232,'Pontuação'!I$2:J$11,2,FALSE),VLOOKUP(J232,'Pontuação'!G$2:H$11,2,FALSE),VLOOKUP(L232,'Pontuação'!M$2:N$13,2,FALSE)),0)</f>
        <v>1471</v>
      </c>
      <c r="AD232" s="10">
        <f t="shared" si="1"/>
        <v>147</v>
      </c>
      <c r="AE232" s="10" t="str">
        <f t="array" ref="AE232">IFERROR(INDEX('Pontuação'!G$13:G$101, MATCH(AD232, 'Pontuação'!F$13:F$101, 0)), "Faixa Indefinida")</f>
        <v>D</v>
      </c>
      <c r="AF232" s="10">
        <f t="shared" si="2"/>
        <v>0</v>
      </c>
      <c r="AG232" s="10">
        <f t="shared" si="3"/>
        <v>0</v>
      </c>
      <c r="AH232" s="10">
        <f t="shared" si="4"/>
        <v>0</v>
      </c>
      <c r="AI232" s="10">
        <f t="shared" si="5"/>
        <v>1</v>
      </c>
      <c r="AJ232" s="9">
        <f>ROUNDUP(SUM(VLOOKUP(F232,'Pontuação 3.0'!A$2:B$11,2,FALSE),VLOOKUP(E232,'Pontuação 3.0'!C$2:D$11,2,FALSE),VLOOKUP(H232,'Pontuação 3.0'!I$2:J$11,2,FALSE),VLOOKUP(J232,'Pontuação 3.0'!G$2:H$11,2,FALSE),VLOOKUP(G232,'Pontuação 3.0'!E$2:F$11,2,FALSE),VLOOKUP(K232,'Pontuação 3.0'!K$2:L$11,2,FALSE),VLOOKUP(L232,'Pontuação 3.0'!M$2:N$13,2,FALSE)),0)</f>
        <v>1669</v>
      </c>
      <c r="AK232" s="9">
        <f t="shared" si="6"/>
        <v>167</v>
      </c>
      <c r="AL232" s="9" t="str">
        <f t="array" ref="AL232">IFERROR(INDEX('Pontuação 3.0'!G$13:G$191, MATCH(AK232, 'Pontuação 3.0'!F$13:F$191, 0)), "Faixa Indefinida")</f>
        <v>D</v>
      </c>
      <c r="AM232" s="9">
        <f t="shared" si="7"/>
        <v>0</v>
      </c>
      <c r="AN232" s="9">
        <f t="shared" si="8"/>
        <v>0</v>
      </c>
      <c r="AO232" s="9">
        <f t="shared" si="9"/>
        <v>0</v>
      </c>
      <c r="AP232" s="9">
        <f t="shared" si="10"/>
        <v>1</v>
      </c>
      <c r="AQ232" s="8"/>
    </row>
    <row r="233" ht="15.75" customHeight="1">
      <c r="A233" s="7">
        <v>45678.0</v>
      </c>
      <c r="B233" s="8" t="s">
        <v>590</v>
      </c>
      <c r="C233" s="8" t="s">
        <v>591</v>
      </c>
      <c r="D233" s="11">
        <v>1.6981339217E10</v>
      </c>
      <c r="E233" s="8" t="s">
        <v>11833</v>
      </c>
      <c r="F233" s="8" t="s">
        <v>11842</v>
      </c>
      <c r="G233" s="8" t="s">
        <v>11843</v>
      </c>
      <c r="H233" s="8" t="s">
        <v>11844</v>
      </c>
      <c r="I233" s="8" t="s">
        <v>11837</v>
      </c>
      <c r="J233" s="8" t="s">
        <v>11846</v>
      </c>
      <c r="K233" s="8" t="s">
        <v>11837</v>
      </c>
      <c r="L233" s="8" t="s">
        <v>11847</v>
      </c>
      <c r="M233" s="8" t="s">
        <v>11849</v>
      </c>
      <c r="N233" s="12" t="s">
        <v>14</v>
      </c>
      <c r="O233" s="12" t="s">
        <v>592</v>
      </c>
      <c r="P233" s="12" t="s">
        <v>310</v>
      </c>
      <c r="Q233" s="12" t="s">
        <v>594</v>
      </c>
      <c r="R233" s="12" t="s">
        <v>593</v>
      </c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9">
        <f>ROUNDUP(SUM(VLOOKUP(F233,'Pontuação'!A$2:B$11,2,FALSE),VLOOKUP(E233,'Pontuação'!C$2:D$11,2,FALSE),VLOOKUP(H233,'Pontuação'!I$2:J$11,2,FALSE),VLOOKUP(J233,'Pontuação'!G$2:H$11,2,FALSE),VLOOKUP(L233,'Pontuação'!M$2:N$13,2,FALSE)),0)</f>
        <v>1727</v>
      </c>
      <c r="AD233" s="10">
        <f t="shared" si="1"/>
        <v>173</v>
      </c>
      <c r="AE233" s="10" t="str">
        <f t="array" ref="AE233">IFERROR(INDEX('Pontuação'!G$13:G$101, MATCH(AD233, 'Pontuação'!F$13:F$101, 0)), "Faixa Indefinida")</f>
        <v>B</v>
      </c>
      <c r="AF233" s="10">
        <f t="shared" si="2"/>
        <v>0</v>
      </c>
      <c r="AG233" s="10">
        <f t="shared" si="3"/>
        <v>1</v>
      </c>
      <c r="AH233" s="10">
        <f t="shared" si="4"/>
        <v>0</v>
      </c>
      <c r="AI233" s="10">
        <f t="shared" si="5"/>
        <v>0</v>
      </c>
      <c r="AJ233" s="9">
        <f>ROUNDUP(SUM(VLOOKUP(F233,'Pontuação 3.0'!A$2:B$11,2,FALSE),VLOOKUP(E233,'Pontuação 3.0'!C$2:D$11,2,FALSE),VLOOKUP(H233,'Pontuação 3.0'!I$2:J$11,2,FALSE),VLOOKUP(J233,'Pontuação 3.0'!G$2:H$11,2,FALSE),VLOOKUP(G233,'Pontuação 3.0'!E$2:F$11,2,FALSE),VLOOKUP(K233,'Pontuação 3.0'!K$2:L$11,2,FALSE),VLOOKUP(L233,'Pontuação 3.0'!M$2:N$13,2,FALSE)),0)</f>
        <v>2295</v>
      </c>
      <c r="AK233" s="9">
        <f t="shared" si="6"/>
        <v>230</v>
      </c>
      <c r="AL233" s="9" t="str">
        <f t="array" ref="AL233">IFERROR(INDEX('Pontuação 3.0'!G$13:G$191, MATCH(AK233, 'Pontuação 3.0'!F$13:F$191, 0)), "Faixa Indefinida")</f>
        <v>B</v>
      </c>
      <c r="AM233" s="9">
        <f t="shared" si="7"/>
        <v>0</v>
      </c>
      <c r="AN233" s="9">
        <f t="shared" si="8"/>
        <v>1</v>
      </c>
      <c r="AO233" s="9">
        <f t="shared" si="9"/>
        <v>0</v>
      </c>
      <c r="AP233" s="9">
        <f t="shared" si="10"/>
        <v>0</v>
      </c>
      <c r="AQ233" s="8"/>
    </row>
    <row r="234" ht="15.75" customHeight="1">
      <c r="A234" s="7">
        <v>45678.0</v>
      </c>
      <c r="B234" s="8" t="s">
        <v>175</v>
      </c>
      <c r="C234" s="8" t="s">
        <v>597</v>
      </c>
      <c r="D234" s="11">
        <v>9.9991564399E10</v>
      </c>
      <c r="E234" s="8" t="s">
        <v>11833</v>
      </c>
      <c r="F234" s="8" t="s">
        <v>11842</v>
      </c>
      <c r="G234" s="8" t="s">
        <v>11864</v>
      </c>
      <c r="H234" s="8" t="s">
        <v>11856</v>
      </c>
      <c r="I234" s="8" t="s">
        <v>11837</v>
      </c>
      <c r="J234" s="8" t="s">
        <v>11838</v>
      </c>
      <c r="K234" s="8" t="s">
        <v>11837</v>
      </c>
      <c r="L234" s="8" t="s">
        <v>11847</v>
      </c>
      <c r="M234" s="8" t="s">
        <v>11859</v>
      </c>
      <c r="N234" s="12" t="s">
        <v>11</v>
      </c>
      <c r="O234" s="12" t="s">
        <v>13</v>
      </c>
      <c r="P234" s="12" t="s">
        <v>27</v>
      </c>
      <c r="Q234" s="12" t="s">
        <v>65</v>
      </c>
      <c r="R234" s="12" t="s">
        <v>20</v>
      </c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9">
        <f>ROUNDUP(SUM(VLOOKUP(F234,'Pontuação'!A$2:B$11,2,FALSE),VLOOKUP(E234,'Pontuação'!C$2:D$11,2,FALSE),VLOOKUP(H234,'Pontuação'!I$2:J$11,2,FALSE),VLOOKUP(J234,'Pontuação'!G$2:H$11,2,FALSE),VLOOKUP(L234,'Pontuação'!M$2:N$13,2,FALSE)),0)</f>
        <v>1849</v>
      </c>
      <c r="AD234" s="10">
        <f t="shared" si="1"/>
        <v>185</v>
      </c>
      <c r="AE234" s="10" t="str">
        <f t="array" ref="AE234">IFERROR(INDEX('Pontuação'!G$13:G$101, MATCH(AD234, 'Pontuação'!F$13:F$101, 0)), "Faixa Indefinida")</f>
        <v>A</v>
      </c>
      <c r="AF234" s="10">
        <f t="shared" si="2"/>
        <v>1</v>
      </c>
      <c r="AG234" s="10">
        <f t="shared" si="3"/>
        <v>0</v>
      </c>
      <c r="AH234" s="10">
        <f t="shared" si="4"/>
        <v>0</v>
      </c>
      <c r="AI234" s="10">
        <f t="shared" si="5"/>
        <v>0</v>
      </c>
      <c r="AJ234" s="9">
        <f>ROUNDUP(SUM(VLOOKUP(F234,'Pontuação 3.0'!A$2:B$11,2,FALSE),VLOOKUP(E234,'Pontuação 3.0'!C$2:D$11,2,FALSE),VLOOKUP(H234,'Pontuação 3.0'!I$2:J$11,2,FALSE),VLOOKUP(J234,'Pontuação 3.0'!G$2:H$11,2,FALSE),VLOOKUP(G234,'Pontuação 3.0'!E$2:F$11,2,FALSE),VLOOKUP(K234,'Pontuação 3.0'!K$2:L$11,2,FALSE),VLOOKUP(L234,'Pontuação 3.0'!M$2:N$13,2,FALSE)),0)</f>
        <v>2429</v>
      </c>
      <c r="AK234" s="9">
        <f t="shared" si="6"/>
        <v>243</v>
      </c>
      <c r="AL234" s="9" t="str">
        <f t="array" ref="AL234">IFERROR(INDEX('Pontuação 3.0'!G$13:G$191, MATCH(AK234, 'Pontuação 3.0'!F$13:F$191, 0)), "Faixa Indefinida")</f>
        <v>A</v>
      </c>
      <c r="AM234" s="9">
        <f t="shared" si="7"/>
        <v>1</v>
      </c>
      <c r="AN234" s="9">
        <f t="shared" si="8"/>
        <v>0</v>
      </c>
      <c r="AO234" s="9">
        <f t="shared" si="9"/>
        <v>0</v>
      </c>
      <c r="AP234" s="9">
        <f t="shared" si="10"/>
        <v>0</v>
      </c>
      <c r="AQ234" s="8"/>
    </row>
    <row r="235" ht="15.75" customHeight="1">
      <c r="A235" s="7">
        <v>45678.0</v>
      </c>
      <c r="B235" s="8" t="s">
        <v>598</v>
      </c>
      <c r="C235" s="8" t="s">
        <v>599</v>
      </c>
      <c r="D235" s="8" t="s">
        <v>600</v>
      </c>
      <c r="E235" s="8" t="s">
        <v>11833</v>
      </c>
      <c r="F235" s="8" t="s">
        <v>11834</v>
      </c>
      <c r="G235" s="8" t="s">
        <v>11835</v>
      </c>
      <c r="H235" s="8" t="s">
        <v>11844</v>
      </c>
      <c r="I235" s="8" t="s">
        <v>11837</v>
      </c>
      <c r="J235" s="8" t="s">
        <v>11852</v>
      </c>
      <c r="K235" s="8" t="s">
        <v>11837</v>
      </c>
      <c r="L235" s="8" t="s">
        <v>11851</v>
      </c>
      <c r="M235" s="8" t="s">
        <v>11849</v>
      </c>
      <c r="N235" s="12" t="s">
        <v>11</v>
      </c>
      <c r="O235" s="12" t="s">
        <v>13</v>
      </c>
      <c r="P235" s="12" t="s">
        <v>123</v>
      </c>
      <c r="Q235" s="12" t="s">
        <v>15</v>
      </c>
      <c r="R235" s="12" t="s">
        <v>14</v>
      </c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9">
        <f>ROUNDUP(SUM(VLOOKUP(F235,'Pontuação'!A$2:B$11,2,FALSE),VLOOKUP(E235,'Pontuação'!C$2:D$11,2,FALSE),VLOOKUP(H235,'Pontuação'!I$2:J$11,2,FALSE),VLOOKUP(J235,'Pontuação'!G$2:H$11,2,FALSE),VLOOKUP(L235,'Pontuação'!M$2:N$13,2,FALSE)),0)</f>
        <v>1688</v>
      </c>
      <c r="AD235" s="10">
        <f t="shared" si="1"/>
        <v>169</v>
      </c>
      <c r="AE235" s="10" t="str">
        <f t="array" ref="AE235">IFERROR(INDEX('Pontuação'!G$13:G$101, MATCH(AD235, 'Pontuação'!F$13:F$101, 0)), "Faixa Indefinida")</f>
        <v>B</v>
      </c>
      <c r="AF235" s="10">
        <f t="shared" si="2"/>
        <v>0</v>
      </c>
      <c r="AG235" s="10">
        <f t="shared" si="3"/>
        <v>1</v>
      </c>
      <c r="AH235" s="10">
        <f t="shared" si="4"/>
        <v>0</v>
      </c>
      <c r="AI235" s="10">
        <f t="shared" si="5"/>
        <v>0</v>
      </c>
      <c r="AJ235" s="9">
        <f>ROUNDUP(SUM(VLOOKUP(F235,'Pontuação 3.0'!A$2:B$11,2,FALSE),VLOOKUP(E235,'Pontuação 3.0'!C$2:D$11,2,FALSE),VLOOKUP(H235,'Pontuação 3.0'!I$2:J$11,2,FALSE),VLOOKUP(J235,'Pontuação 3.0'!G$2:H$11,2,FALSE),VLOOKUP(G235,'Pontuação 3.0'!E$2:F$11,2,FALSE),VLOOKUP(K235,'Pontuação 3.0'!K$2:L$11,2,FALSE),VLOOKUP(L235,'Pontuação 3.0'!M$2:N$13,2,FALSE)),0)</f>
        <v>2088</v>
      </c>
      <c r="AK235" s="9">
        <f t="shared" si="6"/>
        <v>209</v>
      </c>
      <c r="AL235" s="9" t="str">
        <f t="array" ref="AL235">IFERROR(INDEX('Pontuação 3.0'!G$13:G$191, MATCH(AK235, 'Pontuação 3.0'!F$13:F$191, 0)), "Faixa Indefinida")</f>
        <v>C</v>
      </c>
      <c r="AM235" s="9">
        <f t="shared" si="7"/>
        <v>0</v>
      </c>
      <c r="AN235" s="9">
        <f t="shared" si="8"/>
        <v>0</v>
      </c>
      <c r="AO235" s="9">
        <f t="shared" si="9"/>
        <v>1</v>
      </c>
      <c r="AP235" s="9">
        <f t="shared" si="10"/>
        <v>0</v>
      </c>
      <c r="AQ235" s="8"/>
    </row>
    <row r="236" ht="15.75" customHeight="1">
      <c r="A236" s="7">
        <v>45678.0</v>
      </c>
      <c r="B236" s="8" t="s">
        <v>175</v>
      </c>
      <c r="C236" s="8" t="s">
        <v>597</v>
      </c>
      <c r="D236" s="11">
        <v>9.9991564399E10</v>
      </c>
      <c r="E236" s="8" t="s">
        <v>11833</v>
      </c>
      <c r="F236" s="8" t="s">
        <v>11842</v>
      </c>
      <c r="G236" s="8" t="s">
        <v>11864</v>
      </c>
      <c r="H236" s="8" t="s">
        <v>11856</v>
      </c>
      <c r="I236" s="8" t="s">
        <v>11837</v>
      </c>
      <c r="J236" s="8" t="s">
        <v>11838</v>
      </c>
      <c r="K236" s="8" t="s">
        <v>11837</v>
      </c>
      <c r="L236" s="8" t="s">
        <v>11847</v>
      </c>
      <c r="M236" s="8" t="s">
        <v>11859</v>
      </c>
      <c r="N236" s="12" t="s">
        <v>11</v>
      </c>
      <c r="O236" s="12" t="s">
        <v>13</v>
      </c>
      <c r="P236" s="12" t="s">
        <v>27</v>
      </c>
      <c r="Q236" s="12" t="s">
        <v>65</v>
      </c>
      <c r="R236" s="12" t="s">
        <v>20</v>
      </c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9">
        <f>ROUNDUP(SUM(VLOOKUP(F236,'Pontuação'!A$2:B$11,2,FALSE),VLOOKUP(E236,'Pontuação'!C$2:D$11,2,FALSE),VLOOKUP(H236,'Pontuação'!I$2:J$11,2,FALSE),VLOOKUP(J236,'Pontuação'!G$2:H$11,2,FALSE),VLOOKUP(L236,'Pontuação'!M$2:N$13,2,FALSE)),0)</f>
        <v>1849</v>
      </c>
      <c r="AD236" s="10">
        <f t="shared" si="1"/>
        <v>185</v>
      </c>
      <c r="AE236" s="10" t="str">
        <f t="array" ref="AE236">IFERROR(INDEX('Pontuação'!G$13:G$101, MATCH(AD236, 'Pontuação'!F$13:F$101, 0)), "Faixa Indefinida")</f>
        <v>A</v>
      </c>
      <c r="AF236" s="10">
        <f t="shared" si="2"/>
        <v>1</v>
      </c>
      <c r="AG236" s="10">
        <f t="shared" si="3"/>
        <v>0</v>
      </c>
      <c r="AH236" s="10">
        <f t="shared" si="4"/>
        <v>0</v>
      </c>
      <c r="AI236" s="10">
        <f t="shared" si="5"/>
        <v>0</v>
      </c>
      <c r="AJ236" s="9">
        <f>ROUNDUP(SUM(VLOOKUP(F236,'Pontuação 3.0'!A$2:B$11,2,FALSE),VLOOKUP(E236,'Pontuação 3.0'!C$2:D$11,2,FALSE),VLOOKUP(H236,'Pontuação 3.0'!I$2:J$11,2,FALSE),VLOOKUP(J236,'Pontuação 3.0'!G$2:H$11,2,FALSE),VLOOKUP(G236,'Pontuação 3.0'!E$2:F$11,2,FALSE),VLOOKUP(K236,'Pontuação 3.0'!K$2:L$11,2,FALSE),VLOOKUP(L236,'Pontuação 3.0'!M$2:N$13,2,FALSE)),0)</f>
        <v>2429</v>
      </c>
      <c r="AK236" s="9">
        <f t="shared" si="6"/>
        <v>243</v>
      </c>
      <c r="AL236" s="9" t="str">
        <f t="array" ref="AL236">IFERROR(INDEX('Pontuação 3.0'!G$13:G$191, MATCH(AK236, 'Pontuação 3.0'!F$13:F$191, 0)), "Faixa Indefinida")</f>
        <v>A</v>
      </c>
      <c r="AM236" s="9">
        <f t="shared" si="7"/>
        <v>1</v>
      </c>
      <c r="AN236" s="9">
        <f t="shared" si="8"/>
        <v>0</v>
      </c>
      <c r="AO236" s="9">
        <f t="shared" si="9"/>
        <v>0</v>
      </c>
      <c r="AP236" s="9">
        <f t="shared" si="10"/>
        <v>0</v>
      </c>
      <c r="AQ236" s="8"/>
    </row>
    <row r="237" ht="15.75" customHeight="1">
      <c r="A237" s="7">
        <v>45678.0</v>
      </c>
      <c r="B237" s="8" t="s">
        <v>601</v>
      </c>
      <c r="C237" s="8" t="s">
        <v>602</v>
      </c>
      <c r="D237" s="11">
        <v>1.1916472394E10</v>
      </c>
      <c r="E237" s="8" t="s">
        <v>11833</v>
      </c>
      <c r="F237" s="8" t="s">
        <v>11834</v>
      </c>
      <c r="G237" s="8" t="s">
        <v>11843</v>
      </c>
      <c r="H237" s="8" t="s">
        <v>11865</v>
      </c>
      <c r="I237" s="8" t="s">
        <v>11837</v>
      </c>
      <c r="J237" s="8" t="s">
        <v>11846</v>
      </c>
      <c r="K237" s="8" t="s">
        <v>11837</v>
      </c>
      <c r="L237" s="8" t="s">
        <v>11840</v>
      </c>
      <c r="M237" s="8" t="s">
        <v>11849</v>
      </c>
      <c r="N237" s="12" t="s">
        <v>11</v>
      </c>
      <c r="O237" s="12" t="s">
        <v>13</v>
      </c>
      <c r="P237" s="12" t="s">
        <v>123</v>
      </c>
      <c r="Q237" s="12" t="s">
        <v>15</v>
      </c>
      <c r="R237" s="12" t="s">
        <v>14</v>
      </c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9">
        <f>ROUNDUP(SUM(VLOOKUP(F237,'Pontuação'!A$2:B$11,2,FALSE),VLOOKUP(E237,'Pontuação'!C$2:D$11,2,FALSE),VLOOKUP(H237,'Pontuação'!I$2:J$11,2,FALSE),VLOOKUP(J237,'Pontuação'!G$2:H$11,2,FALSE),VLOOKUP(L237,'Pontuação'!M$2:N$13,2,FALSE)),0)</f>
        <v>1611</v>
      </c>
      <c r="AD237" s="10">
        <f t="shared" si="1"/>
        <v>161</v>
      </c>
      <c r="AE237" s="10" t="str">
        <f t="array" ref="AE237">IFERROR(INDEX('Pontuação'!G$13:G$101, MATCH(AD237, 'Pontuação'!F$13:F$101, 0)), "Faixa Indefinida")</f>
        <v>C</v>
      </c>
      <c r="AF237" s="10">
        <f t="shared" si="2"/>
        <v>0</v>
      </c>
      <c r="AG237" s="10">
        <f t="shared" si="3"/>
        <v>0</v>
      </c>
      <c r="AH237" s="10">
        <f t="shared" si="4"/>
        <v>1</v>
      </c>
      <c r="AI237" s="10">
        <f t="shared" si="5"/>
        <v>0</v>
      </c>
      <c r="AJ237" s="9">
        <f>ROUNDUP(SUM(VLOOKUP(F237,'Pontuação 3.0'!A$2:B$11,2,FALSE),VLOOKUP(E237,'Pontuação 3.0'!C$2:D$11,2,FALSE),VLOOKUP(H237,'Pontuação 3.0'!I$2:J$11,2,FALSE),VLOOKUP(J237,'Pontuação 3.0'!G$2:H$11,2,FALSE),VLOOKUP(G237,'Pontuação 3.0'!E$2:F$11,2,FALSE),VLOOKUP(K237,'Pontuação 3.0'!K$2:L$11,2,FALSE),VLOOKUP(L237,'Pontuação 3.0'!M$2:N$13,2,FALSE)),0)</f>
        <v>1903</v>
      </c>
      <c r="AK237" s="9">
        <f t="shared" si="6"/>
        <v>190</v>
      </c>
      <c r="AL237" s="9" t="str">
        <f t="array" ref="AL237">IFERROR(INDEX('Pontuação 3.0'!G$13:G$191, MATCH(AK237, 'Pontuação 3.0'!F$13:F$191, 0)), "Faixa Indefinida")</f>
        <v>D</v>
      </c>
      <c r="AM237" s="9">
        <f t="shared" si="7"/>
        <v>0</v>
      </c>
      <c r="AN237" s="9">
        <f t="shared" si="8"/>
        <v>0</v>
      </c>
      <c r="AO237" s="9">
        <f t="shared" si="9"/>
        <v>0</v>
      </c>
      <c r="AP237" s="9">
        <f t="shared" si="10"/>
        <v>1</v>
      </c>
      <c r="AQ237" s="8"/>
    </row>
    <row r="238" ht="15.75" customHeight="1">
      <c r="A238" s="7">
        <v>45678.0</v>
      </c>
      <c r="B238" s="8" t="s">
        <v>603</v>
      </c>
      <c r="C238" s="8" t="s">
        <v>604</v>
      </c>
      <c r="D238" s="11">
        <v>6.8992815115E10</v>
      </c>
      <c r="E238" s="8" t="s">
        <v>11833</v>
      </c>
      <c r="F238" s="8" t="s">
        <v>11834</v>
      </c>
      <c r="G238" s="8" t="s">
        <v>11867</v>
      </c>
      <c r="H238" s="8" t="s">
        <v>11856</v>
      </c>
      <c r="I238" s="8" t="s">
        <v>11837</v>
      </c>
      <c r="J238" s="8" t="s">
        <v>11852</v>
      </c>
      <c r="K238" s="8" t="s">
        <v>11837</v>
      </c>
      <c r="L238" s="8" t="s">
        <v>11851</v>
      </c>
      <c r="M238" s="8" t="s">
        <v>11849</v>
      </c>
      <c r="N238" s="12" t="s">
        <v>11</v>
      </c>
      <c r="O238" s="12" t="s">
        <v>13</v>
      </c>
      <c r="P238" s="12" t="s">
        <v>23</v>
      </c>
      <c r="Q238" s="12" t="s">
        <v>15</v>
      </c>
      <c r="R238" s="12" t="s">
        <v>14</v>
      </c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9">
        <f>ROUNDUP(SUM(VLOOKUP(F238,'Pontuação'!A$2:B$11,2,FALSE),VLOOKUP(E238,'Pontuação'!C$2:D$11,2,FALSE),VLOOKUP(H238,'Pontuação'!I$2:J$11,2,FALSE),VLOOKUP(J238,'Pontuação'!G$2:H$11,2,FALSE),VLOOKUP(L238,'Pontuação'!M$2:N$13,2,FALSE)),0)</f>
        <v>1532</v>
      </c>
      <c r="AD238" s="10">
        <f t="shared" si="1"/>
        <v>153</v>
      </c>
      <c r="AE238" s="10" t="str">
        <f t="array" ref="AE238">IFERROR(INDEX('Pontuação'!G$13:G$101, MATCH(AD238, 'Pontuação'!F$13:F$101, 0)), "Faixa Indefinida")</f>
        <v>C</v>
      </c>
      <c r="AF238" s="10">
        <f t="shared" si="2"/>
        <v>0</v>
      </c>
      <c r="AG238" s="10">
        <f t="shared" si="3"/>
        <v>0</v>
      </c>
      <c r="AH238" s="10">
        <f t="shared" si="4"/>
        <v>1</v>
      </c>
      <c r="AI238" s="10">
        <f t="shared" si="5"/>
        <v>0</v>
      </c>
      <c r="AJ238" s="9">
        <f>ROUNDUP(SUM(VLOOKUP(F238,'Pontuação 3.0'!A$2:B$11,2,FALSE),VLOOKUP(E238,'Pontuação 3.0'!C$2:D$11,2,FALSE),VLOOKUP(H238,'Pontuação 3.0'!I$2:J$11,2,FALSE),VLOOKUP(J238,'Pontuação 3.0'!G$2:H$11,2,FALSE),VLOOKUP(G238,'Pontuação 3.0'!E$2:F$11,2,FALSE),VLOOKUP(K238,'Pontuação 3.0'!K$2:L$11,2,FALSE),VLOOKUP(L238,'Pontuação 3.0'!M$2:N$13,2,FALSE)),0)</f>
        <v>1843</v>
      </c>
      <c r="AK238" s="9">
        <f t="shared" si="6"/>
        <v>184</v>
      </c>
      <c r="AL238" s="9" t="str">
        <f t="array" ref="AL238">IFERROR(INDEX('Pontuação 3.0'!G$13:G$191, MATCH(AK238, 'Pontuação 3.0'!F$13:F$191, 0)), "Faixa Indefinida")</f>
        <v>D</v>
      </c>
      <c r="AM238" s="9">
        <f t="shared" si="7"/>
        <v>0</v>
      </c>
      <c r="AN238" s="9">
        <f t="shared" si="8"/>
        <v>0</v>
      </c>
      <c r="AO238" s="9">
        <f t="shared" si="9"/>
        <v>0</v>
      </c>
      <c r="AP238" s="9">
        <f t="shared" si="10"/>
        <v>1</v>
      </c>
      <c r="AQ238" s="8"/>
    </row>
    <row r="239" ht="15.75" customHeight="1">
      <c r="A239" s="7">
        <v>45678.0</v>
      </c>
      <c r="B239" s="8" t="s">
        <v>605</v>
      </c>
      <c r="C239" s="8" t="s">
        <v>606</v>
      </c>
      <c r="D239" s="11">
        <v>8.1999307469E10</v>
      </c>
      <c r="E239" s="8" t="s">
        <v>11833</v>
      </c>
      <c r="F239" s="8" t="s">
        <v>11863</v>
      </c>
      <c r="G239" s="8" t="s">
        <v>11843</v>
      </c>
      <c r="H239" s="8" t="s">
        <v>11850</v>
      </c>
      <c r="I239" s="8" t="s">
        <v>11837</v>
      </c>
      <c r="J239" s="8" t="s">
        <v>11852</v>
      </c>
      <c r="K239" s="8" t="s">
        <v>11837</v>
      </c>
      <c r="L239" s="8" t="s">
        <v>11851</v>
      </c>
      <c r="M239" s="8" t="s">
        <v>11849</v>
      </c>
      <c r="N239" s="12" t="s">
        <v>11</v>
      </c>
      <c r="O239" s="12" t="s">
        <v>13</v>
      </c>
      <c r="P239" s="12" t="s">
        <v>96</v>
      </c>
      <c r="Q239" s="12" t="s">
        <v>65</v>
      </c>
      <c r="R239" s="12" t="s">
        <v>20</v>
      </c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9">
        <f>ROUNDUP(SUM(VLOOKUP(F239,'Pontuação'!A$2:B$11,2,FALSE),VLOOKUP(E239,'Pontuação'!C$2:D$11,2,FALSE),VLOOKUP(H239,'Pontuação'!I$2:J$11,2,FALSE),VLOOKUP(J239,'Pontuação'!G$2:H$11,2,FALSE),VLOOKUP(L239,'Pontuação'!M$2:N$13,2,FALSE)),0)</f>
        <v>1629</v>
      </c>
      <c r="AD239" s="10">
        <f t="shared" si="1"/>
        <v>163</v>
      </c>
      <c r="AE239" s="10" t="str">
        <f t="array" ref="AE239">IFERROR(INDEX('Pontuação'!G$13:G$101, MATCH(AD239, 'Pontuação'!F$13:F$101, 0)), "Faixa Indefinida")</f>
        <v>C</v>
      </c>
      <c r="AF239" s="10">
        <f t="shared" si="2"/>
        <v>0</v>
      </c>
      <c r="AG239" s="10">
        <f t="shared" si="3"/>
        <v>0</v>
      </c>
      <c r="AH239" s="10">
        <f t="shared" si="4"/>
        <v>1</v>
      </c>
      <c r="AI239" s="10">
        <f t="shared" si="5"/>
        <v>0</v>
      </c>
      <c r="AJ239" s="9">
        <f>ROUNDUP(SUM(VLOOKUP(F239,'Pontuação 3.0'!A$2:B$11,2,FALSE),VLOOKUP(E239,'Pontuação 3.0'!C$2:D$11,2,FALSE),VLOOKUP(H239,'Pontuação 3.0'!I$2:J$11,2,FALSE),VLOOKUP(J239,'Pontuação 3.0'!G$2:H$11,2,FALSE),VLOOKUP(G239,'Pontuação 3.0'!E$2:F$11,2,FALSE),VLOOKUP(K239,'Pontuação 3.0'!K$2:L$11,2,FALSE),VLOOKUP(L239,'Pontuação 3.0'!M$2:N$13,2,FALSE)),0)</f>
        <v>2052</v>
      </c>
      <c r="AK239" s="9">
        <f t="shared" si="6"/>
        <v>205</v>
      </c>
      <c r="AL239" s="9" t="str">
        <f t="array" ref="AL239">IFERROR(INDEX('Pontuação 3.0'!G$13:G$191, MATCH(AK239, 'Pontuação 3.0'!F$13:F$191, 0)), "Faixa Indefinida")</f>
        <v>C</v>
      </c>
      <c r="AM239" s="9">
        <f t="shared" si="7"/>
        <v>0</v>
      </c>
      <c r="AN239" s="9">
        <f t="shared" si="8"/>
        <v>0</v>
      </c>
      <c r="AO239" s="9">
        <f t="shared" si="9"/>
        <v>1</v>
      </c>
      <c r="AP239" s="9">
        <f t="shared" si="10"/>
        <v>0</v>
      </c>
      <c r="AQ239" s="8"/>
    </row>
    <row r="240" ht="15.75" customHeight="1">
      <c r="A240" s="7">
        <v>45678.0</v>
      </c>
      <c r="B240" s="8" t="s">
        <v>609</v>
      </c>
      <c r="C240" s="8" t="s">
        <v>610</v>
      </c>
      <c r="D240" s="11">
        <v>8.2981647565E10</v>
      </c>
      <c r="E240" s="8" t="s">
        <v>11833</v>
      </c>
      <c r="F240" s="8" t="s">
        <v>11834</v>
      </c>
      <c r="G240" s="8" t="s">
        <v>11867</v>
      </c>
      <c r="H240" s="8" t="s">
        <v>11856</v>
      </c>
      <c r="I240" s="8" t="s">
        <v>11837</v>
      </c>
      <c r="J240" s="8" t="s">
        <v>11846</v>
      </c>
      <c r="K240" s="8" t="s">
        <v>11837</v>
      </c>
      <c r="L240" s="8" t="s">
        <v>11847</v>
      </c>
      <c r="M240" s="8" t="s">
        <v>11849</v>
      </c>
      <c r="N240" s="12" t="s">
        <v>11</v>
      </c>
      <c r="O240" s="12" t="s">
        <v>13</v>
      </c>
      <c r="P240" s="12" t="s">
        <v>96</v>
      </c>
      <c r="Q240" s="12" t="s">
        <v>15</v>
      </c>
      <c r="R240" s="12" t="s">
        <v>20</v>
      </c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9">
        <f>ROUNDUP(SUM(VLOOKUP(F240,'Pontuação'!A$2:B$11,2,FALSE),VLOOKUP(E240,'Pontuação'!C$2:D$11,2,FALSE),VLOOKUP(H240,'Pontuação'!I$2:J$11,2,FALSE),VLOOKUP(J240,'Pontuação'!G$2:H$11,2,FALSE),VLOOKUP(L240,'Pontuação'!M$2:N$13,2,FALSE)),0)</f>
        <v>1559</v>
      </c>
      <c r="AD240" s="10">
        <f t="shared" si="1"/>
        <v>156</v>
      </c>
      <c r="AE240" s="10" t="str">
        <f t="array" ref="AE240">IFERROR(INDEX('Pontuação'!G$13:G$101, MATCH(AD240, 'Pontuação'!F$13:F$101, 0)), "Faixa Indefinida")</f>
        <v>C</v>
      </c>
      <c r="AF240" s="10">
        <f t="shared" si="2"/>
        <v>0</v>
      </c>
      <c r="AG240" s="10">
        <f t="shared" si="3"/>
        <v>0</v>
      </c>
      <c r="AH240" s="10">
        <f t="shared" si="4"/>
        <v>1</v>
      </c>
      <c r="AI240" s="10">
        <f t="shared" si="5"/>
        <v>0</v>
      </c>
      <c r="AJ240" s="9">
        <f>ROUNDUP(SUM(VLOOKUP(F240,'Pontuação 3.0'!A$2:B$11,2,FALSE),VLOOKUP(E240,'Pontuação 3.0'!C$2:D$11,2,FALSE),VLOOKUP(H240,'Pontuação 3.0'!I$2:J$11,2,FALSE),VLOOKUP(J240,'Pontuação 3.0'!G$2:H$11,2,FALSE),VLOOKUP(G240,'Pontuação 3.0'!E$2:F$11,2,FALSE),VLOOKUP(K240,'Pontuação 3.0'!K$2:L$11,2,FALSE),VLOOKUP(L240,'Pontuação 3.0'!M$2:N$13,2,FALSE)),0)</f>
        <v>1777</v>
      </c>
      <c r="AK240" s="9">
        <f t="shared" si="6"/>
        <v>178</v>
      </c>
      <c r="AL240" s="9" t="str">
        <f t="array" ref="AL240">IFERROR(INDEX('Pontuação 3.0'!G$13:G$191, MATCH(AK240, 'Pontuação 3.0'!F$13:F$191, 0)), "Faixa Indefinida")</f>
        <v>D</v>
      </c>
      <c r="AM240" s="9">
        <f t="shared" si="7"/>
        <v>0</v>
      </c>
      <c r="AN240" s="9">
        <f t="shared" si="8"/>
        <v>0</v>
      </c>
      <c r="AO240" s="9">
        <f t="shared" si="9"/>
        <v>0</v>
      </c>
      <c r="AP240" s="9">
        <f t="shared" si="10"/>
        <v>1</v>
      </c>
      <c r="AQ240" s="8"/>
    </row>
    <row r="241" ht="15.75" customHeight="1">
      <c r="A241" s="7">
        <v>45678.0</v>
      </c>
      <c r="B241" s="8" t="s">
        <v>220</v>
      </c>
      <c r="C241" s="8" t="s">
        <v>611</v>
      </c>
      <c r="D241" s="8" t="s">
        <v>612</v>
      </c>
      <c r="E241" s="8" t="s">
        <v>11833</v>
      </c>
      <c r="F241" s="8" t="s">
        <v>11834</v>
      </c>
      <c r="G241" s="8" t="s">
        <v>11843</v>
      </c>
      <c r="H241" s="8" t="s">
        <v>11865</v>
      </c>
      <c r="I241" s="8" t="s">
        <v>11837</v>
      </c>
      <c r="J241" s="8" t="s">
        <v>11846</v>
      </c>
      <c r="K241" s="8" t="s">
        <v>11837</v>
      </c>
      <c r="L241" s="8" t="s">
        <v>11851</v>
      </c>
      <c r="M241" s="8" t="s">
        <v>11849</v>
      </c>
      <c r="N241" s="12" t="s">
        <v>11</v>
      </c>
      <c r="O241" s="12" t="s">
        <v>13</v>
      </c>
      <c r="P241" s="12" t="s">
        <v>96</v>
      </c>
      <c r="Q241" s="12" t="s">
        <v>15</v>
      </c>
      <c r="R241" s="12" t="s">
        <v>20</v>
      </c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9">
        <f>ROUNDUP(SUM(VLOOKUP(F241,'Pontuação'!A$2:B$11,2,FALSE),VLOOKUP(E241,'Pontuação'!C$2:D$11,2,FALSE),VLOOKUP(H241,'Pontuação'!I$2:J$11,2,FALSE),VLOOKUP(J241,'Pontuação'!G$2:H$11,2,FALSE),VLOOKUP(L241,'Pontuação'!M$2:N$13,2,FALSE)),0)</f>
        <v>1567</v>
      </c>
      <c r="AD241" s="10">
        <f t="shared" si="1"/>
        <v>157</v>
      </c>
      <c r="AE241" s="10" t="str">
        <f t="array" ref="AE241">IFERROR(INDEX('Pontuação'!G$13:G$101, MATCH(AD241, 'Pontuação'!F$13:F$101, 0)), "Faixa Indefinida")</f>
        <v>C</v>
      </c>
      <c r="AF241" s="10">
        <f t="shared" si="2"/>
        <v>0</v>
      </c>
      <c r="AG241" s="10">
        <f t="shared" si="3"/>
        <v>0</v>
      </c>
      <c r="AH241" s="10">
        <f t="shared" si="4"/>
        <v>1</v>
      </c>
      <c r="AI241" s="10">
        <f t="shared" si="5"/>
        <v>0</v>
      </c>
      <c r="AJ241" s="9">
        <f>ROUNDUP(SUM(VLOOKUP(F241,'Pontuação 3.0'!A$2:B$11,2,FALSE),VLOOKUP(E241,'Pontuação 3.0'!C$2:D$11,2,FALSE),VLOOKUP(H241,'Pontuação 3.0'!I$2:J$11,2,FALSE),VLOOKUP(J241,'Pontuação 3.0'!G$2:H$11,2,FALSE),VLOOKUP(G241,'Pontuação 3.0'!E$2:F$11,2,FALSE),VLOOKUP(K241,'Pontuação 3.0'!K$2:L$11,2,FALSE),VLOOKUP(L241,'Pontuação 3.0'!M$2:N$13,2,FALSE)),0)</f>
        <v>1925</v>
      </c>
      <c r="AK241" s="9">
        <f t="shared" si="6"/>
        <v>193</v>
      </c>
      <c r="AL241" s="9" t="str">
        <f t="array" ref="AL241">IFERROR(INDEX('Pontuação 3.0'!G$13:G$191, MATCH(AK241, 'Pontuação 3.0'!F$13:F$191, 0)), "Faixa Indefinida")</f>
        <v>C</v>
      </c>
      <c r="AM241" s="9">
        <f t="shared" si="7"/>
        <v>0</v>
      </c>
      <c r="AN241" s="9">
        <f t="shared" si="8"/>
        <v>0</v>
      </c>
      <c r="AO241" s="9">
        <f t="shared" si="9"/>
        <v>1</v>
      </c>
      <c r="AP241" s="9">
        <f t="shared" si="10"/>
        <v>0</v>
      </c>
      <c r="AQ241" s="8"/>
    </row>
    <row r="242" ht="15.75" customHeight="1">
      <c r="A242" s="7">
        <v>45678.0</v>
      </c>
      <c r="B242" s="8" t="s">
        <v>607</v>
      </c>
      <c r="C242" s="8" t="s">
        <v>608</v>
      </c>
      <c r="D242" s="11">
        <v>9.3922479226E10</v>
      </c>
      <c r="E242" s="8" t="s">
        <v>11833</v>
      </c>
      <c r="F242" s="8" t="s">
        <v>11834</v>
      </c>
      <c r="G242" s="8" t="s">
        <v>11843</v>
      </c>
      <c r="H242" s="8" t="s">
        <v>11844</v>
      </c>
      <c r="I242" s="8" t="s">
        <v>11837</v>
      </c>
      <c r="J242" s="8" t="s">
        <v>11852</v>
      </c>
      <c r="K242" s="8" t="s">
        <v>11837</v>
      </c>
      <c r="L242" s="8" t="s">
        <v>11847</v>
      </c>
      <c r="M242" s="8" t="s">
        <v>11853</v>
      </c>
      <c r="N242" s="12" t="s">
        <v>11</v>
      </c>
      <c r="O242" s="12" t="s">
        <v>13</v>
      </c>
      <c r="P242" s="12" t="s">
        <v>27</v>
      </c>
      <c r="Q242" s="12" t="s">
        <v>15</v>
      </c>
      <c r="R242" s="12" t="s">
        <v>20</v>
      </c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9">
        <f>ROUNDUP(SUM(VLOOKUP(F242,'Pontuação'!A$2:B$11,2,FALSE),VLOOKUP(E242,'Pontuação'!C$2:D$11,2,FALSE),VLOOKUP(H242,'Pontuação'!I$2:J$11,2,FALSE),VLOOKUP(J242,'Pontuação'!G$2:H$11,2,FALSE),VLOOKUP(L242,'Pontuação'!M$2:N$13,2,FALSE)),0)</f>
        <v>1820</v>
      </c>
      <c r="AD242" s="10">
        <f t="shared" si="1"/>
        <v>182</v>
      </c>
      <c r="AE242" s="10" t="str">
        <f t="array" ref="AE242">IFERROR(INDEX('Pontuação'!G$13:G$101, MATCH(AD242, 'Pontuação'!F$13:F$101, 0)), "Faixa Indefinida")</f>
        <v>B</v>
      </c>
      <c r="AF242" s="10">
        <f t="shared" si="2"/>
        <v>0</v>
      </c>
      <c r="AG242" s="10">
        <f t="shared" si="3"/>
        <v>1</v>
      </c>
      <c r="AH242" s="10">
        <f t="shared" si="4"/>
        <v>0</v>
      </c>
      <c r="AI242" s="10">
        <f t="shared" si="5"/>
        <v>0</v>
      </c>
      <c r="AJ242" s="9">
        <f>ROUNDUP(SUM(VLOOKUP(F242,'Pontuação 3.0'!A$2:B$11,2,FALSE),VLOOKUP(E242,'Pontuação 3.0'!C$2:D$11,2,FALSE),VLOOKUP(H242,'Pontuação 3.0'!I$2:J$11,2,FALSE),VLOOKUP(J242,'Pontuação 3.0'!G$2:H$11,2,FALSE),VLOOKUP(G242,'Pontuação 3.0'!E$2:F$11,2,FALSE),VLOOKUP(K242,'Pontuação 3.0'!K$2:L$11,2,FALSE),VLOOKUP(L242,'Pontuação 3.0'!M$2:N$13,2,FALSE)),0)</f>
        <v>2314</v>
      </c>
      <c r="AK242" s="9">
        <f t="shared" si="6"/>
        <v>231</v>
      </c>
      <c r="AL242" s="9" t="str">
        <f t="array" ref="AL242">IFERROR(INDEX('Pontuação 3.0'!G$13:G$191, MATCH(AK242, 'Pontuação 3.0'!F$13:F$191, 0)), "Faixa Indefinida")</f>
        <v>B</v>
      </c>
      <c r="AM242" s="9">
        <f t="shared" si="7"/>
        <v>0</v>
      </c>
      <c r="AN242" s="9">
        <f t="shared" si="8"/>
        <v>1</v>
      </c>
      <c r="AO242" s="9">
        <f t="shared" si="9"/>
        <v>0</v>
      </c>
      <c r="AP242" s="9">
        <f t="shared" si="10"/>
        <v>0</v>
      </c>
      <c r="AQ242" s="8"/>
    </row>
    <row r="243" ht="15.75" customHeight="1">
      <c r="A243" s="7">
        <v>45678.0</v>
      </c>
      <c r="B243" s="8" t="s">
        <v>613</v>
      </c>
      <c r="C243" s="8" t="s">
        <v>614</v>
      </c>
      <c r="D243" s="11">
        <v>1.1969489069E10</v>
      </c>
      <c r="E243" s="8" t="s">
        <v>11833</v>
      </c>
      <c r="F243" s="8" t="s">
        <v>11842</v>
      </c>
      <c r="G243" s="8" t="s">
        <v>11843</v>
      </c>
      <c r="H243" s="8" t="s">
        <v>11844</v>
      </c>
      <c r="I243" s="8" t="s">
        <v>11837</v>
      </c>
      <c r="J243" s="8" t="s">
        <v>11846</v>
      </c>
      <c r="K243" s="8" t="s">
        <v>11837</v>
      </c>
      <c r="L243" s="8" t="s">
        <v>11847</v>
      </c>
      <c r="M243" s="8" t="s">
        <v>11853</v>
      </c>
      <c r="N243" s="12" t="s">
        <v>11</v>
      </c>
      <c r="O243" s="12" t="s">
        <v>13</v>
      </c>
      <c r="P243" s="12" t="s">
        <v>96</v>
      </c>
      <c r="Q243" s="12" t="s">
        <v>15</v>
      </c>
      <c r="R243" s="12" t="s">
        <v>20</v>
      </c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9">
        <f>ROUNDUP(SUM(VLOOKUP(F243,'Pontuação'!A$2:B$11,2,FALSE),VLOOKUP(E243,'Pontuação'!C$2:D$11,2,FALSE),VLOOKUP(H243,'Pontuação'!I$2:J$11,2,FALSE),VLOOKUP(J243,'Pontuação'!G$2:H$11,2,FALSE),VLOOKUP(L243,'Pontuação'!M$2:N$13,2,FALSE)),0)</f>
        <v>1727</v>
      </c>
      <c r="AD243" s="10">
        <f t="shared" si="1"/>
        <v>173</v>
      </c>
      <c r="AE243" s="10" t="str">
        <f t="array" ref="AE243">IFERROR(INDEX('Pontuação'!G$13:G$101, MATCH(AD243, 'Pontuação'!F$13:F$101, 0)), "Faixa Indefinida")</f>
        <v>B</v>
      </c>
      <c r="AF243" s="10">
        <f t="shared" si="2"/>
        <v>0</v>
      </c>
      <c r="AG243" s="10">
        <f t="shared" si="3"/>
        <v>1</v>
      </c>
      <c r="AH243" s="10">
        <f t="shared" si="4"/>
        <v>0</v>
      </c>
      <c r="AI243" s="10">
        <f t="shared" si="5"/>
        <v>0</v>
      </c>
      <c r="AJ243" s="9">
        <f>ROUNDUP(SUM(VLOOKUP(F243,'Pontuação 3.0'!A$2:B$11,2,FALSE),VLOOKUP(E243,'Pontuação 3.0'!C$2:D$11,2,FALSE),VLOOKUP(H243,'Pontuação 3.0'!I$2:J$11,2,FALSE),VLOOKUP(J243,'Pontuação 3.0'!G$2:H$11,2,FALSE),VLOOKUP(G243,'Pontuação 3.0'!E$2:F$11,2,FALSE),VLOOKUP(K243,'Pontuação 3.0'!K$2:L$11,2,FALSE),VLOOKUP(L243,'Pontuação 3.0'!M$2:N$13,2,FALSE)),0)</f>
        <v>2295</v>
      </c>
      <c r="AK243" s="9">
        <f t="shared" si="6"/>
        <v>230</v>
      </c>
      <c r="AL243" s="9" t="str">
        <f t="array" ref="AL243">IFERROR(INDEX('Pontuação 3.0'!G$13:G$191, MATCH(AK243, 'Pontuação 3.0'!F$13:F$191, 0)), "Faixa Indefinida")</f>
        <v>B</v>
      </c>
      <c r="AM243" s="9">
        <f t="shared" si="7"/>
        <v>0</v>
      </c>
      <c r="AN243" s="9">
        <f t="shared" si="8"/>
        <v>1</v>
      </c>
      <c r="AO243" s="9">
        <f t="shared" si="9"/>
        <v>0</v>
      </c>
      <c r="AP243" s="9">
        <f t="shared" si="10"/>
        <v>0</v>
      </c>
      <c r="AQ243" s="8"/>
    </row>
    <row r="244" ht="15.75" customHeight="1">
      <c r="A244" s="7">
        <v>45678.0</v>
      </c>
      <c r="B244" s="8" t="s">
        <v>615</v>
      </c>
      <c r="C244" s="8" t="s">
        <v>616</v>
      </c>
      <c r="D244" s="11">
        <v>7.7998227119E10</v>
      </c>
      <c r="E244" s="8" t="s">
        <v>11868</v>
      </c>
      <c r="F244" s="8" t="s">
        <v>11842</v>
      </c>
      <c r="G244" s="8" t="s">
        <v>11843</v>
      </c>
      <c r="H244" s="8" t="s">
        <v>11850</v>
      </c>
      <c r="I244" s="8" t="s">
        <v>11837</v>
      </c>
      <c r="J244" s="8" t="s">
        <v>11852</v>
      </c>
      <c r="K244" s="8" t="s">
        <v>11839</v>
      </c>
      <c r="L244" s="8" t="s">
        <v>11847</v>
      </c>
      <c r="M244" s="8" t="s">
        <v>11849</v>
      </c>
      <c r="N244" s="12" t="s">
        <v>11</v>
      </c>
      <c r="O244" s="12" t="s">
        <v>13</v>
      </c>
      <c r="P244" s="12" t="s">
        <v>27</v>
      </c>
      <c r="Q244" s="12" t="s">
        <v>24</v>
      </c>
      <c r="R244" s="12" t="s">
        <v>20</v>
      </c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9">
        <f>ROUNDUP(SUM(VLOOKUP(F244,'Pontuação'!A$2:B$11,2,FALSE),VLOOKUP(E244,'Pontuação'!C$2:D$11,2,FALSE),VLOOKUP(H244,'Pontuação'!I$2:J$11,2,FALSE),VLOOKUP(J244,'Pontuação'!G$2:H$11,2,FALSE),VLOOKUP(L244,'Pontuação'!M$2:N$13,2,FALSE)),0)</f>
        <v>1794</v>
      </c>
      <c r="AD244" s="10">
        <f t="shared" si="1"/>
        <v>179</v>
      </c>
      <c r="AE244" s="10" t="str">
        <f t="array" ref="AE244">IFERROR(INDEX('Pontuação'!G$13:G$101, MATCH(AD244, 'Pontuação'!F$13:F$101, 0)), "Faixa Indefinida")</f>
        <v>B</v>
      </c>
      <c r="AF244" s="10">
        <f t="shared" si="2"/>
        <v>0</v>
      </c>
      <c r="AG244" s="10">
        <f t="shared" si="3"/>
        <v>1</v>
      </c>
      <c r="AH244" s="10">
        <f t="shared" si="4"/>
        <v>0</v>
      </c>
      <c r="AI244" s="10">
        <f t="shared" si="5"/>
        <v>0</v>
      </c>
      <c r="AJ244" s="9">
        <f>ROUNDUP(SUM(VLOOKUP(F244,'Pontuação 3.0'!A$2:B$11,2,FALSE),VLOOKUP(E244,'Pontuação 3.0'!C$2:D$11,2,FALSE),VLOOKUP(H244,'Pontuação 3.0'!I$2:J$11,2,FALSE),VLOOKUP(J244,'Pontuação 3.0'!G$2:H$11,2,FALSE),VLOOKUP(G244,'Pontuação 3.0'!E$2:F$11,2,FALSE),VLOOKUP(K244,'Pontuação 3.0'!K$2:L$11,2,FALSE),VLOOKUP(L244,'Pontuação 3.0'!M$2:N$13,2,FALSE)),0)</f>
        <v>2591</v>
      </c>
      <c r="AK244" s="9">
        <f t="shared" si="6"/>
        <v>259</v>
      </c>
      <c r="AL244" s="9" t="str">
        <f t="array" ref="AL244">IFERROR(INDEX('Pontuação 3.0'!G$13:G$191, MATCH(AK244, 'Pontuação 3.0'!F$13:F$191, 0)), "Faixa Indefinida")</f>
        <v>A</v>
      </c>
      <c r="AM244" s="9">
        <f t="shared" si="7"/>
        <v>1</v>
      </c>
      <c r="AN244" s="9">
        <f t="shared" si="8"/>
        <v>0</v>
      </c>
      <c r="AO244" s="9">
        <f t="shared" si="9"/>
        <v>0</v>
      </c>
      <c r="AP244" s="9">
        <f t="shared" si="10"/>
        <v>0</v>
      </c>
      <c r="AQ244" s="8"/>
    </row>
    <row r="245" ht="15.75" customHeight="1">
      <c r="A245" s="7">
        <v>45678.0</v>
      </c>
      <c r="B245" s="8" t="s">
        <v>617</v>
      </c>
      <c r="C245" s="8" t="s">
        <v>618</v>
      </c>
      <c r="D245" s="11">
        <v>2.1965310899E10</v>
      </c>
      <c r="E245" s="8" t="s">
        <v>11833</v>
      </c>
      <c r="F245" s="8" t="s">
        <v>11842</v>
      </c>
      <c r="G245" s="8" t="s">
        <v>11835</v>
      </c>
      <c r="H245" s="8" t="s">
        <v>11856</v>
      </c>
      <c r="I245" s="8" t="s">
        <v>11837</v>
      </c>
      <c r="J245" s="8" t="s">
        <v>11852</v>
      </c>
      <c r="K245" s="8" t="s">
        <v>11837</v>
      </c>
      <c r="L245" s="8" t="s">
        <v>11847</v>
      </c>
      <c r="M245" s="8" t="s">
        <v>11849</v>
      </c>
      <c r="N245" s="12" t="s">
        <v>11</v>
      </c>
      <c r="O245" s="12" t="s">
        <v>13</v>
      </c>
      <c r="P245" s="12" t="s">
        <v>31</v>
      </c>
      <c r="Q245" s="12" t="s">
        <v>15</v>
      </c>
      <c r="R245" s="12" t="s">
        <v>20</v>
      </c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9">
        <f>ROUNDUP(SUM(VLOOKUP(F245,'Pontuação'!A$2:B$11,2,FALSE),VLOOKUP(E245,'Pontuação'!C$2:D$11,2,FALSE),VLOOKUP(H245,'Pontuação'!I$2:J$11,2,FALSE),VLOOKUP(J245,'Pontuação'!G$2:H$11,2,FALSE),VLOOKUP(L245,'Pontuação'!M$2:N$13,2,FALSE)),0)</f>
        <v>1676</v>
      </c>
      <c r="AD245" s="10">
        <f t="shared" si="1"/>
        <v>168</v>
      </c>
      <c r="AE245" s="10" t="str">
        <f t="array" ref="AE245">IFERROR(INDEX('Pontuação'!G$13:G$101, MATCH(AD245, 'Pontuação'!F$13:F$101, 0)), "Faixa Indefinida")</f>
        <v>B</v>
      </c>
      <c r="AF245" s="10">
        <f t="shared" si="2"/>
        <v>0</v>
      </c>
      <c r="AG245" s="10">
        <f t="shared" si="3"/>
        <v>1</v>
      </c>
      <c r="AH245" s="10">
        <f t="shared" si="4"/>
        <v>0</v>
      </c>
      <c r="AI245" s="10">
        <f t="shared" si="5"/>
        <v>0</v>
      </c>
      <c r="AJ245" s="9">
        <f>ROUNDUP(SUM(VLOOKUP(F245,'Pontuação 3.0'!A$2:B$11,2,FALSE),VLOOKUP(E245,'Pontuação 3.0'!C$2:D$11,2,FALSE),VLOOKUP(H245,'Pontuação 3.0'!I$2:J$11,2,FALSE),VLOOKUP(J245,'Pontuação 3.0'!G$2:H$11,2,FALSE),VLOOKUP(G245,'Pontuação 3.0'!E$2:F$11,2,FALSE),VLOOKUP(K245,'Pontuação 3.0'!K$2:L$11,2,FALSE),VLOOKUP(L245,'Pontuação 3.0'!M$2:N$13,2,FALSE)),0)</f>
        <v>2072</v>
      </c>
      <c r="AK245" s="9">
        <f t="shared" si="6"/>
        <v>207</v>
      </c>
      <c r="AL245" s="9" t="str">
        <f t="array" ref="AL245">IFERROR(INDEX('Pontuação 3.0'!G$13:G$191, MATCH(AK245, 'Pontuação 3.0'!F$13:F$191, 0)), "Faixa Indefinida")</f>
        <v>C</v>
      </c>
      <c r="AM245" s="9">
        <f t="shared" si="7"/>
        <v>0</v>
      </c>
      <c r="AN245" s="9">
        <f t="shared" si="8"/>
        <v>0</v>
      </c>
      <c r="AO245" s="9">
        <f t="shared" si="9"/>
        <v>1</v>
      </c>
      <c r="AP245" s="9">
        <f t="shared" si="10"/>
        <v>0</v>
      </c>
      <c r="AQ245" s="8"/>
    </row>
    <row r="246" ht="15.75" customHeight="1">
      <c r="A246" s="7">
        <v>45678.0</v>
      </c>
      <c r="B246" s="8" t="s">
        <v>621</v>
      </c>
      <c r="C246" s="8" t="s">
        <v>622</v>
      </c>
      <c r="D246" s="11">
        <v>7.7991025661E10</v>
      </c>
      <c r="E246" s="8" t="s">
        <v>11868</v>
      </c>
      <c r="F246" s="8" t="s">
        <v>11842</v>
      </c>
      <c r="G246" s="8" t="s">
        <v>11843</v>
      </c>
      <c r="H246" s="8" t="s">
        <v>11850</v>
      </c>
      <c r="I246" s="8" t="s">
        <v>11845</v>
      </c>
      <c r="J246" s="8" t="s">
        <v>11846</v>
      </c>
      <c r="K246" s="8" t="s">
        <v>11839</v>
      </c>
      <c r="L246" s="8" t="s">
        <v>11851</v>
      </c>
      <c r="M246" s="8" t="s">
        <v>11849</v>
      </c>
      <c r="N246" s="12" t="s">
        <v>11</v>
      </c>
      <c r="O246" s="12" t="s">
        <v>13</v>
      </c>
      <c r="P246" s="12" t="s">
        <v>123</v>
      </c>
      <c r="Q246" s="12" t="s">
        <v>15</v>
      </c>
      <c r="R246" s="12" t="s">
        <v>20</v>
      </c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9">
        <f>ROUNDUP(SUM(VLOOKUP(F246,'Pontuação'!A$2:B$11,2,FALSE),VLOOKUP(E246,'Pontuação'!C$2:D$11,2,FALSE),VLOOKUP(H246,'Pontuação'!I$2:J$11,2,FALSE),VLOOKUP(J246,'Pontuação'!G$2:H$11,2,FALSE),VLOOKUP(L246,'Pontuação'!M$2:N$13,2,FALSE)),0)</f>
        <v>1557</v>
      </c>
      <c r="AD246" s="10">
        <f t="shared" si="1"/>
        <v>156</v>
      </c>
      <c r="AE246" s="10" t="str">
        <f t="array" ref="AE246">IFERROR(INDEX('Pontuação'!G$13:G$101, MATCH(AD246, 'Pontuação'!F$13:F$101, 0)), "Faixa Indefinida")</f>
        <v>C</v>
      </c>
      <c r="AF246" s="10">
        <f t="shared" si="2"/>
        <v>0</v>
      </c>
      <c r="AG246" s="10">
        <f t="shared" si="3"/>
        <v>0</v>
      </c>
      <c r="AH246" s="10">
        <f t="shared" si="4"/>
        <v>1</v>
      </c>
      <c r="AI246" s="10">
        <f t="shared" si="5"/>
        <v>0</v>
      </c>
      <c r="AJ246" s="9">
        <f>ROUNDUP(SUM(VLOOKUP(F246,'Pontuação 3.0'!A$2:B$11,2,FALSE),VLOOKUP(E246,'Pontuação 3.0'!C$2:D$11,2,FALSE),VLOOKUP(H246,'Pontuação 3.0'!I$2:J$11,2,FALSE),VLOOKUP(J246,'Pontuação 3.0'!G$2:H$11,2,FALSE),VLOOKUP(G246,'Pontuação 3.0'!E$2:F$11,2,FALSE),VLOOKUP(K246,'Pontuação 3.0'!K$2:L$11,2,FALSE),VLOOKUP(L246,'Pontuação 3.0'!M$2:N$13,2,FALSE)),0)</f>
        <v>2353</v>
      </c>
      <c r="AK246" s="9">
        <f t="shared" si="6"/>
        <v>235</v>
      </c>
      <c r="AL246" s="9" t="str">
        <f t="array" ref="AL246">IFERROR(INDEX('Pontuação 3.0'!G$13:G$191, MATCH(AK246, 'Pontuação 3.0'!F$13:F$191, 0)), "Faixa Indefinida")</f>
        <v>B</v>
      </c>
      <c r="AM246" s="9">
        <f t="shared" si="7"/>
        <v>0</v>
      </c>
      <c r="AN246" s="9">
        <f t="shared" si="8"/>
        <v>1</v>
      </c>
      <c r="AO246" s="9">
        <f t="shared" si="9"/>
        <v>0</v>
      </c>
      <c r="AP246" s="9">
        <f t="shared" si="10"/>
        <v>0</v>
      </c>
      <c r="AQ246" s="8"/>
    </row>
    <row r="247" ht="15.75" customHeight="1">
      <c r="A247" s="7">
        <v>45678.0</v>
      </c>
      <c r="B247" s="8" t="s">
        <v>619</v>
      </c>
      <c r="C247" s="8" t="s">
        <v>620</v>
      </c>
      <c r="D247" s="11">
        <v>1.197974071E10</v>
      </c>
      <c r="E247" s="8" t="s">
        <v>11833</v>
      </c>
      <c r="F247" s="8" t="s">
        <v>11834</v>
      </c>
      <c r="G247" s="8" t="s">
        <v>11843</v>
      </c>
      <c r="H247" s="8" t="s">
        <v>11850</v>
      </c>
      <c r="I247" s="8" t="s">
        <v>11837</v>
      </c>
      <c r="J247" s="8" t="s">
        <v>11852</v>
      </c>
      <c r="K247" s="8" t="s">
        <v>11837</v>
      </c>
      <c r="L247" s="8" t="s">
        <v>11851</v>
      </c>
      <c r="M247" s="8" t="s">
        <v>11848</v>
      </c>
      <c r="N247" s="12" t="s">
        <v>11</v>
      </c>
      <c r="O247" s="12" t="s">
        <v>13</v>
      </c>
      <c r="P247" s="12" t="s">
        <v>96</v>
      </c>
      <c r="Q247" s="12" t="s">
        <v>15</v>
      </c>
      <c r="R247" s="12" t="s">
        <v>20</v>
      </c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9">
        <f>ROUNDUP(SUM(VLOOKUP(F247,'Pontuação'!A$2:B$11,2,FALSE),VLOOKUP(E247,'Pontuação'!C$2:D$11,2,FALSE),VLOOKUP(H247,'Pontuação'!I$2:J$11,2,FALSE),VLOOKUP(J247,'Pontuação'!G$2:H$11,2,FALSE),VLOOKUP(L247,'Pontuação'!M$2:N$13,2,FALSE)),0)</f>
        <v>1646</v>
      </c>
      <c r="AD247" s="10">
        <f t="shared" si="1"/>
        <v>165</v>
      </c>
      <c r="AE247" s="10" t="str">
        <f t="array" ref="AE247">IFERROR(INDEX('Pontuação'!G$13:G$101, MATCH(AD247, 'Pontuação'!F$13:F$101, 0)), "Faixa Indefinida")</f>
        <v>C</v>
      </c>
      <c r="AF247" s="10">
        <f t="shared" si="2"/>
        <v>0</v>
      </c>
      <c r="AG247" s="10">
        <f t="shared" si="3"/>
        <v>0</v>
      </c>
      <c r="AH247" s="10">
        <f t="shared" si="4"/>
        <v>1</v>
      </c>
      <c r="AI247" s="10">
        <f t="shared" si="5"/>
        <v>0</v>
      </c>
      <c r="AJ247" s="9">
        <f>ROUNDUP(SUM(VLOOKUP(F247,'Pontuação 3.0'!A$2:B$11,2,FALSE),VLOOKUP(E247,'Pontuação 3.0'!C$2:D$11,2,FALSE),VLOOKUP(H247,'Pontuação 3.0'!I$2:J$11,2,FALSE),VLOOKUP(J247,'Pontuação 3.0'!G$2:H$11,2,FALSE),VLOOKUP(G247,'Pontuação 3.0'!E$2:F$11,2,FALSE),VLOOKUP(K247,'Pontuação 3.0'!K$2:L$11,2,FALSE),VLOOKUP(L247,'Pontuação 3.0'!M$2:N$13,2,FALSE)),0)</f>
        <v>2141</v>
      </c>
      <c r="AK247" s="9">
        <f t="shared" si="6"/>
        <v>214</v>
      </c>
      <c r="AL247" s="9" t="str">
        <f t="array" ref="AL247">IFERROR(INDEX('Pontuação 3.0'!G$13:G$191, MATCH(AK247, 'Pontuação 3.0'!F$13:F$191, 0)), "Faixa Indefinida")</f>
        <v>B</v>
      </c>
      <c r="AM247" s="9">
        <f t="shared" si="7"/>
        <v>0</v>
      </c>
      <c r="AN247" s="9">
        <f t="shared" si="8"/>
        <v>1</v>
      </c>
      <c r="AO247" s="9">
        <f t="shared" si="9"/>
        <v>0</v>
      </c>
      <c r="AP247" s="9">
        <f t="shared" si="10"/>
        <v>0</v>
      </c>
      <c r="AQ247" s="8"/>
    </row>
    <row r="248" ht="15.75" customHeight="1">
      <c r="A248" s="7">
        <v>45678.0</v>
      </c>
      <c r="B248" s="8" t="s">
        <v>625</v>
      </c>
      <c r="C248" s="8" t="s">
        <v>626</v>
      </c>
      <c r="D248" s="11">
        <v>6.8999097397E10</v>
      </c>
      <c r="E248" s="8" t="s">
        <v>11833</v>
      </c>
      <c r="F248" s="8" t="s">
        <v>11834</v>
      </c>
      <c r="G248" s="8" t="s">
        <v>11843</v>
      </c>
      <c r="H248" s="8" t="s">
        <v>11836</v>
      </c>
      <c r="I248" s="8" t="s">
        <v>11845</v>
      </c>
      <c r="J248" s="8" t="s">
        <v>11846</v>
      </c>
      <c r="K248" s="8" t="s">
        <v>11837</v>
      </c>
      <c r="L248" s="8" t="s">
        <v>11847</v>
      </c>
      <c r="M248" s="8" t="s">
        <v>11848</v>
      </c>
      <c r="N248" s="12" t="s">
        <v>11</v>
      </c>
      <c r="O248" s="12" t="s">
        <v>13</v>
      </c>
      <c r="P248" s="12" t="s">
        <v>99</v>
      </c>
      <c r="Q248" s="12" t="s">
        <v>15</v>
      </c>
      <c r="R248" s="12" t="s">
        <v>20</v>
      </c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9">
        <f>ROUNDUP(SUM(VLOOKUP(F248,'Pontuação'!A$2:B$11,2,FALSE),VLOOKUP(E248,'Pontuação'!C$2:D$11,2,FALSE),VLOOKUP(H248,'Pontuação'!I$2:J$11,2,FALSE),VLOOKUP(J248,'Pontuação'!G$2:H$11,2,FALSE),VLOOKUP(L248,'Pontuação'!M$2:N$13,2,FALSE)),0)</f>
        <v>1489</v>
      </c>
      <c r="AD248" s="10">
        <f t="shared" si="1"/>
        <v>149</v>
      </c>
      <c r="AE248" s="10" t="str">
        <f t="array" ref="AE248">IFERROR(INDEX('Pontuação'!G$13:G$101, MATCH(AD248, 'Pontuação'!F$13:F$101, 0)), "Faixa Indefinida")</f>
        <v>C</v>
      </c>
      <c r="AF248" s="10">
        <f t="shared" si="2"/>
        <v>0</v>
      </c>
      <c r="AG248" s="10">
        <f t="shared" si="3"/>
        <v>0</v>
      </c>
      <c r="AH248" s="10">
        <f t="shared" si="4"/>
        <v>1</v>
      </c>
      <c r="AI248" s="10">
        <f t="shared" si="5"/>
        <v>0</v>
      </c>
      <c r="AJ248" s="9">
        <f>ROUNDUP(SUM(VLOOKUP(F248,'Pontuação 3.0'!A$2:B$11,2,FALSE),VLOOKUP(E248,'Pontuação 3.0'!C$2:D$11,2,FALSE),VLOOKUP(H248,'Pontuação 3.0'!I$2:J$11,2,FALSE),VLOOKUP(J248,'Pontuação 3.0'!G$2:H$11,2,FALSE),VLOOKUP(G248,'Pontuação 3.0'!E$2:F$11,2,FALSE),VLOOKUP(K248,'Pontuação 3.0'!K$2:L$11,2,FALSE),VLOOKUP(L248,'Pontuação 3.0'!M$2:N$13,2,FALSE)),0)</f>
        <v>1967</v>
      </c>
      <c r="AK248" s="9">
        <f t="shared" si="6"/>
        <v>197</v>
      </c>
      <c r="AL248" s="9" t="str">
        <f t="array" ref="AL248">IFERROR(INDEX('Pontuação 3.0'!G$13:G$191, MATCH(AK248, 'Pontuação 3.0'!F$13:F$191, 0)), "Faixa Indefinida")</f>
        <v>C</v>
      </c>
      <c r="AM248" s="9">
        <f t="shared" si="7"/>
        <v>0</v>
      </c>
      <c r="AN248" s="9">
        <f t="shared" si="8"/>
        <v>0</v>
      </c>
      <c r="AO248" s="9">
        <f t="shared" si="9"/>
        <v>1</v>
      </c>
      <c r="AP248" s="9">
        <f t="shared" si="10"/>
        <v>0</v>
      </c>
      <c r="AQ248" s="8"/>
    </row>
    <row r="249" ht="15.75" customHeight="1">
      <c r="A249" s="7">
        <v>45678.0</v>
      </c>
      <c r="B249" s="8" t="s">
        <v>623</v>
      </c>
      <c r="C249" s="8" t="s">
        <v>624</v>
      </c>
      <c r="D249" s="11">
        <v>1.1972727161E10</v>
      </c>
      <c r="E249" s="8" t="s">
        <v>11833</v>
      </c>
      <c r="F249" s="8" t="s">
        <v>11834</v>
      </c>
      <c r="G249" s="8" t="s">
        <v>11843</v>
      </c>
      <c r="H249" s="8" t="s">
        <v>11850</v>
      </c>
      <c r="I249" s="8" t="s">
        <v>11837</v>
      </c>
      <c r="J249" s="8" t="s">
        <v>11852</v>
      </c>
      <c r="K249" s="8" t="s">
        <v>11837</v>
      </c>
      <c r="L249" s="8" t="s">
        <v>11847</v>
      </c>
      <c r="M249" s="8" t="s">
        <v>11859</v>
      </c>
      <c r="N249" s="12" t="s">
        <v>11</v>
      </c>
      <c r="O249" s="12" t="s">
        <v>13</v>
      </c>
      <c r="P249" s="12" t="s">
        <v>123</v>
      </c>
      <c r="Q249" s="12" t="s">
        <v>15</v>
      </c>
      <c r="R249" s="12" t="s">
        <v>14</v>
      </c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9">
        <f>ROUNDUP(SUM(VLOOKUP(F249,'Pontuação'!A$2:B$11,2,FALSE),VLOOKUP(E249,'Pontuação'!C$2:D$11,2,FALSE),VLOOKUP(H249,'Pontuação'!I$2:J$11,2,FALSE),VLOOKUP(J249,'Pontuação'!G$2:H$11,2,FALSE),VLOOKUP(L249,'Pontuação'!M$2:N$13,2,FALSE)),0)</f>
        <v>1778</v>
      </c>
      <c r="AD249" s="10">
        <f t="shared" si="1"/>
        <v>178</v>
      </c>
      <c r="AE249" s="10" t="str">
        <f t="array" ref="AE249">IFERROR(INDEX('Pontuação'!G$13:G$101, MATCH(AD249, 'Pontuação'!F$13:F$101, 0)), "Faixa Indefinida")</f>
        <v>B</v>
      </c>
      <c r="AF249" s="10">
        <f t="shared" si="2"/>
        <v>0</v>
      </c>
      <c r="AG249" s="10">
        <f t="shared" si="3"/>
        <v>1</v>
      </c>
      <c r="AH249" s="10">
        <f t="shared" si="4"/>
        <v>0</v>
      </c>
      <c r="AI249" s="10">
        <f t="shared" si="5"/>
        <v>0</v>
      </c>
      <c r="AJ249" s="9">
        <f>ROUNDUP(SUM(VLOOKUP(F249,'Pontuação 3.0'!A$2:B$11,2,FALSE),VLOOKUP(E249,'Pontuação 3.0'!C$2:D$11,2,FALSE),VLOOKUP(H249,'Pontuação 3.0'!I$2:J$11,2,FALSE),VLOOKUP(J249,'Pontuação 3.0'!G$2:H$11,2,FALSE),VLOOKUP(G249,'Pontuação 3.0'!E$2:F$11,2,FALSE),VLOOKUP(K249,'Pontuação 3.0'!K$2:L$11,2,FALSE),VLOOKUP(L249,'Pontuação 3.0'!M$2:N$13,2,FALSE)),0)</f>
        <v>2227</v>
      </c>
      <c r="AK249" s="9">
        <f t="shared" si="6"/>
        <v>223</v>
      </c>
      <c r="AL249" s="9" t="str">
        <f t="array" ref="AL249">IFERROR(INDEX('Pontuação 3.0'!G$13:G$191, MATCH(AK249, 'Pontuação 3.0'!F$13:F$191, 0)), "Faixa Indefinida")</f>
        <v>B</v>
      </c>
      <c r="AM249" s="9">
        <f t="shared" si="7"/>
        <v>0</v>
      </c>
      <c r="AN249" s="9">
        <f t="shared" si="8"/>
        <v>1</v>
      </c>
      <c r="AO249" s="9">
        <f t="shared" si="9"/>
        <v>0</v>
      </c>
      <c r="AP249" s="9">
        <f t="shared" si="10"/>
        <v>0</v>
      </c>
      <c r="AQ249" s="8"/>
    </row>
    <row r="250" ht="15.75" customHeight="1">
      <c r="A250" s="7">
        <v>45678.0</v>
      </c>
      <c r="B250" s="8" t="s">
        <v>627</v>
      </c>
      <c r="C250" s="8" t="s">
        <v>628</v>
      </c>
      <c r="D250" s="11">
        <v>3.3988097067E10</v>
      </c>
      <c r="E250" s="8" t="s">
        <v>11833</v>
      </c>
      <c r="F250" s="8" t="s">
        <v>11834</v>
      </c>
      <c r="G250" s="8" t="s">
        <v>11835</v>
      </c>
      <c r="H250" s="8" t="s">
        <v>11865</v>
      </c>
      <c r="I250" s="8" t="s">
        <v>11845</v>
      </c>
      <c r="J250" s="8" t="s">
        <v>11846</v>
      </c>
      <c r="K250" s="8" t="s">
        <v>11839</v>
      </c>
      <c r="L250" s="8" t="s">
        <v>11847</v>
      </c>
      <c r="M250" s="8" t="s">
        <v>11848</v>
      </c>
      <c r="N250" s="12" t="s">
        <v>11</v>
      </c>
      <c r="O250" s="12" t="s">
        <v>13</v>
      </c>
      <c r="P250" s="12" t="s">
        <v>27</v>
      </c>
      <c r="Q250" s="12" t="s">
        <v>65</v>
      </c>
      <c r="R250" s="12" t="s">
        <v>20</v>
      </c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9">
        <f>ROUNDUP(SUM(VLOOKUP(F250,'Pontuação'!A$2:B$11,2,FALSE),VLOOKUP(E250,'Pontuação'!C$2:D$11,2,FALSE),VLOOKUP(H250,'Pontuação'!I$2:J$11,2,FALSE),VLOOKUP(J250,'Pontuação'!G$2:H$11,2,FALSE),VLOOKUP(L250,'Pontuação'!M$2:N$13,2,FALSE)),0)</f>
        <v>1699</v>
      </c>
      <c r="AD250" s="10">
        <f t="shared" si="1"/>
        <v>170</v>
      </c>
      <c r="AE250" s="10" t="str">
        <f t="array" ref="AE250">IFERROR(INDEX('Pontuação'!G$13:G$101, MATCH(AD250, 'Pontuação'!F$13:F$101, 0)), "Faixa Indefinida")</f>
        <v>B</v>
      </c>
      <c r="AF250" s="10">
        <f t="shared" si="2"/>
        <v>0</v>
      </c>
      <c r="AG250" s="10">
        <f t="shared" si="3"/>
        <v>1</v>
      </c>
      <c r="AH250" s="10">
        <f t="shared" si="4"/>
        <v>0</v>
      </c>
      <c r="AI250" s="10">
        <f t="shared" si="5"/>
        <v>0</v>
      </c>
      <c r="AJ250" s="9">
        <f>ROUNDUP(SUM(VLOOKUP(F250,'Pontuação 3.0'!A$2:B$11,2,FALSE),VLOOKUP(E250,'Pontuação 3.0'!C$2:D$11,2,FALSE),VLOOKUP(H250,'Pontuação 3.0'!I$2:J$11,2,FALSE),VLOOKUP(J250,'Pontuação 3.0'!G$2:H$11,2,FALSE),VLOOKUP(G250,'Pontuação 3.0'!E$2:F$11,2,FALSE),VLOOKUP(K250,'Pontuação 3.0'!K$2:L$11,2,FALSE),VLOOKUP(L250,'Pontuação 3.0'!M$2:N$13,2,FALSE)),0)</f>
        <v>2132</v>
      </c>
      <c r="AK250" s="9">
        <f t="shared" si="6"/>
        <v>213</v>
      </c>
      <c r="AL250" s="9" t="str">
        <f t="array" ref="AL250">IFERROR(INDEX('Pontuação 3.0'!G$13:G$191, MATCH(AK250, 'Pontuação 3.0'!F$13:F$191, 0)), "Faixa Indefinida")</f>
        <v>C</v>
      </c>
      <c r="AM250" s="9">
        <f t="shared" si="7"/>
        <v>0</v>
      </c>
      <c r="AN250" s="9">
        <f t="shared" si="8"/>
        <v>0</v>
      </c>
      <c r="AO250" s="9">
        <f t="shared" si="9"/>
        <v>1</v>
      </c>
      <c r="AP250" s="9">
        <f t="shared" si="10"/>
        <v>0</v>
      </c>
      <c r="AQ250" s="8"/>
    </row>
    <row r="251" ht="15.75" customHeight="1">
      <c r="A251" s="7">
        <v>45678.0</v>
      </c>
      <c r="B251" s="8" t="s">
        <v>629</v>
      </c>
      <c r="C251" s="8" t="s">
        <v>630</v>
      </c>
      <c r="D251" s="11">
        <v>1.4982194328E10</v>
      </c>
      <c r="E251" s="8" t="s">
        <v>11833</v>
      </c>
      <c r="F251" s="8" t="s">
        <v>11842</v>
      </c>
      <c r="G251" s="8" t="s">
        <v>11843</v>
      </c>
      <c r="H251" s="8" t="s">
        <v>11865</v>
      </c>
      <c r="I251" s="8" t="s">
        <v>11845</v>
      </c>
      <c r="J251" s="8" t="s">
        <v>11846</v>
      </c>
      <c r="K251" s="8" t="s">
        <v>11839</v>
      </c>
      <c r="L251" s="8" t="s">
        <v>11847</v>
      </c>
      <c r="M251" s="8" t="s">
        <v>11849</v>
      </c>
      <c r="N251" s="12" t="s">
        <v>11</v>
      </c>
      <c r="O251" s="12" t="s">
        <v>13</v>
      </c>
      <c r="P251" s="12" t="s">
        <v>23</v>
      </c>
      <c r="Q251" s="12" t="s">
        <v>15</v>
      </c>
      <c r="R251" s="12" t="s">
        <v>20</v>
      </c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9">
        <f>ROUNDUP(SUM(VLOOKUP(F251,'Pontuação'!A$2:B$11,2,FALSE),VLOOKUP(E251,'Pontuação'!C$2:D$11,2,FALSE),VLOOKUP(H251,'Pontuação'!I$2:J$11,2,FALSE),VLOOKUP(J251,'Pontuação'!G$2:H$11,2,FALSE),VLOOKUP(L251,'Pontuação'!M$2:N$13,2,FALSE)),0)</f>
        <v>1711</v>
      </c>
      <c r="AD251" s="10">
        <f t="shared" si="1"/>
        <v>171</v>
      </c>
      <c r="AE251" s="10" t="str">
        <f t="array" ref="AE251">IFERROR(INDEX('Pontuação'!G$13:G$101, MATCH(AD251, 'Pontuação'!F$13:F$101, 0)), "Faixa Indefinida")</f>
        <v>B</v>
      </c>
      <c r="AF251" s="10">
        <f t="shared" si="2"/>
        <v>0</v>
      </c>
      <c r="AG251" s="10">
        <f t="shared" si="3"/>
        <v>1</v>
      </c>
      <c r="AH251" s="10">
        <f t="shared" si="4"/>
        <v>0</v>
      </c>
      <c r="AI251" s="10">
        <f t="shared" si="5"/>
        <v>0</v>
      </c>
      <c r="AJ251" s="9">
        <f>ROUNDUP(SUM(VLOOKUP(F251,'Pontuação 3.0'!A$2:B$11,2,FALSE),VLOOKUP(E251,'Pontuação 3.0'!C$2:D$11,2,FALSE),VLOOKUP(H251,'Pontuação 3.0'!I$2:J$11,2,FALSE),VLOOKUP(J251,'Pontuação 3.0'!G$2:H$11,2,FALSE),VLOOKUP(G251,'Pontuação 3.0'!E$2:F$11,2,FALSE),VLOOKUP(K251,'Pontuação 3.0'!K$2:L$11,2,FALSE),VLOOKUP(L251,'Pontuação 3.0'!M$2:N$13,2,FALSE)),0)</f>
        <v>2405</v>
      </c>
      <c r="AK251" s="9">
        <f t="shared" si="6"/>
        <v>241</v>
      </c>
      <c r="AL251" s="9" t="str">
        <f t="array" ref="AL251">IFERROR(INDEX('Pontuação 3.0'!G$13:G$191, MATCH(AK251, 'Pontuação 3.0'!F$13:F$191, 0)), "Faixa Indefinida")</f>
        <v>A</v>
      </c>
      <c r="AM251" s="9">
        <f t="shared" si="7"/>
        <v>1</v>
      </c>
      <c r="AN251" s="9">
        <f t="shared" si="8"/>
        <v>0</v>
      </c>
      <c r="AO251" s="9">
        <f t="shared" si="9"/>
        <v>0</v>
      </c>
      <c r="AP251" s="9">
        <f t="shared" si="10"/>
        <v>0</v>
      </c>
      <c r="AQ251" s="8"/>
    </row>
    <row r="252" ht="15.75" customHeight="1">
      <c r="A252" s="7">
        <v>45678.0</v>
      </c>
      <c r="B252" s="8" t="s">
        <v>631</v>
      </c>
      <c r="C252" s="8" t="s">
        <v>632</v>
      </c>
      <c r="D252" s="11">
        <v>9.8981870979E10</v>
      </c>
      <c r="E252" s="8" t="s">
        <v>11833</v>
      </c>
      <c r="F252" s="8" t="s">
        <v>11842</v>
      </c>
      <c r="G252" s="8" t="s">
        <v>11843</v>
      </c>
      <c r="H252" s="8" t="s">
        <v>11850</v>
      </c>
      <c r="I252" s="8" t="s">
        <v>11845</v>
      </c>
      <c r="J252" s="8" t="s">
        <v>11852</v>
      </c>
      <c r="K252" s="8" t="s">
        <v>11839</v>
      </c>
      <c r="L252" s="8" t="s">
        <v>11870</v>
      </c>
      <c r="M252" s="8" t="s">
        <v>11848</v>
      </c>
      <c r="N252" s="12" t="s">
        <v>11</v>
      </c>
      <c r="O252" s="12" t="s">
        <v>13</v>
      </c>
      <c r="P252" s="12" t="s">
        <v>12</v>
      </c>
      <c r="Q252" s="12" t="s">
        <v>15</v>
      </c>
      <c r="R252" s="12" t="s">
        <v>14</v>
      </c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9">
        <f>ROUNDUP(SUM(VLOOKUP(F252,'Pontuação'!A$2:B$11,2,FALSE),VLOOKUP(E252,'Pontuação'!C$2:D$11,2,FALSE),VLOOKUP(H252,'Pontuação'!I$2:J$11,2,FALSE),VLOOKUP(J252,'Pontuação'!G$2:H$11,2,FALSE),VLOOKUP(L252,'Pontuação'!M$2:N$13,2,FALSE)),0)</f>
        <v>1728</v>
      </c>
      <c r="AD252" s="10">
        <f t="shared" si="1"/>
        <v>173</v>
      </c>
      <c r="AE252" s="10" t="str">
        <f t="array" ref="AE252">IFERROR(INDEX('Pontuação'!G$13:G$101, MATCH(AD252, 'Pontuação'!F$13:F$101, 0)), "Faixa Indefinida")</f>
        <v>B</v>
      </c>
      <c r="AF252" s="10">
        <f t="shared" si="2"/>
        <v>0</v>
      </c>
      <c r="AG252" s="10">
        <f t="shared" si="3"/>
        <v>1</v>
      </c>
      <c r="AH252" s="10">
        <f t="shared" si="4"/>
        <v>0</v>
      </c>
      <c r="AI252" s="10">
        <f t="shared" si="5"/>
        <v>0</v>
      </c>
      <c r="AJ252" s="9">
        <f>ROUNDUP(SUM(VLOOKUP(F252,'Pontuação 3.0'!A$2:B$11,2,FALSE),VLOOKUP(E252,'Pontuação 3.0'!C$2:D$11,2,FALSE),VLOOKUP(H252,'Pontuação 3.0'!I$2:J$11,2,FALSE),VLOOKUP(J252,'Pontuação 3.0'!G$2:H$11,2,FALSE),VLOOKUP(G252,'Pontuação 3.0'!E$2:F$11,2,FALSE),VLOOKUP(K252,'Pontuação 3.0'!K$2:L$11,2,FALSE),VLOOKUP(L252,'Pontuação 3.0'!M$2:N$13,2,FALSE)),0)</f>
        <v>2729</v>
      </c>
      <c r="AK252" s="9">
        <f t="shared" si="6"/>
        <v>273</v>
      </c>
      <c r="AL252" s="9" t="str">
        <f t="array" ref="AL252">IFERROR(INDEX('Pontuação 3.0'!G$13:G$191, MATCH(AK252, 'Pontuação 3.0'!F$13:F$191, 0)), "Faixa Indefinida")</f>
        <v>A</v>
      </c>
      <c r="AM252" s="9">
        <f t="shared" si="7"/>
        <v>1</v>
      </c>
      <c r="AN252" s="9">
        <f t="shared" si="8"/>
        <v>0</v>
      </c>
      <c r="AO252" s="9">
        <f t="shared" si="9"/>
        <v>0</v>
      </c>
      <c r="AP252" s="9">
        <f t="shared" si="10"/>
        <v>0</v>
      </c>
      <c r="AQ252" s="8"/>
    </row>
    <row r="253" ht="15.75" customHeight="1">
      <c r="A253" s="7">
        <v>45678.0</v>
      </c>
      <c r="B253" s="8" t="s">
        <v>633</v>
      </c>
      <c r="C253" s="8" t="s">
        <v>634</v>
      </c>
      <c r="D253" s="11">
        <v>3.1999444555E10</v>
      </c>
      <c r="E253" s="8" t="s">
        <v>11868</v>
      </c>
      <c r="F253" s="8" t="s">
        <v>11854</v>
      </c>
      <c r="G253" s="8" t="s">
        <v>11855</v>
      </c>
      <c r="H253" s="8" t="s">
        <v>11856</v>
      </c>
      <c r="I253" s="8" t="s">
        <v>11845</v>
      </c>
      <c r="J253" s="8" t="s">
        <v>11838</v>
      </c>
      <c r="K253" s="8" t="s">
        <v>11839</v>
      </c>
      <c r="L253" s="8" t="s">
        <v>11857</v>
      </c>
      <c r="M253" s="8" t="s">
        <v>11859</v>
      </c>
      <c r="N253" s="12" t="s">
        <v>11</v>
      </c>
      <c r="O253" s="12" t="s">
        <v>13</v>
      </c>
      <c r="P253" s="12" t="s">
        <v>12</v>
      </c>
      <c r="Q253" s="12" t="s">
        <v>65</v>
      </c>
      <c r="R253" s="12" t="s">
        <v>20</v>
      </c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9">
        <f>ROUNDUP(SUM(VLOOKUP(F253,'Pontuação'!A$2:B$11,2,FALSE),VLOOKUP(E253,'Pontuação'!C$2:D$11,2,FALSE),VLOOKUP(H253,'Pontuação'!I$2:J$11,2,FALSE),VLOOKUP(J253,'Pontuação'!G$2:H$11,2,FALSE),VLOOKUP(L253,'Pontuação'!M$2:N$13,2,FALSE)),0)</f>
        <v>1689</v>
      </c>
      <c r="AD253" s="10">
        <f t="shared" si="1"/>
        <v>169</v>
      </c>
      <c r="AE253" s="10" t="str">
        <f t="array" ref="AE253">IFERROR(INDEX('Pontuação'!G$13:G$101, MATCH(AD253, 'Pontuação'!F$13:F$101, 0)), "Faixa Indefinida")</f>
        <v>B</v>
      </c>
      <c r="AF253" s="10">
        <f t="shared" si="2"/>
        <v>0</v>
      </c>
      <c r="AG253" s="10">
        <f t="shared" si="3"/>
        <v>1</v>
      </c>
      <c r="AH253" s="10">
        <f t="shared" si="4"/>
        <v>0</v>
      </c>
      <c r="AI253" s="10">
        <f t="shared" si="5"/>
        <v>0</v>
      </c>
      <c r="AJ253" s="9">
        <f>ROUNDUP(SUM(VLOOKUP(F253,'Pontuação 3.0'!A$2:B$11,2,FALSE),VLOOKUP(E253,'Pontuação 3.0'!C$2:D$11,2,FALSE),VLOOKUP(H253,'Pontuação 3.0'!I$2:J$11,2,FALSE),VLOOKUP(J253,'Pontuação 3.0'!G$2:H$11,2,FALSE),VLOOKUP(G253,'Pontuação 3.0'!E$2:F$11,2,FALSE),VLOOKUP(K253,'Pontuação 3.0'!K$2:L$11,2,FALSE),VLOOKUP(L253,'Pontuação 3.0'!M$2:N$13,2,FALSE)),0)</f>
        <v>2328</v>
      </c>
      <c r="AK253" s="9">
        <f t="shared" si="6"/>
        <v>233</v>
      </c>
      <c r="AL253" s="9" t="str">
        <f t="array" ref="AL253">IFERROR(INDEX('Pontuação 3.0'!G$13:G$191, MATCH(AK253, 'Pontuação 3.0'!F$13:F$191, 0)), "Faixa Indefinida")</f>
        <v>B</v>
      </c>
      <c r="AM253" s="9">
        <f t="shared" si="7"/>
        <v>0</v>
      </c>
      <c r="AN253" s="9">
        <f t="shared" si="8"/>
        <v>1</v>
      </c>
      <c r="AO253" s="9">
        <f t="shared" si="9"/>
        <v>0</v>
      </c>
      <c r="AP253" s="9">
        <f t="shared" si="10"/>
        <v>0</v>
      </c>
      <c r="AQ253" s="8"/>
    </row>
    <row r="254" ht="15.75" customHeight="1">
      <c r="A254" s="7">
        <v>45678.0</v>
      </c>
      <c r="B254" s="8" t="s">
        <v>637</v>
      </c>
      <c r="C254" s="8" t="s">
        <v>638</v>
      </c>
      <c r="D254" s="11">
        <v>8.7991811584E10</v>
      </c>
      <c r="E254" s="8" t="s">
        <v>11833</v>
      </c>
      <c r="F254" s="8" t="s">
        <v>11842</v>
      </c>
      <c r="G254" s="8" t="s">
        <v>11843</v>
      </c>
      <c r="H254" s="8" t="s">
        <v>11850</v>
      </c>
      <c r="I254" s="8" t="s">
        <v>11845</v>
      </c>
      <c r="J254" s="8" t="s">
        <v>11846</v>
      </c>
      <c r="K254" s="8" t="s">
        <v>11837</v>
      </c>
      <c r="L254" s="8" t="s">
        <v>11847</v>
      </c>
      <c r="M254" s="8" t="s">
        <v>11848</v>
      </c>
      <c r="N254" s="12" t="s">
        <v>11</v>
      </c>
      <c r="O254" s="12" t="s">
        <v>13</v>
      </c>
      <c r="P254" s="12" t="s">
        <v>123</v>
      </c>
      <c r="Q254" s="12" t="s">
        <v>15</v>
      </c>
      <c r="R254" s="12" t="s">
        <v>20</v>
      </c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9">
        <f>ROUNDUP(SUM(VLOOKUP(F254,'Pontuação'!A$2:B$11,2,FALSE),VLOOKUP(E254,'Pontuação'!C$2:D$11,2,FALSE),VLOOKUP(H254,'Pontuação'!I$2:J$11,2,FALSE),VLOOKUP(J254,'Pontuação'!G$2:H$11,2,FALSE),VLOOKUP(L254,'Pontuação'!M$2:N$13,2,FALSE)),0)</f>
        <v>1685</v>
      </c>
      <c r="AD254" s="10">
        <f t="shared" si="1"/>
        <v>169</v>
      </c>
      <c r="AE254" s="10" t="str">
        <f t="array" ref="AE254">IFERROR(INDEX('Pontuação'!G$13:G$101, MATCH(AD254, 'Pontuação'!F$13:F$101, 0)), "Faixa Indefinida")</f>
        <v>B</v>
      </c>
      <c r="AF254" s="10">
        <f t="shared" si="2"/>
        <v>0</v>
      </c>
      <c r="AG254" s="10">
        <f t="shared" si="3"/>
        <v>1</v>
      </c>
      <c r="AH254" s="10">
        <f t="shared" si="4"/>
        <v>0</v>
      </c>
      <c r="AI254" s="10">
        <f t="shared" si="5"/>
        <v>0</v>
      </c>
      <c r="AJ254" s="9">
        <f>ROUNDUP(SUM(VLOOKUP(F254,'Pontuação 3.0'!A$2:B$11,2,FALSE),VLOOKUP(E254,'Pontuação 3.0'!C$2:D$11,2,FALSE),VLOOKUP(H254,'Pontuação 3.0'!I$2:J$11,2,FALSE),VLOOKUP(J254,'Pontuação 3.0'!G$2:H$11,2,FALSE),VLOOKUP(G254,'Pontuação 3.0'!E$2:F$11,2,FALSE),VLOOKUP(K254,'Pontuação 3.0'!K$2:L$11,2,FALSE),VLOOKUP(L254,'Pontuação 3.0'!M$2:N$13,2,FALSE)),0)</f>
        <v>2208</v>
      </c>
      <c r="AK254" s="9">
        <f t="shared" si="6"/>
        <v>221</v>
      </c>
      <c r="AL254" s="9" t="str">
        <f t="array" ref="AL254">IFERROR(INDEX('Pontuação 3.0'!G$13:G$191, MATCH(AK254, 'Pontuação 3.0'!F$13:F$191, 0)), "Faixa Indefinida")</f>
        <v>B</v>
      </c>
      <c r="AM254" s="9">
        <f t="shared" si="7"/>
        <v>0</v>
      </c>
      <c r="AN254" s="9">
        <f t="shared" si="8"/>
        <v>1</v>
      </c>
      <c r="AO254" s="9">
        <f t="shared" si="9"/>
        <v>0</v>
      </c>
      <c r="AP254" s="9">
        <f t="shared" si="10"/>
        <v>0</v>
      </c>
      <c r="AQ254" s="8"/>
    </row>
    <row r="255" ht="15.75" customHeight="1">
      <c r="A255" s="7">
        <v>45678.0</v>
      </c>
      <c r="B255" s="8" t="s">
        <v>641</v>
      </c>
      <c r="C255" s="8" t="s">
        <v>642</v>
      </c>
      <c r="D255" s="11">
        <v>1.1975502486E10</v>
      </c>
      <c r="E255" s="8" t="s">
        <v>11833</v>
      </c>
      <c r="F255" s="8" t="s">
        <v>11842</v>
      </c>
      <c r="G255" s="8" t="s">
        <v>11872</v>
      </c>
      <c r="H255" s="8" t="s">
        <v>11850</v>
      </c>
      <c r="I255" s="8" t="s">
        <v>11837</v>
      </c>
      <c r="J255" s="8" t="s">
        <v>11838</v>
      </c>
      <c r="K255" s="8" t="s">
        <v>11837</v>
      </c>
      <c r="L255" s="8" t="s">
        <v>11851</v>
      </c>
      <c r="M255" s="8" t="s">
        <v>11859</v>
      </c>
      <c r="N255" s="12" t="s">
        <v>11</v>
      </c>
      <c r="O255" s="12" t="s">
        <v>13</v>
      </c>
      <c r="P255" s="12" t="s">
        <v>23</v>
      </c>
      <c r="Q255" s="12" t="s">
        <v>15</v>
      </c>
      <c r="R255" s="12" t="s">
        <v>14</v>
      </c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9">
        <f>ROUNDUP(SUM(VLOOKUP(F255,'Pontuação'!A$2:B$11,2,FALSE),VLOOKUP(E255,'Pontuação'!C$2:D$11,2,FALSE),VLOOKUP(H255,'Pontuação'!I$2:J$11,2,FALSE),VLOOKUP(J255,'Pontuação'!G$2:H$11,2,FALSE),VLOOKUP(L255,'Pontuação'!M$2:N$13,2,FALSE)),0)</f>
        <v>1831</v>
      </c>
      <c r="AD255" s="10">
        <f t="shared" si="1"/>
        <v>183</v>
      </c>
      <c r="AE255" s="10" t="str">
        <f t="array" ref="AE255">IFERROR(INDEX('Pontuação'!G$13:G$101, MATCH(AD255, 'Pontuação'!F$13:F$101, 0)), "Faixa Indefinida")</f>
        <v>B</v>
      </c>
      <c r="AF255" s="10">
        <f t="shared" si="2"/>
        <v>0</v>
      </c>
      <c r="AG255" s="10">
        <f t="shared" si="3"/>
        <v>1</v>
      </c>
      <c r="AH255" s="10">
        <f t="shared" si="4"/>
        <v>0</v>
      </c>
      <c r="AI255" s="10">
        <f t="shared" si="5"/>
        <v>0</v>
      </c>
      <c r="AJ255" s="9">
        <f>ROUNDUP(SUM(VLOOKUP(F255,'Pontuação 3.0'!A$2:B$11,2,FALSE),VLOOKUP(E255,'Pontuação 3.0'!C$2:D$11,2,FALSE),VLOOKUP(H255,'Pontuação 3.0'!I$2:J$11,2,FALSE),VLOOKUP(J255,'Pontuação 3.0'!G$2:H$11,2,FALSE),VLOOKUP(G255,'Pontuação 3.0'!E$2:F$11,2,FALSE),VLOOKUP(K255,'Pontuação 3.0'!K$2:L$11,2,FALSE),VLOOKUP(L255,'Pontuação 3.0'!M$2:N$13,2,FALSE)),0)</f>
        <v>2457</v>
      </c>
      <c r="AK255" s="9">
        <f t="shared" si="6"/>
        <v>246</v>
      </c>
      <c r="AL255" s="9" t="str">
        <f t="array" ref="AL255">IFERROR(INDEX('Pontuação 3.0'!G$13:G$191, MATCH(AK255, 'Pontuação 3.0'!F$13:F$191, 0)), "Faixa Indefinida")</f>
        <v>A</v>
      </c>
      <c r="AM255" s="9">
        <f t="shared" si="7"/>
        <v>1</v>
      </c>
      <c r="AN255" s="9">
        <f t="shared" si="8"/>
        <v>0</v>
      </c>
      <c r="AO255" s="9">
        <f t="shared" si="9"/>
        <v>0</v>
      </c>
      <c r="AP255" s="9">
        <f t="shared" si="10"/>
        <v>0</v>
      </c>
      <c r="AQ255" s="8"/>
    </row>
    <row r="256" ht="15.75" customHeight="1">
      <c r="A256" s="7">
        <v>45678.0</v>
      </c>
      <c r="B256" s="8" t="s">
        <v>635</v>
      </c>
      <c r="C256" s="8" t="s">
        <v>636</v>
      </c>
      <c r="D256" s="11">
        <v>8.3999147131E10</v>
      </c>
      <c r="E256" s="8" t="s">
        <v>11833</v>
      </c>
      <c r="F256" s="8" t="s">
        <v>11842</v>
      </c>
      <c r="G256" s="8" t="s">
        <v>11843</v>
      </c>
      <c r="H256" s="8" t="s">
        <v>11865</v>
      </c>
      <c r="I256" s="8" t="s">
        <v>11845</v>
      </c>
      <c r="J256" s="8" t="s">
        <v>11838</v>
      </c>
      <c r="K256" s="8" t="s">
        <v>11839</v>
      </c>
      <c r="L256" s="8" t="s">
        <v>11870</v>
      </c>
      <c r="M256" s="8" t="s">
        <v>11841</v>
      </c>
      <c r="N256" s="12" t="s">
        <v>11</v>
      </c>
      <c r="O256" s="12" t="s">
        <v>13</v>
      </c>
      <c r="P256" s="12" t="s">
        <v>96</v>
      </c>
      <c r="Q256" s="12" t="s">
        <v>15</v>
      </c>
      <c r="R256" s="12" t="s">
        <v>20</v>
      </c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9">
        <f>ROUNDUP(SUM(VLOOKUP(F256,'Pontuação'!A$2:B$11,2,FALSE),VLOOKUP(E256,'Pontuação'!C$2:D$11,2,FALSE),VLOOKUP(H256,'Pontuação'!I$2:J$11,2,FALSE),VLOOKUP(J256,'Pontuação'!G$2:H$11,2,FALSE),VLOOKUP(L256,'Pontuação'!M$2:N$13,2,FALSE)),0)</f>
        <v>1927</v>
      </c>
      <c r="AD256" s="10">
        <f t="shared" si="1"/>
        <v>193</v>
      </c>
      <c r="AE256" s="10" t="str">
        <f t="array" ref="AE256">IFERROR(INDEX('Pontuação'!G$13:G$101, MATCH(AD256, 'Pontuação'!F$13:F$101, 0)), "Faixa Indefinida")</f>
        <v>A</v>
      </c>
      <c r="AF256" s="10">
        <f t="shared" si="2"/>
        <v>1</v>
      </c>
      <c r="AG256" s="10">
        <f t="shared" si="3"/>
        <v>0</v>
      </c>
      <c r="AH256" s="10">
        <f t="shared" si="4"/>
        <v>0</v>
      </c>
      <c r="AI256" s="10">
        <f t="shared" si="5"/>
        <v>0</v>
      </c>
      <c r="AJ256" s="9">
        <f>ROUNDUP(SUM(VLOOKUP(F256,'Pontuação 3.0'!A$2:B$11,2,FALSE),VLOOKUP(E256,'Pontuação 3.0'!C$2:D$11,2,FALSE),VLOOKUP(H256,'Pontuação 3.0'!I$2:J$11,2,FALSE),VLOOKUP(J256,'Pontuação 3.0'!G$2:H$11,2,FALSE),VLOOKUP(G256,'Pontuação 3.0'!E$2:F$11,2,FALSE),VLOOKUP(K256,'Pontuação 3.0'!K$2:L$11,2,FALSE),VLOOKUP(L256,'Pontuação 3.0'!M$2:N$13,2,FALSE)),0)</f>
        <v>2788</v>
      </c>
      <c r="AK256" s="9">
        <f t="shared" si="6"/>
        <v>279</v>
      </c>
      <c r="AL256" s="9" t="str">
        <f t="array" ref="AL256">IFERROR(INDEX('Pontuação 3.0'!G$13:G$191, MATCH(AK256, 'Pontuação 3.0'!F$13:F$191, 0)), "Faixa Indefinida")</f>
        <v>A</v>
      </c>
      <c r="AM256" s="9">
        <f t="shared" si="7"/>
        <v>1</v>
      </c>
      <c r="AN256" s="9">
        <f t="shared" si="8"/>
        <v>0</v>
      </c>
      <c r="AO256" s="9">
        <f t="shared" si="9"/>
        <v>0</v>
      </c>
      <c r="AP256" s="9">
        <f t="shared" si="10"/>
        <v>0</v>
      </c>
      <c r="AQ256" s="8"/>
    </row>
    <row r="257" ht="15.75" customHeight="1">
      <c r="A257" s="7">
        <v>45678.0</v>
      </c>
      <c r="B257" s="8" t="s">
        <v>645</v>
      </c>
      <c r="C257" s="8" t="s">
        <v>646</v>
      </c>
      <c r="D257" s="8" t="s">
        <v>647</v>
      </c>
      <c r="E257" s="8" t="s">
        <v>11833</v>
      </c>
      <c r="F257" s="8" t="s">
        <v>11834</v>
      </c>
      <c r="G257" s="8" t="s">
        <v>11835</v>
      </c>
      <c r="H257" s="8" t="s">
        <v>11856</v>
      </c>
      <c r="I257" s="8" t="s">
        <v>11837</v>
      </c>
      <c r="J257" s="8" t="s">
        <v>11846</v>
      </c>
      <c r="K257" s="8" t="s">
        <v>11839</v>
      </c>
      <c r="L257" s="8" t="s">
        <v>11851</v>
      </c>
      <c r="M257" s="8" t="s">
        <v>11841</v>
      </c>
      <c r="N257" s="12" t="s">
        <v>11</v>
      </c>
      <c r="O257" s="12" t="s">
        <v>13</v>
      </c>
      <c r="P257" s="12" t="s">
        <v>27</v>
      </c>
      <c r="Q257" s="12" t="s">
        <v>15</v>
      </c>
      <c r="R257" s="12" t="s">
        <v>14</v>
      </c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9">
        <f>ROUNDUP(SUM(VLOOKUP(F257,'Pontuação'!A$2:B$11,2,FALSE),VLOOKUP(E257,'Pontuação'!C$2:D$11,2,FALSE),VLOOKUP(H257,'Pontuação'!I$2:J$11,2,FALSE),VLOOKUP(J257,'Pontuação'!G$2:H$11,2,FALSE),VLOOKUP(L257,'Pontuação'!M$2:N$13,2,FALSE)),0)</f>
        <v>1427</v>
      </c>
      <c r="AD257" s="10">
        <f t="shared" si="1"/>
        <v>143</v>
      </c>
      <c r="AE257" s="10" t="str">
        <f t="array" ref="AE257">IFERROR(INDEX('Pontuação'!G$13:G$101, MATCH(AD257, 'Pontuação'!F$13:F$101, 0)), "Faixa Indefinida")</f>
        <v>D</v>
      </c>
      <c r="AF257" s="10">
        <f t="shared" si="2"/>
        <v>0</v>
      </c>
      <c r="AG257" s="10">
        <f t="shared" si="3"/>
        <v>0</v>
      </c>
      <c r="AH257" s="10">
        <f t="shared" si="4"/>
        <v>0</v>
      </c>
      <c r="AI257" s="10">
        <f t="shared" si="5"/>
        <v>1</v>
      </c>
      <c r="AJ257" s="9">
        <f>ROUNDUP(SUM(VLOOKUP(F257,'Pontuação 3.0'!A$2:B$11,2,FALSE),VLOOKUP(E257,'Pontuação 3.0'!C$2:D$11,2,FALSE),VLOOKUP(H257,'Pontuação 3.0'!I$2:J$11,2,FALSE),VLOOKUP(J257,'Pontuação 3.0'!G$2:H$11,2,FALSE),VLOOKUP(G257,'Pontuação 3.0'!E$2:F$11,2,FALSE),VLOOKUP(K257,'Pontuação 3.0'!K$2:L$11,2,FALSE),VLOOKUP(L257,'Pontuação 3.0'!M$2:N$13,2,FALSE)),0)</f>
        <v>1962</v>
      </c>
      <c r="AK257" s="9">
        <f t="shared" si="6"/>
        <v>196</v>
      </c>
      <c r="AL257" s="9" t="str">
        <f t="array" ref="AL257">IFERROR(INDEX('Pontuação 3.0'!G$13:G$191, MATCH(AK257, 'Pontuação 3.0'!F$13:F$191, 0)), "Faixa Indefinida")</f>
        <v>C</v>
      </c>
      <c r="AM257" s="9">
        <f t="shared" si="7"/>
        <v>0</v>
      </c>
      <c r="AN257" s="9">
        <f t="shared" si="8"/>
        <v>0</v>
      </c>
      <c r="AO257" s="9">
        <f t="shared" si="9"/>
        <v>1</v>
      </c>
      <c r="AP257" s="9">
        <f t="shared" si="10"/>
        <v>0</v>
      </c>
      <c r="AQ257" s="8"/>
    </row>
    <row r="258" ht="15.75" customHeight="1">
      <c r="A258" s="7">
        <v>45678.0</v>
      </c>
      <c r="B258" s="8" t="s">
        <v>648</v>
      </c>
      <c r="C258" s="8" t="s">
        <v>649</v>
      </c>
      <c r="D258" s="11">
        <v>2.2981869185E10</v>
      </c>
      <c r="E258" s="8" t="s">
        <v>11833</v>
      </c>
      <c r="F258" s="8" t="s">
        <v>11834</v>
      </c>
      <c r="G258" s="8" t="s">
        <v>11843</v>
      </c>
      <c r="H258" s="8" t="s">
        <v>11844</v>
      </c>
      <c r="I258" s="8" t="s">
        <v>11845</v>
      </c>
      <c r="J258" s="8" t="s">
        <v>11846</v>
      </c>
      <c r="K258" s="8" t="s">
        <v>11839</v>
      </c>
      <c r="L258" s="8" t="s">
        <v>11851</v>
      </c>
      <c r="M258" s="8" t="s">
        <v>11848</v>
      </c>
      <c r="N258" s="12" t="s">
        <v>11</v>
      </c>
      <c r="O258" s="12" t="s">
        <v>13</v>
      </c>
      <c r="P258" s="12" t="s">
        <v>27</v>
      </c>
      <c r="Q258" s="12" t="s">
        <v>24</v>
      </c>
      <c r="R258" s="12" t="s">
        <v>14</v>
      </c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9">
        <f>ROUNDUP(SUM(VLOOKUP(F258,'Pontuação'!A$2:B$11,2,FALSE),VLOOKUP(E258,'Pontuação'!C$2:D$11,2,FALSE),VLOOKUP(H258,'Pontuação'!I$2:J$11,2,FALSE),VLOOKUP(J258,'Pontuação'!G$2:H$11,2,FALSE),VLOOKUP(L258,'Pontuação'!M$2:N$13,2,FALSE)),0)</f>
        <v>1583</v>
      </c>
      <c r="AD258" s="10">
        <f t="shared" si="1"/>
        <v>158</v>
      </c>
      <c r="AE258" s="10" t="str">
        <f t="array" ref="AE258">IFERROR(INDEX('Pontuação'!G$13:G$101, MATCH(AD258, 'Pontuação'!F$13:F$101, 0)), "Faixa Indefinida")</f>
        <v>C</v>
      </c>
      <c r="AF258" s="10">
        <f t="shared" si="2"/>
        <v>0</v>
      </c>
      <c r="AG258" s="10">
        <f t="shared" si="3"/>
        <v>0</v>
      </c>
      <c r="AH258" s="10">
        <f t="shared" si="4"/>
        <v>1</v>
      </c>
      <c r="AI258" s="10">
        <f t="shared" si="5"/>
        <v>0</v>
      </c>
      <c r="AJ258" s="9">
        <f>ROUNDUP(SUM(VLOOKUP(F258,'Pontuação 3.0'!A$2:B$11,2,FALSE),VLOOKUP(E258,'Pontuação 3.0'!C$2:D$11,2,FALSE),VLOOKUP(H258,'Pontuação 3.0'!I$2:J$11,2,FALSE),VLOOKUP(J258,'Pontuação 3.0'!G$2:H$11,2,FALSE),VLOOKUP(G258,'Pontuação 3.0'!E$2:F$11,2,FALSE),VLOOKUP(K258,'Pontuação 3.0'!K$2:L$11,2,FALSE),VLOOKUP(L258,'Pontuação 3.0'!M$2:N$13,2,FALSE)),0)</f>
        <v>2337</v>
      </c>
      <c r="AK258" s="9">
        <f t="shared" si="6"/>
        <v>234</v>
      </c>
      <c r="AL258" s="9" t="str">
        <f t="array" ref="AL258">IFERROR(INDEX('Pontuação 3.0'!G$13:G$191, MATCH(AK258, 'Pontuação 3.0'!F$13:F$191, 0)), "Faixa Indefinida")</f>
        <v>B</v>
      </c>
      <c r="AM258" s="9">
        <f t="shared" si="7"/>
        <v>0</v>
      </c>
      <c r="AN258" s="9">
        <f t="shared" si="8"/>
        <v>1</v>
      </c>
      <c r="AO258" s="9">
        <f t="shared" si="9"/>
        <v>0</v>
      </c>
      <c r="AP258" s="9">
        <f t="shared" si="10"/>
        <v>0</v>
      </c>
      <c r="AQ258" s="8"/>
    </row>
    <row r="259" ht="15.75" customHeight="1">
      <c r="A259" s="7">
        <v>45678.0</v>
      </c>
      <c r="B259" s="8" t="s">
        <v>650</v>
      </c>
      <c r="C259" s="8" t="s">
        <v>651</v>
      </c>
      <c r="D259" s="13" t="s">
        <v>11879</v>
      </c>
      <c r="E259" s="8" t="s">
        <v>11833</v>
      </c>
      <c r="F259" s="8" t="s">
        <v>11834</v>
      </c>
      <c r="G259" s="8" t="s">
        <v>11835</v>
      </c>
      <c r="H259" s="8" t="s">
        <v>11850</v>
      </c>
      <c r="I259" s="8" t="s">
        <v>11837</v>
      </c>
      <c r="J259" s="8" t="s">
        <v>11838</v>
      </c>
      <c r="K259" s="8" t="s">
        <v>11837</v>
      </c>
      <c r="L259" s="8" t="s">
        <v>11847</v>
      </c>
      <c r="M259" s="8" t="s">
        <v>11853</v>
      </c>
      <c r="N259" s="12" t="s">
        <v>11</v>
      </c>
      <c r="O259" s="12" t="s">
        <v>13</v>
      </c>
      <c r="P259" s="12" t="s">
        <v>27</v>
      </c>
      <c r="Q259" s="12" t="s">
        <v>65</v>
      </c>
      <c r="R259" s="12" t="s">
        <v>20</v>
      </c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9">
        <f>ROUNDUP(SUM(VLOOKUP(F259,'Pontuação'!A$2:B$11,2,FALSE),VLOOKUP(E259,'Pontuação'!C$2:D$11,2,FALSE),VLOOKUP(H259,'Pontuação'!I$2:J$11,2,FALSE),VLOOKUP(J259,'Pontuação'!G$2:H$11,2,FALSE),VLOOKUP(L259,'Pontuação'!M$2:N$13,2,FALSE)),0)</f>
        <v>1951</v>
      </c>
      <c r="AD259" s="10">
        <f t="shared" si="1"/>
        <v>195</v>
      </c>
      <c r="AE259" s="10" t="str">
        <f t="array" ref="AE259">IFERROR(INDEX('Pontuação'!G$13:G$101, MATCH(AD259, 'Pontuação'!F$13:F$101, 0)), "Faixa Indefinida")</f>
        <v>A</v>
      </c>
      <c r="AF259" s="10">
        <f t="shared" si="2"/>
        <v>1</v>
      </c>
      <c r="AG259" s="10">
        <f t="shared" si="3"/>
        <v>0</v>
      </c>
      <c r="AH259" s="10">
        <f t="shared" si="4"/>
        <v>0</v>
      </c>
      <c r="AI259" s="10">
        <f t="shared" si="5"/>
        <v>0</v>
      </c>
      <c r="AJ259" s="9">
        <f>ROUNDUP(SUM(VLOOKUP(F259,'Pontuação 3.0'!A$2:B$11,2,FALSE),VLOOKUP(E259,'Pontuação 3.0'!C$2:D$11,2,FALSE),VLOOKUP(H259,'Pontuação 3.0'!I$2:J$11,2,FALSE),VLOOKUP(J259,'Pontuação 3.0'!G$2:H$11,2,FALSE),VLOOKUP(G259,'Pontuação 3.0'!E$2:F$11,2,FALSE),VLOOKUP(K259,'Pontuação 3.0'!K$2:L$11,2,FALSE),VLOOKUP(L259,'Pontuação 3.0'!M$2:N$13,2,FALSE)),0)</f>
        <v>2210</v>
      </c>
      <c r="AK259" s="9">
        <f t="shared" si="6"/>
        <v>221</v>
      </c>
      <c r="AL259" s="9" t="str">
        <f t="array" ref="AL259">IFERROR(INDEX('Pontuação 3.0'!G$13:G$191, MATCH(AK259, 'Pontuação 3.0'!F$13:F$191, 0)), "Faixa Indefinida")</f>
        <v>B</v>
      </c>
      <c r="AM259" s="9">
        <f t="shared" si="7"/>
        <v>0</v>
      </c>
      <c r="AN259" s="9">
        <f t="shared" si="8"/>
        <v>1</v>
      </c>
      <c r="AO259" s="9">
        <f t="shared" si="9"/>
        <v>0</v>
      </c>
      <c r="AP259" s="9">
        <f t="shared" si="10"/>
        <v>0</v>
      </c>
      <c r="AQ259" s="8"/>
    </row>
    <row r="260" ht="15.75" customHeight="1">
      <c r="A260" s="7">
        <v>45678.0</v>
      </c>
      <c r="B260" s="8" t="s">
        <v>586</v>
      </c>
      <c r="C260" s="8" t="s">
        <v>652</v>
      </c>
      <c r="D260" s="11">
        <v>2.1995462637E10</v>
      </c>
      <c r="E260" s="8" t="s">
        <v>11833</v>
      </c>
      <c r="F260" s="8" t="s">
        <v>11842</v>
      </c>
      <c r="G260" s="8" t="s">
        <v>11843</v>
      </c>
      <c r="H260" s="8" t="s">
        <v>11850</v>
      </c>
      <c r="I260" s="8" t="s">
        <v>11845</v>
      </c>
      <c r="J260" s="8" t="s">
        <v>11838</v>
      </c>
      <c r="K260" s="8" t="s">
        <v>11839</v>
      </c>
      <c r="L260" s="8" t="s">
        <v>11851</v>
      </c>
      <c r="M260" s="8" t="s">
        <v>11849</v>
      </c>
      <c r="N260" s="12" t="s">
        <v>11</v>
      </c>
      <c r="O260" s="12" t="s">
        <v>13</v>
      </c>
      <c r="P260" s="12" t="s">
        <v>27</v>
      </c>
      <c r="Q260" s="12" t="s">
        <v>15</v>
      </c>
      <c r="R260" s="12" t="s">
        <v>14</v>
      </c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9">
        <f>ROUNDUP(SUM(VLOOKUP(F260,'Pontuação'!A$2:B$11,2,FALSE),VLOOKUP(E260,'Pontuação'!C$2:D$11,2,FALSE),VLOOKUP(H260,'Pontuação'!I$2:J$11,2,FALSE),VLOOKUP(J260,'Pontuação'!G$2:H$11,2,FALSE),VLOOKUP(L260,'Pontuação'!M$2:N$13,2,FALSE)),0)</f>
        <v>1831</v>
      </c>
      <c r="AD260" s="10">
        <f t="shared" si="1"/>
        <v>183</v>
      </c>
      <c r="AE260" s="10" t="str">
        <f t="array" ref="AE260">IFERROR(INDEX('Pontuação'!G$13:G$101, MATCH(AD260, 'Pontuação'!F$13:F$101, 0)), "Faixa Indefinida")</f>
        <v>B</v>
      </c>
      <c r="AF260" s="10">
        <f t="shared" si="2"/>
        <v>0</v>
      </c>
      <c r="AG260" s="10">
        <f t="shared" si="3"/>
        <v>1</v>
      </c>
      <c r="AH260" s="10">
        <f t="shared" si="4"/>
        <v>0</v>
      </c>
      <c r="AI260" s="10">
        <f t="shared" si="5"/>
        <v>0</v>
      </c>
      <c r="AJ260" s="9">
        <f>ROUNDUP(SUM(VLOOKUP(F260,'Pontuação 3.0'!A$2:B$11,2,FALSE),VLOOKUP(E260,'Pontuação 3.0'!C$2:D$11,2,FALSE),VLOOKUP(H260,'Pontuação 3.0'!I$2:J$11,2,FALSE),VLOOKUP(J260,'Pontuação 3.0'!G$2:H$11,2,FALSE),VLOOKUP(G260,'Pontuação 3.0'!E$2:F$11,2,FALSE),VLOOKUP(K260,'Pontuação 3.0'!K$2:L$11,2,FALSE),VLOOKUP(L260,'Pontuação 3.0'!M$2:N$13,2,FALSE)),0)</f>
        <v>2658</v>
      </c>
      <c r="AK260" s="9">
        <f t="shared" si="6"/>
        <v>266</v>
      </c>
      <c r="AL260" s="9" t="str">
        <f t="array" ref="AL260">IFERROR(INDEX('Pontuação 3.0'!G$13:G$191, MATCH(AK260, 'Pontuação 3.0'!F$13:F$191, 0)), "Faixa Indefinida")</f>
        <v>A</v>
      </c>
      <c r="AM260" s="9">
        <f t="shared" si="7"/>
        <v>1</v>
      </c>
      <c r="AN260" s="9">
        <f t="shared" si="8"/>
        <v>0</v>
      </c>
      <c r="AO260" s="9">
        <f t="shared" si="9"/>
        <v>0</v>
      </c>
      <c r="AP260" s="9">
        <f t="shared" si="10"/>
        <v>0</v>
      </c>
      <c r="AQ260" s="8"/>
    </row>
    <row r="261" ht="15.75" customHeight="1">
      <c r="A261" s="7">
        <v>45678.0</v>
      </c>
      <c r="B261" s="8" t="s">
        <v>266</v>
      </c>
      <c r="C261" s="8" t="s">
        <v>653</v>
      </c>
      <c r="D261" s="11">
        <v>9.9984902056E10</v>
      </c>
      <c r="E261" s="8" t="s">
        <v>11833</v>
      </c>
      <c r="F261" s="8" t="s">
        <v>11842</v>
      </c>
      <c r="G261" s="8" t="s">
        <v>11864</v>
      </c>
      <c r="H261" s="8" t="s">
        <v>11856</v>
      </c>
      <c r="I261" s="8" t="s">
        <v>11837</v>
      </c>
      <c r="J261" s="8" t="s">
        <v>11846</v>
      </c>
      <c r="K261" s="8" t="s">
        <v>11837</v>
      </c>
      <c r="L261" s="8" t="s">
        <v>11847</v>
      </c>
      <c r="M261" s="8" t="s">
        <v>11853</v>
      </c>
      <c r="N261" s="12" t="s">
        <v>11</v>
      </c>
      <c r="O261" s="12" t="s">
        <v>13</v>
      </c>
      <c r="P261" s="12" t="s">
        <v>27</v>
      </c>
      <c r="Q261" s="12" t="s">
        <v>15</v>
      </c>
      <c r="R261" s="12" t="s">
        <v>20</v>
      </c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9">
        <f>ROUNDUP(SUM(VLOOKUP(F261,'Pontuação'!A$2:B$11,2,FALSE),VLOOKUP(E261,'Pontuação'!C$2:D$11,2,FALSE),VLOOKUP(H261,'Pontuação'!I$2:J$11,2,FALSE),VLOOKUP(J261,'Pontuação'!G$2:H$11,2,FALSE),VLOOKUP(L261,'Pontuação'!M$2:N$13,2,FALSE)),0)</f>
        <v>1571</v>
      </c>
      <c r="AD261" s="10">
        <f t="shared" si="1"/>
        <v>157</v>
      </c>
      <c r="AE261" s="10" t="str">
        <f t="array" ref="AE261">IFERROR(INDEX('Pontuação'!G$13:G$101, MATCH(AD261, 'Pontuação'!F$13:F$101, 0)), "Faixa Indefinida")</f>
        <v>C</v>
      </c>
      <c r="AF261" s="10">
        <f t="shared" si="2"/>
        <v>0</v>
      </c>
      <c r="AG261" s="10">
        <f t="shared" si="3"/>
        <v>0</v>
      </c>
      <c r="AH261" s="10">
        <f t="shared" si="4"/>
        <v>1</v>
      </c>
      <c r="AI261" s="10">
        <f t="shared" si="5"/>
        <v>0</v>
      </c>
      <c r="AJ261" s="9">
        <f>ROUNDUP(SUM(VLOOKUP(F261,'Pontuação 3.0'!A$2:B$11,2,FALSE),VLOOKUP(E261,'Pontuação 3.0'!C$2:D$11,2,FALSE),VLOOKUP(H261,'Pontuação 3.0'!I$2:J$11,2,FALSE),VLOOKUP(J261,'Pontuação 3.0'!G$2:H$11,2,FALSE),VLOOKUP(G261,'Pontuação 3.0'!E$2:F$11,2,FALSE),VLOOKUP(K261,'Pontuação 3.0'!K$2:L$11,2,FALSE),VLOOKUP(L261,'Pontuação 3.0'!M$2:N$13,2,FALSE)),0)</f>
        <v>2154</v>
      </c>
      <c r="AK261" s="9">
        <f t="shared" si="6"/>
        <v>215</v>
      </c>
      <c r="AL261" s="9" t="str">
        <f t="array" ref="AL261">IFERROR(INDEX('Pontuação 3.0'!G$13:G$191, MATCH(AK261, 'Pontuação 3.0'!F$13:F$191, 0)), "Faixa Indefinida")</f>
        <v>B</v>
      </c>
      <c r="AM261" s="9">
        <f t="shared" si="7"/>
        <v>0</v>
      </c>
      <c r="AN261" s="9">
        <f t="shared" si="8"/>
        <v>1</v>
      </c>
      <c r="AO261" s="9">
        <f t="shared" si="9"/>
        <v>0</v>
      </c>
      <c r="AP261" s="9">
        <f t="shared" si="10"/>
        <v>0</v>
      </c>
      <c r="AQ261" s="8"/>
    </row>
    <row r="262" ht="15.75" customHeight="1">
      <c r="A262" s="7">
        <v>45678.0</v>
      </c>
      <c r="B262" s="8" t="s">
        <v>654</v>
      </c>
      <c r="C262" s="8" t="s">
        <v>655</v>
      </c>
      <c r="D262" s="8" t="s">
        <v>656</v>
      </c>
      <c r="E262" s="8" t="s">
        <v>11833</v>
      </c>
      <c r="F262" s="8" t="s">
        <v>11834</v>
      </c>
      <c r="G262" s="8" t="s">
        <v>11843</v>
      </c>
      <c r="H262" s="8" t="s">
        <v>11865</v>
      </c>
      <c r="I262" s="8" t="s">
        <v>11845</v>
      </c>
      <c r="J262" s="8" t="s">
        <v>11846</v>
      </c>
      <c r="K262" s="8" t="s">
        <v>11837</v>
      </c>
      <c r="L262" s="8" t="s">
        <v>11847</v>
      </c>
      <c r="M262" s="8" t="s">
        <v>11853</v>
      </c>
      <c r="N262" s="12" t="s">
        <v>11</v>
      </c>
      <c r="O262" s="12" t="s">
        <v>13</v>
      </c>
      <c r="P262" s="12" t="s">
        <v>99</v>
      </c>
      <c r="Q262" s="12" t="s">
        <v>15</v>
      </c>
      <c r="R262" s="12" t="s">
        <v>20</v>
      </c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9">
        <f>ROUNDUP(SUM(VLOOKUP(F262,'Pontuação'!A$2:B$11,2,FALSE),VLOOKUP(E262,'Pontuação'!C$2:D$11,2,FALSE),VLOOKUP(H262,'Pontuação'!I$2:J$11,2,FALSE),VLOOKUP(J262,'Pontuação'!G$2:H$11,2,FALSE),VLOOKUP(L262,'Pontuação'!M$2:N$13,2,FALSE)),0)</f>
        <v>1699</v>
      </c>
      <c r="AD262" s="10">
        <f t="shared" si="1"/>
        <v>170</v>
      </c>
      <c r="AE262" s="10" t="str">
        <f t="array" ref="AE262">IFERROR(INDEX('Pontuação'!G$13:G$101, MATCH(AD262, 'Pontuação'!F$13:F$101, 0)), "Faixa Indefinida")</f>
        <v>B</v>
      </c>
      <c r="AF262" s="10">
        <f t="shared" si="2"/>
        <v>0</v>
      </c>
      <c r="AG262" s="10">
        <f t="shared" si="3"/>
        <v>1</v>
      </c>
      <c r="AH262" s="10">
        <f t="shared" si="4"/>
        <v>0</v>
      </c>
      <c r="AI262" s="10">
        <f t="shared" si="5"/>
        <v>0</v>
      </c>
      <c r="AJ262" s="9">
        <f>ROUNDUP(SUM(VLOOKUP(F262,'Pontuação 3.0'!A$2:B$11,2,FALSE),VLOOKUP(E262,'Pontuação 3.0'!C$2:D$11,2,FALSE),VLOOKUP(H262,'Pontuação 3.0'!I$2:J$11,2,FALSE),VLOOKUP(J262,'Pontuação 3.0'!G$2:H$11,2,FALSE),VLOOKUP(G262,'Pontuação 3.0'!E$2:F$11,2,FALSE),VLOOKUP(K262,'Pontuação 3.0'!K$2:L$11,2,FALSE),VLOOKUP(L262,'Pontuação 3.0'!M$2:N$13,2,FALSE)),0)</f>
        <v>2011</v>
      </c>
      <c r="AK262" s="9">
        <f t="shared" si="6"/>
        <v>201</v>
      </c>
      <c r="AL262" s="9" t="str">
        <f t="array" ref="AL262">IFERROR(INDEX('Pontuação 3.0'!G$13:G$191, MATCH(AK262, 'Pontuação 3.0'!F$13:F$191, 0)), "Faixa Indefinida")</f>
        <v>C</v>
      </c>
      <c r="AM262" s="9">
        <f t="shared" si="7"/>
        <v>0</v>
      </c>
      <c r="AN262" s="9">
        <f t="shared" si="8"/>
        <v>0</v>
      </c>
      <c r="AO262" s="9">
        <f t="shared" si="9"/>
        <v>1</v>
      </c>
      <c r="AP262" s="9">
        <f t="shared" si="10"/>
        <v>0</v>
      </c>
      <c r="AQ262" s="8"/>
    </row>
    <row r="263" ht="15.75" customHeight="1">
      <c r="A263" s="7">
        <v>45679.0</v>
      </c>
      <c r="B263" s="8" t="s">
        <v>657</v>
      </c>
      <c r="C263" s="8" t="s">
        <v>658</v>
      </c>
      <c r="D263" s="8" t="s">
        <v>659</v>
      </c>
      <c r="E263" s="8" t="s">
        <v>11833</v>
      </c>
      <c r="F263" s="8" t="s">
        <v>11834</v>
      </c>
      <c r="G263" s="8" t="s">
        <v>11843</v>
      </c>
      <c r="H263" s="8" t="s">
        <v>11865</v>
      </c>
      <c r="I263" s="8" t="s">
        <v>11845</v>
      </c>
      <c r="J263" s="8" t="s">
        <v>11838</v>
      </c>
      <c r="K263" s="8" t="s">
        <v>11837</v>
      </c>
      <c r="L263" s="8" t="s">
        <v>11847</v>
      </c>
      <c r="M263" s="8" t="s">
        <v>11853</v>
      </c>
      <c r="N263" s="12" t="s">
        <v>11</v>
      </c>
      <c r="O263" s="12" t="s">
        <v>13</v>
      </c>
      <c r="P263" s="12" t="s">
        <v>27</v>
      </c>
      <c r="Q263" s="12" t="s">
        <v>15</v>
      </c>
      <c r="R263" s="12" t="s">
        <v>20</v>
      </c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9">
        <f>ROUNDUP(SUM(VLOOKUP(F263,'Pontuação'!A$2:B$11,2,FALSE),VLOOKUP(E263,'Pontuação'!C$2:D$11,2,FALSE),VLOOKUP(H263,'Pontuação'!I$2:J$11,2,FALSE),VLOOKUP(J263,'Pontuação'!G$2:H$11,2,FALSE),VLOOKUP(L263,'Pontuação'!M$2:N$13,2,FALSE)),0)</f>
        <v>1977</v>
      </c>
      <c r="AD263" s="10">
        <f t="shared" si="1"/>
        <v>198</v>
      </c>
      <c r="AE263" s="10" t="str">
        <f t="array" ref="AE263">IFERROR(INDEX('Pontuação'!G$13:G$101, MATCH(AD263, 'Pontuação'!F$13:F$101, 0)), "Faixa Indefinida")</f>
        <v>A</v>
      </c>
      <c r="AF263" s="10">
        <f t="shared" si="2"/>
        <v>1</v>
      </c>
      <c r="AG263" s="10">
        <f t="shared" si="3"/>
        <v>0</v>
      </c>
      <c r="AH263" s="10">
        <f t="shared" si="4"/>
        <v>0</v>
      </c>
      <c r="AI263" s="10">
        <f t="shared" si="5"/>
        <v>0</v>
      </c>
      <c r="AJ263" s="9">
        <f>ROUNDUP(SUM(VLOOKUP(F263,'Pontuação 3.0'!A$2:B$11,2,FALSE),VLOOKUP(E263,'Pontuação 3.0'!C$2:D$11,2,FALSE),VLOOKUP(H263,'Pontuação 3.0'!I$2:J$11,2,FALSE),VLOOKUP(J263,'Pontuação 3.0'!G$2:H$11,2,FALSE),VLOOKUP(G263,'Pontuação 3.0'!E$2:F$11,2,FALSE),VLOOKUP(K263,'Pontuação 3.0'!K$2:L$11,2,FALSE),VLOOKUP(L263,'Pontuação 3.0'!M$2:N$13,2,FALSE)),0)</f>
        <v>2286</v>
      </c>
      <c r="AK263" s="9">
        <f t="shared" si="6"/>
        <v>229</v>
      </c>
      <c r="AL263" s="9" t="str">
        <f t="array" ref="AL263">IFERROR(INDEX('Pontuação 3.0'!G$13:G$191, MATCH(AK263, 'Pontuação 3.0'!F$13:F$191, 0)), "Faixa Indefinida")</f>
        <v>B</v>
      </c>
      <c r="AM263" s="9">
        <f t="shared" si="7"/>
        <v>0</v>
      </c>
      <c r="AN263" s="9">
        <f t="shared" si="8"/>
        <v>1</v>
      </c>
      <c r="AO263" s="9">
        <f t="shared" si="9"/>
        <v>0</v>
      </c>
      <c r="AP263" s="9">
        <f t="shared" si="10"/>
        <v>0</v>
      </c>
      <c r="AQ263" s="8"/>
    </row>
    <row r="264" ht="15.75" customHeight="1">
      <c r="A264" s="7">
        <v>45679.0</v>
      </c>
      <c r="B264" s="8" t="s">
        <v>660</v>
      </c>
      <c r="C264" s="8" t="s">
        <v>661</v>
      </c>
      <c r="D264" s="11">
        <v>1.1949759742E10</v>
      </c>
      <c r="E264" s="8" t="s">
        <v>11868</v>
      </c>
      <c r="F264" s="8" t="s">
        <v>11842</v>
      </c>
      <c r="G264" s="8" t="s">
        <v>11867</v>
      </c>
      <c r="H264" s="8" t="s">
        <v>11856</v>
      </c>
      <c r="I264" s="8" t="s">
        <v>11837</v>
      </c>
      <c r="J264" s="8" t="s">
        <v>11846</v>
      </c>
      <c r="K264" s="8" t="s">
        <v>11837</v>
      </c>
      <c r="L264" s="8" t="s">
        <v>11847</v>
      </c>
      <c r="M264" s="8" t="s">
        <v>11849</v>
      </c>
      <c r="N264" s="12" t="s">
        <v>11</v>
      </c>
      <c r="O264" s="12" t="s">
        <v>13</v>
      </c>
      <c r="P264" s="12" t="s">
        <v>49</v>
      </c>
      <c r="Q264" s="12" t="s">
        <v>15</v>
      </c>
      <c r="R264" s="12" t="s">
        <v>20</v>
      </c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9">
        <f>ROUNDUP(SUM(VLOOKUP(F264,'Pontuação'!A$2:B$11,2,FALSE),VLOOKUP(E264,'Pontuação'!C$2:D$11,2,FALSE),VLOOKUP(H264,'Pontuação'!I$2:J$11,2,FALSE),VLOOKUP(J264,'Pontuação'!G$2:H$11,2,FALSE),VLOOKUP(L264,'Pontuação'!M$2:N$13,2,FALSE)),0)</f>
        <v>1575</v>
      </c>
      <c r="AD264" s="10">
        <f t="shared" si="1"/>
        <v>158</v>
      </c>
      <c r="AE264" s="10" t="str">
        <f t="array" ref="AE264">IFERROR(INDEX('Pontuação'!G$13:G$101, MATCH(AD264, 'Pontuação'!F$13:F$101, 0)), "Faixa Indefinida")</f>
        <v>C</v>
      </c>
      <c r="AF264" s="10">
        <f t="shared" si="2"/>
        <v>0</v>
      </c>
      <c r="AG264" s="10">
        <f t="shared" si="3"/>
        <v>0</v>
      </c>
      <c r="AH264" s="10">
        <f t="shared" si="4"/>
        <v>1</v>
      </c>
      <c r="AI264" s="10">
        <f t="shared" si="5"/>
        <v>0</v>
      </c>
      <c r="AJ264" s="9">
        <f>ROUNDUP(SUM(VLOOKUP(F264,'Pontuação 3.0'!A$2:B$11,2,FALSE),VLOOKUP(E264,'Pontuação 3.0'!C$2:D$11,2,FALSE),VLOOKUP(H264,'Pontuação 3.0'!I$2:J$11,2,FALSE),VLOOKUP(J264,'Pontuação 3.0'!G$2:H$11,2,FALSE),VLOOKUP(G264,'Pontuação 3.0'!E$2:F$11,2,FALSE),VLOOKUP(K264,'Pontuação 3.0'!K$2:L$11,2,FALSE),VLOOKUP(L264,'Pontuação 3.0'!M$2:N$13,2,FALSE)),0)</f>
        <v>1880</v>
      </c>
      <c r="AK264" s="9">
        <f t="shared" si="6"/>
        <v>188</v>
      </c>
      <c r="AL264" s="9" t="str">
        <f t="array" ref="AL264">IFERROR(INDEX('Pontuação 3.0'!G$13:G$191, MATCH(AK264, 'Pontuação 3.0'!F$13:F$191, 0)), "Faixa Indefinida")</f>
        <v>D</v>
      </c>
      <c r="AM264" s="9">
        <f t="shared" si="7"/>
        <v>0</v>
      </c>
      <c r="AN264" s="9">
        <f t="shared" si="8"/>
        <v>0</v>
      </c>
      <c r="AO264" s="9">
        <f t="shared" si="9"/>
        <v>0</v>
      </c>
      <c r="AP264" s="9">
        <f t="shared" si="10"/>
        <v>1</v>
      </c>
      <c r="AQ264" s="8"/>
    </row>
    <row r="265" ht="15.75" customHeight="1">
      <c r="A265" s="7">
        <v>45679.0</v>
      </c>
      <c r="B265" s="8" t="s">
        <v>662</v>
      </c>
      <c r="C265" s="8" t="s">
        <v>11880</v>
      </c>
      <c r="D265" s="8" t="s">
        <v>664</v>
      </c>
      <c r="E265" s="8" t="s">
        <v>11833</v>
      </c>
      <c r="F265" s="8" t="s">
        <v>11842</v>
      </c>
      <c r="G265" s="8" t="s">
        <v>11855</v>
      </c>
      <c r="H265" s="8" t="s">
        <v>11856</v>
      </c>
      <c r="I265" s="8" t="s">
        <v>11837</v>
      </c>
      <c r="J265" s="8" t="s">
        <v>11838</v>
      </c>
      <c r="K265" s="8" t="s">
        <v>11837</v>
      </c>
      <c r="L265" s="8" t="s">
        <v>11847</v>
      </c>
      <c r="M265" s="8" t="s">
        <v>11849</v>
      </c>
      <c r="N265" s="12" t="s">
        <v>11</v>
      </c>
      <c r="O265" s="12" t="s">
        <v>13</v>
      </c>
      <c r="P265" s="12" t="s">
        <v>27</v>
      </c>
      <c r="Q265" s="12" t="s">
        <v>15</v>
      </c>
      <c r="R265" s="12" t="s">
        <v>20</v>
      </c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9">
        <f>ROUNDUP(SUM(VLOOKUP(F265,'Pontuação'!A$2:B$11,2,FALSE),VLOOKUP(E265,'Pontuação'!C$2:D$11,2,FALSE),VLOOKUP(H265,'Pontuação'!I$2:J$11,2,FALSE),VLOOKUP(J265,'Pontuação'!G$2:H$11,2,FALSE),VLOOKUP(L265,'Pontuação'!M$2:N$13,2,FALSE)),0)</f>
        <v>1849</v>
      </c>
      <c r="AD265" s="10">
        <f t="shared" si="1"/>
        <v>185</v>
      </c>
      <c r="AE265" s="10" t="str">
        <f t="array" ref="AE265">IFERROR(INDEX('Pontuação'!G$13:G$101, MATCH(AD265, 'Pontuação'!F$13:F$101, 0)), "Faixa Indefinida")</f>
        <v>A</v>
      </c>
      <c r="AF265" s="10">
        <f t="shared" si="2"/>
        <v>1</v>
      </c>
      <c r="AG265" s="10">
        <f t="shared" si="3"/>
        <v>0</v>
      </c>
      <c r="AH265" s="10">
        <f t="shared" si="4"/>
        <v>0</v>
      </c>
      <c r="AI265" s="10">
        <f t="shared" si="5"/>
        <v>0</v>
      </c>
      <c r="AJ265" s="9">
        <f>ROUNDUP(SUM(VLOOKUP(F265,'Pontuação 3.0'!A$2:B$11,2,FALSE),VLOOKUP(E265,'Pontuação 3.0'!C$2:D$11,2,FALSE),VLOOKUP(H265,'Pontuação 3.0'!I$2:J$11,2,FALSE),VLOOKUP(J265,'Pontuação 3.0'!G$2:H$11,2,FALSE),VLOOKUP(G265,'Pontuação 3.0'!E$2:F$11,2,FALSE),VLOOKUP(K265,'Pontuação 3.0'!K$2:L$11,2,FALSE),VLOOKUP(L265,'Pontuação 3.0'!M$2:N$13,2,FALSE)),0)</f>
        <v>2228</v>
      </c>
      <c r="AK265" s="9">
        <f t="shared" si="6"/>
        <v>223</v>
      </c>
      <c r="AL265" s="9" t="str">
        <f t="array" ref="AL265">IFERROR(INDEX('Pontuação 3.0'!G$13:G$191, MATCH(AK265, 'Pontuação 3.0'!F$13:F$191, 0)), "Faixa Indefinida")</f>
        <v>B</v>
      </c>
      <c r="AM265" s="9">
        <f t="shared" si="7"/>
        <v>0</v>
      </c>
      <c r="AN265" s="9">
        <f t="shared" si="8"/>
        <v>1</v>
      </c>
      <c r="AO265" s="9">
        <f t="shared" si="9"/>
        <v>0</v>
      </c>
      <c r="AP265" s="9">
        <f t="shared" si="10"/>
        <v>0</v>
      </c>
      <c r="AQ265" s="8"/>
    </row>
    <row r="266" ht="15.75" customHeight="1">
      <c r="A266" s="7">
        <v>45679.0</v>
      </c>
      <c r="B266" s="8" t="s">
        <v>671</v>
      </c>
      <c r="C266" s="8" t="s">
        <v>672</v>
      </c>
      <c r="D266" s="13" t="s">
        <v>11881</v>
      </c>
      <c r="E266" s="8" t="s">
        <v>11833</v>
      </c>
      <c r="F266" s="8" t="s">
        <v>11842</v>
      </c>
      <c r="G266" s="8" t="s">
        <v>11835</v>
      </c>
      <c r="H266" s="8" t="s">
        <v>11856</v>
      </c>
      <c r="I266" s="8" t="s">
        <v>11837</v>
      </c>
      <c r="J266" s="8" t="s">
        <v>11846</v>
      </c>
      <c r="K266" s="8" t="s">
        <v>11839</v>
      </c>
      <c r="L266" s="8" t="s">
        <v>11857</v>
      </c>
      <c r="M266" s="8" t="s">
        <v>11849</v>
      </c>
      <c r="N266" s="12" t="s">
        <v>11</v>
      </c>
      <c r="O266" s="12" t="s">
        <v>13</v>
      </c>
      <c r="P266" s="12" t="s">
        <v>27</v>
      </c>
      <c r="Q266" s="12" t="s">
        <v>15</v>
      </c>
      <c r="R266" s="12" t="s">
        <v>20</v>
      </c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9">
        <f>ROUNDUP(SUM(VLOOKUP(F266,'Pontuação'!A$2:B$11,2,FALSE),VLOOKUP(E266,'Pontuação'!C$2:D$11,2,FALSE),VLOOKUP(H266,'Pontuação'!I$2:J$11,2,FALSE),VLOOKUP(J266,'Pontuação'!G$2:H$11,2,FALSE),VLOOKUP(L266,'Pontuação'!M$2:N$13,2,FALSE)),0)</f>
        <v>1402</v>
      </c>
      <c r="AD266" s="10">
        <f t="shared" si="1"/>
        <v>140</v>
      </c>
      <c r="AE266" s="10" t="str">
        <f t="array" ref="AE266">IFERROR(INDEX('Pontuação'!G$13:G$101, MATCH(AD266, 'Pontuação'!F$13:F$101, 0)), "Faixa Indefinida")</f>
        <v>D</v>
      </c>
      <c r="AF266" s="10">
        <f t="shared" si="2"/>
        <v>0</v>
      </c>
      <c r="AG266" s="10">
        <f t="shared" si="3"/>
        <v>0</v>
      </c>
      <c r="AH266" s="10">
        <f t="shared" si="4"/>
        <v>0</v>
      </c>
      <c r="AI266" s="10">
        <f t="shared" si="5"/>
        <v>1</v>
      </c>
      <c r="AJ266" s="9">
        <f>ROUNDUP(SUM(VLOOKUP(F266,'Pontuação 3.0'!A$2:B$11,2,FALSE),VLOOKUP(E266,'Pontuação 3.0'!C$2:D$11,2,FALSE),VLOOKUP(H266,'Pontuação 3.0'!I$2:J$11,2,FALSE),VLOOKUP(J266,'Pontuação 3.0'!G$2:H$11,2,FALSE),VLOOKUP(G266,'Pontuação 3.0'!E$2:F$11,2,FALSE),VLOOKUP(K266,'Pontuação 3.0'!K$2:L$11,2,FALSE),VLOOKUP(L266,'Pontuação 3.0'!M$2:N$13,2,FALSE)),0)</f>
        <v>2065</v>
      </c>
      <c r="AK266" s="9">
        <f t="shared" si="6"/>
        <v>207</v>
      </c>
      <c r="AL266" s="9" t="str">
        <f t="array" ref="AL266">IFERROR(INDEX('Pontuação 3.0'!G$13:G$191, MATCH(AK266, 'Pontuação 3.0'!F$13:F$191, 0)), "Faixa Indefinida")</f>
        <v>C</v>
      </c>
      <c r="AM266" s="9">
        <f t="shared" si="7"/>
        <v>0</v>
      </c>
      <c r="AN266" s="9">
        <f t="shared" si="8"/>
        <v>0</v>
      </c>
      <c r="AO266" s="9">
        <f t="shared" si="9"/>
        <v>1</v>
      </c>
      <c r="AP266" s="9">
        <f t="shared" si="10"/>
        <v>0</v>
      </c>
      <c r="AQ266" s="8"/>
    </row>
    <row r="267" ht="15.75" customHeight="1">
      <c r="A267" s="7">
        <v>45679.0</v>
      </c>
      <c r="B267" s="8" t="s">
        <v>673</v>
      </c>
      <c r="C267" s="8" t="s">
        <v>674</v>
      </c>
      <c r="D267" s="11">
        <v>5.3984373171E10</v>
      </c>
      <c r="E267" s="8" t="s">
        <v>11868</v>
      </c>
      <c r="F267" s="8" t="s">
        <v>11842</v>
      </c>
      <c r="G267" s="8" t="s">
        <v>11867</v>
      </c>
      <c r="H267" s="8" t="s">
        <v>11856</v>
      </c>
      <c r="I267" s="8" t="s">
        <v>11845</v>
      </c>
      <c r="J267" s="8" t="s">
        <v>11846</v>
      </c>
      <c r="K267" s="8" t="s">
        <v>11839</v>
      </c>
      <c r="L267" s="8" t="s">
        <v>11847</v>
      </c>
      <c r="M267" s="8" t="s">
        <v>11841</v>
      </c>
      <c r="N267" s="12" t="s">
        <v>11</v>
      </c>
      <c r="O267" s="12" t="s">
        <v>13</v>
      </c>
      <c r="P267" s="12" t="s">
        <v>99</v>
      </c>
      <c r="Q267" s="12" t="s">
        <v>15</v>
      </c>
      <c r="R267" s="12" t="s">
        <v>20</v>
      </c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9">
        <f>ROUNDUP(SUM(VLOOKUP(F267,'Pontuação'!A$2:B$11,2,FALSE),VLOOKUP(E267,'Pontuação'!C$2:D$11,2,FALSE),VLOOKUP(H267,'Pontuação'!I$2:J$11,2,FALSE),VLOOKUP(J267,'Pontuação'!G$2:H$11,2,FALSE),VLOOKUP(L267,'Pontuação'!M$2:N$13,2,FALSE)),0)</f>
        <v>1575</v>
      </c>
      <c r="AD267" s="10">
        <f t="shared" si="1"/>
        <v>158</v>
      </c>
      <c r="AE267" s="10" t="str">
        <f t="array" ref="AE267">IFERROR(INDEX('Pontuação'!G$13:G$101, MATCH(AD267, 'Pontuação'!F$13:F$101, 0)), "Faixa Indefinida")</f>
        <v>C</v>
      </c>
      <c r="AF267" s="10">
        <f t="shared" si="2"/>
        <v>0</v>
      </c>
      <c r="AG267" s="10">
        <f t="shared" si="3"/>
        <v>0</v>
      </c>
      <c r="AH267" s="10">
        <f t="shared" si="4"/>
        <v>1</v>
      </c>
      <c r="AI267" s="10">
        <f t="shared" si="5"/>
        <v>0</v>
      </c>
      <c r="AJ267" s="9">
        <f>ROUNDUP(SUM(VLOOKUP(F267,'Pontuação 3.0'!A$2:B$11,2,FALSE),VLOOKUP(E267,'Pontuação 3.0'!C$2:D$11,2,FALSE),VLOOKUP(H267,'Pontuação 3.0'!I$2:J$11,2,FALSE),VLOOKUP(J267,'Pontuação 3.0'!G$2:H$11,2,FALSE),VLOOKUP(G267,'Pontuação 3.0'!E$2:F$11,2,FALSE),VLOOKUP(K267,'Pontuação 3.0'!K$2:L$11,2,FALSE),VLOOKUP(L267,'Pontuação 3.0'!M$2:N$13,2,FALSE)),0)</f>
        <v>2141</v>
      </c>
      <c r="AK267" s="9">
        <f t="shared" si="6"/>
        <v>214</v>
      </c>
      <c r="AL267" s="9" t="str">
        <f t="array" ref="AL267">IFERROR(INDEX('Pontuação 3.0'!G$13:G$191, MATCH(AK267, 'Pontuação 3.0'!F$13:F$191, 0)), "Faixa Indefinida")</f>
        <v>B</v>
      </c>
      <c r="AM267" s="9">
        <f t="shared" si="7"/>
        <v>0</v>
      </c>
      <c r="AN267" s="9">
        <f t="shared" si="8"/>
        <v>1</v>
      </c>
      <c r="AO267" s="9">
        <f t="shared" si="9"/>
        <v>0</v>
      </c>
      <c r="AP267" s="9">
        <f t="shared" si="10"/>
        <v>0</v>
      </c>
      <c r="AQ267" s="8"/>
    </row>
    <row r="268" ht="15.75" customHeight="1">
      <c r="A268" s="7">
        <v>45679.0</v>
      </c>
      <c r="B268" s="8" t="s">
        <v>678</v>
      </c>
      <c r="C268" s="8" t="s">
        <v>679</v>
      </c>
      <c r="D268" s="11">
        <v>6.6999961307E10</v>
      </c>
      <c r="E268" s="8" t="s">
        <v>11868</v>
      </c>
      <c r="F268" s="8" t="s">
        <v>11842</v>
      </c>
      <c r="G268" s="8" t="s">
        <v>11835</v>
      </c>
      <c r="H268" s="8" t="s">
        <v>11844</v>
      </c>
      <c r="I268" s="8" t="s">
        <v>11845</v>
      </c>
      <c r="J268" s="8" t="s">
        <v>11846</v>
      </c>
      <c r="K268" s="8" t="s">
        <v>11839</v>
      </c>
      <c r="L268" s="8" t="s">
        <v>11847</v>
      </c>
      <c r="M268" s="8" t="s">
        <v>11849</v>
      </c>
      <c r="N268" s="12" t="s">
        <v>11</v>
      </c>
      <c r="O268" s="12" t="s">
        <v>13</v>
      </c>
      <c r="P268" s="12" t="s">
        <v>99</v>
      </c>
      <c r="Q268" s="12" t="s">
        <v>15</v>
      </c>
      <c r="R268" s="12" t="s">
        <v>20</v>
      </c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9">
        <f>ROUNDUP(SUM(VLOOKUP(F268,'Pontuação'!A$2:B$11,2,FALSE),VLOOKUP(E268,'Pontuação'!C$2:D$11,2,FALSE),VLOOKUP(H268,'Pontuação'!I$2:J$11,2,FALSE),VLOOKUP(J268,'Pontuação'!G$2:H$11,2,FALSE),VLOOKUP(L268,'Pontuação'!M$2:N$13,2,FALSE)),0)</f>
        <v>1731</v>
      </c>
      <c r="AD268" s="10">
        <f t="shared" si="1"/>
        <v>173</v>
      </c>
      <c r="AE268" s="10" t="str">
        <f t="array" ref="AE268">IFERROR(INDEX('Pontuação'!G$13:G$101, MATCH(AD268, 'Pontuação'!F$13:F$101, 0)), "Faixa Indefinida")</f>
        <v>B</v>
      </c>
      <c r="AF268" s="10">
        <f t="shared" si="2"/>
        <v>0</v>
      </c>
      <c r="AG268" s="10">
        <f t="shared" si="3"/>
        <v>1</v>
      </c>
      <c r="AH268" s="10">
        <f t="shared" si="4"/>
        <v>0</v>
      </c>
      <c r="AI268" s="10">
        <f t="shared" si="5"/>
        <v>0</v>
      </c>
      <c r="AJ268" s="9">
        <f>ROUNDUP(SUM(VLOOKUP(F268,'Pontuação 3.0'!A$2:B$11,2,FALSE),VLOOKUP(E268,'Pontuação 3.0'!C$2:D$11,2,FALSE),VLOOKUP(H268,'Pontuação 3.0'!I$2:J$11,2,FALSE),VLOOKUP(J268,'Pontuação 3.0'!G$2:H$11,2,FALSE),VLOOKUP(G268,'Pontuação 3.0'!E$2:F$11,2,FALSE),VLOOKUP(K268,'Pontuação 3.0'!K$2:L$11,2,FALSE),VLOOKUP(L268,'Pontuação 3.0'!M$2:N$13,2,FALSE)),0)</f>
        <v>2386</v>
      </c>
      <c r="AK268" s="9">
        <f t="shared" si="6"/>
        <v>239</v>
      </c>
      <c r="AL268" s="9" t="str">
        <f t="array" ref="AL268">IFERROR(INDEX('Pontuação 3.0'!G$13:G$191, MATCH(AK268, 'Pontuação 3.0'!F$13:F$191, 0)), "Faixa Indefinida")</f>
        <v>A</v>
      </c>
      <c r="AM268" s="9">
        <f t="shared" si="7"/>
        <v>1</v>
      </c>
      <c r="AN268" s="9">
        <f t="shared" si="8"/>
        <v>0</v>
      </c>
      <c r="AO268" s="9">
        <f t="shared" si="9"/>
        <v>0</v>
      </c>
      <c r="AP268" s="9">
        <f t="shared" si="10"/>
        <v>0</v>
      </c>
      <c r="AQ268" s="8"/>
    </row>
    <row r="269" ht="15.75" customHeight="1">
      <c r="A269" s="7">
        <v>45679.0</v>
      </c>
      <c r="B269" s="8" t="s">
        <v>228</v>
      </c>
      <c r="C269" s="8" t="s">
        <v>680</v>
      </c>
      <c r="D269" s="11">
        <v>3.4991582155E10</v>
      </c>
      <c r="E269" s="8" t="s">
        <v>11833</v>
      </c>
      <c r="F269" s="8" t="s">
        <v>11834</v>
      </c>
      <c r="G269" s="8" t="s">
        <v>11835</v>
      </c>
      <c r="H269" s="8" t="s">
        <v>11844</v>
      </c>
      <c r="I269" s="8" t="s">
        <v>11845</v>
      </c>
      <c r="J269" s="8" t="s">
        <v>11852</v>
      </c>
      <c r="K269" s="8" t="s">
        <v>11839</v>
      </c>
      <c r="L269" s="8" t="s">
        <v>11847</v>
      </c>
      <c r="M269" s="8" t="s">
        <v>11859</v>
      </c>
      <c r="N269" s="12" t="s">
        <v>11</v>
      </c>
      <c r="O269" s="12" t="s">
        <v>13</v>
      </c>
      <c r="P269" s="12" t="s">
        <v>23</v>
      </c>
      <c r="Q269" s="12" t="s">
        <v>15</v>
      </c>
      <c r="R269" s="12" t="s">
        <v>20</v>
      </c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9">
        <f>ROUNDUP(SUM(VLOOKUP(F269,'Pontuação'!A$2:B$11,2,FALSE),VLOOKUP(E269,'Pontuação'!C$2:D$11,2,FALSE),VLOOKUP(H269,'Pontuação'!I$2:J$11,2,FALSE),VLOOKUP(J269,'Pontuação'!G$2:H$11,2,FALSE),VLOOKUP(L269,'Pontuação'!M$2:N$13,2,FALSE)),0)</f>
        <v>1820</v>
      </c>
      <c r="AD269" s="10">
        <f t="shared" si="1"/>
        <v>182</v>
      </c>
      <c r="AE269" s="10" t="str">
        <f t="array" ref="AE269">IFERROR(INDEX('Pontuação'!G$13:G$101, MATCH(AD269, 'Pontuação'!F$13:F$101, 0)), "Faixa Indefinida")</f>
        <v>B</v>
      </c>
      <c r="AF269" s="10">
        <f t="shared" si="2"/>
        <v>0</v>
      </c>
      <c r="AG269" s="10">
        <f t="shared" si="3"/>
        <v>1</v>
      </c>
      <c r="AH269" s="10">
        <f t="shared" si="4"/>
        <v>0</v>
      </c>
      <c r="AI269" s="10">
        <f t="shared" si="5"/>
        <v>0</v>
      </c>
      <c r="AJ269" s="9">
        <f>ROUNDUP(SUM(VLOOKUP(F269,'Pontuação 3.0'!A$2:B$11,2,FALSE),VLOOKUP(E269,'Pontuação 3.0'!C$2:D$11,2,FALSE),VLOOKUP(H269,'Pontuação 3.0'!I$2:J$11,2,FALSE),VLOOKUP(J269,'Pontuação 3.0'!G$2:H$11,2,FALSE),VLOOKUP(G269,'Pontuação 3.0'!E$2:F$11,2,FALSE),VLOOKUP(K269,'Pontuação 3.0'!K$2:L$11,2,FALSE),VLOOKUP(L269,'Pontuação 3.0'!M$2:N$13,2,FALSE)),0)</f>
        <v>2435</v>
      </c>
      <c r="AK269" s="9">
        <f t="shared" si="6"/>
        <v>244</v>
      </c>
      <c r="AL269" s="9" t="str">
        <f t="array" ref="AL269">IFERROR(INDEX('Pontuação 3.0'!G$13:G$191, MATCH(AK269, 'Pontuação 3.0'!F$13:F$191, 0)), "Faixa Indefinida")</f>
        <v>A</v>
      </c>
      <c r="AM269" s="9">
        <f t="shared" si="7"/>
        <v>1</v>
      </c>
      <c r="AN269" s="9">
        <f t="shared" si="8"/>
        <v>0</v>
      </c>
      <c r="AO269" s="9">
        <f t="shared" si="9"/>
        <v>0</v>
      </c>
      <c r="AP269" s="9">
        <f t="shared" si="10"/>
        <v>0</v>
      </c>
      <c r="AQ269" s="8"/>
    </row>
    <row r="270" ht="15.75" customHeight="1">
      <c r="A270" s="7">
        <v>45679.0</v>
      </c>
      <c r="B270" s="8" t="s">
        <v>675</v>
      </c>
      <c r="C270" s="8" t="s">
        <v>676</v>
      </c>
      <c r="D270" s="8" t="s">
        <v>677</v>
      </c>
      <c r="E270" s="8" t="s">
        <v>11868</v>
      </c>
      <c r="F270" s="8" t="s">
        <v>11834</v>
      </c>
      <c r="G270" s="8" t="s">
        <v>11843</v>
      </c>
      <c r="H270" s="8" t="s">
        <v>11850</v>
      </c>
      <c r="I270" s="8" t="s">
        <v>11837</v>
      </c>
      <c r="J270" s="8" t="s">
        <v>11846</v>
      </c>
      <c r="K270" s="8" t="s">
        <v>11839</v>
      </c>
      <c r="L270" s="8" t="s">
        <v>11847</v>
      </c>
      <c r="M270" s="8" t="s">
        <v>11849</v>
      </c>
      <c r="N270" s="12" t="s">
        <v>11</v>
      </c>
      <c r="O270" s="12" t="s">
        <v>13</v>
      </c>
      <c r="P270" s="12" t="s">
        <v>49</v>
      </c>
      <c r="Q270" s="12" t="s">
        <v>15</v>
      </c>
      <c r="R270" s="12" t="s">
        <v>20</v>
      </c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9">
        <f>ROUNDUP(SUM(VLOOKUP(F270,'Pontuação'!A$2:B$11,2,FALSE),VLOOKUP(E270,'Pontuação'!C$2:D$11,2,FALSE),VLOOKUP(H270,'Pontuação'!I$2:J$11,2,FALSE),VLOOKUP(J270,'Pontuação'!G$2:H$11,2,FALSE),VLOOKUP(L270,'Pontuação'!M$2:N$13,2,FALSE)),0)</f>
        <v>1677</v>
      </c>
      <c r="AD270" s="10">
        <f t="shared" si="1"/>
        <v>168</v>
      </c>
      <c r="AE270" s="10" t="str">
        <f t="array" ref="AE270">IFERROR(INDEX('Pontuação'!G$13:G$101, MATCH(AD270, 'Pontuação'!F$13:F$101, 0)), "Faixa Indefinida")</f>
        <v>B</v>
      </c>
      <c r="AF270" s="10">
        <f t="shared" si="2"/>
        <v>0</v>
      </c>
      <c r="AG270" s="10">
        <f t="shared" si="3"/>
        <v>1</v>
      </c>
      <c r="AH270" s="10">
        <f t="shared" si="4"/>
        <v>0</v>
      </c>
      <c r="AI270" s="10">
        <f t="shared" si="5"/>
        <v>0</v>
      </c>
      <c r="AJ270" s="9">
        <f>ROUNDUP(SUM(VLOOKUP(F270,'Pontuação 3.0'!A$2:B$11,2,FALSE),VLOOKUP(E270,'Pontuação 3.0'!C$2:D$11,2,FALSE),VLOOKUP(H270,'Pontuação 3.0'!I$2:J$11,2,FALSE),VLOOKUP(J270,'Pontuação 3.0'!G$2:H$11,2,FALSE),VLOOKUP(G270,'Pontuação 3.0'!E$2:F$11,2,FALSE),VLOOKUP(K270,'Pontuação 3.0'!K$2:L$11,2,FALSE),VLOOKUP(L270,'Pontuação 3.0'!M$2:N$13,2,FALSE)),0)</f>
        <v>2306</v>
      </c>
      <c r="AK270" s="9">
        <f t="shared" si="6"/>
        <v>231</v>
      </c>
      <c r="AL270" s="9" t="str">
        <f t="array" ref="AL270">IFERROR(INDEX('Pontuação 3.0'!G$13:G$191, MATCH(AK270, 'Pontuação 3.0'!F$13:F$191, 0)), "Faixa Indefinida")</f>
        <v>B</v>
      </c>
      <c r="AM270" s="9">
        <f t="shared" si="7"/>
        <v>0</v>
      </c>
      <c r="AN270" s="9">
        <f t="shared" si="8"/>
        <v>1</v>
      </c>
      <c r="AO270" s="9">
        <f t="shared" si="9"/>
        <v>0</v>
      </c>
      <c r="AP270" s="9">
        <f t="shared" si="10"/>
        <v>0</v>
      </c>
      <c r="AQ270" s="8"/>
    </row>
    <row r="271" ht="15.75" customHeight="1">
      <c r="A271" s="7">
        <v>45679.0</v>
      </c>
      <c r="B271" s="8" t="s">
        <v>683</v>
      </c>
      <c r="C271" s="8" t="s">
        <v>684</v>
      </c>
      <c r="D271" s="11">
        <v>8.1982629557E10</v>
      </c>
      <c r="E271" s="8" t="s">
        <v>11833</v>
      </c>
      <c r="F271" s="8" t="s">
        <v>11842</v>
      </c>
      <c r="G271" s="8" t="s">
        <v>11843</v>
      </c>
      <c r="H271" s="8" t="s">
        <v>11844</v>
      </c>
      <c r="I271" s="8" t="s">
        <v>11837</v>
      </c>
      <c r="J271" s="8" t="s">
        <v>11846</v>
      </c>
      <c r="K271" s="8" t="s">
        <v>11837</v>
      </c>
      <c r="L271" s="8" t="s">
        <v>11851</v>
      </c>
      <c r="M271" s="8" t="s">
        <v>11859</v>
      </c>
      <c r="N271" s="12" t="s">
        <v>11</v>
      </c>
      <c r="O271" s="12" t="s">
        <v>13</v>
      </c>
      <c r="P271" s="12" t="s">
        <v>37</v>
      </c>
      <c r="Q271" s="12" t="s">
        <v>15</v>
      </c>
      <c r="R271" s="12" t="s">
        <v>20</v>
      </c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9">
        <f>ROUNDUP(SUM(VLOOKUP(F271,'Pontuação'!A$2:B$11,2,FALSE),VLOOKUP(E271,'Pontuação'!C$2:D$11,2,FALSE),VLOOKUP(H271,'Pontuação'!I$2:J$11,2,FALSE),VLOOKUP(J271,'Pontuação'!G$2:H$11,2,FALSE),VLOOKUP(L271,'Pontuação'!M$2:N$13,2,FALSE)),0)</f>
        <v>1595</v>
      </c>
      <c r="AD271" s="10">
        <f t="shared" si="1"/>
        <v>160</v>
      </c>
      <c r="AE271" s="10" t="str">
        <f t="array" ref="AE271">IFERROR(INDEX('Pontuação'!G$13:G$101, MATCH(AD271, 'Pontuação'!F$13:F$101, 0)), "Faixa Indefinida")</f>
        <v>C</v>
      </c>
      <c r="AF271" s="10">
        <f t="shared" si="2"/>
        <v>0</v>
      </c>
      <c r="AG271" s="10">
        <f t="shared" si="3"/>
        <v>0</v>
      </c>
      <c r="AH271" s="10">
        <f t="shared" si="4"/>
        <v>1</v>
      </c>
      <c r="AI271" s="10">
        <f t="shared" si="5"/>
        <v>0</v>
      </c>
      <c r="AJ271" s="9">
        <f>ROUNDUP(SUM(VLOOKUP(F271,'Pontuação 3.0'!A$2:B$11,2,FALSE),VLOOKUP(E271,'Pontuação 3.0'!C$2:D$11,2,FALSE),VLOOKUP(H271,'Pontuação 3.0'!I$2:J$11,2,FALSE),VLOOKUP(J271,'Pontuação 3.0'!G$2:H$11,2,FALSE),VLOOKUP(G271,'Pontuação 3.0'!E$2:F$11,2,FALSE),VLOOKUP(K271,'Pontuação 3.0'!K$2:L$11,2,FALSE),VLOOKUP(L271,'Pontuação 3.0'!M$2:N$13,2,FALSE)),0)</f>
        <v>2209</v>
      </c>
      <c r="AK271" s="9">
        <f t="shared" si="6"/>
        <v>221</v>
      </c>
      <c r="AL271" s="9" t="str">
        <f t="array" ref="AL271">IFERROR(INDEX('Pontuação 3.0'!G$13:G$191, MATCH(AK271, 'Pontuação 3.0'!F$13:F$191, 0)), "Faixa Indefinida")</f>
        <v>B</v>
      </c>
      <c r="AM271" s="9">
        <f t="shared" si="7"/>
        <v>0</v>
      </c>
      <c r="AN271" s="9">
        <f t="shared" si="8"/>
        <v>1</v>
      </c>
      <c r="AO271" s="9">
        <f t="shared" si="9"/>
        <v>0</v>
      </c>
      <c r="AP271" s="9">
        <f t="shared" si="10"/>
        <v>0</v>
      </c>
      <c r="AQ271" s="8"/>
    </row>
    <row r="272" ht="15.75" customHeight="1">
      <c r="A272" s="7">
        <v>45679.0</v>
      </c>
      <c r="B272" s="8" t="s">
        <v>685</v>
      </c>
      <c r="C272" s="8" t="s">
        <v>686</v>
      </c>
      <c r="D272" s="13" t="s">
        <v>11882</v>
      </c>
      <c r="E272" s="8" t="s">
        <v>11833</v>
      </c>
      <c r="F272" s="8" t="s">
        <v>11834</v>
      </c>
      <c r="G272" s="8" t="s">
        <v>11835</v>
      </c>
      <c r="H272" s="8" t="s">
        <v>11856</v>
      </c>
      <c r="I272" s="8" t="s">
        <v>11837</v>
      </c>
      <c r="J272" s="8" t="s">
        <v>11846</v>
      </c>
      <c r="K272" s="8" t="s">
        <v>11837</v>
      </c>
      <c r="L272" s="8" t="s">
        <v>11851</v>
      </c>
      <c r="M272" s="8" t="s">
        <v>11859</v>
      </c>
      <c r="N272" s="12" t="s">
        <v>11</v>
      </c>
      <c r="O272" s="12" t="s">
        <v>13</v>
      </c>
      <c r="P272" s="12" t="s">
        <v>37</v>
      </c>
      <c r="Q272" s="12" t="s">
        <v>126</v>
      </c>
      <c r="R272" s="12" t="s">
        <v>20</v>
      </c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9">
        <f>ROUNDUP(SUM(VLOOKUP(F272,'Pontuação'!A$2:B$11,2,FALSE),VLOOKUP(E272,'Pontuação'!C$2:D$11,2,FALSE),VLOOKUP(H272,'Pontuação'!I$2:J$11,2,FALSE),VLOOKUP(J272,'Pontuação'!G$2:H$11,2,FALSE),VLOOKUP(L272,'Pontuação'!M$2:N$13,2,FALSE)),0)</f>
        <v>1427</v>
      </c>
      <c r="AD272" s="10">
        <f t="shared" si="1"/>
        <v>143</v>
      </c>
      <c r="AE272" s="10" t="str">
        <f t="array" ref="AE272">IFERROR(INDEX('Pontuação'!G$13:G$101, MATCH(AD272, 'Pontuação'!F$13:F$101, 0)), "Faixa Indefinida")</f>
        <v>D</v>
      </c>
      <c r="AF272" s="10">
        <f t="shared" si="2"/>
        <v>0</v>
      </c>
      <c r="AG272" s="10">
        <f t="shared" si="3"/>
        <v>0</v>
      </c>
      <c r="AH272" s="10">
        <f t="shared" si="4"/>
        <v>0</v>
      </c>
      <c r="AI272" s="10">
        <f t="shared" si="5"/>
        <v>1</v>
      </c>
      <c r="AJ272" s="9">
        <f>ROUNDUP(SUM(VLOOKUP(F272,'Pontuação 3.0'!A$2:B$11,2,FALSE),VLOOKUP(E272,'Pontuação 3.0'!C$2:D$11,2,FALSE),VLOOKUP(H272,'Pontuação 3.0'!I$2:J$11,2,FALSE),VLOOKUP(J272,'Pontuação 3.0'!G$2:H$11,2,FALSE),VLOOKUP(G272,'Pontuação 3.0'!E$2:F$11,2,FALSE),VLOOKUP(K272,'Pontuação 3.0'!K$2:L$11,2,FALSE),VLOOKUP(L272,'Pontuação 3.0'!M$2:N$13,2,FALSE)),0)</f>
        <v>1701</v>
      </c>
      <c r="AK272" s="9">
        <f t="shared" si="6"/>
        <v>170</v>
      </c>
      <c r="AL272" s="9" t="str">
        <f t="array" ref="AL272">IFERROR(INDEX('Pontuação 3.0'!G$13:G$191, MATCH(AK272, 'Pontuação 3.0'!F$13:F$191, 0)), "Faixa Indefinida")</f>
        <v>D</v>
      </c>
      <c r="AM272" s="9">
        <f t="shared" si="7"/>
        <v>0</v>
      </c>
      <c r="AN272" s="9">
        <f t="shared" si="8"/>
        <v>0</v>
      </c>
      <c r="AO272" s="9">
        <f t="shared" si="9"/>
        <v>0</v>
      </c>
      <c r="AP272" s="9">
        <f t="shared" si="10"/>
        <v>1</v>
      </c>
      <c r="AQ272" s="8"/>
    </row>
    <row r="273" ht="15.75" customHeight="1">
      <c r="A273" s="7">
        <v>45679.0</v>
      </c>
      <c r="B273" s="8" t="s">
        <v>687</v>
      </c>
      <c r="C273" s="8" t="s">
        <v>688</v>
      </c>
      <c r="D273" s="11">
        <v>7.5983539421E10</v>
      </c>
      <c r="E273" s="8" t="s">
        <v>11868</v>
      </c>
      <c r="F273" s="8" t="s">
        <v>11854</v>
      </c>
      <c r="G273" s="8" t="s">
        <v>11867</v>
      </c>
      <c r="H273" s="8" t="s">
        <v>11856</v>
      </c>
      <c r="I273" s="8" t="s">
        <v>11837</v>
      </c>
      <c r="J273" s="8" t="s">
        <v>11846</v>
      </c>
      <c r="K273" s="8" t="s">
        <v>11837</v>
      </c>
      <c r="L273" s="8" t="s">
        <v>11851</v>
      </c>
      <c r="M273" s="8" t="s">
        <v>11848</v>
      </c>
      <c r="N273" s="12" t="s">
        <v>11</v>
      </c>
      <c r="O273" s="12" t="s">
        <v>13</v>
      </c>
      <c r="P273" s="12" t="s">
        <v>37</v>
      </c>
      <c r="Q273" s="12" t="s">
        <v>116</v>
      </c>
      <c r="R273" s="12" t="s">
        <v>20</v>
      </c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9">
        <f>ROUNDUP(SUM(VLOOKUP(F273,'Pontuação'!A$2:B$11,2,FALSE),VLOOKUP(E273,'Pontuação'!C$2:D$11,2,FALSE),VLOOKUP(H273,'Pontuação'!I$2:J$11,2,FALSE),VLOOKUP(J273,'Pontuação'!G$2:H$11,2,FALSE),VLOOKUP(L273,'Pontuação'!M$2:N$13,2,FALSE)),0)</f>
        <v>1448</v>
      </c>
      <c r="AD273" s="10">
        <f t="shared" si="1"/>
        <v>145</v>
      </c>
      <c r="AE273" s="10" t="str">
        <f t="array" ref="AE273">IFERROR(INDEX('Pontuação'!G$13:G$101, MATCH(AD273, 'Pontuação'!F$13:F$101, 0)), "Faixa Indefinida")</f>
        <v>D</v>
      </c>
      <c r="AF273" s="10">
        <f t="shared" si="2"/>
        <v>0</v>
      </c>
      <c r="AG273" s="10">
        <f t="shared" si="3"/>
        <v>0</v>
      </c>
      <c r="AH273" s="10">
        <f t="shared" si="4"/>
        <v>0</v>
      </c>
      <c r="AI273" s="10">
        <f t="shared" si="5"/>
        <v>1</v>
      </c>
      <c r="AJ273" s="9">
        <f>ROUNDUP(SUM(VLOOKUP(F273,'Pontuação 3.0'!A$2:B$11,2,FALSE),VLOOKUP(E273,'Pontuação 3.0'!C$2:D$11,2,FALSE),VLOOKUP(H273,'Pontuação 3.0'!I$2:J$11,2,FALSE),VLOOKUP(J273,'Pontuação 3.0'!G$2:H$11,2,FALSE),VLOOKUP(G273,'Pontuação 3.0'!E$2:F$11,2,FALSE),VLOOKUP(K273,'Pontuação 3.0'!K$2:L$11,2,FALSE),VLOOKUP(L273,'Pontuação 3.0'!M$2:N$13,2,FALSE)),0)</f>
        <v>1779</v>
      </c>
      <c r="AK273" s="9">
        <f t="shared" si="6"/>
        <v>178</v>
      </c>
      <c r="AL273" s="9" t="str">
        <f t="array" ref="AL273">IFERROR(INDEX('Pontuação 3.0'!G$13:G$191, MATCH(AK273, 'Pontuação 3.0'!F$13:F$191, 0)), "Faixa Indefinida")</f>
        <v>D</v>
      </c>
      <c r="AM273" s="9">
        <f t="shared" si="7"/>
        <v>0</v>
      </c>
      <c r="AN273" s="9">
        <f t="shared" si="8"/>
        <v>0</v>
      </c>
      <c r="AO273" s="9">
        <f t="shared" si="9"/>
        <v>0</v>
      </c>
      <c r="AP273" s="9">
        <f t="shared" si="10"/>
        <v>1</v>
      </c>
      <c r="AQ273" s="8"/>
    </row>
    <row r="274" ht="15.75" customHeight="1">
      <c r="A274" s="7">
        <v>45679.0</v>
      </c>
      <c r="B274" s="8" t="s">
        <v>689</v>
      </c>
      <c r="C274" s="8" t="s">
        <v>690</v>
      </c>
      <c r="D274" s="11">
        <v>6.7999721231E10</v>
      </c>
      <c r="E274" s="8" t="s">
        <v>11833</v>
      </c>
      <c r="F274" s="8" t="s">
        <v>11863</v>
      </c>
      <c r="G274" s="8" t="s">
        <v>11843</v>
      </c>
      <c r="H274" s="8" t="s">
        <v>11844</v>
      </c>
      <c r="I274" s="8" t="s">
        <v>11837</v>
      </c>
      <c r="J274" s="8" t="s">
        <v>11846</v>
      </c>
      <c r="K274" s="8" t="s">
        <v>11837</v>
      </c>
      <c r="L274" s="8" t="s">
        <v>11847</v>
      </c>
      <c r="M274" s="8" t="s">
        <v>11849</v>
      </c>
      <c r="N274" s="12" t="s">
        <v>11</v>
      </c>
      <c r="O274" s="12" t="s">
        <v>13</v>
      </c>
      <c r="P274" s="12" t="s">
        <v>27</v>
      </c>
      <c r="Q274" s="12" t="s">
        <v>15</v>
      </c>
      <c r="R274" s="12" t="s">
        <v>14</v>
      </c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9">
        <f>ROUNDUP(SUM(VLOOKUP(F274,'Pontuação'!A$2:B$11,2,FALSE),VLOOKUP(E274,'Pontuação'!C$2:D$11,2,FALSE),VLOOKUP(H274,'Pontuação'!I$2:J$11,2,FALSE),VLOOKUP(J274,'Pontuação'!G$2:H$11,2,FALSE),VLOOKUP(L274,'Pontuação'!M$2:N$13,2,FALSE)),0)</f>
        <v>1698</v>
      </c>
      <c r="AD274" s="10">
        <f t="shared" si="1"/>
        <v>170</v>
      </c>
      <c r="AE274" s="10" t="str">
        <f t="array" ref="AE274">IFERROR(INDEX('Pontuação'!G$13:G$101, MATCH(AD274, 'Pontuação'!F$13:F$101, 0)), "Faixa Indefinida")</f>
        <v>B</v>
      </c>
      <c r="AF274" s="10">
        <f t="shared" si="2"/>
        <v>0</v>
      </c>
      <c r="AG274" s="10">
        <f t="shared" si="3"/>
        <v>1</v>
      </c>
      <c r="AH274" s="10">
        <f t="shared" si="4"/>
        <v>0</v>
      </c>
      <c r="AI274" s="10">
        <f t="shared" si="5"/>
        <v>0</v>
      </c>
      <c r="AJ274" s="9">
        <f>ROUNDUP(SUM(VLOOKUP(F274,'Pontuação 3.0'!A$2:B$11,2,FALSE),VLOOKUP(E274,'Pontuação 3.0'!C$2:D$11,2,FALSE),VLOOKUP(H274,'Pontuação 3.0'!I$2:J$11,2,FALSE),VLOOKUP(J274,'Pontuação 3.0'!G$2:H$11,2,FALSE),VLOOKUP(G274,'Pontuação 3.0'!E$2:F$11,2,FALSE),VLOOKUP(K274,'Pontuação 3.0'!K$2:L$11,2,FALSE),VLOOKUP(L274,'Pontuação 3.0'!M$2:N$13,2,FALSE)),0)</f>
        <v>2073</v>
      </c>
      <c r="AK274" s="9">
        <f t="shared" si="6"/>
        <v>207</v>
      </c>
      <c r="AL274" s="9" t="str">
        <f t="array" ref="AL274">IFERROR(INDEX('Pontuação 3.0'!G$13:G$191, MATCH(AK274, 'Pontuação 3.0'!F$13:F$191, 0)), "Faixa Indefinida")</f>
        <v>C</v>
      </c>
      <c r="AM274" s="9">
        <f t="shared" si="7"/>
        <v>0</v>
      </c>
      <c r="AN274" s="9">
        <f t="shared" si="8"/>
        <v>0</v>
      </c>
      <c r="AO274" s="9">
        <f t="shared" si="9"/>
        <v>1</v>
      </c>
      <c r="AP274" s="9">
        <f t="shared" si="10"/>
        <v>0</v>
      </c>
      <c r="AQ274" s="8"/>
    </row>
    <row r="275" ht="15.75" customHeight="1">
      <c r="A275" s="7">
        <v>45679.0</v>
      </c>
      <c r="B275" s="8" t="s">
        <v>72</v>
      </c>
      <c r="C275" s="8" t="s">
        <v>691</v>
      </c>
      <c r="D275" s="11">
        <v>1.9992004632E10</v>
      </c>
      <c r="E275" s="8" t="s">
        <v>11833</v>
      </c>
      <c r="F275" s="8" t="s">
        <v>11842</v>
      </c>
      <c r="G275" s="8" t="s">
        <v>11843</v>
      </c>
      <c r="H275" s="8" t="s">
        <v>11844</v>
      </c>
      <c r="I275" s="8" t="s">
        <v>11837</v>
      </c>
      <c r="J275" s="8" t="s">
        <v>11846</v>
      </c>
      <c r="K275" s="8" t="s">
        <v>11837</v>
      </c>
      <c r="L275" s="8" t="s">
        <v>11851</v>
      </c>
      <c r="M275" s="8" t="s">
        <v>11849</v>
      </c>
      <c r="N275" s="12" t="s">
        <v>11</v>
      </c>
      <c r="O275" s="12" t="s">
        <v>13</v>
      </c>
      <c r="P275" s="12" t="s">
        <v>27</v>
      </c>
      <c r="Q275" s="12" t="s">
        <v>15</v>
      </c>
      <c r="R275" s="12" t="s">
        <v>20</v>
      </c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9">
        <f>ROUNDUP(SUM(VLOOKUP(F275,'Pontuação'!A$2:B$11,2,FALSE),VLOOKUP(E275,'Pontuação'!C$2:D$11,2,FALSE),VLOOKUP(H275,'Pontuação'!I$2:J$11,2,FALSE),VLOOKUP(J275,'Pontuação'!G$2:H$11,2,FALSE),VLOOKUP(L275,'Pontuação'!M$2:N$13,2,FALSE)),0)</f>
        <v>1595</v>
      </c>
      <c r="AD275" s="10">
        <f t="shared" si="1"/>
        <v>160</v>
      </c>
      <c r="AE275" s="10" t="str">
        <f t="array" ref="AE275">IFERROR(INDEX('Pontuação'!G$13:G$101, MATCH(AD275, 'Pontuação'!F$13:F$101, 0)), "Faixa Indefinida")</f>
        <v>C</v>
      </c>
      <c r="AF275" s="10">
        <f t="shared" si="2"/>
        <v>0</v>
      </c>
      <c r="AG275" s="10">
        <f t="shared" si="3"/>
        <v>0</v>
      </c>
      <c r="AH275" s="10">
        <f t="shared" si="4"/>
        <v>1</v>
      </c>
      <c r="AI275" s="10">
        <f t="shared" si="5"/>
        <v>0</v>
      </c>
      <c r="AJ275" s="9">
        <f>ROUNDUP(SUM(VLOOKUP(F275,'Pontuação 3.0'!A$2:B$11,2,FALSE),VLOOKUP(E275,'Pontuação 3.0'!C$2:D$11,2,FALSE),VLOOKUP(H275,'Pontuação 3.0'!I$2:J$11,2,FALSE),VLOOKUP(J275,'Pontuação 3.0'!G$2:H$11,2,FALSE),VLOOKUP(G275,'Pontuação 3.0'!E$2:F$11,2,FALSE),VLOOKUP(K275,'Pontuação 3.0'!K$2:L$11,2,FALSE),VLOOKUP(L275,'Pontuação 3.0'!M$2:N$13,2,FALSE)),0)</f>
        <v>2209</v>
      </c>
      <c r="AK275" s="9">
        <f t="shared" si="6"/>
        <v>221</v>
      </c>
      <c r="AL275" s="9" t="str">
        <f t="array" ref="AL275">IFERROR(INDEX('Pontuação 3.0'!G$13:G$191, MATCH(AK275, 'Pontuação 3.0'!F$13:F$191, 0)), "Faixa Indefinida")</f>
        <v>B</v>
      </c>
      <c r="AM275" s="9">
        <f t="shared" si="7"/>
        <v>0</v>
      </c>
      <c r="AN275" s="9">
        <f t="shared" si="8"/>
        <v>1</v>
      </c>
      <c r="AO275" s="9">
        <f t="shared" si="9"/>
        <v>0</v>
      </c>
      <c r="AP275" s="9">
        <f t="shared" si="10"/>
        <v>0</v>
      </c>
      <c r="AQ275" s="8"/>
    </row>
    <row r="276" ht="15.75" customHeight="1">
      <c r="A276" s="7">
        <v>45679.0</v>
      </c>
      <c r="B276" s="8" t="s">
        <v>692</v>
      </c>
      <c r="C276" s="8" t="s">
        <v>693</v>
      </c>
      <c r="D276" s="11">
        <v>1.1934997761E10</v>
      </c>
      <c r="E276" s="8" t="s">
        <v>11868</v>
      </c>
      <c r="F276" s="8" t="s">
        <v>11854</v>
      </c>
      <c r="G276" s="8" t="s">
        <v>11843</v>
      </c>
      <c r="H276" s="8" t="s">
        <v>11850</v>
      </c>
      <c r="I276" s="8" t="s">
        <v>11837</v>
      </c>
      <c r="J276" s="8" t="s">
        <v>11852</v>
      </c>
      <c r="K276" s="8" t="s">
        <v>11837</v>
      </c>
      <c r="L276" s="8" t="s">
        <v>11851</v>
      </c>
      <c r="M276" s="8" t="s">
        <v>11841</v>
      </c>
      <c r="N276" s="12" t="s">
        <v>11</v>
      </c>
      <c r="O276" s="12" t="s">
        <v>13</v>
      </c>
      <c r="P276" s="12" t="s">
        <v>27</v>
      </c>
      <c r="Q276" s="12" t="s">
        <v>65</v>
      </c>
      <c r="R276" s="12" t="s">
        <v>20</v>
      </c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9">
        <f>ROUNDUP(SUM(VLOOKUP(F276,'Pontuação'!A$2:B$11,2,FALSE),VLOOKUP(E276,'Pontuação'!C$2:D$11,2,FALSE),VLOOKUP(H276,'Pontuação'!I$2:J$11,2,FALSE),VLOOKUP(J276,'Pontuação'!G$2:H$11,2,FALSE),VLOOKUP(L276,'Pontuação'!M$2:N$13,2,FALSE)),0)</f>
        <v>1667</v>
      </c>
      <c r="AD276" s="10">
        <f t="shared" si="1"/>
        <v>167</v>
      </c>
      <c r="AE276" s="10" t="str">
        <f t="array" ref="AE276">IFERROR(INDEX('Pontuação'!G$13:G$101, MATCH(AD276, 'Pontuação'!F$13:F$101, 0)), "Faixa Indefinida")</f>
        <v>B</v>
      </c>
      <c r="AF276" s="10">
        <f t="shared" si="2"/>
        <v>0</v>
      </c>
      <c r="AG276" s="10">
        <f t="shared" si="3"/>
        <v>1</v>
      </c>
      <c r="AH276" s="10">
        <f t="shared" si="4"/>
        <v>0</v>
      </c>
      <c r="AI276" s="10">
        <f t="shared" si="5"/>
        <v>0</v>
      </c>
      <c r="AJ276" s="9">
        <f>ROUNDUP(SUM(VLOOKUP(F276,'Pontuação 3.0'!A$2:B$11,2,FALSE),VLOOKUP(E276,'Pontuação 3.0'!C$2:D$11,2,FALSE),VLOOKUP(H276,'Pontuação 3.0'!I$2:J$11,2,FALSE),VLOOKUP(J276,'Pontuação 3.0'!G$2:H$11,2,FALSE),VLOOKUP(G276,'Pontuação 3.0'!E$2:F$11,2,FALSE),VLOOKUP(K276,'Pontuação 3.0'!K$2:L$11,2,FALSE),VLOOKUP(L276,'Pontuação 3.0'!M$2:N$13,2,FALSE)),0)</f>
        <v>2229</v>
      </c>
      <c r="AK276" s="9">
        <f t="shared" si="6"/>
        <v>223</v>
      </c>
      <c r="AL276" s="9" t="str">
        <f t="array" ref="AL276">IFERROR(INDEX('Pontuação 3.0'!G$13:G$191, MATCH(AK276, 'Pontuação 3.0'!F$13:F$191, 0)), "Faixa Indefinida")</f>
        <v>B</v>
      </c>
      <c r="AM276" s="9">
        <f t="shared" si="7"/>
        <v>0</v>
      </c>
      <c r="AN276" s="9">
        <f t="shared" si="8"/>
        <v>1</v>
      </c>
      <c r="AO276" s="9">
        <f t="shared" si="9"/>
        <v>0</v>
      </c>
      <c r="AP276" s="9">
        <f t="shared" si="10"/>
        <v>0</v>
      </c>
      <c r="AQ276" s="8"/>
    </row>
    <row r="277" ht="15.75" customHeight="1">
      <c r="A277" s="7">
        <v>45679.0</v>
      </c>
      <c r="B277" s="8" t="s">
        <v>692</v>
      </c>
      <c r="C277" s="8" t="s">
        <v>693</v>
      </c>
      <c r="D277" s="11">
        <v>1.1934997761E10</v>
      </c>
      <c r="E277" s="8" t="s">
        <v>11868</v>
      </c>
      <c r="F277" s="8" t="s">
        <v>11854</v>
      </c>
      <c r="G277" s="8" t="s">
        <v>11843</v>
      </c>
      <c r="H277" s="8" t="s">
        <v>11850</v>
      </c>
      <c r="I277" s="8" t="s">
        <v>11837</v>
      </c>
      <c r="J277" s="8" t="s">
        <v>11852</v>
      </c>
      <c r="K277" s="8" t="s">
        <v>11837</v>
      </c>
      <c r="L277" s="8" t="s">
        <v>11851</v>
      </c>
      <c r="M277" s="8" t="s">
        <v>11841</v>
      </c>
      <c r="N277" s="12" t="s">
        <v>11</v>
      </c>
      <c r="O277" s="12" t="s">
        <v>13</v>
      </c>
      <c r="P277" s="12" t="s">
        <v>27</v>
      </c>
      <c r="Q277" s="12" t="s">
        <v>65</v>
      </c>
      <c r="R277" s="12" t="s">
        <v>20</v>
      </c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9">
        <f>ROUNDUP(SUM(VLOOKUP(F277,'Pontuação'!A$2:B$11,2,FALSE),VLOOKUP(E277,'Pontuação'!C$2:D$11,2,FALSE),VLOOKUP(H277,'Pontuação'!I$2:J$11,2,FALSE),VLOOKUP(J277,'Pontuação'!G$2:H$11,2,FALSE),VLOOKUP(L277,'Pontuação'!M$2:N$13,2,FALSE)),0)</f>
        <v>1667</v>
      </c>
      <c r="AD277" s="10">
        <f t="shared" si="1"/>
        <v>167</v>
      </c>
      <c r="AE277" s="10" t="str">
        <f t="array" ref="AE277">IFERROR(INDEX('Pontuação'!G$13:G$101, MATCH(AD277, 'Pontuação'!F$13:F$101, 0)), "Faixa Indefinida")</f>
        <v>B</v>
      </c>
      <c r="AF277" s="10">
        <f t="shared" si="2"/>
        <v>0</v>
      </c>
      <c r="AG277" s="10">
        <f t="shared" si="3"/>
        <v>1</v>
      </c>
      <c r="AH277" s="10">
        <f t="shared" si="4"/>
        <v>0</v>
      </c>
      <c r="AI277" s="10">
        <f t="shared" si="5"/>
        <v>0</v>
      </c>
      <c r="AJ277" s="9">
        <f>ROUNDUP(SUM(VLOOKUP(F277,'Pontuação 3.0'!A$2:B$11,2,FALSE),VLOOKUP(E277,'Pontuação 3.0'!C$2:D$11,2,FALSE),VLOOKUP(H277,'Pontuação 3.0'!I$2:J$11,2,FALSE),VLOOKUP(J277,'Pontuação 3.0'!G$2:H$11,2,FALSE),VLOOKUP(G277,'Pontuação 3.0'!E$2:F$11,2,FALSE),VLOOKUP(K277,'Pontuação 3.0'!K$2:L$11,2,FALSE),VLOOKUP(L277,'Pontuação 3.0'!M$2:N$13,2,FALSE)),0)</f>
        <v>2229</v>
      </c>
      <c r="AK277" s="9">
        <f t="shared" si="6"/>
        <v>223</v>
      </c>
      <c r="AL277" s="9" t="str">
        <f t="array" ref="AL277">IFERROR(INDEX('Pontuação 3.0'!G$13:G$191, MATCH(AK277, 'Pontuação 3.0'!F$13:F$191, 0)), "Faixa Indefinida")</f>
        <v>B</v>
      </c>
      <c r="AM277" s="9">
        <f t="shared" si="7"/>
        <v>0</v>
      </c>
      <c r="AN277" s="9">
        <f t="shared" si="8"/>
        <v>1</v>
      </c>
      <c r="AO277" s="9">
        <f t="shared" si="9"/>
        <v>0</v>
      </c>
      <c r="AP277" s="9">
        <f t="shared" si="10"/>
        <v>0</v>
      </c>
      <c r="AQ277" s="8"/>
    </row>
    <row r="278" ht="15.75" customHeight="1">
      <c r="A278" s="7">
        <v>45679.0</v>
      </c>
      <c r="B278" s="8" t="s">
        <v>694</v>
      </c>
      <c r="C278" s="8" t="s">
        <v>695</v>
      </c>
      <c r="D278" s="11">
        <v>4.6999203777E10</v>
      </c>
      <c r="E278" s="8" t="s">
        <v>11833</v>
      </c>
      <c r="F278" s="8" t="s">
        <v>11842</v>
      </c>
      <c r="G278" s="8" t="s">
        <v>11835</v>
      </c>
      <c r="H278" s="8" t="s">
        <v>11836</v>
      </c>
      <c r="I278" s="8" t="s">
        <v>11845</v>
      </c>
      <c r="J278" s="8" t="s">
        <v>11846</v>
      </c>
      <c r="K278" s="8" t="s">
        <v>11839</v>
      </c>
      <c r="L278" s="8" t="s">
        <v>11847</v>
      </c>
      <c r="M278" s="8" t="s">
        <v>11841</v>
      </c>
      <c r="N278" s="12" t="s">
        <v>11</v>
      </c>
      <c r="O278" s="12" t="s">
        <v>13</v>
      </c>
      <c r="P278" s="12" t="s">
        <v>12</v>
      </c>
      <c r="Q278" s="12" t="s">
        <v>15</v>
      </c>
      <c r="R278" s="12" t="s">
        <v>14</v>
      </c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9">
        <f>ROUNDUP(SUM(VLOOKUP(F278,'Pontuação'!A$2:B$11,2,FALSE),VLOOKUP(E278,'Pontuação'!C$2:D$11,2,FALSE),VLOOKUP(H278,'Pontuação'!I$2:J$11,2,FALSE),VLOOKUP(J278,'Pontuação'!G$2:H$11,2,FALSE),VLOOKUP(L278,'Pontuação'!M$2:N$13,2,FALSE)),0)</f>
        <v>1501</v>
      </c>
      <c r="AD278" s="10">
        <f t="shared" si="1"/>
        <v>150</v>
      </c>
      <c r="AE278" s="10" t="str">
        <f t="array" ref="AE278">IFERROR(INDEX('Pontuação'!G$13:G$101, MATCH(AD278, 'Pontuação'!F$13:F$101, 0)), "Faixa Indefinida")</f>
        <v>C</v>
      </c>
      <c r="AF278" s="10">
        <f t="shared" si="2"/>
        <v>0</v>
      </c>
      <c r="AG278" s="10">
        <f t="shared" si="3"/>
        <v>0</v>
      </c>
      <c r="AH278" s="10">
        <f t="shared" si="4"/>
        <v>1</v>
      </c>
      <c r="AI278" s="10">
        <f t="shared" si="5"/>
        <v>0</v>
      </c>
      <c r="AJ278" s="9">
        <f>ROUNDUP(SUM(VLOOKUP(F278,'Pontuação 3.0'!A$2:B$11,2,FALSE),VLOOKUP(E278,'Pontuação 3.0'!C$2:D$11,2,FALSE),VLOOKUP(H278,'Pontuação 3.0'!I$2:J$11,2,FALSE),VLOOKUP(J278,'Pontuação 3.0'!G$2:H$11,2,FALSE),VLOOKUP(G278,'Pontuação 3.0'!E$2:F$11,2,FALSE),VLOOKUP(K278,'Pontuação 3.0'!K$2:L$11,2,FALSE),VLOOKUP(L278,'Pontuação 3.0'!M$2:N$13,2,FALSE)),0)</f>
        <v>2221</v>
      </c>
      <c r="AK278" s="9">
        <f t="shared" si="6"/>
        <v>222</v>
      </c>
      <c r="AL278" s="9" t="str">
        <f t="array" ref="AL278">IFERROR(INDEX('Pontuação 3.0'!G$13:G$191, MATCH(AK278, 'Pontuação 3.0'!F$13:F$191, 0)), "Faixa Indefinida")</f>
        <v>B</v>
      </c>
      <c r="AM278" s="9">
        <f t="shared" si="7"/>
        <v>0</v>
      </c>
      <c r="AN278" s="9">
        <f t="shared" si="8"/>
        <v>1</v>
      </c>
      <c r="AO278" s="9">
        <f t="shared" si="9"/>
        <v>0</v>
      </c>
      <c r="AP278" s="9">
        <f t="shared" si="10"/>
        <v>0</v>
      </c>
      <c r="AQ278" s="8"/>
    </row>
    <row r="279" ht="15.75" customHeight="1">
      <c r="A279" s="7">
        <v>45679.0</v>
      </c>
      <c r="B279" s="8" t="s">
        <v>696</v>
      </c>
      <c r="C279" s="8" t="s">
        <v>697</v>
      </c>
      <c r="D279" s="11">
        <v>1.3996685999E10</v>
      </c>
      <c r="E279" s="8" t="s">
        <v>11833</v>
      </c>
      <c r="F279" s="8" t="s">
        <v>11854</v>
      </c>
      <c r="G279" s="8" t="s">
        <v>11843</v>
      </c>
      <c r="H279" s="8" t="s">
        <v>11850</v>
      </c>
      <c r="I279" s="8" t="s">
        <v>11837</v>
      </c>
      <c r="J279" s="8" t="s">
        <v>11838</v>
      </c>
      <c r="K279" s="8" t="s">
        <v>11837</v>
      </c>
      <c r="L279" s="8" t="s">
        <v>11851</v>
      </c>
      <c r="M279" s="8" t="s">
        <v>11848</v>
      </c>
      <c r="N279" s="12" t="s">
        <v>11</v>
      </c>
      <c r="O279" s="12" t="s">
        <v>13</v>
      </c>
      <c r="P279" s="12" t="s">
        <v>27</v>
      </c>
      <c r="Q279" s="12" t="s">
        <v>385</v>
      </c>
      <c r="R279" s="12" t="s">
        <v>20</v>
      </c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9">
        <f>ROUNDUP(SUM(VLOOKUP(F279,'Pontuação'!A$2:B$11,2,FALSE),VLOOKUP(E279,'Pontuação'!C$2:D$11,2,FALSE),VLOOKUP(H279,'Pontuação'!I$2:J$11,2,FALSE),VLOOKUP(J279,'Pontuação'!G$2:H$11,2,FALSE),VLOOKUP(L279,'Pontuação'!M$2:N$13,2,FALSE)),0)</f>
        <v>1836</v>
      </c>
      <c r="AD279" s="10">
        <f t="shared" si="1"/>
        <v>184</v>
      </c>
      <c r="AE279" s="10" t="str">
        <f t="array" ref="AE279">IFERROR(INDEX('Pontuação'!G$13:G$101, MATCH(AD279, 'Pontuação'!F$13:F$101, 0)), "Faixa Indefinida")</f>
        <v>A</v>
      </c>
      <c r="AF279" s="10">
        <f t="shared" si="2"/>
        <v>1</v>
      </c>
      <c r="AG279" s="10">
        <f t="shared" si="3"/>
        <v>0</v>
      </c>
      <c r="AH279" s="10">
        <f t="shared" si="4"/>
        <v>0</v>
      </c>
      <c r="AI279" s="10">
        <f t="shared" si="5"/>
        <v>0</v>
      </c>
      <c r="AJ279" s="9">
        <f>ROUNDUP(SUM(VLOOKUP(F279,'Pontuação 3.0'!A$2:B$11,2,FALSE),VLOOKUP(E279,'Pontuação 3.0'!C$2:D$11,2,FALSE),VLOOKUP(H279,'Pontuação 3.0'!I$2:J$11,2,FALSE),VLOOKUP(J279,'Pontuação 3.0'!G$2:H$11,2,FALSE),VLOOKUP(G279,'Pontuação 3.0'!E$2:F$11,2,FALSE),VLOOKUP(K279,'Pontuação 3.0'!K$2:L$11,2,FALSE),VLOOKUP(L279,'Pontuação 3.0'!M$2:N$13,2,FALSE)),0)</f>
        <v>2382</v>
      </c>
      <c r="AK279" s="9">
        <f t="shared" si="6"/>
        <v>238</v>
      </c>
      <c r="AL279" s="9" t="str">
        <f t="array" ref="AL279">IFERROR(INDEX('Pontuação 3.0'!G$13:G$191, MATCH(AK279, 'Pontuação 3.0'!F$13:F$191, 0)), "Faixa Indefinida")</f>
        <v>A</v>
      </c>
      <c r="AM279" s="9">
        <f t="shared" si="7"/>
        <v>1</v>
      </c>
      <c r="AN279" s="9">
        <f t="shared" si="8"/>
        <v>0</v>
      </c>
      <c r="AO279" s="9">
        <f t="shared" si="9"/>
        <v>0</v>
      </c>
      <c r="AP279" s="9">
        <f t="shared" si="10"/>
        <v>0</v>
      </c>
      <c r="AQ279" s="8"/>
    </row>
    <row r="280" ht="15.75" customHeight="1">
      <c r="A280" s="7">
        <v>45679.0</v>
      </c>
      <c r="B280" s="8" t="s">
        <v>698</v>
      </c>
      <c r="C280" s="8" t="s">
        <v>699</v>
      </c>
      <c r="D280" s="8" t="s">
        <v>700</v>
      </c>
      <c r="E280" s="8" t="s">
        <v>11833</v>
      </c>
      <c r="F280" s="8" t="s">
        <v>11842</v>
      </c>
      <c r="G280" s="8" t="s">
        <v>11867</v>
      </c>
      <c r="H280" s="8" t="s">
        <v>11850</v>
      </c>
      <c r="I280" s="8" t="s">
        <v>11845</v>
      </c>
      <c r="J280" s="8" t="s">
        <v>11852</v>
      </c>
      <c r="K280" s="8" t="s">
        <v>11839</v>
      </c>
      <c r="L280" s="8" t="s">
        <v>11840</v>
      </c>
      <c r="M280" s="8" t="s">
        <v>11859</v>
      </c>
      <c r="N280" s="12" t="s">
        <v>11</v>
      </c>
      <c r="O280" s="12" t="s">
        <v>13</v>
      </c>
      <c r="P280" s="12" t="s">
        <v>23</v>
      </c>
      <c r="Q280" s="12" t="s">
        <v>15</v>
      </c>
      <c r="R280" s="12" t="s">
        <v>20</v>
      </c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9">
        <f>ROUNDUP(SUM(VLOOKUP(F280,'Pontuação'!A$2:B$11,2,FALSE),VLOOKUP(E280,'Pontuação'!C$2:D$11,2,FALSE),VLOOKUP(H280,'Pontuação'!I$2:J$11,2,FALSE),VLOOKUP(J280,'Pontuação'!G$2:H$11,2,FALSE),VLOOKUP(L280,'Pontuação'!M$2:N$13,2,FALSE)),0)</f>
        <v>1702</v>
      </c>
      <c r="AD280" s="10">
        <f t="shared" si="1"/>
        <v>170</v>
      </c>
      <c r="AE280" s="10" t="str">
        <f t="array" ref="AE280">IFERROR(INDEX('Pontuação'!G$13:G$101, MATCH(AD280, 'Pontuação'!F$13:F$101, 0)), "Faixa Indefinida")</f>
        <v>B</v>
      </c>
      <c r="AF280" s="10">
        <f t="shared" si="2"/>
        <v>0</v>
      </c>
      <c r="AG280" s="10">
        <f t="shared" si="3"/>
        <v>1</v>
      </c>
      <c r="AH280" s="10">
        <f t="shared" si="4"/>
        <v>0</v>
      </c>
      <c r="AI280" s="10">
        <f t="shared" si="5"/>
        <v>0</v>
      </c>
      <c r="AJ280" s="9">
        <f>ROUNDUP(SUM(VLOOKUP(F280,'Pontuação 3.0'!A$2:B$11,2,FALSE),VLOOKUP(E280,'Pontuação 3.0'!C$2:D$11,2,FALSE),VLOOKUP(H280,'Pontuação 3.0'!I$2:J$11,2,FALSE),VLOOKUP(J280,'Pontuação 3.0'!G$2:H$11,2,FALSE),VLOOKUP(G280,'Pontuação 3.0'!E$2:F$11,2,FALSE),VLOOKUP(K280,'Pontuação 3.0'!K$2:L$11,2,FALSE),VLOOKUP(L280,'Pontuação 3.0'!M$2:N$13,2,FALSE)),0)</f>
        <v>2363</v>
      </c>
      <c r="AK280" s="9">
        <f t="shared" si="6"/>
        <v>236</v>
      </c>
      <c r="AL280" s="9" t="str">
        <f t="array" ref="AL280">IFERROR(INDEX('Pontuação 3.0'!G$13:G$191, MATCH(AK280, 'Pontuação 3.0'!F$13:F$191, 0)), "Faixa Indefinida")</f>
        <v>A</v>
      </c>
      <c r="AM280" s="9">
        <f t="shared" si="7"/>
        <v>1</v>
      </c>
      <c r="AN280" s="9">
        <f t="shared" si="8"/>
        <v>0</v>
      </c>
      <c r="AO280" s="9">
        <f t="shared" si="9"/>
        <v>0</v>
      </c>
      <c r="AP280" s="9">
        <f t="shared" si="10"/>
        <v>0</v>
      </c>
      <c r="AQ280" s="8"/>
    </row>
    <row r="281" ht="15.75" customHeight="1">
      <c r="A281" s="7">
        <v>45679.0</v>
      </c>
      <c r="B281" s="8" t="s">
        <v>701</v>
      </c>
      <c r="C281" s="8" t="s">
        <v>702</v>
      </c>
      <c r="D281" s="11">
        <v>2.7998248966E10</v>
      </c>
      <c r="E281" s="8" t="s">
        <v>11833</v>
      </c>
      <c r="F281" s="8" t="s">
        <v>11854</v>
      </c>
      <c r="G281" s="8" t="s">
        <v>11843</v>
      </c>
      <c r="H281" s="8" t="s">
        <v>11850</v>
      </c>
      <c r="I281" s="8" t="s">
        <v>11837</v>
      </c>
      <c r="J281" s="8" t="s">
        <v>11852</v>
      </c>
      <c r="K281" s="8" t="s">
        <v>11837</v>
      </c>
      <c r="L281" s="8" t="s">
        <v>11847</v>
      </c>
      <c r="M281" s="8" t="s">
        <v>11849</v>
      </c>
      <c r="N281" s="12" t="s">
        <v>11</v>
      </c>
      <c r="O281" s="12" t="s">
        <v>13</v>
      </c>
      <c r="P281" s="12" t="s">
        <v>23</v>
      </c>
      <c r="Q281" s="12" t="s">
        <v>15</v>
      </c>
      <c r="R281" s="12" t="s">
        <v>20</v>
      </c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9">
        <f>ROUNDUP(SUM(VLOOKUP(F281,'Pontuação'!A$2:B$11,2,FALSE),VLOOKUP(E281,'Pontuação'!C$2:D$11,2,FALSE),VLOOKUP(H281,'Pontuação'!I$2:J$11,2,FALSE),VLOOKUP(J281,'Pontuação'!G$2:H$11,2,FALSE),VLOOKUP(L281,'Pontuação'!M$2:N$13,2,FALSE)),0)</f>
        <v>1795</v>
      </c>
      <c r="AD281" s="10">
        <f t="shared" si="1"/>
        <v>180</v>
      </c>
      <c r="AE281" s="10" t="str">
        <f t="array" ref="AE281">IFERROR(INDEX('Pontuação'!G$13:G$101, MATCH(AD281, 'Pontuação'!F$13:F$101, 0)), "Faixa Indefinida")</f>
        <v>B</v>
      </c>
      <c r="AF281" s="10">
        <f t="shared" si="2"/>
        <v>0</v>
      </c>
      <c r="AG281" s="10">
        <f t="shared" si="3"/>
        <v>1</v>
      </c>
      <c r="AH281" s="10">
        <f t="shared" si="4"/>
        <v>0</v>
      </c>
      <c r="AI281" s="10">
        <f t="shared" si="5"/>
        <v>0</v>
      </c>
      <c r="AJ281" s="9">
        <f>ROUNDUP(SUM(VLOOKUP(F281,'Pontuação 3.0'!A$2:B$11,2,FALSE),VLOOKUP(E281,'Pontuação 3.0'!C$2:D$11,2,FALSE),VLOOKUP(H281,'Pontuação 3.0'!I$2:J$11,2,FALSE),VLOOKUP(J281,'Pontuação 3.0'!G$2:H$11,2,FALSE),VLOOKUP(G281,'Pontuação 3.0'!E$2:F$11,2,FALSE),VLOOKUP(K281,'Pontuação 3.0'!K$2:L$11,2,FALSE),VLOOKUP(L281,'Pontuação 3.0'!M$2:N$13,2,FALSE)),0)</f>
        <v>2345</v>
      </c>
      <c r="AK281" s="9">
        <f t="shared" si="6"/>
        <v>235</v>
      </c>
      <c r="AL281" s="9" t="str">
        <f t="array" ref="AL281">IFERROR(INDEX('Pontuação 3.0'!G$13:G$191, MATCH(AK281, 'Pontuação 3.0'!F$13:F$191, 0)), "Faixa Indefinida")</f>
        <v>B</v>
      </c>
      <c r="AM281" s="9">
        <f t="shared" si="7"/>
        <v>0</v>
      </c>
      <c r="AN281" s="9">
        <f t="shared" si="8"/>
        <v>1</v>
      </c>
      <c r="AO281" s="9">
        <f t="shared" si="9"/>
        <v>0</v>
      </c>
      <c r="AP281" s="9">
        <f t="shared" si="10"/>
        <v>0</v>
      </c>
      <c r="AQ281" s="8"/>
    </row>
    <row r="282" ht="15.75" customHeight="1">
      <c r="A282" s="7">
        <v>45679.0</v>
      </c>
      <c r="B282" s="8" t="s">
        <v>705</v>
      </c>
      <c r="C282" s="8" t="s">
        <v>706</v>
      </c>
      <c r="D282" s="11">
        <v>8.3993862937E10</v>
      </c>
      <c r="E282" s="8" t="s">
        <v>11833</v>
      </c>
      <c r="F282" s="8" t="s">
        <v>11842</v>
      </c>
      <c r="G282" s="8" t="s">
        <v>11835</v>
      </c>
      <c r="H282" s="8" t="s">
        <v>11850</v>
      </c>
      <c r="I282" s="8" t="s">
        <v>11845</v>
      </c>
      <c r="J282" s="8" t="s">
        <v>11846</v>
      </c>
      <c r="K282" s="8" t="s">
        <v>11839</v>
      </c>
      <c r="L282" s="8" t="s">
        <v>11851</v>
      </c>
      <c r="M282" s="8" t="s">
        <v>11859</v>
      </c>
      <c r="N282" s="12" t="s">
        <v>11</v>
      </c>
      <c r="O282" s="12" t="s">
        <v>13</v>
      </c>
      <c r="P282" s="12" t="s">
        <v>37</v>
      </c>
      <c r="Q282" s="12" t="s">
        <v>15</v>
      </c>
      <c r="R282" s="12" t="s">
        <v>20</v>
      </c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9">
        <f>ROUNDUP(SUM(VLOOKUP(F282,'Pontuação'!A$2:B$11,2,FALSE),VLOOKUP(E282,'Pontuação'!C$2:D$11,2,FALSE),VLOOKUP(H282,'Pontuação'!I$2:J$11,2,FALSE),VLOOKUP(J282,'Pontuação'!G$2:H$11,2,FALSE),VLOOKUP(L282,'Pontuação'!M$2:N$13,2,FALSE)),0)</f>
        <v>1553</v>
      </c>
      <c r="AD282" s="10">
        <f t="shared" si="1"/>
        <v>155</v>
      </c>
      <c r="AE282" s="10" t="str">
        <f t="array" ref="AE282">IFERROR(INDEX('Pontuação'!G$13:G$101, MATCH(AD282, 'Pontuação'!F$13:F$101, 0)), "Faixa Indefinida")</f>
        <v>C</v>
      </c>
      <c r="AF282" s="10">
        <f t="shared" si="2"/>
        <v>0</v>
      </c>
      <c r="AG282" s="10">
        <f t="shared" si="3"/>
        <v>0</v>
      </c>
      <c r="AH282" s="10">
        <f t="shared" si="4"/>
        <v>1</v>
      </c>
      <c r="AI282" s="10">
        <f t="shared" si="5"/>
        <v>0</v>
      </c>
      <c r="AJ282" s="9">
        <f>ROUNDUP(SUM(VLOOKUP(F282,'Pontuação 3.0'!A$2:B$11,2,FALSE),VLOOKUP(E282,'Pontuação 3.0'!C$2:D$11,2,FALSE),VLOOKUP(H282,'Pontuação 3.0'!I$2:J$11,2,FALSE),VLOOKUP(J282,'Pontuação 3.0'!G$2:H$11,2,FALSE),VLOOKUP(G282,'Pontuação 3.0'!E$2:F$11,2,FALSE),VLOOKUP(K282,'Pontuação 3.0'!K$2:L$11,2,FALSE),VLOOKUP(L282,'Pontuação 3.0'!M$2:N$13,2,FALSE)),0)</f>
        <v>2243</v>
      </c>
      <c r="AK282" s="9">
        <f t="shared" si="6"/>
        <v>224</v>
      </c>
      <c r="AL282" s="9" t="str">
        <f t="array" ref="AL282">IFERROR(INDEX('Pontuação 3.0'!G$13:G$191, MATCH(AK282, 'Pontuação 3.0'!F$13:F$191, 0)), "Faixa Indefinida")</f>
        <v>B</v>
      </c>
      <c r="AM282" s="9">
        <f t="shared" si="7"/>
        <v>0</v>
      </c>
      <c r="AN282" s="9">
        <f t="shared" si="8"/>
        <v>1</v>
      </c>
      <c r="AO282" s="9">
        <f t="shared" si="9"/>
        <v>0</v>
      </c>
      <c r="AP282" s="9">
        <f t="shared" si="10"/>
        <v>0</v>
      </c>
      <c r="AQ282" s="8"/>
    </row>
    <row r="283" ht="15.75" customHeight="1">
      <c r="A283" s="7">
        <v>45679.0</v>
      </c>
      <c r="B283" s="8" t="s">
        <v>707</v>
      </c>
      <c r="C283" s="8" t="s">
        <v>708</v>
      </c>
      <c r="D283" s="11">
        <v>6.7998679355E10</v>
      </c>
      <c r="E283" s="8" t="s">
        <v>11868</v>
      </c>
      <c r="F283" s="8" t="s">
        <v>11842</v>
      </c>
      <c r="G283" s="8" t="s">
        <v>11867</v>
      </c>
      <c r="H283" s="8" t="s">
        <v>11856</v>
      </c>
      <c r="I283" s="8" t="s">
        <v>11837</v>
      </c>
      <c r="J283" s="8" t="s">
        <v>11846</v>
      </c>
      <c r="K283" s="8" t="s">
        <v>11837</v>
      </c>
      <c r="L283" s="8" t="s">
        <v>11847</v>
      </c>
      <c r="M283" s="8" t="s">
        <v>11848</v>
      </c>
      <c r="N283" s="12" t="s">
        <v>11</v>
      </c>
      <c r="O283" s="12" t="s">
        <v>13</v>
      </c>
      <c r="P283" s="12" t="s">
        <v>123</v>
      </c>
      <c r="Q283" s="12" t="s">
        <v>15</v>
      </c>
      <c r="R283" s="12" t="s">
        <v>20</v>
      </c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9">
        <f>ROUNDUP(SUM(VLOOKUP(F283,'Pontuação'!A$2:B$11,2,FALSE),VLOOKUP(E283,'Pontuação'!C$2:D$11,2,FALSE),VLOOKUP(H283,'Pontuação'!I$2:J$11,2,FALSE),VLOOKUP(J283,'Pontuação'!G$2:H$11,2,FALSE),VLOOKUP(L283,'Pontuação'!M$2:N$13,2,FALSE)),0)</f>
        <v>1575</v>
      </c>
      <c r="AD283" s="10">
        <f t="shared" si="1"/>
        <v>158</v>
      </c>
      <c r="AE283" s="10" t="str">
        <f t="array" ref="AE283">IFERROR(INDEX('Pontuação'!G$13:G$101, MATCH(AD283, 'Pontuação'!F$13:F$101, 0)), "Faixa Indefinida")</f>
        <v>C</v>
      </c>
      <c r="AF283" s="10">
        <f t="shared" si="2"/>
        <v>0</v>
      </c>
      <c r="AG283" s="10">
        <f t="shared" si="3"/>
        <v>0</v>
      </c>
      <c r="AH283" s="10">
        <f t="shared" si="4"/>
        <v>1</v>
      </c>
      <c r="AI283" s="10">
        <f t="shared" si="5"/>
        <v>0</v>
      </c>
      <c r="AJ283" s="9">
        <f>ROUNDUP(SUM(VLOOKUP(F283,'Pontuação 3.0'!A$2:B$11,2,FALSE),VLOOKUP(E283,'Pontuação 3.0'!C$2:D$11,2,FALSE),VLOOKUP(H283,'Pontuação 3.0'!I$2:J$11,2,FALSE),VLOOKUP(J283,'Pontuação 3.0'!G$2:H$11,2,FALSE),VLOOKUP(G283,'Pontuação 3.0'!E$2:F$11,2,FALSE),VLOOKUP(K283,'Pontuação 3.0'!K$2:L$11,2,FALSE),VLOOKUP(L283,'Pontuação 3.0'!M$2:N$13,2,FALSE)),0)</f>
        <v>1880</v>
      </c>
      <c r="AK283" s="9">
        <f t="shared" si="6"/>
        <v>188</v>
      </c>
      <c r="AL283" s="9" t="str">
        <f t="array" ref="AL283">IFERROR(INDEX('Pontuação 3.0'!G$13:G$191, MATCH(AK283, 'Pontuação 3.0'!F$13:F$191, 0)), "Faixa Indefinida")</f>
        <v>D</v>
      </c>
      <c r="AM283" s="9">
        <f t="shared" si="7"/>
        <v>0</v>
      </c>
      <c r="AN283" s="9">
        <f t="shared" si="8"/>
        <v>0</v>
      </c>
      <c r="AO283" s="9">
        <f t="shared" si="9"/>
        <v>0</v>
      </c>
      <c r="AP283" s="9">
        <f t="shared" si="10"/>
        <v>1</v>
      </c>
      <c r="AQ283" s="8"/>
    </row>
    <row r="284" ht="15.75" customHeight="1">
      <c r="A284" s="7">
        <v>45679.0</v>
      </c>
      <c r="B284" s="8" t="s">
        <v>711</v>
      </c>
      <c r="C284" s="8" t="s">
        <v>712</v>
      </c>
      <c r="D284" s="11">
        <v>1.1913405559E10</v>
      </c>
      <c r="E284" s="8" t="s">
        <v>11833</v>
      </c>
      <c r="F284" s="8" t="s">
        <v>11842</v>
      </c>
      <c r="G284" s="8" t="s">
        <v>11864</v>
      </c>
      <c r="H284" s="8" t="s">
        <v>11844</v>
      </c>
      <c r="I284" s="8" t="s">
        <v>11837</v>
      </c>
      <c r="J284" s="8" t="s">
        <v>11838</v>
      </c>
      <c r="K284" s="8" t="s">
        <v>11839</v>
      </c>
      <c r="L284" s="8" t="s">
        <v>11840</v>
      </c>
      <c r="M284" s="8" t="s">
        <v>11859</v>
      </c>
      <c r="N284" s="12" t="s">
        <v>11</v>
      </c>
      <c r="O284" s="12" t="s">
        <v>13</v>
      </c>
      <c r="P284" s="12" t="s">
        <v>23</v>
      </c>
      <c r="Q284" s="12" t="s">
        <v>65</v>
      </c>
      <c r="R284" s="12" t="s">
        <v>20</v>
      </c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9">
        <f>ROUNDUP(SUM(VLOOKUP(F284,'Pontuação'!A$2:B$11,2,FALSE),VLOOKUP(E284,'Pontuação'!C$2:D$11,2,FALSE),VLOOKUP(H284,'Pontuação'!I$2:J$11,2,FALSE),VLOOKUP(J284,'Pontuação'!G$2:H$11,2,FALSE),VLOOKUP(L284,'Pontuação'!M$2:N$13,2,FALSE)),0)</f>
        <v>1917</v>
      </c>
      <c r="AD284" s="10">
        <f t="shared" si="1"/>
        <v>192</v>
      </c>
      <c r="AE284" s="10" t="str">
        <f t="array" ref="AE284">IFERROR(INDEX('Pontuação'!G$13:G$101, MATCH(AD284, 'Pontuação'!F$13:F$101, 0)), "Faixa Indefinida")</f>
        <v>A</v>
      </c>
      <c r="AF284" s="10">
        <f t="shared" si="2"/>
        <v>1</v>
      </c>
      <c r="AG284" s="10">
        <f t="shared" si="3"/>
        <v>0</v>
      </c>
      <c r="AH284" s="10">
        <f t="shared" si="4"/>
        <v>0</v>
      </c>
      <c r="AI284" s="10">
        <f t="shared" si="5"/>
        <v>0</v>
      </c>
      <c r="AJ284" s="9">
        <f>ROUNDUP(SUM(VLOOKUP(F284,'Pontuação 3.0'!A$2:B$11,2,FALSE),VLOOKUP(E284,'Pontuação 3.0'!C$2:D$11,2,FALSE),VLOOKUP(H284,'Pontuação 3.0'!I$2:J$11,2,FALSE),VLOOKUP(J284,'Pontuação 3.0'!G$2:H$11,2,FALSE),VLOOKUP(G284,'Pontuação 3.0'!E$2:F$11,2,FALSE),VLOOKUP(K284,'Pontuação 3.0'!K$2:L$11,2,FALSE),VLOOKUP(L284,'Pontuação 3.0'!M$2:N$13,2,FALSE)),0)</f>
        <v>2817</v>
      </c>
      <c r="AK284" s="9">
        <f t="shared" si="6"/>
        <v>282</v>
      </c>
      <c r="AL284" s="9" t="str">
        <f t="array" ref="AL284">IFERROR(INDEX('Pontuação 3.0'!G$13:G$191, MATCH(AK284, 'Pontuação 3.0'!F$13:F$191, 0)), "Faixa Indefinida")</f>
        <v>A</v>
      </c>
      <c r="AM284" s="9">
        <f t="shared" si="7"/>
        <v>1</v>
      </c>
      <c r="AN284" s="9">
        <f t="shared" si="8"/>
        <v>0</v>
      </c>
      <c r="AO284" s="9">
        <f t="shared" si="9"/>
        <v>0</v>
      </c>
      <c r="AP284" s="9">
        <f t="shared" si="10"/>
        <v>0</v>
      </c>
      <c r="AQ284" s="8"/>
    </row>
    <row r="285" ht="15.75" customHeight="1">
      <c r="A285" s="7">
        <v>45679.0</v>
      </c>
      <c r="B285" s="8" t="s">
        <v>709</v>
      </c>
      <c r="C285" s="8" t="s">
        <v>710</v>
      </c>
      <c r="D285" s="11">
        <v>4.898863023E10</v>
      </c>
      <c r="E285" s="8" t="s">
        <v>11833</v>
      </c>
      <c r="F285" s="8" t="s">
        <v>11834</v>
      </c>
      <c r="G285" s="8" t="s">
        <v>11843</v>
      </c>
      <c r="H285" s="8" t="s">
        <v>11865</v>
      </c>
      <c r="I285" s="8" t="s">
        <v>11837</v>
      </c>
      <c r="J285" s="8" t="s">
        <v>11852</v>
      </c>
      <c r="K285" s="8" t="s">
        <v>11837</v>
      </c>
      <c r="L285" s="8" t="s">
        <v>11847</v>
      </c>
      <c r="M285" s="8" t="s">
        <v>11848</v>
      </c>
      <c r="N285" s="12" t="s">
        <v>11</v>
      </c>
      <c r="O285" s="12" t="s">
        <v>13</v>
      </c>
      <c r="P285" s="12" t="s">
        <v>23</v>
      </c>
      <c r="Q285" s="12" t="s">
        <v>15</v>
      </c>
      <c r="R285" s="12" t="s">
        <v>20</v>
      </c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9">
        <f>ROUNDUP(SUM(VLOOKUP(F285,'Pontuação'!A$2:B$11,2,FALSE),VLOOKUP(E285,'Pontuação'!C$2:D$11,2,FALSE),VLOOKUP(H285,'Pontuação'!I$2:J$11,2,FALSE),VLOOKUP(J285,'Pontuação'!G$2:H$11,2,FALSE),VLOOKUP(L285,'Pontuação'!M$2:N$13,2,FALSE)),0)</f>
        <v>1804</v>
      </c>
      <c r="AD285" s="10">
        <f t="shared" si="1"/>
        <v>180</v>
      </c>
      <c r="AE285" s="10" t="str">
        <f t="array" ref="AE285">IFERROR(INDEX('Pontuação'!G$13:G$101, MATCH(AD285, 'Pontuação'!F$13:F$101, 0)), "Faixa Indefinida")</f>
        <v>B</v>
      </c>
      <c r="AF285" s="10">
        <f t="shared" si="2"/>
        <v>0</v>
      </c>
      <c r="AG285" s="10">
        <f t="shared" si="3"/>
        <v>1</v>
      </c>
      <c r="AH285" s="10">
        <f t="shared" si="4"/>
        <v>0</v>
      </c>
      <c r="AI285" s="10">
        <f t="shared" si="5"/>
        <v>0</v>
      </c>
      <c r="AJ285" s="9">
        <f>ROUNDUP(SUM(VLOOKUP(F285,'Pontuação 3.0'!A$2:B$11,2,FALSE),VLOOKUP(E285,'Pontuação 3.0'!C$2:D$11,2,FALSE),VLOOKUP(H285,'Pontuação 3.0'!I$2:J$11,2,FALSE),VLOOKUP(J285,'Pontuação 3.0'!G$2:H$11,2,FALSE),VLOOKUP(G285,'Pontuação 3.0'!E$2:F$11,2,FALSE),VLOOKUP(K285,'Pontuação 3.0'!K$2:L$11,2,FALSE),VLOOKUP(L285,'Pontuação 3.0'!M$2:N$13,2,FALSE)),0)</f>
        <v>2163</v>
      </c>
      <c r="AK285" s="9">
        <f t="shared" si="6"/>
        <v>216</v>
      </c>
      <c r="AL285" s="9" t="str">
        <f t="array" ref="AL285">IFERROR(INDEX('Pontuação 3.0'!G$13:G$191, MATCH(AK285, 'Pontuação 3.0'!F$13:F$191, 0)), "Faixa Indefinida")</f>
        <v>B</v>
      </c>
      <c r="AM285" s="9">
        <f t="shared" si="7"/>
        <v>0</v>
      </c>
      <c r="AN285" s="9">
        <f t="shared" si="8"/>
        <v>1</v>
      </c>
      <c r="AO285" s="9">
        <f t="shared" si="9"/>
        <v>0</v>
      </c>
      <c r="AP285" s="9">
        <f t="shared" si="10"/>
        <v>0</v>
      </c>
      <c r="AQ285" s="8"/>
    </row>
    <row r="286" ht="15.75" customHeight="1">
      <c r="A286" s="7">
        <v>45679.0</v>
      </c>
      <c r="B286" s="8" t="s">
        <v>713</v>
      </c>
      <c r="C286" s="8" t="s">
        <v>714</v>
      </c>
      <c r="D286" s="11">
        <v>2.299217609E10</v>
      </c>
      <c r="E286" s="8" t="s">
        <v>11833</v>
      </c>
      <c r="F286" s="8" t="s">
        <v>11842</v>
      </c>
      <c r="G286" s="8" t="s">
        <v>11843</v>
      </c>
      <c r="H286" s="8" t="s">
        <v>11850</v>
      </c>
      <c r="I286" s="8" t="s">
        <v>11837</v>
      </c>
      <c r="J286" s="8" t="s">
        <v>11852</v>
      </c>
      <c r="K286" s="8" t="s">
        <v>11837</v>
      </c>
      <c r="L286" s="8" t="s">
        <v>11840</v>
      </c>
      <c r="M286" s="8" t="s">
        <v>11849</v>
      </c>
      <c r="N286" s="12" t="s">
        <v>11</v>
      </c>
      <c r="O286" s="12" t="s">
        <v>13</v>
      </c>
      <c r="P286" s="12" t="s">
        <v>23</v>
      </c>
      <c r="Q286" s="12" t="s">
        <v>357</v>
      </c>
      <c r="R286" s="12" t="s">
        <v>20</v>
      </c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9">
        <f>ROUNDUP(SUM(VLOOKUP(F286,'Pontuação'!A$2:B$11,2,FALSE),VLOOKUP(E286,'Pontuação'!C$2:D$11,2,FALSE),VLOOKUP(H286,'Pontuação'!I$2:J$11,2,FALSE),VLOOKUP(J286,'Pontuação'!G$2:H$11,2,FALSE),VLOOKUP(L286,'Pontuação'!M$2:N$13,2,FALSE)),0)</f>
        <v>1702</v>
      </c>
      <c r="AD286" s="10">
        <f t="shared" si="1"/>
        <v>170</v>
      </c>
      <c r="AE286" s="10" t="str">
        <f t="array" ref="AE286">IFERROR(INDEX('Pontuação'!G$13:G$101, MATCH(AD286, 'Pontuação'!F$13:F$101, 0)), "Faixa Indefinida")</f>
        <v>B</v>
      </c>
      <c r="AF286" s="10">
        <f t="shared" si="2"/>
        <v>0</v>
      </c>
      <c r="AG286" s="10">
        <f t="shared" si="3"/>
        <v>1</v>
      </c>
      <c r="AH286" s="10">
        <f t="shared" si="4"/>
        <v>0</v>
      </c>
      <c r="AI286" s="10">
        <f t="shared" si="5"/>
        <v>0</v>
      </c>
      <c r="AJ286" s="9">
        <f>ROUNDUP(SUM(VLOOKUP(F286,'Pontuação 3.0'!A$2:B$11,2,FALSE),VLOOKUP(E286,'Pontuação 3.0'!C$2:D$11,2,FALSE),VLOOKUP(H286,'Pontuação 3.0'!I$2:J$11,2,FALSE),VLOOKUP(J286,'Pontuação 3.0'!G$2:H$11,2,FALSE),VLOOKUP(G286,'Pontuação 3.0'!E$2:F$11,2,FALSE),VLOOKUP(K286,'Pontuação 3.0'!K$2:L$11,2,FALSE),VLOOKUP(L286,'Pontuação 3.0'!M$2:N$13,2,FALSE)),0)</f>
        <v>2252</v>
      </c>
      <c r="AK286" s="9">
        <f t="shared" si="6"/>
        <v>225</v>
      </c>
      <c r="AL286" s="9" t="str">
        <f t="array" ref="AL286">IFERROR(INDEX('Pontuação 3.0'!G$13:G$191, MATCH(AK286, 'Pontuação 3.0'!F$13:F$191, 0)), "Faixa Indefinida")</f>
        <v>B</v>
      </c>
      <c r="AM286" s="9">
        <f t="shared" si="7"/>
        <v>0</v>
      </c>
      <c r="AN286" s="9">
        <f t="shared" si="8"/>
        <v>1</v>
      </c>
      <c r="AO286" s="9">
        <f t="shared" si="9"/>
        <v>0</v>
      </c>
      <c r="AP286" s="9">
        <f t="shared" si="10"/>
        <v>0</v>
      </c>
      <c r="AQ286" s="8"/>
    </row>
    <row r="287" ht="15.75" customHeight="1">
      <c r="A287" s="7">
        <v>45679.0</v>
      </c>
      <c r="B287" s="8" t="s">
        <v>513</v>
      </c>
      <c r="C287" s="8" t="s">
        <v>717</v>
      </c>
      <c r="D287" s="11">
        <v>3.1971964636E10</v>
      </c>
      <c r="E287" s="8" t="s">
        <v>11833</v>
      </c>
      <c r="F287" s="8" t="s">
        <v>11842</v>
      </c>
      <c r="G287" s="8" t="s">
        <v>11835</v>
      </c>
      <c r="H287" s="8" t="s">
        <v>11850</v>
      </c>
      <c r="I287" s="8" t="s">
        <v>11837</v>
      </c>
      <c r="J287" s="8" t="s">
        <v>11852</v>
      </c>
      <c r="K287" s="8" t="s">
        <v>11837</v>
      </c>
      <c r="L287" s="8" t="s">
        <v>11851</v>
      </c>
      <c r="M287" s="8" t="s">
        <v>11859</v>
      </c>
      <c r="N287" s="12" t="s">
        <v>11</v>
      </c>
      <c r="O287" s="12" t="s">
        <v>13</v>
      </c>
      <c r="P287" s="12" t="s">
        <v>31</v>
      </c>
      <c r="Q287" s="12" t="s">
        <v>15</v>
      </c>
      <c r="R287" s="12" t="s">
        <v>20</v>
      </c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9">
        <f>ROUNDUP(SUM(VLOOKUP(F287,'Pontuação'!A$2:B$11,2,FALSE),VLOOKUP(E287,'Pontuação'!C$2:D$11,2,FALSE),VLOOKUP(H287,'Pontuação'!I$2:J$11,2,FALSE),VLOOKUP(J287,'Pontuação'!G$2:H$11,2,FALSE),VLOOKUP(L287,'Pontuação'!M$2:N$13,2,FALSE)),0)</f>
        <v>1658</v>
      </c>
      <c r="AD287" s="10">
        <f t="shared" si="1"/>
        <v>166</v>
      </c>
      <c r="AE287" s="10" t="str">
        <f t="array" ref="AE287">IFERROR(INDEX('Pontuação'!G$13:G$101, MATCH(AD287, 'Pontuação'!F$13:F$101, 0)), "Faixa Indefinida")</f>
        <v>B</v>
      </c>
      <c r="AF287" s="10">
        <f t="shared" si="2"/>
        <v>0</v>
      </c>
      <c r="AG287" s="10">
        <f t="shared" si="3"/>
        <v>1</v>
      </c>
      <c r="AH287" s="10">
        <f t="shared" si="4"/>
        <v>0</v>
      </c>
      <c r="AI287" s="10">
        <f t="shared" si="5"/>
        <v>0</v>
      </c>
      <c r="AJ287" s="9">
        <f>ROUNDUP(SUM(VLOOKUP(F287,'Pontuação 3.0'!A$2:B$11,2,FALSE),VLOOKUP(E287,'Pontuação 3.0'!C$2:D$11,2,FALSE),VLOOKUP(H287,'Pontuação 3.0'!I$2:J$11,2,FALSE),VLOOKUP(J287,'Pontuação 3.0'!G$2:H$11,2,FALSE),VLOOKUP(G287,'Pontuação 3.0'!E$2:F$11,2,FALSE),VLOOKUP(K287,'Pontuação 3.0'!K$2:L$11,2,FALSE),VLOOKUP(L287,'Pontuação 3.0'!M$2:N$13,2,FALSE)),0)</f>
        <v>2134</v>
      </c>
      <c r="AK287" s="9">
        <f t="shared" si="6"/>
        <v>213</v>
      </c>
      <c r="AL287" s="9" t="str">
        <f t="array" ref="AL287">IFERROR(INDEX('Pontuação 3.0'!G$13:G$191, MATCH(AK287, 'Pontuação 3.0'!F$13:F$191, 0)), "Faixa Indefinida")</f>
        <v>C</v>
      </c>
      <c r="AM287" s="9">
        <f t="shared" si="7"/>
        <v>0</v>
      </c>
      <c r="AN287" s="9">
        <f t="shared" si="8"/>
        <v>0</v>
      </c>
      <c r="AO287" s="9">
        <f t="shared" si="9"/>
        <v>1</v>
      </c>
      <c r="AP287" s="9">
        <f t="shared" si="10"/>
        <v>0</v>
      </c>
      <c r="AQ287" s="8"/>
    </row>
    <row r="288" ht="15.75" customHeight="1">
      <c r="A288" s="7">
        <v>45679.0</v>
      </c>
      <c r="B288" s="8" t="s">
        <v>718</v>
      </c>
      <c r="C288" s="8" t="s">
        <v>719</v>
      </c>
      <c r="D288" s="11">
        <v>4.7997065292E10</v>
      </c>
      <c r="E288" s="8" t="s">
        <v>11833</v>
      </c>
      <c r="F288" s="8" t="s">
        <v>11834</v>
      </c>
      <c r="G288" s="8" t="s">
        <v>11872</v>
      </c>
      <c r="H288" s="8" t="s">
        <v>11850</v>
      </c>
      <c r="I288" s="8" t="s">
        <v>11837</v>
      </c>
      <c r="J288" s="8" t="s">
        <v>11846</v>
      </c>
      <c r="K288" s="8" t="s">
        <v>11837</v>
      </c>
      <c r="L288" s="8" t="s">
        <v>11847</v>
      </c>
      <c r="M288" s="8" t="s">
        <v>11849</v>
      </c>
      <c r="N288" s="12" t="s">
        <v>11</v>
      </c>
      <c r="O288" s="12" t="s">
        <v>13</v>
      </c>
      <c r="P288" s="12" t="s">
        <v>23</v>
      </c>
      <c r="Q288" s="12" t="s">
        <v>357</v>
      </c>
      <c r="R288" s="12" t="s">
        <v>20</v>
      </c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9">
        <f>ROUNDUP(SUM(VLOOKUP(F288,'Pontuação'!A$2:B$11,2,FALSE),VLOOKUP(E288,'Pontuação'!C$2:D$11,2,FALSE),VLOOKUP(H288,'Pontuação'!I$2:J$11,2,FALSE),VLOOKUP(J288,'Pontuação'!G$2:H$11,2,FALSE),VLOOKUP(L288,'Pontuação'!M$2:N$13,2,FALSE)),0)</f>
        <v>1673</v>
      </c>
      <c r="AD288" s="10">
        <f t="shared" si="1"/>
        <v>167</v>
      </c>
      <c r="AE288" s="10" t="str">
        <f t="array" ref="AE288">IFERROR(INDEX('Pontuação'!G$13:G$101, MATCH(AD288, 'Pontuação'!F$13:F$101, 0)), "Faixa Indefinida")</f>
        <v>B</v>
      </c>
      <c r="AF288" s="10">
        <f t="shared" si="2"/>
        <v>0</v>
      </c>
      <c r="AG288" s="10">
        <f t="shared" si="3"/>
        <v>1</v>
      </c>
      <c r="AH288" s="10">
        <f t="shared" si="4"/>
        <v>0</v>
      </c>
      <c r="AI288" s="10">
        <f t="shared" si="5"/>
        <v>0</v>
      </c>
      <c r="AJ288" s="9">
        <f>ROUNDUP(SUM(VLOOKUP(F288,'Pontuação 3.0'!A$2:B$11,2,FALSE),VLOOKUP(E288,'Pontuação 3.0'!C$2:D$11,2,FALSE),VLOOKUP(H288,'Pontuação 3.0'!I$2:J$11,2,FALSE),VLOOKUP(J288,'Pontuação 3.0'!G$2:H$11,2,FALSE),VLOOKUP(G288,'Pontuação 3.0'!E$2:F$11,2,FALSE),VLOOKUP(K288,'Pontuação 3.0'!K$2:L$11,2,FALSE),VLOOKUP(L288,'Pontuação 3.0'!M$2:N$13,2,FALSE)),0)</f>
        <v>2135</v>
      </c>
      <c r="AK288" s="9">
        <f t="shared" si="6"/>
        <v>214</v>
      </c>
      <c r="AL288" s="9" t="str">
        <f t="array" ref="AL288">IFERROR(INDEX('Pontuação 3.0'!G$13:G$191, MATCH(AK288, 'Pontuação 3.0'!F$13:F$191, 0)), "Faixa Indefinida")</f>
        <v>B</v>
      </c>
      <c r="AM288" s="9">
        <f t="shared" si="7"/>
        <v>0</v>
      </c>
      <c r="AN288" s="9">
        <f t="shared" si="8"/>
        <v>1</v>
      </c>
      <c r="AO288" s="9">
        <f t="shared" si="9"/>
        <v>0</v>
      </c>
      <c r="AP288" s="9">
        <f t="shared" si="10"/>
        <v>0</v>
      </c>
      <c r="AQ288" s="8"/>
    </row>
    <row r="289" ht="15.75" customHeight="1">
      <c r="A289" s="7">
        <v>45679.0</v>
      </c>
      <c r="B289" s="8" t="s">
        <v>720</v>
      </c>
      <c r="C289" s="8" t="s">
        <v>721</v>
      </c>
      <c r="D289" s="11">
        <v>1.2981861137E10</v>
      </c>
      <c r="E289" s="8" t="s">
        <v>11833</v>
      </c>
      <c r="F289" s="8" t="s">
        <v>11842</v>
      </c>
      <c r="G289" s="8" t="s">
        <v>11867</v>
      </c>
      <c r="H289" s="8" t="s">
        <v>11856</v>
      </c>
      <c r="I289" s="8" t="s">
        <v>11837</v>
      </c>
      <c r="J289" s="8" t="s">
        <v>11846</v>
      </c>
      <c r="K289" s="8" t="s">
        <v>11837</v>
      </c>
      <c r="L289" s="8" t="s">
        <v>11847</v>
      </c>
      <c r="M289" s="8" t="s">
        <v>11853</v>
      </c>
      <c r="N289" s="12" t="s">
        <v>11</v>
      </c>
      <c r="O289" s="12" t="s">
        <v>13</v>
      </c>
      <c r="P289" s="12" t="s">
        <v>23</v>
      </c>
      <c r="Q289" s="12" t="s">
        <v>15</v>
      </c>
      <c r="R289" s="12" t="s">
        <v>20</v>
      </c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9">
        <f>ROUNDUP(SUM(VLOOKUP(F289,'Pontuação'!A$2:B$11,2,FALSE),VLOOKUP(E289,'Pontuação'!C$2:D$11,2,FALSE),VLOOKUP(H289,'Pontuação'!I$2:J$11,2,FALSE),VLOOKUP(J289,'Pontuação'!G$2:H$11,2,FALSE),VLOOKUP(L289,'Pontuação'!M$2:N$13,2,FALSE)),0)</f>
        <v>1571</v>
      </c>
      <c r="AD289" s="10">
        <f t="shared" si="1"/>
        <v>157</v>
      </c>
      <c r="AE289" s="10" t="str">
        <f t="array" ref="AE289">IFERROR(INDEX('Pontuação'!G$13:G$101, MATCH(AD289, 'Pontuação'!F$13:F$101, 0)), "Faixa Indefinida")</f>
        <v>C</v>
      </c>
      <c r="AF289" s="10">
        <f t="shared" si="2"/>
        <v>0</v>
      </c>
      <c r="AG289" s="10">
        <f t="shared" si="3"/>
        <v>0</v>
      </c>
      <c r="AH289" s="10">
        <f t="shared" si="4"/>
        <v>1</v>
      </c>
      <c r="AI289" s="10">
        <f t="shared" si="5"/>
        <v>0</v>
      </c>
      <c r="AJ289" s="9">
        <f>ROUNDUP(SUM(VLOOKUP(F289,'Pontuação 3.0'!A$2:B$11,2,FALSE),VLOOKUP(E289,'Pontuação 3.0'!C$2:D$11,2,FALSE),VLOOKUP(H289,'Pontuação 3.0'!I$2:J$11,2,FALSE),VLOOKUP(J289,'Pontuação 3.0'!G$2:H$11,2,FALSE),VLOOKUP(G289,'Pontuação 3.0'!E$2:F$11,2,FALSE),VLOOKUP(K289,'Pontuação 3.0'!K$2:L$11,2,FALSE),VLOOKUP(L289,'Pontuação 3.0'!M$2:N$13,2,FALSE)),0)</f>
        <v>1910</v>
      </c>
      <c r="AK289" s="9">
        <f t="shared" si="6"/>
        <v>191</v>
      </c>
      <c r="AL289" s="9" t="str">
        <f t="array" ref="AL289">IFERROR(INDEX('Pontuação 3.0'!G$13:G$191, MATCH(AK289, 'Pontuação 3.0'!F$13:F$191, 0)), "Faixa Indefinida")</f>
        <v>D</v>
      </c>
      <c r="AM289" s="9">
        <f t="shared" si="7"/>
        <v>0</v>
      </c>
      <c r="AN289" s="9">
        <f t="shared" si="8"/>
        <v>0</v>
      </c>
      <c r="AO289" s="9">
        <f t="shared" si="9"/>
        <v>0</v>
      </c>
      <c r="AP289" s="9">
        <f t="shared" si="10"/>
        <v>1</v>
      </c>
      <c r="AQ289" s="8"/>
    </row>
    <row r="290" ht="15.75" customHeight="1">
      <c r="A290" s="7">
        <v>45679.0</v>
      </c>
      <c r="B290" s="8" t="s">
        <v>722</v>
      </c>
      <c r="C290" s="8" t="s">
        <v>723</v>
      </c>
      <c r="D290" s="11">
        <v>4.1996295395E10</v>
      </c>
      <c r="E290" s="8" t="s">
        <v>11833</v>
      </c>
      <c r="F290" s="8" t="s">
        <v>11861</v>
      </c>
      <c r="G290" s="8" t="s">
        <v>11855</v>
      </c>
      <c r="H290" s="8" t="s">
        <v>11856</v>
      </c>
      <c r="I290" s="8" t="s">
        <v>11837</v>
      </c>
      <c r="J290" s="8" t="s">
        <v>11838</v>
      </c>
      <c r="K290" s="8" t="s">
        <v>11837</v>
      </c>
      <c r="L290" s="8" t="s">
        <v>11847</v>
      </c>
      <c r="M290" s="8" t="s">
        <v>11849</v>
      </c>
      <c r="N290" s="12" t="s">
        <v>11</v>
      </c>
      <c r="O290" s="12" t="s">
        <v>13</v>
      </c>
      <c r="P290" s="12" t="s">
        <v>37</v>
      </c>
      <c r="Q290" s="12" t="s">
        <v>24</v>
      </c>
      <c r="R290" s="12" t="s">
        <v>20</v>
      </c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9">
        <f>ROUNDUP(SUM(VLOOKUP(F290,'Pontuação'!A$2:B$11,2,FALSE),VLOOKUP(E290,'Pontuação'!C$2:D$11,2,FALSE),VLOOKUP(H290,'Pontuação'!I$2:J$11,2,FALSE),VLOOKUP(J290,'Pontuação'!G$2:H$11,2,FALSE),VLOOKUP(L290,'Pontuação'!M$2:N$13,2,FALSE)),0)</f>
        <v>1604</v>
      </c>
      <c r="AD290" s="10">
        <f t="shared" si="1"/>
        <v>160</v>
      </c>
      <c r="AE290" s="10" t="str">
        <f t="array" ref="AE290">IFERROR(INDEX('Pontuação'!G$13:G$101, MATCH(AD290, 'Pontuação'!F$13:F$101, 0)), "Faixa Indefinida")</f>
        <v>C</v>
      </c>
      <c r="AF290" s="10">
        <f t="shared" si="2"/>
        <v>0</v>
      </c>
      <c r="AG290" s="10">
        <f t="shared" si="3"/>
        <v>0</v>
      </c>
      <c r="AH290" s="10">
        <f t="shared" si="4"/>
        <v>1</v>
      </c>
      <c r="AI290" s="10">
        <f t="shared" si="5"/>
        <v>0</v>
      </c>
      <c r="AJ290" s="9">
        <f>ROUNDUP(SUM(VLOOKUP(F290,'Pontuação 3.0'!A$2:B$11,2,FALSE),VLOOKUP(E290,'Pontuação 3.0'!C$2:D$11,2,FALSE),VLOOKUP(H290,'Pontuação 3.0'!I$2:J$11,2,FALSE),VLOOKUP(J290,'Pontuação 3.0'!G$2:H$11,2,FALSE),VLOOKUP(G290,'Pontuação 3.0'!E$2:F$11,2,FALSE),VLOOKUP(K290,'Pontuação 3.0'!K$2:L$11,2,FALSE),VLOOKUP(L290,'Pontuação 3.0'!M$2:N$13,2,FALSE)),0)</f>
        <v>2080</v>
      </c>
      <c r="AK290" s="9">
        <f t="shared" si="6"/>
        <v>208</v>
      </c>
      <c r="AL290" s="9" t="str">
        <f t="array" ref="AL290">IFERROR(INDEX('Pontuação 3.0'!G$13:G$191, MATCH(AK290, 'Pontuação 3.0'!F$13:F$191, 0)), "Faixa Indefinida")</f>
        <v>C</v>
      </c>
      <c r="AM290" s="9">
        <f t="shared" si="7"/>
        <v>0</v>
      </c>
      <c r="AN290" s="9">
        <f t="shared" si="8"/>
        <v>0</v>
      </c>
      <c r="AO290" s="9">
        <f t="shared" si="9"/>
        <v>1</v>
      </c>
      <c r="AP290" s="9">
        <f t="shared" si="10"/>
        <v>0</v>
      </c>
      <c r="AQ290" s="8"/>
    </row>
    <row r="291" ht="15.75" customHeight="1">
      <c r="A291" s="7">
        <v>45679.0</v>
      </c>
      <c r="B291" s="8" t="s">
        <v>724</v>
      </c>
      <c r="C291" s="8" t="s">
        <v>725</v>
      </c>
      <c r="D291" s="11">
        <v>8.1986609281E10</v>
      </c>
      <c r="E291" s="8" t="s">
        <v>11833</v>
      </c>
      <c r="F291" s="8" t="s">
        <v>11842</v>
      </c>
      <c r="G291" s="8" t="s">
        <v>11843</v>
      </c>
      <c r="H291" s="8" t="s">
        <v>11856</v>
      </c>
      <c r="I291" s="8" t="s">
        <v>11845</v>
      </c>
      <c r="J291" s="8" t="s">
        <v>11846</v>
      </c>
      <c r="K291" s="8" t="s">
        <v>11837</v>
      </c>
      <c r="L291" s="8" t="s">
        <v>11857</v>
      </c>
      <c r="M291" s="8" t="s">
        <v>11848</v>
      </c>
      <c r="N291" s="12" t="s">
        <v>11</v>
      </c>
      <c r="O291" s="12" t="s">
        <v>13</v>
      </c>
      <c r="P291" s="12" t="s">
        <v>27</v>
      </c>
      <c r="Q291" s="12" t="s">
        <v>15</v>
      </c>
      <c r="R291" s="12" t="s">
        <v>20</v>
      </c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9">
        <f>ROUNDUP(SUM(VLOOKUP(F291,'Pontuação'!A$2:B$11,2,FALSE),VLOOKUP(E291,'Pontuação'!C$2:D$11,2,FALSE),VLOOKUP(H291,'Pontuação'!I$2:J$11,2,FALSE),VLOOKUP(J291,'Pontuação'!G$2:H$11,2,FALSE),VLOOKUP(L291,'Pontuação'!M$2:N$13,2,FALSE)),0)</f>
        <v>1402</v>
      </c>
      <c r="AD291" s="10">
        <f t="shared" si="1"/>
        <v>140</v>
      </c>
      <c r="AE291" s="10" t="str">
        <f t="array" ref="AE291">IFERROR(INDEX('Pontuação'!G$13:G$101, MATCH(AD291, 'Pontuação'!F$13:F$101, 0)), "Faixa Indefinida")</f>
        <v>D</v>
      </c>
      <c r="AF291" s="10">
        <f t="shared" si="2"/>
        <v>0</v>
      </c>
      <c r="AG291" s="10">
        <f t="shared" si="3"/>
        <v>0</v>
      </c>
      <c r="AH291" s="10">
        <f t="shared" si="4"/>
        <v>0</v>
      </c>
      <c r="AI291" s="10">
        <f t="shared" si="5"/>
        <v>1</v>
      </c>
      <c r="AJ291" s="9">
        <f>ROUNDUP(SUM(VLOOKUP(F291,'Pontuação 3.0'!A$2:B$11,2,FALSE),VLOOKUP(E291,'Pontuação 3.0'!C$2:D$11,2,FALSE),VLOOKUP(H291,'Pontuação 3.0'!I$2:J$11,2,FALSE),VLOOKUP(J291,'Pontuação 3.0'!G$2:H$11,2,FALSE),VLOOKUP(G291,'Pontuação 3.0'!E$2:F$11,2,FALSE),VLOOKUP(K291,'Pontuação 3.0'!K$2:L$11,2,FALSE),VLOOKUP(L291,'Pontuação 3.0'!M$2:N$13,2,FALSE)),0)</f>
        <v>1944</v>
      </c>
      <c r="AK291" s="9">
        <f t="shared" si="6"/>
        <v>194</v>
      </c>
      <c r="AL291" s="9" t="str">
        <f t="array" ref="AL291">IFERROR(INDEX('Pontuação 3.0'!G$13:G$191, MATCH(AK291, 'Pontuação 3.0'!F$13:F$191, 0)), "Faixa Indefinida")</f>
        <v>C</v>
      </c>
      <c r="AM291" s="9">
        <f t="shared" si="7"/>
        <v>0</v>
      </c>
      <c r="AN291" s="9">
        <f t="shared" si="8"/>
        <v>0</v>
      </c>
      <c r="AO291" s="9">
        <f t="shared" si="9"/>
        <v>1</v>
      </c>
      <c r="AP291" s="9">
        <f t="shared" si="10"/>
        <v>0</v>
      </c>
      <c r="AQ291" s="8"/>
    </row>
    <row r="292" ht="15.75" customHeight="1">
      <c r="A292" s="7">
        <v>45679.0</v>
      </c>
      <c r="B292" s="8" t="s">
        <v>726</v>
      </c>
      <c r="C292" s="8" t="s">
        <v>727</v>
      </c>
      <c r="D292" s="11">
        <v>2.1990272061E10</v>
      </c>
      <c r="E292" s="8" t="s">
        <v>11833</v>
      </c>
      <c r="F292" s="8" t="s">
        <v>11842</v>
      </c>
      <c r="G292" s="8" t="s">
        <v>11843</v>
      </c>
      <c r="H292" s="8" t="s">
        <v>11850</v>
      </c>
      <c r="I292" s="8" t="s">
        <v>11837</v>
      </c>
      <c r="J292" s="8" t="s">
        <v>11846</v>
      </c>
      <c r="K292" s="8" t="s">
        <v>11837</v>
      </c>
      <c r="L292" s="8" t="s">
        <v>11851</v>
      </c>
      <c r="M292" s="8" t="s">
        <v>11859</v>
      </c>
      <c r="N292" s="12" t="s">
        <v>11</v>
      </c>
      <c r="O292" s="12" t="s">
        <v>13</v>
      </c>
      <c r="P292" s="12" t="s">
        <v>23</v>
      </c>
      <c r="Q292" s="12" t="s">
        <v>15</v>
      </c>
      <c r="R292" s="12" t="s">
        <v>20</v>
      </c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9">
        <f>ROUNDUP(SUM(VLOOKUP(F292,'Pontuação'!A$2:B$11,2,FALSE),VLOOKUP(E292,'Pontuação'!C$2:D$11,2,FALSE),VLOOKUP(H292,'Pontuação'!I$2:J$11,2,FALSE),VLOOKUP(J292,'Pontuação'!G$2:H$11,2,FALSE),VLOOKUP(L292,'Pontuação'!M$2:N$13,2,FALSE)),0)</f>
        <v>1553</v>
      </c>
      <c r="AD292" s="10">
        <f t="shared" si="1"/>
        <v>155</v>
      </c>
      <c r="AE292" s="10" t="str">
        <f t="array" ref="AE292">IFERROR(INDEX('Pontuação'!G$13:G$101, MATCH(AD292, 'Pontuação'!F$13:F$101, 0)), "Faixa Indefinida")</f>
        <v>C</v>
      </c>
      <c r="AF292" s="10">
        <f t="shared" si="2"/>
        <v>0</v>
      </c>
      <c r="AG292" s="10">
        <f t="shared" si="3"/>
        <v>0</v>
      </c>
      <c r="AH292" s="10">
        <f t="shared" si="4"/>
        <v>1</v>
      </c>
      <c r="AI292" s="10">
        <f t="shared" si="5"/>
        <v>0</v>
      </c>
      <c r="AJ292" s="9">
        <f>ROUNDUP(SUM(VLOOKUP(F292,'Pontuação 3.0'!A$2:B$11,2,FALSE),VLOOKUP(E292,'Pontuação 3.0'!C$2:D$11,2,FALSE),VLOOKUP(H292,'Pontuação 3.0'!I$2:J$11,2,FALSE),VLOOKUP(J292,'Pontuação 3.0'!G$2:H$11,2,FALSE),VLOOKUP(G292,'Pontuação 3.0'!E$2:F$11,2,FALSE),VLOOKUP(K292,'Pontuação 3.0'!K$2:L$11,2,FALSE),VLOOKUP(L292,'Pontuação 3.0'!M$2:N$13,2,FALSE)),0)</f>
        <v>2122</v>
      </c>
      <c r="AK292" s="9">
        <f t="shared" si="6"/>
        <v>212</v>
      </c>
      <c r="AL292" s="9" t="str">
        <f t="array" ref="AL292">IFERROR(INDEX('Pontuação 3.0'!G$13:G$191, MATCH(AK292, 'Pontuação 3.0'!F$13:F$191, 0)), "Faixa Indefinida")</f>
        <v>C</v>
      </c>
      <c r="AM292" s="9">
        <f t="shared" si="7"/>
        <v>0</v>
      </c>
      <c r="AN292" s="9">
        <f t="shared" si="8"/>
        <v>0</v>
      </c>
      <c r="AO292" s="9">
        <f t="shared" si="9"/>
        <v>1</v>
      </c>
      <c r="AP292" s="9">
        <f t="shared" si="10"/>
        <v>0</v>
      </c>
      <c r="AQ292" s="8"/>
    </row>
    <row r="293" ht="15.75" customHeight="1">
      <c r="A293" s="7">
        <v>45679.0</v>
      </c>
      <c r="B293" s="8" t="s">
        <v>726</v>
      </c>
      <c r="C293" s="8" t="s">
        <v>727</v>
      </c>
      <c r="D293" s="11">
        <v>2.1990272061E10</v>
      </c>
      <c r="E293" s="8" t="s">
        <v>11833</v>
      </c>
      <c r="F293" s="8" t="s">
        <v>11842</v>
      </c>
      <c r="G293" s="8" t="s">
        <v>11843</v>
      </c>
      <c r="H293" s="8" t="s">
        <v>11850</v>
      </c>
      <c r="I293" s="8" t="s">
        <v>11837</v>
      </c>
      <c r="J293" s="8" t="s">
        <v>11846</v>
      </c>
      <c r="K293" s="8" t="s">
        <v>11837</v>
      </c>
      <c r="L293" s="8" t="s">
        <v>11851</v>
      </c>
      <c r="M293" s="8" t="s">
        <v>11848</v>
      </c>
      <c r="N293" s="12" t="s">
        <v>11</v>
      </c>
      <c r="O293" s="12" t="s">
        <v>13</v>
      </c>
      <c r="P293" s="12" t="s">
        <v>23</v>
      </c>
      <c r="Q293" s="12" t="s">
        <v>15</v>
      </c>
      <c r="R293" s="12" t="s">
        <v>20</v>
      </c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9">
        <f>ROUNDUP(SUM(VLOOKUP(F293,'Pontuação'!A$2:B$11,2,FALSE),VLOOKUP(E293,'Pontuação'!C$2:D$11,2,FALSE),VLOOKUP(H293,'Pontuação'!I$2:J$11,2,FALSE),VLOOKUP(J293,'Pontuação'!G$2:H$11,2,FALSE),VLOOKUP(L293,'Pontuação'!M$2:N$13,2,FALSE)),0)</f>
        <v>1553</v>
      </c>
      <c r="AD293" s="10">
        <f t="shared" si="1"/>
        <v>155</v>
      </c>
      <c r="AE293" s="10" t="str">
        <f t="array" ref="AE293">IFERROR(INDEX('Pontuação'!G$13:G$101, MATCH(AD293, 'Pontuação'!F$13:F$101, 0)), "Faixa Indefinida")</f>
        <v>C</v>
      </c>
      <c r="AF293" s="10">
        <f t="shared" si="2"/>
        <v>0</v>
      </c>
      <c r="AG293" s="10">
        <f t="shared" si="3"/>
        <v>0</v>
      </c>
      <c r="AH293" s="10">
        <f t="shared" si="4"/>
        <v>1</v>
      </c>
      <c r="AI293" s="10">
        <f t="shared" si="5"/>
        <v>0</v>
      </c>
      <c r="AJ293" s="9">
        <f>ROUNDUP(SUM(VLOOKUP(F293,'Pontuação 3.0'!A$2:B$11,2,FALSE),VLOOKUP(E293,'Pontuação 3.0'!C$2:D$11,2,FALSE),VLOOKUP(H293,'Pontuação 3.0'!I$2:J$11,2,FALSE),VLOOKUP(J293,'Pontuação 3.0'!G$2:H$11,2,FALSE),VLOOKUP(G293,'Pontuação 3.0'!E$2:F$11,2,FALSE),VLOOKUP(K293,'Pontuação 3.0'!K$2:L$11,2,FALSE),VLOOKUP(L293,'Pontuação 3.0'!M$2:N$13,2,FALSE)),0)</f>
        <v>2122</v>
      </c>
      <c r="AK293" s="9">
        <f t="shared" si="6"/>
        <v>212</v>
      </c>
      <c r="AL293" s="9" t="str">
        <f t="array" ref="AL293">IFERROR(INDEX('Pontuação 3.0'!G$13:G$191, MATCH(AK293, 'Pontuação 3.0'!F$13:F$191, 0)), "Faixa Indefinida")</f>
        <v>C</v>
      </c>
      <c r="AM293" s="9">
        <f t="shared" si="7"/>
        <v>0</v>
      </c>
      <c r="AN293" s="9">
        <f t="shared" si="8"/>
        <v>0</v>
      </c>
      <c r="AO293" s="9">
        <f t="shared" si="9"/>
        <v>1</v>
      </c>
      <c r="AP293" s="9">
        <f t="shared" si="10"/>
        <v>0</v>
      </c>
      <c r="AQ293" s="8"/>
    </row>
    <row r="294" ht="15.75" customHeight="1">
      <c r="A294" s="7">
        <v>45679.0</v>
      </c>
      <c r="B294" s="8" t="s">
        <v>728</v>
      </c>
      <c r="C294" s="8" t="s">
        <v>729</v>
      </c>
      <c r="D294" s="11">
        <v>6.199582369E10</v>
      </c>
      <c r="E294" s="8" t="s">
        <v>11833</v>
      </c>
      <c r="F294" s="8" t="s">
        <v>11834</v>
      </c>
      <c r="G294" s="8" t="s">
        <v>11843</v>
      </c>
      <c r="H294" s="8" t="s">
        <v>11865</v>
      </c>
      <c r="I294" s="8" t="s">
        <v>11837</v>
      </c>
      <c r="J294" s="8" t="s">
        <v>11846</v>
      </c>
      <c r="K294" s="8" t="s">
        <v>11837</v>
      </c>
      <c r="L294" s="8" t="s">
        <v>11851</v>
      </c>
      <c r="M294" s="8" t="s">
        <v>11849</v>
      </c>
      <c r="N294" s="12" t="s">
        <v>11</v>
      </c>
      <c r="O294" s="12" t="s">
        <v>13</v>
      </c>
      <c r="P294" s="12" t="s">
        <v>12</v>
      </c>
      <c r="Q294" s="12" t="s">
        <v>15</v>
      </c>
      <c r="R294" s="12" t="s">
        <v>14</v>
      </c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9">
        <f>ROUNDUP(SUM(VLOOKUP(F294,'Pontuação'!A$2:B$11,2,FALSE),VLOOKUP(E294,'Pontuação'!C$2:D$11,2,FALSE),VLOOKUP(H294,'Pontuação'!I$2:J$11,2,FALSE),VLOOKUP(J294,'Pontuação'!G$2:H$11,2,FALSE),VLOOKUP(L294,'Pontuação'!M$2:N$13,2,FALSE)),0)</f>
        <v>1567</v>
      </c>
      <c r="AD294" s="10">
        <f t="shared" si="1"/>
        <v>157</v>
      </c>
      <c r="AE294" s="10" t="str">
        <f t="array" ref="AE294">IFERROR(INDEX('Pontuação'!G$13:G$101, MATCH(AD294, 'Pontuação'!F$13:F$101, 0)), "Faixa Indefinida")</f>
        <v>C</v>
      </c>
      <c r="AF294" s="10">
        <f t="shared" si="2"/>
        <v>0</v>
      </c>
      <c r="AG294" s="10">
        <f t="shared" si="3"/>
        <v>0</v>
      </c>
      <c r="AH294" s="10">
        <f t="shared" si="4"/>
        <v>1</v>
      </c>
      <c r="AI294" s="10">
        <f t="shared" si="5"/>
        <v>0</v>
      </c>
      <c r="AJ294" s="9">
        <f>ROUNDUP(SUM(VLOOKUP(F294,'Pontuação 3.0'!A$2:B$11,2,FALSE),VLOOKUP(E294,'Pontuação 3.0'!C$2:D$11,2,FALSE),VLOOKUP(H294,'Pontuação 3.0'!I$2:J$11,2,FALSE),VLOOKUP(J294,'Pontuação 3.0'!G$2:H$11,2,FALSE),VLOOKUP(G294,'Pontuação 3.0'!E$2:F$11,2,FALSE),VLOOKUP(K294,'Pontuação 3.0'!K$2:L$11,2,FALSE),VLOOKUP(L294,'Pontuação 3.0'!M$2:N$13,2,FALSE)),0)</f>
        <v>1925</v>
      </c>
      <c r="AK294" s="9">
        <f t="shared" si="6"/>
        <v>193</v>
      </c>
      <c r="AL294" s="9" t="str">
        <f t="array" ref="AL294">IFERROR(INDEX('Pontuação 3.0'!G$13:G$191, MATCH(AK294, 'Pontuação 3.0'!F$13:F$191, 0)), "Faixa Indefinida")</f>
        <v>C</v>
      </c>
      <c r="AM294" s="9">
        <f t="shared" si="7"/>
        <v>0</v>
      </c>
      <c r="AN294" s="9">
        <f t="shared" si="8"/>
        <v>0</v>
      </c>
      <c r="AO294" s="9">
        <f t="shared" si="9"/>
        <v>1</v>
      </c>
      <c r="AP294" s="9">
        <f t="shared" si="10"/>
        <v>0</v>
      </c>
      <c r="AQ294" s="8"/>
    </row>
    <row r="295" ht="15.75" customHeight="1">
      <c r="A295" s="7">
        <v>45679.0</v>
      </c>
      <c r="B295" s="8" t="s">
        <v>728</v>
      </c>
      <c r="C295" s="8" t="s">
        <v>729</v>
      </c>
      <c r="D295" s="11">
        <v>6.199582369E10</v>
      </c>
      <c r="E295" s="8" t="s">
        <v>11833</v>
      </c>
      <c r="F295" s="8" t="s">
        <v>11834</v>
      </c>
      <c r="G295" s="8" t="s">
        <v>11843</v>
      </c>
      <c r="H295" s="8" t="s">
        <v>11865</v>
      </c>
      <c r="I295" s="8" t="s">
        <v>11837</v>
      </c>
      <c r="J295" s="8" t="s">
        <v>11846</v>
      </c>
      <c r="K295" s="8" t="s">
        <v>11837</v>
      </c>
      <c r="L295" s="8" t="s">
        <v>11851</v>
      </c>
      <c r="M295" s="8" t="s">
        <v>11849</v>
      </c>
      <c r="N295" s="12" t="s">
        <v>11</v>
      </c>
      <c r="O295" s="12" t="s">
        <v>13</v>
      </c>
      <c r="P295" s="12" t="s">
        <v>12</v>
      </c>
      <c r="Q295" s="12" t="s">
        <v>15</v>
      </c>
      <c r="R295" s="12" t="s">
        <v>14</v>
      </c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9">
        <f>ROUNDUP(SUM(VLOOKUP(F295,'Pontuação'!A$2:B$11,2,FALSE),VLOOKUP(E295,'Pontuação'!C$2:D$11,2,FALSE),VLOOKUP(H295,'Pontuação'!I$2:J$11,2,FALSE),VLOOKUP(J295,'Pontuação'!G$2:H$11,2,FALSE),VLOOKUP(L295,'Pontuação'!M$2:N$13,2,FALSE)),0)</f>
        <v>1567</v>
      </c>
      <c r="AD295" s="10">
        <f t="shared" si="1"/>
        <v>157</v>
      </c>
      <c r="AE295" s="10" t="str">
        <f t="array" ref="AE295">IFERROR(INDEX('Pontuação'!G$13:G$101, MATCH(AD295, 'Pontuação'!F$13:F$101, 0)), "Faixa Indefinida")</f>
        <v>C</v>
      </c>
      <c r="AF295" s="10">
        <f t="shared" si="2"/>
        <v>0</v>
      </c>
      <c r="AG295" s="10">
        <f t="shared" si="3"/>
        <v>0</v>
      </c>
      <c r="AH295" s="10">
        <f t="shared" si="4"/>
        <v>1</v>
      </c>
      <c r="AI295" s="10">
        <f t="shared" si="5"/>
        <v>0</v>
      </c>
      <c r="AJ295" s="9">
        <f>ROUNDUP(SUM(VLOOKUP(F295,'Pontuação 3.0'!A$2:B$11,2,FALSE),VLOOKUP(E295,'Pontuação 3.0'!C$2:D$11,2,FALSE),VLOOKUP(H295,'Pontuação 3.0'!I$2:J$11,2,FALSE),VLOOKUP(J295,'Pontuação 3.0'!G$2:H$11,2,FALSE),VLOOKUP(G295,'Pontuação 3.0'!E$2:F$11,2,FALSE),VLOOKUP(K295,'Pontuação 3.0'!K$2:L$11,2,FALSE),VLOOKUP(L295,'Pontuação 3.0'!M$2:N$13,2,FALSE)),0)</f>
        <v>1925</v>
      </c>
      <c r="AK295" s="9">
        <f t="shared" si="6"/>
        <v>193</v>
      </c>
      <c r="AL295" s="9" t="str">
        <f t="array" ref="AL295">IFERROR(INDEX('Pontuação 3.0'!G$13:G$191, MATCH(AK295, 'Pontuação 3.0'!F$13:F$191, 0)), "Faixa Indefinida")</f>
        <v>C</v>
      </c>
      <c r="AM295" s="9">
        <f t="shared" si="7"/>
        <v>0</v>
      </c>
      <c r="AN295" s="9">
        <f t="shared" si="8"/>
        <v>0</v>
      </c>
      <c r="AO295" s="9">
        <f t="shared" si="9"/>
        <v>1</v>
      </c>
      <c r="AP295" s="9">
        <f t="shared" si="10"/>
        <v>0</v>
      </c>
      <c r="AQ295" s="8"/>
    </row>
    <row r="296" ht="15.75" customHeight="1">
      <c r="A296" s="7">
        <v>45679.0</v>
      </c>
      <c r="B296" s="8" t="s">
        <v>732</v>
      </c>
      <c r="C296" s="8" t="s">
        <v>733</v>
      </c>
      <c r="D296" s="11">
        <v>1.9998724347E10</v>
      </c>
      <c r="E296" s="8" t="s">
        <v>11833</v>
      </c>
      <c r="F296" s="8" t="s">
        <v>11842</v>
      </c>
      <c r="G296" s="8" t="s">
        <v>11835</v>
      </c>
      <c r="H296" s="8" t="s">
        <v>11856</v>
      </c>
      <c r="I296" s="8" t="s">
        <v>11837</v>
      </c>
      <c r="J296" s="8" t="s">
        <v>11852</v>
      </c>
      <c r="K296" s="8" t="s">
        <v>11837</v>
      </c>
      <c r="L296" s="8" t="s">
        <v>11847</v>
      </c>
      <c r="M296" s="8" t="s">
        <v>11853</v>
      </c>
      <c r="N296" s="12" t="s">
        <v>11</v>
      </c>
      <c r="O296" s="12" t="s">
        <v>13</v>
      </c>
      <c r="P296" s="12" t="s">
        <v>37</v>
      </c>
      <c r="Q296" s="12" t="s">
        <v>126</v>
      </c>
      <c r="R296" s="12" t="s">
        <v>14</v>
      </c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9">
        <f>ROUNDUP(SUM(VLOOKUP(F296,'Pontuação'!A$2:B$11,2,FALSE),VLOOKUP(E296,'Pontuação'!C$2:D$11,2,FALSE),VLOOKUP(H296,'Pontuação'!I$2:J$11,2,FALSE),VLOOKUP(J296,'Pontuação'!G$2:H$11,2,FALSE),VLOOKUP(L296,'Pontuação'!M$2:N$13,2,FALSE)),0)</f>
        <v>1676</v>
      </c>
      <c r="AD296" s="10">
        <f t="shared" si="1"/>
        <v>168</v>
      </c>
      <c r="AE296" s="10" t="str">
        <f t="array" ref="AE296">IFERROR(INDEX('Pontuação'!G$13:G$101, MATCH(AD296, 'Pontuação'!F$13:F$101, 0)), "Faixa Indefinida")</f>
        <v>B</v>
      </c>
      <c r="AF296" s="10">
        <f t="shared" si="2"/>
        <v>0</v>
      </c>
      <c r="AG296" s="10">
        <f t="shared" si="3"/>
        <v>1</v>
      </c>
      <c r="AH296" s="10">
        <f t="shared" si="4"/>
        <v>0</v>
      </c>
      <c r="AI296" s="10">
        <f t="shared" si="5"/>
        <v>0</v>
      </c>
      <c r="AJ296" s="9">
        <f>ROUNDUP(SUM(VLOOKUP(F296,'Pontuação 3.0'!A$2:B$11,2,FALSE),VLOOKUP(E296,'Pontuação 3.0'!C$2:D$11,2,FALSE),VLOOKUP(H296,'Pontuação 3.0'!I$2:J$11,2,FALSE),VLOOKUP(J296,'Pontuação 3.0'!G$2:H$11,2,FALSE),VLOOKUP(G296,'Pontuação 3.0'!E$2:F$11,2,FALSE),VLOOKUP(K296,'Pontuação 3.0'!K$2:L$11,2,FALSE),VLOOKUP(L296,'Pontuação 3.0'!M$2:N$13,2,FALSE)),0)</f>
        <v>2072</v>
      </c>
      <c r="AK296" s="9">
        <f t="shared" si="6"/>
        <v>207</v>
      </c>
      <c r="AL296" s="9" t="str">
        <f t="array" ref="AL296">IFERROR(INDEX('Pontuação 3.0'!G$13:G$191, MATCH(AK296, 'Pontuação 3.0'!F$13:F$191, 0)), "Faixa Indefinida")</f>
        <v>C</v>
      </c>
      <c r="AM296" s="9">
        <f t="shared" si="7"/>
        <v>0</v>
      </c>
      <c r="AN296" s="9">
        <f t="shared" si="8"/>
        <v>0</v>
      </c>
      <c r="AO296" s="9">
        <f t="shared" si="9"/>
        <v>1</v>
      </c>
      <c r="AP296" s="9">
        <f t="shared" si="10"/>
        <v>0</v>
      </c>
      <c r="AQ296" s="8"/>
    </row>
    <row r="297" ht="15.75" customHeight="1">
      <c r="A297" s="7">
        <v>45679.0</v>
      </c>
      <c r="B297" s="8" t="s">
        <v>734</v>
      </c>
      <c r="C297" s="8" t="s">
        <v>735</v>
      </c>
      <c r="D297" s="11">
        <v>6.5992217711E10</v>
      </c>
      <c r="E297" s="8" t="s">
        <v>11833</v>
      </c>
      <c r="F297" s="8" t="s">
        <v>11842</v>
      </c>
      <c r="G297" s="8" t="s">
        <v>11843</v>
      </c>
      <c r="H297" s="8" t="s">
        <v>11856</v>
      </c>
      <c r="I297" s="8" t="s">
        <v>11837</v>
      </c>
      <c r="J297" s="8" t="s">
        <v>11846</v>
      </c>
      <c r="K297" s="8" t="s">
        <v>11839</v>
      </c>
      <c r="L297" s="8" t="s">
        <v>11851</v>
      </c>
      <c r="M297" s="8" t="s">
        <v>11853</v>
      </c>
      <c r="N297" s="12" t="s">
        <v>11</v>
      </c>
      <c r="O297" s="12" t="s">
        <v>13</v>
      </c>
      <c r="P297" s="12" t="s">
        <v>49</v>
      </c>
      <c r="Q297" s="12" t="s">
        <v>24</v>
      </c>
      <c r="R297" s="12" t="s">
        <v>14</v>
      </c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9">
        <f>ROUNDUP(SUM(VLOOKUP(F297,'Pontuação'!A$2:B$11,2,FALSE),VLOOKUP(E297,'Pontuação'!C$2:D$11,2,FALSE),VLOOKUP(H297,'Pontuação'!I$2:J$11,2,FALSE),VLOOKUP(J297,'Pontuação'!G$2:H$11,2,FALSE),VLOOKUP(L297,'Pontuação'!M$2:N$13,2,FALSE)),0)</f>
        <v>1439</v>
      </c>
      <c r="AD297" s="10">
        <f t="shared" si="1"/>
        <v>144</v>
      </c>
      <c r="AE297" s="10" t="str">
        <f t="array" ref="AE297">IFERROR(INDEX('Pontuação'!G$13:G$101, MATCH(AD297, 'Pontuação'!F$13:F$101, 0)), "Faixa Indefinida")</f>
        <v>D</v>
      </c>
      <c r="AF297" s="10">
        <f t="shared" si="2"/>
        <v>0</v>
      </c>
      <c r="AG297" s="10">
        <f t="shared" si="3"/>
        <v>0</v>
      </c>
      <c r="AH297" s="10">
        <f t="shared" si="4"/>
        <v>0</v>
      </c>
      <c r="AI297" s="10">
        <f t="shared" si="5"/>
        <v>1</v>
      </c>
      <c r="AJ297" s="9">
        <f>ROUNDUP(SUM(VLOOKUP(F297,'Pontuação 3.0'!A$2:B$11,2,FALSE),VLOOKUP(E297,'Pontuação 3.0'!C$2:D$11,2,FALSE),VLOOKUP(H297,'Pontuação 3.0'!I$2:J$11,2,FALSE),VLOOKUP(J297,'Pontuação 3.0'!G$2:H$11,2,FALSE),VLOOKUP(G297,'Pontuação 3.0'!E$2:F$11,2,FALSE),VLOOKUP(K297,'Pontuação 3.0'!K$2:L$11,2,FALSE),VLOOKUP(L297,'Pontuação 3.0'!M$2:N$13,2,FALSE)),0)</f>
        <v>2235</v>
      </c>
      <c r="AK297" s="9">
        <f t="shared" si="6"/>
        <v>224</v>
      </c>
      <c r="AL297" s="9" t="str">
        <f t="array" ref="AL297">IFERROR(INDEX('Pontuação 3.0'!G$13:G$191, MATCH(AK297, 'Pontuação 3.0'!F$13:F$191, 0)), "Faixa Indefinida")</f>
        <v>B</v>
      </c>
      <c r="AM297" s="9">
        <f t="shared" si="7"/>
        <v>0</v>
      </c>
      <c r="AN297" s="9">
        <f t="shared" si="8"/>
        <v>1</v>
      </c>
      <c r="AO297" s="9">
        <f t="shared" si="9"/>
        <v>0</v>
      </c>
      <c r="AP297" s="9">
        <f t="shared" si="10"/>
        <v>0</v>
      </c>
      <c r="AQ297" s="8"/>
    </row>
    <row r="298" ht="15.75" customHeight="1">
      <c r="A298" s="7">
        <v>45679.0</v>
      </c>
      <c r="B298" s="8" t="s">
        <v>736</v>
      </c>
      <c r="C298" s="8" t="s">
        <v>737</v>
      </c>
      <c r="D298" s="11">
        <v>1.2992109946E10</v>
      </c>
      <c r="E298" s="8" t="s">
        <v>11833</v>
      </c>
      <c r="F298" s="8" t="s">
        <v>11842</v>
      </c>
      <c r="G298" s="8" t="s">
        <v>11835</v>
      </c>
      <c r="H298" s="8" t="s">
        <v>11850</v>
      </c>
      <c r="I298" s="8" t="s">
        <v>11837</v>
      </c>
      <c r="J298" s="8" t="s">
        <v>11852</v>
      </c>
      <c r="K298" s="8" t="s">
        <v>11837</v>
      </c>
      <c r="L298" s="8" t="s">
        <v>11857</v>
      </c>
      <c r="M298" s="8" t="s">
        <v>11848</v>
      </c>
      <c r="N298" s="12" t="s">
        <v>11</v>
      </c>
      <c r="O298" s="12" t="s">
        <v>13</v>
      </c>
      <c r="P298" s="12" t="s">
        <v>99</v>
      </c>
      <c r="Q298" s="12" t="s">
        <v>15</v>
      </c>
      <c r="R298" s="12" t="s">
        <v>20</v>
      </c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9">
        <f>ROUNDUP(SUM(VLOOKUP(F298,'Pontuação'!A$2:B$11,2,FALSE),VLOOKUP(E298,'Pontuação'!C$2:D$11,2,FALSE),VLOOKUP(H298,'Pontuação'!I$2:J$11,2,FALSE),VLOOKUP(J298,'Pontuação'!G$2:H$11,2,FALSE),VLOOKUP(L298,'Pontuação'!M$2:N$13,2,FALSE)),0)</f>
        <v>1621</v>
      </c>
      <c r="AD298" s="10">
        <f t="shared" si="1"/>
        <v>162</v>
      </c>
      <c r="AE298" s="10" t="str">
        <f t="array" ref="AE298">IFERROR(INDEX('Pontuação'!G$13:G$101, MATCH(AD298, 'Pontuação'!F$13:F$101, 0)), "Faixa Indefinida")</f>
        <v>C</v>
      </c>
      <c r="AF298" s="10">
        <f t="shared" si="2"/>
        <v>0</v>
      </c>
      <c r="AG298" s="10">
        <f t="shared" si="3"/>
        <v>0</v>
      </c>
      <c r="AH298" s="10">
        <f t="shared" si="4"/>
        <v>1</v>
      </c>
      <c r="AI298" s="10">
        <f t="shared" si="5"/>
        <v>0</v>
      </c>
      <c r="AJ298" s="9">
        <f>ROUNDUP(SUM(VLOOKUP(F298,'Pontuação 3.0'!A$2:B$11,2,FALSE),VLOOKUP(E298,'Pontuação 3.0'!C$2:D$11,2,FALSE),VLOOKUP(H298,'Pontuação 3.0'!I$2:J$11,2,FALSE),VLOOKUP(J298,'Pontuação 3.0'!G$2:H$11,2,FALSE),VLOOKUP(G298,'Pontuação 3.0'!E$2:F$11,2,FALSE),VLOOKUP(K298,'Pontuação 3.0'!K$2:L$11,2,FALSE),VLOOKUP(L298,'Pontuação 3.0'!M$2:N$13,2,FALSE)),0)</f>
        <v>2104</v>
      </c>
      <c r="AK298" s="9">
        <f t="shared" si="6"/>
        <v>210</v>
      </c>
      <c r="AL298" s="9" t="str">
        <f t="array" ref="AL298">IFERROR(INDEX('Pontuação 3.0'!G$13:G$191, MATCH(AK298, 'Pontuação 3.0'!F$13:F$191, 0)), "Faixa Indefinida")</f>
        <v>C</v>
      </c>
      <c r="AM298" s="9">
        <f t="shared" si="7"/>
        <v>0</v>
      </c>
      <c r="AN298" s="9">
        <f t="shared" si="8"/>
        <v>0</v>
      </c>
      <c r="AO298" s="9">
        <f t="shared" si="9"/>
        <v>1</v>
      </c>
      <c r="AP298" s="9">
        <f t="shared" si="10"/>
        <v>0</v>
      </c>
      <c r="AQ298" s="8"/>
    </row>
    <row r="299" ht="15.75" customHeight="1">
      <c r="A299" s="7">
        <v>45679.0</v>
      </c>
      <c r="B299" s="8" t="s">
        <v>738</v>
      </c>
      <c r="C299" s="8" t="s">
        <v>739</v>
      </c>
      <c r="D299" s="11">
        <v>1.1948632769E10</v>
      </c>
      <c r="E299" s="8" t="s">
        <v>11833</v>
      </c>
      <c r="F299" s="8" t="s">
        <v>11842</v>
      </c>
      <c r="G299" s="8" t="s">
        <v>11835</v>
      </c>
      <c r="H299" s="8" t="s">
        <v>11865</v>
      </c>
      <c r="I299" s="8" t="s">
        <v>11837</v>
      </c>
      <c r="J299" s="8" t="s">
        <v>11846</v>
      </c>
      <c r="K299" s="8" t="s">
        <v>11837</v>
      </c>
      <c r="L299" s="8" t="s">
        <v>11847</v>
      </c>
      <c r="M299" s="8" t="s">
        <v>11849</v>
      </c>
      <c r="N299" s="12" t="s">
        <v>11</v>
      </c>
      <c r="O299" s="12" t="s">
        <v>13</v>
      </c>
      <c r="P299" s="12" t="s">
        <v>27</v>
      </c>
      <c r="Q299" s="12" t="s">
        <v>15</v>
      </c>
      <c r="R299" s="12" t="s">
        <v>20</v>
      </c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9">
        <f>ROUNDUP(SUM(VLOOKUP(F299,'Pontuação'!A$2:B$11,2,FALSE),VLOOKUP(E299,'Pontuação'!C$2:D$11,2,FALSE),VLOOKUP(H299,'Pontuação'!I$2:J$11,2,FALSE),VLOOKUP(J299,'Pontuação'!G$2:H$11,2,FALSE),VLOOKUP(L299,'Pontuação'!M$2:N$13,2,FALSE)),0)</f>
        <v>1711</v>
      </c>
      <c r="AD299" s="10">
        <f t="shared" si="1"/>
        <v>171</v>
      </c>
      <c r="AE299" s="10" t="str">
        <f t="array" ref="AE299">IFERROR(INDEX('Pontuação'!G$13:G$101, MATCH(AD299, 'Pontuação'!F$13:F$101, 0)), "Faixa Indefinida")</f>
        <v>B</v>
      </c>
      <c r="AF299" s="10">
        <f t="shared" si="2"/>
        <v>0</v>
      </c>
      <c r="AG299" s="10">
        <f t="shared" si="3"/>
        <v>1</v>
      </c>
      <c r="AH299" s="10">
        <f t="shared" si="4"/>
        <v>0</v>
      </c>
      <c r="AI299" s="10">
        <f t="shared" si="5"/>
        <v>0</v>
      </c>
      <c r="AJ299" s="9">
        <f>ROUNDUP(SUM(VLOOKUP(F299,'Pontuação 3.0'!A$2:B$11,2,FALSE),VLOOKUP(E299,'Pontuação 3.0'!C$2:D$11,2,FALSE),VLOOKUP(H299,'Pontuação 3.0'!I$2:J$11,2,FALSE),VLOOKUP(J299,'Pontuação 3.0'!G$2:H$11,2,FALSE),VLOOKUP(G299,'Pontuação 3.0'!E$2:F$11,2,FALSE),VLOOKUP(K299,'Pontuação 3.0'!K$2:L$11,2,FALSE),VLOOKUP(L299,'Pontuação 3.0'!M$2:N$13,2,FALSE)),0)</f>
        <v>2004</v>
      </c>
      <c r="AK299" s="9">
        <f t="shared" si="6"/>
        <v>200</v>
      </c>
      <c r="AL299" s="9" t="str">
        <f t="array" ref="AL299">IFERROR(INDEX('Pontuação 3.0'!G$13:G$191, MATCH(AK299, 'Pontuação 3.0'!F$13:F$191, 0)), "Faixa Indefinida")</f>
        <v>C</v>
      </c>
      <c r="AM299" s="9">
        <f t="shared" si="7"/>
        <v>0</v>
      </c>
      <c r="AN299" s="9">
        <f t="shared" si="8"/>
        <v>0</v>
      </c>
      <c r="AO299" s="9">
        <f t="shared" si="9"/>
        <v>1</v>
      </c>
      <c r="AP299" s="9">
        <f t="shared" si="10"/>
        <v>0</v>
      </c>
      <c r="AQ299" s="8"/>
    </row>
    <row r="300" ht="15.75" customHeight="1">
      <c r="A300" s="7">
        <v>45679.0</v>
      </c>
      <c r="B300" s="8" t="s">
        <v>740</v>
      </c>
      <c r="C300" s="8" t="s">
        <v>741</v>
      </c>
      <c r="D300" s="11">
        <v>1.1967672314E10</v>
      </c>
      <c r="E300" s="8" t="s">
        <v>11833</v>
      </c>
      <c r="F300" s="8" t="s">
        <v>11861</v>
      </c>
      <c r="G300" s="8" t="s">
        <v>11855</v>
      </c>
      <c r="H300" s="8" t="s">
        <v>11856</v>
      </c>
      <c r="I300" s="8" t="s">
        <v>11837</v>
      </c>
      <c r="J300" s="8" t="s">
        <v>11846</v>
      </c>
      <c r="K300" s="8" t="s">
        <v>11837</v>
      </c>
      <c r="L300" s="8" t="s">
        <v>11847</v>
      </c>
      <c r="M300" s="8" t="s">
        <v>11849</v>
      </c>
      <c r="N300" s="12" t="s">
        <v>11</v>
      </c>
      <c r="O300" s="12" t="s">
        <v>13</v>
      </c>
      <c r="P300" s="12" t="s">
        <v>123</v>
      </c>
      <c r="Q300" s="12" t="s">
        <v>15</v>
      </c>
      <c r="R300" s="12" t="s">
        <v>14</v>
      </c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9">
        <f>ROUNDUP(SUM(VLOOKUP(F300,'Pontuação'!A$2:B$11,2,FALSE),VLOOKUP(E300,'Pontuação'!C$2:D$11,2,FALSE),VLOOKUP(H300,'Pontuação'!I$2:J$11,2,FALSE),VLOOKUP(J300,'Pontuação'!G$2:H$11,2,FALSE),VLOOKUP(L300,'Pontuação'!M$2:N$13,2,FALSE)),0)</f>
        <v>1326</v>
      </c>
      <c r="AD300" s="10">
        <f t="shared" si="1"/>
        <v>133</v>
      </c>
      <c r="AE300" s="10" t="str">
        <f t="array" ref="AE300">IFERROR(INDEX('Pontuação'!G$13:G$101, MATCH(AD300, 'Pontuação'!F$13:F$101, 0)), "Faixa Indefinida")</f>
        <v>D</v>
      </c>
      <c r="AF300" s="10">
        <f t="shared" si="2"/>
        <v>0</v>
      </c>
      <c r="AG300" s="10">
        <f t="shared" si="3"/>
        <v>0</v>
      </c>
      <c r="AH300" s="10">
        <f t="shared" si="4"/>
        <v>0</v>
      </c>
      <c r="AI300" s="10">
        <f t="shared" si="5"/>
        <v>1</v>
      </c>
      <c r="AJ300" s="9">
        <f>ROUNDUP(SUM(VLOOKUP(F300,'Pontuação 3.0'!A$2:B$11,2,FALSE),VLOOKUP(E300,'Pontuação 3.0'!C$2:D$11,2,FALSE),VLOOKUP(H300,'Pontuação 3.0'!I$2:J$11,2,FALSE),VLOOKUP(J300,'Pontuação 3.0'!G$2:H$11,2,FALSE),VLOOKUP(G300,'Pontuação 3.0'!E$2:F$11,2,FALSE),VLOOKUP(K300,'Pontuação 3.0'!K$2:L$11,2,FALSE),VLOOKUP(L300,'Pontuação 3.0'!M$2:N$13,2,FALSE)),0)</f>
        <v>1805</v>
      </c>
      <c r="AK300" s="9">
        <f t="shared" si="6"/>
        <v>181</v>
      </c>
      <c r="AL300" s="9" t="str">
        <f t="array" ref="AL300">IFERROR(INDEX('Pontuação 3.0'!G$13:G$191, MATCH(AK300, 'Pontuação 3.0'!F$13:F$191, 0)), "Faixa Indefinida")</f>
        <v>D</v>
      </c>
      <c r="AM300" s="9">
        <f t="shared" si="7"/>
        <v>0</v>
      </c>
      <c r="AN300" s="9">
        <f t="shared" si="8"/>
        <v>0</v>
      </c>
      <c r="AO300" s="9">
        <f t="shared" si="9"/>
        <v>0</v>
      </c>
      <c r="AP300" s="9">
        <f t="shared" si="10"/>
        <v>1</v>
      </c>
      <c r="AQ300" s="8"/>
    </row>
    <row r="301" ht="15.75" customHeight="1">
      <c r="A301" s="7">
        <v>45679.0</v>
      </c>
      <c r="B301" s="8" t="s">
        <v>742</v>
      </c>
      <c r="C301" s="8" t="s">
        <v>743</v>
      </c>
      <c r="D301" s="11">
        <v>1.2991429058E10</v>
      </c>
      <c r="E301" s="8" t="s">
        <v>11833</v>
      </c>
      <c r="F301" s="8" t="s">
        <v>11842</v>
      </c>
      <c r="G301" s="8" t="s">
        <v>11867</v>
      </c>
      <c r="H301" s="8" t="s">
        <v>11844</v>
      </c>
      <c r="I301" s="8" t="s">
        <v>11845</v>
      </c>
      <c r="J301" s="8" t="s">
        <v>11846</v>
      </c>
      <c r="K301" s="8" t="s">
        <v>11839</v>
      </c>
      <c r="L301" s="8" t="s">
        <v>11847</v>
      </c>
      <c r="M301" s="8" t="s">
        <v>11849</v>
      </c>
      <c r="N301" s="12" t="s">
        <v>11</v>
      </c>
      <c r="O301" s="12" t="s">
        <v>13</v>
      </c>
      <c r="P301" s="12" t="s">
        <v>27</v>
      </c>
      <c r="Q301" s="12" t="s">
        <v>24</v>
      </c>
      <c r="R301" s="12" t="s">
        <v>20</v>
      </c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9">
        <f>ROUNDUP(SUM(VLOOKUP(F301,'Pontuação'!A$2:B$11,2,FALSE),VLOOKUP(E301,'Pontuação'!C$2:D$11,2,FALSE),VLOOKUP(H301,'Pontuação'!I$2:J$11,2,FALSE),VLOOKUP(J301,'Pontuação'!G$2:H$11,2,FALSE),VLOOKUP(L301,'Pontuação'!M$2:N$13,2,FALSE)),0)</f>
        <v>1727</v>
      </c>
      <c r="AD301" s="10">
        <f t="shared" si="1"/>
        <v>173</v>
      </c>
      <c r="AE301" s="10" t="str">
        <f t="array" ref="AE301">IFERROR(INDEX('Pontuação'!G$13:G$101, MATCH(AD301, 'Pontuação'!F$13:F$101, 0)), "Faixa Indefinida")</f>
        <v>B</v>
      </c>
      <c r="AF301" s="10">
        <f t="shared" si="2"/>
        <v>0</v>
      </c>
      <c r="AG301" s="10">
        <f t="shared" si="3"/>
        <v>1</v>
      </c>
      <c r="AH301" s="10">
        <f t="shared" si="4"/>
        <v>0</v>
      </c>
      <c r="AI301" s="10">
        <f t="shared" si="5"/>
        <v>0</v>
      </c>
      <c r="AJ301" s="9">
        <f>ROUNDUP(SUM(VLOOKUP(F301,'Pontuação 3.0'!A$2:B$11,2,FALSE),VLOOKUP(E301,'Pontuação 3.0'!C$2:D$11,2,FALSE),VLOOKUP(H301,'Pontuação 3.0'!I$2:J$11,2,FALSE),VLOOKUP(J301,'Pontuação 3.0'!G$2:H$11,2,FALSE),VLOOKUP(G301,'Pontuação 3.0'!E$2:F$11,2,FALSE),VLOOKUP(K301,'Pontuação 3.0'!K$2:L$11,2,FALSE),VLOOKUP(L301,'Pontuação 3.0'!M$2:N$13,2,FALSE)),0)</f>
        <v>2406</v>
      </c>
      <c r="AK301" s="9">
        <f t="shared" si="6"/>
        <v>241</v>
      </c>
      <c r="AL301" s="9" t="str">
        <f t="array" ref="AL301">IFERROR(INDEX('Pontuação 3.0'!G$13:G$191, MATCH(AK301, 'Pontuação 3.0'!F$13:F$191, 0)), "Faixa Indefinida")</f>
        <v>A</v>
      </c>
      <c r="AM301" s="9">
        <f t="shared" si="7"/>
        <v>1</v>
      </c>
      <c r="AN301" s="9">
        <f t="shared" si="8"/>
        <v>0</v>
      </c>
      <c r="AO301" s="9">
        <f t="shared" si="9"/>
        <v>0</v>
      </c>
      <c r="AP301" s="9">
        <f t="shared" si="10"/>
        <v>0</v>
      </c>
      <c r="AQ301" s="8"/>
    </row>
    <row r="302" ht="15.75" customHeight="1">
      <c r="A302" s="7">
        <v>45679.0</v>
      </c>
      <c r="B302" s="8" t="s">
        <v>744</v>
      </c>
      <c r="C302" s="8" t="s">
        <v>745</v>
      </c>
      <c r="D302" s="11">
        <v>1.1975019886E10</v>
      </c>
      <c r="E302" s="8" t="s">
        <v>11833</v>
      </c>
      <c r="F302" s="8" t="s">
        <v>11834</v>
      </c>
      <c r="G302" s="8" t="s">
        <v>11843</v>
      </c>
      <c r="H302" s="8" t="s">
        <v>11844</v>
      </c>
      <c r="I302" s="8" t="s">
        <v>11837</v>
      </c>
      <c r="J302" s="8" t="s">
        <v>11846</v>
      </c>
      <c r="K302" s="8" t="s">
        <v>11839</v>
      </c>
      <c r="L302" s="8" t="s">
        <v>11857</v>
      </c>
      <c r="M302" s="8" t="s">
        <v>11849</v>
      </c>
      <c r="N302" s="12" t="s">
        <v>11</v>
      </c>
      <c r="O302" s="12" t="s">
        <v>13</v>
      </c>
      <c r="P302" s="12" t="s">
        <v>27</v>
      </c>
      <c r="Q302" s="12" t="s">
        <v>15</v>
      </c>
      <c r="R302" s="12" t="s">
        <v>14</v>
      </c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9">
        <f>ROUNDUP(SUM(VLOOKUP(F302,'Pontuação'!A$2:B$11,2,FALSE),VLOOKUP(E302,'Pontuação'!C$2:D$11,2,FALSE),VLOOKUP(H302,'Pontuação'!I$2:J$11,2,FALSE),VLOOKUP(J302,'Pontuação'!G$2:H$11,2,FALSE),VLOOKUP(L302,'Pontuação'!M$2:N$13,2,FALSE)),0)</f>
        <v>1546</v>
      </c>
      <c r="AD302" s="10">
        <f t="shared" si="1"/>
        <v>155</v>
      </c>
      <c r="AE302" s="10" t="str">
        <f t="array" ref="AE302">IFERROR(INDEX('Pontuação'!G$13:G$101, MATCH(AD302, 'Pontuação'!F$13:F$101, 0)), "Faixa Indefinida")</f>
        <v>C</v>
      </c>
      <c r="AF302" s="10">
        <f t="shared" si="2"/>
        <v>0</v>
      </c>
      <c r="AG302" s="10">
        <f t="shared" si="3"/>
        <v>0</v>
      </c>
      <c r="AH302" s="10">
        <f t="shared" si="4"/>
        <v>1</v>
      </c>
      <c r="AI302" s="10">
        <f t="shared" si="5"/>
        <v>0</v>
      </c>
      <c r="AJ302" s="9">
        <f>ROUNDUP(SUM(VLOOKUP(F302,'Pontuação 3.0'!A$2:B$11,2,FALSE),VLOOKUP(E302,'Pontuação 3.0'!C$2:D$11,2,FALSE),VLOOKUP(H302,'Pontuação 3.0'!I$2:J$11,2,FALSE),VLOOKUP(J302,'Pontuação 3.0'!G$2:H$11,2,FALSE),VLOOKUP(G302,'Pontuação 3.0'!E$2:F$11,2,FALSE),VLOOKUP(K302,'Pontuação 3.0'!K$2:L$11,2,FALSE),VLOOKUP(L302,'Pontuação 3.0'!M$2:N$13,2,FALSE)),0)</f>
        <v>2307</v>
      </c>
      <c r="AK302" s="9">
        <f t="shared" si="6"/>
        <v>231</v>
      </c>
      <c r="AL302" s="9" t="str">
        <f t="array" ref="AL302">IFERROR(INDEX('Pontuação 3.0'!G$13:G$191, MATCH(AK302, 'Pontuação 3.0'!F$13:F$191, 0)), "Faixa Indefinida")</f>
        <v>B</v>
      </c>
      <c r="AM302" s="9">
        <f t="shared" si="7"/>
        <v>0</v>
      </c>
      <c r="AN302" s="9">
        <f t="shared" si="8"/>
        <v>1</v>
      </c>
      <c r="AO302" s="9">
        <f t="shared" si="9"/>
        <v>0</v>
      </c>
      <c r="AP302" s="9">
        <f t="shared" si="10"/>
        <v>0</v>
      </c>
      <c r="AQ302" s="8"/>
    </row>
    <row r="303" ht="15.75" customHeight="1">
      <c r="A303" s="7">
        <v>45679.0</v>
      </c>
      <c r="B303" s="8" t="s">
        <v>746</v>
      </c>
      <c r="C303" s="8" t="s">
        <v>747</v>
      </c>
      <c r="D303" s="11">
        <v>4.1998517113E10</v>
      </c>
      <c r="E303" s="8" t="s">
        <v>11833</v>
      </c>
      <c r="F303" s="8" t="s">
        <v>11834</v>
      </c>
      <c r="G303" s="8" t="s">
        <v>11835</v>
      </c>
      <c r="H303" s="8" t="s">
        <v>11850</v>
      </c>
      <c r="I303" s="8" t="s">
        <v>11837</v>
      </c>
      <c r="J303" s="8" t="s">
        <v>11852</v>
      </c>
      <c r="K303" s="8" t="s">
        <v>11837</v>
      </c>
      <c r="L303" s="8" t="s">
        <v>11857</v>
      </c>
      <c r="M303" s="8" t="s">
        <v>11848</v>
      </c>
      <c r="N303" s="12" t="s">
        <v>11</v>
      </c>
      <c r="O303" s="12" t="s">
        <v>13</v>
      </c>
      <c r="P303" s="12" t="s">
        <v>27</v>
      </c>
      <c r="Q303" s="12" t="s">
        <v>15</v>
      </c>
      <c r="R303" s="12" t="s">
        <v>20</v>
      </c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9">
        <f>ROUNDUP(SUM(VLOOKUP(F303,'Pontuação'!A$2:B$11,2,FALSE),VLOOKUP(E303,'Pontuação'!C$2:D$11,2,FALSE),VLOOKUP(H303,'Pontuação'!I$2:J$11,2,FALSE),VLOOKUP(J303,'Pontuação'!G$2:H$11,2,FALSE),VLOOKUP(L303,'Pontuação'!M$2:N$13,2,FALSE)),0)</f>
        <v>1609</v>
      </c>
      <c r="AD303" s="10">
        <f t="shared" si="1"/>
        <v>161</v>
      </c>
      <c r="AE303" s="10" t="str">
        <f t="array" ref="AE303">IFERROR(INDEX('Pontuação'!G$13:G$101, MATCH(AD303, 'Pontuação'!F$13:F$101, 0)), "Faixa Indefinida")</f>
        <v>C</v>
      </c>
      <c r="AF303" s="10">
        <f t="shared" si="2"/>
        <v>0</v>
      </c>
      <c r="AG303" s="10">
        <f t="shared" si="3"/>
        <v>0</v>
      </c>
      <c r="AH303" s="10">
        <f t="shared" si="4"/>
        <v>1</v>
      </c>
      <c r="AI303" s="10">
        <f t="shared" si="5"/>
        <v>0</v>
      </c>
      <c r="AJ303" s="9">
        <f>ROUNDUP(SUM(VLOOKUP(F303,'Pontuação 3.0'!A$2:B$11,2,FALSE),VLOOKUP(E303,'Pontuação 3.0'!C$2:D$11,2,FALSE),VLOOKUP(H303,'Pontuação 3.0'!I$2:J$11,2,FALSE),VLOOKUP(J303,'Pontuação 3.0'!G$2:H$11,2,FALSE),VLOOKUP(G303,'Pontuação 3.0'!E$2:F$11,2,FALSE),VLOOKUP(K303,'Pontuação 3.0'!K$2:L$11,2,FALSE),VLOOKUP(L303,'Pontuação 3.0'!M$2:N$13,2,FALSE)),0)</f>
        <v>1971</v>
      </c>
      <c r="AK303" s="9">
        <f t="shared" si="6"/>
        <v>197</v>
      </c>
      <c r="AL303" s="9" t="str">
        <f t="array" ref="AL303">IFERROR(INDEX('Pontuação 3.0'!G$13:G$191, MATCH(AK303, 'Pontuação 3.0'!F$13:F$191, 0)), "Faixa Indefinida")</f>
        <v>C</v>
      </c>
      <c r="AM303" s="9">
        <f t="shared" si="7"/>
        <v>0</v>
      </c>
      <c r="AN303" s="9">
        <f t="shared" si="8"/>
        <v>0</v>
      </c>
      <c r="AO303" s="9">
        <f t="shared" si="9"/>
        <v>1</v>
      </c>
      <c r="AP303" s="9">
        <f t="shared" si="10"/>
        <v>0</v>
      </c>
      <c r="AQ303" s="8"/>
    </row>
    <row r="304" ht="15.75" customHeight="1">
      <c r="A304" s="7">
        <v>45679.0</v>
      </c>
      <c r="B304" s="8" t="s">
        <v>748</v>
      </c>
      <c r="C304" s="8" t="s">
        <v>749</v>
      </c>
      <c r="D304" s="8" t="s">
        <v>750</v>
      </c>
      <c r="E304" s="8" t="s">
        <v>11833</v>
      </c>
      <c r="F304" s="8" t="s">
        <v>11834</v>
      </c>
      <c r="G304" s="8" t="s">
        <v>11843</v>
      </c>
      <c r="H304" s="8" t="s">
        <v>11865</v>
      </c>
      <c r="I304" s="8" t="s">
        <v>11837</v>
      </c>
      <c r="J304" s="8" t="s">
        <v>11846</v>
      </c>
      <c r="K304" s="8" t="s">
        <v>11837</v>
      </c>
      <c r="L304" s="8" t="s">
        <v>11847</v>
      </c>
      <c r="M304" s="8" t="s">
        <v>11853</v>
      </c>
      <c r="N304" s="12" t="s">
        <v>11</v>
      </c>
      <c r="O304" s="12" t="s">
        <v>13</v>
      </c>
      <c r="P304" s="12" t="s">
        <v>99</v>
      </c>
      <c r="Q304" s="12" t="s">
        <v>15</v>
      </c>
      <c r="R304" s="12" t="s">
        <v>20</v>
      </c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9">
        <f>ROUNDUP(SUM(VLOOKUP(F304,'Pontuação'!A$2:B$11,2,FALSE),VLOOKUP(E304,'Pontuação'!C$2:D$11,2,FALSE),VLOOKUP(H304,'Pontuação'!I$2:J$11,2,FALSE),VLOOKUP(J304,'Pontuação'!G$2:H$11,2,FALSE),VLOOKUP(L304,'Pontuação'!M$2:N$13,2,FALSE)),0)</f>
        <v>1699</v>
      </c>
      <c r="AD304" s="10">
        <f t="shared" si="1"/>
        <v>170</v>
      </c>
      <c r="AE304" s="10" t="str">
        <f t="array" ref="AE304">IFERROR(INDEX('Pontuação'!G$13:G$101, MATCH(AD304, 'Pontuação'!F$13:F$101, 0)), "Faixa Indefinida")</f>
        <v>B</v>
      </c>
      <c r="AF304" s="10">
        <f t="shared" si="2"/>
        <v>0</v>
      </c>
      <c r="AG304" s="10">
        <f t="shared" si="3"/>
        <v>1</v>
      </c>
      <c r="AH304" s="10">
        <f t="shared" si="4"/>
        <v>0</v>
      </c>
      <c r="AI304" s="10">
        <f t="shared" si="5"/>
        <v>0</v>
      </c>
      <c r="AJ304" s="9">
        <f>ROUNDUP(SUM(VLOOKUP(F304,'Pontuação 3.0'!A$2:B$11,2,FALSE),VLOOKUP(E304,'Pontuação 3.0'!C$2:D$11,2,FALSE),VLOOKUP(H304,'Pontuação 3.0'!I$2:J$11,2,FALSE),VLOOKUP(J304,'Pontuação 3.0'!G$2:H$11,2,FALSE),VLOOKUP(G304,'Pontuação 3.0'!E$2:F$11,2,FALSE),VLOOKUP(K304,'Pontuação 3.0'!K$2:L$11,2,FALSE),VLOOKUP(L304,'Pontuação 3.0'!M$2:N$13,2,FALSE)),0)</f>
        <v>2011</v>
      </c>
      <c r="AK304" s="9">
        <f t="shared" si="6"/>
        <v>201</v>
      </c>
      <c r="AL304" s="9" t="str">
        <f t="array" ref="AL304">IFERROR(INDEX('Pontuação 3.0'!G$13:G$191, MATCH(AK304, 'Pontuação 3.0'!F$13:F$191, 0)), "Faixa Indefinida")</f>
        <v>C</v>
      </c>
      <c r="AM304" s="9">
        <f t="shared" si="7"/>
        <v>0</v>
      </c>
      <c r="AN304" s="9">
        <f t="shared" si="8"/>
        <v>0</v>
      </c>
      <c r="AO304" s="9">
        <f t="shared" si="9"/>
        <v>1</v>
      </c>
      <c r="AP304" s="9">
        <f t="shared" si="10"/>
        <v>0</v>
      </c>
      <c r="AQ304" s="8"/>
    </row>
    <row r="305" ht="15.75" customHeight="1">
      <c r="A305" s="7">
        <v>45679.0</v>
      </c>
      <c r="B305" s="8" t="s">
        <v>751</v>
      </c>
      <c r="C305" s="8" t="s">
        <v>752</v>
      </c>
      <c r="D305" s="8" t="s">
        <v>753</v>
      </c>
      <c r="E305" s="8" t="s">
        <v>11833</v>
      </c>
      <c r="F305" s="8" t="s">
        <v>11834</v>
      </c>
      <c r="G305" s="8" t="s">
        <v>11843</v>
      </c>
      <c r="H305" s="8" t="s">
        <v>11850</v>
      </c>
      <c r="I305" s="8" t="s">
        <v>11837</v>
      </c>
      <c r="J305" s="8" t="s">
        <v>11846</v>
      </c>
      <c r="K305" s="8" t="s">
        <v>11837</v>
      </c>
      <c r="L305" s="8" t="s">
        <v>11851</v>
      </c>
      <c r="M305" s="8" t="s">
        <v>11849</v>
      </c>
      <c r="N305" s="12" t="s">
        <v>11</v>
      </c>
      <c r="O305" s="12" t="s">
        <v>13</v>
      </c>
      <c r="P305" s="12" t="s">
        <v>27</v>
      </c>
      <c r="Q305" s="12" t="s">
        <v>15</v>
      </c>
      <c r="R305" s="12" t="s">
        <v>20</v>
      </c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9">
        <f>ROUNDUP(SUM(VLOOKUP(F305,'Pontuação'!A$2:B$11,2,FALSE),VLOOKUP(E305,'Pontuação'!C$2:D$11,2,FALSE),VLOOKUP(H305,'Pontuação'!I$2:J$11,2,FALSE),VLOOKUP(J305,'Pontuação'!G$2:H$11,2,FALSE),VLOOKUP(L305,'Pontuação'!M$2:N$13,2,FALSE)),0)</f>
        <v>1541</v>
      </c>
      <c r="AD305" s="10">
        <f t="shared" si="1"/>
        <v>154</v>
      </c>
      <c r="AE305" s="10" t="str">
        <f t="array" ref="AE305">IFERROR(INDEX('Pontuação'!G$13:G$101, MATCH(AD305, 'Pontuação'!F$13:F$101, 0)), "Faixa Indefinida")</f>
        <v>C</v>
      </c>
      <c r="AF305" s="10">
        <f t="shared" si="2"/>
        <v>0</v>
      </c>
      <c r="AG305" s="10">
        <f t="shared" si="3"/>
        <v>0</v>
      </c>
      <c r="AH305" s="10">
        <f t="shared" si="4"/>
        <v>1</v>
      </c>
      <c r="AI305" s="10">
        <f t="shared" si="5"/>
        <v>0</v>
      </c>
      <c r="AJ305" s="9">
        <f>ROUNDUP(SUM(VLOOKUP(F305,'Pontuação 3.0'!A$2:B$11,2,FALSE),VLOOKUP(E305,'Pontuação 3.0'!C$2:D$11,2,FALSE),VLOOKUP(H305,'Pontuação 3.0'!I$2:J$11,2,FALSE),VLOOKUP(J305,'Pontuação 3.0'!G$2:H$11,2,FALSE),VLOOKUP(G305,'Pontuação 3.0'!E$2:F$11,2,FALSE),VLOOKUP(K305,'Pontuação 3.0'!K$2:L$11,2,FALSE),VLOOKUP(L305,'Pontuação 3.0'!M$2:N$13,2,FALSE)),0)</f>
        <v>1989</v>
      </c>
      <c r="AK305" s="9">
        <f t="shared" si="6"/>
        <v>199</v>
      </c>
      <c r="AL305" s="9" t="str">
        <f t="array" ref="AL305">IFERROR(INDEX('Pontuação 3.0'!G$13:G$191, MATCH(AK305, 'Pontuação 3.0'!F$13:F$191, 0)), "Faixa Indefinida")</f>
        <v>C</v>
      </c>
      <c r="AM305" s="9">
        <f t="shared" si="7"/>
        <v>0</v>
      </c>
      <c r="AN305" s="9">
        <f t="shared" si="8"/>
        <v>0</v>
      </c>
      <c r="AO305" s="9">
        <f t="shared" si="9"/>
        <v>1</v>
      </c>
      <c r="AP305" s="9">
        <f t="shared" si="10"/>
        <v>0</v>
      </c>
      <c r="AQ305" s="8"/>
    </row>
    <row r="306" ht="15.75" customHeight="1">
      <c r="A306" s="7">
        <v>45679.0</v>
      </c>
      <c r="B306" s="8" t="s">
        <v>754</v>
      </c>
      <c r="C306" s="8" t="s">
        <v>755</v>
      </c>
      <c r="D306" s="11">
        <v>1.1965895043E10</v>
      </c>
      <c r="E306" s="8" t="s">
        <v>11833</v>
      </c>
      <c r="F306" s="8" t="s">
        <v>11861</v>
      </c>
      <c r="G306" s="8" t="s">
        <v>11855</v>
      </c>
      <c r="H306" s="8" t="s">
        <v>11856</v>
      </c>
      <c r="I306" s="8" t="s">
        <v>11837</v>
      </c>
      <c r="J306" s="8" t="s">
        <v>11852</v>
      </c>
      <c r="K306" s="8" t="s">
        <v>11837</v>
      </c>
      <c r="L306" s="8" t="s">
        <v>11851</v>
      </c>
      <c r="M306" s="8" t="s">
        <v>11848</v>
      </c>
      <c r="N306" s="12" t="s">
        <v>11</v>
      </c>
      <c r="O306" s="12" t="s">
        <v>13</v>
      </c>
      <c r="P306" s="12" t="s">
        <v>37</v>
      </c>
      <c r="Q306" s="12" t="s">
        <v>15</v>
      </c>
      <c r="R306" s="12" t="s">
        <v>20</v>
      </c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9">
        <f>ROUNDUP(SUM(VLOOKUP(F306,'Pontuação'!A$2:B$11,2,FALSE),VLOOKUP(E306,'Pontuação'!C$2:D$11,2,FALSE),VLOOKUP(H306,'Pontuação'!I$2:J$11,2,FALSE),VLOOKUP(J306,'Pontuação'!G$2:H$11,2,FALSE),VLOOKUP(L306,'Pontuação'!M$2:N$13,2,FALSE)),0)</f>
        <v>1299</v>
      </c>
      <c r="AD306" s="10">
        <f t="shared" si="1"/>
        <v>130</v>
      </c>
      <c r="AE306" s="10" t="str">
        <f t="array" ref="AE306">IFERROR(INDEX('Pontuação'!G$13:G$101, MATCH(AD306, 'Pontuação'!F$13:F$101, 0)), "Faixa Indefinida")</f>
        <v>D</v>
      </c>
      <c r="AF306" s="10">
        <f t="shared" si="2"/>
        <v>0</v>
      </c>
      <c r="AG306" s="10">
        <f t="shared" si="3"/>
        <v>0</v>
      </c>
      <c r="AH306" s="10">
        <f t="shared" si="4"/>
        <v>0</v>
      </c>
      <c r="AI306" s="10">
        <f t="shared" si="5"/>
        <v>1</v>
      </c>
      <c r="AJ306" s="9">
        <f>ROUNDUP(SUM(VLOOKUP(F306,'Pontuação 3.0'!A$2:B$11,2,FALSE),VLOOKUP(E306,'Pontuação 3.0'!C$2:D$11,2,FALSE),VLOOKUP(H306,'Pontuação 3.0'!I$2:J$11,2,FALSE),VLOOKUP(J306,'Pontuação 3.0'!G$2:H$11,2,FALSE),VLOOKUP(G306,'Pontuação 3.0'!E$2:F$11,2,FALSE),VLOOKUP(K306,'Pontuação 3.0'!K$2:L$11,2,FALSE),VLOOKUP(L306,'Pontuação 3.0'!M$2:N$13,2,FALSE)),0)</f>
        <v>1871</v>
      </c>
      <c r="AK306" s="9">
        <f t="shared" si="6"/>
        <v>187</v>
      </c>
      <c r="AL306" s="9" t="str">
        <f t="array" ref="AL306">IFERROR(INDEX('Pontuação 3.0'!G$13:G$191, MATCH(AK306, 'Pontuação 3.0'!F$13:F$191, 0)), "Faixa Indefinida")</f>
        <v>D</v>
      </c>
      <c r="AM306" s="9">
        <f t="shared" si="7"/>
        <v>0</v>
      </c>
      <c r="AN306" s="9">
        <f t="shared" si="8"/>
        <v>0</v>
      </c>
      <c r="AO306" s="9">
        <f t="shared" si="9"/>
        <v>0</v>
      </c>
      <c r="AP306" s="9">
        <f t="shared" si="10"/>
        <v>1</v>
      </c>
      <c r="AQ306" s="8"/>
    </row>
    <row r="307" ht="15.75" customHeight="1">
      <c r="A307" s="7">
        <v>45679.0</v>
      </c>
      <c r="B307" s="8" t="s">
        <v>756</v>
      </c>
      <c r="C307" s="8" t="s">
        <v>757</v>
      </c>
      <c r="D307" s="11">
        <v>1.999320179E10</v>
      </c>
      <c r="E307" s="8" t="s">
        <v>11833</v>
      </c>
      <c r="F307" s="8" t="s">
        <v>11834</v>
      </c>
      <c r="G307" s="8" t="s">
        <v>11835</v>
      </c>
      <c r="H307" s="8" t="s">
        <v>11850</v>
      </c>
      <c r="I307" s="8" t="s">
        <v>11845</v>
      </c>
      <c r="J307" s="8" t="s">
        <v>11846</v>
      </c>
      <c r="K307" s="8" t="s">
        <v>11837</v>
      </c>
      <c r="L307" s="8" t="s">
        <v>11851</v>
      </c>
      <c r="M307" s="8" t="s">
        <v>11853</v>
      </c>
      <c r="N307" s="12" t="s">
        <v>11</v>
      </c>
      <c r="O307" s="12" t="s">
        <v>13</v>
      </c>
      <c r="P307" s="12" t="s">
        <v>12</v>
      </c>
      <c r="Q307" s="12" t="s">
        <v>15</v>
      </c>
      <c r="R307" s="12" t="s">
        <v>14</v>
      </c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9">
        <f>ROUNDUP(SUM(VLOOKUP(F307,'Pontuação'!A$2:B$11,2,FALSE),VLOOKUP(E307,'Pontuação'!C$2:D$11,2,FALSE),VLOOKUP(H307,'Pontuação'!I$2:J$11,2,FALSE),VLOOKUP(J307,'Pontuação'!G$2:H$11,2,FALSE),VLOOKUP(L307,'Pontuação'!M$2:N$13,2,FALSE)),0)</f>
        <v>1541</v>
      </c>
      <c r="AD307" s="10">
        <f t="shared" si="1"/>
        <v>154</v>
      </c>
      <c r="AE307" s="10" t="str">
        <f t="array" ref="AE307">IFERROR(INDEX('Pontuação'!G$13:G$101, MATCH(AD307, 'Pontuação'!F$13:F$101, 0)), "Faixa Indefinida")</f>
        <v>C</v>
      </c>
      <c r="AF307" s="10">
        <f t="shared" si="2"/>
        <v>0</v>
      </c>
      <c r="AG307" s="10">
        <f t="shared" si="3"/>
        <v>0</v>
      </c>
      <c r="AH307" s="10">
        <f t="shared" si="4"/>
        <v>1</v>
      </c>
      <c r="AI307" s="10">
        <f t="shared" si="5"/>
        <v>0</v>
      </c>
      <c r="AJ307" s="9">
        <f>ROUNDUP(SUM(VLOOKUP(F307,'Pontuação 3.0'!A$2:B$11,2,FALSE),VLOOKUP(E307,'Pontuação 3.0'!C$2:D$11,2,FALSE),VLOOKUP(H307,'Pontuação 3.0'!I$2:J$11,2,FALSE),VLOOKUP(J307,'Pontuação 3.0'!G$2:H$11,2,FALSE),VLOOKUP(G307,'Pontuação 3.0'!E$2:F$11,2,FALSE),VLOOKUP(K307,'Pontuação 3.0'!K$2:L$11,2,FALSE),VLOOKUP(L307,'Pontuação 3.0'!M$2:N$13,2,FALSE)),0)</f>
        <v>1849</v>
      </c>
      <c r="AK307" s="9">
        <f t="shared" si="6"/>
        <v>185</v>
      </c>
      <c r="AL307" s="9" t="str">
        <f t="array" ref="AL307">IFERROR(INDEX('Pontuação 3.0'!G$13:G$191, MATCH(AK307, 'Pontuação 3.0'!F$13:F$191, 0)), "Faixa Indefinida")</f>
        <v>D</v>
      </c>
      <c r="AM307" s="9">
        <f t="shared" si="7"/>
        <v>0</v>
      </c>
      <c r="AN307" s="9">
        <f t="shared" si="8"/>
        <v>0</v>
      </c>
      <c r="AO307" s="9">
        <f t="shared" si="9"/>
        <v>0</v>
      </c>
      <c r="AP307" s="9">
        <f t="shared" si="10"/>
        <v>1</v>
      </c>
      <c r="AQ307" s="8"/>
    </row>
    <row r="308" ht="15.75" customHeight="1">
      <c r="A308" s="7">
        <v>45679.0</v>
      </c>
      <c r="B308" s="8" t="s">
        <v>501</v>
      </c>
      <c r="C308" s="8" t="s">
        <v>758</v>
      </c>
      <c r="D308" s="11">
        <v>3.2984954023E10</v>
      </c>
      <c r="E308" s="8" t="s">
        <v>11833</v>
      </c>
      <c r="F308" s="8" t="s">
        <v>11834</v>
      </c>
      <c r="G308" s="8" t="s">
        <v>11843</v>
      </c>
      <c r="H308" s="8" t="s">
        <v>11865</v>
      </c>
      <c r="I308" s="8" t="s">
        <v>11837</v>
      </c>
      <c r="J308" s="8" t="s">
        <v>11846</v>
      </c>
      <c r="K308" s="8" t="s">
        <v>11839</v>
      </c>
      <c r="L308" s="8" t="s">
        <v>11851</v>
      </c>
      <c r="M308" s="8" t="s">
        <v>11849</v>
      </c>
      <c r="N308" s="12" t="s">
        <v>11</v>
      </c>
      <c r="O308" s="12" t="s">
        <v>13</v>
      </c>
      <c r="P308" s="12" t="s">
        <v>27</v>
      </c>
      <c r="Q308" s="12" t="s">
        <v>759</v>
      </c>
      <c r="R308" s="12" t="s">
        <v>14</v>
      </c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9">
        <f>ROUNDUP(SUM(VLOOKUP(F308,'Pontuação'!A$2:B$11,2,FALSE),VLOOKUP(E308,'Pontuação'!C$2:D$11,2,FALSE),VLOOKUP(H308,'Pontuação'!I$2:J$11,2,FALSE),VLOOKUP(J308,'Pontuação'!G$2:H$11,2,FALSE),VLOOKUP(L308,'Pontuação'!M$2:N$13,2,FALSE)),0)</f>
        <v>1567</v>
      </c>
      <c r="AD308" s="10">
        <f t="shared" si="1"/>
        <v>157</v>
      </c>
      <c r="AE308" s="10" t="str">
        <f t="array" ref="AE308">IFERROR(INDEX('Pontuação'!G$13:G$101, MATCH(AD308, 'Pontuação'!F$13:F$101, 0)), "Faixa Indefinida")</f>
        <v>C</v>
      </c>
      <c r="AF308" s="10">
        <f t="shared" si="2"/>
        <v>0</v>
      </c>
      <c r="AG308" s="10">
        <f t="shared" si="3"/>
        <v>0</v>
      </c>
      <c r="AH308" s="10">
        <f t="shared" si="4"/>
        <v>1</v>
      </c>
      <c r="AI308" s="10">
        <f t="shared" si="5"/>
        <v>0</v>
      </c>
      <c r="AJ308" s="9">
        <f>ROUNDUP(SUM(VLOOKUP(F308,'Pontuação 3.0'!A$2:B$11,2,FALSE),VLOOKUP(E308,'Pontuação 3.0'!C$2:D$11,2,FALSE),VLOOKUP(H308,'Pontuação 3.0'!I$2:J$11,2,FALSE),VLOOKUP(J308,'Pontuação 3.0'!G$2:H$11,2,FALSE),VLOOKUP(G308,'Pontuação 3.0'!E$2:F$11,2,FALSE),VLOOKUP(K308,'Pontuação 3.0'!K$2:L$11,2,FALSE),VLOOKUP(L308,'Pontuação 3.0'!M$2:N$13,2,FALSE)),0)</f>
        <v>2186</v>
      </c>
      <c r="AK308" s="9">
        <f t="shared" si="6"/>
        <v>219</v>
      </c>
      <c r="AL308" s="9" t="str">
        <f t="array" ref="AL308">IFERROR(INDEX('Pontuação 3.0'!G$13:G$191, MATCH(AK308, 'Pontuação 3.0'!F$13:F$191, 0)), "Faixa Indefinida")</f>
        <v>B</v>
      </c>
      <c r="AM308" s="9">
        <f t="shared" si="7"/>
        <v>0</v>
      </c>
      <c r="AN308" s="9">
        <f t="shared" si="8"/>
        <v>1</v>
      </c>
      <c r="AO308" s="9">
        <f t="shared" si="9"/>
        <v>0</v>
      </c>
      <c r="AP308" s="9">
        <f t="shared" si="10"/>
        <v>0</v>
      </c>
      <c r="AQ308" s="8"/>
    </row>
    <row r="309" ht="15.75" customHeight="1">
      <c r="A309" s="7">
        <v>45679.0</v>
      </c>
      <c r="B309" s="8" t="s">
        <v>68</v>
      </c>
      <c r="C309" s="8" t="s">
        <v>760</v>
      </c>
      <c r="D309" s="11">
        <v>7.7999923304E10</v>
      </c>
      <c r="E309" s="8" t="s">
        <v>11833</v>
      </c>
      <c r="F309" s="8" t="s">
        <v>11834</v>
      </c>
      <c r="G309" s="8" t="s">
        <v>11843</v>
      </c>
      <c r="H309" s="8" t="s">
        <v>11850</v>
      </c>
      <c r="I309" s="8" t="s">
        <v>11837</v>
      </c>
      <c r="J309" s="8" t="s">
        <v>11852</v>
      </c>
      <c r="K309" s="8" t="s">
        <v>11837</v>
      </c>
      <c r="L309" s="8" t="s">
        <v>11851</v>
      </c>
      <c r="M309" s="8" t="s">
        <v>11849</v>
      </c>
      <c r="N309" s="12" t="s">
        <v>11</v>
      </c>
      <c r="O309" s="12" t="s">
        <v>13</v>
      </c>
      <c r="P309" s="12" t="s">
        <v>27</v>
      </c>
      <c r="Q309" s="12" t="s">
        <v>385</v>
      </c>
      <c r="R309" s="12" t="s">
        <v>20</v>
      </c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9">
        <f>ROUNDUP(SUM(VLOOKUP(F309,'Pontuação'!A$2:B$11,2,FALSE),VLOOKUP(E309,'Pontuação'!C$2:D$11,2,FALSE),VLOOKUP(H309,'Pontuação'!I$2:J$11,2,FALSE),VLOOKUP(J309,'Pontuação'!G$2:H$11,2,FALSE),VLOOKUP(L309,'Pontuação'!M$2:N$13,2,FALSE)),0)</f>
        <v>1646</v>
      </c>
      <c r="AD309" s="10">
        <f t="shared" si="1"/>
        <v>165</v>
      </c>
      <c r="AE309" s="10" t="str">
        <f t="array" ref="AE309">IFERROR(INDEX('Pontuação'!G$13:G$101, MATCH(AD309, 'Pontuação'!F$13:F$101, 0)), "Faixa Indefinida")</f>
        <v>C</v>
      </c>
      <c r="AF309" s="10">
        <f t="shared" si="2"/>
        <v>0</v>
      </c>
      <c r="AG309" s="10">
        <f t="shared" si="3"/>
        <v>0</v>
      </c>
      <c r="AH309" s="10">
        <f t="shared" si="4"/>
        <v>1</v>
      </c>
      <c r="AI309" s="10">
        <f t="shared" si="5"/>
        <v>0</v>
      </c>
      <c r="AJ309" s="9">
        <f>ROUNDUP(SUM(VLOOKUP(F309,'Pontuação 3.0'!A$2:B$11,2,FALSE),VLOOKUP(E309,'Pontuação 3.0'!C$2:D$11,2,FALSE),VLOOKUP(H309,'Pontuação 3.0'!I$2:J$11,2,FALSE),VLOOKUP(J309,'Pontuação 3.0'!G$2:H$11,2,FALSE),VLOOKUP(G309,'Pontuação 3.0'!E$2:F$11,2,FALSE),VLOOKUP(K309,'Pontuação 3.0'!K$2:L$11,2,FALSE),VLOOKUP(L309,'Pontuação 3.0'!M$2:N$13,2,FALSE)),0)</f>
        <v>2141</v>
      </c>
      <c r="AK309" s="9">
        <f t="shared" si="6"/>
        <v>214</v>
      </c>
      <c r="AL309" s="9" t="str">
        <f t="array" ref="AL309">IFERROR(INDEX('Pontuação 3.0'!G$13:G$191, MATCH(AK309, 'Pontuação 3.0'!F$13:F$191, 0)), "Faixa Indefinida")</f>
        <v>B</v>
      </c>
      <c r="AM309" s="9">
        <f t="shared" si="7"/>
        <v>0</v>
      </c>
      <c r="AN309" s="9">
        <f t="shared" si="8"/>
        <v>1</v>
      </c>
      <c r="AO309" s="9">
        <f t="shared" si="9"/>
        <v>0</v>
      </c>
      <c r="AP309" s="9">
        <f t="shared" si="10"/>
        <v>0</v>
      </c>
      <c r="AQ309" s="8"/>
    </row>
    <row r="310" ht="15.75" customHeight="1">
      <c r="A310" s="7">
        <v>45679.0</v>
      </c>
      <c r="B310" s="8" t="s">
        <v>761</v>
      </c>
      <c r="C310" s="8" t="s">
        <v>762</v>
      </c>
      <c r="D310" s="11">
        <v>7.5974001712E10</v>
      </c>
      <c r="E310" s="8" t="s">
        <v>11833</v>
      </c>
      <c r="F310" s="8" t="s">
        <v>11842</v>
      </c>
      <c r="G310" s="8" t="s">
        <v>11867</v>
      </c>
      <c r="H310" s="8" t="s">
        <v>11856</v>
      </c>
      <c r="I310" s="8" t="s">
        <v>11837</v>
      </c>
      <c r="J310" s="8" t="s">
        <v>11846</v>
      </c>
      <c r="K310" s="8" t="s">
        <v>11839</v>
      </c>
      <c r="L310" s="8" t="s">
        <v>11847</v>
      </c>
      <c r="M310" s="8" t="s">
        <v>11849</v>
      </c>
      <c r="N310" s="12" t="s">
        <v>11</v>
      </c>
      <c r="O310" s="12" t="s">
        <v>13</v>
      </c>
      <c r="P310" s="12" t="s">
        <v>23</v>
      </c>
      <c r="Q310" s="12" t="s">
        <v>15</v>
      </c>
      <c r="R310" s="12" t="s">
        <v>20</v>
      </c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9">
        <f>ROUNDUP(SUM(VLOOKUP(F310,'Pontuação'!A$2:B$11,2,FALSE),VLOOKUP(E310,'Pontuação'!C$2:D$11,2,FALSE),VLOOKUP(H310,'Pontuação'!I$2:J$11,2,FALSE),VLOOKUP(J310,'Pontuação'!G$2:H$11,2,FALSE),VLOOKUP(L310,'Pontuação'!M$2:N$13,2,FALSE)),0)</f>
        <v>1571</v>
      </c>
      <c r="AD310" s="10">
        <f t="shared" si="1"/>
        <v>157</v>
      </c>
      <c r="AE310" s="10" t="str">
        <f t="array" ref="AE310">IFERROR(INDEX('Pontuação'!G$13:G$101, MATCH(AD310, 'Pontuação'!F$13:F$101, 0)), "Faixa Indefinida")</f>
        <v>C</v>
      </c>
      <c r="AF310" s="10">
        <f t="shared" si="2"/>
        <v>0</v>
      </c>
      <c r="AG310" s="10">
        <f t="shared" si="3"/>
        <v>0</v>
      </c>
      <c r="AH310" s="10">
        <f t="shared" si="4"/>
        <v>1</v>
      </c>
      <c r="AI310" s="10">
        <f t="shared" si="5"/>
        <v>0</v>
      </c>
      <c r="AJ310" s="9">
        <f>ROUNDUP(SUM(VLOOKUP(F310,'Pontuação 3.0'!A$2:B$11,2,FALSE),VLOOKUP(E310,'Pontuação 3.0'!C$2:D$11,2,FALSE),VLOOKUP(H310,'Pontuação 3.0'!I$2:J$11,2,FALSE),VLOOKUP(J310,'Pontuação 3.0'!G$2:H$11,2,FALSE),VLOOKUP(G310,'Pontuação 3.0'!E$2:F$11,2,FALSE),VLOOKUP(K310,'Pontuação 3.0'!K$2:L$11,2,FALSE),VLOOKUP(L310,'Pontuação 3.0'!M$2:N$13,2,FALSE)),0)</f>
        <v>2171</v>
      </c>
      <c r="AK310" s="9">
        <f t="shared" si="6"/>
        <v>217</v>
      </c>
      <c r="AL310" s="9" t="str">
        <f t="array" ref="AL310">IFERROR(INDEX('Pontuação 3.0'!G$13:G$191, MATCH(AK310, 'Pontuação 3.0'!F$13:F$191, 0)), "Faixa Indefinida")</f>
        <v>B</v>
      </c>
      <c r="AM310" s="9">
        <f t="shared" si="7"/>
        <v>0</v>
      </c>
      <c r="AN310" s="9">
        <f t="shared" si="8"/>
        <v>1</v>
      </c>
      <c r="AO310" s="9">
        <f t="shared" si="9"/>
        <v>0</v>
      </c>
      <c r="AP310" s="9">
        <f t="shared" si="10"/>
        <v>0</v>
      </c>
      <c r="AQ310" s="8"/>
    </row>
    <row r="311" ht="15.75" customHeight="1">
      <c r="A311" s="7">
        <v>45679.0</v>
      </c>
      <c r="B311" s="8" t="s">
        <v>763</v>
      </c>
      <c r="C311" s="8" t="s">
        <v>764</v>
      </c>
      <c r="D311" s="11">
        <v>1.9991067629E10</v>
      </c>
      <c r="E311" s="8" t="s">
        <v>11868</v>
      </c>
      <c r="F311" s="8" t="s">
        <v>11842</v>
      </c>
      <c r="G311" s="8" t="s">
        <v>11843</v>
      </c>
      <c r="H311" s="8" t="s">
        <v>11850</v>
      </c>
      <c r="I311" s="8" t="s">
        <v>11845</v>
      </c>
      <c r="J311" s="8" t="s">
        <v>11846</v>
      </c>
      <c r="K311" s="8" t="s">
        <v>11837</v>
      </c>
      <c r="L311" s="8" t="s">
        <v>11847</v>
      </c>
      <c r="M311" s="8" t="s">
        <v>11849</v>
      </c>
      <c r="N311" s="12" t="s">
        <v>11</v>
      </c>
      <c r="O311" s="12" t="s">
        <v>13</v>
      </c>
      <c r="P311" s="12" t="s">
        <v>27</v>
      </c>
      <c r="Q311" s="12" t="s">
        <v>15</v>
      </c>
      <c r="R311" s="12" t="s">
        <v>20</v>
      </c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9">
        <f>ROUNDUP(SUM(VLOOKUP(F311,'Pontuação'!A$2:B$11,2,FALSE),VLOOKUP(E311,'Pontuação'!C$2:D$11,2,FALSE),VLOOKUP(H311,'Pontuação'!I$2:J$11,2,FALSE),VLOOKUP(J311,'Pontuação'!G$2:H$11,2,FALSE),VLOOKUP(L311,'Pontuação'!M$2:N$13,2,FALSE)),0)</f>
        <v>1689</v>
      </c>
      <c r="AD311" s="10">
        <f t="shared" si="1"/>
        <v>169</v>
      </c>
      <c r="AE311" s="10" t="str">
        <f t="array" ref="AE311">IFERROR(INDEX('Pontuação'!G$13:G$101, MATCH(AD311, 'Pontuação'!F$13:F$101, 0)), "Faixa Indefinida")</f>
        <v>B</v>
      </c>
      <c r="AF311" s="10">
        <f t="shared" si="2"/>
        <v>0</v>
      </c>
      <c r="AG311" s="10">
        <f t="shared" si="3"/>
        <v>1</v>
      </c>
      <c r="AH311" s="10">
        <f t="shared" si="4"/>
        <v>0</v>
      </c>
      <c r="AI311" s="10">
        <f t="shared" si="5"/>
        <v>0</v>
      </c>
      <c r="AJ311" s="9">
        <f>ROUNDUP(SUM(VLOOKUP(F311,'Pontuação 3.0'!A$2:B$11,2,FALSE),VLOOKUP(E311,'Pontuação 3.0'!C$2:D$11,2,FALSE),VLOOKUP(H311,'Pontuação 3.0'!I$2:J$11,2,FALSE),VLOOKUP(J311,'Pontuação 3.0'!G$2:H$11,2,FALSE),VLOOKUP(G311,'Pontuação 3.0'!E$2:F$11,2,FALSE),VLOOKUP(K311,'Pontuação 3.0'!K$2:L$11,2,FALSE),VLOOKUP(L311,'Pontuação 3.0'!M$2:N$13,2,FALSE)),0)</f>
        <v>2178</v>
      </c>
      <c r="AK311" s="9">
        <f t="shared" si="6"/>
        <v>218</v>
      </c>
      <c r="AL311" s="9" t="str">
        <f t="array" ref="AL311">IFERROR(INDEX('Pontuação 3.0'!G$13:G$191, MATCH(AK311, 'Pontuação 3.0'!F$13:F$191, 0)), "Faixa Indefinida")</f>
        <v>B</v>
      </c>
      <c r="AM311" s="9">
        <f t="shared" si="7"/>
        <v>0</v>
      </c>
      <c r="AN311" s="9">
        <f t="shared" si="8"/>
        <v>1</v>
      </c>
      <c r="AO311" s="9">
        <f t="shared" si="9"/>
        <v>0</v>
      </c>
      <c r="AP311" s="9">
        <f t="shared" si="10"/>
        <v>0</v>
      </c>
      <c r="AQ311" s="8"/>
    </row>
    <row r="312" ht="15.75" customHeight="1">
      <c r="A312" s="7">
        <v>45679.0</v>
      </c>
      <c r="B312" s="8" t="s">
        <v>270</v>
      </c>
      <c r="C312" s="8" t="s">
        <v>765</v>
      </c>
      <c r="D312" s="11">
        <v>1.1946627957E10</v>
      </c>
      <c r="E312" s="8" t="s">
        <v>11833</v>
      </c>
      <c r="F312" s="8" t="s">
        <v>11854</v>
      </c>
      <c r="G312" s="8" t="s">
        <v>11867</v>
      </c>
      <c r="H312" s="8" t="s">
        <v>11856</v>
      </c>
      <c r="I312" s="8" t="s">
        <v>11837</v>
      </c>
      <c r="J312" s="8" t="s">
        <v>11846</v>
      </c>
      <c r="K312" s="8" t="s">
        <v>11837</v>
      </c>
      <c r="L312" s="8" t="s">
        <v>11851</v>
      </c>
      <c r="M312" s="8" t="s">
        <v>11853</v>
      </c>
      <c r="N312" s="12" t="s">
        <v>11</v>
      </c>
      <c r="O312" s="12" t="s">
        <v>13</v>
      </c>
      <c r="P312" s="12" t="s">
        <v>112</v>
      </c>
      <c r="Q312" s="12" t="s">
        <v>65</v>
      </c>
      <c r="R312" s="12" t="s">
        <v>20</v>
      </c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9">
        <f>ROUNDUP(SUM(VLOOKUP(F312,'Pontuação'!A$2:B$11,2,FALSE),VLOOKUP(E312,'Pontuação'!C$2:D$11,2,FALSE),VLOOKUP(H312,'Pontuação'!I$2:J$11,2,FALSE),VLOOKUP(J312,'Pontuação'!G$2:H$11,2,FALSE),VLOOKUP(L312,'Pontuação'!M$2:N$13,2,FALSE)),0)</f>
        <v>1444</v>
      </c>
      <c r="AD312" s="10">
        <f t="shared" si="1"/>
        <v>144</v>
      </c>
      <c r="AE312" s="10" t="str">
        <f t="array" ref="AE312">IFERROR(INDEX('Pontuação'!G$13:G$101, MATCH(AD312, 'Pontuação'!F$13:F$101, 0)), "Faixa Indefinida")</f>
        <v>D</v>
      </c>
      <c r="AF312" s="10">
        <f t="shared" si="2"/>
        <v>0</v>
      </c>
      <c r="AG312" s="10">
        <f t="shared" si="3"/>
        <v>0</v>
      </c>
      <c r="AH312" s="10">
        <f t="shared" si="4"/>
        <v>0</v>
      </c>
      <c r="AI312" s="10">
        <f t="shared" si="5"/>
        <v>1</v>
      </c>
      <c r="AJ312" s="9">
        <f>ROUNDUP(SUM(VLOOKUP(F312,'Pontuação 3.0'!A$2:B$11,2,FALSE),VLOOKUP(E312,'Pontuação 3.0'!C$2:D$11,2,FALSE),VLOOKUP(H312,'Pontuação 3.0'!I$2:J$11,2,FALSE),VLOOKUP(J312,'Pontuação 3.0'!G$2:H$11,2,FALSE),VLOOKUP(G312,'Pontuação 3.0'!E$2:F$11,2,FALSE),VLOOKUP(K312,'Pontuação 3.0'!K$2:L$11,2,FALSE),VLOOKUP(L312,'Pontuação 3.0'!M$2:N$13,2,FALSE)),0)</f>
        <v>1809</v>
      </c>
      <c r="AK312" s="9">
        <f t="shared" si="6"/>
        <v>181</v>
      </c>
      <c r="AL312" s="9" t="str">
        <f t="array" ref="AL312">IFERROR(INDEX('Pontuação 3.0'!G$13:G$191, MATCH(AK312, 'Pontuação 3.0'!F$13:F$191, 0)), "Faixa Indefinida")</f>
        <v>D</v>
      </c>
      <c r="AM312" s="9">
        <f t="shared" si="7"/>
        <v>0</v>
      </c>
      <c r="AN312" s="9">
        <f t="shared" si="8"/>
        <v>0</v>
      </c>
      <c r="AO312" s="9">
        <f t="shared" si="9"/>
        <v>0</v>
      </c>
      <c r="AP312" s="9">
        <f t="shared" si="10"/>
        <v>1</v>
      </c>
      <c r="AQ312" s="8"/>
    </row>
    <row r="313" ht="15.75" customHeight="1">
      <c r="A313" s="7">
        <v>45679.0</v>
      </c>
      <c r="B313" s="8" t="s">
        <v>766</v>
      </c>
      <c r="C313" s="8" t="s">
        <v>767</v>
      </c>
      <c r="D313" s="11">
        <v>1.9999731857E10</v>
      </c>
      <c r="E313" s="8" t="s">
        <v>11833</v>
      </c>
      <c r="F313" s="8" t="s">
        <v>11842</v>
      </c>
      <c r="G313" s="8" t="s">
        <v>11867</v>
      </c>
      <c r="H313" s="8" t="s">
        <v>11850</v>
      </c>
      <c r="I313" s="8" t="s">
        <v>11837</v>
      </c>
      <c r="J313" s="8" t="s">
        <v>11846</v>
      </c>
      <c r="K313" s="8" t="s">
        <v>11837</v>
      </c>
      <c r="L313" s="8" t="s">
        <v>11847</v>
      </c>
      <c r="M313" s="8" t="s">
        <v>11849</v>
      </c>
      <c r="N313" s="12" t="s">
        <v>11</v>
      </c>
      <c r="O313" s="12" t="s">
        <v>13</v>
      </c>
      <c r="P313" s="12" t="s">
        <v>123</v>
      </c>
      <c r="Q313" s="12" t="s">
        <v>15</v>
      </c>
      <c r="R313" s="12" t="s">
        <v>20</v>
      </c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9">
        <f>ROUNDUP(SUM(VLOOKUP(F313,'Pontuação'!A$2:B$11,2,FALSE),VLOOKUP(E313,'Pontuação'!C$2:D$11,2,FALSE),VLOOKUP(H313,'Pontuação'!I$2:J$11,2,FALSE),VLOOKUP(J313,'Pontuação'!G$2:H$11,2,FALSE),VLOOKUP(L313,'Pontuação'!M$2:N$13,2,FALSE)),0)</f>
        <v>1685</v>
      </c>
      <c r="AD313" s="10">
        <f t="shared" si="1"/>
        <v>169</v>
      </c>
      <c r="AE313" s="10" t="str">
        <f t="array" ref="AE313">IFERROR(INDEX('Pontuação'!G$13:G$101, MATCH(AD313, 'Pontuação'!F$13:F$101, 0)), "Faixa Indefinida")</f>
        <v>B</v>
      </c>
      <c r="AF313" s="10">
        <f t="shared" si="2"/>
        <v>0</v>
      </c>
      <c r="AG313" s="10">
        <f t="shared" si="3"/>
        <v>1</v>
      </c>
      <c r="AH313" s="10">
        <f t="shared" si="4"/>
        <v>0</v>
      </c>
      <c r="AI313" s="10">
        <f t="shared" si="5"/>
        <v>0</v>
      </c>
      <c r="AJ313" s="9">
        <f>ROUNDUP(SUM(VLOOKUP(F313,'Pontuação 3.0'!A$2:B$11,2,FALSE),VLOOKUP(E313,'Pontuação 3.0'!C$2:D$11,2,FALSE),VLOOKUP(H313,'Pontuação 3.0'!I$2:J$11,2,FALSE),VLOOKUP(J313,'Pontuação 3.0'!G$2:H$11,2,FALSE),VLOOKUP(G313,'Pontuação 3.0'!E$2:F$11,2,FALSE),VLOOKUP(K313,'Pontuação 3.0'!K$2:L$11,2,FALSE),VLOOKUP(L313,'Pontuação 3.0'!M$2:N$13,2,FALSE)),0)</f>
        <v>2058</v>
      </c>
      <c r="AK313" s="9">
        <f t="shared" si="6"/>
        <v>206</v>
      </c>
      <c r="AL313" s="9" t="str">
        <f t="array" ref="AL313">IFERROR(INDEX('Pontuação 3.0'!G$13:G$191, MATCH(AK313, 'Pontuação 3.0'!F$13:F$191, 0)), "Faixa Indefinida")</f>
        <v>C</v>
      </c>
      <c r="AM313" s="9">
        <f t="shared" si="7"/>
        <v>0</v>
      </c>
      <c r="AN313" s="9">
        <f t="shared" si="8"/>
        <v>0</v>
      </c>
      <c r="AO313" s="9">
        <f t="shared" si="9"/>
        <v>1</v>
      </c>
      <c r="AP313" s="9">
        <f t="shared" si="10"/>
        <v>0</v>
      </c>
      <c r="AQ313" s="8"/>
    </row>
    <row r="314" ht="15.75" customHeight="1">
      <c r="A314" s="7">
        <v>45679.0</v>
      </c>
      <c r="B314" s="8" t="s">
        <v>768</v>
      </c>
      <c r="C314" s="8" t="s">
        <v>769</v>
      </c>
      <c r="D314" s="11">
        <v>8.1993841538E10</v>
      </c>
      <c r="E314" s="8" t="s">
        <v>11833</v>
      </c>
      <c r="F314" s="8" t="s">
        <v>11834</v>
      </c>
      <c r="G314" s="8" t="s">
        <v>11843</v>
      </c>
      <c r="H314" s="8" t="s">
        <v>11850</v>
      </c>
      <c r="I314" s="8" t="s">
        <v>11845</v>
      </c>
      <c r="J314" s="8" t="s">
        <v>11846</v>
      </c>
      <c r="K314" s="8" t="s">
        <v>11837</v>
      </c>
      <c r="L314" s="8" t="s">
        <v>11851</v>
      </c>
      <c r="M314" s="8" t="s">
        <v>11848</v>
      </c>
      <c r="N314" s="12" t="s">
        <v>11</v>
      </c>
      <c r="O314" s="12" t="s">
        <v>13</v>
      </c>
      <c r="P314" s="12" t="s">
        <v>96</v>
      </c>
      <c r="Q314" s="12" t="s">
        <v>15</v>
      </c>
      <c r="R314" s="12" t="s">
        <v>20</v>
      </c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9">
        <f>ROUNDUP(SUM(VLOOKUP(F314,'Pontuação'!A$2:B$11,2,FALSE),VLOOKUP(E314,'Pontuação'!C$2:D$11,2,FALSE),VLOOKUP(H314,'Pontuação'!I$2:J$11,2,FALSE),VLOOKUP(J314,'Pontuação'!G$2:H$11,2,FALSE),VLOOKUP(L314,'Pontuação'!M$2:N$13,2,FALSE)),0)</f>
        <v>1541</v>
      </c>
      <c r="AD314" s="10">
        <f t="shared" si="1"/>
        <v>154</v>
      </c>
      <c r="AE314" s="10" t="str">
        <f t="array" ref="AE314">IFERROR(INDEX('Pontuação'!G$13:G$101, MATCH(AD314, 'Pontuação'!F$13:F$101, 0)), "Faixa Indefinida")</f>
        <v>C</v>
      </c>
      <c r="AF314" s="10">
        <f t="shared" si="2"/>
        <v>0</v>
      </c>
      <c r="AG314" s="10">
        <f t="shared" si="3"/>
        <v>0</v>
      </c>
      <c r="AH314" s="10">
        <f t="shared" si="4"/>
        <v>1</v>
      </c>
      <c r="AI314" s="10">
        <f t="shared" si="5"/>
        <v>0</v>
      </c>
      <c r="AJ314" s="9">
        <f>ROUNDUP(SUM(VLOOKUP(F314,'Pontuação 3.0'!A$2:B$11,2,FALSE),VLOOKUP(E314,'Pontuação 3.0'!C$2:D$11,2,FALSE),VLOOKUP(H314,'Pontuação 3.0'!I$2:J$11,2,FALSE),VLOOKUP(J314,'Pontuação 3.0'!G$2:H$11,2,FALSE),VLOOKUP(G314,'Pontuação 3.0'!E$2:F$11,2,FALSE),VLOOKUP(K314,'Pontuação 3.0'!K$2:L$11,2,FALSE),VLOOKUP(L314,'Pontuação 3.0'!M$2:N$13,2,FALSE)),0)</f>
        <v>1989</v>
      </c>
      <c r="AK314" s="9">
        <f t="shared" si="6"/>
        <v>199</v>
      </c>
      <c r="AL314" s="9" t="str">
        <f t="array" ref="AL314">IFERROR(INDEX('Pontuação 3.0'!G$13:G$191, MATCH(AK314, 'Pontuação 3.0'!F$13:F$191, 0)), "Faixa Indefinida")</f>
        <v>C</v>
      </c>
      <c r="AM314" s="9">
        <f t="shared" si="7"/>
        <v>0</v>
      </c>
      <c r="AN314" s="9">
        <f t="shared" si="8"/>
        <v>0</v>
      </c>
      <c r="AO314" s="9">
        <f t="shared" si="9"/>
        <v>1</v>
      </c>
      <c r="AP314" s="9">
        <f t="shared" si="10"/>
        <v>0</v>
      </c>
      <c r="AQ314" s="8"/>
    </row>
    <row r="315" ht="15.75" customHeight="1">
      <c r="A315" s="7">
        <v>45679.0</v>
      </c>
      <c r="B315" s="8" t="s">
        <v>770</v>
      </c>
      <c r="C315" s="8" t="s">
        <v>771</v>
      </c>
      <c r="D315" s="11">
        <v>3.2998228481E10</v>
      </c>
      <c r="E315" s="8" t="s">
        <v>11833</v>
      </c>
      <c r="F315" s="8" t="s">
        <v>11834</v>
      </c>
      <c r="G315" s="8" t="s">
        <v>11835</v>
      </c>
      <c r="H315" s="8" t="s">
        <v>11850</v>
      </c>
      <c r="I315" s="8" t="s">
        <v>11845</v>
      </c>
      <c r="J315" s="8" t="s">
        <v>11852</v>
      </c>
      <c r="K315" s="8" t="s">
        <v>11839</v>
      </c>
      <c r="L315" s="8" t="s">
        <v>11857</v>
      </c>
      <c r="M315" s="8" t="s">
        <v>11849</v>
      </c>
      <c r="N315" s="12" t="s">
        <v>11</v>
      </c>
      <c r="O315" s="12" t="s">
        <v>13</v>
      </c>
      <c r="P315" s="12" t="s">
        <v>123</v>
      </c>
      <c r="Q315" s="12" t="s">
        <v>15</v>
      </c>
      <c r="R315" s="12" t="s">
        <v>14</v>
      </c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9">
        <f>ROUNDUP(SUM(VLOOKUP(F315,'Pontuação'!A$2:B$11,2,FALSE),VLOOKUP(E315,'Pontuação'!C$2:D$11,2,FALSE),VLOOKUP(H315,'Pontuação'!I$2:J$11,2,FALSE),VLOOKUP(J315,'Pontuação'!G$2:H$11,2,FALSE),VLOOKUP(L315,'Pontuação'!M$2:N$13,2,FALSE)),0)</f>
        <v>1609</v>
      </c>
      <c r="AD315" s="10">
        <f t="shared" si="1"/>
        <v>161</v>
      </c>
      <c r="AE315" s="10" t="str">
        <f t="array" ref="AE315">IFERROR(INDEX('Pontuação'!G$13:G$101, MATCH(AD315, 'Pontuação'!F$13:F$101, 0)), "Faixa Indefinida")</f>
        <v>C</v>
      </c>
      <c r="AF315" s="10">
        <f t="shared" si="2"/>
        <v>0</v>
      </c>
      <c r="AG315" s="10">
        <f t="shared" si="3"/>
        <v>0</v>
      </c>
      <c r="AH315" s="10">
        <f t="shared" si="4"/>
        <v>1</v>
      </c>
      <c r="AI315" s="10">
        <f t="shared" si="5"/>
        <v>0</v>
      </c>
      <c r="AJ315" s="9">
        <f>ROUNDUP(SUM(VLOOKUP(F315,'Pontuação 3.0'!A$2:B$11,2,FALSE),VLOOKUP(E315,'Pontuação 3.0'!C$2:D$11,2,FALSE),VLOOKUP(H315,'Pontuação 3.0'!I$2:J$11,2,FALSE),VLOOKUP(J315,'Pontuação 3.0'!G$2:H$11,2,FALSE),VLOOKUP(G315,'Pontuação 3.0'!E$2:F$11,2,FALSE),VLOOKUP(K315,'Pontuação 3.0'!K$2:L$11,2,FALSE),VLOOKUP(L315,'Pontuação 3.0'!M$2:N$13,2,FALSE)),0)</f>
        <v>2232</v>
      </c>
      <c r="AK315" s="9">
        <f t="shared" si="6"/>
        <v>223</v>
      </c>
      <c r="AL315" s="9" t="str">
        <f t="array" ref="AL315">IFERROR(INDEX('Pontuação 3.0'!G$13:G$191, MATCH(AK315, 'Pontuação 3.0'!F$13:F$191, 0)), "Faixa Indefinida")</f>
        <v>B</v>
      </c>
      <c r="AM315" s="9">
        <f t="shared" si="7"/>
        <v>0</v>
      </c>
      <c r="AN315" s="9">
        <f t="shared" si="8"/>
        <v>1</v>
      </c>
      <c r="AO315" s="9">
        <f t="shared" si="9"/>
        <v>0</v>
      </c>
      <c r="AP315" s="9">
        <f t="shared" si="10"/>
        <v>0</v>
      </c>
      <c r="AQ315" s="8"/>
    </row>
    <row r="316" ht="15.75" customHeight="1">
      <c r="A316" s="7">
        <v>45679.0</v>
      </c>
      <c r="B316" s="8" t="s">
        <v>772</v>
      </c>
      <c r="C316" s="8" t="s">
        <v>773</v>
      </c>
      <c r="D316" s="11">
        <v>1.1932224029E10</v>
      </c>
      <c r="E316" s="8" t="s">
        <v>11833</v>
      </c>
      <c r="F316" s="8" t="s">
        <v>11863</v>
      </c>
      <c r="G316" s="8" t="s">
        <v>11843</v>
      </c>
      <c r="H316" s="8" t="s">
        <v>11865</v>
      </c>
      <c r="I316" s="8" t="s">
        <v>11845</v>
      </c>
      <c r="J316" s="8" t="s">
        <v>11846</v>
      </c>
      <c r="K316" s="8" t="s">
        <v>11837</v>
      </c>
      <c r="L316" s="8" t="s">
        <v>11851</v>
      </c>
      <c r="M316" s="8" t="s">
        <v>11848</v>
      </c>
      <c r="N316" s="12" t="s">
        <v>11</v>
      </c>
      <c r="O316" s="12" t="s">
        <v>13</v>
      </c>
      <c r="P316" s="12" t="s">
        <v>96</v>
      </c>
      <c r="Q316" s="12" t="s">
        <v>15</v>
      </c>
      <c r="R316" s="12" t="s">
        <v>20</v>
      </c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9">
        <f>ROUNDUP(SUM(VLOOKUP(F316,'Pontuação'!A$2:B$11,2,FALSE),VLOOKUP(E316,'Pontuação'!C$2:D$11,2,FALSE),VLOOKUP(H316,'Pontuação'!I$2:J$11,2,FALSE),VLOOKUP(J316,'Pontuação'!G$2:H$11,2,FALSE),VLOOKUP(L316,'Pontuação'!M$2:N$13,2,FALSE)),0)</f>
        <v>1550</v>
      </c>
      <c r="AD316" s="10">
        <f t="shared" si="1"/>
        <v>155</v>
      </c>
      <c r="AE316" s="10" t="str">
        <f t="array" ref="AE316">IFERROR(INDEX('Pontuação'!G$13:G$101, MATCH(AD316, 'Pontuação'!F$13:F$101, 0)), "Faixa Indefinida")</f>
        <v>C</v>
      </c>
      <c r="AF316" s="10">
        <f t="shared" si="2"/>
        <v>0</v>
      </c>
      <c r="AG316" s="10">
        <f t="shared" si="3"/>
        <v>0</v>
      </c>
      <c r="AH316" s="10">
        <f t="shared" si="4"/>
        <v>1</v>
      </c>
      <c r="AI316" s="10">
        <f t="shared" si="5"/>
        <v>0</v>
      </c>
      <c r="AJ316" s="9">
        <f>ROUNDUP(SUM(VLOOKUP(F316,'Pontuação 3.0'!A$2:B$11,2,FALSE),VLOOKUP(E316,'Pontuação 3.0'!C$2:D$11,2,FALSE),VLOOKUP(H316,'Pontuação 3.0'!I$2:J$11,2,FALSE),VLOOKUP(J316,'Pontuação 3.0'!G$2:H$11,2,FALSE),VLOOKUP(G316,'Pontuação 3.0'!E$2:F$11,2,FALSE),VLOOKUP(K316,'Pontuação 3.0'!K$2:L$11,2,FALSE),VLOOKUP(L316,'Pontuação 3.0'!M$2:N$13,2,FALSE)),0)</f>
        <v>1836</v>
      </c>
      <c r="AK316" s="9">
        <f t="shared" si="6"/>
        <v>184</v>
      </c>
      <c r="AL316" s="9" t="str">
        <f t="array" ref="AL316">IFERROR(INDEX('Pontuação 3.0'!G$13:G$191, MATCH(AK316, 'Pontuação 3.0'!F$13:F$191, 0)), "Faixa Indefinida")</f>
        <v>D</v>
      </c>
      <c r="AM316" s="9">
        <f t="shared" si="7"/>
        <v>0</v>
      </c>
      <c r="AN316" s="9">
        <f t="shared" si="8"/>
        <v>0</v>
      </c>
      <c r="AO316" s="9">
        <f t="shared" si="9"/>
        <v>0</v>
      </c>
      <c r="AP316" s="9">
        <f t="shared" si="10"/>
        <v>1</v>
      </c>
      <c r="AQ316" s="8"/>
    </row>
    <row r="317" ht="15.75" customHeight="1">
      <c r="A317" s="7">
        <v>45679.0</v>
      </c>
      <c r="B317" s="8" t="s">
        <v>774</v>
      </c>
      <c r="C317" s="8" t="s">
        <v>775</v>
      </c>
      <c r="D317" s="11">
        <v>1.6974074566E10</v>
      </c>
      <c r="E317" s="8" t="s">
        <v>11833</v>
      </c>
      <c r="F317" s="8" t="s">
        <v>11834</v>
      </c>
      <c r="G317" s="8" t="s">
        <v>11843</v>
      </c>
      <c r="H317" s="8" t="s">
        <v>11844</v>
      </c>
      <c r="I317" s="8" t="s">
        <v>11837</v>
      </c>
      <c r="J317" s="8" t="s">
        <v>11852</v>
      </c>
      <c r="K317" s="8" t="s">
        <v>11837</v>
      </c>
      <c r="L317" s="8" t="s">
        <v>11851</v>
      </c>
      <c r="M317" s="8" t="s">
        <v>11849</v>
      </c>
      <c r="N317" s="12" t="s">
        <v>11</v>
      </c>
      <c r="O317" s="12" t="s">
        <v>13</v>
      </c>
      <c r="P317" s="12" t="s">
        <v>123</v>
      </c>
      <c r="Q317" s="12" t="s">
        <v>15</v>
      </c>
      <c r="R317" s="12" t="s">
        <v>20</v>
      </c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9">
        <f>ROUNDUP(SUM(VLOOKUP(F317,'Pontuação'!A$2:B$11,2,FALSE),VLOOKUP(E317,'Pontuação'!C$2:D$11,2,FALSE),VLOOKUP(H317,'Pontuação'!I$2:J$11,2,FALSE),VLOOKUP(J317,'Pontuação'!G$2:H$11,2,FALSE),VLOOKUP(L317,'Pontuação'!M$2:N$13,2,FALSE)),0)</f>
        <v>1688</v>
      </c>
      <c r="AD317" s="10">
        <f t="shared" si="1"/>
        <v>169</v>
      </c>
      <c r="AE317" s="10" t="str">
        <f t="array" ref="AE317">IFERROR(INDEX('Pontuação'!G$13:G$101, MATCH(AD317, 'Pontuação'!F$13:F$101, 0)), "Faixa Indefinida")</f>
        <v>B</v>
      </c>
      <c r="AF317" s="10">
        <f t="shared" si="2"/>
        <v>0</v>
      </c>
      <c r="AG317" s="10">
        <f t="shared" si="3"/>
        <v>1</v>
      </c>
      <c r="AH317" s="10">
        <f t="shared" si="4"/>
        <v>0</v>
      </c>
      <c r="AI317" s="10">
        <f t="shared" si="5"/>
        <v>0</v>
      </c>
      <c r="AJ317" s="9">
        <f>ROUNDUP(SUM(VLOOKUP(F317,'Pontuação 3.0'!A$2:B$11,2,FALSE),VLOOKUP(E317,'Pontuação 3.0'!C$2:D$11,2,FALSE),VLOOKUP(H317,'Pontuação 3.0'!I$2:J$11,2,FALSE),VLOOKUP(J317,'Pontuação 3.0'!G$2:H$11,2,FALSE),VLOOKUP(G317,'Pontuação 3.0'!E$2:F$11,2,FALSE),VLOOKUP(K317,'Pontuação 3.0'!K$2:L$11,2,FALSE),VLOOKUP(L317,'Pontuação 3.0'!M$2:N$13,2,FALSE)),0)</f>
        <v>2228</v>
      </c>
      <c r="AK317" s="9">
        <f t="shared" si="6"/>
        <v>223</v>
      </c>
      <c r="AL317" s="9" t="str">
        <f t="array" ref="AL317">IFERROR(INDEX('Pontuação 3.0'!G$13:G$191, MATCH(AK317, 'Pontuação 3.0'!F$13:F$191, 0)), "Faixa Indefinida")</f>
        <v>B</v>
      </c>
      <c r="AM317" s="9">
        <f t="shared" si="7"/>
        <v>0</v>
      </c>
      <c r="AN317" s="9">
        <f t="shared" si="8"/>
        <v>1</v>
      </c>
      <c r="AO317" s="9">
        <f t="shared" si="9"/>
        <v>0</v>
      </c>
      <c r="AP317" s="9">
        <f t="shared" si="10"/>
        <v>0</v>
      </c>
      <c r="AQ317" s="8"/>
    </row>
    <row r="318" ht="15.75" customHeight="1">
      <c r="A318" s="7">
        <v>45679.0</v>
      </c>
      <c r="B318" s="8" t="s">
        <v>776</v>
      </c>
      <c r="C318" s="8" t="s">
        <v>777</v>
      </c>
      <c r="D318" s="11">
        <v>8.7988240245E10</v>
      </c>
      <c r="E318" s="8" t="s">
        <v>11833</v>
      </c>
      <c r="F318" s="8" t="s">
        <v>11842</v>
      </c>
      <c r="G318" s="8" t="s">
        <v>11835</v>
      </c>
      <c r="H318" s="8" t="s">
        <v>11850</v>
      </c>
      <c r="I318" s="8" t="s">
        <v>11837</v>
      </c>
      <c r="J318" s="8" t="s">
        <v>11846</v>
      </c>
      <c r="K318" s="8" t="s">
        <v>11837</v>
      </c>
      <c r="L318" s="8" t="s">
        <v>11851</v>
      </c>
      <c r="M318" s="8" t="s">
        <v>11853</v>
      </c>
      <c r="N318" s="12" t="s">
        <v>11</v>
      </c>
      <c r="O318" s="12" t="s">
        <v>13</v>
      </c>
      <c r="P318" s="12" t="s">
        <v>23</v>
      </c>
      <c r="Q318" s="12" t="s">
        <v>15</v>
      </c>
      <c r="R318" s="12" t="s">
        <v>20</v>
      </c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9">
        <f>ROUNDUP(SUM(VLOOKUP(F318,'Pontuação'!A$2:B$11,2,FALSE),VLOOKUP(E318,'Pontuação'!C$2:D$11,2,FALSE),VLOOKUP(H318,'Pontuação'!I$2:J$11,2,FALSE),VLOOKUP(J318,'Pontuação'!G$2:H$11,2,FALSE),VLOOKUP(L318,'Pontuação'!M$2:N$13,2,FALSE)),0)</f>
        <v>1553</v>
      </c>
      <c r="AD318" s="10">
        <f t="shared" si="1"/>
        <v>155</v>
      </c>
      <c r="AE318" s="10" t="str">
        <f t="array" ref="AE318">IFERROR(INDEX('Pontuação'!G$13:G$101, MATCH(AD318, 'Pontuação'!F$13:F$101, 0)), "Faixa Indefinida")</f>
        <v>C</v>
      </c>
      <c r="AF318" s="10">
        <f t="shared" si="2"/>
        <v>0</v>
      </c>
      <c r="AG318" s="10">
        <f t="shared" si="3"/>
        <v>0</v>
      </c>
      <c r="AH318" s="10">
        <f t="shared" si="4"/>
        <v>1</v>
      </c>
      <c r="AI318" s="10">
        <f t="shared" si="5"/>
        <v>0</v>
      </c>
      <c r="AJ318" s="9">
        <f>ROUNDUP(SUM(VLOOKUP(F318,'Pontuação 3.0'!A$2:B$11,2,FALSE),VLOOKUP(E318,'Pontuação 3.0'!C$2:D$11,2,FALSE),VLOOKUP(H318,'Pontuação 3.0'!I$2:J$11,2,FALSE),VLOOKUP(J318,'Pontuação 3.0'!G$2:H$11,2,FALSE),VLOOKUP(G318,'Pontuação 3.0'!E$2:F$11,2,FALSE),VLOOKUP(K318,'Pontuação 3.0'!K$2:L$11,2,FALSE),VLOOKUP(L318,'Pontuação 3.0'!M$2:N$13,2,FALSE)),0)</f>
        <v>1982</v>
      </c>
      <c r="AK318" s="9">
        <f t="shared" si="6"/>
        <v>198</v>
      </c>
      <c r="AL318" s="9" t="str">
        <f t="array" ref="AL318">IFERROR(INDEX('Pontuação 3.0'!G$13:G$191, MATCH(AK318, 'Pontuação 3.0'!F$13:F$191, 0)), "Faixa Indefinida")</f>
        <v>C</v>
      </c>
      <c r="AM318" s="9">
        <f t="shared" si="7"/>
        <v>0</v>
      </c>
      <c r="AN318" s="9">
        <f t="shared" si="8"/>
        <v>0</v>
      </c>
      <c r="AO318" s="9">
        <f t="shared" si="9"/>
        <v>1</v>
      </c>
      <c r="AP318" s="9">
        <f t="shared" si="10"/>
        <v>0</v>
      </c>
      <c r="AQ318" s="8"/>
    </row>
    <row r="319" ht="15.75" customHeight="1">
      <c r="A319" s="7">
        <v>45679.0</v>
      </c>
      <c r="B319" s="8" t="s">
        <v>780</v>
      </c>
      <c r="C319" s="8" t="s">
        <v>781</v>
      </c>
      <c r="D319" s="11">
        <v>1.1954887459E10</v>
      </c>
      <c r="E319" s="8" t="s">
        <v>11868</v>
      </c>
      <c r="F319" s="8" t="s">
        <v>11834</v>
      </c>
      <c r="G319" s="8" t="s">
        <v>11843</v>
      </c>
      <c r="H319" s="8" t="s">
        <v>11850</v>
      </c>
      <c r="I319" s="8" t="s">
        <v>11837</v>
      </c>
      <c r="J319" s="8" t="s">
        <v>11846</v>
      </c>
      <c r="K319" s="8" t="s">
        <v>11837</v>
      </c>
      <c r="L319" s="8" t="s">
        <v>11847</v>
      </c>
      <c r="M319" s="8" t="s">
        <v>11849</v>
      </c>
      <c r="N319" s="12" t="s">
        <v>11</v>
      </c>
      <c r="O319" s="12" t="s">
        <v>13</v>
      </c>
      <c r="P319" s="12" t="s">
        <v>123</v>
      </c>
      <c r="Q319" s="12" t="s">
        <v>65</v>
      </c>
      <c r="R319" s="12" t="s">
        <v>20</v>
      </c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9">
        <f>ROUNDUP(SUM(VLOOKUP(F319,'Pontuação'!A$2:B$11,2,FALSE),VLOOKUP(E319,'Pontuação'!C$2:D$11,2,FALSE),VLOOKUP(H319,'Pontuação'!I$2:J$11,2,FALSE),VLOOKUP(J319,'Pontuação'!G$2:H$11,2,FALSE),VLOOKUP(L319,'Pontuação'!M$2:N$13,2,FALSE)),0)</f>
        <v>1677</v>
      </c>
      <c r="AD319" s="10">
        <f t="shared" si="1"/>
        <v>168</v>
      </c>
      <c r="AE319" s="10" t="str">
        <f t="array" ref="AE319">IFERROR(INDEX('Pontuação'!G$13:G$101, MATCH(AD319, 'Pontuação'!F$13:F$101, 0)), "Faixa Indefinida")</f>
        <v>B</v>
      </c>
      <c r="AF319" s="10">
        <f t="shared" si="2"/>
        <v>0</v>
      </c>
      <c r="AG319" s="10">
        <f t="shared" si="3"/>
        <v>1</v>
      </c>
      <c r="AH319" s="10">
        <f t="shared" si="4"/>
        <v>0</v>
      </c>
      <c r="AI319" s="10">
        <f t="shared" si="5"/>
        <v>0</v>
      </c>
      <c r="AJ319" s="9">
        <f>ROUNDUP(SUM(VLOOKUP(F319,'Pontuação 3.0'!A$2:B$11,2,FALSE),VLOOKUP(E319,'Pontuação 3.0'!C$2:D$11,2,FALSE),VLOOKUP(H319,'Pontuação 3.0'!I$2:J$11,2,FALSE),VLOOKUP(J319,'Pontuação 3.0'!G$2:H$11,2,FALSE),VLOOKUP(G319,'Pontuação 3.0'!E$2:F$11,2,FALSE),VLOOKUP(K319,'Pontuação 3.0'!K$2:L$11,2,FALSE),VLOOKUP(L319,'Pontuação 3.0'!M$2:N$13,2,FALSE)),0)</f>
        <v>2045</v>
      </c>
      <c r="AK319" s="9">
        <f t="shared" si="6"/>
        <v>205</v>
      </c>
      <c r="AL319" s="9" t="str">
        <f t="array" ref="AL319">IFERROR(INDEX('Pontuação 3.0'!G$13:G$191, MATCH(AK319, 'Pontuação 3.0'!F$13:F$191, 0)), "Faixa Indefinida")</f>
        <v>C</v>
      </c>
      <c r="AM319" s="9">
        <f t="shared" si="7"/>
        <v>0</v>
      </c>
      <c r="AN319" s="9">
        <f t="shared" si="8"/>
        <v>0</v>
      </c>
      <c r="AO319" s="9">
        <f t="shared" si="9"/>
        <v>1</v>
      </c>
      <c r="AP319" s="9">
        <f t="shared" si="10"/>
        <v>0</v>
      </c>
      <c r="AQ319" s="8"/>
    </row>
    <row r="320" ht="15.75" customHeight="1">
      <c r="A320" s="7">
        <v>45679.0</v>
      </c>
      <c r="B320" s="8" t="s">
        <v>784</v>
      </c>
      <c r="C320" s="8" t="s">
        <v>785</v>
      </c>
      <c r="D320" s="8" t="s">
        <v>786</v>
      </c>
      <c r="E320" s="8" t="s">
        <v>11833</v>
      </c>
      <c r="F320" s="8" t="s">
        <v>11842</v>
      </c>
      <c r="G320" s="8" t="s">
        <v>11864</v>
      </c>
      <c r="H320" s="8" t="s">
        <v>11850</v>
      </c>
      <c r="I320" s="8" t="s">
        <v>11837</v>
      </c>
      <c r="J320" s="8" t="s">
        <v>11866</v>
      </c>
      <c r="K320" s="8" t="s">
        <v>11837</v>
      </c>
      <c r="L320" s="8" t="s">
        <v>11847</v>
      </c>
      <c r="M320" s="8" t="s">
        <v>11848</v>
      </c>
      <c r="N320" s="12" t="s">
        <v>11</v>
      </c>
      <c r="O320" s="12" t="s">
        <v>13</v>
      </c>
      <c r="P320" s="12" t="s">
        <v>27</v>
      </c>
      <c r="Q320" s="12" t="s">
        <v>24</v>
      </c>
      <c r="R320" s="12" t="s">
        <v>20</v>
      </c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9">
        <f>ROUNDUP(SUM(VLOOKUP(F320,'Pontuação'!A$2:B$11,2,FALSE),VLOOKUP(E320,'Pontuação'!C$2:D$11,2,FALSE),VLOOKUP(H320,'Pontuação'!I$2:J$11,2,FALSE),VLOOKUP(J320,'Pontuação'!G$2:H$11,2,FALSE),VLOOKUP(L320,'Pontuação'!M$2:N$13,2,FALSE)),0)</f>
        <v>1963</v>
      </c>
      <c r="AD320" s="10">
        <f t="shared" si="1"/>
        <v>196</v>
      </c>
      <c r="AE320" s="10" t="str">
        <f t="array" ref="AE320">IFERROR(INDEX('Pontuação'!G$13:G$101, MATCH(AD320, 'Pontuação'!F$13:F$101, 0)), "Faixa Indefinida")</f>
        <v>A</v>
      </c>
      <c r="AF320" s="10">
        <f t="shared" si="2"/>
        <v>1</v>
      </c>
      <c r="AG320" s="10">
        <f t="shared" si="3"/>
        <v>0</v>
      </c>
      <c r="AH320" s="10">
        <f t="shared" si="4"/>
        <v>0</v>
      </c>
      <c r="AI320" s="10">
        <f t="shared" si="5"/>
        <v>0</v>
      </c>
      <c r="AJ320" s="9">
        <f>ROUNDUP(SUM(VLOOKUP(F320,'Pontuação 3.0'!A$2:B$11,2,FALSE),VLOOKUP(E320,'Pontuação 3.0'!C$2:D$11,2,FALSE),VLOOKUP(H320,'Pontuação 3.0'!I$2:J$11,2,FALSE),VLOOKUP(J320,'Pontuação 3.0'!G$2:H$11,2,FALSE),VLOOKUP(G320,'Pontuação 3.0'!E$2:F$11,2,FALSE),VLOOKUP(K320,'Pontuação 3.0'!K$2:L$11,2,FALSE),VLOOKUP(L320,'Pontuação 3.0'!M$2:N$13,2,FALSE)),0)</f>
        <v>2325</v>
      </c>
      <c r="AK320" s="9">
        <f t="shared" si="6"/>
        <v>233</v>
      </c>
      <c r="AL320" s="9" t="str">
        <f t="array" ref="AL320">IFERROR(INDEX('Pontuação 3.0'!G$13:G$191, MATCH(AK320, 'Pontuação 3.0'!F$13:F$191, 0)), "Faixa Indefinida")</f>
        <v>B</v>
      </c>
      <c r="AM320" s="9">
        <f t="shared" si="7"/>
        <v>0</v>
      </c>
      <c r="AN320" s="9">
        <f t="shared" si="8"/>
        <v>1</v>
      </c>
      <c r="AO320" s="9">
        <f t="shared" si="9"/>
        <v>0</v>
      </c>
      <c r="AP320" s="9">
        <f t="shared" si="10"/>
        <v>0</v>
      </c>
      <c r="AQ320" s="8"/>
    </row>
    <row r="321" ht="15.75" customHeight="1">
      <c r="A321" s="7">
        <v>45679.0</v>
      </c>
      <c r="B321" s="8" t="s">
        <v>787</v>
      </c>
      <c r="C321" s="8" t="s">
        <v>788</v>
      </c>
      <c r="D321" s="11">
        <v>4.2988131893E10</v>
      </c>
      <c r="E321" s="8" t="s">
        <v>11868</v>
      </c>
      <c r="F321" s="8" t="s">
        <v>11834</v>
      </c>
      <c r="G321" s="8" t="s">
        <v>11843</v>
      </c>
      <c r="H321" s="8" t="s">
        <v>11850</v>
      </c>
      <c r="I321" s="8" t="s">
        <v>11845</v>
      </c>
      <c r="J321" s="8" t="s">
        <v>11846</v>
      </c>
      <c r="K321" s="8" t="s">
        <v>11837</v>
      </c>
      <c r="L321" s="8" t="s">
        <v>11851</v>
      </c>
      <c r="M321" s="8" t="s">
        <v>11849</v>
      </c>
      <c r="N321" s="12" t="s">
        <v>11</v>
      </c>
      <c r="O321" s="12" t="s">
        <v>13</v>
      </c>
      <c r="P321" s="12" t="s">
        <v>49</v>
      </c>
      <c r="Q321" s="12" t="s">
        <v>15</v>
      </c>
      <c r="R321" s="12" t="s">
        <v>20</v>
      </c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9">
        <f>ROUNDUP(SUM(VLOOKUP(F321,'Pontuação'!A$2:B$11,2,FALSE),VLOOKUP(E321,'Pontuação'!C$2:D$11,2,FALSE),VLOOKUP(H321,'Pontuação'!I$2:J$11,2,FALSE),VLOOKUP(J321,'Pontuação'!G$2:H$11,2,FALSE),VLOOKUP(L321,'Pontuação'!M$2:N$13,2,FALSE)),0)</f>
        <v>1545</v>
      </c>
      <c r="AD321" s="10">
        <f t="shared" si="1"/>
        <v>155</v>
      </c>
      <c r="AE321" s="10" t="str">
        <f t="array" ref="AE321">IFERROR(INDEX('Pontuação'!G$13:G$101, MATCH(AD321, 'Pontuação'!F$13:F$101, 0)), "Faixa Indefinida")</f>
        <v>C</v>
      </c>
      <c r="AF321" s="10">
        <f t="shared" si="2"/>
        <v>0</v>
      </c>
      <c r="AG321" s="10">
        <f t="shared" si="3"/>
        <v>0</v>
      </c>
      <c r="AH321" s="10">
        <f t="shared" si="4"/>
        <v>1</v>
      </c>
      <c r="AI321" s="10">
        <f t="shared" si="5"/>
        <v>0</v>
      </c>
      <c r="AJ321" s="9">
        <f>ROUNDUP(SUM(VLOOKUP(F321,'Pontuação 3.0'!A$2:B$11,2,FALSE),VLOOKUP(E321,'Pontuação 3.0'!C$2:D$11,2,FALSE),VLOOKUP(H321,'Pontuação 3.0'!I$2:J$11,2,FALSE),VLOOKUP(J321,'Pontuação 3.0'!G$2:H$11,2,FALSE),VLOOKUP(G321,'Pontuação 3.0'!E$2:F$11,2,FALSE),VLOOKUP(K321,'Pontuação 3.0'!K$2:L$11,2,FALSE),VLOOKUP(L321,'Pontuação 3.0'!M$2:N$13,2,FALSE)),0)</f>
        <v>1959</v>
      </c>
      <c r="AK321" s="9">
        <f t="shared" si="6"/>
        <v>196</v>
      </c>
      <c r="AL321" s="9" t="str">
        <f t="array" ref="AL321">IFERROR(INDEX('Pontuação 3.0'!G$13:G$191, MATCH(AK321, 'Pontuação 3.0'!F$13:F$191, 0)), "Faixa Indefinida")</f>
        <v>C</v>
      </c>
      <c r="AM321" s="9">
        <f t="shared" si="7"/>
        <v>0</v>
      </c>
      <c r="AN321" s="9">
        <f t="shared" si="8"/>
        <v>0</v>
      </c>
      <c r="AO321" s="9">
        <f t="shared" si="9"/>
        <v>1</v>
      </c>
      <c r="AP321" s="9">
        <f t="shared" si="10"/>
        <v>0</v>
      </c>
      <c r="AQ321" s="8"/>
    </row>
    <row r="322" ht="15.75" customHeight="1">
      <c r="A322" s="7">
        <v>45679.0</v>
      </c>
      <c r="B322" s="8" t="s">
        <v>789</v>
      </c>
      <c r="C322" s="8" t="s">
        <v>790</v>
      </c>
      <c r="D322" s="11">
        <v>4.8996945709E10</v>
      </c>
      <c r="E322" s="8" t="s">
        <v>11833</v>
      </c>
      <c r="F322" s="8" t="s">
        <v>11842</v>
      </c>
      <c r="G322" s="8" t="s">
        <v>11843</v>
      </c>
      <c r="H322" s="8" t="s">
        <v>11836</v>
      </c>
      <c r="I322" s="8" t="s">
        <v>11845</v>
      </c>
      <c r="J322" s="8" t="s">
        <v>11838</v>
      </c>
      <c r="K322" s="8" t="s">
        <v>11839</v>
      </c>
      <c r="L322" s="8" t="s">
        <v>11870</v>
      </c>
      <c r="M322" s="8" t="s">
        <v>11841</v>
      </c>
      <c r="N322" s="12" t="s">
        <v>11</v>
      </c>
      <c r="O322" s="12" t="s">
        <v>13</v>
      </c>
      <c r="P322" s="12" t="s">
        <v>40</v>
      </c>
      <c r="Q322" s="12" t="s">
        <v>15</v>
      </c>
      <c r="R322" s="12" t="s">
        <v>20</v>
      </c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9">
        <f>ROUNDUP(SUM(VLOOKUP(F322,'Pontuação'!A$2:B$11,2,FALSE),VLOOKUP(E322,'Pontuação'!C$2:D$11,2,FALSE),VLOOKUP(H322,'Pontuação'!I$2:J$11,2,FALSE),VLOOKUP(J322,'Pontuação'!G$2:H$11,2,FALSE),VLOOKUP(L322,'Pontuação'!M$2:N$13,2,FALSE)),0)</f>
        <v>1717</v>
      </c>
      <c r="AD322" s="10">
        <f t="shared" si="1"/>
        <v>172</v>
      </c>
      <c r="AE322" s="10" t="str">
        <f t="array" ref="AE322">IFERROR(INDEX('Pontuação'!G$13:G$101, MATCH(AD322, 'Pontuação'!F$13:F$101, 0)), "Faixa Indefinida")</f>
        <v>B</v>
      </c>
      <c r="AF322" s="10">
        <f t="shared" si="2"/>
        <v>0</v>
      </c>
      <c r="AG322" s="10">
        <f t="shared" si="3"/>
        <v>1</v>
      </c>
      <c r="AH322" s="10">
        <f t="shared" si="4"/>
        <v>0</v>
      </c>
      <c r="AI322" s="10">
        <f t="shared" si="5"/>
        <v>0</v>
      </c>
      <c r="AJ322" s="9">
        <f>ROUNDUP(SUM(VLOOKUP(F322,'Pontuação 3.0'!A$2:B$11,2,FALSE),VLOOKUP(E322,'Pontuação 3.0'!C$2:D$11,2,FALSE),VLOOKUP(H322,'Pontuação 3.0'!I$2:J$11,2,FALSE),VLOOKUP(J322,'Pontuação 3.0'!G$2:H$11,2,FALSE),VLOOKUP(G322,'Pontuação 3.0'!E$2:F$11,2,FALSE),VLOOKUP(K322,'Pontuação 3.0'!K$2:L$11,2,FALSE),VLOOKUP(L322,'Pontuação 3.0'!M$2:N$13,2,FALSE)),0)</f>
        <v>2744</v>
      </c>
      <c r="AK322" s="9">
        <f t="shared" si="6"/>
        <v>274</v>
      </c>
      <c r="AL322" s="9" t="str">
        <f t="array" ref="AL322">IFERROR(INDEX('Pontuação 3.0'!G$13:G$191, MATCH(AK322, 'Pontuação 3.0'!F$13:F$191, 0)), "Faixa Indefinida")</f>
        <v>A</v>
      </c>
      <c r="AM322" s="9">
        <f t="shared" si="7"/>
        <v>1</v>
      </c>
      <c r="AN322" s="9">
        <f t="shared" si="8"/>
        <v>0</v>
      </c>
      <c r="AO322" s="9">
        <f t="shared" si="9"/>
        <v>0</v>
      </c>
      <c r="AP322" s="9">
        <f t="shared" si="10"/>
        <v>0</v>
      </c>
      <c r="AQ322" s="8"/>
    </row>
    <row r="323" ht="15.75" customHeight="1">
      <c r="A323" s="7">
        <v>45679.0</v>
      </c>
      <c r="B323" s="8" t="s">
        <v>791</v>
      </c>
      <c r="C323" s="8" t="s">
        <v>792</v>
      </c>
      <c r="D323" s="11">
        <v>6.1985751625E10</v>
      </c>
      <c r="E323" s="8" t="s">
        <v>11833</v>
      </c>
      <c r="F323" s="8" t="s">
        <v>11834</v>
      </c>
      <c r="G323" s="8" t="s">
        <v>11835</v>
      </c>
      <c r="H323" s="8" t="s">
        <v>11836</v>
      </c>
      <c r="I323" s="8" t="s">
        <v>11837</v>
      </c>
      <c r="J323" s="8" t="s">
        <v>11846</v>
      </c>
      <c r="K323" s="8" t="s">
        <v>11837</v>
      </c>
      <c r="L323" s="8" t="s">
        <v>11851</v>
      </c>
      <c r="M323" s="8" t="s">
        <v>11848</v>
      </c>
      <c r="N323" s="12" t="s">
        <v>11</v>
      </c>
      <c r="O323" s="12" t="s">
        <v>13</v>
      </c>
      <c r="P323" s="12" t="s">
        <v>40</v>
      </c>
      <c r="Q323" s="12" t="s">
        <v>44</v>
      </c>
      <c r="R323" s="12" t="s">
        <v>20</v>
      </c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9">
        <f>ROUNDUP(SUM(VLOOKUP(F323,'Pontuação'!A$2:B$11,2,FALSE),VLOOKUP(E323,'Pontuação'!C$2:D$11,2,FALSE),VLOOKUP(H323,'Pontuação'!I$2:J$11,2,FALSE),VLOOKUP(J323,'Pontuação'!G$2:H$11,2,FALSE),VLOOKUP(L323,'Pontuação'!M$2:N$13,2,FALSE)),0)</f>
        <v>1357</v>
      </c>
      <c r="AD323" s="10">
        <f t="shared" si="1"/>
        <v>136</v>
      </c>
      <c r="AE323" s="10" t="str">
        <f t="array" ref="AE323">IFERROR(INDEX('Pontuação'!G$13:G$101, MATCH(AD323, 'Pontuação'!F$13:F$101, 0)), "Faixa Indefinida")</f>
        <v>D</v>
      </c>
      <c r="AF323" s="10">
        <f t="shared" si="2"/>
        <v>0</v>
      </c>
      <c r="AG323" s="10">
        <f t="shared" si="3"/>
        <v>0</v>
      </c>
      <c r="AH323" s="10">
        <f t="shared" si="4"/>
        <v>0</v>
      </c>
      <c r="AI323" s="10">
        <f t="shared" si="5"/>
        <v>1</v>
      </c>
      <c r="AJ323" s="9">
        <f>ROUNDUP(SUM(VLOOKUP(F323,'Pontuação 3.0'!A$2:B$11,2,FALSE),VLOOKUP(E323,'Pontuação 3.0'!C$2:D$11,2,FALSE),VLOOKUP(H323,'Pontuação 3.0'!I$2:J$11,2,FALSE),VLOOKUP(J323,'Pontuação 3.0'!G$2:H$11,2,FALSE),VLOOKUP(G323,'Pontuação 3.0'!E$2:F$11,2,FALSE),VLOOKUP(K323,'Pontuação 3.0'!K$2:L$11,2,FALSE),VLOOKUP(L323,'Pontuação 3.0'!M$2:N$13,2,FALSE)),0)</f>
        <v>1741</v>
      </c>
      <c r="AK323" s="9">
        <f t="shared" si="6"/>
        <v>174</v>
      </c>
      <c r="AL323" s="9" t="str">
        <f t="array" ref="AL323">IFERROR(INDEX('Pontuação 3.0'!G$13:G$191, MATCH(AK323, 'Pontuação 3.0'!F$13:F$191, 0)), "Faixa Indefinida")</f>
        <v>D</v>
      </c>
      <c r="AM323" s="9">
        <f t="shared" si="7"/>
        <v>0</v>
      </c>
      <c r="AN323" s="9">
        <f t="shared" si="8"/>
        <v>0</v>
      </c>
      <c r="AO323" s="9">
        <f t="shared" si="9"/>
        <v>0</v>
      </c>
      <c r="AP323" s="9">
        <f t="shared" si="10"/>
        <v>1</v>
      </c>
      <c r="AQ323" s="8"/>
    </row>
    <row r="324" ht="15.75" customHeight="1">
      <c r="A324" s="7">
        <v>45679.0</v>
      </c>
      <c r="B324" s="8" t="s">
        <v>793</v>
      </c>
      <c r="C324" s="8" t="s">
        <v>794</v>
      </c>
      <c r="D324" s="11">
        <v>8.6994002931E10</v>
      </c>
      <c r="E324" s="8" t="s">
        <v>11833</v>
      </c>
      <c r="F324" s="8" t="s">
        <v>11842</v>
      </c>
      <c r="G324" s="8" t="s">
        <v>11843</v>
      </c>
      <c r="H324" s="8" t="s">
        <v>11850</v>
      </c>
      <c r="I324" s="8" t="s">
        <v>11845</v>
      </c>
      <c r="J324" s="8" t="s">
        <v>11846</v>
      </c>
      <c r="K324" s="8" t="s">
        <v>11837</v>
      </c>
      <c r="L324" s="8" t="s">
        <v>11847</v>
      </c>
      <c r="M324" s="8" t="s">
        <v>11848</v>
      </c>
      <c r="N324" s="12" t="s">
        <v>11</v>
      </c>
      <c r="O324" s="12" t="s">
        <v>13</v>
      </c>
      <c r="P324" s="12" t="s">
        <v>12</v>
      </c>
      <c r="Q324" s="12" t="s">
        <v>15</v>
      </c>
      <c r="R324" s="12" t="s">
        <v>14</v>
      </c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9">
        <f>ROUNDUP(SUM(VLOOKUP(F324,'Pontuação'!A$2:B$11,2,FALSE),VLOOKUP(E324,'Pontuação'!C$2:D$11,2,FALSE),VLOOKUP(H324,'Pontuação'!I$2:J$11,2,FALSE),VLOOKUP(J324,'Pontuação'!G$2:H$11,2,FALSE),VLOOKUP(L324,'Pontuação'!M$2:N$13,2,FALSE)),0)</f>
        <v>1685</v>
      </c>
      <c r="AD324" s="10">
        <f t="shared" si="1"/>
        <v>169</v>
      </c>
      <c r="AE324" s="10" t="str">
        <f t="array" ref="AE324">IFERROR(INDEX('Pontuação'!G$13:G$101, MATCH(AD324, 'Pontuação'!F$13:F$101, 0)), "Faixa Indefinida")</f>
        <v>B</v>
      </c>
      <c r="AF324" s="10">
        <f t="shared" si="2"/>
        <v>0</v>
      </c>
      <c r="AG324" s="10">
        <f t="shared" si="3"/>
        <v>1</v>
      </c>
      <c r="AH324" s="10">
        <f t="shared" si="4"/>
        <v>0</v>
      </c>
      <c r="AI324" s="10">
        <f t="shared" si="5"/>
        <v>0</v>
      </c>
      <c r="AJ324" s="9">
        <f>ROUNDUP(SUM(VLOOKUP(F324,'Pontuação 3.0'!A$2:B$11,2,FALSE),VLOOKUP(E324,'Pontuação 3.0'!C$2:D$11,2,FALSE),VLOOKUP(H324,'Pontuação 3.0'!I$2:J$11,2,FALSE),VLOOKUP(J324,'Pontuação 3.0'!G$2:H$11,2,FALSE),VLOOKUP(G324,'Pontuação 3.0'!E$2:F$11,2,FALSE),VLOOKUP(K324,'Pontuação 3.0'!K$2:L$11,2,FALSE),VLOOKUP(L324,'Pontuação 3.0'!M$2:N$13,2,FALSE)),0)</f>
        <v>2208</v>
      </c>
      <c r="AK324" s="9">
        <f t="shared" si="6"/>
        <v>221</v>
      </c>
      <c r="AL324" s="9" t="str">
        <f t="array" ref="AL324">IFERROR(INDEX('Pontuação 3.0'!G$13:G$191, MATCH(AK324, 'Pontuação 3.0'!F$13:F$191, 0)), "Faixa Indefinida")</f>
        <v>B</v>
      </c>
      <c r="AM324" s="9">
        <f t="shared" si="7"/>
        <v>0</v>
      </c>
      <c r="AN324" s="9">
        <f t="shared" si="8"/>
        <v>1</v>
      </c>
      <c r="AO324" s="9">
        <f t="shared" si="9"/>
        <v>0</v>
      </c>
      <c r="AP324" s="9">
        <f t="shared" si="10"/>
        <v>0</v>
      </c>
      <c r="AQ324" s="8"/>
    </row>
    <row r="325" ht="15.75" customHeight="1">
      <c r="A325" s="7">
        <v>45679.0</v>
      </c>
      <c r="B325" s="8" t="s">
        <v>795</v>
      </c>
      <c r="C325" s="8" t="s">
        <v>796</v>
      </c>
      <c r="D325" s="11">
        <v>6.19919786E10</v>
      </c>
      <c r="E325" s="8" t="s">
        <v>11833</v>
      </c>
      <c r="F325" s="8" t="s">
        <v>11842</v>
      </c>
      <c r="G325" s="8" t="s">
        <v>11843</v>
      </c>
      <c r="H325" s="8" t="s">
        <v>11844</v>
      </c>
      <c r="I325" s="8" t="s">
        <v>11837</v>
      </c>
      <c r="J325" s="8" t="s">
        <v>11852</v>
      </c>
      <c r="K325" s="8" t="s">
        <v>11837</v>
      </c>
      <c r="L325" s="8" t="s">
        <v>11847</v>
      </c>
      <c r="M325" s="8" t="s">
        <v>11849</v>
      </c>
      <c r="N325" s="12" t="s">
        <v>11</v>
      </c>
      <c r="O325" s="12" t="s">
        <v>13</v>
      </c>
      <c r="P325" s="12" t="s">
        <v>12</v>
      </c>
      <c r="Q325" s="12" t="s">
        <v>15</v>
      </c>
      <c r="R325" s="12" t="s">
        <v>20</v>
      </c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9">
        <f>ROUNDUP(SUM(VLOOKUP(F325,'Pontuação'!A$2:B$11,2,FALSE),VLOOKUP(E325,'Pontuação'!C$2:D$11,2,FALSE),VLOOKUP(H325,'Pontuação'!I$2:J$11,2,FALSE),VLOOKUP(J325,'Pontuação'!G$2:H$11,2,FALSE),VLOOKUP(L325,'Pontuação'!M$2:N$13,2,FALSE)),0)</f>
        <v>1832</v>
      </c>
      <c r="AD325" s="10">
        <f t="shared" si="1"/>
        <v>183</v>
      </c>
      <c r="AE325" s="10" t="str">
        <f t="array" ref="AE325">IFERROR(INDEX('Pontuação'!G$13:G$101, MATCH(AD325, 'Pontuação'!F$13:F$101, 0)), "Faixa Indefinida")</f>
        <v>B</v>
      </c>
      <c r="AF325" s="10">
        <f t="shared" si="2"/>
        <v>0</v>
      </c>
      <c r="AG325" s="10">
        <f t="shared" si="3"/>
        <v>1</v>
      </c>
      <c r="AH325" s="10">
        <f t="shared" si="4"/>
        <v>0</v>
      </c>
      <c r="AI325" s="10">
        <f t="shared" si="5"/>
        <v>0</v>
      </c>
      <c r="AJ325" s="9">
        <f>ROUNDUP(SUM(VLOOKUP(F325,'Pontuação 3.0'!A$2:B$11,2,FALSE),VLOOKUP(E325,'Pontuação 3.0'!C$2:D$11,2,FALSE),VLOOKUP(H325,'Pontuação 3.0'!I$2:J$11,2,FALSE),VLOOKUP(J325,'Pontuação 3.0'!G$2:H$11,2,FALSE),VLOOKUP(G325,'Pontuação 3.0'!E$2:F$11,2,FALSE),VLOOKUP(K325,'Pontuação 3.0'!K$2:L$11,2,FALSE),VLOOKUP(L325,'Pontuação 3.0'!M$2:N$13,2,FALSE)),0)</f>
        <v>2447</v>
      </c>
      <c r="AK325" s="9">
        <f t="shared" si="6"/>
        <v>245</v>
      </c>
      <c r="AL325" s="9" t="str">
        <f t="array" ref="AL325">IFERROR(INDEX('Pontuação 3.0'!G$13:G$191, MATCH(AK325, 'Pontuação 3.0'!F$13:F$191, 0)), "Faixa Indefinida")</f>
        <v>A</v>
      </c>
      <c r="AM325" s="9">
        <f t="shared" si="7"/>
        <v>1</v>
      </c>
      <c r="AN325" s="9">
        <f t="shared" si="8"/>
        <v>0</v>
      </c>
      <c r="AO325" s="9">
        <f t="shared" si="9"/>
        <v>0</v>
      </c>
      <c r="AP325" s="9">
        <f t="shared" si="10"/>
        <v>0</v>
      </c>
      <c r="AQ325" s="8"/>
    </row>
    <row r="326" ht="15.75" customHeight="1">
      <c r="A326" s="7">
        <v>45679.0</v>
      </c>
      <c r="B326" s="8" t="s">
        <v>799</v>
      </c>
      <c r="C326" s="8" t="s">
        <v>800</v>
      </c>
      <c r="D326" s="8" t="s">
        <v>801</v>
      </c>
      <c r="E326" s="8" t="s">
        <v>11833</v>
      </c>
      <c r="F326" s="8" t="s">
        <v>11863</v>
      </c>
      <c r="G326" s="8" t="s">
        <v>11843</v>
      </c>
      <c r="H326" s="8" t="s">
        <v>11856</v>
      </c>
      <c r="I326" s="8" t="s">
        <v>11845</v>
      </c>
      <c r="J326" s="8" t="s">
        <v>11846</v>
      </c>
      <c r="K326" s="8" t="s">
        <v>11837</v>
      </c>
      <c r="L326" s="8" t="s">
        <v>11847</v>
      </c>
      <c r="M326" s="8" t="s">
        <v>11849</v>
      </c>
      <c r="N326" s="12" t="s">
        <v>11</v>
      </c>
      <c r="O326" s="12" t="s">
        <v>13</v>
      </c>
      <c r="P326" s="12" t="s">
        <v>27</v>
      </c>
      <c r="Q326" s="12" t="s">
        <v>15</v>
      </c>
      <c r="R326" s="12" t="s">
        <v>20</v>
      </c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9">
        <f>ROUNDUP(SUM(VLOOKUP(F326,'Pontuação'!A$2:B$11,2,FALSE),VLOOKUP(E326,'Pontuação'!C$2:D$11,2,FALSE),VLOOKUP(H326,'Pontuação'!I$2:J$11,2,FALSE),VLOOKUP(J326,'Pontuação'!G$2:H$11,2,FALSE),VLOOKUP(L326,'Pontuação'!M$2:N$13,2,FALSE)),0)</f>
        <v>1542</v>
      </c>
      <c r="AD326" s="10">
        <f t="shared" si="1"/>
        <v>154</v>
      </c>
      <c r="AE326" s="10" t="str">
        <f t="array" ref="AE326">IFERROR(INDEX('Pontuação'!G$13:G$101, MATCH(AD326, 'Pontuação'!F$13:F$101, 0)), "Faixa Indefinida")</f>
        <v>C</v>
      </c>
      <c r="AF326" s="10">
        <f t="shared" si="2"/>
        <v>0</v>
      </c>
      <c r="AG326" s="10">
        <f t="shared" si="3"/>
        <v>0</v>
      </c>
      <c r="AH326" s="10">
        <f t="shared" si="4"/>
        <v>1</v>
      </c>
      <c r="AI326" s="10">
        <f t="shared" si="5"/>
        <v>0</v>
      </c>
      <c r="AJ326" s="9">
        <f>ROUNDUP(SUM(VLOOKUP(F326,'Pontuação 3.0'!A$2:B$11,2,FALSE),VLOOKUP(E326,'Pontuação 3.0'!C$2:D$11,2,FALSE),VLOOKUP(H326,'Pontuação 3.0'!I$2:J$11,2,FALSE),VLOOKUP(J326,'Pontuação 3.0'!G$2:H$11,2,FALSE),VLOOKUP(G326,'Pontuação 3.0'!E$2:F$11,2,FALSE),VLOOKUP(K326,'Pontuação 3.0'!K$2:L$11,2,FALSE),VLOOKUP(L326,'Pontuação 3.0'!M$2:N$13,2,FALSE)),0)</f>
        <v>1838</v>
      </c>
      <c r="AK326" s="9">
        <f t="shared" si="6"/>
        <v>184</v>
      </c>
      <c r="AL326" s="9" t="str">
        <f t="array" ref="AL326">IFERROR(INDEX('Pontuação 3.0'!G$13:G$191, MATCH(AK326, 'Pontuação 3.0'!F$13:F$191, 0)), "Faixa Indefinida")</f>
        <v>D</v>
      </c>
      <c r="AM326" s="9">
        <f t="shared" si="7"/>
        <v>0</v>
      </c>
      <c r="AN326" s="9">
        <f t="shared" si="8"/>
        <v>0</v>
      </c>
      <c r="AO326" s="9">
        <f t="shared" si="9"/>
        <v>0</v>
      </c>
      <c r="AP326" s="9">
        <f t="shared" si="10"/>
        <v>1</v>
      </c>
      <c r="AQ326" s="8"/>
    </row>
    <row r="327" ht="15.75" customHeight="1">
      <c r="A327" s="7">
        <v>45679.0</v>
      </c>
      <c r="B327" s="8" t="s">
        <v>802</v>
      </c>
      <c r="C327" s="8" t="s">
        <v>803</v>
      </c>
      <c r="D327" s="11">
        <v>8.2991365527E10</v>
      </c>
      <c r="E327" s="8" t="s">
        <v>11868</v>
      </c>
      <c r="F327" s="8" t="s">
        <v>11834</v>
      </c>
      <c r="G327" s="8" t="s">
        <v>11843</v>
      </c>
      <c r="H327" s="8" t="s">
        <v>11865</v>
      </c>
      <c r="I327" s="8" t="s">
        <v>11845</v>
      </c>
      <c r="J327" s="8" t="s">
        <v>11846</v>
      </c>
      <c r="K327" s="8" t="s">
        <v>11839</v>
      </c>
      <c r="L327" s="8" t="s">
        <v>11851</v>
      </c>
      <c r="M327" s="8" t="s">
        <v>11853</v>
      </c>
      <c r="N327" s="12" t="s">
        <v>11</v>
      </c>
      <c r="O327" s="12" t="s">
        <v>13</v>
      </c>
      <c r="P327" s="12" t="s">
        <v>27</v>
      </c>
      <c r="Q327" s="12" t="s">
        <v>15</v>
      </c>
      <c r="R327" s="12" t="s">
        <v>20</v>
      </c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9">
        <f>ROUNDUP(SUM(VLOOKUP(F327,'Pontuação'!A$2:B$11,2,FALSE),VLOOKUP(E327,'Pontuação'!C$2:D$11,2,FALSE),VLOOKUP(H327,'Pontuação'!I$2:J$11,2,FALSE),VLOOKUP(J327,'Pontuação'!G$2:H$11,2,FALSE),VLOOKUP(L327,'Pontuação'!M$2:N$13,2,FALSE)),0)</f>
        <v>1571</v>
      </c>
      <c r="AD327" s="10">
        <f t="shared" si="1"/>
        <v>157</v>
      </c>
      <c r="AE327" s="10" t="str">
        <f t="array" ref="AE327">IFERROR(INDEX('Pontuação'!G$13:G$101, MATCH(AD327, 'Pontuação'!F$13:F$101, 0)), "Faixa Indefinida")</f>
        <v>C</v>
      </c>
      <c r="AF327" s="10">
        <f t="shared" si="2"/>
        <v>0</v>
      </c>
      <c r="AG327" s="10">
        <f t="shared" si="3"/>
        <v>0</v>
      </c>
      <c r="AH327" s="10">
        <f t="shared" si="4"/>
        <v>1</v>
      </c>
      <c r="AI327" s="10">
        <f t="shared" si="5"/>
        <v>0</v>
      </c>
      <c r="AJ327" s="9">
        <f>ROUNDUP(SUM(VLOOKUP(F327,'Pontuação 3.0'!A$2:B$11,2,FALSE),VLOOKUP(E327,'Pontuação 3.0'!C$2:D$11,2,FALSE),VLOOKUP(H327,'Pontuação 3.0'!I$2:J$11,2,FALSE),VLOOKUP(J327,'Pontuação 3.0'!G$2:H$11,2,FALSE),VLOOKUP(G327,'Pontuação 3.0'!E$2:F$11,2,FALSE),VLOOKUP(K327,'Pontuação 3.0'!K$2:L$11,2,FALSE),VLOOKUP(L327,'Pontuação 3.0'!M$2:N$13,2,FALSE)),0)</f>
        <v>2156</v>
      </c>
      <c r="AK327" s="9">
        <f t="shared" si="6"/>
        <v>216</v>
      </c>
      <c r="AL327" s="9" t="str">
        <f t="array" ref="AL327">IFERROR(INDEX('Pontuação 3.0'!G$13:G$191, MATCH(AK327, 'Pontuação 3.0'!F$13:F$191, 0)), "Faixa Indefinida")</f>
        <v>B</v>
      </c>
      <c r="AM327" s="9">
        <f t="shared" si="7"/>
        <v>0</v>
      </c>
      <c r="AN327" s="9">
        <f t="shared" si="8"/>
        <v>1</v>
      </c>
      <c r="AO327" s="9">
        <f t="shared" si="9"/>
        <v>0</v>
      </c>
      <c r="AP327" s="9">
        <f t="shared" si="10"/>
        <v>0</v>
      </c>
      <c r="AQ327" s="8"/>
    </row>
    <row r="328" ht="15.75" customHeight="1">
      <c r="A328" s="7">
        <v>45679.0</v>
      </c>
      <c r="B328" s="8" t="s">
        <v>804</v>
      </c>
      <c r="C328" s="8" t="s">
        <v>805</v>
      </c>
      <c r="D328" s="11">
        <v>9.4984440104E10</v>
      </c>
      <c r="E328" s="8" t="s">
        <v>11833</v>
      </c>
      <c r="F328" s="8" t="s">
        <v>11842</v>
      </c>
      <c r="G328" s="8" t="s">
        <v>11843</v>
      </c>
      <c r="H328" s="8" t="s">
        <v>11844</v>
      </c>
      <c r="I328" s="8" t="s">
        <v>11845</v>
      </c>
      <c r="J328" s="8" t="s">
        <v>11846</v>
      </c>
      <c r="K328" s="8" t="s">
        <v>11837</v>
      </c>
      <c r="L328" s="8" t="s">
        <v>11870</v>
      </c>
      <c r="M328" s="8" t="s">
        <v>11848</v>
      </c>
      <c r="N328" s="12" t="s">
        <v>11</v>
      </c>
      <c r="O328" s="12" t="s">
        <v>13</v>
      </c>
      <c r="P328" s="12" t="s">
        <v>23</v>
      </c>
      <c r="Q328" s="12" t="s">
        <v>15</v>
      </c>
      <c r="R328" s="12" t="s">
        <v>14</v>
      </c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9">
        <f>ROUNDUP(SUM(VLOOKUP(F328,'Pontuação'!A$2:B$11,2,FALSE),VLOOKUP(E328,'Pontuação'!C$2:D$11,2,FALSE),VLOOKUP(H328,'Pontuação'!I$2:J$11,2,FALSE),VLOOKUP(J328,'Pontuação'!G$2:H$11,2,FALSE),VLOOKUP(L328,'Pontuação'!M$2:N$13,2,FALSE)),0)</f>
        <v>1665</v>
      </c>
      <c r="AD328" s="10">
        <f t="shared" si="1"/>
        <v>167</v>
      </c>
      <c r="AE328" s="10" t="str">
        <f t="array" ref="AE328">IFERROR(INDEX('Pontuação'!G$13:G$101, MATCH(AD328, 'Pontuação'!F$13:F$101, 0)), "Faixa Indefinida")</f>
        <v>B</v>
      </c>
      <c r="AF328" s="10">
        <f t="shared" si="2"/>
        <v>0</v>
      </c>
      <c r="AG328" s="10">
        <f t="shared" si="3"/>
        <v>1</v>
      </c>
      <c r="AH328" s="10">
        <f t="shared" si="4"/>
        <v>0</v>
      </c>
      <c r="AI328" s="10">
        <f t="shared" si="5"/>
        <v>0</v>
      </c>
      <c r="AJ328" s="9">
        <f>ROUNDUP(SUM(VLOOKUP(F328,'Pontuação 3.0'!A$2:B$11,2,FALSE),VLOOKUP(E328,'Pontuação 3.0'!C$2:D$11,2,FALSE),VLOOKUP(H328,'Pontuação 3.0'!I$2:J$11,2,FALSE),VLOOKUP(J328,'Pontuação 3.0'!G$2:H$11,2,FALSE),VLOOKUP(G328,'Pontuação 3.0'!E$2:F$11,2,FALSE),VLOOKUP(K328,'Pontuação 3.0'!K$2:L$11,2,FALSE),VLOOKUP(L328,'Pontuação 3.0'!M$2:N$13,2,FALSE)),0)</f>
        <v>2403</v>
      </c>
      <c r="AK328" s="9">
        <f t="shared" si="6"/>
        <v>240</v>
      </c>
      <c r="AL328" s="9" t="str">
        <f t="array" ref="AL328">IFERROR(INDEX('Pontuação 3.0'!G$13:G$191, MATCH(AK328, 'Pontuação 3.0'!F$13:F$191, 0)), "Faixa Indefinida")</f>
        <v>A</v>
      </c>
      <c r="AM328" s="9">
        <f t="shared" si="7"/>
        <v>1</v>
      </c>
      <c r="AN328" s="9">
        <f t="shared" si="8"/>
        <v>0</v>
      </c>
      <c r="AO328" s="9">
        <f t="shared" si="9"/>
        <v>0</v>
      </c>
      <c r="AP328" s="9">
        <f t="shared" si="10"/>
        <v>0</v>
      </c>
      <c r="AQ328" s="8"/>
    </row>
    <row r="329" ht="15.75" customHeight="1">
      <c r="A329" s="7">
        <v>45679.0</v>
      </c>
      <c r="B329" s="8" t="s">
        <v>808</v>
      </c>
      <c r="C329" s="8" t="s">
        <v>809</v>
      </c>
      <c r="D329" s="11">
        <v>4.8984324684E10</v>
      </c>
      <c r="E329" s="8" t="s">
        <v>11833</v>
      </c>
      <c r="F329" s="8" t="s">
        <v>11834</v>
      </c>
      <c r="G329" s="8" t="s">
        <v>11867</v>
      </c>
      <c r="H329" s="8" t="s">
        <v>11856</v>
      </c>
      <c r="I329" s="8" t="s">
        <v>11837</v>
      </c>
      <c r="J329" s="8" t="s">
        <v>11846</v>
      </c>
      <c r="K329" s="8" t="s">
        <v>11837</v>
      </c>
      <c r="L329" s="8" t="s">
        <v>11851</v>
      </c>
      <c r="M329" s="8" t="s">
        <v>11849</v>
      </c>
      <c r="N329" s="12" t="s">
        <v>11</v>
      </c>
      <c r="O329" s="12" t="s">
        <v>13</v>
      </c>
      <c r="P329" s="12" t="s">
        <v>96</v>
      </c>
      <c r="Q329" s="12" t="s">
        <v>15</v>
      </c>
      <c r="R329" s="12" t="s">
        <v>20</v>
      </c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9">
        <f>ROUNDUP(SUM(VLOOKUP(F329,'Pontuação'!A$2:B$11,2,FALSE),VLOOKUP(E329,'Pontuação'!C$2:D$11,2,FALSE),VLOOKUP(H329,'Pontuação'!I$2:J$11,2,FALSE),VLOOKUP(J329,'Pontuação'!G$2:H$11,2,FALSE),VLOOKUP(L329,'Pontuação'!M$2:N$13,2,FALSE)),0)</f>
        <v>1427</v>
      </c>
      <c r="AD329" s="10">
        <f t="shared" si="1"/>
        <v>143</v>
      </c>
      <c r="AE329" s="10" t="str">
        <f t="array" ref="AE329">IFERROR(INDEX('Pontuação'!G$13:G$101, MATCH(AD329, 'Pontuação'!F$13:F$101, 0)), "Faixa Indefinida")</f>
        <v>D</v>
      </c>
      <c r="AF329" s="10">
        <f t="shared" si="2"/>
        <v>0</v>
      </c>
      <c r="AG329" s="10">
        <f t="shared" si="3"/>
        <v>0</v>
      </c>
      <c r="AH329" s="10">
        <f t="shared" si="4"/>
        <v>0</v>
      </c>
      <c r="AI329" s="10">
        <f t="shared" si="5"/>
        <v>1</v>
      </c>
      <c r="AJ329" s="9">
        <f>ROUNDUP(SUM(VLOOKUP(F329,'Pontuação 3.0'!A$2:B$11,2,FALSE),VLOOKUP(E329,'Pontuação 3.0'!C$2:D$11,2,FALSE),VLOOKUP(H329,'Pontuação 3.0'!I$2:J$11,2,FALSE),VLOOKUP(J329,'Pontuação 3.0'!G$2:H$11,2,FALSE),VLOOKUP(G329,'Pontuação 3.0'!E$2:F$11,2,FALSE),VLOOKUP(K329,'Pontuação 3.0'!K$2:L$11,2,FALSE),VLOOKUP(L329,'Pontuação 3.0'!M$2:N$13,2,FALSE)),0)</f>
        <v>1691</v>
      </c>
      <c r="AK329" s="9">
        <f t="shared" si="6"/>
        <v>169</v>
      </c>
      <c r="AL329" s="9" t="str">
        <f t="array" ref="AL329">IFERROR(INDEX('Pontuação 3.0'!G$13:G$191, MATCH(AK329, 'Pontuação 3.0'!F$13:F$191, 0)), "Faixa Indefinida")</f>
        <v>D</v>
      </c>
      <c r="AM329" s="9">
        <f t="shared" si="7"/>
        <v>0</v>
      </c>
      <c r="AN329" s="9">
        <f t="shared" si="8"/>
        <v>0</v>
      </c>
      <c r="AO329" s="9">
        <f t="shared" si="9"/>
        <v>0</v>
      </c>
      <c r="AP329" s="9">
        <f t="shared" si="10"/>
        <v>1</v>
      </c>
      <c r="AQ329" s="8"/>
    </row>
    <row r="330" ht="15.75" customHeight="1">
      <c r="A330" s="7">
        <v>45679.0</v>
      </c>
      <c r="B330" s="8" t="s">
        <v>814</v>
      </c>
      <c r="C330" s="8" t="s">
        <v>815</v>
      </c>
      <c r="D330" s="11">
        <v>4.2998611381E10</v>
      </c>
      <c r="E330" s="8" t="s">
        <v>11868</v>
      </c>
      <c r="F330" s="8" t="s">
        <v>11842</v>
      </c>
      <c r="G330" s="8" t="s">
        <v>11843</v>
      </c>
      <c r="H330" s="8" t="s">
        <v>11865</v>
      </c>
      <c r="I330" s="8" t="s">
        <v>11837</v>
      </c>
      <c r="J330" s="8" t="s">
        <v>11852</v>
      </c>
      <c r="K330" s="8" t="s">
        <v>11837</v>
      </c>
      <c r="L330" s="8" t="s">
        <v>11851</v>
      </c>
      <c r="M330" s="8" t="s">
        <v>11859</v>
      </c>
      <c r="N330" s="12" t="s">
        <v>11</v>
      </c>
      <c r="O330" s="12" t="s">
        <v>13</v>
      </c>
      <c r="P330" s="12" t="s">
        <v>49</v>
      </c>
      <c r="Q330" s="12" t="s">
        <v>65</v>
      </c>
      <c r="R330" s="12" t="s">
        <v>20</v>
      </c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9">
        <f>ROUNDUP(SUM(VLOOKUP(F330,'Pontuação'!A$2:B$11,2,FALSE),VLOOKUP(E330,'Pontuação'!C$2:D$11,2,FALSE),VLOOKUP(H330,'Pontuação'!I$2:J$11,2,FALSE),VLOOKUP(J330,'Pontuação'!G$2:H$11,2,FALSE),VLOOKUP(L330,'Pontuação'!M$2:N$13,2,FALSE)),0)</f>
        <v>1688</v>
      </c>
      <c r="AD330" s="10">
        <f t="shared" si="1"/>
        <v>169</v>
      </c>
      <c r="AE330" s="10" t="str">
        <f t="array" ref="AE330">IFERROR(INDEX('Pontuação'!G$13:G$101, MATCH(AD330, 'Pontuação'!F$13:F$101, 0)), "Faixa Indefinida")</f>
        <v>B</v>
      </c>
      <c r="AF330" s="10">
        <f t="shared" si="2"/>
        <v>0</v>
      </c>
      <c r="AG330" s="10">
        <f t="shared" si="3"/>
        <v>1</v>
      </c>
      <c r="AH330" s="10">
        <f t="shared" si="4"/>
        <v>0</v>
      </c>
      <c r="AI330" s="10">
        <f t="shared" si="5"/>
        <v>0</v>
      </c>
      <c r="AJ330" s="9">
        <f>ROUNDUP(SUM(VLOOKUP(F330,'Pontuação 3.0'!A$2:B$11,2,FALSE),VLOOKUP(E330,'Pontuação 3.0'!C$2:D$11,2,FALSE),VLOOKUP(H330,'Pontuação 3.0'!I$2:J$11,2,FALSE),VLOOKUP(J330,'Pontuação 3.0'!G$2:H$11,2,FALSE),VLOOKUP(G330,'Pontuação 3.0'!E$2:F$11,2,FALSE),VLOOKUP(K330,'Pontuação 3.0'!K$2:L$11,2,FALSE),VLOOKUP(L330,'Pontuação 3.0'!M$2:N$13,2,FALSE)),0)</f>
        <v>2180</v>
      </c>
      <c r="AK330" s="9">
        <f t="shared" si="6"/>
        <v>218</v>
      </c>
      <c r="AL330" s="9" t="str">
        <f t="array" ref="AL330">IFERROR(INDEX('Pontuação 3.0'!G$13:G$191, MATCH(AK330, 'Pontuação 3.0'!F$13:F$191, 0)), "Faixa Indefinida")</f>
        <v>B</v>
      </c>
      <c r="AM330" s="9">
        <f t="shared" si="7"/>
        <v>0</v>
      </c>
      <c r="AN330" s="9">
        <f t="shared" si="8"/>
        <v>1</v>
      </c>
      <c r="AO330" s="9">
        <f t="shared" si="9"/>
        <v>0</v>
      </c>
      <c r="AP330" s="9">
        <f t="shared" si="10"/>
        <v>0</v>
      </c>
      <c r="AQ330" s="8"/>
    </row>
    <row r="331" ht="15.75" customHeight="1">
      <c r="A331" s="7">
        <v>45679.0</v>
      </c>
      <c r="B331" s="8" t="s">
        <v>819</v>
      </c>
      <c r="C331" s="8" t="s">
        <v>820</v>
      </c>
      <c r="D331" s="11">
        <v>8.4997060792E10</v>
      </c>
      <c r="E331" s="8" t="s">
        <v>11833</v>
      </c>
      <c r="F331" s="8" t="s">
        <v>11842</v>
      </c>
      <c r="G331" s="8" t="s">
        <v>11843</v>
      </c>
      <c r="H331" s="8" t="s">
        <v>11850</v>
      </c>
      <c r="I331" s="8" t="s">
        <v>11837</v>
      </c>
      <c r="J331" s="8" t="s">
        <v>11846</v>
      </c>
      <c r="K331" s="8" t="s">
        <v>11837</v>
      </c>
      <c r="L331" s="8" t="s">
        <v>11851</v>
      </c>
      <c r="M331" s="8" t="s">
        <v>11849</v>
      </c>
      <c r="N331" s="12" t="s">
        <v>11</v>
      </c>
      <c r="O331" s="12" t="s">
        <v>13</v>
      </c>
      <c r="P331" s="12" t="s">
        <v>49</v>
      </c>
      <c r="Q331" s="12" t="s">
        <v>65</v>
      </c>
      <c r="R331" s="12" t="s">
        <v>14</v>
      </c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9">
        <f>ROUNDUP(SUM(VLOOKUP(F331,'Pontuação'!A$2:B$11,2,FALSE),VLOOKUP(E331,'Pontuação'!C$2:D$11,2,FALSE),VLOOKUP(H331,'Pontuação'!I$2:J$11,2,FALSE),VLOOKUP(J331,'Pontuação'!G$2:H$11,2,FALSE),VLOOKUP(L331,'Pontuação'!M$2:N$13,2,FALSE)),0)</f>
        <v>1553</v>
      </c>
      <c r="AD331" s="10">
        <f t="shared" si="1"/>
        <v>155</v>
      </c>
      <c r="AE331" s="10" t="str">
        <f t="array" ref="AE331">IFERROR(INDEX('Pontuação'!G$13:G$101, MATCH(AD331, 'Pontuação'!F$13:F$101, 0)), "Faixa Indefinida")</f>
        <v>C</v>
      </c>
      <c r="AF331" s="10">
        <f t="shared" si="2"/>
        <v>0</v>
      </c>
      <c r="AG331" s="10">
        <f t="shared" si="3"/>
        <v>0</v>
      </c>
      <c r="AH331" s="10">
        <f t="shared" si="4"/>
        <v>1</v>
      </c>
      <c r="AI331" s="10">
        <f t="shared" si="5"/>
        <v>0</v>
      </c>
      <c r="AJ331" s="9">
        <f>ROUNDUP(SUM(VLOOKUP(F331,'Pontuação 3.0'!A$2:B$11,2,FALSE),VLOOKUP(E331,'Pontuação 3.0'!C$2:D$11,2,FALSE),VLOOKUP(H331,'Pontuação 3.0'!I$2:J$11,2,FALSE),VLOOKUP(J331,'Pontuação 3.0'!G$2:H$11,2,FALSE),VLOOKUP(G331,'Pontuação 3.0'!E$2:F$11,2,FALSE),VLOOKUP(K331,'Pontuação 3.0'!K$2:L$11,2,FALSE),VLOOKUP(L331,'Pontuação 3.0'!M$2:N$13,2,FALSE)),0)</f>
        <v>2122</v>
      </c>
      <c r="AK331" s="9">
        <f t="shared" si="6"/>
        <v>212</v>
      </c>
      <c r="AL331" s="9" t="str">
        <f t="array" ref="AL331">IFERROR(INDEX('Pontuação 3.0'!G$13:G$191, MATCH(AK331, 'Pontuação 3.0'!F$13:F$191, 0)), "Faixa Indefinida")</f>
        <v>C</v>
      </c>
      <c r="AM331" s="9">
        <f t="shared" si="7"/>
        <v>0</v>
      </c>
      <c r="AN331" s="9">
        <f t="shared" si="8"/>
        <v>0</v>
      </c>
      <c r="AO331" s="9">
        <f t="shared" si="9"/>
        <v>1</v>
      </c>
      <c r="AP331" s="9">
        <f t="shared" si="10"/>
        <v>0</v>
      </c>
      <c r="AQ331" s="8"/>
    </row>
    <row r="332" ht="15.75" customHeight="1">
      <c r="A332" s="7">
        <v>45679.0</v>
      </c>
      <c r="B332" s="8" t="s">
        <v>821</v>
      </c>
      <c r="C332" s="8" t="s">
        <v>822</v>
      </c>
      <c r="D332" s="11">
        <v>4.3996792496E10</v>
      </c>
      <c r="E332" s="8" t="s">
        <v>11833</v>
      </c>
      <c r="F332" s="8" t="s">
        <v>11834</v>
      </c>
      <c r="G332" s="8" t="s">
        <v>11843</v>
      </c>
      <c r="H332" s="8" t="s">
        <v>11865</v>
      </c>
      <c r="I332" s="8" t="s">
        <v>11837</v>
      </c>
      <c r="J332" s="8" t="s">
        <v>11846</v>
      </c>
      <c r="K332" s="8" t="s">
        <v>11837</v>
      </c>
      <c r="L332" s="8" t="s">
        <v>11851</v>
      </c>
      <c r="M332" s="8" t="s">
        <v>11848</v>
      </c>
      <c r="N332" s="12" t="s">
        <v>11</v>
      </c>
      <c r="O332" s="12" t="s">
        <v>13</v>
      </c>
      <c r="P332" s="12" t="s">
        <v>96</v>
      </c>
      <c r="Q332" s="12" t="s">
        <v>15</v>
      </c>
      <c r="R332" s="12" t="s">
        <v>20</v>
      </c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9">
        <f>ROUNDUP(SUM(VLOOKUP(F332,'Pontuação'!A$2:B$11,2,FALSE),VLOOKUP(E332,'Pontuação'!C$2:D$11,2,FALSE),VLOOKUP(H332,'Pontuação'!I$2:J$11,2,FALSE),VLOOKUP(J332,'Pontuação'!G$2:H$11,2,FALSE),VLOOKUP(L332,'Pontuação'!M$2:N$13,2,FALSE)),0)</f>
        <v>1567</v>
      </c>
      <c r="AD332" s="10">
        <f t="shared" si="1"/>
        <v>157</v>
      </c>
      <c r="AE332" s="10" t="str">
        <f t="array" ref="AE332">IFERROR(INDEX('Pontuação'!G$13:G$101, MATCH(AD332, 'Pontuação'!F$13:F$101, 0)), "Faixa Indefinida")</f>
        <v>C</v>
      </c>
      <c r="AF332" s="10">
        <f t="shared" si="2"/>
        <v>0</v>
      </c>
      <c r="AG332" s="10">
        <f t="shared" si="3"/>
        <v>0</v>
      </c>
      <c r="AH332" s="10">
        <f t="shared" si="4"/>
        <v>1</v>
      </c>
      <c r="AI332" s="10">
        <f t="shared" si="5"/>
        <v>0</v>
      </c>
      <c r="AJ332" s="9">
        <f>ROUNDUP(SUM(VLOOKUP(F332,'Pontuação 3.0'!A$2:B$11,2,FALSE),VLOOKUP(E332,'Pontuação 3.0'!C$2:D$11,2,FALSE),VLOOKUP(H332,'Pontuação 3.0'!I$2:J$11,2,FALSE),VLOOKUP(J332,'Pontuação 3.0'!G$2:H$11,2,FALSE),VLOOKUP(G332,'Pontuação 3.0'!E$2:F$11,2,FALSE),VLOOKUP(K332,'Pontuação 3.0'!K$2:L$11,2,FALSE),VLOOKUP(L332,'Pontuação 3.0'!M$2:N$13,2,FALSE)),0)</f>
        <v>1925</v>
      </c>
      <c r="AK332" s="9">
        <f t="shared" si="6"/>
        <v>193</v>
      </c>
      <c r="AL332" s="9" t="str">
        <f t="array" ref="AL332">IFERROR(INDEX('Pontuação 3.0'!G$13:G$191, MATCH(AK332, 'Pontuação 3.0'!F$13:F$191, 0)), "Faixa Indefinida")</f>
        <v>C</v>
      </c>
      <c r="AM332" s="9">
        <f t="shared" si="7"/>
        <v>0</v>
      </c>
      <c r="AN332" s="9">
        <f t="shared" si="8"/>
        <v>0</v>
      </c>
      <c r="AO332" s="9">
        <f t="shared" si="9"/>
        <v>1</v>
      </c>
      <c r="AP332" s="9">
        <f t="shared" si="10"/>
        <v>0</v>
      </c>
      <c r="AQ332" s="8"/>
    </row>
    <row r="333" ht="15.75" customHeight="1">
      <c r="A333" s="7">
        <v>45679.0</v>
      </c>
      <c r="B333" s="8" t="s">
        <v>828</v>
      </c>
      <c r="C333" s="8" t="s">
        <v>829</v>
      </c>
      <c r="D333" s="13" t="s">
        <v>11883</v>
      </c>
      <c r="E333" s="8" t="s">
        <v>11868</v>
      </c>
      <c r="F333" s="8" t="s">
        <v>11834</v>
      </c>
      <c r="G333" s="8" t="s">
        <v>11843</v>
      </c>
      <c r="H333" s="8" t="s">
        <v>11850</v>
      </c>
      <c r="I333" s="8" t="s">
        <v>11837</v>
      </c>
      <c r="J333" s="8" t="s">
        <v>11846</v>
      </c>
      <c r="K333" s="8" t="s">
        <v>11837</v>
      </c>
      <c r="L333" s="8" t="s">
        <v>11851</v>
      </c>
      <c r="M333" s="8" t="s">
        <v>11853</v>
      </c>
      <c r="N333" s="12" t="s">
        <v>11</v>
      </c>
      <c r="O333" s="12" t="s">
        <v>13</v>
      </c>
      <c r="P333" s="12" t="s">
        <v>27</v>
      </c>
      <c r="Q333" s="12" t="s">
        <v>65</v>
      </c>
      <c r="R333" s="12" t="s">
        <v>20</v>
      </c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9">
        <f>ROUNDUP(SUM(VLOOKUP(F333,'Pontuação'!A$2:B$11,2,FALSE),VLOOKUP(E333,'Pontuação'!C$2:D$11,2,FALSE),VLOOKUP(H333,'Pontuação'!I$2:J$11,2,FALSE),VLOOKUP(J333,'Pontuação'!G$2:H$11,2,FALSE),VLOOKUP(L333,'Pontuação'!M$2:N$13,2,FALSE)),0)</f>
        <v>1545</v>
      </c>
      <c r="AD333" s="10">
        <f t="shared" si="1"/>
        <v>155</v>
      </c>
      <c r="AE333" s="10" t="str">
        <f t="array" ref="AE333">IFERROR(INDEX('Pontuação'!G$13:G$101, MATCH(AD333, 'Pontuação'!F$13:F$101, 0)), "Faixa Indefinida")</f>
        <v>C</v>
      </c>
      <c r="AF333" s="10">
        <f t="shared" si="2"/>
        <v>0</v>
      </c>
      <c r="AG333" s="10">
        <f t="shared" si="3"/>
        <v>0</v>
      </c>
      <c r="AH333" s="10">
        <f t="shared" si="4"/>
        <v>1</v>
      </c>
      <c r="AI333" s="10">
        <f t="shared" si="5"/>
        <v>0</v>
      </c>
      <c r="AJ333" s="9">
        <f>ROUNDUP(SUM(VLOOKUP(F333,'Pontuação 3.0'!A$2:B$11,2,FALSE),VLOOKUP(E333,'Pontuação 3.0'!C$2:D$11,2,FALSE),VLOOKUP(H333,'Pontuação 3.0'!I$2:J$11,2,FALSE),VLOOKUP(J333,'Pontuação 3.0'!G$2:H$11,2,FALSE),VLOOKUP(G333,'Pontuação 3.0'!E$2:F$11,2,FALSE),VLOOKUP(K333,'Pontuação 3.0'!K$2:L$11,2,FALSE),VLOOKUP(L333,'Pontuação 3.0'!M$2:N$13,2,FALSE)),0)</f>
        <v>1959</v>
      </c>
      <c r="AK333" s="9">
        <f t="shared" si="6"/>
        <v>196</v>
      </c>
      <c r="AL333" s="9" t="str">
        <f t="array" ref="AL333">IFERROR(INDEX('Pontuação 3.0'!G$13:G$191, MATCH(AK333, 'Pontuação 3.0'!F$13:F$191, 0)), "Faixa Indefinida")</f>
        <v>C</v>
      </c>
      <c r="AM333" s="9">
        <f t="shared" si="7"/>
        <v>0</v>
      </c>
      <c r="AN333" s="9">
        <f t="shared" si="8"/>
        <v>0</v>
      </c>
      <c r="AO333" s="9">
        <f t="shared" si="9"/>
        <v>1</v>
      </c>
      <c r="AP333" s="9">
        <f t="shared" si="10"/>
        <v>0</v>
      </c>
      <c r="AQ333" s="8"/>
    </row>
    <row r="334" ht="15.75" customHeight="1">
      <c r="A334" s="7">
        <v>45679.0</v>
      </c>
      <c r="B334" s="8" t="s">
        <v>826</v>
      </c>
      <c r="C334" s="8" t="s">
        <v>827</v>
      </c>
      <c r="D334" s="11">
        <v>5.1996051123E10</v>
      </c>
      <c r="E334" s="8" t="s">
        <v>11833</v>
      </c>
      <c r="F334" s="8" t="s">
        <v>11834</v>
      </c>
      <c r="G334" s="8" t="s">
        <v>11843</v>
      </c>
      <c r="H334" s="8" t="s">
        <v>11844</v>
      </c>
      <c r="I334" s="8" t="s">
        <v>11837</v>
      </c>
      <c r="J334" s="8" t="s">
        <v>11846</v>
      </c>
      <c r="K334" s="8" t="s">
        <v>11837</v>
      </c>
      <c r="L334" s="8" t="s">
        <v>11847</v>
      </c>
      <c r="M334" s="8" t="s">
        <v>11849</v>
      </c>
      <c r="N334" s="12" t="s">
        <v>11</v>
      </c>
      <c r="O334" s="12" t="s">
        <v>13</v>
      </c>
      <c r="P334" s="12" t="s">
        <v>37</v>
      </c>
      <c r="Q334" s="12" t="s">
        <v>143</v>
      </c>
      <c r="R334" s="12" t="s">
        <v>14</v>
      </c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9">
        <f>ROUNDUP(SUM(VLOOKUP(F334,'Pontuação'!A$2:B$11,2,FALSE),VLOOKUP(E334,'Pontuação'!C$2:D$11,2,FALSE),VLOOKUP(H334,'Pontuação'!I$2:J$11,2,FALSE),VLOOKUP(J334,'Pontuação'!G$2:H$11,2,FALSE),VLOOKUP(L334,'Pontuação'!M$2:N$13,2,FALSE)),0)</f>
        <v>1715</v>
      </c>
      <c r="AD334" s="10">
        <f t="shared" si="1"/>
        <v>172</v>
      </c>
      <c r="AE334" s="10" t="str">
        <f t="array" ref="AE334">IFERROR(INDEX('Pontuação'!G$13:G$101, MATCH(AD334, 'Pontuação'!F$13:F$101, 0)), "Faixa Indefinida")</f>
        <v>B</v>
      </c>
      <c r="AF334" s="10">
        <f t="shared" si="2"/>
        <v>0</v>
      </c>
      <c r="AG334" s="10">
        <f t="shared" si="3"/>
        <v>1</v>
      </c>
      <c r="AH334" s="10">
        <f t="shared" si="4"/>
        <v>0</v>
      </c>
      <c r="AI334" s="10">
        <f t="shared" si="5"/>
        <v>0</v>
      </c>
      <c r="AJ334" s="9">
        <f>ROUNDUP(SUM(VLOOKUP(F334,'Pontuação 3.0'!A$2:B$11,2,FALSE),VLOOKUP(E334,'Pontuação 3.0'!C$2:D$11,2,FALSE),VLOOKUP(H334,'Pontuação 3.0'!I$2:J$11,2,FALSE),VLOOKUP(J334,'Pontuação 3.0'!G$2:H$11,2,FALSE),VLOOKUP(G334,'Pontuação 3.0'!E$2:F$11,2,FALSE),VLOOKUP(K334,'Pontuação 3.0'!K$2:L$11,2,FALSE),VLOOKUP(L334,'Pontuação 3.0'!M$2:N$13,2,FALSE)),0)</f>
        <v>2162</v>
      </c>
      <c r="AK334" s="9">
        <f t="shared" si="6"/>
        <v>216</v>
      </c>
      <c r="AL334" s="9" t="str">
        <f t="array" ref="AL334">IFERROR(INDEX('Pontuação 3.0'!G$13:G$191, MATCH(AK334, 'Pontuação 3.0'!F$13:F$191, 0)), "Faixa Indefinida")</f>
        <v>B</v>
      </c>
      <c r="AM334" s="9">
        <f t="shared" si="7"/>
        <v>0</v>
      </c>
      <c r="AN334" s="9">
        <f t="shared" si="8"/>
        <v>1</v>
      </c>
      <c r="AO334" s="9">
        <f t="shared" si="9"/>
        <v>0</v>
      </c>
      <c r="AP334" s="9">
        <f t="shared" si="10"/>
        <v>0</v>
      </c>
      <c r="AQ334" s="8"/>
    </row>
    <row r="335" ht="15.75" customHeight="1">
      <c r="A335" s="7">
        <v>45679.0</v>
      </c>
      <c r="B335" s="8" t="s">
        <v>830</v>
      </c>
      <c r="C335" s="8" t="s">
        <v>831</v>
      </c>
      <c r="D335" s="11">
        <v>1.1972652572E10</v>
      </c>
      <c r="E335" s="8" t="s">
        <v>11868</v>
      </c>
      <c r="F335" s="8" t="s">
        <v>11842</v>
      </c>
      <c r="G335" s="8" t="s">
        <v>11843</v>
      </c>
      <c r="H335" s="8" t="s">
        <v>11844</v>
      </c>
      <c r="I335" s="8" t="s">
        <v>11845</v>
      </c>
      <c r="J335" s="8" t="s">
        <v>11846</v>
      </c>
      <c r="K335" s="8" t="s">
        <v>11837</v>
      </c>
      <c r="L335" s="8" t="s">
        <v>11851</v>
      </c>
      <c r="M335" s="8" t="s">
        <v>11848</v>
      </c>
      <c r="N335" s="12" t="s">
        <v>11</v>
      </c>
      <c r="O335" s="12" t="s">
        <v>13</v>
      </c>
      <c r="P335" s="12" t="s">
        <v>37</v>
      </c>
      <c r="Q335" s="12" t="s">
        <v>116</v>
      </c>
      <c r="R335" s="12" t="s">
        <v>20</v>
      </c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9">
        <f>ROUNDUP(SUM(VLOOKUP(F335,'Pontuação'!A$2:B$11,2,FALSE),VLOOKUP(E335,'Pontuação'!C$2:D$11,2,FALSE),VLOOKUP(H335,'Pontuação'!I$2:J$11,2,FALSE),VLOOKUP(J335,'Pontuação'!G$2:H$11,2,FALSE),VLOOKUP(L335,'Pontuação'!M$2:N$13,2,FALSE)),0)</f>
        <v>1599</v>
      </c>
      <c r="AD335" s="10">
        <f t="shared" si="1"/>
        <v>160</v>
      </c>
      <c r="AE335" s="10" t="str">
        <f t="array" ref="AE335">IFERROR(INDEX('Pontuação'!G$13:G$101, MATCH(AD335, 'Pontuação'!F$13:F$101, 0)), "Faixa Indefinida")</f>
        <v>C</v>
      </c>
      <c r="AF335" s="10">
        <f t="shared" si="2"/>
        <v>0</v>
      </c>
      <c r="AG335" s="10">
        <f t="shared" si="3"/>
        <v>0</v>
      </c>
      <c r="AH335" s="10">
        <f t="shared" si="4"/>
        <v>1</v>
      </c>
      <c r="AI335" s="10">
        <f t="shared" si="5"/>
        <v>0</v>
      </c>
      <c r="AJ335" s="9">
        <f>ROUNDUP(SUM(VLOOKUP(F335,'Pontuação 3.0'!A$2:B$11,2,FALSE),VLOOKUP(E335,'Pontuação 3.0'!C$2:D$11,2,FALSE),VLOOKUP(H335,'Pontuação 3.0'!I$2:J$11,2,FALSE),VLOOKUP(J335,'Pontuação 3.0'!G$2:H$11,2,FALSE),VLOOKUP(G335,'Pontuação 3.0'!E$2:F$11,2,FALSE),VLOOKUP(K335,'Pontuação 3.0'!K$2:L$11,2,FALSE),VLOOKUP(L335,'Pontuação 3.0'!M$2:N$13,2,FALSE)),0)</f>
        <v>2179</v>
      </c>
      <c r="AK335" s="9">
        <f t="shared" si="6"/>
        <v>218</v>
      </c>
      <c r="AL335" s="9" t="str">
        <f t="array" ref="AL335">IFERROR(INDEX('Pontuação 3.0'!G$13:G$191, MATCH(AK335, 'Pontuação 3.0'!F$13:F$191, 0)), "Faixa Indefinida")</f>
        <v>B</v>
      </c>
      <c r="AM335" s="9">
        <f t="shared" si="7"/>
        <v>0</v>
      </c>
      <c r="AN335" s="9">
        <f t="shared" si="8"/>
        <v>1</v>
      </c>
      <c r="AO335" s="9">
        <f t="shared" si="9"/>
        <v>0</v>
      </c>
      <c r="AP335" s="9">
        <f t="shared" si="10"/>
        <v>0</v>
      </c>
      <c r="AQ335" s="8"/>
    </row>
    <row r="336" ht="15.75" customHeight="1">
      <c r="A336" s="7">
        <v>45679.0</v>
      </c>
      <c r="B336" s="8" t="s">
        <v>835</v>
      </c>
      <c r="C336" s="8" t="s">
        <v>836</v>
      </c>
      <c r="D336" s="11">
        <v>1.1983315822E10</v>
      </c>
      <c r="E336" s="8" t="s">
        <v>11833</v>
      </c>
      <c r="F336" s="8" t="s">
        <v>11863</v>
      </c>
      <c r="G336" s="8" t="s">
        <v>11843</v>
      </c>
      <c r="H336" s="8" t="s">
        <v>11844</v>
      </c>
      <c r="I336" s="8" t="s">
        <v>11837</v>
      </c>
      <c r="J336" s="8" t="s">
        <v>11846</v>
      </c>
      <c r="K336" s="8" t="s">
        <v>11839</v>
      </c>
      <c r="L336" s="8" t="s">
        <v>11840</v>
      </c>
      <c r="M336" s="8" t="s">
        <v>11849</v>
      </c>
      <c r="N336" s="12" t="s">
        <v>11</v>
      </c>
      <c r="O336" s="12" t="s">
        <v>13</v>
      </c>
      <c r="P336" s="12" t="s">
        <v>27</v>
      </c>
      <c r="Q336" s="12" t="s">
        <v>24</v>
      </c>
      <c r="R336" s="12" t="s">
        <v>14</v>
      </c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9">
        <f>ROUNDUP(SUM(VLOOKUP(F336,'Pontuação'!A$2:B$11,2,FALSE),VLOOKUP(E336,'Pontuação'!C$2:D$11,2,FALSE),VLOOKUP(H336,'Pontuação'!I$2:J$11,2,FALSE),VLOOKUP(J336,'Pontuação'!G$2:H$11,2,FALSE),VLOOKUP(L336,'Pontuação'!M$2:N$13,2,FALSE)),0)</f>
        <v>1610</v>
      </c>
      <c r="AD336" s="10">
        <f t="shared" si="1"/>
        <v>161</v>
      </c>
      <c r="AE336" s="10" t="str">
        <f t="array" ref="AE336">IFERROR(INDEX('Pontuação'!G$13:G$101, MATCH(AD336, 'Pontuação'!F$13:F$101, 0)), "Faixa Indefinida")</f>
        <v>C</v>
      </c>
      <c r="AF336" s="10">
        <f t="shared" si="2"/>
        <v>0</v>
      </c>
      <c r="AG336" s="10">
        <f t="shared" si="3"/>
        <v>0</v>
      </c>
      <c r="AH336" s="10">
        <f t="shared" si="4"/>
        <v>1</v>
      </c>
      <c r="AI336" s="10">
        <f t="shared" si="5"/>
        <v>0</v>
      </c>
      <c r="AJ336" s="9">
        <f>ROUNDUP(SUM(VLOOKUP(F336,'Pontuação 3.0'!A$2:B$11,2,FALSE),VLOOKUP(E336,'Pontuação 3.0'!C$2:D$11,2,FALSE),VLOOKUP(H336,'Pontuação 3.0'!I$2:J$11,2,FALSE),VLOOKUP(J336,'Pontuação 3.0'!G$2:H$11,2,FALSE),VLOOKUP(G336,'Pontuação 3.0'!E$2:F$11,2,FALSE),VLOOKUP(K336,'Pontuação 3.0'!K$2:L$11,2,FALSE),VLOOKUP(L336,'Pontuação 3.0'!M$2:N$13,2,FALSE)),0)</f>
        <v>2226</v>
      </c>
      <c r="AK336" s="9">
        <f t="shared" si="6"/>
        <v>223</v>
      </c>
      <c r="AL336" s="9" t="str">
        <f t="array" ref="AL336">IFERROR(INDEX('Pontuação 3.0'!G$13:G$191, MATCH(AK336, 'Pontuação 3.0'!F$13:F$191, 0)), "Faixa Indefinida")</f>
        <v>B</v>
      </c>
      <c r="AM336" s="9">
        <f t="shared" si="7"/>
        <v>0</v>
      </c>
      <c r="AN336" s="9">
        <f t="shared" si="8"/>
        <v>1</v>
      </c>
      <c r="AO336" s="9">
        <f t="shared" si="9"/>
        <v>0</v>
      </c>
      <c r="AP336" s="9">
        <f t="shared" si="10"/>
        <v>0</v>
      </c>
      <c r="AQ336" s="8"/>
    </row>
    <row r="337" ht="15.75" customHeight="1">
      <c r="A337" s="7">
        <v>45679.0</v>
      </c>
      <c r="B337" s="8" t="s">
        <v>832</v>
      </c>
      <c r="C337" s="8" t="s">
        <v>833</v>
      </c>
      <c r="D337" s="8" t="s">
        <v>834</v>
      </c>
      <c r="E337" s="8" t="s">
        <v>11833</v>
      </c>
      <c r="F337" s="8" t="s">
        <v>11834</v>
      </c>
      <c r="G337" s="8" t="s">
        <v>11835</v>
      </c>
      <c r="H337" s="8" t="s">
        <v>11850</v>
      </c>
      <c r="I337" s="8" t="s">
        <v>11837</v>
      </c>
      <c r="J337" s="8" t="s">
        <v>11852</v>
      </c>
      <c r="K337" s="8" t="s">
        <v>11839</v>
      </c>
      <c r="L337" s="8" t="s">
        <v>11847</v>
      </c>
      <c r="M337" s="8" t="s">
        <v>11841</v>
      </c>
      <c r="N337" s="12" t="s">
        <v>11</v>
      </c>
      <c r="O337" s="12" t="s">
        <v>13</v>
      </c>
      <c r="P337" s="12" t="s">
        <v>27</v>
      </c>
      <c r="Q337" s="12" t="s">
        <v>65</v>
      </c>
      <c r="R337" s="12" t="s">
        <v>20</v>
      </c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9">
        <f>ROUNDUP(SUM(VLOOKUP(F337,'Pontuação'!A$2:B$11,2,FALSE),VLOOKUP(E337,'Pontuação'!C$2:D$11,2,FALSE),VLOOKUP(H337,'Pontuação'!I$2:J$11,2,FALSE),VLOOKUP(J337,'Pontuação'!G$2:H$11,2,FALSE),VLOOKUP(L337,'Pontuação'!M$2:N$13,2,FALSE)),0)</f>
        <v>1778</v>
      </c>
      <c r="AD337" s="10">
        <f t="shared" si="1"/>
        <v>178</v>
      </c>
      <c r="AE337" s="10" t="str">
        <f t="array" ref="AE337">IFERROR(INDEX('Pontuação'!G$13:G$101, MATCH(AD337, 'Pontuação'!F$13:F$101, 0)), "Faixa Indefinida")</f>
        <v>B</v>
      </c>
      <c r="AF337" s="10">
        <f t="shared" si="2"/>
        <v>0</v>
      </c>
      <c r="AG337" s="10">
        <f t="shared" si="3"/>
        <v>1</v>
      </c>
      <c r="AH337" s="10">
        <f t="shared" si="4"/>
        <v>0</v>
      </c>
      <c r="AI337" s="10">
        <f t="shared" si="5"/>
        <v>0</v>
      </c>
      <c r="AJ337" s="9">
        <f>ROUNDUP(SUM(VLOOKUP(F337,'Pontuação 3.0'!A$2:B$11,2,FALSE),VLOOKUP(E337,'Pontuação 3.0'!C$2:D$11,2,FALSE),VLOOKUP(H337,'Pontuação 3.0'!I$2:J$11,2,FALSE),VLOOKUP(J337,'Pontuação 3.0'!G$2:H$11,2,FALSE),VLOOKUP(G337,'Pontuação 3.0'!E$2:F$11,2,FALSE),VLOOKUP(K337,'Pontuação 3.0'!K$2:L$11,2,FALSE),VLOOKUP(L337,'Pontuação 3.0'!M$2:N$13,2,FALSE)),0)</f>
        <v>2348</v>
      </c>
      <c r="AK337" s="9">
        <f t="shared" si="6"/>
        <v>235</v>
      </c>
      <c r="AL337" s="9" t="str">
        <f t="array" ref="AL337">IFERROR(INDEX('Pontuação 3.0'!G$13:G$191, MATCH(AK337, 'Pontuação 3.0'!F$13:F$191, 0)), "Faixa Indefinida")</f>
        <v>B</v>
      </c>
      <c r="AM337" s="9">
        <f t="shared" si="7"/>
        <v>0</v>
      </c>
      <c r="AN337" s="9">
        <f t="shared" si="8"/>
        <v>1</v>
      </c>
      <c r="AO337" s="9">
        <f t="shared" si="9"/>
        <v>0</v>
      </c>
      <c r="AP337" s="9">
        <f t="shared" si="10"/>
        <v>0</v>
      </c>
      <c r="AQ337" s="8"/>
    </row>
    <row r="338" ht="15.75" customHeight="1">
      <c r="A338" s="7">
        <v>45679.0</v>
      </c>
      <c r="B338" s="8" t="s">
        <v>837</v>
      </c>
      <c r="C338" s="8" t="s">
        <v>838</v>
      </c>
      <c r="D338" s="8" t="s">
        <v>839</v>
      </c>
      <c r="E338" s="8" t="s">
        <v>11833</v>
      </c>
      <c r="F338" s="8" t="s">
        <v>11834</v>
      </c>
      <c r="G338" s="8" t="s">
        <v>11843</v>
      </c>
      <c r="H338" s="8" t="s">
        <v>11844</v>
      </c>
      <c r="I338" s="8" t="s">
        <v>11845</v>
      </c>
      <c r="J338" s="8" t="s">
        <v>11846</v>
      </c>
      <c r="K338" s="8" t="s">
        <v>11837</v>
      </c>
      <c r="L338" s="8" t="s">
        <v>11847</v>
      </c>
      <c r="M338" s="8" t="s">
        <v>11849</v>
      </c>
      <c r="N338" s="12" t="s">
        <v>11</v>
      </c>
      <c r="O338" s="12" t="s">
        <v>13</v>
      </c>
      <c r="P338" s="12" t="s">
        <v>12</v>
      </c>
      <c r="Q338" s="12" t="s">
        <v>15</v>
      </c>
      <c r="R338" s="12" t="s">
        <v>14</v>
      </c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9">
        <f>ROUNDUP(SUM(VLOOKUP(F338,'Pontuação'!A$2:B$11,2,FALSE),VLOOKUP(E338,'Pontuação'!C$2:D$11,2,FALSE),VLOOKUP(H338,'Pontuação'!I$2:J$11,2,FALSE),VLOOKUP(J338,'Pontuação'!G$2:H$11,2,FALSE),VLOOKUP(L338,'Pontuação'!M$2:N$13,2,FALSE)),0)</f>
        <v>1715</v>
      </c>
      <c r="AD338" s="10">
        <f t="shared" si="1"/>
        <v>172</v>
      </c>
      <c r="AE338" s="10" t="str">
        <f t="array" ref="AE338">IFERROR(INDEX('Pontuação'!G$13:G$101, MATCH(AD338, 'Pontuação'!F$13:F$101, 0)), "Faixa Indefinida")</f>
        <v>B</v>
      </c>
      <c r="AF338" s="10">
        <f t="shared" si="2"/>
        <v>0</v>
      </c>
      <c r="AG338" s="10">
        <f t="shared" si="3"/>
        <v>1</v>
      </c>
      <c r="AH338" s="10">
        <f t="shared" si="4"/>
        <v>0</v>
      </c>
      <c r="AI338" s="10">
        <f t="shared" si="5"/>
        <v>0</v>
      </c>
      <c r="AJ338" s="9">
        <f>ROUNDUP(SUM(VLOOKUP(F338,'Pontuação 3.0'!A$2:B$11,2,FALSE),VLOOKUP(E338,'Pontuação 3.0'!C$2:D$11,2,FALSE),VLOOKUP(H338,'Pontuação 3.0'!I$2:J$11,2,FALSE),VLOOKUP(J338,'Pontuação 3.0'!G$2:H$11,2,FALSE),VLOOKUP(G338,'Pontuação 3.0'!E$2:F$11,2,FALSE),VLOOKUP(K338,'Pontuação 3.0'!K$2:L$11,2,FALSE),VLOOKUP(L338,'Pontuação 3.0'!M$2:N$13,2,FALSE)),0)</f>
        <v>2162</v>
      </c>
      <c r="AK338" s="9">
        <f t="shared" si="6"/>
        <v>216</v>
      </c>
      <c r="AL338" s="9" t="str">
        <f t="array" ref="AL338">IFERROR(INDEX('Pontuação 3.0'!G$13:G$191, MATCH(AK338, 'Pontuação 3.0'!F$13:F$191, 0)), "Faixa Indefinida")</f>
        <v>B</v>
      </c>
      <c r="AM338" s="9">
        <f t="shared" si="7"/>
        <v>0</v>
      </c>
      <c r="AN338" s="9">
        <f t="shared" si="8"/>
        <v>1</v>
      </c>
      <c r="AO338" s="9">
        <f t="shared" si="9"/>
        <v>0</v>
      </c>
      <c r="AP338" s="9">
        <f t="shared" si="10"/>
        <v>0</v>
      </c>
      <c r="AQ338" s="8"/>
    </row>
    <row r="339" ht="15.75" customHeight="1">
      <c r="A339" s="7">
        <v>45679.0</v>
      </c>
      <c r="B339" s="8" t="s">
        <v>837</v>
      </c>
      <c r="C339" s="8" t="s">
        <v>838</v>
      </c>
      <c r="D339" s="8" t="s">
        <v>839</v>
      </c>
      <c r="E339" s="8" t="s">
        <v>11833</v>
      </c>
      <c r="F339" s="8" t="s">
        <v>11834</v>
      </c>
      <c r="G339" s="8" t="s">
        <v>11843</v>
      </c>
      <c r="H339" s="8" t="s">
        <v>11844</v>
      </c>
      <c r="I339" s="8" t="s">
        <v>11845</v>
      </c>
      <c r="J339" s="8" t="s">
        <v>11846</v>
      </c>
      <c r="K339" s="8" t="s">
        <v>11837</v>
      </c>
      <c r="L339" s="8" t="s">
        <v>11847</v>
      </c>
      <c r="M339" s="8" t="s">
        <v>11849</v>
      </c>
      <c r="N339" s="12" t="s">
        <v>11</v>
      </c>
      <c r="O339" s="12" t="s">
        <v>13</v>
      </c>
      <c r="P339" s="12" t="s">
        <v>12</v>
      </c>
      <c r="Q339" s="12" t="s">
        <v>15</v>
      </c>
      <c r="R339" s="12" t="s">
        <v>14</v>
      </c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9">
        <f>ROUNDUP(SUM(VLOOKUP(F339,'Pontuação'!A$2:B$11,2,FALSE),VLOOKUP(E339,'Pontuação'!C$2:D$11,2,FALSE),VLOOKUP(H339,'Pontuação'!I$2:J$11,2,FALSE),VLOOKUP(J339,'Pontuação'!G$2:H$11,2,FALSE),VLOOKUP(L339,'Pontuação'!M$2:N$13,2,FALSE)),0)</f>
        <v>1715</v>
      </c>
      <c r="AD339" s="10">
        <f t="shared" si="1"/>
        <v>172</v>
      </c>
      <c r="AE339" s="10" t="str">
        <f t="array" ref="AE339">IFERROR(INDEX('Pontuação'!G$13:G$101, MATCH(AD339, 'Pontuação'!F$13:F$101, 0)), "Faixa Indefinida")</f>
        <v>B</v>
      </c>
      <c r="AF339" s="10">
        <f t="shared" si="2"/>
        <v>0</v>
      </c>
      <c r="AG339" s="10">
        <f t="shared" si="3"/>
        <v>1</v>
      </c>
      <c r="AH339" s="10">
        <f t="shared" si="4"/>
        <v>0</v>
      </c>
      <c r="AI339" s="10">
        <f t="shared" si="5"/>
        <v>0</v>
      </c>
      <c r="AJ339" s="9">
        <f>ROUNDUP(SUM(VLOOKUP(F339,'Pontuação 3.0'!A$2:B$11,2,FALSE),VLOOKUP(E339,'Pontuação 3.0'!C$2:D$11,2,FALSE),VLOOKUP(H339,'Pontuação 3.0'!I$2:J$11,2,FALSE),VLOOKUP(J339,'Pontuação 3.0'!G$2:H$11,2,FALSE),VLOOKUP(G339,'Pontuação 3.0'!E$2:F$11,2,FALSE),VLOOKUP(K339,'Pontuação 3.0'!K$2:L$11,2,FALSE),VLOOKUP(L339,'Pontuação 3.0'!M$2:N$13,2,FALSE)),0)</f>
        <v>2162</v>
      </c>
      <c r="AK339" s="9">
        <f t="shared" si="6"/>
        <v>216</v>
      </c>
      <c r="AL339" s="9" t="str">
        <f t="array" ref="AL339">IFERROR(INDEX('Pontuação 3.0'!G$13:G$191, MATCH(AK339, 'Pontuação 3.0'!F$13:F$191, 0)), "Faixa Indefinida")</f>
        <v>B</v>
      </c>
      <c r="AM339" s="9">
        <f t="shared" si="7"/>
        <v>0</v>
      </c>
      <c r="AN339" s="9">
        <f t="shared" si="8"/>
        <v>1</v>
      </c>
      <c r="AO339" s="9">
        <f t="shared" si="9"/>
        <v>0</v>
      </c>
      <c r="AP339" s="9">
        <f t="shared" si="10"/>
        <v>0</v>
      </c>
      <c r="AQ339" s="8"/>
    </row>
    <row r="340" ht="15.75" customHeight="1">
      <c r="A340" s="7">
        <v>45679.0</v>
      </c>
      <c r="B340" s="8" t="s">
        <v>840</v>
      </c>
      <c r="C340" s="8" t="s">
        <v>841</v>
      </c>
      <c r="D340" s="8" t="s">
        <v>842</v>
      </c>
      <c r="E340" s="8" t="s">
        <v>11833</v>
      </c>
      <c r="F340" s="8" t="s">
        <v>11834</v>
      </c>
      <c r="G340" s="8" t="s">
        <v>11843</v>
      </c>
      <c r="H340" s="8" t="s">
        <v>11850</v>
      </c>
      <c r="I340" s="8" t="s">
        <v>11837</v>
      </c>
      <c r="J340" s="8" t="s">
        <v>11846</v>
      </c>
      <c r="K340" s="8" t="s">
        <v>11839</v>
      </c>
      <c r="L340" s="8" t="s">
        <v>11847</v>
      </c>
      <c r="M340" s="8" t="s">
        <v>11853</v>
      </c>
      <c r="N340" s="12" t="s">
        <v>11</v>
      </c>
      <c r="O340" s="12" t="s">
        <v>13</v>
      </c>
      <c r="P340" s="12" t="s">
        <v>27</v>
      </c>
      <c r="Q340" s="12" t="s">
        <v>15</v>
      </c>
      <c r="R340" s="12" t="s">
        <v>20</v>
      </c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9">
        <f>ROUNDUP(SUM(VLOOKUP(F340,'Pontuação'!A$2:B$11,2,FALSE),VLOOKUP(E340,'Pontuação'!C$2:D$11,2,FALSE),VLOOKUP(H340,'Pontuação'!I$2:J$11,2,FALSE),VLOOKUP(J340,'Pontuação'!G$2:H$11,2,FALSE),VLOOKUP(L340,'Pontuação'!M$2:N$13,2,FALSE)),0)</f>
        <v>1673</v>
      </c>
      <c r="AD340" s="10">
        <f t="shared" si="1"/>
        <v>167</v>
      </c>
      <c r="AE340" s="10" t="str">
        <f t="array" ref="AE340">IFERROR(INDEX('Pontuação'!G$13:G$101, MATCH(AD340, 'Pontuação'!F$13:F$101, 0)), "Faixa Indefinida")</f>
        <v>B</v>
      </c>
      <c r="AF340" s="10">
        <f t="shared" si="2"/>
        <v>0</v>
      </c>
      <c r="AG340" s="10">
        <f t="shared" si="3"/>
        <v>1</v>
      </c>
      <c r="AH340" s="10">
        <f t="shared" si="4"/>
        <v>0</v>
      </c>
      <c r="AI340" s="10">
        <f t="shared" si="5"/>
        <v>0</v>
      </c>
      <c r="AJ340" s="9">
        <f>ROUNDUP(SUM(VLOOKUP(F340,'Pontuação 3.0'!A$2:B$11,2,FALSE),VLOOKUP(E340,'Pontuação 3.0'!C$2:D$11,2,FALSE),VLOOKUP(H340,'Pontuação 3.0'!I$2:J$11,2,FALSE),VLOOKUP(J340,'Pontuação 3.0'!G$2:H$11,2,FALSE),VLOOKUP(G340,'Pontuação 3.0'!E$2:F$11,2,FALSE),VLOOKUP(K340,'Pontuação 3.0'!K$2:L$11,2,FALSE),VLOOKUP(L340,'Pontuação 3.0'!M$2:N$13,2,FALSE)),0)</f>
        <v>2336</v>
      </c>
      <c r="AK340" s="9">
        <f t="shared" si="6"/>
        <v>234</v>
      </c>
      <c r="AL340" s="9" t="str">
        <f t="array" ref="AL340">IFERROR(INDEX('Pontuação 3.0'!G$13:G$191, MATCH(AK340, 'Pontuação 3.0'!F$13:F$191, 0)), "Faixa Indefinida")</f>
        <v>B</v>
      </c>
      <c r="AM340" s="9">
        <f t="shared" si="7"/>
        <v>0</v>
      </c>
      <c r="AN340" s="9">
        <f t="shared" si="8"/>
        <v>1</v>
      </c>
      <c r="AO340" s="9">
        <f t="shared" si="9"/>
        <v>0</v>
      </c>
      <c r="AP340" s="9">
        <f t="shared" si="10"/>
        <v>0</v>
      </c>
      <c r="AQ340" s="8"/>
    </row>
    <row r="341" ht="15.75" customHeight="1">
      <c r="A341" s="7">
        <v>45679.0</v>
      </c>
      <c r="B341" s="8" t="s">
        <v>843</v>
      </c>
      <c r="C341" s="8" t="s">
        <v>844</v>
      </c>
      <c r="D341" s="11">
        <v>9.9984364622E10</v>
      </c>
      <c r="E341" s="8" t="s">
        <v>11833</v>
      </c>
      <c r="F341" s="8" t="s">
        <v>11842</v>
      </c>
      <c r="G341" s="8" t="s">
        <v>11843</v>
      </c>
      <c r="H341" s="8" t="s">
        <v>11850</v>
      </c>
      <c r="I341" s="8" t="s">
        <v>11837</v>
      </c>
      <c r="J341" s="8" t="s">
        <v>11846</v>
      </c>
      <c r="K341" s="8" t="s">
        <v>11837</v>
      </c>
      <c r="L341" s="8" t="s">
        <v>11851</v>
      </c>
      <c r="M341" s="8" t="s">
        <v>11859</v>
      </c>
      <c r="N341" s="12" t="s">
        <v>11</v>
      </c>
      <c r="O341" s="12" t="s">
        <v>13</v>
      </c>
      <c r="P341" s="12" t="s">
        <v>12</v>
      </c>
      <c r="Q341" s="12" t="s">
        <v>24</v>
      </c>
      <c r="R341" s="12" t="s">
        <v>20</v>
      </c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9">
        <f>ROUNDUP(SUM(VLOOKUP(F341,'Pontuação'!A$2:B$11,2,FALSE),VLOOKUP(E341,'Pontuação'!C$2:D$11,2,FALSE),VLOOKUP(H341,'Pontuação'!I$2:J$11,2,FALSE),VLOOKUP(J341,'Pontuação'!G$2:H$11,2,FALSE),VLOOKUP(L341,'Pontuação'!M$2:N$13,2,FALSE)),0)</f>
        <v>1553</v>
      </c>
      <c r="AD341" s="10">
        <f t="shared" si="1"/>
        <v>155</v>
      </c>
      <c r="AE341" s="10" t="str">
        <f t="array" ref="AE341">IFERROR(INDEX('Pontuação'!G$13:G$101, MATCH(AD341, 'Pontuação'!F$13:F$101, 0)), "Faixa Indefinida")</f>
        <v>C</v>
      </c>
      <c r="AF341" s="10">
        <f t="shared" si="2"/>
        <v>0</v>
      </c>
      <c r="AG341" s="10">
        <f t="shared" si="3"/>
        <v>0</v>
      </c>
      <c r="AH341" s="10">
        <f t="shared" si="4"/>
        <v>1</v>
      </c>
      <c r="AI341" s="10">
        <f t="shared" si="5"/>
        <v>0</v>
      </c>
      <c r="AJ341" s="9">
        <f>ROUNDUP(SUM(VLOOKUP(F341,'Pontuação 3.0'!A$2:B$11,2,FALSE),VLOOKUP(E341,'Pontuação 3.0'!C$2:D$11,2,FALSE),VLOOKUP(H341,'Pontuação 3.0'!I$2:J$11,2,FALSE),VLOOKUP(J341,'Pontuação 3.0'!G$2:H$11,2,FALSE),VLOOKUP(G341,'Pontuação 3.0'!E$2:F$11,2,FALSE),VLOOKUP(K341,'Pontuação 3.0'!K$2:L$11,2,FALSE),VLOOKUP(L341,'Pontuação 3.0'!M$2:N$13,2,FALSE)),0)</f>
        <v>2122</v>
      </c>
      <c r="AK341" s="9">
        <f t="shared" si="6"/>
        <v>212</v>
      </c>
      <c r="AL341" s="9" t="str">
        <f t="array" ref="AL341">IFERROR(INDEX('Pontuação 3.0'!G$13:G$191, MATCH(AK341, 'Pontuação 3.0'!F$13:F$191, 0)), "Faixa Indefinida")</f>
        <v>C</v>
      </c>
      <c r="AM341" s="9">
        <f t="shared" si="7"/>
        <v>0</v>
      </c>
      <c r="AN341" s="9">
        <f t="shared" si="8"/>
        <v>0</v>
      </c>
      <c r="AO341" s="9">
        <f t="shared" si="9"/>
        <v>1</v>
      </c>
      <c r="AP341" s="9">
        <f t="shared" si="10"/>
        <v>0</v>
      </c>
      <c r="AQ341" s="8"/>
    </row>
    <row r="342" ht="15.75" customHeight="1">
      <c r="A342" s="7">
        <v>45679.0</v>
      </c>
      <c r="B342" s="8" t="s">
        <v>72</v>
      </c>
      <c r="C342" s="8" t="s">
        <v>816</v>
      </c>
      <c r="D342" s="11">
        <v>1.196639666E10</v>
      </c>
      <c r="E342" s="8" t="s">
        <v>11833</v>
      </c>
      <c r="F342" s="8" t="s">
        <v>11834</v>
      </c>
      <c r="G342" s="8" t="s">
        <v>11843</v>
      </c>
      <c r="H342" s="8" t="s">
        <v>11844</v>
      </c>
      <c r="I342" s="8" t="s">
        <v>11845</v>
      </c>
      <c r="J342" s="8" t="s">
        <v>11846</v>
      </c>
      <c r="K342" s="8" t="s">
        <v>11837</v>
      </c>
      <c r="L342" s="8" t="s">
        <v>11847</v>
      </c>
      <c r="M342" s="8" t="s">
        <v>11849</v>
      </c>
      <c r="N342" s="12" t="s">
        <v>11</v>
      </c>
      <c r="O342" s="12" t="s">
        <v>13</v>
      </c>
      <c r="P342" s="12" t="s">
        <v>27</v>
      </c>
      <c r="Q342" s="12" t="s">
        <v>65</v>
      </c>
      <c r="R342" s="12" t="s">
        <v>20</v>
      </c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9">
        <f>ROUNDUP(SUM(VLOOKUP(F342,'Pontuação'!A$2:B$11,2,FALSE),VLOOKUP(E342,'Pontuação'!C$2:D$11,2,FALSE),VLOOKUP(H342,'Pontuação'!I$2:J$11,2,FALSE),VLOOKUP(J342,'Pontuação'!G$2:H$11,2,FALSE),VLOOKUP(L342,'Pontuação'!M$2:N$13,2,FALSE)),0)</f>
        <v>1715</v>
      </c>
      <c r="AD342" s="10">
        <f t="shared" si="1"/>
        <v>172</v>
      </c>
      <c r="AE342" s="10" t="str">
        <f t="array" ref="AE342">IFERROR(INDEX('Pontuação'!G$13:G$101, MATCH(AD342, 'Pontuação'!F$13:F$101, 0)), "Faixa Indefinida")</f>
        <v>B</v>
      </c>
      <c r="AF342" s="10">
        <f t="shared" si="2"/>
        <v>0</v>
      </c>
      <c r="AG342" s="10">
        <f t="shared" si="3"/>
        <v>1</v>
      </c>
      <c r="AH342" s="10">
        <f t="shared" si="4"/>
        <v>0</v>
      </c>
      <c r="AI342" s="10">
        <f t="shared" si="5"/>
        <v>0</v>
      </c>
      <c r="AJ342" s="9">
        <f>ROUNDUP(SUM(VLOOKUP(F342,'Pontuação 3.0'!A$2:B$11,2,FALSE),VLOOKUP(E342,'Pontuação 3.0'!C$2:D$11,2,FALSE),VLOOKUP(H342,'Pontuação 3.0'!I$2:J$11,2,FALSE),VLOOKUP(J342,'Pontuação 3.0'!G$2:H$11,2,FALSE),VLOOKUP(G342,'Pontuação 3.0'!E$2:F$11,2,FALSE),VLOOKUP(K342,'Pontuação 3.0'!K$2:L$11,2,FALSE),VLOOKUP(L342,'Pontuação 3.0'!M$2:N$13,2,FALSE)),0)</f>
        <v>2162</v>
      </c>
      <c r="AK342" s="9">
        <f t="shared" si="6"/>
        <v>216</v>
      </c>
      <c r="AL342" s="9" t="str">
        <f t="array" ref="AL342">IFERROR(INDEX('Pontuação 3.0'!G$13:G$191, MATCH(AK342, 'Pontuação 3.0'!F$13:F$191, 0)), "Faixa Indefinida")</f>
        <v>B</v>
      </c>
      <c r="AM342" s="9">
        <f t="shared" si="7"/>
        <v>0</v>
      </c>
      <c r="AN342" s="9">
        <f t="shared" si="8"/>
        <v>1</v>
      </c>
      <c r="AO342" s="9">
        <f t="shared" si="9"/>
        <v>0</v>
      </c>
      <c r="AP342" s="9">
        <f t="shared" si="10"/>
        <v>0</v>
      </c>
      <c r="AQ342" s="8"/>
    </row>
    <row r="343" ht="15.75" customHeight="1">
      <c r="A343" s="7">
        <v>45679.0</v>
      </c>
      <c r="B343" s="8" t="s">
        <v>72</v>
      </c>
      <c r="C343" s="8" t="s">
        <v>816</v>
      </c>
      <c r="D343" s="11">
        <v>1.196639666E10</v>
      </c>
      <c r="E343" s="8" t="s">
        <v>11833</v>
      </c>
      <c r="F343" s="8" t="s">
        <v>11834</v>
      </c>
      <c r="G343" s="8" t="s">
        <v>11843</v>
      </c>
      <c r="H343" s="8" t="s">
        <v>11844</v>
      </c>
      <c r="I343" s="8" t="s">
        <v>11845</v>
      </c>
      <c r="J343" s="8" t="s">
        <v>11846</v>
      </c>
      <c r="K343" s="8" t="s">
        <v>11837</v>
      </c>
      <c r="L343" s="8" t="s">
        <v>11847</v>
      </c>
      <c r="M343" s="8" t="s">
        <v>11849</v>
      </c>
      <c r="N343" s="12" t="s">
        <v>11</v>
      </c>
      <c r="O343" s="12" t="s">
        <v>13</v>
      </c>
      <c r="P343" s="12" t="s">
        <v>27</v>
      </c>
      <c r="Q343" s="12" t="s">
        <v>65</v>
      </c>
      <c r="R343" s="12" t="s">
        <v>20</v>
      </c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9">
        <f>ROUNDUP(SUM(VLOOKUP(F343,'Pontuação'!A$2:B$11,2,FALSE),VLOOKUP(E343,'Pontuação'!C$2:D$11,2,FALSE),VLOOKUP(H343,'Pontuação'!I$2:J$11,2,FALSE),VLOOKUP(J343,'Pontuação'!G$2:H$11,2,FALSE),VLOOKUP(L343,'Pontuação'!M$2:N$13,2,FALSE)),0)</f>
        <v>1715</v>
      </c>
      <c r="AD343" s="10">
        <f t="shared" si="1"/>
        <v>172</v>
      </c>
      <c r="AE343" s="10" t="str">
        <f t="array" ref="AE343">IFERROR(INDEX('Pontuação'!G$13:G$101, MATCH(AD343, 'Pontuação'!F$13:F$101, 0)), "Faixa Indefinida")</f>
        <v>B</v>
      </c>
      <c r="AF343" s="10">
        <f t="shared" si="2"/>
        <v>0</v>
      </c>
      <c r="AG343" s="10">
        <f t="shared" si="3"/>
        <v>1</v>
      </c>
      <c r="AH343" s="10">
        <f t="shared" si="4"/>
        <v>0</v>
      </c>
      <c r="AI343" s="10">
        <f t="shared" si="5"/>
        <v>0</v>
      </c>
      <c r="AJ343" s="9">
        <f>ROUNDUP(SUM(VLOOKUP(F343,'Pontuação 3.0'!A$2:B$11,2,FALSE),VLOOKUP(E343,'Pontuação 3.0'!C$2:D$11,2,FALSE),VLOOKUP(H343,'Pontuação 3.0'!I$2:J$11,2,FALSE),VLOOKUP(J343,'Pontuação 3.0'!G$2:H$11,2,FALSE),VLOOKUP(G343,'Pontuação 3.0'!E$2:F$11,2,FALSE),VLOOKUP(K343,'Pontuação 3.0'!K$2:L$11,2,FALSE),VLOOKUP(L343,'Pontuação 3.0'!M$2:N$13,2,FALSE)),0)</f>
        <v>2162</v>
      </c>
      <c r="AK343" s="9">
        <f t="shared" si="6"/>
        <v>216</v>
      </c>
      <c r="AL343" s="9" t="str">
        <f t="array" ref="AL343">IFERROR(INDEX('Pontuação 3.0'!G$13:G$191, MATCH(AK343, 'Pontuação 3.0'!F$13:F$191, 0)), "Faixa Indefinida")</f>
        <v>B</v>
      </c>
      <c r="AM343" s="9">
        <f t="shared" si="7"/>
        <v>0</v>
      </c>
      <c r="AN343" s="9">
        <f t="shared" si="8"/>
        <v>1</v>
      </c>
      <c r="AO343" s="9">
        <f t="shared" si="9"/>
        <v>0</v>
      </c>
      <c r="AP343" s="9">
        <f t="shared" si="10"/>
        <v>0</v>
      </c>
      <c r="AQ343" s="8"/>
    </row>
    <row r="344" ht="15.75" customHeight="1">
      <c r="A344" s="7">
        <v>45679.0</v>
      </c>
      <c r="B344" s="8" t="s">
        <v>845</v>
      </c>
      <c r="C344" s="8" t="s">
        <v>846</v>
      </c>
      <c r="D344" s="11">
        <v>8.8981035448E10</v>
      </c>
      <c r="E344" s="8" t="s">
        <v>11868</v>
      </c>
      <c r="F344" s="8" t="s">
        <v>11861</v>
      </c>
      <c r="G344" s="8" t="s">
        <v>11855</v>
      </c>
      <c r="H344" s="8" t="s">
        <v>11856</v>
      </c>
      <c r="I344" s="8" t="s">
        <v>11837</v>
      </c>
      <c r="J344" s="8" t="s">
        <v>11846</v>
      </c>
      <c r="K344" s="8" t="s">
        <v>11837</v>
      </c>
      <c r="L344" s="8" t="s">
        <v>11840</v>
      </c>
      <c r="M344" s="8" t="s">
        <v>11849</v>
      </c>
      <c r="N344" s="12" t="s">
        <v>11</v>
      </c>
      <c r="O344" s="12" t="s">
        <v>13</v>
      </c>
      <c r="P344" s="12" t="s">
        <v>40</v>
      </c>
      <c r="Q344" s="12" t="s">
        <v>65</v>
      </c>
      <c r="R344" s="12" t="s">
        <v>20</v>
      </c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9">
        <f>ROUNDUP(SUM(VLOOKUP(F344,'Pontuação'!A$2:B$11,2,FALSE),VLOOKUP(E344,'Pontuação'!C$2:D$11,2,FALSE),VLOOKUP(H344,'Pontuação'!I$2:J$11,2,FALSE),VLOOKUP(J344,'Pontuação'!G$2:H$11,2,FALSE),VLOOKUP(L344,'Pontuação'!M$2:N$13,2,FALSE)),0)</f>
        <v>1242</v>
      </c>
      <c r="AD344" s="10">
        <f t="shared" si="1"/>
        <v>124</v>
      </c>
      <c r="AE344" s="10" t="str">
        <f t="array" ref="AE344">IFERROR(INDEX('Pontuação'!G$13:G$101, MATCH(AD344, 'Pontuação'!F$13:F$101, 0)), "Faixa Indefinida")</f>
        <v>D</v>
      </c>
      <c r="AF344" s="10">
        <f t="shared" si="2"/>
        <v>0</v>
      </c>
      <c r="AG344" s="10">
        <f t="shared" si="3"/>
        <v>0</v>
      </c>
      <c r="AH344" s="10">
        <f t="shared" si="4"/>
        <v>0</v>
      </c>
      <c r="AI344" s="10">
        <f t="shared" si="5"/>
        <v>1</v>
      </c>
      <c r="AJ344" s="9">
        <f>ROUNDUP(SUM(VLOOKUP(F344,'Pontuação 3.0'!A$2:B$11,2,FALSE),VLOOKUP(E344,'Pontuação 3.0'!C$2:D$11,2,FALSE),VLOOKUP(H344,'Pontuação 3.0'!I$2:J$11,2,FALSE),VLOOKUP(J344,'Pontuação 3.0'!G$2:H$11,2,FALSE),VLOOKUP(G344,'Pontuação 3.0'!E$2:F$11,2,FALSE),VLOOKUP(K344,'Pontuação 3.0'!K$2:L$11,2,FALSE),VLOOKUP(L344,'Pontuação 3.0'!M$2:N$13,2,FALSE)),0)</f>
        <v>1667</v>
      </c>
      <c r="AK344" s="9">
        <f t="shared" si="6"/>
        <v>167</v>
      </c>
      <c r="AL344" s="9" t="str">
        <f t="array" ref="AL344">IFERROR(INDEX('Pontuação 3.0'!G$13:G$191, MATCH(AK344, 'Pontuação 3.0'!F$13:F$191, 0)), "Faixa Indefinida")</f>
        <v>D</v>
      </c>
      <c r="AM344" s="9">
        <f t="shared" si="7"/>
        <v>0</v>
      </c>
      <c r="AN344" s="9">
        <f t="shared" si="8"/>
        <v>0</v>
      </c>
      <c r="AO344" s="9">
        <f t="shared" si="9"/>
        <v>0</v>
      </c>
      <c r="AP344" s="9">
        <f t="shared" si="10"/>
        <v>1</v>
      </c>
      <c r="AQ344" s="8"/>
    </row>
    <row r="345" ht="15.75" customHeight="1">
      <c r="A345" s="7">
        <v>45679.0</v>
      </c>
      <c r="B345" s="8" t="s">
        <v>847</v>
      </c>
      <c r="C345" s="8" t="s">
        <v>848</v>
      </c>
      <c r="D345" s="8" t="s">
        <v>849</v>
      </c>
      <c r="E345" s="8" t="s">
        <v>11833</v>
      </c>
      <c r="F345" s="8" t="s">
        <v>11842</v>
      </c>
      <c r="G345" s="8" t="s">
        <v>11835</v>
      </c>
      <c r="H345" s="8" t="s">
        <v>11850</v>
      </c>
      <c r="I345" s="8" t="s">
        <v>11845</v>
      </c>
      <c r="J345" s="8" t="s">
        <v>11846</v>
      </c>
      <c r="K345" s="8" t="s">
        <v>11837</v>
      </c>
      <c r="L345" s="8" t="s">
        <v>11851</v>
      </c>
      <c r="M345" s="8" t="s">
        <v>11848</v>
      </c>
      <c r="N345" s="12" t="s">
        <v>11</v>
      </c>
      <c r="O345" s="12" t="s">
        <v>13</v>
      </c>
      <c r="P345" s="12" t="s">
        <v>27</v>
      </c>
      <c r="Q345" s="12" t="s">
        <v>24</v>
      </c>
      <c r="R345" s="12" t="s">
        <v>20</v>
      </c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9">
        <f>ROUNDUP(SUM(VLOOKUP(F345,'Pontuação'!A$2:B$11,2,FALSE),VLOOKUP(E345,'Pontuação'!C$2:D$11,2,FALSE),VLOOKUP(H345,'Pontuação'!I$2:J$11,2,FALSE),VLOOKUP(J345,'Pontuação'!G$2:H$11,2,FALSE),VLOOKUP(L345,'Pontuação'!M$2:N$13,2,FALSE)),0)</f>
        <v>1553</v>
      </c>
      <c r="AD345" s="10">
        <f t="shared" si="1"/>
        <v>155</v>
      </c>
      <c r="AE345" s="10" t="str">
        <f t="array" ref="AE345">IFERROR(INDEX('Pontuação'!G$13:G$101, MATCH(AD345, 'Pontuação'!F$13:F$101, 0)), "Faixa Indefinida")</f>
        <v>C</v>
      </c>
      <c r="AF345" s="10">
        <f t="shared" si="2"/>
        <v>0</v>
      </c>
      <c r="AG345" s="10">
        <f t="shared" si="3"/>
        <v>0</v>
      </c>
      <c r="AH345" s="10">
        <f t="shared" si="4"/>
        <v>1</v>
      </c>
      <c r="AI345" s="10">
        <f t="shared" si="5"/>
        <v>0</v>
      </c>
      <c r="AJ345" s="9">
        <f>ROUNDUP(SUM(VLOOKUP(F345,'Pontuação 3.0'!A$2:B$11,2,FALSE),VLOOKUP(E345,'Pontuação 3.0'!C$2:D$11,2,FALSE),VLOOKUP(H345,'Pontuação 3.0'!I$2:J$11,2,FALSE),VLOOKUP(J345,'Pontuação 3.0'!G$2:H$11,2,FALSE),VLOOKUP(G345,'Pontuação 3.0'!E$2:F$11,2,FALSE),VLOOKUP(K345,'Pontuação 3.0'!K$2:L$11,2,FALSE),VLOOKUP(L345,'Pontuação 3.0'!M$2:N$13,2,FALSE)),0)</f>
        <v>1982</v>
      </c>
      <c r="AK345" s="9">
        <f t="shared" si="6"/>
        <v>198</v>
      </c>
      <c r="AL345" s="9" t="str">
        <f t="array" ref="AL345">IFERROR(INDEX('Pontuação 3.0'!G$13:G$191, MATCH(AK345, 'Pontuação 3.0'!F$13:F$191, 0)), "Faixa Indefinida")</f>
        <v>C</v>
      </c>
      <c r="AM345" s="9">
        <f t="shared" si="7"/>
        <v>0</v>
      </c>
      <c r="AN345" s="9">
        <f t="shared" si="8"/>
        <v>0</v>
      </c>
      <c r="AO345" s="9">
        <f t="shared" si="9"/>
        <v>1</v>
      </c>
      <c r="AP345" s="9">
        <f t="shared" si="10"/>
        <v>0</v>
      </c>
      <c r="AQ345" s="8"/>
    </row>
    <row r="346" ht="15.75" customHeight="1">
      <c r="A346" s="7">
        <v>45679.0</v>
      </c>
      <c r="B346" s="8" t="s">
        <v>850</v>
      </c>
      <c r="C346" s="8" t="s">
        <v>851</v>
      </c>
      <c r="D346" s="11">
        <v>6.199919607E10</v>
      </c>
      <c r="E346" s="8" t="s">
        <v>11833</v>
      </c>
      <c r="F346" s="8" t="s">
        <v>11842</v>
      </c>
      <c r="G346" s="8" t="s">
        <v>11843</v>
      </c>
      <c r="H346" s="8" t="s">
        <v>11850</v>
      </c>
      <c r="I346" s="8" t="s">
        <v>11837</v>
      </c>
      <c r="J346" s="8" t="s">
        <v>11852</v>
      </c>
      <c r="K346" s="8" t="s">
        <v>11837</v>
      </c>
      <c r="L346" s="8" t="s">
        <v>11847</v>
      </c>
      <c r="M346" s="8" t="s">
        <v>11849</v>
      </c>
      <c r="N346" s="12" t="s">
        <v>11</v>
      </c>
      <c r="O346" s="12" t="s">
        <v>13</v>
      </c>
      <c r="P346" s="12" t="s">
        <v>27</v>
      </c>
      <c r="Q346" s="12" t="s">
        <v>15</v>
      </c>
      <c r="R346" s="12" t="s">
        <v>20</v>
      </c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9">
        <f>ROUNDUP(SUM(VLOOKUP(F346,'Pontuação'!A$2:B$11,2,FALSE),VLOOKUP(E346,'Pontuação'!C$2:D$11,2,FALSE),VLOOKUP(H346,'Pontuação'!I$2:J$11,2,FALSE),VLOOKUP(J346,'Pontuação'!G$2:H$11,2,FALSE),VLOOKUP(L346,'Pontuação'!M$2:N$13,2,FALSE)),0)</f>
        <v>1790</v>
      </c>
      <c r="AD346" s="10">
        <f t="shared" si="1"/>
        <v>179</v>
      </c>
      <c r="AE346" s="10" t="str">
        <f t="array" ref="AE346">IFERROR(INDEX('Pontuação'!G$13:G$101, MATCH(AD346, 'Pontuação'!F$13:F$101, 0)), "Faixa Indefinida")</f>
        <v>B</v>
      </c>
      <c r="AF346" s="10">
        <f t="shared" si="2"/>
        <v>0</v>
      </c>
      <c r="AG346" s="10">
        <f t="shared" si="3"/>
        <v>1</v>
      </c>
      <c r="AH346" s="10">
        <f t="shared" si="4"/>
        <v>0</v>
      </c>
      <c r="AI346" s="10">
        <f t="shared" si="5"/>
        <v>0</v>
      </c>
      <c r="AJ346" s="9">
        <f>ROUNDUP(SUM(VLOOKUP(F346,'Pontuação 3.0'!A$2:B$11,2,FALSE),VLOOKUP(E346,'Pontuação 3.0'!C$2:D$11,2,FALSE),VLOOKUP(H346,'Pontuação 3.0'!I$2:J$11,2,FALSE),VLOOKUP(J346,'Pontuação 3.0'!G$2:H$11,2,FALSE),VLOOKUP(G346,'Pontuação 3.0'!E$2:F$11,2,FALSE),VLOOKUP(K346,'Pontuação 3.0'!K$2:L$11,2,FALSE),VLOOKUP(L346,'Pontuação 3.0'!M$2:N$13,2,FALSE)),0)</f>
        <v>2360</v>
      </c>
      <c r="AK346" s="9">
        <f t="shared" si="6"/>
        <v>236</v>
      </c>
      <c r="AL346" s="9" t="str">
        <f t="array" ref="AL346">IFERROR(INDEX('Pontuação 3.0'!G$13:G$191, MATCH(AK346, 'Pontuação 3.0'!F$13:F$191, 0)), "Faixa Indefinida")</f>
        <v>A</v>
      </c>
      <c r="AM346" s="9">
        <f t="shared" si="7"/>
        <v>1</v>
      </c>
      <c r="AN346" s="9">
        <f t="shared" si="8"/>
        <v>0</v>
      </c>
      <c r="AO346" s="9">
        <f t="shared" si="9"/>
        <v>0</v>
      </c>
      <c r="AP346" s="9">
        <f t="shared" si="10"/>
        <v>0</v>
      </c>
      <c r="AQ346" s="8"/>
    </row>
    <row r="347" ht="15.75" customHeight="1">
      <c r="A347" s="7">
        <v>45679.0</v>
      </c>
      <c r="B347" s="8" t="s">
        <v>11884</v>
      </c>
      <c r="C347" s="8" t="s">
        <v>853</v>
      </c>
      <c r="D347" s="11">
        <v>6.492637317E9</v>
      </c>
      <c r="E347" s="8" t="s">
        <v>11868</v>
      </c>
      <c r="F347" s="8" t="s">
        <v>11834</v>
      </c>
      <c r="G347" s="8" t="s">
        <v>11872</v>
      </c>
      <c r="H347" s="8" t="s">
        <v>11850</v>
      </c>
      <c r="I347" s="8" t="s">
        <v>11845</v>
      </c>
      <c r="J347" s="8" t="s">
        <v>11852</v>
      </c>
      <c r="K347" s="8" t="s">
        <v>11839</v>
      </c>
      <c r="L347" s="8" t="s">
        <v>11851</v>
      </c>
      <c r="M347" s="8" t="s">
        <v>11853</v>
      </c>
      <c r="N347" s="12" t="s">
        <v>11</v>
      </c>
      <c r="O347" s="12" t="s">
        <v>13</v>
      </c>
      <c r="P347" s="12" t="s">
        <v>123</v>
      </c>
      <c r="Q347" s="12" t="s">
        <v>15</v>
      </c>
      <c r="R347" s="12" t="s">
        <v>14</v>
      </c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9">
        <f>ROUNDUP(SUM(VLOOKUP(F347,'Pontuação'!A$2:B$11,2,FALSE),VLOOKUP(E347,'Pontuação'!C$2:D$11,2,FALSE),VLOOKUP(H347,'Pontuação'!I$2:J$11,2,FALSE),VLOOKUP(J347,'Pontuação'!G$2:H$11,2,FALSE),VLOOKUP(L347,'Pontuação'!M$2:N$13,2,FALSE)),0)</f>
        <v>1650</v>
      </c>
      <c r="AD347" s="10">
        <f t="shared" si="1"/>
        <v>165</v>
      </c>
      <c r="AE347" s="10" t="str">
        <f t="array" ref="AE347">IFERROR(INDEX('Pontuação'!G$13:G$101, MATCH(AD347, 'Pontuação'!F$13:F$101, 0)), "Faixa Indefinida")</f>
        <v>C</v>
      </c>
      <c r="AF347" s="10">
        <f t="shared" si="2"/>
        <v>0</v>
      </c>
      <c r="AG347" s="10">
        <f t="shared" si="3"/>
        <v>0</v>
      </c>
      <c r="AH347" s="10">
        <f t="shared" si="4"/>
        <v>1</v>
      </c>
      <c r="AI347" s="10">
        <f t="shared" si="5"/>
        <v>0</v>
      </c>
      <c r="AJ347" s="9">
        <f>ROUNDUP(SUM(VLOOKUP(F347,'Pontuação 3.0'!A$2:B$11,2,FALSE),VLOOKUP(E347,'Pontuação 3.0'!C$2:D$11,2,FALSE),VLOOKUP(H347,'Pontuação 3.0'!I$2:J$11,2,FALSE),VLOOKUP(J347,'Pontuação 3.0'!G$2:H$11,2,FALSE),VLOOKUP(G347,'Pontuação 3.0'!E$2:F$11,2,FALSE),VLOOKUP(K347,'Pontuação 3.0'!K$2:L$11,2,FALSE),VLOOKUP(L347,'Pontuação 3.0'!M$2:N$13,2,FALSE)),0)</f>
        <v>2432</v>
      </c>
      <c r="AK347" s="9">
        <f t="shared" si="6"/>
        <v>243</v>
      </c>
      <c r="AL347" s="9" t="str">
        <f t="array" ref="AL347">IFERROR(INDEX('Pontuação 3.0'!G$13:G$191, MATCH(AK347, 'Pontuação 3.0'!F$13:F$191, 0)), "Faixa Indefinida")</f>
        <v>A</v>
      </c>
      <c r="AM347" s="9">
        <f t="shared" si="7"/>
        <v>1</v>
      </c>
      <c r="AN347" s="9">
        <f t="shared" si="8"/>
        <v>0</v>
      </c>
      <c r="AO347" s="9">
        <f t="shared" si="9"/>
        <v>0</v>
      </c>
      <c r="AP347" s="9">
        <f t="shared" si="10"/>
        <v>0</v>
      </c>
      <c r="AQ347" s="8"/>
    </row>
    <row r="348" ht="15.75" customHeight="1">
      <c r="A348" s="7">
        <v>45679.0</v>
      </c>
      <c r="B348" s="8" t="s">
        <v>854</v>
      </c>
      <c r="C348" s="8" t="s">
        <v>855</v>
      </c>
      <c r="D348" s="11">
        <v>1.1949661287E10</v>
      </c>
      <c r="E348" s="8" t="s">
        <v>11833</v>
      </c>
      <c r="F348" s="8" t="s">
        <v>11842</v>
      </c>
      <c r="G348" s="8" t="s">
        <v>11843</v>
      </c>
      <c r="H348" s="8" t="s">
        <v>11844</v>
      </c>
      <c r="I348" s="8" t="s">
        <v>11837</v>
      </c>
      <c r="J348" s="8" t="s">
        <v>11846</v>
      </c>
      <c r="K348" s="8" t="s">
        <v>11837</v>
      </c>
      <c r="L348" s="8" t="s">
        <v>11847</v>
      </c>
      <c r="M348" s="8" t="s">
        <v>11848</v>
      </c>
      <c r="N348" s="12" t="s">
        <v>11</v>
      </c>
      <c r="O348" s="12" t="s">
        <v>13</v>
      </c>
      <c r="P348" s="12" t="s">
        <v>123</v>
      </c>
      <c r="Q348" s="12" t="s">
        <v>15</v>
      </c>
      <c r="R348" s="12" t="s">
        <v>20</v>
      </c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9">
        <f>ROUNDUP(SUM(VLOOKUP(F348,'Pontuação'!A$2:B$11,2,FALSE),VLOOKUP(E348,'Pontuação'!C$2:D$11,2,FALSE),VLOOKUP(H348,'Pontuação'!I$2:J$11,2,FALSE),VLOOKUP(J348,'Pontuação'!G$2:H$11,2,FALSE),VLOOKUP(L348,'Pontuação'!M$2:N$13,2,FALSE)),0)</f>
        <v>1727</v>
      </c>
      <c r="AD348" s="10">
        <f t="shared" si="1"/>
        <v>173</v>
      </c>
      <c r="AE348" s="10" t="str">
        <f t="array" ref="AE348">IFERROR(INDEX('Pontuação'!G$13:G$101, MATCH(AD348, 'Pontuação'!F$13:F$101, 0)), "Faixa Indefinida")</f>
        <v>B</v>
      </c>
      <c r="AF348" s="10">
        <f t="shared" si="2"/>
        <v>0</v>
      </c>
      <c r="AG348" s="10">
        <f t="shared" si="3"/>
        <v>1</v>
      </c>
      <c r="AH348" s="10">
        <f t="shared" si="4"/>
        <v>0</v>
      </c>
      <c r="AI348" s="10">
        <f t="shared" si="5"/>
        <v>0</v>
      </c>
      <c r="AJ348" s="9">
        <f>ROUNDUP(SUM(VLOOKUP(F348,'Pontuação 3.0'!A$2:B$11,2,FALSE),VLOOKUP(E348,'Pontuação 3.0'!C$2:D$11,2,FALSE),VLOOKUP(H348,'Pontuação 3.0'!I$2:J$11,2,FALSE),VLOOKUP(J348,'Pontuação 3.0'!G$2:H$11,2,FALSE),VLOOKUP(G348,'Pontuação 3.0'!E$2:F$11,2,FALSE),VLOOKUP(K348,'Pontuação 3.0'!K$2:L$11,2,FALSE),VLOOKUP(L348,'Pontuação 3.0'!M$2:N$13,2,FALSE)),0)</f>
        <v>2295</v>
      </c>
      <c r="AK348" s="9">
        <f t="shared" si="6"/>
        <v>230</v>
      </c>
      <c r="AL348" s="9" t="str">
        <f t="array" ref="AL348">IFERROR(INDEX('Pontuação 3.0'!G$13:G$191, MATCH(AK348, 'Pontuação 3.0'!F$13:F$191, 0)), "Faixa Indefinida")</f>
        <v>B</v>
      </c>
      <c r="AM348" s="9">
        <f t="shared" si="7"/>
        <v>0</v>
      </c>
      <c r="AN348" s="9">
        <f t="shared" si="8"/>
        <v>1</v>
      </c>
      <c r="AO348" s="9">
        <f t="shared" si="9"/>
        <v>0</v>
      </c>
      <c r="AP348" s="9">
        <f t="shared" si="10"/>
        <v>0</v>
      </c>
      <c r="AQ348" s="8"/>
    </row>
    <row r="349" ht="15.75" customHeight="1">
      <c r="A349" s="7">
        <v>45679.0</v>
      </c>
      <c r="B349" s="8" t="s">
        <v>856</v>
      </c>
      <c r="C349" s="8" t="s">
        <v>857</v>
      </c>
      <c r="D349" s="11">
        <v>6.4992441363E10</v>
      </c>
      <c r="E349" s="8" t="s">
        <v>11868</v>
      </c>
      <c r="F349" s="8" t="s">
        <v>11842</v>
      </c>
      <c r="G349" s="8" t="s">
        <v>11835</v>
      </c>
      <c r="H349" s="8" t="s">
        <v>11850</v>
      </c>
      <c r="I349" s="8" t="s">
        <v>11837</v>
      </c>
      <c r="J349" s="8" t="s">
        <v>11846</v>
      </c>
      <c r="K349" s="8" t="s">
        <v>11839</v>
      </c>
      <c r="L349" s="8" t="s">
        <v>11847</v>
      </c>
      <c r="M349" s="8" t="s">
        <v>11853</v>
      </c>
      <c r="N349" s="12" t="s">
        <v>11</v>
      </c>
      <c r="O349" s="12" t="s">
        <v>13</v>
      </c>
      <c r="P349" s="12" t="s">
        <v>96</v>
      </c>
      <c r="Q349" s="12" t="s">
        <v>15</v>
      </c>
      <c r="R349" s="12" t="s">
        <v>20</v>
      </c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9">
        <f>ROUNDUP(SUM(VLOOKUP(F349,'Pontuação'!A$2:B$11,2,FALSE),VLOOKUP(E349,'Pontuação'!C$2:D$11,2,FALSE),VLOOKUP(H349,'Pontuação'!I$2:J$11,2,FALSE),VLOOKUP(J349,'Pontuação'!G$2:H$11,2,FALSE),VLOOKUP(L349,'Pontuação'!M$2:N$13,2,FALSE)),0)</f>
        <v>1689</v>
      </c>
      <c r="AD349" s="10">
        <f t="shared" si="1"/>
        <v>169</v>
      </c>
      <c r="AE349" s="10" t="str">
        <f t="array" ref="AE349">IFERROR(INDEX('Pontuação'!G$13:G$101, MATCH(AD349, 'Pontuação'!F$13:F$101, 0)), "Faixa Indefinida")</f>
        <v>B</v>
      </c>
      <c r="AF349" s="10">
        <f t="shared" si="2"/>
        <v>0</v>
      </c>
      <c r="AG349" s="10">
        <f t="shared" si="3"/>
        <v>1</v>
      </c>
      <c r="AH349" s="10">
        <f t="shared" si="4"/>
        <v>0</v>
      </c>
      <c r="AI349" s="10">
        <f t="shared" si="5"/>
        <v>0</v>
      </c>
      <c r="AJ349" s="9">
        <f>ROUNDUP(SUM(VLOOKUP(F349,'Pontuação 3.0'!A$2:B$11,2,FALSE),VLOOKUP(E349,'Pontuação 3.0'!C$2:D$11,2,FALSE),VLOOKUP(H349,'Pontuação 3.0'!I$2:J$11,2,FALSE),VLOOKUP(J349,'Pontuação 3.0'!G$2:H$11,2,FALSE),VLOOKUP(G349,'Pontuação 3.0'!E$2:F$11,2,FALSE),VLOOKUP(K349,'Pontuação 3.0'!K$2:L$11,2,FALSE),VLOOKUP(L349,'Pontuação 3.0'!M$2:N$13,2,FALSE)),0)</f>
        <v>2299</v>
      </c>
      <c r="AK349" s="9">
        <f t="shared" si="6"/>
        <v>230</v>
      </c>
      <c r="AL349" s="9" t="str">
        <f t="array" ref="AL349">IFERROR(INDEX('Pontuação 3.0'!G$13:G$191, MATCH(AK349, 'Pontuação 3.0'!F$13:F$191, 0)), "Faixa Indefinida")</f>
        <v>B</v>
      </c>
      <c r="AM349" s="9">
        <f t="shared" si="7"/>
        <v>0</v>
      </c>
      <c r="AN349" s="9">
        <f t="shared" si="8"/>
        <v>1</v>
      </c>
      <c r="AO349" s="9">
        <f t="shared" si="9"/>
        <v>0</v>
      </c>
      <c r="AP349" s="9">
        <f t="shared" si="10"/>
        <v>0</v>
      </c>
      <c r="AQ349" s="8"/>
    </row>
    <row r="350" ht="15.75" customHeight="1">
      <c r="A350" s="7">
        <v>45679.0</v>
      </c>
      <c r="B350" s="8" t="s">
        <v>859</v>
      </c>
      <c r="C350" s="8" t="s">
        <v>860</v>
      </c>
      <c r="D350" s="11">
        <v>1.1986267881E10</v>
      </c>
      <c r="E350" s="8" t="s">
        <v>11833</v>
      </c>
      <c r="F350" s="8" t="s">
        <v>11834</v>
      </c>
      <c r="G350" s="8" t="s">
        <v>11867</v>
      </c>
      <c r="H350" s="8" t="s">
        <v>11856</v>
      </c>
      <c r="I350" s="8" t="s">
        <v>11837</v>
      </c>
      <c r="J350" s="8" t="s">
        <v>11846</v>
      </c>
      <c r="K350" s="8" t="s">
        <v>11837</v>
      </c>
      <c r="L350" s="8" t="s">
        <v>11847</v>
      </c>
      <c r="M350" s="8" t="s">
        <v>11848</v>
      </c>
      <c r="N350" s="12" t="s">
        <v>11</v>
      </c>
      <c r="O350" s="12" t="s">
        <v>13</v>
      </c>
      <c r="P350" s="12" t="s">
        <v>23</v>
      </c>
      <c r="Q350" s="12" t="s">
        <v>15</v>
      </c>
      <c r="R350" s="12" t="s">
        <v>20</v>
      </c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9">
        <f>ROUNDUP(SUM(VLOOKUP(F350,'Pontuação'!A$2:B$11,2,FALSE),VLOOKUP(E350,'Pontuação'!C$2:D$11,2,FALSE),VLOOKUP(H350,'Pontuação'!I$2:J$11,2,FALSE),VLOOKUP(J350,'Pontuação'!G$2:H$11,2,FALSE),VLOOKUP(L350,'Pontuação'!M$2:N$13,2,FALSE)),0)</f>
        <v>1559</v>
      </c>
      <c r="AD350" s="10">
        <f t="shared" si="1"/>
        <v>156</v>
      </c>
      <c r="AE350" s="10" t="str">
        <f t="array" ref="AE350">IFERROR(INDEX('Pontuação'!G$13:G$101, MATCH(AD350, 'Pontuação'!F$13:F$101, 0)), "Faixa Indefinida")</f>
        <v>C</v>
      </c>
      <c r="AF350" s="10">
        <f t="shared" si="2"/>
        <v>0</v>
      </c>
      <c r="AG350" s="10">
        <f t="shared" si="3"/>
        <v>0</v>
      </c>
      <c r="AH350" s="10">
        <f t="shared" si="4"/>
        <v>1</v>
      </c>
      <c r="AI350" s="10">
        <f t="shared" si="5"/>
        <v>0</v>
      </c>
      <c r="AJ350" s="9">
        <f>ROUNDUP(SUM(VLOOKUP(F350,'Pontuação 3.0'!A$2:B$11,2,FALSE),VLOOKUP(E350,'Pontuação 3.0'!C$2:D$11,2,FALSE),VLOOKUP(H350,'Pontuação 3.0'!I$2:J$11,2,FALSE),VLOOKUP(J350,'Pontuação 3.0'!G$2:H$11,2,FALSE),VLOOKUP(G350,'Pontuação 3.0'!E$2:F$11,2,FALSE),VLOOKUP(K350,'Pontuação 3.0'!K$2:L$11,2,FALSE),VLOOKUP(L350,'Pontuação 3.0'!M$2:N$13,2,FALSE)),0)</f>
        <v>1777</v>
      </c>
      <c r="AK350" s="9">
        <f t="shared" si="6"/>
        <v>178</v>
      </c>
      <c r="AL350" s="9" t="str">
        <f t="array" ref="AL350">IFERROR(INDEX('Pontuação 3.0'!G$13:G$191, MATCH(AK350, 'Pontuação 3.0'!F$13:F$191, 0)), "Faixa Indefinida")</f>
        <v>D</v>
      </c>
      <c r="AM350" s="9">
        <f t="shared" si="7"/>
        <v>0</v>
      </c>
      <c r="AN350" s="9">
        <f t="shared" si="8"/>
        <v>0</v>
      </c>
      <c r="AO350" s="9">
        <f t="shared" si="9"/>
        <v>0</v>
      </c>
      <c r="AP350" s="9">
        <f t="shared" si="10"/>
        <v>1</v>
      </c>
      <c r="AQ350" s="8"/>
    </row>
    <row r="351" ht="15.75" customHeight="1">
      <c r="A351" s="7">
        <v>45679.0</v>
      </c>
      <c r="B351" s="8" t="s">
        <v>863</v>
      </c>
      <c r="C351" s="8" t="s">
        <v>864</v>
      </c>
      <c r="D351" s="11">
        <v>1.9994859848E10</v>
      </c>
      <c r="E351" s="8" t="s">
        <v>11833</v>
      </c>
      <c r="F351" s="8" t="s">
        <v>11834</v>
      </c>
      <c r="G351" s="8" t="s">
        <v>11835</v>
      </c>
      <c r="H351" s="8" t="s">
        <v>11844</v>
      </c>
      <c r="I351" s="8" t="s">
        <v>11837</v>
      </c>
      <c r="J351" s="8" t="s">
        <v>11846</v>
      </c>
      <c r="K351" s="8" t="s">
        <v>11837</v>
      </c>
      <c r="L351" s="8" t="s">
        <v>11847</v>
      </c>
      <c r="M351" s="8" t="s">
        <v>11848</v>
      </c>
      <c r="N351" s="12" t="s">
        <v>11</v>
      </c>
      <c r="O351" s="12" t="s">
        <v>13</v>
      </c>
      <c r="P351" s="12" t="s">
        <v>27</v>
      </c>
      <c r="Q351" s="12" t="s">
        <v>15</v>
      </c>
      <c r="R351" s="12" t="s">
        <v>20</v>
      </c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9">
        <f>ROUNDUP(SUM(VLOOKUP(F351,'Pontuação'!A$2:B$11,2,FALSE),VLOOKUP(E351,'Pontuação'!C$2:D$11,2,FALSE),VLOOKUP(H351,'Pontuação'!I$2:J$11,2,FALSE),VLOOKUP(J351,'Pontuação'!G$2:H$11,2,FALSE),VLOOKUP(L351,'Pontuação'!M$2:N$13,2,FALSE)),0)</f>
        <v>1715</v>
      </c>
      <c r="AD351" s="10">
        <f t="shared" si="1"/>
        <v>172</v>
      </c>
      <c r="AE351" s="10" t="str">
        <f t="array" ref="AE351">IFERROR(INDEX('Pontuação'!G$13:G$101, MATCH(AD351, 'Pontuação'!F$13:F$101, 0)), "Faixa Indefinida")</f>
        <v>B</v>
      </c>
      <c r="AF351" s="10">
        <f t="shared" si="2"/>
        <v>0</v>
      </c>
      <c r="AG351" s="10">
        <f t="shared" si="3"/>
        <v>1</v>
      </c>
      <c r="AH351" s="10">
        <f t="shared" si="4"/>
        <v>0</v>
      </c>
      <c r="AI351" s="10">
        <f t="shared" si="5"/>
        <v>0</v>
      </c>
      <c r="AJ351" s="9">
        <f>ROUNDUP(SUM(VLOOKUP(F351,'Pontuação 3.0'!A$2:B$11,2,FALSE),VLOOKUP(E351,'Pontuação 3.0'!C$2:D$11,2,FALSE),VLOOKUP(H351,'Pontuação 3.0'!I$2:J$11,2,FALSE),VLOOKUP(J351,'Pontuação 3.0'!G$2:H$11,2,FALSE),VLOOKUP(G351,'Pontuação 3.0'!E$2:F$11,2,FALSE),VLOOKUP(K351,'Pontuação 3.0'!K$2:L$11,2,FALSE),VLOOKUP(L351,'Pontuação 3.0'!M$2:N$13,2,FALSE)),0)</f>
        <v>2022</v>
      </c>
      <c r="AK351" s="9">
        <f t="shared" si="6"/>
        <v>202</v>
      </c>
      <c r="AL351" s="9" t="str">
        <f t="array" ref="AL351">IFERROR(INDEX('Pontuação 3.0'!G$13:G$191, MATCH(AK351, 'Pontuação 3.0'!F$13:F$191, 0)), "Faixa Indefinida")</f>
        <v>C</v>
      </c>
      <c r="AM351" s="9">
        <f t="shared" si="7"/>
        <v>0</v>
      </c>
      <c r="AN351" s="9">
        <f t="shared" si="8"/>
        <v>0</v>
      </c>
      <c r="AO351" s="9">
        <f t="shared" si="9"/>
        <v>1</v>
      </c>
      <c r="AP351" s="9">
        <f t="shared" si="10"/>
        <v>0</v>
      </c>
      <c r="AQ351" s="8"/>
    </row>
    <row r="352" ht="15.75" customHeight="1">
      <c r="A352" s="7">
        <v>45679.0</v>
      </c>
      <c r="B352" s="8" t="s">
        <v>865</v>
      </c>
      <c r="C352" s="8" t="s">
        <v>866</v>
      </c>
      <c r="D352" s="11">
        <v>8.1982659745E10</v>
      </c>
      <c r="E352" s="8" t="s">
        <v>11833</v>
      </c>
      <c r="F352" s="8" t="s">
        <v>11842</v>
      </c>
      <c r="G352" s="8" t="s">
        <v>11843</v>
      </c>
      <c r="H352" s="8" t="s">
        <v>11850</v>
      </c>
      <c r="I352" s="8" t="s">
        <v>11845</v>
      </c>
      <c r="J352" s="8" t="s">
        <v>11846</v>
      </c>
      <c r="K352" s="8" t="s">
        <v>11837</v>
      </c>
      <c r="L352" s="8" t="s">
        <v>11851</v>
      </c>
      <c r="M352" s="8" t="s">
        <v>11859</v>
      </c>
      <c r="N352" s="12" t="s">
        <v>11</v>
      </c>
      <c r="O352" s="12" t="s">
        <v>13</v>
      </c>
      <c r="P352" s="12" t="s">
        <v>37</v>
      </c>
      <c r="Q352" s="12" t="s">
        <v>76</v>
      </c>
      <c r="R352" s="12" t="s">
        <v>20</v>
      </c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9">
        <f>ROUNDUP(SUM(VLOOKUP(F352,'Pontuação'!A$2:B$11,2,FALSE),VLOOKUP(E352,'Pontuação'!C$2:D$11,2,FALSE),VLOOKUP(H352,'Pontuação'!I$2:J$11,2,FALSE),VLOOKUP(J352,'Pontuação'!G$2:H$11,2,FALSE),VLOOKUP(L352,'Pontuação'!M$2:N$13,2,FALSE)),0)</f>
        <v>1553</v>
      </c>
      <c r="AD352" s="10">
        <f t="shared" si="1"/>
        <v>155</v>
      </c>
      <c r="AE352" s="10" t="str">
        <f t="array" ref="AE352">IFERROR(INDEX('Pontuação'!G$13:G$101, MATCH(AD352, 'Pontuação'!F$13:F$101, 0)), "Faixa Indefinida")</f>
        <v>C</v>
      </c>
      <c r="AF352" s="10">
        <f t="shared" si="2"/>
        <v>0</v>
      </c>
      <c r="AG352" s="10">
        <f t="shared" si="3"/>
        <v>0</v>
      </c>
      <c r="AH352" s="10">
        <f t="shared" si="4"/>
        <v>1</v>
      </c>
      <c r="AI352" s="10">
        <f t="shared" si="5"/>
        <v>0</v>
      </c>
      <c r="AJ352" s="9">
        <f>ROUNDUP(SUM(VLOOKUP(F352,'Pontuação 3.0'!A$2:B$11,2,FALSE),VLOOKUP(E352,'Pontuação 3.0'!C$2:D$11,2,FALSE),VLOOKUP(H352,'Pontuação 3.0'!I$2:J$11,2,FALSE),VLOOKUP(J352,'Pontuação 3.0'!G$2:H$11,2,FALSE),VLOOKUP(G352,'Pontuação 3.0'!E$2:F$11,2,FALSE),VLOOKUP(K352,'Pontuação 3.0'!K$2:L$11,2,FALSE),VLOOKUP(L352,'Pontuação 3.0'!M$2:N$13,2,FALSE)),0)</f>
        <v>2122</v>
      </c>
      <c r="AK352" s="9">
        <f t="shared" si="6"/>
        <v>212</v>
      </c>
      <c r="AL352" s="9" t="str">
        <f t="array" ref="AL352">IFERROR(INDEX('Pontuação 3.0'!G$13:G$191, MATCH(AK352, 'Pontuação 3.0'!F$13:F$191, 0)), "Faixa Indefinida")</f>
        <v>C</v>
      </c>
      <c r="AM352" s="9">
        <f t="shared" si="7"/>
        <v>0</v>
      </c>
      <c r="AN352" s="9">
        <f t="shared" si="8"/>
        <v>0</v>
      </c>
      <c r="AO352" s="9">
        <f t="shared" si="9"/>
        <v>1</v>
      </c>
      <c r="AP352" s="9">
        <f t="shared" si="10"/>
        <v>0</v>
      </c>
      <c r="AQ352" s="8"/>
    </row>
    <row r="353" ht="15.75" customHeight="1">
      <c r="A353" s="7">
        <v>45679.0</v>
      </c>
      <c r="B353" s="8" t="s">
        <v>867</v>
      </c>
      <c r="C353" s="8" t="s">
        <v>868</v>
      </c>
      <c r="D353" s="11">
        <v>1.1977328379E10</v>
      </c>
      <c r="E353" s="8" t="s">
        <v>11833</v>
      </c>
      <c r="F353" s="8" t="s">
        <v>11834</v>
      </c>
      <c r="G353" s="8" t="s">
        <v>11843</v>
      </c>
      <c r="H353" s="8" t="s">
        <v>11865</v>
      </c>
      <c r="I353" s="8" t="s">
        <v>11837</v>
      </c>
      <c r="J353" s="8" t="s">
        <v>11838</v>
      </c>
      <c r="K353" s="8" t="s">
        <v>11839</v>
      </c>
      <c r="L353" s="8" t="s">
        <v>11847</v>
      </c>
      <c r="M353" s="8" t="s">
        <v>11849</v>
      </c>
      <c r="N353" s="12" t="s">
        <v>11</v>
      </c>
      <c r="O353" s="12" t="s">
        <v>13</v>
      </c>
      <c r="P353" s="12" t="s">
        <v>27</v>
      </c>
      <c r="Q353" s="12" t="s">
        <v>44</v>
      </c>
      <c r="R353" s="12" t="s">
        <v>20</v>
      </c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9">
        <f>ROUNDUP(SUM(VLOOKUP(F353,'Pontuação'!A$2:B$11,2,FALSE),VLOOKUP(E353,'Pontuação'!C$2:D$11,2,FALSE),VLOOKUP(H353,'Pontuação'!I$2:J$11,2,FALSE),VLOOKUP(J353,'Pontuação'!G$2:H$11,2,FALSE),VLOOKUP(L353,'Pontuação'!M$2:N$13,2,FALSE)),0)</f>
        <v>1977</v>
      </c>
      <c r="AD353" s="10">
        <f t="shared" si="1"/>
        <v>198</v>
      </c>
      <c r="AE353" s="10" t="str">
        <f t="array" ref="AE353">IFERROR(INDEX('Pontuação'!G$13:G$101, MATCH(AD353, 'Pontuação'!F$13:F$101, 0)), "Faixa Indefinida")</f>
        <v>A</v>
      </c>
      <c r="AF353" s="10">
        <f t="shared" si="2"/>
        <v>1</v>
      </c>
      <c r="AG353" s="10">
        <f t="shared" si="3"/>
        <v>0</v>
      </c>
      <c r="AH353" s="10">
        <f t="shared" si="4"/>
        <v>0</v>
      </c>
      <c r="AI353" s="10">
        <f t="shared" si="5"/>
        <v>0</v>
      </c>
      <c r="AJ353" s="9">
        <f>ROUNDUP(SUM(VLOOKUP(F353,'Pontuação 3.0'!A$2:B$11,2,FALSE),VLOOKUP(E353,'Pontuação 3.0'!C$2:D$11,2,FALSE),VLOOKUP(H353,'Pontuação 3.0'!I$2:J$11,2,FALSE),VLOOKUP(J353,'Pontuação 3.0'!G$2:H$11,2,FALSE),VLOOKUP(G353,'Pontuação 3.0'!E$2:F$11,2,FALSE),VLOOKUP(K353,'Pontuação 3.0'!K$2:L$11,2,FALSE),VLOOKUP(L353,'Pontuação 3.0'!M$2:N$13,2,FALSE)),0)</f>
        <v>2547</v>
      </c>
      <c r="AK353" s="9">
        <f t="shared" si="6"/>
        <v>255</v>
      </c>
      <c r="AL353" s="9" t="str">
        <f t="array" ref="AL353">IFERROR(INDEX('Pontuação 3.0'!G$13:G$191, MATCH(AK353, 'Pontuação 3.0'!F$13:F$191, 0)), "Faixa Indefinida")</f>
        <v>A</v>
      </c>
      <c r="AM353" s="9">
        <f t="shared" si="7"/>
        <v>1</v>
      </c>
      <c r="AN353" s="9">
        <f t="shared" si="8"/>
        <v>0</v>
      </c>
      <c r="AO353" s="9">
        <f t="shared" si="9"/>
        <v>0</v>
      </c>
      <c r="AP353" s="9">
        <f t="shared" si="10"/>
        <v>0</v>
      </c>
      <c r="AQ353" s="8"/>
    </row>
    <row r="354" ht="15.75" customHeight="1">
      <c r="A354" s="7">
        <v>45679.0</v>
      </c>
      <c r="B354" s="8" t="s">
        <v>869</v>
      </c>
      <c r="C354" s="8" t="s">
        <v>870</v>
      </c>
      <c r="D354" s="11">
        <v>6.7998884213E10</v>
      </c>
      <c r="E354" s="8" t="s">
        <v>11868</v>
      </c>
      <c r="F354" s="8" t="s">
        <v>11834</v>
      </c>
      <c r="G354" s="8" t="s">
        <v>11867</v>
      </c>
      <c r="H354" s="8" t="s">
        <v>11856</v>
      </c>
      <c r="I354" s="8" t="s">
        <v>11837</v>
      </c>
      <c r="J354" s="8" t="s">
        <v>11846</v>
      </c>
      <c r="K354" s="8" t="s">
        <v>11837</v>
      </c>
      <c r="L354" s="8" t="s">
        <v>11851</v>
      </c>
      <c r="M354" s="8" t="s">
        <v>11859</v>
      </c>
      <c r="N354" s="12" t="s">
        <v>11</v>
      </c>
      <c r="O354" s="12" t="s">
        <v>13</v>
      </c>
      <c r="P354" s="12" t="s">
        <v>123</v>
      </c>
      <c r="Q354" s="12" t="s">
        <v>15</v>
      </c>
      <c r="R354" s="12" t="s">
        <v>20</v>
      </c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9">
        <f>ROUNDUP(SUM(VLOOKUP(F354,'Pontuação'!A$2:B$11,2,FALSE),VLOOKUP(E354,'Pontuação'!C$2:D$11,2,FALSE),VLOOKUP(H354,'Pontuação'!I$2:J$11,2,FALSE),VLOOKUP(J354,'Pontuação'!G$2:H$11,2,FALSE),VLOOKUP(L354,'Pontuação'!M$2:N$13,2,FALSE)),0)</f>
        <v>1431</v>
      </c>
      <c r="AD354" s="10">
        <f t="shared" si="1"/>
        <v>143</v>
      </c>
      <c r="AE354" s="10" t="str">
        <f t="array" ref="AE354">IFERROR(INDEX('Pontuação'!G$13:G$101, MATCH(AD354, 'Pontuação'!F$13:F$101, 0)), "Faixa Indefinida")</f>
        <v>D</v>
      </c>
      <c r="AF354" s="10">
        <f t="shared" si="2"/>
        <v>0</v>
      </c>
      <c r="AG354" s="10">
        <f t="shared" si="3"/>
        <v>0</v>
      </c>
      <c r="AH354" s="10">
        <f t="shared" si="4"/>
        <v>0</v>
      </c>
      <c r="AI354" s="10">
        <f t="shared" si="5"/>
        <v>1</v>
      </c>
      <c r="AJ354" s="9">
        <f>ROUNDUP(SUM(VLOOKUP(F354,'Pontuação 3.0'!A$2:B$11,2,FALSE),VLOOKUP(E354,'Pontuação 3.0'!C$2:D$11,2,FALSE),VLOOKUP(H354,'Pontuação 3.0'!I$2:J$11,2,FALSE),VLOOKUP(J354,'Pontuação 3.0'!G$2:H$11,2,FALSE),VLOOKUP(G354,'Pontuação 3.0'!E$2:F$11,2,FALSE),VLOOKUP(K354,'Pontuação 3.0'!K$2:L$11,2,FALSE),VLOOKUP(L354,'Pontuação 3.0'!M$2:N$13,2,FALSE)),0)</f>
        <v>1661</v>
      </c>
      <c r="AK354" s="9">
        <f t="shared" si="6"/>
        <v>166</v>
      </c>
      <c r="AL354" s="9" t="str">
        <f t="array" ref="AL354">IFERROR(INDEX('Pontuação 3.0'!G$13:G$191, MATCH(AK354, 'Pontuação 3.0'!F$13:F$191, 0)), "Faixa Indefinida")</f>
        <v>D</v>
      </c>
      <c r="AM354" s="9">
        <f t="shared" si="7"/>
        <v>0</v>
      </c>
      <c r="AN354" s="9">
        <f t="shared" si="8"/>
        <v>0</v>
      </c>
      <c r="AO354" s="9">
        <f t="shared" si="9"/>
        <v>0</v>
      </c>
      <c r="AP354" s="9">
        <f t="shared" si="10"/>
        <v>1</v>
      </c>
      <c r="AQ354" s="8"/>
    </row>
    <row r="355" ht="15.75" customHeight="1">
      <c r="A355" s="7">
        <v>45679.0</v>
      </c>
      <c r="B355" s="8" t="s">
        <v>871</v>
      </c>
      <c r="C355" s="8" t="s">
        <v>872</v>
      </c>
      <c r="D355" s="11">
        <v>4.1998221704E10</v>
      </c>
      <c r="E355" s="8" t="s">
        <v>11833</v>
      </c>
      <c r="F355" s="8" t="s">
        <v>11842</v>
      </c>
      <c r="G355" s="8" t="s">
        <v>11835</v>
      </c>
      <c r="H355" s="8" t="s">
        <v>11850</v>
      </c>
      <c r="I355" s="8" t="s">
        <v>11837</v>
      </c>
      <c r="J355" s="8" t="s">
        <v>11852</v>
      </c>
      <c r="K355" s="8" t="s">
        <v>11837</v>
      </c>
      <c r="L355" s="8" t="s">
        <v>11857</v>
      </c>
      <c r="M355" s="8" t="s">
        <v>11848</v>
      </c>
      <c r="N355" s="12" t="s">
        <v>11</v>
      </c>
      <c r="O355" s="12" t="s">
        <v>13</v>
      </c>
      <c r="P355" s="12" t="s">
        <v>31</v>
      </c>
      <c r="Q355" s="12" t="s">
        <v>15</v>
      </c>
      <c r="R355" s="12" t="s">
        <v>20</v>
      </c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9">
        <f>ROUNDUP(SUM(VLOOKUP(F355,'Pontuação'!A$2:B$11,2,FALSE),VLOOKUP(E355,'Pontuação'!C$2:D$11,2,FALSE),VLOOKUP(H355,'Pontuação'!I$2:J$11,2,FALSE),VLOOKUP(J355,'Pontuação'!G$2:H$11,2,FALSE),VLOOKUP(L355,'Pontuação'!M$2:N$13,2,FALSE)),0)</f>
        <v>1621</v>
      </c>
      <c r="AD355" s="10">
        <f t="shared" si="1"/>
        <v>162</v>
      </c>
      <c r="AE355" s="10" t="str">
        <f t="array" ref="AE355">IFERROR(INDEX('Pontuação'!G$13:G$101, MATCH(AD355, 'Pontuação'!F$13:F$101, 0)), "Faixa Indefinida")</f>
        <v>C</v>
      </c>
      <c r="AF355" s="10">
        <f t="shared" si="2"/>
        <v>0</v>
      </c>
      <c r="AG355" s="10">
        <f t="shared" si="3"/>
        <v>0</v>
      </c>
      <c r="AH355" s="10">
        <f t="shared" si="4"/>
        <v>1</v>
      </c>
      <c r="AI355" s="10">
        <f t="shared" si="5"/>
        <v>0</v>
      </c>
      <c r="AJ355" s="9">
        <f>ROUNDUP(SUM(VLOOKUP(F355,'Pontuação 3.0'!A$2:B$11,2,FALSE),VLOOKUP(E355,'Pontuação 3.0'!C$2:D$11,2,FALSE),VLOOKUP(H355,'Pontuação 3.0'!I$2:J$11,2,FALSE),VLOOKUP(J355,'Pontuação 3.0'!G$2:H$11,2,FALSE),VLOOKUP(G355,'Pontuação 3.0'!E$2:F$11,2,FALSE),VLOOKUP(K355,'Pontuação 3.0'!K$2:L$11,2,FALSE),VLOOKUP(L355,'Pontuação 3.0'!M$2:N$13,2,FALSE)),0)</f>
        <v>2104</v>
      </c>
      <c r="AK355" s="9">
        <f t="shared" si="6"/>
        <v>210</v>
      </c>
      <c r="AL355" s="9" t="str">
        <f t="array" ref="AL355">IFERROR(INDEX('Pontuação 3.0'!G$13:G$191, MATCH(AK355, 'Pontuação 3.0'!F$13:F$191, 0)), "Faixa Indefinida")</f>
        <v>C</v>
      </c>
      <c r="AM355" s="9">
        <f t="shared" si="7"/>
        <v>0</v>
      </c>
      <c r="AN355" s="9">
        <f t="shared" si="8"/>
        <v>0</v>
      </c>
      <c r="AO355" s="9">
        <f t="shared" si="9"/>
        <v>1</v>
      </c>
      <c r="AP355" s="9">
        <f t="shared" si="10"/>
        <v>0</v>
      </c>
      <c r="AQ355" s="8"/>
    </row>
    <row r="356" ht="15.75" customHeight="1">
      <c r="A356" s="7">
        <v>45679.0</v>
      </c>
      <c r="B356" s="8" t="s">
        <v>873</v>
      </c>
      <c r="C356" s="8" t="s">
        <v>874</v>
      </c>
      <c r="D356" s="11">
        <v>8.5992445364E10</v>
      </c>
      <c r="E356" s="8" t="s">
        <v>11833</v>
      </c>
      <c r="F356" s="8" t="s">
        <v>11834</v>
      </c>
      <c r="G356" s="8" t="s">
        <v>11843</v>
      </c>
      <c r="H356" s="8" t="s">
        <v>11856</v>
      </c>
      <c r="I356" s="8" t="s">
        <v>11837</v>
      </c>
      <c r="J356" s="8" t="s">
        <v>11846</v>
      </c>
      <c r="K356" s="8" t="s">
        <v>11837</v>
      </c>
      <c r="L356" s="8" t="s">
        <v>11840</v>
      </c>
      <c r="M356" s="8" t="s">
        <v>11841</v>
      </c>
      <c r="N356" s="12" t="s">
        <v>11</v>
      </c>
      <c r="O356" s="12" t="s">
        <v>13</v>
      </c>
      <c r="P356" s="12" t="s">
        <v>123</v>
      </c>
      <c r="Q356" s="12" t="s">
        <v>15</v>
      </c>
      <c r="R356" s="12" t="s">
        <v>20</v>
      </c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9">
        <f>ROUNDUP(SUM(VLOOKUP(F356,'Pontuação'!A$2:B$11,2,FALSE),VLOOKUP(E356,'Pontuação'!C$2:D$11,2,FALSE),VLOOKUP(H356,'Pontuação'!I$2:J$11,2,FALSE),VLOOKUP(J356,'Pontuação'!G$2:H$11,2,FALSE),VLOOKUP(L356,'Pontuação'!M$2:N$13,2,FALSE)),0)</f>
        <v>1471</v>
      </c>
      <c r="AD356" s="10">
        <f t="shared" si="1"/>
        <v>147</v>
      </c>
      <c r="AE356" s="10" t="str">
        <f t="array" ref="AE356">IFERROR(INDEX('Pontuação'!G$13:G$101, MATCH(AD356, 'Pontuação'!F$13:F$101, 0)), "Faixa Indefinida")</f>
        <v>D</v>
      </c>
      <c r="AF356" s="10">
        <f t="shared" si="2"/>
        <v>0</v>
      </c>
      <c r="AG356" s="10">
        <f t="shared" si="3"/>
        <v>0</v>
      </c>
      <c r="AH356" s="10">
        <f t="shared" si="4"/>
        <v>0</v>
      </c>
      <c r="AI356" s="10">
        <f t="shared" si="5"/>
        <v>1</v>
      </c>
      <c r="AJ356" s="9">
        <f>ROUNDUP(SUM(VLOOKUP(F356,'Pontuação 3.0'!A$2:B$11,2,FALSE),VLOOKUP(E356,'Pontuação 3.0'!C$2:D$11,2,FALSE),VLOOKUP(H356,'Pontuação 3.0'!I$2:J$11,2,FALSE),VLOOKUP(J356,'Pontuação 3.0'!G$2:H$11,2,FALSE),VLOOKUP(G356,'Pontuação 3.0'!E$2:F$11,2,FALSE),VLOOKUP(K356,'Pontuação 3.0'!K$2:L$11,2,FALSE),VLOOKUP(L356,'Pontuação 3.0'!M$2:N$13,2,FALSE)),0)</f>
        <v>1819</v>
      </c>
      <c r="AK356" s="9">
        <f t="shared" si="6"/>
        <v>182</v>
      </c>
      <c r="AL356" s="9" t="str">
        <f t="array" ref="AL356">IFERROR(INDEX('Pontuação 3.0'!G$13:G$191, MATCH(AK356, 'Pontuação 3.0'!F$13:F$191, 0)), "Faixa Indefinida")</f>
        <v>D</v>
      </c>
      <c r="AM356" s="9">
        <f t="shared" si="7"/>
        <v>0</v>
      </c>
      <c r="AN356" s="9">
        <f t="shared" si="8"/>
        <v>0</v>
      </c>
      <c r="AO356" s="9">
        <f t="shared" si="9"/>
        <v>0</v>
      </c>
      <c r="AP356" s="9">
        <f t="shared" si="10"/>
        <v>1</v>
      </c>
      <c r="AQ356" s="8"/>
    </row>
    <row r="357" ht="15.75" customHeight="1">
      <c r="A357" s="7">
        <v>45679.0</v>
      </c>
      <c r="B357" s="8" t="s">
        <v>875</v>
      </c>
      <c r="C357" s="8" t="s">
        <v>876</v>
      </c>
      <c r="D357" s="8" t="s">
        <v>877</v>
      </c>
      <c r="E357" s="8" t="s">
        <v>11868</v>
      </c>
      <c r="F357" s="8" t="s">
        <v>11834</v>
      </c>
      <c r="G357" s="8" t="s">
        <v>11843</v>
      </c>
      <c r="H357" s="8" t="s">
        <v>11850</v>
      </c>
      <c r="I357" s="8" t="s">
        <v>11837</v>
      </c>
      <c r="J357" s="8" t="s">
        <v>11846</v>
      </c>
      <c r="K357" s="8" t="s">
        <v>11837</v>
      </c>
      <c r="L357" s="8" t="s">
        <v>11847</v>
      </c>
      <c r="M357" s="8" t="s">
        <v>11859</v>
      </c>
      <c r="N357" s="12" t="s">
        <v>11</v>
      </c>
      <c r="O357" s="12" t="s">
        <v>13</v>
      </c>
      <c r="P357" s="12" t="s">
        <v>123</v>
      </c>
      <c r="Q357" s="12" t="s">
        <v>15</v>
      </c>
      <c r="R357" s="12" t="s">
        <v>14</v>
      </c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9">
        <f>ROUNDUP(SUM(VLOOKUP(F357,'Pontuação'!A$2:B$11,2,FALSE),VLOOKUP(E357,'Pontuação'!C$2:D$11,2,FALSE),VLOOKUP(H357,'Pontuação'!I$2:J$11,2,FALSE),VLOOKUP(J357,'Pontuação'!G$2:H$11,2,FALSE),VLOOKUP(L357,'Pontuação'!M$2:N$13,2,FALSE)),0)</f>
        <v>1677</v>
      </c>
      <c r="AD357" s="10">
        <f t="shared" si="1"/>
        <v>168</v>
      </c>
      <c r="AE357" s="10" t="str">
        <f t="array" ref="AE357">IFERROR(INDEX('Pontuação'!G$13:G$101, MATCH(AD357, 'Pontuação'!F$13:F$101, 0)), "Faixa Indefinida")</f>
        <v>B</v>
      </c>
      <c r="AF357" s="10">
        <f t="shared" si="2"/>
        <v>0</v>
      </c>
      <c r="AG357" s="10">
        <f t="shared" si="3"/>
        <v>1</v>
      </c>
      <c r="AH357" s="10">
        <f t="shared" si="4"/>
        <v>0</v>
      </c>
      <c r="AI357" s="10">
        <f t="shared" si="5"/>
        <v>0</v>
      </c>
      <c r="AJ357" s="9">
        <f>ROUNDUP(SUM(VLOOKUP(F357,'Pontuação 3.0'!A$2:B$11,2,FALSE),VLOOKUP(E357,'Pontuação 3.0'!C$2:D$11,2,FALSE),VLOOKUP(H357,'Pontuação 3.0'!I$2:J$11,2,FALSE),VLOOKUP(J357,'Pontuação 3.0'!G$2:H$11,2,FALSE),VLOOKUP(G357,'Pontuação 3.0'!E$2:F$11,2,FALSE),VLOOKUP(K357,'Pontuação 3.0'!K$2:L$11,2,FALSE),VLOOKUP(L357,'Pontuação 3.0'!M$2:N$13,2,FALSE)),0)</f>
        <v>2045</v>
      </c>
      <c r="AK357" s="9">
        <f t="shared" si="6"/>
        <v>205</v>
      </c>
      <c r="AL357" s="9" t="str">
        <f t="array" ref="AL357">IFERROR(INDEX('Pontuação 3.0'!G$13:G$191, MATCH(AK357, 'Pontuação 3.0'!F$13:F$191, 0)), "Faixa Indefinida")</f>
        <v>C</v>
      </c>
      <c r="AM357" s="9">
        <f t="shared" si="7"/>
        <v>0</v>
      </c>
      <c r="AN357" s="9">
        <f t="shared" si="8"/>
        <v>0</v>
      </c>
      <c r="AO357" s="9">
        <f t="shared" si="9"/>
        <v>1</v>
      </c>
      <c r="AP357" s="9">
        <f t="shared" si="10"/>
        <v>0</v>
      </c>
      <c r="AQ357" s="8"/>
    </row>
    <row r="358" ht="15.75" customHeight="1">
      <c r="A358" s="7">
        <v>45679.0</v>
      </c>
      <c r="B358" s="8" t="s">
        <v>878</v>
      </c>
      <c r="C358" s="8" t="s">
        <v>879</v>
      </c>
      <c r="D358" s="11">
        <v>8.5987897374E10</v>
      </c>
      <c r="E358" s="8" t="s">
        <v>11868</v>
      </c>
      <c r="F358" s="8" t="s">
        <v>11842</v>
      </c>
      <c r="G358" s="8" t="s">
        <v>11835</v>
      </c>
      <c r="H358" s="8" t="s">
        <v>11850</v>
      </c>
      <c r="I358" s="8" t="s">
        <v>11845</v>
      </c>
      <c r="J358" s="8" t="s">
        <v>11852</v>
      </c>
      <c r="K358" s="8" t="s">
        <v>11837</v>
      </c>
      <c r="L358" s="8" t="s">
        <v>11851</v>
      </c>
      <c r="M358" s="8" t="s">
        <v>11853</v>
      </c>
      <c r="N358" s="12" t="s">
        <v>11</v>
      </c>
      <c r="O358" s="12" t="s">
        <v>13</v>
      </c>
      <c r="P358" s="12" t="s">
        <v>27</v>
      </c>
      <c r="Q358" s="12" t="s">
        <v>15</v>
      </c>
      <c r="R358" s="12" t="s">
        <v>20</v>
      </c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9">
        <f>ROUNDUP(SUM(VLOOKUP(F358,'Pontuação'!A$2:B$11,2,FALSE),VLOOKUP(E358,'Pontuação'!C$2:D$11,2,FALSE),VLOOKUP(H358,'Pontuação'!I$2:J$11,2,FALSE),VLOOKUP(J358,'Pontuação'!G$2:H$11,2,FALSE),VLOOKUP(L358,'Pontuação'!M$2:N$13,2,FALSE)),0)</f>
        <v>1662</v>
      </c>
      <c r="AD358" s="10">
        <f t="shared" si="1"/>
        <v>166</v>
      </c>
      <c r="AE358" s="10" t="str">
        <f t="array" ref="AE358">IFERROR(INDEX('Pontuação'!G$13:G$101, MATCH(AD358, 'Pontuação'!F$13:F$101, 0)), "Faixa Indefinida")</f>
        <v>B</v>
      </c>
      <c r="AF358" s="10">
        <f t="shared" si="2"/>
        <v>0</v>
      </c>
      <c r="AG358" s="10">
        <f t="shared" si="3"/>
        <v>1</v>
      </c>
      <c r="AH358" s="10">
        <f t="shared" si="4"/>
        <v>0</v>
      </c>
      <c r="AI358" s="10">
        <f t="shared" si="5"/>
        <v>0</v>
      </c>
      <c r="AJ358" s="9">
        <f>ROUNDUP(SUM(VLOOKUP(F358,'Pontuação 3.0'!A$2:B$11,2,FALSE),VLOOKUP(E358,'Pontuação 3.0'!C$2:D$11,2,FALSE),VLOOKUP(H358,'Pontuação 3.0'!I$2:J$11,2,FALSE),VLOOKUP(J358,'Pontuação 3.0'!G$2:H$11,2,FALSE),VLOOKUP(G358,'Pontuação 3.0'!E$2:F$11,2,FALSE),VLOOKUP(K358,'Pontuação 3.0'!K$2:L$11,2,FALSE),VLOOKUP(L358,'Pontuação 3.0'!M$2:N$13,2,FALSE)),0)</f>
        <v>2104</v>
      </c>
      <c r="AK358" s="9">
        <f t="shared" si="6"/>
        <v>210</v>
      </c>
      <c r="AL358" s="9" t="str">
        <f t="array" ref="AL358">IFERROR(INDEX('Pontuação 3.0'!G$13:G$191, MATCH(AK358, 'Pontuação 3.0'!F$13:F$191, 0)), "Faixa Indefinida")</f>
        <v>C</v>
      </c>
      <c r="AM358" s="9">
        <f t="shared" si="7"/>
        <v>0</v>
      </c>
      <c r="AN358" s="9">
        <f t="shared" si="8"/>
        <v>0</v>
      </c>
      <c r="AO358" s="9">
        <f t="shared" si="9"/>
        <v>1</v>
      </c>
      <c r="AP358" s="9">
        <f t="shared" si="10"/>
        <v>0</v>
      </c>
      <c r="AQ358" s="8"/>
    </row>
    <row r="359" ht="15.75" customHeight="1">
      <c r="A359" s="7">
        <v>45679.0</v>
      </c>
      <c r="B359" s="8" t="s">
        <v>880</v>
      </c>
      <c r="C359" s="8" t="s">
        <v>881</v>
      </c>
      <c r="D359" s="11">
        <v>4.8999457865E10</v>
      </c>
      <c r="E359" s="8" t="s">
        <v>11833</v>
      </c>
      <c r="F359" s="8" t="s">
        <v>11842</v>
      </c>
      <c r="G359" s="8" t="s">
        <v>11835</v>
      </c>
      <c r="H359" s="8" t="s">
        <v>11856</v>
      </c>
      <c r="I359" s="8" t="s">
        <v>11837</v>
      </c>
      <c r="J359" s="8" t="s">
        <v>11852</v>
      </c>
      <c r="K359" s="8" t="s">
        <v>11839</v>
      </c>
      <c r="L359" s="8" t="s">
        <v>11840</v>
      </c>
      <c r="M359" s="8" t="s">
        <v>11848</v>
      </c>
      <c r="N359" s="12" t="s">
        <v>11</v>
      </c>
      <c r="O359" s="12" t="s">
        <v>13</v>
      </c>
      <c r="P359" s="12" t="s">
        <v>27</v>
      </c>
      <c r="Q359" s="12" t="s">
        <v>882</v>
      </c>
      <c r="R359" s="12" t="s">
        <v>20</v>
      </c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9">
        <f>ROUNDUP(SUM(VLOOKUP(F359,'Pontuação'!A$2:B$11,2,FALSE),VLOOKUP(E359,'Pontuação'!C$2:D$11,2,FALSE),VLOOKUP(H359,'Pontuação'!I$2:J$11,2,FALSE),VLOOKUP(J359,'Pontuação'!G$2:H$11,2,FALSE),VLOOKUP(L359,'Pontuação'!M$2:N$13,2,FALSE)),0)</f>
        <v>1588</v>
      </c>
      <c r="AD359" s="10">
        <f t="shared" si="1"/>
        <v>159</v>
      </c>
      <c r="AE359" s="10" t="str">
        <f t="array" ref="AE359">IFERROR(INDEX('Pontuação'!G$13:G$101, MATCH(AD359, 'Pontuação'!F$13:F$101, 0)), "Faixa Indefinida")</f>
        <v>C</v>
      </c>
      <c r="AF359" s="10">
        <f t="shared" si="2"/>
        <v>0</v>
      </c>
      <c r="AG359" s="10">
        <f t="shared" si="3"/>
        <v>0</v>
      </c>
      <c r="AH359" s="10">
        <f t="shared" si="4"/>
        <v>1</v>
      </c>
      <c r="AI359" s="10">
        <f t="shared" si="5"/>
        <v>0</v>
      </c>
      <c r="AJ359" s="9">
        <f>ROUNDUP(SUM(VLOOKUP(F359,'Pontuação 3.0'!A$2:B$11,2,FALSE),VLOOKUP(E359,'Pontuação 3.0'!C$2:D$11,2,FALSE),VLOOKUP(H359,'Pontuação 3.0'!I$2:J$11,2,FALSE),VLOOKUP(J359,'Pontuação 3.0'!G$2:H$11,2,FALSE),VLOOKUP(G359,'Pontuação 3.0'!E$2:F$11,2,FALSE),VLOOKUP(K359,'Pontuação 3.0'!K$2:L$11,2,FALSE),VLOOKUP(L359,'Pontuação 3.0'!M$2:N$13,2,FALSE)),0)</f>
        <v>2225</v>
      </c>
      <c r="AK359" s="9">
        <f t="shared" si="6"/>
        <v>223</v>
      </c>
      <c r="AL359" s="9" t="str">
        <f t="array" ref="AL359">IFERROR(INDEX('Pontuação 3.0'!G$13:G$191, MATCH(AK359, 'Pontuação 3.0'!F$13:F$191, 0)), "Faixa Indefinida")</f>
        <v>B</v>
      </c>
      <c r="AM359" s="9">
        <f t="shared" si="7"/>
        <v>0</v>
      </c>
      <c r="AN359" s="9">
        <f t="shared" si="8"/>
        <v>1</v>
      </c>
      <c r="AO359" s="9">
        <f t="shared" si="9"/>
        <v>0</v>
      </c>
      <c r="AP359" s="9">
        <f t="shared" si="10"/>
        <v>0</v>
      </c>
      <c r="AQ359" s="8"/>
    </row>
    <row r="360" ht="15.75" customHeight="1">
      <c r="A360" s="7">
        <v>45679.0</v>
      </c>
      <c r="B360" s="8" t="s">
        <v>883</v>
      </c>
      <c r="C360" s="8" t="s">
        <v>884</v>
      </c>
      <c r="D360" s="11">
        <v>8.8992396103E10</v>
      </c>
      <c r="E360" s="8" t="s">
        <v>11833</v>
      </c>
      <c r="F360" s="8" t="s">
        <v>11834</v>
      </c>
      <c r="G360" s="8" t="s">
        <v>11864</v>
      </c>
      <c r="H360" s="8" t="s">
        <v>11850</v>
      </c>
      <c r="I360" s="8" t="s">
        <v>11837</v>
      </c>
      <c r="J360" s="8" t="s">
        <v>11838</v>
      </c>
      <c r="K360" s="8" t="s">
        <v>11837</v>
      </c>
      <c r="L360" s="8" t="s">
        <v>11870</v>
      </c>
      <c r="M360" s="8" t="s">
        <v>11841</v>
      </c>
      <c r="N360" s="12" t="s">
        <v>11</v>
      </c>
      <c r="O360" s="12" t="s">
        <v>13</v>
      </c>
      <c r="P360" s="12" t="s">
        <v>40</v>
      </c>
      <c r="Q360" s="12" t="s">
        <v>15</v>
      </c>
      <c r="R360" s="12" t="s">
        <v>20</v>
      </c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9">
        <f>ROUNDUP(SUM(VLOOKUP(F360,'Pontuação'!A$2:B$11,2,FALSE),VLOOKUP(E360,'Pontuação'!C$2:D$11,2,FALSE),VLOOKUP(H360,'Pontuação'!I$2:J$11,2,FALSE),VLOOKUP(J360,'Pontuação'!G$2:H$11,2,FALSE),VLOOKUP(L360,'Pontuação'!M$2:N$13,2,FALSE)),0)</f>
        <v>1889</v>
      </c>
      <c r="AD360" s="10">
        <f t="shared" si="1"/>
        <v>189</v>
      </c>
      <c r="AE360" s="10" t="str">
        <f t="array" ref="AE360">IFERROR(INDEX('Pontuação'!G$13:G$101, MATCH(AD360, 'Pontuação'!F$13:F$101, 0)), "Faixa Indefinida")</f>
        <v>A</v>
      </c>
      <c r="AF360" s="10">
        <f t="shared" si="2"/>
        <v>1</v>
      </c>
      <c r="AG360" s="10">
        <f t="shared" si="3"/>
        <v>0</v>
      </c>
      <c r="AH360" s="10">
        <f t="shared" si="4"/>
        <v>0</v>
      </c>
      <c r="AI360" s="10">
        <f t="shared" si="5"/>
        <v>0</v>
      </c>
      <c r="AJ360" s="9">
        <f>ROUNDUP(SUM(VLOOKUP(F360,'Pontuação 3.0'!A$2:B$11,2,FALSE),VLOOKUP(E360,'Pontuação 3.0'!C$2:D$11,2,FALSE),VLOOKUP(H360,'Pontuação 3.0'!I$2:J$11,2,FALSE),VLOOKUP(J360,'Pontuação 3.0'!G$2:H$11,2,FALSE),VLOOKUP(G360,'Pontuação 3.0'!E$2:F$11,2,FALSE),VLOOKUP(K360,'Pontuação 3.0'!K$2:L$11,2,FALSE),VLOOKUP(L360,'Pontuação 3.0'!M$2:N$13,2,FALSE)),0)</f>
        <v>2552</v>
      </c>
      <c r="AK360" s="9">
        <f t="shared" si="6"/>
        <v>255</v>
      </c>
      <c r="AL360" s="9" t="str">
        <f t="array" ref="AL360">IFERROR(INDEX('Pontuação 3.0'!G$13:G$191, MATCH(AK360, 'Pontuação 3.0'!F$13:F$191, 0)), "Faixa Indefinida")</f>
        <v>A</v>
      </c>
      <c r="AM360" s="9">
        <f t="shared" si="7"/>
        <v>1</v>
      </c>
      <c r="AN360" s="9">
        <f t="shared" si="8"/>
        <v>0</v>
      </c>
      <c r="AO360" s="9">
        <f t="shared" si="9"/>
        <v>0</v>
      </c>
      <c r="AP360" s="9">
        <f t="shared" si="10"/>
        <v>0</v>
      </c>
      <c r="AQ360" s="8"/>
    </row>
    <row r="361" ht="15.75" customHeight="1">
      <c r="A361" s="7">
        <v>45679.0</v>
      </c>
      <c r="B361" s="8" t="s">
        <v>885</v>
      </c>
      <c r="C361" s="8" t="s">
        <v>886</v>
      </c>
      <c r="D361" s="8" t="s">
        <v>887</v>
      </c>
      <c r="E361" s="8" t="s">
        <v>11833</v>
      </c>
      <c r="F361" s="8" t="s">
        <v>11834</v>
      </c>
      <c r="G361" s="8" t="s">
        <v>11843</v>
      </c>
      <c r="H361" s="8" t="s">
        <v>11844</v>
      </c>
      <c r="I361" s="8" t="s">
        <v>11845</v>
      </c>
      <c r="J361" s="8" t="s">
        <v>11846</v>
      </c>
      <c r="K361" s="8" t="s">
        <v>11839</v>
      </c>
      <c r="L361" s="8" t="s">
        <v>11851</v>
      </c>
      <c r="M361" s="8" t="s">
        <v>11848</v>
      </c>
      <c r="N361" s="12" t="s">
        <v>11</v>
      </c>
      <c r="O361" s="12" t="s">
        <v>13</v>
      </c>
      <c r="P361" s="12" t="s">
        <v>37</v>
      </c>
      <c r="Q361" s="12" t="s">
        <v>76</v>
      </c>
      <c r="R361" s="12" t="s">
        <v>20</v>
      </c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9">
        <f>ROUNDUP(SUM(VLOOKUP(F361,'Pontuação'!A$2:B$11,2,FALSE),VLOOKUP(E361,'Pontuação'!C$2:D$11,2,FALSE),VLOOKUP(H361,'Pontuação'!I$2:J$11,2,FALSE),VLOOKUP(J361,'Pontuação'!G$2:H$11,2,FALSE),VLOOKUP(L361,'Pontuação'!M$2:N$13,2,FALSE)),0)</f>
        <v>1583</v>
      </c>
      <c r="AD361" s="10">
        <f t="shared" si="1"/>
        <v>158</v>
      </c>
      <c r="AE361" s="10" t="str">
        <f t="array" ref="AE361">IFERROR(INDEX('Pontuação'!G$13:G$101, MATCH(AD361, 'Pontuação'!F$13:F$101, 0)), "Faixa Indefinida")</f>
        <v>C</v>
      </c>
      <c r="AF361" s="10">
        <f t="shared" si="2"/>
        <v>0</v>
      </c>
      <c r="AG361" s="10">
        <f t="shared" si="3"/>
        <v>0</v>
      </c>
      <c r="AH361" s="10">
        <f t="shared" si="4"/>
        <v>1</v>
      </c>
      <c r="AI361" s="10">
        <f t="shared" si="5"/>
        <v>0</v>
      </c>
      <c r="AJ361" s="9">
        <f>ROUNDUP(SUM(VLOOKUP(F361,'Pontuação 3.0'!A$2:B$11,2,FALSE),VLOOKUP(E361,'Pontuação 3.0'!C$2:D$11,2,FALSE),VLOOKUP(H361,'Pontuação 3.0'!I$2:J$11,2,FALSE),VLOOKUP(J361,'Pontuação 3.0'!G$2:H$11,2,FALSE),VLOOKUP(G361,'Pontuação 3.0'!E$2:F$11,2,FALSE),VLOOKUP(K361,'Pontuação 3.0'!K$2:L$11,2,FALSE),VLOOKUP(L361,'Pontuação 3.0'!M$2:N$13,2,FALSE)),0)</f>
        <v>2337</v>
      </c>
      <c r="AK361" s="9">
        <f t="shared" si="6"/>
        <v>234</v>
      </c>
      <c r="AL361" s="9" t="str">
        <f t="array" ref="AL361">IFERROR(INDEX('Pontuação 3.0'!G$13:G$191, MATCH(AK361, 'Pontuação 3.0'!F$13:F$191, 0)), "Faixa Indefinida")</f>
        <v>B</v>
      </c>
      <c r="AM361" s="9">
        <f t="shared" si="7"/>
        <v>0</v>
      </c>
      <c r="AN361" s="9">
        <f t="shared" si="8"/>
        <v>1</v>
      </c>
      <c r="AO361" s="9">
        <f t="shared" si="9"/>
        <v>0</v>
      </c>
      <c r="AP361" s="9">
        <f t="shared" si="10"/>
        <v>0</v>
      </c>
      <c r="AQ361" s="8"/>
    </row>
    <row r="362" ht="15.75" customHeight="1">
      <c r="A362" s="7">
        <v>45679.0</v>
      </c>
      <c r="B362" s="8" t="s">
        <v>888</v>
      </c>
      <c r="C362" s="8" t="s">
        <v>889</v>
      </c>
      <c r="D362" s="11">
        <v>6.6996211248E10</v>
      </c>
      <c r="E362" s="8" t="s">
        <v>11833</v>
      </c>
      <c r="F362" s="8" t="s">
        <v>11842</v>
      </c>
      <c r="G362" s="8" t="s">
        <v>11843</v>
      </c>
      <c r="H362" s="8" t="s">
        <v>11850</v>
      </c>
      <c r="I362" s="8" t="s">
        <v>11845</v>
      </c>
      <c r="J362" s="8" t="s">
        <v>11838</v>
      </c>
      <c r="K362" s="8" t="s">
        <v>11837</v>
      </c>
      <c r="L362" s="8" t="s">
        <v>11847</v>
      </c>
      <c r="M362" s="8" t="s">
        <v>11859</v>
      </c>
      <c r="N362" s="12" t="s">
        <v>11</v>
      </c>
      <c r="O362" s="12" t="s">
        <v>13</v>
      </c>
      <c r="P362" s="12" t="s">
        <v>23</v>
      </c>
      <c r="Q362" s="12" t="s">
        <v>15</v>
      </c>
      <c r="R362" s="12" t="s">
        <v>20</v>
      </c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9">
        <f>ROUNDUP(SUM(VLOOKUP(F362,'Pontuação'!A$2:B$11,2,FALSE),VLOOKUP(E362,'Pontuação'!C$2:D$11,2,FALSE),VLOOKUP(H362,'Pontuação'!I$2:J$11,2,FALSE),VLOOKUP(J362,'Pontuação'!G$2:H$11,2,FALSE),VLOOKUP(L362,'Pontuação'!M$2:N$13,2,FALSE)),0)</f>
        <v>1963</v>
      </c>
      <c r="AD362" s="10">
        <f t="shared" si="1"/>
        <v>196</v>
      </c>
      <c r="AE362" s="10" t="str">
        <f t="array" ref="AE362">IFERROR(INDEX('Pontuação'!G$13:G$101, MATCH(AD362, 'Pontuação'!F$13:F$101, 0)), "Faixa Indefinida")</f>
        <v>A</v>
      </c>
      <c r="AF362" s="10">
        <f t="shared" si="2"/>
        <v>1</v>
      </c>
      <c r="AG362" s="10">
        <f t="shared" si="3"/>
        <v>0</v>
      </c>
      <c r="AH362" s="10">
        <f t="shared" si="4"/>
        <v>0</v>
      </c>
      <c r="AI362" s="10">
        <f t="shared" si="5"/>
        <v>0</v>
      </c>
      <c r="AJ362" s="9">
        <f>ROUNDUP(SUM(VLOOKUP(F362,'Pontuação 3.0'!A$2:B$11,2,FALSE),VLOOKUP(E362,'Pontuação 3.0'!C$2:D$11,2,FALSE),VLOOKUP(H362,'Pontuação 3.0'!I$2:J$11,2,FALSE),VLOOKUP(J362,'Pontuação 3.0'!G$2:H$11,2,FALSE),VLOOKUP(G362,'Pontuação 3.0'!E$2:F$11,2,FALSE),VLOOKUP(K362,'Pontuação 3.0'!K$2:L$11,2,FALSE),VLOOKUP(L362,'Pontuação 3.0'!M$2:N$13,2,FALSE)),0)</f>
        <v>2483</v>
      </c>
      <c r="AK362" s="9">
        <f t="shared" si="6"/>
        <v>248</v>
      </c>
      <c r="AL362" s="9" t="str">
        <f t="array" ref="AL362">IFERROR(INDEX('Pontuação 3.0'!G$13:G$191, MATCH(AK362, 'Pontuação 3.0'!F$13:F$191, 0)), "Faixa Indefinida")</f>
        <v>A</v>
      </c>
      <c r="AM362" s="9">
        <f t="shared" si="7"/>
        <v>1</v>
      </c>
      <c r="AN362" s="9">
        <f t="shared" si="8"/>
        <v>0</v>
      </c>
      <c r="AO362" s="9">
        <f t="shared" si="9"/>
        <v>0</v>
      </c>
      <c r="AP362" s="9">
        <f t="shared" si="10"/>
        <v>0</v>
      </c>
      <c r="AQ362" s="8"/>
    </row>
    <row r="363" ht="15.75" customHeight="1">
      <c r="A363" s="7">
        <v>45679.0</v>
      </c>
      <c r="B363" s="8" t="s">
        <v>890</v>
      </c>
      <c r="C363" s="8" t="s">
        <v>891</v>
      </c>
      <c r="D363" s="13" t="s">
        <v>11885</v>
      </c>
      <c r="E363" s="8" t="s">
        <v>11833</v>
      </c>
      <c r="F363" s="8" t="s">
        <v>11834</v>
      </c>
      <c r="G363" s="8" t="s">
        <v>11843</v>
      </c>
      <c r="H363" s="8" t="s">
        <v>11850</v>
      </c>
      <c r="I363" s="8" t="s">
        <v>11837</v>
      </c>
      <c r="J363" s="8" t="s">
        <v>11852</v>
      </c>
      <c r="K363" s="8" t="s">
        <v>11837</v>
      </c>
      <c r="L363" s="8" t="s">
        <v>11847</v>
      </c>
      <c r="M363" s="8" t="s">
        <v>11849</v>
      </c>
      <c r="N363" s="12" t="s">
        <v>11</v>
      </c>
      <c r="O363" s="12" t="s">
        <v>13</v>
      </c>
      <c r="P363" s="12" t="s">
        <v>27</v>
      </c>
      <c r="Q363" s="12" t="s">
        <v>15</v>
      </c>
      <c r="R363" s="12" t="s">
        <v>14</v>
      </c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9">
        <f>ROUNDUP(SUM(VLOOKUP(F363,'Pontuação'!A$2:B$11,2,FALSE),VLOOKUP(E363,'Pontuação'!C$2:D$11,2,FALSE),VLOOKUP(H363,'Pontuação'!I$2:J$11,2,FALSE),VLOOKUP(J363,'Pontuação'!G$2:H$11,2,FALSE),VLOOKUP(L363,'Pontuação'!M$2:N$13,2,FALSE)),0)</f>
        <v>1778</v>
      </c>
      <c r="AD363" s="10">
        <f t="shared" si="1"/>
        <v>178</v>
      </c>
      <c r="AE363" s="10" t="str">
        <f t="array" ref="AE363">IFERROR(INDEX('Pontuação'!G$13:G$101, MATCH(AD363, 'Pontuação'!F$13:F$101, 0)), "Faixa Indefinida")</f>
        <v>B</v>
      </c>
      <c r="AF363" s="10">
        <f t="shared" si="2"/>
        <v>0</v>
      </c>
      <c r="AG363" s="10">
        <f t="shared" si="3"/>
        <v>1</v>
      </c>
      <c r="AH363" s="10">
        <f t="shared" si="4"/>
        <v>0</v>
      </c>
      <c r="AI363" s="10">
        <f t="shared" si="5"/>
        <v>0</v>
      </c>
      <c r="AJ363" s="9">
        <f>ROUNDUP(SUM(VLOOKUP(F363,'Pontuação 3.0'!A$2:B$11,2,FALSE),VLOOKUP(E363,'Pontuação 3.0'!C$2:D$11,2,FALSE),VLOOKUP(H363,'Pontuação 3.0'!I$2:J$11,2,FALSE),VLOOKUP(J363,'Pontuação 3.0'!G$2:H$11,2,FALSE),VLOOKUP(G363,'Pontuação 3.0'!E$2:F$11,2,FALSE),VLOOKUP(K363,'Pontuação 3.0'!K$2:L$11,2,FALSE),VLOOKUP(L363,'Pontuação 3.0'!M$2:N$13,2,FALSE)),0)</f>
        <v>2227</v>
      </c>
      <c r="AK363" s="9">
        <f t="shared" si="6"/>
        <v>223</v>
      </c>
      <c r="AL363" s="9" t="str">
        <f t="array" ref="AL363">IFERROR(INDEX('Pontuação 3.0'!G$13:G$191, MATCH(AK363, 'Pontuação 3.0'!F$13:F$191, 0)), "Faixa Indefinida")</f>
        <v>B</v>
      </c>
      <c r="AM363" s="9">
        <f t="shared" si="7"/>
        <v>0</v>
      </c>
      <c r="AN363" s="9">
        <f t="shared" si="8"/>
        <v>1</v>
      </c>
      <c r="AO363" s="9">
        <f t="shared" si="9"/>
        <v>0</v>
      </c>
      <c r="AP363" s="9">
        <f t="shared" si="10"/>
        <v>0</v>
      </c>
      <c r="AQ363" s="8"/>
    </row>
    <row r="364" ht="15.75" customHeight="1">
      <c r="A364" s="7">
        <v>45679.0</v>
      </c>
      <c r="B364" s="8" t="s">
        <v>894</v>
      </c>
      <c r="C364" s="8" t="s">
        <v>895</v>
      </c>
      <c r="D364" s="11">
        <v>1.1948793022E10</v>
      </c>
      <c r="E364" s="8" t="s">
        <v>11833</v>
      </c>
      <c r="F364" s="8" t="s">
        <v>11842</v>
      </c>
      <c r="G364" s="8" t="s">
        <v>11835</v>
      </c>
      <c r="H364" s="8" t="s">
        <v>11844</v>
      </c>
      <c r="I364" s="8" t="s">
        <v>11845</v>
      </c>
      <c r="J364" s="8" t="s">
        <v>11846</v>
      </c>
      <c r="K364" s="8" t="s">
        <v>11837</v>
      </c>
      <c r="L364" s="8" t="s">
        <v>11847</v>
      </c>
      <c r="M364" s="8" t="s">
        <v>11841</v>
      </c>
      <c r="N364" s="12" t="s">
        <v>11</v>
      </c>
      <c r="O364" s="12" t="s">
        <v>13</v>
      </c>
      <c r="P364" s="12" t="s">
        <v>123</v>
      </c>
      <c r="Q364" s="12" t="s">
        <v>15</v>
      </c>
      <c r="R364" s="12" t="s">
        <v>14</v>
      </c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9">
        <f>ROUNDUP(SUM(VLOOKUP(F364,'Pontuação'!A$2:B$11,2,FALSE),VLOOKUP(E364,'Pontuação'!C$2:D$11,2,FALSE),VLOOKUP(H364,'Pontuação'!I$2:J$11,2,FALSE),VLOOKUP(J364,'Pontuação'!G$2:H$11,2,FALSE),VLOOKUP(L364,'Pontuação'!M$2:N$13,2,FALSE)),0)</f>
        <v>1727</v>
      </c>
      <c r="AD364" s="10">
        <f t="shared" si="1"/>
        <v>173</v>
      </c>
      <c r="AE364" s="10" t="str">
        <f t="array" ref="AE364">IFERROR(INDEX('Pontuação'!G$13:G$101, MATCH(AD364, 'Pontuação'!F$13:F$101, 0)), "Faixa Indefinida")</f>
        <v>B</v>
      </c>
      <c r="AF364" s="10">
        <f t="shared" si="2"/>
        <v>0</v>
      </c>
      <c r="AG364" s="10">
        <f t="shared" si="3"/>
        <v>1</v>
      </c>
      <c r="AH364" s="10">
        <f t="shared" si="4"/>
        <v>0</v>
      </c>
      <c r="AI364" s="10">
        <f t="shared" si="5"/>
        <v>0</v>
      </c>
      <c r="AJ364" s="9">
        <f>ROUNDUP(SUM(VLOOKUP(F364,'Pontuação 3.0'!A$2:B$11,2,FALSE),VLOOKUP(E364,'Pontuação 3.0'!C$2:D$11,2,FALSE),VLOOKUP(H364,'Pontuação 3.0'!I$2:J$11,2,FALSE),VLOOKUP(J364,'Pontuação 3.0'!G$2:H$11,2,FALSE),VLOOKUP(G364,'Pontuação 3.0'!E$2:F$11,2,FALSE),VLOOKUP(K364,'Pontuação 3.0'!K$2:L$11,2,FALSE),VLOOKUP(L364,'Pontuação 3.0'!M$2:N$13,2,FALSE)),0)</f>
        <v>2155</v>
      </c>
      <c r="AK364" s="9">
        <f t="shared" si="6"/>
        <v>216</v>
      </c>
      <c r="AL364" s="9" t="str">
        <f t="array" ref="AL364">IFERROR(INDEX('Pontuação 3.0'!G$13:G$191, MATCH(AK364, 'Pontuação 3.0'!F$13:F$191, 0)), "Faixa Indefinida")</f>
        <v>B</v>
      </c>
      <c r="AM364" s="9">
        <f t="shared" si="7"/>
        <v>0</v>
      </c>
      <c r="AN364" s="9">
        <f t="shared" si="8"/>
        <v>1</v>
      </c>
      <c r="AO364" s="9">
        <f t="shared" si="9"/>
        <v>0</v>
      </c>
      <c r="AP364" s="9">
        <f t="shared" si="10"/>
        <v>0</v>
      </c>
      <c r="AQ364" s="8"/>
    </row>
    <row r="365" ht="15.75" customHeight="1">
      <c r="A365" s="7">
        <v>45679.0</v>
      </c>
      <c r="B365" s="8" t="s">
        <v>892</v>
      </c>
      <c r="C365" s="8" t="s">
        <v>893</v>
      </c>
      <c r="D365" s="11">
        <v>8.6999047027E10</v>
      </c>
      <c r="E365" s="8" t="s">
        <v>11833</v>
      </c>
      <c r="F365" s="8" t="s">
        <v>11842</v>
      </c>
      <c r="G365" s="8" t="s">
        <v>11843</v>
      </c>
      <c r="H365" s="8" t="s">
        <v>11856</v>
      </c>
      <c r="I365" s="8" t="s">
        <v>11845</v>
      </c>
      <c r="J365" s="8" t="s">
        <v>11852</v>
      </c>
      <c r="K365" s="8" t="s">
        <v>11837</v>
      </c>
      <c r="L365" s="8" t="s">
        <v>11851</v>
      </c>
      <c r="M365" s="8" t="s">
        <v>11849</v>
      </c>
      <c r="N365" s="12" t="s">
        <v>11</v>
      </c>
      <c r="O365" s="12" t="s">
        <v>13</v>
      </c>
      <c r="P365" s="12" t="s">
        <v>96</v>
      </c>
      <c r="Q365" s="12" t="s">
        <v>15</v>
      </c>
      <c r="R365" s="12" t="s">
        <v>14</v>
      </c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9">
        <f>ROUNDUP(SUM(VLOOKUP(F365,'Pontuação'!A$2:B$11,2,FALSE),VLOOKUP(E365,'Pontuação'!C$2:D$11,2,FALSE),VLOOKUP(H365,'Pontuação'!I$2:J$11,2,FALSE),VLOOKUP(J365,'Pontuação'!G$2:H$11,2,FALSE),VLOOKUP(L365,'Pontuação'!M$2:N$13,2,FALSE)),0)</f>
        <v>1544</v>
      </c>
      <c r="AD365" s="10">
        <f t="shared" si="1"/>
        <v>154</v>
      </c>
      <c r="AE365" s="10" t="str">
        <f t="array" ref="AE365">IFERROR(INDEX('Pontuação'!G$13:G$101, MATCH(AD365, 'Pontuação'!F$13:F$101, 0)), "Faixa Indefinida")</f>
        <v>C</v>
      </c>
      <c r="AF365" s="10">
        <f t="shared" si="2"/>
        <v>0</v>
      </c>
      <c r="AG365" s="10">
        <f t="shared" si="3"/>
        <v>0</v>
      </c>
      <c r="AH365" s="10">
        <f t="shared" si="4"/>
        <v>1</v>
      </c>
      <c r="AI365" s="10">
        <f t="shared" si="5"/>
        <v>0</v>
      </c>
      <c r="AJ365" s="9">
        <f>ROUNDUP(SUM(VLOOKUP(F365,'Pontuação 3.0'!A$2:B$11,2,FALSE),VLOOKUP(E365,'Pontuação 3.0'!C$2:D$11,2,FALSE),VLOOKUP(H365,'Pontuação 3.0'!I$2:J$11,2,FALSE),VLOOKUP(J365,'Pontuação 3.0'!G$2:H$11,2,FALSE),VLOOKUP(G365,'Pontuação 3.0'!E$2:F$11,2,FALSE),VLOOKUP(K365,'Pontuação 3.0'!K$2:L$11,2,FALSE),VLOOKUP(L365,'Pontuação 3.0'!M$2:N$13,2,FALSE)),0)</f>
        <v>2126</v>
      </c>
      <c r="AK365" s="9">
        <f t="shared" si="6"/>
        <v>213</v>
      </c>
      <c r="AL365" s="9" t="str">
        <f t="array" ref="AL365">IFERROR(INDEX('Pontuação 3.0'!G$13:G$191, MATCH(AK365, 'Pontuação 3.0'!F$13:F$191, 0)), "Faixa Indefinida")</f>
        <v>C</v>
      </c>
      <c r="AM365" s="9">
        <f t="shared" si="7"/>
        <v>0</v>
      </c>
      <c r="AN365" s="9">
        <f t="shared" si="8"/>
        <v>0</v>
      </c>
      <c r="AO365" s="9">
        <f t="shared" si="9"/>
        <v>1</v>
      </c>
      <c r="AP365" s="9">
        <f t="shared" si="10"/>
        <v>0</v>
      </c>
      <c r="AQ365" s="8"/>
    </row>
    <row r="366" ht="15.75" customHeight="1">
      <c r="A366" s="7">
        <v>45679.0</v>
      </c>
      <c r="B366" s="8" t="s">
        <v>896</v>
      </c>
      <c r="C366" s="8" t="s">
        <v>897</v>
      </c>
      <c r="D366" s="11">
        <v>9.8985305231E10</v>
      </c>
      <c r="E366" s="8" t="s">
        <v>11833</v>
      </c>
      <c r="F366" s="8" t="s">
        <v>11854</v>
      </c>
      <c r="G366" s="8" t="s">
        <v>11843</v>
      </c>
      <c r="H366" s="8" t="s">
        <v>11850</v>
      </c>
      <c r="I366" s="8" t="s">
        <v>11845</v>
      </c>
      <c r="J366" s="8" t="s">
        <v>11846</v>
      </c>
      <c r="K366" s="8" t="s">
        <v>11839</v>
      </c>
      <c r="L366" s="8" t="s">
        <v>11847</v>
      </c>
      <c r="M366" s="8" t="s">
        <v>11849</v>
      </c>
      <c r="N366" s="12" t="s">
        <v>11</v>
      </c>
      <c r="O366" s="12" t="s">
        <v>13</v>
      </c>
      <c r="P366" s="12" t="s">
        <v>96</v>
      </c>
      <c r="Q366" s="12" t="s">
        <v>15</v>
      </c>
      <c r="R366" s="12" t="s">
        <v>20</v>
      </c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9">
        <f>ROUNDUP(SUM(VLOOKUP(F366,'Pontuação'!A$2:B$11,2,FALSE),VLOOKUP(E366,'Pontuação'!C$2:D$11,2,FALSE),VLOOKUP(H366,'Pontuação'!I$2:J$11,2,FALSE),VLOOKUP(J366,'Pontuação'!G$2:H$11,2,FALSE),VLOOKUP(L366,'Pontuação'!M$2:N$13,2,FALSE)),0)</f>
        <v>1690</v>
      </c>
      <c r="AD366" s="10">
        <f t="shared" si="1"/>
        <v>169</v>
      </c>
      <c r="AE366" s="10" t="str">
        <f t="array" ref="AE366">IFERROR(INDEX('Pontuação'!G$13:G$101, MATCH(AD366, 'Pontuação'!F$13:F$101, 0)), "Faixa Indefinida")</f>
        <v>B</v>
      </c>
      <c r="AF366" s="10">
        <f t="shared" si="2"/>
        <v>0</v>
      </c>
      <c r="AG366" s="10">
        <f t="shared" si="3"/>
        <v>1</v>
      </c>
      <c r="AH366" s="10">
        <f t="shared" si="4"/>
        <v>0</v>
      </c>
      <c r="AI366" s="10">
        <f t="shared" si="5"/>
        <v>0</v>
      </c>
      <c r="AJ366" s="9">
        <f>ROUNDUP(SUM(VLOOKUP(F366,'Pontuação 3.0'!A$2:B$11,2,FALSE),VLOOKUP(E366,'Pontuação 3.0'!C$2:D$11,2,FALSE),VLOOKUP(H366,'Pontuação 3.0'!I$2:J$11,2,FALSE),VLOOKUP(J366,'Pontuação 3.0'!G$2:H$11,2,FALSE),VLOOKUP(G366,'Pontuação 3.0'!E$2:F$11,2,FALSE),VLOOKUP(K366,'Pontuação 3.0'!K$2:L$11,2,FALSE),VLOOKUP(L366,'Pontuação 3.0'!M$2:N$13,2,FALSE)),0)</f>
        <v>2454</v>
      </c>
      <c r="AK366" s="9">
        <f t="shared" si="6"/>
        <v>245</v>
      </c>
      <c r="AL366" s="9" t="str">
        <f t="array" ref="AL366">IFERROR(INDEX('Pontuação 3.0'!G$13:G$191, MATCH(AK366, 'Pontuação 3.0'!F$13:F$191, 0)), "Faixa Indefinida")</f>
        <v>A</v>
      </c>
      <c r="AM366" s="9">
        <f t="shared" si="7"/>
        <v>1</v>
      </c>
      <c r="AN366" s="9">
        <f t="shared" si="8"/>
        <v>0</v>
      </c>
      <c r="AO366" s="9">
        <f t="shared" si="9"/>
        <v>0</v>
      </c>
      <c r="AP366" s="9">
        <f t="shared" si="10"/>
        <v>0</v>
      </c>
      <c r="AQ366" s="8"/>
    </row>
    <row r="367" ht="15.75" customHeight="1">
      <c r="A367" s="7">
        <v>45679.0</v>
      </c>
      <c r="B367" s="8" t="s">
        <v>896</v>
      </c>
      <c r="C367" s="8" t="s">
        <v>897</v>
      </c>
      <c r="D367" s="11">
        <v>9.8985305231E10</v>
      </c>
      <c r="E367" s="8" t="s">
        <v>11833</v>
      </c>
      <c r="F367" s="8" t="s">
        <v>11854</v>
      </c>
      <c r="G367" s="8" t="s">
        <v>11843</v>
      </c>
      <c r="H367" s="8" t="s">
        <v>11850</v>
      </c>
      <c r="I367" s="8" t="s">
        <v>11845</v>
      </c>
      <c r="J367" s="8" t="s">
        <v>11846</v>
      </c>
      <c r="K367" s="8" t="s">
        <v>11839</v>
      </c>
      <c r="L367" s="8" t="s">
        <v>11847</v>
      </c>
      <c r="M367" s="8" t="s">
        <v>11849</v>
      </c>
      <c r="N367" s="12" t="s">
        <v>11</v>
      </c>
      <c r="O367" s="12" t="s">
        <v>13</v>
      </c>
      <c r="P367" s="12" t="s">
        <v>96</v>
      </c>
      <c r="Q367" s="12" t="s">
        <v>15</v>
      </c>
      <c r="R367" s="12" t="s">
        <v>20</v>
      </c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9">
        <f>ROUNDUP(SUM(VLOOKUP(F367,'Pontuação'!A$2:B$11,2,FALSE),VLOOKUP(E367,'Pontuação'!C$2:D$11,2,FALSE),VLOOKUP(H367,'Pontuação'!I$2:J$11,2,FALSE),VLOOKUP(J367,'Pontuação'!G$2:H$11,2,FALSE),VLOOKUP(L367,'Pontuação'!M$2:N$13,2,FALSE)),0)</f>
        <v>1690</v>
      </c>
      <c r="AD367" s="10">
        <f t="shared" si="1"/>
        <v>169</v>
      </c>
      <c r="AE367" s="10" t="str">
        <f t="array" ref="AE367">IFERROR(INDEX('Pontuação'!G$13:G$101, MATCH(AD367, 'Pontuação'!F$13:F$101, 0)), "Faixa Indefinida")</f>
        <v>B</v>
      </c>
      <c r="AF367" s="10">
        <f t="shared" si="2"/>
        <v>0</v>
      </c>
      <c r="AG367" s="10">
        <f t="shared" si="3"/>
        <v>1</v>
      </c>
      <c r="AH367" s="10">
        <f t="shared" si="4"/>
        <v>0</v>
      </c>
      <c r="AI367" s="10">
        <f t="shared" si="5"/>
        <v>0</v>
      </c>
      <c r="AJ367" s="9">
        <f>ROUNDUP(SUM(VLOOKUP(F367,'Pontuação 3.0'!A$2:B$11,2,FALSE),VLOOKUP(E367,'Pontuação 3.0'!C$2:D$11,2,FALSE),VLOOKUP(H367,'Pontuação 3.0'!I$2:J$11,2,FALSE),VLOOKUP(J367,'Pontuação 3.0'!G$2:H$11,2,FALSE),VLOOKUP(G367,'Pontuação 3.0'!E$2:F$11,2,FALSE),VLOOKUP(K367,'Pontuação 3.0'!K$2:L$11,2,FALSE),VLOOKUP(L367,'Pontuação 3.0'!M$2:N$13,2,FALSE)),0)</f>
        <v>2454</v>
      </c>
      <c r="AK367" s="9">
        <f t="shared" si="6"/>
        <v>245</v>
      </c>
      <c r="AL367" s="9" t="str">
        <f t="array" ref="AL367">IFERROR(INDEX('Pontuação 3.0'!G$13:G$191, MATCH(AK367, 'Pontuação 3.0'!F$13:F$191, 0)), "Faixa Indefinida")</f>
        <v>A</v>
      </c>
      <c r="AM367" s="9">
        <f t="shared" si="7"/>
        <v>1</v>
      </c>
      <c r="AN367" s="9">
        <f t="shared" si="8"/>
        <v>0</v>
      </c>
      <c r="AO367" s="9">
        <f t="shared" si="9"/>
        <v>0</v>
      </c>
      <c r="AP367" s="9">
        <f t="shared" si="10"/>
        <v>0</v>
      </c>
      <c r="AQ367" s="8"/>
    </row>
    <row r="368" ht="15.75" customHeight="1">
      <c r="A368" s="7">
        <v>45679.0</v>
      </c>
      <c r="B368" s="8" t="s">
        <v>898</v>
      </c>
      <c r="C368" s="8" t="s">
        <v>899</v>
      </c>
      <c r="D368" s="11">
        <v>1.514991412366E12</v>
      </c>
      <c r="E368" s="8" t="s">
        <v>11833</v>
      </c>
      <c r="F368" s="8" t="s">
        <v>11842</v>
      </c>
      <c r="G368" s="8" t="s">
        <v>11843</v>
      </c>
      <c r="H368" s="8" t="s">
        <v>11856</v>
      </c>
      <c r="I368" s="8" t="s">
        <v>11837</v>
      </c>
      <c r="J368" s="8" t="s">
        <v>11852</v>
      </c>
      <c r="K368" s="8" t="s">
        <v>11837</v>
      </c>
      <c r="L368" s="8" t="s">
        <v>11851</v>
      </c>
      <c r="M368" s="8" t="s">
        <v>11859</v>
      </c>
      <c r="N368" s="12" t="s">
        <v>11</v>
      </c>
      <c r="O368" s="12" t="s">
        <v>13</v>
      </c>
      <c r="P368" s="12" t="s">
        <v>40</v>
      </c>
      <c r="Q368" s="12" t="s">
        <v>15</v>
      </c>
      <c r="R368" s="12" t="s">
        <v>20</v>
      </c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9">
        <f>ROUNDUP(SUM(VLOOKUP(F368,'Pontuação'!A$2:B$11,2,FALSE),VLOOKUP(E368,'Pontuação'!C$2:D$11,2,FALSE),VLOOKUP(H368,'Pontuação'!I$2:J$11,2,FALSE),VLOOKUP(J368,'Pontuação'!G$2:H$11,2,FALSE),VLOOKUP(L368,'Pontuação'!M$2:N$13,2,FALSE)),0)</f>
        <v>1544</v>
      </c>
      <c r="AD368" s="10">
        <f t="shared" si="1"/>
        <v>154</v>
      </c>
      <c r="AE368" s="10" t="str">
        <f t="array" ref="AE368">IFERROR(INDEX('Pontuação'!G$13:G$101, MATCH(AD368, 'Pontuação'!F$13:F$101, 0)), "Faixa Indefinida")</f>
        <v>C</v>
      </c>
      <c r="AF368" s="10">
        <f t="shared" si="2"/>
        <v>0</v>
      </c>
      <c r="AG368" s="10">
        <f t="shared" si="3"/>
        <v>0</v>
      </c>
      <c r="AH368" s="10">
        <f t="shared" si="4"/>
        <v>1</v>
      </c>
      <c r="AI368" s="10">
        <f t="shared" si="5"/>
        <v>0</v>
      </c>
      <c r="AJ368" s="9">
        <f>ROUNDUP(SUM(VLOOKUP(F368,'Pontuação 3.0'!A$2:B$11,2,FALSE),VLOOKUP(E368,'Pontuação 3.0'!C$2:D$11,2,FALSE),VLOOKUP(H368,'Pontuação 3.0'!I$2:J$11,2,FALSE),VLOOKUP(J368,'Pontuação 3.0'!G$2:H$11,2,FALSE),VLOOKUP(G368,'Pontuação 3.0'!E$2:F$11,2,FALSE),VLOOKUP(K368,'Pontuação 3.0'!K$2:L$11,2,FALSE),VLOOKUP(L368,'Pontuação 3.0'!M$2:N$13,2,FALSE)),0)</f>
        <v>2126</v>
      </c>
      <c r="AK368" s="9">
        <f t="shared" si="6"/>
        <v>213</v>
      </c>
      <c r="AL368" s="9" t="str">
        <f t="array" ref="AL368">IFERROR(INDEX('Pontuação 3.0'!G$13:G$191, MATCH(AK368, 'Pontuação 3.0'!F$13:F$191, 0)), "Faixa Indefinida")</f>
        <v>C</v>
      </c>
      <c r="AM368" s="9">
        <f t="shared" si="7"/>
        <v>0</v>
      </c>
      <c r="AN368" s="9">
        <f t="shared" si="8"/>
        <v>0</v>
      </c>
      <c r="AO368" s="9">
        <f t="shared" si="9"/>
        <v>1</v>
      </c>
      <c r="AP368" s="9">
        <f t="shared" si="10"/>
        <v>0</v>
      </c>
      <c r="AQ368" s="8"/>
    </row>
    <row r="369" ht="15.75" customHeight="1">
      <c r="A369" s="7">
        <v>45679.0</v>
      </c>
      <c r="B369" s="8" t="s">
        <v>325</v>
      </c>
      <c r="C369" s="8" t="s">
        <v>900</v>
      </c>
      <c r="D369" s="11">
        <v>8.2991846434E10</v>
      </c>
      <c r="E369" s="8" t="s">
        <v>11833</v>
      </c>
      <c r="F369" s="8" t="s">
        <v>11834</v>
      </c>
      <c r="G369" s="8" t="s">
        <v>11843</v>
      </c>
      <c r="H369" s="8" t="s">
        <v>11850</v>
      </c>
      <c r="I369" s="8" t="s">
        <v>11837</v>
      </c>
      <c r="J369" s="8" t="s">
        <v>11852</v>
      </c>
      <c r="K369" s="8" t="s">
        <v>11837</v>
      </c>
      <c r="L369" s="8" t="s">
        <v>11851</v>
      </c>
      <c r="M369" s="8" t="s">
        <v>11849</v>
      </c>
      <c r="N369" s="12" t="s">
        <v>11</v>
      </c>
      <c r="O369" s="12" t="s">
        <v>13</v>
      </c>
      <c r="P369" s="12" t="s">
        <v>40</v>
      </c>
      <c r="Q369" s="12" t="s">
        <v>15</v>
      </c>
      <c r="R369" s="12" t="s">
        <v>20</v>
      </c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9">
        <f>ROUNDUP(SUM(VLOOKUP(F369,'Pontuação'!A$2:B$11,2,FALSE),VLOOKUP(E369,'Pontuação'!C$2:D$11,2,FALSE),VLOOKUP(H369,'Pontuação'!I$2:J$11,2,FALSE),VLOOKUP(J369,'Pontuação'!G$2:H$11,2,FALSE),VLOOKUP(L369,'Pontuação'!M$2:N$13,2,FALSE)),0)</f>
        <v>1646</v>
      </c>
      <c r="AD369" s="10">
        <f t="shared" si="1"/>
        <v>165</v>
      </c>
      <c r="AE369" s="10" t="str">
        <f t="array" ref="AE369">IFERROR(INDEX('Pontuação'!G$13:G$101, MATCH(AD369, 'Pontuação'!F$13:F$101, 0)), "Faixa Indefinida")</f>
        <v>C</v>
      </c>
      <c r="AF369" s="10">
        <f t="shared" si="2"/>
        <v>0</v>
      </c>
      <c r="AG369" s="10">
        <f t="shared" si="3"/>
        <v>0</v>
      </c>
      <c r="AH369" s="10">
        <f t="shared" si="4"/>
        <v>1</v>
      </c>
      <c r="AI369" s="10">
        <f t="shared" si="5"/>
        <v>0</v>
      </c>
      <c r="AJ369" s="9">
        <f>ROUNDUP(SUM(VLOOKUP(F369,'Pontuação 3.0'!A$2:B$11,2,FALSE),VLOOKUP(E369,'Pontuação 3.0'!C$2:D$11,2,FALSE),VLOOKUP(H369,'Pontuação 3.0'!I$2:J$11,2,FALSE),VLOOKUP(J369,'Pontuação 3.0'!G$2:H$11,2,FALSE),VLOOKUP(G369,'Pontuação 3.0'!E$2:F$11,2,FALSE),VLOOKUP(K369,'Pontuação 3.0'!K$2:L$11,2,FALSE),VLOOKUP(L369,'Pontuação 3.0'!M$2:N$13,2,FALSE)),0)</f>
        <v>2141</v>
      </c>
      <c r="AK369" s="9">
        <f t="shared" si="6"/>
        <v>214</v>
      </c>
      <c r="AL369" s="9" t="str">
        <f t="array" ref="AL369">IFERROR(INDEX('Pontuação 3.0'!G$13:G$191, MATCH(AK369, 'Pontuação 3.0'!F$13:F$191, 0)), "Faixa Indefinida")</f>
        <v>B</v>
      </c>
      <c r="AM369" s="9">
        <f t="shared" si="7"/>
        <v>0</v>
      </c>
      <c r="AN369" s="9">
        <f t="shared" si="8"/>
        <v>1</v>
      </c>
      <c r="AO369" s="9">
        <f t="shared" si="9"/>
        <v>0</v>
      </c>
      <c r="AP369" s="9">
        <f t="shared" si="10"/>
        <v>0</v>
      </c>
      <c r="AQ369" s="8"/>
    </row>
    <row r="370" ht="15.75" customHeight="1">
      <c r="A370" s="7">
        <v>45679.0</v>
      </c>
      <c r="B370" s="8" t="s">
        <v>901</v>
      </c>
      <c r="C370" s="8" t="s">
        <v>902</v>
      </c>
      <c r="D370" s="11">
        <v>9.93367328E8</v>
      </c>
      <c r="E370" s="8" t="s">
        <v>11833</v>
      </c>
      <c r="F370" s="8" t="s">
        <v>11863</v>
      </c>
      <c r="G370" s="8" t="s">
        <v>11864</v>
      </c>
      <c r="H370" s="8" t="s">
        <v>11850</v>
      </c>
      <c r="I370" s="8" t="s">
        <v>11845</v>
      </c>
      <c r="J370" s="8" t="s">
        <v>11838</v>
      </c>
      <c r="K370" s="8" t="s">
        <v>11839</v>
      </c>
      <c r="L370" s="8" t="s">
        <v>11851</v>
      </c>
      <c r="M370" s="8" t="s">
        <v>11859</v>
      </c>
      <c r="N370" s="12" t="s">
        <v>11</v>
      </c>
      <c r="O370" s="12" t="s">
        <v>13</v>
      </c>
      <c r="P370" s="12" t="s">
        <v>27</v>
      </c>
      <c r="Q370" s="12" t="s">
        <v>385</v>
      </c>
      <c r="R370" s="12" t="s">
        <v>14</v>
      </c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9">
        <f>ROUNDUP(SUM(VLOOKUP(F370,'Pontuação'!A$2:B$11,2,FALSE),VLOOKUP(E370,'Pontuação'!C$2:D$11,2,FALSE),VLOOKUP(H370,'Pontuação'!I$2:J$11,2,FALSE),VLOOKUP(J370,'Pontuação'!G$2:H$11,2,FALSE),VLOOKUP(L370,'Pontuação'!M$2:N$13,2,FALSE)),0)</f>
        <v>1802</v>
      </c>
      <c r="AD370" s="10">
        <f t="shared" si="1"/>
        <v>180</v>
      </c>
      <c r="AE370" s="10" t="str">
        <f t="array" ref="AE370">IFERROR(INDEX('Pontuação'!G$13:G$101, MATCH(AD370, 'Pontuação'!F$13:F$101, 0)), "Faixa Indefinida")</f>
        <v>B</v>
      </c>
      <c r="AF370" s="10">
        <f t="shared" si="2"/>
        <v>0</v>
      </c>
      <c r="AG370" s="10">
        <f t="shared" si="3"/>
        <v>1</v>
      </c>
      <c r="AH370" s="10">
        <f t="shared" si="4"/>
        <v>0</v>
      </c>
      <c r="AI370" s="10">
        <f t="shared" si="5"/>
        <v>0</v>
      </c>
      <c r="AJ370" s="9">
        <f>ROUNDUP(SUM(VLOOKUP(F370,'Pontuação 3.0'!A$2:B$11,2,FALSE),VLOOKUP(E370,'Pontuação 3.0'!C$2:D$11,2,FALSE),VLOOKUP(H370,'Pontuação 3.0'!I$2:J$11,2,FALSE),VLOOKUP(J370,'Pontuação 3.0'!G$2:H$11,2,FALSE),VLOOKUP(G370,'Pontuação 3.0'!E$2:F$11,2,FALSE),VLOOKUP(K370,'Pontuação 3.0'!K$2:L$11,2,FALSE),VLOOKUP(L370,'Pontuação 3.0'!M$2:N$13,2,FALSE)),0)</f>
        <v>2530</v>
      </c>
      <c r="AK370" s="9">
        <f t="shared" si="6"/>
        <v>253</v>
      </c>
      <c r="AL370" s="9" t="str">
        <f t="array" ref="AL370">IFERROR(INDEX('Pontuação 3.0'!G$13:G$191, MATCH(AK370, 'Pontuação 3.0'!F$13:F$191, 0)), "Faixa Indefinida")</f>
        <v>A</v>
      </c>
      <c r="AM370" s="9">
        <f t="shared" si="7"/>
        <v>1</v>
      </c>
      <c r="AN370" s="9">
        <f t="shared" si="8"/>
        <v>0</v>
      </c>
      <c r="AO370" s="9">
        <f t="shared" si="9"/>
        <v>0</v>
      </c>
      <c r="AP370" s="9">
        <f t="shared" si="10"/>
        <v>0</v>
      </c>
      <c r="AQ370" s="8"/>
    </row>
    <row r="371" ht="15.75" customHeight="1">
      <c r="A371" s="7">
        <v>45679.0</v>
      </c>
      <c r="B371" s="8" t="s">
        <v>907</v>
      </c>
      <c r="C371" s="8" t="s">
        <v>908</v>
      </c>
      <c r="D371" s="11">
        <v>3.4984069371E10</v>
      </c>
      <c r="E371" s="8" t="s">
        <v>11833</v>
      </c>
      <c r="F371" s="8" t="s">
        <v>11834</v>
      </c>
      <c r="G371" s="8" t="s">
        <v>11843</v>
      </c>
      <c r="H371" s="8" t="s">
        <v>11844</v>
      </c>
      <c r="I371" s="8" t="s">
        <v>11845</v>
      </c>
      <c r="J371" s="8" t="s">
        <v>11838</v>
      </c>
      <c r="K371" s="8" t="s">
        <v>11837</v>
      </c>
      <c r="L371" s="8" t="s">
        <v>11851</v>
      </c>
      <c r="M371" s="8" t="s">
        <v>11859</v>
      </c>
      <c r="N371" s="12" t="s">
        <v>11</v>
      </c>
      <c r="O371" s="12" t="s">
        <v>13</v>
      </c>
      <c r="P371" s="12" t="s">
        <v>37</v>
      </c>
      <c r="Q371" s="12" t="s">
        <v>24</v>
      </c>
      <c r="R371" s="12" t="s">
        <v>20</v>
      </c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9">
        <f>ROUNDUP(SUM(VLOOKUP(F371,'Pontuação'!A$2:B$11,2,FALSE),VLOOKUP(E371,'Pontuação'!C$2:D$11,2,FALSE),VLOOKUP(H371,'Pontuação'!I$2:J$11,2,FALSE),VLOOKUP(J371,'Pontuação'!G$2:H$11,2,FALSE),VLOOKUP(L371,'Pontuação'!M$2:N$13,2,FALSE)),0)</f>
        <v>1861</v>
      </c>
      <c r="AD371" s="10">
        <f t="shared" si="1"/>
        <v>186</v>
      </c>
      <c r="AE371" s="10" t="str">
        <f t="array" ref="AE371">IFERROR(INDEX('Pontuação'!G$13:G$101, MATCH(AD371, 'Pontuação'!F$13:F$101, 0)), "Faixa Indefinida")</f>
        <v>A</v>
      </c>
      <c r="AF371" s="10">
        <f t="shared" si="2"/>
        <v>1</v>
      </c>
      <c r="AG371" s="10">
        <f t="shared" si="3"/>
        <v>0</v>
      </c>
      <c r="AH371" s="10">
        <f t="shared" si="4"/>
        <v>0</v>
      </c>
      <c r="AI371" s="10">
        <f t="shared" si="5"/>
        <v>0</v>
      </c>
      <c r="AJ371" s="9">
        <f>ROUNDUP(SUM(VLOOKUP(F371,'Pontuação 3.0'!A$2:B$11,2,FALSE),VLOOKUP(E371,'Pontuação 3.0'!C$2:D$11,2,FALSE),VLOOKUP(H371,'Pontuação 3.0'!I$2:J$11,2,FALSE),VLOOKUP(J371,'Pontuação 3.0'!G$2:H$11,2,FALSE),VLOOKUP(G371,'Pontuação 3.0'!E$2:F$11,2,FALSE),VLOOKUP(K371,'Pontuação 3.0'!K$2:L$11,2,FALSE),VLOOKUP(L371,'Pontuação 3.0'!M$2:N$13,2,FALSE)),0)</f>
        <v>2351</v>
      </c>
      <c r="AK371" s="9">
        <f t="shared" si="6"/>
        <v>235</v>
      </c>
      <c r="AL371" s="9" t="str">
        <f t="array" ref="AL371">IFERROR(INDEX('Pontuação 3.0'!G$13:G$191, MATCH(AK371, 'Pontuação 3.0'!F$13:F$191, 0)), "Faixa Indefinida")</f>
        <v>B</v>
      </c>
      <c r="AM371" s="9">
        <f t="shared" si="7"/>
        <v>0</v>
      </c>
      <c r="AN371" s="9">
        <f t="shared" si="8"/>
        <v>1</v>
      </c>
      <c r="AO371" s="9">
        <f t="shared" si="9"/>
        <v>0</v>
      </c>
      <c r="AP371" s="9">
        <f t="shared" si="10"/>
        <v>0</v>
      </c>
      <c r="AQ371" s="8"/>
    </row>
    <row r="372" ht="15.75" customHeight="1">
      <c r="A372" s="7">
        <v>45679.0</v>
      </c>
      <c r="B372" s="8" t="s">
        <v>175</v>
      </c>
      <c r="C372" s="8" t="s">
        <v>903</v>
      </c>
      <c r="D372" s="8" t="s">
        <v>904</v>
      </c>
      <c r="E372" s="8" t="s">
        <v>11833</v>
      </c>
      <c r="F372" s="8" t="s">
        <v>11842</v>
      </c>
      <c r="G372" s="8" t="s">
        <v>11867</v>
      </c>
      <c r="H372" s="8" t="s">
        <v>11856</v>
      </c>
      <c r="I372" s="8" t="s">
        <v>11837</v>
      </c>
      <c r="J372" s="8" t="s">
        <v>11846</v>
      </c>
      <c r="K372" s="8" t="s">
        <v>11837</v>
      </c>
      <c r="L372" s="8" t="s">
        <v>11847</v>
      </c>
      <c r="M372" s="8" t="s">
        <v>11848</v>
      </c>
      <c r="N372" s="12" t="s">
        <v>11</v>
      </c>
      <c r="O372" s="12" t="s">
        <v>13</v>
      </c>
      <c r="P372" s="12" t="s">
        <v>27</v>
      </c>
      <c r="Q372" s="12" t="s">
        <v>15</v>
      </c>
      <c r="R372" s="12" t="s">
        <v>20</v>
      </c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9">
        <f>ROUNDUP(SUM(VLOOKUP(F372,'Pontuação'!A$2:B$11,2,FALSE),VLOOKUP(E372,'Pontuação'!C$2:D$11,2,FALSE),VLOOKUP(H372,'Pontuação'!I$2:J$11,2,FALSE),VLOOKUP(J372,'Pontuação'!G$2:H$11,2,FALSE),VLOOKUP(L372,'Pontuação'!M$2:N$13,2,FALSE)),0)</f>
        <v>1571</v>
      </c>
      <c r="AD372" s="10">
        <f t="shared" si="1"/>
        <v>157</v>
      </c>
      <c r="AE372" s="10" t="str">
        <f t="array" ref="AE372">IFERROR(INDEX('Pontuação'!G$13:G$101, MATCH(AD372, 'Pontuação'!F$13:F$101, 0)), "Faixa Indefinida")</f>
        <v>C</v>
      </c>
      <c r="AF372" s="10">
        <f t="shared" si="2"/>
        <v>0</v>
      </c>
      <c r="AG372" s="10">
        <f t="shared" si="3"/>
        <v>0</v>
      </c>
      <c r="AH372" s="10">
        <f t="shared" si="4"/>
        <v>1</v>
      </c>
      <c r="AI372" s="10">
        <f t="shared" si="5"/>
        <v>0</v>
      </c>
      <c r="AJ372" s="9">
        <f>ROUNDUP(SUM(VLOOKUP(F372,'Pontuação 3.0'!A$2:B$11,2,FALSE),VLOOKUP(E372,'Pontuação 3.0'!C$2:D$11,2,FALSE),VLOOKUP(H372,'Pontuação 3.0'!I$2:J$11,2,FALSE),VLOOKUP(J372,'Pontuação 3.0'!G$2:H$11,2,FALSE),VLOOKUP(G372,'Pontuação 3.0'!E$2:F$11,2,FALSE),VLOOKUP(K372,'Pontuação 3.0'!K$2:L$11,2,FALSE),VLOOKUP(L372,'Pontuação 3.0'!M$2:N$13,2,FALSE)),0)</f>
        <v>1910</v>
      </c>
      <c r="AK372" s="9">
        <f t="shared" si="6"/>
        <v>191</v>
      </c>
      <c r="AL372" s="9" t="str">
        <f t="array" ref="AL372">IFERROR(INDEX('Pontuação 3.0'!G$13:G$191, MATCH(AK372, 'Pontuação 3.0'!F$13:F$191, 0)), "Faixa Indefinida")</f>
        <v>D</v>
      </c>
      <c r="AM372" s="9">
        <f t="shared" si="7"/>
        <v>0</v>
      </c>
      <c r="AN372" s="9">
        <f t="shared" si="8"/>
        <v>0</v>
      </c>
      <c r="AO372" s="9">
        <f t="shared" si="9"/>
        <v>0</v>
      </c>
      <c r="AP372" s="9">
        <f t="shared" si="10"/>
        <v>1</v>
      </c>
      <c r="AQ372" s="8"/>
    </row>
    <row r="373" ht="15.75" customHeight="1">
      <c r="A373" s="7">
        <v>45679.0</v>
      </c>
      <c r="B373" s="8" t="s">
        <v>915</v>
      </c>
      <c r="C373" s="8" t="s">
        <v>916</v>
      </c>
      <c r="D373" s="11">
        <v>1.1972181207E10</v>
      </c>
      <c r="E373" s="8" t="s">
        <v>11833</v>
      </c>
      <c r="F373" s="8" t="s">
        <v>11834</v>
      </c>
      <c r="G373" s="8" t="s">
        <v>11843</v>
      </c>
      <c r="H373" s="8" t="s">
        <v>11850</v>
      </c>
      <c r="I373" s="8" t="s">
        <v>11837</v>
      </c>
      <c r="J373" s="8" t="s">
        <v>11846</v>
      </c>
      <c r="K373" s="8" t="s">
        <v>11837</v>
      </c>
      <c r="L373" s="8" t="s">
        <v>11851</v>
      </c>
      <c r="M373" s="8" t="s">
        <v>11849</v>
      </c>
      <c r="N373" s="12" t="s">
        <v>11</v>
      </c>
      <c r="O373" s="12" t="s">
        <v>13</v>
      </c>
      <c r="P373" s="12" t="s">
        <v>37</v>
      </c>
      <c r="Q373" s="12" t="s">
        <v>15</v>
      </c>
      <c r="R373" s="12" t="s">
        <v>20</v>
      </c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9">
        <f>ROUNDUP(SUM(VLOOKUP(F373,'Pontuação'!A$2:B$11,2,FALSE),VLOOKUP(E373,'Pontuação'!C$2:D$11,2,FALSE),VLOOKUP(H373,'Pontuação'!I$2:J$11,2,FALSE),VLOOKUP(J373,'Pontuação'!G$2:H$11,2,FALSE),VLOOKUP(L373,'Pontuação'!M$2:N$13,2,FALSE)),0)</f>
        <v>1541</v>
      </c>
      <c r="AD373" s="10">
        <f t="shared" si="1"/>
        <v>154</v>
      </c>
      <c r="AE373" s="10" t="str">
        <f t="array" ref="AE373">IFERROR(INDEX('Pontuação'!G$13:G$101, MATCH(AD373, 'Pontuação'!F$13:F$101, 0)), "Faixa Indefinida")</f>
        <v>C</v>
      </c>
      <c r="AF373" s="10">
        <f t="shared" si="2"/>
        <v>0</v>
      </c>
      <c r="AG373" s="10">
        <f t="shared" si="3"/>
        <v>0</v>
      </c>
      <c r="AH373" s="10">
        <f t="shared" si="4"/>
        <v>1</v>
      </c>
      <c r="AI373" s="10">
        <f t="shared" si="5"/>
        <v>0</v>
      </c>
      <c r="AJ373" s="9">
        <f>ROUNDUP(SUM(VLOOKUP(F373,'Pontuação 3.0'!A$2:B$11,2,FALSE),VLOOKUP(E373,'Pontuação 3.0'!C$2:D$11,2,FALSE),VLOOKUP(H373,'Pontuação 3.0'!I$2:J$11,2,FALSE),VLOOKUP(J373,'Pontuação 3.0'!G$2:H$11,2,FALSE),VLOOKUP(G373,'Pontuação 3.0'!E$2:F$11,2,FALSE),VLOOKUP(K373,'Pontuação 3.0'!K$2:L$11,2,FALSE),VLOOKUP(L373,'Pontuação 3.0'!M$2:N$13,2,FALSE)),0)</f>
        <v>1989</v>
      </c>
      <c r="AK373" s="9">
        <f t="shared" si="6"/>
        <v>199</v>
      </c>
      <c r="AL373" s="9" t="str">
        <f t="array" ref="AL373">IFERROR(INDEX('Pontuação 3.0'!G$13:G$191, MATCH(AK373, 'Pontuação 3.0'!F$13:F$191, 0)), "Faixa Indefinida")</f>
        <v>C</v>
      </c>
      <c r="AM373" s="9">
        <f t="shared" si="7"/>
        <v>0</v>
      </c>
      <c r="AN373" s="9">
        <f t="shared" si="8"/>
        <v>0</v>
      </c>
      <c r="AO373" s="9">
        <f t="shared" si="9"/>
        <v>1</v>
      </c>
      <c r="AP373" s="9">
        <f t="shared" si="10"/>
        <v>0</v>
      </c>
      <c r="AQ373" s="8"/>
    </row>
    <row r="374" ht="15.75" customHeight="1">
      <c r="A374" s="7">
        <v>45679.0</v>
      </c>
      <c r="B374" s="8" t="s">
        <v>909</v>
      </c>
      <c r="C374" s="8" t="s">
        <v>910</v>
      </c>
      <c r="D374" s="11">
        <v>6.6984781694E10</v>
      </c>
      <c r="E374" s="8" t="s">
        <v>11833</v>
      </c>
      <c r="F374" s="8" t="s">
        <v>11834</v>
      </c>
      <c r="G374" s="8" t="s">
        <v>11843</v>
      </c>
      <c r="H374" s="8" t="s">
        <v>11844</v>
      </c>
      <c r="I374" s="8" t="s">
        <v>11837</v>
      </c>
      <c r="J374" s="8" t="s">
        <v>11846</v>
      </c>
      <c r="K374" s="8" t="s">
        <v>11837</v>
      </c>
      <c r="L374" s="8" t="s">
        <v>11840</v>
      </c>
      <c r="M374" s="8" t="s">
        <v>11849</v>
      </c>
      <c r="N374" s="12" t="s">
        <v>11</v>
      </c>
      <c r="O374" s="12" t="s">
        <v>13</v>
      </c>
      <c r="P374" s="12" t="s">
        <v>318</v>
      </c>
      <c r="Q374" s="12" t="s">
        <v>15</v>
      </c>
      <c r="R374" s="12" t="s">
        <v>20</v>
      </c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9">
        <f>ROUNDUP(SUM(VLOOKUP(F374,'Pontuação'!A$2:B$11,2,FALSE),VLOOKUP(E374,'Pontuação'!C$2:D$11,2,FALSE),VLOOKUP(H374,'Pontuação'!I$2:J$11,2,FALSE),VLOOKUP(J374,'Pontuação'!G$2:H$11,2,FALSE),VLOOKUP(L374,'Pontuação'!M$2:N$13,2,FALSE)),0)</f>
        <v>1627</v>
      </c>
      <c r="AD374" s="10">
        <f t="shared" si="1"/>
        <v>163</v>
      </c>
      <c r="AE374" s="10" t="str">
        <f t="array" ref="AE374">IFERROR(INDEX('Pontuação'!G$13:G$101, MATCH(AD374, 'Pontuação'!F$13:F$101, 0)), "Faixa Indefinida")</f>
        <v>C</v>
      </c>
      <c r="AF374" s="10">
        <f t="shared" si="2"/>
        <v>0</v>
      </c>
      <c r="AG374" s="10">
        <f t="shared" si="3"/>
        <v>0</v>
      </c>
      <c r="AH374" s="10">
        <f t="shared" si="4"/>
        <v>1</v>
      </c>
      <c r="AI374" s="10">
        <f t="shared" si="5"/>
        <v>0</v>
      </c>
      <c r="AJ374" s="9">
        <f>ROUNDUP(SUM(VLOOKUP(F374,'Pontuação 3.0'!A$2:B$11,2,FALSE),VLOOKUP(E374,'Pontuação 3.0'!C$2:D$11,2,FALSE),VLOOKUP(H374,'Pontuação 3.0'!I$2:J$11,2,FALSE),VLOOKUP(J374,'Pontuação 3.0'!G$2:H$11,2,FALSE),VLOOKUP(G374,'Pontuação 3.0'!E$2:F$11,2,FALSE),VLOOKUP(K374,'Pontuação 3.0'!K$2:L$11,2,FALSE),VLOOKUP(L374,'Pontuação 3.0'!M$2:N$13,2,FALSE)),0)</f>
        <v>2054</v>
      </c>
      <c r="AK374" s="9">
        <f t="shared" si="6"/>
        <v>205</v>
      </c>
      <c r="AL374" s="9" t="str">
        <f t="array" ref="AL374">IFERROR(INDEX('Pontuação 3.0'!G$13:G$191, MATCH(AK374, 'Pontuação 3.0'!F$13:F$191, 0)), "Faixa Indefinida")</f>
        <v>C</v>
      </c>
      <c r="AM374" s="9">
        <f t="shared" si="7"/>
        <v>0</v>
      </c>
      <c r="AN374" s="9">
        <f t="shared" si="8"/>
        <v>0</v>
      </c>
      <c r="AO374" s="9">
        <f t="shared" si="9"/>
        <v>1</v>
      </c>
      <c r="AP374" s="9">
        <f t="shared" si="10"/>
        <v>0</v>
      </c>
      <c r="AQ374" s="8"/>
    </row>
    <row r="375" ht="15.75" customHeight="1">
      <c r="A375" s="7">
        <v>45679.0</v>
      </c>
      <c r="B375" s="8" t="s">
        <v>905</v>
      </c>
      <c r="C375" s="8" t="s">
        <v>906</v>
      </c>
      <c r="D375" s="13" t="s">
        <v>11886</v>
      </c>
      <c r="E375" s="8" t="s">
        <v>11833</v>
      </c>
      <c r="F375" s="8" t="s">
        <v>11854</v>
      </c>
      <c r="G375" s="8" t="s">
        <v>11867</v>
      </c>
      <c r="H375" s="8" t="s">
        <v>11856</v>
      </c>
      <c r="I375" s="8" t="s">
        <v>11837</v>
      </c>
      <c r="J375" s="8" t="s">
        <v>11846</v>
      </c>
      <c r="K375" s="8" t="s">
        <v>11837</v>
      </c>
      <c r="L375" s="8" t="s">
        <v>11847</v>
      </c>
      <c r="M375" s="8" t="s">
        <v>11859</v>
      </c>
      <c r="N375" s="12" t="s">
        <v>11</v>
      </c>
      <c r="O375" s="12" t="s">
        <v>13</v>
      </c>
      <c r="P375" s="12" t="s">
        <v>12</v>
      </c>
      <c r="Q375" s="12" t="s">
        <v>15</v>
      </c>
      <c r="R375" s="12" t="s">
        <v>14</v>
      </c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9">
        <f>ROUNDUP(SUM(VLOOKUP(F375,'Pontuação'!A$2:B$11,2,FALSE),VLOOKUP(E375,'Pontuação'!C$2:D$11,2,FALSE),VLOOKUP(H375,'Pontuação'!I$2:J$11,2,FALSE),VLOOKUP(J375,'Pontuação'!G$2:H$11,2,FALSE),VLOOKUP(L375,'Pontuação'!M$2:N$13,2,FALSE)),0)</f>
        <v>1576</v>
      </c>
      <c r="AD375" s="10">
        <f t="shared" si="1"/>
        <v>158</v>
      </c>
      <c r="AE375" s="10" t="str">
        <f t="array" ref="AE375">IFERROR(INDEX('Pontuação'!G$13:G$101, MATCH(AD375, 'Pontuação'!F$13:F$101, 0)), "Faixa Indefinida")</f>
        <v>C</v>
      </c>
      <c r="AF375" s="10">
        <f t="shared" si="2"/>
        <v>0</v>
      </c>
      <c r="AG375" s="10">
        <f t="shared" si="3"/>
        <v>0</v>
      </c>
      <c r="AH375" s="10">
        <f t="shared" si="4"/>
        <v>1</v>
      </c>
      <c r="AI375" s="10">
        <f t="shared" si="5"/>
        <v>0</v>
      </c>
      <c r="AJ375" s="9">
        <f>ROUNDUP(SUM(VLOOKUP(F375,'Pontuação 3.0'!A$2:B$11,2,FALSE),VLOOKUP(E375,'Pontuação 3.0'!C$2:D$11,2,FALSE),VLOOKUP(H375,'Pontuação 3.0'!I$2:J$11,2,FALSE),VLOOKUP(J375,'Pontuação 3.0'!G$2:H$11,2,FALSE),VLOOKUP(G375,'Pontuação 3.0'!E$2:F$11,2,FALSE),VLOOKUP(K375,'Pontuação 3.0'!K$2:L$11,2,FALSE),VLOOKUP(L375,'Pontuação 3.0'!M$2:N$13,2,FALSE)),0)</f>
        <v>1895</v>
      </c>
      <c r="AK375" s="9">
        <f t="shared" si="6"/>
        <v>190</v>
      </c>
      <c r="AL375" s="9" t="str">
        <f t="array" ref="AL375">IFERROR(INDEX('Pontuação 3.0'!G$13:G$191, MATCH(AK375, 'Pontuação 3.0'!F$13:F$191, 0)), "Faixa Indefinida")</f>
        <v>D</v>
      </c>
      <c r="AM375" s="9">
        <f t="shared" si="7"/>
        <v>0</v>
      </c>
      <c r="AN375" s="9">
        <f t="shared" si="8"/>
        <v>0</v>
      </c>
      <c r="AO375" s="9">
        <f t="shared" si="9"/>
        <v>0</v>
      </c>
      <c r="AP375" s="9">
        <f t="shared" si="10"/>
        <v>1</v>
      </c>
      <c r="AQ375" s="8"/>
    </row>
    <row r="376" ht="15.75" customHeight="1">
      <c r="A376" s="7">
        <v>45679.0</v>
      </c>
      <c r="B376" s="8" t="s">
        <v>913</v>
      </c>
      <c r="C376" s="8" t="s">
        <v>914</v>
      </c>
      <c r="D376" s="11">
        <v>9.1993452519E10</v>
      </c>
      <c r="E376" s="8" t="s">
        <v>11868</v>
      </c>
      <c r="F376" s="8" t="s">
        <v>11854</v>
      </c>
      <c r="G376" s="8" t="s">
        <v>11843</v>
      </c>
      <c r="H376" s="8" t="s">
        <v>11850</v>
      </c>
      <c r="I376" s="8" t="s">
        <v>11837</v>
      </c>
      <c r="J376" s="8" t="s">
        <v>11846</v>
      </c>
      <c r="K376" s="8" t="s">
        <v>11839</v>
      </c>
      <c r="L376" s="8" t="s">
        <v>11840</v>
      </c>
      <c r="M376" s="8" t="s">
        <v>11853</v>
      </c>
      <c r="N376" s="12" t="s">
        <v>11</v>
      </c>
      <c r="O376" s="12" t="s">
        <v>13</v>
      </c>
      <c r="P376" s="12" t="s">
        <v>27</v>
      </c>
      <c r="Q376" s="12" t="s">
        <v>15</v>
      </c>
      <c r="R376" s="12" t="s">
        <v>20</v>
      </c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9">
        <f>ROUNDUP(SUM(VLOOKUP(F376,'Pontuação'!A$2:B$11,2,FALSE),VLOOKUP(E376,'Pontuação'!C$2:D$11,2,FALSE),VLOOKUP(H376,'Pontuação'!I$2:J$11,2,FALSE),VLOOKUP(J376,'Pontuação'!G$2:H$11,2,FALSE),VLOOKUP(L376,'Pontuação'!M$2:N$13,2,FALSE)),0)</f>
        <v>1606</v>
      </c>
      <c r="AD376" s="10">
        <f t="shared" si="1"/>
        <v>161</v>
      </c>
      <c r="AE376" s="10" t="str">
        <f t="array" ref="AE376">IFERROR(INDEX('Pontuação'!G$13:G$101, MATCH(AD376, 'Pontuação'!F$13:F$101, 0)), "Faixa Indefinida")</f>
        <v>C</v>
      </c>
      <c r="AF376" s="10">
        <f t="shared" si="2"/>
        <v>0</v>
      </c>
      <c r="AG376" s="10">
        <f t="shared" si="3"/>
        <v>0</v>
      </c>
      <c r="AH376" s="10">
        <f t="shared" si="4"/>
        <v>1</v>
      </c>
      <c r="AI376" s="10">
        <f t="shared" si="5"/>
        <v>0</v>
      </c>
      <c r="AJ376" s="9">
        <f>ROUNDUP(SUM(VLOOKUP(F376,'Pontuação 3.0'!A$2:B$11,2,FALSE),VLOOKUP(E376,'Pontuação 3.0'!C$2:D$11,2,FALSE),VLOOKUP(H376,'Pontuação 3.0'!I$2:J$11,2,FALSE),VLOOKUP(J376,'Pontuação 3.0'!G$2:H$11,2,FALSE),VLOOKUP(G376,'Pontuação 3.0'!E$2:F$11,2,FALSE),VLOOKUP(K376,'Pontuação 3.0'!K$2:L$11,2,FALSE),VLOOKUP(L376,'Pontuação 3.0'!M$2:N$13,2,FALSE)),0)</f>
        <v>2316</v>
      </c>
      <c r="AK376" s="9">
        <f t="shared" si="6"/>
        <v>232</v>
      </c>
      <c r="AL376" s="9" t="str">
        <f t="array" ref="AL376">IFERROR(INDEX('Pontuação 3.0'!G$13:G$191, MATCH(AK376, 'Pontuação 3.0'!F$13:F$191, 0)), "Faixa Indefinida")</f>
        <v>B</v>
      </c>
      <c r="AM376" s="9">
        <f t="shared" si="7"/>
        <v>0</v>
      </c>
      <c r="AN376" s="9">
        <f t="shared" si="8"/>
        <v>1</v>
      </c>
      <c r="AO376" s="9">
        <f t="shared" si="9"/>
        <v>0</v>
      </c>
      <c r="AP376" s="9">
        <f t="shared" si="10"/>
        <v>0</v>
      </c>
      <c r="AQ376" s="8"/>
    </row>
    <row r="377" ht="15.75" customHeight="1">
      <c r="A377" s="7">
        <v>45679.0</v>
      </c>
      <c r="B377" s="8" t="s">
        <v>911</v>
      </c>
      <c r="C377" s="8" t="s">
        <v>912</v>
      </c>
      <c r="D377" s="11">
        <v>8.5991245807E10</v>
      </c>
      <c r="E377" s="8" t="s">
        <v>11833</v>
      </c>
      <c r="F377" s="8" t="s">
        <v>11842</v>
      </c>
      <c r="G377" s="8" t="s">
        <v>11835</v>
      </c>
      <c r="H377" s="8" t="s">
        <v>11844</v>
      </c>
      <c r="I377" s="8" t="s">
        <v>11837</v>
      </c>
      <c r="J377" s="8" t="s">
        <v>11846</v>
      </c>
      <c r="K377" s="8" t="s">
        <v>11837</v>
      </c>
      <c r="L377" s="8" t="s">
        <v>11851</v>
      </c>
      <c r="M377" s="8" t="s">
        <v>11859</v>
      </c>
      <c r="N377" s="12" t="s">
        <v>11</v>
      </c>
      <c r="O377" s="12" t="s">
        <v>13</v>
      </c>
      <c r="P377" s="12" t="s">
        <v>27</v>
      </c>
      <c r="Q377" s="12" t="s">
        <v>15</v>
      </c>
      <c r="R377" s="12" t="s">
        <v>20</v>
      </c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9">
        <f>ROUNDUP(SUM(VLOOKUP(F377,'Pontuação'!A$2:B$11,2,FALSE),VLOOKUP(E377,'Pontuação'!C$2:D$11,2,FALSE),VLOOKUP(H377,'Pontuação'!I$2:J$11,2,FALSE),VLOOKUP(J377,'Pontuação'!G$2:H$11,2,FALSE),VLOOKUP(L377,'Pontuação'!M$2:N$13,2,FALSE)),0)</f>
        <v>1595</v>
      </c>
      <c r="AD377" s="10">
        <f t="shared" si="1"/>
        <v>160</v>
      </c>
      <c r="AE377" s="10" t="str">
        <f t="array" ref="AE377">IFERROR(INDEX('Pontuação'!G$13:G$101, MATCH(AD377, 'Pontuação'!F$13:F$101, 0)), "Faixa Indefinida")</f>
        <v>C</v>
      </c>
      <c r="AF377" s="10">
        <f t="shared" si="2"/>
        <v>0</v>
      </c>
      <c r="AG377" s="10">
        <f t="shared" si="3"/>
        <v>0</v>
      </c>
      <c r="AH377" s="10">
        <f t="shared" si="4"/>
        <v>1</v>
      </c>
      <c r="AI377" s="10">
        <f t="shared" si="5"/>
        <v>0</v>
      </c>
      <c r="AJ377" s="9">
        <f>ROUNDUP(SUM(VLOOKUP(F377,'Pontuação 3.0'!A$2:B$11,2,FALSE),VLOOKUP(E377,'Pontuação 3.0'!C$2:D$11,2,FALSE),VLOOKUP(H377,'Pontuação 3.0'!I$2:J$11,2,FALSE),VLOOKUP(J377,'Pontuação 3.0'!G$2:H$11,2,FALSE),VLOOKUP(G377,'Pontuação 3.0'!E$2:F$11,2,FALSE),VLOOKUP(K377,'Pontuação 3.0'!K$2:L$11,2,FALSE),VLOOKUP(L377,'Pontuação 3.0'!M$2:N$13,2,FALSE)),0)</f>
        <v>2069</v>
      </c>
      <c r="AK377" s="9">
        <f t="shared" si="6"/>
        <v>207</v>
      </c>
      <c r="AL377" s="9" t="str">
        <f t="array" ref="AL377">IFERROR(INDEX('Pontuação 3.0'!G$13:G$191, MATCH(AK377, 'Pontuação 3.0'!F$13:F$191, 0)), "Faixa Indefinida")</f>
        <v>C</v>
      </c>
      <c r="AM377" s="9">
        <f t="shared" si="7"/>
        <v>0</v>
      </c>
      <c r="AN377" s="9">
        <f t="shared" si="8"/>
        <v>0</v>
      </c>
      <c r="AO377" s="9">
        <f t="shared" si="9"/>
        <v>1</v>
      </c>
      <c r="AP377" s="9">
        <f t="shared" si="10"/>
        <v>0</v>
      </c>
      <c r="AQ377" s="8"/>
    </row>
    <row r="378" ht="15.75" customHeight="1">
      <c r="A378" s="7">
        <v>45679.0</v>
      </c>
      <c r="B378" s="8" t="s">
        <v>917</v>
      </c>
      <c r="C378" s="8" t="s">
        <v>918</v>
      </c>
      <c r="D378" s="11">
        <v>8.5992319049E10</v>
      </c>
      <c r="E378" s="8" t="s">
        <v>11833</v>
      </c>
      <c r="F378" s="8" t="s">
        <v>11834</v>
      </c>
      <c r="G378" s="8" t="s">
        <v>11835</v>
      </c>
      <c r="H378" s="8" t="s">
        <v>11850</v>
      </c>
      <c r="I378" s="8" t="s">
        <v>11837</v>
      </c>
      <c r="J378" s="8" t="s">
        <v>11852</v>
      </c>
      <c r="K378" s="8" t="s">
        <v>11837</v>
      </c>
      <c r="L378" s="8" t="s">
        <v>11840</v>
      </c>
      <c r="M378" s="8" t="s">
        <v>11849</v>
      </c>
      <c r="N378" s="12" t="s">
        <v>11</v>
      </c>
      <c r="O378" s="12" t="s">
        <v>13</v>
      </c>
      <c r="P378" s="12" t="s">
        <v>23</v>
      </c>
      <c r="Q378" s="12" t="s">
        <v>15</v>
      </c>
      <c r="R378" s="12" t="s">
        <v>14</v>
      </c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9">
        <f>ROUNDUP(SUM(VLOOKUP(F378,'Pontuação'!A$2:B$11,2,FALSE),VLOOKUP(E378,'Pontuação'!C$2:D$11,2,FALSE),VLOOKUP(H378,'Pontuação'!I$2:J$11,2,FALSE),VLOOKUP(J378,'Pontuação'!G$2:H$11,2,FALSE),VLOOKUP(L378,'Pontuação'!M$2:N$13,2,FALSE)),0)</f>
        <v>1690</v>
      </c>
      <c r="AD378" s="10">
        <f t="shared" si="1"/>
        <v>169</v>
      </c>
      <c r="AE378" s="10" t="str">
        <f t="array" ref="AE378">IFERROR(INDEX('Pontuação'!G$13:G$101, MATCH(AD378, 'Pontuação'!F$13:F$101, 0)), "Faixa Indefinida")</f>
        <v>B</v>
      </c>
      <c r="AF378" s="10">
        <f t="shared" si="2"/>
        <v>0</v>
      </c>
      <c r="AG378" s="10">
        <f t="shared" si="3"/>
        <v>1</v>
      </c>
      <c r="AH378" s="10">
        <f t="shared" si="4"/>
        <v>0</v>
      </c>
      <c r="AI378" s="10">
        <f t="shared" si="5"/>
        <v>0</v>
      </c>
      <c r="AJ378" s="9">
        <f>ROUNDUP(SUM(VLOOKUP(F378,'Pontuação 3.0'!A$2:B$11,2,FALSE),VLOOKUP(E378,'Pontuação 3.0'!C$2:D$11,2,FALSE),VLOOKUP(H378,'Pontuação 3.0'!I$2:J$11,2,FALSE),VLOOKUP(J378,'Pontuação 3.0'!G$2:H$11,2,FALSE),VLOOKUP(G378,'Pontuação 3.0'!E$2:F$11,2,FALSE),VLOOKUP(K378,'Pontuação 3.0'!K$2:L$11,2,FALSE),VLOOKUP(L378,'Pontuação 3.0'!M$2:N$13,2,FALSE)),0)</f>
        <v>1979</v>
      </c>
      <c r="AK378" s="9">
        <f t="shared" si="6"/>
        <v>198</v>
      </c>
      <c r="AL378" s="9" t="str">
        <f t="array" ref="AL378">IFERROR(INDEX('Pontuação 3.0'!G$13:G$191, MATCH(AK378, 'Pontuação 3.0'!F$13:F$191, 0)), "Faixa Indefinida")</f>
        <v>C</v>
      </c>
      <c r="AM378" s="9">
        <f t="shared" si="7"/>
        <v>0</v>
      </c>
      <c r="AN378" s="9">
        <f t="shared" si="8"/>
        <v>0</v>
      </c>
      <c r="AO378" s="9">
        <f t="shared" si="9"/>
        <v>1</v>
      </c>
      <c r="AP378" s="9">
        <f t="shared" si="10"/>
        <v>0</v>
      </c>
      <c r="AQ378" s="8"/>
    </row>
    <row r="379" ht="15.75" customHeight="1">
      <c r="A379" s="7">
        <v>45679.0</v>
      </c>
      <c r="B379" s="8" t="s">
        <v>917</v>
      </c>
      <c r="C379" s="8" t="s">
        <v>918</v>
      </c>
      <c r="D379" s="11">
        <v>8.5992319049E10</v>
      </c>
      <c r="E379" s="8" t="s">
        <v>11833</v>
      </c>
      <c r="F379" s="8" t="s">
        <v>11834</v>
      </c>
      <c r="G379" s="8" t="s">
        <v>11835</v>
      </c>
      <c r="H379" s="8" t="s">
        <v>11850</v>
      </c>
      <c r="I379" s="8" t="s">
        <v>11837</v>
      </c>
      <c r="J379" s="8" t="s">
        <v>11852</v>
      </c>
      <c r="K379" s="8" t="s">
        <v>11837</v>
      </c>
      <c r="L379" s="8" t="s">
        <v>11840</v>
      </c>
      <c r="M379" s="8" t="s">
        <v>11849</v>
      </c>
      <c r="N379" s="12" t="s">
        <v>11</v>
      </c>
      <c r="O379" s="12" t="s">
        <v>13</v>
      </c>
      <c r="P379" s="12" t="s">
        <v>23</v>
      </c>
      <c r="Q379" s="12" t="s">
        <v>15</v>
      </c>
      <c r="R379" s="12" t="s">
        <v>14</v>
      </c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9">
        <f>ROUNDUP(SUM(VLOOKUP(F379,'Pontuação'!A$2:B$11,2,FALSE),VLOOKUP(E379,'Pontuação'!C$2:D$11,2,FALSE),VLOOKUP(H379,'Pontuação'!I$2:J$11,2,FALSE),VLOOKUP(J379,'Pontuação'!G$2:H$11,2,FALSE),VLOOKUP(L379,'Pontuação'!M$2:N$13,2,FALSE)),0)</f>
        <v>1690</v>
      </c>
      <c r="AD379" s="10">
        <f t="shared" si="1"/>
        <v>169</v>
      </c>
      <c r="AE379" s="10" t="str">
        <f t="array" ref="AE379">IFERROR(INDEX('Pontuação'!G$13:G$101, MATCH(AD379, 'Pontuação'!F$13:F$101, 0)), "Faixa Indefinida")</f>
        <v>B</v>
      </c>
      <c r="AF379" s="10">
        <f t="shared" si="2"/>
        <v>0</v>
      </c>
      <c r="AG379" s="10">
        <f t="shared" si="3"/>
        <v>1</v>
      </c>
      <c r="AH379" s="10">
        <f t="shared" si="4"/>
        <v>0</v>
      </c>
      <c r="AI379" s="10">
        <f t="shared" si="5"/>
        <v>0</v>
      </c>
      <c r="AJ379" s="9">
        <f>ROUNDUP(SUM(VLOOKUP(F379,'Pontuação 3.0'!A$2:B$11,2,FALSE),VLOOKUP(E379,'Pontuação 3.0'!C$2:D$11,2,FALSE),VLOOKUP(H379,'Pontuação 3.0'!I$2:J$11,2,FALSE),VLOOKUP(J379,'Pontuação 3.0'!G$2:H$11,2,FALSE),VLOOKUP(G379,'Pontuação 3.0'!E$2:F$11,2,FALSE),VLOOKUP(K379,'Pontuação 3.0'!K$2:L$11,2,FALSE),VLOOKUP(L379,'Pontuação 3.0'!M$2:N$13,2,FALSE)),0)</f>
        <v>1979</v>
      </c>
      <c r="AK379" s="9">
        <f t="shared" si="6"/>
        <v>198</v>
      </c>
      <c r="AL379" s="9" t="str">
        <f t="array" ref="AL379">IFERROR(INDEX('Pontuação 3.0'!G$13:G$191, MATCH(AK379, 'Pontuação 3.0'!F$13:F$191, 0)), "Faixa Indefinida")</f>
        <v>C</v>
      </c>
      <c r="AM379" s="9">
        <f t="shared" si="7"/>
        <v>0</v>
      </c>
      <c r="AN379" s="9">
        <f t="shared" si="8"/>
        <v>0</v>
      </c>
      <c r="AO379" s="9">
        <f t="shared" si="9"/>
        <v>1</v>
      </c>
      <c r="AP379" s="9">
        <f t="shared" si="10"/>
        <v>0</v>
      </c>
      <c r="AQ379" s="8"/>
    </row>
    <row r="380" ht="15.75" customHeight="1">
      <c r="A380" s="7">
        <v>45679.0</v>
      </c>
      <c r="B380" s="8" t="s">
        <v>921</v>
      </c>
      <c r="C380" s="8" t="s">
        <v>922</v>
      </c>
      <c r="D380" s="11">
        <v>9.398130731E10</v>
      </c>
      <c r="E380" s="8" t="s">
        <v>11868</v>
      </c>
      <c r="F380" s="8" t="s">
        <v>11842</v>
      </c>
      <c r="G380" s="8" t="s">
        <v>11872</v>
      </c>
      <c r="H380" s="8" t="s">
        <v>11850</v>
      </c>
      <c r="I380" s="8" t="s">
        <v>11837</v>
      </c>
      <c r="J380" s="8" t="s">
        <v>11852</v>
      </c>
      <c r="K380" s="8" t="s">
        <v>11837</v>
      </c>
      <c r="L380" s="8" t="s">
        <v>11851</v>
      </c>
      <c r="M380" s="8" t="s">
        <v>11849</v>
      </c>
      <c r="N380" s="12" t="s">
        <v>11</v>
      </c>
      <c r="O380" s="12" t="s">
        <v>13</v>
      </c>
      <c r="P380" s="12" t="s">
        <v>123</v>
      </c>
      <c r="Q380" s="12" t="s">
        <v>15</v>
      </c>
      <c r="R380" s="12" t="s">
        <v>20</v>
      </c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9">
        <f>ROUNDUP(SUM(VLOOKUP(F380,'Pontuação'!A$2:B$11,2,FALSE),VLOOKUP(E380,'Pontuação'!C$2:D$11,2,FALSE),VLOOKUP(H380,'Pontuação'!I$2:J$11,2,FALSE),VLOOKUP(J380,'Pontuação'!G$2:H$11,2,FALSE),VLOOKUP(L380,'Pontuação'!M$2:N$13,2,FALSE)),0)</f>
        <v>1662</v>
      </c>
      <c r="AD380" s="10">
        <f t="shared" si="1"/>
        <v>166</v>
      </c>
      <c r="AE380" s="10" t="str">
        <f t="array" ref="AE380">IFERROR(INDEX('Pontuação'!G$13:G$101, MATCH(AD380, 'Pontuação'!F$13:F$101, 0)), "Faixa Indefinida")</f>
        <v>B</v>
      </c>
      <c r="AF380" s="10">
        <f t="shared" si="2"/>
        <v>0</v>
      </c>
      <c r="AG380" s="10">
        <f t="shared" si="3"/>
        <v>1</v>
      </c>
      <c r="AH380" s="10">
        <f t="shared" si="4"/>
        <v>0</v>
      </c>
      <c r="AI380" s="10">
        <f t="shared" si="5"/>
        <v>0</v>
      </c>
      <c r="AJ380" s="9">
        <f>ROUNDUP(SUM(VLOOKUP(F380,'Pontuação 3.0'!A$2:B$11,2,FALSE),VLOOKUP(E380,'Pontuação 3.0'!C$2:D$11,2,FALSE),VLOOKUP(H380,'Pontuação 3.0'!I$2:J$11,2,FALSE),VLOOKUP(J380,'Pontuação 3.0'!G$2:H$11,2,FALSE),VLOOKUP(G380,'Pontuação 3.0'!E$2:F$11,2,FALSE),VLOOKUP(K380,'Pontuação 3.0'!K$2:L$11,2,FALSE),VLOOKUP(L380,'Pontuação 3.0'!M$2:N$13,2,FALSE)),0)</f>
        <v>2304</v>
      </c>
      <c r="AK380" s="9">
        <f t="shared" si="6"/>
        <v>230</v>
      </c>
      <c r="AL380" s="9" t="str">
        <f t="array" ref="AL380">IFERROR(INDEX('Pontuação 3.0'!G$13:G$191, MATCH(AK380, 'Pontuação 3.0'!F$13:F$191, 0)), "Faixa Indefinida")</f>
        <v>B</v>
      </c>
      <c r="AM380" s="9">
        <f t="shared" si="7"/>
        <v>0</v>
      </c>
      <c r="AN380" s="9">
        <f t="shared" si="8"/>
        <v>1</v>
      </c>
      <c r="AO380" s="9">
        <f t="shared" si="9"/>
        <v>0</v>
      </c>
      <c r="AP380" s="9">
        <f t="shared" si="10"/>
        <v>0</v>
      </c>
      <c r="AQ380" s="8"/>
    </row>
    <row r="381" ht="15.75" customHeight="1">
      <c r="A381" s="7">
        <v>45679.0</v>
      </c>
      <c r="B381" s="8" t="s">
        <v>919</v>
      </c>
      <c r="C381" s="8" t="s">
        <v>920</v>
      </c>
      <c r="D381" s="11">
        <v>1.1912997802E10</v>
      </c>
      <c r="E381" s="8" t="s">
        <v>11833</v>
      </c>
      <c r="F381" s="8" t="s">
        <v>11842</v>
      </c>
      <c r="G381" s="8" t="s">
        <v>11867</v>
      </c>
      <c r="H381" s="8" t="s">
        <v>11856</v>
      </c>
      <c r="I381" s="8" t="s">
        <v>11837</v>
      </c>
      <c r="J381" s="8" t="s">
        <v>11846</v>
      </c>
      <c r="K381" s="8" t="s">
        <v>11837</v>
      </c>
      <c r="L381" s="8" t="s">
        <v>11851</v>
      </c>
      <c r="M381" s="8" t="s">
        <v>11841</v>
      </c>
      <c r="N381" s="12" t="s">
        <v>11</v>
      </c>
      <c r="O381" s="12" t="s">
        <v>13</v>
      </c>
      <c r="P381" s="12" t="s">
        <v>112</v>
      </c>
      <c r="Q381" s="12" t="s">
        <v>15</v>
      </c>
      <c r="R381" s="12" t="s">
        <v>14</v>
      </c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9">
        <f>ROUNDUP(SUM(VLOOKUP(F381,'Pontuação'!A$2:B$11,2,FALSE),VLOOKUP(E381,'Pontuação'!C$2:D$11,2,FALSE),VLOOKUP(H381,'Pontuação'!I$2:J$11,2,FALSE),VLOOKUP(J381,'Pontuação'!G$2:H$11,2,FALSE),VLOOKUP(L381,'Pontuação'!M$2:N$13,2,FALSE)),0)</f>
        <v>1439</v>
      </c>
      <c r="AD381" s="10">
        <f t="shared" si="1"/>
        <v>144</v>
      </c>
      <c r="AE381" s="10" t="str">
        <f t="array" ref="AE381">IFERROR(INDEX('Pontuação'!G$13:G$101, MATCH(AD381, 'Pontuação'!F$13:F$101, 0)), "Faixa Indefinida")</f>
        <v>D</v>
      </c>
      <c r="AF381" s="10">
        <f t="shared" si="2"/>
        <v>0</v>
      </c>
      <c r="AG381" s="10">
        <f t="shared" si="3"/>
        <v>0</v>
      </c>
      <c r="AH381" s="10">
        <f t="shared" si="4"/>
        <v>0</v>
      </c>
      <c r="AI381" s="10">
        <f t="shared" si="5"/>
        <v>1</v>
      </c>
      <c r="AJ381" s="9">
        <f>ROUNDUP(SUM(VLOOKUP(F381,'Pontuação 3.0'!A$2:B$11,2,FALSE),VLOOKUP(E381,'Pontuação 3.0'!C$2:D$11,2,FALSE),VLOOKUP(H381,'Pontuação 3.0'!I$2:J$11,2,FALSE),VLOOKUP(J381,'Pontuação 3.0'!G$2:H$11,2,FALSE),VLOOKUP(G381,'Pontuação 3.0'!E$2:F$11,2,FALSE),VLOOKUP(K381,'Pontuação 3.0'!K$2:L$11,2,FALSE),VLOOKUP(L381,'Pontuação 3.0'!M$2:N$13,2,FALSE)),0)</f>
        <v>1824</v>
      </c>
      <c r="AK381" s="9">
        <f t="shared" si="6"/>
        <v>182</v>
      </c>
      <c r="AL381" s="9" t="str">
        <f t="array" ref="AL381">IFERROR(INDEX('Pontuação 3.0'!G$13:G$191, MATCH(AK381, 'Pontuação 3.0'!F$13:F$191, 0)), "Faixa Indefinida")</f>
        <v>D</v>
      </c>
      <c r="AM381" s="9">
        <f t="shared" si="7"/>
        <v>0</v>
      </c>
      <c r="AN381" s="9">
        <f t="shared" si="8"/>
        <v>0</v>
      </c>
      <c r="AO381" s="9">
        <f t="shared" si="9"/>
        <v>0</v>
      </c>
      <c r="AP381" s="9">
        <f t="shared" si="10"/>
        <v>1</v>
      </c>
      <c r="AQ381" s="8"/>
    </row>
    <row r="382" ht="15.75" customHeight="1">
      <c r="A382" s="7">
        <v>45679.0</v>
      </c>
      <c r="B382" s="8" t="s">
        <v>923</v>
      </c>
      <c r="C382" s="8" t="s">
        <v>924</v>
      </c>
      <c r="D382" s="11">
        <v>1.1968261108E10</v>
      </c>
      <c r="E382" s="8" t="s">
        <v>11868</v>
      </c>
      <c r="F382" s="8" t="s">
        <v>11842</v>
      </c>
      <c r="G382" s="8" t="s">
        <v>11835</v>
      </c>
      <c r="H382" s="8" t="s">
        <v>11856</v>
      </c>
      <c r="I382" s="8" t="s">
        <v>11837</v>
      </c>
      <c r="J382" s="8" t="s">
        <v>11852</v>
      </c>
      <c r="K382" s="8" t="s">
        <v>11837</v>
      </c>
      <c r="L382" s="8" t="s">
        <v>11851</v>
      </c>
      <c r="M382" s="8" t="s">
        <v>11849</v>
      </c>
      <c r="N382" s="12" t="s">
        <v>11</v>
      </c>
      <c r="O382" s="12" t="s">
        <v>13</v>
      </c>
      <c r="P382" s="12" t="s">
        <v>37</v>
      </c>
      <c r="Q382" s="12" t="s">
        <v>76</v>
      </c>
      <c r="R382" s="12" t="s">
        <v>20</v>
      </c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9">
        <f>ROUNDUP(SUM(VLOOKUP(F382,'Pontuação'!A$2:B$11,2,FALSE),VLOOKUP(E382,'Pontuação'!C$2:D$11,2,FALSE),VLOOKUP(H382,'Pontuação'!I$2:J$11,2,FALSE),VLOOKUP(J382,'Pontuação'!G$2:H$11,2,FALSE),VLOOKUP(L382,'Pontuação'!M$2:N$13,2,FALSE)),0)</f>
        <v>1548</v>
      </c>
      <c r="AD382" s="10">
        <f t="shared" si="1"/>
        <v>155</v>
      </c>
      <c r="AE382" s="10" t="str">
        <f t="array" ref="AE382">IFERROR(INDEX('Pontuação'!G$13:G$101, MATCH(AD382, 'Pontuação'!F$13:F$101, 0)), "Faixa Indefinida")</f>
        <v>C</v>
      </c>
      <c r="AF382" s="10">
        <f t="shared" si="2"/>
        <v>0</v>
      </c>
      <c r="AG382" s="10">
        <f t="shared" si="3"/>
        <v>0</v>
      </c>
      <c r="AH382" s="10">
        <f t="shared" si="4"/>
        <v>1</v>
      </c>
      <c r="AI382" s="10">
        <f t="shared" si="5"/>
        <v>0</v>
      </c>
      <c r="AJ382" s="9">
        <f>ROUNDUP(SUM(VLOOKUP(F382,'Pontuação 3.0'!A$2:B$11,2,FALSE),VLOOKUP(E382,'Pontuação 3.0'!C$2:D$11,2,FALSE),VLOOKUP(H382,'Pontuação 3.0'!I$2:J$11,2,FALSE),VLOOKUP(J382,'Pontuação 3.0'!G$2:H$11,2,FALSE),VLOOKUP(G382,'Pontuação 3.0'!E$2:F$11,2,FALSE),VLOOKUP(K382,'Pontuação 3.0'!K$2:L$11,2,FALSE),VLOOKUP(L382,'Pontuação 3.0'!M$2:N$13,2,FALSE)),0)</f>
        <v>1956</v>
      </c>
      <c r="AK382" s="9">
        <f t="shared" si="6"/>
        <v>196</v>
      </c>
      <c r="AL382" s="9" t="str">
        <f t="array" ref="AL382">IFERROR(INDEX('Pontuação 3.0'!G$13:G$191, MATCH(AK382, 'Pontuação 3.0'!F$13:F$191, 0)), "Faixa Indefinida")</f>
        <v>C</v>
      </c>
      <c r="AM382" s="9">
        <f t="shared" si="7"/>
        <v>0</v>
      </c>
      <c r="AN382" s="9">
        <f t="shared" si="8"/>
        <v>0</v>
      </c>
      <c r="AO382" s="9">
        <f t="shared" si="9"/>
        <v>1</v>
      </c>
      <c r="AP382" s="9">
        <f t="shared" si="10"/>
        <v>0</v>
      </c>
      <c r="AQ382" s="8"/>
    </row>
    <row r="383" ht="15.75" customHeight="1">
      <c r="A383" s="7">
        <v>45679.0</v>
      </c>
      <c r="B383" s="8" t="s">
        <v>925</v>
      </c>
      <c r="C383" s="8" t="s">
        <v>926</v>
      </c>
      <c r="D383" s="8" t="s">
        <v>927</v>
      </c>
      <c r="E383" s="8" t="s">
        <v>11833</v>
      </c>
      <c r="F383" s="8" t="s">
        <v>11842</v>
      </c>
      <c r="G383" s="8" t="s">
        <v>11835</v>
      </c>
      <c r="H383" s="8" t="s">
        <v>11865</v>
      </c>
      <c r="I383" s="8" t="s">
        <v>11845</v>
      </c>
      <c r="J383" s="8" t="s">
        <v>11838</v>
      </c>
      <c r="K383" s="8" t="s">
        <v>11837</v>
      </c>
      <c r="L383" s="8" t="s">
        <v>11857</v>
      </c>
      <c r="M383" s="8" t="s">
        <v>11849</v>
      </c>
      <c r="N383" s="12" t="s">
        <v>11</v>
      </c>
      <c r="O383" s="12" t="s">
        <v>13</v>
      </c>
      <c r="P383" s="12" t="s">
        <v>27</v>
      </c>
      <c r="Q383" s="12" t="s">
        <v>65</v>
      </c>
      <c r="R383" s="12" t="s">
        <v>20</v>
      </c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9">
        <f>ROUNDUP(SUM(VLOOKUP(F383,'Pontuação'!A$2:B$11,2,FALSE),VLOOKUP(E383,'Pontuação'!C$2:D$11,2,FALSE),VLOOKUP(H383,'Pontuação'!I$2:J$11,2,FALSE),VLOOKUP(J383,'Pontuação'!G$2:H$11,2,FALSE),VLOOKUP(L383,'Pontuação'!M$2:N$13,2,FALSE)),0)</f>
        <v>1820</v>
      </c>
      <c r="AD383" s="10">
        <f t="shared" si="1"/>
        <v>182</v>
      </c>
      <c r="AE383" s="10" t="str">
        <f t="array" ref="AE383">IFERROR(INDEX('Pontuação'!G$13:G$101, MATCH(AD383, 'Pontuação'!F$13:F$101, 0)), "Faixa Indefinida")</f>
        <v>B</v>
      </c>
      <c r="AF383" s="10">
        <f t="shared" si="2"/>
        <v>0</v>
      </c>
      <c r="AG383" s="10">
        <f t="shared" si="3"/>
        <v>1</v>
      </c>
      <c r="AH383" s="10">
        <f t="shared" si="4"/>
        <v>0</v>
      </c>
      <c r="AI383" s="10">
        <f t="shared" si="5"/>
        <v>0</v>
      </c>
      <c r="AJ383" s="9">
        <f>ROUNDUP(SUM(VLOOKUP(F383,'Pontuação 3.0'!A$2:B$11,2,FALSE),VLOOKUP(E383,'Pontuação 3.0'!C$2:D$11,2,FALSE),VLOOKUP(H383,'Pontuação 3.0'!I$2:J$11,2,FALSE),VLOOKUP(J383,'Pontuação 3.0'!G$2:H$11,2,FALSE),VLOOKUP(G383,'Pontuação 3.0'!E$2:F$11,2,FALSE),VLOOKUP(K383,'Pontuação 3.0'!K$2:L$11,2,FALSE),VLOOKUP(L383,'Pontuação 3.0'!M$2:N$13,2,FALSE)),0)</f>
        <v>2163</v>
      </c>
      <c r="AK383" s="9">
        <f t="shared" si="6"/>
        <v>216</v>
      </c>
      <c r="AL383" s="9" t="str">
        <f t="array" ref="AL383">IFERROR(INDEX('Pontuação 3.0'!G$13:G$191, MATCH(AK383, 'Pontuação 3.0'!F$13:F$191, 0)), "Faixa Indefinida")</f>
        <v>B</v>
      </c>
      <c r="AM383" s="9">
        <f t="shared" si="7"/>
        <v>0</v>
      </c>
      <c r="AN383" s="9">
        <f t="shared" si="8"/>
        <v>1</v>
      </c>
      <c r="AO383" s="9">
        <f t="shared" si="9"/>
        <v>0</v>
      </c>
      <c r="AP383" s="9">
        <f t="shared" si="10"/>
        <v>0</v>
      </c>
      <c r="AQ383" s="8"/>
    </row>
    <row r="384" ht="15.75" customHeight="1">
      <c r="A384" s="7">
        <v>45679.0</v>
      </c>
      <c r="B384" s="8" t="s">
        <v>925</v>
      </c>
      <c r="C384" s="8" t="s">
        <v>926</v>
      </c>
      <c r="D384" s="8" t="s">
        <v>927</v>
      </c>
      <c r="E384" s="8" t="s">
        <v>11833</v>
      </c>
      <c r="F384" s="8" t="s">
        <v>11842</v>
      </c>
      <c r="G384" s="8" t="s">
        <v>11835</v>
      </c>
      <c r="H384" s="8" t="s">
        <v>11865</v>
      </c>
      <c r="I384" s="8" t="s">
        <v>11845</v>
      </c>
      <c r="J384" s="8" t="s">
        <v>11838</v>
      </c>
      <c r="K384" s="8" t="s">
        <v>11837</v>
      </c>
      <c r="L384" s="8" t="s">
        <v>11857</v>
      </c>
      <c r="M384" s="8" t="s">
        <v>11849</v>
      </c>
      <c r="N384" s="12" t="s">
        <v>11</v>
      </c>
      <c r="O384" s="12" t="s">
        <v>13</v>
      </c>
      <c r="P384" s="12" t="s">
        <v>27</v>
      </c>
      <c r="Q384" s="12" t="s">
        <v>65</v>
      </c>
      <c r="R384" s="12" t="s">
        <v>20</v>
      </c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9">
        <f>ROUNDUP(SUM(VLOOKUP(F384,'Pontuação'!A$2:B$11,2,FALSE),VLOOKUP(E384,'Pontuação'!C$2:D$11,2,FALSE),VLOOKUP(H384,'Pontuação'!I$2:J$11,2,FALSE),VLOOKUP(J384,'Pontuação'!G$2:H$11,2,FALSE),VLOOKUP(L384,'Pontuação'!M$2:N$13,2,FALSE)),0)</f>
        <v>1820</v>
      </c>
      <c r="AD384" s="10">
        <f t="shared" si="1"/>
        <v>182</v>
      </c>
      <c r="AE384" s="10" t="str">
        <f t="array" ref="AE384">IFERROR(INDEX('Pontuação'!G$13:G$101, MATCH(AD384, 'Pontuação'!F$13:F$101, 0)), "Faixa Indefinida")</f>
        <v>B</v>
      </c>
      <c r="AF384" s="10">
        <f t="shared" si="2"/>
        <v>0</v>
      </c>
      <c r="AG384" s="10">
        <f t="shared" si="3"/>
        <v>1</v>
      </c>
      <c r="AH384" s="10">
        <f t="shared" si="4"/>
        <v>0</v>
      </c>
      <c r="AI384" s="10">
        <f t="shared" si="5"/>
        <v>0</v>
      </c>
      <c r="AJ384" s="9">
        <f>ROUNDUP(SUM(VLOOKUP(F384,'Pontuação 3.0'!A$2:B$11,2,FALSE),VLOOKUP(E384,'Pontuação 3.0'!C$2:D$11,2,FALSE),VLOOKUP(H384,'Pontuação 3.0'!I$2:J$11,2,FALSE),VLOOKUP(J384,'Pontuação 3.0'!G$2:H$11,2,FALSE),VLOOKUP(G384,'Pontuação 3.0'!E$2:F$11,2,FALSE),VLOOKUP(K384,'Pontuação 3.0'!K$2:L$11,2,FALSE),VLOOKUP(L384,'Pontuação 3.0'!M$2:N$13,2,FALSE)),0)</f>
        <v>2163</v>
      </c>
      <c r="AK384" s="9">
        <f t="shared" si="6"/>
        <v>216</v>
      </c>
      <c r="AL384" s="9" t="str">
        <f t="array" ref="AL384">IFERROR(INDEX('Pontuação 3.0'!G$13:G$191, MATCH(AK384, 'Pontuação 3.0'!F$13:F$191, 0)), "Faixa Indefinida")</f>
        <v>B</v>
      </c>
      <c r="AM384" s="9">
        <f t="shared" si="7"/>
        <v>0</v>
      </c>
      <c r="AN384" s="9">
        <f t="shared" si="8"/>
        <v>1</v>
      </c>
      <c r="AO384" s="9">
        <f t="shared" si="9"/>
        <v>0</v>
      </c>
      <c r="AP384" s="9">
        <f t="shared" si="10"/>
        <v>0</v>
      </c>
      <c r="AQ384" s="8"/>
    </row>
    <row r="385" ht="15.75" customHeight="1">
      <c r="A385" s="7">
        <v>45679.0</v>
      </c>
      <c r="B385" s="8" t="s">
        <v>925</v>
      </c>
      <c r="C385" s="8" t="s">
        <v>926</v>
      </c>
      <c r="D385" s="8" t="s">
        <v>927</v>
      </c>
      <c r="E385" s="8" t="s">
        <v>11833</v>
      </c>
      <c r="F385" s="8" t="s">
        <v>11842</v>
      </c>
      <c r="G385" s="8" t="s">
        <v>11835</v>
      </c>
      <c r="H385" s="8" t="s">
        <v>11865</v>
      </c>
      <c r="I385" s="8" t="s">
        <v>11845</v>
      </c>
      <c r="J385" s="8" t="s">
        <v>11838</v>
      </c>
      <c r="K385" s="8" t="s">
        <v>11837</v>
      </c>
      <c r="L385" s="8" t="s">
        <v>11857</v>
      </c>
      <c r="M385" s="8" t="s">
        <v>11849</v>
      </c>
      <c r="N385" s="12" t="s">
        <v>11</v>
      </c>
      <c r="O385" s="12" t="s">
        <v>13</v>
      </c>
      <c r="P385" s="12" t="s">
        <v>27</v>
      </c>
      <c r="Q385" s="12" t="s">
        <v>65</v>
      </c>
      <c r="R385" s="12" t="s">
        <v>20</v>
      </c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9">
        <f>ROUNDUP(SUM(VLOOKUP(F385,'Pontuação'!A$2:B$11,2,FALSE),VLOOKUP(E385,'Pontuação'!C$2:D$11,2,FALSE),VLOOKUP(H385,'Pontuação'!I$2:J$11,2,FALSE),VLOOKUP(J385,'Pontuação'!G$2:H$11,2,FALSE),VLOOKUP(L385,'Pontuação'!M$2:N$13,2,FALSE)),0)</f>
        <v>1820</v>
      </c>
      <c r="AD385" s="10">
        <f t="shared" si="1"/>
        <v>182</v>
      </c>
      <c r="AE385" s="10" t="str">
        <f t="array" ref="AE385">IFERROR(INDEX('Pontuação'!G$13:G$101, MATCH(AD385, 'Pontuação'!F$13:F$101, 0)), "Faixa Indefinida")</f>
        <v>B</v>
      </c>
      <c r="AF385" s="10">
        <f t="shared" si="2"/>
        <v>0</v>
      </c>
      <c r="AG385" s="10">
        <f t="shared" si="3"/>
        <v>1</v>
      </c>
      <c r="AH385" s="10">
        <f t="shared" si="4"/>
        <v>0</v>
      </c>
      <c r="AI385" s="10">
        <f t="shared" si="5"/>
        <v>0</v>
      </c>
      <c r="AJ385" s="9">
        <f>ROUNDUP(SUM(VLOOKUP(F385,'Pontuação 3.0'!A$2:B$11,2,FALSE),VLOOKUP(E385,'Pontuação 3.0'!C$2:D$11,2,FALSE),VLOOKUP(H385,'Pontuação 3.0'!I$2:J$11,2,FALSE),VLOOKUP(J385,'Pontuação 3.0'!G$2:H$11,2,FALSE),VLOOKUP(G385,'Pontuação 3.0'!E$2:F$11,2,FALSE),VLOOKUP(K385,'Pontuação 3.0'!K$2:L$11,2,FALSE),VLOOKUP(L385,'Pontuação 3.0'!M$2:N$13,2,FALSE)),0)</f>
        <v>2163</v>
      </c>
      <c r="AK385" s="9">
        <f t="shared" si="6"/>
        <v>216</v>
      </c>
      <c r="AL385" s="9" t="str">
        <f t="array" ref="AL385">IFERROR(INDEX('Pontuação 3.0'!G$13:G$191, MATCH(AK385, 'Pontuação 3.0'!F$13:F$191, 0)), "Faixa Indefinida")</f>
        <v>B</v>
      </c>
      <c r="AM385" s="9">
        <f t="shared" si="7"/>
        <v>0</v>
      </c>
      <c r="AN385" s="9">
        <f t="shared" si="8"/>
        <v>1</v>
      </c>
      <c r="AO385" s="9">
        <f t="shared" si="9"/>
        <v>0</v>
      </c>
      <c r="AP385" s="9">
        <f t="shared" si="10"/>
        <v>0</v>
      </c>
      <c r="AQ385" s="8"/>
    </row>
    <row r="386" ht="15.75" customHeight="1">
      <c r="A386" s="7">
        <v>45679.0</v>
      </c>
      <c r="B386" s="8" t="s">
        <v>925</v>
      </c>
      <c r="C386" s="8" t="s">
        <v>926</v>
      </c>
      <c r="D386" s="8" t="s">
        <v>927</v>
      </c>
      <c r="E386" s="8" t="s">
        <v>11833</v>
      </c>
      <c r="F386" s="8" t="s">
        <v>11842</v>
      </c>
      <c r="G386" s="8" t="s">
        <v>11835</v>
      </c>
      <c r="H386" s="8" t="s">
        <v>11865</v>
      </c>
      <c r="I386" s="8" t="s">
        <v>11845</v>
      </c>
      <c r="J386" s="8" t="s">
        <v>11838</v>
      </c>
      <c r="K386" s="8" t="s">
        <v>11837</v>
      </c>
      <c r="L386" s="8" t="s">
        <v>11857</v>
      </c>
      <c r="M386" s="8" t="s">
        <v>11849</v>
      </c>
      <c r="N386" s="12" t="s">
        <v>11</v>
      </c>
      <c r="O386" s="12" t="s">
        <v>13</v>
      </c>
      <c r="P386" s="12" t="s">
        <v>27</v>
      </c>
      <c r="Q386" s="12" t="s">
        <v>65</v>
      </c>
      <c r="R386" s="12" t="s">
        <v>20</v>
      </c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9">
        <f>ROUNDUP(SUM(VLOOKUP(F386,'Pontuação'!A$2:B$11,2,FALSE),VLOOKUP(E386,'Pontuação'!C$2:D$11,2,FALSE),VLOOKUP(H386,'Pontuação'!I$2:J$11,2,FALSE),VLOOKUP(J386,'Pontuação'!G$2:H$11,2,FALSE),VLOOKUP(L386,'Pontuação'!M$2:N$13,2,FALSE)),0)</f>
        <v>1820</v>
      </c>
      <c r="AD386" s="10">
        <f t="shared" si="1"/>
        <v>182</v>
      </c>
      <c r="AE386" s="10" t="str">
        <f t="array" ref="AE386">IFERROR(INDEX('Pontuação'!G$13:G$101, MATCH(AD386, 'Pontuação'!F$13:F$101, 0)), "Faixa Indefinida")</f>
        <v>B</v>
      </c>
      <c r="AF386" s="10">
        <f t="shared" si="2"/>
        <v>0</v>
      </c>
      <c r="AG386" s="10">
        <f t="shared" si="3"/>
        <v>1</v>
      </c>
      <c r="AH386" s="10">
        <f t="shared" si="4"/>
        <v>0</v>
      </c>
      <c r="AI386" s="10">
        <f t="shared" si="5"/>
        <v>0</v>
      </c>
      <c r="AJ386" s="9">
        <f>ROUNDUP(SUM(VLOOKUP(F386,'Pontuação 3.0'!A$2:B$11,2,FALSE),VLOOKUP(E386,'Pontuação 3.0'!C$2:D$11,2,FALSE),VLOOKUP(H386,'Pontuação 3.0'!I$2:J$11,2,FALSE),VLOOKUP(J386,'Pontuação 3.0'!G$2:H$11,2,FALSE),VLOOKUP(G386,'Pontuação 3.0'!E$2:F$11,2,FALSE),VLOOKUP(K386,'Pontuação 3.0'!K$2:L$11,2,FALSE),VLOOKUP(L386,'Pontuação 3.0'!M$2:N$13,2,FALSE)),0)</f>
        <v>2163</v>
      </c>
      <c r="AK386" s="9">
        <f t="shared" si="6"/>
        <v>216</v>
      </c>
      <c r="AL386" s="9" t="str">
        <f t="array" ref="AL386">IFERROR(INDEX('Pontuação 3.0'!G$13:G$191, MATCH(AK386, 'Pontuação 3.0'!F$13:F$191, 0)), "Faixa Indefinida")</f>
        <v>B</v>
      </c>
      <c r="AM386" s="9">
        <f t="shared" si="7"/>
        <v>0</v>
      </c>
      <c r="AN386" s="9">
        <f t="shared" si="8"/>
        <v>1</v>
      </c>
      <c r="AO386" s="9">
        <f t="shared" si="9"/>
        <v>0</v>
      </c>
      <c r="AP386" s="9">
        <f t="shared" si="10"/>
        <v>0</v>
      </c>
      <c r="AQ386" s="8"/>
    </row>
    <row r="387" ht="15.75" customHeight="1">
      <c r="A387" s="7">
        <v>45679.0</v>
      </c>
      <c r="B387" s="8" t="s">
        <v>928</v>
      </c>
      <c r="C387" s="8" t="s">
        <v>929</v>
      </c>
      <c r="D387" s="11">
        <v>7.7999405968E10</v>
      </c>
      <c r="E387" s="8" t="s">
        <v>11833</v>
      </c>
      <c r="F387" s="8" t="s">
        <v>11842</v>
      </c>
      <c r="G387" s="8" t="s">
        <v>11867</v>
      </c>
      <c r="H387" s="8" t="s">
        <v>11850</v>
      </c>
      <c r="I387" s="8" t="s">
        <v>11837</v>
      </c>
      <c r="J387" s="8" t="s">
        <v>11846</v>
      </c>
      <c r="K387" s="8" t="s">
        <v>11837</v>
      </c>
      <c r="L387" s="8" t="s">
        <v>11857</v>
      </c>
      <c r="M387" s="8" t="s">
        <v>11849</v>
      </c>
      <c r="N387" s="12" t="s">
        <v>11</v>
      </c>
      <c r="O387" s="12" t="s">
        <v>13</v>
      </c>
      <c r="P387" s="12" t="s">
        <v>27</v>
      </c>
      <c r="Q387" s="12" t="s">
        <v>24</v>
      </c>
      <c r="R387" s="12" t="s">
        <v>20</v>
      </c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9">
        <f>ROUNDUP(SUM(VLOOKUP(F387,'Pontuação'!A$2:B$11,2,FALSE),VLOOKUP(E387,'Pontuação'!C$2:D$11,2,FALSE),VLOOKUP(H387,'Pontuação'!I$2:J$11,2,FALSE),VLOOKUP(J387,'Pontuação'!G$2:H$11,2,FALSE),VLOOKUP(L387,'Pontuação'!M$2:N$13,2,FALSE)),0)</f>
        <v>1516</v>
      </c>
      <c r="AD387" s="10">
        <f t="shared" si="1"/>
        <v>152</v>
      </c>
      <c r="AE387" s="10" t="str">
        <f t="array" ref="AE387">IFERROR(INDEX('Pontuação'!G$13:G$101, MATCH(AD387, 'Pontuação'!F$13:F$101, 0)), "Faixa Indefinida")</f>
        <v>C</v>
      </c>
      <c r="AF387" s="10">
        <f t="shared" si="2"/>
        <v>0</v>
      </c>
      <c r="AG387" s="10">
        <f t="shared" si="3"/>
        <v>0</v>
      </c>
      <c r="AH387" s="10">
        <f t="shared" si="4"/>
        <v>1</v>
      </c>
      <c r="AI387" s="10">
        <f t="shared" si="5"/>
        <v>0</v>
      </c>
      <c r="AJ387" s="9">
        <f>ROUNDUP(SUM(VLOOKUP(F387,'Pontuação 3.0'!A$2:B$11,2,FALSE),VLOOKUP(E387,'Pontuação 3.0'!C$2:D$11,2,FALSE),VLOOKUP(H387,'Pontuação 3.0'!I$2:J$11,2,FALSE),VLOOKUP(J387,'Pontuação 3.0'!G$2:H$11,2,FALSE),VLOOKUP(G387,'Pontuação 3.0'!E$2:F$11,2,FALSE),VLOOKUP(K387,'Pontuação 3.0'!K$2:L$11,2,FALSE),VLOOKUP(L387,'Pontuação 3.0'!M$2:N$13,2,FALSE)),0)</f>
        <v>1942</v>
      </c>
      <c r="AK387" s="9">
        <f t="shared" si="6"/>
        <v>194</v>
      </c>
      <c r="AL387" s="9" t="str">
        <f t="array" ref="AL387">IFERROR(INDEX('Pontuação 3.0'!G$13:G$191, MATCH(AK387, 'Pontuação 3.0'!F$13:F$191, 0)), "Faixa Indefinida")</f>
        <v>C</v>
      </c>
      <c r="AM387" s="9">
        <f t="shared" si="7"/>
        <v>0</v>
      </c>
      <c r="AN387" s="9">
        <f t="shared" si="8"/>
        <v>0</v>
      </c>
      <c r="AO387" s="9">
        <f t="shared" si="9"/>
        <v>1</v>
      </c>
      <c r="AP387" s="9">
        <f t="shared" si="10"/>
        <v>0</v>
      </c>
      <c r="AQ387" s="8"/>
    </row>
    <row r="388" ht="15.75" customHeight="1">
      <c r="A388" s="7">
        <v>45679.0</v>
      </c>
      <c r="B388" s="8" t="s">
        <v>930</v>
      </c>
      <c r="C388" s="8" t="s">
        <v>931</v>
      </c>
      <c r="D388" s="11">
        <v>3.5998942907E10</v>
      </c>
      <c r="E388" s="8" t="s">
        <v>11833</v>
      </c>
      <c r="F388" s="8" t="s">
        <v>11842</v>
      </c>
      <c r="G388" s="8" t="s">
        <v>11835</v>
      </c>
      <c r="H388" s="8" t="s">
        <v>11865</v>
      </c>
      <c r="I388" s="8" t="s">
        <v>11837</v>
      </c>
      <c r="J388" s="8" t="s">
        <v>11846</v>
      </c>
      <c r="K388" s="8" t="s">
        <v>11839</v>
      </c>
      <c r="L388" s="8" t="s">
        <v>11847</v>
      </c>
      <c r="M388" s="8" t="s">
        <v>11848</v>
      </c>
      <c r="N388" s="12" t="s">
        <v>11</v>
      </c>
      <c r="O388" s="12" t="s">
        <v>13</v>
      </c>
      <c r="P388" s="12" t="s">
        <v>12</v>
      </c>
      <c r="Q388" s="12" t="s">
        <v>15</v>
      </c>
      <c r="R388" s="12" t="s">
        <v>14</v>
      </c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9">
        <f>ROUNDUP(SUM(VLOOKUP(F388,'Pontuação'!A$2:B$11,2,FALSE),VLOOKUP(E388,'Pontuação'!C$2:D$11,2,FALSE),VLOOKUP(H388,'Pontuação'!I$2:J$11,2,FALSE),VLOOKUP(J388,'Pontuação'!G$2:H$11,2,FALSE),VLOOKUP(L388,'Pontuação'!M$2:N$13,2,FALSE)),0)</f>
        <v>1711</v>
      </c>
      <c r="AD388" s="10">
        <f t="shared" si="1"/>
        <v>171</v>
      </c>
      <c r="AE388" s="10" t="str">
        <f t="array" ref="AE388">IFERROR(INDEX('Pontuação'!G$13:G$101, MATCH(AD388, 'Pontuação'!F$13:F$101, 0)), "Faixa Indefinida")</f>
        <v>B</v>
      </c>
      <c r="AF388" s="10">
        <f t="shared" si="2"/>
        <v>0</v>
      </c>
      <c r="AG388" s="10">
        <f t="shared" si="3"/>
        <v>1</v>
      </c>
      <c r="AH388" s="10">
        <f t="shared" si="4"/>
        <v>0</v>
      </c>
      <c r="AI388" s="10">
        <f t="shared" si="5"/>
        <v>0</v>
      </c>
      <c r="AJ388" s="9">
        <f>ROUNDUP(SUM(VLOOKUP(F388,'Pontuação 3.0'!A$2:B$11,2,FALSE),VLOOKUP(E388,'Pontuação 3.0'!C$2:D$11,2,FALSE),VLOOKUP(H388,'Pontuação 3.0'!I$2:J$11,2,FALSE),VLOOKUP(J388,'Pontuação 3.0'!G$2:H$11,2,FALSE),VLOOKUP(G388,'Pontuação 3.0'!E$2:F$11,2,FALSE),VLOOKUP(K388,'Pontuação 3.0'!K$2:L$11,2,FALSE),VLOOKUP(L388,'Pontuação 3.0'!M$2:N$13,2,FALSE)),0)</f>
        <v>2265</v>
      </c>
      <c r="AK388" s="9">
        <f t="shared" si="6"/>
        <v>227</v>
      </c>
      <c r="AL388" s="9" t="str">
        <f t="array" ref="AL388">IFERROR(INDEX('Pontuação 3.0'!G$13:G$191, MATCH(AK388, 'Pontuação 3.0'!F$13:F$191, 0)), "Faixa Indefinida")</f>
        <v>B</v>
      </c>
      <c r="AM388" s="9">
        <f t="shared" si="7"/>
        <v>0</v>
      </c>
      <c r="AN388" s="9">
        <f t="shared" si="8"/>
        <v>1</v>
      </c>
      <c r="AO388" s="9">
        <f t="shared" si="9"/>
        <v>0</v>
      </c>
      <c r="AP388" s="9">
        <f t="shared" si="10"/>
        <v>0</v>
      </c>
      <c r="AQ388" s="8"/>
    </row>
    <row r="389" ht="15.75" customHeight="1">
      <c r="A389" s="7">
        <v>45679.0</v>
      </c>
      <c r="B389" s="8" t="s">
        <v>932</v>
      </c>
      <c r="C389" s="8" t="s">
        <v>933</v>
      </c>
      <c r="D389" s="8" t="s">
        <v>934</v>
      </c>
      <c r="E389" s="8" t="s">
        <v>11833</v>
      </c>
      <c r="F389" s="8" t="s">
        <v>11834</v>
      </c>
      <c r="G389" s="8" t="s">
        <v>11835</v>
      </c>
      <c r="H389" s="8" t="s">
        <v>11850</v>
      </c>
      <c r="I389" s="8" t="s">
        <v>11845</v>
      </c>
      <c r="J389" s="8" t="s">
        <v>11846</v>
      </c>
      <c r="K389" s="8" t="s">
        <v>11837</v>
      </c>
      <c r="L389" s="8" t="s">
        <v>11851</v>
      </c>
      <c r="M389" s="8" t="s">
        <v>11859</v>
      </c>
      <c r="N389" s="12" t="s">
        <v>11</v>
      </c>
      <c r="O389" s="12" t="s">
        <v>13</v>
      </c>
      <c r="P389" s="12" t="s">
        <v>96</v>
      </c>
      <c r="Q389" s="12" t="s">
        <v>15</v>
      </c>
      <c r="R389" s="12" t="s">
        <v>20</v>
      </c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9">
        <f>ROUNDUP(SUM(VLOOKUP(F389,'Pontuação'!A$2:B$11,2,FALSE),VLOOKUP(E389,'Pontuação'!C$2:D$11,2,FALSE),VLOOKUP(H389,'Pontuação'!I$2:J$11,2,FALSE),VLOOKUP(J389,'Pontuação'!G$2:H$11,2,FALSE),VLOOKUP(L389,'Pontuação'!M$2:N$13,2,FALSE)),0)</f>
        <v>1541</v>
      </c>
      <c r="AD389" s="10">
        <f t="shared" si="1"/>
        <v>154</v>
      </c>
      <c r="AE389" s="10" t="str">
        <f t="array" ref="AE389">IFERROR(INDEX('Pontuação'!G$13:G$101, MATCH(AD389, 'Pontuação'!F$13:F$101, 0)), "Faixa Indefinida")</f>
        <v>C</v>
      </c>
      <c r="AF389" s="10">
        <f t="shared" si="2"/>
        <v>0</v>
      </c>
      <c r="AG389" s="10">
        <f t="shared" si="3"/>
        <v>0</v>
      </c>
      <c r="AH389" s="10">
        <f t="shared" si="4"/>
        <v>1</v>
      </c>
      <c r="AI389" s="10">
        <f t="shared" si="5"/>
        <v>0</v>
      </c>
      <c r="AJ389" s="9">
        <f>ROUNDUP(SUM(VLOOKUP(F389,'Pontuação 3.0'!A$2:B$11,2,FALSE),VLOOKUP(E389,'Pontuação 3.0'!C$2:D$11,2,FALSE),VLOOKUP(H389,'Pontuação 3.0'!I$2:J$11,2,FALSE),VLOOKUP(J389,'Pontuação 3.0'!G$2:H$11,2,FALSE),VLOOKUP(G389,'Pontuação 3.0'!E$2:F$11,2,FALSE),VLOOKUP(K389,'Pontuação 3.0'!K$2:L$11,2,FALSE),VLOOKUP(L389,'Pontuação 3.0'!M$2:N$13,2,FALSE)),0)</f>
        <v>1849</v>
      </c>
      <c r="AK389" s="9">
        <f t="shared" si="6"/>
        <v>185</v>
      </c>
      <c r="AL389" s="9" t="str">
        <f t="array" ref="AL389">IFERROR(INDEX('Pontuação 3.0'!G$13:G$191, MATCH(AK389, 'Pontuação 3.0'!F$13:F$191, 0)), "Faixa Indefinida")</f>
        <v>D</v>
      </c>
      <c r="AM389" s="9">
        <f t="shared" si="7"/>
        <v>0</v>
      </c>
      <c r="AN389" s="9">
        <f t="shared" si="8"/>
        <v>0</v>
      </c>
      <c r="AO389" s="9">
        <f t="shared" si="9"/>
        <v>0</v>
      </c>
      <c r="AP389" s="9">
        <f t="shared" si="10"/>
        <v>1</v>
      </c>
      <c r="AQ389" s="8"/>
    </row>
    <row r="390" ht="15.75" customHeight="1">
      <c r="A390" s="7">
        <v>45679.0</v>
      </c>
      <c r="B390" s="8" t="s">
        <v>937</v>
      </c>
      <c r="C390" s="8" t="s">
        <v>938</v>
      </c>
      <c r="D390" s="11">
        <v>1.1920046871E10</v>
      </c>
      <c r="E390" s="8" t="s">
        <v>11833</v>
      </c>
      <c r="F390" s="8" t="s">
        <v>11834</v>
      </c>
      <c r="G390" s="8" t="s">
        <v>11843</v>
      </c>
      <c r="H390" s="8" t="s">
        <v>11850</v>
      </c>
      <c r="I390" s="8" t="s">
        <v>11837</v>
      </c>
      <c r="J390" s="8" t="s">
        <v>11846</v>
      </c>
      <c r="K390" s="8" t="s">
        <v>11837</v>
      </c>
      <c r="L390" s="8" t="s">
        <v>11840</v>
      </c>
      <c r="M390" s="8" t="s">
        <v>11853</v>
      </c>
      <c r="N390" s="12" t="s">
        <v>11</v>
      </c>
      <c r="O390" s="12" t="s">
        <v>13</v>
      </c>
      <c r="P390" s="12" t="s">
        <v>12</v>
      </c>
      <c r="Q390" s="12" t="s">
        <v>15</v>
      </c>
      <c r="R390" s="12" t="s">
        <v>14</v>
      </c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9">
        <f>ROUNDUP(SUM(VLOOKUP(F390,'Pontuação'!A$2:B$11,2,FALSE),VLOOKUP(E390,'Pontuação'!C$2:D$11,2,FALSE),VLOOKUP(H390,'Pontuação'!I$2:J$11,2,FALSE),VLOOKUP(J390,'Pontuação'!G$2:H$11,2,FALSE),VLOOKUP(L390,'Pontuação'!M$2:N$13,2,FALSE)),0)</f>
        <v>1585</v>
      </c>
      <c r="AD390" s="10">
        <f t="shared" si="1"/>
        <v>159</v>
      </c>
      <c r="AE390" s="10" t="str">
        <f t="array" ref="AE390">IFERROR(INDEX('Pontuação'!G$13:G$101, MATCH(AD390, 'Pontuação'!F$13:F$101, 0)), "Faixa Indefinida")</f>
        <v>C</v>
      </c>
      <c r="AF390" s="10">
        <f t="shared" si="2"/>
        <v>0</v>
      </c>
      <c r="AG390" s="10">
        <f t="shared" si="3"/>
        <v>0</v>
      </c>
      <c r="AH390" s="10">
        <f t="shared" si="4"/>
        <v>1</v>
      </c>
      <c r="AI390" s="10">
        <f t="shared" si="5"/>
        <v>0</v>
      </c>
      <c r="AJ390" s="9">
        <f>ROUNDUP(SUM(VLOOKUP(F390,'Pontuação 3.0'!A$2:B$11,2,FALSE),VLOOKUP(E390,'Pontuação 3.0'!C$2:D$11,2,FALSE),VLOOKUP(H390,'Pontuação 3.0'!I$2:J$11,2,FALSE),VLOOKUP(J390,'Pontuação 3.0'!G$2:H$11,2,FALSE),VLOOKUP(G390,'Pontuação 3.0'!E$2:F$11,2,FALSE),VLOOKUP(K390,'Pontuação 3.0'!K$2:L$11,2,FALSE),VLOOKUP(L390,'Pontuação 3.0'!M$2:N$13,2,FALSE)),0)</f>
        <v>1967</v>
      </c>
      <c r="AK390" s="9">
        <f t="shared" si="6"/>
        <v>197</v>
      </c>
      <c r="AL390" s="9" t="str">
        <f t="array" ref="AL390">IFERROR(INDEX('Pontuação 3.0'!G$13:G$191, MATCH(AK390, 'Pontuação 3.0'!F$13:F$191, 0)), "Faixa Indefinida")</f>
        <v>C</v>
      </c>
      <c r="AM390" s="9">
        <f t="shared" si="7"/>
        <v>0</v>
      </c>
      <c r="AN390" s="9">
        <f t="shared" si="8"/>
        <v>0</v>
      </c>
      <c r="AO390" s="9">
        <f t="shared" si="9"/>
        <v>1</v>
      </c>
      <c r="AP390" s="9">
        <f t="shared" si="10"/>
        <v>0</v>
      </c>
      <c r="AQ390" s="8"/>
    </row>
    <row r="391" ht="15.75" customHeight="1">
      <c r="A391" s="7">
        <v>45679.0</v>
      </c>
      <c r="B391" s="8" t="s">
        <v>939</v>
      </c>
      <c r="C391" s="8" t="s">
        <v>940</v>
      </c>
      <c r="D391" s="11">
        <v>5.543999692991E12</v>
      </c>
      <c r="E391" s="8" t="s">
        <v>11868</v>
      </c>
      <c r="F391" s="8" t="s">
        <v>11842</v>
      </c>
      <c r="G391" s="8" t="s">
        <v>11843</v>
      </c>
      <c r="H391" s="8" t="s">
        <v>11844</v>
      </c>
      <c r="I391" s="8" t="s">
        <v>11837</v>
      </c>
      <c r="J391" s="8" t="s">
        <v>11838</v>
      </c>
      <c r="K391" s="8" t="s">
        <v>11837</v>
      </c>
      <c r="L391" s="8" t="s">
        <v>11857</v>
      </c>
      <c r="M391" s="8" t="s">
        <v>11853</v>
      </c>
      <c r="N391" s="12" t="s">
        <v>11</v>
      </c>
      <c r="O391" s="12" t="s">
        <v>13</v>
      </c>
      <c r="P391" s="12" t="s">
        <v>12</v>
      </c>
      <c r="Q391" s="12" t="s">
        <v>15</v>
      </c>
      <c r="R391" s="12" t="s">
        <v>20</v>
      </c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9">
        <f>ROUNDUP(SUM(VLOOKUP(F391,'Pontuação'!A$2:B$11,2,FALSE),VLOOKUP(E391,'Pontuação'!C$2:D$11,2,FALSE),VLOOKUP(H391,'Pontuação'!I$2:J$11,2,FALSE),VLOOKUP(J391,'Pontuação'!G$2:H$11,2,FALSE),VLOOKUP(L391,'Pontuação'!M$2:N$13,2,FALSE)),0)</f>
        <v>1840</v>
      </c>
      <c r="AD391" s="10">
        <f t="shared" si="1"/>
        <v>184</v>
      </c>
      <c r="AE391" s="10" t="str">
        <f t="array" ref="AE391">IFERROR(INDEX('Pontuação'!G$13:G$101, MATCH(AD391, 'Pontuação'!F$13:F$101, 0)), "Faixa Indefinida")</f>
        <v>A</v>
      </c>
      <c r="AF391" s="10">
        <f t="shared" si="2"/>
        <v>1</v>
      </c>
      <c r="AG391" s="10">
        <f t="shared" si="3"/>
        <v>0</v>
      </c>
      <c r="AH391" s="10">
        <f t="shared" si="4"/>
        <v>0</v>
      </c>
      <c r="AI391" s="10">
        <f t="shared" si="5"/>
        <v>0</v>
      </c>
      <c r="AJ391" s="9">
        <f>ROUNDUP(SUM(VLOOKUP(F391,'Pontuação 3.0'!A$2:B$11,2,FALSE),VLOOKUP(E391,'Pontuação 3.0'!C$2:D$11,2,FALSE),VLOOKUP(H391,'Pontuação 3.0'!I$2:J$11,2,FALSE),VLOOKUP(J391,'Pontuação 3.0'!G$2:H$11,2,FALSE),VLOOKUP(G391,'Pontuação 3.0'!E$2:F$11,2,FALSE),VLOOKUP(K391,'Pontuação 3.0'!K$2:L$11,2,FALSE),VLOOKUP(L391,'Pontuação 3.0'!M$2:N$13,2,FALSE)),0)</f>
        <v>2424</v>
      </c>
      <c r="AK391" s="9">
        <f t="shared" si="6"/>
        <v>242</v>
      </c>
      <c r="AL391" s="9" t="str">
        <f t="array" ref="AL391">IFERROR(INDEX('Pontuação 3.0'!G$13:G$191, MATCH(AK391, 'Pontuação 3.0'!F$13:F$191, 0)), "Faixa Indefinida")</f>
        <v>A</v>
      </c>
      <c r="AM391" s="9">
        <f t="shared" si="7"/>
        <v>1</v>
      </c>
      <c r="AN391" s="9">
        <f t="shared" si="8"/>
        <v>0</v>
      </c>
      <c r="AO391" s="9">
        <f t="shared" si="9"/>
        <v>0</v>
      </c>
      <c r="AP391" s="9">
        <f t="shared" si="10"/>
        <v>0</v>
      </c>
      <c r="AQ391" s="8"/>
    </row>
    <row r="392" ht="15.75" customHeight="1">
      <c r="A392" s="7">
        <v>45679.0</v>
      </c>
      <c r="B392" s="8" t="s">
        <v>943</v>
      </c>
      <c r="C392" s="8" t="s">
        <v>944</v>
      </c>
      <c r="D392" s="11">
        <v>8.8997541594E10</v>
      </c>
      <c r="E392" s="8" t="s">
        <v>11833</v>
      </c>
      <c r="F392" s="8" t="s">
        <v>11842</v>
      </c>
      <c r="G392" s="8" t="s">
        <v>11835</v>
      </c>
      <c r="H392" s="8" t="s">
        <v>11850</v>
      </c>
      <c r="I392" s="8" t="s">
        <v>11845</v>
      </c>
      <c r="J392" s="8" t="s">
        <v>11846</v>
      </c>
      <c r="K392" s="8" t="s">
        <v>11839</v>
      </c>
      <c r="L392" s="8" t="s">
        <v>11851</v>
      </c>
      <c r="M392" s="8" t="s">
        <v>11848</v>
      </c>
      <c r="N392" s="12" t="s">
        <v>11</v>
      </c>
      <c r="O392" s="12" t="s">
        <v>13</v>
      </c>
      <c r="P392" s="12" t="s">
        <v>37</v>
      </c>
      <c r="Q392" s="12" t="s">
        <v>15</v>
      </c>
      <c r="R392" s="12" t="s">
        <v>20</v>
      </c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9">
        <f>ROUNDUP(SUM(VLOOKUP(F392,'Pontuação'!A$2:B$11,2,FALSE),VLOOKUP(E392,'Pontuação'!C$2:D$11,2,FALSE),VLOOKUP(H392,'Pontuação'!I$2:J$11,2,FALSE),VLOOKUP(J392,'Pontuação'!G$2:H$11,2,FALSE),VLOOKUP(L392,'Pontuação'!M$2:N$13,2,FALSE)),0)</f>
        <v>1553</v>
      </c>
      <c r="AD392" s="10">
        <f t="shared" si="1"/>
        <v>155</v>
      </c>
      <c r="AE392" s="10" t="str">
        <f t="array" ref="AE392">IFERROR(INDEX('Pontuação'!G$13:G$101, MATCH(AD392, 'Pontuação'!F$13:F$101, 0)), "Faixa Indefinida")</f>
        <v>C</v>
      </c>
      <c r="AF392" s="10">
        <f t="shared" si="2"/>
        <v>0</v>
      </c>
      <c r="AG392" s="10">
        <f t="shared" si="3"/>
        <v>0</v>
      </c>
      <c r="AH392" s="10">
        <f t="shared" si="4"/>
        <v>1</v>
      </c>
      <c r="AI392" s="10">
        <f t="shared" si="5"/>
        <v>0</v>
      </c>
      <c r="AJ392" s="9">
        <f>ROUNDUP(SUM(VLOOKUP(F392,'Pontuação 3.0'!A$2:B$11,2,FALSE),VLOOKUP(E392,'Pontuação 3.0'!C$2:D$11,2,FALSE),VLOOKUP(H392,'Pontuação 3.0'!I$2:J$11,2,FALSE),VLOOKUP(J392,'Pontuação 3.0'!G$2:H$11,2,FALSE),VLOOKUP(G392,'Pontuação 3.0'!E$2:F$11,2,FALSE),VLOOKUP(K392,'Pontuação 3.0'!K$2:L$11,2,FALSE),VLOOKUP(L392,'Pontuação 3.0'!M$2:N$13,2,FALSE)),0)</f>
        <v>2243</v>
      </c>
      <c r="AK392" s="9">
        <f t="shared" si="6"/>
        <v>224</v>
      </c>
      <c r="AL392" s="9" t="str">
        <f t="array" ref="AL392">IFERROR(INDEX('Pontuação 3.0'!G$13:G$191, MATCH(AK392, 'Pontuação 3.0'!F$13:F$191, 0)), "Faixa Indefinida")</f>
        <v>B</v>
      </c>
      <c r="AM392" s="9">
        <f t="shared" si="7"/>
        <v>0</v>
      </c>
      <c r="AN392" s="9">
        <f t="shared" si="8"/>
        <v>1</v>
      </c>
      <c r="AO392" s="9">
        <f t="shared" si="9"/>
        <v>0</v>
      </c>
      <c r="AP392" s="9">
        <f t="shared" si="10"/>
        <v>0</v>
      </c>
      <c r="AQ392" s="8"/>
    </row>
    <row r="393" ht="15.75" customHeight="1">
      <c r="A393" s="7">
        <v>45679.0</v>
      </c>
      <c r="B393" s="8" t="s">
        <v>945</v>
      </c>
      <c r="C393" s="8" t="s">
        <v>946</v>
      </c>
      <c r="D393" s="11">
        <v>7.9998450429E10</v>
      </c>
      <c r="E393" s="8" t="s">
        <v>11833</v>
      </c>
      <c r="F393" s="8" t="s">
        <v>11842</v>
      </c>
      <c r="G393" s="8" t="s">
        <v>11843</v>
      </c>
      <c r="H393" s="8" t="s">
        <v>11856</v>
      </c>
      <c r="I393" s="8" t="s">
        <v>11837</v>
      </c>
      <c r="J393" s="8" t="s">
        <v>11846</v>
      </c>
      <c r="K393" s="8" t="s">
        <v>11837</v>
      </c>
      <c r="L393" s="8" t="s">
        <v>11851</v>
      </c>
      <c r="M393" s="8" t="s">
        <v>11848</v>
      </c>
      <c r="N393" s="12" t="s">
        <v>11</v>
      </c>
      <c r="O393" s="12" t="s">
        <v>13</v>
      </c>
      <c r="P393" s="12" t="s">
        <v>27</v>
      </c>
      <c r="Q393" s="12" t="s">
        <v>15</v>
      </c>
      <c r="R393" s="12" t="s">
        <v>20</v>
      </c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9">
        <f>ROUNDUP(SUM(VLOOKUP(F393,'Pontuação'!A$2:B$11,2,FALSE),VLOOKUP(E393,'Pontuação'!C$2:D$11,2,FALSE),VLOOKUP(H393,'Pontuação'!I$2:J$11,2,FALSE),VLOOKUP(J393,'Pontuação'!G$2:H$11,2,FALSE),VLOOKUP(L393,'Pontuação'!M$2:N$13,2,FALSE)),0)</f>
        <v>1439</v>
      </c>
      <c r="AD393" s="10">
        <f t="shared" si="1"/>
        <v>144</v>
      </c>
      <c r="AE393" s="10" t="str">
        <f t="array" ref="AE393">IFERROR(INDEX('Pontuação'!G$13:G$101, MATCH(AD393, 'Pontuação'!F$13:F$101, 0)), "Faixa Indefinida")</f>
        <v>D</v>
      </c>
      <c r="AF393" s="10">
        <f t="shared" si="2"/>
        <v>0</v>
      </c>
      <c r="AG393" s="10">
        <f t="shared" si="3"/>
        <v>0</v>
      </c>
      <c r="AH393" s="10">
        <f t="shared" si="4"/>
        <v>0</v>
      </c>
      <c r="AI393" s="10">
        <f t="shared" si="5"/>
        <v>1</v>
      </c>
      <c r="AJ393" s="9">
        <f>ROUNDUP(SUM(VLOOKUP(F393,'Pontuação 3.0'!A$2:B$11,2,FALSE),VLOOKUP(E393,'Pontuação 3.0'!C$2:D$11,2,FALSE),VLOOKUP(H393,'Pontuação 3.0'!I$2:J$11,2,FALSE),VLOOKUP(J393,'Pontuação 3.0'!G$2:H$11,2,FALSE),VLOOKUP(G393,'Pontuação 3.0'!E$2:F$11,2,FALSE),VLOOKUP(K393,'Pontuação 3.0'!K$2:L$11,2,FALSE),VLOOKUP(L393,'Pontuação 3.0'!M$2:N$13,2,FALSE)),0)</f>
        <v>1974</v>
      </c>
      <c r="AK393" s="9">
        <f t="shared" si="6"/>
        <v>197</v>
      </c>
      <c r="AL393" s="9" t="str">
        <f t="array" ref="AL393">IFERROR(INDEX('Pontuação 3.0'!G$13:G$191, MATCH(AK393, 'Pontuação 3.0'!F$13:F$191, 0)), "Faixa Indefinida")</f>
        <v>C</v>
      </c>
      <c r="AM393" s="9">
        <f t="shared" si="7"/>
        <v>0</v>
      </c>
      <c r="AN393" s="9">
        <f t="shared" si="8"/>
        <v>0</v>
      </c>
      <c r="AO393" s="9">
        <f t="shared" si="9"/>
        <v>1</v>
      </c>
      <c r="AP393" s="9">
        <f t="shared" si="10"/>
        <v>0</v>
      </c>
      <c r="AQ393" s="8"/>
    </row>
    <row r="394" ht="15.75" customHeight="1">
      <c r="A394" s="7">
        <v>45679.0</v>
      </c>
      <c r="B394" s="8" t="s">
        <v>947</v>
      </c>
      <c r="C394" s="8" t="s">
        <v>948</v>
      </c>
      <c r="D394" s="11">
        <v>2.4998694334E10</v>
      </c>
      <c r="E394" s="8" t="s">
        <v>11833</v>
      </c>
      <c r="F394" s="8" t="s">
        <v>11842</v>
      </c>
      <c r="G394" s="8" t="s">
        <v>11843</v>
      </c>
      <c r="H394" s="8" t="s">
        <v>11836</v>
      </c>
      <c r="I394" s="8" t="s">
        <v>11845</v>
      </c>
      <c r="J394" s="8" t="s">
        <v>11846</v>
      </c>
      <c r="K394" s="8" t="s">
        <v>11837</v>
      </c>
      <c r="L394" s="8" t="s">
        <v>11870</v>
      </c>
      <c r="M394" s="8" t="s">
        <v>11849</v>
      </c>
      <c r="N394" s="12" t="s">
        <v>11</v>
      </c>
      <c r="O394" s="12" t="s">
        <v>13</v>
      </c>
      <c r="P394" s="12" t="s">
        <v>23</v>
      </c>
      <c r="Q394" s="12" t="s">
        <v>15</v>
      </c>
      <c r="R394" s="12" t="s">
        <v>20</v>
      </c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9">
        <f>ROUNDUP(SUM(VLOOKUP(F394,'Pontuação'!A$2:B$11,2,FALSE),VLOOKUP(E394,'Pontuação'!C$2:D$11,2,FALSE),VLOOKUP(H394,'Pontuação'!I$2:J$11,2,FALSE),VLOOKUP(J394,'Pontuação'!G$2:H$11,2,FALSE),VLOOKUP(L394,'Pontuação'!M$2:N$13,2,FALSE)),0)</f>
        <v>1439</v>
      </c>
      <c r="AD394" s="10">
        <f t="shared" si="1"/>
        <v>144</v>
      </c>
      <c r="AE394" s="10" t="str">
        <f t="array" ref="AE394">IFERROR(INDEX('Pontuação'!G$13:G$101, MATCH(AD394, 'Pontuação'!F$13:F$101, 0)), "Faixa Indefinida")</f>
        <v>D</v>
      </c>
      <c r="AF394" s="10">
        <f t="shared" si="2"/>
        <v>0</v>
      </c>
      <c r="AG394" s="10">
        <f t="shared" si="3"/>
        <v>0</v>
      </c>
      <c r="AH394" s="10">
        <f t="shared" si="4"/>
        <v>0</v>
      </c>
      <c r="AI394" s="10">
        <f t="shared" si="5"/>
        <v>1</v>
      </c>
      <c r="AJ394" s="9">
        <f>ROUNDUP(SUM(VLOOKUP(F394,'Pontuação 3.0'!A$2:B$11,2,FALSE),VLOOKUP(E394,'Pontuação 3.0'!C$2:D$11,2,FALSE),VLOOKUP(H394,'Pontuação 3.0'!I$2:J$11,2,FALSE),VLOOKUP(J394,'Pontuação 3.0'!G$2:H$11,2,FALSE),VLOOKUP(G394,'Pontuação 3.0'!E$2:F$11,2,FALSE),VLOOKUP(K394,'Pontuação 3.0'!K$2:L$11,2,FALSE),VLOOKUP(L394,'Pontuação 3.0'!M$2:N$13,2,FALSE)),0)</f>
        <v>2208</v>
      </c>
      <c r="AK394" s="9">
        <f t="shared" si="6"/>
        <v>221</v>
      </c>
      <c r="AL394" s="9" t="str">
        <f t="array" ref="AL394">IFERROR(INDEX('Pontuação 3.0'!G$13:G$191, MATCH(AK394, 'Pontuação 3.0'!F$13:F$191, 0)), "Faixa Indefinida")</f>
        <v>B</v>
      </c>
      <c r="AM394" s="9">
        <f t="shared" si="7"/>
        <v>0</v>
      </c>
      <c r="AN394" s="9">
        <f t="shared" si="8"/>
        <v>1</v>
      </c>
      <c r="AO394" s="9">
        <f t="shared" si="9"/>
        <v>0</v>
      </c>
      <c r="AP394" s="9">
        <f t="shared" si="10"/>
        <v>0</v>
      </c>
      <c r="AQ394" s="8"/>
    </row>
    <row r="395" ht="15.75" customHeight="1">
      <c r="A395" s="7">
        <v>45679.0</v>
      </c>
      <c r="B395" s="8" t="s">
        <v>949</v>
      </c>
      <c r="C395" s="8" t="s">
        <v>950</v>
      </c>
      <c r="D395" s="11">
        <v>4.1984296706E10</v>
      </c>
      <c r="E395" s="8" t="s">
        <v>11833</v>
      </c>
      <c r="F395" s="8" t="s">
        <v>11842</v>
      </c>
      <c r="G395" s="8" t="s">
        <v>11843</v>
      </c>
      <c r="H395" s="8" t="s">
        <v>11850</v>
      </c>
      <c r="I395" s="8" t="s">
        <v>11837</v>
      </c>
      <c r="J395" s="8" t="s">
        <v>11846</v>
      </c>
      <c r="K395" s="8" t="s">
        <v>11839</v>
      </c>
      <c r="L395" s="8" t="s">
        <v>11851</v>
      </c>
      <c r="M395" s="8" t="s">
        <v>11841</v>
      </c>
      <c r="N395" s="12" t="s">
        <v>11</v>
      </c>
      <c r="O395" s="12" t="s">
        <v>13</v>
      </c>
      <c r="P395" s="12" t="s">
        <v>96</v>
      </c>
      <c r="Q395" s="12" t="s">
        <v>15</v>
      </c>
      <c r="R395" s="12" t="s">
        <v>20</v>
      </c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9">
        <f>ROUNDUP(SUM(VLOOKUP(F395,'Pontuação'!A$2:B$11,2,FALSE),VLOOKUP(E395,'Pontuação'!C$2:D$11,2,FALSE),VLOOKUP(H395,'Pontuação'!I$2:J$11,2,FALSE),VLOOKUP(J395,'Pontuação'!G$2:H$11,2,FALSE),VLOOKUP(L395,'Pontuação'!M$2:N$13,2,FALSE)),0)</f>
        <v>1553</v>
      </c>
      <c r="AD395" s="10">
        <f t="shared" si="1"/>
        <v>155</v>
      </c>
      <c r="AE395" s="10" t="str">
        <f t="array" ref="AE395">IFERROR(INDEX('Pontuação'!G$13:G$101, MATCH(AD395, 'Pontuação'!F$13:F$101, 0)), "Faixa Indefinida")</f>
        <v>C</v>
      </c>
      <c r="AF395" s="10">
        <f t="shared" si="2"/>
        <v>0</v>
      </c>
      <c r="AG395" s="10">
        <f t="shared" si="3"/>
        <v>0</v>
      </c>
      <c r="AH395" s="10">
        <f t="shared" si="4"/>
        <v>1</v>
      </c>
      <c r="AI395" s="10">
        <f t="shared" si="5"/>
        <v>0</v>
      </c>
      <c r="AJ395" s="9">
        <f>ROUNDUP(SUM(VLOOKUP(F395,'Pontuação 3.0'!A$2:B$11,2,FALSE),VLOOKUP(E395,'Pontuação 3.0'!C$2:D$11,2,FALSE),VLOOKUP(H395,'Pontuação 3.0'!I$2:J$11,2,FALSE),VLOOKUP(J395,'Pontuação 3.0'!G$2:H$11,2,FALSE),VLOOKUP(G395,'Pontuação 3.0'!E$2:F$11,2,FALSE),VLOOKUP(K395,'Pontuação 3.0'!K$2:L$11,2,FALSE),VLOOKUP(L395,'Pontuação 3.0'!M$2:N$13,2,FALSE)),0)</f>
        <v>2383</v>
      </c>
      <c r="AK395" s="9">
        <f t="shared" si="6"/>
        <v>238</v>
      </c>
      <c r="AL395" s="9" t="str">
        <f t="array" ref="AL395">IFERROR(INDEX('Pontuação 3.0'!G$13:G$191, MATCH(AK395, 'Pontuação 3.0'!F$13:F$191, 0)), "Faixa Indefinida")</f>
        <v>A</v>
      </c>
      <c r="AM395" s="9">
        <f t="shared" si="7"/>
        <v>1</v>
      </c>
      <c r="AN395" s="9">
        <f t="shared" si="8"/>
        <v>0</v>
      </c>
      <c r="AO395" s="9">
        <f t="shared" si="9"/>
        <v>0</v>
      </c>
      <c r="AP395" s="9">
        <f t="shared" si="10"/>
        <v>0</v>
      </c>
      <c r="AQ395" s="8"/>
    </row>
    <row r="396" ht="15.75" customHeight="1">
      <c r="A396" s="7">
        <v>45679.0</v>
      </c>
      <c r="B396" s="8" t="s">
        <v>951</v>
      </c>
      <c r="C396" s="8" t="s">
        <v>952</v>
      </c>
      <c r="D396" s="11">
        <v>5.199264909E10</v>
      </c>
      <c r="E396" s="8" t="s">
        <v>11833</v>
      </c>
      <c r="F396" s="8" t="s">
        <v>11842</v>
      </c>
      <c r="G396" s="8" t="s">
        <v>11843</v>
      </c>
      <c r="H396" s="8" t="s">
        <v>11844</v>
      </c>
      <c r="I396" s="8" t="s">
        <v>11837</v>
      </c>
      <c r="J396" s="8" t="s">
        <v>11838</v>
      </c>
      <c r="K396" s="8" t="s">
        <v>11839</v>
      </c>
      <c r="L396" s="8" t="s">
        <v>11870</v>
      </c>
      <c r="M396" s="8" t="s">
        <v>11849</v>
      </c>
      <c r="N396" s="12" t="s">
        <v>11</v>
      </c>
      <c r="O396" s="12" t="s">
        <v>13</v>
      </c>
      <c r="P396" s="12" t="s">
        <v>40</v>
      </c>
      <c r="Q396" s="12" t="s">
        <v>65</v>
      </c>
      <c r="R396" s="12" t="s">
        <v>20</v>
      </c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9">
        <f>ROUNDUP(SUM(VLOOKUP(F396,'Pontuação'!A$2:B$11,2,FALSE),VLOOKUP(E396,'Pontuação'!C$2:D$11,2,FALSE),VLOOKUP(H396,'Pontuação'!I$2:J$11,2,FALSE),VLOOKUP(J396,'Pontuação'!G$2:H$11,2,FALSE),VLOOKUP(L396,'Pontuação'!M$2:N$13,2,FALSE)),0)</f>
        <v>1943</v>
      </c>
      <c r="AD396" s="10">
        <f t="shared" si="1"/>
        <v>194</v>
      </c>
      <c r="AE396" s="10" t="str">
        <f t="array" ref="AE396">IFERROR(INDEX('Pontuação'!G$13:G$101, MATCH(AD396, 'Pontuação'!F$13:F$101, 0)), "Faixa Indefinida")</f>
        <v>A</v>
      </c>
      <c r="AF396" s="10">
        <f t="shared" si="2"/>
        <v>1</v>
      </c>
      <c r="AG396" s="10">
        <f t="shared" si="3"/>
        <v>0</v>
      </c>
      <c r="AH396" s="10">
        <f t="shared" si="4"/>
        <v>0</v>
      </c>
      <c r="AI396" s="10">
        <f t="shared" si="5"/>
        <v>0</v>
      </c>
      <c r="AJ396" s="9">
        <f>ROUNDUP(SUM(VLOOKUP(F396,'Pontuação 3.0'!A$2:B$11,2,FALSE),VLOOKUP(E396,'Pontuação 3.0'!C$2:D$11,2,FALSE),VLOOKUP(H396,'Pontuação 3.0'!I$2:J$11,2,FALSE),VLOOKUP(J396,'Pontuação 3.0'!G$2:H$11,2,FALSE),VLOOKUP(G396,'Pontuação 3.0'!E$2:F$11,2,FALSE),VLOOKUP(K396,'Pontuação 3.0'!K$2:L$11,2,FALSE),VLOOKUP(L396,'Pontuação 3.0'!M$2:N$13,2,FALSE)),0)</f>
        <v>2939</v>
      </c>
      <c r="AK396" s="9">
        <f t="shared" si="6"/>
        <v>294</v>
      </c>
      <c r="AL396" s="9" t="str">
        <f t="array" ref="AL396">IFERROR(INDEX('Pontuação 3.0'!G$13:G$191, MATCH(AK396, 'Pontuação 3.0'!F$13:F$191, 0)), "Faixa Indefinida")</f>
        <v>A</v>
      </c>
      <c r="AM396" s="9">
        <f t="shared" si="7"/>
        <v>1</v>
      </c>
      <c r="AN396" s="9">
        <f t="shared" si="8"/>
        <v>0</v>
      </c>
      <c r="AO396" s="9">
        <f t="shared" si="9"/>
        <v>0</v>
      </c>
      <c r="AP396" s="9">
        <f t="shared" si="10"/>
        <v>0</v>
      </c>
      <c r="AQ396" s="8"/>
    </row>
    <row r="397" ht="15.75" customHeight="1">
      <c r="A397" s="7">
        <v>45679.0</v>
      </c>
      <c r="B397" s="8" t="s">
        <v>953</v>
      </c>
      <c r="C397" s="8" t="s">
        <v>954</v>
      </c>
      <c r="D397" s="11">
        <v>3.7999576826E10</v>
      </c>
      <c r="E397" s="8" t="s">
        <v>11833</v>
      </c>
      <c r="F397" s="8" t="s">
        <v>11834</v>
      </c>
      <c r="G397" s="8" t="s">
        <v>11835</v>
      </c>
      <c r="H397" s="8" t="s">
        <v>11865</v>
      </c>
      <c r="I397" s="8" t="s">
        <v>11845</v>
      </c>
      <c r="J397" s="8" t="s">
        <v>11846</v>
      </c>
      <c r="K397" s="8" t="s">
        <v>11837</v>
      </c>
      <c r="L397" s="8" t="s">
        <v>11851</v>
      </c>
      <c r="M397" s="8" t="s">
        <v>11849</v>
      </c>
      <c r="N397" s="12" t="s">
        <v>11</v>
      </c>
      <c r="O397" s="12" t="s">
        <v>13</v>
      </c>
      <c r="P397" s="12" t="s">
        <v>123</v>
      </c>
      <c r="Q397" s="12" t="s">
        <v>15</v>
      </c>
      <c r="R397" s="12" t="s">
        <v>20</v>
      </c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9">
        <f>ROUNDUP(SUM(VLOOKUP(F397,'Pontuação'!A$2:B$11,2,FALSE),VLOOKUP(E397,'Pontuação'!C$2:D$11,2,FALSE),VLOOKUP(H397,'Pontuação'!I$2:J$11,2,FALSE),VLOOKUP(J397,'Pontuação'!G$2:H$11,2,FALSE),VLOOKUP(L397,'Pontuação'!M$2:N$13,2,FALSE)),0)</f>
        <v>1567</v>
      </c>
      <c r="AD397" s="10">
        <f t="shared" si="1"/>
        <v>157</v>
      </c>
      <c r="AE397" s="10" t="str">
        <f t="array" ref="AE397">IFERROR(INDEX('Pontuação'!G$13:G$101, MATCH(AD397, 'Pontuação'!F$13:F$101, 0)), "Faixa Indefinida")</f>
        <v>C</v>
      </c>
      <c r="AF397" s="10">
        <f t="shared" si="2"/>
        <v>0</v>
      </c>
      <c r="AG397" s="10">
        <f t="shared" si="3"/>
        <v>0</v>
      </c>
      <c r="AH397" s="10">
        <f t="shared" si="4"/>
        <v>1</v>
      </c>
      <c r="AI397" s="10">
        <f t="shared" si="5"/>
        <v>0</v>
      </c>
      <c r="AJ397" s="9">
        <f>ROUNDUP(SUM(VLOOKUP(F397,'Pontuação 3.0'!A$2:B$11,2,FALSE),VLOOKUP(E397,'Pontuação 3.0'!C$2:D$11,2,FALSE),VLOOKUP(H397,'Pontuação 3.0'!I$2:J$11,2,FALSE),VLOOKUP(J397,'Pontuação 3.0'!G$2:H$11,2,FALSE),VLOOKUP(G397,'Pontuação 3.0'!E$2:F$11,2,FALSE),VLOOKUP(K397,'Pontuação 3.0'!K$2:L$11,2,FALSE),VLOOKUP(L397,'Pontuação 3.0'!M$2:N$13,2,FALSE)),0)</f>
        <v>1785</v>
      </c>
      <c r="AK397" s="9">
        <f t="shared" si="6"/>
        <v>179</v>
      </c>
      <c r="AL397" s="9" t="str">
        <f t="array" ref="AL397">IFERROR(INDEX('Pontuação 3.0'!G$13:G$191, MATCH(AK397, 'Pontuação 3.0'!F$13:F$191, 0)), "Faixa Indefinida")</f>
        <v>D</v>
      </c>
      <c r="AM397" s="9">
        <f t="shared" si="7"/>
        <v>0</v>
      </c>
      <c r="AN397" s="9">
        <f t="shared" si="8"/>
        <v>0</v>
      </c>
      <c r="AO397" s="9">
        <f t="shared" si="9"/>
        <v>0</v>
      </c>
      <c r="AP397" s="9">
        <f t="shared" si="10"/>
        <v>1</v>
      </c>
      <c r="AQ397" s="8"/>
    </row>
    <row r="398" ht="15.75" customHeight="1">
      <c r="A398" s="7">
        <v>45679.0</v>
      </c>
      <c r="B398" s="8" t="s">
        <v>957</v>
      </c>
      <c r="C398" s="8" t="s">
        <v>958</v>
      </c>
      <c r="D398" s="11">
        <v>3.4996470745E10</v>
      </c>
      <c r="E398" s="8" t="s">
        <v>11833</v>
      </c>
      <c r="F398" s="8" t="s">
        <v>11842</v>
      </c>
      <c r="G398" s="8" t="s">
        <v>11843</v>
      </c>
      <c r="H398" s="8" t="s">
        <v>11844</v>
      </c>
      <c r="I398" s="8" t="s">
        <v>11837</v>
      </c>
      <c r="J398" s="8" t="s">
        <v>11846</v>
      </c>
      <c r="K398" s="8" t="s">
        <v>11837</v>
      </c>
      <c r="L398" s="8" t="s">
        <v>11851</v>
      </c>
      <c r="M398" s="8" t="s">
        <v>11849</v>
      </c>
      <c r="N398" s="12" t="s">
        <v>11</v>
      </c>
      <c r="O398" s="12" t="s">
        <v>13</v>
      </c>
      <c r="P398" s="12" t="s">
        <v>27</v>
      </c>
      <c r="Q398" s="12" t="s">
        <v>65</v>
      </c>
      <c r="R398" s="12" t="s">
        <v>20</v>
      </c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9">
        <f>ROUNDUP(SUM(VLOOKUP(F398,'Pontuação'!A$2:B$11,2,FALSE),VLOOKUP(E398,'Pontuação'!C$2:D$11,2,FALSE),VLOOKUP(H398,'Pontuação'!I$2:J$11,2,FALSE),VLOOKUP(J398,'Pontuação'!G$2:H$11,2,FALSE),VLOOKUP(L398,'Pontuação'!M$2:N$13,2,FALSE)),0)</f>
        <v>1595</v>
      </c>
      <c r="AD398" s="10">
        <f t="shared" si="1"/>
        <v>160</v>
      </c>
      <c r="AE398" s="10" t="str">
        <f t="array" ref="AE398">IFERROR(INDEX('Pontuação'!G$13:G$101, MATCH(AD398, 'Pontuação'!F$13:F$101, 0)), "Faixa Indefinida")</f>
        <v>C</v>
      </c>
      <c r="AF398" s="10">
        <f t="shared" si="2"/>
        <v>0</v>
      </c>
      <c r="AG398" s="10">
        <f t="shared" si="3"/>
        <v>0</v>
      </c>
      <c r="AH398" s="10">
        <f t="shared" si="4"/>
        <v>1</v>
      </c>
      <c r="AI398" s="10">
        <f t="shared" si="5"/>
        <v>0</v>
      </c>
      <c r="AJ398" s="9">
        <f>ROUNDUP(SUM(VLOOKUP(F398,'Pontuação 3.0'!A$2:B$11,2,FALSE),VLOOKUP(E398,'Pontuação 3.0'!C$2:D$11,2,FALSE),VLOOKUP(H398,'Pontuação 3.0'!I$2:J$11,2,FALSE),VLOOKUP(J398,'Pontuação 3.0'!G$2:H$11,2,FALSE),VLOOKUP(G398,'Pontuação 3.0'!E$2:F$11,2,FALSE),VLOOKUP(K398,'Pontuação 3.0'!K$2:L$11,2,FALSE),VLOOKUP(L398,'Pontuação 3.0'!M$2:N$13,2,FALSE)),0)</f>
        <v>2209</v>
      </c>
      <c r="AK398" s="9">
        <f t="shared" si="6"/>
        <v>221</v>
      </c>
      <c r="AL398" s="9" t="str">
        <f t="array" ref="AL398">IFERROR(INDEX('Pontuação 3.0'!G$13:G$191, MATCH(AK398, 'Pontuação 3.0'!F$13:F$191, 0)), "Faixa Indefinida")</f>
        <v>B</v>
      </c>
      <c r="AM398" s="9">
        <f t="shared" si="7"/>
        <v>0</v>
      </c>
      <c r="AN398" s="9">
        <f t="shared" si="8"/>
        <v>1</v>
      </c>
      <c r="AO398" s="9">
        <f t="shared" si="9"/>
        <v>0</v>
      </c>
      <c r="AP398" s="9">
        <f t="shared" si="10"/>
        <v>0</v>
      </c>
      <c r="AQ398" s="8"/>
    </row>
    <row r="399" ht="15.75" customHeight="1">
      <c r="A399" s="7">
        <v>45679.0</v>
      </c>
      <c r="B399" s="8" t="s">
        <v>955</v>
      </c>
      <c r="C399" s="8" t="s">
        <v>956</v>
      </c>
      <c r="D399" s="11">
        <v>1.1979723372E10</v>
      </c>
      <c r="E399" s="8" t="s">
        <v>11833</v>
      </c>
      <c r="F399" s="8" t="s">
        <v>11842</v>
      </c>
      <c r="G399" s="8" t="s">
        <v>11843</v>
      </c>
      <c r="H399" s="8" t="s">
        <v>11844</v>
      </c>
      <c r="I399" s="8" t="s">
        <v>11837</v>
      </c>
      <c r="J399" s="8" t="s">
        <v>11852</v>
      </c>
      <c r="K399" s="8" t="s">
        <v>11839</v>
      </c>
      <c r="L399" s="8" t="s">
        <v>11851</v>
      </c>
      <c r="M399" s="8" t="s">
        <v>11849</v>
      </c>
      <c r="N399" s="12" t="s">
        <v>11</v>
      </c>
      <c r="O399" s="12" t="s">
        <v>13</v>
      </c>
      <c r="P399" s="12" t="s">
        <v>27</v>
      </c>
      <c r="Q399" s="12" t="s">
        <v>15</v>
      </c>
      <c r="R399" s="12" t="s">
        <v>14</v>
      </c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9">
        <f>ROUNDUP(SUM(VLOOKUP(F399,'Pontuação'!A$2:B$11,2,FALSE),VLOOKUP(E399,'Pontuação'!C$2:D$11,2,FALSE),VLOOKUP(H399,'Pontuação'!I$2:J$11,2,FALSE),VLOOKUP(J399,'Pontuação'!G$2:H$11,2,FALSE),VLOOKUP(L399,'Pontuação'!M$2:N$13,2,FALSE)),0)</f>
        <v>1700</v>
      </c>
      <c r="AD399" s="10">
        <f t="shared" si="1"/>
        <v>170</v>
      </c>
      <c r="AE399" s="10" t="str">
        <f t="array" ref="AE399">IFERROR(INDEX('Pontuação'!G$13:G$101, MATCH(AD399, 'Pontuação'!F$13:F$101, 0)), "Faixa Indefinida")</f>
        <v>B</v>
      </c>
      <c r="AF399" s="10">
        <f t="shared" si="2"/>
        <v>0</v>
      </c>
      <c r="AG399" s="10">
        <f t="shared" si="3"/>
        <v>1</v>
      </c>
      <c r="AH399" s="10">
        <f t="shared" si="4"/>
        <v>0</v>
      </c>
      <c r="AI399" s="10">
        <f t="shared" si="5"/>
        <v>0</v>
      </c>
      <c r="AJ399" s="9">
        <f>ROUNDUP(SUM(VLOOKUP(F399,'Pontuação 3.0'!A$2:B$11,2,FALSE),VLOOKUP(E399,'Pontuação 3.0'!C$2:D$11,2,FALSE),VLOOKUP(H399,'Pontuação 3.0'!I$2:J$11,2,FALSE),VLOOKUP(J399,'Pontuação 3.0'!G$2:H$11,2,FALSE),VLOOKUP(G399,'Pontuação 3.0'!E$2:F$11,2,FALSE),VLOOKUP(K399,'Pontuação 3.0'!K$2:L$11,2,FALSE),VLOOKUP(L399,'Pontuação 3.0'!M$2:N$13,2,FALSE)),0)</f>
        <v>2622</v>
      </c>
      <c r="AK399" s="9">
        <f t="shared" si="6"/>
        <v>262</v>
      </c>
      <c r="AL399" s="9" t="str">
        <f t="array" ref="AL399">IFERROR(INDEX('Pontuação 3.0'!G$13:G$191, MATCH(AK399, 'Pontuação 3.0'!F$13:F$191, 0)), "Faixa Indefinida")</f>
        <v>A</v>
      </c>
      <c r="AM399" s="9">
        <f t="shared" si="7"/>
        <v>1</v>
      </c>
      <c r="AN399" s="9">
        <f t="shared" si="8"/>
        <v>0</v>
      </c>
      <c r="AO399" s="9">
        <f t="shared" si="9"/>
        <v>0</v>
      </c>
      <c r="AP399" s="9">
        <f t="shared" si="10"/>
        <v>0</v>
      </c>
      <c r="AQ399" s="8"/>
    </row>
    <row r="400" ht="15.75" customHeight="1">
      <c r="A400" s="7">
        <v>45679.0</v>
      </c>
      <c r="B400" s="8" t="s">
        <v>959</v>
      </c>
      <c r="C400" s="8" t="s">
        <v>960</v>
      </c>
      <c r="D400" s="11">
        <v>5.58598417076E12</v>
      </c>
      <c r="E400" s="8" t="s">
        <v>11868</v>
      </c>
      <c r="F400" s="8" t="s">
        <v>11842</v>
      </c>
      <c r="G400" s="8" t="s">
        <v>11843</v>
      </c>
      <c r="H400" s="8" t="s">
        <v>11850</v>
      </c>
      <c r="I400" s="8" t="s">
        <v>11845</v>
      </c>
      <c r="J400" s="8" t="s">
        <v>11838</v>
      </c>
      <c r="K400" s="8" t="s">
        <v>11839</v>
      </c>
      <c r="L400" s="8" t="s">
        <v>11840</v>
      </c>
      <c r="M400" s="8" t="s">
        <v>11853</v>
      </c>
      <c r="N400" s="12" t="s">
        <v>11</v>
      </c>
      <c r="O400" s="12" t="s">
        <v>13</v>
      </c>
      <c r="P400" s="12" t="s">
        <v>37</v>
      </c>
      <c r="Q400" s="12" t="s">
        <v>65</v>
      </c>
      <c r="R400" s="12" t="s">
        <v>20</v>
      </c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9">
        <f>ROUNDUP(SUM(VLOOKUP(F400,'Pontuação'!A$2:B$11,2,FALSE),VLOOKUP(E400,'Pontuação'!C$2:D$11,2,FALSE),VLOOKUP(H400,'Pontuação'!I$2:J$11,2,FALSE),VLOOKUP(J400,'Pontuação'!G$2:H$11,2,FALSE),VLOOKUP(L400,'Pontuação'!M$2:N$13,2,FALSE)),0)</f>
        <v>1879</v>
      </c>
      <c r="AD400" s="10">
        <f t="shared" si="1"/>
        <v>188</v>
      </c>
      <c r="AE400" s="10" t="str">
        <f t="array" ref="AE400">IFERROR(INDEX('Pontuação'!G$13:G$101, MATCH(AD400, 'Pontuação'!F$13:F$101, 0)), "Faixa Indefinida")</f>
        <v>A</v>
      </c>
      <c r="AF400" s="10">
        <f t="shared" si="2"/>
        <v>1</v>
      </c>
      <c r="AG400" s="10">
        <f t="shared" si="3"/>
        <v>0</v>
      </c>
      <c r="AH400" s="10">
        <f t="shared" si="4"/>
        <v>0</v>
      </c>
      <c r="AI400" s="10">
        <f t="shared" si="5"/>
        <v>0</v>
      </c>
      <c r="AJ400" s="9">
        <f>ROUNDUP(SUM(VLOOKUP(F400,'Pontuação 3.0'!A$2:B$11,2,FALSE),VLOOKUP(E400,'Pontuação 3.0'!C$2:D$11,2,FALSE),VLOOKUP(H400,'Pontuação 3.0'!I$2:J$11,2,FALSE),VLOOKUP(J400,'Pontuação 3.0'!G$2:H$11,2,FALSE),VLOOKUP(G400,'Pontuação 3.0'!E$2:F$11,2,FALSE),VLOOKUP(K400,'Pontuação 3.0'!K$2:L$11,2,FALSE),VLOOKUP(L400,'Pontuação 3.0'!M$2:N$13,2,FALSE)),0)</f>
        <v>2606</v>
      </c>
      <c r="AK400" s="9">
        <f t="shared" si="6"/>
        <v>261</v>
      </c>
      <c r="AL400" s="9" t="str">
        <f t="array" ref="AL400">IFERROR(INDEX('Pontuação 3.0'!G$13:G$191, MATCH(AK400, 'Pontuação 3.0'!F$13:F$191, 0)), "Faixa Indefinida")</f>
        <v>A</v>
      </c>
      <c r="AM400" s="9">
        <f t="shared" si="7"/>
        <v>1</v>
      </c>
      <c r="AN400" s="9">
        <f t="shared" si="8"/>
        <v>0</v>
      </c>
      <c r="AO400" s="9">
        <f t="shared" si="9"/>
        <v>0</v>
      </c>
      <c r="AP400" s="9">
        <f t="shared" si="10"/>
        <v>0</v>
      </c>
      <c r="AQ400" s="8"/>
    </row>
    <row r="401" ht="15.75" customHeight="1">
      <c r="A401" s="7">
        <v>45679.0</v>
      </c>
      <c r="B401" s="8" t="s">
        <v>817</v>
      </c>
      <c r="C401" s="8" t="s">
        <v>818</v>
      </c>
      <c r="D401" s="11">
        <v>8.1983330845E10</v>
      </c>
      <c r="E401" s="8" t="s">
        <v>11868</v>
      </c>
      <c r="F401" s="8" t="s">
        <v>11842</v>
      </c>
      <c r="G401" s="8" t="s">
        <v>11843</v>
      </c>
      <c r="H401" s="8" t="s">
        <v>11850</v>
      </c>
      <c r="I401" s="8" t="s">
        <v>11845</v>
      </c>
      <c r="J401" s="8" t="s">
        <v>11852</v>
      </c>
      <c r="K401" s="8" t="s">
        <v>11839</v>
      </c>
      <c r="L401" s="8" t="s">
        <v>11847</v>
      </c>
      <c r="M401" s="8" t="s">
        <v>11849</v>
      </c>
      <c r="N401" s="12" t="s">
        <v>11</v>
      </c>
      <c r="O401" s="12" t="s">
        <v>13</v>
      </c>
      <c r="P401" s="12" t="s">
        <v>37</v>
      </c>
      <c r="Q401" s="12" t="s">
        <v>15</v>
      </c>
      <c r="R401" s="12" t="s">
        <v>20</v>
      </c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9">
        <f>ROUNDUP(SUM(VLOOKUP(F401,'Pontuação'!A$2:B$11,2,FALSE),VLOOKUP(E401,'Pontuação'!C$2:D$11,2,FALSE),VLOOKUP(H401,'Pontuação'!I$2:J$11,2,FALSE),VLOOKUP(J401,'Pontuação'!G$2:H$11,2,FALSE),VLOOKUP(L401,'Pontuação'!M$2:N$13,2,FALSE)),0)</f>
        <v>1794</v>
      </c>
      <c r="AD401" s="10">
        <f t="shared" si="1"/>
        <v>179</v>
      </c>
      <c r="AE401" s="10" t="str">
        <f t="array" ref="AE401">IFERROR(INDEX('Pontuação'!G$13:G$101, MATCH(AD401, 'Pontuação'!F$13:F$101, 0)), "Faixa Indefinida")</f>
        <v>B</v>
      </c>
      <c r="AF401" s="10">
        <f t="shared" si="2"/>
        <v>0</v>
      </c>
      <c r="AG401" s="10">
        <f t="shared" si="3"/>
        <v>1</v>
      </c>
      <c r="AH401" s="10">
        <f t="shared" si="4"/>
        <v>0</v>
      </c>
      <c r="AI401" s="10">
        <f t="shared" si="5"/>
        <v>0</v>
      </c>
      <c r="AJ401" s="9">
        <f>ROUNDUP(SUM(VLOOKUP(F401,'Pontuação 3.0'!A$2:B$11,2,FALSE),VLOOKUP(E401,'Pontuação 3.0'!C$2:D$11,2,FALSE),VLOOKUP(H401,'Pontuação 3.0'!I$2:J$11,2,FALSE),VLOOKUP(J401,'Pontuação 3.0'!G$2:H$11,2,FALSE),VLOOKUP(G401,'Pontuação 3.0'!E$2:F$11,2,FALSE),VLOOKUP(K401,'Pontuação 3.0'!K$2:L$11,2,FALSE),VLOOKUP(L401,'Pontuação 3.0'!M$2:N$13,2,FALSE)),0)</f>
        <v>2591</v>
      </c>
      <c r="AK401" s="9">
        <f t="shared" si="6"/>
        <v>259</v>
      </c>
      <c r="AL401" s="9" t="str">
        <f t="array" ref="AL401">IFERROR(INDEX('Pontuação 3.0'!G$13:G$191, MATCH(AK401, 'Pontuação 3.0'!F$13:F$191, 0)), "Faixa Indefinida")</f>
        <v>A</v>
      </c>
      <c r="AM401" s="9">
        <f t="shared" si="7"/>
        <v>1</v>
      </c>
      <c r="AN401" s="9">
        <f t="shared" si="8"/>
        <v>0</v>
      </c>
      <c r="AO401" s="9">
        <f t="shared" si="9"/>
        <v>0</v>
      </c>
      <c r="AP401" s="9">
        <f t="shared" si="10"/>
        <v>0</v>
      </c>
      <c r="AQ401" s="8"/>
    </row>
    <row r="402" ht="15.75" customHeight="1">
      <c r="A402" s="7">
        <v>45679.0</v>
      </c>
      <c r="B402" s="8" t="s">
        <v>961</v>
      </c>
      <c r="C402" s="8" t="s">
        <v>962</v>
      </c>
      <c r="D402" s="11">
        <v>2.7996277769E10</v>
      </c>
      <c r="E402" s="8" t="s">
        <v>11833</v>
      </c>
      <c r="F402" s="8" t="s">
        <v>11842</v>
      </c>
      <c r="G402" s="8" t="s">
        <v>11843</v>
      </c>
      <c r="H402" s="8" t="s">
        <v>11850</v>
      </c>
      <c r="I402" s="8" t="s">
        <v>11837</v>
      </c>
      <c r="J402" s="8" t="s">
        <v>11852</v>
      </c>
      <c r="K402" s="8" t="s">
        <v>11839</v>
      </c>
      <c r="L402" s="8" t="s">
        <v>11847</v>
      </c>
      <c r="M402" s="8" t="s">
        <v>11853</v>
      </c>
      <c r="N402" s="12" t="s">
        <v>11</v>
      </c>
      <c r="O402" s="12" t="s">
        <v>13</v>
      </c>
      <c r="P402" s="12" t="s">
        <v>27</v>
      </c>
      <c r="Q402" s="12" t="s">
        <v>44</v>
      </c>
      <c r="R402" s="12" t="s">
        <v>20</v>
      </c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9">
        <f>ROUNDUP(SUM(VLOOKUP(F402,'Pontuação'!A$2:B$11,2,FALSE),VLOOKUP(E402,'Pontuação'!C$2:D$11,2,FALSE),VLOOKUP(H402,'Pontuação'!I$2:J$11,2,FALSE),VLOOKUP(J402,'Pontuação'!G$2:H$11,2,FALSE),VLOOKUP(L402,'Pontuação'!M$2:N$13,2,FALSE)),0)</f>
        <v>1790</v>
      </c>
      <c r="AD402" s="10">
        <f t="shared" si="1"/>
        <v>179</v>
      </c>
      <c r="AE402" s="10" t="str">
        <f t="array" ref="AE402">IFERROR(INDEX('Pontuação'!G$13:G$101, MATCH(AD402, 'Pontuação'!F$13:F$101, 0)), "Faixa Indefinida")</f>
        <v>B</v>
      </c>
      <c r="AF402" s="10">
        <f t="shared" si="2"/>
        <v>0</v>
      </c>
      <c r="AG402" s="10">
        <f t="shared" si="3"/>
        <v>1</v>
      </c>
      <c r="AH402" s="10">
        <f t="shared" si="4"/>
        <v>0</v>
      </c>
      <c r="AI402" s="10">
        <f t="shared" si="5"/>
        <v>0</v>
      </c>
      <c r="AJ402" s="9">
        <f>ROUNDUP(SUM(VLOOKUP(F402,'Pontuação 3.0'!A$2:B$11,2,FALSE),VLOOKUP(E402,'Pontuação 3.0'!C$2:D$11,2,FALSE),VLOOKUP(H402,'Pontuação 3.0'!I$2:J$11,2,FALSE),VLOOKUP(J402,'Pontuação 3.0'!G$2:H$11,2,FALSE),VLOOKUP(G402,'Pontuação 3.0'!E$2:F$11,2,FALSE),VLOOKUP(K402,'Pontuação 3.0'!K$2:L$11,2,FALSE),VLOOKUP(L402,'Pontuação 3.0'!M$2:N$13,2,FALSE)),0)</f>
        <v>2621</v>
      </c>
      <c r="AK402" s="9">
        <f t="shared" si="6"/>
        <v>262</v>
      </c>
      <c r="AL402" s="9" t="str">
        <f t="array" ref="AL402">IFERROR(INDEX('Pontuação 3.0'!G$13:G$191, MATCH(AK402, 'Pontuação 3.0'!F$13:F$191, 0)), "Faixa Indefinida")</f>
        <v>A</v>
      </c>
      <c r="AM402" s="9">
        <f t="shared" si="7"/>
        <v>1</v>
      </c>
      <c r="AN402" s="9">
        <f t="shared" si="8"/>
        <v>0</v>
      </c>
      <c r="AO402" s="9">
        <f t="shared" si="9"/>
        <v>0</v>
      </c>
      <c r="AP402" s="9">
        <f t="shared" si="10"/>
        <v>0</v>
      </c>
      <c r="AQ402" s="8"/>
    </row>
    <row r="403" ht="15.75" customHeight="1">
      <c r="A403" s="7">
        <v>45679.0</v>
      </c>
      <c r="B403" s="8" t="s">
        <v>963</v>
      </c>
      <c r="C403" s="8" t="s">
        <v>964</v>
      </c>
      <c r="D403" s="11">
        <v>1.6991756726E10</v>
      </c>
      <c r="E403" s="8" t="s">
        <v>11833</v>
      </c>
      <c r="F403" s="8" t="s">
        <v>11834</v>
      </c>
      <c r="G403" s="8" t="s">
        <v>11843</v>
      </c>
      <c r="H403" s="8" t="s">
        <v>11844</v>
      </c>
      <c r="I403" s="8" t="s">
        <v>11845</v>
      </c>
      <c r="J403" s="8" t="s">
        <v>11846</v>
      </c>
      <c r="K403" s="8" t="s">
        <v>11837</v>
      </c>
      <c r="L403" s="8" t="s">
        <v>11851</v>
      </c>
      <c r="M403" s="8" t="s">
        <v>11853</v>
      </c>
      <c r="N403" s="12" t="s">
        <v>11</v>
      </c>
      <c r="O403" s="12" t="s">
        <v>13</v>
      </c>
      <c r="P403" s="12" t="s">
        <v>96</v>
      </c>
      <c r="Q403" s="12" t="s">
        <v>24</v>
      </c>
      <c r="R403" s="12" t="s">
        <v>14</v>
      </c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9">
        <f>ROUNDUP(SUM(VLOOKUP(F403,'Pontuação'!A$2:B$11,2,FALSE),VLOOKUP(E403,'Pontuação'!C$2:D$11,2,FALSE),VLOOKUP(H403,'Pontuação'!I$2:J$11,2,FALSE),VLOOKUP(J403,'Pontuação'!G$2:H$11,2,FALSE),VLOOKUP(L403,'Pontuação'!M$2:N$13,2,FALSE)),0)</f>
        <v>1583</v>
      </c>
      <c r="AD403" s="10">
        <f t="shared" si="1"/>
        <v>158</v>
      </c>
      <c r="AE403" s="10" t="str">
        <f t="array" ref="AE403">IFERROR(INDEX('Pontuação'!G$13:G$101, MATCH(AD403, 'Pontuação'!F$13:F$101, 0)), "Faixa Indefinida")</f>
        <v>C</v>
      </c>
      <c r="AF403" s="10">
        <f t="shared" si="2"/>
        <v>0</v>
      </c>
      <c r="AG403" s="10">
        <f t="shared" si="3"/>
        <v>0</v>
      </c>
      <c r="AH403" s="10">
        <f t="shared" si="4"/>
        <v>1</v>
      </c>
      <c r="AI403" s="10">
        <f t="shared" si="5"/>
        <v>0</v>
      </c>
      <c r="AJ403" s="9">
        <f>ROUNDUP(SUM(VLOOKUP(F403,'Pontuação 3.0'!A$2:B$11,2,FALSE),VLOOKUP(E403,'Pontuação 3.0'!C$2:D$11,2,FALSE),VLOOKUP(H403,'Pontuação 3.0'!I$2:J$11,2,FALSE),VLOOKUP(J403,'Pontuação 3.0'!G$2:H$11,2,FALSE),VLOOKUP(G403,'Pontuação 3.0'!E$2:F$11,2,FALSE),VLOOKUP(K403,'Pontuação 3.0'!K$2:L$11,2,FALSE),VLOOKUP(L403,'Pontuação 3.0'!M$2:N$13,2,FALSE)),0)</f>
        <v>2076</v>
      </c>
      <c r="AK403" s="9">
        <f t="shared" si="6"/>
        <v>208</v>
      </c>
      <c r="AL403" s="9" t="str">
        <f t="array" ref="AL403">IFERROR(INDEX('Pontuação 3.0'!G$13:G$191, MATCH(AK403, 'Pontuação 3.0'!F$13:F$191, 0)), "Faixa Indefinida")</f>
        <v>C</v>
      </c>
      <c r="AM403" s="9">
        <f t="shared" si="7"/>
        <v>0</v>
      </c>
      <c r="AN403" s="9">
        <f t="shared" si="8"/>
        <v>0</v>
      </c>
      <c r="AO403" s="9">
        <f t="shared" si="9"/>
        <v>1</v>
      </c>
      <c r="AP403" s="9">
        <f t="shared" si="10"/>
        <v>0</v>
      </c>
      <c r="AQ403" s="8"/>
    </row>
    <row r="404" ht="15.75" customHeight="1">
      <c r="A404" s="7">
        <v>45679.0</v>
      </c>
      <c r="B404" s="8" t="s">
        <v>967</v>
      </c>
      <c r="C404" s="8" t="s">
        <v>968</v>
      </c>
      <c r="D404" s="11">
        <v>6.7992224421E10</v>
      </c>
      <c r="E404" s="8" t="s">
        <v>11833</v>
      </c>
      <c r="F404" s="8" t="s">
        <v>11842</v>
      </c>
      <c r="G404" s="8" t="s">
        <v>11835</v>
      </c>
      <c r="H404" s="8" t="s">
        <v>11850</v>
      </c>
      <c r="I404" s="8" t="s">
        <v>11845</v>
      </c>
      <c r="J404" s="8" t="s">
        <v>11838</v>
      </c>
      <c r="K404" s="8" t="s">
        <v>11837</v>
      </c>
      <c r="L404" s="8" t="s">
        <v>11851</v>
      </c>
      <c r="M404" s="8" t="s">
        <v>11848</v>
      </c>
      <c r="N404" s="12" t="s">
        <v>11</v>
      </c>
      <c r="O404" s="12" t="s">
        <v>13</v>
      </c>
      <c r="P404" s="12" t="s">
        <v>23</v>
      </c>
      <c r="Q404" s="12" t="s">
        <v>15</v>
      </c>
      <c r="R404" s="12" t="s">
        <v>20</v>
      </c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9">
        <f>ROUNDUP(SUM(VLOOKUP(F404,'Pontuação'!A$2:B$11,2,FALSE),VLOOKUP(E404,'Pontuação'!C$2:D$11,2,FALSE),VLOOKUP(H404,'Pontuação'!I$2:J$11,2,FALSE),VLOOKUP(J404,'Pontuação'!G$2:H$11,2,FALSE),VLOOKUP(L404,'Pontuação'!M$2:N$13,2,FALSE)),0)</f>
        <v>1831</v>
      </c>
      <c r="AD404" s="10">
        <f t="shared" si="1"/>
        <v>183</v>
      </c>
      <c r="AE404" s="10" t="str">
        <f t="array" ref="AE404">IFERROR(INDEX('Pontuação'!G$13:G$101, MATCH(AD404, 'Pontuação'!F$13:F$101, 0)), "Faixa Indefinida")</f>
        <v>B</v>
      </c>
      <c r="AF404" s="10">
        <f t="shared" si="2"/>
        <v>0</v>
      </c>
      <c r="AG404" s="10">
        <f t="shared" si="3"/>
        <v>1</v>
      </c>
      <c r="AH404" s="10">
        <f t="shared" si="4"/>
        <v>0</v>
      </c>
      <c r="AI404" s="10">
        <f t="shared" si="5"/>
        <v>0</v>
      </c>
      <c r="AJ404" s="9">
        <f>ROUNDUP(SUM(VLOOKUP(F404,'Pontuação 3.0'!A$2:B$11,2,FALSE),VLOOKUP(E404,'Pontuação 3.0'!C$2:D$11,2,FALSE),VLOOKUP(H404,'Pontuação 3.0'!I$2:J$11,2,FALSE),VLOOKUP(J404,'Pontuação 3.0'!G$2:H$11,2,FALSE),VLOOKUP(G404,'Pontuação 3.0'!E$2:F$11,2,FALSE),VLOOKUP(K404,'Pontuação 3.0'!K$2:L$11,2,FALSE),VLOOKUP(L404,'Pontuação 3.0'!M$2:N$13,2,FALSE)),0)</f>
        <v>2257</v>
      </c>
      <c r="AK404" s="9">
        <f t="shared" si="6"/>
        <v>226</v>
      </c>
      <c r="AL404" s="9" t="str">
        <f t="array" ref="AL404">IFERROR(INDEX('Pontuação 3.0'!G$13:G$191, MATCH(AK404, 'Pontuação 3.0'!F$13:F$191, 0)), "Faixa Indefinida")</f>
        <v>B</v>
      </c>
      <c r="AM404" s="9">
        <f t="shared" si="7"/>
        <v>0</v>
      </c>
      <c r="AN404" s="9">
        <f t="shared" si="8"/>
        <v>1</v>
      </c>
      <c r="AO404" s="9">
        <f t="shared" si="9"/>
        <v>0</v>
      </c>
      <c r="AP404" s="9">
        <f t="shared" si="10"/>
        <v>0</v>
      </c>
      <c r="AQ404" s="8"/>
    </row>
    <row r="405" ht="15.75" customHeight="1">
      <c r="A405" s="7">
        <v>45679.0</v>
      </c>
      <c r="B405" s="8" t="s">
        <v>965</v>
      </c>
      <c r="C405" s="8" t="s">
        <v>966</v>
      </c>
      <c r="D405" s="11">
        <v>2.1975881817E10</v>
      </c>
      <c r="E405" s="8" t="s">
        <v>11833</v>
      </c>
      <c r="F405" s="8" t="s">
        <v>11861</v>
      </c>
      <c r="G405" s="8" t="s">
        <v>11843</v>
      </c>
      <c r="H405" s="8" t="s">
        <v>11856</v>
      </c>
      <c r="I405" s="8" t="s">
        <v>11837</v>
      </c>
      <c r="J405" s="8" t="s">
        <v>11838</v>
      </c>
      <c r="K405" s="8" t="s">
        <v>11837</v>
      </c>
      <c r="L405" s="8" t="s">
        <v>11847</v>
      </c>
      <c r="M405" s="8" t="s">
        <v>11849</v>
      </c>
      <c r="N405" s="12" t="s">
        <v>11</v>
      </c>
      <c r="O405" s="12" t="s">
        <v>13</v>
      </c>
      <c r="P405" s="12" t="s">
        <v>27</v>
      </c>
      <c r="Q405" s="12" t="s">
        <v>65</v>
      </c>
      <c r="R405" s="12" t="s">
        <v>20</v>
      </c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9">
        <f>ROUNDUP(SUM(VLOOKUP(F405,'Pontuação'!A$2:B$11,2,FALSE),VLOOKUP(E405,'Pontuação'!C$2:D$11,2,FALSE),VLOOKUP(H405,'Pontuação'!I$2:J$11,2,FALSE),VLOOKUP(J405,'Pontuação'!G$2:H$11,2,FALSE),VLOOKUP(L405,'Pontuação'!M$2:N$13,2,FALSE)),0)</f>
        <v>1604</v>
      </c>
      <c r="AD405" s="10">
        <f t="shared" si="1"/>
        <v>160</v>
      </c>
      <c r="AE405" s="10" t="str">
        <f t="array" ref="AE405">IFERROR(INDEX('Pontuação'!G$13:G$101, MATCH(AD405, 'Pontuação'!F$13:F$101, 0)), "Faixa Indefinida")</f>
        <v>C</v>
      </c>
      <c r="AF405" s="10">
        <f t="shared" si="2"/>
        <v>0</v>
      </c>
      <c r="AG405" s="10">
        <f t="shared" si="3"/>
        <v>0</v>
      </c>
      <c r="AH405" s="10">
        <f t="shared" si="4"/>
        <v>1</v>
      </c>
      <c r="AI405" s="10">
        <f t="shared" si="5"/>
        <v>0</v>
      </c>
      <c r="AJ405" s="9">
        <f>ROUNDUP(SUM(VLOOKUP(F405,'Pontuação 3.0'!A$2:B$11,2,FALSE),VLOOKUP(E405,'Pontuação 3.0'!C$2:D$11,2,FALSE),VLOOKUP(H405,'Pontuação 3.0'!I$2:J$11,2,FALSE),VLOOKUP(J405,'Pontuação 3.0'!G$2:H$11,2,FALSE),VLOOKUP(G405,'Pontuação 3.0'!E$2:F$11,2,FALSE),VLOOKUP(K405,'Pontuação 3.0'!K$2:L$11,2,FALSE),VLOOKUP(L405,'Pontuação 3.0'!M$2:N$13,2,FALSE)),0)</f>
        <v>2187</v>
      </c>
      <c r="AK405" s="9">
        <f t="shared" si="6"/>
        <v>219</v>
      </c>
      <c r="AL405" s="9" t="str">
        <f t="array" ref="AL405">IFERROR(INDEX('Pontuação 3.0'!G$13:G$191, MATCH(AK405, 'Pontuação 3.0'!F$13:F$191, 0)), "Faixa Indefinida")</f>
        <v>B</v>
      </c>
      <c r="AM405" s="9">
        <f t="shared" si="7"/>
        <v>0</v>
      </c>
      <c r="AN405" s="9">
        <f t="shared" si="8"/>
        <v>1</v>
      </c>
      <c r="AO405" s="9">
        <f t="shared" si="9"/>
        <v>0</v>
      </c>
      <c r="AP405" s="9">
        <f t="shared" si="10"/>
        <v>0</v>
      </c>
      <c r="AQ405" s="8"/>
    </row>
    <row r="406" ht="15.75" customHeight="1">
      <c r="A406" s="7">
        <v>45679.0</v>
      </c>
      <c r="B406" s="8" t="s">
        <v>969</v>
      </c>
      <c r="C406" s="8" t="s">
        <v>970</v>
      </c>
      <c r="D406" s="11">
        <v>1.3991604758E10</v>
      </c>
      <c r="E406" s="8" t="s">
        <v>11833</v>
      </c>
      <c r="F406" s="8" t="s">
        <v>11842</v>
      </c>
      <c r="G406" s="8" t="s">
        <v>11843</v>
      </c>
      <c r="H406" s="8" t="s">
        <v>11844</v>
      </c>
      <c r="I406" s="8" t="s">
        <v>11837</v>
      </c>
      <c r="J406" s="8" t="s">
        <v>11846</v>
      </c>
      <c r="K406" s="8" t="s">
        <v>11837</v>
      </c>
      <c r="L406" s="8" t="s">
        <v>11851</v>
      </c>
      <c r="M406" s="8" t="s">
        <v>11849</v>
      </c>
      <c r="N406" s="12" t="s">
        <v>11</v>
      </c>
      <c r="O406" s="12" t="s">
        <v>13</v>
      </c>
      <c r="P406" s="12" t="s">
        <v>12</v>
      </c>
      <c r="Q406" s="12" t="s">
        <v>15</v>
      </c>
      <c r="R406" s="12" t="s">
        <v>20</v>
      </c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9">
        <f>ROUNDUP(SUM(VLOOKUP(F406,'Pontuação'!A$2:B$11,2,FALSE),VLOOKUP(E406,'Pontuação'!C$2:D$11,2,FALSE),VLOOKUP(H406,'Pontuação'!I$2:J$11,2,FALSE),VLOOKUP(J406,'Pontuação'!G$2:H$11,2,FALSE),VLOOKUP(L406,'Pontuação'!M$2:N$13,2,FALSE)),0)</f>
        <v>1595</v>
      </c>
      <c r="AD406" s="10">
        <f t="shared" si="1"/>
        <v>160</v>
      </c>
      <c r="AE406" s="10" t="str">
        <f t="array" ref="AE406">IFERROR(INDEX('Pontuação'!G$13:G$101, MATCH(AD406, 'Pontuação'!F$13:F$101, 0)), "Faixa Indefinida")</f>
        <v>C</v>
      </c>
      <c r="AF406" s="10">
        <f t="shared" si="2"/>
        <v>0</v>
      </c>
      <c r="AG406" s="10">
        <f t="shared" si="3"/>
        <v>0</v>
      </c>
      <c r="AH406" s="10">
        <f t="shared" si="4"/>
        <v>1</v>
      </c>
      <c r="AI406" s="10">
        <f t="shared" si="5"/>
        <v>0</v>
      </c>
      <c r="AJ406" s="9">
        <f>ROUNDUP(SUM(VLOOKUP(F406,'Pontuação 3.0'!A$2:B$11,2,FALSE),VLOOKUP(E406,'Pontuação 3.0'!C$2:D$11,2,FALSE),VLOOKUP(H406,'Pontuação 3.0'!I$2:J$11,2,FALSE),VLOOKUP(J406,'Pontuação 3.0'!G$2:H$11,2,FALSE),VLOOKUP(G406,'Pontuação 3.0'!E$2:F$11,2,FALSE),VLOOKUP(K406,'Pontuação 3.0'!K$2:L$11,2,FALSE),VLOOKUP(L406,'Pontuação 3.0'!M$2:N$13,2,FALSE)),0)</f>
        <v>2209</v>
      </c>
      <c r="AK406" s="9">
        <f t="shared" si="6"/>
        <v>221</v>
      </c>
      <c r="AL406" s="9" t="str">
        <f t="array" ref="AL406">IFERROR(INDEX('Pontuação 3.0'!G$13:G$191, MATCH(AK406, 'Pontuação 3.0'!F$13:F$191, 0)), "Faixa Indefinida")</f>
        <v>B</v>
      </c>
      <c r="AM406" s="9">
        <f t="shared" si="7"/>
        <v>0</v>
      </c>
      <c r="AN406" s="9">
        <f t="shared" si="8"/>
        <v>1</v>
      </c>
      <c r="AO406" s="9">
        <f t="shared" si="9"/>
        <v>0</v>
      </c>
      <c r="AP406" s="9">
        <f t="shared" si="10"/>
        <v>0</v>
      </c>
      <c r="AQ406" s="8"/>
    </row>
    <row r="407" ht="15.75" customHeight="1">
      <c r="A407" s="7">
        <v>45679.0</v>
      </c>
      <c r="B407" s="8" t="s">
        <v>971</v>
      </c>
      <c r="C407" s="8" t="s">
        <v>972</v>
      </c>
      <c r="D407" s="11">
        <v>2.2988546808E10</v>
      </c>
      <c r="E407" s="8" t="s">
        <v>11833</v>
      </c>
      <c r="F407" s="8" t="s">
        <v>11842</v>
      </c>
      <c r="G407" s="8" t="s">
        <v>11835</v>
      </c>
      <c r="H407" s="8" t="s">
        <v>11844</v>
      </c>
      <c r="I407" s="8" t="s">
        <v>11837</v>
      </c>
      <c r="J407" s="8" t="s">
        <v>11852</v>
      </c>
      <c r="K407" s="8" t="s">
        <v>11837</v>
      </c>
      <c r="L407" s="8" t="s">
        <v>11847</v>
      </c>
      <c r="M407" s="8" t="s">
        <v>11849</v>
      </c>
      <c r="N407" s="12" t="s">
        <v>11</v>
      </c>
      <c r="O407" s="12" t="s">
        <v>13</v>
      </c>
      <c r="P407" s="12" t="s">
        <v>12</v>
      </c>
      <c r="Q407" s="12" t="s">
        <v>15</v>
      </c>
      <c r="R407" s="12" t="s">
        <v>14</v>
      </c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9">
        <f>ROUNDUP(SUM(VLOOKUP(F407,'Pontuação'!A$2:B$11,2,FALSE),VLOOKUP(E407,'Pontuação'!C$2:D$11,2,FALSE),VLOOKUP(H407,'Pontuação'!I$2:J$11,2,FALSE),VLOOKUP(J407,'Pontuação'!G$2:H$11,2,FALSE),VLOOKUP(L407,'Pontuação'!M$2:N$13,2,FALSE)),0)</f>
        <v>1832</v>
      </c>
      <c r="AD407" s="10">
        <f t="shared" si="1"/>
        <v>183</v>
      </c>
      <c r="AE407" s="10" t="str">
        <f t="array" ref="AE407">IFERROR(INDEX('Pontuação'!G$13:G$101, MATCH(AD407, 'Pontuação'!F$13:F$101, 0)), "Faixa Indefinida")</f>
        <v>B</v>
      </c>
      <c r="AF407" s="10">
        <f t="shared" si="2"/>
        <v>0</v>
      </c>
      <c r="AG407" s="10">
        <f t="shared" si="3"/>
        <v>1</v>
      </c>
      <c r="AH407" s="10">
        <f t="shared" si="4"/>
        <v>0</v>
      </c>
      <c r="AI407" s="10">
        <f t="shared" si="5"/>
        <v>0</v>
      </c>
      <c r="AJ407" s="9">
        <f>ROUNDUP(SUM(VLOOKUP(F407,'Pontuação 3.0'!A$2:B$11,2,FALSE),VLOOKUP(E407,'Pontuação 3.0'!C$2:D$11,2,FALSE),VLOOKUP(H407,'Pontuação 3.0'!I$2:J$11,2,FALSE),VLOOKUP(J407,'Pontuação 3.0'!G$2:H$11,2,FALSE),VLOOKUP(G407,'Pontuação 3.0'!E$2:F$11,2,FALSE),VLOOKUP(K407,'Pontuação 3.0'!K$2:L$11,2,FALSE),VLOOKUP(L407,'Pontuação 3.0'!M$2:N$13,2,FALSE)),0)</f>
        <v>2307</v>
      </c>
      <c r="AK407" s="9">
        <f t="shared" si="6"/>
        <v>231</v>
      </c>
      <c r="AL407" s="9" t="str">
        <f t="array" ref="AL407">IFERROR(INDEX('Pontuação 3.0'!G$13:G$191, MATCH(AK407, 'Pontuação 3.0'!F$13:F$191, 0)), "Faixa Indefinida")</f>
        <v>B</v>
      </c>
      <c r="AM407" s="9">
        <f t="shared" si="7"/>
        <v>0</v>
      </c>
      <c r="AN407" s="9">
        <f t="shared" si="8"/>
        <v>1</v>
      </c>
      <c r="AO407" s="9">
        <f t="shared" si="9"/>
        <v>0</v>
      </c>
      <c r="AP407" s="9">
        <f t="shared" si="10"/>
        <v>0</v>
      </c>
      <c r="AQ407" s="8"/>
    </row>
    <row r="408" ht="15.75" customHeight="1">
      <c r="A408" s="7">
        <v>45679.0</v>
      </c>
      <c r="B408" s="8" t="s">
        <v>513</v>
      </c>
      <c r="C408" s="8" t="s">
        <v>973</v>
      </c>
      <c r="D408" s="11">
        <v>1.8996547472E10</v>
      </c>
      <c r="E408" s="8" t="s">
        <v>11833</v>
      </c>
      <c r="F408" s="8" t="s">
        <v>11834</v>
      </c>
      <c r="G408" s="8" t="s">
        <v>11835</v>
      </c>
      <c r="H408" s="8" t="s">
        <v>11865</v>
      </c>
      <c r="I408" s="8" t="s">
        <v>11837</v>
      </c>
      <c r="J408" s="8" t="s">
        <v>11838</v>
      </c>
      <c r="K408" s="8" t="s">
        <v>11837</v>
      </c>
      <c r="L408" s="8" t="s">
        <v>11847</v>
      </c>
      <c r="M408" s="8" t="s">
        <v>11849</v>
      </c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9">
        <f>ROUNDUP(SUM(VLOOKUP(F408,'Pontuação'!A$2:B$11,2,FALSE),VLOOKUP(E408,'Pontuação'!C$2:D$11,2,FALSE),VLOOKUP(H408,'Pontuação'!I$2:J$11,2,FALSE),VLOOKUP(J408,'Pontuação'!G$2:H$11,2,FALSE),VLOOKUP(L408,'Pontuação'!M$2:N$13,2,FALSE)),0)</f>
        <v>1977</v>
      </c>
      <c r="AD408" s="10">
        <f t="shared" si="1"/>
        <v>198</v>
      </c>
      <c r="AE408" s="10" t="str">
        <f t="array" ref="AE408">IFERROR(INDEX('Pontuação'!G$13:G$101, MATCH(AD408, 'Pontuação'!F$13:F$101, 0)), "Faixa Indefinida")</f>
        <v>A</v>
      </c>
      <c r="AF408" s="10">
        <f t="shared" si="2"/>
        <v>1</v>
      </c>
      <c r="AG408" s="10">
        <f t="shared" si="3"/>
        <v>0</v>
      </c>
      <c r="AH408" s="10">
        <f t="shared" si="4"/>
        <v>0</v>
      </c>
      <c r="AI408" s="10">
        <f t="shared" si="5"/>
        <v>0</v>
      </c>
      <c r="AJ408" s="9">
        <f>ROUNDUP(SUM(VLOOKUP(F408,'Pontuação 3.0'!A$2:B$11,2,FALSE),VLOOKUP(E408,'Pontuação 3.0'!C$2:D$11,2,FALSE),VLOOKUP(H408,'Pontuação 3.0'!I$2:J$11,2,FALSE),VLOOKUP(J408,'Pontuação 3.0'!G$2:H$11,2,FALSE),VLOOKUP(G408,'Pontuação 3.0'!E$2:F$11,2,FALSE),VLOOKUP(K408,'Pontuação 3.0'!K$2:L$11,2,FALSE),VLOOKUP(L408,'Pontuação 3.0'!M$2:N$13,2,FALSE)),0)</f>
        <v>2146</v>
      </c>
      <c r="AK408" s="9">
        <f t="shared" si="6"/>
        <v>215</v>
      </c>
      <c r="AL408" s="9" t="str">
        <f t="array" ref="AL408">IFERROR(INDEX('Pontuação 3.0'!G$13:G$191, MATCH(AK408, 'Pontuação 3.0'!F$13:F$191, 0)), "Faixa Indefinida")</f>
        <v>B</v>
      </c>
      <c r="AM408" s="9">
        <f t="shared" si="7"/>
        <v>0</v>
      </c>
      <c r="AN408" s="9">
        <f t="shared" si="8"/>
        <v>1</v>
      </c>
      <c r="AO408" s="9">
        <f t="shared" si="9"/>
        <v>0</v>
      </c>
      <c r="AP408" s="9">
        <f t="shared" si="10"/>
        <v>0</v>
      </c>
      <c r="AQ408" s="8"/>
    </row>
    <row r="409" ht="15.75" customHeight="1">
      <c r="A409" s="7">
        <v>45679.0</v>
      </c>
      <c r="B409" s="8" t="s">
        <v>974</v>
      </c>
      <c r="C409" s="8" t="s">
        <v>975</v>
      </c>
      <c r="D409" s="11">
        <v>9.999174058E10</v>
      </c>
      <c r="E409" s="8" t="s">
        <v>11833</v>
      </c>
      <c r="F409" s="8" t="s">
        <v>11834</v>
      </c>
      <c r="G409" s="8" t="s">
        <v>11835</v>
      </c>
      <c r="H409" s="8" t="s">
        <v>11865</v>
      </c>
      <c r="I409" s="8" t="s">
        <v>11845</v>
      </c>
      <c r="J409" s="8" t="s">
        <v>11846</v>
      </c>
      <c r="K409" s="8" t="s">
        <v>11837</v>
      </c>
      <c r="L409" s="8" t="s">
        <v>11851</v>
      </c>
      <c r="M409" s="8" t="s">
        <v>11841</v>
      </c>
      <c r="N409" s="12" t="s">
        <v>11</v>
      </c>
      <c r="O409" s="12" t="s">
        <v>13</v>
      </c>
      <c r="P409" s="12" t="s">
        <v>27</v>
      </c>
      <c r="Q409" s="12" t="s">
        <v>65</v>
      </c>
      <c r="R409" s="12" t="s">
        <v>14</v>
      </c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9">
        <f>ROUNDUP(SUM(VLOOKUP(F409,'Pontuação'!A$2:B$11,2,FALSE),VLOOKUP(E409,'Pontuação'!C$2:D$11,2,FALSE),VLOOKUP(H409,'Pontuação'!I$2:J$11,2,FALSE),VLOOKUP(J409,'Pontuação'!G$2:H$11,2,FALSE),VLOOKUP(L409,'Pontuação'!M$2:N$13,2,FALSE)),0)</f>
        <v>1567</v>
      </c>
      <c r="AD409" s="10">
        <f t="shared" si="1"/>
        <v>157</v>
      </c>
      <c r="AE409" s="10" t="str">
        <f t="array" ref="AE409">IFERROR(INDEX('Pontuação'!G$13:G$101, MATCH(AD409, 'Pontuação'!F$13:F$101, 0)), "Faixa Indefinida")</f>
        <v>C</v>
      </c>
      <c r="AF409" s="10">
        <f t="shared" si="2"/>
        <v>0</v>
      </c>
      <c r="AG409" s="10">
        <f t="shared" si="3"/>
        <v>0</v>
      </c>
      <c r="AH409" s="10">
        <f t="shared" si="4"/>
        <v>1</v>
      </c>
      <c r="AI409" s="10">
        <f t="shared" si="5"/>
        <v>0</v>
      </c>
      <c r="AJ409" s="9">
        <f>ROUNDUP(SUM(VLOOKUP(F409,'Pontuação 3.0'!A$2:B$11,2,FALSE),VLOOKUP(E409,'Pontuação 3.0'!C$2:D$11,2,FALSE),VLOOKUP(H409,'Pontuação 3.0'!I$2:J$11,2,FALSE),VLOOKUP(J409,'Pontuação 3.0'!G$2:H$11,2,FALSE),VLOOKUP(G409,'Pontuação 3.0'!E$2:F$11,2,FALSE),VLOOKUP(K409,'Pontuação 3.0'!K$2:L$11,2,FALSE),VLOOKUP(L409,'Pontuação 3.0'!M$2:N$13,2,FALSE)),0)</f>
        <v>1785</v>
      </c>
      <c r="AK409" s="9">
        <f t="shared" si="6"/>
        <v>179</v>
      </c>
      <c r="AL409" s="9" t="str">
        <f t="array" ref="AL409">IFERROR(INDEX('Pontuação 3.0'!G$13:G$191, MATCH(AK409, 'Pontuação 3.0'!F$13:F$191, 0)), "Faixa Indefinida")</f>
        <v>D</v>
      </c>
      <c r="AM409" s="9">
        <f t="shared" si="7"/>
        <v>0</v>
      </c>
      <c r="AN409" s="9">
        <f t="shared" si="8"/>
        <v>0</v>
      </c>
      <c r="AO409" s="9">
        <f t="shared" si="9"/>
        <v>0</v>
      </c>
      <c r="AP409" s="9">
        <f t="shared" si="10"/>
        <v>1</v>
      </c>
      <c r="AQ409" s="8"/>
    </row>
    <row r="410" ht="15.75" customHeight="1">
      <c r="A410" s="7">
        <v>45679.0</v>
      </c>
      <c r="B410" s="8" t="s">
        <v>976</v>
      </c>
      <c r="C410" s="8" t="s">
        <v>977</v>
      </c>
      <c r="D410" s="11">
        <v>5.1992812139E10</v>
      </c>
      <c r="E410" s="8" t="s">
        <v>11868</v>
      </c>
      <c r="F410" s="8" t="s">
        <v>11863</v>
      </c>
      <c r="G410" s="8" t="s">
        <v>11843</v>
      </c>
      <c r="H410" s="8" t="s">
        <v>11844</v>
      </c>
      <c r="I410" s="8" t="s">
        <v>11837</v>
      </c>
      <c r="J410" s="8" t="s">
        <v>11852</v>
      </c>
      <c r="K410" s="8" t="s">
        <v>11837</v>
      </c>
      <c r="L410" s="8" t="s">
        <v>11847</v>
      </c>
      <c r="M410" s="8" t="s">
        <v>11848</v>
      </c>
      <c r="N410" s="12" t="s">
        <v>11</v>
      </c>
      <c r="O410" s="12" t="s">
        <v>13</v>
      </c>
      <c r="P410" s="12" t="s">
        <v>40</v>
      </c>
      <c r="Q410" s="12" t="s">
        <v>15</v>
      </c>
      <c r="R410" s="12" t="s">
        <v>14</v>
      </c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9">
        <f>ROUNDUP(SUM(VLOOKUP(F410,'Pontuação'!A$2:B$11,2,FALSE),VLOOKUP(E410,'Pontuação'!C$2:D$11,2,FALSE),VLOOKUP(H410,'Pontuação'!I$2:J$11,2,FALSE),VLOOKUP(J410,'Pontuação'!G$2:H$11,2,FALSE),VLOOKUP(L410,'Pontuação'!M$2:N$13,2,FALSE)),0)</f>
        <v>1807</v>
      </c>
      <c r="AD410" s="10">
        <f t="shared" si="1"/>
        <v>181</v>
      </c>
      <c r="AE410" s="10" t="str">
        <f t="array" ref="AE410">IFERROR(INDEX('Pontuação'!G$13:G$101, MATCH(AD410, 'Pontuação'!F$13:F$101, 0)), "Faixa Indefinida")</f>
        <v>B</v>
      </c>
      <c r="AF410" s="10">
        <f t="shared" si="2"/>
        <v>0</v>
      </c>
      <c r="AG410" s="10">
        <f t="shared" si="3"/>
        <v>1</v>
      </c>
      <c r="AH410" s="10">
        <f t="shared" si="4"/>
        <v>0</v>
      </c>
      <c r="AI410" s="10">
        <f t="shared" si="5"/>
        <v>0</v>
      </c>
      <c r="AJ410" s="9">
        <f>ROUNDUP(SUM(VLOOKUP(F410,'Pontuação 3.0'!A$2:B$11,2,FALSE),VLOOKUP(E410,'Pontuação 3.0'!C$2:D$11,2,FALSE),VLOOKUP(H410,'Pontuação 3.0'!I$2:J$11,2,FALSE),VLOOKUP(J410,'Pontuação 3.0'!G$2:H$11,2,FALSE),VLOOKUP(G410,'Pontuação 3.0'!E$2:F$11,2,FALSE),VLOOKUP(K410,'Pontuação 3.0'!K$2:L$11,2,FALSE),VLOOKUP(L410,'Pontuação 3.0'!M$2:N$13,2,FALSE)),0)</f>
        <v>2195</v>
      </c>
      <c r="AK410" s="9">
        <f t="shared" si="6"/>
        <v>220</v>
      </c>
      <c r="AL410" s="9" t="str">
        <f t="array" ref="AL410">IFERROR(INDEX('Pontuação 3.0'!G$13:G$191, MATCH(AK410, 'Pontuação 3.0'!F$13:F$191, 0)), "Faixa Indefinida")</f>
        <v>B</v>
      </c>
      <c r="AM410" s="9">
        <f t="shared" si="7"/>
        <v>0</v>
      </c>
      <c r="AN410" s="9">
        <f t="shared" si="8"/>
        <v>1</v>
      </c>
      <c r="AO410" s="9">
        <f t="shared" si="9"/>
        <v>0</v>
      </c>
      <c r="AP410" s="9">
        <f t="shared" si="10"/>
        <v>0</v>
      </c>
      <c r="AQ410" s="8"/>
    </row>
    <row r="411" ht="15.75" customHeight="1">
      <c r="A411" s="7">
        <v>45679.0</v>
      </c>
      <c r="B411" s="8" t="s">
        <v>978</v>
      </c>
      <c r="C411" s="8" t="s">
        <v>979</v>
      </c>
      <c r="D411" s="11">
        <v>7.398123548E10</v>
      </c>
      <c r="E411" s="8" t="s">
        <v>11833</v>
      </c>
      <c r="F411" s="8" t="s">
        <v>11834</v>
      </c>
      <c r="G411" s="8" t="s">
        <v>11872</v>
      </c>
      <c r="H411" s="8" t="s">
        <v>11865</v>
      </c>
      <c r="I411" s="8" t="s">
        <v>11845</v>
      </c>
      <c r="J411" s="8" t="s">
        <v>11846</v>
      </c>
      <c r="K411" s="8" t="s">
        <v>11837</v>
      </c>
      <c r="L411" s="8" t="s">
        <v>11870</v>
      </c>
      <c r="M411" s="8" t="s">
        <v>11853</v>
      </c>
      <c r="N411" s="12" t="s">
        <v>11</v>
      </c>
      <c r="O411" s="12" t="s">
        <v>13</v>
      </c>
      <c r="P411" s="12" t="s">
        <v>49</v>
      </c>
      <c r="Q411" s="12" t="s">
        <v>15</v>
      </c>
      <c r="R411" s="12" t="s">
        <v>20</v>
      </c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9">
        <f>ROUNDUP(SUM(VLOOKUP(F411,'Pontuação'!A$2:B$11,2,FALSE),VLOOKUP(E411,'Pontuação'!C$2:D$11,2,FALSE),VLOOKUP(H411,'Pontuação'!I$2:J$11,2,FALSE),VLOOKUP(J411,'Pontuação'!G$2:H$11,2,FALSE),VLOOKUP(L411,'Pontuação'!M$2:N$13,2,FALSE)),0)</f>
        <v>1637</v>
      </c>
      <c r="AD411" s="10">
        <f t="shared" si="1"/>
        <v>164</v>
      </c>
      <c r="AE411" s="10" t="str">
        <f t="array" ref="AE411">IFERROR(INDEX('Pontuação'!G$13:G$101, MATCH(AD411, 'Pontuação'!F$13:F$101, 0)), "Faixa Indefinida")</f>
        <v>C</v>
      </c>
      <c r="AF411" s="10">
        <f t="shared" si="2"/>
        <v>0</v>
      </c>
      <c r="AG411" s="10">
        <f t="shared" si="3"/>
        <v>0</v>
      </c>
      <c r="AH411" s="10">
        <f t="shared" si="4"/>
        <v>1</v>
      </c>
      <c r="AI411" s="10">
        <f t="shared" si="5"/>
        <v>0</v>
      </c>
      <c r="AJ411" s="9">
        <f>ROUNDUP(SUM(VLOOKUP(F411,'Pontuação 3.0'!A$2:B$11,2,FALSE),VLOOKUP(E411,'Pontuação 3.0'!C$2:D$11,2,FALSE),VLOOKUP(H411,'Pontuação 3.0'!I$2:J$11,2,FALSE),VLOOKUP(J411,'Pontuação 3.0'!G$2:H$11,2,FALSE),VLOOKUP(G411,'Pontuação 3.0'!E$2:F$11,2,FALSE),VLOOKUP(K411,'Pontuação 3.0'!K$2:L$11,2,FALSE),VLOOKUP(L411,'Pontuação 3.0'!M$2:N$13,2,FALSE)),0)</f>
        <v>2179</v>
      </c>
      <c r="AK411" s="9">
        <f t="shared" si="6"/>
        <v>218</v>
      </c>
      <c r="AL411" s="9" t="str">
        <f t="array" ref="AL411">IFERROR(INDEX('Pontuação 3.0'!G$13:G$191, MATCH(AK411, 'Pontuação 3.0'!F$13:F$191, 0)), "Faixa Indefinida")</f>
        <v>B</v>
      </c>
      <c r="AM411" s="9">
        <f t="shared" si="7"/>
        <v>0</v>
      </c>
      <c r="AN411" s="9">
        <f t="shared" si="8"/>
        <v>1</v>
      </c>
      <c r="AO411" s="9">
        <f t="shared" si="9"/>
        <v>0</v>
      </c>
      <c r="AP411" s="9">
        <f t="shared" si="10"/>
        <v>0</v>
      </c>
      <c r="AQ411" s="8"/>
    </row>
    <row r="412" ht="15.75" customHeight="1">
      <c r="A412" s="7">
        <v>45679.0</v>
      </c>
      <c r="B412" s="8" t="s">
        <v>513</v>
      </c>
      <c r="C412" s="8" t="s">
        <v>983</v>
      </c>
      <c r="D412" s="11">
        <v>7.3999909489E10</v>
      </c>
      <c r="E412" s="8" t="s">
        <v>11833</v>
      </c>
      <c r="F412" s="8" t="s">
        <v>11854</v>
      </c>
      <c r="G412" s="8" t="s">
        <v>11843</v>
      </c>
      <c r="H412" s="8" t="s">
        <v>11850</v>
      </c>
      <c r="I412" s="8" t="s">
        <v>11837</v>
      </c>
      <c r="J412" s="8" t="s">
        <v>11852</v>
      </c>
      <c r="K412" s="8" t="s">
        <v>11837</v>
      </c>
      <c r="L412" s="8" t="s">
        <v>11851</v>
      </c>
      <c r="M412" s="8" t="s">
        <v>11849</v>
      </c>
      <c r="N412" s="12" t="s">
        <v>11</v>
      </c>
      <c r="O412" s="12" t="s">
        <v>13</v>
      </c>
      <c r="P412" s="12" t="s">
        <v>112</v>
      </c>
      <c r="Q412" s="12" t="s">
        <v>15</v>
      </c>
      <c r="R412" s="12" t="s">
        <v>20</v>
      </c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9">
        <f>ROUNDUP(SUM(VLOOKUP(F412,'Pontuação'!A$2:B$11,2,FALSE),VLOOKUP(E412,'Pontuação'!C$2:D$11,2,FALSE),VLOOKUP(H412,'Pontuação'!I$2:J$11,2,FALSE),VLOOKUP(J412,'Pontuação'!G$2:H$11,2,FALSE),VLOOKUP(L412,'Pontuação'!M$2:N$13,2,FALSE)),0)</f>
        <v>1663</v>
      </c>
      <c r="AD412" s="10">
        <f t="shared" si="1"/>
        <v>166</v>
      </c>
      <c r="AE412" s="10" t="str">
        <f t="array" ref="AE412">IFERROR(INDEX('Pontuação'!G$13:G$101, MATCH(AD412, 'Pontuação'!F$13:F$101, 0)), "Faixa Indefinida")</f>
        <v>B</v>
      </c>
      <c r="AF412" s="10">
        <f t="shared" si="2"/>
        <v>0</v>
      </c>
      <c r="AG412" s="10">
        <f t="shared" si="3"/>
        <v>1</v>
      </c>
      <c r="AH412" s="10">
        <f t="shared" si="4"/>
        <v>0</v>
      </c>
      <c r="AI412" s="10">
        <f t="shared" si="5"/>
        <v>0</v>
      </c>
      <c r="AJ412" s="9">
        <f>ROUNDUP(SUM(VLOOKUP(F412,'Pontuação 3.0'!A$2:B$11,2,FALSE),VLOOKUP(E412,'Pontuação 3.0'!C$2:D$11,2,FALSE),VLOOKUP(H412,'Pontuação 3.0'!I$2:J$11,2,FALSE),VLOOKUP(J412,'Pontuação 3.0'!G$2:H$11,2,FALSE),VLOOKUP(G412,'Pontuação 3.0'!E$2:F$11,2,FALSE),VLOOKUP(K412,'Pontuação 3.0'!K$2:L$11,2,FALSE),VLOOKUP(L412,'Pontuação 3.0'!M$2:N$13,2,FALSE)),0)</f>
        <v>2259</v>
      </c>
      <c r="AK412" s="9">
        <f t="shared" si="6"/>
        <v>226</v>
      </c>
      <c r="AL412" s="9" t="str">
        <f t="array" ref="AL412">IFERROR(INDEX('Pontuação 3.0'!G$13:G$191, MATCH(AK412, 'Pontuação 3.0'!F$13:F$191, 0)), "Faixa Indefinida")</f>
        <v>B</v>
      </c>
      <c r="AM412" s="9">
        <f t="shared" si="7"/>
        <v>0</v>
      </c>
      <c r="AN412" s="9">
        <f t="shared" si="8"/>
        <v>1</v>
      </c>
      <c r="AO412" s="9">
        <f t="shared" si="9"/>
        <v>0</v>
      </c>
      <c r="AP412" s="9">
        <f t="shared" si="10"/>
        <v>0</v>
      </c>
      <c r="AQ412" s="8"/>
    </row>
    <row r="413" ht="15.75" customHeight="1">
      <c r="A413" s="7">
        <v>45679.0</v>
      </c>
      <c r="B413" s="8" t="s">
        <v>102</v>
      </c>
      <c r="C413" s="8" t="s">
        <v>982</v>
      </c>
      <c r="D413" s="11">
        <v>2.7992671818E10</v>
      </c>
      <c r="E413" s="8" t="s">
        <v>11833</v>
      </c>
      <c r="F413" s="8" t="s">
        <v>11842</v>
      </c>
      <c r="G413" s="8" t="s">
        <v>11835</v>
      </c>
      <c r="H413" s="8" t="s">
        <v>11850</v>
      </c>
      <c r="I413" s="8" t="s">
        <v>11837</v>
      </c>
      <c r="J413" s="8" t="s">
        <v>11838</v>
      </c>
      <c r="K413" s="8" t="s">
        <v>11837</v>
      </c>
      <c r="L413" s="8" t="s">
        <v>11847</v>
      </c>
      <c r="M413" s="8" t="s">
        <v>11849</v>
      </c>
      <c r="N413" s="12" t="s">
        <v>11</v>
      </c>
      <c r="O413" s="12" t="s">
        <v>13</v>
      </c>
      <c r="P413" s="12" t="s">
        <v>27</v>
      </c>
      <c r="Q413" s="12" t="s">
        <v>65</v>
      </c>
      <c r="R413" s="12" t="s">
        <v>20</v>
      </c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9">
        <f>ROUNDUP(SUM(VLOOKUP(F413,'Pontuação'!A$2:B$11,2,FALSE),VLOOKUP(E413,'Pontuação'!C$2:D$11,2,FALSE),VLOOKUP(H413,'Pontuação'!I$2:J$11,2,FALSE),VLOOKUP(J413,'Pontuação'!G$2:H$11,2,FALSE),VLOOKUP(L413,'Pontuação'!M$2:N$13,2,FALSE)),0)</f>
        <v>1963</v>
      </c>
      <c r="AD413" s="10">
        <f t="shared" si="1"/>
        <v>196</v>
      </c>
      <c r="AE413" s="10" t="str">
        <f t="array" ref="AE413">IFERROR(INDEX('Pontuação'!G$13:G$101, MATCH(AD413, 'Pontuação'!F$13:F$101, 0)), "Faixa Indefinida")</f>
        <v>A</v>
      </c>
      <c r="AF413" s="10">
        <f t="shared" si="2"/>
        <v>1</v>
      </c>
      <c r="AG413" s="10">
        <f t="shared" si="3"/>
        <v>0</v>
      </c>
      <c r="AH413" s="10">
        <f t="shared" si="4"/>
        <v>0</v>
      </c>
      <c r="AI413" s="10">
        <f t="shared" si="5"/>
        <v>0</v>
      </c>
      <c r="AJ413" s="9">
        <f>ROUNDUP(SUM(VLOOKUP(F413,'Pontuação 3.0'!A$2:B$11,2,FALSE),VLOOKUP(E413,'Pontuação 3.0'!C$2:D$11,2,FALSE),VLOOKUP(H413,'Pontuação 3.0'!I$2:J$11,2,FALSE),VLOOKUP(J413,'Pontuação 3.0'!G$2:H$11,2,FALSE),VLOOKUP(G413,'Pontuação 3.0'!E$2:F$11,2,FALSE),VLOOKUP(K413,'Pontuação 3.0'!K$2:L$11,2,FALSE),VLOOKUP(L413,'Pontuação 3.0'!M$2:N$13,2,FALSE)),0)</f>
        <v>2343</v>
      </c>
      <c r="AK413" s="9">
        <f t="shared" si="6"/>
        <v>234</v>
      </c>
      <c r="AL413" s="9" t="str">
        <f t="array" ref="AL413">IFERROR(INDEX('Pontuação 3.0'!G$13:G$191, MATCH(AK413, 'Pontuação 3.0'!F$13:F$191, 0)), "Faixa Indefinida")</f>
        <v>B</v>
      </c>
      <c r="AM413" s="9">
        <f t="shared" si="7"/>
        <v>0</v>
      </c>
      <c r="AN413" s="9">
        <f t="shared" si="8"/>
        <v>1</v>
      </c>
      <c r="AO413" s="9">
        <f t="shared" si="9"/>
        <v>0</v>
      </c>
      <c r="AP413" s="9">
        <f t="shared" si="10"/>
        <v>0</v>
      </c>
      <c r="AQ413" s="8"/>
    </row>
    <row r="414" ht="15.75" customHeight="1">
      <c r="A414" s="7">
        <v>45679.0</v>
      </c>
      <c r="B414" s="8" t="s">
        <v>513</v>
      </c>
      <c r="C414" s="8" t="s">
        <v>983</v>
      </c>
      <c r="D414" s="11">
        <v>7.3999909489E10</v>
      </c>
      <c r="E414" s="8" t="s">
        <v>11833</v>
      </c>
      <c r="F414" s="8" t="s">
        <v>11854</v>
      </c>
      <c r="G414" s="8" t="s">
        <v>11843</v>
      </c>
      <c r="H414" s="8" t="s">
        <v>11850</v>
      </c>
      <c r="I414" s="8" t="s">
        <v>11837</v>
      </c>
      <c r="J414" s="8" t="s">
        <v>11852</v>
      </c>
      <c r="K414" s="8" t="s">
        <v>11837</v>
      </c>
      <c r="L414" s="8" t="s">
        <v>11851</v>
      </c>
      <c r="M414" s="8" t="s">
        <v>11849</v>
      </c>
      <c r="N414" s="12" t="s">
        <v>11</v>
      </c>
      <c r="O414" s="12" t="s">
        <v>13</v>
      </c>
      <c r="P414" s="12" t="s">
        <v>112</v>
      </c>
      <c r="Q414" s="12" t="s">
        <v>15</v>
      </c>
      <c r="R414" s="12" t="s">
        <v>20</v>
      </c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9">
        <f>ROUNDUP(SUM(VLOOKUP(F414,'Pontuação'!A$2:B$11,2,FALSE),VLOOKUP(E414,'Pontuação'!C$2:D$11,2,FALSE),VLOOKUP(H414,'Pontuação'!I$2:J$11,2,FALSE),VLOOKUP(J414,'Pontuação'!G$2:H$11,2,FALSE),VLOOKUP(L414,'Pontuação'!M$2:N$13,2,FALSE)),0)</f>
        <v>1663</v>
      </c>
      <c r="AD414" s="10">
        <f t="shared" si="1"/>
        <v>166</v>
      </c>
      <c r="AE414" s="10" t="str">
        <f t="array" ref="AE414">IFERROR(INDEX('Pontuação'!G$13:G$101, MATCH(AD414, 'Pontuação'!F$13:F$101, 0)), "Faixa Indefinida")</f>
        <v>B</v>
      </c>
      <c r="AF414" s="10">
        <f t="shared" si="2"/>
        <v>0</v>
      </c>
      <c r="AG414" s="10">
        <f t="shared" si="3"/>
        <v>1</v>
      </c>
      <c r="AH414" s="10">
        <f t="shared" si="4"/>
        <v>0</v>
      </c>
      <c r="AI414" s="10">
        <f t="shared" si="5"/>
        <v>0</v>
      </c>
      <c r="AJ414" s="9">
        <f>ROUNDUP(SUM(VLOOKUP(F414,'Pontuação 3.0'!A$2:B$11,2,FALSE),VLOOKUP(E414,'Pontuação 3.0'!C$2:D$11,2,FALSE),VLOOKUP(H414,'Pontuação 3.0'!I$2:J$11,2,FALSE),VLOOKUP(J414,'Pontuação 3.0'!G$2:H$11,2,FALSE),VLOOKUP(G414,'Pontuação 3.0'!E$2:F$11,2,FALSE),VLOOKUP(K414,'Pontuação 3.0'!K$2:L$11,2,FALSE),VLOOKUP(L414,'Pontuação 3.0'!M$2:N$13,2,FALSE)),0)</f>
        <v>2259</v>
      </c>
      <c r="AK414" s="9">
        <f t="shared" si="6"/>
        <v>226</v>
      </c>
      <c r="AL414" s="9" t="str">
        <f t="array" ref="AL414">IFERROR(INDEX('Pontuação 3.0'!G$13:G$191, MATCH(AK414, 'Pontuação 3.0'!F$13:F$191, 0)), "Faixa Indefinida")</f>
        <v>B</v>
      </c>
      <c r="AM414" s="9">
        <f t="shared" si="7"/>
        <v>0</v>
      </c>
      <c r="AN414" s="9">
        <f t="shared" si="8"/>
        <v>1</v>
      </c>
      <c r="AO414" s="9">
        <f t="shared" si="9"/>
        <v>0</v>
      </c>
      <c r="AP414" s="9">
        <f t="shared" si="10"/>
        <v>0</v>
      </c>
      <c r="AQ414" s="8"/>
    </row>
    <row r="415" ht="15.75" customHeight="1">
      <c r="A415" s="7">
        <v>45679.0</v>
      </c>
      <c r="B415" s="8" t="s">
        <v>984</v>
      </c>
      <c r="C415" s="8" t="s">
        <v>985</v>
      </c>
      <c r="D415" s="11">
        <v>8.899790267E10</v>
      </c>
      <c r="E415" s="8" t="s">
        <v>11833</v>
      </c>
      <c r="F415" s="8" t="s">
        <v>11842</v>
      </c>
      <c r="G415" s="8" t="s">
        <v>11843</v>
      </c>
      <c r="H415" s="8" t="s">
        <v>11844</v>
      </c>
      <c r="I415" s="8" t="s">
        <v>11845</v>
      </c>
      <c r="J415" s="8" t="s">
        <v>11852</v>
      </c>
      <c r="K415" s="8" t="s">
        <v>11837</v>
      </c>
      <c r="L415" s="8" t="s">
        <v>11851</v>
      </c>
      <c r="M415" s="8" t="s">
        <v>11849</v>
      </c>
      <c r="N415" s="12" t="s">
        <v>11</v>
      </c>
      <c r="O415" s="12" t="s">
        <v>13</v>
      </c>
      <c r="P415" s="12" t="s">
        <v>40</v>
      </c>
      <c r="Q415" s="12" t="s">
        <v>65</v>
      </c>
      <c r="R415" s="12" t="s">
        <v>20</v>
      </c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9">
        <f>ROUNDUP(SUM(VLOOKUP(F415,'Pontuação'!A$2:B$11,2,FALSE),VLOOKUP(E415,'Pontuação'!C$2:D$11,2,FALSE),VLOOKUP(H415,'Pontuação'!I$2:J$11,2,FALSE),VLOOKUP(J415,'Pontuação'!G$2:H$11,2,FALSE),VLOOKUP(L415,'Pontuação'!M$2:N$13,2,FALSE)),0)</f>
        <v>1700</v>
      </c>
      <c r="AD415" s="10">
        <f t="shared" si="1"/>
        <v>170</v>
      </c>
      <c r="AE415" s="10" t="str">
        <f t="array" ref="AE415">IFERROR(INDEX('Pontuação'!G$13:G$101, MATCH(AD415, 'Pontuação'!F$13:F$101, 0)), "Faixa Indefinida")</f>
        <v>B</v>
      </c>
      <c r="AF415" s="10">
        <f t="shared" si="2"/>
        <v>0</v>
      </c>
      <c r="AG415" s="10">
        <f t="shared" si="3"/>
        <v>1</v>
      </c>
      <c r="AH415" s="10">
        <f t="shared" si="4"/>
        <v>0</v>
      </c>
      <c r="AI415" s="10">
        <f t="shared" si="5"/>
        <v>0</v>
      </c>
      <c r="AJ415" s="9">
        <f>ROUNDUP(SUM(VLOOKUP(F415,'Pontuação 3.0'!A$2:B$11,2,FALSE),VLOOKUP(E415,'Pontuação 3.0'!C$2:D$11,2,FALSE),VLOOKUP(H415,'Pontuação 3.0'!I$2:J$11,2,FALSE),VLOOKUP(J415,'Pontuação 3.0'!G$2:H$11,2,FALSE),VLOOKUP(G415,'Pontuação 3.0'!E$2:F$11,2,FALSE),VLOOKUP(K415,'Pontuação 3.0'!K$2:L$11,2,FALSE),VLOOKUP(L415,'Pontuação 3.0'!M$2:N$13,2,FALSE)),0)</f>
        <v>2361</v>
      </c>
      <c r="AK415" s="9">
        <f t="shared" si="6"/>
        <v>236</v>
      </c>
      <c r="AL415" s="9" t="str">
        <f t="array" ref="AL415">IFERROR(INDEX('Pontuação 3.0'!G$13:G$191, MATCH(AK415, 'Pontuação 3.0'!F$13:F$191, 0)), "Faixa Indefinida")</f>
        <v>A</v>
      </c>
      <c r="AM415" s="9">
        <f t="shared" si="7"/>
        <v>1</v>
      </c>
      <c r="AN415" s="9">
        <f t="shared" si="8"/>
        <v>0</v>
      </c>
      <c r="AO415" s="9">
        <f t="shared" si="9"/>
        <v>0</v>
      </c>
      <c r="AP415" s="9">
        <f t="shared" si="10"/>
        <v>0</v>
      </c>
      <c r="AQ415" s="8"/>
    </row>
    <row r="416" ht="15.75" customHeight="1">
      <c r="A416" s="7">
        <v>45679.0</v>
      </c>
      <c r="B416" s="8" t="s">
        <v>986</v>
      </c>
      <c r="C416" s="8" t="s">
        <v>987</v>
      </c>
      <c r="D416" s="11">
        <v>3.8998904149E10</v>
      </c>
      <c r="E416" s="8" t="s">
        <v>11833</v>
      </c>
      <c r="F416" s="8" t="s">
        <v>11842</v>
      </c>
      <c r="G416" s="8" t="s">
        <v>11843</v>
      </c>
      <c r="H416" s="8" t="s">
        <v>11844</v>
      </c>
      <c r="I416" s="8" t="s">
        <v>11845</v>
      </c>
      <c r="J416" s="8" t="s">
        <v>11846</v>
      </c>
      <c r="K416" s="8" t="s">
        <v>11837</v>
      </c>
      <c r="L416" s="8" t="s">
        <v>11851</v>
      </c>
      <c r="M416" s="8" t="s">
        <v>11849</v>
      </c>
      <c r="N416" s="12" t="s">
        <v>11</v>
      </c>
      <c r="O416" s="12" t="s">
        <v>13</v>
      </c>
      <c r="P416" s="12" t="s">
        <v>37</v>
      </c>
      <c r="Q416" s="12" t="s">
        <v>44</v>
      </c>
      <c r="R416" s="12" t="s">
        <v>20</v>
      </c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9">
        <f>ROUNDUP(SUM(VLOOKUP(F416,'Pontuação'!A$2:B$11,2,FALSE),VLOOKUP(E416,'Pontuação'!C$2:D$11,2,FALSE),VLOOKUP(H416,'Pontuação'!I$2:J$11,2,FALSE),VLOOKUP(J416,'Pontuação'!G$2:H$11,2,FALSE),VLOOKUP(L416,'Pontuação'!M$2:N$13,2,FALSE)),0)</f>
        <v>1595</v>
      </c>
      <c r="AD416" s="10">
        <f t="shared" si="1"/>
        <v>160</v>
      </c>
      <c r="AE416" s="10" t="str">
        <f t="array" ref="AE416">IFERROR(INDEX('Pontuação'!G$13:G$101, MATCH(AD416, 'Pontuação'!F$13:F$101, 0)), "Faixa Indefinida")</f>
        <v>C</v>
      </c>
      <c r="AF416" s="10">
        <f t="shared" si="2"/>
        <v>0</v>
      </c>
      <c r="AG416" s="10">
        <f t="shared" si="3"/>
        <v>0</v>
      </c>
      <c r="AH416" s="10">
        <f t="shared" si="4"/>
        <v>1</v>
      </c>
      <c r="AI416" s="10">
        <f t="shared" si="5"/>
        <v>0</v>
      </c>
      <c r="AJ416" s="9">
        <f>ROUNDUP(SUM(VLOOKUP(F416,'Pontuação 3.0'!A$2:B$11,2,FALSE),VLOOKUP(E416,'Pontuação 3.0'!C$2:D$11,2,FALSE),VLOOKUP(H416,'Pontuação 3.0'!I$2:J$11,2,FALSE),VLOOKUP(J416,'Pontuação 3.0'!G$2:H$11,2,FALSE),VLOOKUP(G416,'Pontuação 3.0'!E$2:F$11,2,FALSE),VLOOKUP(K416,'Pontuação 3.0'!K$2:L$11,2,FALSE),VLOOKUP(L416,'Pontuação 3.0'!M$2:N$13,2,FALSE)),0)</f>
        <v>2209</v>
      </c>
      <c r="AK416" s="9">
        <f t="shared" si="6"/>
        <v>221</v>
      </c>
      <c r="AL416" s="9" t="str">
        <f t="array" ref="AL416">IFERROR(INDEX('Pontuação 3.0'!G$13:G$191, MATCH(AK416, 'Pontuação 3.0'!F$13:F$191, 0)), "Faixa Indefinida")</f>
        <v>B</v>
      </c>
      <c r="AM416" s="9">
        <f t="shared" si="7"/>
        <v>0</v>
      </c>
      <c r="AN416" s="9">
        <f t="shared" si="8"/>
        <v>1</v>
      </c>
      <c r="AO416" s="9">
        <f t="shared" si="9"/>
        <v>0</v>
      </c>
      <c r="AP416" s="9">
        <f t="shared" si="10"/>
        <v>0</v>
      </c>
      <c r="AQ416" s="8"/>
    </row>
    <row r="417" ht="15.75" customHeight="1">
      <c r="A417" s="7">
        <v>45679.0</v>
      </c>
      <c r="B417" s="8" t="s">
        <v>988</v>
      </c>
      <c r="C417" s="8" t="s">
        <v>989</v>
      </c>
      <c r="D417" s="11">
        <v>1.9988518595E10</v>
      </c>
      <c r="E417" s="8" t="s">
        <v>11833</v>
      </c>
      <c r="F417" s="8" t="s">
        <v>11834</v>
      </c>
      <c r="G417" s="8" t="s">
        <v>11843</v>
      </c>
      <c r="H417" s="8" t="s">
        <v>11850</v>
      </c>
      <c r="I417" s="8" t="s">
        <v>11837</v>
      </c>
      <c r="J417" s="8" t="s">
        <v>11852</v>
      </c>
      <c r="K417" s="8" t="s">
        <v>11837</v>
      </c>
      <c r="L417" s="8" t="s">
        <v>11851</v>
      </c>
      <c r="M417" s="8" t="s">
        <v>11848</v>
      </c>
      <c r="N417" s="12" t="s">
        <v>11</v>
      </c>
      <c r="O417" s="12" t="s">
        <v>13</v>
      </c>
      <c r="P417" s="12" t="s">
        <v>123</v>
      </c>
      <c r="Q417" s="12" t="s">
        <v>15</v>
      </c>
      <c r="R417" s="12" t="s">
        <v>14</v>
      </c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9">
        <f>ROUNDUP(SUM(VLOOKUP(F417,'Pontuação'!A$2:B$11,2,FALSE),VLOOKUP(E417,'Pontuação'!C$2:D$11,2,FALSE),VLOOKUP(H417,'Pontuação'!I$2:J$11,2,FALSE),VLOOKUP(J417,'Pontuação'!G$2:H$11,2,FALSE),VLOOKUP(L417,'Pontuação'!M$2:N$13,2,FALSE)),0)</f>
        <v>1646</v>
      </c>
      <c r="AD417" s="10">
        <f t="shared" si="1"/>
        <v>165</v>
      </c>
      <c r="AE417" s="10" t="str">
        <f t="array" ref="AE417">IFERROR(INDEX('Pontuação'!G$13:G$101, MATCH(AD417, 'Pontuação'!F$13:F$101, 0)), "Faixa Indefinida")</f>
        <v>C</v>
      </c>
      <c r="AF417" s="10">
        <f t="shared" si="2"/>
        <v>0</v>
      </c>
      <c r="AG417" s="10">
        <f t="shared" si="3"/>
        <v>0</v>
      </c>
      <c r="AH417" s="10">
        <f t="shared" si="4"/>
        <v>1</v>
      </c>
      <c r="AI417" s="10">
        <f t="shared" si="5"/>
        <v>0</v>
      </c>
      <c r="AJ417" s="9">
        <f>ROUNDUP(SUM(VLOOKUP(F417,'Pontuação 3.0'!A$2:B$11,2,FALSE),VLOOKUP(E417,'Pontuação 3.0'!C$2:D$11,2,FALSE),VLOOKUP(H417,'Pontuação 3.0'!I$2:J$11,2,FALSE),VLOOKUP(J417,'Pontuação 3.0'!G$2:H$11,2,FALSE),VLOOKUP(G417,'Pontuação 3.0'!E$2:F$11,2,FALSE),VLOOKUP(K417,'Pontuação 3.0'!K$2:L$11,2,FALSE),VLOOKUP(L417,'Pontuação 3.0'!M$2:N$13,2,FALSE)),0)</f>
        <v>2141</v>
      </c>
      <c r="AK417" s="9">
        <f t="shared" si="6"/>
        <v>214</v>
      </c>
      <c r="AL417" s="9" t="str">
        <f t="array" ref="AL417">IFERROR(INDEX('Pontuação 3.0'!G$13:G$191, MATCH(AK417, 'Pontuação 3.0'!F$13:F$191, 0)), "Faixa Indefinida")</f>
        <v>B</v>
      </c>
      <c r="AM417" s="9">
        <f t="shared" si="7"/>
        <v>0</v>
      </c>
      <c r="AN417" s="9">
        <f t="shared" si="8"/>
        <v>1</v>
      </c>
      <c r="AO417" s="9">
        <f t="shared" si="9"/>
        <v>0</v>
      </c>
      <c r="AP417" s="9">
        <f t="shared" si="10"/>
        <v>0</v>
      </c>
      <c r="AQ417" s="8"/>
    </row>
    <row r="418" ht="15.75" customHeight="1">
      <c r="A418" s="7">
        <v>45679.0</v>
      </c>
      <c r="B418" s="8" t="s">
        <v>980</v>
      </c>
      <c r="C418" s="8" t="s">
        <v>981</v>
      </c>
      <c r="D418" s="11">
        <v>4.8984309155E10</v>
      </c>
      <c r="E418" s="8" t="s">
        <v>11833</v>
      </c>
      <c r="F418" s="8" t="s">
        <v>11842</v>
      </c>
      <c r="G418" s="8" t="s">
        <v>11843</v>
      </c>
      <c r="H418" s="8" t="s">
        <v>11865</v>
      </c>
      <c r="I418" s="8" t="s">
        <v>11845</v>
      </c>
      <c r="J418" s="8" t="s">
        <v>11838</v>
      </c>
      <c r="K418" s="8" t="s">
        <v>11837</v>
      </c>
      <c r="L418" s="8" t="s">
        <v>11857</v>
      </c>
      <c r="M418" s="8" t="s">
        <v>11841</v>
      </c>
      <c r="N418" s="12" t="s">
        <v>11</v>
      </c>
      <c r="O418" s="12" t="s">
        <v>13</v>
      </c>
      <c r="P418" s="12" t="s">
        <v>27</v>
      </c>
      <c r="Q418" s="12" t="s">
        <v>15</v>
      </c>
      <c r="R418" s="12" t="s">
        <v>20</v>
      </c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9">
        <f>ROUNDUP(SUM(VLOOKUP(F418,'Pontuação'!A$2:B$11,2,FALSE),VLOOKUP(E418,'Pontuação'!C$2:D$11,2,FALSE),VLOOKUP(H418,'Pontuação'!I$2:J$11,2,FALSE),VLOOKUP(J418,'Pontuação'!G$2:H$11,2,FALSE),VLOOKUP(L418,'Pontuação'!M$2:N$13,2,FALSE)),0)</f>
        <v>1820</v>
      </c>
      <c r="AD418" s="10">
        <f t="shared" si="1"/>
        <v>182</v>
      </c>
      <c r="AE418" s="10" t="str">
        <f t="array" ref="AE418">IFERROR(INDEX('Pontuação'!G$13:G$101, MATCH(AD418, 'Pontuação'!F$13:F$101, 0)), "Faixa Indefinida")</f>
        <v>B</v>
      </c>
      <c r="AF418" s="10">
        <f t="shared" si="2"/>
        <v>0</v>
      </c>
      <c r="AG418" s="10">
        <f t="shared" si="3"/>
        <v>1</v>
      </c>
      <c r="AH418" s="10">
        <f t="shared" si="4"/>
        <v>0</v>
      </c>
      <c r="AI418" s="10">
        <f t="shared" si="5"/>
        <v>0</v>
      </c>
      <c r="AJ418" s="9">
        <f>ROUNDUP(SUM(VLOOKUP(F418,'Pontuação 3.0'!A$2:B$11,2,FALSE),VLOOKUP(E418,'Pontuação 3.0'!C$2:D$11,2,FALSE),VLOOKUP(H418,'Pontuação 3.0'!I$2:J$11,2,FALSE),VLOOKUP(J418,'Pontuação 3.0'!G$2:H$11,2,FALSE),VLOOKUP(G418,'Pontuação 3.0'!E$2:F$11,2,FALSE),VLOOKUP(K418,'Pontuação 3.0'!K$2:L$11,2,FALSE),VLOOKUP(L418,'Pontuação 3.0'!M$2:N$13,2,FALSE)),0)</f>
        <v>2303</v>
      </c>
      <c r="AK418" s="9">
        <f t="shared" si="6"/>
        <v>230</v>
      </c>
      <c r="AL418" s="9" t="str">
        <f t="array" ref="AL418">IFERROR(INDEX('Pontuação 3.0'!G$13:G$191, MATCH(AK418, 'Pontuação 3.0'!F$13:F$191, 0)), "Faixa Indefinida")</f>
        <v>B</v>
      </c>
      <c r="AM418" s="9">
        <f t="shared" si="7"/>
        <v>0</v>
      </c>
      <c r="AN418" s="9">
        <f t="shared" si="8"/>
        <v>1</v>
      </c>
      <c r="AO418" s="9">
        <f t="shared" si="9"/>
        <v>0</v>
      </c>
      <c r="AP418" s="9">
        <f t="shared" si="10"/>
        <v>0</v>
      </c>
      <c r="AQ418" s="8"/>
    </row>
    <row r="419" ht="15.75" customHeight="1">
      <c r="A419" s="7">
        <v>45679.0</v>
      </c>
      <c r="B419" s="8" t="s">
        <v>995</v>
      </c>
      <c r="C419" s="8" t="s">
        <v>996</v>
      </c>
      <c r="D419" s="11">
        <v>2.1982427123E10</v>
      </c>
      <c r="E419" s="8" t="s">
        <v>11833</v>
      </c>
      <c r="F419" s="8" t="s">
        <v>11842</v>
      </c>
      <c r="G419" s="8" t="s">
        <v>11843</v>
      </c>
      <c r="H419" s="8" t="s">
        <v>11844</v>
      </c>
      <c r="I419" s="8" t="s">
        <v>11845</v>
      </c>
      <c r="J419" s="8" t="s">
        <v>11846</v>
      </c>
      <c r="K419" s="8" t="s">
        <v>11837</v>
      </c>
      <c r="L419" s="8" t="s">
        <v>11840</v>
      </c>
      <c r="M419" s="8" t="s">
        <v>11848</v>
      </c>
      <c r="N419" s="12" t="s">
        <v>11</v>
      </c>
      <c r="O419" s="12" t="s">
        <v>13</v>
      </c>
      <c r="P419" s="12" t="s">
        <v>37</v>
      </c>
      <c r="Q419" s="12" t="s">
        <v>15</v>
      </c>
      <c r="R419" s="12" t="s">
        <v>20</v>
      </c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9">
        <f>ROUNDUP(SUM(VLOOKUP(F419,'Pontuação'!A$2:B$11,2,FALSE),VLOOKUP(E419,'Pontuação'!C$2:D$11,2,FALSE),VLOOKUP(H419,'Pontuação'!I$2:J$11,2,FALSE),VLOOKUP(J419,'Pontuação'!G$2:H$11,2,FALSE),VLOOKUP(L419,'Pontuação'!M$2:N$13,2,FALSE)),0)</f>
        <v>1639</v>
      </c>
      <c r="AD419" s="10">
        <f t="shared" si="1"/>
        <v>164</v>
      </c>
      <c r="AE419" s="10" t="str">
        <f t="array" ref="AE419">IFERROR(INDEX('Pontuação'!G$13:G$101, MATCH(AD419, 'Pontuação'!F$13:F$101, 0)), "Faixa Indefinida")</f>
        <v>C</v>
      </c>
      <c r="AF419" s="10">
        <f t="shared" si="2"/>
        <v>0</v>
      </c>
      <c r="AG419" s="10">
        <f t="shared" si="3"/>
        <v>0</v>
      </c>
      <c r="AH419" s="10">
        <f t="shared" si="4"/>
        <v>1</v>
      </c>
      <c r="AI419" s="10">
        <f t="shared" si="5"/>
        <v>0</v>
      </c>
      <c r="AJ419" s="9">
        <f>ROUNDUP(SUM(VLOOKUP(F419,'Pontuação 3.0'!A$2:B$11,2,FALSE),VLOOKUP(E419,'Pontuação 3.0'!C$2:D$11,2,FALSE),VLOOKUP(H419,'Pontuação 3.0'!I$2:J$11,2,FALSE),VLOOKUP(J419,'Pontuação 3.0'!G$2:H$11,2,FALSE),VLOOKUP(G419,'Pontuação 3.0'!E$2:F$11,2,FALSE),VLOOKUP(K419,'Pontuação 3.0'!K$2:L$11,2,FALSE),VLOOKUP(L419,'Pontuação 3.0'!M$2:N$13,2,FALSE)),0)</f>
        <v>2187</v>
      </c>
      <c r="AK419" s="9">
        <f t="shared" si="6"/>
        <v>219</v>
      </c>
      <c r="AL419" s="9" t="str">
        <f t="array" ref="AL419">IFERROR(INDEX('Pontuação 3.0'!G$13:G$191, MATCH(AK419, 'Pontuação 3.0'!F$13:F$191, 0)), "Faixa Indefinida")</f>
        <v>B</v>
      </c>
      <c r="AM419" s="9">
        <f t="shared" si="7"/>
        <v>0</v>
      </c>
      <c r="AN419" s="9">
        <f t="shared" si="8"/>
        <v>1</v>
      </c>
      <c r="AO419" s="9">
        <f t="shared" si="9"/>
        <v>0</v>
      </c>
      <c r="AP419" s="9">
        <f t="shared" si="10"/>
        <v>0</v>
      </c>
      <c r="AQ419" s="8"/>
    </row>
    <row r="420" ht="15.75" customHeight="1">
      <c r="A420" s="7">
        <v>45679.0</v>
      </c>
      <c r="B420" s="8" t="s">
        <v>992</v>
      </c>
      <c r="C420" s="8" t="s">
        <v>993</v>
      </c>
      <c r="D420" s="8" t="s">
        <v>994</v>
      </c>
      <c r="E420" s="8" t="s">
        <v>11833</v>
      </c>
      <c r="F420" s="8" t="s">
        <v>11834</v>
      </c>
      <c r="G420" s="8" t="s">
        <v>11843</v>
      </c>
      <c r="H420" s="8" t="s">
        <v>11850</v>
      </c>
      <c r="I420" s="8" t="s">
        <v>11837</v>
      </c>
      <c r="J420" s="8" t="s">
        <v>11846</v>
      </c>
      <c r="K420" s="8" t="s">
        <v>11837</v>
      </c>
      <c r="L420" s="8" t="s">
        <v>11857</v>
      </c>
      <c r="M420" s="8" t="s">
        <v>11848</v>
      </c>
      <c r="N420" s="12" t="s">
        <v>11</v>
      </c>
      <c r="O420" s="12" t="s">
        <v>13</v>
      </c>
      <c r="P420" s="12" t="s">
        <v>37</v>
      </c>
      <c r="Q420" s="12" t="s">
        <v>15</v>
      </c>
      <c r="R420" s="12" t="s">
        <v>20</v>
      </c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9">
        <f>ROUNDUP(SUM(VLOOKUP(F420,'Pontuação'!A$2:B$11,2,FALSE),VLOOKUP(E420,'Pontuação'!C$2:D$11,2,FALSE),VLOOKUP(H420,'Pontuação'!I$2:J$11,2,FALSE),VLOOKUP(J420,'Pontuação'!G$2:H$11,2,FALSE),VLOOKUP(L420,'Pontuação'!M$2:N$13,2,FALSE)),0)</f>
        <v>1504</v>
      </c>
      <c r="AD420" s="10">
        <f t="shared" si="1"/>
        <v>150</v>
      </c>
      <c r="AE420" s="10" t="str">
        <f t="array" ref="AE420">IFERROR(INDEX('Pontuação'!G$13:G$101, MATCH(AD420, 'Pontuação'!F$13:F$101, 0)), "Faixa Indefinida")</f>
        <v>C</v>
      </c>
      <c r="AF420" s="10">
        <f t="shared" si="2"/>
        <v>0</v>
      </c>
      <c r="AG420" s="10">
        <f t="shared" si="3"/>
        <v>0</v>
      </c>
      <c r="AH420" s="10">
        <f t="shared" si="4"/>
        <v>1</v>
      </c>
      <c r="AI420" s="10">
        <f t="shared" si="5"/>
        <v>0</v>
      </c>
      <c r="AJ420" s="9">
        <f>ROUNDUP(SUM(VLOOKUP(F420,'Pontuação 3.0'!A$2:B$11,2,FALSE),VLOOKUP(E420,'Pontuação 3.0'!C$2:D$11,2,FALSE),VLOOKUP(H420,'Pontuação 3.0'!I$2:J$11,2,FALSE),VLOOKUP(J420,'Pontuação 3.0'!G$2:H$11,2,FALSE),VLOOKUP(G420,'Pontuação 3.0'!E$2:F$11,2,FALSE),VLOOKUP(K420,'Pontuação 3.0'!K$2:L$11,2,FALSE),VLOOKUP(L420,'Pontuação 3.0'!M$2:N$13,2,FALSE)),0)</f>
        <v>1959</v>
      </c>
      <c r="AK420" s="9">
        <f t="shared" si="6"/>
        <v>196</v>
      </c>
      <c r="AL420" s="9" t="str">
        <f t="array" ref="AL420">IFERROR(INDEX('Pontuação 3.0'!G$13:G$191, MATCH(AK420, 'Pontuação 3.0'!F$13:F$191, 0)), "Faixa Indefinida")</f>
        <v>C</v>
      </c>
      <c r="AM420" s="9">
        <f t="shared" si="7"/>
        <v>0</v>
      </c>
      <c r="AN420" s="9">
        <f t="shared" si="8"/>
        <v>0</v>
      </c>
      <c r="AO420" s="9">
        <f t="shared" si="9"/>
        <v>1</v>
      </c>
      <c r="AP420" s="9">
        <f t="shared" si="10"/>
        <v>0</v>
      </c>
      <c r="AQ420" s="8"/>
    </row>
    <row r="421" ht="15.75" customHeight="1">
      <c r="A421" s="7">
        <v>45679.0</v>
      </c>
      <c r="B421" s="8" t="s">
        <v>1000</v>
      </c>
      <c r="C421" s="8" t="s">
        <v>1001</v>
      </c>
      <c r="D421" s="11">
        <v>2.1990414799E10</v>
      </c>
      <c r="E421" s="8" t="s">
        <v>11833</v>
      </c>
      <c r="F421" s="8" t="s">
        <v>11842</v>
      </c>
      <c r="G421" s="8" t="s">
        <v>11835</v>
      </c>
      <c r="H421" s="8" t="s">
        <v>11856</v>
      </c>
      <c r="I421" s="8" t="s">
        <v>11845</v>
      </c>
      <c r="J421" s="8" t="s">
        <v>11846</v>
      </c>
      <c r="K421" s="8" t="s">
        <v>11839</v>
      </c>
      <c r="L421" s="8" t="s">
        <v>11851</v>
      </c>
      <c r="M421" s="8" t="s">
        <v>11848</v>
      </c>
      <c r="N421" s="12" t="s">
        <v>11</v>
      </c>
      <c r="O421" s="12" t="s">
        <v>13</v>
      </c>
      <c r="P421" s="12" t="s">
        <v>96</v>
      </c>
      <c r="Q421" s="12" t="s">
        <v>15</v>
      </c>
      <c r="R421" s="12" t="s">
        <v>14</v>
      </c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9">
        <f>ROUNDUP(SUM(VLOOKUP(F421,'Pontuação'!A$2:B$11,2,FALSE),VLOOKUP(E421,'Pontuação'!C$2:D$11,2,FALSE),VLOOKUP(H421,'Pontuação'!I$2:J$11,2,FALSE),VLOOKUP(J421,'Pontuação'!G$2:H$11,2,FALSE),VLOOKUP(L421,'Pontuação'!M$2:N$13,2,FALSE)),0)</f>
        <v>1439</v>
      </c>
      <c r="AD421" s="10">
        <f t="shared" si="1"/>
        <v>144</v>
      </c>
      <c r="AE421" s="10" t="str">
        <f t="array" ref="AE421">IFERROR(INDEX('Pontuação'!G$13:G$101, MATCH(AD421, 'Pontuação'!F$13:F$101, 0)), "Faixa Indefinida")</f>
        <v>D</v>
      </c>
      <c r="AF421" s="10">
        <f t="shared" si="2"/>
        <v>0</v>
      </c>
      <c r="AG421" s="10">
        <f t="shared" si="3"/>
        <v>0</v>
      </c>
      <c r="AH421" s="10">
        <f t="shared" si="4"/>
        <v>0</v>
      </c>
      <c r="AI421" s="10">
        <f t="shared" si="5"/>
        <v>1</v>
      </c>
      <c r="AJ421" s="9">
        <f>ROUNDUP(SUM(VLOOKUP(F421,'Pontuação 3.0'!A$2:B$11,2,FALSE),VLOOKUP(E421,'Pontuação 3.0'!C$2:D$11,2,FALSE),VLOOKUP(H421,'Pontuação 3.0'!I$2:J$11,2,FALSE),VLOOKUP(J421,'Pontuação 3.0'!G$2:H$11,2,FALSE),VLOOKUP(G421,'Pontuação 3.0'!E$2:F$11,2,FALSE),VLOOKUP(K421,'Pontuação 3.0'!K$2:L$11,2,FALSE),VLOOKUP(L421,'Pontuação 3.0'!M$2:N$13,2,FALSE)),0)</f>
        <v>2095</v>
      </c>
      <c r="AK421" s="9">
        <f t="shared" si="6"/>
        <v>210</v>
      </c>
      <c r="AL421" s="9" t="str">
        <f t="array" ref="AL421">IFERROR(INDEX('Pontuação 3.0'!G$13:G$191, MATCH(AK421, 'Pontuação 3.0'!F$13:F$191, 0)), "Faixa Indefinida")</f>
        <v>C</v>
      </c>
      <c r="AM421" s="9">
        <f t="shared" si="7"/>
        <v>0</v>
      </c>
      <c r="AN421" s="9">
        <f t="shared" si="8"/>
        <v>0</v>
      </c>
      <c r="AO421" s="9">
        <f t="shared" si="9"/>
        <v>1</v>
      </c>
      <c r="AP421" s="9">
        <f t="shared" si="10"/>
        <v>0</v>
      </c>
      <c r="AQ421" s="8"/>
    </row>
    <row r="422" ht="15.75" customHeight="1">
      <c r="A422" s="7">
        <v>45679.0</v>
      </c>
      <c r="B422" s="8" t="s">
        <v>1002</v>
      </c>
      <c r="C422" s="8" t="s">
        <v>1003</v>
      </c>
      <c r="D422" s="13" t="s">
        <v>11887</v>
      </c>
      <c r="E422" s="8" t="s">
        <v>11868</v>
      </c>
      <c r="F422" s="8" t="s">
        <v>11834</v>
      </c>
      <c r="G422" s="8" t="s">
        <v>11835</v>
      </c>
      <c r="H422" s="8" t="s">
        <v>11850</v>
      </c>
      <c r="I422" s="8" t="s">
        <v>11837</v>
      </c>
      <c r="J422" s="8" t="s">
        <v>11846</v>
      </c>
      <c r="K422" s="8" t="s">
        <v>11837</v>
      </c>
      <c r="L422" s="8" t="s">
        <v>11851</v>
      </c>
      <c r="M422" s="8" t="s">
        <v>11853</v>
      </c>
      <c r="N422" s="12" t="s">
        <v>11</v>
      </c>
      <c r="O422" s="12" t="s">
        <v>13</v>
      </c>
      <c r="P422" s="12" t="s">
        <v>37</v>
      </c>
      <c r="Q422" s="12" t="s">
        <v>15</v>
      </c>
      <c r="R422" s="12" t="s">
        <v>20</v>
      </c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9">
        <f>ROUNDUP(SUM(VLOOKUP(F422,'Pontuação'!A$2:B$11,2,FALSE),VLOOKUP(E422,'Pontuação'!C$2:D$11,2,FALSE),VLOOKUP(H422,'Pontuação'!I$2:J$11,2,FALSE),VLOOKUP(J422,'Pontuação'!G$2:H$11,2,FALSE),VLOOKUP(L422,'Pontuação'!M$2:N$13,2,FALSE)),0)</f>
        <v>1545</v>
      </c>
      <c r="AD422" s="10">
        <f t="shared" si="1"/>
        <v>155</v>
      </c>
      <c r="AE422" s="10" t="str">
        <f t="array" ref="AE422">IFERROR(INDEX('Pontuação'!G$13:G$101, MATCH(AD422, 'Pontuação'!F$13:F$101, 0)), "Faixa Indefinida")</f>
        <v>C</v>
      </c>
      <c r="AF422" s="10">
        <f t="shared" si="2"/>
        <v>0</v>
      </c>
      <c r="AG422" s="10">
        <f t="shared" si="3"/>
        <v>0</v>
      </c>
      <c r="AH422" s="10">
        <f t="shared" si="4"/>
        <v>1</v>
      </c>
      <c r="AI422" s="10">
        <f t="shared" si="5"/>
        <v>0</v>
      </c>
      <c r="AJ422" s="9">
        <f>ROUNDUP(SUM(VLOOKUP(F422,'Pontuação 3.0'!A$2:B$11,2,FALSE),VLOOKUP(E422,'Pontuação 3.0'!C$2:D$11,2,FALSE),VLOOKUP(H422,'Pontuação 3.0'!I$2:J$11,2,FALSE),VLOOKUP(J422,'Pontuação 3.0'!G$2:H$11,2,FALSE),VLOOKUP(G422,'Pontuação 3.0'!E$2:F$11,2,FALSE),VLOOKUP(K422,'Pontuação 3.0'!K$2:L$11,2,FALSE),VLOOKUP(L422,'Pontuação 3.0'!M$2:N$13,2,FALSE)),0)</f>
        <v>1819</v>
      </c>
      <c r="AK422" s="9">
        <f t="shared" si="6"/>
        <v>182</v>
      </c>
      <c r="AL422" s="9" t="str">
        <f t="array" ref="AL422">IFERROR(INDEX('Pontuação 3.0'!G$13:G$191, MATCH(AK422, 'Pontuação 3.0'!F$13:F$191, 0)), "Faixa Indefinida")</f>
        <v>D</v>
      </c>
      <c r="AM422" s="9">
        <f t="shared" si="7"/>
        <v>0</v>
      </c>
      <c r="AN422" s="9">
        <f t="shared" si="8"/>
        <v>0</v>
      </c>
      <c r="AO422" s="9">
        <f t="shared" si="9"/>
        <v>0</v>
      </c>
      <c r="AP422" s="9">
        <f t="shared" si="10"/>
        <v>1</v>
      </c>
      <c r="AQ422" s="8"/>
    </row>
    <row r="423" ht="15.75" customHeight="1">
      <c r="A423" s="7">
        <v>45679.0</v>
      </c>
      <c r="B423" s="8" t="s">
        <v>1004</v>
      </c>
      <c r="C423" s="8" t="s">
        <v>1005</v>
      </c>
      <c r="D423" s="11">
        <v>7.4988681387E10</v>
      </c>
      <c r="E423" s="8" t="s">
        <v>11833</v>
      </c>
      <c r="F423" s="8" t="s">
        <v>11834</v>
      </c>
      <c r="G423" s="8" t="s">
        <v>11835</v>
      </c>
      <c r="H423" s="8" t="s">
        <v>11844</v>
      </c>
      <c r="I423" s="8" t="s">
        <v>11845</v>
      </c>
      <c r="J423" s="8" t="s">
        <v>11846</v>
      </c>
      <c r="K423" s="8" t="s">
        <v>11839</v>
      </c>
      <c r="L423" s="8" t="s">
        <v>11857</v>
      </c>
      <c r="M423" s="8" t="s">
        <v>11849</v>
      </c>
      <c r="N423" s="12" t="s">
        <v>11</v>
      </c>
      <c r="O423" s="12" t="s">
        <v>13</v>
      </c>
      <c r="P423" s="12" t="s">
        <v>112</v>
      </c>
      <c r="Q423" s="12" t="s">
        <v>15</v>
      </c>
      <c r="R423" s="12" t="s">
        <v>20</v>
      </c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9">
        <f>ROUNDUP(SUM(VLOOKUP(F423,'Pontuação'!A$2:B$11,2,FALSE),VLOOKUP(E423,'Pontuação'!C$2:D$11,2,FALSE),VLOOKUP(H423,'Pontuação'!I$2:J$11,2,FALSE),VLOOKUP(J423,'Pontuação'!G$2:H$11,2,FALSE),VLOOKUP(L423,'Pontuação'!M$2:N$13,2,FALSE)),0)</f>
        <v>1546</v>
      </c>
      <c r="AD423" s="10">
        <f t="shared" si="1"/>
        <v>155</v>
      </c>
      <c r="AE423" s="10" t="str">
        <f t="array" ref="AE423">IFERROR(INDEX('Pontuação'!G$13:G$101, MATCH(AD423, 'Pontuação'!F$13:F$101, 0)), "Faixa Indefinida")</f>
        <v>C</v>
      </c>
      <c r="AF423" s="10">
        <f t="shared" si="2"/>
        <v>0</v>
      </c>
      <c r="AG423" s="10">
        <f t="shared" si="3"/>
        <v>0</v>
      </c>
      <c r="AH423" s="10">
        <f t="shared" si="4"/>
        <v>1</v>
      </c>
      <c r="AI423" s="10">
        <f t="shared" si="5"/>
        <v>0</v>
      </c>
      <c r="AJ423" s="9">
        <f>ROUNDUP(SUM(VLOOKUP(F423,'Pontuação 3.0'!A$2:B$11,2,FALSE),VLOOKUP(E423,'Pontuação 3.0'!C$2:D$11,2,FALSE),VLOOKUP(H423,'Pontuação 3.0'!I$2:J$11,2,FALSE),VLOOKUP(J423,'Pontuação 3.0'!G$2:H$11,2,FALSE),VLOOKUP(G423,'Pontuação 3.0'!E$2:F$11,2,FALSE),VLOOKUP(K423,'Pontuação 3.0'!K$2:L$11,2,FALSE),VLOOKUP(L423,'Pontuação 3.0'!M$2:N$13,2,FALSE)),0)</f>
        <v>2167</v>
      </c>
      <c r="AK423" s="9">
        <f t="shared" si="6"/>
        <v>217</v>
      </c>
      <c r="AL423" s="9" t="str">
        <f t="array" ref="AL423">IFERROR(INDEX('Pontuação 3.0'!G$13:G$191, MATCH(AK423, 'Pontuação 3.0'!F$13:F$191, 0)), "Faixa Indefinida")</f>
        <v>B</v>
      </c>
      <c r="AM423" s="9">
        <f t="shared" si="7"/>
        <v>0</v>
      </c>
      <c r="AN423" s="9">
        <f t="shared" si="8"/>
        <v>1</v>
      </c>
      <c r="AO423" s="9">
        <f t="shared" si="9"/>
        <v>0</v>
      </c>
      <c r="AP423" s="9">
        <f t="shared" si="10"/>
        <v>0</v>
      </c>
      <c r="AQ423" s="8"/>
    </row>
    <row r="424" ht="15.75" customHeight="1">
      <c r="A424" s="7">
        <v>45679.0</v>
      </c>
      <c r="B424" s="8" t="s">
        <v>997</v>
      </c>
      <c r="C424" s="8" t="s">
        <v>998</v>
      </c>
      <c r="D424" s="8" t="s">
        <v>999</v>
      </c>
      <c r="E424" s="8" t="s">
        <v>11868</v>
      </c>
      <c r="F424" s="8" t="s">
        <v>11863</v>
      </c>
      <c r="G424" s="8" t="s">
        <v>11843</v>
      </c>
      <c r="H424" s="8" t="s">
        <v>11850</v>
      </c>
      <c r="I424" s="8" t="s">
        <v>11837</v>
      </c>
      <c r="J424" s="8" t="s">
        <v>11846</v>
      </c>
      <c r="K424" s="8" t="s">
        <v>11837</v>
      </c>
      <c r="L424" s="8" t="s">
        <v>11857</v>
      </c>
      <c r="M424" s="8" t="s">
        <v>11849</v>
      </c>
      <c r="N424" s="12" t="s">
        <v>11</v>
      </c>
      <c r="O424" s="12" t="s">
        <v>13</v>
      </c>
      <c r="P424" s="12" t="s">
        <v>123</v>
      </c>
      <c r="Q424" s="12" t="s">
        <v>15</v>
      </c>
      <c r="R424" s="12" t="s">
        <v>14</v>
      </c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9">
        <f>ROUNDUP(SUM(VLOOKUP(F424,'Pontuação'!A$2:B$11,2,FALSE),VLOOKUP(E424,'Pontuação'!C$2:D$11,2,FALSE),VLOOKUP(H424,'Pontuação'!I$2:J$11,2,FALSE),VLOOKUP(J424,'Pontuação'!G$2:H$11,2,FALSE),VLOOKUP(L424,'Pontuação'!M$2:N$13,2,FALSE)),0)</f>
        <v>1491</v>
      </c>
      <c r="AD424" s="10">
        <f t="shared" si="1"/>
        <v>149</v>
      </c>
      <c r="AE424" s="10" t="str">
        <f t="array" ref="AE424">IFERROR(INDEX('Pontuação'!G$13:G$101, MATCH(AD424, 'Pontuação'!F$13:F$101, 0)), "Faixa Indefinida")</f>
        <v>C</v>
      </c>
      <c r="AF424" s="10">
        <f t="shared" si="2"/>
        <v>0</v>
      </c>
      <c r="AG424" s="10">
        <f t="shared" si="3"/>
        <v>0</v>
      </c>
      <c r="AH424" s="10">
        <f t="shared" si="4"/>
        <v>1</v>
      </c>
      <c r="AI424" s="10">
        <f t="shared" si="5"/>
        <v>0</v>
      </c>
      <c r="AJ424" s="9">
        <f>ROUNDUP(SUM(VLOOKUP(F424,'Pontuação 3.0'!A$2:B$11,2,FALSE),VLOOKUP(E424,'Pontuação 3.0'!C$2:D$11,2,FALSE),VLOOKUP(H424,'Pontuação 3.0'!I$2:J$11,2,FALSE),VLOOKUP(J424,'Pontuação 3.0'!G$2:H$11,2,FALSE),VLOOKUP(G424,'Pontuação 3.0'!E$2:F$11,2,FALSE),VLOOKUP(K424,'Pontuação 3.0'!K$2:L$11,2,FALSE),VLOOKUP(L424,'Pontuação 3.0'!M$2:N$13,2,FALSE)),0)</f>
        <v>1840</v>
      </c>
      <c r="AK424" s="9">
        <f t="shared" si="6"/>
        <v>184</v>
      </c>
      <c r="AL424" s="9" t="str">
        <f t="array" ref="AL424">IFERROR(INDEX('Pontuação 3.0'!G$13:G$191, MATCH(AK424, 'Pontuação 3.0'!F$13:F$191, 0)), "Faixa Indefinida")</f>
        <v>D</v>
      </c>
      <c r="AM424" s="9">
        <f t="shared" si="7"/>
        <v>0</v>
      </c>
      <c r="AN424" s="9">
        <f t="shared" si="8"/>
        <v>0</v>
      </c>
      <c r="AO424" s="9">
        <f t="shared" si="9"/>
        <v>0</v>
      </c>
      <c r="AP424" s="9">
        <f t="shared" si="10"/>
        <v>1</v>
      </c>
      <c r="AQ424" s="8"/>
    </row>
    <row r="425" ht="15.75" customHeight="1">
      <c r="A425" s="7">
        <v>45679.0</v>
      </c>
      <c r="B425" s="8" t="s">
        <v>1007</v>
      </c>
      <c r="C425" s="8" t="s">
        <v>1008</v>
      </c>
      <c r="D425" s="11">
        <v>4.7996074875E10</v>
      </c>
      <c r="E425" s="8" t="s">
        <v>11833</v>
      </c>
      <c r="F425" s="8" t="s">
        <v>11842</v>
      </c>
      <c r="G425" s="8" t="s">
        <v>11843</v>
      </c>
      <c r="H425" s="8" t="s">
        <v>11836</v>
      </c>
      <c r="I425" s="8" t="s">
        <v>11845</v>
      </c>
      <c r="J425" s="8" t="s">
        <v>11846</v>
      </c>
      <c r="K425" s="8" t="s">
        <v>11837</v>
      </c>
      <c r="L425" s="8" t="s">
        <v>11851</v>
      </c>
      <c r="M425" s="8" t="s">
        <v>11848</v>
      </c>
      <c r="N425" s="12" t="s">
        <v>11</v>
      </c>
      <c r="O425" s="12" t="s">
        <v>13</v>
      </c>
      <c r="P425" s="12" t="s">
        <v>49</v>
      </c>
      <c r="Q425" s="12" t="s">
        <v>15</v>
      </c>
      <c r="R425" s="12" t="s">
        <v>20</v>
      </c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9">
        <f>ROUNDUP(SUM(VLOOKUP(F425,'Pontuação'!A$2:B$11,2,FALSE),VLOOKUP(E425,'Pontuação'!C$2:D$11,2,FALSE),VLOOKUP(H425,'Pontuação'!I$2:J$11,2,FALSE),VLOOKUP(J425,'Pontuação'!G$2:H$11,2,FALSE),VLOOKUP(L425,'Pontuação'!M$2:N$13,2,FALSE)),0)</f>
        <v>1369</v>
      </c>
      <c r="AD425" s="10">
        <f t="shared" si="1"/>
        <v>137</v>
      </c>
      <c r="AE425" s="10" t="str">
        <f t="array" ref="AE425">IFERROR(INDEX('Pontuação'!G$13:G$101, MATCH(AD425, 'Pontuação'!F$13:F$101, 0)), "Faixa Indefinida")</f>
        <v>D</v>
      </c>
      <c r="AF425" s="10">
        <f t="shared" si="2"/>
        <v>0</v>
      </c>
      <c r="AG425" s="10">
        <f t="shared" si="3"/>
        <v>0</v>
      </c>
      <c r="AH425" s="10">
        <f t="shared" si="4"/>
        <v>0</v>
      </c>
      <c r="AI425" s="10">
        <f t="shared" si="5"/>
        <v>1</v>
      </c>
      <c r="AJ425" s="9">
        <f>ROUNDUP(SUM(VLOOKUP(F425,'Pontuação 3.0'!A$2:B$11,2,FALSE),VLOOKUP(E425,'Pontuação 3.0'!C$2:D$11,2,FALSE),VLOOKUP(H425,'Pontuação 3.0'!I$2:J$11,2,FALSE),VLOOKUP(J425,'Pontuação 3.0'!G$2:H$11,2,FALSE),VLOOKUP(G425,'Pontuação 3.0'!E$2:F$11,2,FALSE),VLOOKUP(K425,'Pontuação 3.0'!K$2:L$11,2,FALSE),VLOOKUP(L425,'Pontuação 3.0'!M$2:N$13,2,FALSE)),0)</f>
        <v>2014</v>
      </c>
      <c r="AK425" s="9">
        <f t="shared" si="6"/>
        <v>201</v>
      </c>
      <c r="AL425" s="9" t="str">
        <f t="array" ref="AL425">IFERROR(INDEX('Pontuação 3.0'!G$13:G$191, MATCH(AK425, 'Pontuação 3.0'!F$13:F$191, 0)), "Faixa Indefinida")</f>
        <v>C</v>
      </c>
      <c r="AM425" s="9">
        <f t="shared" si="7"/>
        <v>0</v>
      </c>
      <c r="AN425" s="9">
        <f t="shared" si="8"/>
        <v>0</v>
      </c>
      <c r="AO425" s="9">
        <f t="shared" si="9"/>
        <v>1</v>
      </c>
      <c r="AP425" s="9">
        <f t="shared" si="10"/>
        <v>0</v>
      </c>
      <c r="AQ425" s="8"/>
    </row>
    <row r="426" ht="15.75" customHeight="1">
      <c r="A426" s="7">
        <v>45679.0</v>
      </c>
      <c r="B426" s="8" t="s">
        <v>1009</v>
      </c>
      <c r="C426" s="8" t="s">
        <v>1010</v>
      </c>
      <c r="D426" s="11">
        <v>8.3981411949E10</v>
      </c>
      <c r="E426" s="8" t="s">
        <v>11868</v>
      </c>
      <c r="F426" s="8" t="s">
        <v>11842</v>
      </c>
      <c r="G426" s="8" t="s">
        <v>11867</v>
      </c>
      <c r="H426" s="8" t="s">
        <v>11856</v>
      </c>
      <c r="I426" s="8" t="s">
        <v>11837</v>
      </c>
      <c r="J426" s="8" t="s">
        <v>11846</v>
      </c>
      <c r="K426" s="8" t="s">
        <v>11837</v>
      </c>
      <c r="L426" s="8" t="s">
        <v>11851</v>
      </c>
      <c r="M426" s="8" t="s">
        <v>11848</v>
      </c>
      <c r="N426" s="12" t="s">
        <v>11</v>
      </c>
      <c r="O426" s="12" t="s">
        <v>13</v>
      </c>
      <c r="P426" s="12" t="s">
        <v>37</v>
      </c>
      <c r="Q426" s="12" t="s">
        <v>15</v>
      </c>
      <c r="R426" s="12" t="s">
        <v>20</v>
      </c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9">
        <f>ROUNDUP(SUM(VLOOKUP(F426,'Pontuação'!A$2:B$11,2,FALSE),VLOOKUP(E426,'Pontuação'!C$2:D$11,2,FALSE),VLOOKUP(H426,'Pontuação'!I$2:J$11,2,FALSE),VLOOKUP(J426,'Pontuação'!G$2:H$11,2,FALSE),VLOOKUP(L426,'Pontuação'!M$2:N$13,2,FALSE)),0)</f>
        <v>1443</v>
      </c>
      <c r="AD426" s="10">
        <f t="shared" si="1"/>
        <v>144</v>
      </c>
      <c r="AE426" s="10" t="str">
        <f t="array" ref="AE426">IFERROR(INDEX('Pontuação'!G$13:G$101, MATCH(AD426, 'Pontuação'!F$13:F$101, 0)), "Faixa Indefinida")</f>
        <v>D</v>
      </c>
      <c r="AF426" s="10">
        <f t="shared" si="2"/>
        <v>0</v>
      </c>
      <c r="AG426" s="10">
        <f t="shared" si="3"/>
        <v>0</v>
      </c>
      <c r="AH426" s="10">
        <f t="shared" si="4"/>
        <v>0</v>
      </c>
      <c r="AI426" s="10">
        <f t="shared" si="5"/>
        <v>1</v>
      </c>
      <c r="AJ426" s="9">
        <f>ROUNDUP(SUM(VLOOKUP(F426,'Pontuação 3.0'!A$2:B$11,2,FALSE),VLOOKUP(E426,'Pontuação 3.0'!C$2:D$11,2,FALSE),VLOOKUP(H426,'Pontuação 3.0'!I$2:J$11,2,FALSE),VLOOKUP(J426,'Pontuação 3.0'!G$2:H$11,2,FALSE),VLOOKUP(G426,'Pontuação 3.0'!E$2:F$11,2,FALSE),VLOOKUP(K426,'Pontuação 3.0'!K$2:L$11,2,FALSE),VLOOKUP(L426,'Pontuação 3.0'!M$2:N$13,2,FALSE)),0)</f>
        <v>1794</v>
      </c>
      <c r="AK426" s="9">
        <f t="shared" si="6"/>
        <v>179</v>
      </c>
      <c r="AL426" s="9" t="str">
        <f t="array" ref="AL426">IFERROR(INDEX('Pontuação 3.0'!G$13:G$191, MATCH(AK426, 'Pontuação 3.0'!F$13:F$191, 0)), "Faixa Indefinida")</f>
        <v>D</v>
      </c>
      <c r="AM426" s="9">
        <f t="shared" si="7"/>
        <v>0</v>
      </c>
      <c r="AN426" s="9">
        <f t="shared" si="8"/>
        <v>0</v>
      </c>
      <c r="AO426" s="9">
        <f t="shared" si="9"/>
        <v>0</v>
      </c>
      <c r="AP426" s="9">
        <f t="shared" si="10"/>
        <v>1</v>
      </c>
      <c r="AQ426" s="8"/>
    </row>
    <row r="427" ht="15.75" customHeight="1">
      <c r="A427" s="7">
        <v>45679.0</v>
      </c>
      <c r="B427" s="8" t="s">
        <v>880</v>
      </c>
      <c r="C427" s="8" t="s">
        <v>1011</v>
      </c>
      <c r="D427" s="11">
        <v>8.4999471698E10</v>
      </c>
      <c r="E427" s="8" t="s">
        <v>11833</v>
      </c>
      <c r="F427" s="8" t="s">
        <v>11834</v>
      </c>
      <c r="G427" s="8" t="s">
        <v>11835</v>
      </c>
      <c r="H427" s="8" t="s">
        <v>11856</v>
      </c>
      <c r="I427" s="8" t="s">
        <v>11845</v>
      </c>
      <c r="J427" s="8" t="s">
        <v>11866</v>
      </c>
      <c r="K427" s="8" t="s">
        <v>11839</v>
      </c>
      <c r="L427" s="8" t="s">
        <v>11851</v>
      </c>
      <c r="M427" s="8" t="s">
        <v>11849</v>
      </c>
      <c r="N427" s="12" t="s">
        <v>11</v>
      </c>
      <c r="O427" s="12" t="s">
        <v>13</v>
      </c>
      <c r="P427" s="12" t="s">
        <v>27</v>
      </c>
      <c r="Q427" s="12" t="s">
        <v>15</v>
      </c>
      <c r="R427" s="12" t="s">
        <v>20</v>
      </c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9">
        <f>ROUNDUP(SUM(VLOOKUP(F427,'Pontuação'!A$2:B$11,2,FALSE),VLOOKUP(E427,'Pontuação'!C$2:D$11,2,FALSE),VLOOKUP(H427,'Pontuação'!I$2:J$11,2,FALSE),VLOOKUP(J427,'Pontuação'!G$2:H$11,2,FALSE),VLOOKUP(L427,'Pontuação'!M$2:N$13,2,FALSE)),0)</f>
        <v>1705</v>
      </c>
      <c r="AD427" s="10">
        <f t="shared" si="1"/>
        <v>171</v>
      </c>
      <c r="AE427" s="10" t="str">
        <f t="array" ref="AE427">IFERROR(INDEX('Pontuação'!G$13:G$101, MATCH(AD427, 'Pontuação'!F$13:F$101, 0)), "Faixa Indefinida")</f>
        <v>B</v>
      </c>
      <c r="AF427" s="10">
        <f t="shared" si="2"/>
        <v>0</v>
      </c>
      <c r="AG427" s="10">
        <f t="shared" si="3"/>
        <v>1</v>
      </c>
      <c r="AH427" s="10">
        <f t="shared" si="4"/>
        <v>0</v>
      </c>
      <c r="AI427" s="10">
        <f t="shared" si="5"/>
        <v>0</v>
      </c>
      <c r="AJ427" s="9">
        <f>ROUNDUP(SUM(VLOOKUP(F427,'Pontuação 3.0'!A$2:B$11,2,FALSE),VLOOKUP(E427,'Pontuação 3.0'!C$2:D$11,2,FALSE),VLOOKUP(H427,'Pontuação 3.0'!I$2:J$11,2,FALSE),VLOOKUP(J427,'Pontuação 3.0'!G$2:H$11,2,FALSE),VLOOKUP(G427,'Pontuação 3.0'!E$2:F$11,2,FALSE),VLOOKUP(K427,'Pontuação 3.0'!K$2:L$11,2,FALSE),VLOOKUP(L427,'Pontuação 3.0'!M$2:N$13,2,FALSE)),0)</f>
        <v>1985</v>
      </c>
      <c r="AK427" s="9">
        <f t="shared" si="6"/>
        <v>199</v>
      </c>
      <c r="AL427" s="9" t="str">
        <f t="array" ref="AL427">IFERROR(INDEX('Pontuação 3.0'!G$13:G$191, MATCH(AK427, 'Pontuação 3.0'!F$13:F$191, 0)), "Faixa Indefinida")</f>
        <v>C</v>
      </c>
      <c r="AM427" s="9">
        <f t="shared" si="7"/>
        <v>0</v>
      </c>
      <c r="AN427" s="9">
        <f t="shared" si="8"/>
        <v>0</v>
      </c>
      <c r="AO427" s="9">
        <f t="shared" si="9"/>
        <v>1</v>
      </c>
      <c r="AP427" s="9">
        <f t="shared" si="10"/>
        <v>0</v>
      </c>
      <c r="AQ427" s="8"/>
    </row>
    <row r="428" ht="15.75" customHeight="1">
      <c r="A428" s="7">
        <v>45679.0</v>
      </c>
      <c r="B428" s="8" t="s">
        <v>534</v>
      </c>
      <c r="C428" s="8" t="s">
        <v>1012</v>
      </c>
      <c r="D428" s="8" t="s">
        <v>1013</v>
      </c>
      <c r="E428" s="8" t="s">
        <v>11868</v>
      </c>
      <c r="F428" s="8" t="s">
        <v>11834</v>
      </c>
      <c r="G428" s="8" t="s">
        <v>11843</v>
      </c>
      <c r="H428" s="8" t="s">
        <v>11850</v>
      </c>
      <c r="I428" s="8" t="s">
        <v>11837</v>
      </c>
      <c r="J428" s="8" t="s">
        <v>11846</v>
      </c>
      <c r="K428" s="8" t="s">
        <v>11837</v>
      </c>
      <c r="L428" s="8" t="s">
        <v>11857</v>
      </c>
      <c r="M428" s="8" t="s">
        <v>11849</v>
      </c>
      <c r="N428" s="12" t="s">
        <v>11</v>
      </c>
      <c r="O428" s="12" t="s">
        <v>13</v>
      </c>
      <c r="P428" s="12" t="s">
        <v>112</v>
      </c>
      <c r="Q428" s="12" t="s">
        <v>65</v>
      </c>
      <c r="R428" s="12" t="s">
        <v>20</v>
      </c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9">
        <f>ROUNDUP(SUM(VLOOKUP(F428,'Pontuação'!A$2:B$11,2,FALSE),VLOOKUP(E428,'Pontuação'!C$2:D$11,2,FALSE),VLOOKUP(H428,'Pontuação'!I$2:J$11,2,FALSE),VLOOKUP(J428,'Pontuação'!G$2:H$11,2,FALSE),VLOOKUP(L428,'Pontuação'!M$2:N$13,2,FALSE)),0)</f>
        <v>1508</v>
      </c>
      <c r="AD428" s="10">
        <f t="shared" si="1"/>
        <v>151</v>
      </c>
      <c r="AE428" s="10" t="str">
        <f t="array" ref="AE428">IFERROR(INDEX('Pontuação'!G$13:G$101, MATCH(AD428, 'Pontuação'!F$13:F$101, 0)), "Faixa Indefinida")</f>
        <v>C</v>
      </c>
      <c r="AF428" s="10">
        <f t="shared" si="2"/>
        <v>0</v>
      </c>
      <c r="AG428" s="10">
        <f t="shared" si="3"/>
        <v>0</v>
      </c>
      <c r="AH428" s="10">
        <f t="shared" si="4"/>
        <v>1</v>
      </c>
      <c r="AI428" s="10">
        <f t="shared" si="5"/>
        <v>0</v>
      </c>
      <c r="AJ428" s="9">
        <f>ROUNDUP(SUM(VLOOKUP(F428,'Pontuação 3.0'!A$2:B$11,2,FALSE),VLOOKUP(E428,'Pontuação 3.0'!C$2:D$11,2,FALSE),VLOOKUP(H428,'Pontuação 3.0'!I$2:J$11,2,FALSE),VLOOKUP(J428,'Pontuação 3.0'!G$2:H$11,2,FALSE),VLOOKUP(G428,'Pontuação 3.0'!E$2:F$11,2,FALSE),VLOOKUP(K428,'Pontuação 3.0'!K$2:L$11,2,FALSE),VLOOKUP(L428,'Pontuação 3.0'!M$2:N$13,2,FALSE)),0)</f>
        <v>1929</v>
      </c>
      <c r="AK428" s="9">
        <f t="shared" si="6"/>
        <v>193</v>
      </c>
      <c r="AL428" s="9" t="str">
        <f t="array" ref="AL428">IFERROR(INDEX('Pontuação 3.0'!G$13:G$191, MATCH(AK428, 'Pontuação 3.0'!F$13:F$191, 0)), "Faixa Indefinida")</f>
        <v>C</v>
      </c>
      <c r="AM428" s="9">
        <f t="shared" si="7"/>
        <v>0</v>
      </c>
      <c r="AN428" s="9">
        <f t="shared" si="8"/>
        <v>0</v>
      </c>
      <c r="AO428" s="9">
        <f t="shared" si="9"/>
        <v>1</v>
      </c>
      <c r="AP428" s="9">
        <f t="shared" si="10"/>
        <v>0</v>
      </c>
      <c r="AQ428" s="8"/>
    </row>
    <row r="429" ht="15.75" customHeight="1">
      <c r="A429" s="7">
        <v>45679.0</v>
      </c>
      <c r="B429" s="8" t="s">
        <v>1016</v>
      </c>
      <c r="C429" s="8" t="s">
        <v>1017</v>
      </c>
      <c r="D429" s="11">
        <v>5.1995223084E10</v>
      </c>
      <c r="E429" s="8" t="s">
        <v>11833</v>
      </c>
      <c r="F429" s="8" t="s">
        <v>11834</v>
      </c>
      <c r="G429" s="8" t="s">
        <v>11843</v>
      </c>
      <c r="H429" s="8" t="s">
        <v>11850</v>
      </c>
      <c r="I429" s="8" t="s">
        <v>11837</v>
      </c>
      <c r="J429" s="8" t="s">
        <v>11846</v>
      </c>
      <c r="K429" s="8" t="s">
        <v>11837</v>
      </c>
      <c r="L429" s="8" t="s">
        <v>11857</v>
      </c>
      <c r="M429" s="8" t="s">
        <v>11849</v>
      </c>
      <c r="N429" s="12" t="s">
        <v>11</v>
      </c>
      <c r="O429" s="12" t="s">
        <v>13</v>
      </c>
      <c r="P429" s="12" t="s">
        <v>123</v>
      </c>
      <c r="Q429" s="12" t="s">
        <v>15</v>
      </c>
      <c r="R429" s="12" t="s">
        <v>20</v>
      </c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9">
        <f>ROUNDUP(SUM(VLOOKUP(F429,'Pontuação'!A$2:B$11,2,FALSE),VLOOKUP(E429,'Pontuação'!C$2:D$11,2,FALSE),VLOOKUP(H429,'Pontuação'!I$2:J$11,2,FALSE),VLOOKUP(J429,'Pontuação'!G$2:H$11,2,FALSE),VLOOKUP(L429,'Pontuação'!M$2:N$13,2,FALSE)),0)</f>
        <v>1504</v>
      </c>
      <c r="AD429" s="10">
        <f t="shared" si="1"/>
        <v>150</v>
      </c>
      <c r="AE429" s="10" t="str">
        <f t="array" ref="AE429">IFERROR(INDEX('Pontuação'!G$13:G$101, MATCH(AD429, 'Pontuação'!F$13:F$101, 0)), "Faixa Indefinida")</f>
        <v>C</v>
      </c>
      <c r="AF429" s="10">
        <f t="shared" si="2"/>
        <v>0</v>
      </c>
      <c r="AG429" s="10">
        <f t="shared" si="3"/>
        <v>0</v>
      </c>
      <c r="AH429" s="10">
        <f t="shared" si="4"/>
        <v>1</v>
      </c>
      <c r="AI429" s="10">
        <f t="shared" si="5"/>
        <v>0</v>
      </c>
      <c r="AJ429" s="9">
        <f>ROUNDUP(SUM(VLOOKUP(F429,'Pontuação 3.0'!A$2:B$11,2,FALSE),VLOOKUP(E429,'Pontuação 3.0'!C$2:D$11,2,FALSE),VLOOKUP(H429,'Pontuação 3.0'!I$2:J$11,2,FALSE),VLOOKUP(J429,'Pontuação 3.0'!G$2:H$11,2,FALSE),VLOOKUP(G429,'Pontuação 3.0'!E$2:F$11,2,FALSE),VLOOKUP(K429,'Pontuação 3.0'!K$2:L$11,2,FALSE),VLOOKUP(L429,'Pontuação 3.0'!M$2:N$13,2,FALSE)),0)</f>
        <v>1959</v>
      </c>
      <c r="AK429" s="9">
        <f t="shared" si="6"/>
        <v>196</v>
      </c>
      <c r="AL429" s="9" t="str">
        <f t="array" ref="AL429">IFERROR(INDEX('Pontuação 3.0'!G$13:G$191, MATCH(AK429, 'Pontuação 3.0'!F$13:F$191, 0)), "Faixa Indefinida")</f>
        <v>C</v>
      </c>
      <c r="AM429" s="9">
        <f t="shared" si="7"/>
        <v>0</v>
      </c>
      <c r="AN429" s="9">
        <f t="shared" si="8"/>
        <v>0</v>
      </c>
      <c r="AO429" s="9">
        <f t="shared" si="9"/>
        <v>1</v>
      </c>
      <c r="AP429" s="9">
        <f t="shared" si="10"/>
        <v>0</v>
      </c>
      <c r="AQ429" s="8"/>
    </row>
    <row r="430" ht="15.75" customHeight="1">
      <c r="A430" s="7">
        <v>45679.0</v>
      </c>
      <c r="B430" s="8" t="s">
        <v>1020</v>
      </c>
      <c r="C430" s="8" t="s">
        <v>1021</v>
      </c>
      <c r="D430" s="11">
        <v>8.6994316146E10</v>
      </c>
      <c r="E430" s="8" t="s">
        <v>11868</v>
      </c>
      <c r="F430" s="8" t="s">
        <v>11834</v>
      </c>
      <c r="G430" s="8" t="s">
        <v>11835</v>
      </c>
      <c r="H430" s="8" t="s">
        <v>11856</v>
      </c>
      <c r="I430" s="8" t="s">
        <v>11845</v>
      </c>
      <c r="J430" s="8" t="s">
        <v>11852</v>
      </c>
      <c r="K430" s="8" t="s">
        <v>11837</v>
      </c>
      <c r="L430" s="8" t="s">
        <v>11847</v>
      </c>
      <c r="M430" s="8" t="s">
        <v>11849</v>
      </c>
      <c r="N430" s="12" t="s">
        <v>11</v>
      </c>
      <c r="O430" s="12" t="s">
        <v>13</v>
      </c>
      <c r="P430" s="12" t="s">
        <v>27</v>
      </c>
      <c r="Q430" s="12" t="s">
        <v>15</v>
      </c>
      <c r="R430" s="12" t="s">
        <v>14</v>
      </c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9">
        <f>ROUNDUP(SUM(VLOOKUP(F430,'Pontuação'!A$2:B$11,2,FALSE),VLOOKUP(E430,'Pontuação'!C$2:D$11,2,FALSE),VLOOKUP(H430,'Pontuação'!I$2:J$11,2,FALSE),VLOOKUP(J430,'Pontuação'!G$2:H$11,2,FALSE),VLOOKUP(L430,'Pontuação'!M$2:N$13,2,FALSE)),0)</f>
        <v>1668</v>
      </c>
      <c r="AD430" s="10">
        <f t="shared" si="1"/>
        <v>167</v>
      </c>
      <c r="AE430" s="10" t="str">
        <f t="array" ref="AE430">IFERROR(INDEX('Pontuação'!G$13:G$101, MATCH(AD430, 'Pontuação'!F$13:F$101, 0)), "Faixa Indefinida")</f>
        <v>B</v>
      </c>
      <c r="AF430" s="10">
        <f t="shared" si="2"/>
        <v>0</v>
      </c>
      <c r="AG430" s="10">
        <f t="shared" si="3"/>
        <v>1</v>
      </c>
      <c r="AH430" s="10">
        <f t="shared" si="4"/>
        <v>0</v>
      </c>
      <c r="AI430" s="10">
        <f t="shared" si="5"/>
        <v>0</v>
      </c>
      <c r="AJ430" s="9">
        <f>ROUNDUP(SUM(VLOOKUP(F430,'Pontuação 3.0'!A$2:B$11,2,FALSE),VLOOKUP(E430,'Pontuação 3.0'!C$2:D$11,2,FALSE),VLOOKUP(H430,'Pontuação 3.0'!I$2:J$11,2,FALSE),VLOOKUP(J430,'Pontuação 3.0'!G$2:H$11,2,FALSE),VLOOKUP(G430,'Pontuação 3.0'!E$2:F$11,2,FALSE),VLOOKUP(K430,'Pontuação 3.0'!K$2:L$11,2,FALSE),VLOOKUP(L430,'Pontuação 3.0'!M$2:N$13,2,FALSE)),0)</f>
        <v>1909</v>
      </c>
      <c r="AK430" s="9">
        <f t="shared" si="6"/>
        <v>191</v>
      </c>
      <c r="AL430" s="9" t="str">
        <f t="array" ref="AL430">IFERROR(INDEX('Pontuação 3.0'!G$13:G$191, MATCH(AK430, 'Pontuação 3.0'!F$13:F$191, 0)), "Faixa Indefinida")</f>
        <v>D</v>
      </c>
      <c r="AM430" s="9">
        <f t="shared" si="7"/>
        <v>0</v>
      </c>
      <c r="AN430" s="9">
        <f t="shared" si="8"/>
        <v>0</v>
      </c>
      <c r="AO430" s="9">
        <f t="shared" si="9"/>
        <v>0</v>
      </c>
      <c r="AP430" s="9">
        <f t="shared" si="10"/>
        <v>1</v>
      </c>
      <c r="AQ430" s="8"/>
    </row>
    <row r="431" ht="15.75" customHeight="1">
      <c r="A431" s="7">
        <v>45679.0</v>
      </c>
      <c r="B431" s="8" t="s">
        <v>1022</v>
      </c>
      <c r="C431" s="8" t="s">
        <v>1023</v>
      </c>
      <c r="D431" s="11">
        <v>1.1913389571E10</v>
      </c>
      <c r="E431" s="8" t="s">
        <v>11833</v>
      </c>
      <c r="F431" s="8" t="s">
        <v>11842</v>
      </c>
      <c r="G431" s="8" t="s">
        <v>11843</v>
      </c>
      <c r="H431" s="8" t="s">
        <v>11850</v>
      </c>
      <c r="I431" s="8" t="s">
        <v>11837</v>
      </c>
      <c r="J431" s="8" t="s">
        <v>11846</v>
      </c>
      <c r="K431" s="8" t="s">
        <v>11837</v>
      </c>
      <c r="L431" s="8" t="s">
        <v>11851</v>
      </c>
      <c r="M431" s="8" t="s">
        <v>11849</v>
      </c>
      <c r="N431" s="12" t="s">
        <v>11</v>
      </c>
      <c r="O431" s="12" t="s">
        <v>13</v>
      </c>
      <c r="P431" s="12" t="s">
        <v>27</v>
      </c>
      <c r="Q431" s="12" t="s">
        <v>15</v>
      </c>
      <c r="R431" s="12" t="s">
        <v>20</v>
      </c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9">
        <f>ROUNDUP(SUM(VLOOKUP(F431,'Pontuação'!A$2:B$11,2,FALSE),VLOOKUP(E431,'Pontuação'!C$2:D$11,2,FALSE),VLOOKUP(H431,'Pontuação'!I$2:J$11,2,FALSE),VLOOKUP(J431,'Pontuação'!G$2:H$11,2,FALSE),VLOOKUP(L431,'Pontuação'!M$2:N$13,2,FALSE)),0)</f>
        <v>1553</v>
      </c>
      <c r="AD431" s="10">
        <f t="shared" si="1"/>
        <v>155</v>
      </c>
      <c r="AE431" s="10" t="str">
        <f t="array" ref="AE431">IFERROR(INDEX('Pontuação'!G$13:G$101, MATCH(AD431, 'Pontuação'!F$13:F$101, 0)), "Faixa Indefinida")</f>
        <v>C</v>
      </c>
      <c r="AF431" s="10">
        <f t="shared" si="2"/>
        <v>0</v>
      </c>
      <c r="AG431" s="10">
        <f t="shared" si="3"/>
        <v>0</v>
      </c>
      <c r="AH431" s="10">
        <f t="shared" si="4"/>
        <v>1</v>
      </c>
      <c r="AI431" s="10">
        <f t="shared" si="5"/>
        <v>0</v>
      </c>
      <c r="AJ431" s="9">
        <f>ROUNDUP(SUM(VLOOKUP(F431,'Pontuação 3.0'!A$2:B$11,2,FALSE),VLOOKUP(E431,'Pontuação 3.0'!C$2:D$11,2,FALSE),VLOOKUP(H431,'Pontuação 3.0'!I$2:J$11,2,FALSE),VLOOKUP(J431,'Pontuação 3.0'!G$2:H$11,2,FALSE),VLOOKUP(G431,'Pontuação 3.0'!E$2:F$11,2,FALSE),VLOOKUP(K431,'Pontuação 3.0'!K$2:L$11,2,FALSE),VLOOKUP(L431,'Pontuação 3.0'!M$2:N$13,2,FALSE)),0)</f>
        <v>2122</v>
      </c>
      <c r="AK431" s="9">
        <f t="shared" si="6"/>
        <v>212</v>
      </c>
      <c r="AL431" s="9" t="str">
        <f t="array" ref="AL431">IFERROR(INDEX('Pontuação 3.0'!G$13:G$191, MATCH(AK431, 'Pontuação 3.0'!F$13:F$191, 0)), "Faixa Indefinida")</f>
        <v>C</v>
      </c>
      <c r="AM431" s="9">
        <f t="shared" si="7"/>
        <v>0</v>
      </c>
      <c r="AN431" s="9">
        <f t="shared" si="8"/>
        <v>0</v>
      </c>
      <c r="AO431" s="9">
        <f t="shared" si="9"/>
        <v>1</v>
      </c>
      <c r="AP431" s="9">
        <f t="shared" si="10"/>
        <v>0</v>
      </c>
      <c r="AQ431" s="8"/>
    </row>
    <row r="432" ht="15.75" customHeight="1">
      <c r="A432" s="7">
        <v>45679.0</v>
      </c>
      <c r="B432" s="8" t="s">
        <v>1026</v>
      </c>
      <c r="C432" s="8" t="s">
        <v>1027</v>
      </c>
      <c r="D432" s="11">
        <v>1.1999226768E10</v>
      </c>
      <c r="E432" s="8" t="s">
        <v>11833</v>
      </c>
      <c r="F432" s="8" t="s">
        <v>11842</v>
      </c>
      <c r="G432" s="8" t="s">
        <v>11835</v>
      </c>
      <c r="H432" s="8" t="s">
        <v>11850</v>
      </c>
      <c r="I432" s="8" t="s">
        <v>11837</v>
      </c>
      <c r="J432" s="8" t="s">
        <v>11852</v>
      </c>
      <c r="K432" s="8" t="s">
        <v>11839</v>
      </c>
      <c r="L432" s="8" t="s">
        <v>11847</v>
      </c>
      <c r="M432" s="8" t="s">
        <v>11848</v>
      </c>
      <c r="N432" s="12" t="s">
        <v>11</v>
      </c>
      <c r="O432" s="12" t="s">
        <v>13</v>
      </c>
      <c r="P432" s="12" t="s">
        <v>23</v>
      </c>
      <c r="Q432" s="12" t="s">
        <v>15</v>
      </c>
      <c r="R432" s="12" t="s">
        <v>20</v>
      </c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9">
        <f>ROUNDUP(SUM(VLOOKUP(F432,'Pontuação'!A$2:B$11,2,FALSE),VLOOKUP(E432,'Pontuação'!C$2:D$11,2,FALSE),VLOOKUP(H432,'Pontuação'!I$2:J$11,2,FALSE),VLOOKUP(J432,'Pontuação'!G$2:H$11,2,FALSE),VLOOKUP(L432,'Pontuação'!M$2:N$13,2,FALSE)),0)</f>
        <v>1790</v>
      </c>
      <c r="AD432" s="10">
        <f t="shared" si="1"/>
        <v>179</v>
      </c>
      <c r="AE432" s="10" t="str">
        <f t="array" ref="AE432">IFERROR(INDEX('Pontuação'!G$13:G$101, MATCH(AD432, 'Pontuação'!F$13:F$101, 0)), "Faixa Indefinida")</f>
        <v>B</v>
      </c>
      <c r="AF432" s="10">
        <f t="shared" si="2"/>
        <v>0</v>
      </c>
      <c r="AG432" s="10">
        <f t="shared" si="3"/>
        <v>1</v>
      </c>
      <c r="AH432" s="10">
        <f t="shared" si="4"/>
        <v>0</v>
      </c>
      <c r="AI432" s="10">
        <f t="shared" si="5"/>
        <v>0</v>
      </c>
      <c r="AJ432" s="9">
        <f>ROUNDUP(SUM(VLOOKUP(F432,'Pontuação 3.0'!A$2:B$11,2,FALSE),VLOOKUP(E432,'Pontuação 3.0'!C$2:D$11,2,FALSE),VLOOKUP(H432,'Pontuação 3.0'!I$2:J$11,2,FALSE),VLOOKUP(J432,'Pontuação 3.0'!G$2:H$11,2,FALSE),VLOOKUP(G432,'Pontuação 3.0'!E$2:F$11,2,FALSE),VLOOKUP(K432,'Pontuação 3.0'!K$2:L$11,2,FALSE),VLOOKUP(L432,'Pontuação 3.0'!M$2:N$13,2,FALSE)),0)</f>
        <v>2481</v>
      </c>
      <c r="AK432" s="9">
        <f t="shared" si="6"/>
        <v>248</v>
      </c>
      <c r="AL432" s="9" t="str">
        <f t="array" ref="AL432">IFERROR(INDEX('Pontuação 3.0'!G$13:G$191, MATCH(AK432, 'Pontuação 3.0'!F$13:F$191, 0)), "Faixa Indefinida")</f>
        <v>A</v>
      </c>
      <c r="AM432" s="9">
        <f t="shared" si="7"/>
        <v>1</v>
      </c>
      <c r="AN432" s="9">
        <f t="shared" si="8"/>
        <v>0</v>
      </c>
      <c r="AO432" s="9">
        <f t="shared" si="9"/>
        <v>0</v>
      </c>
      <c r="AP432" s="9">
        <f t="shared" si="10"/>
        <v>0</v>
      </c>
      <c r="AQ432" s="8"/>
    </row>
    <row r="433" ht="15.75" customHeight="1">
      <c r="A433" s="7">
        <v>45679.0</v>
      </c>
      <c r="B433" s="8" t="s">
        <v>1028</v>
      </c>
      <c r="C433" s="8" t="s">
        <v>1029</v>
      </c>
      <c r="D433" s="8" t="s">
        <v>1030</v>
      </c>
      <c r="E433" s="8" t="s">
        <v>11833</v>
      </c>
      <c r="F433" s="8" t="s">
        <v>11842</v>
      </c>
      <c r="G433" s="8" t="s">
        <v>11835</v>
      </c>
      <c r="H433" s="8" t="s">
        <v>11850</v>
      </c>
      <c r="I433" s="8" t="s">
        <v>11837</v>
      </c>
      <c r="J433" s="8" t="s">
        <v>11846</v>
      </c>
      <c r="K433" s="8" t="s">
        <v>11837</v>
      </c>
      <c r="L433" s="8" t="s">
        <v>11847</v>
      </c>
      <c r="M433" s="8" t="s">
        <v>11849</v>
      </c>
      <c r="N433" s="12" t="s">
        <v>11</v>
      </c>
      <c r="O433" s="12" t="s">
        <v>13</v>
      </c>
      <c r="P433" s="12" t="s">
        <v>27</v>
      </c>
      <c r="Q433" s="12" t="s">
        <v>15</v>
      </c>
      <c r="R433" s="12" t="s">
        <v>20</v>
      </c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9">
        <f>ROUNDUP(SUM(VLOOKUP(F433,'Pontuação'!A$2:B$11,2,FALSE),VLOOKUP(E433,'Pontuação'!C$2:D$11,2,FALSE),VLOOKUP(H433,'Pontuação'!I$2:J$11,2,FALSE),VLOOKUP(J433,'Pontuação'!G$2:H$11,2,FALSE),VLOOKUP(L433,'Pontuação'!M$2:N$13,2,FALSE)),0)</f>
        <v>1685</v>
      </c>
      <c r="AD433" s="10">
        <f t="shared" si="1"/>
        <v>169</v>
      </c>
      <c r="AE433" s="10" t="str">
        <f t="array" ref="AE433">IFERROR(INDEX('Pontuação'!G$13:G$101, MATCH(AD433, 'Pontuação'!F$13:F$101, 0)), "Faixa Indefinida")</f>
        <v>B</v>
      </c>
      <c r="AF433" s="10">
        <f t="shared" si="2"/>
        <v>0</v>
      </c>
      <c r="AG433" s="10">
        <f t="shared" si="3"/>
        <v>1</v>
      </c>
      <c r="AH433" s="10">
        <f t="shared" si="4"/>
        <v>0</v>
      </c>
      <c r="AI433" s="10">
        <f t="shared" si="5"/>
        <v>0</v>
      </c>
      <c r="AJ433" s="9">
        <f>ROUNDUP(SUM(VLOOKUP(F433,'Pontuação 3.0'!A$2:B$11,2,FALSE),VLOOKUP(E433,'Pontuação 3.0'!C$2:D$11,2,FALSE),VLOOKUP(H433,'Pontuação 3.0'!I$2:J$11,2,FALSE),VLOOKUP(J433,'Pontuação 3.0'!G$2:H$11,2,FALSE),VLOOKUP(G433,'Pontuação 3.0'!E$2:F$11,2,FALSE),VLOOKUP(K433,'Pontuação 3.0'!K$2:L$11,2,FALSE),VLOOKUP(L433,'Pontuação 3.0'!M$2:N$13,2,FALSE)),0)</f>
        <v>2068</v>
      </c>
      <c r="AK433" s="9">
        <f t="shared" si="6"/>
        <v>207</v>
      </c>
      <c r="AL433" s="9" t="str">
        <f t="array" ref="AL433">IFERROR(INDEX('Pontuação 3.0'!G$13:G$191, MATCH(AK433, 'Pontuação 3.0'!F$13:F$191, 0)), "Faixa Indefinida")</f>
        <v>C</v>
      </c>
      <c r="AM433" s="9">
        <f t="shared" si="7"/>
        <v>0</v>
      </c>
      <c r="AN433" s="9">
        <f t="shared" si="8"/>
        <v>0</v>
      </c>
      <c r="AO433" s="9">
        <f t="shared" si="9"/>
        <v>1</v>
      </c>
      <c r="AP433" s="9">
        <f t="shared" si="10"/>
        <v>0</v>
      </c>
      <c r="AQ433" s="8"/>
    </row>
    <row r="434" ht="15.75" customHeight="1">
      <c r="A434" s="7">
        <v>45679.0</v>
      </c>
      <c r="B434" s="8" t="s">
        <v>1031</v>
      </c>
      <c r="C434" s="8" t="s">
        <v>1032</v>
      </c>
      <c r="D434" s="11">
        <v>2.1990783355E10</v>
      </c>
      <c r="E434" s="8" t="s">
        <v>11868</v>
      </c>
      <c r="F434" s="8" t="s">
        <v>11834</v>
      </c>
      <c r="G434" s="8" t="s">
        <v>11835</v>
      </c>
      <c r="H434" s="8" t="s">
        <v>11856</v>
      </c>
      <c r="I434" s="8" t="s">
        <v>11837</v>
      </c>
      <c r="J434" s="8" t="s">
        <v>11846</v>
      </c>
      <c r="K434" s="8" t="s">
        <v>11837</v>
      </c>
      <c r="L434" s="8" t="s">
        <v>11840</v>
      </c>
      <c r="M434" s="8" t="s">
        <v>11853</v>
      </c>
      <c r="N434" s="12" t="s">
        <v>11</v>
      </c>
      <c r="O434" s="12" t="s">
        <v>13</v>
      </c>
      <c r="P434" s="12" t="s">
        <v>27</v>
      </c>
      <c r="Q434" s="12" t="s">
        <v>15</v>
      </c>
      <c r="R434" s="12" t="s">
        <v>20</v>
      </c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9">
        <f>ROUNDUP(SUM(VLOOKUP(F434,'Pontuação'!A$2:B$11,2,FALSE),VLOOKUP(E434,'Pontuação'!C$2:D$11,2,FALSE),VLOOKUP(H434,'Pontuação'!I$2:J$11,2,FALSE),VLOOKUP(J434,'Pontuação'!G$2:H$11,2,FALSE),VLOOKUP(L434,'Pontuação'!M$2:N$13,2,FALSE)),0)</f>
        <v>1475</v>
      </c>
      <c r="AD434" s="10">
        <f t="shared" si="1"/>
        <v>148</v>
      </c>
      <c r="AE434" s="10" t="str">
        <f t="array" ref="AE434">IFERROR(INDEX('Pontuação'!G$13:G$101, MATCH(AD434, 'Pontuação'!F$13:F$101, 0)), "Faixa Indefinida")</f>
        <v>C</v>
      </c>
      <c r="AF434" s="10">
        <f t="shared" si="2"/>
        <v>0</v>
      </c>
      <c r="AG434" s="10">
        <f t="shared" si="3"/>
        <v>0</v>
      </c>
      <c r="AH434" s="10">
        <f t="shared" si="4"/>
        <v>1</v>
      </c>
      <c r="AI434" s="10">
        <f t="shared" si="5"/>
        <v>0</v>
      </c>
      <c r="AJ434" s="9">
        <f>ROUNDUP(SUM(VLOOKUP(F434,'Pontuação 3.0'!A$2:B$11,2,FALSE),VLOOKUP(E434,'Pontuação 3.0'!C$2:D$11,2,FALSE),VLOOKUP(H434,'Pontuação 3.0'!I$2:J$11,2,FALSE),VLOOKUP(J434,'Pontuação 3.0'!G$2:H$11,2,FALSE),VLOOKUP(G434,'Pontuação 3.0'!E$2:F$11,2,FALSE),VLOOKUP(K434,'Pontuação 3.0'!K$2:L$11,2,FALSE),VLOOKUP(L434,'Pontuação 3.0'!M$2:N$13,2,FALSE)),0)</f>
        <v>1649</v>
      </c>
      <c r="AK434" s="9">
        <f t="shared" si="6"/>
        <v>165</v>
      </c>
      <c r="AL434" s="9" t="str">
        <f t="array" ref="AL434">IFERROR(INDEX('Pontuação 3.0'!G$13:G$191, MATCH(AK434, 'Pontuação 3.0'!F$13:F$191, 0)), "Faixa Indefinida")</f>
        <v>D</v>
      </c>
      <c r="AM434" s="9">
        <f t="shared" si="7"/>
        <v>0</v>
      </c>
      <c r="AN434" s="9">
        <f t="shared" si="8"/>
        <v>0</v>
      </c>
      <c r="AO434" s="9">
        <f t="shared" si="9"/>
        <v>0</v>
      </c>
      <c r="AP434" s="9">
        <f t="shared" si="10"/>
        <v>1</v>
      </c>
      <c r="AQ434" s="8"/>
    </row>
    <row r="435" ht="15.75" customHeight="1">
      <c r="A435" s="7">
        <v>45679.0</v>
      </c>
      <c r="B435" s="8" t="s">
        <v>1033</v>
      </c>
      <c r="C435" s="8" t="s">
        <v>1034</v>
      </c>
      <c r="D435" s="11">
        <v>2.1994558548E10</v>
      </c>
      <c r="E435" s="8" t="s">
        <v>11833</v>
      </c>
      <c r="F435" s="8" t="s">
        <v>11834</v>
      </c>
      <c r="G435" s="8" t="s">
        <v>11843</v>
      </c>
      <c r="H435" s="8" t="s">
        <v>11850</v>
      </c>
      <c r="I435" s="8" t="s">
        <v>11837</v>
      </c>
      <c r="J435" s="8" t="s">
        <v>11838</v>
      </c>
      <c r="K435" s="8" t="s">
        <v>11837</v>
      </c>
      <c r="L435" s="8" t="s">
        <v>11847</v>
      </c>
      <c r="M435" s="8" t="s">
        <v>11848</v>
      </c>
      <c r="N435" s="12" t="s">
        <v>11</v>
      </c>
      <c r="O435" s="12" t="s">
        <v>13</v>
      </c>
      <c r="P435" s="12" t="s">
        <v>12</v>
      </c>
      <c r="Q435" s="12" t="s">
        <v>15</v>
      </c>
      <c r="R435" s="12" t="s">
        <v>14</v>
      </c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9">
        <f>ROUNDUP(SUM(VLOOKUP(F435,'Pontuação'!A$2:B$11,2,FALSE),VLOOKUP(E435,'Pontuação'!C$2:D$11,2,FALSE),VLOOKUP(H435,'Pontuação'!I$2:J$11,2,FALSE),VLOOKUP(J435,'Pontuação'!G$2:H$11,2,FALSE),VLOOKUP(L435,'Pontuação'!M$2:N$13,2,FALSE)),0)</f>
        <v>1951</v>
      </c>
      <c r="AD435" s="10">
        <f t="shared" si="1"/>
        <v>195</v>
      </c>
      <c r="AE435" s="10" t="str">
        <f t="array" ref="AE435">IFERROR(INDEX('Pontuação'!G$13:G$101, MATCH(AD435, 'Pontuação'!F$13:F$101, 0)), "Faixa Indefinida")</f>
        <v>A</v>
      </c>
      <c r="AF435" s="10">
        <f t="shared" si="2"/>
        <v>1</v>
      </c>
      <c r="AG435" s="10">
        <f t="shared" si="3"/>
        <v>0</v>
      </c>
      <c r="AH435" s="10">
        <f t="shared" si="4"/>
        <v>0</v>
      </c>
      <c r="AI435" s="10">
        <f t="shared" si="5"/>
        <v>0</v>
      </c>
      <c r="AJ435" s="9">
        <f>ROUNDUP(SUM(VLOOKUP(F435,'Pontuação 3.0'!A$2:B$11,2,FALSE),VLOOKUP(E435,'Pontuação 3.0'!C$2:D$11,2,FALSE),VLOOKUP(H435,'Pontuação 3.0'!I$2:J$11,2,FALSE),VLOOKUP(J435,'Pontuação 3.0'!G$2:H$11,2,FALSE),VLOOKUP(G435,'Pontuação 3.0'!E$2:F$11,2,FALSE),VLOOKUP(K435,'Pontuação 3.0'!K$2:L$11,2,FALSE),VLOOKUP(L435,'Pontuação 3.0'!M$2:N$13,2,FALSE)),0)</f>
        <v>2350</v>
      </c>
      <c r="AK435" s="9">
        <f t="shared" si="6"/>
        <v>235</v>
      </c>
      <c r="AL435" s="9" t="str">
        <f t="array" ref="AL435">IFERROR(INDEX('Pontuação 3.0'!G$13:G$191, MATCH(AK435, 'Pontuação 3.0'!F$13:F$191, 0)), "Faixa Indefinida")</f>
        <v>B</v>
      </c>
      <c r="AM435" s="9">
        <f t="shared" si="7"/>
        <v>0</v>
      </c>
      <c r="AN435" s="9">
        <f t="shared" si="8"/>
        <v>1</v>
      </c>
      <c r="AO435" s="9">
        <f t="shared" si="9"/>
        <v>0</v>
      </c>
      <c r="AP435" s="9">
        <f t="shared" si="10"/>
        <v>0</v>
      </c>
      <c r="AQ435" s="8"/>
    </row>
    <row r="436" ht="15.75" customHeight="1">
      <c r="A436" s="7">
        <v>45679.0</v>
      </c>
      <c r="B436" s="8" t="s">
        <v>1035</v>
      </c>
      <c r="C436" s="8" t="s">
        <v>1036</v>
      </c>
      <c r="D436" s="11">
        <v>6.2996625491E10</v>
      </c>
      <c r="E436" s="8" t="s">
        <v>11868</v>
      </c>
      <c r="F436" s="8" t="s">
        <v>11842</v>
      </c>
      <c r="G436" s="8" t="s">
        <v>11867</v>
      </c>
      <c r="H436" s="8" t="s">
        <v>11856</v>
      </c>
      <c r="I436" s="8" t="s">
        <v>11845</v>
      </c>
      <c r="J436" s="8" t="s">
        <v>11852</v>
      </c>
      <c r="K436" s="8" t="s">
        <v>11839</v>
      </c>
      <c r="L436" s="8" t="s">
        <v>11851</v>
      </c>
      <c r="M436" s="8" t="s">
        <v>11849</v>
      </c>
      <c r="N436" s="12" t="s">
        <v>11</v>
      </c>
      <c r="O436" s="12" t="s">
        <v>13</v>
      </c>
      <c r="P436" s="12" t="s">
        <v>27</v>
      </c>
      <c r="Q436" s="12" t="s">
        <v>65</v>
      </c>
      <c r="R436" s="12" t="s">
        <v>20</v>
      </c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9">
        <f>ROUNDUP(SUM(VLOOKUP(F436,'Pontuação'!A$2:B$11,2,FALSE),VLOOKUP(E436,'Pontuação'!C$2:D$11,2,FALSE),VLOOKUP(H436,'Pontuação'!I$2:J$11,2,FALSE),VLOOKUP(J436,'Pontuação'!G$2:H$11,2,FALSE),VLOOKUP(L436,'Pontuação'!M$2:N$13,2,FALSE)),0)</f>
        <v>1548</v>
      </c>
      <c r="AD436" s="10">
        <f t="shared" si="1"/>
        <v>155</v>
      </c>
      <c r="AE436" s="10" t="str">
        <f t="array" ref="AE436">IFERROR(INDEX('Pontuação'!G$13:G$101, MATCH(AD436, 'Pontuação'!F$13:F$101, 0)), "Faixa Indefinida")</f>
        <v>C</v>
      </c>
      <c r="AF436" s="10">
        <f t="shared" si="2"/>
        <v>0</v>
      </c>
      <c r="AG436" s="10">
        <f t="shared" si="3"/>
        <v>0</v>
      </c>
      <c r="AH436" s="10">
        <f t="shared" si="4"/>
        <v>1</v>
      </c>
      <c r="AI436" s="10">
        <f t="shared" si="5"/>
        <v>0</v>
      </c>
      <c r="AJ436" s="9">
        <f>ROUNDUP(SUM(VLOOKUP(F436,'Pontuação 3.0'!A$2:B$11,2,FALSE),VLOOKUP(E436,'Pontuação 3.0'!C$2:D$11,2,FALSE),VLOOKUP(H436,'Pontuação 3.0'!I$2:J$11,2,FALSE),VLOOKUP(J436,'Pontuação 3.0'!G$2:H$11,2,FALSE),VLOOKUP(G436,'Pontuação 3.0'!E$2:F$11,2,FALSE),VLOOKUP(K436,'Pontuação 3.0'!K$2:L$11,2,FALSE),VLOOKUP(L436,'Pontuação 3.0'!M$2:N$13,2,FALSE)),0)</f>
        <v>2207</v>
      </c>
      <c r="AK436" s="9">
        <f t="shared" si="6"/>
        <v>221</v>
      </c>
      <c r="AL436" s="9" t="str">
        <f t="array" ref="AL436">IFERROR(INDEX('Pontuação 3.0'!G$13:G$191, MATCH(AK436, 'Pontuação 3.0'!F$13:F$191, 0)), "Faixa Indefinida")</f>
        <v>B</v>
      </c>
      <c r="AM436" s="9">
        <f t="shared" si="7"/>
        <v>0</v>
      </c>
      <c r="AN436" s="9">
        <f t="shared" si="8"/>
        <v>1</v>
      </c>
      <c r="AO436" s="9">
        <f t="shared" si="9"/>
        <v>0</v>
      </c>
      <c r="AP436" s="9">
        <f t="shared" si="10"/>
        <v>0</v>
      </c>
      <c r="AQ436" s="8"/>
    </row>
    <row r="437" ht="15.75" customHeight="1">
      <c r="A437" s="7">
        <v>45679.0</v>
      </c>
      <c r="B437" s="8" t="s">
        <v>1037</v>
      </c>
      <c r="C437" s="8" t="s">
        <v>1038</v>
      </c>
      <c r="D437" s="8" t="s">
        <v>1039</v>
      </c>
      <c r="E437" s="8" t="s">
        <v>11833</v>
      </c>
      <c r="F437" s="8" t="s">
        <v>11834</v>
      </c>
      <c r="G437" s="8" t="s">
        <v>11843</v>
      </c>
      <c r="H437" s="8" t="s">
        <v>11836</v>
      </c>
      <c r="I437" s="8" t="s">
        <v>11845</v>
      </c>
      <c r="J437" s="8" t="s">
        <v>11846</v>
      </c>
      <c r="K437" s="8" t="s">
        <v>11837</v>
      </c>
      <c r="L437" s="8" t="s">
        <v>11847</v>
      </c>
      <c r="M437" s="8" t="s">
        <v>11848</v>
      </c>
      <c r="N437" s="12" t="s">
        <v>11</v>
      </c>
      <c r="O437" s="12" t="s">
        <v>13</v>
      </c>
      <c r="P437" s="12" t="s">
        <v>27</v>
      </c>
      <c r="Q437" s="12" t="s">
        <v>15</v>
      </c>
      <c r="R437" s="12" t="s">
        <v>20</v>
      </c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9">
        <f>ROUNDUP(SUM(VLOOKUP(F437,'Pontuação'!A$2:B$11,2,FALSE),VLOOKUP(E437,'Pontuação'!C$2:D$11,2,FALSE),VLOOKUP(H437,'Pontuação'!I$2:J$11,2,FALSE),VLOOKUP(J437,'Pontuação'!G$2:H$11,2,FALSE),VLOOKUP(L437,'Pontuação'!M$2:N$13,2,FALSE)),0)</f>
        <v>1489</v>
      </c>
      <c r="AD437" s="10">
        <f t="shared" si="1"/>
        <v>149</v>
      </c>
      <c r="AE437" s="10" t="str">
        <f t="array" ref="AE437">IFERROR(INDEX('Pontuação'!G$13:G$101, MATCH(AD437, 'Pontuação'!F$13:F$101, 0)), "Faixa Indefinida")</f>
        <v>C</v>
      </c>
      <c r="AF437" s="10">
        <f t="shared" si="2"/>
        <v>0</v>
      </c>
      <c r="AG437" s="10">
        <f t="shared" si="3"/>
        <v>0</v>
      </c>
      <c r="AH437" s="10">
        <f t="shared" si="4"/>
        <v>1</v>
      </c>
      <c r="AI437" s="10">
        <f t="shared" si="5"/>
        <v>0</v>
      </c>
      <c r="AJ437" s="9">
        <f>ROUNDUP(SUM(VLOOKUP(F437,'Pontuação 3.0'!A$2:B$11,2,FALSE),VLOOKUP(E437,'Pontuação 3.0'!C$2:D$11,2,FALSE),VLOOKUP(H437,'Pontuação 3.0'!I$2:J$11,2,FALSE),VLOOKUP(J437,'Pontuação 3.0'!G$2:H$11,2,FALSE),VLOOKUP(G437,'Pontuação 3.0'!E$2:F$11,2,FALSE),VLOOKUP(K437,'Pontuação 3.0'!K$2:L$11,2,FALSE),VLOOKUP(L437,'Pontuação 3.0'!M$2:N$13,2,FALSE)),0)</f>
        <v>1967</v>
      </c>
      <c r="AK437" s="9">
        <f t="shared" si="6"/>
        <v>197</v>
      </c>
      <c r="AL437" s="9" t="str">
        <f t="array" ref="AL437">IFERROR(INDEX('Pontuação 3.0'!G$13:G$191, MATCH(AK437, 'Pontuação 3.0'!F$13:F$191, 0)), "Faixa Indefinida")</f>
        <v>C</v>
      </c>
      <c r="AM437" s="9">
        <f t="shared" si="7"/>
        <v>0</v>
      </c>
      <c r="AN437" s="9">
        <f t="shared" si="8"/>
        <v>0</v>
      </c>
      <c r="AO437" s="9">
        <f t="shared" si="9"/>
        <v>1</v>
      </c>
      <c r="AP437" s="9">
        <f t="shared" si="10"/>
        <v>0</v>
      </c>
      <c r="AQ437" s="8"/>
    </row>
    <row r="438" ht="15.75" customHeight="1">
      <c r="A438" s="7">
        <v>45679.0</v>
      </c>
      <c r="B438" s="8" t="s">
        <v>1040</v>
      </c>
      <c r="C438" s="8" t="s">
        <v>1041</v>
      </c>
      <c r="D438" s="11">
        <v>2.7996470225E10</v>
      </c>
      <c r="E438" s="8" t="s">
        <v>11833</v>
      </c>
      <c r="F438" s="8" t="s">
        <v>11842</v>
      </c>
      <c r="G438" s="8" t="s">
        <v>11843</v>
      </c>
      <c r="H438" s="8" t="s">
        <v>11865</v>
      </c>
      <c r="I438" s="8" t="s">
        <v>11837</v>
      </c>
      <c r="J438" s="8" t="s">
        <v>11846</v>
      </c>
      <c r="K438" s="8" t="s">
        <v>11837</v>
      </c>
      <c r="L438" s="8" t="s">
        <v>11851</v>
      </c>
      <c r="M438" s="8" t="s">
        <v>11848</v>
      </c>
      <c r="N438" s="12" t="s">
        <v>11</v>
      </c>
      <c r="O438" s="12" t="s">
        <v>13</v>
      </c>
      <c r="P438" s="12" t="s">
        <v>27</v>
      </c>
      <c r="Q438" s="12" t="s">
        <v>385</v>
      </c>
      <c r="R438" s="12" t="s">
        <v>20</v>
      </c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9">
        <f>ROUNDUP(SUM(VLOOKUP(F438,'Pontuação'!A$2:B$11,2,FALSE),VLOOKUP(E438,'Pontuação'!C$2:D$11,2,FALSE),VLOOKUP(H438,'Pontuação'!I$2:J$11,2,FALSE),VLOOKUP(J438,'Pontuação'!G$2:H$11,2,FALSE),VLOOKUP(L438,'Pontuação'!M$2:N$13,2,FALSE)),0)</f>
        <v>1579</v>
      </c>
      <c r="AD438" s="10">
        <f t="shared" si="1"/>
        <v>158</v>
      </c>
      <c r="AE438" s="10" t="str">
        <f t="array" ref="AE438">IFERROR(INDEX('Pontuação'!G$13:G$101, MATCH(AD438, 'Pontuação'!F$13:F$101, 0)), "Faixa Indefinida")</f>
        <v>C</v>
      </c>
      <c r="AF438" s="10">
        <f t="shared" si="2"/>
        <v>0</v>
      </c>
      <c r="AG438" s="10">
        <f t="shared" si="3"/>
        <v>0</v>
      </c>
      <c r="AH438" s="10">
        <f t="shared" si="4"/>
        <v>1</v>
      </c>
      <c r="AI438" s="10">
        <f t="shared" si="5"/>
        <v>0</v>
      </c>
      <c r="AJ438" s="9">
        <f>ROUNDUP(SUM(VLOOKUP(F438,'Pontuação 3.0'!A$2:B$11,2,FALSE),VLOOKUP(E438,'Pontuação 3.0'!C$2:D$11,2,FALSE),VLOOKUP(H438,'Pontuação 3.0'!I$2:J$11,2,FALSE),VLOOKUP(J438,'Pontuação 3.0'!G$2:H$11,2,FALSE),VLOOKUP(G438,'Pontuação 3.0'!E$2:F$11,2,FALSE),VLOOKUP(K438,'Pontuação 3.0'!K$2:L$11,2,FALSE),VLOOKUP(L438,'Pontuação 3.0'!M$2:N$13,2,FALSE)),0)</f>
        <v>2058</v>
      </c>
      <c r="AK438" s="9">
        <f t="shared" si="6"/>
        <v>206</v>
      </c>
      <c r="AL438" s="9" t="str">
        <f t="array" ref="AL438">IFERROR(INDEX('Pontuação 3.0'!G$13:G$191, MATCH(AK438, 'Pontuação 3.0'!F$13:F$191, 0)), "Faixa Indefinida")</f>
        <v>C</v>
      </c>
      <c r="AM438" s="9">
        <f t="shared" si="7"/>
        <v>0</v>
      </c>
      <c r="AN438" s="9">
        <f t="shared" si="8"/>
        <v>0</v>
      </c>
      <c r="AO438" s="9">
        <f t="shared" si="9"/>
        <v>1</v>
      </c>
      <c r="AP438" s="9">
        <f t="shared" si="10"/>
        <v>0</v>
      </c>
      <c r="AQ438" s="8"/>
    </row>
    <row r="439" ht="15.75" customHeight="1">
      <c r="A439" s="7">
        <v>45679.0</v>
      </c>
      <c r="B439" s="8" t="s">
        <v>1042</v>
      </c>
      <c r="C439" s="8" t="s">
        <v>1043</v>
      </c>
      <c r="D439" s="8" t="s">
        <v>1044</v>
      </c>
      <c r="E439" s="8" t="s">
        <v>11833</v>
      </c>
      <c r="F439" s="8" t="s">
        <v>11842</v>
      </c>
      <c r="G439" s="8" t="s">
        <v>11867</v>
      </c>
      <c r="H439" s="8" t="s">
        <v>11850</v>
      </c>
      <c r="I439" s="8" t="s">
        <v>11837</v>
      </c>
      <c r="J439" s="8" t="s">
        <v>11846</v>
      </c>
      <c r="K439" s="8" t="s">
        <v>11837</v>
      </c>
      <c r="L439" s="8" t="s">
        <v>11847</v>
      </c>
      <c r="M439" s="8" t="s">
        <v>11849</v>
      </c>
      <c r="N439" s="12" t="s">
        <v>11</v>
      </c>
      <c r="O439" s="12" t="s">
        <v>13</v>
      </c>
      <c r="P439" s="12" t="s">
        <v>12</v>
      </c>
      <c r="Q439" s="12" t="s">
        <v>15</v>
      </c>
      <c r="R439" s="12" t="s">
        <v>14</v>
      </c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9">
        <f>ROUNDUP(SUM(VLOOKUP(F439,'Pontuação'!A$2:B$11,2,FALSE),VLOOKUP(E439,'Pontuação'!C$2:D$11,2,FALSE),VLOOKUP(H439,'Pontuação'!I$2:J$11,2,FALSE),VLOOKUP(J439,'Pontuação'!G$2:H$11,2,FALSE),VLOOKUP(L439,'Pontuação'!M$2:N$13,2,FALSE)),0)</f>
        <v>1685</v>
      </c>
      <c r="AD439" s="10">
        <f t="shared" si="1"/>
        <v>169</v>
      </c>
      <c r="AE439" s="10" t="str">
        <f t="array" ref="AE439">IFERROR(INDEX('Pontuação'!G$13:G$101, MATCH(AD439, 'Pontuação'!F$13:F$101, 0)), "Faixa Indefinida")</f>
        <v>B</v>
      </c>
      <c r="AF439" s="10">
        <f t="shared" si="2"/>
        <v>0</v>
      </c>
      <c r="AG439" s="10">
        <f t="shared" si="3"/>
        <v>1</v>
      </c>
      <c r="AH439" s="10">
        <f t="shared" si="4"/>
        <v>0</v>
      </c>
      <c r="AI439" s="10">
        <f t="shared" si="5"/>
        <v>0</v>
      </c>
      <c r="AJ439" s="9">
        <f>ROUNDUP(SUM(VLOOKUP(F439,'Pontuação 3.0'!A$2:B$11,2,FALSE),VLOOKUP(E439,'Pontuação 3.0'!C$2:D$11,2,FALSE),VLOOKUP(H439,'Pontuação 3.0'!I$2:J$11,2,FALSE),VLOOKUP(J439,'Pontuação 3.0'!G$2:H$11,2,FALSE),VLOOKUP(G439,'Pontuação 3.0'!E$2:F$11,2,FALSE),VLOOKUP(K439,'Pontuação 3.0'!K$2:L$11,2,FALSE),VLOOKUP(L439,'Pontuação 3.0'!M$2:N$13,2,FALSE)),0)</f>
        <v>2058</v>
      </c>
      <c r="AK439" s="9">
        <f t="shared" si="6"/>
        <v>206</v>
      </c>
      <c r="AL439" s="9" t="str">
        <f t="array" ref="AL439">IFERROR(INDEX('Pontuação 3.0'!G$13:G$191, MATCH(AK439, 'Pontuação 3.0'!F$13:F$191, 0)), "Faixa Indefinida")</f>
        <v>C</v>
      </c>
      <c r="AM439" s="9">
        <f t="shared" si="7"/>
        <v>0</v>
      </c>
      <c r="AN439" s="9">
        <f t="shared" si="8"/>
        <v>0</v>
      </c>
      <c r="AO439" s="9">
        <f t="shared" si="9"/>
        <v>1</v>
      </c>
      <c r="AP439" s="9">
        <f t="shared" si="10"/>
        <v>0</v>
      </c>
      <c r="AQ439" s="8"/>
    </row>
    <row r="440" ht="15.75" customHeight="1">
      <c r="A440" s="7">
        <v>45679.0</v>
      </c>
      <c r="B440" s="8" t="s">
        <v>730</v>
      </c>
      <c r="C440" s="8" t="s">
        <v>1045</v>
      </c>
      <c r="D440" s="11">
        <v>2.7995307115E10</v>
      </c>
      <c r="E440" s="8" t="s">
        <v>11833</v>
      </c>
      <c r="F440" s="8" t="s">
        <v>11842</v>
      </c>
      <c r="G440" s="8" t="s">
        <v>11835</v>
      </c>
      <c r="H440" s="8" t="s">
        <v>11850</v>
      </c>
      <c r="I440" s="8" t="s">
        <v>11837</v>
      </c>
      <c r="J440" s="8" t="s">
        <v>11846</v>
      </c>
      <c r="K440" s="8" t="s">
        <v>11837</v>
      </c>
      <c r="L440" s="8" t="s">
        <v>11851</v>
      </c>
      <c r="M440" s="8" t="s">
        <v>11859</v>
      </c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9">
        <f>ROUNDUP(SUM(VLOOKUP(F440,'Pontuação'!A$2:B$11,2,FALSE),VLOOKUP(E440,'Pontuação'!C$2:D$11,2,FALSE),VLOOKUP(H440,'Pontuação'!I$2:J$11,2,FALSE),VLOOKUP(J440,'Pontuação'!G$2:H$11,2,FALSE),VLOOKUP(L440,'Pontuação'!M$2:N$13,2,FALSE)),0)</f>
        <v>1553</v>
      </c>
      <c r="AD440" s="10">
        <f t="shared" si="1"/>
        <v>155</v>
      </c>
      <c r="AE440" s="10" t="str">
        <f t="array" ref="AE440">IFERROR(INDEX('Pontuação'!G$13:G$101, MATCH(AD440, 'Pontuação'!F$13:F$101, 0)), "Faixa Indefinida")</f>
        <v>C</v>
      </c>
      <c r="AF440" s="10">
        <f t="shared" si="2"/>
        <v>0</v>
      </c>
      <c r="AG440" s="10">
        <f t="shared" si="3"/>
        <v>0</v>
      </c>
      <c r="AH440" s="10">
        <f t="shared" si="4"/>
        <v>1</v>
      </c>
      <c r="AI440" s="10">
        <f t="shared" si="5"/>
        <v>0</v>
      </c>
      <c r="AJ440" s="9">
        <f>ROUNDUP(SUM(VLOOKUP(F440,'Pontuação 3.0'!A$2:B$11,2,FALSE),VLOOKUP(E440,'Pontuação 3.0'!C$2:D$11,2,FALSE),VLOOKUP(H440,'Pontuação 3.0'!I$2:J$11,2,FALSE),VLOOKUP(J440,'Pontuação 3.0'!G$2:H$11,2,FALSE),VLOOKUP(G440,'Pontuação 3.0'!E$2:F$11,2,FALSE),VLOOKUP(K440,'Pontuação 3.0'!K$2:L$11,2,FALSE),VLOOKUP(L440,'Pontuação 3.0'!M$2:N$13,2,FALSE)),0)</f>
        <v>1982</v>
      </c>
      <c r="AK440" s="9">
        <f t="shared" si="6"/>
        <v>198</v>
      </c>
      <c r="AL440" s="9" t="str">
        <f t="array" ref="AL440">IFERROR(INDEX('Pontuação 3.0'!G$13:G$191, MATCH(AK440, 'Pontuação 3.0'!F$13:F$191, 0)), "Faixa Indefinida")</f>
        <v>C</v>
      </c>
      <c r="AM440" s="9">
        <f t="shared" si="7"/>
        <v>0</v>
      </c>
      <c r="AN440" s="9">
        <f t="shared" si="8"/>
        <v>0</v>
      </c>
      <c r="AO440" s="9">
        <f t="shared" si="9"/>
        <v>1</v>
      </c>
      <c r="AP440" s="9">
        <f t="shared" si="10"/>
        <v>0</v>
      </c>
      <c r="AQ440" s="8"/>
    </row>
    <row r="441" ht="15.75" customHeight="1">
      <c r="A441" s="7">
        <v>45679.0</v>
      </c>
      <c r="B441" s="8" t="s">
        <v>1046</v>
      </c>
      <c r="C441" s="8" t="s">
        <v>1047</v>
      </c>
      <c r="D441" s="11">
        <v>6.9992703761E10</v>
      </c>
      <c r="E441" s="8" t="s">
        <v>11868</v>
      </c>
      <c r="F441" s="8" t="s">
        <v>11842</v>
      </c>
      <c r="G441" s="8" t="s">
        <v>11835</v>
      </c>
      <c r="H441" s="8" t="s">
        <v>11850</v>
      </c>
      <c r="I441" s="8" t="s">
        <v>11837</v>
      </c>
      <c r="J441" s="8" t="s">
        <v>11852</v>
      </c>
      <c r="K441" s="8" t="s">
        <v>11837</v>
      </c>
      <c r="L441" s="8" t="s">
        <v>11847</v>
      </c>
      <c r="M441" s="8" t="s">
        <v>11848</v>
      </c>
      <c r="N441" s="12" t="s">
        <v>11</v>
      </c>
      <c r="O441" s="12" t="s">
        <v>13</v>
      </c>
      <c r="P441" s="12" t="s">
        <v>49</v>
      </c>
      <c r="Q441" s="12" t="s">
        <v>24</v>
      </c>
      <c r="R441" s="12" t="s">
        <v>20</v>
      </c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9">
        <f>ROUNDUP(SUM(VLOOKUP(F441,'Pontuação'!A$2:B$11,2,FALSE),VLOOKUP(E441,'Pontuação'!C$2:D$11,2,FALSE),VLOOKUP(H441,'Pontuação'!I$2:J$11,2,FALSE),VLOOKUP(J441,'Pontuação'!G$2:H$11,2,FALSE),VLOOKUP(L441,'Pontuação'!M$2:N$13,2,FALSE)),0)</f>
        <v>1794</v>
      </c>
      <c r="AD441" s="10">
        <f t="shared" si="1"/>
        <v>179</v>
      </c>
      <c r="AE441" s="10" t="str">
        <f t="array" ref="AE441">IFERROR(INDEX('Pontuação'!G$13:G$101, MATCH(AD441, 'Pontuação'!F$13:F$101, 0)), "Faixa Indefinida")</f>
        <v>B</v>
      </c>
      <c r="AF441" s="10">
        <f t="shared" si="2"/>
        <v>0</v>
      </c>
      <c r="AG441" s="10">
        <f t="shared" si="3"/>
        <v>1</v>
      </c>
      <c r="AH441" s="10">
        <f t="shared" si="4"/>
        <v>0</v>
      </c>
      <c r="AI441" s="10">
        <f t="shared" si="5"/>
        <v>0</v>
      </c>
      <c r="AJ441" s="9">
        <f>ROUNDUP(SUM(VLOOKUP(F441,'Pontuação 3.0'!A$2:B$11,2,FALSE),VLOOKUP(E441,'Pontuação 3.0'!C$2:D$11,2,FALSE),VLOOKUP(H441,'Pontuação 3.0'!I$2:J$11,2,FALSE),VLOOKUP(J441,'Pontuação 3.0'!G$2:H$11,2,FALSE),VLOOKUP(G441,'Pontuação 3.0'!E$2:F$11,2,FALSE),VLOOKUP(K441,'Pontuação 3.0'!K$2:L$11,2,FALSE),VLOOKUP(L441,'Pontuação 3.0'!M$2:N$13,2,FALSE)),0)</f>
        <v>2190</v>
      </c>
      <c r="AK441" s="9">
        <f t="shared" si="6"/>
        <v>219</v>
      </c>
      <c r="AL441" s="9" t="str">
        <f t="array" ref="AL441">IFERROR(INDEX('Pontuação 3.0'!G$13:G$191, MATCH(AK441, 'Pontuação 3.0'!F$13:F$191, 0)), "Faixa Indefinida")</f>
        <v>B</v>
      </c>
      <c r="AM441" s="9">
        <f t="shared" si="7"/>
        <v>0</v>
      </c>
      <c r="AN441" s="9">
        <f t="shared" si="8"/>
        <v>1</v>
      </c>
      <c r="AO441" s="9">
        <f t="shared" si="9"/>
        <v>0</v>
      </c>
      <c r="AP441" s="9">
        <f t="shared" si="10"/>
        <v>0</v>
      </c>
      <c r="AQ441" s="8"/>
    </row>
    <row r="442" ht="15.75" customHeight="1">
      <c r="A442" s="7">
        <v>45679.0</v>
      </c>
      <c r="B442" s="8" t="s">
        <v>1048</v>
      </c>
      <c r="C442" s="8" t="s">
        <v>1049</v>
      </c>
      <c r="D442" s="11">
        <v>7.9998330355E10</v>
      </c>
      <c r="E442" s="8" t="s">
        <v>11833</v>
      </c>
      <c r="F442" s="8" t="s">
        <v>11842</v>
      </c>
      <c r="G442" s="8" t="s">
        <v>11843</v>
      </c>
      <c r="H442" s="8" t="s">
        <v>11865</v>
      </c>
      <c r="I442" s="8" t="s">
        <v>11845</v>
      </c>
      <c r="J442" s="8" t="s">
        <v>11846</v>
      </c>
      <c r="K442" s="8" t="s">
        <v>11837</v>
      </c>
      <c r="L442" s="8" t="s">
        <v>11857</v>
      </c>
      <c r="M442" s="8" t="s">
        <v>11853</v>
      </c>
      <c r="N442" s="12" t="s">
        <v>11</v>
      </c>
      <c r="O442" s="12" t="s">
        <v>13</v>
      </c>
      <c r="P442" s="12" t="s">
        <v>23</v>
      </c>
      <c r="Q442" s="12" t="s">
        <v>24</v>
      </c>
      <c r="R442" s="12" t="s">
        <v>20</v>
      </c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9">
        <f>ROUNDUP(SUM(VLOOKUP(F442,'Pontuação'!A$2:B$11,2,FALSE),VLOOKUP(E442,'Pontuação'!C$2:D$11,2,FALSE),VLOOKUP(H442,'Pontuação'!I$2:J$11,2,FALSE),VLOOKUP(J442,'Pontuação'!G$2:H$11,2,FALSE),VLOOKUP(L442,'Pontuação'!M$2:N$13,2,FALSE)),0)</f>
        <v>1542</v>
      </c>
      <c r="AD442" s="10">
        <f t="shared" si="1"/>
        <v>154</v>
      </c>
      <c r="AE442" s="10" t="str">
        <f t="array" ref="AE442">IFERROR(INDEX('Pontuação'!G$13:G$101, MATCH(AD442, 'Pontuação'!F$13:F$101, 0)), "Faixa Indefinida")</f>
        <v>C</v>
      </c>
      <c r="AF442" s="10">
        <f t="shared" si="2"/>
        <v>0</v>
      </c>
      <c r="AG442" s="10">
        <f t="shared" si="3"/>
        <v>0</v>
      </c>
      <c r="AH442" s="10">
        <f t="shared" si="4"/>
        <v>1</v>
      </c>
      <c r="AI442" s="10">
        <f t="shared" si="5"/>
        <v>0</v>
      </c>
      <c r="AJ442" s="9">
        <f>ROUNDUP(SUM(VLOOKUP(F442,'Pontuação 3.0'!A$2:B$11,2,FALSE),VLOOKUP(E442,'Pontuação 3.0'!C$2:D$11,2,FALSE),VLOOKUP(H442,'Pontuação 3.0'!I$2:J$11,2,FALSE),VLOOKUP(J442,'Pontuação 3.0'!G$2:H$11,2,FALSE),VLOOKUP(G442,'Pontuação 3.0'!E$2:F$11,2,FALSE),VLOOKUP(K442,'Pontuação 3.0'!K$2:L$11,2,FALSE),VLOOKUP(L442,'Pontuação 3.0'!M$2:N$13,2,FALSE)),0)</f>
        <v>2028</v>
      </c>
      <c r="AK442" s="9">
        <f t="shared" si="6"/>
        <v>203</v>
      </c>
      <c r="AL442" s="9" t="str">
        <f t="array" ref="AL442">IFERROR(INDEX('Pontuação 3.0'!G$13:G$191, MATCH(AK442, 'Pontuação 3.0'!F$13:F$191, 0)), "Faixa Indefinida")</f>
        <v>C</v>
      </c>
      <c r="AM442" s="9">
        <f t="shared" si="7"/>
        <v>0</v>
      </c>
      <c r="AN442" s="9">
        <f t="shared" si="8"/>
        <v>0</v>
      </c>
      <c r="AO442" s="9">
        <f t="shared" si="9"/>
        <v>1</v>
      </c>
      <c r="AP442" s="9">
        <f t="shared" si="10"/>
        <v>0</v>
      </c>
      <c r="AQ442" s="8"/>
    </row>
    <row r="443" ht="15.75" customHeight="1">
      <c r="A443" s="7">
        <v>45679.0</v>
      </c>
      <c r="B443" s="8" t="s">
        <v>1054</v>
      </c>
      <c r="C443" s="8" t="s">
        <v>1055</v>
      </c>
      <c r="D443" s="11">
        <v>6.9984335396E10</v>
      </c>
      <c r="E443" s="8" t="s">
        <v>11833</v>
      </c>
      <c r="F443" s="8" t="s">
        <v>11842</v>
      </c>
      <c r="G443" s="8" t="s">
        <v>11843</v>
      </c>
      <c r="H443" s="8" t="s">
        <v>11856</v>
      </c>
      <c r="I443" s="8" t="s">
        <v>11837</v>
      </c>
      <c r="J443" s="8" t="s">
        <v>11846</v>
      </c>
      <c r="K443" s="8" t="s">
        <v>11837</v>
      </c>
      <c r="L443" s="8" t="s">
        <v>11840</v>
      </c>
      <c r="M443" s="8" t="s">
        <v>11853</v>
      </c>
      <c r="N443" s="12" t="s">
        <v>11</v>
      </c>
      <c r="O443" s="12" t="s">
        <v>13</v>
      </c>
      <c r="P443" s="12" t="s">
        <v>27</v>
      </c>
      <c r="Q443" s="12" t="s">
        <v>15</v>
      </c>
      <c r="R443" s="12" t="s">
        <v>20</v>
      </c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9">
        <f>ROUNDUP(SUM(VLOOKUP(F443,'Pontuação'!A$2:B$11,2,FALSE),VLOOKUP(E443,'Pontuação'!C$2:D$11,2,FALSE),VLOOKUP(H443,'Pontuação'!I$2:J$11,2,FALSE),VLOOKUP(J443,'Pontuação'!G$2:H$11,2,FALSE),VLOOKUP(L443,'Pontuação'!M$2:N$13,2,FALSE)),0)</f>
        <v>1483</v>
      </c>
      <c r="AD443" s="10">
        <f t="shared" si="1"/>
        <v>148</v>
      </c>
      <c r="AE443" s="10" t="str">
        <f t="array" ref="AE443">IFERROR(INDEX('Pontuação'!G$13:G$101, MATCH(AD443, 'Pontuação'!F$13:F$101, 0)), "Faixa Indefinida")</f>
        <v>C</v>
      </c>
      <c r="AF443" s="10">
        <f t="shared" si="2"/>
        <v>0</v>
      </c>
      <c r="AG443" s="10">
        <f t="shared" si="3"/>
        <v>0</v>
      </c>
      <c r="AH443" s="10">
        <f t="shared" si="4"/>
        <v>1</v>
      </c>
      <c r="AI443" s="10">
        <f t="shared" si="5"/>
        <v>0</v>
      </c>
      <c r="AJ443" s="9">
        <f>ROUNDUP(SUM(VLOOKUP(F443,'Pontuação 3.0'!A$2:B$11,2,FALSE),VLOOKUP(E443,'Pontuação 3.0'!C$2:D$11,2,FALSE),VLOOKUP(H443,'Pontuação 3.0'!I$2:J$11,2,FALSE),VLOOKUP(J443,'Pontuação 3.0'!G$2:H$11,2,FALSE),VLOOKUP(G443,'Pontuação 3.0'!E$2:F$11,2,FALSE),VLOOKUP(K443,'Pontuação 3.0'!K$2:L$11,2,FALSE),VLOOKUP(L443,'Pontuação 3.0'!M$2:N$13,2,FALSE)),0)</f>
        <v>1952</v>
      </c>
      <c r="AK443" s="9">
        <f t="shared" si="6"/>
        <v>195</v>
      </c>
      <c r="AL443" s="9" t="str">
        <f t="array" ref="AL443">IFERROR(INDEX('Pontuação 3.0'!G$13:G$191, MATCH(AK443, 'Pontuação 3.0'!F$13:F$191, 0)), "Faixa Indefinida")</f>
        <v>C</v>
      </c>
      <c r="AM443" s="9">
        <f t="shared" si="7"/>
        <v>0</v>
      </c>
      <c r="AN443" s="9">
        <f t="shared" si="8"/>
        <v>0</v>
      </c>
      <c r="AO443" s="9">
        <f t="shared" si="9"/>
        <v>1</v>
      </c>
      <c r="AP443" s="9">
        <f t="shared" si="10"/>
        <v>0</v>
      </c>
      <c r="AQ443" s="8"/>
    </row>
    <row r="444" ht="15.75" customHeight="1">
      <c r="A444" s="7">
        <v>45679.0</v>
      </c>
      <c r="B444" s="8" t="s">
        <v>1050</v>
      </c>
      <c r="C444" s="8" t="s">
        <v>1051</v>
      </c>
      <c r="D444" s="11">
        <v>1.1975244846E10</v>
      </c>
      <c r="E444" s="8" t="s">
        <v>11833</v>
      </c>
      <c r="F444" s="8" t="s">
        <v>11834</v>
      </c>
      <c r="G444" s="8" t="s">
        <v>11843</v>
      </c>
      <c r="H444" s="8" t="s">
        <v>11844</v>
      </c>
      <c r="I444" s="8" t="s">
        <v>11837</v>
      </c>
      <c r="J444" s="8" t="s">
        <v>11846</v>
      </c>
      <c r="K444" s="8" t="s">
        <v>11837</v>
      </c>
      <c r="L444" s="8" t="s">
        <v>11847</v>
      </c>
      <c r="M444" s="8" t="s">
        <v>11849</v>
      </c>
      <c r="N444" s="12" t="s">
        <v>11</v>
      </c>
      <c r="O444" s="12" t="s">
        <v>13</v>
      </c>
      <c r="P444" s="12" t="s">
        <v>37</v>
      </c>
      <c r="Q444" s="12" t="s">
        <v>15</v>
      </c>
      <c r="R444" s="12" t="s">
        <v>14</v>
      </c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9">
        <f>ROUNDUP(SUM(VLOOKUP(F444,'Pontuação'!A$2:B$11,2,FALSE),VLOOKUP(E444,'Pontuação'!C$2:D$11,2,FALSE),VLOOKUP(H444,'Pontuação'!I$2:J$11,2,FALSE),VLOOKUP(J444,'Pontuação'!G$2:H$11,2,FALSE),VLOOKUP(L444,'Pontuação'!M$2:N$13,2,FALSE)),0)</f>
        <v>1715</v>
      </c>
      <c r="AD444" s="10">
        <f t="shared" si="1"/>
        <v>172</v>
      </c>
      <c r="AE444" s="10" t="str">
        <f t="array" ref="AE444">IFERROR(INDEX('Pontuação'!G$13:G$101, MATCH(AD444, 'Pontuação'!F$13:F$101, 0)), "Faixa Indefinida")</f>
        <v>B</v>
      </c>
      <c r="AF444" s="10">
        <f t="shared" si="2"/>
        <v>0</v>
      </c>
      <c r="AG444" s="10">
        <f t="shared" si="3"/>
        <v>1</v>
      </c>
      <c r="AH444" s="10">
        <f t="shared" si="4"/>
        <v>0</v>
      </c>
      <c r="AI444" s="10">
        <f t="shared" si="5"/>
        <v>0</v>
      </c>
      <c r="AJ444" s="9">
        <f>ROUNDUP(SUM(VLOOKUP(F444,'Pontuação 3.0'!A$2:B$11,2,FALSE),VLOOKUP(E444,'Pontuação 3.0'!C$2:D$11,2,FALSE),VLOOKUP(H444,'Pontuação 3.0'!I$2:J$11,2,FALSE),VLOOKUP(J444,'Pontuação 3.0'!G$2:H$11,2,FALSE),VLOOKUP(G444,'Pontuação 3.0'!E$2:F$11,2,FALSE),VLOOKUP(K444,'Pontuação 3.0'!K$2:L$11,2,FALSE),VLOOKUP(L444,'Pontuação 3.0'!M$2:N$13,2,FALSE)),0)</f>
        <v>2162</v>
      </c>
      <c r="AK444" s="9">
        <f t="shared" si="6"/>
        <v>216</v>
      </c>
      <c r="AL444" s="9" t="str">
        <f t="array" ref="AL444">IFERROR(INDEX('Pontuação 3.0'!G$13:G$191, MATCH(AK444, 'Pontuação 3.0'!F$13:F$191, 0)), "Faixa Indefinida")</f>
        <v>B</v>
      </c>
      <c r="AM444" s="9">
        <f t="shared" si="7"/>
        <v>0</v>
      </c>
      <c r="AN444" s="9">
        <f t="shared" si="8"/>
        <v>1</v>
      </c>
      <c r="AO444" s="9">
        <f t="shared" si="9"/>
        <v>0</v>
      </c>
      <c r="AP444" s="9">
        <f t="shared" si="10"/>
        <v>0</v>
      </c>
      <c r="AQ444" s="8"/>
    </row>
    <row r="445" ht="15.75" customHeight="1">
      <c r="A445" s="7">
        <v>45679.0</v>
      </c>
      <c r="B445" s="8" t="s">
        <v>1052</v>
      </c>
      <c r="C445" s="8" t="s">
        <v>1053</v>
      </c>
      <c r="D445" s="11">
        <v>1.1972206097E10</v>
      </c>
      <c r="E445" s="8" t="s">
        <v>11833</v>
      </c>
      <c r="F445" s="8" t="s">
        <v>11842</v>
      </c>
      <c r="G445" s="8" t="s">
        <v>11843</v>
      </c>
      <c r="H445" s="8" t="s">
        <v>11850</v>
      </c>
      <c r="I445" s="8" t="s">
        <v>11837</v>
      </c>
      <c r="J445" s="8" t="s">
        <v>11852</v>
      </c>
      <c r="K445" s="8" t="s">
        <v>11837</v>
      </c>
      <c r="L445" s="8" t="s">
        <v>11847</v>
      </c>
      <c r="M445" s="8" t="s">
        <v>11853</v>
      </c>
      <c r="N445" s="12" t="s">
        <v>11</v>
      </c>
      <c r="O445" s="12" t="s">
        <v>13</v>
      </c>
      <c r="P445" s="12" t="s">
        <v>23</v>
      </c>
      <c r="Q445" s="12" t="s">
        <v>15</v>
      </c>
      <c r="R445" s="12" t="s">
        <v>20</v>
      </c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9">
        <f>ROUNDUP(SUM(VLOOKUP(F445,'Pontuação'!A$2:B$11,2,FALSE),VLOOKUP(E445,'Pontuação'!C$2:D$11,2,FALSE),VLOOKUP(H445,'Pontuação'!I$2:J$11,2,FALSE),VLOOKUP(J445,'Pontuação'!G$2:H$11,2,FALSE),VLOOKUP(L445,'Pontuação'!M$2:N$13,2,FALSE)),0)</f>
        <v>1790</v>
      </c>
      <c r="AD445" s="10">
        <f t="shared" si="1"/>
        <v>179</v>
      </c>
      <c r="AE445" s="10" t="str">
        <f t="array" ref="AE445">IFERROR(INDEX('Pontuação'!G$13:G$101, MATCH(AD445, 'Pontuação'!F$13:F$101, 0)), "Faixa Indefinida")</f>
        <v>B</v>
      </c>
      <c r="AF445" s="10">
        <f t="shared" si="2"/>
        <v>0</v>
      </c>
      <c r="AG445" s="10">
        <f t="shared" si="3"/>
        <v>1</v>
      </c>
      <c r="AH445" s="10">
        <f t="shared" si="4"/>
        <v>0</v>
      </c>
      <c r="AI445" s="10">
        <f t="shared" si="5"/>
        <v>0</v>
      </c>
      <c r="AJ445" s="9">
        <f>ROUNDUP(SUM(VLOOKUP(F445,'Pontuação 3.0'!A$2:B$11,2,FALSE),VLOOKUP(E445,'Pontuação 3.0'!C$2:D$11,2,FALSE),VLOOKUP(H445,'Pontuação 3.0'!I$2:J$11,2,FALSE),VLOOKUP(J445,'Pontuação 3.0'!G$2:H$11,2,FALSE),VLOOKUP(G445,'Pontuação 3.0'!E$2:F$11,2,FALSE),VLOOKUP(K445,'Pontuação 3.0'!K$2:L$11,2,FALSE),VLOOKUP(L445,'Pontuação 3.0'!M$2:N$13,2,FALSE)),0)</f>
        <v>2360</v>
      </c>
      <c r="AK445" s="9">
        <f t="shared" si="6"/>
        <v>236</v>
      </c>
      <c r="AL445" s="9" t="str">
        <f t="array" ref="AL445">IFERROR(INDEX('Pontuação 3.0'!G$13:G$191, MATCH(AK445, 'Pontuação 3.0'!F$13:F$191, 0)), "Faixa Indefinida")</f>
        <v>A</v>
      </c>
      <c r="AM445" s="9">
        <f t="shared" si="7"/>
        <v>1</v>
      </c>
      <c r="AN445" s="9">
        <f t="shared" si="8"/>
        <v>0</v>
      </c>
      <c r="AO445" s="9">
        <f t="shared" si="9"/>
        <v>0</v>
      </c>
      <c r="AP445" s="9">
        <f t="shared" si="10"/>
        <v>0</v>
      </c>
      <c r="AQ445" s="8"/>
    </row>
    <row r="446" ht="15.75" customHeight="1">
      <c r="A446" s="7">
        <v>45679.0</v>
      </c>
      <c r="B446" s="8" t="s">
        <v>1056</v>
      </c>
      <c r="C446" s="8" t="s">
        <v>1057</v>
      </c>
      <c r="D446" s="11">
        <v>2.1994390934E10</v>
      </c>
      <c r="E446" s="8" t="s">
        <v>11868</v>
      </c>
      <c r="F446" s="8" t="s">
        <v>11834</v>
      </c>
      <c r="G446" s="8" t="s">
        <v>11843</v>
      </c>
      <c r="H446" s="8" t="s">
        <v>11844</v>
      </c>
      <c r="I446" s="8" t="s">
        <v>11845</v>
      </c>
      <c r="J446" s="8" t="s">
        <v>11838</v>
      </c>
      <c r="K446" s="8" t="s">
        <v>11839</v>
      </c>
      <c r="L446" s="8" t="s">
        <v>11847</v>
      </c>
      <c r="M446" s="8" t="s">
        <v>11853</v>
      </c>
      <c r="N446" s="12" t="s">
        <v>11</v>
      </c>
      <c r="O446" s="12" t="s">
        <v>13</v>
      </c>
      <c r="P446" s="12" t="s">
        <v>99</v>
      </c>
      <c r="Q446" s="12" t="s">
        <v>15</v>
      </c>
      <c r="R446" s="12" t="s">
        <v>20</v>
      </c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9">
        <f>ROUNDUP(SUM(VLOOKUP(F446,'Pontuação'!A$2:B$11,2,FALSE),VLOOKUP(E446,'Pontuação'!C$2:D$11,2,FALSE),VLOOKUP(H446,'Pontuação'!I$2:J$11,2,FALSE),VLOOKUP(J446,'Pontuação'!G$2:H$11,2,FALSE),VLOOKUP(L446,'Pontuação'!M$2:N$13,2,FALSE)),0)</f>
        <v>1997</v>
      </c>
      <c r="AD446" s="10">
        <f t="shared" si="1"/>
        <v>200</v>
      </c>
      <c r="AE446" s="10" t="str">
        <f t="array" ref="AE446">IFERROR(INDEX('Pontuação'!G$13:G$101, MATCH(AD446, 'Pontuação'!F$13:F$101, 0)), "Faixa Indefinida")</f>
        <v>A</v>
      </c>
      <c r="AF446" s="10">
        <f t="shared" si="2"/>
        <v>1</v>
      </c>
      <c r="AG446" s="10">
        <f t="shared" si="3"/>
        <v>0</v>
      </c>
      <c r="AH446" s="10">
        <f t="shared" si="4"/>
        <v>0</v>
      </c>
      <c r="AI446" s="10">
        <f t="shared" si="5"/>
        <v>0</v>
      </c>
      <c r="AJ446" s="9">
        <f>ROUNDUP(SUM(VLOOKUP(F446,'Pontuação 3.0'!A$2:B$11,2,FALSE),VLOOKUP(E446,'Pontuação 3.0'!C$2:D$11,2,FALSE),VLOOKUP(H446,'Pontuação 3.0'!I$2:J$11,2,FALSE),VLOOKUP(J446,'Pontuação 3.0'!G$2:H$11,2,FALSE),VLOOKUP(G446,'Pontuação 3.0'!E$2:F$11,2,FALSE),VLOOKUP(K446,'Pontuação 3.0'!K$2:L$11,2,FALSE),VLOOKUP(L446,'Pontuação 3.0'!M$2:N$13,2,FALSE)),0)</f>
        <v>2668</v>
      </c>
      <c r="AK446" s="9">
        <f t="shared" si="6"/>
        <v>267</v>
      </c>
      <c r="AL446" s="9" t="str">
        <f t="array" ref="AL446">IFERROR(INDEX('Pontuação 3.0'!G$13:G$191, MATCH(AK446, 'Pontuação 3.0'!F$13:F$191, 0)), "Faixa Indefinida")</f>
        <v>A</v>
      </c>
      <c r="AM446" s="9">
        <f t="shared" si="7"/>
        <v>1</v>
      </c>
      <c r="AN446" s="9">
        <f t="shared" si="8"/>
        <v>0</v>
      </c>
      <c r="AO446" s="9">
        <f t="shared" si="9"/>
        <v>0</v>
      </c>
      <c r="AP446" s="9">
        <f t="shared" si="10"/>
        <v>0</v>
      </c>
      <c r="AQ446" s="8"/>
    </row>
    <row r="447" ht="15.75" customHeight="1">
      <c r="A447" s="7">
        <v>45679.0</v>
      </c>
      <c r="B447" s="8" t="s">
        <v>1058</v>
      </c>
      <c r="C447" s="8" t="s">
        <v>1059</v>
      </c>
      <c r="D447" s="11">
        <v>8.1996798226E10</v>
      </c>
      <c r="E447" s="8" t="s">
        <v>11833</v>
      </c>
      <c r="F447" s="8" t="s">
        <v>11834</v>
      </c>
      <c r="G447" s="8" t="s">
        <v>11835</v>
      </c>
      <c r="H447" s="8" t="s">
        <v>11850</v>
      </c>
      <c r="I447" s="8" t="s">
        <v>11837</v>
      </c>
      <c r="J447" s="8" t="s">
        <v>11852</v>
      </c>
      <c r="K447" s="8" t="s">
        <v>11839</v>
      </c>
      <c r="L447" s="8" t="s">
        <v>11847</v>
      </c>
      <c r="M447" s="8" t="s">
        <v>11848</v>
      </c>
      <c r="N447" s="12" t="s">
        <v>11</v>
      </c>
      <c r="O447" s="12" t="s">
        <v>13</v>
      </c>
      <c r="P447" s="12" t="s">
        <v>27</v>
      </c>
      <c r="Q447" s="12" t="s">
        <v>15</v>
      </c>
      <c r="R447" s="12" t="s">
        <v>20</v>
      </c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9">
        <f>ROUNDUP(SUM(VLOOKUP(F447,'Pontuação'!A$2:B$11,2,FALSE),VLOOKUP(E447,'Pontuação'!C$2:D$11,2,FALSE),VLOOKUP(H447,'Pontuação'!I$2:J$11,2,FALSE),VLOOKUP(J447,'Pontuação'!G$2:H$11,2,FALSE),VLOOKUP(L447,'Pontuação'!M$2:N$13,2,FALSE)),0)</f>
        <v>1778</v>
      </c>
      <c r="AD447" s="10">
        <f t="shared" si="1"/>
        <v>178</v>
      </c>
      <c r="AE447" s="10" t="str">
        <f t="array" ref="AE447">IFERROR(INDEX('Pontuação'!G$13:G$101, MATCH(AD447, 'Pontuação'!F$13:F$101, 0)), "Faixa Indefinida")</f>
        <v>B</v>
      </c>
      <c r="AF447" s="10">
        <f t="shared" si="2"/>
        <v>0</v>
      </c>
      <c r="AG447" s="10">
        <f t="shared" si="3"/>
        <v>1</v>
      </c>
      <c r="AH447" s="10">
        <f t="shared" si="4"/>
        <v>0</v>
      </c>
      <c r="AI447" s="10">
        <f t="shared" si="5"/>
        <v>0</v>
      </c>
      <c r="AJ447" s="9">
        <f>ROUNDUP(SUM(VLOOKUP(F447,'Pontuação 3.0'!A$2:B$11,2,FALSE),VLOOKUP(E447,'Pontuação 3.0'!C$2:D$11,2,FALSE),VLOOKUP(H447,'Pontuação 3.0'!I$2:J$11,2,FALSE),VLOOKUP(J447,'Pontuação 3.0'!G$2:H$11,2,FALSE),VLOOKUP(G447,'Pontuação 3.0'!E$2:F$11,2,FALSE),VLOOKUP(K447,'Pontuação 3.0'!K$2:L$11,2,FALSE),VLOOKUP(L447,'Pontuação 3.0'!M$2:N$13,2,FALSE)),0)</f>
        <v>2348</v>
      </c>
      <c r="AK447" s="9">
        <f t="shared" si="6"/>
        <v>235</v>
      </c>
      <c r="AL447" s="9" t="str">
        <f t="array" ref="AL447">IFERROR(INDEX('Pontuação 3.0'!G$13:G$191, MATCH(AK447, 'Pontuação 3.0'!F$13:F$191, 0)), "Faixa Indefinida")</f>
        <v>B</v>
      </c>
      <c r="AM447" s="9">
        <f t="shared" si="7"/>
        <v>0</v>
      </c>
      <c r="AN447" s="9">
        <f t="shared" si="8"/>
        <v>1</v>
      </c>
      <c r="AO447" s="9">
        <f t="shared" si="9"/>
        <v>0</v>
      </c>
      <c r="AP447" s="9">
        <f t="shared" si="10"/>
        <v>0</v>
      </c>
      <c r="AQ447" s="8"/>
    </row>
    <row r="448" ht="15.75" customHeight="1">
      <c r="A448" s="7">
        <v>45679.0</v>
      </c>
      <c r="B448" s="8" t="s">
        <v>1060</v>
      </c>
      <c r="C448" s="8" t="s">
        <v>1061</v>
      </c>
      <c r="D448" s="11">
        <v>8.3998827323E10</v>
      </c>
      <c r="E448" s="8" t="s">
        <v>11833</v>
      </c>
      <c r="F448" s="8" t="s">
        <v>11834</v>
      </c>
      <c r="G448" s="8" t="s">
        <v>11835</v>
      </c>
      <c r="H448" s="8" t="s">
        <v>11850</v>
      </c>
      <c r="I448" s="8" t="s">
        <v>11845</v>
      </c>
      <c r="J448" s="8" t="s">
        <v>11846</v>
      </c>
      <c r="K448" s="8" t="s">
        <v>11839</v>
      </c>
      <c r="L448" s="8" t="s">
        <v>11840</v>
      </c>
      <c r="M448" s="8" t="s">
        <v>11853</v>
      </c>
      <c r="N448" s="12" t="s">
        <v>11</v>
      </c>
      <c r="O448" s="12" t="s">
        <v>13</v>
      </c>
      <c r="P448" s="12" t="s">
        <v>37</v>
      </c>
      <c r="Q448" s="12" t="s">
        <v>15</v>
      </c>
      <c r="R448" s="12" t="s">
        <v>20</v>
      </c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9">
        <f>ROUNDUP(SUM(VLOOKUP(F448,'Pontuação'!A$2:B$11,2,FALSE),VLOOKUP(E448,'Pontuação'!C$2:D$11,2,FALSE),VLOOKUP(H448,'Pontuação'!I$2:J$11,2,FALSE),VLOOKUP(J448,'Pontuação'!G$2:H$11,2,FALSE),VLOOKUP(L448,'Pontuação'!M$2:N$13,2,FALSE)),0)</f>
        <v>1585</v>
      </c>
      <c r="AD448" s="10">
        <f t="shared" si="1"/>
        <v>159</v>
      </c>
      <c r="AE448" s="10" t="str">
        <f t="array" ref="AE448">IFERROR(INDEX('Pontuação'!G$13:G$101, MATCH(AD448, 'Pontuação'!F$13:F$101, 0)), "Faixa Indefinida")</f>
        <v>C</v>
      </c>
      <c r="AF448" s="10">
        <f t="shared" si="2"/>
        <v>0</v>
      </c>
      <c r="AG448" s="10">
        <f t="shared" si="3"/>
        <v>0</v>
      </c>
      <c r="AH448" s="10">
        <f t="shared" si="4"/>
        <v>1</v>
      </c>
      <c r="AI448" s="10">
        <f t="shared" si="5"/>
        <v>0</v>
      </c>
      <c r="AJ448" s="9">
        <f>ROUNDUP(SUM(VLOOKUP(F448,'Pontuação 3.0'!A$2:B$11,2,FALSE),VLOOKUP(E448,'Pontuação 3.0'!C$2:D$11,2,FALSE),VLOOKUP(H448,'Pontuação 3.0'!I$2:J$11,2,FALSE),VLOOKUP(J448,'Pontuação 3.0'!G$2:H$11,2,FALSE),VLOOKUP(G448,'Pontuação 3.0'!E$2:F$11,2,FALSE),VLOOKUP(K448,'Pontuação 3.0'!K$2:L$11,2,FALSE),VLOOKUP(L448,'Pontuação 3.0'!M$2:N$13,2,FALSE)),0)</f>
        <v>2088</v>
      </c>
      <c r="AK448" s="9">
        <f t="shared" si="6"/>
        <v>209</v>
      </c>
      <c r="AL448" s="9" t="str">
        <f t="array" ref="AL448">IFERROR(INDEX('Pontuação 3.0'!G$13:G$191, MATCH(AK448, 'Pontuação 3.0'!F$13:F$191, 0)), "Faixa Indefinida")</f>
        <v>C</v>
      </c>
      <c r="AM448" s="9">
        <f t="shared" si="7"/>
        <v>0</v>
      </c>
      <c r="AN448" s="9">
        <f t="shared" si="8"/>
        <v>0</v>
      </c>
      <c r="AO448" s="9">
        <f t="shared" si="9"/>
        <v>1</v>
      </c>
      <c r="AP448" s="9">
        <f t="shared" si="10"/>
        <v>0</v>
      </c>
      <c r="AQ448" s="8"/>
    </row>
    <row r="449" ht="15.75" customHeight="1">
      <c r="A449" s="7">
        <v>45679.0</v>
      </c>
      <c r="B449" s="8" t="s">
        <v>703</v>
      </c>
      <c r="C449" s="8" t="s">
        <v>1062</v>
      </c>
      <c r="D449" s="11">
        <v>8.1998405678E10</v>
      </c>
      <c r="E449" s="8" t="s">
        <v>11833</v>
      </c>
      <c r="F449" s="8" t="s">
        <v>11842</v>
      </c>
      <c r="G449" s="8" t="s">
        <v>11835</v>
      </c>
      <c r="H449" s="8" t="s">
        <v>11836</v>
      </c>
      <c r="I449" s="8" t="s">
        <v>11845</v>
      </c>
      <c r="J449" s="8" t="s">
        <v>11852</v>
      </c>
      <c r="K449" s="8" t="s">
        <v>11839</v>
      </c>
      <c r="L449" s="8" t="s">
        <v>11847</v>
      </c>
      <c r="M449" s="8" t="s">
        <v>11841</v>
      </c>
      <c r="N449" s="12" t="s">
        <v>11</v>
      </c>
      <c r="O449" s="12" t="s">
        <v>13</v>
      </c>
      <c r="P449" s="12" t="s">
        <v>37</v>
      </c>
      <c r="Q449" s="12" t="s">
        <v>65</v>
      </c>
      <c r="R449" s="12" t="s">
        <v>20</v>
      </c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9">
        <f>ROUNDUP(SUM(VLOOKUP(F449,'Pontuação'!A$2:B$11,2,FALSE),VLOOKUP(E449,'Pontuação'!C$2:D$11,2,FALSE),VLOOKUP(H449,'Pontuação'!I$2:J$11,2,FALSE),VLOOKUP(J449,'Pontuação'!G$2:H$11,2,FALSE),VLOOKUP(L449,'Pontuação'!M$2:N$13,2,FALSE)),0)</f>
        <v>1606</v>
      </c>
      <c r="AD449" s="10">
        <f t="shared" si="1"/>
        <v>161</v>
      </c>
      <c r="AE449" s="10" t="str">
        <f t="array" ref="AE449">IFERROR(INDEX('Pontuação'!G$13:G$101, MATCH(AD449, 'Pontuação'!F$13:F$101, 0)), "Faixa Indefinida")</f>
        <v>C</v>
      </c>
      <c r="AF449" s="10">
        <f t="shared" si="2"/>
        <v>0</v>
      </c>
      <c r="AG449" s="10">
        <f t="shared" si="3"/>
        <v>0</v>
      </c>
      <c r="AH449" s="10">
        <f t="shared" si="4"/>
        <v>1</v>
      </c>
      <c r="AI449" s="10">
        <f t="shared" si="5"/>
        <v>0</v>
      </c>
      <c r="AJ449" s="9">
        <f>ROUNDUP(SUM(VLOOKUP(F449,'Pontuação 3.0'!A$2:B$11,2,FALSE),VLOOKUP(E449,'Pontuação 3.0'!C$2:D$11,2,FALSE),VLOOKUP(H449,'Pontuação 3.0'!I$2:J$11,2,FALSE),VLOOKUP(J449,'Pontuação 3.0'!G$2:H$11,2,FALSE),VLOOKUP(G449,'Pontuação 3.0'!E$2:F$11,2,FALSE),VLOOKUP(K449,'Pontuação 3.0'!K$2:L$11,2,FALSE),VLOOKUP(L449,'Pontuação 3.0'!M$2:N$13,2,FALSE)),0)</f>
        <v>2373</v>
      </c>
      <c r="AK449" s="9">
        <f t="shared" si="6"/>
        <v>237</v>
      </c>
      <c r="AL449" s="9" t="str">
        <f t="array" ref="AL449">IFERROR(INDEX('Pontuação 3.0'!G$13:G$191, MATCH(AK449, 'Pontuação 3.0'!F$13:F$191, 0)), "Faixa Indefinida")</f>
        <v>A</v>
      </c>
      <c r="AM449" s="9">
        <f t="shared" si="7"/>
        <v>1</v>
      </c>
      <c r="AN449" s="9">
        <f t="shared" si="8"/>
        <v>0</v>
      </c>
      <c r="AO449" s="9">
        <f t="shared" si="9"/>
        <v>0</v>
      </c>
      <c r="AP449" s="9">
        <f t="shared" si="10"/>
        <v>0</v>
      </c>
      <c r="AQ449" s="8"/>
    </row>
    <row r="450" ht="15.75" customHeight="1">
      <c r="A450" s="7">
        <v>45679.0</v>
      </c>
      <c r="B450" s="8" t="s">
        <v>1065</v>
      </c>
      <c r="C450" s="8" t="s">
        <v>1066</v>
      </c>
      <c r="D450" s="11">
        <v>9.4991696835E10</v>
      </c>
      <c r="E450" s="8" t="s">
        <v>11833</v>
      </c>
      <c r="F450" s="8" t="s">
        <v>11834</v>
      </c>
      <c r="G450" s="8" t="s">
        <v>11835</v>
      </c>
      <c r="H450" s="8" t="s">
        <v>11844</v>
      </c>
      <c r="I450" s="8" t="s">
        <v>11845</v>
      </c>
      <c r="J450" s="8" t="s">
        <v>11846</v>
      </c>
      <c r="K450" s="8" t="s">
        <v>11839</v>
      </c>
      <c r="L450" s="8" t="s">
        <v>11857</v>
      </c>
      <c r="M450" s="8" t="s">
        <v>11848</v>
      </c>
      <c r="N450" s="12" t="s">
        <v>11</v>
      </c>
      <c r="O450" s="12" t="s">
        <v>13</v>
      </c>
      <c r="P450" s="12" t="s">
        <v>12</v>
      </c>
      <c r="Q450" s="12" t="s">
        <v>15</v>
      </c>
      <c r="R450" s="12" t="s">
        <v>14</v>
      </c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9">
        <f>ROUNDUP(SUM(VLOOKUP(F450,'Pontuação'!A$2:B$11,2,FALSE),VLOOKUP(E450,'Pontuação'!C$2:D$11,2,FALSE),VLOOKUP(H450,'Pontuação'!I$2:J$11,2,FALSE),VLOOKUP(J450,'Pontuação'!G$2:H$11,2,FALSE),VLOOKUP(L450,'Pontuação'!M$2:N$13,2,FALSE)),0)</f>
        <v>1546</v>
      </c>
      <c r="AD450" s="10">
        <f t="shared" si="1"/>
        <v>155</v>
      </c>
      <c r="AE450" s="10" t="str">
        <f t="array" ref="AE450">IFERROR(INDEX('Pontuação'!G$13:G$101, MATCH(AD450, 'Pontuação'!F$13:F$101, 0)), "Faixa Indefinida")</f>
        <v>C</v>
      </c>
      <c r="AF450" s="10">
        <f t="shared" si="2"/>
        <v>0</v>
      </c>
      <c r="AG450" s="10">
        <f t="shared" si="3"/>
        <v>0</v>
      </c>
      <c r="AH450" s="10">
        <f t="shared" si="4"/>
        <v>1</v>
      </c>
      <c r="AI450" s="10">
        <f t="shared" si="5"/>
        <v>0</v>
      </c>
      <c r="AJ450" s="9">
        <f>ROUNDUP(SUM(VLOOKUP(F450,'Pontuação 3.0'!A$2:B$11,2,FALSE),VLOOKUP(E450,'Pontuação 3.0'!C$2:D$11,2,FALSE),VLOOKUP(H450,'Pontuação 3.0'!I$2:J$11,2,FALSE),VLOOKUP(J450,'Pontuação 3.0'!G$2:H$11,2,FALSE),VLOOKUP(G450,'Pontuação 3.0'!E$2:F$11,2,FALSE),VLOOKUP(K450,'Pontuação 3.0'!K$2:L$11,2,FALSE),VLOOKUP(L450,'Pontuação 3.0'!M$2:N$13,2,FALSE)),0)</f>
        <v>2167</v>
      </c>
      <c r="AK450" s="9">
        <f t="shared" si="6"/>
        <v>217</v>
      </c>
      <c r="AL450" s="9" t="str">
        <f t="array" ref="AL450">IFERROR(INDEX('Pontuação 3.0'!G$13:G$191, MATCH(AK450, 'Pontuação 3.0'!F$13:F$191, 0)), "Faixa Indefinida")</f>
        <v>B</v>
      </c>
      <c r="AM450" s="9">
        <f t="shared" si="7"/>
        <v>0</v>
      </c>
      <c r="AN450" s="9">
        <f t="shared" si="8"/>
        <v>1</v>
      </c>
      <c r="AO450" s="9">
        <f t="shared" si="9"/>
        <v>0</v>
      </c>
      <c r="AP450" s="9">
        <f t="shared" si="10"/>
        <v>0</v>
      </c>
      <c r="AQ450" s="8"/>
    </row>
    <row r="451" ht="15.75" customHeight="1">
      <c r="A451" s="7">
        <v>45679.0</v>
      </c>
      <c r="B451" s="8" t="s">
        <v>1069</v>
      </c>
      <c r="C451" s="8" t="s">
        <v>1070</v>
      </c>
      <c r="D451" s="11">
        <v>1.1971393413E10</v>
      </c>
      <c r="E451" s="8" t="s">
        <v>11833</v>
      </c>
      <c r="F451" s="8" t="s">
        <v>11834</v>
      </c>
      <c r="G451" s="8" t="s">
        <v>11835</v>
      </c>
      <c r="H451" s="8" t="s">
        <v>11865</v>
      </c>
      <c r="I451" s="8" t="s">
        <v>11837</v>
      </c>
      <c r="J451" s="8" t="s">
        <v>11846</v>
      </c>
      <c r="K451" s="8" t="s">
        <v>11837</v>
      </c>
      <c r="L451" s="8" t="s">
        <v>11851</v>
      </c>
      <c r="M451" s="8" t="s">
        <v>11849</v>
      </c>
      <c r="N451" s="12" t="s">
        <v>11</v>
      </c>
      <c r="O451" s="12" t="s">
        <v>13</v>
      </c>
      <c r="P451" s="12" t="s">
        <v>96</v>
      </c>
      <c r="Q451" s="12" t="s">
        <v>15</v>
      </c>
      <c r="R451" s="12" t="s">
        <v>20</v>
      </c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9">
        <f>ROUNDUP(SUM(VLOOKUP(F451,'Pontuação'!A$2:B$11,2,FALSE),VLOOKUP(E451,'Pontuação'!C$2:D$11,2,FALSE),VLOOKUP(H451,'Pontuação'!I$2:J$11,2,FALSE),VLOOKUP(J451,'Pontuação'!G$2:H$11,2,FALSE),VLOOKUP(L451,'Pontuação'!M$2:N$13,2,FALSE)),0)</f>
        <v>1567</v>
      </c>
      <c r="AD451" s="10">
        <f t="shared" si="1"/>
        <v>157</v>
      </c>
      <c r="AE451" s="10" t="str">
        <f t="array" ref="AE451">IFERROR(INDEX('Pontuação'!G$13:G$101, MATCH(AD451, 'Pontuação'!F$13:F$101, 0)), "Faixa Indefinida")</f>
        <v>C</v>
      </c>
      <c r="AF451" s="10">
        <f t="shared" si="2"/>
        <v>0</v>
      </c>
      <c r="AG451" s="10">
        <f t="shared" si="3"/>
        <v>0</v>
      </c>
      <c r="AH451" s="10">
        <f t="shared" si="4"/>
        <v>1</v>
      </c>
      <c r="AI451" s="10">
        <f t="shared" si="5"/>
        <v>0</v>
      </c>
      <c r="AJ451" s="9">
        <f>ROUNDUP(SUM(VLOOKUP(F451,'Pontuação 3.0'!A$2:B$11,2,FALSE),VLOOKUP(E451,'Pontuação 3.0'!C$2:D$11,2,FALSE),VLOOKUP(H451,'Pontuação 3.0'!I$2:J$11,2,FALSE),VLOOKUP(J451,'Pontuação 3.0'!G$2:H$11,2,FALSE),VLOOKUP(G451,'Pontuação 3.0'!E$2:F$11,2,FALSE),VLOOKUP(K451,'Pontuação 3.0'!K$2:L$11,2,FALSE),VLOOKUP(L451,'Pontuação 3.0'!M$2:N$13,2,FALSE)),0)</f>
        <v>1785</v>
      </c>
      <c r="AK451" s="9">
        <f t="shared" si="6"/>
        <v>179</v>
      </c>
      <c r="AL451" s="9" t="str">
        <f t="array" ref="AL451">IFERROR(INDEX('Pontuação 3.0'!G$13:G$191, MATCH(AK451, 'Pontuação 3.0'!F$13:F$191, 0)), "Faixa Indefinida")</f>
        <v>D</v>
      </c>
      <c r="AM451" s="9">
        <f t="shared" si="7"/>
        <v>0</v>
      </c>
      <c r="AN451" s="9">
        <f t="shared" si="8"/>
        <v>0</v>
      </c>
      <c r="AO451" s="9">
        <f t="shared" si="9"/>
        <v>0</v>
      </c>
      <c r="AP451" s="9">
        <f t="shared" si="10"/>
        <v>1</v>
      </c>
      <c r="AQ451" s="8"/>
    </row>
    <row r="452" ht="15.75" customHeight="1">
      <c r="A452" s="7">
        <v>45679.0</v>
      </c>
      <c r="B452" s="8" t="s">
        <v>1071</v>
      </c>
      <c r="C452" s="8" t="s">
        <v>1072</v>
      </c>
      <c r="D452" s="11">
        <v>7.5992855506E10</v>
      </c>
      <c r="E452" s="8" t="s">
        <v>11833</v>
      </c>
      <c r="F452" s="8" t="s">
        <v>11842</v>
      </c>
      <c r="G452" s="8" t="s">
        <v>11867</v>
      </c>
      <c r="H452" s="8" t="s">
        <v>11856</v>
      </c>
      <c r="I452" s="8" t="s">
        <v>11845</v>
      </c>
      <c r="J452" s="8" t="s">
        <v>11852</v>
      </c>
      <c r="K452" s="8" t="s">
        <v>11837</v>
      </c>
      <c r="L452" s="8" t="s">
        <v>11857</v>
      </c>
      <c r="M452" s="8" t="s">
        <v>11849</v>
      </c>
      <c r="N452" s="12" t="s">
        <v>11</v>
      </c>
      <c r="O452" s="12" t="s">
        <v>13</v>
      </c>
      <c r="P452" s="12" t="s">
        <v>23</v>
      </c>
      <c r="Q452" s="12" t="s">
        <v>15</v>
      </c>
      <c r="R452" s="12" t="s">
        <v>20</v>
      </c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9">
        <f>ROUNDUP(SUM(VLOOKUP(F452,'Pontuação'!A$2:B$11,2,FALSE),VLOOKUP(E452,'Pontuação'!C$2:D$11,2,FALSE),VLOOKUP(H452,'Pontuação'!I$2:J$11,2,FALSE),VLOOKUP(J452,'Pontuação'!G$2:H$11,2,FALSE),VLOOKUP(L452,'Pontuação'!M$2:N$13,2,FALSE)),0)</f>
        <v>1507</v>
      </c>
      <c r="AD452" s="10">
        <f t="shared" si="1"/>
        <v>151</v>
      </c>
      <c r="AE452" s="10" t="str">
        <f t="array" ref="AE452">IFERROR(INDEX('Pontuação'!G$13:G$101, MATCH(AD452, 'Pontuação'!F$13:F$101, 0)), "Faixa Indefinida")</f>
        <v>C</v>
      </c>
      <c r="AF452" s="10">
        <f t="shared" si="2"/>
        <v>0</v>
      </c>
      <c r="AG452" s="10">
        <f t="shared" si="3"/>
        <v>0</v>
      </c>
      <c r="AH452" s="10">
        <f t="shared" si="4"/>
        <v>1</v>
      </c>
      <c r="AI452" s="10">
        <f t="shared" si="5"/>
        <v>0</v>
      </c>
      <c r="AJ452" s="9">
        <f>ROUNDUP(SUM(VLOOKUP(F452,'Pontuação 3.0'!A$2:B$11,2,FALSE),VLOOKUP(E452,'Pontuação 3.0'!C$2:D$11,2,FALSE),VLOOKUP(H452,'Pontuação 3.0'!I$2:J$11,2,FALSE),VLOOKUP(J452,'Pontuação 3.0'!G$2:H$11,2,FALSE),VLOOKUP(G452,'Pontuação 3.0'!E$2:F$11,2,FALSE),VLOOKUP(K452,'Pontuação 3.0'!K$2:L$11,2,FALSE),VLOOKUP(L452,'Pontuação 3.0'!M$2:N$13,2,FALSE)),0)</f>
        <v>1946</v>
      </c>
      <c r="AK452" s="9">
        <f t="shared" si="6"/>
        <v>195</v>
      </c>
      <c r="AL452" s="9" t="str">
        <f t="array" ref="AL452">IFERROR(INDEX('Pontuação 3.0'!G$13:G$191, MATCH(AK452, 'Pontuação 3.0'!F$13:F$191, 0)), "Faixa Indefinida")</f>
        <v>C</v>
      </c>
      <c r="AM452" s="9">
        <f t="shared" si="7"/>
        <v>0</v>
      </c>
      <c r="AN452" s="9">
        <f t="shared" si="8"/>
        <v>0</v>
      </c>
      <c r="AO452" s="9">
        <f t="shared" si="9"/>
        <v>1</v>
      </c>
      <c r="AP452" s="9">
        <f t="shared" si="10"/>
        <v>0</v>
      </c>
      <c r="AQ452" s="8"/>
    </row>
    <row r="453" ht="15.75" customHeight="1">
      <c r="A453" s="7">
        <v>45679.0</v>
      </c>
      <c r="B453" s="8" t="s">
        <v>1067</v>
      </c>
      <c r="C453" s="8" t="s">
        <v>1068</v>
      </c>
      <c r="D453" s="11">
        <v>9.6981420781E10</v>
      </c>
      <c r="E453" s="8" t="s">
        <v>11833</v>
      </c>
      <c r="F453" s="8" t="s">
        <v>11842</v>
      </c>
      <c r="G453" s="8" t="s">
        <v>11872</v>
      </c>
      <c r="H453" s="8" t="s">
        <v>11856</v>
      </c>
      <c r="I453" s="8" t="s">
        <v>11837</v>
      </c>
      <c r="J453" s="8" t="s">
        <v>11846</v>
      </c>
      <c r="K453" s="8" t="s">
        <v>11837</v>
      </c>
      <c r="L453" s="8" t="s">
        <v>11851</v>
      </c>
      <c r="M453" s="8" t="s">
        <v>11848</v>
      </c>
      <c r="N453" s="12" t="s">
        <v>11</v>
      </c>
      <c r="O453" s="12" t="s">
        <v>13</v>
      </c>
      <c r="P453" s="12" t="s">
        <v>23</v>
      </c>
      <c r="Q453" s="12" t="s">
        <v>15</v>
      </c>
      <c r="R453" s="12" t="s">
        <v>20</v>
      </c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9">
        <f>ROUNDUP(SUM(VLOOKUP(F453,'Pontuação'!A$2:B$11,2,FALSE),VLOOKUP(E453,'Pontuação'!C$2:D$11,2,FALSE),VLOOKUP(H453,'Pontuação'!I$2:J$11,2,FALSE),VLOOKUP(J453,'Pontuação'!G$2:H$11,2,FALSE),VLOOKUP(L453,'Pontuação'!M$2:N$13,2,FALSE)),0)</f>
        <v>1439</v>
      </c>
      <c r="AD453" s="10">
        <f t="shared" si="1"/>
        <v>144</v>
      </c>
      <c r="AE453" s="10" t="str">
        <f t="array" ref="AE453">IFERROR(INDEX('Pontuação'!G$13:G$101, MATCH(AD453, 'Pontuação'!F$13:F$101, 0)), "Faixa Indefinida")</f>
        <v>D</v>
      </c>
      <c r="AF453" s="10">
        <f t="shared" si="2"/>
        <v>0</v>
      </c>
      <c r="AG453" s="10">
        <f t="shared" si="3"/>
        <v>0</v>
      </c>
      <c r="AH453" s="10">
        <f t="shared" si="4"/>
        <v>0</v>
      </c>
      <c r="AI453" s="10">
        <f t="shared" si="5"/>
        <v>1</v>
      </c>
      <c r="AJ453" s="9">
        <f>ROUNDUP(SUM(VLOOKUP(F453,'Pontuação 3.0'!A$2:B$11,2,FALSE),VLOOKUP(E453,'Pontuação 3.0'!C$2:D$11,2,FALSE),VLOOKUP(H453,'Pontuação 3.0'!I$2:J$11,2,FALSE),VLOOKUP(J453,'Pontuação 3.0'!G$2:H$11,2,FALSE),VLOOKUP(G453,'Pontuação 3.0'!E$2:F$11,2,FALSE),VLOOKUP(K453,'Pontuação 3.0'!K$2:L$11,2,FALSE),VLOOKUP(L453,'Pontuação 3.0'!M$2:N$13,2,FALSE)),0)</f>
        <v>2034</v>
      </c>
      <c r="AK453" s="9">
        <f t="shared" si="6"/>
        <v>203</v>
      </c>
      <c r="AL453" s="9" t="str">
        <f t="array" ref="AL453">IFERROR(INDEX('Pontuação 3.0'!G$13:G$191, MATCH(AK453, 'Pontuação 3.0'!F$13:F$191, 0)), "Faixa Indefinida")</f>
        <v>C</v>
      </c>
      <c r="AM453" s="9">
        <f t="shared" si="7"/>
        <v>0</v>
      </c>
      <c r="AN453" s="9">
        <f t="shared" si="8"/>
        <v>0</v>
      </c>
      <c r="AO453" s="9">
        <f t="shared" si="9"/>
        <v>1</v>
      </c>
      <c r="AP453" s="9">
        <f t="shared" si="10"/>
        <v>0</v>
      </c>
      <c r="AQ453" s="8"/>
    </row>
    <row r="454" ht="15.75" customHeight="1">
      <c r="A454" s="7">
        <v>45679.0</v>
      </c>
      <c r="B454" s="8" t="s">
        <v>1075</v>
      </c>
      <c r="C454" s="8" t="s">
        <v>1076</v>
      </c>
      <c r="D454" s="11">
        <v>5.1989296705E10</v>
      </c>
      <c r="E454" s="8" t="s">
        <v>11833</v>
      </c>
      <c r="F454" s="8" t="s">
        <v>11854</v>
      </c>
      <c r="G454" s="8" t="s">
        <v>11872</v>
      </c>
      <c r="H454" s="8" t="s">
        <v>11856</v>
      </c>
      <c r="I454" s="8" t="s">
        <v>11845</v>
      </c>
      <c r="J454" s="8" t="s">
        <v>11852</v>
      </c>
      <c r="K454" s="8" t="s">
        <v>11837</v>
      </c>
      <c r="L454" s="8" t="s">
        <v>11847</v>
      </c>
      <c r="M454" s="8" t="s">
        <v>11849</v>
      </c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9">
        <f>ROUNDUP(SUM(VLOOKUP(F454,'Pontuação'!A$2:B$11,2,FALSE),VLOOKUP(E454,'Pontuação'!C$2:D$11,2,FALSE),VLOOKUP(H454,'Pontuação'!I$2:J$11,2,FALSE),VLOOKUP(J454,'Pontuação'!G$2:H$11,2,FALSE),VLOOKUP(L454,'Pontuação'!M$2:N$13,2,FALSE)),0)</f>
        <v>1681</v>
      </c>
      <c r="AD454" s="10">
        <f t="shared" si="1"/>
        <v>168</v>
      </c>
      <c r="AE454" s="10" t="str">
        <f t="array" ref="AE454">IFERROR(INDEX('Pontuação'!G$13:G$101, MATCH(AD454, 'Pontuação'!F$13:F$101, 0)), "Faixa Indefinida")</f>
        <v>B</v>
      </c>
      <c r="AF454" s="10">
        <f t="shared" si="2"/>
        <v>0</v>
      </c>
      <c r="AG454" s="10">
        <f t="shared" si="3"/>
        <v>1</v>
      </c>
      <c r="AH454" s="10">
        <f t="shared" si="4"/>
        <v>0</v>
      </c>
      <c r="AI454" s="10">
        <f t="shared" si="5"/>
        <v>0</v>
      </c>
      <c r="AJ454" s="9">
        <f>ROUNDUP(SUM(VLOOKUP(F454,'Pontuação 3.0'!A$2:B$11,2,FALSE),VLOOKUP(E454,'Pontuação 3.0'!C$2:D$11,2,FALSE),VLOOKUP(H454,'Pontuação 3.0'!I$2:J$11,2,FALSE),VLOOKUP(J454,'Pontuação 3.0'!G$2:H$11,2,FALSE),VLOOKUP(G454,'Pontuação 3.0'!E$2:F$11,2,FALSE),VLOOKUP(K454,'Pontuação 3.0'!K$2:L$11,2,FALSE),VLOOKUP(L454,'Pontuação 3.0'!M$2:N$13,2,FALSE)),0)</f>
        <v>2257</v>
      </c>
      <c r="AK454" s="9">
        <f t="shared" si="6"/>
        <v>226</v>
      </c>
      <c r="AL454" s="9" t="str">
        <f t="array" ref="AL454">IFERROR(INDEX('Pontuação 3.0'!G$13:G$191, MATCH(AK454, 'Pontuação 3.0'!F$13:F$191, 0)), "Faixa Indefinida")</f>
        <v>B</v>
      </c>
      <c r="AM454" s="9">
        <f t="shared" si="7"/>
        <v>0</v>
      </c>
      <c r="AN454" s="9">
        <f t="shared" si="8"/>
        <v>1</v>
      </c>
      <c r="AO454" s="9">
        <f t="shared" si="9"/>
        <v>0</v>
      </c>
      <c r="AP454" s="9">
        <f t="shared" si="10"/>
        <v>0</v>
      </c>
      <c r="AQ454" s="8"/>
    </row>
    <row r="455" ht="15.75" customHeight="1">
      <c r="A455" s="7">
        <v>45679.0</v>
      </c>
      <c r="B455" s="8" t="s">
        <v>1077</v>
      </c>
      <c r="C455" s="8" t="s">
        <v>1078</v>
      </c>
      <c r="D455" s="11">
        <v>1.1949462955E10</v>
      </c>
      <c r="E455" s="8" t="s">
        <v>11868</v>
      </c>
      <c r="F455" s="8" t="s">
        <v>11834</v>
      </c>
      <c r="G455" s="8" t="s">
        <v>11835</v>
      </c>
      <c r="H455" s="8" t="s">
        <v>11850</v>
      </c>
      <c r="I455" s="8" t="s">
        <v>11837</v>
      </c>
      <c r="J455" s="8" t="s">
        <v>11846</v>
      </c>
      <c r="K455" s="8" t="s">
        <v>11837</v>
      </c>
      <c r="L455" s="8" t="s">
        <v>11847</v>
      </c>
      <c r="M455" s="8" t="s">
        <v>11848</v>
      </c>
      <c r="N455" s="12" t="s">
        <v>11</v>
      </c>
      <c r="O455" s="12" t="s">
        <v>13</v>
      </c>
      <c r="P455" s="12" t="s">
        <v>123</v>
      </c>
      <c r="Q455" s="12" t="s">
        <v>15</v>
      </c>
      <c r="R455" s="12" t="s">
        <v>14</v>
      </c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9">
        <f>ROUNDUP(SUM(VLOOKUP(F455,'Pontuação'!A$2:B$11,2,FALSE),VLOOKUP(E455,'Pontuação'!C$2:D$11,2,FALSE),VLOOKUP(H455,'Pontuação'!I$2:J$11,2,FALSE),VLOOKUP(J455,'Pontuação'!G$2:H$11,2,FALSE),VLOOKUP(L455,'Pontuação'!M$2:N$13,2,FALSE)),0)</f>
        <v>1677</v>
      </c>
      <c r="AD455" s="10">
        <f t="shared" si="1"/>
        <v>168</v>
      </c>
      <c r="AE455" s="10" t="str">
        <f t="array" ref="AE455">IFERROR(INDEX('Pontuação'!G$13:G$101, MATCH(AD455, 'Pontuação'!F$13:F$101, 0)), "Faixa Indefinida")</f>
        <v>B</v>
      </c>
      <c r="AF455" s="10">
        <f t="shared" si="2"/>
        <v>0</v>
      </c>
      <c r="AG455" s="10">
        <f t="shared" si="3"/>
        <v>1</v>
      </c>
      <c r="AH455" s="10">
        <f t="shared" si="4"/>
        <v>0</v>
      </c>
      <c r="AI455" s="10">
        <f t="shared" si="5"/>
        <v>0</v>
      </c>
      <c r="AJ455" s="9">
        <f>ROUNDUP(SUM(VLOOKUP(F455,'Pontuação 3.0'!A$2:B$11,2,FALSE),VLOOKUP(E455,'Pontuação 3.0'!C$2:D$11,2,FALSE),VLOOKUP(H455,'Pontuação 3.0'!I$2:J$11,2,FALSE),VLOOKUP(J455,'Pontuação 3.0'!G$2:H$11,2,FALSE),VLOOKUP(G455,'Pontuação 3.0'!E$2:F$11,2,FALSE),VLOOKUP(K455,'Pontuação 3.0'!K$2:L$11,2,FALSE),VLOOKUP(L455,'Pontuação 3.0'!M$2:N$13,2,FALSE)),0)</f>
        <v>1905</v>
      </c>
      <c r="AK455" s="9">
        <f t="shared" si="6"/>
        <v>191</v>
      </c>
      <c r="AL455" s="9" t="str">
        <f t="array" ref="AL455">IFERROR(INDEX('Pontuação 3.0'!G$13:G$191, MATCH(AK455, 'Pontuação 3.0'!F$13:F$191, 0)), "Faixa Indefinida")</f>
        <v>D</v>
      </c>
      <c r="AM455" s="9">
        <f t="shared" si="7"/>
        <v>0</v>
      </c>
      <c r="AN455" s="9">
        <f t="shared" si="8"/>
        <v>0</v>
      </c>
      <c r="AO455" s="9">
        <f t="shared" si="9"/>
        <v>0</v>
      </c>
      <c r="AP455" s="9">
        <f t="shared" si="10"/>
        <v>1</v>
      </c>
      <c r="AQ455" s="8"/>
    </row>
    <row r="456" ht="15.75" customHeight="1">
      <c r="A456" s="7">
        <v>45679.0</v>
      </c>
      <c r="B456" s="8" t="s">
        <v>1079</v>
      </c>
      <c r="C456" s="8" t="s">
        <v>1080</v>
      </c>
      <c r="D456" s="13" t="s">
        <v>11888</v>
      </c>
      <c r="E456" s="8" t="s">
        <v>11868</v>
      </c>
      <c r="F456" s="8" t="s">
        <v>11842</v>
      </c>
      <c r="G456" s="8" t="s">
        <v>11867</v>
      </c>
      <c r="H456" s="8" t="s">
        <v>11856</v>
      </c>
      <c r="I456" s="8" t="s">
        <v>11837</v>
      </c>
      <c r="J456" s="8" t="s">
        <v>11838</v>
      </c>
      <c r="K456" s="8" t="s">
        <v>11837</v>
      </c>
      <c r="L456" s="8" t="s">
        <v>11851</v>
      </c>
      <c r="M456" s="8" t="s">
        <v>11849</v>
      </c>
      <c r="N456" s="12" t="s">
        <v>11</v>
      </c>
      <c r="O456" s="12" t="s">
        <v>13</v>
      </c>
      <c r="P456" s="12" t="s">
        <v>27</v>
      </c>
      <c r="Q456" s="12" t="s">
        <v>44</v>
      </c>
      <c r="R456" s="12" t="s">
        <v>20</v>
      </c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9">
        <f>ROUNDUP(SUM(VLOOKUP(F456,'Pontuação'!A$2:B$11,2,FALSE),VLOOKUP(E456,'Pontuação'!C$2:D$11,2,FALSE),VLOOKUP(H456,'Pontuação'!I$2:J$11,2,FALSE),VLOOKUP(J456,'Pontuação'!G$2:H$11,2,FALSE),VLOOKUP(L456,'Pontuação'!M$2:N$13,2,FALSE)),0)</f>
        <v>1721</v>
      </c>
      <c r="AD456" s="10">
        <f t="shared" si="1"/>
        <v>172</v>
      </c>
      <c r="AE456" s="10" t="str">
        <f t="array" ref="AE456">IFERROR(INDEX('Pontuação'!G$13:G$101, MATCH(AD456, 'Pontuação'!F$13:F$101, 0)), "Faixa Indefinida")</f>
        <v>B</v>
      </c>
      <c r="AF456" s="10">
        <f t="shared" si="2"/>
        <v>0</v>
      </c>
      <c r="AG456" s="10">
        <f t="shared" si="3"/>
        <v>1</v>
      </c>
      <c r="AH456" s="10">
        <f t="shared" si="4"/>
        <v>0</v>
      </c>
      <c r="AI456" s="10">
        <f t="shared" si="5"/>
        <v>0</v>
      </c>
      <c r="AJ456" s="9">
        <f>ROUNDUP(SUM(VLOOKUP(F456,'Pontuação 3.0'!A$2:B$11,2,FALSE),VLOOKUP(E456,'Pontuação 3.0'!C$2:D$11,2,FALSE),VLOOKUP(H456,'Pontuação 3.0'!I$2:J$11,2,FALSE),VLOOKUP(J456,'Pontuação 3.0'!G$2:H$11,2,FALSE),VLOOKUP(G456,'Pontuação 3.0'!E$2:F$11,2,FALSE),VLOOKUP(K456,'Pontuação 3.0'!K$2:L$11,2,FALSE),VLOOKUP(L456,'Pontuação 3.0'!M$2:N$13,2,FALSE)),0)</f>
        <v>2069</v>
      </c>
      <c r="AK456" s="9">
        <f t="shared" si="6"/>
        <v>207</v>
      </c>
      <c r="AL456" s="9" t="str">
        <f t="array" ref="AL456">IFERROR(INDEX('Pontuação 3.0'!G$13:G$191, MATCH(AK456, 'Pontuação 3.0'!F$13:F$191, 0)), "Faixa Indefinida")</f>
        <v>C</v>
      </c>
      <c r="AM456" s="9">
        <f t="shared" si="7"/>
        <v>0</v>
      </c>
      <c r="AN456" s="9">
        <f t="shared" si="8"/>
        <v>0</v>
      </c>
      <c r="AO456" s="9">
        <f t="shared" si="9"/>
        <v>1</v>
      </c>
      <c r="AP456" s="9">
        <f t="shared" si="10"/>
        <v>0</v>
      </c>
      <c r="AQ456" s="8"/>
    </row>
    <row r="457" ht="15.75" customHeight="1">
      <c r="A457" s="7">
        <v>45679.0</v>
      </c>
      <c r="B457" s="8" t="s">
        <v>1063</v>
      </c>
      <c r="C457" s="8" t="s">
        <v>1064</v>
      </c>
      <c r="D457" s="11">
        <v>8.6986092528E10</v>
      </c>
      <c r="E457" s="8" t="s">
        <v>11833</v>
      </c>
      <c r="F457" s="8" t="s">
        <v>11854</v>
      </c>
      <c r="G457" s="8" t="s">
        <v>11864</v>
      </c>
      <c r="H457" s="8" t="s">
        <v>11856</v>
      </c>
      <c r="I457" s="8" t="s">
        <v>11845</v>
      </c>
      <c r="J457" s="8" t="s">
        <v>11838</v>
      </c>
      <c r="K457" s="8" t="s">
        <v>11837</v>
      </c>
      <c r="L457" s="8" t="s">
        <v>11870</v>
      </c>
      <c r="M457" s="8" t="s">
        <v>11859</v>
      </c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9">
        <f>ROUNDUP(SUM(VLOOKUP(F457,'Pontuação'!A$2:B$11,2,FALSE),VLOOKUP(E457,'Pontuação'!C$2:D$11,2,FALSE),VLOOKUP(H457,'Pontuação'!I$2:J$11,2,FALSE),VLOOKUP(J457,'Pontuação'!G$2:H$11,2,FALSE),VLOOKUP(L457,'Pontuação'!M$2:N$13,2,FALSE)),0)</f>
        <v>1792</v>
      </c>
      <c r="AD457" s="10">
        <f t="shared" si="1"/>
        <v>179</v>
      </c>
      <c r="AE457" s="10" t="str">
        <f t="array" ref="AE457">IFERROR(INDEX('Pontuação'!G$13:G$101, MATCH(AD457, 'Pontuação'!F$13:F$101, 0)), "Faixa Indefinida")</f>
        <v>B</v>
      </c>
      <c r="AF457" s="10">
        <f t="shared" si="2"/>
        <v>0</v>
      </c>
      <c r="AG457" s="10">
        <f t="shared" si="3"/>
        <v>1</v>
      </c>
      <c r="AH457" s="10">
        <f t="shared" si="4"/>
        <v>0</v>
      </c>
      <c r="AI457" s="10">
        <f t="shared" si="5"/>
        <v>0</v>
      </c>
      <c r="AJ457" s="9">
        <f>ROUNDUP(SUM(VLOOKUP(F457,'Pontuação 3.0'!A$2:B$11,2,FALSE),VLOOKUP(E457,'Pontuação 3.0'!C$2:D$11,2,FALSE),VLOOKUP(H457,'Pontuação 3.0'!I$2:J$11,2,FALSE),VLOOKUP(J457,'Pontuação 3.0'!G$2:H$11,2,FALSE),VLOOKUP(G457,'Pontuação 3.0'!E$2:F$11,2,FALSE),VLOOKUP(K457,'Pontuação 3.0'!K$2:L$11,2,FALSE),VLOOKUP(L457,'Pontuação 3.0'!M$2:N$13,2,FALSE)),0)</f>
        <v>2522</v>
      </c>
      <c r="AK457" s="9">
        <f t="shared" si="6"/>
        <v>252</v>
      </c>
      <c r="AL457" s="9" t="str">
        <f t="array" ref="AL457">IFERROR(INDEX('Pontuação 3.0'!G$13:G$191, MATCH(AK457, 'Pontuação 3.0'!F$13:F$191, 0)), "Faixa Indefinida")</f>
        <v>A</v>
      </c>
      <c r="AM457" s="9">
        <f t="shared" si="7"/>
        <v>1</v>
      </c>
      <c r="AN457" s="9">
        <f t="shared" si="8"/>
        <v>0</v>
      </c>
      <c r="AO457" s="9">
        <f t="shared" si="9"/>
        <v>0</v>
      </c>
      <c r="AP457" s="9">
        <f t="shared" si="10"/>
        <v>0</v>
      </c>
      <c r="AQ457" s="8"/>
    </row>
    <row r="458" ht="15.75" customHeight="1">
      <c r="A458" s="7">
        <v>45679.0</v>
      </c>
      <c r="B458" s="8" t="s">
        <v>1081</v>
      </c>
      <c r="C458" s="8" t="s">
        <v>1082</v>
      </c>
      <c r="D458" s="11">
        <v>6.2995032593E10</v>
      </c>
      <c r="E458" s="8" t="s">
        <v>11833</v>
      </c>
      <c r="F458" s="8" t="s">
        <v>11842</v>
      </c>
      <c r="G458" s="8" t="s">
        <v>11867</v>
      </c>
      <c r="H458" s="8" t="s">
        <v>11856</v>
      </c>
      <c r="I458" s="8" t="s">
        <v>11837</v>
      </c>
      <c r="J458" s="8" t="s">
        <v>11846</v>
      </c>
      <c r="K458" s="8" t="s">
        <v>11839</v>
      </c>
      <c r="L458" s="8" t="s">
        <v>11851</v>
      </c>
      <c r="M458" s="8" t="s">
        <v>11848</v>
      </c>
      <c r="N458" s="12" t="s">
        <v>11</v>
      </c>
      <c r="O458" s="12" t="s">
        <v>13</v>
      </c>
      <c r="P458" s="12" t="s">
        <v>112</v>
      </c>
      <c r="Q458" s="12" t="s">
        <v>15</v>
      </c>
      <c r="R458" s="12" t="s">
        <v>20</v>
      </c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9">
        <f>ROUNDUP(SUM(VLOOKUP(F458,'Pontuação'!A$2:B$11,2,FALSE),VLOOKUP(E458,'Pontuação'!C$2:D$11,2,FALSE),VLOOKUP(H458,'Pontuação'!I$2:J$11,2,FALSE),VLOOKUP(J458,'Pontuação'!G$2:H$11,2,FALSE),VLOOKUP(L458,'Pontuação'!M$2:N$13,2,FALSE)),0)</f>
        <v>1439</v>
      </c>
      <c r="AD458" s="10">
        <f t="shared" si="1"/>
        <v>144</v>
      </c>
      <c r="AE458" s="10" t="str">
        <f t="array" ref="AE458">IFERROR(INDEX('Pontuação'!G$13:G$101, MATCH(AD458, 'Pontuação'!F$13:F$101, 0)), "Faixa Indefinida")</f>
        <v>D</v>
      </c>
      <c r="AF458" s="10">
        <f t="shared" si="2"/>
        <v>0</v>
      </c>
      <c r="AG458" s="10">
        <f t="shared" si="3"/>
        <v>0</v>
      </c>
      <c r="AH458" s="10">
        <f t="shared" si="4"/>
        <v>0</v>
      </c>
      <c r="AI458" s="10">
        <f t="shared" si="5"/>
        <v>1</v>
      </c>
      <c r="AJ458" s="9">
        <f>ROUNDUP(SUM(VLOOKUP(F458,'Pontuação 3.0'!A$2:B$11,2,FALSE),VLOOKUP(E458,'Pontuação 3.0'!C$2:D$11,2,FALSE),VLOOKUP(H458,'Pontuação 3.0'!I$2:J$11,2,FALSE),VLOOKUP(J458,'Pontuação 3.0'!G$2:H$11,2,FALSE),VLOOKUP(G458,'Pontuação 3.0'!E$2:F$11,2,FALSE),VLOOKUP(K458,'Pontuação 3.0'!K$2:L$11,2,FALSE),VLOOKUP(L458,'Pontuação 3.0'!M$2:N$13,2,FALSE)),0)</f>
        <v>2085</v>
      </c>
      <c r="AK458" s="9">
        <f t="shared" si="6"/>
        <v>209</v>
      </c>
      <c r="AL458" s="9" t="str">
        <f t="array" ref="AL458">IFERROR(INDEX('Pontuação 3.0'!G$13:G$191, MATCH(AK458, 'Pontuação 3.0'!F$13:F$191, 0)), "Faixa Indefinida")</f>
        <v>C</v>
      </c>
      <c r="AM458" s="9">
        <f t="shared" si="7"/>
        <v>0</v>
      </c>
      <c r="AN458" s="9">
        <f t="shared" si="8"/>
        <v>0</v>
      </c>
      <c r="AO458" s="9">
        <f t="shared" si="9"/>
        <v>1</v>
      </c>
      <c r="AP458" s="9">
        <f t="shared" si="10"/>
        <v>0</v>
      </c>
      <c r="AQ458" s="8"/>
    </row>
    <row r="459" ht="15.75" customHeight="1">
      <c r="A459" s="7">
        <v>45679.0</v>
      </c>
      <c r="B459" s="8" t="s">
        <v>11889</v>
      </c>
      <c r="C459" s="8" t="s">
        <v>1087</v>
      </c>
      <c r="D459" s="8" t="s">
        <v>1088</v>
      </c>
      <c r="E459" s="8" t="s">
        <v>11833</v>
      </c>
      <c r="F459" s="8" t="s">
        <v>11861</v>
      </c>
      <c r="G459" s="8" t="s">
        <v>11867</v>
      </c>
      <c r="H459" s="8" t="s">
        <v>11850</v>
      </c>
      <c r="I459" s="8" t="s">
        <v>11845</v>
      </c>
      <c r="J459" s="8" t="s">
        <v>11846</v>
      </c>
      <c r="K459" s="8" t="s">
        <v>11839</v>
      </c>
      <c r="L459" s="8" t="s">
        <v>11851</v>
      </c>
      <c r="M459" s="8" t="s">
        <v>11849</v>
      </c>
      <c r="N459" s="12" t="s">
        <v>11</v>
      </c>
      <c r="O459" s="12" t="s">
        <v>13</v>
      </c>
      <c r="P459" s="12" t="s">
        <v>37</v>
      </c>
      <c r="Q459" s="12" t="s">
        <v>116</v>
      </c>
      <c r="R459" s="12" t="s">
        <v>20</v>
      </c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9">
        <f>ROUNDUP(SUM(VLOOKUP(F459,'Pontuação'!A$2:B$11,2,FALSE),VLOOKUP(E459,'Pontuação'!C$2:D$11,2,FALSE),VLOOKUP(H459,'Pontuação'!I$2:J$11,2,FALSE),VLOOKUP(J459,'Pontuação'!G$2:H$11,2,FALSE),VLOOKUP(L459,'Pontuação'!M$2:N$13,2,FALSE)),0)</f>
        <v>1308</v>
      </c>
      <c r="AD459" s="10">
        <f t="shared" si="1"/>
        <v>131</v>
      </c>
      <c r="AE459" s="10" t="str">
        <f t="array" ref="AE459">IFERROR(INDEX('Pontuação'!G$13:G$101, MATCH(AD459, 'Pontuação'!F$13:F$101, 0)), "Faixa Indefinida")</f>
        <v>D</v>
      </c>
      <c r="AF459" s="10">
        <f t="shared" si="2"/>
        <v>0</v>
      </c>
      <c r="AG459" s="10">
        <f t="shared" si="3"/>
        <v>0</v>
      </c>
      <c r="AH459" s="10">
        <f t="shared" si="4"/>
        <v>0</v>
      </c>
      <c r="AI459" s="10">
        <f t="shared" si="5"/>
        <v>1</v>
      </c>
      <c r="AJ459" s="9">
        <f>ROUNDUP(SUM(VLOOKUP(F459,'Pontuação 3.0'!A$2:B$11,2,FALSE),VLOOKUP(E459,'Pontuação 3.0'!C$2:D$11,2,FALSE),VLOOKUP(H459,'Pontuação 3.0'!I$2:J$11,2,FALSE),VLOOKUP(J459,'Pontuação 3.0'!G$2:H$11,2,FALSE),VLOOKUP(G459,'Pontuação 3.0'!E$2:F$11,2,FALSE),VLOOKUP(K459,'Pontuação 3.0'!K$2:L$11,2,FALSE),VLOOKUP(L459,'Pontuação 3.0'!M$2:N$13,2,FALSE)),0)</f>
        <v>2085</v>
      </c>
      <c r="AK459" s="9">
        <f t="shared" si="6"/>
        <v>209</v>
      </c>
      <c r="AL459" s="9" t="str">
        <f t="array" ref="AL459">IFERROR(INDEX('Pontuação 3.0'!G$13:G$191, MATCH(AK459, 'Pontuação 3.0'!F$13:F$191, 0)), "Faixa Indefinida")</f>
        <v>C</v>
      </c>
      <c r="AM459" s="9">
        <f t="shared" si="7"/>
        <v>0</v>
      </c>
      <c r="AN459" s="9">
        <f t="shared" si="8"/>
        <v>0</v>
      </c>
      <c r="AO459" s="9">
        <f t="shared" si="9"/>
        <v>1</v>
      </c>
      <c r="AP459" s="9">
        <f t="shared" si="10"/>
        <v>0</v>
      </c>
      <c r="AQ459" s="8"/>
    </row>
    <row r="460" ht="15.75" customHeight="1">
      <c r="A460" s="7">
        <v>45679.0</v>
      </c>
      <c r="B460" s="8" t="s">
        <v>11889</v>
      </c>
      <c r="C460" s="8" t="s">
        <v>1087</v>
      </c>
      <c r="D460" s="8" t="s">
        <v>1088</v>
      </c>
      <c r="E460" s="8" t="s">
        <v>11833</v>
      </c>
      <c r="F460" s="8" t="s">
        <v>11861</v>
      </c>
      <c r="G460" s="8" t="s">
        <v>11855</v>
      </c>
      <c r="H460" s="8" t="s">
        <v>11836</v>
      </c>
      <c r="I460" s="8" t="s">
        <v>11845</v>
      </c>
      <c r="J460" s="8" t="s">
        <v>11846</v>
      </c>
      <c r="K460" s="8" t="s">
        <v>11839</v>
      </c>
      <c r="L460" s="8" t="s">
        <v>11851</v>
      </c>
      <c r="M460" s="8" t="s">
        <v>11859</v>
      </c>
      <c r="N460" s="12" t="s">
        <v>11</v>
      </c>
      <c r="O460" s="12" t="s">
        <v>13</v>
      </c>
      <c r="P460" s="12" t="s">
        <v>37</v>
      </c>
      <c r="Q460" s="12" t="s">
        <v>116</v>
      </c>
      <c r="R460" s="12" t="s">
        <v>20</v>
      </c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9">
        <f>ROUNDUP(SUM(VLOOKUP(F460,'Pontuação'!A$2:B$11,2,FALSE),VLOOKUP(E460,'Pontuação'!C$2:D$11,2,FALSE),VLOOKUP(H460,'Pontuação'!I$2:J$11,2,FALSE),VLOOKUP(J460,'Pontuação'!G$2:H$11,2,FALSE),VLOOKUP(L460,'Pontuação'!M$2:N$13,2,FALSE)),0)</f>
        <v>1124</v>
      </c>
      <c r="AD460" s="10">
        <f t="shared" si="1"/>
        <v>112</v>
      </c>
      <c r="AE460" s="10" t="str">
        <f t="array" ref="AE460">IFERROR(INDEX('Pontuação'!G$13:G$101, MATCH(AD460, 'Pontuação'!F$13:F$101, 0)), "Faixa Indefinida")</f>
        <v>Faixa Indefinida</v>
      </c>
      <c r="AF460" s="10">
        <f t="shared" si="2"/>
        <v>0</v>
      </c>
      <c r="AG460" s="10">
        <f t="shared" si="3"/>
        <v>0</v>
      </c>
      <c r="AH460" s="10">
        <f t="shared" si="4"/>
        <v>0</v>
      </c>
      <c r="AI460" s="10">
        <f t="shared" si="5"/>
        <v>0</v>
      </c>
      <c r="AJ460" s="9">
        <f>ROUNDUP(SUM(VLOOKUP(F460,'Pontuação 3.0'!A$2:B$11,2,FALSE),VLOOKUP(E460,'Pontuação 3.0'!C$2:D$11,2,FALSE),VLOOKUP(H460,'Pontuação 3.0'!I$2:J$11,2,FALSE),VLOOKUP(J460,'Pontuação 3.0'!G$2:H$11,2,FALSE),VLOOKUP(G460,'Pontuação 3.0'!E$2:F$11,2,FALSE),VLOOKUP(K460,'Pontuação 3.0'!K$2:L$11,2,FALSE),VLOOKUP(L460,'Pontuação 3.0'!M$2:N$13,2,FALSE)),0)</f>
        <v>2020</v>
      </c>
      <c r="AK460" s="9">
        <f t="shared" si="6"/>
        <v>202</v>
      </c>
      <c r="AL460" s="9" t="str">
        <f t="array" ref="AL460">IFERROR(INDEX('Pontuação 3.0'!G$13:G$191, MATCH(AK460, 'Pontuação 3.0'!F$13:F$191, 0)), "Faixa Indefinida")</f>
        <v>C</v>
      </c>
      <c r="AM460" s="9">
        <f t="shared" si="7"/>
        <v>0</v>
      </c>
      <c r="AN460" s="9">
        <f t="shared" si="8"/>
        <v>0</v>
      </c>
      <c r="AO460" s="9">
        <f t="shared" si="9"/>
        <v>1</v>
      </c>
      <c r="AP460" s="9">
        <f t="shared" si="10"/>
        <v>0</v>
      </c>
      <c r="AQ460" s="8"/>
    </row>
    <row r="461" ht="15.75" customHeight="1">
      <c r="A461" s="7">
        <v>45679.0</v>
      </c>
      <c r="B461" s="8" t="s">
        <v>1089</v>
      </c>
      <c r="C461" s="8" t="s">
        <v>1090</v>
      </c>
      <c r="D461" s="11">
        <v>6.7991930186E10</v>
      </c>
      <c r="E461" s="8" t="s">
        <v>11833</v>
      </c>
      <c r="F461" s="8" t="s">
        <v>11842</v>
      </c>
      <c r="G461" s="8" t="s">
        <v>11835</v>
      </c>
      <c r="H461" s="8" t="s">
        <v>11850</v>
      </c>
      <c r="I461" s="8" t="s">
        <v>11837</v>
      </c>
      <c r="J461" s="8" t="s">
        <v>11846</v>
      </c>
      <c r="K461" s="8" t="s">
        <v>11839</v>
      </c>
      <c r="L461" s="8" t="s">
        <v>11870</v>
      </c>
      <c r="M461" s="8" t="s">
        <v>11841</v>
      </c>
      <c r="N461" s="12" t="s">
        <v>11</v>
      </c>
      <c r="O461" s="12" t="s">
        <v>13</v>
      </c>
      <c r="P461" s="12" t="s">
        <v>123</v>
      </c>
      <c r="Q461" s="12" t="s">
        <v>15</v>
      </c>
      <c r="R461" s="12" t="s">
        <v>14</v>
      </c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9">
        <f>ROUNDUP(SUM(VLOOKUP(F461,'Pontuação'!A$2:B$11,2,FALSE),VLOOKUP(E461,'Pontuação'!C$2:D$11,2,FALSE),VLOOKUP(H461,'Pontuação'!I$2:J$11,2,FALSE),VLOOKUP(J461,'Pontuação'!G$2:H$11,2,FALSE),VLOOKUP(L461,'Pontuação'!M$2:N$13,2,FALSE)),0)</f>
        <v>1623</v>
      </c>
      <c r="AD461" s="10">
        <f t="shared" si="1"/>
        <v>162</v>
      </c>
      <c r="AE461" s="10" t="str">
        <f t="array" ref="AE461">IFERROR(INDEX('Pontuação'!G$13:G$101, MATCH(AD461, 'Pontuação'!F$13:F$101, 0)), "Faixa Indefinida")</f>
        <v>C</v>
      </c>
      <c r="AF461" s="10">
        <f t="shared" si="2"/>
        <v>0</v>
      </c>
      <c r="AG461" s="10">
        <f t="shared" si="3"/>
        <v>0</v>
      </c>
      <c r="AH461" s="10">
        <f t="shared" si="4"/>
        <v>1</v>
      </c>
      <c r="AI461" s="10">
        <f t="shared" si="5"/>
        <v>0</v>
      </c>
      <c r="AJ461" s="9">
        <f>ROUNDUP(SUM(VLOOKUP(F461,'Pontuação 3.0'!A$2:B$11,2,FALSE),VLOOKUP(E461,'Pontuação 3.0'!C$2:D$11,2,FALSE),VLOOKUP(H461,'Pontuação 3.0'!I$2:J$11,2,FALSE),VLOOKUP(J461,'Pontuação 3.0'!G$2:H$11,2,FALSE),VLOOKUP(G461,'Pontuação 3.0'!E$2:F$11,2,FALSE),VLOOKUP(K461,'Pontuação 3.0'!K$2:L$11,2,FALSE),VLOOKUP(L461,'Pontuação 3.0'!M$2:N$13,2,FALSE)),0)</f>
        <v>2437</v>
      </c>
      <c r="AK461" s="9">
        <f t="shared" si="6"/>
        <v>244</v>
      </c>
      <c r="AL461" s="9" t="str">
        <f t="array" ref="AL461">IFERROR(INDEX('Pontuação 3.0'!G$13:G$191, MATCH(AK461, 'Pontuação 3.0'!F$13:F$191, 0)), "Faixa Indefinida")</f>
        <v>A</v>
      </c>
      <c r="AM461" s="9">
        <f t="shared" si="7"/>
        <v>1</v>
      </c>
      <c r="AN461" s="9">
        <f t="shared" si="8"/>
        <v>0</v>
      </c>
      <c r="AO461" s="9">
        <f t="shared" si="9"/>
        <v>0</v>
      </c>
      <c r="AP461" s="9">
        <f t="shared" si="10"/>
        <v>0</v>
      </c>
      <c r="AQ461" s="8"/>
    </row>
    <row r="462" ht="15.75" customHeight="1">
      <c r="A462" s="7">
        <v>45679.0</v>
      </c>
      <c r="B462" s="8" t="s">
        <v>1091</v>
      </c>
      <c r="C462" s="8" t="s">
        <v>1092</v>
      </c>
      <c r="D462" s="11">
        <v>4.1997007498E10</v>
      </c>
      <c r="E462" s="8" t="s">
        <v>11833</v>
      </c>
      <c r="F462" s="8" t="s">
        <v>11861</v>
      </c>
      <c r="G462" s="8" t="s">
        <v>11843</v>
      </c>
      <c r="H462" s="8" t="s">
        <v>11850</v>
      </c>
      <c r="I462" s="8" t="s">
        <v>11845</v>
      </c>
      <c r="J462" s="8" t="s">
        <v>11852</v>
      </c>
      <c r="K462" s="8" t="s">
        <v>11839</v>
      </c>
      <c r="L462" s="8" t="s">
        <v>11851</v>
      </c>
      <c r="M462" s="8" t="s">
        <v>11853</v>
      </c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9">
        <f>ROUNDUP(SUM(VLOOKUP(F462,'Pontuação'!A$2:B$11,2,FALSE),VLOOKUP(E462,'Pontuação'!C$2:D$11,2,FALSE),VLOOKUP(H462,'Pontuação'!I$2:J$11,2,FALSE),VLOOKUP(J462,'Pontuação'!G$2:H$11,2,FALSE),VLOOKUP(L462,'Pontuação'!M$2:N$13,2,FALSE)),0)</f>
        <v>1413</v>
      </c>
      <c r="AD462" s="10">
        <f t="shared" si="1"/>
        <v>141</v>
      </c>
      <c r="AE462" s="10" t="str">
        <f t="array" ref="AE462">IFERROR(INDEX('Pontuação'!G$13:G$101, MATCH(AD462, 'Pontuação'!F$13:F$101, 0)), "Faixa Indefinida")</f>
        <v>D</v>
      </c>
      <c r="AF462" s="10">
        <f t="shared" si="2"/>
        <v>0</v>
      </c>
      <c r="AG462" s="10">
        <f t="shared" si="3"/>
        <v>0</v>
      </c>
      <c r="AH462" s="10">
        <f t="shared" si="4"/>
        <v>0</v>
      </c>
      <c r="AI462" s="10">
        <f t="shared" si="5"/>
        <v>1</v>
      </c>
      <c r="AJ462" s="9">
        <f>ROUNDUP(SUM(VLOOKUP(F462,'Pontuação 3.0'!A$2:B$11,2,FALSE),VLOOKUP(E462,'Pontuação 3.0'!C$2:D$11,2,FALSE),VLOOKUP(H462,'Pontuação 3.0'!I$2:J$11,2,FALSE),VLOOKUP(J462,'Pontuação 3.0'!G$2:H$11,2,FALSE),VLOOKUP(G462,'Pontuação 3.0'!E$2:F$11,2,FALSE),VLOOKUP(K462,'Pontuação 3.0'!K$2:L$11,2,FALSE),VLOOKUP(L462,'Pontuação 3.0'!M$2:N$13,2,FALSE)),0)</f>
        <v>2387</v>
      </c>
      <c r="AK462" s="9">
        <f t="shared" si="6"/>
        <v>239</v>
      </c>
      <c r="AL462" s="9" t="str">
        <f t="array" ref="AL462">IFERROR(INDEX('Pontuação 3.0'!G$13:G$191, MATCH(AK462, 'Pontuação 3.0'!F$13:F$191, 0)), "Faixa Indefinida")</f>
        <v>A</v>
      </c>
      <c r="AM462" s="9">
        <f t="shared" si="7"/>
        <v>1</v>
      </c>
      <c r="AN462" s="9">
        <f t="shared" si="8"/>
        <v>0</v>
      </c>
      <c r="AO462" s="9">
        <f t="shared" si="9"/>
        <v>0</v>
      </c>
      <c r="AP462" s="9">
        <f t="shared" si="10"/>
        <v>0</v>
      </c>
      <c r="AQ462" s="8"/>
    </row>
    <row r="463" ht="15.75" customHeight="1">
      <c r="A463" s="7">
        <v>45679.0</v>
      </c>
      <c r="B463" s="8" t="s">
        <v>1093</v>
      </c>
      <c r="C463" s="8" t="s">
        <v>1094</v>
      </c>
      <c r="D463" s="8" t="s">
        <v>1095</v>
      </c>
      <c r="E463" s="8" t="s">
        <v>11833</v>
      </c>
      <c r="F463" s="8" t="s">
        <v>11842</v>
      </c>
      <c r="G463" s="8" t="s">
        <v>11835</v>
      </c>
      <c r="H463" s="8" t="s">
        <v>11865</v>
      </c>
      <c r="I463" s="8" t="s">
        <v>11837</v>
      </c>
      <c r="J463" s="8" t="s">
        <v>11852</v>
      </c>
      <c r="K463" s="8" t="s">
        <v>11837</v>
      </c>
      <c r="L463" s="8" t="s">
        <v>11840</v>
      </c>
      <c r="M463" s="8" t="s">
        <v>11848</v>
      </c>
      <c r="N463" s="12" t="s">
        <v>11</v>
      </c>
      <c r="O463" s="12" t="s">
        <v>13</v>
      </c>
      <c r="P463" s="12" t="s">
        <v>37</v>
      </c>
      <c r="Q463" s="12" t="s">
        <v>24</v>
      </c>
      <c r="R463" s="12" t="s">
        <v>20</v>
      </c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9">
        <f>ROUNDUP(SUM(VLOOKUP(F463,'Pontuação'!A$2:B$11,2,FALSE),VLOOKUP(E463,'Pontuação'!C$2:D$11,2,FALSE),VLOOKUP(H463,'Pontuação'!I$2:J$11,2,FALSE),VLOOKUP(J463,'Pontuação'!G$2:H$11,2,FALSE),VLOOKUP(L463,'Pontuação'!M$2:N$13,2,FALSE)),0)</f>
        <v>1728</v>
      </c>
      <c r="AD463" s="10">
        <f t="shared" si="1"/>
        <v>173</v>
      </c>
      <c r="AE463" s="10" t="str">
        <f t="array" ref="AE463">IFERROR(INDEX('Pontuação'!G$13:G$101, MATCH(AD463, 'Pontuação'!F$13:F$101, 0)), "Faixa Indefinida")</f>
        <v>B</v>
      </c>
      <c r="AF463" s="10">
        <f t="shared" si="2"/>
        <v>0</v>
      </c>
      <c r="AG463" s="10">
        <f t="shared" si="3"/>
        <v>1</v>
      </c>
      <c r="AH463" s="10">
        <f t="shared" si="4"/>
        <v>0</v>
      </c>
      <c r="AI463" s="10">
        <f t="shared" si="5"/>
        <v>0</v>
      </c>
      <c r="AJ463" s="9">
        <f>ROUNDUP(SUM(VLOOKUP(F463,'Pontuação 3.0'!A$2:B$11,2,FALSE),VLOOKUP(E463,'Pontuação 3.0'!C$2:D$11,2,FALSE),VLOOKUP(H463,'Pontuação 3.0'!I$2:J$11,2,FALSE),VLOOKUP(J463,'Pontuação 3.0'!G$2:H$11,2,FALSE),VLOOKUP(G463,'Pontuação 3.0'!E$2:F$11,2,FALSE),VLOOKUP(K463,'Pontuação 3.0'!K$2:L$11,2,FALSE),VLOOKUP(L463,'Pontuação 3.0'!M$2:N$13,2,FALSE)),0)</f>
        <v>2048</v>
      </c>
      <c r="AK463" s="9">
        <f t="shared" si="6"/>
        <v>205</v>
      </c>
      <c r="AL463" s="9" t="str">
        <f t="array" ref="AL463">IFERROR(INDEX('Pontuação 3.0'!G$13:G$191, MATCH(AK463, 'Pontuação 3.0'!F$13:F$191, 0)), "Faixa Indefinida")</f>
        <v>C</v>
      </c>
      <c r="AM463" s="9">
        <f t="shared" si="7"/>
        <v>0</v>
      </c>
      <c r="AN463" s="9">
        <f t="shared" si="8"/>
        <v>0</v>
      </c>
      <c r="AO463" s="9">
        <f t="shared" si="9"/>
        <v>1</v>
      </c>
      <c r="AP463" s="9">
        <f t="shared" si="10"/>
        <v>0</v>
      </c>
      <c r="AQ463" s="8"/>
    </row>
    <row r="464" ht="15.75" customHeight="1">
      <c r="A464" s="7">
        <v>45679.0</v>
      </c>
      <c r="B464" s="8" t="s">
        <v>1096</v>
      </c>
      <c r="C464" s="8" t="s">
        <v>1097</v>
      </c>
      <c r="D464" s="11">
        <v>7.9999019715E10</v>
      </c>
      <c r="E464" s="8" t="s">
        <v>11833</v>
      </c>
      <c r="F464" s="8" t="s">
        <v>11842</v>
      </c>
      <c r="G464" s="8" t="s">
        <v>11867</v>
      </c>
      <c r="H464" s="8" t="s">
        <v>11850</v>
      </c>
      <c r="I464" s="8" t="s">
        <v>11837</v>
      </c>
      <c r="J464" s="8" t="s">
        <v>11846</v>
      </c>
      <c r="K464" s="8" t="s">
        <v>11837</v>
      </c>
      <c r="L464" s="8" t="s">
        <v>11847</v>
      </c>
      <c r="M464" s="8" t="s">
        <v>11848</v>
      </c>
      <c r="N464" s="12" t="s">
        <v>11</v>
      </c>
      <c r="O464" s="12" t="s">
        <v>13</v>
      </c>
      <c r="P464" s="12" t="s">
        <v>123</v>
      </c>
      <c r="Q464" s="12" t="s">
        <v>15</v>
      </c>
      <c r="R464" s="12" t="s">
        <v>14</v>
      </c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9">
        <f>ROUNDUP(SUM(VLOOKUP(F464,'Pontuação'!A$2:B$11,2,FALSE),VLOOKUP(E464,'Pontuação'!C$2:D$11,2,FALSE),VLOOKUP(H464,'Pontuação'!I$2:J$11,2,FALSE),VLOOKUP(J464,'Pontuação'!G$2:H$11,2,FALSE),VLOOKUP(L464,'Pontuação'!M$2:N$13,2,FALSE)),0)</f>
        <v>1685</v>
      </c>
      <c r="AD464" s="10">
        <f t="shared" si="1"/>
        <v>169</v>
      </c>
      <c r="AE464" s="10" t="str">
        <f t="array" ref="AE464">IFERROR(INDEX('Pontuação'!G$13:G$101, MATCH(AD464, 'Pontuação'!F$13:F$101, 0)), "Faixa Indefinida")</f>
        <v>B</v>
      </c>
      <c r="AF464" s="10">
        <f t="shared" si="2"/>
        <v>0</v>
      </c>
      <c r="AG464" s="10">
        <f t="shared" si="3"/>
        <v>1</v>
      </c>
      <c r="AH464" s="10">
        <f t="shared" si="4"/>
        <v>0</v>
      </c>
      <c r="AI464" s="10">
        <f t="shared" si="5"/>
        <v>0</v>
      </c>
      <c r="AJ464" s="9">
        <f>ROUNDUP(SUM(VLOOKUP(F464,'Pontuação 3.0'!A$2:B$11,2,FALSE),VLOOKUP(E464,'Pontuação 3.0'!C$2:D$11,2,FALSE),VLOOKUP(H464,'Pontuação 3.0'!I$2:J$11,2,FALSE),VLOOKUP(J464,'Pontuação 3.0'!G$2:H$11,2,FALSE),VLOOKUP(G464,'Pontuação 3.0'!E$2:F$11,2,FALSE),VLOOKUP(K464,'Pontuação 3.0'!K$2:L$11,2,FALSE),VLOOKUP(L464,'Pontuação 3.0'!M$2:N$13,2,FALSE)),0)</f>
        <v>2058</v>
      </c>
      <c r="AK464" s="9">
        <f t="shared" si="6"/>
        <v>206</v>
      </c>
      <c r="AL464" s="9" t="str">
        <f t="array" ref="AL464">IFERROR(INDEX('Pontuação 3.0'!G$13:G$191, MATCH(AK464, 'Pontuação 3.0'!F$13:F$191, 0)), "Faixa Indefinida")</f>
        <v>C</v>
      </c>
      <c r="AM464" s="9">
        <f t="shared" si="7"/>
        <v>0</v>
      </c>
      <c r="AN464" s="9">
        <f t="shared" si="8"/>
        <v>0</v>
      </c>
      <c r="AO464" s="9">
        <f t="shared" si="9"/>
        <v>1</v>
      </c>
      <c r="AP464" s="9">
        <f t="shared" si="10"/>
        <v>0</v>
      </c>
      <c r="AQ464" s="8"/>
    </row>
    <row r="465" ht="15.75" customHeight="1">
      <c r="A465" s="7">
        <v>45679.0</v>
      </c>
      <c r="B465" s="8" t="s">
        <v>1100</v>
      </c>
      <c r="C465" s="8" t="s">
        <v>1101</v>
      </c>
      <c r="D465" s="11">
        <v>8.5999539657E10</v>
      </c>
      <c r="E465" s="8" t="s">
        <v>11833</v>
      </c>
      <c r="F465" s="8" t="s">
        <v>11834</v>
      </c>
      <c r="G465" s="8" t="s">
        <v>11835</v>
      </c>
      <c r="H465" s="8" t="s">
        <v>11844</v>
      </c>
      <c r="I465" s="8" t="s">
        <v>11845</v>
      </c>
      <c r="J465" s="8" t="s">
        <v>11846</v>
      </c>
      <c r="K465" s="8" t="s">
        <v>11837</v>
      </c>
      <c r="L465" s="8" t="s">
        <v>11851</v>
      </c>
      <c r="M465" s="8" t="s">
        <v>11853</v>
      </c>
      <c r="N465" s="12" t="s">
        <v>11</v>
      </c>
      <c r="O465" s="12" t="s">
        <v>13</v>
      </c>
      <c r="P465" s="12" t="s">
        <v>27</v>
      </c>
      <c r="Q465" s="12" t="s">
        <v>15</v>
      </c>
      <c r="R465" s="12" t="s">
        <v>20</v>
      </c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9">
        <f>ROUNDUP(SUM(VLOOKUP(F465,'Pontuação'!A$2:B$11,2,FALSE),VLOOKUP(E465,'Pontuação'!C$2:D$11,2,FALSE),VLOOKUP(H465,'Pontuação'!I$2:J$11,2,FALSE),VLOOKUP(J465,'Pontuação'!G$2:H$11,2,FALSE),VLOOKUP(L465,'Pontuação'!M$2:N$13,2,FALSE)),0)</f>
        <v>1583</v>
      </c>
      <c r="AD465" s="10">
        <f t="shared" si="1"/>
        <v>158</v>
      </c>
      <c r="AE465" s="10" t="str">
        <f t="array" ref="AE465">IFERROR(INDEX('Pontuação'!G$13:G$101, MATCH(AD465, 'Pontuação'!F$13:F$101, 0)), "Faixa Indefinida")</f>
        <v>C</v>
      </c>
      <c r="AF465" s="10">
        <f t="shared" si="2"/>
        <v>0</v>
      </c>
      <c r="AG465" s="10">
        <f t="shared" si="3"/>
        <v>0</v>
      </c>
      <c r="AH465" s="10">
        <f t="shared" si="4"/>
        <v>1</v>
      </c>
      <c r="AI465" s="10">
        <f t="shared" si="5"/>
        <v>0</v>
      </c>
      <c r="AJ465" s="9">
        <f>ROUNDUP(SUM(VLOOKUP(F465,'Pontuação 3.0'!A$2:B$11,2,FALSE),VLOOKUP(E465,'Pontuação 3.0'!C$2:D$11,2,FALSE),VLOOKUP(H465,'Pontuação 3.0'!I$2:J$11,2,FALSE),VLOOKUP(J465,'Pontuação 3.0'!G$2:H$11,2,FALSE),VLOOKUP(G465,'Pontuação 3.0'!E$2:F$11,2,FALSE),VLOOKUP(K465,'Pontuação 3.0'!K$2:L$11,2,FALSE),VLOOKUP(L465,'Pontuação 3.0'!M$2:N$13,2,FALSE)),0)</f>
        <v>1936</v>
      </c>
      <c r="AK465" s="9">
        <f t="shared" si="6"/>
        <v>194</v>
      </c>
      <c r="AL465" s="9" t="str">
        <f t="array" ref="AL465">IFERROR(INDEX('Pontuação 3.0'!G$13:G$191, MATCH(AK465, 'Pontuação 3.0'!F$13:F$191, 0)), "Faixa Indefinida")</f>
        <v>C</v>
      </c>
      <c r="AM465" s="9">
        <f t="shared" si="7"/>
        <v>0</v>
      </c>
      <c r="AN465" s="9">
        <f t="shared" si="8"/>
        <v>0</v>
      </c>
      <c r="AO465" s="9">
        <f t="shared" si="9"/>
        <v>1</v>
      </c>
      <c r="AP465" s="9">
        <f t="shared" si="10"/>
        <v>0</v>
      </c>
      <c r="AQ465" s="8"/>
    </row>
    <row r="466" ht="15.75" customHeight="1">
      <c r="A466" s="7">
        <v>45679.0</v>
      </c>
      <c r="B466" s="8" t="s">
        <v>1102</v>
      </c>
      <c r="C466" s="8" t="s">
        <v>1103</v>
      </c>
      <c r="D466" s="11">
        <v>4.3984176766E10</v>
      </c>
      <c r="E466" s="8" t="s">
        <v>11833</v>
      </c>
      <c r="F466" s="8" t="s">
        <v>11861</v>
      </c>
      <c r="G466" s="8" t="s">
        <v>11855</v>
      </c>
      <c r="H466" s="8" t="s">
        <v>11856</v>
      </c>
      <c r="I466" s="8" t="s">
        <v>11837</v>
      </c>
      <c r="J466" s="8" t="s">
        <v>11846</v>
      </c>
      <c r="K466" s="8" t="s">
        <v>11837</v>
      </c>
      <c r="L466" s="8" t="s">
        <v>11851</v>
      </c>
      <c r="M466" s="8" t="s">
        <v>11848</v>
      </c>
      <c r="N466" s="12" t="s">
        <v>11</v>
      </c>
      <c r="O466" s="12" t="s">
        <v>13</v>
      </c>
      <c r="P466" s="12" t="s">
        <v>27</v>
      </c>
      <c r="Q466" s="12" t="s">
        <v>15</v>
      </c>
      <c r="R466" s="12" t="s">
        <v>20</v>
      </c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9">
        <f>ROUNDUP(SUM(VLOOKUP(F466,'Pontuação'!A$2:B$11,2,FALSE),VLOOKUP(E466,'Pontuação'!C$2:D$11,2,FALSE),VLOOKUP(H466,'Pontuação'!I$2:J$11,2,FALSE),VLOOKUP(J466,'Pontuação'!G$2:H$11,2,FALSE),VLOOKUP(L466,'Pontuação'!M$2:N$13,2,FALSE)),0)</f>
        <v>1194</v>
      </c>
      <c r="AD466" s="10">
        <f t="shared" si="1"/>
        <v>119</v>
      </c>
      <c r="AE466" s="10" t="str">
        <f t="array" ref="AE466">IFERROR(INDEX('Pontuação'!G$13:G$101, MATCH(AD466, 'Pontuação'!F$13:F$101, 0)), "Faixa Indefinida")</f>
        <v>D</v>
      </c>
      <c r="AF466" s="10">
        <f t="shared" si="2"/>
        <v>0</v>
      </c>
      <c r="AG466" s="10">
        <f t="shared" si="3"/>
        <v>0</v>
      </c>
      <c r="AH466" s="10">
        <f t="shared" si="4"/>
        <v>0</v>
      </c>
      <c r="AI466" s="10">
        <f t="shared" si="5"/>
        <v>1</v>
      </c>
      <c r="AJ466" s="9">
        <f>ROUNDUP(SUM(VLOOKUP(F466,'Pontuação 3.0'!A$2:B$11,2,FALSE),VLOOKUP(E466,'Pontuação 3.0'!C$2:D$11,2,FALSE),VLOOKUP(H466,'Pontuação 3.0'!I$2:J$11,2,FALSE),VLOOKUP(J466,'Pontuação 3.0'!G$2:H$11,2,FALSE),VLOOKUP(G466,'Pontuação 3.0'!E$2:F$11,2,FALSE),VLOOKUP(K466,'Pontuação 3.0'!K$2:L$11,2,FALSE),VLOOKUP(L466,'Pontuação 3.0'!M$2:N$13,2,FALSE)),0)</f>
        <v>1719</v>
      </c>
      <c r="AK466" s="9">
        <f t="shared" si="6"/>
        <v>172</v>
      </c>
      <c r="AL466" s="9" t="str">
        <f t="array" ref="AL466">IFERROR(INDEX('Pontuação 3.0'!G$13:G$191, MATCH(AK466, 'Pontuação 3.0'!F$13:F$191, 0)), "Faixa Indefinida")</f>
        <v>D</v>
      </c>
      <c r="AM466" s="9">
        <f t="shared" si="7"/>
        <v>0</v>
      </c>
      <c r="AN466" s="9">
        <f t="shared" si="8"/>
        <v>0</v>
      </c>
      <c r="AO466" s="9">
        <f t="shared" si="9"/>
        <v>0</v>
      </c>
      <c r="AP466" s="9">
        <f t="shared" si="10"/>
        <v>1</v>
      </c>
      <c r="AQ466" s="8"/>
    </row>
    <row r="467" ht="15.75" customHeight="1">
      <c r="A467" s="7">
        <v>45679.0</v>
      </c>
      <c r="B467" s="8" t="s">
        <v>1104</v>
      </c>
      <c r="C467" s="8" t="s">
        <v>1105</v>
      </c>
      <c r="D467" s="11">
        <v>8.4981872128E10</v>
      </c>
      <c r="E467" s="8" t="s">
        <v>11833</v>
      </c>
      <c r="F467" s="8" t="s">
        <v>11842</v>
      </c>
      <c r="G467" s="8" t="s">
        <v>11843</v>
      </c>
      <c r="H467" s="8" t="s">
        <v>11844</v>
      </c>
      <c r="I467" s="8" t="s">
        <v>11845</v>
      </c>
      <c r="J467" s="8" t="s">
        <v>11852</v>
      </c>
      <c r="K467" s="8" t="s">
        <v>11839</v>
      </c>
      <c r="L467" s="8" t="s">
        <v>11847</v>
      </c>
      <c r="M467" s="8" t="s">
        <v>11849</v>
      </c>
      <c r="N467" s="12" t="s">
        <v>11</v>
      </c>
      <c r="O467" s="12" t="s">
        <v>13</v>
      </c>
      <c r="P467" s="12" t="s">
        <v>49</v>
      </c>
      <c r="Q467" s="12" t="s">
        <v>357</v>
      </c>
      <c r="R467" s="12" t="s">
        <v>20</v>
      </c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9">
        <f>ROUNDUP(SUM(VLOOKUP(F467,'Pontuação'!A$2:B$11,2,FALSE),VLOOKUP(E467,'Pontuação'!C$2:D$11,2,FALSE),VLOOKUP(H467,'Pontuação'!I$2:J$11,2,FALSE),VLOOKUP(J467,'Pontuação'!G$2:H$11,2,FALSE),VLOOKUP(L467,'Pontuação'!M$2:N$13,2,FALSE)),0)</f>
        <v>1832</v>
      </c>
      <c r="AD467" s="10">
        <f t="shared" si="1"/>
        <v>183</v>
      </c>
      <c r="AE467" s="10" t="str">
        <f t="array" ref="AE467">IFERROR(INDEX('Pontuação'!G$13:G$101, MATCH(AD467, 'Pontuação'!F$13:F$101, 0)), "Faixa Indefinida")</f>
        <v>B</v>
      </c>
      <c r="AF467" s="10">
        <f t="shared" si="2"/>
        <v>0</v>
      </c>
      <c r="AG467" s="10">
        <f t="shared" si="3"/>
        <v>1</v>
      </c>
      <c r="AH467" s="10">
        <f t="shared" si="4"/>
        <v>0</v>
      </c>
      <c r="AI467" s="10">
        <f t="shared" si="5"/>
        <v>0</v>
      </c>
      <c r="AJ467" s="9">
        <f>ROUNDUP(SUM(VLOOKUP(F467,'Pontuação 3.0'!A$2:B$11,2,FALSE),VLOOKUP(E467,'Pontuação 3.0'!C$2:D$11,2,FALSE),VLOOKUP(H467,'Pontuação 3.0'!I$2:J$11,2,FALSE),VLOOKUP(J467,'Pontuação 3.0'!G$2:H$11,2,FALSE),VLOOKUP(G467,'Pontuação 3.0'!E$2:F$11,2,FALSE),VLOOKUP(K467,'Pontuação 3.0'!K$2:L$11,2,FALSE),VLOOKUP(L467,'Pontuação 3.0'!M$2:N$13,2,FALSE)),0)</f>
        <v>2708</v>
      </c>
      <c r="AK467" s="9">
        <f t="shared" si="6"/>
        <v>271</v>
      </c>
      <c r="AL467" s="9" t="str">
        <f t="array" ref="AL467">IFERROR(INDEX('Pontuação 3.0'!G$13:G$191, MATCH(AK467, 'Pontuação 3.0'!F$13:F$191, 0)), "Faixa Indefinida")</f>
        <v>A</v>
      </c>
      <c r="AM467" s="9">
        <f t="shared" si="7"/>
        <v>1</v>
      </c>
      <c r="AN467" s="9">
        <f t="shared" si="8"/>
        <v>0</v>
      </c>
      <c r="AO467" s="9">
        <f t="shared" si="9"/>
        <v>0</v>
      </c>
      <c r="AP467" s="9">
        <f t="shared" si="10"/>
        <v>0</v>
      </c>
      <c r="AQ467" s="8"/>
    </row>
    <row r="468" ht="15.75" customHeight="1">
      <c r="A468" s="7">
        <v>45679.0</v>
      </c>
      <c r="B468" s="8" t="s">
        <v>1106</v>
      </c>
      <c r="C468" s="8" t="s">
        <v>1107</v>
      </c>
      <c r="D468" s="11">
        <v>9.8757955E8</v>
      </c>
      <c r="E468" s="8" t="s">
        <v>11833</v>
      </c>
      <c r="F468" s="8" t="s">
        <v>11834</v>
      </c>
      <c r="G468" s="8" t="s">
        <v>11843</v>
      </c>
      <c r="H468" s="8" t="s">
        <v>11844</v>
      </c>
      <c r="I468" s="8" t="s">
        <v>11837</v>
      </c>
      <c r="J468" s="8" t="s">
        <v>11846</v>
      </c>
      <c r="K468" s="8" t="s">
        <v>11837</v>
      </c>
      <c r="L468" s="8" t="s">
        <v>11851</v>
      </c>
      <c r="M468" s="8" t="s">
        <v>11849</v>
      </c>
      <c r="N468" s="12" t="s">
        <v>11</v>
      </c>
      <c r="O468" s="12" t="s">
        <v>13</v>
      </c>
      <c r="P468" s="12" t="s">
        <v>37</v>
      </c>
      <c r="Q468" s="12" t="s">
        <v>24</v>
      </c>
      <c r="R468" s="12" t="s">
        <v>14</v>
      </c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9">
        <f>ROUNDUP(SUM(VLOOKUP(F468,'Pontuação'!A$2:B$11,2,FALSE),VLOOKUP(E468,'Pontuação'!C$2:D$11,2,FALSE),VLOOKUP(H468,'Pontuação'!I$2:J$11,2,FALSE),VLOOKUP(J468,'Pontuação'!G$2:H$11,2,FALSE),VLOOKUP(L468,'Pontuação'!M$2:N$13,2,FALSE)),0)</f>
        <v>1583</v>
      </c>
      <c r="AD468" s="10">
        <f t="shared" si="1"/>
        <v>158</v>
      </c>
      <c r="AE468" s="10" t="str">
        <f t="array" ref="AE468">IFERROR(INDEX('Pontuação'!G$13:G$101, MATCH(AD468, 'Pontuação'!F$13:F$101, 0)), "Faixa Indefinida")</f>
        <v>C</v>
      </c>
      <c r="AF468" s="10">
        <f t="shared" si="2"/>
        <v>0</v>
      </c>
      <c r="AG468" s="10">
        <f t="shared" si="3"/>
        <v>0</v>
      </c>
      <c r="AH468" s="10">
        <f t="shared" si="4"/>
        <v>1</v>
      </c>
      <c r="AI468" s="10">
        <f t="shared" si="5"/>
        <v>0</v>
      </c>
      <c r="AJ468" s="9">
        <f>ROUNDUP(SUM(VLOOKUP(F468,'Pontuação 3.0'!A$2:B$11,2,FALSE),VLOOKUP(E468,'Pontuação 3.0'!C$2:D$11,2,FALSE),VLOOKUP(H468,'Pontuação 3.0'!I$2:J$11,2,FALSE),VLOOKUP(J468,'Pontuação 3.0'!G$2:H$11,2,FALSE),VLOOKUP(G468,'Pontuação 3.0'!E$2:F$11,2,FALSE),VLOOKUP(K468,'Pontuação 3.0'!K$2:L$11,2,FALSE),VLOOKUP(L468,'Pontuação 3.0'!M$2:N$13,2,FALSE)),0)</f>
        <v>2076</v>
      </c>
      <c r="AK468" s="9">
        <f t="shared" si="6"/>
        <v>208</v>
      </c>
      <c r="AL468" s="9" t="str">
        <f t="array" ref="AL468">IFERROR(INDEX('Pontuação 3.0'!G$13:G$191, MATCH(AK468, 'Pontuação 3.0'!F$13:F$191, 0)), "Faixa Indefinida")</f>
        <v>C</v>
      </c>
      <c r="AM468" s="9">
        <f t="shared" si="7"/>
        <v>0</v>
      </c>
      <c r="AN468" s="9">
        <f t="shared" si="8"/>
        <v>0</v>
      </c>
      <c r="AO468" s="9">
        <f t="shared" si="9"/>
        <v>1</v>
      </c>
      <c r="AP468" s="9">
        <f t="shared" si="10"/>
        <v>0</v>
      </c>
      <c r="AQ468" s="8"/>
    </row>
    <row r="469" ht="15.75" customHeight="1">
      <c r="A469" s="7">
        <v>45679.0</v>
      </c>
      <c r="B469" s="8" t="s">
        <v>390</v>
      </c>
      <c r="C469" s="8" t="s">
        <v>1108</v>
      </c>
      <c r="D469" s="11">
        <v>8.5997915037E10</v>
      </c>
      <c r="E469" s="8" t="s">
        <v>11833</v>
      </c>
      <c r="F469" s="8" t="s">
        <v>11834</v>
      </c>
      <c r="G469" s="8" t="s">
        <v>11843</v>
      </c>
      <c r="H469" s="8" t="s">
        <v>11850</v>
      </c>
      <c r="I469" s="8" t="s">
        <v>11837</v>
      </c>
      <c r="J469" s="8" t="s">
        <v>11846</v>
      </c>
      <c r="K469" s="8" t="s">
        <v>11837</v>
      </c>
      <c r="L469" s="8" t="s">
        <v>11870</v>
      </c>
      <c r="M469" s="8" t="s">
        <v>11848</v>
      </c>
      <c r="N469" s="12" t="s">
        <v>11</v>
      </c>
      <c r="O469" s="12" t="s">
        <v>13</v>
      </c>
      <c r="P469" s="12" t="s">
        <v>49</v>
      </c>
      <c r="Q469" s="12" t="s">
        <v>15</v>
      </c>
      <c r="R469" s="12" t="s">
        <v>20</v>
      </c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9">
        <f>ROUNDUP(SUM(VLOOKUP(F469,'Pontuação'!A$2:B$11,2,FALSE),VLOOKUP(E469,'Pontuação'!C$2:D$11,2,FALSE),VLOOKUP(H469,'Pontuação'!I$2:J$11,2,FALSE),VLOOKUP(J469,'Pontuação'!G$2:H$11,2,FALSE),VLOOKUP(L469,'Pontuação'!M$2:N$13,2,FALSE)),0)</f>
        <v>1611</v>
      </c>
      <c r="AD469" s="10">
        <f t="shared" si="1"/>
        <v>161</v>
      </c>
      <c r="AE469" s="10" t="str">
        <f t="array" ref="AE469">IFERROR(INDEX('Pontuação'!G$13:G$101, MATCH(AD469, 'Pontuação'!F$13:F$101, 0)), "Faixa Indefinida")</f>
        <v>C</v>
      </c>
      <c r="AF469" s="10">
        <f t="shared" si="2"/>
        <v>0</v>
      </c>
      <c r="AG469" s="10">
        <f t="shared" si="3"/>
        <v>0</v>
      </c>
      <c r="AH469" s="10">
        <f t="shared" si="4"/>
        <v>1</v>
      </c>
      <c r="AI469" s="10">
        <f t="shared" si="5"/>
        <v>0</v>
      </c>
      <c r="AJ469" s="9">
        <f>ROUNDUP(SUM(VLOOKUP(F469,'Pontuação 3.0'!A$2:B$11,2,FALSE),VLOOKUP(E469,'Pontuação 3.0'!C$2:D$11,2,FALSE),VLOOKUP(H469,'Pontuação 3.0'!I$2:J$11,2,FALSE),VLOOKUP(J469,'Pontuação 3.0'!G$2:H$11,2,FALSE),VLOOKUP(G469,'Pontuação 3.0'!E$2:F$11,2,FALSE),VLOOKUP(K469,'Pontuação 3.0'!K$2:L$11,2,FALSE),VLOOKUP(L469,'Pontuação 3.0'!M$2:N$13,2,FALSE)),0)</f>
        <v>2183</v>
      </c>
      <c r="AK469" s="9">
        <f t="shared" si="6"/>
        <v>218</v>
      </c>
      <c r="AL469" s="9" t="str">
        <f t="array" ref="AL469">IFERROR(INDEX('Pontuação 3.0'!G$13:G$191, MATCH(AK469, 'Pontuação 3.0'!F$13:F$191, 0)), "Faixa Indefinida")</f>
        <v>B</v>
      </c>
      <c r="AM469" s="9">
        <f t="shared" si="7"/>
        <v>0</v>
      </c>
      <c r="AN469" s="9">
        <f t="shared" si="8"/>
        <v>1</v>
      </c>
      <c r="AO469" s="9">
        <f t="shared" si="9"/>
        <v>0</v>
      </c>
      <c r="AP469" s="9">
        <f t="shared" si="10"/>
        <v>0</v>
      </c>
      <c r="AQ469" s="8"/>
    </row>
    <row r="470" ht="15.75" customHeight="1">
      <c r="A470" s="7">
        <v>45679.0</v>
      </c>
      <c r="B470" s="8" t="s">
        <v>1109</v>
      </c>
      <c r="C470" s="8" t="s">
        <v>1110</v>
      </c>
      <c r="D470" s="11">
        <v>6.2993711247E10</v>
      </c>
      <c r="E470" s="8" t="s">
        <v>11833</v>
      </c>
      <c r="F470" s="8" t="s">
        <v>11842</v>
      </c>
      <c r="G470" s="8" t="s">
        <v>11843</v>
      </c>
      <c r="H470" s="8" t="s">
        <v>11865</v>
      </c>
      <c r="I470" s="8" t="s">
        <v>11845</v>
      </c>
      <c r="J470" s="8" t="s">
        <v>11846</v>
      </c>
      <c r="K470" s="8" t="s">
        <v>11837</v>
      </c>
      <c r="L470" s="8" t="s">
        <v>11847</v>
      </c>
      <c r="M470" s="8" t="s">
        <v>11848</v>
      </c>
      <c r="N470" s="12" t="s">
        <v>11</v>
      </c>
      <c r="O470" s="12" t="s">
        <v>13</v>
      </c>
      <c r="P470" s="12" t="s">
        <v>27</v>
      </c>
      <c r="Q470" s="12" t="s">
        <v>15</v>
      </c>
      <c r="R470" s="12" t="s">
        <v>20</v>
      </c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9">
        <f>ROUNDUP(SUM(VLOOKUP(F470,'Pontuação'!A$2:B$11,2,FALSE),VLOOKUP(E470,'Pontuação'!C$2:D$11,2,FALSE),VLOOKUP(H470,'Pontuação'!I$2:J$11,2,FALSE),VLOOKUP(J470,'Pontuação'!G$2:H$11,2,FALSE),VLOOKUP(L470,'Pontuação'!M$2:N$13,2,FALSE)),0)</f>
        <v>1711</v>
      </c>
      <c r="AD470" s="10">
        <f t="shared" si="1"/>
        <v>171</v>
      </c>
      <c r="AE470" s="10" t="str">
        <f t="array" ref="AE470">IFERROR(INDEX('Pontuação'!G$13:G$101, MATCH(AD470, 'Pontuação'!F$13:F$101, 0)), "Faixa Indefinida")</f>
        <v>B</v>
      </c>
      <c r="AF470" s="10">
        <f t="shared" si="2"/>
        <v>0</v>
      </c>
      <c r="AG470" s="10">
        <f t="shared" si="3"/>
        <v>1</v>
      </c>
      <c r="AH470" s="10">
        <f t="shared" si="4"/>
        <v>0</v>
      </c>
      <c r="AI470" s="10">
        <f t="shared" si="5"/>
        <v>0</v>
      </c>
      <c r="AJ470" s="9">
        <f>ROUNDUP(SUM(VLOOKUP(F470,'Pontuação 3.0'!A$2:B$11,2,FALSE),VLOOKUP(E470,'Pontuação 3.0'!C$2:D$11,2,FALSE),VLOOKUP(H470,'Pontuação 3.0'!I$2:J$11,2,FALSE),VLOOKUP(J470,'Pontuação 3.0'!G$2:H$11,2,FALSE),VLOOKUP(G470,'Pontuação 3.0'!E$2:F$11,2,FALSE),VLOOKUP(K470,'Pontuação 3.0'!K$2:L$11,2,FALSE),VLOOKUP(L470,'Pontuação 3.0'!M$2:N$13,2,FALSE)),0)</f>
        <v>2144</v>
      </c>
      <c r="AK470" s="9">
        <f t="shared" si="6"/>
        <v>214</v>
      </c>
      <c r="AL470" s="9" t="str">
        <f t="array" ref="AL470">IFERROR(INDEX('Pontuação 3.0'!G$13:G$191, MATCH(AK470, 'Pontuação 3.0'!F$13:F$191, 0)), "Faixa Indefinida")</f>
        <v>B</v>
      </c>
      <c r="AM470" s="9">
        <f t="shared" si="7"/>
        <v>0</v>
      </c>
      <c r="AN470" s="9">
        <f t="shared" si="8"/>
        <v>1</v>
      </c>
      <c r="AO470" s="9">
        <f t="shared" si="9"/>
        <v>0</v>
      </c>
      <c r="AP470" s="9">
        <f t="shared" si="10"/>
        <v>0</v>
      </c>
      <c r="AQ470" s="8"/>
    </row>
    <row r="471" ht="15.75" customHeight="1">
      <c r="A471" s="7">
        <v>45679.0</v>
      </c>
      <c r="B471" s="8" t="s">
        <v>961</v>
      </c>
      <c r="C471" s="8" t="s">
        <v>1111</v>
      </c>
      <c r="D471" s="11">
        <v>2.4988376928E10</v>
      </c>
      <c r="E471" s="8" t="s">
        <v>11833</v>
      </c>
      <c r="F471" s="8" t="s">
        <v>11854</v>
      </c>
      <c r="G471" s="8" t="s">
        <v>11867</v>
      </c>
      <c r="H471" s="8" t="s">
        <v>11856</v>
      </c>
      <c r="I471" s="8" t="s">
        <v>11837</v>
      </c>
      <c r="J471" s="8" t="s">
        <v>11852</v>
      </c>
      <c r="K471" s="8" t="s">
        <v>11837</v>
      </c>
      <c r="L471" s="8" t="s">
        <v>11857</v>
      </c>
      <c r="M471" s="8" t="s">
        <v>11853</v>
      </c>
      <c r="N471" s="12" t="s">
        <v>11</v>
      </c>
      <c r="O471" s="12" t="s">
        <v>13</v>
      </c>
      <c r="P471" s="12" t="s">
        <v>27</v>
      </c>
      <c r="Q471" s="12" t="s">
        <v>24</v>
      </c>
      <c r="R471" s="12" t="s">
        <v>20</v>
      </c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9">
        <f>ROUNDUP(SUM(VLOOKUP(F471,'Pontuação'!A$2:B$11,2,FALSE),VLOOKUP(E471,'Pontuação'!C$2:D$11,2,FALSE),VLOOKUP(H471,'Pontuação'!I$2:J$11,2,FALSE),VLOOKUP(J471,'Pontuação'!G$2:H$11,2,FALSE),VLOOKUP(L471,'Pontuação'!M$2:N$13,2,FALSE)),0)</f>
        <v>1512</v>
      </c>
      <c r="AD471" s="10">
        <f t="shared" si="1"/>
        <v>151</v>
      </c>
      <c r="AE471" s="10" t="str">
        <f t="array" ref="AE471">IFERROR(INDEX('Pontuação'!G$13:G$101, MATCH(AD471, 'Pontuação'!F$13:F$101, 0)), "Faixa Indefinida")</f>
        <v>C</v>
      </c>
      <c r="AF471" s="10">
        <f t="shared" si="2"/>
        <v>0</v>
      </c>
      <c r="AG471" s="10">
        <f t="shared" si="3"/>
        <v>0</v>
      </c>
      <c r="AH471" s="10">
        <f t="shared" si="4"/>
        <v>1</v>
      </c>
      <c r="AI471" s="10">
        <f t="shared" si="5"/>
        <v>0</v>
      </c>
      <c r="AJ471" s="9">
        <f>ROUNDUP(SUM(VLOOKUP(F471,'Pontuação 3.0'!A$2:B$11,2,FALSE),VLOOKUP(E471,'Pontuação 3.0'!C$2:D$11,2,FALSE),VLOOKUP(H471,'Pontuação 3.0'!I$2:J$11,2,FALSE),VLOOKUP(J471,'Pontuação 3.0'!G$2:H$11,2,FALSE),VLOOKUP(G471,'Pontuação 3.0'!E$2:F$11,2,FALSE),VLOOKUP(K471,'Pontuação 3.0'!K$2:L$11,2,FALSE),VLOOKUP(L471,'Pontuação 3.0'!M$2:N$13,2,FALSE)),0)</f>
        <v>1931</v>
      </c>
      <c r="AK471" s="9">
        <f t="shared" si="6"/>
        <v>193</v>
      </c>
      <c r="AL471" s="9" t="str">
        <f t="array" ref="AL471">IFERROR(INDEX('Pontuação 3.0'!G$13:G$191, MATCH(AK471, 'Pontuação 3.0'!F$13:F$191, 0)), "Faixa Indefinida")</f>
        <v>C</v>
      </c>
      <c r="AM471" s="9">
        <f t="shared" si="7"/>
        <v>0</v>
      </c>
      <c r="AN471" s="9">
        <f t="shared" si="8"/>
        <v>0</v>
      </c>
      <c r="AO471" s="9">
        <f t="shared" si="9"/>
        <v>1</v>
      </c>
      <c r="AP471" s="9">
        <f t="shared" si="10"/>
        <v>0</v>
      </c>
      <c r="AQ471" s="8"/>
    </row>
    <row r="472" ht="15.75" customHeight="1">
      <c r="A472" s="7">
        <v>45679.0</v>
      </c>
      <c r="B472" s="8" t="s">
        <v>1112</v>
      </c>
      <c r="C472" s="8" t="s">
        <v>1113</v>
      </c>
      <c r="D472" s="11">
        <v>2.1986949634E10</v>
      </c>
      <c r="E472" s="8" t="s">
        <v>11833</v>
      </c>
      <c r="F472" s="8" t="s">
        <v>11854</v>
      </c>
      <c r="G472" s="8" t="s">
        <v>11855</v>
      </c>
      <c r="H472" s="8" t="s">
        <v>11856</v>
      </c>
      <c r="I472" s="8" t="s">
        <v>11837</v>
      </c>
      <c r="J472" s="8" t="s">
        <v>11838</v>
      </c>
      <c r="K472" s="8" t="s">
        <v>11839</v>
      </c>
      <c r="L472" s="8" t="s">
        <v>11851</v>
      </c>
      <c r="M472" s="8" t="s">
        <v>11853</v>
      </c>
      <c r="N472" s="12" t="s">
        <v>11</v>
      </c>
      <c r="O472" s="12" t="s">
        <v>13</v>
      </c>
      <c r="P472" s="12" t="s">
        <v>27</v>
      </c>
      <c r="Q472" s="12" t="s">
        <v>15</v>
      </c>
      <c r="R472" s="12" t="s">
        <v>20</v>
      </c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9">
        <f>ROUNDUP(SUM(VLOOKUP(F472,'Pontuação'!A$2:B$11,2,FALSE),VLOOKUP(E472,'Pontuação'!C$2:D$11,2,FALSE),VLOOKUP(H472,'Pontuação'!I$2:J$11,2,FALSE),VLOOKUP(J472,'Pontuação'!G$2:H$11,2,FALSE),VLOOKUP(L472,'Pontuação'!M$2:N$13,2,FALSE)),0)</f>
        <v>1722</v>
      </c>
      <c r="AD472" s="10">
        <f t="shared" si="1"/>
        <v>172</v>
      </c>
      <c r="AE472" s="10" t="str">
        <f t="array" ref="AE472">IFERROR(INDEX('Pontuação'!G$13:G$101, MATCH(AD472, 'Pontuação'!F$13:F$101, 0)), "Faixa Indefinida")</f>
        <v>B</v>
      </c>
      <c r="AF472" s="10">
        <f t="shared" si="2"/>
        <v>0</v>
      </c>
      <c r="AG472" s="10">
        <f t="shared" si="3"/>
        <v>1</v>
      </c>
      <c r="AH472" s="10">
        <f t="shared" si="4"/>
        <v>0</v>
      </c>
      <c r="AI472" s="10">
        <f t="shared" si="5"/>
        <v>0</v>
      </c>
      <c r="AJ472" s="9">
        <f>ROUNDUP(SUM(VLOOKUP(F472,'Pontuação 3.0'!A$2:B$11,2,FALSE),VLOOKUP(E472,'Pontuação 3.0'!C$2:D$11,2,FALSE),VLOOKUP(H472,'Pontuação 3.0'!I$2:J$11,2,FALSE),VLOOKUP(J472,'Pontuação 3.0'!G$2:H$11,2,FALSE),VLOOKUP(G472,'Pontuação 3.0'!E$2:F$11,2,FALSE),VLOOKUP(K472,'Pontuação 3.0'!K$2:L$11,2,FALSE),VLOOKUP(L472,'Pontuação 3.0'!M$2:N$13,2,FALSE)),0)</f>
        <v>2388</v>
      </c>
      <c r="AK472" s="9">
        <f t="shared" si="6"/>
        <v>239</v>
      </c>
      <c r="AL472" s="9" t="str">
        <f t="array" ref="AL472">IFERROR(INDEX('Pontuação 3.0'!G$13:G$191, MATCH(AK472, 'Pontuação 3.0'!F$13:F$191, 0)), "Faixa Indefinida")</f>
        <v>A</v>
      </c>
      <c r="AM472" s="9">
        <f t="shared" si="7"/>
        <v>1</v>
      </c>
      <c r="AN472" s="9">
        <f t="shared" si="8"/>
        <v>0</v>
      </c>
      <c r="AO472" s="9">
        <f t="shared" si="9"/>
        <v>0</v>
      </c>
      <c r="AP472" s="9">
        <f t="shared" si="10"/>
        <v>0</v>
      </c>
      <c r="AQ472" s="8"/>
    </row>
    <row r="473" ht="15.75" customHeight="1">
      <c r="A473" s="7">
        <v>45679.0</v>
      </c>
      <c r="B473" s="8" t="s">
        <v>1114</v>
      </c>
      <c r="C473" s="8" t="s">
        <v>1115</v>
      </c>
      <c r="D473" s="11">
        <v>6.1998501476E10</v>
      </c>
      <c r="E473" s="8" t="s">
        <v>11833</v>
      </c>
      <c r="F473" s="8" t="s">
        <v>11834</v>
      </c>
      <c r="G473" s="8" t="s">
        <v>11835</v>
      </c>
      <c r="H473" s="8" t="s">
        <v>11844</v>
      </c>
      <c r="I473" s="8" t="s">
        <v>11837</v>
      </c>
      <c r="J473" s="8" t="s">
        <v>11846</v>
      </c>
      <c r="K473" s="8" t="s">
        <v>11837</v>
      </c>
      <c r="L473" s="8" t="s">
        <v>11840</v>
      </c>
      <c r="M473" s="8" t="s">
        <v>11848</v>
      </c>
      <c r="N473" s="12" t="s">
        <v>11</v>
      </c>
      <c r="O473" s="12" t="s">
        <v>13</v>
      </c>
      <c r="P473" s="12" t="s">
        <v>27</v>
      </c>
      <c r="Q473" s="12" t="s">
        <v>15</v>
      </c>
      <c r="R473" s="12" t="s">
        <v>20</v>
      </c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9">
        <f>ROUNDUP(SUM(VLOOKUP(F473,'Pontuação'!A$2:B$11,2,FALSE),VLOOKUP(E473,'Pontuação'!C$2:D$11,2,FALSE),VLOOKUP(H473,'Pontuação'!I$2:J$11,2,FALSE),VLOOKUP(J473,'Pontuação'!G$2:H$11,2,FALSE),VLOOKUP(L473,'Pontuação'!M$2:N$13,2,FALSE)),0)</f>
        <v>1627</v>
      </c>
      <c r="AD473" s="10">
        <f t="shared" si="1"/>
        <v>163</v>
      </c>
      <c r="AE473" s="10" t="str">
        <f t="array" ref="AE473">IFERROR(INDEX('Pontuação'!G$13:G$101, MATCH(AD473, 'Pontuação'!F$13:F$101, 0)), "Faixa Indefinida")</f>
        <v>C</v>
      </c>
      <c r="AF473" s="10">
        <f t="shared" si="2"/>
        <v>0</v>
      </c>
      <c r="AG473" s="10">
        <f t="shared" si="3"/>
        <v>0</v>
      </c>
      <c r="AH473" s="10">
        <f t="shared" si="4"/>
        <v>1</v>
      </c>
      <c r="AI473" s="10">
        <f t="shared" si="5"/>
        <v>0</v>
      </c>
      <c r="AJ473" s="9">
        <f>ROUNDUP(SUM(VLOOKUP(F473,'Pontuação 3.0'!A$2:B$11,2,FALSE),VLOOKUP(E473,'Pontuação 3.0'!C$2:D$11,2,FALSE),VLOOKUP(H473,'Pontuação 3.0'!I$2:J$11,2,FALSE),VLOOKUP(J473,'Pontuação 3.0'!G$2:H$11,2,FALSE),VLOOKUP(G473,'Pontuação 3.0'!E$2:F$11,2,FALSE),VLOOKUP(K473,'Pontuação 3.0'!K$2:L$11,2,FALSE),VLOOKUP(L473,'Pontuação 3.0'!M$2:N$13,2,FALSE)),0)</f>
        <v>1914</v>
      </c>
      <c r="AK473" s="9">
        <f t="shared" si="6"/>
        <v>191</v>
      </c>
      <c r="AL473" s="9" t="str">
        <f t="array" ref="AL473">IFERROR(INDEX('Pontuação 3.0'!G$13:G$191, MATCH(AK473, 'Pontuação 3.0'!F$13:F$191, 0)), "Faixa Indefinida")</f>
        <v>D</v>
      </c>
      <c r="AM473" s="9">
        <f t="shared" si="7"/>
        <v>0</v>
      </c>
      <c r="AN473" s="9">
        <f t="shared" si="8"/>
        <v>0</v>
      </c>
      <c r="AO473" s="9">
        <f t="shared" si="9"/>
        <v>0</v>
      </c>
      <c r="AP473" s="9">
        <f t="shared" si="10"/>
        <v>1</v>
      </c>
      <c r="AQ473" s="8"/>
    </row>
    <row r="474" ht="15.75" customHeight="1">
      <c r="A474" s="7">
        <v>45679.0</v>
      </c>
      <c r="B474" s="8" t="s">
        <v>1118</v>
      </c>
      <c r="C474" s="8" t="s">
        <v>1119</v>
      </c>
      <c r="D474" s="11">
        <v>1.1916172664E10</v>
      </c>
      <c r="E474" s="8" t="s">
        <v>11833</v>
      </c>
      <c r="F474" s="8" t="s">
        <v>11861</v>
      </c>
      <c r="G474" s="8" t="s">
        <v>11855</v>
      </c>
      <c r="H474" s="8" t="s">
        <v>11856</v>
      </c>
      <c r="I474" s="8" t="s">
        <v>11837</v>
      </c>
      <c r="J474" s="8" t="s">
        <v>11846</v>
      </c>
      <c r="K474" s="8" t="s">
        <v>11837</v>
      </c>
      <c r="L474" s="8" t="s">
        <v>11840</v>
      </c>
      <c r="M474" s="8" t="s">
        <v>11848</v>
      </c>
      <c r="N474" s="12" t="s">
        <v>11</v>
      </c>
      <c r="O474" s="12" t="s">
        <v>13</v>
      </c>
      <c r="P474" s="12" t="s">
        <v>12</v>
      </c>
      <c r="Q474" s="12" t="s">
        <v>15</v>
      </c>
      <c r="R474" s="12" t="s">
        <v>14</v>
      </c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9">
        <f>ROUNDUP(SUM(VLOOKUP(F474,'Pontuação'!A$2:B$11,2,FALSE),VLOOKUP(E474,'Pontuação'!C$2:D$11,2,FALSE),VLOOKUP(H474,'Pontuação'!I$2:J$11,2,FALSE),VLOOKUP(J474,'Pontuação'!G$2:H$11,2,FALSE),VLOOKUP(L474,'Pontuação'!M$2:N$13,2,FALSE)),0)</f>
        <v>1238</v>
      </c>
      <c r="AD474" s="10">
        <f t="shared" si="1"/>
        <v>124</v>
      </c>
      <c r="AE474" s="10" t="str">
        <f t="array" ref="AE474">IFERROR(INDEX('Pontuação'!G$13:G$101, MATCH(AD474, 'Pontuação'!F$13:F$101, 0)), "Faixa Indefinida")</f>
        <v>D</v>
      </c>
      <c r="AF474" s="10">
        <f t="shared" si="2"/>
        <v>0</v>
      </c>
      <c r="AG474" s="10">
        <f t="shared" si="3"/>
        <v>0</v>
      </c>
      <c r="AH474" s="10">
        <f t="shared" si="4"/>
        <v>0</v>
      </c>
      <c r="AI474" s="10">
        <f t="shared" si="5"/>
        <v>1</v>
      </c>
      <c r="AJ474" s="9">
        <f>ROUNDUP(SUM(VLOOKUP(F474,'Pontuação 3.0'!A$2:B$11,2,FALSE),VLOOKUP(E474,'Pontuação 3.0'!C$2:D$11,2,FALSE),VLOOKUP(H474,'Pontuação 3.0'!I$2:J$11,2,FALSE),VLOOKUP(J474,'Pontuação 3.0'!G$2:H$11,2,FALSE),VLOOKUP(G474,'Pontuação 3.0'!E$2:F$11,2,FALSE),VLOOKUP(K474,'Pontuação 3.0'!K$2:L$11,2,FALSE),VLOOKUP(L474,'Pontuação 3.0'!M$2:N$13,2,FALSE)),0)</f>
        <v>1697</v>
      </c>
      <c r="AK474" s="9">
        <f t="shared" si="6"/>
        <v>170</v>
      </c>
      <c r="AL474" s="9" t="str">
        <f t="array" ref="AL474">IFERROR(INDEX('Pontuação 3.0'!G$13:G$191, MATCH(AK474, 'Pontuação 3.0'!F$13:F$191, 0)), "Faixa Indefinida")</f>
        <v>D</v>
      </c>
      <c r="AM474" s="9">
        <f t="shared" si="7"/>
        <v>0</v>
      </c>
      <c r="AN474" s="9">
        <f t="shared" si="8"/>
        <v>0</v>
      </c>
      <c r="AO474" s="9">
        <f t="shared" si="9"/>
        <v>0</v>
      </c>
      <c r="AP474" s="9">
        <f t="shared" si="10"/>
        <v>1</v>
      </c>
      <c r="AQ474" s="8"/>
    </row>
    <row r="475" ht="15.75" customHeight="1">
      <c r="A475" s="7">
        <v>45679.0</v>
      </c>
      <c r="B475" s="8" t="s">
        <v>1120</v>
      </c>
      <c r="C475" s="8" t="s">
        <v>1121</v>
      </c>
      <c r="D475" s="11">
        <v>3.2991201345E10</v>
      </c>
      <c r="E475" s="8" t="s">
        <v>11833</v>
      </c>
      <c r="F475" s="8" t="s">
        <v>11842</v>
      </c>
      <c r="G475" s="8" t="s">
        <v>11843</v>
      </c>
      <c r="H475" s="8" t="s">
        <v>11850</v>
      </c>
      <c r="I475" s="8" t="s">
        <v>11837</v>
      </c>
      <c r="J475" s="8" t="s">
        <v>11846</v>
      </c>
      <c r="K475" s="8" t="s">
        <v>11837</v>
      </c>
      <c r="L475" s="8" t="s">
        <v>11851</v>
      </c>
      <c r="M475" s="8" t="s">
        <v>11841</v>
      </c>
      <c r="N475" s="12" t="s">
        <v>11</v>
      </c>
      <c r="O475" s="12" t="s">
        <v>13</v>
      </c>
      <c r="P475" s="12" t="s">
        <v>123</v>
      </c>
      <c r="Q475" s="12" t="s">
        <v>15</v>
      </c>
      <c r="R475" s="12" t="s">
        <v>20</v>
      </c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9">
        <f>ROUNDUP(SUM(VLOOKUP(F475,'Pontuação'!A$2:B$11,2,FALSE),VLOOKUP(E475,'Pontuação'!C$2:D$11,2,FALSE),VLOOKUP(H475,'Pontuação'!I$2:J$11,2,FALSE),VLOOKUP(J475,'Pontuação'!G$2:H$11,2,FALSE),VLOOKUP(L475,'Pontuação'!M$2:N$13,2,FALSE)),0)</f>
        <v>1553</v>
      </c>
      <c r="AD475" s="10">
        <f t="shared" si="1"/>
        <v>155</v>
      </c>
      <c r="AE475" s="10" t="str">
        <f t="array" ref="AE475">IFERROR(INDEX('Pontuação'!G$13:G$101, MATCH(AD475, 'Pontuação'!F$13:F$101, 0)), "Faixa Indefinida")</f>
        <v>C</v>
      </c>
      <c r="AF475" s="10">
        <f t="shared" si="2"/>
        <v>0</v>
      </c>
      <c r="AG475" s="10">
        <f t="shared" si="3"/>
        <v>0</v>
      </c>
      <c r="AH475" s="10">
        <f t="shared" si="4"/>
        <v>1</v>
      </c>
      <c r="AI475" s="10">
        <f t="shared" si="5"/>
        <v>0</v>
      </c>
      <c r="AJ475" s="9">
        <f>ROUNDUP(SUM(VLOOKUP(F475,'Pontuação 3.0'!A$2:B$11,2,FALSE),VLOOKUP(E475,'Pontuação 3.0'!C$2:D$11,2,FALSE),VLOOKUP(H475,'Pontuação 3.0'!I$2:J$11,2,FALSE),VLOOKUP(J475,'Pontuação 3.0'!G$2:H$11,2,FALSE),VLOOKUP(G475,'Pontuação 3.0'!E$2:F$11,2,FALSE),VLOOKUP(K475,'Pontuação 3.0'!K$2:L$11,2,FALSE),VLOOKUP(L475,'Pontuação 3.0'!M$2:N$13,2,FALSE)),0)</f>
        <v>2122</v>
      </c>
      <c r="AK475" s="9">
        <f t="shared" si="6"/>
        <v>212</v>
      </c>
      <c r="AL475" s="9" t="str">
        <f t="array" ref="AL475">IFERROR(INDEX('Pontuação 3.0'!G$13:G$191, MATCH(AK475, 'Pontuação 3.0'!F$13:F$191, 0)), "Faixa Indefinida")</f>
        <v>C</v>
      </c>
      <c r="AM475" s="9">
        <f t="shared" si="7"/>
        <v>0</v>
      </c>
      <c r="AN475" s="9">
        <f t="shared" si="8"/>
        <v>0</v>
      </c>
      <c r="AO475" s="9">
        <f t="shared" si="9"/>
        <v>1</v>
      </c>
      <c r="AP475" s="9">
        <f t="shared" si="10"/>
        <v>0</v>
      </c>
      <c r="AQ475" s="8"/>
    </row>
    <row r="476" ht="15.75" customHeight="1">
      <c r="A476" s="7">
        <v>45679.0</v>
      </c>
      <c r="B476" s="8" t="s">
        <v>1124</v>
      </c>
      <c r="C476" s="8" t="s">
        <v>1125</v>
      </c>
      <c r="D476" s="11">
        <v>3.4998871587E10</v>
      </c>
      <c r="E476" s="8" t="s">
        <v>11833</v>
      </c>
      <c r="F476" s="8" t="s">
        <v>11861</v>
      </c>
      <c r="G476" s="8" t="s">
        <v>11855</v>
      </c>
      <c r="H476" s="8" t="s">
        <v>11856</v>
      </c>
      <c r="I476" s="8" t="s">
        <v>11845</v>
      </c>
      <c r="J476" s="8" t="s">
        <v>11866</v>
      </c>
      <c r="K476" s="8" t="s">
        <v>11839</v>
      </c>
      <c r="L476" s="8" t="s">
        <v>11870</v>
      </c>
      <c r="M476" s="8" t="s">
        <v>11849</v>
      </c>
      <c r="N476" s="12" t="s">
        <v>11</v>
      </c>
      <c r="O476" s="12" t="s">
        <v>13</v>
      </c>
      <c r="P476" s="12" t="s">
        <v>27</v>
      </c>
      <c r="Q476" s="12" t="s">
        <v>65</v>
      </c>
      <c r="R476" s="12" t="s">
        <v>20</v>
      </c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9">
        <f>ROUNDUP(SUM(VLOOKUP(F476,'Pontuação'!A$2:B$11,2,FALSE),VLOOKUP(E476,'Pontuação'!C$2:D$11,2,FALSE),VLOOKUP(H476,'Pontuação'!I$2:J$11,2,FALSE),VLOOKUP(J476,'Pontuação'!G$2:H$11,2,FALSE),VLOOKUP(L476,'Pontuação'!M$2:N$13,2,FALSE)),0)</f>
        <v>1542</v>
      </c>
      <c r="AD476" s="10">
        <f t="shared" si="1"/>
        <v>154</v>
      </c>
      <c r="AE476" s="10" t="str">
        <f t="array" ref="AE476">IFERROR(INDEX('Pontuação'!G$13:G$101, MATCH(AD476, 'Pontuação'!F$13:F$101, 0)), "Faixa Indefinida")</f>
        <v>C</v>
      </c>
      <c r="AF476" s="10">
        <f t="shared" si="2"/>
        <v>0</v>
      </c>
      <c r="AG476" s="10">
        <f t="shared" si="3"/>
        <v>0</v>
      </c>
      <c r="AH476" s="10">
        <f t="shared" si="4"/>
        <v>1</v>
      </c>
      <c r="AI476" s="10">
        <f t="shared" si="5"/>
        <v>0</v>
      </c>
      <c r="AJ476" s="9">
        <f>ROUNDUP(SUM(VLOOKUP(F476,'Pontuação 3.0'!A$2:B$11,2,FALSE),VLOOKUP(E476,'Pontuação 3.0'!C$2:D$11,2,FALSE),VLOOKUP(H476,'Pontuação 3.0'!I$2:J$11,2,FALSE),VLOOKUP(J476,'Pontuação 3.0'!G$2:H$11,2,FALSE),VLOOKUP(G476,'Pontuação 3.0'!E$2:F$11,2,FALSE),VLOOKUP(K476,'Pontuação 3.0'!K$2:L$11,2,FALSE),VLOOKUP(L476,'Pontuação 3.0'!M$2:N$13,2,FALSE)),0)</f>
        <v>2197</v>
      </c>
      <c r="AK476" s="9">
        <f t="shared" si="6"/>
        <v>220</v>
      </c>
      <c r="AL476" s="9" t="str">
        <f t="array" ref="AL476">IFERROR(INDEX('Pontuação 3.0'!G$13:G$191, MATCH(AK476, 'Pontuação 3.0'!F$13:F$191, 0)), "Faixa Indefinida")</f>
        <v>B</v>
      </c>
      <c r="AM476" s="9">
        <f t="shared" si="7"/>
        <v>0</v>
      </c>
      <c r="AN476" s="9">
        <f t="shared" si="8"/>
        <v>1</v>
      </c>
      <c r="AO476" s="9">
        <f t="shared" si="9"/>
        <v>0</v>
      </c>
      <c r="AP476" s="9">
        <f t="shared" si="10"/>
        <v>0</v>
      </c>
      <c r="AQ476" s="8"/>
    </row>
    <row r="477" ht="15.75" customHeight="1">
      <c r="A477" s="7">
        <v>45679.0</v>
      </c>
      <c r="B477" s="8" t="s">
        <v>1120</v>
      </c>
      <c r="C477" s="8" t="s">
        <v>1121</v>
      </c>
      <c r="D477" s="11">
        <v>3.2991201345E10</v>
      </c>
      <c r="E477" s="8" t="s">
        <v>11833</v>
      </c>
      <c r="F477" s="8" t="s">
        <v>11842</v>
      </c>
      <c r="G477" s="8" t="s">
        <v>11843</v>
      </c>
      <c r="H477" s="8" t="s">
        <v>11850</v>
      </c>
      <c r="I477" s="8" t="s">
        <v>11837</v>
      </c>
      <c r="J477" s="8" t="s">
        <v>11846</v>
      </c>
      <c r="K477" s="8" t="s">
        <v>11837</v>
      </c>
      <c r="L477" s="8" t="s">
        <v>11851</v>
      </c>
      <c r="M477" s="8" t="s">
        <v>11841</v>
      </c>
      <c r="N477" s="12" t="s">
        <v>11</v>
      </c>
      <c r="O477" s="12" t="s">
        <v>13</v>
      </c>
      <c r="P477" s="12" t="s">
        <v>123</v>
      </c>
      <c r="Q477" s="12" t="s">
        <v>15</v>
      </c>
      <c r="R477" s="12" t="s">
        <v>20</v>
      </c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9">
        <f>ROUNDUP(SUM(VLOOKUP(F477,'Pontuação'!A$2:B$11,2,FALSE),VLOOKUP(E477,'Pontuação'!C$2:D$11,2,FALSE),VLOOKUP(H477,'Pontuação'!I$2:J$11,2,FALSE),VLOOKUP(J477,'Pontuação'!G$2:H$11,2,FALSE),VLOOKUP(L477,'Pontuação'!M$2:N$13,2,FALSE)),0)</f>
        <v>1553</v>
      </c>
      <c r="AD477" s="10">
        <f t="shared" si="1"/>
        <v>155</v>
      </c>
      <c r="AE477" s="10" t="str">
        <f t="array" ref="AE477">IFERROR(INDEX('Pontuação'!G$13:G$101, MATCH(AD477, 'Pontuação'!F$13:F$101, 0)), "Faixa Indefinida")</f>
        <v>C</v>
      </c>
      <c r="AF477" s="10">
        <f t="shared" si="2"/>
        <v>0</v>
      </c>
      <c r="AG477" s="10">
        <f t="shared" si="3"/>
        <v>0</v>
      </c>
      <c r="AH477" s="10">
        <f t="shared" si="4"/>
        <v>1</v>
      </c>
      <c r="AI477" s="10">
        <f t="shared" si="5"/>
        <v>0</v>
      </c>
      <c r="AJ477" s="9">
        <f>ROUNDUP(SUM(VLOOKUP(F477,'Pontuação 3.0'!A$2:B$11,2,FALSE),VLOOKUP(E477,'Pontuação 3.0'!C$2:D$11,2,FALSE),VLOOKUP(H477,'Pontuação 3.0'!I$2:J$11,2,FALSE),VLOOKUP(J477,'Pontuação 3.0'!G$2:H$11,2,FALSE),VLOOKUP(G477,'Pontuação 3.0'!E$2:F$11,2,FALSE),VLOOKUP(K477,'Pontuação 3.0'!K$2:L$11,2,FALSE),VLOOKUP(L477,'Pontuação 3.0'!M$2:N$13,2,FALSE)),0)</f>
        <v>2122</v>
      </c>
      <c r="AK477" s="9">
        <f t="shared" si="6"/>
        <v>212</v>
      </c>
      <c r="AL477" s="9" t="str">
        <f t="array" ref="AL477">IFERROR(INDEX('Pontuação 3.0'!G$13:G$191, MATCH(AK477, 'Pontuação 3.0'!F$13:F$191, 0)), "Faixa Indefinida")</f>
        <v>C</v>
      </c>
      <c r="AM477" s="9">
        <f t="shared" si="7"/>
        <v>0</v>
      </c>
      <c r="AN477" s="9">
        <f t="shared" si="8"/>
        <v>0</v>
      </c>
      <c r="AO477" s="9">
        <f t="shared" si="9"/>
        <v>1</v>
      </c>
      <c r="AP477" s="9">
        <f t="shared" si="10"/>
        <v>0</v>
      </c>
      <c r="AQ477" s="8"/>
    </row>
    <row r="478" ht="15.75" customHeight="1">
      <c r="A478" s="7">
        <v>45679.0</v>
      </c>
      <c r="B478" s="8" t="s">
        <v>1126</v>
      </c>
      <c r="C478" s="8" t="s">
        <v>1127</v>
      </c>
      <c r="D478" s="11">
        <v>2.1964755116E10</v>
      </c>
      <c r="E478" s="8" t="s">
        <v>11868</v>
      </c>
      <c r="F478" s="8" t="s">
        <v>11834</v>
      </c>
      <c r="G478" s="8" t="s">
        <v>11835</v>
      </c>
      <c r="H478" s="8" t="s">
        <v>11856</v>
      </c>
      <c r="I478" s="8" t="s">
        <v>11837</v>
      </c>
      <c r="J478" s="8" t="s">
        <v>11846</v>
      </c>
      <c r="K478" s="8" t="s">
        <v>11837</v>
      </c>
      <c r="L478" s="8" t="s">
        <v>11847</v>
      </c>
      <c r="M478" s="8" t="s">
        <v>11849</v>
      </c>
      <c r="N478" s="12" t="s">
        <v>11</v>
      </c>
      <c r="O478" s="12" t="s">
        <v>13</v>
      </c>
      <c r="P478" s="12" t="s">
        <v>96</v>
      </c>
      <c r="Q478" s="12" t="s">
        <v>15</v>
      </c>
      <c r="R478" s="12" t="s">
        <v>20</v>
      </c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9">
        <f>ROUNDUP(SUM(VLOOKUP(F478,'Pontuação'!A$2:B$11,2,FALSE),VLOOKUP(E478,'Pontuação'!C$2:D$11,2,FALSE),VLOOKUP(H478,'Pontuação'!I$2:J$11,2,FALSE),VLOOKUP(J478,'Pontuação'!G$2:H$11,2,FALSE),VLOOKUP(L478,'Pontuação'!M$2:N$13,2,FALSE)),0)</f>
        <v>1563</v>
      </c>
      <c r="AD478" s="10">
        <f t="shared" si="1"/>
        <v>156</v>
      </c>
      <c r="AE478" s="10" t="str">
        <f t="array" ref="AE478">IFERROR(INDEX('Pontuação'!G$13:G$101, MATCH(AD478, 'Pontuação'!F$13:F$101, 0)), "Faixa Indefinida")</f>
        <v>C</v>
      </c>
      <c r="AF478" s="10">
        <f t="shared" si="2"/>
        <v>0</v>
      </c>
      <c r="AG478" s="10">
        <f t="shared" si="3"/>
        <v>0</v>
      </c>
      <c r="AH478" s="10">
        <f t="shared" si="4"/>
        <v>1</v>
      </c>
      <c r="AI478" s="10">
        <f t="shared" si="5"/>
        <v>0</v>
      </c>
      <c r="AJ478" s="9">
        <f>ROUNDUP(SUM(VLOOKUP(F478,'Pontuação 3.0'!A$2:B$11,2,FALSE),VLOOKUP(E478,'Pontuação 3.0'!C$2:D$11,2,FALSE),VLOOKUP(H478,'Pontuação 3.0'!I$2:J$11,2,FALSE),VLOOKUP(J478,'Pontuação 3.0'!G$2:H$11,2,FALSE),VLOOKUP(G478,'Pontuação 3.0'!E$2:F$11,2,FALSE),VLOOKUP(K478,'Pontuação 3.0'!K$2:L$11,2,FALSE),VLOOKUP(L478,'Pontuação 3.0'!M$2:N$13,2,FALSE)),0)</f>
        <v>1757</v>
      </c>
      <c r="AK478" s="9">
        <f t="shared" si="6"/>
        <v>176</v>
      </c>
      <c r="AL478" s="9" t="str">
        <f t="array" ref="AL478">IFERROR(INDEX('Pontuação 3.0'!G$13:G$191, MATCH(AK478, 'Pontuação 3.0'!F$13:F$191, 0)), "Faixa Indefinida")</f>
        <v>D</v>
      </c>
      <c r="AM478" s="9">
        <f t="shared" si="7"/>
        <v>0</v>
      </c>
      <c r="AN478" s="9">
        <f t="shared" si="8"/>
        <v>0</v>
      </c>
      <c r="AO478" s="9">
        <f t="shared" si="9"/>
        <v>0</v>
      </c>
      <c r="AP478" s="9">
        <f t="shared" si="10"/>
        <v>1</v>
      </c>
      <c r="AQ478" s="8"/>
    </row>
    <row r="479" ht="15.75" customHeight="1">
      <c r="A479" s="7">
        <v>45679.0</v>
      </c>
      <c r="B479" s="8" t="s">
        <v>1128</v>
      </c>
      <c r="C479" s="8" t="s">
        <v>1129</v>
      </c>
      <c r="D479" s="11">
        <v>2.899994994E10</v>
      </c>
      <c r="E479" s="8" t="s">
        <v>11833</v>
      </c>
      <c r="F479" s="8" t="s">
        <v>11861</v>
      </c>
      <c r="G479" s="8" t="s">
        <v>11855</v>
      </c>
      <c r="H479" s="8" t="s">
        <v>11856</v>
      </c>
      <c r="I479" s="8" t="s">
        <v>11837</v>
      </c>
      <c r="J479" s="8" t="s">
        <v>11852</v>
      </c>
      <c r="K479" s="8" t="s">
        <v>11837</v>
      </c>
      <c r="L479" s="8" t="s">
        <v>11847</v>
      </c>
      <c r="M479" s="8" t="s">
        <v>11848</v>
      </c>
      <c r="N479" s="12" t="s">
        <v>11</v>
      </c>
      <c r="O479" s="12" t="s">
        <v>13</v>
      </c>
      <c r="P479" s="12" t="s">
        <v>96</v>
      </c>
      <c r="Q479" s="12" t="s">
        <v>160</v>
      </c>
      <c r="R479" s="12" t="s">
        <v>20</v>
      </c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9">
        <f>ROUNDUP(SUM(VLOOKUP(F479,'Pontuação'!A$2:B$11,2,FALSE),VLOOKUP(E479,'Pontuação'!C$2:D$11,2,FALSE),VLOOKUP(H479,'Pontuação'!I$2:J$11,2,FALSE),VLOOKUP(J479,'Pontuação'!G$2:H$11,2,FALSE),VLOOKUP(L479,'Pontuação'!M$2:N$13,2,FALSE)),0)</f>
        <v>1431</v>
      </c>
      <c r="AD479" s="10">
        <f t="shared" si="1"/>
        <v>143</v>
      </c>
      <c r="AE479" s="10" t="str">
        <f t="array" ref="AE479">IFERROR(INDEX('Pontuação'!G$13:G$101, MATCH(AD479, 'Pontuação'!F$13:F$101, 0)), "Faixa Indefinida")</f>
        <v>D</v>
      </c>
      <c r="AF479" s="10">
        <f t="shared" si="2"/>
        <v>0</v>
      </c>
      <c r="AG479" s="10">
        <f t="shared" si="3"/>
        <v>0</v>
      </c>
      <c r="AH479" s="10">
        <f t="shared" si="4"/>
        <v>0</v>
      </c>
      <c r="AI479" s="10">
        <f t="shared" si="5"/>
        <v>1</v>
      </c>
      <c r="AJ479" s="9">
        <f>ROUNDUP(SUM(VLOOKUP(F479,'Pontuação 3.0'!A$2:B$11,2,FALSE),VLOOKUP(E479,'Pontuação 3.0'!C$2:D$11,2,FALSE),VLOOKUP(H479,'Pontuação 3.0'!I$2:J$11,2,FALSE),VLOOKUP(J479,'Pontuação 3.0'!G$2:H$11,2,FALSE),VLOOKUP(G479,'Pontuação 3.0'!E$2:F$11,2,FALSE),VLOOKUP(K479,'Pontuação 3.0'!K$2:L$11,2,FALSE),VLOOKUP(L479,'Pontuação 3.0'!M$2:N$13,2,FALSE)),0)</f>
        <v>1957</v>
      </c>
      <c r="AK479" s="9">
        <f t="shared" si="6"/>
        <v>196</v>
      </c>
      <c r="AL479" s="9" t="str">
        <f t="array" ref="AL479">IFERROR(INDEX('Pontuação 3.0'!G$13:G$191, MATCH(AK479, 'Pontuação 3.0'!F$13:F$191, 0)), "Faixa Indefinida")</f>
        <v>C</v>
      </c>
      <c r="AM479" s="9">
        <f t="shared" si="7"/>
        <v>0</v>
      </c>
      <c r="AN479" s="9">
        <f t="shared" si="8"/>
        <v>0</v>
      </c>
      <c r="AO479" s="9">
        <f t="shared" si="9"/>
        <v>1</v>
      </c>
      <c r="AP479" s="9">
        <f t="shared" si="10"/>
        <v>0</v>
      </c>
      <c r="AQ479" s="8"/>
    </row>
    <row r="480" ht="15.75" customHeight="1">
      <c r="A480" s="7">
        <v>45679.0</v>
      </c>
      <c r="B480" s="8" t="s">
        <v>1130</v>
      </c>
      <c r="C480" s="8" t="s">
        <v>1131</v>
      </c>
      <c r="D480" s="8" t="s">
        <v>1132</v>
      </c>
      <c r="E480" s="8" t="s">
        <v>11833</v>
      </c>
      <c r="F480" s="8" t="s">
        <v>11861</v>
      </c>
      <c r="G480" s="8" t="s">
        <v>11855</v>
      </c>
      <c r="H480" s="8" t="s">
        <v>11856</v>
      </c>
      <c r="I480" s="8" t="s">
        <v>11837</v>
      </c>
      <c r="J480" s="8" t="s">
        <v>11846</v>
      </c>
      <c r="K480" s="8" t="s">
        <v>11837</v>
      </c>
      <c r="L480" s="8" t="s">
        <v>11840</v>
      </c>
      <c r="M480" s="8" t="s">
        <v>11849</v>
      </c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9">
        <f>ROUNDUP(SUM(VLOOKUP(F480,'Pontuação'!A$2:B$11,2,FALSE),VLOOKUP(E480,'Pontuação'!C$2:D$11,2,FALSE),VLOOKUP(H480,'Pontuação'!I$2:J$11,2,FALSE),VLOOKUP(J480,'Pontuação'!G$2:H$11,2,FALSE),VLOOKUP(L480,'Pontuação'!M$2:N$13,2,FALSE)),0)</f>
        <v>1238</v>
      </c>
      <c r="AD480" s="10">
        <f t="shared" si="1"/>
        <v>124</v>
      </c>
      <c r="AE480" s="10" t="str">
        <f t="array" ref="AE480">IFERROR(INDEX('Pontuação'!G$13:G$101, MATCH(AD480, 'Pontuação'!F$13:F$101, 0)), "Faixa Indefinida")</f>
        <v>D</v>
      </c>
      <c r="AF480" s="10">
        <f t="shared" si="2"/>
        <v>0</v>
      </c>
      <c r="AG480" s="10">
        <f t="shared" si="3"/>
        <v>0</v>
      </c>
      <c r="AH480" s="10">
        <f t="shared" si="4"/>
        <v>0</v>
      </c>
      <c r="AI480" s="10">
        <f t="shared" si="5"/>
        <v>1</v>
      </c>
      <c r="AJ480" s="9">
        <f>ROUNDUP(SUM(VLOOKUP(F480,'Pontuação 3.0'!A$2:B$11,2,FALSE),VLOOKUP(E480,'Pontuação 3.0'!C$2:D$11,2,FALSE),VLOOKUP(H480,'Pontuação 3.0'!I$2:J$11,2,FALSE),VLOOKUP(J480,'Pontuação 3.0'!G$2:H$11,2,FALSE),VLOOKUP(G480,'Pontuação 3.0'!E$2:F$11,2,FALSE),VLOOKUP(K480,'Pontuação 3.0'!K$2:L$11,2,FALSE),VLOOKUP(L480,'Pontuação 3.0'!M$2:N$13,2,FALSE)),0)</f>
        <v>1697</v>
      </c>
      <c r="AK480" s="9">
        <f t="shared" si="6"/>
        <v>170</v>
      </c>
      <c r="AL480" s="9" t="str">
        <f t="array" ref="AL480">IFERROR(INDEX('Pontuação 3.0'!G$13:G$191, MATCH(AK480, 'Pontuação 3.0'!F$13:F$191, 0)), "Faixa Indefinida")</f>
        <v>D</v>
      </c>
      <c r="AM480" s="9">
        <f t="shared" si="7"/>
        <v>0</v>
      </c>
      <c r="AN480" s="9">
        <f t="shared" si="8"/>
        <v>0</v>
      </c>
      <c r="AO480" s="9">
        <f t="shared" si="9"/>
        <v>0</v>
      </c>
      <c r="AP480" s="9">
        <f t="shared" si="10"/>
        <v>1</v>
      </c>
      <c r="AQ480" s="8"/>
    </row>
    <row r="481" ht="15.75" customHeight="1">
      <c r="A481" s="7">
        <v>45679.0</v>
      </c>
      <c r="B481" s="8" t="s">
        <v>1133</v>
      </c>
      <c r="C481" s="8" t="s">
        <v>1134</v>
      </c>
      <c r="D481" s="11">
        <v>1.1949738449E10</v>
      </c>
      <c r="E481" s="8" t="s">
        <v>11868</v>
      </c>
      <c r="F481" s="8" t="s">
        <v>11842</v>
      </c>
      <c r="G481" s="8" t="s">
        <v>11843</v>
      </c>
      <c r="H481" s="8" t="s">
        <v>11850</v>
      </c>
      <c r="I481" s="8" t="s">
        <v>11837</v>
      </c>
      <c r="J481" s="8" t="s">
        <v>11852</v>
      </c>
      <c r="K481" s="8" t="s">
        <v>11837</v>
      </c>
      <c r="L481" s="8" t="s">
        <v>11847</v>
      </c>
      <c r="M481" s="8" t="s">
        <v>11849</v>
      </c>
      <c r="N481" s="12" t="s">
        <v>11</v>
      </c>
      <c r="O481" s="12" t="s">
        <v>13</v>
      </c>
      <c r="P481" s="12" t="s">
        <v>99</v>
      </c>
      <c r="Q481" s="12" t="s">
        <v>15</v>
      </c>
      <c r="R481" s="12" t="s">
        <v>20</v>
      </c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9">
        <f>ROUNDUP(SUM(VLOOKUP(F481,'Pontuação'!A$2:B$11,2,FALSE),VLOOKUP(E481,'Pontuação'!C$2:D$11,2,FALSE),VLOOKUP(H481,'Pontuação'!I$2:J$11,2,FALSE),VLOOKUP(J481,'Pontuação'!G$2:H$11,2,FALSE),VLOOKUP(L481,'Pontuação'!M$2:N$13,2,FALSE)),0)</f>
        <v>1794</v>
      </c>
      <c r="AD481" s="10">
        <f t="shared" si="1"/>
        <v>179</v>
      </c>
      <c r="AE481" s="10" t="str">
        <f t="array" ref="AE481">IFERROR(INDEX('Pontuação'!G$13:G$101, MATCH(AD481, 'Pontuação'!F$13:F$101, 0)), "Faixa Indefinida")</f>
        <v>B</v>
      </c>
      <c r="AF481" s="10">
        <f t="shared" si="2"/>
        <v>0</v>
      </c>
      <c r="AG481" s="10">
        <f t="shared" si="3"/>
        <v>1</v>
      </c>
      <c r="AH481" s="10">
        <f t="shared" si="4"/>
        <v>0</v>
      </c>
      <c r="AI481" s="10">
        <f t="shared" si="5"/>
        <v>0</v>
      </c>
      <c r="AJ481" s="9">
        <f>ROUNDUP(SUM(VLOOKUP(F481,'Pontuação 3.0'!A$2:B$11,2,FALSE),VLOOKUP(E481,'Pontuação 3.0'!C$2:D$11,2,FALSE),VLOOKUP(H481,'Pontuação 3.0'!I$2:J$11,2,FALSE),VLOOKUP(J481,'Pontuação 3.0'!G$2:H$11,2,FALSE),VLOOKUP(G481,'Pontuação 3.0'!E$2:F$11,2,FALSE),VLOOKUP(K481,'Pontuação 3.0'!K$2:L$11,2,FALSE),VLOOKUP(L481,'Pontuação 3.0'!M$2:N$13,2,FALSE)),0)</f>
        <v>2330</v>
      </c>
      <c r="AK481" s="9">
        <f t="shared" si="6"/>
        <v>233</v>
      </c>
      <c r="AL481" s="9" t="str">
        <f t="array" ref="AL481">IFERROR(INDEX('Pontuação 3.0'!G$13:G$191, MATCH(AK481, 'Pontuação 3.0'!F$13:F$191, 0)), "Faixa Indefinida")</f>
        <v>B</v>
      </c>
      <c r="AM481" s="9">
        <f t="shared" si="7"/>
        <v>0</v>
      </c>
      <c r="AN481" s="9">
        <f t="shared" si="8"/>
        <v>1</v>
      </c>
      <c r="AO481" s="9">
        <f t="shared" si="9"/>
        <v>0</v>
      </c>
      <c r="AP481" s="9">
        <f t="shared" si="10"/>
        <v>0</v>
      </c>
      <c r="AQ481" s="8"/>
    </row>
    <row r="482" ht="15.75" customHeight="1">
      <c r="A482" s="7">
        <v>45679.0</v>
      </c>
      <c r="B482" s="8" t="s">
        <v>1135</v>
      </c>
      <c r="C482" s="8" t="s">
        <v>1136</v>
      </c>
      <c r="D482" s="11">
        <v>1.89960032E10</v>
      </c>
      <c r="E482" s="8" t="s">
        <v>11833</v>
      </c>
      <c r="F482" s="8" t="s">
        <v>11861</v>
      </c>
      <c r="G482" s="8" t="s">
        <v>11855</v>
      </c>
      <c r="H482" s="8" t="s">
        <v>11856</v>
      </c>
      <c r="I482" s="8" t="s">
        <v>11837</v>
      </c>
      <c r="J482" s="8" t="s">
        <v>11866</v>
      </c>
      <c r="K482" s="8" t="s">
        <v>11837</v>
      </c>
      <c r="L482" s="8" t="s">
        <v>11840</v>
      </c>
      <c r="M482" s="8" t="s">
        <v>11853</v>
      </c>
      <c r="N482" s="12" t="s">
        <v>11</v>
      </c>
      <c r="O482" s="12" t="s">
        <v>13</v>
      </c>
      <c r="P482" s="12" t="s">
        <v>27</v>
      </c>
      <c r="Q482" s="12" t="s">
        <v>15</v>
      </c>
      <c r="R482" s="12" t="s">
        <v>20</v>
      </c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9">
        <f>ROUNDUP(SUM(VLOOKUP(F482,'Pontuação'!A$2:B$11,2,FALSE),VLOOKUP(E482,'Pontuação'!C$2:D$11,2,FALSE),VLOOKUP(H482,'Pontuação'!I$2:J$11,2,FALSE),VLOOKUP(J482,'Pontuação'!G$2:H$11,2,FALSE),VLOOKUP(L482,'Pontuação'!M$2:N$13,2,FALSE)),0)</f>
        <v>1516</v>
      </c>
      <c r="AD482" s="10">
        <f t="shared" si="1"/>
        <v>152</v>
      </c>
      <c r="AE482" s="10" t="str">
        <f t="array" ref="AE482">IFERROR(INDEX('Pontuação'!G$13:G$101, MATCH(AD482, 'Pontuação'!F$13:F$101, 0)), "Faixa Indefinida")</f>
        <v>C</v>
      </c>
      <c r="AF482" s="10">
        <f t="shared" si="2"/>
        <v>0</v>
      </c>
      <c r="AG482" s="10">
        <f t="shared" si="3"/>
        <v>0</v>
      </c>
      <c r="AH482" s="10">
        <f t="shared" si="4"/>
        <v>1</v>
      </c>
      <c r="AI482" s="10">
        <f t="shared" si="5"/>
        <v>0</v>
      </c>
      <c r="AJ482" s="9">
        <f>ROUNDUP(SUM(VLOOKUP(F482,'Pontuação 3.0'!A$2:B$11,2,FALSE),VLOOKUP(E482,'Pontuação 3.0'!C$2:D$11,2,FALSE),VLOOKUP(H482,'Pontuação 3.0'!I$2:J$11,2,FALSE),VLOOKUP(J482,'Pontuação 3.0'!G$2:H$11,2,FALSE),VLOOKUP(G482,'Pontuação 3.0'!E$2:F$11,2,FALSE),VLOOKUP(K482,'Pontuação 3.0'!K$2:L$11,2,FALSE),VLOOKUP(L482,'Pontuação 3.0'!M$2:N$13,2,FALSE)),0)</f>
        <v>1720</v>
      </c>
      <c r="AK482" s="9">
        <f t="shared" si="6"/>
        <v>172</v>
      </c>
      <c r="AL482" s="9" t="str">
        <f t="array" ref="AL482">IFERROR(INDEX('Pontuação 3.0'!G$13:G$191, MATCH(AK482, 'Pontuação 3.0'!F$13:F$191, 0)), "Faixa Indefinida")</f>
        <v>D</v>
      </c>
      <c r="AM482" s="9">
        <f t="shared" si="7"/>
        <v>0</v>
      </c>
      <c r="AN482" s="9">
        <f t="shared" si="8"/>
        <v>0</v>
      </c>
      <c r="AO482" s="9">
        <f t="shared" si="9"/>
        <v>0</v>
      </c>
      <c r="AP482" s="9">
        <f t="shared" si="10"/>
        <v>1</v>
      </c>
      <c r="AQ482" s="8"/>
    </row>
    <row r="483" ht="15.75" customHeight="1">
      <c r="A483" s="7">
        <v>45679.0</v>
      </c>
      <c r="B483" s="8" t="s">
        <v>1139</v>
      </c>
      <c r="C483" s="8" t="s">
        <v>1140</v>
      </c>
      <c r="D483" s="11">
        <v>6.4992950311E10</v>
      </c>
      <c r="E483" s="8" t="s">
        <v>11833</v>
      </c>
      <c r="F483" s="8" t="s">
        <v>11842</v>
      </c>
      <c r="G483" s="8" t="s">
        <v>11835</v>
      </c>
      <c r="H483" s="8" t="s">
        <v>11865</v>
      </c>
      <c r="I483" s="8" t="s">
        <v>11837</v>
      </c>
      <c r="J483" s="8" t="s">
        <v>11846</v>
      </c>
      <c r="K483" s="8" t="s">
        <v>11837</v>
      </c>
      <c r="L483" s="8" t="s">
        <v>11851</v>
      </c>
      <c r="M483" s="8" t="s">
        <v>11848</v>
      </c>
      <c r="N483" s="12" t="s">
        <v>11</v>
      </c>
      <c r="O483" s="12" t="s">
        <v>13</v>
      </c>
      <c r="P483" s="12" t="s">
        <v>23</v>
      </c>
      <c r="Q483" s="12" t="s">
        <v>15</v>
      </c>
      <c r="R483" s="12" t="s">
        <v>20</v>
      </c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9">
        <f>ROUNDUP(SUM(VLOOKUP(F483,'Pontuação'!A$2:B$11,2,FALSE),VLOOKUP(E483,'Pontuação'!C$2:D$11,2,FALSE),VLOOKUP(H483,'Pontuação'!I$2:J$11,2,FALSE),VLOOKUP(J483,'Pontuação'!G$2:H$11,2,FALSE),VLOOKUP(L483,'Pontuação'!M$2:N$13,2,FALSE)),0)</f>
        <v>1579</v>
      </c>
      <c r="AD483" s="10">
        <f t="shared" si="1"/>
        <v>158</v>
      </c>
      <c r="AE483" s="10" t="str">
        <f t="array" ref="AE483">IFERROR(INDEX('Pontuação'!G$13:G$101, MATCH(AD483, 'Pontuação'!F$13:F$101, 0)), "Faixa Indefinida")</f>
        <v>C</v>
      </c>
      <c r="AF483" s="10">
        <f t="shared" si="2"/>
        <v>0</v>
      </c>
      <c r="AG483" s="10">
        <f t="shared" si="3"/>
        <v>0</v>
      </c>
      <c r="AH483" s="10">
        <f t="shared" si="4"/>
        <v>1</v>
      </c>
      <c r="AI483" s="10">
        <f t="shared" si="5"/>
        <v>0</v>
      </c>
      <c r="AJ483" s="9">
        <f>ROUNDUP(SUM(VLOOKUP(F483,'Pontuação 3.0'!A$2:B$11,2,FALSE),VLOOKUP(E483,'Pontuação 3.0'!C$2:D$11,2,FALSE),VLOOKUP(H483,'Pontuação 3.0'!I$2:J$11,2,FALSE),VLOOKUP(J483,'Pontuação 3.0'!G$2:H$11,2,FALSE),VLOOKUP(G483,'Pontuação 3.0'!E$2:F$11,2,FALSE),VLOOKUP(K483,'Pontuação 3.0'!K$2:L$11,2,FALSE),VLOOKUP(L483,'Pontuação 3.0'!M$2:N$13,2,FALSE)),0)</f>
        <v>1918</v>
      </c>
      <c r="AK483" s="9">
        <f t="shared" si="6"/>
        <v>192</v>
      </c>
      <c r="AL483" s="9" t="str">
        <f t="array" ref="AL483">IFERROR(INDEX('Pontuação 3.0'!G$13:G$191, MATCH(AK483, 'Pontuação 3.0'!F$13:F$191, 0)), "Faixa Indefinida")</f>
        <v>C</v>
      </c>
      <c r="AM483" s="9">
        <f t="shared" si="7"/>
        <v>0</v>
      </c>
      <c r="AN483" s="9">
        <f t="shared" si="8"/>
        <v>0</v>
      </c>
      <c r="AO483" s="9">
        <f t="shared" si="9"/>
        <v>1</v>
      </c>
      <c r="AP483" s="9">
        <f t="shared" si="10"/>
        <v>0</v>
      </c>
      <c r="AQ483" s="8"/>
    </row>
    <row r="484" ht="15.75" customHeight="1">
      <c r="A484" s="7">
        <v>45679.0</v>
      </c>
      <c r="B484" s="8" t="s">
        <v>102</v>
      </c>
      <c r="C484" s="8" t="s">
        <v>1141</v>
      </c>
      <c r="D484" s="11">
        <v>6.1995758807E10</v>
      </c>
      <c r="E484" s="8" t="s">
        <v>11833</v>
      </c>
      <c r="F484" s="8" t="s">
        <v>11854</v>
      </c>
      <c r="G484" s="8" t="s">
        <v>11867</v>
      </c>
      <c r="H484" s="8" t="s">
        <v>11856</v>
      </c>
      <c r="I484" s="8" t="s">
        <v>11837</v>
      </c>
      <c r="J484" s="8" t="s">
        <v>11846</v>
      </c>
      <c r="K484" s="8" t="s">
        <v>11837</v>
      </c>
      <c r="L484" s="8" t="s">
        <v>11857</v>
      </c>
      <c r="M484" s="8" t="s">
        <v>11848</v>
      </c>
      <c r="N484" s="12" t="s">
        <v>11</v>
      </c>
      <c r="O484" s="12" t="s">
        <v>13</v>
      </c>
      <c r="P484" s="12" t="s">
        <v>123</v>
      </c>
      <c r="Q484" s="12" t="s">
        <v>15</v>
      </c>
      <c r="R484" s="12" t="s">
        <v>20</v>
      </c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9">
        <f>ROUNDUP(SUM(VLOOKUP(F484,'Pontuação'!A$2:B$11,2,FALSE),VLOOKUP(E484,'Pontuação'!C$2:D$11,2,FALSE),VLOOKUP(H484,'Pontuação'!I$2:J$11,2,FALSE),VLOOKUP(J484,'Pontuação'!G$2:H$11,2,FALSE),VLOOKUP(L484,'Pontuação'!M$2:N$13,2,FALSE)),0)</f>
        <v>1407</v>
      </c>
      <c r="AD484" s="10">
        <f t="shared" si="1"/>
        <v>141</v>
      </c>
      <c r="AE484" s="10" t="str">
        <f t="array" ref="AE484">IFERROR(INDEX('Pontuação'!G$13:G$101, MATCH(AD484, 'Pontuação'!F$13:F$101, 0)), "Faixa Indefinida")</f>
        <v>D</v>
      </c>
      <c r="AF484" s="10">
        <f t="shared" si="2"/>
        <v>0</v>
      </c>
      <c r="AG484" s="10">
        <f t="shared" si="3"/>
        <v>0</v>
      </c>
      <c r="AH484" s="10">
        <f t="shared" si="4"/>
        <v>0</v>
      </c>
      <c r="AI484" s="10">
        <f t="shared" si="5"/>
        <v>1</v>
      </c>
      <c r="AJ484" s="9">
        <f>ROUNDUP(SUM(VLOOKUP(F484,'Pontuação 3.0'!A$2:B$11,2,FALSE),VLOOKUP(E484,'Pontuação 3.0'!C$2:D$11,2,FALSE),VLOOKUP(H484,'Pontuação 3.0'!I$2:J$11,2,FALSE),VLOOKUP(J484,'Pontuação 3.0'!G$2:H$11,2,FALSE),VLOOKUP(G484,'Pontuação 3.0'!E$2:F$11,2,FALSE),VLOOKUP(K484,'Pontuação 3.0'!K$2:L$11,2,FALSE),VLOOKUP(L484,'Pontuação 3.0'!M$2:N$13,2,FALSE)),0)</f>
        <v>1779</v>
      </c>
      <c r="AK484" s="9">
        <f t="shared" si="6"/>
        <v>178</v>
      </c>
      <c r="AL484" s="9" t="str">
        <f t="array" ref="AL484">IFERROR(INDEX('Pontuação 3.0'!G$13:G$191, MATCH(AK484, 'Pontuação 3.0'!F$13:F$191, 0)), "Faixa Indefinida")</f>
        <v>D</v>
      </c>
      <c r="AM484" s="9">
        <f t="shared" si="7"/>
        <v>0</v>
      </c>
      <c r="AN484" s="9">
        <f t="shared" si="8"/>
        <v>0</v>
      </c>
      <c r="AO484" s="9">
        <f t="shared" si="9"/>
        <v>0</v>
      </c>
      <c r="AP484" s="9">
        <f t="shared" si="10"/>
        <v>1</v>
      </c>
      <c r="AQ484" s="8"/>
    </row>
    <row r="485" ht="15.75" customHeight="1">
      <c r="A485" s="7">
        <v>45679.0</v>
      </c>
      <c r="B485" s="8" t="s">
        <v>1142</v>
      </c>
      <c r="C485" s="8" t="s">
        <v>1143</v>
      </c>
      <c r="D485" s="11">
        <v>1.5988383127E10</v>
      </c>
      <c r="E485" s="8" t="s">
        <v>11833</v>
      </c>
      <c r="F485" s="8" t="s">
        <v>11842</v>
      </c>
      <c r="G485" s="8" t="s">
        <v>11843</v>
      </c>
      <c r="H485" s="8" t="s">
        <v>11844</v>
      </c>
      <c r="I485" s="8" t="s">
        <v>11837</v>
      </c>
      <c r="J485" s="8" t="s">
        <v>11838</v>
      </c>
      <c r="K485" s="8" t="s">
        <v>11837</v>
      </c>
      <c r="L485" s="8" t="s">
        <v>11847</v>
      </c>
      <c r="M485" s="8" t="s">
        <v>11849</v>
      </c>
      <c r="N485" s="12" t="s">
        <v>11</v>
      </c>
      <c r="O485" s="12" t="s">
        <v>13</v>
      </c>
      <c r="P485" s="12" t="s">
        <v>27</v>
      </c>
      <c r="Q485" s="12" t="s">
        <v>44</v>
      </c>
      <c r="R485" s="12" t="s">
        <v>20</v>
      </c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9">
        <f>ROUNDUP(SUM(VLOOKUP(F485,'Pontuação'!A$2:B$11,2,FALSE),VLOOKUP(E485,'Pontuação'!C$2:D$11,2,FALSE),VLOOKUP(H485,'Pontuação'!I$2:J$11,2,FALSE),VLOOKUP(J485,'Pontuação'!G$2:H$11,2,FALSE),VLOOKUP(L485,'Pontuação'!M$2:N$13,2,FALSE)),0)</f>
        <v>2005</v>
      </c>
      <c r="AD485" s="10">
        <f t="shared" si="1"/>
        <v>201</v>
      </c>
      <c r="AE485" s="10" t="str">
        <f t="array" ref="AE485">IFERROR(INDEX('Pontuação'!G$13:G$101, MATCH(AD485, 'Pontuação'!F$13:F$101, 0)), "Faixa Indefinida")</f>
        <v>A</v>
      </c>
      <c r="AF485" s="10">
        <f t="shared" si="2"/>
        <v>1</v>
      </c>
      <c r="AG485" s="10">
        <f t="shared" si="3"/>
        <v>0</v>
      </c>
      <c r="AH485" s="10">
        <f t="shared" si="4"/>
        <v>0</v>
      </c>
      <c r="AI485" s="10">
        <f t="shared" si="5"/>
        <v>0</v>
      </c>
      <c r="AJ485" s="9">
        <f>ROUNDUP(SUM(VLOOKUP(F485,'Pontuação 3.0'!A$2:B$11,2,FALSE),VLOOKUP(E485,'Pontuação 3.0'!C$2:D$11,2,FALSE),VLOOKUP(H485,'Pontuação 3.0'!I$2:J$11,2,FALSE),VLOOKUP(J485,'Pontuação 3.0'!G$2:H$11,2,FALSE),VLOOKUP(G485,'Pontuação 3.0'!E$2:F$11,2,FALSE),VLOOKUP(K485,'Pontuação 3.0'!K$2:L$11,2,FALSE),VLOOKUP(L485,'Pontuação 3.0'!M$2:N$13,2,FALSE)),0)</f>
        <v>2570</v>
      </c>
      <c r="AK485" s="9">
        <f t="shared" si="6"/>
        <v>257</v>
      </c>
      <c r="AL485" s="9" t="str">
        <f t="array" ref="AL485">IFERROR(INDEX('Pontuação 3.0'!G$13:G$191, MATCH(AK485, 'Pontuação 3.0'!F$13:F$191, 0)), "Faixa Indefinida")</f>
        <v>A</v>
      </c>
      <c r="AM485" s="9">
        <f t="shared" si="7"/>
        <v>1</v>
      </c>
      <c r="AN485" s="9">
        <f t="shared" si="8"/>
        <v>0</v>
      </c>
      <c r="AO485" s="9">
        <f t="shared" si="9"/>
        <v>0</v>
      </c>
      <c r="AP485" s="9">
        <f t="shared" si="10"/>
        <v>0</v>
      </c>
      <c r="AQ485" s="8"/>
    </row>
    <row r="486" ht="15.75" customHeight="1">
      <c r="A486" s="7">
        <v>45679.0</v>
      </c>
      <c r="B486" s="8" t="s">
        <v>1144</v>
      </c>
      <c r="C486" s="8" t="s">
        <v>1145</v>
      </c>
      <c r="D486" s="11">
        <v>2.1975486615E10</v>
      </c>
      <c r="E486" s="8" t="s">
        <v>11868</v>
      </c>
      <c r="F486" s="8" t="s">
        <v>11834</v>
      </c>
      <c r="G486" s="8" t="s">
        <v>11835</v>
      </c>
      <c r="H486" s="8" t="s">
        <v>11850</v>
      </c>
      <c r="I486" s="8" t="s">
        <v>11845</v>
      </c>
      <c r="J486" s="8" t="s">
        <v>11838</v>
      </c>
      <c r="K486" s="8" t="s">
        <v>11839</v>
      </c>
      <c r="L486" s="8" t="s">
        <v>11847</v>
      </c>
      <c r="M486" s="8" t="s">
        <v>11848</v>
      </c>
      <c r="N486" s="12" t="s">
        <v>11</v>
      </c>
      <c r="O486" s="12" t="s">
        <v>13</v>
      </c>
      <c r="P486" s="12" t="s">
        <v>31</v>
      </c>
      <c r="Q486" s="12" t="s">
        <v>44</v>
      </c>
      <c r="R486" s="12" t="s">
        <v>20</v>
      </c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9">
        <f>ROUNDUP(SUM(VLOOKUP(F486,'Pontuação'!A$2:B$11,2,FALSE),VLOOKUP(E486,'Pontuação'!C$2:D$11,2,FALSE),VLOOKUP(H486,'Pontuação'!I$2:J$11,2,FALSE),VLOOKUP(J486,'Pontuação'!G$2:H$11,2,FALSE),VLOOKUP(L486,'Pontuação'!M$2:N$13,2,FALSE)),0)</f>
        <v>1955</v>
      </c>
      <c r="AD486" s="10">
        <f t="shared" si="1"/>
        <v>196</v>
      </c>
      <c r="AE486" s="10" t="str">
        <f t="array" ref="AE486">IFERROR(INDEX('Pontuação'!G$13:G$101, MATCH(AD486, 'Pontuação'!F$13:F$101, 0)), "Faixa Indefinida")</f>
        <v>A</v>
      </c>
      <c r="AF486" s="10">
        <f t="shared" si="2"/>
        <v>1</v>
      </c>
      <c r="AG486" s="10">
        <f t="shared" si="3"/>
        <v>0</v>
      </c>
      <c r="AH486" s="10">
        <f t="shared" si="4"/>
        <v>0</v>
      </c>
      <c r="AI486" s="10">
        <f t="shared" si="5"/>
        <v>0</v>
      </c>
      <c r="AJ486" s="9">
        <f>ROUNDUP(SUM(VLOOKUP(F486,'Pontuação 3.0'!A$2:B$11,2,FALSE),VLOOKUP(E486,'Pontuação 3.0'!C$2:D$11,2,FALSE),VLOOKUP(H486,'Pontuação 3.0'!I$2:J$11,2,FALSE),VLOOKUP(J486,'Pontuação 3.0'!G$2:H$11,2,FALSE),VLOOKUP(G486,'Pontuação 3.0'!E$2:F$11,2,FALSE),VLOOKUP(K486,'Pontuação 3.0'!K$2:L$11,2,FALSE),VLOOKUP(L486,'Pontuação 3.0'!M$2:N$13,2,FALSE)),0)</f>
        <v>2441</v>
      </c>
      <c r="AK486" s="9">
        <f t="shared" si="6"/>
        <v>244</v>
      </c>
      <c r="AL486" s="9" t="str">
        <f t="array" ref="AL486">IFERROR(INDEX('Pontuação 3.0'!G$13:G$191, MATCH(AK486, 'Pontuação 3.0'!F$13:F$191, 0)), "Faixa Indefinida")</f>
        <v>A</v>
      </c>
      <c r="AM486" s="9">
        <f t="shared" si="7"/>
        <v>1</v>
      </c>
      <c r="AN486" s="9">
        <f t="shared" si="8"/>
        <v>0</v>
      </c>
      <c r="AO486" s="9">
        <f t="shared" si="9"/>
        <v>0</v>
      </c>
      <c r="AP486" s="9">
        <f t="shared" si="10"/>
        <v>0</v>
      </c>
      <c r="AQ486" s="8"/>
    </row>
    <row r="487" ht="15.75" customHeight="1">
      <c r="A487" s="7">
        <v>45679.0</v>
      </c>
      <c r="B487" s="8" t="s">
        <v>1150</v>
      </c>
      <c r="C487" s="8" t="s">
        <v>1151</v>
      </c>
      <c r="D487" s="11">
        <v>8.1988936086E10</v>
      </c>
      <c r="E487" s="8" t="s">
        <v>11833</v>
      </c>
      <c r="F487" s="8" t="s">
        <v>11842</v>
      </c>
      <c r="G487" s="8" t="s">
        <v>11835</v>
      </c>
      <c r="H487" s="8" t="s">
        <v>11865</v>
      </c>
      <c r="I487" s="8" t="s">
        <v>11837</v>
      </c>
      <c r="J487" s="8" t="s">
        <v>11852</v>
      </c>
      <c r="K487" s="8" t="s">
        <v>11837</v>
      </c>
      <c r="L487" s="8" t="s">
        <v>11851</v>
      </c>
      <c r="M487" s="8" t="s">
        <v>11859</v>
      </c>
      <c r="N487" s="12" t="s">
        <v>11</v>
      </c>
      <c r="O487" s="12" t="s">
        <v>13</v>
      </c>
      <c r="P487" s="12" t="s">
        <v>27</v>
      </c>
      <c r="Q487" s="12" t="s">
        <v>15</v>
      </c>
      <c r="R487" s="12" t="s">
        <v>20</v>
      </c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9">
        <f>ROUNDUP(SUM(VLOOKUP(F487,'Pontuação'!A$2:B$11,2,FALSE),VLOOKUP(E487,'Pontuação'!C$2:D$11,2,FALSE),VLOOKUP(H487,'Pontuação'!I$2:J$11,2,FALSE),VLOOKUP(J487,'Pontuação'!G$2:H$11,2,FALSE),VLOOKUP(L487,'Pontuação'!M$2:N$13,2,FALSE)),0)</f>
        <v>1684</v>
      </c>
      <c r="AD487" s="10">
        <f t="shared" si="1"/>
        <v>168</v>
      </c>
      <c r="AE487" s="10" t="str">
        <f t="array" ref="AE487">IFERROR(INDEX('Pontuação'!G$13:G$101, MATCH(AD487, 'Pontuação'!F$13:F$101, 0)), "Faixa Indefinida")</f>
        <v>B</v>
      </c>
      <c r="AF487" s="10">
        <f t="shared" si="2"/>
        <v>0</v>
      </c>
      <c r="AG487" s="10">
        <f t="shared" si="3"/>
        <v>1</v>
      </c>
      <c r="AH487" s="10">
        <f t="shared" si="4"/>
        <v>0</v>
      </c>
      <c r="AI487" s="10">
        <f t="shared" si="5"/>
        <v>0</v>
      </c>
      <c r="AJ487" s="9">
        <f>ROUNDUP(SUM(VLOOKUP(F487,'Pontuação 3.0'!A$2:B$11,2,FALSE),VLOOKUP(E487,'Pontuação 3.0'!C$2:D$11,2,FALSE),VLOOKUP(H487,'Pontuação 3.0'!I$2:J$11,2,FALSE),VLOOKUP(J487,'Pontuação 3.0'!G$2:H$11,2,FALSE),VLOOKUP(G487,'Pontuação 3.0'!E$2:F$11,2,FALSE),VLOOKUP(K487,'Pontuação 3.0'!K$2:L$11,2,FALSE),VLOOKUP(L487,'Pontuação 3.0'!M$2:N$13,2,FALSE)),0)</f>
        <v>2070</v>
      </c>
      <c r="AK487" s="9">
        <f t="shared" si="6"/>
        <v>207</v>
      </c>
      <c r="AL487" s="9" t="str">
        <f t="array" ref="AL487">IFERROR(INDEX('Pontuação 3.0'!G$13:G$191, MATCH(AK487, 'Pontuação 3.0'!F$13:F$191, 0)), "Faixa Indefinida")</f>
        <v>C</v>
      </c>
      <c r="AM487" s="9">
        <f t="shared" si="7"/>
        <v>0</v>
      </c>
      <c r="AN487" s="9">
        <f t="shared" si="8"/>
        <v>0</v>
      </c>
      <c r="AO487" s="9">
        <f t="shared" si="9"/>
        <v>1</v>
      </c>
      <c r="AP487" s="9">
        <f t="shared" si="10"/>
        <v>0</v>
      </c>
      <c r="AQ487" s="8"/>
    </row>
    <row r="488" ht="15.75" customHeight="1">
      <c r="A488" s="7">
        <v>45679.0</v>
      </c>
      <c r="B488" s="8" t="s">
        <v>1152</v>
      </c>
      <c r="C488" s="8" t="s">
        <v>1153</v>
      </c>
      <c r="D488" s="11">
        <v>8.8998377984E10</v>
      </c>
      <c r="E488" s="8" t="s">
        <v>11868</v>
      </c>
      <c r="F488" s="8" t="s">
        <v>11834</v>
      </c>
      <c r="G488" s="8" t="s">
        <v>11872</v>
      </c>
      <c r="H488" s="8" t="s">
        <v>11865</v>
      </c>
      <c r="I488" s="8" t="s">
        <v>11837</v>
      </c>
      <c r="J488" s="8" t="s">
        <v>11846</v>
      </c>
      <c r="K488" s="8" t="s">
        <v>11837</v>
      </c>
      <c r="L488" s="8" t="s">
        <v>11851</v>
      </c>
      <c r="M488" s="8" t="s">
        <v>11849</v>
      </c>
      <c r="N488" s="12" t="s">
        <v>11</v>
      </c>
      <c r="O488" s="12" t="s">
        <v>13</v>
      </c>
      <c r="P488" s="12" t="s">
        <v>27</v>
      </c>
      <c r="Q488" s="12" t="s">
        <v>24</v>
      </c>
      <c r="R488" s="12" t="s">
        <v>20</v>
      </c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9">
        <f>ROUNDUP(SUM(VLOOKUP(F488,'Pontuação'!A$2:B$11,2,FALSE),VLOOKUP(E488,'Pontuação'!C$2:D$11,2,FALSE),VLOOKUP(H488,'Pontuação'!I$2:J$11,2,FALSE),VLOOKUP(J488,'Pontuação'!G$2:H$11,2,FALSE),VLOOKUP(L488,'Pontuação'!M$2:N$13,2,FALSE)),0)</f>
        <v>1571</v>
      </c>
      <c r="AD488" s="10">
        <f t="shared" si="1"/>
        <v>157</v>
      </c>
      <c r="AE488" s="10" t="str">
        <f t="array" ref="AE488">IFERROR(INDEX('Pontuação'!G$13:G$101, MATCH(AD488, 'Pontuação'!F$13:F$101, 0)), "Faixa Indefinida")</f>
        <v>C</v>
      </c>
      <c r="AF488" s="10">
        <f t="shared" si="2"/>
        <v>0</v>
      </c>
      <c r="AG488" s="10">
        <f t="shared" si="3"/>
        <v>0</v>
      </c>
      <c r="AH488" s="10">
        <f t="shared" si="4"/>
        <v>1</v>
      </c>
      <c r="AI488" s="10">
        <f t="shared" si="5"/>
        <v>0</v>
      </c>
      <c r="AJ488" s="9">
        <f>ROUNDUP(SUM(VLOOKUP(F488,'Pontuação 3.0'!A$2:B$11,2,FALSE),VLOOKUP(E488,'Pontuação 3.0'!C$2:D$11,2,FALSE),VLOOKUP(H488,'Pontuação 3.0'!I$2:J$11,2,FALSE),VLOOKUP(J488,'Pontuação 3.0'!G$2:H$11,2,FALSE),VLOOKUP(G488,'Pontuação 3.0'!E$2:F$11,2,FALSE),VLOOKUP(K488,'Pontuação 3.0'!K$2:L$11,2,FALSE),VLOOKUP(L488,'Pontuação 3.0'!M$2:N$13,2,FALSE)),0)</f>
        <v>1955</v>
      </c>
      <c r="AK488" s="9">
        <f t="shared" si="6"/>
        <v>196</v>
      </c>
      <c r="AL488" s="9" t="str">
        <f t="array" ref="AL488">IFERROR(INDEX('Pontuação 3.0'!G$13:G$191, MATCH(AK488, 'Pontuação 3.0'!F$13:F$191, 0)), "Faixa Indefinida")</f>
        <v>C</v>
      </c>
      <c r="AM488" s="9">
        <f t="shared" si="7"/>
        <v>0</v>
      </c>
      <c r="AN488" s="9">
        <f t="shared" si="8"/>
        <v>0</v>
      </c>
      <c r="AO488" s="9">
        <f t="shared" si="9"/>
        <v>1</v>
      </c>
      <c r="AP488" s="9">
        <f t="shared" si="10"/>
        <v>0</v>
      </c>
      <c r="AQ488" s="8"/>
    </row>
    <row r="489" ht="15.75" customHeight="1">
      <c r="A489" s="7">
        <v>45679.0</v>
      </c>
      <c r="B489" s="8" t="s">
        <v>1148</v>
      </c>
      <c r="C489" s="8" t="s">
        <v>1149</v>
      </c>
      <c r="D489" s="11">
        <v>9.98138704E8</v>
      </c>
      <c r="E489" s="8" t="s">
        <v>11833</v>
      </c>
      <c r="F489" s="8" t="s">
        <v>11842</v>
      </c>
      <c r="G489" s="8" t="s">
        <v>11843</v>
      </c>
      <c r="H489" s="8" t="s">
        <v>11844</v>
      </c>
      <c r="I489" s="8" t="s">
        <v>11845</v>
      </c>
      <c r="J489" s="8" t="s">
        <v>11846</v>
      </c>
      <c r="K489" s="8" t="s">
        <v>11837</v>
      </c>
      <c r="L489" s="8" t="s">
        <v>11851</v>
      </c>
      <c r="M489" s="8" t="s">
        <v>11853</v>
      </c>
      <c r="N489" s="12" t="s">
        <v>11</v>
      </c>
      <c r="O489" s="12" t="s">
        <v>13</v>
      </c>
      <c r="P489" s="12" t="s">
        <v>23</v>
      </c>
      <c r="Q489" s="12" t="s">
        <v>15</v>
      </c>
      <c r="R489" s="12" t="s">
        <v>20</v>
      </c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9">
        <f>ROUNDUP(SUM(VLOOKUP(F489,'Pontuação'!A$2:B$11,2,FALSE),VLOOKUP(E489,'Pontuação'!C$2:D$11,2,FALSE),VLOOKUP(H489,'Pontuação'!I$2:J$11,2,FALSE),VLOOKUP(J489,'Pontuação'!G$2:H$11,2,FALSE),VLOOKUP(L489,'Pontuação'!M$2:N$13,2,FALSE)),0)</f>
        <v>1595</v>
      </c>
      <c r="AD489" s="10">
        <f t="shared" si="1"/>
        <v>160</v>
      </c>
      <c r="AE489" s="10" t="str">
        <f t="array" ref="AE489">IFERROR(INDEX('Pontuação'!G$13:G$101, MATCH(AD489, 'Pontuação'!F$13:F$101, 0)), "Faixa Indefinida")</f>
        <v>C</v>
      </c>
      <c r="AF489" s="10">
        <f t="shared" si="2"/>
        <v>0</v>
      </c>
      <c r="AG489" s="10">
        <f t="shared" si="3"/>
        <v>0</v>
      </c>
      <c r="AH489" s="10">
        <f t="shared" si="4"/>
        <v>1</v>
      </c>
      <c r="AI489" s="10">
        <f t="shared" si="5"/>
        <v>0</v>
      </c>
      <c r="AJ489" s="9">
        <f>ROUNDUP(SUM(VLOOKUP(F489,'Pontuação 3.0'!A$2:B$11,2,FALSE),VLOOKUP(E489,'Pontuação 3.0'!C$2:D$11,2,FALSE),VLOOKUP(H489,'Pontuação 3.0'!I$2:J$11,2,FALSE),VLOOKUP(J489,'Pontuação 3.0'!G$2:H$11,2,FALSE),VLOOKUP(G489,'Pontuação 3.0'!E$2:F$11,2,FALSE),VLOOKUP(K489,'Pontuação 3.0'!K$2:L$11,2,FALSE),VLOOKUP(L489,'Pontuação 3.0'!M$2:N$13,2,FALSE)),0)</f>
        <v>2209</v>
      </c>
      <c r="AK489" s="9">
        <f t="shared" si="6"/>
        <v>221</v>
      </c>
      <c r="AL489" s="9" t="str">
        <f t="array" ref="AL489">IFERROR(INDEX('Pontuação 3.0'!G$13:G$191, MATCH(AK489, 'Pontuação 3.0'!F$13:F$191, 0)), "Faixa Indefinida")</f>
        <v>B</v>
      </c>
      <c r="AM489" s="9">
        <f t="shared" si="7"/>
        <v>0</v>
      </c>
      <c r="AN489" s="9">
        <f t="shared" si="8"/>
        <v>1</v>
      </c>
      <c r="AO489" s="9">
        <f t="shared" si="9"/>
        <v>0</v>
      </c>
      <c r="AP489" s="9">
        <f t="shared" si="10"/>
        <v>0</v>
      </c>
      <c r="AQ489" s="8"/>
    </row>
    <row r="490" ht="15.75" customHeight="1">
      <c r="A490" s="7">
        <v>45679.0</v>
      </c>
      <c r="B490" s="8" t="s">
        <v>1154</v>
      </c>
      <c r="C490" s="8" t="s">
        <v>1155</v>
      </c>
      <c r="D490" s="11">
        <v>8.3987787069E10</v>
      </c>
      <c r="E490" s="8" t="s">
        <v>11833</v>
      </c>
      <c r="F490" s="8" t="s">
        <v>11854</v>
      </c>
      <c r="G490" s="8" t="s">
        <v>11867</v>
      </c>
      <c r="H490" s="8" t="s">
        <v>11856</v>
      </c>
      <c r="I490" s="8" t="s">
        <v>11837</v>
      </c>
      <c r="J490" s="8" t="s">
        <v>11846</v>
      </c>
      <c r="K490" s="8" t="s">
        <v>11837</v>
      </c>
      <c r="L490" s="8" t="s">
        <v>11847</v>
      </c>
      <c r="M490" s="8" t="s">
        <v>11849</v>
      </c>
      <c r="N490" s="12" t="s">
        <v>11</v>
      </c>
      <c r="O490" s="12" t="s">
        <v>13</v>
      </c>
      <c r="P490" s="12" t="s">
        <v>27</v>
      </c>
      <c r="Q490" s="12" t="s">
        <v>15</v>
      </c>
      <c r="R490" s="12" t="s">
        <v>20</v>
      </c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9">
        <f>ROUNDUP(SUM(VLOOKUP(F490,'Pontuação'!A$2:B$11,2,FALSE),VLOOKUP(E490,'Pontuação'!C$2:D$11,2,FALSE),VLOOKUP(H490,'Pontuação'!I$2:J$11,2,FALSE),VLOOKUP(J490,'Pontuação'!G$2:H$11,2,FALSE),VLOOKUP(L490,'Pontuação'!M$2:N$13,2,FALSE)),0)</f>
        <v>1576</v>
      </c>
      <c r="AD490" s="10">
        <f t="shared" si="1"/>
        <v>158</v>
      </c>
      <c r="AE490" s="10" t="str">
        <f t="array" ref="AE490">IFERROR(INDEX('Pontuação'!G$13:G$101, MATCH(AD490, 'Pontuação'!F$13:F$101, 0)), "Faixa Indefinida")</f>
        <v>C</v>
      </c>
      <c r="AF490" s="10">
        <f t="shared" si="2"/>
        <v>0</v>
      </c>
      <c r="AG490" s="10">
        <f t="shared" si="3"/>
        <v>0</v>
      </c>
      <c r="AH490" s="10">
        <f t="shared" si="4"/>
        <v>1</v>
      </c>
      <c r="AI490" s="10">
        <f t="shared" si="5"/>
        <v>0</v>
      </c>
      <c r="AJ490" s="9">
        <f>ROUNDUP(SUM(VLOOKUP(F490,'Pontuação 3.0'!A$2:B$11,2,FALSE),VLOOKUP(E490,'Pontuação 3.0'!C$2:D$11,2,FALSE),VLOOKUP(H490,'Pontuação 3.0'!I$2:J$11,2,FALSE),VLOOKUP(J490,'Pontuação 3.0'!G$2:H$11,2,FALSE),VLOOKUP(G490,'Pontuação 3.0'!E$2:F$11,2,FALSE),VLOOKUP(K490,'Pontuação 3.0'!K$2:L$11,2,FALSE),VLOOKUP(L490,'Pontuação 3.0'!M$2:N$13,2,FALSE)),0)</f>
        <v>1895</v>
      </c>
      <c r="AK490" s="9">
        <f t="shared" si="6"/>
        <v>190</v>
      </c>
      <c r="AL490" s="9" t="str">
        <f t="array" ref="AL490">IFERROR(INDEX('Pontuação 3.0'!G$13:G$191, MATCH(AK490, 'Pontuação 3.0'!F$13:F$191, 0)), "Faixa Indefinida")</f>
        <v>D</v>
      </c>
      <c r="AM490" s="9">
        <f t="shared" si="7"/>
        <v>0</v>
      </c>
      <c r="AN490" s="9">
        <f t="shared" si="8"/>
        <v>0</v>
      </c>
      <c r="AO490" s="9">
        <f t="shared" si="9"/>
        <v>0</v>
      </c>
      <c r="AP490" s="9">
        <f t="shared" si="10"/>
        <v>1</v>
      </c>
      <c r="AQ490" s="8"/>
    </row>
    <row r="491" ht="15.75" customHeight="1">
      <c r="A491" s="7">
        <v>45679.0</v>
      </c>
      <c r="B491" s="8" t="s">
        <v>1158</v>
      </c>
      <c r="C491" s="8" t="s">
        <v>1159</v>
      </c>
      <c r="D491" s="11">
        <v>8.5992225129E10</v>
      </c>
      <c r="E491" s="8" t="s">
        <v>11833</v>
      </c>
      <c r="F491" s="8" t="s">
        <v>11842</v>
      </c>
      <c r="G491" s="8" t="s">
        <v>11843</v>
      </c>
      <c r="H491" s="8" t="s">
        <v>11850</v>
      </c>
      <c r="I491" s="8" t="s">
        <v>11837</v>
      </c>
      <c r="J491" s="8" t="s">
        <v>11852</v>
      </c>
      <c r="K491" s="8" t="s">
        <v>11839</v>
      </c>
      <c r="L491" s="8" t="s">
        <v>11847</v>
      </c>
      <c r="M491" s="8" t="s">
        <v>11849</v>
      </c>
      <c r="N491" s="12" t="s">
        <v>11</v>
      </c>
      <c r="O491" s="12" t="s">
        <v>13</v>
      </c>
      <c r="P491" s="12" t="s">
        <v>12</v>
      </c>
      <c r="Q491" s="12" t="s">
        <v>44</v>
      </c>
      <c r="R491" s="12" t="s">
        <v>20</v>
      </c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9">
        <f>ROUNDUP(SUM(VLOOKUP(F491,'Pontuação'!A$2:B$11,2,FALSE),VLOOKUP(E491,'Pontuação'!C$2:D$11,2,FALSE),VLOOKUP(H491,'Pontuação'!I$2:J$11,2,FALSE),VLOOKUP(J491,'Pontuação'!G$2:H$11,2,FALSE),VLOOKUP(L491,'Pontuação'!M$2:N$13,2,FALSE)),0)</f>
        <v>1790</v>
      </c>
      <c r="AD491" s="10">
        <f t="shared" si="1"/>
        <v>179</v>
      </c>
      <c r="AE491" s="10" t="str">
        <f t="array" ref="AE491">IFERROR(INDEX('Pontuação'!G$13:G$101, MATCH(AD491, 'Pontuação'!F$13:F$101, 0)), "Faixa Indefinida")</f>
        <v>B</v>
      </c>
      <c r="AF491" s="10">
        <f t="shared" si="2"/>
        <v>0</v>
      </c>
      <c r="AG491" s="10">
        <f t="shared" si="3"/>
        <v>1</v>
      </c>
      <c r="AH491" s="10">
        <f t="shared" si="4"/>
        <v>0</v>
      </c>
      <c r="AI491" s="10">
        <f t="shared" si="5"/>
        <v>0</v>
      </c>
      <c r="AJ491" s="9">
        <f>ROUNDUP(SUM(VLOOKUP(F491,'Pontuação 3.0'!A$2:B$11,2,FALSE),VLOOKUP(E491,'Pontuação 3.0'!C$2:D$11,2,FALSE),VLOOKUP(H491,'Pontuação 3.0'!I$2:J$11,2,FALSE),VLOOKUP(J491,'Pontuação 3.0'!G$2:H$11,2,FALSE),VLOOKUP(G491,'Pontuação 3.0'!E$2:F$11,2,FALSE),VLOOKUP(K491,'Pontuação 3.0'!K$2:L$11,2,FALSE),VLOOKUP(L491,'Pontuação 3.0'!M$2:N$13,2,FALSE)),0)</f>
        <v>2621</v>
      </c>
      <c r="AK491" s="9">
        <f t="shared" si="6"/>
        <v>262</v>
      </c>
      <c r="AL491" s="9" t="str">
        <f t="array" ref="AL491">IFERROR(INDEX('Pontuação 3.0'!G$13:G$191, MATCH(AK491, 'Pontuação 3.0'!F$13:F$191, 0)), "Faixa Indefinida")</f>
        <v>A</v>
      </c>
      <c r="AM491" s="9">
        <f t="shared" si="7"/>
        <v>1</v>
      </c>
      <c r="AN491" s="9">
        <f t="shared" si="8"/>
        <v>0</v>
      </c>
      <c r="AO491" s="9">
        <f t="shared" si="9"/>
        <v>0</v>
      </c>
      <c r="AP491" s="9">
        <f t="shared" si="10"/>
        <v>0</v>
      </c>
      <c r="AQ491" s="8"/>
    </row>
    <row r="492" ht="15.75" customHeight="1">
      <c r="A492" s="7">
        <v>45679.0</v>
      </c>
      <c r="B492" s="8" t="s">
        <v>1156</v>
      </c>
      <c r="C492" s="8" t="s">
        <v>1157</v>
      </c>
      <c r="D492" s="11">
        <v>1.1978310016E10</v>
      </c>
      <c r="E492" s="8" t="s">
        <v>11833</v>
      </c>
      <c r="F492" s="8" t="s">
        <v>11834</v>
      </c>
      <c r="G492" s="8" t="s">
        <v>11835</v>
      </c>
      <c r="H492" s="8" t="s">
        <v>11850</v>
      </c>
      <c r="I492" s="8" t="s">
        <v>11845</v>
      </c>
      <c r="J492" s="8" t="s">
        <v>11846</v>
      </c>
      <c r="K492" s="8" t="s">
        <v>11837</v>
      </c>
      <c r="L492" s="8" t="s">
        <v>11847</v>
      </c>
      <c r="M492" s="8" t="s">
        <v>11848</v>
      </c>
      <c r="N492" s="12" t="s">
        <v>11</v>
      </c>
      <c r="O492" s="12" t="s">
        <v>13</v>
      </c>
      <c r="P492" s="12" t="s">
        <v>123</v>
      </c>
      <c r="Q492" s="12" t="s">
        <v>15</v>
      </c>
      <c r="R492" s="12" t="s">
        <v>14</v>
      </c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9">
        <f>ROUNDUP(SUM(VLOOKUP(F492,'Pontuação'!A$2:B$11,2,FALSE),VLOOKUP(E492,'Pontuação'!C$2:D$11,2,FALSE),VLOOKUP(H492,'Pontuação'!I$2:J$11,2,FALSE),VLOOKUP(J492,'Pontuação'!G$2:H$11,2,FALSE),VLOOKUP(L492,'Pontuação'!M$2:N$13,2,FALSE)),0)</f>
        <v>1673</v>
      </c>
      <c r="AD492" s="10">
        <f t="shared" si="1"/>
        <v>167</v>
      </c>
      <c r="AE492" s="10" t="str">
        <f t="array" ref="AE492">IFERROR(INDEX('Pontuação'!G$13:G$101, MATCH(AD492, 'Pontuação'!F$13:F$101, 0)), "Faixa Indefinida")</f>
        <v>B</v>
      </c>
      <c r="AF492" s="10">
        <f t="shared" si="2"/>
        <v>0</v>
      </c>
      <c r="AG492" s="10">
        <f t="shared" si="3"/>
        <v>1</v>
      </c>
      <c r="AH492" s="10">
        <f t="shared" si="4"/>
        <v>0</v>
      </c>
      <c r="AI492" s="10">
        <f t="shared" si="5"/>
        <v>0</v>
      </c>
      <c r="AJ492" s="9">
        <f>ROUNDUP(SUM(VLOOKUP(F492,'Pontuação 3.0'!A$2:B$11,2,FALSE),VLOOKUP(E492,'Pontuação 3.0'!C$2:D$11,2,FALSE),VLOOKUP(H492,'Pontuação 3.0'!I$2:J$11,2,FALSE),VLOOKUP(J492,'Pontuação 3.0'!G$2:H$11,2,FALSE),VLOOKUP(G492,'Pontuação 3.0'!E$2:F$11,2,FALSE),VLOOKUP(K492,'Pontuação 3.0'!K$2:L$11,2,FALSE),VLOOKUP(L492,'Pontuação 3.0'!M$2:N$13,2,FALSE)),0)</f>
        <v>1935</v>
      </c>
      <c r="AK492" s="9">
        <f t="shared" si="6"/>
        <v>194</v>
      </c>
      <c r="AL492" s="9" t="str">
        <f t="array" ref="AL492">IFERROR(INDEX('Pontuação 3.0'!G$13:G$191, MATCH(AK492, 'Pontuação 3.0'!F$13:F$191, 0)), "Faixa Indefinida")</f>
        <v>C</v>
      </c>
      <c r="AM492" s="9">
        <f t="shared" si="7"/>
        <v>0</v>
      </c>
      <c r="AN492" s="9">
        <f t="shared" si="8"/>
        <v>0</v>
      </c>
      <c r="AO492" s="9">
        <f t="shared" si="9"/>
        <v>1</v>
      </c>
      <c r="AP492" s="9">
        <f t="shared" si="10"/>
        <v>0</v>
      </c>
      <c r="AQ492" s="8"/>
    </row>
    <row r="493" ht="15.75" customHeight="1">
      <c r="A493" s="7">
        <v>45679.0</v>
      </c>
      <c r="B493" s="8" t="s">
        <v>1160</v>
      </c>
      <c r="C493" s="8" t="s">
        <v>1161</v>
      </c>
      <c r="D493" s="11">
        <v>4.1987697276E10</v>
      </c>
      <c r="E493" s="8" t="s">
        <v>11868</v>
      </c>
      <c r="F493" s="8" t="s">
        <v>11842</v>
      </c>
      <c r="G493" s="8" t="s">
        <v>11843</v>
      </c>
      <c r="H493" s="8" t="s">
        <v>11850</v>
      </c>
      <c r="I493" s="8" t="s">
        <v>11837</v>
      </c>
      <c r="J493" s="8" t="s">
        <v>11846</v>
      </c>
      <c r="K493" s="8" t="s">
        <v>11837</v>
      </c>
      <c r="L493" s="8" t="s">
        <v>11847</v>
      </c>
      <c r="M493" s="8" t="s">
        <v>11848</v>
      </c>
      <c r="N493" s="12" t="s">
        <v>11</v>
      </c>
      <c r="O493" s="12" t="s">
        <v>13</v>
      </c>
      <c r="P493" s="12" t="s">
        <v>123</v>
      </c>
      <c r="Q493" s="12" t="s">
        <v>15</v>
      </c>
      <c r="R493" s="12" t="s">
        <v>14</v>
      </c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9">
        <f>ROUNDUP(SUM(VLOOKUP(F493,'Pontuação'!A$2:B$11,2,FALSE),VLOOKUP(E493,'Pontuação'!C$2:D$11,2,FALSE),VLOOKUP(H493,'Pontuação'!I$2:J$11,2,FALSE),VLOOKUP(J493,'Pontuação'!G$2:H$11,2,FALSE),VLOOKUP(L493,'Pontuação'!M$2:N$13,2,FALSE)),0)</f>
        <v>1689</v>
      </c>
      <c r="AD493" s="10">
        <f t="shared" si="1"/>
        <v>169</v>
      </c>
      <c r="AE493" s="10" t="str">
        <f t="array" ref="AE493">IFERROR(INDEX('Pontuação'!G$13:G$101, MATCH(AD493, 'Pontuação'!F$13:F$101, 0)), "Faixa Indefinida")</f>
        <v>B</v>
      </c>
      <c r="AF493" s="10">
        <f t="shared" si="2"/>
        <v>0</v>
      </c>
      <c r="AG493" s="10">
        <f t="shared" si="3"/>
        <v>1</v>
      </c>
      <c r="AH493" s="10">
        <f t="shared" si="4"/>
        <v>0</v>
      </c>
      <c r="AI493" s="10">
        <f t="shared" si="5"/>
        <v>0</v>
      </c>
      <c r="AJ493" s="9">
        <f>ROUNDUP(SUM(VLOOKUP(F493,'Pontuação 3.0'!A$2:B$11,2,FALSE),VLOOKUP(E493,'Pontuação 3.0'!C$2:D$11,2,FALSE),VLOOKUP(H493,'Pontuação 3.0'!I$2:J$11,2,FALSE),VLOOKUP(J493,'Pontuação 3.0'!G$2:H$11,2,FALSE),VLOOKUP(G493,'Pontuação 3.0'!E$2:F$11,2,FALSE),VLOOKUP(K493,'Pontuação 3.0'!K$2:L$11,2,FALSE),VLOOKUP(L493,'Pontuação 3.0'!M$2:N$13,2,FALSE)),0)</f>
        <v>2178</v>
      </c>
      <c r="AK493" s="9">
        <f t="shared" si="6"/>
        <v>218</v>
      </c>
      <c r="AL493" s="9" t="str">
        <f t="array" ref="AL493">IFERROR(INDEX('Pontuação 3.0'!G$13:G$191, MATCH(AK493, 'Pontuação 3.0'!F$13:F$191, 0)), "Faixa Indefinida")</f>
        <v>B</v>
      </c>
      <c r="AM493" s="9">
        <f t="shared" si="7"/>
        <v>0</v>
      </c>
      <c r="AN493" s="9">
        <f t="shared" si="8"/>
        <v>1</v>
      </c>
      <c r="AO493" s="9">
        <f t="shared" si="9"/>
        <v>0</v>
      </c>
      <c r="AP493" s="9">
        <f t="shared" si="10"/>
        <v>0</v>
      </c>
      <c r="AQ493" s="8"/>
    </row>
    <row r="494" ht="15.75" customHeight="1">
      <c r="A494" s="7">
        <v>45679.0</v>
      </c>
      <c r="B494" s="8" t="s">
        <v>1162</v>
      </c>
      <c r="C494" s="8" t="s">
        <v>1163</v>
      </c>
      <c r="D494" s="8" t="s">
        <v>1164</v>
      </c>
      <c r="E494" s="8" t="s">
        <v>11833</v>
      </c>
      <c r="F494" s="8" t="s">
        <v>11842</v>
      </c>
      <c r="G494" s="8" t="s">
        <v>11843</v>
      </c>
      <c r="H494" s="8" t="s">
        <v>11850</v>
      </c>
      <c r="I494" s="8" t="s">
        <v>11837</v>
      </c>
      <c r="J494" s="8" t="s">
        <v>11846</v>
      </c>
      <c r="K494" s="8" t="s">
        <v>11837</v>
      </c>
      <c r="L494" s="8" t="s">
        <v>11847</v>
      </c>
      <c r="M494" s="8" t="s">
        <v>11849</v>
      </c>
      <c r="N494" s="12" t="s">
        <v>11</v>
      </c>
      <c r="O494" s="12" t="s">
        <v>13</v>
      </c>
      <c r="P494" s="12" t="s">
        <v>12</v>
      </c>
      <c r="Q494" s="12" t="s">
        <v>15</v>
      </c>
      <c r="R494" s="12" t="s">
        <v>20</v>
      </c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9">
        <f>ROUNDUP(SUM(VLOOKUP(F494,'Pontuação'!A$2:B$11,2,FALSE),VLOOKUP(E494,'Pontuação'!C$2:D$11,2,FALSE),VLOOKUP(H494,'Pontuação'!I$2:J$11,2,FALSE),VLOOKUP(J494,'Pontuação'!G$2:H$11,2,FALSE),VLOOKUP(L494,'Pontuação'!M$2:N$13,2,FALSE)),0)</f>
        <v>1685</v>
      </c>
      <c r="AD494" s="10">
        <f t="shared" si="1"/>
        <v>169</v>
      </c>
      <c r="AE494" s="10" t="str">
        <f t="array" ref="AE494">IFERROR(INDEX('Pontuação'!G$13:G$101, MATCH(AD494, 'Pontuação'!F$13:F$101, 0)), "Faixa Indefinida")</f>
        <v>B</v>
      </c>
      <c r="AF494" s="10">
        <f t="shared" si="2"/>
        <v>0</v>
      </c>
      <c r="AG494" s="10">
        <f t="shared" si="3"/>
        <v>1</v>
      </c>
      <c r="AH494" s="10">
        <f t="shared" si="4"/>
        <v>0</v>
      </c>
      <c r="AI494" s="10">
        <f t="shared" si="5"/>
        <v>0</v>
      </c>
      <c r="AJ494" s="9">
        <f>ROUNDUP(SUM(VLOOKUP(F494,'Pontuação 3.0'!A$2:B$11,2,FALSE),VLOOKUP(E494,'Pontuação 3.0'!C$2:D$11,2,FALSE),VLOOKUP(H494,'Pontuação 3.0'!I$2:J$11,2,FALSE),VLOOKUP(J494,'Pontuação 3.0'!G$2:H$11,2,FALSE),VLOOKUP(G494,'Pontuação 3.0'!E$2:F$11,2,FALSE),VLOOKUP(K494,'Pontuação 3.0'!K$2:L$11,2,FALSE),VLOOKUP(L494,'Pontuação 3.0'!M$2:N$13,2,FALSE)),0)</f>
        <v>2208</v>
      </c>
      <c r="AK494" s="9">
        <f t="shared" si="6"/>
        <v>221</v>
      </c>
      <c r="AL494" s="9" t="str">
        <f t="array" ref="AL494">IFERROR(INDEX('Pontuação 3.0'!G$13:G$191, MATCH(AK494, 'Pontuação 3.0'!F$13:F$191, 0)), "Faixa Indefinida")</f>
        <v>B</v>
      </c>
      <c r="AM494" s="9">
        <f t="shared" si="7"/>
        <v>0</v>
      </c>
      <c r="AN494" s="9">
        <f t="shared" si="8"/>
        <v>1</v>
      </c>
      <c r="AO494" s="9">
        <f t="shared" si="9"/>
        <v>0</v>
      </c>
      <c r="AP494" s="9">
        <f t="shared" si="10"/>
        <v>0</v>
      </c>
      <c r="AQ494" s="8"/>
    </row>
    <row r="495" ht="15.75" customHeight="1">
      <c r="A495" s="7">
        <v>45679.0</v>
      </c>
      <c r="B495" s="8" t="s">
        <v>1169</v>
      </c>
      <c r="C495" s="8" t="s">
        <v>1170</v>
      </c>
      <c r="D495" s="11">
        <v>8.1994441167E10</v>
      </c>
      <c r="E495" s="8" t="s">
        <v>11868</v>
      </c>
      <c r="F495" s="8" t="s">
        <v>11842</v>
      </c>
      <c r="G495" s="8" t="s">
        <v>11843</v>
      </c>
      <c r="H495" s="8" t="s">
        <v>11856</v>
      </c>
      <c r="I495" s="8" t="s">
        <v>11837</v>
      </c>
      <c r="J495" s="8" t="s">
        <v>11852</v>
      </c>
      <c r="K495" s="8" t="s">
        <v>11837</v>
      </c>
      <c r="L495" s="8" t="s">
        <v>11857</v>
      </c>
      <c r="M495" s="8" t="s">
        <v>11841</v>
      </c>
      <c r="N495" s="12" t="s">
        <v>11</v>
      </c>
      <c r="O495" s="12" t="s">
        <v>13</v>
      </c>
      <c r="P495" s="12" t="s">
        <v>27</v>
      </c>
      <c r="Q495" s="12" t="s">
        <v>15</v>
      </c>
      <c r="R495" s="12" t="s">
        <v>20</v>
      </c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9">
        <f>ROUNDUP(SUM(VLOOKUP(F495,'Pontuação'!A$2:B$11,2,FALSE),VLOOKUP(E495,'Pontuação'!C$2:D$11,2,FALSE),VLOOKUP(H495,'Pontuação'!I$2:J$11,2,FALSE),VLOOKUP(J495,'Pontuação'!G$2:H$11,2,FALSE),VLOOKUP(L495,'Pontuação'!M$2:N$13,2,FALSE)),0)</f>
        <v>1511</v>
      </c>
      <c r="AD495" s="10">
        <f t="shared" si="1"/>
        <v>151</v>
      </c>
      <c r="AE495" s="10" t="str">
        <f t="array" ref="AE495">IFERROR(INDEX('Pontuação'!G$13:G$101, MATCH(AD495, 'Pontuação'!F$13:F$101, 0)), "Faixa Indefinida")</f>
        <v>C</v>
      </c>
      <c r="AF495" s="10">
        <f t="shared" si="2"/>
        <v>0</v>
      </c>
      <c r="AG495" s="10">
        <f t="shared" si="3"/>
        <v>0</v>
      </c>
      <c r="AH495" s="10">
        <f t="shared" si="4"/>
        <v>1</v>
      </c>
      <c r="AI495" s="10">
        <f t="shared" si="5"/>
        <v>0</v>
      </c>
      <c r="AJ495" s="9">
        <f>ROUNDUP(SUM(VLOOKUP(F495,'Pontuação 3.0'!A$2:B$11,2,FALSE),VLOOKUP(E495,'Pontuação 3.0'!C$2:D$11,2,FALSE),VLOOKUP(H495,'Pontuação 3.0'!I$2:J$11,2,FALSE),VLOOKUP(J495,'Pontuação 3.0'!G$2:H$11,2,FALSE),VLOOKUP(G495,'Pontuação 3.0'!E$2:F$11,2,FALSE),VLOOKUP(K495,'Pontuação 3.0'!K$2:L$11,2,FALSE),VLOOKUP(L495,'Pontuação 3.0'!M$2:N$13,2,FALSE)),0)</f>
        <v>2066</v>
      </c>
      <c r="AK495" s="9">
        <f t="shared" si="6"/>
        <v>207</v>
      </c>
      <c r="AL495" s="9" t="str">
        <f t="array" ref="AL495">IFERROR(INDEX('Pontuação 3.0'!G$13:G$191, MATCH(AK495, 'Pontuação 3.0'!F$13:F$191, 0)), "Faixa Indefinida")</f>
        <v>C</v>
      </c>
      <c r="AM495" s="9">
        <f t="shared" si="7"/>
        <v>0</v>
      </c>
      <c r="AN495" s="9">
        <f t="shared" si="8"/>
        <v>0</v>
      </c>
      <c r="AO495" s="9">
        <f t="shared" si="9"/>
        <v>1</v>
      </c>
      <c r="AP495" s="9">
        <f t="shared" si="10"/>
        <v>0</v>
      </c>
      <c r="AQ495" s="8"/>
    </row>
    <row r="496" ht="15.75" customHeight="1">
      <c r="A496" s="7">
        <v>45679.0</v>
      </c>
      <c r="B496" s="8" t="s">
        <v>1167</v>
      </c>
      <c r="C496" s="8" t="s">
        <v>1168</v>
      </c>
      <c r="D496" s="11">
        <v>8.598569307E10</v>
      </c>
      <c r="E496" s="8" t="s">
        <v>11833</v>
      </c>
      <c r="F496" s="8" t="s">
        <v>11842</v>
      </c>
      <c r="G496" s="8" t="s">
        <v>11835</v>
      </c>
      <c r="H496" s="8" t="s">
        <v>11850</v>
      </c>
      <c r="I496" s="8" t="s">
        <v>11837</v>
      </c>
      <c r="J496" s="8" t="s">
        <v>11846</v>
      </c>
      <c r="K496" s="8" t="s">
        <v>11837</v>
      </c>
      <c r="L496" s="8" t="s">
        <v>11847</v>
      </c>
      <c r="M496" s="8" t="s">
        <v>11849</v>
      </c>
      <c r="N496" s="12" t="s">
        <v>11</v>
      </c>
      <c r="O496" s="12" t="s">
        <v>13</v>
      </c>
      <c r="P496" s="12" t="s">
        <v>31</v>
      </c>
      <c r="Q496" s="12" t="s">
        <v>15</v>
      </c>
      <c r="R496" s="12" t="s">
        <v>14</v>
      </c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9">
        <f>ROUNDUP(SUM(VLOOKUP(F496,'Pontuação'!A$2:B$11,2,FALSE),VLOOKUP(E496,'Pontuação'!C$2:D$11,2,FALSE),VLOOKUP(H496,'Pontuação'!I$2:J$11,2,FALSE),VLOOKUP(J496,'Pontuação'!G$2:H$11,2,FALSE),VLOOKUP(L496,'Pontuação'!M$2:N$13,2,FALSE)),0)</f>
        <v>1685</v>
      </c>
      <c r="AD496" s="10">
        <f t="shared" si="1"/>
        <v>169</v>
      </c>
      <c r="AE496" s="10" t="str">
        <f t="array" ref="AE496">IFERROR(INDEX('Pontuação'!G$13:G$101, MATCH(AD496, 'Pontuação'!F$13:F$101, 0)), "Faixa Indefinida")</f>
        <v>B</v>
      </c>
      <c r="AF496" s="10">
        <f t="shared" si="2"/>
        <v>0</v>
      </c>
      <c r="AG496" s="10">
        <f t="shared" si="3"/>
        <v>1</v>
      </c>
      <c r="AH496" s="10">
        <f t="shared" si="4"/>
        <v>0</v>
      </c>
      <c r="AI496" s="10">
        <f t="shared" si="5"/>
        <v>0</v>
      </c>
      <c r="AJ496" s="9">
        <f>ROUNDUP(SUM(VLOOKUP(F496,'Pontuação 3.0'!A$2:B$11,2,FALSE),VLOOKUP(E496,'Pontuação 3.0'!C$2:D$11,2,FALSE),VLOOKUP(H496,'Pontuação 3.0'!I$2:J$11,2,FALSE),VLOOKUP(J496,'Pontuação 3.0'!G$2:H$11,2,FALSE),VLOOKUP(G496,'Pontuação 3.0'!E$2:F$11,2,FALSE),VLOOKUP(K496,'Pontuação 3.0'!K$2:L$11,2,FALSE),VLOOKUP(L496,'Pontuação 3.0'!M$2:N$13,2,FALSE)),0)</f>
        <v>2068</v>
      </c>
      <c r="AK496" s="9">
        <f t="shared" si="6"/>
        <v>207</v>
      </c>
      <c r="AL496" s="9" t="str">
        <f t="array" ref="AL496">IFERROR(INDEX('Pontuação 3.0'!G$13:G$191, MATCH(AK496, 'Pontuação 3.0'!F$13:F$191, 0)), "Faixa Indefinida")</f>
        <v>C</v>
      </c>
      <c r="AM496" s="9">
        <f t="shared" si="7"/>
        <v>0</v>
      </c>
      <c r="AN496" s="9">
        <f t="shared" si="8"/>
        <v>0</v>
      </c>
      <c r="AO496" s="9">
        <f t="shared" si="9"/>
        <v>1</v>
      </c>
      <c r="AP496" s="9">
        <f t="shared" si="10"/>
        <v>0</v>
      </c>
      <c r="AQ496" s="8"/>
    </row>
    <row r="497" ht="15.75" customHeight="1">
      <c r="A497" s="7">
        <v>45679.0</v>
      </c>
      <c r="B497" s="8" t="s">
        <v>1173</v>
      </c>
      <c r="C497" s="8" t="s">
        <v>1174</v>
      </c>
      <c r="D497" s="11">
        <v>7.1999405045E10</v>
      </c>
      <c r="E497" s="8" t="s">
        <v>11833</v>
      </c>
      <c r="F497" s="8" t="s">
        <v>11861</v>
      </c>
      <c r="G497" s="8" t="s">
        <v>11855</v>
      </c>
      <c r="H497" s="8" t="s">
        <v>11856</v>
      </c>
      <c r="I497" s="8" t="s">
        <v>11837</v>
      </c>
      <c r="J497" s="8" t="s">
        <v>11846</v>
      </c>
      <c r="K497" s="8" t="s">
        <v>11837</v>
      </c>
      <c r="L497" s="8" t="s">
        <v>11857</v>
      </c>
      <c r="M497" s="8" t="s">
        <v>11859</v>
      </c>
      <c r="N497" s="12" t="s">
        <v>11</v>
      </c>
      <c r="O497" s="12" t="s">
        <v>13</v>
      </c>
      <c r="P497" s="12" t="s">
        <v>27</v>
      </c>
      <c r="Q497" s="12" t="s">
        <v>65</v>
      </c>
      <c r="R497" s="12" t="s">
        <v>20</v>
      </c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9">
        <f>ROUNDUP(SUM(VLOOKUP(F497,'Pontuação'!A$2:B$11,2,FALSE),VLOOKUP(E497,'Pontuação'!C$2:D$11,2,FALSE),VLOOKUP(H497,'Pontuação'!I$2:J$11,2,FALSE),VLOOKUP(J497,'Pontuação'!G$2:H$11,2,FALSE),VLOOKUP(L497,'Pontuação'!M$2:N$13,2,FALSE)),0)</f>
        <v>1157</v>
      </c>
      <c r="AD497" s="10">
        <f t="shared" si="1"/>
        <v>116</v>
      </c>
      <c r="AE497" s="10" t="str">
        <f t="array" ref="AE497">IFERROR(INDEX('Pontuação'!G$13:G$101, MATCH(AD497, 'Pontuação'!F$13:F$101, 0)), "Faixa Indefinida")</f>
        <v>D</v>
      </c>
      <c r="AF497" s="10">
        <f t="shared" si="2"/>
        <v>0</v>
      </c>
      <c r="AG497" s="10">
        <f t="shared" si="3"/>
        <v>0</v>
      </c>
      <c r="AH497" s="10">
        <f t="shared" si="4"/>
        <v>0</v>
      </c>
      <c r="AI497" s="10">
        <f t="shared" si="5"/>
        <v>1</v>
      </c>
      <c r="AJ497" s="9">
        <f>ROUNDUP(SUM(VLOOKUP(F497,'Pontuação 3.0'!A$2:B$11,2,FALSE),VLOOKUP(E497,'Pontuação 3.0'!C$2:D$11,2,FALSE),VLOOKUP(H497,'Pontuação 3.0'!I$2:J$11,2,FALSE),VLOOKUP(J497,'Pontuação 3.0'!G$2:H$11,2,FALSE),VLOOKUP(G497,'Pontuação 3.0'!E$2:F$11,2,FALSE),VLOOKUP(K497,'Pontuação 3.0'!K$2:L$11,2,FALSE),VLOOKUP(L497,'Pontuação 3.0'!M$2:N$13,2,FALSE)),0)</f>
        <v>1689</v>
      </c>
      <c r="AK497" s="9">
        <f t="shared" si="6"/>
        <v>169</v>
      </c>
      <c r="AL497" s="9" t="str">
        <f t="array" ref="AL497">IFERROR(INDEX('Pontuação 3.0'!G$13:G$191, MATCH(AK497, 'Pontuação 3.0'!F$13:F$191, 0)), "Faixa Indefinida")</f>
        <v>D</v>
      </c>
      <c r="AM497" s="9">
        <f t="shared" si="7"/>
        <v>0</v>
      </c>
      <c r="AN497" s="9">
        <f t="shared" si="8"/>
        <v>0</v>
      </c>
      <c r="AO497" s="9">
        <f t="shared" si="9"/>
        <v>0</v>
      </c>
      <c r="AP497" s="9">
        <f t="shared" si="10"/>
        <v>1</v>
      </c>
      <c r="AQ497" s="8"/>
    </row>
    <row r="498" ht="15.75" customHeight="1">
      <c r="A498" s="7">
        <v>45679.0</v>
      </c>
      <c r="B498" s="8" t="s">
        <v>1177</v>
      </c>
      <c r="C498" s="8" t="s">
        <v>1178</v>
      </c>
      <c r="D498" s="13" t="s">
        <v>11890</v>
      </c>
      <c r="E498" s="8" t="s">
        <v>11833</v>
      </c>
      <c r="F498" s="8" t="s">
        <v>11834</v>
      </c>
      <c r="G498" s="8" t="s">
        <v>11843</v>
      </c>
      <c r="H498" s="8" t="s">
        <v>11844</v>
      </c>
      <c r="I498" s="8" t="s">
        <v>11837</v>
      </c>
      <c r="J498" s="8" t="s">
        <v>11852</v>
      </c>
      <c r="K498" s="8" t="s">
        <v>11837</v>
      </c>
      <c r="L498" s="8" t="s">
        <v>11847</v>
      </c>
      <c r="M498" s="8" t="s">
        <v>11849</v>
      </c>
      <c r="N498" s="12" t="s">
        <v>11</v>
      </c>
      <c r="O498" s="12" t="s">
        <v>13</v>
      </c>
      <c r="P498" s="12" t="s">
        <v>23</v>
      </c>
      <c r="Q498" s="12" t="s">
        <v>15</v>
      </c>
      <c r="R498" s="12" t="s">
        <v>20</v>
      </c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9">
        <f>ROUNDUP(SUM(VLOOKUP(F498,'Pontuação'!A$2:B$11,2,FALSE),VLOOKUP(E498,'Pontuação'!C$2:D$11,2,FALSE),VLOOKUP(H498,'Pontuação'!I$2:J$11,2,FALSE),VLOOKUP(J498,'Pontuação'!G$2:H$11,2,FALSE),VLOOKUP(L498,'Pontuação'!M$2:N$13,2,FALSE)),0)</f>
        <v>1820</v>
      </c>
      <c r="AD498" s="10">
        <f t="shared" si="1"/>
        <v>182</v>
      </c>
      <c r="AE498" s="10" t="str">
        <f t="array" ref="AE498">IFERROR(INDEX('Pontuação'!G$13:G$101, MATCH(AD498, 'Pontuação'!F$13:F$101, 0)), "Faixa Indefinida")</f>
        <v>B</v>
      </c>
      <c r="AF498" s="10">
        <f t="shared" si="2"/>
        <v>0</v>
      </c>
      <c r="AG498" s="10">
        <f t="shared" si="3"/>
        <v>1</v>
      </c>
      <c r="AH498" s="10">
        <f t="shared" si="4"/>
        <v>0</v>
      </c>
      <c r="AI498" s="10">
        <f t="shared" si="5"/>
        <v>0</v>
      </c>
      <c r="AJ498" s="9">
        <f>ROUNDUP(SUM(VLOOKUP(F498,'Pontuação 3.0'!A$2:B$11,2,FALSE),VLOOKUP(E498,'Pontuação 3.0'!C$2:D$11,2,FALSE),VLOOKUP(H498,'Pontuação 3.0'!I$2:J$11,2,FALSE),VLOOKUP(J498,'Pontuação 3.0'!G$2:H$11,2,FALSE),VLOOKUP(G498,'Pontuação 3.0'!E$2:F$11,2,FALSE),VLOOKUP(K498,'Pontuação 3.0'!K$2:L$11,2,FALSE),VLOOKUP(L498,'Pontuação 3.0'!M$2:N$13,2,FALSE)),0)</f>
        <v>2314</v>
      </c>
      <c r="AK498" s="9">
        <f t="shared" si="6"/>
        <v>231</v>
      </c>
      <c r="AL498" s="9" t="str">
        <f t="array" ref="AL498">IFERROR(INDEX('Pontuação 3.0'!G$13:G$191, MATCH(AK498, 'Pontuação 3.0'!F$13:F$191, 0)), "Faixa Indefinida")</f>
        <v>B</v>
      </c>
      <c r="AM498" s="9">
        <f t="shared" si="7"/>
        <v>0</v>
      </c>
      <c r="AN498" s="9">
        <f t="shared" si="8"/>
        <v>1</v>
      </c>
      <c r="AO498" s="9">
        <f t="shared" si="9"/>
        <v>0</v>
      </c>
      <c r="AP498" s="9">
        <f t="shared" si="10"/>
        <v>0</v>
      </c>
      <c r="AQ498" s="8"/>
    </row>
    <row r="499" ht="15.75" customHeight="1">
      <c r="A499" s="7">
        <v>45679.0</v>
      </c>
      <c r="B499" s="8" t="s">
        <v>1179</v>
      </c>
      <c r="C499" s="8" t="s">
        <v>1180</v>
      </c>
      <c r="D499" s="11">
        <v>2.1998665121E10</v>
      </c>
      <c r="E499" s="8" t="s">
        <v>11833</v>
      </c>
      <c r="F499" s="8" t="s">
        <v>11842</v>
      </c>
      <c r="G499" s="8" t="s">
        <v>11867</v>
      </c>
      <c r="H499" s="8" t="s">
        <v>11856</v>
      </c>
      <c r="I499" s="8" t="s">
        <v>11837</v>
      </c>
      <c r="J499" s="8" t="s">
        <v>11846</v>
      </c>
      <c r="K499" s="8" t="s">
        <v>11837</v>
      </c>
      <c r="L499" s="8" t="s">
        <v>11851</v>
      </c>
      <c r="M499" s="8" t="s">
        <v>11848</v>
      </c>
      <c r="N499" s="12" t="s">
        <v>11</v>
      </c>
      <c r="O499" s="12" t="s">
        <v>13</v>
      </c>
      <c r="P499" s="12" t="s">
        <v>23</v>
      </c>
      <c r="Q499" s="12" t="s">
        <v>15</v>
      </c>
      <c r="R499" s="12" t="s">
        <v>14</v>
      </c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9">
        <f>ROUNDUP(SUM(VLOOKUP(F499,'Pontuação'!A$2:B$11,2,FALSE),VLOOKUP(E499,'Pontuação'!C$2:D$11,2,FALSE),VLOOKUP(H499,'Pontuação'!I$2:J$11,2,FALSE),VLOOKUP(J499,'Pontuação'!G$2:H$11,2,FALSE),VLOOKUP(L499,'Pontuação'!M$2:N$13,2,FALSE)),0)</f>
        <v>1439</v>
      </c>
      <c r="AD499" s="10">
        <f t="shared" si="1"/>
        <v>144</v>
      </c>
      <c r="AE499" s="10" t="str">
        <f t="array" ref="AE499">IFERROR(INDEX('Pontuação'!G$13:G$101, MATCH(AD499, 'Pontuação'!F$13:F$101, 0)), "Faixa Indefinida")</f>
        <v>D</v>
      </c>
      <c r="AF499" s="10">
        <f t="shared" si="2"/>
        <v>0</v>
      </c>
      <c r="AG499" s="10">
        <f t="shared" si="3"/>
        <v>0</v>
      </c>
      <c r="AH499" s="10">
        <f t="shared" si="4"/>
        <v>0</v>
      </c>
      <c r="AI499" s="10">
        <f t="shared" si="5"/>
        <v>1</v>
      </c>
      <c r="AJ499" s="9">
        <f>ROUNDUP(SUM(VLOOKUP(F499,'Pontuação 3.0'!A$2:B$11,2,FALSE),VLOOKUP(E499,'Pontuação 3.0'!C$2:D$11,2,FALSE),VLOOKUP(H499,'Pontuação 3.0'!I$2:J$11,2,FALSE),VLOOKUP(J499,'Pontuação 3.0'!G$2:H$11,2,FALSE),VLOOKUP(G499,'Pontuação 3.0'!E$2:F$11,2,FALSE),VLOOKUP(K499,'Pontuação 3.0'!K$2:L$11,2,FALSE),VLOOKUP(L499,'Pontuação 3.0'!M$2:N$13,2,FALSE)),0)</f>
        <v>1824</v>
      </c>
      <c r="AK499" s="9">
        <f t="shared" si="6"/>
        <v>182</v>
      </c>
      <c r="AL499" s="9" t="str">
        <f t="array" ref="AL499">IFERROR(INDEX('Pontuação 3.0'!G$13:G$191, MATCH(AK499, 'Pontuação 3.0'!F$13:F$191, 0)), "Faixa Indefinida")</f>
        <v>D</v>
      </c>
      <c r="AM499" s="9">
        <f t="shared" si="7"/>
        <v>0</v>
      </c>
      <c r="AN499" s="9">
        <f t="shared" si="8"/>
        <v>0</v>
      </c>
      <c r="AO499" s="9">
        <f t="shared" si="9"/>
        <v>0</v>
      </c>
      <c r="AP499" s="9">
        <f t="shared" si="10"/>
        <v>1</v>
      </c>
      <c r="AQ499" s="8"/>
    </row>
    <row r="500" ht="15.75" customHeight="1">
      <c r="A500" s="7">
        <v>45679.0</v>
      </c>
      <c r="B500" s="8" t="s">
        <v>1181</v>
      </c>
      <c r="C500" s="8" t="s">
        <v>1182</v>
      </c>
      <c r="D500" s="11">
        <v>5.4984057504E10</v>
      </c>
      <c r="E500" s="8" t="s">
        <v>11833</v>
      </c>
      <c r="F500" s="8" t="s">
        <v>11834</v>
      </c>
      <c r="G500" s="8" t="s">
        <v>11843</v>
      </c>
      <c r="H500" s="8" t="s">
        <v>11850</v>
      </c>
      <c r="I500" s="8" t="s">
        <v>11837</v>
      </c>
      <c r="J500" s="8" t="s">
        <v>11852</v>
      </c>
      <c r="K500" s="8" t="s">
        <v>11837</v>
      </c>
      <c r="L500" s="8" t="s">
        <v>11851</v>
      </c>
      <c r="M500" s="8" t="s">
        <v>11849</v>
      </c>
      <c r="N500" s="12" t="s">
        <v>11</v>
      </c>
      <c r="O500" s="12" t="s">
        <v>13</v>
      </c>
      <c r="P500" s="12" t="s">
        <v>27</v>
      </c>
      <c r="Q500" s="12" t="s">
        <v>15</v>
      </c>
      <c r="R500" s="12" t="s">
        <v>14</v>
      </c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9">
        <f>ROUNDUP(SUM(VLOOKUP(F500,'Pontuação'!A$2:B$11,2,FALSE),VLOOKUP(E500,'Pontuação'!C$2:D$11,2,FALSE),VLOOKUP(H500,'Pontuação'!I$2:J$11,2,FALSE),VLOOKUP(J500,'Pontuação'!G$2:H$11,2,FALSE),VLOOKUP(L500,'Pontuação'!M$2:N$13,2,FALSE)),0)</f>
        <v>1646</v>
      </c>
      <c r="AD500" s="10">
        <f t="shared" si="1"/>
        <v>165</v>
      </c>
      <c r="AE500" s="10" t="str">
        <f t="array" ref="AE500">IFERROR(INDEX('Pontuação'!G$13:G$101, MATCH(AD500, 'Pontuação'!F$13:F$101, 0)), "Faixa Indefinida")</f>
        <v>C</v>
      </c>
      <c r="AF500" s="10">
        <f t="shared" si="2"/>
        <v>0</v>
      </c>
      <c r="AG500" s="10">
        <f t="shared" si="3"/>
        <v>0</v>
      </c>
      <c r="AH500" s="10">
        <f t="shared" si="4"/>
        <v>1</v>
      </c>
      <c r="AI500" s="10">
        <f t="shared" si="5"/>
        <v>0</v>
      </c>
      <c r="AJ500" s="9">
        <f>ROUNDUP(SUM(VLOOKUP(F500,'Pontuação 3.0'!A$2:B$11,2,FALSE),VLOOKUP(E500,'Pontuação 3.0'!C$2:D$11,2,FALSE),VLOOKUP(H500,'Pontuação 3.0'!I$2:J$11,2,FALSE),VLOOKUP(J500,'Pontuação 3.0'!G$2:H$11,2,FALSE),VLOOKUP(G500,'Pontuação 3.0'!E$2:F$11,2,FALSE),VLOOKUP(K500,'Pontuação 3.0'!K$2:L$11,2,FALSE),VLOOKUP(L500,'Pontuação 3.0'!M$2:N$13,2,FALSE)),0)</f>
        <v>2141</v>
      </c>
      <c r="AK500" s="9">
        <f t="shared" si="6"/>
        <v>214</v>
      </c>
      <c r="AL500" s="9" t="str">
        <f t="array" ref="AL500">IFERROR(INDEX('Pontuação 3.0'!G$13:G$191, MATCH(AK500, 'Pontuação 3.0'!F$13:F$191, 0)), "Faixa Indefinida")</f>
        <v>B</v>
      </c>
      <c r="AM500" s="9">
        <f t="shared" si="7"/>
        <v>0</v>
      </c>
      <c r="AN500" s="9">
        <f t="shared" si="8"/>
        <v>1</v>
      </c>
      <c r="AO500" s="9">
        <f t="shared" si="9"/>
        <v>0</v>
      </c>
      <c r="AP500" s="9">
        <f t="shared" si="10"/>
        <v>0</v>
      </c>
      <c r="AQ500" s="8"/>
    </row>
    <row r="501" ht="15.75" customHeight="1">
      <c r="A501" s="7">
        <v>45679.0</v>
      </c>
      <c r="B501" s="8" t="s">
        <v>1183</v>
      </c>
      <c r="C501" s="8" t="s">
        <v>1184</v>
      </c>
      <c r="D501" s="13" t="s">
        <v>11891</v>
      </c>
      <c r="E501" s="8" t="s">
        <v>11833</v>
      </c>
      <c r="F501" s="8" t="s">
        <v>11842</v>
      </c>
      <c r="G501" s="8" t="s">
        <v>11843</v>
      </c>
      <c r="H501" s="8" t="s">
        <v>11850</v>
      </c>
      <c r="I501" s="8" t="s">
        <v>11837</v>
      </c>
      <c r="J501" s="8" t="s">
        <v>11846</v>
      </c>
      <c r="K501" s="8" t="s">
        <v>11837</v>
      </c>
      <c r="L501" s="8" t="s">
        <v>11847</v>
      </c>
      <c r="M501" s="8" t="s">
        <v>11849</v>
      </c>
      <c r="N501" s="12" t="s">
        <v>11</v>
      </c>
      <c r="O501" s="12" t="s">
        <v>13</v>
      </c>
      <c r="P501" s="12" t="s">
        <v>27</v>
      </c>
      <c r="Q501" s="12" t="s">
        <v>24</v>
      </c>
      <c r="R501" s="12" t="s">
        <v>20</v>
      </c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9">
        <f>ROUNDUP(SUM(VLOOKUP(F501,'Pontuação'!A$2:B$11,2,FALSE),VLOOKUP(E501,'Pontuação'!C$2:D$11,2,FALSE),VLOOKUP(H501,'Pontuação'!I$2:J$11,2,FALSE),VLOOKUP(J501,'Pontuação'!G$2:H$11,2,FALSE),VLOOKUP(L501,'Pontuação'!M$2:N$13,2,FALSE)),0)</f>
        <v>1685</v>
      </c>
      <c r="AD501" s="10">
        <f t="shared" si="1"/>
        <v>169</v>
      </c>
      <c r="AE501" s="10" t="str">
        <f t="array" ref="AE501">IFERROR(INDEX('Pontuação'!G$13:G$101, MATCH(AD501, 'Pontuação'!F$13:F$101, 0)), "Faixa Indefinida")</f>
        <v>B</v>
      </c>
      <c r="AF501" s="10">
        <f t="shared" si="2"/>
        <v>0</v>
      </c>
      <c r="AG501" s="10">
        <f t="shared" si="3"/>
        <v>1</v>
      </c>
      <c r="AH501" s="10">
        <f t="shared" si="4"/>
        <v>0</v>
      </c>
      <c r="AI501" s="10">
        <f t="shared" si="5"/>
        <v>0</v>
      </c>
      <c r="AJ501" s="9">
        <f>ROUNDUP(SUM(VLOOKUP(F501,'Pontuação 3.0'!A$2:B$11,2,FALSE),VLOOKUP(E501,'Pontuação 3.0'!C$2:D$11,2,FALSE),VLOOKUP(H501,'Pontuação 3.0'!I$2:J$11,2,FALSE),VLOOKUP(J501,'Pontuação 3.0'!G$2:H$11,2,FALSE),VLOOKUP(G501,'Pontuação 3.0'!E$2:F$11,2,FALSE),VLOOKUP(K501,'Pontuação 3.0'!K$2:L$11,2,FALSE),VLOOKUP(L501,'Pontuação 3.0'!M$2:N$13,2,FALSE)),0)</f>
        <v>2208</v>
      </c>
      <c r="AK501" s="9">
        <f t="shared" si="6"/>
        <v>221</v>
      </c>
      <c r="AL501" s="9" t="str">
        <f t="array" ref="AL501">IFERROR(INDEX('Pontuação 3.0'!G$13:G$191, MATCH(AK501, 'Pontuação 3.0'!F$13:F$191, 0)), "Faixa Indefinida")</f>
        <v>B</v>
      </c>
      <c r="AM501" s="9">
        <f t="shared" si="7"/>
        <v>0</v>
      </c>
      <c r="AN501" s="9">
        <f t="shared" si="8"/>
        <v>1</v>
      </c>
      <c r="AO501" s="9">
        <f t="shared" si="9"/>
        <v>0</v>
      </c>
      <c r="AP501" s="9">
        <f t="shared" si="10"/>
        <v>0</v>
      </c>
      <c r="AQ501" s="8"/>
    </row>
    <row r="502" ht="15.75" customHeight="1">
      <c r="A502" s="7">
        <v>45679.0</v>
      </c>
      <c r="B502" s="8" t="s">
        <v>1185</v>
      </c>
      <c r="C502" s="8" t="s">
        <v>1186</v>
      </c>
      <c r="D502" s="11">
        <v>9.3992025328E10</v>
      </c>
      <c r="E502" s="8" t="s">
        <v>11833</v>
      </c>
      <c r="F502" s="8" t="s">
        <v>11842</v>
      </c>
      <c r="G502" s="8" t="s">
        <v>11843</v>
      </c>
      <c r="H502" s="8" t="s">
        <v>11844</v>
      </c>
      <c r="I502" s="8" t="s">
        <v>11837</v>
      </c>
      <c r="J502" s="8" t="s">
        <v>11846</v>
      </c>
      <c r="K502" s="8" t="s">
        <v>11839</v>
      </c>
      <c r="L502" s="8" t="s">
        <v>11847</v>
      </c>
      <c r="M502" s="8" t="s">
        <v>11849</v>
      </c>
      <c r="N502" s="12" t="s">
        <v>11</v>
      </c>
      <c r="O502" s="12" t="s">
        <v>13</v>
      </c>
      <c r="P502" s="12" t="s">
        <v>23</v>
      </c>
      <c r="Q502" s="12" t="s">
        <v>15</v>
      </c>
      <c r="R502" s="12" t="s">
        <v>20</v>
      </c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9">
        <f>ROUNDUP(SUM(VLOOKUP(F502,'Pontuação'!A$2:B$11,2,FALSE),VLOOKUP(E502,'Pontuação'!C$2:D$11,2,FALSE),VLOOKUP(H502,'Pontuação'!I$2:J$11,2,FALSE),VLOOKUP(J502,'Pontuação'!G$2:H$11,2,FALSE),VLOOKUP(L502,'Pontuação'!M$2:N$13,2,FALSE)),0)</f>
        <v>1727</v>
      </c>
      <c r="AD502" s="10">
        <f t="shared" si="1"/>
        <v>173</v>
      </c>
      <c r="AE502" s="10" t="str">
        <f t="array" ref="AE502">IFERROR(INDEX('Pontuação'!G$13:G$101, MATCH(AD502, 'Pontuação'!F$13:F$101, 0)), "Faixa Indefinida")</f>
        <v>B</v>
      </c>
      <c r="AF502" s="10">
        <f t="shared" si="2"/>
        <v>0</v>
      </c>
      <c r="AG502" s="10">
        <f t="shared" si="3"/>
        <v>1</v>
      </c>
      <c r="AH502" s="10">
        <f t="shared" si="4"/>
        <v>0</v>
      </c>
      <c r="AI502" s="10">
        <f t="shared" si="5"/>
        <v>0</v>
      </c>
      <c r="AJ502" s="9">
        <f>ROUNDUP(SUM(VLOOKUP(F502,'Pontuação 3.0'!A$2:B$11,2,FALSE),VLOOKUP(E502,'Pontuação 3.0'!C$2:D$11,2,FALSE),VLOOKUP(H502,'Pontuação 3.0'!I$2:J$11,2,FALSE),VLOOKUP(J502,'Pontuação 3.0'!G$2:H$11,2,FALSE),VLOOKUP(G502,'Pontuação 3.0'!E$2:F$11,2,FALSE),VLOOKUP(K502,'Pontuação 3.0'!K$2:L$11,2,FALSE),VLOOKUP(L502,'Pontuação 3.0'!M$2:N$13,2,FALSE)),0)</f>
        <v>2556</v>
      </c>
      <c r="AK502" s="9">
        <f t="shared" si="6"/>
        <v>256</v>
      </c>
      <c r="AL502" s="9" t="str">
        <f t="array" ref="AL502">IFERROR(INDEX('Pontuação 3.0'!G$13:G$191, MATCH(AK502, 'Pontuação 3.0'!F$13:F$191, 0)), "Faixa Indefinida")</f>
        <v>A</v>
      </c>
      <c r="AM502" s="9">
        <f t="shared" si="7"/>
        <v>1</v>
      </c>
      <c r="AN502" s="9">
        <f t="shared" si="8"/>
        <v>0</v>
      </c>
      <c r="AO502" s="9">
        <f t="shared" si="9"/>
        <v>0</v>
      </c>
      <c r="AP502" s="9">
        <f t="shared" si="10"/>
        <v>0</v>
      </c>
      <c r="AQ502" s="8"/>
    </row>
    <row r="503" ht="15.75" customHeight="1">
      <c r="A503" s="7">
        <v>45679.0</v>
      </c>
      <c r="B503" s="8" t="s">
        <v>703</v>
      </c>
      <c r="C503" s="8" t="s">
        <v>1187</v>
      </c>
      <c r="D503" s="11">
        <v>7.999827656E10</v>
      </c>
      <c r="E503" s="8" t="s">
        <v>11833</v>
      </c>
      <c r="F503" s="8" t="s">
        <v>11842</v>
      </c>
      <c r="G503" s="8" t="s">
        <v>11867</v>
      </c>
      <c r="H503" s="8" t="s">
        <v>11856</v>
      </c>
      <c r="I503" s="8" t="s">
        <v>11837</v>
      </c>
      <c r="J503" s="8" t="s">
        <v>11846</v>
      </c>
      <c r="K503" s="8" t="s">
        <v>11837</v>
      </c>
      <c r="L503" s="8" t="s">
        <v>11847</v>
      </c>
      <c r="M503" s="8" t="s">
        <v>11853</v>
      </c>
      <c r="N503" s="12" t="s">
        <v>11</v>
      </c>
      <c r="O503" s="12" t="s">
        <v>13</v>
      </c>
      <c r="P503" s="12" t="s">
        <v>40</v>
      </c>
      <c r="Q503" s="12" t="s">
        <v>15</v>
      </c>
      <c r="R503" s="12" t="s">
        <v>20</v>
      </c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9">
        <f>ROUNDUP(SUM(VLOOKUP(F503,'Pontuação'!A$2:B$11,2,FALSE),VLOOKUP(E503,'Pontuação'!C$2:D$11,2,FALSE),VLOOKUP(H503,'Pontuação'!I$2:J$11,2,FALSE),VLOOKUP(J503,'Pontuação'!G$2:H$11,2,FALSE),VLOOKUP(L503,'Pontuação'!M$2:N$13,2,FALSE)),0)</f>
        <v>1571</v>
      </c>
      <c r="AD503" s="10">
        <f t="shared" si="1"/>
        <v>157</v>
      </c>
      <c r="AE503" s="10" t="str">
        <f t="array" ref="AE503">IFERROR(INDEX('Pontuação'!G$13:G$101, MATCH(AD503, 'Pontuação'!F$13:F$101, 0)), "Faixa Indefinida")</f>
        <v>C</v>
      </c>
      <c r="AF503" s="10">
        <f t="shared" si="2"/>
        <v>0</v>
      </c>
      <c r="AG503" s="10">
        <f t="shared" si="3"/>
        <v>0</v>
      </c>
      <c r="AH503" s="10">
        <f t="shared" si="4"/>
        <v>1</v>
      </c>
      <c r="AI503" s="10">
        <f t="shared" si="5"/>
        <v>0</v>
      </c>
      <c r="AJ503" s="9">
        <f>ROUNDUP(SUM(VLOOKUP(F503,'Pontuação 3.0'!A$2:B$11,2,FALSE),VLOOKUP(E503,'Pontuação 3.0'!C$2:D$11,2,FALSE),VLOOKUP(H503,'Pontuação 3.0'!I$2:J$11,2,FALSE),VLOOKUP(J503,'Pontuação 3.0'!G$2:H$11,2,FALSE),VLOOKUP(G503,'Pontuação 3.0'!E$2:F$11,2,FALSE),VLOOKUP(K503,'Pontuação 3.0'!K$2:L$11,2,FALSE),VLOOKUP(L503,'Pontuação 3.0'!M$2:N$13,2,FALSE)),0)</f>
        <v>1910</v>
      </c>
      <c r="AK503" s="9">
        <f t="shared" si="6"/>
        <v>191</v>
      </c>
      <c r="AL503" s="9" t="str">
        <f t="array" ref="AL503">IFERROR(INDEX('Pontuação 3.0'!G$13:G$191, MATCH(AK503, 'Pontuação 3.0'!F$13:F$191, 0)), "Faixa Indefinida")</f>
        <v>D</v>
      </c>
      <c r="AM503" s="9">
        <f t="shared" si="7"/>
        <v>0</v>
      </c>
      <c r="AN503" s="9">
        <f t="shared" si="8"/>
        <v>0</v>
      </c>
      <c r="AO503" s="9">
        <f t="shared" si="9"/>
        <v>0</v>
      </c>
      <c r="AP503" s="9">
        <f t="shared" si="10"/>
        <v>1</v>
      </c>
      <c r="AQ503" s="8"/>
    </row>
    <row r="504" ht="15.75" customHeight="1">
      <c r="A504" s="7">
        <v>45679.0</v>
      </c>
      <c r="B504" s="8" t="s">
        <v>1188</v>
      </c>
      <c r="C504" s="8" t="s">
        <v>1189</v>
      </c>
      <c r="D504" s="11">
        <v>6.5984323201E10</v>
      </c>
      <c r="E504" s="8" t="s">
        <v>11833</v>
      </c>
      <c r="F504" s="8" t="s">
        <v>11842</v>
      </c>
      <c r="G504" s="8" t="s">
        <v>11843</v>
      </c>
      <c r="H504" s="8" t="s">
        <v>11844</v>
      </c>
      <c r="I504" s="8" t="s">
        <v>11845</v>
      </c>
      <c r="J504" s="8" t="s">
        <v>11846</v>
      </c>
      <c r="K504" s="8" t="s">
        <v>11837</v>
      </c>
      <c r="L504" s="8" t="s">
        <v>11851</v>
      </c>
      <c r="M504" s="8" t="s">
        <v>11853</v>
      </c>
      <c r="N504" s="12" t="s">
        <v>11</v>
      </c>
      <c r="O504" s="12" t="s">
        <v>13</v>
      </c>
      <c r="P504" s="12" t="s">
        <v>37</v>
      </c>
      <c r="Q504" s="12" t="s">
        <v>116</v>
      </c>
      <c r="R504" s="12" t="s">
        <v>14</v>
      </c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9">
        <f>ROUNDUP(SUM(VLOOKUP(F504,'Pontuação'!A$2:B$11,2,FALSE),VLOOKUP(E504,'Pontuação'!C$2:D$11,2,FALSE),VLOOKUP(H504,'Pontuação'!I$2:J$11,2,FALSE),VLOOKUP(J504,'Pontuação'!G$2:H$11,2,FALSE),VLOOKUP(L504,'Pontuação'!M$2:N$13,2,FALSE)),0)</f>
        <v>1595</v>
      </c>
      <c r="AD504" s="10">
        <f t="shared" si="1"/>
        <v>160</v>
      </c>
      <c r="AE504" s="10" t="str">
        <f t="array" ref="AE504">IFERROR(INDEX('Pontuação'!G$13:G$101, MATCH(AD504, 'Pontuação'!F$13:F$101, 0)), "Faixa Indefinida")</f>
        <v>C</v>
      </c>
      <c r="AF504" s="10">
        <f t="shared" si="2"/>
        <v>0</v>
      </c>
      <c r="AG504" s="10">
        <f t="shared" si="3"/>
        <v>0</v>
      </c>
      <c r="AH504" s="10">
        <f t="shared" si="4"/>
        <v>1</v>
      </c>
      <c r="AI504" s="10">
        <f t="shared" si="5"/>
        <v>0</v>
      </c>
      <c r="AJ504" s="9">
        <f>ROUNDUP(SUM(VLOOKUP(F504,'Pontuação 3.0'!A$2:B$11,2,FALSE),VLOOKUP(E504,'Pontuação 3.0'!C$2:D$11,2,FALSE),VLOOKUP(H504,'Pontuação 3.0'!I$2:J$11,2,FALSE),VLOOKUP(J504,'Pontuação 3.0'!G$2:H$11,2,FALSE),VLOOKUP(G504,'Pontuação 3.0'!E$2:F$11,2,FALSE),VLOOKUP(K504,'Pontuação 3.0'!K$2:L$11,2,FALSE),VLOOKUP(L504,'Pontuação 3.0'!M$2:N$13,2,FALSE)),0)</f>
        <v>2209</v>
      </c>
      <c r="AK504" s="9">
        <f t="shared" si="6"/>
        <v>221</v>
      </c>
      <c r="AL504" s="9" t="str">
        <f t="array" ref="AL504">IFERROR(INDEX('Pontuação 3.0'!G$13:G$191, MATCH(AK504, 'Pontuação 3.0'!F$13:F$191, 0)), "Faixa Indefinida")</f>
        <v>B</v>
      </c>
      <c r="AM504" s="9">
        <f t="shared" si="7"/>
        <v>0</v>
      </c>
      <c r="AN504" s="9">
        <f t="shared" si="8"/>
        <v>1</v>
      </c>
      <c r="AO504" s="9">
        <f t="shared" si="9"/>
        <v>0</v>
      </c>
      <c r="AP504" s="9">
        <f t="shared" si="10"/>
        <v>0</v>
      </c>
      <c r="AQ504" s="8"/>
    </row>
    <row r="505" ht="15.75" customHeight="1">
      <c r="A505" s="7">
        <v>45679.0</v>
      </c>
      <c r="B505" s="8" t="s">
        <v>1190</v>
      </c>
      <c r="C505" s="8" t="s">
        <v>1191</v>
      </c>
      <c r="D505" s="11">
        <v>6.2983457436E10</v>
      </c>
      <c r="E505" s="8" t="s">
        <v>11833</v>
      </c>
      <c r="F505" s="8" t="s">
        <v>11834</v>
      </c>
      <c r="G505" s="8" t="s">
        <v>11843</v>
      </c>
      <c r="H505" s="8" t="s">
        <v>11844</v>
      </c>
      <c r="I505" s="8" t="s">
        <v>11845</v>
      </c>
      <c r="J505" s="8" t="s">
        <v>11846</v>
      </c>
      <c r="K505" s="8" t="s">
        <v>11837</v>
      </c>
      <c r="L505" s="8" t="s">
        <v>11851</v>
      </c>
      <c r="M505" s="8" t="s">
        <v>11841</v>
      </c>
      <c r="N505" s="12" t="s">
        <v>11</v>
      </c>
      <c r="O505" s="12" t="s">
        <v>13</v>
      </c>
      <c r="P505" s="12" t="s">
        <v>23</v>
      </c>
      <c r="Q505" s="12" t="s">
        <v>15</v>
      </c>
      <c r="R505" s="12" t="s">
        <v>20</v>
      </c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9">
        <f>ROUNDUP(SUM(VLOOKUP(F505,'Pontuação'!A$2:B$11,2,FALSE),VLOOKUP(E505,'Pontuação'!C$2:D$11,2,FALSE),VLOOKUP(H505,'Pontuação'!I$2:J$11,2,FALSE),VLOOKUP(J505,'Pontuação'!G$2:H$11,2,FALSE),VLOOKUP(L505,'Pontuação'!M$2:N$13,2,FALSE)),0)</f>
        <v>1583</v>
      </c>
      <c r="AD505" s="10">
        <f t="shared" si="1"/>
        <v>158</v>
      </c>
      <c r="AE505" s="10" t="str">
        <f t="array" ref="AE505">IFERROR(INDEX('Pontuação'!G$13:G$101, MATCH(AD505, 'Pontuação'!F$13:F$101, 0)), "Faixa Indefinida")</f>
        <v>C</v>
      </c>
      <c r="AF505" s="10">
        <f t="shared" si="2"/>
        <v>0</v>
      </c>
      <c r="AG505" s="10">
        <f t="shared" si="3"/>
        <v>0</v>
      </c>
      <c r="AH505" s="10">
        <f t="shared" si="4"/>
        <v>1</v>
      </c>
      <c r="AI505" s="10">
        <f t="shared" si="5"/>
        <v>0</v>
      </c>
      <c r="AJ505" s="9">
        <f>ROUNDUP(SUM(VLOOKUP(F505,'Pontuação 3.0'!A$2:B$11,2,FALSE),VLOOKUP(E505,'Pontuação 3.0'!C$2:D$11,2,FALSE),VLOOKUP(H505,'Pontuação 3.0'!I$2:J$11,2,FALSE),VLOOKUP(J505,'Pontuação 3.0'!G$2:H$11,2,FALSE),VLOOKUP(G505,'Pontuação 3.0'!E$2:F$11,2,FALSE),VLOOKUP(K505,'Pontuação 3.0'!K$2:L$11,2,FALSE),VLOOKUP(L505,'Pontuação 3.0'!M$2:N$13,2,FALSE)),0)</f>
        <v>2076</v>
      </c>
      <c r="AK505" s="9">
        <f t="shared" si="6"/>
        <v>208</v>
      </c>
      <c r="AL505" s="9" t="str">
        <f t="array" ref="AL505">IFERROR(INDEX('Pontuação 3.0'!G$13:G$191, MATCH(AK505, 'Pontuação 3.0'!F$13:F$191, 0)), "Faixa Indefinida")</f>
        <v>C</v>
      </c>
      <c r="AM505" s="9">
        <f t="shared" si="7"/>
        <v>0</v>
      </c>
      <c r="AN505" s="9">
        <f t="shared" si="8"/>
        <v>0</v>
      </c>
      <c r="AO505" s="9">
        <f t="shared" si="9"/>
        <v>1</v>
      </c>
      <c r="AP505" s="9">
        <f t="shared" si="10"/>
        <v>0</v>
      </c>
      <c r="AQ505" s="8"/>
    </row>
    <row r="506" ht="15.75" customHeight="1">
      <c r="A506" s="7">
        <v>45679.0</v>
      </c>
      <c r="B506" s="8" t="s">
        <v>1194</v>
      </c>
      <c r="C506" s="8" t="s">
        <v>1195</v>
      </c>
      <c r="D506" s="11">
        <v>1.1996925849E10</v>
      </c>
      <c r="E506" s="8" t="s">
        <v>11833</v>
      </c>
      <c r="F506" s="8" t="s">
        <v>11842</v>
      </c>
      <c r="G506" s="8" t="s">
        <v>11835</v>
      </c>
      <c r="H506" s="8" t="s">
        <v>11856</v>
      </c>
      <c r="I506" s="8" t="s">
        <v>11837</v>
      </c>
      <c r="J506" s="8" t="s">
        <v>11846</v>
      </c>
      <c r="K506" s="8" t="s">
        <v>11837</v>
      </c>
      <c r="L506" s="8" t="s">
        <v>11847</v>
      </c>
      <c r="M506" s="8" t="s">
        <v>11848</v>
      </c>
      <c r="N506" s="12" t="s">
        <v>11</v>
      </c>
      <c r="O506" s="12" t="s">
        <v>13</v>
      </c>
      <c r="P506" s="12" t="s">
        <v>40</v>
      </c>
      <c r="Q506" s="12" t="s">
        <v>15</v>
      </c>
      <c r="R506" s="12" t="s">
        <v>20</v>
      </c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9">
        <f>ROUNDUP(SUM(VLOOKUP(F506,'Pontuação'!A$2:B$11,2,FALSE),VLOOKUP(E506,'Pontuação'!C$2:D$11,2,FALSE),VLOOKUP(H506,'Pontuação'!I$2:J$11,2,FALSE),VLOOKUP(J506,'Pontuação'!G$2:H$11,2,FALSE),VLOOKUP(L506,'Pontuação'!M$2:N$13,2,FALSE)),0)</f>
        <v>1571</v>
      </c>
      <c r="AD506" s="10">
        <f t="shared" si="1"/>
        <v>157</v>
      </c>
      <c r="AE506" s="10" t="str">
        <f t="array" ref="AE506">IFERROR(INDEX('Pontuação'!G$13:G$101, MATCH(AD506, 'Pontuação'!F$13:F$101, 0)), "Faixa Indefinida")</f>
        <v>C</v>
      </c>
      <c r="AF506" s="10">
        <f t="shared" si="2"/>
        <v>0</v>
      </c>
      <c r="AG506" s="10">
        <f t="shared" si="3"/>
        <v>0</v>
      </c>
      <c r="AH506" s="10">
        <f t="shared" si="4"/>
        <v>1</v>
      </c>
      <c r="AI506" s="10">
        <f t="shared" si="5"/>
        <v>0</v>
      </c>
      <c r="AJ506" s="9">
        <f>ROUNDUP(SUM(VLOOKUP(F506,'Pontuação 3.0'!A$2:B$11,2,FALSE),VLOOKUP(E506,'Pontuação 3.0'!C$2:D$11,2,FALSE),VLOOKUP(H506,'Pontuação 3.0'!I$2:J$11,2,FALSE),VLOOKUP(J506,'Pontuação 3.0'!G$2:H$11,2,FALSE),VLOOKUP(G506,'Pontuação 3.0'!E$2:F$11,2,FALSE),VLOOKUP(K506,'Pontuação 3.0'!K$2:L$11,2,FALSE),VLOOKUP(L506,'Pontuação 3.0'!M$2:N$13,2,FALSE)),0)</f>
        <v>1920</v>
      </c>
      <c r="AK506" s="9">
        <f t="shared" si="6"/>
        <v>192</v>
      </c>
      <c r="AL506" s="9" t="str">
        <f t="array" ref="AL506">IFERROR(INDEX('Pontuação 3.0'!G$13:G$191, MATCH(AK506, 'Pontuação 3.0'!F$13:F$191, 0)), "Faixa Indefinida")</f>
        <v>C</v>
      </c>
      <c r="AM506" s="9">
        <f t="shared" si="7"/>
        <v>0</v>
      </c>
      <c r="AN506" s="9">
        <f t="shared" si="8"/>
        <v>0</v>
      </c>
      <c r="AO506" s="9">
        <f t="shared" si="9"/>
        <v>1</v>
      </c>
      <c r="AP506" s="9">
        <f t="shared" si="10"/>
        <v>0</v>
      </c>
      <c r="AQ506" s="8"/>
    </row>
    <row r="507" ht="15.75" customHeight="1">
      <c r="A507" s="7">
        <v>45679.0</v>
      </c>
      <c r="B507" s="8" t="s">
        <v>1196</v>
      </c>
      <c r="C507" s="8" t="s">
        <v>1197</v>
      </c>
      <c r="D507" s="11">
        <v>6.199217943E10</v>
      </c>
      <c r="E507" s="8" t="s">
        <v>11833</v>
      </c>
      <c r="F507" s="8" t="s">
        <v>11842</v>
      </c>
      <c r="G507" s="8" t="s">
        <v>11843</v>
      </c>
      <c r="H507" s="8" t="s">
        <v>11844</v>
      </c>
      <c r="I507" s="8" t="s">
        <v>11837</v>
      </c>
      <c r="J507" s="8" t="s">
        <v>11846</v>
      </c>
      <c r="K507" s="8" t="s">
        <v>11839</v>
      </c>
      <c r="L507" s="8" t="s">
        <v>11851</v>
      </c>
      <c r="M507" s="8" t="s">
        <v>11859</v>
      </c>
      <c r="N507" s="12" t="s">
        <v>11</v>
      </c>
      <c r="O507" s="12" t="s">
        <v>13</v>
      </c>
      <c r="P507" s="12" t="s">
        <v>37</v>
      </c>
      <c r="Q507" s="12" t="s">
        <v>143</v>
      </c>
      <c r="R507" s="12" t="s">
        <v>20</v>
      </c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9">
        <f>ROUNDUP(SUM(VLOOKUP(F507,'Pontuação'!A$2:B$11,2,FALSE),VLOOKUP(E507,'Pontuação'!C$2:D$11,2,FALSE),VLOOKUP(H507,'Pontuação'!I$2:J$11,2,FALSE),VLOOKUP(J507,'Pontuação'!G$2:H$11,2,FALSE),VLOOKUP(L507,'Pontuação'!M$2:N$13,2,FALSE)),0)</f>
        <v>1595</v>
      </c>
      <c r="AD507" s="10">
        <f t="shared" si="1"/>
        <v>160</v>
      </c>
      <c r="AE507" s="10" t="str">
        <f t="array" ref="AE507">IFERROR(INDEX('Pontuação'!G$13:G$101, MATCH(AD507, 'Pontuação'!F$13:F$101, 0)), "Faixa Indefinida")</f>
        <v>C</v>
      </c>
      <c r="AF507" s="10">
        <f t="shared" si="2"/>
        <v>0</v>
      </c>
      <c r="AG507" s="10">
        <f t="shared" si="3"/>
        <v>0</v>
      </c>
      <c r="AH507" s="10">
        <f t="shared" si="4"/>
        <v>1</v>
      </c>
      <c r="AI507" s="10">
        <f t="shared" si="5"/>
        <v>0</v>
      </c>
      <c r="AJ507" s="9">
        <f>ROUNDUP(SUM(VLOOKUP(F507,'Pontuação 3.0'!A$2:B$11,2,FALSE),VLOOKUP(E507,'Pontuação 3.0'!C$2:D$11,2,FALSE),VLOOKUP(H507,'Pontuação 3.0'!I$2:J$11,2,FALSE),VLOOKUP(J507,'Pontuação 3.0'!G$2:H$11,2,FALSE),VLOOKUP(G507,'Pontuação 3.0'!E$2:F$11,2,FALSE),VLOOKUP(K507,'Pontuação 3.0'!K$2:L$11,2,FALSE),VLOOKUP(L507,'Pontuação 3.0'!M$2:N$13,2,FALSE)),0)</f>
        <v>2470</v>
      </c>
      <c r="AK507" s="9">
        <f t="shared" si="6"/>
        <v>247</v>
      </c>
      <c r="AL507" s="9" t="str">
        <f t="array" ref="AL507">IFERROR(INDEX('Pontuação 3.0'!G$13:G$191, MATCH(AK507, 'Pontuação 3.0'!F$13:F$191, 0)), "Faixa Indefinida")</f>
        <v>A</v>
      </c>
      <c r="AM507" s="9">
        <f t="shared" si="7"/>
        <v>1</v>
      </c>
      <c r="AN507" s="9">
        <f t="shared" si="8"/>
        <v>0</v>
      </c>
      <c r="AO507" s="9">
        <f t="shared" si="9"/>
        <v>0</v>
      </c>
      <c r="AP507" s="9">
        <f t="shared" si="10"/>
        <v>0</v>
      </c>
      <c r="AQ507" s="8"/>
    </row>
    <row r="508" ht="15.75" customHeight="1">
      <c r="A508" s="7">
        <v>45679.0</v>
      </c>
      <c r="B508" s="8" t="s">
        <v>1198</v>
      </c>
      <c r="C508" s="8" t="s">
        <v>1199</v>
      </c>
      <c r="D508" s="11">
        <v>5.1990026697E10</v>
      </c>
      <c r="E508" s="8" t="s">
        <v>11833</v>
      </c>
      <c r="F508" s="8" t="s">
        <v>11834</v>
      </c>
      <c r="G508" s="8" t="s">
        <v>11843</v>
      </c>
      <c r="H508" s="8" t="s">
        <v>11844</v>
      </c>
      <c r="I508" s="8" t="s">
        <v>11837</v>
      </c>
      <c r="J508" s="8" t="s">
        <v>11866</v>
      </c>
      <c r="K508" s="8" t="s">
        <v>11837</v>
      </c>
      <c r="L508" s="8" t="s">
        <v>11851</v>
      </c>
      <c r="M508" s="8" t="s">
        <v>11849</v>
      </c>
      <c r="N508" s="12" t="s">
        <v>11</v>
      </c>
      <c r="O508" s="12" t="s">
        <v>13</v>
      </c>
      <c r="P508" s="12" t="s">
        <v>40</v>
      </c>
      <c r="Q508" s="12" t="s">
        <v>15</v>
      </c>
      <c r="R508" s="12" t="s">
        <v>20</v>
      </c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9">
        <f>ROUNDUP(SUM(VLOOKUP(F508,'Pontuação'!A$2:B$11,2,FALSE),VLOOKUP(E508,'Pontuação'!C$2:D$11,2,FALSE),VLOOKUP(H508,'Pontuação'!I$2:J$11,2,FALSE),VLOOKUP(J508,'Pontuação'!G$2:H$11,2,FALSE),VLOOKUP(L508,'Pontuação'!M$2:N$13,2,FALSE)),0)</f>
        <v>1861</v>
      </c>
      <c r="AD508" s="10">
        <f t="shared" si="1"/>
        <v>186</v>
      </c>
      <c r="AE508" s="10" t="str">
        <f t="array" ref="AE508">IFERROR(INDEX('Pontuação'!G$13:G$101, MATCH(AD508, 'Pontuação'!F$13:F$101, 0)), "Faixa Indefinida")</f>
        <v>A</v>
      </c>
      <c r="AF508" s="10">
        <f t="shared" si="2"/>
        <v>1</v>
      </c>
      <c r="AG508" s="10">
        <f t="shared" si="3"/>
        <v>0</v>
      </c>
      <c r="AH508" s="10">
        <f t="shared" si="4"/>
        <v>0</v>
      </c>
      <c r="AI508" s="10">
        <f t="shared" si="5"/>
        <v>0</v>
      </c>
      <c r="AJ508" s="9">
        <f>ROUNDUP(SUM(VLOOKUP(F508,'Pontuação 3.0'!A$2:B$11,2,FALSE),VLOOKUP(E508,'Pontuação 3.0'!C$2:D$11,2,FALSE),VLOOKUP(H508,'Pontuação 3.0'!I$2:J$11,2,FALSE),VLOOKUP(J508,'Pontuação 3.0'!G$2:H$11,2,FALSE),VLOOKUP(G508,'Pontuação 3.0'!E$2:F$11,2,FALSE),VLOOKUP(K508,'Pontuação 3.0'!K$2:L$11,2,FALSE),VLOOKUP(L508,'Pontuação 3.0'!M$2:N$13,2,FALSE)),0)</f>
        <v>2099</v>
      </c>
      <c r="AK508" s="9">
        <f t="shared" si="6"/>
        <v>210</v>
      </c>
      <c r="AL508" s="9" t="str">
        <f t="array" ref="AL508">IFERROR(INDEX('Pontuação 3.0'!G$13:G$191, MATCH(AK508, 'Pontuação 3.0'!F$13:F$191, 0)), "Faixa Indefinida")</f>
        <v>C</v>
      </c>
      <c r="AM508" s="9">
        <f t="shared" si="7"/>
        <v>0</v>
      </c>
      <c r="AN508" s="9">
        <f t="shared" si="8"/>
        <v>0</v>
      </c>
      <c r="AO508" s="9">
        <f t="shared" si="9"/>
        <v>1</v>
      </c>
      <c r="AP508" s="9">
        <f t="shared" si="10"/>
        <v>0</v>
      </c>
      <c r="AQ508" s="8"/>
    </row>
    <row r="509" ht="15.75" customHeight="1">
      <c r="A509" s="7">
        <v>45679.0</v>
      </c>
      <c r="B509" s="8" t="s">
        <v>1200</v>
      </c>
      <c r="C509" s="8" t="s">
        <v>1201</v>
      </c>
      <c r="D509" s="11">
        <v>4.3991478256E10</v>
      </c>
      <c r="E509" s="8" t="s">
        <v>11833</v>
      </c>
      <c r="F509" s="8" t="s">
        <v>11842</v>
      </c>
      <c r="G509" s="8" t="s">
        <v>11843</v>
      </c>
      <c r="H509" s="8" t="s">
        <v>11865</v>
      </c>
      <c r="I509" s="8" t="s">
        <v>11837</v>
      </c>
      <c r="J509" s="8" t="s">
        <v>11852</v>
      </c>
      <c r="K509" s="8" t="s">
        <v>11837</v>
      </c>
      <c r="L509" s="8" t="s">
        <v>11840</v>
      </c>
      <c r="M509" s="8" t="s">
        <v>11841</v>
      </c>
      <c r="N509" s="12" t="s">
        <v>11</v>
      </c>
      <c r="O509" s="12" t="s">
        <v>13</v>
      </c>
      <c r="P509" s="12" t="s">
        <v>96</v>
      </c>
      <c r="Q509" s="12" t="s">
        <v>15</v>
      </c>
      <c r="R509" s="12" t="s">
        <v>20</v>
      </c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9">
        <f>ROUNDUP(SUM(VLOOKUP(F509,'Pontuação'!A$2:B$11,2,FALSE),VLOOKUP(E509,'Pontuação'!C$2:D$11,2,FALSE),VLOOKUP(H509,'Pontuação'!I$2:J$11,2,FALSE),VLOOKUP(J509,'Pontuação'!G$2:H$11,2,FALSE),VLOOKUP(L509,'Pontuação'!M$2:N$13,2,FALSE)),0)</f>
        <v>1728</v>
      </c>
      <c r="AD509" s="10">
        <f t="shared" si="1"/>
        <v>173</v>
      </c>
      <c r="AE509" s="10" t="str">
        <f t="array" ref="AE509">IFERROR(INDEX('Pontuação'!G$13:G$101, MATCH(AD509, 'Pontuação'!F$13:F$101, 0)), "Faixa Indefinida")</f>
        <v>B</v>
      </c>
      <c r="AF509" s="10">
        <f t="shared" si="2"/>
        <v>0</v>
      </c>
      <c r="AG509" s="10">
        <f t="shared" si="3"/>
        <v>1</v>
      </c>
      <c r="AH509" s="10">
        <f t="shared" si="4"/>
        <v>0</v>
      </c>
      <c r="AI509" s="10">
        <f t="shared" si="5"/>
        <v>0</v>
      </c>
      <c r="AJ509" s="9">
        <f>ROUNDUP(SUM(VLOOKUP(F509,'Pontuação 3.0'!A$2:B$11,2,FALSE),VLOOKUP(E509,'Pontuação 3.0'!C$2:D$11,2,FALSE),VLOOKUP(H509,'Pontuação 3.0'!I$2:J$11,2,FALSE),VLOOKUP(J509,'Pontuação 3.0'!G$2:H$11,2,FALSE),VLOOKUP(G509,'Pontuação 3.0'!E$2:F$11,2,FALSE),VLOOKUP(K509,'Pontuação 3.0'!K$2:L$11,2,FALSE),VLOOKUP(L509,'Pontuação 3.0'!M$2:N$13,2,FALSE)),0)</f>
        <v>2188</v>
      </c>
      <c r="AK509" s="9">
        <f t="shared" si="6"/>
        <v>219</v>
      </c>
      <c r="AL509" s="9" t="str">
        <f t="array" ref="AL509">IFERROR(INDEX('Pontuação 3.0'!G$13:G$191, MATCH(AK509, 'Pontuação 3.0'!F$13:F$191, 0)), "Faixa Indefinida")</f>
        <v>B</v>
      </c>
      <c r="AM509" s="9">
        <f t="shared" si="7"/>
        <v>0</v>
      </c>
      <c r="AN509" s="9">
        <f t="shared" si="8"/>
        <v>1</v>
      </c>
      <c r="AO509" s="9">
        <f t="shared" si="9"/>
        <v>0</v>
      </c>
      <c r="AP509" s="9">
        <f t="shared" si="10"/>
        <v>0</v>
      </c>
      <c r="AQ509" s="8"/>
    </row>
    <row r="510" ht="15.75" customHeight="1">
      <c r="A510" s="7">
        <v>45679.0</v>
      </c>
      <c r="B510" s="8" t="s">
        <v>1202</v>
      </c>
      <c r="C510" s="8" t="s">
        <v>1203</v>
      </c>
      <c r="D510" s="11">
        <v>4.1998103452E10</v>
      </c>
      <c r="E510" s="8" t="s">
        <v>11833</v>
      </c>
      <c r="F510" s="8" t="s">
        <v>11842</v>
      </c>
      <c r="G510" s="8" t="s">
        <v>11843</v>
      </c>
      <c r="H510" s="8" t="s">
        <v>11844</v>
      </c>
      <c r="I510" s="8" t="s">
        <v>11837</v>
      </c>
      <c r="J510" s="8" t="s">
        <v>11852</v>
      </c>
      <c r="K510" s="8" t="s">
        <v>11839</v>
      </c>
      <c r="L510" s="8" t="s">
        <v>11847</v>
      </c>
      <c r="M510" s="8" t="s">
        <v>11848</v>
      </c>
      <c r="N510" s="12" t="s">
        <v>11</v>
      </c>
      <c r="O510" s="12" t="s">
        <v>13</v>
      </c>
      <c r="P510" s="12" t="s">
        <v>123</v>
      </c>
      <c r="Q510" s="12" t="s">
        <v>15</v>
      </c>
      <c r="R510" s="12" t="s">
        <v>14</v>
      </c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9">
        <f>ROUNDUP(SUM(VLOOKUP(F510,'Pontuação'!A$2:B$11,2,FALSE),VLOOKUP(E510,'Pontuação'!C$2:D$11,2,FALSE),VLOOKUP(H510,'Pontuação'!I$2:J$11,2,FALSE),VLOOKUP(J510,'Pontuação'!G$2:H$11,2,FALSE),VLOOKUP(L510,'Pontuação'!M$2:N$13,2,FALSE)),0)</f>
        <v>1832</v>
      </c>
      <c r="AD510" s="10">
        <f t="shared" si="1"/>
        <v>183</v>
      </c>
      <c r="AE510" s="10" t="str">
        <f t="array" ref="AE510">IFERROR(INDEX('Pontuação'!G$13:G$101, MATCH(AD510, 'Pontuação'!F$13:F$101, 0)), "Faixa Indefinida")</f>
        <v>B</v>
      </c>
      <c r="AF510" s="10">
        <f t="shared" si="2"/>
        <v>0</v>
      </c>
      <c r="AG510" s="10">
        <f t="shared" si="3"/>
        <v>1</v>
      </c>
      <c r="AH510" s="10">
        <f t="shared" si="4"/>
        <v>0</v>
      </c>
      <c r="AI510" s="10">
        <f t="shared" si="5"/>
        <v>0</v>
      </c>
      <c r="AJ510" s="9">
        <f>ROUNDUP(SUM(VLOOKUP(F510,'Pontuação 3.0'!A$2:B$11,2,FALSE),VLOOKUP(E510,'Pontuação 3.0'!C$2:D$11,2,FALSE),VLOOKUP(H510,'Pontuação 3.0'!I$2:J$11,2,FALSE),VLOOKUP(J510,'Pontuação 3.0'!G$2:H$11,2,FALSE),VLOOKUP(G510,'Pontuação 3.0'!E$2:F$11,2,FALSE),VLOOKUP(K510,'Pontuação 3.0'!K$2:L$11,2,FALSE),VLOOKUP(L510,'Pontuação 3.0'!M$2:N$13,2,FALSE)),0)</f>
        <v>2708</v>
      </c>
      <c r="AK510" s="9">
        <f t="shared" si="6"/>
        <v>271</v>
      </c>
      <c r="AL510" s="9" t="str">
        <f t="array" ref="AL510">IFERROR(INDEX('Pontuação 3.0'!G$13:G$191, MATCH(AK510, 'Pontuação 3.0'!F$13:F$191, 0)), "Faixa Indefinida")</f>
        <v>A</v>
      </c>
      <c r="AM510" s="9">
        <f t="shared" si="7"/>
        <v>1</v>
      </c>
      <c r="AN510" s="9">
        <f t="shared" si="8"/>
        <v>0</v>
      </c>
      <c r="AO510" s="9">
        <f t="shared" si="9"/>
        <v>0</v>
      </c>
      <c r="AP510" s="9">
        <f t="shared" si="10"/>
        <v>0</v>
      </c>
      <c r="AQ510" s="8"/>
    </row>
    <row r="511" ht="15.75" customHeight="1">
      <c r="A511" s="7">
        <v>45679.0</v>
      </c>
      <c r="B511" s="8" t="s">
        <v>1204</v>
      </c>
      <c r="C511" s="8" t="s">
        <v>1205</v>
      </c>
      <c r="D511" s="11">
        <v>1.4996040897E10</v>
      </c>
      <c r="E511" s="8" t="s">
        <v>11833</v>
      </c>
      <c r="F511" s="8" t="s">
        <v>11842</v>
      </c>
      <c r="G511" s="8" t="s">
        <v>11864</v>
      </c>
      <c r="H511" s="8" t="s">
        <v>11850</v>
      </c>
      <c r="I511" s="8" t="s">
        <v>11845</v>
      </c>
      <c r="J511" s="8" t="s">
        <v>11846</v>
      </c>
      <c r="K511" s="8" t="s">
        <v>11837</v>
      </c>
      <c r="L511" s="8" t="s">
        <v>11851</v>
      </c>
      <c r="M511" s="8" t="s">
        <v>11849</v>
      </c>
      <c r="N511" s="12" t="s">
        <v>11</v>
      </c>
      <c r="O511" s="12" t="s">
        <v>13</v>
      </c>
      <c r="P511" s="12" t="s">
        <v>27</v>
      </c>
      <c r="Q511" s="12" t="s">
        <v>24</v>
      </c>
      <c r="R511" s="12" t="s">
        <v>20</v>
      </c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9">
        <f>ROUNDUP(SUM(VLOOKUP(F511,'Pontuação'!A$2:B$11,2,FALSE),VLOOKUP(E511,'Pontuação'!C$2:D$11,2,FALSE),VLOOKUP(H511,'Pontuação'!I$2:J$11,2,FALSE),VLOOKUP(J511,'Pontuação'!G$2:H$11,2,FALSE),VLOOKUP(L511,'Pontuação'!M$2:N$13,2,FALSE)),0)</f>
        <v>1553</v>
      </c>
      <c r="AD511" s="10">
        <f t="shared" si="1"/>
        <v>155</v>
      </c>
      <c r="AE511" s="10" t="str">
        <f t="array" ref="AE511">IFERROR(INDEX('Pontuação'!G$13:G$101, MATCH(AD511, 'Pontuação'!F$13:F$101, 0)), "Faixa Indefinida")</f>
        <v>C</v>
      </c>
      <c r="AF511" s="10">
        <f t="shared" si="2"/>
        <v>0</v>
      </c>
      <c r="AG511" s="10">
        <f t="shared" si="3"/>
        <v>0</v>
      </c>
      <c r="AH511" s="10">
        <f t="shared" si="4"/>
        <v>1</v>
      </c>
      <c r="AI511" s="10">
        <f t="shared" si="5"/>
        <v>0</v>
      </c>
      <c r="AJ511" s="9">
        <f>ROUNDUP(SUM(VLOOKUP(F511,'Pontuação 3.0'!A$2:B$11,2,FALSE),VLOOKUP(E511,'Pontuação 3.0'!C$2:D$11,2,FALSE),VLOOKUP(H511,'Pontuação 3.0'!I$2:J$11,2,FALSE),VLOOKUP(J511,'Pontuação 3.0'!G$2:H$11,2,FALSE),VLOOKUP(G511,'Pontuação 3.0'!E$2:F$11,2,FALSE),VLOOKUP(K511,'Pontuação 3.0'!K$2:L$11,2,FALSE),VLOOKUP(L511,'Pontuação 3.0'!M$2:N$13,2,FALSE)),0)</f>
        <v>2216</v>
      </c>
      <c r="AK511" s="9">
        <f t="shared" si="6"/>
        <v>222</v>
      </c>
      <c r="AL511" s="9" t="str">
        <f t="array" ref="AL511">IFERROR(INDEX('Pontuação 3.0'!G$13:G$191, MATCH(AK511, 'Pontuação 3.0'!F$13:F$191, 0)), "Faixa Indefinida")</f>
        <v>B</v>
      </c>
      <c r="AM511" s="9">
        <f t="shared" si="7"/>
        <v>0</v>
      </c>
      <c r="AN511" s="9">
        <f t="shared" si="8"/>
        <v>1</v>
      </c>
      <c r="AO511" s="9">
        <f t="shared" si="9"/>
        <v>0</v>
      </c>
      <c r="AP511" s="9">
        <f t="shared" si="10"/>
        <v>0</v>
      </c>
      <c r="AQ511" s="8"/>
    </row>
    <row r="512" ht="15.75" customHeight="1">
      <c r="A512" s="7">
        <v>45679.0</v>
      </c>
      <c r="B512" s="8" t="s">
        <v>1206</v>
      </c>
      <c r="C512" s="8" t="s">
        <v>1207</v>
      </c>
      <c r="D512" s="11">
        <v>2.1998709041E10</v>
      </c>
      <c r="E512" s="8" t="s">
        <v>11833</v>
      </c>
      <c r="F512" s="8" t="s">
        <v>11854</v>
      </c>
      <c r="G512" s="8" t="s">
        <v>11843</v>
      </c>
      <c r="H512" s="8" t="s">
        <v>11865</v>
      </c>
      <c r="I512" s="8" t="s">
        <v>11837</v>
      </c>
      <c r="J512" s="8" t="s">
        <v>11852</v>
      </c>
      <c r="K512" s="8" t="s">
        <v>11839</v>
      </c>
      <c r="L512" s="8" t="s">
        <v>11840</v>
      </c>
      <c r="M512" s="8" t="s">
        <v>11849</v>
      </c>
      <c r="N512" s="12" t="s">
        <v>11</v>
      </c>
      <c r="O512" s="12" t="s">
        <v>13</v>
      </c>
      <c r="P512" s="12" t="s">
        <v>96</v>
      </c>
      <c r="Q512" s="12" t="s">
        <v>44</v>
      </c>
      <c r="R512" s="12" t="s">
        <v>20</v>
      </c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9">
        <f>ROUNDUP(SUM(VLOOKUP(F512,'Pontuação'!A$2:B$11,2,FALSE),VLOOKUP(E512,'Pontuação'!C$2:D$11,2,FALSE),VLOOKUP(H512,'Pontuação'!I$2:J$11,2,FALSE),VLOOKUP(J512,'Pontuação'!G$2:H$11,2,FALSE),VLOOKUP(L512,'Pontuação'!M$2:N$13,2,FALSE)),0)</f>
        <v>1733</v>
      </c>
      <c r="AD512" s="10">
        <f t="shared" si="1"/>
        <v>173</v>
      </c>
      <c r="AE512" s="10" t="str">
        <f t="array" ref="AE512">IFERROR(INDEX('Pontuação'!G$13:G$101, MATCH(AD512, 'Pontuação'!F$13:F$101, 0)), "Faixa Indefinida")</f>
        <v>B</v>
      </c>
      <c r="AF512" s="10">
        <f t="shared" si="2"/>
        <v>0</v>
      </c>
      <c r="AG512" s="10">
        <f t="shared" si="3"/>
        <v>1</v>
      </c>
      <c r="AH512" s="10">
        <f t="shared" si="4"/>
        <v>0</v>
      </c>
      <c r="AI512" s="10">
        <f t="shared" si="5"/>
        <v>0</v>
      </c>
      <c r="AJ512" s="9">
        <f>ROUNDUP(SUM(VLOOKUP(F512,'Pontuação 3.0'!A$2:B$11,2,FALSE),VLOOKUP(E512,'Pontuação 3.0'!C$2:D$11,2,FALSE),VLOOKUP(H512,'Pontuação 3.0'!I$2:J$11,2,FALSE),VLOOKUP(J512,'Pontuação 3.0'!G$2:H$11,2,FALSE),VLOOKUP(G512,'Pontuação 3.0'!E$2:F$11,2,FALSE),VLOOKUP(K512,'Pontuação 3.0'!K$2:L$11,2,FALSE),VLOOKUP(L512,'Pontuação 3.0'!M$2:N$13,2,FALSE)),0)</f>
        <v>2434</v>
      </c>
      <c r="AK512" s="9">
        <f t="shared" si="6"/>
        <v>243</v>
      </c>
      <c r="AL512" s="9" t="str">
        <f t="array" ref="AL512">IFERROR(INDEX('Pontuação 3.0'!G$13:G$191, MATCH(AK512, 'Pontuação 3.0'!F$13:F$191, 0)), "Faixa Indefinida")</f>
        <v>A</v>
      </c>
      <c r="AM512" s="9">
        <f t="shared" si="7"/>
        <v>1</v>
      </c>
      <c r="AN512" s="9">
        <f t="shared" si="8"/>
        <v>0</v>
      </c>
      <c r="AO512" s="9">
        <f t="shared" si="9"/>
        <v>0</v>
      </c>
      <c r="AP512" s="9">
        <f t="shared" si="10"/>
        <v>0</v>
      </c>
      <c r="AQ512" s="8"/>
    </row>
    <row r="513" ht="15.75" customHeight="1">
      <c r="A513" s="7">
        <v>45679.0</v>
      </c>
      <c r="B513" s="8" t="s">
        <v>772</v>
      </c>
      <c r="C513" s="8" t="s">
        <v>1208</v>
      </c>
      <c r="D513" s="11">
        <v>6.1981838706E10</v>
      </c>
      <c r="E513" s="8" t="s">
        <v>11833</v>
      </c>
      <c r="F513" s="8" t="s">
        <v>11842</v>
      </c>
      <c r="G513" s="8" t="s">
        <v>11843</v>
      </c>
      <c r="H513" s="8" t="s">
        <v>11844</v>
      </c>
      <c r="I513" s="8" t="s">
        <v>11837</v>
      </c>
      <c r="J513" s="8" t="s">
        <v>11846</v>
      </c>
      <c r="K513" s="8" t="s">
        <v>11839</v>
      </c>
      <c r="L513" s="8" t="s">
        <v>11857</v>
      </c>
      <c r="M513" s="8" t="s">
        <v>11849</v>
      </c>
      <c r="N513" s="12" t="s">
        <v>11</v>
      </c>
      <c r="O513" s="12" t="s">
        <v>13</v>
      </c>
      <c r="P513" s="12" t="s">
        <v>318</v>
      </c>
      <c r="Q513" s="12" t="s">
        <v>44</v>
      </c>
      <c r="R513" s="12" t="s">
        <v>20</v>
      </c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9">
        <f>ROUNDUP(SUM(VLOOKUP(F513,'Pontuação'!A$2:B$11,2,FALSE),VLOOKUP(E513,'Pontuação'!C$2:D$11,2,FALSE),VLOOKUP(H513,'Pontuação'!I$2:J$11,2,FALSE),VLOOKUP(J513,'Pontuação'!G$2:H$11,2,FALSE),VLOOKUP(L513,'Pontuação'!M$2:N$13,2,FALSE)),0)</f>
        <v>1558</v>
      </c>
      <c r="AD513" s="10">
        <f t="shared" si="1"/>
        <v>156</v>
      </c>
      <c r="AE513" s="10" t="str">
        <f t="array" ref="AE513">IFERROR(INDEX('Pontuação'!G$13:G$101, MATCH(AD513, 'Pontuação'!F$13:F$101, 0)), "Faixa Indefinida")</f>
        <v>C</v>
      </c>
      <c r="AF513" s="10">
        <f t="shared" si="2"/>
        <v>0</v>
      </c>
      <c r="AG513" s="10">
        <f t="shared" si="3"/>
        <v>0</v>
      </c>
      <c r="AH513" s="10">
        <f t="shared" si="4"/>
        <v>1</v>
      </c>
      <c r="AI513" s="10">
        <f t="shared" si="5"/>
        <v>0</v>
      </c>
      <c r="AJ513" s="9">
        <f>ROUNDUP(SUM(VLOOKUP(F513,'Pontuação 3.0'!A$2:B$11,2,FALSE),VLOOKUP(E513,'Pontuação 3.0'!C$2:D$11,2,FALSE),VLOOKUP(H513,'Pontuação 3.0'!I$2:J$11,2,FALSE),VLOOKUP(J513,'Pontuação 3.0'!G$2:H$11,2,FALSE),VLOOKUP(G513,'Pontuação 3.0'!E$2:F$11,2,FALSE),VLOOKUP(K513,'Pontuação 3.0'!K$2:L$11,2,FALSE),VLOOKUP(L513,'Pontuação 3.0'!M$2:N$13,2,FALSE)),0)</f>
        <v>2440</v>
      </c>
      <c r="AK513" s="9">
        <f t="shared" si="6"/>
        <v>244</v>
      </c>
      <c r="AL513" s="9" t="str">
        <f t="array" ref="AL513">IFERROR(INDEX('Pontuação 3.0'!G$13:G$191, MATCH(AK513, 'Pontuação 3.0'!F$13:F$191, 0)), "Faixa Indefinida")</f>
        <v>A</v>
      </c>
      <c r="AM513" s="9">
        <f t="shared" si="7"/>
        <v>1</v>
      </c>
      <c r="AN513" s="9">
        <f t="shared" si="8"/>
        <v>0</v>
      </c>
      <c r="AO513" s="9">
        <f t="shared" si="9"/>
        <v>0</v>
      </c>
      <c r="AP513" s="9">
        <f t="shared" si="10"/>
        <v>0</v>
      </c>
      <c r="AQ513" s="8"/>
    </row>
    <row r="514" ht="15.75" customHeight="1">
      <c r="A514" s="7">
        <v>45679.0</v>
      </c>
      <c r="B514" s="8" t="s">
        <v>1211</v>
      </c>
      <c r="C514" s="8" t="s">
        <v>1212</v>
      </c>
      <c r="D514" s="13" t="s">
        <v>11892</v>
      </c>
      <c r="E514" s="8" t="s">
        <v>11833</v>
      </c>
      <c r="F514" s="8" t="s">
        <v>11842</v>
      </c>
      <c r="G514" s="8" t="s">
        <v>11835</v>
      </c>
      <c r="H514" s="8" t="s">
        <v>11856</v>
      </c>
      <c r="I514" s="8" t="s">
        <v>11837</v>
      </c>
      <c r="J514" s="8" t="s">
        <v>11852</v>
      </c>
      <c r="K514" s="8" t="s">
        <v>11839</v>
      </c>
      <c r="L514" s="8" t="s">
        <v>11870</v>
      </c>
      <c r="M514" s="8" t="s">
        <v>11859</v>
      </c>
      <c r="N514" s="12" t="s">
        <v>11</v>
      </c>
      <c r="O514" s="12" t="s">
        <v>13</v>
      </c>
      <c r="P514" s="12" t="s">
        <v>37</v>
      </c>
      <c r="Q514" s="12" t="s">
        <v>126</v>
      </c>
      <c r="R514" s="12" t="s">
        <v>14</v>
      </c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9">
        <f>ROUNDUP(SUM(VLOOKUP(F514,'Pontuação'!A$2:B$11,2,FALSE),VLOOKUP(E514,'Pontuação'!C$2:D$11,2,FALSE),VLOOKUP(H514,'Pontuação'!I$2:J$11,2,FALSE),VLOOKUP(J514,'Pontuação'!G$2:H$11,2,FALSE),VLOOKUP(L514,'Pontuação'!M$2:N$13,2,FALSE)),0)</f>
        <v>1614</v>
      </c>
      <c r="AD514" s="10">
        <f t="shared" si="1"/>
        <v>161</v>
      </c>
      <c r="AE514" s="10" t="str">
        <f t="array" ref="AE514">IFERROR(INDEX('Pontuação'!G$13:G$101, MATCH(AD514, 'Pontuação'!F$13:F$101, 0)), "Faixa Indefinida")</f>
        <v>C</v>
      </c>
      <c r="AF514" s="10">
        <f t="shared" si="2"/>
        <v>0</v>
      </c>
      <c r="AG514" s="10">
        <f t="shared" si="3"/>
        <v>0</v>
      </c>
      <c r="AH514" s="10">
        <f t="shared" si="4"/>
        <v>1</v>
      </c>
      <c r="AI514" s="10">
        <f t="shared" si="5"/>
        <v>0</v>
      </c>
      <c r="AJ514" s="9">
        <f>ROUNDUP(SUM(VLOOKUP(F514,'Pontuação 3.0'!A$2:B$11,2,FALSE),VLOOKUP(E514,'Pontuação 3.0'!C$2:D$11,2,FALSE),VLOOKUP(H514,'Pontuação 3.0'!I$2:J$11,2,FALSE),VLOOKUP(J514,'Pontuação 3.0'!G$2:H$11,2,FALSE),VLOOKUP(G514,'Pontuação 3.0'!E$2:F$11,2,FALSE),VLOOKUP(K514,'Pontuação 3.0'!K$2:L$11,2,FALSE),VLOOKUP(L514,'Pontuação 3.0'!M$2:N$13,2,FALSE)),0)</f>
        <v>2441</v>
      </c>
      <c r="AK514" s="9">
        <f t="shared" si="6"/>
        <v>244</v>
      </c>
      <c r="AL514" s="9" t="str">
        <f t="array" ref="AL514">IFERROR(INDEX('Pontuação 3.0'!G$13:G$191, MATCH(AK514, 'Pontuação 3.0'!F$13:F$191, 0)), "Faixa Indefinida")</f>
        <v>A</v>
      </c>
      <c r="AM514" s="9">
        <f t="shared" si="7"/>
        <v>1</v>
      </c>
      <c r="AN514" s="9">
        <f t="shared" si="8"/>
        <v>0</v>
      </c>
      <c r="AO514" s="9">
        <f t="shared" si="9"/>
        <v>0</v>
      </c>
      <c r="AP514" s="9">
        <f t="shared" si="10"/>
        <v>0</v>
      </c>
      <c r="AQ514" s="8"/>
    </row>
    <row r="515" ht="15.75" customHeight="1">
      <c r="A515" s="7">
        <v>45679.0</v>
      </c>
      <c r="B515" s="8" t="s">
        <v>1213</v>
      </c>
      <c r="C515" s="8" t="s">
        <v>1214</v>
      </c>
      <c r="D515" s="11">
        <v>2.4981820542E10</v>
      </c>
      <c r="E515" s="8" t="s">
        <v>11833</v>
      </c>
      <c r="F515" s="8" t="s">
        <v>11834</v>
      </c>
      <c r="G515" s="8" t="s">
        <v>11843</v>
      </c>
      <c r="H515" s="8" t="s">
        <v>11865</v>
      </c>
      <c r="I515" s="8" t="s">
        <v>11845</v>
      </c>
      <c r="J515" s="8" t="s">
        <v>11846</v>
      </c>
      <c r="K515" s="8" t="s">
        <v>11837</v>
      </c>
      <c r="L515" s="8" t="s">
        <v>11851</v>
      </c>
      <c r="M515" s="8" t="s">
        <v>11849</v>
      </c>
      <c r="N515" s="12" t="s">
        <v>11</v>
      </c>
      <c r="O515" s="12" t="s">
        <v>13</v>
      </c>
      <c r="P515" s="12" t="s">
        <v>12</v>
      </c>
      <c r="Q515" s="12" t="s">
        <v>15</v>
      </c>
      <c r="R515" s="12" t="s">
        <v>14</v>
      </c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9">
        <f>ROUNDUP(SUM(VLOOKUP(F515,'Pontuação'!A$2:B$11,2,FALSE),VLOOKUP(E515,'Pontuação'!C$2:D$11,2,FALSE),VLOOKUP(H515,'Pontuação'!I$2:J$11,2,FALSE),VLOOKUP(J515,'Pontuação'!G$2:H$11,2,FALSE),VLOOKUP(L515,'Pontuação'!M$2:N$13,2,FALSE)),0)</f>
        <v>1567</v>
      </c>
      <c r="AD515" s="10">
        <f t="shared" si="1"/>
        <v>157</v>
      </c>
      <c r="AE515" s="10" t="str">
        <f t="array" ref="AE515">IFERROR(INDEX('Pontuação'!G$13:G$101, MATCH(AD515, 'Pontuação'!F$13:F$101, 0)), "Faixa Indefinida")</f>
        <v>C</v>
      </c>
      <c r="AF515" s="10">
        <f t="shared" si="2"/>
        <v>0</v>
      </c>
      <c r="AG515" s="10">
        <f t="shared" si="3"/>
        <v>0</v>
      </c>
      <c r="AH515" s="10">
        <f t="shared" si="4"/>
        <v>1</v>
      </c>
      <c r="AI515" s="10">
        <f t="shared" si="5"/>
        <v>0</v>
      </c>
      <c r="AJ515" s="9">
        <f>ROUNDUP(SUM(VLOOKUP(F515,'Pontuação 3.0'!A$2:B$11,2,FALSE),VLOOKUP(E515,'Pontuação 3.0'!C$2:D$11,2,FALSE),VLOOKUP(H515,'Pontuação 3.0'!I$2:J$11,2,FALSE),VLOOKUP(J515,'Pontuação 3.0'!G$2:H$11,2,FALSE),VLOOKUP(G515,'Pontuação 3.0'!E$2:F$11,2,FALSE),VLOOKUP(K515,'Pontuação 3.0'!K$2:L$11,2,FALSE),VLOOKUP(L515,'Pontuação 3.0'!M$2:N$13,2,FALSE)),0)</f>
        <v>1925</v>
      </c>
      <c r="AK515" s="9">
        <f t="shared" si="6"/>
        <v>193</v>
      </c>
      <c r="AL515" s="9" t="str">
        <f t="array" ref="AL515">IFERROR(INDEX('Pontuação 3.0'!G$13:G$191, MATCH(AK515, 'Pontuação 3.0'!F$13:F$191, 0)), "Faixa Indefinida")</f>
        <v>C</v>
      </c>
      <c r="AM515" s="9">
        <f t="shared" si="7"/>
        <v>0</v>
      </c>
      <c r="AN515" s="9">
        <f t="shared" si="8"/>
        <v>0</v>
      </c>
      <c r="AO515" s="9">
        <f t="shared" si="9"/>
        <v>1</v>
      </c>
      <c r="AP515" s="9">
        <f t="shared" si="10"/>
        <v>0</v>
      </c>
      <c r="AQ515" s="8"/>
    </row>
    <row r="516" ht="15.75" customHeight="1">
      <c r="A516" s="7">
        <v>45679.0</v>
      </c>
      <c r="B516" s="8" t="s">
        <v>1215</v>
      </c>
      <c r="C516" s="8" t="s">
        <v>1216</v>
      </c>
      <c r="D516" s="11">
        <v>2.2988078194E10</v>
      </c>
      <c r="E516" s="8" t="s">
        <v>11833</v>
      </c>
      <c r="F516" s="8" t="s">
        <v>11842</v>
      </c>
      <c r="G516" s="8" t="s">
        <v>11843</v>
      </c>
      <c r="H516" s="8" t="s">
        <v>11865</v>
      </c>
      <c r="I516" s="8" t="s">
        <v>11845</v>
      </c>
      <c r="J516" s="8" t="s">
        <v>11846</v>
      </c>
      <c r="K516" s="8" t="s">
        <v>11837</v>
      </c>
      <c r="L516" s="8" t="s">
        <v>11847</v>
      </c>
      <c r="M516" s="8" t="s">
        <v>11841</v>
      </c>
      <c r="N516" s="12" t="s">
        <v>11</v>
      </c>
      <c r="O516" s="12" t="s">
        <v>13</v>
      </c>
      <c r="P516" s="12" t="s">
        <v>96</v>
      </c>
      <c r="Q516" s="12" t="s">
        <v>15</v>
      </c>
      <c r="R516" s="12" t="s">
        <v>20</v>
      </c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9">
        <f>ROUNDUP(SUM(VLOOKUP(F516,'Pontuação'!A$2:B$11,2,FALSE),VLOOKUP(E516,'Pontuação'!C$2:D$11,2,FALSE),VLOOKUP(H516,'Pontuação'!I$2:J$11,2,FALSE),VLOOKUP(J516,'Pontuação'!G$2:H$11,2,FALSE),VLOOKUP(L516,'Pontuação'!M$2:N$13,2,FALSE)),0)</f>
        <v>1711</v>
      </c>
      <c r="AD516" s="10">
        <f t="shared" si="1"/>
        <v>171</v>
      </c>
      <c r="AE516" s="10" t="str">
        <f t="array" ref="AE516">IFERROR(INDEX('Pontuação'!G$13:G$101, MATCH(AD516, 'Pontuação'!F$13:F$101, 0)), "Faixa Indefinida")</f>
        <v>B</v>
      </c>
      <c r="AF516" s="10">
        <f t="shared" si="2"/>
        <v>0</v>
      </c>
      <c r="AG516" s="10">
        <f t="shared" si="3"/>
        <v>1</v>
      </c>
      <c r="AH516" s="10">
        <f t="shared" si="4"/>
        <v>0</v>
      </c>
      <c r="AI516" s="10">
        <f t="shared" si="5"/>
        <v>0</v>
      </c>
      <c r="AJ516" s="9">
        <f>ROUNDUP(SUM(VLOOKUP(F516,'Pontuação 3.0'!A$2:B$11,2,FALSE),VLOOKUP(E516,'Pontuação 3.0'!C$2:D$11,2,FALSE),VLOOKUP(H516,'Pontuação 3.0'!I$2:J$11,2,FALSE),VLOOKUP(J516,'Pontuação 3.0'!G$2:H$11,2,FALSE),VLOOKUP(G516,'Pontuação 3.0'!E$2:F$11,2,FALSE),VLOOKUP(K516,'Pontuação 3.0'!K$2:L$11,2,FALSE),VLOOKUP(L516,'Pontuação 3.0'!M$2:N$13,2,FALSE)),0)</f>
        <v>2144</v>
      </c>
      <c r="AK516" s="9">
        <f t="shared" si="6"/>
        <v>214</v>
      </c>
      <c r="AL516" s="9" t="str">
        <f t="array" ref="AL516">IFERROR(INDEX('Pontuação 3.0'!G$13:G$191, MATCH(AK516, 'Pontuação 3.0'!F$13:F$191, 0)), "Faixa Indefinida")</f>
        <v>B</v>
      </c>
      <c r="AM516" s="9">
        <f t="shared" si="7"/>
        <v>0</v>
      </c>
      <c r="AN516" s="9">
        <f t="shared" si="8"/>
        <v>1</v>
      </c>
      <c r="AO516" s="9">
        <f t="shared" si="9"/>
        <v>0</v>
      </c>
      <c r="AP516" s="9">
        <f t="shared" si="10"/>
        <v>0</v>
      </c>
      <c r="AQ516" s="8"/>
    </row>
    <row r="517" ht="15.75" customHeight="1">
      <c r="A517" s="7">
        <v>45679.0</v>
      </c>
      <c r="B517" s="8" t="s">
        <v>1217</v>
      </c>
      <c r="C517" s="8" t="s">
        <v>1218</v>
      </c>
      <c r="D517" s="11">
        <v>6.4992642293E10</v>
      </c>
      <c r="E517" s="8" t="s">
        <v>11833</v>
      </c>
      <c r="F517" s="8" t="s">
        <v>11834</v>
      </c>
      <c r="G517" s="8" t="s">
        <v>11843</v>
      </c>
      <c r="H517" s="8" t="s">
        <v>11844</v>
      </c>
      <c r="I517" s="8" t="s">
        <v>11845</v>
      </c>
      <c r="J517" s="8" t="s">
        <v>11846</v>
      </c>
      <c r="K517" s="8" t="s">
        <v>11837</v>
      </c>
      <c r="L517" s="8" t="s">
        <v>11847</v>
      </c>
      <c r="M517" s="8" t="s">
        <v>11848</v>
      </c>
      <c r="N517" s="12" t="s">
        <v>11</v>
      </c>
      <c r="O517" s="12" t="s">
        <v>13</v>
      </c>
      <c r="P517" s="12" t="s">
        <v>112</v>
      </c>
      <c r="Q517" s="12" t="s">
        <v>24</v>
      </c>
      <c r="R517" s="12" t="s">
        <v>20</v>
      </c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9">
        <f>ROUNDUP(SUM(VLOOKUP(F517,'Pontuação'!A$2:B$11,2,FALSE),VLOOKUP(E517,'Pontuação'!C$2:D$11,2,FALSE),VLOOKUP(H517,'Pontuação'!I$2:J$11,2,FALSE),VLOOKUP(J517,'Pontuação'!G$2:H$11,2,FALSE),VLOOKUP(L517,'Pontuação'!M$2:N$13,2,FALSE)),0)</f>
        <v>1715</v>
      </c>
      <c r="AD517" s="10">
        <f t="shared" si="1"/>
        <v>172</v>
      </c>
      <c r="AE517" s="10" t="str">
        <f t="array" ref="AE517">IFERROR(INDEX('Pontuação'!G$13:G$101, MATCH(AD517, 'Pontuação'!F$13:F$101, 0)), "Faixa Indefinida")</f>
        <v>B</v>
      </c>
      <c r="AF517" s="10">
        <f t="shared" si="2"/>
        <v>0</v>
      </c>
      <c r="AG517" s="10">
        <f t="shared" si="3"/>
        <v>1</v>
      </c>
      <c r="AH517" s="10">
        <f t="shared" si="4"/>
        <v>0</v>
      </c>
      <c r="AI517" s="10">
        <f t="shared" si="5"/>
        <v>0</v>
      </c>
      <c r="AJ517" s="9">
        <f>ROUNDUP(SUM(VLOOKUP(F517,'Pontuação 3.0'!A$2:B$11,2,FALSE),VLOOKUP(E517,'Pontuação 3.0'!C$2:D$11,2,FALSE),VLOOKUP(H517,'Pontuação 3.0'!I$2:J$11,2,FALSE),VLOOKUP(J517,'Pontuação 3.0'!G$2:H$11,2,FALSE),VLOOKUP(G517,'Pontuação 3.0'!E$2:F$11,2,FALSE),VLOOKUP(K517,'Pontuação 3.0'!K$2:L$11,2,FALSE),VLOOKUP(L517,'Pontuação 3.0'!M$2:N$13,2,FALSE)),0)</f>
        <v>2162</v>
      </c>
      <c r="AK517" s="9">
        <f t="shared" si="6"/>
        <v>216</v>
      </c>
      <c r="AL517" s="9" t="str">
        <f t="array" ref="AL517">IFERROR(INDEX('Pontuação 3.0'!G$13:G$191, MATCH(AK517, 'Pontuação 3.0'!F$13:F$191, 0)), "Faixa Indefinida")</f>
        <v>B</v>
      </c>
      <c r="AM517" s="9">
        <f t="shared" si="7"/>
        <v>0</v>
      </c>
      <c r="AN517" s="9">
        <f t="shared" si="8"/>
        <v>1</v>
      </c>
      <c r="AO517" s="9">
        <f t="shared" si="9"/>
        <v>0</v>
      </c>
      <c r="AP517" s="9">
        <f t="shared" si="10"/>
        <v>0</v>
      </c>
      <c r="AQ517" s="8"/>
    </row>
    <row r="518" ht="15.75" customHeight="1">
      <c r="A518" s="7">
        <v>45679.0</v>
      </c>
      <c r="B518" s="8" t="s">
        <v>1223</v>
      </c>
      <c r="C518" s="8" t="s">
        <v>1224</v>
      </c>
      <c r="D518" s="11">
        <v>1.191843635E10</v>
      </c>
      <c r="E518" s="8" t="s">
        <v>11833</v>
      </c>
      <c r="F518" s="8" t="s">
        <v>11834</v>
      </c>
      <c r="G518" s="8" t="s">
        <v>11843</v>
      </c>
      <c r="H518" s="8" t="s">
        <v>11844</v>
      </c>
      <c r="I518" s="8" t="s">
        <v>11837</v>
      </c>
      <c r="J518" s="8" t="s">
        <v>11846</v>
      </c>
      <c r="K518" s="8" t="s">
        <v>11837</v>
      </c>
      <c r="L518" s="8" t="s">
        <v>11851</v>
      </c>
      <c r="M518" s="8" t="s">
        <v>11848</v>
      </c>
      <c r="N518" s="12" t="s">
        <v>11</v>
      </c>
      <c r="O518" s="12" t="s">
        <v>13</v>
      </c>
      <c r="P518" s="12" t="s">
        <v>12</v>
      </c>
      <c r="Q518" s="12" t="s">
        <v>15</v>
      </c>
      <c r="R518" s="12" t="s">
        <v>14</v>
      </c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9">
        <f>ROUNDUP(SUM(VLOOKUP(F518,'Pontuação'!A$2:B$11,2,FALSE),VLOOKUP(E518,'Pontuação'!C$2:D$11,2,FALSE),VLOOKUP(H518,'Pontuação'!I$2:J$11,2,FALSE),VLOOKUP(J518,'Pontuação'!G$2:H$11,2,FALSE),VLOOKUP(L518,'Pontuação'!M$2:N$13,2,FALSE)),0)</f>
        <v>1583</v>
      </c>
      <c r="AD518" s="10">
        <f t="shared" si="1"/>
        <v>158</v>
      </c>
      <c r="AE518" s="10" t="str">
        <f t="array" ref="AE518">IFERROR(INDEX('Pontuação'!G$13:G$101, MATCH(AD518, 'Pontuação'!F$13:F$101, 0)), "Faixa Indefinida")</f>
        <v>C</v>
      </c>
      <c r="AF518" s="10">
        <f t="shared" si="2"/>
        <v>0</v>
      </c>
      <c r="AG518" s="10">
        <f t="shared" si="3"/>
        <v>0</v>
      </c>
      <c r="AH518" s="10">
        <f t="shared" si="4"/>
        <v>1</v>
      </c>
      <c r="AI518" s="10">
        <f t="shared" si="5"/>
        <v>0</v>
      </c>
      <c r="AJ518" s="9">
        <f>ROUNDUP(SUM(VLOOKUP(F518,'Pontuação 3.0'!A$2:B$11,2,FALSE),VLOOKUP(E518,'Pontuação 3.0'!C$2:D$11,2,FALSE),VLOOKUP(H518,'Pontuação 3.0'!I$2:J$11,2,FALSE),VLOOKUP(J518,'Pontuação 3.0'!G$2:H$11,2,FALSE),VLOOKUP(G518,'Pontuação 3.0'!E$2:F$11,2,FALSE),VLOOKUP(K518,'Pontuação 3.0'!K$2:L$11,2,FALSE),VLOOKUP(L518,'Pontuação 3.0'!M$2:N$13,2,FALSE)),0)</f>
        <v>2076</v>
      </c>
      <c r="AK518" s="9">
        <f t="shared" si="6"/>
        <v>208</v>
      </c>
      <c r="AL518" s="9" t="str">
        <f t="array" ref="AL518">IFERROR(INDEX('Pontuação 3.0'!G$13:G$191, MATCH(AK518, 'Pontuação 3.0'!F$13:F$191, 0)), "Faixa Indefinida")</f>
        <v>C</v>
      </c>
      <c r="AM518" s="9">
        <f t="shared" si="7"/>
        <v>0</v>
      </c>
      <c r="AN518" s="9">
        <f t="shared" si="8"/>
        <v>0</v>
      </c>
      <c r="AO518" s="9">
        <f t="shared" si="9"/>
        <v>1</v>
      </c>
      <c r="AP518" s="9">
        <f t="shared" si="10"/>
        <v>0</v>
      </c>
      <c r="AQ518" s="8"/>
    </row>
    <row r="519" ht="15.75" customHeight="1">
      <c r="A519" s="7">
        <v>45679.0</v>
      </c>
      <c r="B519" s="8" t="s">
        <v>127</v>
      </c>
      <c r="C519" s="8" t="s">
        <v>1225</v>
      </c>
      <c r="D519" s="11">
        <v>1.9995796265E10</v>
      </c>
      <c r="E519" s="8" t="s">
        <v>11833</v>
      </c>
      <c r="F519" s="8" t="s">
        <v>11842</v>
      </c>
      <c r="G519" s="8" t="s">
        <v>11843</v>
      </c>
      <c r="H519" s="8" t="s">
        <v>11844</v>
      </c>
      <c r="I519" s="8" t="s">
        <v>11837</v>
      </c>
      <c r="J519" s="8" t="s">
        <v>11852</v>
      </c>
      <c r="K519" s="8" t="s">
        <v>11837</v>
      </c>
      <c r="L519" s="8" t="s">
        <v>11851</v>
      </c>
      <c r="M519" s="8" t="s">
        <v>11853</v>
      </c>
      <c r="N519" s="12" t="s">
        <v>11</v>
      </c>
      <c r="O519" s="12" t="s">
        <v>13</v>
      </c>
      <c r="P519" s="12" t="s">
        <v>27</v>
      </c>
      <c r="Q519" s="12" t="s">
        <v>44</v>
      </c>
      <c r="R519" s="12" t="s">
        <v>20</v>
      </c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9">
        <f>ROUNDUP(SUM(VLOOKUP(F519,'Pontuação'!A$2:B$11,2,FALSE),VLOOKUP(E519,'Pontuação'!C$2:D$11,2,FALSE),VLOOKUP(H519,'Pontuação'!I$2:J$11,2,FALSE),VLOOKUP(J519,'Pontuação'!G$2:H$11,2,FALSE),VLOOKUP(L519,'Pontuação'!M$2:N$13,2,FALSE)),0)</f>
        <v>1700</v>
      </c>
      <c r="AD519" s="10">
        <f t="shared" si="1"/>
        <v>170</v>
      </c>
      <c r="AE519" s="10" t="str">
        <f t="array" ref="AE519">IFERROR(INDEX('Pontuação'!G$13:G$101, MATCH(AD519, 'Pontuação'!F$13:F$101, 0)), "Faixa Indefinida")</f>
        <v>B</v>
      </c>
      <c r="AF519" s="10">
        <f t="shared" si="2"/>
        <v>0</v>
      </c>
      <c r="AG519" s="10">
        <f t="shared" si="3"/>
        <v>1</v>
      </c>
      <c r="AH519" s="10">
        <f t="shared" si="4"/>
        <v>0</v>
      </c>
      <c r="AI519" s="10">
        <f t="shared" si="5"/>
        <v>0</v>
      </c>
      <c r="AJ519" s="9">
        <f>ROUNDUP(SUM(VLOOKUP(F519,'Pontuação 3.0'!A$2:B$11,2,FALSE),VLOOKUP(E519,'Pontuação 3.0'!C$2:D$11,2,FALSE),VLOOKUP(H519,'Pontuação 3.0'!I$2:J$11,2,FALSE),VLOOKUP(J519,'Pontuação 3.0'!G$2:H$11,2,FALSE),VLOOKUP(G519,'Pontuação 3.0'!E$2:F$11,2,FALSE),VLOOKUP(K519,'Pontuação 3.0'!K$2:L$11,2,FALSE),VLOOKUP(L519,'Pontuação 3.0'!M$2:N$13,2,FALSE)),0)</f>
        <v>2361</v>
      </c>
      <c r="AK519" s="9">
        <f t="shared" si="6"/>
        <v>236</v>
      </c>
      <c r="AL519" s="9" t="str">
        <f t="array" ref="AL519">IFERROR(INDEX('Pontuação 3.0'!G$13:G$191, MATCH(AK519, 'Pontuação 3.0'!F$13:F$191, 0)), "Faixa Indefinida")</f>
        <v>A</v>
      </c>
      <c r="AM519" s="9">
        <f t="shared" si="7"/>
        <v>1</v>
      </c>
      <c r="AN519" s="9">
        <f t="shared" si="8"/>
        <v>0</v>
      </c>
      <c r="AO519" s="9">
        <f t="shared" si="9"/>
        <v>0</v>
      </c>
      <c r="AP519" s="9">
        <f t="shared" si="10"/>
        <v>0</v>
      </c>
      <c r="AQ519" s="8"/>
    </row>
    <row r="520" ht="15.75" customHeight="1">
      <c r="A520" s="7">
        <v>45679.0</v>
      </c>
      <c r="B520" s="8" t="s">
        <v>1226</v>
      </c>
      <c r="C520" s="8" t="s">
        <v>1227</v>
      </c>
      <c r="D520" s="11">
        <v>3.2999893092E10</v>
      </c>
      <c r="E520" s="8" t="s">
        <v>11868</v>
      </c>
      <c r="F520" s="8" t="s">
        <v>11834</v>
      </c>
      <c r="G520" s="8" t="s">
        <v>11843</v>
      </c>
      <c r="H520" s="8" t="s">
        <v>11850</v>
      </c>
      <c r="I520" s="8" t="s">
        <v>11837</v>
      </c>
      <c r="J520" s="8" t="s">
        <v>11846</v>
      </c>
      <c r="K520" s="8" t="s">
        <v>11839</v>
      </c>
      <c r="L520" s="8" t="s">
        <v>11847</v>
      </c>
      <c r="M520" s="8" t="s">
        <v>11848</v>
      </c>
      <c r="N520" s="12" t="s">
        <v>11</v>
      </c>
      <c r="O520" s="12" t="s">
        <v>13</v>
      </c>
      <c r="P520" s="12" t="s">
        <v>37</v>
      </c>
      <c r="Q520" s="12" t="s">
        <v>116</v>
      </c>
      <c r="R520" s="12" t="s">
        <v>20</v>
      </c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9">
        <f>ROUNDUP(SUM(VLOOKUP(F520,'Pontuação'!A$2:B$11,2,FALSE),VLOOKUP(E520,'Pontuação'!C$2:D$11,2,FALSE),VLOOKUP(H520,'Pontuação'!I$2:J$11,2,FALSE),VLOOKUP(J520,'Pontuação'!G$2:H$11,2,FALSE),VLOOKUP(L520,'Pontuação'!M$2:N$13,2,FALSE)),0)</f>
        <v>1677</v>
      </c>
      <c r="AD520" s="10">
        <f t="shared" si="1"/>
        <v>168</v>
      </c>
      <c r="AE520" s="10" t="str">
        <f t="array" ref="AE520">IFERROR(INDEX('Pontuação'!G$13:G$101, MATCH(AD520, 'Pontuação'!F$13:F$101, 0)), "Faixa Indefinida")</f>
        <v>B</v>
      </c>
      <c r="AF520" s="10">
        <f t="shared" si="2"/>
        <v>0</v>
      </c>
      <c r="AG520" s="10">
        <f t="shared" si="3"/>
        <v>1</v>
      </c>
      <c r="AH520" s="10">
        <f t="shared" si="4"/>
        <v>0</v>
      </c>
      <c r="AI520" s="10">
        <f t="shared" si="5"/>
        <v>0</v>
      </c>
      <c r="AJ520" s="9">
        <f>ROUNDUP(SUM(VLOOKUP(F520,'Pontuação 3.0'!A$2:B$11,2,FALSE),VLOOKUP(E520,'Pontuação 3.0'!C$2:D$11,2,FALSE),VLOOKUP(H520,'Pontuação 3.0'!I$2:J$11,2,FALSE),VLOOKUP(J520,'Pontuação 3.0'!G$2:H$11,2,FALSE),VLOOKUP(G520,'Pontuação 3.0'!E$2:F$11,2,FALSE),VLOOKUP(K520,'Pontuação 3.0'!K$2:L$11,2,FALSE),VLOOKUP(L520,'Pontuação 3.0'!M$2:N$13,2,FALSE)),0)</f>
        <v>2306</v>
      </c>
      <c r="AK520" s="9">
        <f t="shared" si="6"/>
        <v>231</v>
      </c>
      <c r="AL520" s="9" t="str">
        <f t="array" ref="AL520">IFERROR(INDEX('Pontuação 3.0'!G$13:G$191, MATCH(AK520, 'Pontuação 3.0'!F$13:F$191, 0)), "Faixa Indefinida")</f>
        <v>B</v>
      </c>
      <c r="AM520" s="9">
        <f t="shared" si="7"/>
        <v>0</v>
      </c>
      <c r="AN520" s="9">
        <f t="shared" si="8"/>
        <v>1</v>
      </c>
      <c r="AO520" s="9">
        <f t="shared" si="9"/>
        <v>0</v>
      </c>
      <c r="AP520" s="9">
        <f t="shared" si="10"/>
        <v>0</v>
      </c>
      <c r="AQ520" s="8"/>
    </row>
    <row r="521" ht="15.75" customHeight="1">
      <c r="A521" s="7">
        <v>45679.0</v>
      </c>
      <c r="B521" s="8" t="s">
        <v>1192</v>
      </c>
      <c r="C521" s="8" t="s">
        <v>1193</v>
      </c>
      <c r="D521" s="11">
        <v>4.4999351978E10</v>
      </c>
      <c r="E521" s="8" t="s">
        <v>11833</v>
      </c>
      <c r="F521" s="8" t="s">
        <v>11842</v>
      </c>
      <c r="G521" s="8" t="s">
        <v>11864</v>
      </c>
      <c r="H521" s="8" t="s">
        <v>11865</v>
      </c>
      <c r="I521" s="8" t="s">
        <v>11837</v>
      </c>
      <c r="J521" s="8" t="s">
        <v>11838</v>
      </c>
      <c r="K521" s="8" t="s">
        <v>11837</v>
      </c>
      <c r="L521" s="8" t="s">
        <v>11857</v>
      </c>
      <c r="M521" s="8" t="s">
        <v>11849</v>
      </c>
      <c r="N521" s="12" t="s">
        <v>11</v>
      </c>
      <c r="O521" s="12" t="s">
        <v>13</v>
      </c>
      <c r="P521" s="12" t="s">
        <v>37</v>
      </c>
      <c r="Q521" s="12" t="s">
        <v>15</v>
      </c>
      <c r="R521" s="12" t="s">
        <v>14</v>
      </c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9">
        <f>ROUNDUP(SUM(VLOOKUP(F521,'Pontuação'!A$2:B$11,2,FALSE),VLOOKUP(E521,'Pontuação'!C$2:D$11,2,FALSE),VLOOKUP(H521,'Pontuação'!I$2:J$11,2,FALSE),VLOOKUP(J521,'Pontuação'!G$2:H$11,2,FALSE),VLOOKUP(L521,'Pontuação'!M$2:N$13,2,FALSE)),0)</f>
        <v>1820</v>
      </c>
      <c r="AD521" s="10">
        <f t="shared" si="1"/>
        <v>182</v>
      </c>
      <c r="AE521" s="10" t="str">
        <f t="array" ref="AE521">IFERROR(INDEX('Pontuação'!G$13:G$101, MATCH(AD521, 'Pontuação'!F$13:F$101, 0)), "Faixa Indefinida")</f>
        <v>B</v>
      </c>
      <c r="AF521" s="10">
        <f t="shared" si="2"/>
        <v>0</v>
      </c>
      <c r="AG521" s="10">
        <f t="shared" si="3"/>
        <v>1</v>
      </c>
      <c r="AH521" s="10">
        <f t="shared" si="4"/>
        <v>0</v>
      </c>
      <c r="AI521" s="10">
        <f t="shared" si="5"/>
        <v>0</v>
      </c>
      <c r="AJ521" s="9">
        <f>ROUNDUP(SUM(VLOOKUP(F521,'Pontuação 3.0'!A$2:B$11,2,FALSE),VLOOKUP(E521,'Pontuação 3.0'!C$2:D$11,2,FALSE),VLOOKUP(H521,'Pontuação 3.0'!I$2:J$11,2,FALSE),VLOOKUP(J521,'Pontuação 3.0'!G$2:H$11,2,FALSE),VLOOKUP(G521,'Pontuação 3.0'!E$2:F$11,2,FALSE),VLOOKUP(K521,'Pontuação 3.0'!K$2:L$11,2,FALSE),VLOOKUP(L521,'Pontuação 3.0'!M$2:N$13,2,FALSE)),0)</f>
        <v>2397</v>
      </c>
      <c r="AK521" s="9">
        <f t="shared" si="6"/>
        <v>240</v>
      </c>
      <c r="AL521" s="9" t="str">
        <f t="array" ref="AL521">IFERROR(INDEX('Pontuação 3.0'!G$13:G$191, MATCH(AK521, 'Pontuação 3.0'!F$13:F$191, 0)), "Faixa Indefinida")</f>
        <v>A</v>
      </c>
      <c r="AM521" s="9">
        <f t="shared" si="7"/>
        <v>1</v>
      </c>
      <c r="AN521" s="9">
        <f t="shared" si="8"/>
        <v>0</v>
      </c>
      <c r="AO521" s="9">
        <f t="shared" si="9"/>
        <v>0</v>
      </c>
      <c r="AP521" s="9">
        <f t="shared" si="10"/>
        <v>0</v>
      </c>
      <c r="AQ521" s="8"/>
    </row>
    <row r="522" ht="15.75" customHeight="1">
      <c r="A522" s="7">
        <v>45679.0</v>
      </c>
      <c r="B522" s="8" t="s">
        <v>1192</v>
      </c>
      <c r="C522" s="8" t="s">
        <v>1193</v>
      </c>
      <c r="D522" s="11">
        <v>4.4999351978E10</v>
      </c>
      <c r="E522" s="8" t="s">
        <v>11833</v>
      </c>
      <c r="F522" s="8" t="s">
        <v>11842</v>
      </c>
      <c r="G522" s="8" t="s">
        <v>11864</v>
      </c>
      <c r="H522" s="8" t="s">
        <v>11865</v>
      </c>
      <c r="I522" s="8" t="s">
        <v>11837</v>
      </c>
      <c r="J522" s="8" t="s">
        <v>11838</v>
      </c>
      <c r="K522" s="8" t="s">
        <v>11837</v>
      </c>
      <c r="L522" s="8" t="s">
        <v>11857</v>
      </c>
      <c r="M522" s="8" t="s">
        <v>11848</v>
      </c>
      <c r="N522" s="12" t="s">
        <v>11</v>
      </c>
      <c r="O522" s="12" t="s">
        <v>13</v>
      </c>
      <c r="P522" s="12" t="s">
        <v>37</v>
      </c>
      <c r="Q522" s="12" t="s">
        <v>15</v>
      </c>
      <c r="R522" s="12" t="s">
        <v>14</v>
      </c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9">
        <f>ROUNDUP(SUM(VLOOKUP(F522,'Pontuação'!A$2:B$11,2,FALSE),VLOOKUP(E522,'Pontuação'!C$2:D$11,2,FALSE),VLOOKUP(H522,'Pontuação'!I$2:J$11,2,FALSE),VLOOKUP(J522,'Pontuação'!G$2:H$11,2,FALSE),VLOOKUP(L522,'Pontuação'!M$2:N$13,2,FALSE)),0)</f>
        <v>1820</v>
      </c>
      <c r="AD522" s="10">
        <f t="shared" si="1"/>
        <v>182</v>
      </c>
      <c r="AE522" s="10" t="str">
        <f t="array" ref="AE522">IFERROR(INDEX('Pontuação'!G$13:G$101, MATCH(AD522, 'Pontuação'!F$13:F$101, 0)), "Faixa Indefinida")</f>
        <v>B</v>
      </c>
      <c r="AF522" s="10">
        <f t="shared" si="2"/>
        <v>0</v>
      </c>
      <c r="AG522" s="10">
        <f t="shared" si="3"/>
        <v>1</v>
      </c>
      <c r="AH522" s="10">
        <f t="shared" si="4"/>
        <v>0</v>
      </c>
      <c r="AI522" s="10">
        <f t="shared" si="5"/>
        <v>0</v>
      </c>
      <c r="AJ522" s="9">
        <f>ROUNDUP(SUM(VLOOKUP(F522,'Pontuação 3.0'!A$2:B$11,2,FALSE),VLOOKUP(E522,'Pontuação 3.0'!C$2:D$11,2,FALSE),VLOOKUP(H522,'Pontuação 3.0'!I$2:J$11,2,FALSE),VLOOKUP(J522,'Pontuação 3.0'!G$2:H$11,2,FALSE),VLOOKUP(G522,'Pontuação 3.0'!E$2:F$11,2,FALSE),VLOOKUP(K522,'Pontuação 3.0'!K$2:L$11,2,FALSE),VLOOKUP(L522,'Pontuação 3.0'!M$2:N$13,2,FALSE)),0)</f>
        <v>2397</v>
      </c>
      <c r="AK522" s="9">
        <f t="shared" si="6"/>
        <v>240</v>
      </c>
      <c r="AL522" s="9" t="str">
        <f t="array" ref="AL522">IFERROR(INDEX('Pontuação 3.0'!G$13:G$191, MATCH(AK522, 'Pontuação 3.0'!F$13:F$191, 0)), "Faixa Indefinida")</f>
        <v>A</v>
      </c>
      <c r="AM522" s="9">
        <f t="shared" si="7"/>
        <v>1</v>
      </c>
      <c r="AN522" s="9">
        <f t="shared" si="8"/>
        <v>0</v>
      </c>
      <c r="AO522" s="9">
        <f t="shared" si="9"/>
        <v>0</v>
      </c>
      <c r="AP522" s="9">
        <f t="shared" si="10"/>
        <v>0</v>
      </c>
      <c r="AQ522" s="8"/>
    </row>
    <row r="523" ht="15.75" customHeight="1">
      <c r="A523" s="7">
        <v>45679.0</v>
      </c>
      <c r="B523" s="8" t="s">
        <v>1228</v>
      </c>
      <c r="C523" s="8" t="s">
        <v>1229</v>
      </c>
      <c r="D523" s="11">
        <v>8.1985157878E10</v>
      </c>
      <c r="E523" s="8" t="s">
        <v>11833</v>
      </c>
      <c r="F523" s="8" t="s">
        <v>11842</v>
      </c>
      <c r="G523" s="8" t="s">
        <v>11843</v>
      </c>
      <c r="H523" s="8" t="s">
        <v>11850</v>
      </c>
      <c r="I523" s="8" t="s">
        <v>11845</v>
      </c>
      <c r="J523" s="8" t="s">
        <v>11846</v>
      </c>
      <c r="K523" s="8" t="s">
        <v>11837</v>
      </c>
      <c r="L523" s="8" t="s">
        <v>11851</v>
      </c>
      <c r="M523" s="8" t="s">
        <v>11859</v>
      </c>
      <c r="N523" s="12" t="s">
        <v>11</v>
      </c>
      <c r="O523" s="12" t="s">
        <v>13</v>
      </c>
      <c r="P523" s="12" t="s">
        <v>27</v>
      </c>
      <c r="Q523" s="12" t="s">
        <v>357</v>
      </c>
      <c r="R523" s="12" t="s">
        <v>20</v>
      </c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9">
        <f>ROUNDUP(SUM(VLOOKUP(F523,'Pontuação'!A$2:B$11,2,FALSE),VLOOKUP(E523,'Pontuação'!C$2:D$11,2,FALSE),VLOOKUP(H523,'Pontuação'!I$2:J$11,2,FALSE),VLOOKUP(J523,'Pontuação'!G$2:H$11,2,FALSE),VLOOKUP(L523,'Pontuação'!M$2:N$13,2,FALSE)),0)</f>
        <v>1553</v>
      </c>
      <c r="AD523" s="10">
        <f t="shared" si="1"/>
        <v>155</v>
      </c>
      <c r="AE523" s="10" t="str">
        <f t="array" ref="AE523">IFERROR(INDEX('Pontuação'!G$13:G$101, MATCH(AD523, 'Pontuação'!F$13:F$101, 0)), "Faixa Indefinida")</f>
        <v>C</v>
      </c>
      <c r="AF523" s="10">
        <f t="shared" si="2"/>
        <v>0</v>
      </c>
      <c r="AG523" s="10">
        <f t="shared" si="3"/>
        <v>0</v>
      </c>
      <c r="AH523" s="10">
        <f t="shared" si="4"/>
        <v>1</v>
      </c>
      <c r="AI523" s="10">
        <f t="shared" si="5"/>
        <v>0</v>
      </c>
      <c r="AJ523" s="9">
        <f>ROUNDUP(SUM(VLOOKUP(F523,'Pontuação 3.0'!A$2:B$11,2,FALSE),VLOOKUP(E523,'Pontuação 3.0'!C$2:D$11,2,FALSE),VLOOKUP(H523,'Pontuação 3.0'!I$2:J$11,2,FALSE),VLOOKUP(J523,'Pontuação 3.0'!G$2:H$11,2,FALSE),VLOOKUP(G523,'Pontuação 3.0'!E$2:F$11,2,FALSE),VLOOKUP(K523,'Pontuação 3.0'!K$2:L$11,2,FALSE),VLOOKUP(L523,'Pontuação 3.0'!M$2:N$13,2,FALSE)),0)</f>
        <v>2122</v>
      </c>
      <c r="AK523" s="9">
        <f t="shared" si="6"/>
        <v>212</v>
      </c>
      <c r="AL523" s="9" t="str">
        <f t="array" ref="AL523">IFERROR(INDEX('Pontuação 3.0'!G$13:G$191, MATCH(AK523, 'Pontuação 3.0'!F$13:F$191, 0)), "Faixa Indefinida")</f>
        <v>C</v>
      </c>
      <c r="AM523" s="9">
        <f t="shared" si="7"/>
        <v>0</v>
      </c>
      <c r="AN523" s="9">
        <f t="shared" si="8"/>
        <v>0</v>
      </c>
      <c r="AO523" s="9">
        <f t="shared" si="9"/>
        <v>1</v>
      </c>
      <c r="AP523" s="9">
        <f t="shared" si="10"/>
        <v>0</v>
      </c>
      <c r="AQ523" s="8"/>
    </row>
    <row r="524" ht="15.75" customHeight="1">
      <c r="A524" s="7">
        <v>45679.0</v>
      </c>
      <c r="B524" s="8" t="s">
        <v>1230</v>
      </c>
      <c r="C524" s="8" t="s">
        <v>1231</v>
      </c>
      <c r="D524" s="11">
        <v>1.1984907055E10</v>
      </c>
      <c r="E524" s="8" t="s">
        <v>11833</v>
      </c>
      <c r="F524" s="8" t="s">
        <v>11842</v>
      </c>
      <c r="G524" s="8" t="s">
        <v>11843</v>
      </c>
      <c r="H524" s="8" t="s">
        <v>11850</v>
      </c>
      <c r="I524" s="8" t="s">
        <v>11845</v>
      </c>
      <c r="J524" s="8" t="s">
        <v>11846</v>
      </c>
      <c r="K524" s="8" t="s">
        <v>11839</v>
      </c>
      <c r="L524" s="8" t="s">
        <v>11857</v>
      </c>
      <c r="M524" s="8" t="s">
        <v>11849</v>
      </c>
      <c r="N524" s="12" t="s">
        <v>11</v>
      </c>
      <c r="O524" s="12" t="s">
        <v>13</v>
      </c>
      <c r="P524" s="12" t="s">
        <v>37</v>
      </c>
      <c r="Q524" s="12" t="s">
        <v>76</v>
      </c>
      <c r="R524" s="12" t="s">
        <v>20</v>
      </c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9">
        <f>ROUNDUP(SUM(VLOOKUP(F524,'Pontuação'!A$2:B$11,2,FALSE),VLOOKUP(E524,'Pontuação'!C$2:D$11,2,FALSE),VLOOKUP(H524,'Pontuação'!I$2:J$11,2,FALSE),VLOOKUP(J524,'Pontuação'!G$2:H$11,2,FALSE),VLOOKUP(L524,'Pontuação'!M$2:N$13,2,FALSE)),0)</f>
        <v>1516</v>
      </c>
      <c r="AD524" s="10">
        <f t="shared" si="1"/>
        <v>152</v>
      </c>
      <c r="AE524" s="10" t="str">
        <f t="array" ref="AE524">IFERROR(INDEX('Pontuação'!G$13:G$101, MATCH(AD524, 'Pontuação'!F$13:F$101, 0)), "Faixa Indefinida")</f>
        <v>C</v>
      </c>
      <c r="AF524" s="10">
        <f t="shared" si="2"/>
        <v>0</v>
      </c>
      <c r="AG524" s="10">
        <f t="shared" si="3"/>
        <v>0</v>
      </c>
      <c r="AH524" s="10">
        <f t="shared" si="4"/>
        <v>1</v>
      </c>
      <c r="AI524" s="10">
        <f t="shared" si="5"/>
        <v>0</v>
      </c>
      <c r="AJ524" s="9">
        <f>ROUNDUP(SUM(VLOOKUP(F524,'Pontuação 3.0'!A$2:B$11,2,FALSE),VLOOKUP(E524,'Pontuação 3.0'!C$2:D$11,2,FALSE),VLOOKUP(H524,'Pontuação 3.0'!I$2:J$11,2,FALSE),VLOOKUP(J524,'Pontuação 3.0'!G$2:H$11,2,FALSE),VLOOKUP(G524,'Pontuação 3.0'!E$2:F$11,2,FALSE),VLOOKUP(K524,'Pontuação 3.0'!K$2:L$11,2,FALSE),VLOOKUP(L524,'Pontuação 3.0'!M$2:N$13,2,FALSE)),0)</f>
        <v>2353</v>
      </c>
      <c r="AK524" s="9">
        <f t="shared" si="6"/>
        <v>235</v>
      </c>
      <c r="AL524" s="9" t="str">
        <f t="array" ref="AL524">IFERROR(INDEX('Pontuação 3.0'!G$13:G$191, MATCH(AK524, 'Pontuação 3.0'!F$13:F$191, 0)), "Faixa Indefinida")</f>
        <v>B</v>
      </c>
      <c r="AM524" s="9">
        <f t="shared" si="7"/>
        <v>0</v>
      </c>
      <c r="AN524" s="9">
        <f t="shared" si="8"/>
        <v>1</v>
      </c>
      <c r="AO524" s="9">
        <f t="shared" si="9"/>
        <v>0</v>
      </c>
      <c r="AP524" s="9">
        <f t="shared" si="10"/>
        <v>0</v>
      </c>
      <c r="AQ524" s="8"/>
    </row>
    <row r="525" ht="15.75" customHeight="1">
      <c r="A525" s="7">
        <v>45679.0</v>
      </c>
      <c r="B525" s="8" t="s">
        <v>1232</v>
      </c>
      <c r="C525" s="8" t="s">
        <v>1233</v>
      </c>
      <c r="D525" s="11">
        <v>1.1942083344E10</v>
      </c>
      <c r="E525" s="8" t="s">
        <v>11833</v>
      </c>
      <c r="F525" s="8" t="s">
        <v>11834</v>
      </c>
      <c r="G525" s="8" t="s">
        <v>11843</v>
      </c>
      <c r="H525" s="8" t="s">
        <v>11844</v>
      </c>
      <c r="I525" s="8" t="s">
        <v>11837</v>
      </c>
      <c r="J525" s="8" t="s">
        <v>11846</v>
      </c>
      <c r="K525" s="8" t="s">
        <v>11837</v>
      </c>
      <c r="L525" s="8" t="s">
        <v>11851</v>
      </c>
      <c r="M525" s="8" t="s">
        <v>11853</v>
      </c>
      <c r="N525" s="12" t="s">
        <v>11</v>
      </c>
      <c r="O525" s="12" t="s">
        <v>13</v>
      </c>
      <c r="P525" s="12" t="s">
        <v>27</v>
      </c>
      <c r="Q525" s="12" t="s">
        <v>15</v>
      </c>
      <c r="R525" s="12" t="s">
        <v>20</v>
      </c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9">
        <f>ROUNDUP(SUM(VLOOKUP(F525,'Pontuação'!A$2:B$11,2,FALSE),VLOOKUP(E525,'Pontuação'!C$2:D$11,2,FALSE),VLOOKUP(H525,'Pontuação'!I$2:J$11,2,FALSE),VLOOKUP(J525,'Pontuação'!G$2:H$11,2,FALSE),VLOOKUP(L525,'Pontuação'!M$2:N$13,2,FALSE)),0)</f>
        <v>1583</v>
      </c>
      <c r="AD525" s="10">
        <f t="shared" si="1"/>
        <v>158</v>
      </c>
      <c r="AE525" s="10" t="str">
        <f t="array" ref="AE525">IFERROR(INDEX('Pontuação'!G$13:G$101, MATCH(AD525, 'Pontuação'!F$13:F$101, 0)), "Faixa Indefinida")</f>
        <v>C</v>
      </c>
      <c r="AF525" s="10">
        <f t="shared" si="2"/>
        <v>0</v>
      </c>
      <c r="AG525" s="10">
        <f t="shared" si="3"/>
        <v>0</v>
      </c>
      <c r="AH525" s="10">
        <f t="shared" si="4"/>
        <v>1</v>
      </c>
      <c r="AI525" s="10">
        <f t="shared" si="5"/>
        <v>0</v>
      </c>
      <c r="AJ525" s="9">
        <f>ROUNDUP(SUM(VLOOKUP(F525,'Pontuação 3.0'!A$2:B$11,2,FALSE),VLOOKUP(E525,'Pontuação 3.0'!C$2:D$11,2,FALSE),VLOOKUP(H525,'Pontuação 3.0'!I$2:J$11,2,FALSE),VLOOKUP(J525,'Pontuação 3.0'!G$2:H$11,2,FALSE),VLOOKUP(G525,'Pontuação 3.0'!E$2:F$11,2,FALSE),VLOOKUP(K525,'Pontuação 3.0'!K$2:L$11,2,FALSE),VLOOKUP(L525,'Pontuação 3.0'!M$2:N$13,2,FALSE)),0)</f>
        <v>2076</v>
      </c>
      <c r="AK525" s="9">
        <f t="shared" si="6"/>
        <v>208</v>
      </c>
      <c r="AL525" s="9" t="str">
        <f t="array" ref="AL525">IFERROR(INDEX('Pontuação 3.0'!G$13:G$191, MATCH(AK525, 'Pontuação 3.0'!F$13:F$191, 0)), "Faixa Indefinida")</f>
        <v>C</v>
      </c>
      <c r="AM525" s="9">
        <f t="shared" si="7"/>
        <v>0</v>
      </c>
      <c r="AN525" s="9">
        <f t="shared" si="8"/>
        <v>0</v>
      </c>
      <c r="AO525" s="9">
        <f t="shared" si="9"/>
        <v>1</v>
      </c>
      <c r="AP525" s="9">
        <f t="shared" si="10"/>
        <v>0</v>
      </c>
      <c r="AQ525" s="8"/>
    </row>
    <row r="526" ht="15.75" customHeight="1">
      <c r="A526" s="7">
        <v>45679.0</v>
      </c>
      <c r="B526" s="8" t="s">
        <v>1016</v>
      </c>
      <c r="C526" s="8" t="s">
        <v>1234</v>
      </c>
      <c r="D526" s="11">
        <v>5.1980615724E10</v>
      </c>
      <c r="E526" s="8" t="s">
        <v>11833</v>
      </c>
      <c r="F526" s="8" t="s">
        <v>11861</v>
      </c>
      <c r="G526" s="8" t="s">
        <v>11843</v>
      </c>
      <c r="H526" s="8" t="s">
        <v>11856</v>
      </c>
      <c r="I526" s="8" t="s">
        <v>11837</v>
      </c>
      <c r="J526" s="8" t="s">
        <v>11846</v>
      </c>
      <c r="K526" s="8" t="s">
        <v>11837</v>
      </c>
      <c r="L526" s="8" t="s">
        <v>11851</v>
      </c>
      <c r="M526" s="8" t="s">
        <v>11848</v>
      </c>
      <c r="N526" s="12" t="s">
        <v>11</v>
      </c>
      <c r="O526" s="12" t="s">
        <v>13</v>
      </c>
      <c r="P526" s="12" t="s">
        <v>31</v>
      </c>
      <c r="Q526" s="12" t="s">
        <v>65</v>
      </c>
      <c r="R526" s="12" t="s">
        <v>20</v>
      </c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9">
        <f>ROUNDUP(SUM(VLOOKUP(F526,'Pontuação'!A$2:B$11,2,FALSE),VLOOKUP(E526,'Pontuação'!C$2:D$11,2,FALSE),VLOOKUP(H526,'Pontuação'!I$2:J$11,2,FALSE),VLOOKUP(J526,'Pontuação'!G$2:H$11,2,FALSE),VLOOKUP(L526,'Pontuação'!M$2:N$13,2,FALSE)),0)</f>
        <v>1194</v>
      </c>
      <c r="AD526" s="10">
        <f t="shared" si="1"/>
        <v>119</v>
      </c>
      <c r="AE526" s="10" t="str">
        <f t="array" ref="AE526">IFERROR(INDEX('Pontuação'!G$13:G$101, MATCH(AD526, 'Pontuação'!F$13:F$101, 0)), "Faixa Indefinida")</f>
        <v>D</v>
      </c>
      <c r="AF526" s="10">
        <f t="shared" si="2"/>
        <v>0</v>
      </c>
      <c r="AG526" s="10">
        <f t="shared" si="3"/>
        <v>0</v>
      </c>
      <c r="AH526" s="10">
        <f t="shared" si="4"/>
        <v>0</v>
      </c>
      <c r="AI526" s="10">
        <f t="shared" si="5"/>
        <v>1</v>
      </c>
      <c r="AJ526" s="9">
        <f>ROUNDUP(SUM(VLOOKUP(F526,'Pontuação 3.0'!A$2:B$11,2,FALSE),VLOOKUP(E526,'Pontuação 3.0'!C$2:D$11,2,FALSE),VLOOKUP(H526,'Pontuação 3.0'!I$2:J$11,2,FALSE),VLOOKUP(J526,'Pontuação 3.0'!G$2:H$11,2,FALSE),VLOOKUP(G526,'Pontuação 3.0'!E$2:F$11,2,FALSE),VLOOKUP(K526,'Pontuação 3.0'!K$2:L$11,2,FALSE),VLOOKUP(L526,'Pontuação 3.0'!M$2:N$13,2,FALSE)),0)</f>
        <v>1826</v>
      </c>
      <c r="AK526" s="9">
        <f t="shared" si="6"/>
        <v>183</v>
      </c>
      <c r="AL526" s="9" t="str">
        <f t="array" ref="AL526">IFERROR(INDEX('Pontuação 3.0'!G$13:G$191, MATCH(AK526, 'Pontuação 3.0'!F$13:F$191, 0)), "Faixa Indefinida")</f>
        <v>D</v>
      </c>
      <c r="AM526" s="9">
        <f t="shared" si="7"/>
        <v>0</v>
      </c>
      <c r="AN526" s="9">
        <f t="shared" si="8"/>
        <v>0</v>
      </c>
      <c r="AO526" s="9">
        <f t="shared" si="9"/>
        <v>0</v>
      </c>
      <c r="AP526" s="9">
        <f t="shared" si="10"/>
        <v>1</v>
      </c>
      <c r="AQ526" s="8"/>
    </row>
    <row r="527" ht="15.75" customHeight="1">
      <c r="A527" s="7">
        <v>45679.0</v>
      </c>
      <c r="B527" s="8" t="s">
        <v>1235</v>
      </c>
      <c r="C527" s="8" t="s">
        <v>1236</v>
      </c>
      <c r="D527" s="11">
        <v>5.1993643104E10</v>
      </c>
      <c r="E527" s="8" t="s">
        <v>11833</v>
      </c>
      <c r="F527" s="8" t="s">
        <v>11861</v>
      </c>
      <c r="G527" s="8" t="s">
        <v>11855</v>
      </c>
      <c r="H527" s="8" t="s">
        <v>11856</v>
      </c>
      <c r="I527" s="8" t="s">
        <v>11837</v>
      </c>
      <c r="J527" s="8" t="s">
        <v>11838</v>
      </c>
      <c r="K527" s="8" t="s">
        <v>11837</v>
      </c>
      <c r="L527" s="8" t="s">
        <v>11870</v>
      </c>
      <c r="M527" s="8" t="s">
        <v>11841</v>
      </c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9">
        <f>ROUNDUP(SUM(VLOOKUP(F527,'Pontuação'!A$2:B$11,2,FALSE),VLOOKUP(E527,'Pontuação'!C$2:D$11,2,FALSE),VLOOKUP(H527,'Pontuação'!I$2:J$11,2,FALSE),VLOOKUP(J527,'Pontuação'!G$2:H$11,2,FALSE),VLOOKUP(L527,'Pontuação'!M$2:N$13,2,FALSE)),0)</f>
        <v>1542</v>
      </c>
      <c r="AD527" s="10">
        <f t="shared" si="1"/>
        <v>154</v>
      </c>
      <c r="AE527" s="10" t="str">
        <f t="array" ref="AE527">IFERROR(INDEX('Pontuação'!G$13:G$101, MATCH(AD527, 'Pontuação'!F$13:F$101, 0)), "Faixa Indefinida")</f>
        <v>C</v>
      </c>
      <c r="AF527" s="10">
        <f t="shared" si="2"/>
        <v>0</v>
      </c>
      <c r="AG527" s="10">
        <f t="shared" si="3"/>
        <v>0</v>
      </c>
      <c r="AH527" s="10">
        <f t="shared" si="4"/>
        <v>1</v>
      </c>
      <c r="AI527" s="10">
        <f t="shared" si="5"/>
        <v>0</v>
      </c>
      <c r="AJ527" s="9">
        <f>ROUNDUP(SUM(VLOOKUP(F527,'Pontuação 3.0'!A$2:B$11,2,FALSE),VLOOKUP(E527,'Pontuação 3.0'!C$2:D$11,2,FALSE),VLOOKUP(H527,'Pontuação 3.0'!I$2:J$11,2,FALSE),VLOOKUP(J527,'Pontuação 3.0'!G$2:H$11,2,FALSE),VLOOKUP(G527,'Pontuação 3.0'!E$2:F$11,2,FALSE),VLOOKUP(K527,'Pontuação 3.0'!K$2:L$11,2,FALSE),VLOOKUP(L527,'Pontuação 3.0'!M$2:N$13,2,FALSE)),0)</f>
        <v>2188</v>
      </c>
      <c r="AK527" s="9">
        <f t="shared" si="6"/>
        <v>219</v>
      </c>
      <c r="AL527" s="9" t="str">
        <f t="array" ref="AL527">IFERROR(INDEX('Pontuação 3.0'!G$13:G$191, MATCH(AK527, 'Pontuação 3.0'!F$13:F$191, 0)), "Faixa Indefinida")</f>
        <v>B</v>
      </c>
      <c r="AM527" s="9">
        <f t="shared" si="7"/>
        <v>0</v>
      </c>
      <c r="AN527" s="9">
        <f t="shared" si="8"/>
        <v>1</v>
      </c>
      <c r="AO527" s="9">
        <f t="shared" si="9"/>
        <v>0</v>
      </c>
      <c r="AP527" s="9">
        <f t="shared" si="10"/>
        <v>0</v>
      </c>
      <c r="AQ527" s="8"/>
    </row>
    <row r="528" ht="15.75" customHeight="1">
      <c r="A528" s="7">
        <v>45679.0</v>
      </c>
      <c r="B528" s="8" t="s">
        <v>1237</v>
      </c>
      <c r="C528" s="8" t="s">
        <v>1238</v>
      </c>
      <c r="D528" s="8" t="s">
        <v>1239</v>
      </c>
      <c r="E528" s="8" t="s">
        <v>11833</v>
      </c>
      <c r="F528" s="8" t="s">
        <v>11834</v>
      </c>
      <c r="G528" s="8" t="s">
        <v>11867</v>
      </c>
      <c r="H528" s="8" t="s">
        <v>11856</v>
      </c>
      <c r="I528" s="8" t="s">
        <v>11837</v>
      </c>
      <c r="J528" s="8" t="s">
        <v>11846</v>
      </c>
      <c r="K528" s="8" t="s">
        <v>11837</v>
      </c>
      <c r="L528" s="8" t="s">
        <v>11851</v>
      </c>
      <c r="M528" s="8" t="s">
        <v>11848</v>
      </c>
      <c r="N528" s="12" t="s">
        <v>11</v>
      </c>
      <c r="O528" s="12" t="s">
        <v>13</v>
      </c>
      <c r="P528" s="12" t="s">
        <v>99</v>
      </c>
      <c r="Q528" s="12" t="s">
        <v>44</v>
      </c>
      <c r="R528" s="12" t="s">
        <v>14</v>
      </c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9">
        <f>ROUNDUP(SUM(VLOOKUP(F528,'Pontuação'!A$2:B$11,2,FALSE),VLOOKUP(E528,'Pontuação'!C$2:D$11,2,FALSE),VLOOKUP(H528,'Pontuação'!I$2:J$11,2,FALSE),VLOOKUP(J528,'Pontuação'!G$2:H$11,2,FALSE),VLOOKUP(L528,'Pontuação'!M$2:N$13,2,FALSE)),0)</f>
        <v>1427</v>
      </c>
      <c r="AD528" s="10">
        <f t="shared" si="1"/>
        <v>143</v>
      </c>
      <c r="AE528" s="10" t="str">
        <f t="array" ref="AE528">IFERROR(INDEX('Pontuação'!G$13:G$101, MATCH(AD528, 'Pontuação'!F$13:F$101, 0)), "Faixa Indefinida")</f>
        <v>D</v>
      </c>
      <c r="AF528" s="10">
        <f t="shared" si="2"/>
        <v>0</v>
      </c>
      <c r="AG528" s="10">
        <f t="shared" si="3"/>
        <v>0</v>
      </c>
      <c r="AH528" s="10">
        <f t="shared" si="4"/>
        <v>0</v>
      </c>
      <c r="AI528" s="10">
        <f t="shared" si="5"/>
        <v>1</v>
      </c>
      <c r="AJ528" s="9">
        <f>ROUNDUP(SUM(VLOOKUP(F528,'Pontuação 3.0'!A$2:B$11,2,FALSE),VLOOKUP(E528,'Pontuação 3.0'!C$2:D$11,2,FALSE),VLOOKUP(H528,'Pontuação 3.0'!I$2:J$11,2,FALSE),VLOOKUP(J528,'Pontuação 3.0'!G$2:H$11,2,FALSE),VLOOKUP(G528,'Pontuação 3.0'!E$2:F$11,2,FALSE),VLOOKUP(K528,'Pontuação 3.0'!K$2:L$11,2,FALSE),VLOOKUP(L528,'Pontuação 3.0'!M$2:N$13,2,FALSE)),0)</f>
        <v>1691</v>
      </c>
      <c r="AK528" s="9">
        <f t="shared" si="6"/>
        <v>169</v>
      </c>
      <c r="AL528" s="9" t="str">
        <f t="array" ref="AL528">IFERROR(INDEX('Pontuação 3.0'!G$13:G$191, MATCH(AK528, 'Pontuação 3.0'!F$13:F$191, 0)), "Faixa Indefinida")</f>
        <v>D</v>
      </c>
      <c r="AM528" s="9">
        <f t="shared" si="7"/>
        <v>0</v>
      </c>
      <c r="AN528" s="9">
        <f t="shared" si="8"/>
        <v>0</v>
      </c>
      <c r="AO528" s="9">
        <f t="shared" si="9"/>
        <v>0</v>
      </c>
      <c r="AP528" s="9">
        <f t="shared" si="10"/>
        <v>1</v>
      </c>
      <c r="AQ528" s="8"/>
    </row>
    <row r="529" ht="15.75" customHeight="1">
      <c r="A529" s="7">
        <v>45679.0</v>
      </c>
      <c r="B529" s="8" t="s">
        <v>1240</v>
      </c>
      <c r="C529" s="8" t="s">
        <v>1241</v>
      </c>
      <c r="D529" s="11">
        <v>7.1992280905E10</v>
      </c>
      <c r="E529" s="8" t="s">
        <v>11833</v>
      </c>
      <c r="F529" s="8" t="s">
        <v>11842</v>
      </c>
      <c r="G529" s="8" t="s">
        <v>11843</v>
      </c>
      <c r="H529" s="8" t="s">
        <v>11844</v>
      </c>
      <c r="I529" s="8" t="s">
        <v>11845</v>
      </c>
      <c r="J529" s="8" t="s">
        <v>11846</v>
      </c>
      <c r="K529" s="8" t="s">
        <v>11837</v>
      </c>
      <c r="L529" s="8" t="s">
        <v>11870</v>
      </c>
      <c r="M529" s="8" t="s">
        <v>11848</v>
      </c>
      <c r="N529" s="12" t="s">
        <v>11</v>
      </c>
      <c r="O529" s="12" t="s">
        <v>13</v>
      </c>
      <c r="P529" s="12" t="s">
        <v>40</v>
      </c>
      <c r="Q529" s="12" t="s">
        <v>15</v>
      </c>
      <c r="R529" s="12" t="s">
        <v>20</v>
      </c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9">
        <f>ROUNDUP(SUM(VLOOKUP(F529,'Pontuação'!A$2:B$11,2,FALSE),VLOOKUP(E529,'Pontuação'!C$2:D$11,2,FALSE),VLOOKUP(H529,'Pontuação'!I$2:J$11,2,FALSE),VLOOKUP(J529,'Pontuação'!G$2:H$11,2,FALSE),VLOOKUP(L529,'Pontuação'!M$2:N$13,2,FALSE)),0)</f>
        <v>1665</v>
      </c>
      <c r="AD529" s="10">
        <f t="shared" si="1"/>
        <v>167</v>
      </c>
      <c r="AE529" s="10" t="str">
        <f t="array" ref="AE529">IFERROR(INDEX('Pontuação'!G$13:G$101, MATCH(AD529, 'Pontuação'!F$13:F$101, 0)), "Faixa Indefinida")</f>
        <v>B</v>
      </c>
      <c r="AF529" s="10">
        <f t="shared" si="2"/>
        <v>0</v>
      </c>
      <c r="AG529" s="10">
        <f t="shared" si="3"/>
        <v>1</v>
      </c>
      <c r="AH529" s="10">
        <f t="shared" si="4"/>
        <v>0</v>
      </c>
      <c r="AI529" s="10">
        <f t="shared" si="5"/>
        <v>0</v>
      </c>
      <c r="AJ529" s="9">
        <f>ROUNDUP(SUM(VLOOKUP(F529,'Pontuação 3.0'!A$2:B$11,2,FALSE),VLOOKUP(E529,'Pontuação 3.0'!C$2:D$11,2,FALSE),VLOOKUP(H529,'Pontuação 3.0'!I$2:J$11,2,FALSE),VLOOKUP(J529,'Pontuação 3.0'!G$2:H$11,2,FALSE),VLOOKUP(G529,'Pontuação 3.0'!E$2:F$11,2,FALSE),VLOOKUP(K529,'Pontuação 3.0'!K$2:L$11,2,FALSE),VLOOKUP(L529,'Pontuação 3.0'!M$2:N$13,2,FALSE)),0)</f>
        <v>2403</v>
      </c>
      <c r="AK529" s="9">
        <f t="shared" si="6"/>
        <v>240</v>
      </c>
      <c r="AL529" s="9" t="str">
        <f t="array" ref="AL529">IFERROR(INDEX('Pontuação 3.0'!G$13:G$191, MATCH(AK529, 'Pontuação 3.0'!F$13:F$191, 0)), "Faixa Indefinida")</f>
        <v>A</v>
      </c>
      <c r="AM529" s="9">
        <f t="shared" si="7"/>
        <v>1</v>
      </c>
      <c r="AN529" s="9">
        <f t="shared" si="8"/>
        <v>0</v>
      </c>
      <c r="AO529" s="9">
        <f t="shared" si="9"/>
        <v>0</v>
      </c>
      <c r="AP529" s="9">
        <f t="shared" si="10"/>
        <v>0</v>
      </c>
      <c r="AQ529" s="8"/>
    </row>
    <row r="530" ht="15.75" customHeight="1">
      <c r="A530" s="7">
        <v>45679.0</v>
      </c>
      <c r="B530" s="8" t="s">
        <v>89</v>
      </c>
      <c r="C530" s="8" t="s">
        <v>1246</v>
      </c>
      <c r="D530" s="11">
        <v>2.499217088E10</v>
      </c>
      <c r="E530" s="8" t="s">
        <v>11833</v>
      </c>
      <c r="F530" s="8" t="s">
        <v>11834</v>
      </c>
      <c r="G530" s="8" t="s">
        <v>11843</v>
      </c>
      <c r="H530" s="8" t="s">
        <v>11865</v>
      </c>
      <c r="I530" s="8" t="s">
        <v>11845</v>
      </c>
      <c r="J530" s="8" t="s">
        <v>11846</v>
      </c>
      <c r="K530" s="8" t="s">
        <v>11839</v>
      </c>
      <c r="L530" s="8" t="s">
        <v>11851</v>
      </c>
      <c r="M530" s="8" t="s">
        <v>11848</v>
      </c>
      <c r="N530" s="12" t="s">
        <v>11</v>
      </c>
      <c r="O530" s="12" t="s">
        <v>13</v>
      </c>
      <c r="P530" s="12" t="s">
        <v>37</v>
      </c>
      <c r="Q530" s="12" t="s">
        <v>126</v>
      </c>
      <c r="R530" s="12" t="s">
        <v>20</v>
      </c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9">
        <f>ROUNDUP(SUM(VLOOKUP(F530,'Pontuação'!A$2:B$11,2,FALSE),VLOOKUP(E530,'Pontuação'!C$2:D$11,2,FALSE),VLOOKUP(H530,'Pontuação'!I$2:J$11,2,FALSE),VLOOKUP(J530,'Pontuação'!G$2:H$11,2,FALSE),VLOOKUP(L530,'Pontuação'!M$2:N$13,2,FALSE)),0)</f>
        <v>1567</v>
      </c>
      <c r="AD530" s="10">
        <f t="shared" si="1"/>
        <v>157</v>
      </c>
      <c r="AE530" s="10" t="str">
        <f t="array" ref="AE530">IFERROR(INDEX('Pontuação'!G$13:G$101, MATCH(AD530, 'Pontuação'!F$13:F$101, 0)), "Faixa Indefinida")</f>
        <v>C</v>
      </c>
      <c r="AF530" s="10">
        <f t="shared" si="2"/>
        <v>0</v>
      </c>
      <c r="AG530" s="10">
        <f t="shared" si="3"/>
        <v>0</v>
      </c>
      <c r="AH530" s="10">
        <f t="shared" si="4"/>
        <v>1</v>
      </c>
      <c r="AI530" s="10">
        <f t="shared" si="5"/>
        <v>0</v>
      </c>
      <c r="AJ530" s="9">
        <f>ROUNDUP(SUM(VLOOKUP(F530,'Pontuação 3.0'!A$2:B$11,2,FALSE),VLOOKUP(E530,'Pontuação 3.0'!C$2:D$11,2,FALSE),VLOOKUP(H530,'Pontuação 3.0'!I$2:J$11,2,FALSE),VLOOKUP(J530,'Pontuação 3.0'!G$2:H$11,2,FALSE),VLOOKUP(G530,'Pontuação 3.0'!E$2:F$11,2,FALSE),VLOOKUP(K530,'Pontuação 3.0'!K$2:L$11,2,FALSE),VLOOKUP(L530,'Pontuação 3.0'!M$2:N$13,2,FALSE)),0)</f>
        <v>2186</v>
      </c>
      <c r="AK530" s="9">
        <f t="shared" si="6"/>
        <v>219</v>
      </c>
      <c r="AL530" s="9" t="str">
        <f t="array" ref="AL530">IFERROR(INDEX('Pontuação 3.0'!G$13:G$191, MATCH(AK530, 'Pontuação 3.0'!F$13:F$191, 0)), "Faixa Indefinida")</f>
        <v>B</v>
      </c>
      <c r="AM530" s="9">
        <f t="shared" si="7"/>
        <v>0</v>
      </c>
      <c r="AN530" s="9">
        <f t="shared" si="8"/>
        <v>1</v>
      </c>
      <c r="AO530" s="9">
        <f t="shared" si="9"/>
        <v>0</v>
      </c>
      <c r="AP530" s="9">
        <f t="shared" si="10"/>
        <v>0</v>
      </c>
      <c r="AQ530" s="8"/>
    </row>
    <row r="531" ht="15.75" customHeight="1">
      <c r="A531" s="7">
        <v>45679.0</v>
      </c>
      <c r="B531" s="8" t="s">
        <v>1242</v>
      </c>
      <c r="C531" s="8" t="s">
        <v>1243</v>
      </c>
      <c r="D531" s="11">
        <v>3.199203412E10</v>
      </c>
      <c r="E531" s="8" t="s">
        <v>11868</v>
      </c>
      <c r="F531" s="8" t="s">
        <v>11834</v>
      </c>
      <c r="G531" s="8" t="s">
        <v>11835</v>
      </c>
      <c r="H531" s="8" t="s">
        <v>11844</v>
      </c>
      <c r="I531" s="8" t="s">
        <v>11837</v>
      </c>
      <c r="J531" s="8" t="s">
        <v>11846</v>
      </c>
      <c r="K531" s="8" t="s">
        <v>11837</v>
      </c>
      <c r="L531" s="8" t="s">
        <v>11851</v>
      </c>
      <c r="M531" s="8" t="s">
        <v>11849</v>
      </c>
      <c r="N531" s="12" t="s">
        <v>11</v>
      </c>
      <c r="O531" s="12" t="s">
        <v>13</v>
      </c>
      <c r="P531" s="12" t="s">
        <v>112</v>
      </c>
      <c r="Q531" s="12" t="s">
        <v>15</v>
      </c>
      <c r="R531" s="12" t="s">
        <v>20</v>
      </c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9">
        <f>ROUNDUP(SUM(VLOOKUP(F531,'Pontuação'!A$2:B$11,2,FALSE),VLOOKUP(E531,'Pontuação'!C$2:D$11,2,FALSE),VLOOKUP(H531,'Pontuação'!I$2:J$11,2,FALSE),VLOOKUP(J531,'Pontuação'!G$2:H$11,2,FALSE),VLOOKUP(L531,'Pontuação'!M$2:N$13,2,FALSE)),0)</f>
        <v>1587</v>
      </c>
      <c r="AD531" s="10">
        <f t="shared" si="1"/>
        <v>159</v>
      </c>
      <c r="AE531" s="10" t="str">
        <f t="array" ref="AE531">IFERROR(INDEX('Pontuação'!G$13:G$101, MATCH(AD531, 'Pontuação'!F$13:F$101, 0)), "Faixa Indefinida")</f>
        <v>C</v>
      </c>
      <c r="AF531" s="10">
        <f t="shared" si="2"/>
        <v>0</v>
      </c>
      <c r="AG531" s="10">
        <f t="shared" si="3"/>
        <v>0</v>
      </c>
      <c r="AH531" s="10">
        <f t="shared" si="4"/>
        <v>1</v>
      </c>
      <c r="AI531" s="10">
        <f t="shared" si="5"/>
        <v>0</v>
      </c>
      <c r="AJ531" s="9">
        <f>ROUNDUP(SUM(VLOOKUP(F531,'Pontuação 3.0'!A$2:B$11,2,FALSE),VLOOKUP(E531,'Pontuação 3.0'!C$2:D$11,2,FALSE),VLOOKUP(H531,'Pontuação 3.0'!I$2:J$11,2,FALSE),VLOOKUP(J531,'Pontuação 3.0'!G$2:H$11,2,FALSE),VLOOKUP(G531,'Pontuação 3.0'!E$2:F$11,2,FALSE),VLOOKUP(K531,'Pontuação 3.0'!K$2:L$11,2,FALSE),VLOOKUP(L531,'Pontuação 3.0'!M$2:N$13,2,FALSE)),0)</f>
        <v>1906</v>
      </c>
      <c r="AK531" s="9">
        <f t="shared" si="6"/>
        <v>191</v>
      </c>
      <c r="AL531" s="9" t="str">
        <f t="array" ref="AL531">IFERROR(INDEX('Pontuação 3.0'!G$13:G$191, MATCH(AK531, 'Pontuação 3.0'!F$13:F$191, 0)), "Faixa Indefinida")</f>
        <v>D</v>
      </c>
      <c r="AM531" s="9">
        <f t="shared" si="7"/>
        <v>0</v>
      </c>
      <c r="AN531" s="9">
        <f t="shared" si="8"/>
        <v>0</v>
      </c>
      <c r="AO531" s="9">
        <f t="shared" si="9"/>
        <v>0</v>
      </c>
      <c r="AP531" s="9">
        <f t="shared" si="10"/>
        <v>1</v>
      </c>
      <c r="AQ531" s="8"/>
    </row>
    <row r="532" ht="15.75" customHeight="1">
      <c r="A532" s="7">
        <v>45679.0</v>
      </c>
      <c r="B532" s="8" t="s">
        <v>1247</v>
      </c>
      <c r="C532" s="8" t="s">
        <v>1248</v>
      </c>
      <c r="D532" s="11">
        <v>1.1945377854E10</v>
      </c>
      <c r="E532" s="8" t="s">
        <v>11833</v>
      </c>
      <c r="F532" s="8" t="s">
        <v>11834</v>
      </c>
      <c r="G532" s="8" t="s">
        <v>11867</v>
      </c>
      <c r="H532" s="8" t="s">
        <v>11856</v>
      </c>
      <c r="I532" s="8" t="s">
        <v>11845</v>
      </c>
      <c r="J532" s="8" t="s">
        <v>11852</v>
      </c>
      <c r="K532" s="8" t="s">
        <v>11839</v>
      </c>
      <c r="L532" s="8" t="s">
        <v>11847</v>
      </c>
      <c r="M532" s="8" t="s">
        <v>11849</v>
      </c>
      <c r="N532" s="12" t="s">
        <v>11</v>
      </c>
      <c r="O532" s="12" t="s">
        <v>13</v>
      </c>
      <c r="P532" s="12" t="s">
        <v>37</v>
      </c>
      <c r="Q532" s="12" t="s">
        <v>15</v>
      </c>
      <c r="R532" s="12" t="s">
        <v>20</v>
      </c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9">
        <f>ROUNDUP(SUM(VLOOKUP(F532,'Pontuação'!A$2:B$11,2,FALSE),VLOOKUP(E532,'Pontuação'!C$2:D$11,2,FALSE),VLOOKUP(H532,'Pontuação'!I$2:J$11,2,FALSE),VLOOKUP(J532,'Pontuação'!G$2:H$11,2,FALSE),VLOOKUP(L532,'Pontuação'!M$2:N$13,2,FALSE)),0)</f>
        <v>1664</v>
      </c>
      <c r="AD532" s="10">
        <f t="shared" si="1"/>
        <v>166</v>
      </c>
      <c r="AE532" s="10" t="str">
        <f t="array" ref="AE532">IFERROR(INDEX('Pontuação'!G$13:G$101, MATCH(AD532, 'Pontuação'!F$13:F$101, 0)), "Faixa Indefinida")</f>
        <v>B</v>
      </c>
      <c r="AF532" s="10">
        <f t="shared" si="2"/>
        <v>0</v>
      </c>
      <c r="AG532" s="10">
        <f t="shared" si="3"/>
        <v>1</v>
      </c>
      <c r="AH532" s="10">
        <f t="shared" si="4"/>
        <v>0</v>
      </c>
      <c r="AI532" s="10">
        <f t="shared" si="5"/>
        <v>0</v>
      </c>
      <c r="AJ532" s="9">
        <f>ROUNDUP(SUM(VLOOKUP(F532,'Pontuação 3.0'!A$2:B$11,2,FALSE),VLOOKUP(E532,'Pontuação 3.0'!C$2:D$11,2,FALSE),VLOOKUP(H532,'Pontuação 3.0'!I$2:J$11,2,FALSE),VLOOKUP(J532,'Pontuação 3.0'!G$2:H$11,2,FALSE),VLOOKUP(G532,'Pontuação 3.0'!E$2:F$11,2,FALSE),VLOOKUP(K532,'Pontuação 3.0'!K$2:L$11,2,FALSE),VLOOKUP(L532,'Pontuação 3.0'!M$2:N$13,2,FALSE)),0)</f>
        <v>2190</v>
      </c>
      <c r="AK532" s="9">
        <f t="shared" si="6"/>
        <v>219</v>
      </c>
      <c r="AL532" s="9" t="str">
        <f t="array" ref="AL532">IFERROR(INDEX('Pontuação 3.0'!G$13:G$191, MATCH(AK532, 'Pontuação 3.0'!F$13:F$191, 0)), "Faixa Indefinida")</f>
        <v>B</v>
      </c>
      <c r="AM532" s="9">
        <f t="shared" si="7"/>
        <v>0</v>
      </c>
      <c r="AN532" s="9">
        <f t="shared" si="8"/>
        <v>1</v>
      </c>
      <c r="AO532" s="9">
        <f t="shared" si="9"/>
        <v>0</v>
      </c>
      <c r="AP532" s="9">
        <f t="shared" si="10"/>
        <v>0</v>
      </c>
      <c r="AQ532" s="8"/>
    </row>
    <row r="533" ht="15.75" customHeight="1">
      <c r="A533" s="7">
        <v>45679.0</v>
      </c>
      <c r="B533" s="8" t="s">
        <v>1249</v>
      </c>
      <c r="C533" s="8" t="s">
        <v>1250</v>
      </c>
      <c r="D533" s="11">
        <v>6.1991963392E10</v>
      </c>
      <c r="E533" s="8" t="s">
        <v>11833</v>
      </c>
      <c r="F533" s="8" t="s">
        <v>11842</v>
      </c>
      <c r="G533" s="8" t="s">
        <v>11843</v>
      </c>
      <c r="H533" s="8" t="s">
        <v>11844</v>
      </c>
      <c r="I533" s="8" t="s">
        <v>11837</v>
      </c>
      <c r="J533" s="8" t="s">
        <v>11846</v>
      </c>
      <c r="K533" s="8" t="s">
        <v>11837</v>
      </c>
      <c r="L533" s="8" t="s">
        <v>11851</v>
      </c>
      <c r="M533" s="8" t="s">
        <v>11853</v>
      </c>
      <c r="N533" s="12" t="s">
        <v>11</v>
      </c>
      <c r="O533" s="12" t="s">
        <v>13</v>
      </c>
      <c r="P533" s="12" t="s">
        <v>37</v>
      </c>
      <c r="Q533" s="12" t="s">
        <v>15</v>
      </c>
      <c r="R533" s="12" t="s">
        <v>20</v>
      </c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9">
        <f>ROUNDUP(SUM(VLOOKUP(F533,'Pontuação'!A$2:B$11,2,FALSE),VLOOKUP(E533,'Pontuação'!C$2:D$11,2,FALSE),VLOOKUP(H533,'Pontuação'!I$2:J$11,2,FALSE),VLOOKUP(J533,'Pontuação'!G$2:H$11,2,FALSE),VLOOKUP(L533,'Pontuação'!M$2:N$13,2,FALSE)),0)</f>
        <v>1595</v>
      </c>
      <c r="AD533" s="10">
        <f t="shared" si="1"/>
        <v>160</v>
      </c>
      <c r="AE533" s="10" t="str">
        <f t="array" ref="AE533">IFERROR(INDEX('Pontuação'!G$13:G$101, MATCH(AD533, 'Pontuação'!F$13:F$101, 0)), "Faixa Indefinida")</f>
        <v>C</v>
      </c>
      <c r="AF533" s="10">
        <f t="shared" si="2"/>
        <v>0</v>
      </c>
      <c r="AG533" s="10">
        <f t="shared" si="3"/>
        <v>0</v>
      </c>
      <c r="AH533" s="10">
        <f t="shared" si="4"/>
        <v>1</v>
      </c>
      <c r="AI533" s="10">
        <f t="shared" si="5"/>
        <v>0</v>
      </c>
      <c r="AJ533" s="9">
        <f>ROUNDUP(SUM(VLOOKUP(F533,'Pontuação 3.0'!A$2:B$11,2,FALSE),VLOOKUP(E533,'Pontuação 3.0'!C$2:D$11,2,FALSE),VLOOKUP(H533,'Pontuação 3.0'!I$2:J$11,2,FALSE),VLOOKUP(J533,'Pontuação 3.0'!G$2:H$11,2,FALSE),VLOOKUP(G533,'Pontuação 3.0'!E$2:F$11,2,FALSE),VLOOKUP(K533,'Pontuação 3.0'!K$2:L$11,2,FALSE),VLOOKUP(L533,'Pontuação 3.0'!M$2:N$13,2,FALSE)),0)</f>
        <v>2209</v>
      </c>
      <c r="AK533" s="9">
        <f t="shared" si="6"/>
        <v>221</v>
      </c>
      <c r="AL533" s="9" t="str">
        <f t="array" ref="AL533">IFERROR(INDEX('Pontuação 3.0'!G$13:G$191, MATCH(AK533, 'Pontuação 3.0'!F$13:F$191, 0)), "Faixa Indefinida")</f>
        <v>B</v>
      </c>
      <c r="AM533" s="9">
        <f t="shared" si="7"/>
        <v>0</v>
      </c>
      <c r="AN533" s="9">
        <f t="shared" si="8"/>
        <v>1</v>
      </c>
      <c r="AO533" s="9">
        <f t="shared" si="9"/>
        <v>0</v>
      </c>
      <c r="AP533" s="9">
        <f t="shared" si="10"/>
        <v>0</v>
      </c>
      <c r="AQ533" s="8"/>
    </row>
    <row r="534" ht="15.75" customHeight="1">
      <c r="A534" s="7">
        <v>45679.0</v>
      </c>
      <c r="B534" s="8" t="s">
        <v>573</v>
      </c>
      <c r="C534" s="8" t="s">
        <v>1251</v>
      </c>
      <c r="D534" s="11">
        <v>8.5992273861E10</v>
      </c>
      <c r="E534" s="8" t="s">
        <v>11833</v>
      </c>
      <c r="F534" s="8" t="s">
        <v>11834</v>
      </c>
      <c r="G534" s="8" t="s">
        <v>11843</v>
      </c>
      <c r="H534" s="8" t="s">
        <v>11850</v>
      </c>
      <c r="I534" s="8" t="s">
        <v>11837</v>
      </c>
      <c r="J534" s="8" t="s">
        <v>11846</v>
      </c>
      <c r="K534" s="8" t="s">
        <v>11837</v>
      </c>
      <c r="L534" s="8" t="s">
        <v>11840</v>
      </c>
      <c r="M534" s="8" t="s">
        <v>11859</v>
      </c>
      <c r="N534" s="12" t="s">
        <v>11</v>
      </c>
      <c r="O534" s="12" t="s">
        <v>13</v>
      </c>
      <c r="P534" s="12" t="s">
        <v>49</v>
      </c>
      <c r="Q534" s="12" t="s">
        <v>15</v>
      </c>
      <c r="R534" s="12" t="s">
        <v>20</v>
      </c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9">
        <f>ROUNDUP(SUM(VLOOKUP(F534,'Pontuação'!A$2:B$11,2,FALSE),VLOOKUP(E534,'Pontuação'!C$2:D$11,2,FALSE),VLOOKUP(H534,'Pontuação'!I$2:J$11,2,FALSE),VLOOKUP(J534,'Pontuação'!G$2:H$11,2,FALSE),VLOOKUP(L534,'Pontuação'!M$2:N$13,2,FALSE)),0)</f>
        <v>1585</v>
      </c>
      <c r="AD534" s="10">
        <f t="shared" si="1"/>
        <v>159</v>
      </c>
      <c r="AE534" s="10" t="str">
        <f t="array" ref="AE534">IFERROR(INDEX('Pontuação'!G$13:G$101, MATCH(AD534, 'Pontuação'!F$13:F$101, 0)), "Faixa Indefinida")</f>
        <v>C</v>
      </c>
      <c r="AF534" s="10">
        <f t="shared" si="2"/>
        <v>0</v>
      </c>
      <c r="AG534" s="10">
        <f t="shared" si="3"/>
        <v>0</v>
      </c>
      <c r="AH534" s="10">
        <f t="shared" si="4"/>
        <v>1</v>
      </c>
      <c r="AI534" s="10">
        <f t="shared" si="5"/>
        <v>0</v>
      </c>
      <c r="AJ534" s="9">
        <f>ROUNDUP(SUM(VLOOKUP(F534,'Pontuação 3.0'!A$2:B$11,2,FALSE),VLOOKUP(E534,'Pontuação 3.0'!C$2:D$11,2,FALSE),VLOOKUP(H534,'Pontuação 3.0'!I$2:J$11,2,FALSE),VLOOKUP(J534,'Pontuação 3.0'!G$2:H$11,2,FALSE),VLOOKUP(G534,'Pontuação 3.0'!E$2:F$11,2,FALSE),VLOOKUP(K534,'Pontuação 3.0'!K$2:L$11,2,FALSE),VLOOKUP(L534,'Pontuação 3.0'!M$2:N$13,2,FALSE)),0)</f>
        <v>1967</v>
      </c>
      <c r="AK534" s="9">
        <f t="shared" si="6"/>
        <v>197</v>
      </c>
      <c r="AL534" s="9" t="str">
        <f t="array" ref="AL534">IFERROR(INDEX('Pontuação 3.0'!G$13:G$191, MATCH(AK534, 'Pontuação 3.0'!F$13:F$191, 0)), "Faixa Indefinida")</f>
        <v>C</v>
      </c>
      <c r="AM534" s="9">
        <f t="shared" si="7"/>
        <v>0</v>
      </c>
      <c r="AN534" s="9">
        <f t="shared" si="8"/>
        <v>0</v>
      </c>
      <c r="AO534" s="9">
        <f t="shared" si="9"/>
        <v>1</v>
      </c>
      <c r="AP534" s="9">
        <f t="shared" si="10"/>
        <v>0</v>
      </c>
      <c r="AQ534" s="8"/>
    </row>
    <row r="535" ht="15.75" customHeight="1">
      <c r="A535" s="7">
        <v>45679.0</v>
      </c>
      <c r="B535" s="8" t="s">
        <v>1252</v>
      </c>
      <c r="C535" s="8" t="s">
        <v>1253</v>
      </c>
      <c r="D535" s="8" t="s">
        <v>1254</v>
      </c>
      <c r="E535" s="8" t="s">
        <v>11833</v>
      </c>
      <c r="F535" s="8" t="s">
        <v>11861</v>
      </c>
      <c r="G535" s="8" t="s">
        <v>11855</v>
      </c>
      <c r="H535" s="8" t="s">
        <v>11856</v>
      </c>
      <c r="I535" s="8" t="s">
        <v>11837</v>
      </c>
      <c r="J535" s="8" t="s">
        <v>11846</v>
      </c>
      <c r="K535" s="8" t="s">
        <v>11837</v>
      </c>
      <c r="L535" s="8" t="s">
        <v>11847</v>
      </c>
      <c r="M535" s="8" t="s">
        <v>11853</v>
      </c>
      <c r="N535" s="12" t="s">
        <v>11</v>
      </c>
      <c r="O535" s="12" t="s">
        <v>13</v>
      </c>
      <c r="P535" s="12" t="s">
        <v>40</v>
      </c>
      <c r="Q535" s="12" t="s">
        <v>65</v>
      </c>
      <c r="R535" s="12" t="s">
        <v>20</v>
      </c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9">
        <f>ROUNDUP(SUM(VLOOKUP(F535,'Pontuação'!A$2:B$11,2,FALSE),VLOOKUP(E535,'Pontuação'!C$2:D$11,2,FALSE),VLOOKUP(H535,'Pontuação'!I$2:J$11,2,FALSE),VLOOKUP(J535,'Pontuação'!G$2:H$11,2,FALSE),VLOOKUP(L535,'Pontuação'!M$2:N$13,2,FALSE)),0)</f>
        <v>1326</v>
      </c>
      <c r="AD535" s="10">
        <f t="shared" si="1"/>
        <v>133</v>
      </c>
      <c r="AE535" s="10" t="str">
        <f t="array" ref="AE535">IFERROR(INDEX('Pontuação'!G$13:G$101, MATCH(AD535, 'Pontuação'!F$13:F$101, 0)), "Faixa Indefinida")</f>
        <v>D</v>
      </c>
      <c r="AF535" s="10">
        <f t="shared" si="2"/>
        <v>0</v>
      </c>
      <c r="AG535" s="10">
        <f t="shared" si="3"/>
        <v>0</v>
      </c>
      <c r="AH535" s="10">
        <f t="shared" si="4"/>
        <v>0</v>
      </c>
      <c r="AI535" s="10">
        <f t="shared" si="5"/>
        <v>1</v>
      </c>
      <c r="AJ535" s="9">
        <f>ROUNDUP(SUM(VLOOKUP(F535,'Pontuação 3.0'!A$2:B$11,2,FALSE),VLOOKUP(E535,'Pontuação 3.0'!C$2:D$11,2,FALSE),VLOOKUP(H535,'Pontuação 3.0'!I$2:J$11,2,FALSE),VLOOKUP(J535,'Pontuação 3.0'!G$2:H$11,2,FALSE),VLOOKUP(G535,'Pontuação 3.0'!E$2:F$11,2,FALSE),VLOOKUP(K535,'Pontuação 3.0'!K$2:L$11,2,FALSE),VLOOKUP(L535,'Pontuação 3.0'!M$2:N$13,2,FALSE)),0)</f>
        <v>1805</v>
      </c>
      <c r="AK535" s="9">
        <f t="shared" si="6"/>
        <v>181</v>
      </c>
      <c r="AL535" s="9" t="str">
        <f t="array" ref="AL535">IFERROR(INDEX('Pontuação 3.0'!G$13:G$191, MATCH(AK535, 'Pontuação 3.0'!F$13:F$191, 0)), "Faixa Indefinida")</f>
        <v>D</v>
      </c>
      <c r="AM535" s="9">
        <f t="shared" si="7"/>
        <v>0</v>
      </c>
      <c r="AN535" s="9">
        <f t="shared" si="8"/>
        <v>0</v>
      </c>
      <c r="AO535" s="9">
        <f t="shared" si="9"/>
        <v>0</v>
      </c>
      <c r="AP535" s="9">
        <f t="shared" si="10"/>
        <v>1</v>
      </c>
      <c r="AQ535" s="8"/>
    </row>
    <row r="536" ht="15.75" customHeight="1">
      <c r="A536" s="7">
        <v>45679.0</v>
      </c>
      <c r="B536" s="8" t="s">
        <v>722</v>
      </c>
      <c r="C536" s="8" t="s">
        <v>1255</v>
      </c>
      <c r="D536" s="11">
        <v>8.3998385988E10</v>
      </c>
      <c r="E536" s="8" t="s">
        <v>11833</v>
      </c>
      <c r="F536" s="8" t="s">
        <v>11861</v>
      </c>
      <c r="G536" s="8" t="s">
        <v>11855</v>
      </c>
      <c r="H536" s="8" t="s">
        <v>11856</v>
      </c>
      <c r="I536" s="8" t="s">
        <v>11837</v>
      </c>
      <c r="J536" s="8" t="s">
        <v>11852</v>
      </c>
      <c r="K536" s="8" t="s">
        <v>11837</v>
      </c>
      <c r="L536" s="8" t="s">
        <v>11847</v>
      </c>
      <c r="M536" s="8" t="s">
        <v>11853</v>
      </c>
      <c r="N536" s="12" t="s">
        <v>11</v>
      </c>
      <c r="O536" s="12" t="s">
        <v>13</v>
      </c>
      <c r="P536" s="12" t="s">
        <v>37</v>
      </c>
      <c r="Q536" s="12" t="s">
        <v>116</v>
      </c>
      <c r="R536" s="12" t="s">
        <v>20</v>
      </c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9">
        <f>ROUNDUP(SUM(VLOOKUP(F536,'Pontuação'!A$2:B$11,2,FALSE),VLOOKUP(E536,'Pontuação'!C$2:D$11,2,FALSE),VLOOKUP(H536,'Pontuação'!I$2:J$11,2,FALSE),VLOOKUP(J536,'Pontuação'!G$2:H$11,2,FALSE),VLOOKUP(L536,'Pontuação'!M$2:N$13,2,FALSE)),0)</f>
        <v>1431</v>
      </c>
      <c r="AD536" s="10">
        <f t="shared" si="1"/>
        <v>143</v>
      </c>
      <c r="AE536" s="10" t="str">
        <f t="array" ref="AE536">IFERROR(INDEX('Pontuação'!G$13:G$101, MATCH(AD536, 'Pontuação'!F$13:F$101, 0)), "Faixa Indefinida")</f>
        <v>D</v>
      </c>
      <c r="AF536" s="10">
        <f t="shared" si="2"/>
        <v>0</v>
      </c>
      <c r="AG536" s="10">
        <f t="shared" si="3"/>
        <v>0</v>
      </c>
      <c r="AH536" s="10">
        <f t="shared" si="4"/>
        <v>0</v>
      </c>
      <c r="AI536" s="10">
        <f t="shared" si="5"/>
        <v>1</v>
      </c>
      <c r="AJ536" s="9">
        <f>ROUNDUP(SUM(VLOOKUP(F536,'Pontuação 3.0'!A$2:B$11,2,FALSE),VLOOKUP(E536,'Pontuação 3.0'!C$2:D$11,2,FALSE),VLOOKUP(H536,'Pontuação 3.0'!I$2:J$11,2,FALSE),VLOOKUP(J536,'Pontuação 3.0'!G$2:H$11,2,FALSE),VLOOKUP(G536,'Pontuação 3.0'!E$2:F$11,2,FALSE),VLOOKUP(K536,'Pontuação 3.0'!K$2:L$11,2,FALSE),VLOOKUP(L536,'Pontuação 3.0'!M$2:N$13,2,FALSE)),0)</f>
        <v>1957</v>
      </c>
      <c r="AK536" s="9">
        <f t="shared" si="6"/>
        <v>196</v>
      </c>
      <c r="AL536" s="9" t="str">
        <f t="array" ref="AL536">IFERROR(INDEX('Pontuação 3.0'!G$13:G$191, MATCH(AK536, 'Pontuação 3.0'!F$13:F$191, 0)), "Faixa Indefinida")</f>
        <v>C</v>
      </c>
      <c r="AM536" s="9">
        <f t="shared" si="7"/>
        <v>0</v>
      </c>
      <c r="AN536" s="9">
        <f t="shared" si="8"/>
        <v>0</v>
      </c>
      <c r="AO536" s="9">
        <f t="shared" si="9"/>
        <v>1</v>
      </c>
      <c r="AP536" s="9">
        <f t="shared" si="10"/>
        <v>0</v>
      </c>
      <c r="AQ536" s="8"/>
    </row>
    <row r="537" ht="15.75" customHeight="1">
      <c r="A537" s="7">
        <v>45679.0</v>
      </c>
      <c r="B537" s="8" t="s">
        <v>1256</v>
      </c>
      <c r="C537" s="8" t="s">
        <v>1257</v>
      </c>
      <c r="D537" s="11">
        <v>9.2995319971E10</v>
      </c>
      <c r="E537" s="8" t="s">
        <v>11833</v>
      </c>
      <c r="F537" s="8" t="s">
        <v>11842</v>
      </c>
      <c r="G537" s="8" t="s">
        <v>11867</v>
      </c>
      <c r="H537" s="8" t="s">
        <v>11856</v>
      </c>
      <c r="I537" s="8" t="s">
        <v>11837</v>
      </c>
      <c r="J537" s="8" t="s">
        <v>11852</v>
      </c>
      <c r="K537" s="8" t="s">
        <v>11837</v>
      </c>
      <c r="L537" s="8" t="s">
        <v>11851</v>
      </c>
      <c r="M537" s="8" t="s">
        <v>11848</v>
      </c>
      <c r="N537" s="12" t="s">
        <v>11</v>
      </c>
      <c r="O537" s="12" t="s">
        <v>13</v>
      </c>
      <c r="P537" s="12" t="s">
        <v>27</v>
      </c>
      <c r="Q537" s="12" t="s">
        <v>15</v>
      </c>
      <c r="R537" s="12" t="s">
        <v>20</v>
      </c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9">
        <f>ROUNDUP(SUM(VLOOKUP(F537,'Pontuação'!A$2:B$11,2,FALSE),VLOOKUP(E537,'Pontuação'!C$2:D$11,2,FALSE),VLOOKUP(H537,'Pontuação'!I$2:J$11,2,FALSE),VLOOKUP(J537,'Pontuação'!G$2:H$11,2,FALSE),VLOOKUP(L537,'Pontuação'!M$2:N$13,2,FALSE)),0)</f>
        <v>1544</v>
      </c>
      <c r="AD537" s="10">
        <f t="shared" si="1"/>
        <v>154</v>
      </c>
      <c r="AE537" s="10" t="str">
        <f t="array" ref="AE537">IFERROR(INDEX('Pontuação'!G$13:G$101, MATCH(AD537, 'Pontuação'!F$13:F$101, 0)), "Faixa Indefinida")</f>
        <v>C</v>
      </c>
      <c r="AF537" s="10">
        <f t="shared" si="2"/>
        <v>0</v>
      </c>
      <c r="AG537" s="10">
        <f t="shared" si="3"/>
        <v>0</v>
      </c>
      <c r="AH537" s="10">
        <f t="shared" si="4"/>
        <v>1</v>
      </c>
      <c r="AI537" s="10">
        <f t="shared" si="5"/>
        <v>0</v>
      </c>
      <c r="AJ537" s="9">
        <f>ROUNDUP(SUM(VLOOKUP(F537,'Pontuação 3.0'!A$2:B$11,2,FALSE),VLOOKUP(E537,'Pontuação 3.0'!C$2:D$11,2,FALSE),VLOOKUP(H537,'Pontuação 3.0'!I$2:J$11,2,FALSE),VLOOKUP(J537,'Pontuação 3.0'!G$2:H$11,2,FALSE),VLOOKUP(G537,'Pontuação 3.0'!E$2:F$11,2,FALSE),VLOOKUP(K537,'Pontuação 3.0'!K$2:L$11,2,FALSE),VLOOKUP(L537,'Pontuação 3.0'!M$2:N$13,2,FALSE)),0)</f>
        <v>1976</v>
      </c>
      <c r="AK537" s="9">
        <f t="shared" si="6"/>
        <v>198</v>
      </c>
      <c r="AL537" s="9" t="str">
        <f t="array" ref="AL537">IFERROR(INDEX('Pontuação 3.0'!G$13:G$191, MATCH(AK537, 'Pontuação 3.0'!F$13:F$191, 0)), "Faixa Indefinida")</f>
        <v>C</v>
      </c>
      <c r="AM537" s="9">
        <f t="shared" si="7"/>
        <v>0</v>
      </c>
      <c r="AN537" s="9">
        <f t="shared" si="8"/>
        <v>0</v>
      </c>
      <c r="AO537" s="9">
        <f t="shared" si="9"/>
        <v>1</v>
      </c>
      <c r="AP537" s="9">
        <f t="shared" si="10"/>
        <v>0</v>
      </c>
      <c r="AQ537" s="8"/>
    </row>
    <row r="538" ht="15.75" customHeight="1">
      <c r="A538" s="7">
        <v>45679.0</v>
      </c>
      <c r="B538" s="8" t="s">
        <v>1258</v>
      </c>
      <c r="C538" s="8" t="s">
        <v>1259</v>
      </c>
      <c r="D538" s="11">
        <v>8.5986098967E10</v>
      </c>
      <c r="E538" s="8" t="s">
        <v>11833</v>
      </c>
      <c r="F538" s="8" t="s">
        <v>11834</v>
      </c>
      <c r="G538" s="8" t="s">
        <v>11835</v>
      </c>
      <c r="H538" s="8" t="s">
        <v>11856</v>
      </c>
      <c r="I538" s="8" t="s">
        <v>11837</v>
      </c>
      <c r="J538" s="8" t="s">
        <v>11846</v>
      </c>
      <c r="K538" s="8" t="s">
        <v>11837</v>
      </c>
      <c r="L538" s="8" t="s">
        <v>11847</v>
      </c>
      <c r="M538" s="8" t="s">
        <v>11849</v>
      </c>
      <c r="N538" s="12" t="s">
        <v>11</v>
      </c>
      <c r="O538" s="12" t="s">
        <v>13</v>
      </c>
      <c r="P538" s="12" t="s">
        <v>96</v>
      </c>
      <c r="Q538" s="12" t="s">
        <v>15</v>
      </c>
      <c r="R538" s="12" t="s">
        <v>14</v>
      </c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9">
        <f>ROUNDUP(SUM(VLOOKUP(F538,'Pontuação'!A$2:B$11,2,FALSE),VLOOKUP(E538,'Pontuação'!C$2:D$11,2,FALSE),VLOOKUP(H538,'Pontuação'!I$2:J$11,2,FALSE),VLOOKUP(J538,'Pontuação'!G$2:H$11,2,FALSE),VLOOKUP(L538,'Pontuação'!M$2:N$13,2,FALSE)),0)</f>
        <v>1559</v>
      </c>
      <c r="AD538" s="10">
        <f t="shared" si="1"/>
        <v>156</v>
      </c>
      <c r="AE538" s="10" t="str">
        <f t="array" ref="AE538">IFERROR(INDEX('Pontuação'!G$13:G$101, MATCH(AD538, 'Pontuação'!F$13:F$101, 0)), "Faixa Indefinida")</f>
        <v>C</v>
      </c>
      <c r="AF538" s="10">
        <f t="shared" si="2"/>
        <v>0</v>
      </c>
      <c r="AG538" s="10">
        <f t="shared" si="3"/>
        <v>0</v>
      </c>
      <c r="AH538" s="10">
        <f t="shared" si="4"/>
        <v>1</v>
      </c>
      <c r="AI538" s="10">
        <f t="shared" si="5"/>
        <v>0</v>
      </c>
      <c r="AJ538" s="9">
        <f>ROUNDUP(SUM(VLOOKUP(F538,'Pontuação 3.0'!A$2:B$11,2,FALSE),VLOOKUP(E538,'Pontuação 3.0'!C$2:D$11,2,FALSE),VLOOKUP(H538,'Pontuação 3.0'!I$2:J$11,2,FALSE),VLOOKUP(J538,'Pontuação 3.0'!G$2:H$11,2,FALSE),VLOOKUP(G538,'Pontuação 3.0'!E$2:F$11,2,FALSE),VLOOKUP(K538,'Pontuação 3.0'!K$2:L$11,2,FALSE),VLOOKUP(L538,'Pontuação 3.0'!M$2:N$13,2,FALSE)),0)</f>
        <v>1787</v>
      </c>
      <c r="AK538" s="9">
        <f t="shared" si="6"/>
        <v>179</v>
      </c>
      <c r="AL538" s="9" t="str">
        <f t="array" ref="AL538">IFERROR(INDEX('Pontuação 3.0'!G$13:G$191, MATCH(AK538, 'Pontuação 3.0'!F$13:F$191, 0)), "Faixa Indefinida")</f>
        <v>D</v>
      </c>
      <c r="AM538" s="9">
        <f t="shared" si="7"/>
        <v>0</v>
      </c>
      <c r="AN538" s="9">
        <f t="shared" si="8"/>
        <v>0</v>
      </c>
      <c r="AO538" s="9">
        <f t="shared" si="9"/>
        <v>0</v>
      </c>
      <c r="AP538" s="9">
        <f t="shared" si="10"/>
        <v>1</v>
      </c>
      <c r="AQ538" s="8"/>
    </row>
    <row r="539" ht="15.75" customHeight="1">
      <c r="A539" s="7">
        <v>45679.0</v>
      </c>
      <c r="B539" s="8" t="s">
        <v>127</v>
      </c>
      <c r="C539" s="8" t="s">
        <v>1260</v>
      </c>
      <c r="D539" s="11">
        <v>5.1992276969E10</v>
      </c>
      <c r="E539" s="8" t="s">
        <v>11833</v>
      </c>
      <c r="F539" s="8" t="s">
        <v>11842</v>
      </c>
      <c r="G539" s="8" t="s">
        <v>11843</v>
      </c>
      <c r="H539" s="8" t="s">
        <v>11865</v>
      </c>
      <c r="I539" s="8" t="s">
        <v>11837</v>
      </c>
      <c r="J539" s="8" t="s">
        <v>11852</v>
      </c>
      <c r="K539" s="8" t="s">
        <v>11837</v>
      </c>
      <c r="L539" s="8" t="s">
        <v>11851</v>
      </c>
      <c r="M539" s="8" t="s">
        <v>11853</v>
      </c>
      <c r="N539" s="12" t="s">
        <v>11</v>
      </c>
      <c r="O539" s="12" t="s">
        <v>13</v>
      </c>
      <c r="P539" s="12" t="s">
        <v>37</v>
      </c>
      <c r="Q539" s="12" t="s">
        <v>65</v>
      </c>
      <c r="R539" s="12" t="s">
        <v>20</v>
      </c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9">
        <f>ROUNDUP(SUM(VLOOKUP(F539,'Pontuação'!A$2:B$11,2,FALSE),VLOOKUP(E539,'Pontuação'!C$2:D$11,2,FALSE),VLOOKUP(H539,'Pontuação'!I$2:J$11,2,FALSE),VLOOKUP(J539,'Pontuação'!G$2:H$11,2,FALSE),VLOOKUP(L539,'Pontuação'!M$2:N$13,2,FALSE)),0)</f>
        <v>1684</v>
      </c>
      <c r="AD539" s="10">
        <f t="shared" si="1"/>
        <v>168</v>
      </c>
      <c r="AE539" s="10" t="str">
        <f t="array" ref="AE539">IFERROR(INDEX('Pontuação'!G$13:G$101, MATCH(AD539, 'Pontuação'!F$13:F$101, 0)), "Faixa Indefinida")</f>
        <v>B</v>
      </c>
      <c r="AF539" s="10">
        <f t="shared" si="2"/>
        <v>0</v>
      </c>
      <c r="AG539" s="10">
        <f t="shared" si="3"/>
        <v>1</v>
      </c>
      <c r="AH539" s="10">
        <f t="shared" si="4"/>
        <v>0</v>
      </c>
      <c r="AI539" s="10">
        <f t="shared" si="5"/>
        <v>0</v>
      </c>
      <c r="AJ539" s="9">
        <f>ROUNDUP(SUM(VLOOKUP(F539,'Pontuação 3.0'!A$2:B$11,2,FALSE),VLOOKUP(E539,'Pontuação 3.0'!C$2:D$11,2,FALSE),VLOOKUP(H539,'Pontuação 3.0'!I$2:J$11,2,FALSE),VLOOKUP(J539,'Pontuação 3.0'!G$2:H$11,2,FALSE),VLOOKUP(G539,'Pontuação 3.0'!E$2:F$11,2,FALSE),VLOOKUP(K539,'Pontuação 3.0'!K$2:L$11,2,FALSE),VLOOKUP(L539,'Pontuação 3.0'!M$2:N$13,2,FALSE)),0)</f>
        <v>2210</v>
      </c>
      <c r="AK539" s="9">
        <f t="shared" si="6"/>
        <v>221</v>
      </c>
      <c r="AL539" s="9" t="str">
        <f t="array" ref="AL539">IFERROR(INDEX('Pontuação 3.0'!G$13:G$191, MATCH(AK539, 'Pontuação 3.0'!F$13:F$191, 0)), "Faixa Indefinida")</f>
        <v>B</v>
      </c>
      <c r="AM539" s="9">
        <f t="shared" si="7"/>
        <v>0</v>
      </c>
      <c r="AN539" s="9">
        <f t="shared" si="8"/>
        <v>1</v>
      </c>
      <c r="AO539" s="9">
        <f t="shared" si="9"/>
        <v>0</v>
      </c>
      <c r="AP539" s="9">
        <f t="shared" si="10"/>
        <v>0</v>
      </c>
      <c r="AQ539" s="8"/>
    </row>
    <row r="540" ht="15.75" customHeight="1">
      <c r="A540" s="7">
        <v>45679.0</v>
      </c>
      <c r="B540" s="8" t="s">
        <v>1261</v>
      </c>
      <c r="C540" s="8" t="s">
        <v>1262</v>
      </c>
      <c r="D540" s="11">
        <v>8.4988276915E10</v>
      </c>
      <c r="E540" s="8" t="s">
        <v>11868</v>
      </c>
      <c r="F540" s="8" t="s">
        <v>11842</v>
      </c>
      <c r="G540" s="8" t="s">
        <v>11843</v>
      </c>
      <c r="H540" s="8" t="s">
        <v>11850</v>
      </c>
      <c r="I540" s="8" t="s">
        <v>11845</v>
      </c>
      <c r="J540" s="8" t="s">
        <v>11846</v>
      </c>
      <c r="K540" s="8" t="s">
        <v>11839</v>
      </c>
      <c r="L540" s="8" t="s">
        <v>11851</v>
      </c>
      <c r="M540" s="8" t="s">
        <v>11849</v>
      </c>
      <c r="N540" s="12" t="s">
        <v>11</v>
      </c>
      <c r="O540" s="12" t="s">
        <v>13</v>
      </c>
      <c r="P540" s="12" t="s">
        <v>23</v>
      </c>
      <c r="Q540" s="12" t="s">
        <v>15</v>
      </c>
      <c r="R540" s="12" t="s">
        <v>20</v>
      </c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9">
        <f>ROUNDUP(SUM(VLOOKUP(F540,'Pontuação'!A$2:B$11,2,FALSE),VLOOKUP(E540,'Pontuação'!C$2:D$11,2,FALSE),VLOOKUP(H540,'Pontuação'!I$2:J$11,2,FALSE),VLOOKUP(J540,'Pontuação'!G$2:H$11,2,FALSE),VLOOKUP(L540,'Pontuação'!M$2:N$13,2,FALSE)),0)</f>
        <v>1557</v>
      </c>
      <c r="AD540" s="10">
        <f t="shared" si="1"/>
        <v>156</v>
      </c>
      <c r="AE540" s="10" t="str">
        <f t="array" ref="AE540">IFERROR(INDEX('Pontuação'!G$13:G$101, MATCH(AD540, 'Pontuação'!F$13:F$101, 0)), "Faixa Indefinida")</f>
        <v>C</v>
      </c>
      <c r="AF540" s="10">
        <f t="shared" si="2"/>
        <v>0</v>
      </c>
      <c r="AG540" s="10">
        <f t="shared" si="3"/>
        <v>0</v>
      </c>
      <c r="AH540" s="10">
        <f t="shared" si="4"/>
        <v>1</v>
      </c>
      <c r="AI540" s="10">
        <f t="shared" si="5"/>
        <v>0</v>
      </c>
      <c r="AJ540" s="9">
        <f>ROUNDUP(SUM(VLOOKUP(F540,'Pontuação 3.0'!A$2:B$11,2,FALSE),VLOOKUP(E540,'Pontuação 3.0'!C$2:D$11,2,FALSE),VLOOKUP(H540,'Pontuação 3.0'!I$2:J$11,2,FALSE),VLOOKUP(J540,'Pontuação 3.0'!G$2:H$11,2,FALSE),VLOOKUP(G540,'Pontuação 3.0'!E$2:F$11,2,FALSE),VLOOKUP(K540,'Pontuação 3.0'!K$2:L$11,2,FALSE),VLOOKUP(L540,'Pontuação 3.0'!M$2:N$13,2,FALSE)),0)</f>
        <v>2353</v>
      </c>
      <c r="AK540" s="9">
        <f t="shared" si="6"/>
        <v>235</v>
      </c>
      <c r="AL540" s="9" t="str">
        <f t="array" ref="AL540">IFERROR(INDEX('Pontuação 3.0'!G$13:G$191, MATCH(AK540, 'Pontuação 3.0'!F$13:F$191, 0)), "Faixa Indefinida")</f>
        <v>B</v>
      </c>
      <c r="AM540" s="9">
        <f t="shared" si="7"/>
        <v>0</v>
      </c>
      <c r="AN540" s="9">
        <f t="shared" si="8"/>
        <v>1</v>
      </c>
      <c r="AO540" s="9">
        <f t="shared" si="9"/>
        <v>0</v>
      </c>
      <c r="AP540" s="9">
        <f t="shared" si="10"/>
        <v>0</v>
      </c>
      <c r="AQ540" s="8"/>
    </row>
    <row r="541" ht="15.75" customHeight="1">
      <c r="A541" s="7">
        <v>45679.0</v>
      </c>
      <c r="B541" s="8" t="s">
        <v>1265</v>
      </c>
      <c r="C541" s="8" t="s">
        <v>1266</v>
      </c>
      <c r="D541" s="11">
        <v>3.1996901769E10</v>
      </c>
      <c r="E541" s="8" t="s">
        <v>11868</v>
      </c>
      <c r="F541" s="8" t="s">
        <v>11842</v>
      </c>
      <c r="G541" s="8" t="s">
        <v>11835</v>
      </c>
      <c r="H541" s="8" t="s">
        <v>11850</v>
      </c>
      <c r="I541" s="8" t="s">
        <v>11837</v>
      </c>
      <c r="J541" s="8" t="s">
        <v>11838</v>
      </c>
      <c r="K541" s="8" t="s">
        <v>11837</v>
      </c>
      <c r="L541" s="8" t="s">
        <v>11847</v>
      </c>
      <c r="M541" s="8" t="s">
        <v>11849</v>
      </c>
      <c r="N541" s="12" t="s">
        <v>11</v>
      </c>
      <c r="O541" s="12" t="s">
        <v>13</v>
      </c>
      <c r="P541" s="12" t="s">
        <v>40</v>
      </c>
      <c r="Q541" s="12" t="s">
        <v>65</v>
      </c>
      <c r="R541" s="12" t="s">
        <v>20</v>
      </c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9">
        <f>ROUNDUP(SUM(VLOOKUP(F541,'Pontuação'!A$2:B$11,2,FALSE),VLOOKUP(E541,'Pontuação'!C$2:D$11,2,FALSE),VLOOKUP(H541,'Pontuação'!I$2:J$11,2,FALSE),VLOOKUP(J541,'Pontuação'!G$2:H$11,2,FALSE),VLOOKUP(L541,'Pontuação'!M$2:N$13,2,FALSE)),0)</f>
        <v>1967</v>
      </c>
      <c r="AD541" s="10">
        <f t="shared" si="1"/>
        <v>197</v>
      </c>
      <c r="AE541" s="10" t="str">
        <f t="array" ref="AE541">IFERROR(INDEX('Pontuação'!G$13:G$101, MATCH(AD541, 'Pontuação'!F$13:F$101, 0)), "Faixa Indefinida")</f>
        <v>A</v>
      </c>
      <c r="AF541" s="10">
        <f t="shared" si="2"/>
        <v>1</v>
      </c>
      <c r="AG541" s="10">
        <f t="shared" si="3"/>
        <v>0</v>
      </c>
      <c r="AH541" s="10">
        <f t="shared" si="4"/>
        <v>0</v>
      </c>
      <c r="AI541" s="10">
        <f t="shared" si="5"/>
        <v>0</v>
      </c>
      <c r="AJ541" s="9">
        <f>ROUNDUP(SUM(VLOOKUP(F541,'Pontuação 3.0'!A$2:B$11,2,FALSE),VLOOKUP(E541,'Pontuação 3.0'!C$2:D$11,2,FALSE),VLOOKUP(H541,'Pontuação 3.0'!I$2:J$11,2,FALSE),VLOOKUP(J541,'Pontuação 3.0'!G$2:H$11,2,FALSE),VLOOKUP(G541,'Pontuação 3.0'!E$2:F$11,2,FALSE),VLOOKUP(K541,'Pontuação 3.0'!K$2:L$11,2,FALSE),VLOOKUP(L541,'Pontuação 3.0'!M$2:N$13,2,FALSE)),0)</f>
        <v>2313</v>
      </c>
      <c r="AK541" s="9">
        <f t="shared" si="6"/>
        <v>231</v>
      </c>
      <c r="AL541" s="9" t="str">
        <f t="array" ref="AL541">IFERROR(INDEX('Pontuação 3.0'!G$13:G$191, MATCH(AK541, 'Pontuação 3.0'!F$13:F$191, 0)), "Faixa Indefinida")</f>
        <v>B</v>
      </c>
      <c r="AM541" s="9">
        <f t="shared" si="7"/>
        <v>0</v>
      </c>
      <c r="AN541" s="9">
        <f t="shared" si="8"/>
        <v>1</v>
      </c>
      <c r="AO541" s="9">
        <f t="shared" si="9"/>
        <v>0</v>
      </c>
      <c r="AP541" s="9">
        <f t="shared" si="10"/>
        <v>0</v>
      </c>
      <c r="AQ541" s="8"/>
    </row>
    <row r="542" ht="15.75" customHeight="1">
      <c r="A542" s="7">
        <v>45679.0</v>
      </c>
      <c r="B542" s="8" t="s">
        <v>1263</v>
      </c>
      <c r="C542" s="8" t="s">
        <v>1264</v>
      </c>
      <c r="D542" s="11">
        <v>8.5982240059E10</v>
      </c>
      <c r="E542" s="8" t="s">
        <v>11833</v>
      </c>
      <c r="F542" s="8" t="s">
        <v>11834</v>
      </c>
      <c r="G542" s="8" t="s">
        <v>11843</v>
      </c>
      <c r="H542" s="8" t="s">
        <v>11844</v>
      </c>
      <c r="I542" s="8" t="s">
        <v>11845</v>
      </c>
      <c r="J542" s="8" t="s">
        <v>11846</v>
      </c>
      <c r="K542" s="8" t="s">
        <v>11837</v>
      </c>
      <c r="L542" s="8" t="s">
        <v>11857</v>
      </c>
      <c r="M542" s="8" t="s">
        <v>11848</v>
      </c>
      <c r="N542" s="12" t="s">
        <v>11</v>
      </c>
      <c r="O542" s="12" t="s">
        <v>13</v>
      </c>
      <c r="P542" s="12" t="s">
        <v>27</v>
      </c>
      <c r="Q542" s="12" t="s">
        <v>24</v>
      </c>
      <c r="R542" s="12" t="s">
        <v>20</v>
      </c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9">
        <f>ROUNDUP(SUM(VLOOKUP(F542,'Pontuação'!A$2:B$11,2,FALSE),VLOOKUP(E542,'Pontuação'!C$2:D$11,2,FALSE),VLOOKUP(H542,'Pontuação'!I$2:J$11,2,FALSE),VLOOKUP(J542,'Pontuação'!G$2:H$11,2,FALSE),VLOOKUP(L542,'Pontuação'!M$2:N$13,2,FALSE)),0)</f>
        <v>1546</v>
      </c>
      <c r="AD542" s="10">
        <f t="shared" si="1"/>
        <v>155</v>
      </c>
      <c r="AE542" s="10" t="str">
        <f t="array" ref="AE542">IFERROR(INDEX('Pontuação'!G$13:G$101, MATCH(AD542, 'Pontuação'!F$13:F$101, 0)), "Faixa Indefinida")</f>
        <v>C</v>
      </c>
      <c r="AF542" s="10">
        <f t="shared" si="2"/>
        <v>0</v>
      </c>
      <c r="AG542" s="10">
        <f t="shared" si="3"/>
        <v>0</v>
      </c>
      <c r="AH542" s="10">
        <f t="shared" si="4"/>
        <v>1</v>
      </c>
      <c r="AI542" s="10">
        <f t="shared" si="5"/>
        <v>0</v>
      </c>
      <c r="AJ542" s="9">
        <f>ROUNDUP(SUM(VLOOKUP(F542,'Pontuação 3.0'!A$2:B$11,2,FALSE),VLOOKUP(E542,'Pontuação 3.0'!C$2:D$11,2,FALSE),VLOOKUP(H542,'Pontuação 3.0'!I$2:J$11,2,FALSE),VLOOKUP(J542,'Pontuação 3.0'!G$2:H$11,2,FALSE),VLOOKUP(G542,'Pontuação 3.0'!E$2:F$11,2,FALSE),VLOOKUP(K542,'Pontuação 3.0'!K$2:L$11,2,FALSE),VLOOKUP(L542,'Pontuação 3.0'!M$2:N$13,2,FALSE)),0)</f>
        <v>2046</v>
      </c>
      <c r="AK542" s="9">
        <f t="shared" si="6"/>
        <v>205</v>
      </c>
      <c r="AL542" s="9" t="str">
        <f t="array" ref="AL542">IFERROR(INDEX('Pontuação 3.0'!G$13:G$191, MATCH(AK542, 'Pontuação 3.0'!F$13:F$191, 0)), "Faixa Indefinida")</f>
        <v>C</v>
      </c>
      <c r="AM542" s="9">
        <f t="shared" si="7"/>
        <v>0</v>
      </c>
      <c r="AN542" s="9">
        <f t="shared" si="8"/>
        <v>0</v>
      </c>
      <c r="AO542" s="9">
        <f t="shared" si="9"/>
        <v>1</v>
      </c>
      <c r="AP542" s="9">
        <f t="shared" si="10"/>
        <v>0</v>
      </c>
      <c r="AQ542" s="8"/>
    </row>
    <row r="543" ht="15.75" customHeight="1">
      <c r="A543" s="7">
        <v>45679.0</v>
      </c>
      <c r="B543" s="8" t="s">
        <v>1267</v>
      </c>
      <c r="C543" s="8" t="s">
        <v>1268</v>
      </c>
      <c r="D543" s="8" t="s">
        <v>1269</v>
      </c>
      <c r="E543" s="8" t="s">
        <v>11833</v>
      </c>
      <c r="F543" s="8" t="s">
        <v>11863</v>
      </c>
      <c r="G543" s="8" t="s">
        <v>11867</v>
      </c>
      <c r="H543" s="8" t="s">
        <v>11856</v>
      </c>
      <c r="I543" s="8" t="s">
        <v>11837</v>
      </c>
      <c r="J543" s="8" t="s">
        <v>11846</v>
      </c>
      <c r="K543" s="8" t="s">
        <v>11837</v>
      </c>
      <c r="L543" s="8" t="s">
        <v>11847</v>
      </c>
      <c r="M543" s="8" t="s">
        <v>11848</v>
      </c>
      <c r="N543" s="12" t="s">
        <v>11</v>
      </c>
      <c r="O543" s="12" t="s">
        <v>13</v>
      </c>
      <c r="P543" s="12" t="s">
        <v>49</v>
      </c>
      <c r="Q543" s="12" t="s">
        <v>15</v>
      </c>
      <c r="R543" s="12" t="s">
        <v>20</v>
      </c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9">
        <f>ROUNDUP(SUM(VLOOKUP(F543,'Pontuação'!A$2:B$11,2,FALSE),VLOOKUP(E543,'Pontuação'!C$2:D$11,2,FALSE),VLOOKUP(H543,'Pontuação'!I$2:J$11,2,FALSE),VLOOKUP(J543,'Pontuação'!G$2:H$11,2,FALSE),VLOOKUP(L543,'Pontuação'!M$2:N$13,2,FALSE)),0)</f>
        <v>1542</v>
      </c>
      <c r="AD543" s="10">
        <f t="shared" si="1"/>
        <v>154</v>
      </c>
      <c r="AE543" s="10" t="str">
        <f t="array" ref="AE543">IFERROR(INDEX('Pontuação'!G$13:G$101, MATCH(AD543, 'Pontuação'!F$13:F$101, 0)), "Faixa Indefinida")</f>
        <v>C</v>
      </c>
      <c r="AF543" s="10">
        <f t="shared" si="2"/>
        <v>0</v>
      </c>
      <c r="AG543" s="10">
        <f t="shared" si="3"/>
        <v>0</v>
      </c>
      <c r="AH543" s="10">
        <f t="shared" si="4"/>
        <v>1</v>
      </c>
      <c r="AI543" s="10">
        <f t="shared" si="5"/>
        <v>0</v>
      </c>
      <c r="AJ543" s="9">
        <f>ROUNDUP(SUM(VLOOKUP(F543,'Pontuação 3.0'!A$2:B$11,2,FALSE),VLOOKUP(E543,'Pontuação 3.0'!C$2:D$11,2,FALSE),VLOOKUP(H543,'Pontuação 3.0'!I$2:J$11,2,FALSE),VLOOKUP(J543,'Pontuação 3.0'!G$2:H$11,2,FALSE),VLOOKUP(G543,'Pontuação 3.0'!E$2:F$11,2,FALSE),VLOOKUP(K543,'Pontuação 3.0'!K$2:L$11,2,FALSE),VLOOKUP(L543,'Pontuação 3.0'!M$2:N$13,2,FALSE)),0)</f>
        <v>1688</v>
      </c>
      <c r="AK543" s="9">
        <f t="shared" si="6"/>
        <v>169</v>
      </c>
      <c r="AL543" s="9" t="str">
        <f t="array" ref="AL543">IFERROR(INDEX('Pontuação 3.0'!G$13:G$191, MATCH(AK543, 'Pontuação 3.0'!F$13:F$191, 0)), "Faixa Indefinida")</f>
        <v>D</v>
      </c>
      <c r="AM543" s="9">
        <f t="shared" si="7"/>
        <v>0</v>
      </c>
      <c r="AN543" s="9">
        <f t="shared" si="8"/>
        <v>0</v>
      </c>
      <c r="AO543" s="9">
        <f t="shared" si="9"/>
        <v>0</v>
      </c>
      <c r="AP543" s="9">
        <f t="shared" si="10"/>
        <v>1</v>
      </c>
      <c r="AQ543" s="8"/>
    </row>
    <row r="544" ht="15.75" customHeight="1">
      <c r="A544" s="7">
        <v>45679.0</v>
      </c>
      <c r="B544" s="8" t="s">
        <v>89</v>
      </c>
      <c r="C544" s="8" t="s">
        <v>1270</v>
      </c>
      <c r="D544" s="11">
        <v>7.198710549E10</v>
      </c>
      <c r="E544" s="8" t="s">
        <v>11833</v>
      </c>
      <c r="F544" s="8" t="s">
        <v>11834</v>
      </c>
      <c r="G544" s="8" t="s">
        <v>11867</v>
      </c>
      <c r="H544" s="8" t="s">
        <v>11856</v>
      </c>
      <c r="I544" s="8" t="s">
        <v>11837</v>
      </c>
      <c r="J544" s="8" t="s">
        <v>11846</v>
      </c>
      <c r="K544" s="8" t="s">
        <v>11839</v>
      </c>
      <c r="L544" s="8" t="s">
        <v>11851</v>
      </c>
      <c r="M544" s="8" t="s">
        <v>11853</v>
      </c>
      <c r="N544" s="12" t="s">
        <v>11</v>
      </c>
      <c r="O544" s="12" t="s">
        <v>13</v>
      </c>
      <c r="P544" s="12" t="s">
        <v>40</v>
      </c>
      <c r="Q544" s="12" t="s">
        <v>24</v>
      </c>
      <c r="R544" s="12" t="s">
        <v>20</v>
      </c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9">
        <f>ROUNDUP(SUM(VLOOKUP(F544,'Pontuação'!A$2:B$11,2,FALSE),VLOOKUP(E544,'Pontuação'!C$2:D$11,2,FALSE),VLOOKUP(H544,'Pontuação'!I$2:J$11,2,FALSE),VLOOKUP(J544,'Pontuação'!G$2:H$11,2,FALSE),VLOOKUP(L544,'Pontuação'!M$2:N$13,2,FALSE)),0)</f>
        <v>1427</v>
      </c>
      <c r="AD544" s="10">
        <f t="shared" si="1"/>
        <v>143</v>
      </c>
      <c r="AE544" s="10" t="str">
        <f t="array" ref="AE544">IFERROR(INDEX('Pontuação'!G$13:G$101, MATCH(AD544, 'Pontuação'!F$13:F$101, 0)), "Faixa Indefinida")</f>
        <v>D</v>
      </c>
      <c r="AF544" s="10">
        <f t="shared" si="2"/>
        <v>0</v>
      </c>
      <c r="AG544" s="10">
        <f t="shared" si="3"/>
        <v>0</v>
      </c>
      <c r="AH544" s="10">
        <f t="shared" si="4"/>
        <v>0</v>
      </c>
      <c r="AI544" s="10">
        <f t="shared" si="5"/>
        <v>1</v>
      </c>
      <c r="AJ544" s="9">
        <f>ROUNDUP(SUM(VLOOKUP(F544,'Pontuação 3.0'!A$2:B$11,2,FALSE),VLOOKUP(E544,'Pontuação 3.0'!C$2:D$11,2,FALSE),VLOOKUP(H544,'Pontuação 3.0'!I$2:J$11,2,FALSE),VLOOKUP(J544,'Pontuação 3.0'!G$2:H$11,2,FALSE),VLOOKUP(G544,'Pontuação 3.0'!E$2:F$11,2,FALSE),VLOOKUP(K544,'Pontuação 3.0'!K$2:L$11,2,FALSE),VLOOKUP(L544,'Pontuação 3.0'!M$2:N$13,2,FALSE)),0)</f>
        <v>1952</v>
      </c>
      <c r="AK544" s="9">
        <f t="shared" si="6"/>
        <v>195</v>
      </c>
      <c r="AL544" s="9" t="str">
        <f t="array" ref="AL544">IFERROR(INDEX('Pontuação 3.0'!G$13:G$191, MATCH(AK544, 'Pontuação 3.0'!F$13:F$191, 0)), "Faixa Indefinida")</f>
        <v>C</v>
      </c>
      <c r="AM544" s="9">
        <f t="shared" si="7"/>
        <v>0</v>
      </c>
      <c r="AN544" s="9">
        <f t="shared" si="8"/>
        <v>0</v>
      </c>
      <c r="AO544" s="9">
        <f t="shared" si="9"/>
        <v>1</v>
      </c>
      <c r="AP544" s="9">
        <f t="shared" si="10"/>
        <v>0</v>
      </c>
      <c r="AQ544" s="8"/>
    </row>
    <row r="545" ht="15.75" customHeight="1">
      <c r="A545" s="7">
        <v>45679.0</v>
      </c>
      <c r="B545" s="8" t="s">
        <v>1271</v>
      </c>
      <c r="C545" s="8" t="s">
        <v>1272</v>
      </c>
      <c r="D545" s="11">
        <v>1.6997990248E10</v>
      </c>
      <c r="E545" s="8" t="s">
        <v>11833</v>
      </c>
      <c r="F545" s="8" t="s">
        <v>11834</v>
      </c>
      <c r="G545" s="8" t="s">
        <v>11843</v>
      </c>
      <c r="H545" s="8" t="s">
        <v>11865</v>
      </c>
      <c r="I545" s="8" t="s">
        <v>11837</v>
      </c>
      <c r="J545" s="8" t="s">
        <v>11846</v>
      </c>
      <c r="K545" s="8" t="s">
        <v>11837</v>
      </c>
      <c r="L545" s="8" t="s">
        <v>11847</v>
      </c>
      <c r="M545" s="8" t="s">
        <v>11848</v>
      </c>
      <c r="N545" s="12" t="s">
        <v>11</v>
      </c>
      <c r="O545" s="12" t="s">
        <v>13</v>
      </c>
      <c r="P545" s="12" t="s">
        <v>40</v>
      </c>
      <c r="Q545" s="12" t="s">
        <v>15</v>
      </c>
      <c r="R545" s="12" t="s">
        <v>14</v>
      </c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9">
        <f>ROUNDUP(SUM(VLOOKUP(F545,'Pontuação'!A$2:B$11,2,FALSE),VLOOKUP(E545,'Pontuação'!C$2:D$11,2,FALSE),VLOOKUP(H545,'Pontuação'!I$2:J$11,2,FALSE),VLOOKUP(J545,'Pontuação'!G$2:H$11,2,FALSE),VLOOKUP(L545,'Pontuação'!M$2:N$13,2,FALSE)),0)</f>
        <v>1699</v>
      </c>
      <c r="AD545" s="10">
        <f t="shared" si="1"/>
        <v>170</v>
      </c>
      <c r="AE545" s="10" t="str">
        <f t="array" ref="AE545">IFERROR(INDEX('Pontuação'!G$13:G$101, MATCH(AD545, 'Pontuação'!F$13:F$101, 0)), "Faixa Indefinida")</f>
        <v>B</v>
      </c>
      <c r="AF545" s="10">
        <f t="shared" si="2"/>
        <v>0</v>
      </c>
      <c r="AG545" s="10">
        <f t="shared" si="3"/>
        <v>1</v>
      </c>
      <c r="AH545" s="10">
        <f t="shared" si="4"/>
        <v>0</v>
      </c>
      <c r="AI545" s="10">
        <f t="shared" si="5"/>
        <v>0</v>
      </c>
      <c r="AJ545" s="9">
        <f>ROUNDUP(SUM(VLOOKUP(F545,'Pontuação 3.0'!A$2:B$11,2,FALSE),VLOOKUP(E545,'Pontuação 3.0'!C$2:D$11,2,FALSE),VLOOKUP(H545,'Pontuação 3.0'!I$2:J$11,2,FALSE),VLOOKUP(J545,'Pontuação 3.0'!G$2:H$11,2,FALSE),VLOOKUP(G545,'Pontuação 3.0'!E$2:F$11,2,FALSE),VLOOKUP(K545,'Pontuação 3.0'!K$2:L$11,2,FALSE),VLOOKUP(L545,'Pontuação 3.0'!M$2:N$13,2,FALSE)),0)</f>
        <v>2011</v>
      </c>
      <c r="AK545" s="9">
        <f t="shared" si="6"/>
        <v>201</v>
      </c>
      <c r="AL545" s="9" t="str">
        <f t="array" ref="AL545">IFERROR(INDEX('Pontuação 3.0'!G$13:G$191, MATCH(AK545, 'Pontuação 3.0'!F$13:F$191, 0)), "Faixa Indefinida")</f>
        <v>C</v>
      </c>
      <c r="AM545" s="9">
        <f t="shared" si="7"/>
        <v>0</v>
      </c>
      <c r="AN545" s="9">
        <f t="shared" si="8"/>
        <v>0</v>
      </c>
      <c r="AO545" s="9">
        <f t="shared" si="9"/>
        <v>1</v>
      </c>
      <c r="AP545" s="9">
        <f t="shared" si="10"/>
        <v>0</v>
      </c>
      <c r="AQ545" s="8"/>
    </row>
    <row r="546" ht="15.75" customHeight="1">
      <c r="A546" s="7">
        <v>45679.0</v>
      </c>
      <c r="B546" s="8" t="s">
        <v>1273</v>
      </c>
      <c r="C546" s="8" t="s">
        <v>1274</v>
      </c>
      <c r="D546" s="11">
        <v>1.1974217681E10</v>
      </c>
      <c r="E546" s="8" t="s">
        <v>11833</v>
      </c>
      <c r="F546" s="8" t="s">
        <v>11834</v>
      </c>
      <c r="G546" s="8" t="s">
        <v>11864</v>
      </c>
      <c r="H546" s="8" t="s">
        <v>11844</v>
      </c>
      <c r="I546" s="8" t="s">
        <v>11837</v>
      </c>
      <c r="J546" s="8" t="s">
        <v>11838</v>
      </c>
      <c r="K546" s="8" t="s">
        <v>11839</v>
      </c>
      <c r="L546" s="8" t="s">
        <v>11851</v>
      </c>
      <c r="M546" s="8" t="s">
        <v>11841</v>
      </c>
      <c r="N546" s="12" t="s">
        <v>11</v>
      </c>
      <c r="O546" s="12" t="s">
        <v>13</v>
      </c>
      <c r="P546" s="12" t="s">
        <v>27</v>
      </c>
      <c r="Q546" s="12" t="s">
        <v>44</v>
      </c>
      <c r="R546" s="12" t="s">
        <v>14</v>
      </c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9">
        <f>ROUNDUP(SUM(VLOOKUP(F546,'Pontuação'!A$2:B$11,2,FALSE),VLOOKUP(E546,'Pontuação'!C$2:D$11,2,FALSE),VLOOKUP(H546,'Pontuação'!I$2:J$11,2,FALSE),VLOOKUP(J546,'Pontuação'!G$2:H$11,2,FALSE),VLOOKUP(L546,'Pontuação'!M$2:N$13,2,FALSE)),0)</f>
        <v>1861</v>
      </c>
      <c r="AD546" s="10">
        <f t="shared" si="1"/>
        <v>186</v>
      </c>
      <c r="AE546" s="10" t="str">
        <f t="array" ref="AE546">IFERROR(INDEX('Pontuação'!G$13:G$101, MATCH(AD546, 'Pontuação'!F$13:F$101, 0)), "Faixa Indefinida")</f>
        <v>A</v>
      </c>
      <c r="AF546" s="10">
        <f t="shared" si="2"/>
        <v>1</v>
      </c>
      <c r="AG546" s="10">
        <f t="shared" si="3"/>
        <v>0</v>
      </c>
      <c r="AH546" s="10">
        <f t="shared" si="4"/>
        <v>0</v>
      </c>
      <c r="AI546" s="10">
        <f t="shared" si="5"/>
        <v>0</v>
      </c>
      <c r="AJ546" s="9">
        <f>ROUNDUP(SUM(VLOOKUP(F546,'Pontuação 3.0'!A$2:B$11,2,FALSE),VLOOKUP(E546,'Pontuação 3.0'!C$2:D$11,2,FALSE),VLOOKUP(H546,'Pontuação 3.0'!I$2:J$11,2,FALSE),VLOOKUP(J546,'Pontuação 3.0'!G$2:H$11,2,FALSE),VLOOKUP(G546,'Pontuação 3.0'!E$2:F$11,2,FALSE),VLOOKUP(K546,'Pontuação 3.0'!K$2:L$11,2,FALSE),VLOOKUP(L546,'Pontuação 3.0'!M$2:N$13,2,FALSE)),0)</f>
        <v>2706</v>
      </c>
      <c r="AK546" s="9">
        <f t="shared" si="6"/>
        <v>271</v>
      </c>
      <c r="AL546" s="9" t="str">
        <f t="array" ref="AL546">IFERROR(INDEX('Pontuação 3.0'!G$13:G$191, MATCH(AK546, 'Pontuação 3.0'!F$13:F$191, 0)), "Faixa Indefinida")</f>
        <v>A</v>
      </c>
      <c r="AM546" s="9">
        <f t="shared" si="7"/>
        <v>1</v>
      </c>
      <c r="AN546" s="9">
        <f t="shared" si="8"/>
        <v>0</v>
      </c>
      <c r="AO546" s="9">
        <f t="shared" si="9"/>
        <v>0</v>
      </c>
      <c r="AP546" s="9">
        <f t="shared" si="10"/>
        <v>0</v>
      </c>
      <c r="AQ546" s="8"/>
    </row>
    <row r="547" ht="15.75" customHeight="1">
      <c r="A547" s="7">
        <v>45679.0</v>
      </c>
      <c r="B547" s="8" t="s">
        <v>1277</v>
      </c>
      <c r="C547" s="8" t="s">
        <v>1278</v>
      </c>
      <c r="D547" s="8" t="s">
        <v>1279</v>
      </c>
      <c r="E547" s="8" t="s">
        <v>11833</v>
      </c>
      <c r="F547" s="8" t="s">
        <v>11842</v>
      </c>
      <c r="G547" s="8" t="s">
        <v>11867</v>
      </c>
      <c r="H547" s="8" t="s">
        <v>11856</v>
      </c>
      <c r="I547" s="8" t="s">
        <v>11837</v>
      </c>
      <c r="J547" s="8" t="s">
        <v>11846</v>
      </c>
      <c r="K547" s="8" t="s">
        <v>11837</v>
      </c>
      <c r="L547" s="8" t="s">
        <v>11847</v>
      </c>
      <c r="M547" s="8" t="s">
        <v>11859</v>
      </c>
      <c r="N547" s="12" t="s">
        <v>11</v>
      </c>
      <c r="O547" s="12" t="s">
        <v>13</v>
      </c>
      <c r="P547" s="12" t="s">
        <v>23</v>
      </c>
      <c r="Q547" s="12" t="s">
        <v>15</v>
      </c>
      <c r="R547" s="12" t="s">
        <v>20</v>
      </c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9">
        <f>ROUNDUP(SUM(VLOOKUP(F547,'Pontuação'!A$2:B$11,2,FALSE),VLOOKUP(E547,'Pontuação'!C$2:D$11,2,FALSE),VLOOKUP(H547,'Pontuação'!I$2:J$11,2,FALSE),VLOOKUP(J547,'Pontuação'!G$2:H$11,2,FALSE),VLOOKUP(L547,'Pontuação'!M$2:N$13,2,FALSE)),0)</f>
        <v>1571</v>
      </c>
      <c r="AD547" s="10">
        <f t="shared" si="1"/>
        <v>157</v>
      </c>
      <c r="AE547" s="10" t="str">
        <f t="array" ref="AE547">IFERROR(INDEX('Pontuação'!G$13:G$101, MATCH(AD547, 'Pontuação'!F$13:F$101, 0)), "Faixa Indefinida")</f>
        <v>C</v>
      </c>
      <c r="AF547" s="10">
        <f t="shared" si="2"/>
        <v>0</v>
      </c>
      <c r="AG547" s="10">
        <f t="shared" si="3"/>
        <v>0</v>
      </c>
      <c r="AH547" s="10">
        <f t="shared" si="4"/>
        <v>1</v>
      </c>
      <c r="AI547" s="10">
        <f t="shared" si="5"/>
        <v>0</v>
      </c>
      <c r="AJ547" s="9">
        <f>ROUNDUP(SUM(VLOOKUP(F547,'Pontuação 3.0'!A$2:B$11,2,FALSE),VLOOKUP(E547,'Pontuação 3.0'!C$2:D$11,2,FALSE),VLOOKUP(H547,'Pontuação 3.0'!I$2:J$11,2,FALSE),VLOOKUP(J547,'Pontuação 3.0'!G$2:H$11,2,FALSE),VLOOKUP(G547,'Pontuação 3.0'!E$2:F$11,2,FALSE),VLOOKUP(K547,'Pontuação 3.0'!K$2:L$11,2,FALSE),VLOOKUP(L547,'Pontuação 3.0'!M$2:N$13,2,FALSE)),0)</f>
        <v>1910</v>
      </c>
      <c r="AK547" s="9">
        <f t="shared" si="6"/>
        <v>191</v>
      </c>
      <c r="AL547" s="9" t="str">
        <f t="array" ref="AL547">IFERROR(INDEX('Pontuação 3.0'!G$13:G$191, MATCH(AK547, 'Pontuação 3.0'!F$13:F$191, 0)), "Faixa Indefinida")</f>
        <v>D</v>
      </c>
      <c r="AM547" s="9">
        <f t="shared" si="7"/>
        <v>0</v>
      </c>
      <c r="AN547" s="9">
        <f t="shared" si="8"/>
        <v>0</v>
      </c>
      <c r="AO547" s="9">
        <f t="shared" si="9"/>
        <v>0</v>
      </c>
      <c r="AP547" s="9">
        <f t="shared" si="10"/>
        <v>1</v>
      </c>
      <c r="AQ547" s="8"/>
    </row>
    <row r="548" ht="15.75" customHeight="1">
      <c r="A548" s="7">
        <v>45679.0</v>
      </c>
      <c r="B548" s="8" t="s">
        <v>1280</v>
      </c>
      <c r="C548" s="8" t="s">
        <v>1281</v>
      </c>
      <c r="D548" s="11">
        <v>6.1983422287E10</v>
      </c>
      <c r="E548" s="8" t="s">
        <v>11833</v>
      </c>
      <c r="F548" s="8" t="s">
        <v>11842</v>
      </c>
      <c r="G548" s="8" t="s">
        <v>11843</v>
      </c>
      <c r="H548" s="8" t="s">
        <v>11850</v>
      </c>
      <c r="I548" s="8" t="s">
        <v>11837</v>
      </c>
      <c r="J548" s="8" t="s">
        <v>11846</v>
      </c>
      <c r="K548" s="8" t="s">
        <v>11837</v>
      </c>
      <c r="L548" s="8" t="s">
        <v>11870</v>
      </c>
      <c r="M548" s="8" t="s">
        <v>11849</v>
      </c>
      <c r="N548" s="12" t="s">
        <v>11</v>
      </c>
      <c r="O548" s="12" t="s">
        <v>13</v>
      </c>
      <c r="P548" s="12" t="s">
        <v>123</v>
      </c>
      <c r="Q548" s="12" t="s">
        <v>15</v>
      </c>
      <c r="R548" s="12" t="s">
        <v>20</v>
      </c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9">
        <f>ROUNDUP(SUM(VLOOKUP(F548,'Pontuação'!A$2:B$11,2,FALSE),VLOOKUP(E548,'Pontuação'!C$2:D$11,2,FALSE),VLOOKUP(H548,'Pontuação'!I$2:J$11,2,FALSE),VLOOKUP(J548,'Pontuação'!G$2:H$11,2,FALSE),VLOOKUP(L548,'Pontuação'!M$2:N$13,2,FALSE)),0)</f>
        <v>1623</v>
      </c>
      <c r="AD548" s="10">
        <f t="shared" si="1"/>
        <v>162</v>
      </c>
      <c r="AE548" s="10" t="str">
        <f t="array" ref="AE548">IFERROR(INDEX('Pontuação'!G$13:G$101, MATCH(AD548, 'Pontuação'!F$13:F$101, 0)), "Faixa Indefinida")</f>
        <v>C</v>
      </c>
      <c r="AF548" s="10">
        <f t="shared" si="2"/>
        <v>0</v>
      </c>
      <c r="AG548" s="10">
        <f t="shared" si="3"/>
        <v>0</v>
      </c>
      <c r="AH548" s="10">
        <f t="shared" si="4"/>
        <v>1</v>
      </c>
      <c r="AI548" s="10">
        <f t="shared" si="5"/>
        <v>0</v>
      </c>
      <c r="AJ548" s="9">
        <f>ROUNDUP(SUM(VLOOKUP(F548,'Pontuação 3.0'!A$2:B$11,2,FALSE),VLOOKUP(E548,'Pontuação 3.0'!C$2:D$11,2,FALSE),VLOOKUP(H548,'Pontuação 3.0'!I$2:J$11,2,FALSE),VLOOKUP(J548,'Pontuação 3.0'!G$2:H$11,2,FALSE),VLOOKUP(G548,'Pontuação 3.0'!E$2:F$11,2,FALSE),VLOOKUP(K548,'Pontuação 3.0'!K$2:L$11,2,FALSE),VLOOKUP(L548,'Pontuação 3.0'!M$2:N$13,2,FALSE)),0)</f>
        <v>2316</v>
      </c>
      <c r="AK548" s="9">
        <f t="shared" si="6"/>
        <v>232</v>
      </c>
      <c r="AL548" s="9" t="str">
        <f t="array" ref="AL548">IFERROR(INDEX('Pontuação 3.0'!G$13:G$191, MATCH(AK548, 'Pontuação 3.0'!F$13:F$191, 0)), "Faixa Indefinida")</f>
        <v>B</v>
      </c>
      <c r="AM548" s="9">
        <f t="shared" si="7"/>
        <v>0</v>
      </c>
      <c r="AN548" s="9">
        <f t="shared" si="8"/>
        <v>1</v>
      </c>
      <c r="AO548" s="9">
        <f t="shared" si="9"/>
        <v>0</v>
      </c>
      <c r="AP548" s="9">
        <f t="shared" si="10"/>
        <v>0</v>
      </c>
      <c r="AQ548" s="8"/>
    </row>
    <row r="549" ht="15.75" customHeight="1">
      <c r="A549" s="7">
        <v>45679.0</v>
      </c>
      <c r="B549" s="8" t="s">
        <v>102</v>
      </c>
      <c r="C549" s="8" t="s">
        <v>1282</v>
      </c>
      <c r="D549" s="11">
        <v>3.2991819144E10</v>
      </c>
      <c r="E549" s="8" t="s">
        <v>11833</v>
      </c>
      <c r="F549" s="8" t="s">
        <v>11842</v>
      </c>
      <c r="G549" s="8" t="s">
        <v>11843</v>
      </c>
      <c r="H549" s="8" t="s">
        <v>11844</v>
      </c>
      <c r="I549" s="8" t="s">
        <v>11845</v>
      </c>
      <c r="J549" s="8" t="s">
        <v>11846</v>
      </c>
      <c r="K549" s="8" t="s">
        <v>11839</v>
      </c>
      <c r="L549" s="8" t="s">
        <v>11840</v>
      </c>
      <c r="M549" s="8" t="s">
        <v>11848</v>
      </c>
      <c r="N549" s="12" t="s">
        <v>11</v>
      </c>
      <c r="O549" s="12" t="s">
        <v>13</v>
      </c>
      <c r="P549" s="12" t="s">
        <v>123</v>
      </c>
      <c r="Q549" s="12" t="s">
        <v>15</v>
      </c>
      <c r="R549" s="12" t="s">
        <v>20</v>
      </c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9">
        <f>ROUNDUP(SUM(VLOOKUP(F549,'Pontuação'!A$2:B$11,2,FALSE),VLOOKUP(E549,'Pontuação'!C$2:D$11,2,FALSE),VLOOKUP(H549,'Pontuação'!I$2:J$11,2,FALSE),VLOOKUP(J549,'Pontuação'!G$2:H$11,2,FALSE),VLOOKUP(L549,'Pontuação'!M$2:N$13,2,FALSE)),0)</f>
        <v>1639</v>
      </c>
      <c r="AD549" s="10">
        <f t="shared" si="1"/>
        <v>164</v>
      </c>
      <c r="AE549" s="10" t="str">
        <f t="array" ref="AE549">IFERROR(INDEX('Pontuação'!G$13:G$101, MATCH(AD549, 'Pontuação'!F$13:F$101, 0)), "Faixa Indefinida")</f>
        <v>C</v>
      </c>
      <c r="AF549" s="10">
        <f t="shared" si="2"/>
        <v>0</v>
      </c>
      <c r="AG549" s="10">
        <f t="shared" si="3"/>
        <v>0</v>
      </c>
      <c r="AH549" s="10">
        <f t="shared" si="4"/>
        <v>1</v>
      </c>
      <c r="AI549" s="10">
        <f t="shared" si="5"/>
        <v>0</v>
      </c>
      <c r="AJ549" s="9">
        <f>ROUNDUP(SUM(VLOOKUP(F549,'Pontuação 3.0'!A$2:B$11,2,FALSE),VLOOKUP(E549,'Pontuação 3.0'!C$2:D$11,2,FALSE),VLOOKUP(H549,'Pontuação 3.0'!I$2:J$11,2,FALSE),VLOOKUP(J549,'Pontuação 3.0'!G$2:H$11,2,FALSE),VLOOKUP(G549,'Pontuação 3.0'!E$2:F$11,2,FALSE),VLOOKUP(K549,'Pontuação 3.0'!K$2:L$11,2,FALSE),VLOOKUP(L549,'Pontuação 3.0'!M$2:N$13,2,FALSE)),0)</f>
        <v>2448</v>
      </c>
      <c r="AK549" s="9">
        <f t="shared" si="6"/>
        <v>245</v>
      </c>
      <c r="AL549" s="9" t="str">
        <f t="array" ref="AL549">IFERROR(INDEX('Pontuação 3.0'!G$13:G$191, MATCH(AK549, 'Pontuação 3.0'!F$13:F$191, 0)), "Faixa Indefinida")</f>
        <v>A</v>
      </c>
      <c r="AM549" s="9">
        <f t="shared" si="7"/>
        <v>1</v>
      </c>
      <c r="AN549" s="9">
        <f t="shared" si="8"/>
        <v>0</v>
      </c>
      <c r="AO549" s="9">
        <f t="shared" si="9"/>
        <v>0</v>
      </c>
      <c r="AP549" s="9">
        <f t="shared" si="10"/>
        <v>0</v>
      </c>
      <c r="AQ549" s="8"/>
    </row>
    <row r="550" ht="15.75" customHeight="1">
      <c r="A550" s="7">
        <v>45679.0</v>
      </c>
      <c r="B550" s="8" t="s">
        <v>1283</v>
      </c>
      <c r="C550" s="8" t="s">
        <v>1284</v>
      </c>
      <c r="D550" s="11">
        <v>9.8985416466E10</v>
      </c>
      <c r="E550" s="8" t="s">
        <v>11833</v>
      </c>
      <c r="F550" s="8" t="s">
        <v>11834</v>
      </c>
      <c r="G550" s="8" t="s">
        <v>11843</v>
      </c>
      <c r="H550" s="8" t="s">
        <v>11850</v>
      </c>
      <c r="I550" s="8" t="s">
        <v>11837</v>
      </c>
      <c r="J550" s="8" t="s">
        <v>11846</v>
      </c>
      <c r="K550" s="8" t="s">
        <v>11837</v>
      </c>
      <c r="L550" s="8" t="s">
        <v>11851</v>
      </c>
      <c r="M550" s="8" t="s">
        <v>11859</v>
      </c>
      <c r="N550" s="12" t="s">
        <v>11</v>
      </c>
      <c r="O550" s="12" t="s">
        <v>13</v>
      </c>
      <c r="P550" s="12" t="s">
        <v>37</v>
      </c>
      <c r="Q550" s="12" t="s">
        <v>116</v>
      </c>
      <c r="R550" s="12" t="s">
        <v>20</v>
      </c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9">
        <f>ROUNDUP(SUM(VLOOKUP(F550,'Pontuação'!A$2:B$11,2,FALSE),VLOOKUP(E550,'Pontuação'!C$2:D$11,2,FALSE),VLOOKUP(H550,'Pontuação'!I$2:J$11,2,FALSE),VLOOKUP(J550,'Pontuação'!G$2:H$11,2,FALSE),VLOOKUP(L550,'Pontuação'!M$2:N$13,2,FALSE)),0)</f>
        <v>1541</v>
      </c>
      <c r="AD550" s="10">
        <f t="shared" si="1"/>
        <v>154</v>
      </c>
      <c r="AE550" s="10" t="str">
        <f t="array" ref="AE550">IFERROR(INDEX('Pontuação'!G$13:G$101, MATCH(AD550, 'Pontuação'!F$13:F$101, 0)), "Faixa Indefinida")</f>
        <v>C</v>
      </c>
      <c r="AF550" s="10">
        <f t="shared" si="2"/>
        <v>0</v>
      </c>
      <c r="AG550" s="10">
        <f t="shared" si="3"/>
        <v>0</v>
      </c>
      <c r="AH550" s="10">
        <f t="shared" si="4"/>
        <v>1</v>
      </c>
      <c r="AI550" s="10">
        <f t="shared" si="5"/>
        <v>0</v>
      </c>
      <c r="AJ550" s="9">
        <f>ROUNDUP(SUM(VLOOKUP(F550,'Pontuação 3.0'!A$2:B$11,2,FALSE),VLOOKUP(E550,'Pontuação 3.0'!C$2:D$11,2,FALSE),VLOOKUP(H550,'Pontuação 3.0'!I$2:J$11,2,FALSE),VLOOKUP(J550,'Pontuação 3.0'!G$2:H$11,2,FALSE),VLOOKUP(G550,'Pontuação 3.0'!E$2:F$11,2,FALSE),VLOOKUP(K550,'Pontuação 3.0'!K$2:L$11,2,FALSE),VLOOKUP(L550,'Pontuação 3.0'!M$2:N$13,2,FALSE)),0)</f>
        <v>1989</v>
      </c>
      <c r="AK550" s="9">
        <f t="shared" si="6"/>
        <v>199</v>
      </c>
      <c r="AL550" s="9" t="str">
        <f t="array" ref="AL550">IFERROR(INDEX('Pontuação 3.0'!G$13:G$191, MATCH(AK550, 'Pontuação 3.0'!F$13:F$191, 0)), "Faixa Indefinida")</f>
        <v>C</v>
      </c>
      <c r="AM550" s="9">
        <f t="shared" si="7"/>
        <v>0</v>
      </c>
      <c r="AN550" s="9">
        <f t="shared" si="8"/>
        <v>0</v>
      </c>
      <c r="AO550" s="9">
        <f t="shared" si="9"/>
        <v>1</v>
      </c>
      <c r="AP550" s="9">
        <f t="shared" si="10"/>
        <v>0</v>
      </c>
      <c r="AQ550" s="8"/>
    </row>
    <row r="551" ht="15.75" customHeight="1">
      <c r="A551" s="7">
        <v>45679.0</v>
      </c>
      <c r="B551" s="8" t="s">
        <v>1285</v>
      </c>
      <c r="C551" s="8" t="s">
        <v>1286</v>
      </c>
      <c r="D551" s="11">
        <v>2.4981393259E10</v>
      </c>
      <c r="E551" s="8" t="s">
        <v>11868</v>
      </c>
      <c r="F551" s="8" t="s">
        <v>11842</v>
      </c>
      <c r="G551" s="8" t="s">
        <v>11867</v>
      </c>
      <c r="H551" s="8" t="s">
        <v>11856</v>
      </c>
      <c r="I551" s="8" t="s">
        <v>11837</v>
      </c>
      <c r="J551" s="8" t="s">
        <v>11846</v>
      </c>
      <c r="K551" s="8" t="s">
        <v>11837</v>
      </c>
      <c r="L551" s="8" t="s">
        <v>11857</v>
      </c>
      <c r="M551" s="8" t="s">
        <v>11848</v>
      </c>
      <c r="N551" s="12" t="s">
        <v>11</v>
      </c>
      <c r="O551" s="12" t="s">
        <v>13</v>
      </c>
      <c r="P551" s="12" t="s">
        <v>12</v>
      </c>
      <c r="Q551" s="12" t="s">
        <v>15</v>
      </c>
      <c r="R551" s="12" t="s">
        <v>20</v>
      </c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9">
        <f>ROUNDUP(SUM(VLOOKUP(F551,'Pontuação'!A$2:B$11,2,FALSE),VLOOKUP(E551,'Pontuação'!C$2:D$11,2,FALSE),VLOOKUP(H551,'Pontuação'!I$2:J$11,2,FALSE),VLOOKUP(J551,'Pontuação'!G$2:H$11,2,FALSE),VLOOKUP(L551,'Pontuação'!M$2:N$13,2,FALSE)),0)</f>
        <v>1406</v>
      </c>
      <c r="AD551" s="10">
        <f t="shared" si="1"/>
        <v>141</v>
      </c>
      <c r="AE551" s="10" t="str">
        <f t="array" ref="AE551">IFERROR(INDEX('Pontuação'!G$13:G$101, MATCH(AD551, 'Pontuação'!F$13:F$101, 0)), "Faixa Indefinida")</f>
        <v>D</v>
      </c>
      <c r="AF551" s="10">
        <f t="shared" si="2"/>
        <v>0</v>
      </c>
      <c r="AG551" s="10">
        <f t="shared" si="3"/>
        <v>0</v>
      </c>
      <c r="AH551" s="10">
        <f t="shared" si="4"/>
        <v>0</v>
      </c>
      <c r="AI551" s="10">
        <f t="shared" si="5"/>
        <v>1</v>
      </c>
      <c r="AJ551" s="9">
        <f>ROUNDUP(SUM(VLOOKUP(F551,'Pontuação 3.0'!A$2:B$11,2,FALSE),VLOOKUP(E551,'Pontuação 3.0'!C$2:D$11,2,FALSE),VLOOKUP(H551,'Pontuação 3.0'!I$2:J$11,2,FALSE),VLOOKUP(J551,'Pontuação 3.0'!G$2:H$11,2,FALSE),VLOOKUP(G551,'Pontuação 3.0'!E$2:F$11,2,FALSE),VLOOKUP(K551,'Pontuação 3.0'!K$2:L$11,2,FALSE),VLOOKUP(L551,'Pontuação 3.0'!M$2:N$13,2,FALSE)),0)</f>
        <v>1764</v>
      </c>
      <c r="AK551" s="9">
        <f t="shared" si="6"/>
        <v>176</v>
      </c>
      <c r="AL551" s="9" t="str">
        <f t="array" ref="AL551">IFERROR(INDEX('Pontuação 3.0'!G$13:G$191, MATCH(AK551, 'Pontuação 3.0'!F$13:F$191, 0)), "Faixa Indefinida")</f>
        <v>D</v>
      </c>
      <c r="AM551" s="9">
        <f t="shared" si="7"/>
        <v>0</v>
      </c>
      <c r="AN551" s="9">
        <f t="shared" si="8"/>
        <v>0</v>
      </c>
      <c r="AO551" s="9">
        <f t="shared" si="9"/>
        <v>0</v>
      </c>
      <c r="AP551" s="9">
        <f t="shared" si="10"/>
        <v>1</v>
      </c>
      <c r="AQ551" s="8"/>
    </row>
    <row r="552" ht="15.75" customHeight="1">
      <c r="A552" s="7">
        <v>45679.0</v>
      </c>
      <c r="B552" s="8" t="s">
        <v>1287</v>
      </c>
      <c r="C552" s="8" t="s">
        <v>1288</v>
      </c>
      <c r="D552" s="11">
        <v>3.3998450782E10</v>
      </c>
      <c r="E552" s="8" t="s">
        <v>11833</v>
      </c>
      <c r="F552" s="8" t="s">
        <v>11842</v>
      </c>
      <c r="G552" s="8" t="s">
        <v>11843</v>
      </c>
      <c r="H552" s="8" t="s">
        <v>11850</v>
      </c>
      <c r="I552" s="8" t="s">
        <v>11845</v>
      </c>
      <c r="J552" s="8" t="s">
        <v>11846</v>
      </c>
      <c r="K552" s="8" t="s">
        <v>11837</v>
      </c>
      <c r="L552" s="8" t="s">
        <v>11847</v>
      </c>
      <c r="M552" s="8" t="s">
        <v>11849</v>
      </c>
      <c r="N552" s="12" t="s">
        <v>11</v>
      </c>
      <c r="O552" s="12" t="s">
        <v>13</v>
      </c>
      <c r="P552" s="12" t="s">
        <v>99</v>
      </c>
      <c r="Q552" s="12" t="s">
        <v>44</v>
      </c>
      <c r="R552" s="12" t="s">
        <v>20</v>
      </c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9">
        <f>ROUNDUP(SUM(VLOOKUP(F552,'Pontuação'!A$2:B$11,2,FALSE),VLOOKUP(E552,'Pontuação'!C$2:D$11,2,FALSE),VLOOKUP(H552,'Pontuação'!I$2:J$11,2,FALSE),VLOOKUP(J552,'Pontuação'!G$2:H$11,2,FALSE),VLOOKUP(L552,'Pontuação'!M$2:N$13,2,FALSE)),0)</f>
        <v>1685</v>
      </c>
      <c r="AD552" s="10">
        <f t="shared" si="1"/>
        <v>169</v>
      </c>
      <c r="AE552" s="10" t="str">
        <f t="array" ref="AE552">IFERROR(INDEX('Pontuação'!G$13:G$101, MATCH(AD552, 'Pontuação'!F$13:F$101, 0)), "Faixa Indefinida")</f>
        <v>B</v>
      </c>
      <c r="AF552" s="10">
        <f t="shared" si="2"/>
        <v>0</v>
      </c>
      <c r="AG552" s="10">
        <f t="shared" si="3"/>
        <v>1</v>
      </c>
      <c r="AH552" s="10">
        <f t="shared" si="4"/>
        <v>0</v>
      </c>
      <c r="AI552" s="10">
        <f t="shared" si="5"/>
        <v>0</v>
      </c>
      <c r="AJ552" s="9">
        <f>ROUNDUP(SUM(VLOOKUP(F552,'Pontuação 3.0'!A$2:B$11,2,FALSE),VLOOKUP(E552,'Pontuação 3.0'!C$2:D$11,2,FALSE),VLOOKUP(H552,'Pontuação 3.0'!I$2:J$11,2,FALSE),VLOOKUP(J552,'Pontuação 3.0'!G$2:H$11,2,FALSE),VLOOKUP(G552,'Pontuação 3.0'!E$2:F$11,2,FALSE),VLOOKUP(K552,'Pontuação 3.0'!K$2:L$11,2,FALSE),VLOOKUP(L552,'Pontuação 3.0'!M$2:N$13,2,FALSE)),0)</f>
        <v>2208</v>
      </c>
      <c r="AK552" s="9">
        <f t="shared" si="6"/>
        <v>221</v>
      </c>
      <c r="AL552" s="9" t="str">
        <f t="array" ref="AL552">IFERROR(INDEX('Pontuação 3.0'!G$13:G$191, MATCH(AK552, 'Pontuação 3.0'!F$13:F$191, 0)), "Faixa Indefinida")</f>
        <v>B</v>
      </c>
      <c r="AM552" s="9">
        <f t="shared" si="7"/>
        <v>0</v>
      </c>
      <c r="AN552" s="9">
        <f t="shared" si="8"/>
        <v>1</v>
      </c>
      <c r="AO552" s="9">
        <f t="shared" si="9"/>
        <v>0</v>
      </c>
      <c r="AP552" s="9">
        <f t="shared" si="10"/>
        <v>0</v>
      </c>
      <c r="AQ552" s="8"/>
    </row>
    <row r="553" ht="15.75" customHeight="1">
      <c r="A553" s="7">
        <v>45679.0</v>
      </c>
      <c r="B553" s="8" t="s">
        <v>1289</v>
      </c>
      <c r="C553" s="8" t="s">
        <v>1290</v>
      </c>
      <c r="D553" s="11">
        <v>6.5981118557E10</v>
      </c>
      <c r="E553" s="8" t="s">
        <v>11868</v>
      </c>
      <c r="F553" s="8" t="s">
        <v>11842</v>
      </c>
      <c r="G553" s="8" t="s">
        <v>11867</v>
      </c>
      <c r="H553" s="8" t="s">
        <v>11856</v>
      </c>
      <c r="I553" s="8" t="s">
        <v>11837</v>
      </c>
      <c r="J553" s="8" t="s">
        <v>11846</v>
      </c>
      <c r="K553" s="8" t="s">
        <v>11837</v>
      </c>
      <c r="L553" s="8" t="s">
        <v>11851</v>
      </c>
      <c r="M553" s="8" t="s">
        <v>11849</v>
      </c>
      <c r="N553" s="12" t="s">
        <v>11</v>
      </c>
      <c r="O553" s="12" t="s">
        <v>13</v>
      </c>
      <c r="P553" s="12" t="s">
        <v>37</v>
      </c>
      <c r="Q553" s="12" t="s">
        <v>1291</v>
      </c>
      <c r="R553" s="12" t="s">
        <v>20</v>
      </c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9">
        <f>ROUNDUP(SUM(VLOOKUP(F553,'Pontuação'!A$2:B$11,2,FALSE),VLOOKUP(E553,'Pontuação'!C$2:D$11,2,FALSE),VLOOKUP(H553,'Pontuação'!I$2:J$11,2,FALSE),VLOOKUP(J553,'Pontuação'!G$2:H$11,2,FALSE),VLOOKUP(L553,'Pontuação'!M$2:N$13,2,FALSE)),0)</f>
        <v>1443</v>
      </c>
      <c r="AD553" s="10">
        <f t="shared" si="1"/>
        <v>144</v>
      </c>
      <c r="AE553" s="10" t="str">
        <f t="array" ref="AE553">IFERROR(INDEX('Pontuação'!G$13:G$101, MATCH(AD553, 'Pontuação'!F$13:F$101, 0)), "Faixa Indefinida")</f>
        <v>D</v>
      </c>
      <c r="AF553" s="10">
        <f t="shared" si="2"/>
        <v>0</v>
      </c>
      <c r="AG553" s="10">
        <f t="shared" si="3"/>
        <v>0</v>
      </c>
      <c r="AH553" s="10">
        <f t="shared" si="4"/>
        <v>0</v>
      </c>
      <c r="AI553" s="10">
        <f t="shared" si="5"/>
        <v>1</v>
      </c>
      <c r="AJ553" s="9">
        <f>ROUNDUP(SUM(VLOOKUP(F553,'Pontuação 3.0'!A$2:B$11,2,FALSE),VLOOKUP(E553,'Pontuação 3.0'!C$2:D$11,2,FALSE),VLOOKUP(H553,'Pontuação 3.0'!I$2:J$11,2,FALSE),VLOOKUP(J553,'Pontuação 3.0'!G$2:H$11,2,FALSE),VLOOKUP(G553,'Pontuação 3.0'!E$2:F$11,2,FALSE),VLOOKUP(K553,'Pontuação 3.0'!K$2:L$11,2,FALSE),VLOOKUP(L553,'Pontuação 3.0'!M$2:N$13,2,FALSE)),0)</f>
        <v>1794</v>
      </c>
      <c r="AK553" s="9">
        <f t="shared" si="6"/>
        <v>179</v>
      </c>
      <c r="AL553" s="9" t="str">
        <f t="array" ref="AL553">IFERROR(INDEX('Pontuação 3.0'!G$13:G$191, MATCH(AK553, 'Pontuação 3.0'!F$13:F$191, 0)), "Faixa Indefinida")</f>
        <v>D</v>
      </c>
      <c r="AM553" s="9">
        <f t="shared" si="7"/>
        <v>0</v>
      </c>
      <c r="AN553" s="9">
        <f t="shared" si="8"/>
        <v>0</v>
      </c>
      <c r="AO553" s="9">
        <f t="shared" si="9"/>
        <v>0</v>
      </c>
      <c r="AP553" s="9">
        <f t="shared" si="10"/>
        <v>1</v>
      </c>
      <c r="AQ553" s="8"/>
    </row>
    <row r="554" ht="15.75" customHeight="1">
      <c r="A554" s="7">
        <v>45679.0</v>
      </c>
      <c r="B554" s="8" t="s">
        <v>1294</v>
      </c>
      <c r="C554" s="8" t="s">
        <v>1295</v>
      </c>
      <c r="D554" s="11">
        <v>8.2988803202E10</v>
      </c>
      <c r="E554" s="8" t="s">
        <v>11833</v>
      </c>
      <c r="F554" s="8" t="s">
        <v>11842</v>
      </c>
      <c r="G554" s="8" t="s">
        <v>11835</v>
      </c>
      <c r="H554" s="8" t="s">
        <v>11844</v>
      </c>
      <c r="I554" s="8" t="s">
        <v>11837</v>
      </c>
      <c r="J554" s="8" t="s">
        <v>11852</v>
      </c>
      <c r="K554" s="8" t="s">
        <v>11837</v>
      </c>
      <c r="L554" s="8" t="s">
        <v>11847</v>
      </c>
      <c r="M554" s="8" t="s">
        <v>11849</v>
      </c>
      <c r="N554" s="12" t="s">
        <v>11</v>
      </c>
      <c r="O554" s="12" t="s">
        <v>13</v>
      </c>
      <c r="P554" s="12" t="s">
        <v>40</v>
      </c>
      <c r="Q554" s="12" t="s">
        <v>15</v>
      </c>
      <c r="R554" s="12" t="s">
        <v>20</v>
      </c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9">
        <f>ROUNDUP(SUM(VLOOKUP(F554,'Pontuação'!A$2:B$11,2,FALSE),VLOOKUP(E554,'Pontuação'!C$2:D$11,2,FALSE),VLOOKUP(H554,'Pontuação'!I$2:J$11,2,FALSE),VLOOKUP(J554,'Pontuação'!G$2:H$11,2,FALSE),VLOOKUP(L554,'Pontuação'!M$2:N$13,2,FALSE)),0)</f>
        <v>1832</v>
      </c>
      <c r="AD554" s="10">
        <f t="shared" si="1"/>
        <v>183</v>
      </c>
      <c r="AE554" s="10" t="str">
        <f t="array" ref="AE554">IFERROR(INDEX('Pontuação'!G$13:G$101, MATCH(AD554, 'Pontuação'!F$13:F$101, 0)), "Faixa Indefinida")</f>
        <v>B</v>
      </c>
      <c r="AF554" s="10">
        <f t="shared" si="2"/>
        <v>0</v>
      </c>
      <c r="AG554" s="10">
        <f t="shared" si="3"/>
        <v>1</v>
      </c>
      <c r="AH554" s="10">
        <f t="shared" si="4"/>
        <v>0</v>
      </c>
      <c r="AI554" s="10">
        <f t="shared" si="5"/>
        <v>0</v>
      </c>
      <c r="AJ554" s="9">
        <f>ROUNDUP(SUM(VLOOKUP(F554,'Pontuação 3.0'!A$2:B$11,2,FALSE),VLOOKUP(E554,'Pontuação 3.0'!C$2:D$11,2,FALSE),VLOOKUP(H554,'Pontuação 3.0'!I$2:J$11,2,FALSE),VLOOKUP(J554,'Pontuação 3.0'!G$2:H$11,2,FALSE),VLOOKUP(G554,'Pontuação 3.0'!E$2:F$11,2,FALSE),VLOOKUP(K554,'Pontuação 3.0'!K$2:L$11,2,FALSE),VLOOKUP(L554,'Pontuação 3.0'!M$2:N$13,2,FALSE)),0)</f>
        <v>2307</v>
      </c>
      <c r="AK554" s="9">
        <f t="shared" si="6"/>
        <v>231</v>
      </c>
      <c r="AL554" s="9" t="str">
        <f t="array" ref="AL554">IFERROR(INDEX('Pontuação 3.0'!G$13:G$191, MATCH(AK554, 'Pontuação 3.0'!F$13:F$191, 0)), "Faixa Indefinida")</f>
        <v>B</v>
      </c>
      <c r="AM554" s="9">
        <f t="shared" si="7"/>
        <v>0</v>
      </c>
      <c r="AN554" s="9">
        <f t="shared" si="8"/>
        <v>1</v>
      </c>
      <c r="AO554" s="9">
        <f t="shared" si="9"/>
        <v>0</v>
      </c>
      <c r="AP554" s="9">
        <f t="shared" si="10"/>
        <v>0</v>
      </c>
      <c r="AQ554" s="8"/>
    </row>
    <row r="555" ht="15.75" customHeight="1">
      <c r="A555" s="7">
        <v>45679.0</v>
      </c>
      <c r="B555" s="8" t="s">
        <v>1292</v>
      </c>
      <c r="C555" s="8" t="s">
        <v>1293</v>
      </c>
      <c r="D555" s="11">
        <v>3.1997640323E10</v>
      </c>
      <c r="E555" s="8" t="s">
        <v>11868</v>
      </c>
      <c r="F555" s="8" t="s">
        <v>11834</v>
      </c>
      <c r="G555" s="8" t="s">
        <v>11867</v>
      </c>
      <c r="H555" s="8" t="s">
        <v>11856</v>
      </c>
      <c r="I555" s="8" t="s">
        <v>11845</v>
      </c>
      <c r="J555" s="8" t="s">
        <v>11846</v>
      </c>
      <c r="K555" s="8" t="s">
        <v>11839</v>
      </c>
      <c r="L555" s="8" t="s">
        <v>11851</v>
      </c>
      <c r="M555" s="8" t="s">
        <v>11848</v>
      </c>
      <c r="N555" s="12" t="s">
        <v>11</v>
      </c>
      <c r="O555" s="12" t="s">
        <v>13</v>
      </c>
      <c r="P555" s="12" t="s">
        <v>318</v>
      </c>
      <c r="Q555" s="12" t="s">
        <v>15</v>
      </c>
      <c r="R555" s="12" t="s">
        <v>20</v>
      </c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9">
        <f>ROUNDUP(SUM(VLOOKUP(F555,'Pontuação'!A$2:B$11,2,FALSE),VLOOKUP(E555,'Pontuação'!C$2:D$11,2,FALSE),VLOOKUP(H555,'Pontuação'!I$2:J$11,2,FALSE),VLOOKUP(J555,'Pontuação'!G$2:H$11,2,FALSE),VLOOKUP(L555,'Pontuação'!M$2:N$13,2,FALSE)),0)</f>
        <v>1431</v>
      </c>
      <c r="AD555" s="10">
        <f t="shared" si="1"/>
        <v>143</v>
      </c>
      <c r="AE555" s="10" t="str">
        <f t="array" ref="AE555">IFERROR(INDEX('Pontuação'!G$13:G$101, MATCH(AD555, 'Pontuação'!F$13:F$101, 0)), "Faixa Indefinida")</f>
        <v>D</v>
      </c>
      <c r="AF555" s="10">
        <f t="shared" si="2"/>
        <v>0</v>
      </c>
      <c r="AG555" s="10">
        <f t="shared" si="3"/>
        <v>0</v>
      </c>
      <c r="AH555" s="10">
        <f t="shared" si="4"/>
        <v>0</v>
      </c>
      <c r="AI555" s="10">
        <f t="shared" si="5"/>
        <v>1</v>
      </c>
      <c r="AJ555" s="9">
        <f>ROUNDUP(SUM(VLOOKUP(F555,'Pontuação 3.0'!A$2:B$11,2,FALSE),VLOOKUP(E555,'Pontuação 3.0'!C$2:D$11,2,FALSE),VLOOKUP(H555,'Pontuação 3.0'!I$2:J$11,2,FALSE),VLOOKUP(J555,'Pontuação 3.0'!G$2:H$11,2,FALSE),VLOOKUP(G555,'Pontuação 3.0'!E$2:F$11,2,FALSE),VLOOKUP(K555,'Pontuação 3.0'!K$2:L$11,2,FALSE),VLOOKUP(L555,'Pontuação 3.0'!M$2:N$13,2,FALSE)),0)</f>
        <v>1922</v>
      </c>
      <c r="AK555" s="9">
        <f t="shared" si="6"/>
        <v>192</v>
      </c>
      <c r="AL555" s="9" t="str">
        <f t="array" ref="AL555">IFERROR(INDEX('Pontuação 3.0'!G$13:G$191, MATCH(AK555, 'Pontuação 3.0'!F$13:F$191, 0)), "Faixa Indefinida")</f>
        <v>C</v>
      </c>
      <c r="AM555" s="9">
        <f t="shared" si="7"/>
        <v>0</v>
      </c>
      <c r="AN555" s="9">
        <f t="shared" si="8"/>
        <v>0</v>
      </c>
      <c r="AO555" s="9">
        <f t="shared" si="9"/>
        <v>1</v>
      </c>
      <c r="AP555" s="9">
        <f t="shared" si="10"/>
        <v>0</v>
      </c>
      <c r="AQ555" s="8"/>
    </row>
    <row r="556" ht="15.75" customHeight="1">
      <c r="A556" s="7">
        <v>45679.0</v>
      </c>
      <c r="B556" s="8" t="s">
        <v>1296</v>
      </c>
      <c r="C556" s="8" t="s">
        <v>1297</v>
      </c>
      <c r="D556" s="11">
        <v>3.2998254316E10</v>
      </c>
      <c r="E556" s="8" t="s">
        <v>11833</v>
      </c>
      <c r="F556" s="8" t="s">
        <v>11842</v>
      </c>
      <c r="G556" s="8" t="s">
        <v>11843</v>
      </c>
      <c r="H556" s="8" t="s">
        <v>11850</v>
      </c>
      <c r="I556" s="8" t="s">
        <v>11845</v>
      </c>
      <c r="J556" s="8" t="s">
        <v>11866</v>
      </c>
      <c r="K556" s="8" t="s">
        <v>11839</v>
      </c>
      <c r="L556" s="8" t="s">
        <v>11847</v>
      </c>
      <c r="M556" s="8" t="s">
        <v>11853</v>
      </c>
      <c r="N556" s="12" t="s">
        <v>11</v>
      </c>
      <c r="O556" s="12" t="s">
        <v>13</v>
      </c>
      <c r="P556" s="12" t="s">
        <v>37</v>
      </c>
      <c r="Q556" s="12" t="s">
        <v>143</v>
      </c>
      <c r="R556" s="12" t="s">
        <v>20</v>
      </c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9">
        <f>ROUNDUP(SUM(VLOOKUP(F556,'Pontuação'!A$2:B$11,2,FALSE),VLOOKUP(E556,'Pontuação'!C$2:D$11,2,FALSE),VLOOKUP(H556,'Pontuação'!I$2:J$11,2,FALSE),VLOOKUP(J556,'Pontuação'!G$2:H$11,2,FALSE),VLOOKUP(L556,'Pontuação'!M$2:N$13,2,FALSE)),0)</f>
        <v>1963</v>
      </c>
      <c r="AD556" s="10">
        <f t="shared" si="1"/>
        <v>196</v>
      </c>
      <c r="AE556" s="10" t="str">
        <f t="array" ref="AE556">IFERROR(INDEX('Pontuação'!G$13:G$101, MATCH(AD556, 'Pontuação'!F$13:F$101, 0)), "Faixa Indefinida")</f>
        <v>A</v>
      </c>
      <c r="AF556" s="10">
        <f t="shared" si="2"/>
        <v>1</v>
      </c>
      <c r="AG556" s="10">
        <f t="shared" si="3"/>
        <v>0</v>
      </c>
      <c r="AH556" s="10">
        <f t="shared" si="4"/>
        <v>0</v>
      </c>
      <c r="AI556" s="10">
        <f t="shared" si="5"/>
        <v>0</v>
      </c>
      <c r="AJ556" s="9">
        <f>ROUNDUP(SUM(VLOOKUP(F556,'Pontuação 3.0'!A$2:B$11,2,FALSE),VLOOKUP(E556,'Pontuação 3.0'!C$2:D$11,2,FALSE),VLOOKUP(H556,'Pontuação 3.0'!I$2:J$11,2,FALSE),VLOOKUP(J556,'Pontuação 3.0'!G$2:H$11,2,FALSE),VLOOKUP(G556,'Pontuação 3.0'!E$2:F$11,2,FALSE),VLOOKUP(K556,'Pontuação 3.0'!K$2:L$11,2,FALSE),VLOOKUP(L556,'Pontuação 3.0'!M$2:N$13,2,FALSE)),0)</f>
        <v>2492</v>
      </c>
      <c r="AK556" s="9">
        <f t="shared" si="6"/>
        <v>249</v>
      </c>
      <c r="AL556" s="9" t="str">
        <f t="array" ref="AL556">IFERROR(INDEX('Pontuação 3.0'!G$13:G$191, MATCH(AK556, 'Pontuação 3.0'!F$13:F$191, 0)), "Faixa Indefinida")</f>
        <v>A</v>
      </c>
      <c r="AM556" s="9">
        <f t="shared" si="7"/>
        <v>1</v>
      </c>
      <c r="AN556" s="9">
        <f t="shared" si="8"/>
        <v>0</v>
      </c>
      <c r="AO556" s="9">
        <f t="shared" si="9"/>
        <v>0</v>
      </c>
      <c r="AP556" s="9">
        <f t="shared" si="10"/>
        <v>0</v>
      </c>
      <c r="AQ556" s="8"/>
    </row>
    <row r="557" ht="15.75" customHeight="1">
      <c r="A557" s="7">
        <v>45679.0</v>
      </c>
      <c r="B557" s="8" t="s">
        <v>1298</v>
      </c>
      <c r="C557" s="8" t="s">
        <v>1299</v>
      </c>
      <c r="D557" s="13" t="s">
        <v>11893</v>
      </c>
      <c r="E557" s="8" t="s">
        <v>11833</v>
      </c>
      <c r="F557" s="8" t="s">
        <v>11861</v>
      </c>
      <c r="G557" s="8" t="s">
        <v>11855</v>
      </c>
      <c r="H557" s="8" t="s">
        <v>11856</v>
      </c>
      <c r="I557" s="8" t="s">
        <v>11837</v>
      </c>
      <c r="J557" s="8" t="s">
        <v>11846</v>
      </c>
      <c r="K557" s="8" t="s">
        <v>11837</v>
      </c>
      <c r="L557" s="8" t="s">
        <v>11840</v>
      </c>
      <c r="M557" s="8" t="s">
        <v>11849</v>
      </c>
      <c r="N557" s="12" t="s">
        <v>11</v>
      </c>
      <c r="O557" s="12" t="s">
        <v>13</v>
      </c>
      <c r="P557" s="12" t="s">
        <v>12</v>
      </c>
      <c r="Q557" s="12" t="s">
        <v>15</v>
      </c>
      <c r="R557" s="12" t="s">
        <v>20</v>
      </c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9">
        <f>ROUNDUP(SUM(VLOOKUP(F557,'Pontuação'!A$2:B$11,2,FALSE),VLOOKUP(E557,'Pontuação'!C$2:D$11,2,FALSE),VLOOKUP(H557,'Pontuação'!I$2:J$11,2,FALSE),VLOOKUP(J557,'Pontuação'!G$2:H$11,2,FALSE),VLOOKUP(L557,'Pontuação'!M$2:N$13,2,FALSE)),0)</f>
        <v>1238</v>
      </c>
      <c r="AD557" s="10">
        <f t="shared" si="1"/>
        <v>124</v>
      </c>
      <c r="AE557" s="10" t="str">
        <f t="array" ref="AE557">IFERROR(INDEX('Pontuação'!G$13:G$101, MATCH(AD557, 'Pontuação'!F$13:F$101, 0)), "Faixa Indefinida")</f>
        <v>D</v>
      </c>
      <c r="AF557" s="10">
        <f t="shared" si="2"/>
        <v>0</v>
      </c>
      <c r="AG557" s="10">
        <f t="shared" si="3"/>
        <v>0</v>
      </c>
      <c r="AH557" s="10">
        <f t="shared" si="4"/>
        <v>0</v>
      </c>
      <c r="AI557" s="10">
        <f t="shared" si="5"/>
        <v>1</v>
      </c>
      <c r="AJ557" s="9">
        <f>ROUNDUP(SUM(VLOOKUP(F557,'Pontuação 3.0'!A$2:B$11,2,FALSE),VLOOKUP(E557,'Pontuação 3.0'!C$2:D$11,2,FALSE),VLOOKUP(H557,'Pontuação 3.0'!I$2:J$11,2,FALSE),VLOOKUP(J557,'Pontuação 3.0'!G$2:H$11,2,FALSE),VLOOKUP(G557,'Pontuação 3.0'!E$2:F$11,2,FALSE),VLOOKUP(K557,'Pontuação 3.0'!K$2:L$11,2,FALSE),VLOOKUP(L557,'Pontuação 3.0'!M$2:N$13,2,FALSE)),0)</f>
        <v>1697</v>
      </c>
      <c r="AK557" s="9">
        <f t="shared" si="6"/>
        <v>170</v>
      </c>
      <c r="AL557" s="9" t="str">
        <f t="array" ref="AL557">IFERROR(INDEX('Pontuação 3.0'!G$13:G$191, MATCH(AK557, 'Pontuação 3.0'!F$13:F$191, 0)), "Faixa Indefinida")</f>
        <v>D</v>
      </c>
      <c r="AM557" s="9">
        <f t="shared" si="7"/>
        <v>0</v>
      </c>
      <c r="AN557" s="9">
        <f t="shared" si="8"/>
        <v>0</v>
      </c>
      <c r="AO557" s="9">
        <f t="shared" si="9"/>
        <v>0</v>
      </c>
      <c r="AP557" s="9">
        <f t="shared" si="10"/>
        <v>1</v>
      </c>
      <c r="AQ557" s="8"/>
    </row>
    <row r="558" ht="15.75" customHeight="1">
      <c r="A558" s="7">
        <v>45679.0</v>
      </c>
      <c r="B558" s="8" t="s">
        <v>1300</v>
      </c>
      <c r="C558" s="8" t="s">
        <v>1301</v>
      </c>
      <c r="D558" s="11">
        <v>8.2987101352E10</v>
      </c>
      <c r="E558" s="8" t="s">
        <v>11833</v>
      </c>
      <c r="F558" s="8" t="s">
        <v>11842</v>
      </c>
      <c r="G558" s="8" t="s">
        <v>11867</v>
      </c>
      <c r="H558" s="8" t="s">
        <v>11856</v>
      </c>
      <c r="I558" s="8" t="s">
        <v>11837</v>
      </c>
      <c r="J558" s="8" t="s">
        <v>11838</v>
      </c>
      <c r="K558" s="8" t="s">
        <v>11837</v>
      </c>
      <c r="L558" s="8" t="s">
        <v>11851</v>
      </c>
      <c r="M558" s="8" t="s">
        <v>11849</v>
      </c>
      <c r="N558" s="12" t="s">
        <v>11</v>
      </c>
      <c r="O558" s="12" t="s">
        <v>13</v>
      </c>
      <c r="P558" s="12" t="s">
        <v>37</v>
      </c>
      <c r="Q558" s="12" t="s">
        <v>65</v>
      </c>
      <c r="R558" s="12" t="s">
        <v>20</v>
      </c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9">
        <f>ROUNDUP(SUM(VLOOKUP(F558,'Pontuação'!A$2:B$11,2,FALSE),VLOOKUP(E558,'Pontuação'!C$2:D$11,2,FALSE),VLOOKUP(H558,'Pontuação'!I$2:J$11,2,FALSE),VLOOKUP(J558,'Pontuação'!G$2:H$11,2,FALSE),VLOOKUP(L558,'Pontuação'!M$2:N$13,2,FALSE)),0)</f>
        <v>1717</v>
      </c>
      <c r="AD558" s="10">
        <f t="shared" si="1"/>
        <v>172</v>
      </c>
      <c r="AE558" s="10" t="str">
        <f t="array" ref="AE558">IFERROR(INDEX('Pontuação'!G$13:G$101, MATCH(AD558, 'Pontuação'!F$13:F$101, 0)), "Faixa Indefinida")</f>
        <v>B</v>
      </c>
      <c r="AF558" s="10">
        <f t="shared" si="2"/>
        <v>0</v>
      </c>
      <c r="AG558" s="10">
        <f t="shared" si="3"/>
        <v>1</v>
      </c>
      <c r="AH558" s="10">
        <f t="shared" si="4"/>
        <v>0</v>
      </c>
      <c r="AI558" s="10">
        <f t="shared" si="5"/>
        <v>0</v>
      </c>
      <c r="AJ558" s="9">
        <f>ROUNDUP(SUM(VLOOKUP(F558,'Pontuação 3.0'!A$2:B$11,2,FALSE),VLOOKUP(E558,'Pontuação 3.0'!C$2:D$11,2,FALSE),VLOOKUP(H558,'Pontuação 3.0'!I$2:J$11,2,FALSE),VLOOKUP(J558,'Pontuação 3.0'!G$2:H$11,2,FALSE),VLOOKUP(G558,'Pontuação 3.0'!E$2:F$11,2,FALSE),VLOOKUP(K558,'Pontuação 3.0'!K$2:L$11,2,FALSE),VLOOKUP(L558,'Pontuação 3.0'!M$2:N$13,2,FALSE)),0)</f>
        <v>2099</v>
      </c>
      <c r="AK558" s="9">
        <f t="shared" si="6"/>
        <v>210</v>
      </c>
      <c r="AL558" s="9" t="str">
        <f t="array" ref="AL558">IFERROR(INDEX('Pontuação 3.0'!G$13:G$191, MATCH(AK558, 'Pontuação 3.0'!F$13:F$191, 0)), "Faixa Indefinida")</f>
        <v>C</v>
      </c>
      <c r="AM558" s="9">
        <f t="shared" si="7"/>
        <v>0</v>
      </c>
      <c r="AN558" s="9">
        <f t="shared" si="8"/>
        <v>0</v>
      </c>
      <c r="AO558" s="9">
        <f t="shared" si="9"/>
        <v>1</v>
      </c>
      <c r="AP558" s="9">
        <f t="shared" si="10"/>
        <v>0</v>
      </c>
      <c r="AQ558" s="8"/>
    </row>
    <row r="559" ht="15.75" customHeight="1">
      <c r="A559" s="7">
        <v>45679.0</v>
      </c>
      <c r="B559" s="8" t="s">
        <v>1302</v>
      </c>
      <c r="C559" s="8" t="s">
        <v>1303</v>
      </c>
      <c r="D559" s="11">
        <v>9.83658235E8</v>
      </c>
      <c r="E559" s="8" t="s">
        <v>11833</v>
      </c>
      <c r="F559" s="8" t="s">
        <v>11834</v>
      </c>
      <c r="G559" s="8" t="s">
        <v>11843</v>
      </c>
      <c r="H559" s="8" t="s">
        <v>11844</v>
      </c>
      <c r="I559" s="8" t="s">
        <v>11837</v>
      </c>
      <c r="J559" s="8" t="s">
        <v>11838</v>
      </c>
      <c r="K559" s="8" t="s">
        <v>11837</v>
      </c>
      <c r="L559" s="8" t="s">
        <v>11851</v>
      </c>
      <c r="M559" s="8" t="s">
        <v>11853</v>
      </c>
      <c r="N559" s="12" t="s">
        <v>11</v>
      </c>
      <c r="O559" s="12" t="s">
        <v>13</v>
      </c>
      <c r="P559" s="12" t="s">
        <v>40</v>
      </c>
      <c r="Q559" s="12" t="s">
        <v>15</v>
      </c>
      <c r="R559" s="12" t="s">
        <v>20</v>
      </c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9">
        <f>ROUNDUP(SUM(VLOOKUP(F559,'Pontuação'!A$2:B$11,2,FALSE),VLOOKUP(E559,'Pontuação'!C$2:D$11,2,FALSE),VLOOKUP(H559,'Pontuação'!I$2:J$11,2,FALSE),VLOOKUP(J559,'Pontuação'!G$2:H$11,2,FALSE),VLOOKUP(L559,'Pontuação'!M$2:N$13,2,FALSE)),0)</f>
        <v>1861</v>
      </c>
      <c r="AD559" s="10">
        <f t="shared" si="1"/>
        <v>186</v>
      </c>
      <c r="AE559" s="10" t="str">
        <f t="array" ref="AE559">IFERROR(INDEX('Pontuação'!G$13:G$101, MATCH(AD559, 'Pontuação'!F$13:F$101, 0)), "Faixa Indefinida")</f>
        <v>A</v>
      </c>
      <c r="AF559" s="10">
        <f t="shared" si="2"/>
        <v>1</v>
      </c>
      <c r="AG559" s="10">
        <f t="shared" si="3"/>
        <v>0</v>
      </c>
      <c r="AH559" s="10">
        <f t="shared" si="4"/>
        <v>0</v>
      </c>
      <c r="AI559" s="10">
        <f t="shared" si="5"/>
        <v>0</v>
      </c>
      <c r="AJ559" s="9">
        <f>ROUNDUP(SUM(VLOOKUP(F559,'Pontuação 3.0'!A$2:B$11,2,FALSE),VLOOKUP(E559,'Pontuação 3.0'!C$2:D$11,2,FALSE),VLOOKUP(H559,'Pontuação 3.0'!I$2:J$11,2,FALSE),VLOOKUP(J559,'Pontuação 3.0'!G$2:H$11,2,FALSE),VLOOKUP(G559,'Pontuação 3.0'!E$2:F$11,2,FALSE),VLOOKUP(K559,'Pontuação 3.0'!K$2:L$11,2,FALSE),VLOOKUP(L559,'Pontuação 3.0'!M$2:N$13,2,FALSE)),0)</f>
        <v>2351</v>
      </c>
      <c r="AK559" s="9">
        <f t="shared" si="6"/>
        <v>235</v>
      </c>
      <c r="AL559" s="9" t="str">
        <f t="array" ref="AL559">IFERROR(INDEX('Pontuação 3.0'!G$13:G$191, MATCH(AK559, 'Pontuação 3.0'!F$13:F$191, 0)), "Faixa Indefinida")</f>
        <v>B</v>
      </c>
      <c r="AM559" s="9">
        <f t="shared" si="7"/>
        <v>0</v>
      </c>
      <c r="AN559" s="9">
        <f t="shared" si="8"/>
        <v>1</v>
      </c>
      <c r="AO559" s="9">
        <f t="shared" si="9"/>
        <v>0</v>
      </c>
      <c r="AP559" s="9">
        <f t="shared" si="10"/>
        <v>0</v>
      </c>
      <c r="AQ559" s="8"/>
    </row>
    <row r="560" ht="15.75" customHeight="1">
      <c r="A560" s="7">
        <v>45679.0</v>
      </c>
      <c r="B560" s="8" t="s">
        <v>1304</v>
      </c>
      <c r="C560" s="8" t="s">
        <v>1305</v>
      </c>
      <c r="D560" s="11">
        <v>1.9981860665E10</v>
      </c>
      <c r="E560" s="8" t="s">
        <v>11833</v>
      </c>
      <c r="F560" s="8" t="s">
        <v>11842</v>
      </c>
      <c r="G560" s="8" t="s">
        <v>11843</v>
      </c>
      <c r="H560" s="8" t="s">
        <v>11850</v>
      </c>
      <c r="I560" s="8" t="s">
        <v>11837</v>
      </c>
      <c r="J560" s="8" t="s">
        <v>11846</v>
      </c>
      <c r="K560" s="8" t="s">
        <v>11837</v>
      </c>
      <c r="L560" s="8" t="s">
        <v>11851</v>
      </c>
      <c r="M560" s="8" t="s">
        <v>11848</v>
      </c>
      <c r="N560" s="12" t="s">
        <v>11</v>
      </c>
      <c r="O560" s="12" t="s">
        <v>13</v>
      </c>
      <c r="P560" s="12" t="s">
        <v>27</v>
      </c>
      <c r="Q560" s="12" t="s">
        <v>65</v>
      </c>
      <c r="R560" s="12" t="s">
        <v>20</v>
      </c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9">
        <f>ROUNDUP(SUM(VLOOKUP(F560,'Pontuação'!A$2:B$11,2,FALSE),VLOOKUP(E560,'Pontuação'!C$2:D$11,2,FALSE),VLOOKUP(H560,'Pontuação'!I$2:J$11,2,FALSE),VLOOKUP(J560,'Pontuação'!G$2:H$11,2,FALSE),VLOOKUP(L560,'Pontuação'!M$2:N$13,2,FALSE)),0)</f>
        <v>1553</v>
      </c>
      <c r="AD560" s="10">
        <f t="shared" si="1"/>
        <v>155</v>
      </c>
      <c r="AE560" s="10" t="str">
        <f t="array" ref="AE560">IFERROR(INDEX('Pontuação'!G$13:G$101, MATCH(AD560, 'Pontuação'!F$13:F$101, 0)), "Faixa Indefinida")</f>
        <v>C</v>
      </c>
      <c r="AF560" s="10">
        <f t="shared" si="2"/>
        <v>0</v>
      </c>
      <c r="AG560" s="10">
        <f t="shared" si="3"/>
        <v>0</v>
      </c>
      <c r="AH560" s="10">
        <f t="shared" si="4"/>
        <v>1</v>
      </c>
      <c r="AI560" s="10">
        <f t="shared" si="5"/>
        <v>0</v>
      </c>
      <c r="AJ560" s="9">
        <f>ROUNDUP(SUM(VLOOKUP(F560,'Pontuação 3.0'!A$2:B$11,2,FALSE),VLOOKUP(E560,'Pontuação 3.0'!C$2:D$11,2,FALSE),VLOOKUP(H560,'Pontuação 3.0'!I$2:J$11,2,FALSE),VLOOKUP(J560,'Pontuação 3.0'!G$2:H$11,2,FALSE),VLOOKUP(G560,'Pontuação 3.0'!E$2:F$11,2,FALSE),VLOOKUP(K560,'Pontuação 3.0'!K$2:L$11,2,FALSE),VLOOKUP(L560,'Pontuação 3.0'!M$2:N$13,2,FALSE)),0)</f>
        <v>2122</v>
      </c>
      <c r="AK560" s="9">
        <f t="shared" si="6"/>
        <v>212</v>
      </c>
      <c r="AL560" s="9" t="str">
        <f t="array" ref="AL560">IFERROR(INDEX('Pontuação 3.0'!G$13:G$191, MATCH(AK560, 'Pontuação 3.0'!F$13:F$191, 0)), "Faixa Indefinida")</f>
        <v>C</v>
      </c>
      <c r="AM560" s="9">
        <f t="shared" si="7"/>
        <v>0</v>
      </c>
      <c r="AN560" s="9">
        <f t="shared" si="8"/>
        <v>0</v>
      </c>
      <c r="AO560" s="9">
        <f t="shared" si="9"/>
        <v>1</v>
      </c>
      <c r="AP560" s="9">
        <f t="shared" si="10"/>
        <v>0</v>
      </c>
      <c r="AQ560" s="8"/>
    </row>
    <row r="561" ht="15.75" customHeight="1">
      <c r="A561" s="7">
        <v>45679.0</v>
      </c>
      <c r="B561" s="8" t="s">
        <v>1306</v>
      </c>
      <c r="C561" s="8" t="s">
        <v>1307</v>
      </c>
      <c r="D561" s="11">
        <v>5.1991573232E10</v>
      </c>
      <c r="E561" s="8" t="s">
        <v>11833</v>
      </c>
      <c r="F561" s="8" t="s">
        <v>11834</v>
      </c>
      <c r="G561" s="8" t="s">
        <v>11843</v>
      </c>
      <c r="H561" s="8" t="s">
        <v>11844</v>
      </c>
      <c r="I561" s="8" t="s">
        <v>11845</v>
      </c>
      <c r="J561" s="8" t="s">
        <v>11852</v>
      </c>
      <c r="K561" s="8" t="s">
        <v>11837</v>
      </c>
      <c r="L561" s="8" t="s">
        <v>11847</v>
      </c>
      <c r="M561" s="8" t="s">
        <v>11849</v>
      </c>
      <c r="N561" s="12" t="s">
        <v>11</v>
      </c>
      <c r="O561" s="12" t="s">
        <v>13</v>
      </c>
      <c r="P561" s="12" t="s">
        <v>27</v>
      </c>
      <c r="Q561" s="12" t="s">
        <v>385</v>
      </c>
      <c r="R561" s="12" t="s">
        <v>20</v>
      </c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9">
        <f>ROUNDUP(SUM(VLOOKUP(F561,'Pontuação'!A$2:B$11,2,FALSE),VLOOKUP(E561,'Pontuação'!C$2:D$11,2,FALSE),VLOOKUP(H561,'Pontuação'!I$2:J$11,2,FALSE),VLOOKUP(J561,'Pontuação'!G$2:H$11,2,FALSE),VLOOKUP(L561,'Pontuação'!M$2:N$13,2,FALSE)),0)</f>
        <v>1820</v>
      </c>
      <c r="AD561" s="10">
        <f t="shared" si="1"/>
        <v>182</v>
      </c>
      <c r="AE561" s="10" t="str">
        <f t="array" ref="AE561">IFERROR(INDEX('Pontuação'!G$13:G$101, MATCH(AD561, 'Pontuação'!F$13:F$101, 0)), "Faixa Indefinida")</f>
        <v>B</v>
      </c>
      <c r="AF561" s="10">
        <f t="shared" si="2"/>
        <v>0</v>
      </c>
      <c r="AG561" s="10">
        <f t="shared" si="3"/>
        <v>1</v>
      </c>
      <c r="AH561" s="10">
        <f t="shared" si="4"/>
        <v>0</v>
      </c>
      <c r="AI561" s="10">
        <f t="shared" si="5"/>
        <v>0</v>
      </c>
      <c r="AJ561" s="9">
        <f>ROUNDUP(SUM(VLOOKUP(F561,'Pontuação 3.0'!A$2:B$11,2,FALSE),VLOOKUP(E561,'Pontuação 3.0'!C$2:D$11,2,FALSE),VLOOKUP(H561,'Pontuação 3.0'!I$2:J$11,2,FALSE),VLOOKUP(J561,'Pontuação 3.0'!G$2:H$11,2,FALSE),VLOOKUP(G561,'Pontuação 3.0'!E$2:F$11,2,FALSE),VLOOKUP(K561,'Pontuação 3.0'!K$2:L$11,2,FALSE),VLOOKUP(L561,'Pontuação 3.0'!M$2:N$13,2,FALSE)),0)</f>
        <v>2314</v>
      </c>
      <c r="AK561" s="9">
        <f t="shared" si="6"/>
        <v>231</v>
      </c>
      <c r="AL561" s="9" t="str">
        <f t="array" ref="AL561">IFERROR(INDEX('Pontuação 3.0'!G$13:G$191, MATCH(AK561, 'Pontuação 3.0'!F$13:F$191, 0)), "Faixa Indefinida")</f>
        <v>B</v>
      </c>
      <c r="AM561" s="9">
        <f t="shared" si="7"/>
        <v>0</v>
      </c>
      <c r="AN561" s="9">
        <f t="shared" si="8"/>
        <v>1</v>
      </c>
      <c r="AO561" s="9">
        <f t="shared" si="9"/>
        <v>0</v>
      </c>
      <c r="AP561" s="9">
        <f t="shared" si="10"/>
        <v>0</v>
      </c>
      <c r="AQ561" s="8"/>
    </row>
    <row r="562" ht="15.75" customHeight="1">
      <c r="A562" s="7">
        <v>45679.0</v>
      </c>
      <c r="B562" s="8" t="s">
        <v>1308</v>
      </c>
      <c r="C562" s="8" t="s">
        <v>1309</v>
      </c>
      <c r="D562" s="11">
        <v>1.1951274848E10</v>
      </c>
      <c r="E562" s="8" t="s">
        <v>11868</v>
      </c>
      <c r="F562" s="8" t="s">
        <v>11842</v>
      </c>
      <c r="G562" s="8" t="s">
        <v>11843</v>
      </c>
      <c r="H562" s="8" t="s">
        <v>11850</v>
      </c>
      <c r="I562" s="8" t="s">
        <v>11837</v>
      </c>
      <c r="J562" s="8" t="s">
        <v>11852</v>
      </c>
      <c r="K562" s="8" t="s">
        <v>11839</v>
      </c>
      <c r="L562" s="8" t="s">
        <v>11857</v>
      </c>
      <c r="M562" s="8" t="s">
        <v>11849</v>
      </c>
      <c r="N562" s="12" t="s">
        <v>11</v>
      </c>
      <c r="O562" s="12" t="s">
        <v>13</v>
      </c>
      <c r="P562" s="12" t="s">
        <v>27</v>
      </c>
      <c r="Q562" s="12" t="s">
        <v>24</v>
      </c>
      <c r="R562" s="12" t="s">
        <v>14</v>
      </c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9">
        <f>ROUNDUP(SUM(VLOOKUP(F562,'Pontuação'!A$2:B$11,2,FALSE),VLOOKUP(E562,'Pontuação'!C$2:D$11,2,FALSE),VLOOKUP(H562,'Pontuação'!I$2:J$11,2,FALSE),VLOOKUP(J562,'Pontuação'!G$2:H$11,2,FALSE),VLOOKUP(L562,'Pontuação'!M$2:N$13,2,FALSE)),0)</f>
        <v>1625</v>
      </c>
      <c r="AD562" s="10">
        <f t="shared" si="1"/>
        <v>163</v>
      </c>
      <c r="AE562" s="10" t="str">
        <f t="array" ref="AE562">IFERROR(INDEX('Pontuação'!G$13:G$101, MATCH(AD562, 'Pontuação'!F$13:F$101, 0)), "Faixa Indefinida")</f>
        <v>C</v>
      </c>
      <c r="AF562" s="10">
        <f t="shared" si="2"/>
        <v>0</v>
      </c>
      <c r="AG562" s="10">
        <f t="shared" si="3"/>
        <v>0</v>
      </c>
      <c r="AH562" s="10">
        <f t="shared" si="4"/>
        <v>1</v>
      </c>
      <c r="AI562" s="10">
        <f t="shared" si="5"/>
        <v>0</v>
      </c>
      <c r="AJ562" s="9">
        <f>ROUNDUP(SUM(VLOOKUP(F562,'Pontuação 3.0'!A$2:B$11,2,FALSE),VLOOKUP(E562,'Pontuação 3.0'!C$2:D$11,2,FALSE),VLOOKUP(H562,'Pontuação 3.0'!I$2:J$11,2,FALSE),VLOOKUP(J562,'Pontuação 3.0'!G$2:H$11,2,FALSE),VLOOKUP(G562,'Pontuação 3.0'!E$2:F$11,2,FALSE),VLOOKUP(K562,'Pontuação 3.0'!K$2:L$11,2,FALSE),VLOOKUP(L562,'Pontuação 3.0'!M$2:N$13,2,FALSE)),0)</f>
        <v>2475</v>
      </c>
      <c r="AK562" s="9">
        <f t="shared" si="6"/>
        <v>248</v>
      </c>
      <c r="AL562" s="9" t="str">
        <f t="array" ref="AL562">IFERROR(INDEX('Pontuação 3.0'!G$13:G$191, MATCH(AK562, 'Pontuação 3.0'!F$13:F$191, 0)), "Faixa Indefinida")</f>
        <v>A</v>
      </c>
      <c r="AM562" s="9">
        <f t="shared" si="7"/>
        <v>1</v>
      </c>
      <c r="AN562" s="9">
        <f t="shared" si="8"/>
        <v>0</v>
      </c>
      <c r="AO562" s="9">
        <f t="shared" si="9"/>
        <v>0</v>
      </c>
      <c r="AP562" s="9">
        <f t="shared" si="10"/>
        <v>0</v>
      </c>
      <c r="AQ562" s="8"/>
    </row>
    <row r="563" ht="15.75" customHeight="1">
      <c r="A563" s="7">
        <v>45679.0</v>
      </c>
      <c r="B563" s="8" t="s">
        <v>1310</v>
      </c>
      <c r="C563" s="8" t="s">
        <v>1311</v>
      </c>
      <c r="D563" s="11">
        <v>7.7998569738E10</v>
      </c>
      <c r="E563" s="8" t="s">
        <v>11833</v>
      </c>
      <c r="F563" s="8" t="s">
        <v>11834</v>
      </c>
      <c r="G563" s="8" t="s">
        <v>11843</v>
      </c>
      <c r="H563" s="8" t="s">
        <v>11865</v>
      </c>
      <c r="I563" s="8" t="s">
        <v>11837</v>
      </c>
      <c r="J563" s="8" t="s">
        <v>11846</v>
      </c>
      <c r="K563" s="8" t="s">
        <v>11839</v>
      </c>
      <c r="L563" s="8" t="s">
        <v>11851</v>
      </c>
      <c r="M563" s="8" t="s">
        <v>11849</v>
      </c>
      <c r="N563" s="12" t="s">
        <v>11</v>
      </c>
      <c r="O563" s="12" t="s">
        <v>13</v>
      </c>
      <c r="P563" s="12" t="s">
        <v>27</v>
      </c>
      <c r="Q563" s="12" t="s">
        <v>385</v>
      </c>
      <c r="R563" s="12" t="s">
        <v>20</v>
      </c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9">
        <f>ROUNDUP(SUM(VLOOKUP(F563,'Pontuação'!A$2:B$11,2,FALSE),VLOOKUP(E563,'Pontuação'!C$2:D$11,2,FALSE),VLOOKUP(H563,'Pontuação'!I$2:J$11,2,FALSE),VLOOKUP(J563,'Pontuação'!G$2:H$11,2,FALSE),VLOOKUP(L563,'Pontuação'!M$2:N$13,2,FALSE)),0)</f>
        <v>1567</v>
      </c>
      <c r="AD563" s="10">
        <f t="shared" si="1"/>
        <v>157</v>
      </c>
      <c r="AE563" s="10" t="str">
        <f t="array" ref="AE563">IFERROR(INDEX('Pontuação'!G$13:G$101, MATCH(AD563, 'Pontuação'!F$13:F$101, 0)), "Faixa Indefinida")</f>
        <v>C</v>
      </c>
      <c r="AF563" s="10">
        <f t="shared" si="2"/>
        <v>0</v>
      </c>
      <c r="AG563" s="10">
        <f t="shared" si="3"/>
        <v>0</v>
      </c>
      <c r="AH563" s="10">
        <f t="shared" si="4"/>
        <v>1</v>
      </c>
      <c r="AI563" s="10">
        <f t="shared" si="5"/>
        <v>0</v>
      </c>
      <c r="AJ563" s="9">
        <f>ROUNDUP(SUM(VLOOKUP(F563,'Pontuação 3.0'!A$2:B$11,2,FALSE),VLOOKUP(E563,'Pontuação 3.0'!C$2:D$11,2,FALSE),VLOOKUP(H563,'Pontuação 3.0'!I$2:J$11,2,FALSE),VLOOKUP(J563,'Pontuação 3.0'!G$2:H$11,2,FALSE),VLOOKUP(G563,'Pontuação 3.0'!E$2:F$11,2,FALSE),VLOOKUP(K563,'Pontuação 3.0'!K$2:L$11,2,FALSE),VLOOKUP(L563,'Pontuação 3.0'!M$2:N$13,2,FALSE)),0)</f>
        <v>2186</v>
      </c>
      <c r="AK563" s="9">
        <f t="shared" si="6"/>
        <v>219</v>
      </c>
      <c r="AL563" s="9" t="str">
        <f t="array" ref="AL563">IFERROR(INDEX('Pontuação 3.0'!G$13:G$191, MATCH(AK563, 'Pontuação 3.0'!F$13:F$191, 0)), "Faixa Indefinida")</f>
        <v>B</v>
      </c>
      <c r="AM563" s="9">
        <f t="shared" si="7"/>
        <v>0</v>
      </c>
      <c r="AN563" s="9">
        <f t="shared" si="8"/>
        <v>1</v>
      </c>
      <c r="AO563" s="9">
        <f t="shared" si="9"/>
        <v>0</v>
      </c>
      <c r="AP563" s="9">
        <f t="shared" si="10"/>
        <v>0</v>
      </c>
      <c r="AQ563" s="8"/>
    </row>
    <row r="564" ht="15.75" customHeight="1">
      <c r="A564" s="7">
        <v>45679.0</v>
      </c>
      <c r="B564" s="8" t="s">
        <v>1312</v>
      </c>
      <c r="C564" s="8" t="s">
        <v>1313</v>
      </c>
      <c r="D564" s="11">
        <v>8.4992350223E10</v>
      </c>
      <c r="E564" s="8" t="s">
        <v>11868</v>
      </c>
      <c r="F564" s="8" t="s">
        <v>11842</v>
      </c>
      <c r="G564" s="8" t="s">
        <v>11835</v>
      </c>
      <c r="H564" s="8" t="s">
        <v>11850</v>
      </c>
      <c r="I564" s="8" t="s">
        <v>11837</v>
      </c>
      <c r="J564" s="8" t="s">
        <v>11846</v>
      </c>
      <c r="K564" s="8" t="s">
        <v>11837</v>
      </c>
      <c r="L564" s="8" t="s">
        <v>11847</v>
      </c>
      <c r="M564" s="8" t="s">
        <v>11848</v>
      </c>
      <c r="N564" s="12" t="s">
        <v>11</v>
      </c>
      <c r="O564" s="12" t="s">
        <v>13</v>
      </c>
      <c r="P564" s="12" t="s">
        <v>23</v>
      </c>
      <c r="Q564" s="12" t="s">
        <v>15</v>
      </c>
      <c r="R564" s="12" t="s">
        <v>20</v>
      </c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9">
        <f>ROUNDUP(SUM(VLOOKUP(F564,'Pontuação'!A$2:B$11,2,FALSE),VLOOKUP(E564,'Pontuação'!C$2:D$11,2,FALSE),VLOOKUP(H564,'Pontuação'!I$2:J$11,2,FALSE),VLOOKUP(J564,'Pontuação'!G$2:H$11,2,FALSE),VLOOKUP(L564,'Pontuação'!M$2:N$13,2,FALSE)),0)</f>
        <v>1689</v>
      </c>
      <c r="AD564" s="10">
        <f t="shared" si="1"/>
        <v>169</v>
      </c>
      <c r="AE564" s="10" t="str">
        <f t="array" ref="AE564">IFERROR(INDEX('Pontuação'!G$13:G$101, MATCH(AD564, 'Pontuação'!F$13:F$101, 0)), "Faixa Indefinida")</f>
        <v>B</v>
      </c>
      <c r="AF564" s="10">
        <f t="shared" si="2"/>
        <v>0</v>
      </c>
      <c r="AG564" s="10">
        <f t="shared" si="3"/>
        <v>1</v>
      </c>
      <c r="AH564" s="10">
        <f t="shared" si="4"/>
        <v>0</v>
      </c>
      <c r="AI564" s="10">
        <f t="shared" si="5"/>
        <v>0</v>
      </c>
      <c r="AJ564" s="9">
        <f>ROUNDUP(SUM(VLOOKUP(F564,'Pontuação 3.0'!A$2:B$11,2,FALSE),VLOOKUP(E564,'Pontuação 3.0'!C$2:D$11,2,FALSE),VLOOKUP(H564,'Pontuação 3.0'!I$2:J$11,2,FALSE),VLOOKUP(J564,'Pontuação 3.0'!G$2:H$11,2,FALSE),VLOOKUP(G564,'Pontuação 3.0'!E$2:F$11,2,FALSE),VLOOKUP(K564,'Pontuação 3.0'!K$2:L$11,2,FALSE),VLOOKUP(L564,'Pontuação 3.0'!M$2:N$13,2,FALSE)),0)</f>
        <v>2038</v>
      </c>
      <c r="AK564" s="9">
        <f t="shared" si="6"/>
        <v>204</v>
      </c>
      <c r="AL564" s="9" t="str">
        <f t="array" ref="AL564">IFERROR(INDEX('Pontuação 3.0'!G$13:G$191, MATCH(AK564, 'Pontuação 3.0'!F$13:F$191, 0)), "Faixa Indefinida")</f>
        <v>C</v>
      </c>
      <c r="AM564" s="9">
        <f t="shared" si="7"/>
        <v>0</v>
      </c>
      <c r="AN564" s="9">
        <f t="shared" si="8"/>
        <v>0</v>
      </c>
      <c r="AO564" s="9">
        <f t="shared" si="9"/>
        <v>1</v>
      </c>
      <c r="AP564" s="9">
        <f t="shared" si="10"/>
        <v>0</v>
      </c>
      <c r="AQ564" s="8"/>
    </row>
    <row r="565" ht="15.75" customHeight="1">
      <c r="A565" s="7">
        <v>45679.0</v>
      </c>
      <c r="B565" s="8" t="s">
        <v>995</v>
      </c>
      <c r="C565" s="8" t="s">
        <v>1314</v>
      </c>
      <c r="D565" s="11">
        <v>9.8984461576E10</v>
      </c>
      <c r="E565" s="8" t="s">
        <v>11833</v>
      </c>
      <c r="F565" s="8" t="s">
        <v>11842</v>
      </c>
      <c r="G565" s="8" t="s">
        <v>11864</v>
      </c>
      <c r="H565" s="8" t="s">
        <v>11850</v>
      </c>
      <c r="I565" s="8" t="s">
        <v>11845</v>
      </c>
      <c r="J565" s="8" t="s">
        <v>11838</v>
      </c>
      <c r="K565" s="8" t="s">
        <v>11837</v>
      </c>
      <c r="L565" s="8" t="s">
        <v>11870</v>
      </c>
      <c r="M565" s="8" t="s">
        <v>11853</v>
      </c>
      <c r="N565" s="12" t="s">
        <v>11</v>
      </c>
      <c r="O565" s="12" t="s">
        <v>13</v>
      </c>
      <c r="P565" s="12" t="s">
        <v>27</v>
      </c>
      <c r="Q565" s="12" t="s">
        <v>24</v>
      </c>
      <c r="R565" s="12" t="s">
        <v>20</v>
      </c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9">
        <f>ROUNDUP(SUM(VLOOKUP(F565,'Pontuação'!A$2:B$11,2,FALSE),VLOOKUP(E565,'Pontuação'!C$2:D$11,2,FALSE),VLOOKUP(H565,'Pontuação'!I$2:J$11,2,FALSE),VLOOKUP(J565,'Pontuação'!G$2:H$11,2,FALSE),VLOOKUP(L565,'Pontuação'!M$2:N$13,2,FALSE)),0)</f>
        <v>1901</v>
      </c>
      <c r="AD565" s="10">
        <f t="shared" si="1"/>
        <v>190</v>
      </c>
      <c r="AE565" s="10" t="str">
        <f t="array" ref="AE565">IFERROR(INDEX('Pontuação'!G$13:G$101, MATCH(AD565, 'Pontuação'!F$13:F$101, 0)), "Faixa Indefinida")</f>
        <v>A</v>
      </c>
      <c r="AF565" s="10">
        <f t="shared" si="2"/>
        <v>1</v>
      </c>
      <c r="AG565" s="10">
        <f t="shared" si="3"/>
        <v>0</v>
      </c>
      <c r="AH565" s="10">
        <f t="shared" si="4"/>
        <v>0</v>
      </c>
      <c r="AI565" s="10">
        <f t="shared" si="5"/>
        <v>0</v>
      </c>
      <c r="AJ565" s="9">
        <f>ROUNDUP(SUM(VLOOKUP(F565,'Pontuação 3.0'!A$2:B$11,2,FALSE),VLOOKUP(E565,'Pontuação 3.0'!C$2:D$11,2,FALSE),VLOOKUP(H565,'Pontuação 3.0'!I$2:J$11,2,FALSE),VLOOKUP(J565,'Pontuação 3.0'!G$2:H$11,2,FALSE),VLOOKUP(G565,'Pontuação 3.0'!E$2:F$11,2,FALSE),VLOOKUP(K565,'Pontuação 3.0'!K$2:L$11,2,FALSE),VLOOKUP(L565,'Pontuação 3.0'!M$2:N$13,2,FALSE)),0)</f>
        <v>2685</v>
      </c>
      <c r="AK565" s="9">
        <f t="shared" si="6"/>
        <v>269</v>
      </c>
      <c r="AL565" s="9" t="str">
        <f t="array" ref="AL565">IFERROR(INDEX('Pontuação 3.0'!G$13:G$191, MATCH(AK565, 'Pontuação 3.0'!F$13:F$191, 0)), "Faixa Indefinida")</f>
        <v>A</v>
      </c>
      <c r="AM565" s="9">
        <f t="shared" si="7"/>
        <v>1</v>
      </c>
      <c r="AN565" s="9">
        <f t="shared" si="8"/>
        <v>0</v>
      </c>
      <c r="AO565" s="9">
        <f t="shared" si="9"/>
        <v>0</v>
      </c>
      <c r="AP565" s="9">
        <f t="shared" si="10"/>
        <v>0</v>
      </c>
      <c r="AQ565" s="8"/>
    </row>
    <row r="566" ht="15.75" customHeight="1">
      <c r="A566" s="7">
        <v>45679.0</v>
      </c>
      <c r="B566" s="8" t="s">
        <v>1315</v>
      </c>
      <c r="C566" s="8" t="s">
        <v>1316</v>
      </c>
      <c r="D566" s="13" t="s">
        <v>11894</v>
      </c>
      <c r="E566" s="8" t="s">
        <v>11833</v>
      </c>
      <c r="F566" s="8" t="s">
        <v>11863</v>
      </c>
      <c r="G566" s="8" t="s">
        <v>11843</v>
      </c>
      <c r="H566" s="8" t="s">
        <v>11865</v>
      </c>
      <c r="I566" s="8" t="s">
        <v>11845</v>
      </c>
      <c r="J566" s="8" t="s">
        <v>11866</v>
      </c>
      <c r="K566" s="8" t="s">
        <v>11837</v>
      </c>
      <c r="L566" s="8" t="s">
        <v>11847</v>
      </c>
      <c r="M566" s="8" t="s">
        <v>11853</v>
      </c>
      <c r="N566" s="12" t="s">
        <v>11</v>
      </c>
      <c r="O566" s="12" t="s">
        <v>13</v>
      </c>
      <c r="P566" s="12" t="s">
        <v>27</v>
      </c>
      <c r="Q566" s="12" t="s">
        <v>15</v>
      </c>
      <c r="R566" s="12" t="s">
        <v>14</v>
      </c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9">
        <f>ROUNDUP(SUM(VLOOKUP(F566,'Pontuação'!A$2:B$11,2,FALSE),VLOOKUP(E566,'Pontuação'!C$2:D$11,2,FALSE),VLOOKUP(H566,'Pontuação'!I$2:J$11,2,FALSE),VLOOKUP(J566,'Pontuação'!G$2:H$11,2,FALSE),VLOOKUP(L566,'Pontuação'!M$2:N$13,2,FALSE)),0)</f>
        <v>1960</v>
      </c>
      <c r="AD566" s="10">
        <f t="shared" si="1"/>
        <v>196</v>
      </c>
      <c r="AE566" s="10" t="str">
        <f t="array" ref="AE566">IFERROR(INDEX('Pontuação'!G$13:G$101, MATCH(AD566, 'Pontuação'!F$13:F$101, 0)), "Faixa Indefinida")</f>
        <v>A</v>
      </c>
      <c r="AF566" s="10">
        <f t="shared" si="2"/>
        <v>1</v>
      </c>
      <c r="AG566" s="10">
        <f t="shared" si="3"/>
        <v>0</v>
      </c>
      <c r="AH566" s="10">
        <f t="shared" si="4"/>
        <v>0</v>
      </c>
      <c r="AI566" s="10">
        <f t="shared" si="5"/>
        <v>0</v>
      </c>
      <c r="AJ566" s="9">
        <f>ROUNDUP(SUM(VLOOKUP(F566,'Pontuação 3.0'!A$2:B$11,2,FALSE),VLOOKUP(E566,'Pontuação 3.0'!C$2:D$11,2,FALSE),VLOOKUP(H566,'Pontuação 3.0'!I$2:J$11,2,FALSE),VLOOKUP(J566,'Pontuação 3.0'!G$2:H$11,2,FALSE),VLOOKUP(G566,'Pontuação 3.0'!E$2:F$11,2,FALSE),VLOOKUP(K566,'Pontuação 3.0'!K$2:L$11,2,FALSE),VLOOKUP(L566,'Pontuação 3.0'!M$2:N$13,2,FALSE)),0)</f>
        <v>1945</v>
      </c>
      <c r="AK566" s="9">
        <f t="shared" si="6"/>
        <v>195</v>
      </c>
      <c r="AL566" s="9" t="str">
        <f t="array" ref="AL566">IFERROR(INDEX('Pontuação 3.0'!G$13:G$191, MATCH(AK566, 'Pontuação 3.0'!F$13:F$191, 0)), "Faixa Indefinida")</f>
        <v>C</v>
      </c>
      <c r="AM566" s="9">
        <f t="shared" si="7"/>
        <v>0</v>
      </c>
      <c r="AN566" s="9">
        <f t="shared" si="8"/>
        <v>0</v>
      </c>
      <c r="AO566" s="9">
        <f t="shared" si="9"/>
        <v>1</v>
      </c>
      <c r="AP566" s="9">
        <f t="shared" si="10"/>
        <v>0</v>
      </c>
      <c r="AQ566" s="8"/>
    </row>
    <row r="567" ht="15.75" customHeight="1">
      <c r="A567" s="7">
        <v>45679.0</v>
      </c>
      <c r="B567" s="8" t="s">
        <v>1317</v>
      </c>
      <c r="C567" s="8" t="s">
        <v>1318</v>
      </c>
      <c r="D567" s="11">
        <v>1.1940339502E10</v>
      </c>
      <c r="E567" s="8" t="s">
        <v>11868</v>
      </c>
      <c r="F567" s="8" t="s">
        <v>11842</v>
      </c>
      <c r="G567" s="8" t="s">
        <v>11843</v>
      </c>
      <c r="H567" s="8" t="s">
        <v>11856</v>
      </c>
      <c r="I567" s="8" t="s">
        <v>11837</v>
      </c>
      <c r="J567" s="8" t="s">
        <v>11846</v>
      </c>
      <c r="K567" s="8" t="s">
        <v>11839</v>
      </c>
      <c r="L567" s="8" t="s">
        <v>11847</v>
      </c>
      <c r="M567" s="8" t="s">
        <v>11849</v>
      </c>
      <c r="N567" s="12" t="s">
        <v>11</v>
      </c>
      <c r="O567" s="12" t="s">
        <v>13</v>
      </c>
      <c r="P567" s="12" t="s">
        <v>27</v>
      </c>
      <c r="Q567" s="12" t="s">
        <v>15</v>
      </c>
      <c r="R567" s="12" t="s">
        <v>14</v>
      </c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9">
        <f>ROUNDUP(SUM(VLOOKUP(F567,'Pontuação'!A$2:B$11,2,FALSE),VLOOKUP(E567,'Pontuação'!C$2:D$11,2,FALSE),VLOOKUP(H567,'Pontuação'!I$2:J$11,2,FALSE),VLOOKUP(J567,'Pontuação'!G$2:H$11,2,FALSE),VLOOKUP(L567,'Pontuação'!M$2:N$13,2,FALSE)),0)</f>
        <v>1575</v>
      </c>
      <c r="AD567" s="10">
        <f t="shared" si="1"/>
        <v>158</v>
      </c>
      <c r="AE567" s="10" t="str">
        <f t="array" ref="AE567">IFERROR(INDEX('Pontuação'!G$13:G$101, MATCH(AD567, 'Pontuação'!F$13:F$101, 0)), "Faixa Indefinida")</f>
        <v>C</v>
      </c>
      <c r="AF567" s="10">
        <f t="shared" si="2"/>
        <v>0</v>
      </c>
      <c r="AG567" s="10">
        <f t="shared" si="3"/>
        <v>0</v>
      </c>
      <c r="AH567" s="10">
        <f t="shared" si="4"/>
        <v>1</v>
      </c>
      <c r="AI567" s="10">
        <f t="shared" si="5"/>
        <v>0</v>
      </c>
      <c r="AJ567" s="9">
        <f>ROUNDUP(SUM(VLOOKUP(F567,'Pontuação 3.0'!A$2:B$11,2,FALSE),VLOOKUP(E567,'Pontuação 3.0'!C$2:D$11,2,FALSE),VLOOKUP(H567,'Pontuação 3.0'!I$2:J$11,2,FALSE),VLOOKUP(J567,'Pontuação 3.0'!G$2:H$11,2,FALSE),VLOOKUP(G567,'Pontuação 3.0'!E$2:F$11,2,FALSE),VLOOKUP(K567,'Pontuação 3.0'!K$2:L$11,2,FALSE),VLOOKUP(L567,'Pontuação 3.0'!M$2:N$13,2,FALSE)),0)</f>
        <v>2291</v>
      </c>
      <c r="AK567" s="9">
        <f t="shared" si="6"/>
        <v>229</v>
      </c>
      <c r="AL567" s="9" t="str">
        <f t="array" ref="AL567">IFERROR(INDEX('Pontuação 3.0'!G$13:G$191, MATCH(AK567, 'Pontuação 3.0'!F$13:F$191, 0)), "Faixa Indefinida")</f>
        <v>B</v>
      </c>
      <c r="AM567" s="9">
        <f t="shared" si="7"/>
        <v>0</v>
      </c>
      <c r="AN567" s="9">
        <f t="shared" si="8"/>
        <v>1</v>
      </c>
      <c r="AO567" s="9">
        <f t="shared" si="9"/>
        <v>0</v>
      </c>
      <c r="AP567" s="9">
        <f t="shared" si="10"/>
        <v>0</v>
      </c>
      <c r="AQ567" s="8"/>
    </row>
    <row r="568" ht="15.75" customHeight="1">
      <c r="A568" s="7">
        <v>45679.0</v>
      </c>
      <c r="B568" s="8" t="s">
        <v>1319</v>
      </c>
      <c r="C568" s="8" t="s">
        <v>1320</v>
      </c>
      <c r="D568" s="11">
        <v>8.1992573682E10</v>
      </c>
      <c r="E568" s="8" t="s">
        <v>11833</v>
      </c>
      <c r="F568" s="8" t="s">
        <v>11834</v>
      </c>
      <c r="G568" s="8" t="s">
        <v>11835</v>
      </c>
      <c r="H568" s="8" t="s">
        <v>11865</v>
      </c>
      <c r="I568" s="8" t="s">
        <v>11837</v>
      </c>
      <c r="J568" s="8" t="s">
        <v>11852</v>
      </c>
      <c r="K568" s="8" t="s">
        <v>11837</v>
      </c>
      <c r="L568" s="8" t="s">
        <v>11870</v>
      </c>
      <c r="M568" s="8" t="s">
        <v>11853</v>
      </c>
      <c r="N568" s="12" t="s">
        <v>11</v>
      </c>
      <c r="O568" s="12" t="s">
        <v>13</v>
      </c>
      <c r="P568" s="12" t="s">
        <v>112</v>
      </c>
      <c r="Q568" s="12" t="s">
        <v>15</v>
      </c>
      <c r="R568" s="12" t="s">
        <v>20</v>
      </c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9">
        <f>ROUNDUP(SUM(VLOOKUP(F568,'Pontuação'!A$2:B$11,2,FALSE),VLOOKUP(E568,'Pontuação'!C$2:D$11,2,FALSE),VLOOKUP(H568,'Pontuação'!I$2:J$11,2,FALSE),VLOOKUP(J568,'Pontuação'!G$2:H$11,2,FALSE),VLOOKUP(L568,'Pontuação'!M$2:N$13,2,FALSE)),0)</f>
        <v>1742</v>
      </c>
      <c r="AD568" s="10">
        <f t="shared" si="1"/>
        <v>174</v>
      </c>
      <c r="AE568" s="10" t="str">
        <f t="array" ref="AE568">IFERROR(INDEX('Pontuação'!G$13:G$101, MATCH(AD568, 'Pontuação'!F$13:F$101, 0)), "Faixa Indefinida")</f>
        <v>B</v>
      </c>
      <c r="AF568" s="10">
        <f t="shared" si="2"/>
        <v>0</v>
      </c>
      <c r="AG568" s="10">
        <f t="shared" si="3"/>
        <v>1</v>
      </c>
      <c r="AH568" s="10">
        <f t="shared" si="4"/>
        <v>0</v>
      </c>
      <c r="AI568" s="10">
        <f t="shared" si="5"/>
        <v>0</v>
      </c>
      <c r="AJ568" s="9">
        <f>ROUNDUP(SUM(VLOOKUP(F568,'Pontuação 3.0'!A$2:B$11,2,FALSE),VLOOKUP(E568,'Pontuação 3.0'!C$2:D$11,2,FALSE),VLOOKUP(H568,'Pontuação 3.0'!I$2:J$11,2,FALSE),VLOOKUP(J568,'Pontuação 3.0'!G$2:H$11,2,FALSE),VLOOKUP(G568,'Pontuação 3.0'!E$2:F$11,2,FALSE),VLOOKUP(K568,'Pontuação 3.0'!K$2:L$11,2,FALSE),VLOOKUP(L568,'Pontuação 3.0'!M$2:N$13,2,FALSE)),0)</f>
        <v>2131</v>
      </c>
      <c r="AK568" s="9">
        <f t="shared" si="6"/>
        <v>213</v>
      </c>
      <c r="AL568" s="9" t="str">
        <f t="array" ref="AL568">IFERROR(INDEX('Pontuação 3.0'!G$13:G$191, MATCH(AK568, 'Pontuação 3.0'!F$13:F$191, 0)), "Faixa Indefinida")</f>
        <v>C</v>
      </c>
      <c r="AM568" s="9">
        <f t="shared" si="7"/>
        <v>0</v>
      </c>
      <c r="AN568" s="9">
        <f t="shared" si="8"/>
        <v>0</v>
      </c>
      <c r="AO568" s="9">
        <f t="shared" si="9"/>
        <v>1</v>
      </c>
      <c r="AP568" s="9">
        <f t="shared" si="10"/>
        <v>0</v>
      </c>
      <c r="AQ568" s="8"/>
    </row>
    <row r="569" ht="15.75" customHeight="1">
      <c r="A569" s="7">
        <v>45679.0</v>
      </c>
      <c r="B569" s="8" t="s">
        <v>1321</v>
      </c>
      <c r="C569" s="8" t="s">
        <v>1322</v>
      </c>
      <c r="D569" s="11">
        <v>7.4988394044E10</v>
      </c>
      <c r="E569" s="8" t="s">
        <v>11868</v>
      </c>
      <c r="F569" s="8" t="s">
        <v>11834</v>
      </c>
      <c r="G569" s="8" t="s">
        <v>11867</v>
      </c>
      <c r="H569" s="8" t="s">
        <v>11850</v>
      </c>
      <c r="I569" s="8" t="s">
        <v>11837</v>
      </c>
      <c r="J569" s="8" t="s">
        <v>11846</v>
      </c>
      <c r="K569" s="8" t="s">
        <v>11839</v>
      </c>
      <c r="L569" s="8" t="s">
        <v>11840</v>
      </c>
      <c r="M569" s="8" t="s">
        <v>11849</v>
      </c>
      <c r="N569" s="12" t="s">
        <v>11</v>
      </c>
      <c r="O569" s="12" t="s">
        <v>13</v>
      </c>
      <c r="P569" s="12" t="s">
        <v>123</v>
      </c>
      <c r="Q569" s="12" t="s">
        <v>15</v>
      </c>
      <c r="R569" s="12" t="s">
        <v>20</v>
      </c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9">
        <f>ROUNDUP(SUM(VLOOKUP(F569,'Pontuação'!A$2:B$11,2,FALSE),VLOOKUP(E569,'Pontuação'!C$2:D$11,2,FALSE),VLOOKUP(H569,'Pontuação'!I$2:J$11,2,FALSE),VLOOKUP(J569,'Pontuação'!G$2:H$11,2,FALSE),VLOOKUP(L569,'Pontuação'!M$2:N$13,2,FALSE)),0)</f>
        <v>1589</v>
      </c>
      <c r="AD569" s="10">
        <f t="shared" si="1"/>
        <v>159</v>
      </c>
      <c r="AE569" s="10" t="str">
        <f t="array" ref="AE569">IFERROR(INDEX('Pontuação'!G$13:G$101, MATCH(AD569, 'Pontuação'!F$13:F$101, 0)), "Faixa Indefinida")</f>
        <v>C</v>
      </c>
      <c r="AF569" s="10">
        <f t="shared" si="2"/>
        <v>0</v>
      </c>
      <c r="AG569" s="10">
        <f t="shared" si="3"/>
        <v>0</v>
      </c>
      <c r="AH569" s="10">
        <f t="shared" si="4"/>
        <v>1</v>
      </c>
      <c r="AI569" s="10">
        <f t="shared" si="5"/>
        <v>0</v>
      </c>
      <c r="AJ569" s="9">
        <f>ROUNDUP(SUM(VLOOKUP(F569,'Pontuação 3.0'!A$2:B$11,2,FALSE),VLOOKUP(E569,'Pontuação 3.0'!C$2:D$11,2,FALSE),VLOOKUP(H569,'Pontuação 3.0'!I$2:J$11,2,FALSE),VLOOKUP(J569,'Pontuação 3.0'!G$2:H$11,2,FALSE),VLOOKUP(G569,'Pontuação 3.0'!E$2:F$11,2,FALSE),VLOOKUP(K569,'Pontuação 3.0'!K$2:L$11,2,FALSE),VLOOKUP(L569,'Pontuação 3.0'!M$2:N$13,2,FALSE)),0)</f>
        <v>2048</v>
      </c>
      <c r="AK569" s="9">
        <f t="shared" si="6"/>
        <v>205</v>
      </c>
      <c r="AL569" s="9" t="str">
        <f t="array" ref="AL569">IFERROR(INDEX('Pontuação 3.0'!G$13:G$191, MATCH(AK569, 'Pontuação 3.0'!F$13:F$191, 0)), "Faixa Indefinida")</f>
        <v>C</v>
      </c>
      <c r="AM569" s="9">
        <f t="shared" si="7"/>
        <v>0</v>
      </c>
      <c r="AN569" s="9">
        <f t="shared" si="8"/>
        <v>0</v>
      </c>
      <c r="AO569" s="9">
        <f t="shared" si="9"/>
        <v>1</v>
      </c>
      <c r="AP569" s="9">
        <f t="shared" si="10"/>
        <v>0</v>
      </c>
      <c r="AQ569" s="8"/>
    </row>
    <row r="570" ht="15.75" customHeight="1">
      <c r="A570" s="7">
        <v>45679.0</v>
      </c>
      <c r="B570" s="8" t="s">
        <v>1228</v>
      </c>
      <c r="C570" s="8" t="s">
        <v>1326</v>
      </c>
      <c r="D570" s="11">
        <v>8.1998395286E10</v>
      </c>
      <c r="E570" s="8" t="s">
        <v>11833</v>
      </c>
      <c r="F570" s="8" t="s">
        <v>11842</v>
      </c>
      <c r="G570" s="8" t="s">
        <v>11843</v>
      </c>
      <c r="H570" s="8" t="s">
        <v>11850</v>
      </c>
      <c r="I570" s="8" t="s">
        <v>11845</v>
      </c>
      <c r="J570" s="8" t="s">
        <v>11866</v>
      </c>
      <c r="K570" s="8" t="s">
        <v>11839</v>
      </c>
      <c r="L570" s="8" t="s">
        <v>11851</v>
      </c>
      <c r="M570" s="8" t="s">
        <v>11859</v>
      </c>
      <c r="N570" s="12" t="s">
        <v>11</v>
      </c>
      <c r="O570" s="12" t="s">
        <v>13</v>
      </c>
      <c r="P570" s="12" t="s">
        <v>123</v>
      </c>
      <c r="Q570" s="12" t="s">
        <v>44</v>
      </c>
      <c r="R570" s="12" t="s">
        <v>20</v>
      </c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9">
        <f>ROUNDUP(SUM(VLOOKUP(F570,'Pontuação'!A$2:B$11,2,FALSE),VLOOKUP(E570,'Pontuação'!C$2:D$11,2,FALSE),VLOOKUP(H570,'Pontuação'!I$2:J$11,2,FALSE),VLOOKUP(J570,'Pontuação'!G$2:H$11,2,FALSE),VLOOKUP(L570,'Pontuação'!M$2:N$13,2,FALSE)),0)</f>
        <v>1831</v>
      </c>
      <c r="AD570" s="10">
        <f t="shared" si="1"/>
        <v>183</v>
      </c>
      <c r="AE570" s="10" t="str">
        <f t="array" ref="AE570">IFERROR(INDEX('Pontuação'!G$13:G$101, MATCH(AD570, 'Pontuação'!F$13:F$101, 0)), "Faixa Indefinida")</f>
        <v>B</v>
      </c>
      <c r="AF570" s="10">
        <f t="shared" si="2"/>
        <v>0</v>
      </c>
      <c r="AG570" s="10">
        <f t="shared" si="3"/>
        <v>1</v>
      </c>
      <c r="AH570" s="10">
        <f t="shared" si="4"/>
        <v>0</v>
      </c>
      <c r="AI570" s="10">
        <f t="shared" si="5"/>
        <v>0</v>
      </c>
      <c r="AJ570" s="9">
        <f>ROUNDUP(SUM(VLOOKUP(F570,'Pontuação 3.0'!A$2:B$11,2,FALSE),VLOOKUP(E570,'Pontuação 3.0'!C$2:D$11,2,FALSE),VLOOKUP(H570,'Pontuação 3.0'!I$2:J$11,2,FALSE),VLOOKUP(J570,'Pontuação 3.0'!G$2:H$11,2,FALSE),VLOOKUP(G570,'Pontuação 3.0'!E$2:F$11,2,FALSE),VLOOKUP(K570,'Pontuação 3.0'!K$2:L$11,2,FALSE),VLOOKUP(L570,'Pontuação 3.0'!M$2:N$13,2,FALSE)),0)</f>
        <v>2406</v>
      </c>
      <c r="AK570" s="9">
        <f t="shared" si="6"/>
        <v>241</v>
      </c>
      <c r="AL570" s="9" t="str">
        <f t="array" ref="AL570">IFERROR(INDEX('Pontuação 3.0'!G$13:G$191, MATCH(AK570, 'Pontuação 3.0'!F$13:F$191, 0)), "Faixa Indefinida")</f>
        <v>A</v>
      </c>
      <c r="AM570" s="9">
        <f t="shared" si="7"/>
        <v>1</v>
      </c>
      <c r="AN570" s="9">
        <f t="shared" si="8"/>
        <v>0</v>
      </c>
      <c r="AO570" s="9">
        <f t="shared" si="9"/>
        <v>0</v>
      </c>
      <c r="AP570" s="9">
        <f t="shared" si="10"/>
        <v>0</v>
      </c>
      <c r="AQ570" s="8"/>
    </row>
    <row r="571" ht="15.75" customHeight="1">
      <c r="A571" s="7">
        <v>45679.0</v>
      </c>
      <c r="B571" s="8" t="s">
        <v>1327</v>
      </c>
      <c r="C571" s="8" t="s">
        <v>1328</v>
      </c>
      <c r="D571" s="11">
        <v>6.398100626E10</v>
      </c>
      <c r="E571" s="8" t="s">
        <v>11833</v>
      </c>
      <c r="F571" s="8" t="s">
        <v>11834</v>
      </c>
      <c r="G571" s="8" t="s">
        <v>11843</v>
      </c>
      <c r="H571" s="8" t="s">
        <v>11850</v>
      </c>
      <c r="I571" s="8" t="s">
        <v>11845</v>
      </c>
      <c r="J571" s="8" t="s">
        <v>11846</v>
      </c>
      <c r="K571" s="8" t="s">
        <v>11837</v>
      </c>
      <c r="L571" s="8" t="s">
        <v>11847</v>
      </c>
      <c r="M571" s="8" t="s">
        <v>11841</v>
      </c>
      <c r="N571" s="12" t="s">
        <v>11</v>
      </c>
      <c r="O571" s="12" t="s">
        <v>13</v>
      </c>
      <c r="P571" s="12" t="s">
        <v>49</v>
      </c>
      <c r="Q571" s="12" t="s">
        <v>15</v>
      </c>
      <c r="R571" s="12" t="s">
        <v>20</v>
      </c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9">
        <f>ROUNDUP(SUM(VLOOKUP(F571,'Pontuação'!A$2:B$11,2,FALSE),VLOOKUP(E571,'Pontuação'!C$2:D$11,2,FALSE),VLOOKUP(H571,'Pontuação'!I$2:J$11,2,FALSE),VLOOKUP(J571,'Pontuação'!G$2:H$11,2,FALSE),VLOOKUP(L571,'Pontuação'!M$2:N$13,2,FALSE)),0)</f>
        <v>1673</v>
      </c>
      <c r="AD571" s="10">
        <f t="shared" si="1"/>
        <v>167</v>
      </c>
      <c r="AE571" s="10" t="str">
        <f t="array" ref="AE571">IFERROR(INDEX('Pontuação'!G$13:G$101, MATCH(AD571, 'Pontuação'!F$13:F$101, 0)), "Faixa Indefinida")</f>
        <v>B</v>
      </c>
      <c r="AF571" s="10">
        <f t="shared" si="2"/>
        <v>0</v>
      </c>
      <c r="AG571" s="10">
        <f t="shared" si="3"/>
        <v>1</v>
      </c>
      <c r="AH571" s="10">
        <f t="shared" si="4"/>
        <v>0</v>
      </c>
      <c r="AI571" s="10">
        <f t="shared" si="5"/>
        <v>0</v>
      </c>
      <c r="AJ571" s="9">
        <f>ROUNDUP(SUM(VLOOKUP(F571,'Pontuação 3.0'!A$2:B$11,2,FALSE),VLOOKUP(E571,'Pontuação 3.0'!C$2:D$11,2,FALSE),VLOOKUP(H571,'Pontuação 3.0'!I$2:J$11,2,FALSE),VLOOKUP(J571,'Pontuação 3.0'!G$2:H$11,2,FALSE),VLOOKUP(G571,'Pontuação 3.0'!E$2:F$11,2,FALSE),VLOOKUP(K571,'Pontuação 3.0'!K$2:L$11,2,FALSE),VLOOKUP(L571,'Pontuação 3.0'!M$2:N$13,2,FALSE)),0)</f>
        <v>2075</v>
      </c>
      <c r="AK571" s="9">
        <f t="shared" si="6"/>
        <v>208</v>
      </c>
      <c r="AL571" s="9" t="str">
        <f t="array" ref="AL571">IFERROR(INDEX('Pontuação 3.0'!G$13:G$191, MATCH(AK571, 'Pontuação 3.0'!F$13:F$191, 0)), "Faixa Indefinida")</f>
        <v>C</v>
      </c>
      <c r="AM571" s="9">
        <f t="shared" si="7"/>
        <v>0</v>
      </c>
      <c r="AN571" s="9">
        <f t="shared" si="8"/>
        <v>0</v>
      </c>
      <c r="AO571" s="9">
        <f t="shared" si="9"/>
        <v>1</v>
      </c>
      <c r="AP571" s="9">
        <f t="shared" si="10"/>
        <v>0</v>
      </c>
      <c r="AQ571" s="8"/>
    </row>
    <row r="572" ht="15.75" customHeight="1">
      <c r="A572" s="7">
        <v>45679.0</v>
      </c>
      <c r="B572" s="8" t="s">
        <v>1329</v>
      </c>
      <c r="C572" s="8" t="s">
        <v>1330</v>
      </c>
      <c r="D572" s="11">
        <v>1.195935369E10</v>
      </c>
      <c r="E572" s="8" t="s">
        <v>11833</v>
      </c>
      <c r="F572" s="8" t="s">
        <v>11842</v>
      </c>
      <c r="G572" s="8" t="s">
        <v>11843</v>
      </c>
      <c r="H572" s="8" t="s">
        <v>11844</v>
      </c>
      <c r="I572" s="8" t="s">
        <v>11837</v>
      </c>
      <c r="J572" s="8" t="s">
        <v>11846</v>
      </c>
      <c r="K572" s="8" t="s">
        <v>11837</v>
      </c>
      <c r="L572" s="8" t="s">
        <v>11847</v>
      </c>
      <c r="M572" s="8" t="s">
        <v>11848</v>
      </c>
      <c r="N572" s="12" t="s">
        <v>11</v>
      </c>
      <c r="O572" s="12" t="s">
        <v>13</v>
      </c>
      <c r="P572" s="12" t="s">
        <v>27</v>
      </c>
      <c r="Q572" s="12" t="s">
        <v>15</v>
      </c>
      <c r="R572" s="12" t="s">
        <v>20</v>
      </c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9">
        <f>ROUNDUP(SUM(VLOOKUP(F572,'Pontuação'!A$2:B$11,2,FALSE),VLOOKUP(E572,'Pontuação'!C$2:D$11,2,FALSE),VLOOKUP(H572,'Pontuação'!I$2:J$11,2,FALSE),VLOOKUP(J572,'Pontuação'!G$2:H$11,2,FALSE),VLOOKUP(L572,'Pontuação'!M$2:N$13,2,FALSE)),0)</f>
        <v>1727</v>
      </c>
      <c r="AD572" s="10">
        <f t="shared" si="1"/>
        <v>173</v>
      </c>
      <c r="AE572" s="10" t="str">
        <f t="array" ref="AE572">IFERROR(INDEX('Pontuação'!G$13:G$101, MATCH(AD572, 'Pontuação'!F$13:F$101, 0)), "Faixa Indefinida")</f>
        <v>B</v>
      </c>
      <c r="AF572" s="10">
        <f t="shared" si="2"/>
        <v>0</v>
      </c>
      <c r="AG572" s="10">
        <f t="shared" si="3"/>
        <v>1</v>
      </c>
      <c r="AH572" s="10">
        <f t="shared" si="4"/>
        <v>0</v>
      </c>
      <c r="AI572" s="10">
        <f t="shared" si="5"/>
        <v>0</v>
      </c>
      <c r="AJ572" s="9">
        <f>ROUNDUP(SUM(VLOOKUP(F572,'Pontuação 3.0'!A$2:B$11,2,FALSE),VLOOKUP(E572,'Pontuação 3.0'!C$2:D$11,2,FALSE),VLOOKUP(H572,'Pontuação 3.0'!I$2:J$11,2,FALSE),VLOOKUP(J572,'Pontuação 3.0'!G$2:H$11,2,FALSE),VLOOKUP(G572,'Pontuação 3.0'!E$2:F$11,2,FALSE),VLOOKUP(K572,'Pontuação 3.0'!K$2:L$11,2,FALSE),VLOOKUP(L572,'Pontuação 3.0'!M$2:N$13,2,FALSE)),0)</f>
        <v>2295</v>
      </c>
      <c r="AK572" s="9">
        <f t="shared" si="6"/>
        <v>230</v>
      </c>
      <c r="AL572" s="9" t="str">
        <f t="array" ref="AL572">IFERROR(INDEX('Pontuação 3.0'!G$13:G$191, MATCH(AK572, 'Pontuação 3.0'!F$13:F$191, 0)), "Faixa Indefinida")</f>
        <v>B</v>
      </c>
      <c r="AM572" s="9">
        <f t="shared" si="7"/>
        <v>0</v>
      </c>
      <c r="AN572" s="9">
        <f t="shared" si="8"/>
        <v>1</v>
      </c>
      <c r="AO572" s="9">
        <f t="shared" si="9"/>
        <v>0</v>
      </c>
      <c r="AP572" s="9">
        <f t="shared" si="10"/>
        <v>0</v>
      </c>
      <c r="AQ572" s="8"/>
    </row>
    <row r="573" ht="15.75" customHeight="1">
      <c r="A573" s="7">
        <v>45679.0</v>
      </c>
      <c r="B573" s="8" t="s">
        <v>1331</v>
      </c>
      <c r="C573" s="8" t="s">
        <v>1332</v>
      </c>
      <c r="D573" s="11">
        <v>1.49971245E10</v>
      </c>
      <c r="E573" s="8" t="s">
        <v>11833</v>
      </c>
      <c r="F573" s="8" t="s">
        <v>11861</v>
      </c>
      <c r="G573" s="8" t="s">
        <v>11855</v>
      </c>
      <c r="H573" s="8" t="s">
        <v>11856</v>
      </c>
      <c r="I573" s="8" t="s">
        <v>11837</v>
      </c>
      <c r="J573" s="8" t="s">
        <v>11846</v>
      </c>
      <c r="K573" s="8" t="s">
        <v>11837</v>
      </c>
      <c r="L573" s="8" t="s">
        <v>11851</v>
      </c>
      <c r="M573" s="8" t="s">
        <v>11849</v>
      </c>
      <c r="N573" s="12" t="s">
        <v>11</v>
      </c>
      <c r="O573" s="12" t="s">
        <v>13</v>
      </c>
      <c r="P573" s="12" t="s">
        <v>40</v>
      </c>
      <c r="Q573" s="12" t="s">
        <v>15</v>
      </c>
      <c r="R573" s="12" t="s">
        <v>20</v>
      </c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9">
        <f>ROUNDUP(SUM(VLOOKUP(F573,'Pontuação'!A$2:B$11,2,FALSE),VLOOKUP(E573,'Pontuação'!C$2:D$11,2,FALSE),VLOOKUP(H573,'Pontuação'!I$2:J$11,2,FALSE),VLOOKUP(J573,'Pontuação'!G$2:H$11,2,FALSE),VLOOKUP(L573,'Pontuação'!M$2:N$13,2,FALSE)),0)</f>
        <v>1194</v>
      </c>
      <c r="AD573" s="10">
        <f t="shared" si="1"/>
        <v>119</v>
      </c>
      <c r="AE573" s="10" t="str">
        <f t="array" ref="AE573">IFERROR(INDEX('Pontuação'!G$13:G$101, MATCH(AD573, 'Pontuação'!F$13:F$101, 0)), "Faixa Indefinida")</f>
        <v>D</v>
      </c>
      <c r="AF573" s="10">
        <f t="shared" si="2"/>
        <v>0</v>
      </c>
      <c r="AG573" s="10">
        <f t="shared" si="3"/>
        <v>0</v>
      </c>
      <c r="AH573" s="10">
        <f t="shared" si="4"/>
        <v>0</v>
      </c>
      <c r="AI573" s="10">
        <f t="shared" si="5"/>
        <v>1</v>
      </c>
      <c r="AJ573" s="9">
        <f>ROUNDUP(SUM(VLOOKUP(F573,'Pontuação 3.0'!A$2:B$11,2,FALSE),VLOOKUP(E573,'Pontuação 3.0'!C$2:D$11,2,FALSE),VLOOKUP(H573,'Pontuação 3.0'!I$2:J$11,2,FALSE),VLOOKUP(J573,'Pontuação 3.0'!G$2:H$11,2,FALSE),VLOOKUP(G573,'Pontuação 3.0'!E$2:F$11,2,FALSE),VLOOKUP(K573,'Pontuação 3.0'!K$2:L$11,2,FALSE),VLOOKUP(L573,'Pontuação 3.0'!M$2:N$13,2,FALSE)),0)</f>
        <v>1719</v>
      </c>
      <c r="AK573" s="9">
        <f t="shared" si="6"/>
        <v>172</v>
      </c>
      <c r="AL573" s="9" t="str">
        <f t="array" ref="AL573">IFERROR(INDEX('Pontuação 3.0'!G$13:G$191, MATCH(AK573, 'Pontuação 3.0'!F$13:F$191, 0)), "Faixa Indefinida")</f>
        <v>D</v>
      </c>
      <c r="AM573" s="9">
        <f t="shared" si="7"/>
        <v>0</v>
      </c>
      <c r="AN573" s="9">
        <f t="shared" si="8"/>
        <v>0</v>
      </c>
      <c r="AO573" s="9">
        <f t="shared" si="9"/>
        <v>0</v>
      </c>
      <c r="AP573" s="9">
        <f t="shared" si="10"/>
        <v>1</v>
      </c>
      <c r="AQ573" s="8"/>
    </row>
    <row r="574" ht="15.75" customHeight="1">
      <c r="A574" s="7">
        <v>45679.0</v>
      </c>
      <c r="B574" s="8" t="s">
        <v>1333</v>
      </c>
      <c r="C574" s="8" t="s">
        <v>1334</v>
      </c>
      <c r="D574" s="11">
        <v>6.4996441359E10</v>
      </c>
      <c r="E574" s="8" t="s">
        <v>11833</v>
      </c>
      <c r="F574" s="8" t="s">
        <v>11834</v>
      </c>
      <c r="G574" s="8" t="s">
        <v>11843</v>
      </c>
      <c r="H574" s="8" t="s">
        <v>11865</v>
      </c>
      <c r="I574" s="8" t="s">
        <v>11845</v>
      </c>
      <c r="J574" s="8" t="s">
        <v>11846</v>
      </c>
      <c r="K574" s="8" t="s">
        <v>11837</v>
      </c>
      <c r="L574" s="8" t="s">
        <v>11847</v>
      </c>
      <c r="M574" s="8" t="s">
        <v>11849</v>
      </c>
      <c r="N574" s="12" t="s">
        <v>11</v>
      </c>
      <c r="O574" s="12" t="s">
        <v>13</v>
      </c>
      <c r="P574" s="12" t="s">
        <v>123</v>
      </c>
      <c r="Q574" s="12" t="s">
        <v>15</v>
      </c>
      <c r="R574" s="12" t="s">
        <v>14</v>
      </c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9">
        <f>ROUNDUP(SUM(VLOOKUP(F574,'Pontuação'!A$2:B$11,2,FALSE),VLOOKUP(E574,'Pontuação'!C$2:D$11,2,FALSE),VLOOKUP(H574,'Pontuação'!I$2:J$11,2,FALSE),VLOOKUP(J574,'Pontuação'!G$2:H$11,2,FALSE),VLOOKUP(L574,'Pontuação'!M$2:N$13,2,FALSE)),0)</f>
        <v>1699</v>
      </c>
      <c r="AD574" s="10">
        <f t="shared" si="1"/>
        <v>170</v>
      </c>
      <c r="AE574" s="10" t="str">
        <f t="array" ref="AE574">IFERROR(INDEX('Pontuação'!G$13:G$101, MATCH(AD574, 'Pontuação'!F$13:F$101, 0)), "Faixa Indefinida")</f>
        <v>B</v>
      </c>
      <c r="AF574" s="10">
        <f t="shared" si="2"/>
        <v>0</v>
      </c>
      <c r="AG574" s="10">
        <f t="shared" si="3"/>
        <v>1</v>
      </c>
      <c r="AH574" s="10">
        <f t="shared" si="4"/>
        <v>0</v>
      </c>
      <c r="AI574" s="10">
        <f t="shared" si="5"/>
        <v>0</v>
      </c>
      <c r="AJ574" s="9">
        <f>ROUNDUP(SUM(VLOOKUP(F574,'Pontuação 3.0'!A$2:B$11,2,FALSE),VLOOKUP(E574,'Pontuação 3.0'!C$2:D$11,2,FALSE),VLOOKUP(H574,'Pontuação 3.0'!I$2:J$11,2,FALSE),VLOOKUP(J574,'Pontuação 3.0'!G$2:H$11,2,FALSE),VLOOKUP(G574,'Pontuação 3.0'!E$2:F$11,2,FALSE),VLOOKUP(K574,'Pontuação 3.0'!K$2:L$11,2,FALSE),VLOOKUP(L574,'Pontuação 3.0'!M$2:N$13,2,FALSE)),0)</f>
        <v>2011</v>
      </c>
      <c r="AK574" s="9">
        <f t="shared" si="6"/>
        <v>201</v>
      </c>
      <c r="AL574" s="9" t="str">
        <f t="array" ref="AL574">IFERROR(INDEX('Pontuação 3.0'!G$13:G$191, MATCH(AK574, 'Pontuação 3.0'!F$13:F$191, 0)), "Faixa Indefinida")</f>
        <v>C</v>
      </c>
      <c r="AM574" s="9">
        <f t="shared" si="7"/>
        <v>0</v>
      </c>
      <c r="AN574" s="9">
        <f t="shared" si="8"/>
        <v>0</v>
      </c>
      <c r="AO574" s="9">
        <f t="shared" si="9"/>
        <v>1</v>
      </c>
      <c r="AP574" s="9">
        <f t="shared" si="10"/>
        <v>0</v>
      </c>
      <c r="AQ574" s="8"/>
    </row>
    <row r="575" ht="15.75" customHeight="1">
      <c r="A575" s="7">
        <v>45679.0</v>
      </c>
      <c r="B575" s="8" t="s">
        <v>1335</v>
      </c>
      <c r="C575" s="8" t="s">
        <v>1336</v>
      </c>
      <c r="D575" s="11">
        <v>1.1910635271E10</v>
      </c>
      <c r="E575" s="8" t="s">
        <v>11833</v>
      </c>
      <c r="F575" s="8" t="s">
        <v>11854</v>
      </c>
      <c r="G575" s="8" t="s">
        <v>11867</v>
      </c>
      <c r="H575" s="8" t="s">
        <v>11856</v>
      </c>
      <c r="I575" s="8" t="s">
        <v>11837</v>
      </c>
      <c r="J575" s="8" t="s">
        <v>11838</v>
      </c>
      <c r="K575" s="8" t="s">
        <v>11837</v>
      </c>
      <c r="L575" s="8" t="s">
        <v>11847</v>
      </c>
      <c r="M575" s="8" t="s">
        <v>11849</v>
      </c>
      <c r="N575" s="12" t="s">
        <v>11</v>
      </c>
      <c r="O575" s="12" t="s">
        <v>13</v>
      </c>
      <c r="P575" s="12" t="s">
        <v>40</v>
      </c>
      <c r="Q575" s="12" t="s">
        <v>15</v>
      </c>
      <c r="R575" s="12" t="s">
        <v>20</v>
      </c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9">
        <f>ROUNDUP(SUM(VLOOKUP(F575,'Pontuação'!A$2:B$11,2,FALSE),VLOOKUP(E575,'Pontuação'!C$2:D$11,2,FALSE),VLOOKUP(H575,'Pontuação'!I$2:J$11,2,FALSE),VLOOKUP(J575,'Pontuação'!G$2:H$11,2,FALSE),VLOOKUP(L575,'Pontuação'!M$2:N$13,2,FALSE)),0)</f>
        <v>1854</v>
      </c>
      <c r="AD575" s="10">
        <f t="shared" si="1"/>
        <v>185</v>
      </c>
      <c r="AE575" s="10" t="str">
        <f t="array" ref="AE575">IFERROR(INDEX('Pontuação'!G$13:G$101, MATCH(AD575, 'Pontuação'!F$13:F$101, 0)), "Faixa Indefinida")</f>
        <v>A</v>
      </c>
      <c r="AF575" s="10">
        <f t="shared" si="2"/>
        <v>1</v>
      </c>
      <c r="AG575" s="10">
        <f t="shared" si="3"/>
        <v>0</v>
      </c>
      <c r="AH575" s="10">
        <f t="shared" si="4"/>
        <v>0</v>
      </c>
      <c r="AI575" s="10">
        <f t="shared" si="5"/>
        <v>0</v>
      </c>
      <c r="AJ575" s="9">
        <f>ROUNDUP(SUM(VLOOKUP(F575,'Pontuação 3.0'!A$2:B$11,2,FALSE),VLOOKUP(E575,'Pontuação 3.0'!C$2:D$11,2,FALSE),VLOOKUP(H575,'Pontuação 3.0'!I$2:J$11,2,FALSE),VLOOKUP(J575,'Pontuação 3.0'!G$2:H$11,2,FALSE),VLOOKUP(G575,'Pontuação 3.0'!E$2:F$11,2,FALSE),VLOOKUP(K575,'Pontuação 3.0'!K$2:L$11,2,FALSE),VLOOKUP(L575,'Pontuação 3.0'!M$2:N$13,2,FALSE)),0)</f>
        <v>2170</v>
      </c>
      <c r="AK575" s="9">
        <f t="shared" si="6"/>
        <v>217</v>
      </c>
      <c r="AL575" s="9" t="str">
        <f t="array" ref="AL575">IFERROR(INDEX('Pontuação 3.0'!G$13:G$191, MATCH(AK575, 'Pontuação 3.0'!F$13:F$191, 0)), "Faixa Indefinida")</f>
        <v>B</v>
      </c>
      <c r="AM575" s="9">
        <f t="shared" si="7"/>
        <v>0</v>
      </c>
      <c r="AN575" s="9">
        <f t="shared" si="8"/>
        <v>1</v>
      </c>
      <c r="AO575" s="9">
        <f t="shared" si="9"/>
        <v>0</v>
      </c>
      <c r="AP575" s="9">
        <f t="shared" si="10"/>
        <v>0</v>
      </c>
      <c r="AQ575" s="8"/>
    </row>
    <row r="576" ht="15.75" customHeight="1">
      <c r="A576" s="7">
        <v>45679.0</v>
      </c>
      <c r="B576" s="8" t="s">
        <v>1337</v>
      </c>
      <c r="C576" s="8" t="s">
        <v>1338</v>
      </c>
      <c r="D576" s="11">
        <v>6.6996026123E10</v>
      </c>
      <c r="E576" s="8" t="s">
        <v>11868</v>
      </c>
      <c r="F576" s="8" t="s">
        <v>11834</v>
      </c>
      <c r="G576" s="8" t="s">
        <v>11843</v>
      </c>
      <c r="H576" s="8" t="s">
        <v>11850</v>
      </c>
      <c r="I576" s="8" t="s">
        <v>11845</v>
      </c>
      <c r="J576" s="8" t="s">
        <v>11852</v>
      </c>
      <c r="K576" s="8" t="s">
        <v>11839</v>
      </c>
      <c r="L576" s="8" t="s">
        <v>11847</v>
      </c>
      <c r="M576" s="8" t="s">
        <v>11849</v>
      </c>
      <c r="N576" s="12" t="s">
        <v>11</v>
      </c>
      <c r="O576" s="12" t="s">
        <v>13</v>
      </c>
      <c r="P576" s="12" t="s">
        <v>123</v>
      </c>
      <c r="Q576" s="12" t="s">
        <v>15</v>
      </c>
      <c r="R576" s="12" t="s">
        <v>14</v>
      </c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9">
        <f>ROUNDUP(SUM(VLOOKUP(F576,'Pontuação'!A$2:B$11,2,FALSE),VLOOKUP(E576,'Pontuação'!C$2:D$11,2,FALSE),VLOOKUP(H576,'Pontuação'!I$2:J$11,2,FALSE),VLOOKUP(J576,'Pontuação'!G$2:H$11,2,FALSE),VLOOKUP(L576,'Pontuação'!M$2:N$13,2,FALSE)),0)</f>
        <v>1782</v>
      </c>
      <c r="AD576" s="10">
        <f t="shared" si="1"/>
        <v>178</v>
      </c>
      <c r="AE576" s="10" t="str">
        <f t="array" ref="AE576">IFERROR(INDEX('Pontuação'!G$13:G$101, MATCH(AD576, 'Pontuação'!F$13:F$101, 0)), "Faixa Indefinida")</f>
        <v>B</v>
      </c>
      <c r="AF576" s="10">
        <f t="shared" si="2"/>
        <v>0</v>
      </c>
      <c r="AG576" s="10">
        <f t="shared" si="3"/>
        <v>1</v>
      </c>
      <c r="AH576" s="10">
        <f t="shared" si="4"/>
        <v>0</v>
      </c>
      <c r="AI576" s="10">
        <f t="shared" si="5"/>
        <v>0</v>
      </c>
      <c r="AJ576" s="9">
        <f>ROUNDUP(SUM(VLOOKUP(F576,'Pontuação 3.0'!A$2:B$11,2,FALSE),VLOOKUP(E576,'Pontuação 3.0'!C$2:D$11,2,FALSE),VLOOKUP(H576,'Pontuação 3.0'!I$2:J$11,2,FALSE),VLOOKUP(J576,'Pontuação 3.0'!G$2:H$11,2,FALSE),VLOOKUP(G576,'Pontuação 3.0'!E$2:F$11,2,FALSE),VLOOKUP(K576,'Pontuação 3.0'!K$2:L$11,2,FALSE),VLOOKUP(L576,'Pontuação 3.0'!M$2:N$13,2,FALSE)),0)</f>
        <v>2458</v>
      </c>
      <c r="AK576" s="9">
        <f t="shared" si="6"/>
        <v>246</v>
      </c>
      <c r="AL576" s="9" t="str">
        <f t="array" ref="AL576">IFERROR(INDEX('Pontuação 3.0'!G$13:G$191, MATCH(AK576, 'Pontuação 3.0'!F$13:F$191, 0)), "Faixa Indefinida")</f>
        <v>A</v>
      </c>
      <c r="AM576" s="9">
        <f t="shared" si="7"/>
        <v>1</v>
      </c>
      <c r="AN576" s="9">
        <f t="shared" si="8"/>
        <v>0</v>
      </c>
      <c r="AO576" s="9">
        <f t="shared" si="9"/>
        <v>0</v>
      </c>
      <c r="AP576" s="9">
        <f t="shared" si="10"/>
        <v>0</v>
      </c>
      <c r="AQ576" s="8"/>
    </row>
    <row r="577" ht="15.75" customHeight="1">
      <c r="A577" s="7">
        <v>45679.0</v>
      </c>
      <c r="B577" s="8" t="s">
        <v>1339</v>
      </c>
      <c r="C577" s="8" t="s">
        <v>1340</v>
      </c>
      <c r="D577" s="8" t="s">
        <v>1341</v>
      </c>
      <c r="E577" s="8" t="s">
        <v>11833</v>
      </c>
      <c r="F577" s="8" t="s">
        <v>11834</v>
      </c>
      <c r="G577" s="8" t="s">
        <v>11843</v>
      </c>
      <c r="H577" s="8" t="s">
        <v>11844</v>
      </c>
      <c r="I577" s="8" t="s">
        <v>11837</v>
      </c>
      <c r="J577" s="8" t="s">
        <v>11846</v>
      </c>
      <c r="K577" s="8" t="s">
        <v>11839</v>
      </c>
      <c r="L577" s="8" t="s">
        <v>11847</v>
      </c>
      <c r="M577" s="8" t="s">
        <v>11841</v>
      </c>
      <c r="N577" s="12" t="s">
        <v>11</v>
      </c>
      <c r="O577" s="12" t="s">
        <v>13</v>
      </c>
      <c r="P577" s="12" t="s">
        <v>27</v>
      </c>
      <c r="Q577" s="12" t="s">
        <v>15</v>
      </c>
      <c r="R577" s="12" t="s">
        <v>14</v>
      </c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9">
        <f>ROUNDUP(SUM(VLOOKUP(F577,'Pontuação'!A$2:B$11,2,FALSE),VLOOKUP(E577,'Pontuação'!C$2:D$11,2,FALSE),VLOOKUP(H577,'Pontuação'!I$2:J$11,2,FALSE),VLOOKUP(J577,'Pontuação'!G$2:H$11,2,FALSE),VLOOKUP(L577,'Pontuação'!M$2:N$13,2,FALSE)),0)</f>
        <v>1715</v>
      </c>
      <c r="AD577" s="10">
        <f t="shared" si="1"/>
        <v>172</v>
      </c>
      <c r="AE577" s="10" t="str">
        <f t="array" ref="AE577">IFERROR(INDEX('Pontuação'!G$13:G$101, MATCH(AD577, 'Pontuação'!F$13:F$101, 0)), "Faixa Indefinida")</f>
        <v>B</v>
      </c>
      <c r="AF577" s="10">
        <f t="shared" si="2"/>
        <v>0</v>
      </c>
      <c r="AG577" s="10">
        <f t="shared" si="3"/>
        <v>1</v>
      </c>
      <c r="AH577" s="10">
        <f t="shared" si="4"/>
        <v>0</v>
      </c>
      <c r="AI577" s="10">
        <f t="shared" si="5"/>
        <v>0</v>
      </c>
      <c r="AJ577" s="9">
        <f>ROUNDUP(SUM(VLOOKUP(F577,'Pontuação 3.0'!A$2:B$11,2,FALSE),VLOOKUP(E577,'Pontuação 3.0'!C$2:D$11,2,FALSE),VLOOKUP(H577,'Pontuação 3.0'!I$2:J$11,2,FALSE),VLOOKUP(J577,'Pontuação 3.0'!G$2:H$11,2,FALSE),VLOOKUP(G577,'Pontuação 3.0'!E$2:F$11,2,FALSE),VLOOKUP(K577,'Pontuação 3.0'!K$2:L$11,2,FALSE),VLOOKUP(L577,'Pontuação 3.0'!M$2:N$13,2,FALSE)),0)</f>
        <v>2423</v>
      </c>
      <c r="AK577" s="9">
        <f t="shared" si="6"/>
        <v>242</v>
      </c>
      <c r="AL577" s="9" t="str">
        <f t="array" ref="AL577">IFERROR(INDEX('Pontuação 3.0'!G$13:G$191, MATCH(AK577, 'Pontuação 3.0'!F$13:F$191, 0)), "Faixa Indefinida")</f>
        <v>A</v>
      </c>
      <c r="AM577" s="9">
        <f t="shared" si="7"/>
        <v>1</v>
      </c>
      <c r="AN577" s="9">
        <f t="shared" si="8"/>
        <v>0</v>
      </c>
      <c r="AO577" s="9">
        <f t="shared" si="9"/>
        <v>0</v>
      </c>
      <c r="AP577" s="9">
        <f t="shared" si="10"/>
        <v>0</v>
      </c>
      <c r="AQ577" s="8"/>
    </row>
    <row r="578" ht="15.75" customHeight="1">
      <c r="A578" s="7">
        <v>45679.0</v>
      </c>
      <c r="B578" s="8" t="s">
        <v>1342</v>
      </c>
      <c r="C578" s="8" t="s">
        <v>1343</v>
      </c>
      <c r="D578" s="11">
        <v>1.1995499355E10</v>
      </c>
      <c r="E578" s="8" t="s">
        <v>11833</v>
      </c>
      <c r="F578" s="8" t="s">
        <v>11842</v>
      </c>
      <c r="G578" s="8" t="s">
        <v>11843</v>
      </c>
      <c r="H578" s="8" t="s">
        <v>11850</v>
      </c>
      <c r="I578" s="8" t="s">
        <v>11837</v>
      </c>
      <c r="J578" s="8" t="s">
        <v>11852</v>
      </c>
      <c r="K578" s="8" t="s">
        <v>11839</v>
      </c>
      <c r="L578" s="8" t="s">
        <v>11847</v>
      </c>
      <c r="M578" s="8" t="s">
        <v>11853</v>
      </c>
      <c r="N578" s="12" t="s">
        <v>11</v>
      </c>
      <c r="O578" s="12" t="s">
        <v>13</v>
      </c>
      <c r="P578" s="12" t="s">
        <v>40</v>
      </c>
      <c r="Q578" s="12" t="s">
        <v>65</v>
      </c>
      <c r="R578" s="12" t="s">
        <v>14</v>
      </c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9">
        <f>ROUNDUP(SUM(VLOOKUP(F578,'Pontuação'!A$2:B$11,2,FALSE),VLOOKUP(E578,'Pontuação'!C$2:D$11,2,FALSE),VLOOKUP(H578,'Pontuação'!I$2:J$11,2,FALSE),VLOOKUP(J578,'Pontuação'!G$2:H$11,2,FALSE),VLOOKUP(L578,'Pontuação'!M$2:N$13,2,FALSE)),0)</f>
        <v>1790</v>
      </c>
      <c r="AD578" s="10">
        <f t="shared" si="1"/>
        <v>179</v>
      </c>
      <c r="AE578" s="10" t="str">
        <f t="array" ref="AE578">IFERROR(INDEX('Pontuação'!G$13:G$101, MATCH(AD578, 'Pontuação'!F$13:F$101, 0)), "Faixa Indefinida")</f>
        <v>B</v>
      </c>
      <c r="AF578" s="10">
        <f t="shared" si="2"/>
        <v>0</v>
      </c>
      <c r="AG578" s="10">
        <f t="shared" si="3"/>
        <v>1</v>
      </c>
      <c r="AH578" s="10">
        <f t="shared" si="4"/>
        <v>0</v>
      </c>
      <c r="AI578" s="10">
        <f t="shared" si="5"/>
        <v>0</v>
      </c>
      <c r="AJ578" s="9">
        <f>ROUNDUP(SUM(VLOOKUP(F578,'Pontuação 3.0'!A$2:B$11,2,FALSE),VLOOKUP(E578,'Pontuação 3.0'!C$2:D$11,2,FALSE),VLOOKUP(H578,'Pontuação 3.0'!I$2:J$11,2,FALSE),VLOOKUP(J578,'Pontuação 3.0'!G$2:H$11,2,FALSE),VLOOKUP(G578,'Pontuação 3.0'!E$2:F$11,2,FALSE),VLOOKUP(K578,'Pontuação 3.0'!K$2:L$11,2,FALSE),VLOOKUP(L578,'Pontuação 3.0'!M$2:N$13,2,FALSE)),0)</f>
        <v>2621</v>
      </c>
      <c r="AK578" s="9">
        <f t="shared" si="6"/>
        <v>262</v>
      </c>
      <c r="AL578" s="9" t="str">
        <f t="array" ref="AL578">IFERROR(INDEX('Pontuação 3.0'!G$13:G$191, MATCH(AK578, 'Pontuação 3.0'!F$13:F$191, 0)), "Faixa Indefinida")</f>
        <v>A</v>
      </c>
      <c r="AM578" s="9">
        <f t="shared" si="7"/>
        <v>1</v>
      </c>
      <c r="AN578" s="9">
        <f t="shared" si="8"/>
        <v>0</v>
      </c>
      <c r="AO578" s="9">
        <f t="shared" si="9"/>
        <v>0</v>
      </c>
      <c r="AP578" s="9">
        <f t="shared" si="10"/>
        <v>0</v>
      </c>
      <c r="AQ578" s="8"/>
    </row>
    <row r="579" ht="15.75" customHeight="1">
      <c r="A579" s="7">
        <v>45679.0</v>
      </c>
      <c r="B579" s="8" t="s">
        <v>1344</v>
      </c>
      <c r="C579" s="8" t="s">
        <v>1345</v>
      </c>
      <c r="D579" s="13" t="s">
        <v>11895</v>
      </c>
      <c r="E579" s="8" t="s">
        <v>11868</v>
      </c>
      <c r="F579" s="8" t="s">
        <v>11834</v>
      </c>
      <c r="G579" s="8" t="s">
        <v>11867</v>
      </c>
      <c r="H579" s="8" t="s">
        <v>11856</v>
      </c>
      <c r="I579" s="8" t="s">
        <v>11837</v>
      </c>
      <c r="J579" s="8" t="s">
        <v>11852</v>
      </c>
      <c r="K579" s="8" t="s">
        <v>11837</v>
      </c>
      <c r="L579" s="8" t="s">
        <v>11840</v>
      </c>
      <c r="M579" s="8" t="s">
        <v>11849</v>
      </c>
      <c r="N579" s="12" t="s">
        <v>11</v>
      </c>
      <c r="O579" s="12" t="s">
        <v>13</v>
      </c>
      <c r="P579" s="12" t="s">
        <v>37</v>
      </c>
      <c r="Q579" s="12" t="s">
        <v>116</v>
      </c>
      <c r="R579" s="12" t="s">
        <v>20</v>
      </c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9">
        <f>ROUNDUP(SUM(VLOOKUP(F579,'Pontuação'!A$2:B$11,2,FALSE),VLOOKUP(E579,'Pontuação'!C$2:D$11,2,FALSE),VLOOKUP(H579,'Pontuação'!I$2:J$11,2,FALSE),VLOOKUP(J579,'Pontuação'!G$2:H$11,2,FALSE),VLOOKUP(L579,'Pontuação'!M$2:N$13,2,FALSE)),0)</f>
        <v>1580</v>
      </c>
      <c r="AD579" s="10">
        <f t="shared" si="1"/>
        <v>158</v>
      </c>
      <c r="AE579" s="10" t="str">
        <f t="array" ref="AE579">IFERROR(INDEX('Pontuação'!G$13:G$101, MATCH(AD579, 'Pontuação'!F$13:F$101, 0)), "Faixa Indefinida")</f>
        <v>C</v>
      </c>
      <c r="AF579" s="10">
        <f t="shared" si="2"/>
        <v>0</v>
      </c>
      <c r="AG579" s="10">
        <f t="shared" si="3"/>
        <v>0</v>
      </c>
      <c r="AH579" s="10">
        <f t="shared" si="4"/>
        <v>1</v>
      </c>
      <c r="AI579" s="10">
        <f t="shared" si="5"/>
        <v>0</v>
      </c>
      <c r="AJ579" s="9">
        <f>ROUNDUP(SUM(VLOOKUP(F579,'Pontuação 3.0'!A$2:B$11,2,FALSE),VLOOKUP(E579,'Pontuação 3.0'!C$2:D$11,2,FALSE),VLOOKUP(H579,'Pontuação 3.0'!I$2:J$11,2,FALSE),VLOOKUP(J579,'Pontuação 3.0'!G$2:H$11,2,FALSE),VLOOKUP(G579,'Pontuação 3.0'!E$2:F$11,2,FALSE),VLOOKUP(K579,'Pontuação 3.0'!K$2:L$11,2,FALSE),VLOOKUP(L579,'Pontuação 3.0'!M$2:N$13,2,FALSE)),0)</f>
        <v>1791</v>
      </c>
      <c r="AK579" s="9">
        <f t="shared" si="6"/>
        <v>179</v>
      </c>
      <c r="AL579" s="9" t="str">
        <f t="array" ref="AL579">IFERROR(INDEX('Pontuação 3.0'!G$13:G$191, MATCH(AK579, 'Pontuação 3.0'!F$13:F$191, 0)), "Faixa Indefinida")</f>
        <v>D</v>
      </c>
      <c r="AM579" s="9">
        <f t="shared" si="7"/>
        <v>0</v>
      </c>
      <c r="AN579" s="9">
        <f t="shared" si="8"/>
        <v>0</v>
      </c>
      <c r="AO579" s="9">
        <f t="shared" si="9"/>
        <v>0</v>
      </c>
      <c r="AP579" s="9">
        <f t="shared" si="10"/>
        <v>1</v>
      </c>
      <c r="AQ579" s="8"/>
    </row>
    <row r="580" ht="15.75" customHeight="1">
      <c r="A580" s="7">
        <v>45679.0</v>
      </c>
      <c r="B580" s="8" t="s">
        <v>573</v>
      </c>
      <c r="C580" s="8" t="s">
        <v>1346</v>
      </c>
      <c r="D580" s="11">
        <v>3.5998370019E10</v>
      </c>
      <c r="E580" s="8" t="s">
        <v>11833</v>
      </c>
      <c r="F580" s="8" t="s">
        <v>11834</v>
      </c>
      <c r="G580" s="8" t="s">
        <v>11835</v>
      </c>
      <c r="H580" s="8" t="s">
        <v>11844</v>
      </c>
      <c r="I580" s="8" t="s">
        <v>11837</v>
      </c>
      <c r="J580" s="8" t="s">
        <v>11852</v>
      </c>
      <c r="K580" s="8" t="s">
        <v>11837</v>
      </c>
      <c r="L580" s="8" t="s">
        <v>11847</v>
      </c>
      <c r="M580" s="8" t="s">
        <v>11849</v>
      </c>
      <c r="N580" s="12" t="s">
        <v>11</v>
      </c>
      <c r="O580" s="12" t="s">
        <v>13</v>
      </c>
      <c r="P580" s="12" t="s">
        <v>27</v>
      </c>
      <c r="Q580" s="12" t="s">
        <v>15</v>
      </c>
      <c r="R580" s="12" t="s">
        <v>20</v>
      </c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9">
        <f>ROUNDUP(SUM(VLOOKUP(F580,'Pontuação'!A$2:B$11,2,FALSE),VLOOKUP(E580,'Pontuação'!C$2:D$11,2,FALSE),VLOOKUP(H580,'Pontuação'!I$2:J$11,2,FALSE),VLOOKUP(J580,'Pontuação'!G$2:H$11,2,FALSE),VLOOKUP(L580,'Pontuação'!M$2:N$13,2,FALSE)),0)</f>
        <v>1820</v>
      </c>
      <c r="AD580" s="10">
        <f t="shared" si="1"/>
        <v>182</v>
      </c>
      <c r="AE580" s="10" t="str">
        <f t="array" ref="AE580">IFERROR(INDEX('Pontuação'!G$13:G$101, MATCH(AD580, 'Pontuação'!F$13:F$101, 0)), "Faixa Indefinida")</f>
        <v>B</v>
      </c>
      <c r="AF580" s="10">
        <f t="shared" si="2"/>
        <v>0</v>
      </c>
      <c r="AG580" s="10">
        <f t="shared" si="3"/>
        <v>1</v>
      </c>
      <c r="AH580" s="10">
        <f t="shared" si="4"/>
        <v>0</v>
      </c>
      <c r="AI580" s="10">
        <f t="shared" si="5"/>
        <v>0</v>
      </c>
      <c r="AJ580" s="9">
        <f>ROUNDUP(SUM(VLOOKUP(F580,'Pontuação 3.0'!A$2:B$11,2,FALSE),VLOOKUP(E580,'Pontuação 3.0'!C$2:D$11,2,FALSE),VLOOKUP(H580,'Pontuação 3.0'!I$2:J$11,2,FALSE),VLOOKUP(J580,'Pontuação 3.0'!G$2:H$11,2,FALSE),VLOOKUP(G580,'Pontuação 3.0'!E$2:F$11,2,FALSE),VLOOKUP(K580,'Pontuação 3.0'!K$2:L$11,2,FALSE),VLOOKUP(L580,'Pontuação 3.0'!M$2:N$13,2,FALSE)),0)</f>
        <v>2174</v>
      </c>
      <c r="AK580" s="9">
        <f t="shared" si="6"/>
        <v>217</v>
      </c>
      <c r="AL580" s="9" t="str">
        <f t="array" ref="AL580">IFERROR(INDEX('Pontuação 3.0'!G$13:G$191, MATCH(AK580, 'Pontuação 3.0'!F$13:F$191, 0)), "Faixa Indefinida")</f>
        <v>B</v>
      </c>
      <c r="AM580" s="9">
        <f t="shared" si="7"/>
        <v>0</v>
      </c>
      <c r="AN580" s="9">
        <f t="shared" si="8"/>
        <v>1</v>
      </c>
      <c r="AO580" s="9">
        <f t="shared" si="9"/>
        <v>0</v>
      </c>
      <c r="AP580" s="9">
        <f t="shared" si="10"/>
        <v>0</v>
      </c>
      <c r="AQ580" s="8"/>
    </row>
    <row r="581" ht="15.75" customHeight="1">
      <c r="A581" s="7">
        <v>45679.0</v>
      </c>
      <c r="B581" s="8" t="s">
        <v>1347</v>
      </c>
      <c r="C581" s="8" t="s">
        <v>1348</v>
      </c>
      <c r="D581" s="13" t="s">
        <v>11896</v>
      </c>
      <c r="E581" s="8" t="s">
        <v>11833</v>
      </c>
      <c r="F581" s="8" t="s">
        <v>11842</v>
      </c>
      <c r="G581" s="8" t="s">
        <v>11835</v>
      </c>
      <c r="H581" s="8" t="s">
        <v>11865</v>
      </c>
      <c r="I581" s="8" t="s">
        <v>11845</v>
      </c>
      <c r="J581" s="8" t="s">
        <v>11846</v>
      </c>
      <c r="K581" s="8" t="s">
        <v>11839</v>
      </c>
      <c r="L581" s="8" t="s">
        <v>11840</v>
      </c>
      <c r="M581" s="8" t="s">
        <v>11849</v>
      </c>
      <c r="N581" s="12" t="s">
        <v>11</v>
      </c>
      <c r="O581" s="12" t="s">
        <v>13</v>
      </c>
      <c r="P581" s="12" t="s">
        <v>27</v>
      </c>
      <c r="Q581" s="12" t="s">
        <v>15</v>
      </c>
      <c r="R581" s="12" t="s">
        <v>20</v>
      </c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9">
        <f>ROUNDUP(SUM(VLOOKUP(F581,'Pontuação'!A$2:B$11,2,FALSE),VLOOKUP(E581,'Pontuação'!C$2:D$11,2,FALSE),VLOOKUP(H581,'Pontuação'!I$2:J$11,2,FALSE),VLOOKUP(J581,'Pontuação'!G$2:H$11,2,FALSE),VLOOKUP(L581,'Pontuação'!M$2:N$13,2,FALSE)),0)</f>
        <v>1623</v>
      </c>
      <c r="AD581" s="10">
        <f t="shared" si="1"/>
        <v>162</v>
      </c>
      <c r="AE581" s="10" t="str">
        <f t="array" ref="AE581">IFERROR(INDEX('Pontuação'!G$13:G$101, MATCH(AD581, 'Pontuação'!F$13:F$101, 0)), "Faixa Indefinida")</f>
        <v>C</v>
      </c>
      <c r="AF581" s="10">
        <f t="shared" si="2"/>
        <v>0</v>
      </c>
      <c r="AG581" s="10">
        <f t="shared" si="3"/>
        <v>0</v>
      </c>
      <c r="AH581" s="10">
        <f t="shared" si="4"/>
        <v>1</v>
      </c>
      <c r="AI581" s="10">
        <f t="shared" si="5"/>
        <v>0</v>
      </c>
      <c r="AJ581" s="9">
        <f>ROUNDUP(SUM(VLOOKUP(F581,'Pontuação 3.0'!A$2:B$11,2,FALSE),VLOOKUP(E581,'Pontuação 3.0'!C$2:D$11,2,FALSE),VLOOKUP(H581,'Pontuação 3.0'!I$2:J$11,2,FALSE),VLOOKUP(J581,'Pontuação 3.0'!G$2:H$11,2,FALSE),VLOOKUP(G581,'Pontuação 3.0'!E$2:F$11,2,FALSE),VLOOKUP(K581,'Pontuação 3.0'!K$2:L$11,2,FALSE),VLOOKUP(L581,'Pontuação 3.0'!M$2:N$13,2,FALSE)),0)</f>
        <v>2157</v>
      </c>
      <c r="AK581" s="9">
        <f t="shared" si="6"/>
        <v>216</v>
      </c>
      <c r="AL581" s="9" t="str">
        <f t="array" ref="AL581">IFERROR(INDEX('Pontuação 3.0'!G$13:G$191, MATCH(AK581, 'Pontuação 3.0'!F$13:F$191, 0)), "Faixa Indefinida")</f>
        <v>B</v>
      </c>
      <c r="AM581" s="9">
        <f t="shared" si="7"/>
        <v>0</v>
      </c>
      <c r="AN581" s="9">
        <f t="shared" si="8"/>
        <v>1</v>
      </c>
      <c r="AO581" s="9">
        <f t="shared" si="9"/>
        <v>0</v>
      </c>
      <c r="AP581" s="9">
        <f t="shared" si="10"/>
        <v>0</v>
      </c>
      <c r="AQ581" s="8"/>
    </row>
    <row r="582" ht="15.75" customHeight="1">
      <c r="A582" s="7">
        <v>45679.0</v>
      </c>
      <c r="B582" s="8" t="s">
        <v>1349</v>
      </c>
      <c r="C582" s="8" t="s">
        <v>1350</v>
      </c>
      <c r="D582" s="11">
        <v>7.4998097424E10</v>
      </c>
      <c r="E582" s="8" t="s">
        <v>11833</v>
      </c>
      <c r="F582" s="8" t="s">
        <v>11842</v>
      </c>
      <c r="G582" s="8" t="s">
        <v>11835</v>
      </c>
      <c r="H582" s="8" t="s">
        <v>11850</v>
      </c>
      <c r="I582" s="8" t="s">
        <v>11837</v>
      </c>
      <c r="J582" s="8" t="s">
        <v>11846</v>
      </c>
      <c r="K582" s="8" t="s">
        <v>11837</v>
      </c>
      <c r="L582" s="8" t="s">
        <v>11851</v>
      </c>
      <c r="M582" s="8" t="s">
        <v>11849</v>
      </c>
      <c r="N582" s="12" t="s">
        <v>11</v>
      </c>
      <c r="O582" s="12" t="s">
        <v>13</v>
      </c>
      <c r="P582" s="12" t="s">
        <v>37</v>
      </c>
      <c r="Q582" s="12" t="s">
        <v>143</v>
      </c>
      <c r="R582" s="12" t="s">
        <v>20</v>
      </c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9">
        <f>ROUNDUP(SUM(VLOOKUP(F582,'Pontuação'!A$2:B$11,2,FALSE),VLOOKUP(E582,'Pontuação'!C$2:D$11,2,FALSE),VLOOKUP(H582,'Pontuação'!I$2:J$11,2,FALSE),VLOOKUP(J582,'Pontuação'!G$2:H$11,2,FALSE),VLOOKUP(L582,'Pontuação'!M$2:N$13,2,FALSE)),0)</f>
        <v>1553</v>
      </c>
      <c r="AD582" s="10">
        <f t="shared" si="1"/>
        <v>155</v>
      </c>
      <c r="AE582" s="10" t="str">
        <f t="array" ref="AE582">IFERROR(INDEX('Pontuação'!G$13:G$101, MATCH(AD582, 'Pontuação'!F$13:F$101, 0)), "Faixa Indefinida")</f>
        <v>C</v>
      </c>
      <c r="AF582" s="10">
        <f t="shared" si="2"/>
        <v>0</v>
      </c>
      <c r="AG582" s="10">
        <f t="shared" si="3"/>
        <v>0</v>
      </c>
      <c r="AH582" s="10">
        <f t="shared" si="4"/>
        <v>1</v>
      </c>
      <c r="AI582" s="10">
        <f t="shared" si="5"/>
        <v>0</v>
      </c>
      <c r="AJ582" s="9">
        <f>ROUNDUP(SUM(VLOOKUP(F582,'Pontuação 3.0'!A$2:B$11,2,FALSE),VLOOKUP(E582,'Pontuação 3.0'!C$2:D$11,2,FALSE),VLOOKUP(H582,'Pontuação 3.0'!I$2:J$11,2,FALSE),VLOOKUP(J582,'Pontuação 3.0'!G$2:H$11,2,FALSE),VLOOKUP(G582,'Pontuação 3.0'!E$2:F$11,2,FALSE),VLOOKUP(K582,'Pontuação 3.0'!K$2:L$11,2,FALSE),VLOOKUP(L582,'Pontuação 3.0'!M$2:N$13,2,FALSE)),0)</f>
        <v>1982</v>
      </c>
      <c r="AK582" s="9">
        <f t="shared" si="6"/>
        <v>198</v>
      </c>
      <c r="AL582" s="9" t="str">
        <f t="array" ref="AL582">IFERROR(INDEX('Pontuação 3.0'!G$13:G$191, MATCH(AK582, 'Pontuação 3.0'!F$13:F$191, 0)), "Faixa Indefinida")</f>
        <v>C</v>
      </c>
      <c r="AM582" s="9">
        <f t="shared" si="7"/>
        <v>0</v>
      </c>
      <c r="AN582" s="9">
        <f t="shared" si="8"/>
        <v>0</v>
      </c>
      <c r="AO582" s="9">
        <f t="shared" si="9"/>
        <v>1</v>
      </c>
      <c r="AP582" s="9">
        <f t="shared" si="10"/>
        <v>0</v>
      </c>
      <c r="AQ582" s="8"/>
    </row>
    <row r="583" ht="15.75" customHeight="1">
      <c r="A583" s="7">
        <v>45679.0</v>
      </c>
      <c r="B583" s="8" t="s">
        <v>1351</v>
      </c>
      <c r="C583" s="8" t="s">
        <v>1352</v>
      </c>
      <c r="D583" s="11">
        <v>9.9984036788E10</v>
      </c>
      <c r="E583" s="8" t="s">
        <v>11833</v>
      </c>
      <c r="F583" s="8" t="s">
        <v>11834</v>
      </c>
      <c r="G583" s="8" t="s">
        <v>11843</v>
      </c>
      <c r="H583" s="8" t="s">
        <v>11850</v>
      </c>
      <c r="I583" s="8" t="s">
        <v>11837</v>
      </c>
      <c r="J583" s="8" t="s">
        <v>11866</v>
      </c>
      <c r="K583" s="8" t="s">
        <v>11837</v>
      </c>
      <c r="L583" s="8" t="s">
        <v>11851</v>
      </c>
      <c r="M583" s="8" t="s">
        <v>11849</v>
      </c>
      <c r="N583" s="12" t="s">
        <v>11</v>
      </c>
      <c r="O583" s="12" t="s">
        <v>13</v>
      </c>
      <c r="P583" s="12" t="s">
        <v>37</v>
      </c>
      <c r="Q583" s="12" t="s">
        <v>76</v>
      </c>
      <c r="R583" s="12" t="s">
        <v>20</v>
      </c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9">
        <f>ROUNDUP(SUM(VLOOKUP(F583,'Pontuação'!A$2:B$11,2,FALSE),VLOOKUP(E583,'Pontuação'!C$2:D$11,2,FALSE),VLOOKUP(H583,'Pontuação'!I$2:J$11,2,FALSE),VLOOKUP(J583,'Pontuação'!G$2:H$11,2,FALSE),VLOOKUP(L583,'Pontuação'!M$2:N$13,2,FALSE)),0)</f>
        <v>1819</v>
      </c>
      <c r="AD583" s="10">
        <f t="shared" si="1"/>
        <v>182</v>
      </c>
      <c r="AE583" s="10" t="str">
        <f t="array" ref="AE583">IFERROR(INDEX('Pontuação'!G$13:G$101, MATCH(AD583, 'Pontuação'!F$13:F$101, 0)), "Faixa Indefinida")</f>
        <v>B</v>
      </c>
      <c r="AF583" s="10">
        <f t="shared" si="2"/>
        <v>0</v>
      </c>
      <c r="AG583" s="10">
        <f t="shared" si="3"/>
        <v>1</v>
      </c>
      <c r="AH583" s="10">
        <f t="shared" si="4"/>
        <v>0</v>
      </c>
      <c r="AI583" s="10">
        <f t="shared" si="5"/>
        <v>0</v>
      </c>
      <c r="AJ583" s="9">
        <f>ROUNDUP(SUM(VLOOKUP(F583,'Pontuação 3.0'!A$2:B$11,2,FALSE),VLOOKUP(E583,'Pontuação 3.0'!C$2:D$11,2,FALSE),VLOOKUP(H583,'Pontuação 3.0'!I$2:J$11,2,FALSE),VLOOKUP(J583,'Pontuação 3.0'!G$2:H$11,2,FALSE),VLOOKUP(G583,'Pontuação 3.0'!E$2:F$11,2,FALSE),VLOOKUP(K583,'Pontuação 3.0'!K$2:L$11,2,FALSE),VLOOKUP(L583,'Pontuação 3.0'!M$2:N$13,2,FALSE)),0)</f>
        <v>2012</v>
      </c>
      <c r="AK583" s="9">
        <f t="shared" si="6"/>
        <v>201</v>
      </c>
      <c r="AL583" s="9" t="str">
        <f t="array" ref="AL583">IFERROR(INDEX('Pontuação 3.0'!G$13:G$191, MATCH(AK583, 'Pontuação 3.0'!F$13:F$191, 0)), "Faixa Indefinida")</f>
        <v>C</v>
      </c>
      <c r="AM583" s="9">
        <f t="shared" si="7"/>
        <v>0</v>
      </c>
      <c r="AN583" s="9">
        <f t="shared" si="8"/>
        <v>0</v>
      </c>
      <c r="AO583" s="9">
        <f t="shared" si="9"/>
        <v>1</v>
      </c>
      <c r="AP583" s="9">
        <f t="shared" si="10"/>
        <v>0</v>
      </c>
      <c r="AQ583" s="8"/>
    </row>
    <row r="584" ht="15.75" customHeight="1">
      <c r="A584" s="7">
        <v>45679.0</v>
      </c>
      <c r="B584" s="8" t="s">
        <v>1353</v>
      </c>
      <c r="C584" s="8" t="s">
        <v>1354</v>
      </c>
      <c r="D584" s="11">
        <v>6.5992200641E10</v>
      </c>
      <c r="E584" s="8" t="s">
        <v>11833</v>
      </c>
      <c r="F584" s="8" t="s">
        <v>11834</v>
      </c>
      <c r="G584" s="8" t="s">
        <v>11843</v>
      </c>
      <c r="H584" s="8" t="s">
        <v>11856</v>
      </c>
      <c r="I584" s="8" t="s">
        <v>11837</v>
      </c>
      <c r="J584" s="8" t="s">
        <v>11846</v>
      </c>
      <c r="K584" s="8" t="s">
        <v>11837</v>
      </c>
      <c r="L584" s="8" t="s">
        <v>11851</v>
      </c>
      <c r="M584" s="8" t="s">
        <v>11849</v>
      </c>
      <c r="N584" s="12" t="s">
        <v>11</v>
      </c>
      <c r="O584" s="12" t="s">
        <v>13</v>
      </c>
      <c r="P584" s="12" t="s">
        <v>40</v>
      </c>
      <c r="Q584" s="12" t="s">
        <v>65</v>
      </c>
      <c r="R584" s="12" t="s">
        <v>20</v>
      </c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9">
        <f>ROUNDUP(SUM(VLOOKUP(F584,'Pontuação'!A$2:B$11,2,FALSE),VLOOKUP(E584,'Pontuação'!C$2:D$11,2,FALSE),VLOOKUP(H584,'Pontuação'!I$2:J$11,2,FALSE),VLOOKUP(J584,'Pontuação'!G$2:H$11,2,FALSE),VLOOKUP(L584,'Pontuação'!M$2:N$13,2,FALSE)),0)</f>
        <v>1427</v>
      </c>
      <c r="AD584" s="10">
        <f t="shared" si="1"/>
        <v>143</v>
      </c>
      <c r="AE584" s="10" t="str">
        <f t="array" ref="AE584">IFERROR(INDEX('Pontuação'!G$13:G$101, MATCH(AD584, 'Pontuação'!F$13:F$101, 0)), "Faixa Indefinida")</f>
        <v>D</v>
      </c>
      <c r="AF584" s="10">
        <f t="shared" si="2"/>
        <v>0</v>
      </c>
      <c r="AG584" s="10">
        <f t="shared" si="3"/>
        <v>0</v>
      </c>
      <c r="AH584" s="10">
        <f t="shared" si="4"/>
        <v>0</v>
      </c>
      <c r="AI584" s="10">
        <f t="shared" si="5"/>
        <v>1</v>
      </c>
      <c r="AJ584" s="9">
        <f>ROUNDUP(SUM(VLOOKUP(F584,'Pontuação 3.0'!A$2:B$11,2,FALSE),VLOOKUP(E584,'Pontuação 3.0'!C$2:D$11,2,FALSE),VLOOKUP(H584,'Pontuação 3.0'!I$2:J$11,2,FALSE),VLOOKUP(J584,'Pontuação 3.0'!G$2:H$11,2,FALSE),VLOOKUP(G584,'Pontuação 3.0'!E$2:F$11,2,FALSE),VLOOKUP(K584,'Pontuação 3.0'!K$2:L$11,2,FALSE),VLOOKUP(L584,'Pontuação 3.0'!M$2:N$13,2,FALSE)),0)</f>
        <v>1841</v>
      </c>
      <c r="AK584" s="9">
        <f t="shared" si="6"/>
        <v>184</v>
      </c>
      <c r="AL584" s="9" t="str">
        <f t="array" ref="AL584">IFERROR(INDEX('Pontuação 3.0'!G$13:G$191, MATCH(AK584, 'Pontuação 3.0'!F$13:F$191, 0)), "Faixa Indefinida")</f>
        <v>D</v>
      </c>
      <c r="AM584" s="9">
        <f t="shared" si="7"/>
        <v>0</v>
      </c>
      <c r="AN584" s="9">
        <f t="shared" si="8"/>
        <v>0</v>
      </c>
      <c r="AO584" s="9">
        <f t="shared" si="9"/>
        <v>0</v>
      </c>
      <c r="AP584" s="9">
        <f t="shared" si="10"/>
        <v>1</v>
      </c>
      <c r="AQ584" s="8"/>
    </row>
    <row r="585" ht="15.75" customHeight="1">
      <c r="A585" s="7">
        <v>45679.0</v>
      </c>
      <c r="B585" s="8" t="s">
        <v>1355</v>
      </c>
      <c r="C585" s="8" t="s">
        <v>1356</v>
      </c>
      <c r="D585" s="11">
        <v>1.1998258346E10</v>
      </c>
      <c r="E585" s="8" t="s">
        <v>11833</v>
      </c>
      <c r="F585" s="8" t="s">
        <v>11834</v>
      </c>
      <c r="G585" s="8" t="s">
        <v>11843</v>
      </c>
      <c r="H585" s="8" t="s">
        <v>11844</v>
      </c>
      <c r="I585" s="8" t="s">
        <v>11837</v>
      </c>
      <c r="J585" s="8" t="s">
        <v>11846</v>
      </c>
      <c r="K585" s="8" t="s">
        <v>11837</v>
      </c>
      <c r="L585" s="8" t="s">
        <v>11857</v>
      </c>
      <c r="M585" s="8" t="s">
        <v>11849</v>
      </c>
      <c r="N585" s="12" t="s">
        <v>11</v>
      </c>
      <c r="O585" s="12" t="s">
        <v>13</v>
      </c>
      <c r="P585" s="12" t="s">
        <v>37</v>
      </c>
      <c r="Q585" s="12" t="s">
        <v>143</v>
      </c>
      <c r="R585" s="12" t="s">
        <v>14</v>
      </c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9">
        <f>ROUNDUP(SUM(VLOOKUP(F585,'Pontuação'!A$2:B$11,2,FALSE),VLOOKUP(E585,'Pontuação'!C$2:D$11,2,FALSE),VLOOKUP(H585,'Pontuação'!I$2:J$11,2,FALSE),VLOOKUP(J585,'Pontuação'!G$2:H$11,2,FALSE),VLOOKUP(L585,'Pontuação'!M$2:N$13,2,FALSE)),0)</f>
        <v>1546</v>
      </c>
      <c r="AD585" s="10">
        <f t="shared" si="1"/>
        <v>155</v>
      </c>
      <c r="AE585" s="10" t="str">
        <f t="array" ref="AE585">IFERROR(INDEX('Pontuação'!G$13:G$101, MATCH(AD585, 'Pontuação'!F$13:F$101, 0)), "Faixa Indefinida")</f>
        <v>C</v>
      </c>
      <c r="AF585" s="10">
        <f t="shared" si="2"/>
        <v>0</v>
      </c>
      <c r="AG585" s="10">
        <f t="shared" si="3"/>
        <v>0</v>
      </c>
      <c r="AH585" s="10">
        <f t="shared" si="4"/>
        <v>1</v>
      </c>
      <c r="AI585" s="10">
        <f t="shared" si="5"/>
        <v>0</v>
      </c>
      <c r="AJ585" s="9">
        <f>ROUNDUP(SUM(VLOOKUP(F585,'Pontuação 3.0'!A$2:B$11,2,FALSE),VLOOKUP(E585,'Pontuação 3.0'!C$2:D$11,2,FALSE),VLOOKUP(H585,'Pontuação 3.0'!I$2:J$11,2,FALSE),VLOOKUP(J585,'Pontuação 3.0'!G$2:H$11,2,FALSE),VLOOKUP(G585,'Pontuação 3.0'!E$2:F$11,2,FALSE),VLOOKUP(K585,'Pontuação 3.0'!K$2:L$11,2,FALSE),VLOOKUP(L585,'Pontuação 3.0'!M$2:N$13,2,FALSE)),0)</f>
        <v>2046</v>
      </c>
      <c r="AK585" s="9">
        <f t="shared" si="6"/>
        <v>205</v>
      </c>
      <c r="AL585" s="9" t="str">
        <f t="array" ref="AL585">IFERROR(INDEX('Pontuação 3.0'!G$13:G$191, MATCH(AK585, 'Pontuação 3.0'!F$13:F$191, 0)), "Faixa Indefinida")</f>
        <v>C</v>
      </c>
      <c r="AM585" s="9">
        <f t="shared" si="7"/>
        <v>0</v>
      </c>
      <c r="AN585" s="9">
        <f t="shared" si="8"/>
        <v>0</v>
      </c>
      <c r="AO585" s="9">
        <f t="shared" si="9"/>
        <v>1</v>
      </c>
      <c r="AP585" s="9">
        <f t="shared" si="10"/>
        <v>0</v>
      </c>
      <c r="AQ585" s="8"/>
    </row>
    <row r="586" ht="15.75" customHeight="1">
      <c r="A586" s="7">
        <v>45679.0</v>
      </c>
      <c r="B586" s="8" t="s">
        <v>1357</v>
      </c>
      <c r="C586" s="8" t="s">
        <v>1358</v>
      </c>
      <c r="D586" s="11">
        <v>9.2984295692E10</v>
      </c>
      <c r="E586" s="8" t="s">
        <v>11833</v>
      </c>
      <c r="F586" s="8" t="s">
        <v>11834</v>
      </c>
      <c r="G586" s="8" t="s">
        <v>11843</v>
      </c>
      <c r="H586" s="8" t="s">
        <v>11850</v>
      </c>
      <c r="I586" s="8" t="s">
        <v>11845</v>
      </c>
      <c r="J586" s="8" t="s">
        <v>11852</v>
      </c>
      <c r="K586" s="8" t="s">
        <v>11837</v>
      </c>
      <c r="L586" s="8" t="s">
        <v>11851</v>
      </c>
      <c r="M586" s="8" t="s">
        <v>11853</v>
      </c>
      <c r="N586" s="12" t="s">
        <v>11</v>
      </c>
      <c r="O586" s="12" t="s">
        <v>13</v>
      </c>
      <c r="P586" s="12" t="s">
        <v>27</v>
      </c>
      <c r="Q586" s="12" t="s">
        <v>15</v>
      </c>
      <c r="R586" s="12" t="s">
        <v>20</v>
      </c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9">
        <f>ROUNDUP(SUM(VLOOKUP(F586,'Pontuação'!A$2:B$11,2,FALSE),VLOOKUP(E586,'Pontuação'!C$2:D$11,2,FALSE),VLOOKUP(H586,'Pontuação'!I$2:J$11,2,FALSE),VLOOKUP(J586,'Pontuação'!G$2:H$11,2,FALSE),VLOOKUP(L586,'Pontuação'!M$2:N$13,2,FALSE)),0)</f>
        <v>1646</v>
      </c>
      <c r="AD586" s="10">
        <f t="shared" si="1"/>
        <v>165</v>
      </c>
      <c r="AE586" s="10" t="str">
        <f t="array" ref="AE586">IFERROR(INDEX('Pontuação'!G$13:G$101, MATCH(AD586, 'Pontuação'!F$13:F$101, 0)), "Faixa Indefinida")</f>
        <v>C</v>
      </c>
      <c r="AF586" s="10">
        <f t="shared" si="2"/>
        <v>0</v>
      </c>
      <c r="AG586" s="10">
        <f t="shared" si="3"/>
        <v>0</v>
      </c>
      <c r="AH586" s="10">
        <f t="shared" si="4"/>
        <v>1</v>
      </c>
      <c r="AI586" s="10">
        <f t="shared" si="5"/>
        <v>0</v>
      </c>
      <c r="AJ586" s="9">
        <f>ROUNDUP(SUM(VLOOKUP(F586,'Pontuação 3.0'!A$2:B$11,2,FALSE),VLOOKUP(E586,'Pontuação 3.0'!C$2:D$11,2,FALSE),VLOOKUP(H586,'Pontuação 3.0'!I$2:J$11,2,FALSE),VLOOKUP(J586,'Pontuação 3.0'!G$2:H$11,2,FALSE),VLOOKUP(G586,'Pontuação 3.0'!E$2:F$11,2,FALSE),VLOOKUP(K586,'Pontuação 3.0'!K$2:L$11,2,FALSE),VLOOKUP(L586,'Pontuação 3.0'!M$2:N$13,2,FALSE)),0)</f>
        <v>2141</v>
      </c>
      <c r="AK586" s="9">
        <f t="shared" si="6"/>
        <v>214</v>
      </c>
      <c r="AL586" s="9" t="str">
        <f t="array" ref="AL586">IFERROR(INDEX('Pontuação 3.0'!G$13:G$191, MATCH(AK586, 'Pontuação 3.0'!F$13:F$191, 0)), "Faixa Indefinida")</f>
        <v>B</v>
      </c>
      <c r="AM586" s="9">
        <f t="shared" si="7"/>
        <v>0</v>
      </c>
      <c r="AN586" s="9">
        <f t="shared" si="8"/>
        <v>1</v>
      </c>
      <c r="AO586" s="9">
        <f t="shared" si="9"/>
        <v>0</v>
      </c>
      <c r="AP586" s="9">
        <f t="shared" si="10"/>
        <v>0</v>
      </c>
      <c r="AQ586" s="8"/>
    </row>
    <row r="587" ht="15.75" customHeight="1">
      <c r="A587" s="7">
        <v>45679.0</v>
      </c>
      <c r="B587" s="8" t="s">
        <v>1359</v>
      </c>
      <c r="C587" s="8" t="s">
        <v>1360</v>
      </c>
      <c r="D587" s="11">
        <v>4.7992796014E10</v>
      </c>
      <c r="E587" s="8" t="s">
        <v>11833</v>
      </c>
      <c r="F587" s="8" t="s">
        <v>11834</v>
      </c>
      <c r="G587" s="8" t="s">
        <v>11843</v>
      </c>
      <c r="H587" s="8" t="s">
        <v>11865</v>
      </c>
      <c r="I587" s="8" t="s">
        <v>11837</v>
      </c>
      <c r="J587" s="8" t="s">
        <v>11846</v>
      </c>
      <c r="K587" s="8" t="s">
        <v>11837</v>
      </c>
      <c r="L587" s="8" t="s">
        <v>11847</v>
      </c>
      <c r="M587" s="8" t="s">
        <v>11841</v>
      </c>
      <c r="N587" s="12" t="s">
        <v>11</v>
      </c>
      <c r="O587" s="12" t="s">
        <v>13</v>
      </c>
      <c r="P587" s="12" t="s">
        <v>12</v>
      </c>
      <c r="Q587" s="12" t="s">
        <v>24</v>
      </c>
      <c r="R587" s="12" t="s">
        <v>14</v>
      </c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9">
        <f>ROUNDUP(SUM(VLOOKUP(F587,'Pontuação'!A$2:B$11,2,FALSE),VLOOKUP(E587,'Pontuação'!C$2:D$11,2,FALSE),VLOOKUP(H587,'Pontuação'!I$2:J$11,2,FALSE),VLOOKUP(J587,'Pontuação'!G$2:H$11,2,FALSE),VLOOKUP(L587,'Pontuação'!M$2:N$13,2,FALSE)),0)</f>
        <v>1699</v>
      </c>
      <c r="AD587" s="10">
        <f t="shared" si="1"/>
        <v>170</v>
      </c>
      <c r="AE587" s="10" t="str">
        <f t="array" ref="AE587">IFERROR(INDEX('Pontuação'!G$13:G$101, MATCH(AD587, 'Pontuação'!F$13:F$101, 0)), "Faixa Indefinida")</f>
        <v>B</v>
      </c>
      <c r="AF587" s="10">
        <f t="shared" si="2"/>
        <v>0</v>
      </c>
      <c r="AG587" s="10">
        <f t="shared" si="3"/>
        <v>1</v>
      </c>
      <c r="AH587" s="10">
        <f t="shared" si="4"/>
        <v>0</v>
      </c>
      <c r="AI587" s="10">
        <f t="shared" si="5"/>
        <v>0</v>
      </c>
      <c r="AJ587" s="9">
        <f>ROUNDUP(SUM(VLOOKUP(F587,'Pontuação 3.0'!A$2:B$11,2,FALSE),VLOOKUP(E587,'Pontuação 3.0'!C$2:D$11,2,FALSE),VLOOKUP(H587,'Pontuação 3.0'!I$2:J$11,2,FALSE),VLOOKUP(J587,'Pontuação 3.0'!G$2:H$11,2,FALSE),VLOOKUP(G587,'Pontuação 3.0'!E$2:F$11,2,FALSE),VLOOKUP(K587,'Pontuação 3.0'!K$2:L$11,2,FALSE),VLOOKUP(L587,'Pontuação 3.0'!M$2:N$13,2,FALSE)),0)</f>
        <v>2011</v>
      </c>
      <c r="AK587" s="9">
        <f t="shared" si="6"/>
        <v>201</v>
      </c>
      <c r="AL587" s="9" t="str">
        <f t="array" ref="AL587">IFERROR(INDEX('Pontuação 3.0'!G$13:G$191, MATCH(AK587, 'Pontuação 3.0'!F$13:F$191, 0)), "Faixa Indefinida")</f>
        <v>C</v>
      </c>
      <c r="AM587" s="9">
        <f t="shared" si="7"/>
        <v>0</v>
      </c>
      <c r="AN587" s="9">
        <f t="shared" si="8"/>
        <v>0</v>
      </c>
      <c r="AO587" s="9">
        <f t="shared" si="9"/>
        <v>1</v>
      </c>
      <c r="AP587" s="9">
        <f t="shared" si="10"/>
        <v>0</v>
      </c>
      <c r="AQ587" s="8"/>
    </row>
    <row r="588" ht="15.75" customHeight="1">
      <c r="A588" s="7">
        <v>45679.0</v>
      </c>
      <c r="B588" s="8" t="s">
        <v>1364</v>
      </c>
      <c r="C588" s="8" t="s">
        <v>1365</v>
      </c>
      <c r="D588" s="11">
        <v>1.1949178975E10</v>
      </c>
      <c r="E588" s="8" t="s">
        <v>11833</v>
      </c>
      <c r="F588" s="8" t="s">
        <v>11842</v>
      </c>
      <c r="G588" s="8" t="s">
        <v>11843</v>
      </c>
      <c r="H588" s="8" t="s">
        <v>11850</v>
      </c>
      <c r="I588" s="8" t="s">
        <v>11845</v>
      </c>
      <c r="J588" s="8" t="s">
        <v>11846</v>
      </c>
      <c r="K588" s="8" t="s">
        <v>11837</v>
      </c>
      <c r="L588" s="8" t="s">
        <v>11840</v>
      </c>
      <c r="M588" s="8" t="s">
        <v>11848</v>
      </c>
      <c r="N588" s="12" t="s">
        <v>11</v>
      </c>
      <c r="O588" s="12" t="s">
        <v>13</v>
      </c>
      <c r="P588" s="12" t="s">
        <v>27</v>
      </c>
      <c r="Q588" s="12" t="s">
        <v>15</v>
      </c>
      <c r="R588" s="12" t="s">
        <v>14</v>
      </c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9">
        <f>ROUNDUP(SUM(VLOOKUP(F588,'Pontuação'!A$2:B$11,2,FALSE),VLOOKUP(E588,'Pontuação'!C$2:D$11,2,FALSE),VLOOKUP(H588,'Pontuação'!I$2:J$11,2,FALSE),VLOOKUP(J588,'Pontuação'!G$2:H$11,2,FALSE),VLOOKUP(L588,'Pontuação'!M$2:N$13,2,FALSE)),0)</f>
        <v>1597</v>
      </c>
      <c r="AD588" s="10">
        <f t="shared" si="1"/>
        <v>160</v>
      </c>
      <c r="AE588" s="10" t="str">
        <f t="array" ref="AE588">IFERROR(INDEX('Pontuação'!G$13:G$101, MATCH(AD588, 'Pontuação'!F$13:F$101, 0)), "Faixa Indefinida")</f>
        <v>C</v>
      </c>
      <c r="AF588" s="10">
        <f t="shared" si="2"/>
        <v>0</v>
      </c>
      <c r="AG588" s="10">
        <f t="shared" si="3"/>
        <v>0</v>
      </c>
      <c r="AH588" s="10">
        <f t="shared" si="4"/>
        <v>1</v>
      </c>
      <c r="AI588" s="10">
        <f t="shared" si="5"/>
        <v>0</v>
      </c>
      <c r="AJ588" s="9">
        <f>ROUNDUP(SUM(VLOOKUP(F588,'Pontuação 3.0'!A$2:B$11,2,FALSE),VLOOKUP(E588,'Pontuação 3.0'!C$2:D$11,2,FALSE),VLOOKUP(H588,'Pontuação 3.0'!I$2:J$11,2,FALSE),VLOOKUP(J588,'Pontuação 3.0'!G$2:H$11,2,FALSE),VLOOKUP(G588,'Pontuação 3.0'!E$2:F$11,2,FALSE),VLOOKUP(K588,'Pontuação 3.0'!K$2:L$11,2,FALSE),VLOOKUP(L588,'Pontuação 3.0'!M$2:N$13,2,FALSE)),0)</f>
        <v>2100</v>
      </c>
      <c r="AK588" s="9">
        <f t="shared" si="6"/>
        <v>210</v>
      </c>
      <c r="AL588" s="9" t="str">
        <f t="array" ref="AL588">IFERROR(INDEX('Pontuação 3.0'!G$13:G$191, MATCH(AK588, 'Pontuação 3.0'!F$13:F$191, 0)), "Faixa Indefinida")</f>
        <v>C</v>
      </c>
      <c r="AM588" s="9">
        <f t="shared" si="7"/>
        <v>0</v>
      </c>
      <c r="AN588" s="9">
        <f t="shared" si="8"/>
        <v>0</v>
      </c>
      <c r="AO588" s="9">
        <f t="shared" si="9"/>
        <v>1</v>
      </c>
      <c r="AP588" s="9">
        <f t="shared" si="10"/>
        <v>0</v>
      </c>
      <c r="AQ588" s="8"/>
    </row>
    <row r="589" ht="15.75" customHeight="1">
      <c r="A589" s="7">
        <v>45679.0</v>
      </c>
      <c r="B589" s="8" t="s">
        <v>11897</v>
      </c>
      <c r="C589" s="8" t="s">
        <v>1367</v>
      </c>
      <c r="D589" s="11">
        <v>2.1976466743E10</v>
      </c>
      <c r="E589" s="8" t="s">
        <v>11868</v>
      </c>
      <c r="F589" s="8" t="s">
        <v>11842</v>
      </c>
      <c r="G589" s="8" t="s">
        <v>11843</v>
      </c>
      <c r="H589" s="8" t="s">
        <v>11850</v>
      </c>
      <c r="I589" s="8" t="s">
        <v>11845</v>
      </c>
      <c r="J589" s="8" t="s">
        <v>11838</v>
      </c>
      <c r="K589" s="8" t="s">
        <v>11839</v>
      </c>
      <c r="L589" s="8" t="s">
        <v>11870</v>
      </c>
      <c r="M589" s="8" t="s">
        <v>11849</v>
      </c>
      <c r="N589" s="12" t="s">
        <v>14</v>
      </c>
      <c r="O589" s="12" t="s">
        <v>1368</v>
      </c>
      <c r="P589" s="12" t="s">
        <v>310</v>
      </c>
      <c r="Q589" s="12" t="s">
        <v>1370</v>
      </c>
      <c r="R589" s="12" t="s">
        <v>1369</v>
      </c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9">
        <f>ROUNDUP(SUM(VLOOKUP(F589,'Pontuação'!A$2:B$11,2,FALSE),VLOOKUP(E589,'Pontuação'!C$2:D$11,2,FALSE),VLOOKUP(H589,'Pontuação'!I$2:J$11,2,FALSE),VLOOKUP(J589,'Pontuação'!G$2:H$11,2,FALSE),VLOOKUP(L589,'Pontuação'!M$2:N$13,2,FALSE)),0)</f>
        <v>1905</v>
      </c>
      <c r="AD589" s="10">
        <f t="shared" si="1"/>
        <v>191</v>
      </c>
      <c r="AE589" s="10" t="str">
        <f t="array" ref="AE589">IFERROR(INDEX('Pontuação'!G$13:G$101, MATCH(AD589, 'Pontuação'!F$13:F$101, 0)), "Faixa Indefinida")</f>
        <v>A</v>
      </c>
      <c r="AF589" s="10">
        <f t="shared" si="2"/>
        <v>1</v>
      </c>
      <c r="AG589" s="10">
        <f t="shared" si="3"/>
        <v>0</v>
      </c>
      <c r="AH589" s="10">
        <f t="shared" si="4"/>
        <v>0</v>
      </c>
      <c r="AI589" s="10">
        <f t="shared" si="5"/>
        <v>0</v>
      </c>
      <c r="AJ589" s="9">
        <f>ROUNDUP(SUM(VLOOKUP(F589,'Pontuação 3.0'!A$2:B$11,2,FALSE),VLOOKUP(E589,'Pontuação 3.0'!C$2:D$11,2,FALSE),VLOOKUP(H589,'Pontuação 3.0'!I$2:J$11,2,FALSE),VLOOKUP(J589,'Pontuação 3.0'!G$2:H$11,2,FALSE),VLOOKUP(G589,'Pontuação 3.0'!E$2:F$11,2,FALSE),VLOOKUP(K589,'Pontuação 3.0'!K$2:L$11,2,FALSE),VLOOKUP(L589,'Pontuação 3.0'!M$2:N$13,2,FALSE)),0)</f>
        <v>2822</v>
      </c>
      <c r="AK589" s="9">
        <f t="shared" si="6"/>
        <v>282</v>
      </c>
      <c r="AL589" s="9" t="str">
        <f t="array" ref="AL589">IFERROR(INDEX('Pontuação 3.0'!G$13:G$191, MATCH(AK589, 'Pontuação 3.0'!F$13:F$191, 0)), "Faixa Indefinida")</f>
        <v>A</v>
      </c>
      <c r="AM589" s="9">
        <f t="shared" si="7"/>
        <v>1</v>
      </c>
      <c r="AN589" s="9">
        <f t="shared" si="8"/>
        <v>0</v>
      </c>
      <c r="AO589" s="9">
        <f t="shared" si="9"/>
        <v>0</v>
      </c>
      <c r="AP589" s="9">
        <f t="shared" si="10"/>
        <v>0</v>
      </c>
      <c r="AQ589" s="8"/>
    </row>
    <row r="590" ht="15.75" customHeight="1">
      <c r="A590" s="7">
        <v>45679.0</v>
      </c>
      <c r="B590" s="8" t="s">
        <v>1371</v>
      </c>
      <c r="C590" s="8" t="s">
        <v>1372</v>
      </c>
      <c r="D590" s="11">
        <v>8.5981028352E10</v>
      </c>
      <c r="E590" s="8" t="s">
        <v>11833</v>
      </c>
      <c r="F590" s="8" t="s">
        <v>11834</v>
      </c>
      <c r="G590" s="8" t="s">
        <v>11843</v>
      </c>
      <c r="H590" s="8" t="s">
        <v>11850</v>
      </c>
      <c r="I590" s="8" t="s">
        <v>11837</v>
      </c>
      <c r="J590" s="8" t="s">
        <v>11838</v>
      </c>
      <c r="K590" s="8" t="s">
        <v>11839</v>
      </c>
      <c r="L590" s="8" t="s">
        <v>11851</v>
      </c>
      <c r="M590" s="8" t="s">
        <v>11849</v>
      </c>
      <c r="N590" s="12" t="s">
        <v>11</v>
      </c>
      <c r="O590" s="12" t="s">
        <v>13</v>
      </c>
      <c r="P590" s="12" t="s">
        <v>27</v>
      </c>
      <c r="Q590" s="12" t="s">
        <v>65</v>
      </c>
      <c r="R590" s="12" t="s">
        <v>20</v>
      </c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9">
        <f>ROUNDUP(SUM(VLOOKUP(F590,'Pontuação'!A$2:B$11,2,FALSE),VLOOKUP(E590,'Pontuação'!C$2:D$11,2,FALSE),VLOOKUP(H590,'Pontuação'!I$2:J$11,2,FALSE),VLOOKUP(J590,'Pontuação'!G$2:H$11,2,FALSE),VLOOKUP(L590,'Pontuação'!M$2:N$13,2,FALSE)),0)</f>
        <v>1819</v>
      </c>
      <c r="AD590" s="10">
        <f t="shared" si="1"/>
        <v>182</v>
      </c>
      <c r="AE590" s="10" t="str">
        <f t="array" ref="AE590">IFERROR(INDEX('Pontuação'!G$13:G$101, MATCH(AD590, 'Pontuação'!F$13:F$101, 0)), "Faixa Indefinida")</f>
        <v>B</v>
      </c>
      <c r="AF590" s="10">
        <f t="shared" si="2"/>
        <v>0</v>
      </c>
      <c r="AG590" s="10">
        <f t="shared" si="3"/>
        <v>1</v>
      </c>
      <c r="AH590" s="10">
        <f t="shared" si="4"/>
        <v>0</v>
      </c>
      <c r="AI590" s="10">
        <f t="shared" si="5"/>
        <v>0</v>
      </c>
      <c r="AJ590" s="9">
        <f>ROUNDUP(SUM(VLOOKUP(F590,'Pontuação 3.0'!A$2:B$11,2,FALSE),VLOOKUP(E590,'Pontuação 3.0'!C$2:D$11,2,FALSE),VLOOKUP(H590,'Pontuação 3.0'!I$2:J$11,2,FALSE),VLOOKUP(J590,'Pontuação 3.0'!G$2:H$11,2,FALSE),VLOOKUP(G590,'Pontuação 3.0'!E$2:F$11,2,FALSE),VLOOKUP(K590,'Pontuação 3.0'!K$2:L$11,2,FALSE),VLOOKUP(L590,'Pontuação 3.0'!M$2:N$13,2,FALSE)),0)</f>
        <v>2525</v>
      </c>
      <c r="AK590" s="9">
        <f t="shared" si="6"/>
        <v>253</v>
      </c>
      <c r="AL590" s="9" t="str">
        <f t="array" ref="AL590">IFERROR(INDEX('Pontuação 3.0'!G$13:G$191, MATCH(AK590, 'Pontuação 3.0'!F$13:F$191, 0)), "Faixa Indefinida")</f>
        <v>A</v>
      </c>
      <c r="AM590" s="9">
        <f t="shared" si="7"/>
        <v>1</v>
      </c>
      <c r="AN590" s="9">
        <f t="shared" si="8"/>
        <v>0</v>
      </c>
      <c r="AO590" s="9">
        <f t="shared" si="9"/>
        <v>0</v>
      </c>
      <c r="AP590" s="9">
        <f t="shared" si="10"/>
        <v>0</v>
      </c>
      <c r="AQ590" s="8"/>
    </row>
    <row r="591" ht="15.75" customHeight="1">
      <c r="A591" s="7">
        <v>45679.0</v>
      </c>
      <c r="B591" s="8" t="s">
        <v>772</v>
      </c>
      <c r="C591" s="8" t="s">
        <v>1373</v>
      </c>
      <c r="D591" s="11">
        <v>4.8998129453E10</v>
      </c>
      <c r="E591" s="8" t="s">
        <v>11833</v>
      </c>
      <c r="F591" s="8" t="s">
        <v>11842</v>
      </c>
      <c r="G591" s="8" t="s">
        <v>11843</v>
      </c>
      <c r="H591" s="8" t="s">
        <v>11865</v>
      </c>
      <c r="I591" s="8" t="s">
        <v>11837</v>
      </c>
      <c r="J591" s="8" t="s">
        <v>11852</v>
      </c>
      <c r="K591" s="8" t="s">
        <v>11837</v>
      </c>
      <c r="L591" s="8" t="s">
        <v>11847</v>
      </c>
      <c r="M591" s="8" t="s">
        <v>11848</v>
      </c>
      <c r="N591" s="12" t="s">
        <v>11</v>
      </c>
      <c r="O591" s="12" t="s">
        <v>13</v>
      </c>
      <c r="P591" s="12" t="s">
        <v>96</v>
      </c>
      <c r="Q591" s="12" t="s">
        <v>15</v>
      </c>
      <c r="R591" s="12" t="s">
        <v>20</v>
      </c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9">
        <f>ROUNDUP(SUM(VLOOKUP(F591,'Pontuação'!A$2:B$11,2,FALSE),VLOOKUP(E591,'Pontuação'!C$2:D$11,2,FALSE),VLOOKUP(H591,'Pontuação'!I$2:J$11,2,FALSE),VLOOKUP(J591,'Pontuação'!G$2:H$11,2,FALSE),VLOOKUP(L591,'Pontuação'!M$2:N$13,2,FALSE)),0)</f>
        <v>1816</v>
      </c>
      <c r="AD591" s="10">
        <f t="shared" si="1"/>
        <v>182</v>
      </c>
      <c r="AE591" s="10" t="str">
        <f t="array" ref="AE591">IFERROR(INDEX('Pontuação'!G$13:G$101, MATCH(AD591, 'Pontuação'!F$13:F$101, 0)), "Faixa Indefinida")</f>
        <v>B</v>
      </c>
      <c r="AF591" s="10">
        <f t="shared" si="2"/>
        <v>0</v>
      </c>
      <c r="AG591" s="10">
        <f t="shared" si="3"/>
        <v>1</v>
      </c>
      <c r="AH591" s="10">
        <f t="shared" si="4"/>
        <v>0</v>
      </c>
      <c r="AI591" s="10">
        <f t="shared" si="5"/>
        <v>0</v>
      </c>
      <c r="AJ591" s="9">
        <f>ROUNDUP(SUM(VLOOKUP(F591,'Pontuação 3.0'!A$2:B$11,2,FALSE),VLOOKUP(E591,'Pontuação 3.0'!C$2:D$11,2,FALSE),VLOOKUP(H591,'Pontuação 3.0'!I$2:J$11,2,FALSE),VLOOKUP(J591,'Pontuação 3.0'!G$2:H$11,2,FALSE),VLOOKUP(G591,'Pontuação 3.0'!E$2:F$11,2,FALSE),VLOOKUP(K591,'Pontuação 3.0'!K$2:L$11,2,FALSE),VLOOKUP(L591,'Pontuação 3.0'!M$2:N$13,2,FALSE)),0)</f>
        <v>2296</v>
      </c>
      <c r="AK591" s="9">
        <f t="shared" si="6"/>
        <v>230</v>
      </c>
      <c r="AL591" s="9" t="str">
        <f t="array" ref="AL591">IFERROR(INDEX('Pontuação 3.0'!G$13:G$191, MATCH(AK591, 'Pontuação 3.0'!F$13:F$191, 0)), "Faixa Indefinida")</f>
        <v>B</v>
      </c>
      <c r="AM591" s="9">
        <f t="shared" si="7"/>
        <v>0</v>
      </c>
      <c r="AN591" s="9">
        <f t="shared" si="8"/>
        <v>1</v>
      </c>
      <c r="AO591" s="9">
        <f t="shared" si="9"/>
        <v>0</v>
      </c>
      <c r="AP591" s="9">
        <f t="shared" si="10"/>
        <v>0</v>
      </c>
      <c r="AQ591" s="8"/>
    </row>
    <row r="592" ht="15.75" customHeight="1">
      <c r="A592" s="7">
        <v>45679.0</v>
      </c>
      <c r="B592" s="8" t="s">
        <v>1378</v>
      </c>
      <c r="C592" s="8" t="s">
        <v>1379</v>
      </c>
      <c r="D592" s="11">
        <v>2.1969024552E10</v>
      </c>
      <c r="E592" s="8" t="s">
        <v>11833</v>
      </c>
      <c r="F592" s="8" t="s">
        <v>11842</v>
      </c>
      <c r="G592" s="8" t="s">
        <v>11843</v>
      </c>
      <c r="H592" s="8" t="s">
        <v>11850</v>
      </c>
      <c r="I592" s="8" t="s">
        <v>11837</v>
      </c>
      <c r="J592" s="8" t="s">
        <v>11852</v>
      </c>
      <c r="K592" s="8" t="s">
        <v>11839</v>
      </c>
      <c r="L592" s="8" t="s">
        <v>11857</v>
      </c>
      <c r="M592" s="8" t="s">
        <v>11849</v>
      </c>
      <c r="N592" s="12" t="s">
        <v>11</v>
      </c>
      <c r="O592" s="12" t="s">
        <v>13</v>
      </c>
      <c r="P592" s="12" t="s">
        <v>23</v>
      </c>
      <c r="Q592" s="12" t="s">
        <v>15</v>
      </c>
      <c r="R592" s="12" t="s">
        <v>14</v>
      </c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9">
        <f>ROUNDUP(SUM(VLOOKUP(F592,'Pontuação'!A$2:B$11,2,FALSE),VLOOKUP(E592,'Pontuação'!C$2:D$11,2,FALSE),VLOOKUP(H592,'Pontuação'!I$2:J$11,2,FALSE),VLOOKUP(J592,'Pontuação'!G$2:H$11,2,FALSE),VLOOKUP(L592,'Pontuação'!M$2:N$13,2,FALSE)),0)</f>
        <v>1621</v>
      </c>
      <c r="AD592" s="10">
        <f t="shared" si="1"/>
        <v>162</v>
      </c>
      <c r="AE592" s="10" t="str">
        <f t="array" ref="AE592">IFERROR(INDEX('Pontuação'!G$13:G$101, MATCH(AD592, 'Pontuação'!F$13:F$101, 0)), "Faixa Indefinida")</f>
        <v>C</v>
      </c>
      <c r="AF592" s="10">
        <f t="shared" si="2"/>
        <v>0</v>
      </c>
      <c r="AG592" s="10">
        <f t="shared" si="3"/>
        <v>0</v>
      </c>
      <c r="AH592" s="10">
        <f t="shared" si="4"/>
        <v>1</v>
      </c>
      <c r="AI592" s="10">
        <f t="shared" si="5"/>
        <v>0</v>
      </c>
      <c r="AJ592" s="9">
        <f>ROUNDUP(SUM(VLOOKUP(F592,'Pontuação 3.0'!A$2:B$11,2,FALSE),VLOOKUP(E592,'Pontuação 3.0'!C$2:D$11,2,FALSE),VLOOKUP(H592,'Pontuação 3.0'!I$2:J$11,2,FALSE),VLOOKUP(J592,'Pontuação 3.0'!G$2:H$11,2,FALSE),VLOOKUP(G592,'Pontuação 3.0'!E$2:F$11,2,FALSE),VLOOKUP(K592,'Pontuação 3.0'!K$2:L$11,2,FALSE),VLOOKUP(L592,'Pontuação 3.0'!M$2:N$13,2,FALSE)),0)</f>
        <v>2505</v>
      </c>
      <c r="AK592" s="9">
        <f t="shared" si="6"/>
        <v>251</v>
      </c>
      <c r="AL592" s="9" t="str">
        <f t="array" ref="AL592">IFERROR(INDEX('Pontuação 3.0'!G$13:G$191, MATCH(AK592, 'Pontuação 3.0'!F$13:F$191, 0)), "Faixa Indefinida")</f>
        <v>A</v>
      </c>
      <c r="AM592" s="9">
        <f t="shared" si="7"/>
        <v>1</v>
      </c>
      <c r="AN592" s="9">
        <f t="shared" si="8"/>
        <v>0</v>
      </c>
      <c r="AO592" s="9">
        <f t="shared" si="9"/>
        <v>0</v>
      </c>
      <c r="AP592" s="9">
        <f t="shared" si="10"/>
        <v>0</v>
      </c>
      <c r="AQ592" s="8"/>
    </row>
    <row r="593" ht="15.75" customHeight="1">
      <c r="A593" s="7">
        <v>45679.0</v>
      </c>
      <c r="B593" s="8" t="s">
        <v>1380</v>
      </c>
      <c r="C593" s="8" t="s">
        <v>1381</v>
      </c>
      <c r="D593" s="13" t="s">
        <v>11898</v>
      </c>
      <c r="E593" s="8" t="s">
        <v>11833</v>
      </c>
      <c r="F593" s="8" t="s">
        <v>11842</v>
      </c>
      <c r="G593" s="8" t="s">
        <v>11835</v>
      </c>
      <c r="H593" s="8" t="s">
        <v>11856</v>
      </c>
      <c r="I593" s="8" t="s">
        <v>11837</v>
      </c>
      <c r="J593" s="8" t="s">
        <v>11838</v>
      </c>
      <c r="K593" s="8" t="s">
        <v>11837</v>
      </c>
      <c r="L593" s="8" t="s">
        <v>11857</v>
      </c>
      <c r="M593" s="8" t="s">
        <v>11849</v>
      </c>
      <c r="N593" s="12" t="s">
        <v>11</v>
      </c>
      <c r="O593" s="12" t="s">
        <v>13</v>
      </c>
      <c r="P593" s="12" t="s">
        <v>23</v>
      </c>
      <c r="Q593" s="12" t="s">
        <v>15</v>
      </c>
      <c r="R593" s="12" t="s">
        <v>20</v>
      </c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9">
        <f>ROUNDUP(SUM(VLOOKUP(F593,'Pontuação'!A$2:B$11,2,FALSE),VLOOKUP(E593,'Pontuação'!C$2:D$11,2,FALSE),VLOOKUP(H593,'Pontuação'!I$2:J$11,2,FALSE),VLOOKUP(J593,'Pontuação'!G$2:H$11,2,FALSE),VLOOKUP(L593,'Pontuação'!M$2:N$13,2,FALSE)),0)</f>
        <v>1680</v>
      </c>
      <c r="AD593" s="10">
        <f t="shared" si="1"/>
        <v>168</v>
      </c>
      <c r="AE593" s="10" t="str">
        <f t="array" ref="AE593">IFERROR(INDEX('Pontuação'!G$13:G$101, MATCH(AD593, 'Pontuação'!F$13:F$101, 0)), "Faixa Indefinida")</f>
        <v>B</v>
      </c>
      <c r="AF593" s="10">
        <f t="shared" si="2"/>
        <v>0</v>
      </c>
      <c r="AG593" s="10">
        <f t="shared" si="3"/>
        <v>1</v>
      </c>
      <c r="AH593" s="10">
        <f t="shared" si="4"/>
        <v>0</v>
      </c>
      <c r="AI593" s="10">
        <f t="shared" si="5"/>
        <v>0</v>
      </c>
      <c r="AJ593" s="9">
        <f>ROUNDUP(SUM(VLOOKUP(F593,'Pontuação 3.0'!A$2:B$11,2,FALSE),VLOOKUP(E593,'Pontuação 3.0'!C$2:D$11,2,FALSE),VLOOKUP(H593,'Pontuação 3.0'!I$2:J$11,2,FALSE),VLOOKUP(J593,'Pontuação 3.0'!G$2:H$11,2,FALSE),VLOOKUP(G593,'Pontuação 3.0'!E$2:F$11,2,FALSE),VLOOKUP(K593,'Pontuação 3.0'!K$2:L$11,2,FALSE),VLOOKUP(L593,'Pontuação 3.0'!M$2:N$13,2,FALSE)),0)</f>
        <v>2079</v>
      </c>
      <c r="AK593" s="9">
        <f t="shared" si="6"/>
        <v>208</v>
      </c>
      <c r="AL593" s="9" t="str">
        <f t="array" ref="AL593">IFERROR(INDEX('Pontuação 3.0'!G$13:G$191, MATCH(AK593, 'Pontuação 3.0'!F$13:F$191, 0)), "Faixa Indefinida")</f>
        <v>C</v>
      </c>
      <c r="AM593" s="9">
        <f t="shared" si="7"/>
        <v>0</v>
      </c>
      <c r="AN593" s="9">
        <f t="shared" si="8"/>
        <v>0</v>
      </c>
      <c r="AO593" s="9">
        <f t="shared" si="9"/>
        <v>1</v>
      </c>
      <c r="AP593" s="9">
        <f t="shared" si="10"/>
        <v>0</v>
      </c>
      <c r="AQ593" s="8"/>
    </row>
    <row r="594" ht="15.75" customHeight="1">
      <c r="A594" s="7">
        <v>45679.0</v>
      </c>
      <c r="B594" s="8" t="s">
        <v>1382</v>
      </c>
      <c r="C594" s="8" t="s">
        <v>1383</v>
      </c>
      <c r="D594" s="11">
        <v>2.2988594659E10</v>
      </c>
      <c r="E594" s="8" t="s">
        <v>11833</v>
      </c>
      <c r="F594" s="8" t="s">
        <v>11854</v>
      </c>
      <c r="G594" s="8" t="s">
        <v>11835</v>
      </c>
      <c r="H594" s="8" t="s">
        <v>11850</v>
      </c>
      <c r="I594" s="8" t="s">
        <v>11837</v>
      </c>
      <c r="J594" s="8" t="s">
        <v>11846</v>
      </c>
      <c r="K594" s="8" t="s">
        <v>11839</v>
      </c>
      <c r="L594" s="8" t="s">
        <v>11851</v>
      </c>
      <c r="M594" s="8" t="s">
        <v>11848</v>
      </c>
      <c r="N594" s="12" t="s">
        <v>11</v>
      </c>
      <c r="O594" s="12" t="s">
        <v>13</v>
      </c>
      <c r="P594" s="12" t="s">
        <v>27</v>
      </c>
      <c r="Q594" s="12" t="s">
        <v>24</v>
      </c>
      <c r="R594" s="12" t="s">
        <v>20</v>
      </c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9">
        <f>ROUNDUP(SUM(VLOOKUP(F594,'Pontuação'!A$2:B$11,2,FALSE),VLOOKUP(E594,'Pontuação'!C$2:D$11,2,FALSE),VLOOKUP(H594,'Pontuação'!I$2:J$11,2,FALSE),VLOOKUP(J594,'Pontuação'!G$2:H$11,2,FALSE),VLOOKUP(L594,'Pontuação'!M$2:N$13,2,FALSE)),0)</f>
        <v>1558</v>
      </c>
      <c r="AD594" s="10">
        <f t="shared" si="1"/>
        <v>156</v>
      </c>
      <c r="AE594" s="10" t="str">
        <f t="array" ref="AE594">IFERROR(INDEX('Pontuação'!G$13:G$101, MATCH(AD594, 'Pontuação'!F$13:F$101, 0)), "Faixa Indefinida")</f>
        <v>C</v>
      </c>
      <c r="AF594" s="10">
        <f t="shared" si="2"/>
        <v>0</v>
      </c>
      <c r="AG594" s="10">
        <f t="shared" si="3"/>
        <v>0</v>
      </c>
      <c r="AH594" s="10">
        <f t="shared" si="4"/>
        <v>1</v>
      </c>
      <c r="AI594" s="10">
        <f t="shared" si="5"/>
        <v>0</v>
      </c>
      <c r="AJ594" s="9">
        <f>ROUNDUP(SUM(VLOOKUP(F594,'Pontuação 3.0'!A$2:B$11,2,FALSE),VLOOKUP(E594,'Pontuação 3.0'!C$2:D$11,2,FALSE),VLOOKUP(H594,'Pontuação 3.0'!I$2:J$11,2,FALSE),VLOOKUP(J594,'Pontuação 3.0'!G$2:H$11,2,FALSE),VLOOKUP(G594,'Pontuação 3.0'!E$2:F$11,2,FALSE),VLOOKUP(K594,'Pontuação 3.0'!K$2:L$11,2,FALSE),VLOOKUP(L594,'Pontuação 3.0'!M$2:N$13,2,FALSE)),0)</f>
        <v>2228</v>
      </c>
      <c r="AK594" s="9">
        <f t="shared" si="6"/>
        <v>223</v>
      </c>
      <c r="AL594" s="9" t="str">
        <f t="array" ref="AL594">IFERROR(INDEX('Pontuação 3.0'!G$13:G$191, MATCH(AK594, 'Pontuação 3.0'!F$13:F$191, 0)), "Faixa Indefinida")</f>
        <v>B</v>
      </c>
      <c r="AM594" s="9">
        <f t="shared" si="7"/>
        <v>0</v>
      </c>
      <c r="AN594" s="9">
        <f t="shared" si="8"/>
        <v>1</v>
      </c>
      <c r="AO594" s="9">
        <f t="shared" si="9"/>
        <v>0</v>
      </c>
      <c r="AP594" s="9">
        <f t="shared" si="10"/>
        <v>0</v>
      </c>
      <c r="AQ594" s="8"/>
    </row>
    <row r="595" ht="15.75" customHeight="1">
      <c r="A595" s="7">
        <v>45679.0</v>
      </c>
      <c r="B595" s="8" t="s">
        <v>1386</v>
      </c>
      <c r="C595" s="8" t="s">
        <v>1387</v>
      </c>
      <c r="D595" s="11">
        <v>6.4999751678E10</v>
      </c>
      <c r="E595" s="8" t="s">
        <v>11833</v>
      </c>
      <c r="F595" s="8" t="s">
        <v>11842</v>
      </c>
      <c r="G595" s="8" t="s">
        <v>11835</v>
      </c>
      <c r="H595" s="8" t="s">
        <v>11850</v>
      </c>
      <c r="I595" s="8" t="s">
        <v>11837</v>
      </c>
      <c r="J595" s="8" t="s">
        <v>11846</v>
      </c>
      <c r="K595" s="8" t="s">
        <v>11837</v>
      </c>
      <c r="L595" s="8" t="s">
        <v>11851</v>
      </c>
      <c r="M595" s="8" t="s">
        <v>11859</v>
      </c>
      <c r="N595" s="12" t="s">
        <v>11</v>
      </c>
      <c r="O595" s="12" t="s">
        <v>13</v>
      </c>
      <c r="P595" s="12" t="s">
        <v>23</v>
      </c>
      <c r="Q595" s="12" t="s">
        <v>24</v>
      </c>
      <c r="R595" s="12" t="s">
        <v>20</v>
      </c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9">
        <f>ROUNDUP(SUM(VLOOKUP(F595,'Pontuação'!A$2:B$11,2,FALSE),VLOOKUP(E595,'Pontuação'!C$2:D$11,2,FALSE),VLOOKUP(H595,'Pontuação'!I$2:J$11,2,FALSE),VLOOKUP(J595,'Pontuação'!G$2:H$11,2,FALSE),VLOOKUP(L595,'Pontuação'!M$2:N$13,2,FALSE)),0)</f>
        <v>1553</v>
      </c>
      <c r="AD595" s="10">
        <f t="shared" si="1"/>
        <v>155</v>
      </c>
      <c r="AE595" s="10" t="str">
        <f t="array" ref="AE595">IFERROR(INDEX('Pontuação'!G$13:G$101, MATCH(AD595, 'Pontuação'!F$13:F$101, 0)), "Faixa Indefinida")</f>
        <v>C</v>
      </c>
      <c r="AF595" s="10">
        <f t="shared" si="2"/>
        <v>0</v>
      </c>
      <c r="AG595" s="10">
        <f t="shared" si="3"/>
        <v>0</v>
      </c>
      <c r="AH595" s="10">
        <f t="shared" si="4"/>
        <v>1</v>
      </c>
      <c r="AI595" s="10">
        <f t="shared" si="5"/>
        <v>0</v>
      </c>
      <c r="AJ595" s="9">
        <f>ROUNDUP(SUM(VLOOKUP(F595,'Pontuação 3.0'!A$2:B$11,2,FALSE),VLOOKUP(E595,'Pontuação 3.0'!C$2:D$11,2,FALSE),VLOOKUP(H595,'Pontuação 3.0'!I$2:J$11,2,FALSE),VLOOKUP(J595,'Pontuação 3.0'!G$2:H$11,2,FALSE),VLOOKUP(G595,'Pontuação 3.0'!E$2:F$11,2,FALSE),VLOOKUP(K595,'Pontuação 3.0'!K$2:L$11,2,FALSE),VLOOKUP(L595,'Pontuação 3.0'!M$2:N$13,2,FALSE)),0)</f>
        <v>1982</v>
      </c>
      <c r="AK595" s="9">
        <f t="shared" si="6"/>
        <v>198</v>
      </c>
      <c r="AL595" s="9" t="str">
        <f t="array" ref="AL595">IFERROR(INDEX('Pontuação 3.0'!G$13:G$191, MATCH(AK595, 'Pontuação 3.0'!F$13:F$191, 0)), "Faixa Indefinida")</f>
        <v>C</v>
      </c>
      <c r="AM595" s="9">
        <f t="shared" si="7"/>
        <v>0</v>
      </c>
      <c r="AN595" s="9">
        <f t="shared" si="8"/>
        <v>0</v>
      </c>
      <c r="AO595" s="9">
        <f t="shared" si="9"/>
        <v>1</v>
      </c>
      <c r="AP595" s="9">
        <f t="shared" si="10"/>
        <v>0</v>
      </c>
      <c r="AQ595" s="8"/>
    </row>
    <row r="596" ht="15.75" customHeight="1">
      <c r="A596" s="7">
        <v>45679.0</v>
      </c>
      <c r="B596" s="8" t="s">
        <v>1384</v>
      </c>
      <c r="C596" s="8" t="s">
        <v>1385</v>
      </c>
      <c r="D596" s="11">
        <v>6.799347991E10</v>
      </c>
      <c r="E596" s="8" t="s">
        <v>11868</v>
      </c>
      <c r="F596" s="8" t="s">
        <v>11834</v>
      </c>
      <c r="G596" s="8" t="s">
        <v>11843</v>
      </c>
      <c r="H596" s="8" t="s">
        <v>11850</v>
      </c>
      <c r="I596" s="8" t="s">
        <v>11845</v>
      </c>
      <c r="J596" s="8" t="s">
        <v>11846</v>
      </c>
      <c r="K596" s="8" t="s">
        <v>11837</v>
      </c>
      <c r="L596" s="8" t="s">
        <v>11851</v>
      </c>
      <c r="M596" s="8" t="s">
        <v>11853</v>
      </c>
      <c r="N596" s="12" t="s">
        <v>11</v>
      </c>
      <c r="O596" s="12" t="s">
        <v>13</v>
      </c>
      <c r="P596" s="12" t="s">
        <v>123</v>
      </c>
      <c r="Q596" s="12" t="s">
        <v>15</v>
      </c>
      <c r="R596" s="12" t="s">
        <v>20</v>
      </c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9">
        <f>ROUNDUP(SUM(VLOOKUP(F596,'Pontuação'!A$2:B$11,2,FALSE),VLOOKUP(E596,'Pontuação'!C$2:D$11,2,FALSE),VLOOKUP(H596,'Pontuação'!I$2:J$11,2,FALSE),VLOOKUP(J596,'Pontuação'!G$2:H$11,2,FALSE),VLOOKUP(L596,'Pontuação'!M$2:N$13,2,FALSE)),0)</f>
        <v>1545</v>
      </c>
      <c r="AD596" s="10">
        <f t="shared" si="1"/>
        <v>155</v>
      </c>
      <c r="AE596" s="10" t="str">
        <f t="array" ref="AE596">IFERROR(INDEX('Pontuação'!G$13:G$101, MATCH(AD596, 'Pontuação'!F$13:F$101, 0)), "Faixa Indefinida")</f>
        <v>C</v>
      </c>
      <c r="AF596" s="10">
        <f t="shared" si="2"/>
        <v>0</v>
      </c>
      <c r="AG596" s="10">
        <f t="shared" si="3"/>
        <v>0</v>
      </c>
      <c r="AH596" s="10">
        <f t="shared" si="4"/>
        <v>1</v>
      </c>
      <c r="AI596" s="10">
        <f t="shared" si="5"/>
        <v>0</v>
      </c>
      <c r="AJ596" s="9">
        <f>ROUNDUP(SUM(VLOOKUP(F596,'Pontuação 3.0'!A$2:B$11,2,FALSE),VLOOKUP(E596,'Pontuação 3.0'!C$2:D$11,2,FALSE),VLOOKUP(H596,'Pontuação 3.0'!I$2:J$11,2,FALSE),VLOOKUP(J596,'Pontuação 3.0'!G$2:H$11,2,FALSE),VLOOKUP(G596,'Pontuação 3.0'!E$2:F$11,2,FALSE),VLOOKUP(K596,'Pontuação 3.0'!K$2:L$11,2,FALSE),VLOOKUP(L596,'Pontuação 3.0'!M$2:N$13,2,FALSE)),0)</f>
        <v>1959</v>
      </c>
      <c r="AK596" s="9">
        <f t="shared" si="6"/>
        <v>196</v>
      </c>
      <c r="AL596" s="9" t="str">
        <f t="array" ref="AL596">IFERROR(INDEX('Pontuação 3.0'!G$13:G$191, MATCH(AK596, 'Pontuação 3.0'!F$13:F$191, 0)), "Faixa Indefinida")</f>
        <v>C</v>
      </c>
      <c r="AM596" s="9">
        <f t="shared" si="7"/>
        <v>0</v>
      </c>
      <c r="AN596" s="9">
        <f t="shared" si="8"/>
        <v>0</v>
      </c>
      <c r="AO596" s="9">
        <f t="shared" si="9"/>
        <v>1</v>
      </c>
      <c r="AP596" s="9">
        <f t="shared" si="10"/>
        <v>0</v>
      </c>
      <c r="AQ596" s="8"/>
    </row>
    <row r="597" ht="15.75" customHeight="1">
      <c r="A597" s="7">
        <v>45679.0</v>
      </c>
      <c r="B597" s="8" t="s">
        <v>1388</v>
      </c>
      <c r="C597" s="8" t="s">
        <v>1389</v>
      </c>
      <c r="D597" s="11">
        <v>2.1989926567E10</v>
      </c>
      <c r="E597" s="8" t="s">
        <v>11833</v>
      </c>
      <c r="F597" s="8" t="s">
        <v>11834</v>
      </c>
      <c r="G597" s="8" t="s">
        <v>11835</v>
      </c>
      <c r="H597" s="8" t="s">
        <v>11844</v>
      </c>
      <c r="I597" s="8" t="s">
        <v>11837</v>
      </c>
      <c r="J597" s="8" t="s">
        <v>11846</v>
      </c>
      <c r="K597" s="8" t="s">
        <v>11837</v>
      </c>
      <c r="L597" s="8" t="s">
        <v>11847</v>
      </c>
      <c r="M597" s="8" t="s">
        <v>11849</v>
      </c>
      <c r="N597" s="12" t="s">
        <v>11</v>
      </c>
      <c r="O597" s="12" t="s">
        <v>13</v>
      </c>
      <c r="P597" s="12" t="s">
        <v>27</v>
      </c>
      <c r="Q597" s="12" t="s">
        <v>15</v>
      </c>
      <c r="R597" s="12" t="s">
        <v>20</v>
      </c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9">
        <f>ROUNDUP(SUM(VLOOKUP(F597,'Pontuação'!A$2:B$11,2,FALSE),VLOOKUP(E597,'Pontuação'!C$2:D$11,2,FALSE),VLOOKUP(H597,'Pontuação'!I$2:J$11,2,FALSE),VLOOKUP(J597,'Pontuação'!G$2:H$11,2,FALSE),VLOOKUP(L597,'Pontuação'!M$2:N$13,2,FALSE)),0)</f>
        <v>1715</v>
      </c>
      <c r="AD597" s="10">
        <f t="shared" si="1"/>
        <v>172</v>
      </c>
      <c r="AE597" s="10" t="str">
        <f t="array" ref="AE597">IFERROR(INDEX('Pontuação'!G$13:G$101, MATCH(AD597, 'Pontuação'!F$13:F$101, 0)), "Faixa Indefinida")</f>
        <v>B</v>
      </c>
      <c r="AF597" s="10">
        <f t="shared" si="2"/>
        <v>0</v>
      </c>
      <c r="AG597" s="10">
        <f t="shared" si="3"/>
        <v>1</v>
      </c>
      <c r="AH597" s="10">
        <f t="shared" si="4"/>
        <v>0</v>
      </c>
      <c r="AI597" s="10">
        <f t="shared" si="5"/>
        <v>0</v>
      </c>
      <c r="AJ597" s="9">
        <f>ROUNDUP(SUM(VLOOKUP(F597,'Pontuação 3.0'!A$2:B$11,2,FALSE),VLOOKUP(E597,'Pontuação 3.0'!C$2:D$11,2,FALSE),VLOOKUP(H597,'Pontuação 3.0'!I$2:J$11,2,FALSE),VLOOKUP(J597,'Pontuação 3.0'!G$2:H$11,2,FALSE),VLOOKUP(G597,'Pontuação 3.0'!E$2:F$11,2,FALSE),VLOOKUP(K597,'Pontuação 3.0'!K$2:L$11,2,FALSE),VLOOKUP(L597,'Pontuação 3.0'!M$2:N$13,2,FALSE)),0)</f>
        <v>2022</v>
      </c>
      <c r="AK597" s="9">
        <f t="shared" si="6"/>
        <v>202</v>
      </c>
      <c r="AL597" s="9" t="str">
        <f t="array" ref="AL597">IFERROR(INDEX('Pontuação 3.0'!G$13:G$191, MATCH(AK597, 'Pontuação 3.0'!F$13:F$191, 0)), "Faixa Indefinida")</f>
        <v>C</v>
      </c>
      <c r="AM597" s="9">
        <f t="shared" si="7"/>
        <v>0</v>
      </c>
      <c r="AN597" s="9">
        <f t="shared" si="8"/>
        <v>0</v>
      </c>
      <c r="AO597" s="9">
        <f t="shared" si="9"/>
        <v>1</v>
      </c>
      <c r="AP597" s="9">
        <f t="shared" si="10"/>
        <v>0</v>
      </c>
      <c r="AQ597" s="8"/>
    </row>
    <row r="598" ht="15.75" customHeight="1">
      <c r="A598" s="7">
        <v>45679.0</v>
      </c>
      <c r="B598" s="8" t="s">
        <v>1391</v>
      </c>
      <c r="C598" s="8" t="s">
        <v>1392</v>
      </c>
      <c r="D598" s="11">
        <v>4.1999075101E10</v>
      </c>
      <c r="E598" s="8" t="s">
        <v>11868</v>
      </c>
      <c r="F598" s="8" t="s">
        <v>11834</v>
      </c>
      <c r="G598" s="8" t="s">
        <v>11843</v>
      </c>
      <c r="H598" s="8" t="s">
        <v>11856</v>
      </c>
      <c r="I598" s="8" t="s">
        <v>11837</v>
      </c>
      <c r="J598" s="8" t="s">
        <v>11846</v>
      </c>
      <c r="K598" s="8" t="s">
        <v>11837</v>
      </c>
      <c r="L598" s="8" t="s">
        <v>11847</v>
      </c>
      <c r="M598" s="8" t="s">
        <v>11848</v>
      </c>
      <c r="N598" s="12" t="s">
        <v>11</v>
      </c>
      <c r="O598" s="12" t="s">
        <v>13</v>
      </c>
      <c r="P598" s="12" t="s">
        <v>27</v>
      </c>
      <c r="Q598" s="12" t="s">
        <v>15</v>
      </c>
      <c r="R598" s="12" t="s">
        <v>20</v>
      </c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9">
        <f>ROUNDUP(SUM(VLOOKUP(F598,'Pontuação'!A$2:B$11,2,FALSE),VLOOKUP(E598,'Pontuação'!C$2:D$11,2,FALSE),VLOOKUP(H598,'Pontuação'!I$2:J$11,2,FALSE),VLOOKUP(J598,'Pontuação'!G$2:H$11,2,FALSE),VLOOKUP(L598,'Pontuação'!M$2:N$13,2,FALSE)),0)</f>
        <v>1563</v>
      </c>
      <c r="AD598" s="10">
        <f t="shared" si="1"/>
        <v>156</v>
      </c>
      <c r="AE598" s="10" t="str">
        <f t="array" ref="AE598">IFERROR(INDEX('Pontuação'!G$13:G$101, MATCH(AD598, 'Pontuação'!F$13:F$101, 0)), "Faixa Indefinida")</f>
        <v>C</v>
      </c>
      <c r="AF598" s="10">
        <f t="shared" si="2"/>
        <v>0</v>
      </c>
      <c r="AG598" s="10">
        <f t="shared" si="3"/>
        <v>0</v>
      </c>
      <c r="AH598" s="10">
        <f t="shared" si="4"/>
        <v>1</v>
      </c>
      <c r="AI598" s="10">
        <f t="shared" si="5"/>
        <v>0</v>
      </c>
      <c r="AJ598" s="9">
        <f>ROUNDUP(SUM(VLOOKUP(F598,'Pontuação 3.0'!A$2:B$11,2,FALSE),VLOOKUP(E598,'Pontuação 3.0'!C$2:D$11,2,FALSE),VLOOKUP(H598,'Pontuação 3.0'!I$2:J$11,2,FALSE),VLOOKUP(J598,'Pontuação 3.0'!G$2:H$11,2,FALSE),VLOOKUP(G598,'Pontuação 3.0'!E$2:F$11,2,FALSE),VLOOKUP(K598,'Pontuação 3.0'!K$2:L$11,2,FALSE),VLOOKUP(L598,'Pontuação 3.0'!M$2:N$13,2,FALSE)),0)</f>
        <v>1897</v>
      </c>
      <c r="AK598" s="9">
        <f t="shared" si="6"/>
        <v>190</v>
      </c>
      <c r="AL598" s="9" t="str">
        <f t="array" ref="AL598">IFERROR(INDEX('Pontuação 3.0'!G$13:G$191, MATCH(AK598, 'Pontuação 3.0'!F$13:F$191, 0)), "Faixa Indefinida")</f>
        <v>D</v>
      </c>
      <c r="AM598" s="9">
        <f t="shared" si="7"/>
        <v>0</v>
      </c>
      <c r="AN598" s="9">
        <f t="shared" si="8"/>
        <v>0</v>
      </c>
      <c r="AO598" s="9">
        <f t="shared" si="9"/>
        <v>0</v>
      </c>
      <c r="AP598" s="9">
        <f t="shared" si="10"/>
        <v>1</v>
      </c>
      <c r="AQ598" s="8"/>
    </row>
    <row r="599" ht="15.75" customHeight="1">
      <c r="A599" s="7">
        <v>45679.0</v>
      </c>
      <c r="B599" s="8" t="s">
        <v>333</v>
      </c>
      <c r="C599" s="8" t="s">
        <v>1390</v>
      </c>
      <c r="D599" s="11">
        <v>4.3996483237E10</v>
      </c>
      <c r="E599" s="8" t="s">
        <v>11833</v>
      </c>
      <c r="F599" s="8" t="s">
        <v>11842</v>
      </c>
      <c r="G599" s="8" t="s">
        <v>11867</v>
      </c>
      <c r="H599" s="8" t="s">
        <v>11856</v>
      </c>
      <c r="I599" s="8" t="s">
        <v>11837</v>
      </c>
      <c r="J599" s="8" t="s">
        <v>11852</v>
      </c>
      <c r="K599" s="8" t="s">
        <v>11839</v>
      </c>
      <c r="L599" s="8" t="s">
        <v>11847</v>
      </c>
      <c r="M599" s="8" t="s">
        <v>11848</v>
      </c>
      <c r="N599" s="12" t="s">
        <v>11</v>
      </c>
      <c r="O599" s="12" t="s">
        <v>13</v>
      </c>
      <c r="P599" s="12" t="s">
        <v>27</v>
      </c>
      <c r="Q599" s="12" t="s">
        <v>15</v>
      </c>
      <c r="R599" s="12" t="s">
        <v>20</v>
      </c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9">
        <f>ROUNDUP(SUM(VLOOKUP(F599,'Pontuação'!A$2:B$11,2,FALSE),VLOOKUP(E599,'Pontuação'!C$2:D$11,2,FALSE),VLOOKUP(H599,'Pontuação'!I$2:J$11,2,FALSE),VLOOKUP(J599,'Pontuação'!G$2:H$11,2,FALSE),VLOOKUP(L599,'Pontuação'!M$2:N$13,2,FALSE)),0)</f>
        <v>1676</v>
      </c>
      <c r="AD599" s="10">
        <f t="shared" si="1"/>
        <v>168</v>
      </c>
      <c r="AE599" s="10" t="str">
        <f t="array" ref="AE599">IFERROR(INDEX('Pontuação'!G$13:G$101, MATCH(AD599, 'Pontuação'!F$13:F$101, 0)), "Faixa Indefinida")</f>
        <v>B</v>
      </c>
      <c r="AF599" s="10">
        <f t="shared" si="2"/>
        <v>0</v>
      </c>
      <c r="AG599" s="10">
        <f t="shared" si="3"/>
        <v>1</v>
      </c>
      <c r="AH599" s="10">
        <f t="shared" si="4"/>
        <v>0</v>
      </c>
      <c r="AI599" s="10">
        <f t="shared" si="5"/>
        <v>0</v>
      </c>
      <c r="AJ599" s="9">
        <f>ROUNDUP(SUM(VLOOKUP(F599,'Pontuação 3.0'!A$2:B$11,2,FALSE),VLOOKUP(E599,'Pontuação 3.0'!C$2:D$11,2,FALSE),VLOOKUP(H599,'Pontuação 3.0'!I$2:J$11,2,FALSE),VLOOKUP(J599,'Pontuação 3.0'!G$2:H$11,2,FALSE),VLOOKUP(G599,'Pontuação 3.0'!E$2:F$11,2,FALSE),VLOOKUP(K599,'Pontuação 3.0'!K$2:L$11,2,FALSE),VLOOKUP(L599,'Pontuação 3.0'!M$2:N$13,2,FALSE)),0)</f>
        <v>2323</v>
      </c>
      <c r="AK599" s="9">
        <f t="shared" si="6"/>
        <v>232</v>
      </c>
      <c r="AL599" s="9" t="str">
        <f t="array" ref="AL599">IFERROR(INDEX('Pontuação 3.0'!G$13:G$191, MATCH(AK599, 'Pontuação 3.0'!F$13:F$191, 0)), "Faixa Indefinida")</f>
        <v>B</v>
      </c>
      <c r="AM599" s="9">
        <f t="shared" si="7"/>
        <v>0</v>
      </c>
      <c r="AN599" s="9">
        <f t="shared" si="8"/>
        <v>1</v>
      </c>
      <c r="AO599" s="9">
        <f t="shared" si="9"/>
        <v>0</v>
      </c>
      <c r="AP599" s="9">
        <f t="shared" si="10"/>
        <v>0</v>
      </c>
      <c r="AQ599" s="8"/>
    </row>
    <row r="600" ht="15.75" customHeight="1">
      <c r="A600" s="7">
        <v>45679.0</v>
      </c>
      <c r="B600" s="8" t="s">
        <v>1397</v>
      </c>
      <c r="C600" s="8" t="s">
        <v>1398</v>
      </c>
      <c r="D600" s="11">
        <v>1.1986307735E10</v>
      </c>
      <c r="E600" s="8" t="s">
        <v>11833</v>
      </c>
      <c r="F600" s="8" t="s">
        <v>11834</v>
      </c>
      <c r="G600" s="8" t="s">
        <v>11843</v>
      </c>
      <c r="H600" s="8" t="s">
        <v>11865</v>
      </c>
      <c r="I600" s="8" t="s">
        <v>11837</v>
      </c>
      <c r="J600" s="8" t="s">
        <v>11846</v>
      </c>
      <c r="K600" s="8" t="s">
        <v>11837</v>
      </c>
      <c r="L600" s="8" t="s">
        <v>11851</v>
      </c>
      <c r="M600" s="8" t="s">
        <v>11849</v>
      </c>
      <c r="N600" s="12" t="s">
        <v>11</v>
      </c>
      <c r="O600" s="12" t="s">
        <v>13</v>
      </c>
      <c r="P600" s="12" t="s">
        <v>37</v>
      </c>
      <c r="Q600" s="12" t="s">
        <v>76</v>
      </c>
      <c r="R600" s="12" t="s">
        <v>20</v>
      </c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9">
        <f>ROUNDUP(SUM(VLOOKUP(F600,'Pontuação'!A$2:B$11,2,FALSE),VLOOKUP(E600,'Pontuação'!C$2:D$11,2,FALSE),VLOOKUP(H600,'Pontuação'!I$2:J$11,2,FALSE),VLOOKUP(J600,'Pontuação'!G$2:H$11,2,FALSE),VLOOKUP(L600,'Pontuação'!M$2:N$13,2,FALSE)),0)</f>
        <v>1567</v>
      </c>
      <c r="AD600" s="10">
        <f t="shared" si="1"/>
        <v>157</v>
      </c>
      <c r="AE600" s="10" t="str">
        <f t="array" ref="AE600">IFERROR(INDEX('Pontuação'!G$13:G$101, MATCH(AD600, 'Pontuação'!F$13:F$101, 0)), "Faixa Indefinida")</f>
        <v>C</v>
      </c>
      <c r="AF600" s="10">
        <f t="shared" si="2"/>
        <v>0</v>
      </c>
      <c r="AG600" s="10">
        <f t="shared" si="3"/>
        <v>0</v>
      </c>
      <c r="AH600" s="10">
        <f t="shared" si="4"/>
        <v>1</v>
      </c>
      <c r="AI600" s="10">
        <f t="shared" si="5"/>
        <v>0</v>
      </c>
      <c r="AJ600" s="9">
        <f>ROUNDUP(SUM(VLOOKUP(F600,'Pontuação 3.0'!A$2:B$11,2,FALSE),VLOOKUP(E600,'Pontuação 3.0'!C$2:D$11,2,FALSE),VLOOKUP(H600,'Pontuação 3.0'!I$2:J$11,2,FALSE),VLOOKUP(J600,'Pontuação 3.0'!G$2:H$11,2,FALSE),VLOOKUP(G600,'Pontuação 3.0'!E$2:F$11,2,FALSE),VLOOKUP(K600,'Pontuação 3.0'!K$2:L$11,2,FALSE),VLOOKUP(L600,'Pontuação 3.0'!M$2:N$13,2,FALSE)),0)</f>
        <v>1925</v>
      </c>
      <c r="AK600" s="9">
        <f t="shared" si="6"/>
        <v>193</v>
      </c>
      <c r="AL600" s="9" t="str">
        <f t="array" ref="AL600">IFERROR(INDEX('Pontuação 3.0'!G$13:G$191, MATCH(AK600, 'Pontuação 3.0'!F$13:F$191, 0)), "Faixa Indefinida")</f>
        <v>C</v>
      </c>
      <c r="AM600" s="9">
        <f t="shared" si="7"/>
        <v>0</v>
      </c>
      <c r="AN600" s="9">
        <f t="shared" si="8"/>
        <v>0</v>
      </c>
      <c r="AO600" s="9">
        <f t="shared" si="9"/>
        <v>1</v>
      </c>
      <c r="AP600" s="9">
        <f t="shared" si="10"/>
        <v>0</v>
      </c>
      <c r="AQ600" s="8"/>
    </row>
    <row r="601" ht="15.75" customHeight="1">
      <c r="A601" s="7">
        <v>45679.0</v>
      </c>
      <c r="B601" s="8" t="s">
        <v>1399</v>
      </c>
      <c r="C601" s="8" t="s">
        <v>1400</v>
      </c>
      <c r="D601" s="11">
        <v>4.4991218943E10</v>
      </c>
      <c r="E601" s="8" t="s">
        <v>11833</v>
      </c>
      <c r="F601" s="8" t="s">
        <v>11842</v>
      </c>
      <c r="G601" s="8" t="s">
        <v>11843</v>
      </c>
      <c r="H601" s="8" t="s">
        <v>11850</v>
      </c>
      <c r="I601" s="8" t="s">
        <v>11837</v>
      </c>
      <c r="J601" s="8" t="s">
        <v>11846</v>
      </c>
      <c r="K601" s="8" t="s">
        <v>11837</v>
      </c>
      <c r="L601" s="8" t="s">
        <v>11847</v>
      </c>
      <c r="M601" s="8" t="s">
        <v>11841</v>
      </c>
      <c r="N601" s="12" t="s">
        <v>11</v>
      </c>
      <c r="O601" s="12" t="s">
        <v>13</v>
      </c>
      <c r="P601" s="12" t="s">
        <v>27</v>
      </c>
      <c r="Q601" s="12" t="s">
        <v>15</v>
      </c>
      <c r="R601" s="12" t="s">
        <v>20</v>
      </c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9">
        <f>ROUNDUP(SUM(VLOOKUP(F601,'Pontuação'!A$2:B$11,2,FALSE),VLOOKUP(E601,'Pontuação'!C$2:D$11,2,FALSE),VLOOKUP(H601,'Pontuação'!I$2:J$11,2,FALSE),VLOOKUP(J601,'Pontuação'!G$2:H$11,2,FALSE),VLOOKUP(L601,'Pontuação'!M$2:N$13,2,FALSE)),0)</f>
        <v>1685</v>
      </c>
      <c r="AD601" s="10">
        <f t="shared" si="1"/>
        <v>169</v>
      </c>
      <c r="AE601" s="10" t="str">
        <f t="array" ref="AE601">IFERROR(INDEX('Pontuação'!G$13:G$101, MATCH(AD601, 'Pontuação'!F$13:F$101, 0)), "Faixa Indefinida")</f>
        <v>B</v>
      </c>
      <c r="AF601" s="10">
        <f t="shared" si="2"/>
        <v>0</v>
      </c>
      <c r="AG601" s="10">
        <f t="shared" si="3"/>
        <v>1</v>
      </c>
      <c r="AH601" s="10">
        <f t="shared" si="4"/>
        <v>0</v>
      </c>
      <c r="AI601" s="10">
        <f t="shared" si="5"/>
        <v>0</v>
      </c>
      <c r="AJ601" s="9">
        <f>ROUNDUP(SUM(VLOOKUP(F601,'Pontuação 3.0'!A$2:B$11,2,FALSE),VLOOKUP(E601,'Pontuação 3.0'!C$2:D$11,2,FALSE),VLOOKUP(H601,'Pontuação 3.0'!I$2:J$11,2,FALSE),VLOOKUP(J601,'Pontuação 3.0'!G$2:H$11,2,FALSE),VLOOKUP(G601,'Pontuação 3.0'!E$2:F$11,2,FALSE),VLOOKUP(K601,'Pontuação 3.0'!K$2:L$11,2,FALSE),VLOOKUP(L601,'Pontuação 3.0'!M$2:N$13,2,FALSE)),0)</f>
        <v>2208</v>
      </c>
      <c r="AK601" s="9">
        <f t="shared" si="6"/>
        <v>221</v>
      </c>
      <c r="AL601" s="9" t="str">
        <f t="array" ref="AL601">IFERROR(INDEX('Pontuação 3.0'!G$13:G$191, MATCH(AK601, 'Pontuação 3.0'!F$13:F$191, 0)), "Faixa Indefinida")</f>
        <v>B</v>
      </c>
      <c r="AM601" s="9">
        <f t="shared" si="7"/>
        <v>0</v>
      </c>
      <c r="AN601" s="9">
        <f t="shared" si="8"/>
        <v>1</v>
      </c>
      <c r="AO601" s="9">
        <f t="shared" si="9"/>
        <v>0</v>
      </c>
      <c r="AP601" s="9">
        <f t="shared" si="10"/>
        <v>0</v>
      </c>
      <c r="AQ601" s="8"/>
    </row>
    <row r="602" ht="15.75" customHeight="1">
      <c r="A602" s="7">
        <v>45679.0</v>
      </c>
      <c r="B602" s="8" t="s">
        <v>1395</v>
      </c>
      <c r="C602" s="8" t="s">
        <v>1396</v>
      </c>
      <c r="D602" s="11">
        <v>7.499800684E10</v>
      </c>
      <c r="E602" s="8" t="s">
        <v>11833</v>
      </c>
      <c r="F602" s="8" t="s">
        <v>11834</v>
      </c>
      <c r="G602" s="8" t="s">
        <v>11843</v>
      </c>
      <c r="H602" s="8" t="s">
        <v>11850</v>
      </c>
      <c r="I602" s="8" t="s">
        <v>11845</v>
      </c>
      <c r="J602" s="8" t="s">
        <v>11866</v>
      </c>
      <c r="K602" s="8" t="s">
        <v>11837</v>
      </c>
      <c r="L602" s="8" t="s">
        <v>11847</v>
      </c>
      <c r="M602" s="8" t="s">
        <v>11853</v>
      </c>
      <c r="N602" s="12" t="s">
        <v>11</v>
      </c>
      <c r="O602" s="12" t="s">
        <v>13</v>
      </c>
      <c r="P602" s="12" t="s">
        <v>31</v>
      </c>
      <c r="Q602" s="12" t="s">
        <v>24</v>
      </c>
      <c r="R602" s="12" t="s">
        <v>20</v>
      </c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9">
        <f>ROUNDUP(SUM(VLOOKUP(F602,'Pontuação'!A$2:B$11,2,FALSE),VLOOKUP(E602,'Pontuação'!C$2:D$11,2,FALSE),VLOOKUP(H602,'Pontuação'!I$2:J$11,2,FALSE),VLOOKUP(J602,'Pontuação'!G$2:H$11,2,FALSE),VLOOKUP(L602,'Pontuação'!M$2:N$13,2,FALSE)),0)</f>
        <v>1951</v>
      </c>
      <c r="AD602" s="10">
        <f t="shared" si="1"/>
        <v>195</v>
      </c>
      <c r="AE602" s="10" t="str">
        <f t="array" ref="AE602">IFERROR(INDEX('Pontuação'!G$13:G$101, MATCH(AD602, 'Pontuação'!F$13:F$101, 0)), "Faixa Indefinida")</f>
        <v>A</v>
      </c>
      <c r="AF602" s="10">
        <f t="shared" si="2"/>
        <v>1</v>
      </c>
      <c r="AG602" s="10">
        <f t="shared" si="3"/>
        <v>0</v>
      </c>
      <c r="AH602" s="10">
        <f t="shared" si="4"/>
        <v>0</v>
      </c>
      <c r="AI602" s="10">
        <f t="shared" si="5"/>
        <v>0</v>
      </c>
      <c r="AJ602" s="9">
        <f>ROUNDUP(SUM(VLOOKUP(F602,'Pontuação 3.0'!A$2:B$11,2,FALSE),VLOOKUP(E602,'Pontuação 3.0'!C$2:D$11,2,FALSE),VLOOKUP(H602,'Pontuação 3.0'!I$2:J$11,2,FALSE),VLOOKUP(J602,'Pontuação 3.0'!G$2:H$11,2,FALSE),VLOOKUP(G602,'Pontuação 3.0'!E$2:F$11,2,FALSE),VLOOKUP(K602,'Pontuação 3.0'!K$2:L$11,2,FALSE),VLOOKUP(L602,'Pontuação 3.0'!M$2:N$13,2,FALSE)),0)</f>
        <v>2098</v>
      </c>
      <c r="AK602" s="9">
        <f t="shared" si="6"/>
        <v>210</v>
      </c>
      <c r="AL602" s="9" t="str">
        <f t="array" ref="AL602">IFERROR(INDEX('Pontuação 3.0'!G$13:G$191, MATCH(AK602, 'Pontuação 3.0'!F$13:F$191, 0)), "Faixa Indefinida")</f>
        <v>C</v>
      </c>
      <c r="AM602" s="9">
        <f t="shared" si="7"/>
        <v>0</v>
      </c>
      <c r="AN602" s="9">
        <f t="shared" si="8"/>
        <v>0</v>
      </c>
      <c r="AO602" s="9">
        <f t="shared" si="9"/>
        <v>1</v>
      </c>
      <c r="AP602" s="9">
        <f t="shared" si="10"/>
        <v>0</v>
      </c>
      <c r="AQ602" s="8"/>
    </row>
    <row r="603" ht="15.75" customHeight="1">
      <c r="A603" s="7">
        <v>45679.0</v>
      </c>
      <c r="B603" s="8" t="s">
        <v>1403</v>
      </c>
      <c r="C603" s="8" t="s">
        <v>1404</v>
      </c>
      <c r="D603" s="11">
        <v>8.1999973241E10</v>
      </c>
      <c r="E603" s="8" t="s">
        <v>11833</v>
      </c>
      <c r="F603" s="8" t="s">
        <v>11842</v>
      </c>
      <c r="G603" s="8" t="s">
        <v>11835</v>
      </c>
      <c r="H603" s="8" t="s">
        <v>11856</v>
      </c>
      <c r="I603" s="8" t="s">
        <v>11837</v>
      </c>
      <c r="J603" s="8" t="s">
        <v>11846</v>
      </c>
      <c r="K603" s="8" t="s">
        <v>11837</v>
      </c>
      <c r="L603" s="8" t="s">
        <v>11851</v>
      </c>
      <c r="M603" s="8" t="s">
        <v>11848</v>
      </c>
      <c r="N603" s="12" t="s">
        <v>11</v>
      </c>
      <c r="O603" s="12" t="s">
        <v>13</v>
      </c>
      <c r="P603" s="12" t="s">
        <v>40</v>
      </c>
      <c r="Q603" s="12" t="s">
        <v>15</v>
      </c>
      <c r="R603" s="12" t="s">
        <v>20</v>
      </c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9">
        <f>ROUNDUP(SUM(VLOOKUP(F603,'Pontuação'!A$2:B$11,2,FALSE),VLOOKUP(E603,'Pontuação'!C$2:D$11,2,FALSE),VLOOKUP(H603,'Pontuação'!I$2:J$11,2,FALSE),VLOOKUP(J603,'Pontuação'!G$2:H$11,2,FALSE),VLOOKUP(L603,'Pontuação'!M$2:N$13,2,FALSE)),0)</f>
        <v>1439</v>
      </c>
      <c r="AD603" s="10">
        <f t="shared" si="1"/>
        <v>144</v>
      </c>
      <c r="AE603" s="10" t="str">
        <f t="array" ref="AE603">IFERROR(INDEX('Pontuação'!G$13:G$101, MATCH(AD603, 'Pontuação'!F$13:F$101, 0)), "Faixa Indefinida")</f>
        <v>D</v>
      </c>
      <c r="AF603" s="10">
        <f t="shared" si="2"/>
        <v>0</v>
      </c>
      <c r="AG603" s="10">
        <f t="shared" si="3"/>
        <v>0</v>
      </c>
      <c r="AH603" s="10">
        <f t="shared" si="4"/>
        <v>0</v>
      </c>
      <c r="AI603" s="10">
        <f t="shared" si="5"/>
        <v>1</v>
      </c>
      <c r="AJ603" s="9">
        <f>ROUNDUP(SUM(VLOOKUP(F603,'Pontuação 3.0'!A$2:B$11,2,FALSE),VLOOKUP(E603,'Pontuação 3.0'!C$2:D$11,2,FALSE),VLOOKUP(H603,'Pontuação 3.0'!I$2:J$11,2,FALSE),VLOOKUP(J603,'Pontuação 3.0'!G$2:H$11,2,FALSE),VLOOKUP(G603,'Pontuação 3.0'!E$2:F$11,2,FALSE),VLOOKUP(K603,'Pontuação 3.0'!K$2:L$11,2,FALSE),VLOOKUP(L603,'Pontuação 3.0'!M$2:N$13,2,FALSE)),0)</f>
        <v>1834</v>
      </c>
      <c r="AK603" s="9">
        <f t="shared" si="6"/>
        <v>183</v>
      </c>
      <c r="AL603" s="9" t="str">
        <f t="array" ref="AL603">IFERROR(INDEX('Pontuação 3.0'!G$13:G$191, MATCH(AK603, 'Pontuação 3.0'!F$13:F$191, 0)), "Faixa Indefinida")</f>
        <v>D</v>
      </c>
      <c r="AM603" s="9">
        <f t="shared" si="7"/>
        <v>0</v>
      </c>
      <c r="AN603" s="9">
        <f t="shared" si="8"/>
        <v>0</v>
      </c>
      <c r="AO603" s="9">
        <f t="shared" si="9"/>
        <v>0</v>
      </c>
      <c r="AP603" s="9">
        <f t="shared" si="10"/>
        <v>1</v>
      </c>
      <c r="AQ603" s="8"/>
    </row>
    <row r="604" ht="15.75" customHeight="1">
      <c r="A604" s="7">
        <v>45679.0</v>
      </c>
      <c r="B604" s="8" t="s">
        <v>1401</v>
      </c>
      <c r="C604" s="8" t="s">
        <v>1402</v>
      </c>
      <c r="D604" s="11">
        <v>4.8988787266E10</v>
      </c>
      <c r="E604" s="8" t="s">
        <v>11833</v>
      </c>
      <c r="F604" s="8" t="s">
        <v>11842</v>
      </c>
      <c r="G604" s="8" t="s">
        <v>11843</v>
      </c>
      <c r="H604" s="8" t="s">
        <v>11844</v>
      </c>
      <c r="I604" s="8" t="s">
        <v>11837</v>
      </c>
      <c r="J604" s="8" t="s">
        <v>11852</v>
      </c>
      <c r="K604" s="8" t="s">
        <v>11837</v>
      </c>
      <c r="L604" s="8" t="s">
        <v>11851</v>
      </c>
      <c r="M604" s="8" t="s">
        <v>11849</v>
      </c>
      <c r="N604" s="12" t="s">
        <v>11</v>
      </c>
      <c r="O604" s="12" t="s">
        <v>13</v>
      </c>
      <c r="P604" s="12" t="s">
        <v>99</v>
      </c>
      <c r="Q604" s="12" t="s">
        <v>15</v>
      </c>
      <c r="R604" s="12" t="s">
        <v>20</v>
      </c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9">
        <f>ROUNDUP(SUM(VLOOKUP(F604,'Pontuação'!A$2:B$11,2,FALSE),VLOOKUP(E604,'Pontuação'!C$2:D$11,2,FALSE),VLOOKUP(H604,'Pontuação'!I$2:J$11,2,FALSE),VLOOKUP(J604,'Pontuação'!G$2:H$11,2,FALSE),VLOOKUP(L604,'Pontuação'!M$2:N$13,2,FALSE)),0)</f>
        <v>1700</v>
      </c>
      <c r="AD604" s="10">
        <f t="shared" si="1"/>
        <v>170</v>
      </c>
      <c r="AE604" s="10" t="str">
        <f t="array" ref="AE604">IFERROR(INDEX('Pontuação'!G$13:G$101, MATCH(AD604, 'Pontuação'!F$13:F$101, 0)), "Faixa Indefinida")</f>
        <v>B</v>
      </c>
      <c r="AF604" s="10">
        <f t="shared" si="2"/>
        <v>0</v>
      </c>
      <c r="AG604" s="10">
        <f t="shared" si="3"/>
        <v>1</v>
      </c>
      <c r="AH604" s="10">
        <f t="shared" si="4"/>
        <v>0</v>
      </c>
      <c r="AI604" s="10">
        <f t="shared" si="5"/>
        <v>0</v>
      </c>
      <c r="AJ604" s="9">
        <f>ROUNDUP(SUM(VLOOKUP(F604,'Pontuação 3.0'!A$2:B$11,2,FALSE),VLOOKUP(E604,'Pontuação 3.0'!C$2:D$11,2,FALSE),VLOOKUP(H604,'Pontuação 3.0'!I$2:J$11,2,FALSE),VLOOKUP(J604,'Pontuação 3.0'!G$2:H$11,2,FALSE),VLOOKUP(G604,'Pontuação 3.0'!E$2:F$11,2,FALSE),VLOOKUP(K604,'Pontuação 3.0'!K$2:L$11,2,FALSE),VLOOKUP(L604,'Pontuação 3.0'!M$2:N$13,2,FALSE)),0)</f>
        <v>2361</v>
      </c>
      <c r="AK604" s="9">
        <f t="shared" si="6"/>
        <v>236</v>
      </c>
      <c r="AL604" s="9" t="str">
        <f t="array" ref="AL604">IFERROR(INDEX('Pontuação 3.0'!G$13:G$191, MATCH(AK604, 'Pontuação 3.0'!F$13:F$191, 0)), "Faixa Indefinida")</f>
        <v>A</v>
      </c>
      <c r="AM604" s="9">
        <f t="shared" si="7"/>
        <v>1</v>
      </c>
      <c r="AN604" s="9">
        <f t="shared" si="8"/>
        <v>0</v>
      </c>
      <c r="AO604" s="9">
        <f t="shared" si="9"/>
        <v>0</v>
      </c>
      <c r="AP604" s="9">
        <f t="shared" si="10"/>
        <v>0</v>
      </c>
      <c r="AQ604" s="8"/>
    </row>
    <row r="605" ht="15.75" customHeight="1">
      <c r="A605" s="7">
        <v>45679.0</v>
      </c>
      <c r="B605" s="8" t="s">
        <v>1406</v>
      </c>
      <c r="C605" s="8" t="s">
        <v>1407</v>
      </c>
      <c r="D605" s="11">
        <v>1.99943792E10</v>
      </c>
      <c r="E605" s="8" t="s">
        <v>11833</v>
      </c>
      <c r="F605" s="8" t="s">
        <v>11842</v>
      </c>
      <c r="G605" s="8" t="s">
        <v>11843</v>
      </c>
      <c r="H605" s="8" t="s">
        <v>11850</v>
      </c>
      <c r="I605" s="8" t="s">
        <v>11837</v>
      </c>
      <c r="J605" s="8" t="s">
        <v>11846</v>
      </c>
      <c r="K605" s="8" t="s">
        <v>11837</v>
      </c>
      <c r="L605" s="8" t="s">
        <v>11840</v>
      </c>
      <c r="M605" s="8" t="s">
        <v>11849</v>
      </c>
      <c r="N605" s="12" t="s">
        <v>11</v>
      </c>
      <c r="O605" s="12" t="s">
        <v>13</v>
      </c>
      <c r="P605" s="12" t="s">
        <v>12</v>
      </c>
      <c r="Q605" s="12" t="s">
        <v>15</v>
      </c>
      <c r="R605" s="12" t="s">
        <v>14</v>
      </c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9">
        <f>ROUNDUP(SUM(VLOOKUP(F605,'Pontuação'!A$2:B$11,2,FALSE),VLOOKUP(E605,'Pontuação'!C$2:D$11,2,FALSE),VLOOKUP(H605,'Pontuação'!I$2:J$11,2,FALSE),VLOOKUP(J605,'Pontuação'!G$2:H$11,2,FALSE),VLOOKUP(L605,'Pontuação'!M$2:N$13,2,FALSE)),0)</f>
        <v>1597</v>
      </c>
      <c r="AD605" s="10">
        <f t="shared" si="1"/>
        <v>160</v>
      </c>
      <c r="AE605" s="10" t="str">
        <f t="array" ref="AE605">IFERROR(INDEX('Pontuação'!G$13:G$101, MATCH(AD605, 'Pontuação'!F$13:F$101, 0)), "Faixa Indefinida")</f>
        <v>C</v>
      </c>
      <c r="AF605" s="10">
        <f t="shared" si="2"/>
        <v>0</v>
      </c>
      <c r="AG605" s="10">
        <f t="shared" si="3"/>
        <v>0</v>
      </c>
      <c r="AH605" s="10">
        <f t="shared" si="4"/>
        <v>1</v>
      </c>
      <c r="AI605" s="10">
        <f t="shared" si="5"/>
        <v>0</v>
      </c>
      <c r="AJ605" s="9">
        <f>ROUNDUP(SUM(VLOOKUP(F605,'Pontuação 3.0'!A$2:B$11,2,FALSE),VLOOKUP(E605,'Pontuação 3.0'!C$2:D$11,2,FALSE),VLOOKUP(H605,'Pontuação 3.0'!I$2:J$11,2,FALSE),VLOOKUP(J605,'Pontuação 3.0'!G$2:H$11,2,FALSE),VLOOKUP(G605,'Pontuação 3.0'!E$2:F$11,2,FALSE),VLOOKUP(K605,'Pontuação 3.0'!K$2:L$11,2,FALSE),VLOOKUP(L605,'Pontuação 3.0'!M$2:N$13,2,FALSE)),0)</f>
        <v>2100</v>
      </c>
      <c r="AK605" s="9">
        <f t="shared" si="6"/>
        <v>210</v>
      </c>
      <c r="AL605" s="9" t="str">
        <f t="array" ref="AL605">IFERROR(INDEX('Pontuação 3.0'!G$13:G$191, MATCH(AK605, 'Pontuação 3.0'!F$13:F$191, 0)), "Faixa Indefinida")</f>
        <v>C</v>
      </c>
      <c r="AM605" s="9">
        <f t="shared" si="7"/>
        <v>0</v>
      </c>
      <c r="AN605" s="9">
        <f t="shared" si="8"/>
        <v>0</v>
      </c>
      <c r="AO605" s="9">
        <f t="shared" si="9"/>
        <v>1</v>
      </c>
      <c r="AP605" s="9">
        <f t="shared" si="10"/>
        <v>0</v>
      </c>
      <c r="AQ605" s="8"/>
    </row>
    <row r="606" ht="15.75" customHeight="1">
      <c r="A606" s="7">
        <v>45679.0</v>
      </c>
      <c r="B606" s="8" t="s">
        <v>1181</v>
      </c>
      <c r="C606" s="8" t="s">
        <v>1405</v>
      </c>
      <c r="D606" s="11">
        <v>1.1940171361E10</v>
      </c>
      <c r="E606" s="8" t="s">
        <v>11833</v>
      </c>
      <c r="F606" s="8" t="s">
        <v>11834</v>
      </c>
      <c r="G606" s="8" t="s">
        <v>11835</v>
      </c>
      <c r="H606" s="8" t="s">
        <v>11865</v>
      </c>
      <c r="I606" s="8" t="s">
        <v>11837</v>
      </c>
      <c r="J606" s="8" t="s">
        <v>11846</v>
      </c>
      <c r="K606" s="8" t="s">
        <v>11837</v>
      </c>
      <c r="L606" s="8" t="s">
        <v>11847</v>
      </c>
      <c r="M606" s="8" t="s">
        <v>11848</v>
      </c>
      <c r="N606" s="12" t="s">
        <v>11</v>
      </c>
      <c r="O606" s="12" t="s">
        <v>13</v>
      </c>
      <c r="P606" s="12" t="s">
        <v>12</v>
      </c>
      <c r="Q606" s="12" t="s">
        <v>15</v>
      </c>
      <c r="R606" s="12" t="s">
        <v>14</v>
      </c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9">
        <f>ROUNDUP(SUM(VLOOKUP(F606,'Pontuação'!A$2:B$11,2,FALSE),VLOOKUP(E606,'Pontuação'!C$2:D$11,2,FALSE),VLOOKUP(H606,'Pontuação'!I$2:J$11,2,FALSE),VLOOKUP(J606,'Pontuação'!G$2:H$11,2,FALSE),VLOOKUP(L606,'Pontuação'!M$2:N$13,2,FALSE)),0)</f>
        <v>1699</v>
      </c>
      <c r="AD606" s="10">
        <f t="shared" si="1"/>
        <v>170</v>
      </c>
      <c r="AE606" s="10" t="str">
        <f t="array" ref="AE606">IFERROR(INDEX('Pontuação'!G$13:G$101, MATCH(AD606, 'Pontuação'!F$13:F$101, 0)), "Faixa Indefinida")</f>
        <v>B</v>
      </c>
      <c r="AF606" s="10">
        <f t="shared" si="2"/>
        <v>0</v>
      </c>
      <c r="AG606" s="10">
        <f t="shared" si="3"/>
        <v>1</v>
      </c>
      <c r="AH606" s="10">
        <f t="shared" si="4"/>
        <v>0</v>
      </c>
      <c r="AI606" s="10">
        <f t="shared" si="5"/>
        <v>0</v>
      </c>
      <c r="AJ606" s="9">
        <f>ROUNDUP(SUM(VLOOKUP(F606,'Pontuação 3.0'!A$2:B$11,2,FALSE),VLOOKUP(E606,'Pontuação 3.0'!C$2:D$11,2,FALSE),VLOOKUP(H606,'Pontuação 3.0'!I$2:J$11,2,FALSE),VLOOKUP(J606,'Pontuação 3.0'!G$2:H$11,2,FALSE),VLOOKUP(G606,'Pontuação 3.0'!E$2:F$11,2,FALSE),VLOOKUP(K606,'Pontuação 3.0'!K$2:L$11,2,FALSE),VLOOKUP(L606,'Pontuação 3.0'!M$2:N$13,2,FALSE)),0)</f>
        <v>1871</v>
      </c>
      <c r="AK606" s="9">
        <f t="shared" si="6"/>
        <v>187</v>
      </c>
      <c r="AL606" s="9" t="str">
        <f t="array" ref="AL606">IFERROR(INDEX('Pontuação 3.0'!G$13:G$191, MATCH(AK606, 'Pontuação 3.0'!F$13:F$191, 0)), "Faixa Indefinida")</f>
        <v>D</v>
      </c>
      <c r="AM606" s="9">
        <f t="shared" si="7"/>
        <v>0</v>
      </c>
      <c r="AN606" s="9">
        <f t="shared" si="8"/>
        <v>0</v>
      </c>
      <c r="AO606" s="9">
        <f t="shared" si="9"/>
        <v>0</v>
      </c>
      <c r="AP606" s="9">
        <f t="shared" si="10"/>
        <v>1</v>
      </c>
      <c r="AQ606" s="8"/>
    </row>
    <row r="607" ht="15.75" customHeight="1">
      <c r="A607" s="7">
        <v>45679.0</v>
      </c>
      <c r="B607" s="8" t="s">
        <v>1408</v>
      </c>
      <c r="C607" s="8" t="s">
        <v>1409</v>
      </c>
      <c r="D607" s="11">
        <v>6.7999497267E10</v>
      </c>
      <c r="E607" s="8" t="s">
        <v>11833</v>
      </c>
      <c r="F607" s="8" t="s">
        <v>11854</v>
      </c>
      <c r="G607" s="8" t="s">
        <v>11855</v>
      </c>
      <c r="H607" s="8" t="s">
        <v>11844</v>
      </c>
      <c r="I607" s="8" t="s">
        <v>11837</v>
      </c>
      <c r="J607" s="8" t="s">
        <v>11838</v>
      </c>
      <c r="K607" s="8" t="s">
        <v>11837</v>
      </c>
      <c r="L607" s="8" t="s">
        <v>11847</v>
      </c>
      <c r="M607" s="8" t="s">
        <v>11849</v>
      </c>
      <c r="N607" s="12" t="s">
        <v>11</v>
      </c>
      <c r="O607" s="12" t="s">
        <v>13</v>
      </c>
      <c r="P607" s="12" t="s">
        <v>96</v>
      </c>
      <c r="Q607" s="12" t="s">
        <v>15</v>
      </c>
      <c r="R607" s="12" t="s">
        <v>20</v>
      </c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9">
        <f>ROUNDUP(SUM(VLOOKUP(F607,'Pontuação'!A$2:B$11,2,FALSE),VLOOKUP(E607,'Pontuação'!C$2:D$11,2,FALSE),VLOOKUP(H607,'Pontuação'!I$2:J$11,2,FALSE),VLOOKUP(J607,'Pontuação'!G$2:H$11,2,FALSE),VLOOKUP(L607,'Pontuação'!M$2:N$13,2,FALSE)),0)</f>
        <v>2010</v>
      </c>
      <c r="AD607" s="10">
        <f t="shared" si="1"/>
        <v>201</v>
      </c>
      <c r="AE607" s="10" t="str">
        <f t="array" ref="AE607">IFERROR(INDEX('Pontuação'!G$13:G$101, MATCH(AD607, 'Pontuação'!F$13:F$101, 0)), "Faixa Indefinida")</f>
        <v>A</v>
      </c>
      <c r="AF607" s="10">
        <f t="shared" si="2"/>
        <v>1</v>
      </c>
      <c r="AG607" s="10">
        <f t="shared" si="3"/>
        <v>0</v>
      </c>
      <c r="AH607" s="10">
        <f t="shared" si="4"/>
        <v>0</v>
      </c>
      <c r="AI607" s="10">
        <f t="shared" si="5"/>
        <v>0</v>
      </c>
      <c r="AJ607" s="9">
        <f>ROUNDUP(SUM(VLOOKUP(F607,'Pontuação 3.0'!A$2:B$11,2,FALSE),VLOOKUP(E607,'Pontuação 3.0'!C$2:D$11,2,FALSE),VLOOKUP(H607,'Pontuação 3.0'!I$2:J$11,2,FALSE),VLOOKUP(J607,'Pontuação 3.0'!G$2:H$11,2,FALSE),VLOOKUP(G607,'Pontuação 3.0'!E$2:F$11,2,FALSE),VLOOKUP(K607,'Pontuação 3.0'!K$2:L$11,2,FALSE),VLOOKUP(L607,'Pontuação 3.0'!M$2:N$13,2,FALSE)),0)</f>
        <v>2448</v>
      </c>
      <c r="AK607" s="9">
        <f t="shared" si="6"/>
        <v>245</v>
      </c>
      <c r="AL607" s="9" t="str">
        <f t="array" ref="AL607">IFERROR(INDEX('Pontuação 3.0'!G$13:G$191, MATCH(AK607, 'Pontuação 3.0'!F$13:F$191, 0)), "Faixa Indefinida")</f>
        <v>A</v>
      </c>
      <c r="AM607" s="9">
        <f t="shared" si="7"/>
        <v>1</v>
      </c>
      <c r="AN607" s="9">
        <f t="shared" si="8"/>
        <v>0</v>
      </c>
      <c r="AO607" s="9">
        <f t="shared" si="9"/>
        <v>0</v>
      </c>
      <c r="AP607" s="9">
        <f t="shared" si="10"/>
        <v>0</v>
      </c>
      <c r="AQ607" s="8"/>
    </row>
    <row r="608" ht="15.75" customHeight="1">
      <c r="A608" s="7">
        <v>45679.0</v>
      </c>
      <c r="B608" s="8" t="s">
        <v>1412</v>
      </c>
      <c r="C608" s="8" t="s">
        <v>1413</v>
      </c>
      <c r="D608" s="8" t="s">
        <v>1414</v>
      </c>
      <c r="E608" s="8" t="s">
        <v>11833</v>
      </c>
      <c r="F608" s="8" t="s">
        <v>11842</v>
      </c>
      <c r="G608" s="8" t="s">
        <v>11835</v>
      </c>
      <c r="H608" s="8" t="s">
        <v>11850</v>
      </c>
      <c r="I608" s="8" t="s">
        <v>11837</v>
      </c>
      <c r="J608" s="8" t="s">
        <v>11846</v>
      </c>
      <c r="K608" s="8" t="s">
        <v>11837</v>
      </c>
      <c r="L608" s="8" t="s">
        <v>11847</v>
      </c>
      <c r="M608" s="8" t="s">
        <v>11849</v>
      </c>
      <c r="N608" s="12" t="s">
        <v>11</v>
      </c>
      <c r="O608" s="12" t="s">
        <v>13</v>
      </c>
      <c r="P608" s="12" t="s">
        <v>123</v>
      </c>
      <c r="Q608" s="12" t="s">
        <v>15</v>
      </c>
      <c r="R608" s="12" t="s">
        <v>20</v>
      </c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9">
        <f>ROUNDUP(SUM(VLOOKUP(F608,'Pontuação'!A$2:B$11,2,FALSE),VLOOKUP(E608,'Pontuação'!C$2:D$11,2,FALSE),VLOOKUP(H608,'Pontuação'!I$2:J$11,2,FALSE),VLOOKUP(J608,'Pontuação'!G$2:H$11,2,FALSE),VLOOKUP(L608,'Pontuação'!M$2:N$13,2,FALSE)),0)</f>
        <v>1685</v>
      </c>
      <c r="AD608" s="10">
        <f t="shared" si="1"/>
        <v>169</v>
      </c>
      <c r="AE608" s="10" t="str">
        <f t="array" ref="AE608">IFERROR(INDEX('Pontuação'!G$13:G$101, MATCH(AD608, 'Pontuação'!F$13:F$101, 0)), "Faixa Indefinida")</f>
        <v>B</v>
      </c>
      <c r="AF608" s="10">
        <f t="shared" si="2"/>
        <v>0</v>
      </c>
      <c r="AG608" s="10">
        <f t="shared" si="3"/>
        <v>1</v>
      </c>
      <c r="AH608" s="10">
        <f t="shared" si="4"/>
        <v>0</v>
      </c>
      <c r="AI608" s="10">
        <f t="shared" si="5"/>
        <v>0</v>
      </c>
      <c r="AJ608" s="9">
        <f>ROUNDUP(SUM(VLOOKUP(F608,'Pontuação 3.0'!A$2:B$11,2,FALSE),VLOOKUP(E608,'Pontuação 3.0'!C$2:D$11,2,FALSE),VLOOKUP(H608,'Pontuação 3.0'!I$2:J$11,2,FALSE),VLOOKUP(J608,'Pontuação 3.0'!G$2:H$11,2,FALSE),VLOOKUP(G608,'Pontuação 3.0'!E$2:F$11,2,FALSE),VLOOKUP(K608,'Pontuação 3.0'!K$2:L$11,2,FALSE),VLOOKUP(L608,'Pontuação 3.0'!M$2:N$13,2,FALSE)),0)</f>
        <v>2068</v>
      </c>
      <c r="AK608" s="9">
        <f t="shared" si="6"/>
        <v>207</v>
      </c>
      <c r="AL608" s="9" t="str">
        <f t="array" ref="AL608">IFERROR(INDEX('Pontuação 3.0'!G$13:G$191, MATCH(AK608, 'Pontuação 3.0'!F$13:F$191, 0)), "Faixa Indefinida")</f>
        <v>C</v>
      </c>
      <c r="AM608" s="9">
        <f t="shared" si="7"/>
        <v>0</v>
      </c>
      <c r="AN608" s="9">
        <f t="shared" si="8"/>
        <v>0</v>
      </c>
      <c r="AO608" s="9">
        <f t="shared" si="9"/>
        <v>1</v>
      </c>
      <c r="AP608" s="9">
        <f t="shared" si="10"/>
        <v>0</v>
      </c>
      <c r="AQ608" s="8"/>
    </row>
    <row r="609" ht="15.75" customHeight="1">
      <c r="A609" s="7">
        <v>45679.0</v>
      </c>
      <c r="B609" s="8" t="s">
        <v>1415</v>
      </c>
      <c r="C609" s="8" t="s">
        <v>1416</v>
      </c>
      <c r="D609" s="11">
        <v>5.1997319858E10</v>
      </c>
      <c r="E609" s="8" t="s">
        <v>11833</v>
      </c>
      <c r="F609" s="8" t="s">
        <v>11834</v>
      </c>
      <c r="G609" s="8" t="s">
        <v>11835</v>
      </c>
      <c r="H609" s="8" t="s">
        <v>11850</v>
      </c>
      <c r="I609" s="8" t="s">
        <v>11837</v>
      </c>
      <c r="J609" s="8" t="s">
        <v>11852</v>
      </c>
      <c r="K609" s="8" t="s">
        <v>11837</v>
      </c>
      <c r="L609" s="8" t="s">
        <v>11847</v>
      </c>
      <c r="M609" s="8" t="s">
        <v>11849</v>
      </c>
      <c r="N609" s="12" t="s">
        <v>11</v>
      </c>
      <c r="O609" s="12" t="s">
        <v>13</v>
      </c>
      <c r="P609" s="12" t="s">
        <v>123</v>
      </c>
      <c r="Q609" s="12" t="s">
        <v>15</v>
      </c>
      <c r="R609" s="12" t="s">
        <v>20</v>
      </c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9">
        <f>ROUNDUP(SUM(VLOOKUP(F609,'Pontuação'!A$2:B$11,2,FALSE),VLOOKUP(E609,'Pontuação'!C$2:D$11,2,FALSE),VLOOKUP(H609,'Pontuação'!I$2:J$11,2,FALSE),VLOOKUP(J609,'Pontuação'!G$2:H$11,2,FALSE),VLOOKUP(L609,'Pontuação'!M$2:N$13,2,FALSE)),0)</f>
        <v>1778</v>
      </c>
      <c r="AD609" s="10">
        <f t="shared" si="1"/>
        <v>178</v>
      </c>
      <c r="AE609" s="10" t="str">
        <f t="array" ref="AE609">IFERROR(INDEX('Pontuação'!G$13:G$101, MATCH(AD609, 'Pontuação'!F$13:F$101, 0)), "Faixa Indefinida")</f>
        <v>B</v>
      </c>
      <c r="AF609" s="10">
        <f t="shared" si="2"/>
        <v>0</v>
      </c>
      <c r="AG609" s="10">
        <f t="shared" si="3"/>
        <v>1</v>
      </c>
      <c r="AH609" s="10">
        <f t="shared" si="4"/>
        <v>0</v>
      </c>
      <c r="AI609" s="10">
        <f t="shared" si="5"/>
        <v>0</v>
      </c>
      <c r="AJ609" s="9">
        <f>ROUNDUP(SUM(VLOOKUP(F609,'Pontuação 3.0'!A$2:B$11,2,FALSE),VLOOKUP(E609,'Pontuação 3.0'!C$2:D$11,2,FALSE),VLOOKUP(H609,'Pontuação 3.0'!I$2:J$11,2,FALSE),VLOOKUP(J609,'Pontuação 3.0'!G$2:H$11,2,FALSE),VLOOKUP(G609,'Pontuação 3.0'!E$2:F$11,2,FALSE),VLOOKUP(K609,'Pontuação 3.0'!K$2:L$11,2,FALSE),VLOOKUP(L609,'Pontuação 3.0'!M$2:N$13,2,FALSE)),0)</f>
        <v>2087</v>
      </c>
      <c r="AK609" s="9">
        <f t="shared" si="6"/>
        <v>209</v>
      </c>
      <c r="AL609" s="9" t="str">
        <f t="array" ref="AL609">IFERROR(INDEX('Pontuação 3.0'!G$13:G$191, MATCH(AK609, 'Pontuação 3.0'!F$13:F$191, 0)), "Faixa Indefinida")</f>
        <v>C</v>
      </c>
      <c r="AM609" s="9">
        <f t="shared" si="7"/>
        <v>0</v>
      </c>
      <c r="AN609" s="9">
        <f t="shared" si="8"/>
        <v>0</v>
      </c>
      <c r="AO609" s="9">
        <f t="shared" si="9"/>
        <v>1</v>
      </c>
      <c r="AP609" s="9">
        <f t="shared" si="10"/>
        <v>0</v>
      </c>
      <c r="AQ609" s="8"/>
    </row>
    <row r="610" ht="15.75" customHeight="1">
      <c r="A610" s="7">
        <v>45679.0</v>
      </c>
      <c r="B610" s="8" t="s">
        <v>1417</v>
      </c>
      <c r="C610" s="8" t="s">
        <v>1418</v>
      </c>
      <c r="D610" s="11">
        <v>4.8984226032E10</v>
      </c>
      <c r="E610" s="8" t="s">
        <v>11833</v>
      </c>
      <c r="F610" s="8" t="s">
        <v>11842</v>
      </c>
      <c r="G610" s="8" t="s">
        <v>11843</v>
      </c>
      <c r="H610" s="8" t="s">
        <v>11865</v>
      </c>
      <c r="I610" s="8" t="s">
        <v>11845</v>
      </c>
      <c r="J610" s="8" t="s">
        <v>11852</v>
      </c>
      <c r="K610" s="8" t="s">
        <v>11837</v>
      </c>
      <c r="L610" s="8" t="s">
        <v>11851</v>
      </c>
      <c r="M610" s="8" t="s">
        <v>11849</v>
      </c>
      <c r="N610" s="12" t="s">
        <v>11</v>
      </c>
      <c r="O610" s="12" t="s">
        <v>13</v>
      </c>
      <c r="P610" s="12" t="s">
        <v>23</v>
      </c>
      <c r="Q610" s="12" t="s">
        <v>15</v>
      </c>
      <c r="R610" s="12" t="s">
        <v>20</v>
      </c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9">
        <f>ROUNDUP(SUM(VLOOKUP(F610,'Pontuação'!A$2:B$11,2,FALSE),VLOOKUP(E610,'Pontuação'!C$2:D$11,2,FALSE),VLOOKUP(H610,'Pontuação'!I$2:J$11,2,FALSE),VLOOKUP(J610,'Pontuação'!G$2:H$11,2,FALSE),VLOOKUP(L610,'Pontuação'!M$2:N$13,2,FALSE)),0)</f>
        <v>1684</v>
      </c>
      <c r="AD610" s="10">
        <f t="shared" si="1"/>
        <v>168</v>
      </c>
      <c r="AE610" s="10" t="str">
        <f t="array" ref="AE610">IFERROR(INDEX('Pontuação'!G$13:G$101, MATCH(AD610, 'Pontuação'!F$13:F$101, 0)), "Faixa Indefinida")</f>
        <v>B</v>
      </c>
      <c r="AF610" s="10">
        <f t="shared" si="2"/>
        <v>0</v>
      </c>
      <c r="AG610" s="10">
        <f t="shared" si="3"/>
        <v>1</v>
      </c>
      <c r="AH610" s="10">
        <f t="shared" si="4"/>
        <v>0</v>
      </c>
      <c r="AI610" s="10">
        <f t="shared" si="5"/>
        <v>0</v>
      </c>
      <c r="AJ610" s="9">
        <f>ROUNDUP(SUM(VLOOKUP(F610,'Pontuação 3.0'!A$2:B$11,2,FALSE),VLOOKUP(E610,'Pontuação 3.0'!C$2:D$11,2,FALSE),VLOOKUP(H610,'Pontuação 3.0'!I$2:J$11,2,FALSE),VLOOKUP(J610,'Pontuação 3.0'!G$2:H$11,2,FALSE),VLOOKUP(G610,'Pontuação 3.0'!E$2:F$11,2,FALSE),VLOOKUP(K610,'Pontuação 3.0'!K$2:L$11,2,FALSE),VLOOKUP(L610,'Pontuação 3.0'!M$2:N$13,2,FALSE)),0)</f>
        <v>2210</v>
      </c>
      <c r="AK610" s="9">
        <f t="shared" si="6"/>
        <v>221</v>
      </c>
      <c r="AL610" s="9" t="str">
        <f t="array" ref="AL610">IFERROR(INDEX('Pontuação 3.0'!G$13:G$191, MATCH(AK610, 'Pontuação 3.0'!F$13:F$191, 0)), "Faixa Indefinida")</f>
        <v>B</v>
      </c>
      <c r="AM610" s="9">
        <f t="shared" si="7"/>
        <v>0</v>
      </c>
      <c r="AN610" s="9">
        <f t="shared" si="8"/>
        <v>1</v>
      </c>
      <c r="AO610" s="9">
        <f t="shared" si="9"/>
        <v>0</v>
      </c>
      <c r="AP610" s="9">
        <f t="shared" si="10"/>
        <v>0</v>
      </c>
      <c r="AQ610" s="8"/>
    </row>
    <row r="611" ht="15.75" customHeight="1">
      <c r="A611" s="7">
        <v>45679.0</v>
      </c>
      <c r="B611" s="8" t="s">
        <v>1421</v>
      </c>
      <c r="C611" s="8" t="s">
        <v>1422</v>
      </c>
      <c r="D611" s="11">
        <v>2.1988366835E10</v>
      </c>
      <c r="E611" s="8" t="s">
        <v>11868</v>
      </c>
      <c r="F611" s="8" t="s">
        <v>11834</v>
      </c>
      <c r="G611" s="8" t="s">
        <v>11867</v>
      </c>
      <c r="H611" s="8" t="s">
        <v>11856</v>
      </c>
      <c r="I611" s="8" t="s">
        <v>11837</v>
      </c>
      <c r="J611" s="8" t="s">
        <v>11846</v>
      </c>
      <c r="K611" s="8" t="s">
        <v>11837</v>
      </c>
      <c r="L611" s="8" t="s">
        <v>11840</v>
      </c>
      <c r="M611" s="8" t="s">
        <v>11841</v>
      </c>
      <c r="N611" s="12" t="s">
        <v>11</v>
      </c>
      <c r="O611" s="12" t="s">
        <v>13</v>
      </c>
      <c r="P611" s="12" t="s">
        <v>37</v>
      </c>
      <c r="Q611" s="12" t="s">
        <v>116</v>
      </c>
      <c r="R611" s="12" t="s">
        <v>20</v>
      </c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9">
        <f>ROUNDUP(SUM(VLOOKUP(F611,'Pontuação'!A$2:B$11,2,FALSE),VLOOKUP(E611,'Pontuação'!C$2:D$11,2,FALSE),VLOOKUP(H611,'Pontuação'!I$2:J$11,2,FALSE),VLOOKUP(J611,'Pontuação'!G$2:H$11,2,FALSE),VLOOKUP(L611,'Pontuação'!M$2:N$13,2,FALSE)),0)</f>
        <v>1475</v>
      </c>
      <c r="AD611" s="10">
        <f t="shared" si="1"/>
        <v>148</v>
      </c>
      <c r="AE611" s="10" t="str">
        <f t="array" ref="AE611">IFERROR(INDEX('Pontuação'!G$13:G$101, MATCH(AD611, 'Pontuação'!F$13:F$101, 0)), "Faixa Indefinida")</f>
        <v>C</v>
      </c>
      <c r="AF611" s="10">
        <f t="shared" si="2"/>
        <v>0</v>
      </c>
      <c r="AG611" s="10">
        <f t="shared" si="3"/>
        <v>0</v>
      </c>
      <c r="AH611" s="10">
        <f t="shared" si="4"/>
        <v>1</v>
      </c>
      <c r="AI611" s="10">
        <f t="shared" si="5"/>
        <v>0</v>
      </c>
      <c r="AJ611" s="9">
        <f>ROUNDUP(SUM(VLOOKUP(F611,'Pontuação 3.0'!A$2:B$11,2,FALSE),VLOOKUP(E611,'Pontuação 3.0'!C$2:D$11,2,FALSE),VLOOKUP(H611,'Pontuação 3.0'!I$2:J$11,2,FALSE),VLOOKUP(J611,'Pontuação 3.0'!G$2:H$11,2,FALSE),VLOOKUP(G611,'Pontuação 3.0'!E$2:F$11,2,FALSE),VLOOKUP(K611,'Pontuação 3.0'!K$2:L$11,2,FALSE),VLOOKUP(L611,'Pontuação 3.0'!M$2:N$13,2,FALSE)),0)</f>
        <v>1639</v>
      </c>
      <c r="AK611" s="9">
        <f t="shared" si="6"/>
        <v>164</v>
      </c>
      <c r="AL611" s="9" t="str">
        <f t="array" ref="AL611">IFERROR(INDEX('Pontuação 3.0'!G$13:G$191, MATCH(AK611, 'Pontuação 3.0'!F$13:F$191, 0)), "Faixa Indefinida")</f>
        <v>D</v>
      </c>
      <c r="AM611" s="9">
        <f t="shared" si="7"/>
        <v>0</v>
      </c>
      <c r="AN611" s="9">
        <f t="shared" si="8"/>
        <v>0</v>
      </c>
      <c r="AO611" s="9">
        <f t="shared" si="9"/>
        <v>0</v>
      </c>
      <c r="AP611" s="9">
        <f t="shared" si="10"/>
        <v>1</v>
      </c>
      <c r="AQ611" s="8"/>
    </row>
    <row r="612" ht="15.75" customHeight="1">
      <c r="A612" s="7">
        <v>45679.0</v>
      </c>
      <c r="B612" s="8" t="s">
        <v>814</v>
      </c>
      <c r="C612" s="8" t="s">
        <v>1423</v>
      </c>
      <c r="D612" s="11">
        <v>8.3988510876E10</v>
      </c>
      <c r="E612" s="8" t="s">
        <v>11868</v>
      </c>
      <c r="F612" s="8" t="s">
        <v>11834</v>
      </c>
      <c r="G612" s="8" t="s">
        <v>11843</v>
      </c>
      <c r="H612" s="8" t="s">
        <v>11850</v>
      </c>
      <c r="I612" s="8" t="s">
        <v>11845</v>
      </c>
      <c r="J612" s="8" t="s">
        <v>11846</v>
      </c>
      <c r="K612" s="8" t="s">
        <v>11837</v>
      </c>
      <c r="L612" s="8" t="s">
        <v>11847</v>
      </c>
      <c r="M612" s="8" t="s">
        <v>11848</v>
      </c>
      <c r="N612" s="12" t="s">
        <v>11</v>
      </c>
      <c r="O612" s="12" t="s">
        <v>13</v>
      </c>
      <c r="P612" s="12" t="s">
        <v>99</v>
      </c>
      <c r="Q612" s="12" t="s">
        <v>15</v>
      </c>
      <c r="R612" s="12" t="s">
        <v>20</v>
      </c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9">
        <f>ROUNDUP(SUM(VLOOKUP(F612,'Pontuação'!A$2:B$11,2,FALSE),VLOOKUP(E612,'Pontuação'!C$2:D$11,2,FALSE),VLOOKUP(H612,'Pontuação'!I$2:J$11,2,FALSE),VLOOKUP(J612,'Pontuação'!G$2:H$11,2,FALSE),VLOOKUP(L612,'Pontuação'!M$2:N$13,2,FALSE)),0)</f>
        <v>1677</v>
      </c>
      <c r="AD612" s="10">
        <f t="shared" si="1"/>
        <v>168</v>
      </c>
      <c r="AE612" s="10" t="str">
        <f t="array" ref="AE612">IFERROR(INDEX('Pontuação'!G$13:G$101, MATCH(AD612, 'Pontuação'!F$13:F$101, 0)), "Faixa Indefinida")</f>
        <v>B</v>
      </c>
      <c r="AF612" s="10">
        <f t="shared" si="2"/>
        <v>0</v>
      </c>
      <c r="AG612" s="10">
        <f t="shared" si="3"/>
        <v>1</v>
      </c>
      <c r="AH612" s="10">
        <f t="shared" si="4"/>
        <v>0</v>
      </c>
      <c r="AI612" s="10">
        <f t="shared" si="5"/>
        <v>0</v>
      </c>
      <c r="AJ612" s="9">
        <f>ROUNDUP(SUM(VLOOKUP(F612,'Pontuação 3.0'!A$2:B$11,2,FALSE),VLOOKUP(E612,'Pontuação 3.0'!C$2:D$11,2,FALSE),VLOOKUP(H612,'Pontuação 3.0'!I$2:J$11,2,FALSE),VLOOKUP(J612,'Pontuação 3.0'!G$2:H$11,2,FALSE),VLOOKUP(G612,'Pontuação 3.0'!E$2:F$11,2,FALSE),VLOOKUP(K612,'Pontuação 3.0'!K$2:L$11,2,FALSE),VLOOKUP(L612,'Pontuação 3.0'!M$2:N$13,2,FALSE)),0)</f>
        <v>2045</v>
      </c>
      <c r="AK612" s="9">
        <f t="shared" si="6"/>
        <v>205</v>
      </c>
      <c r="AL612" s="9" t="str">
        <f t="array" ref="AL612">IFERROR(INDEX('Pontuação 3.0'!G$13:G$191, MATCH(AK612, 'Pontuação 3.0'!F$13:F$191, 0)), "Faixa Indefinida")</f>
        <v>C</v>
      </c>
      <c r="AM612" s="9">
        <f t="shared" si="7"/>
        <v>0</v>
      </c>
      <c r="AN612" s="9">
        <f t="shared" si="8"/>
        <v>0</v>
      </c>
      <c r="AO612" s="9">
        <f t="shared" si="9"/>
        <v>1</v>
      </c>
      <c r="AP612" s="9">
        <f t="shared" si="10"/>
        <v>0</v>
      </c>
      <c r="AQ612" s="8"/>
    </row>
    <row r="613" ht="15.75" customHeight="1">
      <c r="A613" s="7">
        <v>45679.0</v>
      </c>
      <c r="B613" s="8" t="s">
        <v>1424</v>
      </c>
      <c r="C613" s="8" t="s">
        <v>1425</v>
      </c>
      <c r="D613" s="11">
        <v>8.5991406873E10</v>
      </c>
      <c r="E613" s="8" t="s">
        <v>11833</v>
      </c>
      <c r="F613" s="8" t="s">
        <v>11834</v>
      </c>
      <c r="G613" s="8" t="s">
        <v>11843</v>
      </c>
      <c r="H613" s="8" t="s">
        <v>11844</v>
      </c>
      <c r="I613" s="8" t="s">
        <v>11845</v>
      </c>
      <c r="J613" s="8" t="s">
        <v>11866</v>
      </c>
      <c r="K613" s="8" t="s">
        <v>11839</v>
      </c>
      <c r="L613" s="8" t="s">
        <v>11847</v>
      </c>
      <c r="M613" s="8" t="s">
        <v>11849</v>
      </c>
      <c r="N613" s="12" t="s">
        <v>11</v>
      </c>
      <c r="O613" s="12" t="s">
        <v>13</v>
      </c>
      <c r="P613" s="12" t="s">
        <v>37</v>
      </c>
      <c r="Q613" s="12" t="s">
        <v>76</v>
      </c>
      <c r="R613" s="12" t="s">
        <v>20</v>
      </c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9">
        <f>ROUNDUP(SUM(VLOOKUP(F613,'Pontuação'!A$2:B$11,2,FALSE),VLOOKUP(E613,'Pontuação'!C$2:D$11,2,FALSE),VLOOKUP(H613,'Pontuação'!I$2:J$11,2,FALSE),VLOOKUP(J613,'Pontuação'!G$2:H$11,2,FALSE),VLOOKUP(L613,'Pontuação'!M$2:N$13,2,FALSE)),0)</f>
        <v>1993</v>
      </c>
      <c r="AD613" s="10">
        <f t="shared" si="1"/>
        <v>199</v>
      </c>
      <c r="AE613" s="10" t="str">
        <f t="array" ref="AE613">IFERROR(INDEX('Pontuação'!G$13:G$101, MATCH(AD613, 'Pontuação'!F$13:F$101, 0)), "Faixa Indefinida")</f>
        <v>A</v>
      </c>
      <c r="AF613" s="10">
        <f t="shared" si="2"/>
        <v>1</v>
      </c>
      <c r="AG613" s="10">
        <f t="shared" si="3"/>
        <v>0</v>
      </c>
      <c r="AH613" s="10">
        <f t="shared" si="4"/>
        <v>0</v>
      </c>
      <c r="AI613" s="10">
        <f t="shared" si="5"/>
        <v>0</v>
      </c>
      <c r="AJ613" s="9">
        <f>ROUNDUP(SUM(VLOOKUP(F613,'Pontuação 3.0'!A$2:B$11,2,FALSE),VLOOKUP(E613,'Pontuação 3.0'!C$2:D$11,2,FALSE),VLOOKUP(H613,'Pontuação 3.0'!I$2:J$11,2,FALSE),VLOOKUP(J613,'Pontuação 3.0'!G$2:H$11,2,FALSE),VLOOKUP(G613,'Pontuação 3.0'!E$2:F$11,2,FALSE),VLOOKUP(K613,'Pontuação 3.0'!K$2:L$11,2,FALSE),VLOOKUP(L613,'Pontuação 3.0'!M$2:N$13,2,FALSE)),0)</f>
        <v>2446</v>
      </c>
      <c r="AK613" s="9">
        <f t="shared" si="6"/>
        <v>245</v>
      </c>
      <c r="AL613" s="9" t="str">
        <f t="array" ref="AL613">IFERROR(INDEX('Pontuação 3.0'!G$13:G$191, MATCH(AK613, 'Pontuação 3.0'!F$13:F$191, 0)), "Faixa Indefinida")</f>
        <v>A</v>
      </c>
      <c r="AM613" s="9">
        <f t="shared" si="7"/>
        <v>1</v>
      </c>
      <c r="AN613" s="9">
        <f t="shared" si="8"/>
        <v>0</v>
      </c>
      <c r="AO613" s="9">
        <f t="shared" si="9"/>
        <v>0</v>
      </c>
      <c r="AP613" s="9">
        <f t="shared" si="10"/>
        <v>0</v>
      </c>
      <c r="AQ613" s="8"/>
    </row>
    <row r="614" ht="15.75" customHeight="1">
      <c r="A614" s="7">
        <v>45679.0</v>
      </c>
      <c r="B614" s="8" t="s">
        <v>573</v>
      </c>
      <c r="C614" s="8" t="s">
        <v>1426</v>
      </c>
      <c r="D614" s="11">
        <v>3.1975716535E10</v>
      </c>
      <c r="E614" s="8" t="s">
        <v>11833</v>
      </c>
      <c r="F614" s="8" t="s">
        <v>11834</v>
      </c>
      <c r="G614" s="8" t="s">
        <v>11843</v>
      </c>
      <c r="H614" s="8" t="s">
        <v>11850</v>
      </c>
      <c r="I614" s="8" t="s">
        <v>11845</v>
      </c>
      <c r="J614" s="8" t="s">
        <v>11846</v>
      </c>
      <c r="K614" s="8" t="s">
        <v>11837</v>
      </c>
      <c r="L614" s="8" t="s">
        <v>11847</v>
      </c>
      <c r="M614" s="8" t="s">
        <v>11849</v>
      </c>
      <c r="N614" s="12" t="s">
        <v>11</v>
      </c>
      <c r="O614" s="12" t="s">
        <v>13</v>
      </c>
      <c r="P614" s="12" t="s">
        <v>318</v>
      </c>
      <c r="Q614" s="12" t="s">
        <v>15</v>
      </c>
      <c r="R614" s="12" t="s">
        <v>20</v>
      </c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9">
        <f>ROUNDUP(SUM(VLOOKUP(F614,'Pontuação'!A$2:B$11,2,FALSE),VLOOKUP(E614,'Pontuação'!C$2:D$11,2,FALSE),VLOOKUP(H614,'Pontuação'!I$2:J$11,2,FALSE),VLOOKUP(J614,'Pontuação'!G$2:H$11,2,FALSE),VLOOKUP(L614,'Pontuação'!M$2:N$13,2,FALSE)),0)</f>
        <v>1673</v>
      </c>
      <c r="AD614" s="10">
        <f t="shared" si="1"/>
        <v>167</v>
      </c>
      <c r="AE614" s="10" t="str">
        <f t="array" ref="AE614">IFERROR(INDEX('Pontuação'!G$13:G$101, MATCH(AD614, 'Pontuação'!F$13:F$101, 0)), "Faixa Indefinida")</f>
        <v>B</v>
      </c>
      <c r="AF614" s="10">
        <f t="shared" si="2"/>
        <v>0</v>
      </c>
      <c r="AG614" s="10">
        <f t="shared" si="3"/>
        <v>1</v>
      </c>
      <c r="AH614" s="10">
        <f t="shared" si="4"/>
        <v>0</v>
      </c>
      <c r="AI614" s="10">
        <f t="shared" si="5"/>
        <v>0</v>
      </c>
      <c r="AJ614" s="9">
        <f>ROUNDUP(SUM(VLOOKUP(F614,'Pontuação 3.0'!A$2:B$11,2,FALSE),VLOOKUP(E614,'Pontuação 3.0'!C$2:D$11,2,FALSE),VLOOKUP(H614,'Pontuação 3.0'!I$2:J$11,2,FALSE),VLOOKUP(J614,'Pontuação 3.0'!G$2:H$11,2,FALSE),VLOOKUP(G614,'Pontuação 3.0'!E$2:F$11,2,FALSE),VLOOKUP(K614,'Pontuação 3.0'!K$2:L$11,2,FALSE),VLOOKUP(L614,'Pontuação 3.0'!M$2:N$13,2,FALSE)),0)</f>
        <v>2075</v>
      </c>
      <c r="AK614" s="9">
        <f t="shared" si="6"/>
        <v>208</v>
      </c>
      <c r="AL614" s="9" t="str">
        <f t="array" ref="AL614">IFERROR(INDEX('Pontuação 3.0'!G$13:G$191, MATCH(AK614, 'Pontuação 3.0'!F$13:F$191, 0)), "Faixa Indefinida")</f>
        <v>C</v>
      </c>
      <c r="AM614" s="9">
        <f t="shared" si="7"/>
        <v>0</v>
      </c>
      <c r="AN614" s="9">
        <f t="shared" si="8"/>
        <v>0</v>
      </c>
      <c r="AO614" s="9">
        <f t="shared" si="9"/>
        <v>1</v>
      </c>
      <c r="AP614" s="9">
        <f t="shared" si="10"/>
        <v>0</v>
      </c>
      <c r="AQ614" s="8"/>
    </row>
    <row r="615" ht="15.75" customHeight="1">
      <c r="A615" s="7">
        <v>45679.0</v>
      </c>
      <c r="B615" s="8" t="s">
        <v>1432</v>
      </c>
      <c r="C615" s="8" t="s">
        <v>1433</v>
      </c>
      <c r="D615" s="11">
        <v>8.1982514961E10</v>
      </c>
      <c r="E615" s="8" t="s">
        <v>11833</v>
      </c>
      <c r="F615" s="8" t="s">
        <v>11834</v>
      </c>
      <c r="G615" s="8" t="s">
        <v>11843</v>
      </c>
      <c r="H615" s="8" t="s">
        <v>11865</v>
      </c>
      <c r="I615" s="8" t="s">
        <v>11845</v>
      </c>
      <c r="J615" s="8" t="s">
        <v>11846</v>
      </c>
      <c r="K615" s="8" t="s">
        <v>11837</v>
      </c>
      <c r="L615" s="8" t="s">
        <v>11851</v>
      </c>
      <c r="M615" s="8" t="s">
        <v>11853</v>
      </c>
      <c r="N615" s="12" t="s">
        <v>11</v>
      </c>
      <c r="O615" s="12" t="s">
        <v>13</v>
      </c>
      <c r="P615" s="12" t="s">
        <v>123</v>
      </c>
      <c r="Q615" s="12" t="s">
        <v>15</v>
      </c>
      <c r="R615" s="12" t="s">
        <v>20</v>
      </c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9">
        <f>ROUNDUP(SUM(VLOOKUP(F615,'Pontuação'!A$2:B$11,2,FALSE),VLOOKUP(E615,'Pontuação'!C$2:D$11,2,FALSE),VLOOKUP(H615,'Pontuação'!I$2:J$11,2,FALSE),VLOOKUP(J615,'Pontuação'!G$2:H$11,2,FALSE),VLOOKUP(L615,'Pontuação'!M$2:N$13,2,FALSE)),0)</f>
        <v>1567</v>
      </c>
      <c r="AD615" s="10">
        <f t="shared" si="1"/>
        <v>157</v>
      </c>
      <c r="AE615" s="10" t="str">
        <f t="array" ref="AE615">IFERROR(INDEX('Pontuação'!G$13:G$101, MATCH(AD615, 'Pontuação'!F$13:F$101, 0)), "Faixa Indefinida")</f>
        <v>C</v>
      </c>
      <c r="AF615" s="10">
        <f t="shared" si="2"/>
        <v>0</v>
      </c>
      <c r="AG615" s="10">
        <f t="shared" si="3"/>
        <v>0</v>
      </c>
      <c r="AH615" s="10">
        <f t="shared" si="4"/>
        <v>1</v>
      </c>
      <c r="AI615" s="10">
        <f t="shared" si="5"/>
        <v>0</v>
      </c>
      <c r="AJ615" s="9">
        <f>ROUNDUP(SUM(VLOOKUP(F615,'Pontuação 3.0'!A$2:B$11,2,FALSE),VLOOKUP(E615,'Pontuação 3.0'!C$2:D$11,2,FALSE),VLOOKUP(H615,'Pontuação 3.0'!I$2:J$11,2,FALSE),VLOOKUP(J615,'Pontuação 3.0'!G$2:H$11,2,FALSE),VLOOKUP(G615,'Pontuação 3.0'!E$2:F$11,2,FALSE),VLOOKUP(K615,'Pontuação 3.0'!K$2:L$11,2,FALSE),VLOOKUP(L615,'Pontuação 3.0'!M$2:N$13,2,FALSE)),0)</f>
        <v>1925</v>
      </c>
      <c r="AK615" s="9">
        <f t="shared" si="6"/>
        <v>193</v>
      </c>
      <c r="AL615" s="9" t="str">
        <f t="array" ref="AL615">IFERROR(INDEX('Pontuação 3.0'!G$13:G$191, MATCH(AK615, 'Pontuação 3.0'!F$13:F$191, 0)), "Faixa Indefinida")</f>
        <v>C</v>
      </c>
      <c r="AM615" s="9">
        <f t="shared" si="7"/>
        <v>0</v>
      </c>
      <c r="AN615" s="9">
        <f t="shared" si="8"/>
        <v>0</v>
      </c>
      <c r="AO615" s="9">
        <f t="shared" si="9"/>
        <v>1</v>
      </c>
      <c r="AP615" s="9">
        <f t="shared" si="10"/>
        <v>0</v>
      </c>
      <c r="AQ615" s="8"/>
    </row>
    <row r="616" ht="15.75" customHeight="1">
      <c r="A616" s="7">
        <v>45679.0</v>
      </c>
      <c r="B616" s="8" t="s">
        <v>1434</v>
      </c>
      <c r="C616" s="8" t="s">
        <v>1435</v>
      </c>
      <c r="D616" s="11">
        <v>1.3988608521E10</v>
      </c>
      <c r="E616" s="8" t="s">
        <v>11868</v>
      </c>
      <c r="F616" s="8" t="s">
        <v>11842</v>
      </c>
      <c r="G616" s="8" t="s">
        <v>11835</v>
      </c>
      <c r="H616" s="8" t="s">
        <v>11850</v>
      </c>
      <c r="I616" s="8" t="s">
        <v>11837</v>
      </c>
      <c r="J616" s="8" t="s">
        <v>11846</v>
      </c>
      <c r="K616" s="8" t="s">
        <v>11837</v>
      </c>
      <c r="L616" s="8" t="s">
        <v>11851</v>
      </c>
      <c r="M616" s="8" t="s">
        <v>11848</v>
      </c>
      <c r="N616" s="12" t="s">
        <v>11</v>
      </c>
      <c r="O616" s="12" t="s">
        <v>13</v>
      </c>
      <c r="P616" s="12" t="s">
        <v>123</v>
      </c>
      <c r="Q616" s="12" t="s">
        <v>15</v>
      </c>
      <c r="R616" s="12" t="s">
        <v>20</v>
      </c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9">
        <f>ROUNDUP(SUM(VLOOKUP(F616,'Pontuação'!A$2:B$11,2,FALSE),VLOOKUP(E616,'Pontuação'!C$2:D$11,2,FALSE),VLOOKUP(H616,'Pontuação'!I$2:J$11,2,FALSE),VLOOKUP(J616,'Pontuação'!G$2:H$11,2,FALSE),VLOOKUP(L616,'Pontuação'!M$2:N$13,2,FALSE)),0)</f>
        <v>1557</v>
      </c>
      <c r="AD616" s="10">
        <f t="shared" si="1"/>
        <v>156</v>
      </c>
      <c r="AE616" s="10" t="str">
        <f t="array" ref="AE616">IFERROR(INDEX('Pontuação'!G$13:G$101, MATCH(AD616, 'Pontuação'!F$13:F$101, 0)), "Faixa Indefinida")</f>
        <v>C</v>
      </c>
      <c r="AF616" s="10">
        <f t="shared" si="2"/>
        <v>0</v>
      </c>
      <c r="AG616" s="10">
        <f t="shared" si="3"/>
        <v>0</v>
      </c>
      <c r="AH616" s="10">
        <f t="shared" si="4"/>
        <v>1</v>
      </c>
      <c r="AI616" s="10">
        <f t="shared" si="5"/>
        <v>0</v>
      </c>
      <c r="AJ616" s="9">
        <f>ROUNDUP(SUM(VLOOKUP(F616,'Pontuação 3.0'!A$2:B$11,2,FALSE),VLOOKUP(E616,'Pontuação 3.0'!C$2:D$11,2,FALSE),VLOOKUP(H616,'Pontuação 3.0'!I$2:J$11,2,FALSE),VLOOKUP(J616,'Pontuação 3.0'!G$2:H$11,2,FALSE),VLOOKUP(G616,'Pontuação 3.0'!E$2:F$11,2,FALSE),VLOOKUP(K616,'Pontuação 3.0'!K$2:L$11,2,FALSE),VLOOKUP(L616,'Pontuação 3.0'!M$2:N$13,2,FALSE)),0)</f>
        <v>1952</v>
      </c>
      <c r="AK616" s="9">
        <f t="shared" si="6"/>
        <v>195</v>
      </c>
      <c r="AL616" s="9" t="str">
        <f t="array" ref="AL616">IFERROR(INDEX('Pontuação 3.0'!G$13:G$191, MATCH(AK616, 'Pontuação 3.0'!F$13:F$191, 0)), "Faixa Indefinida")</f>
        <v>C</v>
      </c>
      <c r="AM616" s="9">
        <f t="shared" si="7"/>
        <v>0</v>
      </c>
      <c r="AN616" s="9">
        <f t="shared" si="8"/>
        <v>0</v>
      </c>
      <c r="AO616" s="9">
        <f t="shared" si="9"/>
        <v>1</v>
      </c>
      <c r="AP616" s="9">
        <f t="shared" si="10"/>
        <v>0</v>
      </c>
      <c r="AQ616" s="8"/>
    </row>
    <row r="617" ht="15.75" customHeight="1">
      <c r="A617" s="7">
        <v>45679.0</v>
      </c>
      <c r="B617" s="8" t="s">
        <v>1437</v>
      </c>
      <c r="C617" s="8" t="s">
        <v>1438</v>
      </c>
      <c r="D617" s="8" t="s">
        <v>1439</v>
      </c>
      <c r="E617" s="8" t="s">
        <v>11833</v>
      </c>
      <c r="F617" s="8" t="s">
        <v>11834</v>
      </c>
      <c r="G617" s="8" t="s">
        <v>11843</v>
      </c>
      <c r="H617" s="8" t="s">
        <v>11850</v>
      </c>
      <c r="I617" s="8" t="s">
        <v>11837</v>
      </c>
      <c r="J617" s="8" t="s">
        <v>11846</v>
      </c>
      <c r="K617" s="8" t="s">
        <v>11839</v>
      </c>
      <c r="L617" s="8" t="s">
        <v>11857</v>
      </c>
      <c r="M617" s="8" t="s">
        <v>11849</v>
      </c>
      <c r="N617" s="12" t="s">
        <v>11</v>
      </c>
      <c r="O617" s="12" t="s">
        <v>13</v>
      </c>
      <c r="P617" s="12" t="s">
        <v>123</v>
      </c>
      <c r="Q617" s="12" t="s">
        <v>15</v>
      </c>
      <c r="R617" s="12" t="s">
        <v>20</v>
      </c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9">
        <f>ROUNDUP(SUM(VLOOKUP(F617,'Pontuação'!A$2:B$11,2,FALSE),VLOOKUP(E617,'Pontuação'!C$2:D$11,2,FALSE),VLOOKUP(H617,'Pontuação'!I$2:J$11,2,FALSE),VLOOKUP(J617,'Pontuação'!G$2:H$11,2,FALSE),VLOOKUP(L617,'Pontuação'!M$2:N$13,2,FALSE)),0)</f>
        <v>1504</v>
      </c>
      <c r="AD617" s="10">
        <f t="shared" si="1"/>
        <v>150</v>
      </c>
      <c r="AE617" s="10" t="str">
        <f t="array" ref="AE617">IFERROR(INDEX('Pontuação'!G$13:G$101, MATCH(AD617, 'Pontuação'!F$13:F$101, 0)), "Faixa Indefinida")</f>
        <v>C</v>
      </c>
      <c r="AF617" s="10">
        <f t="shared" si="2"/>
        <v>0</v>
      </c>
      <c r="AG617" s="10">
        <f t="shared" si="3"/>
        <v>0</v>
      </c>
      <c r="AH617" s="10">
        <f t="shared" si="4"/>
        <v>1</v>
      </c>
      <c r="AI617" s="10">
        <f t="shared" si="5"/>
        <v>0</v>
      </c>
      <c r="AJ617" s="9">
        <f>ROUNDUP(SUM(VLOOKUP(F617,'Pontuação 3.0'!A$2:B$11,2,FALSE),VLOOKUP(E617,'Pontuação 3.0'!C$2:D$11,2,FALSE),VLOOKUP(H617,'Pontuação 3.0'!I$2:J$11,2,FALSE),VLOOKUP(J617,'Pontuação 3.0'!G$2:H$11,2,FALSE),VLOOKUP(G617,'Pontuação 3.0'!E$2:F$11,2,FALSE),VLOOKUP(K617,'Pontuação 3.0'!K$2:L$11,2,FALSE),VLOOKUP(L617,'Pontuação 3.0'!M$2:N$13,2,FALSE)),0)</f>
        <v>2220</v>
      </c>
      <c r="AK617" s="9">
        <f t="shared" si="6"/>
        <v>222</v>
      </c>
      <c r="AL617" s="9" t="str">
        <f t="array" ref="AL617">IFERROR(INDEX('Pontuação 3.0'!G$13:G$191, MATCH(AK617, 'Pontuação 3.0'!F$13:F$191, 0)), "Faixa Indefinida")</f>
        <v>B</v>
      </c>
      <c r="AM617" s="9">
        <f t="shared" si="7"/>
        <v>0</v>
      </c>
      <c r="AN617" s="9">
        <f t="shared" si="8"/>
        <v>1</v>
      </c>
      <c r="AO617" s="9">
        <f t="shared" si="9"/>
        <v>0</v>
      </c>
      <c r="AP617" s="9">
        <f t="shared" si="10"/>
        <v>0</v>
      </c>
      <c r="AQ617" s="8"/>
    </row>
    <row r="618" ht="15.75" customHeight="1">
      <c r="A618" s="7">
        <v>45679.0</v>
      </c>
      <c r="B618" s="8" t="s">
        <v>1440</v>
      </c>
      <c r="C618" s="8" t="s">
        <v>1441</v>
      </c>
      <c r="D618" s="8" t="s">
        <v>1442</v>
      </c>
      <c r="E618" s="8" t="s">
        <v>11833</v>
      </c>
      <c r="F618" s="8" t="s">
        <v>11834</v>
      </c>
      <c r="G618" s="8" t="s">
        <v>11843</v>
      </c>
      <c r="H618" s="8" t="s">
        <v>11844</v>
      </c>
      <c r="I618" s="8" t="s">
        <v>11845</v>
      </c>
      <c r="J618" s="8" t="s">
        <v>11846</v>
      </c>
      <c r="K618" s="8" t="s">
        <v>11839</v>
      </c>
      <c r="L618" s="8" t="s">
        <v>11840</v>
      </c>
      <c r="M618" s="8" t="s">
        <v>11853</v>
      </c>
      <c r="N618" s="12" t="s">
        <v>11</v>
      </c>
      <c r="O618" s="12" t="s">
        <v>13</v>
      </c>
      <c r="P618" s="12" t="s">
        <v>27</v>
      </c>
      <c r="Q618" s="12" t="s">
        <v>15</v>
      </c>
      <c r="R618" s="12" t="s">
        <v>20</v>
      </c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9">
        <f>ROUNDUP(SUM(VLOOKUP(F618,'Pontuação'!A$2:B$11,2,FALSE),VLOOKUP(E618,'Pontuação'!C$2:D$11,2,FALSE),VLOOKUP(H618,'Pontuação'!I$2:J$11,2,FALSE),VLOOKUP(J618,'Pontuação'!G$2:H$11,2,FALSE),VLOOKUP(L618,'Pontuação'!M$2:N$13,2,FALSE)),0)</f>
        <v>1627</v>
      </c>
      <c r="AD618" s="10">
        <f t="shared" si="1"/>
        <v>163</v>
      </c>
      <c r="AE618" s="10" t="str">
        <f t="array" ref="AE618">IFERROR(INDEX('Pontuação'!G$13:G$101, MATCH(AD618, 'Pontuação'!F$13:F$101, 0)), "Faixa Indefinida")</f>
        <v>C</v>
      </c>
      <c r="AF618" s="10">
        <f t="shared" si="2"/>
        <v>0</v>
      </c>
      <c r="AG618" s="10">
        <f t="shared" si="3"/>
        <v>0</v>
      </c>
      <c r="AH618" s="10">
        <f t="shared" si="4"/>
        <v>1</v>
      </c>
      <c r="AI618" s="10">
        <f t="shared" si="5"/>
        <v>0</v>
      </c>
      <c r="AJ618" s="9">
        <f>ROUNDUP(SUM(VLOOKUP(F618,'Pontuação 3.0'!A$2:B$11,2,FALSE),VLOOKUP(E618,'Pontuação 3.0'!C$2:D$11,2,FALSE),VLOOKUP(H618,'Pontuação 3.0'!I$2:J$11,2,FALSE),VLOOKUP(J618,'Pontuação 3.0'!G$2:H$11,2,FALSE),VLOOKUP(G618,'Pontuação 3.0'!E$2:F$11,2,FALSE),VLOOKUP(K618,'Pontuação 3.0'!K$2:L$11,2,FALSE),VLOOKUP(L618,'Pontuação 3.0'!M$2:N$13,2,FALSE)),0)</f>
        <v>2315</v>
      </c>
      <c r="AK618" s="9">
        <f t="shared" si="6"/>
        <v>232</v>
      </c>
      <c r="AL618" s="9" t="str">
        <f t="array" ref="AL618">IFERROR(INDEX('Pontuação 3.0'!G$13:G$191, MATCH(AK618, 'Pontuação 3.0'!F$13:F$191, 0)), "Faixa Indefinida")</f>
        <v>B</v>
      </c>
      <c r="AM618" s="9">
        <f t="shared" si="7"/>
        <v>0</v>
      </c>
      <c r="AN618" s="9">
        <f t="shared" si="8"/>
        <v>1</v>
      </c>
      <c r="AO618" s="9">
        <f t="shared" si="9"/>
        <v>0</v>
      </c>
      <c r="AP618" s="9">
        <f t="shared" si="10"/>
        <v>0</v>
      </c>
      <c r="AQ618" s="8"/>
    </row>
    <row r="619" ht="15.75" customHeight="1">
      <c r="A619" s="7">
        <v>45679.0</v>
      </c>
      <c r="B619" s="8" t="s">
        <v>1445</v>
      </c>
      <c r="C619" s="8" t="s">
        <v>1446</v>
      </c>
      <c r="D619" s="8" t="s">
        <v>1447</v>
      </c>
      <c r="E619" s="8" t="s">
        <v>11868</v>
      </c>
      <c r="F619" s="8" t="s">
        <v>11842</v>
      </c>
      <c r="G619" s="8" t="s">
        <v>11835</v>
      </c>
      <c r="H619" s="8" t="s">
        <v>11856</v>
      </c>
      <c r="I619" s="8" t="s">
        <v>11837</v>
      </c>
      <c r="J619" s="8" t="s">
        <v>11852</v>
      </c>
      <c r="K619" s="8" t="s">
        <v>11837</v>
      </c>
      <c r="L619" s="8" t="s">
        <v>11857</v>
      </c>
      <c r="M619" s="8" t="s">
        <v>11849</v>
      </c>
      <c r="N619" s="12" t="s">
        <v>11</v>
      </c>
      <c r="O619" s="12" t="s">
        <v>13</v>
      </c>
      <c r="P619" s="12" t="s">
        <v>23</v>
      </c>
      <c r="Q619" s="12" t="s">
        <v>15</v>
      </c>
      <c r="R619" s="12" t="s">
        <v>20</v>
      </c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9">
        <f>ROUNDUP(SUM(VLOOKUP(F619,'Pontuação'!A$2:B$11,2,FALSE),VLOOKUP(E619,'Pontuação'!C$2:D$11,2,FALSE),VLOOKUP(H619,'Pontuação'!I$2:J$11,2,FALSE),VLOOKUP(J619,'Pontuação'!G$2:H$11,2,FALSE),VLOOKUP(L619,'Pontuação'!M$2:N$13,2,FALSE)),0)</f>
        <v>1511</v>
      </c>
      <c r="AD619" s="10">
        <f t="shared" si="1"/>
        <v>151</v>
      </c>
      <c r="AE619" s="10" t="str">
        <f t="array" ref="AE619">IFERROR(INDEX('Pontuação'!G$13:G$101, MATCH(AD619, 'Pontuação'!F$13:F$101, 0)), "Faixa Indefinida")</f>
        <v>C</v>
      </c>
      <c r="AF619" s="10">
        <f t="shared" si="2"/>
        <v>0</v>
      </c>
      <c r="AG619" s="10">
        <f t="shared" si="3"/>
        <v>0</v>
      </c>
      <c r="AH619" s="10">
        <f t="shared" si="4"/>
        <v>1</v>
      </c>
      <c r="AI619" s="10">
        <f t="shared" si="5"/>
        <v>0</v>
      </c>
      <c r="AJ619" s="9">
        <f>ROUNDUP(SUM(VLOOKUP(F619,'Pontuação 3.0'!A$2:B$11,2,FALSE),VLOOKUP(E619,'Pontuação 3.0'!C$2:D$11,2,FALSE),VLOOKUP(H619,'Pontuação 3.0'!I$2:J$11,2,FALSE),VLOOKUP(J619,'Pontuação 3.0'!G$2:H$11,2,FALSE),VLOOKUP(G619,'Pontuação 3.0'!E$2:F$11,2,FALSE),VLOOKUP(K619,'Pontuação 3.0'!K$2:L$11,2,FALSE),VLOOKUP(L619,'Pontuação 3.0'!M$2:N$13,2,FALSE)),0)</f>
        <v>1926</v>
      </c>
      <c r="AK619" s="9">
        <f t="shared" si="6"/>
        <v>193</v>
      </c>
      <c r="AL619" s="9" t="str">
        <f t="array" ref="AL619">IFERROR(INDEX('Pontuação 3.0'!G$13:G$191, MATCH(AK619, 'Pontuação 3.0'!F$13:F$191, 0)), "Faixa Indefinida")</f>
        <v>C</v>
      </c>
      <c r="AM619" s="9">
        <f t="shared" si="7"/>
        <v>0</v>
      </c>
      <c r="AN619" s="9">
        <f t="shared" si="8"/>
        <v>0</v>
      </c>
      <c r="AO619" s="9">
        <f t="shared" si="9"/>
        <v>1</v>
      </c>
      <c r="AP619" s="9">
        <f t="shared" si="10"/>
        <v>0</v>
      </c>
      <c r="AQ619" s="8"/>
    </row>
    <row r="620" ht="15.75" customHeight="1">
      <c r="A620" s="7">
        <v>45679.0</v>
      </c>
      <c r="B620" s="8" t="s">
        <v>1448</v>
      </c>
      <c r="C620" s="8" t="s">
        <v>1449</v>
      </c>
      <c r="D620" s="11">
        <v>1.1955540672E10</v>
      </c>
      <c r="E620" s="8" t="s">
        <v>11833</v>
      </c>
      <c r="F620" s="8" t="s">
        <v>11842</v>
      </c>
      <c r="G620" s="8" t="s">
        <v>11843</v>
      </c>
      <c r="H620" s="8" t="s">
        <v>11850</v>
      </c>
      <c r="I620" s="8" t="s">
        <v>11837</v>
      </c>
      <c r="J620" s="8" t="s">
        <v>11846</v>
      </c>
      <c r="K620" s="8" t="s">
        <v>11837</v>
      </c>
      <c r="L620" s="8" t="s">
        <v>11851</v>
      </c>
      <c r="M620" s="8" t="s">
        <v>11849</v>
      </c>
      <c r="N620" s="12" t="s">
        <v>11</v>
      </c>
      <c r="O620" s="12" t="s">
        <v>13</v>
      </c>
      <c r="P620" s="12" t="s">
        <v>12</v>
      </c>
      <c r="Q620" s="12" t="s">
        <v>15</v>
      </c>
      <c r="R620" s="12" t="s">
        <v>14</v>
      </c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9">
        <f>ROUNDUP(SUM(VLOOKUP(F620,'Pontuação'!A$2:B$11,2,FALSE),VLOOKUP(E620,'Pontuação'!C$2:D$11,2,FALSE),VLOOKUP(H620,'Pontuação'!I$2:J$11,2,FALSE),VLOOKUP(J620,'Pontuação'!G$2:H$11,2,FALSE),VLOOKUP(L620,'Pontuação'!M$2:N$13,2,FALSE)),0)</f>
        <v>1553</v>
      </c>
      <c r="AD620" s="10">
        <f t="shared" si="1"/>
        <v>155</v>
      </c>
      <c r="AE620" s="10" t="str">
        <f t="array" ref="AE620">IFERROR(INDEX('Pontuação'!G$13:G$101, MATCH(AD620, 'Pontuação'!F$13:F$101, 0)), "Faixa Indefinida")</f>
        <v>C</v>
      </c>
      <c r="AF620" s="10">
        <f t="shared" si="2"/>
        <v>0</v>
      </c>
      <c r="AG620" s="10">
        <f t="shared" si="3"/>
        <v>0</v>
      </c>
      <c r="AH620" s="10">
        <f t="shared" si="4"/>
        <v>1</v>
      </c>
      <c r="AI620" s="10">
        <f t="shared" si="5"/>
        <v>0</v>
      </c>
      <c r="AJ620" s="9">
        <f>ROUNDUP(SUM(VLOOKUP(F620,'Pontuação 3.0'!A$2:B$11,2,FALSE),VLOOKUP(E620,'Pontuação 3.0'!C$2:D$11,2,FALSE),VLOOKUP(H620,'Pontuação 3.0'!I$2:J$11,2,FALSE),VLOOKUP(J620,'Pontuação 3.0'!G$2:H$11,2,FALSE),VLOOKUP(G620,'Pontuação 3.0'!E$2:F$11,2,FALSE),VLOOKUP(K620,'Pontuação 3.0'!K$2:L$11,2,FALSE),VLOOKUP(L620,'Pontuação 3.0'!M$2:N$13,2,FALSE)),0)</f>
        <v>2122</v>
      </c>
      <c r="AK620" s="9">
        <f t="shared" si="6"/>
        <v>212</v>
      </c>
      <c r="AL620" s="9" t="str">
        <f t="array" ref="AL620">IFERROR(INDEX('Pontuação 3.0'!G$13:G$191, MATCH(AK620, 'Pontuação 3.0'!F$13:F$191, 0)), "Faixa Indefinida")</f>
        <v>C</v>
      </c>
      <c r="AM620" s="9">
        <f t="shared" si="7"/>
        <v>0</v>
      </c>
      <c r="AN620" s="9">
        <f t="shared" si="8"/>
        <v>0</v>
      </c>
      <c r="AO620" s="9">
        <f t="shared" si="9"/>
        <v>1</v>
      </c>
      <c r="AP620" s="9">
        <f t="shared" si="10"/>
        <v>0</v>
      </c>
      <c r="AQ620" s="8"/>
    </row>
    <row r="621" ht="15.75" customHeight="1">
      <c r="A621" s="7">
        <v>45679.0</v>
      </c>
      <c r="B621" s="8" t="s">
        <v>1450</v>
      </c>
      <c r="C621" s="8" t="s">
        <v>1451</v>
      </c>
      <c r="D621" s="11">
        <v>1.1971097892E10</v>
      </c>
      <c r="E621" s="8" t="s">
        <v>11833</v>
      </c>
      <c r="F621" s="8" t="s">
        <v>11854</v>
      </c>
      <c r="G621" s="8" t="s">
        <v>11855</v>
      </c>
      <c r="H621" s="8" t="s">
        <v>11850</v>
      </c>
      <c r="I621" s="8" t="s">
        <v>11837</v>
      </c>
      <c r="J621" s="8" t="s">
        <v>11838</v>
      </c>
      <c r="K621" s="8" t="s">
        <v>11837</v>
      </c>
      <c r="L621" s="8" t="s">
        <v>11847</v>
      </c>
      <c r="M621" s="8" t="s">
        <v>11849</v>
      </c>
      <c r="N621" s="12" t="s">
        <v>11</v>
      </c>
      <c r="O621" s="12" t="s">
        <v>13</v>
      </c>
      <c r="P621" s="12" t="s">
        <v>49</v>
      </c>
      <c r="Q621" s="12" t="s">
        <v>15</v>
      </c>
      <c r="R621" s="12" t="s">
        <v>20</v>
      </c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9">
        <f>ROUNDUP(SUM(VLOOKUP(F621,'Pontuação'!A$2:B$11,2,FALSE),VLOOKUP(E621,'Pontuação'!C$2:D$11,2,FALSE),VLOOKUP(H621,'Pontuação'!I$2:J$11,2,FALSE),VLOOKUP(J621,'Pontuação'!G$2:H$11,2,FALSE),VLOOKUP(L621,'Pontuação'!M$2:N$13,2,FALSE)),0)</f>
        <v>1968</v>
      </c>
      <c r="AD621" s="10">
        <f t="shared" si="1"/>
        <v>197</v>
      </c>
      <c r="AE621" s="10" t="str">
        <f t="array" ref="AE621">IFERROR(INDEX('Pontuação'!G$13:G$101, MATCH(AD621, 'Pontuação'!F$13:F$101, 0)), "Faixa Indefinida")</f>
        <v>A</v>
      </c>
      <c r="AF621" s="10">
        <f t="shared" si="2"/>
        <v>1</v>
      </c>
      <c r="AG621" s="10">
        <f t="shared" si="3"/>
        <v>0</v>
      </c>
      <c r="AH621" s="10">
        <f t="shared" si="4"/>
        <v>0</v>
      </c>
      <c r="AI621" s="10">
        <f t="shared" si="5"/>
        <v>0</v>
      </c>
      <c r="AJ621" s="9">
        <f>ROUNDUP(SUM(VLOOKUP(F621,'Pontuação 3.0'!A$2:B$11,2,FALSE),VLOOKUP(E621,'Pontuação 3.0'!C$2:D$11,2,FALSE),VLOOKUP(H621,'Pontuação 3.0'!I$2:J$11,2,FALSE),VLOOKUP(J621,'Pontuação 3.0'!G$2:H$11,2,FALSE),VLOOKUP(G621,'Pontuação 3.0'!E$2:F$11,2,FALSE),VLOOKUP(K621,'Pontuação 3.0'!K$2:L$11,2,FALSE),VLOOKUP(L621,'Pontuação 3.0'!M$2:N$13,2,FALSE)),0)</f>
        <v>2361</v>
      </c>
      <c r="AK621" s="9">
        <f t="shared" si="6"/>
        <v>236</v>
      </c>
      <c r="AL621" s="9" t="str">
        <f t="array" ref="AL621">IFERROR(INDEX('Pontuação 3.0'!G$13:G$191, MATCH(AK621, 'Pontuação 3.0'!F$13:F$191, 0)), "Faixa Indefinida")</f>
        <v>A</v>
      </c>
      <c r="AM621" s="9">
        <f t="shared" si="7"/>
        <v>1</v>
      </c>
      <c r="AN621" s="9">
        <f t="shared" si="8"/>
        <v>0</v>
      </c>
      <c r="AO621" s="9">
        <f t="shared" si="9"/>
        <v>0</v>
      </c>
      <c r="AP621" s="9">
        <f t="shared" si="10"/>
        <v>0</v>
      </c>
      <c r="AQ621" s="8"/>
    </row>
    <row r="622" ht="15.75" customHeight="1">
      <c r="A622" s="7">
        <v>45679.0</v>
      </c>
      <c r="B622" s="8" t="s">
        <v>1443</v>
      </c>
      <c r="C622" s="8" t="s">
        <v>1444</v>
      </c>
      <c r="D622" s="11">
        <v>6.1994366446E10</v>
      </c>
      <c r="E622" s="8" t="s">
        <v>11868</v>
      </c>
      <c r="F622" s="8" t="s">
        <v>11842</v>
      </c>
      <c r="G622" s="8" t="s">
        <v>11864</v>
      </c>
      <c r="H622" s="8" t="s">
        <v>11844</v>
      </c>
      <c r="I622" s="8" t="s">
        <v>11845</v>
      </c>
      <c r="J622" s="8" t="s">
        <v>11838</v>
      </c>
      <c r="K622" s="8" t="s">
        <v>11839</v>
      </c>
      <c r="L622" s="8" t="s">
        <v>11851</v>
      </c>
      <c r="M622" s="8" t="s">
        <v>11853</v>
      </c>
      <c r="N622" s="12" t="s">
        <v>11</v>
      </c>
      <c r="O622" s="12" t="s">
        <v>13</v>
      </c>
      <c r="P622" s="12" t="s">
        <v>37</v>
      </c>
      <c r="Q622" s="12" t="s">
        <v>143</v>
      </c>
      <c r="R622" s="12" t="s">
        <v>20</v>
      </c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9">
        <f>ROUNDUP(SUM(VLOOKUP(F622,'Pontuação'!A$2:B$11,2,FALSE),VLOOKUP(E622,'Pontuação'!C$2:D$11,2,FALSE),VLOOKUP(H622,'Pontuação'!I$2:J$11,2,FALSE),VLOOKUP(J622,'Pontuação'!G$2:H$11,2,FALSE),VLOOKUP(L622,'Pontuação'!M$2:N$13,2,FALSE)),0)</f>
        <v>1877</v>
      </c>
      <c r="AD622" s="10">
        <f t="shared" si="1"/>
        <v>188</v>
      </c>
      <c r="AE622" s="10" t="str">
        <f t="array" ref="AE622">IFERROR(INDEX('Pontuação'!G$13:G$101, MATCH(AD622, 'Pontuação'!F$13:F$101, 0)), "Faixa Indefinida")</f>
        <v>A</v>
      </c>
      <c r="AF622" s="10">
        <f t="shared" si="2"/>
        <v>1</v>
      </c>
      <c r="AG622" s="10">
        <f t="shared" si="3"/>
        <v>0</v>
      </c>
      <c r="AH622" s="10">
        <f t="shared" si="4"/>
        <v>0</v>
      </c>
      <c r="AI622" s="10">
        <f t="shared" si="5"/>
        <v>0</v>
      </c>
      <c r="AJ622" s="9">
        <f>ROUNDUP(SUM(VLOOKUP(F622,'Pontuação 3.0'!A$2:B$11,2,FALSE),VLOOKUP(E622,'Pontuação 3.0'!C$2:D$11,2,FALSE),VLOOKUP(H622,'Pontuação 3.0'!I$2:J$11,2,FALSE),VLOOKUP(J622,'Pontuação 3.0'!G$2:H$11,2,FALSE),VLOOKUP(G622,'Pontuação 3.0'!E$2:F$11,2,FALSE),VLOOKUP(K622,'Pontuação 3.0'!K$2:L$11,2,FALSE),VLOOKUP(L622,'Pontuação 3.0'!M$2:N$13,2,FALSE)),0)</f>
        <v>2809</v>
      </c>
      <c r="AK622" s="9">
        <f t="shared" si="6"/>
        <v>281</v>
      </c>
      <c r="AL622" s="9" t="str">
        <f t="array" ref="AL622">IFERROR(INDEX('Pontuação 3.0'!G$13:G$191, MATCH(AK622, 'Pontuação 3.0'!F$13:F$191, 0)), "Faixa Indefinida")</f>
        <v>A</v>
      </c>
      <c r="AM622" s="9">
        <f t="shared" si="7"/>
        <v>1</v>
      </c>
      <c r="AN622" s="9">
        <f t="shared" si="8"/>
        <v>0</v>
      </c>
      <c r="AO622" s="9">
        <f t="shared" si="9"/>
        <v>0</v>
      </c>
      <c r="AP622" s="9">
        <f t="shared" si="10"/>
        <v>0</v>
      </c>
      <c r="AQ622" s="8"/>
    </row>
    <row r="623" ht="15.75" customHeight="1">
      <c r="A623" s="7">
        <v>45679.0</v>
      </c>
      <c r="B623" s="8" t="s">
        <v>1228</v>
      </c>
      <c r="C623" s="8" t="s">
        <v>1455</v>
      </c>
      <c r="D623" s="11">
        <v>1.199999999E9</v>
      </c>
      <c r="E623" s="8" t="s">
        <v>11833</v>
      </c>
      <c r="F623" s="8" t="s">
        <v>11834</v>
      </c>
      <c r="G623" s="8" t="s">
        <v>11843</v>
      </c>
      <c r="H623" s="8" t="s">
        <v>11836</v>
      </c>
      <c r="I623" s="8" t="s">
        <v>11845</v>
      </c>
      <c r="J623" s="8" t="s">
        <v>11846</v>
      </c>
      <c r="K623" s="8" t="s">
        <v>11839</v>
      </c>
      <c r="L623" s="8" t="s">
        <v>11840</v>
      </c>
      <c r="M623" s="8" t="s">
        <v>11848</v>
      </c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9">
        <f>ROUNDUP(SUM(VLOOKUP(F623,'Pontuação'!A$2:B$11,2,FALSE),VLOOKUP(E623,'Pontuação'!C$2:D$11,2,FALSE),VLOOKUP(H623,'Pontuação'!I$2:J$11,2,FALSE),VLOOKUP(J623,'Pontuação'!G$2:H$11,2,FALSE),VLOOKUP(L623,'Pontuação'!M$2:N$13,2,FALSE)),0)</f>
        <v>1401</v>
      </c>
      <c r="AD623" s="10">
        <f t="shared" si="1"/>
        <v>140</v>
      </c>
      <c r="AE623" s="10" t="str">
        <f t="array" ref="AE623">IFERROR(INDEX('Pontuação'!G$13:G$101, MATCH(AD623, 'Pontuação'!F$13:F$101, 0)), "Faixa Indefinida")</f>
        <v>D</v>
      </c>
      <c r="AF623" s="10">
        <f t="shared" si="2"/>
        <v>0</v>
      </c>
      <c r="AG623" s="10">
        <f t="shared" si="3"/>
        <v>0</v>
      </c>
      <c r="AH623" s="10">
        <f t="shared" si="4"/>
        <v>0</v>
      </c>
      <c r="AI623" s="10">
        <f t="shared" si="5"/>
        <v>1</v>
      </c>
      <c r="AJ623" s="9">
        <f>ROUNDUP(SUM(VLOOKUP(F623,'Pontuação 3.0'!A$2:B$11,2,FALSE),VLOOKUP(E623,'Pontuação 3.0'!C$2:D$11,2,FALSE),VLOOKUP(H623,'Pontuação 3.0'!I$2:J$11,2,FALSE),VLOOKUP(J623,'Pontuação 3.0'!G$2:H$11,2,FALSE),VLOOKUP(G623,'Pontuação 3.0'!E$2:F$11,2,FALSE),VLOOKUP(K623,'Pontuação 3.0'!K$2:L$11,2,FALSE),VLOOKUP(L623,'Pontuação 3.0'!M$2:N$13,2,FALSE)),0)</f>
        <v>2120</v>
      </c>
      <c r="AK623" s="9">
        <f t="shared" si="6"/>
        <v>212</v>
      </c>
      <c r="AL623" s="9" t="str">
        <f t="array" ref="AL623">IFERROR(INDEX('Pontuação 3.0'!G$13:G$191, MATCH(AK623, 'Pontuação 3.0'!F$13:F$191, 0)), "Faixa Indefinida")</f>
        <v>C</v>
      </c>
      <c r="AM623" s="9">
        <f t="shared" si="7"/>
        <v>0</v>
      </c>
      <c r="AN623" s="9">
        <f t="shared" si="8"/>
        <v>0</v>
      </c>
      <c r="AO623" s="9">
        <f t="shared" si="9"/>
        <v>1</v>
      </c>
      <c r="AP623" s="9">
        <f t="shared" si="10"/>
        <v>0</v>
      </c>
      <c r="AQ623" s="8"/>
    </row>
    <row r="624" ht="15.75" customHeight="1">
      <c r="A624" s="7">
        <v>45679.0</v>
      </c>
      <c r="B624" s="8" t="s">
        <v>1452</v>
      </c>
      <c r="C624" s="8" t="s">
        <v>1453</v>
      </c>
      <c r="D624" s="8" t="s">
        <v>1454</v>
      </c>
      <c r="E624" s="8" t="s">
        <v>11833</v>
      </c>
      <c r="F624" s="8" t="s">
        <v>11842</v>
      </c>
      <c r="G624" s="8" t="s">
        <v>11835</v>
      </c>
      <c r="H624" s="8" t="s">
        <v>11844</v>
      </c>
      <c r="I624" s="8" t="s">
        <v>11837</v>
      </c>
      <c r="J624" s="8" t="s">
        <v>11846</v>
      </c>
      <c r="K624" s="8" t="s">
        <v>11837</v>
      </c>
      <c r="L624" s="8" t="s">
        <v>11847</v>
      </c>
      <c r="M624" s="8" t="s">
        <v>11849</v>
      </c>
      <c r="N624" s="12" t="s">
        <v>11</v>
      </c>
      <c r="O624" s="12" t="s">
        <v>13</v>
      </c>
      <c r="P624" s="12" t="s">
        <v>27</v>
      </c>
      <c r="Q624" s="12" t="s">
        <v>15</v>
      </c>
      <c r="R624" s="12" t="s">
        <v>20</v>
      </c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9">
        <f>ROUNDUP(SUM(VLOOKUP(F624,'Pontuação'!A$2:B$11,2,FALSE),VLOOKUP(E624,'Pontuação'!C$2:D$11,2,FALSE),VLOOKUP(H624,'Pontuação'!I$2:J$11,2,FALSE),VLOOKUP(J624,'Pontuação'!G$2:H$11,2,FALSE),VLOOKUP(L624,'Pontuação'!M$2:N$13,2,FALSE)),0)</f>
        <v>1727</v>
      </c>
      <c r="AD624" s="10">
        <f t="shared" si="1"/>
        <v>173</v>
      </c>
      <c r="AE624" s="10" t="str">
        <f t="array" ref="AE624">IFERROR(INDEX('Pontuação'!G$13:G$101, MATCH(AD624, 'Pontuação'!F$13:F$101, 0)), "Faixa Indefinida")</f>
        <v>B</v>
      </c>
      <c r="AF624" s="10">
        <f t="shared" si="2"/>
        <v>0</v>
      </c>
      <c r="AG624" s="10">
        <f t="shared" si="3"/>
        <v>1</v>
      </c>
      <c r="AH624" s="10">
        <f t="shared" si="4"/>
        <v>0</v>
      </c>
      <c r="AI624" s="10">
        <f t="shared" si="5"/>
        <v>0</v>
      </c>
      <c r="AJ624" s="9">
        <f>ROUNDUP(SUM(VLOOKUP(F624,'Pontuação 3.0'!A$2:B$11,2,FALSE),VLOOKUP(E624,'Pontuação 3.0'!C$2:D$11,2,FALSE),VLOOKUP(H624,'Pontuação 3.0'!I$2:J$11,2,FALSE),VLOOKUP(J624,'Pontuação 3.0'!G$2:H$11,2,FALSE),VLOOKUP(G624,'Pontuação 3.0'!E$2:F$11,2,FALSE),VLOOKUP(K624,'Pontuação 3.0'!K$2:L$11,2,FALSE),VLOOKUP(L624,'Pontuação 3.0'!M$2:N$13,2,FALSE)),0)</f>
        <v>2155</v>
      </c>
      <c r="AK624" s="9">
        <f t="shared" si="6"/>
        <v>216</v>
      </c>
      <c r="AL624" s="9" t="str">
        <f t="array" ref="AL624">IFERROR(INDEX('Pontuação 3.0'!G$13:G$191, MATCH(AK624, 'Pontuação 3.0'!F$13:F$191, 0)), "Faixa Indefinida")</f>
        <v>B</v>
      </c>
      <c r="AM624" s="9">
        <f t="shared" si="7"/>
        <v>0</v>
      </c>
      <c r="AN624" s="9">
        <f t="shared" si="8"/>
        <v>1</v>
      </c>
      <c r="AO624" s="9">
        <f t="shared" si="9"/>
        <v>0</v>
      </c>
      <c r="AP624" s="9">
        <f t="shared" si="10"/>
        <v>0</v>
      </c>
      <c r="AQ624" s="8"/>
    </row>
    <row r="625" ht="15.75" customHeight="1">
      <c r="A625" s="7">
        <v>45679.0</v>
      </c>
      <c r="B625" s="8" t="s">
        <v>1456</v>
      </c>
      <c r="C625" s="8" t="s">
        <v>1457</v>
      </c>
      <c r="D625" s="11">
        <v>8.7991636031E10</v>
      </c>
      <c r="E625" s="8" t="s">
        <v>11833</v>
      </c>
      <c r="F625" s="8" t="s">
        <v>11842</v>
      </c>
      <c r="G625" s="8" t="s">
        <v>11843</v>
      </c>
      <c r="H625" s="8" t="s">
        <v>11865</v>
      </c>
      <c r="I625" s="8" t="s">
        <v>11837</v>
      </c>
      <c r="J625" s="8" t="s">
        <v>11846</v>
      </c>
      <c r="K625" s="8" t="s">
        <v>11837</v>
      </c>
      <c r="L625" s="8" t="s">
        <v>11847</v>
      </c>
      <c r="M625" s="8" t="s">
        <v>11848</v>
      </c>
      <c r="N625" s="12" t="s">
        <v>11</v>
      </c>
      <c r="O625" s="12" t="s">
        <v>13</v>
      </c>
      <c r="P625" s="12" t="s">
        <v>27</v>
      </c>
      <c r="Q625" s="12" t="s">
        <v>24</v>
      </c>
      <c r="R625" s="12" t="s">
        <v>20</v>
      </c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9">
        <f>ROUNDUP(SUM(VLOOKUP(F625,'Pontuação'!A$2:B$11,2,FALSE),VLOOKUP(E625,'Pontuação'!C$2:D$11,2,FALSE),VLOOKUP(H625,'Pontuação'!I$2:J$11,2,FALSE),VLOOKUP(J625,'Pontuação'!G$2:H$11,2,FALSE),VLOOKUP(L625,'Pontuação'!M$2:N$13,2,FALSE)),0)</f>
        <v>1711</v>
      </c>
      <c r="AD625" s="10">
        <f t="shared" si="1"/>
        <v>171</v>
      </c>
      <c r="AE625" s="10" t="str">
        <f t="array" ref="AE625">IFERROR(INDEX('Pontuação'!G$13:G$101, MATCH(AD625, 'Pontuação'!F$13:F$101, 0)), "Faixa Indefinida")</f>
        <v>B</v>
      </c>
      <c r="AF625" s="10">
        <f t="shared" si="2"/>
        <v>0</v>
      </c>
      <c r="AG625" s="10">
        <f t="shared" si="3"/>
        <v>1</v>
      </c>
      <c r="AH625" s="10">
        <f t="shared" si="4"/>
        <v>0</v>
      </c>
      <c r="AI625" s="10">
        <f t="shared" si="5"/>
        <v>0</v>
      </c>
      <c r="AJ625" s="9">
        <f>ROUNDUP(SUM(VLOOKUP(F625,'Pontuação 3.0'!A$2:B$11,2,FALSE),VLOOKUP(E625,'Pontuação 3.0'!C$2:D$11,2,FALSE),VLOOKUP(H625,'Pontuação 3.0'!I$2:J$11,2,FALSE),VLOOKUP(J625,'Pontuação 3.0'!G$2:H$11,2,FALSE),VLOOKUP(G625,'Pontuação 3.0'!E$2:F$11,2,FALSE),VLOOKUP(K625,'Pontuação 3.0'!K$2:L$11,2,FALSE),VLOOKUP(L625,'Pontuação 3.0'!M$2:N$13,2,FALSE)),0)</f>
        <v>2144</v>
      </c>
      <c r="AK625" s="9">
        <f t="shared" si="6"/>
        <v>214</v>
      </c>
      <c r="AL625" s="9" t="str">
        <f t="array" ref="AL625">IFERROR(INDEX('Pontuação 3.0'!G$13:G$191, MATCH(AK625, 'Pontuação 3.0'!F$13:F$191, 0)), "Faixa Indefinida")</f>
        <v>B</v>
      </c>
      <c r="AM625" s="9">
        <f t="shared" si="7"/>
        <v>0</v>
      </c>
      <c r="AN625" s="9">
        <f t="shared" si="8"/>
        <v>1</v>
      </c>
      <c r="AO625" s="9">
        <f t="shared" si="9"/>
        <v>0</v>
      </c>
      <c r="AP625" s="9">
        <f t="shared" si="10"/>
        <v>0</v>
      </c>
      <c r="AQ625" s="8"/>
    </row>
    <row r="626" ht="15.75" customHeight="1">
      <c r="A626" s="7">
        <v>45679.0</v>
      </c>
      <c r="B626" s="8" t="s">
        <v>1458</v>
      </c>
      <c r="C626" s="8" t="s">
        <v>1459</v>
      </c>
      <c r="D626" s="11">
        <v>9.2988411568E10</v>
      </c>
      <c r="E626" s="8" t="s">
        <v>11868</v>
      </c>
      <c r="F626" s="8" t="s">
        <v>11842</v>
      </c>
      <c r="G626" s="8" t="s">
        <v>11867</v>
      </c>
      <c r="H626" s="8" t="s">
        <v>11856</v>
      </c>
      <c r="I626" s="8" t="s">
        <v>11837</v>
      </c>
      <c r="J626" s="8" t="s">
        <v>11846</v>
      </c>
      <c r="K626" s="8" t="s">
        <v>11837</v>
      </c>
      <c r="L626" s="8" t="s">
        <v>11847</v>
      </c>
      <c r="M626" s="8" t="s">
        <v>11849</v>
      </c>
      <c r="N626" s="12" t="s">
        <v>11</v>
      </c>
      <c r="O626" s="12" t="s">
        <v>13</v>
      </c>
      <c r="P626" s="12" t="s">
        <v>12</v>
      </c>
      <c r="Q626" s="12" t="s">
        <v>44</v>
      </c>
      <c r="R626" s="12" t="s">
        <v>20</v>
      </c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9">
        <f>ROUNDUP(SUM(VLOOKUP(F626,'Pontuação'!A$2:B$11,2,FALSE),VLOOKUP(E626,'Pontuação'!C$2:D$11,2,FALSE),VLOOKUP(H626,'Pontuação'!I$2:J$11,2,FALSE),VLOOKUP(J626,'Pontuação'!G$2:H$11,2,FALSE),VLOOKUP(L626,'Pontuação'!M$2:N$13,2,FALSE)),0)</f>
        <v>1575</v>
      </c>
      <c r="AD626" s="10">
        <f t="shared" si="1"/>
        <v>158</v>
      </c>
      <c r="AE626" s="10" t="str">
        <f t="array" ref="AE626">IFERROR(INDEX('Pontuação'!G$13:G$101, MATCH(AD626, 'Pontuação'!F$13:F$101, 0)), "Faixa Indefinida")</f>
        <v>C</v>
      </c>
      <c r="AF626" s="10">
        <f t="shared" si="2"/>
        <v>0</v>
      </c>
      <c r="AG626" s="10">
        <f t="shared" si="3"/>
        <v>0</v>
      </c>
      <c r="AH626" s="10">
        <f t="shared" si="4"/>
        <v>1</v>
      </c>
      <c r="AI626" s="10">
        <f t="shared" si="5"/>
        <v>0</v>
      </c>
      <c r="AJ626" s="9">
        <f>ROUNDUP(SUM(VLOOKUP(F626,'Pontuação 3.0'!A$2:B$11,2,FALSE),VLOOKUP(E626,'Pontuação 3.0'!C$2:D$11,2,FALSE),VLOOKUP(H626,'Pontuação 3.0'!I$2:J$11,2,FALSE),VLOOKUP(J626,'Pontuação 3.0'!G$2:H$11,2,FALSE),VLOOKUP(G626,'Pontuação 3.0'!E$2:F$11,2,FALSE),VLOOKUP(K626,'Pontuação 3.0'!K$2:L$11,2,FALSE),VLOOKUP(L626,'Pontuação 3.0'!M$2:N$13,2,FALSE)),0)</f>
        <v>1880</v>
      </c>
      <c r="AK626" s="9">
        <f t="shared" si="6"/>
        <v>188</v>
      </c>
      <c r="AL626" s="9" t="str">
        <f t="array" ref="AL626">IFERROR(INDEX('Pontuação 3.0'!G$13:G$191, MATCH(AK626, 'Pontuação 3.0'!F$13:F$191, 0)), "Faixa Indefinida")</f>
        <v>D</v>
      </c>
      <c r="AM626" s="9">
        <f t="shared" si="7"/>
        <v>0</v>
      </c>
      <c r="AN626" s="9">
        <f t="shared" si="8"/>
        <v>0</v>
      </c>
      <c r="AO626" s="9">
        <f t="shared" si="9"/>
        <v>0</v>
      </c>
      <c r="AP626" s="9">
        <f t="shared" si="10"/>
        <v>1</v>
      </c>
      <c r="AQ626" s="8"/>
    </row>
    <row r="627" ht="15.75" customHeight="1">
      <c r="A627" s="7">
        <v>45679.0</v>
      </c>
      <c r="B627" s="8" t="s">
        <v>1458</v>
      </c>
      <c r="C627" s="8" t="s">
        <v>1459</v>
      </c>
      <c r="D627" s="11">
        <v>9.2988411568E10</v>
      </c>
      <c r="E627" s="8" t="s">
        <v>11868</v>
      </c>
      <c r="F627" s="8" t="s">
        <v>11842</v>
      </c>
      <c r="G627" s="8" t="s">
        <v>11867</v>
      </c>
      <c r="H627" s="8" t="s">
        <v>11856</v>
      </c>
      <c r="I627" s="8" t="s">
        <v>11837</v>
      </c>
      <c r="J627" s="8" t="s">
        <v>11846</v>
      </c>
      <c r="K627" s="8" t="s">
        <v>11837</v>
      </c>
      <c r="L627" s="8" t="s">
        <v>11847</v>
      </c>
      <c r="M627" s="8" t="s">
        <v>11849</v>
      </c>
      <c r="N627" s="12" t="s">
        <v>11</v>
      </c>
      <c r="O627" s="12" t="s">
        <v>13</v>
      </c>
      <c r="P627" s="12" t="s">
        <v>12</v>
      </c>
      <c r="Q627" s="12" t="s">
        <v>44</v>
      </c>
      <c r="R627" s="12" t="s">
        <v>20</v>
      </c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9">
        <f>ROUNDUP(SUM(VLOOKUP(F627,'Pontuação'!A$2:B$11,2,FALSE),VLOOKUP(E627,'Pontuação'!C$2:D$11,2,FALSE),VLOOKUP(H627,'Pontuação'!I$2:J$11,2,FALSE),VLOOKUP(J627,'Pontuação'!G$2:H$11,2,FALSE),VLOOKUP(L627,'Pontuação'!M$2:N$13,2,FALSE)),0)</f>
        <v>1575</v>
      </c>
      <c r="AD627" s="10">
        <f t="shared" si="1"/>
        <v>158</v>
      </c>
      <c r="AE627" s="10" t="str">
        <f t="array" ref="AE627">IFERROR(INDEX('Pontuação'!G$13:G$101, MATCH(AD627, 'Pontuação'!F$13:F$101, 0)), "Faixa Indefinida")</f>
        <v>C</v>
      </c>
      <c r="AF627" s="10">
        <f t="shared" si="2"/>
        <v>0</v>
      </c>
      <c r="AG627" s="10">
        <f t="shared" si="3"/>
        <v>0</v>
      </c>
      <c r="AH627" s="10">
        <f t="shared" si="4"/>
        <v>1</v>
      </c>
      <c r="AI627" s="10">
        <f t="shared" si="5"/>
        <v>0</v>
      </c>
      <c r="AJ627" s="9">
        <f>ROUNDUP(SUM(VLOOKUP(F627,'Pontuação 3.0'!A$2:B$11,2,FALSE),VLOOKUP(E627,'Pontuação 3.0'!C$2:D$11,2,FALSE),VLOOKUP(H627,'Pontuação 3.0'!I$2:J$11,2,FALSE),VLOOKUP(J627,'Pontuação 3.0'!G$2:H$11,2,FALSE),VLOOKUP(G627,'Pontuação 3.0'!E$2:F$11,2,FALSE),VLOOKUP(K627,'Pontuação 3.0'!K$2:L$11,2,FALSE),VLOOKUP(L627,'Pontuação 3.0'!M$2:N$13,2,FALSE)),0)</f>
        <v>1880</v>
      </c>
      <c r="AK627" s="9">
        <f t="shared" si="6"/>
        <v>188</v>
      </c>
      <c r="AL627" s="9" t="str">
        <f t="array" ref="AL627">IFERROR(INDEX('Pontuação 3.0'!G$13:G$191, MATCH(AK627, 'Pontuação 3.0'!F$13:F$191, 0)), "Faixa Indefinida")</f>
        <v>D</v>
      </c>
      <c r="AM627" s="9">
        <f t="shared" si="7"/>
        <v>0</v>
      </c>
      <c r="AN627" s="9">
        <f t="shared" si="8"/>
        <v>0</v>
      </c>
      <c r="AO627" s="9">
        <f t="shared" si="9"/>
        <v>0</v>
      </c>
      <c r="AP627" s="9">
        <f t="shared" si="10"/>
        <v>1</v>
      </c>
      <c r="AQ627" s="8"/>
    </row>
    <row r="628" ht="15.75" customHeight="1">
      <c r="A628" s="7">
        <v>45679.0</v>
      </c>
      <c r="B628" s="8" t="s">
        <v>1462</v>
      </c>
      <c r="C628" s="8" t="s">
        <v>1463</v>
      </c>
      <c r="D628" s="11">
        <v>3.20988660359E11</v>
      </c>
      <c r="E628" s="8" t="s">
        <v>11833</v>
      </c>
      <c r="F628" s="8" t="s">
        <v>11861</v>
      </c>
      <c r="G628" s="8" t="s">
        <v>11855</v>
      </c>
      <c r="H628" s="8" t="s">
        <v>11856</v>
      </c>
      <c r="I628" s="8" t="s">
        <v>11837</v>
      </c>
      <c r="J628" s="8" t="s">
        <v>11846</v>
      </c>
      <c r="K628" s="8" t="s">
        <v>11837</v>
      </c>
      <c r="L628" s="8" t="s">
        <v>11847</v>
      </c>
      <c r="M628" s="8" t="s">
        <v>11848</v>
      </c>
      <c r="N628" s="12" t="s">
        <v>11</v>
      </c>
      <c r="O628" s="12" t="s">
        <v>13</v>
      </c>
      <c r="P628" s="12" t="s">
        <v>112</v>
      </c>
      <c r="Q628" s="12" t="s">
        <v>24</v>
      </c>
      <c r="R628" s="12" t="s">
        <v>20</v>
      </c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9">
        <f>ROUNDUP(SUM(VLOOKUP(F628,'Pontuação'!A$2:B$11,2,FALSE),VLOOKUP(E628,'Pontuação'!C$2:D$11,2,FALSE),VLOOKUP(H628,'Pontuação'!I$2:J$11,2,FALSE),VLOOKUP(J628,'Pontuação'!G$2:H$11,2,FALSE),VLOOKUP(L628,'Pontuação'!M$2:N$13,2,FALSE)),0)</f>
        <v>1326</v>
      </c>
      <c r="AD628" s="10">
        <f t="shared" si="1"/>
        <v>133</v>
      </c>
      <c r="AE628" s="10" t="str">
        <f t="array" ref="AE628">IFERROR(INDEX('Pontuação'!G$13:G$101, MATCH(AD628, 'Pontuação'!F$13:F$101, 0)), "Faixa Indefinida")</f>
        <v>D</v>
      </c>
      <c r="AF628" s="10">
        <f t="shared" si="2"/>
        <v>0</v>
      </c>
      <c r="AG628" s="10">
        <f t="shared" si="3"/>
        <v>0</v>
      </c>
      <c r="AH628" s="10">
        <f t="shared" si="4"/>
        <v>0</v>
      </c>
      <c r="AI628" s="10">
        <f t="shared" si="5"/>
        <v>1</v>
      </c>
      <c r="AJ628" s="9">
        <f>ROUNDUP(SUM(VLOOKUP(F628,'Pontuação 3.0'!A$2:B$11,2,FALSE),VLOOKUP(E628,'Pontuação 3.0'!C$2:D$11,2,FALSE),VLOOKUP(H628,'Pontuação 3.0'!I$2:J$11,2,FALSE),VLOOKUP(J628,'Pontuação 3.0'!G$2:H$11,2,FALSE),VLOOKUP(G628,'Pontuação 3.0'!E$2:F$11,2,FALSE),VLOOKUP(K628,'Pontuação 3.0'!K$2:L$11,2,FALSE),VLOOKUP(L628,'Pontuação 3.0'!M$2:N$13,2,FALSE)),0)</f>
        <v>1805</v>
      </c>
      <c r="AK628" s="9">
        <f t="shared" si="6"/>
        <v>181</v>
      </c>
      <c r="AL628" s="9" t="str">
        <f t="array" ref="AL628">IFERROR(INDEX('Pontuação 3.0'!G$13:G$191, MATCH(AK628, 'Pontuação 3.0'!F$13:F$191, 0)), "Faixa Indefinida")</f>
        <v>D</v>
      </c>
      <c r="AM628" s="9">
        <f t="shared" si="7"/>
        <v>0</v>
      </c>
      <c r="AN628" s="9">
        <f t="shared" si="8"/>
        <v>0</v>
      </c>
      <c r="AO628" s="9">
        <f t="shared" si="9"/>
        <v>0</v>
      </c>
      <c r="AP628" s="9">
        <f t="shared" si="10"/>
        <v>1</v>
      </c>
      <c r="AQ628" s="8"/>
    </row>
    <row r="629" ht="15.75" customHeight="1">
      <c r="A629" s="7">
        <v>45679.0</v>
      </c>
      <c r="B629" s="8" t="s">
        <v>1464</v>
      </c>
      <c r="C629" s="8" t="s">
        <v>1465</v>
      </c>
      <c r="D629" s="11">
        <v>2.1970245996E10</v>
      </c>
      <c r="E629" s="8" t="s">
        <v>11868</v>
      </c>
      <c r="F629" s="8" t="s">
        <v>11842</v>
      </c>
      <c r="G629" s="8" t="s">
        <v>11835</v>
      </c>
      <c r="H629" s="8" t="s">
        <v>11856</v>
      </c>
      <c r="I629" s="8" t="s">
        <v>11837</v>
      </c>
      <c r="J629" s="8" t="s">
        <v>11838</v>
      </c>
      <c r="K629" s="8" t="s">
        <v>11837</v>
      </c>
      <c r="L629" s="8" t="s">
        <v>11870</v>
      </c>
      <c r="M629" s="8" t="s">
        <v>11859</v>
      </c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9">
        <f>ROUNDUP(SUM(VLOOKUP(F629,'Pontuação'!A$2:B$11,2,FALSE),VLOOKUP(E629,'Pontuação'!C$2:D$11,2,FALSE),VLOOKUP(H629,'Pontuação'!I$2:J$11,2,FALSE),VLOOKUP(J629,'Pontuação'!G$2:H$11,2,FALSE),VLOOKUP(L629,'Pontuação'!M$2:N$13,2,FALSE)),0)</f>
        <v>1791</v>
      </c>
      <c r="AD629" s="10">
        <f t="shared" si="1"/>
        <v>179</v>
      </c>
      <c r="AE629" s="10" t="str">
        <f t="array" ref="AE629">IFERROR(INDEX('Pontuação'!G$13:G$101, MATCH(AD629, 'Pontuação'!F$13:F$101, 0)), "Faixa Indefinida")</f>
        <v>B</v>
      </c>
      <c r="AF629" s="10">
        <f t="shared" si="2"/>
        <v>0</v>
      </c>
      <c r="AG629" s="10">
        <f t="shared" si="3"/>
        <v>1</v>
      </c>
      <c r="AH629" s="10">
        <f t="shared" si="4"/>
        <v>0</v>
      </c>
      <c r="AI629" s="10">
        <f t="shared" si="5"/>
        <v>0</v>
      </c>
      <c r="AJ629" s="9">
        <f>ROUNDUP(SUM(VLOOKUP(F629,'Pontuação 3.0'!A$2:B$11,2,FALSE),VLOOKUP(E629,'Pontuação 3.0'!C$2:D$11,2,FALSE),VLOOKUP(H629,'Pontuação 3.0'!I$2:J$11,2,FALSE),VLOOKUP(J629,'Pontuação 3.0'!G$2:H$11,2,FALSE),VLOOKUP(G629,'Pontuação 3.0'!E$2:F$11,2,FALSE),VLOOKUP(K629,'Pontuação 3.0'!K$2:L$11,2,FALSE),VLOOKUP(L629,'Pontuação 3.0'!M$2:N$13,2,FALSE)),0)</f>
        <v>2273</v>
      </c>
      <c r="AK629" s="9">
        <f t="shared" si="6"/>
        <v>227</v>
      </c>
      <c r="AL629" s="9" t="str">
        <f t="array" ref="AL629">IFERROR(INDEX('Pontuação 3.0'!G$13:G$191, MATCH(AK629, 'Pontuação 3.0'!F$13:F$191, 0)), "Faixa Indefinida")</f>
        <v>B</v>
      </c>
      <c r="AM629" s="9">
        <f t="shared" si="7"/>
        <v>0</v>
      </c>
      <c r="AN629" s="9">
        <f t="shared" si="8"/>
        <v>1</v>
      </c>
      <c r="AO629" s="9">
        <f t="shared" si="9"/>
        <v>0</v>
      </c>
      <c r="AP629" s="9">
        <f t="shared" si="10"/>
        <v>0</v>
      </c>
      <c r="AQ629" s="8"/>
    </row>
    <row r="630" ht="15.75" customHeight="1">
      <c r="A630" s="7">
        <v>45679.0</v>
      </c>
      <c r="B630" s="8" t="s">
        <v>1460</v>
      </c>
      <c r="C630" s="8" t="s">
        <v>1461</v>
      </c>
      <c r="D630" s="11">
        <v>6.8999993745E10</v>
      </c>
      <c r="E630" s="8" t="s">
        <v>11868</v>
      </c>
      <c r="F630" s="8" t="s">
        <v>11842</v>
      </c>
      <c r="G630" s="8" t="s">
        <v>11835</v>
      </c>
      <c r="H630" s="8" t="s">
        <v>11850</v>
      </c>
      <c r="I630" s="8" t="s">
        <v>11837</v>
      </c>
      <c r="J630" s="8" t="s">
        <v>11846</v>
      </c>
      <c r="K630" s="8" t="s">
        <v>11837</v>
      </c>
      <c r="L630" s="8" t="s">
        <v>11847</v>
      </c>
      <c r="M630" s="8" t="s">
        <v>11848</v>
      </c>
      <c r="N630" s="12" t="s">
        <v>11</v>
      </c>
      <c r="O630" s="12" t="s">
        <v>13</v>
      </c>
      <c r="P630" s="12" t="s">
        <v>27</v>
      </c>
      <c r="Q630" s="12" t="s">
        <v>24</v>
      </c>
      <c r="R630" s="12" t="s">
        <v>20</v>
      </c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9">
        <f>ROUNDUP(SUM(VLOOKUP(F630,'Pontuação'!A$2:B$11,2,FALSE),VLOOKUP(E630,'Pontuação'!C$2:D$11,2,FALSE),VLOOKUP(H630,'Pontuação'!I$2:J$11,2,FALSE),VLOOKUP(J630,'Pontuação'!G$2:H$11,2,FALSE),VLOOKUP(L630,'Pontuação'!M$2:N$13,2,FALSE)),0)</f>
        <v>1689</v>
      </c>
      <c r="AD630" s="10">
        <f t="shared" si="1"/>
        <v>169</v>
      </c>
      <c r="AE630" s="10" t="str">
        <f t="array" ref="AE630">IFERROR(INDEX('Pontuação'!G$13:G$101, MATCH(AD630, 'Pontuação'!F$13:F$101, 0)), "Faixa Indefinida")</f>
        <v>B</v>
      </c>
      <c r="AF630" s="10">
        <f t="shared" si="2"/>
        <v>0</v>
      </c>
      <c r="AG630" s="10">
        <f t="shared" si="3"/>
        <v>1</v>
      </c>
      <c r="AH630" s="10">
        <f t="shared" si="4"/>
        <v>0</v>
      </c>
      <c r="AI630" s="10">
        <f t="shared" si="5"/>
        <v>0</v>
      </c>
      <c r="AJ630" s="9">
        <f>ROUNDUP(SUM(VLOOKUP(F630,'Pontuação 3.0'!A$2:B$11,2,FALSE),VLOOKUP(E630,'Pontuação 3.0'!C$2:D$11,2,FALSE),VLOOKUP(H630,'Pontuação 3.0'!I$2:J$11,2,FALSE),VLOOKUP(J630,'Pontuação 3.0'!G$2:H$11,2,FALSE),VLOOKUP(G630,'Pontuação 3.0'!E$2:F$11,2,FALSE),VLOOKUP(K630,'Pontuação 3.0'!K$2:L$11,2,FALSE),VLOOKUP(L630,'Pontuação 3.0'!M$2:N$13,2,FALSE)),0)</f>
        <v>2038</v>
      </c>
      <c r="AK630" s="9">
        <f t="shared" si="6"/>
        <v>204</v>
      </c>
      <c r="AL630" s="9" t="str">
        <f t="array" ref="AL630">IFERROR(INDEX('Pontuação 3.0'!G$13:G$191, MATCH(AK630, 'Pontuação 3.0'!F$13:F$191, 0)), "Faixa Indefinida")</f>
        <v>C</v>
      </c>
      <c r="AM630" s="9">
        <f t="shared" si="7"/>
        <v>0</v>
      </c>
      <c r="AN630" s="9">
        <f t="shared" si="8"/>
        <v>0</v>
      </c>
      <c r="AO630" s="9">
        <f t="shared" si="9"/>
        <v>1</v>
      </c>
      <c r="AP630" s="9">
        <f t="shared" si="10"/>
        <v>0</v>
      </c>
      <c r="AQ630" s="8"/>
    </row>
    <row r="631" ht="15.75" customHeight="1">
      <c r="A631" s="7">
        <v>45679.0</v>
      </c>
      <c r="B631" s="8" t="s">
        <v>1462</v>
      </c>
      <c r="C631" s="8" t="s">
        <v>1463</v>
      </c>
      <c r="D631" s="11">
        <v>3.20988660359E11</v>
      </c>
      <c r="E631" s="8" t="s">
        <v>11833</v>
      </c>
      <c r="F631" s="8" t="s">
        <v>11861</v>
      </c>
      <c r="G631" s="8" t="s">
        <v>11855</v>
      </c>
      <c r="H631" s="8" t="s">
        <v>11856</v>
      </c>
      <c r="I631" s="8" t="s">
        <v>11837</v>
      </c>
      <c r="J631" s="8" t="s">
        <v>11846</v>
      </c>
      <c r="K631" s="8" t="s">
        <v>11837</v>
      </c>
      <c r="L631" s="8" t="s">
        <v>11847</v>
      </c>
      <c r="M631" s="8" t="s">
        <v>11848</v>
      </c>
      <c r="N631" s="12" t="s">
        <v>11</v>
      </c>
      <c r="O631" s="12" t="s">
        <v>13</v>
      </c>
      <c r="P631" s="12" t="s">
        <v>112</v>
      </c>
      <c r="Q631" s="12" t="s">
        <v>24</v>
      </c>
      <c r="R631" s="12" t="s">
        <v>20</v>
      </c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9">
        <f>ROUNDUP(SUM(VLOOKUP(F631,'Pontuação'!A$2:B$11,2,FALSE),VLOOKUP(E631,'Pontuação'!C$2:D$11,2,FALSE),VLOOKUP(H631,'Pontuação'!I$2:J$11,2,FALSE),VLOOKUP(J631,'Pontuação'!G$2:H$11,2,FALSE),VLOOKUP(L631,'Pontuação'!M$2:N$13,2,FALSE)),0)</f>
        <v>1326</v>
      </c>
      <c r="AD631" s="10">
        <f t="shared" si="1"/>
        <v>133</v>
      </c>
      <c r="AE631" s="10" t="str">
        <f t="array" ref="AE631">IFERROR(INDEX('Pontuação'!G$13:G$101, MATCH(AD631, 'Pontuação'!F$13:F$101, 0)), "Faixa Indefinida")</f>
        <v>D</v>
      </c>
      <c r="AF631" s="10">
        <f t="shared" si="2"/>
        <v>0</v>
      </c>
      <c r="AG631" s="10">
        <f t="shared" si="3"/>
        <v>0</v>
      </c>
      <c r="AH631" s="10">
        <f t="shared" si="4"/>
        <v>0</v>
      </c>
      <c r="AI631" s="10">
        <f t="shared" si="5"/>
        <v>1</v>
      </c>
      <c r="AJ631" s="9">
        <f>ROUNDUP(SUM(VLOOKUP(F631,'Pontuação 3.0'!A$2:B$11,2,FALSE),VLOOKUP(E631,'Pontuação 3.0'!C$2:D$11,2,FALSE),VLOOKUP(H631,'Pontuação 3.0'!I$2:J$11,2,FALSE),VLOOKUP(J631,'Pontuação 3.0'!G$2:H$11,2,FALSE),VLOOKUP(G631,'Pontuação 3.0'!E$2:F$11,2,FALSE),VLOOKUP(K631,'Pontuação 3.0'!K$2:L$11,2,FALSE),VLOOKUP(L631,'Pontuação 3.0'!M$2:N$13,2,FALSE)),0)</f>
        <v>1805</v>
      </c>
      <c r="AK631" s="9">
        <f t="shared" si="6"/>
        <v>181</v>
      </c>
      <c r="AL631" s="9" t="str">
        <f t="array" ref="AL631">IFERROR(INDEX('Pontuação 3.0'!G$13:G$191, MATCH(AK631, 'Pontuação 3.0'!F$13:F$191, 0)), "Faixa Indefinida")</f>
        <v>D</v>
      </c>
      <c r="AM631" s="9">
        <f t="shared" si="7"/>
        <v>0</v>
      </c>
      <c r="AN631" s="9">
        <f t="shared" si="8"/>
        <v>0</v>
      </c>
      <c r="AO631" s="9">
        <f t="shared" si="9"/>
        <v>0</v>
      </c>
      <c r="AP631" s="9">
        <f t="shared" si="10"/>
        <v>1</v>
      </c>
      <c r="AQ631" s="8"/>
    </row>
    <row r="632" ht="15.75" customHeight="1">
      <c r="A632" s="7">
        <v>45679.0</v>
      </c>
      <c r="B632" s="8" t="s">
        <v>1466</v>
      </c>
      <c r="C632" s="8" t="s">
        <v>1467</v>
      </c>
      <c r="D632" s="11">
        <v>7.5988726929E10</v>
      </c>
      <c r="E632" s="8" t="s">
        <v>11833</v>
      </c>
      <c r="F632" s="8" t="s">
        <v>11842</v>
      </c>
      <c r="G632" s="8" t="s">
        <v>11835</v>
      </c>
      <c r="H632" s="8" t="s">
        <v>11850</v>
      </c>
      <c r="I632" s="8" t="s">
        <v>11837</v>
      </c>
      <c r="J632" s="8" t="s">
        <v>11846</v>
      </c>
      <c r="K632" s="8" t="s">
        <v>11837</v>
      </c>
      <c r="L632" s="8" t="s">
        <v>11851</v>
      </c>
      <c r="M632" s="8" t="s">
        <v>11849</v>
      </c>
      <c r="N632" s="12" t="s">
        <v>11</v>
      </c>
      <c r="O632" s="12" t="s">
        <v>13</v>
      </c>
      <c r="P632" s="12" t="s">
        <v>27</v>
      </c>
      <c r="Q632" s="12" t="s">
        <v>24</v>
      </c>
      <c r="R632" s="12" t="s">
        <v>20</v>
      </c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9">
        <f>ROUNDUP(SUM(VLOOKUP(F632,'Pontuação'!A$2:B$11,2,FALSE),VLOOKUP(E632,'Pontuação'!C$2:D$11,2,FALSE),VLOOKUP(H632,'Pontuação'!I$2:J$11,2,FALSE),VLOOKUP(J632,'Pontuação'!G$2:H$11,2,FALSE),VLOOKUP(L632,'Pontuação'!M$2:N$13,2,FALSE)),0)</f>
        <v>1553</v>
      </c>
      <c r="AD632" s="10">
        <f t="shared" si="1"/>
        <v>155</v>
      </c>
      <c r="AE632" s="10" t="str">
        <f t="array" ref="AE632">IFERROR(INDEX('Pontuação'!G$13:G$101, MATCH(AD632, 'Pontuação'!F$13:F$101, 0)), "Faixa Indefinida")</f>
        <v>C</v>
      </c>
      <c r="AF632" s="10">
        <f t="shared" si="2"/>
        <v>0</v>
      </c>
      <c r="AG632" s="10">
        <f t="shared" si="3"/>
        <v>0</v>
      </c>
      <c r="AH632" s="10">
        <f t="shared" si="4"/>
        <v>1</v>
      </c>
      <c r="AI632" s="10">
        <f t="shared" si="5"/>
        <v>0</v>
      </c>
      <c r="AJ632" s="9">
        <f>ROUNDUP(SUM(VLOOKUP(F632,'Pontuação 3.0'!A$2:B$11,2,FALSE),VLOOKUP(E632,'Pontuação 3.0'!C$2:D$11,2,FALSE),VLOOKUP(H632,'Pontuação 3.0'!I$2:J$11,2,FALSE),VLOOKUP(J632,'Pontuação 3.0'!G$2:H$11,2,FALSE),VLOOKUP(G632,'Pontuação 3.0'!E$2:F$11,2,FALSE),VLOOKUP(K632,'Pontuação 3.0'!K$2:L$11,2,FALSE),VLOOKUP(L632,'Pontuação 3.0'!M$2:N$13,2,FALSE)),0)</f>
        <v>1982</v>
      </c>
      <c r="AK632" s="9">
        <f t="shared" si="6"/>
        <v>198</v>
      </c>
      <c r="AL632" s="9" t="str">
        <f t="array" ref="AL632">IFERROR(INDEX('Pontuação 3.0'!G$13:G$191, MATCH(AK632, 'Pontuação 3.0'!F$13:F$191, 0)), "Faixa Indefinida")</f>
        <v>C</v>
      </c>
      <c r="AM632" s="9">
        <f t="shared" si="7"/>
        <v>0</v>
      </c>
      <c r="AN632" s="9">
        <f t="shared" si="8"/>
        <v>0</v>
      </c>
      <c r="AO632" s="9">
        <f t="shared" si="9"/>
        <v>1</v>
      </c>
      <c r="AP632" s="9">
        <f t="shared" si="10"/>
        <v>0</v>
      </c>
      <c r="AQ632" s="8"/>
    </row>
    <row r="633" ht="15.75" customHeight="1">
      <c r="A633" s="7">
        <v>45679.0</v>
      </c>
      <c r="B633" s="8" t="s">
        <v>1471</v>
      </c>
      <c r="C633" s="8" t="s">
        <v>1472</v>
      </c>
      <c r="D633" s="11">
        <v>2.799628233E10</v>
      </c>
      <c r="E633" s="8" t="s">
        <v>11833</v>
      </c>
      <c r="F633" s="8" t="s">
        <v>11842</v>
      </c>
      <c r="G633" s="8" t="s">
        <v>11835</v>
      </c>
      <c r="H633" s="8" t="s">
        <v>11865</v>
      </c>
      <c r="I633" s="8" t="s">
        <v>11837</v>
      </c>
      <c r="J633" s="8" t="s">
        <v>11846</v>
      </c>
      <c r="K633" s="8" t="s">
        <v>11837</v>
      </c>
      <c r="L633" s="8" t="s">
        <v>11840</v>
      </c>
      <c r="M633" s="8" t="s">
        <v>11848</v>
      </c>
      <c r="N633" s="12" t="s">
        <v>11</v>
      </c>
      <c r="O633" s="12" t="s">
        <v>13</v>
      </c>
      <c r="P633" s="12" t="s">
        <v>27</v>
      </c>
      <c r="Q633" s="12" t="s">
        <v>24</v>
      </c>
      <c r="R633" s="12" t="s">
        <v>20</v>
      </c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9">
        <f>ROUNDUP(SUM(VLOOKUP(F633,'Pontuação'!A$2:B$11,2,FALSE),VLOOKUP(E633,'Pontuação'!C$2:D$11,2,FALSE),VLOOKUP(H633,'Pontuação'!I$2:J$11,2,FALSE),VLOOKUP(J633,'Pontuação'!G$2:H$11,2,FALSE),VLOOKUP(L633,'Pontuação'!M$2:N$13,2,FALSE)),0)</f>
        <v>1623</v>
      </c>
      <c r="AD633" s="10">
        <f t="shared" si="1"/>
        <v>162</v>
      </c>
      <c r="AE633" s="10" t="str">
        <f t="array" ref="AE633">IFERROR(INDEX('Pontuação'!G$13:G$101, MATCH(AD633, 'Pontuação'!F$13:F$101, 0)), "Faixa Indefinida")</f>
        <v>C</v>
      </c>
      <c r="AF633" s="10">
        <f t="shared" si="2"/>
        <v>0</v>
      </c>
      <c r="AG633" s="10">
        <f t="shared" si="3"/>
        <v>0</v>
      </c>
      <c r="AH633" s="10">
        <f t="shared" si="4"/>
        <v>1</v>
      </c>
      <c r="AI633" s="10">
        <f t="shared" si="5"/>
        <v>0</v>
      </c>
      <c r="AJ633" s="9">
        <f>ROUNDUP(SUM(VLOOKUP(F633,'Pontuação 3.0'!A$2:B$11,2,FALSE),VLOOKUP(E633,'Pontuação 3.0'!C$2:D$11,2,FALSE),VLOOKUP(H633,'Pontuação 3.0'!I$2:J$11,2,FALSE),VLOOKUP(J633,'Pontuação 3.0'!G$2:H$11,2,FALSE),VLOOKUP(G633,'Pontuação 3.0'!E$2:F$11,2,FALSE),VLOOKUP(K633,'Pontuação 3.0'!K$2:L$11,2,FALSE),VLOOKUP(L633,'Pontuação 3.0'!M$2:N$13,2,FALSE)),0)</f>
        <v>1896</v>
      </c>
      <c r="AK633" s="9">
        <f t="shared" si="6"/>
        <v>190</v>
      </c>
      <c r="AL633" s="9" t="str">
        <f t="array" ref="AL633">IFERROR(INDEX('Pontuação 3.0'!G$13:G$191, MATCH(AK633, 'Pontuação 3.0'!F$13:F$191, 0)), "Faixa Indefinida")</f>
        <v>D</v>
      </c>
      <c r="AM633" s="9">
        <f t="shared" si="7"/>
        <v>0</v>
      </c>
      <c r="AN633" s="9">
        <f t="shared" si="8"/>
        <v>0</v>
      </c>
      <c r="AO633" s="9">
        <f t="shared" si="9"/>
        <v>0</v>
      </c>
      <c r="AP633" s="9">
        <f t="shared" si="10"/>
        <v>1</v>
      </c>
      <c r="AQ633" s="8"/>
    </row>
    <row r="634" ht="15.75" customHeight="1">
      <c r="A634" s="7">
        <v>45679.0</v>
      </c>
      <c r="B634" s="8" t="s">
        <v>1468</v>
      </c>
      <c r="C634" s="8" t="s">
        <v>1469</v>
      </c>
      <c r="D634" s="8" t="s">
        <v>1470</v>
      </c>
      <c r="E634" s="8" t="s">
        <v>11833</v>
      </c>
      <c r="F634" s="8" t="s">
        <v>11834</v>
      </c>
      <c r="G634" s="8" t="s">
        <v>11843</v>
      </c>
      <c r="H634" s="8" t="s">
        <v>11850</v>
      </c>
      <c r="I634" s="8" t="s">
        <v>11845</v>
      </c>
      <c r="J634" s="8" t="s">
        <v>11846</v>
      </c>
      <c r="K634" s="8" t="s">
        <v>11837</v>
      </c>
      <c r="L634" s="8" t="s">
        <v>11857</v>
      </c>
      <c r="M634" s="8" t="s">
        <v>11853</v>
      </c>
      <c r="N634" s="12" t="s">
        <v>11</v>
      </c>
      <c r="O634" s="12" t="s">
        <v>13</v>
      </c>
      <c r="P634" s="12" t="s">
        <v>27</v>
      </c>
      <c r="Q634" s="12" t="s">
        <v>24</v>
      </c>
      <c r="R634" s="12" t="s">
        <v>20</v>
      </c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9">
        <f>ROUNDUP(SUM(VLOOKUP(F634,'Pontuação'!A$2:B$11,2,FALSE),VLOOKUP(E634,'Pontuação'!C$2:D$11,2,FALSE),VLOOKUP(H634,'Pontuação'!I$2:J$11,2,FALSE),VLOOKUP(J634,'Pontuação'!G$2:H$11,2,FALSE),VLOOKUP(L634,'Pontuação'!M$2:N$13,2,FALSE)),0)</f>
        <v>1504</v>
      </c>
      <c r="AD634" s="10">
        <f t="shared" si="1"/>
        <v>150</v>
      </c>
      <c r="AE634" s="10" t="str">
        <f t="array" ref="AE634">IFERROR(INDEX('Pontuação'!G$13:G$101, MATCH(AD634, 'Pontuação'!F$13:F$101, 0)), "Faixa Indefinida")</f>
        <v>C</v>
      </c>
      <c r="AF634" s="10">
        <f t="shared" si="2"/>
        <v>0</v>
      </c>
      <c r="AG634" s="10">
        <f t="shared" si="3"/>
        <v>0</v>
      </c>
      <c r="AH634" s="10">
        <f t="shared" si="4"/>
        <v>1</v>
      </c>
      <c r="AI634" s="10">
        <f t="shared" si="5"/>
        <v>0</v>
      </c>
      <c r="AJ634" s="9">
        <f>ROUNDUP(SUM(VLOOKUP(F634,'Pontuação 3.0'!A$2:B$11,2,FALSE),VLOOKUP(E634,'Pontuação 3.0'!C$2:D$11,2,FALSE),VLOOKUP(H634,'Pontuação 3.0'!I$2:J$11,2,FALSE),VLOOKUP(J634,'Pontuação 3.0'!G$2:H$11,2,FALSE),VLOOKUP(G634,'Pontuação 3.0'!E$2:F$11,2,FALSE),VLOOKUP(K634,'Pontuação 3.0'!K$2:L$11,2,FALSE),VLOOKUP(L634,'Pontuação 3.0'!M$2:N$13,2,FALSE)),0)</f>
        <v>1959</v>
      </c>
      <c r="AK634" s="9">
        <f t="shared" si="6"/>
        <v>196</v>
      </c>
      <c r="AL634" s="9" t="str">
        <f t="array" ref="AL634">IFERROR(INDEX('Pontuação 3.0'!G$13:G$191, MATCH(AK634, 'Pontuação 3.0'!F$13:F$191, 0)), "Faixa Indefinida")</f>
        <v>C</v>
      </c>
      <c r="AM634" s="9">
        <f t="shared" si="7"/>
        <v>0</v>
      </c>
      <c r="AN634" s="9">
        <f t="shared" si="8"/>
        <v>0</v>
      </c>
      <c r="AO634" s="9">
        <f t="shared" si="9"/>
        <v>1</v>
      </c>
      <c r="AP634" s="9">
        <f t="shared" si="10"/>
        <v>0</v>
      </c>
      <c r="AQ634" s="8"/>
    </row>
    <row r="635" ht="15.75" customHeight="1">
      <c r="A635" s="7">
        <v>45679.0</v>
      </c>
      <c r="B635" s="8" t="s">
        <v>1473</v>
      </c>
      <c r="C635" s="8" t="s">
        <v>1474</v>
      </c>
      <c r="D635" s="11">
        <v>6.7991331708E10</v>
      </c>
      <c r="E635" s="8" t="s">
        <v>11833</v>
      </c>
      <c r="F635" s="8" t="s">
        <v>11834</v>
      </c>
      <c r="G635" s="8" t="s">
        <v>11843</v>
      </c>
      <c r="H635" s="8" t="s">
        <v>11844</v>
      </c>
      <c r="I635" s="8" t="s">
        <v>11837</v>
      </c>
      <c r="J635" s="8" t="s">
        <v>11846</v>
      </c>
      <c r="K635" s="8" t="s">
        <v>11837</v>
      </c>
      <c r="L635" s="8" t="s">
        <v>11851</v>
      </c>
      <c r="M635" s="8" t="s">
        <v>11849</v>
      </c>
      <c r="N635" s="12" t="s">
        <v>11</v>
      </c>
      <c r="O635" s="12" t="s">
        <v>13</v>
      </c>
      <c r="P635" s="12" t="s">
        <v>123</v>
      </c>
      <c r="Q635" s="12" t="s">
        <v>15</v>
      </c>
      <c r="R635" s="12" t="s">
        <v>20</v>
      </c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9">
        <f>ROUNDUP(SUM(VLOOKUP(F635,'Pontuação'!A$2:B$11,2,FALSE),VLOOKUP(E635,'Pontuação'!C$2:D$11,2,FALSE),VLOOKUP(H635,'Pontuação'!I$2:J$11,2,FALSE),VLOOKUP(J635,'Pontuação'!G$2:H$11,2,FALSE),VLOOKUP(L635,'Pontuação'!M$2:N$13,2,FALSE)),0)</f>
        <v>1583</v>
      </c>
      <c r="AD635" s="10">
        <f t="shared" si="1"/>
        <v>158</v>
      </c>
      <c r="AE635" s="10" t="str">
        <f t="array" ref="AE635">IFERROR(INDEX('Pontuação'!G$13:G$101, MATCH(AD635, 'Pontuação'!F$13:F$101, 0)), "Faixa Indefinida")</f>
        <v>C</v>
      </c>
      <c r="AF635" s="10">
        <f t="shared" si="2"/>
        <v>0</v>
      </c>
      <c r="AG635" s="10">
        <f t="shared" si="3"/>
        <v>0</v>
      </c>
      <c r="AH635" s="10">
        <f t="shared" si="4"/>
        <v>1</v>
      </c>
      <c r="AI635" s="10">
        <f t="shared" si="5"/>
        <v>0</v>
      </c>
      <c r="AJ635" s="9">
        <f>ROUNDUP(SUM(VLOOKUP(F635,'Pontuação 3.0'!A$2:B$11,2,FALSE),VLOOKUP(E635,'Pontuação 3.0'!C$2:D$11,2,FALSE),VLOOKUP(H635,'Pontuação 3.0'!I$2:J$11,2,FALSE),VLOOKUP(J635,'Pontuação 3.0'!G$2:H$11,2,FALSE),VLOOKUP(G635,'Pontuação 3.0'!E$2:F$11,2,FALSE),VLOOKUP(K635,'Pontuação 3.0'!K$2:L$11,2,FALSE),VLOOKUP(L635,'Pontuação 3.0'!M$2:N$13,2,FALSE)),0)</f>
        <v>2076</v>
      </c>
      <c r="AK635" s="9">
        <f t="shared" si="6"/>
        <v>208</v>
      </c>
      <c r="AL635" s="9" t="str">
        <f t="array" ref="AL635">IFERROR(INDEX('Pontuação 3.0'!G$13:G$191, MATCH(AK635, 'Pontuação 3.0'!F$13:F$191, 0)), "Faixa Indefinida")</f>
        <v>C</v>
      </c>
      <c r="AM635" s="9">
        <f t="shared" si="7"/>
        <v>0</v>
      </c>
      <c r="AN635" s="9">
        <f t="shared" si="8"/>
        <v>0</v>
      </c>
      <c r="AO635" s="9">
        <f t="shared" si="9"/>
        <v>1</v>
      </c>
      <c r="AP635" s="9">
        <f t="shared" si="10"/>
        <v>0</v>
      </c>
      <c r="AQ635" s="8"/>
    </row>
    <row r="636" ht="15.75" customHeight="1">
      <c r="A636" s="7">
        <v>45679.0</v>
      </c>
      <c r="B636" s="8" t="s">
        <v>1419</v>
      </c>
      <c r="C636" s="8" t="s">
        <v>1420</v>
      </c>
      <c r="D636" s="11">
        <v>5.1995330484E10</v>
      </c>
      <c r="E636" s="8" t="s">
        <v>11833</v>
      </c>
      <c r="F636" s="8" t="s">
        <v>11842</v>
      </c>
      <c r="G636" s="8" t="s">
        <v>11843</v>
      </c>
      <c r="H636" s="8" t="s">
        <v>11844</v>
      </c>
      <c r="I636" s="8" t="s">
        <v>11845</v>
      </c>
      <c r="J636" s="8" t="s">
        <v>11846</v>
      </c>
      <c r="K636" s="8" t="s">
        <v>11839</v>
      </c>
      <c r="L636" s="8" t="s">
        <v>11847</v>
      </c>
      <c r="M636" s="8" t="s">
        <v>11848</v>
      </c>
      <c r="N636" s="12" t="s">
        <v>11</v>
      </c>
      <c r="O636" s="12" t="s">
        <v>13</v>
      </c>
      <c r="P636" s="12" t="s">
        <v>96</v>
      </c>
      <c r="Q636" s="12" t="s">
        <v>44</v>
      </c>
      <c r="R636" s="12" t="s">
        <v>14</v>
      </c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9">
        <f>ROUNDUP(SUM(VLOOKUP(F636,'Pontuação'!A$2:B$11,2,FALSE),VLOOKUP(E636,'Pontuação'!C$2:D$11,2,FALSE),VLOOKUP(H636,'Pontuação'!I$2:J$11,2,FALSE),VLOOKUP(J636,'Pontuação'!G$2:H$11,2,FALSE),VLOOKUP(L636,'Pontuação'!M$2:N$13,2,FALSE)),0)</f>
        <v>1727</v>
      </c>
      <c r="AD636" s="10">
        <f t="shared" si="1"/>
        <v>173</v>
      </c>
      <c r="AE636" s="10" t="str">
        <f t="array" ref="AE636">IFERROR(INDEX('Pontuação'!G$13:G$101, MATCH(AD636, 'Pontuação'!F$13:F$101, 0)), "Faixa Indefinida")</f>
        <v>B</v>
      </c>
      <c r="AF636" s="10">
        <f t="shared" si="2"/>
        <v>0</v>
      </c>
      <c r="AG636" s="10">
        <f t="shared" si="3"/>
        <v>1</v>
      </c>
      <c r="AH636" s="10">
        <f t="shared" si="4"/>
        <v>0</v>
      </c>
      <c r="AI636" s="10">
        <f t="shared" si="5"/>
        <v>0</v>
      </c>
      <c r="AJ636" s="9">
        <f>ROUNDUP(SUM(VLOOKUP(F636,'Pontuação 3.0'!A$2:B$11,2,FALSE),VLOOKUP(E636,'Pontuação 3.0'!C$2:D$11,2,FALSE),VLOOKUP(H636,'Pontuação 3.0'!I$2:J$11,2,FALSE),VLOOKUP(J636,'Pontuação 3.0'!G$2:H$11,2,FALSE),VLOOKUP(G636,'Pontuação 3.0'!E$2:F$11,2,FALSE),VLOOKUP(K636,'Pontuação 3.0'!K$2:L$11,2,FALSE),VLOOKUP(L636,'Pontuação 3.0'!M$2:N$13,2,FALSE)),0)</f>
        <v>2556</v>
      </c>
      <c r="AK636" s="9">
        <f t="shared" si="6"/>
        <v>256</v>
      </c>
      <c r="AL636" s="9" t="str">
        <f t="array" ref="AL636">IFERROR(INDEX('Pontuação 3.0'!G$13:G$191, MATCH(AK636, 'Pontuação 3.0'!F$13:F$191, 0)), "Faixa Indefinida")</f>
        <v>A</v>
      </c>
      <c r="AM636" s="9">
        <f t="shared" si="7"/>
        <v>1</v>
      </c>
      <c r="AN636" s="9">
        <f t="shared" si="8"/>
        <v>0</v>
      </c>
      <c r="AO636" s="9">
        <f t="shared" si="9"/>
        <v>0</v>
      </c>
      <c r="AP636" s="9">
        <f t="shared" si="10"/>
        <v>0</v>
      </c>
      <c r="AQ636" s="8"/>
    </row>
    <row r="637" ht="15.75" customHeight="1">
      <c r="A637" s="7">
        <v>45679.0</v>
      </c>
      <c r="B637" s="8" t="s">
        <v>1475</v>
      </c>
      <c r="C637" s="8" t="s">
        <v>1476</v>
      </c>
      <c r="D637" s="11">
        <v>1.298802468E10</v>
      </c>
      <c r="E637" s="8" t="s">
        <v>11833</v>
      </c>
      <c r="F637" s="8" t="s">
        <v>11834</v>
      </c>
      <c r="G637" s="8" t="s">
        <v>11843</v>
      </c>
      <c r="H637" s="8" t="s">
        <v>11865</v>
      </c>
      <c r="I637" s="8" t="s">
        <v>11837</v>
      </c>
      <c r="J637" s="8" t="s">
        <v>11846</v>
      </c>
      <c r="K637" s="8" t="s">
        <v>11837</v>
      </c>
      <c r="L637" s="8" t="s">
        <v>11847</v>
      </c>
      <c r="M637" s="8" t="s">
        <v>11849</v>
      </c>
      <c r="N637" s="12" t="s">
        <v>11</v>
      </c>
      <c r="O637" s="12" t="s">
        <v>13</v>
      </c>
      <c r="P637" s="12" t="s">
        <v>40</v>
      </c>
      <c r="Q637" s="12" t="s">
        <v>15</v>
      </c>
      <c r="R637" s="12" t="s">
        <v>20</v>
      </c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9">
        <f>ROUNDUP(SUM(VLOOKUP(F637,'Pontuação'!A$2:B$11,2,FALSE),VLOOKUP(E637,'Pontuação'!C$2:D$11,2,FALSE),VLOOKUP(H637,'Pontuação'!I$2:J$11,2,FALSE),VLOOKUP(J637,'Pontuação'!G$2:H$11,2,FALSE),VLOOKUP(L637,'Pontuação'!M$2:N$13,2,FALSE)),0)</f>
        <v>1699</v>
      </c>
      <c r="AD637" s="10">
        <f t="shared" si="1"/>
        <v>170</v>
      </c>
      <c r="AE637" s="10" t="str">
        <f t="array" ref="AE637">IFERROR(INDEX('Pontuação'!G$13:G$101, MATCH(AD637, 'Pontuação'!F$13:F$101, 0)), "Faixa Indefinida")</f>
        <v>B</v>
      </c>
      <c r="AF637" s="10">
        <f t="shared" si="2"/>
        <v>0</v>
      </c>
      <c r="AG637" s="10">
        <f t="shared" si="3"/>
        <v>1</v>
      </c>
      <c r="AH637" s="10">
        <f t="shared" si="4"/>
        <v>0</v>
      </c>
      <c r="AI637" s="10">
        <f t="shared" si="5"/>
        <v>0</v>
      </c>
      <c r="AJ637" s="9">
        <f>ROUNDUP(SUM(VLOOKUP(F637,'Pontuação 3.0'!A$2:B$11,2,FALSE),VLOOKUP(E637,'Pontuação 3.0'!C$2:D$11,2,FALSE),VLOOKUP(H637,'Pontuação 3.0'!I$2:J$11,2,FALSE),VLOOKUP(J637,'Pontuação 3.0'!G$2:H$11,2,FALSE),VLOOKUP(G637,'Pontuação 3.0'!E$2:F$11,2,FALSE),VLOOKUP(K637,'Pontuação 3.0'!K$2:L$11,2,FALSE),VLOOKUP(L637,'Pontuação 3.0'!M$2:N$13,2,FALSE)),0)</f>
        <v>2011</v>
      </c>
      <c r="AK637" s="9">
        <f t="shared" si="6"/>
        <v>201</v>
      </c>
      <c r="AL637" s="9" t="str">
        <f t="array" ref="AL637">IFERROR(INDEX('Pontuação 3.0'!G$13:G$191, MATCH(AK637, 'Pontuação 3.0'!F$13:F$191, 0)), "Faixa Indefinida")</f>
        <v>C</v>
      </c>
      <c r="AM637" s="9">
        <f t="shared" si="7"/>
        <v>0</v>
      </c>
      <c r="AN637" s="9">
        <f t="shared" si="8"/>
        <v>0</v>
      </c>
      <c r="AO637" s="9">
        <f t="shared" si="9"/>
        <v>1</v>
      </c>
      <c r="AP637" s="9">
        <f t="shared" si="10"/>
        <v>0</v>
      </c>
      <c r="AQ637" s="8"/>
    </row>
    <row r="638" ht="15.75" customHeight="1">
      <c r="A638" s="7">
        <v>45679.0</v>
      </c>
      <c r="B638" s="8" t="s">
        <v>1477</v>
      </c>
      <c r="C638" s="8" t="s">
        <v>1478</v>
      </c>
      <c r="D638" s="11">
        <v>2.499315311E10</v>
      </c>
      <c r="E638" s="8" t="s">
        <v>11868</v>
      </c>
      <c r="F638" s="8" t="s">
        <v>11842</v>
      </c>
      <c r="G638" s="8" t="s">
        <v>11835</v>
      </c>
      <c r="H638" s="8" t="s">
        <v>11850</v>
      </c>
      <c r="I638" s="8" t="s">
        <v>11837</v>
      </c>
      <c r="J638" s="8" t="s">
        <v>11838</v>
      </c>
      <c r="K638" s="8" t="s">
        <v>11839</v>
      </c>
      <c r="L638" s="8" t="s">
        <v>11857</v>
      </c>
      <c r="M638" s="8" t="s">
        <v>11841</v>
      </c>
      <c r="N638" s="12" t="s">
        <v>11</v>
      </c>
      <c r="O638" s="12" t="s">
        <v>13</v>
      </c>
      <c r="P638" s="12" t="s">
        <v>27</v>
      </c>
      <c r="Q638" s="12" t="s">
        <v>65</v>
      </c>
      <c r="R638" s="12" t="s">
        <v>20</v>
      </c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9">
        <f>ROUNDUP(SUM(VLOOKUP(F638,'Pontuação'!A$2:B$11,2,FALSE),VLOOKUP(E638,'Pontuação'!C$2:D$11,2,FALSE),VLOOKUP(H638,'Pontuação'!I$2:J$11,2,FALSE),VLOOKUP(J638,'Pontuação'!G$2:H$11,2,FALSE),VLOOKUP(L638,'Pontuação'!M$2:N$13,2,FALSE)),0)</f>
        <v>1798</v>
      </c>
      <c r="AD638" s="10">
        <f t="shared" si="1"/>
        <v>180</v>
      </c>
      <c r="AE638" s="10" t="str">
        <f t="array" ref="AE638">IFERROR(INDEX('Pontuação'!G$13:G$101, MATCH(AD638, 'Pontuação'!F$13:F$101, 0)), "Faixa Indefinida")</f>
        <v>B</v>
      </c>
      <c r="AF638" s="10">
        <f t="shared" si="2"/>
        <v>0</v>
      </c>
      <c r="AG638" s="10">
        <f t="shared" si="3"/>
        <v>1</v>
      </c>
      <c r="AH638" s="10">
        <f t="shared" si="4"/>
        <v>0</v>
      </c>
      <c r="AI638" s="10">
        <f t="shared" si="5"/>
        <v>0</v>
      </c>
      <c r="AJ638" s="9">
        <f>ROUNDUP(SUM(VLOOKUP(F638,'Pontuação 3.0'!A$2:B$11,2,FALSE),VLOOKUP(E638,'Pontuação 3.0'!C$2:D$11,2,FALSE),VLOOKUP(H638,'Pontuação 3.0'!I$2:J$11,2,FALSE),VLOOKUP(J638,'Pontuação 3.0'!G$2:H$11,2,FALSE),VLOOKUP(G638,'Pontuação 3.0'!E$2:F$11,2,FALSE),VLOOKUP(K638,'Pontuação 3.0'!K$2:L$11,2,FALSE),VLOOKUP(L638,'Pontuação 3.0'!M$2:N$13,2,FALSE)),0)</f>
        <v>2458</v>
      </c>
      <c r="AK638" s="9">
        <f t="shared" si="6"/>
        <v>246</v>
      </c>
      <c r="AL638" s="9" t="str">
        <f t="array" ref="AL638">IFERROR(INDEX('Pontuação 3.0'!G$13:G$191, MATCH(AK638, 'Pontuação 3.0'!F$13:F$191, 0)), "Faixa Indefinida")</f>
        <v>A</v>
      </c>
      <c r="AM638" s="9">
        <f t="shared" si="7"/>
        <v>1</v>
      </c>
      <c r="AN638" s="9">
        <f t="shared" si="8"/>
        <v>0</v>
      </c>
      <c r="AO638" s="9">
        <f t="shared" si="9"/>
        <v>0</v>
      </c>
      <c r="AP638" s="9">
        <f t="shared" si="10"/>
        <v>0</v>
      </c>
      <c r="AQ638" s="8"/>
    </row>
    <row r="639" ht="15.75" customHeight="1">
      <c r="A639" s="7">
        <v>45679.0</v>
      </c>
      <c r="B639" s="8" t="s">
        <v>1479</v>
      </c>
      <c r="C639" s="8" t="s">
        <v>1480</v>
      </c>
      <c r="D639" s="11">
        <v>5.1983518811E10</v>
      </c>
      <c r="E639" s="8" t="s">
        <v>11833</v>
      </c>
      <c r="F639" s="8" t="s">
        <v>11842</v>
      </c>
      <c r="G639" s="8" t="s">
        <v>11843</v>
      </c>
      <c r="H639" s="8" t="s">
        <v>11865</v>
      </c>
      <c r="I639" s="8" t="s">
        <v>11837</v>
      </c>
      <c r="J639" s="8" t="s">
        <v>11846</v>
      </c>
      <c r="K639" s="8" t="s">
        <v>11839</v>
      </c>
      <c r="L639" s="8" t="s">
        <v>11847</v>
      </c>
      <c r="M639" s="8" t="s">
        <v>11849</v>
      </c>
      <c r="N639" s="12" t="s">
        <v>11</v>
      </c>
      <c r="O639" s="12" t="s">
        <v>13</v>
      </c>
      <c r="P639" s="12" t="s">
        <v>40</v>
      </c>
      <c r="Q639" s="12" t="s">
        <v>24</v>
      </c>
      <c r="R639" s="12" t="s">
        <v>20</v>
      </c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9">
        <f>ROUNDUP(SUM(VLOOKUP(F639,'Pontuação'!A$2:B$11,2,FALSE),VLOOKUP(E639,'Pontuação'!C$2:D$11,2,FALSE),VLOOKUP(H639,'Pontuação'!I$2:J$11,2,FALSE),VLOOKUP(J639,'Pontuação'!G$2:H$11,2,FALSE),VLOOKUP(L639,'Pontuação'!M$2:N$13,2,FALSE)),0)</f>
        <v>1711</v>
      </c>
      <c r="AD639" s="10">
        <f t="shared" si="1"/>
        <v>171</v>
      </c>
      <c r="AE639" s="10" t="str">
        <f t="array" ref="AE639">IFERROR(INDEX('Pontuação'!G$13:G$101, MATCH(AD639, 'Pontuação'!F$13:F$101, 0)), "Faixa Indefinida")</f>
        <v>B</v>
      </c>
      <c r="AF639" s="10">
        <f t="shared" si="2"/>
        <v>0</v>
      </c>
      <c r="AG639" s="10">
        <f t="shared" si="3"/>
        <v>1</v>
      </c>
      <c r="AH639" s="10">
        <f t="shared" si="4"/>
        <v>0</v>
      </c>
      <c r="AI639" s="10">
        <f t="shared" si="5"/>
        <v>0</v>
      </c>
      <c r="AJ639" s="9">
        <f>ROUNDUP(SUM(VLOOKUP(F639,'Pontuação 3.0'!A$2:B$11,2,FALSE),VLOOKUP(E639,'Pontuação 3.0'!C$2:D$11,2,FALSE),VLOOKUP(H639,'Pontuação 3.0'!I$2:J$11,2,FALSE),VLOOKUP(J639,'Pontuação 3.0'!G$2:H$11,2,FALSE),VLOOKUP(G639,'Pontuação 3.0'!E$2:F$11,2,FALSE),VLOOKUP(K639,'Pontuação 3.0'!K$2:L$11,2,FALSE),VLOOKUP(L639,'Pontuação 3.0'!M$2:N$13,2,FALSE)),0)</f>
        <v>2405</v>
      </c>
      <c r="AK639" s="9">
        <f t="shared" si="6"/>
        <v>241</v>
      </c>
      <c r="AL639" s="9" t="str">
        <f t="array" ref="AL639">IFERROR(INDEX('Pontuação 3.0'!G$13:G$191, MATCH(AK639, 'Pontuação 3.0'!F$13:F$191, 0)), "Faixa Indefinida")</f>
        <v>A</v>
      </c>
      <c r="AM639" s="9">
        <f t="shared" si="7"/>
        <v>1</v>
      </c>
      <c r="AN639" s="9">
        <f t="shared" si="8"/>
        <v>0</v>
      </c>
      <c r="AO639" s="9">
        <f t="shared" si="9"/>
        <v>0</v>
      </c>
      <c r="AP639" s="9">
        <f t="shared" si="10"/>
        <v>0</v>
      </c>
      <c r="AQ639" s="8"/>
    </row>
    <row r="640" ht="15.75" customHeight="1">
      <c r="A640" s="7">
        <v>45679.0</v>
      </c>
      <c r="B640" s="8" t="s">
        <v>1483</v>
      </c>
      <c r="C640" s="8" t="s">
        <v>1484</v>
      </c>
      <c r="D640" s="11">
        <v>3.4992401309E10</v>
      </c>
      <c r="E640" s="8" t="s">
        <v>11833</v>
      </c>
      <c r="F640" s="8" t="s">
        <v>11834</v>
      </c>
      <c r="G640" s="8" t="s">
        <v>11835</v>
      </c>
      <c r="H640" s="8" t="s">
        <v>11844</v>
      </c>
      <c r="I640" s="8" t="s">
        <v>11837</v>
      </c>
      <c r="J640" s="8" t="s">
        <v>11846</v>
      </c>
      <c r="K640" s="8" t="s">
        <v>11839</v>
      </c>
      <c r="L640" s="8" t="s">
        <v>11851</v>
      </c>
      <c r="M640" s="8" t="s">
        <v>11841</v>
      </c>
      <c r="N640" s="12" t="s">
        <v>11</v>
      </c>
      <c r="O640" s="12" t="s">
        <v>13</v>
      </c>
      <c r="P640" s="12" t="s">
        <v>23</v>
      </c>
      <c r="Q640" s="12" t="s">
        <v>15</v>
      </c>
      <c r="R640" s="12" t="s">
        <v>20</v>
      </c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9">
        <f>ROUNDUP(SUM(VLOOKUP(F640,'Pontuação'!A$2:B$11,2,FALSE),VLOOKUP(E640,'Pontuação'!C$2:D$11,2,FALSE),VLOOKUP(H640,'Pontuação'!I$2:J$11,2,FALSE),VLOOKUP(J640,'Pontuação'!G$2:H$11,2,FALSE),VLOOKUP(L640,'Pontuação'!M$2:N$13,2,FALSE)),0)</f>
        <v>1583</v>
      </c>
      <c r="AD640" s="10">
        <f t="shared" si="1"/>
        <v>158</v>
      </c>
      <c r="AE640" s="10" t="str">
        <f t="array" ref="AE640">IFERROR(INDEX('Pontuação'!G$13:G$101, MATCH(AD640, 'Pontuação'!F$13:F$101, 0)), "Faixa Indefinida")</f>
        <v>C</v>
      </c>
      <c r="AF640" s="10">
        <f t="shared" si="2"/>
        <v>0</v>
      </c>
      <c r="AG640" s="10">
        <f t="shared" si="3"/>
        <v>0</v>
      </c>
      <c r="AH640" s="10">
        <f t="shared" si="4"/>
        <v>1</v>
      </c>
      <c r="AI640" s="10">
        <f t="shared" si="5"/>
        <v>0</v>
      </c>
      <c r="AJ640" s="9">
        <f>ROUNDUP(SUM(VLOOKUP(F640,'Pontuação 3.0'!A$2:B$11,2,FALSE),VLOOKUP(E640,'Pontuação 3.0'!C$2:D$11,2,FALSE),VLOOKUP(H640,'Pontuação 3.0'!I$2:J$11,2,FALSE),VLOOKUP(J640,'Pontuação 3.0'!G$2:H$11,2,FALSE),VLOOKUP(G640,'Pontuação 3.0'!E$2:F$11,2,FALSE),VLOOKUP(K640,'Pontuação 3.0'!K$2:L$11,2,FALSE),VLOOKUP(L640,'Pontuação 3.0'!M$2:N$13,2,FALSE)),0)</f>
        <v>2197</v>
      </c>
      <c r="AK640" s="9">
        <f t="shared" si="6"/>
        <v>220</v>
      </c>
      <c r="AL640" s="9" t="str">
        <f t="array" ref="AL640">IFERROR(INDEX('Pontuação 3.0'!G$13:G$191, MATCH(AK640, 'Pontuação 3.0'!F$13:F$191, 0)), "Faixa Indefinida")</f>
        <v>B</v>
      </c>
      <c r="AM640" s="9">
        <f t="shared" si="7"/>
        <v>0</v>
      </c>
      <c r="AN640" s="9">
        <f t="shared" si="8"/>
        <v>1</v>
      </c>
      <c r="AO640" s="9">
        <f t="shared" si="9"/>
        <v>0</v>
      </c>
      <c r="AP640" s="9">
        <f t="shared" si="10"/>
        <v>0</v>
      </c>
      <c r="AQ640" s="8"/>
    </row>
    <row r="641" ht="15.75" customHeight="1">
      <c r="A641" s="7">
        <v>45679.0</v>
      </c>
      <c r="B641" s="8" t="s">
        <v>1485</v>
      </c>
      <c r="C641" s="8" t="s">
        <v>1486</v>
      </c>
      <c r="D641" s="11">
        <v>1.1932256095E10</v>
      </c>
      <c r="E641" s="8" t="s">
        <v>11833</v>
      </c>
      <c r="F641" s="8" t="s">
        <v>11863</v>
      </c>
      <c r="G641" s="8" t="s">
        <v>11835</v>
      </c>
      <c r="H641" s="8" t="s">
        <v>11856</v>
      </c>
      <c r="I641" s="8" t="s">
        <v>11837</v>
      </c>
      <c r="J641" s="8" t="s">
        <v>11846</v>
      </c>
      <c r="K641" s="8" t="s">
        <v>11837</v>
      </c>
      <c r="L641" s="8" t="s">
        <v>11851</v>
      </c>
      <c r="M641" s="8" t="s">
        <v>11859</v>
      </c>
      <c r="N641" s="12" t="s">
        <v>11</v>
      </c>
      <c r="O641" s="12" t="s">
        <v>13</v>
      </c>
      <c r="P641" s="12" t="s">
        <v>31</v>
      </c>
      <c r="Q641" s="12" t="s">
        <v>15</v>
      </c>
      <c r="R641" s="12" t="s">
        <v>20</v>
      </c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9">
        <f>ROUNDUP(SUM(VLOOKUP(F641,'Pontuação'!A$2:B$11,2,FALSE),VLOOKUP(E641,'Pontuação'!C$2:D$11,2,FALSE),VLOOKUP(H641,'Pontuação'!I$2:J$11,2,FALSE),VLOOKUP(J641,'Pontuação'!G$2:H$11,2,FALSE),VLOOKUP(L641,'Pontuação'!M$2:N$13,2,FALSE)),0)</f>
        <v>1410</v>
      </c>
      <c r="AD641" s="10">
        <f t="shared" si="1"/>
        <v>141</v>
      </c>
      <c r="AE641" s="10" t="str">
        <f t="array" ref="AE641">IFERROR(INDEX('Pontuação'!G$13:G$101, MATCH(AD641, 'Pontuação'!F$13:F$101, 0)), "Faixa Indefinida")</f>
        <v>D</v>
      </c>
      <c r="AF641" s="10">
        <f t="shared" si="2"/>
        <v>0</v>
      </c>
      <c r="AG641" s="10">
        <f t="shared" si="3"/>
        <v>0</v>
      </c>
      <c r="AH641" s="10">
        <f t="shared" si="4"/>
        <v>0</v>
      </c>
      <c r="AI641" s="10">
        <f t="shared" si="5"/>
        <v>1</v>
      </c>
      <c r="AJ641" s="9">
        <f>ROUNDUP(SUM(VLOOKUP(F641,'Pontuação 3.0'!A$2:B$11,2,FALSE),VLOOKUP(E641,'Pontuação 3.0'!C$2:D$11,2,FALSE),VLOOKUP(H641,'Pontuação 3.0'!I$2:J$11,2,FALSE),VLOOKUP(J641,'Pontuação 3.0'!G$2:H$11,2,FALSE),VLOOKUP(G641,'Pontuação 3.0'!E$2:F$11,2,FALSE),VLOOKUP(K641,'Pontuação 3.0'!K$2:L$11,2,FALSE),VLOOKUP(L641,'Pontuação 3.0'!M$2:N$13,2,FALSE)),0)</f>
        <v>1612</v>
      </c>
      <c r="AK641" s="9">
        <f t="shared" si="6"/>
        <v>161</v>
      </c>
      <c r="AL641" s="9" t="str">
        <f t="array" ref="AL641">IFERROR(INDEX('Pontuação 3.0'!G$13:G$191, MATCH(AK641, 'Pontuação 3.0'!F$13:F$191, 0)), "Faixa Indefinida")</f>
        <v>D</v>
      </c>
      <c r="AM641" s="9">
        <f t="shared" si="7"/>
        <v>0</v>
      </c>
      <c r="AN641" s="9">
        <f t="shared" si="8"/>
        <v>0</v>
      </c>
      <c r="AO641" s="9">
        <f t="shared" si="9"/>
        <v>0</v>
      </c>
      <c r="AP641" s="9">
        <f t="shared" si="10"/>
        <v>1</v>
      </c>
      <c r="AQ641" s="8"/>
    </row>
    <row r="642" ht="15.75" customHeight="1">
      <c r="A642" s="7">
        <v>45679.0</v>
      </c>
      <c r="B642" s="8" t="s">
        <v>1490</v>
      </c>
      <c r="C642" s="8" t="s">
        <v>1491</v>
      </c>
      <c r="D642" s="11">
        <v>4.1991990674E10</v>
      </c>
      <c r="E642" s="8" t="s">
        <v>11833</v>
      </c>
      <c r="F642" s="8" t="s">
        <v>11863</v>
      </c>
      <c r="G642" s="8" t="s">
        <v>11843</v>
      </c>
      <c r="H642" s="8" t="s">
        <v>11865</v>
      </c>
      <c r="I642" s="8" t="s">
        <v>11845</v>
      </c>
      <c r="J642" s="8" t="s">
        <v>11852</v>
      </c>
      <c r="K642" s="8" t="s">
        <v>11839</v>
      </c>
      <c r="L642" s="8" t="s">
        <v>11847</v>
      </c>
      <c r="M642" s="8" t="s">
        <v>11849</v>
      </c>
      <c r="N642" s="12" t="s">
        <v>11</v>
      </c>
      <c r="O642" s="12" t="s">
        <v>13</v>
      </c>
      <c r="P642" s="12" t="s">
        <v>12</v>
      </c>
      <c r="Q642" s="12" t="s">
        <v>15</v>
      </c>
      <c r="R642" s="12" t="s">
        <v>14</v>
      </c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9">
        <f>ROUNDUP(SUM(VLOOKUP(F642,'Pontuação'!A$2:B$11,2,FALSE),VLOOKUP(E642,'Pontuação'!C$2:D$11,2,FALSE),VLOOKUP(H642,'Pontuação'!I$2:J$11,2,FALSE),VLOOKUP(J642,'Pontuação'!G$2:H$11,2,FALSE),VLOOKUP(L642,'Pontuação'!M$2:N$13,2,FALSE)),0)</f>
        <v>1787</v>
      </c>
      <c r="AD642" s="10">
        <f t="shared" si="1"/>
        <v>179</v>
      </c>
      <c r="AE642" s="10" t="str">
        <f t="array" ref="AE642">IFERROR(INDEX('Pontuação'!G$13:G$101, MATCH(AD642, 'Pontuação'!F$13:F$101, 0)), "Faixa Indefinida")</f>
        <v>B</v>
      </c>
      <c r="AF642" s="10">
        <f t="shared" si="2"/>
        <v>0</v>
      </c>
      <c r="AG642" s="10">
        <f t="shared" si="3"/>
        <v>1</v>
      </c>
      <c r="AH642" s="10">
        <f t="shared" si="4"/>
        <v>0</v>
      </c>
      <c r="AI642" s="10">
        <f t="shared" si="5"/>
        <v>0</v>
      </c>
      <c r="AJ642" s="9">
        <f>ROUNDUP(SUM(VLOOKUP(F642,'Pontuação 3.0'!A$2:B$11,2,FALSE),VLOOKUP(E642,'Pontuação 3.0'!C$2:D$11,2,FALSE),VLOOKUP(H642,'Pontuação 3.0'!I$2:J$11,2,FALSE),VLOOKUP(J642,'Pontuação 3.0'!G$2:H$11,2,FALSE),VLOOKUP(G642,'Pontuação 3.0'!E$2:F$11,2,FALSE),VLOOKUP(K642,'Pontuação 3.0'!K$2:L$11,2,FALSE),VLOOKUP(L642,'Pontuação 3.0'!M$2:N$13,2,FALSE)),0)</f>
        <v>2335</v>
      </c>
      <c r="AK642" s="9">
        <f t="shared" si="6"/>
        <v>234</v>
      </c>
      <c r="AL642" s="9" t="str">
        <f t="array" ref="AL642">IFERROR(INDEX('Pontuação 3.0'!G$13:G$191, MATCH(AK642, 'Pontuação 3.0'!F$13:F$191, 0)), "Faixa Indefinida")</f>
        <v>B</v>
      </c>
      <c r="AM642" s="9">
        <f t="shared" si="7"/>
        <v>0</v>
      </c>
      <c r="AN642" s="9">
        <f t="shared" si="8"/>
        <v>1</v>
      </c>
      <c r="AO642" s="9">
        <f t="shared" si="9"/>
        <v>0</v>
      </c>
      <c r="AP642" s="9">
        <f t="shared" si="10"/>
        <v>0</v>
      </c>
      <c r="AQ642" s="8"/>
    </row>
    <row r="643" ht="15.75" customHeight="1">
      <c r="A643" s="7">
        <v>45679.0</v>
      </c>
      <c r="B643" s="8" t="s">
        <v>1487</v>
      </c>
      <c r="C643" s="8" t="s">
        <v>1488</v>
      </c>
      <c r="D643" s="8" t="s">
        <v>1489</v>
      </c>
      <c r="E643" s="8" t="s">
        <v>11868</v>
      </c>
      <c r="F643" s="8" t="s">
        <v>11842</v>
      </c>
      <c r="G643" s="8" t="s">
        <v>11843</v>
      </c>
      <c r="H643" s="8" t="s">
        <v>11850</v>
      </c>
      <c r="I643" s="8" t="s">
        <v>11845</v>
      </c>
      <c r="J643" s="8" t="s">
        <v>11846</v>
      </c>
      <c r="K643" s="8" t="s">
        <v>11837</v>
      </c>
      <c r="L643" s="8" t="s">
        <v>11851</v>
      </c>
      <c r="M643" s="8" t="s">
        <v>11848</v>
      </c>
      <c r="N643" s="12" t="s">
        <v>11</v>
      </c>
      <c r="O643" s="12" t="s">
        <v>13</v>
      </c>
      <c r="P643" s="12" t="s">
        <v>123</v>
      </c>
      <c r="Q643" s="12" t="s">
        <v>15</v>
      </c>
      <c r="R643" s="12" t="s">
        <v>20</v>
      </c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9">
        <f>ROUNDUP(SUM(VLOOKUP(F643,'Pontuação'!A$2:B$11,2,FALSE),VLOOKUP(E643,'Pontuação'!C$2:D$11,2,FALSE),VLOOKUP(H643,'Pontuação'!I$2:J$11,2,FALSE),VLOOKUP(J643,'Pontuação'!G$2:H$11,2,FALSE),VLOOKUP(L643,'Pontuação'!M$2:N$13,2,FALSE)),0)</f>
        <v>1557</v>
      </c>
      <c r="AD643" s="10">
        <f t="shared" si="1"/>
        <v>156</v>
      </c>
      <c r="AE643" s="10" t="str">
        <f t="array" ref="AE643">IFERROR(INDEX('Pontuação'!G$13:G$101, MATCH(AD643, 'Pontuação'!F$13:F$101, 0)), "Faixa Indefinida")</f>
        <v>C</v>
      </c>
      <c r="AF643" s="10">
        <f t="shared" si="2"/>
        <v>0</v>
      </c>
      <c r="AG643" s="10">
        <f t="shared" si="3"/>
        <v>0</v>
      </c>
      <c r="AH643" s="10">
        <f t="shared" si="4"/>
        <v>1</v>
      </c>
      <c r="AI643" s="10">
        <f t="shared" si="5"/>
        <v>0</v>
      </c>
      <c r="AJ643" s="9">
        <f>ROUNDUP(SUM(VLOOKUP(F643,'Pontuação 3.0'!A$2:B$11,2,FALSE),VLOOKUP(E643,'Pontuação 3.0'!C$2:D$11,2,FALSE),VLOOKUP(H643,'Pontuação 3.0'!I$2:J$11,2,FALSE),VLOOKUP(J643,'Pontuação 3.0'!G$2:H$11,2,FALSE),VLOOKUP(G643,'Pontuação 3.0'!E$2:F$11,2,FALSE),VLOOKUP(K643,'Pontuação 3.0'!K$2:L$11,2,FALSE),VLOOKUP(L643,'Pontuação 3.0'!M$2:N$13,2,FALSE)),0)</f>
        <v>2092</v>
      </c>
      <c r="AK643" s="9">
        <f t="shared" si="6"/>
        <v>209</v>
      </c>
      <c r="AL643" s="9" t="str">
        <f t="array" ref="AL643">IFERROR(INDEX('Pontuação 3.0'!G$13:G$191, MATCH(AK643, 'Pontuação 3.0'!F$13:F$191, 0)), "Faixa Indefinida")</f>
        <v>C</v>
      </c>
      <c r="AM643" s="9">
        <f t="shared" si="7"/>
        <v>0</v>
      </c>
      <c r="AN643" s="9">
        <f t="shared" si="8"/>
        <v>0</v>
      </c>
      <c r="AO643" s="9">
        <f t="shared" si="9"/>
        <v>1</v>
      </c>
      <c r="AP643" s="9">
        <f t="shared" si="10"/>
        <v>0</v>
      </c>
      <c r="AQ643" s="8"/>
    </row>
    <row r="644" ht="15.75" customHeight="1">
      <c r="A644" s="7">
        <v>45679.0</v>
      </c>
      <c r="B644" s="8" t="s">
        <v>1492</v>
      </c>
      <c r="C644" s="8" t="s">
        <v>1493</v>
      </c>
      <c r="D644" s="11">
        <v>8.1998450154E10</v>
      </c>
      <c r="E644" s="8" t="s">
        <v>11833</v>
      </c>
      <c r="F644" s="8" t="s">
        <v>11834</v>
      </c>
      <c r="G644" s="8" t="s">
        <v>11835</v>
      </c>
      <c r="H644" s="8" t="s">
        <v>11844</v>
      </c>
      <c r="I644" s="8" t="s">
        <v>11837</v>
      </c>
      <c r="J644" s="8" t="s">
        <v>11852</v>
      </c>
      <c r="K644" s="8" t="s">
        <v>11837</v>
      </c>
      <c r="L644" s="8" t="s">
        <v>11857</v>
      </c>
      <c r="M644" s="8" t="s">
        <v>11849</v>
      </c>
      <c r="N644" s="12" t="s">
        <v>11</v>
      </c>
      <c r="O644" s="12" t="s">
        <v>13</v>
      </c>
      <c r="P644" s="12" t="s">
        <v>27</v>
      </c>
      <c r="Q644" s="12" t="s">
        <v>65</v>
      </c>
      <c r="R644" s="12" t="s">
        <v>20</v>
      </c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9">
        <f>ROUNDUP(SUM(VLOOKUP(F644,'Pontuação'!A$2:B$11,2,FALSE),VLOOKUP(E644,'Pontuação'!C$2:D$11,2,FALSE),VLOOKUP(H644,'Pontuação'!I$2:J$11,2,FALSE),VLOOKUP(J644,'Pontuação'!G$2:H$11,2,FALSE),VLOOKUP(L644,'Pontuação'!M$2:N$13,2,FALSE)),0)</f>
        <v>1651</v>
      </c>
      <c r="AD644" s="10">
        <f t="shared" si="1"/>
        <v>165</v>
      </c>
      <c r="AE644" s="10" t="str">
        <f t="array" ref="AE644">IFERROR(INDEX('Pontuação'!G$13:G$101, MATCH(AD644, 'Pontuação'!F$13:F$101, 0)), "Faixa Indefinida")</f>
        <v>C</v>
      </c>
      <c r="AF644" s="10">
        <f t="shared" si="2"/>
        <v>0</v>
      </c>
      <c r="AG644" s="10">
        <f t="shared" si="3"/>
        <v>0</v>
      </c>
      <c r="AH644" s="10">
        <f t="shared" si="4"/>
        <v>1</v>
      </c>
      <c r="AI644" s="10">
        <f t="shared" si="5"/>
        <v>0</v>
      </c>
      <c r="AJ644" s="9">
        <f>ROUNDUP(SUM(VLOOKUP(F644,'Pontuação 3.0'!A$2:B$11,2,FALSE),VLOOKUP(E644,'Pontuação 3.0'!C$2:D$11,2,FALSE),VLOOKUP(H644,'Pontuação 3.0'!I$2:J$11,2,FALSE),VLOOKUP(J644,'Pontuação 3.0'!G$2:H$11,2,FALSE),VLOOKUP(G644,'Pontuação 3.0'!E$2:F$11,2,FALSE),VLOOKUP(K644,'Pontuação 3.0'!K$2:L$11,2,FALSE),VLOOKUP(L644,'Pontuação 3.0'!M$2:N$13,2,FALSE)),0)</f>
        <v>2058</v>
      </c>
      <c r="AK644" s="9">
        <f t="shared" si="6"/>
        <v>206</v>
      </c>
      <c r="AL644" s="9" t="str">
        <f t="array" ref="AL644">IFERROR(INDEX('Pontuação 3.0'!G$13:G$191, MATCH(AK644, 'Pontuação 3.0'!F$13:F$191, 0)), "Faixa Indefinida")</f>
        <v>C</v>
      </c>
      <c r="AM644" s="9">
        <f t="shared" si="7"/>
        <v>0</v>
      </c>
      <c r="AN644" s="9">
        <f t="shared" si="8"/>
        <v>0</v>
      </c>
      <c r="AO644" s="9">
        <f t="shared" si="9"/>
        <v>1</v>
      </c>
      <c r="AP644" s="9">
        <f t="shared" si="10"/>
        <v>0</v>
      </c>
      <c r="AQ644" s="8"/>
    </row>
    <row r="645" ht="15.75" customHeight="1">
      <c r="A645" s="7">
        <v>45679.0</v>
      </c>
      <c r="B645" s="8" t="s">
        <v>1494</v>
      </c>
      <c r="C645" s="8" t="s">
        <v>1495</v>
      </c>
      <c r="D645" s="11">
        <v>3.2456821E7</v>
      </c>
      <c r="E645" s="8" t="s">
        <v>11833</v>
      </c>
      <c r="F645" s="8" t="s">
        <v>11842</v>
      </c>
      <c r="G645" s="8" t="s">
        <v>11867</v>
      </c>
      <c r="H645" s="8" t="s">
        <v>11850</v>
      </c>
      <c r="I645" s="8" t="s">
        <v>11837</v>
      </c>
      <c r="J645" s="8" t="s">
        <v>11846</v>
      </c>
      <c r="K645" s="8" t="s">
        <v>11837</v>
      </c>
      <c r="L645" s="8" t="s">
        <v>11847</v>
      </c>
      <c r="M645" s="8" t="s">
        <v>11853</v>
      </c>
      <c r="N645" s="12" t="s">
        <v>11</v>
      </c>
      <c r="O645" s="12" t="s">
        <v>13</v>
      </c>
      <c r="P645" s="12" t="s">
        <v>27</v>
      </c>
      <c r="Q645" s="12" t="s">
        <v>15</v>
      </c>
      <c r="R645" s="12" t="s">
        <v>14</v>
      </c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9">
        <f>ROUNDUP(SUM(VLOOKUP(F645,'Pontuação'!A$2:B$11,2,FALSE),VLOOKUP(E645,'Pontuação'!C$2:D$11,2,FALSE),VLOOKUP(H645,'Pontuação'!I$2:J$11,2,FALSE),VLOOKUP(J645,'Pontuação'!G$2:H$11,2,FALSE),VLOOKUP(L645,'Pontuação'!M$2:N$13,2,FALSE)),0)</f>
        <v>1685</v>
      </c>
      <c r="AD645" s="10">
        <f t="shared" si="1"/>
        <v>169</v>
      </c>
      <c r="AE645" s="10" t="str">
        <f t="array" ref="AE645">IFERROR(INDEX('Pontuação'!G$13:G$101, MATCH(AD645, 'Pontuação'!F$13:F$101, 0)), "Faixa Indefinida")</f>
        <v>B</v>
      </c>
      <c r="AF645" s="10">
        <f t="shared" si="2"/>
        <v>0</v>
      </c>
      <c r="AG645" s="10">
        <f t="shared" si="3"/>
        <v>1</v>
      </c>
      <c r="AH645" s="10">
        <f t="shared" si="4"/>
        <v>0</v>
      </c>
      <c r="AI645" s="10">
        <f t="shared" si="5"/>
        <v>0</v>
      </c>
      <c r="AJ645" s="9">
        <f>ROUNDUP(SUM(VLOOKUP(F645,'Pontuação 3.0'!A$2:B$11,2,FALSE),VLOOKUP(E645,'Pontuação 3.0'!C$2:D$11,2,FALSE),VLOOKUP(H645,'Pontuação 3.0'!I$2:J$11,2,FALSE),VLOOKUP(J645,'Pontuação 3.0'!G$2:H$11,2,FALSE),VLOOKUP(G645,'Pontuação 3.0'!E$2:F$11,2,FALSE),VLOOKUP(K645,'Pontuação 3.0'!K$2:L$11,2,FALSE),VLOOKUP(L645,'Pontuação 3.0'!M$2:N$13,2,FALSE)),0)</f>
        <v>2058</v>
      </c>
      <c r="AK645" s="9">
        <f t="shared" si="6"/>
        <v>206</v>
      </c>
      <c r="AL645" s="9" t="str">
        <f t="array" ref="AL645">IFERROR(INDEX('Pontuação 3.0'!G$13:G$191, MATCH(AK645, 'Pontuação 3.0'!F$13:F$191, 0)), "Faixa Indefinida")</f>
        <v>C</v>
      </c>
      <c r="AM645" s="9">
        <f t="shared" si="7"/>
        <v>0</v>
      </c>
      <c r="AN645" s="9">
        <f t="shared" si="8"/>
        <v>0</v>
      </c>
      <c r="AO645" s="9">
        <f t="shared" si="9"/>
        <v>1</v>
      </c>
      <c r="AP645" s="9">
        <f t="shared" si="10"/>
        <v>0</v>
      </c>
      <c r="AQ645" s="8"/>
    </row>
    <row r="646" ht="15.75" customHeight="1">
      <c r="A646" s="7">
        <v>45679.0</v>
      </c>
      <c r="B646" s="8" t="s">
        <v>1496</v>
      </c>
      <c r="C646" s="8" t="s">
        <v>1497</v>
      </c>
      <c r="D646" s="11">
        <v>1.9996261998E10</v>
      </c>
      <c r="E646" s="8" t="s">
        <v>11833</v>
      </c>
      <c r="F646" s="8" t="s">
        <v>11834</v>
      </c>
      <c r="G646" s="8" t="s">
        <v>11843</v>
      </c>
      <c r="H646" s="8" t="s">
        <v>11844</v>
      </c>
      <c r="I646" s="8" t="s">
        <v>11845</v>
      </c>
      <c r="J646" s="8" t="s">
        <v>11866</v>
      </c>
      <c r="K646" s="8" t="s">
        <v>11837</v>
      </c>
      <c r="L646" s="8" t="s">
        <v>11847</v>
      </c>
      <c r="M646" s="8" t="s">
        <v>11853</v>
      </c>
      <c r="N646" s="12" t="s">
        <v>11</v>
      </c>
      <c r="O646" s="12" t="s">
        <v>13</v>
      </c>
      <c r="P646" s="12" t="s">
        <v>27</v>
      </c>
      <c r="Q646" s="12" t="s">
        <v>15</v>
      </c>
      <c r="R646" s="12" t="s">
        <v>14</v>
      </c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9">
        <f>ROUNDUP(SUM(VLOOKUP(F646,'Pontuação'!A$2:B$11,2,FALSE),VLOOKUP(E646,'Pontuação'!C$2:D$11,2,FALSE),VLOOKUP(H646,'Pontuação'!I$2:J$11,2,FALSE),VLOOKUP(J646,'Pontuação'!G$2:H$11,2,FALSE),VLOOKUP(L646,'Pontuação'!M$2:N$13,2,FALSE)),0)</f>
        <v>1993</v>
      </c>
      <c r="AD646" s="10">
        <f t="shared" si="1"/>
        <v>199</v>
      </c>
      <c r="AE646" s="10" t="str">
        <f t="array" ref="AE646">IFERROR(INDEX('Pontuação'!G$13:G$101, MATCH(AD646, 'Pontuação'!F$13:F$101, 0)), "Faixa Indefinida")</f>
        <v>A</v>
      </c>
      <c r="AF646" s="10">
        <f t="shared" si="2"/>
        <v>1</v>
      </c>
      <c r="AG646" s="10">
        <f t="shared" si="3"/>
        <v>0</v>
      </c>
      <c r="AH646" s="10">
        <f t="shared" si="4"/>
        <v>0</v>
      </c>
      <c r="AI646" s="10">
        <f t="shared" si="5"/>
        <v>0</v>
      </c>
      <c r="AJ646" s="9">
        <f>ROUNDUP(SUM(VLOOKUP(F646,'Pontuação 3.0'!A$2:B$11,2,FALSE),VLOOKUP(E646,'Pontuação 3.0'!C$2:D$11,2,FALSE),VLOOKUP(H646,'Pontuação 3.0'!I$2:J$11,2,FALSE),VLOOKUP(J646,'Pontuação 3.0'!G$2:H$11,2,FALSE),VLOOKUP(G646,'Pontuação 3.0'!E$2:F$11,2,FALSE),VLOOKUP(K646,'Pontuação 3.0'!K$2:L$11,2,FALSE),VLOOKUP(L646,'Pontuação 3.0'!M$2:N$13,2,FALSE)),0)</f>
        <v>2185</v>
      </c>
      <c r="AK646" s="9">
        <f t="shared" si="6"/>
        <v>219</v>
      </c>
      <c r="AL646" s="9" t="str">
        <f t="array" ref="AL646">IFERROR(INDEX('Pontuação 3.0'!G$13:G$191, MATCH(AK646, 'Pontuação 3.0'!F$13:F$191, 0)), "Faixa Indefinida")</f>
        <v>B</v>
      </c>
      <c r="AM646" s="9">
        <f t="shared" si="7"/>
        <v>0</v>
      </c>
      <c r="AN646" s="9">
        <f t="shared" si="8"/>
        <v>1</v>
      </c>
      <c r="AO646" s="9">
        <f t="shared" si="9"/>
        <v>0</v>
      </c>
      <c r="AP646" s="9">
        <f t="shared" si="10"/>
        <v>0</v>
      </c>
      <c r="AQ646" s="8"/>
    </row>
    <row r="647" ht="15.75" customHeight="1">
      <c r="A647" s="7">
        <v>45679.0</v>
      </c>
      <c r="B647" s="8" t="s">
        <v>1498</v>
      </c>
      <c r="C647" s="8" t="s">
        <v>1499</v>
      </c>
      <c r="D647" s="11">
        <v>4.1992166159E10</v>
      </c>
      <c r="E647" s="8" t="s">
        <v>11833</v>
      </c>
      <c r="F647" s="8" t="s">
        <v>11834</v>
      </c>
      <c r="G647" s="8" t="s">
        <v>11835</v>
      </c>
      <c r="H647" s="8" t="s">
        <v>11844</v>
      </c>
      <c r="I647" s="8" t="s">
        <v>11837</v>
      </c>
      <c r="J647" s="8" t="s">
        <v>11846</v>
      </c>
      <c r="K647" s="8" t="s">
        <v>11837</v>
      </c>
      <c r="L647" s="8" t="s">
        <v>11857</v>
      </c>
      <c r="M647" s="8" t="s">
        <v>11848</v>
      </c>
      <c r="N647" s="12" t="s">
        <v>11</v>
      </c>
      <c r="O647" s="12" t="s">
        <v>13</v>
      </c>
      <c r="P647" s="12" t="s">
        <v>37</v>
      </c>
      <c r="Q647" s="12" t="s">
        <v>76</v>
      </c>
      <c r="R647" s="12" t="s">
        <v>20</v>
      </c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9">
        <f>ROUNDUP(SUM(VLOOKUP(F647,'Pontuação'!A$2:B$11,2,FALSE),VLOOKUP(E647,'Pontuação'!C$2:D$11,2,FALSE),VLOOKUP(H647,'Pontuação'!I$2:J$11,2,FALSE),VLOOKUP(J647,'Pontuação'!G$2:H$11,2,FALSE),VLOOKUP(L647,'Pontuação'!M$2:N$13,2,FALSE)),0)</f>
        <v>1546</v>
      </c>
      <c r="AD647" s="10">
        <f t="shared" si="1"/>
        <v>155</v>
      </c>
      <c r="AE647" s="10" t="str">
        <f t="array" ref="AE647">IFERROR(INDEX('Pontuação'!G$13:G$101, MATCH(AD647, 'Pontuação'!F$13:F$101, 0)), "Faixa Indefinida")</f>
        <v>C</v>
      </c>
      <c r="AF647" s="10">
        <f t="shared" si="2"/>
        <v>0</v>
      </c>
      <c r="AG647" s="10">
        <f t="shared" si="3"/>
        <v>0</v>
      </c>
      <c r="AH647" s="10">
        <f t="shared" si="4"/>
        <v>1</v>
      </c>
      <c r="AI647" s="10">
        <f t="shared" si="5"/>
        <v>0</v>
      </c>
      <c r="AJ647" s="9">
        <f>ROUNDUP(SUM(VLOOKUP(F647,'Pontuação 3.0'!A$2:B$11,2,FALSE),VLOOKUP(E647,'Pontuação 3.0'!C$2:D$11,2,FALSE),VLOOKUP(H647,'Pontuação 3.0'!I$2:J$11,2,FALSE),VLOOKUP(J647,'Pontuação 3.0'!G$2:H$11,2,FALSE),VLOOKUP(G647,'Pontuação 3.0'!E$2:F$11,2,FALSE),VLOOKUP(K647,'Pontuação 3.0'!K$2:L$11,2,FALSE),VLOOKUP(L647,'Pontuação 3.0'!M$2:N$13,2,FALSE)),0)</f>
        <v>1906</v>
      </c>
      <c r="AK647" s="9">
        <f t="shared" si="6"/>
        <v>191</v>
      </c>
      <c r="AL647" s="9" t="str">
        <f t="array" ref="AL647">IFERROR(INDEX('Pontuação 3.0'!G$13:G$191, MATCH(AK647, 'Pontuação 3.0'!F$13:F$191, 0)), "Faixa Indefinida")</f>
        <v>D</v>
      </c>
      <c r="AM647" s="9">
        <f t="shared" si="7"/>
        <v>0</v>
      </c>
      <c r="AN647" s="9">
        <f t="shared" si="8"/>
        <v>0</v>
      </c>
      <c r="AO647" s="9">
        <f t="shared" si="9"/>
        <v>0</v>
      </c>
      <c r="AP647" s="9">
        <f t="shared" si="10"/>
        <v>1</v>
      </c>
      <c r="AQ647" s="8"/>
    </row>
    <row r="648" ht="15.75" customHeight="1">
      <c r="A648" s="7">
        <v>45679.0</v>
      </c>
      <c r="B648" s="8" t="s">
        <v>1421</v>
      </c>
      <c r="C648" s="8" t="s">
        <v>1500</v>
      </c>
      <c r="D648" s="11">
        <v>9.91907671E8</v>
      </c>
      <c r="E648" s="8" t="s">
        <v>11868</v>
      </c>
      <c r="F648" s="8" t="s">
        <v>11834</v>
      </c>
      <c r="G648" s="8" t="s">
        <v>11843</v>
      </c>
      <c r="H648" s="8" t="s">
        <v>11844</v>
      </c>
      <c r="I648" s="8" t="s">
        <v>11837</v>
      </c>
      <c r="J648" s="8" t="s">
        <v>11846</v>
      </c>
      <c r="K648" s="8" t="s">
        <v>11837</v>
      </c>
      <c r="L648" s="8" t="s">
        <v>11851</v>
      </c>
      <c r="M648" s="8" t="s">
        <v>11849</v>
      </c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9">
        <f>ROUNDUP(SUM(VLOOKUP(F648,'Pontuação'!A$2:B$11,2,FALSE),VLOOKUP(E648,'Pontuação'!C$2:D$11,2,FALSE),VLOOKUP(H648,'Pontuação'!I$2:J$11,2,FALSE),VLOOKUP(J648,'Pontuação'!G$2:H$11,2,FALSE),VLOOKUP(L648,'Pontuação'!M$2:N$13,2,FALSE)),0)</f>
        <v>1587</v>
      </c>
      <c r="AD648" s="10">
        <f t="shared" si="1"/>
        <v>159</v>
      </c>
      <c r="AE648" s="10" t="str">
        <f t="array" ref="AE648">IFERROR(INDEX('Pontuação'!G$13:G$101, MATCH(AD648, 'Pontuação'!F$13:F$101, 0)), "Faixa Indefinida")</f>
        <v>C</v>
      </c>
      <c r="AF648" s="10">
        <f t="shared" si="2"/>
        <v>0</v>
      </c>
      <c r="AG648" s="10">
        <f t="shared" si="3"/>
        <v>0</v>
      </c>
      <c r="AH648" s="10">
        <f t="shared" si="4"/>
        <v>1</v>
      </c>
      <c r="AI648" s="10">
        <f t="shared" si="5"/>
        <v>0</v>
      </c>
      <c r="AJ648" s="9">
        <f>ROUNDUP(SUM(VLOOKUP(F648,'Pontuação 3.0'!A$2:B$11,2,FALSE),VLOOKUP(E648,'Pontuação 3.0'!C$2:D$11,2,FALSE),VLOOKUP(H648,'Pontuação 3.0'!I$2:J$11,2,FALSE),VLOOKUP(J648,'Pontuação 3.0'!G$2:H$11,2,FALSE),VLOOKUP(G648,'Pontuação 3.0'!E$2:F$11,2,FALSE),VLOOKUP(K648,'Pontuação 3.0'!K$2:L$11,2,FALSE),VLOOKUP(L648,'Pontuação 3.0'!M$2:N$13,2,FALSE)),0)</f>
        <v>2046</v>
      </c>
      <c r="AK648" s="9">
        <f t="shared" si="6"/>
        <v>205</v>
      </c>
      <c r="AL648" s="9" t="str">
        <f t="array" ref="AL648">IFERROR(INDEX('Pontuação 3.0'!G$13:G$191, MATCH(AK648, 'Pontuação 3.0'!F$13:F$191, 0)), "Faixa Indefinida")</f>
        <v>C</v>
      </c>
      <c r="AM648" s="9">
        <f t="shared" si="7"/>
        <v>0</v>
      </c>
      <c r="AN648" s="9">
        <f t="shared" si="8"/>
        <v>0</v>
      </c>
      <c r="AO648" s="9">
        <f t="shared" si="9"/>
        <v>1</v>
      </c>
      <c r="AP648" s="9">
        <f t="shared" si="10"/>
        <v>0</v>
      </c>
      <c r="AQ648" s="8"/>
    </row>
    <row r="649" ht="15.75" customHeight="1">
      <c r="A649" s="7">
        <v>45679.0</v>
      </c>
      <c r="B649" s="8" t="s">
        <v>772</v>
      </c>
      <c r="C649" s="8" t="s">
        <v>1506</v>
      </c>
      <c r="D649" s="11">
        <v>4.1996096487E10</v>
      </c>
      <c r="E649" s="8" t="s">
        <v>11833</v>
      </c>
      <c r="F649" s="8" t="s">
        <v>11842</v>
      </c>
      <c r="G649" s="8" t="s">
        <v>11843</v>
      </c>
      <c r="H649" s="8" t="s">
        <v>11856</v>
      </c>
      <c r="I649" s="8" t="s">
        <v>11837</v>
      </c>
      <c r="J649" s="8" t="s">
        <v>11846</v>
      </c>
      <c r="K649" s="8" t="s">
        <v>11837</v>
      </c>
      <c r="L649" s="8" t="s">
        <v>11851</v>
      </c>
      <c r="M649" s="8" t="s">
        <v>11859</v>
      </c>
      <c r="N649" s="12" t="s">
        <v>11</v>
      </c>
      <c r="O649" s="12" t="s">
        <v>13</v>
      </c>
      <c r="P649" s="12" t="s">
        <v>27</v>
      </c>
      <c r="Q649" s="12" t="s">
        <v>15</v>
      </c>
      <c r="R649" s="12" t="s">
        <v>20</v>
      </c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9">
        <f>ROUNDUP(SUM(VLOOKUP(F649,'Pontuação'!A$2:B$11,2,FALSE),VLOOKUP(E649,'Pontuação'!C$2:D$11,2,FALSE),VLOOKUP(H649,'Pontuação'!I$2:J$11,2,FALSE),VLOOKUP(J649,'Pontuação'!G$2:H$11,2,FALSE),VLOOKUP(L649,'Pontuação'!M$2:N$13,2,FALSE)),0)</f>
        <v>1439</v>
      </c>
      <c r="AD649" s="10">
        <f t="shared" si="1"/>
        <v>144</v>
      </c>
      <c r="AE649" s="10" t="str">
        <f t="array" ref="AE649">IFERROR(INDEX('Pontuação'!G$13:G$101, MATCH(AD649, 'Pontuação'!F$13:F$101, 0)), "Faixa Indefinida")</f>
        <v>D</v>
      </c>
      <c r="AF649" s="10">
        <f t="shared" si="2"/>
        <v>0</v>
      </c>
      <c r="AG649" s="10">
        <f t="shared" si="3"/>
        <v>0</v>
      </c>
      <c r="AH649" s="10">
        <f t="shared" si="4"/>
        <v>0</v>
      </c>
      <c r="AI649" s="10">
        <f t="shared" si="5"/>
        <v>1</v>
      </c>
      <c r="AJ649" s="9">
        <f>ROUNDUP(SUM(VLOOKUP(F649,'Pontuação 3.0'!A$2:B$11,2,FALSE),VLOOKUP(E649,'Pontuação 3.0'!C$2:D$11,2,FALSE),VLOOKUP(H649,'Pontuação 3.0'!I$2:J$11,2,FALSE),VLOOKUP(J649,'Pontuação 3.0'!G$2:H$11,2,FALSE),VLOOKUP(G649,'Pontuação 3.0'!E$2:F$11,2,FALSE),VLOOKUP(K649,'Pontuação 3.0'!K$2:L$11,2,FALSE),VLOOKUP(L649,'Pontuação 3.0'!M$2:N$13,2,FALSE)),0)</f>
        <v>1974</v>
      </c>
      <c r="AK649" s="9">
        <f t="shared" si="6"/>
        <v>197</v>
      </c>
      <c r="AL649" s="9" t="str">
        <f t="array" ref="AL649">IFERROR(INDEX('Pontuação 3.0'!G$13:G$191, MATCH(AK649, 'Pontuação 3.0'!F$13:F$191, 0)), "Faixa Indefinida")</f>
        <v>C</v>
      </c>
      <c r="AM649" s="9">
        <f t="shared" si="7"/>
        <v>0</v>
      </c>
      <c r="AN649" s="9">
        <f t="shared" si="8"/>
        <v>0</v>
      </c>
      <c r="AO649" s="9">
        <f t="shared" si="9"/>
        <v>1</v>
      </c>
      <c r="AP649" s="9">
        <f t="shared" si="10"/>
        <v>0</v>
      </c>
      <c r="AQ649" s="8"/>
    </row>
    <row r="650" ht="15.75" customHeight="1">
      <c r="A650" s="7">
        <v>45679.0</v>
      </c>
      <c r="B650" s="8" t="s">
        <v>68</v>
      </c>
      <c r="C650" s="8" t="s">
        <v>1507</v>
      </c>
      <c r="D650" s="11">
        <v>7.9991345689E10</v>
      </c>
      <c r="E650" s="8" t="s">
        <v>11833</v>
      </c>
      <c r="F650" s="8" t="s">
        <v>11842</v>
      </c>
      <c r="G650" s="8" t="s">
        <v>11835</v>
      </c>
      <c r="H650" s="8" t="s">
        <v>11844</v>
      </c>
      <c r="I650" s="8" t="s">
        <v>11837</v>
      </c>
      <c r="J650" s="8" t="s">
        <v>11846</v>
      </c>
      <c r="K650" s="8" t="s">
        <v>11837</v>
      </c>
      <c r="L650" s="8" t="s">
        <v>11847</v>
      </c>
      <c r="M650" s="8" t="s">
        <v>11848</v>
      </c>
      <c r="N650" s="12" t="s">
        <v>11</v>
      </c>
      <c r="O650" s="12" t="s">
        <v>13</v>
      </c>
      <c r="P650" s="12" t="s">
        <v>37</v>
      </c>
      <c r="Q650" s="12" t="s">
        <v>44</v>
      </c>
      <c r="R650" s="12" t="s">
        <v>20</v>
      </c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9">
        <f>ROUNDUP(SUM(VLOOKUP(F650,'Pontuação'!A$2:B$11,2,FALSE),VLOOKUP(E650,'Pontuação'!C$2:D$11,2,FALSE),VLOOKUP(H650,'Pontuação'!I$2:J$11,2,FALSE),VLOOKUP(J650,'Pontuação'!G$2:H$11,2,FALSE),VLOOKUP(L650,'Pontuação'!M$2:N$13,2,FALSE)),0)</f>
        <v>1727</v>
      </c>
      <c r="AD650" s="10">
        <f t="shared" si="1"/>
        <v>173</v>
      </c>
      <c r="AE650" s="10" t="str">
        <f t="array" ref="AE650">IFERROR(INDEX('Pontuação'!G$13:G$101, MATCH(AD650, 'Pontuação'!F$13:F$101, 0)), "Faixa Indefinida")</f>
        <v>B</v>
      </c>
      <c r="AF650" s="10">
        <f t="shared" si="2"/>
        <v>0</v>
      </c>
      <c r="AG650" s="10">
        <f t="shared" si="3"/>
        <v>1</v>
      </c>
      <c r="AH650" s="10">
        <f t="shared" si="4"/>
        <v>0</v>
      </c>
      <c r="AI650" s="10">
        <f t="shared" si="5"/>
        <v>0</v>
      </c>
      <c r="AJ650" s="9">
        <f>ROUNDUP(SUM(VLOOKUP(F650,'Pontuação 3.0'!A$2:B$11,2,FALSE),VLOOKUP(E650,'Pontuação 3.0'!C$2:D$11,2,FALSE),VLOOKUP(H650,'Pontuação 3.0'!I$2:J$11,2,FALSE),VLOOKUP(J650,'Pontuação 3.0'!G$2:H$11,2,FALSE),VLOOKUP(G650,'Pontuação 3.0'!E$2:F$11,2,FALSE),VLOOKUP(K650,'Pontuação 3.0'!K$2:L$11,2,FALSE),VLOOKUP(L650,'Pontuação 3.0'!M$2:N$13,2,FALSE)),0)</f>
        <v>2155</v>
      </c>
      <c r="AK650" s="9">
        <f t="shared" si="6"/>
        <v>216</v>
      </c>
      <c r="AL650" s="9" t="str">
        <f t="array" ref="AL650">IFERROR(INDEX('Pontuação 3.0'!G$13:G$191, MATCH(AK650, 'Pontuação 3.0'!F$13:F$191, 0)), "Faixa Indefinida")</f>
        <v>B</v>
      </c>
      <c r="AM650" s="9">
        <f t="shared" si="7"/>
        <v>0</v>
      </c>
      <c r="AN650" s="9">
        <f t="shared" si="8"/>
        <v>1</v>
      </c>
      <c r="AO650" s="9">
        <f t="shared" si="9"/>
        <v>0</v>
      </c>
      <c r="AP650" s="9">
        <f t="shared" si="10"/>
        <v>0</v>
      </c>
      <c r="AQ650" s="8"/>
    </row>
    <row r="651" ht="15.75" customHeight="1">
      <c r="A651" s="7">
        <v>45679.0</v>
      </c>
      <c r="B651" s="8" t="s">
        <v>1508</v>
      </c>
      <c r="C651" s="8" t="s">
        <v>1509</v>
      </c>
      <c r="D651" s="11">
        <v>9.4991117276E10</v>
      </c>
      <c r="E651" s="8" t="s">
        <v>11868</v>
      </c>
      <c r="F651" s="8" t="s">
        <v>11842</v>
      </c>
      <c r="G651" s="8" t="s">
        <v>11867</v>
      </c>
      <c r="H651" s="8" t="s">
        <v>11856</v>
      </c>
      <c r="I651" s="8" t="s">
        <v>11837</v>
      </c>
      <c r="J651" s="8" t="s">
        <v>11846</v>
      </c>
      <c r="K651" s="8" t="s">
        <v>11837</v>
      </c>
      <c r="L651" s="8" t="s">
        <v>11847</v>
      </c>
      <c r="M651" s="8" t="s">
        <v>11841</v>
      </c>
      <c r="N651" s="12" t="s">
        <v>11</v>
      </c>
      <c r="O651" s="12" t="s">
        <v>13</v>
      </c>
      <c r="P651" s="12" t="s">
        <v>37</v>
      </c>
      <c r="Q651" s="12" t="s">
        <v>126</v>
      </c>
      <c r="R651" s="12" t="s">
        <v>14</v>
      </c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9">
        <f>ROUNDUP(SUM(VLOOKUP(F651,'Pontuação'!A$2:B$11,2,FALSE),VLOOKUP(E651,'Pontuação'!C$2:D$11,2,FALSE),VLOOKUP(H651,'Pontuação'!I$2:J$11,2,FALSE),VLOOKUP(J651,'Pontuação'!G$2:H$11,2,FALSE),VLOOKUP(L651,'Pontuação'!M$2:N$13,2,FALSE)),0)</f>
        <v>1575</v>
      </c>
      <c r="AD651" s="10">
        <f t="shared" si="1"/>
        <v>158</v>
      </c>
      <c r="AE651" s="10" t="str">
        <f t="array" ref="AE651">IFERROR(INDEX('Pontuação'!G$13:G$101, MATCH(AD651, 'Pontuação'!F$13:F$101, 0)), "Faixa Indefinida")</f>
        <v>C</v>
      </c>
      <c r="AF651" s="10">
        <f t="shared" si="2"/>
        <v>0</v>
      </c>
      <c r="AG651" s="10">
        <f t="shared" si="3"/>
        <v>0</v>
      </c>
      <c r="AH651" s="10">
        <f t="shared" si="4"/>
        <v>1</v>
      </c>
      <c r="AI651" s="10">
        <f t="shared" si="5"/>
        <v>0</v>
      </c>
      <c r="AJ651" s="9">
        <f>ROUNDUP(SUM(VLOOKUP(F651,'Pontuação 3.0'!A$2:B$11,2,FALSE),VLOOKUP(E651,'Pontuação 3.0'!C$2:D$11,2,FALSE),VLOOKUP(H651,'Pontuação 3.0'!I$2:J$11,2,FALSE),VLOOKUP(J651,'Pontuação 3.0'!G$2:H$11,2,FALSE),VLOOKUP(G651,'Pontuação 3.0'!E$2:F$11,2,FALSE),VLOOKUP(K651,'Pontuação 3.0'!K$2:L$11,2,FALSE),VLOOKUP(L651,'Pontuação 3.0'!M$2:N$13,2,FALSE)),0)</f>
        <v>1880</v>
      </c>
      <c r="AK651" s="9">
        <f t="shared" si="6"/>
        <v>188</v>
      </c>
      <c r="AL651" s="9" t="str">
        <f t="array" ref="AL651">IFERROR(INDEX('Pontuação 3.0'!G$13:G$191, MATCH(AK651, 'Pontuação 3.0'!F$13:F$191, 0)), "Faixa Indefinida")</f>
        <v>D</v>
      </c>
      <c r="AM651" s="9">
        <f t="shared" si="7"/>
        <v>0</v>
      </c>
      <c r="AN651" s="9">
        <f t="shared" si="8"/>
        <v>0</v>
      </c>
      <c r="AO651" s="9">
        <f t="shared" si="9"/>
        <v>0</v>
      </c>
      <c r="AP651" s="9">
        <f t="shared" si="10"/>
        <v>1</v>
      </c>
      <c r="AQ651" s="8"/>
    </row>
    <row r="652" ht="15.75" customHeight="1">
      <c r="A652" s="7">
        <v>45679.0</v>
      </c>
      <c r="B652" s="8" t="s">
        <v>1510</v>
      </c>
      <c r="C652" s="8" t="s">
        <v>1511</v>
      </c>
      <c r="D652" s="11">
        <v>4.1992096112E10</v>
      </c>
      <c r="E652" s="8" t="s">
        <v>11833</v>
      </c>
      <c r="F652" s="8" t="s">
        <v>11842</v>
      </c>
      <c r="G652" s="8" t="s">
        <v>11835</v>
      </c>
      <c r="H652" s="8" t="s">
        <v>11850</v>
      </c>
      <c r="I652" s="8" t="s">
        <v>11837</v>
      </c>
      <c r="J652" s="8" t="s">
        <v>11846</v>
      </c>
      <c r="K652" s="8" t="s">
        <v>11837</v>
      </c>
      <c r="L652" s="8" t="s">
        <v>11851</v>
      </c>
      <c r="M652" s="8" t="s">
        <v>11841</v>
      </c>
      <c r="N652" s="12" t="s">
        <v>11</v>
      </c>
      <c r="O652" s="12" t="s">
        <v>13</v>
      </c>
      <c r="P652" s="12" t="s">
        <v>12</v>
      </c>
      <c r="Q652" s="12" t="s">
        <v>15</v>
      </c>
      <c r="R652" s="12" t="s">
        <v>20</v>
      </c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9">
        <f>ROUNDUP(SUM(VLOOKUP(F652,'Pontuação'!A$2:B$11,2,FALSE),VLOOKUP(E652,'Pontuação'!C$2:D$11,2,FALSE),VLOOKUP(H652,'Pontuação'!I$2:J$11,2,FALSE),VLOOKUP(J652,'Pontuação'!G$2:H$11,2,FALSE),VLOOKUP(L652,'Pontuação'!M$2:N$13,2,FALSE)),0)</f>
        <v>1553</v>
      </c>
      <c r="AD652" s="10">
        <f t="shared" si="1"/>
        <v>155</v>
      </c>
      <c r="AE652" s="10" t="str">
        <f t="array" ref="AE652">IFERROR(INDEX('Pontuação'!G$13:G$101, MATCH(AD652, 'Pontuação'!F$13:F$101, 0)), "Faixa Indefinida")</f>
        <v>C</v>
      </c>
      <c r="AF652" s="10">
        <f t="shared" si="2"/>
        <v>0</v>
      </c>
      <c r="AG652" s="10">
        <f t="shared" si="3"/>
        <v>0</v>
      </c>
      <c r="AH652" s="10">
        <f t="shared" si="4"/>
        <v>1</v>
      </c>
      <c r="AI652" s="10">
        <f t="shared" si="5"/>
        <v>0</v>
      </c>
      <c r="AJ652" s="9">
        <f>ROUNDUP(SUM(VLOOKUP(F652,'Pontuação 3.0'!A$2:B$11,2,FALSE),VLOOKUP(E652,'Pontuação 3.0'!C$2:D$11,2,FALSE),VLOOKUP(H652,'Pontuação 3.0'!I$2:J$11,2,FALSE),VLOOKUP(J652,'Pontuação 3.0'!G$2:H$11,2,FALSE),VLOOKUP(G652,'Pontuação 3.0'!E$2:F$11,2,FALSE),VLOOKUP(K652,'Pontuação 3.0'!K$2:L$11,2,FALSE),VLOOKUP(L652,'Pontuação 3.0'!M$2:N$13,2,FALSE)),0)</f>
        <v>1982</v>
      </c>
      <c r="AK652" s="9">
        <f t="shared" si="6"/>
        <v>198</v>
      </c>
      <c r="AL652" s="9" t="str">
        <f t="array" ref="AL652">IFERROR(INDEX('Pontuação 3.0'!G$13:G$191, MATCH(AK652, 'Pontuação 3.0'!F$13:F$191, 0)), "Faixa Indefinida")</f>
        <v>C</v>
      </c>
      <c r="AM652" s="9">
        <f t="shared" si="7"/>
        <v>0</v>
      </c>
      <c r="AN652" s="9">
        <f t="shared" si="8"/>
        <v>0</v>
      </c>
      <c r="AO652" s="9">
        <f t="shared" si="9"/>
        <v>1</v>
      </c>
      <c r="AP652" s="9">
        <f t="shared" si="10"/>
        <v>0</v>
      </c>
      <c r="AQ652" s="8"/>
    </row>
    <row r="653" ht="15.75" customHeight="1">
      <c r="A653" s="7">
        <v>45679.0</v>
      </c>
      <c r="B653" s="8" t="s">
        <v>1512</v>
      </c>
      <c r="C653" s="8" t="s">
        <v>1513</v>
      </c>
      <c r="D653" s="11">
        <v>6.1986417438E10</v>
      </c>
      <c r="E653" s="8" t="s">
        <v>11833</v>
      </c>
      <c r="F653" s="8" t="s">
        <v>11842</v>
      </c>
      <c r="G653" s="8" t="s">
        <v>11835</v>
      </c>
      <c r="H653" s="8" t="s">
        <v>11850</v>
      </c>
      <c r="I653" s="8" t="s">
        <v>11845</v>
      </c>
      <c r="J653" s="8" t="s">
        <v>11846</v>
      </c>
      <c r="K653" s="8" t="s">
        <v>11837</v>
      </c>
      <c r="L653" s="8" t="s">
        <v>11847</v>
      </c>
      <c r="M653" s="8" t="s">
        <v>11849</v>
      </c>
      <c r="N653" s="12" t="s">
        <v>11</v>
      </c>
      <c r="O653" s="12" t="s">
        <v>13</v>
      </c>
      <c r="P653" s="12" t="s">
        <v>27</v>
      </c>
      <c r="Q653" s="12" t="s">
        <v>65</v>
      </c>
      <c r="R653" s="12" t="s">
        <v>20</v>
      </c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9">
        <f>ROUNDUP(SUM(VLOOKUP(F653,'Pontuação'!A$2:B$11,2,FALSE),VLOOKUP(E653,'Pontuação'!C$2:D$11,2,FALSE),VLOOKUP(H653,'Pontuação'!I$2:J$11,2,FALSE),VLOOKUP(J653,'Pontuação'!G$2:H$11,2,FALSE),VLOOKUP(L653,'Pontuação'!M$2:N$13,2,FALSE)),0)</f>
        <v>1685</v>
      </c>
      <c r="AD653" s="10">
        <f t="shared" si="1"/>
        <v>169</v>
      </c>
      <c r="AE653" s="10" t="str">
        <f t="array" ref="AE653">IFERROR(INDEX('Pontuação'!G$13:G$101, MATCH(AD653, 'Pontuação'!F$13:F$101, 0)), "Faixa Indefinida")</f>
        <v>B</v>
      </c>
      <c r="AF653" s="10">
        <f t="shared" si="2"/>
        <v>0</v>
      </c>
      <c r="AG653" s="10">
        <f t="shared" si="3"/>
        <v>1</v>
      </c>
      <c r="AH653" s="10">
        <f t="shared" si="4"/>
        <v>0</v>
      </c>
      <c r="AI653" s="10">
        <f t="shared" si="5"/>
        <v>0</v>
      </c>
      <c r="AJ653" s="9">
        <f>ROUNDUP(SUM(VLOOKUP(F653,'Pontuação 3.0'!A$2:B$11,2,FALSE),VLOOKUP(E653,'Pontuação 3.0'!C$2:D$11,2,FALSE),VLOOKUP(H653,'Pontuação 3.0'!I$2:J$11,2,FALSE),VLOOKUP(J653,'Pontuação 3.0'!G$2:H$11,2,FALSE),VLOOKUP(G653,'Pontuação 3.0'!E$2:F$11,2,FALSE),VLOOKUP(K653,'Pontuação 3.0'!K$2:L$11,2,FALSE),VLOOKUP(L653,'Pontuação 3.0'!M$2:N$13,2,FALSE)),0)</f>
        <v>2068</v>
      </c>
      <c r="AK653" s="9">
        <f t="shared" si="6"/>
        <v>207</v>
      </c>
      <c r="AL653" s="9" t="str">
        <f t="array" ref="AL653">IFERROR(INDEX('Pontuação 3.0'!G$13:G$191, MATCH(AK653, 'Pontuação 3.0'!F$13:F$191, 0)), "Faixa Indefinida")</f>
        <v>C</v>
      </c>
      <c r="AM653" s="9">
        <f t="shared" si="7"/>
        <v>0</v>
      </c>
      <c r="AN653" s="9">
        <f t="shared" si="8"/>
        <v>0</v>
      </c>
      <c r="AO653" s="9">
        <f t="shared" si="9"/>
        <v>1</v>
      </c>
      <c r="AP653" s="9">
        <f t="shared" si="10"/>
        <v>0</v>
      </c>
      <c r="AQ653" s="8"/>
    </row>
    <row r="654" ht="15.75" customHeight="1">
      <c r="A654" s="7">
        <v>45679.0</v>
      </c>
      <c r="B654" s="8" t="s">
        <v>1514</v>
      </c>
      <c r="C654" s="8" t="s">
        <v>1515</v>
      </c>
      <c r="D654" s="8" t="s">
        <v>1516</v>
      </c>
      <c r="E654" s="8" t="s">
        <v>11833</v>
      </c>
      <c r="F654" s="8" t="s">
        <v>11834</v>
      </c>
      <c r="G654" s="8" t="s">
        <v>11843</v>
      </c>
      <c r="H654" s="8" t="s">
        <v>11850</v>
      </c>
      <c r="I654" s="8" t="s">
        <v>11837</v>
      </c>
      <c r="J654" s="8" t="s">
        <v>11846</v>
      </c>
      <c r="K654" s="8" t="s">
        <v>11837</v>
      </c>
      <c r="L654" s="8" t="s">
        <v>11847</v>
      </c>
      <c r="M654" s="8" t="s">
        <v>11849</v>
      </c>
      <c r="N654" s="12" t="s">
        <v>11</v>
      </c>
      <c r="O654" s="12" t="s">
        <v>13</v>
      </c>
      <c r="P654" s="12" t="s">
        <v>27</v>
      </c>
      <c r="Q654" s="12" t="s">
        <v>15</v>
      </c>
      <c r="R654" s="12" t="s">
        <v>20</v>
      </c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9">
        <f>ROUNDUP(SUM(VLOOKUP(F654,'Pontuação'!A$2:B$11,2,FALSE),VLOOKUP(E654,'Pontuação'!C$2:D$11,2,FALSE),VLOOKUP(H654,'Pontuação'!I$2:J$11,2,FALSE),VLOOKUP(J654,'Pontuação'!G$2:H$11,2,FALSE),VLOOKUP(L654,'Pontuação'!M$2:N$13,2,FALSE)),0)</f>
        <v>1673</v>
      </c>
      <c r="AD654" s="10">
        <f t="shared" si="1"/>
        <v>167</v>
      </c>
      <c r="AE654" s="10" t="str">
        <f t="array" ref="AE654">IFERROR(INDEX('Pontuação'!G$13:G$101, MATCH(AD654, 'Pontuação'!F$13:F$101, 0)), "Faixa Indefinida")</f>
        <v>B</v>
      </c>
      <c r="AF654" s="10">
        <f t="shared" si="2"/>
        <v>0</v>
      </c>
      <c r="AG654" s="10">
        <f t="shared" si="3"/>
        <v>1</v>
      </c>
      <c r="AH654" s="10">
        <f t="shared" si="4"/>
        <v>0</v>
      </c>
      <c r="AI654" s="10">
        <f t="shared" si="5"/>
        <v>0</v>
      </c>
      <c r="AJ654" s="9">
        <f>ROUNDUP(SUM(VLOOKUP(F654,'Pontuação 3.0'!A$2:B$11,2,FALSE),VLOOKUP(E654,'Pontuação 3.0'!C$2:D$11,2,FALSE),VLOOKUP(H654,'Pontuação 3.0'!I$2:J$11,2,FALSE),VLOOKUP(J654,'Pontuação 3.0'!G$2:H$11,2,FALSE),VLOOKUP(G654,'Pontuação 3.0'!E$2:F$11,2,FALSE),VLOOKUP(K654,'Pontuação 3.0'!K$2:L$11,2,FALSE),VLOOKUP(L654,'Pontuação 3.0'!M$2:N$13,2,FALSE)),0)</f>
        <v>2075</v>
      </c>
      <c r="AK654" s="9">
        <f t="shared" si="6"/>
        <v>208</v>
      </c>
      <c r="AL654" s="9" t="str">
        <f t="array" ref="AL654">IFERROR(INDEX('Pontuação 3.0'!G$13:G$191, MATCH(AK654, 'Pontuação 3.0'!F$13:F$191, 0)), "Faixa Indefinida")</f>
        <v>C</v>
      </c>
      <c r="AM654" s="9">
        <f t="shared" si="7"/>
        <v>0</v>
      </c>
      <c r="AN654" s="9">
        <f t="shared" si="8"/>
        <v>0</v>
      </c>
      <c r="AO654" s="9">
        <f t="shared" si="9"/>
        <v>1</v>
      </c>
      <c r="AP654" s="9">
        <f t="shared" si="10"/>
        <v>0</v>
      </c>
      <c r="AQ654" s="8"/>
    </row>
    <row r="655" ht="15.75" customHeight="1">
      <c r="A655" s="7">
        <v>45679.0</v>
      </c>
      <c r="B655" s="8" t="s">
        <v>72</v>
      </c>
      <c r="C655" s="8" t="s">
        <v>1517</v>
      </c>
      <c r="D655" s="11">
        <v>1.2997555945E10</v>
      </c>
      <c r="E655" s="8" t="s">
        <v>11833</v>
      </c>
      <c r="F655" s="8" t="s">
        <v>11834</v>
      </c>
      <c r="G655" s="8" t="s">
        <v>11843</v>
      </c>
      <c r="H655" s="8" t="s">
        <v>11865</v>
      </c>
      <c r="I655" s="8" t="s">
        <v>11837</v>
      </c>
      <c r="J655" s="8" t="s">
        <v>11846</v>
      </c>
      <c r="K655" s="8" t="s">
        <v>11837</v>
      </c>
      <c r="L655" s="8" t="s">
        <v>11851</v>
      </c>
      <c r="M655" s="8" t="s">
        <v>11841</v>
      </c>
      <c r="N655" s="12" t="s">
        <v>11</v>
      </c>
      <c r="O655" s="12" t="s">
        <v>13</v>
      </c>
      <c r="P655" s="12" t="s">
        <v>12</v>
      </c>
      <c r="Q655" s="12" t="s">
        <v>15</v>
      </c>
      <c r="R655" s="12" t="s">
        <v>20</v>
      </c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9">
        <f>ROUNDUP(SUM(VLOOKUP(F655,'Pontuação'!A$2:B$11,2,FALSE),VLOOKUP(E655,'Pontuação'!C$2:D$11,2,FALSE),VLOOKUP(H655,'Pontuação'!I$2:J$11,2,FALSE),VLOOKUP(J655,'Pontuação'!G$2:H$11,2,FALSE),VLOOKUP(L655,'Pontuação'!M$2:N$13,2,FALSE)),0)</f>
        <v>1567</v>
      </c>
      <c r="AD655" s="10">
        <f t="shared" si="1"/>
        <v>157</v>
      </c>
      <c r="AE655" s="10" t="str">
        <f t="array" ref="AE655">IFERROR(INDEX('Pontuação'!G$13:G$101, MATCH(AD655, 'Pontuação'!F$13:F$101, 0)), "Faixa Indefinida")</f>
        <v>C</v>
      </c>
      <c r="AF655" s="10">
        <f t="shared" si="2"/>
        <v>0</v>
      </c>
      <c r="AG655" s="10">
        <f t="shared" si="3"/>
        <v>0</v>
      </c>
      <c r="AH655" s="10">
        <f t="shared" si="4"/>
        <v>1</v>
      </c>
      <c r="AI655" s="10">
        <f t="shared" si="5"/>
        <v>0</v>
      </c>
      <c r="AJ655" s="9">
        <f>ROUNDUP(SUM(VLOOKUP(F655,'Pontuação 3.0'!A$2:B$11,2,FALSE),VLOOKUP(E655,'Pontuação 3.0'!C$2:D$11,2,FALSE),VLOOKUP(H655,'Pontuação 3.0'!I$2:J$11,2,FALSE),VLOOKUP(J655,'Pontuação 3.0'!G$2:H$11,2,FALSE),VLOOKUP(G655,'Pontuação 3.0'!E$2:F$11,2,FALSE),VLOOKUP(K655,'Pontuação 3.0'!K$2:L$11,2,FALSE),VLOOKUP(L655,'Pontuação 3.0'!M$2:N$13,2,FALSE)),0)</f>
        <v>1925</v>
      </c>
      <c r="AK655" s="9">
        <f t="shared" si="6"/>
        <v>193</v>
      </c>
      <c r="AL655" s="9" t="str">
        <f t="array" ref="AL655">IFERROR(INDEX('Pontuação 3.0'!G$13:G$191, MATCH(AK655, 'Pontuação 3.0'!F$13:F$191, 0)), "Faixa Indefinida")</f>
        <v>C</v>
      </c>
      <c r="AM655" s="9">
        <f t="shared" si="7"/>
        <v>0</v>
      </c>
      <c r="AN655" s="9">
        <f t="shared" si="8"/>
        <v>0</v>
      </c>
      <c r="AO655" s="9">
        <f t="shared" si="9"/>
        <v>1</v>
      </c>
      <c r="AP655" s="9">
        <f t="shared" si="10"/>
        <v>0</v>
      </c>
      <c r="AQ655" s="8"/>
    </row>
    <row r="656" ht="15.75" customHeight="1">
      <c r="A656" s="7">
        <v>45679.0</v>
      </c>
      <c r="B656" s="8" t="s">
        <v>1518</v>
      </c>
      <c r="C656" s="8" t="s">
        <v>1519</v>
      </c>
      <c r="D656" s="11">
        <v>4.8992075984E10</v>
      </c>
      <c r="E656" s="8" t="s">
        <v>11868</v>
      </c>
      <c r="F656" s="8" t="s">
        <v>11842</v>
      </c>
      <c r="G656" s="8" t="s">
        <v>11835</v>
      </c>
      <c r="H656" s="8" t="s">
        <v>11850</v>
      </c>
      <c r="I656" s="8" t="s">
        <v>11837</v>
      </c>
      <c r="J656" s="8" t="s">
        <v>11852</v>
      </c>
      <c r="K656" s="8" t="s">
        <v>11837</v>
      </c>
      <c r="L656" s="8" t="s">
        <v>11840</v>
      </c>
      <c r="M656" s="8" t="s">
        <v>11848</v>
      </c>
      <c r="N656" s="12" t="s">
        <v>11</v>
      </c>
      <c r="O656" s="12" t="s">
        <v>13</v>
      </c>
      <c r="P656" s="12" t="s">
        <v>37</v>
      </c>
      <c r="Q656" s="12" t="s">
        <v>116</v>
      </c>
      <c r="R656" s="12" t="s">
        <v>20</v>
      </c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9">
        <f>ROUNDUP(SUM(VLOOKUP(F656,'Pontuação'!A$2:B$11,2,FALSE),VLOOKUP(E656,'Pontuação'!C$2:D$11,2,FALSE),VLOOKUP(H656,'Pontuação'!I$2:J$11,2,FALSE),VLOOKUP(J656,'Pontuação'!G$2:H$11,2,FALSE),VLOOKUP(L656,'Pontuação'!M$2:N$13,2,FALSE)),0)</f>
        <v>1706</v>
      </c>
      <c r="AD656" s="10">
        <f t="shared" si="1"/>
        <v>171</v>
      </c>
      <c r="AE656" s="10" t="str">
        <f t="array" ref="AE656">IFERROR(INDEX('Pontuação'!G$13:G$101, MATCH(AD656, 'Pontuação'!F$13:F$101, 0)), "Faixa Indefinida")</f>
        <v>B</v>
      </c>
      <c r="AF656" s="10">
        <f t="shared" si="2"/>
        <v>0</v>
      </c>
      <c r="AG656" s="10">
        <f t="shared" si="3"/>
        <v>1</v>
      </c>
      <c r="AH656" s="10">
        <f t="shared" si="4"/>
        <v>0</v>
      </c>
      <c r="AI656" s="10">
        <f t="shared" si="5"/>
        <v>0</v>
      </c>
      <c r="AJ656" s="9">
        <f>ROUNDUP(SUM(VLOOKUP(F656,'Pontuação 3.0'!A$2:B$11,2,FALSE),VLOOKUP(E656,'Pontuação 3.0'!C$2:D$11,2,FALSE),VLOOKUP(H656,'Pontuação 3.0'!I$2:J$11,2,FALSE),VLOOKUP(J656,'Pontuação 3.0'!G$2:H$11,2,FALSE),VLOOKUP(G656,'Pontuação 3.0'!E$2:F$11,2,FALSE),VLOOKUP(K656,'Pontuação 3.0'!K$2:L$11,2,FALSE),VLOOKUP(L656,'Pontuação 3.0'!M$2:N$13,2,FALSE)),0)</f>
        <v>2082</v>
      </c>
      <c r="AK656" s="9">
        <f t="shared" si="6"/>
        <v>208</v>
      </c>
      <c r="AL656" s="9" t="str">
        <f t="array" ref="AL656">IFERROR(INDEX('Pontuação 3.0'!G$13:G$191, MATCH(AK656, 'Pontuação 3.0'!F$13:F$191, 0)), "Faixa Indefinida")</f>
        <v>C</v>
      </c>
      <c r="AM656" s="9">
        <f t="shared" si="7"/>
        <v>0</v>
      </c>
      <c r="AN656" s="9">
        <f t="shared" si="8"/>
        <v>0</v>
      </c>
      <c r="AO656" s="9">
        <f t="shared" si="9"/>
        <v>1</v>
      </c>
      <c r="AP656" s="9">
        <f t="shared" si="10"/>
        <v>0</v>
      </c>
      <c r="AQ656" s="8"/>
    </row>
    <row r="657" ht="15.75" customHeight="1">
      <c r="A657" s="7">
        <v>45679.0</v>
      </c>
      <c r="B657" s="8" t="s">
        <v>1520</v>
      </c>
      <c r="C657" s="8" t="s">
        <v>1521</v>
      </c>
      <c r="D657" s="11">
        <v>6.2985434522E10</v>
      </c>
      <c r="E657" s="8" t="s">
        <v>11833</v>
      </c>
      <c r="F657" s="8" t="s">
        <v>11842</v>
      </c>
      <c r="G657" s="8" t="s">
        <v>11843</v>
      </c>
      <c r="H657" s="8" t="s">
        <v>11865</v>
      </c>
      <c r="I657" s="8" t="s">
        <v>11845</v>
      </c>
      <c r="J657" s="8" t="s">
        <v>11838</v>
      </c>
      <c r="K657" s="8" t="s">
        <v>11837</v>
      </c>
      <c r="L657" s="8" t="s">
        <v>11847</v>
      </c>
      <c r="M657" s="8" t="s">
        <v>11849</v>
      </c>
      <c r="N657" s="12" t="s">
        <v>11</v>
      </c>
      <c r="O657" s="12" t="s">
        <v>13</v>
      </c>
      <c r="P657" s="12" t="s">
        <v>99</v>
      </c>
      <c r="Q657" s="12" t="s">
        <v>15</v>
      </c>
      <c r="R657" s="12" t="s">
        <v>20</v>
      </c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9">
        <f>ROUNDUP(SUM(VLOOKUP(F657,'Pontuação'!A$2:B$11,2,FALSE),VLOOKUP(E657,'Pontuação'!C$2:D$11,2,FALSE),VLOOKUP(H657,'Pontuação'!I$2:J$11,2,FALSE),VLOOKUP(J657,'Pontuação'!G$2:H$11,2,FALSE),VLOOKUP(L657,'Pontuação'!M$2:N$13,2,FALSE)),0)</f>
        <v>1989</v>
      </c>
      <c r="AD657" s="10">
        <f t="shared" si="1"/>
        <v>199</v>
      </c>
      <c r="AE657" s="10" t="str">
        <f t="array" ref="AE657">IFERROR(INDEX('Pontuação'!G$13:G$101, MATCH(AD657, 'Pontuação'!F$13:F$101, 0)), "Faixa Indefinida")</f>
        <v>A</v>
      </c>
      <c r="AF657" s="10">
        <f t="shared" si="2"/>
        <v>1</v>
      </c>
      <c r="AG657" s="10">
        <f t="shared" si="3"/>
        <v>0</v>
      </c>
      <c r="AH657" s="10">
        <f t="shared" si="4"/>
        <v>0</v>
      </c>
      <c r="AI657" s="10">
        <f t="shared" si="5"/>
        <v>0</v>
      </c>
      <c r="AJ657" s="9">
        <f>ROUNDUP(SUM(VLOOKUP(F657,'Pontuação 3.0'!A$2:B$11,2,FALSE),VLOOKUP(E657,'Pontuação 3.0'!C$2:D$11,2,FALSE),VLOOKUP(H657,'Pontuação 3.0'!I$2:J$11,2,FALSE),VLOOKUP(J657,'Pontuação 3.0'!G$2:H$11,2,FALSE),VLOOKUP(G657,'Pontuação 3.0'!E$2:F$11,2,FALSE),VLOOKUP(K657,'Pontuação 3.0'!K$2:L$11,2,FALSE),VLOOKUP(L657,'Pontuação 3.0'!M$2:N$13,2,FALSE)),0)</f>
        <v>2419</v>
      </c>
      <c r="AK657" s="9">
        <f t="shared" si="6"/>
        <v>242</v>
      </c>
      <c r="AL657" s="9" t="str">
        <f t="array" ref="AL657">IFERROR(INDEX('Pontuação 3.0'!G$13:G$191, MATCH(AK657, 'Pontuação 3.0'!F$13:F$191, 0)), "Faixa Indefinida")</f>
        <v>A</v>
      </c>
      <c r="AM657" s="9">
        <f t="shared" si="7"/>
        <v>1</v>
      </c>
      <c r="AN657" s="9">
        <f t="shared" si="8"/>
        <v>0</v>
      </c>
      <c r="AO657" s="9">
        <f t="shared" si="9"/>
        <v>0</v>
      </c>
      <c r="AP657" s="9">
        <f t="shared" si="10"/>
        <v>0</v>
      </c>
      <c r="AQ657" s="8"/>
    </row>
    <row r="658" ht="15.75" customHeight="1">
      <c r="A658" s="7">
        <v>45679.0</v>
      </c>
      <c r="B658" s="8" t="s">
        <v>127</v>
      </c>
      <c r="C658" s="8" t="s">
        <v>1522</v>
      </c>
      <c r="D658" s="11">
        <v>4.8996423438E10</v>
      </c>
      <c r="E658" s="8" t="s">
        <v>11833</v>
      </c>
      <c r="F658" s="8" t="s">
        <v>11842</v>
      </c>
      <c r="G658" s="8" t="s">
        <v>11843</v>
      </c>
      <c r="H658" s="8" t="s">
        <v>11865</v>
      </c>
      <c r="I658" s="8" t="s">
        <v>11845</v>
      </c>
      <c r="J658" s="8" t="s">
        <v>11846</v>
      </c>
      <c r="K658" s="8" t="s">
        <v>11839</v>
      </c>
      <c r="L658" s="8" t="s">
        <v>11851</v>
      </c>
      <c r="M658" s="8" t="s">
        <v>11848</v>
      </c>
      <c r="N658" s="12" t="s">
        <v>11</v>
      </c>
      <c r="O658" s="12" t="s">
        <v>13</v>
      </c>
      <c r="P658" s="12" t="s">
        <v>37</v>
      </c>
      <c r="Q658" s="12" t="s">
        <v>116</v>
      </c>
      <c r="R658" s="12" t="s">
        <v>20</v>
      </c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9">
        <f>ROUNDUP(SUM(VLOOKUP(F658,'Pontuação'!A$2:B$11,2,FALSE),VLOOKUP(E658,'Pontuação'!C$2:D$11,2,FALSE),VLOOKUP(H658,'Pontuação'!I$2:J$11,2,FALSE),VLOOKUP(J658,'Pontuação'!G$2:H$11,2,FALSE),VLOOKUP(L658,'Pontuação'!M$2:N$13,2,FALSE)),0)</f>
        <v>1579</v>
      </c>
      <c r="AD658" s="10">
        <f t="shared" si="1"/>
        <v>158</v>
      </c>
      <c r="AE658" s="10" t="str">
        <f t="array" ref="AE658">IFERROR(INDEX('Pontuação'!G$13:G$101, MATCH(AD658, 'Pontuação'!F$13:F$101, 0)), "Faixa Indefinida")</f>
        <v>C</v>
      </c>
      <c r="AF658" s="10">
        <f t="shared" si="2"/>
        <v>0</v>
      </c>
      <c r="AG658" s="10">
        <f t="shared" si="3"/>
        <v>0</v>
      </c>
      <c r="AH658" s="10">
        <f t="shared" si="4"/>
        <v>1</v>
      </c>
      <c r="AI658" s="10">
        <f t="shared" si="5"/>
        <v>0</v>
      </c>
      <c r="AJ658" s="9">
        <f>ROUNDUP(SUM(VLOOKUP(F658,'Pontuação 3.0'!A$2:B$11,2,FALSE),VLOOKUP(E658,'Pontuação 3.0'!C$2:D$11,2,FALSE),VLOOKUP(H658,'Pontuação 3.0'!I$2:J$11,2,FALSE),VLOOKUP(J658,'Pontuação 3.0'!G$2:H$11,2,FALSE),VLOOKUP(G658,'Pontuação 3.0'!E$2:F$11,2,FALSE),VLOOKUP(K658,'Pontuação 3.0'!K$2:L$11,2,FALSE),VLOOKUP(L658,'Pontuação 3.0'!M$2:N$13,2,FALSE)),0)</f>
        <v>2319</v>
      </c>
      <c r="AK658" s="9">
        <f t="shared" si="6"/>
        <v>232</v>
      </c>
      <c r="AL658" s="9" t="str">
        <f t="array" ref="AL658">IFERROR(INDEX('Pontuação 3.0'!G$13:G$191, MATCH(AK658, 'Pontuação 3.0'!F$13:F$191, 0)), "Faixa Indefinida")</f>
        <v>B</v>
      </c>
      <c r="AM658" s="9">
        <f t="shared" si="7"/>
        <v>0</v>
      </c>
      <c r="AN658" s="9">
        <f t="shared" si="8"/>
        <v>1</v>
      </c>
      <c r="AO658" s="9">
        <f t="shared" si="9"/>
        <v>0</v>
      </c>
      <c r="AP658" s="9">
        <f t="shared" si="10"/>
        <v>0</v>
      </c>
      <c r="AQ658" s="8"/>
    </row>
    <row r="659" ht="15.75" customHeight="1">
      <c r="A659" s="7">
        <v>45679.0</v>
      </c>
      <c r="B659" s="8" t="s">
        <v>1523</v>
      </c>
      <c r="C659" s="8" t="s">
        <v>1524</v>
      </c>
      <c r="D659" s="11">
        <v>6.79986422E10</v>
      </c>
      <c r="E659" s="8" t="s">
        <v>11833</v>
      </c>
      <c r="F659" s="8" t="s">
        <v>11834</v>
      </c>
      <c r="G659" s="8" t="s">
        <v>11843</v>
      </c>
      <c r="H659" s="8" t="s">
        <v>11844</v>
      </c>
      <c r="I659" s="8" t="s">
        <v>11837</v>
      </c>
      <c r="J659" s="8" t="s">
        <v>11846</v>
      </c>
      <c r="K659" s="8" t="s">
        <v>11839</v>
      </c>
      <c r="L659" s="8" t="s">
        <v>11851</v>
      </c>
      <c r="M659" s="8" t="s">
        <v>11853</v>
      </c>
      <c r="N659" s="12" t="s">
        <v>11</v>
      </c>
      <c r="O659" s="12" t="s">
        <v>13</v>
      </c>
      <c r="P659" s="12" t="s">
        <v>23</v>
      </c>
      <c r="Q659" s="12" t="s">
        <v>15</v>
      </c>
      <c r="R659" s="12" t="s">
        <v>14</v>
      </c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9">
        <f>ROUNDUP(SUM(VLOOKUP(F659,'Pontuação'!A$2:B$11,2,FALSE),VLOOKUP(E659,'Pontuação'!C$2:D$11,2,FALSE),VLOOKUP(H659,'Pontuação'!I$2:J$11,2,FALSE),VLOOKUP(J659,'Pontuação'!G$2:H$11,2,FALSE),VLOOKUP(L659,'Pontuação'!M$2:N$13,2,FALSE)),0)</f>
        <v>1583</v>
      </c>
      <c r="AD659" s="10">
        <f t="shared" si="1"/>
        <v>158</v>
      </c>
      <c r="AE659" s="10" t="str">
        <f t="array" ref="AE659">IFERROR(INDEX('Pontuação'!G$13:G$101, MATCH(AD659, 'Pontuação'!F$13:F$101, 0)), "Faixa Indefinida")</f>
        <v>C</v>
      </c>
      <c r="AF659" s="10">
        <f t="shared" si="2"/>
        <v>0</v>
      </c>
      <c r="AG659" s="10">
        <f t="shared" si="3"/>
        <v>0</v>
      </c>
      <c r="AH659" s="10">
        <f t="shared" si="4"/>
        <v>1</v>
      </c>
      <c r="AI659" s="10">
        <f t="shared" si="5"/>
        <v>0</v>
      </c>
      <c r="AJ659" s="9">
        <f>ROUNDUP(SUM(VLOOKUP(F659,'Pontuação 3.0'!A$2:B$11,2,FALSE),VLOOKUP(E659,'Pontuação 3.0'!C$2:D$11,2,FALSE),VLOOKUP(H659,'Pontuação 3.0'!I$2:J$11,2,FALSE),VLOOKUP(J659,'Pontuação 3.0'!G$2:H$11,2,FALSE),VLOOKUP(G659,'Pontuação 3.0'!E$2:F$11,2,FALSE),VLOOKUP(K659,'Pontuação 3.0'!K$2:L$11,2,FALSE),VLOOKUP(L659,'Pontuação 3.0'!M$2:N$13,2,FALSE)),0)</f>
        <v>2337</v>
      </c>
      <c r="AK659" s="9">
        <f t="shared" si="6"/>
        <v>234</v>
      </c>
      <c r="AL659" s="9" t="str">
        <f t="array" ref="AL659">IFERROR(INDEX('Pontuação 3.0'!G$13:G$191, MATCH(AK659, 'Pontuação 3.0'!F$13:F$191, 0)), "Faixa Indefinida")</f>
        <v>B</v>
      </c>
      <c r="AM659" s="9">
        <f t="shared" si="7"/>
        <v>0</v>
      </c>
      <c r="AN659" s="9">
        <f t="shared" si="8"/>
        <v>1</v>
      </c>
      <c r="AO659" s="9">
        <f t="shared" si="9"/>
        <v>0</v>
      </c>
      <c r="AP659" s="9">
        <f t="shared" si="10"/>
        <v>0</v>
      </c>
      <c r="AQ659" s="8"/>
    </row>
    <row r="660" ht="15.75" customHeight="1">
      <c r="A660" s="7">
        <v>45679.0</v>
      </c>
      <c r="B660" s="8" t="s">
        <v>1525</v>
      </c>
      <c r="C660" s="8" t="s">
        <v>1526</v>
      </c>
      <c r="D660" s="11">
        <v>8.1984123492E10</v>
      </c>
      <c r="E660" s="8" t="s">
        <v>11833</v>
      </c>
      <c r="F660" s="8" t="s">
        <v>11863</v>
      </c>
      <c r="G660" s="8" t="s">
        <v>11843</v>
      </c>
      <c r="H660" s="8" t="s">
        <v>11850</v>
      </c>
      <c r="I660" s="8" t="s">
        <v>11837</v>
      </c>
      <c r="J660" s="8" t="s">
        <v>11846</v>
      </c>
      <c r="K660" s="8" t="s">
        <v>11837</v>
      </c>
      <c r="L660" s="8" t="s">
        <v>11851</v>
      </c>
      <c r="M660" s="8" t="s">
        <v>11849</v>
      </c>
      <c r="N660" s="12" t="s">
        <v>11</v>
      </c>
      <c r="O660" s="12" t="s">
        <v>13</v>
      </c>
      <c r="P660" s="12" t="s">
        <v>318</v>
      </c>
      <c r="Q660" s="12" t="s">
        <v>24</v>
      </c>
      <c r="R660" s="12" t="s">
        <v>14</v>
      </c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9">
        <f>ROUNDUP(SUM(VLOOKUP(F660,'Pontuação'!A$2:B$11,2,FALSE),VLOOKUP(E660,'Pontuação'!C$2:D$11,2,FALSE),VLOOKUP(H660,'Pontuação'!I$2:J$11,2,FALSE),VLOOKUP(J660,'Pontuação'!G$2:H$11,2,FALSE),VLOOKUP(L660,'Pontuação'!M$2:N$13,2,FALSE)),0)</f>
        <v>1524</v>
      </c>
      <c r="AD660" s="10">
        <f t="shared" si="1"/>
        <v>152</v>
      </c>
      <c r="AE660" s="10" t="str">
        <f t="array" ref="AE660">IFERROR(INDEX('Pontuação'!G$13:G$101, MATCH(AD660, 'Pontuação'!F$13:F$101, 0)), "Faixa Indefinida")</f>
        <v>C</v>
      </c>
      <c r="AF660" s="10">
        <f t="shared" si="2"/>
        <v>0</v>
      </c>
      <c r="AG660" s="10">
        <f t="shared" si="3"/>
        <v>0</v>
      </c>
      <c r="AH660" s="10">
        <f t="shared" si="4"/>
        <v>1</v>
      </c>
      <c r="AI660" s="10">
        <f t="shared" si="5"/>
        <v>0</v>
      </c>
      <c r="AJ660" s="9">
        <f>ROUNDUP(SUM(VLOOKUP(F660,'Pontuação 3.0'!A$2:B$11,2,FALSE),VLOOKUP(E660,'Pontuação 3.0'!C$2:D$11,2,FALSE),VLOOKUP(H660,'Pontuação 3.0'!I$2:J$11,2,FALSE),VLOOKUP(J660,'Pontuação 3.0'!G$2:H$11,2,FALSE),VLOOKUP(G660,'Pontuação 3.0'!E$2:F$11,2,FALSE),VLOOKUP(K660,'Pontuação 3.0'!K$2:L$11,2,FALSE),VLOOKUP(L660,'Pontuação 3.0'!M$2:N$13,2,FALSE)),0)</f>
        <v>1900</v>
      </c>
      <c r="AK660" s="9">
        <f t="shared" si="6"/>
        <v>190</v>
      </c>
      <c r="AL660" s="9" t="str">
        <f t="array" ref="AL660">IFERROR(INDEX('Pontuação 3.0'!G$13:G$191, MATCH(AK660, 'Pontuação 3.0'!F$13:F$191, 0)), "Faixa Indefinida")</f>
        <v>D</v>
      </c>
      <c r="AM660" s="9">
        <f t="shared" si="7"/>
        <v>0</v>
      </c>
      <c r="AN660" s="9">
        <f t="shared" si="8"/>
        <v>0</v>
      </c>
      <c r="AO660" s="9">
        <f t="shared" si="9"/>
        <v>0</v>
      </c>
      <c r="AP660" s="9">
        <f t="shared" si="10"/>
        <v>1</v>
      </c>
      <c r="AQ660" s="8"/>
    </row>
    <row r="661" ht="15.75" customHeight="1">
      <c r="A661" s="7">
        <v>45679.0</v>
      </c>
      <c r="B661" s="8" t="s">
        <v>1527</v>
      </c>
      <c r="C661" s="8" t="s">
        <v>1528</v>
      </c>
      <c r="D661" s="11">
        <v>6.9984440269E10</v>
      </c>
      <c r="E661" s="8" t="s">
        <v>11833</v>
      </c>
      <c r="F661" s="8" t="s">
        <v>11842</v>
      </c>
      <c r="G661" s="8" t="s">
        <v>11835</v>
      </c>
      <c r="H661" s="8" t="s">
        <v>11865</v>
      </c>
      <c r="I661" s="8" t="s">
        <v>11845</v>
      </c>
      <c r="J661" s="8" t="s">
        <v>11852</v>
      </c>
      <c r="K661" s="8" t="s">
        <v>11839</v>
      </c>
      <c r="L661" s="8" t="s">
        <v>11847</v>
      </c>
      <c r="M661" s="8" t="s">
        <v>11849</v>
      </c>
      <c r="N661" s="12" t="s">
        <v>11</v>
      </c>
      <c r="O661" s="12" t="s">
        <v>13</v>
      </c>
      <c r="P661" s="12" t="s">
        <v>123</v>
      </c>
      <c r="Q661" s="12" t="s">
        <v>15</v>
      </c>
      <c r="R661" s="12" t="s">
        <v>14</v>
      </c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9">
        <f>ROUNDUP(SUM(VLOOKUP(F661,'Pontuação'!A$2:B$11,2,FALSE),VLOOKUP(E661,'Pontuação'!C$2:D$11,2,FALSE),VLOOKUP(H661,'Pontuação'!I$2:J$11,2,FALSE),VLOOKUP(J661,'Pontuação'!G$2:H$11,2,FALSE),VLOOKUP(L661,'Pontuação'!M$2:N$13,2,FALSE)),0)</f>
        <v>1816</v>
      </c>
      <c r="AD661" s="10">
        <f t="shared" si="1"/>
        <v>182</v>
      </c>
      <c r="AE661" s="10" t="str">
        <f t="array" ref="AE661">IFERROR(INDEX('Pontuação'!G$13:G$101, MATCH(AD661, 'Pontuação'!F$13:F$101, 0)), "Faixa Indefinida")</f>
        <v>B</v>
      </c>
      <c r="AF661" s="10">
        <f t="shared" si="2"/>
        <v>0</v>
      </c>
      <c r="AG661" s="10">
        <f t="shared" si="3"/>
        <v>1</v>
      </c>
      <c r="AH661" s="10">
        <f t="shared" si="4"/>
        <v>0</v>
      </c>
      <c r="AI661" s="10">
        <f t="shared" si="5"/>
        <v>0</v>
      </c>
      <c r="AJ661" s="9">
        <f>ROUNDUP(SUM(VLOOKUP(F661,'Pontuação 3.0'!A$2:B$11,2,FALSE),VLOOKUP(E661,'Pontuação 3.0'!C$2:D$11,2,FALSE),VLOOKUP(H661,'Pontuação 3.0'!I$2:J$11,2,FALSE),VLOOKUP(J661,'Pontuação 3.0'!G$2:H$11,2,FALSE),VLOOKUP(G661,'Pontuação 3.0'!E$2:F$11,2,FALSE),VLOOKUP(K661,'Pontuação 3.0'!K$2:L$11,2,FALSE),VLOOKUP(L661,'Pontuação 3.0'!M$2:N$13,2,FALSE)),0)</f>
        <v>2417</v>
      </c>
      <c r="AK661" s="9">
        <f t="shared" si="6"/>
        <v>242</v>
      </c>
      <c r="AL661" s="9" t="str">
        <f t="array" ref="AL661">IFERROR(INDEX('Pontuação 3.0'!G$13:G$191, MATCH(AK661, 'Pontuação 3.0'!F$13:F$191, 0)), "Faixa Indefinida")</f>
        <v>A</v>
      </c>
      <c r="AM661" s="9">
        <f t="shared" si="7"/>
        <v>1</v>
      </c>
      <c r="AN661" s="9">
        <f t="shared" si="8"/>
        <v>0</v>
      </c>
      <c r="AO661" s="9">
        <f t="shared" si="9"/>
        <v>0</v>
      </c>
      <c r="AP661" s="9">
        <f t="shared" si="10"/>
        <v>0</v>
      </c>
      <c r="AQ661" s="8"/>
    </row>
    <row r="662" ht="15.75" customHeight="1">
      <c r="A662" s="7">
        <v>45679.0</v>
      </c>
      <c r="B662" s="8" t="s">
        <v>1531</v>
      </c>
      <c r="C662" s="8" t="s">
        <v>1532</v>
      </c>
      <c r="D662" s="11">
        <v>1.5998566222E10</v>
      </c>
      <c r="E662" s="8" t="s">
        <v>11833</v>
      </c>
      <c r="F662" s="8" t="s">
        <v>11854</v>
      </c>
      <c r="G662" s="8" t="s">
        <v>11843</v>
      </c>
      <c r="H662" s="8" t="s">
        <v>11850</v>
      </c>
      <c r="I662" s="8" t="s">
        <v>11837</v>
      </c>
      <c r="J662" s="8" t="s">
        <v>11838</v>
      </c>
      <c r="K662" s="8" t="s">
        <v>11837</v>
      </c>
      <c r="L662" s="8" t="s">
        <v>11857</v>
      </c>
      <c r="M662" s="8" t="s">
        <v>11853</v>
      </c>
      <c r="N662" s="12" t="s">
        <v>11</v>
      </c>
      <c r="O662" s="12" t="s">
        <v>13</v>
      </c>
      <c r="P662" s="12" t="s">
        <v>96</v>
      </c>
      <c r="Q662" s="12" t="s">
        <v>44</v>
      </c>
      <c r="R662" s="12" t="s">
        <v>20</v>
      </c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9">
        <f>ROUNDUP(SUM(VLOOKUP(F662,'Pontuação'!A$2:B$11,2,FALSE),VLOOKUP(E662,'Pontuação'!C$2:D$11,2,FALSE),VLOOKUP(H662,'Pontuação'!I$2:J$11,2,FALSE),VLOOKUP(J662,'Pontuação'!G$2:H$11,2,FALSE),VLOOKUP(L662,'Pontuação'!M$2:N$13,2,FALSE)),0)</f>
        <v>1799</v>
      </c>
      <c r="AD662" s="10">
        <f t="shared" si="1"/>
        <v>180</v>
      </c>
      <c r="AE662" s="10" t="str">
        <f t="array" ref="AE662">IFERROR(INDEX('Pontuação'!G$13:G$101, MATCH(AD662, 'Pontuação'!F$13:F$101, 0)), "Faixa Indefinida")</f>
        <v>B</v>
      </c>
      <c r="AF662" s="10">
        <f t="shared" si="2"/>
        <v>0</v>
      </c>
      <c r="AG662" s="10">
        <f t="shared" si="3"/>
        <v>1</v>
      </c>
      <c r="AH662" s="10">
        <f t="shared" si="4"/>
        <v>0</v>
      </c>
      <c r="AI662" s="10">
        <f t="shared" si="5"/>
        <v>0</v>
      </c>
      <c r="AJ662" s="9">
        <f>ROUNDUP(SUM(VLOOKUP(F662,'Pontuação 3.0'!A$2:B$11,2,FALSE),VLOOKUP(E662,'Pontuação 3.0'!C$2:D$11,2,FALSE),VLOOKUP(H662,'Pontuação 3.0'!I$2:J$11,2,FALSE),VLOOKUP(J662,'Pontuação 3.0'!G$2:H$11,2,FALSE),VLOOKUP(G662,'Pontuação 3.0'!E$2:F$11,2,FALSE),VLOOKUP(K662,'Pontuação 3.0'!K$2:L$11,2,FALSE),VLOOKUP(L662,'Pontuação 3.0'!M$2:N$13,2,FALSE)),0)</f>
        <v>2352</v>
      </c>
      <c r="AK662" s="9">
        <f t="shared" si="6"/>
        <v>235</v>
      </c>
      <c r="AL662" s="9" t="str">
        <f t="array" ref="AL662">IFERROR(INDEX('Pontuação 3.0'!G$13:G$191, MATCH(AK662, 'Pontuação 3.0'!F$13:F$191, 0)), "Faixa Indefinida")</f>
        <v>B</v>
      </c>
      <c r="AM662" s="9">
        <f t="shared" si="7"/>
        <v>0</v>
      </c>
      <c r="AN662" s="9">
        <f t="shared" si="8"/>
        <v>1</v>
      </c>
      <c r="AO662" s="9">
        <f t="shared" si="9"/>
        <v>0</v>
      </c>
      <c r="AP662" s="9">
        <f t="shared" si="10"/>
        <v>0</v>
      </c>
      <c r="AQ662" s="8"/>
    </row>
    <row r="663" ht="15.75" customHeight="1">
      <c r="A663" s="7">
        <v>45679.0</v>
      </c>
      <c r="B663" s="8" t="s">
        <v>1533</v>
      </c>
      <c r="C663" s="8" t="s">
        <v>1534</v>
      </c>
      <c r="D663" s="11">
        <v>9.5984242052E10</v>
      </c>
      <c r="E663" s="8" t="s">
        <v>11833</v>
      </c>
      <c r="F663" s="8" t="s">
        <v>11842</v>
      </c>
      <c r="G663" s="8" t="s">
        <v>11835</v>
      </c>
      <c r="H663" s="8" t="s">
        <v>11850</v>
      </c>
      <c r="I663" s="8" t="s">
        <v>11837</v>
      </c>
      <c r="J663" s="8" t="s">
        <v>11846</v>
      </c>
      <c r="K663" s="8" t="s">
        <v>11837</v>
      </c>
      <c r="L663" s="8" t="s">
        <v>11847</v>
      </c>
      <c r="M663" s="8" t="s">
        <v>11853</v>
      </c>
      <c r="N663" s="12" t="s">
        <v>11</v>
      </c>
      <c r="O663" s="12" t="s">
        <v>13</v>
      </c>
      <c r="P663" s="12" t="s">
        <v>12</v>
      </c>
      <c r="Q663" s="12" t="s">
        <v>15</v>
      </c>
      <c r="R663" s="12" t="s">
        <v>14</v>
      </c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9">
        <f>ROUNDUP(SUM(VLOOKUP(F663,'Pontuação'!A$2:B$11,2,FALSE),VLOOKUP(E663,'Pontuação'!C$2:D$11,2,FALSE),VLOOKUP(H663,'Pontuação'!I$2:J$11,2,FALSE),VLOOKUP(J663,'Pontuação'!G$2:H$11,2,FALSE),VLOOKUP(L663,'Pontuação'!M$2:N$13,2,FALSE)),0)</f>
        <v>1685</v>
      </c>
      <c r="AD663" s="10">
        <f t="shared" si="1"/>
        <v>169</v>
      </c>
      <c r="AE663" s="10" t="str">
        <f t="array" ref="AE663">IFERROR(INDEX('Pontuação'!G$13:G$101, MATCH(AD663, 'Pontuação'!F$13:F$101, 0)), "Faixa Indefinida")</f>
        <v>B</v>
      </c>
      <c r="AF663" s="10">
        <f t="shared" si="2"/>
        <v>0</v>
      </c>
      <c r="AG663" s="10">
        <f t="shared" si="3"/>
        <v>1</v>
      </c>
      <c r="AH663" s="10">
        <f t="shared" si="4"/>
        <v>0</v>
      </c>
      <c r="AI663" s="10">
        <f t="shared" si="5"/>
        <v>0</v>
      </c>
      <c r="AJ663" s="9">
        <f>ROUNDUP(SUM(VLOOKUP(F663,'Pontuação 3.0'!A$2:B$11,2,FALSE),VLOOKUP(E663,'Pontuação 3.0'!C$2:D$11,2,FALSE),VLOOKUP(H663,'Pontuação 3.0'!I$2:J$11,2,FALSE),VLOOKUP(J663,'Pontuação 3.0'!G$2:H$11,2,FALSE),VLOOKUP(G663,'Pontuação 3.0'!E$2:F$11,2,FALSE),VLOOKUP(K663,'Pontuação 3.0'!K$2:L$11,2,FALSE),VLOOKUP(L663,'Pontuação 3.0'!M$2:N$13,2,FALSE)),0)</f>
        <v>2068</v>
      </c>
      <c r="AK663" s="9">
        <f t="shared" si="6"/>
        <v>207</v>
      </c>
      <c r="AL663" s="9" t="str">
        <f t="array" ref="AL663">IFERROR(INDEX('Pontuação 3.0'!G$13:G$191, MATCH(AK663, 'Pontuação 3.0'!F$13:F$191, 0)), "Faixa Indefinida")</f>
        <v>C</v>
      </c>
      <c r="AM663" s="9">
        <f t="shared" si="7"/>
        <v>0</v>
      </c>
      <c r="AN663" s="9">
        <f t="shared" si="8"/>
        <v>0</v>
      </c>
      <c r="AO663" s="9">
        <f t="shared" si="9"/>
        <v>1</v>
      </c>
      <c r="AP663" s="9">
        <f t="shared" si="10"/>
        <v>0</v>
      </c>
      <c r="AQ663" s="8"/>
    </row>
    <row r="664" ht="15.75" customHeight="1">
      <c r="A664" s="7">
        <v>45679.0</v>
      </c>
      <c r="B664" s="8" t="s">
        <v>1535</v>
      </c>
      <c r="C664" s="8" t="s">
        <v>1536</v>
      </c>
      <c r="D664" s="11">
        <v>5.551986396096E12</v>
      </c>
      <c r="E664" s="8" t="s">
        <v>11868</v>
      </c>
      <c r="F664" s="8" t="s">
        <v>11876</v>
      </c>
      <c r="G664" s="8" t="s">
        <v>11867</v>
      </c>
      <c r="H664" s="8" t="s">
        <v>11856</v>
      </c>
      <c r="I664" s="8" t="s">
        <v>11837</v>
      </c>
      <c r="J664" s="8" t="s">
        <v>11846</v>
      </c>
      <c r="K664" s="8" t="s">
        <v>11837</v>
      </c>
      <c r="L664" s="8" t="s">
        <v>11847</v>
      </c>
      <c r="M664" s="8" t="s">
        <v>11848</v>
      </c>
      <c r="N664" s="12" t="s">
        <v>11</v>
      </c>
      <c r="O664" s="12" t="s">
        <v>13</v>
      </c>
      <c r="P664" s="12" t="s">
        <v>27</v>
      </c>
      <c r="Q664" s="12" t="s">
        <v>24</v>
      </c>
      <c r="R664" s="12" t="s">
        <v>14</v>
      </c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9">
        <f>ROUNDUP(SUM(VLOOKUP(F664,'Pontuação'!A$2:B$11,2,FALSE),VLOOKUP(E664,'Pontuação'!C$2:D$11,2,FALSE),VLOOKUP(H664,'Pontuação'!I$2:J$11,2,FALSE),VLOOKUP(J664,'Pontuação'!G$2:H$11,2,FALSE),VLOOKUP(L664,'Pontuação'!M$2:N$13,2,FALSE)),0)</f>
        <v>1510</v>
      </c>
      <c r="AD664" s="10">
        <f t="shared" si="1"/>
        <v>151</v>
      </c>
      <c r="AE664" s="10" t="str">
        <f t="array" ref="AE664">IFERROR(INDEX('Pontuação'!G$13:G$101, MATCH(AD664, 'Pontuação'!F$13:F$101, 0)), "Faixa Indefinida")</f>
        <v>C</v>
      </c>
      <c r="AF664" s="10">
        <f t="shared" si="2"/>
        <v>0</v>
      </c>
      <c r="AG664" s="10">
        <f t="shared" si="3"/>
        <v>0</v>
      </c>
      <c r="AH664" s="10">
        <f t="shared" si="4"/>
        <v>1</v>
      </c>
      <c r="AI664" s="10">
        <f t="shared" si="5"/>
        <v>0</v>
      </c>
      <c r="AJ664" s="9">
        <f>ROUNDUP(SUM(VLOOKUP(F664,'Pontuação 3.0'!A$2:B$11,2,FALSE),VLOOKUP(E664,'Pontuação 3.0'!C$2:D$11,2,FALSE),VLOOKUP(H664,'Pontuação 3.0'!I$2:J$11,2,FALSE),VLOOKUP(J664,'Pontuação 3.0'!G$2:H$11,2,FALSE),VLOOKUP(G664,'Pontuação 3.0'!E$2:F$11,2,FALSE),VLOOKUP(K664,'Pontuação 3.0'!K$2:L$11,2,FALSE),VLOOKUP(L664,'Pontuação 3.0'!M$2:N$13,2,FALSE)),0)</f>
        <v>1562</v>
      </c>
      <c r="AK664" s="9">
        <f t="shared" si="6"/>
        <v>156</v>
      </c>
      <c r="AL664" s="9" t="str">
        <f t="array" ref="AL664">IFERROR(INDEX('Pontuação 3.0'!G$13:G$191, MATCH(AK664, 'Pontuação 3.0'!F$13:F$191, 0)), "Faixa Indefinida")</f>
        <v>D</v>
      </c>
      <c r="AM664" s="9">
        <f t="shared" si="7"/>
        <v>0</v>
      </c>
      <c r="AN664" s="9">
        <f t="shared" si="8"/>
        <v>0</v>
      </c>
      <c r="AO664" s="9">
        <f t="shared" si="9"/>
        <v>0</v>
      </c>
      <c r="AP664" s="9">
        <f t="shared" si="10"/>
        <v>1</v>
      </c>
      <c r="AQ664" s="8"/>
    </row>
    <row r="665" ht="15.75" customHeight="1">
      <c r="A665" s="7">
        <v>45679.0</v>
      </c>
      <c r="B665" s="8" t="s">
        <v>1537</v>
      </c>
      <c r="C665" s="8" t="s">
        <v>1538</v>
      </c>
      <c r="D665" s="11">
        <v>6.1992727776E10</v>
      </c>
      <c r="E665" s="8" t="s">
        <v>11833</v>
      </c>
      <c r="F665" s="8" t="s">
        <v>11834</v>
      </c>
      <c r="G665" s="8" t="s">
        <v>11843</v>
      </c>
      <c r="H665" s="8" t="s">
        <v>11850</v>
      </c>
      <c r="I665" s="8" t="s">
        <v>11837</v>
      </c>
      <c r="J665" s="8" t="s">
        <v>11846</v>
      </c>
      <c r="K665" s="8" t="s">
        <v>11839</v>
      </c>
      <c r="L665" s="8" t="s">
        <v>11851</v>
      </c>
      <c r="M665" s="8" t="s">
        <v>11849</v>
      </c>
      <c r="N665" s="12" t="s">
        <v>11</v>
      </c>
      <c r="O665" s="12" t="s">
        <v>13</v>
      </c>
      <c r="P665" s="12" t="s">
        <v>27</v>
      </c>
      <c r="Q665" s="12" t="s">
        <v>15</v>
      </c>
      <c r="R665" s="12" t="s">
        <v>14</v>
      </c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9">
        <f>ROUNDUP(SUM(VLOOKUP(F665,'Pontuação'!A$2:B$11,2,FALSE),VLOOKUP(E665,'Pontuação'!C$2:D$11,2,FALSE),VLOOKUP(H665,'Pontuação'!I$2:J$11,2,FALSE),VLOOKUP(J665,'Pontuação'!G$2:H$11,2,FALSE),VLOOKUP(L665,'Pontuação'!M$2:N$13,2,FALSE)),0)</f>
        <v>1541</v>
      </c>
      <c r="AD665" s="10">
        <f t="shared" si="1"/>
        <v>154</v>
      </c>
      <c r="AE665" s="10" t="str">
        <f t="array" ref="AE665">IFERROR(INDEX('Pontuação'!G$13:G$101, MATCH(AD665, 'Pontuação'!F$13:F$101, 0)), "Faixa Indefinida")</f>
        <v>C</v>
      </c>
      <c r="AF665" s="10">
        <f t="shared" si="2"/>
        <v>0</v>
      </c>
      <c r="AG665" s="10">
        <f t="shared" si="3"/>
        <v>0</v>
      </c>
      <c r="AH665" s="10">
        <f t="shared" si="4"/>
        <v>1</v>
      </c>
      <c r="AI665" s="10">
        <f t="shared" si="5"/>
        <v>0</v>
      </c>
      <c r="AJ665" s="9">
        <f>ROUNDUP(SUM(VLOOKUP(F665,'Pontuação 3.0'!A$2:B$11,2,FALSE),VLOOKUP(E665,'Pontuação 3.0'!C$2:D$11,2,FALSE),VLOOKUP(H665,'Pontuação 3.0'!I$2:J$11,2,FALSE),VLOOKUP(J665,'Pontuação 3.0'!G$2:H$11,2,FALSE),VLOOKUP(G665,'Pontuação 3.0'!E$2:F$11,2,FALSE),VLOOKUP(K665,'Pontuação 3.0'!K$2:L$11,2,FALSE),VLOOKUP(L665,'Pontuação 3.0'!M$2:N$13,2,FALSE)),0)</f>
        <v>2250</v>
      </c>
      <c r="AK665" s="9">
        <f t="shared" si="6"/>
        <v>225</v>
      </c>
      <c r="AL665" s="9" t="str">
        <f t="array" ref="AL665">IFERROR(INDEX('Pontuação 3.0'!G$13:G$191, MATCH(AK665, 'Pontuação 3.0'!F$13:F$191, 0)), "Faixa Indefinida")</f>
        <v>B</v>
      </c>
      <c r="AM665" s="9">
        <f t="shared" si="7"/>
        <v>0</v>
      </c>
      <c r="AN665" s="9">
        <f t="shared" si="8"/>
        <v>1</v>
      </c>
      <c r="AO665" s="9">
        <f t="shared" si="9"/>
        <v>0</v>
      </c>
      <c r="AP665" s="9">
        <f t="shared" si="10"/>
        <v>0</v>
      </c>
      <c r="AQ665" s="8"/>
    </row>
    <row r="666" ht="15.75" customHeight="1">
      <c r="A666" s="7">
        <v>45679.0</v>
      </c>
      <c r="B666" s="8" t="s">
        <v>1539</v>
      </c>
      <c r="C666" s="8" t="s">
        <v>1540</v>
      </c>
      <c r="D666" s="11">
        <v>9.85060315E8</v>
      </c>
      <c r="E666" s="8" t="s">
        <v>11833</v>
      </c>
      <c r="F666" s="8" t="s">
        <v>11842</v>
      </c>
      <c r="G666" s="8" t="s">
        <v>11843</v>
      </c>
      <c r="H666" s="8" t="s">
        <v>11850</v>
      </c>
      <c r="I666" s="8" t="s">
        <v>11845</v>
      </c>
      <c r="J666" s="8" t="s">
        <v>11852</v>
      </c>
      <c r="K666" s="8" t="s">
        <v>11837</v>
      </c>
      <c r="L666" s="8" t="s">
        <v>11851</v>
      </c>
      <c r="M666" s="8" t="s">
        <v>11849</v>
      </c>
      <c r="N666" s="12" t="s">
        <v>11</v>
      </c>
      <c r="O666" s="12" t="s">
        <v>13</v>
      </c>
      <c r="P666" s="12" t="s">
        <v>23</v>
      </c>
      <c r="Q666" s="12" t="s">
        <v>15</v>
      </c>
      <c r="R666" s="12" t="s">
        <v>20</v>
      </c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9">
        <f>ROUNDUP(SUM(VLOOKUP(F666,'Pontuação'!A$2:B$11,2,FALSE),VLOOKUP(E666,'Pontuação'!C$2:D$11,2,FALSE),VLOOKUP(H666,'Pontuação'!I$2:J$11,2,FALSE),VLOOKUP(J666,'Pontuação'!G$2:H$11,2,FALSE),VLOOKUP(L666,'Pontuação'!M$2:N$13,2,FALSE)),0)</f>
        <v>1658</v>
      </c>
      <c r="AD666" s="10">
        <f t="shared" si="1"/>
        <v>166</v>
      </c>
      <c r="AE666" s="10" t="str">
        <f t="array" ref="AE666">IFERROR(INDEX('Pontuação'!G$13:G$101, MATCH(AD666, 'Pontuação'!F$13:F$101, 0)), "Faixa Indefinida")</f>
        <v>B</v>
      </c>
      <c r="AF666" s="10">
        <f t="shared" si="2"/>
        <v>0</v>
      </c>
      <c r="AG666" s="10">
        <f t="shared" si="3"/>
        <v>1</v>
      </c>
      <c r="AH666" s="10">
        <f t="shared" si="4"/>
        <v>0</v>
      </c>
      <c r="AI666" s="10">
        <f t="shared" si="5"/>
        <v>0</v>
      </c>
      <c r="AJ666" s="9">
        <f>ROUNDUP(SUM(VLOOKUP(F666,'Pontuação 3.0'!A$2:B$11,2,FALSE),VLOOKUP(E666,'Pontuação 3.0'!C$2:D$11,2,FALSE),VLOOKUP(H666,'Pontuação 3.0'!I$2:J$11,2,FALSE),VLOOKUP(J666,'Pontuação 3.0'!G$2:H$11,2,FALSE),VLOOKUP(G666,'Pontuação 3.0'!E$2:F$11,2,FALSE),VLOOKUP(K666,'Pontuação 3.0'!K$2:L$11,2,FALSE),VLOOKUP(L666,'Pontuação 3.0'!M$2:N$13,2,FALSE)),0)</f>
        <v>2274</v>
      </c>
      <c r="AK666" s="9">
        <f t="shared" si="6"/>
        <v>227</v>
      </c>
      <c r="AL666" s="9" t="str">
        <f t="array" ref="AL666">IFERROR(INDEX('Pontuação 3.0'!G$13:G$191, MATCH(AK666, 'Pontuação 3.0'!F$13:F$191, 0)), "Faixa Indefinida")</f>
        <v>B</v>
      </c>
      <c r="AM666" s="9">
        <f t="shared" si="7"/>
        <v>0</v>
      </c>
      <c r="AN666" s="9">
        <f t="shared" si="8"/>
        <v>1</v>
      </c>
      <c r="AO666" s="9">
        <f t="shared" si="9"/>
        <v>0</v>
      </c>
      <c r="AP666" s="9">
        <f t="shared" si="10"/>
        <v>0</v>
      </c>
      <c r="AQ666" s="8"/>
    </row>
    <row r="667" ht="15.75" customHeight="1">
      <c r="A667" s="7">
        <v>45679.0</v>
      </c>
      <c r="B667" s="8" t="s">
        <v>1546</v>
      </c>
      <c r="C667" s="8" t="s">
        <v>1547</v>
      </c>
      <c r="D667" s="11">
        <v>6.1982065543E10</v>
      </c>
      <c r="E667" s="8" t="s">
        <v>11833</v>
      </c>
      <c r="F667" s="8" t="s">
        <v>11834</v>
      </c>
      <c r="G667" s="8" t="s">
        <v>11835</v>
      </c>
      <c r="H667" s="8" t="s">
        <v>11865</v>
      </c>
      <c r="I667" s="8" t="s">
        <v>11837</v>
      </c>
      <c r="J667" s="8" t="s">
        <v>11852</v>
      </c>
      <c r="K667" s="8" t="s">
        <v>11839</v>
      </c>
      <c r="L667" s="8" t="s">
        <v>11847</v>
      </c>
      <c r="M667" s="8" t="s">
        <v>11848</v>
      </c>
      <c r="N667" s="12" t="s">
        <v>11</v>
      </c>
      <c r="O667" s="12" t="s">
        <v>13</v>
      </c>
      <c r="P667" s="12" t="s">
        <v>96</v>
      </c>
      <c r="Q667" s="12" t="s">
        <v>15</v>
      </c>
      <c r="R667" s="12" t="s">
        <v>20</v>
      </c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9">
        <f>ROUNDUP(SUM(VLOOKUP(F667,'Pontuação'!A$2:B$11,2,FALSE),VLOOKUP(E667,'Pontuação'!C$2:D$11,2,FALSE),VLOOKUP(H667,'Pontuação'!I$2:J$11,2,FALSE),VLOOKUP(J667,'Pontuação'!G$2:H$11,2,FALSE),VLOOKUP(L667,'Pontuação'!M$2:N$13,2,FALSE)),0)</f>
        <v>1804</v>
      </c>
      <c r="AD667" s="10">
        <f t="shared" si="1"/>
        <v>180</v>
      </c>
      <c r="AE667" s="10" t="str">
        <f t="array" ref="AE667">IFERROR(INDEX('Pontuação'!G$13:G$101, MATCH(AD667, 'Pontuação'!F$13:F$101, 0)), "Faixa Indefinida")</f>
        <v>B</v>
      </c>
      <c r="AF667" s="10">
        <f t="shared" si="2"/>
        <v>0</v>
      </c>
      <c r="AG667" s="10">
        <f t="shared" si="3"/>
        <v>1</v>
      </c>
      <c r="AH667" s="10">
        <f t="shared" si="4"/>
        <v>0</v>
      </c>
      <c r="AI667" s="10">
        <f t="shared" si="5"/>
        <v>0</v>
      </c>
      <c r="AJ667" s="9">
        <f>ROUNDUP(SUM(VLOOKUP(F667,'Pontuação 3.0'!A$2:B$11,2,FALSE),VLOOKUP(E667,'Pontuação 3.0'!C$2:D$11,2,FALSE),VLOOKUP(H667,'Pontuação 3.0'!I$2:J$11,2,FALSE),VLOOKUP(J667,'Pontuação 3.0'!G$2:H$11,2,FALSE),VLOOKUP(G667,'Pontuação 3.0'!E$2:F$11,2,FALSE),VLOOKUP(K667,'Pontuação 3.0'!K$2:L$11,2,FALSE),VLOOKUP(L667,'Pontuação 3.0'!M$2:N$13,2,FALSE)),0)</f>
        <v>2284</v>
      </c>
      <c r="AK667" s="9">
        <f t="shared" si="6"/>
        <v>228</v>
      </c>
      <c r="AL667" s="9" t="str">
        <f t="array" ref="AL667">IFERROR(INDEX('Pontuação 3.0'!G$13:G$191, MATCH(AK667, 'Pontuação 3.0'!F$13:F$191, 0)), "Faixa Indefinida")</f>
        <v>B</v>
      </c>
      <c r="AM667" s="9">
        <f t="shared" si="7"/>
        <v>0</v>
      </c>
      <c r="AN667" s="9">
        <f t="shared" si="8"/>
        <v>1</v>
      </c>
      <c r="AO667" s="9">
        <f t="shared" si="9"/>
        <v>0</v>
      </c>
      <c r="AP667" s="9">
        <f t="shared" si="10"/>
        <v>0</v>
      </c>
      <c r="AQ667" s="8"/>
    </row>
    <row r="668" ht="15.75" customHeight="1">
      <c r="A668" s="7">
        <v>45679.0</v>
      </c>
      <c r="B668" s="8" t="s">
        <v>1548</v>
      </c>
      <c r="C668" s="8" t="s">
        <v>1549</v>
      </c>
      <c r="D668" s="11">
        <v>1.1992368711E10</v>
      </c>
      <c r="E668" s="8" t="s">
        <v>11833</v>
      </c>
      <c r="F668" s="8" t="s">
        <v>11861</v>
      </c>
      <c r="G668" s="8" t="s">
        <v>11855</v>
      </c>
      <c r="H668" s="8" t="s">
        <v>11856</v>
      </c>
      <c r="I668" s="8" t="s">
        <v>11845</v>
      </c>
      <c r="J668" s="8" t="s">
        <v>11866</v>
      </c>
      <c r="K668" s="8" t="s">
        <v>11837</v>
      </c>
      <c r="L668" s="8" t="s">
        <v>11847</v>
      </c>
      <c r="M668" s="8" t="s">
        <v>11841</v>
      </c>
      <c r="N668" s="12" t="s">
        <v>11</v>
      </c>
      <c r="O668" s="12" t="s">
        <v>13</v>
      </c>
      <c r="P668" s="12" t="s">
        <v>12</v>
      </c>
      <c r="Q668" s="12" t="s">
        <v>15</v>
      </c>
      <c r="R668" s="12" t="s">
        <v>20</v>
      </c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9">
        <f>ROUNDUP(SUM(VLOOKUP(F668,'Pontuação'!A$2:B$11,2,FALSE),VLOOKUP(E668,'Pontuação'!C$2:D$11,2,FALSE),VLOOKUP(H668,'Pontuação'!I$2:J$11,2,FALSE),VLOOKUP(J668,'Pontuação'!G$2:H$11,2,FALSE),VLOOKUP(L668,'Pontuação'!M$2:N$13,2,FALSE)),0)</f>
        <v>1604</v>
      </c>
      <c r="AD668" s="10">
        <f t="shared" si="1"/>
        <v>160</v>
      </c>
      <c r="AE668" s="10" t="str">
        <f t="array" ref="AE668">IFERROR(INDEX('Pontuação'!G$13:G$101, MATCH(AD668, 'Pontuação'!F$13:F$101, 0)), "Faixa Indefinida")</f>
        <v>C</v>
      </c>
      <c r="AF668" s="10">
        <f t="shared" si="2"/>
        <v>0</v>
      </c>
      <c r="AG668" s="10">
        <f t="shared" si="3"/>
        <v>0</v>
      </c>
      <c r="AH668" s="10">
        <f t="shared" si="4"/>
        <v>1</v>
      </c>
      <c r="AI668" s="10">
        <f t="shared" si="5"/>
        <v>0</v>
      </c>
      <c r="AJ668" s="9">
        <f>ROUNDUP(SUM(VLOOKUP(F668,'Pontuação 3.0'!A$2:B$11,2,FALSE),VLOOKUP(E668,'Pontuação 3.0'!C$2:D$11,2,FALSE),VLOOKUP(H668,'Pontuação 3.0'!I$2:J$11,2,FALSE),VLOOKUP(J668,'Pontuação 3.0'!G$2:H$11,2,FALSE),VLOOKUP(G668,'Pontuação 3.0'!E$2:F$11,2,FALSE),VLOOKUP(K668,'Pontuação 3.0'!K$2:L$11,2,FALSE),VLOOKUP(L668,'Pontuação 3.0'!M$2:N$13,2,FALSE)),0)</f>
        <v>1828</v>
      </c>
      <c r="AK668" s="9">
        <f t="shared" si="6"/>
        <v>183</v>
      </c>
      <c r="AL668" s="9" t="str">
        <f t="array" ref="AL668">IFERROR(INDEX('Pontuação 3.0'!G$13:G$191, MATCH(AK668, 'Pontuação 3.0'!F$13:F$191, 0)), "Faixa Indefinida")</f>
        <v>D</v>
      </c>
      <c r="AM668" s="9">
        <f t="shared" si="7"/>
        <v>0</v>
      </c>
      <c r="AN668" s="9">
        <f t="shared" si="8"/>
        <v>0</v>
      </c>
      <c r="AO668" s="9">
        <f t="shared" si="9"/>
        <v>0</v>
      </c>
      <c r="AP668" s="9">
        <f t="shared" si="10"/>
        <v>1</v>
      </c>
      <c r="AQ668" s="8"/>
    </row>
    <row r="669" ht="15.75" customHeight="1">
      <c r="A669" s="7">
        <v>45679.0</v>
      </c>
      <c r="B669" s="8" t="s">
        <v>1552</v>
      </c>
      <c r="C669" s="8" t="s">
        <v>1553</v>
      </c>
      <c r="D669" s="11">
        <v>1.1949409117E10</v>
      </c>
      <c r="E669" s="8" t="s">
        <v>11833</v>
      </c>
      <c r="F669" s="8" t="s">
        <v>11842</v>
      </c>
      <c r="G669" s="8" t="s">
        <v>11864</v>
      </c>
      <c r="H669" s="8" t="s">
        <v>11856</v>
      </c>
      <c r="I669" s="8" t="s">
        <v>11837</v>
      </c>
      <c r="J669" s="8" t="s">
        <v>11866</v>
      </c>
      <c r="K669" s="8" t="s">
        <v>11837</v>
      </c>
      <c r="L669" s="8" t="s">
        <v>11851</v>
      </c>
      <c r="M669" s="8" t="s">
        <v>11859</v>
      </c>
      <c r="N669" s="12" t="s">
        <v>11</v>
      </c>
      <c r="O669" s="12" t="s">
        <v>13</v>
      </c>
      <c r="P669" s="12" t="s">
        <v>96</v>
      </c>
      <c r="Q669" s="12" t="s">
        <v>15</v>
      </c>
      <c r="R669" s="12" t="s">
        <v>14</v>
      </c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9">
        <f>ROUNDUP(SUM(VLOOKUP(F669,'Pontuação'!A$2:B$11,2,FALSE),VLOOKUP(E669,'Pontuação'!C$2:D$11,2,FALSE),VLOOKUP(H669,'Pontuação'!I$2:J$11,2,FALSE),VLOOKUP(J669,'Pontuação'!G$2:H$11,2,FALSE),VLOOKUP(L669,'Pontuação'!M$2:N$13,2,FALSE)),0)</f>
        <v>1717</v>
      </c>
      <c r="AD669" s="10">
        <f t="shared" si="1"/>
        <v>172</v>
      </c>
      <c r="AE669" s="10" t="str">
        <f t="array" ref="AE669">IFERROR(INDEX('Pontuação'!G$13:G$101, MATCH(AD669, 'Pontuação'!F$13:F$101, 0)), "Faixa Indefinida")</f>
        <v>B</v>
      </c>
      <c r="AF669" s="10">
        <f t="shared" si="2"/>
        <v>0</v>
      </c>
      <c r="AG669" s="10">
        <f t="shared" si="3"/>
        <v>1</v>
      </c>
      <c r="AH669" s="10">
        <f t="shared" si="4"/>
        <v>0</v>
      </c>
      <c r="AI669" s="10">
        <f t="shared" si="5"/>
        <v>0</v>
      </c>
      <c r="AJ669" s="9">
        <f>ROUNDUP(SUM(VLOOKUP(F669,'Pontuação 3.0'!A$2:B$11,2,FALSE),VLOOKUP(E669,'Pontuação 3.0'!C$2:D$11,2,FALSE),VLOOKUP(H669,'Pontuação 3.0'!I$2:J$11,2,FALSE),VLOOKUP(J669,'Pontuação 3.0'!G$2:H$11,2,FALSE),VLOOKUP(G669,'Pontuação 3.0'!E$2:F$11,2,FALSE),VLOOKUP(K669,'Pontuação 3.0'!K$2:L$11,2,FALSE),VLOOKUP(L669,'Pontuação 3.0'!M$2:N$13,2,FALSE)),0)</f>
        <v>2091</v>
      </c>
      <c r="AK669" s="9">
        <f t="shared" si="6"/>
        <v>209</v>
      </c>
      <c r="AL669" s="9" t="str">
        <f t="array" ref="AL669">IFERROR(INDEX('Pontuação 3.0'!G$13:G$191, MATCH(AK669, 'Pontuação 3.0'!F$13:F$191, 0)), "Faixa Indefinida")</f>
        <v>C</v>
      </c>
      <c r="AM669" s="9">
        <f t="shared" si="7"/>
        <v>0</v>
      </c>
      <c r="AN669" s="9">
        <f t="shared" si="8"/>
        <v>0</v>
      </c>
      <c r="AO669" s="9">
        <f t="shared" si="9"/>
        <v>1</v>
      </c>
      <c r="AP669" s="9">
        <f t="shared" si="10"/>
        <v>0</v>
      </c>
      <c r="AQ669" s="8"/>
    </row>
    <row r="670" ht="15.75" customHeight="1">
      <c r="A670" s="7">
        <v>45679.0</v>
      </c>
      <c r="B670" s="8" t="s">
        <v>1554</v>
      </c>
      <c r="C670" s="8" t="s">
        <v>1555</v>
      </c>
      <c r="D670" s="11">
        <v>2.1997091691E10</v>
      </c>
      <c r="E670" s="8" t="s">
        <v>11833</v>
      </c>
      <c r="F670" s="8" t="s">
        <v>11834</v>
      </c>
      <c r="G670" s="8" t="s">
        <v>11835</v>
      </c>
      <c r="H670" s="8" t="s">
        <v>11850</v>
      </c>
      <c r="I670" s="8" t="s">
        <v>11837</v>
      </c>
      <c r="J670" s="8" t="s">
        <v>11838</v>
      </c>
      <c r="K670" s="8" t="s">
        <v>11837</v>
      </c>
      <c r="L670" s="8" t="s">
        <v>11851</v>
      </c>
      <c r="M670" s="8" t="s">
        <v>11853</v>
      </c>
      <c r="N670" s="12" t="s">
        <v>11</v>
      </c>
      <c r="O670" s="12" t="s">
        <v>13</v>
      </c>
      <c r="P670" s="12" t="s">
        <v>37</v>
      </c>
      <c r="Q670" s="12" t="s">
        <v>143</v>
      </c>
      <c r="R670" s="12" t="s">
        <v>20</v>
      </c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9">
        <f>ROUNDUP(SUM(VLOOKUP(F670,'Pontuação'!A$2:B$11,2,FALSE),VLOOKUP(E670,'Pontuação'!C$2:D$11,2,FALSE),VLOOKUP(H670,'Pontuação'!I$2:J$11,2,FALSE),VLOOKUP(J670,'Pontuação'!G$2:H$11,2,FALSE),VLOOKUP(L670,'Pontuação'!M$2:N$13,2,FALSE)),0)</f>
        <v>1819</v>
      </c>
      <c r="AD670" s="10">
        <f t="shared" si="1"/>
        <v>182</v>
      </c>
      <c r="AE670" s="10" t="str">
        <f t="array" ref="AE670">IFERROR(INDEX('Pontuação'!G$13:G$101, MATCH(AD670, 'Pontuação'!F$13:F$101, 0)), "Faixa Indefinida")</f>
        <v>B</v>
      </c>
      <c r="AF670" s="10">
        <f t="shared" si="2"/>
        <v>0</v>
      </c>
      <c r="AG670" s="10">
        <f t="shared" si="3"/>
        <v>1</v>
      </c>
      <c r="AH670" s="10">
        <f t="shared" si="4"/>
        <v>0</v>
      </c>
      <c r="AI670" s="10">
        <f t="shared" si="5"/>
        <v>0</v>
      </c>
      <c r="AJ670" s="9">
        <f>ROUNDUP(SUM(VLOOKUP(F670,'Pontuação 3.0'!A$2:B$11,2,FALSE),VLOOKUP(E670,'Pontuação 3.0'!C$2:D$11,2,FALSE),VLOOKUP(H670,'Pontuação 3.0'!I$2:J$11,2,FALSE),VLOOKUP(J670,'Pontuação 3.0'!G$2:H$11,2,FALSE),VLOOKUP(G670,'Pontuação 3.0'!E$2:F$11,2,FALSE),VLOOKUP(K670,'Pontuação 3.0'!K$2:L$11,2,FALSE),VLOOKUP(L670,'Pontuação 3.0'!M$2:N$13,2,FALSE)),0)</f>
        <v>2124</v>
      </c>
      <c r="AK670" s="9">
        <f t="shared" si="6"/>
        <v>212</v>
      </c>
      <c r="AL670" s="9" t="str">
        <f t="array" ref="AL670">IFERROR(INDEX('Pontuação 3.0'!G$13:G$191, MATCH(AK670, 'Pontuação 3.0'!F$13:F$191, 0)), "Faixa Indefinida")</f>
        <v>C</v>
      </c>
      <c r="AM670" s="9">
        <f t="shared" si="7"/>
        <v>0</v>
      </c>
      <c r="AN670" s="9">
        <f t="shared" si="8"/>
        <v>0</v>
      </c>
      <c r="AO670" s="9">
        <f t="shared" si="9"/>
        <v>1</v>
      </c>
      <c r="AP670" s="9">
        <f t="shared" si="10"/>
        <v>0</v>
      </c>
      <c r="AQ670" s="8"/>
    </row>
    <row r="671" ht="15.75" customHeight="1">
      <c r="A671" s="7">
        <v>45679.0</v>
      </c>
      <c r="B671" s="8" t="s">
        <v>1556</v>
      </c>
      <c r="C671" s="8" t="s">
        <v>1557</v>
      </c>
      <c r="D671" s="11">
        <v>1.4998147007E10</v>
      </c>
      <c r="E671" s="8" t="s">
        <v>11833</v>
      </c>
      <c r="F671" s="8" t="s">
        <v>11854</v>
      </c>
      <c r="G671" s="8" t="s">
        <v>11843</v>
      </c>
      <c r="H671" s="8" t="s">
        <v>11850</v>
      </c>
      <c r="I671" s="8" t="s">
        <v>11845</v>
      </c>
      <c r="J671" s="8" t="s">
        <v>11846</v>
      </c>
      <c r="K671" s="8" t="s">
        <v>11839</v>
      </c>
      <c r="L671" s="8" t="s">
        <v>11847</v>
      </c>
      <c r="M671" s="8" t="s">
        <v>11849</v>
      </c>
      <c r="N671" s="12" t="s">
        <v>11</v>
      </c>
      <c r="O671" s="12" t="s">
        <v>13</v>
      </c>
      <c r="P671" s="12" t="s">
        <v>12</v>
      </c>
      <c r="Q671" s="12" t="s">
        <v>24</v>
      </c>
      <c r="R671" s="12" t="s">
        <v>20</v>
      </c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9">
        <f>ROUNDUP(SUM(VLOOKUP(F671,'Pontuação'!A$2:B$11,2,FALSE),VLOOKUP(E671,'Pontuação'!C$2:D$11,2,FALSE),VLOOKUP(H671,'Pontuação'!I$2:J$11,2,FALSE),VLOOKUP(J671,'Pontuação'!G$2:H$11,2,FALSE),VLOOKUP(L671,'Pontuação'!M$2:N$13,2,FALSE)),0)</f>
        <v>1690</v>
      </c>
      <c r="AD671" s="10">
        <f t="shared" si="1"/>
        <v>169</v>
      </c>
      <c r="AE671" s="10" t="str">
        <f t="array" ref="AE671">IFERROR(INDEX('Pontuação'!G$13:G$101, MATCH(AD671, 'Pontuação'!F$13:F$101, 0)), "Faixa Indefinida")</f>
        <v>B</v>
      </c>
      <c r="AF671" s="10">
        <f t="shared" si="2"/>
        <v>0</v>
      </c>
      <c r="AG671" s="10">
        <f t="shared" si="3"/>
        <v>1</v>
      </c>
      <c r="AH671" s="10">
        <f t="shared" si="4"/>
        <v>0</v>
      </c>
      <c r="AI671" s="10">
        <f t="shared" si="5"/>
        <v>0</v>
      </c>
      <c r="AJ671" s="9">
        <f>ROUNDUP(SUM(VLOOKUP(F671,'Pontuação 3.0'!A$2:B$11,2,FALSE),VLOOKUP(E671,'Pontuação 3.0'!C$2:D$11,2,FALSE),VLOOKUP(H671,'Pontuação 3.0'!I$2:J$11,2,FALSE),VLOOKUP(J671,'Pontuação 3.0'!G$2:H$11,2,FALSE),VLOOKUP(G671,'Pontuação 3.0'!E$2:F$11,2,FALSE),VLOOKUP(K671,'Pontuação 3.0'!K$2:L$11,2,FALSE),VLOOKUP(L671,'Pontuação 3.0'!M$2:N$13,2,FALSE)),0)</f>
        <v>2454</v>
      </c>
      <c r="AK671" s="9">
        <f t="shared" si="6"/>
        <v>245</v>
      </c>
      <c r="AL671" s="9" t="str">
        <f t="array" ref="AL671">IFERROR(INDEX('Pontuação 3.0'!G$13:G$191, MATCH(AK671, 'Pontuação 3.0'!F$13:F$191, 0)), "Faixa Indefinida")</f>
        <v>A</v>
      </c>
      <c r="AM671" s="9">
        <f t="shared" si="7"/>
        <v>1</v>
      </c>
      <c r="AN671" s="9">
        <f t="shared" si="8"/>
        <v>0</v>
      </c>
      <c r="AO671" s="9">
        <f t="shared" si="9"/>
        <v>0</v>
      </c>
      <c r="AP671" s="9">
        <f t="shared" si="10"/>
        <v>0</v>
      </c>
      <c r="AQ671" s="8"/>
    </row>
    <row r="672" ht="15.75" customHeight="1">
      <c r="A672" s="7">
        <v>45679.0</v>
      </c>
      <c r="B672" s="8" t="s">
        <v>1560</v>
      </c>
      <c r="C672" s="8" t="s">
        <v>1561</v>
      </c>
      <c r="D672" s="13" t="s">
        <v>11899</v>
      </c>
      <c r="E672" s="8" t="s">
        <v>11833</v>
      </c>
      <c r="F672" s="8" t="s">
        <v>11834</v>
      </c>
      <c r="G672" s="8" t="s">
        <v>11867</v>
      </c>
      <c r="H672" s="8" t="s">
        <v>11850</v>
      </c>
      <c r="I672" s="8" t="s">
        <v>11837</v>
      </c>
      <c r="J672" s="8" t="s">
        <v>11852</v>
      </c>
      <c r="K672" s="8" t="s">
        <v>11839</v>
      </c>
      <c r="L672" s="8" t="s">
        <v>11851</v>
      </c>
      <c r="M672" s="8" t="s">
        <v>11841</v>
      </c>
      <c r="N672" s="12" t="s">
        <v>11</v>
      </c>
      <c r="O672" s="12" t="s">
        <v>13</v>
      </c>
      <c r="P672" s="12" t="s">
        <v>112</v>
      </c>
      <c r="Q672" s="12" t="s">
        <v>65</v>
      </c>
      <c r="R672" s="12" t="s">
        <v>20</v>
      </c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9">
        <f>ROUNDUP(SUM(VLOOKUP(F672,'Pontuação'!A$2:B$11,2,FALSE),VLOOKUP(E672,'Pontuação'!C$2:D$11,2,FALSE),VLOOKUP(H672,'Pontuação'!I$2:J$11,2,FALSE),VLOOKUP(J672,'Pontuação'!G$2:H$11,2,FALSE),VLOOKUP(L672,'Pontuação'!M$2:N$13,2,FALSE)),0)</f>
        <v>1646</v>
      </c>
      <c r="AD672" s="10">
        <f t="shared" si="1"/>
        <v>165</v>
      </c>
      <c r="AE672" s="10" t="str">
        <f t="array" ref="AE672">IFERROR(INDEX('Pontuação'!G$13:G$101, MATCH(AD672, 'Pontuação'!F$13:F$101, 0)), "Faixa Indefinida")</f>
        <v>C</v>
      </c>
      <c r="AF672" s="10">
        <f t="shared" si="2"/>
        <v>0</v>
      </c>
      <c r="AG672" s="10">
        <f t="shared" si="3"/>
        <v>0</v>
      </c>
      <c r="AH672" s="10">
        <f t="shared" si="4"/>
        <v>1</v>
      </c>
      <c r="AI672" s="10">
        <f t="shared" si="5"/>
        <v>0</v>
      </c>
      <c r="AJ672" s="9">
        <f>ROUNDUP(SUM(VLOOKUP(F672,'Pontuação 3.0'!A$2:B$11,2,FALSE),VLOOKUP(E672,'Pontuação 3.0'!C$2:D$11,2,FALSE),VLOOKUP(H672,'Pontuação 3.0'!I$2:J$11,2,FALSE),VLOOKUP(J672,'Pontuação 3.0'!G$2:H$11,2,FALSE),VLOOKUP(G672,'Pontuação 3.0'!E$2:F$11,2,FALSE),VLOOKUP(K672,'Pontuação 3.0'!K$2:L$11,2,FALSE),VLOOKUP(L672,'Pontuação 3.0'!M$2:N$13,2,FALSE)),0)</f>
        <v>2252</v>
      </c>
      <c r="AK672" s="9">
        <f t="shared" si="6"/>
        <v>225</v>
      </c>
      <c r="AL672" s="9" t="str">
        <f t="array" ref="AL672">IFERROR(INDEX('Pontuação 3.0'!G$13:G$191, MATCH(AK672, 'Pontuação 3.0'!F$13:F$191, 0)), "Faixa Indefinida")</f>
        <v>B</v>
      </c>
      <c r="AM672" s="9">
        <f t="shared" si="7"/>
        <v>0</v>
      </c>
      <c r="AN672" s="9">
        <f t="shared" si="8"/>
        <v>1</v>
      </c>
      <c r="AO672" s="9">
        <f t="shared" si="9"/>
        <v>0</v>
      </c>
      <c r="AP672" s="9">
        <f t="shared" si="10"/>
        <v>0</v>
      </c>
      <c r="AQ672" s="8"/>
    </row>
    <row r="673" ht="15.75" customHeight="1">
      <c r="A673" s="7">
        <v>45679.0</v>
      </c>
      <c r="B673" s="8" t="s">
        <v>1562</v>
      </c>
      <c r="C673" s="8" t="s">
        <v>1563</v>
      </c>
      <c r="D673" s="11">
        <v>8.5933009545E10</v>
      </c>
      <c r="E673" s="8" t="s">
        <v>11833</v>
      </c>
      <c r="F673" s="8" t="s">
        <v>11834</v>
      </c>
      <c r="G673" s="8" t="s">
        <v>11835</v>
      </c>
      <c r="H673" s="8" t="s">
        <v>11856</v>
      </c>
      <c r="I673" s="8" t="s">
        <v>11837</v>
      </c>
      <c r="J673" s="8" t="s">
        <v>11846</v>
      </c>
      <c r="K673" s="8" t="s">
        <v>11837</v>
      </c>
      <c r="L673" s="8" t="s">
        <v>11847</v>
      </c>
      <c r="M673" s="8" t="s">
        <v>11853</v>
      </c>
      <c r="N673" s="12" t="s">
        <v>11</v>
      </c>
      <c r="O673" s="12" t="s">
        <v>13</v>
      </c>
      <c r="P673" s="12" t="s">
        <v>49</v>
      </c>
      <c r="Q673" s="12" t="s">
        <v>15</v>
      </c>
      <c r="R673" s="12" t="s">
        <v>20</v>
      </c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9">
        <f>ROUNDUP(SUM(VLOOKUP(F673,'Pontuação'!A$2:B$11,2,FALSE),VLOOKUP(E673,'Pontuação'!C$2:D$11,2,FALSE),VLOOKUP(H673,'Pontuação'!I$2:J$11,2,FALSE),VLOOKUP(J673,'Pontuação'!G$2:H$11,2,FALSE),VLOOKUP(L673,'Pontuação'!M$2:N$13,2,FALSE)),0)</f>
        <v>1559</v>
      </c>
      <c r="AD673" s="10">
        <f t="shared" si="1"/>
        <v>156</v>
      </c>
      <c r="AE673" s="10" t="str">
        <f t="array" ref="AE673">IFERROR(INDEX('Pontuação'!G$13:G$101, MATCH(AD673, 'Pontuação'!F$13:F$101, 0)), "Faixa Indefinida")</f>
        <v>C</v>
      </c>
      <c r="AF673" s="10">
        <f t="shared" si="2"/>
        <v>0</v>
      </c>
      <c r="AG673" s="10">
        <f t="shared" si="3"/>
        <v>0</v>
      </c>
      <c r="AH673" s="10">
        <f t="shared" si="4"/>
        <v>1</v>
      </c>
      <c r="AI673" s="10">
        <f t="shared" si="5"/>
        <v>0</v>
      </c>
      <c r="AJ673" s="9">
        <f>ROUNDUP(SUM(VLOOKUP(F673,'Pontuação 3.0'!A$2:B$11,2,FALSE),VLOOKUP(E673,'Pontuação 3.0'!C$2:D$11,2,FALSE),VLOOKUP(H673,'Pontuação 3.0'!I$2:J$11,2,FALSE),VLOOKUP(J673,'Pontuação 3.0'!G$2:H$11,2,FALSE),VLOOKUP(G673,'Pontuação 3.0'!E$2:F$11,2,FALSE),VLOOKUP(K673,'Pontuação 3.0'!K$2:L$11,2,FALSE),VLOOKUP(L673,'Pontuação 3.0'!M$2:N$13,2,FALSE)),0)</f>
        <v>1787</v>
      </c>
      <c r="AK673" s="9">
        <f t="shared" si="6"/>
        <v>179</v>
      </c>
      <c r="AL673" s="9" t="str">
        <f t="array" ref="AL673">IFERROR(INDEX('Pontuação 3.0'!G$13:G$191, MATCH(AK673, 'Pontuação 3.0'!F$13:F$191, 0)), "Faixa Indefinida")</f>
        <v>D</v>
      </c>
      <c r="AM673" s="9">
        <f t="shared" si="7"/>
        <v>0</v>
      </c>
      <c r="AN673" s="9">
        <f t="shared" si="8"/>
        <v>0</v>
      </c>
      <c r="AO673" s="9">
        <f t="shared" si="9"/>
        <v>0</v>
      </c>
      <c r="AP673" s="9">
        <f t="shared" si="10"/>
        <v>1</v>
      </c>
      <c r="AQ673" s="8"/>
    </row>
    <row r="674" ht="15.75" customHeight="1">
      <c r="A674" s="7">
        <v>45679.0</v>
      </c>
      <c r="B674" s="8" t="s">
        <v>1564</v>
      </c>
      <c r="C674" s="8" t="s">
        <v>1565</v>
      </c>
      <c r="D674" s="11">
        <v>6.2984436009E10</v>
      </c>
      <c r="E674" s="8" t="s">
        <v>11868</v>
      </c>
      <c r="F674" s="8" t="s">
        <v>11834</v>
      </c>
      <c r="G674" s="8" t="s">
        <v>11864</v>
      </c>
      <c r="H674" s="8" t="s">
        <v>11844</v>
      </c>
      <c r="I674" s="8" t="s">
        <v>11837</v>
      </c>
      <c r="J674" s="8" t="s">
        <v>11838</v>
      </c>
      <c r="K674" s="8" t="s">
        <v>11837</v>
      </c>
      <c r="L674" s="8" t="s">
        <v>11857</v>
      </c>
      <c r="M674" s="8" t="s">
        <v>11859</v>
      </c>
      <c r="N674" s="12" t="s">
        <v>11</v>
      </c>
      <c r="O674" s="12" t="s">
        <v>13</v>
      </c>
      <c r="P674" s="12" t="s">
        <v>12</v>
      </c>
      <c r="Q674" s="12" t="s">
        <v>24</v>
      </c>
      <c r="R674" s="12" t="s">
        <v>20</v>
      </c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9">
        <f>ROUNDUP(SUM(VLOOKUP(F674,'Pontuação'!A$2:B$11,2,FALSE),VLOOKUP(E674,'Pontuação'!C$2:D$11,2,FALSE),VLOOKUP(H674,'Pontuação'!I$2:J$11,2,FALSE),VLOOKUP(J674,'Pontuação'!G$2:H$11,2,FALSE),VLOOKUP(L674,'Pontuação'!M$2:N$13,2,FALSE)),0)</f>
        <v>1828</v>
      </c>
      <c r="AD674" s="10">
        <f t="shared" si="1"/>
        <v>183</v>
      </c>
      <c r="AE674" s="10" t="str">
        <f t="array" ref="AE674">IFERROR(INDEX('Pontuação'!G$13:G$101, MATCH(AD674, 'Pontuação'!F$13:F$101, 0)), "Faixa Indefinida")</f>
        <v>B</v>
      </c>
      <c r="AF674" s="10">
        <f t="shared" si="2"/>
        <v>0</v>
      </c>
      <c r="AG674" s="10">
        <f t="shared" si="3"/>
        <v>1</v>
      </c>
      <c r="AH674" s="10">
        <f t="shared" si="4"/>
        <v>0</v>
      </c>
      <c r="AI674" s="10">
        <f t="shared" si="5"/>
        <v>0</v>
      </c>
      <c r="AJ674" s="9">
        <f>ROUNDUP(SUM(VLOOKUP(F674,'Pontuação 3.0'!A$2:B$11,2,FALSE),VLOOKUP(E674,'Pontuação 3.0'!C$2:D$11,2,FALSE),VLOOKUP(H674,'Pontuação 3.0'!I$2:J$11,2,FALSE),VLOOKUP(J674,'Pontuação 3.0'!G$2:H$11,2,FALSE),VLOOKUP(G674,'Pontuação 3.0'!E$2:F$11,2,FALSE),VLOOKUP(K674,'Pontuação 3.0'!K$2:L$11,2,FALSE),VLOOKUP(L674,'Pontuação 3.0'!M$2:N$13,2,FALSE)),0)</f>
        <v>2385</v>
      </c>
      <c r="AK674" s="9">
        <f t="shared" si="6"/>
        <v>239</v>
      </c>
      <c r="AL674" s="9" t="str">
        <f t="array" ref="AL674">IFERROR(INDEX('Pontuação 3.0'!G$13:G$191, MATCH(AK674, 'Pontuação 3.0'!F$13:F$191, 0)), "Faixa Indefinida")</f>
        <v>A</v>
      </c>
      <c r="AM674" s="9">
        <f t="shared" si="7"/>
        <v>1</v>
      </c>
      <c r="AN674" s="9">
        <f t="shared" si="8"/>
        <v>0</v>
      </c>
      <c r="AO674" s="9">
        <f t="shared" si="9"/>
        <v>0</v>
      </c>
      <c r="AP674" s="9">
        <f t="shared" si="10"/>
        <v>0</v>
      </c>
      <c r="AQ674" s="8"/>
    </row>
    <row r="675" ht="15.75" customHeight="1">
      <c r="A675" s="7">
        <v>45679.0</v>
      </c>
      <c r="B675" s="8" t="s">
        <v>1558</v>
      </c>
      <c r="C675" s="8" t="s">
        <v>1559</v>
      </c>
      <c r="D675" s="11">
        <v>8.4987368288E10</v>
      </c>
      <c r="E675" s="8" t="s">
        <v>11833</v>
      </c>
      <c r="F675" s="8" t="s">
        <v>11854</v>
      </c>
      <c r="G675" s="8" t="s">
        <v>11872</v>
      </c>
      <c r="H675" s="8" t="s">
        <v>11856</v>
      </c>
      <c r="I675" s="8" t="s">
        <v>11837</v>
      </c>
      <c r="J675" s="8" t="s">
        <v>11838</v>
      </c>
      <c r="K675" s="8" t="s">
        <v>11839</v>
      </c>
      <c r="L675" s="8" t="s">
        <v>11847</v>
      </c>
      <c r="M675" s="8" t="s">
        <v>11841</v>
      </c>
      <c r="N675" s="12" t="s">
        <v>11</v>
      </c>
      <c r="O675" s="12" t="s">
        <v>13</v>
      </c>
      <c r="P675" s="12" t="s">
        <v>40</v>
      </c>
      <c r="Q675" s="12" t="s">
        <v>882</v>
      </c>
      <c r="R675" s="12" t="s">
        <v>20</v>
      </c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9">
        <f>ROUNDUP(SUM(VLOOKUP(F675,'Pontuação'!A$2:B$11,2,FALSE),VLOOKUP(E675,'Pontuação'!C$2:D$11,2,FALSE),VLOOKUP(H675,'Pontuação'!I$2:J$11,2,FALSE),VLOOKUP(J675,'Pontuação'!G$2:H$11,2,FALSE),VLOOKUP(L675,'Pontuação'!M$2:N$13,2,FALSE)),0)</f>
        <v>1854</v>
      </c>
      <c r="AD675" s="10">
        <f t="shared" si="1"/>
        <v>185</v>
      </c>
      <c r="AE675" s="10" t="str">
        <f t="array" ref="AE675">IFERROR(INDEX('Pontuação'!G$13:G$101, MATCH(AD675, 'Pontuação'!F$13:F$101, 0)), "Faixa Indefinida")</f>
        <v>A</v>
      </c>
      <c r="AF675" s="10">
        <f t="shared" si="2"/>
        <v>1</v>
      </c>
      <c r="AG675" s="10">
        <f t="shared" si="3"/>
        <v>0</v>
      </c>
      <c r="AH675" s="10">
        <f t="shared" si="4"/>
        <v>0</v>
      </c>
      <c r="AI675" s="10">
        <f t="shared" si="5"/>
        <v>0</v>
      </c>
      <c r="AJ675" s="9">
        <f>ROUNDUP(SUM(VLOOKUP(F675,'Pontuação 3.0'!A$2:B$11,2,FALSE),VLOOKUP(E675,'Pontuação 3.0'!C$2:D$11,2,FALSE),VLOOKUP(H675,'Pontuação 3.0'!I$2:J$11,2,FALSE),VLOOKUP(J675,'Pontuação 3.0'!G$2:H$11,2,FALSE),VLOOKUP(G675,'Pontuação 3.0'!E$2:F$11,2,FALSE),VLOOKUP(K675,'Pontuação 3.0'!K$2:L$11,2,FALSE),VLOOKUP(L675,'Pontuação 3.0'!M$2:N$13,2,FALSE)),0)</f>
        <v>2641</v>
      </c>
      <c r="AK675" s="9">
        <f t="shared" si="6"/>
        <v>264</v>
      </c>
      <c r="AL675" s="9" t="str">
        <f t="array" ref="AL675">IFERROR(INDEX('Pontuação 3.0'!G$13:G$191, MATCH(AK675, 'Pontuação 3.0'!F$13:F$191, 0)), "Faixa Indefinida")</f>
        <v>A</v>
      </c>
      <c r="AM675" s="9">
        <f t="shared" si="7"/>
        <v>1</v>
      </c>
      <c r="AN675" s="9">
        <f t="shared" si="8"/>
        <v>0</v>
      </c>
      <c r="AO675" s="9">
        <f t="shared" si="9"/>
        <v>0</v>
      </c>
      <c r="AP675" s="9">
        <f t="shared" si="10"/>
        <v>0</v>
      </c>
      <c r="AQ675" s="8"/>
    </row>
    <row r="676" ht="15.75" customHeight="1">
      <c r="A676" s="7">
        <v>45679.0</v>
      </c>
      <c r="B676" s="8" t="s">
        <v>1566</v>
      </c>
      <c r="C676" s="8" t="s">
        <v>1567</v>
      </c>
      <c r="D676" s="8" t="s">
        <v>1568</v>
      </c>
      <c r="E676" s="8" t="s">
        <v>11833</v>
      </c>
      <c r="F676" s="8" t="s">
        <v>11842</v>
      </c>
      <c r="G676" s="8" t="s">
        <v>11843</v>
      </c>
      <c r="H676" s="8" t="s">
        <v>11850</v>
      </c>
      <c r="I676" s="8" t="s">
        <v>11837</v>
      </c>
      <c r="J676" s="8" t="s">
        <v>11838</v>
      </c>
      <c r="K676" s="8" t="s">
        <v>11837</v>
      </c>
      <c r="L676" s="8" t="s">
        <v>11851</v>
      </c>
      <c r="M676" s="8" t="s">
        <v>11848</v>
      </c>
      <c r="N676" s="12" t="s">
        <v>11</v>
      </c>
      <c r="O676" s="12" t="s">
        <v>13</v>
      </c>
      <c r="P676" s="12" t="s">
        <v>27</v>
      </c>
      <c r="Q676" s="12" t="s">
        <v>15</v>
      </c>
      <c r="R676" s="12" t="s">
        <v>20</v>
      </c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9">
        <f>ROUNDUP(SUM(VLOOKUP(F676,'Pontuação'!A$2:B$11,2,FALSE),VLOOKUP(E676,'Pontuação'!C$2:D$11,2,FALSE),VLOOKUP(H676,'Pontuação'!I$2:J$11,2,FALSE),VLOOKUP(J676,'Pontuação'!G$2:H$11,2,FALSE),VLOOKUP(L676,'Pontuação'!M$2:N$13,2,FALSE)),0)</f>
        <v>1831</v>
      </c>
      <c r="AD676" s="10">
        <f t="shared" si="1"/>
        <v>183</v>
      </c>
      <c r="AE676" s="10" t="str">
        <f t="array" ref="AE676">IFERROR(INDEX('Pontuação'!G$13:G$101, MATCH(AD676, 'Pontuação'!F$13:F$101, 0)), "Faixa Indefinida")</f>
        <v>B</v>
      </c>
      <c r="AF676" s="10">
        <f t="shared" si="2"/>
        <v>0</v>
      </c>
      <c r="AG676" s="10">
        <f t="shared" si="3"/>
        <v>1</v>
      </c>
      <c r="AH676" s="10">
        <f t="shared" si="4"/>
        <v>0</v>
      </c>
      <c r="AI676" s="10">
        <f t="shared" si="5"/>
        <v>0</v>
      </c>
      <c r="AJ676" s="9">
        <f>ROUNDUP(SUM(VLOOKUP(F676,'Pontuação 3.0'!A$2:B$11,2,FALSE),VLOOKUP(E676,'Pontuação 3.0'!C$2:D$11,2,FALSE),VLOOKUP(H676,'Pontuação 3.0'!I$2:J$11,2,FALSE),VLOOKUP(J676,'Pontuação 3.0'!G$2:H$11,2,FALSE),VLOOKUP(G676,'Pontuação 3.0'!E$2:F$11,2,FALSE),VLOOKUP(K676,'Pontuação 3.0'!K$2:L$11,2,FALSE),VLOOKUP(L676,'Pontuação 3.0'!M$2:N$13,2,FALSE)),0)</f>
        <v>2397</v>
      </c>
      <c r="AK676" s="9">
        <f t="shared" si="6"/>
        <v>240</v>
      </c>
      <c r="AL676" s="9" t="str">
        <f t="array" ref="AL676">IFERROR(INDEX('Pontuação 3.0'!G$13:G$191, MATCH(AK676, 'Pontuação 3.0'!F$13:F$191, 0)), "Faixa Indefinida")</f>
        <v>A</v>
      </c>
      <c r="AM676" s="9">
        <f t="shared" si="7"/>
        <v>1</v>
      </c>
      <c r="AN676" s="9">
        <f t="shared" si="8"/>
        <v>0</v>
      </c>
      <c r="AO676" s="9">
        <f t="shared" si="9"/>
        <v>0</v>
      </c>
      <c r="AP676" s="9">
        <f t="shared" si="10"/>
        <v>0</v>
      </c>
      <c r="AQ676" s="8"/>
    </row>
    <row r="677" ht="15.75" customHeight="1">
      <c r="A677" s="7">
        <v>45679.0</v>
      </c>
      <c r="B677" s="8" t="s">
        <v>1569</v>
      </c>
      <c r="C677" s="8" t="s">
        <v>1570</v>
      </c>
      <c r="D677" s="11">
        <v>6.3992741282E10</v>
      </c>
      <c r="E677" s="8" t="s">
        <v>11868</v>
      </c>
      <c r="F677" s="8" t="s">
        <v>11842</v>
      </c>
      <c r="G677" s="8" t="s">
        <v>11867</v>
      </c>
      <c r="H677" s="8" t="s">
        <v>11856</v>
      </c>
      <c r="I677" s="8" t="s">
        <v>11837</v>
      </c>
      <c r="J677" s="8" t="s">
        <v>11846</v>
      </c>
      <c r="K677" s="8" t="s">
        <v>11837</v>
      </c>
      <c r="L677" s="8" t="s">
        <v>11847</v>
      </c>
      <c r="M677" s="8" t="s">
        <v>11848</v>
      </c>
      <c r="N677" s="12" t="s">
        <v>11</v>
      </c>
      <c r="O677" s="12" t="s">
        <v>13</v>
      </c>
      <c r="P677" s="12" t="s">
        <v>23</v>
      </c>
      <c r="Q677" s="12" t="s">
        <v>15</v>
      </c>
      <c r="R677" s="12" t="s">
        <v>20</v>
      </c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9">
        <f>ROUNDUP(SUM(VLOOKUP(F677,'Pontuação'!A$2:B$11,2,FALSE),VLOOKUP(E677,'Pontuação'!C$2:D$11,2,FALSE),VLOOKUP(H677,'Pontuação'!I$2:J$11,2,FALSE),VLOOKUP(J677,'Pontuação'!G$2:H$11,2,FALSE),VLOOKUP(L677,'Pontuação'!M$2:N$13,2,FALSE)),0)</f>
        <v>1575</v>
      </c>
      <c r="AD677" s="10">
        <f t="shared" si="1"/>
        <v>158</v>
      </c>
      <c r="AE677" s="10" t="str">
        <f t="array" ref="AE677">IFERROR(INDEX('Pontuação'!G$13:G$101, MATCH(AD677, 'Pontuação'!F$13:F$101, 0)), "Faixa Indefinida")</f>
        <v>C</v>
      </c>
      <c r="AF677" s="10">
        <f t="shared" si="2"/>
        <v>0</v>
      </c>
      <c r="AG677" s="10">
        <f t="shared" si="3"/>
        <v>0</v>
      </c>
      <c r="AH677" s="10">
        <f t="shared" si="4"/>
        <v>1</v>
      </c>
      <c r="AI677" s="10">
        <f t="shared" si="5"/>
        <v>0</v>
      </c>
      <c r="AJ677" s="9">
        <f>ROUNDUP(SUM(VLOOKUP(F677,'Pontuação 3.0'!A$2:B$11,2,FALSE),VLOOKUP(E677,'Pontuação 3.0'!C$2:D$11,2,FALSE),VLOOKUP(H677,'Pontuação 3.0'!I$2:J$11,2,FALSE),VLOOKUP(J677,'Pontuação 3.0'!G$2:H$11,2,FALSE),VLOOKUP(G677,'Pontuação 3.0'!E$2:F$11,2,FALSE),VLOOKUP(K677,'Pontuação 3.0'!K$2:L$11,2,FALSE),VLOOKUP(L677,'Pontuação 3.0'!M$2:N$13,2,FALSE)),0)</f>
        <v>1880</v>
      </c>
      <c r="AK677" s="9">
        <f t="shared" si="6"/>
        <v>188</v>
      </c>
      <c r="AL677" s="9" t="str">
        <f t="array" ref="AL677">IFERROR(INDEX('Pontuação 3.0'!G$13:G$191, MATCH(AK677, 'Pontuação 3.0'!F$13:F$191, 0)), "Faixa Indefinida")</f>
        <v>D</v>
      </c>
      <c r="AM677" s="9">
        <f t="shared" si="7"/>
        <v>0</v>
      </c>
      <c r="AN677" s="9">
        <f t="shared" si="8"/>
        <v>0</v>
      </c>
      <c r="AO677" s="9">
        <f t="shared" si="9"/>
        <v>0</v>
      </c>
      <c r="AP677" s="9">
        <f t="shared" si="10"/>
        <v>1</v>
      </c>
      <c r="AQ677" s="8"/>
    </row>
    <row r="678" ht="15.75" customHeight="1">
      <c r="A678" s="7">
        <v>45679.0</v>
      </c>
      <c r="B678" s="8" t="s">
        <v>772</v>
      </c>
      <c r="C678" s="8" t="s">
        <v>1571</v>
      </c>
      <c r="D678" s="13" t="s">
        <v>11900</v>
      </c>
      <c r="E678" s="8" t="s">
        <v>11833</v>
      </c>
      <c r="F678" s="8" t="s">
        <v>11842</v>
      </c>
      <c r="G678" s="8" t="s">
        <v>11843</v>
      </c>
      <c r="H678" s="8" t="s">
        <v>11844</v>
      </c>
      <c r="I678" s="8" t="s">
        <v>11837</v>
      </c>
      <c r="J678" s="8" t="s">
        <v>11846</v>
      </c>
      <c r="K678" s="8" t="s">
        <v>11839</v>
      </c>
      <c r="L678" s="8" t="s">
        <v>11851</v>
      </c>
      <c r="M678" s="8" t="s">
        <v>11848</v>
      </c>
      <c r="N678" s="12" t="s">
        <v>11</v>
      </c>
      <c r="O678" s="12" t="s">
        <v>13</v>
      </c>
      <c r="P678" s="12" t="s">
        <v>40</v>
      </c>
      <c r="Q678" s="12" t="s">
        <v>65</v>
      </c>
      <c r="R678" s="12" t="s">
        <v>20</v>
      </c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9">
        <f>ROUNDUP(SUM(VLOOKUP(F678,'Pontuação'!A$2:B$11,2,FALSE),VLOOKUP(E678,'Pontuação'!C$2:D$11,2,FALSE),VLOOKUP(H678,'Pontuação'!I$2:J$11,2,FALSE),VLOOKUP(J678,'Pontuação'!G$2:H$11,2,FALSE),VLOOKUP(L678,'Pontuação'!M$2:N$13,2,FALSE)),0)</f>
        <v>1595</v>
      </c>
      <c r="AD678" s="10">
        <f t="shared" si="1"/>
        <v>160</v>
      </c>
      <c r="AE678" s="10" t="str">
        <f t="array" ref="AE678">IFERROR(INDEX('Pontuação'!G$13:G$101, MATCH(AD678, 'Pontuação'!F$13:F$101, 0)), "Faixa Indefinida")</f>
        <v>C</v>
      </c>
      <c r="AF678" s="10">
        <f t="shared" si="2"/>
        <v>0</v>
      </c>
      <c r="AG678" s="10">
        <f t="shared" si="3"/>
        <v>0</v>
      </c>
      <c r="AH678" s="10">
        <f t="shared" si="4"/>
        <v>1</v>
      </c>
      <c r="AI678" s="10">
        <f t="shared" si="5"/>
        <v>0</v>
      </c>
      <c r="AJ678" s="9">
        <f>ROUNDUP(SUM(VLOOKUP(F678,'Pontuação 3.0'!A$2:B$11,2,FALSE),VLOOKUP(E678,'Pontuação 3.0'!C$2:D$11,2,FALSE),VLOOKUP(H678,'Pontuação 3.0'!I$2:J$11,2,FALSE),VLOOKUP(J678,'Pontuação 3.0'!G$2:H$11,2,FALSE),VLOOKUP(G678,'Pontuação 3.0'!E$2:F$11,2,FALSE),VLOOKUP(K678,'Pontuação 3.0'!K$2:L$11,2,FALSE),VLOOKUP(L678,'Pontuação 3.0'!M$2:N$13,2,FALSE)),0)</f>
        <v>2470</v>
      </c>
      <c r="AK678" s="9">
        <f t="shared" si="6"/>
        <v>247</v>
      </c>
      <c r="AL678" s="9" t="str">
        <f t="array" ref="AL678">IFERROR(INDEX('Pontuação 3.0'!G$13:G$191, MATCH(AK678, 'Pontuação 3.0'!F$13:F$191, 0)), "Faixa Indefinida")</f>
        <v>A</v>
      </c>
      <c r="AM678" s="9">
        <f t="shared" si="7"/>
        <v>1</v>
      </c>
      <c r="AN678" s="9">
        <f t="shared" si="8"/>
        <v>0</v>
      </c>
      <c r="AO678" s="9">
        <f t="shared" si="9"/>
        <v>0</v>
      </c>
      <c r="AP678" s="9">
        <f t="shared" si="10"/>
        <v>0</v>
      </c>
      <c r="AQ678" s="8"/>
    </row>
    <row r="679" ht="15.75" customHeight="1">
      <c r="A679" s="7">
        <v>45679.0</v>
      </c>
      <c r="B679" s="8" t="s">
        <v>1572</v>
      </c>
      <c r="C679" s="8" t="s">
        <v>1573</v>
      </c>
      <c r="D679" s="11">
        <v>8.3998075386E10</v>
      </c>
      <c r="E679" s="8" t="s">
        <v>11833</v>
      </c>
      <c r="F679" s="8" t="s">
        <v>11834</v>
      </c>
      <c r="G679" s="8" t="s">
        <v>11843</v>
      </c>
      <c r="H679" s="8" t="s">
        <v>11844</v>
      </c>
      <c r="I679" s="8" t="s">
        <v>11837</v>
      </c>
      <c r="J679" s="8" t="s">
        <v>11846</v>
      </c>
      <c r="K679" s="8" t="s">
        <v>11837</v>
      </c>
      <c r="L679" s="8" t="s">
        <v>11851</v>
      </c>
      <c r="M679" s="8" t="s">
        <v>11849</v>
      </c>
      <c r="N679" s="12" t="s">
        <v>11</v>
      </c>
      <c r="O679" s="12" t="s">
        <v>13</v>
      </c>
      <c r="P679" s="12" t="s">
        <v>12</v>
      </c>
      <c r="Q679" s="12" t="s">
        <v>15</v>
      </c>
      <c r="R679" s="12" t="s">
        <v>20</v>
      </c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9">
        <f>ROUNDUP(SUM(VLOOKUP(F679,'Pontuação'!A$2:B$11,2,FALSE),VLOOKUP(E679,'Pontuação'!C$2:D$11,2,FALSE),VLOOKUP(H679,'Pontuação'!I$2:J$11,2,FALSE),VLOOKUP(J679,'Pontuação'!G$2:H$11,2,FALSE),VLOOKUP(L679,'Pontuação'!M$2:N$13,2,FALSE)),0)</f>
        <v>1583</v>
      </c>
      <c r="AD679" s="10">
        <f t="shared" si="1"/>
        <v>158</v>
      </c>
      <c r="AE679" s="10" t="str">
        <f t="array" ref="AE679">IFERROR(INDEX('Pontuação'!G$13:G$101, MATCH(AD679, 'Pontuação'!F$13:F$101, 0)), "Faixa Indefinida")</f>
        <v>C</v>
      </c>
      <c r="AF679" s="10">
        <f t="shared" si="2"/>
        <v>0</v>
      </c>
      <c r="AG679" s="10">
        <f t="shared" si="3"/>
        <v>0</v>
      </c>
      <c r="AH679" s="10">
        <f t="shared" si="4"/>
        <v>1</v>
      </c>
      <c r="AI679" s="10">
        <f t="shared" si="5"/>
        <v>0</v>
      </c>
      <c r="AJ679" s="9">
        <f>ROUNDUP(SUM(VLOOKUP(F679,'Pontuação 3.0'!A$2:B$11,2,FALSE),VLOOKUP(E679,'Pontuação 3.0'!C$2:D$11,2,FALSE),VLOOKUP(H679,'Pontuação 3.0'!I$2:J$11,2,FALSE),VLOOKUP(J679,'Pontuação 3.0'!G$2:H$11,2,FALSE),VLOOKUP(G679,'Pontuação 3.0'!E$2:F$11,2,FALSE),VLOOKUP(K679,'Pontuação 3.0'!K$2:L$11,2,FALSE),VLOOKUP(L679,'Pontuação 3.0'!M$2:N$13,2,FALSE)),0)</f>
        <v>2076</v>
      </c>
      <c r="AK679" s="9">
        <f t="shared" si="6"/>
        <v>208</v>
      </c>
      <c r="AL679" s="9" t="str">
        <f t="array" ref="AL679">IFERROR(INDEX('Pontuação 3.0'!G$13:G$191, MATCH(AK679, 'Pontuação 3.0'!F$13:F$191, 0)), "Faixa Indefinida")</f>
        <v>C</v>
      </c>
      <c r="AM679" s="9">
        <f t="shared" si="7"/>
        <v>0</v>
      </c>
      <c r="AN679" s="9">
        <f t="shared" si="8"/>
        <v>0</v>
      </c>
      <c r="AO679" s="9">
        <f t="shared" si="9"/>
        <v>1</v>
      </c>
      <c r="AP679" s="9">
        <f t="shared" si="10"/>
        <v>0</v>
      </c>
      <c r="AQ679" s="8"/>
    </row>
    <row r="680" ht="15.75" customHeight="1">
      <c r="A680" s="7">
        <v>45679.0</v>
      </c>
      <c r="B680" s="8" t="s">
        <v>1574</v>
      </c>
      <c r="C680" s="8" t="s">
        <v>1575</v>
      </c>
      <c r="D680" s="11">
        <v>1.1947797553E10</v>
      </c>
      <c r="E680" s="8" t="s">
        <v>11833</v>
      </c>
      <c r="F680" s="8" t="s">
        <v>11861</v>
      </c>
      <c r="G680" s="8" t="s">
        <v>11843</v>
      </c>
      <c r="H680" s="8" t="s">
        <v>11850</v>
      </c>
      <c r="I680" s="8" t="s">
        <v>11837</v>
      </c>
      <c r="J680" s="8" t="s">
        <v>11846</v>
      </c>
      <c r="K680" s="8" t="s">
        <v>11837</v>
      </c>
      <c r="L680" s="8" t="s">
        <v>11857</v>
      </c>
      <c r="M680" s="8" t="s">
        <v>11853</v>
      </c>
      <c r="N680" s="12" t="s">
        <v>11</v>
      </c>
      <c r="O680" s="12" t="s">
        <v>13</v>
      </c>
      <c r="P680" s="12" t="s">
        <v>23</v>
      </c>
      <c r="Q680" s="12" t="s">
        <v>15</v>
      </c>
      <c r="R680" s="12" t="s">
        <v>20</v>
      </c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9">
        <f>ROUNDUP(SUM(VLOOKUP(F680,'Pontuação'!A$2:B$11,2,FALSE),VLOOKUP(E680,'Pontuação'!C$2:D$11,2,FALSE),VLOOKUP(H680,'Pontuação'!I$2:J$11,2,FALSE),VLOOKUP(J680,'Pontuação'!G$2:H$11,2,FALSE),VLOOKUP(L680,'Pontuação'!M$2:N$13,2,FALSE)),0)</f>
        <v>1271</v>
      </c>
      <c r="AD680" s="10">
        <f t="shared" si="1"/>
        <v>127</v>
      </c>
      <c r="AE680" s="10" t="str">
        <f t="array" ref="AE680">IFERROR(INDEX('Pontuação'!G$13:G$101, MATCH(AD680, 'Pontuação'!F$13:F$101, 0)), "Faixa Indefinida")</f>
        <v>D</v>
      </c>
      <c r="AF680" s="10">
        <f t="shared" si="2"/>
        <v>0</v>
      </c>
      <c r="AG680" s="10">
        <f t="shared" si="3"/>
        <v>0</v>
      </c>
      <c r="AH680" s="10">
        <f t="shared" si="4"/>
        <v>0</v>
      </c>
      <c r="AI680" s="10">
        <f t="shared" si="5"/>
        <v>1</v>
      </c>
      <c r="AJ680" s="9">
        <f>ROUNDUP(SUM(VLOOKUP(F680,'Pontuação 3.0'!A$2:B$11,2,FALSE),VLOOKUP(E680,'Pontuação 3.0'!C$2:D$11,2,FALSE),VLOOKUP(H680,'Pontuação 3.0'!I$2:J$11,2,FALSE),VLOOKUP(J680,'Pontuação 3.0'!G$2:H$11,2,FALSE),VLOOKUP(G680,'Pontuação 3.0'!E$2:F$11,2,FALSE),VLOOKUP(K680,'Pontuação 3.0'!K$2:L$11,2,FALSE),VLOOKUP(L680,'Pontuação 3.0'!M$2:N$13,2,FALSE)),0)</f>
        <v>1944</v>
      </c>
      <c r="AK680" s="9">
        <f t="shared" si="6"/>
        <v>194</v>
      </c>
      <c r="AL680" s="9" t="str">
        <f t="array" ref="AL680">IFERROR(INDEX('Pontuação 3.0'!G$13:G$191, MATCH(AK680, 'Pontuação 3.0'!F$13:F$191, 0)), "Faixa Indefinida")</f>
        <v>C</v>
      </c>
      <c r="AM680" s="9">
        <f t="shared" si="7"/>
        <v>0</v>
      </c>
      <c r="AN680" s="9">
        <f t="shared" si="8"/>
        <v>0</v>
      </c>
      <c r="AO680" s="9">
        <f t="shared" si="9"/>
        <v>1</v>
      </c>
      <c r="AP680" s="9">
        <f t="shared" si="10"/>
        <v>0</v>
      </c>
      <c r="AQ680" s="8"/>
    </row>
    <row r="681" ht="15.75" customHeight="1">
      <c r="A681" s="7">
        <v>45679.0</v>
      </c>
      <c r="B681" s="8" t="s">
        <v>1580</v>
      </c>
      <c r="C681" s="8" t="s">
        <v>1581</v>
      </c>
      <c r="D681" s="11">
        <v>3.4991716762E10</v>
      </c>
      <c r="E681" s="8" t="s">
        <v>11833</v>
      </c>
      <c r="F681" s="8" t="s">
        <v>11842</v>
      </c>
      <c r="G681" s="8" t="s">
        <v>11843</v>
      </c>
      <c r="H681" s="8" t="s">
        <v>11850</v>
      </c>
      <c r="I681" s="8" t="s">
        <v>11837</v>
      </c>
      <c r="J681" s="8" t="s">
        <v>11852</v>
      </c>
      <c r="K681" s="8" t="s">
        <v>11837</v>
      </c>
      <c r="L681" s="8" t="s">
        <v>11847</v>
      </c>
      <c r="M681" s="8" t="s">
        <v>11848</v>
      </c>
      <c r="N681" s="12" t="s">
        <v>11</v>
      </c>
      <c r="O681" s="12" t="s">
        <v>13</v>
      </c>
      <c r="P681" s="12" t="s">
        <v>12</v>
      </c>
      <c r="Q681" s="12" t="s">
        <v>15</v>
      </c>
      <c r="R681" s="12" t="s">
        <v>14</v>
      </c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9">
        <f>ROUNDUP(SUM(VLOOKUP(F681,'Pontuação'!A$2:B$11,2,FALSE),VLOOKUP(E681,'Pontuação'!C$2:D$11,2,FALSE),VLOOKUP(H681,'Pontuação'!I$2:J$11,2,FALSE),VLOOKUP(J681,'Pontuação'!G$2:H$11,2,FALSE),VLOOKUP(L681,'Pontuação'!M$2:N$13,2,FALSE)),0)</f>
        <v>1790</v>
      </c>
      <c r="AD681" s="10">
        <f t="shared" si="1"/>
        <v>179</v>
      </c>
      <c r="AE681" s="10" t="str">
        <f t="array" ref="AE681">IFERROR(INDEX('Pontuação'!G$13:G$101, MATCH(AD681, 'Pontuação'!F$13:F$101, 0)), "Faixa Indefinida")</f>
        <v>B</v>
      </c>
      <c r="AF681" s="10">
        <f t="shared" si="2"/>
        <v>0</v>
      </c>
      <c r="AG681" s="10">
        <f t="shared" si="3"/>
        <v>1</v>
      </c>
      <c r="AH681" s="10">
        <f t="shared" si="4"/>
        <v>0</v>
      </c>
      <c r="AI681" s="10">
        <f t="shared" si="5"/>
        <v>0</v>
      </c>
      <c r="AJ681" s="9">
        <f>ROUNDUP(SUM(VLOOKUP(F681,'Pontuação 3.0'!A$2:B$11,2,FALSE),VLOOKUP(E681,'Pontuação 3.0'!C$2:D$11,2,FALSE),VLOOKUP(H681,'Pontuação 3.0'!I$2:J$11,2,FALSE),VLOOKUP(J681,'Pontuação 3.0'!G$2:H$11,2,FALSE),VLOOKUP(G681,'Pontuação 3.0'!E$2:F$11,2,FALSE),VLOOKUP(K681,'Pontuação 3.0'!K$2:L$11,2,FALSE),VLOOKUP(L681,'Pontuação 3.0'!M$2:N$13,2,FALSE)),0)</f>
        <v>2360</v>
      </c>
      <c r="AK681" s="9">
        <f t="shared" si="6"/>
        <v>236</v>
      </c>
      <c r="AL681" s="9" t="str">
        <f t="array" ref="AL681">IFERROR(INDEX('Pontuação 3.0'!G$13:G$191, MATCH(AK681, 'Pontuação 3.0'!F$13:F$191, 0)), "Faixa Indefinida")</f>
        <v>A</v>
      </c>
      <c r="AM681" s="9">
        <f t="shared" si="7"/>
        <v>1</v>
      </c>
      <c r="AN681" s="9">
        <f t="shared" si="8"/>
        <v>0</v>
      </c>
      <c r="AO681" s="9">
        <f t="shared" si="9"/>
        <v>0</v>
      </c>
      <c r="AP681" s="9">
        <f t="shared" si="10"/>
        <v>0</v>
      </c>
      <c r="AQ681" s="8"/>
    </row>
    <row r="682" ht="15.75" customHeight="1">
      <c r="A682" s="7">
        <v>45679.0</v>
      </c>
      <c r="B682" s="8" t="s">
        <v>1584</v>
      </c>
      <c r="C682" s="8" t="s">
        <v>1585</v>
      </c>
      <c r="D682" s="11">
        <v>1.5988412353E10</v>
      </c>
      <c r="E682" s="8" t="s">
        <v>11833</v>
      </c>
      <c r="F682" s="8" t="s">
        <v>11842</v>
      </c>
      <c r="G682" s="8" t="s">
        <v>11843</v>
      </c>
      <c r="H682" s="8" t="s">
        <v>11850</v>
      </c>
      <c r="I682" s="8" t="s">
        <v>11837</v>
      </c>
      <c r="J682" s="8" t="s">
        <v>11846</v>
      </c>
      <c r="K682" s="8" t="s">
        <v>11839</v>
      </c>
      <c r="L682" s="8" t="s">
        <v>11851</v>
      </c>
      <c r="M682" s="8" t="s">
        <v>11848</v>
      </c>
      <c r="N682" s="12" t="s">
        <v>11</v>
      </c>
      <c r="O682" s="12" t="s">
        <v>13</v>
      </c>
      <c r="P682" s="12" t="s">
        <v>40</v>
      </c>
      <c r="Q682" s="12" t="s">
        <v>15</v>
      </c>
      <c r="R682" s="12" t="s">
        <v>14</v>
      </c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9">
        <f>ROUNDUP(SUM(VLOOKUP(F682,'Pontuação'!A$2:B$11,2,FALSE),VLOOKUP(E682,'Pontuação'!C$2:D$11,2,FALSE),VLOOKUP(H682,'Pontuação'!I$2:J$11,2,FALSE),VLOOKUP(J682,'Pontuação'!G$2:H$11,2,FALSE),VLOOKUP(L682,'Pontuação'!M$2:N$13,2,FALSE)),0)</f>
        <v>1553</v>
      </c>
      <c r="AD682" s="10">
        <f t="shared" si="1"/>
        <v>155</v>
      </c>
      <c r="AE682" s="10" t="str">
        <f t="array" ref="AE682">IFERROR(INDEX('Pontuação'!G$13:G$101, MATCH(AD682, 'Pontuação'!F$13:F$101, 0)), "Faixa Indefinida")</f>
        <v>C</v>
      </c>
      <c r="AF682" s="10">
        <f t="shared" si="2"/>
        <v>0</v>
      </c>
      <c r="AG682" s="10">
        <f t="shared" si="3"/>
        <v>0</v>
      </c>
      <c r="AH682" s="10">
        <f t="shared" si="4"/>
        <v>1</v>
      </c>
      <c r="AI682" s="10">
        <f t="shared" si="5"/>
        <v>0</v>
      </c>
      <c r="AJ682" s="9">
        <f>ROUNDUP(SUM(VLOOKUP(F682,'Pontuação 3.0'!A$2:B$11,2,FALSE),VLOOKUP(E682,'Pontuação 3.0'!C$2:D$11,2,FALSE),VLOOKUP(H682,'Pontuação 3.0'!I$2:J$11,2,FALSE),VLOOKUP(J682,'Pontuação 3.0'!G$2:H$11,2,FALSE),VLOOKUP(G682,'Pontuação 3.0'!E$2:F$11,2,FALSE),VLOOKUP(K682,'Pontuação 3.0'!K$2:L$11,2,FALSE),VLOOKUP(L682,'Pontuação 3.0'!M$2:N$13,2,FALSE)),0)</f>
        <v>2383</v>
      </c>
      <c r="AK682" s="9">
        <f t="shared" si="6"/>
        <v>238</v>
      </c>
      <c r="AL682" s="9" t="str">
        <f t="array" ref="AL682">IFERROR(INDEX('Pontuação 3.0'!G$13:G$191, MATCH(AK682, 'Pontuação 3.0'!F$13:F$191, 0)), "Faixa Indefinida")</f>
        <v>A</v>
      </c>
      <c r="AM682" s="9">
        <f t="shared" si="7"/>
        <v>1</v>
      </c>
      <c r="AN682" s="9">
        <f t="shared" si="8"/>
        <v>0</v>
      </c>
      <c r="AO682" s="9">
        <f t="shared" si="9"/>
        <v>0</v>
      </c>
      <c r="AP682" s="9">
        <f t="shared" si="10"/>
        <v>0</v>
      </c>
      <c r="AQ682" s="8"/>
    </row>
    <row r="683" ht="15.75" customHeight="1">
      <c r="A683" s="7">
        <v>45679.0</v>
      </c>
      <c r="B683" s="8" t="s">
        <v>995</v>
      </c>
      <c r="C683" s="8" t="s">
        <v>1586</v>
      </c>
      <c r="D683" s="11">
        <v>8.5991866809E10</v>
      </c>
      <c r="E683" s="8" t="s">
        <v>11833</v>
      </c>
      <c r="F683" s="8" t="s">
        <v>11834</v>
      </c>
      <c r="G683" s="8" t="s">
        <v>11864</v>
      </c>
      <c r="H683" s="8" t="s">
        <v>11865</v>
      </c>
      <c r="I683" s="8" t="s">
        <v>11837</v>
      </c>
      <c r="J683" s="8" t="s">
        <v>11866</v>
      </c>
      <c r="K683" s="8" t="s">
        <v>11837</v>
      </c>
      <c r="L683" s="8" t="s">
        <v>11870</v>
      </c>
      <c r="M683" s="8" t="s">
        <v>11853</v>
      </c>
      <c r="N683" s="12" t="s">
        <v>11</v>
      </c>
      <c r="O683" s="12" t="s">
        <v>13</v>
      </c>
      <c r="P683" s="12" t="s">
        <v>23</v>
      </c>
      <c r="Q683" s="12" t="s">
        <v>15</v>
      </c>
      <c r="R683" s="12" t="s">
        <v>20</v>
      </c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9">
        <f>ROUNDUP(SUM(VLOOKUP(F683,'Pontuação'!A$2:B$11,2,FALSE),VLOOKUP(E683,'Pontuação'!C$2:D$11,2,FALSE),VLOOKUP(H683,'Pontuação'!I$2:J$11,2,FALSE),VLOOKUP(J683,'Pontuação'!G$2:H$11,2,FALSE),VLOOKUP(L683,'Pontuação'!M$2:N$13,2,FALSE)),0)</f>
        <v>1915</v>
      </c>
      <c r="AD683" s="10">
        <f t="shared" si="1"/>
        <v>192</v>
      </c>
      <c r="AE683" s="10" t="str">
        <f t="array" ref="AE683">IFERROR(INDEX('Pontuação'!G$13:G$101, MATCH(AD683, 'Pontuação'!F$13:F$101, 0)), "Faixa Indefinida")</f>
        <v>A</v>
      </c>
      <c r="AF683" s="10">
        <f t="shared" si="2"/>
        <v>1</v>
      </c>
      <c r="AG683" s="10">
        <f t="shared" si="3"/>
        <v>0</v>
      </c>
      <c r="AH683" s="10">
        <f t="shared" si="4"/>
        <v>0</v>
      </c>
      <c r="AI683" s="10">
        <f t="shared" si="5"/>
        <v>0</v>
      </c>
      <c r="AJ683" s="9">
        <f>ROUNDUP(SUM(VLOOKUP(F683,'Pontuação 3.0'!A$2:B$11,2,FALSE),VLOOKUP(E683,'Pontuação 3.0'!C$2:D$11,2,FALSE),VLOOKUP(H683,'Pontuação 3.0'!I$2:J$11,2,FALSE),VLOOKUP(J683,'Pontuação 3.0'!G$2:H$11,2,FALSE),VLOOKUP(G683,'Pontuação 3.0'!E$2:F$11,2,FALSE),VLOOKUP(K683,'Pontuação 3.0'!K$2:L$11,2,FALSE),VLOOKUP(L683,'Pontuação 3.0'!M$2:N$13,2,FALSE)),0)</f>
        <v>2236</v>
      </c>
      <c r="AK683" s="9">
        <f t="shared" si="6"/>
        <v>224</v>
      </c>
      <c r="AL683" s="9" t="str">
        <f t="array" ref="AL683">IFERROR(INDEX('Pontuação 3.0'!G$13:G$191, MATCH(AK683, 'Pontuação 3.0'!F$13:F$191, 0)), "Faixa Indefinida")</f>
        <v>B</v>
      </c>
      <c r="AM683" s="9">
        <f t="shared" si="7"/>
        <v>0</v>
      </c>
      <c r="AN683" s="9">
        <f t="shared" si="8"/>
        <v>1</v>
      </c>
      <c r="AO683" s="9">
        <f t="shared" si="9"/>
        <v>0</v>
      </c>
      <c r="AP683" s="9">
        <f t="shared" si="10"/>
        <v>0</v>
      </c>
      <c r="AQ683" s="8"/>
    </row>
    <row r="684" ht="15.75" customHeight="1">
      <c r="A684" s="7">
        <v>45679.0</v>
      </c>
      <c r="B684" s="8" t="s">
        <v>1589</v>
      </c>
      <c r="C684" s="8" t="s">
        <v>1590</v>
      </c>
      <c r="D684" s="11">
        <v>4.8996005543E10</v>
      </c>
      <c r="E684" s="8" t="s">
        <v>11833</v>
      </c>
      <c r="F684" s="8" t="s">
        <v>11842</v>
      </c>
      <c r="G684" s="8" t="s">
        <v>11835</v>
      </c>
      <c r="H684" s="8" t="s">
        <v>11865</v>
      </c>
      <c r="I684" s="8" t="s">
        <v>11845</v>
      </c>
      <c r="J684" s="8" t="s">
        <v>11846</v>
      </c>
      <c r="K684" s="8" t="s">
        <v>11837</v>
      </c>
      <c r="L684" s="8" t="s">
        <v>11847</v>
      </c>
      <c r="M684" s="8" t="s">
        <v>11848</v>
      </c>
      <c r="N684" s="12" t="s">
        <v>11</v>
      </c>
      <c r="O684" s="12" t="s">
        <v>13</v>
      </c>
      <c r="P684" s="12" t="s">
        <v>23</v>
      </c>
      <c r="Q684" s="12" t="s">
        <v>15</v>
      </c>
      <c r="R684" s="12" t="s">
        <v>20</v>
      </c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9">
        <f>ROUNDUP(SUM(VLOOKUP(F684,'Pontuação'!A$2:B$11,2,FALSE),VLOOKUP(E684,'Pontuação'!C$2:D$11,2,FALSE),VLOOKUP(H684,'Pontuação'!I$2:J$11,2,FALSE),VLOOKUP(J684,'Pontuação'!G$2:H$11,2,FALSE),VLOOKUP(L684,'Pontuação'!M$2:N$13,2,FALSE)),0)</f>
        <v>1711</v>
      </c>
      <c r="AD684" s="10">
        <f t="shared" si="1"/>
        <v>171</v>
      </c>
      <c r="AE684" s="10" t="str">
        <f t="array" ref="AE684">IFERROR(INDEX('Pontuação'!G$13:G$101, MATCH(AD684, 'Pontuação'!F$13:F$101, 0)), "Faixa Indefinida")</f>
        <v>B</v>
      </c>
      <c r="AF684" s="10">
        <f t="shared" si="2"/>
        <v>0</v>
      </c>
      <c r="AG684" s="10">
        <f t="shared" si="3"/>
        <v>1</v>
      </c>
      <c r="AH684" s="10">
        <f t="shared" si="4"/>
        <v>0</v>
      </c>
      <c r="AI684" s="10">
        <f t="shared" si="5"/>
        <v>0</v>
      </c>
      <c r="AJ684" s="9">
        <f>ROUNDUP(SUM(VLOOKUP(F684,'Pontuação 3.0'!A$2:B$11,2,FALSE),VLOOKUP(E684,'Pontuação 3.0'!C$2:D$11,2,FALSE),VLOOKUP(H684,'Pontuação 3.0'!I$2:J$11,2,FALSE),VLOOKUP(J684,'Pontuação 3.0'!G$2:H$11,2,FALSE),VLOOKUP(G684,'Pontuação 3.0'!E$2:F$11,2,FALSE),VLOOKUP(K684,'Pontuação 3.0'!K$2:L$11,2,FALSE),VLOOKUP(L684,'Pontuação 3.0'!M$2:N$13,2,FALSE)),0)</f>
        <v>2004</v>
      </c>
      <c r="AK684" s="9">
        <f t="shared" si="6"/>
        <v>200</v>
      </c>
      <c r="AL684" s="9" t="str">
        <f t="array" ref="AL684">IFERROR(INDEX('Pontuação 3.0'!G$13:G$191, MATCH(AK684, 'Pontuação 3.0'!F$13:F$191, 0)), "Faixa Indefinida")</f>
        <v>C</v>
      </c>
      <c r="AM684" s="9">
        <f t="shared" si="7"/>
        <v>0</v>
      </c>
      <c r="AN684" s="9">
        <f t="shared" si="8"/>
        <v>0</v>
      </c>
      <c r="AO684" s="9">
        <f t="shared" si="9"/>
        <v>1</v>
      </c>
      <c r="AP684" s="9">
        <f t="shared" si="10"/>
        <v>0</v>
      </c>
      <c r="AQ684" s="8"/>
    </row>
    <row r="685" ht="15.75" customHeight="1">
      <c r="A685" s="7">
        <v>45679.0</v>
      </c>
      <c r="B685" s="8" t="s">
        <v>1591</v>
      </c>
      <c r="C685" s="8" t="s">
        <v>1592</v>
      </c>
      <c r="D685" s="11">
        <v>3.3999026629E10</v>
      </c>
      <c r="E685" s="8" t="s">
        <v>11833</v>
      </c>
      <c r="F685" s="8" t="s">
        <v>11861</v>
      </c>
      <c r="G685" s="8" t="s">
        <v>11843</v>
      </c>
      <c r="H685" s="8" t="s">
        <v>11856</v>
      </c>
      <c r="I685" s="8" t="s">
        <v>11837</v>
      </c>
      <c r="J685" s="8" t="s">
        <v>11846</v>
      </c>
      <c r="K685" s="8" t="s">
        <v>11837</v>
      </c>
      <c r="L685" s="8" t="s">
        <v>11851</v>
      </c>
      <c r="M685" s="8" t="s">
        <v>11859</v>
      </c>
      <c r="N685" s="12" t="s">
        <v>11</v>
      </c>
      <c r="O685" s="12" t="s">
        <v>13</v>
      </c>
      <c r="P685" s="12" t="s">
        <v>37</v>
      </c>
      <c r="Q685" s="12" t="s">
        <v>116</v>
      </c>
      <c r="R685" s="12" t="s">
        <v>20</v>
      </c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9">
        <f>ROUNDUP(SUM(VLOOKUP(F685,'Pontuação'!A$2:B$11,2,FALSE),VLOOKUP(E685,'Pontuação'!C$2:D$11,2,FALSE),VLOOKUP(H685,'Pontuação'!I$2:J$11,2,FALSE),VLOOKUP(J685,'Pontuação'!G$2:H$11,2,FALSE),VLOOKUP(L685,'Pontuação'!M$2:N$13,2,FALSE)),0)</f>
        <v>1194</v>
      </c>
      <c r="AD685" s="10">
        <f t="shared" si="1"/>
        <v>119</v>
      </c>
      <c r="AE685" s="10" t="str">
        <f t="array" ref="AE685">IFERROR(INDEX('Pontuação'!G$13:G$101, MATCH(AD685, 'Pontuação'!F$13:F$101, 0)), "Faixa Indefinida")</f>
        <v>D</v>
      </c>
      <c r="AF685" s="10">
        <f t="shared" si="2"/>
        <v>0</v>
      </c>
      <c r="AG685" s="10">
        <f t="shared" si="3"/>
        <v>0</v>
      </c>
      <c r="AH685" s="10">
        <f t="shared" si="4"/>
        <v>0</v>
      </c>
      <c r="AI685" s="10">
        <f t="shared" si="5"/>
        <v>1</v>
      </c>
      <c r="AJ685" s="9">
        <f>ROUNDUP(SUM(VLOOKUP(F685,'Pontuação 3.0'!A$2:B$11,2,FALSE),VLOOKUP(E685,'Pontuação 3.0'!C$2:D$11,2,FALSE),VLOOKUP(H685,'Pontuação 3.0'!I$2:J$11,2,FALSE),VLOOKUP(J685,'Pontuação 3.0'!G$2:H$11,2,FALSE),VLOOKUP(G685,'Pontuação 3.0'!E$2:F$11,2,FALSE),VLOOKUP(K685,'Pontuação 3.0'!K$2:L$11,2,FALSE),VLOOKUP(L685,'Pontuação 3.0'!M$2:N$13,2,FALSE)),0)</f>
        <v>1826</v>
      </c>
      <c r="AK685" s="9">
        <f t="shared" si="6"/>
        <v>183</v>
      </c>
      <c r="AL685" s="9" t="str">
        <f t="array" ref="AL685">IFERROR(INDEX('Pontuação 3.0'!G$13:G$191, MATCH(AK685, 'Pontuação 3.0'!F$13:F$191, 0)), "Faixa Indefinida")</f>
        <v>D</v>
      </c>
      <c r="AM685" s="9">
        <f t="shared" si="7"/>
        <v>0</v>
      </c>
      <c r="AN685" s="9">
        <f t="shared" si="8"/>
        <v>0</v>
      </c>
      <c r="AO685" s="9">
        <f t="shared" si="9"/>
        <v>0</v>
      </c>
      <c r="AP685" s="9">
        <f t="shared" si="10"/>
        <v>1</v>
      </c>
      <c r="AQ685" s="8"/>
    </row>
    <row r="686" ht="15.75" customHeight="1">
      <c r="A686" s="7">
        <v>45679.0</v>
      </c>
      <c r="B686" s="8" t="s">
        <v>1597</v>
      </c>
      <c r="C686" s="8" t="s">
        <v>1598</v>
      </c>
      <c r="D686" s="11">
        <v>2.2997454782E10</v>
      </c>
      <c r="E686" s="8" t="s">
        <v>11833</v>
      </c>
      <c r="F686" s="8" t="s">
        <v>11842</v>
      </c>
      <c r="G686" s="8" t="s">
        <v>11843</v>
      </c>
      <c r="H686" s="8" t="s">
        <v>11836</v>
      </c>
      <c r="I686" s="8" t="s">
        <v>11845</v>
      </c>
      <c r="J686" s="8" t="s">
        <v>11852</v>
      </c>
      <c r="K686" s="8" t="s">
        <v>11839</v>
      </c>
      <c r="L686" s="8" t="s">
        <v>11847</v>
      </c>
      <c r="M686" s="8" t="s">
        <v>11849</v>
      </c>
      <c r="N686" s="12" t="s">
        <v>11</v>
      </c>
      <c r="O686" s="12" t="s">
        <v>13</v>
      </c>
      <c r="P686" s="12" t="s">
        <v>12</v>
      </c>
      <c r="Q686" s="12" t="s">
        <v>15</v>
      </c>
      <c r="R686" s="12" t="s">
        <v>14</v>
      </c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9">
        <f>ROUNDUP(SUM(VLOOKUP(F686,'Pontuação'!A$2:B$11,2,FALSE),VLOOKUP(E686,'Pontuação'!C$2:D$11,2,FALSE),VLOOKUP(H686,'Pontuação'!I$2:J$11,2,FALSE),VLOOKUP(J686,'Pontuação'!G$2:H$11,2,FALSE),VLOOKUP(L686,'Pontuação'!M$2:N$13,2,FALSE)),0)</f>
        <v>1606</v>
      </c>
      <c r="AD686" s="10">
        <f t="shared" si="1"/>
        <v>161</v>
      </c>
      <c r="AE686" s="10" t="str">
        <f t="array" ref="AE686">IFERROR(INDEX('Pontuação'!G$13:G$101, MATCH(AD686, 'Pontuação'!F$13:F$101, 0)), "Faixa Indefinida")</f>
        <v>C</v>
      </c>
      <c r="AF686" s="10">
        <f t="shared" si="2"/>
        <v>0</v>
      </c>
      <c r="AG686" s="10">
        <f t="shared" si="3"/>
        <v>0</v>
      </c>
      <c r="AH686" s="10">
        <f t="shared" si="4"/>
        <v>1</v>
      </c>
      <c r="AI686" s="10">
        <f t="shared" si="5"/>
        <v>0</v>
      </c>
      <c r="AJ686" s="9">
        <f>ROUNDUP(SUM(VLOOKUP(F686,'Pontuação 3.0'!A$2:B$11,2,FALSE),VLOOKUP(E686,'Pontuação 3.0'!C$2:D$11,2,FALSE),VLOOKUP(H686,'Pontuação 3.0'!I$2:J$11,2,FALSE),VLOOKUP(J686,'Pontuação 3.0'!G$2:H$11,2,FALSE),VLOOKUP(G686,'Pontuação 3.0'!E$2:F$11,2,FALSE),VLOOKUP(K686,'Pontuação 3.0'!K$2:L$11,2,FALSE),VLOOKUP(L686,'Pontuação 3.0'!M$2:N$13,2,FALSE)),0)</f>
        <v>2513</v>
      </c>
      <c r="AK686" s="9">
        <f t="shared" si="6"/>
        <v>251</v>
      </c>
      <c r="AL686" s="9" t="str">
        <f t="array" ref="AL686">IFERROR(INDEX('Pontuação 3.0'!G$13:G$191, MATCH(AK686, 'Pontuação 3.0'!F$13:F$191, 0)), "Faixa Indefinida")</f>
        <v>A</v>
      </c>
      <c r="AM686" s="9">
        <f t="shared" si="7"/>
        <v>1</v>
      </c>
      <c r="AN686" s="9">
        <f t="shared" si="8"/>
        <v>0</v>
      </c>
      <c r="AO686" s="9">
        <f t="shared" si="9"/>
        <v>0</v>
      </c>
      <c r="AP686" s="9">
        <f t="shared" si="10"/>
        <v>0</v>
      </c>
      <c r="AQ686" s="8"/>
    </row>
    <row r="687" ht="15.75" customHeight="1">
      <c r="A687" s="7">
        <v>45679.0</v>
      </c>
      <c r="B687" s="8" t="s">
        <v>1417</v>
      </c>
      <c r="C687" s="8" t="s">
        <v>1599</v>
      </c>
      <c r="D687" s="11">
        <v>8.5999568903E10</v>
      </c>
      <c r="E687" s="8" t="s">
        <v>11833</v>
      </c>
      <c r="F687" s="8" t="s">
        <v>11834</v>
      </c>
      <c r="G687" s="8" t="s">
        <v>11843</v>
      </c>
      <c r="H687" s="8" t="s">
        <v>11850</v>
      </c>
      <c r="I687" s="8" t="s">
        <v>11837</v>
      </c>
      <c r="J687" s="8" t="s">
        <v>11846</v>
      </c>
      <c r="K687" s="8" t="s">
        <v>11837</v>
      </c>
      <c r="L687" s="8" t="s">
        <v>11851</v>
      </c>
      <c r="M687" s="8" t="s">
        <v>11849</v>
      </c>
      <c r="N687" s="12" t="s">
        <v>11</v>
      </c>
      <c r="O687" s="12" t="s">
        <v>13</v>
      </c>
      <c r="P687" s="12" t="s">
        <v>37</v>
      </c>
      <c r="Q687" s="12" t="s">
        <v>76</v>
      </c>
      <c r="R687" s="12" t="s">
        <v>14</v>
      </c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9">
        <f>ROUNDUP(SUM(VLOOKUP(F687,'Pontuação'!A$2:B$11,2,FALSE),VLOOKUP(E687,'Pontuação'!C$2:D$11,2,FALSE),VLOOKUP(H687,'Pontuação'!I$2:J$11,2,FALSE),VLOOKUP(J687,'Pontuação'!G$2:H$11,2,FALSE),VLOOKUP(L687,'Pontuação'!M$2:N$13,2,FALSE)),0)</f>
        <v>1541</v>
      </c>
      <c r="AD687" s="10">
        <f t="shared" si="1"/>
        <v>154</v>
      </c>
      <c r="AE687" s="10" t="str">
        <f t="array" ref="AE687">IFERROR(INDEX('Pontuação'!G$13:G$101, MATCH(AD687, 'Pontuação'!F$13:F$101, 0)), "Faixa Indefinida")</f>
        <v>C</v>
      </c>
      <c r="AF687" s="10">
        <f t="shared" si="2"/>
        <v>0</v>
      </c>
      <c r="AG687" s="10">
        <f t="shared" si="3"/>
        <v>0</v>
      </c>
      <c r="AH687" s="10">
        <f t="shared" si="4"/>
        <v>1</v>
      </c>
      <c r="AI687" s="10">
        <f t="shared" si="5"/>
        <v>0</v>
      </c>
      <c r="AJ687" s="9">
        <f>ROUNDUP(SUM(VLOOKUP(F687,'Pontuação 3.0'!A$2:B$11,2,FALSE),VLOOKUP(E687,'Pontuação 3.0'!C$2:D$11,2,FALSE),VLOOKUP(H687,'Pontuação 3.0'!I$2:J$11,2,FALSE),VLOOKUP(J687,'Pontuação 3.0'!G$2:H$11,2,FALSE),VLOOKUP(G687,'Pontuação 3.0'!E$2:F$11,2,FALSE),VLOOKUP(K687,'Pontuação 3.0'!K$2:L$11,2,FALSE),VLOOKUP(L687,'Pontuação 3.0'!M$2:N$13,2,FALSE)),0)</f>
        <v>1989</v>
      </c>
      <c r="AK687" s="9">
        <f t="shared" si="6"/>
        <v>199</v>
      </c>
      <c r="AL687" s="9" t="str">
        <f t="array" ref="AL687">IFERROR(INDEX('Pontuação 3.0'!G$13:G$191, MATCH(AK687, 'Pontuação 3.0'!F$13:F$191, 0)), "Faixa Indefinida")</f>
        <v>C</v>
      </c>
      <c r="AM687" s="9">
        <f t="shared" si="7"/>
        <v>0</v>
      </c>
      <c r="AN687" s="9">
        <f t="shared" si="8"/>
        <v>0</v>
      </c>
      <c r="AO687" s="9">
        <f t="shared" si="9"/>
        <v>1</v>
      </c>
      <c r="AP687" s="9">
        <f t="shared" si="10"/>
        <v>0</v>
      </c>
      <c r="AQ687" s="8"/>
    </row>
    <row r="688" ht="15.75" customHeight="1">
      <c r="A688" s="7">
        <v>45679.0</v>
      </c>
      <c r="B688" s="8" t="s">
        <v>810</v>
      </c>
      <c r="C688" s="8" t="s">
        <v>1602</v>
      </c>
      <c r="D688" s="11">
        <v>7.3998394275E10</v>
      </c>
      <c r="E688" s="8" t="s">
        <v>11833</v>
      </c>
      <c r="F688" s="8" t="s">
        <v>11854</v>
      </c>
      <c r="G688" s="8" t="s">
        <v>11843</v>
      </c>
      <c r="H688" s="8" t="s">
        <v>11850</v>
      </c>
      <c r="I688" s="8" t="s">
        <v>11845</v>
      </c>
      <c r="J688" s="8" t="s">
        <v>11838</v>
      </c>
      <c r="K688" s="8" t="s">
        <v>11837</v>
      </c>
      <c r="L688" s="8" t="s">
        <v>11851</v>
      </c>
      <c r="M688" s="8" t="s">
        <v>11853</v>
      </c>
      <c r="N688" s="12" t="s">
        <v>11</v>
      </c>
      <c r="O688" s="12" t="s">
        <v>13</v>
      </c>
      <c r="P688" s="12" t="s">
        <v>12</v>
      </c>
      <c r="Q688" s="12" t="s">
        <v>15</v>
      </c>
      <c r="R688" s="12" t="s">
        <v>20</v>
      </c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9">
        <f>ROUNDUP(SUM(VLOOKUP(F688,'Pontuação'!A$2:B$11,2,FALSE),VLOOKUP(E688,'Pontuação'!C$2:D$11,2,FALSE),VLOOKUP(H688,'Pontuação'!I$2:J$11,2,FALSE),VLOOKUP(J688,'Pontuação'!G$2:H$11,2,FALSE),VLOOKUP(L688,'Pontuação'!M$2:N$13,2,FALSE)),0)</f>
        <v>1836</v>
      </c>
      <c r="AD688" s="10">
        <f t="shared" si="1"/>
        <v>184</v>
      </c>
      <c r="AE688" s="10" t="str">
        <f t="array" ref="AE688">IFERROR(INDEX('Pontuação'!G$13:G$101, MATCH(AD688, 'Pontuação'!F$13:F$101, 0)), "Faixa Indefinida")</f>
        <v>A</v>
      </c>
      <c r="AF688" s="10">
        <f t="shared" si="2"/>
        <v>1</v>
      </c>
      <c r="AG688" s="10">
        <f t="shared" si="3"/>
        <v>0</v>
      </c>
      <c r="AH688" s="10">
        <f t="shared" si="4"/>
        <v>0</v>
      </c>
      <c r="AI688" s="10">
        <f t="shared" si="5"/>
        <v>0</v>
      </c>
      <c r="AJ688" s="9">
        <f>ROUNDUP(SUM(VLOOKUP(F688,'Pontuação 3.0'!A$2:B$11,2,FALSE),VLOOKUP(E688,'Pontuação 3.0'!C$2:D$11,2,FALSE),VLOOKUP(H688,'Pontuação 3.0'!I$2:J$11,2,FALSE),VLOOKUP(J688,'Pontuação 3.0'!G$2:H$11,2,FALSE),VLOOKUP(G688,'Pontuação 3.0'!E$2:F$11,2,FALSE),VLOOKUP(K688,'Pontuação 3.0'!K$2:L$11,2,FALSE),VLOOKUP(L688,'Pontuação 3.0'!M$2:N$13,2,FALSE)),0)</f>
        <v>2382</v>
      </c>
      <c r="AK688" s="9">
        <f t="shared" si="6"/>
        <v>238</v>
      </c>
      <c r="AL688" s="9" t="str">
        <f t="array" ref="AL688">IFERROR(INDEX('Pontuação 3.0'!G$13:G$191, MATCH(AK688, 'Pontuação 3.0'!F$13:F$191, 0)), "Faixa Indefinida")</f>
        <v>A</v>
      </c>
      <c r="AM688" s="9">
        <f t="shared" si="7"/>
        <v>1</v>
      </c>
      <c r="AN688" s="9">
        <f t="shared" si="8"/>
        <v>0</v>
      </c>
      <c r="AO688" s="9">
        <f t="shared" si="9"/>
        <v>0</v>
      </c>
      <c r="AP688" s="9">
        <f t="shared" si="10"/>
        <v>0</v>
      </c>
      <c r="AQ688" s="8"/>
    </row>
    <row r="689" ht="15.75" customHeight="1">
      <c r="A689" s="7">
        <v>45679.0</v>
      </c>
      <c r="B689" s="8" t="s">
        <v>1600</v>
      </c>
      <c r="C689" s="8" t="s">
        <v>1601</v>
      </c>
      <c r="D689" s="11">
        <v>3.5998934083E10</v>
      </c>
      <c r="E689" s="8" t="s">
        <v>11833</v>
      </c>
      <c r="F689" s="8" t="s">
        <v>11842</v>
      </c>
      <c r="G689" s="8" t="s">
        <v>11835</v>
      </c>
      <c r="H689" s="8" t="s">
        <v>11850</v>
      </c>
      <c r="I689" s="8" t="s">
        <v>11837</v>
      </c>
      <c r="J689" s="8" t="s">
        <v>11846</v>
      </c>
      <c r="K689" s="8" t="s">
        <v>11837</v>
      </c>
      <c r="L689" s="8" t="s">
        <v>11847</v>
      </c>
      <c r="M689" s="8" t="s">
        <v>11848</v>
      </c>
      <c r="N689" s="12" t="s">
        <v>11</v>
      </c>
      <c r="O689" s="12" t="s">
        <v>13</v>
      </c>
      <c r="P689" s="12" t="s">
        <v>27</v>
      </c>
      <c r="Q689" s="12" t="s">
        <v>15</v>
      </c>
      <c r="R689" s="12" t="s">
        <v>20</v>
      </c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9">
        <f>ROUNDUP(SUM(VLOOKUP(F689,'Pontuação'!A$2:B$11,2,FALSE),VLOOKUP(E689,'Pontuação'!C$2:D$11,2,FALSE),VLOOKUP(H689,'Pontuação'!I$2:J$11,2,FALSE),VLOOKUP(J689,'Pontuação'!G$2:H$11,2,FALSE),VLOOKUP(L689,'Pontuação'!M$2:N$13,2,FALSE)),0)</f>
        <v>1685</v>
      </c>
      <c r="AD689" s="10">
        <f t="shared" si="1"/>
        <v>169</v>
      </c>
      <c r="AE689" s="10" t="str">
        <f t="array" ref="AE689">IFERROR(INDEX('Pontuação'!G$13:G$101, MATCH(AD689, 'Pontuação'!F$13:F$101, 0)), "Faixa Indefinida")</f>
        <v>B</v>
      </c>
      <c r="AF689" s="10">
        <f t="shared" si="2"/>
        <v>0</v>
      </c>
      <c r="AG689" s="10">
        <f t="shared" si="3"/>
        <v>1</v>
      </c>
      <c r="AH689" s="10">
        <f t="shared" si="4"/>
        <v>0</v>
      </c>
      <c r="AI689" s="10">
        <f t="shared" si="5"/>
        <v>0</v>
      </c>
      <c r="AJ689" s="9">
        <f>ROUNDUP(SUM(VLOOKUP(F689,'Pontuação 3.0'!A$2:B$11,2,FALSE),VLOOKUP(E689,'Pontuação 3.0'!C$2:D$11,2,FALSE),VLOOKUP(H689,'Pontuação 3.0'!I$2:J$11,2,FALSE),VLOOKUP(J689,'Pontuação 3.0'!G$2:H$11,2,FALSE),VLOOKUP(G689,'Pontuação 3.0'!E$2:F$11,2,FALSE),VLOOKUP(K689,'Pontuação 3.0'!K$2:L$11,2,FALSE),VLOOKUP(L689,'Pontuação 3.0'!M$2:N$13,2,FALSE)),0)</f>
        <v>2068</v>
      </c>
      <c r="AK689" s="9">
        <f t="shared" si="6"/>
        <v>207</v>
      </c>
      <c r="AL689" s="9" t="str">
        <f t="array" ref="AL689">IFERROR(INDEX('Pontuação 3.0'!G$13:G$191, MATCH(AK689, 'Pontuação 3.0'!F$13:F$191, 0)), "Faixa Indefinida")</f>
        <v>C</v>
      </c>
      <c r="AM689" s="9">
        <f t="shared" si="7"/>
        <v>0</v>
      </c>
      <c r="AN689" s="9">
        <f t="shared" si="8"/>
        <v>0</v>
      </c>
      <c r="AO689" s="9">
        <f t="shared" si="9"/>
        <v>1</v>
      </c>
      <c r="AP689" s="9">
        <f t="shared" si="10"/>
        <v>0</v>
      </c>
      <c r="AQ689" s="8"/>
    </row>
    <row r="690" ht="15.75" customHeight="1">
      <c r="A690" s="7">
        <v>45679.0</v>
      </c>
      <c r="B690" s="8" t="s">
        <v>1603</v>
      </c>
      <c r="C690" s="8" t="s">
        <v>1604</v>
      </c>
      <c r="D690" s="11">
        <v>1.1964241017E10</v>
      </c>
      <c r="E690" s="8" t="s">
        <v>11833</v>
      </c>
      <c r="F690" s="8" t="s">
        <v>11842</v>
      </c>
      <c r="G690" s="8" t="s">
        <v>11835</v>
      </c>
      <c r="H690" s="8" t="s">
        <v>11856</v>
      </c>
      <c r="I690" s="8" t="s">
        <v>11837</v>
      </c>
      <c r="J690" s="8" t="s">
        <v>11846</v>
      </c>
      <c r="K690" s="8" t="s">
        <v>11837</v>
      </c>
      <c r="L690" s="8" t="s">
        <v>11847</v>
      </c>
      <c r="M690" s="8" t="s">
        <v>11849</v>
      </c>
      <c r="N690" s="12" t="s">
        <v>11</v>
      </c>
      <c r="O690" s="12" t="s">
        <v>13</v>
      </c>
      <c r="P690" s="12" t="s">
        <v>123</v>
      </c>
      <c r="Q690" s="12" t="s">
        <v>15</v>
      </c>
      <c r="R690" s="12" t="s">
        <v>14</v>
      </c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9">
        <f>ROUNDUP(SUM(VLOOKUP(F690,'Pontuação'!A$2:B$11,2,FALSE),VLOOKUP(E690,'Pontuação'!C$2:D$11,2,FALSE),VLOOKUP(H690,'Pontuação'!I$2:J$11,2,FALSE),VLOOKUP(J690,'Pontuação'!G$2:H$11,2,FALSE),VLOOKUP(L690,'Pontuação'!M$2:N$13,2,FALSE)),0)</f>
        <v>1571</v>
      </c>
      <c r="AD690" s="10">
        <f t="shared" si="1"/>
        <v>157</v>
      </c>
      <c r="AE690" s="10" t="str">
        <f t="array" ref="AE690">IFERROR(INDEX('Pontuação'!G$13:G$101, MATCH(AD690, 'Pontuação'!F$13:F$101, 0)), "Faixa Indefinida")</f>
        <v>C</v>
      </c>
      <c r="AF690" s="10">
        <f t="shared" si="2"/>
        <v>0</v>
      </c>
      <c r="AG690" s="10">
        <f t="shared" si="3"/>
        <v>0</v>
      </c>
      <c r="AH690" s="10">
        <f t="shared" si="4"/>
        <v>1</v>
      </c>
      <c r="AI690" s="10">
        <f t="shared" si="5"/>
        <v>0</v>
      </c>
      <c r="AJ690" s="9">
        <f>ROUNDUP(SUM(VLOOKUP(F690,'Pontuação 3.0'!A$2:B$11,2,FALSE),VLOOKUP(E690,'Pontuação 3.0'!C$2:D$11,2,FALSE),VLOOKUP(H690,'Pontuação 3.0'!I$2:J$11,2,FALSE),VLOOKUP(J690,'Pontuação 3.0'!G$2:H$11,2,FALSE),VLOOKUP(G690,'Pontuação 3.0'!E$2:F$11,2,FALSE),VLOOKUP(K690,'Pontuação 3.0'!K$2:L$11,2,FALSE),VLOOKUP(L690,'Pontuação 3.0'!M$2:N$13,2,FALSE)),0)</f>
        <v>1920</v>
      </c>
      <c r="AK690" s="9">
        <f t="shared" si="6"/>
        <v>192</v>
      </c>
      <c r="AL690" s="9" t="str">
        <f t="array" ref="AL690">IFERROR(INDEX('Pontuação 3.0'!G$13:G$191, MATCH(AK690, 'Pontuação 3.0'!F$13:F$191, 0)), "Faixa Indefinida")</f>
        <v>C</v>
      </c>
      <c r="AM690" s="9">
        <f t="shared" si="7"/>
        <v>0</v>
      </c>
      <c r="AN690" s="9">
        <f t="shared" si="8"/>
        <v>0</v>
      </c>
      <c r="AO690" s="9">
        <f t="shared" si="9"/>
        <v>1</v>
      </c>
      <c r="AP690" s="9">
        <f t="shared" si="10"/>
        <v>0</v>
      </c>
      <c r="AQ690" s="8"/>
    </row>
    <row r="691" ht="15.75" customHeight="1">
      <c r="A691" s="7">
        <v>45679.0</v>
      </c>
      <c r="B691" s="8" t="s">
        <v>1605</v>
      </c>
      <c r="C691" s="8" t="s">
        <v>1606</v>
      </c>
      <c r="D691" s="11">
        <v>4.8991673776E10</v>
      </c>
      <c r="E691" s="8" t="s">
        <v>11833</v>
      </c>
      <c r="F691" s="8" t="s">
        <v>11834</v>
      </c>
      <c r="G691" s="8" t="s">
        <v>11835</v>
      </c>
      <c r="H691" s="8" t="s">
        <v>11865</v>
      </c>
      <c r="I691" s="8" t="s">
        <v>11845</v>
      </c>
      <c r="J691" s="8" t="s">
        <v>11852</v>
      </c>
      <c r="K691" s="8" t="s">
        <v>11837</v>
      </c>
      <c r="L691" s="8" t="s">
        <v>11847</v>
      </c>
      <c r="M691" s="8" t="s">
        <v>11849</v>
      </c>
      <c r="N691" s="12" t="s">
        <v>11</v>
      </c>
      <c r="O691" s="12" t="s">
        <v>13</v>
      </c>
      <c r="P691" s="12" t="s">
        <v>27</v>
      </c>
      <c r="Q691" s="12" t="s">
        <v>15</v>
      </c>
      <c r="R691" s="12" t="s">
        <v>14</v>
      </c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9">
        <f>ROUNDUP(SUM(VLOOKUP(F691,'Pontuação'!A$2:B$11,2,FALSE),VLOOKUP(E691,'Pontuação'!C$2:D$11,2,FALSE),VLOOKUP(H691,'Pontuação'!I$2:J$11,2,FALSE),VLOOKUP(J691,'Pontuação'!G$2:H$11,2,FALSE),VLOOKUP(L691,'Pontuação'!M$2:N$13,2,FALSE)),0)</f>
        <v>1804</v>
      </c>
      <c r="AD691" s="10">
        <f t="shared" si="1"/>
        <v>180</v>
      </c>
      <c r="AE691" s="10" t="str">
        <f t="array" ref="AE691">IFERROR(INDEX('Pontuação'!G$13:G$101, MATCH(AD691, 'Pontuação'!F$13:F$101, 0)), "Faixa Indefinida")</f>
        <v>B</v>
      </c>
      <c r="AF691" s="10">
        <f t="shared" si="2"/>
        <v>0</v>
      </c>
      <c r="AG691" s="10">
        <f t="shared" si="3"/>
        <v>1</v>
      </c>
      <c r="AH691" s="10">
        <f t="shared" si="4"/>
        <v>0</v>
      </c>
      <c r="AI691" s="10">
        <f t="shared" si="5"/>
        <v>0</v>
      </c>
      <c r="AJ691" s="9">
        <f>ROUNDUP(SUM(VLOOKUP(F691,'Pontuação 3.0'!A$2:B$11,2,FALSE),VLOOKUP(E691,'Pontuação 3.0'!C$2:D$11,2,FALSE),VLOOKUP(H691,'Pontuação 3.0'!I$2:J$11,2,FALSE),VLOOKUP(J691,'Pontuação 3.0'!G$2:H$11,2,FALSE),VLOOKUP(G691,'Pontuação 3.0'!E$2:F$11,2,FALSE),VLOOKUP(K691,'Pontuação 3.0'!K$2:L$11,2,FALSE),VLOOKUP(L691,'Pontuação 3.0'!M$2:N$13,2,FALSE)),0)</f>
        <v>2023</v>
      </c>
      <c r="AK691" s="9">
        <f t="shared" si="6"/>
        <v>202</v>
      </c>
      <c r="AL691" s="9" t="str">
        <f t="array" ref="AL691">IFERROR(INDEX('Pontuação 3.0'!G$13:G$191, MATCH(AK691, 'Pontuação 3.0'!F$13:F$191, 0)), "Faixa Indefinida")</f>
        <v>C</v>
      </c>
      <c r="AM691" s="9">
        <f t="shared" si="7"/>
        <v>0</v>
      </c>
      <c r="AN691" s="9">
        <f t="shared" si="8"/>
        <v>0</v>
      </c>
      <c r="AO691" s="9">
        <f t="shared" si="9"/>
        <v>1</v>
      </c>
      <c r="AP691" s="9">
        <f t="shared" si="10"/>
        <v>0</v>
      </c>
      <c r="AQ691" s="8"/>
    </row>
    <row r="692" ht="15.75" customHeight="1">
      <c r="A692" s="7">
        <v>45679.0</v>
      </c>
      <c r="B692" s="8" t="s">
        <v>1605</v>
      </c>
      <c r="C692" s="8" t="s">
        <v>1606</v>
      </c>
      <c r="D692" s="11">
        <v>4.8991673776E10</v>
      </c>
      <c r="E692" s="8" t="s">
        <v>11833</v>
      </c>
      <c r="F692" s="8" t="s">
        <v>11834</v>
      </c>
      <c r="G692" s="8" t="s">
        <v>11835</v>
      </c>
      <c r="H692" s="8" t="s">
        <v>11865</v>
      </c>
      <c r="I692" s="8" t="s">
        <v>11845</v>
      </c>
      <c r="J692" s="8" t="s">
        <v>11852</v>
      </c>
      <c r="K692" s="8" t="s">
        <v>11837</v>
      </c>
      <c r="L692" s="8" t="s">
        <v>11847</v>
      </c>
      <c r="M692" s="8" t="s">
        <v>11849</v>
      </c>
      <c r="N692" s="12" t="s">
        <v>11</v>
      </c>
      <c r="O692" s="12" t="s">
        <v>13</v>
      </c>
      <c r="P692" s="12" t="s">
        <v>27</v>
      </c>
      <c r="Q692" s="12" t="s">
        <v>15</v>
      </c>
      <c r="R692" s="12" t="s">
        <v>14</v>
      </c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9">
        <f>ROUNDUP(SUM(VLOOKUP(F692,'Pontuação'!A$2:B$11,2,FALSE),VLOOKUP(E692,'Pontuação'!C$2:D$11,2,FALSE),VLOOKUP(H692,'Pontuação'!I$2:J$11,2,FALSE),VLOOKUP(J692,'Pontuação'!G$2:H$11,2,FALSE),VLOOKUP(L692,'Pontuação'!M$2:N$13,2,FALSE)),0)</f>
        <v>1804</v>
      </c>
      <c r="AD692" s="10">
        <f t="shared" si="1"/>
        <v>180</v>
      </c>
      <c r="AE692" s="10" t="str">
        <f t="array" ref="AE692">IFERROR(INDEX('Pontuação'!G$13:G$101, MATCH(AD692, 'Pontuação'!F$13:F$101, 0)), "Faixa Indefinida")</f>
        <v>B</v>
      </c>
      <c r="AF692" s="10">
        <f t="shared" si="2"/>
        <v>0</v>
      </c>
      <c r="AG692" s="10">
        <f t="shared" si="3"/>
        <v>1</v>
      </c>
      <c r="AH692" s="10">
        <f t="shared" si="4"/>
        <v>0</v>
      </c>
      <c r="AI692" s="10">
        <f t="shared" si="5"/>
        <v>0</v>
      </c>
      <c r="AJ692" s="9">
        <f>ROUNDUP(SUM(VLOOKUP(F692,'Pontuação 3.0'!A$2:B$11,2,FALSE),VLOOKUP(E692,'Pontuação 3.0'!C$2:D$11,2,FALSE),VLOOKUP(H692,'Pontuação 3.0'!I$2:J$11,2,FALSE),VLOOKUP(J692,'Pontuação 3.0'!G$2:H$11,2,FALSE),VLOOKUP(G692,'Pontuação 3.0'!E$2:F$11,2,FALSE),VLOOKUP(K692,'Pontuação 3.0'!K$2:L$11,2,FALSE),VLOOKUP(L692,'Pontuação 3.0'!M$2:N$13,2,FALSE)),0)</f>
        <v>2023</v>
      </c>
      <c r="AK692" s="9">
        <f t="shared" si="6"/>
        <v>202</v>
      </c>
      <c r="AL692" s="9" t="str">
        <f t="array" ref="AL692">IFERROR(INDEX('Pontuação 3.0'!G$13:G$191, MATCH(AK692, 'Pontuação 3.0'!F$13:F$191, 0)), "Faixa Indefinida")</f>
        <v>C</v>
      </c>
      <c r="AM692" s="9">
        <f t="shared" si="7"/>
        <v>0</v>
      </c>
      <c r="AN692" s="9">
        <f t="shared" si="8"/>
        <v>0</v>
      </c>
      <c r="AO692" s="9">
        <f t="shared" si="9"/>
        <v>1</v>
      </c>
      <c r="AP692" s="9">
        <f t="shared" si="10"/>
        <v>0</v>
      </c>
      <c r="AQ692" s="8"/>
    </row>
    <row r="693" ht="15.75" customHeight="1">
      <c r="A693" s="7">
        <v>45679.0</v>
      </c>
      <c r="B693" s="8" t="s">
        <v>1607</v>
      </c>
      <c r="C693" s="8" t="s">
        <v>1608</v>
      </c>
      <c r="D693" s="11">
        <v>1.9994836714E10</v>
      </c>
      <c r="E693" s="8" t="s">
        <v>11833</v>
      </c>
      <c r="F693" s="8" t="s">
        <v>11842</v>
      </c>
      <c r="G693" s="8" t="s">
        <v>11835</v>
      </c>
      <c r="H693" s="8" t="s">
        <v>11844</v>
      </c>
      <c r="I693" s="8" t="s">
        <v>11837</v>
      </c>
      <c r="J693" s="8" t="s">
        <v>11852</v>
      </c>
      <c r="K693" s="8" t="s">
        <v>11837</v>
      </c>
      <c r="L693" s="8" t="s">
        <v>11847</v>
      </c>
      <c r="M693" s="8" t="s">
        <v>11841</v>
      </c>
      <c r="N693" s="12" t="s">
        <v>11</v>
      </c>
      <c r="O693" s="12" t="s">
        <v>13</v>
      </c>
      <c r="P693" s="12" t="s">
        <v>49</v>
      </c>
      <c r="Q693" s="12" t="s">
        <v>15</v>
      </c>
      <c r="R693" s="12" t="s">
        <v>14</v>
      </c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9">
        <f>ROUNDUP(SUM(VLOOKUP(F693,'Pontuação'!A$2:B$11,2,FALSE),VLOOKUP(E693,'Pontuação'!C$2:D$11,2,FALSE),VLOOKUP(H693,'Pontuação'!I$2:J$11,2,FALSE),VLOOKUP(J693,'Pontuação'!G$2:H$11,2,FALSE),VLOOKUP(L693,'Pontuação'!M$2:N$13,2,FALSE)),0)</f>
        <v>1832</v>
      </c>
      <c r="AD693" s="10">
        <f t="shared" si="1"/>
        <v>183</v>
      </c>
      <c r="AE693" s="10" t="str">
        <f t="array" ref="AE693">IFERROR(INDEX('Pontuação'!G$13:G$101, MATCH(AD693, 'Pontuação'!F$13:F$101, 0)), "Faixa Indefinida")</f>
        <v>B</v>
      </c>
      <c r="AF693" s="10">
        <f t="shared" si="2"/>
        <v>0</v>
      </c>
      <c r="AG693" s="10">
        <f t="shared" si="3"/>
        <v>1</v>
      </c>
      <c r="AH693" s="10">
        <f t="shared" si="4"/>
        <v>0</v>
      </c>
      <c r="AI693" s="10">
        <f t="shared" si="5"/>
        <v>0</v>
      </c>
      <c r="AJ693" s="9">
        <f>ROUNDUP(SUM(VLOOKUP(F693,'Pontuação 3.0'!A$2:B$11,2,FALSE),VLOOKUP(E693,'Pontuação 3.0'!C$2:D$11,2,FALSE),VLOOKUP(H693,'Pontuação 3.0'!I$2:J$11,2,FALSE),VLOOKUP(J693,'Pontuação 3.0'!G$2:H$11,2,FALSE),VLOOKUP(G693,'Pontuação 3.0'!E$2:F$11,2,FALSE),VLOOKUP(K693,'Pontuação 3.0'!K$2:L$11,2,FALSE),VLOOKUP(L693,'Pontuação 3.0'!M$2:N$13,2,FALSE)),0)</f>
        <v>2307</v>
      </c>
      <c r="AK693" s="9">
        <f t="shared" si="6"/>
        <v>231</v>
      </c>
      <c r="AL693" s="9" t="str">
        <f t="array" ref="AL693">IFERROR(INDEX('Pontuação 3.0'!G$13:G$191, MATCH(AK693, 'Pontuação 3.0'!F$13:F$191, 0)), "Faixa Indefinida")</f>
        <v>B</v>
      </c>
      <c r="AM693" s="9">
        <f t="shared" si="7"/>
        <v>0</v>
      </c>
      <c r="AN693" s="9">
        <f t="shared" si="8"/>
        <v>1</v>
      </c>
      <c r="AO693" s="9">
        <f t="shared" si="9"/>
        <v>0</v>
      </c>
      <c r="AP693" s="9">
        <f t="shared" si="10"/>
        <v>0</v>
      </c>
      <c r="AQ693" s="8"/>
    </row>
    <row r="694" ht="15.75" customHeight="1">
      <c r="A694" s="7">
        <v>45679.0</v>
      </c>
      <c r="B694" s="8" t="s">
        <v>1611</v>
      </c>
      <c r="C694" s="8" t="s">
        <v>1612</v>
      </c>
      <c r="D694" s="11">
        <v>1.1933982527E10</v>
      </c>
      <c r="E694" s="8" t="s">
        <v>11833</v>
      </c>
      <c r="F694" s="8" t="s">
        <v>11842</v>
      </c>
      <c r="G694" s="8" t="s">
        <v>11843</v>
      </c>
      <c r="H694" s="8" t="s">
        <v>11850</v>
      </c>
      <c r="I694" s="8" t="s">
        <v>11837</v>
      </c>
      <c r="J694" s="8" t="s">
        <v>11852</v>
      </c>
      <c r="K694" s="8" t="s">
        <v>11837</v>
      </c>
      <c r="L694" s="8" t="s">
        <v>11851</v>
      </c>
      <c r="M694" s="8" t="s">
        <v>11859</v>
      </c>
      <c r="N694" s="12" t="s">
        <v>11</v>
      </c>
      <c r="O694" s="12" t="s">
        <v>13</v>
      </c>
      <c r="P694" s="12" t="s">
        <v>23</v>
      </c>
      <c r="Q694" s="12" t="s">
        <v>15</v>
      </c>
      <c r="R694" s="12" t="s">
        <v>20</v>
      </c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9">
        <f>ROUNDUP(SUM(VLOOKUP(F694,'Pontuação'!A$2:B$11,2,FALSE),VLOOKUP(E694,'Pontuação'!C$2:D$11,2,FALSE),VLOOKUP(H694,'Pontuação'!I$2:J$11,2,FALSE),VLOOKUP(J694,'Pontuação'!G$2:H$11,2,FALSE),VLOOKUP(L694,'Pontuação'!M$2:N$13,2,FALSE)),0)</f>
        <v>1658</v>
      </c>
      <c r="AD694" s="10">
        <f t="shared" si="1"/>
        <v>166</v>
      </c>
      <c r="AE694" s="10" t="str">
        <f t="array" ref="AE694">IFERROR(INDEX('Pontuação'!G$13:G$101, MATCH(AD694, 'Pontuação'!F$13:F$101, 0)), "Faixa Indefinida")</f>
        <v>B</v>
      </c>
      <c r="AF694" s="10">
        <f t="shared" si="2"/>
        <v>0</v>
      </c>
      <c r="AG694" s="10">
        <f t="shared" si="3"/>
        <v>1</v>
      </c>
      <c r="AH694" s="10">
        <f t="shared" si="4"/>
        <v>0</v>
      </c>
      <c r="AI694" s="10">
        <f t="shared" si="5"/>
        <v>0</v>
      </c>
      <c r="AJ694" s="9">
        <f>ROUNDUP(SUM(VLOOKUP(F694,'Pontuação 3.0'!A$2:B$11,2,FALSE),VLOOKUP(E694,'Pontuação 3.0'!C$2:D$11,2,FALSE),VLOOKUP(H694,'Pontuação 3.0'!I$2:J$11,2,FALSE),VLOOKUP(J694,'Pontuação 3.0'!G$2:H$11,2,FALSE),VLOOKUP(G694,'Pontuação 3.0'!E$2:F$11,2,FALSE),VLOOKUP(K694,'Pontuação 3.0'!K$2:L$11,2,FALSE),VLOOKUP(L694,'Pontuação 3.0'!M$2:N$13,2,FALSE)),0)</f>
        <v>2274</v>
      </c>
      <c r="AK694" s="9">
        <f t="shared" si="6"/>
        <v>227</v>
      </c>
      <c r="AL694" s="9" t="str">
        <f t="array" ref="AL694">IFERROR(INDEX('Pontuação 3.0'!G$13:G$191, MATCH(AK694, 'Pontuação 3.0'!F$13:F$191, 0)), "Faixa Indefinida")</f>
        <v>B</v>
      </c>
      <c r="AM694" s="9">
        <f t="shared" si="7"/>
        <v>0</v>
      </c>
      <c r="AN694" s="9">
        <f t="shared" si="8"/>
        <v>1</v>
      </c>
      <c r="AO694" s="9">
        <f t="shared" si="9"/>
        <v>0</v>
      </c>
      <c r="AP694" s="9">
        <f t="shared" si="10"/>
        <v>0</v>
      </c>
      <c r="AQ694" s="8"/>
    </row>
    <row r="695" ht="15.75" customHeight="1">
      <c r="A695" s="7">
        <v>45679.0</v>
      </c>
      <c r="B695" s="8" t="s">
        <v>1613</v>
      </c>
      <c r="C695" s="8" t="s">
        <v>1614</v>
      </c>
      <c r="D695" s="11">
        <v>4.4997554545E10</v>
      </c>
      <c r="E695" s="8" t="s">
        <v>11833</v>
      </c>
      <c r="F695" s="8" t="s">
        <v>11842</v>
      </c>
      <c r="G695" s="8" t="s">
        <v>11843</v>
      </c>
      <c r="H695" s="8" t="s">
        <v>11844</v>
      </c>
      <c r="I695" s="8" t="s">
        <v>11837</v>
      </c>
      <c r="J695" s="8" t="s">
        <v>11852</v>
      </c>
      <c r="K695" s="8" t="s">
        <v>11837</v>
      </c>
      <c r="L695" s="8" t="s">
        <v>11840</v>
      </c>
      <c r="M695" s="8" t="s">
        <v>11849</v>
      </c>
      <c r="N695" s="12" t="s">
        <v>11</v>
      </c>
      <c r="O695" s="12" t="s">
        <v>13</v>
      </c>
      <c r="P695" s="12" t="s">
        <v>123</v>
      </c>
      <c r="Q695" s="12" t="s">
        <v>15</v>
      </c>
      <c r="R695" s="12" t="s">
        <v>14</v>
      </c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9">
        <f>ROUNDUP(SUM(VLOOKUP(F695,'Pontuação'!A$2:B$11,2,FALSE),VLOOKUP(E695,'Pontuação'!C$2:D$11,2,FALSE),VLOOKUP(H695,'Pontuação'!I$2:J$11,2,FALSE),VLOOKUP(J695,'Pontuação'!G$2:H$11,2,FALSE),VLOOKUP(L695,'Pontuação'!M$2:N$13,2,FALSE)),0)</f>
        <v>1744</v>
      </c>
      <c r="AD695" s="10">
        <f t="shared" si="1"/>
        <v>174</v>
      </c>
      <c r="AE695" s="10" t="str">
        <f t="array" ref="AE695">IFERROR(INDEX('Pontuação'!G$13:G$101, MATCH(AD695, 'Pontuação'!F$13:F$101, 0)), "Faixa Indefinida")</f>
        <v>B</v>
      </c>
      <c r="AF695" s="10">
        <f t="shared" si="2"/>
        <v>0</v>
      </c>
      <c r="AG695" s="10">
        <f t="shared" si="3"/>
        <v>1</v>
      </c>
      <c r="AH695" s="10">
        <f t="shared" si="4"/>
        <v>0</v>
      </c>
      <c r="AI695" s="10">
        <f t="shared" si="5"/>
        <v>0</v>
      </c>
      <c r="AJ695" s="9">
        <f>ROUNDUP(SUM(VLOOKUP(F695,'Pontuação 3.0'!A$2:B$11,2,FALSE),VLOOKUP(E695,'Pontuação 3.0'!C$2:D$11,2,FALSE),VLOOKUP(H695,'Pontuação 3.0'!I$2:J$11,2,FALSE),VLOOKUP(J695,'Pontuação 3.0'!G$2:H$11,2,FALSE),VLOOKUP(G695,'Pontuação 3.0'!E$2:F$11,2,FALSE),VLOOKUP(K695,'Pontuação 3.0'!K$2:L$11,2,FALSE),VLOOKUP(L695,'Pontuação 3.0'!M$2:N$13,2,FALSE)),0)</f>
        <v>2339</v>
      </c>
      <c r="AK695" s="9">
        <f t="shared" si="6"/>
        <v>234</v>
      </c>
      <c r="AL695" s="9" t="str">
        <f t="array" ref="AL695">IFERROR(INDEX('Pontuação 3.0'!G$13:G$191, MATCH(AK695, 'Pontuação 3.0'!F$13:F$191, 0)), "Faixa Indefinida")</f>
        <v>B</v>
      </c>
      <c r="AM695" s="9">
        <f t="shared" si="7"/>
        <v>0</v>
      </c>
      <c r="AN695" s="9">
        <f t="shared" si="8"/>
        <v>1</v>
      </c>
      <c r="AO695" s="9">
        <f t="shared" si="9"/>
        <v>0</v>
      </c>
      <c r="AP695" s="9">
        <f t="shared" si="10"/>
        <v>0</v>
      </c>
      <c r="AQ695" s="8"/>
    </row>
    <row r="696" ht="15.75" customHeight="1">
      <c r="A696" s="7">
        <v>45679.0</v>
      </c>
      <c r="B696" s="8" t="s">
        <v>1615</v>
      </c>
      <c r="C696" s="8" t="s">
        <v>1616</v>
      </c>
      <c r="D696" s="11">
        <v>1.5997465547E10</v>
      </c>
      <c r="E696" s="8" t="s">
        <v>11833</v>
      </c>
      <c r="F696" s="8" t="s">
        <v>11863</v>
      </c>
      <c r="G696" s="8" t="s">
        <v>11835</v>
      </c>
      <c r="H696" s="8" t="s">
        <v>11865</v>
      </c>
      <c r="I696" s="8" t="s">
        <v>11845</v>
      </c>
      <c r="J696" s="8" t="s">
        <v>11838</v>
      </c>
      <c r="K696" s="8" t="s">
        <v>11839</v>
      </c>
      <c r="L696" s="8" t="s">
        <v>11840</v>
      </c>
      <c r="M696" s="8" t="s">
        <v>11848</v>
      </c>
      <c r="N696" s="12" t="s">
        <v>11</v>
      </c>
      <c r="O696" s="12" t="s">
        <v>13</v>
      </c>
      <c r="P696" s="12" t="s">
        <v>37</v>
      </c>
      <c r="Q696" s="12" t="s">
        <v>116</v>
      </c>
      <c r="R696" s="12" t="s">
        <v>20</v>
      </c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9">
        <f>ROUNDUP(SUM(VLOOKUP(F696,'Pontuação'!A$2:B$11,2,FALSE),VLOOKUP(E696,'Pontuação'!C$2:D$11,2,FALSE),VLOOKUP(H696,'Pontuação'!I$2:J$11,2,FALSE),VLOOKUP(J696,'Pontuação'!G$2:H$11,2,FALSE),VLOOKUP(L696,'Pontuação'!M$2:N$13,2,FALSE)),0)</f>
        <v>1872</v>
      </c>
      <c r="AD696" s="10">
        <f t="shared" si="1"/>
        <v>187</v>
      </c>
      <c r="AE696" s="10" t="str">
        <f t="array" ref="AE696">IFERROR(INDEX('Pontuação'!G$13:G$101, MATCH(AD696, 'Pontuação'!F$13:F$101, 0)), "Faixa Indefinida")</f>
        <v>A</v>
      </c>
      <c r="AF696" s="10">
        <f t="shared" si="2"/>
        <v>1</v>
      </c>
      <c r="AG696" s="10">
        <f t="shared" si="3"/>
        <v>0</v>
      </c>
      <c r="AH696" s="10">
        <f t="shared" si="4"/>
        <v>0</v>
      </c>
      <c r="AI696" s="10">
        <f t="shared" si="5"/>
        <v>0</v>
      </c>
      <c r="AJ696" s="9">
        <f>ROUNDUP(SUM(VLOOKUP(F696,'Pontuação 3.0'!A$2:B$11,2,FALSE),VLOOKUP(E696,'Pontuação 3.0'!C$2:D$11,2,FALSE),VLOOKUP(H696,'Pontuação 3.0'!I$2:J$11,2,FALSE),VLOOKUP(J696,'Pontuação 3.0'!G$2:H$11,2,FALSE),VLOOKUP(G696,'Pontuação 3.0'!E$2:F$11,2,FALSE),VLOOKUP(K696,'Pontuação 3.0'!K$2:L$11,2,FALSE),VLOOKUP(L696,'Pontuação 3.0'!M$2:N$13,2,FALSE)),0)</f>
        <v>2210</v>
      </c>
      <c r="AK696" s="9">
        <f t="shared" si="6"/>
        <v>221</v>
      </c>
      <c r="AL696" s="9" t="str">
        <f t="array" ref="AL696">IFERROR(INDEX('Pontuação 3.0'!G$13:G$191, MATCH(AK696, 'Pontuação 3.0'!F$13:F$191, 0)), "Faixa Indefinida")</f>
        <v>B</v>
      </c>
      <c r="AM696" s="9">
        <f t="shared" si="7"/>
        <v>0</v>
      </c>
      <c r="AN696" s="9">
        <f t="shared" si="8"/>
        <v>1</v>
      </c>
      <c r="AO696" s="9">
        <f t="shared" si="9"/>
        <v>0</v>
      </c>
      <c r="AP696" s="9">
        <f t="shared" si="10"/>
        <v>0</v>
      </c>
      <c r="AQ696" s="8"/>
    </row>
    <row r="697" ht="15.75" customHeight="1">
      <c r="A697" s="7">
        <v>45679.0</v>
      </c>
      <c r="B697" s="8" t="s">
        <v>1617</v>
      </c>
      <c r="C697" s="8" t="s">
        <v>1618</v>
      </c>
      <c r="D697" s="8" t="s">
        <v>1619</v>
      </c>
      <c r="E697" s="8" t="s">
        <v>11833</v>
      </c>
      <c r="F697" s="8" t="s">
        <v>11842</v>
      </c>
      <c r="G697" s="8" t="s">
        <v>11843</v>
      </c>
      <c r="H697" s="8" t="s">
        <v>11844</v>
      </c>
      <c r="I697" s="8" t="s">
        <v>11837</v>
      </c>
      <c r="J697" s="8" t="s">
        <v>11846</v>
      </c>
      <c r="K697" s="8" t="s">
        <v>11837</v>
      </c>
      <c r="L697" s="8" t="s">
        <v>11851</v>
      </c>
      <c r="M697" s="8" t="s">
        <v>11848</v>
      </c>
      <c r="N697" s="12" t="s">
        <v>11</v>
      </c>
      <c r="O697" s="12" t="s">
        <v>13</v>
      </c>
      <c r="P697" s="12" t="s">
        <v>23</v>
      </c>
      <c r="Q697" s="12" t="s">
        <v>15</v>
      </c>
      <c r="R697" s="12" t="s">
        <v>20</v>
      </c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9">
        <f>ROUNDUP(SUM(VLOOKUP(F697,'Pontuação'!A$2:B$11,2,FALSE),VLOOKUP(E697,'Pontuação'!C$2:D$11,2,FALSE),VLOOKUP(H697,'Pontuação'!I$2:J$11,2,FALSE),VLOOKUP(J697,'Pontuação'!G$2:H$11,2,FALSE),VLOOKUP(L697,'Pontuação'!M$2:N$13,2,FALSE)),0)</f>
        <v>1595</v>
      </c>
      <c r="AD697" s="10">
        <f t="shared" si="1"/>
        <v>160</v>
      </c>
      <c r="AE697" s="10" t="str">
        <f t="array" ref="AE697">IFERROR(INDEX('Pontuação'!G$13:G$101, MATCH(AD697, 'Pontuação'!F$13:F$101, 0)), "Faixa Indefinida")</f>
        <v>C</v>
      </c>
      <c r="AF697" s="10">
        <f t="shared" si="2"/>
        <v>0</v>
      </c>
      <c r="AG697" s="10">
        <f t="shared" si="3"/>
        <v>0</v>
      </c>
      <c r="AH697" s="10">
        <f t="shared" si="4"/>
        <v>1</v>
      </c>
      <c r="AI697" s="10">
        <f t="shared" si="5"/>
        <v>0</v>
      </c>
      <c r="AJ697" s="9">
        <f>ROUNDUP(SUM(VLOOKUP(F697,'Pontuação 3.0'!A$2:B$11,2,FALSE),VLOOKUP(E697,'Pontuação 3.0'!C$2:D$11,2,FALSE),VLOOKUP(H697,'Pontuação 3.0'!I$2:J$11,2,FALSE),VLOOKUP(J697,'Pontuação 3.0'!G$2:H$11,2,FALSE),VLOOKUP(G697,'Pontuação 3.0'!E$2:F$11,2,FALSE),VLOOKUP(K697,'Pontuação 3.0'!K$2:L$11,2,FALSE),VLOOKUP(L697,'Pontuação 3.0'!M$2:N$13,2,FALSE)),0)</f>
        <v>2209</v>
      </c>
      <c r="AK697" s="9">
        <f t="shared" si="6"/>
        <v>221</v>
      </c>
      <c r="AL697" s="9" t="str">
        <f t="array" ref="AL697">IFERROR(INDEX('Pontuação 3.0'!G$13:G$191, MATCH(AK697, 'Pontuação 3.0'!F$13:F$191, 0)), "Faixa Indefinida")</f>
        <v>B</v>
      </c>
      <c r="AM697" s="9">
        <f t="shared" si="7"/>
        <v>0</v>
      </c>
      <c r="AN697" s="9">
        <f t="shared" si="8"/>
        <v>1</v>
      </c>
      <c r="AO697" s="9">
        <f t="shared" si="9"/>
        <v>0</v>
      </c>
      <c r="AP697" s="9">
        <f t="shared" si="10"/>
        <v>0</v>
      </c>
      <c r="AQ697" s="8"/>
    </row>
    <row r="698" ht="15.75" customHeight="1">
      <c r="A698" s="7">
        <v>45679.0</v>
      </c>
      <c r="B698" s="8" t="s">
        <v>1623</v>
      </c>
      <c r="C698" s="8" t="s">
        <v>1624</v>
      </c>
      <c r="D698" s="13" t="s">
        <v>11901</v>
      </c>
      <c r="E698" s="8" t="s">
        <v>11833</v>
      </c>
      <c r="F698" s="8" t="s">
        <v>11854</v>
      </c>
      <c r="G698" s="8" t="s">
        <v>11843</v>
      </c>
      <c r="H698" s="8" t="s">
        <v>11844</v>
      </c>
      <c r="I698" s="8" t="s">
        <v>11837</v>
      </c>
      <c r="J698" s="8" t="s">
        <v>11846</v>
      </c>
      <c r="K698" s="8" t="s">
        <v>11837</v>
      </c>
      <c r="L698" s="8" t="s">
        <v>11870</v>
      </c>
      <c r="M698" s="8" t="s">
        <v>11841</v>
      </c>
      <c r="N698" s="12" t="s">
        <v>11</v>
      </c>
      <c r="O698" s="12" t="s">
        <v>13</v>
      </c>
      <c r="P698" s="12" t="s">
        <v>12</v>
      </c>
      <c r="Q698" s="12" t="s">
        <v>15</v>
      </c>
      <c r="R698" s="12" t="s">
        <v>14</v>
      </c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9">
        <f>ROUNDUP(SUM(VLOOKUP(F698,'Pontuação'!A$2:B$11,2,FALSE),VLOOKUP(E698,'Pontuação'!C$2:D$11,2,FALSE),VLOOKUP(H698,'Pontuação'!I$2:J$11,2,FALSE),VLOOKUP(J698,'Pontuação'!G$2:H$11,2,FALSE),VLOOKUP(L698,'Pontuação'!M$2:N$13,2,FALSE)),0)</f>
        <v>1670</v>
      </c>
      <c r="AD698" s="10">
        <f t="shared" si="1"/>
        <v>167</v>
      </c>
      <c r="AE698" s="10" t="str">
        <f t="array" ref="AE698">IFERROR(INDEX('Pontuação'!G$13:G$101, MATCH(AD698, 'Pontuação'!F$13:F$101, 0)), "Faixa Indefinida")</f>
        <v>B</v>
      </c>
      <c r="AF698" s="10">
        <f t="shared" si="2"/>
        <v>0</v>
      </c>
      <c r="AG698" s="10">
        <f t="shared" si="3"/>
        <v>1</v>
      </c>
      <c r="AH698" s="10">
        <f t="shared" si="4"/>
        <v>0</v>
      </c>
      <c r="AI698" s="10">
        <f t="shared" si="5"/>
        <v>0</v>
      </c>
      <c r="AJ698" s="9">
        <f>ROUNDUP(SUM(VLOOKUP(F698,'Pontuação 3.0'!A$2:B$11,2,FALSE),VLOOKUP(E698,'Pontuação 3.0'!C$2:D$11,2,FALSE),VLOOKUP(H698,'Pontuação 3.0'!I$2:J$11,2,FALSE),VLOOKUP(J698,'Pontuação 3.0'!G$2:H$11,2,FALSE),VLOOKUP(G698,'Pontuação 3.0'!E$2:F$11,2,FALSE),VLOOKUP(K698,'Pontuação 3.0'!K$2:L$11,2,FALSE),VLOOKUP(L698,'Pontuação 3.0'!M$2:N$13,2,FALSE)),0)</f>
        <v>2388</v>
      </c>
      <c r="AK698" s="9">
        <f t="shared" si="6"/>
        <v>239</v>
      </c>
      <c r="AL698" s="9" t="str">
        <f t="array" ref="AL698">IFERROR(INDEX('Pontuação 3.0'!G$13:G$191, MATCH(AK698, 'Pontuação 3.0'!F$13:F$191, 0)), "Faixa Indefinida")</f>
        <v>A</v>
      </c>
      <c r="AM698" s="9">
        <f t="shared" si="7"/>
        <v>1</v>
      </c>
      <c r="AN698" s="9">
        <f t="shared" si="8"/>
        <v>0</v>
      </c>
      <c r="AO698" s="9">
        <f t="shared" si="9"/>
        <v>0</v>
      </c>
      <c r="AP698" s="9">
        <f t="shared" si="10"/>
        <v>0</v>
      </c>
      <c r="AQ698" s="8"/>
    </row>
    <row r="699" ht="15.75" customHeight="1">
      <c r="A699" s="7">
        <v>45679.0</v>
      </c>
      <c r="B699" s="8" t="s">
        <v>772</v>
      </c>
      <c r="C699" s="8" t="s">
        <v>1627</v>
      </c>
      <c r="D699" s="11">
        <v>1.4991955808E10</v>
      </c>
      <c r="E699" s="8" t="s">
        <v>11833</v>
      </c>
      <c r="F699" s="8" t="s">
        <v>11842</v>
      </c>
      <c r="G699" s="8" t="s">
        <v>11843</v>
      </c>
      <c r="H699" s="8" t="s">
        <v>11844</v>
      </c>
      <c r="I699" s="8" t="s">
        <v>11845</v>
      </c>
      <c r="J699" s="8" t="s">
        <v>11852</v>
      </c>
      <c r="K699" s="8" t="s">
        <v>11837</v>
      </c>
      <c r="L699" s="8" t="s">
        <v>11851</v>
      </c>
      <c r="M699" s="8" t="s">
        <v>11849</v>
      </c>
      <c r="N699" s="12" t="s">
        <v>11</v>
      </c>
      <c r="O699" s="12" t="s">
        <v>13</v>
      </c>
      <c r="P699" s="12" t="s">
        <v>99</v>
      </c>
      <c r="Q699" s="12" t="s">
        <v>15</v>
      </c>
      <c r="R699" s="12" t="s">
        <v>20</v>
      </c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9">
        <f>ROUNDUP(SUM(VLOOKUP(F699,'Pontuação'!A$2:B$11,2,FALSE),VLOOKUP(E699,'Pontuação'!C$2:D$11,2,FALSE),VLOOKUP(H699,'Pontuação'!I$2:J$11,2,FALSE),VLOOKUP(J699,'Pontuação'!G$2:H$11,2,FALSE),VLOOKUP(L699,'Pontuação'!M$2:N$13,2,FALSE)),0)</f>
        <v>1700</v>
      </c>
      <c r="AD699" s="10">
        <f t="shared" si="1"/>
        <v>170</v>
      </c>
      <c r="AE699" s="10" t="str">
        <f t="array" ref="AE699">IFERROR(INDEX('Pontuação'!G$13:G$101, MATCH(AD699, 'Pontuação'!F$13:F$101, 0)), "Faixa Indefinida")</f>
        <v>B</v>
      </c>
      <c r="AF699" s="10">
        <f t="shared" si="2"/>
        <v>0</v>
      </c>
      <c r="AG699" s="10">
        <f t="shared" si="3"/>
        <v>1</v>
      </c>
      <c r="AH699" s="10">
        <f t="shared" si="4"/>
        <v>0</v>
      </c>
      <c r="AI699" s="10">
        <f t="shared" si="5"/>
        <v>0</v>
      </c>
      <c r="AJ699" s="9">
        <f>ROUNDUP(SUM(VLOOKUP(F699,'Pontuação 3.0'!A$2:B$11,2,FALSE),VLOOKUP(E699,'Pontuação 3.0'!C$2:D$11,2,FALSE),VLOOKUP(H699,'Pontuação 3.0'!I$2:J$11,2,FALSE),VLOOKUP(J699,'Pontuação 3.0'!G$2:H$11,2,FALSE),VLOOKUP(G699,'Pontuação 3.0'!E$2:F$11,2,FALSE),VLOOKUP(K699,'Pontuação 3.0'!K$2:L$11,2,FALSE),VLOOKUP(L699,'Pontuação 3.0'!M$2:N$13,2,FALSE)),0)</f>
        <v>2361</v>
      </c>
      <c r="AK699" s="9">
        <f t="shared" si="6"/>
        <v>236</v>
      </c>
      <c r="AL699" s="9" t="str">
        <f t="array" ref="AL699">IFERROR(INDEX('Pontuação 3.0'!G$13:G$191, MATCH(AK699, 'Pontuação 3.0'!F$13:F$191, 0)), "Faixa Indefinida")</f>
        <v>A</v>
      </c>
      <c r="AM699" s="9">
        <f t="shared" si="7"/>
        <v>1</v>
      </c>
      <c r="AN699" s="9">
        <f t="shared" si="8"/>
        <v>0</v>
      </c>
      <c r="AO699" s="9">
        <f t="shared" si="9"/>
        <v>0</v>
      </c>
      <c r="AP699" s="9">
        <f t="shared" si="10"/>
        <v>0</v>
      </c>
      <c r="AQ699" s="8"/>
    </row>
    <row r="700" ht="15.75" customHeight="1">
      <c r="A700" s="7">
        <v>45679.0</v>
      </c>
      <c r="B700" s="8" t="s">
        <v>1625</v>
      </c>
      <c r="C700" s="8" t="s">
        <v>1626</v>
      </c>
      <c r="D700" s="11">
        <v>4.4999327142E10</v>
      </c>
      <c r="E700" s="8" t="s">
        <v>11833</v>
      </c>
      <c r="F700" s="8" t="s">
        <v>11834</v>
      </c>
      <c r="G700" s="8" t="s">
        <v>11843</v>
      </c>
      <c r="H700" s="8" t="s">
        <v>11865</v>
      </c>
      <c r="I700" s="8" t="s">
        <v>11845</v>
      </c>
      <c r="J700" s="8" t="s">
        <v>11852</v>
      </c>
      <c r="K700" s="8" t="s">
        <v>11837</v>
      </c>
      <c r="L700" s="8" t="s">
        <v>11847</v>
      </c>
      <c r="M700" s="8" t="s">
        <v>11848</v>
      </c>
      <c r="N700" s="12" t="s">
        <v>11</v>
      </c>
      <c r="O700" s="12" t="s">
        <v>13</v>
      </c>
      <c r="P700" s="12" t="s">
        <v>12</v>
      </c>
      <c r="Q700" s="12" t="s">
        <v>15</v>
      </c>
      <c r="R700" s="12" t="s">
        <v>20</v>
      </c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9">
        <f>ROUNDUP(SUM(VLOOKUP(F700,'Pontuação'!A$2:B$11,2,FALSE),VLOOKUP(E700,'Pontuação'!C$2:D$11,2,FALSE),VLOOKUP(H700,'Pontuação'!I$2:J$11,2,FALSE),VLOOKUP(J700,'Pontuação'!G$2:H$11,2,FALSE),VLOOKUP(L700,'Pontuação'!M$2:N$13,2,FALSE)),0)</f>
        <v>1804</v>
      </c>
      <c r="AD700" s="10">
        <f t="shared" si="1"/>
        <v>180</v>
      </c>
      <c r="AE700" s="10" t="str">
        <f t="array" ref="AE700">IFERROR(INDEX('Pontuação'!G$13:G$101, MATCH(AD700, 'Pontuação'!F$13:F$101, 0)), "Faixa Indefinida")</f>
        <v>B</v>
      </c>
      <c r="AF700" s="10">
        <f t="shared" si="2"/>
        <v>0</v>
      </c>
      <c r="AG700" s="10">
        <f t="shared" si="3"/>
        <v>1</v>
      </c>
      <c r="AH700" s="10">
        <f t="shared" si="4"/>
        <v>0</v>
      </c>
      <c r="AI700" s="10">
        <f t="shared" si="5"/>
        <v>0</v>
      </c>
      <c r="AJ700" s="9">
        <f>ROUNDUP(SUM(VLOOKUP(F700,'Pontuação 3.0'!A$2:B$11,2,FALSE),VLOOKUP(E700,'Pontuação 3.0'!C$2:D$11,2,FALSE),VLOOKUP(H700,'Pontuação 3.0'!I$2:J$11,2,FALSE),VLOOKUP(J700,'Pontuação 3.0'!G$2:H$11,2,FALSE),VLOOKUP(G700,'Pontuação 3.0'!E$2:F$11,2,FALSE),VLOOKUP(K700,'Pontuação 3.0'!K$2:L$11,2,FALSE),VLOOKUP(L700,'Pontuação 3.0'!M$2:N$13,2,FALSE)),0)</f>
        <v>2163</v>
      </c>
      <c r="AK700" s="9">
        <f t="shared" si="6"/>
        <v>216</v>
      </c>
      <c r="AL700" s="9" t="str">
        <f t="array" ref="AL700">IFERROR(INDEX('Pontuação 3.0'!G$13:G$191, MATCH(AK700, 'Pontuação 3.0'!F$13:F$191, 0)), "Faixa Indefinida")</f>
        <v>B</v>
      </c>
      <c r="AM700" s="9">
        <f t="shared" si="7"/>
        <v>0</v>
      </c>
      <c r="AN700" s="9">
        <f t="shared" si="8"/>
        <v>1</v>
      </c>
      <c r="AO700" s="9">
        <f t="shared" si="9"/>
        <v>0</v>
      </c>
      <c r="AP700" s="9">
        <f t="shared" si="10"/>
        <v>0</v>
      </c>
      <c r="AQ700" s="8"/>
    </row>
    <row r="701" ht="15.75" customHeight="1">
      <c r="A701" s="7">
        <v>45679.0</v>
      </c>
      <c r="B701" s="8" t="s">
        <v>1628</v>
      </c>
      <c r="C701" s="8" t="s">
        <v>1629</v>
      </c>
      <c r="D701" s="11">
        <v>1.8996753038E10</v>
      </c>
      <c r="E701" s="8" t="s">
        <v>11833</v>
      </c>
      <c r="F701" s="8" t="s">
        <v>11842</v>
      </c>
      <c r="G701" s="8" t="s">
        <v>11843</v>
      </c>
      <c r="H701" s="8" t="s">
        <v>11836</v>
      </c>
      <c r="I701" s="8" t="s">
        <v>11845</v>
      </c>
      <c r="J701" s="8" t="s">
        <v>11846</v>
      </c>
      <c r="K701" s="8" t="s">
        <v>11837</v>
      </c>
      <c r="L701" s="8" t="s">
        <v>11847</v>
      </c>
      <c r="M701" s="8" t="s">
        <v>11848</v>
      </c>
      <c r="N701" s="12" t="s">
        <v>14</v>
      </c>
      <c r="O701" s="12" t="s">
        <v>592</v>
      </c>
      <c r="P701" s="12" t="s">
        <v>310</v>
      </c>
      <c r="Q701" s="12" t="s">
        <v>594</v>
      </c>
      <c r="R701" s="12" t="s">
        <v>593</v>
      </c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9">
        <f>ROUNDUP(SUM(VLOOKUP(F701,'Pontuação'!A$2:B$11,2,FALSE),VLOOKUP(E701,'Pontuação'!C$2:D$11,2,FALSE),VLOOKUP(H701,'Pontuação'!I$2:J$11,2,FALSE),VLOOKUP(J701,'Pontuação'!G$2:H$11,2,FALSE),VLOOKUP(L701,'Pontuação'!M$2:N$13,2,FALSE)),0)</f>
        <v>1501</v>
      </c>
      <c r="AD701" s="10">
        <f t="shared" si="1"/>
        <v>150</v>
      </c>
      <c r="AE701" s="10" t="str">
        <f t="array" ref="AE701">IFERROR(INDEX('Pontuação'!G$13:G$101, MATCH(AD701, 'Pontuação'!F$13:F$101, 0)), "Faixa Indefinida")</f>
        <v>C</v>
      </c>
      <c r="AF701" s="10">
        <f t="shared" si="2"/>
        <v>0</v>
      </c>
      <c r="AG701" s="10">
        <f t="shared" si="3"/>
        <v>0</v>
      </c>
      <c r="AH701" s="10">
        <f t="shared" si="4"/>
        <v>1</v>
      </c>
      <c r="AI701" s="10">
        <f t="shared" si="5"/>
        <v>0</v>
      </c>
      <c r="AJ701" s="9">
        <f>ROUNDUP(SUM(VLOOKUP(F701,'Pontuação 3.0'!A$2:B$11,2,FALSE),VLOOKUP(E701,'Pontuação 3.0'!C$2:D$11,2,FALSE),VLOOKUP(H701,'Pontuação 3.0'!I$2:J$11,2,FALSE),VLOOKUP(J701,'Pontuação 3.0'!G$2:H$11,2,FALSE),VLOOKUP(G701,'Pontuação 3.0'!E$2:F$11,2,FALSE),VLOOKUP(K701,'Pontuação 3.0'!K$2:L$11,2,FALSE),VLOOKUP(L701,'Pontuação 3.0'!M$2:N$13,2,FALSE)),0)</f>
        <v>2100</v>
      </c>
      <c r="AK701" s="9">
        <f t="shared" si="6"/>
        <v>210</v>
      </c>
      <c r="AL701" s="9" t="str">
        <f t="array" ref="AL701">IFERROR(INDEX('Pontuação 3.0'!G$13:G$191, MATCH(AK701, 'Pontuação 3.0'!F$13:F$191, 0)), "Faixa Indefinida")</f>
        <v>C</v>
      </c>
      <c r="AM701" s="9">
        <f t="shared" si="7"/>
        <v>0</v>
      </c>
      <c r="AN701" s="9">
        <f t="shared" si="8"/>
        <v>0</v>
      </c>
      <c r="AO701" s="9">
        <f t="shared" si="9"/>
        <v>1</v>
      </c>
      <c r="AP701" s="9">
        <f t="shared" si="10"/>
        <v>0</v>
      </c>
      <c r="AQ701" s="8"/>
    </row>
    <row r="702" ht="15.75" customHeight="1">
      <c r="A702" s="7">
        <v>45679.0</v>
      </c>
      <c r="B702" s="8" t="s">
        <v>1632</v>
      </c>
      <c r="C702" s="8" t="s">
        <v>1633</v>
      </c>
      <c r="D702" s="8" t="s">
        <v>1634</v>
      </c>
      <c r="E702" s="8" t="s">
        <v>11833</v>
      </c>
      <c r="F702" s="8" t="s">
        <v>11861</v>
      </c>
      <c r="G702" s="8" t="s">
        <v>11855</v>
      </c>
      <c r="H702" s="8" t="s">
        <v>11856</v>
      </c>
      <c r="I702" s="8" t="s">
        <v>11837</v>
      </c>
      <c r="J702" s="8" t="s">
        <v>11846</v>
      </c>
      <c r="K702" s="8" t="s">
        <v>11837</v>
      </c>
      <c r="L702" s="8" t="s">
        <v>11840</v>
      </c>
      <c r="M702" s="8" t="s">
        <v>11848</v>
      </c>
      <c r="N702" s="12" t="s">
        <v>11</v>
      </c>
      <c r="O702" s="12" t="s">
        <v>13</v>
      </c>
      <c r="P702" s="12" t="s">
        <v>27</v>
      </c>
      <c r="Q702" s="12" t="s">
        <v>65</v>
      </c>
      <c r="R702" s="12" t="s">
        <v>20</v>
      </c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9">
        <f>ROUNDUP(SUM(VLOOKUP(F702,'Pontuação'!A$2:B$11,2,FALSE),VLOOKUP(E702,'Pontuação'!C$2:D$11,2,FALSE),VLOOKUP(H702,'Pontuação'!I$2:J$11,2,FALSE),VLOOKUP(J702,'Pontuação'!G$2:H$11,2,FALSE),VLOOKUP(L702,'Pontuação'!M$2:N$13,2,FALSE)),0)</f>
        <v>1238</v>
      </c>
      <c r="AD702" s="10">
        <f t="shared" si="1"/>
        <v>124</v>
      </c>
      <c r="AE702" s="10" t="str">
        <f t="array" ref="AE702">IFERROR(INDEX('Pontuação'!G$13:G$101, MATCH(AD702, 'Pontuação'!F$13:F$101, 0)), "Faixa Indefinida")</f>
        <v>D</v>
      </c>
      <c r="AF702" s="10">
        <f t="shared" si="2"/>
        <v>0</v>
      </c>
      <c r="AG702" s="10">
        <f t="shared" si="3"/>
        <v>0</v>
      </c>
      <c r="AH702" s="10">
        <f t="shared" si="4"/>
        <v>0</v>
      </c>
      <c r="AI702" s="10">
        <f t="shared" si="5"/>
        <v>1</v>
      </c>
      <c r="AJ702" s="9">
        <f>ROUNDUP(SUM(VLOOKUP(F702,'Pontuação 3.0'!A$2:B$11,2,FALSE),VLOOKUP(E702,'Pontuação 3.0'!C$2:D$11,2,FALSE),VLOOKUP(H702,'Pontuação 3.0'!I$2:J$11,2,FALSE),VLOOKUP(J702,'Pontuação 3.0'!G$2:H$11,2,FALSE),VLOOKUP(G702,'Pontuação 3.0'!E$2:F$11,2,FALSE),VLOOKUP(K702,'Pontuação 3.0'!K$2:L$11,2,FALSE),VLOOKUP(L702,'Pontuação 3.0'!M$2:N$13,2,FALSE)),0)</f>
        <v>1697</v>
      </c>
      <c r="AK702" s="9">
        <f t="shared" si="6"/>
        <v>170</v>
      </c>
      <c r="AL702" s="9" t="str">
        <f t="array" ref="AL702">IFERROR(INDEX('Pontuação 3.0'!G$13:G$191, MATCH(AK702, 'Pontuação 3.0'!F$13:F$191, 0)), "Faixa Indefinida")</f>
        <v>D</v>
      </c>
      <c r="AM702" s="9">
        <f t="shared" si="7"/>
        <v>0</v>
      </c>
      <c r="AN702" s="9">
        <f t="shared" si="8"/>
        <v>0</v>
      </c>
      <c r="AO702" s="9">
        <f t="shared" si="9"/>
        <v>0</v>
      </c>
      <c r="AP702" s="9">
        <f t="shared" si="10"/>
        <v>1</v>
      </c>
      <c r="AQ702" s="8"/>
    </row>
    <row r="703" ht="15.75" customHeight="1">
      <c r="A703" s="7">
        <v>45679.0</v>
      </c>
      <c r="B703" s="8" t="s">
        <v>1630</v>
      </c>
      <c r="C703" s="8" t="s">
        <v>1631</v>
      </c>
      <c r="D703" s="11">
        <v>6.7981452476E10</v>
      </c>
      <c r="E703" s="8" t="s">
        <v>11833</v>
      </c>
      <c r="F703" s="8" t="s">
        <v>11834</v>
      </c>
      <c r="G703" s="8" t="s">
        <v>11835</v>
      </c>
      <c r="H703" s="8" t="s">
        <v>11865</v>
      </c>
      <c r="I703" s="8" t="s">
        <v>11837</v>
      </c>
      <c r="J703" s="8" t="s">
        <v>11846</v>
      </c>
      <c r="K703" s="8" t="s">
        <v>11837</v>
      </c>
      <c r="L703" s="8" t="s">
        <v>11847</v>
      </c>
      <c r="M703" s="8" t="s">
        <v>11849</v>
      </c>
      <c r="N703" s="12" t="s">
        <v>11</v>
      </c>
      <c r="O703" s="12" t="s">
        <v>13</v>
      </c>
      <c r="P703" s="12" t="s">
        <v>12</v>
      </c>
      <c r="Q703" s="12" t="s">
        <v>15</v>
      </c>
      <c r="R703" s="12" t="s">
        <v>14</v>
      </c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9">
        <f>ROUNDUP(SUM(VLOOKUP(F703,'Pontuação'!A$2:B$11,2,FALSE),VLOOKUP(E703,'Pontuação'!C$2:D$11,2,FALSE),VLOOKUP(H703,'Pontuação'!I$2:J$11,2,FALSE),VLOOKUP(J703,'Pontuação'!G$2:H$11,2,FALSE),VLOOKUP(L703,'Pontuação'!M$2:N$13,2,FALSE)),0)</f>
        <v>1699</v>
      </c>
      <c r="AD703" s="10">
        <f t="shared" si="1"/>
        <v>170</v>
      </c>
      <c r="AE703" s="10" t="str">
        <f t="array" ref="AE703">IFERROR(INDEX('Pontuação'!G$13:G$101, MATCH(AD703, 'Pontuação'!F$13:F$101, 0)), "Faixa Indefinida")</f>
        <v>B</v>
      </c>
      <c r="AF703" s="10">
        <f t="shared" si="2"/>
        <v>0</v>
      </c>
      <c r="AG703" s="10">
        <f t="shared" si="3"/>
        <v>1</v>
      </c>
      <c r="AH703" s="10">
        <f t="shared" si="4"/>
        <v>0</v>
      </c>
      <c r="AI703" s="10">
        <f t="shared" si="5"/>
        <v>0</v>
      </c>
      <c r="AJ703" s="9">
        <f>ROUNDUP(SUM(VLOOKUP(F703,'Pontuação 3.0'!A$2:B$11,2,FALSE),VLOOKUP(E703,'Pontuação 3.0'!C$2:D$11,2,FALSE),VLOOKUP(H703,'Pontuação 3.0'!I$2:J$11,2,FALSE),VLOOKUP(J703,'Pontuação 3.0'!G$2:H$11,2,FALSE),VLOOKUP(G703,'Pontuação 3.0'!E$2:F$11,2,FALSE),VLOOKUP(K703,'Pontuação 3.0'!K$2:L$11,2,FALSE),VLOOKUP(L703,'Pontuação 3.0'!M$2:N$13,2,FALSE)),0)</f>
        <v>1871</v>
      </c>
      <c r="AK703" s="9">
        <f t="shared" si="6"/>
        <v>187</v>
      </c>
      <c r="AL703" s="9" t="str">
        <f t="array" ref="AL703">IFERROR(INDEX('Pontuação 3.0'!G$13:G$191, MATCH(AK703, 'Pontuação 3.0'!F$13:F$191, 0)), "Faixa Indefinida")</f>
        <v>D</v>
      </c>
      <c r="AM703" s="9">
        <f t="shared" si="7"/>
        <v>0</v>
      </c>
      <c r="AN703" s="9">
        <f t="shared" si="8"/>
        <v>0</v>
      </c>
      <c r="AO703" s="9">
        <f t="shared" si="9"/>
        <v>0</v>
      </c>
      <c r="AP703" s="9">
        <f t="shared" si="10"/>
        <v>1</v>
      </c>
      <c r="AQ703" s="8"/>
    </row>
    <row r="704" ht="15.75" customHeight="1">
      <c r="A704" s="7">
        <v>45679.0</v>
      </c>
      <c r="B704" s="8" t="s">
        <v>1635</v>
      </c>
      <c r="C704" s="8" t="s">
        <v>1636</v>
      </c>
      <c r="D704" s="11">
        <v>6.2995718709E10</v>
      </c>
      <c r="E704" s="8" t="s">
        <v>11833</v>
      </c>
      <c r="F704" s="8" t="s">
        <v>11842</v>
      </c>
      <c r="G704" s="8" t="s">
        <v>11843</v>
      </c>
      <c r="H704" s="8" t="s">
        <v>11844</v>
      </c>
      <c r="I704" s="8" t="s">
        <v>11837</v>
      </c>
      <c r="J704" s="8" t="s">
        <v>11852</v>
      </c>
      <c r="K704" s="8" t="s">
        <v>11837</v>
      </c>
      <c r="L704" s="8" t="s">
        <v>11847</v>
      </c>
      <c r="M704" s="8" t="s">
        <v>11853</v>
      </c>
      <c r="N704" s="12" t="s">
        <v>11</v>
      </c>
      <c r="O704" s="12" t="s">
        <v>13</v>
      </c>
      <c r="P704" s="12" t="s">
        <v>37</v>
      </c>
      <c r="Q704" s="12" t="s">
        <v>15</v>
      </c>
      <c r="R704" s="12" t="s">
        <v>20</v>
      </c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9">
        <f>ROUNDUP(SUM(VLOOKUP(F704,'Pontuação'!A$2:B$11,2,FALSE),VLOOKUP(E704,'Pontuação'!C$2:D$11,2,FALSE),VLOOKUP(H704,'Pontuação'!I$2:J$11,2,FALSE),VLOOKUP(J704,'Pontuação'!G$2:H$11,2,FALSE),VLOOKUP(L704,'Pontuação'!M$2:N$13,2,FALSE)),0)</f>
        <v>1832</v>
      </c>
      <c r="AD704" s="10">
        <f t="shared" si="1"/>
        <v>183</v>
      </c>
      <c r="AE704" s="10" t="str">
        <f t="array" ref="AE704">IFERROR(INDEX('Pontuação'!G$13:G$101, MATCH(AD704, 'Pontuação'!F$13:F$101, 0)), "Faixa Indefinida")</f>
        <v>B</v>
      </c>
      <c r="AF704" s="10">
        <f t="shared" si="2"/>
        <v>0</v>
      </c>
      <c r="AG704" s="10">
        <f t="shared" si="3"/>
        <v>1</v>
      </c>
      <c r="AH704" s="10">
        <f t="shared" si="4"/>
        <v>0</v>
      </c>
      <c r="AI704" s="10">
        <f t="shared" si="5"/>
        <v>0</v>
      </c>
      <c r="AJ704" s="9">
        <f>ROUNDUP(SUM(VLOOKUP(F704,'Pontuação 3.0'!A$2:B$11,2,FALSE),VLOOKUP(E704,'Pontuação 3.0'!C$2:D$11,2,FALSE),VLOOKUP(H704,'Pontuação 3.0'!I$2:J$11,2,FALSE),VLOOKUP(J704,'Pontuação 3.0'!G$2:H$11,2,FALSE),VLOOKUP(G704,'Pontuação 3.0'!E$2:F$11,2,FALSE),VLOOKUP(K704,'Pontuação 3.0'!K$2:L$11,2,FALSE),VLOOKUP(L704,'Pontuação 3.0'!M$2:N$13,2,FALSE)),0)</f>
        <v>2447</v>
      </c>
      <c r="AK704" s="9">
        <f t="shared" si="6"/>
        <v>245</v>
      </c>
      <c r="AL704" s="9" t="str">
        <f t="array" ref="AL704">IFERROR(INDEX('Pontuação 3.0'!G$13:G$191, MATCH(AK704, 'Pontuação 3.0'!F$13:F$191, 0)), "Faixa Indefinida")</f>
        <v>A</v>
      </c>
      <c r="AM704" s="9">
        <f t="shared" si="7"/>
        <v>1</v>
      </c>
      <c r="AN704" s="9">
        <f t="shared" si="8"/>
        <v>0</v>
      </c>
      <c r="AO704" s="9">
        <f t="shared" si="9"/>
        <v>0</v>
      </c>
      <c r="AP704" s="9">
        <f t="shared" si="10"/>
        <v>0</v>
      </c>
      <c r="AQ704" s="8"/>
    </row>
    <row r="705" ht="15.75" customHeight="1">
      <c r="A705" s="7">
        <v>45679.0</v>
      </c>
      <c r="B705" s="8" t="s">
        <v>1637</v>
      </c>
      <c r="C705" s="8" t="s">
        <v>1638</v>
      </c>
      <c r="D705" s="11">
        <v>1.1949924988E10</v>
      </c>
      <c r="E705" s="8" t="s">
        <v>11833</v>
      </c>
      <c r="F705" s="8" t="s">
        <v>11834</v>
      </c>
      <c r="G705" s="8" t="s">
        <v>11843</v>
      </c>
      <c r="H705" s="8" t="s">
        <v>11856</v>
      </c>
      <c r="I705" s="8" t="s">
        <v>11837</v>
      </c>
      <c r="J705" s="8" t="s">
        <v>11846</v>
      </c>
      <c r="K705" s="8" t="s">
        <v>11837</v>
      </c>
      <c r="L705" s="8" t="s">
        <v>11857</v>
      </c>
      <c r="M705" s="8" t="s">
        <v>11849</v>
      </c>
      <c r="N705" s="12" t="s">
        <v>11</v>
      </c>
      <c r="O705" s="12" t="s">
        <v>13</v>
      </c>
      <c r="P705" s="12" t="s">
        <v>96</v>
      </c>
      <c r="Q705" s="12" t="s">
        <v>15</v>
      </c>
      <c r="R705" s="12" t="s">
        <v>20</v>
      </c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9">
        <f>ROUNDUP(SUM(VLOOKUP(F705,'Pontuação'!A$2:B$11,2,FALSE),VLOOKUP(E705,'Pontuação'!C$2:D$11,2,FALSE),VLOOKUP(H705,'Pontuação'!I$2:J$11,2,FALSE),VLOOKUP(J705,'Pontuação'!G$2:H$11,2,FALSE),VLOOKUP(L705,'Pontuação'!M$2:N$13,2,FALSE)),0)</f>
        <v>1390</v>
      </c>
      <c r="AD705" s="10">
        <f t="shared" si="1"/>
        <v>139</v>
      </c>
      <c r="AE705" s="10" t="str">
        <f t="array" ref="AE705">IFERROR(INDEX('Pontuação'!G$13:G$101, MATCH(AD705, 'Pontuação'!F$13:F$101, 0)), "Faixa Indefinida")</f>
        <v>D</v>
      </c>
      <c r="AF705" s="10">
        <f t="shared" si="2"/>
        <v>0</v>
      </c>
      <c r="AG705" s="10">
        <f t="shared" si="3"/>
        <v>0</v>
      </c>
      <c r="AH705" s="10">
        <f t="shared" si="4"/>
        <v>0</v>
      </c>
      <c r="AI705" s="10">
        <f t="shared" si="5"/>
        <v>1</v>
      </c>
      <c r="AJ705" s="9">
        <f>ROUNDUP(SUM(VLOOKUP(F705,'Pontuação 3.0'!A$2:B$11,2,FALSE),VLOOKUP(E705,'Pontuação 3.0'!C$2:D$11,2,FALSE),VLOOKUP(H705,'Pontuação 3.0'!I$2:J$11,2,FALSE),VLOOKUP(J705,'Pontuação 3.0'!G$2:H$11,2,FALSE),VLOOKUP(G705,'Pontuação 3.0'!E$2:F$11,2,FALSE),VLOOKUP(K705,'Pontuação 3.0'!K$2:L$11,2,FALSE),VLOOKUP(L705,'Pontuação 3.0'!M$2:N$13,2,FALSE)),0)</f>
        <v>1811</v>
      </c>
      <c r="AK705" s="9">
        <f t="shared" si="6"/>
        <v>181</v>
      </c>
      <c r="AL705" s="9" t="str">
        <f t="array" ref="AL705">IFERROR(INDEX('Pontuação 3.0'!G$13:G$191, MATCH(AK705, 'Pontuação 3.0'!F$13:F$191, 0)), "Faixa Indefinida")</f>
        <v>D</v>
      </c>
      <c r="AM705" s="9">
        <f t="shared" si="7"/>
        <v>0</v>
      </c>
      <c r="AN705" s="9">
        <f t="shared" si="8"/>
        <v>0</v>
      </c>
      <c r="AO705" s="9">
        <f t="shared" si="9"/>
        <v>0</v>
      </c>
      <c r="AP705" s="9">
        <f t="shared" si="10"/>
        <v>1</v>
      </c>
      <c r="AQ705" s="8"/>
    </row>
    <row r="706" ht="15.75" customHeight="1">
      <c r="A706" s="7">
        <v>45679.0</v>
      </c>
      <c r="B706" s="8" t="s">
        <v>1639</v>
      </c>
      <c r="C706" s="8" t="s">
        <v>1640</v>
      </c>
      <c r="D706" s="11">
        <v>3.1986947111E10</v>
      </c>
      <c r="E706" s="8" t="s">
        <v>11868</v>
      </c>
      <c r="F706" s="8" t="s">
        <v>11842</v>
      </c>
      <c r="G706" s="8" t="s">
        <v>11867</v>
      </c>
      <c r="H706" s="8" t="s">
        <v>11856</v>
      </c>
      <c r="I706" s="8" t="s">
        <v>11837</v>
      </c>
      <c r="J706" s="8" t="s">
        <v>11846</v>
      </c>
      <c r="K706" s="8" t="s">
        <v>11839</v>
      </c>
      <c r="L706" s="8" t="s">
        <v>11851</v>
      </c>
      <c r="M706" s="8" t="s">
        <v>11853</v>
      </c>
      <c r="N706" s="12" t="s">
        <v>11</v>
      </c>
      <c r="O706" s="12" t="s">
        <v>13</v>
      </c>
      <c r="P706" s="12" t="s">
        <v>37</v>
      </c>
      <c r="Q706" s="12" t="s">
        <v>116</v>
      </c>
      <c r="R706" s="12" t="s">
        <v>20</v>
      </c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9">
        <f>ROUNDUP(SUM(VLOOKUP(F706,'Pontuação'!A$2:B$11,2,FALSE),VLOOKUP(E706,'Pontuação'!C$2:D$11,2,FALSE),VLOOKUP(H706,'Pontuação'!I$2:J$11,2,FALSE),VLOOKUP(J706,'Pontuação'!G$2:H$11,2,FALSE),VLOOKUP(L706,'Pontuação'!M$2:N$13,2,FALSE)),0)</f>
        <v>1443</v>
      </c>
      <c r="AD706" s="10">
        <f t="shared" si="1"/>
        <v>144</v>
      </c>
      <c r="AE706" s="10" t="str">
        <f t="array" ref="AE706">IFERROR(INDEX('Pontuação'!G$13:G$101, MATCH(AD706, 'Pontuação'!F$13:F$101, 0)), "Faixa Indefinida")</f>
        <v>D</v>
      </c>
      <c r="AF706" s="10">
        <f t="shared" si="2"/>
        <v>0</v>
      </c>
      <c r="AG706" s="10">
        <f t="shared" si="3"/>
        <v>0</v>
      </c>
      <c r="AH706" s="10">
        <f t="shared" si="4"/>
        <v>0</v>
      </c>
      <c r="AI706" s="10">
        <f t="shared" si="5"/>
        <v>1</v>
      </c>
      <c r="AJ706" s="9">
        <f>ROUNDUP(SUM(VLOOKUP(F706,'Pontuação 3.0'!A$2:B$11,2,FALSE),VLOOKUP(E706,'Pontuação 3.0'!C$2:D$11,2,FALSE),VLOOKUP(H706,'Pontuação 3.0'!I$2:J$11,2,FALSE),VLOOKUP(J706,'Pontuação 3.0'!G$2:H$11,2,FALSE),VLOOKUP(G706,'Pontuação 3.0'!E$2:F$11,2,FALSE),VLOOKUP(K706,'Pontuação 3.0'!K$2:L$11,2,FALSE),VLOOKUP(L706,'Pontuação 3.0'!M$2:N$13,2,FALSE)),0)</f>
        <v>2055</v>
      </c>
      <c r="AK706" s="9">
        <f t="shared" si="6"/>
        <v>206</v>
      </c>
      <c r="AL706" s="9" t="str">
        <f t="array" ref="AL706">IFERROR(INDEX('Pontuação 3.0'!G$13:G$191, MATCH(AK706, 'Pontuação 3.0'!F$13:F$191, 0)), "Faixa Indefinida")</f>
        <v>C</v>
      </c>
      <c r="AM706" s="9">
        <f t="shared" si="7"/>
        <v>0</v>
      </c>
      <c r="AN706" s="9">
        <f t="shared" si="8"/>
        <v>0</v>
      </c>
      <c r="AO706" s="9">
        <f t="shared" si="9"/>
        <v>1</v>
      </c>
      <c r="AP706" s="9">
        <f t="shared" si="10"/>
        <v>0</v>
      </c>
      <c r="AQ706" s="8"/>
    </row>
    <row r="707" ht="15.75" customHeight="1">
      <c r="A707" s="7">
        <v>45679.0</v>
      </c>
      <c r="B707" s="8" t="s">
        <v>1641</v>
      </c>
      <c r="C707" s="8" t="s">
        <v>1642</v>
      </c>
      <c r="D707" s="11">
        <v>3.1994215076E10</v>
      </c>
      <c r="E707" s="8" t="s">
        <v>11833</v>
      </c>
      <c r="F707" s="8" t="s">
        <v>11842</v>
      </c>
      <c r="G707" s="8" t="s">
        <v>11843</v>
      </c>
      <c r="H707" s="8" t="s">
        <v>11850</v>
      </c>
      <c r="I707" s="8" t="s">
        <v>11845</v>
      </c>
      <c r="J707" s="8" t="s">
        <v>11852</v>
      </c>
      <c r="K707" s="8" t="s">
        <v>11837</v>
      </c>
      <c r="L707" s="8" t="s">
        <v>11851</v>
      </c>
      <c r="M707" s="8" t="s">
        <v>11848</v>
      </c>
      <c r="N707" s="12" t="s">
        <v>11</v>
      </c>
      <c r="O707" s="12" t="s">
        <v>13</v>
      </c>
      <c r="P707" s="12" t="s">
        <v>27</v>
      </c>
      <c r="Q707" s="12" t="s">
        <v>15</v>
      </c>
      <c r="R707" s="12" t="s">
        <v>20</v>
      </c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9">
        <f>ROUNDUP(SUM(VLOOKUP(F707,'Pontuação'!A$2:B$11,2,FALSE),VLOOKUP(E707,'Pontuação'!C$2:D$11,2,FALSE),VLOOKUP(H707,'Pontuação'!I$2:J$11,2,FALSE),VLOOKUP(J707,'Pontuação'!G$2:H$11,2,FALSE),VLOOKUP(L707,'Pontuação'!M$2:N$13,2,FALSE)),0)</f>
        <v>1658</v>
      </c>
      <c r="AD707" s="10">
        <f t="shared" si="1"/>
        <v>166</v>
      </c>
      <c r="AE707" s="10" t="str">
        <f t="array" ref="AE707">IFERROR(INDEX('Pontuação'!G$13:G$101, MATCH(AD707, 'Pontuação'!F$13:F$101, 0)), "Faixa Indefinida")</f>
        <v>B</v>
      </c>
      <c r="AF707" s="10">
        <f t="shared" si="2"/>
        <v>0</v>
      </c>
      <c r="AG707" s="10">
        <f t="shared" si="3"/>
        <v>1</v>
      </c>
      <c r="AH707" s="10">
        <f t="shared" si="4"/>
        <v>0</v>
      </c>
      <c r="AI707" s="10">
        <f t="shared" si="5"/>
        <v>0</v>
      </c>
      <c r="AJ707" s="9">
        <f>ROUNDUP(SUM(VLOOKUP(F707,'Pontuação 3.0'!A$2:B$11,2,FALSE),VLOOKUP(E707,'Pontuação 3.0'!C$2:D$11,2,FALSE),VLOOKUP(H707,'Pontuação 3.0'!I$2:J$11,2,FALSE),VLOOKUP(J707,'Pontuação 3.0'!G$2:H$11,2,FALSE),VLOOKUP(G707,'Pontuação 3.0'!E$2:F$11,2,FALSE),VLOOKUP(K707,'Pontuação 3.0'!K$2:L$11,2,FALSE),VLOOKUP(L707,'Pontuação 3.0'!M$2:N$13,2,FALSE)),0)</f>
        <v>2274</v>
      </c>
      <c r="AK707" s="9">
        <f t="shared" si="6"/>
        <v>227</v>
      </c>
      <c r="AL707" s="9" t="str">
        <f t="array" ref="AL707">IFERROR(INDEX('Pontuação 3.0'!G$13:G$191, MATCH(AK707, 'Pontuação 3.0'!F$13:F$191, 0)), "Faixa Indefinida")</f>
        <v>B</v>
      </c>
      <c r="AM707" s="9">
        <f t="shared" si="7"/>
        <v>0</v>
      </c>
      <c r="AN707" s="9">
        <f t="shared" si="8"/>
        <v>1</v>
      </c>
      <c r="AO707" s="9">
        <f t="shared" si="9"/>
        <v>0</v>
      </c>
      <c r="AP707" s="9">
        <f t="shared" si="10"/>
        <v>0</v>
      </c>
      <c r="AQ707" s="8"/>
    </row>
    <row r="708" ht="15.75" customHeight="1">
      <c r="A708" s="7">
        <v>45679.0</v>
      </c>
      <c r="B708" s="8" t="s">
        <v>1644</v>
      </c>
      <c r="C708" s="8" t="s">
        <v>1645</v>
      </c>
      <c r="D708" s="11">
        <v>6.1992186092E10</v>
      </c>
      <c r="E708" s="8" t="s">
        <v>11833</v>
      </c>
      <c r="F708" s="8" t="s">
        <v>11834</v>
      </c>
      <c r="G708" s="8" t="s">
        <v>11835</v>
      </c>
      <c r="H708" s="8" t="s">
        <v>11850</v>
      </c>
      <c r="I708" s="8" t="s">
        <v>11837</v>
      </c>
      <c r="J708" s="8" t="s">
        <v>11846</v>
      </c>
      <c r="K708" s="8" t="s">
        <v>11837</v>
      </c>
      <c r="L708" s="8" t="s">
        <v>11847</v>
      </c>
      <c r="M708" s="8" t="s">
        <v>11853</v>
      </c>
      <c r="N708" s="12" t="s">
        <v>11</v>
      </c>
      <c r="O708" s="12" t="s">
        <v>13</v>
      </c>
      <c r="P708" s="12" t="s">
        <v>27</v>
      </c>
      <c r="Q708" s="12" t="s">
        <v>15</v>
      </c>
      <c r="R708" s="12" t="s">
        <v>14</v>
      </c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9">
        <f>ROUNDUP(SUM(VLOOKUP(F708,'Pontuação'!A$2:B$11,2,FALSE),VLOOKUP(E708,'Pontuação'!C$2:D$11,2,FALSE),VLOOKUP(H708,'Pontuação'!I$2:J$11,2,FALSE),VLOOKUP(J708,'Pontuação'!G$2:H$11,2,FALSE),VLOOKUP(L708,'Pontuação'!M$2:N$13,2,FALSE)),0)</f>
        <v>1673</v>
      </c>
      <c r="AD708" s="10">
        <f t="shared" si="1"/>
        <v>167</v>
      </c>
      <c r="AE708" s="10" t="str">
        <f t="array" ref="AE708">IFERROR(INDEX('Pontuação'!G$13:G$101, MATCH(AD708, 'Pontuação'!F$13:F$101, 0)), "Faixa Indefinida")</f>
        <v>B</v>
      </c>
      <c r="AF708" s="10">
        <f t="shared" si="2"/>
        <v>0</v>
      </c>
      <c r="AG708" s="10">
        <f t="shared" si="3"/>
        <v>1</v>
      </c>
      <c r="AH708" s="10">
        <f t="shared" si="4"/>
        <v>0</v>
      </c>
      <c r="AI708" s="10">
        <f t="shared" si="5"/>
        <v>0</v>
      </c>
      <c r="AJ708" s="9">
        <f>ROUNDUP(SUM(VLOOKUP(F708,'Pontuação 3.0'!A$2:B$11,2,FALSE),VLOOKUP(E708,'Pontuação 3.0'!C$2:D$11,2,FALSE),VLOOKUP(H708,'Pontuação 3.0'!I$2:J$11,2,FALSE),VLOOKUP(J708,'Pontuação 3.0'!G$2:H$11,2,FALSE),VLOOKUP(G708,'Pontuação 3.0'!E$2:F$11,2,FALSE),VLOOKUP(K708,'Pontuação 3.0'!K$2:L$11,2,FALSE),VLOOKUP(L708,'Pontuação 3.0'!M$2:N$13,2,FALSE)),0)</f>
        <v>1935</v>
      </c>
      <c r="AK708" s="9">
        <f t="shared" si="6"/>
        <v>194</v>
      </c>
      <c r="AL708" s="9" t="str">
        <f t="array" ref="AL708">IFERROR(INDEX('Pontuação 3.0'!G$13:G$191, MATCH(AK708, 'Pontuação 3.0'!F$13:F$191, 0)), "Faixa Indefinida")</f>
        <v>C</v>
      </c>
      <c r="AM708" s="9">
        <f t="shared" si="7"/>
        <v>0</v>
      </c>
      <c r="AN708" s="9">
        <f t="shared" si="8"/>
        <v>0</v>
      </c>
      <c r="AO708" s="9">
        <f t="shared" si="9"/>
        <v>1</v>
      </c>
      <c r="AP708" s="9">
        <f t="shared" si="10"/>
        <v>0</v>
      </c>
      <c r="AQ708" s="8"/>
    </row>
    <row r="709" ht="15.75" customHeight="1">
      <c r="A709" s="7">
        <v>45679.0</v>
      </c>
      <c r="B709" s="8" t="s">
        <v>129</v>
      </c>
      <c r="C709" s="8" t="s">
        <v>1643</v>
      </c>
      <c r="D709" s="11">
        <v>7.5983638546E10</v>
      </c>
      <c r="E709" s="8" t="s">
        <v>11833</v>
      </c>
      <c r="F709" s="8" t="s">
        <v>11842</v>
      </c>
      <c r="G709" s="8" t="s">
        <v>11843</v>
      </c>
      <c r="H709" s="8" t="s">
        <v>11850</v>
      </c>
      <c r="I709" s="8" t="s">
        <v>11837</v>
      </c>
      <c r="J709" s="8" t="s">
        <v>11846</v>
      </c>
      <c r="K709" s="8" t="s">
        <v>11837</v>
      </c>
      <c r="L709" s="8" t="s">
        <v>11851</v>
      </c>
      <c r="M709" s="8" t="s">
        <v>11849</v>
      </c>
      <c r="N709" s="12" t="s">
        <v>11</v>
      </c>
      <c r="O709" s="12" t="s">
        <v>13</v>
      </c>
      <c r="P709" s="12" t="s">
        <v>12</v>
      </c>
      <c r="Q709" s="12" t="s">
        <v>15</v>
      </c>
      <c r="R709" s="12" t="s">
        <v>14</v>
      </c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9">
        <f>ROUNDUP(SUM(VLOOKUP(F709,'Pontuação'!A$2:B$11,2,FALSE),VLOOKUP(E709,'Pontuação'!C$2:D$11,2,FALSE),VLOOKUP(H709,'Pontuação'!I$2:J$11,2,FALSE),VLOOKUP(J709,'Pontuação'!G$2:H$11,2,FALSE),VLOOKUP(L709,'Pontuação'!M$2:N$13,2,FALSE)),0)</f>
        <v>1553</v>
      </c>
      <c r="AD709" s="10">
        <f t="shared" si="1"/>
        <v>155</v>
      </c>
      <c r="AE709" s="10" t="str">
        <f t="array" ref="AE709">IFERROR(INDEX('Pontuação'!G$13:G$101, MATCH(AD709, 'Pontuação'!F$13:F$101, 0)), "Faixa Indefinida")</f>
        <v>C</v>
      </c>
      <c r="AF709" s="10">
        <f t="shared" si="2"/>
        <v>0</v>
      </c>
      <c r="AG709" s="10">
        <f t="shared" si="3"/>
        <v>0</v>
      </c>
      <c r="AH709" s="10">
        <f t="shared" si="4"/>
        <v>1</v>
      </c>
      <c r="AI709" s="10">
        <f t="shared" si="5"/>
        <v>0</v>
      </c>
      <c r="AJ709" s="9">
        <f>ROUNDUP(SUM(VLOOKUP(F709,'Pontuação 3.0'!A$2:B$11,2,FALSE),VLOOKUP(E709,'Pontuação 3.0'!C$2:D$11,2,FALSE),VLOOKUP(H709,'Pontuação 3.0'!I$2:J$11,2,FALSE),VLOOKUP(J709,'Pontuação 3.0'!G$2:H$11,2,FALSE),VLOOKUP(G709,'Pontuação 3.0'!E$2:F$11,2,FALSE),VLOOKUP(K709,'Pontuação 3.0'!K$2:L$11,2,FALSE),VLOOKUP(L709,'Pontuação 3.0'!M$2:N$13,2,FALSE)),0)</f>
        <v>2122</v>
      </c>
      <c r="AK709" s="9">
        <f t="shared" si="6"/>
        <v>212</v>
      </c>
      <c r="AL709" s="9" t="str">
        <f t="array" ref="AL709">IFERROR(INDEX('Pontuação 3.0'!G$13:G$191, MATCH(AK709, 'Pontuação 3.0'!F$13:F$191, 0)), "Faixa Indefinida")</f>
        <v>C</v>
      </c>
      <c r="AM709" s="9">
        <f t="shared" si="7"/>
        <v>0</v>
      </c>
      <c r="AN709" s="9">
        <f t="shared" si="8"/>
        <v>0</v>
      </c>
      <c r="AO709" s="9">
        <f t="shared" si="9"/>
        <v>1</v>
      </c>
      <c r="AP709" s="9">
        <f t="shared" si="10"/>
        <v>0</v>
      </c>
      <c r="AQ709" s="8"/>
    </row>
    <row r="710" ht="15.75" customHeight="1">
      <c r="A710" s="7">
        <v>45679.0</v>
      </c>
      <c r="B710" s="8" t="s">
        <v>1646</v>
      </c>
      <c r="C710" s="8" t="s">
        <v>1647</v>
      </c>
      <c r="D710" s="11">
        <v>4.5999668201E10</v>
      </c>
      <c r="E710" s="8" t="s">
        <v>11833</v>
      </c>
      <c r="F710" s="8" t="s">
        <v>11842</v>
      </c>
      <c r="G710" s="8" t="s">
        <v>11843</v>
      </c>
      <c r="H710" s="8" t="s">
        <v>11865</v>
      </c>
      <c r="I710" s="8" t="s">
        <v>11837</v>
      </c>
      <c r="J710" s="8" t="s">
        <v>11846</v>
      </c>
      <c r="K710" s="8" t="s">
        <v>11837</v>
      </c>
      <c r="L710" s="8" t="s">
        <v>11851</v>
      </c>
      <c r="M710" s="8" t="s">
        <v>11853</v>
      </c>
      <c r="N710" s="12" t="s">
        <v>11</v>
      </c>
      <c r="O710" s="12" t="s">
        <v>13</v>
      </c>
      <c r="P710" s="12" t="s">
        <v>96</v>
      </c>
      <c r="Q710" s="12" t="s">
        <v>24</v>
      </c>
      <c r="R710" s="12" t="s">
        <v>20</v>
      </c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9">
        <f>ROUNDUP(SUM(VLOOKUP(F710,'Pontuação'!A$2:B$11,2,FALSE),VLOOKUP(E710,'Pontuação'!C$2:D$11,2,FALSE),VLOOKUP(H710,'Pontuação'!I$2:J$11,2,FALSE),VLOOKUP(J710,'Pontuação'!G$2:H$11,2,FALSE),VLOOKUP(L710,'Pontuação'!M$2:N$13,2,FALSE)),0)</f>
        <v>1579</v>
      </c>
      <c r="AD710" s="10">
        <f t="shared" si="1"/>
        <v>158</v>
      </c>
      <c r="AE710" s="10" t="str">
        <f t="array" ref="AE710">IFERROR(INDEX('Pontuação'!G$13:G$101, MATCH(AD710, 'Pontuação'!F$13:F$101, 0)), "Faixa Indefinida")</f>
        <v>C</v>
      </c>
      <c r="AF710" s="10">
        <f t="shared" si="2"/>
        <v>0</v>
      </c>
      <c r="AG710" s="10">
        <f t="shared" si="3"/>
        <v>0</v>
      </c>
      <c r="AH710" s="10">
        <f t="shared" si="4"/>
        <v>1</v>
      </c>
      <c r="AI710" s="10">
        <f t="shared" si="5"/>
        <v>0</v>
      </c>
      <c r="AJ710" s="9">
        <f>ROUNDUP(SUM(VLOOKUP(F710,'Pontuação 3.0'!A$2:B$11,2,FALSE),VLOOKUP(E710,'Pontuação 3.0'!C$2:D$11,2,FALSE),VLOOKUP(H710,'Pontuação 3.0'!I$2:J$11,2,FALSE),VLOOKUP(J710,'Pontuação 3.0'!G$2:H$11,2,FALSE),VLOOKUP(G710,'Pontuação 3.0'!E$2:F$11,2,FALSE),VLOOKUP(K710,'Pontuação 3.0'!K$2:L$11,2,FALSE),VLOOKUP(L710,'Pontuação 3.0'!M$2:N$13,2,FALSE)),0)</f>
        <v>2058</v>
      </c>
      <c r="AK710" s="9">
        <f t="shared" si="6"/>
        <v>206</v>
      </c>
      <c r="AL710" s="9" t="str">
        <f t="array" ref="AL710">IFERROR(INDEX('Pontuação 3.0'!G$13:G$191, MATCH(AK710, 'Pontuação 3.0'!F$13:F$191, 0)), "Faixa Indefinida")</f>
        <v>C</v>
      </c>
      <c r="AM710" s="9">
        <f t="shared" si="7"/>
        <v>0</v>
      </c>
      <c r="AN710" s="9">
        <f t="shared" si="8"/>
        <v>0</v>
      </c>
      <c r="AO710" s="9">
        <f t="shared" si="9"/>
        <v>1</v>
      </c>
      <c r="AP710" s="9">
        <f t="shared" si="10"/>
        <v>0</v>
      </c>
      <c r="AQ710" s="8"/>
    </row>
    <row r="711" ht="15.75" customHeight="1">
      <c r="A711" s="7">
        <v>45679.0</v>
      </c>
      <c r="B711" s="8" t="s">
        <v>1648</v>
      </c>
      <c r="C711" s="8" t="s">
        <v>1649</v>
      </c>
      <c r="D711" s="11">
        <v>8.8994220102E10</v>
      </c>
      <c r="E711" s="8" t="s">
        <v>11833</v>
      </c>
      <c r="F711" s="8" t="s">
        <v>11834</v>
      </c>
      <c r="G711" s="8" t="s">
        <v>11843</v>
      </c>
      <c r="H711" s="8" t="s">
        <v>11844</v>
      </c>
      <c r="I711" s="8" t="s">
        <v>11837</v>
      </c>
      <c r="J711" s="8" t="s">
        <v>11846</v>
      </c>
      <c r="K711" s="8" t="s">
        <v>11837</v>
      </c>
      <c r="L711" s="8" t="s">
        <v>11851</v>
      </c>
      <c r="M711" s="8" t="s">
        <v>11841</v>
      </c>
      <c r="N711" s="12" t="s">
        <v>11</v>
      </c>
      <c r="O711" s="12" t="s">
        <v>13</v>
      </c>
      <c r="P711" s="12" t="s">
        <v>12</v>
      </c>
      <c r="Q711" s="12" t="s">
        <v>15</v>
      </c>
      <c r="R711" s="12" t="s">
        <v>20</v>
      </c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9">
        <f>ROUNDUP(SUM(VLOOKUP(F711,'Pontuação'!A$2:B$11,2,FALSE),VLOOKUP(E711,'Pontuação'!C$2:D$11,2,FALSE),VLOOKUP(H711,'Pontuação'!I$2:J$11,2,FALSE),VLOOKUP(J711,'Pontuação'!G$2:H$11,2,FALSE),VLOOKUP(L711,'Pontuação'!M$2:N$13,2,FALSE)),0)</f>
        <v>1583</v>
      </c>
      <c r="AD711" s="10">
        <f t="shared" si="1"/>
        <v>158</v>
      </c>
      <c r="AE711" s="10" t="str">
        <f t="array" ref="AE711">IFERROR(INDEX('Pontuação'!G$13:G$101, MATCH(AD711, 'Pontuação'!F$13:F$101, 0)), "Faixa Indefinida")</f>
        <v>C</v>
      </c>
      <c r="AF711" s="10">
        <f t="shared" si="2"/>
        <v>0</v>
      </c>
      <c r="AG711" s="10">
        <f t="shared" si="3"/>
        <v>0</v>
      </c>
      <c r="AH711" s="10">
        <f t="shared" si="4"/>
        <v>1</v>
      </c>
      <c r="AI711" s="10">
        <f t="shared" si="5"/>
        <v>0</v>
      </c>
      <c r="AJ711" s="9">
        <f>ROUNDUP(SUM(VLOOKUP(F711,'Pontuação 3.0'!A$2:B$11,2,FALSE),VLOOKUP(E711,'Pontuação 3.0'!C$2:D$11,2,FALSE),VLOOKUP(H711,'Pontuação 3.0'!I$2:J$11,2,FALSE),VLOOKUP(J711,'Pontuação 3.0'!G$2:H$11,2,FALSE),VLOOKUP(G711,'Pontuação 3.0'!E$2:F$11,2,FALSE),VLOOKUP(K711,'Pontuação 3.0'!K$2:L$11,2,FALSE),VLOOKUP(L711,'Pontuação 3.0'!M$2:N$13,2,FALSE)),0)</f>
        <v>2076</v>
      </c>
      <c r="AK711" s="9">
        <f t="shared" si="6"/>
        <v>208</v>
      </c>
      <c r="AL711" s="9" t="str">
        <f t="array" ref="AL711">IFERROR(INDEX('Pontuação 3.0'!G$13:G$191, MATCH(AK711, 'Pontuação 3.0'!F$13:F$191, 0)), "Faixa Indefinida")</f>
        <v>C</v>
      </c>
      <c r="AM711" s="9">
        <f t="shared" si="7"/>
        <v>0</v>
      </c>
      <c r="AN711" s="9">
        <f t="shared" si="8"/>
        <v>0</v>
      </c>
      <c r="AO711" s="9">
        <f t="shared" si="9"/>
        <v>1</v>
      </c>
      <c r="AP711" s="9">
        <f t="shared" si="10"/>
        <v>0</v>
      </c>
      <c r="AQ711" s="8"/>
    </row>
    <row r="712" ht="15.75" customHeight="1">
      <c r="A712" s="7">
        <v>45679.0</v>
      </c>
      <c r="B712" s="8" t="s">
        <v>1652</v>
      </c>
      <c r="C712" s="8" t="s">
        <v>1653</v>
      </c>
      <c r="D712" s="11">
        <v>7.1991905417E10</v>
      </c>
      <c r="E712" s="8" t="s">
        <v>11833</v>
      </c>
      <c r="F712" s="8" t="s">
        <v>11842</v>
      </c>
      <c r="G712" s="8" t="s">
        <v>11835</v>
      </c>
      <c r="H712" s="8" t="s">
        <v>11844</v>
      </c>
      <c r="I712" s="8" t="s">
        <v>11837</v>
      </c>
      <c r="J712" s="8" t="s">
        <v>11866</v>
      </c>
      <c r="K712" s="8" t="s">
        <v>11837</v>
      </c>
      <c r="L712" s="8" t="s">
        <v>11851</v>
      </c>
      <c r="M712" s="8" t="s">
        <v>11853</v>
      </c>
      <c r="N712" s="12" t="s">
        <v>11</v>
      </c>
      <c r="O712" s="12" t="s">
        <v>13</v>
      </c>
      <c r="P712" s="12" t="s">
        <v>27</v>
      </c>
      <c r="Q712" s="12" t="s">
        <v>15</v>
      </c>
      <c r="R712" s="12" t="s">
        <v>20</v>
      </c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9">
        <f>ROUNDUP(SUM(VLOOKUP(F712,'Pontuação'!A$2:B$11,2,FALSE),VLOOKUP(E712,'Pontuação'!C$2:D$11,2,FALSE),VLOOKUP(H712,'Pontuação'!I$2:J$11,2,FALSE),VLOOKUP(J712,'Pontuação'!G$2:H$11,2,FALSE),VLOOKUP(L712,'Pontuação'!M$2:N$13,2,FALSE)),0)</f>
        <v>1873</v>
      </c>
      <c r="AD712" s="10">
        <f t="shared" si="1"/>
        <v>187</v>
      </c>
      <c r="AE712" s="10" t="str">
        <f t="array" ref="AE712">IFERROR(INDEX('Pontuação'!G$13:G$101, MATCH(AD712, 'Pontuação'!F$13:F$101, 0)), "Faixa Indefinida")</f>
        <v>A</v>
      </c>
      <c r="AF712" s="10">
        <f t="shared" si="2"/>
        <v>1</v>
      </c>
      <c r="AG712" s="10">
        <f t="shared" si="3"/>
        <v>0</v>
      </c>
      <c r="AH712" s="10">
        <f t="shared" si="4"/>
        <v>0</v>
      </c>
      <c r="AI712" s="10">
        <f t="shared" si="5"/>
        <v>0</v>
      </c>
      <c r="AJ712" s="9">
        <f>ROUNDUP(SUM(VLOOKUP(F712,'Pontuação 3.0'!A$2:B$11,2,FALSE),VLOOKUP(E712,'Pontuação 3.0'!C$2:D$11,2,FALSE),VLOOKUP(H712,'Pontuação 3.0'!I$2:J$11,2,FALSE),VLOOKUP(J712,'Pontuação 3.0'!G$2:H$11,2,FALSE),VLOOKUP(G712,'Pontuação 3.0'!E$2:F$11,2,FALSE),VLOOKUP(K712,'Pontuação 3.0'!K$2:L$11,2,FALSE),VLOOKUP(L712,'Pontuação 3.0'!M$2:N$13,2,FALSE)),0)</f>
        <v>2092</v>
      </c>
      <c r="AK712" s="9">
        <f t="shared" si="6"/>
        <v>209</v>
      </c>
      <c r="AL712" s="9" t="str">
        <f t="array" ref="AL712">IFERROR(INDEX('Pontuação 3.0'!G$13:G$191, MATCH(AK712, 'Pontuação 3.0'!F$13:F$191, 0)), "Faixa Indefinida")</f>
        <v>C</v>
      </c>
      <c r="AM712" s="9">
        <f t="shared" si="7"/>
        <v>0</v>
      </c>
      <c r="AN712" s="9">
        <f t="shared" si="8"/>
        <v>0</v>
      </c>
      <c r="AO712" s="9">
        <f t="shared" si="9"/>
        <v>1</v>
      </c>
      <c r="AP712" s="9">
        <f t="shared" si="10"/>
        <v>0</v>
      </c>
      <c r="AQ712" s="8"/>
    </row>
    <row r="713" ht="15.75" customHeight="1">
      <c r="A713" s="7">
        <v>45679.0</v>
      </c>
      <c r="B713" s="8" t="s">
        <v>1654</v>
      </c>
      <c r="C713" s="8" t="s">
        <v>1655</v>
      </c>
      <c r="D713" s="11">
        <v>1.9996271981E10</v>
      </c>
      <c r="E713" s="8" t="s">
        <v>11833</v>
      </c>
      <c r="F713" s="8" t="s">
        <v>11834</v>
      </c>
      <c r="G713" s="8" t="s">
        <v>11867</v>
      </c>
      <c r="H713" s="8" t="s">
        <v>11865</v>
      </c>
      <c r="I713" s="8" t="s">
        <v>11845</v>
      </c>
      <c r="J713" s="8" t="s">
        <v>11846</v>
      </c>
      <c r="K713" s="8" t="s">
        <v>11837</v>
      </c>
      <c r="L713" s="8" t="s">
        <v>11847</v>
      </c>
      <c r="M713" s="8" t="s">
        <v>11841</v>
      </c>
      <c r="N713" s="12" t="s">
        <v>11</v>
      </c>
      <c r="O713" s="12" t="s">
        <v>13</v>
      </c>
      <c r="P713" s="12" t="s">
        <v>123</v>
      </c>
      <c r="Q713" s="12" t="s">
        <v>15</v>
      </c>
      <c r="R713" s="12" t="s">
        <v>14</v>
      </c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9">
        <f>ROUNDUP(SUM(VLOOKUP(F713,'Pontuação'!A$2:B$11,2,FALSE),VLOOKUP(E713,'Pontuação'!C$2:D$11,2,FALSE),VLOOKUP(H713,'Pontuação'!I$2:J$11,2,FALSE),VLOOKUP(J713,'Pontuação'!G$2:H$11,2,FALSE),VLOOKUP(L713,'Pontuação'!M$2:N$13,2,FALSE)),0)</f>
        <v>1699</v>
      </c>
      <c r="AD713" s="10">
        <f t="shared" si="1"/>
        <v>170</v>
      </c>
      <c r="AE713" s="10" t="str">
        <f t="array" ref="AE713">IFERROR(INDEX('Pontuação'!G$13:G$101, MATCH(AD713, 'Pontuação'!F$13:F$101, 0)), "Faixa Indefinida")</f>
        <v>B</v>
      </c>
      <c r="AF713" s="10">
        <f t="shared" si="2"/>
        <v>0</v>
      </c>
      <c r="AG713" s="10">
        <f t="shared" si="3"/>
        <v>1</v>
      </c>
      <c r="AH713" s="10">
        <f t="shared" si="4"/>
        <v>0</v>
      </c>
      <c r="AI713" s="10">
        <f t="shared" si="5"/>
        <v>0</v>
      </c>
      <c r="AJ713" s="9">
        <f>ROUNDUP(SUM(VLOOKUP(F713,'Pontuação 3.0'!A$2:B$11,2,FALSE),VLOOKUP(E713,'Pontuação 3.0'!C$2:D$11,2,FALSE),VLOOKUP(H713,'Pontuação 3.0'!I$2:J$11,2,FALSE),VLOOKUP(J713,'Pontuação 3.0'!G$2:H$11,2,FALSE),VLOOKUP(G713,'Pontuação 3.0'!E$2:F$11,2,FALSE),VLOOKUP(K713,'Pontuação 3.0'!K$2:L$11,2,FALSE),VLOOKUP(L713,'Pontuação 3.0'!M$2:N$13,2,FALSE)),0)</f>
        <v>1861</v>
      </c>
      <c r="AK713" s="9">
        <f t="shared" si="6"/>
        <v>186</v>
      </c>
      <c r="AL713" s="9" t="str">
        <f t="array" ref="AL713">IFERROR(INDEX('Pontuação 3.0'!G$13:G$191, MATCH(AK713, 'Pontuação 3.0'!F$13:F$191, 0)), "Faixa Indefinida")</f>
        <v>D</v>
      </c>
      <c r="AM713" s="9">
        <f t="shared" si="7"/>
        <v>0</v>
      </c>
      <c r="AN713" s="9">
        <f t="shared" si="8"/>
        <v>0</v>
      </c>
      <c r="AO713" s="9">
        <f t="shared" si="9"/>
        <v>0</v>
      </c>
      <c r="AP713" s="9">
        <f t="shared" si="10"/>
        <v>1</v>
      </c>
      <c r="AQ713" s="8"/>
    </row>
    <row r="714" ht="15.75" customHeight="1">
      <c r="A714" s="7">
        <v>45679.0</v>
      </c>
      <c r="B714" s="8" t="s">
        <v>1656</v>
      </c>
      <c r="C714" s="8" t="s">
        <v>1657</v>
      </c>
      <c r="D714" s="11">
        <v>9.2988269917E10</v>
      </c>
      <c r="E714" s="8" t="s">
        <v>11868</v>
      </c>
      <c r="F714" s="8" t="s">
        <v>11863</v>
      </c>
      <c r="G714" s="8" t="s">
        <v>11835</v>
      </c>
      <c r="H714" s="8" t="s">
        <v>11844</v>
      </c>
      <c r="I714" s="8" t="s">
        <v>11845</v>
      </c>
      <c r="J714" s="8" t="s">
        <v>11846</v>
      </c>
      <c r="K714" s="8" t="s">
        <v>11837</v>
      </c>
      <c r="L714" s="8" t="s">
        <v>11847</v>
      </c>
      <c r="M714" s="8" t="s">
        <v>11849</v>
      </c>
      <c r="N714" s="12" t="s">
        <v>11</v>
      </c>
      <c r="O714" s="12" t="s">
        <v>13</v>
      </c>
      <c r="P714" s="12" t="s">
        <v>27</v>
      </c>
      <c r="Q714" s="12" t="s">
        <v>15</v>
      </c>
      <c r="R714" s="12" t="s">
        <v>14</v>
      </c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9">
        <f>ROUNDUP(SUM(VLOOKUP(F714,'Pontuação'!A$2:B$11,2,FALSE),VLOOKUP(E714,'Pontuação'!C$2:D$11,2,FALSE),VLOOKUP(H714,'Pontuação'!I$2:J$11,2,FALSE),VLOOKUP(J714,'Pontuação'!G$2:H$11,2,FALSE),VLOOKUP(L714,'Pontuação'!M$2:N$13,2,FALSE)),0)</f>
        <v>1702</v>
      </c>
      <c r="AD714" s="10">
        <f t="shared" si="1"/>
        <v>170</v>
      </c>
      <c r="AE714" s="10" t="str">
        <f t="array" ref="AE714">IFERROR(INDEX('Pontuação'!G$13:G$101, MATCH(AD714, 'Pontuação'!F$13:F$101, 0)), "Faixa Indefinida")</f>
        <v>B</v>
      </c>
      <c r="AF714" s="10">
        <f t="shared" si="2"/>
        <v>0</v>
      </c>
      <c r="AG714" s="10">
        <f t="shared" si="3"/>
        <v>1</v>
      </c>
      <c r="AH714" s="10">
        <f t="shared" si="4"/>
        <v>0</v>
      </c>
      <c r="AI714" s="10">
        <f t="shared" si="5"/>
        <v>0</v>
      </c>
      <c r="AJ714" s="9">
        <f>ROUNDUP(SUM(VLOOKUP(F714,'Pontuação 3.0'!A$2:B$11,2,FALSE),VLOOKUP(E714,'Pontuação 3.0'!C$2:D$11,2,FALSE),VLOOKUP(H714,'Pontuação 3.0'!I$2:J$11,2,FALSE),VLOOKUP(J714,'Pontuação 3.0'!G$2:H$11,2,FALSE),VLOOKUP(G714,'Pontuação 3.0'!E$2:F$11,2,FALSE),VLOOKUP(K714,'Pontuação 3.0'!K$2:L$11,2,FALSE),VLOOKUP(L714,'Pontuação 3.0'!M$2:N$13,2,FALSE)),0)</f>
        <v>1903</v>
      </c>
      <c r="AK714" s="9">
        <f t="shared" si="6"/>
        <v>190</v>
      </c>
      <c r="AL714" s="9" t="str">
        <f t="array" ref="AL714">IFERROR(INDEX('Pontuação 3.0'!G$13:G$191, MATCH(AK714, 'Pontuação 3.0'!F$13:F$191, 0)), "Faixa Indefinida")</f>
        <v>D</v>
      </c>
      <c r="AM714" s="9">
        <f t="shared" si="7"/>
        <v>0</v>
      </c>
      <c r="AN714" s="9">
        <f t="shared" si="8"/>
        <v>0</v>
      </c>
      <c r="AO714" s="9">
        <f t="shared" si="9"/>
        <v>0</v>
      </c>
      <c r="AP714" s="9">
        <f t="shared" si="10"/>
        <v>1</v>
      </c>
      <c r="AQ714" s="8"/>
    </row>
    <row r="715" ht="15.75" customHeight="1">
      <c r="A715" s="7">
        <v>45679.0</v>
      </c>
      <c r="B715" s="8" t="s">
        <v>1658</v>
      </c>
      <c r="C715" s="8" t="s">
        <v>1659</v>
      </c>
      <c r="D715" s="11">
        <v>6.5996312257E10</v>
      </c>
      <c r="E715" s="8" t="s">
        <v>11833</v>
      </c>
      <c r="F715" s="8" t="s">
        <v>11834</v>
      </c>
      <c r="G715" s="8" t="s">
        <v>11843</v>
      </c>
      <c r="H715" s="8" t="s">
        <v>11836</v>
      </c>
      <c r="I715" s="8" t="s">
        <v>11837</v>
      </c>
      <c r="J715" s="8" t="s">
        <v>11846</v>
      </c>
      <c r="K715" s="8" t="s">
        <v>11837</v>
      </c>
      <c r="L715" s="8" t="s">
        <v>11847</v>
      </c>
      <c r="M715" s="8" t="s">
        <v>11841</v>
      </c>
      <c r="N715" s="12" t="s">
        <v>11</v>
      </c>
      <c r="O715" s="12" t="s">
        <v>13</v>
      </c>
      <c r="P715" s="12" t="s">
        <v>27</v>
      </c>
      <c r="Q715" s="12" t="s">
        <v>65</v>
      </c>
      <c r="R715" s="12" t="s">
        <v>20</v>
      </c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9">
        <f>ROUNDUP(SUM(VLOOKUP(F715,'Pontuação'!A$2:B$11,2,FALSE),VLOOKUP(E715,'Pontuação'!C$2:D$11,2,FALSE),VLOOKUP(H715,'Pontuação'!I$2:J$11,2,FALSE),VLOOKUP(J715,'Pontuação'!G$2:H$11,2,FALSE),VLOOKUP(L715,'Pontuação'!M$2:N$13,2,FALSE)),0)</f>
        <v>1489</v>
      </c>
      <c r="AD715" s="10">
        <f t="shared" si="1"/>
        <v>149</v>
      </c>
      <c r="AE715" s="10" t="str">
        <f t="array" ref="AE715">IFERROR(INDEX('Pontuação'!G$13:G$101, MATCH(AD715, 'Pontuação'!F$13:F$101, 0)), "Faixa Indefinida")</f>
        <v>C</v>
      </c>
      <c r="AF715" s="10">
        <f t="shared" si="2"/>
        <v>0</v>
      </c>
      <c r="AG715" s="10">
        <f t="shared" si="3"/>
        <v>0</v>
      </c>
      <c r="AH715" s="10">
        <f t="shared" si="4"/>
        <v>1</v>
      </c>
      <c r="AI715" s="10">
        <f t="shared" si="5"/>
        <v>0</v>
      </c>
      <c r="AJ715" s="9">
        <f>ROUNDUP(SUM(VLOOKUP(F715,'Pontuação 3.0'!A$2:B$11,2,FALSE),VLOOKUP(E715,'Pontuação 3.0'!C$2:D$11,2,FALSE),VLOOKUP(H715,'Pontuação 3.0'!I$2:J$11,2,FALSE),VLOOKUP(J715,'Pontuação 3.0'!G$2:H$11,2,FALSE),VLOOKUP(G715,'Pontuação 3.0'!E$2:F$11,2,FALSE),VLOOKUP(K715,'Pontuação 3.0'!K$2:L$11,2,FALSE),VLOOKUP(L715,'Pontuação 3.0'!M$2:N$13,2,FALSE)),0)</f>
        <v>1967</v>
      </c>
      <c r="AK715" s="9">
        <f t="shared" si="6"/>
        <v>197</v>
      </c>
      <c r="AL715" s="9" t="str">
        <f t="array" ref="AL715">IFERROR(INDEX('Pontuação 3.0'!G$13:G$191, MATCH(AK715, 'Pontuação 3.0'!F$13:F$191, 0)), "Faixa Indefinida")</f>
        <v>C</v>
      </c>
      <c r="AM715" s="9">
        <f t="shared" si="7"/>
        <v>0</v>
      </c>
      <c r="AN715" s="9">
        <f t="shared" si="8"/>
        <v>0</v>
      </c>
      <c r="AO715" s="9">
        <f t="shared" si="9"/>
        <v>1</v>
      </c>
      <c r="AP715" s="9">
        <f t="shared" si="10"/>
        <v>0</v>
      </c>
      <c r="AQ715" s="8"/>
    </row>
    <row r="716" ht="15.75" customHeight="1">
      <c r="A716" s="7">
        <v>45679.0</v>
      </c>
      <c r="B716" s="8" t="s">
        <v>1667</v>
      </c>
      <c r="C716" s="8" t="s">
        <v>1668</v>
      </c>
      <c r="D716" s="11">
        <v>2.1979017968E10</v>
      </c>
      <c r="E716" s="8" t="s">
        <v>11833</v>
      </c>
      <c r="F716" s="8" t="s">
        <v>11834</v>
      </c>
      <c r="G716" s="8" t="s">
        <v>11835</v>
      </c>
      <c r="H716" s="8" t="s">
        <v>11850</v>
      </c>
      <c r="I716" s="8" t="s">
        <v>11837</v>
      </c>
      <c r="J716" s="8" t="s">
        <v>11846</v>
      </c>
      <c r="K716" s="8" t="s">
        <v>11837</v>
      </c>
      <c r="L716" s="8" t="s">
        <v>11851</v>
      </c>
      <c r="M716" s="8" t="s">
        <v>11841</v>
      </c>
      <c r="N716" s="12" t="s">
        <v>11</v>
      </c>
      <c r="O716" s="12" t="s">
        <v>13</v>
      </c>
      <c r="P716" s="12" t="s">
        <v>123</v>
      </c>
      <c r="Q716" s="12" t="s">
        <v>24</v>
      </c>
      <c r="R716" s="12" t="s">
        <v>20</v>
      </c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9">
        <f>ROUNDUP(SUM(VLOOKUP(F716,'Pontuação'!A$2:B$11,2,FALSE),VLOOKUP(E716,'Pontuação'!C$2:D$11,2,FALSE),VLOOKUP(H716,'Pontuação'!I$2:J$11,2,FALSE),VLOOKUP(J716,'Pontuação'!G$2:H$11,2,FALSE),VLOOKUP(L716,'Pontuação'!M$2:N$13,2,FALSE)),0)</f>
        <v>1541</v>
      </c>
      <c r="AD716" s="10">
        <f t="shared" si="1"/>
        <v>154</v>
      </c>
      <c r="AE716" s="10" t="str">
        <f t="array" ref="AE716">IFERROR(INDEX('Pontuação'!G$13:G$101, MATCH(AD716, 'Pontuação'!F$13:F$101, 0)), "Faixa Indefinida")</f>
        <v>C</v>
      </c>
      <c r="AF716" s="10">
        <f t="shared" si="2"/>
        <v>0</v>
      </c>
      <c r="AG716" s="10">
        <f t="shared" si="3"/>
        <v>0</v>
      </c>
      <c r="AH716" s="10">
        <f t="shared" si="4"/>
        <v>1</v>
      </c>
      <c r="AI716" s="10">
        <f t="shared" si="5"/>
        <v>0</v>
      </c>
      <c r="AJ716" s="9">
        <f>ROUNDUP(SUM(VLOOKUP(F716,'Pontuação 3.0'!A$2:B$11,2,FALSE),VLOOKUP(E716,'Pontuação 3.0'!C$2:D$11,2,FALSE),VLOOKUP(H716,'Pontuação 3.0'!I$2:J$11,2,FALSE),VLOOKUP(J716,'Pontuação 3.0'!G$2:H$11,2,FALSE),VLOOKUP(G716,'Pontuação 3.0'!E$2:F$11,2,FALSE),VLOOKUP(K716,'Pontuação 3.0'!K$2:L$11,2,FALSE),VLOOKUP(L716,'Pontuação 3.0'!M$2:N$13,2,FALSE)),0)</f>
        <v>1849</v>
      </c>
      <c r="AK716" s="9">
        <f t="shared" si="6"/>
        <v>185</v>
      </c>
      <c r="AL716" s="9" t="str">
        <f t="array" ref="AL716">IFERROR(INDEX('Pontuação 3.0'!G$13:G$191, MATCH(AK716, 'Pontuação 3.0'!F$13:F$191, 0)), "Faixa Indefinida")</f>
        <v>D</v>
      </c>
      <c r="AM716" s="9">
        <f t="shared" si="7"/>
        <v>0</v>
      </c>
      <c r="AN716" s="9">
        <f t="shared" si="8"/>
        <v>0</v>
      </c>
      <c r="AO716" s="9">
        <f t="shared" si="9"/>
        <v>0</v>
      </c>
      <c r="AP716" s="9">
        <f t="shared" si="10"/>
        <v>1</v>
      </c>
      <c r="AQ716" s="8"/>
    </row>
    <row r="717" ht="15.75" customHeight="1">
      <c r="A717" s="7">
        <v>45679.0</v>
      </c>
      <c r="B717" s="8" t="s">
        <v>1660</v>
      </c>
      <c r="C717" s="8" t="s">
        <v>1661</v>
      </c>
      <c r="D717" s="11">
        <v>2.2998442567E10</v>
      </c>
      <c r="E717" s="8" t="s">
        <v>11833</v>
      </c>
      <c r="F717" s="8" t="s">
        <v>11842</v>
      </c>
      <c r="G717" s="8" t="s">
        <v>11835</v>
      </c>
      <c r="H717" s="8" t="s">
        <v>11865</v>
      </c>
      <c r="I717" s="8" t="s">
        <v>11845</v>
      </c>
      <c r="J717" s="8" t="s">
        <v>11846</v>
      </c>
      <c r="K717" s="8" t="s">
        <v>11837</v>
      </c>
      <c r="L717" s="8" t="s">
        <v>11851</v>
      </c>
      <c r="M717" s="8" t="s">
        <v>11848</v>
      </c>
      <c r="N717" s="12" t="s">
        <v>11</v>
      </c>
      <c r="O717" s="12" t="s">
        <v>13</v>
      </c>
      <c r="P717" s="12" t="s">
        <v>23</v>
      </c>
      <c r="Q717" s="12" t="s">
        <v>15</v>
      </c>
      <c r="R717" s="12" t="s">
        <v>20</v>
      </c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9">
        <f>ROUNDUP(SUM(VLOOKUP(F717,'Pontuação'!A$2:B$11,2,FALSE),VLOOKUP(E717,'Pontuação'!C$2:D$11,2,FALSE),VLOOKUP(H717,'Pontuação'!I$2:J$11,2,FALSE),VLOOKUP(J717,'Pontuação'!G$2:H$11,2,FALSE),VLOOKUP(L717,'Pontuação'!M$2:N$13,2,FALSE)),0)</f>
        <v>1579</v>
      </c>
      <c r="AD717" s="10">
        <f t="shared" si="1"/>
        <v>158</v>
      </c>
      <c r="AE717" s="10" t="str">
        <f t="array" ref="AE717">IFERROR(INDEX('Pontuação'!G$13:G$101, MATCH(AD717, 'Pontuação'!F$13:F$101, 0)), "Faixa Indefinida")</f>
        <v>C</v>
      </c>
      <c r="AF717" s="10">
        <f t="shared" si="2"/>
        <v>0</v>
      </c>
      <c r="AG717" s="10">
        <f t="shared" si="3"/>
        <v>0</v>
      </c>
      <c r="AH717" s="10">
        <f t="shared" si="4"/>
        <v>1</v>
      </c>
      <c r="AI717" s="10">
        <f t="shared" si="5"/>
        <v>0</v>
      </c>
      <c r="AJ717" s="9">
        <f>ROUNDUP(SUM(VLOOKUP(F717,'Pontuação 3.0'!A$2:B$11,2,FALSE),VLOOKUP(E717,'Pontuação 3.0'!C$2:D$11,2,FALSE),VLOOKUP(H717,'Pontuação 3.0'!I$2:J$11,2,FALSE),VLOOKUP(J717,'Pontuação 3.0'!G$2:H$11,2,FALSE),VLOOKUP(G717,'Pontuação 3.0'!E$2:F$11,2,FALSE),VLOOKUP(K717,'Pontuação 3.0'!K$2:L$11,2,FALSE),VLOOKUP(L717,'Pontuação 3.0'!M$2:N$13,2,FALSE)),0)</f>
        <v>1918</v>
      </c>
      <c r="AK717" s="9">
        <f t="shared" si="6"/>
        <v>192</v>
      </c>
      <c r="AL717" s="9" t="str">
        <f t="array" ref="AL717">IFERROR(INDEX('Pontuação 3.0'!G$13:G$191, MATCH(AK717, 'Pontuação 3.0'!F$13:F$191, 0)), "Faixa Indefinida")</f>
        <v>C</v>
      </c>
      <c r="AM717" s="9">
        <f t="shared" si="7"/>
        <v>0</v>
      </c>
      <c r="AN717" s="9">
        <f t="shared" si="8"/>
        <v>0</v>
      </c>
      <c r="AO717" s="9">
        <f t="shared" si="9"/>
        <v>1</v>
      </c>
      <c r="AP717" s="9">
        <f t="shared" si="10"/>
        <v>0</v>
      </c>
      <c r="AQ717" s="8"/>
    </row>
    <row r="718" ht="15.75" customHeight="1">
      <c r="A718" s="7">
        <v>45679.0</v>
      </c>
      <c r="B718" s="8" t="s">
        <v>1662</v>
      </c>
      <c r="C718" s="8" t="s">
        <v>1663</v>
      </c>
      <c r="D718" s="8" t="s">
        <v>1664</v>
      </c>
      <c r="E718" s="8" t="s">
        <v>11833</v>
      </c>
      <c r="F718" s="8" t="s">
        <v>11842</v>
      </c>
      <c r="G718" s="8" t="s">
        <v>11843</v>
      </c>
      <c r="H718" s="8" t="s">
        <v>11850</v>
      </c>
      <c r="I718" s="8" t="s">
        <v>11845</v>
      </c>
      <c r="J718" s="8" t="s">
        <v>11838</v>
      </c>
      <c r="K718" s="8" t="s">
        <v>11839</v>
      </c>
      <c r="L718" s="8" t="s">
        <v>11851</v>
      </c>
      <c r="M718" s="8" t="s">
        <v>11853</v>
      </c>
      <c r="N718" s="12" t="s">
        <v>11</v>
      </c>
      <c r="O718" s="12" t="s">
        <v>13</v>
      </c>
      <c r="P718" s="12" t="s">
        <v>12</v>
      </c>
      <c r="Q718" s="12" t="s">
        <v>15</v>
      </c>
      <c r="R718" s="12" t="s">
        <v>20</v>
      </c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9">
        <f>ROUNDUP(SUM(VLOOKUP(F718,'Pontuação'!A$2:B$11,2,FALSE),VLOOKUP(E718,'Pontuação'!C$2:D$11,2,FALSE),VLOOKUP(H718,'Pontuação'!I$2:J$11,2,FALSE),VLOOKUP(J718,'Pontuação'!G$2:H$11,2,FALSE),VLOOKUP(L718,'Pontuação'!M$2:N$13,2,FALSE)),0)</f>
        <v>1831</v>
      </c>
      <c r="AD718" s="10">
        <f t="shared" si="1"/>
        <v>183</v>
      </c>
      <c r="AE718" s="10" t="str">
        <f t="array" ref="AE718">IFERROR(INDEX('Pontuação'!G$13:G$101, MATCH(AD718, 'Pontuação'!F$13:F$101, 0)), "Faixa Indefinida")</f>
        <v>B</v>
      </c>
      <c r="AF718" s="10">
        <f t="shared" si="2"/>
        <v>0</v>
      </c>
      <c r="AG718" s="10">
        <f t="shared" si="3"/>
        <v>1</v>
      </c>
      <c r="AH718" s="10">
        <f t="shared" si="4"/>
        <v>0</v>
      </c>
      <c r="AI718" s="10">
        <f t="shared" si="5"/>
        <v>0</v>
      </c>
      <c r="AJ718" s="9">
        <f>ROUNDUP(SUM(VLOOKUP(F718,'Pontuação 3.0'!A$2:B$11,2,FALSE),VLOOKUP(E718,'Pontuação 3.0'!C$2:D$11,2,FALSE),VLOOKUP(H718,'Pontuação 3.0'!I$2:J$11,2,FALSE),VLOOKUP(J718,'Pontuação 3.0'!G$2:H$11,2,FALSE),VLOOKUP(G718,'Pontuação 3.0'!E$2:F$11,2,FALSE),VLOOKUP(K718,'Pontuação 3.0'!K$2:L$11,2,FALSE),VLOOKUP(L718,'Pontuação 3.0'!M$2:N$13,2,FALSE)),0)</f>
        <v>2658</v>
      </c>
      <c r="AK718" s="9">
        <f t="shared" si="6"/>
        <v>266</v>
      </c>
      <c r="AL718" s="9" t="str">
        <f t="array" ref="AL718">IFERROR(INDEX('Pontuação 3.0'!G$13:G$191, MATCH(AK718, 'Pontuação 3.0'!F$13:F$191, 0)), "Faixa Indefinida")</f>
        <v>A</v>
      </c>
      <c r="AM718" s="9">
        <f t="shared" si="7"/>
        <v>1</v>
      </c>
      <c r="AN718" s="9">
        <f t="shared" si="8"/>
        <v>0</v>
      </c>
      <c r="AO718" s="9">
        <f t="shared" si="9"/>
        <v>0</v>
      </c>
      <c r="AP718" s="9">
        <f t="shared" si="10"/>
        <v>0</v>
      </c>
      <c r="AQ718" s="8"/>
    </row>
    <row r="719" ht="15.75" customHeight="1">
      <c r="A719" s="7">
        <v>45679.0</v>
      </c>
      <c r="B719" s="8" t="s">
        <v>1665</v>
      </c>
      <c r="C719" s="8" t="s">
        <v>1666</v>
      </c>
      <c r="D719" s="11">
        <v>1.191328941E10</v>
      </c>
      <c r="E719" s="8" t="s">
        <v>11833</v>
      </c>
      <c r="F719" s="8" t="s">
        <v>11834</v>
      </c>
      <c r="G719" s="8" t="s">
        <v>11843</v>
      </c>
      <c r="H719" s="8" t="s">
        <v>11844</v>
      </c>
      <c r="I719" s="8" t="s">
        <v>11837</v>
      </c>
      <c r="J719" s="8" t="s">
        <v>11846</v>
      </c>
      <c r="K719" s="8" t="s">
        <v>11837</v>
      </c>
      <c r="L719" s="8" t="s">
        <v>11851</v>
      </c>
      <c r="M719" s="8" t="s">
        <v>11848</v>
      </c>
      <c r="N719" s="12" t="s">
        <v>11</v>
      </c>
      <c r="O719" s="12" t="s">
        <v>13</v>
      </c>
      <c r="P719" s="12" t="s">
        <v>37</v>
      </c>
      <c r="Q719" s="12" t="s">
        <v>15</v>
      </c>
      <c r="R719" s="12" t="s">
        <v>20</v>
      </c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9">
        <f>ROUNDUP(SUM(VLOOKUP(F719,'Pontuação'!A$2:B$11,2,FALSE),VLOOKUP(E719,'Pontuação'!C$2:D$11,2,FALSE),VLOOKUP(H719,'Pontuação'!I$2:J$11,2,FALSE),VLOOKUP(J719,'Pontuação'!G$2:H$11,2,FALSE),VLOOKUP(L719,'Pontuação'!M$2:N$13,2,FALSE)),0)</f>
        <v>1583</v>
      </c>
      <c r="AD719" s="10">
        <f t="shared" si="1"/>
        <v>158</v>
      </c>
      <c r="AE719" s="10" t="str">
        <f t="array" ref="AE719">IFERROR(INDEX('Pontuação'!G$13:G$101, MATCH(AD719, 'Pontuação'!F$13:F$101, 0)), "Faixa Indefinida")</f>
        <v>C</v>
      </c>
      <c r="AF719" s="10">
        <f t="shared" si="2"/>
        <v>0</v>
      </c>
      <c r="AG719" s="10">
        <f t="shared" si="3"/>
        <v>0</v>
      </c>
      <c r="AH719" s="10">
        <f t="shared" si="4"/>
        <v>1</v>
      </c>
      <c r="AI719" s="10">
        <f t="shared" si="5"/>
        <v>0</v>
      </c>
      <c r="AJ719" s="9">
        <f>ROUNDUP(SUM(VLOOKUP(F719,'Pontuação 3.0'!A$2:B$11,2,FALSE),VLOOKUP(E719,'Pontuação 3.0'!C$2:D$11,2,FALSE),VLOOKUP(H719,'Pontuação 3.0'!I$2:J$11,2,FALSE),VLOOKUP(J719,'Pontuação 3.0'!G$2:H$11,2,FALSE),VLOOKUP(G719,'Pontuação 3.0'!E$2:F$11,2,FALSE),VLOOKUP(K719,'Pontuação 3.0'!K$2:L$11,2,FALSE),VLOOKUP(L719,'Pontuação 3.0'!M$2:N$13,2,FALSE)),0)</f>
        <v>2076</v>
      </c>
      <c r="AK719" s="9">
        <f t="shared" si="6"/>
        <v>208</v>
      </c>
      <c r="AL719" s="9" t="str">
        <f t="array" ref="AL719">IFERROR(INDEX('Pontuação 3.0'!G$13:G$191, MATCH(AK719, 'Pontuação 3.0'!F$13:F$191, 0)), "Faixa Indefinida")</f>
        <v>C</v>
      </c>
      <c r="AM719" s="9">
        <f t="shared" si="7"/>
        <v>0</v>
      </c>
      <c r="AN719" s="9">
        <f t="shared" si="8"/>
        <v>0</v>
      </c>
      <c r="AO719" s="9">
        <f t="shared" si="9"/>
        <v>1</v>
      </c>
      <c r="AP719" s="9">
        <f t="shared" si="10"/>
        <v>0</v>
      </c>
      <c r="AQ719" s="8"/>
    </row>
    <row r="720" ht="15.75" customHeight="1">
      <c r="A720" s="7">
        <v>45679.0</v>
      </c>
      <c r="B720" s="8" t="s">
        <v>1535</v>
      </c>
      <c r="C720" s="8" t="s">
        <v>1536</v>
      </c>
      <c r="D720" s="11">
        <v>5.551986396096E12</v>
      </c>
      <c r="E720" s="8" t="s">
        <v>11868</v>
      </c>
      <c r="F720" s="8" t="s">
        <v>11876</v>
      </c>
      <c r="G720" s="8" t="s">
        <v>11843</v>
      </c>
      <c r="H720" s="8" t="s">
        <v>11856</v>
      </c>
      <c r="I720" s="8" t="s">
        <v>11837</v>
      </c>
      <c r="J720" s="8" t="s">
        <v>11846</v>
      </c>
      <c r="K720" s="8" t="s">
        <v>11837</v>
      </c>
      <c r="L720" s="8" t="s">
        <v>11857</v>
      </c>
      <c r="M720" s="8" t="s">
        <v>11853</v>
      </c>
      <c r="N720" s="12" t="s">
        <v>11</v>
      </c>
      <c r="O720" s="12" t="s">
        <v>13</v>
      </c>
      <c r="P720" s="12" t="s">
        <v>27</v>
      </c>
      <c r="Q720" s="12" t="s">
        <v>24</v>
      </c>
      <c r="R720" s="12" t="s">
        <v>14</v>
      </c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9">
        <f>ROUNDUP(SUM(VLOOKUP(F720,'Pontuação'!A$2:B$11,2,FALSE),VLOOKUP(E720,'Pontuação'!C$2:D$11,2,FALSE),VLOOKUP(H720,'Pontuação'!I$2:J$11,2,FALSE),VLOOKUP(J720,'Pontuação'!G$2:H$11,2,FALSE),VLOOKUP(L720,'Pontuação'!M$2:N$13,2,FALSE)),0)</f>
        <v>1341</v>
      </c>
      <c r="AD720" s="10">
        <f t="shared" si="1"/>
        <v>134</v>
      </c>
      <c r="AE720" s="10" t="str">
        <f t="array" ref="AE720">IFERROR(INDEX('Pontuação'!G$13:G$101, MATCH(AD720, 'Pontuação'!F$13:F$101, 0)), "Faixa Indefinida")</f>
        <v>D</v>
      </c>
      <c r="AF720" s="10">
        <f t="shared" si="2"/>
        <v>0</v>
      </c>
      <c r="AG720" s="10">
        <f t="shared" si="3"/>
        <v>0</v>
      </c>
      <c r="AH720" s="10">
        <f t="shared" si="4"/>
        <v>0</v>
      </c>
      <c r="AI720" s="10">
        <f t="shared" si="5"/>
        <v>1</v>
      </c>
      <c r="AJ720" s="9">
        <f>ROUNDUP(SUM(VLOOKUP(F720,'Pontuação 3.0'!A$2:B$11,2,FALSE),VLOOKUP(E720,'Pontuação 3.0'!C$2:D$11,2,FALSE),VLOOKUP(H720,'Pontuação 3.0'!I$2:J$11,2,FALSE),VLOOKUP(J720,'Pontuação 3.0'!G$2:H$11,2,FALSE),VLOOKUP(G720,'Pontuação 3.0'!E$2:F$11,2,FALSE),VLOOKUP(K720,'Pontuação 3.0'!K$2:L$11,2,FALSE),VLOOKUP(L720,'Pontuação 3.0'!M$2:N$13,2,FALSE)),0)</f>
        <v>1596</v>
      </c>
      <c r="AK720" s="9">
        <f t="shared" si="6"/>
        <v>160</v>
      </c>
      <c r="AL720" s="9" t="str">
        <f t="array" ref="AL720">IFERROR(INDEX('Pontuação 3.0'!G$13:G$191, MATCH(AK720, 'Pontuação 3.0'!F$13:F$191, 0)), "Faixa Indefinida")</f>
        <v>D</v>
      </c>
      <c r="AM720" s="9">
        <f t="shared" si="7"/>
        <v>0</v>
      </c>
      <c r="AN720" s="9">
        <f t="shared" si="8"/>
        <v>0</v>
      </c>
      <c r="AO720" s="9">
        <f t="shared" si="9"/>
        <v>0</v>
      </c>
      <c r="AP720" s="9">
        <f t="shared" si="10"/>
        <v>1</v>
      </c>
      <c r="AQ720" s="8"/>
    </row>
    <row r="721" ht="15.75" customHeight="1">
      <c r="A721" s="7">
        <v>45679.0</v>
      </c>
      <c r="B721" s="8" t="s">
        <v>1669</v>
      </c>
      <c r="C721" s="8" t="s">
        <v>1670</v>
      </c>
      <c r="D721" s="11">
        <v>2.2992698896E10</v>
      </c>
      <c r="E721" s="8" t="s">
        <v>11833</v>
      </c>
      <c r="F721" s="8" t="s">
        <v>11842</v>
      </c>
      <c r="G721" s="8" t="s">
        <v>11835</v>
      </c>
      <c r="H721" s="8" t="s">
        <v>11856</v>
      </c>
      <c r="I721" s="8" t="s">
        <v>11837</v>
      </c>
      <c r="J721" s="8" t="s">
        <v>11846</v>
      </c>
      <c r="K721" s="8" t="s">
        <v>11837</v>
      </c>
      <c r="L721" s="8" t="s">
        <v>11847</v>
      </c>
      <c r="M721" s="8" t="s">
        <v>11848</v>
      </c>
      <c r="N721" s="12" t="s">
        <v>11</v>
      </c>
      <c r="O721" s="12" t="s">
        <v>13</v>
      </c>
      <c r="P721" s="12" t="s">
        <v>27</v>
      </c>
      <c r="Q721" s="12" t="s">
        <v>15</v>
      </c>
      <c r="R721" s="12" t="s">
        <v>20</v>
      </c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9">
        <f>ROUNDUP(SUM(VLOOKUP(F721,'Pontuação'!A$2:B$11,2,FALSE),VLOOKUP(E721,'Pontuação'!C$2:D$11,2,FALSE),VLOOKUP(H721,'Pontuação'!I$2:J$11,2,FALSE),VLOOKUP(J721,'Pontuação'!G$2:H$11,2,FALSE),VLOOKUP(L721,'Pontuação'!M$2:N$13,2,FALSE)),0)</f>
        <v>1571</v>
      </c>
      <c r="AD721" s="10">
        <f t="shared" si="1"/>
        <v>157</v>
      </c>
      <c r="AE721" s="10" t="str">
        <f t="array" ref="AE721">IFERROR(INDEX('Pontuação'!G$13:G$101, MATCH(AD721, 'Pontuação'!F$13:F$101, 0)), "Faixa Indefinida")</f>
        <v>C</v>
      </c>
      <c r="AF721" s="10">
        <f t="shared" si="2"/>
        <v>0</v>
      </c>
      <c r="AG721" s="10">
        <f t="shared" si="3"/>
        <v>0</v>
      </c>
      <c r="AH721" s="10">
        <f t="shared" si="4"/>
        <v>1</v>
      </c>
      <c r="AI721" s="10">
        <f t="shared" si="5"/>
        <v>0</v>
      </c>
      <c r="AJ721" s="9">
        <f>ROUNDUP(SUM(VLOOKUP(F721,'Pontuação 3.0'!A$2:B$11,2,FALSE),VLOOKUP(E721,'Pontuação 3.0'!C$2:D$11,2,FALSE),VLOOKUP(H721,'Pontuação 3.0'!I$2:J$11,2,FALSE),VLOOKUP(J721,'Pontuação 3.0'!G$2:H$11,2,FALSE),VLOOKUP(G721,'Pontuação 3.0'!E$2:F$11,2,FALSE),VLOOKUP(K721,'Pontuação 3.0'!K$2:L$11,2,FALSE),VLOOKUP(L721,'Pontuação 3.0'!M$2:N$13,2,FALSE)),0)</f>
        <v>1920</v>
      </c>
      <c r="AK721" s="9">
        <f t="shared" si="6"/>
        <v>192</v>
      </c>
      <c r="AL721" s="9" t="str">
        <f t="array" ref="AL721">IFERROR(INDEX('Pontuação 3.0'!G$13:G$191, MATCH(AK721, 'Pontuação 3.0'!F$13:F$191, 0)), "Faixa Indefinida")</f>
        <v>C</v>
      </c>
      <c r="AM721" s="9">
        <f t="shared" si="7"/>
        <v>0</v>
      </c>
      <c r="AN721" s="9">
        <f t="shared" si="8"/>
        <v>0</v>
      </c>
      <c r="AO721" s="9">
        <f t="shared" si="9"/>
        <v>1</v>
      </c>
      <c r="AP721" s="9">
        <f t="shared" si="10"/>
        <v>0</v>
      </c>
      <c r="AQ721" s="8"/>
    </row>
    <row r="722" ht="15.75" customHeight="1">
      <c r="A722" s="7">
        <v>45679.0</v>
      </c>
      <c r="B722" s="8" t="s">
        <v>1674</v>
      </c>
      <c r="C722" s="8" t="s">
        <v>1675</v>
      </c>
      <c r="D722" s="11">
        <v>6.2992894067E10</v>
      </c>
      <c r="E722" s="8" t="s">
        <v>11833</v>
      </c>
      <c r="F722" s="8" t="s">
        <v>11834</v>
      </c>
      <c r="G722" s="8" t="s">
        <v>11835</v>
      </c>
      <c r="H722" s="8" t="s">
        <v>11844</v>
      </c>
      <c r="I722" s="8" t="s">
        <v>11837</v>
      </c>
      <c r="J722" s="8" t="s">
        <v>11852</v>
      </c>
      <c r="K722" s="8" t="s">
        <v>11837</v>
      </c>
      <c r="L722" s="8" t="s">
        <v>11847</v>
      </c>
      <c r="M722" s="8" t="s">
        <v>11848</v>
      </c>
      <c r="N722" s="12" t="s">
        <v>11</v>
      </c>
      <c r="O722" s="12" t="s">
        <v>13</v>
      </c>
      <c r="P722" s="12" t="s">
        <v>23</v>
      </c>
      <c r="Q722" s="12" t="s">
        <v>15</v>
      </c>
      <c r="R722" s="12" t="s">
        <v>20</v>
      </c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9">
        <f>ROUNDUP(SUM(VLOOKUP(F722,'Pontuação'!A$2:B$11,2,FALSE),VLOOKUP(E722,'Pontuação'!C$2:D$11,2,FALSE),VLOOKUP(H722,'Pontuação'!I$2:J$11,2,FALSE),VLOOKUP(J722,'Pontuação'!G$2:H$11,2,FALSE),VLOOKUP(L722,'Pontuação'!M$2:N$13,2,FALSE)),0)</f>
        <v>1820</v>
      </c>
      <c r="AD722" s="10">
        <f t="shared" si="1"/>
        <v>182</v>
      </c>
      <c r="AE722" s="10" t="str">
        <f t="array" ref="AE722">IFERROR(INDEX('Pontuação'!G$13:G$101, MATCH(AD722, 'Pontuação'!F$13:F$101, 0)), "Faixa Indefinida")</f>
        <v>B</v>
      </c>
      <c r="AF722" s="10">
        <f t="shared" si="2"/>
        <v>0</v>
      </c>
      <c r="AG722" s="10">
        <f t="shared" si="3"/>
        <v>1</v>
      </c>
      <c r="AH722" s="10">
        <f t="shared" si="4"/>
        <v>0</v>
      </c>
      <c r="AI722" s="10">
        <f t="shared" si="5"/>
        <v>0</v>
      </c>
      <c r="AJ722" s="9">
        <f>ROUNDUP(SUM(VLOOKUP(F722,'Pontuação 3.0'!A$2:B$11,2,FALSE),VLOOKUP(E722,'Pontuação 3.0'!C$2:D$11,2,FALSE),VLOOKUP(H722,'Pontuação 3.0'!I$2:J$11,2,FALSE),VLOOKUP(J722,'Pontuação 3.0'!G$2:H$11,2,FALSE),VLOOKUP(G722,'Pontuação 3.0'!E$2:F$11,2,FALSE),VLOOKUP(K722,'Pontuação 3.0'!K$2:L$11,2,FALSE),VLOOKUP(L722,'Pontuação 3.0'!M$2:N$13,2,FALSE)),0)</f>
        <v>2174</v>
      </c>
      <c r="AK722" s="9">
        <f t="shared" si="6"/>
        <v>217</v>
      </c>
      <c r="AL722" s="9" t="str">
        <f t="array" ref="AL722">IFERROR(INDEX('Pontuação 3.0'!G$13:G$191, MATCH(AK722, 'Pontuação 3.0'!F$13:F$191, 0)), "Faixa Indefinida")</f>
        <v>B</v>
      </c>
      <c r="AM722" s="9">
        <f t="shared" si="7"/>
        <v>0</v>
      </c>
      <c r="AN722" s="9">
        <f t="shared" si="8"/>
        <v>1</v>
      </c>
      <c r="AO722" s="9">
        <f t="shared" si="9"/>
        <v>0</v>
      </c>
      <c r="AP722" s="9">
        <f t="shared" si="10"/>
        <v>0</v>
      </c>
      <c r="AQ722" s="8"/>
    </row>
    <row r="723" ht="15.75" customHeight="1">
      <c r="A723" s="7">
        <v>45679.0</v>
      </c>
      <c r="B723" s="8" t="s">
        <v>1671</v>
      </c>
      <c r="C723" s="8" t="s">
        <v>1672</v>
      </c>
      <c r="D723" s="8" t="s">
        <v>1673</v>
      </c>
      <c r="E723" s="8" t="s">
        <v>11833</v>
      </c>
      <c r="F723" s="8" t="s">
        <v>11842</v>
      </c>
      <c r="G723" s="8" t="s">
        <v>11867</v>
      </c>
      <c r="H723" s="8" t="s">
        <v>11856</v>
      </c>
      <c r="I723" s="8" t="s">
        <v>11845</v>
      </c>
      <c r="J723" s="8" t="s">
        <v>11846</v>
      </c>
      <c r="K723" s="8" t="s">
        <v>11837</v>
      </c>
      <c r="L723" s="8" t="s">
        <v>11851</v>
      </c>
      <c r="M723" s="8" t="s">
        <v>11849</v>
      </c>
      <c r="N723" s="12" t="s">
        <v>11</v>
      </c>
      <c r="O723" s="12" t="s">
        <v>13</v>
      </c>
      <c r="P723" s="12" t="s">
        <v>123</v>
      </c>
      <c r="Q723" s="12" t="s">
        <v>15</v>
      </c>
      <c r="R723" s="12" t="s">
        <v>14</v>
      </c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9">
        <f>ROUNDUP(SUM(VLOOKUP(F723,'Pontuação'!A$2:B$11,2,FALSE),VLOOKUP(E723,'Pontuação'!C$2:D$11,2,FALSE),VLOOKUP(H723,'Pontuação'!I$2:J$11,2,FALSE),VLOOKUP(J723,'Pontuação'!G$2:H$11,2,FALSE),VLOOKUP(L723,'Pontuação'!M$2:N$13,2,FALSE)),0)</f>
        <v>1439</v>
      </c>
      <c r="AD723" s="10">
        <f t="shared" si="1"/>
        <v>144</v>
      </c>
      <c r="AE723" s="10" t="str">
        <f t="array" ref="AE723">IFERROR(INDEX('Pontuação'!G$13:G$101, MATCH(AD723, 'Pontuação'!F$13:F$101, 0)), "Faixa Indefinida")</f>
        <v>D</v>
      </c>
      <c r="AF723" s="10">
        <f t="shared" si="2"/>
        <v>0</v>
      </c>
      <c r="AG723" s="10">
        <f t="shared" si="3"/>
        <v>0</v>
      </c>
      <c r="AH723" s="10">
        <f t="shared" si="4"/>
        <v>0</v>
      </c>
      <c r="AI723" s="10">
        <f t="shared" si="5"/>
        <v>1</v>
      </c>
      <c r="AJ723" s="9">
        <f>ROUNDUP(SUM(VLOOKUP(F723,'Pontuação 3.0'!A$2:B$11,2,FALSE),VLOOKUP(E723,'Pontuação 3.0'!C$2:D$11,2,FALSE),VLOOKUP(H723,'Pontuação 3.0'!I$2:J$11,2,FALSE),VLOOKUP(J723,'Pontuação 3.0'!G$2:H$11,2,FALSE),VLOOKUP(G723,'Pontuação 3.0'!E$2:F$11,2,FALSE),VLOOKUP(K723,'Pontuação 3.0'!K$2:L$11,2,FALSE),VLOOKUP(L723,'Pontuação 3.0'!M$2:N$13,2,FALSE)),0)</f>
        <v>1824</v>
      </c>
      <c r="AK723" s="9">
        <f t="shared" si="6"/>
        <v>182</v>
      </c>
      <c r="AL723" s="9" t="str">
        <f t="array" ref="AL723">IFERROR(INDEX('Pontuação 3.0'!G$13:G$191, MATCH(AK723, 'Pontuação 3.0'!F$13:F$191, 0)), "Faixa Indefinida")</f>
        <v>D</v>
      </c>
      <c r="AM723" s="9">
        <f t="shared" si="7"/>
        <v>0</v>
      </c>
      <c r="AN723" s="9">
        <f t="shared" si="8"/>
        <v>0</v>
      </c>
      <c r="AO723" s="9">
        <f t="shared" si="9"/>
        <v>0</v>
      </c>
      <c r="AP723" s="9">
        <f t="shared" si="10"/>
        <v>1</v>
      </c>
      <c r="AQ723" s="8"/>
    </row>
    <row r="724" ht="15.75" customHeight="1">
      <c r="A724" s="7">
        <v>45679.0</v>
      </c>
      <c r="B724" s="8" t="s">
        <v>1676</v>
      </c>
      <c r="C724" s="8" t="s">
        <v>1677</v>
      </c>
      <c r="D724" s="11">
        <v>4.3988028222E10</v>
      </c>
      <c r="E724" s="8" t="s">
        <v>11833</v>
      </c>
      <c r="F724" s="8" t="s">
        <v>11842</v>
      </c>
      <c r="G724" s="8" t="s">
        <v>11843</v>
      </c>
      <c r="H724" s="8" t="s">
        <v>11844</v>
      </c>
      <c r="I724" s="8" t="s">
        <v>11837</v>
      </c>
      <c r="J724" s="8" t="s">
        <v>11846</v>
      </c>
      <c r="K724" s="8" t="s">
        <v>11837</v>
      </c>
      <c r="L724" s="8" t="s">
        <v>11851</v>
      </c>
      <c r="M724" s="8" t="s">
        <v>11841</v>
      </c>
      <c r="N724" s="12" t="s">
        <v>11</v>
      </c>
      <c r="O724" s="12" t="s">
        <v>13</v>
      </c>
      <c r="P724" s="12" t="s">
        <v>23</v>
      </c>
      <c r="Q724" s="12" t="s">
        <v>15</v>
      </c>
      <c r="R724" s="12" t="s">
        <v>20</v>
      </c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9">
        <f>ROUNDUP(SUM(VLOOKUP(F724,'Pontuação'!A$2:B$11,2,FALSE),VLOOKUP(E724,'Pontuação'!C$2:D$11,2,FALSE),VLOOKUP(H724,'Pontuação'!I$2:J$11,2,FALSE),VLOOKUP(J724,'Pontuação'!G$2:H$11,2,FALSE),VLOOKUP(L724,'Pontuação'!M$2:N$13,2,FALSE)),0)</f>
        <v>1595</v>
      </c>
      <c r="AD724" s="10">
        <f t="shared" si="1"/>
        <v>160</v>
      </c>
      <c r="AE724" s="10" t="str">
        <f t="array" ref="AE724">IFERROR(INDEX('Pontuação'!G$13:G$101, MATCH(AD724, 'Pontuação'!F$13:F$101, 0)), "Faixa Indefinida")</f>
        <v>C</v>
      </c>
      <c r="AF724" s="10">
        <f t="shared" si="2"/>
        <v>0</v>
      </c>
      <c r="AG724" s="10">
        <f t="shared" si="3"/>
        <v>0</v>
      </c>
      <c r="AH724" s="10">
        <f t="shared" si="4"/>
        <v>1</v>
      </c>
      <c r="AI724" s="10">
        <f t="shared" si="5"/>
        <v>0</v>
      </c>
      <c r="AJ724" s="9">
        <f>ROUNDUP(SUM(VLOOKUP(F724,'Pontuação 3.0'!A$2:B$11,2,FALSE),VLOOKUP(E724,'Pontuação 3.0'!C$2:D$11,2,FALSE),VLOOKUP(H724,'Pontuação 3.0'!I$2:J$11,2,FALSE),VLOOKUP(J724,'Pontuação 3.0'!G$2:H$11,2,FALSE),VLOOKUP(G724,'Pontuação 3.0'!E$2:F$11,2,FALSE),VLOOKUP(K724,'Pontuação 3.0'!K$2:L$11,2,FALSE),VLOOKUP(L724,'Pontuação 3.0'!M$2:N$13,2,FALSE)),0)</f>
        <v>2209</v>
      </c>
      <c r="AK724" s="9">
        <f t="shared" si="6"/>
        <v>221</v>
      </c>
      <c r="AL724" s="9" t="str">
        <f t="array" ref="AL724">IFERROR(INDEX('Pontuação 3.0'!G$13:G$191, MATCH(AK724, 'Pontuação 3.0'!F$13:F$191, 0)), "Faixa Indefinida")</f>
        <v>B</v>
      </c>
      <c r="AM724" s="9">
        <f t="shared" si="7"/>
        <v>0</v>
      </c>
      <c r="AN724" s="9">
        <f t="shared" si="8"/>
        <v>1</v>
      </c>
      <c r="AO724" s="9">
        <f t="shared" si="9"/>
        <v>0</v>
      </c>
      <c r="AP724" s="9">
        <f t="shared" si="10"/>
        <v>0</v>
      </c>
      <c r="AQ724" s="8"/>
    </row>
    <row r="725" ht="15.75" customHeight="1">
      <c r="A725" s="7">
        <v>45679.0</v>
      </c>
      <c r="B725" s="8" t="s">
        <v>1678</v>
      </c>
      <c r="C725" s="8" t="s">
        <v>11902</v>
      </c>
      <c r="D725" s="11">
        <v>1.1915100542E10</v>
      </c>
      <c r="E725" s="8" t="s">
        <v>11833</v>
      </c>
      <c r="F725" s="8" t="s">
        <v>11842</v>
      </c>
      <c r="G725" s="8" t="s">
        <v>11835</v>
      </c>
      <c r="H725" s="8" t="s">
        <v>11836</v>
      </c>
      <c r="I725" s="8" t="s">
        <v>11837</v>
      </c>
      <c r="J725" s="8" t="s">
        <v>11846</v>
      </c>
      <c r="K725" s="8" t="s">
        <v>11837</v>
      </c>
      <c r="L725" s="8" t="s">
        <v>11847</v>
      </c>
      <c r="M725" s="8" t="s">
        <v>11849</v>
      </c>
      <c r="N725" s="12" t="s">
        <v>11</v>
      </c>
      <c r="O725" s="12" t="s">
        <v>13</v>
      </c>
      <c r="P725" s="12" t="s">
        <v>27</v>
      </c>
      <c r="Q725" s="12" t="s">
        <v>24</v>
      </c>
      <c r="R725" s="12" t="s">
        <v>20</v>
      </c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9">
        <f>ROUNDUP(SUM(VLOOKUP(F725,'Pontuação'!A$2:B$11,2,FALSE),VLOOKUP(E725,'Pontuação'!C$2:D$11,2,FALSE),VLOOKUP(H725,'Pontuação'!I$2:J$11,2,FALSE),VLOOKUP(J725,'Pontuação'!G$2:H$11,2,FALSE),VLOOKUP(L725,'Pontuação'!M$2:N$13,2,FALSE)),0)</f>
        <v>1501</v>
      </c>
      <c r="AD725" s="10">
        <f t="shared" si="1"/>
        <v>150</v>
      </c>
      <c r="AE725" s="10" t="str">
        <f t="array" ref="AE725">IFERROR(INDEX('Pontuação'!G$13:G$101, MATCH(AD725, 'Pontuação'!F$13:F$101, 0)), "Faixa Indefinida")</f>
        <v>C</v>
      </c>
      <c r="AF725" s="10">
        <f t="shared" si="2"/>
        <v>0</v>
      </c>
      <c r="AG725" s="10">
        <f t="shared" si="3"/>
        <v>0</v>
      </c>
      <c r="AH725" s="10">
        <f t="shared" si="4"/>
        <v>1</v>
      </c>
      <c r="AI725" s="10">
        <f t="shared" si="5"/>
        <v>0</v>
      </c>
      <c r="AJ725" s="9">
        <f>ROUNDUP(SUM(VLOOKUP(F725,'Pontuação 3.0'!A$2:B$11,2,FALSE),VLOOKUP(E725,'Pontuação 3.0'!C$2:D$11,2,FALSE),VLOOKUP(H725,'Pontuação 3.0'!I$2:J$11,2,FALSE),VLOOKUP(J725,'Pontuação 3.0'!G$2:H$11,2,FALSE),VLOOKUP(G725,'Pontuação 3.0'!E$2:F$11,2,FALSE),VLOOKUP(K725,'Pontuação 3.0'!K$2:L$11,2,FALSE),VLOOKUP(L725,'Pontuação 3.0'!M$2:N$13,2,FALSE)),0)</f>
        <v>1960</v>
      </c>
      <c r="AK725" s="9">
        <f t="shared" si="6"/>
        <v>196</v>
      </c>
      <c r="AL725" s="9" t="str">
        <f t="array" ref="AL725">IFERROR(INDEX('Pontuação 3.0'!G$13:G$191, MATCH(AK725, 'Pontuação 3.0'!F$13:F$191, 0)), "Faixa Indefinida")</f>
        <v>C</v>
      </c>
      <c r="AM725" s="9">
        <f t="shared" si="7"/>
        <v>0</v>
      </c>
      <c r="AN725" s="9">
        <f t="shared" si="8"/>
        <v>0</v>
      </c>
      <c r="AO725" s="9">
        <f t="shared" si="9"/>
        <v>1</v>
      </c>
      <c r="AP725" s="9">
        <f t="shared" si="10"/>
        <v>0</v>
      </c>
      <c r="AQ725" s="8"/>
    </row>
    <row r="726" ht="15.75" customHeight="1">
      <c r="A726" s="7">
        <v>45679.0</v>
      </c>
      <c r="B726" s="8" t="s">
        <v>1680</v>
      </c>
      <c r="C726" s="8" t="s">
        <v>1681</v>
      </c>
      <c r="D726" s="11">
        <v>7.7999265128E10</v>
      </c>
      <c r="E726" s="8" t="s">
        <v>11868</v>
      </c>
      <c r="F726" s="8" t="s">
        <v>11834</v>
      </c>
      <c r="G726" s="8" t="s">
        <v>11835</v>
      </c>
      <c r="H726" s="8" t="s">
        <v>11856</v>
      </c>
      <c r="I726" s="8" t="s">
        <v>11837</v>
      </c>
      <c r="J726" s="8" t="s">
        <v>11846</v>
      </c>
      <c r="K726" s="8" t="s">
        <v>11837</v>
      </c>
      <c r="L726" s="8" t="s">
        <v>11857</v>
      </c>
      <c r="M726" s="8" t="s">
        <v>11859</v>
      </c>
      <c r="N726" s="12" t="s">
        <v>11</v>
      </c>
      <c r="O726" s="12" t="s">
        <v>13</v>
      </c>
      <c r="P726" s="12" t="s">
        <v>49</v>
      </c>
      <c r="Q726" s="12" t="s">
        <v>15</v>
      </c>
      <c r="R726" s="12" t="s">
        <v>20</v>
      </c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9">
        <f>ROUNDUP(SUM(VLOOKUP(F726,'Pontuação'!A$2:B$11,2,FALSE),VLOOKUP(E726,'Pontuação'!C$2:D$11,2,FALSE),VLOOKUP(H726,'Pontuação'!I$2:J$11,2,FALSE),VLOOKUP(J726,'Pontuação'!G$2:H$11,2,FALSE),VLOOKUP(L726,'Pontuação'!M$2:N$13,2,FALSE)),0)</f>
        <v>1394</v>
      </c>
      <c r="AD726" s="10">
        <f t="shared" si="1"/>
        <v>139</v>
      </c>
      <c r="AE726" s="10" t="str">
        <f t="array" ref="AE726">IFERROR(INDEX('Pontuação'!G$13:G$101, MATCH(AD726, 'Pontuação'!F$13:F$101, 0)), "Faixa Indefinida")</f>
        <v>D</v>
      </c>
      <c r="AF726" s="10">
        <f t="shared" si="2"/>
        <v>0</v>
      </c>
      <c r="AG726" s="10">
        <f t="shared" si="3"/>
        <v>0</v>
      </c>
      <c r="AH726" s="10">
        <f t="shared" si="4"/>
        <v>0</v>
      </c>
      <c r="AI726" s="10">
        <f t="shared" si="5"/>
        <v>1</v>
      </c>
      <c r="AJ726" s="9">
        <f>ROUNDUP(SUM(VLOOKUP(F726,'Pontuação 3.0'!A$2:B$11,2,FALSE),VLOOKUP(E726,'Pontuação 3.0'!C$2:D$11,2,FALSE),VLOOKUP(H726,'Pontuação 3.0'!I$2:J$11,2,FALSE),VLOOKUP(J726,'Pontuação 3.0'!G$2:H$11,2,FALSE),VLOOKUP(G726,'Pontuação 3.0'!E$2:F$11,2,FALSE),VLOOKUP(K726,'Pontuação 3.0'!K$2:L$11,2,FALSE),VLOOKUP(L726,'Pontuação 3.0'!M$2:N$13,2,FALSE)),0)</f>
        <v>1641</v>
      </c>
      <c r="AK726" s="9">
        <f t="shared" si="6"/>
        <v>164</v>
      </c>
      <c r="AL726" s="9" t="str">
        <f t="array" ref="AL726">IFERROR(INDEX('Pontuação 3.0'!G$13:G$191, MATCH(AK726, 'Pontuação 3.0'!F$13:F$191, 0)), "Faixa Indefinida")</f>
        <v>D</v>
      </c>
      <c r="AM726" s="9">
        <f t="shared" si="7"/>
        <v>0</v>
      </c>
      <c r="AN726" s="9">
        <f t="shared" si="8"/>
        <v>0</v>
      </c>
      <c r="AO726" s="9">
        <f t="shared" si="9"/>
        <v>0</v>
      </c>
      <c r="AP726" s="9">
        <f t="shared" si="10"/>
        <v>1</v>
      </c>
      <c r="AQ726" s="8"/>
    </row>
    <row r="727" ht="15.75" customHeight="1">
      <c r="A727" s="7">
        <v>45679.0</v>
      </c>
      <c r="B727" s="8" t="s">
        <v>1682</v>
      </c>
      <c r="C727" s="8" t="s">
        <v>1683</v>
      </c>
      <c r="D727" s="11">
        <v>9.2991294331E10</v>
      </c>
      <c r="E727" s="8" t="s">
        <v>11833</v>
      </c>
      <c r="F727" s="8" t="s">
        <v>11834</v>
      </c>
      <c r="G727" s="8" t="s">
        <v>11843</v>
      </c>
      <c r="H727" s="8" t="s">
        <v>11850</v>
      </c>
      <c r="I727" s="8" t="s">
        <v>11837</v>
      </c>
      <c r="J727" s="8" t="s">
        <v>11838</v>
      </c>
      <c r="K727" s="8" t="s">
        <v>11837</v>
      </c>
      <c r="L727" s="8" t="s">
        <v>11851</v>
      </c>
      <c r="M727" s="8" t="s">
        <v>11849</v>
      </c>
      <c r="N727" s="12" t="s">
        <v>11</v>
      </c>
      <c r="O727" s="12" t="s">
        <v>13</v>
      </c>
      <c r="P727" s="12" t="s">
        <v>49</v>
      </c>
      <c r="Q727" s="12" t="s">
        <v>65</v>
      </c>
      <c r="R727" s="12" t="s">
        <v>14</v>
      </c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9">
        <f>ROUNDUP(SUM(VLOOKUP(F727,'Pontuação'!A$2:B$11,2,FALSE),VLOOKUP(E727,'Pontuação'!C$2:D$11,2,FALSE),VLOOKUP(H727,'Pontuação'!I$2:J$11,2,FALSE),VLOOKUP(J727,'Pontuação'!G$2:H$11,2,FALSE),VLOOKUP(L727,'Pontuação'!M$2:N$13,2,FALSE)),0)</f>
        <v>1819</v>
      </c>
      <c r="AD727" s="10">
        <f t="shared" si="1"/>
        <v>182</v>
      </c>
      <c r="AE727" s="10" t="str">
        <f t="array" ref="AE727">IFERROR(INDEX('Pontuação'!G$13:G$101, MATCH(AD727, 'Pontuação'!F$13:F$101, 0)), "Faixa Indefinida")</f>
        <v>B</v>
      </c>
      <c r="AF727" s="10">
        <f t="shared" si="2"/>
        <v>0</v>
      </c>
      <c r="AG727" s="10">
        <f t="shared" si="3"/>
        <v>1</v>
      </c>
      <c r="AH727" s="10">
        <f t="shared" si="4"/>
        <v>0</v>
      </c>
      <c r="AI727" s="10">
        <f t="shared" si="5"/>
        <v>0</v>
      </c>
      <c r="AJ727" s="9">
        <f>ROUNDUP(SUM(VLOOKUP(F727,'Pontuação 3.0'!A$2:B$11,2,FALSE),VLOOKUP(E727,'Pontuação 3.0'!C$2:D$11,2,FALSE),VLOOKUP(H727,'Pontuação 3.0'!I$2:J$11,2,FALSE),VLOOKUP(J727,'Pontuação 3.0'!G$2:H$11,2,FALSE),VLOOKUP(G727,'Pontuação 3.0'!E$2:F$11,2,FALSE),VLOOKUP(K727,'Pontuação 3.0'!K$2:L$11,2,FALSE),VLOOKUP(L727,'Pontuação 3.0'!M$2:N$13,2,FALSE)),0)</f>
        <v>2264</v>
      </c>
      <c r="AK727" s="9">
        <f t="shared" si="6"/>
        <v>226</v>
      </c>
      <c r="AL727" s="9" t="str">
        <f t="array" ref="AL727">IFERROR(INDEX('Pontuação 3.0'!G$13:G$191, MATCH(AK727, 'Pontuação 3.0'!F$13:F$191, 0)), "Faixa Indefinida")</f>
        <v>B</v>
      </c>
      <c r="AM727" s="9">
        <f t="shared" si="7"/>
        <v>0</v>
      </c>
      <c r="AN727" s="9">
        <f t="shared" si="8"/>
        <v>1</v>
      </c>
      <c r="AO727" s="9">
        <f t="shared" si="9"/>
        <v>0</v>
      </c>
      <c r="AP727" s="9">
        <f t="shared" si="10"/>
        <v>0</v>
      </c>
      <c r="AQ727" s="8"/>
    </row>
    <row r="728" ht="15.75" customHeight="1">
      <c r="A728" s="7">
        <v>45679.0</v>
      </c>
      <c r="B728" s="8" t="s">
        <v>1688</v>
      </c>
      <c r="C728" s="8" t="s">
        <v>1689</v>
      </c>
      <c r="D728" s="11">
        <v>8.299907871E10</v>
      </c>
      <c r="E728" s="8" t="s">
        <v>11833</v>
      </c>
      <c r="F728" s="8" t="s">
        <v>11842</v>
      </c>
      <c r="G728" s="8" t="s">
        <v>11872</v>
      </c>
      <c r="H728" s="8" t="s">
        <v>11856</v>
      </c>
      <c r="I728" s="8" t="s">
        <v>11837</v>
      </c>
      <c r="J728" s="8" t="s">
        <v>11838</v>
      </c>
      <c r="K728" s="8" t="s">
        <v>11837</v>
      </c>
      <c r="L728" s="8" t="s">
        <v>11870</v>
      </c>
      <c r="M728" s="8" t="s">
        <v>11841</v>
      </c>
      <c r="N728" s="12" t="s">
        <v>11</v>
      </c>
      <c r="O728" s="12" t="s">
        <v>13</v>
      </c>
      <c r="P728" s="12" t="s">
        <v>27</v>
      </c>
      <c r="Q728" s="12" t="s">
        <v>65</v>
      </c>
      <c r="R728" s="12" t="s">
        <v>20</v>
      </c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9">
        <f>ROUNDUP(SUM(VLOOKUP(F728,'Pontuação'!A$2:B$11,2,FALSE),VLOOKUP(E728,'Pontuação'!C$2:D$11,2,FALSE),VLOOKUP(H728,'Pontuação'!I$2:J$11,2,FALSE),VLOOKUP(J728,'Pontuação'!G$2:H$11,2,FALSE),VLOOKUP(L728,'Pontuação'!M$2:N$13,2,FALSE)),0)</f>
        <v>1787</v>
      </c>
      <c r="AD728" s="10">
        <f t="shared" si="1"/>
        <v>179</v>
      </c>
      <c r="AE728" s="10" t="str">
        <f t="array" ref="AE728">IFERROR(INDEX('Pontuação'!G$13:G$101, MATCH(AD728, 'Pontuação'!F$13:F$101, 0)), "Faixa Indefinida")</f>
        <v>B</v>
      </c>
      <c r="AF728" s="10">
        <f t="shared" si="2"/>
        <v>0</v>
      </c>
      <c r="AG728" s="10">
        <f t="shared" si="3"/>
        <v>1</v>
      </c>
      <c r="AH728" s="10">
        <f t="shared" si="4"/>
        <v>0</v>
      </c>
      <c r="AI728" s="10">
        <f t="shared" si="5"/>
        <v>0</v>
      </c>
      <c r="AJ728" s="9">
        <f>ROUNDUP(SUM(VLOOKUP(F728,'Pontuação 3.0'!A$2:B$11,2,FALSE),VLOOKUP(E728,'Pontuação 3.0'!C$2:D$11,2,FALSE),VLOOKUP(H728,'Pontuação 3.0'!I$2:J$11,2,FALSE),VLOOKUP(J728,'Pontuação 3.0'!G$2:H$11,2,FALSE),VLOOKUP(G728,'Pontuação 3.0'!E$2:F$11,2,FALSE),VLOOKUP(K728,'Pontuação 3.0'!K$2:L$11,2,FALSE),VLOOKUP(L728,'Pontuação 3.0'!M$2:N$13,2,FALSE)),0)</f>
        <v>2503</v>
      </c>
      <c r="AK728" s="9">
        <f t="shared" si="6"/>
        <v>250</v>
      </c>
      <c r="AL728" s="9" t="str">
        <f t="array" ref="AL728">IFERROR(INDEX('Pontuação 3.0'!G$13:G$191, MATCH(AK728, 'Pontuação 3.0'!F$13:F$191, 0)), "Faixa Indefinida")</f>
        <v>A</v>
      </c>
      <c r="AM728" s="9">
        <f t="shared" si="7"/>
        <v>1</v>
      </c>
      <c r="AN728" s="9">
        <f t="shared" si="8"/>
        <v>0</v>
      </c>
      <c r="AO728" s="9">
        <f t="shared" si="9"/>
        <v>0</v>
      </c>
      <c r="AP728" s="9">
        <f t="shared" si="10"/>
        <v>0</v>
      </c>
      <c r="AQ728" s="8"/>
    </row>
    <row r="729" ht="15.75" customHeight="1">
      <c r="A729" s="7">
        <v>45679.0</v>
      </c>
      <c r="B729" s="8" t="s">
        <v>1690</v>
      </c>
      <c r="C729" s="8" t="s">
        <v>1691</v>
      </c>
      <c r="D729" s="11">
        <v>6.8999106646E10</v>
      </c>
      <c r="E729" s="8" t="s">
        <v>11833</v>
      </c>
      <c r="F729" s="8" t="s">
        <v>11842</v>
      </c>
      <c r="G729" s="8" t="s">
        <v>11843</v>
      </c>
      <c r="H729" s="8" t="s">
        <v>11850</v>
      </c>
      <c r="I729" s="8" t="s">
        <v>11845</v>
      </c>
      <c r="J729" s="8" t="s">
        <v>11846</v>
      </c>
      <c r="K729" s="8" t="s">
        <v>11839</v>
      </c>
      <c r="L729" s="8" t="s">
        <v>11851</v>
      </c>
      <c r="M729" s="8" t="s">
        <v>11859</v>
      </c>
      <c r="N729" s="12" t="s">
        <v>11</v>
      </c>
      <c r="O729" s="12" t="s">
        <v>13</v>
      </c>
      <c r="P729" s="12" t="s">
        <v>123</v>
      </c>
      <c r="Q729" s="12" t="s">
        <v>15</v>
      </c>
      <c r="R729" s="12" t="s">
        <v>14</v>
      </c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9">
        <f>ROUNDUP(SUM(VLOOKUP(F729,'Pontuação'!A$2:B$11,2,FALSE),VLOOKUP(E729,'Pontuação'!C$2:D$11,2,FALSE),VLOOKUP(H729,'Pontuação'!I$2:J$11,2,FALSE),VLOOKUP(J729,'Pontuação'!G$2:H$11,2,FALSE),VLOOKUP(L729,'Pontuação'!M$2:N$13,2,FALSE)),0)</f>
        <v>1553</v>
      </c>
      <c r="AD729" s="10">
        <f t="shared" si="1"/>
        <v>155</v>
      </c>
      <c r="AE729" s="10" t="str">
        <f t="array" ref="AE729">IFERROR(INDEX('Pontuação'!G$13:G$101, MATCH(AD729, 'Pontuação'!F$13:F$101, 0)), "Faixa Indefinida")</f>
        <v>C</v>
      </c>
      <c r="AF729" s="10">
        <f t="shared" si="2"/>
        <v>0</v>
      </c>
      <c r="AG729" s="10">
        <f t="shared" si="3"/>
        <v>0</v>
      </c>
      <c r="AH729" s="10">
        <f t="shared" si="4"/>
        <v>1</v>
      </c>
      <c r="AI729" s="10">
        <f t="shared" si="5"/>
        <v>0</v>
      </c>
      <c r="AJ729" s="9">
        <f>ROUNDUP(SUM(VLOOKUP(F729,'Pontuação 3.0'!A$2:B$11,2,FALSE),VLOOKUP(E729,'Pontuação 3.0'!C$2:D$11,2,FALSE),VLOOKUP(H729,'Pontuação 3.0'!I$2:J$11,2,FALSE),VLOOKUP(J729,'Pontuação 3.0'!G$2:H$11,2,FALSE),VLOOKUP(G729,'Pontuação 3.0'!E$2:F$11,2,FALSE),VLOOKUP(K729,'Pontuação 3.0'!K$2:L$11,2,FALSE),VLOOKUP(L729,'Pontuação 3.0'!M$2:N$13,2,FALSE)),0)</f>
        <v>2383</v>
      </c>
      <c r="AK729" s="9">
        <f t="shared" si="6"/>
        <v>238</v>
      </c>
      <c r="AL729" s="9" t="str">
        <f t="array" ref="AL729">IFERROR(INDEX('Pontuação 3.0'!G$13:G$191, MATCH(AK729, 'Pontuação 3.0'!F$13:F$191, 0)), "Faixa Indefinida")</f>
        <v>A</v>
      </c>
      <c r="AM729" s="9">
        <f t="shared" si="7"/>
        <v>1</v>
      </c>
      <c r="AN729" s="9">
        <f t="shared" si="8"/>
        <v>0</v>
      </c>
      <c r="AO729" s="9">
        <f t="shared" si="9"/>
        <v>0</v>
      </c>
      <c r="AP729" s="9">
        <f t="shared" si="10"/>
        <v>0</v>
      </c>
      <c r="AQ729" s="8"/>
    </row>
    <row r="730" ht="15.75" customHeight="1">
      <c r="A730" s="7">
        <v>45679.0</v>
      </c>
      <c r="B730" s="8" t="s">
        <v>1692</v>
      </c>
      <c r="C730" s="8" t="s">
        <v>1693</v>
      </c>
      <c r="D730" s="11">
        <v>6.1992196629E10</v>
      </c>
      <c r="E730" s="8" t="s">
        <v>11833</v>
      </c>
      <c r="F730" s="8" t="s">
        <v>11834</v>
      </c>
      <c r="G730" s="8" t="s">
        <v>11867</v>
      </c>
      <c r="H730" s="8" t="s">
        <v>11844</v>
      </c>
      <c r="I730" s="8" t="s">
        <v>11845</v>
      </c>
      <c r="J730" s="8" t="s">
        <v>11846</v>
      </c>
      <c r="K730" s="8" t="s">
        <v>11839</v>
      </c>
      <c r="L730" s="8" t="s">
        <v>11870</v>
      </c>
      <c r="M730" s="8" t="s">
        <v>11848</v>
      </c>
      <c r="N730" s="12" t="s">
        <v>11</v>
      </c>
      <c r="O730" s="12" t="s">
        <v>13</v>
      </c>
      <c r="P730" s="12" t="s">
        <v>123</v>
      </c>
      <c r="Q730" s="12" t="s">
        <v>15</v>
      </c>
      <c r="R730" s="12" t="s">
        <v>14</v>
      </c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9">
        <f>ROUNDUP(SUM(VLOOKUP(F730,'Pontuação'!A$2:B$11,2,FALSE),VLOOKUP(E730,'Pontuação'!C$2:D$11,2,FALSE),VLOOKUP(H730,'Pontuação'!I$2:J$11,2,FALSE),VLOOKUP(J730,'Pontuação'!G$2:H$11,2,FALSE),VLOOKUP(L730,'Pontuação'!M$2:N$13,2,FALSE)),0)</f>
        <v>1653</v>
      </c>
      <c r="AD730" s="10">
        <f t="shared" si="1"/>
        <v>165</v>
      </c>
      <c r="AE730" s="10" t="str">
        <f t="array" ref="AE730">IFERROR(INDEX('Pontuação'!G$13:G$101, MATCH(AD730, 'Pontuação'!F$13:F$101, 0)), "Faixa Indefinida")</f>
        <v>C</v>
      </c>
      <c r="AF730" s="10">
        <f t="shared" si="2"/>
        <v>0</v>
      </c>
      <c r="AG730" s="10">
        <f t="shared" si="3"/>
        <v>0</v>
      </c>
      <c r="AH730" s="10">
        <f t="shared" si="4"/>
        <v>1</v>
      </c>
      <c r="AI730" s="10">
        <f t="shared" si="5"/>
        <v>0</v>
      </c>
      <c r="AJ730" s="9">
        <f>ROUNDUP(SUM(VLOOKUP(F730,'Pontuação 3.0'!A$2:B$11,2,FALSE),VLOOKUP(E730,'Pontuação 3.0'!C$2:D$11,2,FALSE),VLOOKUP(H730,'Pontuação 3.0'!I$2:J$11,2,FALSE),VLOOKUP(J730,'Pontuação 3.0'!G$2:H$11,2,FALSE),VLOOKUP(G730,'Pontuação 3.0'!E$2:F$11,2,FALSE),VLOOKUP(K730,'Pontuação 3.0'!K$2:L$11,2,FALSE),VLOOKUP(L730,'Pontuação 3.0'!M$2:N$13,2,FALSE)),0)</f>
        <v>2381</v>
      </c>
      <c r="AK730" s="9">
        <f t="shared" si="6"/>
        <v>238</v>
      </c>
      <c r="AL730" s="9" t="str">
        <f t="array" ref="AL730">IFERROR(INDEX('Pontuação 3.0'!G$13:G$191, MATCH(AK730, 'Pontuação 3.0'!F$13:F$191, 0)), "Faixa Indefinida")</f>
        <v>A</v>
      </c>
      <c r="AM730" s="9">
        <f t="shared" si="7"/>
        <v>1</v>
      </c>
      <c r="AN730" s="9">
        <f t="shared" si="8"/>
        <v>0</v>
      </c>
      <c r="AO730" s="9">
        <f t="shared" si="9"/>
        <v>0</v>
      </c>
      <c r="AP730" s="9">
        <f t="shared" si="10"/>
        <v>0</v>
      </c>
      <c r="AQ730" s="8"/>
    </row>
    <row r="731" ht="15.75" customHeight="1">
      <c r="A731" s="7">
        <v>45679.0</v>
      </c>
      <c r="B731" s="8" t="s">
        <v>1696</v>
      </c>
      <c r="C731" s="8" t="s">
        <v>1697</v>
      </c>
      <c r="D731" s="11">
        <v>2.1975754744E10</v>
      </c>
      <c r="E731" s="8" t="s">
        <v>11833</v>
      </c>
      <c r="F731" s="8" t="s">
        <v>11842</v>
      </c>
      <c r="G731" s="8" t="s">
        <v>11843</v>
      </c>
      <c r="H731" s="8" t="s">
        <v>11850</v>
      </c>
      <c r="I731" s="8" t="s">
        <v>11837</v>
      </c>
      <c r="J731" s="8" t="s">
        <v>11846</v>
      </c>
      <c r="K731" s="8" t="s">
        <v>11839</v>
      </c>
      <c r="L731" s="8" t="s">
        <v>11851</v>
      </c>
      <c r="M731" s="8" t="s">
        <v>11849</v>
      </c>
      <c r="N731" s="12" t="s">
        <v>11</v>
      </c>
      <c r="O731" s="12" t="s">
        <v>13</v>
      </c>
      <c r="P731" s="12" t="s">
        <v>27</v>
      </c>
      <c r="Q731" s="12" t="s">
        <v>15</v>
      </c>
      <c r="R731" s="12" t="s">
        <v>20</v>
      </c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9">
        <f>ROUNDUP(SUM(VLOOKUP(F731,'Pontuação'!A$2:B$11,2,FALSE),VLOOKUP(E731,'Pontuação'!C$2:D$11,2,FALSE),VLOOKUP(H731,'Pontuação'!I$2:J$11,2,FALSE),VLOOKUP(J731,'Pontuação'!G$2:H$11,2,FALSE),VLOOKUP(L731,'Pontuação'!M$2:N$13,2,FALSE)),0)</f>
        <v>1553</v>
      </c>
      <c r="AD731" s="10">
        <f t="shared" si="1"/>
        <v>155</v>
      </c>
      <c r="AE731" s="10" t="str">
        <f t="array" ref="AE731">IFERROR(INDEX('Pontuação'!G$13:G$101, MATCH(AD731, 'Pontuação'!F$13:F$101, 0)), "Faixa Indefinida")</f>
        <v>C</v>
      </c>
      <c r="AF731" s="10">
        <f t="shared" si="2"/>
        <v>0</v>
      </c>
      <c r="AG731" s="10">
        <f t="shared" si="3"/>
        <v>0</v>
      </c>
      <c r="AH731" s="10">
        <f t="shared" si="4"/>
        <v>1</v>
      </c>
      <c r="AI731" s="10">
        <f t="shared" si="5"/>
        <v>0</v>
      </c>
      <c r="AJ731" s="9">
        <f>ROUNDUP(SUM(VLOOKUP(F731,'Pontuação 3.0'!A$2:B$11,2,FALSE),VLOOKUP(E731,'Pontuação 3.0'!C$2:D$11,2,FALSE),VLOOKUP(H731,'Pontuação 3.0'!I$2:J$11,2,FALSE),VLOOKUP(J731,'Pontuação 3.0'!G$2:H$11,2,FALSE),VLOOKUP(G731,'Pontuação 3.0'!E$2:F$11,2,FALSE),VLOOKUP(K731,'Pontuação 3.0'!K$2:L$11,2,FALSE),VLOOKUP(L731,'Pontuação 3.0'!M$2:N$13,2,FALSE)),0)</f>
        <v>2383</v>
      </c>
      <c r="AK731" s="9">
        <f t="shared" si="6"/>
        <v>238</v>
      </c>
      <c r="AL731" s="9" t="str">
        <f t="array" ref="AL731">IFERROR(INDEX('Pontuação 3.0'!G$13:G$191, MATCH(AK731, 'Pontuação 3.0'!F$13:F$191, 0)), "Faixa Indefinida")</f>
        <v>A</v>
      </c>
      <c r="AM731" s="9">
        <f t="shared" si="7"/>
        <v>1</v>
      </c>
      <c r="AN731" s="9">
        <f t="shared" si="8"/>
        <v>0</v>
      </c>
      <c r="AO731" s="9">
        <f t="shared" si="9"/>
        <v>0</v>
      </c>
      <c r="AP731" s="9">
        <f t="shared" si="10"/>
        <v>0</v>
      </c>
      <c r="AQ731" s="8"/>
    </row>
    <row r="732" ht="15.75" customHeight="1">
      <c r="A732" s="7">
        <v>45679.0</v>
      </c>
      <c r="B732" s="8" t="s">
        <v>643</v>
      </c>
      <c r="C732" s="8" t="s">
        <v>1700</v>
      </c>
      <c r="D732" s="11">
        <v>1.1985136065E10</v>
      </c>
      <c r="E732" s="8" t="s">
        <v>11833</v>
      </c>
      <c r="F732" s="8" t="s">
        <v>11861</v>
      </c>
      <c r="G732" s="8" t="s">
        <v>11843</v>
      </c>
      <c r="H732" s="8" t="s">
        <v>11856</v>
      </c>
      <c r="I732" s="8" t="s">
        <v>11837</v>
      </c>
      <c r="J732" s="8" t="s">
        <v>11846</v>
      </c>
      <c r="K732" s="8" t="s">
        <v>11837</v>
      </c>
      <c r="L732" s="8" t="s">
        <v>11851</v>
      </c>
      <c r="M732" s="8" t="s">
        <v>11859</v>
      </c>
      <c r="N732" s="12" t="s">
        <v>11</v>
      </c>
      <c r="O732" s="12" t="s">
        <v>13</v>
      </c>
      <c r="P732" s="12" t="s">
        <v>49</v>
      </c>
      <c r="Q732" s="12" t="s">
        <v>15</v>
      </c>
      <c r="R732" s="12" t="s">
        <v>20</v>
      </c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9">
        <f>ROUNDUP(SUM(VLOOKUP(F732,'Pontuação'!A$2:B$11,2,FALSE),VLOOKUP(E732,'Pontuação'!C$2:D$11,2,FALSE),VLOOKUP(H732,'Pontuação'!I$2:J$11,2,FALSE),VLOOKUP(J732,'Pontuação'!G$2:H$11,2,FALSE),VLOOKUP(L732,'Pontuação'!M$2:N$13,2,FALSE)),0)</f>
        <v>1194</v>
      </c>
      <c r="AD732" s="10">
        <f t="shared" si="1"/>
        <v>119</v>
      </c>
      <c r="AE732" s="10" t="str">
        <f t="array" ref="AE732">IFERROR(INDEX('Pontuação'!G$13:G$101, MATCH(AD732, 'Pontuação'!F$13:F$101, 0)), "Faixa Indefinida")</f>
        <v>D</v>
      </c>
      <c r="AF732" s="10">
        <f t="shared" si="2"/>
        <v>0</v>
      </c>
      <c r="AG732" s="10">
        <f t="shared" si="3"/>
        <v>0</v>
      </c>
      <c r="AH732" s="10">
        <f t="shared" si="4"/>
        <v>0</v>
      </c>
      <c r="AI732" s="10">
        <f t="shared" si="5"/>
        <v>1</v>
      </c>
      <c r="AJ732" s="9">
        <f>ROUNDUP(SUM(VLOOKUP(F732,'Pontuação 3.0'!A$2:B$11,2,FALSE),VLOOKUP(E732,'Pontuação 3.0'!C$2:D$11,2,FALSE),VLOOKUP(H732,'Pontuação 3.0'!I$2:J$11,2,FALSE),VLOOKUP(J732,'Pontuação 3.0'!G$2:H$11,2,FALSE),VLOOKUP(G732,'Pontuação 3.0'!E$2:F$11,2,FALSE),VLOOKUP(K732,'Pontuação 3.0'!K$2:L$11,2,FALSE),VLOOKUP(L732,'Pontuação 3.0'!M$2:N$13,2,FALSE)),0)</f>
        <v>1826</v>
      </c>
      <c r="AK732" s="9">
        <f t="shared" si="6"/>
        <v>183</v>
      </c>
      <c r="AL732" s="9" t="str">
        <f t="array" ref="AL732">IFERROR(INDEX('Pontuação 3.0'!G$13:G$191, MATCH(AK732, 'Pontuação 3.0'!F$13:F$191, 0)), "Faixa Indefinida")</f>
        <v>D</v>
      </c>
      <c r="AM732" s="9">
        <f t="shared" si="7"/>
        <v>0</v>
      </c>
      <c r="AN732" s="9">
        <f t="shared" si="8"/>
        <v>0</v>
      </c>
      <c r="AO732" s="9">
        <f t="shared" si="9"/>
        <v>0</v>
      </c>
      <c r="AP732" s="9">
        <f t="shared" si="10"/>
        <v>1</v>
      </c>
      <c r="AQ732" s="8"/>
    </row>
    <row r="733" ht="15.75" customHeight="1">
      <c r="A733" s="7">
        <v>45679.0</v>
      </c>
      <c r="B733" s="8" t="s">
        <v>1701</v>
      </c>
      <c r="C733" s="8" t="s">
        <v>1702</v>
      </c>
      <c r="D733" s="13" t="s">
        <v>11903</v>
      </c>
      <c r="E733" s="8" t="s">
        <v>11833</v>
      </c>
      <c r="F733" s="8" t="s">
        <v>11842</v>
      </c>
      <c r="G733" s="8" t="s">
        <v>11843</v>
      </c>
      <c r="H733" s="8" t="s">
        <v>11856</v>
      </c>
      <c r="I733" s="8" t="s">
        <v>11837</v>
      </c>
      <c r="J733" s="8" t="s">
        <v>11846</v>
      </c>
      <c r="K733" s="8" t="s">
        <v>11837</v>
      </c>
      <c r="L733" s="8" t="s">
        <v>11847</v>
      </c>
      <c r="M733" s="8" t="s">
        <v>11853</v>
      </c>
      <c r="N733" s="12" t="s">
        <v>11</v>
      </c>
      <c r="O733" s="12" t="s">
        <v>13</v>
      </c>
      <c r="P733" s="12" t="s">
        <v>23</v>
      </c>
      <c r="Q733" s="12" t="s">
        <v>15</v>
      </c>
      <c r="R733" s="12" t="s">
        <v>20</v>
      </c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9">
        <f>ROUNDUP(SUM(VLOOKUP(F733,'Pontuação'!A$2:B$11,2,FALSE),VLOOKUP(E733,'Pontuação'!C$2:D$11,2,FALSE),VLOOKUP(H733,'Pontuação'!I$2:J$11,2,FALSE),VLOOKUP(J733,'Pontuação'!G$2:H$11,2,FALSE),VLOOKUP(L733,'Pontuação'!M$2:N$13,2,FALSE)),0)</f>
        <v>1571</v>
      </c>
      <c r="AD733" s="10">
        <f t="shared" si="1"/>
        <v>157</v>
      </c>
      <c r="AE733" s="10" t="str">
        <f t="array" ref="AE733">IFERROR(INDEX('Pontuação'!G$13:G$101, MATCH(AD733, 'Pontuação'!F$13:F$101, 0)), "Faixa Indefinida")</f>
        <v>C</v>
      </c>
      <c r="AF733" s="10">
        <f t="shared" si="2"/>
        <v>0</v>
      </c>
      <c r="AG733" s="10">
        <f t="shared" si="3"/>
        <v>0</v>
      </c>
      <c r="AH733" s="10">
        <f t="shared" si="4"/>
        <v>1</v>
      </c>
      <c r="AI733" s="10">
        <f t="shared" si="5"/>
        <v>0</v>
      </c>
      <c r="AJ733" s="9">
        <f>ROUNDUP(SUM(VLOOKUP(F733,'Pontuação 3.0'!A$2:B$11,2,FALSE),VLOOKUP(E733,'Pontuação 3.0'!C$2:D$11,2,FALSE),VLOOKUP(H733,'Pontuação 3.0'!I$2:J$11,2,FALSE),VLOOKUP(J733,'Pontuação 3.0'!G$2:H$11,2,FALSE),VLOOKUP(G733,'Pontuação 3.0'!E$2:F$11,2,FALSE),VLOOKUP(K733,'Pontuação 3.0'!K$2:L$11,2,FALSE),VLOOKUP(L733,'Pontuação 3.0'!M$2:N$13,2,FALSE)),0)</f>
        <v>2060</v>
      </c>
      <c r="AK733" s="9">
        <f t="shared" si="6"/>
        <v>206</v>
      </c>
      <c r="AL733" s="9" t="str">
        <f t="array" ref="AL733">IFERROR(INDEX('Pontuação 3.0'!G$13:G$191, MATCH(AK733, 'Pontuação 3.0'!F$13:F$191, 0)), "Faixa Indefinida")</f>
        <v>C</v>
      </c>
      <c r="AM733" s="9">
        <f t="shared" si="7"/>
        <v>0</v>
      </c>
      <c r="AN733" s="9">
        <f t="shared" si="8"/>
        <v>0</v>
      </c>
      <c r="AO733" s="9">
        <f t="shared" si="9"/>
        <v>1</v>
      </c>
      <c r="AP733" s="9">
        <f t="shared" si="10"/>
        <v>0</v>
      </c>
      <c r="AQ733" s="8"/>
    </row>
    <row r="734" ht="15.75" customHeight="1">
      <c r="A734" s="7">
        <v>45679.0</v>
      </c>
      <c r="B734" s="8" t="s">
        <v>1698</v>
      </c>
      <c r="C734" s="8" t="s">
        <v>1699</v>
      </c>
      <c r="D734" s="11">
        <v>5.5991827947E10</v>
      </c>
      <c r="E734" s="8" t="s">
        <v>11833</v>
      </c>
      <c r="F734" s="8" t="s">
        <v>11842</v>
      </c>
      <c r="G734" s="8" t="s">
        <v>11843</v>
      </c>
      <c r="H734" s="8" t="s">
        <v>11844</v>
      </c>
      <c r="I734" s="8" t="s">
        <v>11845</v>
      </c>
      <c r="J734" s="8" t="s">
        <v>11846</v>
      </c>
      <c r="K734" s="8" t="s">
        <v>11837</v>
      </c>
      <c r="L734" s="8" t="s">
        <v>11847</v>
      </c>
      <c r="M734" s="8" t="s">
        <v>11848</v>
      </c>
      <c r="N734" s="12" t="s">
        <v>11</v>
      </c>
      <c r="O734" s="12" t="s">
        <v>13</v>
      </c>
      <c r="P734" s="12" t="s">
        <v>27</v>
      </c>
      <c r="Q734" s="12" t="s">
        <v>15</v>
      </c>
      <c r="R734" s="12" t="s">
        <v>20</v>
      </c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9">
        <f>ROUNDUP(SUM(VLOOKUP(F734,'Pontuação'!A$2:B$11,2,FALSE),VLOOKUP(E734,'Pontuação'!C$2:D$11,2,FALSE),VLOOKUP(H734,'Pontuação'!I$2:J$11,2,FALSE),VLOOKUP(J734,'Pontuação'!G$2:H$11,2,FALSE),VLOOKUP(L734,'Pontuação'!M$2:N$13,2,FALSE)),0)</f>
        <v>1727</v>
      </c>
      <c r="AD734" s="10">
        <f t="shared" si="1"/>
        <v>173</v>
      </c>
      <c r="AE734" s="10" t="str">
        <f t="array" ref="AE734">IFERROR(INDEX('Pontuação'!G$13:G$101, MATCH(AD734, 'Pontuação'!F$13:F$101, 0)), "Faixa Indefinida")</f>
        <v>B</v>
      </c>
      <c r="AF734" s="10">
        <f t="shared" si="2"/>
        <v>0</v>
      </c>
      <c r="AG734" s="10">
        <f t="shared" si="3"/>
        <v>1</v>
      </c>
      <c r="AH734" s="10">
        <f t="shared" si="4"/>
        <v>0</v>
      </c>
      <c r="AI734" s="10">
        <f t="shared" si="5"/>
        <v>0</v>
      </c>
      <c r="AJ734" s="9">
        <f>ROUNDUP(SUM(VLOOKUP(F734,'Pontuação 3.0'!A$2:B$11,2,FALSE),VLOOKUP(E734,'Pontuação 3.0'!C$2:D$11,2,FALSE),VLOOKUP(H734,'Pontuação 3.0'!I$2:J$11,2,FALSE),VLOOKUP(J734,'Pontuação 3.0'!G$2:H$11,2,FALSE),VLOOKUP(G734,'Pontuação 3.0'!E$2:F$11,2,FALSE),VLOOKUP(K734,'Pontuação 3.0'!K$2:L$11,2,FALSE),VLOOKUP(L734,'Pontuação 3.0'!M$2:N$13,2,FALSE)),0)</f>
        <v>2295</v>
      </c>
      <c r="AK734" s="9">
        <f t="shared" si="6"/>
        <v>230</v>
      </c>
      <c r="AL734" s="9" t="str">
        <f t="array" ref="AL734">IFERROR(INDEX('Pontuação 3.0'!G$13:G$191, MATCH(AK734, 'Pontuação 3.0'!F$13:F$191, 0)), "Faixa Indefinida")</f>
        <v>B</v>
      </c>
      <c r="AM734" s="9">
        <f t="shared" si="7"/>
        <v>0</v>
      </c>
      <c r="AN734" s="9">
        <f t="shared" si="8"/>
        <v>1</v>
      </c>
      <c r="AO734" s="9">
        <f t="shared" si="9"/>
        <v>0</v>
      </c>
      <c r="AP734" s="9">
        <f t="shared" si="10"/>
        <v>0</v>
      </c>
      <c r="AQ734" s="8"/>
    </row>
    <row r="735" ht="15.75" customHeight="1">
      <c r="A735" s="7">
        <v>45679.0</v>
      </c>
      <c r="B735" s="8" t="s">
        <v>1703</v>
      </c>
      <c r="C735" s="8" t="s">
        <v>1704</v>
      </c>
      <c r="D735" s="11">
        <v>8.8981550954E10</v>
      </c>
      <c r="E735" s="8" t="s">
        <v>11868</v>
      </c>
      <c r="F735" s="8" t="s">
        <v>11842</v>
      </c>
      <c r="G735" s="8" t="s">
        <v>11835</v>
      </c>
      <c r="H735" s="8" t="s">
        <v>11850</v>
      </c>
      <c r="I735" s="8" t="s">
        <v>11845</v>
      </c>
      <c r="J735" s="8" t="s">
        <v>11846</v>
      </c>
      <c r="K735" s="8" t="s">
        <v>11839</v>
      </c>
      <c r="L735" s="8" t="s">
        <v>11870</v>
      </c>
      <c r="M735" s="8" t="s">
        <v>11848</v>
      </c>
      <c r="N735" s="12" t="s">
        <v>11</v>
      </c>
      <c r="O735" s="12" t="s">
        <v>13</v>
      </c>
      <c r="P735" s="12" t="s">
        <v>37</v>
      </c>
      <c r="Q735" s="12" t="s">
        <v>116</v>
      </c>
      <c r="R735" s="12" t="s">
        <v>20</v>
      </c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9">
        <f>ROUNDUP(SUM(VLOOKUP(F735,'Pontuação'!A$2:B$11,2,FALSE),VLOOKUP(E735,'Pontuação'!C$2:D$11,2,FALSE),VLOOKUP(H735,'Pontuação'!I$2:J$11,2,FALSE),VLOOKUP(J735,'Pontuação'!G$2:H$11,2,FALSE),VLOOKUP(L735,'Pontuação'!M$2:N$13,2,FALSE)),0)</f>
        <v>1627</v>
      </c>
      <c r="AD735" s="10">
        <f t="shared" si="1"/>
        <v>163</v>
      </c>
      <c r="AE735" s="10" t="str">
        <f t="array" ref="AE735">IFERROR(INDEX('Pontuação'!G$13:G$101, MATCH(AD735, 'Pontuação'!F$13:F$101, 0)), "Faixa Indefinida")</f>
        <v>C</v>
      </c>
      <c r="AF735" s="10">
        <f t="shared" si="2"/>
        <v>0</v>
      </c>
      <c r="AG735" s="10">
        <f t="shared" si="3"/>
        <v>0</v>
      </c>
      <c r="AH735" s="10">
        <f t="shared" si="4"/>
        <v>1</v>
      </c>
      <c r="AI735" s="10">
        <f t="shared" si="5"/>
        <v>0</v>
      </c>
      <c r="AJ735" s="9">
        <f>ROUNDUP(SUM(VLOOKUP(F735,'Pontuação 3.0'!A$2:B$11,2,FALSE),VLOOKUP(E735,'Pontuação 3.0'!C$2:D$11,2,FALSE),VLOOKUP(H735,'Pontuação 3.0'!I$2:J$11,2,FALSE),VLOOKUP(J735,'Pontuação 3.0'!G$2:H$11,2,FALSE),VLOOKUP(G735,'Pontuação 3.0'!E$2:F$11,2,FALSE),VLOOKUP(K735,'Pontuação 3.0'!K$2:L$11,2,FALSE),VLOOKUP(L735,'Pontuação 3.0'!M$2:N$13,2,FALSE)),0)</f>
        <v>2407</v>
      </c>
      <c r="AK735" s="9">
        <f t="shared" si="6"/>
        <v>241</v>
      </c>
      <c r="AL735" s="9" t="str">
        <f t="array" ref="AL735">IFERROR(INDEX('Pontuação 3.0'!G$13:G$191, MATCH(AK735, 'Pontuação 3.0'!F$13:F$191, 0)), "Faixa Indefinida")</f>
        <v>A</v>
      </c>
      <c r="AM735" s="9">
        <f t="shared" si="7"/>
        <v>1</v>
      </c>
      <c r="AN735" s="9">
        <f t="shared" si="8"/>
        <v>0</v>
      </c>
      <c r="AO735" s="9">
        <f t="shared" si="9"/>
        <v>0</v>
      </c>
      <c r="AP735" s="9">
        <f t="shared" si="10"/>
        <v>0</v>
      </c>
      <c r="AQ735" s="8"/>
    </row>
    <row r="736" ht="15.75" customHeight="1">
      <c r="A736" s="7">
        <v>45679.0</v>
      </c>
      <c r="B736" s="8" t="s">
        <v>1705</v>
      </c>
      <c r="C736" s="8" t="s">
        <v>1706</v>
      </c>
      <c r="D736" s="8" t="s">
        <v>1707</v>
      </c>
      <c r="E736" s="8" t="s">
        <v>11868</v>
      </c>
      <c r="F736" s="8" t="s">
        <v>11834</v>
      </c>
      <c r="G736" s="8" t="s">
        <v>11867</v>
      </c>
      <c r="H736" s="8" t="s">
        <v>11856</v>
      </c>
      <c r="I736" s="8" t="s">
        <v>11837</v>
      </c>
      <c r="J736" s="8" t="s">
        <v>11846</v>
      </c>
      <c r="K736" s="8" t="s">
        <v>11837</v>
      </c>
      <c r="L736" s="8" t="s">
        <v>11847</v>
      </c>
      <c r="M736" s="8" t="s">
        <v>11849</v>
      </c>
      <c r="N736" s="12" t="s">
        <v>11</v>
      </c>
      <c r="O736" s="12" t="s">
        <v>13</v>
      </c>
      <c r="P736" s="12" t="s">
        <v>123</v>
      </c>
      <c r="Q736" s="12" t="s">
        <v>15</v>
      </c>
      <c r="R736" s="12" t="s">
        <v>14</v>
      </c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9">
        <f>ROUNDUP(SUM(VLOOKUP(F736,'Pontuação'!A$2:B$11,2,FALSE),VLOOKUP(E736,'Pontuação'!C$2:D$11,2,FALSE),VLOOKUP(H736,'Pontuação'!I$2:J$11,2,FALSE),VLOOKUP(J736,'Pontuação'!G$2:H$11,2,FALSE),VLOOKUP(L736,'Pontuação'!M$2:N$13,2,FALSE)),0)</f>
        <v>1563</v>
      </c>
      <c r="AD736" s="10">
        <f t="shared" si="1"/>
        <v>156</v>
      </c>
      <c r="AE736" s="10" t="str">
        <f t="array" ref="AE736">IFERROR(INDEX('Pontuação'!G$13:G$101, MATCH(AD736, 'Pontuação'!F$13:F$101, 0)), "Faixa Indefinida")</f>
        <v>C</v>
      </c>
      <c r="AF736" s="10">
        <f t="shared" si="2"/>
        <v>0</v>
      </c>
      <c r="AG736" s="10">
        <f t="shared" si="3"/>
        <v>0</v>
      </c>
      <c r="AH736" s="10">
        <f t="shared" si="4"/>
        <v>1</v>
      </c>
      <c r="AI736" s="10">
        <f t="shared" si="5"/>
        <v>0</v>
      </c>
      <c r="AJ736" s="9">
        <f>ROUNDUP(SUM(VLOOKUP(F736,'Pontuação 3.0'!A$2:B$11,2,FALSE),VLOOKUP(E736,'Pontuação 3.0'!C$2:D$11,2,FALSE),VLOOKUP(H736,'Pontuação 3.0'!I$2:J$11,2,FALSE),VLOOKUP(J736,'Pontuação 3.0'!G$2:H$11,2,FALSE),VLOOKUP(G736,'Pontuação 3.0'!E$2:F$11,2,FALSE),VLOOKUP(K736,'Pontuação 3.0'!K$2:L$11,2,FALSE),VLOOKUP(L736,'Pontuação 3.0'!M$2:N$13,2,FALSE)),0)</f>
        <v>1747</v>
      </c>
      <c r="AK736" s="9">
        <f t="shared" si="6"/>
        <v>175</v>
      </c>
      <c r="AL736" s="9" t="str">
        <f t="array" ref="AL736">IFERROR(INDEX('Pontuação 3.0'!G$13:G$191, MATCH(AK736, 'Pontuação 3.0'!F$13:F$191, 0)), "Faixa Indefinida")</f>
        <v>D</v>
      </c>
      <c r="AM736" s="9">
        <f t="shared" si="7"/>
        <v>0</v>
      </c>
      <c r="AN736" s="9">
        <f t="shared" si="8"/>
        <v>0</v>
      </c>
      <c r="AO736" s="9">
        <f t="shared" si="9"/>
        <v>0</v>
      </c>
      <c r="AP736" s="9">
        <f t="shared" si="10"/>
        <v>1</v>
      </c>
      <c r="AQ736" s="8"/>
    </row>
    <row r="737" ht="15.75" customHeight="1">
      <c r="A737" s="7">
        <v>45679.0</v>
      </c>
      <c r="B737" s="8" t="s">
        <v>1708</v>
      </c>
      <c r="C737" s="8" t="s">
        <v>1709</v>
      </c>
      <c r="D737" s="11">
        <v>4.7988424192E10</v>
      </c>
      <c r="E737" s="8" t="s">
        <v>11833</v>
      </c>
      <c r="F737" s="8" t="s">
        <v>11842</v>
      </c>
      <c r="G737" s="8" t="s">
        <v>11843</v>
      </c>
      <c r="H737" s="8" t="s">
        <v>11865</v>
      </c>
      <c r="I737" s="8" t="s">
        <v>11837</v>
      </c>
      <c r="J737" s="8" t="s">
        <v>11846</v>
      </c>
      <c r="K737" s="8" t="s">
        <v>11839</v>
      </c>
      <c r="L737" s="8" t="s">
        <v>11847</v>
      </c>
      <c r="M737" s="8" t="s">
        <v>11848</v>
      </c>
      <c r="N737" s="12" t="s">
        <v>11</v>
      </c>
      <c r="O737" s="12" t="s">
        <v>13</v>
      </c>
      <c r="P737" s="12" t="s">
        <v>27</v>
      </c>
      <c r="Q737" s="12" t="s">
        <v>15</v>
      </c>
      <c r="R737" s="12" t="s">
        <v>20</v>
      </c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9">
        <f>ROUNDUP(SUM(VLOOKUP(F737,'Pontuação'!A$2:B$11,2,FALSE),VLOOKUP(E737,'Pontuação'!C$2:D$11,2,FALSE),VLOOKUP(H737,'Pontuação'!I$2:J$11,2,FALSE),VLOOKUP(J737,'Pontuação'!G$2:H$11,2,FALSE),VLOOKUP(L737,'Pontuação'!M$2:N$13,2,FALSE)),0)</f>
        <v>1711</v>
      </c>
      <c r="AD737" s="10">
        <f t="shared" si="1"/>
        <v>171</v>
      </c>
      <c r="AE737" s="10" t="str">
        <f t="array" ref="AE737">IFERROR(INDEX('Pontuação'!G$13:G$101, MATCH(AD737, 'Pontuação'!F$13:F$101, 0)), "Faixa Indefinida")</f>
        <v>B</v>
      </c>
      <c r="AF737" s="10">
        <f t="shared" si="2"/>
        <v>0</v>
      </c>
      <c r="AG737" s="10">
        <f t="shared" si="3"/>
        <v>1</v>
      </c>
      <c r="AH737" s="10">
        <f t="shared" si="4"/>
        <v>0</v>
      </c>
      <c r="AI737" s="10">
        <f t="shared" si="5"/>
        <v>0</v>
      </c>
      <c r="AJ737" s="9">
        <f>ROUNDUP(SUM(VLOOKUP(F737,'Pontuação 3.0'!A$2:B$11,2,FALSE),VLOOKUP(E737,'Pontuação 3.0'!C$2:D$11,2,FALSE),VLOOKUP(H737,'Pontuação 3.0'!I$2:J$11,2,FALSE),VLOOKUP(J737,'Pontuação 3.0'!G$2:H$11,2,FALSE),VLOOKUP(G737,'Pontuação 3.0'!E$2:F$11,2,FALSE),VLOOKUP(K737,'Pontuação 3.0'!K$2:L$11,2,FALSE),VLOOKUP(L737,'Pontuação 3.0'!M$2:N$13,2,FALSE)),0)</f>
        <v>2405</v>
      </c>
      <c r="AK737" s="9">
        <f t="shared" si="6"/>
        <v>241</v>
      </c>
      <c r="AL737" s="9" t="str">
        <f t="array" ref="AL737">IFERROR(INDEX('Pontuação 3.0'!G$13:G$191, MATCH(AK737, 'Pontuação 3.0'!F$13:F$191, 0)), "Faixa Indefinida")</f>
        <v>A</v>
      </c>
      <c r="AM737" s="9">
        <f t="shared" si="7"/>
        <v>1</v>
      </c>
      <c r="AN737" s="9">
        <f t="shared" si="8"/>
        <v>0</v>
      </c>
      <c r="AO737" s="9">
        <f t="shared" si="9"/>
        <v>0</v>
      </c>
      <c r="AP737" s="9">
        <f t="shared" si="10"/>
        <v>0</v>
      </c>
      <c r="AQ737" s="8"/>
    </row>
    <row r="738" ht="15.75" customHeight="1">
      <c r="A738" s="7">
        <v>45679.0</v>
      </c>
      <c r="B738" s="8" t="s">
        <v>1710</v>
      </c>
      <c r="C738" s="8" t="s">
        <v>1711</v>
      </c>
      <c r="D738" s="11">
        <v>6.1992564498E10</v>
      </c>
      <c r="E738" s="8" t="s">
        <v>11868</v>
      </c>
      <c r="F738" s="8" t="s">
        <v>11834</v>
      </c>
      <c r="G738" s="8" t="s">
        <v>11864</v>
      </c>
      <c r="H738" s="8" t="s">
        <v>11850</v>
      </c>
      <c r="I738" s="8" t="s">
        <v>11837</v>
      </c>
      <c r="J738" s="8" t="s">
        <v>11846</v>
      </c>
      <c r="K738" s="8" t="s">
        <v>11837</v>
      </c>
      <c r="L738" s="8" t="s">
        <v>11847</v>
      </c>
      <c r="M738" s="8" t="s">
        <v>11848</v>
      </c>
      <c r="N738" s="12" t="s">
        <v>11</v>
      </c>
      <c r="O738" s="12" t="s">
        <v>13</v>
      </c>
      <c r="P738" s="12" t="s">
        <v>27</v>
      </c>
      <c r="Q738" s="12" t="s">
        <v>65</v>
      </c>
      <c r="R738" s="12" t="s">
        <v>20</v>
      </c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9">
        <f>ROUNDUP(SUM(VLOOKUP(F738,'Pontuação'!A$2:B$11,2,FALSE),VLOOKUP(E738,'Pontuação'!C$2:D$11,2,FALSE),VLOOKUP(H738,'Pontuação'!I$2:J$11,2,FALSE),VLOOKUP(J738,'Pontuação'!G$2:H$11,2,FALSE),VLOOKUP(L738,'Pontuação'!M$2:N$13,2,FALSE)),0)</f>
        <v>1677</v>
      </c>
      <c r="AD738" s="10">
        <f t="shared" si="1"/>
        <v>168</v>
      </c>
      <c r="AE738" s="10" t="str">
        <f t="array" ref="AE738">IFERROR(INDEX('Pontuação'!G$13:G$101, MATCH(AD738, 'Pontuação'!F$13:F$101, 0)), "Faixa Indefinida")</f>
        <v>B</v>
      </c>
      <c r="AF738" s="10">
        <f t="shared" si="2"/>
        <v>0</v>
      </c>
      <c r="AG738" s="10">
        <f t="shared" si="3"/>
        <v>1</v>
      </c>
      <c r="AH738" s="10">
        <f t="shared" si="4"/>
        <v>0</v>
      </c>
      <c r="AI738" s="10">
        <f t="shared" si="5"/>
        <v>0</v>
      </c>
      <c r="AJ738" s="9">
        <f>ROUNDUP(SUM(VLOOKUP(F738,'Pontuação 3.0'!A$2:B$11,2,FALSE),VLOOKUP(E738,'Pontuação 3.0'!C$2:D$11,2,FALSE),VLOOKUP(H738,'Pontuação 3.0'!I$2:J$11,2,FALSE),VLOOKUP(J738,'Pontuação 3.0'!G$2:H$11,2,FALSE),VLOOKUP(G738,'Pontuação 3.0'!E$2:F$11,2,FALSE),VLOOKUP(K738,'Pontuação 3.0'!K$2:L$11,2,FALSE),VLOOKUP(L738,'Pontuação 3.0'!M$2:N$13,2,FALSE)),0)</f>
        <v>2139</v>
      </c>
      <c r="AK738" s="9">
        <f t="shared" si="6"/>
        <v>214</v>
      </c>
      <c r="AL738" s="9" t="str">
        <f t="array" ref="AL738">IFERROR(INDEX('Pontuação 3.0'!G$13:G$191, MATCH(AK738, 'Pontuação 3.0'!F$13:F$191, 0)), "Faixa Indefinida")</f>
        <v>B</v>
      </c>
      <c r="AM738" s="9">
        <f t="shared" si="7"/>
        <v>0</v>
      </c>
      <c r="AN738" s="9">
        <f t="shared" si="8"/>
        <v>1</v>
      </c>
      <c r="AO738" s="9">
        <f t="shared" si="9"/>
        <v>0</v>
      </c>
      <c r="AP738" s="9">
        <f t="shared" si="10"/>
        <v>0</v>
      </c>
      <c r="AQ738" s="8"/>
    </row>
    <row r="739" ht="15.75" customHeight="1">
      <c r="A739" s="7">
        <v>45679.0</v>
      </c>
      <c r="B739" s="8" t="s">
        <v>1712</v>
      </c>
      <c r="C739" s="8" t="s">
        <v>1713</v>
      </c>
      <c r="D739" s="11">
        <v>6.1996271877E10</v>
      </c>
      <c r="E739" s="8" t="s">
        <v>11833</v>
      </c>
      <c r="F739" s="8" t="s">
        <v>11834</v>
      </c>
      <c r="G739" s="8" t="s">
        <v>11867</v>
      </c>
      <c r="H739" s="8" t="s">
        <v>11865</v>
      </c>
      <c r="I739" s="8" t="s">
        <v>11837</v>
      </c>
      <c r="J739" s="8" t="s">
        <v>11846</v>
      </c>
      <c r="K739" s="8" t="s">
        <v>11837</v>
      </c>
      <c r="L739" s="8" t="s">
        <v>11847</v>
      </c>
      <c r="M739" s="8" t="s">
        <v>11848</v>
      </c>
      <c r="N739" s="12" t="s">
        <v>11</v>
      </c>
      <c r="O739" s="12" t="s">
        <v>13</v>
      </c>
      <c r="P739" s="12" t="s">
        <v>96</v>
      </c>
      <c r="Q739" s="12" t="s">
        <v>15</v>
      </c>
      <c r="R739" s="12" t="s">
        <v>20</v>
      </c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9">
        <f>ROUNDUP(SUM(VLOOKUP(F739,'Pontuação'!A$2:B$11,2,FALSE),VLOOKUP(E739,'Pontuação'!C$2:D$11,2,FALSE),VLOOKUP(H739,'Pontuação'!I$2:J$11,2,FALSE),VLOOKUP(J739,'Pontuação'!G$2:H$11,2,FALSE),VLOOKUP(L739,'Pontuação'!M$2:N$13,2,FALSE)),0)</f>
        <v>1699</v>
      </c>
      <c r="AD739" s="10">
        <f t="shared" si="1"/>
        <v>170</v>
      </c>
      <c r="AE739" s="10" t="str">
        <f t="array" ref="AE739">IFERROR(INDEX('Pontuação'!G$13:G$101, MATCH(AD739, 'Pontuação'!F$13:F$101, 0)), "Faixa Indefinida")</f>
        <v>B</v>
      </c>
      <c r="AF739" s="10">
        <f t="shared" si="2"/>
        <v>0</v>
      </c>
      <c r="AG739" s="10">
        <f t="shared" si="3"/>
        <v>1</v>
      </c>
      <c r="AH739" s="10">
        <f t="shared" si="4"/>
        <v>0</v>
      </c>
      <c r="AI739" s="10">
        <f t="shared" si="5"/>
        <v>0</v>
      </c>
      <c r="AJ739" s="9">
        <f>ROUNDUP(SUM(VLOOKUP(F739,'Pontuação 3.0'!A$2:B$11,2,FALSE),VLOOKUP(E739,'Pontuação 3.0'!C$2:D$11,2,FALSE),VLOOKUP(H739,'Pontuação 3.0'!I$2:J$11,2,FALSE),VLOOKUP(J739,'Pontuação 3.0'!G$2:H$11,2,FALSE),VLOOKUP(G739,'Pontuação 3.0'!E$2:F$11,2,FALSE),VLOOKUP(K739,'Pontuação 3.0'!K$2:L$11,2,FALSE),VLOOKUP(L739,'Pontuação 3.0'!M$2:N$13,2,FALSE)),0)</f>
        <v>1861</v>
      </c>
      <c r="AK739" s="9">
        <f t="shared" si="6"/>
        <v>186</v>
      </c>
      <c r="AL739" s="9" t="str">
        <f t="array" ref="AL739">IFERROR(INDEX('Pontuação 3.0'!G$13:G$191, MATCH(AK739, 'Pontuação 3.0'!F$13:F$191, 0)), "Faixa Indefinida")</f>
        <v>D</v>
      </c>
      <c r="AM739" s="9">
        <f t="shared" si="7"/>
        <v>0</v>
      </c>
      <c r="AN739" s="9">
        <f t="shared" si="8"/>
        <v>0</v>
      </c>
      <c r="AO739" s="9">
        <f t="shared" si="9"/>
        <v>0</v>
      </c>
      <c r="AP739" s="9">
        <f t="shared" si="10"/>
        <v>1</v>
      </c>
      <c r="AQ739" s="8"/>
    </row>
    <row r="740" ht="15.75" customHeight="1">
      <c r="A740" s="7">
        <v>45679.0</v>
      </c>
      <c r="B740" s="8" t="s">
        <v>1296</v>
      </c>
      <c r="C740" s="8" t="s">
        <v>1714</v>
      </c>
      <c r="D740" s="11">
        <v>3.199532222E10</v>
      </c>
      <c r="E740" s="8" t="s">
        <v>11833</v>
      </c>
      <c r="F740" s="8" t="s">
        <v>11842</v>
      </c>
      <c r="G740" s="8" t="s">
        <v>11843</v>
      </c>
      <c r="H740" s="8" t="s">
        <v>11850</v>
      </c>
      <c r="I740" s="8" t="s">
        <v>11845</v>
      </c>
      <c r="J740" s="8" t="s">
        <v>11852</v>
      </c>
      <c r="K740" s="8" t="s">
        <v>11837</v>
      </c>
      <c r="L740" s="8" t="s">
        <v>11870</v>
      </c>
      <c r="M740" s="8" t="s">
        <v>11853</v>
      </c>
      <c r="N740" s="12" t="s">
        <v>11</v>
      </c>
      <c r="O740" s="12" t="s">
        <v>13</v>
      </c>
      <c r="P740" s="12" t="s">
        <v>37</v>
      </c>
      <c r="Q740" s="12" t="s">
        <v>143</v>
      </c>
      <c r="R740" s="12" t="s">
        <v>14</v>
      </c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9">
        <f>ROUNDUP(SUM(VLOOKUP(F740,'Pontuação'!A$2:B$11,2,FALSE),VLOOKUP(E740,'Pontuação'!C$2:D$11,2,FALSE),VLOOKUP(H740,'Pontuação'!I$2:J$11,2,FALSE),VLOOKUP(J740,'Pontuação'!G$2:H$11,2,FALSE),VLOOKUP(L740,'Pontuação'!M$2:N$13,2,FALSE)),0)</f>
        <v>1728</v>
      </c>
      <c r="AD740" s="10">
        <f t="shared" si="1"/>
        <v>173</v>
      </c>
      <c r="AE740" s="10" t="str">
        <f t="array" ref="AE740">IFERROR(INDEX('Pontuação'!G$13:G$101, MATCH(AD740, 'Pontuação'!F$13:F$101, 0)), "Faixa Indefinida")</f>
        <v>B</v>
      </c>
      <c r="AF740" s="10">
        <f t="shared" si="2"/>
        <v>0</v>
      </c>
      <c r="AG740" s="10">
        <f t="shared" si="3"/>
        <v>1</v>
      </c>
      <c r="AH740" s="10">
        <f t="shared" si="4"/>
        <v>0</v>
      </c>
      <c r="AI740" s="10">
        <f t="shared" si="5"/>
        <v>0</v>
      </c>
      <c r="AJ740" s="9">
        <f>ROUNDUP(SUM(VLOOKUP(F740,'Pontuação 3.0'!A$2:B$11,2,FALSE),VLOOKUP(E740,'Pontuação 3.0'!C$2:D$11,2,FALSE),VLOOKUP(H740,'Pontuação 3.0'!I$2:J$11,2,FALSE),VLOOKUP(J740,'Pontuação 3.0'!G$2:H$11,2,FALSE),VLOOKUP(G740,'Pontuação 3.0'!E$2:F$11,2,FALSE),VLOOKUP(K740,'Pontuação 3.0'!K$2:L$11,2,FALSE),VLOOKUP(L740,'Pontuação 3.0'!M$2:N$13,2,FALSE)),0)</f>
        <v>2468</v>
      </c>
      <c r="AK740" s="9">
        <f t="shared" si="6"/>
        <v>247</v>
      </c>
      <c r="AL740" s="9" t="str">
        <f t="array" ref="AL740">IFERROR(INDEX('Pontuação 3.0'!G$13:G$191, MATCH(AK740, 'Pontuação 3.0'!F$13:F$191, 0)), "Faixa Indefinida")</f>
        <v>A</v>
      </c>
      <c r="AM740" s="9">
        <f t="shared" si="7"/>
        <v>1</v>
      </c>
      <c r="AN740" s="9">
        <f t="shared" si="8"/>
        <v>0</v>
      </c>
      <c r="AO740" s="9">
        <f t="shared" si="9"/>
        <v>0</v>
      </c>
      <c r="AP740" s="9">
        <f t="shared" si="10"/>
        <v>0</v>
      </c>
      <c r="AQ740" s="8"/>
    </row>
    <row r="741" ht="15.75" customHeight="1">
      <c r="A741" s="7">
        <v>45679.0</v>
      </c>
      <c r="B741" s="8" t="s">
        <v>1715</v>
      </c>
      <c r="C741" s="8" t="s">
        <v>1716</v>
      </c>
      <c r="D741" s="11">
        <v>8.599250528E10</v>
      </c>
      <c r="E741" s="8" t="s">
        <v>11833</v>
      </c>
      <c r="F741" s="8" t="s">
        <v>11842</v>
      </c>
      <c r="G741" s="8" t="s">
        <v>11843</v>
      </c>
      <c r="H741" s="8" t="s">
        <v>11844</v>
      </c>
      <c r="I741" s="8" t="s">
        <v>11845</v>
      </c>
      <c r="J741" s="8" t="s">
        <v>11846</v>
      </c>
      <c r="K741" s="8" t="s">
        <v>11839</v>
      </c>
      <c r="L741" s="8" t="s">
        <v>11851</v>
      </c>
      <c r="M741" s="8" t="s">
        <v>11859</v>
      </c>
      <c r="N741" s="12" t="s">
        <v>11</v>
      </c>
      <c r="O741" s="12" t="s">
        <v>13</v>
      </c>
      <c r="P741" s="12" t="s">
        <v>123</v>
      </c>
      <c r="Q741" s="12" t="s">
        <v>15</v>
      </c>
      <c r="R741" s="12" t="s">
        <v>14</v>
      </c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9">
        <f>ROUNDUP(SUM(VLOOKUP(F741,'Pontuação'!A$2:B$11,2,FALSE),VLOOKUP(E741,'Pontuação'!C$2:D$11,2,FALSE),VLOOKUP(H741,'Pontuação'!I$2:J$11,2,FALSE),VLOOKUP(J741,'Pontuação'!G$2:H$11,2,FALSE),VLOOKUP(L741,'Pontuação'!M$2:N$13,2,FALSE)),0)</f>
        <v>1595</v>
      </c>
      <c r="AD741" s="10">
        <f t="shared" si="1"/>
        <v>160</v>
      </c>
      <c r="AE741" s="10" t="str">
        <f t="array" ref="AE741">IFERROR(INDEX('Pontuação'!G$13:G$101, MATCH(AD741, 'Pontuação'!F$13:F$101, 0)), "Faixa Indefinida")</f>
        <v>C</v>
      </c>
      <c r="AF741" s="10">
        <f t="shared" si="2"/>
        <v>0</v>
      </c>
      <c r="AG741" s="10">
        <f t="shared" si="3"/>
        <v>0</v>
      </c>
      <c r="AH741" s="10">
        <f t="shared" si="4"/>
        <v>1</v>
      </c>
      <c r="AI741" s="10">
        <f t="shared" si="5"/>
        <v>0</v>
      </c>
      <c r="AJ741" s="9">
        <f>ROUNDUP(SUM(VLOOKUP(F741,'Pontuação 3.0'!A$2:B$11,2,FALSE),VLOOKUP(E741,'Pontuação 3.0'!C$2:D$11,2,FALSE),VLOOKUP(H741,'Pontuação 3.0'!I$2:J$11,2,FALSE),VLOOKUP(J741,'Pontuação 3.0'!G$2:H$11,2,FALSE),VLOOKUP(G741,'Pontuação 3.0'!E$2:F$11,2,FALSE),VLOOKUP(K741,'Pontuação 3.0'!K$2:L$11,2,FALSE),VLOOKUP(L741,'Pontuação 3.0'!M$2:N$13,2,FALSE)),0)</f>
        <v>2470</v>
      </c>
      <c r="AK741" s="9">
        <f t="shared" si="6"/>
        <v>247</v>
      </c>
      <c r="AL741" s="9" t="str">
        <f t="array" ref="AL741">IFERROR(INDEX('Pontuação 3.0'!G$13:G$191, MATCH(AK741, 'Pontuação 3.0'!F$13:F$191, 0)), "Faixa Indefinida")</f>
        <v>A</v>
      </c>
      <c r="AM741" s="9">
        <f t="shared" si="7"/>
        <v>1</v>
      </c>
      <c r="AN741" s="9">
        <f t="shared" si="8"/>
        <v>0</v>
      </c>
      <c r="AO741" s="9">
        <f t="shared" si="9"/>
        <v>0</v>
      </c>
      <c r="AP741" s="9">
        <f t="shared" si="10"/>
        <v>0</v>
      </c>
      <c r="AQ741" s="8"/>
    </row>
    <row r="742" ht="15.75" customHeight="1">
      <c r="A742" s="7">
        <v>45679.0</v>
      </c>
      <c r="B742" s="8" t="s">
        <v>662</v>
      </c>
      <c r="C742" s="8" t="s">
        <v>1717</v>
      </c>
      <c r="D742" s="11">
        <v>1.1958197634E10</v>
      </c>
      <c r="E742" s="8" t="s">
        <v>11833</v>
      </c>
      <c r="F742" s="8" t="s">
        <v>11834</v>
      </c>
      <c r="G742" s="8" t="s">
        <v>11864</v>
      </c>
      <c r="H742" s="8" t="s">
        <v>11844</v>
      </c>
      <c r="I742" s="8" t="s">
        <v>11845</v>
      </c>
      <c r="J742" s="8" t="s">
        <v>11838</v>
      </c>
      <c r="K742" s="8" t="s">
        <v>11837</v>
      </c>
      <c r="L742" s="8" t="s">
        <v>11857</v>
      </c>
      <c r="M742" s="8" t="s">
        <v>11859</v>
      </c>
      <c r="N742" s="12" t="s">
        <v>11</v>
      </c>
      <c r="O742" s="12" t="s">
        <v>13</v>
      </c>
      <c r="P742" s="12" t="s">
        <v>96</v>
      </c>
      <c r="Q742" s="12" t="s">
        <v>15</v>
      </c>
      <c r="R742" s="12" t="s">
        <v>20</v>
      </c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9">
        <f>ROUNDUP(SUM(VLOOKUP(F742,'Pontuação'!A$2:B$11,2,FALSE),VLOOKUP(E742,'Pontuação'!C$2:D$11,2,FALSE),VLOOKUP(H742,'Pontuação'!I$2:J$11,2,FALSE),VLOOKUP(J742,'Pontuação'!G$2:H$11,2,FALSE),VLOOKUP(L742,'Pontuação'!M$2:N$13,2,FALSE)),0)</f>
        <v>1824</v>
      </c>
      <c r="AD742" s="10">
        <f t="shared" si="1"/>
        <v>182</v>
      </c>
      <c r="AE742" s="10" t="str">
        <f t="array" ref="AE742">IFERROR(INDEX('Pontuação'!G$13:G$101, MATCH(AD742, 'Pontuação'!F$13:F$101, 0)), "Faixa Indefinida")</f>
        <v>B</v>
      </c>
      <c r="AF742" s="10">
        <f t="shared" si="2"/>
        <v>0</v>
      </c>
      <c r="AG742" s="10">
        <f t="shared" si="3"/>
        <v>1</v>
      </c>
      <c r="AH742" s="10">
        <f t="shared" si="4"/>
        <v>0</v>
      </c>
      <c r="AI742" s="10">
        <f t="shared" si="5"/>
        <v>0</v>
      </c>
      <c r="AJ742" s="9">
        <f>ROUNDUP(SUM(VLOOKUP(F742,'Pontuação 3.0'!A$2:B$11,2,FALSE),VLOOKUP(E742,'Pontuação 3.0'!C$2:D$11,2,FALSE),VLOOKUP(H742,'Pontuação 3.0'!I$2:J$11,2,FALSE),VLOOKUP(J742,'Pontuação 3.0'!G$2:H$11,2,FALSE),VLOOKUP(G742,'Pontuação 3.0'!E$2:F$11,2,FALSE),VLOOKUP(K742,'Pontuação 3.0'!K$2:L$11,2,FALSE),VLOOKUP(L742,'Pontuação 3.0'!M$2:N$13,2,FALSE)),0)</f>
        <v>2415</v>
      </c>
      <c r="AK742" s="9">
        <f t="shared" si="6"/>
        <v>242</v>
      </c>
      <c r="AL742" s="9" t="str">
        <f t="array" ref="AL742">IFERROR(INDEX('Pontuação 3.0'!G$13:G$191, MATCH(AK742, 'Pontuação 3.0'!F$13:F$191, 0)), "Faixa Indefinida")</f>
        <v>A</v>
      </c>
      <c r="AM742" s="9">
        <f t="shared" si="7"/>
        <v>1</v>
      </c>
      <c r="AN742" s="9">
        <f t="shared" si="8"/>
        <v>0</v>
      </c>
      <c r="AO742" s="9">
        <f t="shared" si="9"/>
        <v>0</v>
      </c>
      <c r="AP742" s="9">
        <f t="shared" si="10"/>
        <v>0</v>
      </c>
      <c r="AQ742" s="8"/>
    </row>
    <row r="743" ht="15.75" customHeight="1">
      <c r="A743" s="7">
        <v>45679.0</v>
      </c>
      <c r="B743" s="8" t="s">
        <v>1718</v>
      </c>
      <c r="C743" s="8" t="s">
        <v>1719</v>
      </c>
      <c r="D743" s="11">
        <v>8.3987101109E10</v>
      </c>
      <c r="E743" s="8" t="s">
        <v>11833</v>
      </c>
      <c r="F743" s="8" t="s">
        <v>11834</v>
      </c>
      <c r="G743" s="8" t="s">
        <v>11843</v>
      </c>
      <c r="H743" s="8" t="s">
        <v>11836</v>
      </c>
      <c r="I743" s="8" t="s">
        <v>11845</v>
      </c>
      <c r="J743" s="8" t="s">
        <v>11846</v>
      </c>
      <c r="K743" s="8" t="s">
        <v>11837</v>
      </c>
      <c r="L743" s="8" t="s">
        <v>11840</v>
      </c>
      <c r="M743" s="8" t="s">
        <v>11848</v>
      </c>
      <c r="N743" s="12" t="s">
        <v>11</v>
      </c>
      <c r="O743" s="12" t="s">
        <v>13</v>
      </c>
      <c r="P743" s="12" t="s">
        <v>123</v>
      </c>
      <c r="Q743" s="12" t="s">
        <v>15</v>
      </c>
      <c r="R743" s="12" t="s">
        <v>14</v>
      </c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9">
        <f>ROUNDUP(SUM(VLOOKUP(F743,'Pontuação'!A$2:B$11,2,FALSE),VLOOKUP(E743,'Pontuação'!C$2:D$11,2,FALSE),VLOOKUP(H743,'Pontuação'!I$2:J$11,2,FALSE),VLOOKUP(J743,'Pontuação'!G$2:H$11,2,FALSE),VLOOKUP(L743,'Pontuação'!M$2:N$13,2,FALSE)),0)</f>
        <v>1401</v>
      </c>
      <c r="AD743" s="10">
        <f t="shared" si="1"/>
        <v>140</v>
      </c>
      <c r="AE743" s="10" t="str">
        <f t="array" ref="AE743">IFERROR(INDEX('Pontuação'!G$13:G$101, MATCH(AD743, 'Pontuação'!F$13:F$101, 0)), "Faixa Indefinida")</f>
        <v>D</v>
      </c>
      <c r="AF743" s="10">
        <f t="shared" si="2"/>
        <v>0</v>
      </c>
      <c r="AG743" s="10">
        <f t="shared" si="3"/>
        <v>0</v>
      </c>
      <c r="AH743" s="10">
        <f t="shared" si="4"/>
        <v>0</v>
      </c>
      <c r="AI743" s="10">
        <f t="shared" si="5"/>
        <v>1</v>
      </c>
      <c r="AJ743" s="9">
        <f>ROUNDUP(SUM(VLOOKUP(F743,'Pontuação 3.0'!A$2:B$11,2,FALSE),VLOOKUP(E743,'Pontuação 3.0'!C$2:D$11,2,FALSE),VLOOKUP(H743,'Pontuação 3.0'!I$2:J$11,2,FALSE),VLOOKUP(J743,'Pontuação 3.0'!G$2:H$11,2,FALSE),VLOOKUP(G743,'Pontuação 3.0'!E$2:F$11,2,FALSE),VLOOKUP(K743,'Pontuação 3.0'!K$2:L$11,2,FALSE),VLOOKUP(L743,'Pontuação 3.0'!M$2:N$13,2,FALSE)),0)</f>
        <v>1859</v>
      </c>
      <c r="AK743" s="9">
        <f t="shared" si="6"/>
        <v>186</v>
      </c>
      <c r="AL743" s="9" t="str">
        <f t="array" ref="AL743">IFERROR(INDEX('Pontuação 3.0'!G$13:G$191, MATCH(AK743, 'Pontuação 3.0'!F$13:F$191, 0)), "Faixa Indefinida")</f>
        <v>D</v>
      </c>
      <c r="AM743" s="9">
        <f t="shared" si="7"/>
        <v>0</v>
      </c>
      <c r="AN743" s="9">
        <f t="shared" si="8"/>
        <v>0</v>
      </c>
      <c r="AO743" s="9">
        <f t="shared" si="9"/>
        <v>0</v>
      </c>
      <c r="AP743" s="9">
        <f t="shared" si="10"/>
        <v>1</v>
      </c>
      <c r="AQ743" s="8"/>
    </row>
    <row r="744" ht="15.75" customHeight="1">
      <c r="A744" s="7">
        <v>45679.0</v>
      </c>
      <c r="B744" s="8" t="s">
        <v>1720</v>
      </c>
      <c r="C744" s="8" t="s">
        <v>1721</v>
      </c>
      <c r="D744" s="11">
        <v>1.1993573467E10</v>
      </c>
      <c r="E744" s="8" t="s">
        <v>11868</v>
      </c>
      <c r="F744" s="8" t="s">
        <v>11842</v>
      </c>
      <c r="G744" s="8" t="s">
        <v>11867</v>
      </c>
      <c r="H744" s="8" t="s">
        <v>11856</v>
      </c>
      <c r="I744" s="8" t="s">
        <v>11837</v>
      </c>
      <c r="J744" s="8" t="s">
        <v>11846</v>
      </c>
      <c r="K744" s="8" t="s">
        <v>11837</v>
      </c>
      <c r="L744" s="8" t="s">
        <v>11847</v>
      </c>
      <c r="M744" s="8" t="s">
        <v>11848</v>
      </c>
      <c r="N744" s="12" t="s">
        <v>11</v>
      </c>
      <c r="O744" s="12" t="s">
        <v>13</v>
      </c>
      <c r="P744" s="12" t="s">
        <v>12</v>
      </c>
      <c r="Q744" s="12" t="s">
        <v>15</v>
      </c>
      <c r="R744" s="12" t="s">
        <v>14</v>
      </c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9">
        <f>ROUNDUP(SUM(VLOOKUP(F744,'Pontuação'!A$2:B$11,2,FALSE),VLOOKUP(E744,'Pontuação'!C$2:D$11,2,FALSE),VLOOKUP(H744,'Pontuação'!I$2:J$11,2,FALSE),VLOOKUP(J744,'Pontuação'!G$2:H$11,2,FALSE),VLOOKUP(L744,'Pontuação'!M$2:N$13,2,FALSE)),0)</f>
        <v>1575</v>
      </c>
      <c r="AD744" s="10">
        <f t="shared" si="1"/>
        <v>158</v>
      </c>
      <c r="AE744" s="10" t="str">
        <f t="array" ref="AE744">IFERROR(INDEX('Pontuação'!G$13:G$101, MATCH(AD744, 'Pontuação'!F$13:F$101, 0)), "Faixa Indefinida")</f>
        <v>C</v>
      </c>
      <c r="AF744" s="10">
        <f t="shared" si="2"/>
        <v>0</v>
      </c>
      <c r="AG744" s="10">
        <f t="shared" si="3"/>
        <v>0</v>
      </c>
      <c r="AH744" s="10">
        <f t="shared" si="4"/>
        <v>1</v>
      </c>
      <c r="AI744" s="10">
        <f t="shared" si="5"/>
        <v>0</v>
      </c>
      <c r="AJ744" s="9">
        <f>ROUNDUP(SUM(VLOOKUP(F744,'Pontuação 3.0'!A$2:B$11,2,FALSE),VLOOKUP(E744,'Pontuação 3.0'!C$2:D$11,2,FALSE),VLOOKUP(H744,'Pontuação 3.0'!I$2:J$11,2,FALSE),VLOOKUP(J744,'Pontuação 3.0'!G$2:H$11,2,FALSE),VLOOKUP(G744,'Pontuação 3.0'!E$2:F$11,2,FALSE),VLOOKUP(K744,'Pontuação 3.0'!K$2:L$11,2,FALSE),VLOOKUP(L744,'Pontuação 3.0'!M$2:N$13,2,FALSE)),0)</f>
        <v>1880</v>
      </c>
      <c r="AK744" s="9">
        <f t="shared" si="6"/>
        <v>188</v>
      </c>
      <c r="AL744" s="9" t="str">
        <f t="array" ref="AL744">IFERROR(INDEX('Pontuação 3.0'!G$13:G$191, MATCH(AK744, 'Pontuação 3.0'!F$13:F$191, 0)), "Faixa Indefinida")</f>
        <v>D</v>
      </c>
      <c r="AM744" s="9">
        <f t="shared" si="7"/>
        <v>0</v>
      </c>
      <c r="AN744" s="9">
        <f t="shared" si="8"/>
        <v>0</v>
      </c>
      <c r="AO744" s="9">
        <f t="shared" si="9"/>
        <v>0</v>
      </c>
      <c r="AP744" s="9">
        <f t="shared" si="10"/>
        <v>1</v>
      </c>
      <c r="AQ744" s="8"/>
    </row>
    <row r="745" ht="15.75" customHeight="1">
      <c r="A745" s="7">
        <v>45679.0</v>
      </c>
      <c r="B745" s="8" t="s">
        <v>1722</v>
      </c>
      <c r="C745" s="8" t="s">
        <v>1723</v>
      </c>
      <c r="D745" s="11">
        <v>7.9981698439E10</v>
      </c>
      <c r="E745" s="8" t="s">
        <v>11833</v>
      </c>
      <c r="F745" s="8" t="s">
        <v>11842</v>
      </c>
      <c r="G745" s="8" t="s">
        <v>11843</v>
      </c>
      <c r="H745" s="8" t="s">
        <v>11850</v>
      </c>
      <c r="I745" s="8" t="s">
        <v>11837</v>
      </c>
      <c r="J745" s="8" t="s">
        <v>11846</v>
      </c>
      <c r="K745" s="8" t="s">
        <v>11839</v>
      </c>
      <c r="L745" s="8" t="s">
        <v>11847</v>
      </c>
      <c r="M745" s="8" t="s">
        <v>11848</v>
      </c>
      <c r="N745" s="12" t="s">
        <v>11</v>
      </c>
      <c r="O745" s="12" t="s">
        <v>13</v>
      </c>
      <c r="P745" s="12" t="s">
        <v>27</v>
      </c>
      <c r="Q745" s="12" t="s">
        <v>24</v>
      </c>
      <c r="R745" s="12" t="s">
        <v>20</v>
      </c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9">
        <f>ROUNDUP(SUM(VLOOKUP(F745,'Pontuação'!A$2:B$11,2,FALSE),VLOOKUP(E745,'Pontuação'!C$2:D$11,2,FALSE),VLOOKUP(H745,'Pontuação'!I$2:J$11,2,FALSE),VLOOKUP(J745,'Pontuação'!G$2:H$11,2,FALSE),VLOOKUP(L745,'Pontuação'!M$2:N$13,2,FALSE)),0)</f>
        <v>1685</v>
      </c>
      <c r="AD745" s="10">
        <f t="shared" si="1"/>
        <v>169</v>
      </c>
      <c r="AE745" s="10" t="str">
        <f t="array" ref="AE745">IFERROR(INDEX('Pontuação'!G$13:G$101, MATCH(AD745, 'Pontuação'!F$13:F$101, 0)), "Faixa Indefinida")</f>
        <v>B</v>
      </c>
      <c r="AF745" s="10">
        <f t="shared" si="2"/>
        <v>0</v>
      </c>
      <c r="AG745" s="10">
        <f t="shared" si="3"/>
        <v>1</v>
      </c>
      <c r="AH745" s="10">
        <f t="shared" si="4"/>
        <v>0</v>
      </c>
      <c r="AI745" s="10">
        <f t="shared" si="5"/>
        <v>0</v>
      </c>
      <c r="AJ745" s="9">
        <f>ROUNDUP(SUM(VLOOKUP(F745,'Pontuação 3.0'!A$2:B$11,2,FALSE),VLOOKUP(E745,'Pontuação 3.0'!C$2:D$11,2,FALSE),VLOOKUP(H745,'Pontuação 3.0'!I$2:J$11,2,FALSE),VLOOKUP(J745,'Pontuação 3.0'!G$2:H$11,2,FALSE),VLOOKUP(G745,'Pontuação 3.0'!E$2:F$11,2,FALSE),VLOOKUP(K745,'Pontuação 3.0'!K$2:L$11,2,FALSE),VLOOKUP(L745,'Pontuação 3.0'!M$2:N$13,2,FALSE)),0)</f>
        <v>2469</v>
      </c>
      <c r="AK745" s="9">
        <f t="shared" si="6"/>
        <v>247</v>
      </c>
      <c r="AL745" s="9" t="str">
        <f t="array" ref="AL745">IFERROR(INDEX('Pontuação 3.0'!G$13:G$191, MATCH(AK745, 'Pontuação 3.0'!F$13:F$191, 0)), "Faixa Indefinida")</f>
        <v>A</v>
      </c>
      <c r="AM745" s="9">
        <f t="shared" si="7"/>
        <v>1</v>
      </c>
      <c r="AN745" s="9">
        <f t="shared" si="8"/>
        <v>0</v>
      </c>
      <c r="AO745" s="9">
        <f t="shared" si="9"/>
        <v>0</v>
      </c>
      <c r="AP745" s="9">
        <f t="shared" si="10"/>
        <v>0</v>
      </c>
      <c r="AQ745" s="8"/>
    </row>
    <row r="746" ht="15.75" customHeight="1">
      <c r="A746" s="7">
        <v>45679.0</v>
      </c>
      <c r="B746" s="8" t="s">
        <v>1724</v>
      </c>
      <c r="C746" s="8" t="s">
        <v>1725</v>
      </c>
      <c r="D746" s="8" t="s">
        <v>1726</v>
      </c>
      <c r="E746" s="8" t="s">
        <v>11833</v>
      </c>
      <c r="F746" s="8" t="s">
        <v>11842</v>
      </c>
      <c r="G746" s="8" t="s">
        <v>11835</v>
      </c>
      <c r="H746" s="8" t="s">
        <v>11844</v>
      </c>
      <c r="I746" s="8" t="s">
        <v>11845</v>
      </c>
      <c r="J746" s="8" t="s">
        <v>11846</v>
      </c>
      <c r="K746" s="8" t="s">
        <v>11837</v>
      </c>
      <c r="L746" s="8" t="s">
        <v>11847</v>
      </c>
      <c r="M746" s="8" t="s">
        <v>11853</v>
      </c>
      <c r="N746" s="12" t="s">
        <v>11</v>
      </c>
      <c r="O746" s="12" t="s">
        <v>13</v>
      </c>
      <c r="P746" s="12" t="s">
        <v>27</v>
      </c>
      <c r="Q746" s="12" t="s">
        <v>24</v>
      </c>
      <c r="R746" s="12" t="s">
        <v>20</v>
      </c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9">
        <f>ROUNDUP(SUM(VLOOKUP(F746,'Pontuação'!A$2:B$11,2,FALSE),VLOOKUP(E746,'Pontuação'!C$2:D$11,2,FALSE),VLOOKUP(H746,'Pontuação'!I$2:J$11,2,FALSE),VLOOKUP(J746,'Pontuação'!G$2:H$11,2,FALSE),VLOOKUP(L746,'Pontuação'!M$2:N$13,2,FALSE)),0)</f>
        <v>1727</v>
      </c>
      <c r="AD746" s="10">
        <f t="shared" si="1"/>
        <v>173</v>
      </c>
      <c r="AE746" s="10" t="str">
        <f t="array" ref="AE746">IFERROR(INDEX('Pontuação'!G$13:G$101, MATCH(AD746, 'Pontuação'!F$13:F$101, 0)), "Faixa Indefinida")</f>
        <v>B</v>
      </c>
      <c r="AF746" s="10">
        <f t="shared" si="2"/>
        <v>0</v>
      </c>
      <c r="AG746" s="10">
        <f t="shared" si="3"/>
        <v>1</v>
      </c>
      <c r="AH746" s="10">
        <f t="shared" si="4"/>
        <v>0</v>
      </c>
      <c r="AI746" s="10">
        <f t="shared" si="5"/>
        <v>0</v>
      </c>
      <c r="AJ746" s="9">
        <f>ROUNDUP(SUM(VLOOKUP(F746,'Pontuação 3.0'!A$2:B$11,2,FALSE),VLOOKUP(E746,'Pontuação 3.0'!C$2:D$11,2,FALSE),VLOOKUP(H746,'Pontuação 3.0'!I$2:J$11,2,FALSE),VLOOKUP(J746,'Pontuação 3.0'!G$2:H$11,2,FALSE),VLOOKUP(G746,'Pontuação 3.0'!E$2:F$11,2,FALSE),VLOOKUP(K746,'Pontuação 3.0'!K$2:L$11,2,FALSE),VLOOKUP(L746,'Pontuação 3.0'!M$2:N$13,2,FALSE)),0)</f>
        <v>2155</v>
      </c>
      <c r="AK746" s="9">
        <f t="shared" si="6"/>
        <v>216</v>
      </c>
      <c r="AL746" s="9" t="str">
        <f t="array" ref="AL746">IFERROR(INDEX('Pontuação 3.0'!G$13:G$191, MATCH(AK746, 'Pontuação 3.0'!F$13:F$191, 0)), "Faixa Indefinida")</f>
        <v>B</v>
      </c>
      <c r="AM746" s="9">
        <f t="shared" si="7"/>
        <v>0</v>
      </c>
      <c r="AN746" s="9">
        <f t="shared" si="8"/>
        <v>1</v>
      </c>
      <c r="AO746" s="9">
        <f t="shared" si="9"/>
        <v>0</v>
      </c>
      <c r="AP746" s="9">
        <f t="shared" si="10"/>
        <v>0</v>
      </c>
      <c r="AQ746" s="8"/>
    </row>
    <row r="747" ht="15.75" customHeight="1">
      <c r="A747" s="7">
        <v>45679.0</v>
      </c>
      <c r="B747" s="8" t="s">
        <v>1727</v>
      </c>
      <c r="C747" s="8" t="s">
        <v>1728</v>
      </c>
      <c r="D747" s="11">
        <v>7.3991262962E10</v>
      </c>
      <c r="E747" s="8" t="s">
        <v>11833</v>
      </c>
      <c r="F747" s="8" t="s">
        <v>11834</v>
      </c>
      <c r="G747" s="8" t="s">
        <v>11867</v>
      </c>
      <c r="H747" s="8" t="s">
        <v>11856</v>
      </c>
      <c r="I747" s="8" t="s">
        <v>11837</v>
      </c>
      <c r="J747" s="8" t="s">
        <v>11846</v>
      </c>
      <c r="K747" s="8" t="s">
        <v>11837</v>
      </c>
      <c r="L747" s="8" t="s">
        <v>11851</v>
      </c>
      <c r="M747" s="8" t="s">
        <v>11859</v>
      </c>
      <c r="N747" s="12" t="s">
        <v>11</v>
      </c>
      <c r="O747" s="12" t="s">
        <v>13</v>
      </c>
      <c r="P747" s="12" t="s">
        <v>27</v>
      </c>
      <c r="Q747" s="12" t="s">
        <v>24</v>
      </c>
      <c r="R747" s="12" t="s">
        <v>20</v>
      </c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9">
        <f>ROUNDUP(SUM(VLOOKUP(F747,'Pontuação'!A$2:B$11,2,FALSE),VLOOKUP(E747,'Pontuação'!C$2:D$11,2,FALSE),VLOOKUP(H747,'Pontuação'!I$2:J$11,2,FALSE),VLOOKUP(J747,'Pontuação'!G$2:H$11,2,FALSE),VLOOKUP(L747,'Pontuação'!M$2:N$13,2,FALSE)),0)</f>
        <v>1427</v>
      </c>
      <c r="AD747" s="10">
        <f t="shared" si="1"/>
        <v>143</v>
      </c>
      <c r="AE747" s="10" t="str">
        <f t="array" ref="AE747">IFERROR(INDEX('Pontuação'!G$13:G$101, MATCH(AD747, 'Pontuação'!F$13:F$101, 0)), "Faixa Indefinida")</f>
        <v>D</v>
      </c>
      <c r="AF747" s="10">
        <f t="shared" si="2"/>
        <v>0</v>
      </c>
      <c r="AG747" s="10">
        <f t="shared" si="3"/>
        <v>0</v>
      </c>
      <c r="AH747" s="10">
        <f t="shared" si="4"/>
        <v>0</v>
      </c>
      <c r="AI747" s="10">
        <f t="shared" si="5"/>
        <v>1</v>
      </c>
      <c r="AJ747" s="9">
        <f>ROUNDUP(SUM(VLOOKUP(F747,'Pontuação 3.0'!A$2:B$11,2,FALSE),VLOOKUP(E747,'Pontuação 3.0'!C$2:D$11,2,FALSE),VLOOKUP(H747,'Pontuação 3.0'!I$2:J$11,2,FALSE),VLOOKUP(J747,'Pontuação 3.0'!G$2:H$11,2,FALSE),VLOOKUP(G747,'Pontuação 3.0'!E$2:F$11,2,FALSE),VLOOKUP(K747,'Pontuação 3.0'!K$2:L$11,2,FALSE),VLOOKUP(L747,'Pontuação 3.0'!M$2:N$13,2,FALSE)),0)</f>
        <v>1691</v>
      </c>
      <c r="AK747" s="9">
        <f t="shared" si="6"/>
        <v>169</v>
      </c>
      <c r="AL747" s="9" t="str">
        <f t="array" ref="AL747">IFERROR(INDEX('Pontuação 3.0'!G$13:G$191, MATCH(AK747, 'Pontuação 3.0'!F$13:F$191, 0)), "Faixa Indefinida")</f>
        <v>D</v>
      </c>
      <c r="AM747" s="9">
        <f t="shared" si="7"/>
        <v>0</v>
      </c>
      <c r="AN747" s="9">
        <f t="shared" si="8"/>
        <v>0</v>
      </c>
      <c r="AO747" s="9">
        <f t="shared" si="9"/>
        <v>0</v>
      </c>
      <c r="AP747" s="9">
        <f t="shared" si="10"/>
        <v>1</v>
      </c>
      <c r="AQ747" s="8"/>
    </row>
    <row r="748" ht="15.75" customHeight="1">
      <c r="A748" s="7">
        <v>45679.0</v>
      </c>
      <c r="B748" s="8" t="s">
        <v>1729</v>
      </c>
      <c r="C748" s="8" t="s">
        <v>1730</v>
      </c>
      <c r="D748" s="11">
        <v>9.2985919247E10</v>
      </c>
      <c r="E748" s="8" t="s">
        <v>11868</v>
      </c>
      <c r="F748" s="8" t="s">
        <v>11854</v>
      </c>
      <c r="G748" s="8" t="s">
        <v>11872</v>
      </c>
      <c r="H748" s="8" t="s">
        <v>11856</v>
      </c>
      <c r="I748" s="8" t="s">
        <v>11837</v>
      </c>
      <c r="J748" s="8" t="s">
        <v>11852</v>
      </c>
      <c r="K748" s="8" t="s">
        <v>11837</v>
      </c>
      <c r="L748" s="8" t="s">
        <v>11847</v>
      </c>
      <c r="M748" s="8" t="s">
        <v>11849</v>
      </c>
      <c r="N748" s="12" t="s">
        <v>11</v>
      </c>
      <c r="O748" s="12" t="s">
        <v>13</v>
      </c>
      <c r="P748" s="12" t="s">
        <v>27</v>
      </c>
      <c r="Q748" s="12" t="s">
        <v>882</v>
      </c>
      <c r="R748" s="12" t="s">
        <v>20</v>
      </c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9">
        <f>ROUNDUP(SUM(VLOOKUP(F748,'Pontuação'!A$2:B$11,2,FALSE),VLOOKUP(E748,'Pontuação'!C$2:D$11,2,FALSE),VLOOKUP(H748,'Pontuação'!I$2:J$11,2,FALSE),VLOOKUP(J748,'Pontuação'!G$2:H$11,2,FALSE),VLOOKUP(L748,'Pontuação'!M$2:N$13,2,FALSE)),0)</f>
        <v>1685</v>
      </c>
      <c r="AD748" s="10">
        <f t="shared" si="1"/>
        <v>169</v>
      </c>
      <c r="AE748" s="10" t="str">
        <f t="array" ref="AE748">IFERROR(INDEX('Pontuação'!G$13:G$101, MATCH(AD748, 'Pontuação'!F$13:F$101, 0)), "Faixa Indefinida")</f>
        <v>B</v>
      </c>
      <c r="AF748" s="10">
        <f t="shared" si="2"/>
        <v>0</v>
      </c>
      <c r="AG748" s="10">
        <f t="shared" si="3"/>
        <v>1</v>
      </c>
      <c r="AH748" s="10">
        <f t="shared" si="4"/>
        <v>0</v>
      </c>
      <c r="AI748" s="10">
        <f t="shared" si="5"/>
        <v>0</v>
      </c>
      <c r="AJ748" s="9">
        <f>ROUNDUP(SUM(VLOOKUP(F748,'Pontuação 3.0'!A$2:B$11,2,FALSE),VLOOKUP(E748,'Pontuação 3.0'!C$2:D$11,2,FALSE),VLOOKUP(H748,'Pontuação 3.0'!I$2:J$11,2,FALSE),VLOOKUP(J748,'Pontuação 3.0'!G$2:H$11,2,FALSE),VLOOKUP(G748,'Pontuação 3.0'!E$2:F$11,2,FALSE),VLOOKUP(K748,'Pontuação 3.0'!K$2:L$11,2,FALSE),VLOOKUP(L748,'Pontuação 3.0'!M$2:N$13,2,FALSE)),0)</f>
        <v>2227</v>
      </c>
      <c r="AK748" s="9">
        <f t="shared" si="6"/>
        <v>223</v>
      </c>
      <c r="AL748" s="9" t="str">
        <f t="array" ref="AL748">IFERROR(INDEX('Pontuação 3.0'!G$13:G$191, MATCH(AK748, 'Pontuação 3.0'!F$13:F$191, 0)), "Faixa Indefinida")</f>
        <v>B</v>
      </c>
      <c r="AM748" s="9">
        <f t="shared" si="7"/>
        <v>0</v>
      </c>
      <c r="AN748" s="9">
        <f t="shared" si="8"/>
        <v>1</v>
      </c>
      <c r="AO748" s="9">
        <f t="shared" si="9"/>
        <v>0</v>
      </c>
      <c r="AP748" s="9">
        <f t="shared" si="10"/>
        <v>0</v>
      </c>
      <c r="AQ748" s="8"/>
    </row>
    <row r="749" ht="15.75" customHeight="1">
      <c r="A749" s="7">
        <v>45680.0</v>
      </c>
      <c r="B749" s="8" t="s">
        <v>1734</v>
      </c>
      <c r="C749" s="8" t="s">
        <v>1735</v>
      </c>
      <c r="D749" s="11">
        <v>8.8993386983E10</v>
      </c>
      <c r="E749" s="8" t="s">
        <v>11833</v>
      </c>
      <c r="F749" s="8" t="s">
        <v>11854</v>
      </c>
      <c r="G749" s="8" t="s">
        <v>11855</v>
      </c>
      <c r="H749" s="8" t="s">
        <v>11856</v>
      </c>
      <c r="I749" s="8" t="s">
        <v>11845</v>
      </c>
      <c r="J749" s="8" t="s">
        <v>11846</v>
      </c>
      <c r="K749" s="8" t="s">
        <v>11837</v>
      </c>
      <c r="L749" s="8" t="s">
        <v>11847</v>
      </c>
      <c r="M749" s="8" t="s">
        <v>11849</v>
      </c>
      <c r="N749" s="12" t="s">
        <v>11</v>
      </c>
      <c r="O749" s="12" t="s">
        <v>13</v>
      </c>
      <c r="P749" s="12" t="s">
        <v>23</v>
      </c>
      <c r="Q749" s="12" t="s">
        <v>15</v>
      </c>
      <c r="R749" s="12" t="s">
        <v>20</v>
      </c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9">
        <f>ROUNDUP(SUM(VLOOKUP(F749,'Pontuação'!A$2:B$11,2,FALSE),VLOOKUP(E749,'Pontuação'!C$2:D$11,2,FALSE),VLOOKUP(H749,'Pontuação'!I$2:J$11,2,FALSE),VLOOKUP(J749,'Pontuação'!G$2:H$11,2,FALSE),VLOOKUP(L749,'Pontuação'!M$2:N$13,2,FALSE)),0)</f>
        <v>1576</v>
      </c>
      <c r="AD749" s="10">
        <f t="shared" si="1"/>
        <v>158</v>
      </c>
      <c r="AE749" s="10" t="str">
        <f t="array" ref="AE749">IFERROR(INDEX('Pontuação'!G$13:G$101, MATCH(AD749, 'Pontuação'!F$13:F$101, 0)), "Faixa Indefinida")</f>
        <v>C</v>
      </c>
      <c r="AF749" s="10">
        <f t="shared" si="2"/>
        <v>0</v>
      </c>
      <c r="AG749" s="10">
        <f t="shared" si="3"/>
        <v>0</v>
      </c>
      <c r="AH749" s="10">
        <f t="shared" si="4"/>
        <v>1</v>
      </c>
      <c r="AI749" s="10">
        <f t="shared" si="5"/>
        <v>0</v>
      </c>
      <c r="AJ749" s="9">
        <f>ROUNDUP(SUM(VLOOKUP(F749,'Pontuação 3.0'!A$2:B$11,2,FALSE),VLOOKUP(E749,'Pontuação 3.0'!C$2:D$11,2,FALSE),VLOOKUP(H749,'Pontuação 3.0'!I$2:J$11,2,FALSE),VLOOKUP(J749,'Pontuação 3.0'!G$2:H$11,2,FALSE),VLOOKUP(G749,'Pontuação 3.0'!E$2:F$11,2,FALSE),VLOOKUP(K749,'Pontuação 3.0'!K$2:L$11,2,FALSE),VLOOKUP(L749,'Pontuação 3.0'!M$2:N$13,2,FALSE)),0)</f>
        <v>1938</v>
      </c>
      <c r="AK749" s="9">
        <f t="shared" si="6"/>
        <v>194</v>
      </c>
      <c r="AL749" s="9" t="str">
        <f t="array" ref="AL749">IFERROR(INDEX('Pontuação 3.0'!G$13:G$191, MATCH(AK749, 'Pontuação 3.0'!F$13:F$191, 0)), "Faixa Indefinida")</f>
        <v>C</v>
      </c>
      <c r="AM749" s="9">
        <f t="shared" si="7"/>
        <v>0</v>
      </c>
      <c r="AN749" s="9">
        <f t="shared" si="8"/>
        <v>0</v>
      </c>
      <c r="AO749" s="9">
        <f t="shared" si="9"/>
        <v>1</v>
      </c>
      <c r="AP749" s="9">
        <f t="shared" si="10"/>
        <v>0</v>
      </c>
      <c r="AQ749" s="8"/>
    </row>
    <row r="750" ht="15.75" customHeight="1">
      <c r="A750" s="7">
        <v>45680.0</v>
      </c>
      <c r="B750" s="8" t="s">
        <v>1731</v>
      </c>
      <c r="C750" s="8" t="s">
        <v>1732</v>
      </c>
      <c r="D750" s="8" t="s">
        <v>1733</v>
      </c>
      <c r="E750" s="8" t="s">
        <v>11833</v>
      </c>
      <c r="F750" s="8" t="s">
        <v>11842</v>
      </c>
      <c r="G750" s="8" t="s">
        <v>11843</v>
      </c>
      <c r="H750" s="8" t="s">
        <v>11844</v>
      </c>
      <c r="I750" s="8" t="s">
        <v>11837</v>
      </c>
      <c r="J750" s="8" t="s">
        <v>11852</v>
      </c>
      <c r="K750" s="8" t="s">
        <v>11837</v>
      </c>
      <c r="L750" s="8" t="s">
        <v>11847</v>
      </c>
      <c r="M750" s="8" t="s">
        <v>11848</v>
      </c>
      <c r="N750" s="12" t="s">
        <v>11</v>
      </c>
      <c r="O750" s="12" t="s">
        <v>13</v>
      </c>
      <c r="P750" s="12" t="s">
        <v>40</v>
      </c>
      <c r="Q750" s="12" t="s">
        <v>24</v>
      </c>
      <c r="R750" s="12" t="s">
        <v>20</v>
      </c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9">
        <f>ROUNDUP(SUM(VLOOKUP(F750,'Pontuação'!A$2:B$11,2,FALSE),VLOOKUP(E750,'Pontuação'!C$2:D$11,2,FALSE),VLOOKUP(H750,'Pontuação'!I$2:J$11,2,FALSE),VLOOKUP(J750,'Pontuação'!G$2:H$11,2,FALSE),VLOOKUP(L750,'Pontuação'!M$2:N$13,2,FALSE)),0)</f>
        <v>1832</v>
      </c>
      <c r="AD750" s="10">
        <f t="shared" si="1"/>
        <v>183</v>
      </c>
      <c r="AE750" s="10" t="str">
        <f t="array" ref="AE750">IFERROR(INDEX('Pontuação'!G$13:G$101, MATCH(AD750, 'Pontuação'!F$13:F$101, 0)), "Faixa Indefinida")</f>
        <v>B</v>
      </c>
      <c r="AF750" s="10">
        <f t="shared" si="2"/>
        <v>0</v>
      </c>
      <c r="AG750" s="10">
        <f t="shared" si="3"/>
        <v>1</v>
      </c>
      <c r="AH750" s="10">
        <f t="shared" si="4"/>
        <v>0</v>
      </c>
      <c r="AI750" s="10">
        <f t="shared" si="5"/>
        <v>0</v>
      </c>
      <c r="AJ750" s="9">
        <f>ROUNDUP(SUM(VLOOKUP(F750,'Pontuação 3.0'!A$2:B$11,2,FALSE),VLOOKUP(E750,'Pontuação 3.0'!C$2:D$11,2,FALSE),VLOOKUP(H750,'Pontuação 3.0'!I$2:J$11,2,FALSE),VLOOKUP(J750,'Pontuação 3.0'!G$2:H$11,2,FALSE),VLOOKUP(G750,'Pontuação 3.0'!E$2:F$11,2,FALSE),VLOOKUP(K750,'Pontuação 3.0'!K$2:L$11,2,FALSE),VLOOKUP(L750,'Pontuação 3.0'!M$2:N$13,2,FALSE)),0)</f>
        <v>2447</v>
      </c>
      <c r="AK750" s="9">
        <f t="shared" si="6"/>
        <v>245</v>
      </c>
      <c r="AL750" s="9" t="str">
        <f t="array" ref="AL750">IFERROR(INDEX('Pontuação 3.0'!G$13:G$191, MATCH(AK750, 'Pontuação 3.0'!F$13:F$191, 0)), "Faixa Indefinida")</f>
        <v>A</v>
      </c>
      <c r="AM750" s="9">
        <f t="shared" si="7"/>
        <v>1</v>
      </c>
      <c r="AN750" s="9">
        <f t="shared" si="8"/>
        <v>0</v>
      </c>
      <c r="AO750" s="9">
        <f t="shared" si="9"/>
        <v>0</v>
      </c>
      <c r="AP750" s="9">
        <f t="shared" si="10"/>
        <v>0</v>
      </c>
      <c r="AQ750" s="8"/>
    </row>
    <row r="751" ht="15.75" customHeight="1">
      <c r="A751" s="7">
        <v>45680.0</v>
      </c>
      <c r="B751" s="8" t="s">
        <v>1738</v>
      </c>
      <c r="C751" s="8" t="s">
        <v>1739</v>
      </c>
      <c r="D751" s="11">
        <v>3.1991276914E10</v>
      </c>
      <c r="E751" s="8" t="s">
        <v>11833</v>
      </c>
      <c r="F751" s="8" t="s">
        <v>11861</v>
      </c>
      <c r="G751" s="8" t="s">
        <v>11855</v>
      </c>
      <c r="H751" s="8" t="s">
        <v>11856</v>
      </c>
      <c r="I751" s="8" t="s">
        <v>11837</v>
      </c>
      <c r="J751" s="8" t="s">
        <v>11852</v>
      </c>
      <c r="K751" s="8" t="s">
        <v>11837</v>
      </c>
      <c r="L751" s="8" t="s">
        <v>11840</v>
      </c>
      <c r="M751" s="8" t="s">
        <v>11848</v>
      </c>
      <c r="N751" s="12" t="s">
        <v>11</v>
      </c>
      <c r="O751" s="12" t="s">
        <v>13</v>
      </c>
      <c r="P751" s="12" t="s">
        <v>23</v>
      </c>
      <c r="Q751" s="12" t="s">
        <v>15</v>
      </c>
      <c r="R751" s="12" t="s">
        <v>20</v>
      </c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9">
        <f>ROUNDUP(SUM(VLOOKUP(F751,'Pontuação'!A$2:B$11,2,FALSE),VLOOKUP(E751,'Pontuação'!C$2:D$11,2,FALSE),VLOOKUP(H751,'Pontuação'!I$2:J$11,2,FALSE),VLOOKUP(J751,'Pontuação'!G$2:H$11,2,FALSE),VLOOKUP(L751,'Pontuação'!M$2:N$13,2,FALSE)),0)</f>
        <v>1343</v>
      </c>
      <c r="AD751" s="10">
        <f t="shared" si="1"/>
        <v>134</v>
      </c>
      <c r="AE751" s="10" t="str">
        <f t="array" ref="AE751">IFERROR(INDEX('Pontuação'!G$13:G$101, MATCH(AD751, 'Pontuação'!F$13:F$101, 0)), "Faixa Indefinida")</f>
        <v>D</v>
      </c>
      <c r="AF751" s="10">
        <f t="shared" si="2"/>
        <v>0</v>
      </c>
      <c r="AG751" s="10">
        <f t="shared" si="3"/>
        <v>0</v>
      </c>
      <c r="AH751" s="10">
        <f t="shared" si="4"/>
        <v>0</v>
      </c>
      <c r="AI751" s="10">
        <f t="shared" si="5"/>
        <v>1</v>
      </c>
      <c r="AJ751" s="9">
        <f>ROUNDUP(SUM(VLOOKUP(F751,'Pontuação 3.0'!A$2:B$11,2,FALSE),VLOOKUP(E751,'Pontuação 3.0'!C$2:D$11,2,FALSE),VLOOKUP(H751,'Pontuação 3.0'!I$2:J$11,2,FALSE),VLOOKUP(J751,'Pontuação 3.0'!G$2:H$11,2,FALSE),VLOOKUP(G751,'Pontuação 3.0'!E$2:F$11,2,FALSE),VLOOKUP(K751,'Pontuação 3.0'!K$2:L$11,2,FALSE),VLOOKUP(L751,'Pontuação 3.0'!M$2:N$13,2,FALSE)),0)</f>
        <v>1849</v>
      </c>
      <c r="AK751" s="9">
        <f t="shared" si="6"/>
        <v>185</v>
      </c>
      <c r="AL751" s="9" t="str">
        <f t="array" ref="AL751">IFERROR(INDEX('Pontuação 3.0'!G$13:G$191, MATCH(AK751, 'Pontuação 3.0'!F$13:F$191, 0)), "Faixa Indefinida")</f>
        <v>D</v>
      </c>
      <c r="AM751" s="9">
        <f t="shared" si="7"/>
        <v>0</v>
      </c>
      <c r="AN751" s="9">
        <f t="shared" si="8"/>
        <v>0</v>
      </c>
      <c r="AO751" s="9">
        <f t="shared" si="9"/>
        <v>0</v>
      </c>
      <c r="AP751" s="9">
        <f t="shared" si="10"/>
        <v>1</v>
      </c>
      <c r="AQ751" s="8"/>
    </row>
    <row r="752" ht="15.75" customHeight="1">
      <c r="A752" s="7">
        <v>45680.0</v>
      </c>
      <c r="B752" s="8" t="s">
        <v>1740</v>
      </c>
      <c r="C752" s="8" t="s">
        <v>1741</v>
      </c>
      <c r="D752" s="11">
        <v>5.1996051123E10</v>
      </c>
      <c r="E752" s="8" t="s">
        <v>11833</v>
      </c>
      <c r="F752" s="8" t="s">
        <v>11834</v>
      </c>
      <c r="G752" s="8" t="s">
        <v>11843</v>
      </c>
      <c r="H752" s="8" t="s">
        <v>11844</v>
      </c>
      <c r="I752" s="8" t="s">
        <v>11837</v>
      </c>
      <c r="J752" s="8" t="s">
        <v>11846</v>
      </c>
      <c r="K752" s="8" t="s">
        <v>11837</v>
      </c>
      <c r="L752" s="8" t="s">
        <v>11847</v>
      </c>
      <c r="M752" s="8" t="s">
        <v>11849</v>
      </c>
      <c r="N752" s="12" t="s">
        <v>11</v>
      </c>
      <c r="O752" s="12" t="s">
        <v>13</v>
      </c>
      <c r="P752" s="12" t="s">
        <v>27</v>
      </c>
      <c r="Q752" s="12" t="s">
        <v>24</v>
      </c>
      <c r="R752" s="12" t="s">
        <v>20</v>
      </c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9">
        <f>ROUNDUP(SUM(VLOOKUP(F752,'Pontuação'!A$2:B$11,2,FALSE),VLOOKUP(E752,'Pontuação'!C$2:D$11,2,FALSE),VLOOKUP(H752,'Pontuação'!I$2:J$11,2,FALSE),VLOOKUP(J752,'Pontuação'!G$2:H$11,2,FALSE),VLOOKUP(L752,'Pontuação'!M$2:N$13,2,FALSE)),0)</f>
        <v>1715</v>
      </c>
      <c r="AD752" s="10">
        <f t="shared" si="1"/>
        <v>172</v>
      </c>
      <c r="AE752" s="10" t="str">
        <f t="array" ref="AE752">IFERROR(INDEX('Pontuação'!G$13:G$101, MATCH(AD752, 'Pontuação'!F$13:F$101, 0)), "Faixa Indefinida")</f>
        <v>B</v>
      </c>
      <c r="AF752" s="10">
        <f t="shared" si="2"/>
        <v>0</v>
      </c>
      <c r="AG752" s="10">
        <f t="shared" si="3"/>
        <v>1</v>
      </c>
      <c r="AH752" s="10">
        <f t="shared" si="4"/>
        <v>0</v>
      </c>
      <c r="AI752" s="10">
        <f t="shared" si="5"/>
        <v>0</v>
      </c>
      <c r="AJ752" s="9">
        <f>ROUNDUP(SUM(VLOOKUP(F752,'Pontuação 3.0'!A$2:B$11,2,FALSE),VLOOKUP(E752,'Pontuação 3.0'!C$2:D$11,2,FALSE),VLOOKUP(H752,'Pontuação 3.0'!I$2:J$11,2,FALSE),VLOOKUP(J752,'Pontuação 3.0'!G$2:H$11,2,FALSE),VLOOKUP(G752,'Pontuação 3.0'!E$2:F$11,2,FALSE),VLOOKUP(K752,'Pontuação 3.0'!K$2:L$11,2,FALSE),VLOOKUP(L752,'Pontuação 3.0'!M$2:N$13,2,FALSE)),0)</f>
        <v>2162</v>
      </c>
      <c r="AK752" s="9">
        <f t="shared" si="6"/>
        <v>216</v>
      </c>
      <c r="AL752" s="9" t="str">
        <f t="array" ref="AL752">IFERROR(INDEX('Pontuação 3.0'!G$13:G$191, MATCH(AK752, 'Pontuação 3.0'!F$13:F$191, 0)), "Faixa Indefinida")</f>
        <v>B</v>
      </c>
      <c r="AM752" s="9">
        <f t="shared" si="7"/>
        <v>0</v>
      </c>
      <c r="AN752" s="9">
        <f t="shared" si="8"/>
        <v>1</v>
      </c>
      <c r="AO752" s="9">
        <f t="shared" si="9"/>
        <v>0</v>
      </c>
      <c r="AP752" s="9">
        <f t="shared" si="10"/>
        <v>0</v>
      </c>
      <c r="AQ752" s="8"/>
    </row>
    <row r="753" ht="15.75" customHeight="1">
      <c r="A753" s="7">
        <v>45680.0</v>
      </c>
      <c r="B753" s="8" t="s">
        <v>1742</v>
      </c>
      <c r="C753" s="8" t="s">
        <v>1743</v>
      </c>
      <c r="D753" s="11">
        <v>2.2997307002E10</v>
      </c>
      <c r="E753" s="8" t="s">
        <v>11868</v>
      </c>
      <c r="F753" s="8" t="s">
        <v>11834</v>
      </c>
      <c r="G753" s="8" t="s">
        <v>11867</v>
      </c>
      <c r="H753" s="8" t="s">
        <v>11850</v>
      </c>
      <c r="I753" s="8" t="s">
        <v>11837</v>
      </c>
      <c r="J753" s="8" t="s">
        <v>11846</v>
      </c>
      <c r="K753" s="8" t="s">
        <v>11839</v>
      </c>
      <c r="L753" s="8" t="s">
        <v>11851</v>
      </c>
      <c r="M753" s="8" t="s">
        <v>11841</v>
      </c>
      <c r="N753" s="12" t="s">
        <v>11</v>
      </c>
      <c r="O753" s="12" t="s">
        <v>13</v>
      </c>
      <c r="P753" s="12" t="s">
        <v>27</v>
      </c>
      <c r="Q753" s="12" t="s">
        <v>15</v>
      </c>
      <c r="R753" s="12" t="s">
        <v>20</v>
      </c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9">
        <f>ROUNDUP(SUM(VLOOKUP(F753,'Pontuação'!A$2:B$11,2,FALSE),VLOOKUP(E753,'Pontuação'!C$2:D$11,2,FALSE),VLOOKUP(H753,'Pontuação'!I$2:J$11,2,FALSE),VLOOKUP(J753,'Pontuação'!G$2:H$11,2,FALSE),VLOOKUP(L753,'Pontuação'!M$2:N$13,2,FALSE)),0)</f>
        <v>1545</v>
      </c>
      <c r="AD753" s="10">
        <f t="shared" si="1"/>
        <v>155</v>
      </c>
      <c r="AE753" s="10" t="str">
        <f t="array" ref="AE753">IFERROR(INDEX('Pontuação'!G$13:G$101, MATCH(AD753, 'Pontuação'!F$13:F$101, 0)), "Faixa Indefinida")</f>
        <v>C</v>
      </c>
      <c r="AF753" s="10">
        <f t="shared" si="2"/>
        <v>0</v>
      </c>
      <c r="AG753" s="10">
        <f t="shared" si="3"/>
        <v>0</v>
      </c>
      <c r="AH753" s="10">
        <f t="shared" si="4"/>
        <v>1</v>
      </c>
      <c r="AI753" s="10">
        <f t="shared" si="5"/>
        <v>0</v>
      </c>
      <c r="AJ753" s="9">
        <f>ROUNDUP(SUM(VLOOKUP(F753,'Pontuação 3.0'!A$2:B$11,2,FALSE),VLOOKUP(E753,'Pontuação 3.0'!C$2:D$11,2,FALSE),VLOOKUP(H753,'Pontuação 3.0'!I$2:J$11,2,FALSE),VLOOKUP(J753,'Pontuação 3.0'!G$2:H$11,2,FALSE),VLOOKUP(G753,'Pontuação 3.0'!E$2:F$11,2,FALSE),VLOOKUP(K753,'Pontuação 3.0'!K$2:L$11,2,FALSE),VLOOKUP(L753,'Pontuação 3.0'!M$2:N$13,2,FALSE)),0)</f>
        <v>2070</v>
      </c>
      <c r="AK753" s="9">
        <f t="shared" si="6"/>
        <v>207</v>
      </c>
      <c r="AL753" s="9" t="str">
        <f t="array" ref="AL753">IFERROR(INDEX('Pontuação 3.0'!G$13:G$191, MATCH(AK753, 'Pontuação 3.0'!F$13:F$191, 0)), "Faixa Indefinida")</f>
        <v>C</v>
      </c>
      <c r="AM753" s="9">
        <f t="shared" si="7"/>
        <v>0</v>
      </c>
      <c r="AN753" s="9">
        <f t="shared" si="8"/>
        <v>0</v>
      </c>
      <c r="AO753" s="9">
        <f t="shared" si="9"/>
        <v>1</v>
      </c>
      <c r="AP753" s="9">
        <f t="shared" si="10"/>
        <v>0</v>
      </c>
      <c r="AQ753" s="8"/>
    </row>
    <row r="754" ht="15.75" customHeight="1">
      <c r="A754" s="7">
        <v>45680.0</v>
      </c>
      <c r="B754" s="8" t="s">
        <v>264</v>
      </c>
      <c r="C754" s="8" t="s">
        <v>1744</v>
      </c>
      <c r="D754" s="11">
        <v>6.6996353562E10</v>
      </c>
      <c r="E754" s="8" t="s">
        <v>11833</v>
      </c>
      <c r="F754" s="8" t="s">
        <v>11834</v>
      </c>
      <c r="G754" s="8" t="s">
        <v>11843</v>
      </c>
      <c r="H754" s="8" t="s">
        <v>11836</v>
      </c>
      <c r="I754" s="8" t="s">
        <v>11845</v>
      </c>
      <c r="J754" s="8" t="s">
        <v>11852</v>
      </c>
      <c r="K754" s="8" t="s">
        <v>11839</v>
      </c>
      <c r="L754" s="8" t="s">
        <v>11847</v>
      </c>
      <c r="M754" s="8" t="s">
        <v>11849</v>
      </c>
      <c r="N754" s="12" t="s">
        <v>11</v>
      </c>
      <c r="O754" s="12" t="s">
        <v>13</v>
      </c>
      <c r="P754" s="12" t="s">
        <v>23</v>
      </c>
      <c r="Q754" s="12" t="s">
        <v>15</v>
      </c>
      <c r="R754" s="12" t="s">
        <v>20</v>
      </c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9">
        <f>ROUNDUP(SUM(VLOOKUP(F754,'Pontuação'!A$2:B$11,2,FALSE),VLOOKUP(E754,'Pontuação'!C$2:D$11,2,FALSE),VLOOKUP(H754,'Pontuação'!I$2:J$11,2,FALSE),VLOOKUP(J754,'Pontuação'!G$2:H$11,2,FALSE),VLOOKUP(L754,'Pontuação'!M$2:N$13,2,FALSE)),0)</f>
        <v>1594</v>
      </c>
      <c r="AD754" s="10">
        <f t="shared" si="1"/>
        <v>159</v>
      </c>
      <c r="AE754" s="10" t="str">
        <f t="array" ref="AE754">IFERROR(INDEX('Pontuação'!G$13:G$101, MATCH(AD754, 'Pontuação'!F$13:F$101, 0)), "Faixa Indefinida")</f>
        <v>C</v>
      </c>
      <c r="AF754" s="10">
        <f t="shared" si="2"/>
        <v>0</v>
      </c>
      <c r="AG754" s="10">
        <f t="shared" si="3"/>
        <v>0</v>
      </c>
      <c r="AH754" s="10">
        <f t="shared" si="4"/>
        <v>1</v>
      </c>
      <c r="AI754" s="10">
        <f t="shared" si="5"/>
        <v>0</v>
      </c>
      <c r="AJ754" s="9">
        <f>ROUNDUP(SUM(VLOOKUP(F754,'Pontuação 3.0'!A$2:B$11,2,FALSE),VLOOKUP(E754,'Pontuação 3.0'!C$2:D$11,2,FALSE),VLOOKUP(H754,'Pontuação 3.0'!I$2:J$11,2,FALSE),VLOOKUP(J754,'Pontuação 3.0'!G$2:H$11,2,FALSE),VLOOKUP(G754,'Pontuação 3.0'!E$2:F$11,2,FALSE),VLOOKUP(K754,'Pontuação 3.0'!K$2:L$11,2,FALSE),VLOOKUP(L754,'Pontuação 3.0'!M$2:N$13,2,FALSE)),0)</f>
        <v>2380</v>
      </c>
      <c r="AK754" s="9">
        <f t="shared" si="6"/>
        <v>238</v>
      </c>
      <c r="AL754" s="9" t="str">
        <f t="array" ref="AL754">IFERROR(INDEX('Pontuação 3.0'!G$13:G$191, MATCH(AK754, 'Pontuação 3.0'!F$13:F$191, 0)), "Faixa Indefinida")</f>
        <v>A</v>
      </c>
      <c r="AM754" s="9">
        <f t="shared" si="7"/>
        <v>1</v>
      </c>
      <c r="AN754" s="9">
        <f t="shared" si="8"/>
        <v>0</v>
      </c>
      <c r="AO754" s="9">
        <f t="shared" si="9"/>
        <v>0</v>
      </c>
      <c r="AP754" s="9">
        <f t="shared" si="10"/>
        <v>0</v>
      </c>
      <c r="AQ754" s="8"/>
    </row>
    <row r="755" ht="15.75" customHeight="1">
      <c r="A755" s="7">
        <v>45680.0</v>
      </c>
      <c r="B755" s="8" t="s">
        <v>1745</v>
      </c>
      <c r="C755" s="8" t="s">
        <v>1746</v>
      </c>
      <c r="D755" s="11">
        <v>6.7981222079E10</v>
      </c>
      <c r="E755" s="8" t="s">
        <v>11833</v>
      </c>
      <c r="F755" s="8" t="s">
        <v>11863</v>
      </c>
      <c r="G755" s="8" t="s">
        <v>11843</v>
      </c>
      <c r="H755" s="8" t="s">
        <v>11865</v>
      </c>
      <c r="I755" s="8" t="s">
        <v>11837</v>
      </c>
      <c r="J755" s="8" t="s">
        <v>11838</v>
      </c>
      <c r="K755" s="8" t="s">
        <v>11837</v>
      </c>
      <c r="L755" s="8" t="s">
        <v>11847</v>
      </c>
      <c r="M755" s="8" t="s">
        <v>11849</v>
      </c>
      <c r="N755" s="12" t="s">
        <v>11</v>
      </c>
      <c r="O755" s="12" t="s">
        <v>13</v>
      </c>
      <c r="P755" s="12" t="s">
        <v>23</v>
      </c>
      <c r="Q755" s="12" t="s">
        <v>15</v>
      </c>
      <c r="R755" s="12" t="s">
        <v>14</v>
      </c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9">
        <f>ROUNDUP(SUM(VLOOKUP(F755,'Pontuação'!A$2:B$11,2,FALSE),VLOOKUP(E755,'Pontuação'!C$2:D$11,2,FALSE),VLOOKUP(H755,'Pontuação'!I$2:J$11,2,FALSE),VLOOKUP(J755,'Pontuação'!G$2:H$11,2,FALSE),VLOOKUP(L755,'Pontuação'!M$2:N$13,2,FALSE)),0)</f>
        <v>1960</v>
      </c>
      <c r="AD755" s="10">
        <f t="shared" si="1"/>
        <v>196</v>
      </c>
      <c r="AE755" s="10" t="str">
        <f t="array" ref="AE755">IFERROR(INDEX('Pontuação'!G$13:G$101, MATCH(AD755, 'Pontuação'!F$13:F$101, 0)), "Faixa Indefinida")</f>
        <v>A</v>
      </c>
      <c r="AF755" s="10">
        <f t="shared" si="2"/>
        <v>1</v>
      </c>
      <c r="AG755" s="10">
        <f t="shared" si="3"/>
        <v>0</v>
      </c>
      <c r="AH755" s="10">
        <f t="shared" si="4"/>
        <v>0</v>
      </c>
      <c r="AI755" s="10">
        <f t="shared" si="5"/>
        <v>0</v>
      </c>
      <c r="AJ755" s="9">
        <f>ROUNDUP(SUM(VLOOKUP(F755,'Pontuação 3.0'!A$2:B$11,2,FALSE),VLOOKUP(E755,'Pontuação 3.0'!C$2:D$11,2,FALSE),VLOOKUP(H755,'Pontuação 3.0'!I$2:J$11,2,FALSE),VLOOKUP(J755,'Pontuação 3.0'!G$2:H$11,2,FALSE),VLOOKUP(G755,'Pontuação 3.0'!E$2:F$11,2,FALSE),VLOOKUP(K755,'Pontuação 3.0'!K$2:L$11,2,FALSE),VLOOKUP(L755,'Pontuação 3.0'!M$2:N$13,2,FALSE)),0)</f>
        <v>2197</v>
      </c>
      <c r="AK755" s="9">
        <f t="shared" si="6"/>
        <v>220</v>
      </c>
      <c r="AL755" s="9" t="str">
        <f t="array" ref="AL755">IFERROR(INDEX('Pontuação 3.0'!G$13:G$191, MATCH(AK755, 'Pontuação 3.0'!F$13:F$191, 0)), "Faixa Indefinida")</f>
        <v>B</v>
      </c>
      <c r="AM755" s="9">
        <f t="shared" si="7"/>
        <v>0</v>
      </c>
      <c r="AN755" s="9">
        <f t="shared" si="8"/>
        <v>1</v>
      </c>
      <c r="AO755" s="9">
        <f t="shared" si="9"/>
        <v>0</v>
      </c>
      <c r="AP755" s="9">
        <f t="shared" si="10"/>
        <v>0</v>
      </c>
      <c r="AQ755" s="8"/>
    </row>
    <row r="756" ht="15.75" customHeight="1">
      <c r="A756" s="7">
        <v>45680.0</v>
      </c>
      <c r="B756" s="8" t="s">
        <v>1747</v>
      </c>
      <c r="C756" s="8" t="s">
        <v>1748</v>
      </c>
      <c r="D756" s="8" t="s">
        <v>1749</v>
      </c>
      <c r="E756" s="8" t="s">
        <v>11833</v>
      </c>
      <c r="F756" s="8" t="s">
        <v>11842</v>
      </c>
      <c r="G756" s="8" t="s">
        <v>11843</v>
      </c>
      <c r="H756" s="8" t="s">
        <v>11844</v>
      </c>
      <c r="I756" s="8" t="s">
        <v>11837</v>
      </c>
      <c r="J756" s="8" t="s">
        <v>11838</v>
      </c>
      <c r="K756" s="8" t="s">
        <v>11837</v>
      </c>
      <c r="L756" s="8" t="s">
        <v>11851</v>
      </c>
      <c r="M756" s="8" t="s">
        <v>11849</v>
      </c>
      <c r="N756" s="12" t="s">
        <v>11</v>
      </c>
      <c r="O756" s="12" t="s">
        <v>13</v>
      </c>
      <c r="P756" s="12" t="s">
        <v>23</v>
      </c>
      <c r="Q756" s="12" t="s">
        <v>24</v>
      </c>
      <c r="R756" s="12" t="s">
        <v>14</v>
      </c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9">
        <f>ROUNDUP(SUM(VLOOKUP(F756,'Pontuação'!A$2:B$11,2,FALSE),VLOOKUP(E756,'Pontuação'!C$2:D$11,2,FALSE),VLOOKUP(H756,'Pontuação'!I$2:J$11,2,FALSE),VLOOKUP(J756,'Pontuação'!G$2:H$11,2,FALSE),VLOOKUP(L756,'Pontuação'!M$2:N$13,2,FALSE)),0)</f>
        <v>1873</v>
      </c>
      <c r="AD756" s="10">
        <f t="shared" si="1"/>
        <v>187</v>
      </c>
      <c r="AE756" s="10" t="str">
        <f t="array" ref="AE756">IFERROR(INDEX('Pontuação'!G$13:G$101, MATCH(AD756, 'Pontuação'!F$13:F$101, 0)), "Faixa Indefinida")</f>
        <v>A</v>
      </c>
      <c r="AF756" s="10">
        <f t="shared" si="2"/>
        <v>1</v>
      </c>
      <c r="AG756" s="10">
        <f t="shared" si="3"/>
        <v>0</v>
      </c>
      <c r="AH756" s="10">
        <f t="shared" si="4"/>
        <v>0</v>
      </c>
      <c r="AI756" s="10">
        <f t="shared" si="5"/>
        <v>0</v>
      </c>
      <c r="AJ756" s="9">
        <f>ROUNDUP(SUM(VLOOKUP(F756,'Pontuação 3.0'!A$2:B$11,2,FALSE),VLOOKUP(E756,'Pontuação 3.0'!C$2:D$11,2,FALSE),VLOOKUP(H756,'Pontuação 3.0'!I$2:J$11,2,FALSE),VLOOKUP(J756,'Pontuação 3.0'!G$2:H$11,2,FALSE),VLOOKUP(G756,'Pontuação 3.0'!E$2:F$11,2,FALSE),VLOOKUP(K756,'Pontuação 3.0'!K$2:L$11,2,FALSE),VLOOKUP(L756,'Pontuação 3.0'!M$2:N$13,2,FALSE)),0)</f>
        <v>2484</v>
      </c>
      <c r="AK756" s="9">
        <f t="shared" si="6"/>
        <v>248</v>
      </c>
      <c r="AL756" s="9" t="str">
        <f t="array" ref="AL756">IFERROR(INDEX('Pontuação 3.0'!G$13:G$191, MATCH(AK756, 'Pontuação 3.0'!F$13:F$191, 0)), "Faixa Indefinida")</f>
        <v>A</v>
      </c>
      <c r="AM756" s="9">
        <f t="shared" si="7"/>
        <v>1</v>
      </c>
      <c r="AN756" s="9">
        <f t="shared" si="8"/>
        <v>0</v>
      </c>
      <c r="AO756" s="9">
        <f t="shared" si="9"/>
        <v>0</v>
      </c>
      <c r="AP756" s="9">
        <f t="shared" si="10"/>
        <v>0</v>
      </c>
      <c r="AQ756" s="8"/>
    </row>
    <row r="757" ht="15.75" customHeight="1">
      <c r="A757" s="7">
        <v>45680.0</v>
      </c>
      <c r="B757" s="8" t="s">
        <v>1750</v>
      </c>
      <c r="C757" s="8" t="s">
        <v>1751</v>
      </c>
      <c r="D757" s="8" t="s">
        <v>1752</v>
      </c>
      <c r="E757" s="8" t="s">
        <v>11833</v>
      </c>
      <c r="F757" s="8" t="s">
        <v>11842</v>
      </c>
      <c r="G757" s="8" t="s">
        <v>11843</v>
      </c>
      <c r="H757" s="8" t="s">
        <v>11865</v>
      </c>
      <c r="I757" s="8" t="s">
        <v>11837</v>
      </c>
      <c r="J757" s="8" t="s">
        <v>11846</v>
      </c>
      <c r="K757" s="8" t="s">
        <v>11837</v>
      </c>
      <c r="L757" s="8" t="s">
        <v>11851</v>
      </c>
      <c r="M757" s="8" t="s">
        <v>11849</v>
      </c>
      <c r="N757" s="12" t="s">
        <v>11</v>
      </c>
      <c r="O757" s="12" t="s">
        <v>13</v>
      </c>
      <c r="P757" s="12" t="s">
        <v>123</v>
      </c>
      <c r="Q757" s="12" t="s">
        <v>15</v>
      </c>
      <c r="R757" s="12" t="s">
        <v>20</v>
      </c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9">
        <f>ROUNDUP(SUM(VLOOKUP(F757,'Pontuação'!A$2:B$11,2,FALSE),VLOOKUP(E757,'Pontuação'!C$2:D$11,2,FALSE),VLOOKUP(H757,'Pontuação'!I$2:J$11,2,FALSE),VLOOKUP(J757,'Pontuação'!G$2:H$11,2,FALSE),VLOOKUP(L757,'Pontuação'!M$2:N$13,2,FALSE)),0)</f>
        <v>1579</v>
      </c>
      <c r="AD757" s="10">
        <f t="shared" si="1"/>
        <v>158</v>
      </c>
      <c r="AE757" s="10" t="str">
        <f t="array" ref="AE757">IFERROR(INDEX('Pontuação'!G$13:G$101, MATCH(AD757, 'Pontuação'!F$13:F$101, 0)), "Faixa Indefinida")</f>
        <v>C</v>
      </c>
      <c r="AF757" s="10">
        <f t="shared" si="2"/>
        <v>0</v>
      </c>
      <c r="AG757" s="10">
        <f t="shared" si="3"/>
        <v>0</v>
      </c>
      <c r="AH757" s="10">
        <f t="shared" si="4"/>
        <v>1</v>
      </c>
      <c r="AI757" s="10">
        <f t="shared" si="5"/>
        <v>0</v>
      </c>
      <c r="AJ757" s="9">
        <f>ROUNDUP(SUM(VLOOKUP(F757,'Pontuação 3.0'!A$2:B$11,2,FALSE),VLOOKUP(E757,'Pontuação 3.0'!C$2:D$11,2,FALSE),VLOOKUP(H757,'Pontuação 3.0'!I$2:J$11,2,FALSE),VLOOKUP(J757,'Pontuação 3.0'!G$2:H$11,2,FALSE),VLOOKUP(G757,'Pontuação 3.0'!E$2:F$11,2,FALSE),VLOOKUP(K757,'Pontuação 3.0'!K$2:L$11,2,FALSE),VLOOKUP(L757,'Pontuação 3.0'!M$2:N$13,2,FALSE)),0)</f>
        <v>2058</v>
      </c>
      <c r="AK757" s="9">
        <f t="shared" si="6"/>
        <v>206</v>
      </c>
      <c r="AL757" s="9" t="str">
        <f t="array" ref="AL757">IFERROR(INDEX('Pontuação 3.0'!G$13:G$191, MATCH(AK757, 'Pontuação 3.0'!F$13:F$191, 0)), "Faixa Indefinida")</f>
        <v>C</v>
      </c>
      <c r="AM757" s="9">
        <f t="shared" si="7"/>
        <v>0</v>
      </c>
      <c r="AN757" s="9">
        <f t="shared" si="8"/>
        <v>0</v>
      </c>
      <c r="AO757" s="9">
        <f t="shared" si="9"/>
        <v>1</v>
      </c>
      <c r="AP757" s="9">
        <f t="shared" si="10"/>
        <v>0</v>
      </c>
      <c r="AQ757" s="8"/>
    </row>
    <row r="758" ht="15.75" customHeight="1">
      <c r="A758" s="7">
        <v>45680.0</v>
      </c>
      <c r="B758" s="8" t="s">
        <v>1755</v>
      </c>
      <c r="C758" s="8" t="s">
        <v>1756</v>
      </c>
      <c r="D758" s="11">
        <v>4.7992818807E10</v>
      </c>
      <c r="E758" s="8" t="s">
        <v>11833</v>
      </c>
      <c r="F758" s="8" t="s">
        <v>11854</v>
      </c>
      <c r="G758" s="8" t="s">
        <v>11843</v>
      </c>
      <c r="H758" s="8" t="s">
        <v>11850</v>
      </c>
      <c r="I758" s="8" t="s">
        <v>11837</v>
      </c>
      <c r="J758" s="8" t="s">
        <v>11852</v>
      </c>
      <c r="K758" s="8" t="s">
        <v>11837</v>
      </c>
      <c r="L758" s="8" t="s">
        <v>11847</v>
      </c>
      <c r="M758" s="8" t="s">
        <v>11848</v>
      </c>
      <c r="N758" s="12" t="s">
        <v>11</v>
      </c>
      <c r="O758" s="12" t="s">
        <v>13</v>
      </c>
      <c r="P758" s="12" t="s">
        <v>27</v>
      </c>
      <c r="Q758" s="12" t="s">
        <v>15</v>
      </c>
      <c r="R758" s="12" t="s">
        <v>20</v>
      </c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9">
        <f>ROUNDUP(SUM(VLOOKUP(F758,'Pontuação'!A$2:B$11,2,FALSE),VLOOKUP(E758,'Pontuação'!C$2:D$11,2,FALSE),VLOOKUP(H758,'Pontuação'!I$2:J$11,2,FALSE),VLOOKUP(J758,'Pontuação'!G$2:H$11,2,FALSE),VLOOKUP(L758,'Pontuação'!M$2:N$13,2,FALSE)),0)</f>
        <v>1795</v>
      </c>
      <c r="AD758" s="10">
        <f t="shared" si="1"/>
        <v>180</v>
      </c>
      <c r="AE758" s="10" t="str">
        <f t="array" ref="AE758">IFERROR(INDEX('Pontuação'!G$13:G$101, MATCH(AD758, 'Pontuação'!F$13:F$101, 0)), "Faixa Indefinida")</f>
        <v>B</v>
      </c>
      <c r="AF758" s="10">
        <f t="shared" si="2"/>
        <v>0</v>
      </c>
      <c r="AG758" s="10">
        <f t="shared" si="3"/>
        <v>1</v>
      </c>
      <c r="AH758" s="10">
        <f t="shared" si="4"/>
        <v>0</v>
      </c>
      <c r="AI758" s="10">
        <f t="shared" si="5"/>
        <v>0</v>
      </c>
      <c r="AJ758" s="9">
        <f>ROUNDUP(SUM(VLOOKUP(F758,'Pontuação 3.0'!A$2:B$11,2,FALSE),VLOOKUP(E758,'Pontuação 3.0'!C$2:D$11,2,FALSE),VLOOKUP(H758,'Pontuação 3.0'!I$2:J$11,2,FALSE),VLOOKUP(J758,'Pontuação 3.0'!G$2:H$11,2,FALSE),VLOOKUP(G758,'Pontuação 3.0'!E$2:F$11,2,FALSE),VLOOKUP(K758,'Pontuação 3.0'!K$2:L$11,2,FALSE),VLOOKUP(L758,'Pontuação 3.0'!M$2:N$13,2,FALSE)),0)</f>
        <v>2345</v>
      </c>
      <c r="AK758" s="9">
        <f t="shared" si="6"/>
        <v>235</v>
      </c>
      <c r="AL758" s="9" t="str">
        <f t="array" ref="AL758">IFERROR(INDEX('Pontuação 3.0'!G$13:G$191, MATCH(AK758, 'Pontuação 3.0'!F$13:F$191, 0)), "Faixa Indefinida")</f>
        <v>B</v>
      </c>
      <c r="AM758" s="9">
        <f t="shared" si="7"/>
        <v>0</v>
      </c>
      <c r="AN758" s="9">
        <f t="shared" si="8"/>
        <v>1</v>
      </c>
      <c r="AO758" s="9">
        <f t="shared" si="9"/>
        <v>0</v>
      </c>
      <c r="AP758" s="9">
        <f t="shared" si="10"/>
        <v>0</v>
      </c>
      <c r="AQ758" s="8"/>
    </row>
    <row r="759" ht="15.75" customHeight="1">
      <c r="A759" s="7">
        <v>45680.0</v>
      </c>
      <c r="B759" s="8" t="s">
        <v>1753</v>
      </c>
      <c r="C759" s="8" t="s">
        <v>1754</v>
      </c>
      <c r="D759" s="11">
        <v>6.2991883377E10</v>
      </c>
      <c r="E759" s="8" t="s">
        <v>11833</v>
      </c>
      <c r="F759" s="8" t="s">
        <v>11842</v>
      </c>
      <c r="G759" s="8" t="s">
        <v>11835</v>
      </c>
      <c r="H759" s="8" t="s">
        <v>11844</v>
      </c>
      <c r="I759" s="8" t="s">
        <v>11845</v>
      </c>
      <c r="J759" s="8" t="s">
        <v>11852</v>
      </c>
      <c r="K759" s="8" t="s">
        <v>11837</v>
      </c>
      <c r="L759" s="8" t="s">
        <v>11847</v>
      </c>
      <c r="M759" s="8" t="s">
        <v>11849</v>
      </c>
      <c r="N759" s="12" t="s">
        <v>11</v>
      </c>
      <c r="O759" s="12" t="s">
        <v>13</v>
      </c>
      <c r="P759" s="12" t="s">
        <v>27</v>
      </c>
      <c r="Q759" s="12" t="s">
        <v>24</v>
      </c>
      <c r="R759" s="12" t="s">
        <v>20</v>
      </c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9">
        <f>ROUNDUP(SUM(VLOOKUP(F759,'Pontuação'!A$2:B$11,2,FALSE),VLOOKUP(E759,'Pontuação'!C$2:D$11,2,FALSE),VLOOKUP(H759,'Pontuação'!I$2:J$11,2,FALSE),VLOOKUP(J759,'Pontuação'!G$2:H$11,2,FALSE),VLOOKUP(L759,'Pontuação'!M$2:N$13,2,FALSE)),0)</f>
        <v>1832</v>
      </c>
      <c r="AD759" s="10">
        <f t="shared" si="1"/>
        <v>183</v>
      </c>
      <c r="AE759" s="10" t="str">
        <f t="array" ref="AE759">IFERROR(INDEX('Pontuação'!G$13:G$101, MATCH(AD759, 'Pontuação'!F$13:F$101, 0)), "Faixa Indefinida")</f>
        <v>B</v>
      </c>
      <c r="AF759" s="10">
        <f t="shared" si="2"/>
        <v>0</v>
      </c>
      <c r="AG759" s="10">
        <f t="shared" si="3"/>
        <v>1</v>
      </c>
      <c r="AH759" s="10">
        <f t="shared" si="4"/>
        <v>0</v>
      </c>
      <c r="AI759" s="10">
        <f t="shared" si="5"/>
        <v>0</v>
      </c>
      <c r="AJ759" s="9">
        <f>ROUNDUP(SUM(VLOOKUP(F759,'Pontuação 3.0'!A$2:B$11,2,FALSE),VLOOKUP(E759,'Pontuação 3.0'!C$2:D$11,2,FALSE),VLOOKUP(H759,'Pontuação 3.0'!I$2:J$11,2,FALSE),VLOOKUP(J759,'Pontuação 3.0'!G$2:H$11,2,FALSE),VLOOKUP(G759,'Pontuação 3.0'!E$2:F$11,2,FALSE),VLOOKUP(K759,'Pontuação 3.0'!K$2:L$11,2,FALSE),VLOOKUP(L759,'Pontuação 3.0'!M$2:N$13,2,FALSE)),0)</f>
        <v>2307</v>
      </c>
      <c r="AK759" s="9">
        <f t="shared" si="6"/>
        <v>231</v>
      </c>
      <c r="AL759" s="9" t="str">
        <f t="array" ref="AL759">IFERROR(INDEX('Pontuação 3.0'!G$13:G$191, MATCH(AK759, 'Pontuação 3.0'!F$13:F$191, 0)), "Faixa Indefinida")</f>
        <v>B</v>
      </c>
      <c r="AM759" s="9">
        <f t="shared" si="7"/>
        <v>0</v>
      </c>
      <c r="AN759" s="9">
        <f t="shared" si="8"/>
        <v>1</v>
      </c>
      <c r="AO759" s="9">
        <f t="shared" si="9"/>
        <v>0</v>
      </c>
      <c r="AP759" s="9">
        <f t="shared" si="10"/>
        <v>0</v>
      </c>
      <c r="AQ759" s="8"/>
    </row>
    <row r="760" ht="15.75" customHeight="1">
      <c r="A760" s="7">
        <v>45680.0</v>
      </c>
      <c r="B760" s="8" t="s">
        <v>1757</v>
      </c>
      <c r="C760" s="8" t="s">
        <v>1758</v>
      </c>
      <c r="D760" s="13" t="s">
        <v>11904</v>
      </c>
      <c r="E760" s="8" t="s">
        <v>11833</v>
      </c>
      <c r="F760" s="8" t="s">
        <v>11834</v>
      </c>
      <c r="G760" s="8" t="s">
        <v>11843</v>
      </c>
      <c r="H760" s="8" t="s">
        <v>11856</v>
      </c>
      <c r="I760" s="8" t="s">
        <v>11837</v>
      </c>
      <c r="J760" s="8" t="s">
        <v>11846</v>
      </c>
      <c r="K760" s="8" t="s">
        <v>11837</v>
      </c>
      <c r="L760" s="8" t="s">
        <v>11847</v>
      </c>
      <c r="M760" s="8" t="s">
        <v>11848</v>
      </c>
      <c r="N760" s="12" t="s">
        <v>11</v>
      </c>
      <c r="O760" s="12" t="s">
        <v>13</v>
      </c>
      <c r="P760" s="12" t="s">
        <v>12</v>
      </c>
      <c r="Q760" s="12" t="s">
        <v>15</v>
      </c>
      <c r="R760" s="12" t="s">
        <v>14</v>
      </c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9">
        <f>ROUNDUP(SUM(VLOOKUP(F760,'Pontuação'!A$2:B$11,2,FALSE),VLOOKUP(E760,'Pontuação'!C$2:D$11,2,FALSE),VLOOKUP(H760,'Pontuação'!I$2:J$11,2,FALSE),VLOOKUP(J760,'Pontuação'!G$2:H$11,2,FALSE),VLOOKUP(L760,'Pontuação'!M$2:N$13,2,FALSE)),0)</f>
        <v>1559</v>
      </c>
      <c r="AD760" s="10">
        <f t="shared" si="1"/>
        <v>156</v>
      </c>
      <c r="AE760" s="10" t="str">
        <f t="array" ref="AE760">IFERROR(INDEX('Pontuação'!G$13:G$101, MATCH(AD760, 'Pontuação'!F$13:F$101, 0)), "Faixa Indefinida")</f>
        <v>C</v>
      </c>
      <c r="AF760" s="10">
        <f t="shared" si="2"/>
        <v>0</v>
      </c>
      <c r="AG760" s="10">
        <f t="shared" si="3"/>
        <v>0</v>
      </c>
      <c r="AH760" s="10">
        <f t="shared" si="4"/>
        <v>1</v>
      </c>
      <c r="AI760" s="10">
        <f t="shared" si="5"/>
        <v>0</v>
      </c>
      <c r="AJ760" s="9">
        <f>ROUNDUP(SUM(VLOOKUP(F760,'Pontuação 3.0'!A$2:B$11,2,FALSE),VLOOKUP(E760,'Pontuação 3.0'!C$2:D$11,2,FALSE),VLOOKUP(H760,'Pontuação 3.0'!I$2:J$11,2,FALSE),VLOOKUP(J760,'Pontuação 3.0'!G$2:H$11,2,FALSE),VLOOKUP(G760,'Pontuação 3.0'!E$2:F$11,2,FALSE),VLOOKUP(K760,'Pontuação 3.0'!K$2:L$11,2,FALSE),VLOOKUP(L760,'Pontuação 3.0'!M$2:N$13,2,FALSE)),0)</f>
        <v>1927</v>
      </c>
      <c r="AK760" s="9">
        <f t="shared" si="6"/>
        <v>193</v>
      </c>
      <c r="AL760" s="9" t="str">
        <f t="array" ref="AL760">IFERROR(INDEX('Pontuação 3.0'!G$13:G$191, MATCH(AK760, 'Pontuação 3.0'!F$13:F$191, 0)), "Faixa Indefinida")</f>
        <v>C</v>
      </c>
      <c r="AM760" s="9">
        <f t="shared" si="7"/>
        <v>0</v>
      </c>
      <c r="AN760" s="9">
        <f t="shared" si="8"/>
        <v>0</v>
      </c>
      <c r="AO760" s="9">
        <f t="shared" si="9"/>
        <v>1</v>
      </c>
      <c r="AP760" s="9">
        <f t="shared" si="10"/>
        <v>0</v>
      </c>
      <c r="AQ760" s="8"/>
    </row>
    <row r="761" ht="15.75" customHeight="1">
      <c r="A761" s="7">
        <v>45680.0</v>
      </c>
      <c r="B761" s="8" t="s">
        <v>83</v>
      </c>
      <c r="C761" s="8" t="s">
        <v>1759</v>
      </c>
      <c r="D761" s="13" t="s">
        <v>11905</v>
      </c>
      <c r="E761" s="8" t="s">
        <v>11833</v>
      </c>
      <c r="F761" s="8" t="s">
        <v>11863</v>
      </c>
      <c r="G761" s="8" t="s">
        <v>11835</v>
      </c>
      <c r="H761" s="8" t="s">
        <v>11850</v>
      </c>
      <c r="I761" s="8" t="s">
        <v>11845</v>
      </c>
      <c r="J761" s="8" t="s">
        <v>11838</v>
      </c>
      <c r="K761" s="8" t="s">
        <v>11837</v>
      </c>
      <c r="L761" s="8" t="s">
        <v>11851</v>
      </c>
      <c r="M761" s="8" t="s">
        <v>11848</v>
      </c>
      <c r="N761" s="12" t="s">
        <v>11</v>
      </c>
      <c r="O761" s="12" t="s">
        <v>13</v>
      </c>
      <c r="P761" s="12" t="s">
        <v>112</v>
      </c>
      <c r="Q761" s="12" t="s">
        <v>15</v>
      </c>
      <c r="R761" s="12" t="s">
        <v>14</v>
      </c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9">
        <f>ROUNDUP(SUM(VLOOKUP(F761,'Pontuação'!A$2:B$11,2,FALSE),VLOOKUP(E761,'Pontuação'!C$2:D$11,2,FALSE),VLOOKUP(H761,'Pontuação'!I$2:J$11,2,FALSE),VLOOKUP(J761,'Pontuação'!G$2:H$11,2,FALSE),VLOOKUP(L761,'Pontuação'!M$2:N$13,2,FALSE)),0)</f>
        <v>1802</v>
      </c>
      <c r="AD761" s="10">
        <f t="shared" si="1"/>
        <v>180</v>
      </c>
      <c r="AE761" s="10" t="str">
        <f t="array" ref="AE761">IFERROR(INDEX('Pontuação'!G$13:G$101, MATCH(AD761, 'Pontuação'!F$13:F$101, 0)), "Faixa Indefinida")</f>
        <v>B</v>
      </c>
      <c r="AF761" s="10">
        <f t="shared" si="2"/>
        <v>0</v>
      </c>
      <c r="AG761" s="10">
        <f t="shared" si="3"/>
        <v>1</v>
      </c>
      <c r="AH761" s="10">
        <f t="shared" si="4"/>
        <v>0</v>
      </c>
      <c r="AI761" s="10">
        <f t="shared" si="5"/>
        <v>0</v>
      </c>
      <c r="AJ761" s="9">
        <f>ROUNDUP(SUM(VLOOKUP(F761,'Pontuação 3.0'!A$2:B$11,2,FALSE),VLOOKUP(E761,'Pontuação 3.0'!C$2:D$11,2,FALSE),VLOOKUP(H761,'Pontuação 3.0'!I$2:J$11,2,FALSE),VLOOKUP(J761,'Pontuação 3.0'!G$2:H$11,2,FALSE),VLOOKUP(G761,'Pontuação 3.0'!E$2:F$11,2,FALSE),VLOOKUP(K761,'Pontuação 3.0'!K$2:L$11,2,FALSE),VLOOKUP(L761,'Pontuação 3.0'!M$2:N$13,2,FALSE)),0)</f>
        <v>2035</v>
      </c>
      <c r="AK761" s="9">
        <f t="shared" si="6"/>
        <v>204</v>
      </c>
      <c r="AL761" s="9" t="str">
        <f t="array" ref="AL761">IFERROR(INDEX('Pontuação 3.0'!G$13:G$191, MATCH(AK761, 'Pontuação 3.0'!F$13:F$191, 0)), "Faixa Indefinida")</f>
        <v>C</v>
      </c>
      <c r="AM761" s="9">
        <f t="shared" si="7"/>
        <v>0</v>
      </c>
      <c r="AN761" s="9">
        <f t="shared" si="8"/>
        <v>0</v>
      </c>
      <c r="AO761" s="9">
        <f t="shared" si="9"/>
        <v>1</v>
      </c>
      <c r="AP761" s="9">
        <f t="shared" si="10"/>
        <v>0</v>
      </c>
      <c r="AQ761" s="8"/>
    </row>
    <row r="762" ht="15.75" customHeight="1">
      <c r="A762" s="7">
        <v>45680.0</v>
      </c>
      <c r="B762" s="8" t="s">
        <v>1762</v>
      </c>
      <c r="C762" s="8" t="s">
        <v>1762</v>
      </c>
      <c r="D762" s="11">
        <v>9.998526537E10</v>
      </c>
      <c r="E762" s="8" t="s">
        <v>11833</v>
      </c>
      <c r="F762" s="8" t="s">
        <v>11842</v>
      </c>
      <c r="G762" s="8" t="s">
        <v>11843</v>
      </c>
      <c r="H762" s="8" t="s">
        <v>11850</v>
      </c>
      <c r="I762" s="8" t="s">
        <v>11845</v>
      </c>
      <c r="J762" s="8" t="s">
        <v>11852</v>
      </c>
      <c r="K762" s="8" t="s">
        <v>11837</v>
      </c>
      <c r="L762" s="8" t="s">
        <v>11870</v>
      </c>
      <c r="M762" s="8" t="s">
        <v>11859</v>
      </c>
      <c r="N762" s="12" t="s">
        <v>11</v>
      </c>
      <c r="O762" s="12" t="s">
        <v>13</v>
      </c>
      <c r="P762" s="12" t="s">
        <v>27</v>
      </c>
      <c r="Q762" s="12" t="s">
        <v>65</v>
      </c>
      <c r="R762" s="12" t="s">
        <v>20</v>
      </c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9">
        <f>ROUNDUP(SUM(VLOOKUP(F762,'Pontuação'!A$2:B$11,2,FALSE),VLOOKUP(E762,'Pontuação'!C$2:D$11,2,FALSE),VLOOKUP(H762,'Pontuação'!I$2:J$11,2,FALSE),VLOOKUP(J762,'Pontuação'!G$2:H$11,2,FALSE),VLOOKUP(L762,'Pontuação'!M$2:N$13,2,FALSE)),0)</f>
        <v>1728</v>
      </c>
      <c r="AD762" s="10">
        <f t="shared" si="1"/>
        <v>173</v>
      </c>
      <c r="AE762" s="10" t="str">
        <f t="array" ref="AE762">IFERROR(INDEX('Pontuação'!G$13:G$101, MATCH(AD762, 'Pontuação'!F$13:F$101, 0)), "Faixa Indefinida")</f>
        <v>B</v>
      </c>
      <c r="AF762" s="10">
        <f t="shared" si="2"/>
        <v>0</v>
      </c>
      <c r="AG762" s="10">
        <f t="shared" si="3"/>
        <v>1</v>
      </c>
      <c r="AH762" s="10">
        <f t="shared" si="4"/>
        <v>0</v>
      </c>
      <c r="AI762" s="10">
        <f t="shared" si="5"/>
        <v>0</v>
      </c>
      <c r="AJ762" s="9">
        <f>ROUNDUP(SUM(VLOOKUP(F762,'Pontuação 3.0'!A$2:B$11,2,FALSE),VLOOKUP(E762,'Pontuação 3.0'!C$2:D$11,2,FALSE),VLOOKUP(H762,'Pontuação 3.0'!I$2:J$11,2,FALSE),VLOOKUP(J762,'Pontuação 3.0'!G$2:H$11,2,FALSE),VLOOKUP(G762,'Pontuação 3.0'!E$2:F$11,2,FALSE),VLOOKUP(K762,'Pontuação 3.0'!K$2:L$11,2,FALSE),VLOOKUP(L762,'Pontuação 3.0'!M$2:N$13,2,FALSE)),0)</f>
        <v>2468</v>
      </c>
      <c r="AK762" s="9">
        <f t="shared" si="6"/>
        <v>247</v>
      </c>
      <c r="AL762" s="9" t="str">
        <f t="array" ref="AL762">IFERROR(INDEX('Pontuação 3.0'!G$13:G$191, MATCH(AK762, 'Pontuação 3.0'!F$13:F$191, 0)), "Faixa Indefinida")</f>
        <v>A</v>
      </c>
      <c r="AM762" s="9">
        <f t="shared" si="7"/>
        <v>1</v>
      </c>
      <c r="AN762" s="9">
        <f t="shared" si="8"/>
        <v>0</v>
      </c>
      <c r="AO762" s="9">
        <f t="shared" si="9"/>
        <v>0</v>
      </c>
      <c r="AP762" s="9">
        <f t="shared" si="10"/>
        <v>0</v>
      </c>
      <c r="AQ762" s="8"/>
    </row>
    <row r="763" ht="15.75" customHeight="1">
      <c r="A763" s="7">
        <v>45680.0</v>
      </c>
      <c r="B763" s="8" t="s">
        <v>1765</v>
      </c>
      <c r="C763" s="8" t="s">
        <v>1766</v>
      </c>
      <c r="D763" s="11">
        <v>9.9984126558E10</v>
      </c>
      <c r="E763" s="8" t="s">
        <v>11833</v>
      </c>
      <c r="F763" s="8" t="s">
        <v>11834</v>
      </c>
      <c r="G763" s="8" t="s">
        <v>11843</v>
      </c>
      <c r="H763" s="8" t="s">
        <v>11850</v>
      </c>
      <c r="I763" s="8" t="s">
        <v>11837</v>
      </c>
      <c r="J763" s="8" t="s">
        <v>11852</v>
      </c>
      <c r="K763" s="8" t="s">
        <v>11837</v>
      </c>
      <c r="L763" s="8" t="s">
        <v>11847</v>
      </c>
      <c r="M763" s="8" t="s">
        <v>11853</v>
      </c>
      <c r="N763" s="12" t="s">
        <v>11</v>
      </c>
      <c r="O763" s="12" t="s">
        <v>13</v>
      </c>
      <c r="P763" s="12" t="s">
        <v>37</v>
      </c>
      <c r="Q763" s="12" t="s">
        <v>116</v>
      </c>
      <c r="R763" s="12" t="s">
        <v>20</v>
      </c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9">
        <f>ROUNDUP(SUM(VLOOKUP(F763,'Pontuação'!A$2:B$11,2,FALSE),VLOOKUP(E763,'Pontuação'!C$2:D$11,2,FALSE),VLOOKUP(H763,'Pontuação'!I$2:J$11,2,FALSE),VLOOKUP(J763,'Pontuação'!G$2:H$11,2,FALSE),VLOOKUP(L763,'Pontuação'!M$2:N$13,2,FALSE)),0)</f>
        <v>1778</v>
      </c>
      <c r="AD763" s="10">
        <f t="shared" si="1"/>
        <v>178</v>
      </c>
      <c r="AE763" s="10" t="str">
        <f t="array" ref="AE763">IFERROR(INDEX('Pontuação'!G$13:G$101, MATCH(AD763, 'Pontuação'!F$13:F$101, 0)), "Faixa Indefinida")</f>
        <v>B</v>
      </c>
      <c r="AF763" s="10">
        <f t="shared" si="2"/>
        <v>0</v>
      </c>
      <c r="AG763" s="10">
        <f t="shared" si="3"/>
        <v>1</v>
      </c>
      <c r="AH763" s="10">
        <f t="shared" si="4"/>
        <v>0</v>
      </c>
      <c r="AI763" s="10">
        <f t="shared" si="5"/>
        <v>0</v>
      </c>
      <c r="AJ763" s="9">
        <f>ROUNDUP(SUM(VLOOKUP(F763,'Pontuação 3.0'!A$2:B$11,2,FALSE),VLOOKUP(E763,'Pontuação 3.0'!C$2:D$11,2,FALSE),VLOOKUP(H763,'Pontuação 3.0'!I$2:J$11,2,FALSE),VLOOKUP(J763,'Pontuação 3.0'!G$2:H$11,2,FALSE),VLOOKUP(G763,'Pontuação 3.0'!E$2:F$11,2,FALSE),VLOOKUP(K763,'Pontuação 3.0'!K$2:L$11,2,FALSE),VLOOKUP(L763,'Pontuação 3.0'!M$2:N$13,2,FALSE)),0)</f>
        <v>2227</v>
      </c>
      <c r="AK763" s="9">
        <f t="shared" si="6"/>
        <v>223</v>
      </c>
      <c r="AL763" s="9" t="str">
        <f t="array" ref="AL763">IFERROR(INDEX('Pontuação 3.0'!G$13:G$191, MATCH(AK763, 'Pontuação 3.0'!F$13:F$191, 0)), "Faixa Indefinida")</f>
        <v>B</v>
      </c>
      <c r="AM763" s="9">
        <f t="shared" si="7"/>
        <v>0</v>
      </c>
      <c r="AN763" s="9">
        <f t="shared" si="8"/>
        <v>1</v>
      </c>
      <c r="AO763" s="9">
        <f t="shared" si="9"/>
        <v>0</v>
      </c>
      <c r="AP763" s="9">
        <f t="shared" si="10"/>
        <v>0</v>
      </c>
      <c r="AQ763" s="8"/>
    </row>
    <row r="764" ht="15.75" customHeight="1">
      <c r="A764" s="7">
        <v>45680.0</v>
      </c>
      <c r="B764" s="8" t="s">
        <v>1767</v>
      </c>
      <c r="C764" s="8" t="s">
        <v>1768</v>
      </c>
      <c r="D764" s="11">
        <v>1.5996388947E10</v>
      </c>
      <c r="E764" s="8" t="s">
        <v>11833</v>
      </c>
      <c r="F764" s="8" t="s">
        <v>11842</v>
      </c>
      <c r="G764" s="8" t="s">
        <v>11843</v>
      </c>
      <c r="H764" s="8" t="s">
        <v>11844</v>
      </c>
      <c r="I764" s="8" t="s">
        <v>11845</v>
      </c>
      <c r="J764" s="8" t="s">
        <v>11838</v>
      </c>
      <c r="K764" s="8" t="s">
        <v>11837</v>
      </c>
      <c r="L764" s="8" t="s">
        <v>11851</v>
      </c>
      <c r="M764" s="8" t="s">
        <v>11849</v>
      </c>
      <c r="N764" s="12" t="s">
        <v>11</v>
      </c>
      <c r="O764" s="12" t="s">
        <v>13</v>
      </c>
      <c r="P764" s="12" t="s">
        <v>37</v>
      </c>
      <c r="Q764" s="12" t="s">
        <v>143</v>
      </c>
      <c r="R764" s="12" t="s">
        <v>20</v>
      </c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9">
        <f>ROUNDUP(SUM(VLOOKUP(F764,'Pontuação'!A$2:B$11,2,FALSE),VLOOKUP(E764,'Pontuação'!C$2:D$11,2,FALSE),VLOOKUP(H764,'Pontuação'!I$2:J$11,2,FALSE),VLOOKUP(J764,'Pontuação'!G$2:H$11,2,FALSE),VLOOKUP(L764,'Pontuação'!M$2:N$13,2,FALSE)),0)</f>
        <v>1873</v>
      </c>
      <c r="AD764" s="10">
        <f t="shared" si="1"/>
        <v>187</v>
      </c>
      <c r="AE764" s="10" t="str">
        <f t="array" ref="AE764">IFERROR(INDEX('Pontuação'!G$13:G$101, MATCH(AD764, 'Pontuação'!F$13:F$101, 0)), "Faixa Indefinida")</f>
        <v>A</v>
      </c>
      <c r="AF764" s="10">
        <f t="shared" si="2"/>
        <v>1</v>
      </c>
      <c r="AG764" s="10">
        <f t="shared" si="3"/>
        <v>0</v>
      </c>
      <c r="AH764" s="10">
        <f t="shared" si="4"/>
        <v>0</v>
      </c>
      <c r="AI764" s="10">
        <f t="shared" si="5"/>
        <v>0</v>
      </c>
      <c r="AJ764" s="9">
        <f>ROUNDUP(SUM(VLOOKUP(F764,'Pontuação 3.0'!A$2:B$11,2,FALSE),VLOOKUP(E764,'Pontuação 3.0'!C$2:D$11,2,FALSE),VLOOKUP(H764,'Pontuação 3.0'!I$2:J$11,2,FALSE),VLOOKUP(J764,'Pontuação 3.0'!G$2:H$11,2,FALSE),VLOOKUP(G764,'Pontuação 3.0'!E$2:F$11,2,FALSE),VLOOKUP(K764,'Pontuação 3.0'!K$2:L$11,2,FALSE),VLOOKUP(L764,'Pontuação 3.0'!M$2:N$13,2,FALSE)),0)</f>
        <v>2484</v>
      </c>
      <c r="AK764" s="9">
        <f t="shared" si="6"/>
        <v>248</v>
      </c>
      <c r="AL764" s="9" t="str">
        <f t="array" ref="AL764">IFERROR(INDEX('Pontuação 3.0'!G$13:G$191, MATCH(AK764, 'Pontuação 3.0'!F$13:F$191, 0)), "Faixa Indefinida")</f>
        <v>A</v>
      </c>
      <c r="AM764" s="9">
        <f t="shared" si="7"/>
        <v>1</v>
      </c>
      <c r="AN764" s="9">
        <f t="shared" si="8"/>
        <v>0</v>
      </c>
      <c r="AO764" s="9">
        <f t="shared" si="9"/>
        <v>0</v>
      </c>
      <c r="AP764" s="9">
        <f t="shared" si="10"/>
        <v>0</v>
      </c>
      <c r="AQ764" s="8"/>
    </row>
    <row r="765" ht="15.75" customHeight="1">
      <c r="A765" s="7">
        <v>45680.0</v>
      </c>
      <c r="B765" s="8" t="s">
        <v>1769</v>
      </c>
      <c r="C765" s="8" t="s">
        <v>1770</v>
      </c>
      <c r="D765" s="8" t="s">
        <v>1771</v>
      </c>
      <c r="E765" s="8" t="s">
        <v>11833</v>
      </c>
      <c r="F765" s="8" t="s">
        <v>11863</v>
      </c>
      <c r="G765" s="8" t="s">
        <v>11843</v>
      </c>
      <c r="H765" s="8" t="s">
        <v>11844</v>
      </c>
      <c r="I765" s="8" t="s">
        <v>11837</v>
      </c>
      <c r="J765" s="8" t="s">
        <v>11838</v>
      </c>
      <c r="K765" s="8" t="s">
        <v>11837</v>
      </c>
      <c r="L765" s="8" t="s">
        <v>11847</v>
      </c>
      <c r="M765" s="8" t="s">
        <v>11849</v>
      </c>
      <c r="N765" s="12" t="s">
        <v>11</v>
      </c>
      <c r="O765" s="12" t="s">
        <v>13</v>
      </c>
      <c r="P765" s="12" t="s">
        <v>27</v>
      </c>
      <c r="Q765" s="12" t="s">
        <v>15</v>
      </c>
      <c r="R765" s="12" t="s">
        <v>20</v>
      </c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9">
        <f>ROUNDUP(SUM(VLOOKUP(F765,'Pontuação'!A$2:B$11,2,FALSE),VLOOKUP(E765,'Pontuação'!C$2:D$11,2,FALSE),VLOOKUP(H765,'Pontuação'!I$2:J$11,2,FALSE),VLOOKUP(J765,'Pontuação'!G$2:H$11,2,FALSE),VLOOKUP(L765,'Pontuação'!M$2:N$13,2,FALSE)),0)</f>
        <v>1976</v>
      </c>
      <c r="AD765" s="10">
        <f t="shared" si="1"/>
        <v>198</v>
      </c>
      <c r="AE765" s="10" t="str">
        <f t="array" ref="AE765">IFERROR(INDEX('Pontuação'!G$13:G$101, MATCH(AD765, 'Pontuação'!F$13:F$101, 0)), "Faixa Indefinida")</f>
        <v>A</v>
      </c>
      <c r="AF765" s="10">
        <f t="shared" si="2"/>
        <v>1</v>
      </c>
      <c r="AG765" s="10">
        <f t="shared" si="3"/>
        <v>0</v>
      </c>
      <c r="AH765" s="10">
        <f t="shared" si="4"/>
        <v>0</v>
      </c>
      <c r="AI765" s="10">
        <f t="shared" si="5"/>
        <v>0</v>
      </c>
      <c r="AJ765" s="9">
        <f>ROUNDUP(SUM(VLOOKUP(F765,'Pontuação 3.0'!A$2:B$11,2,FALSE),VLOOKUP(E765,'Pontuação 3.0'!C$2:D$11,2,FALSE),VLOOKUP(H765,'Pontuação 3.0'!I$2:J$11,2,FALSE),VLOOKUP(J765,'Pontuação 3.0'!G$2:H$11,2,FALSE),VLOOKUP(G765,'Pontuação 3.0'!E$2:F$11,2,FALSE),VLOOKUP(K765,'Pontuação 3.0'!K$2:L$11,2,FALSE),VLOOKUP(L765,'Pontuação 3.0'!M$2:N$13,2,FALSE)),0)</f>
        <v>2348</v>
      </c>
      <c r="AK765" s="9">
        <f t="shared" si="6"/>
        <v>235</v>
      </c>
      <c r="AL765" s="9" t="str">
        <f t="array" ref="AL765">IFERROR(INDEX('Pontuação 3.0'!G$13:G$191, MATCH(AK765, 'Pontuação 3.0'!F$13:F$191, 0)), "Faixa Indefinida")</f>
        <v>B</v>
      </c>
      <c r="AM765" s="9">
        <f t="shared" si="7"/>
        <v>0</v>
      </c>
      <c r="AN765" s="9">
        <f t="shared" si="8"/>
        <v>1</v>
      </c>
      <c r="AO765" s="9">
        <f t="shared" si="9"/>
        <v>0</v>
      </c>
      <c r="AP765" s="9">
        <f t="shared" si="10"/>
        <v>0</v>
      </c>
      <c r="AQ765" s="8"/>
    </row>
    <row r="766" ht="15.75" customHeight="1">
      <c r="A766" s="7">
        <v>45680.0</v>
      </c>
      <c r="B766" s="8" t="s">
        <v>1772</v>
      </c>
      <c r="C766" s="8" t="s">
        <v>1773</v>
      </c>
      <c r="D766" s="11">
        <v>1.1980744616E10</v>
      </c>
      <c r="E766" s="8" t="s">
        <v>11868</v>
      </c>
      <c r="F766" s="8" t="s">
        <v>11854</v>
      </c>
      <c r="G766" s="8" t="s">
        <v>11867</v>
      </c>
      <c r="H766" s="8" t="s">
        <v>11856</v>
      </c>
      <c r="I766" s="8" t="s">
        <v>11837</v>
      </c>
      <c r="J766" s="8" t="s">
        <v>11852</v>
      </c>
      <c r="K766" s="8" t="s">
        <v>11837</v>
      </c>
      <c r="L766" s="8" t="s">
        <v>11847</v>
      </c>
      <c r="M766" s="8" t="s">
        <v>11859</v>
      </c>
      <c r="N766" s="12" t="s">
        <v>11</v>
      </c>
      <c r="O766" s="12" t="s">
        <v>13</v>
      </c>
      <c r="P766" s="12" t="s">
        <v>37</v>
      </c>
      <c r="Q766" s="12" t="s">
        <v>116</v>
      </c>
      <c r="R766" s="12" t="s">
        <v>20</v>
      </c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9">
        <f>ROUNDUP(SUM(VLOOKUP(F766,'Pontuação'!A$2:B$11,2,FALSE),VLOOKUP(E766,'Pontuação'!C$2:D$11,2,FALSE),VLOOKUP(H766,'Pontuação'!I$2:J$11,2,FALSE),VLOOKUP(J766,'Pontuação'!G$2:H$11,2,FALSE),VLOOKUP(L766,'Pontuação'!M$2:N$13,2,FALSE)),0)</f>
        <v>1685</v>
      </c>
      <c r="AD766" s="10">
        <f t="shared" si="1"/>
        <v>169</v>
      </c>
      <c r="AE766" s="10" t="str">
        <f t="array" ref="AE766">IFERROR(INDEX('Pontuação'!G$13:G$101, MATCH(AD766, 'Pontuação'!F$13:F$101, 0)), "Faixa Indefinida")</f>
        <v>B</v>
      </c>
      <c r="AF766" s="10">
        <f t="shared" si="2"/>
        <v>0</v>
      </c>
      <c r="AG766" s="10">
        <f t="shared" si="3"/>
        <v>1</v>
      </c>
      <c r="AH766" s="10">
        <f t="shared" si="4"/>
        <v>0</v>
      </c>
      <c r="AI766" s="10">
        <f t="shared" si="5"/>
        <v>0</v>
      </c>
      <c r="AJ766" s="9">
        <f>ROUNDUP(SUM(VLOOKUP(F766,'Pontuação 3.0'!A$2:B$11,2,FALSE),VLOOKUP(E766,'Pontuação 3.0'!C$2:D$11,2,FALSE),VLOOKUP(H766,'Pontuação 3.0'!I$2:J$11,2,FALSE),VLOOKUP(J766,'Pontuação 3.0'!G$2:H$11,2,FALSE),VLOOKUP(G766,'Pontuação 3.0'!E$2:F$11,2,FALSE),VLOOKUP(K766,'Pontuação 3.0'!K$2:L$11,2,FALSE),VLOOKUP(L766,'Pontuação 3.0'!M$2:N$13,2,FALSE)),0)</f>
        <v>2017</v>
      </c>
      <c r="AK766" s="9">
        <f t="shared" si="6"/>
        <v>202</v>
      </c>
      <c r="AL766" s="9" t="str">
        <f t="array" ref="AL766">IFERROR(INDEX('Pontuação 3.0'!G$13:G$191, MATCH(AK766, 'Pontuação 3.0'!F$13:F$191, 0)), "Faixa Indefinida")</f>
        <v>C</v>
      </c>
      <c r="AM766" s="9">
        <f t="shared" si="7"/>
        <v>0</v>
      </c>
      <c r="AN766" s="9">
        <f t="shared" si="8"/>
        <v>0</v>
      </c>
      <c r="AO766" s="9">
        <f t="shared" si="9"/>
        <v>1</v>
      </c>
      <c r="AP766" s="9">
        <f t="shared" si="10"/>
        <v>0</v>
      </c>
      <c r="AQ766" s="8"/>
    </row>
    <row r="767" ht="15.75" customHeight="1">
      <c r="A767" s="7">
        <v>45680.0</v>
      </c>
      <c r="B767" s="8" t="s">
        <v>1776</v>
      </c>
      <c r="C767" s="8" t="s">
        <v>1777</v>
      </c>
      <c r="D767" s="11">
        <v>1.1945183679E10</v>
      </c>
      <c r="E767" s="8" t="s">
        <v>11833</v>
      </c>
      <c r="F767" s="8" t="s">
        <v>11876</v>
      </c>
      <c r="G767" s="8" t="s">
        <v>11867</v>
      </c>
      <c r="H767" s="8" t="s">
        <v>11836</v>
      </c>
      <c r="I767" s="8" t="s">
        <v>11845</v>
      </c>
      <c r="J767" s="8" t="s">
        <v>11852</v>
      </c>
      <c r="K767" s="8" t="s">
        <v>11837</v>
      </c>
      <c r="L767" s="8" t="s">
        <v>11847</v>
      </c>
      <c r="M767" s="8" t="s">
        <v>11841</v>
      </c>
      <c r="N767" s="12" t="s">
        <v>11</v>
      </c>
      <c r="O767" s="12" t="s">
        <v>13</v>
      </c>
      <c r="P767" s="12" t="s">
        <v>96</v>
      </c>
      <c r="Q767" s="12" t="s">
        <v>15</v>
      </c>
      <c r="R767" s="12" t="s">
        <v>14</v>
      </c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9">
        <f>ROUNDUP(SUM(VLOOKUP(F767,'Pontuação'!A$2:B$11,2,FALSE),VLOOKUP(E767,'Pontuação'!C$2:D$11,2,FALSE),VLOOKUP(H767,'Pontuação'!I$2:J$11,2,FALSE),VLOOKUP(J767,'Pontuação'!G$2:H$11,2,FALSE),VLOOKUP(L767,'Pontuação'!M$2:N$13,2,FALSE)),0)</f>
        <v>1541</v>
      </c>
      <c r="AD767" s="10">
        <f t="shared" si="1"/>
        <v>154</v>
      </c>
      <c r="AE767" s="10" t="str">
        <f t="array" ref="AE767">IFERROR(INDEX('Pontuação'!G$13:G$101, MATCH(AD767, 'Pontuação'!F$13:F$101, 0)), "Faixa Indefinida")</f>
        <v>C</v>
      </c>
      <c r="AF767" s="10">
        <f t="shared" si="2"/>
        <v>0</v>
      </c>
      <c r="AG767" s="10">
        <f t="shared" si="3"/>
        <v>0</v>
      </c>
      <c r="AH767" s="10">
        <f t="shared" si="4"/>
        <v>1</v>
      </c>
      <c r="AI767" s="10">
        <f t="shared" si="5"/>
        <v>0</v>
      </c>
      <c r="AJ767" s="9">
        <f>ROUNDUP(SUM(VLOOKUP(F767,'Pontuação 3.0'!A$2:B$11,2,FALSE),VLOOKUP(E767,'Pontuação 3.0'!C$2:D$11,2,FALSE),VLOOKUP(H767,'Pontuação 3.0'!I$2:J$11,2,FALSE),VLOOKUP(J767,'Pontuação 3.0'!G$2:H$11,2,FALSE),VLOOKUP(G767,'Pontuação 3.0'!E$2:F$11,2,FALSE),VLOOKUP(K767,'Pontuação 3.0'!K$2:L$11,2,FALSE),VLOOKUP(L767,'Pontuação 3.0'!M$2:N$13,2,FALSE)),0)</f>
        <v>1784</v>
      </c>
      <c r="AK767" s="9">
        <f t="shared" si="6"/>
        <v>178</v>
      </c>
      <c r="AL767" s="9" t="str">
        <f t="array" ref="AL767">IFERROR(INDEX('Pontuação 3.0'!G$13:G$191, MATCH(AK767, 'Pontuação 3.0'!F$13:F$191, 0)), "Faixa Indefinida")</f>
        <v>D</v>
      </c>
      <c r="AM767" s="9">
        <f t="shared" si="7"/>
        <v>0</v>
      </c>
      <c r="AN767" s="9">
        <f t="shared" si="8"/>
        <v>0</v>
      </c>
      <c r="AO767" s="9">
        <f t="shared" si="9"/>
        <v>0</v>
      </c>
      <c r="AP767" s="9">
        <f t="shared" si="10"/>
        <v>1</v>
      </c>
      <c r="AQ767" s="8"/>
    </row>
    <row r="768" ht="15.75" customHeight="1">
      <c r="A768" s="7">
        <v>45680.0</v>
      </c>
      <c r="B768" s="8" t="s">
        <v>1778</v>
      </c>
      <c r="C768" s="8" t="s">
        <v>1779</v>
      </c>
      <c r="D768" s="11">
        <v>1.2996244146E10</v>
      </c>
      <c r="E768" s="8" t="s">
        <v>11833</v>
      </c>
      <c r="F768" s="8" t="s">
        <v>11842</v>
      </c>
      <c r="G768" s="8" t="s">
        <v>11835</v>
      </c>
      <c r="H768" s="8" t="s">
        <v>11850</v>
      </c>
      <c r="I768" s="8" t="s">
        <v>11837</v>
      </c>
      <c r="J768" s="8" t="s">
        <v>11846</v>
      </c>
      <c r="K768" s="8" t="s">
        <v>11837</v>
      </c>
      <c r="L768" s="8" t="s">
        <v>11857</v>
      </c>
      <c r="M768" s="8" t="s">
        <v>11849</v>
      </c>
      <c r="N768" s="12" t="s">
        <v>11</v>
      </c>
      <c r="O768" s="12" t="s">
        <v>13</v>
      </c>
      <c r="P768" s="12" t="s">
        <v>12</v>
      </c>
      <c r="Q768" s="12" t="s">
        <v>15</v>
      </c>
      <c r="R768" s="12" t="s">
        <v>14</v>
      </c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9">
        <f>ROUNDUP(SUM(VLOOKUP(F768,'Pontuação'!A$2:B$11,2,FALSE),VLOOKUP(E768,'Pontuação'!C$2:D$11,2,FALSE),VLOOKUP(H768,'Pontuação'!I$2:J$11,2,FALSE),VLOOKUP(J768,'Pontuação'!G$2:H$11,2,FALSE),VLOOKUP(L768,'Pontuação'!M$2:N$13,2,FALSE)),0)</f>
        <v>1516</v>
      </c>
      <c r="AD768" s="10">
        <f t="shared" si="1"/>
        <v>152</v>
      </c>
      <c r="AE768" s="10" t="str">
        <f t="array" ref="AE768">IFERROR(INDEX('Pontuação'!G$13:G$101, MATCH(AD768, 'Pontuação'!F$13:F$101, 0)), "Faixa Indefinida")</f>
        <v>C</v>
      </c>
      <c r="AF768" s="10">
        <f t="shared" si="2"/>
        <v>0</v>
      </c>
      <c r="AG768" s="10">
        <f t="shared" si="3"/>
        <v>0</v>
      </c>
      <c r="AH768" s="10">
        <f t="shared" si="4"/>
        <v>1</v>
      </c>
      <c r="AI768" s="10">
        <f t="shared" si="5"/>
        <v>0</v>
      </c>
      <c r="AJ768" s="9">
        <f>ROUNDUP(SUM(VLOOKUP(F768,'Pontuação 3.0'!A$2:B$11,2,FALSE),VLOOKUP(E768,'Pontuação 3.0'!C$2:D$11,2,FALSE),VLOOKUP(H768,'Pontuação 3.0'!I$2:J$11,2,FALSE),VLOOKUP(J768,'Pontuação 3.0'!G$2:H$11,2,FALSE),VLOOKUP(G768,'Pontuação 3.0'!E$2:F$11,2,FALSE),VLOOKUP(K768,'Pontuação 3.0'!K$2:L$11,2,FALSE),VLOOKUP(L768,'Pontuação 3.0'!M$2:N$13,2,FALSE)),0)</f>
        <v>1952</v>
      </c>
      <c r="AK768" s="9">
        <f t="shared" si="6"/>
        <v>195</v>
      </c>
      <c r="AL768" s="9" t="str">
        <f t="array" ref="AL768">IFERROR(INDEX('Pontuação 3.0'!G$13:G$191, MATCH(AK768, 'Pontuação 3.0'!F$13:F$191, 0)), "Faixa Indefinida")</f>
        <v>C</v>
      </c>
      <c r="AM768" s="9">
        <f t="shared" si="7"/>
        <v>0</v>
      </c>
      <c r="AN768" s="9">
        <f t="shared" si="8"/>
        <v>0</v>
      </c>
      <c r="AO768" s="9">
        <f t="shared" si="9"/>
        <v>1</v>
      </c>
      <c r="AP768" s="9">
        <f t="shared" si="10"/>
        <v>0</v>
      </c>
      <c r="AQ768" s="8"/>
    </row>
    <row r="769" ht="15.75" customHeight="1">
      <c r="A769" s="7">
        <v>45680.0</v>
      </c>
      <c r="B769" s="8" t="s">
        <v>541</v>
      </c>
      <c r="C769" s="8" t="s">
        <v>1782</v>
      </c>
      <c r="D769" s="11">
        <v>3.198770014E10</v>
      </c>
      <c r="E769" s="8" t="s">
        <v>11833</v>
      </c>
      <c r="F769" s="8" t="s">
        <v>11842</v>
      </c>
      <c r="G769" s="8" t="s">
        <v>11843</v>
      </c>
      <c r="H769" s="8" t="s">
        <v>11844</v>
      </c>
      <c r="I769" s="8" t="s">
        <v>11837</v>
      </c>
      <c r="J769" s="8" t="s">
        <v>11846</v>
      </c>
      <c r="K769" s="8" t="s">
        <v>11837</v>
      </c>
      <c r="L769" s="8" t="s">
        <v>11851</v>
      </c>
      <c r="M769" s="8" t="s">
        <v>11841</v>
      </c>
      <c r="N769" s="12" t="s">
        <v>11</v>
      </c>
      <c r="O769" s="12" t="s">
        <v>13</v>
      </c>
      <c r="P769" s="12" t="s">
        <v>31</v>
      </c>
      <c r="Q769" s="12" t="s">
        <v>24</v>
      </c>
      <c r="R769" s="12" t="s">
        <v>20</v>
      </c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9">
        <f>ROUNDUP(SUM(VLOOKUP(F769,'Pontuação'!A$2:B$11,2,FALSE),VLOOKUP(E769,'Pontuação'!C$2:D$11,2,FALSE),VLOOKUP(H769,'Pontuação'!I$2:J$11,2,FALSE),VLOOKUP(J769,'Pontuação'!G$2:H$11,2,FALSE),VLOOKUP(L769,'Pontuação'!M$2:N$13,2,FALSE)),0)</f>
        <v>1595</v>
      </c>
      <c r="AD769" s="10">
        <f t="shared" si="1"/>
        <v>160</v>
      </c>
      <c r="AE769" s="10" t="str">
        <f t="array" ref="AE769">IFERROR(INDEX('Pontuação'!G$13:G$101, MATCH(AD769, 'Pontuação'!F$13:F$101, 0)), "Faixa Indefinida")</f>
        <v>C</v>
      </c>
      <c r="AF769" s="10">
        <f t="shared" si="2"/>
        <v>0</v>
      </c>
      <c r="AG769" s="10">
        <f t="shared" si="3"/>
        <v>0</v>
      </c>
      <c r="AH769" s="10">
        <f t="shared" si="4"/>
        <v>1</v>
      </c>
      <c r="AI769" s="10">
        <f t="shared" si="5"/>
        <v>0</v>
      </c>
      <c r="AJ769" s="9">
        <f>ROUNDUP(SUM(VLOOKUP(F769,'Pontuação 3.0'!A$2:B$11,2,FALSE),VLOOKUP(E769,'Pontuação 3.0'!C$2:D$11,2,FALSE),VLOOKUP(H769,'Pontuação 3.0'!I$2:J$11,2,FALSE),VLOOKUP(J769,'Pontuação 3.0'!G$2:H$11,2,FALSE),VLOOKUP(G769,'Pontuação 3.0'!E$2:F$11,2,FALSE),VLOOKUP(K769,'Pontuação 3.0'!K$2:L$11,2,FALSE),VLOOKUP(L769,'Pontuação 3.0'!M$2:N$13,2,FALSE)),0)</f>
        <v>2209</v>
      </c>
      <c r="AK769" s="9">
        <f t="shared" si="6"/>
        <v>221</v>
      </c>
      <c r="AL769" s="9" t="str">
        <f t="array" ref="AL769">IFERROR(INDEX('Pontuação 3.0'!G$13:G$191, MATCH(AK769, 'Pontuação 3.0'!F$13:F$191, 0)), "Faixa Indefinida")</f>
        <v>B</v>
      </c>
      <c r="AM769" s="9">
        <f t="shared" si="7"/>
        <v>0</v>
      </c>
      <c r="AN769" s="9">
        <f t="shared" si="8"/>
        <v>1</v>
      </c>
      <c r="AO769" s="9">
        <f t="shared" si="9"/>
        <v>0</v>
      </c>
      <c r="AP769" s="9">
        <f t="shared" si="10"/>
        <v>0</v>
      </c>
      <c r="AQ769" s="8"/>
    </row>
    <row r="770" ht="15.75" customHeight="1">
      <c r="A770" s="7">
        <v>45680.0</v>
      </c>
      <c r="B770" s="8" t="s">
        <v>1783</v>
      </c>
      <c r="C770" s="8" t="s">
        <v>1784</v>
      </c>
      <c r="D770" s="11">
        <v>1.7997214217E10</v>
      </c>
      <c r="E770" s="8" t="s">
        <v>11833</v>
      </c>
      <c r="F770" s="8" t="s">
        <v>11842</v>
      </c>
      <c r="G770" s="8" t="s">
        <v>11835</v>
      </c>
      <c r="H770" s="8" t="s">
        <v>11844</v>
      </c>
      <c r="I770" s="8" t="s">
        <v>11837</v>
      </c>
      <c r="J770" s="8" t="s">
        <v>11846</v>
      </c>
      <c r="K770" s="8" t="s">
        <v>11837</v>
      </c>
      <c r="L770" s="8" t="s">
        <v>11840</v>
      </c>
      <c r="M770" s="8" t="s">
        <v>11849</v>
      </c>
      <c r="N770" s="12" t="s">
        <v>11</v>
      </c>
      <c r="O770" s="12" t="s">
        <v>13</v>
      </c>
      <c r="P770" s="12" t="s">
        <v>123</v>
      </c>
      <c r="Q770" s="12" t="s">
        <v>15</v>
      </c>
      <c r="R770" s="12" t="s">
        <v>20</v>
      </c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9">
        <f>ROUNDUP(SUM(VLOOKUP(F770,'Pontuação'!A$2:B$11,2,FALSE),VLOOKUP(E770,'Pontuação'!C$2:D$11,2,FALSE),VLOOKUP(H770,'Pontuação'!I$2:J$11,2,FALSE),VLOOKUP(J770,'Pontuação'!G$2:H$11,2,FALSE),VLOOKUP(L770,'Pontuação'!M$2:N$13,2,FALSE)),0)</f>
        <v>1639</v>
      </c>
      <c r="AD770" s="10">
        <f t="shared" si="1"/>
        <v>164</v>
      </c>
      <c r="AE770" s="10" t="str">
        <f t="array" ref="AE770">IFERROR(INDEX('Pontuação'!G$13:G$101, MATCH(AD770, 'Pontuação'!F$13:F$101, 0)), "Faixa Indefinida")</f>
        <v>C</v>
      </c>
      <c r="AF770" s="10">
        <f t="shared" si="2"/>
        <v>0</v>
      </c>
      <c r="AG770" s="10">
        <f t="shared" si="3"/>
        <v>0</v>
      </c>
      <c r="AH770" s="10">
        <f t="shared" si="4"/>
        <v>1</v>
      </c>
      <c r="AI770" s="10">
        <f t="shared" si="5"/>
        <v>0</v>
      </c>
      <c r="AJ770" s="9">
        <f>ROUNDUP(SUM(VLOOKUP(F770,'Pontuação 3.0'!A$2:B$11,2,FALSE),VLOOKUP(E770,'Pontuação 3.0'!C$2:D$11,2,FALSE),VLOOKUP(H770,'Pontuação 3.0'!I$2:J$11,2,FALSE),VLOOKUP(J770,'Pontuação 3.0'!G$2:H$11,2,FALSE),VLOOKUP(G770,'Pontuação 3.0'!E$2:F$11,2,FALSE),VLOOKUP(K770,'Pontuação 3.0'!K$2:L$11,2,FALSE),VLOOKUP(L770,'Pontuação 3.0'!M$2:N$13,2,FALSE)),0)</f>
        <v>2047</v>
      </c>
      <c r="AK770" s="9">
        <f t="shared" si="6"/>
        <v>205</v>
      </c>
      <c r="AL770" s="9" t="str">
        <f t="array" ref="AL770">IFERROR(INDEX('Pontuação 3.0'!G$13:G$191, MATCH(AK770, 'Pontuação 3.0'!F$13:F$191, 0)), "Faixa Indefinida")</f>
        <v>C</v>
      </c>
      <c r="AM770" s="9">
        <f t="shared" si="7"/>
        <v>0</v>
      </c>
      <c r="AN770" s="9">
        <f t="shared" si="8"/>
        <v>0</v>
      </c>
      <c r="AO770" s="9">
        <f t="shared" si="9"/>
        <v>1</v>
      </c>
      <c r="AP770" s="9">
        <f t="shared" si="10"/>
        <v>0</v>
      </c>
      <c r="AQ770" s="8"/>
    </row>
    <row r="771" ht="15.75" customHeight="1">
      <c r="A771" s="7">
        <v>45680.0</v>
      </c>
      <c r="B771" s="8" t="s">
        <v>1786</v>
      </c>
      <c r="C771" s="8" t="s">
        <v>1787</v>
      </c>
      <c r="D771" s="11">
        <v>1.1958201881E10</v>
      </c>
      <c r="E771" s="8" t="s">
        <v>11833</v>
      </c>
      <c r="F771" s="8" t="s">
        <v>11842</v>
      </c>
      <c r="G771" s="8" t="s">
        <v>11867</v>
      </c>
      <c r="H771" s="8" t="s">
        <v>11856</v>
      </c>
      <c r="I771" s="8" t="s">
        <v>11837</v>
      </c>
      <c r="J771" s="8" t="s">
        <v>11846</v>
      </c>
      <c r="K771" s="8" t="s">
        <v>11837</v>
      </c>
      <c r="L771" s="8" t="s">
        <v>11847</v>
      </c>
      <c r="M771" s="8" t="s">
        <v>11849</v>
      </c>
      <c r="N771" s="12" t="s">
        <v>11</v>
      </c>
      <c r="O771" s="12" t="s">
        <v>13</v>
      </c>
      <c r="P771" s="12" t="s">
        <v>27</v>
      </c>
      <c r="Q771" s="12" t="s">
        <v>15</v>
      </c>
      <c r="R771" s="12" t="s">
        <v>20</v>
      </c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9">
        <f>ROUNDUP(SUM(VLOOKUP(F771,'Pontuação'!A$2:B$11,2,FALSE),VLOOKUP(E771,'Pontuação'!C$2:D$11,2,FALSE),VLOOKUP(H771,'Pontuação'!I$2:J$11,2,FALSE),VLOOKUP(J771,'Pontuação'!G$2:H$11,2,FALSE),VLOOKUP(L771,'Pontuação'!M$2:N$13,2,FALSE)),0)</f>
        <v>1571</v>
      </c>
      <c r="AD771" s="10">
        <f t="shared" si="1"/>
        <v>157</v>
      </c>
      <c r="AE771" s="10" t="str">
        <f t="array" ref="AE771">IFERROR(INDEX('Pontuação'!G$13:G$101, MATCH(AD771, 'Pontuação'!F$13:F$101, 0)), "Faixa Indefinida")</f>
        <v>C</v>
      </c>
      <c r="AF771" s="10">
        <f t="shared" si="2"/>
        <v>0</v>
      </c>
      <c r="AG771" s="10">
        <f t="shared" si="3"/>
        <v>0</v>
      </c>
      <c r="AH771" s="10">
        <f t="shared" si="4"/>
        <v>1</v>
      </c>
      <c r="AI771" s="10">
        <f t="shared" si="5"/>
        <v>0</v>
      </c>
      <c r="AJ771" s="9">
        <f>ROUNDUP(SUM(VLOOKUP(F771,'Pontuação 3.0'!A$2:B$11,2,FALSE),VLOOKUP(E771,'Pontuação 3.0'!C$2:D$11,2,FALSE),VLOOKUP(H771,'Pontuação 3.0'!I$2:J$11,2,FALSE),VLOOKUP(J771,'Pontuação 3.0'!G$2:H$11,2,FALSE),VLOOKUP(G771,'Pontuação 3.0'!E$2:F$11,2,FALSE),VLOOKUP(K771,'Pontuação 3.0'!K$2:L$11,2,FALSE),VLOOKUP(L771,'Pontuação 3.0'!M$2:N$13,2,FALSE)),0)</f>
        <v>1910</v>
      </c>
      <c r="AK771" s="9">
        <f t="shared" si="6"/>
        <v>191</v>
      </c>
      <c r="AL771" s="9" t="str">
        <f t="array" ref="AL771">IFERROR(INDEX('Pontuação 3.0'!G$13:G$191, MATCH(AK771, 'Pontuação 3.0'!F$13:F$191, 0)), "Faixa Indefinida")</f>
        <v>D</v>
      </c>
      <c r="AM771" s="9">
        <f t="shared" si="7"/>
        <v>0</v>
      </c>
      <c r="AN771" s="9">
        <f t="shared" si="8"/>
        <v>0</v>
      </c>
      <c r="AO771" s="9">
        <f t="shared" si="9"/>
        <v>0</v>
      </c>
      <c r="AP771" s="9">
        <f t="shared" si="10"/>
        <v>1</v>
      </c>
      <c r="AQ771" s="8"/>
    </row>
    <row r="772" ht="15.75" customHeight="1">
      <c r="A772" s="7">
        <v>45680.0</v>
      </c>
      <c r="B772" s="8" t="s">
        <v>1788</v>
      </c>
      <c r="C772" s="8" t="s">
        <v>1789</v>
      </c>
      <c r="D772" s="11">
        <v>4.1985417868E10</v>
      </c>
      <c r="E772" s="8" t="s">
        <v>11833</v>
      </c>
      <c r="F772" s="8" t="s">
        <v>11861</v>
      </c>
      <c r="G772" s="8" t="s">
        <v>11855</v>
      </c>
      <c r="H772" s="8" t="s">
        <v>11856</v>
      </c>
      <c r="I772" s="8" t="s">
        <v>11837</v>
      </c>
      <c r="J772" s="8" t="s">
        <v>11852</v>
      </c>
      <c r="K772" s="8" t="s">
        <v>11837</v>
      </c>
      <c r="L772" s="8" t="s">
        <v>11851</v>
      </c>
      <c r="M772" s="8" t="s">
        <v>11841</v>
      </c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9">
        <f>ROUNDUP(SUM(VLOOKUP(F772,'Pontuação'!A$2:B$11,2,FALSE),VLOOKUP(E772,'Pontuação'!C$2:D$11,2,FALSE),VLOOKUP(H772,'Pontuação'!I$2:J$11,2,FALSE),VLOOKUP(J772,'Pontuação'!G$2:H$11,2,FALSE),VLOOKUP(L772,'Pontuação'!M$2:N$13,2,FALSE)),0)</f>
        <v>1299</v>
      </c>
      <c r="AD772" s="10">
        <f t="shared" si="1"/>
        <v>130</v>
      </c>
      <c r="AE772" s="10" t="str">
        <f t="array" ref="AE772">IFERROR(INDEX('Pontuação'!G$13:G$101, MATCH(AD772, 'Pontuação'!F$13:F$101, 0)), "Faixa Indefinida")</f>
        <v>D</v>
      </c>
      <c r="AF772" s="10">
        <f t="shared" si="2"/>
        <v>0</v>
      </c>
      <c r="AG772" s="10">
        <f t="shared" si="3"/>
        <v>0</v>
      </c>
      <c r="AH772" s="10">
        <f t="shared" si="4"/>
        <v>0</v>
      </c>
      <c r="AI772" s="10">
        <f t="shared" si="5"/>
        <v>1</v>
      </c>
      <c r="AJ772" s="9">
        <f>ROUNDUP(SUM(VLOOKUP(F772,'Pontuação 3.0'!A$2:B$11,2,FALSE),VLOOKUP(E772,'Pontuação 3.0'!C$2:D$11,2,FALSE),VLOOKUP(H772,'Pontuação 3.0'!I$2:J$11,2,FALSE),VLOOKUP(J772,'Pontuação 3.0'!G$2:H$11,2,FALSE),VLOOKUP(G772,'Pontuação 3.0'!E$2:F$11,2,FALSE),VLOOKUP(K772,'Pontuação 3.0'!K$2:L$11,2,FALSE),VLOOKUP(L772,'Pontuação 3.0'!M$2:N$13,2,FALSE)),0)</f>
        <v>1871</v>
      </c>
      <c r="AK772" s="9">
        <f t="shared" si="6"/>
        <v>187</v>
      </c>
      <c r="AL772" s="9" t="str">
        <f t="array" ref="AL772">IFERROR(INDEX('Pontuação 3.0'!G$13:G$191, MATCH(AK772, 'Pontuação 3.0'!F$13:F$191, 0)), "Faixa Indefinida")</f>
        <v>D</v>
      </c>
      <c r="AM772" s="9">
        <f t="shared" si="7"/>
        <v>0</v>
      </c>
      <c r="AN772" s="9">
        <f t="shared" si="8"/>
        <v>0</v>
      </c>
      <c r="AO772" s="9">
        <f t="shared" si="9"/>
        <v>0</v>
      </c>
      <c r="AP772" s="9">
        <f t="shared" si="10"/>
        <v>1</v>
      </c>
      <c r="AQ772" s="8"/>
    </row>
    <row r="773" ht="15.75" customHeight="1">
      <c r="A773" s="7">
        <v>45680.0</v>
      </c>
      <c r="B773" s="8" t="s">
        <v>722</v>
      </c>
      <c r="C773" s="8" t="s">
        <v>1785</v>
      </c>
      <c r="D773" s="11">
        <v>8.4994637514E10</v>
      </c>
      <c r="E773" s="8" t="s">
        <v>11833</v>
      </c>
      <c r="F773" s="8" t="s">
        <v>11842</v>
      </c>
      <c r="G773" s="8" t="s">
        <v>11843</v>
      </c>
      <c r="H773" s="8" t="s">
        <v>11850</v>
      </c>
      <c r="I773" s="8" t="s">
        <v>11837</v>
      </c>
      <c r="J773" s="8" t="s">
        <v>11846</v>
      </c>
      <c r="K773" s="8" t="s">
        <v>11837</v>
      </c>
      <c r="L773" s="8" t="s">
        <v>11851</v>
      </c>
      <c r="M773" s="8" t="s">
        <v>11848</v>
      </c>
      <c r="N773" s="12" t="s">
        <v>11</v>
      </c>
      <c r="O773" s="12" t="s">
        <v>13</v>
      </c>
      <c r="P773" s="12" t="s">
        <v>123</v>
      </c>
      <c r="Q773" s="12" t="s">
        <v>15</v>
      </c>
      <c r="R773" s="12" t="s">
        <v>20</v>
      </c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9">
        <f>ROUNDUP(SUM(VLOOKUP(F773,'Pontuação'!A$2:B$11,2,FALSE),VLOOKUP(E773,'Pontuação'!C$2:D$11,2,FALSE),VLOOKUP(H773,'Pontuação'!I$2:J$11,2,FALSE),VLOOKUP(J773,'Pontuação'!G$2:H$11,2,FALSE),VLOOKUP(L773,'Pontuação'!M$2:N$13,2,FALSE)),0)</f>
        <v>1553</v>
      </c>
      <c r="AD773" s="10">
        <f t="shared" si="1"/>
        <v>155</v>
      </c>
      <c r="AE773" s="10" t="str">
        <f t="array" ref="AE773">IFERROR(INDEX('Pontuação'!G$13:G$101, MATCH(AD773, 'Pontuação'!F$13:F$101, 0)), "Faixa Indefinida")</f>
        <v>C</v>
      </c>
      <c r="AF773" s="10">
        <f t="shared" si="2"/>
        <v>0</v>
      </c>
      <c r="AG773" s="10">
        <f t="shared" si="3"/>
        <v>0</v>
      </c>
      <c r="AH773" s="10">
        <f t="shared" si="4"/>
        <v>1</v>
      </c>
      <c r="AI773" s="10">
        <f t="shared" si="5"/>
        <v>0</v>
      </c>
      <c r="AJ773" s="9">
        <f>ROUNDUP(SUM(VLOOKUP(F773,'Pontuação 3.0'!A$2:B$11,2,FALSE),VLOOKUP(E773,'Pontuação 3.0'!C$2:D$11,2,FALSE),VLOOKUP(H773,'Pontuação 3.0'!I$2:J$11,2,FALSE),VLOOKUP(J773,'Pontuação 3.0'!G$2:H$11,2,FALSE),VLOOKUP(G773,'Pontuação 3.0'!E$2:F$11,2,FALSE),VLOOKUP(K773,'Pontuação 3.0'!K$2:L$11,2,FALSE),VLOOKUP(L773,'Pontuação 3.0'!M$2:N$13,2,FALSE)),0)</f>
        <v>2122</v>
      </c>
      <c r="AK773" s="9">
        <f t="shared" si="6"/>
        <v>212</v>
      </c>
      <c r="AL773" s="9" t="str">
        <f t="array" ref="AL773">IFERROR(INDEX('Pontuação 3.0'!G$13:G$191, MATCH(AK773, 'Pontuação 3.0'!F$13:F$191, 0)), "Faixa Indefinida")</f>
        <v>C</v>
      </c>
      <c r="AM773" s="9">
        <f t="shared" si="7"/>
        <v>0</v>
      </c>
      <c r="AN773" s="9">
        <f t="shared" si="8"/>
        <v>0</v>
      </c>
      <c r="AO773" s="9">
        <f t="shared" si="9"/>
        <v>1</v>
      </c>
      <c r="AP773" s="9">
        <f t="shared" si="10"/>
        <v>0</v>
      </c>
      <c r="AQ773" s="8"/>
    </row>
    <row r="774" ht="15.75" customHeight="1">
      <c r="A774" s="7">
        <v>45680.0</v>
      </c>
      <c r="B774" s="8" t="s">
        <v>1793</v>
      </c>
      <c r="C774" s="8" t="s">
        <v>1794</v>
      </c>
      <c r="D774" s="8" t="s">
        <v>1795</v>
      </c>
      <c r="E774" s="8" t="s">
        <v>11833</v>
      </c>
      <c r="F774" s="8" t="s">
        <v>11842</v>
      </c>
      <c r="G774" s="8" t="s">
        <v>11864</v>
      </c>
      <c r="H774" s="8" t="s">
        <v>11850</v>
      </c>
      <c r="I774" s="8" t="s">
        <v>11837</v>
      </c>
      <c r="J774" s="8" t="s">
        <v>11838</v>
      </c>
      <c r="K774" s="8" t="s">
        <v>11837</v>
      </c>
      <c r="L774" s="8" t="s">
        <v>11847</v>
      </c>
      <c r="M774" s="8" t="s">
        <v>11849</v>
      </c>
      <c r="N774" s="12" t="s">
        <v>11</v>
      </c>
      <c r="O774" s="12" t="s">
        <v>13</v>
      </c>
      <c r="P774" s="12" t="s">
        <v>27</v>
      </c>
      <c r="Q774" s="12" t="s">
        <v>65</v>
      </c>
      <c r="R774" s="12" t="s">
        <v>20</v>
      </c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9">
        <f>ROUNDUP(SUM(VLOOKUP(F774,'Pontuação'!A$2:B$11,2,FALSE),VLOOKUP(E774,'Pontuação'!C$2:D$11,2,FALSE),VLOOKUP(H774,'Pontuação'!I$2:J$11,2,FALSE),VLOOKUP(J774,'Pontuação'!G$2:H$11,2,FALSE),VLOOKUP(L774,'Pontuação'!M$2:N$13,2,FALSE)),0)</f>
        <v>1963</v>
      </c>
      <c r="AD774" s="10">
        <f t="shared" si="1"/>
        <v>196</v>
      </c>
      <c r="AE774" s="10" t="str">
        <f t="array" ref="AE774">IFERROR(INDEX('Pontuação'!G$13:G$101, MATCH(AD774, 'Pontuação'!F$13:F$101, 0)), "Faixa Indefinida")</f>
        <v>A</v>
      </c>
      <c r="AF774" s="10">
        <f t="shared" si="2"/>
        <v>1</v>
      </c>
      <c r="AG774" s="10">
        <f t="shared" si="3"/>
        <v>0</v>
      </c>
      <c r="AH774" s="10">
        <f t="shared" si="4"/>
        <v>0</v>
      </c>
      <c r="AI774" s="10">
        <f t="shared" si="5"/>
        <v>0</v>
      </c>
      <c r="AJ774" s="9">
        <f>ROUNDUP(SUM(VLOOKUP(F774,'Pontuação 3.0'!A$2:B$11,2,FALSE),VLOOKUP(E774,'Pontuação 3.0'!C$2:D$11,2,FALSE),VLOOKUP(H774,'Pontuação 3.0'!I$2:J$11,2,FALSE),VLOOKUP(J774,'Pontuação 3.0'!G$2:H$11,2,FALSE),VLOOKUP(G774,'Pontuação 3.0'!E$2:F$11,2,FALSE),VLOOKUP(K774,'Pontuação 3.0'!K$2:L$11,2,FALSE),VLOOKUP(L774,'Pontuação 3.0'!M$2:N$13,2,FALSE)),0)</f>
        <v>2577</v>
      </c>
      <c r="AK774" s="9">
        <f t="shared" si="6"/>
        <v>258</v>
      </c>
      <c r="AL774" s="9" t="str">
        <f t="array" ref="AL774">IFERROR(INDEX('Pontuação 3.0'!G$13:G$191, MATCH(AK774, 'Pontuação 3.0'!F$13:F$191, 0)), "Faixa Indefinida")</f>
        <v>A</v>
      </c>
      <c r="AM774" s="9">
        <f t="shared" si="7"/>
        <v>1</v>
      </c>
      <c r="AN774" s="9">
        <f t="shared" si="8"/>
        <v>0</v>
      </c>
      <c r="AO774" s="9">
        <f t="shared" si="9"/>
        <v>0</v>
      </c>
      <c r="AP774" s="9">
        <f t="shared" si="10"/>
        <v>0</v>
      </c>
      <c r="AQ774" s="8"/>
    </row>
    <row r="775" ht="15.75" customHeight="1">
      <c r="A775" s="7">
        <v>45680.0</v>
      </c>
      <c r="B775" s="8" t="s">
        <v>1796</v>
      </c>
      <c r="C775" s="8" t="s">
        <v>1797</v>
      </c>
      <c r="D775" s="13" t="s">
        <v>11906</v>
      </c>
      <c r="E775" s="8" t="s">
        <v>11833</v>
      </c>
      <c r="F775" s="8" t="s">
        <v>11834</v>
      </c>
      <c r="G775" s="8" t="s">
        <v>11835</v>
      </c>
      <c r="H775" s="8" t="s">
        <v>11844</v>
      </c>
      <c r="I775" s="8" t="s">
        <v>11837</v>
      </c>
      <c r="J775" s="8" t="s">
        <v>11846</v>
      </c>
      <c r="K775" s="8" t="s">
        <v>11839</v>
      </c>
      <c r="L775" s="8" t="s">
        <v>11870</v>
      </c>
      <c r="M775" s="8" t="s">
        <v>11849</v>
      </c>
      <c r="N775" s="12" t="s">
        <v>11</v>
      </c>
      <c r="O775" s="12" t="s">
        <v>13</v>
      </c>
      <c r="P775" s="12" t="s">
        <v>96</v>
      </c>
      <c r="Q775" s="12" t="s">
        <v>15</v>
      </c>
      <c r="R775" s="12" t="s">
        <v>14</v>
      </c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9">
        <f>ROUNDUP(SUM(VLOOKUP(F775,'Pontuação'!A$2:B$11,2,FALSE),VLOOKUP(E775,'Pontuação'!C$2:D$11,2,FALSE),VLOOKUP(H775,'Pontuação'!I$2:J$11,2,FALSE),VLOOKUP(J775,'Pontuação'!G$2:H$11,2,FALSE),VLOOKUP(L775,'Pontuação'!M$2:N$13,2,FALSE)),0)</f>
        <v>1653</v>
      </c>
      <c r="AD775" s="10">
        <f t="shared" si="1"/>
        <v>165</v>
      </c>
      <c r="AE775" s="10" t="str">
        <f t="array" ref="AE775">IFERROR(INDEX('Pontuação'!G$13:G$101, MATCH(AD775, 'Pontuação'!F$13:F$101, 0)), "Faixa Indefinida")</f>
        <v>C</v>
      </c>
      <c r="AF775" s="10">
        <f t="shared" si="2"/>
        <v>0</v>
      </c>
      <c r="AG775" s="10">
        <f t="shared" si="3"/>
        <v>0</v>
      </c>
      <c r="AH775" s="10">
        <f t="shared" si="4"/>
        <v>1</v>
      </c>
      <c r="AI775" s="10">
        <f t="shared" si="5"/>
        <v>0</v>
      </c>
      <c r="AJ775" s="9">
        <f>ROUNDUP(SUM(VLOOKUP(F775,'Pontuação 3.0'!A$2:B$11,2,FALSE),VLOOKUP(E775,'Pontuação 3.0'!C$2:D$11,2,FALSE),VLOOKUP(H775,'Pontuação 3.0'!I$2:J$11,2,FALSE),VLOOKUP(J775,'Pontuação 3.0'!G$2:H$11,2,FALSE),VLOOKUP(G775,'Pontuação 3.0'!E$2:F$11,2,FALSE),VLOOKUP(K775,'Pontuação 3.0'!K$2:L$11,2,FALSE),VLOOKUP(L775,'Pontuação 3.0'!M$2:N$13,2,FALSE)),0)</f>
        <v>2391</v>
      </c>
      <c r="AK775" s="9">
        <f t="shared" si="6"/>
        <v>239</v>
      </c>
      <c r="AL775" s="9" t="str">
        <f t="array" ref="AL775">IFERROR(INDEX('Pontuação 3.0'!G$13:G$191, MATCH(AK775, 'Pontuação 3.0'!F$13:F$191, 0)), "Faixa Indefinida")</f>
        <v>A</v>
      </c>
      <c r="AM775" s="9">
        <f t="shared" si="7"/>
        <v>1</v>
      </c>
      <c r="AN775" s="9">
        <f t="shared" si="8"/>
        <v>0</v>
      </c>
      <c r="AO775" s="9">
        <f t="shared" si="9"/>
        <v>0</v>
      </c>
      <c r="AP775" s="9">
        <f t="shared" si="10"/>
        <v>0</v>
      </c>
      <c r="AQ775" s="8"/>
    </row>
    <row r="776" ht="15.75" customHeight="1">
      <c r="A776" s="7">
        <v>45680.0</v>
      </c>
      <c r="B776" s="8" t="s">
        <v>1798</v>
      </c>
      <c r="C776" s="8" t="s">
        <v>1799</v>
      </c>
      <c r="D776" s="11">
        <v>1.1959552841E10</v>
      </c>
      <c r="E776" s="8" t="s">
        <v>11833</v>
      </c>
      <c r="F776" s="8" t="s">
        <v>11834</v>
      </c>
      <c r="G776" s="8" t="s">
        <v>11867</v>
      </c>
      <c r="H776" s="8" t="s">
        <v>11856</v>
      </c>
      <c r="I776" s="8" t="s">
        <v>11845</v>
      </c>
      <c r="J776" s="8" t="s">
        <v>11846</v>
      </c>
      <c r="K776" s="8" t="s">
        <v>11837</v>
      </c>
      <c r="L776" s="8" t="s">
        <v>11847</v>
      </c>
      <c r="M776" s="8" t="s">
        <v>11848</v>
      </c>
      <c r="N776" s="12" t="s">
        <v>11</v>
      </c>
      <c r="O776" s="12" t="s">
        <v>13</v>
      </c>
      <c r="P776" s="12" t="s">
        <v>123</v>
      </c>
      <c r="Q776" s="12" t="s">
        <v>15</v>
      </c>
      <c r="R776" s="12" t="s">
        <v>14</v>
      </c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9">
        <f>ROUNDUP(SUM(VLOOKUP(F776,'Pontuação'!A$2:B$11,2,FALSE),VLOOKUP(E776,'Pontuação'!C$2:D$11,2,FALSE),VLOOKUP(H776,'Pontuação'!I$2:J$11,2,FALSE),VLOOKUP(J776,'Pontuação'!G$2:H$11,2,FALSE),VLOOKUP(L776,'Pontuação'!M$2:N$13,2,FALSE)),0)</f>
        <v>1559</v>
      </c>
      <c r="AD776" s="10">
        <f t="shared" si="1"/>
        <v>156</v>
      </c>
      <c r="AE776" s="10" t="str">
        <f t="array" ref="AE776">IFERROR(INDEX('Pontuação'!G$13:G$101, MATCH(AD776, 'Pontuação'!F$13:F$101, 0)), "Faixa Indefinida")</f>
        <v>C</v>
      </c>
      <c r="AF776" s="10">
        <f t="shared" si="2"/>
        <v>0</v>
      </c>
      <c r="AG776" s="10">
        <f t="shared" si="3"/>
        <v>0</v>
      </c>
      <c r="AH776" s="10">
        <f t="shared" si="4"/>
        <v>1</v>
      </c>
      <c r="AI776" s="10">
        <f t="shared" si="5"/>
        <v>0</v>
      </c>
      <c r="AJ776" s="9">
        <f>ROUNDUP(SUM(VLOOKUP(F776,'Pontuação 3.0'!A$2:B$11,2,FALSE),VLOOKUP(E776,'Pontuação 3.0'!C$2:D$11,2,FALSE),VLOOKUP(H776,'Pontuação 3.0'!I$2:J$11,2,FALSE),VLOOKUP(J776,'Pontuação 3.0'!G$2:H$11,2,FALSE),VLOOKUP(G776,'Pontuação 3.0'!E$2:F$11,2,FALSE),VLOOKUP(K776,'Pontuação 3.0'!K$2:L$11,2,FALSE),VLOOKUP(L776,'Pontuação 3.0'!M$2:N$13,2,FALSE)),0)</f>
        <v>1777</v>
      </c>
      <c r="AK776" s="9">
        <f t="shared" si="6"/>
        <v>178</v>
      </c>
      <c r="AL776" s="9" t="str">
        <f t="array" ref="AL776">IFERROR(INDEX('Pontuação 3.0'!G$13:G$191, MATCH(AK776, 'Pontuação 3.0'!F$13:F$191, 0)), "Faixa Indefinida")</f>
        <v>D</v>
      </c>
      <c r="AM776" s="9">
        <f t="shared" si="7"/>
        <v>0</v>
      </c>
      <c r="AN776" s="9">
        <f t="shared" si="8"/>
        <v>0</v>
      </c>
      <c r="AO776" s="9">
        <f t="shared" si="9"/>
        <v>0</v>
      </c>
      <c r="AP776" s="9">
        <f t="shared" si="10"/>
        <v>1</v>
      </c>
      <c r="AQ776" s="8"/>
    </row>
    <row r="777" ht="15.75" customHeight="1">
      <c r="A777" s="7">
        <v>45680.0</v>
      </c>
      <c r="B777" s="11">
        <v>6.5981192309E10</v>
      </c>
      <c r="C777" s="8" t="s">
        <v>1800</v>
      </c>
      <c r="D777" s="11">
        <v>6.5996804356E10</v>
      </c>
      <c r="E777" s="8" t="s">
        <v>11833</v>
      </c>
      <c r="F777" s="8" t="s">
        <v>11854</v>
      </c>
      <c r="G777" s="8" t="s">
        <v>11867</v>
      </c>
      <c r="H777" s="8" t="s">
        <v>11850</v>
      </c>
      <c r="I777" s="8" t="s">
        <v>11845</v>
      </c>
      <c r="J777" s="8" t="s">
        <v>11846</v>
      </c>
      <c r="K777" s="8" t="s">
        <v>11837</v>
      </c>
      <c r="L777" s="8" t="s">
        <v>11847</v>
      </c>
      <c r="M777" s="8" t="s">
        <v>11859</v>
      </c>
      <c r="N777" s="12" t="s">
        <v>11</v>
      </c>
      <c r="O777" s="12" t="s">
        <v>13</v>
      </c>
      <c r="P777" s="12" t="s">
        <v>123</v>
      </c>
      <c r="Q777" s="12" t="s">
        <v>15</v>
      </c>
      <c r="R777" s="12" t="s">
        <v>14</v>
      </c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9">
        <f>ROUNDUP(SUM(VLOOKUP(F777,'Pontuação'!A$2:B$11,2,FALSE),VLOOKUP(E777,'Pontuação'!C$2:D$11,2,FALSE),VLOOKUP(H777,'Pontuação'!I$2:J$11,2,FALSE),VLOOKUP(J777,'Pontuação'!G$2:H$11,2,FALSE),VLOOKUP(L777,'Pontuação'!M$2:N$13,2,FALSE)),0)</f>
        <v>1690</v>
      </c>
      <c r="AD777" s="10">
        <f t="shared" si="1"/>
        <v>169</v>
      </c>
      <c r="AE777" s="10" t="str">
        <f t="array" ref="AE777">IFERROR(INDEX('Pontuação'!G$13:G$101, MATCH(AD777, 'Pontuação'!F$13:F$101, 0)), "Faixa Indefinida")</f>
        <v>B</v>
      </c>
      <c r="AF777" s="10">
        <f t="shared" si="2"/>
        <v>0</v>
      </c>
      <c r="AG777" s="10">
        <f t="shared" si="3"/>
        <v>1</v>
      </c>
      <c r="AH777" s="10">
        <f t="shared" si="4"/>
        <v>0</v>
      </c>
      <c r="AI777" s="10">
        <f t="shared" si="5"/>
        <v>0</v>
      </c>
      <c r="AJ777" s="9">
        <f>ROUNDUP(SUM(VLOOKUP(F777,'Pontuação 3.0'!A$2:B$11,2,FALSE),VLOOKUP(E777,'Pontuação 3.0'!C$2:D$11,2,FALSE),VLOOKUP(H777,'Pontuação 3.0'!I$2:J$11,2,FALSE),VLOOKUP(J777,'Pontuação 3.0'!G$2:H$11,2,FALSE),VLOOKUP(G777,'Pontuação 3.0'!E$2:F$11,2,FALSE),VLOOKUP(K777,'Pontuação 3.0'!K$2:L$11,2,FALSE),VLOOKUP(L777,'Pontuação 3.0'!M$2:N$13,2,FALSE)),0)</f>
        <v>2043</v>
      </c>
      <c r="AK777" s="9">
        <f t="shared" si="6"/>
        <v>204</v>
      </c>
      <c r="AL777" s="9" t="str">
        <f t="array" ref="AL777">IFERROR(INDEX('Pontuação 3.0'!G$13:G$191, MATCH(AK777, 'Pontuação 3.0'!F$13:F$191, 0)), "Faixa Indefinida")</f>
        <v>C</v>
      </c>
      <c r="AM777" s="9">
        <f t="shared" si="7"/>
        <v>0</v>
      </c>
      <c r="AN777" s="9">
        <f t="shared" si="8"/>
        <v>0</v>
      </c>
      <c r="AO777" s="9">
        <f t="shared" si="9"/>
        <v>1</v>
      </c>
      <c r="AP777" s="9">
        <f t="shared" si="10"/>
        <v>0</v>
      </c>
      <c r="AQ777" s="8"/>
    </row>
    <row r="778" ht="15.75" customHeight="1">
      <c r="A778" s="7">
        <v>45680.0</v>
      </c>
      <c r="B778" s="8" t="s">
        <v>1801</v>
      </c>
      <c r="C778" s="8" t="s">
        <v>1802</v>
      </c>
      <c r="D778" s="11">
        <v>1.1920508049E10</v>
      </c>
      <c r="E778" s="8" t="s">
        <v>11833</v>
      </c>
      <c r="F778" s="8" t="s">
        <v>11854</v>
      </c>
      <c r="G778" s="8" t="s">
        <v>11867</v>
      </c>
      <c r="H778" s="8" t="s">
        <v>11856</v>
      </c>
      <c r="I778" s="8" t="s">
        <v>11837</v>
      </c>
      <c r="J778" s="8" t="s">
        <v>11852</v>
      </c>
      <c r="K778" s="8" t="s">
        <v>11837</v>
      </c>
      <c r="L778" s="8" t="s">
        <v>11847</v>
      </c>
      <c r="M778" s="8" t="s">
        <v>11853</v>
      </c>
      <c r="N778" s="12" t="s">
        <v>11</v>
      </c>
      <c r="O778" s="12" t="s">
        <v>13</v>
      </c>
      <c r="P778" s="12" t="s">
        <v>27</v>
      </c>
      <c r="Q778" s="12" t="s">
        <v>65</v>
      </c>
      <c r="R778" s="12" t="s">
        <v>20</v>
      </c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9">
        <f>ROUNDUP(SUM(VLOOKUP(F778,'Pontuação'!A$2:B$11,2,FALSE),VLOOKUP(E778,'Pontuação'!C$2:D$11,2,FALSE),VLOOKUP(H778,'Pontuação'!I$2:J$11,2,FALSE),VLOOKUP(J778,'Pontuação'!G$2:H$11,2,FALSE),VLOOKUP(L778,'Pontuação'!M$2:N$13,2,FALSE)),0)</f>
        <v>1681</v>
      </c>
      <c r="AD778" s="10">
        <f t="shared" si="1"/>
        <v>168</v>
      </c>
      <c r="AE778" s="10" t="str">
        <f t="array" ref="AE778">IFERROR(INDEX('Pontuação'!G$13:G$101, MATCH(AD778, 'Pontuação'!F$13:F$101, 0)), "Faixa Indefinida")</f>
        <v>B</v>
      </c>
      <c r="AF778" s="10">
        <f t="shared" si="2"/>
        <v>0</v>
      </c>
      <c r="AG778" s="10">
        <f t="shared" si="3"/>
        <v>1</v>
      </c>
      <c r="AH778" s="10">
        <f t="shared" si="4"/>
        <v>0</v>
      </c>
      <c r="AI778" s="10">
        <f t="shared" si="5"/>
        <v>0</v>
      </c>
      <c r="AJ778" s="9">
        <f>ROUNDUP(SUM(VLOOKUP(F778,'Pontuação 3.0'!A$2:B$11,2,FALSE),VLOOKUP(E778,'Pontuação 3.0'!C$2:D$11,2,FALSE),VLOOKUP(H778,'Pontuação 3.0'!I$2:J$11,2,FALSE),VLOOKUP(J778,'Pontuação 3.0'!G$2:H$11,2,FALSE),VLOOKUP(G778,'Pontuação 3.0'!E$2:F$11,2,FALSE),VLOOKUP(K778,'Pontuação 3.0'!K$2:L$11,2,FALSE),VLOOKUP(L778,'Pontuação 3.0'!M$2:N$13,2,FALSE)),0)</f>
        <v>2047</v>
      </c>
      <c r="AK778" s="9">
        <f t="shared" si="6"/>
        <v>205</v>
      </c>
      <c r="AL778" s="9" t="str">
        <f t="array" ref="AL778">IFERROR(INDEX('Pontuação 3.0'!G$13:G$191, MATCH(AK778, 'Pontuação 3.0'!F$13:F$191, 0)), "Faixa Indefinida")</f>
        <v>C</v>
      </c>
      <c r="AM778" s="9">
        <f t="shared" si="7"/>
        <v>0</v>
      </c>
      <c r="AN778" s="9">
        <f t="shared" si="8"/>
        <v>0</v>
      </c>
      <c r="AO778" s="9">
        <f t="shared" si="9"/>
        <v>1</v>
      </c>
      <c r="AP778" s="9">
        <f t="shared" si="10"/>
        <v>0</v>
      </c>
      <c r="AQ778" s="8"/>
    </row>
    <row r="779" ht="15.75" customHeight="1">
      <c r="A779" s="7">
        <v>45680.0</v>
      </c>
      <c r="B779" s="8" t="s">
        <v>678</v>
      </c>
      <c r="C779" s="8" t="s">
        <v>1803</v>
      </c>
      <c r="D779" s="8" t="s">
        <v>1804</v>
      </c>
      <c r="E779" s="8" t="s">
        <v>11868</v>
      </c>
      <c r="F779" s="8" t="s">
        <v>11842</v>
      </c>
      <c r="G779" s="8" t="s">
        <v>11867</v>
      </c>
      <c r="H779" s="8" t="s">
        <v>11856</v>
      </c>
      <c r="I779" s="8" t="s">
        <v>11837</v>
      </c>
      <c r="J779" s="8" t="s">
        <v>11838</v>
      </c>
      <c r="K779" s="8" t="s">
        <v>11837</v>
      </c>
      <c r="L779" s="8" t="s">
        <v>11847</v>
      </c>
      <c r="M779" s="8" t="s">
        <v>11849</v>
      </c>
      <c r="N779" s="12" t="s">
        <v>11</v>
      </c>
      <c r="O779" s="12" t="s">
        <v>13</v>
      </c>
      <c r="P779" s="12" t="s">
        <v>27</v>
      </c>
      <c r="Q779" s="12" t="s">
        <v>65</v>
      </c>
      <c r="R779" s="12" t="s">
        <v>20</v>
      </c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9">
        <f>ROUNDUP(SUM(VLOOKUP(F779,'Pontuação'!A$2:B$11,2,FALSE),VLOOKUP(E779,'Pontuação'!C$2:D$11,2,FALSE),VLOOKUP(H779,'Pontuação'!I$2:J$11,2,FALSE),VLOOKUP(J779,'Pontuação'!G$2:H$11,2,FALSE),VLOOKUP(L779,'Pontuação'!M$2:N$13,2,FALSE)),0)</f>
        <v>1853</v>
      </c>
      <c r="AD779" s="10">
        <f t="shared" si="1"/>
        <v>185</v>
      </c>
      <c r="AE779" s="10" t="str">
        <f t="array" ref="AE779">IFERROR(INDEX('Pontuação'!G$13:G$101, MATCH(AD779, 'Pontuação'!F$13:F$101, 0)), "Faixa Indefinida")</f>
        <v>A</v>
      </c>
      <c r="AF779" s="10">
        <f t="shared" si="2"/>
        <v>1</v>
      </c>
      <c r="AG779" s="10">
        <f t="shared" si="3"/>
        <v>0</v>
      </c>
      <c r="AH779" s="10">
        <f t="shared" si="4"/>
        <v>0</v>
      </c>
      <c r="AI779" s="10">
        <f t="shared" si="5"/>
        <v>0</v>
      </c>
      <c r="AJ779" s="9">
        <f>ROUNDUP(SUM(VLOOKUP(F779,'Pontuação 3.0'!A$2:B$11,2,FALSE),VLOOKUP(E779,'Pontuação 3.0'!C$2:D$11,2,FALSE),VLOOKUP(H779,'Pontuação 3.0'!I$2:J$11,2,FALSE),VLOOKUP(J779,'Pontuação 3.0'!G$2:H$11,2,FALSE),VLOOKUP(G779,'Pontuação 3.0'!E$2:F$11,2,FALSE),VLOOKUP(K779,'Pontuação 3.0'!K$2:L$11,2,FALSE),VLOOKUP(L779,'Pontuação 3.0'!M$2:N$13,2,FALSE)),0)</f>
        <v>2155</v>
      </c>
      <c r="AK779" s="9">
        <f t="shared" si="6"/>
        <v>216</v>
      </c>
      <c r="AL779" s="9" t="str">
        <f t="array" ref="AL779">IFERROR(INDEX('Pontuação 3.0'!G$13:G$191, MATCH(AK779, 'Pontuação 3.0'!F$13:F$191, 0)), "Faixa Indefinida")</f>
        <v>B</v>
      </c>
      <c r="AM779" s="9">
        <f t="shared" si="7"/>
        <v>0</v>
      </c>
      <c r="AN779" s="9">
        <f t="shared" si="8"/>
        <v>1</v>
      </c>
      <c r="AO779" s="9">
        <f t="shared" si="9"/>
        <v>0</v>
      </c>
      <c r="AP779" s="9">
        <f t="shared" si="10"/>
        <v>0</v>
      </c>
      <c r="AQ779" s="8"/>
    </row>
    <row r="780" ht="15.75" customHeight="1">
      <c r="A780" s="7">
        <v>45680.0</v>
      </c>
      <c r="B780" s="8" t="s">
        <v>678</v>
      </c>
      <c r="C780" s="8" t="s">
        <v>1803</v>
      </c>
      <c r="D780" s="8" t="s">
        <v>1804</v>
      </c>
      <c r="E780" s="8" t="s">
        <v>11868</v>
      </c>
      <c r="F780" s="8" t="s">
        <v>11842</v>
      </c>
      <c r="G780" s="8" t="s">
        <v>11867</v>
      </c>
      <c r="H780" s="8" t="s">
        <v>11856</v>
      </c>
      <c r="I780" s="8" t="s">
        <v>11837</v>
      </c>
      <c r="J780" s="8" t="s">
        <v>11838</v>
      </c>
      <c r="K780" s="8" t="s">
        <v>11837</v>
      </c>
      <c r="L780" s="8" t="s">
        <v>11847</v>
      </c>
      <c r="M780" s="8" t="s">
        <v>11849</v>
      </c>
      <c r="N780" s="12" t="s">
        <v>11</v>
      </c>
      <c r="O780" s="12" t="s">
        <v>13</v>
      </c>
      <c r="P780" s="12" t="s">
        <v>27</v>
      </c>
      <c r="Q780" s="12" t="s">
        <v>65</v>
      </c>
      <c r="R780" s="12" t="s">
        <v>20</v>
      </c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9">
        <f>ROUNDUP(SUM(VLOOKUP(F780,'Pontuação'!A$2:B$11,2,FALSE),VLOOKUP(E780,'Pontuação'!C$2:D$11,2,FALSE),VLOOKUP(H780,'Pontuação'!I$2:J$11,2,FALSE),VLOOKUP(J780,'Pontuação'!G$2:H$11,2,FALSE),VLOOKUP(L780,'Pontuação'!M$2:N$13,2,FALSE)),0)</f>
        <v>1853</v>
      </c>
      <c r="AD780" s="10">
        <f t="shared" si="1"/>
        <v>185</v>
      </c>
      <c r="AE780" s="10" t="str">
        <f t="array" ref="AE780">IFERROR(INDEX('Pontuação'!G$13:G$101, MATCH(AD780, 'Pontuação'!F$13:F$101, 0)), "Faixa Indefinida")</f>
        <v>A</v>
      </c>
      <c r="AF780" s="10">
        <f t="shared" si="2"/>
        <v>1</v>
      </c>
      <c r="AG780" s="10">
        <f t="shared" si="3"/>
        <v>0</v>
      </c>
      <c r="AH780" s="10">
        <f t="shared" si="4"/>
        <v>0</v>
      </c>
      <c r="AI780" s="10">
        <f t="shared" si="5"/>
        <v>0</v>
      </c>
      <c r="AJ780" s="9">
        <f>ROUNDUP(SUM(VLOOKUP(F780,'Pontuação 3.0'!A$2:B$11,2,FALSE),VLOOKUP(E780,'Pontuação 3.0'!C$2:D$11,2,FALSE),VLOOKUP(H780,'Pontuação 3.0'!I$2:J$11,2,FALSE),VLOOKUP(J780,'Pontuação 3.0'!G$2:H$11,2,FALSE),VLOOKUP(G780,'Pontuação 3.0'!E$2:F$11,2,FALSE),VLOOKUP(K780,'Pontuação 3.0'!K$2:L$11,2,FALSE),VLOOKUP(L780,'Pontuação 3.0'!M$2:N$13,2,FALSE)),0)</f>
        <v>2155</v>
      </c>
      <c r="AK780" s="9">
        <f t="shared" si="6"/>
        <v>216</v>
      </c>
      <c r="AL780" s="9" t="str">
        <f t="array" ref="AL780">IFERROR(INDEX('Pontuação 3.0'!G$13:G$191, MATCH(AK780, 'Pontuação 3.0'!F$13:F$191, 0)), "Faixa Indefinida")</f>
        <v>B</v>
      </c>
      <c r="AM780" s="9">
        <f t="shared" si="7"/>
        <v>0</v>
      </c>
      <c r="AN780" s="9">
        <f t="shared" si="8"/>
        <v>1</v>
      </c>
      <c r="AO780" s="9">
        <f t="shared" si="9"/>
        <v>0</v>
      </c>
      <c r="AP780" s="9">
        <f t="shared" si="10"/>
        <v>0</v>
      </c>
      <c r="AQ780" s="8"/>
    </row>
    <row r="781" ht="15.75" customHeight="1">
      <c r="A781" s="7">
        <v>45680.0</v>
      </c>
      <c r="B781" s="8" t="s">
        <v>1805</v>
      </c>
      <c r="C781" s="8" t="s">
        <v>1806</v>
      </c>
      <c r="D781" s="13" t="s">
        <v>11907</v>
      </c>
      <c r="E781" s="8" t="s">
        <v>11833</v>
      </c>
      <c r="F781" s="8" t="s">
        <v>11863</v>
      </c>
      <c r="G781" s="8" t="s">
        <v>11864</v>
      </c>
      <c r="H781" s="8" t="s">
        <v>11856</v>
      </c>
      <c r="I781" s="8" t="s">
        <v>11845</v>
      </c>
      <c r="J781" s="8" t="s">
        <v>11852</v>
      </c>
      <c r="K781" s="8" t="s">
        <v>11837</v>
      </c>
      <c r="L781" s="8" t="s">
        <v>11847</v>
      </c>
      <c r="M781" s="8" t="s">
        <v>11849</v>
      </c>
      <c r="N781" s="12" t="s">
        <v>11</v>
      </c>
      <c r="O781" s="12" t="s">
        <v>13</v>
      </c>
      <c r="P781" s="12" t="s">
        <v>318</v>
      </c>
      <c r="Q781" s="12" t="s">
        <v>15</v>
      </c>
      <c r="R781" s="12" t="s">
        <v>20</v>
      </c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9">
        <f>ROUNDUP(SUM(VLOOKUP(F781,'Pontuação'!A$2:B$11,2,FALSE),VLOOKUP(E781,'Pontuação'!C$2:D$11,2,FALSE),VLOOKUP(H781,'Pontuação'!I$2:J$11,2,FALSE),VLOOKUP(J781,'Pontuação'!G$2:H$11,2,FALSE),VLOOKUP(L781,'Pontuação'!M$2:N$13,2,FALSE)),0)</f>
        <v>1647</v>
      </c>
      <c r="AD781" s="10">
        <f t="shared" si="1"/>
        <v>165</v>
      </c>
      <c r="AE781" s="10" t="str">
        <f t="array" ref="AE781">IFERROR(INDEX('Pontuação'!G$13:G$101, MATCH(AD781, 'Pontuação'!F$13:F$101, 0)), "Faixa Indefinida")</f>
        <v>C</v>
      </c>
      <c r="AF781" s="10">
        <f t="shared" si="2"/>
        <v>0</v>
      </c>
      <c r="AG781" s="10">
        <f t="shared" si="3"/>
        <v>0</v>
      </c>
      <c r="AH781" s="10">
        <f t="shared" si="4"/>
        <v>1</v>
      </c>
      <c r="AI781" s="10">
        <f t="shared" si="5"/>
        <v>0</v>
      </c>
      <c r="AJ781" s="9">
        <f>ROUNDUP(SUM(VLOOKUP(F781,'Pontuação 3.0'!A$2:B$11,2,FALSE),VLOOKUP(E781,'Pontuação 3.0'!C$2:D$11,2,FALSE),VLOOKUP(H781,'Pontuação 3.0'!I$2:J$11,2,FALSE),VLOOKUP(J781,'Pontuação 3.0'!G$2:H$11,2,FALSE),VLOOKUP(G781,'Pontuação 3.0'!E$2:F$11,2,FALSE),VLOOKUP(K781,'Pontuação 3.0'!K$2:L$11,2,FALSE),VLOOKUP(L781,'Pontuação 3.0'!M$2:N$13,2,FALSE)),0)</f>
        <v>2084</v>
      </c>
      <c r="AK781" s="9">
        <f t="shared" si="6"/>
        <v>208</v>
      </c>
      <c r="AL781" s="9" t="str">
        <f t="array" ref="AL781">IFERROR(INDEX('Pontuação 3.0'!G$13:G$191, MATCH(AK781, 'Pontuação 3.0'!F$13:F$191, 0)), "Faixa Indefinida")</f>
        <v>C</v>
      </c>
      <c r="AM781" s="9">
        <f t="shared" si="7"/>
        <v>0</v>
      </c>
      <c r="AN781" s="9">
        <f t="shared" si="8"/>
        <v>0</v>
      </c>
      <c r="AO781" s="9">
        <f t="shared" si="9"/>
        <v>1</v>
      </c>
      <c r="AP781" s="9">
        <f t="shared" si="10"/>
        <v>0</v>
      </c>
      <c r="AQ781" s="8"/>
    </row>
    <row r="782" ht="15.75" customHeight="1">
      <c r="A782" s="7">
        <v>45680.0</v>
      </c>
      <c r="B782" s="8" t="s">
        <v>1809</v>
      </c>
      <c r="C782" s="8" t="s">
        <v>1810</v>
      </c>
      <c r="D782" s="11">
        <v>7.1996791755E10</v>
      </c>
      <c r="E782" s="8" t="s">
        <v>11833</v>
      </c>
      <c r="F782" s="8" t="s">
        <v>11834</v>
      </c>
      <c r="G782" s="8" t="s">
        <v>11843</v>
      </c>
      <c r="H782" s="8" t="s">
        <v>11856</v>
      </c>
      <c r="I782" s="8" t="s">
        <v>11837</v>
      </c>
      <c r="J782" s="8" t="s">
        <v>11846</v>
      </c>
      <c r="K782" s="8" t="s">
        <v>11837</v>
      </c>
      <c r="L782" s="8" t="s">
        <v>11851</v>
      </c>
      <c r="M782" s="8" t="s">
        <v>11859</v>
      </c>
      <c r="N782" s="12" t="s">
        <v>11</v>
      </c>
      <c r="O782" s="12" t="s">
        <v>13</v>
      </c>
      <c r="P782" s="12" t="s">
        <v>123</v>
      </c>
      <c r="Q782" s="12" t="s">
        <v>15</v>
      </c>
      <c r="R782" s="12" t="s">
        <v>14</v>
      </c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9">
        <f>ROUNDUP(SUM(VLOOKUP(F782,'Pontuação'!A$2:B$11,2,FALSE),VLOOKUP(E782,'Pontuação'!C$2:D$11,2,FALSE),VLOOKUP(H782,'Pontuação'!I$2:J$11,2,FALSE),VLOOKUP(J782,'Pontuação'!G$2:H$11,2,FALSE),VLOOKUP(L782,'Pontuação'!M$2:N$13,2,FALSE)),0)</f>
        <v>1427</v>
      </c>
      <c r="AD782" s="10">
        <f t="shared" si="1"/>
        <v>143</v>
      </c>
      <c r="AE782" s="10" t="str">
        <f t="array" ref="AE782">IFERROR(INDEX('Pontuação'!G$13:G$101, MATCH(AD782, 'Pontuação'!F$13:F$101, 0)), "Faixa Indefinida")</f>
        <v>D</v>
      </c>
      <c r="AF782" s="10">
        <f t="shared" si="2"/>
        <v>0</v>
      </c>
      <c r="AG782" s="10">
        <f t="shared" si="3"/>
        <v>0</v>
      </c>
      <c r="AH782" s="10">
        <f t="shared" si="4"/>
        <v>0</v>
      </c>
      <c r="AI782" s="10">
        <f t="shared" si="5"/>
        <v>1</v>
      </c>
      <c r="AJ782" s="9">
        <f>ROUNDUP(SUM(VLOOKUP(F782,'Pontuação 3.0'!A$2:B$11,2,FALSE),VLOOKUP(E782,'Pontuação 3.0'!C$2:D$11,2,FALSE),VLOOKUP(H782,'Pontuação 3.0'!I$2:J$11,2,FALSE),VLOOKUP(J782,'Pontuação 3.0'!G$2:H$11,2,FALSE),VLOOKUP(G782,'Pontuação 3.0'!E$2:F$11,2,FALSE),VLOOKUP(K782,'Pontuação 3.0'!K$2:L$11,2,FALSE),VLOOKUP(L782,'Pontuação 3.0'!M$2:N$13,2,FALSE)),0)</f>
        <v>1841</v>
      </c>
      <c r="AK782" s="9">
        <f t="shared" si="6"/>
        <v>184</v>
      </c>
      <c r="AL782" s="9" t="str">
        <f t="array" ref="AL782">IFERROR(INDEX('Pontuação 3.0'!G$13:G$191, MATCH(AK782, 'Pontuação 3.0'!F$13:F$191, 0)), "Faixa Indefinida")</f>
        <v>D</v>
      </c>
      <c r="AM782" s="9">
        <f t="shared" si="7"/>
        <v>0</v>
      </c>
      <c r="AN782" s="9">
        <f t="shared" si="8"/>
        <v>0</v>
      </c>
      <c r="AO782" s="9">
        <f t="shared" si="9"/>
        <v>0</v>
      </c>
      <c r="AP782" s="9">
        <f t="shared" si="10"/>
        <v>1</v>
      </c>
      <c r="AQ782" s="8"/>
    </row>
    <row r="783" ht="15.75" customHeight="1">
      <c r="A783" s="7">
        <v>45680.0</v>
      </c>
      <c r="B783" s="8" t="s">
        <v>1813</v>
      </c>
      <c r="C783" s="8" t="s">
        <v>1814</v>
      </c>
      <c r="D783" s="11">
        <v>1.1957770953E10</v>
      </c>
      <c r="E783" s="8" t="s">
        <v>11833</v>
      </c>
      <c r="F783" s="8" t="s">
        <v>11834</v>
      </c>
      <c r="G783" s="8" t="s">
        <v>11843</v>
      </c>
      <c r="H783" s="8" t="s">
        <v>11850</v>
      </c>
      <c r="I783" s="8" t="s">
        <v>11837</v>
      </c>
      <c r="J783" s="8" t="s">
        <v>11846</v>
      </c>
      <c r="K783" s="8" t="s">
        <v>11837</v>
      </c>
      <c r="L783" s="8" t="s">
        <v>11840</v>
      </c>
      <c r="M783" s="8" t="s">
        <v>11849</v>
      </c>
      <c r="N783" s="12" t="s">
        <v>11</v>
      </c>
      <c r="O783" s="12" t="s">
        <v>13</v>
      </c>
      <c r="P783" s="12" t="s">
        <v>96</v>
      </c>
      <c r="Q783" s="12" t="s">
        <v>15</v>
      </c>
      <c r="R783" s="12" t="s">
        <v>20</v>
      </c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9">
        <f>ROUNDUP(SUM(VLOOKUP(F783,'Pontuação'!A$2:B$11,2,FALSE),VLOOKUP(E783,'Pontuação'!C$2:D$11,2,FALSE),VLOOKUP(H783,'Pontuação'!I$2:J$11,2,FALSE),VLOOKUP(J783,'Pontuação'!G$2:H$11,2,FALSE),VLOOKUP(L783,'Pontuação'!M$2:N$13,2,FALSE)),0)</f>
        <v>1585</v>
      </c>
      <c r="AD783" s="10">
        <f t="shared" si="1"/>
        <v>159</v>
      </c>
      <c r="AE783" s="10" t="str">
        <f t="array" ref="AE783">IFERROR(INDEX('Pontuação'!G$13:G$101, MATCH(AD783, 'Pontuação'!F$13:F$101, 0)), "Faixa Indefinida")</f>
        <v>C</v>
      </c>
      <c r="AF783" s="10">
        <f t="shared" si="2"/>
        <v>0</v>
      </c>
      <c r="AG783" s="10">
        <f t="shared" si="3"/>
        <v>0</v>
      </c>
      <c r="AH783" s="10">
        <f t="shared" si="4"/>
        <v>1</v>
      </c>
      <c r="AI783" s="10">
        <f t="shared" si="5"/>
        <v>0</v>
      </c>
      <c r="AJ783" s="9">
        <f>ROUNDUP(SUM(VLOOKUP(F783,'Pontuação 3.0'!A$2:B$11,2,FALSE),VLOOKUP(E783,'Pontuação 3.0'!C$2:D$11,2,FALSE),VLOOKUP(H783,'Pontuação 3.0'!I$2:J$11,2,FALSE),VLOOKUP(J783,'Pontuação 3.0'!G$2:H$11,2,FALSE),VLOOKUP(G783,'Pontuação 3.0'!E$2:F$11,2,FALSE),VLOOKUP(K783,'Pontuação 3.0'!K$2:L$11,2,FALSE),VLOOKUP(L783,'Pontuação 3.0'!M$2:N$13,2,FALSE)),0)</f>
        <v>1967</v>
      </c>
      <c r="AK783" s="9">
        <f t="shared" si="6"/>
        <v>197</v>
      </c>
      <c r="AL783" s="9" t="str">
        <f t="array" ref="AL783">IFERROR(INDEX('Pontuação 3.0'!G$13:G$191, MATCH(AK783, 'Pontuação 3.0'!F$13:F$191, 0)), "Faixa Indefinida")</f>
        <v>C</v>
      </c>
      <c r="AM783" s="9">
        <f t="shared" si="7"/>
        <v>0</v>
      </c>
      <c r="AN783" s="9">
        <f t="shared" si="8"/>
        <v>0</v>
      </c>
      <c r="AO783" s="9">
        <f t="shared" si="9"/>
        <v>1</v>
      </c>
      <c r="AP783" s="9">
        <f t="shared" si="10"/>
        <v>0</v>
      </c>
      <c r="AQ783" s="8"/>
    </row>
    <row r="784" ht="15.75" customHeight="1">
      <c r="A784" s="7">
        <v>45680.0</v>
      </c>
      <c r="B784" s="8" t="s">
        <v>1815</v>
      </c>
      <c r="C784" s="8" t="s">
        <v>1816</v>
      </c>
      <c r="D784" s="11">
        <v>8.399120696E10</v>
      </c>
      <c r="E784" s="8" t="s">
        <v>11833</v>
      </c>
      <c r="F784" s="8" t="s">
        <v>11861</v>
      </c>
      <c r="G784" s="8" t="s">
        <v>11855</v>
      </c>
      <c r="H784" s="8" t="s">
        <v>11865</v>
      </c>
      <c r="I784" s="8" t="s">
        <v>11845</v>
      </c>
      <c r="J784" s="8" t="s">
        <v>11846</v>
      </c>
      <c r="K784" s="8" t="s">
        <v>11837</v>
      </c>
      <c r="L784" s="8" t="s">
        <v>11851</v>
      </c>
      <c r="M784" s="8" t="s">
        <v>11848</v>
      </c>
      <c r="N784" s="12" t="s">
        <v>11</v>
      </c>
      <c r="O784" s="12" t="s">
        <v>13</v>
      </c>
      <c r="P784" s="12" t="s">
        <v>12</v>
      </c>
      <c r="Q784" s="12" t="s">
        <v>44</v>
      </c>
      <c r="R784" s="12" t="s">
        <v>20</v>
      </c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9">
        <f>ROUNDUP(SUM(VLOOKUP(F784,'Pontuação'!A$2:B$11,2,FALSE),VLOOKUP(E784,'Pontuação'!C$2:D$11,2,FALSE),VLOOKUP(H784,'Pontuação'!I$2:J$11,2,FALSE),VLOOKUP(J784,'Pontuação'!G$2:H$11,2,FALSE),VLOOKUP(L784,'Pontuação'!M$2:N$13,2,FALSE)),0)</f>
        <v>1334</v>
      </c>
      <c r="AD784" s="10">
        <f t="shared" si="1"/>
        <v>133</v>
      </c>
      <c r="AE784" s="10" t="str">
        <f t="array" ref="AE784">IFERROR(INDEX('Pontuação'!G$13:G$101, MATCH(AD784, 'Pontuação'!F$13:F$101, 0)), "Faixa Indefinida")</f>
        <v>D</v>
      </c>
      <c r="AF784" s="10">
        <f t="shared" si="2"/>
        <v>0</v>
      </c>
      <c r="AG784" s="10">
        <f t="shared" si="3"/>
        <v>0</v>
      </c>
      <c r="AH784" s="10">
        <f t="shared" si="4"/>
        <v>0</v>
      </c>
      <c r="AI784" s="10">
        <f t="shared" si="5"/>
        <v>1</v>
      </c>
      <c r="AJ784" s="9">
        <f>ROUNDUP(SUM(VLOOKUP(F784,'Pontuação 3.0'!A$2:B$11,2,FALSE),VLOOKUP(E784,'Pontuação 3.0'!C$2:D$11,2,FALSE),VLOOKUP(H784,'Pontuação 3.0'!I$2:J$11,2,FALSE),VLOOKUP(J784,'Pontuação 3.0'!G$2:H$11,2,FALSE),VLOOKUP(G784,'Pontuação 3.0'!E$2:F$11,2,FALSE),VLOOKUP(K784,'Pontuação 3.0'!K$2:L$11,2,FALSE),VLOOKUP(L784,'Pontuação 3.0'!M$2:N$13,2,FALSE)),0)</f>
        <v>1803</v>
      </c>
      <c r="AK784" s="9">
        <f t="shared" si="6"/>
        <v>180</v>
      </c>
      <c r="AL784" s="9" t="str">
        <f t="array" ref="AL784">IFERROR(INDEX('Pontuação 3.0'!G$13:G$191, MATCH(AK784, 'Pontuação 3.0'!F$13:F$191, 0)), "Faixa Indefinida")</f>
        <v>D</v>
      </c>
      <c r="AM784" s="9">
        <f t="shared" si="7"/>
        <v>0</v>
      </c>
      <c r="AN784" s="9">
        <f t="shared" si="8"/>
        <v>0</v>
      </c>
      <c r="AO784" s="9">
        <f t="shared" si="9"/>
        <v>0</v>
      </c>
      <c r="AP784" s="9">
        <f t="shared" si="10"/>
        <v>1</v>
      </c>
      <c r="AQ784" s="8"/>
    </row>
    <row r="785" ht="15.75" customHeight="1">
      <c r="A785" s="7">
        <v>45680.0</v>
      </c>
      <c r="B785" s="8" t="s">
        <v>1817</v>
      </c>
      <c r="C785" s="8" t="s">
        <v>1818</v>
      </c>
      <c r="D785" s="11">
        <v>8.2991915738E10</v>
      </c>
      <c r="E785" s="8" t="s">
        <v>11833</v>
      </c>
      <c r="F785" s="8" t="s">
        <v>11842</v>
      </c>
      <c r="G785" s="8" t="s">
        <v>11843</v>
      </c>
      <c r="H785" s="8" t="s">
        <v>11850</v>
      </c>
      <c r="I785" s="8" t="s">
        <v>11837</v>
      </c>
      <c r="J785" s="8" t="s">
        <v>11846</v>
      </c>
      <c r="K785" s="8" t="s">
        <v>11839</v>
      </c>
      <c r="L785" s="8" t="s">
        <v>11851</v>
      </c>
      <c r="M785" s="8" t="s">
        <v>11859</v>
      </c>
      <c r="N785" s="12" t="s">
        <v>11</v>
      </c>
      <c r="O785" s="12" t="s">
        <v>13</v>
      </c>
      <c r="P785" s="12" t="s">
        <v>31</v>
      </c>
      <c r="Q785" s="12" t="s">
        <v>15</v>
      </c>
      <c r="R785" s="12" t="s">
        <v>14</v>
      </c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9">
        <f>ROUNDUP(SUM(VLOOKUP(F785,'Pontuação'!A$2:B$11,2,FALSE),VLOOKUP(E785,'Pontuação'!C$2:D$11,2,FALSE),VLOOKUP(H785,'Pontuação'!I$2:J$11,2,FALSE),VLOOKUP(J785,'Pontuação'!G$2:H$11,2,FALSE),VLOOKUP(L785,'Pontuação'!M$2:N$13,2,FALSE)),0)</f>
        <v>1553</v>
      </c>
      <c r="AD785" s="10">
        <f t="shared" si="1"/>
        <v>155</v>
      </c>
      <c r="AE785" s="10" t="str">
        <f t="array" ref="AE785">IFERROR(INDEX('Pontuação'!G$13:G$101, MATCH(AD785, 'Pontuação'!F$13:F$101, 0)), "Faixa Indefinida")</f>
        <v>C</v>
      </c>
      <c r="AF785" s="10">
        <f t="shared" si="2"/>
        <v>0</v>
      </c>
      <c r="AG785" s="10">
        <f t="shared" si="3"/>
        <v>0</v>
      </c>
      <c r="AH785" s="10">
        <f t="shared" si="4"/>
        <v>1</v>
      </c>
      <c r="AI785" s="10">
        <f t="shared" si="5"/>
        <v>0</v>
      </c>
      <c r="AJ785" s="9">
        <f>ROUNDUP(SUM(VLOOKUP(F785,'Pontuação 3.0'!A$2:B$11,2,FALSE),VLOOKUP(E785,'Pontuação 3.0'!C$2:D$11,2,FALSE),VLOOKUP(H785,'Pontuação 3.0'!I$2:J$11,2,FALSE),VLOOKUP(J785,'Pontuação 3.0'!G$2:H$11,2,FALSE),VLOOKUP(G785,'Pontuação 3.0'!E$2:F$11,2,FALSE),VLOOKUP(K785,'Pontuação 3.0'!K$2:L$11,2,FALSE),VLOOKUP(L785,'Pontuação 3.0'!M$2:N$13,2,FALSE)),0)</f>
        <v>2383</v>
      </c>
      <c r="AK785" s="9">
        <f t="shared" si="6"/>
        <v>238</v>
      </c>
      <c r="AL785" s="9" t="str">
        <f t="array" ref="AL785">IFERROR(INDEX('Pontuação 3.0'!G$13:G$191, MATCH(AK785, 'Pontuação 3.0'!F$13:F$191, 0)), "Faixa Indefinida")</f>
        <v>A</v>
      </c>
      <c r="AM785" s="9">
        <f t="shared" si="7"/>
        <v>1</v>
      </c>
      <c r="AN785" s="9">
        <f t="shared" si="8"/>
        <v>0</v>
      </c>
      <c r="AO785" s="9">
        <f t="shared" si="9"/>
        <v>0</v>
      </c>
      <c r="AP785" s="9">
        <f t="shared" si="10"/>
        <v>0</v>
      </c>
      <c r="AQ785" s="8"/>
    </row>
    <row r="786" ht="15.75" customHeight="1">
      <c r="A786" s="7">
        <v>45680.0</v>
      </c>
      <c r="B786" s="8" t="s">
        <v>1819</v>
      </c>
      <c r="C786" s="8" t="s">
        <v>1820</v>
      </c>
      <c r="D786" s="11">
        <v>1.1952250719E10</v>
      </c>
      <c r="E786" s="8" t="s">
        <v>11833</v>
      </c>
      <c r="F786" s="8" t="s">
        <v>11842</v>
      </c>
      <c r="G786" s="8" t="s">
        <v>11843</v>
      </c>
      <c r="H786" s="8" t="s">
        <v>11850</v>
      </c>
      <c r="I786" s="8" t="s">
        <v>11837</v>
      </c>
      <c r="J786" s="8" t="s">
        <v>11846</v>
      </c>
      <c r="K786" s="8" t="s">
        <v>11837</v>
      </c>
      <c r="L786" s="8" t="s">
        <v>11851</v>
      </c>
      <c r="M786" s="8" t="s">
        <v>11853</v>
      </c>
      <c r="N786" s="12" t="s">
        <v>11</v>
      </c>
      <c r="O786" s="12" t="s">
        <v>13</v>
      </c>
      <c r="P786" s="12" t="s">
        <v>37</v>
      </c>
      <c r="Q786" s="12" t="s">
        <v>65</v>
      </c>
      <c r="R786" s="12" t="s">
        <v>20</v>
      </c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9">
        <f>ROUNDUP(SUM(VLOOKUP(F786,'Pontuação'!A$2:B$11,2,FALSE),VLOOKUP(E786,'Pontuação'!C$2:D$11,2,FALSE),VLOOKUP(H786,'Pontuação'!I$2:J$11,2,FALSE),VLOOKUP(J786,'Pontuação'!G$2:H$11,2,FALSE),VLOOKUP(L786,'Pontuação'!M$2:N$13,2,FALSE)),0)</f>
        <v>1553</v>
      </c>
      <c r="AD786" s="10">
        <f t="shared" si="1"/>
        <v>155</v>
      </c>
      <c r="AE786" s="10" t="str">
        <f t="array" ref="AE786">IFERROR(INDEX('Pontuação'!G$13:G$101, MATCH(AD786, 'Pontuação'!F$13:F$101, 0)), "Faixa Indefinida")</f>
        <v>C</v>
      </c>
      <c r="AF786" s="10">
        <f t="shared" si="2"/>
        <v>0</v>
      </c>
      <c r="AG786" s="10">
        <f t="shared" si="3"/>
        <v>0</v>
      </c>
      <c r="AH786" s="10">
        <f t="shared" si="4"/>
        <v>1</v>
      </c>
      <c r="AI786" s="10">
        <f t="shared" si="5"/>
        <v>0</v>
      </c>
      <c r="AJ786" s="9">
        <f>ROUNDUP(SUM(VLOOKUP(F786,'Pontuação 3.0'!A$2:B$11,2,FALSE),VLOOKUP(E786,'Pontuação 3.0'!C$2:D$11,2,FALSE),VLOOKUP(H786,'Pontuação 3.0'!I$2:J$11,2,FALSE),VLOOKUP(J786,'Pontuação 3.0'!G$2:H$11,2,FALSE),VLOOKUP(G786,'Pontuação 3.0'!E$2:F$11,2,FALSE),VLOOKUP(K786,'Pontuação 3.0'!K$2:L$11,2,FALSE),VLOOKUP(L786,'Pontuação 3.0'!M$2:N$13,2,FALSE)),0)</f>
        <v>2122</v>
      </c>
      <c r="AK786" s="9">
        <f t="shared" si="6"/>
        <v>212</v>
      </c>
      <c r="AL786" s="9" t="str">
        <f t="array" ref="AL786">IFERROR(INDEX('Pontuação 3.0'!G$13:G$191, MATCH(AK786, 'Pontuação 3.0'!F$13:F$191, 0)), "Faixa Indefinida")</f>
        <v>C</v>
      </c>
      <c r="AM786" s="9">
        <f t="shared" si="7"/>
        <v>0</v>
      </c>
      <c r="AN786" s="9">
        <f t="shared" si="8"/>
        <v>0</v>
      </c>
      <c r="AO786" s="9">
        <f t="shared" si="9"/>
        <v>1</v>
      </c>
      <c r="AP786" s="9">
        <f t="shared" si="10"/>
        <v>0</v>
      </c>
      <c r="AQ786" s="8"/>
    </row>
    <row r="787" ht="15.75" customHeight="1">
      <c r="A787" s="7">
        <v>45680.0</v>
      </c>
      <c r="B787" s="8" t="s">
        <v>1823</v>
      </c>
      <c r="C787" s="8" t="s">
        <v>1824</v>
      </c>
      <c r="D787" s="11">
        <v>1.1991095281E10</v>
      </c>
      <c r="E787" s="8" t="s">
        <v>11833</v>
      </c>
      <c r="F787" s="8" t="s">
        <v>11842</v>
      </c>
      <c r="G787" s="8" t="s">
        <v>11843</v>
      </c>
      <c r="H787" s="8" t="s">
        <v>11850</v>
      </c>
      <c r="I787" s="8" t="s">
        <v>11845</v>
      </c>
      <c r="J787" s="8" t="s">
        <v>11852</v>
      </c>
      <c r="K787" s="8" t="s">
        <v>11839</v>
      </c>
      <c r="L787" s="8" t="s">
        <v>11857</v>
      </c>
      <c r="M787" s="8" t="s">
        <v>11853</v>
      </c>
      <c r="N787" s="12" t="s">
        <v>11</v>
      </c>
      <c r="O787" s="12" t="s">
        <v>13</v>
      </c>
      <c r="P787" s="12" t="s">
        <v>12</v>
      </c>
      <c r="Q787" s="12" t="s">
        <v>15</v>
      </c>
      <c r="R787" s="12" t="s">
        <v>14</v>
      </c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9">
        <f>ROUNDUP(SUM(VLOOKUP(F787,'Pontuação'!A$2:B$11,2,FALSE),VLOOKUP(E787,'Pontuação'!C$2:D$11,2,FALSE),VLOOKUP(H787,'Pontuação'!I$2:J$11,2,FALSE),VLOOKUP(J787,'Pontuação'!G$2:H$11,2,FALSE),VLOOKUP(L787,'Pontuação'!M$2:N$13,2,FALSE)),0)</f>
        <v>1621</v>
      </c>
      <c r="AD787" s="10">
        <f t="shared" si="1"/>
        <v>162</v>
      </c>
      <c r="AE787" s="10" t="str">
        <f t="array" ref="AE787">IFERROR(INDEX('Pontuação'!G$13:G$101, MATCH(AD787, 'Pontuação'!F$13:F$101, 0)), "Faixa Indefinida")</f>
        <v>C</v>
      </c>
      <c r="AF787" s="10">
        <f t="shared" si="2"/>
        <v>0</v>
      </c>
      <c r="AG787" s="10">
        <f t="shared" si="3"/>
        <v>0</v>
      </c>
      <c r="AH787" s="10">
        <f t="shared" si="4"/>
        <v>1</v>
      </c>
      <c r="AI787" s="10">
        <f t="shared" si="5"/>
        <v>0</v>
      </c>
      <c r="AJ787" s="9">
        <f>ROUNDUP(SUM(VLOOKUP(F787,'Pontuação 3.0'!A$2:B$11,2,FALSE),VLOOKUP(E787,'Pontuação 3.0'!C$2:D$11,2,FALSE),VLOOKUP(H787,'Pontuação 3.0'!I$2:J$11,2,FALSE),VLOOKUP(J787,'Pontuação 3.0'!G$2:H$11,2,FALSE),VLOOKUP(G787,'Pontuação 3.0'!E$2:F$11,2,FALSE),VLOOKUP(K787,'Pontuação 3.0'!K$2:L$11,2,FALSE),VLOOKUP(L787,'Pontuação 3.0'!M$2:N$13,2,FALSE)),0)</f>
        <v>2505</v>
      </c>
      <c r="AK787" s="9">
        <f t="shared" si="6"/>
        <v>251</v>
      </c>
      <c r="AL787" s="9" t="str">
        <f t="array" ref="AL787">IFERROR(INDEX('Pontuação 3.0'!G$13:G$191, MATCH(AK787, 'Pontuação 3.0'!F$13:F$191, 0)), "Faixa Indefinida")</f>
        <v>A</v>
      </c>
      <c r="AM787" s="9">
        <f t="shared" si="7"/>
        <v>1</v>
      </c>
      <c r="AN787" s="9">
        <f t="shared" si="8"/>
        <v>0</v>
      </c>
      <c r="AO787" s="9">
        <f t="shared" si="9"/>
        <v>0</v>
      </c>
      <c r="AP787" s="9">
        <f t="shared" si="10"/>
        <v>0</v>
      </c>
      <c r="AQ787" s="8"/>
    </row>
    <row r="788" ht="15.75" customHeight="1">
      <c r="A788" s="7">
        <v>45680.0</v>
      </c>
      <c r="B788" s="8" t="s">
        <v>1825</v>
      </c>
      <c r="C788" s="8" t="s">
        <v>1826</v>
      </c>
      <c r="D788" s="11">
        <v>2.2998749309E10</v>
      </c>
      <c r="E788" s="8" t="s">
        <v>11833</v>
      </c>
      <c r="F788" s="8" t="s">
        <v>11834</v>
      </c>
      <c r="G788" s="8" t="s">
        <v>11835</v>
      </c>
      <c r="H788" s="8" t="s">
        <v>11850</v>
      </c>
      <c r="I788" s="8" t="s">
        <v>11837</v>
      </c>
      <c r="J788" s="8" t="s">
        <v>11846</v>
      </c>
      <c r="K788" s="8" t="s">
        <v>11837</v>
      </c>
      <c r="L788" s="8" t="s">
        <v>11847</v>
      </c>
      <c r="M788" s="8" t="s">
        <v>11859</v>
      </c>
      <c r="N788" s="12" t="s">
        <v>11</v>
      </c>
      <c r="O788" s="12" t="s">
        <v>13</v>
      </c>
      <c r="P788" s="12" t="s">
        <v>123</v>
      </c>
      <c r="Q788" s="12" t="s">
        <v>15</v>
      </c>
      <c r="R788" s="12" t="s">
        <v>14</v>
      </c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9">
        <f>ROUNDUP(SUM(VLOOKUP(F788,'Pontuação'!A$2:B$11,2,FALSE),VLOOKUP(E788,'Pontuação'!C$2:D$11,2,FALSE),VLOOKUP(H788,'Pontuação'!I$2:J$11,2,FALSE),VLOOKUP(J788,'Pontuação'!G$2:H$11,2,FALSE),VLOOKUP(L788,'Pontuação'!M$2:N$13,2,FALSE)),0)</f>
        <v>1673</v>
      </c>
      <c r="AD788" s="10">
        <f t="shared" si="1"/>
        <v>167</v>
      </c>
      <c r="AE788" s="10" t="str">
        <f t="array" ref="AE788">IFERROR(INDEX('Pontuação'!G$13:G$101, MATCH(AD788, 'Pontuação'!F$13:F$101, 0)), "Faixa Indefinida")</f>
        <v>B</v>
      </c>
      <c r="AF788" s="10">
        <f t="shared" si="2"/>
        <v>0</v>
      </c>
      <c r="AG788" s="10">
        <f t="shared" si="3"/>
        <v>1</v>
      </c>
      <c r="AH788" s="10">
        <f t="shared" si="4"/>
        <v>0</v>
      </c>
      <c r="AI788" s="10">
        <f t="shared" si="5"/>
        <v>0</v>
      </c>
      <c r="AJ788" s="9">
        <f>ROUNDUP(SUM(VLOOKUP(F788,'Pontuação 3.0'!A$2:B$11,2,FALSE),VLOOKUP(E788,'Pontuação 3.0'!C$2:D$11,2,FALSE),VLOOKUP(H788,'Pontuação 3.0'!I$2:J$11,2,FALSE),VLOOKUP(J788,'Pontuação 3.0'!G$2:H$11,2,FALSE),VLOOKUP(G788,'Pontuação 3.0'!E$2:F$11,2,FALSE),VLOOKUP(K788,'Pontuação 3.0'!K$2:L$11,2,FALSE),VLOOKUP(L788,'Pontuação 3.0'!M$2:N$13,2,FALSE)),0)</f>
        <v>1935</v>
      </c>
      <c r="AK788" s="9">
        <f t="shared" si="6"/>
        <v>194</v>
      </c>
      <c r="AL788" s="9" t="str">
        <f t="array" ref="AL788">IFERROR(INDEX('Pontuação 3.0'!G$13:G$191, MATCH(AK788, 'Pontuação 3.0'!F$13:F$191, 0)), "Faixa Indefinida")</f>
        <v>C</v>
      </c>
      <c r="AM788" s="9">
        <f t="shared" si="7"/>
        <v>0</v>
      </c>
      <c r="AN788" s="9">
        <f t="shared" si="8"/>
        <v>0</v>
      </c>
      <c r="AO788" s="9">
        <f t="shared" si="9"/>
        <v>1</v>
      </c>
      <c r="AP788" s="9">
        <f t="shared" si="10"/>
        <v>0</v>
      </c>
      <c r="AQ788" s="8"/>
    </row>
    <row r="789" ht="15.75" customHeight="1">
      <c r="A789" s="7">
        <v>45680.0</v>
      </c>
      <c r="B789" s="8" t="s">
        <v>1827</v>
      </c>
      <c r="C789" s="8" t="s">
        <v>1828</v>
      </c>
      <c r="D789" s="11">
        <v>9.9182017E8</v>
      </c>
      <c r="E789" s="8" t="s">
        <v>11833</v>
      </c>
      <c r="F789" s="8" t="s">
        <v>11842</v>
      </c>
      <c r="G789" s="8" t="s">
        <v>11843</v>
      </c>
      <c r="H789" s="8" t="s">
        <v>11844</v>
      </c>
      <c r="I789" s="8" t="s">
        <v>11845</v>
      </c>
      <c r="J789" s="8" t="s">
        <v>11838</v>
      </c>
      <c r="K789" s="8" t="s">
        <v>11837</v>
      </c>
      <c r="L789" s="8" t="s">
        <v>11851</v>
      </c>
      <c r="M789" s="8" t="s">
        <v>11849</v>
      </c>
      <c r="N789" s="12" t="s">
        <v>11</v>
      </c>
      <c r="O789" s="12" t="s">
        <v>13</v>
      </c>
      <c r="P789" s="12" t="s">
        <v>12</v>
      </c>
      <c r="Q789" s="12" t="s">
        <v>15</v>
      </c>
      <c r="R789" s="12" t="s">
        <v>14</v>
      </c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9">
        <f>ROUNDUP(SUM(VLOOKUP(F789,'Pontuação'!A$2:B$11,2,FALSE),VLOOKUP(E789,'Pontuação'!C$2:D$11,2,FALSE),VLOOKUP(H789,'Pontuação'!I$2:J$11,2,FALSE),VLOOKUP(J789,'Pontuação'!G$2:H$11,2,FALSE),VLOOKUP(L789,'Pontuação'!M$2:N$13,2,FALSE)),0)</f>
        <v>1873</v>
      </c>
      <c r="AD789" s="10">
        <f t="shared" si="1"/>
        <v>187</v>
      </c>
      <c r="AE789" s="10" t="str">
        <f t="array" ref="AE789">IFERROR(INDEX('Pontuação'!G$13:G$101, MATCH(AD789, 'Pontuação'!F$13:F$101, 0)), "Faixa Indefinida")</f>
        <v>A</v>
      </c>
      <c r="AF789" s="10">
        <f t="shared" si="2"/>
        <v>1</v>
      </c>
      <c r="AG789" s="10">
        <f t="shared" si="3"/>
        <v>0</v>
      </c>
      <c r="AH789" s="10">
        <f t="shared" si="4"/>
        <v>0</v>
      </c>
      <c r="AI789" s="10">
        <f t="shared" si="5"/>
        <v>0</v>
      </c>
      <c r="AJ789" s="9">
        <f>ROUNDUP(SUM(VLOOKUP(F789,'Pontuação 3.0'!A$2:B$11,2,FALSE),VLOOKUP(E789,'Pontuação 3.0'!C$2:D$11,2,FALSE),VLOOKUP(H789,'Pontuação 3.0'!I$2:J$11,2,FALSE),VLOOKUP(J789,'Pontuação 3.0'!G$2:H$11,2,FALSE),VLOOKUP(G789,'Pontuação 3.0'!E$2:F$11,2,FALSE),VLOOKUP(K789,'Pontuação 3.0'!K$2:L$11,2,FALSE),VLOOKUP(L789,'Pontuação 3.0'!M$2:N$13,2,FALSE)),0)</f>
        <v>2484</v>
      </c>
      <c r="AK789" s="9">
        <f t="shared" si="6"/>
        <v>248</v>
      </c>
      <c r="AL789" s="9" t="str">
        <f t="array" ref="AL789">IFERROR(INDEX('Pontuação 3.0'!G$13:G$191, MATCH(AK789, 'Pontuação 3.0'!F$13:F$191, 0)), "Faixa Indefinida")</f>
        <v>A</v>
      </c>
      <c r="AM789" s="9">
        <f t="shared" si="7"/>
        <v>1</v>
      </c>
      <c r="AN789" s="9">
        <f t="shared" si="8"/>
        <v>0</v>
      </c>
      <c r="AO789" s="9">
        <f t="shared" si="9"/>
        <v>0</v>
      </c>
      <c r="AP789" s="9">
        <f t="shared" si="10"/>
        <v>0</v>
      </c>
      <c r="AQ789" s="8"/>
    </row>
    <row r="790" ht="15.75" customHeight="1">
      <c r="A790" s="7">
        <v>45680.0</v>
      </c>
      <c r="B790" s="8" t="s">
        <v>1829</v>
      </c>
      <c r="C790" s="8" t="s">
        <v>1830</v>
      </c>
      <c r="D790" s="8" t="s">
        <v>1831</v>
      </c>
      <c r="E790" s="8" t="s">
        <v>11833</v>
      </c>
      <c r="F790" s="8" t="s">
        <v>11842</v>
      </c>
      <c r="G790" s="8" t="s">
        <v>11843</v>
      </c>
      <c r="H790" s="8" t="s">
        <v>11850</v>
      </c>
      <c r="I790" s="8" t="s">
        <v>11837</v>
      </c>
      <c r="J790" s="8" t="s">
        <v>11838</v>
      </c>
      <c r="K790" s="8" t="s">
        <v>11839</v>
      </c>
      <c r="L790" s="8" t="s">
        <v>11847</v>
      </c>
      <c r="M790" s="8" t="s">
        <v>11849</v>
      </c>
      <c r="N790" s="12" t="s">
        <v>11</v>
      </c>
      <c r="O790" s="12" t="s">
        <v>13</v>
      </c>
      <c r="P790" s="12" t="s">
        <v>27</v>
      </c>
      <c r="Q790" s="12" t="s">
        <v>65</v>
      </c>
      <c r="R790" s="12" t="s">
        <v>20</v>
      </c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9">
        <f>ROUNDUP(SUM(VLOOKUP(F790,'Pontuação'!A$2:B$11,2,FALSE),VLOOKUP(E790,'Pontuação'!C$2:D$11,2,FALSE),VLOOKUP(H790,'Pontuação'!I$2:J$11,2,FALSE),VLOOKUP(J790,'Pontuação'!G$2:H$11,2,FALSE),VLOOKUP(L790,'Pontuação'!M$2:N$13,2,FALSE)),0)</f>
        <v>1963</v>
      </c>
      <c r="AD790" s="10">
        <f t="shared" si="1"/>
        <v>196</v>
      </c>
      <c r="AE790" s="10" t="str">
        <f t="array" ref="AE790">IFERROR(INDEX('Pontuação'!G$13:G$101, MATCH(AD790, 'Pontuação'!F$13:F$101, 0)), "Faixa Indefinida")</f>
        <v>A</v>
      </c>
      <c r="AF790" s="10">
        <f t="shared" si="2"/>
        <v>1</v>
      </c>
      <c r="AG790" s="10">
        <f t="shared" si="3"/>
        <v>0</v>
      </c>
      <c r="AH790" s="10">
        <f t="shared" si="4"/>
        <v>0</v>
      </c>
      <c r="AI790" s="10">
        <f t="shared" si="5"/>
        <v>0</v>
      </c>
      <c r="AJ790" s="9">
        <f>ROUNDUP(SUM(VLOOKUP(F790,'Pontuação 3.0'!A$2:B$11,2,FALSE),VLOOKUP(E790,'Pontuação 3.0'!C$2:D$11,2,FALSE),VLOOKUP(H790,'Pontuação 3.0'!I$2:J$11,2,FALSE),VLOOKUP(J790,'Pontuação 3.0'!G$2:H$11,2,FALSE),VLOOKUP(G790,'Pontuação 3.0'!E$2:F$11,2,FALSE),VLOOKUP(K790,'Pontuação 3.0'!K$2:L$11,2,FALSE),VLOOKUP(L790,'Pontuação 3.0'!M$2:N$13,2,FALSE)),0)</f>
        <v>2744</v>
      </c>
      <c r="AK790" s="9">
        <f t="shared" si="6"/>
        <v>274</v>
      </c>
      <c r="AL790" s="9" t="str">
        <f t="array" ref="AL790">IFERROR(INDEX('Pontuação 3.0'!G$13:G$191, MATCH(AK790, 'Pontuação 3.0'!F$13:F$191, 0)), "Faixa Indefinida")</f>
        <v>A</v>
      </c>
      <c r="AM790" s="9">
        <f t="shared" si="7"/>
        <v>1</v>
      </c>
      <c r="AN790" s="9">
        <f t="shared" si="8"/>
        <v>0</v>
      </c>
      <c r="AO790" s="9">
        <f t="shared" si="9"/>
        <v>0</v>
      </c>
      <c r="AP790" s="9">
        <f t="shared" si="10"/>
        <v>0</v>
      </c>
      <c r="AQ790" s="8"/>
    </row>
    <row r="791" ht="15.75" customHeight="1">
      <c r="A791" s="7">
        <v>45680.0</v>
      </c>
      <c r="B791" s="8" t="s">
        <v>1832</v>
      </c>
      <c r="C791" s="8" t="s">
        <v>1833</v>
      </c>
      <c r="D791" s="11">
        <v>4.1991235223E10</v>
      </c>
      <c r="E791" s="8" t="s">
        <v>11833</v>
      </c>
      <c r="F791" s="8" t="s">
        <v>11863</v>
      </c>
      <c r="G791" s="8" t="s">
        <v>11843</v>
      </c>
      <c r="H791" s="8" t="s">
        <v>11865</v>
      </c>
      <c r="I791" s="8" t="s">
        <v>11837</v>
      </c>
      <c r="J791" s="8" t="s">
        <v>11846</v>
      </c>
      <c r="K791" s="8" t="s">
        <v>11837</v>
      </c>
      <c r="L791" s="8" t="s">
        <v>11851</v>
      </c>
      <c r="M791" s="8" t="s">
        <v>11848</v>
      </c>
      <c r="N791" s="12" t="s">
        <v>11</v>
      </c>
      <c r="O791" s="12" t="s">
        <v>13</v>
      </c>
      <c r="P791" s="12" t="s">
        <v>123</v>
      </c>
      <c r="Q791" s="12" t="s">
        <v>15</v>
      </c>
      <c r="R791" s="12" t="s">
        <v>14</v>
      </c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9">
        <f>ROUNDUP(SUM(VLOOKUP(F791,'Pontuação'!A$2:B$11,2,FALSE),VLOOKUP(E791,'Pontuação'!C$2:D$11,2,FALSE),VLOOKUP(H791,'Pontuação'!I$2:J$11,2,FALSE),VLOOKUP(J791,'Pontuação'!G$2:H$11,2,FALSE),VLOOKUP(L791,'Pontuação'!M$2:N$13,2,FALSE)),0)</f>
        <v>1550</v>
      </c>
      <c r="AD791" s="10">
        <f t="shared" si="1"/>
        <v>155</v>
      </c>
      <c r="AE791" s="10" t="str">
        <f t="array" ref="AE791">IFERROR(INDEX('Pontuação'!G$13:G$101, MATCH(AD791, 'Pontuação'!F$13:F$101, 0)), "Faixa Indefinida")</f>
        <v>C</v>
      </c>
      <c r="AF791" s="10">
        <f t="shared" si="2"/>
        <v>0</v>
      </c>
      <c r="AG791" s="10">
        <f t="shared" si="3"/>
        <v>0</v>
      </c>
      <c r="AH791" s="10">
        <f t="shared" si="4"/>
        <v>1</v>
      </c>
      <c r="AI791" s="10">
        <f t="shared" si="5"/>
        <v>0</v>
      </c>
      <c r="AJ791" s="9">
        <f>ROUNDUP(SUM(VLOOKUP(F791,'Pontuação 3.0'!A$2:B$11,2,FALSE),VLOOKUP(E791,'Pontuação 3.0'!C$2:D$11,2,FALSE),VLOOKUP(H791,'Pontuação 3.0'!I$2:J$11,2,FALSE),VLOOKUP(J791,'Pontuação 3.0'!G$2:H$11,2,FALSE),VLOOKUP(G791,'Pontuação 3.0'!E$2:F$11,2,FALSE),VLOOKUP(K791,'Pontuação 3.0'!K$2:L$11,2,FALSE),VLOOKUP(L791,'Pontuação 3.0'!M$2:N$13,2,FALSE)),0)</f>
        <v>1836</v>
      </c>
      <c r="AK791" s="9">
        <f t="shared" si="6"/>
        <v>184</v>
      </c>
      <c r="AL791" s="9" t="str">
        <f t="array" ref="AL791">IFERROR(INDEX('Pontuação 3.0'!G$13:G$191, MATCH(AK791, 'Pontuação 3.0'!F$13:F$191, 0)), "Faixa Indefinida")</f>
        <v>D</v>
      </c>
      <c r="AM791" s="9">
        <f t="shared" si="7"/>
        <v>0</v>
      </c>
      <c r="AN791" s="9">
        <f t="shared" si="8"/>
        <v>0</v>
      </c>
      <c r="AO791" s="9">
        <f t="shared" si="9"/>
        <v>0</v>
      </c>
      <c r="AP791" s="9">
        <f t="shared" si="10"/>
        <v>1</v>
      </c>
      <c r="AQ791" s="8"/>
    </row>
    <row r="792" ht="15.75" customHeight="1">
      <c r="A792" s="7">
        <v>45680.0</v>
      </c>
      <c r="B792" s="8" t="s">
        <v>1837</v>
      </c>
      <c r="C792" s="8" t="s">
        <v>1838</v>
      </c>
      <c r="D792" s="11">
        <v>5.4997122701E10</v>
      </c>
      <c r="E792" s="8" t="s">
        <v>11833</v>
      </c>
      <c r="F792" s="8" t="s">
        <v>11861</v>
      </c>
      <c r="G792" s="8" t="s">
        <v>11855</v>
      </c>
      <c r="H792" s="8" t="s">
        <v>11850</v>
      </c>
      <c r="I792" s="8" t="s">
        <v>11837</v>
      </c>
      <c r="J792" s="8" t="s">
        <v>11852</v>
      </c>
      <c r="K792" s="8" t="s">
        <v>11837</v>
      </c>
      <c r="L792" s="8" t="s">
        <v>11870</v>
      </c>
      <c r="M792" s="8" t="s">
        <v>11849</v>
      </c>
      <c r="N792" s="12" t="s">
        <v>11</v>
      </c>
      <c r="O792" s="12" t="s">
        <v>13</v>
      </c>
      <c r="P792" s="12" t="s">
        <v>27</v>
      </c>
      <c r="Q792" s="12" t="s">
        <v>65</v>
      </c>
      <c r="R792" s="12" t="s">
        <v>20</v>
      </c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9">
        <f>ROUNDUP(SUM(VLOOKUP(F792,'Pontuação'!A$2:B$11,2,FALSE),VLOOKUP(E792,'Pontuação'!C$2:D$11,2,FALSE),VLOOKUP(H792,'Pontuação'!I$2:J$11,2,FALSE),VLOOKUP(J792,'Pontuação'!G$2:H$11,2,FALSE),VLOOKUP(L792,'Pontuação'!M$2:N$13,2,FALSE)),0)</f>
        <v>1483</v>
      </c>
      <c r="AD792" s="10">
        <f t="shared" si="1"/>
        <v>148</v>
      </c>
      <c r="AE792" s="10" t="str">
        <f t="array" ref="AE792">IFERROR(INDEX('Pontuação'!G$13:G$101, MATCH(AD792, 'Pontuação'!F$13:F$101, 0)), "Faixa Indefinida")</f>
        <v>C</v>
      </c>
      <c r="AF792" s="10">
        <f t="shared" si="2"/>
        <v>0</v>
      </c>
      <c r="AG792" s="10">
        <f t="shared" si="3"/>
        <v>0</v>
      </c>
      <c r="AH792" s="10">
        <f t="shared" si="4"/>
        <v>1</v>
      </c>
      <c r="AI792" s="10">
        <f t="shared" si="5"/>
        <v>0</v>
      </c>
      <c r="AJ792" s="9">
        <f>ROUNDUP(SUM(VLOOKUP(F792,'Pontuação 3.0'!A$2:B$11,2,FALSE),VLOOKUP(E792,'Pontuação 3.0'!C$2:D$11,2,FALSE),VLOOKUP(H792,'Pontuação 3.0'!I$2:J$11,2,FALSE),VLOOKUP(J792,'Pontuação 3.0'!G$2:H$11,2,FALSE),VLOOKUP(G792,'Pontuação 3.0'!E$2:F$11,2,FALSE),VLOOKUP(K792,'Pontuação 3.0'!K$2:L$11,2,FALSE),VLOOKUP(L792,'Pontuação 3.0'!M$2:N$13,2,FALSE)),0)</f>
        <v>2213</v>
      </c>
      <c r="AK792" s="9">
        <f t="shared" si="6"/>
        <v>221</v>
      </c>
      <c r="AL792" s="9" t="str">
        <f t="array" ref="AL792">IFERROR(INDEX('Pontuação 3.0'!G$13:G$191, MATCH(AK792, 'Pontuação 3.0'!F$13:F$191, 0)), "Faixa Indefinida")</f>
        <v>B</v>
      </c>
      <c r="AM792" s="9">
        <f t="shared" si="7"/>
        <v>0</v>
      </c>
      <c r="AN792" s="9">
        <f t="shared" si="8"/>
        <v>1</v>
      </c>
      <c r="AO792" s="9">
        <f t="shared" si="9"/>
        <v>0</v>
      </c>
      <c r="AP792" s="9">
        <f t="shared" si="10"/>
        <v>0</v>
      </c>
      <c r="AQ792" s="8"/>
    </row>
    <row r="793" ht="15.75" customHeight="1">
      <c r="A793" s="7">
        <v>45680.0</v>
      </c>
      <c r="B793" s="8" t="s">
        <v>1841</v>
      </c>
      <c r="C793" s="8" t="s">
        <v>1842</v>
      </c>
      <c r="D793" s="11">
        <v>6.699210729E10</v>
      </c>
      <c r="E793" s="8" t="s">
        <v>11833</v>
      </c>
      <c r="F793" s="8" t="s">
        <v>11863</v>
      </c>
      <c r="G793" s="8" t="s">
        <v>11843</v>
      </c>
      <c r="H793" s="8" t="s">
        <v>11856</v>
      </c>
      <c r="I793" s="8" t="s">
        <v>11837</v>
      </c>
      <c r="J793" s="8" t="s">
        <v>11846</v>
      </c>
      <c r="K793" s="8" t="s">
        <v>11837</v>
      </c>
      <c r="L793" s="8" t="s">
        <v>11847</v>
      </c>
      <c r="M793" s="8" t="s">
        <v>11848</v>
      </c>
      <c r="N793" s="12" t="s">
        <v>11</v>
      </c>
      <c r="O793" s="12" t="s">
        <v>13</v>
      </c>
      <c r="P793" s="12" t="s">
        <v>27</v>
      </c>
      <c r="Q793" s="12" t="s">
        <v>15</v>
      </c>
      <c r="R793" s="12" t="s">
        <v>14</v>
      </c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9">
        <f>ROUNDUP(SUM(VLOOKUP(F793,'Pontuação'!A$2:B$11,2,FALSE),VLOOKUP(E793,'Pontuação'!C$2:D$11,2,FALSE),VLOOKUP(H793,'Pontuação'!I$2:J$11,2,FALSE),VLOOKUP(J793,'Pontuação'!G$2:H$11,2,FALSE),VLOOKUP(L793,'Pontuação'!M$2:N$13,2,FALSE)),0)</f>
        <v>1542</v>
      </c>
      <c r="AD793" s="10">
        <f t="shared" si="1"/>
        <v>154</v>
      </c>
      <c r="AE793" s="10" t="str">
        <f t="array" ref="AE793">IFERROR(INDEX('Pontuação'!G$13:G$101, MATCH(AD793, 'Pontuação'!F$13:F$101, 0)), "Faixa Indefinida")</f>
        <v>C</v>
      </c>
      <c r="AF793" s="10">
        <f t="shared" si="2"/>
        <v>0</v>
      </c>
      <c r="AG793" s="10">
        <f t="shared" si="3"/>
        <v>0</v>
      </c>
      <c r="AH793" s="10">
        <f t="shared" si="4"/>
        <v>1</v>
      </c>
      <c r="AI793" s="10">
        <f t="shared" si="5"/>
        <v>0</v>
      </c>
      <c r="AJ793" s="9">
        <f>ROUNDUP(SUM(VLOOKUP(F793,'Pontuação 3.0'!A$2:B$11,2,FALSE),VLOOKUP(E793,'Pontuação 3.0'!C$2:D$11,2,FALSE),VLOOKUP(H793,'Pontuação 3.0'!I$2:J$11,2,FALSE),VLOOKUP(J793,'Pontuação 3.0'!G$2:H$11,2,FALSE),VLOOKUP(G793,'Pontuação 3.0'!E$2:F$11,2,FALSE),VLOOKUP(K793,'Pontuação 3.0'!K$2:L$11,2,FALSE),VLOOKUP(L793,'Pontuação 3.0'!M$2:N$13,2,FALSE)),0)</f>
        <v>1838</v>
      </c>
      <c r="AK793" s="9">
        <f t="shared" si="6"/>
        <v>184</v>
      </c>
      <c r="AL793" s="9" t="str">
        <f t="array" ref="AL793">IFERROR(INDEX('Pontuação 3.0'!G$13:G$191, MATCH(AK793, 'Pontuação 3.0'!F$13:F$191, 0)), "Faixa Indefinida")</f>
        <v>D</v>
      </c>
      <c r="AM793" s="9">
        <f t="shared" si="7"/>
        <v>0</v>
      </c>
      <c r="AN793" s="9">
        <f t="shared" si="8"/>
        <v>0</v>
      </c>
      <c r="AO793" s="9">
        <f t="shared" si="9"/>
        <v>0</v>
      </c>
      <c r="AP793" s="9">
        <f t="shared" si="10"/>
        <v>1</v>
      </c>
      <c r="AQ793" s="8"/>
    </row>
    <row r="794" ht="15.75" customHeight="1">
      <c r="A794" s="7">
        <v>45680.0</v>
      </c>
      <c r="B794" s="8" t="s">
        <v>1843</v>
      </c>
      <c r="C794" s="8" t="s">
        <v>1844</v>
      </c>
      <c r="D794" s="11">
        <v>6.1991534109E10</v>
      </c>
      <c r="E794" s="8" t="s">
        <v>11833</v>
      </c>
      <c r="F794" s="8" t="s">
        <v>11842</v>
      </c>
      <c r="G794" s="8" t="s">
        <v>11855</v>
      </c>
      <c r="H794" s="8" t="s">
        <v>11856</v>
      </c>
      <c r="I794" s="8" t="s">
        <v>11837</v>
      </c>
      <c r="J794" s="8" t="s">
        <v>11846</v>
      </c>
      <c r="K794" s="8" t="s">
        <v>11837</v>
      </c>
      <c r="L794" s="8" t="s">
        <v>11847</v>
      </c>
      <c r="M794" s="8" t="s">
        <v>11848</v>
      </c>
      <c r="N794" s="12" t="s">
        <v>11</v>
      </c>
      <c r="O794" s="12" t="s">
        <v>13</v>
      </c>
      <c r="P794" s="12" t="s">
        <v>123</v>
      </c>
      <c r="Q794" s="12" t="s">
        <v>15</v>
      </c>
      <c r="R794" s="12" t="s">
        <v>14</v>
      </c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9">
        <f>ROUNDUP(SUM(VLOOKUP(F794,'Pontuação'!A$2:B$11,2,FALSE),VLOOKUP(E794,'Pontuação'!C$2:D$11,2,FALSE),VLOOKUP(H794,'Pontuação'!I$2:J$11,2,FALSE),VLOOKUP(J794,'Pontuação'!G$2:H$11,2,FALSE),VLOOKUP(L794,'Pontuação'!M$2:N$13,2,FALSE)),0)</f>
        <v>1571</v>
      </c>
      <c r="AD794" s="10">
        <f t="shared" si="1"/>
        <v>157</v>
      </c>
      <c r="AE794" s="10" t="str">
        <f t="array" ref="AE794">IFERROR(INDEX('Pontuação'!G$13:G$101, MATCH(AD794, 'Pontuação'!F$13:F$101, 0)), "Faixa Indefinida")</f>
        <v>C</v>
      </c>
      <c r="AF794" s="10">
        <f t="shared" si="2"/>
        <v>0</v>
      </c>
      <c r="AG794" s="10">
        <f t="shared" si="3"/>
        <v>0</v>
      </c>
      <c r="AH794" s="10">
        <f t="shared" si="4"/>
        <v>1</v>
      </c>
      <c r="AI794" s="10">
        <f t="shared" si="5"/>
        <v>0</v>
      </c>
      <c r="AJ794" s="9">
        <f>ROUNDUP(SUM(VLOOKUP(F794,'Pontuação 3.0'!A$2:B$11,2,FALSE),VLOOKUP(E794,'Pontuação 3.0'!C$2:D$11,2,FALSE),VLOOKUP(H794,'Pontuação 3.0'!I$2:J$11,2,FALSE),VLOOKUP(J794,'Pontuação 3.0'!G$2:H$11,2,FALSE),VLOOKUP(G794,'Pontuação 3.0'!E$2:F$11,2,FALSE),VLOOKUP(K794,'Pontuação 3.0'!K$2:L$11,2,FALSE),VLOOKUP(L794,'Pontuação 3.0'!M$2:N$13,2,FALSE)),0)</f>
        <v>1953</v>
      </c>
      <c r="AK794" s="9">
        <f t="shared" si="6"/>
        <v>195</v>
      </c>
      <c r="AL794" s="9" t="str">
        <f t="array" ref="AL794">IFERROR(INDEX('Pontuação 3.0'!G$13:G$191, MATCH(AK794, 'Pontuação 3.0'!F$13:F$191, 0)), "Faixa Indefinida")</f>
        <v>C</v>
      </c>
      <c r="AM794" s="9">
        <f t="shared" si="7"/>
        <v>0</v>
      </c>
      <c r="AN794" s="9">
        <f t="shared" si="8"/>
        <v>0</v>
      </c>
      <c r="AO794" s="9">
        <f t="shared" si="9"/>
        <v>1</v>
      </c>
      <c r="AP794" s="9">
        <f t="shared" si="10"/>
        <v>0</v>
      </c>
      <c r="AQ794" s="8"/>
    </row>
    <row r="795" ht="15.75" customHeight="1">
      <c r="A795" s="7">
        <v>45680.0</v>
      </c>
      <c r="B795" s="8" t="s">
        <v>1845</v>
      </c>
      <c r="C795" s="8" t="s">
        <v>1846</v>
      </c>
      <c r="D795" s="11">
        <v>5.551981380329E12</v>
      </c>
      <c r="E795" s="8" t="s">
        <v>11868</v>
      </c>
      <c r="F795" s="8" t="s">
        <v>11863</v>
      </c>
      <c r="G795" s="8" t="s">
        <v>11843</v>
      </c>
      <c r="H795" s="8" t="s">
        <v>11865</v>
      </c>
      <c r="I795" s="8" t="s">
        <v>11837</v>
      </c>
      <c r="J795" s="8" t="s">
        <v>11846</v>
      </c>
      <c r="K795" s="8" t="s">
        <v>11837</v>
      </c>
      <c r="L795" s="8" t="s">
        <v>11847</v>
      </c>
      <c r="M795" s="8" t="s">
        <v>11849</v>
      </c>
      <c r="N795" s="12" t="s">
        <v>11</v>
      </c>
      <c r="O795" s="12" t="s">
        <v>13</v>
      </c>
      <c r="P795" s="12" t="s">
        <v>123</v>
      </c>
      <c r="Q795" s="12" t="s">
        <v>15</v>
      </c>
      <c r="R795" s="12" t="s">
        <v>14</v>
      </c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9">
        <f>ROUNDUP(SUM(VLOOKUP(F795,'Pontuação'!A$2:B$11,2,FALSE),VLOOKUP(E795,'Pontuação'!C$2:D$11,2,FALSE),VLOOKUP(H795,'Pontuação'!I$2:J$11,2,FALSE),VLOOKUP(J795,'Pontuação'!G$2:H$11,2,FALSE),VLOOKUP(L795,'Pontuação'!M$2:N$13,2,FALSE)),0)</f>
        <v>1686</v>
      </c>
      <c r="AD795" s="10">
        <f t="shared" si="1"/>
        <v>169</v>
      </c>
      <c r="AE795" s="10" t="str">
        <f t="array" ref="AE795">IFERROR(INDEX('Pontuação'!G$13:G$101, MATCH(AD795, 'Pontuação'!F$13:F$101, 0)), "Faixa Indefinida")</f>
        <v>B</v>
      </c>
      <c r="AF795" s="10">
        <f t="shared" si="2"/>
        <v>0</v>
      </c>
      <c r="AG795" s="10">
        <f t="shared" si="3"/>
        <v>1</v>
      </c>
      <c r="AH795" s="10">
        <f t="shared" si="4"/>
        <v>0</v>
      </c>
      <c r="AI795" s="10">
        <f t="shared" si="5"/>
        <v>0</v>
      </c>
      <c r="AJ795" s="9">
        <f>ROUNDUP(SUM(VLOOKUP(F795,'Pontuação 3.0'!A$2:B$11,2,FALSE),VLOOKUP(E795,'Pontuação 3.0'!C$2:D$11,2,FALSE),VLOOKUP(H795,'Pontuação 3.0'!I$2:J$11,2,FALSE),VLOOKUP(J795,'Pontuação 3.0'!G$2:H$11,2,FALSE),VLOOKUP(G795,'Pontuação 3.0'!E$2:F$11,2,FALSE),VLOOKUP(K795,'Pontuação 3.0'!K$2:L$11,2,FALSE),VLOOKUP(L795,'Pontuação 3.0'!M$2:N$13,2,FALSE)),0)</f>
        <v>1892</v>
      </c>
      <c r="AK795" s="9">
        <f t="shared" si="6"/>
        <v>189</v>
      </c>
      <c r="AL795" s="9" t="str">
        <f t="array" ref="AL795">IFERROR(INDEX('Pontuação 3.0'!G$13:G$191, MATCH(AK795, 'Pontuação 3.0'!F$13:F$191, 0)), "Faixa Indefinida")</f>
        <v>D</v>
      </c>
      <c r="AM795" s="9">
        <f t="shared" si="7"/>
        <v>0</v>
      </c>
      <c r="AN795" s="9">
        <f t="shared" si="8"/>
        <v>0</v>
      </c>
      <c r="AO795" s="9">
        <f t="shared" si="9"/>
        <v>0</v>
      </c>
      <c r="AP795" s="9">
        <f t="shared" si="10"/>
        <v>1</v>
      </c>
      <c r="AQ795" s="8"/>
    </row>
    <row r="796" ht="15.75" customHeight="1">
      <c r="A796" s="7">
        <v>45680.0</v>
      </c>
      <c r="B796" s="8" t="s">
        <v>1847</v>
      </c>
      <c r="C796" s="8" t="s">
        <v>1848</v>
      </c>
      <c r="D796" s="11">
        <v>1.7991217681E10</v>
      </c>
      <c r="E796" s="8" t="s">
        <v>11868</v>
      </c>
      <c r="F796" s="8" t="s">
        <v>11842</v>
      </c>
      <c r="G796" s="8" t="s">
        <v>11843</v>
      </c>
      <c r="H796" s="8" t="s">
        <v>11850</v>
      </c>
      <c r="I796" s="8" t="s">
        <v>11837</v>
      </c>
      <c r="J796" s="8" t="s">
        <v>11846</v>
      </c>
      <c r="K796" s="8" t="s">
        <v>11837</v>
      </c>
      <c r="L796" s="8" t="s">
        <v>11851</v>
      </c>
      <c r="M796" s="8" t="s">
        <v>11853</v>
      </c>
      <c r="N796" s="12" t="s">
        <v>11</v>
      </c>
      <c r="O796" s="12" t="s">
        <v>13</v>
      </c>
      <c r="P796" s="12" t="s">
        <v>27</v>
      </c>
      <c r="Q796" s="12" t="s">
        <v>24</v>
      </c>
      <c r="R796" s="12" t="s">
        <v>14</v>
      </c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9">
        <f>ROUNDUP(SUM(VLOOKUP(F796,'Pontuação'!A$2:B$11,2,FALSE),VLOOKUP(E796,'Pontuação'!C$2:D$11,2,FALSE),VLOOKUP(H796,'Pontuação'!I$2:J$11,2,FALSE),VLOOKUP(J796,'Pontuação'!G$2:H$11,2,FALSE),VLOOKUP(L796,'Pontuação'!M$2:N$13,2,FALSE)),0)</f>
        <v>1557</v>
      </c>
      <c r="AD796" s="10">
        <f t="shared" si="1"/>
        <v>156</v>
      </c>
      <c r="AE796" s="10" t="str">
        <f t="array" ref="AE796">IFERROR(INDEX('Pontuação'!G$13:G$101, MATCH(AD796, 'Pontuação'!F$13:F$101, 0)), "Faixa Indefinida")</f>
        <v>C</v>
      </c>
      <c r="AF796" s="10">
        <f t="shared" si="2"/>
        <v>0</v>
      </c>
      <c r="AG796" s="10">
        <f t="shared" si="3"/>
        <v>0</v>
      </c>
      <c r="AH796" s="10">
        <f t="shared" si="4"/>
        <v>1</v>
      </c>
      <c r="AI796" s="10">
        <f t="shared" si="5"/>
        <v>0</v>
      </c>
      <c r="AJ796" s="9">
        <f>ROUNDUP(SUM(VLOOKUP(F796,'Pontuação 3.0'!A$2:B$11,2,FALSE),VLOOKUP(E796,'Pontuação 3.0'!C$2:D$11,2,FALSE),VLOOKUP(H796,'Pontuação 3.0'!I$2:J$11,2,FALSE),VLOOKUP(J796,'Pontuação 3.0'!G$2:H$11,2,FALSE),VLOOKUP(G796,'Pontuação 3.0'!E$2:F$11,2,FALSE),VLOOKUP(K796,'Pontuação 3.0'!K$2:L$11,2,FALSE),VLOOKUP(L796,'Pontuação 3.0'!M$2:N$13,2,FALSE)),0)</f>
        <v>2092</v>
      </c>
      <c r="AK796" s="9">
        <f t="shared" si="6"/>
        <v>209</v>
      </c>
      <c r="AL796" s="9" t="str">
        <f t="array" ref="AL796">IFERROR(INDEX('Pontuação 3.0'!G$13:G$191, MATCH(AK796, 'Pontuação 3.0'!F$13:F$191, 0)), "Faixa Indefinida")</f>
        <v>C</v>
      </c>
      <c r="AM796" s="9">
        <f t="shared" si="7"/>
        <v>0</v>
      </c>
      <c r="AN796" s="9">
        <f t="shared" si="8"/>
        <v>0</v>
      </c>
      <c r="AO796" s="9">
        <f t="shared" si="9"/>
        <v>1</v>
      </c>
      <c r="AP796" s="9">
        <f t="shared" si="10"/>
        <v>0</v>
      </c>
      <c r="AQ796" s="8"/>
    </row>
    <row r="797" ht="15.75" customHeight="1">
      <c r="A797" s="7">
        <v>45680.0</v>
      </c>
      <c r="B797" s="8" t="s">
        <v>1849</v>
      </c>
      <c r="C797" s="8" t="s">
        <v>1850</v>
      </c>
      <c r="D797" s="11">
        <v>1.1977611424E10</v>
      </c>
      <c r="E797" s="8" t="s">
        <v>11833</v>
      </c>
      <c r="F797" s="8" t="s">
        <v>11842</v>
      </c>
      <c r="G797" s="8" t="s">
        <v>11843</v>
      </c>
      <c r="H797" s="8" t="s">
        <v>11844</v>
      </c>
      <c r="I797" s="8" t="s">
        <v>11845</v>
      </c>
      <c r="J797" s="8" t="s">
        <v>11846</v>
      </c>
      <c r="K797" s="8" t="s">
        <v>11837</v>
      </c>
      <c r="L797" s="8" t="s">
        <v>11840</v>
      </c>
      <c r="M797" s="8" t="s">
        <v>11849</v>
      </c>
      <c r="N797" s="12" t="s">
        <v>11</v>
      </c>
      <c r="O797" s="12" t="s">
        <v>13</v>
      </c>
      <c r="P797" s="12" t="s">
        <v>27</v>
      </c>
      <c r="Q797" s="12" t="s">
        <v>15</v>
      </c>
      <c r="R797" s="12" t="s">
        <v>20</v>
      </c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9">
        <f>ROUNDUP(SUM(VLOOKUP(F797,'Pontuação'!A$2:B$11,2,FALSE),VLOOKUP(E797,'Pontuação'!C$2:D$11,2,FALSE),VLOOKUP(H797,'Pontuação'!I$2:J$11,2,FALSE),VLOOKUP(J797,'Pontuação'!G$2:H$11,2,FALSE),VLOOKUP(L797,'Pontuação'!M$2:N$13,2,FALSE)),0)</f>
        <v>1639</v>
      </c>
      <c r="AD797" s="10">
        <f t="shared" si="1"/>
        <v>164</v>
      </c>
      <c r="AE797" s="10" t="str">
        <f t="array" ref="AE797">IFERROR(INDEX('Pontuação'!G$13:G$101, MATCH(AD797, 'Pontuação'!F$13:F$101, 0)), "Faixa Indefinida")</f>
        <v>C</v>
      </c>
      <c r="AF797" s="10">
        <f t="shared" si="2"/>
        <v>0</v>
      </c>
      <c r="AG797" s="10">
        <f t="shared" si="3"/>
        <v>0</v>
      </c>
      <c r="AH797" s="10">
        <f t="shared" si="4"/>
        <v>1</v>
      </c>
      <c r="AI797" s="10">
        <f t="shared" si="5"/>
        <v>0</v>
      </c>
      <c r="AJ797" s="9">
        <f>ROUNDUP(SUM(VLOOKUP(F797,'Pontuação 3.0'!A$2:B$11,2,FALSE),VLOOKUP(E797,'Pontuação 3.0'!C$2:D$11,2,FALSE),VLOOKUP(H797,'Pontuação 3.0'!I$2:J$11,2,FALSE),VLOOKUP(J797,'Pontuação 3.0'!G$2:H$11,2,FALSE),VLOOKUP(G797,'Pontuação 3.0'!E$2:F$11,2,FALSE),VLOOKUP(K797,'Pontuação 3.0'!K$2:L$11,2,FALSE),VLOOKUP(L797,'Pontuação 3.0'!M$2:N$13,2,FALSE)),0)</f>
        <v>2187</v>
      </c>
      <c r="AK797" s="9">
        <f t="shared" si="6"/>
        <v>219</v>
      </c>
      <c r="AL797" s="9" t="str">
        <f t="array" ref="AL797">IFERROR(INDEX('Pontuação 3.0'!G$13:G$191, MATCH(AK797, 'Pontuação 3.0'!F$13:F$191, 0)), "Faixa Indefinida")</f>
        <v>B</v>
      </c>
      <c r="AM797" s="9">
        <f t="shared" si="7"/>
        <v>0</v>
      </c>
      <c r="AN797" s="9">
        <f t="shared" si="8"/>
        <v>1</v>
      </c>
      <c r="AO797" s="9">
        <f t="shared" si="9"/>
        <v>0</v>
      </c>
      <c r="AP797" s="9">
        <f t="shared" si="10"/>
        <v>0</v>
      </c>
      <c r="AQ797" s="8"/>
    </row>
    <row r="798" ht="15.75" customHeight="1">
      <c r="A798" s="7">
        <v>45680.0</v>
      </c>
      <c r="B798" s="8" t="s">
        <v>1851</v>
      </c>
      <c r="C798" s="8" t="s">
        <v>1852</v>
      </c>
      <c r="D798" s="11">
        <v>1.8981476257E10</v>
      </c>
      <c r="E798" s="8" t="s">
        <v>11833</v>
      </c>
      <c r="F798" s="8" t="s">
        <v>11842</v>
      </c>
      <c r="G798" s="8" t="s">
        <v>11843</v>
      </c>
      <c r="H798" s="8" t="s">
        <v>11850</v>
      </c>
      <c r="I798" s="8" t="s">
        <v>11837</v>
      </c>
      <c r="J798" s="8" t="s">
        <v>11846</v>
      </c>
      <c r="K798" s="8" t="s">
        <v>11837</v>
      </c>
      <c r="L798" s="8" t="s">
        <v>11847</v>
      </c>
      <c r="M798" s="8" t="s">
        <v>11848</v>
      </c>
      <c r="N798" s="12" t="s">
        <v>11</v>
      </c>
      <c r="O798" s="12" t="s">
        <v>13</v>
      </c>
      <c r="P798" s="12" t="s">
        <v>27</v>
      </c>
      <c r="Q798" s="12" t="s">
        <v>24</v>
      </c>
      <c r="R798" s="12" t="s">
        <v>20</v>
      </c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9">
        <f>ROUNDUP(SUM(VLOOKUP(F798,'Pontuação'!A$2:B$11,2,FALSE),VLOOKUP(E798,'Pontuação'!C$2:D$11,2,FALSE),VLOOKUP(H798,'Pontuação'!I$2:J$11,2,FALSE),VLOOKUP(J798,'Pontuação'!G$2:H$11,2,FALSE),VLOOKUP(L798,'Pontuação'!M$2:N$13,2,FALSE)),0)</f>
        <v>1685</v>
      </c>
      <c r="AD798" s="10">
        <f t="shared" si="1"/>
        <v>169</v>
      </c>
      <c r="AE798" s="10" t="str">
        <f t="array" ref="AE798">IFERROR(INDEX('Pontuação'!G$13:G$101, MATCH(AD798, 'Pontuação'!F$13:F$101, 0)), "Faixa Indefinida")</f>
        <v>B</v>
      </c>
      <c r="AF798" s="10">
        <f t="shared" si="2"/>
        <v>0</v>
      </c>
      <c r="AG798" s="10">
        <f t="shared" si="3"/>
        <v>1</v>
      </c>
      <c r="AH798" s="10">
        <f t="shared" si="4"/>
        <v>0</v>
      </c>
      <c r="AI798" s="10">
        <f t="shared" si="5"/>
        <v>0</v>
      </c>
      <c r="AJ798" s="9">
        <f>ROUNDUP(SUM(VLOOKUP(F798,'Pontuação 3.0'!A$2:B$11,2,FALSE),VLOOKUP(E798,'Pontuação 3.0'!C$2:D$11,2,FALSE),VLOOKUP(H798,'Pontuação 3.0'!I$2:J$11,2,FALSE),VLOOKUP(J798,'Pontuação 3.0'!G$2:H$11,2,FALSE),VLOOKUP(G798,'Pontuação 3.0'!E$2:F$11,2,FALSE),VLOOKUP(K798,'Pontuação 3.0'!K$2:L$11,2,FALSE),VLOOKUP(L798,'Pontuação 3.0'!M$2:N$13,2,FALSE)),0)</f>
        <v>2208</v>
      </c>
      <c r="AK798" s="9">
        <f t="shared" si="6"/>
        <v>221</v>
      </c>
      <c r="AL798" s="9" t="str">
        <f t="array" ref="AL798">IFERROR(INDEX('Pontuação 3.0'!G$13:G$191, MATCH(AK798, 'Pontuação 3.0'!F$13:F$191, 0)), "Faixa Indefinida")</f>
        <v>B</v>
      </c>
      <c r="AM798" s="9">
        <f t="shared" si="7"/>
        <v>0</v>
      </c>
      <c r="AN798" s="9">
        <f t="shared" si="8"/>
        <v>1</v>
      </c>
      <c r="AO798" s="9">
        <f t="shared" si="9"/>
        <v>0</v>
      </c>
      <c r="AP798" s="9">
        <f t="shared" si="10"/>
        <v>0</v>
      </c>
      <c r="AQ798" s="8"/>
    </row>
    <row r="799" ht="15.75" customHeight="1">
      <c r="A799" s="7">
        <v>45680.0</v>
      </c>
      <c r="B799" s="8" t="s">
        <v>1854</v>
      </c>
      <c r="C799" s="8" t="s">
        <v>1855</v>
      </c>
      <c r="D799" s="11">
        <v>5.551991830108E12</v>
      </c>
      <c r="E799" s="8" t="s">
        <v>11833</v>
      </c>
      <c r="F799" s="8" t="s">
        <v>11842</v>
      </c>
      <c r="G799" s="8" t="s">
        <v>11835</v>
      </c>
      <c r="H799" s="8" t="s">
        <v>11844</v>
      </c>
      <c r="I799" s="8" t="s">
        <v>11837</v>
      </c>
      <c r="J799" s="8" t="s">
        <v>11838</v>
      </c>
      <c r="K799" s="8" t="s">
        <v>11837</v>
      </c>
      <c r="L799" s="8" t="s">
        <v>11847</v>
      </c>
      <c r="M799" s="8" t="s">
        <v>11849</v>
      </c>
      <c r="N799" s="12" t="s">
        <v>11</v>
      </c>
      <c r="O799" s="12" t="s">
        <v>13</v>
      </c>
      <c r="P799" s="12" t="s">
        <v>96</v>
      </c>
      <c r="Q799" s="12" t="s">
        <v>15</v>
      </c>
      <c r="R799" s="12" t="s">
        <v>20</v>
      </c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9">
        <f>ROUNDUP(SUM(VLOOKUP(F799,'Pontuação'!A$2:B$11,2,FALSE),VLOOKUP(E799,'Pontuação'!C$2:D$11,2,FALSE),VLOOKUP(H799,'Pontuação'!I$2:J$11,2,FALSE),VLOOKUP(J799,'Pontuação'!G$2:H$11,2,FALSE),VLOOKUP(L799,'Pontuação'!M$2:N$13,2,FALSE)),0)</f>
        <v>2005</v>
      </c>
      <c r="AD799" s="10">
        <f t="shared" si="1"/>
        <v>201</v>
      </c>
      <c r="AE799" s="10" t="str">
        <f t="array" ref="AE799">IFERROR(INDEX('Pontuação'!G$13:G$101, MATCH(AD799, 'Pontuação'!F$13:F$101, 0)), "Faixa Indefinida")</f>
        <v>A</v>
      </c>
      <c r="AF799" s="10">
        <f t="shared" si="2"/>
        <v>1</v>
      </c>
      <c r="AG799" s="10">
        <f t="shared" si="3"/>
        <v>0</v>
      </c>
      <c r="AH799" s="10">
        <f t="shared" si="4"/>
        <v>0</v>
      </c>
      <c r="AI799" s="10">
        <f t="shared" si="5"/>
        <v>0</v>
      </c>
      <c r="AJ799" s="9">
        <f>ROUNDUP(SUM(VLOOKUP(F799,'Pontuação 3.0'!A$2:B$11,2,FALSE),VLOOKUP(E799,'Pontuação 3.0'!C$2:D$11,2,FALSE),VLOOKUP(H799,'Pontuação 3.0'!I$2:J$11,2,FALSE),VLOOKUP(J799,'Pontuação 3.0'!G$2:H$11,2,FALSE),VLOOKUP(G799,'Pontuação 3.0'!E$2:F$11,2,FALSE),VLOOKUP(K799,'Pontuação 3.0'!K$2:L$11,2,FALSE),VLOOKUP(L799,'Pontuação 3.0'!M$2:N$13,2,FALSE)),0)</f>
        <v>2430</v>
      </c>
      <c r="AK799" s="9">
        <f t="shared" si="6"/>
        <v>243</v>
      </c>
      <c r="AL799" s="9" t="str">
        <f t="array" ref="AL799">IFERROR(INDEX('Pontuação 3.0'!G$13:G$191, MATCH(AK799, 'Pontuação 3.0'!F$13:F$191, 0)), "Faixa Indefinida")</f>
        <v>A</v>
      </c>
      <c r="AM799" s="9">
        <f t="shared" si="7"/>
        <v>1</v>
      </c>
      <c r="AN799" s="9">
        <f t="shared" si="8"/>
        <v>0</v>
      </c>
      <c r="AO799" s="9">
        <f t="shared" si="9"/>
        <v>0</v>
      </c>
      <c r="AP799" s="9">
        <f t="shared" si="10"/>
        <v>0</v>
      </c>
      <c r="AQ799" s="8"/>
    </row>
    <row r="800" ht="15.75" customHeight="1">
      <c r="A800" s="7">
        <v>45680.0</v>
      </c>
      <c r="B800" s="8" t="s">
        <v>513</v>
      </c>
      <c r="C800" s="8" t="s">
        <v>1853</v>
      </c>
      <c r="D800" s="11">
        <v>4.1999864528E10</v>
      </c>
      <c r="E800" s="8" t="s">
        <v>11833</v>
      </c>
      <c r="F800" s="8" t="s">
        <v>11842</v>
      </c>
      <c r="G800" s="8" t="s">
        <v>11843</v>
      </c>
      <c r="H800" s="8" t="s">
        <v>11850</v>
      </c>
      <c r="I800" s="8" t="s">
        <v>11845</v>
      </c>
      <c r="J800" s="8" t="s">
        <v>11877</v>
      </c>
      <c r="K800" s="8" t="s">
        <v>11837</v>
      </c>
      <c r="L800" s="8" t="s">
        <v>11840</v>
      </c>
      <c r="M800" s="8" t="s">
        <v>11841</v>
      </c>
      <c r="N800" s="12" t="s">
        <v>11</v>
      </c>
      <c r="O800" s="12" t="s">
        <v>13</v>
      </c>
      <c r="P800" s="12" t="s">
        <v>112</v>
      </c>
      <c r="Q800" s="12" t="s">
        <v>15</v>
      </c>
      <c r="R800" s="12" t="s">
        <v>20</v>
      </c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9">
        <f>ROUNDUP(SUM(VLOOKUP(F800,'Pontuação'!A$2:B$11,2,FALSE),VLOOKUP(E800,'Pontuação'!C$2:D$11,2,FALSE),VLOOKUP(H800,'Pontuação'!I$2:J$11,2,FALSE),VLOOKUP(J800,'Pontuação'!G$2:H$11,2,FALSE),VLOOKUP(L800,'Pontuação'!M$2:N$13,2,FALSE)),0)</f>
        <v>1895</v>
      </c>
      <c r="AD800" s="10">
        <f t="shared" si="1"/>
        <v>190</v>
      </c>
      <c r="AE800" s="10" t="str">
        <f t="array" ref="AE800">IFERROR(INDEX('Pontuação'!G$13:G$101, MATCH(AD800, 'Pontuação'!F$13:F$101, 0)), "Faixa Indefinida")</f>
        <v>A</v>
      </c>
      <c r="AF800" s="10">
        <f t="shared" si="2"/>
        <v>1</v>
      </c>
      <c r="AG800" s="10">
        <f t="shared" si="3"/>
        <v>0</v>
      </c>
      <c r="AH800" s="10">
        <f t="shared" si="4"/>
        <v>0</v>
      </c>
      <c r="AI800" s="10">
        <f t="shared" si="5"/>
        <v>0</v>
      </c>
      <c r="AJ800" s="9">
        <f>ROUNDUP(SUM(VLOOKUP(F800,'Pontuação 3.0'!A$2:B$11,2,FALSE),VLOOKUP(E800,'Pontuação 3.0'!C$2:D$11,2,FALSE),VLOOKUP(H800,'Pontuação 3.0'!I$2:J$11,2,FALSE),VLOOKUP(J800,'Pontuação 3.0'!G$2:H$11,2,FALSE),VLOOKUP(G800,'Pontuação 3.0'!E$2:F$11,2,FALSE),VLOOKUP(K800,'Pontuação 3.0'!K$2:L$11,2,FALSE),VLOOKUP(L800,'Pontuação 3.0'!M$2:N$13,2,FALSE)),0)</f>
        <v>2110</v>
      </c>
      <c r="AK800" s="9">
        <f t="shared" si="6"/>
        <v>211</v>
      </c>
      <c r="AL800" s="9" t="str">
        <f t="array" ref="AL800">IFERROR(INDEX('Pontuação 3.0'!G$13:G$191, MATCH(AK800, 'Pontuação 3.0'!F$13:F$191, 0)), "Faixa Indefinida")</f>
        <v>C</v>
      </c>
      <c r="AM800" s="9">
        <f t="shared" si="7"/>
        <v>0</v>
      </c>
      <c r="AN800" s="9">
        <f t="shared" si="8"/>
        <v>0</v>
      </c>
      <c r="AO800" s="9">
        <f t="shared" si="9"/>
        <v>1</v>
      </c>
      <c r="AP800" s="9">
        <f t="shared" si="10"/>
        <v>0</v>
      </c>
      <c r="AQ800" s="8"/>
    </row>
    <row r="801" ht="15.75" customHeight="1">
      <c r="A801" s="7">
        <v>45680.0</v>
      </c>
      <c r="B801" s="8" t="s">
        <v>1856</v>
      </c>
      <c r="C801" s="8" t="s">
        <v>1857</v>
      </c>
      <c r="D801" s="11">
        <v>8.5981207335E10</v>
      </c>
      <c r="E801" s="8" t="s">
        <v>11833</v>
      </c>
      <c r="F801" s="8" t="s">
        <v>11863</v>
      </c>
      <c r="G801" s="8" t="s">
        <v>11843</v>
      </c>
      <c r="H801" s="8" t="s">
        <v>11836</v>
      </c>
      <c r="I801" s="8" t="s">
        <v>11845</v>
      </c>
      <c r="J801" s="8" t="s">
        <v>11846</v>
      </c>
      <c r="K801" s="8" t="s">
        <v>11837</v>
      </c>
      <c r="L801" s="8" t="s">
        <v>11851</v>
      </c>
      <c r="M801" s="8" t="s">
        <v>11848</v>
      </c>
      <c r="N801" s="12" t="s">
        <v>11</v>
      </c>
      <c r="O801" s="12" t="s">
        <v>13</v>
      </c>
      <c r="P801" s="12" t="s">
        <v>112</v>
      </c>
      <c r="Q801" s="12" t="s">
        <v>15</v>
      </c>
      <c r="R801" s="12" t="s">
        <v>20</v>
      </c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9">
        <f>ROUNDUP(SUM(VLOOKUP(F801,'Pontuação'!A$2:B$11,2,FALSE),VLOOKUP(E801,'Pontuação'!C$2:D$11,2,FALSE),VLOOKUP(H801,'Pontuação'!I$2:J$11,2,FALSE),VLOOKUP(J801,'Pontuação'!G$2:H$11,2,FALSE),VLOOKUP(L801,'Pontuação'!M$2:N$13,2,FALSE)),0)</f>
        <v>1340</v>
      </c>
      <c r="AD801" s="10">
        <f t="shared" si="1"/>
        <v>134</v>
      </c>
      <c r="AE801" s="10" t="str">
        <f t="array" ref="AE801">IFERROR(INDEX('Pontuação'!G$13:G$101, MATCH(AD801, 'Pontuação'!F$13:F$101, 0)), "Faixa Indefinida")</f>
        <v>D</v>
      </c>
      <c r="AF801" s="10">
        <f t="shared" si="2"/>
        <v>0</v>
      </c>
      <c r="AG801" s="10">
        <f t="shared" si="3"/>
        <v>0</v>
      </c>
      <c r="AH801" s="10">
        <f t="shared" si="4"/>
        <v>0</v>
      </c>
      <c r="AI801" s="10">
        <f t="shared" si="5"/>
        <v>1</v>
      </c>
      <c r="AJ801" s="9">
        <f>ROUNDUP(SUM(VLOOKUP(F801,'Pontuação 3.0'!A$2:B$11,2,FALSE),VLOOKUP(E801,'Pontuação 3.0'!C$2:D$11,2,FALSE),VLOOKUP(H801,'Pontuação 3.0'!I$2:J$11,2,FALSE),VLOOKUP(J801,'Pontuação 3.0'!G$2:H$11,2,FALSE),VLOOKUP(G801,'Pontuação 3.0'!E$2:F$11,2,FALSE),VLOOKUP(K801,'Pontuação 3.0'!K$2:L$11,2,FALSE),VLOOKUP(L801,'Pontuação 3.0'!M$2:N$13,2,FALSE)),0)</f>
        <v>1792</v>
      </c>
      <c r="AK801" s="9">
        <f t="shared" si="6"/>
        <v>179</v>
      </c>
      <c r="AL801" s="9" t="str">
        <f t="array" ref="AL801">IFERROR(INDEX('Pontuação 3.0'!G$13:G$191, MATCH(AK801, 'Pontuação 3.0'!F$13:F$191, 0)), "Faixa Indefinida")</f>
        <v>D</v>
      </c>
      <c r="AM801" s="9">
        <f t="shared" si="7"/>
        <v>0</v>
      </c>
      <c r="AN801" s="9">
        <f t="shared" si="8"/>
        <v>0</v>
      </c>
      <c r="AO801" s="9">
        <f t="shared" si="9"/>
        <v>0</v>
      </c>
      <c r="AP801" s="9">
        <f t="shared" si="10"/>
        <v>1</v>
      </c>
      <c r="AQ801" s="8"/>
    </row>
    <row r="802" ht="15.75" customHeight="1">
      <c r="A802" s="7">
        <v>45680.0</v>
      </c>
      <c r="B802" s="8" t="s">
        <v>1858</v>
      </c>
      <c r="C802" s="8" t="s">
        <v>1859</v>
      </c>
      <c r="D802" s="11">
        <v>1.19123476E10</v>
      </c>
      <c r="E802" s="8" t="s">
        <v>11833</v>
      </c>
      <c r="F802" s="8" t="s">
        <v>11834</v>
      </c>
      <c r="G802" s="8" t="s">
        <v>11835</v>
      </c>
      <c r="H802" s="8" t="s">
        <v>11850</v>
      </c>
      <c r="I802" s="8" t="s">
        <v>11837</v>
      </c>
      <c r="J802" s="8" t="s">
        <v>11846</v>
      </c>
      <c r="K802" s="8" t="s">
        <v>11837</v>
      </c>
      <c r="L802" s="8" t="s">
        <v>11847</v>
      </c>
      <c r="M802" s="8" t="s">
        <v>11848</v>
      </c>
      <c r="N802" s="12" t="s">
        <v>11</v>
      </c>
      <c r="O802" s="12" t="s">
        <v>13</v>
      </c>
      <c r="P802" s="12" t="s">
        <v>27</v>
      </c>
      <c r="Q802" s="12" t="s">
        <v>15</v>
      </c>
      <c r="R802" s="12" t="s">
        <v>14</v>
      </c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9">
        <f>ROUNDUP(SUM(VLOOKUP(F802,'Pontuação'!A$2:B$11,2,FALSE),VLOOKUP(E802,'Pontuação'!C$2:D$11,2,FALSE),VLOOKUP(H802,'Pontuação'!I$2:J$11,2,FALSE),VLOOKUP(J802,'Pontuação'!G$2:H$11,2,FALSE),VLOOKUP(L802,'Pontuação'!M$2:N$13,2,FALSE)),0)</f>
        <v>1673</v>
      </c>
      <c r="AD802" s="10">
        <f t="shared" si="1"/>
        <v>167</v>
      </c>
      <c r="AE802" s="10" t="str">
        <f t="array" ref="AE802">IFERROR(INDEX('Pontuação'!G$13:G$101, MATCH(AD802, 'Pontuação'!F$13:F$101, 0)), "Faixa Indefinida")</f>
        <v>B</v>
      </c>
      <c r="AF802" s="10">
        <f t="shared" si="2"/>
        <v>0</v>
      </c>
      <c r="AG802" s="10">
        <f t="shared" si="3"/>
        <v>1</v>
      </c>
      <c r="AH802" s="10">
        <f t="shared" si="4"/>
        <v>0</v>
      </c>
      <c r="AI802" s="10">
        <f t="shared" si="5"/>
        <v>0</v>
      </c>
      <c r="AJ802" s="9">
        <f>ROUNDUP(SUM(VLOOKUP(F802,'Pontuação 3.0'!A$2:B$11,2,FALSE),VLOOKUP(E802,'Pontuação 3.0'!C$2:D$11,2,FALSE),VLOOKUP(H802,'Pontuação 3.0'!I$2:J$11,2,FALSE),VLOOKUP(J802,'Pontuação 3.0'!G$2:H$11,2,FALSE),VLOOKUP(G802,'Pontuação 3.0'!E$2:F$11,2,FALSE),VLOOKUP(K802,'Pontuação 3.0'!K$2:L$11,2,FALSE),VLOOKUP(L802,'Pontuação 3.0'!M$2:N$13,2,FALSE)),0)</f>
        <v>1935</v>
      </c>
      <c r="AK802" s="9">
        <f t="shared" si="6"/>
        <v>194</v>
      </c>
      <c r="AL802" s="9" t="str">
        <f t="array" ref="AL802">IFERROR(INDEX('Pontuação 3.0'!G$13:G$191, MATCH(AK802, 'Pontuação 3.0'!F$13:F$191, 0)), "Faixa Indefinida")</f>
        <v>C</v>
      </c>
      <c r="AM802" s="9">
        <f t="shared" si="7"/>
        <v>0</v>
      </c>
      <c r="AN802" s="9">
        <f t="shared" si="8"/>
        <v>0</v>
      </c>
      <c r="AO802" s="9">
        <f t="shared" si="9"/>
        <v>1</v>
      </c>
      <c r="AP802" s="9">
        <f t="shared" si="10"/>
        <v>0</v>
      </c>
      <c r="AQ802" s="8"/>
    </row>
    <row r="803" ht="15.75" customHeight="1">
      <c r="A803" s="7">
        <v>45680.0</v>
      </c>
      <c r="B803" s="8" t="s">
        <v>1860</v>
      </c>
      <c r="C803" s="8" t="s">
        <v>1861</v>
      </c>
      <c r="D803" s="11">
        <v>1.2974096819E10</v>
      </c>
      <c r="E803" s="8" t="s">
        <v>11868</v>
      </c>
      <c r="F803" s="8" t="s">
        <v>11834</v>
      </c>
      <c r="G803" s="8" t="s">
        <v>11835</v>
      </c>
      <c r="H803" s="8" t="s">
        <v>11856</v>
      </c>
      <c r="I803" s="8" t="s">
        <v>11837</v>
      </c>
      <c r="J803" s="8" t="s">
        <v>11852</v>
      </c>
      <c r="K803" s="8" t="s">
        <v>11837</v>
      </c>
      <c r="L803" s="8" t="s">
        <v>11847</v>
      </c>
      <c r="M803" s="8" t="s">
        <v>11841</v>
      </c>
      <c r="N803" s="12" t="s">
        <v>11</v>
      </c>
      <c r="O803" s="12" t="s">
        <v>13</v>
      </c>
      <c r="P803" s="12" t="s">
        <v>40</v>
      </c>
      <c r="Q803" s="12" t="s">
        <v>65</v>
      </c>
      <c r="R803" s="12" t="s">
        <v>20</v>
      </c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9">
        <f>ROUNDUP(SUM(VLOOKUP(F803,'Pontuação'!A$2:B$11,2,FALSE),VLOOKUP(E803,'Pontuação'!C$2:D$11,2,FALSE),VLOOKUP(H803,'Pontuação'!I$2:J$11,2,FALSE),VLOOKUP(J803,'Pontuação'!G$2:H$11,2,FALSE),VLOOKUP(L803,'Pontuação'!M$2:N$13,2,FALSE)),0)</f>
        <v>1668</v>
      </c>
      <c r="AD803" s="10">
        <f t="shared" si="1"/>
        <v>167</v>
      </c>
      <c r="AE803" s="10" t="str">
        <f t="array" ref="AE803">IFERROR(INDEX('Pontuação'!G$13:G$101, MATCH(AD803, 'Pontuação'!F$13:F$101, 0)), "Faixa Indefinida")</f>
        <v>B</v>
      </c>
      <c r="AF803" s="10">
        <f t="shared" si="2"/>
        <v>0</v>
      </c>
      <c r="AG803" s="10">
        <f t="shared" si="3"/>
        <v>1</v>
      </c>
      <c r="AH803" s="10">
        <f t="shared" si="4"/>
        <v>0</v>
      </c>
      <c r="AI803" s="10">
        <f t="shared" si="5"/>
        <v>0</v>
      </c>
      <c r="AJ803" s="9">
        <f>ROUNDUP(SUM(VLOOKUP(F803,'Pontuação 3.0'!A$2:B$11,2,FALSE),VLOOKUP(E803,'Pontuação 3.0'!C$2:D$11,2,FALSE),VLOOKUP(H803,'Pontuação 3.0'!I$2:J$11,2,FALSE),VLOOKUP(J803,'Pontuação 3.0'!G$2:H$11,2,FALSE),VLOOKUP(G803,'Pontuação 3.0'!E$2:F$11,2,FALSE),VLOOKUP(K803,'Pontuação 3.0'!K$2:L$11,2,FALSE),VLOOKUP(L803,'Pontuação 3.0'!M$2:N$13,2,FALSE)),0)</f>
        <v>1909</v>
      </c>
      <c r="AK803" s="9">
        <f t="shared" si="6"/>
        <v>191</v>
      </c>
      <c r="AL803" s="9" t="str">
        <f t="array" ref="AL803">IFERROR(INDEX('Pontuação 3.0'!G$13:G$191, MATCH(AK803, 'Pontuação 3.0'!F$13:F$191, 0)), "Faixa Indefinida")</f>
        <v>D</v>
      </c>
      <c r="AM803" s="9">
        <f t="shared" si="7"/>
        <v>0</v>
      </c>
      <c r="AN803" s="9">
        <f t="shared" si="8"/>
        <v>0</v>
      </c>
      <c r="AO803" s="9">
        <f t="shared" si="9"/>
        <v>0</v>
      </c>
      <c r="AP803" s="9">
        <f t="shared" si="10"/>
        <v>1</v>
      </c>
      <c r="AQ803" s="8"/>
    </row>
    <row r="804" ht="15.75" customHeight="1">
      <c r="A804" s="7">
        <v>45680.0</v>
      </c>
      <c r="B804" s="8" t="s">
        <v>1865</v>
      </c>
      <c r="C804" s="8" t="s">
        <v>1866</v>
      </c>
      <c r="D804" s="11">
        <v>1.5998581033E10</v>
      </c>
      <c r="E804" s="8" t="s">
        <v>11833</v>
      </c>
      <c r="F804" s="8" t="s">
        <v>11842</v>
      </c>
      <c r="G804" s="8" t="s">
        <v>11843</v>
      </c>
      <c r="H804" s="8" t="s">
        <v>11844</v>
      </c>
      <c r="I804" s="8" t="s">
        <v>11837</v>
      </c>
      <c r="J804" s="8" t="s">
        <v>11846</v>
      </c>
      <c r="K804" s="8" t="s">
        <v>11839</v>
      </c>
      <c r="L804" s="8" t="s">
        <v>11851</v>
      </c>
      <c r="M804" s="8" t="s">
        <v>11853</v>
      </c>
      <c r="N804" s="12" t="s">
        <v>11</v>
      </c>
      <c r="O804" s="12" t="s">
        <v>13</v>
      </c>
      <c r="P804" s="12" t="s">
        <v>27</v>
      </c>
      <c r="Q804" s="12" t="s">
        <v>15</v>
      </c>
      <c r="R804" s="12" t="s">
        <v>20</v>
      </c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9">
        <f>ROUNDUP(SUM(VLOOKUP(F804,'Pontuação'!A$2:B$11,2,FALSE),VLOOKUP(E804,'Pontuação'!C$2:D$11,2,FALSE),VLOOKUP(H804,'Pontuação'!I$2:J$11,2,FALSE),VLOOKUP(J804,'Pontuação'!G$2:H$11,2,FALSE),VLOOKUP(L804,'Pontuação'!M$2:N$13,2,FALSE)),0)</f>
        <v>1595</v>
      </c>
      <c r="AD804" s="10">
        <f t="shared" si="1"/>
        <v>160</v>
      </c>
      <c r="AE804" s="10" t="str">
        <f t="array" ref="AE804">IFERROR(INDEX('Pontuação'!G$13:G$101, MATCH(AD804, 'Pontuação'!F$13:F$101, 0)), "Faixa Indefinida")</f>
        <v>C</v>
      </c>
      <c r="AF804" s="10">
        <f t="shared" si="2"/>
        <v>0</v>
      </c>
      <c r="AG804" s="10">
        <f t="shared" si="3"/>
        <v>0</v>
      </c>
      <c r="AH804" s="10">
        <f t="shared" si="4"/>
        <v>1</v>
      </c>
      <c r="AI804" s="10">
        <f t="shared" si="5"/>
        <v>0</v>
      </c>
      <c r="AJ804" s="9">
        <f>ROUNDUP(SUM(VLOOKUP(F804,'Pontuação 3.0'!A$2:B$11,2,FALSE),VLOOKUP(E804,'Pontuação 3.0'!C$2:D$11,2,FALSE),VLOOKUP(H804,'Pontuação 3.0'!I$2:J$11,2,FALSE),VLOOKUP(J804,'Pontuação 3.0'!G$2:H$11,2,FALSE),VLOOKUP(G804,'Pontuação 3.0'!E$2:F$11,2,FALSE),VLOOKUP(K804,'Pontuação 3.0'!K$2:L$11,2,FALSE),VLOOKUP(L804,'Pontuação 3.0'!M$2:N$13,2,FALSE)),0)</f>
        <v>2470</v>
      </c>
      <c r="AK804" s="9">
        <f t="shared" si="6"/>
        <v>247</v>
      </c>
      <c r="AL804" s="9" t="str">
        <f t="array" ref="AL804">IFERROR(INDEX('Pontuação 3.0'!G$13:G$191, MATCH(AK804, 'Pontuação 3.0'!F$13:F$191, 0)), "Faixa Indefinida")</f>
        <v>A</v>
      </c>
      <c r="AM804" s="9">
        <f t="shared" si="7"/>
        <v>1</v>
      </c>
      <c r="AN804" s="9">
        <f t="shared" si="8"/>
        <v>0</v>
      </c>
      <c r="AO804" s="9">
        <f t="shared" si="9"/>
        <v>0</v>
      </c>
      <c r="AP804" s="9">
        <f t="shared" si="10"/>
        <v>0</v>
      </c>
      <c r="AQ804" s="8"/>
    </row>
    <row r="805" ht="15.75" customHeight="1">
      <c r="A805" s="7">
        <v>45680.0</v>
      </c>
      <c r="B805" s="8" t="s">
        <v>1867</v>
      </c>
      <c r="C805" s="8" t="s">
        <v>1868</v>
      </c>
      <c r="D805" s="11">
        <v>4.8996228491E10</v>
      </c>
      <c r="E805" s="8" t="s">
        <v>11833</v>
      </c>
      <c r="F805" s="8" t="s">
        <v>11842</v>
      </c>
      <c r="G805" s="8" t="s">
        <v>11843</v>
      </c>
      <c r="H805" s="8" t="s">
        <v>11850</v>
      </c>
      <c r="I805" s="8" t="s">
        <v>11837</v>
      </c>
      <c r="J805" s="8" t="s">
        <v>11846</v>
      </c>
      <c r="K805" s="8" t="s">
        <v>11837</v>
      </c>
      <c r="L805" s="8" t="s">
        <v>11847</v>
      </c>
      <c r="M805" s="8" t="s">
        <v>11848</v>
      </c>
      <c r="N805" s="12" t="s">
        <v>11</v>
      </c>
      <c r="O805" s="12" t="s">
        <v>13</v>
      </c>
      <c r="P805" s="12" t="s">
        <v>27</v>
      </c>
      <c r="Q805" s="12" t="s">
        <v>15</v>
      </c>
      <c r="R805" s="12" t="s">
        <v>20</v>
      </c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9">
        <f>ROUNDUP(SUM(VLOOKUP(F805,'Pontuação'!A$2:B$11,2,FALSE),VLOOKUP(E805,'Pontuação'!C$2:D$11,2,FALSE),VLOOKUP(H805,'Pontuação'!I$2:J$11,2,FALSE),VLOOKUP(J805,'Pontuação'!G$2:H$11,2,FALSE),VLOOKUP(L805,'Pontuação'!M$2:N$13,2,FALSE)),0)</f>
        <v>1685</v>
      </c>
      <c r="AD805" s="10">
        <f t="shared" si="1"/>
        <v>169</v>
      </c>
      <c r="AE805" s="10" t="str">
        <f t="array" ref="AE805">IFERROR(INDEX('Pontuação'!G$13:G$101, MATCH(AD805, 'Pontuação'!F$13:F$101, 0)), "Faixa Indefinida")</f>
        <v>B</v>
      </c>
      <c r="AF805" s="10">
        <f t="shared" si="2"/>
        <v>0</v>
      </c>
      <c r="AG805" s="10">
        <f t="shared" si="3"/>
        <v>1</v>
      </c>
      <c r="AH805" s="10">
        <f t="shared" si="4"/>
        <v>0</v>
      </c>
      <c r="AI805" s="10">
        <f t="shared" si="5"/>
        <v>0</v>
      </c>
      <c r="AJ805" s="9">
        <f>ROUNDUP(SUM(VLOOKUP(F805,'Pontuação 3.0'!A$2:B$11,2,FALSE),VLOOKUP(E805,'Pontuação 3.0'!C$2:D$11,2,FALSE),VLOOKUP(H805,'Pontuação 3.0'!I$2:J$11,2,FALSE),VLOOKUP(J805,'Pontuação 3.0'!G$2:H$11,2,FALSE),VLOOKUP(G805,'Pontuação 3.0'!E$2:F$11,2,FALSE),VLOOKUP(K805,'Pontuação 3.0'!K$2:L$11,2,FALSE),VLOOKUP(L805,'Pontuação 3.0'!M$2:N$13,2,FALSE)),0)</f>
        <v>2208</v>
      </c>
      <c r="AK805" s="9">
        <f t="shared" si="6"/>
        <v>221</v>
      </c>
      <c r="AL805" s="9" t="str">
        <f t="array" ref="AL805">IFERROR(INDEX('Pontuação 3.0'!G$13:G$191, MATCH(AK805, 'Pontuação 3.0'!F$13:F$191, 0)), "Faixa Indefinida")</f>
        <v>B</v>
      </c>
      <c r="AM805" s="9">
        <f t="shared" si="7"/>
        <v>0</v>
      </c>
      <c r="AN805" s="9">
        <f t="shared" si="8"/>
        <v>1</v>
      </c>
      <c r="AO805" s="9">
        <f t="shared" si="9"/>
        <v>0</v>
      </c>
      <c r="AP805" s="9">
        <f t="shared" si="10"/>
        <v>0</v>
      </c>
      <c r="AQ805" s="8"/>
    </row>
    <row r="806" ht="15.75" customHeight="1">
      <c r="A806" s="7">
        <v>45680.0</v>
      </c>
      <c r="B806" s="8" t="s">
        <v>1874</v>
      </c>
      <c r="C806" s="8" t="s">
        <v>1875</v>
      </c>
      <c r="D806" s="11">
        <v>7.5991748663E10</v>
      </c>
      <c r="E806" s="8" t="s">
        <v>11833</v>
      </c>
      <c r="F806" s="8" t="s">
        <v>11842</v>
      </c>
      <c r="G806" s="8" t="s">
        <v>11843</v>
      </c>
      <c r="H806" s="8" t="s">
        <v>11850</v>
      </c>
      <c r="I806" s="8" t="s">
        <v>11837</v>
      </c>
      <c r="J806" s="8" t="s">
        <v>11838</v>
      </c>
      <c r="K806" s="8" t="s">
        <v>11837</v>
      </c>
      <c r="L806" s="8" t="s">
        <v>11851</v>
      </c>
      <c r="M806" s="8" t="s">
        <v>11853</v>
      </c>
      <c r="N806" s="12" t="s">
        <v>11</v>
      </c>
      <c r="O806" s="12" t="s">
        <v>13</v>
      </c>
      <c r="P806" s="12" t="s">
        <v>27</v>
      </c>
      <c r="Q806" s="12" t="s">
        <v>65</v>
      </c>
      <c r="R806" s="12" t="s">
        <v>20</v>
      </c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9">
        <f>ROUNDUP(SUM(VLOOKUP(F806,'Pontuação'!A$2:B$11,2,FALSE),VLOOKUP(E806,'Pontuação'!C$2:D$11,2,FALSE),VLOOKUP(H806,'Pontuação'!I$2:J$11,2,FALSE),VLOOKUP(J806,'Pontuação'!G$2:H$11,2,FALSE),VLOOKUP(L806,'Pontuação'!M$2:N$13,2,FALSE)),0)</f>
        <v>1831</v>
      </c>
      <c r="AD806" s="10">
        <f t="shared" si="1"/>
        <v>183</v>
      </c>
      <c r="AE806" s="10" t="str">
        <f t="array" ref="AE806">IFERROR(INDEX('Pontuação'!G$13:G$101, MATCH(AD806, 'Pontuação'!F$13:F$101, 0)), "Faixa Indefinida")</f>
        <v>B</v>
      </c>
      <c r="AF806" s="10">
        <f t="shared" si="2"/>
        <v>0</v>
      </c>
      <c r="AG806" s="10">
        <f t="shared" si="3"/>
        <v>1</v>
      </c>
      <c r="AH806" s="10">
        <f t="shared" si="4"/>
        <v>0</v>
      </c>
      <c r="AI806" s="10">
        <f t="shared" si="5"/>
        <v>0</v>
      </c>
      <c r="AJ806" s="9">
        <f>ROUNDUP(SUM(VLOOKUP(F806,'Pontuação 3.0'!A$2:B$11,2,FALSE),VLOOKUP(E806,'Pontuação 3.0'!C$2:D$11,2,FALSE),VLOOKUP(H806,'Pontuação 3.0'!I$2:J$11,2,FALSE),VLOOKUP(J806,'Pontuação 3.0'!G$2:H$11,2,FALSE),VLOOKUP(G806,'Pontuação 3.0'!E$2:F$11,2,FALSE),VLOOKUP(K806,'Pontuação 3.0'!K$2:L$11,2,FALSE),VLOOKUP(L806,'Pontuação 3.0'!M$2:N$13,2,FALSE)),0)</f>
        <v>2397</v>
      </c>
      <c r="AK806" s="9">
        <f t="shared" si="6"/>
        <v>240</v>
      </c>
      <c r="AL806" s="9" t="str">
        <f t="array" ref="AL806">IFERROR(INDEX('Pontuação 3.0'!G$13:G$191, MATCH(AK806, 'Pontuação 3.0'!F$13:F$191, 0)), "Faixa Indefinida")</f>
        <v>A</v>
      </c>
      <c r="AM806" s="9">
        <f t="shared" si="7"/>
        <v>1</v>
      </c>
      <c r="AN806" s="9">
        <f t="shared" si="8"/>
        <v>0</v>
      </c>
      <c r="AO806" s="9">
        <f t="shared" si="9"/>
        <v>0</v>
      </c>
      <c r="AP806" s="9">
        <f t="shared" si="10"/>
        <v>0</v>
      </c>
      <c r="AQ806" s="8"/>
    </row>
    <row r="807" ht="15.75" customHeight="1">
      <c r="A807" s="7">
        <v>45680.0</v>
      </c>
      <c r="B807" s="8" t="s">
        <v>1876</v>
      </c>
      <c r="C807" s="8" t="s">
        <v>1877</v>
      </c>
      <c r="D807" s="8" t="s">
        <v>1878</v>
      </c>
      <c r="E807" s="8" t="s">
        <v>11833</v>
      </c>
      <c r="F807" s="8" t="s">
        <v>11834</v>
      </c>
      <c r="G807" s="8" t="s">
        <v>11835</v>
      </c>
      <c r="H807" s="8" t="s">
        <v>11850</v>
      </c>
      <c r="I807" s="8" t="s">
        <v>11837</v>
      </c>
      <c r="J807" s="8" t="s">
        <v>11846</v>
      </c>
      <c r="K807" s="8" t="s">
        <v>11837</v>
      </c>
      <c r="L807" s="8" t="s">
        <v>11840</v>
      </c>
      <c r="M807" s="8" t="s">
        <v>11848</v>
      </c>
      <c r="N807" s="12" t="s">
        <v>11</v>
      </c>
      <c r="O807" s="12" t="s">
        <v>13</v>
      </c>
      <c r="P807" s="12" t="s">
        <v>12</v>
      </c>
      <c r="Q807" s="12" t="s">
        <v>15</v>
      </c>
      <c r="R807" s="12" t="s">
        <v>14</v>
      </c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9">
        <f>ROUNDUP(SUM(VLOOKUP(F807,'Pontuação'!A$2:B$11,2,FALSE),VLOOKUP(E807,'Pontuação'!C$2:D$11,2,FALSE),VLOOKUP(H807,'Pontuação'!I$2:J$11,2,FALSE),VLOOKUP(J807,'Pontuação'!G$2:H$11,2,FALSE),VLOOKUP(L807,'Pontuação'!M$2:N$13,2,FALSE)),0)</f>
        <v>1585</v>
      </c>
      <c r="AD807" s="10">
        <f t="shared" si="1"/>
        <v>159</v>
      </c>
      <c r="AE807" s="10" t="str">
        <f t="array" ref="AE807">IFERROR(INDEX('Pontuação'!G$13:G$101, MATCH(AD807, 'Pontuação'!F$13:F$101, 0)), "Faixa Indefinida")</f>
        <v>C</v>
      </c>
      <c r="AF807" s="10">
        <f t="shared" si="2"/>
        <v>0</v>
      </c>
      <c r="AG807" s="10">
        <f t="shared" si="3"/>
        <v>0</v>
      </c>
      <c r="AH807" s="10">
        <f t="shared" si="4"/>
        <v>1</v>
      </c>
      <c r="AI807" s="10">
        <f t="shared" si="5"/>
        <v>0</v>
      </c>
      <c r="AJ807" s="9">
        <f>ROUNDUP(SUM(VLOOKUP(F807,'Pontuação 3.0'!A$2:B$11,2,FALSE),VLOOKUP(E807,'Pontuação 3.0'!C$2:D$11,2,FALSE),VLOOKUP(H807,'Pontuação 3.0'!I$2:J$11,2,FALSE),VLOOKUP(J807,'Pontuação 3.0'!G$2:H$11,2,FALSE),VLOOKUP(G807,'Pontuação 3.0'!E$2:F$11,2,FALSE),VLOOKUP(K807,'Pontuação 3.0'!K$2:L$11,2,FALSE),VLOOKUP(L807,'Pontuação 3.0'!M$2:N$13,2,FALSE)),0)</f>
        <v>1827</v>
      </c>
      <c r="AK807" s="9">
        <f t="shared" si="6"/>
        <v>183</v>
      </c>
      <c r="AL807" s="9" t="str">
        <f t="array" ref="AL807">IFERROR(INDEX('Pontuação 3.0'!G$13:G$191, MATCH(AK807, 'Pontuação 3.0'!F$13:F$191, 0)), "Faixa Indefinida")</f>
        <v>D</v>
      </c>
      <c r="AM807" s="9">
        <f t="shared" si="7"/>
        <v>0</v>
      </c>
      <c r="AN807" s="9">
        <f t="shared" si="8"/>
        <v>0</v>
      </c>
      <c r="AO807" s="9">
        <f t="shared" si="9"/>
        <v>0</v>
      </c>
      <c r="AP807" s="9">
        <f t="shared" si="10"/>
        <v>1</v>
      </c>
      <c r="AQ807" s="8"/>
    </row>
    <row r="808" ht="15.75" customHeight="1">
      <c r="A808" s="7">
        <v>45680.0</v>
      </c>
      <c r="B808" s="8" t="s">
        <v>1879</v>
      </c>
      <c r="C808" s="8" t="s">
        <v>1880</v>
      </c>
      <c r="D808" s="13" t="s">
        <v>11908</v>
      </c>
      <c r="E808" s="8" t="s">
        <v>11833</v>
      </c>
      <c r="F808" s="8" t="s">
        <v>11834</v>
      </c>
      <c r="G808" s="8" t="s">
        <v>11843</v>
      </c>
      <c r="H808" s="8" t="s">
        <v>11850</v>
      </c>
      <c r="I808" s="8" t="s">
        <v>11837</v>
      </c>
      <c r="J808" s="8" t="s">
        <v>11846</v>
      </c>
      <c r="K808" s="8" t="s">
        <v>11839</v>
      </c>
      <c r="L808" s="8" t="s">
        <v>11847</v>
      </c>
      <c r="M808" s="8" t="s">
        <v>11848</v>
      </c>
      <c r="N808" s="12" t="s">
        <v>11</v>
      </c>
      <c r="O808" s="12" t="s">
        <v>13</v>
      </c>
      <c r="P808" s="12" t="s">
        <v>123</v>
      </c>
      <c r="Q808" s="12" t="s">
        <v>15</v>
      </c>
      <c r="R808" s="12" t="s">
        <v>14</v>
      </c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9">
        <f>ROUNDUP(SUM(VLOOKUP(F808,'Pontuação'!A$2:B$11,2,FALSE),VLOOKUP(E808,'Pontuação'!C$2:D$11,2,FALSE),VLOOKUP(H808,'Pontuação'!I$2:J$11,2,FALSE),VLOOKUP(J808,'Pontuação'!G$2:H$11,2,FALSE),VLOOKUP(L808,'Pontuação'!M$2:N$13,2,FALSE)),0)</f>
        <v>1673</v>
      </c>
      <c r="AD808" s="10">
        <f t="shared" si="1"/>
        <v>167</v>
      </c>
      <c r="AE808" s="10" t="str">
        <f t="array" ref="AE808">IFERROR(INDEX('Pontuação'!G$13:G$101, MATCH(AD808, 'Pontuação'!F$13:F$101, 0)), "Faixa Indefinida")</f>
        <v>B</v>
      </c>
      <c r="AF808" s="10">
        <f t="shared" si="2"/>
        <v>0</v>
      </c>
      <c r="AG808" s="10">
        <f t="shared" si="3"/>
        <v>1</v>
      </c>
      <c r="AH808" s="10">
        <f t="shared" si="4"/>
        <v>0</v>
      </c>
      <c r="AI808" s="10">
        <f t="shared" si="5"/>
        <v>0</v>
      </c>
      <c r="AJ808" s="9">
        <f>ROUNDUP(SUM(VLOOKUP(F808,'Pontuação 3.0'!A$2:B$11,2,FALSE),VLOOKUP(E808,'Pontuação 3.0'!C$2:D$11,2,FALSE),VLOOKUP(H808,'Pontuação 3.0'!I$2:J$11,2,FALSE),VLOOKUP(J808,'Pontuação 3.0'!G$2:H$11,2,FALSE),VLOOKUP(G808,'Pontuação 3.0'!E$2:F$11,2,FALSE),VLOOKUP(K808,'Pontuação 3.0'!K$2:L$11,2,FALSE),VLOOKUP(L808,'Pontuação 3.0'!M$2:N$13,2,FALSE)),0)</f>
        <v>2336</v>
      </c>
      <c r="AK808" s="9">
        <f t="shared" si="6"/>
        <v>234</v>
      </c>
      <c r="AL808" s="9" t="str">
        <f t="array" ref="AL808">IFERROR(INDEX('Pontuação 3.0'!G$13:G$191, MATCH(AK808, 'Pontuação 3.0'!F$13:F$191, 0)), "Faixa Indefinida")</f>
        <v>B</v>
      </c>
      <c r="AM808" s="9">
        <f t="shared" si="7"/>
        <v>0</v>
      </c>
      <c r="AN808" s="9">
        <f t="shared" si="8"/>
        <v>1</v>
      </c>
      <c r="AO808" s="9">
        <f t="shared" si="9"/>
        <v>0</v>
      </c>
      <c r="AP808" s="9">
        <f t="shared" si="10"/>
        <v>0</v>
      </c>
      <c r="AQ808" s="8"/>
    </row>
    <row r="809" ht="15.75" customHeight="1">
      <c r="A809" s="7">
        <v>45680.0</v>
      </c>
      <c r="B809" s="8" t="s">
        <v>1881</v>
      </c>
      <c r="C809" s="8" t="s">
        <v>1882</v>
      </c>
      <c r="D809" s="13" t="s">
        <v>11909</v>
      </c>
      <c r="E809" s="8" t="s">
        <v>11833</v>
      </c>
      <c r="F809" s="8" t="s">
        <v>11842</v>
      </c>
      <c r="G809" s="8" t="s">
        <v>11843</v>
      </c>
      <c r="H809" s="8" t="s">
        <v>11844</v>
      </c>
      <c r="I809" s="8" t="s">
        <v>11845</v>
      </c>
      <c r="J809" s="8" t="s">
        <v>11838</v>
      </c>
      <c r="K809" s="8" t="s">
        <v>11837</v>
      </c>
      <c r="L809" s="8" t="s">
        <v>11840</v>
      </c>
      <c r="M809" s="8" t="s">
        <v>11849</v>
      </c>
      <c r="N809" s="12" t="s">
        <v>11</v>
      </c>
      <c r="O809" s="12" t="s">
        <v>13</v>
      </c>
      <c r="P809" s="12" t="s">
        <v>123</v>
      </c>
      <c r="Q809" s="12" t="s">
        <v>65</v>
      </c>
      <c r="R809" s="12" t="s">
        <v>20</v>
      </c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9">
        <f>ROUNDUP(SUM(VLOOKUP(F809,'Pontuação'!A$2:B$11,2,FALSE),VLOOKUP(E809,'Pontuação'!C$2:D$11,2,FALSE),VLOOKUP(H809,'Pontuação'!I$2:J$11,2,FALSE),VLOOKUP(J809,'Pontuação'!G$2:H$11,2,FALSE),VLOOKUP(L809,'Pontuação'!M$2:N$13,2,FALSE)),0)</f>
        <v>1917</v>
      </c>
      <c r="AD809" s="10">
        <f t="shared" si="1"/>
        <v>192</v>
      </c>
      <c r="AE809" s="10" t="str">
        <f t="array" ref="AE809">IFERROR(INDEX('Pontuação'!G$13:G$101, MATCH(AD809, 'Pontuação'!F$13:F$101, 0)), "Faixa Indefinida")</f>
        <v>A</v>
      </c>
      <c r="AF809" s="10">
        <f t="shared" si="2"/>
        <v>1</v>
      </c>
      <c r="AG809" s="10">
        <f t="shared" si="3"/>
        <v>0</v>
      </c>
      <c r="AH809" s="10">
        <f t="shared" si="4"/>
        <v>0</v>
      </c>
      <c r="AI809" s="10">
        <f t="shared" si="5"/>
        <v>0</v>
      </c>
      <c r="AJ809" s="9">
        <f>ROUNDUP(SUM(VLOOKUP(F809,'Pontuação 3.0'!A$2:B$11,2,FALSE),VLOOKUP(E809,'Pontuação 3.0'!C$2:D$11,2,FALSE),VLOOKUP(H809,'Pontuação 3.0'!I$2:J$11,2,FALSE),VLOOKUP(J809,'Pontuação 3.0'!G$2:H$11,2,FALSE),VLOOKUP(G809,'Pontuação 3.0'!E$2:F$11,2,FALSE),VLOOKUP(K809,'Pontuação 3.0'!K$2:L$11,2,FALSE),VLOOKUP(L809,'Pontuação 3.0'!M$2:N$13,2,FALSE)),0)</f>
        <v>2462</v>
      </c>
      <c r="AK809" s="9">
        <f t="shared" si="6"/>
        <v>246</v>
      </c>
      <c r="AL809" s="9" t="str">
        <f t="array" ref="AL809">IFERROR(INDEX('Pontuação 3.0'!G$13:G$191, MATCH(AK809, 'Pontuação 3.0'!F$13:F$191, 0)), "Faixa Indefinida")</f>
        <v>A</v>
      </c>
      <c r="AM809" s="9">
        <f t="shared" si="7"/>
        <v>1</v>
      </c>
      <c r="AN809" s="9">
        <f t="shared" si="8"/>
        <v>0</v>
      </c>
      <c r="AO809" s="9">
        <f t="shared" si="9"/>
        <v>0</v>
      </c>
      <c r="AP809" s="9">
        <f t="shared" si="10"/>
        <v>0</v>
      </c>
      <c r="AQ809" s="8"/>
    </row>
    <row r="810" ht="15.75" customHeight="1">
      <c r="A810" s="7">
        <v>45680.0</v>
      </c>
      <c r="B810" s="8" t="s">
        <v>1885</v>
      </c>
      <c r="C810" s="8" t="s">
        <v>1886</v>
      </c>
      <c r="D810" s="11">
        <v>6.2991994095E10</v>
      </c>
      <c r="E810" s="8" t="s">
        <v>11833</v>
      </c>
      <c r="F810" s="8" t="s">
        <v>11842</v>
      </c>
      <c r="G810" s="8" t="s">
        <v>11835</v>
      </c>
      <c r="H810" s="8" t="s">
        <v>11850</v>
      </c>
      <c r="I810" s="8" t="s">
        <v>11837</v>
      </c>
      <c r="J810" s="8" t="s">
        <v>11846</v>
      </c>
      <c r="K810" s="8" t="s">
        <v>11837</v>
      </c>
      <c r="L810" s="8" t="s">
        <v>11847</v>
      </c>
      <c r="M810" s="8" t="s">
        <v>11848</v>
      </c>
      <c r="N810" s="12" t="s">
        <v>11</v>
      </c>
      <c r="O810" s="12" t="s">
        <v>13</v>
      </c>
      <c r="P810" s="12" t="s">
        <v>27</v>
      </c>
      <c r="Q810" s="12" t="s">
        <v>15</v>
      </c>
      <c r="R810" s="12" t="s">
        <v>20</v>
      </c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9">
        <f>ROUNDUP(SUM(VLOOKUP(F810,'Pontuação'!A$2:B$11,2,FALSE),VLOOKUP(E810,'Pontuação'!C$2:D$11,2,FALSE),VLOOKUP(H810,'Pontuação'!I$2:J$11,2,FALSE),VLOOKUP(J810,'Pontuação'!G$2:H$11,2,FALSE),VLOOKUP(L810,'Pontuação'!M$2:N$13,2,FALSE)),0)</f>
        <v>1685</v>
      </c>
      <c r="AD810" s="10">
        <f t="shared" si="1"/>
        <v>169</v>
      </c>
      <c r="AE810" s="10" t="str">
        <f t="array" ref="AE810">IFERROR(INDEX('Pontuação'!G$13:G$101, MATCH(AD810, 'Pontuação'!F$13:F$101, 0)), "Faixa Indefinida")</f>
        <v>B</v>
      </c>
      <c r="AF810" s="10">
        <f t="shared" si="2"/>
        <v>0</v>
      </c>
      <c r="AG810" s="10">
        <f t="shared" si="3"/>
        <v>1</v>
      </c>
      <c r="AH810" s="10">
        <f t="shared" si="4"/>
        <v>0</v>
      </c>
      <c r="AI810" s="10">
        <f t="shared" si="5"/>
        <v>0</v>
      </c>
      <c r="AJ810" s="9">
        <f>ROUNDUP(SUM(VLOOKUP(F810,'Pontuação 3.0'!A$2:B$11,2,FALSE),VLOOKUP(E810,'Pontuação 3.0'!C$2:D$11,2,FALSE),VLOOKUP(H810,'Pontuação 3.0'!I$2:J$11,2,FALSE),VLOOKUP(J810,'Pontuação 3.0'!G$2:H$11,2,FALSE),VLOOKUP(G810,'Pontuação 3.0'!E$2:F$11,2,FALSE),VLOOKUP(K810,'Pontuação 3.0'!K$2:L$11,2,FALSE),VLOOKUP(L810,'Pontuação 3.0'!M$2:N$13,2,FALSE)),0)</f>
        <v>2068</v>
      </c>
      <c r="AK810" s="9">
        <f t="shared" si="6"/>
        <v>207</v>
      </c>
      <c r="AL810" s="9" t="str">
        <f t="array" ref="AL810">IFERROR(INDEX('Pontuação 3.0'!G$13:G$191, MATCH(AK810, 'Pontuação 3.0'!F$13:F$191, 0)), "Faixa Indefinida")</f>
        <v>C</v>
      </c>
      <c r="AM810" s="9">
        <f t="shared" si="7"/>
        <v>0</v>
      </c>
      <c r="AN810" s="9">
        <f t="shared" si="8"/>
        <v>0</v>
      </c>
      <c r="AO810" s="9">
        <f t="shared" si="9"/>
        <v>1</v>
      </c>
      <c r="AP810" s="9">
        <f t="shared" si="10"/>
        <v>0</v>
      </c>
      <c r="AQ810" s="8"/>
    </row>
    <row r="811" ht="15.75" customHeight="1">
      <c r="A811" s="7">
        <v>45680.0</v>
      </c>
      <c r="B811" s="8" t="s">
        <v>1887</v>
      </c>
      <c r="C811" s="8" t="s">
        <v>1888</v>
      </c>
      <c r="D811" s="11">
        <v>3.7998276132E10</v>
      </c>
      <c r="E811" s="8" t="s">
        <v>11833</v>
      </c>
      <c r="F811" s="8" t="s">
        <v>11861</v>
      </c>
      <c r="G811" s="8" t="s">
        <v>11843</v>
      </c>
      <c r="H811" s="8" t="s">
        <v>11844</v>
      </c>
      <c r="I811" s="8" t="s">
        <v>11837</v>
      </c>
      <c r="J811" s="8" t="s">
        <v>11838</v>
      </c>
      <c r="K811" s="8" t="s">
        <v>11839</v>
      </c>
      <c r="L811" s="8" t="s">
        <v>11851</v>
      </c>
      <c r="M811" s="8" t="s">
        <v>11849</v>
      </c>
      <c r="N811" s="12" t="s">
        <v>11</v>
      </c>
      <c r="O811" s="12" t="s">
        <v>13</v>
      </c>
      <c r="P811" s="12" t="s">
        <v>23</v>
      </c>
      <c r="Q811" s="12" t="s">
        <v>15</v>
      </c>
      <c r="R811" s="12" t="s">
        <v>20</v>
      </c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9">
        <f>ROUNDUP(SUM(VLOOKUP(F811,'Pontuação'!A$2:B$11,2,FALSE),VLOOKUP(E811,'Pontuação'!C$2:D$11,2,FALSE),VLOOKUP(H811,'Pontuação'!I$2:J$11,2,FALSE),VLOOKUP(J811,'Pontuação'!G$2:H$11,2,FALSE),VLOOKUP(L811,'Pontuação'!M$2:N$13,2,FALSE)),0)</f>
        <v>1628</v>
      </c>
      <c r="AD811" s="10">
        <f t="shared" si="1"/>
        <v>163</v>
      </c>
      <c r="AE811" s="10" t="str">
        <f t="array" ref="AE811">IFERROR(INDEX('Pontuação'!G$13:G$101, MATCH(AD811, 'Pontuação'!F$13:F$101, 0)), "Faixa Indefinida")</f>
        <v>C</v>
      </c>
      <c r="AF811" s="10">
        <f t="shared" si="2"/>
        <v>0</v>
      </c>
      <c r="AG811" s="10">
        <f t="shared" si="3"/>
        <v>0</v>
      </c>
      <c r="AH811" s="10">
        <f t="shared" si="4"/>
        <v>1</v>
      </c>
      <c r="AI811" s="10">
        <f t="shared" si="5"/>
        <v>0</v>
      </c>
      <c r="AJ811" s="9">
        <f>ROUNDUP(SUM(VLOOKUP(F811,'Pontuação 3.0'!A$2:B$11,2,FALSE),VLOOKUP(E811,'Pontuação 3.0'!C$2:D$11,2,FALSE),VLOOKUP(H811,'Pontuação 3.0'!I$2:J$11,2,FALSE),VLOOKUP(J811,'Pontuação 3.0'!G$2:H$11,2,FALSE),VLOOKUP(G811,'Pontuação 3.0'!E$2:F$11,2,FALSE),VLOOKUP(K811,'Pontuação 3.0'!K$2:L$11,2,FALSE),VLOOKUP(L811,'Pontuação 3.0'!M$2:N$13,2,FALSE)),0)</f>
        <v>2597</v>
      </c>
      <c r="AK811" s="9">
        <f t="shared" si="6"/>
        <v>260</v>
      </c>
      <c r="AL811" s="9" t="str">
        <f t="array" ref="AL811">IFERROR(INDEX('Pontuação 3.0'!G$13:G$191, MATCH(AK811, 'Pontuação 3.0'!F$13:F$191, 0)), "Faixa Indefinida")</f>
        <v>A</v>
      </c>
      <c r="AM811" s="9">
        <f t="shared" si="7"/>
        <v>1</v>
      </c>
      <c r="AN811" s="9">
        <f t="shared" si="8"/>
        <v>0</v>
      </c>
      <c r="AO811" s="9">
        <f t="shared" si="9"/>
        <v>0</v>
      </c>
      <c r="AP811" s="9">
        <f t="shared" si="10"/>
        <v>0</v>
      </c>
      <c r="AQ811" s="8"/>
    </row>
    <row r="812" ht="15.75" customHeight="1">
      <c r="A812" s="7">
        <v>45680.0</v>
      </c>
      <c r="B812" s="8" t="s">
        <v>1889</v>
      </c>
      <c r="C812" s="8" t="s">
        <v>1890</v>
      </c>
      <c r="D812" s="11">
        <v>8.1994019588E10</v>
      </c>
      <c r="E812" s="8" t="s">
        <v>11833</v>
      </c>
      <c r="F812" s="8" t="s">
        <v>11863</v>
      </c>
      <c r="G812" s="8" t="s">
        <v>11835</v>
      </c>
      <c r="H812" s="8" t="s">
        <v>11865</v>
      </c>
      <c r="I812" s="8" t="s">
        <v>11845</v>
      </c>
      <c r="J812" s="8" t="s">
        <v>11846</v>
      </c>
      <c r="K812" s="8" t="s">
        <v>11837</v>
      </c>
      <c r="L812" s="8" t="s">
        <v>11870</v>
      </c>
      <c r="M812" s="8" t="s">
        <v>11849</v>
      </c>
      <c r="N812" s="12" t="s">
        <v>11</v>
      </c>
      <c r="O812" s="12" t="s">
        <v>13</v>
      </c>
      <c r="P812" s="12" t="s">
        <v>123</v>
      </c>
      <c r="Q812" s="12" t="s">
        <v>15</v>
      </c>
      <c r="R812" s="12" t="s">
        <v>14</v>
      </c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9">
        <f>ROUNDUP(SUM(VLOOKUP(F812,'Pontuação'!A$2:B$11,2,FALSE),VLOOKUP(E812,'Pontuação'!C$2:D$11,2,FALSE),VLOOKUP(H812,'Pontuação'!I$2:J$11,2,FALSE),VLOOKUP(J812,'Pontuação'!G$2:H$11,2,FALSE),VLOOKUP(L812,'Pontuação'!M$2:N$13,2,FALSE)),0)</f>
        <v>1620</v>
      </c>
      <c r="AD812" s="10">
        <f t="shared" si="1"/>
        <v>162</v>
      </c>
      <c r="AE812" s="10" t="str">
        <f t="array" ref="AE812">IFERROR(INDEX('Pontuação'!G$13:G$101, MATCH(AD812, 'Pontuação'!F$13:F$101, 0)), "Faixa Indefinida")</f>
        <v>C</v>
      </c>
      <c r="AF812" s="10">
        <f t="shared" si="2"/>
        <v>0</v>
      </c>
      <c r="AG812" s="10">
        <f t="shared" si="3"/>
        <v>0</v>
      </c>
      <c r="AH812" s="10">
        <f t="shared" si="4"/>
        <v>1</v>
      </c>
      <c r="AI812" s="10">
        <f t="shared" si="5"/>
        <v>0</v>
      </c>
      <c r="AJ812" s="9">
        <f>ROUNDUP(SUM(VLOOKUP(F812,'Pontuação 3.0'!A$2:B$11,2,FALSE),VLOOKUP(E812,'Pontuação 3.0'!C$2:D$11,2,FALSE),VLOOKUP(H812,'Pontuação 3.0'!I$2:J$11,2,FALSE),VLOOKUP(J812,'Pontuação 3.0'!G$2:H$11,2,FALSE),VLOOKUP(G812,'Pontuação 3.0'!E$2:F$11,2,FALSE),VLOOKUP(K812,'Pontuação 3.0'!K$2:L$11,2,FALSE),VLOOKUP(L812,'Pontuação 3.0'!M$2:N$13,2,FALSE)),0)</f>
        <v>1890</v>
      </c>
      <c r="AK812" s="9">
        <f t="shared" si="6"/>
        <v>189</v>
      </c>
      <c r="AL812" s="9" t="str">
        <f t="array" ref="AL812">IFERROR(INDEX('Pontuação 3.0'!G$13:G$191, MATCH(AK812, 'Pontuação 3.0'!F$13:F$191, 0)), "Faixa Indefinida")</f>
        <v>D</v>
      </c>
      <c r="AM812" s="9">
        <f t="shared" si="7"/>
        <v>0</v>
      </c>
      <c r="AN812" s="9">
        <f t="shared" si="8"/>
        <v>0</v>
      </c>
      <c r="AO812" s="9">
        <f t="shared" si="9"/>
        <v>0</v>
      </c>
      <c r="AP812" s="9">
        <f t="shared" si="10"/>
        <v>1</v>
      </c>
      <c r="AQ812" s="8"/>
    </row>
    <row r="813" ht="15.75" customHeight="1">
      <c r="A813" s="7">
        <v>45680.0</v>
      </c>
      <c r="B813" s="8" t="s">
        <v>1891</v>
      </c>
      <c r="C813" s="8" t="s">
        <v>1892</v>
      </c>
      <c r="D813" s="8" t="s">
        <v>1893</v>
      </c>
      <c r="E813" s="8" t="s">
        <v>11833</v>
      </c>
      <c r="F813" s="8" t="s">
        <v>11842</v>
      </c>
      <c r="G813" s="8" t="s">
        <v>11843</v>
      </c>
      <c r="H813" s="8" t="s">
        <v>11850</v>
      </c>
      <c r="I813" s="8" t="s">
        <v>11837</v>
      </c>
      <c r="J813" s="8" t="s">
        <v>11838</v>
      </c>
      <c r="K813" s="8" t="s">
        <v>11839</v>
      </c>
      <c r="L813" s="8" t="s">
        <v>11851</v>
      </c>
      <c r="M813" s="8" t="s">
        <v>11853</v>
      </c>
      <c r="N813" s="12" t="s">
        <v>11</v>
      </c>
      <c r="O813" s="12" t="s">
        <v>13</v>
      </c>
      <c r="P813" s="12" t="s">
        <v>37</v>
      </c>
      <c r="Q813" s="12" t="s">
        <v>143</v>
      </c>
      <c r="R813" s="12" t="s">
        <v>20</v>
      </c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9">
        <f>ROUNDUP(SUM(VLOOKUP(F813,'Pontuação'!A$2:B$11,2,FALSE),VLOOKUP(E813,'Pontuação'!C$2:D$11,2,FALSE),VLOOKUP(H813,'Pontuação'!I$2:J$11,2,FALSE),VLOOKUP(J813,'Pontuação'!G$2:H$11,2,FALSE),VLOOKUP(L813,'Pontuação'!M$2:N$13,2,FALSE)),0)</f>
        <v>1831</v>
      </c>
      <c r="AD813" s="10">
        <f t="shared" si="1"/>
        <v>183</v>
      </c>
      <c r="AE813" s="10" t="str">
        <f t="array" ref="AE813">IFERROR(INDEX('Pontuação'!G$13:G$101, MATCH(AD813, 'Pontuação'!F$13:F$101, 0)), "Faixa Indefinida")</f>
        <v>B</v>
      </c>
      <c r="AF813" s="10">
        <f t="shared" si="2"/>
        <v>0</v>
      </c>
      <c r="AG813" s="10">
        <f t="shared" si="3"/>
        <v>1</v>
      </c>
      <c r="AH813" s="10">
        <f t="shared" si="4"/>
        <v>0</v>
      </c>
      <c r="AI813" s="10">
        <f t="shared" si="5"/>
        <v>0</v>
      </c>
      <c r="AJ813" s="9">
        <f>ROUNDUP(SUM(VLOOKUP(F813,'Pontuação 3.0'!A$2:B$11,2,FALSE),VLOOKUP(E813,'Pontuação 3.0'!C$2:D$11,2,FALSE),VLOOKUP(H813,'Pontuação 3.0'!I$2:J$11,2,FALSE),VLOOKUP(J813,'Pontuação 3.0'!G$2:H$11,2,FALSE),VLOOKUP(G813,'Pontuação 3.0'!E$2:F$11,2,FALSE),VLOOKUP(K813,'Pontuação 3.0'!K$2:L$11,2,FALSE),VLOOKUP(L813,'Pontuação 3.0'!M$2:N$13,2,FALSE)),0)</f>
        <v>2658</v>
      </c>
      <c r="AK813" s="9">
        <f t="shared" si="6"/>
        <v>266</v>
      </c>
      <c r="AL813" s="9" t="str">
        <f t="array" ref="AL813">IFERROR(INDEX('Pontuação 3.0'!G$13:G$191, MATCH(AK813, 'Pontuação 3.0'!F$13:F$191, 0)), "Faixa Indefinida")</f>
        <v>A</v>
      </c>
      <c r="AM813" s="9">
        <f t="shared" si="7"/>
        <v>1</v>
      </c>
      <c r="AN813" s="9">
        <f t="shared" si="8"/>
        <v>0</v>
      </c>
      <c r="AO813" s="9">
        <f t="shared" si="9"/>
        <v>0</v>
      </c>
      <c r="AP813" s="9">
        <f t="shared" si="10"/>
        <v>0</v>
      </c>
      <c r="AQ813" s="8"/>
    </row>
    <row r="814" ht="15.75" customHeight="1">
      <c r="A814" s="7">
        <v>45680.0</v>
      </c>
      <c r="B814" s="8" t="s">
        <v>513</v>
      </c>
      <c r="C814" s="8" t="s">
        <v>1894</v>
      </c>
      <c r="D814" s="11">
        <v>6.4992547783E10</v>
      </c>
      <c r="E814" s="8" t="s">
        <v>11833</v>
      </c>
      <c r="F814" s="8" t="s">
        <v>11842</v>
      </c>
      <c r="G814" s="8" t="s">
        <v>11843</v>
      </c>
      <c r="H814" s="8" t="s">
        <v>11844</v>
      </c>
      <c r="I814" s="8" t="s">
        <v>11845</v>
      </c>
      <c r="J814" s="8" t="s">
        <v>11846</v>
      </c>
      <c r="K814" s="8" t="s">
        <v>11837</v>
      </c>
      <c r="L814" s="8" t="s">
        <v>11857</v>
      </c>
      <c r="M814" s="8" t="s">
        <v>11849</v>
      </c>
      <c r="N814" s="12" t="s">
        <v>11</v>
      </c>
      <c r="O814" s="12" t="s">
        <v>13</v>
      </c>
      <c r="P814" s="12" t="s">
        <v>23</v>
      </c>
      <c r="Q814" s="12" t="s">
        <v>15</v>
      </c>
      <c r="R814" s="12" t="s">
        <v>20</v>
      </c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9">
        <f>ROUNDUP(SUM(VLOOKUP(F814,'Pontuação'!A$2:B$11,2,FALSE),VLOOKUP(E814,'Pontuação'!C$2:D$11,2,FALSE),VLOOKUP(H814,'Pontuação'!I$2:J$11,2,FALSE),VLOOKUP(J814,'Pontuação'!G$2:H$11,2,FALSE),VLOOKUP(L814,'Pontuação'!M$2:N$13,2,FALSE)),0)</f>
        <v>1558</v>
      </c>
      <c r="AD814" s="10">
        <f t="shared" si="1"/>
        <v>156</v>
      </c>
      <c r="AE814" s="10" t="str">
        <f t="array" ref="AE814">IFERROR(INDEX('Pontuação'!G$13:G$101, MATCH(AD814, 'Pontuação'!F$13:F$101, 0)), "Faixa Indefinida")</f>
        <v>C</v>
      </c>
      <c r="AF814" s="10">
        <f t="shared" si="2"/>
        <v>0</v>
      </c>
      <c r="AG814" s="10">
        <f t="shared" si="3"/>
        <v>0</v>
      </c>
      <c r="AH814" s="10">
        <f t="shared" si="4"/>
        <v>1</v>
      </c>
      <c r="AI814" s="10">
        <f t="shared" si="5"/>
        <v>0</v>
      </c>
      <c r="AJ814" s="9">
        <f>ROUNDUP(SUM(VLOOKUP(F814,'Pontuação 3.0'!A$2:B$11,2,FALSE),VLOOKUP(E814,'Pontuação 3.0'!C$2:D$11,2,FALSE),VLOOKUP(H814,'Pontuação 3.0'!I$2:J$11,2,FALSE),VLOOKUP(J814,'Pontuação 3.0'!G$2:H$11,2,FALSE),VLOOKUP(G814,'Pontuação 3.0'!E$2:F$11,2,FALSE),VLOOKUP(K814,'Pontuação 3.0'!K$2:L$11,2,FALSE),VLOOKUP(L814,'Pontuação 3.0'!M$2:N$13,2,FALSE)),0)</f>
        <v>2179</v>
      </c>
      <c r="AK814" s="9">
        <f t="shared" si="6"/>
        <v>218</v>
      </c>
      <c r="AL814" s="9" t="str">
        <f t="array" ref="AL814">IFERROR(INDEX('Pontuação 3.0'!G$13:G$191, MATCH(AK814, 'Pontuação 3.0'!F$13:F$191, 0)), "Faixa Indefinida")</f>
        <v>B</v>
      </c>
      <c r="AM814" s="9">
        <f t="shared" si="7"/>
        <v>0</v>
      </c>
      <c r="AN814" s="9">
        <f t="shared" si="8"/>
        <v>1</v>
      </c>
      <c r="AO814" s="9">
        <f t="shared" si="9"/>
        <v>0</v>
      </c>
      <c r="AP814" s="9">
        <f t="shared" si="10"/>
        <v>0</v>
      </c>
      <c r="AQ814" s="8"/>
    </row>
    <row r="815" ht="15.75" customHeight="1">
      <c r="A815" s="7">
        <v>45680.0</v>
      </c>
      <c r="B815" s="8" t="s">
        <v>1895</v>
      </c>
      <c r="C815" s="8" t="s">
        <v>1896</v>
      </c>
      <c r="D815" s="11">
        <v>1.1953923412E10</v>
      </c>
      <c r="E815" s="8" t="s">
        <v>11833</v>
      </c>
      <c r="F815" s="8" t="s">
        <v>11834</v>
      </c>
      <c r="G815" s="8" t="s">
        <v>11843</v>
      </c>
      <c r="H815" s="8" t="s">
        <v>11865</v>
      </c>
      <c r="I815" s="8" t="s">
        <v>11845</v>
      </c>
      <c r="J815" s="8" t="s">
        <v>11846</v>
      </c>
      <c r="K815" s="8" t="s">
        <v>11837</v>
      </c>
      <c r="L815" s="8" t="s">
        <v>11851</v>
      </c>
      <c r="M815" s="8" t="s">
        <v>11849</v>
      </c>
      <c r="N815" s="12" t="s">
        <v>11</v>
      </c>
      <c r="O815" s="12" t="s">
        <v>13</v>
      </c>
      <c r="P815" s="12" t="s">
        <v>37</v>
      </c>
      <c r="Q815" s="12" t="s">
        <v>143</v>
      </c>
      <c r="R815" s="12" t="s">
        <v>20</v>
      </c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9">
        <f>ROUNDUP(SUM(VLOOKUP(F815,'Pontuação'!A$2:B$11,2,FALSE),VLOOKUP(E815,'Pontuação'!C$2:D$11,2,FALSE),VLOOKUP(H815,'Pontuação'!I$2:J$11,2,FALSE),VLOOKUP(J815,'Pontuação'!G$2:H$11,2,FALSE),VLOOKUP(L815,'Pontuação'!M$2:N$13,2,FALSE)),0)</f>
        <v>1567</v>
      </c>
      <c r="AD815" s="10">
        <f t="shared" si="1"/>
        <v>157</v>
      </c>
      <c r="AE815" s="10" t="str">
        <f t="array" ref="AE815">IFERROR(INDEX('Pontuação'!G$13:G$101, MATCH(AD815, 'Pontuação'!F$13:F$101, 0)), "Faixa Indefinida")</f>
        <v>C</v>
      </c>
      <c r="AF815" s="10">
        <f t="shared" si="2"/>
        <v>0</v>
      </c>
      <c r="AG815" s="10">
        <f t="shared" si="3"/>
        <v>0</v>
      </c>
      <c r="AH815" s="10">
        <f t="shared" si="4"/>
        <v>1</v>
      </c>
      <c r="AI815" s="10">
        <f t="shared" si="5"/>
        <v>0</v>
      </c>
      <c r="AJ815" s="9">
        <f>ROUNDUP(SUM(VLOOKUP(F815,'Pontuação 3.0'!A$2:B$11,2,FALSE),VLOOKUP(E815,'Pontuação 3.0'!C$2:D$11,2,FALSE),VLOOKUP(H815,'Pontuação 3.0'!I$2:J$11,2,FALSE),VLOOKUP(J815,'Pontuação 3.0'!G$2:H$11,2,FALSE),VLOOKUP(G815,'Pontuação 3.0'!E$2:F$11,2,FALSE),VLOOKUP(K815,'Pontuação 3.0'!K$2:L$11,2,FALSE),VLOOKUP(L815,'Pontuação 3.0'!M$2:N$13,2,FALSE)),0)</f>
        <v>1925</v>
      </c>
      <c r="AK815" s="9">
        <f t="shared" si="6"/>
        <v>193</v>
      </c>
      <c r="AL815" s="9" t="str">
        <f t="array" ref="AL815">IFERROR(INDEX('Pontuação 3.0'!G$13:G$191, MATCH(AK815, 'Pontuação 3.0'!F$13:F$191, 0)), "Faixa Indefinida")</f>
        <v>C</v>
      </c>
      <c r="AM815" s="9">
        <f t="shared" si="7"/>
        <v>0</v>
      </c>
      <c r="AN815" s="9">
        <f t="shared" si="8"/>
        <v>0</v>
      </c>
      <c r="AO815" s="9">
        <f t="shared" si="9"/>
        <v>1</v>
      </c>
      <c r="AP815" s="9">
        <f t="shared" si="10"/>
        <v>0</v>
      </c>
      <c r="AQ815" s="8"/>
    </row>
    <row r="816" ht="15.75" customHeight="1">
      <c r="A816" s="7">
        <v>45680.0</v>
      </c>
      <c r="B816" s="8" t="s">
        <v>1897</v>
      </c>
      <c r="C816" s="8" t="s">
        <v>1898</v>
      </c>
      <c r="D816" s="11">
        <v>1.3974277986E10</v>
      </c>
      <c r="E816" s="8" t="s">
        <v>11833</v>
      </c>
      <c r="F816" s="8" t="s">
        <v>11842</v>
      </c>
      <c r="G816" s="8" t="s">
        <v>11843</v>
      </c>
      <c r="H816" s="8" t="s">
        <v>11850</v>
      </c>
      <c r="I816" s="8" t="s">
        <v>11837</v>
      </c>
      <c r="J816" s="8" t="s">
        <v>11846</v>
      </c>
      <c r="K816" s="8" t="s">
        <v>11837</v>
      </c>
      <c r="L816" s="8" t="s">
        <v>11851</v>
      </c>
      <c r="M816" s="8" t="s">
        <v>11849</v>
      </c>
      <c r="N816" s="12" t="s">
        <v>11</v>
      </c>
      <c r="O816" s="12" t="s">
        <v>13</v>
      </c>
      <c r="P816" s="12" t="s">
        <v>12</v>
      </c>
      <c r="Q816" s="12" t="s">
        <v>65</v>
      </c>
      <c r="R816" s="12" t="s">
        <v>20</v>
      </c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9">
        <f>ROUNDUP(SUM(VLOOKUP(F816,'Pontuação'!A$2:B$11,2,FALSE),VLOOKUP(E816,'Pontuação'!C$2:D$11,2,FALSE),VLOOKUP(H816,'Pontuação'!I$2:J$11,2,FALSE),VLOOKUP(J816,'Pontuação'!G$2:H$11,2,FALSE),VLOOKUP(L816,'Pontuação'!M$2:N$13,2,FALSE)),0)</f>
        <v>1553</v>
      </c>
      <c r="AD816" s="10">
        <f t="shared" si="1"/>
        <v>155</v>
      </c>
      <c r="AE816" s="10" t="str">
        <f t="array" ref="AE816">IFERROR(INDEX('Pontuação'!G$13:G$101, MATCH(AD816, 'Pontuação'!F$13:F$101, 0)), "Faixa Indefinida")</f>
        <v>C</v>
      </c>
      <c r="AF816" s="10">
        <f t="shared" si="2"/>
        <v>0</v>
      </c>
      <c r="AG816" s="10">
        <f t="shared" si="3"/>
        <v>0</v>
      </c>
      <c r="AH816" s="10">
        <f t="shared" si="4"/>
        <v>1</v>
      </c>
      <c r="AI816" s="10">
        <f t="shared" si="5"/>
        <v>0</v>
      </c>
      <c r="AJ816" s="9">
        <f>ROUNDUP(SUM(VLOOKUP(F816,'Pontuação 3.0'!A$2:B$11,2,FALSE),VLOOKUP(E816,'Pontuação 3.0'!C$2:D$11,2,FALSE),VLOOKUP(H816,'Pontuação 3.0'!I$2:J$11,2,FALSE),VLOOKUP(J816,'Pontuação 3.0'!G$2:H$11,2,FALSE),VLOOKUP(G816,'Pontuação 3.0'!E$2:F$11,2,FALSE),VLOOKUP(K816,'Pontuação 3.0'!K$2:L$11,2,FALSE),VLOOKUP(L816,'Pontuação 3.0'!M$2:N$13,2,FALSE)),0)</f>
        <v>2122</v>
      </c>
      <c r="AK816" s="9">
        <f t="shared" si="6"/>
        <v>212</v>
      </c>
      <c r="AL816" s="9" t="str">
        <f t="array" ref="AL816">IFERROR(INDEX('Pontuação 3.0'!G$13:G$191, MATCH(AK816, 'Pontuação 3.0'!F$13:F$191, 0)), "Faixa Indefinida")</f>
        <v>C</v>
      </c>
      <c r="AM816" s="9">
        <f t="shared" si="7"/>
        <v>0</v>
      </c>
      <c r="AN816" s="9">
        <f t="shared" si="8"/>
        <v>0</v>
      </c>
      <c r="AO816" s="9">
        <f t="shared" si="9"/>
        <v>1</v>
      </c>
      <c r="AP816" s="9">
        <f t="shared" si="10"/>
        <v>0</v>
      </c>
      <c r="AQ816" s="8"/>
    </row>
    <row r="817" ht="15.75" customHeight="1">
      <c r="A817" s="7">
        <v>45680.0</v>
      </c>
      <c r="B817" s="8" t="s">
        <v>1899</v>
      </c>
      <c r="C817" s="8" t="s">
        <v>1900</v>
      </c>
      <c r="D817" s="8" t="s">
        <v>1901</v>
      </c>
      <c r="E817" s="8" t="s">
        <v>11833</v>
      </c>
      <c r="F817" s="8" t="s">
        <v>11842</v>
      </c>
      <c r="G817" s="8" t="s">
        <v>11855</v>
      </c>
      <c r="H817" s="8" t="s">
        <v>11856</v>
      </c>
      <c r="I817" s="8" t="s">
        <v>11845</v>
      </c>
      <c r="J817" s="8" t="s">
        <v>11846</v>
      </c>
      <c r="K817" s="8" t="s">
        <v>11839</v>
      </c>
      <c r="L817" s="8" t="s">
        <v>11851</v>
      </c>
      <c r="M817" s="8" t="s">
        <v>11848</v>
      </c>
      <c r="N817" s="12" t="s">
        <v>11</v>
      </c>
      <c r="O817" s="12" t="s">
        <v>13</v>
      </c>
      <c r="P817" s="12" t="s">
        <v>99</v>
      </c>
      <c r="Q817" s="12" t="s">
        <v>15</v>
      </c>
      <c r="R817" s="12" t="s">
        <v>14</v>
      </c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9">
        <f>ROUNDUP(SUM(VLOOKUP(F817,'Pontuação'!A$2:B$11,2,FALSE),VLOOKUP(E817,'Pontuação'!C$2:D$11,2,FALSE),VLOOKUP(H817,'Pontuação'!I$2:J$11,2,FALSE),VLOOKUP(J817,'Pontuação'!G$2:H$11,2,FALSE),VLOOKUP(L817,'Pontuação'!M$2:N$13,2,FALSE)),0)</f>
        <v>1439</v>
      </c>
      <c r="AD817" s="10">
        <f t="shared" si="1"/>
        <v>144</v>
      </c>
      <c r="AE817" s="10" t="str">
        <f t="array" ref="AE817">IFERROR(INDEX('Pontuação'!G$13:G$101, MATCH(AD817, 'Pontuação'!F$13:F$101, 0)), "Faixa Indefinida")</f>
        <v>D</v>
      </c>
      <c r="AF817" s="10">
        <f t="shared" si="2"/>
        <v>0</v>
      </c>
      <c r="AG817" s="10">
        <f t="shared" si="3"/>
        <v>0</v>
      </c>
      <c r="AH817" s="10">
        <f t="shared" si="4"/>
        <v>0</v>
      </c>
      <c r="AI817" s="10">
        <f t="shared" si="5"/>
        <v>1</v>
      </c>
      <c r="AJ817" s="9">
        <f>ROUNDUP(SUM(VLOOKUP(F817,'Pontuação 3.0'!A$2:B$11,2,FALSE),VLOOKUP(E817,'Pontuação 3.0'!C$2:D$11,2,FALSE),VLOOKUP(H817,'Pontuação 3.0'!I$2:J$11,2,FALSE),VLOOKUP(J817,'Pontuação 3.0'!G$2:H$11,2,FALSE),VLOOKUP(G817,'Pontuação 3.0'!E$2:F$11,2,FALSE),VLOOKUP(K817,'Pontuação 3.0'!K$2:L$11,2,FALSE),VLOOKUP(L817,'Pontuação 3.0'!M$2:N$13,2,FALSE)),0)</f>
        <v>2128</v>
      </c>
      <c r="AK817" s="9">
        <f t="shared" si="6"/>
        <v>213</v>
      </c>
      <c r="AL817" s="9" t="str">
        <f t="array" ref="AL817">IFERROR(INDEX('Pontuação 3.0'!G$13:G$191, MATCH(AK817, 'Pontuação 3.0'!F$13:F$191, 0)), "Faixa Indefinida")</f>
        <v>C</v>
      </c>
      <c r="AM817" s="9">
        <f t="shared" si="7"/>
        <v>0</v>
      </c>
      <c r="AN817" s="9">
        <f t="shared" si="8"/>
        <v>0</v>
      </c>
      <c r="AO817" s="9">
        <f t="shared" si="9"/>
        <v>1</v>
      </c>
      <c r="AP817" s="9">
        <f t="shared" si="10"/>
        <v>0</v>
      </c>
      <c r="AQ817" s="8"/>
    </row>
    <row r="818" ht="15.75" customHeight="1">
      <c r="A818" s="7">
        <v>45680.0</v>
      </c>
      <c r="B818" s="8" t="s">
        <v>1902</v>
      </c>
      <c r="C818" s="8" t="s">
        <v>1903</v>
      </c>
      <c r="D818" s="8" t="s">
        <v>1904</v>
      </c>
      <c r="E818" s="8" t="s">
        <v>11833</v>
      </c>
      <c r="F818" s="8" t="s">
        <v>11842</v>
      </c>
      <c r="G818" s="8" t="s">
        <v>11867</v>
      </c>
      <c r="H818" s="8" t="s">
        <v>11844</v>
      </c>
      <c r="I818" s="8" t="s">
        <v>11837</v>
      </c>
      <c r="J818" s="8" t="s">
        <v>11846</v>
      </c>
      <c r="K818" s="8" t="s">
        <v>11837</v>
      </c>
      <c r="L818" s="8" t="s">
        <v>11847</v>
      </c>
      <c r="M818" s="8" t="s">
        <v>11849</v>
      </c>
      <c r="N818" s="12" t="s">
        <v>11</v>
      </c>
      <c r="O818" s="12" t="s">
        <v>13</v>
      </c>
      <c r="P818" s="12" t="s">
        <v>23</v>
      </c>
      <c r="Q818" s="12" t="s">
        <v>15</v>
      </c>
      <c r="R818" s="12" t="s">
        <v>20</v>
      </c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9">
        <f>ROUNDUP(SUM(VLOOKUP(F818,'Pontuação'!A$2:B$11,2,FALSE),VLOOKUP(E818,'Pontuação'!C$2:D$11,2,FALSE),VLOOKUP(H818,'Pontuação'!I$2:J$11,2,FALSE),VLOOKUP(J818,'Pontuação'!G$2:H$11,2,FALSE),VLOOKUP(L818,'Pontuação'!M$2:N$13,2,FALSE)),0)</f>
        <v>1727</v>
      </c>
      <c r="AD818" s="10">
        <f t="shared" si="1"/>
        <v>173</v>
      </c>
      <c r="AE818" s="10" t="str">
        <f t="array" ref="AE818">IFERROR(INDEX('Pontuação'!G$13:G$101, MATCH(AD818, 'Pontuação'!F$13:F$101, 0)), "Faixa Indefinida")</f>
        <v>B</v>
      </c>
      <c r="AF818" s="10">
        <f t="shared" si="2"/>
        <v>0</v>
      </c>
      <c r="AG818" s="10">
        <f t="shared" si="3"/>
        <v>1</v>
      </c>
      <c r="AH818" s="10">
        <f t="shared" si="4"/>
        <v>0</v>
      </c>
      <c r="AI818" s="10">
        <f t="shared" si="5"/>
        <v>0</v>
      </c>
      <c r="AJ818" s="9">
        <f>ROUNDUP(SUM(VLOOKUP(F818,'Pontuação 3.0'!A$2:B$11,2,FALSE),VLOOKUP(E818,'Pontuação 3.0'!C$2:D$11,2,FALSE),VLOOKUP(H818,'Pontuação 3.0'!I$2:J$11,2,FALSE),VLOOKUP(J818,'Pontuação 3.0'!G$2:H$11,2,FALSE),VLOOKUP(G818,'Pontuação 3.0'!E$2:F$11,2,FALSE),VLOOKUP(K818,'Pontuação 3.0'!K$2:L$11,2,FALSE),VLOOKUP(L818,'Pontuação 3.0'!M$2:N$13,2,FALSE)),0)</f>
        <v>2145</v>
      </c>
      <c r="AK818" s="9">
        <f t="shared" si="6"/>
        <v>215</v>
      </c>
      <c r="AL818" s="9" t="str">
        <f t="array" ref="AL818">IFERROR(INDEX('Pontuação 3.0'!G$13:G$191, MATCH(AK818, 'Pontuação 3.0'!F$13:F$191, 0)), "Faixa Indefinida")</f>
        <v>B</v>
      </c>
      <c r="AM818" s="9">
        <f t="shared" si="7"/>
        <v>0</v>
      </c>
      <c r="AN818" s="9">
        <f t="shared" si="8"/>
        <v>1</v>
      </c>
      <c r="AO818" s="9">
        <f t="shared" si="9"/>
        <v>0</v>
      </c>
      <c r="AP818" s="9">
        <f t="shared" si="10"/>
        <v>0</v>
      </c>
      <c r="AQ818" s="8"/>
    </row>
    <row r="819" ht="15.75" customHeight="1">
      <c r="A819" s="7">
        <v>45680.0</v>
      </c>
      <c r="B819" s="8" t="s">
        <v>1907</v>
      </c>
      <c r="C819" s="8" t="s">
        <v>1908</v>
      </c>
      <c r="D819" s="11">
        <v>1.5997158277E10</v>
      </c>
      <c r="E819" s="8" t="s">
        <v>11868</v>
      </c>
      <c r="F819" s="8" t="s">
        <v>11834</v>
      </c>
      <c r="G819" s="8" t="s">
        <v>11843</v>
      </c>
      <c r="H819" s="8" t="s">
        <v>11844</v>
      </c>
      <c r="I819" s="8" t="s">
        <v>11837</v>
      </c>
      <c r="J819" s="8" t="s">
        <v>11852</v>
      </c>
      <c r="K819" s="8" t="s">
        <v>11837</v>
      </c>
      <c r="L819" s="8" t="s">
        <v>11847</v>
      </c>
      <c r="M819" s="8" t="s">
        <v>11841</v>
      </c>
      <c r="N819" s="12" t="s">
        <v>11</v>
      </c>
      <c r="O819" s="12" t="s">
        <v>13</v>
      </c>
      <c r="P819" s="12" t="s">
        <v>27</v>
      </c>
      <c r="Q819" s="12" t="s">
        <v>15</v>
      </c>
      <c r="R819" s="12" t="s">
        <v>20</v>
      </c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9">
        <f>ROUNDUP(SUM(VLOOKUP(F819,'Pontuação'!A$2:B$11,2,FALSE),VLOOKUP(E819,'Pontuação'!C$2:D$11,2,FALSE),VLOOKUP(H819,'Pontuação'!I$2:J$11,2,FALSE),VLOOKUP(J819,'Pontuação'!G$2:H$11,2,FALSE),VLOOKUP(L819,'Pontuação'!M$2:N$13,2,FALSE)),0)</f>
        <v>1824</v>
      </c>
      <c r="AD819" s="10">
        <f t="shared" si="1"/>
        <v>182</v>
      </c>
      <c r="AE819" s="10" t="str">
        <f t="array" ref="AE819">IFERROR(INDEX('Pontuação'!G$13:G$101, MATCH(AD819, 'Pontuação'!F$13:F$101, 0)), "Faixa Indefinida")</f>
        <v>B</v>
      </c>
      <c r="AF819" s="10">
        <f t="shared" si="2"/>
        <v>0</v>
      </c>
      <c r="AG819" s="10">
        <f t="shared" si="3"/>
        <v>1</v>
      </c>
      <c r="AH819" s="10">
        <f t="shared" si="4"/>
        <v>0</v>
      </c>
      <c r="AI819" s="10">
        <f t="shared" si="5"/>
        <v>0</v>
      </c>
      <c r="AJ819" s="9">
        <f>ROUNDUP(SUM(VLOOKUP(F819,'Pontuação 3.0'!A$2:B$11,2,FALSE),VLOOKUP(E819,'Pontuação 3.0'!C$2:D$11,2,FALSE),VLOOKUP(H819,'Pontuação 3.0'!I$2:J$11,2,FALSE),VLOOKUP(J819,'Pontuação 3.0'!G$2:H$11,2,FALSE),VLOOKUP(G819,'Pontuação 3.0'!E$2:F$11,2,FALSE),VLOOKUP(K819,'Pontuação 3.0'!K$2:L$11,2,FALSE),VLOOKUP(L819,'Pontuação 3.0'!M$2:N$13,2,FALSE)),0)</f>
        <v>2284</v>
      </c>
      <c r="AK819" s="9">
        <f t="shared" si="6"/>
        <v>228</v>
      </c>
      <c r="AL819" s="9" t="str">
        <f t="array" ref="AL819">IFERROR(INDEX('Pontuação 3.0'!G$13:G$191, MATCH(AK819, 'Pontuação 3.0'!F$13:F$191, 0)), "Faixa Indefinida")</f>
        <v>B</v>
      </c>
      <c r="AM819" s="9">
        <f t="shared" si="7"/>
        <v>0</v>
      </c>
      <c r="AN819" s="9">
        <f t="shared" si="8"/>
        <v>1</v>
      </c>
      <c r="AO819" s="9">
        <f t="shared" si="9"/>
        <v>0</v>
      </c>
      <c r="AP819" s="9">
        <f t="shared" si="10"/>
        <v>0</v>
      </c>
      <c r="AQ819" s="8"/>
    </row>
    <row r="820" ht="15.75" customHeight="1">
      <c r="A820" s="7">
        <v>45680.0</v>
      </c>
      <c r="B820" s="8" t="s">
        <v>1909</v>
      </c>
      <c r="C820" s="8" t="s">
        <v>1910</v>
      </c>
      <c r="D820" s="11">
        <v>8.4996377147E10</v>
      </c>
      <c r="E820" s="8" t="s">
        <v>11868</v>
      </c>
      <c r="F820" s="8" t="s">
        <v>11863</v>
      </c>
      <c r="G820" s="8" t="s">
        <v>11835</v>
      </c>
      <c r="H820" s="8" t="s">
        <v>11850</v>
      </c>
      <c r="I820" s="8" t="s">
        <v>11845</v>
      </c>
      <c r="J820" s="8" t="s">
        <v>11846</v>
      </c>
      <c r="K820" s="8" t="s">
        <v>11837</v>
      </c>
      <c r="L820" s="8" t="s">
        <v>11847</v>
      </c>
      <c r="M820" s="8" t="s">
        <v>11849</v>
      </c>
      <c r="N820" s="12" t="s">
        <v>11</v>
      </c>
      <c r="O820" s="12" t="s">
        <v>13</v>
      </c>
      <c r="P820" s="12" t="s">
        <v>27</v>
      </c>
      <c r="Q820" s="12" t="s">
        <v>24</v>
      </c>
      <c r="R820" s="12" t="s">
        <v>20</v>
      </c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9">
        <f>ROUNDUP(SUM(VLOOKUP(F820,'Pontuação'!A$2:B$11,2,FALSE),VLOOKUP(E820,'Pontuação'!C$2:D$11,2,FALSE),VLOOKUP(H820,'Pontuação'!I$2:J$11,2,FALSE),VLOOKUP(J820,'Pontuação'!G$2:H$11,2,FALSE),VLOOKUP(L820,'Pontuação'!M$2:N$13,2,FALSE)),0)</f>
        <v>1660</v>
      </c>
      <c r="AD820" s="10">
        <f t="shared" si="1"/>
        <v>166</v>
      </c>
      <c r="AE820" s="10" t="str">
        <f t="array" ref="AE820">IFERROR(INDEX('Pontuação'!G$13:G$101, MATCH(AD820, 'Pontuação'!F$13:F$101, 0)), "Faixa Indefinida")</f>
        <v>B</v>
      </c>
      <c r="AF820" s="10">
        <f t="shared" si="2"/>
        <v>0</v>
      </c>
      <c r="AG820" s="10">
        <f t="shared" si="3"/>
        <v>1</v>
      </c>
      <c r="AH820" s="10">
        <f t="shared" si="4"/>
        <v>0</v>
      </c>
      <c r="AI820" s="10">
        <f t="shared" si="5"/>
        <v>0</v>
      </c>
      <c r="AJ820" s="9">
        <f>ROUNDUP(SUM(VLOOKUP(F820,'Pontuação 3.0'!A$2:B$11,2,FALSE),VLOOKUP(E820,'Pontuação 3.0'!C$2:D$11,2,FALSE),VLOOKUP(H820,'Pontuação 3.0'!I$2:J$11,2,FALSE),VLOOKUP(J820,'Pontuação 3.0'!G$2:H$11,2,FALSE),VLOOKUP(G820,'Pontuação 3.0'!E$2:F$11,2,FALSE),VLOOKUP(K820,'Pontuação 3.0'!K$2:L$11,2,FALSE),VLOOKUP(L820,'Pontuação 3.0'!M$2:N$13,2,FALSE)),0)</f>
        <v>1816</v>
      </c>
      <c r="AK820" s="9">
        <f t="shared" si="6"/>
        <v>182</v>
      </c>
      <c r="AL820" s="9" t="str">
        <f t="array" ref="AL820">IFERROR(INDEX('Pontuação 3.0'!G$13:G$191, MATCH(AK820, 'Pontuação 3.0'!F$13:F$191, 0)), "Faixa Indefinida")</f>
        <v>D</v>
      </c>
      <c r="AM820" s="9">
        <f t="shared" si="7"/>
        <v>0</v>
      </c>
      <c r="AN820" s="9">
        <f t="shared" si="8"/>
        <v>0</v>
      </c>
      <c r="AO820" s="9">
        <f t="shared" si="9"/>
        <v>0</v>
      </c>
      <c r="AP820" s="9">
        <f t="shared" si="10"/>
        <v>1</v>
      </c>
      <c r="AQ820" s="8"/>
    </row>
    <row r="821" ht="15.75" customHeight="1">
      <c r="A821" s="7">
        <v>45680.0</v>
      </c>
      <c r="B821" s="8" t="s">
        <v>1916</v>
      </c>
      <c r="C821" s="8" t="s">
        <v>1917</v>
      </c>
      <c r="D821" s="11">
        <v>1.1942315782E10</v>
      </c>
      <c r="E821" s="8" t="s">
        <v>11868</v>
      </c>
      <c r="F821" s="8" t="s">
        <v>11834</v>
      </c>
      <c r="G821" s="8" t="s">
        <v>11843</v>
      </c>
      <c r="H821" s="8" t="s">
        <v>11850</v>
      </c>
      <c r="I821" s="8" t="s">
        <v>11837</v>
      </c>
      <c r="J821" s="8" t="s">
        <v>11852</v>
      </c>
      <c r="K821" s="8" t="s">
        <v>11837</v>
      </c>
      <c r="L821" s="8" t="s">
        <v>11847</v>
      </c>
      <c r="M821" s="8" t="s">
        <v>11849</v>
      </c>
      <c r="N821" s="12" t="s">
        <v>11</v>
      </c>
      <c r="O821" s="12" t="s">
        <v>13</v>
      </c>
      <c r="P821" s="12" t="s">
        <v>37</v>
      </c>
      <c r="Q821" s="12" t="s">
        <v>143</v>
      </c>
      <c r="R821" s="12" t="s">
        <v>20</v>
      </c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9">
        <f>ROUNDUP(SUM(VLOOKUP(F821,'Pontuação'!A$2:B$11,2,FALSE),VLOOKUP(E821,'Pontuação'!C$2:D$11,2,FALSE),VLOOKUP(H821,'Pontuação'!I$2:J$11,2,FALSE),VLOOKUP(J821,'Pontuação'!G$2:H$11,2,FALSE),VLOOKUP(L821,'Pontuação'!M$2:N$13,2,FALSE)),0)</f>
        <v>1782</v>
      </c>
      <c r="AD821" s="10">
        <f t="shared" si="1"/>
        <v>178</v>
      </c>
      <c r="AE821" s="10" t="str">
        <f t="array" ref="AE821">IFERROR(INDEX('Pontuação'!G$13:G$101, MATCH(AD821, 'Pontuação'!F$13:F$101, 0)), "Faixa Indefinida")</f>
        <v>B</v>
      </c>
      <c r="AF821" s="10">
        <f t="shared" si="2"/>
        <v>0</v>
      </c>
      <c r="AG821" s="10">
        <f t="shared" si="3"/>
        <v>1</v>
      </c>
      <c r="AH821" s="10">
        <f t="shared" si="4"/>
        <v>0</v>
      </c>
      <c r="AI821" s="10">
        <f t="shared" si="5"/>
        <v>0</v>
      </c>
      <c r="AJ821" s="9">
        <f>ROUNDUP(SUM(VLOOKUP(F821,'Pontuação 3.0'!A$2:B$11,2,FALSE),VLOOKUP(E821,'Pontuação 3.0'!C$2:D$11,2,FALSE),VLOOKUP(H821,'Pontuação 3.0'!I$2:J$11,2,FALSE),VLOOKUP(J821,'Pontuação 3.0'!G$2:H$11,2,FALSE),VLOOKUP(G821,'Pontuação 3.0'!E$2:F$11,2,FALSE),VLOOKUP(K821,'Pontuação 3.0'!K$2:L$11,2,FALSE),VLOOKUP(L821,'Pontuação 3.0'!M$2:N$13,2,FALSE)),0)</f>
        <v>2197</v>
      </c>
      <c r="AK821" s="9">
        <f t="shared" si="6"/>
        <v>220</v>
      </c>
      <c r="AL821" s="9" t="str">
        <f t="array" ref="AL821">IFERROR(INDEX('Pontuação 3.0'!G$13:G$191, MATCH(AK821, 'Pontuação 3.0'!F$13:F$191, 0)), "Faixa Indefinida")</f>
        <v>B</v>
      </c>
      <c r="AM821" s="9">
        <f t="shared" si="7"/>
        <v>0</v>
      </c>
      <c r="AN821" s="9">
        <f t="shared" si="8"/>
        <v>1</v>
      </c>
      <c r="AO821" s="9">
        <f t="shared" si="9"/>
        <v>0</v>
      </c>
      <c r="AP821" s="9">
        <f t="shared" si="10"/>
        <v>0</v>
      </c>
      <c r="AQ821" s="8"/>
    </row>
    <row r="822" ht="15.75" customHeight="1">
      <c r="A822" s="7">
        <v>45680.0</v>
      </c>
      <c r="B822" s="8" t="s">
        <v>1918</v>
      </c>
      <c r="C822" s="8" t="s">
        <v>1919</v>
      </c>
      <c r="D822" s="11">
        <v>6.5992349867E10</v>
      </c>
      <c r="E822" s="8" t="s">
        <v>11833</v>
      </c>
      <c r="F822" s="8" t="s">
        <v>11834</v>
      </c>
      <c r="G822" s="8" t="s">
        <v>11867</v>
      </c>
      <c r="H822" s="8" t="s">
        <v>11850</v>
      </c>
      <c r="I822" s="8" t="s">
        <v>11845</v>
      </c>
      <c r="J822" s="8" t="s">
        <v>11838</v>
      </c>
      <c r="K822" s="8" t="s">
        <v>11837</v>
      </c>
      <c r="L822" s="8" t="s">
        <v>11840</v>
      </c>
      <c r="M822" s="8" t="s">
        <v>11849</v>
      </c>
      <c r="N822" s="12" t="s">
        <v>11</v>
      </c>
      <c r="O822" s="12" t="s">
        <v>13</v>
      </c>
      <c r="P822" s="12" t="s">
        <v>96</v>
      </c>
      <c r="Q822" s="12" t="s">
        <v>24</v>
      </c>
      <c r="R822" s="12" t="s">
        <v>20</v>
      </c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9">
        <f>ROUNDUP(SUM(VLOOKUP(F822,'Pontuação'!A$2:B$11,2,FALSE),VLOOKUP(E822,'Pontuação'!C$2:D$11,2,FALSE),VLOOKUP(H822,'Pontuação'!I$2:J$11,2,FALSE),VLOOKUP(J822,'Pontuação'!G$2:H$11,2,FALSE),VLOOKUP(L822,'Pontuação'!M$2:N$13,2,FALSE)),0)</f>
        <v>1863</v>
      </c>
      <c r="AD822" s="10">
        <f t="shared" si="1"/>
        <v>186</v>
      </c>
      <c r="AE822" s="10" t="str">
        <f t="array" ref="AE822">IFERROR(INDEX('Pontuação'!G$13:G$101, MATCH(AD822, 'Pontuação'!F$13:F$101, 0)), "Faixa Indefinida")</f>
        <v>A</v>
      </c>
      <c r="AF822" s="10">
        <f t="shared" si="2"/>
        <v>1</v>
      </c>
      <c r="AG822" s="10">
        <f t="shared" si="3"/>
        <v>0</v>
      </c>
      <c r="AH822" s="10">
        <f t="shared" si="4"/>
        <v>0</v>
      </c>
      <c r="AI822" s="10">
        <f t="shared" si="5"/>
        <v>0</v>
      </c>
      <c r="AJ822" s="9">
        <f>ROUNDUP(SUM(VLOOKUP(F822,'Pontuação 3.0'!A$2:B$11,2,FALSE),VLOOKUP(E822,'Pontuação 3.0'!C$2:D$11,2,FALSE),VLOOKUP(H822,'Pontuação 3.0'!I$2:J$11,2,FALSE),VLOOKUP(J822,'Pontuação 3.0'!G$2:H$11,2,FALSE),VLOOKUP(G822,'Pontuação 3.0'!E$2:F$11,2,FALSE),VLOOKUP(K822,'Pontuação 3.0'!K$2:L$11,2,FALSE),VLOOKUP(L822,'Pontuação 3.0'!M$2:N$13,2,FALSE)),0)</f>
        <v>2092</v>
      </c>
      <c r="AK822" s="9">
        <f t="shared" si="6"/>
        <v>209</v>
      </c>
      <c r="AL822" s="9" t="str">
        <f t="array" ref="AL822">IFERROR(INDEX('Pontuação 3.0'!G$13:G$191, MATCH(AK822, 'Pontuação 3.0'!F$13:F$191, 0)), "Faixa Indefinida")</f>
        <v>C</v>
      </c>
      <c r="AM822" s="9">
        <f t="shared" si="7"/>
        <v>0</v>
      </c>
      <c r="AN822" s="9">
        <f t="shared" si="8"/>
        <v>0</v>
      </c>
      <c r="AO822" s="9">
        <f t="shared" si="9"/>
        <v>1</v>
      </c>
      <c r="AP822" s="9">
        <f t="shared" si="10"/>
        <v>0</v>
      </c>
      <c r="AQ822" s="8"/>
    </row>
    <row r="823" ht="15.75" customHeight="1">
      <c r="A823" s="7">
        <v>45680.0</v>
      </c>
      <c r="B823" s="8" t="s">
        <v>1911</v>
      </c>
      <c r="C823" s="8" t="s">
        <v>1912</v>
      </c>
      <c r="D823" s="8" t="s">
        <v>1913</v>
      </c>
      <c r="E823" s="8" t="s">
        <v>11833</v>
      </c>
      <c r="F823" s="8" t="s">
        <v>11834</v>
      </c>
      <c r="G823" s="8" t="s">
        <v>11843</v>
      </c>
      <c r="H823" s="8" t="s">
        <v>11865</v>
      </c>
      <c r="I823" s="8" t="s">
        <v>11845</v>
      </c>
      <c r="J823" s="8" t="s">
        <v>11846</v>
      </c>
      <c r="K823" s="8" t="s">
        <v>11837</v>
      </c>
      <c r="L823" s="8" t="s">
        <v>11847</v>
      </c>
      <c r="M823" s="8" t="s">
        <v>11848</v>
      </c>
      <c r="N823" s="12" t="s">
        <v>11</v>
      </c>
      <c r="O823" s="12" t="s">
        <v>13</v>
      </c>
      <c r="P823" s="12" t="s">
        <v>123</v>
      </c>
      <c r="Q823" s="12" t="s">
        <v>15</v>
      </c>
      <c r="R823" s="12" t="s">
        <v>20</v>
      </c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9">
        <f>ROUNDUP(SUM(VLOOKUP(F823,'Pontuação'!A$2:B$11,2,FALSE),VLOOKUP(E823,'Pontuação'!C$2:D$11,2,FALSE),VLOOKUP(H823,'Pontuação'!I$2:J$11,2,FALSE),VLOOKUP(J823,'Pontuação'!G$2:H$11,2,FALSE),VLOOKUP(L823,'Pontuação'!M$2:N$13,2,FALSE)),0)</f>
        <v>1699</v>
      </c>
      <c r="AD823" s="10">
        <f t="shared" si="1"/>
        <v>170</v>
      </c>
      <c r="AE823" s="10" t="str">
        <f t="array" ref="AE823">IFERROR(INDEX('Pontuação'!G$13:G$101, MATCH(AD823, 'Pontuação'!F$13:F$101, 0)), "Faixa Indefinida")</f>
        <v>B</v>
      </c>
      <c r="AF823" s="10">
        <f t="shared" si="2"/>
        <v>0</v>
      </c>
      <c r="AG823" s="10">
        <f t="shared" si="3"/>
        <v>1</v>
      </c>
      <c r="AH823" s="10">
        <f t="shared" si="4"/>
        <v>0</v>
      </c>
      <c r="AI823" s="10">
        <f t="shared" si="5"/>
        <v>0</v>
      </c>
      <c r="AJ823" s="9">
        <f>ROUNDUP(SUM(VLOOKUP(F823,'Pontuação 3.0'!A$2:B$11,2,FALSE),VLOOKUP(E823,'Pontuação 3.0'!C$2:D$11,2,FALSE),VLOOKUP(H823,'Pontuação 3.0'!I$2:J$11,2,FALSE),VLOOKUP(J823,'Pontuação 3.0'!G$2:H$11,2,FALSE),VLOOKUP(G823,'Pontuação 3.0'!E$2:F$11,2,FALSE),VLOOKUP(K823,'Pontuação 3.0'!K$2:L$11,2,FALSE),VLOOKUP(L823,'Pontuação 3.0'!M$2:N$13,2,FALSE)),0)</f>
        <v>2011</v>
      </c>
      <c r="AK823" s="9">
        <f t="shared" si="6"/>
        <v>201</v>
      </c>
      <c r="AL823" s="9" t="str">
        <f t="array" ref="AL823">IFERROR(INDEX('Pontuação 3.0'!G$13:G$191, MATCH(AK823, 'Pontuação 3.0'!F$13:F$191, 0)), "Faixa Indefinida")</f>
        <v>C</v>
      </c>
      <c r="AM823" s="9">
        <f t="shared" si="7"/>
        <v>0</v>
      </c>
      <c r="AN823" s="9">
        <f t="shared" si="8"/>
        <v>0</v>
      </c>
      <c r="AO823" s="9">
        <f t="shared" si="9"/>
        <v>1</v>
      </c>
      <c r="AP823" s="9">
        <f t="shared" si="10"/>
        <v>0</v>
      </c>
      <c r="AQ823" s="8"/>
    </row>
    <row r="824" ht="15.75" customHeight="1">
      <c r="A824" s="7">
        <v>45680.0</v>
      </c>
      <c r="B824" s="8" t="s">
        <v>409</v>
      </c>
      <c r="C824" s="8" t="s">
        <v>1922</v>
      </c>
      <c r="D824" s="11">
        <v>4.7988255392E10</v>
      </c>
      <c r="E824" s="8" t="s">
        <v>11833</v>
      </c>
      <c r="F824" s="8" t="s">
        <v>11834</v>
      </c>
      <c r="G824" s="8" t="s">
        <v>11843</v>
      </c>
      <c r="H824" s="8" t="s">
        <v>11844</v>
      </c>
      <c r="I824" s="8" t="s">
        <v>11837</v>
      </c>
      <c r="J824" s="8" t="s">
        <v>11846</v>
      </c>
      <c r="K824" s="8" t="s">
        <v>11837</v>
      </c>
      <c r="L824" s="8" t="s">
        <v>11851</v>
      </c>
      <c r="M824" s="8" t="s">
        <v>11849</v>
      </c>
      <c r="N824" s="12" t="s">
        <v>11</v>
      </c>
      <c r="O824" s="12" t="s">
        <v>13</v>
      </c>
      <c r="P824" s="12" t="s">
        <v>96</v>
      </c>
      <c r="Q824" s="12" t="s">
        <v>15</v>
      </c>
      <c r="R824" s="12" t="s">
        <v>14</v>
      </c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9">
        <f>ROUNDUP(SUM(VLOOKUP(F824,'Pontuação'!A$2:B$11,2,FALSE),VLOOKUP(E824,'Pontuação'!C$2:D$11,2,FALSE),VLOOKUP(H824,'Pontuação'!I$2:J$11,2,FALSE),VLOOKUP(J824,'Pontuação'!G$2:H$11,2,FALSE),VLOOKUP(L824,'Pontuação'!M$2:N$13,2,FALSE)),0)</f>
        <v>1583</v>
      </c>
      <c r="AD824" s="10">
        <f t="shared" si="1"/>
        <v>158</v>
      </c>
      <c r="AE824" s="10" t="str">
        <f t="array" ref="AE824">IFERROR(INDEX('Pontuação'!G$13:G$101, MATCH(AD824, 'Pontuação'!F$13:F$101, 0)), "Faixa Indefinida")</f>
        <v>C</v>
      </c>
      <c r="AF824" s="10">
        <f t="shared" si="2"/>
        <v>0</v>
      </c>
      <c r="AG824" s="10">
        <f t="shared" si="3"/>
        <v>0</v>
      </c>
      <c r="AH824" s="10">
        <f t="shared" si="4"/>
        <v>1</v>
      </c>
      <c r="AI824" s="10">
        <f t="shared" si="5"/>
        <v>0</v>
      </c>
      <c r="AJ824" s="9">
        <f>ROUNDUP(SUM(VLOOKUP(F824,'Pontuação 3.0'!A$2:B$11,2,FALSE),VLOOKUP(E824,'Pontuação 3.0'!C$2:D$11,2,FALSE),VLOOKUP(H824,'Pontuação 3.0'!I$2:J$11,2,FALSE),VLOOKUP(J824,'Pontuação 3.0'!G$2:H$11,2,FALSE),VLOOKUP(G824,'Pontuação 3.0'!E$2:F$11,2,FALSE),VLOOKUP(K824,'Pontuação 3.0'!K$2:L$11,2,FALSE),VLOOKUP(L824,'Pontuação 3.0'!M$2:N$13,2,FALSE)),0)</f>
        <v>2076</v>
      </c>
      <c r="AK824" s="9">
        <f t="shared" si="6"/>
        <v>208</v>
      </c>
      <c r="AL824" s="9" t="str">
        <f t="array" ref="AL824">IFERROR(INDEX('Pontuação 3.0'!G$13:G$191, MATCH(AK824, 'Pontuação 3.0'!F$13:F$191, 0)), "Faixa Indefinida")</f>
        <v>C</v>
      </c>
      <c r="AM824" s="9">
        <f t="shared" si="7"/>
        <v>0</v>
      </c>
      <c r="AN824" s="9">
        <f t="shared" si="8"/>
        <v>0</v>
      </c>
      <c r="AO824" s="9">
        <f t="shared" si="9"/>
        <v>1</v>
      </c>
      <c r="AP824" s="9">
        <f t="shared" si="10"/>
        <v>0</v>
      </c>
      <c r="AQ824" s="8"/>
    </row>
    <row r="825" ht="15.75" customHeight="1">
      <c r="A825" s="7">
        <v>45680.0</v>
      </c>
      <c r="B825" s="8" t="s">
        <v>1920</v>
      </c>
      <c r="C825" s="8" t="s">
        <v>1921</v>
      </c>
      <c r="D825" s="11">
        <v>7.1996591346E10</v>
      </c>
      <c r="E825" s="8" t="s">
        <v>11833</v>
      </c>
      <c r="F825" s="8" t="s">
        <v>11854</v>
      </c>
      <c r="G825" s="8" t="s">
        <v>11835</v>
      </c>
      <c r="H825" s="8" t="s">
        <v>11850</v>
      </c>
      <c r="I825" s="8" t="s">
        <v>11845</v>
      </c>
      <c r="J825" s="8" t="s">
        <v>11838</v>
      </c>
      <c r="K825" s="8" t="s">
        <v>11837</v>
      </c>
      <c r="L825" s="8" t="s">
        <v>11847</v>
      </c>
      <c r="M825" s="8" t="s">
        <v>11853</v>
      </c>
      <c r="N825" s="12" t="s">
        <v>11</v>
      </c>
      <c r="O825" s="12" t="s">
        <v>13</v>
      </c>
      <c r="P825" s="12" t="s">
        <v>27</v>
      </c>
      <c r="Q825" s="12" t="s">
        <v>24</v>
      </c>
      <c r="R825" s="12" t="s">
        <v>20</v>
      </c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9">
        <f>ROUNDUP(SUM(VLOOKUP(F825,'Pontuação'!A$2:B$11,2,FALSE),VLOOKUP(E825,'Pontuação'!C$2:D$11,2,FALSE),VLOOKUP(H825,'Pontuação'!I$2:J$11,2,FALSE),VLOOKUP(J825,'Pontuação'!G$2:H$11,2,FALSE),VLOOKUP(L825,'Pontuação'!M$2:N$13,2,FALSE)),0)</f>
        <v>1968</v>
      </c>
      <c r="AD825" s="10">
        <f t="shared" si="1"/>
        <v>197</v>
      </c>
      <c r="AE825" s="10" t="str">
        <f t="array" ref="AE825">IFERROR(INDEX('Pontuação'!G$13:G$101, MATCH(AD825, 'Pontuação'!F$13:F$101, 0)), "Faixa Indefinida")</f>
        <v>A</v>
      </c>
      <c r="AF825" s="10">
        <f t="shared" si="2"/>
        <v>1</v>
      </c>
      <c r="AG825" s="10">
        <f t="shared" si="3"/>
        <v>0</v>
      </c>
      <c r="AH825" s="10">
        <f t="shared" si="4"/>
        <v>0</v>
      </c>
      <c r="AI825" s="10">
        <f t="shared" si="5"/>
        <v>0</v>
      </c>
      <c r="AJ825" s="9">
        <f>ROUNDUP(SUM(VLOOKUP(F825,'Pontuação 3.0'!A$2:B$11,2,FALSE),VLOOKUP(E825,'Pontuação 3.0'!C$2:D$11,2,FALSE),VLOOKUP(H825,'Pontuação 3.0'!I$2:J$11,2,FALSE),VLOOKUP(J825,'Pontuação 3.0'!G$2:H$11,2,FALSE),VLOOKUP(G825,'Pontuação 3.0'!E$2:F$11,2,FALSE),VLOOKUP(K825,'Pontuação 3.0'!K$2:L$11,2,FALSE),VLOOKUP(L825,'Pontuação 3.0'!M$2:N$13,2,FALSE)),0)</f>
        <v>2328</v>
      </c>
      <c r="AK825" s="9">
        <f t="shared" si="6"/>
        <v>233</v>
      </c>
      <c r="AL825" s="9" t="str">
        <f t="array" ref="AL825">IFERROR(INDEX('Pontuação 3.0'!G$13:G$191, MATCH(AK825, 'Pontuação 3.0'!F$13:F$191, 0)), "Faixa Indefinida")</f>
        <v>B</v>
      </c>
      <c r="AM825" s="9">
        <f t="shared" si="7"/>
        <v>0</v>
      </c>
      <c r="AN825" s="9">
        <f t="shared" si="8"/>
        <v>1</v>
      </c>
      <c r="AO825" s="9">
        <f t="shared" si="9"/>
        <v>0</v>
      </c>
      <c r="AP825" s="9">
        <f t="shared" si="10"/>
        <v>0</v>
      </c>
      <c r="AQ825" s="8"/>
    </row>
    <row r="826" ht="15.75" customHeight="1">
      <c r="A826" s="7">
        <v>45680.0</v>
      </c>
      <c r="B826" s="8" t="s">
        <v>1923</v>
      </c>
      <c r="C826" s="8" t="s">
        <v>1924</v>
      </c>
      <c r="D826" s="11">
        <v>8.39864921E10</v>
      </c>
      <c r="E826" s="8" t="s">
        <v>11833</v>
      </c>
      <c r="F826" s="8" t="s">
        <v>11834</v>
      </c>
      <c r="G826" s="8" t="s">
        <v>11835</v>
      </c>
      <c r="H826" s="8" t="s">
        <v>11856</v>
      </c>
      <c r="I826" s="8" t="s">
        <v>11837</v>
      </c>
      <c r="J826" s="8" t="s">
        <v>11846</v>
      </c>
      <c r="K826" s="8" t="s">
        <v>11837</v>
      </c>
      <c r="L826" s="8" t="s">
        <v>11851</v>
      </c>
      <c r="M826" s="8" t="s">
        <v>11849</v>
      </c>
      <c r="N826" s="12" t="s">
        <v>14</v>
      </c>
      <c r="O826" s="12" t="s">
        <v>1925</v>
      </c>
      <c r="P826" s="12" t="s">
        <v>310</v>
      </c>
      <c r="Q826" s="12" t="s">
        <v>1927</v>
      </c>
      <c r="R826" s="12" t="s">
        <v>1926</v>
      </c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9">
        <f>ROUNDUP(SUM(VLOOKUP(F826,'Pontuação'!A$2:B$11,2,FALSE),VLOOKUP(E826,'Pontuação'!C$2:D$11,2,FALSE),VLOOKUP(H826,'Pontuação'!I$2:J$11,2,FALSE),VLOOKUP(J826,'Pontuação'!G$2:H$11,2,FALSE),VLOOKUP(L826,'Pontuação'!M$2:N$13,2,FALSE)),0)</f>
        <v>1427</v>
      </c>
      <c r="AD826" s="10">
        <f t="shared" si="1"/>
        <v>143</v>
      </c>
      <c r="AE826" s="10" t="str">
        <f t="array" ref="AE826">IFERROR(INDEX('Pontuação'!G$13:G$101, MATCH(AD826, 'Pontuação'!F$13:F$101, 0)), "Faixa Indefinida")</f>
        <v>D</v>
      </c>
      <c r="AF826" s="10">
        <f t="shared" si="2"/>
        <v>0</v>
      </c>
      <c r="AG826" s="10">
        <f t="shared" si="3"/>
        <v>0</v>
      </c>
      <c r="AH826" s="10">
        <f t="shared" si="4"/>
        <v>0</v>
      </c>
      <c r="AI826" s="10">
        <f t="shared" si="5"/>
        <v>1</v>
      </c>
      <c r="AJ826" s="9">
        <f>ROUNDUP(SUM(VLOOKUP(F826,'Pontuação 3.0'!A$2:B$11,2,FALSE),VLOOKUP(E826,'Pontuação 3.0'!C$2:D$11,2,FALSE),VLOOKUP(H826,'Pontuação 3.0'!I$2:J$11,2,FALSE),VLOOKUP(J826,'Pontuação 3.0'!G$2:H$11,2,FALSE),VLOOKUP(G826,'Pontuação 3.0'!E$2:F$11,2,FALSE),VLOOKUP(K826,'Pontuação 3.0'!K$2:L$11,2,FALSE),VLOOKUP(L826,'Pontuação 3.0'!M$2:N$13,2,FALSE)),0)</f>
        <v>1701</v>
      </c>
      <c r="AK826" s="9">
        <f t="shared" si="6"/>
        <v>170</v>
      </c>
      <c r="AL826" s="9" t="str">
        <f t="array" ref="AL826">IFERROR(INDEX('Pontuação 3.0'!G$13:G$191, MATCH(AK826, 'Pontuação 3.0'!F$13:F$191, 0)), "Faixa Indefinida")</f>
        <v>D</v>
      </c>
      <c r="AM826" s="9">
        <f t="shared" si="7"/>
        <v>0</v>
      </c>
      <c r="AN826" s="9">
        <f t="shared" si="8"/>
        <v>0</v>
      </c>
      <c r="AO826" s="9">
        <f t="shared" si="9"/>
        <v>0</v>
      </c>
      <c r="AP826" s="9">
        <f t="shared" si="10"/>
        <v>1</v>
      </c>
      <c r="AQ826" s="8"/>
    </row>
    <row r="827" ht="15.75" customHeight="1">
      <c r="A827" s="7">
        <v>45680.0</v>
      </c>
      <c r="B827" s="8" t="s">
        <v>81</v>
      </c>
      <c r="C827" s="8" t="s">
        <v>1928</v>
      </c>
      <c r="D827" s="13" t="s">
        <v>11910</v>
      </c>
      <c r="E827" s="8" t="s">
        <v>11833</v>
      </c>
      <c r="F827" s="8" t="s">
        <v>11842</v>
      </c>
      <c r="G827" s="8" t="s">
        <v>11835</v>
      </c>
      <c r="H827" s="8" t="s">
        <v>11844</v>
      </c>
      <c r="I827" s="8" t="s">
        <v>11837</v>
      </c>
      <c r="J827" s="8" t="s">
        <v>11852</v>
      </c>
      <c r="K827" s="8" t="s">
        <v>11839</v>
      </c>
      <c r="L827" s="8" t="s">
        <v>11847</v>
      </c>
      <c r="M827" s="8" t="s">
        <v>11849</v>
      </c>
      <c r="N827" s="12" t="s">
        <v>11</v>
      </c>
      <c r="O827" s="12" t="s">
        <v>13</v>
      </c>
      <c r="P827" s="12" t="s">
        <v>27</v>
      </c>
      <c r="Q827" s="12" t="s">
        <v>24</v>
      </c>
      <c r="R827" s="12" t="s">
        <v>14</v>
      </c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9">
        <f>ROUNDUP(SUM(VLOOKUP(F827,'Pontuação'!A$2:B$11,2,FALSE),VLOOKUP(E827,'Pontuação'!C$2:D$11,2,FALSE),VLOOKUP(H827,'Pontuação'!I$2:J$11,2,FALSE),VLOOKUP(J827,'Pontuação'!G$2:H$11,2,FALSE),VLOOKUP(L827,'Pontuação'!M$2:N$13,2,FALSE)),0)</f>
        <v>1832</v>
      </c>
      <c r="AD827" s="10">
        <f t="shared" si="1"/>
        <v>183</v>
      </c>
      <c r="AE827" s="10" t="str">
        <f t="array" ref="AE827">IFERROR(INDEX('Pontuação'!G$13:G$101, MATCH(AD827, 'Pontuação'!F$13:F$101, 0)), "Faixa Indefinida")</f>
        <v>B</v>
      </c>
      <c r="AF827" s="10">
        <f t="shared" si="2"/>
        <v>0</v>
      </c>
      <c r="AG827" s="10">
        <f t="shared" si="3"/>
        <v>1</v>
      </c>
      <c r="AH827" s="10">
        <f t="shared" si="4"/>
        <v>0</v>
      </c>
      <c r="AI827" s="10">
        <f t="shared" si="5"/>
        <v>0</v>
      </c>
      <c r="AJ827" s="9">
        <f>ROUNDUP(SUM(VLOOKUP(F827,'Pontuação 3.0'!A$2:B$11,2,FALSE),VLOOKUP(E827,'Pontuação 3.0'!C$2:D$11,2,FALSE),VLOOKUP(H827,'Pontuação 3.0'!I$2:J$11,2,FALSE),VLOOKUP(J827,'Pontuação 3.0'!G$2:H$11,2,FALSE),VLOOKUP(G827,'Pontuação 3.0'!E$2:F$11,2,FALSE),VLOOKUP(K827,'Pontuação 3.0'!K$2:L$11,2,FALSE),VLOOKUP(L827,'Pontuação 3.0'!M$2:N$13,2,FALSE)),0)</f>
        <v>2568</v>
      </c>
      <c r="AK827" s="9">
        <f t="shared" si="6"/>
        <v>257</v>
      </c>
      <c r="AL827" s="9" t="str">
        <f t="array" ref="AL827">IFERROR(INDEX('Pontuação 3.0'!G$13:G$191, MATCH(AK827, 'Pontuação 3.0'!F$13:F$191, 0)), "Faixa Indefinida")</f>
        <v>A</v>
      </c>
      <c r="AM827" s="9">
        <f t="shared" si="7"/>
        <v>1</v>
      </c>
      <c r="AN827" s="9">
        <f t="shared" si="8"/>
        <v>0</v>
      </c>
      <c r="AO827" s="9">
        <f t="shared" si="9"/>
        <v>0</v>
      </c>
      <c r="AP827" s="9">
        <f t="shared" si="10"/>
        <v>0</v>
      </c>
      <c r="AQ827" s="8"/>
    </row>
    <row r="828" ht="15.75" customHeight="1">
      <c r="A828" s="7">
        <v>45680.0</v>
      </c>
      <c r="B828" s="8" t="s">
        <v>1929</v>
      </c>
      <c r="C828" s="8" t="s">
        <v>1930</v>
      </c>
      <c r="D828" s="11">
        <v>9.62098596E8</v>
      </c>
      <c r="E828" s="8" t="s">
        <v>11833</v>
      </c>
      <c r="F828" s="8" t="s">
        <v>11861</v>
      </c>
      <c r="G828" s="8" t="s">
        <v>11855</v>
      </c>
      <c r="H828" s="8" t="s">
        <v>11856</v>
      </c>
      <c r="I828" s="8" t="s">
        <v>11837</v>
      </c>
      <c r="J828" s="8" t="s">
        <v>11846</v>
      </c>
      <c r="K828" s="8" t="s">
        <v>11837</v>
      </c>
      <c r="L828" s="8" t="s">
        <v>11851</v>
      </c>
      <c r="M828" s="8" t="s">
        <v>11848</v>
      </c>
      <c r="N828" s="12" t="s">
        <v>11</v>
      </c>
      <c r="O828" s="12" t="s">
        <v>13</v>
      </c>
      <c r="P828" s="12" t="s">
        <v>123</v>
      </c>
      <c r="Q828" s="12" t="s">
        <v>15</v>
      </c>
      <c r="R828" s="12" t="s">
        <v>20</v>
      </c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9">
        <f>ROUNDUP(SUM(VLOOKUP(F828,'Pontuação'!A$2:B$11,2,FALSE),VLOOKUP(E828,'Pontuação'!C$2:D$11,2,FALSE),VLOOKUP(H828,'Pontuação'!I$2:J$11,2,FALSE),VLOOKUP(J828,'Pontuação'!G$2:H$11,2,FALSE),VLOOKUP(L828,'Pontuação'!M$2:N$13,2,FALSE)),0)</f>
        <v>1194</v>
      </c>
      <c r="AD828" s="10">
        <f t="shared" si="1"/>
        <v>119</v>
      </c>
      <c r="AE828" s="10" t="str">
        <f t="array" ref="AE828">IFERROR(INDEX('Pontuação'!G$13:G$101, MATCH(AD828, 'Pontuação'!F$13:F$101, 0)), "Faixa Indefinida")</f>
        <v>D</v>
      </c>
      <c r="AF828" s="10">
        <f t="shared" si="2"/>
        <v>0</v>
      </c>
      <c r="AG828" s="10">
        <f t="shared" si="3"/>
        <v>0</v>
      </c>
      <c r="AH828" s="10">
        <f t="shared" si="4"/>
        <v>0</v>
      </c>
      <c r="AI828" s="10">
        <f t="shared" si="5"/>
        <v>1</v>
      </c>
      <c r="AJ828" s="9">
        <f>ROUNDUP(SUM(VLOOKUP(F828,'Pontuação 3.0'!A$2:B$11,2,FALSE),VLOOKUP(E828,'Pontuação 3.0'!C$2:D$11,2,FALSE),VLOOKUP(H828,'Pontuação 3.0'!I$2:J$11,2,FALSE),VLOOKUP(J828,'Pontuação 3.0'!G$2:H$11,2,FALSE),VLOOKUP(G828,'Pontuação 3.0'!E$2:F$11,2,FALSE),VLOOKUP(K828,'Pontuação 3.0'!K$2:L$11,2,FALSE),VLOOKUP(L828,'Pontuação 3.0'!M$2:N$13,2,FALSE)),0)</f>
        <v>1719</v>
      </c>
      <c r="AK828" s="9">
        <f t="shared" si="6"/>
        <v>172</v>
      </c>
      <c r="AL828" s="9" t="str">
        <f t="array" ref="AL828">IFERROR(INDEX('Pontuação 3.0'!G$13:G$191, MATCH(AK828, 'Pontuação 3.0'!F$13:F$191, 0)), "Faixa Indefinida")</f>
        <v>D</v>
      </c>
      <c r="AM828" s="9">
        <f t="shared" si="7"/>
        <v>0</v>
      </c>
      <c r="AN828" s="9">
        <f t="shared" si="8"/>
        <v>0</v>
      </c>
      <c r="AO828" s="9">
        <f t="shared" si="9"/>
        <v>0</v>
      </c>
      <c r="AP828" s="9">
        <f t="shared" si="10"/>
        <v>1</v>
      </c>
      <c r="AQ828" s="8"/>
    </row>
    <row r="829" ht="15.75" customHeight="1">
      <c r="A829" s="7">
        <v>45680.0</v>
      </c>
      <c r="B829" s="8" t="s">
        <v>1931</v>
      </c>
      <c r="C829" s="8" t="s">
        <v>1932</v>
      </c>
      <c r="D829" s="11">
        <v>8.2993817138E10</v>
      </c>
      <c r="E829" s="8" t="s">
        <v>11833</v>
      </c>
      <c r="F829" s="8" t="s">
        <v>11834</v>
      </c>
      <c r="G829" s="8" t="s">
        <v>11843</v>
      </c>
      <c r="H829" s="8" t="s">
        <v>11850</v>
      </c>
      <c r="I829" s="8" t="s">
        <v>11837</v>
      </c>
      <c r="J829" s="8" t="s">
        <v>11846</v>
      </c>
      <c r="K829" s="8" t="s">
        <v>11837</v>
      </c>
      <c r="L829" s="8" t="s">
        <v>11847</v>
      </c>
      <c r="M829" s="8" t="s">
        <v>11849</v>
      </c>
      <c r="N829" s="12" t="s">
        <v>11</v>
      </c>
      <c r="O829" s="12" t="s">
        <v>13</v>
      </c>
      <c r="P829" s="12" t="s">
        <v>27</v>
      </c>
      <c r="Q829" s="12" t="s">
        <v>15</v>
      </c>
      <c r="R829" s="12" t="s">
        <v>20</v>
      </c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9">
        <f>ROUNDUP(SUM(VLOOKUP(F829,'Pontuação'!A$2:B$11,2,FALSE),VLOOKUP(E829,'Pontuação'!C$2:D$11,2,FALSE),VLOOKUP(H829,'Pontuação'!I$2:J$11,2,FALSE),VLOOKUP(J829,'Pontuação'!G$2:H$11,2,FALSE),VLOOKUP(L829,'Pontuação'!M$2:N$13,2,FALSE)),0)</f>
        <v>1673</v>
      </c>
      <c r="AD829" s="10">
        <f t="shared" si="1"/>
        <v>167</v>
      </c>
      <c r="AE829" s="10" t="str">
        <f t="array" ref="AE829">IFERROR(INDEX('Pontuação'!G$13:G$101, MATCH(AD829, 'Pontuação'!F$13:F$101, 0)), "Faixa Indefinida")</f>
        <v>B</v>
      </c>
      <c r="AF829" s="10">
        <f t="shared" si="2"/>
        <v>0</v>
      </c>
      <c r="AG829" s="10">
        <f t="shared" si="3"/>
        <v>1</v>
      </c>
      <c r="AH829" s="10">
        <f t="shared" si="4"/>
        <v>0</v>
      </c>
      <c r="AI829" s="10">
        <f t="shared" si="5"/>
        <v>0</v>
      </c>
      <c r="AJ829" s="9">
        <f>ROUNDUP(SUM(VLOOKUP(F829,'Pontuação 3.0'!A$2:B$11,2,FALSE),VLOOKUP(E829,'Pontuação 3.0'!C$2:D$11,2,FALSE),VLOOKUP(H829,'Pontuação 3.0'!I$2:J$11,2,FALSE),VLOOKUP(J829,'Pontuação 3.0'!G$2:H$11,2,FALSE),VLOOKUP(G829,'Pontuação 3.0'!E$2:F$11,2,FALSE),VLOOKUP(K829,'Pontuação 3.0'!K$2:L$11,2,FALSE),VLOOKUP(L829,'Pontuação 3.0'!M$2:N$13,2,FALSE)),0)</f>
        <v>2075</v>
      </c>
      <c r="AK829" s="9">
        <f t="shared" si="6"/>
        <v>208</v>
      </c>
      <c r="AL829" s="9" t="str">
        <f t="array" ref="AL829">IFERROR(INDEX('Pontuação 3.0'!G$13:G$191, MATCH(AK829, 'Pontuação 3.0'!F$13:F$191, 0)), "Faixa Indefinida")</f>
        <v>C</v>
      </c>
      <c r="AM829" s="9">
        <f t="shared" si="7"/>
        <v>0</v>
      </c>
      <c r="AN829" s="9">
        <f t="shared" si="8"/>
        <v>0</v>
      </c>
      <c r="AO829" s="9">
        <f t="shared" si="9"/>
        <v>1</v>
      </c>
      <c r="AP829" s="9">
        <f t="shared" si="10"/>
        <v>0</v>
      </c>
      <c r="AQ829" s="8"/>
    </row>
    <row r="830" ht="15.75" customHeight="1">
      <c r="A830" s="7">
        <v>45680.0</v>
      </c>
      <c r="B830" s="8" t="s">
        <v>1933</v>
      </c>
      <c r="C830" s="8" t="s">
        <v>1934</v>
      </c>
      <c r="D830" s="11">
        <v>3.1975065213E10</v>
      </c>
      <c r="E830" s="8" t="s">
        <v>11833</v>
      </c>
      <c r="F830" s="8" t="s">
        <v>11834</v>
      </c>
      <c r="G830" s="8" t="s">
        <v>11864</v>
      </c>
      <c r="H830" s="8" t="s">
        <v>11865</v>
      </c>
      <c r="I830" s="8" t="s">
        <v>11837</v>
      </c>
      <c r="J830" s="8" t="s">
        <v>11866</v>
      </c>
      <c r="K830" s="8" t="s">
        <v>11839</v>
      </c>
      <c r="L830" s="8" t="s">
        <v>11857</v>
      </c>
      <c r="M830" s="8" t="s">
        <v>11849</v>
      </c>
      <c r="N830" s="12" t="s">
        <v>11</v>
      </c>
      <c r="O830" s="12" t="s">
        <v>13</v>
      </c>
      <c r="P830" s="12" t="s">
        <v>40</v>
      </c>
      <c r="Q830" s="12" t="s">
        <v>15</v>
      </c>
      <c r="R830" s="12" t="s">
        <v>14</v>
      </c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9">
        <f>ROUNDUP(SUM(VLOOKUP(F830,'Pontuação'!A$2:B$11,2,FALSE),VLOOKUP(E830,'Pontuação'!C$2:D$11,2,FALSE),VLOOKUP(H830,'Pontuação'!I$2:J$11,2,FALSE),VLOOKUP(J830,'Pontuação'!G$2:H$11,2,FALSE),VLOOKUP(L830,'Pontuação'!M$2:N$13,2,FALSE)),0)</f>
        <v>1808</v>
      </c>
      <c r="AD830" s="10">
        <f t="shared" si="1"/>
        <v>181</v>
      </c>
      <c r="AE830" s="10" t="str">
        <f t="array" ref="AE830">IFERROR(INDEX('Pontuação'!G$13:G$101, MATCH(AD830, 'Pontuação'!F$13:F$101, 0)), "Faixa Indefinida")</f>
        <v>B</v>
      </c>
      <c r="AF830" s="10">
        <f t="shared" si="2"/>
        <v>0</v>
      </c>
      <c r="AG830" s="10">
        <f t="shared" si="3"/>
        <v>1</v>
      </c>
      <c r="AH830" s="10">
        <f t="shared" si="4"/>
        <v>0</v>
      </c>
      <c r="AI830" s="10">
        <f t="shared" si="5"/>
        <v>0</v>
      </c>
      <c r="AJ830" s="9">
        <f>ROUNDUP(SUM(VLOOKUP(F830,'Pontuação 3.0'!A$2:B$11,2,FALSE),VLOOKUP(E830,'Pontuação 3.0'!C$2:D$11,2,FALSE),VLOOKUP(H830,'Pontuação 3.0'!I$2:J$11,2,FALSE),VLOOKUP(J830,'Pontuação 3.0'!G$2:H$11,2,FALSE),VLOOKUP(G830,'Pontuação 3.0'!E$2:F$11,2,FALSE),VLOOKUP(K830,'Pontuação 3.0'!K$2:L$11,2,FALSE),VLOOKUP(L830,'Pontuação 3.0'!M$2:N$13,2,FALSE)),0)</f>
        <v>2273</v>
      </c>
      <c r="AK830" s="9">
        <f t="shared" si="6"/>
        <v>227</v>
      </c>
      <c r="AL830" s="9" t="str">
        <f t="array" ref="AL830">IFERROR(INDEX('Pontuação 3.0'!G$13:G$191, MATCH(AK830, 'Pontuação 3.0'!F$13:F$191, 0)), "Faixa Indefinida")</f>
        <v>B</v>
      </c>
      <c r="AM830" s="9">
        <f t="shared" si="7"/>
        <v>0</v>
      </c>
      <c r="AN830" s="9">
        <f t="shared" si="8"/>
        <v>1</v>
      </c>
      <c r="AO830" s="9">
        <f t="shared" si="9"/>
        <v>0</v>
      </c>
      <c r="AP830" s="9">
        <f t="shared" si="10"/>
        <v>0</v>
      </c>
      <c r="AQ830" s="8"/>
    </row>
    <row r="831" ht="15.75" customHeight="1">
      <c r="A831" s="7">
        <v>45680.0</v>
      </c>
      <c r="B831" s="8" t="s">
        <v>1935</v>
      </c>
      <c r="C831" s="8" t="s">
        <v>1936</v>
      </c>
      <c r="D831" s="11">
        <v>4.39985297E10</v>
      </c>
      <c r="E831" s="8" t="s">
        <v>11833</v>
      </c>
      <c r="F831" s="8" t="s">
        <v>11842</v>
      </c>
      <c r="G831" s="8" t="s">
        <v>11843</v>
      </c>
      <c r="H831" s="8" t="s">
        <v>11844</v>
      </c>
      <c r="I831" s="8" t="s">
        <v>11837</v>
      </c>
      <c r="J831" s="8" t="s">
        <v>11838</v>
      </c>
      <c r="K831" s="8" t="s">
        <v>11839</v>
      </c>
      <c r="L831" s="8" t="s">
        <v>11847</v>
      </c>
      <c r="M831" s="8" t="s">
        <v>11849</v>
      </c>
      <c r="N831" s="12" t="s">
        <v>11</v>
      </c>
      <c r="O831" s="12" t="s">
        <v>13</v>
      </c>
      <c r="P831" s="12" t="s">
        <v>12</v>
      </c>
      <c r="Q831" s="12" t="s">
        <v>15</v>
      </c>
      <c r="R831" s="12" t="s">
        <v>14</v>
      </c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9">
        <f>ROUNDUP(SUM(VLOOKUP(F831,'Pontuação'!A$2:B$11,2,FALSE),VLOOKUP(E831,'Pontuação'!C$2:D$11,2,FALSE),VLOOKUP(H831,'Pontuação'!I$2:J$11,2,FALSE),VLOOKUP(J831,'Pontuação'!G$2:H$11,2,FALSE),VLOOKUP(L831,'Pontuação'!M$2:N$13,2,FALSE)),0)</f>
        <v>2005</v>
      </c>
      <c r="AD831" s="10">
        <f t="shared" si="1"/>
        <v>201</v>
      </c>
      <c r="AE831" s="10" t="str">
        <f t="array" ref="AE831">IFERROR(INDEX('Pontuação'!G$13:G$101, MATCH(AD831, 'Pontuação'!F$13:F$101, 0)), "Faixa Indefinida")</f>
        <v>A</v>
      </c>
      <c r="AF831" s="10">
        <f t="shared" si="2"/>
        <v>1</v>
      </c>
      <c r="AG831" s="10">
        <f t="shared" si="3"/>
        <v>0</v>
      </c>
      <c r="AH831" s="10">
        <f t="shared" si="4"/>
        <v>0</v>
      </c>
      <c r="AI831" s="10">
        <f t="shared" si="5"/>
        <v>0</v>
      </c>
      <c r="AJ831" s="9">
        <f>ROUNDUP(SUM(VLOOKUP(F831,'Pontuação 3.0'!A$2:B$11,2,FALSE),VLOOKUP(E831,'Pontuação 3.0'!C$2:D$11,2,FALSE),VLOOKUP(H831,'Pontuação 3.0'!I$2:J$11,2,FALSE),VLOOKUP(J831,'Pontuação 3.0'!G$2:H$11,2,FALSE),VLOOKUP(G831,'Pontuação 3.0'!E$2:F$11,2,FALSE),VLOOKUP(K831,'Pontuação 3.0'!K$2:L$11,2,FALSE),VLOOKUP(L831,'Pontuação 3.0'!M$2:N$13,2,FALSE)),0)</f>
        <v>2831</v>
      </c>
      <c r="AK831" s="9">
        <f t="shared" si="6"/>
        <v>283</v>
      </c>
      <c r="AL831" s="9" t="str">
        <f t="array" ref="AL831">IFERROR(INDEX('Pontuação 3.0'!G$13:G$191, MATCH(AK831, 'Pontuação 3.0'!F$13:F$191, 0)), "Faixa Indefinida")</f>
        <v>A</v>
      </c>
      <c r="AM831" s="9">
        <f t="shared" si="7"/>
        <v>1</v>
      </c>
      <c r="AN831" s="9">
        <f t="shared" si="8"/>
        <v>0</v>
      </c>
      <c r="AO831" s="9">
        <f t="shared" si="9"/>
        <v>0</v>
      </c>
      <c r="AP831" s="9">
        <f t="shared" si="10"/>
        <v>0</v>
      </c>
      <c r="AQ831" s="8"/>
    </row>
    <row r="832" ht="15.75" customHeight="1">
      <c r="A832" s="7">
        <v>45680.0</v>
      </c>
      <c r="B832" s="8" t="s">
        <v>1939</v>
      </c>
      <c r="C832" s="8" t="s">
        <v>1940</v>
      </c>
      <c r="D832" s="11">
        <v>1.1992776554E10</v>
      </c>
      <c r="E832" s="8" t="s">
        <v>11833</v>
      </c>
      <c r="F832" s="8" t="s">
        <v>11842</v>
      </c>
      <c r="G832" s="8" t="s">
        <v>11843</v>
      </c>
      <c r="H832" s="8" t="s">
        <v>11850</v>
      </c>
      <c r="I832" s="8" t="s">
        <v>11837</v>
      </c>
      <c r="J832" s="8" t="s">
        <v>11838</v>
      </c>
      <c r="K832" s="8" t="s">
        <v>11837</v>
      </c>
      <c r="L832" s="8" t="s">
        <v>11870</v>
      </c>
      <c r="M832" s="8" t="s">
        <v>11849</v>
      </c>
      <c r="N832" s="12" t="s">
        <v>11</v>
      </c>
      <c r="O832" s="12" t="s">
        <v>13</v>
      </c>
      <c r="P832" s="12" t="s">
        <v>99</v>
      </c>
      <c r="Q832" s="12" t="s">
        <v>15</v>
      </c>
      <c r="R832" s="12" t="s">
        <v>20</v>
      </c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9">
        <f>ROUNDUP(SUM(VLOOKUP(F832,'Pontuação'!A$2:B$11,2,FALSE),VLOOKUP(E832,'Pontuação'!C$2:D$11,2,FALSE),VLOOKUP(H832,'Pontuação'!I$2:J$11,2,FALSE),VLOOKUP(J832,'Pontuação'!G$2:H$11,2,FALSE),VLOOKUP(L832,'Pontuação'!M$2:N$13,2,FALSE)),0)</f>
        <v>1901</v>
      </c>
      <c r="AD832" s="10">
        <f t="shared" si="1"/>
        <v>190</v>
      </c>
      <c r="AE832" s="10" t="str">
        <f t="array" ref="AE832">IFERROR(INDEX('Pontuação'!G$13:G$101, MATCH(AD832, 'Pontuação'!F$13:F$101, 0)), "Faixa Indefinida")</f>
        <v>A</v>
      </c>
      <c r="AF832" s="10">
        <f t="shared" si="2"/>
        <v>1</v>
      </c>
      <c r="AG832" s="10">
        <f t="shared" si="3"/>
        <v>0</v>
      </c>
      <c r="AH832" s="10">
        <f t="shared" si="4"/>
        <v>0</v>
      </c>
      <c r="AI832" s="10">
        <f t="shared" si="5"/>
        <v>0</v>
      </c>
      <c r="AJ832" s="9">
        <f>ROUNDUP(SUM(VLOOKUP(F832,'Pontuação 3.0'!A$2:B$11,2,FALSE),VLOOKUP(E832,'Pontuação 3.0'!C$2:D$11,2,FALSE),VLOOKUP(H832,'Pontuação 3.0'!I$2:J$11,2,FALSE),VLOOKUP(J832,'Pontuação 3.0'!G$2:H$11,2,FALSE),VLOOKUP(G832,'Pontuação 3.0'!E$2:F$11,2,FALSE),VLOOKUP(K832,'Pontuação 3.0'!K$2:L$11,2,FALSE),VLOOKUP(L832,'Pontuação 3.0'!M$2:N$13,2,FALSE)),0)</f>
        <v>2591</v>
      </c>
      <c r="AK832" s="9">
        <f t="shared" si="6"/>
        <v>259</v>
      </c>
      <c r="AL832" s="9" t="str">
        <f t="array" ref="AL832">IFERROR(INDEX('Pontuação 3.0'!G$13:G$191, MATCH(AK832, 'Pontuação 3.0'!F$13:F$191, 0)), "Faixa Indefinida")</f>
        <v>A</v>
      </c>
      <c r="AM832" s="9">
        <f t="shared" si="7"/>
        <v>1</v>
      </c>
      <c r="AN832" s="9">
        <f t="shared" si="8"/>
        <v>0</v>
      </c>
      <c r="AO832" s="9">
        <f t="shared" si="9"/>
        <v>0</v>
      </c>
      <c r="AP832" s="9">
        <f t="shared" si="10"/>
        <v>0</v>
      </c>
      <c r="AQ832" s="8"/>
    </row>
    <row r="833" ht="15.75" customHeight="1">
      <c r="A833" s="7">
        <v>45680.0</v>
      </c>
      <c r="B833" s="8" t="s">
        <v>1937</v>
      </c>
      <c r="C833" s="8" t="s">
        <v>1938</v>
      </c>
      <c r="D833" s="11">
        <v>2.7996239335E10</v>
      </c>
      <c r="E833" s="8" t="s">
        <v>11868</v>
      </c>
      <c r="F833" s="8" t="s">
        <v>11834</v>
      </c>
      <c r="G833" s="8" t="s">
        <v>11843</v>
      </c>
      <c r="H833" s="8" t="s">
        <v>11865</v>
      </c>
      <c r="I833" s="8" t="s">
        <v>11845</v>
      </c>
      <c r="J833" s="8" t="s">
        <v>11838</v>
      </c>
      <c r="K833" s="8" t="s">
        <v>11837</v>
      </c>
      <c r="L833" s="8" t="s">
        <v>11847</v>
      </c>
      <c r="M833" s="8" t="s">
        <v>11841</v>
      </c>
      <c r="N833" s="12" t="s">
        <v>11</v>
      </c>
      <c r="O833" s="12" t="s">
        <v>13</v>
      </c>
      <c r="P833" s="12" t="s">
        <v>27</v>
      </c>
      <c r="Q833" s="12" t="s">
        <v>15</v>
      </c>
      <c r="R833" s="12" t="s">
        <v>20</v>
      </c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9">
        <f>ROUNDUP(SUM(VLOOKUP(F833,'Pontuação'!A$2:B$11,2,FALSE),VLOOKUP(E833,'Pontuação'!C$2:D$11,2,FALSE),VLOOKUP(H833,'Pontuação'!I$2:J$11,2,FALSE),VLOOKUP(J833,'Pontuação'!G$2:H$11,2,FALSE),VLOOKUP(L833,'Pontuação'!M$2:N$13,2,FALSE)),0)</f>
        <v>1981</v>
      </c>
      <c r="AD833" s="10">
        <f t="shared" si="1"/>
        <v>198</v>
      </c>
      <c r="AE833" s="10" t="str">
        <f t="array" ref="AE833">IFERROR(INDEX('Pontuação'!G$13:G$101, MATCH(AD833, 'Pontuação'!F$13:F$101, 0)), "Faixa Indefinida")</f>
        <v>A</v>
      </c>
      <c r="AF833" s="10">
        <f t="shared" si="2"/>
        <v>1</v>
      </c>
      <c r="AG833" s="10">
        <f t="shared" si="3"/>
        <v>0</v>
      </c>
      <c r="AH833" s="10">
        <f t="shared" si="4"/>
        <v>0</v>
      </c>
      <c r="AI833" s="10">
        <f t="shared" si="5"/>
        <v>0</v>
      </c>
      <c r="AJ833" s="9">
        <f>ROUNDUP(SUM(VLOOKUP(F833,'Pontuação 3.0'!A$2:B$11,2,FALSE),VLOOKUP(E833,'Pontuação 3.0'!C$2:D$11,2,FALSE),VLOOKUP(H833,'Pontuação 3.0'!I$2:J$11,2,FALSE),VLOOKUP(J833,'Pontuação 3.0'!G$2:H$11,2,FALSE),VLOOKUP(G833,'Pontuação 3.0'!E$2:F$11,2,FALSE),VLOOKUP(K833,'Pontuação 3.0'!K$2:L$11,2,FALSE),VLOOKUP(L833,'Pontuação 3.0'!M$2:N$13,2,FALSE)),0)</f>
        <v>2256</v>
      </c>
      <c r="AK833" s="9">
        <f t="shared" si="6"/>
        <v>226</v>
      </c>
      <c r="AL833" s="9" t="str">
        <f t="array" ref="AL833">IFERROR(INDEX('Pontuação 3.0'!G$13:G$191, MATCH(AK833, 'Pontuação 3.0'!F$13:F$191, 0)), "Faixa Indefinida")</f>
        <v>B</v>
      </c>
      <c r="AM833" s="9">
        <f t="shared" si="7"/>
        <v>0</v>
      </c>
      <c r="AN833" s="9">
        <f t="shared" si="8"/>
        <v>1</v>
      </c>
      <c r="AO833" s="9">
        <f t="shared" si="9"/>
        <v>0</v>
      </c>
      <c r="AP833" s="9">
        <f t="shared" si="10"/>
        <v>0</v>
      </c>
      <c r="AQ833" s="8"/>
    </row>
    <row r="834" ht="15.75" customHeight="1">
      <c r="A834" s="7">
        <v>45680.0</v>
      </c>
      <c r="B834" s="8" t="s">
        <v>102</v>
      </c>
      <c r="C834" s="8" t="s">
        <v>1941</v>
      </c>
      <c r="D834" s="11">
        <v>2.4999999345E10</v>
      </c>
      <c r="E834" s="8" t="s">
        <v>11833</v>
      </c>
      <c r="F834" s="8" t="s">
        <v>11842</v>
      </c>
      <c r="G834" s="8" t="s">
        <v>11843</v>
      </c>
      <c r="H834" s="8" t="s">
        <v>11844</v>
      </c>
      <c r="I834" s="8" t="s">
        <v>11837</v>
      </c>
      <c r="J834" s="8" t="s">
        <v>11838</v>
      </c>
      <c r="K834" s="8" t="s">
        <v>11839</v>
      </c>
      <c r="L834" s="8" t="s">
        <v>11847</v>
      </c>
      <c r="M834" s="8" t="s">
        <v>11849</v>
      </c>
      <c r="N834" s="12" t="s">
        <v>11</v>
      </c>
      <c r="O834" s="12" t="s">
        <v>13</v>
      </c>
      <c r="P834" s="12" t="s">
        <v>96</v>
      </c>
      <c r="Q834" s="12" t="s">
        <v>15</v>
      </c>
      <c r="R834" s="12" t="s">
        <v>20</v>
      </c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9">
        <f>ROUNDUP(SUM(VLOOKUP(F834,'Pontuação'!A$2:B$11,2,FALSE),VLOOKUP(E834,'Pontuação'!C$2:D$11,2,FALSE),VLOOKUP(H834,'Pontuação'!I$2:J$11,2,FALSE),VLOOKUP(J834,'Pontuação'!G$2:H$11,2,FALSE),VLOOKUP(L834,'Pontuação'!M$2:N$13,2,FALSE)),0)</f>
        <v>2005</v>
      </c>
      <c r="AD834" s="10">
        <f t="shared" si="1"/>
        <v>201</v>
      </c>
      <c r="AE834" s="10" t="str">
        <f t="array" ref="AE834">IFERROR(INDEX('Pontuação'!G$13:G$101, MATCH(AD834, 'Pontuação'!F$13:F$101, 0)), "Faixa Indefinida")</f>
        <v>A</v>
      </c>
      <c r="AF834" s="10">
        <f t="shared" si="2"/>
        <v>1</v>
      </c>
      <c r="AG834" s="10">
        <f t="shared" si="3"/>
        <v>0</v>
      </c>
      <c r="AH834" s="10">
        <f t="shared" si="4"/>
        <v>0</v>
      </c>
      <c r="AI834" s="10">
        <f t="shared" si="5"/>
        <v>0</v>
      </c>
      <c r="AJ834" s="9">
        <f>ROUNDUP(SUM(VLOOKUP(F834,'Pontuação 3.0'!A$2:B$11,2,FALSE),VLOOKUP(E834,'Pontuação 3.0'!C$2:D$11,2,FALSE),VLOOKUP(H834,'Pontuação 3.0'!I$2:J$11,2,FALSE),VLOOKUP(J834,'Pontuação 3.0'!G$2:H$11,2,FALSE),VLOOKUP(G834,'Pontuação 3.0'!E$2:F$11,2,FALSE),VLOOKUP(K834,'Pontuação 3.0'!K$2:L$11,2,FALSE),VLOOKUP(L834,'Pontuação 3.0'!M$2:N$13,2,FALSE)),0)</f>
        <v>2831</v>
      </c>
      <c r="AK834" s="9">
        <f t="shared" si="6"/>
        <v>283</v>
      </c>
      <c r="AL834" s="9" t="str">
        <f t="array" ref="AL834">IFERROR(INDEX('Pontuação 3.0'!G$13:G$191, MATCH(AK834, 'Pontuação 3.0'!F$13:F$191, 0)), "Faixa Indefinida")</f>
        <v>A</v>
      </c>
      <c r="AM834" s="9">
        <f t="shared" si="7"/>
        <v>1</v>
      </c>
      <c r="AN834" s="9">
        <f t="shared" si="8"/>
        <v>0</v>
      </c>
      <c r="AO834" s="9">
        <f t="shared" si="9"/>
        <v>0</v>
      </c>
      <c r="AP834" s="9">
        <f t="shared" si="10"/>
        <v>0</v>
      </c>
      <c r="AQ834" s="8"/>
    </row>
    <row r="835" ht="15.75" customHeight="1">
      <c r="A835" s="7">
        <v>45680.0</v>
      </c>
      <c r="B835" s="8" t="s">
        <v>1942</v>
      </c>
      <c r="C835" s="8" t="s">
        <v>1943</v>
      </c>
      <c r="D835" s="11">
        <v>9.98142308E8</v>
      </c>
      <c r="E835" s="8" t="s">
        <v>11868</v>
      </c>
      <c r="F835" s="8" t="s">
        <v>11842</v>
      </c>
      <c r="G835" s="8" t="s">
        <v>11867</v>
      </c>
      <c r="H835" s="8" t="s">
        <v>11856</v>
      </c>
      <c r="I835" s="8" t="s">
        <v>11845</v>
      </c>
      <c r="J835" s="8" t="s">
        <v>11846</v>
      </c>
      <c r="K835" s="8" t="s">
        <v>11837</v>
      </c>
      <c r="L835" s="8" t="s">
        <v>11847</v>
      </c>
      <c r="M835" s="8" t="s">
        <v>11848</v>
      </c>
      <c r="N835" s="12" t="s">
        <v>11</v>
      </c>
      <c r="O835" s="12" t="s">
        <v>13</v>
      </c>
      <c r="P835" s="12" t="s">
        <v>123</v>
      </c>
      <c r="Q835" s="12" t="s">
        <v>15</v>
      </c>
      <c r="R835" s="12" t="s">
        <v>20</v>
      </c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9">
        <f>ROUNDUP(SUM(VLOOKUP(F835,'Pontuação'!A$2:B$11,2,FALSE),VLOOKUP(E835,'Pontuação'!C$2:D$11,2,FALSE),VLOOKUP(H835,'Pontuação'!I$2:J$11,2,FALSE),VLOOKUP(J835,'Pontuação'!G$2:H$11,2,FALSE),VLOOKUP(L835,'Pontuação'!M$2:N$13,2,FALSE)),0)</f>
        <v>1575</v>
      </c>
      <c r="AD835" s="10">
        <f t="shared" si="1"/>
        <v>158</v>
      </c>
      <c r="AE835" s="10" t="str">
        <f t="array" ref="AE835">IFERROR(INDEX('Pontuação'!G$13:G$101, MATCH(AD835, 'Pontuação'!F$13:F$101, 0)), "Faixa Indefinida")</f>
        <v>C</v>
      </c>
      <c r="AF835" s="10">
        <f t="shared" si="2"/>
        <v>0</v>
      </c>
      <c r="AG835" s="10">
        <f t="shared" si="3"/>
        <v>0</v>
      </c>
      <c r="AH835" s="10">
        <f t="shared" si="4"/>
        <v>1</v>
      </c>
      <c r="AI835" s="10">
        <f t="shared" si="5"/>
        <v>0</v>
      </c>
      <c r="AJ835" s="9">
        <f>ROUNDUP(SUM(VLOOKUP(F835,'Pontuação 3.0'!A$2:B$11,2,FALSE),VLOOKUP(E835,'Pontuação 3.0'!C$2:D$11,2,FALSE),VLOOKUP(H835,'Pontuação 3.0'!I$2:J$11,2,FALSE),VLOOKUP(J835,'Pontuação 3.0'!G$2:H$11,2,FALSE),VLOOKUP(G835,'Pontuação 3.0'!E$2:F$11,2,FALSE),VLOOKUP(K835,'Pontuação 3.0'!K$2:L$11,2,FALSE),VLOOKUP(L835,'Pontuação 3.0'!M$2:N$13,2,FALSE)),0)</f>
        <v>1880</v>
      </c>
      <c r="AK835" s="9">
        <f t="shared" si="6"/>
        <v>188</v>
      </c>
      <c r="AL835" s="9" t="str">
        <f t="array" ref="AL835">IFERROR(INDEX('Pontuação 3.0'!G$13:G$191, MATCH(AK835, 'Pontuação 3.0'!F$13:F$191, 0)), "Faixa Indefinida")</f>
        <v>D</v>
      </c>
      <c r="AM835" s="9">
        <f t="shared" si="7"/>
        <v>0</v>
      </c>
      <c r="AN835" s="9">
        <f t="shared" si="8"/>
        <v>0</v>
      </c>
      <c r="AO835" s="9">
        <f t="shared" si="9"/>
        <v>0</v>
      </c>
      <c r="AP835" s="9">
        <f t="shared" si="10"/>
        <v>1</v>
      </c>
      <c r="AQ835" s="8"/>
    </row>
    <row r="836" ht="15.75" customHeight="1">
      <c r="A836" s="7">
        <v>45680.0</v>
      </c>
      <c r="B836" s="8" t="s">
        <v>1944</v>
      </c>
      <c r="C836" s="8" t="s">
        <v>1945</v>
      </c>
      <c r="D836" s="11">
        <v>5.5981293074E10</v>
      </c>
      <c r="E836" s="8" t="s">
        <v>11833</v>
      </c>
      <c r="F836" s="8" t="s">
        <v>11861</v>
      </c>
      <c r="G836" s="8" t="s">
        <v>11843</v>
      </c>
      <c r="H836" s="8" t="s">
        <v>11850</v>
      </c>
      <c r="I836" s="8" t="s">
        <v>11837</v>
      </c>
      <c r="J836" s="8" t="s">
        <v>11852</v>
      </c>
      <c r="K836" s="8" t="s">
        <v>11837</v>
      </c>
      <c r="L836" s="8" t="s">
        <v>11847</v>
      </c>
      <c r="M836" s="8" t="s">
        <v>11849</v>
      </c>
      <c r="N836" s="12" t="s">
        <v>11</v>
      </c>
      <c r="O836" s="12" t="s">
        <v>13</v>
      </c>
      <c r="P836" s="12" t="s">
        <v>27</v>
      </c>
      <c r="Q836" s="12" t="s">
        <v>15</v>
      </c>
      <c r="R836" s="12" t="s">
        <v>20</v>
      </c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9">
        <f>ROUNDUP(SUM(VLOOKUP(F836,'Pontuação'!A$2:B$11,2,FALSE),VLOOKUP(E836,'Pontuação'!C$2:D$11,2,FALSE),VLOOKUP(H836,'Pontuação'!I$2:J$11,2,FALSE),VLOOKUP(J836,'Pontuação'!G$2:H$11,2,FALSE),VLOOKUP(L836,'Pontuação'!M$2:N$13,2,FALSE)),0)</f>
        <v>1545</v>
      </c>
      <c r="AD836" s="10">
        <f t="shared" si="1"/>
        <v>155</v>
      </c>
      <c r="AE836" s="10" t="str">
        <f t="array" ref="AE836">IFERROR(INDEX('Pontuação'!G$13:G$101, MATCH(AD836, 'Pontuação'!F$13:F$101, 0)), "Faixa Indefinida")</f>
        <v>C</v>
      </c>
      <c r="AF836" s="10">
        <f t="shared" si="2"/>
        <v>0</v>
      </c>
      <c r="AG836" s="10">
        <f t="shared" si="3"/>
        <v>0</v>
      </c>
      <c r="AH836" s="10">
        <f t="shared" si="4"/>
        <v>1</v>
      </c>
      <c r="AI836" s="10">
        <f t="shared" si="5"/>
        <v>0</v>
      </c>
      <c r="AJ836" s="9">
        <f>ROUNDUP(SUM(VLOOKUP(F836,'Pontuação 3.0'!A$2:B$11,2,FALSE),VLOOKUP(E836,'Pontuação 3.0'!C$2:D$11,2,FALSE),VLOOKUP(H836,'Pontuação 3.0'!I$2:J$11,2,FALSE),VLOOKUP(J836,'Pontuação 3.0'!G$2:H$11,2,FALSE),VLOOKUP(G836,'Pontuação 3.0'!E$2:F$11,2,FALSE),VLOOKUP(K836,'Pontuação 3.0'!K$2:L$11,2,FALSE),VLOOKUP(L836,'Pontuação 3.0'!M$2:N$13,2,FALSE)),0)</f>
        <v>2212</v>
      </c>
      <c r="AK836" s="9">
        <f t="shared" si="6"/>
        <v>221</v>
      </c>
      <c r="AL836" s="9" t="str">
        <f t="array" ref="AL836">IFERROR(INDEX('Pontuação 3.0'!G$13:G$191, MATCH(AK836, 'Pontuação 3.0'!F$13:F$191, 0)), "Faixa Indefinida")</f>
        <v>B</v>
      </c>
      <c r="AM836" s="9">
        <f t="shared" si="7"/>
        <v>0</v>
      </c>
      <c r="AN836" s="9">
        <f t="shared" si="8"/>
        <v>1</v>
      </c>
      <c r="AO836" s="9">
        <f t="shared" si="9"/>
        <v>0</v>
      </c>
      <c r="AP836" s="9">
        <f t="shared" si="10"/>
        <v>0</v>
      </c>
      <c r="AQ836" s="8"/>
    </row>
    <row r="837" ht="15.75" customHeight="1">
      <c r="A837" s="7">
        <v>45680.0</v>
      </c>
      <c r="B837" s="8" t="s">
        <v>1946</v>
      </c>
      <c r="C837" s="8" t="s">
        <v>1947</v>
      </c>
      <c r="D837" s="11">
        <v>1.198991358E10</v>
      </c>
      <c r="E837" s="8" t="s">
        <v>11833</v>
      </c>
      <c r="F837" s="8" t="s">
        <v>11842</v>
      </c>
      <c r="G837" s="8" t="s">
        <v>11835</v>
      </c>
      <c r="H837" s="8" t="s">
        <v>11850</v>
      </c>
      <c r="I837" s="8" t="s">
        <v>11837</v>
      </c>
      <c r="J837" s="8" t="s">
        <v>11846</v>
      </c>
      <c r="K837" s="8" t="s">
        <v>11837</v>
      </c>
      <c r="L837" s="8" t="s">
        <v>11851</v>
      </c>
      <c r="M837" s="8" t="s">
        <v>11848</v>
      </c>
      <c r="N837" s="12" t="s">
        <v>11</v>
      </c>
      <c r="O837" s="12" t="s">
        <v>13</v>
      </c>
      <c r="P837" s="12" t="s">
        <v>27</v>
      </c>
      <c r="Q837" s="12" t="s">
        <v>15</v>
      </c>
      <c r="R837" s="12" t="s">
        <v>20</v>
      </c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9">
        <f>ROUNDUP(SUM(VLOOKUP(F837,'Pontuação'!A$2:B$11,2,FALSE),VLOOKUP(E837,'Pontuação'!C$2:D$11,2,FALSE),VLOOKUP(H837,'Pontuação'!I$2:J$11,2,FALSE),VLOOKUP(J837,'Pontuação'!G$2:H$11,2,FALSE),VLOOKUP(L837,'Pontuação'!M$2:N$13,2,FALSE)),0)</f>
        <v>1553</v>
      </c>
      <c r="AD837" s="10">
        <f t="shared" si="1"/>
        <v>155</v>
      </c>
      <c r="AE837" s="10" t="str">
        <f t="array" ref="AE837">IFERROR(INDEX('Pontuação'!G$13:G$101, MATCH(AD837, 'Pontuação'!F$13:F$101, 0)), "Faixa Indefinida")</f>
        <v>C</v>
      </c>
      <c r="AF837" s="10">
        <f t="shared" si="2"/>
        <v>0</v>
      </c>
      <c r="AG837" s="10">
        <f t="shared" si="3"/>
        <v>0</v>
      </c>
      <c r="AH837" s="10">
        <f t="shared" si="4"/>
        <v>1</v>
      </c>
      <c r="AI837" s="10">
        <f t="shared" si="5"/>
        <v>0</v>
      </c>
      <c r="AJ837" s="9">
        <f>ROUNDUP(SUM(VLOOKUP(F837,'Pontuação 3.0'!A$2:B$11,2,FALSE),VLOOKUP(E837,'Pontuação 3.0'!C$2:D$11,2,FALSE),VLOOKUP(H837,'Pontuação 3.0'!I$2:J$11,2,FALSE),VLOOKUP(J837,'Pontuação 3.0'!G$2:H$11,2,FALSE),VLOOKUP(G837,'Pontuação 3.0'!E$2:F$11,2,FALSE),VLOOKUP(K837,'Pontuação 3.0'!K$2:L$11,2,FALSE),VLOOKUP(L837,'Pontuação 3.0'!M$2:N$13,2,FALSE)),0)</f>
        <v>1982</v>
      </c>
      <c r="AK837" s="9">
        <f t="shared" si="6"/>
        <v>198</v>
      </c>
      <c r="AL837" s="9" t="str">
        <f t="array" ref="AL837">IFERROR(INDEX('Pontuação 3.0'!G$13:G$191, MATCH(AK837, 'Pontuação 3.0'!F$13:F$191, 0)), "Faixa Indefinida")</f>
        <v>C</v>
      </c>
      <c r="AM837" s="9">
        <f t="shared" si="7"/>
        <v>0</v>
      </c>
      <c r="AN837" s="9">
        <f t="shared" si="8"/>
        <v>0</v>
      </c>
      <c r="AO837" s="9">
        <f t="shared" si="9"/>
        <v>1</v>
      </c>
      <c r="AP837" s="9">
        <f t="shared" si="10"/>
        <v>0</v>
      </c>
      <c r="AQ837" s="8"/>
    </row>
    <row r="838" ht="15.75" customHeight="1">
      <c r="A838" s="7">
        <v>45680.0</v>
      </c>
      <c r="B838" s="8" t="s">
        <v>1948</v>
      </c>
      <c r="C838" s="8" t="s">
        <v>1949</v>
      </c>
      <c r="D838" s="11">
        <v>2.1992359453E10</v>
      </c>
      <c r="E838" s="8" t="s">
        <v>11833</v>
      </c>
      <c r="F838" s="8" t="s">
        <v>11834</v>
      </c>
      <c r="G838" s="8" t="s">
        <v>11843</v>
      </c>
      <c r="H838" s="8" t="s">
        <v>11850</v>
      </c>
      <c r="I838" s="8" t="s">
        <v>11837</v>
      </c>
      <c r="J838" s="8" t="s">
        <v>11846</v>
      </c>
      <c r="K838" s="8" t="s">
        <v>11837</v>
      </c>
      <c r="L838" s="8" t="s">
        <v>11851</v>
      </c>
      <c r="M838" s="8" t="s">
        <v>11859</v>
      </c>
      <c r="N838" s="12" t="s">
        <v>11</v>
      </c>
      <c r="O838" s="12" t="s">
        <v>13</v>
      </c>
      <c r="P838" s="12" t="s">
        <v>12</v>
      </c>
      <c r="Q838" s="12" t="s">
        <v>15</v>
      </c>
      <c r="R838" s="12" t="s">
        <v>14</v>
      </c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9">
        <f>ROUNDUP(SUM(VLOOKUP(F838,'Pontuação'!A$2:B$11,2,FALSE),VLOOKUP(E838,'Pontuação'!C$2:D$11,2,FALSE),VLOOKUP(H838,'Pontuação'!I$2:J$11,2,FALSE),VLOOKUP(J838,'Pontuação'!G$2:H$11,2,FALSE),VLOOKUP(L838,'Pontuação'!M$2:N$13,2,FALSE)),0)</f>
        <v>1541</v>
      </c>
      <c r="AD838" s="10">
        <f t="shared" si="1"/>
        <v>154</v>
      </c>
      <c r="AE838" s="10" t="str">
        <f t="array" ref="AE838">IFERROR(INDEX('Pontuação'!G$13:G$101, MATCH(AD838, 'Pontuação'!F$13:F$101, 0)), "Faixa Indefinida")</f>
        <v>C</v>
      </c>
      <c r="AF838" s="10">
        <f t="shared" si="2"/>
        <v>0</v>
      </c>
      <c r="AG838" s="10">
        <f t="shared" si="3"/>
        <v>0</v>
      </c>
      <c r="AH838" s="10">
        <f t="shared" si="4"/>
        <v>1</v>
      </c>
      <c r="AI838" s="10">
        <f t="shared" si="5"/>
        <v>0</v>
      </c>
      <c r="AJ838" s="9">
        <f>ROUNDUP(SUM(VLOOKUP(F838,'Pontuação 3.0'!A$2:B$11,2,FALSE),VLOOKUP(E838,'Pontuação 3.0'!C$2:D$11,2,FALSE),VLOOKUP(H838,'Pontuação 3.0'!I$2:J$11,2,FALSE),VLOOKUP(J838,'Pontuação 3.0'!G$2:H$11,2,FALSE),VLOOKUP(G838,'Pontuação 3.0'!E$2:F$11,2,FALSE),VLOOKUP(K838,'Pontuação 3.0'!K$2:L$11,2,FALSE),VLOOKUP(L838,'Pontuação 3.0'!M$2:N$13,2,FALSE)),0)</f>
        <v>1989</v>
      </c>
      <c r="AK838" s="9">
        <f t="shared" si="6"/>
        <v>199</v>
      </c>
      <c r="AL838" s="9" t="str">
        <f t="array" ref="AL838">IFERROR(INDEX('Pontuação 3.0'!G$13:G$191, MATCH(AK838, 'Pontuação 3.0'!F$13:F$191, 0)), "Faixa Indefinida")</f>
        <v>C</v>
      </c>
      <c r="AM838" s="9">
        <f t="shared" si="7"/>
        <v>0</v>
      </c>
      <c r="AN838" s="9">
        <f t="shared" si="8"/>
        <v>0</v>
      </c>
      <c r="AO838" s="9">
        <f t="shared" si="9"/>
        <v>1</v>
      </c>
      <c r="AP838" s="9">
        <f t="shared" si="10"/>
        <v>0</v>
      </c>
      <c r="AQ838" s="8"/>
    </row>
    <row r="839" ht="15.75" customHeight="1">
      <c r="A839" s="7">
        <v>45680.0</v>
      </c>
      <c r="B839" s="8" t="s">
        <v>1950</v>
      </c>
      <c r="C839" s="8" t="s">
        <v>1951</v>
      </c>
      <c r="D839" s="8" t="s">
        <v>1952</v>
      </c>
      <c r="E839" s="8" t="s">
        <v>11868</v>
      </c>
      <c r="F839" s="8" t="s">
        <v>11834</v>
      </c>
      <c r="G839" s="8" t="s">
        <v>11843</v>
      </c>
      <c r="H839" s="8" t="s">
        <v>11850</v>
      </c>
      <c r="I839" s="8" t="s">
        <v>11837</v>
      </c>
      <c r="J839" s="8" t="s">
        <v>11846</v>
      </c>
      <c r="K839" s="8" t="s">
        <v>11837</v>
      </c>
      <c r="L839" s="8" t="s">
        <v>11851</v>
      </c>
      <c r="M839" s="8" t="s">
        <v>11849</v>
      </c>
      <c r="N839" s="12" t="s">
        <v>11</v>
      </c>
      <c r="O839" s="12" t="s">
        <v>13</v>
      </c>
      <c r="P839" s="12" t="s">
        <v>40</v>
      </c>
      <c r="Q839" s="12" t="s">
        <v>15</v>
      </c>
      <c r="R839" s="12" t="s">
        <v>14</v>
      </c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9">
        <f>ROUNDUP(SUM(VLOOKUP(F839,'Pontuação'!A$2:B$11,2,FALSE),VLOOKUP(E839,'Pontuação'!C$2:D$11,2,FALSE),VLOOKUP(H839,'Pontuação'!I$2:J$11,2,FALSE),VLOOKUP(J839,'Pontuação'!G$2:H$11,2,FALSE),VLOOKUP(L839,'Pontuação'!M$2:N$13,2,FALSE)),0)</f>
        <v>1545</v>
      </c>
      <c r="AD839" s="10">
        <f t="shared" si="1"/>
        <v>155</v>
      </c>
      <c r="AE839" s="10" t="str">
        <f t="array" ref="AE839">IFERROR(INDEX('Pontuação'!G$13:G$101, MATCH(AD839, 'Pontuação'!F$13:F$101, 0)), "Faixa Indefinida")</f>
        <v>C</v>
      </c>
      <c r="AF839" s="10">
        <f t="shared" si="2"/>
        <v>0</v>
      </c>
      <c r="AG839" s="10">
        <f t="shared" si="3"/>
        <v>0</v>
      </c>
      <c r="AH839" s="10">
        <f t="shared" si="4"/>
        <v>1</v>
      </c>
      <c r="AI839" s="10">
        <f t="shared" si="5"/>
        <v>0</v>
      </c>
      <c r="AJ839" s="9">
        <f>ROUNDUP(SUM(VLOOKUP(F839,'Pontuação 3.0'!A$2:B$11,2,FALSE),VLOOKUP(E839,'Pontuação 3.0'!C$2:D$11,2,FALSE),VLOOKUP(H839,'Pontuação 3.0'!I$2:J$11,2,FALSE),VLOOKUP(J839,'Pontuação 3.0'!G$2:H$11,2,FALSE),VLOOKUP(G839,'Pontuação 3.0'!E$2:F$11,2,FALSE),VLOOKUP(K839,'Pontuação 3.0'!K$2:L$11,2,FALSE),VLOOKUP(L839,'Pontuação 3.0'!M$2:N$13,2,FALSE)),0)</f>
        <v>1959</v>
      </c>
      <c r="AK839" s="9">
        <f t="shared" si="6"/>
        <v>196</v>
      </c>
      <c r="AL839" s="9" t="str">
        <f t="array" ref="AL839">IFERROR(INDEX('Pontuação 3.0'!G$13:G$191, MATCH(AK839, 'Pontuação 3.0'!F$13:F$191, 0)), "Faixa Indefinida")</f>
        <v>C</v>
      </c>
      <c r="AM839" s="9">
        <f t="shared" si="7"/>
        <v>0</v>
      </c>
      <c r="AN839" s="9">
        <f t="shared" si="8"/>
        <v>0</v>
      </c>
      <c r="AO839" s="9">
        <f t="shared" si="9"/>
        <v>1</v>
      </c>
      <c r="AP839" s="9">
        <f t="shared" si="10"/>
        <v>0</v>
      </c>
      <c r="AQ839" s="8"/>
    </row>
    <row r="840" ht="15.75" customHeight="1">
      <c r="A840" s="7">
        <v>45680.0</v>
      </c>
      <c r="B840" s="8" t="s">
        <v>722</v>
      </c>
      <c r="C840" s="8" t="s">
        <v>1957</v>
      </c>
      <c r="D840" s="11">
        <v>6.1994194949E10</v>
      </c>
      <c r="E840" s="8" t="s">
        <v>11833</v>
      </c>
      <c r="F840" s="8" t="s">
        <v>11842</v>
      </c>
      <c r="G840" s="8" t="s">
        <v>11843</v>
      </c>
      <c r="H840" s="8" t="s">
        <v>11836</v>
      </c>
      <c r="I840" s="8" t="s">
        <v>11845</v>
      </c>
      <c r="J840" s="8" t="s">
        <v>11846</v>
      </c>
      <c r="K840" s="8" t="s">
        <v>11839</v>
      </c>
      <c r="L840" s="8" t="s">
        <v>11847</v>
      </c>
      <c r="M840" s="8" t="s">
        <v>11848</v>
      </c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9">
        <f>ROUNDUP(SUM(VLOOKUP(F840,'Pontuação'!A$2:B$11,2,FALSE),VLOOKUP(E840,'Pontuação'!C$2:D$11,2,FALSE),VLOOKUP(H840,'Pontuação'!I$2:J$11,2,FALSE),VLOOKUP(J840,'Pontuação'!G$2:H$11,2,FALSE),VLOOKUP(L840,'Pontuação'!M$2:N$13,2,FALSE)),0)</f>
        <v>1501</v>
      </c>
      <c r="AD840" s="10">
        <f t="shared" si="1"/>
        <v>150</v>
      </c>
      <c r="AE840" s="10" t="str">
        <f t="array" ref="AE840">IFERROR(INDEX('Pontuação'!G$13:G$101, MATCH(AD840, 'Pontuação'!F$13:F$101, 0)), "Faixa Indefinida")</f>
        <v>C</v>
      </c>
      <c r="AF840" s="10">
        <f t="shared" si="2"/>
        <v>0</v>
      </c>
      <c r="AG840" s="10">
        <f t="shared" si="3"/>
        <v>0</v>
      </c>
      <c r="AH840" s="10">
        <f t="shared" si="4"/>
        <v>1</v>
      </c>
      <c r="AI840" s="10">
        <f t="shared" si="5"/>
        <v>0</v>
      </c>
      <c r="AJ840" s="9">
        <f>ROUNDUP(SUM(VLOOKUP(F840,'Pontuação 3.0'!A$2:B$11,2,FALSE),VLOOKUP(E840,'Pontuação 3.0'!C$2:D$11,2,FALSE),VLOOKUP(H840,'Pontuação 3.0'!I$2:J$11,2,FALSE),VLOOKUP(J840,'Pontuação 3.0'!G$2:H$11,2,FALSE),VLOOKUP(G840,'Pontuação 3.0'!E$2:F$11,2,FALSE),VLOOKUP(K840,'Pontuação 3.0'!K$2:L$11,2,FALSE),VLOOKUP(L840,'Pontuação 3.0'!M$2:N$13,2,FALSE)),0)</f>
        <v>2361</v>
      </c>
      <c r="AK840" s="9">
        <f t="shared" si="6"/>
        <v>236</v>
      </c>
      <c r="AL840" s="9" t="str">
        <f t="array" ref="AL840">IFERROR(INDEX('Pontuação 3.0'!G$13:G$191, MATCH(AK840, 'Pontuação 3.0'!F$13:F$191, 0)), "Faixa Indefinida")</f>
        <v>A</v>
      </c>
      <c r="AM840" s="9">
        <f t="shared" si="7"/>
        <v>1</v>
      </c>
      <c r="AN840" s="9">
        <f t="shared" si="8"/>
        <v>0</v>
      </c>
      <c r="AO840" s="9">
        <f t="shared" si="9"/>
        <v>0</v>
      </c>
      <c r="AP840" s="9">
        <f t="shared" si="10"/>
        <v>0</v>
      </c>
      <c r="AQ840" s="8"/>
    </row>
    <row r="841" ht="15.75" customHeight="1">
      <c r="A841" s="7">
        <v>45680.0</v>
      </c>
      <c r="B841" s="8" t="s">
        <v>1955</v>
      </c>
      <c r="C841" s="8" t="s">
        <v>1956</v>
      </c>
      <c r="D841" s="11">
        <v>3.1971553162E10</v>
      </c>
      <c r="E841" s="8" t="s">
        <v>11833</v>
      </c>
      <c r="F841" s="8" t="s">
        <v>11842</v>
      </c>
      <c r="G841" s="8" t="s">
        <v>11835</v>
      </c>
      <c r="H841" s="8" t="s">
        <v>11844</v>
      </c>
      <c r="I841" s="8" t="s">
        <v>11837</v>
      </c>
      <c r="J841" s="8" t="s">
        <v>11846</v>
      </c>
      <c r="K841" s="8" t="s">
        <v>11837</v>
      </c>
      <c r="L841" s="8" t="s">
        <v>11847</v>
      </c>
      <c r="M841" s="8" t="s">
        <v>11849</v>
      </c>
      <c r="N841" s="12" t="s">
        <v>11</v>
      </c>
      <c r="O841" s="12" t="s">
        <v>13</v>
      </c>
      <c r="P841" s="12" t="s">
        <v>37</v>
      </c>
      <c r="Q841" s="12" t="s">
        <v>24</v>
      </c>
      <c r="R841" s="12" t="s">
        <v>20</v>
      </c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9">
        <f>ROUNDUP(SUM(VLOOKUP(F841,'Pontuação'!A$2:B$11,2,FALSE),VLOOKUP(E841,'Pontuação'!C$2:D$11,2,FALSE),VLOOKUP(H841,'Pontuação'!I$2:J$11,2,FALSE),VLOOKUP(J841,'Pontuação'!G$2:H$11,2,FALSE),VLOOKUP(L841,'Pontuação'!M$2:N$13,2,FALSE)),0)</f>
        <v>1727</v>
      </c>
      <c r="AD841" s="10">
        <f t="shared" si="1"/>
        <v>173</v>
      </c>
      <c r="AE841" s="10" t="str">
        <f t="array" ref="AE841">IFERROR(INDEX('Pontuação'!G$13:G$101, MATCH(AD841, 'Pontuação'!F$13:F$101, 0)), "Faixa Indefinida")</f>
        <v>B</v>
      </c>
      <c r="AF841" s="10">
        <f t="shared" si="2"/>
        <v>0</v>
      </c>
      <c r="AG841" s="10">
        <f t="shared" si="3"/>
        <v>1</v>
      </c>
      <c r="AH841" s="10">
        <f t="shared" si="4"/>
        <v>0</v>
      </c>
      <c r="AI841" s="10">
        <f t="shared" si="5"/>
        <v>0</v>
      </c>
      <c r="AJ841" s="9">
        <f>ROUNDUP(SUM(VLOOKUP(F841,'Pontuação 3.0'!A$2:B$11,2,FALSE),VLOOKUP(E841,'Pontuação 3.0'!C$2:D$11,2,FALSE),VLOOKUP(H841,'Pontuação 3.0'!I$2:J$11,2,FALSE),VLOOKUP(J841,'Pontuação 3.0'!G$2:H$11,2,FALSE),VLOOKUP(G841,'Pontuação 3.0'!E$2:F$11,2,FALSE),VLOOKUP(K841,'Pontuação 3.0'!K$2:L$11,2,FALSE),VLOOKUP(L841,'Pontuação 3.0'!M$2:N$13,2,FALSE)),0)</f>
        <v>2155</v>
      </c>
      <c r="AK841" s="9">
        <f t="shared" si="6"/>
        <v>216</v>
      </c>
      <c r="AL841" s="9" t="str">
        <f t="array" ref="AL841">IFERROR(INDEX('Pontuação 3.0'!G$13:G$191, MATCH(AK841, 'Pontuação 3.0'!F$13:F$191, 0)), "Faixa Indefinida")</f>
        <v>B</v>
      </c>
      <c r="AM841" s="9">
        <f t="shared" si="7"/>
        <v>0</v>
      </c>
      <c r="AN841" s="9">
        <f t="shared" si="8"/>
        <v>1</v>
      </c>
      <c r="AO841" s="9">
        <f t="shared" si="9"/>
        <v>0</v>
      </c>
      <c r="AP841" s="9">
        <f t="shared" si="10"/>
        <v>0</v>
      </c>
      <c r="AQ841" s="8"/>
    </row>
    <row r="842" ht="15.75" customHeight="1">
      <c r="A842" s="7">
        <v>45680.0</v>
      </c>
      <c r="B842" s="8" t="s">
        <v>1960</v>
      </c>
      <c r="C842" s="8" t="s">
        <v>1961</v>
      </c>
      <c r="D842" s="11">
        <v>4.2999715007E10</v>
      </c>
      <c r="E842" s="8" t="s">
        <v>11833</v>
      </c>
      <c r="F842" s="8" t="s">
        <v>11854</v>
      </c>
      <c r="G842" s="8" t="s">
        <v>11835</v>
      </c>
      <c r="H842" s="8" t="s">
        <v>11865</v>
      </c>
      <c r="I842" s="8" t="s">
        <v>11845</v>
      </c>
      <c r="J842" s="8" t="s">
        <v>11846</v>
      </c>
      <c r="K842" s="8" t="s">
        <v>11837</v>
      </c>
      <c r="L842" s="8" t="s">
        <v>11847</v>
      </c>
      <c r="M842" s="8" t="s">
        <v>11853</v>
      </c>
      <c r="N842" s="12" t="s">
        <v>11</v>
      </c>
      <c r="O842" s="12" t="s">
        <v>13</v>
      </c>
      <c r="P842" s="12" t="s">
        <v>27</v>
      </c>
      <c r="Q842" s="12" t="s">
        <v>24</v>
      </c>
      <c r="R842" s="12" t="s">
        <v>14</v>
      </c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9">
        <f>ROUNDUP(SUM(VLOOKUP(F842,'Pontuação'!A$2:B$11,2,FALSE),VLOOKUP(E842,'Pontuação'!C$2:D$11,2,FALSE),VLOOKUP(H842,'Pontuação'!I$2:J$11,2,FALSE),VLOOKUP(J842,'Pontuação'!G$2:H$11,2,FALSE),VLOOKUP(L842,'Pontuação'!M$2:N$13,2,FALSE)),0)</f>
        <v>1716</v>
      </c>
      <c r="AD842" s="10">
        <f t="shared" si="1"/>
        <v>172</v>
      </c>
      <c r="AE842" s="10" t="str">
        <f t="array" ref="AE842">IFERROR(INDEX('Pontuação'!G$13:G$101, MATCH(AD842, 'Pontuação'!F$13:F$101, 0)), "Faixa Indefinida")</f>
        <v>B</v>
      </c>
      <c r="AF842" s="10">
        <f t="shared" si="2"/>
        <v>0</v>
      </c>
      <c r="AG842" s="10">
        <f t="shared" si="3"/>
        <v>1</v>
      </c>
      <c r="AH842" s="10">
        <f t="shared" si="4"/>
        <v>0</v>
      </c>
      <c r="AI842" s="10">
        <f t="shared" si="5"/>
        <v>0</v>
      </c>
      <c r="AJ842" s="9">
        <f>ROUNDUP(SUM(VLOOKUP(F842,'Pontuação 3.0'!A$2:B$11,2,FALSE),VLOOKUP(E842,'Pontuação 3.0'!C$2:D$11,2,FALSE),VLOOKUP(H842,'Pontuação 3.0'!I$2:J$11,2,FALSE),VLOOKUP(J842,'Pontuação 3.0'!G$2:H$11,2,FALSE),VLOOKUP(G842,'Pontuação 3.0'!E$2:F$11,2,FALSE),VLOOKUP(K842,'Pontuação 3.0'!K$2:L$11,2,FALSE),VLOOKUP(L842,'Pontuação 3.0'!M$2:N$13,2,FALSE)),0)</f>
        <v>1989</v>
      </c>
      <c r="AK842" s="9">
        <f t="shared" si="6"/>
        <v>199</v>
      </c>
      <c r="AL842" s="9" t="str">
        <f t="array" ref="AL842">IFERROR(INDEX('Pontuação 3.0'!G$13:G$191, MATCH(AK842, 'Pontuação 3.0'!F$13:F$191, 0)), "Faixa Indefinida")</f>
        <v>C</v>
      </c>
      <c r="AM842" s="9">
        <f t="shared" si="7"/>
        <v>0</v>
      </c>
      <c r="AN842" s="9">
        <f t="shared" si="8"/>
        <v>0</v>
      </c>
      <c r="AO842" s="9">
        <f t="shared" si="9"/>
        <v>1</v>
      </c>
      <c r="AP842" s="9">
        <f t="shared" si="10"/>
        <v>0</v>
      </c>
      <c r="AQ842" s="8"/>
    </row>
    <row r="843" ht="15.75" customHeight="1">
      <c r="A843" s="7">
        <v>45680.0</v>
      </c>
      <c r="B843" s="8" t="s">
        <v>1958</v>
      </c>
      <c r="C843" s="8" t="s">
        <v>1959</v>
      </c>
      <c r="D843" s="11">
        <v>8.1996127035E10</v>
      </c>
      <c r="E843" s="8" t="s">
        <v>11833</v>
      </c>
      <c r="F843" s="8" t="s">
        <v>11842</v>
      </c>
      <c r="G843" s="8" t="s">
        <v>11843</v>
      </c>
      <c r="H843" s="8" t="s">
        <v>11844</v>
      </c>
      <c r="I843" s="8" t="s">
        <v>11837</v>
      </c>
      <c r="J843" s="8" t="s">
        <v>11846</v>
      </c>
      <c r="K843" s="8" t="s">
        <v>11837</v>
      </c>
      <c r="L843" s="8" t="s">
        <v>11851</v>
      </c>
      <c r="M843" s="8" t="s">
        <v>11849</v>
      </c>
      <c r="N843" s="12" t="s">
        <v>11</v>
      </c>
      <c r="O843" s="12" t="s">
        <v>13</v>
      </c>
      <c r="P843" s="12" t="s">
        <v>27</v>
      </c>
      <c r="Q843" s="12" t="s">
        <v>15</v>
      </c>
      <c r="R843" s="12" t="s">
        <v>20</v>
      </c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9">
        <f>ROUNDUP(SUM(VLOOKUP(F843,'Pontuação'!A$2:B$11,2,FALSE),VLOOKUP(E843,'Pontuação'!C$2:D$11,2,FALSE),VLOOKUP(H843,'Pontuação'!I$2:J$11,2,FALSE),VLOOKUP(J843,'Pontuação'!G$2:H$11,2,FALSE),VLOOKUP(L843,'Pontuação'!M$2:N$13,2,FALSE)),0)</f>
        <v>1595</v>
      </c>
      <c r="AD843" s="10">
        <f t="shared" si="1"/>
        <v>160</v>
      </c>
      <c r="AE843" s="10" t="str">
        <f t="array" ref="AE843">IFERROR(INDEX('Pontuação'!G$13:G$101, MATCH(AD843, 'Pontuação'!F$13:F$101, 0)), "Faixa Indefinida")</f>
        <v>C</v>
      </c>
      <c r="AF843" s="10">
        <f t="shared" si="2"/>
        <v>0</v>
      </c>
      <c r="AG843" s="10">
        <f t="shared" si="3"/>
        <v>0</v>
      </c>
      <c r="AH843" s="10">
        <f t="shared" si="4"/>
        <v>1</v>
      </c>
      <c r="AI843" s="10">
        <f t="shared" si="5"/>
        <v>0</v>
      </c>
      <c r="AJ843" s="9">
        <f>ROUNDUP(SUM(VLOOKUP(F843,'Pontuação 3.0'!A$2:B$11,2,FALSE),VLOOKUP(E843,'Pontuação 3.0'!C$2:D$11,2,FALSE),VLOOKUP(H843,'Pontuação 3.0'!I$2:J$11,2,FALSE),VLOOKUP(J843,'Pontuação 3.0'!G$2:H$11,2,FALSE),VLOOKUP(G843,'Pontuação 3.0'!E$2:F$11,2,FALSE),VLOOKUP(K843,'Pontuação 3.0'!K$2:L$11,2,FALSE),VLOOKUP(L843,'Pontuação 3.0'!M$2:N$13,2,FALSE)),0)</f>
        <v>2209</v>
      </c>
      <c r="AK843" s="9">
        <f t="shared" si="6"/>
        <v>221</v>
      </c>
      <c r="AL843" s="9" t="str">
        <f t="array" ref="AL843">IFERROR(INDEX('Pontuação 3.0'!G$13:G$191, MATCH(AK843, 'Pontuação 3.0'!F$13:F$191, 0)), "Faixa Indefinida")</f>
        <v>B</v>
      </c>
      <c r="AM843" s="9">
        <f t="shared" si="7"/>
        <v>0</v>
      </c>
      <c r="AN843" s="9">
        <f t="shared" si="8"/>
        <v>1</v>
      </c>
      <c r="AO843" s="9">
        <f t="shared" si="9"/>
        <v>0</v>
      </c>
      <c r="AP843" s="9">
        <f t="shared" si="10"/>
        <v>0</v>
      </c>
      <c r="AQ843" s="8"/>
    </row>
    <row r="844" ht="15.75" customHeight="1">
      <c r="A844" s="7">
        <v>45680.0</v>
      </c>
      <c r="B844" s="8" t="s">
        <v>1962</v>
      </c>
      <c r="C844" s="8" t="s">
        <v>1963</v>
      </c>
      <c r="D844" s="11">
        <v>7.7999567299E10</v>
      </c>
      <c r="E844" s="8" t="s">
        <v>11868</v>
      </c>
      <c r="F844" s="8" t="s">
        <v>11854</v>
      </c>
      <c r="G844" s="8" t="s">
        <v>11867</v>
      </c>
      <c r="H844" s="8" t="s">
        <v>11856</v>
      </c>
      <c r="I844" s="8" t="s">
        <v>11837</v>
      </c>
      <c r="J844" s="8" t="s">
        <v>11846</v>
      </c>
      <c r="K844" s="8" t="s">
        <v>11837</v>
      </c>
      <c r="L844" s="8" t="s">
        <v>11847</v>
      </c>
      <c r="M844" s="8" t="s">
        <v>11849</v>
      </c>
      <c r="N844" s="12" t="s">
        <v>11</v>
      </c>
      <c r="O844" s="12" t="s">
        <v>13</v>
      </c>
      <c r="P844" s="12" t="s">
        <v>123</v>
      </c>
      <c r="Q844" s="12" t="s">
        <v>15</v>
      </c>
      <c r="R844" s="12" t="s">
        <v>20</v>
      </c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9">
        <f>ROUNDUP(SUM(VLOOKUP(F844,'Pontuação'!A$2:B$11,2,FALSE),VLOOKUP(E844,'Pontuação'!C$2:D$11,2,FALSE),VLOOKUP(H844,'Pontuação'!I$2:J$11,2,FALSE),VLOOKUP(J844,'Pontuação'!G$2:H$11,2,FALSE),VLOOKUP(L844,'Pontuação'!M$2:N$13,2,FALSE)),0)</f>
        <v>1580</v>
      </c>
      <c r="AD844" s="10">
        <f t="shared" si="1"/>
        <v>158</v>
      </c>
      <c r="AE844" s="10" t="str">
        <f t="array" ref="AE844">IFERROR(INDEX('Pontuação'!G$13:G$101, MATCH(AD844, 'Pontuação'!F$13:F$101, 0)), "Faixa Indefinida")</f>
        <v>C</v>
      </c>
      <c r="AF844" s="10">
        <f t="shared" si="2"/>
        <v>0</v>
      </c>
      <c r="AG844" s="10">
        <f t="shared" si="3"/>
        <v>0</v>
      </c>
      <c r="AH844" s="10">
        <f t="shared" si="4"/>
        <v>1</v>
      </c>
      <c r="AI844" s="10">
        <f t="shared" si="5"/>
        <v>0</v>
      </c>
      <c r="AJ844" s="9">
        <f>ROUNDUP(SUM(VLOOKUP(F844,'Pontuação 3.0'!A$2:B$11,2,FALSE),VLOOKUP(E844,'Pontuação 3.0'!C$2:D$11,2,FALSE),VLOOKUP(H844,'Pontuação 3.0'!I$2:J$11,2,FALSE),VLOOKUP(J844,'Pontuação 3.0'!G$2:H$11,2,FALSE),VLOOKUP(G844,'Pontuação 3.0'!E$2:F$11,2,FALSE),VLOOKUP(K844,'Pontuação 3.0'!K$2:L$11,2,FALSE),VLOOKUP(L844,'Pontuação 3.0'!M$2:N$13,2,FALSE)),0)</f>
        <v>1865</v>
      </c>
      <c r="AK844" s="9">
        <f t="shared" si="6"/>
        <v>187</v>
      </c>
      <c r="AL844" s="9" t="str">
        <f t="array" ref="AL844">IFERROR(INDEX('Pontuação 3.0'!G$13:G$191, MATCH(AK844, 'Pontuação 3.0'!F$13:F$191, 0)), "Faixa Indefinida")</f>
        <v>D</v>
      </c>
      <c r="AM844" s="9">
        <f t="shared" si="7"/>
        <v>0</v>
      </c>
      <c r="AN844" s="9">
        <f t="shared" si="8"/>
        <v>0</v>
      </c>
      <c r="AO844" s="9">
        <f t="shared" si="9"/>
        <v>0</v>
      </c>
      <c r="AP844" s="9">
        <f t="shared" si="10"/>
        <v>1</v>
      </c>
      <c r="AQ844" s="8"/>
    </row>
    <row r="845" ht="15.75" customHeight="1">
      <c r="A845" s="7">
        <v>45680.0</v>
      </c>
      <c r="B845" s="8" t="s">
        <v>1964</v>
      </c>
      <c r="C845" s="8" t="s">
        <v>1965</v>
      </c>
      <c r="D845" s="11">
        <v>4.5999057236E10</v>
      </c>
      <c r="E845" s="8" t="s">
        <v>11868</v>
      </c>
      <c r="F845" s="8" t="s">
        <v>11842</v>
      </c>
      <c r="G845" s="8" t="s">
        <v>11843</v>
      </c>
      <c r="H845" s="8" t="s">
        <v>11865</v>
      </c>
      <c r="I845" s="8" t="s">
        <v>11845</v>
      </c>
      <c r="J845" s="8" t="s">
        <v>11846</v>
      </c>
      <c r="K845" s="8" t="s">
        <v>11839</v>
      </c>
      <c r="L845" s="8" t="s">
        <v>11851</v>
      </c>
      <c r="M845" s="8" t="s">
        <v>11841</v>
      </c>
      <c r="N845" s="12" t="s">
        <v>11</v>
      </c>
      <c r="O845" s="12" t="s">
        <v>13</v>
      </c>
      <c r="P845" s="12" t="s">
        <v>40</v>
      </c>
      <c r="Q845" s="12" t="s">
        <v>15</v>
      </c>
      <c r="R845" s="12" t="s">
        <v>20</v>
      </c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9">
        <f>ROUNDUP(SUM(VLOOKUP(F845,'Pontuação'!A$2:B$11,2,FALSE),VLOOKUP(E845,'Pontuação'!C$2:D$11,2,FALSE),VLOOKUP(H845,'Pontuação'!I$2:J$11,2,FALSE),VLOOKUP(J845,'Pontuação'!G$2:H$11,2,FALSE),VLOOKUP(L845,'Pontuação'!M$2:N$13,2,FALSE)),0)</f>
        <v>1583</v>
      </c>
      <c r="AD845" s="10">
        <f t="shared" si="1"/>
        <v>158</v>
      </c>
      <c r="AE845" s="10" t="str">
        <f t="array" ref="AE845">IFERROR(INDEX('Pontuação'!G$13:G$101, MATCH(AD845, 'Pontuação'!F$13:F$101, 0)), "Faixa Indefinida")</f>
        <v>C</v>
      </c>
      <c r="AF845" s="10">
        <f t="shared" si="2"/>
        <v>0</v>
      </c>
      <c r="AG845" s="10">
        <f t="shared" si="3"/>
        <v>0</v>
      </c>
      <c r="AH845" s="10">
        <f t="shared" si="4"/>
        <v>1</v>
      </c>
      <c r="AI845" s="10">
        <f t="shared" si="5"/>
        <v>0</v>
      </c>
      <c r="AJ845" s="9">
        <f>ROUNDUP(SUM(VLOOKUP(F845,'Pontuação 3.0'!A$2:B$11,2,FALSE),VLOOKUP(E845,'Pontuação 3.0'!C$2:D$11,2,FALSE),VLOOKUP(H845,'Pontuação 3.0'!I$2:J$11,2,FALSE),VLOOKUP(J845,'Pontuação 3.0'!G$2:H$11,2,FALSE),VLOOKUP(G845,'Pontuação 3.0'!E$2:F$11,2,FALSE),VLOOKUP(K845,'Pontuação 3.0'!K$2:L$11,2,FALSE),VLOOKUP(L845,'Pontuação 3.0'!M$2:N$13,2,FALSE)),0)</f>
        <v>2289</v>
      </c>
      <c r="AK845" s="9">
        <f t="shared" si="6"/>
        <v>229</v>
      </c>
      <c r="AL845" s="9" t="str">
        <f t="array" ref="AL845">IFERROR(INDEX('Pontuação 3.0'!G$13:G$191, MATCH(AK845, 'Pontuação 3.0'!F$13:F$191, 0)), "Faixa Indefinida")</f>
        <v>B</v>
      </c>
      <c r="AM845" s="9">
        <f t="shared" si="7"/>
        <v>0</v>
      </c>
      <c r="AN845" s="9">
        <f t="shared" si="8"/>
        <v>1</v>
      </c>
      <c r="AO845" s="9">
        <f t="shared" si="9"/>
        <v>0</v>
      </c>
      <c r="AP845" s="9">
        <f t="shared" si="10"/>
        <v>0</v>
      </c>
      <c r="AQ845" s="8"/>
    </row>
    <row r="846" ht="15.75" customHeight="1">
      <c r="A846" s="7">
        <v>45680.0</v>
      </c>
      <c r="B846" s="8" t="s">
        <v>1966</v>
      </c>
      <c r="C846" s="8" t="s">
        <v>1967</v>
      </c>
      <c r="D846" s="11">
        <v>8.3991888814E10</v>
      </c>
      <c r="E846" s="8" t="s">
        <v>11833</v>
      </c>
      <c r="F846" s="8" t="s">
        <v>11842</v>
      </c>
      <c r="G846" s="8" t="s">
        <v>11843</v>
      </c>
      <c r="H846" s="8" t="s">
        <v>11850</v>
      </c>
      <c r="I846" s="8" t="s">
        <v>11845</v>
      </c>
      <c r="J846" s="8" t="s">
        <v>11846</v>
      </c>
      <c r="K846" s="8" t="s">
        <v>11837</v>
      </c>
      <c r="L846" s="8" t="s">
        <v>11851</v>
      </c>
      <c r="M846" s="8" t="s">
        <v>11853</v>
      </c>
      <c r="N846" s="12" t="s">
        <v>11</v>
      </c>
      <c r="O846" s="12" t="s">
        <v>13</v>
      </c>
      <c r="P846" s="12" t="s">
        <v>96</v>
      </c>
      <c r="Q846" s="12" t="s">
        <v>15</v>
      </c>
      <c r="R846" s="12" t="s">
        <v>20</v>
      </c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9">
        <f>ROUNDUP(SUM(VLOOKUP(F846,'Pontuação'!A$2:B$11,2,FALSE),VLOOKUP(E846,'Pontuação'!C$2:D$11,2,FALSE),VLOOKUP(H846,'Pontuação'!I$2:J$11,2,FALSE),VLOOKUP(J846,'Pontuação'!G$2:H$11,2,FALSE),VLOOKUP(L846,'Pontuação'!M$2:N$13,2,FALSE)),0)</f>
        <v>1553</v>
      </c>
      <c r="AD846" s="10">
        <f t="shared" si="1"/>
        <v>155</v>
      </c>
      <c r="AE846" s="10" t="str">
        <f t="array" ref="AE846">IFERROR(INDEX('Pontuação'!G$13:G$101, MATCH(AD846, 'Pontuação'!F$13:F$101, 0)), "Faixa Indefinida")</f>
        <v>C</v>
      </c>
      <c r="AF846" s="10">
        <f t="shared" si="2"/>
        <v>0</v>
      </c>
      <c r="AG846" s="10">
        <f t="shared" si="3"/>
        <v>0</v>
      </c>
      <c r="AH846" s="10">
        <f t="shared" si="4"/>
        <v>1</v>
      </c>
      <c r="AI846" s="10">
        <f t="shared" si="5"/>
        <v>0</v>
      </c>
      <c r="AJ846" s="9">
        <f>ROUNDUP(SUM(VLOOKUP(F846,'Pontuação 3.0'!A$2:B$11,2,FALSE),VLOOKUP(E846,'Pontuação 3.0'!C$2:D$11,2,FALSE),VLOOKUP(H846,'Pontuação 3.0'!I$2:J$11,2,FALSE),VLOOKUP(J846,'Pontuação 3.0'!G$2:H$11,2,FALSE),VLOOKUP(G846,'Pontuação 3.0'!E$2:F$11,2,FALSE),VLOOKUP(K846,'Pontuação 3.0'!K$2:L$11,2,FALSE),VLOOKUP(L846,'Pontuação 3.0'!M$2:N$13,2,FALSE)),0)</f>
        <v>2122</v>
      </c>
      <c r="AK846" s="9">
        <f t="shared" si="6"/>
        <v>212</v>
      </c>
      <c r="AL846" s="9" t="str">
        <f t="array" ref="AL846">IFERROR(INDEX('Pontuação 3.0'!G$13:G$191, MATCH(AK846, 'Pontuação 3.0'!F$13:F$191, 0)), "Faixa Indefinida")</f>
        <v>C</v>
      </c>
      <c r="AM846" s="9">
        <f t="shared" si="7"/>
        <v>0</v>
      </c>
      <c r="AN846" s="9">
        <f t="shared" si="8"/>
        <v>0</v>
      </c>
      <c r="AO846" s="9">
        <f t="shared" si="9"/>
        <v>1</v>
      </c>
      <c r="AP846" s="9">
        <f t="shared" si="10"/>
        <v>0</v>
      </c>
      <c r="AQ846" s="8"/>
    </row>
    <row r="847" ht="15.75" customHeight="1">
      <c r="A847" s="7">
        <v>45680.0</v>
      </c>
      <c r="B847" s="8" t="s">
        <v>1971</v>
      </c>
      <c r="C847" s="8" t="s">
        <v>1972</v>
      </c>
      <c r="D847" s="11">
        <v>9.1984583665E10</v>
      </c>
      <c r="E847" s="8" t="s">
        <v>11833</v>
      </c>
      <c r="F847" s="8" t="s">
        <v>11842</v>
      </c>
      <c r="G847" s="8" t="s">
        <v>11843</v>
      </c>
      <c r="H847" s="8" t="s">
        <v>11844</v>
      </c>
      <c r="I847" s="8" t="s">
        <v>11837</v>
      </c>
      <c r="J847" s="8" t="s">
        <v>11846</v>
      </c>
      <c r="K847" s="8" t="s">
        <v>11837</v>
      </c>
      <c r="L847" s="8" t="s">
        <v>11851</v>
      </c>
      <c r="M847" s="8" t="s">
        <v>11853</v>
      </c>
      <c r="N847" s="12" t="s">
        <v>11</v>
      </c>
      <c r="O847" s="12" t="s">
        <v>13</v>
      </c>
      <c r="P847" s="12" t="s">
        <v>37</v>
      </c>
      <c r="Q847" s="12" t="s">
        <v>44</v>
      </c>
      <c r="R847" s="12" t="s">
        <v>20</v>
      </c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9">
        <f>ROUNDUP(SUM(VLOOKUP(F847,'Pontuação'!A$2:B$11,2,FALSE),VLOOKUP(E847,'Pontuação'!C$2:D$11,2,FALSE),VLOOKUP(H847,'Pontuação'!I$2:J$11,2,FALSE),VLOOKUP(J847,'Pontuação'!G$2:H$11,2,FALSE),VLOOKUP(L847,'Pontuação'!M$2:N$13,2,FALSE)),0)</f>
        <v>1595</v>
      </c>
      <c r="AD847" s="10">
        <f t="shared" si="1"/>
        <v>160</v>
      </c>
      <c r="AE847" s="10" t="str">
        <f t="array" ref="AE847">IFERROR(INDEX('Pontuação'!G$13:G$101, MATCH(AD847, 'Pontuação'!F$13:F$101, 0)), "Faixa Indefinida")</f>
        <v>C</v>
      </c>
      <c r="AF847" s="10">
        <f t="shared" si="2"/>
        <v>0</v>
      </c>
      <c r="AG847" s="10">
        <f t="shared" si="3"/>
        <v>0</v>
      </c>
      <c r="AH847" s="10">
        <f t="shared" si="4"/>
        <v>1</v>
      </c>
      <c r="AI847" s="10">
        <f t="shared" si="5"/>
        <v>0</v>
      </c>
      <c r="AJ847" s="9">
        <f>ROUNDUP(SUM(VLOOKUP(F847,'Pontuação 3.0'!A$2:B$11,2,FALSE),VLOOKUP(E847,'Pontuação 3.0'!C$2:D$11,2,FALSE),VLOOKUP(H847,'Pontuação 3.0'!I$2:J$11,2,FALSE),VLOOKUP(J847,'Pontuação 3.0'!G$2:H$11,2,FALSE),VLOOKUP(G847,'Pontuação 3.0'!E$2:F$11,2,FALSE),VLOOKUP(K847,'Pontuação 3.0'!K$2:L$11,2,FALSE),VLOOKUP(L847,'Pontuação 3.0'!M$2:N$13,2,FALSE)),0)</f>
        <v>2209</v>
      </c>
      <c r="AK847" s="9">
        <f t="shared" si="6"/>
        <v>221</v>
      </c>
      <c r="AL847" s="9" t="str">
        <f t="array" ref="AL847">IFERROR(INDEX('Pontuação 3.0'!G$13:G$191, MATCH(AK847, 'Pontuação 3.0'!F$13:F$191, 0)), "Faixa Indefinida")</f>
        <v>B</v>
      </c>
      <c r="AM847" s="9">
        <f t="shared" si="7"/>
        <v>0</v>
      </c>
      <c r="AN847" s="9">
        <f t="shared" si="8"/>
        <v>1</v>
      </c>
      <c r="AO847" s="9">
        <f t="shared" si="9"/>
        <v>0</v>
      </c>
      <c r="AP847" s="9">
        <f t="shared" si="10"/>
        <v>0</v>
      </c>
      <c r="AQ847" s="8"/>
    </row>
    <row r="848" ht="15.75" customHeight="1">
      <c r="A848" s="7">
        <v>45680.0</v>
      </c>
      <c r="B848" s="8" t="s">
        <v>1968</v>
      </c>
      <c r="C848" s="8" t="s">
        <v>1969</v>
      </c>
      <c r="D848" s="8" t="s">
        <v>1970</v>
      </c>
      <c r="E848" s="8" t="s">
        <v>11833</v>
      </c>
      <c r="F848" s="8" t="s">
        <v>11834</v>
      </c>
      <c r="G848" s="8" t="s">
        <v>11843</v>
      </c>
      <c r="H848" s="8" t="s">
        <v>11865</v>
      </c>
      <c r="I848" s="8" t="s">
        <v>11837</v>
      </c>
      <c r="J848" s="8" t="s">
        <v>11846</v>
      </c>
      <c r="K848" s="8" t="s">
        <v>11837</v>
      </c>
      <c r="L848" s="8" t="s">
        <v>11847</v>
      </c>
      <c r="M848" s="8" t="s">
        <v>11841</v>
      </c>
      <c r="N848" s="12" t="s">
        <v>11</v>
      </c>
      <c r="O848" s="12" t="s">
        <v>13</v>
      </c>
      <c r="P848" s="12" t="s">
        <v>27</v>
      </c>
      <c r="Q848" s="12" t="s">
        <v>15</v>
      </c>
      <c r="R848" s="12" t="s">
        <v>14</v>
      </c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9">
        <f>ROUNDUP(SUM(VLOOKUP(F848,'Pontuação'!A$2:B$11,2,FALSE),VLOOKUP(E848,'Pontuação'!C$2:D$11,2,FALSE),VLOOKUP(H848,'Pontuação'!I$2:J$11,2,FALSE),VLOOKUP(J848,'Pontuação'!G$2:H$11,2,FALSE),VLOOKUP(L848,'Pontuação'!M$2:N$13,2,FALSE)),0)</f>
        <v>1699</v>
      </c>
      <c r="AD848" s="10">
        <f t="shared" si="1"/>
        <v>170</v>
      </c>
      <c r="AE848" s="10" t="str">
        <f t="array" ref="AE848">IFERROR(INDEX('Pontuação'!G$13:G$101, MATCH(AD848, 'Pontuação'!F$13:F$101, 0)), "Faixa Indefinida")</f>
        <v>B</v>
      </c>
      <c r="AF848" s="10">
        <f t="shared" si="2"/>
        <v>0</v>
      </c>
      <c r="AG848" s="10">
        <f t="shared" si="3"/>
        <v>1</v>
      </c>
      <c r="AH848" s="10">
        <f t="shared" si="4"/>
        <v>0</v>
      </c>
      <c r="AI848" s="10">
        <f t="shared" si="5"/>
        <v>0</v>
      </c>
      <c r="AJ848" s="9">
        <f>ROUNDUP(SUM(VLOOKUP(F848,'Pontuação 3.0'!A$2:B$11,2,FALSE),VLOOKUP(E848,'Pontuação 3.0'!C$2:D$11,2,FALSE),VLOOKUP(H848,'Pontuação 3.0'!I$2:J$11,2,FALSE),VLOOKUP(J848,'Pontuação 3.0'!G$2:H$11,2,FALSE),VLOOKUP(G848,'Pontuação 3.0'!E$2:F$11,2,FALSE),VLOOKUP(K848,'Pontuação 3.0'!K$2:L$11,2,FALSE),VLOOKUP(L848,'Pontuação 3.0'!M$2:N$13,2,FALSE)),0)</f>
        <v>2011</v>
      </c>
      <c r="AK848" s="9">
        <f t="shared" si="6"/>
        <v>201</v>
      </c>
      <c r="AL848" s="9" t="str">
        <f t="array" ref="AL848">IFERROR(INDEX('Pontuação 3.0'!G$13:G$191, MATCH(AK848, 'Pontuação 3.0'!F$13:F$191, 0)), "Faixa Indefinida")</f>
        <v>C</v>
      </c>
      <c r="AM848" s="9">
        <f t="shared" si="7"/>
        <v>0</v>
      </c>
      <c r="AN848" s="9">
        <f t="shared" si="8"/>
        <v>0</v>
      </c>
      <c r="AO848" s="9">
        <f t="shared" si="9"/>
        <v>1</v>
      </c>
      <c r="AP848" s="9">
        <f t="shared" si="10"/>
        <v>0</v>
      </c>
      <c r="AQ848" s="8"/>
    </row>
    <row r="849" ht="15.75" customHeight="1">
      <c r="A849" s="7">
        <v>45680.0</v>
      </c>
      <c r="B849" s="8" t="s">
        <v>1978</v>
      </c>
      <c r="C849" s="8" t="s">
        <v>1979</v>
      </c>
      <c r="D849" s="11">
        <v>9.3991194777E10</v>
      </c>
      <c r="E849" s="8" t="s">
        <v>11833</v>
      </c>
      <c r="F849" s="8" t="s">
        <v>11834</v>
      </c>
      <c r="G849" s="8" t="s">
        <v>11835</v>
      </c>
      <c r="H849" s="8" t="s">
        <v>11865</v>
      </c>
      <c r="I849" s="8" t="s">
        <v>11837</v>
      </c>
      <c r="J849" s="8" t="s">
        <v>11838</v>
      </c>
      <c r="K849" s="8" t="s">
        <v>11839</v>
      </c>
      <c r="L849" s="8" t="s">
        <v>11851</v>
      </c>
      <c r="M849" s="8" t="s">
        <v>11853</v>
      </c>
      <c r="N849" s="12" t="s">
        <v>11</v>
      </c>
      <c r="O849" s="12" t="s">
        <v>13</v>
      </c>
      <c r="P849" s="12" t="s">
        <v>12</v>
      </c>
      <c r="Q849" s="12" t="s">
        <v>15</v>
      </c>
      <c r="R849" s="12" t="s">
        <v>14</v>
      </c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9">
        <f>ROUNDUP(SUM(VLOOKUP(F849,'Pontuação'!A$2:B$11,2,FALSE),VLOOKUP(E849,'Pontuação'!C$2:D$11,2,FALSE),VLOOKUP(H849,'Pontuação'!I$2:J$11,2,FALSE),VLOOKUP(J849,'Pontuação'!G$2:H$11,2,FALSE),VLOOKUP(L849,'Pontuação'!M$2:N$13,2,FALSE)),0)</f>
        <v>1845</v>
      </c>
      <c r="AD849" s="10">
        <f t="shared" si="1"/>
        <v>185</v>
      </c>
      <c r="AE849" s="10" t="str">
        <f t="array" ref="AE849">IFERROR(INDEX('Pontuação'!G$13:G$101, MATCH(AD849, 'Pontuação'!F$13:F$101, 0)), "Faixa Indefinida")</f>
        <v>A</v>
      </c>
      <c r="AF849" s="10">
        <f t="shared" si="2"/>
        <v>1</v>
      </c>
      <c r="AG849" s="10">
        <f t="shared" si="3"/>
        <v>0</v>
      </c>
      <c r="AH849" s="10">
        <f t="shared" si="4"/>
        <v>0</v>
      </c>
      <c r="AI849" s="10">
        <f t="shared" si="5"/>
        <v>0</v>
      </c>
      <c r="AJ849" s="9">
        <f>ROUNDUP(SUM(VLOOKUP(F849,'Pontuação 3.0'!A$2:B$11,2,FALSE),VLOOKUP(E849,'Pontuação 3.0'!C$2:D$11,2,FALSE),VLOOKUP(H849,'Pontuação 3.0'!I$2:J$11,2,FALSE),VLOOKUP(J849,'Pontuação 3.0'!G$2:H$11,2,FALSE),VLOOKUP(G849,'Pontuação 3.0'!E$2:F$11,2,FALSE),VLOOKUP(K849,'Pontuação 3.0'!K$2:L$11,2,FALSE),VLOOKUP(L849,'Pontuação 3.0'!M$2:N$13,2,FALSE)),0)</f>
        <v>2321</v>
      </c>
      <c r="AK849" s="9">
        <f t="shared" si="6"/>
        <v>232</v>
      </c>
      <c r="AL849" s="9" t="str">
        <f t="array" ref="AL849">IFERROR(INDEX('Pontuação 3.0'!G$13:G$191, MATCH(AK849, 'Pontuação 3.0'!F$13:F$191, 0)), "Faixa Indefinida")</f>
        <v>B</v>
      </c>
      <c r="AM849" s="9">
        <f t="shared" si="7"/>
        <v>0</v>
      </c>
      <c r="AN849" s="9">
        <f t="shared" si="8"/>
        <v>1</v>
      </c>
      <c r="AO849" s="9">
        <f t="shared" si="9"/>
        <v>0</v>
      </c>
      <c r="AP849" s="9">
        <f t="shared" si="10"/>
        <v>0</v>
      </c>
      <c r="AQ849" s="8"/>
    </row>
    <row r="850" ht="15.75" customHeight="1">
      <c r="A850" s="7">
        <v>45680.0</v>
      </c>
      <c r="B850" s="8" t="s">
        <v>1976</v>
      </c>
      <c r="C850" s="8" t="s">
        <v>1977</v>
      </c>
      <c r="D850" s="11">
        <v>5.199447513E10</v>
      </c>
      <c r="E850" s="8" t="s">
        <v>11833</v>
      </c>
      <c r="F850" s="8" t="s">
        <v>11842</v>
      </c>
      <c r="G850" s="8" t="s">
        <v>11843</v>
      </c>
      <c r="H850" s="8" t="s">
        <v>11844</v>
      </c>
      <c r="I850" s="8" t="s">
        <v>11845</v>
      </c>
      <c r="J850" s="8" t="s">
        <v>11846</v>
      </c>
      <c r="K850" s="8" t="s">
        <v>11839</v>
      </c>
      <c r="L850" s="8" t="s">
        <v>11851</v>
      </c>
      <c r="M850" s="8" t="s">
        <v>11849</v>
      </c>
      <c r="N850" s="12" t="s">
        <v>11</v>
      </c>
      <c r="O850" s="12" t="s">
        <v>13</v>
      </c>
      <c r="P850" s="12" t="s">
        <v>27</v>
      </c>
      <c r="Q850" s="12" t="s">
        <v>15</v>
      </c>
      <c r="R850" s="12" t="s">
        <v>14</v>
      </c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9">
        <f>ROUNDUP(SUM(VLOOKUP(F850,'Pontuação'!A$2:B$11,2,FALSE),VLOOKUP(E850,'Pontuação'!C$2:D$11,2,FALSE),VLOOKUP(H850,'Pontuação'!I$2:J$11,2,FALSE),VLOOKUP(J850,'Pontuação'!G$2:H$11,2,FALSE),VLOOKUP(L850,'Pontuação'!M$2:N$13,2,FALSE)),0)</f>
        <v>1595</v>
      </c>
      <c r="AD850" s="10">
        <f t="shared" si="1"/>
        <v>160</v>
      </c>
      <c r="AE850" s="10" t="str">
        <f t="array" ref="AE850">IFERROR(INDEX('Pontuação'!G$13:G$101, MATCH(AD850, 'Pontuação'!F$13:F$101, 0)), "Faixa Indefinida")</f>
        <v>C</v>
      </c>
      <c r="AF850" s="10">
        <f t="shared" si="2"/>
        <v>0</v>
      </c>
      <c r="AG850" s="10">
        <f t="shared" si="3"/>
        <v>0</v>
      </c>
      <c r="AH850" s="10">
        <f t="shared" si="4"/>
        <v>1</v>
      </c>
      <c r="AI850" s="10">
        <f t="shared" si="5"/>
        <v>0</v>
      </c>
      <c r="AJ850" s="9">
        <f>ROUNDUP(SUM(VLOOKUP(F850,'Pontuação 3.0'!A$2:B$11,2,FALSE),VLOOKUP(E850,'Pontuação 3.0'!C$2:D$11,2,FALSE),VLOOKUP(H850,'Pontuação 3.0'!I$2:J$11,2,FALSE),VLOOKUP(J850,'Pontuação 3.0'!G$2:H$11,2,FALSE),VLOOKUP(G850,'Pontuação 3.0'!E$2:F$11,2,FALSE),VLOOKUP(K850,'Pontuação 3.0'!K$2:L$11,2,FALSE),VLOOKUP(L850,'Pontuação 3.0'!M$2:N$13,2,FALSE)),0)</f>
        <v>2470</v>
      </c>
      <c r="AK850" s="9">
        <f t="shared" si="6"/>
        <v>247</v>
      </c>
      <c r="AL850" s="9" t="str">
        <f t="array" ref="AL850">IFERROR(INDEX('Pontuação 3.0'!G$13:G$191, MATCH(AK850, 'Pontuação 3.0'!F$13:F$191, 0)), "Faixa Indefinida")</f>
        <v>A</v>
      </c>
      <c r="AM850" s="9">
        <f t="shared" si="7"/>
        <v>1</v>
      </c>
      <c r="AN850" s="9">
        <f t="shared" si="8"/>
        <v>0</v>
      </c>
      <c r="AO850" s="9">
        <f t="shared" si="9"/>
        <v>0</v>
      </c>
      <c r="AP850" s="9">
        <f t="shared" si="10"/>
        <v>0</v>
      </c>
      <c r="AQ850" s="8"/>
    </row>
    <row r="851" ht="15.75" customHeight="1">
      <c r="A851" s="7">
        <v>45680.0</v>
      </c>
      <c r="B851" s="8" t="s">
        <v>1980</v>
      </c>
      <c r="C851" s="8" t="s">
        <v>1981</v>
      </c>
      <c r="D851" s="11">
        <v>1.9995501889E10</v>
      </c>
      <c r="E851" s="8" t="s">
        <v>11833</v>
      </c>
      <c r="F851" s="8" t="s">
        <v>11842</v>
      </c>
      <c r="G851" s="8" t="s">
        <v>11867</v>
      </c>
      <c r="H851" s="8" t="s">
        <v>11850</v>
      </c>
      <c r="I851" s="8" t="s">
        <v>11837</v>
      </c>
      <c r="J851" s="8" t="s">
        <v>11852</v>
      </c>
      <c r="K851" s="8" t="s">
        <v>11837</v>
      </c>
      <c r="L851" s="8" t="s">
        <v>11870</v>
      </c>
      <c r="M851" s="8" t="s">
        <v>11849</v>
      </c>
      <c r="N851" s="12" t="s">
        <v>11</v>
      </c>
      <c r="O851" s="12" t="s">
        <v>13</v>
      </c>
      <c r="P851" s="12" t="s">
        <v>37</v>
      </c>
      <c r="Q851" s="12" t="s">
        <v>44</v>
      </c>
      <c r="R851" s="12" t="s">
        <v>20</v>
      </c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9">
        <f>ROUNDUP(SUM(VLOOKUP(F851,'Pontuação'!A$2:B$11,2,FALSE),VLOOKUP(E851,'Pontuação'!C$2:D$11,2,FALSE),VLOOKUP(H851,'Pontuação'!I$2:J$11,2,FALSE),VLOOKUP(J851,'Pontuação'!G$2:H$11,2,FALSE),VLOOKUP(L851,'Pontuação'!M$2:N$13,2,FALSE)),0)</f>
        <v>1728</v>
      </c>
      <c r="AD851" s="10">
        <f t="shared" si="1"/>
        <v>173</v>
      </c>
      <c r="AE851" s="10" t="str">
        <f t="array" ref="AE851">IFERROR(INDEX('Pontuação'!G$13:G$101, MATCH(AD851, 'Pontuação'!F$13:F$101, 0)), "Faixa Indefinida")</f>
        <v>B</v>
      </c>
      <c r="AF851" s="10">
        <f t="shared" si="2"/>
        <v>0</v>
      </c>
      <c r="AG851" s="10">
        <f t="shared" si="3"/>
        <v>1</v>
      </c>
      <c r="AH851" s="10">
        <f t="shared" si="4"/>
        <v>0</v>
      </c>
      <c r="AI851" s="10">
        <f t="shared" si="5"/>
        <v>0</v>
      </c>
      <c r="AJ851" s="9">
        <f>ROUNDUP(SUM(VLOOKUP(F851,'Pontuação 3.0'!A$2:B$11,2,FALSE),VLOOKUP(E851,'Pontuação 3.0'!C$2:D$11,2,FALSE),VLOOKUP(H851,'Pontuação 3.0'!I$2:J$11,2,FALSE),VLOOKUP(J851,'Pontuação 3.0'!G$2:H$11,2,FALSE),VLOOKUP(G851,'Pontuação 3.0'!E$2:F$11,2,FALSE),VLOOKUP(K851,'Pontuação 3.0'!K$2:L$11,2,FALSE),VLOOKUP(L851,'Pontuação 3.0'!M$2:N$13,2,FALSE)),0)</f>
        <v>2318</v>
      </c>
      <c r="AK851" s="9">
        <f t="shared" si="6"/>
        <v>232</v>
      </c>
      <c r="AL851" s="9" t="str">
        <f t="array" ref="AL851">IFERROR(INDEX('Pontuação 3.0'!G$13:G$191, MATCH(AK851, 'Pontuação 3.0'!F$13:F$191, 0)), "Faixa Indefinida")</f>
        <v>B</v>
      </c>
      <c r="AM851" s="9">
        <f t="shared" si="7"/>
        <v>0</v>
      </c>
      <c r="AN851" s="9">
        <f t="shared" si="8"/>
        <v>1</v>
      </c>
      <c r="AO851" s="9">
        <f t="shared" si="9"/>
        <v>0</v>
      </c>
      <c r="AP851" s="9">
        <f t="shared" si="10"/>
        <v>0</v>
      </c>
      <c r="AQ851" s="8"/>
    </row>
    <row r="852" ht="15.75" customHeight="1">
      <c r="A852" s="7">
        <v>45680.0</v>
      </c>
      <c r="B852" s="8" t="s">
        <v>1984</v>
      </c>
      <c r="C852" s="8" t="s">
        <v>1985</v>
      </c>
      <c r="D852" s="11">
        <v>7.1993592811E10</v>
      </c>
      <c r="E852" s="8" t="s">
        <v>11868</v>
      </c>
      <c r="F852" s="8" t="s">
        <v>11834</v>
      </c>
      <c r="G852" s="8" t="s">
        <v>11835</v>
      </c>
      <c r="H852" s="8" t="s">
        <v>11850</v>
      </c>
      <c r="I852" s="8" t="s">
        <v>11837</v>
      </c>
      <c r="J852" s="8" t="s">
        <v>11846</v>
      </c>
      <c r="K852" s="8" t="s">
        <v>11839</v>
      </c>
      <c r="L852" s="8" t="s">
        <v>11847</v>
      </c>
      <c r="M852" s="8" t="s">
        <v>11848</v>
      </c>
      <c r="N852" s="12" t="s">
        <v>11</v>
      </c>
      <c r="O852" s="12" t="s">
        <v>13</v>
      </c>
      <c r="P852" s="12" t="s">
        <v>123</v>
      </c>
      <c r="Q852" s="12" t="s">
        <v>15</v>
      </c>
      <c r="R852" s="12" t="s">
        <v>20</v>
      </c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9">
        <f>ROUNDUP(SUM(VLOOKUP(F852,'Pontuação'!A$2:B$11,2,FALSE),VLOOKUP(E852,'Pontuação'!C$2:D$11,2,FALSE),VLOOKUP(H852,'Pontuação'!I$2:J$11,2,FALSE),VLOOKUP(J852,'Pontuação'!G$2:H$11,2,FALSE),VLOOKUP(L852,'Pontuação'!M$2:N$13,2,FALSE)),0)</f>
        <v>1677</v>
      </c>
      <c r="AD852" s="10">
        <f t="shared" si="1"/>
        <v>168</v>
      </c>
      <c r="AE852" s="10" t="str">
        <f t="array" ref="AE852">IFERROR(INDEX('Pontuação'!G$13:G$101, MATCH(AD852, 'Pontuação'!F$13:F$101, 0)), "Faixa Indefinida")</f>
        <v>B</v>
      </c>
      <c r="AF852" s="10">
        <f t="shared" si="2"/>
        <v>0</v>
      </c>
      <c r="AG852" s="10">
        <f t="shared" si="3"/>
        <v>1</v>
      </c>
      <c r="AH852" s="10">
        <f t="shared" si="4"/>
        <v>0</v>
      </c>
      <c r="AI852" s="10">
        <f t="shared" si="5"/>
        <v>0</v>
      </c>
      <c r="AJ852" s="9">
        <f>ROUNDUP(SUM(VLOOKUP(F852,'Pontuação 3.0'!A$2:B$11,2,FALSE),VLOOKUP(E852,'Pontuação 3.0'!C$2:D$11,2,FALSE),VLOOKUP(H852,'Pontuação 3.0'!I$2:J$11,2,FALSE),VLOOKUP(J852,'Pontuação 3.0'!G$2:H$11,2,FALSE),VLOOKUP(G852,'Pontuação 3.0'!E$2:F$11,2,FALSE),VLOOKUP(K852,'Pontuação 3.0'!K$2:L$11,2,FALSE),VLOOKUP(L852,'Pontuação 3.0'!M$2:N$13,2,FALSE)),0)</f>
        <v>2166</v>
      </c>
      <c r="AK852" s="9">
        <f t="shared" si="6"/>
        <v>217</v>
      </c>
      <c r="AL852" s="9" t="str">
        <f t="array" ref="AL852">IFERROR(INDEX('Pontuação 3.0'!G$13:G$191, MATCH(AK852, 'Pontuação 3.0'!F$13:F$191, 0)), "Faixa Indefinida")</f>
        <v>B</v>
      </c>
      <c r="AM852" s="9">
        <f t="shared" si="7"/>
        <v>0</v>
      </c>
      <c r="AN852" s="9">
        <f t="shared" si="8"/>
        <v>1</v>
      </c>
      <c r="AO852" s="9">
        <f t="shared" si="9"/>
        <v>0</v>
      </c>
      <c r="AP852" s="9">
        <f t="shared" si="10"/>
        <v>0</v>
      </c>
      <c r="AQ852" s="8"/>
    </row>
    <row r="853" ht="15.75" customHeight="1">
      <c r="A853" s="7">
        <v>45680.0</v>
      </c>
      <c r="B853" s="8" t="s">
        <v>1986</v>
      </c>
      <c r="C853" s="8" t="s">
        <v>1987</v>
      </c>
      <c r="D853" s="11">
        <v>6.199121676E10</v>
      </c>
      <c r="E853" s="8" t="s">
        <v>11868</v>
      </c>
      <c r="F853" s="8" t="s">
        <v>11834</v>
      </c>
      <c r="G853" s="8" t="s">
        <v>11843</v>
      </c>
      <c r="H853" s="8" t="s">
        <v>11850</v>
      </c>
      <c r="I853" s="8" t="s">
        <v>11837</v>
      </c>
      <c r="J853" s="8" t="s">
        <v>11846</v>
      </c>
      <c r="K853" s="8" t="s">
        <v>11837</v>
      </c>
      <c r="L853" s="8" t="s">
        <v>11851</v>
      </c>
      <c r="M853" s="8" t="s">
        <v>11849</v>
      </c>
      <c r="N853" s="12" t="s">
        <v>11</v>
      </c>
      <c r="O853" s="12" t="s">
        <v>13</v>
      </c>
      <c r="P853" s="12" t="s">
        <v>123</v>
      </c>
      <c r="Q853" s="12" t="s">
        <v>65</v>
      </c>
      <c r="R853" s="12" t="s">
        <v>20</v>
      </c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9">
        <f>ROUNDUP(SUM(VLOOKUP(F853,'Pontuação'!A$2:B$11,2,FALSE),VLOOKUP(E853,'Pontuação'!C$2:D$11,2,FALSE),VLOOKUP(H853,'Pontuação'!I$2:J$11,2,FALSE),VLOOKUP(J853,'Pontuação'!G$2:H$11,2,FALSE),VLOOKUP(L853,'Pontuação'!M$2:N$13,2,FALSE)),0)</f>
        <v>1545</v>
      </c>
      <c r="AD853" s="10">
        <f t="shared" si="1"/>
        <v>155</v>
      </c>
      <c r="AE853" s="10" t="str">
        <f t="array" ref="AE853">IFERROR(INDEX('Pontuação'!G$13:G$101, MATCH(AD853, 'Pontuação'!F$13:F$101, 0)), "Faixa Indefinida")</f>
        <v>C</v>
      </c>
      <c r="AF853" s="10">
        <f t="shared" si="2"/>
        <v>0</v>
      </c>
      <c r="AG853" s="10">
        <f t="shared" si="3"/>
        <v>0</v>
      </c>
      <c r="AH853" s="10">
        <f t="shared" si="4"/>
        <v>1</v>
      </c>
      <c r="AI853" s="10">
        <f t="shared" si="5"/>
        <v>0</v>
      </c>
      <c r="AJ853" s="9">
        <f>ROUNDUP(SUM(VLOOKUP(F853,'Pontuação 3.0'!A$2:B$11,2,FALSE),VLOOKUP(E853,'Pontuação 3.0'!C$2:D$11,2,FALSE),VLOOKUP(H853,'Pontuação 3.0'!I$2:J$11,2,FALSE),VLOOKUP(J853,'Pontuação 3.0'!G$2:H$11,2,FALSE),VLOOKUP(G853,'Pontuação 3.0'!E$2:F$11,2,FALSE),VLOOKUP(K853,'Pontuação 3.0'!K$2:L$11,2,FALSE),VLOOKUP(L853,'Pontuação 3.0'!M$2:N$13,2,FALSE)),0)</f>
        <v>1959</v>
      </c>
      <c r="AK853" s="9">
        <f t="shared" si="6"/>
        <v>196</v>
      </c>
      <c r="AL853" s="9" t="str">
        <f t="array" ref="AL853">IFERROR(INDEX('Pontuação 3.0'!G$13:G$191, MATCH(AK853, 'Pontuação 3.0'!F$13:F$191, 0)), "Faixa Indefinida")</f>
        <v>C</v>
      </c>
      <c r="AM853" s="9">
        <f t="shared" si="7"/>
        <v>0</v>
      </c>
      <c r="AN853" s="9">
        <f t="shared" si="8"/>
        <v>0</v>
      </c>
      <c r="AO853" s="9">
        <f t="shared" si="9"/>
        <v>1</v>
      </c>
      <c r="AP853" s="9">
        <f t="shared" si="10"/>
        <v>0</v>
      </c>
      <c r="AQ853" s="8"/>
    </row>
    <row r="854" ht="15.75" customHeight="1">
      <c r="A854" s="7">
        <v>45680.0</v>
      </c>
      <c r="B854" s="8" t="s">
        <v>1982</v>
      </c>
      <c r="C854" s="8" t="s">
        <v>1983</v>
      </c>
      <c r="D854" s="11">
        <v>6.7996971903E10</v>
      </c>
      <c r="E854" s="8" t="s">
        <v>11833</v>
      </c>
      <c r="F854" s="8" t="s">
        <v>11834</v>
      </c>
      <c r="G854" s="8" t="s">
        <v>11843</v>
      </c>
      <c r="H854" s="8" t="s">
        <v>11836</v>
      </c>
      <c r="I854" s="8" t="s">
        <v>11837</v>
      </c>
      <c r="J854" s="8" t="s">
        <v>11846</v>
      </c>
      <c r="K854" s="8" t="s">
        <v>11837</v>
      </c>
      <c r="L854" s="8" t="s">
        <v>11847</v>
      </c>
      <c r="M854" s="8" t="s">
        <v>11859</v>
      </c>
      <c r="N854" s="12" t="s">
        <v>11</v>
      </c>
      <c r="O854" s="12" t="s">
        <v>13</v>
      </c>
      <c r="P854" s="12" t="s">
        <v>27</v>
      </c>
      <c r="Q854" s="12" t="s">
        <v>15</v>
      </c>
      <c r="R854" s="12" t="s">
        <v>20</v>
      </c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9">
        <f>ROUNDUP(SUM(VLOOKUP(F854,'Pontuação'!A$2:B$11,2,FALSE),VLOOKUP(E854,'Pontuação'!C$2:D$11,2,FALSE),VLOOKUP(H854,'Pontuação'!I$2:J$11,2,FALSE),VLOOKUP(J854,'Pontuação'!G$2:H$11,2,FALSE),VLOOKUP(L854,'Pontuação'!M$2:N$13,2,FALSE)),0)</f>
        <v>1489</v>
      </c>
      <c r="AD854" s="10">
        <f t="shared" si="1"/>
        <v>149</v>
      </c>
      <c r="AE854" s="10" t="str">
        <f t="array" ref="AE854">IFERROR(INDEX('Pontuação'!G$13:G$101, MATCH(AD854, 'Pontuação'!F$13:F$101, 0)), "Faixa Indefinida")</f>
        <v>C</v>
      </c>
      <c r="AF854" s="10">
        <f t="shared" si="2"/>
        <v>0</v>
      </c>
      <c r="AG854" s="10">
        <f t="shared" si="3"/>
        <v>0</v>
      </c>
      <c r="AH854" s="10">
        <f t="shared" si="4"/>
        <v>1</v>
      </c>
      <c r="AI854" s="10">
        <f t="shared" si="5"/>
        <v>0</v>
      </c>
      <c r="AJ854" s="9">
        <f>ROUNDUP(SUM(VLOOKUP(F854,'Pontuação 3.0'!A$2:B$11,2,FALSE),VLOOKUP(E854,'Pontuação 3.0'!C$2:D$11,2,FALSE),VLOOKUP(H854,'Pontuação 3.0'!I$2:J$11,2,FALSE),VLOOKUP(J854,'Pontuação 3.0'!G$2:H$11,2,FALSE),VLOOKUP(G854,'Pontuação 3.0'!E$2:F$11,2,FALSE),VLOOKUP(K854,'Pontuação 3.0'!K$2:L$11,2,FALSE),VLOOKUP(L854,'Pontuação 3.0'!M$2:N$13,2,FALSE)),0)</f>
        <v>1967</v>
      </c>
      <c r="AK854" s="9">
        <f t="shared" si="6"/>
        <v>197</v>
      </c>
      <c r="AL854" s="9" t="str">
        <f t="array" ref="AL854">IFERROR(INDEX('Pontuação 3.0'!G$13:G$191, MATCH(AK854, 'Pontuação 3.0'!F$13:F$191, 0)), "Faixa Indefinida")</f>
        <v>C</v>
      </c>
      <c r="AM854" s="9">
        <f t="shared" si="7"/>
        <v>0</v>
      </c>
      <c r="AN854" s="9">
        <f t="shared" si="8"/>
        <v>0</v>
      </c>
      <c r="AO854" s="9">
        <f t="shared" si="9"/>
        <v>1</v>
      </c>
      <c r="AP854" s="9">
        <f t="shared" si="10"/>
        <v>0</v>
      </c>
      <c r="AQ854" s="8"/>
    </row>
    <row r="855" ht="15.75" customHeight="1">
      <c r="A855" s="7">
        <v>45680.0</v>
      </c>
      <c r="B855" s="8" t="s">
        <v>1988</v>
      </c>
      <c r="C855" s="8" t="s">
        <v>1989</v>
      </c>
      <c r="D855" s="11">
        <v>8.3998911066E10</v>
      </c>
      <c r="E855" s="8" t="s">
        <v>11833</v>
      </c>
      <c r="F855" s="8" t="s">
        <v>11842</v>
      </c>
      <c r="G855" s="8" t="s">
        <v>11843</v>
      </c>
      <c r="H855" s="8" t="s">
        <v>11850</v>
      </c>
      <c r="I855" s="8" t="s">
        <v>11837</v>
      </c>
      <c r="J855" s="8" t="s">
        <v>11838</v>
      </c>
      <c r="K855" s="8" t="s">
        <v>11837</v>
      </c>
      <c r="L855" s="8" t="s">
        <v>11847</v>
      </c>
      <c r="M855" s="8" t="s">
        <v>11853</v>
      </c>
      <c r="N855" s="12" t="s">
        <v>11</v>
      </c>
      <c r="O855" s="12" t="s">
        <v>13</v>
      </c>
      <c r="P855" s="12" t="s">
        <v>40</v>
      </c>
      <c r="Q855" s="12" t="s">
        <v>15</v>
      </c>
      <c r="R855" s="12" t="s">
        <v>14</v>
      </c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9">
        <f>ROUNDUP(SUM(VLOOKUP(F855,'Pontuação'!A$2:B$11,2,FALSE),VLOOKUP(E855,'Pontuação'!C$2:D$11,2,FALSE),VLOOKUP(H855,'Pontuação'!I$2:J$11,2,FALSE),VLOOKUP(J855,'Pontuação'!G$2:H$11,2,FALSE),VLOOKUP(L855,'Pontuação'!M$2:N$13,2,FALSE)),0)</f>
        <v>1963</v>
      </c>
      <c r="AD855" s="10">
        <f t="shared" si="1"/>
        <v>196</v>
      </c>
      <c r="AE855" s="10" t="str">
        <f t="array" ref="AE855">IFERROR(INDEX('Pontuação'!G$13:G$101, MATCH(AD855, 'Pontuação'!F$13:F$101, 0)), "Faixa Indefinida")</f>
        <v>A</v>
      </c>
      <c r="AF855" s="10">
        <f t="shared" si="2"/>
        <v>1</v>
      </c>
      <c r="AG855" s="10">
        <f t="shared" si="3"/>
        <v>0</v>
      </c>
      <c r="AH855" s="10">
        <f t="shared" si="4"/>
        <v>0</v>
      </c>
      <c r="AI855" s="10">
        <f t="shared" si="5"/>
        <v>0</v>
      </c>
      <c r="AJ855" s="9">
        <f>ROUNDUP(SUM(VLOOKUP(F855,'Pontuação 3.0'!A$2:B$11,2,FALSE),VLOOKUP(E855,'Pontuação 3.0'!C$2:D$11,2,FALSE),VLOOKUP(H855,'Pontuação 3.0'!I$2:J$11,2,FALSE),VLOOKUP(J855,'Pontuação 3.0'!G$2:H$11,2,FALSE),VLOOKUP(G855,'Pontuação 3.0'!E$2:F$11,2,FALSE),VLOOKUP(K855,'Pontuação 3.0'!K$2:L$11,2,FALSE),VLOOKUP(L855,'Pontuação 3.0'!M$2:N$13,2,FALSE)),0)</f>
        <v>2483</v>
      </c>
      <c r="AK855" s="9">
        <f t="shared" si="6"/>
        <v>248</v>
      </c>
      <c r="AL855" s="9" t="str">
        <f t="array" ref="AL855">IFERROR(INDEX('Pontuação 3.0'!G$13:G$191, MATCH(AK855, 'Pontuação 3.0'!F$13:F$191, 0)), "Faixa Indefinida")</f>
        <v>A</v>
      </c>
      <c r="AM855" s="9">
        <f t="shared" si="7"/>
        <v>1</v>
      </c>
      <c r="AN855" s="9">
        <f t="shared" si="8"/>
        <v>0</v>
      </c>
      <c r="AO855" s="9">
        <f t="shared" si="9"/>
        <v>0</v>
      </c>
      <c r="AP855" s="9">
        <f t="shared" si="10"/>
        <v>0</v>
      </c>
      <c r="AQ855" s="8"/>
    </row>
    <row r="856" ht="15.75" customHeight="1">
      <c r="A856" s="7">
        <v>45680.0</v>
      </c>
      <c r="B856" s="8" t="s">
        <v>102</v>
      </c>
      <c r="C856" s="8" t="s">
        <v>1990</v>
      </c>
      <c r="D856" s="11">
        <v>2.1988131944E10</v>
      </c>
      <c r="E856" s="8" t="s">
        <v>11833</v>
      </c>
      <c r="F856" s="8" t="s">
        <v>11842</v>
      </c>
      <c r="G856" s="8" t="s">
        <v>11835</v>
      </c>
      <c r="H856" s="8" t="s">
        <v>11865</v>
      </c>
      <c r="I856" s="8" t="s">
        <v>11837</v>
      </c>
      <c r="J856" s="8" t="s">
        <v>11846</v>
      </c>
      <c r="K856" s="8" t="s">
        <v>11837</v>
      </c>
      <c r="L856" s="8" t="s">
        <v>11851</v>
      </c>
      <c r="M856" s="8" t="s">
        <v>11849</v>
      </c>
      <c r="N856" s="12" t="s">
        <v>11</v>
      </c>
      <c r="O856" s="12" t="s">
        <v>13</v>
      </c>
      <c r="P856" s="12" t="s">
        <v>23</v>
      </c>
      <c r="Q856" s="12" t="s">
        <v>15</v>
      </c>
      <c r="R856" s="12" t="s">
        <v>20</v>
      </c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9">
        <f>ROUNDUP(SUM(VLOOKUP(F856,'Pontuação'!A$2:B$11,2,FALSE),VLOOKUP(E856,'Pontuação'!C$2:D$11,2,FALSE),VLOOKUP(H856,'Pontuação'!I$2:J$11,2,FALSE),VLOOKUP(J856,'Pontuação'!G$2:H$11,2,FALSE),VLOOKUP(L856,'Pontuação'!M$2:N$13,2,FALSE)),0)</f>
        <v>1579</v>
      </c>
      <c r="AD856" s="10">
        <f t="shared" si="1"/>
        <v>158</v>
      </c>
      <c r="AE856" s="10" t="str">
        <f t="array" ref="AE856">IFERROR(INDEX('Pontuação'!G$13:G$101, MATCH(AD856, 'Pontuação'!F$13:F$101, 0)), "Faixa Indefinida")</f>
        <v>C</v>
      </c>
      <c r="AF856" s="10">
        <f t="shared" si="2"/>
        <v>0</v>
      </c>
      <c r="AG856" s="10">
        <f t="shared" si="3"/>
        <v>0</v>
      </c>
      <c r="AH856" s="10">
        <f t="shared" si="4"/>
        <v>1</v>
      </c>
      <c r="AI856" s="10">
        <f t="shared" si="5"/>
        <v>0</v>
      </c>
      <c r="AJ856" s="9">
        <f>ROUNDUP(SUM(VLOOKUP(F856,'Pontuação 3.0'!A$2:B$11,2,FALSE),VLOOKUP(E856,'Pontuação 3.0'!C$2:D$11,2,FALSE),VLOOKUP(H856,'Pontuação 3.0'!I$2:J$11,2,FALSE),VLOOKUP(J856,'Pontuação 3.0'!G$2:H$11,2,FALSE),VLOOKUP(G856,'Pontuação 3.0'!E$2:F$11,2,FALSE),VLOOKUP(K856,'Pontuação 3.0'!K$2:L$11,2,FALSE),VLOOKUP(L856,'Pontuação 3.0'!M$2:N$13,2,FALSE)),0)</f>
        <v>1918</v>
      </c>
      <c r="AK856" s="9">
        <f t="shared" si="6"/>
        <v>192</v>
      </c>
      <c r="AL856" s="9" t="str">
        <f t="array" ref="AL856">IFERROR(INDEX('Pontuação 3.0'!G$13:G$191, MATCH(AK856, 'Pontuação 3.0'!F$13:F$191, 0)), "Faixa Indefinida")</f>
        <v>C</v>
      </c>
      <c r="AM856" s="9">
        <f t="shared" si="7"/>
        <v>0</v>
      </c>
      <c r="AN856" s="9">
        <f t="shared" si="8"/>
        <v>0</v>
      </c>
      <c r="AO856" s="9">
        <f t="shared" si="9"/>
        <v>1</v>
      </c>
      <c r="AP856" s="9">
        <f t="shared" si="10"/>
        <v>0</v>
      </c>
      <c r="AQ856" s="8"/>
    </row>
    <row r="857" ht="15.75" customHeight="1">
      <c r="A857" s="7">
        <v>45680.0</v>
      </c>
      <c r="B857" s="8" t="s">
        <v>1991</v>
      </c>
      <c r="C857" s="8" t="s">
        <v>1992</v>
      </c>
      <c r="D857" s="8" t="s">
        <v>1993</v>
      </c>
      <c r="E857" s="8" t="s">
        <v>11868</v>
      </c>
      <c r="F857" s="8" t="s">
        <v>11834</v>
      </c>
      <c r="G857" s="8" t="s">
        <v>11843</v>
      </c>
      <c r="H857" s="8" t="s">
        <v>11850</v>
      </c>
      <c r="I857" s="8" t="s">
        <v>11837</v>
      </c>
      <c r="J857" s="8" t="s">
        <v>11846</v>
      </c>
      <c r="K857" s="8" t="s">
        <v>11837</v>
      </c>
      <c r="L857" s="8" t="s">
        <v>11851</v>
      </c>
      <c r="M857" s="8" t="s">
        <v>11859</v>
      </c>
      <c r="N857" s="12" t="s">
        <v>11</v>
      </c>
      <c r="O857" s="12" t="s">
        <v>13</v>
      </c>
      <c r="P857" s="12" t="s">
        <v>123</v>
      </c>
      <c r="Q857" s="12" t="s">
        <v>15</v>
      </c>
      <c r="R857" s="12" t="s">
        <v>14</v>
      </c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9">
        <f>ROUNDUP(SUM(VLOOKUP(F857,'Pontuação'!A$2:B$11,2,FALSE),VLOOKUP(E857,'Pontuação'!C$2:D$11,2,FALSE),VLOOKUP(H857,'Pontuação'!I$2:J$11,2,FALSE),VLOOKUP(J857,'Pontuação'!G$2:H$11,2,FALSE),VLOOKUP(L857,'Pontuação'!M$2:N$13,2,FALSE)),0)</f>
        <v>1545</v>
      </c>
      <c r="AD857" s="10">
        <f t="shared" si="1"/>
        <v>155</v>
      </c>
      <c r="AE857" s="10" t="str">
        <f t="array" ref="AE857">IFERROR(INDEX('Pontuação'!G$13:G$101, MATCH(AD857, 'Pontuação'!F$13:F$101, 0)), "Faixa Indefinida")</f>
        <v>C</v>
      </c>
      <c r="AF857" s="10">
        <f t="shared" si="2"/>
        <v>0</v>
      </c>
      <c r="AG857" s="10">
        <f t="shared" si="3"/>
        <v>0</v>
      </c>
      <c r="AH857" s="10">
        <f t="shared" si="4"/>
        <v>1</v>
      </c>
      <c r="AI857" s="10">
        <f t="shared" si="5"/>
        <v>0</v>
      </c>
      <c r="AJ857" s="9">
        <f>ROUNDUP(SUM(VLOOKUP(F857,'Pontuação 3.0'!A$2:B$11,2,FALSE),VLOOKUP(E857,'Pontuação 3.0'!C$2:D$11,2,FALSE),VLOOKUP(H857,'Pontuação 3.0'!I$2:J$11,2,FALSE),VLOOKUP(J857,'Pontuação 3.0'!G$2:H$11,2,FALSE),VLOOKUP(G857,'Pontuação 3.0'!E$2:F$11,2,FALSE),VLOOKUP(K857,'Pontuação 3.0'!K$2:L$11,2,FALSE),VLOOKUP(L857,'Pontuação 3.0'!M$2:N$13,2,FALSE)),0)</f>
        <v>1959</v>
      </c>
      <c r="AK857" s="9">
        <f t="shared" si="6"/>
        <v>196</v>
      </c>
      <c r="AL857" s="9" t="str">
        <f t="array" ref="AL857">IFERROR(INDEX('Pontuação 3.0'!G$13:G$191, MATCH(AK857, 'Pontuação 3.0'!F$13:F$191, 0)), "Faixa Indefinida")</f>
        <v>C</v>
      </c>
      <c r="AM857" s="9">
        <f t="shared" si="7"/>
        <v>0</v>
      </c>
      <c r="AN857" s="9">
        <f t="shared" si="8"/>
        <v>0</v>
      </c>
      <c r="AO857" s="9">
        <f t="shared" si="9"/>
        <v>1</v>
      </c>
      <c r="AP857" s="9">
        <f t="shared" si="10"/>
        <v>0</v>
      </c>
      <c r="AQ857" s="8"/>
    </row>
    <row r="858" ht="15.75" customHeight="1">
      <c r="A858" s="7">
        <v>45680.0</v>
      </c>
      <c r="B858" s="8" t="s">
        <v>1998</v>
      </c>
      <c r="C858" s="8" t="s">
        <v>1999</v>
      </c>
      <c r="D858" s="11">
        <v>1.1986965107E10</v>
      </c>
      <c r="E858" s="8" t="s">
        <v>11833</v>
      </c>
      <c r="F858" s="8" t="s">
        <v>11842</v>
      </c>
      <c r="G858" s="8" t="s">
        <v>11843</v>
      </c>
      <c r="H858" s="8" t="s">
        <v>11850</v>
      </c>
      <c r="I858" s="8" t="s">
        <v>11837</v>
      </c>
      <c r="J858" s="8" t="s">
        <v>11846</v>
      </c>
      <c r="K858" s="8" t="s">
        <v>11837</v>
      </c>
      <c r="L858" s="8" t="s">
        <v>11840</v>
      </c>
      <c r="M858" s="8" t="s">
        <v>11848</v>
      </c>
      <c r="N858" s="12" t="s">
        <v>11</v>
      </c>
      <c r="O858" s="12" t="s">
        <v>13</v>
      </c>
      <c r="P858" s="12" t="s">
        <v>27</v>
      </c>
      <c r="Q858" s="12" t="s">
        <v>15</v>
      </c>
      <c r="R858" s="12" t="s">
        <v>20</v>
      </c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9">
        <f>ROUNDUP(SUM(VLOOKUP(F858,'Pontuação'!A$2:B$11,2,FALSE),VLOOKUP(E858,'Pontuação'!C$2:D$11,2,FALSE),VLOOKUP(H858,'Pontuação'!I$2:J$11,2,FALSE),VLOOKUP(J858,'Pontuação'!G$2:H$11,2,FALSE),VLOOKUP(L858,'Pontuação'!M$2:N$13,2,FALSE)),0)</f>
        <v>1597</v>
      </c>
      <c r="AD858" s="10">
        <f t="shared" si="1"/>
        <v>160</v>
      </c>
      <c r="AE858" s="10" t="str">
        <f t="array" ref="AE858">IFERROR(INDEX('Pontuação'!G$13:G$101, MATCH(AD858, 'Pontuação'!F$13:F$101, 0)), "Faixa Indefinida")</f>
        <v>C</v>
      </c>
      <c r="AF858" s="10">
        <f t="shared" si="2"/>
        <v>0</v>
      </c>
      <c r="AG858" s="10">
        <f t="shared" si="3"/>
        <v>0</v>
      </c>
      <c r="AH858" s="10">
        <f t="shared" si="4"/>
        <v>1</v>
      </c>
      <c r="AI858" s="10">
        <f t="shared" si="5"/>
        <v>0</v>
      </c>
      <c r="AJ858" s="9">
        <f>ROUNDUP(SUM(VLOOKUP(F858,'Pontuação 3.0'!A$2:B$11,2,FALSE),VLOOKUP(E858,'Pontuação 3.0'!C$2:D$11,2,FALSE),VLOOKUP(H858,'Pontuação 3.0'!I$2:J$11,2,FALSE),VLOOKUP(J858,'Pontuação 3.0'!G$2:H$11,2,FALSE),VLOOKUP(G858,'Pontuação 3.0'!E$2:F$11,2,FALSE),VLOOKUP(K858,'Pontuação 3.0'!K$2:L$11,2,FALSE),VLOOKUP(L858,'Pontuação 3.0'!M$2:N$13,2,FALSE)),0)</f>
        <v>2100</v>
      </c>
      <c r="AK858" s="9">
        <f t="shared" si="6"/>
        <v>210</v>
      </c>
      <c r="AL858" s="9" t="str">
        <f t="array" ref="AL858">IFERROR(INDEX('Pontuação 3.0'!G$13:G$191, MATCH(AK858, 'Pontuação 3.0'!F$13:F$191, 0)), "Faixa Indefinida")</f>
        <v>C</v>
      </c>
      <c r="AM858" s="9">
        <f t="shared" si="7"/>
        <v>0</v>
      </c>
      <c r="AN858" s="9">
        <f t="shared" si="8"/>
        <v>0</v>
      </c>
      <c r="AO858" s="9">
        <f t="shared" si="9"/>
        <v>1</v>
      </c>
      <c r="AP858" s="9">
        <f t="shared" si="10"/>
        <v>0</v>
      </c>
      <c r="AQ858" s="8"/>
    </row>
    <row r="859" ht="15.75" customHeight="1">
      <c r="A859" s="7">
        <v>45680.0</v>
      </c>
      <c r="B859" s="8" t="s">
        <v>102</v>
      </c>
      <c r="C859" s="8" t="s">
        <v>2000</v>
      </c>
      <c r="D859" s="11">
        <v>6.7991488109E10</v>
      </c>
      <c r="E859" s="8" t="s">
        <v>11833</v>
      </c>
      <c r="F859" s="8" t="s">
        <v>11842</v>
      </c>
      <c r="G859" s="8" t="s">
        <v>11843</v>
      </c>
      <c r="H859" s="8" t="s">
        <v>11850</v>
      </c>
      <c r="I859" s="8" t="s">
        <v>11837</v>
      </c>
      <c r="J859" s="8" t="s">
        <v>11846</v>
      </c>
      <c r="K859" s="8" t="s">
        <v>11839</v>
      </c>
      <c r="L859" s="8" t="s">
        <v>11851</v>
      </c>
      <c r="M859" s="8" t="s">
        <v>11849</v>
      </c>
      <c r="N859" s="12" t="s">
        <v>11</v>
      </c>
      <c r="O859" s="12" t="s">
        <v>13</v>
      </c>
      <c r="P859" s="12" t="s">
        <v>27</v>
      </c>
      <c r="Q859" s="12" t="s">
        <v>15</v>
      </c>
      <c r="R859" s="12" t="s">
        <v>20</v>
      </c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9">
        <f>ROUNDUP(SUM(VLOOKUP(F859,'Pontuação'!A$2:B$11,2,FALSE),VLOOKUP(E859,'Pontuação'!C$2:D$11,2,FALSE),VLOOKUP(H859,'Pontuação'!I$2:J$11,2,FALSE),VLOOKUP(J859,'Pontuação'!G$2:H$11,2,FALSE),VLOOKUP(L859,'Pontuação'!M$2:N$13,2,FALSE)),0)</f>
        <v>1553</v>
      </c>
      <c r="AD859" s="10">
        <f t="shared" si="1"/>
        <v>155</v>
      </c>
      <c r="AE859" s="10" t="str">
        <f t="array" ref="AE859">IFERROR(INDEX('Pontuação'!G$13:G$101, MATCH(AD859, 'Pontuação'!F$13:F$101, 0)), "Faixa Indefinida")</f>
        <v>C</v>
      </c>
      <c r="AF859" s="10">
        <f t="shared" si="2"/>
        <v>0</v>
      </c>
      <c r="AG859" s="10">
        <f t="shared" si="3"/>
        <v>0</v>
      </c>
      <c r="AH859" s="10">
        <f t="shared" si="4"/>
        <v>1</v>
      </c>
      <c r="AI859" s="10">
        <f t="shared" si="5"/>
        <v>0</v>
      </c>
      <c r="AJ859" s="9">
        <f>ROUNDUP(SUM(VLOOKUP(F859,'Pontuação 3.0'!A$2:B$11,2,FALSE),VLOOKUP(E859,'Pontuação 3.0'!C$2:D$11,2,FALSE),VLOOKUP(H859,'Pontuação 3.0'!I$2:J$11,2,FALSE),VLOOKUP(J859,'Pontuação 3.0'!G$2:H$11,2,FALSE),VLOOKUP(G859,'Pontuação 3.0'!E$2:F$11,2,FALSE),VLOOKUP(K859,'Pontuação 3.0'!K$2:L$11,2,FALSE),VLOOKUP(L859,'Pontuação 3.0'!M$2:N$13,2,FALSE)),0)</f>
        <v>2383</v>
      </c>
      <c r="AK859" s="9">
        <f t="shared" si="6"/>
        <v>238</v>
      </c>
      <c r="AL859" s="9" t="str">
        <f t="array" ref="AL859">IFERROR(INDEX('Pontuação 3.0'!G$13:G$191, MATCH(AK859, 'Pontuação 3.0'!F$13:F$191, 0)), "Faixa Indefinida")</f>
        <v>A</v>
      </c>
      <c r="AM859" s="9">
        <f t="shared" si="7"/>
        <v>1</v>
      </c>
      <c r="AN859" s="9">
        <f t="shared" si="8"/>
        <v>0</v>
      </c>
      <c r="AO859" s="9">
        <f t="shared" si="9"/>
        <v>0</v>
      </c>
      <c r="AP859" s="9">
        <f t="shared" si="10"/>
        <v>0</v>
      </c>
      <c r="AQ859" s="8"/>
    </row>
    <row r="860" ht="15.75" customHeight="1">
      <c r="A860" s="7">
        <v>45680.0</v>
      </c>
      <c r="B860" s="8" t="s">
        <v>1996</v>
      </c>
      <c r="C860" s="8" t="s">
        <v>1997</v>
      </c>
      <c r="D860" s="11">
        <v>9.1983775063E10</v>
      </c>
      <c r="E860" s="8" t="s">
        <v>11833</v>
      </c>
      <c r="F860" s="8" t="s">
        <v>11842</v>
      </c>
      <c r="G860" s="8" t="s">
        <v>11843</v>
      </c>
      <c r="H860" s="8" t="s">
        <v>11850</v>
      </c>
      <c r="I860" s="8" t="s">
        <v>11837</v>
      </c>
      <c r="J860" s="8" t="s">
        <v>11852</v>
      </c>
      <c r="K860" s="8" t="s">
        <v>11837</v>
      </c>
      <c r="L860" s="8" t="s">
        <v>11851</v>
      </c>
      <c r="M860" s="8" t="s">
        <v>11841</v>
      </c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9">
        <f>ROUNDUP(SUM(VLOOKUP(F860,'Pontuação'!A$2:B$11,2,FALSE),VLOOKUP(E860,'Pontuação'!C$2:D$11,2,FALSE),VLOOKUP(H860,'Pontuação'!I$2:J$11,2,FALSE),VLOOKUP(J860,'Pontuação'!G$2:H$11,2,FALSE),VLOOKUP(L860,'Pontuação'!M$2:N$13,2,FALSE)),0)</f>
        <v>1658</v>
      </c>
      <c r="AD860" s="10">
        <f t="shared" si="1"/>
        <v>166</v>
      </c>
      <c r="AE860" s="10" t="str">
        <f t="array" ref="AE860">IFERROR(INDEX('Pontuação'!G$13:G$101, MATCH(AD860, 'Pontuação'!F$13:F$101, 0)), "Faixa Indefinida")</f>
        <v>B</v>
      </c>
      <c r="AF860" s="10">
        <f t="shared" si="2"/>
        <v>0</v>
      </c>
      <c r="AG860" s="10">
        <f t="shared" si="3"/>
        <v>1</v>
      </c>
      <c r="AH860" s="10">
        <f t="shared" si="4"/>
        <v>0</v>
      </c>
      <c r="AI860" s="10">
        <f t="shared" si="5"/>
        <v>0</v>
      </c>
      <c r="AJ860" s="9">
        <f>ROUNDUP(SUM(VLOOKUP(F860,'Pontuação 3.0'!A$2:B$11,2,FALSE),VLOOKUP(E860,'Pontuação 3.0'!C$2:D$11,2,FALSE),VLOOKUP(H860,'Pontuação 3.0'!I$2:J$11,2,FALSE),VLOOKUP(J860,'Pontuação 3.0'!G$2:H$11,2,FALSE),VLOOKUP(G860,'Pontuação 3.0'!E$2:F$11,2,FALSE),VLOOKUP(K860,'Pontuação 3.0'!K$2:L$11,2,FALSE),VLOOKUP(L860,'Pontuação 3.0'!M$2:N$13,2,FALSE)),0)</f>
        <v>2274</v>
      </c>
      <c r="AK860" s="9">
        <f t="shared" si="6"/>
        <v>227</v>
      </c>
      <c r="AL860" s="9" t="str">
        <f t="array" ref="AL860">IFERROR(INDEX('Pontuação 3.0'!G$13:G$191, MATCH(AK860, 'Pontuação 3.0'!F$13:F$191, 0)), "Faixa Indefinida")</f>
        <v>B</v>
      </c>
      <c r="AM860" s="9">
        <f t="shared" si="7"/>
        <v>0</v>
      </c>
      <c r="AN860" s="9">
        <f t="shared" si="8"/>
        <v>1</v>
      </c>
      <c r="AO860" s="9">
        <f t="shared" si="9"/>
        <v>0</v>
      </c>
      <c r="AP860" s="9">
        <f t="shared" si="10"/>
        <v>0</v>
      </c>
      <c r="AQ860" s="8"/>
    </row>
    <row r="861" ht="15.75" customHeight="1">
      <c r="A861" s="7">
        <v>45680.0</v>
      </c>
      <c r="B861" s="8" t="s">
        <v>2001</v>
      </c>
      <c r="C861" s="8" t="s">
        <v>2002</v>
      </c>
      <c r="D861" s="8" t="s">
        <v>2003</v>
      </c>
      <c r="E861" s="8" t="s">
        <v>11833</v>
      </c>
      <c r="F861" s="8" t="s">
        <v>11834</v>
      </c>
      <c r="G861" s="8" t="s">
        <v>11843</v>
      </c>
      <c r="H861" s="8" t="s">
        <v>11850</v>
      </c>
      <c r="I861" s="8" t="s">
        <v>11837</v>
      </c>
      <c r="J861" s="8" t="s">
        <v>11838</v>
      </c>
      <c r="K861" s="8" t="s">
        <v>11837</v>
      </c>
      <c r="L861" s="8" t="s">
        <v>11851</v>
      </c>
      <c r="M861" s="8" t="s">
        <v>11849</v>
      </c>
      <c r="N861" s="12" t="s">
        <v>11</v>
      </c>
      <c r="O861" s="12" t="s">
        <v>13</v>
      </c>
      <c r="P861" s="12" t="s">
        <v>27</v>
      </c>
      <c r="Q861" s="12" t="s">
        <v>15</v>
      </c>
      <c r="R861" s="12" t="s">
        <v>20</v>
      </c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9">
        <f>ROUNDUP(SUM(VLOOKUP(F861,'Pontuação'!A$2:B$11,2,FALSE),VLOOKUP(E861,'Pontuação'!C$2:D$11,2,FALSE),VLOOKUP(H861,'Pontuação'!I$2:J$11,2,FALSE),VLOOKUP(J861,'Pontuação'!G$2:H$11,2,FALSE),VLOOKUP(L861,'Pontuação'!M$2:N$13,2,FALSE)),0)</f>
        <v>1819</v>
      </c>
      <c r="AD861" s="10">
        <f t="shared" si="1"/>
        <v>182</v>
      </c>
      <c r="AE861" s="10" t="str">
        <f t="array" ref="AE861">IFERROR(INDEX('Pontuação'!G$13:G$101, MATCH(AD861, 'Pontuação'!F$13:F$101, 0)), "Faixa Indefinida")</f>
        <v>B</v>
      </c>
      <c r="AF861" s="10">
        <f t="shared" si="2"/>
        <v>0</v>
      </c>
      <c r="AG861" s="10">
        <f t="shared" si="3"/>
        <v>1</v>
      </c>
      <c r="AH861" s="10">
        <f t="shared" si="4"/>
        <v>0</v>
      </c>
      <c r="AI861" s="10">
        <f t="shared" si="5"/>
        <v>0</v>
      </c>
      <c r="AJ861" s="9">
        <f>ROUNDUP(SUM(VLOOKUP(F861,'Pontuação 3.0'!A$2:B$11,2,FALSE),VLOOKUP(E861,'Pontuação 3.0'!C$2:D$11,2,FALSE),VLOOKUP(H861,'Pontuação 3.0'!I$2:J$11,2,FALSE),VLOOKUP(J861,'Pontuação 3.0'!G$2:H$11,2,FALSE),VLOOKUP(G861,'Pontuação 3.0'!E$2:F$11,2,FALSE),VLOOKUP(K861,'Pontuação 3.0'!K$2:L$11,2,FALSE),VLOOKUP(L861,'Pontuação 3.0'!M$2:N$13,2,FALSE)),0)</f>
        <v>2264</v>
      </c>
      <c r="AK861" s="9">
        <f t="shared" si="6"/>
        <v>226</v>
      </c>
      <c r="AL861" s="9" t="str">
        <f t="array" ref="AL861">IFERROR(INDEX('Pontuação 3.0'!G$13:G$191, MATCH(AK861, 'Pontuação 3.0'!F$13:F$191, 0)), "Faixa Indefinida")</f>
        <v>B</v>
      </c>
      <c r="AM861" s="9">
        <f t="shared" si="7"/>
        <v>0</v>
      </c>
      <c r="AN861" s="9">
        <f t="shared" si="8"/>
        <v>1</v>
      </c>
      <c r="AO861" s="9">
        <f t="shared" si="9"/>
        <v>0</v>
      </c>
      <c r="AP861" s="9">
        <f t="shared" si="10"/>
        <v>0</v>
      </c>
      <c r="AQ861" s="8"/>
    </row>
    <row r="862" ht="15.75" customHeight="1">
      <c r="A862" s="7">
        <v>45680.0</v>
      </c>
      <c r="B862" s="8" t="s">
        <v>2004</v>
      </c>
      <c r="C862" s="8" t="s">
        <v>2005</v>
      </c>
      <c r="D862" s="11">
        <v>4.1984543783E10</v>
      </c>
      <c r="E862" s="8" t="s">
        <v>11833</v>
      </c>
      <c r="F862" s="8" t="s">
        <v>11854</v>
      </c>
      <c r="G862" s="8" t="s">
        <v>11855</v>
      </c>
      <c r="H862" s="8" t="s">
        <v>11856</v>
      </c>
      <c r="I862" s="8" t="s">
        <v>11837</v>
      </c>
      <c r="J862" s="8" t="s">
        <v>11852</v>
      </c>
      <c r="K862" s="8" t="s">
        <v>11837</v>
      </c>
      <c r="L862" s="8" t="s">
        <v>11847</v>
      </c>
      <c r="M862" s="8" t="s">
        <v>11853</v>
      </c>
      <c r="N862" s="12" t="s">
        <v>11</v>
      </c>
      <c r="O862" s="12" t="s">
        <v>13</v>
      </c>
      <c r="P862" s="12" t="s">
        <v>12</v>
      </c>
      <c r="Q862" s="12" t="s">
        <v>15</v>
      </c>
      <c r="R862" s="12" t="s">
        <v>14</v>
      </c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9">
        <f>ROUNDUP(SUM(VLOOKUP(F862,'Pontuação'!A$2:B$11,2,FALSE),VLOOKUP(E862,'Pontuação'!C$2:D$11,2,FALSE),VLOOKUP(H862,'Pontuação'!I$2:J$11,2,FALSE),VLOOKUP(J862,'Pontuação'!G$2:H$11,2,FALSE),VLOOKUP(L862,'Pontuação'!M$2:N$13,2,FALSE)),0)</f>
        <v>1681</v>
      </c>
      <c r="AD862" s="10">
        <f t="shared" si="1"/>
        <v>168</v>
      </c>
      <c r="AE862" s="10" t="str">
        <f t="array" ref="AE862">IFERROR(INDEX('Pontuação'!G$13:G$101, MATCH(AD862, 'Pontuação'!F$13:F$101, 0)), "Faixa Indefinida")</f>
        <v>B</v>
      </c>
      <c r="AF862" s="10">
        <f t="shared" si="2"/>
        <v>0</v>
      </c>
      <c r="AG862" s="10">
        <f t="shared" si="3"/>
        <v>1</v>
      </c>
      <c r="AH862" s="10">
        <f t="shared" si="4"/>
        <v>0</v>
      </c>
      <c r="AI862" s="10">
        <f t="shared" si="5"/>
        <v>0</v>
      </c>
      <c r="AJ862" s="9">
        <f>ROUNDUP(SUM(VLOOKUP(F862,'Pontuação 3.0'!A$2:B$11,2,FALSE),VLOOKUP(E862,'Pontuação 3.0'!C$2:D$11,2,FALSE),VLOOKUP(H862,'Pontuação 3.0'!I$2:J$11,2,FALSE),VLOOKUP(J862,'Pontuação 3.0'!G$2:H$11,2,FALSE),VLOOKUP(G862,'Pontuação 3.0'!E$2:F$11,2,FALSE),VLOOKUP(K862,'Pontuação 3.0'!K$2:L$11,2,FALSE),VLOOKUP(L862,'Pontuação 3.0'!M$2:N$13,2,FALSE)),0)</f>
        <v>2090</v>
      </c>
      <c r="AK862" s="9">
        <f t="shared" si="6"/>
        <v>209</v>
      </c>
      <c r="AL862" s="9" t="str">
        <f t="array" ref="AL862">IFERROR(INDEX('Pontuação 3.0'!G$13:G$191, MATCH(AK862, 'Pontuação 3.0'!F$13:F$191, 0)), "Faixa Indefinida")</f>
        <v>C</v>
      </c>
      <c r="AM862" s="9">
        <f t="shared" si="7"/>
        <v>0</v>
      </c>
      <c r="AN862" s="9">
        <f t="shared" si="8"/>
        <v>0</v>
      </c>
      <c r="AO862" s="9">
        <f t="shared" si="9"/>
        <v>1</v>
      </c>
      <c r="AP862" s="9">
        <f t="shared" si="10"/>
        <v>0</v>
      </c>
      <c r="AQ862" s="8"/>
    </row>
    <row r="863" ht="15.75" customHeight="1">
      <c r="A863" s="7">
        <v>45680.0</v>
      </c>
      <c r="B863" s="8" t="s">
        <v>2006</v>
      </c>
      <c r="C863" s="8" t="s">
        <v>2007</v>
      </c>
      <c r="D863" s="11">
        <v>6.4992294244E10</v>
      </c>
      <c r="E863" s="8" t="s">
        <v>11868</v>
      </c>
      <c r="F863" s="8" t="s">
        <v>11834</v>
      </c>
      <c r="G863" s="8" t="s">
        <v>11835</v>
      </c>
      <c r="H863" s="8" t="s">
        <v>11850</v>
      </c>
      <c r="I863" s="8" t="s">
        <v>11837</v>
      </c>
      <c r="J863" s="8" t="s">
        <v>11846</v>
      </c>
      <c r="K863" s="8" t="s">
        <v>11839</v>
      </c>
      <c r="L863" s="8" t="s">
        <v>11870</v>
      </c>
      <c r="M863" s="8" t="s">
        <v>11849</v>
      </c>
      <c r="N863" s="12" t="s">
        <v>11</v>
      </c>
      <c r="O863" s="12" t="s">
        <v>13</v>
      </c>
      <c r="P863" s="12" t="s">
        <v>96</v>
      </c>
      <c r="Q863" s="12" t="s">
        <v>15</v>
      </c>
      <c r="R863" s="12" t="s">
        <v>20</v>
      </c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9">
        <f>ROUNDUP(SUM(VLOOKUP(F863,'Pontuação'!A$2:B$11,2,FALSE),VLOOKUP(E863,'Pontuação'!C$2:D$11,2,FALSE),VLOOKUP(H863,'Pontuação'!I$2:J$11,2,FALSE),VLOOKUP(J863,'Pontuação'!G$2:H$11,2,FALSE),VLOOKUP(L863,'Pontuação'!M$2:N$13,2,FALSE)),0)</f>
        <v>1615</v>
      </c>
      <c r="AD863" s="10">
        <f t="shared" si="1"/>
        <v>162</v>
      </c>
      <c r="AE863" s="10" t="str">
        <f t="array" ref="AE863">IFERROR(INDEX('Pontuação'!G$13:G$101, MATCH(AD863, 'Pontuação'!F$13:F$101, 0)), "Faixa Indefinida")</f>
        <v>C</v>
      </c>
      <c r="AF863" s="10">
        <f t="shared" si="2"/>
        <v>0</v>
      </c>
      <c r="AG863" s="10">
        <f t="shared" si="3"/>
        <v>0</v>
      </c>
      <c r="AH863" s="10">
        <f t="shared" si="4"/>
        <v>1</v>
      </c>
      <c r="AI863" s="10">
        <f t="shared" si="5"/>
        <v>0</v>
      </c>
      <c r="AJ863" s="9">
        <f>ROUNDUP(SUM(VLOOKUP(F863,'Pontuação 3.0'!A$2:B$11,2,FALSE),VLOOKUP(E863,'Pontuação 3.0'!C$2:D$11,2,FALSE),VLOOKUP(H863,'Pontuação 3.0'!I$2:J$11,2,FALSE),VLOOKUP(J863,'Pontuação 3.0'!G$2:H$11,2,FALSE),VLOOKUP(G863,'Pontuação 3.0'!E$2:F$11,2,FALSE),VLOOKUP(K863,'Pontuação 3.0'!K$2:L$11,2,FALSE),VLOOKUP(L863,'Pontuação 3.0'!M$2:N$13,2,FALSE)),0)</f>
        <v>2274</v>
      </c>
      <c r="AK863" s="9">
        <f t="shared" si="6"/>
        <v>227</v>
      </c>
      <c r="AL863" s="9" t="str">
        <f t="array" ref="AL863">IFERROR(INDEX('Pontuação 3.0'!G$13:G$191, MATCH(AK863, 'Pontuação 3.0'!F$13:F$191, 0)), "Faixa Indefinida")</f>
        <v>B</v>
      </c>
      <c r="AM863" s="9">
        <f t="shared" si="7"/>
        <v>0</v>
      </c>
      <c r="AN863" s="9">
        <f t="shared" si="8"/>
        <v>1</v>
      </c>
      <c r="AO863" s="9">
        <f t="shared" si="9"/>
        <v>0</v>
      </c>
      <c r="AP863" s="9">
        <f t="shared" si="10"/>
        <v>0</v>
      </c>
      <c r="AQ863" s="8"/>
    </row>
    <row r="864" ht="15.75" customHeight="1">
      <c r="A864" s="7">
        <v>45680.0</v>
      </c>
      <c r="B864" s="8" t="s">
        <v>2010</v>
      </c>
      <c r="C864" s="8" t="s">
        <v>2011</v>
      </c>
      <c r="D864" s="11">
        <v>8.9994317814E10</v>
      </c>
      <c r="E864" s="8" t="s">
        <v>11833</v>
      </c>
      <c r="F864" s="8" t="s">
        <v>11834</v>
      </c>
      <c r="G864" s="8" t="s">
        <v>11843</v>
      </c>
      <c r="H864" s="8" t="s">
        <v>11850</v>
      </c>
      <c r="I864" s="8" t="s">
        <v>11837</v>
      </c>
      <c r="J864" s="8" t="s">
        <v>11846</v>
      </c>
      <c r="K864" s="8" t="s">
        <v>11837</v>
      </c>
      <c r="L864" s="8" t="s">
        <v>11847</v>
      </c>
      <c r="M864" s="8" t="s">
        <v>11849</v>
      </c>
      <c r="N864" s="12" t="s">
        <v>11</v>
      </c>
      <c r="O864" s="12" t="s">
        <v>13</v>
      </c>
      <c r="P864" s="12" t="s">
        <v>49</v>
      </c>
      <c r="Q864" s="12" t="s">
        <v>44</v>
      </c>
      <c r="R864" s="12" t="s">
        <v>20</v>
      </c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9">
        <f>ROUNDUP(SUM(VLOOKUP(F864,'Pontuação'!A$2:B$11,2,FALSE),VLOOKUP(E864,'Pontuação'!C$2:D$11,2,FALSE),VLOOKUP(H864,'Pontuação'!I$2:J$11,2,FALSE),VLOOKUP(J864,'Pontuação'!G$2:H$11,2,FALSE),VLOOKUP(L864,'Pontuação'!M$2:N$13,2,FALSE)),0)</f>
        <v>1673</v>
      </c>
      <c r="AD864" s="10">
        <f t="shared" si="1"/>
        <v>167</v>
      </c>
      <c r="AE864" s="10" t="str">
        <f t="array" ref="AE864">IFERROR(INDEX('Pontuação'!G$13:G$101, MATCH(AD864, 'Pontuação'!F$13:F$101, 0)), "Faixa Indefinida")</f>
        <v>B</v>
      </c>
      <c r="AF864" s="10">
        <f t="shared" si="2"/>
        <v>0</v>
      </c>
      <c r="AG864" s="10">
        <f t="shared" si="3"/>
        <v>1</v>
      </c>
      <c r="AH864" s="10">
        <f t="shared" si="4"/>
        <v>0</v>
      </c>
      <c r="AI864" s="10">
        <f t="shared" si="5"/>
        <v>0</v>
      </c>
      <c r="AJ864" s="9">
        <f>ROUNDUP(SUM(VLOOKUP(F864,'Pontuação 3.0'!A$2:B$11,2,FALSE),VLOOKUP(E864,'Pontuação 3.0'!C$2:D$11,2,FALSE),VLOOKUP(H864,'Pontuação 3.0'!I$2:J$11,2,FALSE),VLOOKUP(J864,'Pontuação 3.0'!G$2:H$11,2,FALSE),VLOOKUP(G864,'Pontuação 3.0'!E$2:F$11,2,FALSE),VLOOKUP(K864,'Pontuação 3.0'!K$2:L$11,2,FALSE),VLOOKUP(L864,'Pontuação 3.0'!M$2:N$13,2,FALSE)),0)</f>
        <v>2075</v>
      </c>
      <c r="AK864" s="9">
        <f t="shared" si="6"/>
        <v>208</v>
      </c>
      <c r="AL864" s="9" t="str">
        <f t="array" ref="AL864">IFERROR(INDEX('Pontuação 3.0'!G$13:G$191, MATCH(AK864, 'Pontuação 3.0'!F$13:F$191, 0)), "Faixa Indefinida")</f>
        <v>C</v>
      </c>
      <c r="AM864" s="9">
        <f t="shared" si="7"/>
        <v>0</v>
      </c>
      <c r="AN864" s="9">
        <f t="shared" si="8"/>
        <v>0</v>
      </c>
      <c r="AO864" s="9">
        <f t="shared" si="9"/>
        <v>1</v>
      </c>
      <c r="AP864" s="9">
        <f t="shared" si="10"/>
        <v>0</v>
      </c>
      <c r="AQ864" s="8"/>
    </row>
    <row r="865" ht="15.75" customHeight="1">
      <c r="A865" s="7">
        <v>45680.0</v>
      </c>
      <c r="B865" s="8" t="s">
        <v>2012</v>
      </c>
      <c r="C865" s="8" t="s">
        <v>2013</v>
      </c>
      <c r="D865" s="11">
        <v>8.6995618541E10</v>
      </c>
      <c r="E865" s="8" t="s">
        <v>11833</v>
      </c>
      <c r="F865" s="8" t="s">
        <v>11854</v>
      </c>
      <c r="G865" s="8" t="s">
        <v>11835</v>
      </c>
      <c r="H865" s="8" t="s">
        <v>11850</v>
      </c>
      <c r="I865" s="8" t="s">
        <v>11845</v>
      </c>
      <c r="J865" s="8" t="s">
        <v>11846</v>
      </c>
      <c r="K865" s="8" t="s">
        <v>11837</v>
      </c>
      <c r="L865" s="8" t="s">
        <v>11851</v>
      </c>
      <c r="M865" s="8" t="s">
        <v>11849</v>
      </c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9">
        <f>ROUNDUP(SUM(VLOOKUP(F865,'Pontuação'!A$2:B$11,2,FALSE),VLOOKUP(E865,'Pontuação'!C$2:D$11,2,FALSE),VLOOKUP(H865,'Pontuação'!I$2:J$11,2,FALSE),VLOOKUP(J865,'Pontuação'!G$2:H$11,2,FALSE),VLOOKUP(L865,'Pontuação'!M$2:N$13,2,FALSE)),0)</f>
        <v>1558</v>
      </c>
      <c r="AD865" s="10">
        <f t="shared" si="1"/>
        <v>156</v>
      </c>
      <c r="AE865" s="10" t="str">
        <f t="array" ref="AE865">IFERROR(INDEX('Pontuação'!G$13:G$101, MATCH(AD865, 'Pontuação'!F$13:F$101, 0)), "Faixa Indefinida")</f>
        <v>C</v>
      </c>
      <c r="AF865" s="10">
        <f t="shared" si="2"/>
        <v>0</v>
      </c>
      <c r="AG865" s="10">
        <f t="shared" si="3"/>
        <v>0</v>
      </c>
      <c r="AH865" s="10">
        <f t="shared" si="4"/>
        <v>1</v>
      </c>
      <c r="AI865" s="10">
        <f t="shared" si="5"/>
        <v>0</v>
      </c>
      <c r="AJ865" s="9">
        <f>ROUNDUP(SUM(VLOOKUP(F865,'Pontuação 3.0'!A$2:B$11,2,FALSE),VLOOKUP(E865,'Pontuação 3.0'!C$2:D$11,2,FALSE),VLOOKUP(H865,'Pontuação 3.0'!I$2:J$11,2,FALSE),VLOOKUP(J865,'Pontuação 3.0'!G$2:H$11,2,FALSE),VLOOKUP(G865,'Pontuação 3.0'!E$2:F$11,2,FALSE),VLOOKUP(K865,'Pontuação 3.0'!K$2:L$11,2,FALSE),VLOOKUP(L865,'Pontuação 3.0'!M$2:N$13,2,FALSE)),0)</f>
        <v>1967</v>
      </c>
      <c r="AK865" s="9">
        <f t="shared" si="6"/>
        <v>197</v>
      </c>
      <c r="AL865" s="9" t="str">
        <f t="array" ref="AL865">IFERROR(INDEX('Pontuação 3.0'!G$13:G$191, MATCH(AK865, 'Pontuação 3.0'!F$13:F$191, 0)), "Faixa Indefinida")</f>
        <v>C</v>
      </c>
      <c r="AM865" s="9">
        <f t="shared" si="7"/>
        <v>0</v>
      </c>
      <c r="AN865" s="9">
        <f t="shared" si="8"/>
        <v>0</v>
      </c>
      <c r="AO865" s="9">
        <f t="shared" si="9"/>
        <v>1</v>
      </c>
      <c r="AP865" s="9">
        <f t="shared" si="10"/>
        <v>0</v>
      </c>
      <c r="AQ865" s="8"/>
    </row>
    <row r="866" ht="15.75" customHeight="1">
      <c r="A866" s="7">
        <v>45680.0</v>
      </c>
      <c r="B866" s="8" t="s">
        <v>2014</v>
      </c>
      <c r="C866" s="8" t="s">
        <v>2015</v>
      </c>
      <c r="D866" s="8" t="s">
        <v>2016</v>
      </c>
      <c r="E866" s="8" t="s">
        <v>11833</v>
      </c>
      <c r="F866" s="8" t="s">
        <v>11834</v>
      </c>
      <c r="G866" s="8" t="s">
        <v>11843</v>
      </c>
      <c r="H866" s="8" t="s">
        <v>11850</v>
      </c>
      <c r="I866" s="8" t="s">
        <v>11845</v>
      </c>
      <c r="J866" s="8" t="s">
        <v>11846</v>
      </c>
      <c r="K866" s="8" t="s">
        <v>11837</v>
      </c>
      <c r="L866" s="8" t="s">
        <v>11851</v>
      </c>
      <c r="M866" s="8" t="s">
        <v>11859</v>
      </c>
      <c r="N866" s="12" t="s">
        <v>11</v>
      </c>
      <c r="O866" s="12" t="s">
        <v>13</v>
      </c>
      <c r="P866" s="12" t="s">
        <v>23</v>
      </c>
      <c r="Q866" s="12" t="s">
        <v>15</v>
      </c>
      <c r="R866" s="12" t="s">
        <v>20</v>
      </c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9">
        <f>ROUNDUP(SUM(VLOOKUP(F866,'Pontuação'!A$2:B$11,2,FALSE),VLOOKUP(E866,'Pontuação'!C$2:D$11,2,FALSE),VLOOKUP(H866,'Pontuação'!I$2:J$11,2,FALSE),VLOOKUP(J866,'Pontuação'!G$2:H$11,2,FALSE),VLOOKUP(L866,'Pontuação'!M$2:N$13,2,FALSE)),0)</f>
        <v>1541</v>
      </c>
      <c r="AD866" s="10">
        <f t="shared" si="1"/>
        <v>154</v>
      </c>
      <c r="AE866" s="10" t="str">
        <f t="array" ref="AE866">IFERROR(INDEX('Pontuação'!G$13:G$101, MATCH(AD866, 'Pontuação'!F$13:F$101, 0)), "Faixa Indefinida")</f>
        <v>C</v>
      </c>
      <c r="AF866" s="10">
        <f t="shared" si="2"/>
        <v>0</v>
      </c>
      <c r="AG866" s="10">
        <f t="shared" si="3"/>
        <v>0</v>
      </c>
      <c r="AH866" s="10">
        <f t="shared" si="4"/>
        <v>1</v>
      </c>
      <c r="AI866" s="10">
        <f t="shared" si="5"/>
        <v>0</v>
      </c>
      <c r="AJ866" s="9">
        <f>ROUNDUP(SUM(VLOOKUP(F866,'Pontuação 3.0'!A$2:B$11,2,FALSE),VLOOKUP(E866,'Pontuação 3.0'!C$2:D$11,2,FALSE),VLOOKUP(H866,'Pontuação 3.0'!I$2:J$11,2,FALSE),VLOOKUP(J866,'Pontuação 3.0'!G$2:H$11,2,FALSE),VLOOKUP(G866,'Pontuação 3.0'!E$2:F$11,2,FALSE),VLOOKUP(K866,'Pontuação 3.0'!K$2:L$11,2,FALSE),VLOOKUP(L866,'Pontuação 3.0'!M$2:N$13,2,FALSE)),0)</f>
        <v>1989</v>
      </c>
      <c r="AK866" s="9">
        <f t="shared" si="6"/>
        <v>199</v>
      </c>
      <c r="AL866" s="9" t="str">
        <f t="array" ref="AL866">IFERROR(INDEX('Pontuação 3.0'!G$13:G$191, MATCH(AK866, 'Pontuação 3.0'!F$13:F$191, 0)), "Faixa Indefinida")</f>
        <v>C</v>
      </c>
      <c r="AM866" s="9">
        <f t="shared" si="7"/>
        <v>0</v>
      </c>
      <c r="AN866" s="9">
        <f t="shared" si="8"/>
        <v>0</v>
      </c>
      <c r="AO866" s="9">
        <f t="shared" si="9"/>
        <v>1</v>
      </c>
      <c r="AP866" s="9">
        <f t="shared" si="10"/>
        <v>0</v>
      </c>
      <c r="AQ866" s="8"/>
    </row>
    <row r="867" ht="15.75" customHeight="1">
      <c r="A867" s="7">
        <v>45680.0</v>
      </c>
      <c r="B867" s="8" t="s">
        <v>2017</v>
      </c>
      <c r="C867" s="8" t="s">
        <v>2018</v>
      </c>
      <c r="D867" s="8" t="s">
        <v>2019</v>
      </c>
      <c r="E867" s="8" t="s">
        <v>11833</v>
      </c>
      <c r="F867" s="8" t="s">
        <v>11842</v>
      </c>
      <c r="G867" s="8" t="s">
        <v>11843</v>
      </c>
      <c r="H867" s="8" t="s">
        <v>11865</v>
      </c>
      <c r="I867" s="8" t="s">
        <v>11845</v>
      </c>
      <c r="J867" s="8" t="s">
        <v>11846</v>
      </c>
      <c r="K867" s="8" t="s">
        <v>11839</v>
      </c>
      <c r="L867" s="8" t="s">
        <v>11840</v>
      </c>
      <c r="M867" s="8" t="s">
        <v>11853</v>
      </c>
      <c r="N867" s="12" t="s">
        <v>11</v>
      </c>
      <c r="O867" s="12" t="s">
        <v>13</v>
      </c>
      <c r="P867" s="12" t="s">
        <v>318</v>
      </c>
      <c r="Q867" s="12" t="s">
        <v>15</v>
      </c>
      <c r="R867" s="12" t="s">
        <v>20</v>
      </c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9">
        <f>ROUNDUP(SUM(VLOOKUP(F867,'Pontuação'!A$2:B$11,2,FALSE),VLOOKUP(E867,'Pontuação'!C$2:D$11,2,FALSE),VLOOKUP(H867,'Pontuação'!I$2:J$11,2,FALSE),VLOOKUP(J867,'Pontuação'!G$2:H$11,2,FALSE),VLOOKUP(L867,'Pontuação'!M$2:N$13,2,FALSE)),0)</f>
        <v>1623</v>
      </c>
      <c r="AD867" s="10">
        <f t="shared" si="1"/>
        <v>162</v>
      </c>
      <c r="AE867" s="10" t="str">
        <f t="array" ref="AE867">IFERROR(INDEX('Pontuação'!G$13:G$101, MATCH(AD867, 'Pontuação'!F$13:F$101, 0)), "Faixa Indefinida")</f>
        <v>C</v>
      </c>
      <c r="AF867" s="10">
        <f t="shared" si="2"/>
        <v>0</v>
      </c>
      <c r="AG867" s="10">
        <f t="shared" si="3"/>
        <v>0</v>
      </c>
      <c r="AH867" s="10">
        <f t="shared" si="4"/>
        <v>1</v>
      </c>
      <c r="AI867" s="10">
        <f t="shared" si="5"/>
        <v>0</v>
      </c>
      <c r="AJ867" s="9">
        <f>ROUNDUP(SUM(VLOOKUP(F867,'Pontuação 3.0'!A$2:B$11,2,FALSE),VLOOKUP(E867,'Pontuação 3.0'!C$2:D$11,2,FALSE),VLOOKUP(H867,'Pontuação 3.0'!I$2:J$11,2,FALSE),VLOOKUP(J867,'Pontuação 3.0'!G$2:H$11,2,FALSE),VLOOKUP(G867,'Pontuação 3.0'!E$2:F$11,2,FALSE),VLOOKUP(K867,'Pontuação 3.0'!K$2:L$11,2,FALSE),VLOOKUP(L867,'Pontuação 3.0'!M$2:N$13,2,FALSE)),0)</f>
        <v>2297</v>
      </c>
      <c r="AK867" s="9">
        <f t="shared" si="6"/>
        <v>230</v>
      </c>
      <c r="AL867" s="9" t="str">
        <f t="array" ref="AL867">IFERROR(INDEX('Pontuação 3.0'!G$13:G$191, MATCH(AK867, 'Pontuação 3.0'!F$13:F$191, 0)), "Faixa Indefinida")</f>
        <v>B</v>
      </c>
      <c r="AM867" s="9">
        <f t="shared" si="7"/>
        <v>0</v>
      </c>
      <c r="AN867" s="9">
        <f t="shared" si="8"/>
        <v>1</v>
      </c>
      <c r="AO867" s="9">
        <f t="shared" si="9"/>
        <v>0</v>
      </c>
      <c r="AP867" s="9">
        <f t="shared" si="10"/>
        <v>0</v>
      </c>
      <c r="AQ867" s="8"/>
    </row>
    <row r="868" ht="15.75" customHeight="1">
      <c r="A868" s="7">
        <v>45680.0</v>
      </c>
      <c r="B868" s="8" t="s">
        <v>2020</v>
      </c>
      <c r="C868" s="8" t="s">
        <v>2021</v>
      </c>
      <c r="D868" s="11">
        <v>8.894049035E9</v>
      </c>
      <c r="E868" s="8" t="s">
        <v>11833</v>
      </c>
      <c r="F868" s="8" t="s">
        <v>11861</v>
      </c>
      <c r="G868" s="8" t="s">
        <v>11855</v>
      </c>
      <c r="H868" s="8" t="s">
        <v>11856</v>
      </c>
      <c r="I868" s="8" t="s">
        <v>11837</v>
      </c>
      <c r="J868" s="8" t="s">
        <v>11838</v>
      </c>
      <c r="K868" s="8" t="s">
        <v>11837</v>
      </c>
      <c r="L868" s="8" t="s">
        <v>11847</v>
      </c>
      <c r="M868" s="8" t="s">
        <v>11853</v>
      </c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9">
        <f>ROUNDUP(SUM(VLOOKUP(F868,'Pontuação'!A$2:B$11,2,FALSE),VLOOKUP(E868,'Pontuação'!C$2:D$11,2,FALSE),VLOOKUP(H868,'Pontuação'!I$2:J$11,2,FALSE),VLOOKUP(J868,'Pontuação'!G$2:H$11,2,FALSE),VLOOKUP(L868,'Pontuação'!M$2:N$13,2,FALSE)),0)</f>
        <v>1604</v>
      </c>
      <c r="AD868" s="10">
        <f t="shared" si="1"/>
        <v>160</v>
      </c>
      <c r="AE868" s="10" t="str">
        <f t="array" ref="AE868">IFERROR(INDEX('Pontuação'!G$13:G$101, MATCH(AD868, 'Pontuação'!F$13:F$101, 0)), "Faixa Indefinida")</f>
        <v>C</v>
      </c>
      <c r="AF868" s="10">
        <f t="shared" si="2"/>
        <v>0</v>
      </c>
      <c r="AG868" s="10">
        <f t="shared" si="3"/>
        <v>0</v>
      </c>
      <c r="AH868" s="10">
        <f t="shared" si="4"/>
        <v>1</v>
      </c>
      <c r="AI868" s="10">
        <f t="shared" si="5"/>
        <v>0</v>
      </c>
      <c r="AJ868" s="9">
        <f>ROUNDUP(SUM(VLOOKUP(F868,'Pontuação 3.0'!A$2:B$11,2,FALSE),VLOOKUP(E868,'Pontuação 3.0'!C$2:D$11,2,FALSE),VLOOKUP(H868,'Pontuação 3.0'!I$2:J$11,2,FALSE),VLOOKUP(J868,'Pontuação 3.0'!G$2:H$11,2,FALSE),VLOOKUP(G868,'Pontuação 3.0'!E$2:F$11,2,FALSE),VLOOKUP(K868,'Pontuação 3.0'!K$2:L$11,2,FALSE),VLOOKUP(L868,'Pontuação 3.0'!M$2:N$13,2,FALSE)),0)</f>
        <v>2080</v>
      </c>
      <c r="AK868" s="9">
        <f t="shared" si="6"/>
        <v>208</v>
      </c>
      <c r="AL868" s="9" t="str">
        <f t="array" ref="AL868">IFERROR(INDEX('Pontuação 3.0'!G$13:G$191, MATCH(AK868, 'Pontuação 3.0'!F$13:F$191, 0)), "Faixa Indefinida")</f>
        <v>C</v>
      </c>
      <c r="AM868" s="9">
        <f t="shared" si="7"/>
        <v>0</v>
      </c>
      <c r="AN868" s="9">
        <f t="shared" si="8"/>
        <v>0</v>
      </c>
      <c r="AO868" s="9">
        <f t="shared" si="9"/>
        <v>1</v>
      </c>
      <c r="AP868" s="9">
        <f t="shared" si="10"/>
        <v>0</v>
      </c>
      <c r="AQ868" s="8"/>
    </row>
    <row r="869" ht="15.75" customHeight="1">
      <c r="A869" s="7">
        <v>45680.0</v>
      </c>
      <c r="B869" s="8" t="s">
        <v>667</v>
      </c>
      <c r="C869" s="8" t="s">
        <v>2023</v>
      </c>
      <c r="D869" s="11">
        <v>8.5992624639E10</v>
      </c>
      <c r="E869" s="8" t="s">
        <v>11833</v>
      </c>
      <c r="F869" s="8" t="s">
        <v>11834</v>
      </c>
      <c r="G869" s="8" t="s">
        <v>11835</v>
      </c>
      <c r="H869" s="8" t="s">
        <v>11850</v>
      </c>
      <c r="I869" s="8" t="s">
        <v>11837</v>
      </c>
      <c r="J869" s="8" t="s">
        <v>11846</v>
      </c>
      <c r="K869" s="8" t="s">
        <v>11837</v>
      </c>
      <c r="L869" s="8" t="s">
        <v>11851</v>
      </c>
      <c r="M869" s="8" t="s">
        <v>11841</v>
      </c>
      <c r="N869" s="12" t="s">
        <v>11</v>
      </c>
      <c r="O869" s="12" t="s">
        <v>13</v>
      </c>
      <c r="P869" s="12" t="s">
        <v>37</v>
      </c>
      <c r="Q869" s="12" t="s">
        <v>24</v>
      </c>
      <c r="R869" s="12" t="s">
        <v>20</v>
      </c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9">
        <f>ROUNDUP(SUM(VLOOKUP(F869,'Pontuação'!A$2:B$11,2,FALSE),VLOOKUP(E869,'Pontuação'!C$2:D$11,2,FALSE),VLOOKUP(H869,'Pontuação'!I$2:J$11,2,FALSE),VLOOKUP(J869,'Pontuação'!G$2:H$11,2,FALSE),VLOOKUP(L869,'Pontuação'!M$2:N$13,2,FALSE)),0)</f>
        <v>1541</v>
      </c>
      <c r="AD869" s="10">
        <f t="shared" si="1"/>
        <v>154</v>
      </c>
      <c r="AE869" s="10" t="str">
        <f t="array" ref="AE869">IFERROR(INDEX('Pontuação'!G$13:G$101, MATCH(AD869, 'Pontuação'!F$13:F$101, 0)), "Faixa Indefinida")</f>
        <v>C</v>
      </c>
      <c r="AF869" s="10">
        <f t="shared" si="2"/>
        <v>0</v>
      </c>
      <c r="AG869" s="10">
        <f t="shared" si="3"/>
        <v>0</v>
      </c>
      <c r="AH869" s="10">
        <f t="shared" si="4"/>
        <v>1</v>
      </c>
      <c r="AI869" s="10">
        <f t="shared" si="5"/>
        <v>0</v>
      </c>
      <c r="AJ869" s="9">
        <f>ROUNDUP(SUM(VLOOKUP(F869,'Pontuação 3.0'!A$2:B$11,2,FALSE),VLOOKUP(E869,'Pontuação 3.0'!C$2:D$11,2,FALSE),VLOOKUP(H869,'Pontuação 3.0'!I$2:J$11,2,FALSE),VLOOKUP(J869,'Pontuação 3.0'!G$2:H$11,2,FALSE),VLOOKUP(G869,'Pontuação 3.0'!E$2:F$11,2,FALSE),VLOOKUP(K869,'Pontuação 3.0'!K$2:L$11,2,FALSE),VLOOKUP(L869,'Pontuação 3.0'!M$2:N$13,2,FALSE)),0)</f>
        <v>1849</v>
      </c>
      <c r="AK869" s="9">
        <f t="shared" si="6"/>
        <v>185</v>
      </c>
      <c r="AL869" s="9" t="str">
        <f t="array" ref="AL869">IFERROR(INDEX('Pontuação 3.0'!G$13:G$191, MATCH(AK869, 'Pontuação 3.0'!F$13:F$191, 0)), "Faixa Indefinida")</f>
        <v>D</v>
      </c>
      <c r="AM869" s="9">
        <f t="shared" si="7"/>
        <v>0</v>
      </c>
      <c r="AN869" s="9">
        <f t="shared" si="8"/>
        <v>0</v>
      </c>
      <c r="AO869" s="9">
        <f t="shared" si="9"/>
        <v>0</v>
      </c>
      <c r="AP869" s="9">
        <f t="shared" si="10"/>
        <v>1</v>
      </c>
      <c r="AQ869" s="8"/>
    </row>
    <row r="870" ht="15.75" customHeight="1">
      <c r="A870" s="7">
        <v>45680.0</v>
      </c>
      <c r="B870" s="8" t="s">
        <v>863</v>
      </c>
      <c r="C870" s="8" t="s">
        <v>2022</v>
      </c>
      <c r="D870" s="11">
        <v>2.1969968982E10</v>
      </c>
      <c r="E870" s="8" t="s">
        <v>11833</v>
      </c>
      <c r="F870" s="8" t="s">
        <v>11842</v>
      </c>
      <c r="G870" s="8" t="s">
        <v>11835</v>
      </c>
      <c r="H870" s="8" t="s">
        <v>11836</v>
      </c>
      <c r="I870" s="8" t="s">
        <v>11845</v>
      </c>
      <c r="J870" s="8" t="s">
        <v>11852</v>
      </c>
      <c r="K870" s="8" t="s">
        <v>11837</v>
      </c>
      <c r="L870" s="8" t="s">
        <v>11840</v>
      </c>
      <c r="M870" s="8" t="s">
        <v>11849</v>
      </c>
      <c r="N870" s="12" t="s">
        <v>11</v>
      </c>
      <c r="O870" s="12" t="s">
        <v>13</v>
      </c>
      <c r="P870" s="12" t="s">
        <v>23</v>
      </c>
      <c r="Q870" s="12" t="s">
        <v>15</v>
      </c>
      <c r="R870" s="12" t="s">
        <v>20</v>
      </c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9">
        <f>ROUNDUP(SUM(VLOOKUP(F870,'Pontuação'!A$2:B$11,2,FALSE),VLOOKUP(E870,'Pontuação'!C$2:D$11,2,FALSE),VLOOKUP(H870,'Pontuação'!I$2:J$11,2,FALSE),VLOOKUP(J870,'Pontuação'!G$2:H$11,2,FALSE),VLOOKUP(L870,'Pontuação'!M$2:N$13,2,FALSE)),0)</f>
        <v>1518</v>
      </c>
      <c r="AD870" s="10">
        <f t="shared" si="1"/>
        <v>152</v>
      </c>
      <c r="AE870" s="10" t="str">
        <f t="array" ref="AE870">IFERROR(INDEX('Pontuação'!G$13:G$101, MATCH(AD870, 'Pontuação'!F$13:F$101, 0)), "Faixa Indefinida")</f>
        <v>C</v>
      </c>
      <c r="AF870" s="10">
        <f t="shared" si="2"/>
        <v>0</v>
      </c>
      <c r="AG870" s="10">
        <f t="shared" si="3"/>
        <v>0</v>
      </c>
      <c r="AH870" s="10">
        <f t="shared" si="4"/>
        <v>1</v>
      </c>
      <c r="AI870" s="10">
        <f t="shared" si="5"/>
        <v>0</v>
      </c>
      <c r="AJ870" s="9">
        <f>ROUNDUP(SUM(VLOOKUP(F870,'Pontuação 3.0'!A$2:B$11,2,FALSE),VLOOKUP(E870,'Pontuação 3.0'!C$2:D$11,2,FALSE),VLOOKUP(H870,'Pontuação 3.0'!I$2:J$11,2,FALSE),VLOOKUP(J870,'Pontuação 3.0'!G$2:H$11,2,FALSE),VLOOKUP(G870,'Pontuação 3.0'!E$2:F$11,2,FALSE),VLOOKUP(K870,'Pontuação 3.0'!K$2:L$11,2,FALSE),VLOOKUP(L870,'Pontuação 3.0'!M$2:N$13,2,FALSE)),0)</f>
        <v>2004</v>
      </c>
      <c r="AK870" s="9">
        <f t="shared" si="6"/>
        <v>200</v>
      </c>
      <c r="AL870" s="9" t="str">
        <f t="array" ref="AL870">IFERROR(INDEX('Pontuação 3.0'!G$13:G$191, MATCH(AK870, 'Pontuação 3.0'!F$13:F$191, 0)), "Faixa Indefinida")</f>
        <v>C</v>
      </c>
      <c r="AM870" s="9">
        <f t="shared" si="7"/>
        <v>0</v>
      </c>
      <c r="AN870" s="9">
        <f t="shared" si="8"/>
        <v>0</v>
      </c>
      <c r="AO870" s="9">
        <f t="shared" si="9"/>
        <v>1</v>
      </c>
      <c r="AP870" s="9">
        <f t="shared" si="10"/>
        <v>0</v>
      </c>
      <c r="AQ870" s="8"/>
    </row>
    <row r="871" ht="15.75" customHeight="1">
      <c r="A871" s="7">
        <v>45680.0</v>
      </c>
      <c r="B871" s="8" t="s">
        <v>2026</v>
      </c>
      <c r="C871" s="8" t="s">
        <v>2027</v>
      </c>
      <c r="D871" s="11">
        <v>2.2988283859E10</v>
      </c>
      <c r="E871" s="8" t="s">
        <v>11833</v>
      </c>
      <c r="F871" s="8" t="s">
        <v>11834</v>
      </c>
      <c r="G871" s="8" t="s">
        <v>11835</v>
      </c>
      <c r="H871" s="8" t="s">
        <v>11850</v>
      </c>
      <c r="I871" s="8" t="s">
        <v>11837</v>
      </c>
      <c r="J871" s="8" t="s">
        <v>11852</v>
      </c>
      <c r="K871" s="8" t="s">
        <v>11837</v>
      </c>
      <c r="L871" s="8" t="s">
        <v>11851</v>
      </c>
      <c r="M871" s="8" t="s">
        <v>11859</v>
      </c>
      <c r="N871" s="12" t="s">
        <v>11</v>
      </c>
      <c r="O871" s="12" t="s">
        <v>13</v>
      </c>
      <c r="P871" s="12" t="s">
        <v>27</v>
      </c>
      <c r="Q871" s="12" t="s">
        <v>15</v>
      </c>
      <c r="R871" s="12" t="s">
        <v>14</v>
      </c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9">
        <f>ROUNDUP(SUM(VLOOKUP(F871,'Pontuação'!A$2:B$11,2,FALSE),VLOOKUP(E871,'Pontuação'!C$2:D$11,2,FALSE),VLOOKUP(H871,'Pontuação'!I$2:J$11,2,FALSE),VLOOKUP(J871,'Pontuação'!G$2:H$11,2,FALSE),VLOOKUP(L871,'Pontuação'!M$2:N$13,2,FALSE)),0)</f>
        <v>1646</v>
      </c>
      <c r="AD871" s="10">
        <f t="shared" si="1"/>
        <v>165</v>
      </c>
      <c r="AE871" s="10" t="str">
        <f t="array" ref="AE871">IFERROR(INDEX('Pontuação'!G$13:G$101, MATCH(AD871, 'Pontuação'!F$13:F$101, 0)), "Faixa Indefinida")</f>
        <v>C</v>
      </c>
      <c r="AF871" s="10">
        <f t="shared" si="2"/>
        <v>0</v>
      </c>
      <c r="AG871" s="10">
        <f t="shared" si="3"/>
        <v>0</v>
      </c>
      <c r="AH871" s="10">
        <f t="shared" si="4"/>
        <v>1</v>
      </c>
      <c r="AI871" s="10">
        <f t="shared" si="5"/>
        <v>0</v>
      </c>
      <c r="AJ871" s="9">
        <f>ROUNDUP(SUM(VLOOKUP(F871,'Pontuação 3.0'!A$2:B$11,2,FALSE),VLOOKUP(E871,'Pontuação 3.0'!C$2:D$11,2,FALSE),VLOOKUP(H871,'Pontuação 3.0'!I$2:J$11,2,FALSE),VLOOKUP(J871,'Pontuação 3.0'!G$2:H$11,2,FALSE),VLOOKUP(G871,'Pontuação 3.0'!E$2:F$11,2,FALSE),VLOOKUP(K871,'Pontuação 3.0'!K$2:L$11,2,FALSE),VLOOKUP(L871,'Pontuação 3.0'!M$2:N$13,2,FALSE)),0)</f>
        <v>2001</v>
      </c>
      <c r="AK871" s="9">
        <f t="shared" si="6"/>
        <v>200</v>
      </c>
      <c r="AL871" s="9" t="str">
        <f t="array" ref="AL871">IFERROR(INDEX('Pontuação 3.0'!G$13:G$191, MATCH(AK871, 'Pontuação 3.0'!F$13:F$191, 0)), "Faixa Indefinida")</f>
        <v>C</v>
      </c>
      <c r="AM871" s="9">
        <f t="shared" si="7"/>
        <v>0</v>
      </c>
      <c r="AN871" s="9">
        <f t="shared" si="8"/>
        <v>0</v>
      </c>
      <c r="AO871" s="9">
        <f t="shared" si="9"/>
        <v>1</v>
      </c>
      <c r="AP871" s="9">
        <f t="shared" si="10"/>
        <v>0</v>
      </c>
      <c r="AQ871" s="8"/>
    </row>
    <row r="872" ht="15.75" customHeight="1">
      <c r="A872" s="7">
        <v>45680.0</v>
      </c>
      <c r="B872" s="8" t="s">
        <v>2028</v>
      </c>
      <c r="C872" s="8" t="s">
        <v>2029</v>
      </c>
      <c r="D872" s="11">
        <v>2.2997292159E10</v>
      </c>
      <c r="E872" s="8" t="s">
        <v>11833</v>
      </c>
      <c r="F872" s="8" t="s">
        <v>11842</v>
      </c>
      <c r="G872" s="8" t="s">
        <v>11843</v>
      </c>
      <c r="H872" s="8" t="s">
        <v>11850</v>
      </c>
      <c r="I872" s="8" t="s">
        <v>11845</v>
      </c>
      <c r="J872" s="8" t="s">
        <v>11846</v>
      </c>
      <c r="K872" s="8" t="s">
        <v>11837</v>
      </c>
      <c r="L872" s="8" t="s">
        <v>11851</v>
      </c>
      <c r="M872" s="8" t="s">
        <v>11849</v>
      </c>
      <c r="N872" s="12" t="s">
        <v>11</v>
      </c>
      <c r="O872" s="12" t="s">
        <v>13</v>
      </c>
      <c r="P872" s="12" t="s">
        <v>37</v>
      </c>
      <c r="Q872" s="12" t="s">
        <v>24</v>
      </c>
      <c r="R872" s="12" t="s">
        <v>20</v>
      </c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9">
        <f>ROUNDUP(SUM(VLOOKUP(F872,'Pontuação'!A$2:B$11,2,FALSE),VLOOKUP(E872,'Pontuação'!C$2:D$11,2,FALSE),VLOOKUP(H872,'Pontuação'!I$2:J$11,2,FALSE),VLOOKUP(J872,'Pontuação'!G$2:H$11,2,FALSE),VLOOKUP(L872,'Pontuação'!M$2:N$13,2,FALSE)),0)</f>
        <v>1553</v>
      </c>
      <c r="AD872" s="10">
        <f t="shared" si="1"/>
        <v>155</v>
      </c>
      <c r="AE872" s="10" t="str">
        <f t="array" ref="AE872">IFERROR(INDEX('Pontuação'!G$13:G$101, MATCH(AD872, 'Pontuação'!F$13:F$101, 0)), "Faixa Indefinida")</f>
        <v>C</v>
      </c>
      <c r="AF872" s="10">
        <f t="shared" si="2"/>
        <v>0</v>
      </c>
      <c r="AG872" s="10">
        <f t="shared" si="3"/>
        <v>0</v>
      </c>
      <c r="AH872" s="10">
        <f t="shared" si="4"/>
        <v>1</v>
      </c>
      <c r="AI872" s="10">
        <f t="shared" si="5"/>
        <v>0</v>
      </c>
      <c r="AJ872" s="9">
        <f>ROUNDUP(SUM(VLOOKUP(F872,'Pontuação 3.0'!A$2:B$11,2,FALSE),VLOOKUP(E872,'Pontuação 3.0'!C$2:D$11,2,FALSE),VLOOKUP(H872,'Pontuação 3.0'!I$2:J$11,2,FALSE),VLOOKUP(J872,'Pontuação 3.0'!G$2:H$11,2,FALSE),VLOOKUP(G872,'Pontuação 3.0'!E$2:F$11,2,FALSE),VLOOKUP(K872,'Pontuação 3.0'!K$2:L$11,2,FALSE),VLOOKUP(L872,'Pontuação 3.0'!M$2:N$13,2,FALSE)),0)</f>
        <v>2122</v>
      </c>
      <c r="AK872" s="9">
        <f t="shared" si="6"/>
        <v>212</v>
      </c>
      <c r="AL872" s="9" t="str">
        <f t="array" ref="AL872">IFERROR(INDEX('Pontuação 3.0'!G$13:G$191, MATCH(AK872, 'Pontuação 3.0'!F$13:F$191, 0)), "Faixa Indefinida")</f>
        <v>C</v>
      </c>
      <c r="AM872" s="9">
        <f t="shared" si="7"/>
        <v>0</v>
      </c>
      <c r="AN872" s="9">
        <f t="shared" si="8"/>
        <v>0</v>
      </c>
      <c r="AO872" s="9">
        <f t="shared" si="9"/>
        <v>1</v>
      </c>
      <c r="AP872" s="9">
        <f t="shared" si="10"/>
        <v>0</v>
      </c>
      <c r="AQ872" s="8"/>
    </row>
    <row r="873" ht="15.75" customHeight="1">
      <c r="A873" s="7">
        <v>45680.0</v>
      </c>
      <c r="B873" s="8" t="s">
        <v>2030</v>
      </c>
      <c r="C873" s="8" t="s">
        <v>2031</v>
      </c>
      <c r="D873" s="11">
        <v>7.7991260422E10</v>
      </c>
      <c r="E873" s="8" t="s">
        <v>11833</v>
      </c>
      <c r="F873" s="8" t="s">
        <v>11861</v>
      </c>
      <c r="G873" s="8" t="s">
        <v>11855</v>
      </c>
      <c r="H873" s="8" t="s">
        <v>11856</v>
      </c>
      <c r="I873" s="8" t="s">
        <v>11837</v>
      </c>
      <c r="J873" s="8" t="s">
        <v>11838</v>
      </c>
      <c r="K873" s="8" t="s">
        <v>11837</v>
      </c>
      <c r="L873" s="8" t="s">
        <v>11847</v>
      </c>
      <c r="M873" s="8" t="s">
        <v>11841</v>
      </c>
      <c r="N873" s="12" t="s">
        <v>11</v>
      </c>
      <c r="O873" s="12" t="s">
        <v>13</v>
      </c>
      <c r="P873" s="12" t="s">
        <v>12</v>
      </c>
      <c r="Q873" s="12" t="s">
        <v>15</v>
      </c>
      <c r="R873" s="12" t="s">
        <v>14</v>
      </c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9">
        <f>ROUNDUP(SUM(VLOOKUP(F873,'Pontuação'!A$2:B$11,2,FALSE),VLOOKUP(E873,'Pontuação'!C$2:D$11,2,FALSE),VLOOKUP(H873,'Pontuação'!I$2:J$11,2,FALSE),VLOOKUP(J873,'Pontuação'!G$2:H$11,2,FALSE),VLOOKUP(L873,'Pontuação'!M$2:N$13,2,FALSE)),0)</f>
        <v>1604</v>
      </c>
      <c r="AD873" s="10">
        <f t="shared" si="1"/>
        <v>160</v>
      </c>
      <c r="AE873" s="10" t="str">
        <f t="array" ref="AE873">IFERROR(INDEX('Pontuação'!G$13:G$101, MATCH(AD873, 'Pontuação'!F$13:F$101, 0)), "Faixa Indefinida")</f>
        <v>C</v>
      </c>
      <c r="AF873" s="10">
        <f t="shared" si="2"/>
        <v>0</v>
      </c>
      <c r="AG873" s="10">
        <f t="shared" si="3"/>
        <v>0</v>
      </c>
      <c r="AH873" s="10">
        <f t="shared" si="4"/>
        <v>1</v>
      </c>
      <c r="AI873" s="10">
        <f t="shared" si="5"/>
        <v>0</v>
      </c>
      <c r="AJ873" s="9">
        <f>ROUNDUP(SUM(VLOOKUP(F873,'Pontuação 3.0'!A$2:B$11,2,FALSE),VLOOKUP(E873,'Pontuação 3.0'!C$2:D$11,2,FALSE),VLOOKUP(H873,'Pontuação 3.0'!I$2:J$11,2,FALSE),VLOOKUP(J873,'Pontuação 3.0'!G$2:H$11,2,FALSE),VLOOKUP(G873,'Pontuação 3.0'!E$2:F$11,2,FALSE),VLOOKUP(K873,'Pontuação 3.0'!K$2:L$11,2,FALSE),VLOOKUP(L873,'Pontuação 3.0'!M$2:N$13,2,FALSE)),0)</f>
        <v>2080</v>
      </c>
      <c r="AK873" s="9">
        <f t="shared" si="6"/>
        <v>208</v>
      </c>
      <c r="AL873" s="9" t="str">
        <f t="array" ref="AL873">IFERROR(INDEX('Pontuação 3.0'!G$13:G$191, MATCH(AK873, 'Pontuação 3.0'!F$13:F$191, 0)), "Faixa Indefinida")</f>
        <v>C</v>
      </c>
      <c r="AM873" s="9">
        <f t="shared" si="7"/>
        <v>0</v>
      </c>
      <c r="AN873" s="9">
        <f t="shared" si="8"/>
        <v>0</v>
      </c>
      <c r="AO873" s="9">
        <f t="shared" si="9"/>
        <v>1</v>
      </c>
      <c r="AP873" s="9">
        <f t="shared" si="10"/>
        <v>0</v>
      </c>
      <c r="AQ873" s="8"/>
    </row>
    <row r="874" ht="15.75" customHeight="1">
      <c r="A874" s="7">
        <v>45680.0</v>
      </c>
      <c r="B874" s="8" t="s">
        <v>2034</v>
      </c>
      <c r="C874" s="8" t="s">
        <v>2035</v>
      </c>
      <c r="D874" s="11">
        <v>1.899606693E10</v>
      </c>
      <c r="E874" s="8" t="s">
        <v>11833</v>
      </c>
      <c r="F874" s="8" t="s">
        <v>11842</v>
      </c>
      <c r="G874" s="8" t="s">
        <v>11843</v>
      </c>
      <c r="H874" s="8" t="s">
        <v>11844</v>
      </c>
      <c r="I874" s="8" t="s">
        <v>11837</v>
      </c>
      <c r="J874" s="8" t="s">
        <v>11838</v>
      </c>
      <c r="K874" s="8" t="s">
        <v>11837</v>
      </c>
      <c r="L874" s="8" t="s">
        <v>11851</v>
      </c>
      <c r="M874" s="8" t="s">
        <v>11853</v>
      </c>
      <c r="N874" s="12" t="s">
        <v>11</v>
      </c>
      <c r="O874" s="12" t="s">
        <v>13</v>
      </c>
      <c r="P874" s="12" t="s">
        <v>23</v>
      </c>
      <c r="Q874" s="12" t="s">
        <v>15</v>
      </c>
      <c r="R874" s="12" t="s">
        <v>20</v>
      </c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9">
        <f>ROUNDUP(SUM(VLOOKUP(F874,'Pontuação'!A$2:B$11,2,FALSE),VLOOKUP(E874,'Pontuação'!C$2:D$11,2,FALSE),VLOOKUP(H874,'Pontuação'!I$2:J$11,2,FALSE),VLOOKUP(J874,'Pontuação'!G$2:H$11,2,FALSE),VLOOKUP(L874,'Pontuação'!M$2:N$13,2,FALSE)),0)</f>
        <v>1873</v>
      </c>
      <c r="AD874" s="10">
        <f t="shared" si="1"/>
        <v>187</v>
      </c>
      <c r="AE874" s="10" t="str">
        <f t="array" ref="AE874">IFERROR(INDEX('Pontuação'!G$13:G$101, MATCH(AD874, 'Pontuação'!F$13:F$101, 0)), "Faixa Indefinida")</f>
        <v>A</v>
      </c>
      <c r="AF874" s="10">
        <f t="shared" si="2"/>
        <v>1</v>
      </c>
      <c r="AG874" s="10">
        <f t="shared" si="3"/>
        <v>0</v>
      </c>
      <c r="AH874" s="10">
        <f t="shared" si="4"/>
        <v>0</v>
      </c>
      <c r="AI874" s="10">
        <f t="shared" si="5"/>
        <v>0</v>
      </c>
      <c r="AJ874" s="9">
        <f>ROUNDUP(SUM(VLOOKUP(F874,'Pontuação 3.0'!A$2:B$11,2,FALSE),VLOOKUP(E874,'Pontuação 3.0'!C$2:D$11,2,FALSE),VLOOKUP(H874,'Pontuação 3.0'!I$2:J$11,2,FALSE),VLOOKUP(J874,'Pontuação 3.0'!G$2:H$11,2,FALSE),VLOOKUP(G874,'Pontuação 3.0'!E$2:F$11,2,FALSE),VLOOKUP(K874,'Pontuação 3.0'!K$2:L$11,2,FALSE),VLOOKUP(L874,'Pontuação 3.0'!M$2:N$13,2,FALSE)),0)</f>
        <v>2484</v>
      </c>
      <c r="AK874" s="9">
        <f t="shared" si="6"/>
        <v>248</v>
      </c>
      <c r="AL874" s="9" t="str">
        <f t="array" ref="AL874">IFERROR(INDEX('Pontuação 3.0'!G$13:G$191, MATCH(AK874, 'Pontuação 3.0'!F$13:F$191, 0)), "Faixa Indefinida")</f>
        <v>A</v>
      </c>
      <c r="AM874" s="9">
        <f t="shared" si="7"/>
        <v>1</v>
      </c>
      <c r="AN874" s="9">
        <f t="shared" si="8"/>
        <v>0</v>
      </c>
      <c r="AO874" s="9">
        <f t="shared" si="9"/>
        <v>0</v>
      </c>
      <c r="AP874" s="9">
        <f t="shared" si="10"/>
        <v>0</v>
      </c>
      <c r="AQ874" s="8"/>
    </row>
    <row r="875" ht="15.75" customHeight="1">
      <c r="A875" s="7">
        <v>45680.0</v>
      </c>
      <c r="B875" s="8" t="s">
        <v>2032</v>
      </c>
      <c r="C875" s="8" t="s">
        <v>2033</v>
      </c>
      <c r="D875" s="11">
        <v>4.1998440145E10</v>
      </c>
      <c r="E875" s="8" t="s">
        <v>11833</v>
      </c>
      <c r="F875" s="8" t="s">
        <v>11834</v>
      </c>
      <c r="G875" s="8" t="s">
        <v>11843</v>
      </c>
      <c r="H875" s="8" t="s">
        <v>11850</v>
      </c>
      <c r="I875" s="8" t="s">
        <v>11837</v>
      </c>
      <c r="J875" s="8" t="s">
        <v>11846</v>
      </c>
      <c r="K875" s="8" t="s">
        <v>11837</v>
      </c>
      <c r="L875" s="8" t="s">
        <v>11847</v>
      </c>
      <c r="M875" s="8" t="s">
        <v>11849</v>
      </c>
      <c r="N875" s="12" t="s">
        <v>11</v>
      </c>
      <c r="O875" s="12" t="s">
        <v>13</v>
      </c>
      <c r="P875" s="12" t="s">
        <v>23</v>
      </c>
      <c r="Q875" s="12" t="s">
        <v>15</v>
      </c>
      <c r="R875" s="12" t="s">
        <v>14</v>
      </c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9">
        <f>ROUNDUP(SUM(VLOOKUP(F875,'Pontuação'!A$2:B$11,2,FALSE),VLOOKUP(E875,'Pontuação'!C$2:D$11,2,FALSE),VLOOKUP(H875,'Pontuação'!I$2:J$11,2,FALSE),VLOOKUP(J875,'Pontuação'!G$2:H$11,2,FALSE),VLOOKUP(L875,'Pontuação'!M$2:N$13,2,FALSE)),0)</f>
        <v>1673</v>
      </c>
      <c r="AD875" s="10">
        <f t="shared" si="1"/>
        <v>167</v>
      </c>
      <c r="AE875" s="10" t="str">
        <f t="array" ref="AE875">IFERROR(INDEX('Pontuação'!G$13:G$101, MATCH(AD875, 'Pontuação'!F$13:F$101, 0)), "Faixa Indefinida")</f>
        <v>B</v>
      </c>
      <c r="AF875" s="10">
        <f t="shared" si="2"/>
        <v>0</v>
      </c>
      <c r="AG875" s="10">
        <f t="shared" si="3"/>
        <v>1</v>
      </c>
      <c r="AH875" s="10">
        <f t="shared" si="4"/>
        <v>0</v>
      </c>
      <c r="AI875" s="10">
        <f t="shared" si="5"/>
        <v>0</v>
      </c>
      <c r="AJ875" s="9">
        <f>ROUNDUP(SUM(VLOOKUP(F875,'Pontuação 3.0'!A$2:B$11,2,FALSE),VLOOKUP(E875,'Pontuação 3.0'!C$2:D$11,2,FALSE),VLOOKUP(H875,'Pontuação 3.0'!I$2:J$11,2,FALSE),VLOOKUP(J875,'Pontuação 3.0'!G$2:H$11,2,FALSE),VLOOKUP(G875,'Pontuação 3.0'!E$2:F$11,2,FALSE),VLOOKUP(K875,'Pontuação 3.0'!K$2:L$11,2,FALSE),VLOOKUP(L875,'Pontuação 3.0'!M$2:N$13,2,FALSE)),0)</f>
        <v>2075</v>
      </c>
      <c r="AK875" s="9">
        <f t="shared" si="6"/>
        <v>208</v>
      </c>
      <c r="AL875" s="9" t="str">
        <f t="array" ref="AL875">IFERROR(INDEX('Pontuação 3.0'!G$13:G$191, MATCH(AK875, 'Pontuação 3.0'!F$13:F$191, 0)), "Faixa Indefinida")</f>
        <v>C</v>
      </c>
      <c r="AM875" s="9">
        <f t="shared" si="7"/>
        <v>0</v>
      </c>
      <c r="AN875" s="9">
        <f t="shared" si="8"/>
        <v>0</v>
      </c>
      <c r="AO875" s="9">
        <f t="shared" si="9"/>
        <v>1</v>
      </c>
      <c r="AP875" s="9">
        <f t="shared" si="10"/>
        <v>0</v>
      </c>
      <c r="AQ875" s="8"/>
    </row>
    <row r="876" ht="15.75" customHeight="1">
      <c r="A876" s="7">
        <v>45680.0</v>
      </c>
      <c r="B876" s="8" t="s">
        <v>2036</v>
      </c>
      <c r="C876" s="8" t="s">
        <v>2037</v>
      </c>
      <c r="D876" s="11">
        <v>3.1982070176E10</v>
      </c>
      <c r="E876" s="8" t="s">
        <v>11833</v>
      </c>
      <c r="F876" s="8" t="s">
        <v>11834</v>
      </c>
      <c r="G876" s="8" t="s">
        <v>11843</v>
      </c>
      <c r="H876" s="8" t="s">
        <v>11844</v>
      </c>
      <c r="I876" s="8" t="s">
        <v>11837</v>
      </c>
      <c r="J876" s="8" t="s">
        <v>11852</v>
      </c>
      <c r="K876" s="8" t="s">
        <v>11839</v>
      </c>
      <c r="L876" s="8" t="s">
        <v>11870</v>
      </c>
      <c r="M876" s="8" t="s">
        <v>11849</v>
      </c>
      <c r="N876" s="12" t="s">
        <v>11</v>
      </c>
      <c r="O876" s="12" t="s">
        <v>13</v>
      </c>
      <c r="P876" s="12" t="s">
        <v>31</v>
      </c>
      <c r="Q876" s="12" t="s">
        <v>15</v>
      </c>
      <c r="R876" s="12" t="s">
        <v>20</v>
      </c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9">
        <f>ROUNDUP(SUM(VLOOKUP(F876,'Pontuação'!A$2:B$11,2,FALSE),VLOOKUP(E876,'Pontuação'!C$2:D$11,2,FALSE),VLOOKUP(H876,'Pontuação'!I$2:J$11,2,FALSE),VLOOKUP(J876,'Pontuação'!G$2:H$11,2,FALSE),VLOOKUP(L876,'Pontuação'!M$2:N$13,2,FALSE)),0)</f>
        <v>1758</v>
      </c>
      <c r="AD876" s="10">
        <f t="shared" si="1"/>
        <v>176</v>
      </c>
      <c r="AE876" s="10" t="str">
        <f t="array" ref="AE876">IFERROR(INDEX('Pontuação'!G$13:G$101, MATCH(AD876, 'Pontuação'!F$13:F$101, 0)), "Faixa Indefinida")</f>
        <v>B</v>
      </c>
      <c r="AF876" s="10">
        <f t="shared" si="2"/>
        <v>0</v>
      </c>
      <c r="AG876" s="10">
        <f t="shared" si="3"/>
        <v>1</v>
      </c>
      <c r="AH876" s="10">
        <f t="shared" si="4"/>
        <v>0</v>
      </c>
      <c r="AI876" s="10">
        <f t="shared" si="5"/>
        <v>0</v>
      </c>
      <c r="AJ876" s="9">
        <f>ROUNDUP(SUM(VLOOKUP(F876,'Pontuação 3.0'!A$2:B$11,2,FALSE),VLOOKUP(E876,'Pontuação 3.0'!C$2:D$11,2,FALSE),VLOOKUP(H876,'Pontuação 3.0'!I$2:J$11,2,FALSE),VLOOKUP(J876,'Pontuação 3.0'!G$2:H$11,2,FALSE),VLOOKUP(G876,'Pontuação 3.0'!E$2:F$11,2,FALSE),VLOOKUP(K876,'Pontuação 3.0'!K$2:L$11,2,FALSE),VLOOKUP(L876,'Pontuação 3.0'!M$2:N$13,2,FALSE)),0)</f>
        <v>2683</v>
      </c>
      <c r="AK876" s="9">
        <f t="shared" si="6"/>
        <v>268</v>
      </c>
      <c r="AL876" s="9" t="str">
        <f t="array" ref="AL876">IFERROR(INDEX('Pontuação 3.0'!G$13:G$191, MATCH(AK876, 'Pontuação 3.0'!F$13:F$191, 0)), "Faixa Indefinida")</f>
        <v>A</v>
      </c>
      <c r="AM876" s="9">
        <f t="shared" si="7"/>
        <v>1</v>
      </c>
      <c r="AN876" s="9">
        <f t="shared" si="8"/>
        <v>0</v>
      </c>
      <c r="AO876" s="9">
        <f t="shared" si="9"/>
        <v>0</v>
      </c>
      <c r="AP876" s="9">
        <f t="shared" si="10"/>
        <v>0</v>
      </c>
      <c r="AQ876" s="8"/>
    </row>
    <row r="877" ht="15.75" customHeight="1">
      <c r="A877" s="7">
        <v>45680.0</v>
      </c>
      <c r="B877" s="8" t="s">
        <v>2038</v>
      </c>
      <c r="C877" s="8" t="s">
        <v>2039</v>
      </c>
      <c r="D877" s="11">
        <v>1.8981771834E10</v>
      </c>
      <c r="E877" s="8" t="s">
        <v>11833</v>
      </c>
      <c r="F877" s="8" t="s">
        <v>11842</v>
      </c>
      <c r="G877" s="8" t="s">
        <v>11835</v>
      </c>
      <c r="H877" s="8" t="s">
        <v>11850</v>
      </c>
      <c r="I877" s="8" t="s">
        <v>11837</v>
      </c>
      <c r="J877" s="8" t="s">
        <v>11846</v>
      </c>
      <c r="K877" s="8" t="s">
        <v>11837</v>
      </c>
      <c r="L877" s="8" t="s">
        <v>11847</v>
      </c>
      <c r="M877" s="8" t="s">
        <v>11848</v>
      </c>
      <c r="N877" s="12" t="s">
        <v>11</v>
      </c>
      <c r="O877" s="12" t="s">
        <v>13</v>
      </c>
      <c r="P877" s="12" t="s">
        <v>99</v>
      </c>
      <c r="Q877" s="12" t="s">
        <v>15</v>
      </c>
      <c r="R877" s="12" t="s">
        <v>20</v>
      </c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9">
        <f>ROUNDUP(SUM(VLOOKUP(F877,'Pontuação'!A$2:B$11,2,FALSE),VLOOKUP(E877,'Pontuação'!C$2:D$11,2,FALSE),VLOOKUP(H877,'Pontuação'!I$2:J$11,2,FALSE),VLOOKUP(J877,'Pontuação'!G$2:H$11,2,FALSE),VLOOKUP(L877,'Pontuação'!M$2:N$13,2,FALSE)),0)</f>
        <v>1685</v>
      </c>
      <c r="AD877" s="10">
        <f t="shared" si="1"/>
        <v>169</v>
      </c>
      <c r="AE877" s="10" t="str">
        <f t="array" ref="AE877">IFERROR(INDEX('Pontuação'!G$13:G$101, MATCH(AD877, 'Pontuação'!F$13:F$101, 0)), "Faixa Indefinida")</f>
        <v>B</v>
      </c>
      <c r="AF877" s="10">
        <f t="shared" si="2"/>
        <v>0</v>
      </c>
      <c r="AG877" s="10">
        <f t="shared" si="3"/>
        <v>1</v>
      </c>
      <c r="AH877" s="10">
        <f t="shared" si="4"/>
        <v>0</v>
      </c>
      <c r="AI877" s="10">
        <f t="shared" si="5"/>
        <v>0</v>
      </c>
      <c r="AJ877" s="9">
        <f>ROUNDUP(SUM(VLOOKUP(F877,'Pontuação 3.0'!A$2:B$11,2,FALSE),VLOOKUP(E877,'Pontuação 3.0'!C$2:D$11,2,FALSE),VLOOKUP(H877,'Pontuação 3.0'!I$2:J$11,2,FALSE),VLOOKUP(J877,'Pontuação 3.0'!G$2:H$11,2,FALSE),VLOOKUP(G877,'Pontuação 3.0'!E$2:F$11,2,FALSE),VLOOKUP(K877,'Pontuação 3.0'!K$2:L$11,2,FALSE),VLOOKUP(L877,'Pontuação 3.0'!M$2:N$13,2,FALSE)),0)</f>
        <v>2068</v>
      </c>
      <c r="AK877" s="9">
        <f t="shared" si="6"/>
        <v>207</v>
      </c>
      <c r="AL877" s="9" t="str">
        <f t="array" ref="AL877">IFERROR(INDEX('Pontuação 3.0'!G$13:G$191, MATCH(AK877, 'Pontuação 3.0'!F$13:F$191, 0)), "Faixa Indefinida")</f>
        <v>C</v>
      </c>
      <c r="AM877" s="9">
        <f t="shared" si="7"/>
        <v>0</v>
      </c>
      <c r="AN877" s="9">
        <f t="shared" si="8"/>
        <v>0</v>
      </c>
      <c r="AO877" s="9">
        <f t="shared" si="9"/>
        <v>1</v>
      </c>
      <c r="AP877" s="9">
        <f t="shared" si="10"/>
        <v>0</v>
      </c>
      <c r="AQ877" s="8"/>
    </row>
    <row r="878" ht="15.75" customHeight="1">
      <c r="A878" s="7">
        <v>45680.0</v>
      </c>
      <c r="B878" s="8" t="s">
        <v>2040</v>
      </c>
      <c r="C878" s="8" t="s">
        <v>2041</v>
      </c>
      <c r="D878" s="8" t="s">
        <v>2042</v>
      </c>
      <c r="E878" s="8" t="s">
        <v>11833</v>
      </c>
      <c r="F878" s="8" t="s">
        <v>11834</v>
      </c>
      <c r="G878" s="8" t="s">
        <v>11867</v>
      </c>
      <c r="H878" s="8" t="s">
        <v>11850</v>
      </c>
      <c r="I878" s="8" t="s">
        <v>11837</v>
      </c>
      <c r="J878" s="8" t="s">
        <v>11846</v>
      </c>
      <c r="K878" s="8" t="s">
        <v>11837</v>
      </c>
      <c r="L878" s="8" t="s">
        <v>11851</v>
      </c>
      <c r="M878" s="8" t="s">
        <v>11853</v>
      </c>
      <c r="N878" s="12" t="s">
        <v>11</v>
      </c>
      <c r="O878" s="12" t="s">
        <v>13</v>
      </c>
      <c r="P878" s="12" t="s">
        <v>40</v>
      </c>
      <c r="Q878" s="12" t="s">
        <v>15</v>
      </c>
      <c r="R878" s="12" t="s">
        <v>14</v>
      </c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9">
        <f>ROUNDUP(SUM(VLOOKUP(F878,'Pontuação'!A$2:B$11,2,FALSE),VLOOKUP(E878,'Pontuação'!C$2:D$11,2,FALSE),VLOOKUP(H878,'Pontuação'!I$2:J$11,2,FALSE),VLOOKUP(J878,'Pontuação'!G$2:H$11,2,FALSE),VLOOKUP(L878,'Pontuação'!M$2:N$13,2,FALSE)),0)</f>
        <v>1541</v>
      </c>
      <c r="AD878" s="10">
        <f t="shared" si="1"/>
        <v>154</v>
      </c>
      <c r="AE878" s="10" t="str">
        <f t="array" ref="AE878">IFERROR(INDEX('Pontuação'!G$13:G$101, MATCH(AD878, 'Pontuação'!F$13:F$101, 0)), "Faixa Indefinida")</f>
        <v>C</v>
      </c>
      <c r="AF878" s="10">
        <f t="shared" si="2"/>
        <v>0</v>
      </c>
      <c r="AG878" s="10">
        <f t="shared" si="3"/>
        <v>0</v>
      </c>
      <c r="AH878" s="10">
        <f t="shared" si="4"/>
        <v>1</v>
      </c>
      <c r="AI878" s="10">
        <f t="shared" si="5"/>
        <v>0</v>
      </c>
      <c r="AJ878" s="9">
        <f>ROUNDUP(SUM(VLOOKUP(F878,'Pontuação 3.0'!A$2:B$11,2,FALSE),VLOOKUP(E878,'Pontuação 3.0'!C$2:D$11,2,FALSE),VLOOKUP(H878,'Pontuação 3.0'!I$2:J$11,2,FALSE),VLOOKUP(J878,'Pontuação 3.0'!G$2:H$11,2,FALSE),VLOOKUP(G878,'Pontuação 3.0'!E$2:F$11,2,FALSE),VLOOKUP(K878,'Pontuação 3.0'!K$2:L$11,2,FALSE),VLOOKUP(L878,'Pontuação 3.0'!M$2:N$13,2,FALSE)),0)</f>
        <v>1839</v>
      </c>
      <c r="AK878" s="9">
        <f t="shared" si="6"/>
        <v>184</v>
      </c>
      <c r="AL878" s="9" t="str">
        <f t="array" ref="AL878">IFERROR(INDEX('Pontuação 3.0'!G$13:G$191, MATCH(AK878, 'Pontuação 3.0'!F$13:F$191, 0)), "Faixa Indefinida")</f>
        <v>D</v>
      </c>
      <c r="AM878" s="9">
        <f t="shared" si="7"/>
        <v>0</v>
      </c>
      <c r="AN878" s="9">
        <f t="shared" si="8"/>
        <v>0</v>
      </c>
      <c r="AO878" s="9">
        <f t="shared" si="9"/>
        <v>0</v>
      </c>
      <c r="AP878" s="9">
        <f t="shared" si="10"/>
        <v>1</v>
      </c>
      <c r="AQ878" s="8"/>
    </row>
    <row r="879" ht="15.75" customHeight="1">
      <c r="A879" s="7">
        <v>45680.0</v>
      </c>
      <c r="B879" s="8" t="s">
        <v>573</v>
      </c>
      <c r="C879" s="8" t="s">
        <v>2043</v>
      </c>
      <c r="D879" s="11">
        <v>7.7998012528E10</v>
      </c>
      <c r="E879" s="8" t="s">
        <v>11833</v>
      </c>
      <c r="F879" s="8" t="s">
        <v>11842</v>
      </c>
      <c r="G879" s="8" t="s">
        <v>11843</v>
      </c>
      <c r="H879" s="8" t="s">
        <v>11865</v>
      </c>
      <c r="I879" s="8" t="s">
        <v>11837</v>
      </c>
      <c r="J879" s="8" t="s">
        <v>11846</v>
      </c>
      <c r="K879" s="8" t="s">
        <v>11837</v>
      </c>
      <c r="L879" s="8" t="s">
        <v>11851</v>
      </c>
      <c r="M879" s="8" t="s">
        <v>11859</v>
      </c>
      <c r="N879" s="12" t="s">
        <v>11</v>
      </c>
      <c r="O879" s="12" t="s">
        <v>13</v>
      </c>
      <c r="P879" s="12" t="s">
        <v>37</v>
      </c>
      <c r="Q879" s="12" t="s">
        <v>24</v>
      </c>
      <c r="R879" s="12" t="s">
        <v>20</v>
      </c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9">
        <f>ROUNDUP(SUM(VLOOKUP(F879,'Pontuação'!A$2:B$11,2,FALSE),VLOOKUP(E879,'Pontuação'!C$2:D$11,2,FALSE),VLOOKUP(H879,'Pontuação'!I$2:J$11,2,FALSE),VLOOKUP(J879,'Pontuação'!G$2:H$11,2,FALSE),VLOOKUP(L879,'Pontuação'!M$2:N$13,2,FALSE)),0)</f>
        <v>1579</v>
      </c>
      <c r="AD879" s="10">
        <f t="shared" si="1"/>
        <v>158</v>
      </c>
      <c r="AE879" s="10" t="str">
        <f t="array" ref="AE879">IFERROR(INDEX('Pontuação'!G$13:G$101, MATCH(AD879, 'Pontuação'!F$13:F$101, 0)), "Faixa Indefinida")</f>
        <v>C</v>
      </c>
      <c r="AF879" s="10">
        <f t="shared" si="2"/>
        <v>0</v>
      </c>
      <c r="AG879" s="10">
        <f t="shared" si="3"/>
        <v>0</v>
      </c>
      <c r="AH879" s="10">
        <f t="shared" si="4"/>
        <v>1</v>
      </c>
      <c r="AI879" s="10">
        <f t="shared" si="5"/>
        <v>0</v>
      </c>
      <c r="AJ879" s="9">
        <f>ROUNDUP(SUM(VLOOKUP(F879,'Pontuação 3.0'!A$2:B$11,2,FALSE),VLOOKUP(E879,'Pontuação 3.0'!C$2:D$11,2,FALSE),VLOOKUP(H879,'Pontuação 3.0'!I$2:J$11,2,FALSE),VLOOKUP(J879,'Pontuação 3.0'!G$2:H$11,2,FALSE),VLOOKUP(G879,'Pontuação 3.0'!E$2:F$11,2,FALSE),VLOOKUP(K879,'Pontuação 3.0'!K$2:L$11,2,FALSE),VLOOKUP(L879,'Pontuação 3.0'!M$2:N$13,2,FALSE)),0)</f>
        <v>2058</v>
      </c>
      <c r="AK879" s="9">
        <f t="shared" si="6"/>
        <v>206</v>
      </c>
      <c r="AL879" s="9" t="str">
        <f t="array" ref="AL879">IFERROR(INDEX('Pontuação 3.0'!G$13:G$191, MATCH(AK879, 'Pontuação 3.0'!F$13:F$191, 0)), "Faixa Indefinida")</f>
        <v>C</v>
      </c>
      <c r="AM879" s="9">
        <f t="shared" si="7"/>
        <v>0</v>
      </c>
      <c r="AN879" s="9">
        <f t="shared" si="8"/>
        <v>0</v>
      </c>
      <c r="AO879" s="9">
        <f t="shared" si="9"/>
        <v>1</v>
      </c>
      <c r="AP879" s="9">
        <f t="shared" si="10"/>
        <v>0</v>
      </c>
      <c r="AQ879" s="8"/>
    </row>
    <row r="880" ht="15.75" customHeight="1">
      <c r="A880" s="7">
        <v>45680.0</v>
      </c>
      <c r="B880" s="8" t="s">
        <v>2044</v>
      </c>
      <c r="C880" s="8" t="s">
        <v>2045</v>
      </c>
      <c r="D880" s="11">
        <v>7.1986799891E10</v>
      </c>
      <c r="E880" s="8" t="s">
        <v>11833</v>
      </c>
      <c r="F880" s="8" t="s">
        <v>11834</v>
      </c>
      <c r="G880" s="8" t="s">
        <v>11843</v>
      </c>
      <c r="H880" s="8" t="s">
        <v>11844</v>
      </c>
      <c r="I880" s="8" t="s">
        <v>11837</v>
      </c>
      <c r="J880" s="8" t="s">
        <v>11838</v>
      </c>
      <c r="K880" s="8" t="s">
        <v>11837</v>
      </c>
      <c r="L880" s="8" t="s">
        <v>11857</v>
      </c>
      <c r="M880" s="8" t="s">
        <v>11853</v>
      </c>
      <c r="N880" s="12" t="s">
        <v>11</v>
      </c>
      <c r="O880" s="12" t="s">
        <v>13</v>
      </c>
      <c r="P880" s="12" t="s">
        <v>37</v>
      </c>
      <c r="Q880" s="12" t="s">
        <v>65</v>
      </c>
      <c r="R880" s="12" t="s">
        <v>20</v>
      </c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9">
        <f>ROUNDUP(SUM(VLOOKUP(F880,'Pontuação'!A$2:B$11,2,FALSE),VLOOKUP(E880,'Pontuação'!C$2:D$11,2,FALSE),VLOOKUP(H880,'Pontuação'!I$2:J$11,2,FALSE),VLOOKUP(J880,'Pontuação'!G$2:H$11,2,FALSE),VLOOKUP(L880,'Pontuação'!M$2:N$13,2,FALSE)),0)</f>
        <v>1824</v>
      </c>
      <c r="AD880" s="10">
        <f t="shared" si="1"/>
        <v>182</v>
      </c>
      <c r="AE880" s="10" t="str">
        <f t="array" ref="AE880">IFERROR(INDEX('Pontuação'!G$13:G$101, MATCH(AD880, 'Pontuação'!F$13:F$101, 0)), "Faixa Indefinida")</f>
        <v>B</v>
      </c>
      <c r="AF880" s="10">
        <f t="shared" si="2"/>
        <v>0</v>
      </c>
      <c r="AG880" s="10">
        <f t="shared" si="3"/>
        <v>1</v>
      </c>
      <c r="AH880" s="10">
        <f t="shared" si="4"/>
        <v>0</v>
      </c>
      <c r="AI880" s="10">
        <f t="shared" si="5"/>
        <v>0</v>
      </c>
      <c r="AJ880" s="9">
        <f>ROUNDUP(SUM(VLOOKUP(F880,'Pontuação 3.0'!A$2:B$11,2,FALSE),VLOOKUP(E880,'Pontuação 3.0'!C$2:D$11,2,FALSE),VLOOKUP(H880,'Pontuação 3.0'!I$2:J$11,2,FALSE),VLOOKUP(J880,'Pontuação 3.0'!G$2:H$11,2,FALSE),VLOOKUP(G880,'Pontuação 3.0'!E$2:F$11,2,FALSE),VLOOKUP(K880,'Pontuação 3.0'!K$2:L$11,2,FALSE),VLOOKUP(L880,'Pontuação 3.0'!M$2:N$13,2,FALSE)),0)</f>
        <v>2321</v>
      </c>
      <c r="AK880" s="9">
        <f t="shared" si="6"/>
        <v>232</v>
      </c>
      <c r="AL880" s="9" t="str">
        <f t="array" ref="AL880">IFERROR(INDEX('Pontuação 3.0'!G$13:G$191, MATCH(AK880, 'Pontuação 3.0'!F$13:F$191, 0)), "Faixa Indefinida")</f>
        <v>B</v>
      </c>
      <c r="AM880" s="9">
        <f t="shared" si="7"/>
        <v>0</v>
      </c>
      <c r="AN880" s="9">
        <f t="shared" si="8"/>
        <v>1</v>
      </c>
      <c r="AO880" s="9">
        <f t="shared" si="9"/>
        <v>0</v>
      </c>
      <c r="AP880" s="9">
        <f t="shared" si="10"/>
        <v>0</v>
      </c>
      <c r="AQ880" s="8"/>
    </row>
    <row r="881" ht="15.75" customHeight="1">
      <c r="A881" s="7">
        <v>45680.0</v>
      </c>
      <c r="B881" s="8" t="s">
        <v>2046</v>
      </c>
      <c r="C881" s="8" t="s">
        <v>2047</v>
      </c>
      <c r="D881" s="11">
        <v>6.2984239468E10</v>
      </c>
      <c r="E881" s="8" t="s">
        <v>11833</v>
      </c>
      <c r="F881" s="8" t="s">
        <v>11834</v>
      </c>
      <c r="G881" s="8" t="s">
        <v>11835</v>
      </c>
      <c r="H881" s="8" t="s">
        <v>11844</v>
      </c>
      <c r="I881" s="8" t="s">
        <v>11845</v>
      </c>
      <c r="J881" s="8" t="s">
        <v>11852</v>
      </c>
      <c r="K881" s="8" t="s">
        <v>11839</v>
      </c>
      <c r="L881" s="8" t="s">
        <v>11847</v>
      </c>
      <c r="M881" s="8" t="s">
        <v>11841</v>
      </c>
      <c r="N881" s="12" t="s">
        <v>11</v>
      </c>
      <c r="O881" s="12" t="s">
        <v>13</v>
      </c>
      <c r="P881" s="12" t="s">
        <v>37</v>
      </c>
      <c r="Q881" s="12" t="s">
        <v>882</v>
      </c>
      <c r="R881" s="12" t="s">
        <v>20</v>
      </c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9">
        <f>ROUNDUP(SUM(VLOOKUP(F881,'Pontuação'!A$2:B$11,2,FALSE),VLOOKUP(E881,'Pontuação'!C$2:D$11,2,FALSE),VLOOKUP(H881,'Pontuação'!I$2:J$11,2,FALSE),VLOOKUP(J881,'Pontuação'!G$2:H$11,2,FALSE),VLOOKUP(L881,'Pontuação'!M$2:N$13,2,FALSE)),0)</f>
        <v>1820</v>
      </c>
      <c r="AD881" s="10">
        <f t="shared" si="1"/>
        <v>182</v>
      </c>
      <c r="AE881" s="10" t="str">
        <f t="array" ref="AE881">IFERROR(INDEX('Pontuação'!G$13:G$101, MATCH(AD881, 'Pontuação'!F$13:F$101, 0)), "Faixa Indefinida")</f>
        <v>B</v>
      </c>
      <c r="AF881" s="10">
        <f t="shared" si="2"/>
        <v>0</v>
      </c>
      <c r="AG881" s="10">
        <f t="shared" si="3"/>
        <v>1</v>
      </c>
      <c r="AH881" s="10">
        <f t="shared" si="4"/>
        <v>0</v>
      </c>
      <c r="AI881" s="10">
        <f t="shared" si="5"/>
        <v>0</v>
      </c>
      <c r="AJ881" s="9">
        <f>ROUNDUP(SUM(VLOOKUP(F881,'Pontuação 3.0'!A$2:B$11,2,FALSE),VLOOKUP(E881,'Pontuação 3.0'!C$2:D$11,2,FALSE),VLOOKUP(H881,'Pontuação 3.0'!I$2:J$11,2,FALSE),VLOOKUP(J881,'Pontuação 3.0'!G$2:H$11,2,FALSE),VLOOKUP(G881,'Pontuação 3.0'!E$2:F$11,2,FALSE),VLOOKUP(K881,'Pontuação 3.0'!K$2:L$11,2,FALSE),VLOOKUP(L881,'Pontuação 3.0'!M$2:N$13,2,FALSE)),0)</f>
        <v>2435</v>
      </c>
      <c r="AK881" s="9">
        <f t="shared" si="6"/>
        <v>244</v>
      </c>
      <c r="AL881" s="9" t="str">
        <f t="array" ref="AL881">IFERROR(INDEX('Pontuação 3.0'!G$13:G$191, MATCH(AK881, 'Pontuação 3.0'!F$13:F$191, 0)), "Faixa Indefinida")</f>
        <v>A</v>
      </c>
      <c r="AM881" s="9">
        <f t="shared" si="7"/>
        <v>1</v>
      </c>
      <c r="AN881" s="9">
        <f t="shared" si="8"/>
        <v>0</v>
      </c>
      <c r="AO881" s="9">
        <f t="shared" si="9"/>
        <v>0</v>
      </c>
      <c r="AP881" s="9">
        <f t="shared" si="10"/>
        <v>0</v>
      </c>
      <c r="AQ881" s="8"/>
    </row>
    <row r="882" ht="15.75" customHeight="1">
      <c r="A882" s="7">
        <v>45680.0</v>
      </c>
      <c r="B882" s="8" t="s">
        <v>2050</v>
      </c>
      <c r="C882" s="8" t="s">
        <v>2051</v>
      </c>
      <c r="D882" s="11">
        <v>8.4999225782E10</v>
      </c>
      <c r="E882" s="8" t="s">
        <v>11833</v>
      </c>
      <c r="F882" s="8" t="s">
        <v>11834</v>
      </c>
      <c r="G882" s="8" t="s">
        <v>11843</v>
      </c>
      <c r="H882" s="8" t="s">
        <v>11850</v>
      </c>
      <c r="I882" s="8" t="s">
        <v>11845</v>
      </c>
      <c r="J882" s="8" t="s">
        <v>11846</v>
      </c>
      <c r="K882" s="8" t="s">
        <v>11839</v>
      </c>
      <c r="L882" s="8" t="s">
        <v>11851</v>
      </c>
      <c r="M882" s="8" t="s">
        <v>11853</v>
      </c>
      <c r="N882" s="12" t="s">
        <v>11</v>
      </c>
      <c r="O882" s="12" t="s">
        <v>13</v>
      </c>
      <c r="P882" s="12" t="s">
        <v>27</v>
      </c>
      <c r="Q882" s="12" t="s">
        <v>24</v>
      </c>
      <c r="R882" s="12" t="s">
        <v>20</v>
      </c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9">
        <f>ROUNDUP(SUM(VLOOKUP(F882,'Pontuação'!A$2:B$11,2,FALSE),VLOOKUP(E882,'Pontuação'!C$2:D$11,2,FALSE),VLOOKUP(H882,'Pontuação'!I$2:J$11,2,FALSE),VLOOKUP(J882,'Pontuação'!G$2:H$11,2,FALSE),VLOOKUP(L882,'Pontuação'!M$2:N$13,2,FALSE)),0)</f>
        <v>1541</v>
      </c>
      <c r="AD882" s="10">
        <f t="shared" si="1"/>
        <v>154</v>
      </c>
      <c r="AE882" s="10" t="str">
        <f t="array" ref="AE882">IFERROR(INDEX('Pontuação'!G$13:G$101, MATCH(AD882, 'Pontuação'!F$13:F$101, 0)), "Faixa Indefinida")</f>
        <v>C</v>
      </c>
      <c r="AF882" s="10">
        <f t="shared" si="2"/>
        <v>0</v>
      </c>
      <c r="AG882" s="10">
        <f t="shared" si="3"/>
        <v>0</v>
      </c>
      <c r="AH882" s="10">
        <f t="shared" si="4"/>
        <v>1</v>
      </c>
      <c r="AI882" s="10">
        <f t="shared" si="5"/>
        <v>0</v>
      </c>
      <c r="AJ882" s="9">
        <f>ROUNDUP(SUM(VLOOKUP(F882,'Pontuação 3.0'!A$2:B$11,2,FALSE),VLOOKUP(E882,'Pontuação 3.0'!C$2:D$11,2,FALSE),VLOOKUP(H882,'Pontuação 3.0'!I$2:J$11,2,FALSE),VLOOKUP(J882,'Pontuação 3.0'!G$2:H$11,2,FALSE),VLOOKUP(G882,'Pontuação 3.0'!E$2:F$11,2,FALSE),VLOOKUP(K882,'Pontuação 3.0'!K$2:L$11,2,FALSE),VLOOKUP(L882,'Pontuação 3.0'!M$2:N$13,2,FALSE)),0)</f>
        <v>2250</v>
      </c>
      <c r="AK882" s="9">
        <f t="shared" si="6"/>
        <v>225</v>
      </c>
      <c r="AL882" s="9" t="str">
        <f t="array" ref="AL882">IFERROR(INDEX('Pontuação 3.0'!G$13:G$191, MATCH(AK882, 'Pontuação 3.0'!F$13:F$191, 0)), "Faixa Indefinida")</f>
        <v>B</v>
      </c>
      <c r="AM882" s="9">
        <f t="shared" si="7"/>
        <v>0</v>
      </c>
      <c r="AN882" s="9">
        <f t="shared" si="8"/>
        <v>1</v>
      </c>
      <c r="AO882" s="9">
        <f t="shared" si="9"/>
        <v>0</v>
      </c>
      <c r="AP882" s="9">
        <f t="shared" si="10"/>
        <v>0</v>
      </c>
      <c r="AQ882" s="8"/>
    </row>
    <row r="883" ht="15.75" customHeight="1">
      <c r="A883" s="7">
        <v>45680.0</v>
      </c>
      <c r="B883" s="8" t="s">
        <v>2048</v>
      </c>
      <c r="C883" s="8" t="s">
        <v>2049</v>
      </c>
      <c r="D883" s="11">
        <v>3.1994162702E10</v>
      </c>
      <c r="E883" s="8" t="s">
        <v>11833</v>
      </c>
      <c r="F883" s="8" t="s">
        <v>11834</v>
      </c>
      <c r="G883" s="8" t="s">
        <v>11855</v>
      </c>
      <c r="H883" s="8" t="s">
        <v>11850</v>
      </c>
      <c r="I883" s="8" t="s">
        <v>11845</v>
      </c>
      <c r="J883" s="8" t="s">
        <v>11846</v>
      </c>
      <c r="K883" s="8" t="s">
        <v>11837</v>
      </c>
      <c r="L883" s="8" t="s">
        <v>11847</v>
      </c>
      <c r="M883" s="8" t="s">
        <v>11849</v>
      </c>
      <c r="N883" s="12" t="s">
        <v>11</v>
      </c>
      <c r="O883" s="12" t="s">
        <v>13</v>
      </c>
      <c r="P883" s="12" t="s">
        <v>37</v>
      </c>
      <c r="Q883" s="12" t="s">
        <v>44</v>
      </c>
      <c r="R883" s="12" t="s">
        <v>20</v>
      </c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9">
        <f>ROUNDUP(SUM(VLOOKUP(F883,'Pontuação'!A$2:B$11,2,FALSE),VLOOKUP(E883,'Pontuação'!C$2:D$11,2,FALSE),VLOOKUP(H883,'Pontuação'!I$2:J$11,2,FALSE),VLOOKUP(J883,'Pontuação'!G$2:H$11,2,FALSE),VLOOKUP(L883,'Pontuação'!M$2:N$13,2,FALSE)),0)</f>
        <v>1673</v>
      </c>
      <c r="AD883" s="10">
        <f t="shared" si="1"/>
        <v>167</v>
      </c>
      <c r="AE883" s="10" t="str">
        <f t="array" ref="AE883">IFERROR(INDEX('Pontuação'!G$13:G$101, MATCH(AD883, 'Pontuação'!F$13:F$101, 0)), "Faixa Indefinida")</f>
        <v>B</v>
      </c>
      <c r="AF883" s="10">
        <f t="shared" si="2"/>
        <v>0</v>
      </c>
      <c r="AG883" s="10">
        <f t="shared" si="3"/>
        <v>1</v>
      </c>
      <c r="AH883" s="10">
        <f t="shared" si="4"/>
        <v>0</v>
      </c>
      <c r="AI883" s="10">
        <f t="shared" si="5"/>
        <v>0</v>
      </c>
      <c r="AJ883" s="9">
        <f>ROUNDUP(SUM(VLOOKUP(F883,'Pontuação 3.0'!A$2:B$11,2,FALSE),VLOOKUP(E883,'Pontuação 3.0'!C$2:D$11,2,FALSE),VLOOKUP(H883,'Pontuação 3.0'!I$2:J$11,2,FALSE),VLOOKUP(J883,'Pontuação 3.0'!G$2:H$11,2,FALSE),VLOOKUP(G883,'Pontuação 3.0'!E$2:F$11,2,FALSE),VLOOKUP(K883,'Pontuação 3.0'!K$2:L$11,2,FALSE),VLOOKUP(L883,'Pontuação 3.0'!M$2:N$13,2,FALSE)),0)</f>
        <v>1968</v>
      </c>
      <c r="AK883" s="9">
        <f t="shared" si="6"/>
        <v>197</v>
      </c>
      <c r="AL883" s="9" t="str">
        <f t="array" ref="AL883">IFERROR(INDEX('Pontuação 3.0'!G$13:G$191, MATCH(AK883, 'Pontuação 3.0'!F$13:F$191, 0)), "Faixa Indefinida")</f>
        <v>C</v>
      </c>
      <c r="AM883" s="9">
        <f t="shared" si="7"/>
        <v>0</v>
      </c>
      <c r="AN883" s="9">
        <f t="shared" si="8"/>
        <v>0</v>
      </c>
      <c r="AO883" s="9">
        <f t="shared" si="9"/>
        <v>1</v>
      </c>
      <c r="AP883" s="9">
        <f t="shared" si="10"/>
        <v>0</v>
      </c>
      <c r="AQ883" s="8"/>
    </row>
    <row r="884" ht="15.75" customHeight="1">
      <c r="A884" s="7">
        <v>45680.0</v>
      </c>
      <c r="B884" s="8" t="s">
        <v>2054</v>
      </c>
      <c r="C884" s="8" t="s">
        <v>2055</v>
      </c>
      <c r="D884" s="11">
        <v>7.1991033809E10</v>
      </c>
      <c r="E884" s="8" t="s">
        <v>11833</v>
      </c>
      <c r="F884" s="8" t="s">
        <v>11834</v>
      </c>
      <c r="G884" s="8" t="s">
        <v>11843</v>
      </c>
      <c r="H884" s="8" t="s">
        <v>11844</v>
      </c>
      <c r="I884" s="8" t="s">
        <v>11845</v>
      </c>
      <c r="J884" s="8" t="s">
        <v>11866</v>
      </c>
      <c r="K884" s="8" t="s">
        <v>11839</v>
      </c>
      <c r="L884" s="8" t="s">
        <v>11851</v>
      </c>
      <c r="M884" s="8" t="s">
        <v>11859</v>
      </c>
      <c r="N884" s="12" t="s">
        <v>11</v>
      </c>
      <c r="O884" s="12" t="s">
        <v>13</v>
      </c>
      <c r="P884" s="12" t="s">
        <v>37</v>
      </c>
      <c r="Q884" s="12" t="s">
        <v>76</v>
      </c>
      <c r="R884" s="12" t="s">
        <v>20</v>
      </c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9">
        <f>ROUNDUP(SUM(VLOOKUP(F884,'Pontuação'!A$2:B$11,2,FALSE),VLOOKUP(E884,'Pontuação'!C$2:D$11,2,FALSE),VLOOKUP(H884,'Pontuação'!I$2:J$11,2,FALSE),VLOOKUP(J884,'Pontuação'!G$2:H$11,2,FALSE),VLOOKUP(L884,'Pontuação'!M$2:N$13,2,FALSE)),0)</f>
        <v>1861</v>
      </c>
      <c r="AD884" s="10">
        <f t="shared" si="1"/>
        <v>186</v>
      </c>
      <c r="AE884" s="10" t="str">
        <f t="array" ref="AE884">IFERROR(INDEX('Pontuação'!G$13:G$101, MATCH(AD884, 'Pontuação'!F$13:F$101, 0)), "Faixa Indefinida")</f>
        <v>A</v>
      </c>
      <c r="AF884" s="10">
        <f t="shared" si="2"/>
        <v>1</v>
      </c>
      <c r="AG884" s="10">
        <f t="shared" si="3"/>
        <v>0</v>
      </c>
      <c r="AH884" s="10">
        <f t="shared" si="4"/>
        <v>0</v>
      </c>
      <c r="AI884" s="10">
        <f t="shared" si="5"/>
        <v>0</v>
      </c>
      <c r="AJ884" s="9">
        <f>ROUNDUP(SUM(VLOOKUP(F884,'Pontuação 3.0'!A$2:B$11,2,FALSE),VLOOKUP(E884,'Pontuação 3.0'!C$2:D$11,2,FALSE),VLOOKUP(H884,'Pontuação 3.0'!I$2:J$11,2,FALSE),VLOOKUP(J884,'Pontuação 3.0'!G$2:H$11,2,FALSE),VLOOKUP(G884,'Pontuação 3.0'!E$2:F$11,2,FALSE),VLOOKUP(K884,'Pontuação 3.0'!K$2:L$11,2,FALSE),VLOOKUP(L884,'Pontuação 3.0'!M$2:N$13,2,FALSE)),0)</f>
        <v>2360</v>
      </c>
      <c r="AK884" s="9">
        <f t="shared" si="6"/>
        <v>236</v>
      </c>
      <c r="AL884" s="9" t="str">
        <f t="array" ref="AL884">IFERROR(INDEX('Pontuação 3.0'!G$13:G$191, MATCH(AK884, 'Pontuação 3.0'!F$13:F$191, 0)), "Faixa Indefinida")</f>
        <v>A</v>
      </c>
      <c r="AM884" s="9">
        <f t="shared" si="7"/>
        <v>1</v>
      </c>
      <c r="AN884" s="9">
        <f t="shared" si="8"/>
        <v>0</v>
      </c>
      <c r="AO884" s="9">
        <f t="shared" si="9"/>
        <v>0</v>
      </c>
      <c r="AP884" s="9">
        <f t="shared" si="10"/>
        <v>0</v>
      </c>
      <c r="AQ884" s="8"/>
    </row>
    <row r="885" ht="15.75" customHeight="1">
      <c r="A885" s="7">
        <v>45680.0</v>
      </c>
      <c r="B885" s="8" t="s">
        <v>102</v>
      </c>
      <c r="C885" s="8" t="s">
        <v>2056</v>
      </c>
      <c r="D885" s="11">
        <v>1.9991497982E10</v>
      </c>
      <c r="E885" s="8" t="s">
        <v>11833</v>
      </c>
      <c r="F885" s="8" t="s">
        <v>11842</v>
      </c>
      <c r="G885" s="8" t="s">
        <v>11843</v>
      </c>
      <c r="H885" s="8" t="s">
        <v>11844</v>
      </c>
      <c r="I885" s="8" t="s">
        <v>11845</v>
      </c>
      <c r="J885" s="8" t="s">
        <v>11852</v>
      </c>
      <c r="K885" s="8" t="s">
        <v>11837</v>
      </c>
      <c r="L885" s="8" t="s">
        <v>11857</v>
      </c>
      <c r="M885" s="8" t="s">
        <v>11848</v>
      </c>
      <c r="N885" s="12" t="s">
        <v>11</v>
      </c>
      <c r="O885" s="12" t="s">
        <v>13</v>
      </c>
      <c r="P885" s="12" t="s">
        <v>40</v>
      </c>
      <c r="Q885" s="12" t="s">
        <v>24</v>
      </c>
      <c r="R885" s="12" t="s">
        <v>20</v>
      </c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9">
        <f>ROUNDUP(SUM(VLOOKUP(F885,'Pontuação'!A$2:B$11,2,FALSE),VLOOKUP(E885,'Pontuação'!C$2:D$11,2,FALSE),VLOOKUP(H885,'Pontuação'!I$2:J$11,2,FALSE),VLOOKUP(J885,'Pontuação'!G$2:H$11,2,FALSE),VLOOKUP(L885,'Pontuação'!M$2:N$13,2,FALSE)),0)</f>
        <v>1663</v>
      </c>
      <c r="AD885" s="10">
        <f t="shared" si="1"/>
        <v>166</v>
      </c>
      <c r="AE885" s="10" t="str">
        <f t="array" ref="AE885">IFERROR(INDEX('Pontuação'!G$13:G$101, MATCH(AD885, 'Pontuação'!F$13:F$101, 0)), "Faixa Indefinida")</f>
        <v>B</v>
      </c>
      <c r="AF885" s="10">
        <f t="shared" si="2"/>
        <v>0</v>
      </c>
      <c r="AG885" s="10">
        <f t="shared" si="3"/>
        <v>1</v>
      </c>
      <c r="AH885" s="10">
        <f t="shared" si="4"/>
        <v>0</v>
      </c>
      <c r="AI885" s="10">
        <f t="shared" si="5"/>
        <v>0</v>
      </c>
      <c r="AJ885" s="9">
        <f>ROUNDUP(SUM(VLOOKUP(F885,'Pontuação 3.0'!A$2:B$11,2,FALSE),VLOOKUP(E885,'Pontuação 3.0'!C$2:D$11,2,FALSE),VLOOKUP(H885,'Pontuação 3.0'!I$2:J$11,2,FALSE),VLOOKUP(J885,'Pontuação 3.0'!G$2:H$11,2,FALSE),VLOOKUP(G885,'Pontuação 3.0'!E$2:F$11,2,FALSE),VLOOKUP(K885,'Pontuação 3.0'!K$2:L$11,2,FALSE),VLOOKUP(L885,'Pontuação 3.0'!M$2:N$13,2,FALSE)),0)</f>
        <v>2331</v>
      </c>
      <c r="AK885" s="9">
        <f t="shared" si="6"/>
        <v>233</v>
      </c>
      <c r="AL885" s="9" t="str">
        <f t="array" ref="AL885">IFERROR(INDEX('Pontuação 3.0'!G$13:G$191, MATCH(AK885, 'Pontuação 3.0'!F$13:F$191, 0)), "Faixa Indefinida")</f>
        <v>B</v>
      </c>
      <c r="AM885" s="9">
        <f t="shared" si="7"/>
        <v>0</v>
      </c>
      <c r="AN885" s="9">
        <f t="shared" si="8"/>
        <v>1</v>
      </c>
      <c r="AO885" s="9">
        <f t="shared" si="9"/>
        <v>0</v>
      </c>
      <c r="AP885" s="9">
        <f t="shared" si="10"/>
        <v>0</v>
      </c>
      <c r="AQ885" s="8"/>
    </row>
    <row r="886" ht="15.75" customHeight="1">
      <c r="A886" s="7">
        <v>45680.0</v>
      </c>
      <c r="B886" s="8" t="s">
        <v>2052</v>
      </c>
      <c r="C886" s="8" t="s">
        <v>2053</v>
      </c>
      <c r="D886" s="11">
        <v>4.49992162E9</v>
      </c>
      <c r="E886" s="8" t="s">
        <v>11833</v>
      </c>
      <c r="F886" s="8" t="s">
        <v>11842</v>
      </c>
      <c r="G886" s="8" t="s">
        <v>11835</v>
      </c>
      <c r="H886" s="8" t="s">
        <v>11856</v>
      </c>
      <c r="I886" s="8" t="s">
        <v>11845</v>
      </c>
      <c r="J886" s="8" t="s">
        <v>11838</v>
      </c>
      <c r="K886" s="8" t="s">
        <v>11839</v>
      </c>
      <c r="L886" s="8" t="s">
        <v>11847</v>
      </c>
      <c r="M886" s="8" t="s">
        <v>11849</v>
      </c>
      <c r="N886" s="12" t="s">
        <v>11</v>
      </c>
      <c r="O886" s="12" t="s">
        <v>13</v>
      </c>
      <c r="P886" s="12" t="s">
        <v>112</v>
      </c>
      <c r="Q886" s="12" t="s">
        <v>357</v>
      </c>
      <c r="R886" s="12" t="s">
        <v>20</v>
      </c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9">
        <f>ROUNDUP(SUM(VLOOKUP(F886,'Pontuação'!A$2:B$11,2,FALSE),VLOOKUP(E886,'Pontuação'!C$2:D$11,2,FALSE),VLOOKUP(H886,'Pontuação'!I$2:J$11,2,FALSE),VLOOKUP(J886,'Pontuação'!G$2:H$11,2,FALSE),VLOOKUP(L886,'Pontuação'!M$2:N$13,2,FALSE)),0)</f>
        <v>1849</v>
      </c>
      <c r="AD886" s="10">
        <f t="shared" si="1"/>
        <v>185</v>
      </c>
      <c r="AE886" s="10" t="str">
        <f t="array" ref="AE886">IFERROR(INDEX('Pontuação'!G$13:G$101, MATCH(AD886, 'Pontuação'!F$13:F$101, 0)), "Faixa Indefinida")</f>
        <v>A</v>
      </c>
      <c r="AF886" s="10">
        <f t="shared" si="2"/>
        <v>1</v>
      </c>
      <c r="AG886" s="10">
        <f t="shared" si="3"/>
        <v>0</v>
      </c>
      <c r="AH886" s="10">
        <f t="shared" si="4"/>
        <v>0</v>
      </c>
      <c r="AI886" s="10">
        <f t="shared" si="5"/>
        <v>0</v>
      </c>
      <c r="AJ886" s="9">
        <f>ROUNDUP(SUM(VLOOKUP(F886,'Pontuação 3.0'!A$2:B$11,2,FALSE),VLOOKUP(E886,'Pontuação 3.0'!C$2:D$11,2,FALSE),VLOOKUP(H886,'Pontuação 3.0'!I$2:J$11,2,FALSE),VLOOKUP(J886,'Pontuação 3.0'!G$2:H$11,2,FALSE),VLOOKUP(G886,'Pontuação 3.0'!E$2:F$11,2,FALSE),VLOOKUP(K886,'Pontuação 3.0'!K$2:L$11,2,FALSE),VLOOKUP(L886,'Pontuação 3.0'!M$2:N$13,2,FALSE)),0)</f>
        <v>2456</v>
      </c>
      <c r="AK886" s="9">
        <f t="shared" si="6"/>
        <v>246</v>
      </c>
      <c r="AL886" s="9" t="str">
        <f t="array" ref="AL886">IFERROR(INDEX('Pontuação 3.0'!G$13:G$191, MATCH(AK886, 'Pontuação 3.0'!F$13:F$191, 0)), "Faixa Indefinida")</f>
        <v>A</v>
      </c>
      <c r="AM886" s="9">
        <f t="shared" si="7"/>
        <v>1</v>
      </c>
      <c r="AN886" s="9">
        <f t="shared" si="8"/>
        <v>0</v>
      </c>
      <c r="AO886" s="9">
        <f t="shared" si="9"/>
        <v>0</v>
      </c>
      <c r="AP886" s="9">
        <f t="shared" si="10"/>
        <v>0</v>
      </c>
      <c r="AQ886" s="8"/>
    </row>
    <row r="887" ht="15.75" customHeight="1">
      <c r="A887" s="7">
        <v>45680.0</v>
      </c>
      <c r="B887" s="8" t="s">
        <v>2059</v>
      </c>
      <c r="C887" s="8" t="s">
        <v>2060</v>
      </c>
      <c r="D887" s="11">
        <v>2.7995335659E10</v>
      </c>
      <c r="E887" s="8" t="s">
        <v>11868</v>
      </c>
      <c r="F887" s="8" t="s">
        <v>11834</v>
      </c>
      <c r="G887" s="8" t="s">
        <v>11867</v>
      </c>
      <c r="H887" s="8" t="s">
        <v>11856</v>
      </c>
      <c r="I887" s="8" t="s">
        <v>11837</v>
      </c>
      <c r="J887" s="8" t="s">
        <v>11846</v>
      </c>
      <c r="K887" s="8" t="s">
        <v>11839</v>
      </c>
      <c r="L887" s="8" t="s">
        <v>11847</v>
      </c>
      <c r="M887" s="8" t="s">
        <v>11848</v>
      </c>
      <c r="N887" s="12" t="s">
        <v>11</v>
      </c>
      <c r="O887" s="12" t="s">
        <v>13</v>
      </c>
      <c r="P887" s="12" t="s">
        <v>31</v>
      </c>
      <c r="Q887" s="12" t="s">
        <v>44</v>
      </c>
      <c r="R887" s="12" t="s">
        <v>20</v>
      </c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9">
        <f>ROUNDUP(SUM(VLOOKUP(F887,'Pontuação'!A$2:B$11,2,FALSE),VLOOKUP(E887,'Pontuação'!C$2:D$11,2,FALSE),VLOOKUP(H887,'Pontuação'!I$2:J$11,2,FALSE),VLOOKUP(J887,'Pontuação'!G$2:H$11,2,FALSE),VLOOKUP(L887,'Pontuação'!M$2:N$13,2,FALSE)),0)</f>
        <v>1563</v>
      </c>
      <c r="AD887" s="10">
        <f t="shared" si="1"/>
        <v>156</v>
      </c>
      <c r="AE887" s="10" t="str">
        <f t="array" ref="AE887">IFERROR(INDEX('Pontuação'!G$13:G$101, MATCH(AD887, 'Pontuação'!F$13:F$101, 0)), "Faixa Indefinida")</f>
        <v>C</v>
      </c>
      <c r="AF887" s="10">
        <f t="shared" si="2"/>
        <v>0</v>
      </c>
      <c r="AG887" s="10">
        <f t="shared" si="3"/>
        <v>0</v>
      </c>
      <c r="AH887" s="10">
        <f t="shared" si="4"/>
        <v>1</v>
      </c>
      <c r="AI887" s="10">
        <f t="shared" si="5"/>
        <v>0</v>
      </c>
      <c r="AJ887" s="9">
        <f>ROUNDUP(SUM(VLOOKUP(F887,'Pontuação 3.0'!A$2:B$11,2,FALSE),VLOOKUP(E887,'Pontuação 3.0'!C$2:D$11,2,FALSE),VLOOKUP(H887,'Pontuação 3.0'!I$2:J$11,2,FALSE),VLOOKUP(J887,'Pontuação 3.0'!G$2:H$11,2,FALSE),VLOOKUP(G887,'Pontuação 3.0'!E$2:F$11,2,FALSE),VLOOKUP(K887,'Pontuação 3.0'!K$2:L$11,2,FALSE),VLOOKUP(L887,'Pontuação 3.0'!M$2:N$13,2,FALSE)),0)</f>
        <v>2008</v>
      </c>
      <c r="AK887" s="9">
        <f t="shared" si="6"/>
        <v>201</v>
      </c>
      <c r="AL887" s="9" t="str">
        <f t="array" ref="AL887">IFERROR(INDEX('Pontuação 3.0'!G$13:G$191, MATCH(AK887, 'Pontuação 3.0'!F$13:F$191, 0)), "Faixa Indefinida")</f>
        <v>C</v>
      </c>
      <c r="AM887" s="9">
        <f t="shared" si="7"/>
        <v>0</v>
      </c>
      <c r="AN887" s="9">
        <f t="shared" si="8"/>
        <v>0</v>
      </c>
      <c r="AO887" s="9">
        <f t="shared" si="9"/>
        <v>1</v>
      </c>
      <c r="AP887" s="9">
        <f t="shared" si="10"/>
        <v>0</v>
      </c>
      <c r="AQ887" s="8"/>
    </row>
    <row r="888" ht="15.75" customHeight="1">
      <c r="A888" s="7">
        <v>45680.0</v>
      </c>
      <c r="B888" s="8" t="s">
        <v>2061</v>
      </c>
      <c r="C888" s="8" t="s">
        <v>2062</v>
      </c>
      <c r="D888" s="11">
        <v>3.4992340123E10</v>
      </c>
      <c r="E888" s="8" t="s">
        <v>11833</v>
      </c>
      <c r="F888" s="8" t="s">
        <v>11834</v>
      </c>
      <c r="G888" s="8" t="s">
        <v>11867</v>
      </c>
      <c r="H888" s="8" t="s">
        <v>11856</v>
      </c>
      <c r="I888" s="8" t="s">
        <v>11837</v>
      </c>
      <c r="J888" s="8" t="s">
        <v>11852</v>
      </c>
      <c r="K888" s="8" t="s">
        <v>11839</v>
      </c>
      <c r="L888" s="8" t="s">
        <v>11851</v>
      </c>
      <c r="M888" s="8" t="s">
        <v>11849</v>
      </c>
      <c r="N888" s="12" t="s">
        <v>11</v>
      </c>
      <c r="O888" s="12" t="s">
        <v>13</v>
      </c>
      <c r="P888" s="12" t="s">
        <v>27</v>
      </c>
      <c r="Q888" s="12" t="s">
        <v>24</v>
      </c>
      <c r="R888" s="12" t="s">
        <v>20</v>
      </c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9">
        <f>ROUNDUP(SUM(VLOOKUP(F888,'Pontuação'!A$2:B$11,2,FALSE),VLOOKUP(E888,'Pontuação'!C$2:D$11,2,FALSE),VLOOKUP(H888,'Pontuação'!I$2:J$11,2,FALSE),VLOOKUP(J888,'Pontuação'!G$2:H$11,2,FALSE),VLOOKUP(L888,'Pontuação'!M$2:N$13,2,FALSE)),0)</f>
        <v>1532</v>
      </c>
      <c r="AD888" s="10">
        <f t="shared" si="1"/>
        <v>153</v>
      </c>
      <c r="AE888" s="10" t="str">
        <f t="array" ref="AE888">IFERROR(INDEX('Pontuação'!G$13:G$101, MATCH(AD888, 'Pontuação'!F$13:F$101, 0)), "Faixa Indefinida")</f>
        <v>C</v>
      </c>
      <c r="AF888" s="10">
        <f t="shared" si="2"/>
        <v>0</v>
      </c>
      <c r="AG888" s="10">
        <f t="shared" si="3"/>
        <v>0</v>
      </c>
      <c r="AH888" s="10">
        <f t="shared" si="4"/>
        <v>1</v>
      </c>
      <c r="AI888" s="10">
        <f t="shared" si="5"/>
        <v>0</v>
      </c>
      <c r="AJ888" s="9">
        <f>ROUNDUP(SUM(VLOOKUP(F888,'Pontuação 3.0'!A$2:B$11,2,FALSE),VLOOKUP(E888,'Pontuação 3.0'!C$2:D$11,2,FALSE),VLOOKUP(H888,'Pontuação 3.0'!I$2:J$11,2,FALSE),VLOOKUP(J888,'Pontuação 3.0'!G$2:H$11,2,FALSE),VLOOKUP(G888,'Pontuação 3.0'!E$2:F$11,2,FALSE),VLOOKUP(K888,'Pontuação 3.0'!K$2:L$11,2,FALSE),VLOOKUP(L888,'Pontuação 3.0'!M$2:N$13,2,FALSE)),0)</f>
        <v>2104</v>
      </c>
      <c r="AK888" s="9">
        <f t="shared" si="6"/>
        <v>210</v>
      </c>
      <c r="AL888" s="9" t="str">
        <f t="array" ref="AL888">IFERROR(INDEX('Pontuação 3.0'!G$13:G$191, MATCH(AK888, 'Pontuação 3.0'!F$13:F$191, 0)), "Faixa Indefinida")</f>
        <v>C</v>
      </c>
      <c r="AM888" s="9">
        <f t="shared" si="7"/>
        <v>0</v>
      </c>
      <c r="AN888" s="9">
        <f t="shared" si="8"/>
        <v>0</v>
      </c>
      <c r="AO888" s="9">
        <f t="shared" si="9"/>
        <v>1</v>
      </c>
      <c r="AP888" s="9">
        <f t="shared" si="10"/>
        <v>0</v>
      </c>
      <c r="AQ888" s="8"/>
    </row>
    <row r="889" ht="15.75" customHeight="1">
      <c r="A889" s="7">
        <v>45680.0</v>
      </c>
      <c r="B889" s="8" t="s">
        <v>2063</v>
      </c>
      <c r="C889" s="8" t="s">
        <v>2064</v>
      </c>
      <c r="D889" s="8" t="s">
        <v>2065</v>
      </c>
      <c r="E889" s="8" t="s">
        <v>11833</v>
      </c>
      <c r="F889" s="8" t="s">
        <v>11842</v>
      </c>
      <c r="G889" s="8" t="s">
        <v>11843</v>
      </c>
      <c r="H889" s="8" t="s">
        <v>11844</v>
      </c>
      <c r="I889" s="8" t="s">
        <v>11845</v>
      </c>
      <c r="J889" s="8" t="s">
        <v>11838</v>
      </c>
      <c r="K889" s="8" t="s">
        <v>11837</v>
      </c>
      <c r="L889" s="8" t="s">
        <v>11847</v>
      </c>
      <c r="M889" s="8" t="s">
        <v>11849</v>
      </c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9">
        <f>ROUNDUP(SUM(VLOOKUP(F889,'Pontuação'!A$2:B$11,2,FALSE),VLOOKUP(E889,'Pontuação'!C$2:D$11,2,FALSE),VLOOKUP(H889,'Pontuação'!I$2:J$11,2,FALSE),VLOOKUP(J889,'Pontuação'!G$2:H$11,2,FALSE),VLOOKUP(L889,'Pontuação'!M$2:N$13,2,FALSE)),0)</f>
        <v>2005</v>
      </c>
      <c r="AD889" s="10">
        <f t="shared" si="1"/>
        <v>201</v>
      </c>
      <c r="AE889" s="10" t="str">
        <f t="array" ref="AE889">IFERROR(INDEX('Pontuação'!G$13:G$101, MATCH(AD889, 'Pontuação'!F$13:F$101, 0)), "Faixa Indefinida")</f>
        <v>A</v>
      </c>
      <c r="AF889" s="10">
        <f t="shared" si="2"/>
        <v>1</v>
      </c>
      <c r="AG889" s="10">
        <f t="shared" si="3"/>
        <v>0</v>
      </c>
      <c r="AH889" s="10">
        <f t="shared" si="4"/>
        <v>0</v>
      </c>
      <c r="AI889" s="10">
        <f t="shared" si="5"/>
        <v>0</v>
      </c>
      <c r="AJ889" s="9">
        <f>ROUNDUP(SUM(VLOOKUP(F889,'Pontuação 3.0'!A$2:B$11,2,FALSE),VLOOKUP(E889,'Pontuação 3.0'!C$2:D$11,2,FALSE),VLOOKUP(H889,'Pontuação 3.0'!I$2:J$11,2,FALSE),VLOOKUP(J889,'Pontuação 3.0'!G$2:H$11,2,FALSE),VLOOKUP(G889,'Pontuação 3.0'!E$2:F$11,2,FALSE),VLOOKUP(K889,'Pontuação 3.0'!K$2:L$11,2,FALSE),VLOOKUP(L889,'Pontuação 3.0'!M$2:N$13,2,FALSE)),0)</f>
        <v>2570</v>
      </c>
      <c r="AK889" s="9">
        <f t="shared" si="6"/>
        <v>257</v>
      </c>
      <c r="AL889" s="9" t="str">
        <f t="array" ref="AL889">IFERROR(INDEX('Pontuação 3.0'!G$13:G$191, MATCH(AK889, 'Pontuação 3.0'!F$13:F$191, 0)), "Faixa Indefinida")</f>
        <v>A</v>
      </c>
      <c r="AM889" s="9">
        <f t="shared" si="7"/>
        <v>1</v>
      </c>
      <c r="AN889" s="9">
        <f t="shared" si="8"/>
        <v>0</v>
      </c>
      <c r="AO889" s="9">
        <f t="shared" si="9"/>
        <v>0</v>
      </c>
      <c r="AP889" s="9">
        <f t="shared" si="10"/>
        <v>0</v>
      </c>
      <c r="AQ889" s="8"/>
    </row>
    <row r="890" ht="15.75" customHeight="1">
      <c r="A890" s="7">
        <v>45680.0</v>
      </c>
      <c r="B890" s="8" t="s">
        <v>2066</v>
      </c>
      <c r="C890" s="8" t="s">
        <v>2067</v>
      </c>
      <c r="D890" s="13" t="s">
        <v>11911</v>
      </c>
      <c r="E890" s="8" t="s">
        <v>11833</v>
      </c>
      <c r="F890" s="8" t="s">
        <v>11842</v>
      </c>
      <c r="G890" s="8" t="s">
        <v>11835</v>
      </c>
      <c r="H890" s="8" t="s">
        <v>11850</v>
      </c>
      <c r="I890" s="8" t="s">
        <v>11837</v>
      </c>
      <c r="J890" s="8" t="s">
        <v>11852</v>
      </c>
      <c r="K890" s="8" t="s">
        <v>11839</v>
      </c>
      <c r="L890" s="8" t="s">
        <v>11870</v>
      </c>
      <c r="M890" s="8" t="s">
        <v>11848</v>
      </c>
      <c r="N890" s="12" t="s">
        <v>11</v>
      </c>
      <c r="O890" s="12" t="s">
        <v>13</v>
      </c>
      <c r="P890" s="12" t="s">
        <v>23</v>
      </c>
      <c r="Q890" s="12" t="s">
        <v>15</v>
      </c>
      <c r="R890" s="12" t="s">
        <v>20</v>
      </c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9">
        <f>ROUNDUP(SUM(VLOOKUP(F890,'Pontuação'!A$2:B$11,2,FALSE),VLOOKUP(E890,'Pontuação'!C$2:D$11,2,FALSE),VLOOKUP(H890,'Pontuação'!I$2:J$11,2,FALSE),VLOOKUP(J890,'Pontuação'!G$2:H$11,2,FALSE),VLOOKUP(L890,'Pontuação'!M$2:N$13,2,FALSE)),0)</f>
        <v>1728</v>
      </c>
      <c r="AD890" s="10">
        <f t="shared" si="1"/>
        <v>173</v>
      </c>
      <c r="AE890" s="10" t="str">
        <f t="array" ref="AE890">IFERROR(INDEX('Pontuação'!G$13:G$101, MATCH(AD890, 'Pontuação'!F$13:F$101, 0)), "Faixa Indefinida")</f>
        <v>B</v>
      </c>
      <c r="AF890" s="10">
        <f t="shared" si="2"/>
        <v>0</v>
      </c>
      <c r="AG890" s="10">
        <f t="shared" si="3"/>
        <v>1</v>
      </c>
      <c r="AH890" s="10">
        <f t="shared" si="4"/>
        <v>0</v>
      </c>
      <c r="AI890" s="10">
        <f t="shared" si="5"/>
        <v>0</v>
      </c>
      <c r="AJ890" s="9">
        <f>ROUNDUP(SUM(VLOOKUP(F890,'Pontuação 3.0'!A$2:B$11,2,FALSE),VLOOKUP(E890,'Pontuação 3.0'!C$2:D$11,2,FALSE),VLOOKUP(H890,'Pontuação 3.0'!I$2:J$11,2,FALSE),VLOOKUP(J890,'Pontuação 3.0'!G$2:H$11,2,FALSE),VLOOKUP(G890,'Pontuação 3.0'!E$2:F$11,2,FALSE),VLOOKUP(K890,'Pontuação 3.0'!K$2:L$11,2,FALSE),VLOOKUP(L890,'Pontuação 3.0'!M$2:N$13,2,FALSE)),0)</f>
        <v>2589</v>
      </c>
      <c r="AK890" s="9">
        <f t="shared" si="6"/>
        <v>259</v>
      </c>
      <c r="AL890" s="9" t="str">
        <f t="array" ref="AL890">IFERROR(INDEX('Pontuação 3.0'!G$13:G$191, MATCH(AK890, 'Pontuação 3.0'!F$13:F$191, 0)), "Faixa Indefinida")</f>
        <v>A</v>
      </c>
      <c r="AM890" s="9">
        <f t="shared" si="7"/>
        <v>1</v>
      </c>
      <c r="AN890" s="9">
        <f t="shared" si="8"/>
        <v>0</v>
      </c>
      <c r="AO890" s="9">
        <f t="shared" si="9"/>
        <v>0</v>
      </c>
      <c r="AP890" s="9">
        <f t="shared" si="10"/>
        <v>0</v>
      </c>
      <c r="AQ890" s="8"/>
    </row>
    <row r="891" ht="15.75" customHeight="1">
      <c r="A891" s="7">
        <v>45680.0</v>
      </c>
      <c r="B891" s="8" t="s">
        <v>1742</v>
      </c>
      <c r="C891" s="8" t="s">
        <v>2076</v>
      </c>
      <c r="D891" s="11">
        <v>3.4998396633E10</v>
      </c>
      <c r="E891" s="8" t="s">
        <v>11868</v>
      </c>
      <c r="F891" s="8" t="s">
        <v>11842</v>
      </c>
      <c r="G891" s="8" t="s">
        <v>11867</v>
      </c>
      <c r="H891" s="8" t="s">
        <v>11856</v>
      </c>
      <c r="I891" s="8" t="s">
        <v>11845</v>
      </c>
      <c r="J891" s="8" t="s">
        <v>11846</v>
      </c>
      <c r="K891" s="8" t="s">
        <v>11839</v>
      </c>
      <c r="L891" s="8" t="s">
        <v>11851</v>
      </c>
      <c r="M891" s="8" t="s">
        <v>11853</v>
      </c>
      <c r="N891" s="12" t="s">
        <v>11</v>
      </c>
      <c r="O891" s="12" t="s">
        <v>13</v>
      </c>
      <c r="P891" s="12" t="s">
        <v>27</v>
      </c>
      <c r="Q891" s="12" t="s">
        <v>24</v>
      </c>
      <c r="R891" s="12" t="s">
        <v>20</v>
      </c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9">
        <f>ROUNDUP(SUM(VLOOKUP(F891,'Pontuação'!A$2:B$11,2,FALSE),VLOOKUP(E891,'Pontuação'!C$2:D$11,2,FALSE),VLOOKUP(H891,'Pontuação'!I$2:J$11,2,FALSE),VLOOKUP(J891,'Pontuação'!G$2:H$11,2,FALSE),VLOOKUP(L891,'Pontuação'!M$2:N$13,2,FALSE)),0)</f>
        <v>1443</v>
      </c>
      <c r="AD891" s="10">
        <f t="shared" si="1"/>
        <v>144</v>
      </c>
      <c r="AE891" s="10" t="str">
        <f t="array" ref="AE891">IFERROR(INDEX('Pontuação'!G$13:G$101, MATCH(AD891, 'Pontuação'!F$13:F$101, 0)), "Faixa Indefinida")</f>
        <v>D</v>
      </c>
      <c r="AF891" s="10">
        <f t="shared" si="2"/>
        <v>0</v>
      </c>
      <c r="AG891" s="10">
        <f t="shared" si="3"/>
        <v>0</v>
      </c>
      <c r="AH891" s="10">
        <f t="shared" si="4"/>
        <v>0</v>
      </c>
      <c r="AI891" s="10">
        <f t="shared" si="5"/>
        <v>1</v>
      </c>
      <c r="AJ891" s="9">
        <f>ROUNDUP(SUM(VLOOKUP(F891,'Pontuação 3.0'!A$2:B$11,2,FALSE),VLOOKUP(E891,'Pontuação 3.0'!C$2:D$11,2,FALSE),VLOOKUP(H891,'Pontuação 3.0'!I$2:J$11,2,FALSE),VLOOKUP(J891,'Pontuação 3.0'!G$2:H$11,2,FALSE),VLOOKUP(G891,'Pontuação 3.0'!E$2:F$11,2,FALSE),VLOOKUP(K891,'Pontuação 3.0'!K$2:L$11,2,FALSE),VLOOKUP(L891,'Pontuação 3.0'!M$2:N$13,2,FALSE)),0)</f>
        <v>2055</v>
      </c>
      <c r="AK891" s="9">
        <f t="shared" si="6"/>
        <v>206</v>
      </c>
      <c r="AL891" s="9" t="str">
        <f t="array" ref="AL891">IFERROR(INDEX('Pontuação 3.0'!G$13:G$191, MATCH(AK891, 'Pontuação 3.0'!F$13:F$191, 0)), "Faixa Indefinida")</f>
        <v>C</v>
      </c>
      <c r="AM891" s="9">
        <f t="shared" si="7"/>
        <v>0</v>
      </c>
      <c r="AN891" s="9">
        <f t="shared" si="8"/>
        <v>0</v>
      </c>
      <c r="AO891" s="9">
        <f t="shared" si="9"/>
        <v>1</v>
      </c>
      <c r="AP891" s="9">
        <f t="shared" si="10"/>
        <v>0</v>
      </c>
      <c r="AQ891" s="8"/>
    </row>
    <row r="892" ht="15.75" customHeight="1">
      <c r="A892" s="7">
        <v>45680.0</v>
      </c>
      <c r="B892" s="8" t="s">
        <v>2072</v>
      </c>
      <c r="C892" s="8" t="s">
        <v>2073</v>
      </c>
      <c r="D892" s="11">
        <v>8.3998944834E10</v>
      </c>
      <c r="E892" s="8" t="s">
        <v>11833</v>
      </c>
      <c r="F892" s="8" t="s">
        <v>11834</v>
      </c>
      <c r="G892" s="8" t="s">
        <v>11835</v>
      </c>
      <c r="H892" s="8" t="s">
        <v>11865</v>
      </c>
      <c r="I892" s="8" t="s">
        <v>11845</v>
      </c>
      <c r="J892" s="8" t="s">
        <v>11846</v>
      </c>
      <c r="K892" s="8" t="s">
        <v>11837</v>
      </c>
      <c r="L892" s="8" t="s">
        <v>11847</v>
      </c>
      <c r="M892" s="8" t="s">
        <v>11849</v>
      </c>
      <c r="N892" s="12" t="s">
        <v>11</v>
      </c>
      <c r="O892" s="12" t="s">
        <v>13</v>
      </c>
      <c r="P892" s="12" t="s">
        <v>23</v>
      </c>
      <c r="Q892" s="12" t="s">
        <v>15</v>
      </c>
      <c r="R892" s="12" t="s">
        <v>20</v>
      </c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9">
        <f>ROUNDUP(SUM(VLOOKUP(F892,'Pontuação'!A$2:B$11,2,FALSE),VLOOKUP(E892,'Pontuação'!C$2:D$11,2,FALSE),VLOOKUP(H892,'Pontuação'!I$2:J$11,2,FALSE),VLOOKUP(J892,'Pontuação'!G$2:H$11,2,FALSE),VLOOKUP(L892,'Pontuação'!M$2:N$13,2,FALSE)),0)</f>
        <v>1699</v>
      </c>
      <c r="AD892" s="10">
        <f t="shared" si="1"/>
        <v>170</v>
      </c>
      <c r="AE892" s="10" t="str">
        <f t="array" ref="AE892">IFERROR(INDEX('Pontuação'!G$13:G$101, MATCH(AD892, 'Pontuação'!F$13:F$101, 0)), "Faixa Indefinida")</f>
        <v>B</v>
      </c>
      <c r="AF892" s="10">
        <f t="shared" si="2"/>
        <v>0</v>
      </c>
      <c r="AG892" s="10">
        <f t="shared" si="3"/>
        <v>1</v>
      </c>
      <c r="AH892" s="10">
        <f t="shared" si="4"/>
        <v>0</v>
      </c>
      <c r="AI892" s="10">
        <f t="shared" si="5"/>
        <v>0</v>
      </c>
      <c r="AJ892" s="9">
        <f>ROUNDUP(SUM(VLOOKUP(F892,'Pontuação 3.0'!A$2:B$11,2,FALSE),VLOOKUP(E892,'Pontuação 3.0'!C$2:D$11,2,FALSE),VLOOKUP(H892,'Pontuação 3.0'!I$2:J$11,2,FALSE),VLOOKUP(J892,'Pontuação 3.0'!G$2:H$11,2,FALSE),VLOOKUP(G892,'Pontuação 3.0'!E$2:F$11,2,FALSE),VLOOKUP(K892,'Pontuação 3.0'!K$2:L$11,2,FALSE),VLOOKUP(L892,'Pontuação 3.0'!M$2:N$13,2,FALSE)),0)</f>
        <v>1871</v>
      </c>
      <c r="AK892" s="9">
        <f t="shared" si="6"/>
        <v>187</v>
      </c>
      <c r="AL892" s="9" t="str">
        <f t="array" ref="AL892">IFERROR(INDEX('Pontuação 3.0'!G$13:G$191, MATCH(AK892, 'Pontuação 3.0'!F$13:F$191, 0)), "Faixa Indefinida")</f>
        <v>D</v>
      </c>
      <c r="AM892" s="9">
        <f t="shared" si="7"/>
        <v>0</v>
      </c>
      <c r="AN892" s="9">
        <f t="shared" si="8"/>
        <v>0</v>
      </c>
      <c r="AO892" s="9">
        <f t="shared" si="9"/>
        <v>0</v>
      </c>
      <c r="AP892" s="9">
        <f t="shared" si="10"/>
        <v>1</v>
      </c>
      <c r="AQ892" s="8"/>
    </row>
    <row r="893" ht="15.75" customHeight="1">
      <c r="A893" s="7">
        <v>45680.0</v>
      </c>
      <c r="B893" s="8" t="s">
        <v>2074</v>
      </c>
      <c r="C893" s="8" t="s">
        <v>2075</v>
      </c>
      <c r="D893" s="11">
        <v>9.8984375079E10</v>
      </c>
      <c r="E893" s="8" t="s">
        <v>11833</v>
      </c>
      <c r="F893" s="8" t="s">
        <v>11834</v>
      </c>
      <c r="G893" s="8" t="s">
        <v>11843</v>
      </c>
      <c r="H893" s="8" t="s">
        <v>11850</v>
      </c>
      <c r="I893" s="8" t="s">
        <v>11837</v>
      </c>
      <c r="J893" s="8" t="s">
        <v>11846</v>
      </c>
      <c r="K893" s="8" t="s">
        <v>11837</v>
      </c>
      <c r="L893" s="8" t="s">
        <v>11857</v>
      </c>
      <c r="M893" s="8" t="s">
        <v>11849</v>
      </c>
      <c r="N893" s="12" t="s">
        <v>11</v>
      </c>
      <c r="O893" s="12" t="s">
        <v>13</v>
      </c>
      <c r="P893" s="12" t="s">
        <v>123</v>
      </c>
      <c r="Q893" s="12" t="s">
        <v>24</v>
      </c>
      <c r="R893" s="12" t="s">
        <v>20</v>
      </c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9">
        <f>ROUNDUP(SUM(VLOOKUP(F893,'Pontuação'!A$2:B$11,2,FALSE),VLOOKUP(E893,'Pontuação'!C$2:D$11,2,FALSE),VLOOKUP(H893,'Pontuação'!I$2:J$11,2,FALSE),VLOOKUP(J893,'Pontuação'!G$2:H$11,2,FALSE),VLOOKUP(L893,'Pontuação'!M$2:N$13,2,FALSE)),0)</f>
        <v>1504</v>
      </c>
      <c r="AD893" s="10">
        <f t="shared" si="1"/>
        <v>150</v>
      </c>
      <c r="AE893" s="10" t="str">
        <f t="array" ref="AE893">IFERROR(INDEX('Pontuação'!G$13:G$101, MATCH(AD893, 'Pontuação'!F$13:F$101, 0)), "Faixa Indefinida")</f>
        <v>C</v>
      </c>
      <c r="AF893" s="10">
        <f t="shared" si="2"/>
        <v>0</v>
      </c>
      <c r="AG893" s="10">
        <f t="shared" si="3"/>
        <v>0</v>
      </c>
      <c r="AH893" s="10">
        <f t="shared" si="4"/>
        <v>1</v>
      </c>
      <c r="AI893" s="10">
        <f t="shared" si="5"/>
        <v>0</v>
      </c>
      <c r="AJ893" s="9">
        <f>ROUNDUP(SUM(VLOOKUP(F893,'Pontuação 3.0'!A$2:B$11,2,FALSE),VLOOKUP(E893,'Pontuação 3.0'!C$2:D$11,2,FALSE),VLOOKUP(H893,'Pontuação 3.0'!I$2:J$11,2,FALSE),VLOOKUP(J893,'Pontuação 3.0'!G$2:H$11,2,FALSE),VLOOKUP(G893,'Pontuação 3.0'!E$2:F$11,2,FALSE),VLOOKUP(K893,'Pontuação 3.0'!K$2:L$11,2,FALSE),VLOOKUP(L893,'Pontuação 3.0'!M$2:N$13,2,FALSE)),0)</f>
        <v>1959</v>
      </c>
      <c r="AK893" s="9">
        <f t="shared" si="6"/>
        <v>196</v>
      </c>
      <c r="AL893" s="9" t="str">
        <f t="array" ref="AL893">IFERROR(INDEX('Pontuação 3.0'!G$13:G$191, MATCH(AK893, 'Pontuação 3.0'!F$13:F$191, 0)), "Faixa Indefinida")</f>
        <v>C</v>
      </c>
      <c r="AM893" s="9">
        <f t="shared" si="7"/>
        <v>0</v>
      </c>
      <c r="AN893" s="9">
        <f t="shared" si="8"/>
        <v>0</v>
      </c>
      <c r="AO893" s="9">
        <f t="shared" si="9"/>
        <v>1</v>
      </c>
      <c r="AP893" s="9">
        <f t="shared" si="10"/>
        <v>0</v>
      </c>
      <c r="AQ893" s="8"/>
    </row>
    <row r="894" ht="15.75" customHeight="1">
      <c r="A894" s="7">
        <v>45680.0</v>
      </c>
      <c r="B894" s="8" t="s">
        <v>2068</v>
      </c>
      <c r="C894" s="8" t="s">
        <v>2069</v>
      </c>
      <c r="D894" s="11">
        <v>1.1982737195E10</v>
      </c>
      <c r="E894" s="8" t="s">
        <v>11833</v>
      </c>
      <c r="F894" s="8" t="s">
        <v>11834</v>
      </c>
      <c r="G894" s="8" t="s">
        <v>11835</v>
      </c>
      <c r="H894" s="8" t="s">
        <v>11850</v>
      </c>
      <c r="I894" s="8" t="s">
        <v>11837</v>
      </c>
      <c r="J894" s="8" t="s">
        <v>11838</v>
      </c>
      <c r="K894" s="8" t="s">
        <v>11837</v>
      </c>
      <c r="L894" s="8" t="s">
        <v>11857</v>
      </c>
      <c r="M894" s="8" t="s">
        <v>11849</v>
      </c>
      <c r="N894" s="12" t="s">
        <v>11</v>
      </c>
      <c r="O894" s="12" t="s">
        <v>13</v>
      </c>
      <c r="P894" s="12" t="s">
        <v>27</v>
      </c>
      <c r="Q894" s="12" t="s">
        <v>44</v>
      </c>
      <c r="R894" s="12" t="s">
        <v>20</v>
      </c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9">
        <f>ROUNDUP(SUM(VLOOKUP(F894,'Pontuação'!A$2:B$11,2,FALSE),VLOOKUP(E894,'Pontuação'!C$2:D$11,2,FALSE),VLOOKUP(H894,'Pontuação'!I$2:J$11,2,FALSE),VLOOKUP(J894,'Pontuação'!G$2:H$11,2,FALSE),VLOOKUP(L894,'Pontuação'!M$2:N$13,2,FALSE)),0)</f>
        <v>1782</v>
      </c>
      <c r="AD894" s="10">
        <f t="shared" si="1"/>
        <v>178</v>
      </c>
      <c r="AE894" s="10" t="str">
        <f t="array" ref="AE894">IFERROR(INDEX('Pontuação'!G$13:G$101, MATCH(AD894, 'Pontuação'!F$13:F$101, 0)), "Faixa Indefinida")</f>
        <v>B</v>
      </c>
      <c r="AF894" s="10">
        <f t="shared" si="2"/>
        <v>0</v>
      </c>
      <c r="AG894" s="10">
        <f t="shared" si="3"/>
        <v>1</v>
      </c>
      <c r="AH894" s="10">
        <f t="shared" si="4"/>
        <v>0</v>
      </c>
      <c r="AI894" s="10">
        <f t="shared" si="5"/>
        <v>0</v>
      </c>
      <c r="AJ894" s="9">
        <f>ROUNDUP(SUM(VLOOKUP(F894,'Pontuação 3.0'!A$2:B$11,2,FALSE),VLOOKUP(E894,'Pontuação 3.0'!C$2:D$11,2,FALSE),VLOOKUP(H894,'Pontuação 3.0'!I$2:J$11,2,FALSE),VLOOKUP(J894,'Pontuação 3.0'!G$2:H$11,2,FALSE),VLOOKUP(G894,'Pontuação 3.0'!E$2:F$11,2,FALSE),VLOOKUP(K894,'Pontuação 3.0'!K$2:L$11,2,FALSE),VLOOKUP(L894,'Pontuação 3.0'!M$2:N$13,2,FALSE)),0)</f>
        <v>2094</v>
      </c>
      <c r="AK894" s="9">
        <f t="shared" si="6"/>
        <v>209</v>
      </c>
      <c r="AL894" s="9" t="str">
        <f t="array" ref="AL894">IFERROR(INDEX('Pontuação 3.0'!G$13:G$191, MATCH(AK894, 'Pontuação 3.0'!F$13:F$191, 0)), "Faixa Indefinida")</f>
        <v>C</v>
      </c>
      <c r="AM894" s="9">
        <f t="shared" si="7"/>
        <v>0</v>
      </c>
      <c r="AN894" s="9">
        <f t="shared" si="8"/>
        <v>0</v>
      </c>
      <c r="AO894" s="9">
        <f t="shared" si="9"/>
        <v>1</v>
      </c>
      <c r="AP894" s="9">
        <f t="shared" si="10"/>
        <v>0</v>
      </c>
      <c r="AQ894" s="8"/>
    </row>
    <row r="895" ht="15.75" customHeight="1">
      <c r="A895" s="7">
        <v>45680.0</v>
      </c>
      <c r="B895" s="8" t="s">
        <v>2077</v>
      </c>
      <c r="C895" s="8" t="s">
        <v>2078</v>
      </c>
      <c r="D895" s="13" t="s">
        <v>11912</v>
      </c>
      <c r="E895" s="8" t="s">
        <v>11868</v>
      </c>
      <c r="F895" s="8" t="s">
        <v>11834</v>
      </c>
      <c r="G895" s="8" t="s">
        <v>11843</v>
      </c>
      <c r="H895" s="8" t="s">
        <v>11850</v>
      </c>
      <c r="I895" s="8" t="s">
        <v>11837</v>
      </c>
      <c r="J895" s="8" t="s">
        <v>11846</v>
      </c>
      <c r="K895" s="8" t="s">
        <v>11837</v>
      </c>
      <c r="L895" s="8" t="s">
        <v>11847</v>
      </c>
      <c r="M895" s="8" t="s">
        <v>11853</v>
      </c>
      <c r="N895" s="12" t="s">
        <v>11</v>
      </c>
      <c r="O895" s="12" t="s">
        <v>13</v>
      </c>
      <c r="P895" s="12" t="s">
        <v>112</v>
      </c>
      <c r="Q895" s="12" t="s">
        <v>65</v>
      </c>
      <c r="R895" s="12" t="s">
        <v>20</v>
      </c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9">
        <f>ROUNDUP(SUM(VLOOKUP(F895,'Pontuação'!A$2:B$11,2,FALSE),VLOOKUP(E895,'Pontuação'!C$2:D$11,2,FALSE),VLOOKUP(H895,'Pontuação'!I$2:J$11,2,FALSE),VLOOKUP(J895,'Pontuação'!G$2:H$11,2,FALSE),VLOOKUP(L895,'Pontuação'!M$2:N$13,2,FALSE)),0)</f>
        <v>1677</v>
      </c>
      <c r="AD895" s="10">
        <f t="shared" si="1"/>
        <v>168</v>
      </c>
      <c r="AE895" s="10" t="str">
        <f t="array" ref="AE895">IFERROR(INDEX('Pontuação'!G$13:G$101, MATCH(AD895, 'Pontuação'!F$13:F$101, 0)), "Faixa Indefinida")</f>
        <v>B</v>
      </c>
      <c r="AF895" s="10">
        <f t="shared" si="2"/>
        <v>0</v>
      </c>
      <c r="AG895" s="10">
        <f t="shared" si="3"/>
        <v>1</v>
      </c>
      <c r="AH895" s="10">
        <f t="shared" si="4"/>
        <v>0</v>
      </c>
      <c r="AI895" s="10">
        <f t="shared" si="5"/>
        <v>0</v>
      </c>
      <c r="AJ895" s="9">
        <f>ROUNDUP(SUM(VLOOKUP(F895,'Pontuação 3.0'!A$2:B$11,2,FALSE),VLOOKUP(E895,'Pontuação 3.0'!C$2:D$11,2,FALSE),VLOOKUP(H895,'Pontuação 3.0'!I$2:J$11,2,FALSE),VLOOKUP(J895,'Pontuação 3.0'!G$2:H$11,2,FALSE),VLOOKUP(G895,'Pontuação 3.0'!E$2:F$11,2,FALSE),VLOOKUP(K895,'Pontuação 3.0'!K$2:L$11,2,FALSE),VLOOKUP(L895,'Pontuação 3.0'!M$2:N$13,2,FALSE)),0)</f>
        <v>2045</v>
      </c>
      <c r="AK895" s="9">
        <f t="shared" si="6"/>
        <v>205</v>
      </c>
      <c r="AL895" s="9" t="str">
        <f t="array" ref="AL895">IFERROR(INDEX('Pontuação 3.0'!G$13:G$191, MATCH(AK895, 'Pontuação 3.0'!F$13:F$191, 0)), "Faixa Indefinida")</f>
        <v>C</v>
      </c>
      <c r="AM895" s="9">
        <f t="shared" si="7"/>
        <v>0</v>
      </c>
      <c r="AN895" s="9">
        <f t="shared" si="8"/>
        <v>0</v>
      </c>
      <c r="AO895" s="9">
        <f t="shared" si="9"/>
        <v>1</v>
      </c>
      <c r="AP895" s="9">
        <f t="shared" si="10"/>
        <v>0</v>
      </c>
      <c r="AQ895" s="8"/>
    </row>
    <row r="896" ht="15.75" customHeight="1">
      <c r="A896" s="7">
        <v>45680.0</v>
      </c>
      <c r="B896" s="8" t="s">
        <v>2079</v>
      </c>
      <c r="C896" s="8" t="s">
        <v>2080</v>
      </c>
      <c r="D896" s="11">
        <v>1.6993494981E10</v>
      </c>
      <c r="E896" s="8" t="s">
        <v>11833</v>
      </c>
      <c r="F896" s="8" t="s">
        <v>11834</v>
      </c>
      <c r="G896" s="8" t="s">
        <v>11843</v>
      </c>
      <c r="H896" s="8" t="s">
        <v>11844</v>
      </c>
      <c r="I896" s="8" t="s">
        <v>11837</v>
      </c>
      <c r="J896" s="8" t="s">
        <v>11846</v>
      </c>
      <c r="K896" s="8" t="s">
        <v>11839</v>
      </c>
      <c r="L896" s="8" t="s">
        <v>11851</v>
      </c>
      <c r="M896" s="8" t="s">
        <v>11849</v>
      </c>
      <c r="N896" s="12" t="s">
        <v>11</v>
      </c>
      <c r="O896" s="12" t="s">
        <v>13</v>
      </c>
      <c r="P896" s="12" t="s">
        <v>123</v>
      </c>
      <c r="Q896" s="12" t="s">
        <v>15</v>
      </c>
      <c r="R896" s="12" t="s">
        <v>20</v>
      </c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9">
        <f>ROUNDUP(SUM(VLOOKUP(F896,'Pontuação'!A$2:B$11,2,FALSE),VLOOKUP(E896,'Pontuação'!C$2:D$11,2,FALSE),VLOOKUP(H896,'Pontuação'!I$2:J$11,2,FALSE),VLOOKUP(J896,'Pontuação'!G$2:H$11,2,FALSE),VLOOKUP(L896,'Pontuação'!M$2:N$13,2,FALSE)),0)</f>
        <v>1583</v>
      </c>
      <c r="AD896" s="10">
        <f t="shared" si="1"/>
        <v>158</v>
      </c>
      <c r="AE896" s="10" t="str">
        <f t="array" ref="AE896">IFERROR(INDEX('Pontuação'!G$13:G$101, MATCH(AD896, 'Pontuação'!F$13:F$101, 0)), "Faixa Indefinida")</f>
        <v>C</v>
      </c>
      <c r="AF896" s="10">
        <f t="shared" si="2"/>
        <v>0</v>
      </c>
      <c r="AG896" s="10">
        <f t="shared" si="3"/>
        <v>0</v>
      </c>
      <c r="AH896" s="10">
        <f t="shared" si="4"/>
        <v>1</v>
      </c>
      <c r="AI896" s="10">
        <f t="shared" si="5"/>
        <v>0</v>
      </c>
      <c r="AJ896" s="9">
        <f>ROUNDUP(SUM(VLOOKUP(F896,'Pontuação 3.0'!A$2:B$11,2,FALSE),VLOOKUP(E896,'Pontuação 3.0'!C$2:D$11,2,FALSE),VLOOKUP(H896,'Pontuação 3.0'!I$2:J$11,2,FALSE),VLOOKUP(J896,'Pontuação 3.0'!G$2:H$11,2,FALSE),VLOOKUP(G896,'Pontuação 3.0'!E$2:F$11,2,FALSE),VLOOKUP(K896,'Pontuação 3.0'!K$2:L$11,2,FALSE),VLOOKUP(L896,'Pontuação 3.0'!M$2:N$13,2,FALSE)),0)</f>
        <v>2337</v>
      </c>
      <c r="AK896" s="9">
        <f t="shared" si="6"/>
        <v>234</v>
      </c>
      <c r="AL896" s="9" t="str">
        <f t="array" ref="AL896">IFERROR(INDEX('Pontuação 3.0'!G$13:G$191, MATCH(AK896, 'Pontuação 3.0'!F$13:F$191, 0)), "Faixa Indefinida")</f>
        <v>B</v>
      </c>
      <c r="AM896" s="9">
        <f t="shared" si="7"/>
        <v>0</v>
      </c>
      <c r="AN896" s="9">
        <f t="shared" si="8"/>
        <v>1</v>
      </c>
      <c r="AO896" s="9">
        <f t="shared" si="9"/>
        <v>0</v>
      </c>
      <c r="AP896" s="9">
        <f t="shared" si="10"/>
        <v>0</v>
      </c>
      <c r="AQ896" s="8"/>
    </row>
    <row r="897" ht="15.75" customHeight="1">
      <c r="A897" s="7">
        <v>45680.0</v>
      </c>
      <c r="B897" s="8" t="s">
        <v>2081</v>
      </c>
      <c r="C897" s="8" t="s">
        <v>2082</v>
      </c>
      <c r="D897" s="11">
        <v>4.1992947522E10</v>
      </c>
      <c r="E897" s="8" t="s">
        <v>11833</v>
      </c>
      <c r="F897" s="8" t="s">
        <v>11854</v>
      </c>
      <c r="G897" s="8" t="s">
        <v>11843</v>
      </c>
      <c r="H897" s="8" t="s">
        <v>11850</v>
      </c>
      <c r="I897" s="8" t="s">
        <v>11845</v>
      </c>
      <c r="J897" s="8" t="s">
        <v>11846</v>
      </c>
      <c r="K897" s="8" t="s">
        <v>11839</v>
      </c>
      <c r="L897" s="8" t="s">
        <v>11851</v>
      </c>
      <c r="M897" s="8" t="s">
        <v>11849</v>
      </c>
      <c r="N897" s="12" t="s">
        <v>11</v>
      </c>
      <c r="O897" s="12" t="s">
        <v>13</v>
      </c>
      <c r="P897" s="12" t="s">
        <v>49</v>
      </c>
      <c r="Q897" s="12" t="s">
        <v>24</v>
      </c>
      <c r="R897" s="12" t="s">
        <v>20</v>
      </c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9">
        <f>ROUNDUP(SUM(VLOOKUP(F897,'Pontuação'!A$2:B$11,2,FALSE),VLOOKUP(E897,'Pontuação'!C$2:D$11,2,FALSE),VLOOKUP(H897,'Pontuação'!I$2:J$11,2,FALSE),VLOOKUP(J897,'Pontuação'!G$2:H$11,2,FALSE),VLOOKUP(L897,'Pontuação'!M$2:N$13,2,FALSE)),0)</f>
        <v>1558</v>
      </c>
      <c r="AD897" s="10">
        <f t="shared" si="1"/>
        <v>156</v>
      </c>
      <c r="AE897" s="10" t="str">
        <f t="array" ref="AE897">IFERROR(INDEX('Pontuação'!G$13:G$101, MATCH(AD897, 'Pontuação'!F$13:F$101, 0)), "Faixa Indefinida")</f>
        <v>C</v>
      </c>
      <c r="AF897" s="10">
        <f t="shared" si="2"/>
        <v>0</v>
      </c>
      <c r="AG897" s="10">
        <f t="shared" si="3"/>
        <v>0</v>
      </c>
      <c r="AH897" s="10">
        <f t="shared" si="4"/>
        <v>1</v>
      </c>
      <c r="AI897" s="10">
        <f t="shared" si="5"/>
        <v>0</v>
      </c>
      <c r="AJ897" s="9">
        <f>ROUNDUP(SUM(VLOOKUP(F897,'Pontuação 3.0'!A$2:B$11,2,FALSE),VLOOKUP(E897,'Pontuação 3.0'!C$2:D$11,2,FALSE),VLOOKUP(H897,'Pontuação 3.0'!I$2:J$11,2,FALSE),VLOOKUP(J897,'Pontuação 3.0'!G$2:H$11,2,FALSE),VLOOKUP(G897,'Pontuação 3.0'!E$2:F$11,2,FALSE),VLOOKUP(K897,'Pontuação 3.0'!K$2:L$11,2,FALSE),VLOOKUP(L897,'Pontuação 3.0'!M$2:N$13,2,FALSE)),0)</f>
        <v>2368</v>
      </c>
      <c r="AK897" s="9">
        <f t="shared" si="6"/>
        <v>237</v>
      </c>
      <c r="AL897" s="9" t="str">
        <f t="array" ref="AL897">IFERROR(INDEX('Pontuação 3.0'!G$13:G$191, MATCH(AK897, 'Pontuação 3.0'!F$13:F$191, 0)), "Faixa Indefinida")</f>
        <v>A</v>
      </c>
      <c r="AM897" s="9">
        <f t="shared" si="7"/>
        <v>1</v>
      </c>
      <c r="AN897" s="9">
        <f t="shared" si="8"/>
        <v>0</v>
      </c>
      <c r="AO897" s="9">
        <f t="shared" si="9"/>
        <v>0</v>
      </c>
      <c r="AP897" s="9">
        <f t="shared" si="10"/>
        <v>0</v>
      </c>
      <c r="AQ897" s="8"/>
    </row>
    <row r="898" ht="15.75" customHeight="1">
      <c r="A898" s="7">
        <v>45680.0</v>
      </c>
      <c r="B898" s="8" t="s">
        <v>2083</v>
      </c>
      <c r="C898" s="8" t="s">
        <v>2084</v>
      </c>
      <c r="D898" s="11">
        <v>2.1986439796E10</v>
      </c>
      <c r="E898" s="8" t="s">
        <v>11833</v>
      </c>
      <c r="F898" s="8" t="s">
        <v>11834</v>
      </c>
      <c r="G898" s="8" t="s">
        <v>11867</v>
      </c>
      <c r="H898" s="8" t="s">
        <v>11850</v>
      </c>
      <c r="I898" s="8" t="s">
        <v>11837</v>
      </c>
      <c r="J898" s="8" t="s">
        <v>11846</v>
      </c>
      <c r="K898" s="8" t="s">
        <v>11837</v>
      </c>
      <c r="L898" s="8" t="s">
        <v>11847</v>
      </c>
      <c r="M898" s="8" t="s">
        <v>11848</v>
      </c>
      <c r="N898" s="12" t="s">
        <v>11</v>
      </c>
      <c r="O898" s="12" t="s">
        <v>13</v>
      </c>
      <c r="P898" s="12" t="s">
        <v>27</v>
      </c>
      <c r="Q898" s="12" t="s">
        <v>357</v>
      </c>
      <c r="R898" s="12" t="s">
        <v>20</v>
      </c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9">
        <f>ROUNDUP(SUM(VLOOKUP(F898,'Pontuação'!A$2:B$11,2,FALSE),VLOOKUP(E898,'Pontuação'!C$2:D$11,2,FALSE),VLOOKUP(H898,'Pontuação'!I$2:J$11,2,FALSE),VLOOKUP(J898,'Pontuação'!G$2:H$11,2,FALSE),VLOOKUP(L898,'Pontuação'!M$2:N$13,2,FALSE)),0)</f>
        <v>1673</v>
      </c>
      <c r="AD898" s="10">
        <f t="shared" si="1"/>
        <v>167</v>
      </c>
      <c r="AE898" s="10" t="str">
        <f t="array" ref="AE898">IFERROR(INDEX('Pontuação'!G$13:G$101, MATCH(AD898, 'Pontuação'!F$13:F$101, 0)), "Faixa Indefinida")</f>
        <v>B</v>
      </c>
      <c r="AF898" s="10">
        <f t="shared" si="2"/>
        <v>0</v>
      </c>
      <c r="AG898" s="10">
        <f t="shared" si="3"/>
        <v>1</v>
      </c>
      <c r="AH898" s="10">
        <f t="shared" si="4"/>
        <v>0</v>
      </c>
      <c r="AI898" s="10">
        <f t="shared" si="5"/>
        <v>0</v>
      </c>
      <c r="AJ898" s="9">
        <f>ROUNDUP(SUM(VLOOKUP(F898,'Pontuação 3.0'!A$2:B$11,2,FALSE),VLOOKUP(E898,'Pontuação 3.0'!C$2:D$11,2,FALSE),VLOOKUP(H898,'Pontuação 3.0'!I$2:J$11,2,FALSE),VLOOKUP(J898,'Pontuação 3.0'!G$2:H$11,2,FALSE),VLOOKUP(G898,'Pontuação 3.0'!E$2:F$11,2,FALSE),VLOOKUP(K898,'Pontuação 3.0'!K$2:L$11,2,FALSE),VLOOKUP(L898,'Pontuação 3.0'!M$2:N$13,2,FALSE)),0)</f>
        <v>1925</v>
      </c>
      <c r="AK898" s="9">
        <f t="shared" si="6"/>
        <v>193</v>
      </c>
      <c r="AL898" s="9" t="str">
        <f t="array" ref="AL898">IFERROR(INDEX('Pontuação 3.0'!G$13:G$191, MATCH(AK898, 'Pontuação 3.0'!F$13:F$191, 0)), "Faixa Indefinida")</f>
        <v>C</v>
      </c>
      <c r="AM898" s="9">
        <f t="shared" si="7"/>
        <v>0</v>
      </c>
      <c r="AN898" s="9">
        <f t="shared" si="8"/>
        <v>0</v>
      </c>
      <c r="AO898" s="9">
        <f t="shared" si="9"/>
        <v>1</v>
      </c>
      <c r="AP898" s="9">
        <f t="shared" si="10"/>
        <v>0</v>
      </c>
      <c r="AQ898" s="8"/>
    </row>
    <row r="899" ht="15.75" customHeight="1">
      <c r="A899" s="7">
        <v>45680.0</v>
      </c>
      <c r="B899" s="8" t="s">
        <v>2085</v>
      </c>
      <c r="C899" s="8" t="s">
        <v>2086</v>
      </c>
      <c r="D899" s="11">
        <v>9.4992765567E10</v>
      </c>
      <c r="E899" s="8" t="s">
        <v>11868</v>
      </c>
      <c r="F899" s="8" t="s">
        <v>11842</v>
      </c>
      <c r="G899" s="8" t="s">
        <v>11855</v>
      </c>
      <c r="H899" s="8" t="s">
        <v>11850</v>
      </c>
      <c r="I899" s="8" t="s">
        <v>11845</v>
      </c>
      <c r="J899" s="8" t="s">
        <v>11846</v>
      </c>
      <c r="K899" s="8" t="s">
        <v>11837</v>
      </c>
      <c r="L899" s="8" t="s">
        <v>11857</v>
      </c>
      <c r="M899" s="8" t="s">
        <v>11859</v>
      </c>
      <c r="N899" s="12" t="s">
        <v>11</v>
      </c>
      <c r="O899" s="12" t="s">
        <v>13</v>
      </c>
      <c r="P899" s="12" t="s">
        <v>37</v>
      </c>
      <c r="Q899" s="12" t="s">
        <v>15</v>
      </c>
      <c r="R899" s="12" t="s">
        <v>20</v>
      </c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9">
        <f>ROUNDUP(SUM(VLOOKUP(F899,'Pontuação'!A$2:B$11,2,FALSE),VLOOKUP(E899,'Pontuação'!C$2:D$11,2,FALSE),VLOOKUP(H899,'Pontuação'!I$2:J$11,2,FALSE),VLOOKUP(J899,'Pontuação'!G$2:H$11,2,FALSE),VLOOKUP(L899,'Pontuação'!M$2:N$13,2,FALSE)),0)</f>
        <v>1520</v>
      </c>
      <c r="AD899" s="10">
        <f t="shared" si="1"/>
        <v>152</v>
      </c>
      <c r="AE899" s="10" t="str">
        <f t="array" ref="AE899">IFERROR(INDEX('Pontuação'!G$13:G$101, MATCH(AD899, 'Pontuação'!F$13:F$101, 0)), "Faixa Indefinida")</f>
        <v>C</v>
      </c>
      <c r="AF899" s="10">
        <f t="shared" si="2"/>
        <v>0</v>
      </c>
      <c r="AG899" s="10">
        <f t="shared" si="3"/>
        <v>0</v>
      </c>
      <c r="AH899" s="10">
        <f t="shared" si="4"/>
        <v>1</v>
      </c>
      <c r="AI899" s="10">
        <f t="shared" si="5"/>
        <v>0</v>
      </c>
      <c r="AJ899" s="9">
        <f>ROUNDUP(SUM(VLOOKUP(F899,'Pontuação 3.0'!A$2:B$11,2,FALSE),VLOOKUP(E899,'Pontuação 3.0'!C$2:D$11,2,FALSE),VLOOKUP(H899,'Pontuação 3.0'!I$2:J$11,2,FALSE),VLOOKUP(J899,'Pontuação 3.0'!G$2:H$11,2,FALSE),VLOOKUP(G899,'Pontuação 3.0'!E$2:F$11,2,FALSE),VLOOKUP(K899,'Pontuação 3.0'!K$2:L$11,2,FALSE),VLOOKUP(L899,'Pontuação 3.0'!M$2:N$13,2,FALSE)),0)</f>
        <v>1955</v>
      </c>
      <c r="AK899" s="9">
        <f t="shared" si="6"/>
        <v>196</v>
      </c>
      <c r="AL899" s="9" t="str">
        <f t="array" ref="AL899">IFERROR(INDEX('Pontuação 3.0'!G$13:G$191, MATCH(AK899, 'Pontuação 3.0'!F$13:F$191, 0)), "Faixa Indefinida")</f>
        <v>C</v>
      </c>
      <c r="AM899" s="9">
        <f t="shared" si="7"/>
        <v>0</v>
      </c>
      <c r="AN899" s="9">
        <f t="shared" si="8"/>
        <v>0</v>
      </c>
      <c r="AO899" s="9">
        <f t="shared" si="9"/>
        <v>1</v>
      </c>
      <c r="AP899" s="9">
        <f t="shared" si="10"/>
        <v>0</v>
      </c>
      <c r="AQ899" s="8"/>
    </row>
    <row r="900" ht="15.75" customHeight="1">
      <c r="A900" s="7">
        <v>45680.0</v>
      </c>
      <c r="B900" s="8" t="s">
        <v>2087</v>
      </c>
      <c r="C900" s="8" t="s">
        <v>2088</v>
      </c>
      <c r="D900" s="11">
        <v>2.1986428356E10</v>
      </c>
      <c r="E900" s="8" t="s">
        <v>11833</v>
      </c>
      <c r="F900" s="8" t="s">
        <v>11842</v>
      </c>
      <c r="G900" s="8" t="s">
        <v>11872</v>
      </c>
      <c r="H900" s="8" t="s">
        <v>11844</v>
      </c>
      <c r="I900" s="8" t="s">
        <v>11837</v>
      </c>
      <c r="J900" s="8" t="s">
        <v>11846</v>
      </c>
      <c r="K900" s="8" t="s">
        <v>11839</v>
      </c>
      <c r="L900" s="8" t="s">
        <v>11847</v>
      </c>
      <c r="M900" s="8" t="s">
        <v>11848</v>
      </c>
      <c r="N900" s="12" t="s">
        <v>11</v>
      </c>
      <c r="O900" s="12" t="s">
        <v>13</v>
      </c>
      <c r="P900" s="12" t="s">
        <v>23</v>
      </c>
      <c r="Q900" s="12" t="s">
        <v>15</v>
      </c>
      <c r="R900" s="12" t="s">
        <v>20</v>
      </c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9">
        <f>ROUNDUP(SUM(VLOOKUP(F900,'Pontuação'!A$2:B$11,2,FALSE),VLOOKUP(E900,'Pontuação'!C$2:D$11,2,FALSE),VLOOKUP(H900,'Pontuação'!I$2:J$11,2,FALSE),VLOOKUP(J900,'Pontuação'!G$2:H$11,2,FALSE),VLOOKUP(L900,'Pontuação'!M$2:N$13,2,FALSE)),0)</f>
        <v>1727</v>
      </c>
      <c r="AD900" s="10">
        <f t="shared" si="1"/>
        <v>173</v>
      </c>
      <c r="AE900" s="10" t="str">
        <f t="array" ref="AE900">IFERROR(INDEX('Pontuação'!G$13:G$101, MATCH(AD900, 'Pontuação'!F$13:F$101, 0)), "Faixa Indefinida")</f>
        <v>B</v>
      </c>
      <c r="AF900" s="10">
        <f t="shared" si="2"/>
        <v>0</v>
      </c>
      <c r="AG900" s="10">
        <f t="shared" si="3"/>
        <v>1</v>
      </c>
      <c r="AH900" s="10">
        <f t="shared" si="4"/>
        <v>0</v>
      </c>
      <c r="AI900" s="10">
        <f t="shared" si="5"/>
        <v>0</v>
      </c>
      <c r="AJ900" s="9">
        <f>ROUNDUP(SUM(VLOOKUP(F900,'Pontuação 3.0'!A$2:B$11,2,FALSE),VLOOKUP(E900,'Pontuação 3.0'!C$2:D$11,2,FALSE),VLOOKUP(H900,'Pontuação 3.0'!I$2:J$11,2,FALSE),VLOOKUP(J900,'Pontuação 3.0'!G$2:H$11,2,FALSE),VLOOKUP(G900,'Pontuação 3.0'!E$2:F$11,2,FALSE),VLOOKUP(K900,'Pontuação 3.0'!K$2:L$11,2,FALSE),VLOOKUP(L900,'Pontuação 3.0'!M$2:N$13,2,FALSE)),0)</f>
        <v>2616</v>
      </c>
      <c r="AK900" s="9">
        <f t="shared" si="6"/>
        <v>262</v>
      </c>
      <c r="AL900" s="9" t="str">
        <f t="array" ref="AL900">IFERROR(INDEX('Pontuação 3.0'!G$13:G$191, MATCH(AK900, 'Pontuação 3.0'!F$13:F$191, 0)), "Faixa Indefinida")</f>
        <v>A</v>
      </c>
      <c r="AM900" s="9">
        <f t="shared" si="7"/>
        <v>1</v>
      </c>
      <c r="AN900" s="9">
        <f t="shared" si="8"/>
        <v>0</v>
      </c>
      <c r="AO900" s="9">
        <f t="shared" si="9"/>
        <v>0</v>
      </c>
      <c r="AP900" s="9">
        <f t="shared" si="10"/>
        <v>0</v>
      </c>
      <c r="AQ900" s="8"/>
    </row>
    <row r="901" ht="15.75" customHeight="1">
      <c r="A901" s="7">
        <v>45680.0</v>
      </c>
      <c r="B901" s="8" t="s">
        <v>2089</v>
      </c>
      <c r="C901" s="8" t="s">
        <v>2090</v>
      </c>
      <c r="D901" s="11">
        <v>9.1983537331E10</v>
      </c>
      <c r="E901" s="8" t="s">
        <v>11833</v>
      </c>
      <c r="F901" s="8" t="s">
        <v>11842</v>
      </c>
      <c r="G901" s="8" t="s">
        <v>11835</v>
      </c>
      <c r="H901" s="8" t="s">
        <v>11836</v>
      </c>
      <c r="I901" s="8" t="s">
        <v>11837</v>
      </c>
      <c r="J901" s="8" t="s">
        <v>11846</v>
      </c>
      <c r="K901" s="8" t="s">
        <v>11839</v>
      </c>
      <c r="L901" s="8" t="s">
        <v>11847</v>
      </c>
      <c r="M901" s="8" t="s">
        <v>11848</v>
      </c>
      <c r="N901" s="12" t="s">
        <v>11</v>
      </c>
      <c r="O901" s="12" t="s">
        <v>13</v>
      </c>
      <c r="P901" s="12" t="s">
        <v>123</v>
      </c>
      <c r="Q901" s="12" t="s">
        <v>15</v>
      </c>
      <c r="R901" s="12" t="s">
        <v>20</v>
      </c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9">
        <f>ROUNDUP(SUM(VLOOKUP(F901,'Pontuação'!A$2:B$11,2,FALSE),VLOOKUP(E901,'Pontuação'!C$2:D$11,2,FALSE),VLOOKUP(H901,'Pontuação'!I$2:J$11,2,FALSE),VLOOKUP(J901,'Pontuação'!G$2:H$11,2,FALSE),VLOOKUP(L901,'Pontuação'!M$2:N$13,2,FALSE)),0)</f>
        <v>1501</v>
      </c>
      <c r="AD901" s="10">
        <f t="shared" si="1"/>
        <v>150</v>
      </c>
      <c r="AE901" s="10" t="str">
        <f t="array" ref="AE901">IFERROR(INDEX('Pontuação'!G$13:G$101, MATCH(AD901, 'Pontuação'!F$13:F$101, 0)), "Faixa Indefinida")</f>
        <v>C</v>
      </c>
      <c r="AF901" s="10">
        <f t="shared" si="2"/>
        <v>0</v>
      </c>
      <c r="AG901" s="10">
        <f t="shared" si="3"/>
        <v>0</v>
      </c>
      <c r="AH901" s="10">
        <f t="shared" si="4"/>
        <v>1</v>
      </c>
      <c r="AI901" s="10">
        <f t="shared" si="5"/>
        <v>0</v>
      </c>
      <c r="AJ901" s="9">
        <f>ROUNDUP(SUM(VLOOKUP(F901,'Pontuação 3.0'!A$2:B$11,2,FALSE),VLOOKUP(E901,'Pontuação 3.0'!C$2:D$11,2,FALSE),VLOOKUP(H901,'Pontuação 3.0'!I$2:J$11,2,FALSE),VLOOKUP(J901,'Pontuação 3.0'!G$2:H$11,2,FALSE),VLOOKUP(G901,'Pontuação 3.0'!E$2:F$11,2,FALSE),VLOOKUP(K901,'Pontuação 3.0'!K$2:L$11,2,FALSE),VLOOKUP(L901,'Pontuação 3.0'!M$2:N$13,2,FALSE)),0)</f>
        <v>2221</v>
      </c>
      <c r="AK901" s="9">
        <f t="shared" si="6"/>
        <v>222</v>
      </c>
      <c r="AL901" s="9" t="str">
        <f t="array" ref="AL901">IFERROR(INDEX('Pontuação 3.0'!G$13:G$191, MATCH(AK901, 'Pontuação 3.0'!F$13:F$191, 0)), "Faixa Indefinida")</f>
        <v>B</v>
      </c>
      <c r="AM901" s="9">
        <f t="shared" si="7"/>
        <v>0</v>
      </c>
      <c r="AN901" s="9">
        <f t="shared" si="8"/>
        <v>1</v>
      </c>
      <c r="AO901" s="9">
        <f t="shared" si="9"/>
        <v>0</v>
      </c>
      <c r="AP901" s="9">
        <f t="shared" si="10"/>
        <v>0</v>
      </c>
      <c r="AQ901" s="8"/>
    </row>
    <row r="902" ht="15.75" customHeight="1">
      <c r="A902" s="7">
        <v>45680.0</v>
      </c>
      <c r="B902" s="8" t="s">
        <v>2091</v>
      </c>
      <c r="C902" s="8" t="s">
        <v>2092</v>
      </c>
      <c r="D902" s="11">
        <v>4.1992008346E10</v>
      </c>
      <c r="E902" s="8" t="s">
        <v>11833</v>
      </c>
      <c r="F902" s="8" t="s">
        <v>11842</v>
      </c>
      <c r="G902" s="8" t="s">
        <v>11843</v>
      </c>
      <c r="H902" s="8" t="s">
        <v>11836</v>
      </c>
      <c r="I902" s="8" t="s">
        <v>11845</v>
      </c>
      <c r="J902" s="8" t="s">
        <v>11838</v>
      </c>
      <c r="K902" s="8" t="s">
        <v>11839</v>
      </c>
      <c r="L902" s="8" t="s">
        <v>11847</v>
      </c>
      <c r="M902" s="8" t="s">
        <v>11841</v>
      </c>
      <c r="N902" s="12" t="s">
        <v>11</v>
      </c>
      <c r="O902" s="12" t="s">
        <v>13</v>
      </c>
      <c r="P902" s="12" t="s">
        <v>37</v>
      </c>
      <c r="Q902" s="12" t="s">
        <v>15</v>
      </c>
      <c r="R902" s="12" t="s">
        <v>20</v>
      </c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9">
        <f>ROUNDUP(SUM(VLOOKUP(F902,'Pontuação'!A$2:B$11,2,FALSE),VLOOKUP(E902,'Pontuação'!C$2:D$11,2,FALSE),VLOOKUP(H902,'Pontuação'!I$2:J$11,2,FALSE),VLOOKUP(J902,'Pontuação'!G$2:H$11,2,FALSE),VLOOKUP(L902,'Pontuação'!M$2:N$13,2,FALSE)),0)</f>
        <v>1779</v>
      </c>
      <c r="AD902" s="10">
        <f t="shared" si="1"/>
        <v>178</v>
      </c>
      <c r="AE902" s="10" t="str">
        <f t="array" ref="AE902">IFERROR(INDEX('Pontuação'!G$13:G$101, MATCH(AD902, 'Pontuação'!F$13:F$101, 0)), "Faixa Indefinida")</f>
        <v>B</v>
      </c>
      <c r="AF902" s="10">
        <f t="shared" si="2"/>
        <v>0</v>
      </c>
      <c r="AG902" s="10">
        <f t="shared" si="3"/>
        <v>1</v>
      </c>
      <c r="AH902" s="10">
        <f t="shared" si="4"/>
        <v>0</v>
      </c>
      <c r="AI902" s="10">
        <f t="shared" si="5"/>
        <v>0</v>
      </c>
      <c r="AJ902" s="9">
        <f>ROUNDUP(SUM(VLOOKUP(F902,'Pontuação 3.0'!A$2:B$11,2,FALSE),VLOOKUP(E902,'Pontuação 3.0'!C$2:D$11,2,FALSE),VLOOKUP(H902,'Pontuação 3.0'!I$2:J$11,2,FALSE),VLOOKUP(J902,'Pontuação 3.0'!G$2:H$11,2,FALSE),VLOOKUP(G902,'Pontuação 3.0'!E$2:F$11,2,FALSE),VLOOKUP(K902,'Pontuação 3.0'!K$2:L$11,2,FALSE),VLOOKUP(L902,'Pontuação 3.0'!M$2:N$13,2,FALSE)),0)</f>
        <v>2636</v>
      </c>
      <c r="AK902" s="9">
        <f t="shared" si="6"/>
        <v>264</v>
      </c>
      <c r="AL902" s="9" t="str">
        <f t="array" ref="AL902">IFERROR(INDEX('Pontuação 3.0'!G$13:G$191, MATCH(AK902, 'Pontuação 3.0'!F$13:F$191, 0)), "Faixa Indefinida")</f>
        <v>A</v>
      </c>
      <c r="AM902" s="9">
        <f t="shared" si="7"/>
        <v>1</v>
      </c>
      <c r="AN902" s="9">
        <f t="shared" si="8"/>
        <v>0</v>
      </c>
      <c r="AO902" s="9">
        <f t="shared" si="9"/>
        <v>0</v>
      </c>
      <c r="AP902" s="9">
        <f t="shared" si="10"/>
        <v>0</v>
      </c>
      <c r="AQ902" s="8"/>
    </row>
    <row r="903" ht="15.75" customHeight="1">
      <c r="A903" s="7">
        <v>45680.0</v>
      </c>
      <c r="B903" s="8" t="s">
        <v>2098</v>
      </c>
      <c r="C903" s="8" t="s">
        <v>2099</v>
      </c>
      <c r="D903" s="11">
        <v>3.399937163E10</v>
      </c>
      <c r="E903" s="8" t="s">
        <v>11868</v>
      </c>
      <c r="F903" s="8" t="s">
        <v>11842</v>
      </c>
      <c r="G903" s="8" t="s">
        <v>11867</v>
      </c>
      <c r="H903" s="8" t="s">
        <v>11856</v>
      </c>
      <c r="I903" s="8" t="s">
        <v>11837</v>
      </c>
      <c r="J903" s="8" t="s">
        <v>11846</v>
      </c>
      <c r="K903" s="8" t="s">
        <v>11837</v>
      </c>
      <c r="L903" s="8" t="s">
        <v>11840</v>
      </c>
      <c r="M903" s="8" t="s">
        <v>11859</v>
      </c>
      <c r="N903" s="12" t="s">
        <v>11</v>
      </c>
      <c r="O903" s="12" t="s">
        <v>13</v>
      </c>
      <c r="P903" s="12" t="s">
        <v>37</v>
      </c>
      <c r="Q903" s="12" t="s">
        <v>2100</v>
      </c>
      <c r="R903" s="12" t="s">
        <v>20</v>
      </c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9">
        <f>ROUNDUP(SUM(VLOOKUP(F903,'Pontuação'!A$2:B$11,2,FALSE),VLOOKUP(E903,'Pontuação'!C$2:D$11,2,FALSE),VLOOKUP(H903,'Pontuação'!I$2:J$11,2,FALSE),VLOOKUP(J903,'Pontuação'!G$2:H$11,2,FALSE),VLOOKUP(L903,'Pontuação'!M$2:N$13,2,FALSE)),0)</f>
        <v>1487</v>
      </c>
      <c r="AD903" s="10">
        <f t="shared" si="1"/>
        <v>149</v>
      </c>
      <c r="AE903" s="10" t="str">
        <f t="array" ref="AE903">IFERROR(INDEX('Pontuação'!G$13:G$101, MATCH(AD903, 'Pontuação'!F$13:F$101, 0)), "Faixa Indefinida")</f>
        <v>C</v>
      </c>
      <c r="AF903" s="10">
        <f t="shared" si="2"/>
        <v>0</v>
      </c>
      <c r="AG903" s="10">
        <f t="shared" si="3"/>
        <v>0</v>
      </c>
      <c r="AH903" s="10">
        <f t="shared" si="4"/>
        <v>1</v>
      </c>
      <c r="AI903" s="10">
        <f t="shared" si="5"/>
        <v>0</v>
      </c>
      <c r="AJ903" s="9">
        <f>ROUNDUP(SUM(VLOOKUP(F903,'Pontuação 3.0'!A$2:B$11,2,FALSE),VLOOKUP(E903,'Pontuação 3.0'!C$2:D$11,2,FALSE),VLOOKUP(H903,'Pontuação 3.0'!I$2:J$11,2,FALSE),VLOOKUP(J903,'Pontuação 3.0'!G$2:H$11,2,FALSE),VLOOKUP(G903,'Pontuação 3.0'!E$2:F$11,2,FALSE),VLOOKUP(K903,'Pontuação 3.0'!K$2:L$11,2,FALSE),VLOOKUP(L903,'Pontuação 3.0'!M$2:N$13,2,FALSE)),0)</f>
        <v>1772</v>
      </c>
      <c r="AK903" s="9">
        <f t="shared" si="6"/>
        <v>177</v>
      </c>
      <c r="AL903" s="9" t="str">
        <f t="array" ref="AL903">IFERROR(INDEX('Pontuação 3.0'!G$13:G$191, MATCH(AK903, 'Pontuação 3.0'!F$13:F$191, 0)), "Faixa Indefinida")</f>
        <v>D</v>
      </c>
      <c r="AM903" s="9">
        <f t="shared" si="7"/>
        <v>0</v>
      </c>
      <c r="AN903" s="9">
        <f t="shared" si="8"/>
        <v>0</v>
      </c>
      <c r="AO903" s="9">
        <f t="shared" si="9"/>
        <v>0</v>
      </c>
      <c r="AP903" s="9">
        <f t="shared" si="10"/>
        <v>1</v>
      </c>
      <c r="AQ903" s="8"/>
    </row>
    <row r="904" ht="15.75" customHeight="1">
      <c r="A904" s="7">
        <v>45680.0</v>
      </c>
      <c r="B904" s="8" t="s">
        <v>2093</v>
      </c>
      <c r="C904" s="8" t="s">
        <v>2094</v>
      </c>
      <c r="D904" s="8" t="s">
        <v>2095</v>
      </c>
      <c r="E904" s="8" t="s">
        <v>11833</v>
      </c>
      <c r="F904" s="8" t="s">
        <v>11863</v>
      </c>
      <c r="G904" s="8" t="s">
        <v>11843</v>
      </c>
      <c r="H904" s="8" t="s">
        <v>11850</v>
      </c>
      <c r="I904" s="8" t="s">
        <v>11837</v>
      </c>
      <c r="J904" s="8" t="s">
        <v>11846</v>
      </c>
      <c r="K904" s="8" t="s">
        <v>11837</v>
      </c>
      <c r="L904" s="8" t="s">
        <v>11851</v>
      </c>
      <c r="M904" s="8" t="s">
        <v>11853</v>
      </c>
      <c r="N904" s="12" t="s">
        <v>11</v>
      </c>
      <c r="O904" s="12" t="s">
        <v>13</v>
      </c>
      <c r="P904" s="12" t="s">
        <v>31</v>
      </c>
      <c r="Q904" s="12" t="s">
        <v>65</v>
      </c>
      <c r="R904" s="12" t="s">
        <v>20</v>
      </c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9">
        <f>ROUNDUP(SUM(VLOOKUP(F904,'Pontuação'!A$2:B$11,2,FALSE),VLOOKUP(E904,'Pontuação'!C$2:D$11,2,FALSE),VLOOKUP(H904,'Pontuação'!I$2:J$11,2,FALSE),VLOOKUP(J904,'Pontuação'!G$2:H$11,2,FALSE),VLOOKUP(L904,'Pontuação'!M$2:N$13,2,FALSE)),0)</f>
        <v>1524</v>
      </c>
      <c r="AD904" s="10">
        <f t="shared" si="1"/>
        <v>152</v>
      </c>
      <c r="AE904" s="10" t="str">
        <f t="array" ref="AE904">IFERROR(INDEX('Pontuação'!G$13:G$101, MATCH(AD904, 'Pontuação'!F$13:F$101, 0)), "Faixa Indefinida")</f>
        <v>C</v>
      </c>
      <c r="AF904" s="10">
        <f t="shared" si="2"/>
        <v>0</v>
      </c>
      <c r="AG904" s="10">
        <f t="shared" si="3"/>
        <v>0</v>
      </c>
      <c r="AH904" s="10">
        <f t="shared" si="4"/>
        <v>1</v>
      </c>
      <c r="AI904" s="10">
        <f t="shared" si="5"/>
        <v>0</v>
      </c>
      <c r="AJ904" s="9">
        <f>ROUNDUP(SUM(VLOOKUP(F904,'Pontuação 3.0'!A$2:B$11,2,FALSE),VLOOKUP(E904,'Pontuação 3.0'!C$2:D$11,2,FALSE),VLOOKUP(H904,'Pontuação 3.0'!I$2:J$11,2,FALSE),VLOOKUP(J904,'Pontuação 3.0'!G$2:H$11,2,FALSE),VLOOKUP(G904,'Pontuação 3.0'!E$2:F$11,2,FALSE),VLOOKUP(K904,'Pontuação 3.0'!K$2:L$11,2,FALSE),VLOOKUP(L904,'Pontuação 3.0'!M$2:N$13,2,FALSE)),0)</f>
        <v>1900</v>
      </c>
      <c r="AK904" s="9">
        <f t="shared" si="6"/>
        <v>190</v>
      </c>
      <c r="AL904" s="9" t="str">
        <f t="array" ref="AL904">IFERROR(INDEX('Pontuação 3.0'!G$13:G$191, MATCH(AK904, 'Pontuação 3.0'!F$13:F$191, 0)), "Faixa Indefinida")</f>
        <v>D</v>
      </c>
      <c r="AM904" s="9">
        <f t="shared" si="7"/>
        <v>0</v>
      </c>
      <c r="AN904" s="9">
        <f t="shared" si="8"/>
        <v>0</v>
      </c>
      <c r="AO904" s="9">
        <f t="shared" si="9"/>
        <v>0</v>
      </c>
      <c r="AP904" s="9">
        <f t="shared" si="10"/>
        <v>1</v>
      </c>
      <c r="AQ904" s="8"/>
    </row>
    <row r="905" ht="15.75" customHeight="1">
      <c r="A905" s="7">
        <v>45680.0</v>
      </c>
      <c r="B905" s="8" t="s">
        <v>2096</v>
      </c>
      <c r="C905" s="8" t="s">
        <v>2097</v>
      </c>
      <c r="D905" s="11">
        <v>4.9999738138E10</v>
      </c>
      <c r="E905" s="8" t="s">
        <v>11833</v>
      </c>
      <c r="F905" s="8" t="s">
        <v>11842</v>
      </c>
      <c r="G905" s="8" t="s">
        <v>11867</v>
      </c>
      <c r="H905" s="8" t="s">
        <v>11844</v>
      </c>
      <c r="I905" s="8" t="s">
        <v>11837</v>
      </c>
      <c r="J905" s="8" t="s">
        <v>11846</v>
      </c>
      <c r="K905" s="8" t="s">
        <v>11837</v>
      </c>
      <c r="L905" s="8" t="s">
        <v>11847</v>
      </c>
      <c r="M905" s="8" t="s">
        <v>11853</v>
      </c>
      <c r="N905" s="12" t="s">
        <v>11</v>
      </c>
      <c r="O905" s="12" t="s">
        <v>13</v>
      </c>
      <c r="P905" s="12" t="s">
        <v>12</v>
      </c>
      <c r="Q905" s="12" t="s">
        <v>24</v>
      </c>
      <c r="R905" s="12" t="s">
        <v>20</v>
      </c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9">
        <f>ROUNDUP(SUM(VLOOKUP(F905,'Pontuação'!A$2:B$11,2,FALSE),VLOOKUP(E905,'Pontuação'!C$2:D$11,2,FALSE),VLOOKUP(H905,'Pontuação'!I$2:J$11,2,FALSE),VLOOKUP(J905,'Pontuação'!G$2:H$11,2,FALSE),VLOOKUP(L905,'Pontuação'!M$2:N$13,2,FALSE)),0)</f>
        <v>1727</v>
      </c>
      <c r="AD905" s="10">
        <f t="shared" si="1"/>
        <v>173</v>
      </c>
      <c r="AE905" s="10" t="str">
        <f t="array" ref="AE905">IFERROR(INDEX('Pontuação'!G$13:G$101, MATCH(AD905, 'Pontuação'!F$13:F$101, 0)), "Faixa Indefinida")</f>
        <v>B</v>
      </c>
      <c r="AF905" s="10">
        <f t="shared" si="2"/>
        <v>0</v>
      </c>
      <c r="AG905" s="10">
        <f t="shared" si="3"/>
        <v>1</v>
      </c>
      <c r="AH905" s="10">
        <f t="shared" si="4"/>
        <v>0</v>
      </c>
      <c r="AI905" s="10">
        <f t="shared" si="5"/>
        <v>0</v>
      </c>
      <c r="AJ905" s="9">
        <f>ROUNDUP(SUM(VLOOKUP(F905,'Pontuação 3.0'!A$2:B$11,2,FALSE),VLOOKUP(E905,'Pontuação 3.0'!C$2:D$11,2,FALSE),VLOOKUP(H905,'Pontuação 3.0'!I$2:J$11,2,FALSE),VLOOKUP(J905,'Pontuação 3.0'!G$2:H$11,2,FALSE),VLOOKUP(G905,'Pontuação 3.0'!E$2:F$11,2,FALSE),VLOOKUP(K905,'Pontuação 3.0'!K$2:L$11,2,FALSE),VLOOKUP(L905,'Pontuação 3.0'!M$2:N$13,2,FALSE)),0)</f>
        <v>2145</v>
      </c>
      <c r="AK905" s="9">
        <f t="shared" si="6"/>
        <v>215</v>
      </c>
      <c r="AL905" s="9" t="str">
        <f t="array" ref="AL905">IFERROR(INDEX('Pontuação 3.0'!G$13:G$191, MATCH(AK905, 'Pontuação 3.0'!F$13:F$191, 0)), "Faixa Indefinida")</f>
        <v>B</v>
      </c>
      <c r="AM905" s="9">
        <f t="shared" si="7"/>
        <v>0</v>
      </c>
      <c r="AN905" s="9">
        <f t="shared" si="8"/>
        <v>1</v>
      </c>
      <c r="AO905" s="9">
        <f t="shared" si="9"/>
        <v>0</v>
      </c>
      <c r="AP905" s="9">
        <f t="shared" si="10"/>
        <v>0</v>
      </c>
      <c r="AQ905" s="8"/>
    </row>
    <row r="906" ht="15.75" customHeight="1">
      <c r="A906" s="7">
        <v>45680.0</v>
      </c>
      <c r="B906" s="8" t="s">
        <v>2101</v>
      </c>
      <c r="C906" s="8" t="s">
        <v>2102</v>
      </c>
      <c r="D906" s="11">
        <v>6.2981758972E10</v>
      </c>
      <c r="E906" s="8" t="s">
        <v>11833</v>
      </c>
      <c r="F906" s="8" t="s">
        <v>11842</v>
      </c>
      <c r="G906" s="8" t="s">
        <v>11843</v>
      </c>
      <c r="H906" s="8" t="s">
        <v>11844</v>
      </c>
      <c r="I906" s="8" t="s">
        <v>11837</v>
      </c>
      <c r="J906" s="8" t="s">
        <v>11846</v>
      </c>
      <c r="K906" s="8" t="s">
        <v>11837</v>
      </c>
      <c r="L906" s="8" t="s">
        <v>11847</v>
      </c>
      <c r="M906" s="8" t="s">
        <v>11849</v>
      </c>
      <c r="N906" s="12" t="s">
        <v>11</v>
      </c>
      <c r="O906" s="12" t="s">
        <v>13</v>
      </c>
      <c r="P906" s="12" t="s">
        <v>40</v>
      </c>
      <c r="Q906" s="12" t="s">
        <v>44</v>
      </c>
      <c r="R906" s="12" t="s">
        <v>20</v>
      </c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9">
        <f>ROUNDUP(SUM(VLOOKUP(F906,'Pontuação'!A$2:B$11,2,FALSE),VLOOKUP(E906,'Pontuação'!C$2:D$11,2,FALSE),VLOOKUP(H906,'Pontuação'!I$2:J$11,2,FALSE),VLOOKUP(J906,'Pontuação'!G$2:H$11,2,FALSE),VLOOKUP(L906,'Pontuação'!M$2:N$13,2,FALSE)),0)</f>
        <v>1727</v>
      </c>
      <c r="AD906" s="10">
        <f t="shared" si="1"/>
        <v>173</v>
      </c>
      <c r="AE906" s="10" t="str">
        <f t="array" ref="AE906">IFERROR(INDEX('Pontuação'!G$13:G$101, MATCH(AD906, 'Pontuação'!F$13:F$101, 0)), "Faixa Indefinida")</f>
        <v>B</v>
      </c>
      <c r="AF906" s="10">
        <f t="shared" si="2"/>
        <v>0</v>
      </c>
      <c r="AG906" s="10">
        <f t="shared" si="3"/>
        <v>1</v>
      </c>
      <c r="AH906" s="10">
        <f t="shared" si="4"/>
        <v>0</v>
      </c>
      <c r="AI906" s="10">
        <f t="shared" si="5"/>
        <v>0</v>
      </c>
      <c r="AJ906" s="9">
        <f>ROUNDUP(SUM(VLOOKUP(F906,'Pontuação 3.0'!A$2:B$11,2,FALSE),VLOOKUP(E906,'Pontuação 3.0'!C$2:D$11,2,FALSE),VLOOKUP(H906,'Pontuação 3.0'!I$2:J$11,2,FALSE),VLOOKUP(J906,'Pontuação 3.0'!G$2:H$11,2,FALSE),VLOOKUP(G906,'Pontuação 3.0'!E$2:F$11,2,FALSE),VLOOKUP(K906,'Pontuação 3.0'!K$2:L$11,2,FALSE),VLOOKUP(L906,'Pontuação 3.0'!M$2:N$13,2,FALSE)),0)</f>
        <v>2295</v>
      </c>
      <c r="AK906" s="9">
        <f t="shared" si="6"/>
        <v>230</v>
      </c>
      <c r="AL906" s="9" t="str">
        <f t="array" ref="AL906">IFERROR(INDEX('Pontuação 3.0'!G$13:G$191, MATCH(AK906, 'Pontuação 3.0'!F$13:F$191, 0)), "Faixa Indefinida")</f>
        <v>B</v>
      </c>
      <c r="AM906" s="9">
        <f t="shared" si="7"/>
        <v>0</v>
      </c>
      <c r="AN906" s="9">
        <f t="shared" si="8"/>
        <v>1</v>
      </c>
      <c r="AO906" s="9">
        <f t="shared" si="9"/>
        <v>0</v>
      </c>
      <c r="AP906" s="9">
        <f t="shared" si="10"/>
        <v>0</v>
      </c>
      <c r="AQ906" s="8"/>
    </row>
    <row r="907" ht="15.75" customHeight="1">
      <c r="A907" s="7">
        <v>45680.0</v>
      </c>
      <c r="B907" s="8" t="s">
        <v>2103</v>
      </c>
      <c r="C907" s="8" t="s">
        <v>2104</v>
      </c>
      <c r="D907" s="11">
        <v>3.1996953934E10</v>
      </c>
      <c r="E907" s="8" t="s">
        <v>11868</v>
      </c>
      <c r="F907" s="8" t="s">
        <v>11834</v>
      </c>
      <c r="G907" s="8" t="s">
        <v>11872</v>
      </c>
      <c r="H907" s="8" t="s">
        <v>11850</v>
      </c>
      <c r="I907" s="8" t="s">
        <v>11845</v>
      </c>
      <c r="J907" s="8" t="s">
        <v>11846</v>
      </c>
      <c r="K907" s="8" t="s">
        <v>11837</v>
      </c>
      <c r="L907" s="8" t="s">
        <v>11847</v>
      </c>
      <c r="M907" s="8" t="s">
        <v>11848</v>
      </c>
      <c r="N907" s="12" t="s">
        <v>11</v>
      </c>
      <c r="O907" s="12" t="s">
        <v>13</v>
      </c>
      <c r="P907" s="12" t="s">
        <v>40</v>
      </c>
      <c r="Q907" s="12" t="s">
        <v>44</v>
      </c>
      <c r="R907" s="12" t="s">
        <v>20</v>
      </c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9">
        <f>ROUNDUP(SUM(VLOOKUP(F907,'Pontuação'!A$2:B$11,2,FALSE),VLOOKUP(E907,'Pontuação'!C$2:D$11,2,FALSE),VLOOKUP(H907,'Pontuação'!I$2:J$11,2,FALSE),VLOOKUP(J907,'Pontuação'!G$2:H$11,2,FALSE),VLOOKUP(L907,'Pontuação'!M$2:N$13,2,FALSE)),0)</f>
        <v>1677</v>
      </c>
      <c r="AD907" s="10">
        <f t="shared" si="1"/>
        <v>168</v>
      </c>
      <c r="AE907" s="10" t="str">
        <f t="array" ref="AE907">IFERROR(INDEX('Pontuação'!G$13:G$101, MATCH(AD907, 'Pontuação'!F$13:F$101, 0)), "Faixa Indefinida")</f>
        <v>B</v>
      </c>
      <c r="AF907" s="10">
        <f t="shared" si="2"/>
        <v>0</v>
      </c>
      <c r="AG907" s="10">
        <f t="shared" si="3"/>
        <v>1</v>
      </c>
      <c r="AH907" s="10">
        <f t="shared" si="4"/>
        <v>0</v>
      </c>
      <c r="AI907" s="10">
        <f t="shared" si="5"/>
        <v>0</v>
      </c>
      <c r="AJ907" s="9">
        <f>ROUNDUP(SUM(VLOOKUP(F907,'Pontuação 3.0'!A$2:B$11,2,FALSE),VLOOKUP(E907,'Pontuação 3.0'!C$2:D$11,2,FALSE),VLOOKUP(H907,'Pontuação 3.0'!I$2:J$11,2,FALSE),VLOOKUP(J907,'Pontuação 3.0'!G$2:H$11,2,FALSE),VLOOKUP(G907,'Pontuação 3.0'!E$2:F$11,2,FALSE),VLOOKUP(K907,'Pontuação 3.0'!K$2:L$11,2,FALSE),VLOOKUP(L907,'Pontuação 3.0'!M$2:N$13,2,FALSE)),0)</f>
        <v>2105</v>
      </c>
      <c r="AK907" s="9">
        <f t="shared" si="6"/>
        <v>211</v>
      </c>
      <c r="AL907" s="9" t="str">
        <f t="array" ref="AL907">IFERROR(INDEX('Pontuação 3.0'!G$13:G$191, MATCH(AK907, 'Pontuação 3.0'!F$13:F$191, 0)), "Faixa Indefinida")</f>
        <v>C</v>
      </c>
      <c r="AM907" s="9">
        <f t="shared" si="7"/>
        <v>0</v>
      </c>
      <c r="AN907" s="9">
        <f t="shared" si="8"/>
        <v>0</v>
      </c>
      <c r="AO907" s="9">
        <f t="shared" si="9"/>
        <v>1</v>
      </c>
      <c r="AP907" s="9">
        <f t="shared" si="10"/>
        <v>0</v>
      </c>
      <c r="AQ907" s="8"/>
    </row>
    <row r="908" ht="15.75" customHeight="1">
      <c r="A908" s="7">
        <v>45680.0</v>
      </c>
      <c r="B908" s="8" t="s">
        <v>2108</v>
      </c>
      <c r="C908" s="8" t="s">
        <v>2109</v>
      </c>
      <c r="D908" s="11">
        <v>6.1981258616E10</v>
      </c>
      <c r="E908" s="8" t="s">
        <v>11833</v>
      </c>
      <c r="F908" s="8" t="s">
        <v>11842</v>
      </c>
      <c r="G908" s="8" t="s">
        <v>11843</v>
      </c>
      <c r="H908" s="8" t="s">
        <v>11865</v>
      </c>
      <c r="I908" s="8" t="s">
        <v>11837</v>
      </c>
      <c r="J908" s="8" t="s">
        <v>11838</v>
      </c>
      <c r="K908" s="8" t="s">
        <v>11837</v>
      </c>
      <c r="L908" s="8" t="s">
        <v>11847</v>
      </c>
      <c r="M908" s="8" t="s">
        <v>11849</v>
      </c>
      <c r="N908" s="12" t="s">
        <v>11</v>
      </c>
      <c r="O908" s="12" t="s">
        <v>13</v>
      </c>
      <c r="P908" s="12" t="s">
        <v>261</v>
      </c>
      <c r="Q908" s="12" t="s">
        <v>15</v>
      </c>
      <c r="R908" s="12" t="s">
        <v>20</v>
      </c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9">
        <f>ROUNDUP(SUM(VLOOKUP(F908,'Pontuação'!A$2:B$11,2,FALSE),VLOOKUP(E908,'Pontuação'!C$2:D$11,2,FALSE),VLOOKUP(H908,'Pontuação'!I$2:J$11,2,FALSE),VLOOKUP(J908,'Pontuação'!G$2:H$11,2,FALSE),VLOOKUP(L908,'Pontuação'!M$2:N$13,2,FALSE)),0)</f>
        <v>1989</v>
      </c>
      <c r="AD908" s="10">
        <f t="shared" si="1"/>
        <v>199</v>
      </c>
      <c r="AE908" s="10" t="str">
        <f t="array" ref="AE908">IFERROR(INDEX('Pontuação'!G$13:G$101, MATCH(AD908, 'Pontuação'!F$13:F$101, 0)), "Faixa Indefinida")</f>
        <v>A</v>
      </c>
      <c r="AF908" s="10">
        <f t="shared" si="2"/>
        <v>1</v>
      </c>
      <c r="AG908" s="10">
        <f t="shared" si="3"/>
        <v>0</v>
      </c>
      <c r="AH908" s="10">
        <f t="shared" si="4"/>
        <v>0</v>
      </c>
      <c r="AI908" s="10">
        <f t="shared" si="5"/>
        <v>0</v>
      </c>
      <c r="AJ908" s="9">
        <f>ROUNDUP(SUM(VLOOKUP(F908,'Pontuação 3.0'!A$2:B$11,2,FALSE),VLOOKUP(E908,'Pontuação 3.0'!C$2:D$11,2,FALSE),VLOOKUP(H908,'Pontuação 3.0'!I$2:J$11,2,FALSE),VLOOKUP(J908,'Pontuação 3.0'!G$2:H$11,2,FALSE),VLOOKUP(G908,'Pontuação 3.0'!E$2:F$11,2,FALSE),VLOOKUP(K908,'Pontuação 3.0'!K$2:L$11,2,FALSE),VLOOKUP(L908,'Pontuação 3.0'!M$2:N$13,2,FALSE)),0)</f>
        <v>2419</v>
      </c>
      <c r="AK908" s="9">
        <f t="shared" si="6"/>
        <v>242</v>
      </c>
      <c r="AL908" s="9" t="str">
        <f t="array" ref="AL908">IFERROR(INDEX('Pontuação 3.0'!G$13:G$191, MATCH(AK908, 'Pontuação 3.0'!F$13:F$191, 0)), "Faixa Indefinida")</f>
        <v>A</v>
      </c>
      <c r="AM908" s="9">
        <f t="shared" si="7"/>
        <v>1</v>
      </c>
      <c r="AN908" s="9">
        <f t="shared" si="8"/>
        <v>0</v>
      </c>
      <c r="AO908" s="9">
        <f t="shared" si="9"/>
        <v>0</v>
      </c>
      <c r="AP908" s="9">
        <f t="shared" si="10"/>
        <v>0</v>
      </c>
      <c r="AQ908" s="8"/>
    </row>
    <row r="909" ht="15.75" customHeight="1">
      <c r="A909" s="7">
        <v>45680.0</v>
      </c>
      <c r="B909" s="8" t="s">
        <v>2112</v>
      </c>
      <c r="C909" s="8" t="s">
        <v>2113</v>
      </c>
      <c r="D909" s="8" t="s">
        <v>2114</v>
      </c>
      <c r="E909" s="8" t="s">
        <v>11833</v>
      </c>
      <c r="F909" s="8" t="s">
        <v>11842</v>
      </c>
      <c r="G909" s="8" t="s">
        <v>11843</v>
      </c>
      <c r="H909" s="8" t="s">
        <v>11850</v>
      </c>
      <c r="I909" s="8" t="s">
        <v>11837</v>
      </c>
      <c r="J909" s="8" t="s">
        <v>11846</v>
      </c>
      <c r="K909" s="8" t="s">
        <v>11837</v>
      </c>
      <c r="L909" s="8" t="s">
        <v>11851</v>
      </c>
      <c r="M909" s="8" t="s">
        <v>11853</v>
      </c>
      <c r="N909" s="12" t="s">
        <v>11</v>
      </c>
      <c r="O909" s="12" t="s">
        <v>13</v>
      </c>
      <c r="P909" s="12" t="s">
        <v>27</v>
      </c>
      <c r="Q909" s="12" t="s">
        <v>65</v>
      </c>
      <c r="R909" s="12" t="s">
        <v>20</v>
      </c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9">
        <f>ROUNDUP(SUM(VLOOKUP(F909,'Pontuação'!A$2:B$11,2,FALSE),VLOOKUP(E909,'Pontuação'!C$2:D$11,2,FALSE),VLOOKUP(H909,'Pontuação'!I$2:J$11,2,FALSE),VLOOKUP(J909,'Pontuação'!G$2:H$11,2,FALSE),VLOOKUP(L909,'Pontuação'!M$2:N$13,2,FALSE)),0)</f>
        <v>1553</v>
      </c>
      <c r="AD909" s="10">
        <f t="shared" si="1"/>
        <v>155</v>
      </c>
      <c r="AE909" s="10" t="str">
        <f t="array" ref="AE909">IFERROR(INDEX('Pontuação'!G$13:G$101, MATCH(AD909, 'Pontuação'!F$13:F$101, 0)), "Faixa Indefinida")</f>
        <v>C</v>
      </c>
      <c r="AF909" s="10">
        <f t="shared" si="2"/>
        <v>0</v>
      </c>
      <c r="AG909" s="10">
        <f t="shared" si="3"/>
        <v>0</v>
      </c>
      <c r="AH909" s="10">
        <f t="shared" si="4"/>
        <v>1</v>
      </c>
      <c r="AI909" s="10">
        <f t="shared" si="5"/>
        <v>0</v>
      </c>
      <c r="AJ909" s="9">
        <f>ROUNDUP(SUM(VLOOKUP(F909,'Pontuação 3.0'!A$2:B$11,2,FALSE),VLOOKUP(E909,'Pontuação 3.0'!C$2:D$11,2,FALSE),VLOOKUP(H909,'Pontuação 3.0'!I$2:J$11,2,FALSE),VLOOKUP(J909,'Pontuação 3.0'!G$2:H$11,2,FALSE),VLOOKUP(G909,'Pontuação 3.0'!E$2:F$11,2,FALSE),VLOOKUP(K909,'Pontuação 3.0'!K$2:L$11,2,FALSE),VLOOKUP(L909,'Pontuação 3.0'!M$2:N$13,2,FALSE)),0)</f>
        <v>2122</v>
      </c>
      <c r="AK909" s="9">
        <f t="shared" si="6"/>
        <v>212</v>
      </c>
      <c r="AL909" s="9" t="str">
        <f t="array" ref="AL909">IFERROR(INDEX('Pontuação 3.0'!G$13:G$191, MATCH(AK909, 'Pontuação 3.0'!F$13:F$191, 0)), "Faixa Indefinida")</f>
        <v>C</v>
      </c>
      <c r="AM909" s="9">
        <f t="shared" si="7"/>
        <v>0</v>
      </c>
      <c r="AN909" s="9">
        <f t="shared" si="8"/>
        <v>0</v>
      </c>
      <c r="AO909" s="9">
        <f t="shared" si="9"/>
        <v>1</v>
      </c>
      <c r="AP909" s="9">
        <f t="shared" si="10"/>
        <v>0</v>
      </c>
      <c r="AQ909" s="8"/>
    </row>
    <row r="910" ht="15.75" customHeight="1">
      <c r="A910" s="7">
        <v>45680.0</v>
      </c>
      <c r="B910" s="8" t="s">
        <v>1388</v>
      </c>
      <c r="C910" s="8" t="s">
        <v>2115</v>
      </c>
      <c r="D910" s="11">
        <v>1.2992058729E10</v>
      </c>
      <c r="E910" s="8" t="s">
        <v>11833</v>
      </c>
      <c r="F910" s="8" t="s">
        <v>11863</v>
      </c>
      <c r="G910" s="8" t="s">
        <v>11843</v>
      </c>
      <c r="H910" s="8" t="s">
        <v>11844</v>
      </c>
      <c r="I910" s="8" t="s">
        <v>11845</v>
      </c>
      <c r="J910" s="8" t="s">
        <v>11838</v>
      </c>
      <c r="K910" s="8" t="s">
        <v>11839</v>
      </c>
      <c r="L910" s="8" t="s">
        <v>11840</v>
      </c>
      <c r="M910" s="8" t="s">
        <v>11859</v>
      </c>
      <c r="N910" s="12" t="s">
        <v>11</v>
      </c>
      <c r="O910" s="12" t="s">
        <v>13</v>
      </c>
      <c r="P910" s="12" t="s">
        <v>27</v>
      </c>
      <c r="Q910" s="12" t="s">
        <v>15</v>
      </c>
      <c r="R910" s="12" t="s">
        <v>20</v>
      </c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9">
        <f>ROUNDUP(SUM(VLOOKUP(F910,'Pontuação'!A$2:B$11,2,FALSE),VLOOKUP(E910,'Pontuação'!C$2:D$11,2,FALSE),VLOOKUP(H910,'Pontuação'!I$2:J$11,2,FALSE),VLOOKUP(J910,'Pontuação'!G$2:H$11,2,FALSE),VLOOKUP(L910,'Pontuação'!M$2:N$13,2,FALSE)),0)</f>
        <v>1888</v>
      </c>
      <c r="AD910" s="10">
        <f t="shared" si="1"/>
        <v>189</v>
      </c>
      <c r="AE910" s="10" t="str">
        <f t="array" ref="AE910">IFERROR(INDEX('Pontuação'!G$13:G$101, MATCH(AD910, 'Pontuação'!F$13:F$101, 0)), "Faixa Indefinida")</f>
        <v>A</v>
      </c>
      <c r="AF910" s="10">
        <f t="shared" si="2"/>
        <v>1</v>
      </c>
      <c r="AG910" s="10">
        <f t="shared" si="3"/>
        <v>0</v>
      </c>
      <c r="AH910" s="10">
        <f t="shared" si="4"/>
        <v>0</v>
      </c>
      <c r="AI910" s="10">
        <f t="shared" si="5"/>
        <v>0</v>
      </c>
      <c r="AJ910" s="9">
        <f>ROUNDUP(SUM(VLOOKUP(F910,'Pontuação 3.0'!A$2:B$11,2,FALSE),VLOOKUP(E910,'Pontuação 3.0'!C$2:D$11,2,FALSE),VLOOKUP(H910,'Pontuação 3.0'!I$2:J$11,2,FALSE),VLOOKUP(J910,'Pontuação 3.0'!G$2:H$11,2,FALSE),VLOOKUP(G910,'Pontuação 3.0'!E$2:F$11,2,FALSE),VLOOKUP(K910,'Pontuação 3.0'!K$2:L$11,2,FALSE),VLOOKUP(L910,'Pontuação 3.0'!M$2:N$13,2,FALSE)),0)</f>
        <v>2501</v>
      </c>
      <c r="AK910" s="9">
        <f t="shared" si="6"/>
        <v>250</v>
      </c>
      <c r="AL910" s="9" t="str">
        <f t="array" ref="AL910">IFERROR(INDEX('Pontuação 3.0'!G$13:G$191, MATCH(AK910, 'Pontuação 3.0'!F$13:F$191, 0)), "Faixa Indefinida")</f>
        <v>A</v>
      </c>
      <c r="AM910" s="9">
        <f t="shared" si="7"/>
        <v>1</v>
      </c>
      <c r="AN910" s="9">
        <f t="shared" si="8"/>
        <v>0</v>
      </c>
      <c r="AO910" s="9">
        <f t="shared" si="9"/>
        <v>0</v>
      </c>
      <c r="AP910" s="9">
        <f t="shared" si="10"/>
        <v>0</v>
      </c>
      <c r="AQ910" s="8"/>
    </row>
    <row r="911" ht="15.75" customHeight="1">
      <c r="A911" s="7">
        <v>45680.0</v>
      </c>
      <c r="B911" s="8" t="s">
        <v>2116</v>
      </c>
      <c r="C911" s="8" t="s">
        <v>2117</v>
      </c>
      <c r="D911" s="11">
        <v>3.1971771086E10</v>
      </c>
      <c r="E911" s="8" t="s">
        <v>11833</v>
      </c>
      <c r="F911" s="8" t="s">
        <v>11842</v>
      </c>
      <c r="G911" s="8" t="s">
        <v>11843</v>
      </c>
      <c r="H911" s="8" t="s">
        <v>11844</v>
      </c>
      <c r="I911" s="8" t="s">
        <v>11837</v>
      </c>
      <c r="J911" s="8" t="s">
        <v>11852</v>
      </c>
      <c r="K911" s="8" t="s">
        <v>11837</v>
      </c>
      <c r="L911" s="8" t="s">
        <v>11847</v>
      </c>
      <c r="M911" s="8" t="s">
        <v>11849</v>
      </c>
      <c r="N911" s="12" t="s">
        <v>11</v>
      </c>
      <c r="O911" s="12" t="s">
        <v>13</v>
      </c>
      <c r="P911" s="12" t="s">
        <v>27</v>
      </c>
      <c r="Q911" s="12" t="s">
        <v>15</v>
      </c>
      <c r="R911" s="12" t="s">
        <v>20</v>
      </c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9">
        <f>ROUNDUP(SUM(VLOOKUP(F911,'Pontuação'!A$2:B$11,2,FALSE),VLOOKUP(E911,'Pontuação'!C$2:D$11,2,FALSE),VLOOKUP(H911,'Pontuação'!I$2:J$11,2,FALSE),VLOOKUP(J911,'Pontuação'!G$2:H$11,2,FALSE),VLOOKUP(L911,'Pontuação'!M$2:N$13,2,FALSE)),0)</f>
        <v>1832</v>
      </c>
      <c r="AD911" s="10">
        <f t="shared" si="1"/>
        <v>183</v>
      </c>
      <c r="AE911" s="10" t="str">
        <f t="array" ref="AE911">IFERROR(INDEX('Pontuação'!G$13:G$101, MATCH(AD911, 'Pontuação'!F$13:F$101, 0)), "Faixa Indefinida")</f>
        <v>B</v>
      </c>
      <c r="AF911" s="10">
        <f t="shared" si="2"/>
        <v>0</v>
      </c>
      <c r="AG911" s="10">
        <f t="shared" si="3"/>
        <v>1</v>
      </c>
      <c r="AH911" s="10">
        <f t="shared" si="4"/>
        <v>0</v>
      </c>
      <c r="AI911" s="10">
        <f t="shared" si="5"/>
        <v>0</v>
      </c>
      <c r="AJ911" s="9">
        <f>ROUNDUP(SUM(VLOOKUP(F911,'Pontuação 3.0'!A$2:B$11,2,FALSE),VLOOKUP(E911,'Pontuação 3.0'!C$2:D$11,2,FALSE),VLOOKUP(H911,'Pontuação 3.0'!I$2:J$11,2,FALSE),VLOOKUP(J911,'Pontuação 3.0'!G$2:H$11,2,FALSE),VLOOKUP(G911,'Pontuação 3.0'!E$2:F$11,2,FALSE),VLOOKUP(K911,'Pontuação 3.0'!K$2:L$11,2,FALSE),VLOOKUP(L911,'Pontuação 3.0'!M$2:N$13,2,FALSE)),0)</f>
        <v>2447</v>
      </c>
      <c r="AK911" s="9">
        <f t="shared" si="6"/>
        <v>245</v>
      </c>
      <c r="AL911" s="9" t="str">
        <f t="array" ref="AL911">IFERROR(INDEX('Pontuação 3.0'!G$13:G$191, MATCH(AK911, 'Pontuação 3.0'!F$13:F$191, 0)), "Faixa Indefinida")</f>
        <v>A</v>
      </c>
      <c r="AM911" s="9">
        <f t="shared" si="7"/>
        <v>1</v>
      </c>
      <c r="AN911" s="9">
        <f t="shared" si="8"/>
        <v>0</v>
      </c>
      <c r="AO911" s="9">
        <f t="shared" si="9"/>
        <v>0</v>
      </c>
      <c r="AP911" s="9">
        <f t="shared" si="10"/>
        <v>0</v>
      </c>
      <c r="AQ911" s="8"/>
    </row>
    <row r="912" ht="15.75" customHeight="1">
      <c r="A912" s="7">
        <v>45680.0</v>
      </c>
      <c r="B912" s="8" t="s">
        <v>2118</v>
      </c>
      <c r="C912" s="8" t="s">
        <v>2119</v>
      </c>
      <c r="D912" s="11">
        <v>7.1982006855E10</v>
      </c>
      <c r="E912" s="8" t="s">
        <v>11833</v>
      </c>
      <c r="F912" s="8" t="s">
        <v>11834</v>
      </c>
      <c r="G912" s="8" t="s">
        <v>11835</v>
      </c>
      <c r="H912" s="8" t="s">
        <v>11856</v>
      </c>
      <c r="I912" s="8" t="s">
        <v>11837</v>
      </c>
      <c r="J912" s="8" t="s">
        <v>11846</v>
      </c>
      <c r="K912" s="8" t="s">
        <v>11837</v>
      </c>
      <c r="L912" s="8" t="s">
        <v>11847</v>
      </c>
      <c r="M912" s="8" t="s">
        <v>11848</v>
      </c>
      <c r="N912" s="12" t="s">
        <v>11</v>
      </c>
      <c r="O912" s="12" t="s">
        <v>13</v>
      </c>
      <c r="P912" s="12" t="s">
        <v>123</v>
      </c>
      <c r="Q912" s="12" t="s">
        <v>15</v>
      </c>
      <c r="R912" s="12" t="s">
        <v>20</v>
      </c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9">
        <f>ROUNDUP(SUM(VLOOKUP(F912,'Pontuação'!A$2:B$11,2,FALSE),VLOOKUP(E912,'Pontuação'!C$2:D$11,2,FALSE),VLOOKUP(H912,'Pontuação'!I$2:J$11,2,FALSE),VLOOKUP(J912,'Pontuação'!G$2:H$11,2,FALSE),VLOOKUP(L912,'Pontuação'!M$2:N$13,2,FALSE)),0)</f>
        <v>1559</v>
      </c>
      <c r="AD912" s="10">
        <f t="shared" si="1"/>
        <v>156</v>
      </c>
      <c r="AE912" s="10" t="str">
        <f t="array" ref="AE912">IFERROR(INDEX('Pontuação'!G$13:G$101, MATCH(AD912, 'Pontuação'!F$13:F$101, 0)), "Faixa Indefinida")</f>
        <v>C</v>
      </c>
      <c r="AF912" s="10">
        <f t="shared" si="2"/>
        <v>0</v>
      </c>
      <c r="AG912" s="10">
        <f t="shared" si="3"/>
        <v>0</v>
      </c>
      <c r="AH912" s="10">
        <f t="shared" si="4"/>
        <v>1</v>
      </c>
      <c r="AI912" s="10">
        <f t="shared" si="5"/>
        <v>0</v>
      </c>
      <c r="AJ912" s="9">
        <f>ROUNDUP(SUM(VLOOKUP(F912,'Pontuação 3.0'!A$2:B$11,2,FALSE),VLOOKUP(E912,'Pontuação 3.0'!C$2:D$11,2,FALSE),VLOOKUP(H912,'Pontuação 3.0'!I$2:J$11,2,FALSE),VLOOKUP(J912,'Pontuação 3.0'!G$2:H$11,2,FALSE),VLOOKUP(G912,'Pontuação 3.0'!E$2:F$11,2,FALSE),VLOOKUP(K912,'Pontuação 3.0'!K$2:L$11,2,FALSE),VLOOKUP(L912,'Pontuação 3.0'!M$2:N$13,2,FALSE)),0)</f>
        <v>1787</v>
      </c>
      <c r="AK912" s="9">
        <f t="shared" si="6"/>
        <v>179</v>
      </c>
      <c r="AL912" s="9" t="str">
        <f t="array" ref="AL912">IFERROR(INDEX('Pontuação 3.0'!G$13:G$191, MATCH(AK912, 'Pontuação 3.0'!F$13:F$191, 0)), "Faixa Indefinida")</f>
        <v>D</v>
      </c>
      <c r="AM912" s="9">
        <f t="shared" si="7"/>
        <v>0</v>
      </c>
      <c r="AN912" s="9">
        <f t="shared" si="8"/>
        <v>0</v>
      </c>
      <c r="AO912" s="9">
        <f t="shared" si="9"/>
        <v>0</v>
      </c>
      <c r="AP912" s="9">
        <f t="shared" si="10"/>
        <v>1</v>
      </c>
      <c r="AQ912" s="8"/>
    </row>
    <row r="913" ht="15.75" customHeight="1">
      <c r="A913" s="7">
        <v>45680.0</v>
      </c>
      <c r="B913" s="8" t="s">
        <v>2120</v>
      </c>
      <c r="C913" s="8" t="s">
        <v>2121</v>
      </c>
      <c r="D913" s="11">
        <v>9.5991233794E10</v>
      </c>
      <c r="E913" s="8" t="s">
        <v>11868</v>
      </c>
      <c r="F913" s="8" t="s">
        <v>11834</v>
      </c>
      <c r="G913" s="8" t="s">
        <v>11843</v>
      </c>
      <c r="H913" s="8" t="s">
        <v>11850</v>
      </c>
      <c r="I913" s="8" t="s">
        <v>11845</v>
      </c>
      <c r="J913" s="8" t="s">
        <v>11846</v>
      </c>
      <c r="K913" s="8" t="s">
        <v>11837</v>
      </c>
      <c r="L913" s="8" t="s">
        <v>11847</v>
      </c>
      <c r="M913" s="8" t="s">
        <v>11841</v>
      </c>
      <c r="N913" s="12" t="s">
        <v>11</v>
      </c>
      <c r="O913" s="12" t="s">
        <v>13</v>
      </c>
      <c r="P913" s="12" t="s">
        <v>261</v>
      </c>
      <c r="Q913" s="12" t="s">
        <v>15</v>
      </c>
      <c r="R913" s="12" t="s">
        <v>20</v>
      </c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9">
        <f>ROUNDUP(SUM(VLOOKUP(F913,'Pontuação'!A$2:B$11,2,FALSE),VLOOKUP(E913,'Pontuação'!C$2:D$11,2,FALSE),VLOOKUP(H913,'Pontuação'!I$2:J$11,2,FALSE),VLOOKUP(J913,'Pontuação'!G$2:H$11,2,FALSE),VLOOKUP(L913,'Pontuação'!M$2:N$13,2,FALSE)),0)</f>
        <v>1677</v>
      </c>
      <c r="AD913" s="10">
        <f t="shared" si="1"/>
        <v>168</v>
      </c>
      <c r="AE913" s="10" t="str">
        <f t="array" ref="AE913">IFERROR(INDEX('Pontuação'!G$13:G$101, MATCH(AD913, 'Pontuação'!F$13:F$101, 0)), "Faixa Indefinida")</f>
        <v>B</v>
      </c>
      <c r="AF913" s="10">
        <f t="shared" si="2"/>
        <v>0</v>
      </c>
      <c r="AG913" s="10">
        <f t="shared" si="3"/>
        <v>1</v>
      </c>
      <c r="AH913" s="10">
        <f t="shared" si="4"/>
        <v>0</v>
      </c>
      <c r="AI913" s="10">
        <f t="shared" si="5"/>
        <v>0</v>
      </c>
      <c r="AJ913" s="9">
        <f>ROUNDUP(SUM(VLOOKUP(F913,'Pontuação 3.0'!A$2:B$11,2,FALSE),VLOOKUP(E913,'Pontuação 3.0'!C$2:D$11,2,FALSE),VLOOKUP(H913,'Pontuação 3.0'!I$2:J$11,2,FALSE),VLOOKUP(J913,'Pontuação 3.0'!G$2:H$11,2,FALSE),VLOOKUP(G913,'Pontuação 3.0'!E$2:F$11,2,FALSE),VLOOKUP(K913,'Pontuação 3.0'!K$2:L$11,2,FALSE),VLOOKUP(L913,'Pontuação 3.0'!M$2:N$13,2,FALSE)),0)</f>
        <v>2045</v>
      </c>
      <c r="AK913" s="9">
        <f t="shared" si="6"/>
        <v>205</v>
      </c>
      <c r="AL913" s="9" t="str">
        <f t="array" ref="AL913">IFERROR(INDEX('Pontuação 3.0'!G$13:G$191, MATCH(AK913, 'Pontuação 3.0'!F$13:F$191, 0)), "Faixa Indefinida")</f>
        <v>C</v>
      </c>
      <c r="AM913" s="9">
        <f t="shared" si="7"/>
        <v>0</v>
      </c>
      <c r="AN913" s="9">
        <f t="shared" si="8"/>
        <v>0</v>
      </c>
      <c r="AO913" s="9">
        <f t="shared" si="9"/>
        <v>1</v>
      </c>
      <c r="AP913" s="9">
        <f t="shared" si="10"/>
        <v>0</v>
      </c>
      <c r="AQ913" s="8"/>
    </row>
    <row r="914" ht="15.75" customHeight="1">
      <c r="A914" s="7">
        <v>45680.0</v>
      </c>
      <c r="B914" s="8" t="s">
        <v>2122</v>
      </c>
      <c r="C914" s="8" t="s">
        <v>2123</v>
      </c>
      <c r="D914" s="11">
        <v>3.1989290928E10</v>
      </c>
      <c r="E914" s="8" t="s">
        <v>11833</v>
      </c>
      <c r="F914" s="8" t="s">
        <v>11842</v>
      </c>
      <c r="G914" s="8" t="s">
        <v>11843</v>
      </c>
      <c r="H914" s="8" t="s">
        <v>11850</v>
      </c>
      <c r="I914" s="8" t="s">
        <v>11837</v>
      </c>
      <c r="J914" s="8" t="s">
        <v>11846</v>
      </c>
      <c r="K914" s="8" t="s">
        <v>11839</v>
      </c>
      <c r="L914" s="8" t="s">
        <v>11847</v>
      </c>
      <c r="M914" s="8" t="s">
        <v>11849</v>
      </c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9">
        <f>ROUNDUP(SUM(VLOOKUP(F914,'Pontuação'!A$2:B$11,2,FALSE),VLOOKUP(E914,'Pontuação'!C$2:D$11,2,FALSE),VLOOKUP(H914,'Pontuação'!I$2:J$11,2,FALSE),VLOOKUP(J914,'Pontuação'!G$2:H$11,2,FALSE),VLOOKUP(L914,'Pontuação'!M$2:N$13,2,FALSE)),0)</f>
        <v>1685</v>
      </c>
      <c r="AD914" s="10">
        <f t="shared" si="1"/>
        <v>169</v>
      </c>
      <c r="AE914" s="10" t="str">
        <f t="array" ref="AE914">IFERROR(INDEX('Pontuação'!G$13:G$101, MATCH(AD914, 'Pontuação'!F$13:F$101, 0)), "Faixa Indefinida")</f>
        <v>B</v>
      </c>
      <c r="AF914" s="10">
        <f t="shared" si="2"/>
        <v>0</v>
      </c>
      <c r="AG914" s="10">
        <f t="shared" si="3"/>
        <v>1</v>
      </c>
      <c r="AH914" s="10">
        <f t="shared" si="4"/>
        <v>0</v>
      </c>
      <c r="AI914" s="10">
        <f t="shared" si="5"/>
        <v>0</v>
      </c>
      <c r="AJ914" s="9">
        <f>ROUNDUP(SUM(VLOOKUP(F914,'Pontuação 3.0'!A$2:B$11,2,FALSE),VLOOKUP(E914,'Pontuação 3.0'!C$2:D$11,2,FALSE),VLOOKUP(H914,'Pontuação 3.0'!I$2:J$11,2,FALSE),VLOOKUP(J914,'Pontuação 3.0'!G$2:H$11,2,FALSE),VLOOKUP(G914,'Pontuação 3.0'!E$2:F$11,2,FALSE),VLOOKUP(K914,'Pontuação 3.0'!K$2:L$11,2,FALSE),VLOOKUP(L914,'Pontuação 3.0'!M$2:N$13,2,FALSE)),0)</f>
        <v>2469</v>
      </c>
      <c r="AK914" s="9">
        <f t="shared" si="6"/>
        <v>247</v>
      </c>
      <c r="AL914" s="9" t="str">
        <f t="array" ref="AL914">IFERROR(INDEX('Pontuação 3.0'!G$13:G$191, MATCH(AK914, 'Pontuação 3.0'!F$13:F$191, 0)), "Faixa Indefinida")</f>
        <v>A</v>
      </c>
      <c r="AM914" s="9">
        <f t="shared" si="7"/>
        <v>1</v>
      </c>
      <c r="AN914" s="9">
        <f t="shared" si="8"/>
        <v>0</v>
      </c>
      <c r="AO914" s="9">
        <f t="shared" si="9"/>
        <v>0</v>
      </c>
      <c r="AP914" s="9">
        <f t="shared" si="10"/>
        <v>0</v>
      </c>
      <c r="AQ914" s="8"/>
    </row>
    <row r="915" ht="15.75" customHeight="1">
      <c r="A915" s="7">
        <v>45680.0</v>
      </c>
      <c r="B915" s="8" t="s">
        <v>2124</v>
      </c>
      <c r="C915" s="8" t="s">
        <v>2125</v>
      </c>
      <c r="D915" s="11">
        <v>8.6999301293E10</v>
      </c>
      <c r="E915" s="8" t="s">
        <v>11833</v>
      </c>
      <c r="F915" s="8" t="s">
        <v>11834</v>
      </c>
      <c r="G915" s="8" t="s">
        <v>11843</v>
      </c>
      <c r="H915" s="8" t="s">
        <v>11850</v>
      </c>
      <c r="I915" s="8" t="s">
        <v>11837</v>
      </c>
      <c r="J915" s="8" t="s">
        <v>11846</v>
      </c>
      <c r="K915" s="8" t="s">
        <v>11839</v>
      </c>
      <c r="L915" s="8" t="s">
        <v>11851</v>
      </c>
      <c r="M915" s="8" t="s">
        <v>11849</v>
      </c>
      <c r="N915" s="12" t="s">
        <v>11</v>
      </c>
      <c r="O915" s="12" t="s">
        <v>13</v>
      </c>
      <c r="P915" s="12" t="s">
        <v>27</v>
      </c>
      <c r="Q915" s="12" t="s">
        <v>65</v>
      </c>
      <c r="R915" s="12" t="s">
        <v>20</v>
      </c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9">
        <f>ROUNDUP(SUM(VLOOKUP(F915,'Pontuação'!A$2:B$11,2,FALSE),VLOOKUP(E915,'Pontuação'!C$2:D$11,2,FALSE),VLOOKUP(H915,'Pontuação'!I$2:J$11,2,FALSE),VLOOKUP(J915,'Pontuação'!G$2:H$11,2,FALSE),VLOOKUP(L915,'Pontuação'!M$2:N$13,2,FALSE)),0)</f>
        <v>1541</v>
      </c>
      <c r="AD915" s="10">
        <f t="shared" si="1"/>
        <v>154</v>
      </c>
      <c r="AE915" s="10" t="str">
        <f t="array" ref="AE915">IFERROR(INDEX('Pontuação'!G$13:G$101, MATCH(AD915, 'Pontuação'!F$13:F$101, 0)), "Faixa Indefinida")</f>
        <v>C</v>
      </c>
      <c r="AF915" s="10">
        <f t="shared" si="2"/>
        <v>0</v>
      </c>
      <c r="AG915" s="10">
        <f t="shared" si="3"/>
        <v>0</v>
      </c>
      <c r="AH915" s="10">
        <f t="shared" si="4"/>
        <v>1</v>
      </c>
      <c r="AI915" s="10">
        <f t="shared" si="5"/>
        <v>0</v>
      </c>
      <c r="AJ915" s="9">
        <f>ROUNDUP(SUM(VLOOKUP(F915,'Pontuação 3.0'!A$2:B$11,2,FALSE),VLOOKUP(E915,'Pontuação 3.0'!C$2:D$11,2,FALSE),VLOOKUP(H915,'Pontuação 3.0'!I$2:J$11,2,FALSE),VLOOKUP(J915,'Pontuação 3.0'!G$2:H$11,2,FALSE),VLOOKUP(G915,'Pontuação 3.0'!E$2:F$11,2,FALSE),VLOOKUP(K915,'Pontuação 3.0'!K$2:L$11,2,FALSE),VLOOKUP(L915,'Pontuação 3.0'!M$2:N$13,2,FALSE)),0)</f>
        <v>2250</v>
      </c>
      <c r="AK915" s="9">
        <f t="shared" si="6"/>
        <v>225</v>
      </c>
      <c r="AL915" s="9" t="str">
        <f t="array" ref="AL915">IFERROR(INDEX('Pontuação 3.0'!G$13:G$191, MATCH(AK915, 'Pontuação 3.0'!F$13:F$191, 0)), "Faixa Indefinida")</f>
        <v>B</v>
      </c>
      <c r="AM915" s="9">
        <f t="shared" si="7"/>
        <v>0</v>
      </c>
      <c r="AN915" s="9">
        <f t="shared" si="8"/>
        <v>1</v>
      </c>
      <c r="AO915" s="9">
        <f t="shared" si="9"/>
        <v>0</v>
      </c>
      <c r="AP915" s="9">
        <f t="shared" si="10"/>
        <v>0</v>
      </c>
      <c r="AQ915" s="8"/>
    </row>
    <row r="916" ht="15.75" customHeight="1">
      <c r="A916" s="7">
        <v>45680.0</v>
      </c>
      <c r="B916" s="8" t="s">
        <v>2126</v>
      </c>
      <c r="C916" s="8" t="s">
        <v>2127</v>
      </c>
      <c r="D916" s="11">
        <v>8.3998412692E10</v>
      </c>
      <c r="E916" s="8" t="s">
        <v>11833</v>
      </c>
      <c r="F916" s="8" t="s">
        <v>11834</v>
      </c>
      <c r="G916" s="8" t="s">
        <v>11855</v>
      </c>
      <c r="H916" s="8" t="s">
        <v>11850</v>
      </c>
      <c r="I916" s="8" t="s">
        <v>11837</v>
      </c>
      <c r="J916" s="8" t="s">
        <v>11838</v>
      </c>
      <c r="K916" s="8" t="s">
        <v>11837</v>
      </c>
      <c r="L916" s="8" t="s">
        <v>11857</v>
      </c>
      <c r="M916" s="8" t="s">
        <v>11849</v>
      </c>
      <c r="N916" s="12" t="s">
        <v>11</v>
      </c>
      <c r="O916" s="12" t="s">
        <v>13</v>
      </c>
      <c r="P916" s="12" t="s">
        <v>12</v>
      </c>
      <c r="Q916" s="12" t="s">
        <v>15</v>
      </c>
      <c r="R916" s="12" t="s">
        <v>14</v>
      </c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9">
        <f>ROUNDUP(SUM(VLOOKUP(F916,'Pontuação'!A$2:B$11,2,FALSE),VLOOKUP(E916,'Pontuação'!C$2:D$11,2,FALSE),VLOOKUP(H916,'Pontuação'!I$2:J$11,2,FALSE),VLOOKUP(J916,'Pontuação'!G$2:H$11,2,FALSE),VLOOKUP(L916,'Pontuação'!M$2:N$13,2,FALSE)),0)</f>
        <v>1782</v>
      </c>
      <c r="AD916" s="10">
        <f t="shared" si="1"/>
        <v>178</v>
      </c>
      <c r="AE916" s="10" t="str">
        <f t="array" ref="AE916">IFERROR(INDEX('Pontuação'!G$13:G$101, MATCH(AD916, 'Pontuação'!F$13:F$101, 0)), "Faixa Indefinida")</f>
        <v>B</v>
      </c>
      <c r="AF916" s="10">
        <f t="shared" si="2"/>
        <v>0</v>
      </c>
      <c r="AG916" s="10">
        <f t="shared" si="3"/>
        <v>1</v>
      </c>
      <c r="AH916" s="10">
        <f t="shared" si="4"/>
        <v>0</v>
      </c>
      <c r="AI916" s="10">
        <f t="shared" si="5"/>
        <v>0</v>
      </c>
      <c r="AJ916" s="9">
        <f>ROUNDUP(SUM(VLOOKUP(F916,'Pontuação 3.0'!A$2:B$11,2,FALSE),VLOOKUP(E916,'Pontuação 3.0'!C$2:D$11,2,FALSE),VLOOKUP(H916,'Pontuação 3.0'!I$2:J$11,2,FALSE),VLOOKUP(J916,'Pontuação 3.0'!G$2:H$11,2,FALSE),VLOOKUP(G916,'Pontuação 3.0'!E$2:F$11,2,FALSE),VLOOKUP(K916,'Pontuação 3.0'!K$2:L$11,2,FALSE),VLOOKUP(L916,'Pontuação 3.0'!M$2:N$13,2,FALSE)),0)</f>
        <v>2127</v>
      </c>
      <c r="AK916" s="9">
        <f t="shared" si="6"/>
        <v>213</v>
      </c>
      <c r="AL916" s="9" t="str">
        <f t="array" ref="AL916">IFERROR(INDEX('Pontuação 3.0'!G$13:G$191, MATCH(AK916, 'Pontuação 3.0'!F$13:F$191, 0)), "Faixa Indefinida")</f>
        <v>C</v>
      </c>
      <c r="AM916" s="9">
        <f t="shared" si="7"/>
        <v>0</v>
      </c>
      <c r="AN916" s="9">
        <f t="shared" si="8"/>
        <v>0</v>
      </c>
      <c r="AO916" s="9">
        <f t="shared" si="9"/>
        <v>1</v>
      </c>
      <c r="AP916" s="9">
        <f t="shared" si="10"/>
        <v>0</v>
      </c>
      <c r="AQ916" s="8"/>
    </row>
    <row r="917" ht="15.75" customHeight="1">
      <c r="A917" s="7">
        <v>45680.0</v>
      </c>
      <c r="B917" s="8" t="s">
        <v>2128</v>
      </c>
      <c r="C917" s="8" t="s">
        <v>2129</v>
      </c>
      <c r="D917" s="11">
        <v>2.2998801787E10</v>
      </c>
      <c r="E917" s="8" t="s">
        <v>11868</v>
      </c>
      <c r="F917" s="8" t="s">
        <v>11834</v>
      </c>
      <c r="G917" s="8" t="s">
        <v>11843</v>
      </c>
      <c r="H917" s="8" t="s">
        <v>11850</v>
      </c>
      <c r="I917" s="8" t="s">
        <v>11837</v>
      </c>
      <c r="J917" s="8" t="s">
        <v>11846</v>
      </c>
      <c r="K917" s="8" t="s">
        <v>11839</v>
      </c>
      <c r="L917" s="8" t="s">
        <v>11851</v>
      </c>
      <c r="M917" s="8" t="s">
        <v>11849</v>
      </c>
      <c r="N917" s="12" t="s">
        <v>11</v>
      </c>
      <c r="O917" s="12" t="s">
        <v>13</v>
      </c>
      <c r="P917" s="12" t="s">
        <v>27</v>
      </c>
      <c r="Q917" s="12" t="s">
        <v>24</v>
      </c>
      <c r="R917" s="12" t="s">
        <v>14</v>
      </c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9">
        <f>ROUNDUP(SUM(VLOOKUP(F917,'Pontuação'!A$2:B$11,2,FALSE),VLOOKUP(E917,'Pontuação'!C$2:D$11,2,FALSE),VLOOKUP(H917,'Pontuação'!I$2:J$11,2,FALSE),VLOOKUP(J917,'Pontuação'!G$2:H$11,2,FALSE),VLOOKUP(L917,'Pontuação'!M$2:N$13,2,FALSE)),0)</f>
        <v>1545</v>
      </c>
      <c r="AD917" s="10">
        <f t="shared" si="1"/>
        <v>155</v>
      </c>
      <c r="AE917" s="10" t="str">
        <f t="array" ref="AE917">IFERROR(INDEX('Pontuação'!G$13:G$101, MATCH(AD917, 'Pontuação'!F$13:F$101, 0)), "Faixa Indefinida")</f>
        <v>C</v>
      </c>
      <c r="AF917" s="10">
        <f t="shared" si="2"/>
        <v>0</v>
      </c>
      <c r="AG917" s="10">
        <f t="shared" si="3"/>
        <v>0</v>
      </c>
      <c r="AH917" s="10">
        <f t="shared" si="4"/>
        <v>1</v>
      </c>
      <c r="AI917" s="10">
        <f t="shared" si="5"/>
        <v>0</v>
      </c>
      <c r="AJ917" s="9">
        <f>ROUNDUP(SUM(VLOOKUP(F917,'Pontuação 3.0'!A$2:B$11,2,FALSE),VLOOKUP(E917,'Pontuação 3.0'!C$2:D$11,2,FALSE),VLOOKUP(H917,'Pontuação 3.0'!I$2:J$11,2,FALSE),VLOOKUP(J917,'Pontuação 3.0'!G$2:H$11,2,FALSE),VLOOKUP(G917,'Pontuação 3.0'!E$2:F$11,2,FALSE),VLOOKUP(K917,'Pontuação 3.0'!K$2:L$11,2,FALSE),VLOOKUP(L917,'Pontuação 3.0'!M$2:N$13,2,FALSE)),0)</f>
        <v>2220</v>
      </c>
      <c r="AK917" s="9">
        <f t="shared" si="6"/>
        <v>222</v>
      </c>
      <c r="AL917" s="9" t="str">
        <f t="array" ref="AL917">IFERROR(INDEX('Pontuação 3.0'!G$13:G$191, MATCH(AK917, 'Pontuação 3.0'!F$13:F$191, 0)), "Faixa Indefinida")</f>
        <v>B</v>
      </c>
      <c r="AM917" s="9">
        <f t="shared" si="7"/>
        <v>0</v>
      </c>
      <c r="AN917" s="9">
        <f t="shared" si="8"/>
        <v>1</v>
      </c>
      <c r="AO917" s="9">
        <f t="shared" si="9"/>
        <v>0</v>
      </c>
      <c r="AP917" s="9">
        <f t="shared" si="10"/>
        <v>0</v>
      </c>
      <c r="AQ917" s="8"/>
    </row>
    <row r="918" ht="15.75" customHeight="1">
      <c r="A918" s="7">
        <v>45680.0</v>
      </c>
      <c r="B918" s="8" t="s">
        <v>2132</v>
      </c>
      <c r="C918" s="8" t="s">
        <v>2133</v>
      </c>
      <c r="D918" s="11">
        <v>1.9995577515E10</v>
      </c>
      <c r="E918" s="8" t="s">
        <v>11833</v>
      </c>
      <c r="F918" s="8" t="s">
        <v>11842</v>
      </c>
      <c r="G918" s="8" t="s">
        <v>11843</v>
      </c>
      <c r="H918" s="8" t="s">
        <v>11850</v>
      </c>
      <c r="I918" s="8" t="s">
        <v>11837</v>
      </c>
      <c r="J918" s="8" t="s">
        <v>11846</v>
      </c>
      <c r="K918" s="8" t="s">
        <v>11837</v>
      </c>
      <c r="L918" s="8" t="s">
        <v>11851</v>
      </c>
      <c r="M918" s="8" t="s">
        <v>11849</v>
      </c>
      <c r="N918" s="12" t="s">
        <v>11</v>
      </c>
      <c r="O918" s="12" t="s">
        <v>13</v>
      </c>
      <c r="P918" s="12" t="s">
        <v>261</v>
      </c>
      <c r="Q918" s="12" t="s">
        <v>15</v>
      </c>
      <c r="R918" s="12" t="s">
        <v>20</v>
      </c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9">
        <f>ROUNDUP(SUM(VLOOKUP(F918,'Pontuação'!A$2:B$11,2,FALSE),VLOOKUP(E918,'Pontuação'!C$2:D$11,2,FALSE),VLOOKUP(H918,'Pontuação'!I$2:J$11,2,FALSE),VLOOKUP(J918,'Pontuação'!G$2:H$11,2,FALSE),VLOOKUP(L918,'Pontuação'!M$2:N$13,2,FALSE)),0)</f>
        <v>1553</v>
      </c>
      <c r="AD918" s="10">
        <f t="shared" si="1"/>
        <v>155</v>
      </c>
      <c r="AE918" s="10" t="str">
        <f t="array" ref="AE918">IFERROR(INDEX('Pontuação'!G$13:G$101, MATCH(AD918, 'Pontuação'!F$13:F$101, 0)), "Faixa Indefinida")</f>
        <v>C</v>
      </c>
      <c r="AF918" s="10">
        <f t="shared" si="2"/>
        <v>0</v>
      </c>
      <c r="AG918" s="10">
        <f t="shared" si="3"/>
        <v>0</v>
      </c>
      <c r="AH918" s="10">
        <f t="shared" si="4"/>
        <v>1</v>
      </c>
      <c r="AI918" s="10">
        <f t="shared" si="5"/>
        <v>0</v>
      </c>
      <c r="AJ918" s="9">
        <f>ROUNDUP(SUM(VLOOKUP(F918,'Pontuação 3.0'!A$2:B$11,2,FALSE),VLOOKUP(E918,'Pontuação 3.0'!C$2:D$11,2,FALSE),VLOOKUP(H918,'Pontuação 3.0'!I$2:J$11,2,FALSE),VLOOKUP(J918,'Pontuação 3.0'!G$2:H$11,2,FALSE),VLOOKUP(G918,'Pontuação 3.0'!E$2:F$11,2,FALSE),VLOOKUP(K918,'Pontuação 3.0'!K$2:L$11,2,FALSE),VLOOKUP(L918,'Pontuação 3.0'!M$2:N$13,2,FALSE)),0)</f>
        <v>2122</v>
      </c>
      <c r="AK918" s="9">
        <f t="shared" si="6"/>
        <v>212</v>
      </c>
      <c r="AL918" s="9" t="str">
        <f t="array" ref="AL918">IFERROR(INDEX('Pontuação 3.0'!G$13:G$191, MATCH(AK918, 'Pontuação 3.0'!F$13:F$191, 0)), "Faixa Indefinida")</f>
        <v>C</v>
      </c>
      <c r="AM918" s="9">
        <f t="shared" si="7"/>
        <v>0</v>
      </c>
      <c r="AN918" s="9">
        <f t="shared" si="8"/>
        <v>0</v>
      </c>
      <c r="AO918" s="9">
        <f t="shared" si="9"/>
        <v>1</v>
      </c>
      <c r="AP918" s="9">
        <f t="shared" si="10"/>
        <v>0</v>
      </c>
      <c r="AQ918" s="8"/>
    </row>
    <row r="919" ht="15.75" customHeight="1">
      <c r="A919" s="7">
        <v>45680.0</v>
      </c>
      <c r="B919" s="8" t="s">
        <v>2136</v>
      </c>
      <c r="C919" s="8" t="s">
        <v>2137</v>
      </c>
      <c r="D919" s="13" t="s">
        <v>11913</v>
      </c>
      <c r="E919" s="8" t="s">
        <v>11833</v>
      </c>
      <c r="F919" s="8" t="s">
        <v>11854</v>
      </c>
      <c r="G919" s="8" t="s">
        <v>11843</v>
      </c>
      <c r="H919" s="8" t="s">
        <v>11850</v>
      </c>
      <c r="I919" s="8" t="s">
        <v>11845</v>
      </c>
      <c r="J919" s="8" t="s">
        <v>11846</v>
      </c>
      <c r="K919" s="8" t="s">
        <v>11837</v>
      </c>
      <c r="L919" s="8" t="s">
        <v>11851</v>
      </c>
      <c r="M919" s="8" t="s">
        <v>11848</v>
      </c>
      <c r="N919" s="12" t="s">
        <v>11</v>
      </c>
      <c r="O919" s="12" t="s">
        <v>13</v>
      </c>
      <c r="P919" s="12" t="s">
        <v>37</v>
      </c>
      <c r="Q919" s="12" t="s">
        <v>44</v>
      </c>
      <c r="R919" s="12" t="s">
        <v>20</v>
      </c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9">
        <f>ROUNDUP(SUM(VLOOKUP(F919,'Pontuação'!A$2:B$11,2,FALSE),VLOOKUP(E919,'Pontuação'!C$2:D$11,2,FALSE),VLOOKUP(H919,'Pontuação'!I$2:J$11,2,FALSE),VLOOKUP(J919,'Pontuação'!G$2:H$11,2,FALSE),VLOOKUP(L919,'Pontuação'!M$2:N$13,2,FALSE)),0)</f>
        <v>1558</v>
      </c>
      <c r="AD919" s="10">
        <f t="shared" si="1"/>
        <v>156</v>
      </c>
      <c r="AE919" s="10" t="str">
        <f t="array" ref="AE919">IFERROR(INDEX('Pontuação'!G$13:G$101, MATCH(AD919, 'Pontuação'!F$13:F$101, 0)), "Faixa Indefinida")</f>
        <v>C</v>
      </c>
      <c r="AF919" s="10">
        <f t="shared" si="2"/>
        <v>0</v>
      </c>
      <c r="AG919" s="10">
        <f t="shared" si="3"/>
        <v>0</v>
      </c>
      <c r="AH919" s="10">
        <f t="shared" si="4"/>
        <v>1</v>
      </c>
      <c r="AI919" s="10">
        <f t="shared" si="5"/>
        <v>0</v>
      </c>
      <c r="AJ919" s="9">
        <f>ROUNDUP(SUM(VLOOKUP(F919,'Pontuação 3.0'!A$2:B$11,2,FALSE),VLOOKUP(E919,'Pontuação 3.0'!C$2:D$11,2,FALSE),VLOOKUP(H919,'Pontuação 3.0'!I$2:J$11,2,FALSE),VLOOKUP(J919,'Pontuação 3.0'!G$2:H$11,2,FALSE),VLOOKUP(G919,'Pontuação 3.0'!E$2:F$11,2,FALSE),VLOOKUP(K919,'Pontuação 3.0'!K$2:L$11,2,FALSE),VLOOKUP(L919,'Pontuação 3.0'!M$2:N$13,2,FALSE)),0)</f>
        <v>2107</v>
      </c>
      <c r="AK919" s="9">
        <f t="shared" si="6"/>
        <v>211</v>
      </c>
      <c r="AL919" s="9" t="str">
        <f t="array" ref="AL919">IFERROR(INDEX('Pontuação 3.0'!G$13:G$191, MATCH(AK919, 'Pontuação 3.0'!F$13:F$191, 0)), "Faixa Indefinida")</f>
        <v>C</v>
      </c>
      <c r="AM919" s="9">
        <f t="shared" si="7"/>
        <v>0</v>
      </c>
      <c r="AN919" s="9">
        <f t="shared" si="8"/>
        <v>0</v>
      </c>
      <c r="AO919" s="9">
        <f t="shared" si="9"/>
        <v>1</v>
      </c>
      <c r="AP919" s="9">
        <f t="shared" si="10"/>
        <v>0</v>
      </c>
      <c r="AQ919" s="8"/>
    </row>
    <row r="920" ht="15.75" customHeight="1">
      <c r="A920" s="7">
        <v>45680.0</v>
      </c>
      <c r="B920" s="8" t="s">
        <v>2136</v>
      </c>
      <c r="C920" s="8" t="s">
        <v>2137</v>
      </c>
      <c r="D920" s="13" t="s">
        <v>11913</v>
      </c>
      <c r="E920" s="8" t="s">
        <v>11833</v>
      </c>
      <c r="F920" s="8" t="s">
        <v>11854</v>
      </c>
      <c r="G920" s="8" t="s">
        <v>11843</v>
      </c>
      <c r="H920" s="8" t="s">
        <v>11850</v>
      </c>
      <c r="I920" s="8" t="s">
        <v>11845</v>
      </c>
      <c r="J920" s="8" t="s">
        <v>11846</v>
      </c>
      <c r="K920" s="8" t="s">
        <v>11837</v>
      </c>
      <c r="L920" s="8" t="s">
        <v>11851</v>
      </c>
      <c r="M920" s="8" t="s">
        <v>11848</v>
      </c>
      <c r="N920" s="12" t="s">
        <v>11</v>
      </c>
      <c r="O920" s="12" t="s">
        <v>13</v>
      </c>
      <c r="P920" s="12" t="s">
        <v>37</v>
      </c>
      <c r="Q920" s="12" t="s">
        <v>44</v>
      </c>
      <c r="R920" s="12" t="s">
        <v>20</v>
      </c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9">
        <f>ROUNDUP(SUM(VLOOKUP(F920,'Pontuação'!A$2:B$11,2,FALSE),VLOOKUP(E920,'Pontuação'!C$2:D$11,2,FALSE),VLOOKUP(H920,'Pontuação'!I$2:J$11,2,FALSE),VLOOKUP(J920,'Pontuação'!G$2:H$11,2,FALSE),VLOOKUP(L920,'Pontuação'!M$2:N$13,2,FALSE)),0)</f>
        <v>1558</v>
      </c>
      <c r="AD920" s="10">
        <f t="shared" si="1"/>
        <v>156</v>
      </c>
      <c r="AE920" s="10" t="str">
        <f t="array" ref="AE920">IFERROR(INDEX('Pontuação'!G$13:G$101, MATCH(AD920, 'Pontuação'!F$13:F$101, 0)), "Faixa Indefinida")</f>
        <v>C</v>
      </c>
      <c r="AF920" s="10">
        <f t="shared" si="2"/>
        <v>0</v>
      </c>
      <c r="AG920" s="10">
        <f t="shared" si="3"/>
        <v>0</v>
      </c>
      <c r="AH920" s="10">
        <f t="shared" si="4"/>
        <v>1</v>
      </c>
      <c r="AI920" s="10">
        <f t="shared" si="5"/>
        <v>0</v>
      </c>
      <c r="AJ920" s="9">
        <f>ROUNDUP(SUM(VLOOKUP(F920,'Pontuação 3.0'!A$2:B$11,2,FALSE),VLOOKUP(E920,'Pontuação 3.0'!C$2:D$11,2,FALSE),VLOOKUP(H920,'Pontuação 3.0'!I$2:J$11,2,FALSE),VLOOKUP(J920,'Pontuação 3.0'!G$2:H$11,2,FALSE),VLOOKUP(G920,'Pontuação 3.0'!E$2:F$11,2,FALSE),VLOOKUP(K920,'Pontuação 3.0'!K$2:L$11,2,FALSE),VLOOKUP(L920,'Pontuação 3.0'!M$2:N$13,2,FALSE)),0)</f>
        <v>2107</v>
      </c>
      <c r="AK920" s="9">
        <f t="shared" si="6"/>
        <v>211</v>
      </c>
      <c r="AL920" s="9" t="str">
        <f t="array" ref="AL920">IFERROR(INDEX('Pontuação 3.0'!G$13:G$191, MATCH(AK920, 'Pontuação 3.0'!F$13:F$191, 0)), "Faixa Indefinida")</f>
        <v>C</v>
      </c>
      <c r="AM920" s="9">
        <f t="shared" si="7"/>
        <v>0</v>
      </c>
      <c r="AN920" s="9">
        <f t="shared" si="8"/>
        <v>0</v>
      </c>
      <c r="AO920" s="9">
        <f t="shared" si="9"/>
        <v>1</v>
      </c>
      <c r="AP920" s="9">
        <f t="shared" si="10"/>
        <v>0</v>
      </c>
      <c r="AQ920" s="8"/>
    </row>
    <row r="921" ht="15.75" customHeight="1">
      <c r="A921" s="7">
        <v>45680.0</v>
      </c>
      <c r="B921" s="8" t="s">
        <v>2138</v>
      </c>
      <c r="C921" s="8" t="s">
        <v>2139</v>
      </c>
      <c r="D921" s="11">
        <v>1.9989791097E10</v>
      </c>
      <c r="E921" s="8" t="s">
        <v>11868</v>
      </c>
      <c r="F921" s="8" t="s">
        <v>11842</v>
      </c>
      <c r="G921" s="8" t="s">
        <v>11843</v>
      </c>
      <c r="H921" s="8" t="s">
        <v>11865</v>
      </c>
      <c r="I921" s="8" t="s">
        <v>11837</v>
      </c>
      <c r="J921" s="8" t="s">
        <v>11846</v>
      </c>
      <c r="K921" s="8" t="s">
        <v>11839</v>
      </c>
      <c r="L921" s="8" t="s">
        <v>11870</v>
      </c>
      <c r="M921" s="8" t="s">
        <v>11849</v>
      </c>
      <c r="N921" s="12" t="s">
        <v>11</v>
      </c>
      <c r="O921" s="12" t="s">
        <v>13</v>
      </c>
      <c r="P921" s="12" t="s">
        <v>37</v>
      </c>
      <c r="Q921" s="12" t="s">
        <v>143</v>
      </c>
      <c r="R921" s="12" t="s">
        <v>14</v>
      </c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9">
        <f>ROUNDUP(SUM(VLOOKUP(F921,'Pontuação'!A$2:B$11,2,FALSE),VLOOKUP(E921,'Pontuação'!C$2:D$11,2,FALSE),VLOOKUP(H921,'Pontuação'!I$2:J$11,2,FALSE),VLOOKUP(J921,'Pontuação'!G$2:H$11,2,FALSE),VLOOKUP(L921,'Pontuação'!M$2:N$13,2,FALSE)),0)</f>
        <v>1653</v>
      </c>
      <c r="AD921" s="10">
        <f t="shared" si="1"/>
        <v>165</v>
      </c>
      <c r="AE921" s="10" t="str">
        <f t="array" ref="AE921">IFERROR(INDEX('Pontuação'!G$13:G$101, MATCH(AD921, 'Pontuação'!F$13:F$101, 0)), "Faixa Indefinida")</f>
        <v>C</v>
      </c>
      <c r="AF921" s="10">
        <f t="shared" si="2"/>
        <v>0</v>
      </c>
      <c r="AG921" s="10">
        <f t="shared" si="3"/>
        <v>0</v>
      </c>
      <c r="AH921" s="10">
        <f t="shared" si="4"/>
        <v>1</v>
      </c>
      <c r="AI921" s="10">
        <f t="shared" si="5"/>
        <v>0</v>
      </c>
      <c r="AJ921" s="9">
        <f>ROUNDUP(SUM(VLOOKUP(F921,'Pontuação 3.0'!A$2:B$11,2,FALSE),VLOOKUP(E921,'Pontuação 3.0'!C$2:D$11,2,FALSE),VLOOKUP(H921,'Pontuação 3.0'!I$2:J$11,2,FALSE),VLOOKUP(J921,'Pontuação 3.0'!G$2:H$11,2,FALSE),VLOOKUP(G921,'Pontuação 3.0'!E$2:F$11,2,FALSE),VLOOKUP(K921,'Pontuação 3.0'!K$2:L$11,2,FALSE),VLOOKUP(L921,'Pontuação 3.0'!M$2:N$13,2,FALSE)),0)</f>
        <v>2483</v>
      </c>
      <c r="AK921" s="9">
        <f t="shared" si="6"/>
        <v>248</v>
      </c>
      <c r="AL921" s="9" t="str">
        <f t="array" ref="AL921">IFERROR(INDEX('Pontuação 3.0'!G$13:G$191, MATCH(AK921, 'Pontuação 3.0'!F$13:F$191, 0)), "Faixa Indefinida")</f>
        <v>A</v>
      </c>
      <c r="AM921" s="9">
        <f t="shared" si="7"/>
        <v>1</v>
      </c>
      <c r="AN921" s="9">
        <f t="shared" si="8"/>
        <v>0</v>
      </c>
      <c r="AO921" s="9">
        <f t="shared" si="9"/>
        <v>0</v>
      </c>
      <c r="AP921" s="9">
        <f t="shared" si="10"/>
        <v>0</v>
      </c>
      <c r="AQ921" s="8"/>
    </row>
    <row r="922" ht="15.75" customHeight="1">
      <c r="A922" s="7">
        <v>45680.0</v>
      </c>
      <c r="B922" s="8" t="s">
        <v>810</v>
      </c>
      <c r="C922" s="8" t="s">
        <v>2140</v>
      </c>
      <c r="D922" s="11">
        <v>2.1951011386E10</v>
      </c>
      <c r="E922" s="8" t="s">
        <v>11833</v>
      </c>
      <c r="F922" s="8" t="s">
        <v>11842</v>
      </c>
      <c r="G922" s="8" t="s">
        <v>11843</v>
      </c>
      <c r="H922" s="8" t="s">
        <v>11865</v>
      </c>
      <c r="I922" s="8" t="s">
        <v>11845</v>
      </c>
      <c r="J922" s="8" t="s">
        <v>11852</v>
      </c>
      <c r="K922" s="8" t="s">
        <v>11837</v>
      </c>
      <c r="L922" s="8" t="s">
        <v>11851</v>
      </c>
      <c r="M922" s="8" t="s">
        <v>11841</v>
      </c>
      <c r="N922" s="12" t="s">
        <v>11</v>
      </c>
      <c r="O922" s="12" t="s">
        <v>13</v>
      </c>
      <c r="P922" s="12" t="s">
        <v>27</v>
      </c>
      <c r="Q922" s="12" t="s">
        <v>15</v>
      </c>
      <c r="R922" s="12" t="s">
        <v>20</v>
      </c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9">
        <f>ROUNDUP(SUM(VLOOKUP(F922,'Pontuação'!A$2:B$11,2,FALSE),VLOOKUP(E922,'Pontuação'!C$2:D$11,2,FALSE),VLOOKUP(H922,'Pontuação'!I$2:J$11,2,FALSE),VLOOKUP(J922,'Pontuação'!G$2:H$11,2,FALSE),VLOOKUP(L922,'Pontuação'!M$2:N$13,2,FALSE)),0)</f>
        <v>1684</v>
      </c>
      <c r="AD922" s="10">
        <f t="shared" si="1"/>
        <v>168</v>
      </c>
      <c r="AE922" s="10" t="str">
        <f t="array" ref="AE922">IFERROR(INDEX('Pontuação'!G$13:G$101, MATCH(AD922, 'Pontuação'!F$13:F$101, 0)), "Faixa Indefinida")</f>
        <v>B</v>
      </c>
      <c r="AF922" s="10">
        <f t="shared" si="2"/>
        <v>0</v>
      </c>
      <c r="AG922" s="10">
        <f t="shared" si="3"/>
        <v>1</v>
      </c>
      <c r="AH922" s="10">
        <f t="shared" si="4"/>
        <v>0</v>
      </c>
      <c r="AI922" s="10">
        <f t="shared" si="5"/>
        <v>0</v>
      </c>
      <c r="AJ922" s="9">
        <f>ROUNDUP(SUM(VLOOKUP(F922,'Pontuação 3.0'!A$2:B$11,2,FALSE),VLOOKUP(E922,'Pontuação 3.0'!C$2:D$11,2,FALSE),VLOOKUP(H922,'Pontuação 3.0'!I$2:J$11,2,FALSE),VLOOKUP(J922,'Pontuação 3.0'!G$2:H$11,2,FALSE),VLOOKUP(G922,'Pontuação 3.0'!E$2:F$11,2,FALSE),VLOOKUP(K922,'Pontuação 3.0'!K$2:L$11,2,FALSE),VLOOKUP(L922,'Pontuação 3.0'!M$2:N$13,2,FALSE)),0)</f>
        <v>2210</v>
      </c>
      <c r="AK922" s="9">
        <f t="shared" si="6"/>
        <v>221</v>
      </c>
      <c r="AL922" s="9" t="str">
        <f t="array" ref="AL922">IFERROR(INDEX('Pontuação 3.0'!G$13:G$191, MATCH(AK922, 'Pontuação 3.0'!F$13:F$191, 0)), "Faixa Indefinida")</f>
        <v>B</v>
      </c>
      <c r="AM922" s="9">
        <f t="shared" si="7"/>
        <v>0</v>
      </c>
      <c r="AN922" s="9">
        <f t="shared" si="8"/>
        <v>1</v>
      </c>
      <c r="AO922" s="9">
        <f t="shared" si="9"/>
        <v>0</v>
      </c>
      <c r="AP922" s="9">
        <f t="shared" si="10"/>
        <v>0</v>
      </c>
      <c r="AQ922" s="8"/>
    </row>
    <row r="923" ht="15.75" customHeight="1">
      <c r="A923" s="7">
        <v>45680.0</v>
      </c>
      <c r="B923" s="8" t="s">
        <v>2141</v>
      </c>
      <c r="C923" s="8" t="s">
        <v>2142</v>
      </c>
      <c r="D923" s="13" t="s">
        <v>11914</v>
      </c>
      <c r="E923" s="8" t="s">
        <v>11833</v>
      </c>
      <c r="F923" s="8" t="s">
        <v>11863</v>
      </c>
      <c r="G923" s="8" t="s">
        <v>11835</v>
      </c>
      <c r="H923" s="8" t="s">
        <v>11850</v>
      </c>
      <c r="I923" s="8" t="s">
        <v>11837</v>
      </c>
      <c r="J923" s="8" t="s">
        <v>11846</v>
      </c>
      <c r="K923" s="8" t="s">
        <v>11837</v>
      </c>
      <c r="L923" s="8" t="s">
        <v>11840</v>
      </c>
      <c r="M923" s="8" t="s">
        <v>11848</v>
      </c>
      <c r="N923" s="12" t="s">
        <v>11</v>
      </c>
      <c r="O923" s="12" t="s">
        <v>13</v>
      </c>
      <c r="P923" s="12" t="s">
        <v>37</v>
      </c>
      <c r="Q923" s="12" t="s">
        <v>116</v>
      </c>
      <c r="R923" s="12" t="s">
        <v>20</v>
      </c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9">
        <f>ROUNDUP(SUM(VLOOKUP(F923,'Pontuação'!A$2:B$11,2,FALSE),VLOOKUP(E923,'Pontuação'!C$2:D$11,2,FALSE),VLOOKUP(H923,'Pontuação'!I$2:J$11,2,FALSE),VLOOKUP(J923,'Pontuação'!G$2:H$11,2,FALSE),VLOOKUP(L923,'Pontuação'!M$2:N$13,2,FALSE)),0)</f>
        <v>1568</v>
      </c>
      <c r="AD923" s="10">
        <f t="shared" si="1"/>
        <v>157</v>
      </c>
      <c r="AE923" s="10" t="str">
        <f t="array" ref="AE923">IFERROR(INDEX('Pontuação'!G$13:G$101, MATCH(AD923, 'Pontuação'!F$13:F$101, 0)), "Faixa Indefinida")</f>
        <v>C</v>
      </c>
      <c r="AF923" s="10">
        <f t="shared" si="2"/>
        <v>0</v>
      </c>
      <c r="AG923" s="10">
        <f t="shared" si="3"/>
        <v>0</v>
      </c>
      <c r="AH923" s="10">
        <f t="shared" si="4"/>
        <v>1</v>
      </c>
      <c r="AI923" s="10">
        <f t="shared" si="5"/>
        <v>0</v>
      </c>
      <c r="AJ923" s="9">
        <f>ROUNDUP(SUM(VLOOKUP(F923,'Pontuação 3.0'!A$2:B$11,2,FALSE),VLOOKUP(E923,'Pontuação 3.0'!C$2:D$11,2,FALSE),VLOOKUP(H923,'Pontuação 3.0'!I$2:J$11,2,FALSE),VLOOKUP(J923,'Pontuação 3.0'!G$2:H$11,2,FALSE),VLOOKUP(G923,'Pontuação 3.0'!E$2:F$11,2,FALSE),VLOOKUP(K923,'Pontuação 3.0'!K$2:L$11,2,FALSE),VLOOKUP(L923,'Pontuação 3.0'!M$2:N$13,2,FALSE)),0)</f>
        <v>1738</v>
      </c>
      <c r="AK923" s="9">
        <f t="shared" si="6"/>
        <v>174</v>
      </c>
      <c r="AL923" s="9" t="str">
        <f t="array" ref="AL923">IFERROR(INDEX('Pontuação 3.0'!G$13:G$191, MATCH(AK923, 'Pontuação 3.0'!F$13:F$191, 0)), "Faixa Indefinida")</f>
        <v>D</v>
      </c>
      <c r="AM923" s="9">
        <f t="shared" si="7"/>
        <v>0</v>
      </c>
      <c r="AN923" s="9">
        <f t="shared" si="8"/>
        <v>0</v>
      </c>
      <c r="AO923" s="9">
        <f t="shared" si="9"/>
        <v>0</v>
      </c>
      <c r="AP923" s="9">
        <f t="shared" si="10"/>
        <v>1</v>
      </c>
      <c r="AQ923" s="8"/>
    </row>
    <row r="924" ht="15.75" customHeight="1">
      <c r="A924" s="7">
        <v>45680.0</v>
      </c>
      <c r="B924" s="8" t="s">
        <v>2144</v>
      </c>
      <c r="C924" s="8" t="s">
        <v>2145</v>
      </c>
      <c r="D924" s="11">
        <v>6.1993373638E10</v>
      </c>
      <c r="E924" s="8" t="s">
        <v>11833</v>
      </c>
      <c r="F924" s="8" t="s">
        <v>11834</v>
      </c>
      <c r="G924" s="8" t="s">
        <v>11843</v>
      </c>
      <c r="H924" s="8" t="s">
        <v>11836</v>
      </c>
      <c r="I924" s="8" t="s">
        <v>11837</v>
      </c>
      <c r="J924" s="8" t="s">
        <v>11846</v>
      </c>
      <c r="K924" s="8" t="s">
        <v>11837</v>
      </c>
      <c r="L924" s="8" t="s">
        <v>11851</v>
      </c>
      <c r="M924" s="8" t="s">
        <v>11853</v>
      </c>
      <c r="N924" s="12" t="s">
        <v>11</v>
      </c>
      <c r="O924" s="12" t="s">
        <v>13</v>
      </c>
      <c r="P924" s="12" t="s">
        <v>27</v>
      </c>
      <c r="Q924" s="12" t="s">
        <v>15</v>
      </c>
      <c r="R924" s="12" t="s">
        <v>20</v>
      </c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9">
        <f>ROUNDUP(SUM(VLOOKUP(F924,'Pontuação'!A$2:B$11,2,FALSE),VLOOKUP(E924,'Pontuação'!C$2:D$11,2,FALSE),VLOOKUP(H924,'Pontuação'!I$2:J$11,2,FALSE),VLOOKUP(J924,'Pontuação'!G$2:H$11,2,FALSE),VLOOKUP(L924,'Pontuação'!M$2:N$13,2,FALSE)),0)</f>
        <v>1357</v>
      </c>
      <c r="AD924" s="10">
        <f t="shared" si="1"/>
        <v>136</v>
      </c>
      <c r="AE924" s="10" t="str">
        <f t="array" ref="AE924">IFERROR(INDEX('Pontuação'!G$13:G$101, MATCH(AD924, 'Pontuação'!F$13:F$101, 0)), "Faixa Indefinida")</f>
        <v>D</v>
      </c>
      <c r="AF924" s="10">
        <f t="shared" si="2"/>
        <v>0</v>
      </c>
      <c r="AG924" s="10">
        <f t="shared" si="3"/>
        <v>0</v>
      </c>
      <c r="AH924" s="10">
        <f t="shared" si="4"/>
        <v>0</v>
      </c>
      <c r="AI924" s="10">
        <f t="shared" si="5"/>
        <v>1</v>
      </c>
      <c r="AJ924" s="9">
        <f>ROUNDUP(SUM(VLOOKUP(F924,'Pontuação 3.0'!A$2:B$11,2,FALSE),VLOOKUP(E924,'Pontuação 3.0'!C$2:D$11,2,FALSE),VLOOKUP(H924,'Pontuação 3.0'!I$2:J$11,2,FALSE),VLOOKUP(J924,'Pontuação 3.0'!G$2:H$11,2,FALSE),VLOOKUP(G924,'Pontuação 3.0'!E$2:F$11,2,FALSE),VLOOKUP(K924,'Pontuação 3.0'!K$2:L$11,2,FALSE),VLOOKUP(L924,'Pontuação 3.0'!M$2:N$13,2,FALSE)),0)</f>
        <v>1881</v>
      </c>
      <c r="AK924" s="9">
        <f t="shared" si="6"/>
        <v>188</v>
      </c>
      <c r="AL924" s="9" t="str">
        <f t="array" ref="AL924">IFERROR(INDEX('Pontuação 3.0'!G$13:G$191, MATCH(AK924, 'Pontuação 3.0'!F$13:F$191, 0)), "Faixa Indefinida")</f>
        <v>D</v>
      </c>
      <c r="AM924" s="9">
        <f t="shared" si="7"/>
        <v>0</v>
      </c>
      <c r="AN924" s="9">
        <f t="shared" si="8"/>
        <v>0</v>
      </c>
      <c r="AO924" s="9">
        <f t="shared" si="9"/>
        <v>0</v>
      </c>
      <c r="AP924" s="9">
        <f t="shared" si="10"/>
        <v>1</v>
      </c>
      <c r="AQ924" s="8"/>
    </row>
    <row r="925" ht="15.75" customHeight="1">
      <c r="A925" s="7">
        <v>45680.0</v>
      </c>
      <c r="B925" s="8" t="s">
        <v>2146</v>
      </c>
      <c r="C925" s="8" t="s">
        <v>2147</v>
      </c>
      <c r="D925" s="8" t="s">
        <v>2148</v>
      </c>
      <c r="E925" s="8" t="s">
        <v>11833</v>
      </c>
      <c r="F925" s="8" t="s">
        <v>11842</v>
      </c>
      <c r="G925" s="8" t="s">
        <v>11843</v>
      </c>
      <c r="H925" s="8" t="s">
        <v>11850</v>
      </c>
      <c r="I925" s="8" t="s">
        <v>11845</v>
      </c>
      <c r="J925" s="8" t="s">
        <v>11846</v>
      </c>
      <c r="K925" s="8" t="s">
        <v>11837</v>
      </c>
      <c r="L925" s="8" t="s">
        <v>11851</v>
      </c>
      <c r="M925" s="8" t="s">
        <v>11859</v>
      </c>
      <c r="N925" s="12" t="s">
        <v>11</v>
      </c>
      <c r="O925" s="12" t="s">
        <v>13</v>
      </c>
      <c r="P925" s="12" t="s">
        <v>112</v>
      </c>
      <c r="Q925" s="12" t="s">
        <v>65</v>
      </c>
      <c r="R925" s="12" t="s">
        <v>20</v>
      </c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9">
        <f>ROUNDUP(SUM(VLOOKUP(F925,'Pontuação'!A$2:B$11,2,FALSE),VLOOKUP(E925,'Pontuação'!C$2:D$11,2,FALSE),VLOOKUP(H925,'Pontuação'!I$2:J$11,2,FALSE),VLOOKUP(J925,'Pontuação'!G$2:H$11,2,FALSE),VLOOKUP(L925,'Pontuação'!M$2:N$13,2,FALSE)),0)</f>
        <v>1553</v>
      </c>
      <c r="AD925" s="10">
        <f t="shared" si="1"/>
        <v>155</v>
      </c>
      <c r="AE925" s="10" t="str">
        <f t="array" ref="AE925">IFERROR(INDEX('Pontuação'!G$13:G$101, MATCH(AD925, 'Pontuação'!F$13:F$101, 0)), "Faixa Indefinida")</f>
        <v>C</v>
      </c>
      <c r="AF925" s="10">
        <f t="shared" si="2"/>
        <v>0</v>
      </c>
      <c r="AG925" s="10">
        <f t="shared" si="3"/>
        <v>0</v>
      </c>
      <c r="AH925" s="10">
        <f t="shared" si="4"/>
        <v>1</v>
      </c>
      <c r="AI925" s="10">
        <f t="shared" si="5"/>
        <v>0</v>
      </c>
      <c r="AJ925" s="9">
        <f>ROUNDUP(SUM(VLOOKUP(F925,'Pontuação 3.0'!A$2:B$11,2,FALSE),VLOOKUP(E925,'Pontuação 3.0'!C$2:D$11,2,FALSE),VLOOKUP(H925,'Pontuação 3.0'!I$2:J$11,2,FALSE),VLOOKUP(J925,'Pontuação 3.0'!G$2:H$11,2,FALSE),VLOOKUP(G925,'Pontuação 3.0'!E$2:F$11,2,FALSE),VLOOKUP(K925,'Pontuação 3.0'!K$2:L$11,2,FALSE),VLOOKUP(L925,'Pontuação 3.0'!M$2:N$13,2,FALSE)),0)</f>
        <v>2122</v>
      </c>
      <c r="AK925" s="9">
        <f t="shared" si="6"/>
        <v>212</v>
      </c>
      <c r="AL925" s="9" t="str">
        <f t="array" ref="AL925">IFERROR(INDEX('Pontuação 3.0'!G$13:G$191, MATCH(AK925, 'Pontuação 3.0'!F$13:F$191, 0)), "Faixa Indefinida")</f>
        <v>C</v>
      </c>
      <c r="AM925" s="9">
        <f t="shared" si="7"/>
        <v>0</v>
      </c>
      <c r="AN925" s="9">
        <f t="shared" si="8"/>
        <v>0</v>
      </c>
      <c r="AO925" s="9">
        <f t="shared" si="9"/>
        <v>1</v>
      </c>
      <c r="AP925" s="9">
        <f t="shared" si="10"/>
        <v>0</v>
      </c>
      <c r="AQ925" s="8"/>
    </row>
    <row r="926" ht="15.75" customHeight="1">
      <c r="A926" s="7">
        <v>45680.0</v>
      </c>
      <c r="B926" s="8" t="s">
        <v>377</v>
      </c>
      <c r="C926" s="8" t="s">
        <v>2150</v>
      </c>
      <c r="D926" s="11">
        <v>1.194347051E10</v>
      </c>
      <c r="E926" s="8" t="s">
        <v>11833</v>
      </c>
      <c r="F926" s="8" t="s">
        <v>11842</v>
      </c>
      <c r="G926" s="8" t="s">
        <v>11843</v>
      </c>
      <c r="H926" s="8" t="s">
        <v>11844</v>
      </c>
      <c r="I926" s="8" t="s">
        <v>11845</v>
      </c>
      <c r="J926" s="8" t="s">
        <v>11852</v>
      </c>
      <c r="K926" s="8" t="s">
        <v>11837</v>
      </c>
      <c r="L926" s="8" t="s">
        <v>11847</v>
      </c>
      <c r="M926" s="8" t="s">
        <v>11853</v>
      </c>
      <c r="N926" s="12" t="s">
        <v>11</v>
      </c>
      <c r="O926" s="12" t="s">
        <v>13</v>
      </c>
      <c r="P926" s="12" t="s">
        <v>123</v>
      </c>
      <c r="Q926" s="12" t="s">
        <v>15</v>
      </c>
      <c r="R926" s="12" t="s">
        <v>20</v>
      </c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9">
        <f>ROUNDUP(SUM(VLOOKUP(F926,'Pontuação'!A$2:B$11,2,FALSE),VLOOKUP(E926,'Pontuação'!C$2:D$11,2,FALSE),VLOOKUP(H926,'Pontuação'!I$2:J$11,2,FALSE),VLOOKUP(J926,'Pontuação'!G$2:H$11,2,FALSE),VLOOKUP(L926,'Pontuação'!M$2:N$13,2,FALSE)),0)</f>
        <v>1832</v>
      </c>
      <c r="AD926" s="10">
        <f t="shared" si="1"/>
        <v>183</v>
      </c>
      <c r="AE926" s="10" t="str">
        <f t="array" ref="AE926">IFERROR(INDEX('Pontuação'!G$13:G$101, MATCH(AD926, 'Pontuação'!F$13:F$101, 0)), "Faixa Indefinida")</f>
        <v>B</v>
      </c>
      <c r="AF926" s="10">
        <f t="shared" si="2"/>
        <v>0</v>
      </c>
      <c r="AG926" s="10">
        <f t="shared" si="3"/>
        <v>1</v>
      </c>
      <c r="AH926" s="10">
        <f t="shared" si="4"/>
        <v>0</v>
      </c>
      <c r="AI926" s="10">
        <f t="shared" si="5"/>
        <v>0</v>
      </c>
      <c r="AJ926" s="9">
        <f>ROUNDUP(SUM(VLOOKUP(F926,'Pontuação 3.0'!A$2:B$11,2,FALSE),VLOOKUP(E926,'Pontuação 3.0'!C$2:D$11,2,FALSE),VLOOKUP(H926,'Pontuação 3.0'!I$2:J$11,2,FALSE),VLOOKUP(J926,'Pontuação 3.0'!G$2:H$11,2,FALSE),VLOOKUP(G926,'Pontuação 3.0'!E$2:F$11,2,FALSE),VLOOKUP(K926,'Pontuação 3.0'!K$2:L$11,2,FALSE),VLOOKUP(L926,'Pontuação 3.0'!M$2:N$13,2,FALSE)),0)</f>
        <v>2447</v>
      </c>
      <c r="AK926" s="9">
        <f t="shared" si="6"/>
        <v>245</v>
      </c>
      <c r="AL926" s="9" t="str">
        <f t="array" ref="AL926">IFERROR(INDEX('Pontuação 3.0'!G$13:G$191, MATCH(AK926, 'Pontuação 3.0'!F$13:F$191, 0)), "Faixa Indefinida")</f>
        <v>A</v>
      </c>
      <c r="AM926" s="9">
        <f t="shared" si="7"/>
        <v>1</v>
      </c>
      <c r="AN926" s="9">
        <f t="shared" si="8"/>
        <v>0</v>
      </c>
      <c r="AO926" s="9">
        <f t="shared" si="9"/>
        <v>0</v>
      </c>
      <c r="AP926" s="9">
        <f t="shared" si="10"/>
        <v>0</v>
      </c>
      <c r="AQ926" s="8"/>
    </row>
    <row r="927" ht="15.75" customHeight="1">
      <c r="A927" s="7">
        <v>45680.0</v>
      </c>
      <c r="B927" s="8" t="s">
        <v>2151</v>
      </c>
      <c r="C927" s="8" t="s">
        <v>2152</v>
      </c>
      <c r="D927" s="11">
        <v>1.1912544183E10</v>
      </c>
      <c r="E927" s="8" t="s">
        <v>11833</v>
      </c>
      <c r="F927" s="8" t="s">
        <v>11842</v>
      </c>
      <c r="G927" s="8" t="s">
        <v>11835</v>
      </c>
      <c r="H927" s="8" t="s">
        <v>11850</v>
      </c>
      <c r="I927" s="8" t="s">
        <v>11845</v>
      </c>
      <c r="J927" s="8" t="s">
        <v>11846</v>
      </c>
      <c r="K927" s="8" t="s">
        <v>11839</v>
      </c>
      <c r="L927" s="8" t="s">
        <v>11851</v>
      </c>
      <c r="M927" s="8" t="s">
        <v>11853</v>
      </c>
      <c r="N927" s="12" t="s">
        <v>11</v>
      </c>
      <c r="O927" s="12" t="s">
        <v>13</v>
      </c>
      <c r="P927" s="12" t="s">
        <v>23</v>
      </c>
      <c r="Q927" s="12" t="s">
        <v>24</v>
      </c>
      <c r="R927" s="12" t="s">
        <v>14</v>
      </c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9">
        <f>ROUNDUP(SUM(VLOOKUP(F927,'Pontuação'!A$2:B$11,2,FALSE),VLOOKUP(E927,'Pontuação'!C$2:D$11,2,FALSE),VLOOKUP(H927,'Pontuação'!I$2:J$11,2,FALSE),VLOOKUP(J927,'Pontuação'!G$2:H$11,2,FALSE),VLOOKUP(L927,'Pontuação'!M$2:N$13,2,FALSE)),0)</f>
        <v>1553</v>
      </c>
      <c r="AD927" s="10">
        <f t="shared" si="1"/>
        <v>155</v>
      </c>
      <c r="AE927" s="10" t="str">
        <f t="array" ref="AE927">IFERROR(INDEX('Pontuação'!G$13:G$101, MATCH(AD927, 'Pontuação'!F$13:F$101, 0)), "Faixa Indefinida")</f>
        <v>C</v>
      </c>
      <c r="AF927" s="10">
        <f t="shared" si="2"/>
        <v>0</v>
      </c>
      <c r="AG927" s="10">
        <f t="shared" si="3"/>
        <v>0</v>
      </c>
      <c r="AH927" s="10">
        <f t="shared" si="4"/>
        <v>1</v>
      </c>
      <c r="AI927" s="10">
        <f t="shared" si="5"/>
        <v>0</v>
      </c>
      <c r="AJ927" s="9">
        <f>ROUNDUP(SUM(VLOOKUP(F927,'Pontuação 3.0'!A$2:B$11,2,FALSE),VLOOKUP(E927,'Pontuação 3.0'!C$2:D$11,2,FALSE),VLOOKUP(H927,'Pontuação 3.0'!I$2:J$11,2,FALSE),VLOOKUP(J927,'Pontuação 3.0'!G$2:H$11,2,FALSE),VLOOKUP(G927,'Pontuação 3.0'!E$2:F$11,2,FALSE),VLOOKUP(K927,'Pontuação 3.0'!K$2:L$11,2,FALSE),VLOOKUP(L927,'Pontuação 3.0'!M$2:N$13,2,FALSE)),0)</f>
        <v>2243</v>
      </c>
      <c r="AK927" s="9">
        <f t="shared" si="6"/>
        <v>224</v>
      </c>
      <c r="AL927" s="9" t="str">
        <f t="array" ref="AL927">IFERROR(INDEX('Pontuação 3.0'!G$13:G$191, MATCH(AK927, 'Pontuação 3.0'!F$13:F$191, 0)), "Faixa Indefinida")</f>
        <v>B</v>
      </c>
      <c r="AM927" s="9">
        <f t="shared" si="7"/>
        <v>0</v>
      </c>
      <c r="AN927" s="9">
        <f t="shared" si="8"/>
        <v>1</v>
      </c>
      <c r="AO927" s="9">
        <f t="shared" si="9"/>
        <v>0</v>
      </c>
      <c r="AP927" s="9">
        <f t="shared" si="10"/>
        <v>0</v>
      </c>
      <c r="AQ927" s="8"/>
    </row>
    <row r="928" ht="15.75" customHeight="1">
      <c r="A928" s="7">
        <v>45680.0</v>
      </c>
      <c r="B928" s="8" t="s">
        <v>2153</v>
      </c>
      <c r="C928" s="8" t="s">
        <v>2154</v>
      </c>
      <c r="D928" s="8" t="s">
        <v>2155</v>
      </c>
      <c r="E928" s="8" t="s">
        <v>11833</v>
      </c>
      <c r="F928" s="8" t="s">
        <v>11834</v>
      </c>
      <c r="G928" s="8" t="s">
        <v>11843</v>
      </c>
      <c r="H928" s="8" t="s">
        <v>11865</v>
      </c>
      <c r="I928" s="8" t="s">
        <v>11837</v>
      </c>
      <c r="J928" s="8" t="s">
        <v>11846</v>
      </c>
      <c r="K928" s="8" t="s">
        <v>11837</v>
      </c>
      <c r="L928" s="8" t="s">
        <v>11847</v>
      </c>
      <c r="M928" s="8" t="s">
        <v>11849</v>
      </c>
      <c r="N928" s="12" t="s">
        <v>11</v>
      </c>
      <c r="O928" s="12" t="s">
        <v>13</v>
      </c>
      <c r="P928" s="12" t="s">
        <v>37</v>
      </c>
      <c r="Q928" s="12" t="s">
        <v>65</v>
      </c>
      <c r="R928" s="12" t="s">
        <v>20</v>
      </c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9">
        <f>ROUNDUP(SUM(VLOOKUP(F928,'Pontuação'!A$2:B$11,2,FALSE),VLOOKUP(E928,'Pontuação'!C$2:D$11,2,FALSE),VLOOKUP(H928,'Pontuação'!I$2:J$11,2,FALSE),VLOOKUP(J928,'Pontuação'!G$2:H$11,2,FALSE),VLOOKUP(L928,'Pontuação'!M$2:N$13,2,FALSE)),0)</f>
        <v>1699</v>
      </c>
      <c r="AD928" s="10">
        <f t="shared" si="1"/>
        <v>170</v>
      </c>
      <c r="AE928" s="10" t="str">
        <f t="array" ref="AE928">IFERROR(INDEX('Pontuação'!G$13:G$101, MATCH(AD928, 'Pontuação'!F$13:F$101, 0)), "Faixa Indefinida")</f>
        <v>B</v>
      </c>
      <c r="AF928" s="10">
        <f t="shared" si="2"/>
        <v>0</v>
      </c>
      <c r="AG928" s="10">
        <f t="shared" si="3"/>
        <v>1</v>
      </c>
      <c r="AH928" s="10">
        <f t="shared" si="4"/>
        <v>0</v>
      </c>
      <c r="AI928" s="10">
        <f t="shared" si="5"/>
        <v>0</v>
      </c>
      <c r="AJ928" s="9">
        <f>ROUNDUP(SUM(VLOOKUP(F928,'Pontuação 3.0'!A$2:B$11,2,FALSE),VLOOKUP(E928,'Pontuação 3.0'!C$2:D$11,2,FALSE),VLOOKUP(H928,'Pontuação 3.0'!I$2:J$11,2,FALSE),VLOOKUP(J928,'Pontuação 3.0'!G$2:H$11,2,FALSE),VLOOKUP(G928,'Pontuação 3.0'!E$2:F$11,2,FALSE),VLOOKUP(K928,'Pontuação 3.0'!K$2:L$11,2,FALSE),VLOOKUP(L928,'Pontuação 3.0'!M$2:N$13,2,FALSE)),0)</f>
        <v>2011</v>
      </c>
      <c r="AK928" s="9">
        <f t="shared" si="6"/>
        <v>201</v>
      </c>
      <c r="AL928" s="9" t="str">
        <f t="array" ref="AL928">IFERROR(INDEX('Pontuação 3.0'!G$13:G$191, MATCH(AK928, 'Pontuação 3.0'!F$13:F$191, 0)), "Faixa Indefinida")</f>
        <v>C</v>
      </c>
      <c r="AM928" s="9">
        <f t="shared" si="7"/>
        <v>0</v>
      </c>
      <c r="AN928" s="9">
        <f t="shared" si="8"/>
        <v>0</v>
      </c>
      <c r="AO928" s="9">
        <f t="shared" si="9"/>
        <v>1</v>
      </c>
      <c r="AP928" s="9">
        <f t="shared" si="10"/>
        <v>0</v>
      </c>
      <c r="AQ928" s="8"/>
    </row>
    <row r="929" ht="15.75" customHeight="1">
      <c r="A929" s="7">
        <v>45680.0</v>
      </c>
      <c r="B929" s="8" t="s">
        <v>2158</v>
      </c>
      <c r="C929" s="8" t="s">
        <v>2159</v>
      </c>
      <c r="D929" s="11">
        <v>8.1989790124E10</v>
      </c>
      <c r="E929" s="8" t="s">
        <v>11833</v>
      </c>
      <c r="F929" s="8" t="s">
        <v>11854</v>
      </c>
      <c r="G929" s="8" t="s">
        <v>11835</v>
      </c>
      <c r="H929" s="8" t="s">
        <v>11865</v>
      </c>
      <c r="I929" s="8" t="s">
        <v>11837</v>
      </c>
      <c r="J929" s="8" t="s">
        <v>11838</v>
      </c>
      <c r="K929" s="8" t="s">
        <v>11839</v>
      </c>
      <c r="L929" s="8" t="s">
        <v>11851</v>
      </c>
      <c r="M929" s="8" t="s">
        <v>11853</v>
      </c>
      <c r="N929" s="12" t="s">
        <v>11</v>
      </c>
      <c r="O929" s="12" t="s">
        <v>13</v>
      </c>
      <c r="P929" s="12" t="s">
        <v>23</v>
      </c>
      <c r="Q929" s="12" t="s">
        <v>15</v>
      </c>
      <c r="R929" s="12" t="s">
        <v>20</v>
      </c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9">
        <f>ROUNDUP(SUM(VLOOKUP(F929,'Pontuação'!A$2:B$11,2,FALSE),VLOOKUP(E929,'Pontuação'!C$2:D$11,2,FALSE),VLOOKUP(H929,'Pontuação'!I$2:J$11,2,FALSE),VLOOKUP(J929,'Pontuação'!G$2:H$11,2,FALSE),VLOOKUP(L929,'Pontuação'!M$2:N$13,2,FALSE)),0)</f>
        <v>1862</v>
      </c>
      <c r="AD929" s="10">
        <f t="shared" si="1"/>
        <v>186</v>
      </c>
      <c r="AE929" s="10" t="str">
        <f t="array" ref="AE929">IFERROR(INDEX('Pontuação'!G$13:G$101, MATCH(AD929, 'Pontuação'!F$13:F$101, 0)), "Faixa Indefinida")</f>
        <v>A</v>
      </c>
      <c r="AF929" s="10">
        <f t="shared" si="2"/>
        <v>1</v>
      </c>
      <c r="AG929" s="10">
        <f t="shared" si="3"/>
        <v>0</v>
      </c>
      <c r="AH929" s="10">
        <f t="shared" si="4"/>
        <v>0</v>
      </c>
      <c r="AI929" s="10">
        <f t="shared" si="5"/>
        <v>0</v>
      </c>
      <c r="AJ929" s="9">
        <f>ROUNDUP(SUM(VLOOKUP(F929,'Pontuação 3.0'!A$2:B$11,2,FALSE),VLOOKUP(E929,'Pontuação 3.0'!C$2:D$11,2,FALSE),VLOOKUP(H929,'Pontuação 3.0'!I$2:J$11,2,FALSE),VLOOKUP(J929,'Pontuação 3.0'!G$2:H$11,2,FALSE),VLOOKUP(G929,'Pontuação 3.0'!E$2:F$11,2,FALSE),VLOOKUP(K929,'Pontuação 3.0'!K$2:L$11,2,FALSE),VLOOKUP(L929,'Pontuação 3.0'!M$2:N$13,2,FALSE)),0)</f>
        <v>2439</v>
      </c>
      <c r="AK929" s="9">
        <f t="shared" si="6"/>
        <v>244</v>
      </c>
      <c r="AL929" s="9" t="str">
        <f t="array" ref="AL929">IFERROR(INDEX('Pontuação 3.0'!G$13:G$191, MATCH(AK929, 'Pontuação 3.0'!F$13:F$191, 0)), "Faixa Indefinida")</f>
        <v>A</v>
      </c>
      <c r="AM929" s="9">
        <f t="shared" si="7"/>
        <v>1</v>
      </c>
      <c r="AN929" s="9">
        <f t="shared" si="8"/>
        <v>0</v>
      </c>
      <c r="AO929" s="9">
        <f t="shared" si="9"/>
        <v>0</v>
      </c>
      <c r="AP929" s="9">
        <f t="shared" si="10"/>
        <v>0</v>
      </c>
      <c r="AQ929" s="8"/>
    </row>
    <row r="930" ht="15.75" customHeight="1">
      <c r="A930" s="7">
        <v>45680.0</v>
      </c>
      <c r="B930" s="8" t="s">
        <v>2162</v>
      </c>
      <c r="C930" s="8" t="s">
        <v>2163</v>
      </c>
      <c r="D930" s="11">
        <v>9.898593736E10</v>
      </c>
      <c r="E930" s="8" t="s">
        <v>11833</v>
      </c>
      <c r="F930" s="8" t="s">
        <v>11842</v>
      </c>
      <c r="G930" s="8" t="s">
        <v>11843</v>
      </c>
      <c r="H930" s="8" t="s">
        <v>11856</v>
      </c>
      <c r="I930" s="8" t="s">
        <v>11837</v>
      </c>
      <c r="J930" s="8" t="s">
        <v>11846</v>
      </c>
      <c r="K930" s="8" t="s">
        <v>11837</v>
      </c>
      <c r="L930" s="8" t="s">
        <v>11847</v>
      </c>
      <c r="M930" s="8" t="s">
        <v>11859</v>
      </c>
      <c r="N930" s="12" t="s">
        <v>11</v>
      </c>
      <c r="O930" s="12" t="s">
        <v>13</v>
      </c>
      <c r="P930" s="12" t="s">
        <v>49</v>
      </c>
      <c r="Q930" s="12" t="s">
        <v>15</v>
      </c>
      <c r="R930" s="12" t="s">
        <v>20</v>
      </c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9">
        <f>ROUNDUP(SUM(VLOOKUP(F930,'Pontuação'!A$2:B$11,2,FALSE),VLOOKUP(E930,'Pontuação'!C$2:D$11,2,FALSE),VLOOKUP(H930,'Pontuação'!I$2:J$11,2,FALSE),VLOOKUP(J930,'Pontuação'!G$2:H$11,2,FALSE),VLOOKUP(L930,'Pontuação'!M$2:N$13,2,FALSE)),0)</f>
        <v>1571</v>
      </c>
      <c r="AD930" s="10">
        <f t="shared" si="1"/>
        <v>157</v>
      </c>
      <c r="AE930" s="10" t="str">
        <f t="array" ref="AE930">IFERROR(INDEX('Pontuação'!G$13:G$101, MATCH(AD930, 'Pontuação'!F$13:F$101, 0)), "Faixa Indefinida")</f>
        <v>C</v>
      </c>
      <c r="AF930" s="10">
        <f t="shared" si="2"/>
        <v>0</v>
      </c>
      <c r="AG930" s="10">
        <f t="shared" si="3"/>
        <v>0</v>
      </c>
      <c r="AH930" s="10">
        <f t="shared" si="4"/>
        <v>1</v>
      </c>
      <c r="AI930" s="10">
        <f t="shared" si="5"/>
        <v>0</v>
      </c>
      <c r="AJ930" s="9">
        <f>ROUNDUP(SUM(VLOOKUP(F930,'Pontuação 3.0'!A$2:B$11,2,FALSE),VLOOKUP(E930,'Pontuação 3.0'!C$2:D$11,2,FALSE),VLOOKUP(H930,'Pontuação 3.0'!I$2:J$11,2,FALSE),VLOOKUP(J930,'Pontuação 3.0'!G$2:H$11,2,FALSE),VLOOKUP(G930,'Pontuação 3.0'!E$2:F$11,2,FALSE),VLOOKUP(K930,'Pontuação 3.0'!K$2:L$11,2,FALSE),VLOOKUP(L930,'Pontuação 3.0'!M$2:N$13,2,FALSE)),0)</f>
        <v>2060</v>
      </c>
      <c r="AK930" s="9">
        <f t="shared" si="6"/>
        <v>206</v>
      </c>
      <c r="AL930" s="9" t="str">
        <f t="array" ref="AL930">IFERROR(INDEX('Pontuação 3.0'!G$13:G$191, MATCH(AK930, 'Pontuação 3.0'!F$13:F$191, 0)), "Faixa Indefinida")</f>
        <v>C</v>
      </c>
      <c r="AM930" s="9">
        <f t="shared" si="7"/>
        <v>0</v>
      </c>
      <c r="AN930" s="9">
        <f t="shared" si="8"/>
        <v>0</v>
      </c>
      <c r="AO930" s="9">
        <f t="shared" si="9"/>
        <v>1</v>
      </c>
      <c r="AP930" s="9">
        <f t="shared" si="10"/>
        <v>0</v>
      </c>
      <c r="AQ930" s="8"/>
    </row>
    <row r="931" ht="15.75" customHeight="1">
      <c r="A931" s="7">
        <v>45680.0</v>
      </c>
      <c r="B931" s="8" t="s">
        <v>2164</v>
      </c>
      <c r="C931" s="8" t="s">
        <v>2165</v>
      </c>
      <c r="D931" s="11">
        <v>6.3981126309E10</v>
      </c>
      <c r="E931" s="8" t="s">
        <v>11833</v>
      </c>
      <c r="F931" s="8" t="s">
        <v>11834</v>
      </c>
      <c r="G931" s="8" t="s">
        <v>11867</v>
      </c>
      <c r="H931" s="8" t="s">
        <v>11850</v>
      </c>
      <c r="I931" s="8" t="s">
        <v>11845</v>
      </c>
      <c r="J931" s="8" t="s">
        <v>11852</v>
      </c>
      <c r="K931" s="8" t="s">
        <v>11837</v>
      </c>
      <c r="L931" s="8" t="s">
        <v>11857</v>
      </c>
      <c r="M931" s="8" t="s">
        <v>11848</v>
      </c>
      <c r="N931" s="12" t="s">
        <v>11</v>
      </c>
      <c r="O931" s="12" t="s">
        <v>13</v>
      </c>
      <c r="P931" s="12" t="s">
        <v>27</v>
      </c>
      <c r="Q931" s="12" t="s">
        <v>24</v>
      </c>
      <c r="R931" s="12" t="s">
        <v>14</v>
      </c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9">
        <f>ROUNDUP(SUM(VLOOKUP(F931,'Pontuação'!A$2:B$11,2,FALSE),VLOOKUP(E931,'Pontuação'!C$2:D$11,2,FALSE),VLOOKUP(H931,'Pontuação'!I$2:J$11,2,FALSE),VLOOKUP(J931,'Pontuação'!G$2:H$11,2,FALSE),VLOOKUP(L931,'Pontuação'!M$2:N$13,2,FALSE)),0)</f>
        <v>1609</v>
      </c>
      <c r="AD931" s="10">
        <f t="shared" si="1"/>
        <v>161</v>
      </c>
      <c r="AE931" s="10" t="str">
        <f t="array" ref="AE931">IFERROR(INDEX('Pontuação'!G$13:G$101, MATCH(AD931, 'Pontuação'!F$13:F$101, 0)), "Faixa Indefinida")</f>
        <v>C</v>
      </c>
      <c r="AF931" s="10">
        <f t="shared" si="2"/>
        <v>0</v>
      </c>
      <c r="AG931" s="10">
        <f t="shared" si="3"/>
        <v>0</v>
      </c>
      <c r="AH931" s="10">
        <f t="shared" si="4"/>
        <v>1</v>
      </c>
      <c r="AI931" s="10">
        <f t="shared" si="5"/>
        <v>0</v>
      </c>
      <c r="AJ931" s="9">
        <f>ROUNDUP(SUM(VLOOKUP(F931,'Pontuação 3.0'!A$2:B$11,2,FALSE),VLOOKUP(E931,'Pontuação 3.0'!C$2:D$11,2,FALSE),VLOOKUP(H931,'Pontuação 3.0'!I$2:J$11,2,FALSE),VLOOKUP(J931,'Pontuação 3.0'!G$2:H$11,2,FALSE),VLOOKUP(G931,'Pontuação 3.0'!E$2:F$11,2,FALSE),VLOOKUP(K931,'Pontuação 3.0'!K$2:L$11,2,FALSE),VLOOKUP(L931,'Pontuação 3.0'!M$2:N$13,2,FALSE)),0)</f>
        <v>1961</v>
      </c>
      <c r="AK931" s="9">
        <f t="shared" si="6"/>
        <v>196</v>
      </c>
      <c r="AL931" s="9" t="str">
        <f t="array" ref="AL931">IFERROR(INDEX('Pontuação 3.0'!G$13:G$191, MATCH(AK931, 'Pontuação 3.0'!F$13:F$191, 0)), "Faixa Indefinida")</f>
        <v>C</v>
      </c>
      <c r="AM931" s="9">
        <f t="shared" si="7"/>
        <v>0</v>
      </c>
      <c r="AN931" s="9">
        <f t="shared" si="8"/>
        <v>0</v>
      </c>
      <c r="AO931" s="9">
        <f t="shared" si="9"/>
        <v>1</v>
      </c>
      <c r="AP931" s="9">
        <f t="shared" si="10"/>
        <v>0</v>
      </c>
      <c r="AQ931" s="8"/>
    </row>
    <row r="932" ht="15.75" customHeight="1">
      <c r="A932" s="7">
        <v>45680.0</v>
      </c>
      <c r="B932" s="8" t="s">
        <v>2166</v>
      </c>
      <c r="C932" s="8" t="s">
        <v>2167</v>
      </c>
      <c r="D932" s="11">
        <v>6.5992571E10</v>
      </c>
      <c r="E932" s="8" t="s">
        <v>11833</v>
      </c>
      <c r="F932" s="8" t="s">
        <v>11834</v>
      </c>
      <c r="G932" s="8" t="s">
        <v>11835</v>
      </c>
      <c r="H932" s="8" t="s">
        <v>11865</v>
      </c>
      <c r="I932" s="8" t="s">
        <v>11837</v>
      </c>
      <c r="J932" s="8" t="s">
        <v>11846</v>
      </c>
      <c r="K932" s="8" t="s">
        <v>11837</v>
      </c>
      <c r="L932" s="8" t="s">
        <v>11847</v>
      </c>
      <c r="M932" s="8" t="s">
        <v>11849</v>
      </c>
      <c r="N932" s="12" t="s">
        <v>11</v>
      </c>
      <c r="O932" s="12" t="s">
        <v>13</v>
      </c>
      <c r="P932" s="12" t="s">
        <v>112</v>
      </c>
      <c r="Q932" s="12" t="s">
        <v>15</v>
      </c>
      <c r="R932" s="12" t="s">
        <v>20</v>
      </c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9">
        <f>ROUNDUP(SUM(VLOOKUP(F932,'Pontuação'!A$2:B$11,2,FALSE),VLOOKUP(E932,'Pontuação'!C$2:D$11,2,FALSE),VLOOKUP(H932,'Pontuação'!I$2:J$11,2,FALSE),VLOOKUP(J932,'Pontuação'!G$2:H$11,2,FALSE),VLOOKUP(L932,'Pontuação'!M$2:N$13,2,FALSE)),0)</f>
        <v>1699</v>
      </c>
      <c r="AD932" s="10">
        <f t="shared" si="1"/>
        <v>170</v>
      </c>
      <c r="AE932" s="10" t="str">
        <f t="array" ref="AE932">IFERROR(INDEX('Pontuação'!G$13:G$101, MATCH(AD932, 'Pontuação'!F$13:F$101, 0)), "Faixa Indefinida")</f>
        <v>B</v>
      </c>
      <c r="AF932" s="10">
        <f t="shared" si="2"/>
        <v>0</v>
      </c>
      <c r="AG932" s="10">
        <f t="shared" si="3"/>
        <v>1</v>
      </c>
      <c r="AH932" s="10">
        <f t="shared" si="4"/>
        <v>0</v>
      </c>
      <c r="AI932" s="10">
        <f t="shared" si="5"/>
        <v>0</v>
      </c>
      <c r="AJ932" s="9">
        <f>ROUNDUP(SUM(VLOOKUP(F932,'Pontuação 3.0'!A$2:B$11,2,FALSE),VLOOKUP(E932,'Pontuação 3.0'!C$2:D$11,2,FALSE),VLOOKUP(H932,'Pontuação 3.0'!I$2:J$11,2,FALSE),VLOOKUP(J932,'Pontuação 3.0'!G$2:H$11,2,FALSE),VLOOKUP(G932,'Pontuação 3.0'!E$2:F$11,2,FALSE),VLOOKUP(K932,'Pontuação 3.0'!K$2:L$11,2,FALSE),VLOOKUP(L932,'Pontuação 3.0'!M$2:N$13,2,FALSE)),0)</f>
        <v>1871</v>
      </c>
      <c r="AK932" s="9">
        <f t="shared" si="6"/>
        <v>187</v>
      </c>
      <c r="AL932" s="9" t="str">
        <f t="array" ref="AL932">IFERROR(INDEX('Pontuação 3.0'!G$13:G$191, MATCH(AK932, 'Pontuação 3.0'!F$13:F$191, 0)), "Faixa Indefinida")</f>
        <v>D</v>
      </c>
      <c r="AM932" s="9">
        <f t="shared" si="7"/>
        <v>0</v>
      </c>
      <c r="AN932" s="9">
        <f t="shared" si="8"/>
        <v>0</v>
      </c>
      <c r="AO932" s="9">
        <f t="shared" si="9"/>
        <v>0</v>
      </c>
      <c r="AP932" s="9">
        <f t="shared" si="10"/>
        <v>1</v>
      </c>
      <c r="AQ932" s="8"/>
    </row>
    <row r="933" ht="15.75" customHeight="1">
      <c r="A933" s="7">
        <v>45680.0</v>
      </c>
      <c r="B933" s="8" t="s">
        <v>2170</v>
      </c>
      <c r="C933" s="8" t="s">
        <v>2171</v>
      </c>
      <c r="D933" s="11">
        <v>7.4991358042E10</v>
      </c>
      <c r="E933" s="8" t="s">
        <v>11868</v>
      </c>
      <c r="F933" s="8" t="s">
        <v>11834</v>
      </c>
      <c r="G933" s="8" t="s">
        <v>11843</v>
      </c>
      <c r="H933" s="8" t="s">
        <v>11865</v>
      </c>
      <c r="I933" s="8" t="s">
        <v>11837</v>
      </c>
      <c r="J933" s="8" t="s">
        <v>11852</v>
      </c>
      <c r="K933" s="8" t="s">
        <v>11837</v>
      </c>
      <c r="L933" s="8" t="s">
        <v>11851</v>
      </c>
      <c r="M933" s="8" t="s">
        <v>11853</v>
      </c>
      <c r="N933" s="12" t="s">
        <v>11</v>
      </c>
      <c r="O933" s="12" t="s">
        <v>13</v>
      </c>
      <c r="P933" s="12" t="s">
        <v>49</v>
      </c>
      <c r="Q933" s="12" t="s">
        <v>15</v>
      </c>
      <c r="R933" s="12" t="s">
        <v>20</v>
      </c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9">
        <f>ROUNDUP(SUM(VLOOKUP(F933,'Pontuação'!A$2:B$11,2,FALSE),VLOOKUP(E933,'Pontuação'!C$2:D$11,2,FALSE),VLOOKUP(H933,'Pontuação'!I$2:J$11,2,FALSE),VLOOKUP(J933,'Pontuação'!G$2:H$11,2,FALSE),VLOOKUP(L933,'Pontuação'!M$2:N$13,2,FALSE)),0)</f>
        <v>1676</v>
      </c>
      <c r="AD933" s="10">
        <f t="shared" si="1"/>
        <v>168</v>
      </c>
      <c r="AE933" s="10" t="str">
        <f t="array" ref="AE933">IFERROR(INDEX('Pontuação'!G$13:G$101, MATCH(AD933, 'Pontuação'!F$13:F$101, 0)), "Faixa Indefinida")</f>
        <v>B</v>
      </c>
      <c r="AF933" s="10">
        <f t="shared" si="2"/>
        <v>0</v>
      </c>
      <c r="AG933" s="10">
        <f t="shared" si="3"/>
        <v>1</v>
      </c>
      <c r="AH933" s="10">
        <f t="shared" si="4"/>
        <v>0</v>
      </c>
      <c r="AI933" s="10">
        <f t="shared" si="5"/>
        <v>0</v>
      </c>
      <c r="AJ933" s="9">
        <f>ROUNDUP(SUM(VLOOKUP(F933,'Pontuação 3.0'!A$2:B$11,2,FALSE),VLOOKUP(E933,'Pontuação 3.0'!C$2:D$11,2,FALSE),VLOOKUP(H933,'Pontuação 3.0'!I$2:J$11,2,FALSE),VLOOKUP(J933,'Pontuação 3.0'!G$2:H$11,2,FALSE),VLOOKUP(G933,'Pontuação 3.0'!E$2:F$11,2,FALSE),VLOOKUP(K933,'Pontuação 3.0'!K$2:L$11,2,FALSE),VLOOKUP(L933,'Pontuação 3.0'!M$2:N$13,2,FALSE)),0)</f>
        <v>2047</v>
      </c>
      <c r="AK933" s="9">
        <f t="shared" si="6"/>
        <v>205</v>
      </c>
      <c r="AL933" s="9" t="str">
        <f t="array" ref="AL933">IFERROR(INDEX('Pontuação 3.0'!G$13:G$191, MATCH(AK933, 'Pontuação 3.0'!F$13:F$191, 0)), "Faixa Indefinida")</f>
        <v>C</v>
      </c>
      <c r="AM933" s="9">
        <f t="shared" si="7"/>
        <v>0</v>
      </c>
      <c r="AN933" s="9">
        <f t="shared" si="8"/>
        <v>0</v>
      </c>
      <c r="AO933" s="9">
        <f t="shared" si="9"/>
        <v>1</v>
      </c>
      <c r="AP933" s="9">
        <f t="shared" si="10"/>
        <v>0</v>
      </c>
      <c r="AQ933" s="8"/>
    </row>
    <row r="934" ht="15.75" customHeight="1">
      <c r="A934" s="7">
        <v>45680.0</v>
      </c>
      <c r="B934" s="8" t="s">
        <v>2168</v>
      </c>
      <c r="C934" s="8" t="s">
        <v>2169</v>
      </c>
      <c r="D934" s="11">
        <v>2.7998547961E10</v>
      </c>
      <c r="E934" s="8" t="s">
        <v>11833</v>
      </c>
      <c r="F934" s="8" t="s">
        <v>11842</v>
      </c>
      <c r="G934" s="8" t="s">
        <v>11843</v>
      </c>
      <c r="H934" s="8" t="s">
        <v>11844</v>
      </c>
      <c r="I934" s="8" t="s">
        <v>11845</v>
      </c>
      <c r="J934" s="8" t="s">
        <v>11852</v>
      </c>
      <c r="K934" s="8" t="s">
        <v>11837</v>
      </c>
      <c r="L934" s="8" t="s">
        <v>11851</v>
      </c>
      <c r="M934" s="8" t="s">
        <v>11848</v>
      </c>
      <c r="N934" s="12" t="s">
        <v>11</v>
      </c>
      <c r="O934" s="12" t="s">
        <v>13</v>
      </c>
      <c r="P934" s="12" t="s">
        <v>23</v>
      </c>
      <c r="Q934" s="12" t="s">
        <v>15</v>
      </c>
      <c r="R934" s="12" t="s">
        <v>20</v>
      </c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9">
        <f>ROUNDUP(SUM(VLOOKUP(F934,'Pontuação'!A$2:B$11,2,FALSE),VLOOKUP(E934,'Pontuação'!C$2:D$11,2,FALSE),VLOOKUP(H934,'Pontuação'!I$2:J$11,2,FALSE),VLOOKUP(J934,'Pontuação'!G$2:H$11,2,FALSE),VLOOKUP(L934,'Pontuação'!M$2:N$13,2,FALSE)),0)</f>
        <v>1700</v>
      </c>
      <c r="AD934" s="10">
        <f t="shared" si="1"/>
        <v>170</v>
      </c>
      <c r="AE934" s="10" t="str">
        <f t="array" ref="AE934">IFERROR(INDEX('Pontuação'!G$13:G$101, MATCH(AD934, 'Pontuação'!F$13:F$101, 0)), "Faixa Indefinida")</f>
        <v>B</v>
      </c>
      <c r="AF934" s="10">
        <f t="shared" si="2"/>
        <v>0</v>
      </c>
      <c r="AG934" s="10">
        <f t="shared" si="3"/>
        <v>1</v>
      </c>
      <c r="AH934" s="10">
        <f t="shared" si="4"/>
        <v>0</v>
      </c>
      <c r="AI934" s="10">
        <f t="shared" si="5"/>
        <v>0</v>
      </c>
      <c r="AJ934" s="9">
        <f>ROUNDUP(SUM(VLOOKUP(F934,'Pontuação 3.0'!A$2:B$11,2,FALSE),VLOOKUP(E934,'Pontuação 3.0'!C$2:D$11,2,FALSE),VLOOKUP(H934,'Pontuação 3.0'!I$2:J$11,2,FALSE),VLOOKUP(J934,'Pontuação 3.0'!G$2:H$11,2,FALSE),VLOOKUP(G934,'Pontuação 3.0'!E$2:F$11,2,FALSE),VLOOKUP(K934,'Pontuação 3.0'!K$2:L$11,2,FALSE),VLOOKUP(L934,'Pontuação 3.0'!M$2:N$13,2,FALSE)),0)</f>
        <v>2361</v>
      </c>
      <c r="AK934" s="9">
        <f t="shared" si="6"/>
        <v>236</v>
      </c>
      <c r="AL934" s="9" t="str">
        <f t="array" ref="AL934">IFERROR(INDEX('Pontuação 3.0'!G$13:G$191, MATCH(AK934, 'Pontuação 3.0'!F$13:F$191, 0)), "Faixa Indefinida")</f>
        <v>A</v>
      </c>
      <c r="AM934" s="9">
        <f t="shared" si="7"/>
        <v>1</v>
      </c>
      <c r="AN934" s="9">
        <f t="shared" si="8"/>
        <v>0</v>
      </c>
      <c r="AO934" s="9">
        <f t="shared" si="9"/>
        <v>0</v>
      </c>
      <c r="AP934" s="9">
        <f t="shared" si="10"/>
        <v>0</v>
      </c>
      <c r="AQ934" s="8"/>
    </row>
    <row r="935" ht="15.75" customHeight="1">
      <c r="A935" s="7">
        <v>45680.0</v>
      </c>
      <c r="B935" s="8" t="s">
        <v>2172</v>
      </c>
      <c r="C935" s="8" t="s">
        <v>2173</v>
      </c>
      <c r="D935" s="11">
        <v>6.7991810649E10</v>
      </c>
      <c r="E935" s="8" t="s">
        <v>11868</v>
      </c>
      <c r="F935" s="8" t="s">
        <v>11842</v>
      </c>
      <c r="G935" s="8" t="s">
        <v>11843</v>
      </c>
      <c r="H935" s="8" t="s">
        <v>11856</v>
      </c>
      <c r="I935" s="8" t="s">
        <v>11845</v>
      </c>
      <c r="J935" s="8" t="s">
        <v>11846</v>
      </c>
      <c r="K935" s="8" t="s">
        <v>11839</v>
      </c>
      <c r="L935" s="8" t="s">
        <v>11857</v>
      </c>
      <c r="M935" s="8" t="s">
        <v>11848</v>
      </c>
      <c r="N935" s="12" t="s">
        <v>11</v>
      </c>
      <c r="O935" s="12" t="s">
        <v>13</v>
      </c>
      <c r="P935" s="12" t="s">
        <v>123</v>
      </c>
      <c r="Q935" s="12" t="s">
        <v>15</v>
      </c>
      <c r="R935" s="12" t="s">
        <v>20</v>
      </c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9">
        <f>ROUNDUP(SUM(VLOOKUP(F935,'Pontuação'!A$2:B$11,2,FALSE),VLOOKUP(E935,'Pontuação'!C$2:D$11,2,FALSE),VLOOKUP(H935,'Pontuação'!I$2:J$11,2,FALSE),VLOOKUP(J935,'Pontuação'!G$2:H$11,2,FALSE),VLOOKUP(L935,'Pontuação'!M$2:N$13,2,FALSE)),0)</f>
        <v>1406</v>
      </c>
      <c r="AD935" s="10">
        <f t="shared" si="1"/>
        <v>141</v>
      </c>
      <c r="AE935" s="10" t="str">
        <f t="array" ref="AE935">IFERROR(INDEX('Pontuação'!G$13:G$101, MATCH(AD935, 'Pontuação'!F$13:F$101, 0)), "Faixa Indefinida")</f>
        <v>D</v>
      </c>
      <c r="AF935" s="10">
        <f t="shared" si="2"/>
        <v>0</v>
      </c>
      <c r="AG935" s="10">
        <f t="shared" si="3"/>
        <v>0</v>
      </c>
      <c r="AH935" s="10">
        <f t="shared" si="4"/>
        <v>0</v>
      </c>
      <c r="AI935" s="10">
        <f t="shared" si="5"/>
        <v>1</v>
      </c>
      <c r="AJ935" s="9">
        <f>ROUNDUP(SUM(VLOOKUP(F935,'Pontuação 3.0'!A$2:B$11,2,FALSE),VLOOKUP(E935,'Pontuação 3.0'!C$2:D$11,2,FALSE),VLOOKUP(H935,'Pontuação 3.0'!I$2:J$11,2,FALSE),VLOOKUP(J935,'Pontuação 3.0'!G$2:H$11,2,FALSE),VLOOKUP(G935,'Pontuação 3.0'!E$2:F$11,2,FALSE),VLOOKUP(K935,'Pontuação 3.0'!K$2:L$11,2,FALSE),VLOOKUP(L935,'Pontuação 3.0'!M$2:N$13,2,FALSE)),0)</f>
        <v>2175</v>
      </c>
      <c r="AK935" s="9">
        <f t="shared" si="6"/>
        <v>218</v>
      </c>
      <c r="AL935" s="9" t="str">
        <f t="array" ref="AL935">IFERROR(INDEX('Pontuação 3.0'!G$13:G$191, MATCH(AK935, 'Pontuação 3.0'!F$13:F$191, 0)), "Faixa Indefinida")</f>
        <v>B</v>
      </c>
      <c r="AM935" s="9">
        <f t="shared" si="7"/>
        <v>0</v>
      </c>
      <c r="AN935" s="9">
        <f t="shared" si="8"/>
        <v>1</v>
      </c>
      <c r="AO935" s="9">
        <f t="shared" si="9"/>
        <v>0</v>
      </c>
      <c r="AP935" s="9">
        <f t="shared" si="10"/>
        <v>0</v>
      </c>
      <c r="AQ935" s="8"/>
    </row>
    <row r="936" ht="15.75" customHeight="1">
      <c r="A936" s="7">
        <v>45680.0</v>
      </c>
      <c r="B936" s="8" t="s">
        <v>2174</v>
      </c>
      <c r="C936" s="8" t="s">
        <v>2175</v>
      </c>
      <c r="D936" s="11">
        <v>7.9981206682E10</v>
      </c>
      <c r="E936" s="8" t="s">
        <v>11833</v>
      </c>
      <c r="F936" s="8" t="s">
        <v>11854</v>
      </c>
      <c r="G936" s="8" t="s">
        <v>11864</v>
      </c>
      <c r="H936" s="8" t="s">
        <v>11850</v>
      </c>
      <c r="I936" s="8" t="s">
        <v>11845</v>
      </c>
      <c r="J936" s="8" t="s">
        <v>11838</v>
      </c>
      <c r="K936" s="8" t="s">
        <v>11839</v>
      </c>
      <c r="L936" s="8" t="s">
        <v>11847</v>
      </c>
      <c r="M936" s="8" t="s">
        <v>11849</v>
      </c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9">
        <f>ROUNDUP(SUM(VLOOKUP(F936,'Pontuação'!A$2:B$11,2,FALSE),VLOOKUP(E936,'Pontuação'!C$2:D$11,2,FALSE),VLOOKUP(H936,'Pontuação'!I$2:J$11,2,FALSE),VLOOKUP(J936,'Pontuação'!G$2:H$11,2,FALSE),VLOOKUP(L936,'Pontuação'!M$2:N$13,2,FALSE)),0)</f>
        <v>1968</v>
      </c>
      <c r="AD936" s="10">
        <f t="shared" si="1"/>
        <v>197</v>
      </c>
      <c r="AE936" s="10" t="str">
        <f t="array" ref="AE936">IFERROR(INDEX('Pontuação'!G$13:G$101, MATCH(AD936, 'Pontuação'!F$13:F$101, 0)), "Faixa Indefinida")</f>
        <v>A</v>
      </c>
      <c r="AF936" s="10">
        <f t="shared" si="2"/>
        <v>1</v>
      </c>
      <c r="AG936" s="10">
        <f t="shared" si="3"/>
        <v>0</v>
      </c>
      <c r="AH936" s="10">
        <f t="shared" si="4"/>
        <v>0</v>
      </c>
      <c r="AI936" s="10">
        <f t="shared" si="5"/>
        <v>0</v>
      </c>
      <c r="AJ936" s="9">
        <f>ROUNDUP(SUM(VLOOKUP(F936,'Pontuação 3.0'!A$2:B$11,2,FALSE),VLOOKUP(E936,'Pontuação 3.0'!C$2:D$11,2,FALSE),VLOOKUP(H936,'Pontuação 3.0'!I$2:J$11,2,FALSE),VLOOKUP(J936,'Pontuação 3.0'!G$2:H$11,2,FALSE),VLOOKUP(G936,'Pontuação 3.0'!E$2:F$11,2,FALSE),VLOOKUP(K936,'Pontuação 3.0'!K$2:L$11,2,FALSE),VLOOKUP(L936,'Pontuação 3.0'!M$2:N$13,2,FALSE)),0)</f>
        <v>2823</v>
      </c>
      <c r="AK936" s="9">
        <f t="shared" si="6"/>
        <v>282</v>
      </c>
      <c r="AL936" s="9" t="str">
        <f t="array" ref="AL936">IFERROR(INDEX('Pontuação 3.0'!G$13:G$191, MATCH(AK936, 'Pontuação 3.0'!F$13:F$191, 0)), "Faixa Indefinida")</f>
        <v>A</v>
      </c>
      <c r="AM936" s="9">
        <f t="shared" si="7"/>
        <v>1</v>
      </c>
      <c r="AN936" s="9">
        <f t="shared" si="8"/>
        <v>0</v>
      </c>
      <c r="AO936" s="9">
        <f t="shared" si="9"/>
        <v>0</v>
      </c>
      <c r="AP936" s="9">
        <f t="shared" si="10"/>
        <v>0</v>
      </c>
      <c r="AQ936" s="8"/>
    </row>
    <row r="937" ht="15.75" customHeight="1">
      <c r="A937" s="7">
        <v>45680.0</v>
      </c>
      <c r="B937" s="8" t="s">
        <v>2178</v>
      </c>
      <c r="C937" s="8" t="s">
        <v>2179</v>
      </c>
      <c r="D937" s="11">
        <v>1.1940184582E10</v>
      </c>
      <c r="E937" s="8" t="s">
        <v>11833</v>
      </c>
      <c r="F937" s="8" t="s">
        <v>11854</v>
      </c>
      <c r="G937" s="8" t="s">
        <v>11867</v>
      </c>
      <c r="H937" s="8" t="s">
        <v>11856</v>
      </c>
      <c r="I937" s="8" t="s">
        <v>11837</v>
      </c>
      <c r="J937" s="8" t="s">
        <v>11838</v>
      </c>
      <c r="K937" s="8" t="s">
        <v>11837</v>
      </c>
      <c r="L937" s="8" t="s">
        <v>11851</v>
      </c>
      <c r="M937" s="8" t="s">
        <v>11849</v>
      </c>
      <c r="N937" s="12" t="s">
        <v>11</v>
      </c>
      <c r="O937" s="12" t="s">
        <v>13</v>
      </c>
      <c r="P937" s="12" t="s">
        <v>261</v>
      </c>
      <c r="Q937" s="12" t="s">
        <v>15</v>
      </c>
      <c r="R937" s="12" t="s">
        <v>20</v>
      </c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9">
        <f>ROUNDUP(SUM(VLOOKUP(F937,'Pontuação'!A$2:B$11,2,FALSE),VLOOKUP(E937,'Pontuação'!C$2:D$11,2,FALSE),VLOOKUP(H937,'Pontuação'!I$2:J$11,2,FALSE),VLOOKUP(J937,'Pontuação'!G$2:H$11,2,FALSE),VLOOKUP(L937,'Pontuação'!M$2:N$13,2,FALSE)),0)</f>
        <v>1722</v>
      </c>
      <c r="AD937" s="10">
        <f t="shared" si="1"/>
        <v>172</v>
      </c>
      <c r="AE937" s="10" t="str">
        <f t="array" ref="AE937">IFERROR(INDEX('Pontuação'!G$13:G$101, MATCH(AD937, 'Pontuação'!F$13:F$101, 0)), "Faixa Indefinida")</f>
        <v>B</v>
      </c>
      <c r="AF937" s="10">
        <f t="shared" si="2"/>
        <v>0</v>
      </c>
      <c r="AG937" s="10">
        <f t="shared" si="3"/>
        <v>1</v>
      </c>
      <c r="AH937" s="10">
        <f t="shared" si="4"/>
        <v>0</v>
      </c>
      <c r="AI937" s="10">
        <f t="shared" si="5"/>
        <v>0</v>
      </c>
      <c r="AJ937" s="9">
        <f>ROUNDUP(SUM(VLOOKUP(F937,'Pontuação 3.0'!A$2:B$11,2,FALSE),VLOOKUP(E937,'Pontuação 3.0'!C$2:D$11,2,FALSE),VLOOKUP(H937,'Pontuação 3.0'!I$2:J$11,2,FALSE),VLOOKUP(J937,'Pontuação 3.0'!G$2:H$11,2,FALSE),VLOOKUP(G937,'Pontuação 3.0'!E$2:F$11,2,FALSE),VLOOKUP(K937,'Pontuação 3.0'!K$2:L$11,2,FALSE),VLOOKUP(L937,'Pontuação 3.0'!M$2:N$13,2,FALSE)),0)</f>
        <v>2084</v>
      </c>
      <c r="AK937" s="9">
        <f t="shared" si="6"/>
        <v>208</v>
      </c>
      <c r="AL937" s="9" t="str">
        <f t="array" ref="AL937">IFERROR(INDEX('Pontuação 3.0'!G$13:G$191, MATCH(AK937, 'Pontuação 3.0'!F$13:F$191, 0)), "Faixa Indefinida")</f>
        <v>C</v>
      </c>
      <c r="AM937" s="9">
        <f t="shared" si="7"/>
        <v>0</v>
      </c>
      <c r="AN937" s="9">
        <f t="shared" si="8"/>
        <v>0</v>
      </c>
      <c r="AO937" s="9">
        <f t="shared" si="9"/>
        <v>1</v>
      </c>
      <c r="AP937" s="9">
        <f t="shared" si="10"/>
        <v>0</v>
      </c>
      <c r="AQ937" s="8"/>
    </row>
    <row r="938" ht="15.75" customHeight="1">
      <c r="A938" s="7">
        <v>45680.0</v>
      </c>
      <c r="B938" s="8" t="s">
        <v>2182</v>
      </c>
      <c r="C938" s="8" t="s">
        <v>2183</v>
      </c>
      <c r="D938" s="13" t="s">
        <v>11915</v>
      </c>
      <c r="E938" s="8" t="s">
        <v>11833</v>
      </c>
      <c r="F938" s="8" t="s">
        <v>11854</v>
      </c>
      <c r="G938" s="8" t="s">
        <v>11855</v>
      </c>
      <c r="H938" s="8" t="s">
        <v>11856</v>
      </c>
      <c r="I938" s="8" t="s">
        <v>11837</v>
      </c>
      <c r="J938" s="8" t="s">
        <v>11852</v>
      </c>
      <c r="K938" s="8" t="s">
        <v>11837</v>
      </c>
      <c r="L938" s="8" t="s">
        <v>11851</v>
      </c>
      <c r="M938" s="8" t="s">
        <v>11853</v>
      </c>
      <c r="N938" s="12" t="s">
        <v>11</v>
      </c>
      <c r="O938" s="12" t="s">
        <v>13</v>
      </c>
      <c r="P938" s="12" t="s">
        <v>37</v>
      </c>
      <c r="Q938" s="12" t="s">
        <v>143</v>
      </c>
      <c r="R938" s="12" t="s">
        <v>14</v>
      </c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9">
        <f>ROUNDUP(SUM(VLOOKUP(F938,'Pontuação'!A$2:B$11,2,FALSE),VLOOKUP(E938,'Pontuação'!C$2:D$11,2,FALSE),VLOOKUP(H938,'Pontuação'!I$2:J$11,2,FALSE),VLOOKUP(J938,'Pontuação'!G$2:H$11,2,FALSE),VLOOKUP(L938,'Pontuação'!M$2:N$13,2,FALSE)),0)</f>
        <v>1549</v>
      </c>
      <c r="AD938" s="10">
        <f t="shared" si="1"/>
        <v>155</v>
      </c>
      <c r="AE938" s="10" t="str">
        <f t="array" ref="AE938">IFERROR(INDEX('Pontuação'!G$13:G$101, MATCH(AD938, 'Pontuação'!F$13:F$101, 0)), "Faixa Indefinida")</f>
        <v>C</v>
      </c>
      <c r="AF938" s="10">
        <f t="shared" si="2"/>
        <v>0</v>
      </c>
      <c r="AG938" s="10">
        <f t="shared" si="3"/>
        <v>0</v>
      </c>
      <c r="AH938" s="10">
        <f t="shared" si="4"/>
        <v>1</v>
      </c>
      <c r="AI938" s="10">
        <f t="shared" si="5"/>
        <v>0</v>
      </c>
      <c r="AJ938" s="9">
        <f>ROUNDUP(SUM(VLOOKUP(F938,'Pontuação 3.0'!A$2:B$11,2,FALSE),VLOOKUP(E938,'Pontuação 3.0'!C$2:D$11,2,FALSE),VLOOKUP(H938,'Pontuação 3.0'!I$2:J$11,2,FALSE),VLOOKUP(J938,'Pontuação 3.0'!G$2:H$11,2,FALSE),VLOOKUP(G938,'Pontuação 3.0'!E$2:F$11,2,FALSE),VLOOKUP(K938,'Pontuação 3.0'!K$2:L$11,2,FALSE),VLOOKUP(L938,'Pontuação 3.0'!M$2:N$13,2,FALSE)),0)</f>
        <v>2004</v>
      </c>
      <c r="AK938" s="9">
        <f t="shared" si="6"/>
        <v>200</v>
      </c>
      <c r="AL938" s="9" t="str">
        <f t="array" ref="AL938">IFERROR(INDEX('Pontuação 3.0'!G$13:G$191, MATCH(AK938, 'Pontuação 3.0'!F$13:F$191, 0)), "Faixa Indefinida")</f>
        <v>C</v>
      </c>
      <c r="AM938" s="9">
        <f t="shared" si="7"/>
        <v>0</v>
      </c>
      <c r="AN938" s="9">
        <f t="shared" si="8"/>
        <v>0</v>
      </c>
      <c r="AO938" s="9">
        <f t="shared" si="9"/>
        <v>1</v>
      </c>
      <c r="AP938" s="9">
        <f t="shared" si="10"/>
        <v>0</v>
      </c>
      <c r="AQ938" s="8"/>
    </row>
    <row r="939" ht="15.75" customHeight="1">
      <c r="A939" s="7">
        <v>45680.0</v>
      </c>
      <c r="B939" s="8" t="s">
        <v>2180</v>
      </c>
      <c r="C939" s="8" t="s">
        <v>2181</v>
      </c>
      <c r="D939" s="11">
        <v>8.6994493737E10</v>
      </c>
      <c r="E939" s="8" t="s">
        <v>11833</v>
      </c>
      <c r="F939" s="8" t="s">
        <v>11842</v>
      </c>
      <c r="G939" s="8" t="s">
        <v>11843</v>
      </c>
      <c r="H939" s="8" t="s">
        <v>11844</v>
      </c>
      <c r="I939" s="8" t="s">
        <v>11837</v>
      </c>
      <c r="J939" s="8" t="s">
        <v>11846</v>
      </c>
      <c r="K939" s="8" t="s">
        <v>11837</v>
      </c>
      <c r="L939" s="8" t="s">
        <v>11851</v>
      </c>
      <c r="M939" s="8" t="s">
        <v>11849</v>
      </c>
      <c r="N939" s="12" t="s">
        <v>11</v>
      </c>
      <c r="O939" s="12" t="s">
        <v>13</v>
      </c>
      <c r="P939" s="12" t="s">
        <v>49</v>
      </c>
      <c r="Q939" s="12" t="s">
        <v>24</v>
      </c>
      <c r="R939" s="12" t="s">
        <v>20</v>
      </c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9">
        <f>ROUNDUP(SUM(VLOOKUP(F939,'Pontuação'!A$2:B$11,2,FALSE),VLOOKUP(E939,'Pontuação'!C$2:D$11,2,FALSE),VLOOKUP(H939,'Pontuação'!I$2:J$11,2,FALSE),VLOOKUP(J939,'Pontuação'!G$2:H$11,2,FALSE),VLOOKUP(L939,'Pontuação'!M$2:N$13,2,FALSE)),0)</f>
        <v>1595</v>
      </c>
      <c r="AD939" s="10">
        <f t="shared" si="1"/>
        <v>160</v>
      </c>
      <c r="AE939" s="10" t="str">
        <f t="array" ref="AE939">IFERROR(INDEX('Pontuação'!G$13:G$101, MATCH(AD939, 'Pontuação'!F$13:F$101, 0)), "Faixa Indefinida")</f>
        <v>C</v>
      </c>
      <c r="AF939" s="10">
        <f t="shared" si="2"/>
        <v>0</v>
      </c>
      <c r="AG939" s="10">
        <f t="shared" si="3"/>
        <v>0</v>
      </c>
      <c r="AH939" s="10">
        <f t="shared" si="4"/>
        <v>1</v>
      </c>
      <c r="AI939" s="10">
        <f t="shared" si="5"/>
        <v>0</v>
      </c>
      <c r="AJ939" s="9">
        <f>ROUNDUP(SUM(VLOOKUP(F939,'Pontuação 3.0'!A$2:B$11,2,FALSE),VLOOKUP(E939,'Pontuação 3.0'!C$2:D$11,2,FALSE),VLOOKUP(H939,'Pontuação 3.0'!I$2:J$11,2,FALSE),VLOOKUP(J939,'Pontuação 3.0'!G$2:H$11,2,FALSE),VLOOKUP(G939,'Pontuação 3.0'!E$2:F$11,2,FALSE),VLOOKUP(K939,'Pontuação 3.0'!K$2:L$11,2,FALSE),VLOOKUP(L939,'Pontuação 3.0'!M$2:N$13,2,FALSE)),0)</f>
        <v>2209</v>
      </c>
      <c r="AK939" s="9">
        <f t="shared" si="6"/>
        <v>221</v>
      </c>
      <c r="AL939" s="9" t="str">
        <f t="array" ref="AL939">IFERROR(INDEX('Pontuação 3.0'!G$13:G$191, MATCH(AK939, 'Pontuação 3.0'!F$13:F$191, 0)), "Faixa Indefinida")</f>
        <v>B</v>
      </c>
      <c r="AM939" s="9">
        <f t="shared" si="7"/>
        <v>0</v>
      </c>
      <c r="AN939" s="9">
        <f t="shared" si="8"/>
        <v>1</v>
      </c>
      <c r="AO939" s="9">
        <f t="shared" si="9"/>
        <v>0</v>
      </c>
      <c r="AP939" s="9">
        <f t="shared" si="10"/>
        <v>0</v>
      </c>
      <c r="AQ939" s="8"/>
    </row>
    <row r="940" ht="15.75" customHeight="1">
      <c r="A940" s="7">
        <v>45680.0</v>
      </c>
      <c r="B940" s="8" t="s">
        <v>2184</v>
      </c>
      <c r="C940" s="8" t="s">
        <v>2185</v>
      </c>
      <c r="D940" s="11">
        <v>6.1996816779E10</v>
      </c>
      <c r="E940" s="8" t="s">
        <v>11833</v>
      </c>
      <c r="F940" s="8" t="s">
        <v>11834</v>
      </c>
      <c r="G940" s="8" t="s">
        <v>11843</v>
      </c>
      <c r="H940" s="8" t="s">
        <v>11850</v>
      </c>
      <c r="I940" s="8" t="s">
        <v>11837</v>
      </c>
      <c r="J940" s="8" t="s">
        <v>11846</v>
      </c>
      <c r="K940" s="8" t="s">
        <v>11837</v>
      </c>
      <c r="L940" s="8" t="s">
        <v>11851</v>
      </c>
      <c r="M940" s="8" t="s">
        <v>11848</v>
      </c>
      <c r="N940" s="12" t="s">
        <v>11</v>
      </c>
      <c r="O940" s="12" t="s">
        <v>13</v>
      </c>
      <c r="P940" s="12" t="s">
        <v>37</v>
      </c>
      <c r="Q940" s="12" t="s">
        <v>44</v>
      </c>
      <c r="R940" s="12" t="s">
        <v>20</v>
      </c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9">
        <f>ROUNDUP(SUM(VLOOKUP(F940,'Pontuação'!A$2:B$11,2,FALSE),VLOOKUP(E940,'Pontuação'!C$2:D$11,2,FALSE),VLOOKUP(H940,'Pontuação'!I$2:J$11,2,FALSE),VLOOKUP(J940,'Pontuação'!G$2:H$11,2,FALSE),VLOOKUP(L940,'Pontuação'!M$2:N$13,2,FALSE)),0)</f>
        <v>1541</v>
      </c>
      <c r="AD940" s="10">
        <f t="shared" si="1"/>
        <v>154</v>
      </c>
      <c r="AE940" s="10" t="str">
        <f t="array" ref="AE940">IFERROR(INDEX('Pontuação'!G$13:G$101, MATCH(AD940, 'Pontuação'!F$13:F$101, 0)), "Faixa Indefinida")</f>
        <v>C</v>
      </c>
      <c r="AF940" s="10">
        <f t="shared" si="2"/>
        <v>0</v>
      </c>
      <c r="AG940" s="10">
        <f t="shared" si="3"/>
        <v>0</v>
      </c>
      <c r="AH940" s="10">
        <f t="shared" si="4"/>
        <v>1</v>
      </c>
      <c r="AI940" s="10">
        <f t="shared" si="5"/>
        <v>0</v>
      </c>
      <c r="AJ940" s="9">
        <f>ROUNDUP(SUM(VLOOKUP(F940,'Pontuação 3.0'!A$2:B$11,2,FALSE),VLOOKUP(E940,'Pontuação 3.0'!C$2:D$11,2,FALSE),VLOOKUP(H940,'Pontuação 3.0'!I$2:J$11,2,FALSE),VLOOKUP(J940,'Pontuação 3.0'!G$2:H$11,2,FALSE),VLOOKUP(G940,'Pontuação 3.0'!E$2:F$11,2,FALSE),VLOOKUP(K940,'Pontuação 3.0'!K$2:L$11,2,FALSE),VLOOKUP(L940,'Pontuação 3.0'!M$2:N$13,2,FALSE)),0)</f>
        <v>1989</v>
      </c>
      <c r="AK940" s="9">
        <f t="shared" si="6"/>
        <v>199</v>
      </c>
      <c r="AL940" s="9" t="str">
        <f t="array" ref="AL940">IFERROR(INDEX('Pontuação 3.0'!G$13:G$191, MATCH(AK940, 'Pontuação 3.0'!F$13:F$191, 0)), "Faixa Indefinida")</f>
        <v>C</v>
      </c>
      <c r="AM940" s="9">
        <f t="shared" si="7"/>
        <v>0</v>
      </c>
      <c r="AN940" s="9">
        <f t="shared" si="8"/>
        <v>0</v>
      </c>
      <c r="AO940" s="9">
        <f t="shared" si="9"/>
        <v>1</v>
      </c>
      <c r="AP940" s="9">
        <f t="shared" si="10"/>
        <v>0</v>
      </c>
      <c r="AQ940" s="8"/>
    </row>
    <row r="941" ht="15.75" customHeight="1">
      <c r="A941" s="7">
        <v>45680.0</v>
      </c>
      <c r="B941" s="8" t="s">
        <v>2186</v>
      </c>
      <c r="C941" s="8" t="s">
        <v>2187</v>
      </c>
      <c r="D941" s="8" t="s">
        <v>2188</v>
      </c>
      <c r="E941" s="8" t="s">
        <v>11833</v>
      </c>
      <c r="F941" s="8" t="s">
        <v>11842</v>
      </c>
      <c r="G941" s="8" t="s">
        <v>11843</v>
      </c>
      <c r="H941" s="8" t="s">
        <v>11850</v>
      </c>
      <c r="I941" s="8" t="s">
        <v>11837</v>
      </c>
      <c r="J941" s="8" t="s">
        <v>11852</v>
      </c>
      <c r="K941" s="8" t="s">
        <v>11839</v>
      </c>
      <c r="L941" s="8" t="s">
        <v>11851</v>
      </c>
      <c r="M941" s="8" t="s">
        <v>11849</v>
      </c>
      <c r="N941" s="12" t="s">
        <v>11</v>
      </c>
      <c r="O941" s="12" t="s">
        <v>13</v>
      </c>
      <c r="P941" s="12" t="s">
        <v>12</v>
      </c>
      <c r="Q941" s="12" t="s">
        <v>15</v>
      </c>
      <c r="R941" s="12" t="s">
        <v>20</v>
      </c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9">
        <f>ROUNDUP(SUM(VLOOKUP(F941,'Pontuação'!A$2:B$11,2,FALSE),VLOOKUP(E941,'Pontuação'!C$2:D$11,2,FALSE),VLOOKUP(H941,'Pontuação'!I$2:J$11,2,FALSE),VLOOKUP(J941,'Pontuação'!G$2:H$11,2,FALSE),VLOOKUP(L941,'Pontuação'!M$2:N$13,2,FALSE)),0)</f>
        <v>1658</v>
      </c>
      <c r="AD941" s="10">
        <f t="shared" si="1"/>
        <v>166</v>
      </c>
      <c r="AE941" s="10" t="str">
        <f t="array" ref="AE941">IFERROR(INDEX('Pontuação'!G$13:G$101, MATCH(AD941, 'Pontuação'!F$13:F$101, 0)), "Faixa Indefinida")</f>
        <v>B</v>
      </c>
      <c r="AF941" s="10">
        <f t="shared" si="2"/>
        <v>0</v>
      </c>
      <c r="AG941" s="10">
        <f t="shared" si="3"/>
        <v>1</v>
      </c>
      <c r="AH941" s="10">
        <f t="shared" si="4"/>
        <v>0</v>
      </c>
      <c r="AI941" s="10">
        <f t="shared" si="5"/>
        <v>0</v>
      </c>
      <c r="AJ941" s="9">
        <f>ROUNDUP(SUM(VLOOKUP(F941,'Pontuação 3.0'!A$2:B$11,2,FALSE),VLOOKUP(E941,'Pontuação 3.0'!C$2:D$11,2,FALSE),VLOOKUP(H941,'Pontuação 3.0'!I$2:J$11,2,FALSE),VLOOKUP(J941,'Pontuação 3.0'!G$2:H$11,2,FALSE),VLOOKUP(G941,'Pontuação 3.0'!E$2:F$11,2,FALSE),VLOOKUP(K941,'Pontuação 3.0'!K$2:L$11,2,FALSE),VLOOKUP(L941,'Pontuação 3.0'!M$2:N$13,2,FALSE)),0)</f>
        <v>2535</v>
      </c>
      <c r="AK941" s="9">
        <f t="shared" si="6"/>
        <v>254</v>
      </c>
      <c r="AL941" s="9" t="str">
        <f t="array" ref="AL941">IFERROR(INDEX('Pontuação 3.0'!G$13:G$191, MATCH(AK941, 'Pontuação 3.0'!F$13:F$191, 0)), "Faixa Indefinida")</f>
        <v>A</v>
      </c>
      <c r="AM941" s="9">
        <f t="shared" si="7"/>
        <v>1</v>
      </c>
      <c r="AN941" s="9">
        <f t="shared" si="8"/>
        <v>0</v>
      </c>
      <c r="AO941" s="9">
        <f t="shared" si="9"/>
        <v>0</v>
      </c>
      <c r="AP941" s="9">
        <f t="shared" si="10"/>
        <v>0</v>
      </c>
      <c r="AQ941" s="8"/>
    </row>
    <row r="942" ht="15.75" customHeight="1">
      <c r="A942" s="7">
        <v>45680.0</v>
      </c>
      <c r="B942" s="8" t="s">
        <v>2189</v>
      </c>
      <c r="C942" s="8" t="s">
        <v>2190</v>
      </c>
      <c r="D942" s="11">
        <v>1.1985815865E10</v>
      </c>
      <c r="E942" s="8" t="s">
        <v>11868</v>
      </c>
      <c r="F942" s="8" t="s">
        <v>11842</v>
      </c>
      <c r="G942" s="8" t="s">
        <v>11867</v>
      </c>
      <c r="H942" s="8" t="s">
        <v>11850</v>
      </c>
      <c r="I942" s="8" t="s">
        <v>11837</v>
      </c>
      <c r="J942" s="8" t="s">
        <v>11846</v>
      </c>
      <c r="K942" s="8" t="s">
        <v>11837</v>
      </c>
      <c r="L942" s="8" t="s">
        <v>11847</v>
      </c>
      <c r="M942" s="8" t="s">
        <v>11841</v>
      </c>
      <c r="N942" s="12" t="s">
        <v>11</v>
      </c>
      <c r="O942" s="12" t="s">
        <v>13</v>
      </c>
      <c r="P942" s="12" t="s">
        <v>27</v>
      </c>
      <c r="Q942" s="12" t="s">
        <v>44</v>
      </c>
      <c r="R942" s="12" t="s">
        <v>20</v>
      </c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9">
        <f>ROUNDUP(SUM(VLOOKUP(F942,'Pontuação'!A$2:B$11,2,FALSE),VLOOKUP(E942,'Pontuação'!C$2:D$11,2,FALSE),VLOOKUP(H942,'Pontuação'!I$2:J$11,2,FALSE),VLOOKUP(J942,'Pontuação'!G$2:H$11,2,FALSE),VLOOKUP(L942,'Pontuação'!M$2:N$13,2,FALSE)),0)</f>
        <v>1689</v>
      </c>
      <c r="AD942" s="10">
        <f t="shared" si="1"/>
        <v>169</v>
      </c>
      <c r="AE942" s="10" t="str">
        <f t="array" ref="AE942">IFERROR(INDEX('Pontuação'!G$13:G$101, MATCH(AD942, 'Pontuação'!F$13:F$101, 0)), "Faixa Indefinida")</f>
        <v>B</v>
      </c>
      <c r="AF942" s="10">
        <f t="shared" si="2"/>
        <v>0</v>
      </c>
      <c r="AG942" s="10">
        <f t="shared" si="3"/>
        <v>1</v>
      </c>
      <c r="AH942" s="10">
        <f t="shared" si="4"/>
        <v>0</v>
      </c>
      <c r="AI942" s="10">
        <f t="shared" si="5"/>
        <v>0</v>
      </c>
      <c r="AJ942" s="9">
        <f>ROUNDUP(SUM(VLOOKUP(F942,'Pontuação 3.0'!A$2:B$11,2,FALSE),VLOOKUP(E942,'Pontuação 3.0'!C$2:D$11,2,FALSE),VLOOKUP(H942,'Pontuação 3.0'!I$2:J$11,2,FALSE),VLOOKUP(J942,'Pontuação 3.0'!G$2:H$11,2,FALSE),VLOOKUP(G942,'Pontuação 3.0'!E$2:F$11,2,FALSE),VLOOKUP(K942,'Pontuação 3.0'!K$2:L$11,2,FALSE),VLOOKUP(L942,'Pontuação 3.0'!M$2:N$13,2,FALSE)),0)</f>
        <v>2028</v>
      </c>
      <c r="AK942" s="9">
        <f t="shared" si="6"/>
        <v>203</v>
      </c>
      <c r="AL942" s="9" t="str">
        <f t="array" ref="AL942">IFERROR(INDEX('Pontuação 3.0'!G$13:G$191, MATCH(AK942, 'Pontuação 3.0'!F$13:F$191, 0)), "Faixa Indefinida")</f>
        <v>C</v>
      </c>
      <c r="AM942" s="9">
        <f t="shared" si="7"/>
        <v>0</v>
      </c>
      <c r="AN942" s="9">
        <f t="shared" si="8"/>
        <v>0</v>
      </c>
      <c r="AO942" s="9">
        <f t="shared" si="9"/>
        <v>1</v>
      </c>
      <c r="AP942" s="9">
        <f t="shared" si="10"/>
        <v>0</v>
      </c>
      <c r="AQ942" s="8"/>
    </row>
    <row r="943" ht="15.75" customHeight="1">
      <c r="A943" s="7">
        <v>45680.0</v>
      </c>
      <c r="B943" s="8" t="s">
        <v>2195</v>
      </c>
      <c r="C943" s="8" t="s">
        <v>2196</v>
      </c>
      <c r="D943" s="11">
        <v>1.1999162317E10</v>
      </c>
      <c r="E943" s="8" t="s">
        <v>11868</v>
      </c>
      <c r="F943" s="8" t="s">
        <v>11842</v>
      </c>
      <c r="G943" s="8" t="s">
        <v>11867</v>
      </c>
      <c r="H943" s="8" t="s">
        <v>11856</v>
      </c>
      <c r="I943" s="8" t="s">
        <v>11845</v>
      </c>
      <c r="J943" s="8" t="s">
        <v>11838</v>
      </c>
      <c r="K943" s="8" t="s">
        <v>11837</v>
      </c>
      <c r="L943" s="8" t="s">
        <v>11847</v>
      </c>
      <c r="M943" s="8" t="s">
        <v>11841</v>
      </c>
      <c r="N943" s="12" t="s">
        <v>11</v>
      </c>
      <c r="O943" s="12" t="s">
        <v>13</v>
      </c>
      <c r="P943" s="12" t="s">
        <v>261</v>
      </c>
      <c r="Q943" s="12" t="s">
        <v>15</v>
      </c>
      <c r="R943" s="12" t="s">
        <v>20</v>
      </c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9">
        <f>ROUNDUP(SUM(VLOOKUP(F943,'Pontuação'!A$2:B$11,2,FALSE),VLOOKUP(E943,'Pontuação'!C$2:D$11,2,FALSE),VLOOKUP(H943,'Pontuação'!I$2:J$11,2,FALSE),VLOOKUP(J943,'Pontuação'!G$2:H$11,2,FALSE),VLOOKUP(L943,'Pontuação'!M$2:N$13,2,FALSE)),0)</f>
        <v>1853</v>
      </c>
      <c r="AD943" s="10">
        <f t="shared" si="1"/>
        <v>185</v>
      </c>
      <c r="AE943" s="10" t="str">
        <f t="array" ref="AE943">IFERROR(INDEX('Pontuação'!G$13:G$101, MATCH(AD943, 'Pontuação'!F$13:F$101, 0)), "Faixa Indefinida")</f>
        <v>A</v>
      </c>
      <c r="AF943" s="10">
        <f t="shared" si="2"/>
        <v>1</v>
      </c>
      <c r="AG943" s="10">
        <f t="shared" si="3"/>
        <v>0</v>
      </c>
      <c r="AH943" s="10">
        <f t="shared" si="4"/>
        <v>0</v>
      </c>
      <c r="AI943" s="10">
        <f t="shared" si="5"/>
        <v>0</v>
      </c>
      <c r="AJ943" s="9">
        <f>ROUNDUP(SUM(VLOOKUP(F943,'Pontuação 3.0'!A$2:B$11,2,FALSE),VLOOKUP(E943,'Pontuação 3.0'!C$2:D$11,2,FALSE),VLOOKUP(H943,'Pontuação 3.0'!I$2:J$11,2,FALSE),VLOOKUP(J943,'Pontuação 3.0'!G$2:H$11,2,FALSE),VLOOKUP(G943,'Pontuação 3.0'!E$2:F$11,2,FALSE),VLOOKUP(K943,'Pontuação 3.0'!K$2:L$11,2,FALSE),VLOOKUP(L943,'Pontuação 3.0'!M$2:N$13,2,FALSE)),0)</f>
        <v>2155</v>
      </c>
      <c r="AK943" s="9">
        <f t="shared" si="6"/>
        <v>216</v>
      </c>
      <c r="AL943" s="9" t="str">
        <f t="array" ref="AL943">IFERROR(INDEX('Pontuação 3.0'!G$13:G$191, MATCH(AK943, 'Pontuação 3.0'!F$13:F$191, 0)), "Faixa Indefinida")</f>
        <v>B</v>
      </c>
      <c r="AM943" s="9">
        <f t="shared" si="7"/>
        <v>0</v>
      </c>
      <c r="AN943" s="9">
        <f t="shared" si="8"/>
        <v>1</v>
      </c>
      <c r="AO943" s="9">
        <f t="shared" si="9"/>
        <v>0</v>
      </c>
      <c r="AP943" s="9">
        <f t="shared" si="10"/>
        <v>0</v>
      </c>
      <c r="AQ943" s="8"/>
    </row>
    <row r="944" ht="15.75" customHeight="1">
      <c r="A944" s="7">
        <v>45680.0</v>
      </c>
      <c r="B944" s="8" t="s">
        <v>2197</v>
      </c>
      <c r="C944" s="8" t="s">
        <v>2198</v>
      </c>
      <c r="D944" s="11">
        <v>3.4997288602E10</v>
      </c>
      <c r="E944" s="8" t="s">
        <v>11868</v>
      </c>
      <c r="F944" s="8" t="s">
        <v>11842</v>
      </c>
      <c r="G944" s="8" t="s">
        <v>11867</v>
      </c>
      <c r="H944" s="8" t="s">
        <v>11856</v>
      </c>
      <c r="I944" s="8" t="s">
        <v>11837</v>
      </c>
      <c r="J944" s="8" t="s">
        <v>11846</v>
      </c>
      <c r="K944" s="8" t="s">
        <v>11837</v>
      </c>
      <c r="L944" s="8" t="s">
        <v>11851</v>
      </c>
      <c r="M944" s="8" t="s">
        <v>11853</v>
      </c>
      <c r="N944" s="12" t="s">
        <v>11</v>
      </c>
      <c r="O944" s="12" t="s">
        <v>13</v>
      </c>
      <c r="P944" s="12" t="s">
        <v>123</v>
      </c>
      <c r="Q944" s="12" t="s">
        <v>15</v>
      </c>
      <c r="R944" s="12" t="s">
        <v>20</v>
      </c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9">
        <f>ROUNDUP(SUM(VLOOKUP(F944,'Pontuação'!A$2:B$11,2,FALSE),VLOOKUP(E944,'Pontuação'!C$2:D$11,2,FALSE),VLOOKUP(H944,'Pontuação'!I$2:J$11,2,FALSE),VLOOKUP(J944,'Pontuação'!G$2:H$11,2,FALSE),VLOOKUP(L944,'Pontuação'!M$2:N$13,2,FALSE)),0)</f>
        <v>1443</v>
      </c>
      <c r="AD944" s="10">
        <f t="shared" si="1"/>
        <v>144</v>
      </c>
      <c r="AE944" s="10" t="str">
        <f t="array" ref="AE944">IFERROR(INDEX('Pontuação'!G$13:G$101, MATCH(AD944, 'Pontuação'!F$13:F$101, 0)), "Faixa Indefinida")</f>
        <v>D</v>
      </c>
      <c r="AF944" s="10">
        <f t="shared" si="2"/>
        <v>0</v>
      </c>
      <c r="AG944" s="10">
        <f t="shared" si="3"/>
        <v>0</v>
      </c>
      <c r="AH944" s="10">
        <f t="shared" si="4"/>
        <v>0</v>
      </c>
      <c r="AI944" s="10">
        <f t="shared" si="5"/>
        <v>1</v>
      </c>
      <c r="AJ944" s="9">
        <f>ROUNDUP(SUM(VLOOKUP(F944,'Pontuação 3.0'!A$2:B$11,2,FALSE),VLOOKUP(E944,'Pontuação 3.0'!C$2:D$11,2,FALSE),VLOOKUP(H944,'Pontuação 3.0'!I$2:J$11,2,FALSE),VLOOKUP(J944,'Pontuação 3.0'!G$2:H$11,2,FALSE),VLOOKUP(G944,'Pontuação 3.0'!E$2:F$11,2,FALSE),VLOOKUP(K944,'Pontuação 3.0'!K$2:L$11,2,FALSE),VLOOKUP(L944,'Pontuação 3.0'!M$2:N$13,2,FALSE)),0)</f>
        <v>1794</v>
      </c>
      <c r="AK944" s="9">
        <f t="shared" si="6"/>
        <v>179</v>
      </c>
      <c r="AL944" s="9" t="str">
        <f t="array" ref="AL944">IFERROR(INDEX('Pontuação 3.0'!G$13:G$191, MATCH(AK944, 'Pontuação 3.0'!F$13:F$191, 0)), "Faixa Indefinida")</f>
        <v>D</v>
      </c>
      <c r="AM944" s="9">
        <f t="shared" si="7"/>
        <v>0</v>
      </c>
      <c r="AN944" s="9">
        <f t="shared" si="8"/>
        <v>0</v>
      </c>
      <c r="AO944" s="9">
        <f t="shared" si="9"/>
        <v>0</v>
      </c>
      <c r="AP944" s="9">
        <f t="shared" si="10"/>
        <v>1</v>
      </c>
      <c r="AQ944" s="8"/>
    </row>
    <row r="945" ht="15.75" customHeight="1">
      <c r="A945" s="7">
        <v>45680.0</v>
      </c>
      <c r="B945" s="8" t="s">
        <v>2199</v>
      </c>
      <c r="C945" s="8" t="s">
        <v>2200</v>
      </c>
      <c r="D945" s="11">
        <v>5.1986100781E10</v>
      </c>
      <c r="E945" s="8" t="s">
        <v>11833</v>
      </c>
      <c r="F945" s="8" t="s">
        <v>11834</v>
      </c>
      <c r="G945" s="8" t="s">
        <v>11843</v>
      </c>
      <c r="H945" s="8" t="s">
        <v>11844</v>
      </c>
      <c r="I945" s="8" t="s">
        <v>11837</v>
      </c>
      <c r="J945" s="8" t="s">
        <v>11846</v>
      </c>
      <c r="K945" s="8" t="s">
        <v>11839</v>
      </c>
      <c r="L945" s="8" t="s">
        <v>11857</v>
      </c>
      <c r="M945" s="8" t="s">
        <v>11849</v>
      </c>
      <c r="N945" s="12" t="s">
        <v>11</v>
      </c>
      <c r="O945" s="12" t="s">
        <v>13</v>
      </c>
      <c r="P945" s="12" t="s">
        <v>37</v>
      </c>
      <c r="Q945" s="12" t="s">
        <v>882</v>
      </c>
      <c r="R945" s="12" t="s">
        <v>20</v>
      </c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9">
        <f>ROUNDUP(SUM(VLOOKUP(F945,'Pontuação'!A$2:B$11,2,FALSE),VLOOKUP(E945,'Pontuação'!C$2:D$11,2,FALSE),VLOOKUP(H945,'Pontuação'!I$2:J$11,2,FALSE),VLOOKUP(J945,'Pontuação'!G$2:H$11,2,FALSE),VLOOKUP(L945,'Pontuação'!M$2:N$13,2,FALSE)),0)</f>
        <v>1546</v>
      </c>
      <c r="AD945" s="10">
        <f t="shared" si="1"/>
        <v>155</v>
      </c>
      <c r="AE945" s="10" t="str">
        <f t="array" ref="AE945">IFERROR(INDEX('Pontuação'!G$13:G$101, MATCH(AD945, 'Pontuação'!F$13:F$101, 0)), "Faixa Indefinida")</f>
        <v>C</v>
      </c>
      <c r="AF945" s="10">
        <f t="shared" si="2"/>
        <v>0</v>
      </c>
      <c r="AG945" s="10">
        <f t="shared" si="3"/>
        <v>0</v>
      </c>
      <c r="AH945" s="10">
        <f t="shared" si="4"/>
        <v>1</v>
      </c>
      <c r="AI945" s="10">
        <f t="shared" si="5"/>
        <v>0</v>
      </c>
      <c r="AJ945" s="9">
        <f>ROUNDUP(SUM(VLOOKUP(F945,'Pontuação 3.0'!A$2:B$11,2,FALSE),VLOOKUP(E945,'Pontuação 3.0'!C$2:D$11,2,FALSE),VLOOKUP(H945,'Pontuação 3.0'!I$2:J$11,2,FALSE),VLOOKUP(J945,'Pontuação 3.0'!G$2:H$11,2,FALSE),VLOOKUP(G945,'Pontuação 3.0'!E$2:F$11,2,FALSE),VLOOKUP(K945,'Pontuação 3.0'!K$2:L$11,2,FALSE),VLOOKUP(L945,'Pontuação 3.0'!M$2:N$13,2,FALSE)),0)</f>
        <v>2307</v>
      </c>
      <c r="AK945" s="9">
        <f t="shared" si="6"/>
        <v>231</v>
      </c>
      <c r="AL945" s="9" t="str">
        <f t="array" ref="AL945">IFERROR(INDEX('Pontuação 3.0'!G$13:G$191, MATCH(AK945, 'Pontuação 3.0'!F$13:F$191, 0)), "Faixa Indefinida")</f>
        <v>B</v>
      </c>
      <c r="AM945" s="9">
        <f t="shared" si="7"/>
        <v>0</v>
      </c>
      <c r="AN945" s="9">
        <f t="shared" si="8"/>
        <v>1</v>
      </c>
      <c r="AO945" s="9">
        <f t="shared" si="9"/>
        <v>0</v>
      </c>
      <c r="AP945" s="9">
        <f t="shared" si="10"/>
        <v>0</v>
      </c>
      <c r="AQ945" s="8"/>
    </row>
    <row r="946" ht="15.75" customHeight="1">
      <c r="A946" s="7">
        <v>45680.0</v>
      </c>
      <c r="B946" s="8" t="s">
        <v>2201</v>
      </c>
      <c r="C946" s="8" t="s">
        <v>2202</v>
      </c>
      <c r="D946" s="11">
        <v>4.1998835999E10</v>
      </c>
      <c r="E946" s="8" t="s">
        <v>11833</v>
      </c>
      <c r="F946" s="8" t="s">
        <v>11842</v>
      </c>
      <c r="G946" s="8" t="s">
        <v>11843</v>
      </c>
      <c r="H946" s="8" t="s">
        <v>11844</v>
      </c>
      <c r="I946" s="8" t="s">
        <v>11837</v>
      </c>
      <c r="J946" s="8" t="s">
        <v>11846</v>
      </c>
      <c r="K946" s="8" t="s">
        <v>11837</v>
      </c>
      <c r="L946" s="8" t="s">
        <v>11851</v>
      </c>
      <c r="M946" s="8" t="s">
        <v>11849</v>
      </c>
      <c r="N946" s="12" t="s">
        <v>11</v>
      </c>
      <c r="O946" s="12" t="s">
        <v>13</v>
      </c>
      <c r="P946" s="12" t="s">
        <v>31</v>
      </c>
      <c r="Q946" s="12" t="s">
        <v>15</v>
      </c>
      <c r="R946" s="12" t="s">
        <v>20</v>
      </c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9">
        <f>ROUNDUP(SUM(VLOOKUP(F946,'Pontuação'!A$2:B$11,2,FALSE),VLOOKUP(E946,'Pontuação'!C$2:D$11,2,FALSE),VLOOKUP(H946,'Pontuação'!I$2:J$11,2,FALSE),VLOOKUP(J946,'Pontuação'!G$2:H$11,2,FALSE),VLOOKUP(L946,'Pontuação'!M$2:N$13,2,FALSE)),0)</f>
        <v>1595</v>
      </c>
      <c r="AD946" s="10">
        <f t="shared" si="1"/>
        <v>160</v>
      </c>
      <c r="AE946" s="10" t="str">
        <f t="array" ref="AE946">IFERROR(INDEX('Pontuação'!G$13:G$101, MATCH(AD946, 'Pontuação'!F$13:F$101, 0)), "Faixa Indefinida")</f>
        <v>C</v>
      </c>
      <c r="AF946" s="10">
        <f t="shared" si="2"/>
        <v>0</v>
      </c>
      <c r="AG946" s="10">
        <f t="shared" si="3"/>
        <v>0</v>
      </c>
      <c r="AH946" s="10">
        <f t="shared" si="4"/>
        <v>1</v>
      </c>
      <c r="AI946" s="10">
        <f t="shared" si="5"/>
        <v>0</v>
      </c>
      <c r="AJ946" s="9">
        <f>ROUNDUP(SUM(VLOOKUP(F946,'Pontuação 3.0'!A$2:B$11,2,FALSE),VLOOKUP(E946,'Pontuação 3.0'!C$2:D$11,2,FALSE),VLOOKUP(H946,'Pontuação 3.0'!I$2:J$11,2,FALSE),VLOOKUP(J946,'Pontuação 3.0'!G$2:H$11,2,FALSE),VLOOKUP(G946,'Pontuação 3.0'!E$2:F$11,2,FALSE),VLOOKUP(K946,'Pontuação 3.0'!K$2:L$11,2,FALSE),VLOOKUP(L946,'Pontuação 3.0'!M$2:N$13,2,FALSE)),0)</f>
        <v>2209</v>
      </c>
      <c r="AK946" s="9">
        <f t="shared" si="6"/>
        <v>221</v>
      </c>
      <c r="AL946" s="9" t="str">
        <f t="array" ref="AL946">IFERROR(INDEX('Pontuação 3.0'!G$13:G$191, MATCH(AK946, 'Pontuação 3.0'!F$13:F$191, 0)), "Faixa Indefinida")</f>
        <v>B</v>
      </c>
      <c r="AM946" s="9">
        <f t="shared" si="7"/>
        <v>0</v>
      </c>
      <c r="AN946" s="9">
        <f t="shared" si="8"/>
        <v>1</v>
      </c>
      <c r="AO946" s="9">
        <f t="shared" si="9"/>
        <v>0</v>
      </c>
      <c r="AP946" s="9">
        <f t="shared" si="10"/>
        <v>0</v>
      </c>
      <c r="AQ946" s="8"/>
    </row>
    <row r="947" ht="15.75" customHeight="1">
      <c r="A947" s="7">
        <v>45680.0</v>
      </c>
      <c r="B947" s="8" t="s">
        <v>2203</v>
      </c>
      <c r="C947" s="8" t="s">
        <v>2204</v>
      </c>
      <c r="D947" s="8" t="s">
        <v>2205</v>
      </c>
      <c r="E947" s="8" t="s">
        <v>11868</v>
      </c>
      <c r="F947" s="8" t="s">
        <v>11842</v>
      </c>
      <c r="G947" s="8" t="s">
        <v>11835</v>
      </c>
      <c r="H947" s="8" t="s">
        <v>11850</v>
      </c>
      <c r="I947" s="8" t="s">
        <v>11837</v>
      </c>
      <c r="J947" s="8" t="s">
        <v>11846</v>
      </c>
      <c r="K947" s="8" t="s">
        <v>11837</v>
      </c>
      <c r="L947" s="8" t="s">
        <v>11847</v>
      </c>
      <c r="M947" s="8" t="s">
        <v>11849</v>
      </c>
      <c r="N947" s="12" t="s">
        <v>11</v>
      </c>
      <c r="O947" s="12" t="s">
        <v>13</v>
      </c>
      <c r="P947" s="12" t="s">
        <v>112</v>
      </c>
      <c r="Q947" s="12" t="s">
        <v>15</v>
      </c>
      <c r="R947" s="12" t="s">
        <v>20</v>
      </c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9">
        <f>ROUNDUP(SUM(VLOOKUP(F947,'Pontuação'!A$2:B$11,2,FALSE),VLOOKUP(E947,'Pontuação'!C$2:D$11,2,FALSE),VLOOKUP(H947,'Pontuação'!I$2:J$11,2,FALSE),VLOOKUP(J947,'Pontuação'!G$2:H$11,2,FALSE),VLOOKUP(L947,'Pontuação'!M$2:N$13,2,FALSE)),0)</f>
        <v>1689</v>
      </c>
      <c r="AD947" s="10">
        <f t="shared" si="1"/>
        <v>169</v>
      </c>
      <c r="AE947" s="10" t="str">
        <f t="array" ref="AE947">IFERROR(INDEX('Pontuação'!G$13:G$101, MATCH(AD947, 'Pontuação'!F$13:F$101, 0)), "Faixa Indefinida")</f>
        <v>B</v>
      </c>
      <c r="AF947" s="10">
        <f t="shared" si="2"/>
        <v>0</v>
      </c>
      <c r="AG947" s="10">
        <f t="shared" si="3"/>
        <v>1</v>
      </c>
      <c r="AH947" s="10">
        <f t="shared" si="4"/>
        <v>0</v>
      </c>
      <c r="AI947" s="10">
        <f t="shared" si="5"/>
        <v>0</v>
      </c>
      <c r="AJ947" s="9">
        <f>ROUNDUP(SUM(VLOOKUP(F947,'Pontuação 3.0'!A$2:B$11,2,FALSE),VLOOKUP(E947,'Pontuação 3.0'!C$2:D$11,2,FALSE),VLOOKUP(H947,'Pontuação 3.0'!I$2:J$11,2,FALSE),VLOOKUP(J947,'Pontuação 3.0'!G$2:H$11,2,FALSE),VLOOKUP(G947,'Pontuação 3.0'!E$2:F$11,2,FALSE),VLOOKUP(K947,'Pontuação 3.0'!K$2:L$11,2,FALSE),VLOOKUP(L947,'Pontuação 3.0'!M$2:N$13,2,FALSE)),0)</f>
        <v>2038</v>
      </c>
      <c r="AK947" s="9">
        <f t="shared" si="6"/>
        <v>204</v>
      </c>
      <c r="AL947" s="9" t="str">
        <f t="array" ref="AL947">IFERROR(INDEX('Pontuação 3.0'!G$13:G$191, MATCH(AK947, 'Pontuação 3.0'!F$13:F$191, 0)), "Faixa Indefinida")</f>
        <v>C</v>
      </c>
      <c r="AM947" s="9">
        <f t="shared" si="7"/>
        <v>0</v>
      </c>
      <c r="AN947" s="9">
        <f t="shared" si="8"/>
        <v>0</v>
      </c>
      <c r="AO947" s="9">
        <f t="shared" si="9"/>
        <v>1</v>
      </c>
      <c r="AP947" s="9">
        <f t="shared" si="10"/>
        <v>0</v>
      </c>
      <c r="AQ947" s="8"/>
    </row>
    <row r="948" ht="15.75" customHeight="1">
      <c r="A948" s="7">
        <v>45680.0</v>
      </c>
      <c r="B948" s="8" t="s">
        <v>2206</v>
      </c>
      <c r="C948" s="8" t="s">
        <v>2207</v>
      </c>
      <c r="D948" s="8" t="s">
        <v>2208</v>
      </c>
      <c r="E948" s="8" t="s">
        <v>11833</v>
      </c>
      <c r="F948" s="8" t="s">
        <v>11863</v>
      </c>
      <c r="G948" s="8" t="s">
        <v>11843</v>
      </c>
      <c r="H948" s="8" t="s">
        <v>11850</v>
      </c>
      <c r="I948" s="8" t="s">
        <v>11845</v>
      </c>
      <c r="J948" s="8" t="s">
        <v>11846</v>
      </c>
      <c r="K948" s="8" t="s">
        <v>11837</v>
      </c>
      <c r="L948" s="8" t="s">
        <v>11851</v>
      </c>
      <c r="M948" s="8" t="s">
        <v>11848</v>
      </c>
      <c r="N948" s="12" t="s">
        <v>11</v>
      </c>
      <c r="O948" s="12" t="s">
        <v>13</v>
      </c>
      <c r="P948" s="12" t="s">
        <v>99</v>
      </c>
      <c r="Q948" s="12" t="s">
        <v>882</v>
      </c>
      <c r="R948" s="12" t="s">
        <v>20</v>
      </c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9">
        <f>ROUNDUP(SUM(VLOOKUP(F948,'Pontuação'!A$2:B$11,2,FALSE),VLOOKUP(E948,'Pontuação'!C$2:D$11,2,FALSE),VLOOKUP(H948,'Pontuação'!I$2:J$11,2,FALSE),VLOOKUP(J948,'Pontuação'!G$2:H$11,2,FALSE),VLOOKUP(L948,'Pontuação'!M$2:N$13,2,FALSE)),0)</f>
        <v>1524</v>
      </c>
      <c r="AD948" s="10">
        <f t="shared" si="1"/>
        <v>152</v>
      </c>
      <c r="AE948" s="10" t="str">
        <f t="array" ref="AE948">IFERROR(INDEX('Pontuação'!G$13:G$101, MATCH(AD948, 'Pontuação'!F$13:F$101, 0)), "Faixa Indefinida")</f>
        <v>C</v>
      </c>
      <c r="AF948" s="10">
        <f t="shared" si="2"/>
        <v>0</v>
      </c>
      <c r="AG948" s="10">
        <f t="shared" si="3"/>
        <v>0</v>
      </c>
      <c r="AH948" s="10">
        <f t="shared" si="4"/>
        <v>1</v>
      </c>
      <c r="AI948" s="10">
        <f t="shared" si="5"/>
        <v>0</v>
      </c>
      <c r="AJ948" s="9">
        <f>ROUNDUP(SUM(VLOOKUP(F948,'Pontuação 3.0'!A$2:B$11,2,FALSE),VLOOKUP(E948,'Pontuação 3.0'!C$2:D$11,2,FALSE),VLOOKUP(H948,'Pontuação 3.0'!I$2:J$11,2,FALSE),VLOOKUP(J948,'Pontuação 3.0'!G$2:H$11,2,FALSE),VLOOKUP(G948,'Pontuação 3.0'!E$2:F$11,2,FALSE),VLOOKUP(K948,'Pontuação 3.0'!K$2:L$11,2,FALSE),VLOOKUP(L948,'Pontuação 3.0'!M$2:N$13,2,FALSE)),0)</f>
        <v>1900</v>
      </c>
      <c r="AK948" s="9">
        <f t="shared" si="6"/>
        <v>190</v>
      </c>
      <c r="AL948" s="9" t="str">
        <f t="array" ref="AL948">IFERROR(INDEX('Pontuação 3.0'!G$13:G$191, MATCH(AK948, 'Pontuação 3.0'!F$13:F$191, 0)), "Faixa Indefinida")</f>
        <v>D</v>
      </c>
      <c r="AM948" s="9">
        <f t="shared" si="7"/>
        <v>0</v>
      </c>
      <c r="AN948" s="9">
        <f t="shared" si="8"/>
        <v>0</v>
      </c>
      <c r="AO948" s="9">
        <f t="shared" si="9"/>
        <v>0</v>
      </c>
      <c r="AP948" s="9">
        <f t="shared" si="10"/>
        <v>1</v>
      </c>
      <c r="AQ948" s="8"/>
    </row>
    <row r="949" ht="15.75" customHeight="1">
      <c r="A949" s="7">
        <v>45680.0</v>
      </c>
      <c r="B949" s="8" t="s">
        <v>2209</v>
      </c>
      <c r="C949" s="8" t="s">
        <v>2210</v>
      </c>
      <c r="D949" s="11">
        <v>8.5986655399E10</v>
      </c>
      <c r="E949" s="8" t="s">
        <v>11833</v>
      </c>
      <c r="F949" s="8" t="s">
        <v>11863</v>
      </c>
      <c r="G949" s="8" t="s">
        <v>11835</v>
      </c>
      <c r="H949" s="8" t="s">
        <v>11844</v>
      </c>
      <c r="I949" s="8" t="s">
        <v>11837</v>
      </c>
      <c r="J949" s="8" t="s">
        <v>11846</v>
      </c>
      <c r="K949" s="8" t="s">
        <v>11837</v>
      </c>
      <c r="L949" s="8" t="s">
        <v>11847</v>
      </c>
      <c r="M949" s="8" t="s">
        <v>11848</v>
      </c>
      <c r="N949" s="12" t="s">
        <v>11</v>
      </c>
      <c r="O949" s="12" t="s">
        <v>13</v>
      </c>
      <c r="P949" s="12" t="s">
        <v>27</v>
      </c>
      <c r="Q949" s="12" t="s">
        <v>24</v>
      </c>
      <c r="R949" s="12" t="s">
        <v>20</v>
      </c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9">
        <f>ROUNDUP(SUM(VLOOKUP(F949,'Pontuação'!A$2:B$11,2,FALSE),VLOOKUP(E949,'Pontuação'!C$2:D$11,2,FALSE),VLOOKUP(H949,'Pontuação'!I$2:J$11,2,FALSE),VLOOKUP(J949,'Pontuação'!G$2:H$11,2,FALSE),VLOOKUP(L949,'Pontuação'!M$2:N$13,2,FALSE)),0)</f>
        <v>1698</v>
      </c>
      <c r="AD949" s="10">
        <f t="shared" si="1"/>
        <v>170</v>
      </c>
      <c r="AE949" s="10" t="str">
        <f t="array" ref="AE949">IFERROR(INDEX('Pontuação'!G$13:G$101, MATCH(AD949, 'Pontuação'!F$13:F$101, 0)), "Faixa Indefinida")</f>
        <v>B</v>
      </c>
      <c r="AF949" s="10">
        <f t="shared" si="2"/>
        <v>0</v>
      </c>
      <c r="AG949" s="10">
        <f t="shared" si="3"/>
        <v>1</v>
      </c>
      <c r="AH949" s="10">
        <f t="shared" si="4"/>
        <v>0</v>
      </c>
      <c r="AI949" s="10">
        <f t="shared" si="5"/>
        <v>0</v>
      </c>
      <c r="AJ949" s="9">
        <f>ROUNDUP(SUM(VLOOKUP(F949,'Pontuação 3.0'!A$2:B$11,2,FALSE),VLOOKUP(E949,'Pontuação 3.0'!C$2:D$11,2,FALSE),VLOOKUP(H949,'Pontuação 3.0'!I$2:J$11,2,FALSE),VLOOKUP(J949,'Pontuação 3.0'!G$2:H$11,2,FALSE),VLOOKUP(G949,'Pontuação 3.0'!E$2:F$11,2,FALSE),VLOOKUP(K949,'Pontuação 3.0'!K$2:L$11,2,FALSE),VLOOKUP(L949,'Pontuação 3.0'!M$2:N$13,2,FALSE)),0)</f>
        <v>1933</v>
      </c>
      <c r="AK949" s="9">
        <f t="shared" si="6"/>
        <v>193</v>
      </c>
      <c r="AL949" s="9" t="str">
        <f t="array" ref="AL949">IFERROR(INDEX('Pontuação 3.0'!G$13:G$191, MATCH(AK949, 'Pontuação 3.0'!F$13:F$191, 0)), "Faixa Indefinida")</f>
        <v>C</v>
      </c>
      <c r="AM949" s="9">
        <f t="shared" si="7"/>
        <v>0</v>
      </c>
      <c r="AN949" s="9">
        <f t="shared" si="8"/>
        <v>0</v>
      </c>
      <c r="AO949" s="9">
        <f t="shared" si="9"/>
        <v>1</v>
      </c>
      <c r="AP949" s="9">
        <f t="shared" si="10"/>
        <v>0</v>
      </c>
      <c r="AQ949" s="8"/>
    </row>
    <row r="950" ht="15.75" customHeight="1">
      <c r="A950" s="7">
        <v>45680.0</v>
      </c>
      <c r="B950" s="8" t="s">
        <v>2211</v>
      </c>
      <c r="C950" s="8" t="s">
        <v>2212</v>
      </c>
      <c r="D950" s="11">
        <v>4.7997315269E10</v>
      </c>
      <c r="E950" s="8" t="s">
        <v>11868</v>
      </c>
      <c r="F950" s="8" t="s">
        <v>11834</v>
      </c>
      <c r="G950" s="8" t="s">
        <v>11835</v>
      </c>
      <c r="H950" s="8" t="s">
        <v>11850</v>
      </c>
      <c r="I950" s="8" t="s">
        <v>11845</v>
      </c>
      <c r="J950" s="8" t="s">
        <v>11846</v>
      </c>
      <c r="K950" s="8" t="s">
        <v>11837</v>
      </c>
      <c r="L950" s="8" t="s">
        <v>11840</v>
      </c>
      <c r="M950" s="8" t="s">
        <v>11848</v>
      </c>
      <c r="N950" s="12" t="s">
        <v>11</v>
      </c>
      <c r="O950" s="12" t="s">
        <v>13</v>
      </c>
      <c r="P950" s="12" t="s">
        <v>31</v>
      </c>
      <c r="Q950" s="12" t="s">
        <v>24</v>
      </c>
      <c r="R950" s="12" t="s">
        <v>20</v>
      </c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9">
        <f>ROUNDUP(SUM(VLOOKUP(F950,'Pontuação'!A$2:B$11,2,FALSE),VLOOKUP(E950,'Pontuação'!C$2:D$11,2,FALSE),VLOOKUP(H950,'Pontuação'!I$2:J$11,2,FALSE),VLOOKUP(J950,'Pontuação'!G$2:H$11,2,FALSE),VLOOKUP(L950,'Pontuação'!M$2:N$13,2,FALSE)),0)</f>
        <v>1589</v>
      </c>
      <c r="AD950" s="10">
        <f t="shared" si="1"/>
        <v>159</v>
      </c>
      <c r="AE950" s="10" t="str">
        <f t="array" ref="AE950">IFERROR(INDEX('Pontuação'!G$13:G$101, MATCH(AD950, 'Pontuação'!F$13:F$101, 0)), "Faixa Indefinida")</f>
        <v>C</v>
      </c>
      <c r="AF950" s="10">
        <f t="shared" si="2"/>
        <v>0</v>
      </c>
      <c r="AG950" s="10">
        <f t="shared" si="3"/>
        <v>0</v>
      </c>
      <c r="AH950" s="10">
        <f t="shared" si="4"/>
        <v>1</v>
      </c>
      <c r="AI950" s="10">
        <f t="shared" si="5"/>
        <v>0</v>
      </c>
      <c r="AJ950" s="9">
        <f>ROUNDUP(SUM(VLOOKUP(F950,'Pontuação 3.0'!A$2:B$11,2,FALSE),VLOOKUP(E950,'Pontuação 3.0'!C$2:D$11,2,FALSE),VLOOKUP(H950,'Pontuação 3.0'!I$2:J$11,2,FALSE),VLOOKUP(J950,'Pontuação 3.0'!G$2:H$11,2,FALSE),VLOOKUP(G950,'Pontuação 3.0'!E$2:F$11,2,FALSE),VLOOKUP(K950,'Pontuação 3.0'!K$2:L$11,2,FALSE),VLOOKUP(L950,'Pontuação 3.0'!M$2:N$13,2,FALSE)),0)</f>
        <v>1797</v>
      </c>
      <c r="AK950" s="9">
        <f t="shared" si="6"/>
        <v>180</v>
      </c>
      <c r="AL950" s="9" t="str">
        <f t="array" ref="AL950">IFERROR(INDEX('Pontuação 3.0'!G$13:G$191, MATCH(AK950, 'Pontuação 3.0'!F$13:F$191, 0)), "Faixa Indefinida")</f>
        <v>D</v>
      </c>
      <c r="AM950" s="9">
        <f t="shared" si="7"/>
        <v>0</v>
      </c>
      <c r="AN950" s="9">
        <f t="shared" si="8"/>
        <v>0</v>
      </c>
      <c r="AO950" s="9">
        <f t="shared" si="9"/>
        <v>0</v>
      </c>
      <c r="AP950" s="9">
        <f t="shared" si="10"/>
        <v>1</v>
      </c>
      <c r="AQ950" s="8"/>
    </row>
    <row r="951" ht="15.75" customHeight="1">
      <c r="A951" s="7">
        <v>45680.0</v>
      </c>
      <c r="B951" s="8" t="s">
        <v>2160</v>
      </c>
      <c r="C951" s="8" t="s">
        <v>2161</v>
      </c>
      <c r="D951" s="11">
        <v>2.7992271914E10</v>
      </c>
      <c r="E951" s="8" t="s">
        <v>11833</v>
      </c>
      <c r="F951" s="8" t="s">
        <v>11842</v>
      </c>
      <c r="G951" s="8" t="s">
        <v>11864</v>
      </c>
      <c r="H951" s="8" t="s">
        <v>11844</v>
      </c>
      <c r="I951" s="8" t="s">
        <v>11845</v>
      </c>
      <c r="J951" s="8" t="s">
        <v>11846</v>
      </c>
      <c r="K951" s="8" t="s">
        <v>11837</v>
      </c>
      <c r="L951" s="8" t="s">
        <v>11851</v>
      </c>
      <c r="M951" s="8" t="s">
        <v>11848</v>
      </c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9">
        <f>ROUNDUP(SUM(VLOOKUP(F951,'Pontuação'!A$2:B$11,2,FALSE),VLOOKUP(E951,'Pontuação'!C$2:D$11,2,FALSE),VLOOKUP(H951,'Pontuação'!I$2:J$11,2,FALSE),VLOOKUP(J951,'Pontuação'!G$2:H$11,2,FALSE),VLOOKUP(L951,'Pontuação'!M$2:N$13,2,FALSE)),0)</f>
        <v>1595</v>
      </c>
      <c r="AD951" s="10">
        <f t="shared" si="1"/>
        <v>160</v>
      </c>
      <c r="AE951" s="10" t="str">
        <f t="array" ref="AE951">IFERROR(INDEX('Pontuação'!G$13:G$101, MATCH(AD951, 'Pontuação'!F$13:F$101, 0)), "Faixa Indefinida")</f>
        <v>C</v>
      </c>
      <c r="AF951" s="10">
        <f t="shared" si="2"/>
        <v>0</v>
      </c>
      <c r="AG951" s="10">
        <f t="shared" si="3"/>
        <v>0</v>
      </c>
      <c r="AH951" s="10">
        <f t="shared" si="4"/>
        <v>1</v>
      </c>
      <c r="AI951" s="10">
        <f t="shared" si="5"/>
        <v>0</v>
      </c>
      <c r="AJ951" s="9">
        <f>ROUNDUP(SUM(VLOOKUP(F951,'Pontuação 3.0'!A$2:B$11,2,FALSE),VLOOKUP(E951,'Pontuação 3.0'!C$2:D$11,2,FALSE),VLOOKUP(H951,'Pontuação 3.0'!I$2:J$11,2,FALSE),VLOOKUP(J951,'Pontuação 3.0'!G$2:H$11,2,FALSE),VLOOKUP(G951,'Pontuação 3.0'!E$2:F$11,2,FALSE),VLOOKUP(K951,'Pontuação 3.0'!K$2:L$11,2,FALSE),VLOOKUP(L951,'Pontuação 3.0'!M$2:N$13,2,FALSE)),0)</f>
        <v>2303</v>
      </c>
      <c r="AK951" s="9">
        <f t="shared" si="6"/>
        <v>230</v>
      </c>
      <c r="AL951" s="9" t="str">
        <f t="array" ref="AL951">IFERROR(INDEX('Pontuação 3.0'!G$13:G$191, MATCH(AK951, 'Pontuação 3.0'!F$13:F$191, 0)), "Faixa Indefinida")</f>
        <v>B</v>
      </c>
      <c r="AM951" s="9">
        <f t="shared" si="7"/>
        <v>0</v>
      </c>
      <c r="AN951" s="9">
        <f t="shared" si="8"/>
        <v>1</v>
      </c>
      <c r="AO951" s="9">
        <f t="shared" si="9"/>
        <v>0</v>
      </c>
      <c r="AP951" s="9">
        <f t="shared" si="10"/>
        <v>0</v>
      </c>
      <c r="AQ951" s="8"/>
    </row>
    <row r="952" ht="15.75" customHeight="1">
      <c r="A952" s="7">
        <v>45680.0</v>
      </c>
      <c r="B952" s="8" t="s">
        <v>2193</v>
      </c>
      <c r="C952" s="8" t="s">
        <v>2194</v>
      </c>
      <c r="D952" s="11">
        <v>6.4993094709E10</v>
      </c>
      <c r="E952" s="8" t="s">
        <v>11833</v>
      </c>
      <c r="F952" s="8" t="s">
        <v>11834</v>
      </c>
      <c r="G952" s="8" t="s">
        <v>11835</v>
      </c>
      <c r="H952" s="8" t="s">
        <v>11844</v>
      </c>
      <c r="I952" s="8" t="s">
        <v>11837</v>
      </c>
      <c r="J952" s="8" t="s">
        <v>11846</v>
      </c>
      <c r="K952" s="8" t="s">
        <v>11839</v>
      </c>
      <c r="L952" s="8" t="s">
        <v>11851</v>
      </c>
      <c r="M952" s="8" t="s">
        <v>11848</v>
      </c>
      <c r="N952" s="12" t="s">
        <v>11</v>
      </c>
      <c r="O952" s="12" t="s">
        <v>13</v>
      </c>
      <c r="P952" s="12" t="s">
        <v>37</v>
      </c>
      <c r="Q952" s="12" t="s">
        <v>24</v>
      </c>
      <c r="R952" s="12" t="s">
        <v>20</v>
      </c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9">
        <f>ROUNDUP(SUM(VLOOKUP(F952,'Pontuação'!A$2:B$11,2,FALSE),VLOOKUP(E952,'Pontuação'!C$2:D$11,2,FALSE),VLOOKUP(H952,'Pontuação'!I$2:J$11,2,FALSE),VLOOKUP(J952,'Pontuação'!G$2:H$11,2,FALSE),VLOOKUP(L952,'Pontuação'!M$2:N$13,2,FALSE)),0)</f>
        <v>1583</v>
      </c>
      <c r="AD952" s="10">
        <f t="shared" si="1"/>
        <v>158</v>
      </c>
      <c r="AE952" s="10" t="str">
        <f t="array" ref="AE952">IFERROR(INDEX('Pontuação'!G$13:G$101, MATCH(AD952, 'Pontuação'!F$13:F$101, 0)), "Faixa Indefinida")</f>
        <v>C</v>
      </c>
      <c r="AF952" s="10">
        <f t="shared" si="2"/>
        <v>0</v>
      </c>
      <c r="AG952" s="10">
        <f t="shared" si="3"/>
        <v>0</v>
      </c>
      <c r="AH952" s="10">
        <f t="shared" si="4"/>
        <v>1</v>
      </c>
      <c r="AI952" s="10">
        <f t="shared" si="5"/>
        <v>0</v>
      </c>
      <c r="AJ952" s="9">
        <f>ROUNDUP(SUM(VLOOKUP(F952,'Pontuação 3.0'!A$2:B$11,2,FALSE),VLOOKUP(E952,'Pontuação 3.0'!C$2:D$11,2,FALSE),VLOOKUP(H952,'Pontuação 3.0'!I$2:J$11,2,FALSE),VLOOKUP(J952,'Pontuação 3.0'!G$2:H$11,2,FALSE),VLOOKUP(G952,'Pontuação 3.0'!E$2:F$11,2,FALSE),VLOOKUP(K952,'Pontuação 3.0'!K$2:L$11,2,FALSE),VLOOKUP(L952,'Pontuação 3.0'!M$2:N$13,2,FALSE)),0)</f>
        <v>2197</v>
      </c>
      <c r="AK952" s="9">
        <f t="shared" si="6"/>
        <v>220</v>
      </c>
      <c r="AL952" s="9" t="str">
        <f t="array" ref="AL952">IFERROR(INDEX('Pontuação 3.0'!G$13:G$191, MATCH(AK952, 'Pontuação 3.0'!F$13:F$191, 0)), "Faixa Indefinida")</f>
        <v>B</v>
      </c>
      <c r="AM952" s="9">
        <f t="shared" si="7"/>
        <v>0</v>
      </c>
      <c r="AN952" s="9">
        <f t="shared" si="8"/>
        <v>1</v>
      </c>
      <c r="AO952" s="9">
        <f t="shared" si="9"/>
        <v>0</v>
      </c>
      <c r="AP952" s="9">
        <f t="shared" si="10"/>
        <v>0</v>
      </c>
      <c r="AQ952" s="8"/>
    </row>
    <row r="953" ht="15.75" customHeight="1">
      <c r="A953" s="7">
        <v>45680.0</v>
      </c>
      <c r="B953" s="8" t="s">
        <v>2219</v>
      </c>
      <c r="C953" s="8" t="s">
        <v>2220</v>
      </c>
      <c r="D953" s="11">
        <v>4.2988152602E10</v>
      </c>
      <c r="E953" s="8" t="s">
        <v>11833</v>
      </c>
      <c r="F953" s="8" t="s">
        <v>11834</v>
      </c>
      <c r="G953" s="8" t="s">
        <v>11843</v>
      </c>
      <c r="H953" s="8" t="s">
        <v>11836</v>
      </c>
      <c r="I953" s="8" t="s">
        <v>11845</v>
      </c>
      <c r="J953" s="8" t="s">
        <v>11846</v>
      </c>
      <c r="K953" s="8" t="s">
        <v>11839</v>
      </c>
      <c r="L953" s="8" t="s">
        <v>11847</v>
      </c>
      <c r="M953" s="8" t="s">
        <v>11849</v>
      </c>
      <c r="N953" s="12" t="s">
        <v>11</v>
      </c>
      <c r="O953" s="12" t="s">
        <v>13</v>
      </c>
      <c r="P953" s="12" t="s">
        <v>112</v>
      </c>
      <c r="Q953" s="12" t="s">
        <v>15</v>
      </c>
      <c r="R953" s="12" t="s">
        <v>14</v>
      </c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9">
        <f>ROUNDUP(SUM(VLOOKUP(F953,'Pontuação'!A$2:B$11,2,FALSE),VLOOKUP(E953,'Pontuação'!C$2:D$11,2,FALSE),VLOOKUP(H953,'Pontuação'!I$2:J$11,2,FALSE),VLOOKUP(J953,'Pontuação'!G$2:H$11,2,FALSE),VLOOKUP(L953,'Pontuação'!M$2:N$13,2,FALSE)),0)</f>
        <v>1489</v>
      </c>
      <c r="AD953" s="10">
        <f t="shared" si="1"/>
        <v>149</v>
      </c>
      <c r="AE953" s="10" t="str">
        <f t="array" ref="AE953">IFERROR(INDEX('Pontuação'!G$13:G$101, MATCH(AD953, 'Pontuação'!F$13:F$101, 0)), "Faixa Indefinida")</f>
        <v>C</v>
      </c>
      <c r="AF953" s="10">
        <f t="shared" si="2"/>
        <v>0</v>
      </c>
      <c r="AG953" s="10">
        <f t="shared" si="3"/>
        <v>0</v>
      </c>
      <c r="AH953" s="10">
        <f t="shared" si="4"/>
        <v>1</v>
      </c>
      <c r="AI953" s="10">
        <f t="shared" si="5"/>
        <v>0</v>
      </c>
      <c r="AJ953" s="9">
        <f>ROUNDUP(SUM(VLOOKUP(F953,'Pontuação 3.0'!A$2:B$11,2,FALSE),VLOOKUP(E953,'Pontuação 3.0'!C$2:D$11,2,FALSE),VLOOKUP(H953,'Pontuação 3.0'!I$2:J$11,2,FALSE),VLOOKUP(J953,'Pontuação 3.0'!G$2:H$11,2,FALSE),VLOOKUP(G953,'Pontuação 3.0'!E$2:F$11,2,FALSE),VLOOKUP(K953,'Pontuação 3.0'!K$2:L$11,2,FALSE),VLOOKUP(L953,'Pontuação 3.0'!M$2:N$13,2,FALSE)),0)</f>
        <v>2228</v>
      </c>
      <c r="AK953" s="9">
        <f t="shared" si="6"/>
        <v>223</v>
      </c>
      <c r="AL953" s="9" t="str">
        <f t="array" ref="AL953">IFERROR(INDEX('Pontuação 3.0'!G$13:G$191, MATCH(AK953, 'Pontuação 3.0'!F$13:F$191, 0)), "Faixa Indefinida")</f>
        <v>B</v>
      </c>
      <c r="AM953" s="9">
        <f t="shared" si="7"/>
        <v>0</v>
      </c>
      <c r="AN953" s="9">
        <f t="shared" si="8"/>
        <v>1</v>
      </c>
      <c r="AO953" s="9">
        <f t="shared" si="9"/>
        <v>0</v>
      </c>
      <c r="AP953" s="9">
        <f t="shared" si="10"/>
        <v>0</v>
      </c>
      <c r="AQ953" s="8"/>
    </row>
    <row r="954" ht="15.75" customHeight="1">
      <c r="A954" s="7">
        <v>45680.0</v>
      </c>
      <c r="B954" s="8" t="s">
        <v>2223</v>
      </c>
      <c r="C954" s="8" t="s">
        <v>2224</v>
      </c>
      <c r="D954" s="11">
        <v>8.5996343023E10</v>
      </c>
      <c r="E954" s="8" t="s">
        <v>11833</v>
      </c>
      <c r="F954" s="8" t="s">
        <v>11842</v>
      </c>
      <c r="G954" s="8" t="s">
        <v>11843</v>
      </c>
      <c r="H954" s="8" t="s">
        <v>11850</v>
      </c>
      <c r="I954" s="8" t="s">
        <v>11837</v>
      </c>
      <c r="J954" s="8" t="s">
        <v>11852</v>
      </c>
      <c r="K954" s="8" t="s">
        <v>11837</v>
      </c>
      <c r="L954" s="8" t="s">
        <v>11851</v>
      </c>
      <c r="M954" s="8" t="s">
        <v>11859</v>
      </c>
      <c r="N954" s="12" t="s">
        <v>11</v>
      </c>
      <c r="O954" s="12" t="s">
        <v>13</v>
      </c>
      <c r="P954" s="12" t="s">
        <v>37</v>
      </c>
      <c r="Q954" s="12" t="s">
        <v>76</v>
      </c>
      <c r="R954" s="12" t="s">
        <v>20</v>
      </c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9">
        <f>ROUNDUP(SUM(VLOOKUP(F954,'Pontuação'!A$2:B$11,2,FALSE),VLOOKUP(E954,'Pontuação'!C$2:D$11,2,FALSE),VLOOKUP(H954,'Pontuação'!I$2:J$11,2,FALSE),VLOOKUP(J954,'Pontuação'!G$2:H$11,2,FALSE),VLOOKUP(L954,'Pontuação'!M$2:N$13,2,FALSE)),0)</f>
        <v>1658</v>
      </c>
      <c r="AD954" s="10">
        <f t="shared" si="1"/>
        <v>166</v>
      </c>
      <c r="AE954" s="10" t="str">
        <f t="array" ref="AE954">IFERROR(INDEX('Pontuação'!G$13:G$101, MATCH(AD954, 'Pontuação'!F$13:F$101, 0)), "Faixa Indefinida")</f>
        <v>B</v>
      </c>
      <c r="AF954" s="10">
        <f t="shared" si="2"/>
        <v>0</v>
      </c>
      <c r="AG954" s="10">
        <f t="shared" si="3"/>
        <v>1</v>
      </c>
      <c r="AH954" s="10">
        <f t="shared" si="4"/>
        <v>0</v>
      </c>
      <c r="AI954" s="10">
        <f t="shared" si="5"/>
        <v>0</v>
      </c>
      <c r="AJ954" s="9">
        <f>ROUNDUP(SUM(VLOOKUP(F954,'Pontuação 3.0'!A$2:B$11,2,FALSE),VLOOKUP(E954,'Pontuação 3.0'!C$2:D$11,2,FALSE),VLOOKUP(H954,'Pontuação 3.0'!I$2:J$11,2,FALSE),VLOOKUP(J954,'Pontuação 3.0'!G$2:H$11,2,FALSE),VLOOKUP(G954,'Pontuação 3.0'!E$2:F$11,2,FALSE),VLOOKUP(K954,'Pontuação 3.0'!K$2:L$11,2,FALSE),VLOOKUP(L954,'Pontuação 3.0'!M$2:N$13,2,FALSE)),0)</f>
        <v>2274</v>
      </c>
      <c r="AK954" s="9">
        <f t="shared" si="6"/>
        <v>227</v>
      </c>
      <c r="AL954" s="9" t="str">
        <f t="array" ref="AL954">IFERROR(INDEX('Pontuação 3.0'!G$13:G$191, MATCH(AK954, 'Pontuação 3.0'!F$13:F$191, 0)), "Faixa Indefinida")</f>
        <v>B</v>
      </c>
      <c r="AM954" s="9">
        <f t="shared" si="7"/>
        <v>0</v>
      </c>
      <c r="AN954" s="9">
        <f t="shared" si="8"/>
        <v>1</v>
      </c>
      <c r="AO954" s="9">
        <f t="shared" si="9"/>
        <v>0</v>
      </c>
      <c r="AP954" s="9">
        <f t="shared" si="10"/>
        <v>0</v>
      </c>
      <c r="AQ954" s="8"/>
    </row>
    <row r="955" ht="15.75" customHeight="1">
      <c r="A955" s="7">
        <v>45680.0</v>
      </c>
      <c r="B955" s="8" t="s">
        <v>2227</v>
      </c>
      <c r="C955" s="8" t="s">
        <v>2228</v>
      </c>
      <c r="D955" s="11">
        <v>8.7999384072E10</v>
      </c>
      <c r="E955" s="8" t="s">
        <v>11833</v>
      </c>
      <c r="F955" s="8" t="s">
        <v>11842</v>
      </c>
      <c r="G955" s="8" t="s">
        <v>11843</v>
      </c>
      <c r="H955" s="8" t="s">
        <v>11850</v>
      </c>
      <c r="I955" s="8" t="s">
        <v>11845</v>
      </c>
      <c r="J955" s="8" t="s">
        <v>11838</v>
      </c>
      <c r="K955" s="8" t="s">
        <v>11839</v>
      </c>
      <c r="L955" s="8" t="s">
        <v>11847</v>
      </c>
      <c r="M955" s="8" t="s">
        <v>11849</v>
      </c>
      <c r="N955" s="12" t="s">
        <v>11</v>
      </c>
      <c r="O955" s="12" t="s">
        <v>13</v>
      </c>
      <c r="P955" s="12" t="s">
        <v>37</v>
      </c>
      <c r="Q955" s="12" t="s">
        <v>143</v>
      </c>
      <c r="R955" s="12" t="s">
        <v>20</v>
      </c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9">
        <f>ROUNDUP(SUM(VLOOKUP(F955,'Pontuação'!A$2:B$11,2,FALSE),VLOOKUP(E955,'Pontuação'!C$2:D$11,2,FALSE),VLOOKUP(H955,'Pontuação'!I$2:J$11,2,FALSE),VLOOKUP(J955,'Pontuação'!G$2:H$11,2,FALSE),VLOOKUP(L955,'Pontuação'!M$2:N$13,2,FALSE)),0)</f>
        <v>1963</v>
      </c>
      <c r="AD955" s="10">
        <f t="shared" si="1"/>
        <v>196</v>
      </c>
      <c r="AE955" s="10" t="str">
        <f t="array" ref="AE955">IFERROR(INDEX('Pontuação'!G$13:G$101, MATCH(AD955, 'Pontuação'!F$13:F$101, 0)), "Faixa Indefinida")</f>
        <v>A</v>
      </c>
      <c r="AF955" s="10">
        <f t="shared" si="2"/>
        <v>1</v>
      </c>
      <c r="AG955" s="10">
        <f t="shared" si="3"/>
        <v>0</v>
      </c>
      <c r="AH955" s="10">
        <f t="shared" si="4"/>
        <v>0</v>
      </c>
      <c r="AI955" s="10">
        <f t="shared" si="5"/>
        <v>0</v>
      </c>
      <c r="AJ955" s="9">
        <f>ROUNDUP(SUM(VLOOKUP(F955,'Pontuação 3.0'!A$2:B$11,2,FALSE),VLOOKUP(E955,'Pontuação 3.0'!C$2:D$11,2,FALSE),VLOOKUP(H955,'Pontuação 3.0'!I$2:J$11,2,FALSE),VLOOKUP(J955,'Pontuação 3.0'!G$2:H$11,2,FALSE),VLOOKUP(G955,'Pontuação 3.0'!E$2:F$11,2,FALSE),VLOOKUP(K955,'Pontuação 3.0'!K$2:L$11,2,FALSE),VLOOKUP(L955,'Pontuação 3.0'!M$2:N$13,2,FALSE)),0)</f>
        <v>2744</v>
      </c>
      <c r="AK955" s="9">
        <f t="shared" si="6"/>
        <v>274</v>
      </c>
      <c r="AL955" s="9" t="str">
        <f t="array" ref="AL955">IFERROR(INDEX('Pontuação 3.0'!G$13:G$191, MATCH(AK955, 'Pontuação 3.0'!F$13:F$191, 0)), "Faixa Indefinida")</f>
        <v>A</v>
      </c>
      <c r="AM955" s="9">
        <f t="shared" si="7"/>
        <v>1</v>
      </c>
      <c r="AN955" s="9">
        <f t="shared" si="8"/>
        <v>0</v>
      </c>
      <c r="AO955" s="9">
        <f t="shared" si="9"/>
        <v>0</v>
      </c>
      <c r="AP955" s="9">
        <f t="shared" si="10"/>
        <v>0</v>
      </c>
      <c r="AQ955" s="8"/>
    </row>
    <row r="956" ht="15.75" customHeight="1">
      <c r="A956" s="7">
        <v>45680.0</v>
      </c>
      <c r="B956" s="8" t="s">
        <v>2225</v>
      </c>
      <c r="C956" s="8" t="s">
        <v>2226</v>
      </c>
      <c r="D956" s="11">
        <v>8.2996779312E10</v>
      </c>
      <c r="E956" s="8" t="s">
        <v>11833</v>
      </c>
      <c r="F956" s="8" t="s">
        <v>11842</v>
      </c>
      <c r="G956" s="8" t="s">
        <v>11843</v>
      </c>
      <c r="H956" s="8" t="s">
        <v>11850</v>
      </c>
      <c r="I956" s="8" t="s">
        <v>11837</v>
      </c>
      <c r="J956" s="8" t="s">
        <v>11852</v>
      </c>
      <c r="K956" s="8" t="s">
        <v>11839</v>
      </c>
      <c r="L956" s="8" t="s">
        <v>11851</v>
      </c>
      <c r="M956" s="8" t="s">
        <v>11848</v>
      </c>
      <c r="N956" s="12" t="s">
        <v>11</v>
      </c>
      <c r="O956" s="12" t="s">
        <v>13</v>
      </c>
      <c r="P956" s="12" t="s">
        <v>40</v>
      </c>
      <c r="Q956" s="12" t="s">
        <v>24</v>
      </c>
      <c r="R956" s="12" t="s">
        <v>20</v>
      </c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9">
        <f>ROUNDUP(SUM(VLOOKUP(F956,'Pontuação'!A$2:B$11,2,FALSE),VLOOKUP(E956,'Pontuação'!C$2:D$11,2,FALSE),VLOOKUP(H956,'Pontuação'!I$2:J$11,2,FALSE),VLOOKUP(J956,'Pontuação'!G$2:H$11,2,FALSE),VLOOKUP(L956,'Pontuação'!M$2:N$13,2,FALSE)),0)</f>
        <v>1658</v>
      </c>
      <c r="AD956" s="10">
        <f t="shared" si="1"/>
        <v>166</v>
      </c>
      <c r="AE956" s="10" t="str">
        <f t="array" ref="AE956">IFERROR(INDEX('Pontuação'!G$13:G$101, MATCH(AD956, 'Pontuação'!F$13:F$101, 0)), "Faixa Indefinida")</f>
        <v>B</v>
      </c>
      <c r="AF956" s="10">
        <f t="shared" si="2"/>
        <v>0</v>
      </c>
      <c r="AG956" s="10">
        <f t="shared" si="3"/>
        <v>1</v>
      </c>
      <c r="AH956" s="10">
        <f t="shared" si="4"/>
        <v>0</v>
      </c>
      <c r="AI956" s="10">
        <f t="shared" si="5"/>
        <v>0</v>
      </c>
      <c r="AJ956" s="9">
        <f>ROUNDUP(SUM(VLOOKUP(F956,'Pontuação 3.0'!A$2:B$11,2,FALSE),VLOOKUP(E956,'Pontuação 3.0'!C$2:D$11,2,FALSE),VLOOKUP(H956,'Pontuação 3.0'!I$2:J$11,2,FALSE),VLOOKUP(J956,'Pontuação 3.0'!G$2:H$11,2,FALSE),VLOOKUP(G956,'Pontuação 3.0'!E$2:F$11,2,FALSE),VLOOKUP(K956,'Pontuação 3.0'!K$2:L$11,2,FALSE),VLOOKUP(L956,'Pontuação 3.0'!M$2:N$13,2,FALSE)),0)</f>
        <v>2535</v>
      </c>
      <c r="AK956" s="9">
        <f t="shared" si="6"/>
        <v>254</v>
      </c>
      <c r="AL956" s="9" t="str">
        <f t="array" ref="AL956">IFERROR(INDEX('Pontuação 3.0'!G$13:G$191, MATCH(AK956, 'Pontuação 3.0'!F$13:F$191, 0)), "Faixa Indefinida")</f>
        <v>A</v>
      </c>
      <c r="AM956" s="9">
        <f t="shared" si="7"/>
        <v>1</v>
      </c>
      <c r="AN956" s="9">
        <f t="shared" si="8"/>
        <v>0</v>
      </c>
      <c r="AO956" s="9">
        <f t="shared" si="9"/>
        <v>0</v>
      </c>
      <c r="AP956" s="9">
        <f t="shared" si="10"/>
        <v>0</v>
      </c>
      <c r="AQ956" s="8"/>
    </row>
    <row r="957" ht="15.75" customHeight="1">
      <c r="A957" s="7">
        <v>45680.0</v>
      </c>
      <c r="B957" s="8" t="s">
        <v>2231</v>
      </c>
      <c r="C957" s="8" t="s">
        <v>2232</v>
      </c>
      <c r="D957" s="8" t="s">
        <v>2233</v>
      </c>
      <c r="E957" s="8" t="s">
        <v>11868</v>
      </c>
      <c r="F957" s="8" t="s">
        <v>11842</v>
      </c>
      <c r="G957" s="8" t="s">
        <v>11843</v>
      </c>
      <c r="H957" s="8" t="s">
        <v>11836</v>
      </c>
      <c r="I957" s="8" t="s">
        <v>11845</v>
      </c>
      <c r="J957" s="8" t="s">
        <v>11846</v>
      </c>
      <c r="K957" s="8" t="s">
        <v>11837</v>
      </c>
      <c r="L957" s="8" t="s">
        <v>11851</v>
      </c>
      <c r="M957" s="8" t="s">
        <v>11841</v>
      </c>
      <c r="N957" s="12" t="s">
        <v>11</v>
      </c>
      <c r="O957" s="12" t="s">
        <v>13</v>
      </c>
      <c r="P957" s="12" t="s">
        <v>27</v>
      </c>
      <c r="Q957" s="12" t="s">
        <v>15</v>
      </c>
      <c r="R957" s="12" t="s">
        <v>14</v>
      </c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9">
        <f>ROUNDUP(SUM(VLOOKUP(F957,'Pontuação'!A$2:B$11,2,FALSE),VLOOKUP(E957,'Pontuação'!C$2:D$11,2,FALSE),VLOOKUP(H957,'Pontuação'!I$2:J$11,2,FALSE),VLOOKUP(J957,'Pontuação'!G$2:H$11,2,FALSE),VLOOKUP(L957,'Pontuação'!M$2:N$13,2,FALSE)),0)</f>
        <v>1373</v>
      </c>
      <c r="AD957" s="10">
        <f t="shared" si="1"/>
        <v>137</v>
      </c>
      <c r="AE957" s="10" t="str">
        <f t="array" ref="AE957">IFERROR(INDEX('Pontuação'!G$13:G$101, MATCH(AD957, 'Pontuação'!F$13:F$101, 0)), "Faixa Indefinida")</f>
        <v>D</v>
      </c>
      <c r="AF957" s="10">
        <f t="shared" si="2"/>
        <v>0</v>
      </c>
      <c r="AG957" s="10">
        <f t="shared" si="3"/>
        <v>0</v>
      </c>
      <c r="AH957" s="10">
        <f t="shared" si="4"/>
        <v>0</v>
      </c>
      <c r="AI957" s="10">
        <f t="shared" si="5"/>
        <v>1</v>
      </c>
      <c r="AJ957" s="9">
        <f>ROUNDUP(SUM(VLOOKUP(F957,'Pontuação 3.0'!A$2:B$11,2,FALSE),VLOOKUP(E957,'Pontuação 3.0'!C$2:D$11,2,FALSE),VLOOKUP(H957,'Pontuação 3.0'!I$2:J$11,2,FALSE),VLOOKUP(J957,'Pontuação 3.0'!G$2:H$11,2,FALSE),VLOOKUP(G957,'Pontuação 3.0'!E$2:F$11,2,FALSE),VLOOKUP(K957,'Pontuação 3.0'!K$2:L$11,2,FALSE),VLOOKUP(L957,'Pontuação 3.0'!M$2:N$13,2,FALSE)),0)</f>
        <v>1984</v>
      </c>
      <c r="AK957" s="9">
        <f t="shared" si="6"/>
        <v>198</v>
      </c>
      <c r="AL957" s="9" t="str">
        <f t="array" ref="AL957">IFERROR(INDEX('Pontuação 3.0'!G$13:G$191, MATCH(AK957, 'Pontuação 3.0'!F$13:F$191, 0)), "Faixa Indefinida")</f>
        <v>C</v>
      </c>
      <c r="AM957" s="9">
        <f t="shared" si="7"/>
        <v>0</v>
      </c>
      <c r="AN957" s="9">
        <f t="shared" si="8"/>
        <v>0</v>
      </c>
      <c r="AO957" s="9">
        <f t="shared" si="9"/>
        <v>1</v>
      </c>
      <c r="AP957" s="9">
        <f t="shared" si="10"/>
        <v>0</v>
      </c>
      <c r="AQ957" s="8"/>
    </row>
    <row r="958" ht="15.75" customHeight="1">
      <c r="A958" s="7">
        <v>45680.0</v>
      </c>
      <c r="B958" s="8" t="s">
        <v>2229</v>
      </c>
      <c r="C958" s="8" t="s">
        <v>2230</v>
      </c>
      <c r="D958" s="11">
        <v>2.7996375807E10</v>
      </c>
      <c r="E958" s="8" t="s">
        <v>11833</v>
      </c>
      <c r="F958" s="8" t="s">
        <v>11834</v>
      </c>
      <c r="G958" s="8" t="s">
        <v>11835</v>
      </c>
      <c r="H958" s="8" t="s">
        <v>11850</v>
      </c>
      <c r="I958" s="8" t="s">
        <v>11837</v>
      </c>
      <c r="J958" s="8" t="s">
        <v>11846</v>
      </c>
      <c r="K958" s="8" t="s">
        <v>11837</v>
      </c>
      <c r="L958" s="8" t="s">
        <v>11847</v>
      </c>
      <c r="M958" s="8" t="s">
        <v>11849</v>
      </c>
      <c r="N958" s="12" t="s">
        <v>11</v>
      </c>
      <c r="O958" s="12" t="s">
        <v>13</v>
      </c>
      <c r="P958" s="12" t="s">
        <v>37</v>
      </c>
      <c r="Q958" s="12" t="s">
        <v>65</v>
      </c>
      <c r="R958" s="12" t="s">
        <v>14</v>
      </c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9">
        <f>ROUNDUP(SUM(VLOOKUP(F958,'Pontuação'!A$2:B$11,2,FALSE),VLOOKUP(E958,'Pontuação'!C$2:D$11,2,FALSE),VLOOKUP(H958,'Pontuação'!I$2:J$11,2,FALSE),VLOOKUP(J958,'Pontuação'!G$2:H$11,2,FALSE),VLOOKUP(L958,'Pontuação'!M$2:N$13,2,FALSE)),0)</f>
        <v>1673</v>
      </c>
      <c r="AD958" s="10">
        <f t="shared" si="1"/>
        <v>167</v>
      </c>
      <c r="AE958" s="10" t="str">
        <f t="array" ref="AE958">IFERROR(INDEX('Pontuação'!G$13:G$101, MATCH(AD958, 'Pontuação'!F$13:F$101, 0)), "Faixa Indefinida")</f>
        <v>B</v>
      </c>
      <c r="AF958" s="10">
        <f t="shared" si="2"/>
        <v>0</v>
      </c>
      <c r="AG958" s="10">
        <f t="shared" si="3"/>
        <v>1</v>
      </c>
      <c r="AH958" s="10">
        <f t="shared" si="4"/>
        <v>0</v>
      </c>
      <c r="AI958" s="10">
        <f t="shared" si="5"/>
        <v>0</v>
      </c>
      <c r="AJ958" s="9">
        <f>ROUNDUP(SUM(VLOOKUP(F958,'Pontuação 3.0'!A$2:B$11,2,FALSE),VLOOKUP(E958,'Pontuação 3.0'!C$2:D$11,2,FALSE),VLOOKUP(H958,'Pontuação 3.0'!I$2:J$11,2,FALSE),VLOOKUP(J958,'Pontuação 3.0'!G$2:H$11,2,FALSE),VLOOKUP(G958,'Pontuação 3.0'!E$2:F$11,2,FALSE),VLOOKUP(K958,'Pontuação 3.0'!K$2:L$11,2,FALSE),VLOOKUP(L958,'Pontuação 3.0'!M$2:N$13,2,FALSE)),0)</f>
        <v>1935</v>
      </c>
      <c r="AK958" s="9">
        <f t="shared" si="6"/>
        <v>194</v>
      </c>
      <c r="AL958" s="9" t="str">
        <f t="array" ref="AL958">IFERROR(INDEX('Pontuação 3.0'!G$13:G$191, MATCH(AK958, 'Pontuação 3.0'!F$13:F$191, 0)), "Faixa Indefinida")</f>
        <v>C</v>
      </c>
      <c r="AM958" s="9">
        <f t="shared" si="7"/>
        <v>0</v>
      </c>
      <c r="AN958" s="9">
        <f t="shared" si="8"/>
        <v>0</v>
      </c>
      <c r="AO958" s="9">
        <f t="shared" si="9"/>
        <v>1</v>
      </c>
      <c r="AP958" s="9">
        <f t="shared" si="10"/>
        <v>0</v>
      </c>
      <c r="AQ958" s="8"/>
    </row>
    <row r="959" ht="15.75" customHeight="1">
      <c r="A959" s="7">
        <v>45680.0</v>
      </c>
      <c r="B959" s="8" t="s">
        <v>2241</v>
      </c>
      <c r="C959" s="8" t="s">
        <v>2242</v>
      </c>
      <c r="D959" s="8" t="s">
        <v>2243</v>
      </c>
      <c r="E959" s="8" t="s">
        <v>11833</v>
      </c>
      <c r="F959" s="8" t="s">
        <v>11861</v>
      </c>
      <c r="G959" s="8" t="s">
        <v>11855</v>
      </c>
      <c r="H959" s="8" t="s">
        <v>11856</v>
      </c>
      <c r="I959" s="8" t="s">
        <v>11837</v>
      </c>
      <c r="J959" s="8" t="s">
        <v>11846</v>
      </c>
      <c r="K959" s="8" t="s">
        <v>11837</v>
      </c>
      <c r="L959" s="8" t="s">
        <v>11847</v>
      </c>
      <c r="M959" s="8" t="s">
        <v>11848</v>
      </c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9">
        <f>ROUNDUP(SUM(VLOOKUP(F959,'Pontuação'!A$2:B$11,2,FALSE),VLOOKUP(E959,'Pontuação'!C$2:D$11,2,FALSE),VLOOKUP(H959,'Pontuação'!I$2:J$11,2,FALSE),VLOOKUP(J959,'Pontuação'!G$2:H$11,2,FALSE),VLOOKUP(L959,'Pontuação'!M$2:N$13,2,FALSE)),0)</f>
        <v>1326</v>
      </c>
      <c r="AD959" s="10">
        <f t="shared" si="1"/>
        <v>133</v>
      </c>
      <c r="AE959" s="10" t="str">
        <f t="array" ref="AE959">IFERROR(INDEX('Pontuação'!G$13:G$101, MATCH(AD959, 'Pontuação'!F$13:F$101, 0)), "Faixa Indefinida")</f>
        <v>D</v>
      </c>
      <c r="AF959" s="10">
        <f t="shared" si="2"/>
        <v>0</v>
      </c>
      <c r="AG959" s="10">
        <f t="shared" si="3"/>
        <v>0</v>
      </c>
      <c r="AH959" s="10">
        <f t="shared" si="4"/>
        <v>0</v>
      </c>
      <c r="AI959" s="10">
        <f t="shared" si="5"/>
        <v>1</v>
      </c>
      <c r="AJ959" s="9">
        <f>ROUNDUP(SUM(VLOOKUP(F959,'Pontuação 3.0'!A$2:B$11,2,FALSE),VLOOKUP(E959,'Pontuação 3.0'!C$2:D$11,2,FALSE),VLOOKUP(H959,'Pontuação 3.0'!I$2:J$11,2,FALSE),VLOOKUP(J959,'Pontuação 3.0'!G$2:H$11,2,FALSE),VLOOKUP(G959,'Pontuação 3.0'!E$2:F$11,2,FALSE),VLOOKUP(K959,'Pontuação 3.0'!K$2:L$11,2,FALSE),VLOOKUP(L959,'Pontuação 3.0'!M$2:N$13,2,FALSE)),0)</f>
        <v>1805</v>
      </c>
      <c r="AK959" s="9">
        <f t="shared" si="6"/>
        <v>181</v>
      </c>
      <c r="AL959" s="9" t="str">
        <f t="array" ref="AL959">IFERROR(INDEX('Pontuação 3.0'!G$13:G$191, MATCH(AK959, 'Pontuação 3.0'!F$13:F$191, 0)), "Faixa Indefinida")</f>
        <v>D</v>
      </c>
      <c r="AM959" s="9">
        <f t="shared" si="7"/>
        <v>0</v>
      </c>
      <c r="AN959" s="9">
        <f t="shared" si="8"/>
        <v>0</v>
      </c>
      <c r="AO959" s="9">
        <f t="shared" si="9"/>
        <v>0</v>
      </c>
      <c r="AP959" s="9">
        <f t="shared" si="10"/>
        <v>1</v>
      </c>
      <c r="AQ959" s="8"/>
    </row>
    <row r="960" ht="15.75" customHeight="1">
      <c r="A960" s="7">
        <v>45680.0</v>
      </c>
      <c r="B960" s="8" t="s">
        <v>2234</v>
      </c>
      <c r="C960" s="8" t="s">
        <v>2235</v>
      </c>
      <c r="D960" s="11">
        <v>4.7984233862E10</v>
      </c>
      <c r="E960" s="8" t="s">
        <v>11833</v>
      </c>
      <c r="F960" s="8" t="s">
        <v>11842</v>
      </c>
      <c r="G960" s="8" t="s">
        <v>11835</v>
      </c>
      <c r="H960" s="8" t="s">
        <v>11844</v>
      </c>
      <c r="I960" s="8" t="s">
        <v>11845</v>
      </c>
      <c r="J960" s="8" t="s">
        <v>11838</v>
      </c>
      <c r="K960" s="8" t="s">
        <v>11837</v>
      </c>
      <c r="L960" s="8" t="s">
        <v>11847</v>
      </c>
      <c r="M960" s="8" t="s">
        <v>11841</v>
      </c>
      <c r="N960" s="12" t="s">
        <v>11</v>
      </c>
      <c r="O960" s="12" t="s">
        <v>13</v>
      </c>
      <c r="P960" s="12" t="s">
        <v>99</v>
      </c>
      <c r="Q960" s="12" t="s">
        <v>15</v>
      </c>
      <c r="R960" s="12" t="s">
        <v>20</v>
      </c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9">
        <f>ROUNDUP(SUM(VLOOKUP(F960,'Pontuação'!A$2:B$11,2,FALSE),VLOOKUP(E960,'Pontuação'!C$2:D$11,2,FALSE),VLOOKUP(H960,'Pontuação'!I$2:J$11,2,FALSE),VLOOKUP(J960,'Pontuação'!G$2:H$11,2,FALSE),VLOOKUP(L960,'Pontuação'!M$2:N$13,2,FALSE)),0)</f>
        <v>2005</v>
      </c>
      <c r="AD960" s="10">
        <f t="shared" si="1"/>
        <v>201</v>
      </c>
      <c r="AE960" s="10" t="str">
        <f t="array" ref="AE960">IFERROR(INDEX('Pontuação'!G$13:G$101, MATCH(AD960, 'Pontuação'!F$13:F$101, 0)), "Faixa Indefinida")</f>
        <v>A</v>
      </c>
      <c r="AF960" s="10">
        <f t="shared" si="2"/>
        <v>1</v>
      </c>
      <c r="AG960" s="10">
        <f t="shared" si="3"/>
        <v>0</v>
      </c>
      <c r="AH960" s="10">
        <f t="shared" si="4"/>
        <v>0</v>
      </c>
      <c r="AI960" s="10">
        <f t="shared" si="5"/>
        <v>0</v>
      </c>
      <c r="AJ960" s="9">
        <f>ROUNDUP(SUM(VLOOKUP(F960,'Pontuação 3.0'!A$2:B$11,2,FALSE),VLOOKUP(E960,'Pontuação 3.0'!C$2:D$11,2,FALSE),VLOOKUP(H960,'Pontuação 3.0'!I$2:J$11,2,FALSE),VLOOKUP(J960,'Pontuação 3.0'!G$2:H$11,2,FALSE),VLOOKUP(G960,'Pontuação 3.0'!E$2:F$11,2,FALSE),VLOOKUP(K960,'Pontuação 3.0'!K$2:L$11,2,FALSE),VLOOKUP(L960,'Pontuação 3.0'!M$2:N$13,2,FALSE)),0)</f>
        <v>2430</v>
      </c>
      <c r="AK960" s="9">
        <f t="shared" si="6"/>
        <v>243</v>
      </c>
      <c r="AL960" s="9" t="str">
        <f t="array" ref="AL960">IFERROR(INDEX('Pontuação 3.0'!G$13:G$191, MATCH(AK960, 'Pontuação 3.0'!F$13:F$191, 0)), "Faixa Indefinida")</f>
        <v>A</v>
      </c>
      <c r="AM960" s="9">
        <f t="shared" si="7"/>
        <v>1</v>
      </c>
      <c r="AN960" s="9">
        <f t="shared" si="8"/>
        <v>0</v>
      </c>
      <c r="AO960" s="9">
        <f t="shared" si="9"/>
        <v>0</v>
      </c>
      <c r="AP960" s="9">
        <f t="shared" si="10"/>
        <v>0</v>
      </c>
      <c r="AQ960" s="8"/>
    </row>
    <row r="961" ht="15.75" customHeight="1">
      <c r="A961" s="7">
        <v>45680.0</v>
      </c>
      <c r="B961" s="8" t="s">
        <v>2236</v>
      </c>
      <c r="C961" s="8" t="s">
        <v>2237</v>
      </c>
      <c r="D961" s="11">
        <v>9.5991546592E10</v>
      </c>
      <c r="E961" s="8" t="s">
        <v>11833</v>
      </c>
      <c r="F961" s="8" t="s">
        <v>11842</v>
      </c>
      <c r="G961" s="8" t="s">
        <v>11843</v>
      </c>
      <c r="H961" s="8" t="s">
        <v>11850</v>
      </c>
      <c r="I961" s="8" t="s">
        <v>11837</v>
      </c>
      <c r="J961" s="8" t="s">
        <v>11838</v>
      </c>
      <c r="K961" s="8" t="s">
        <v>11839</v>
      </c>
      <c r="L961" s="8" t="s">
        <v>11857</v>
      </c>
      <c r="M961" s="8" t="s">
        <v>11849</v>
      </c>
      <c r="N961" s="12" t="s">
        <v>14</v>
      </c>
      <c r="O961" s="12" t="s">
        <v>2238</v>
      </c>
      <c r="P961" s="12" t="s">
        <v>310</v>
      </c>
      <c r="Q961" s="12" t="s">
        <v>2240</v>
      </c>
      <c r="R961" s="12" t="s">
        <v>2239</v>
      </c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9">
        <f>ROUNDUP(SUM(VLOOKUP(F961,'Pontuação'!A$2:B$11,2,FALSE),VLOOKUP(E961,'Pontuação'!C$2:D$11,2,FALSE),VLOOKUP(H961,'Pontuação'!I$2:J$11,2,FALSE),VLOOKUP(J961,'Pontuação'!G$2:H$11,2,FALSE),VLOOKUP(L961,'Pontuação'!M$2:N$13,2,FALSE)),0)</f>
        <v>1794</v>
      </c>
      <c r="AD961" s="10">
        <f t="shared" si="1"/>
        <v>179</v>
      </c>
      <c r="AE961" s="10" t="str">
        <f t="array" ref="AE961">IFERROR(INDEX('Pontuação'!G$13:G$101, MATCH(AD961, 'Pontuação'!F$13:F$101, 0)), "Faixa Indefinida")</f>
        <v>B</v>
      </c>
      <c r="AF961" s="10">
        <f t="shared" si="2"/>
        <v>0</v>
      </c>
      <c r="AG961" s="10">
        <f t="shared" si="3"/>
        <v>1</v>
      </c>
      <c r="AH961" s="10">
        <f t="shared" si="4"/>
        <v>0</v>
      </c>
      <c r="AI961" s="10">
        <f t="shared" si="5"/>
        <v>0</v>
      </c>
      <c r="AJ961" s="9">
        <f>ROUNDUP(SUM(VLOOKUP(F961,'Pontuação 3.0'!A$2:B$11,2,FALSE),VLOOKUP(E961,'Pontuação 3.0'!C$2:D$11,2,FALSE),VLOOKUP(H961,'Pontuação 3.0'!I$2:J$11,2,FALSE),VLOOKUP(J961,'Pontuação 3.0'!G$2:H$11,2,FALSE),VLOOKUP(G961,'Pontuação 3.0'!E$2:F$11,2,FALSE),VLOOKUP(K961,'Pontuação 3.0'!K$2:L$11,2,FALSE),VLOOKUP(L961,'Pontuação 3.0'!M$2:N$13,2,FALSE)),0)</f>
        <v>2628</v>
      </c>
      <c r="AK961" s="9">
        <f t="shared" si="6"/>
        <v>263</v>
      </c>
      <c r="AL961" s="9" t="str">
        <f t="array" ref="AL961">IFERROR(INDEX('Pontuação 3.0'!G$13:G$191, MATCH(AK961, 'Pontuação 3.0'!F$13:F$191, 0)), "Faixa Indefinida")</f>
        <v>A</v>
      </c>
      <c r="AM961" s="9">
        <f t="shared" si="7"/>
        <v>1</v>
      </c>
      <c r="AN961" s="9">
        <f t="shared" si="8"/>
        <v>0</v>
      </c>
      <c r="AO961" s="9">
        <f t="shared" si="9"/>
        <v>0</v>
      </c>
      <c r="AP961" s="9">
        <f t="shared" si="10"/>
        <v>0</v>
      </c>
      <c r="AQ961" s="8"/>
    </row>
    <row r="962" ht="15.75" customHeight="1">
      <c r="A962" s="7">
        <v>45680.0</v>
      </c>
      <c r="B962" s="8" t="s">
        <v>2246</v>
      </c>
      <c r="C962" s="8" t="s">
        <v>2247</v>
      </c>
      <c r="D962" s="11">
        <v>6.1993049551E10</v>
      </c>
      <c r="E962" s="8" t="s">
        <v>11833</v>
      </c>
      <c r="F962" s="8" t="s">
        <v>11842</v>
      </c>
      <c r="G962" s="8" t="s">
        <v>11843</v>
      </c>
      <c r="H962" s="8" t="s">
        <v>11844</v>
      </c>
      <c r="I962" s="8" t="s">
        <v>11837</v>
      </c>
      <c r="J962" s="8" t="s">
        <v>11846</v>
      </c>
      <c r="K962" s="8" t="s">
        <v>11837</v>
      </c>
      <c r="L962" s="8" t="s">
        <v>11851</v>
      </c>
      <c r="M962" s="8" t="s">
        <v>11859</v>
      </c>
      <c r="N962" s="12" t="s">
        <v>11</v>
      </c>
      <c r="O962" s="12" t="s">
        <v>13</v>
      </c>
      <c r="P962" s="12" t="s">
        <v>27</v>
      </c>
      <c r="Q962" s="12" t="s">
        <v>65</v>
      </c>
      <c r="R962" s="12" t="s">
        <v>20</v>
      </c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9">
        <f>ROUNDUP(SUM(VLOOKUP(F962,'Pontuação'!A$2:B$11,2,FALSE),VLOOKUP(E962,'Pontuação'!C$2:D$11,2,FALSE),VLOOKUP(H962,'Pontuação'!I$2:J$11,2,FALSE),VLOOKUP(J962,'Pontuação'!G$2:H$11,2,FALSE),VLOOKUP(L962,'Pontuação'!M$2:N$13,2,FALSE)),0)</f>
        <v>1595</v>
      </c>
      <c r="AD962" s="10">
        <f t="shared" si="1"/>
        <v>160</v>
      </c>
      <c r="AE962" s="10" t="str">
        <f t="array" ref="AE962">IFERROR(INDEX('Pontuação'!G$13:G$101, MATCH(AD962, 'Pontuação'!F$13:F$101, 0)), "Faixa Indefinida")</f>
        <v>C</v>
      </c>
      <c r="AF962" s="10">
        <f t="shared" si="2"/>
        <v>0</v>
      </c>
      <c r="AG962" s="10">
        <f t="shared" si="3"/>
        <v>0</v>
      </c>
      <c r="AH962" s="10">
        <f t="shared" si="4"/>
        <v>1</v>
      </c>
      <c r="AI962" s="10">
        <f t="shared" si="5"/>
        <v>0</v>
      </c>
      <c r="AJ962" s="9">
        <f>ROUNDUP(SUM(VLOOKUP(F962,'Pontuação 3.0'!A$2:B$11,2,FALSE),VLOOKUP(E962,'Pontuação 3.0'!C$2:D$11,2,FALSE),VLOOKUP(H962,'Pontuação 3.0'!I$2:J$11,2,FALSE),VLOOKUP(J962,'Pontuação 3.0'!G$2:H$11,2,FALSE),VLOOKUP(G962,'Pontuação 3.0'!E$2:F$11,2,FALSE),VLOOKUP(K962,'Pontuação 3.0'!K$2:L$11,2,FALSE),VLOOKUP(L962,'Pontuação 3.0'!M$2:N$13,2,FALSE)),0)</f>
        <v>2209</v>
      </c>
      <c r="AK962" s="9">
        <f t="shared" si="6"/>
        <v>221</v>
      </c>
      <c r="AL962" s="9" t="str">
        <f t="array" ref="AL962">IFERROR(INDEX('Pontuação 3.0'!G$13:G$191, MATCH(AK962, 'Pontuação 3.0'!F$13:F$191, 0)), "Faixa Indefinida")</f>
        <v>B</v>
      </c>
      <c r="AM962" s="9">
        <f t="shared" si="7"/>
        <v>0</v>
      </c>
      <c r="AN962" s="9">
        <f t="shared" si="8"/>
        <v>1</v>
      </c>
      <c r="AO962" s="9">
        <f t="shared" si="9"/>
        <v>0</v>
      </c>
      <c r="AP962" s="9">
        <f t="shared" si="10"/>
        <v>0</v>
      </c>
      <c r="AQ962" s="8"/>
    </row>
    <row r="963" ht="15.75" customHeight="1">
      <c r="A963" s="7">
        <v>45680.0</v>
      </c>
      <c r="B963" s="8" t="s">
        <v>2248</v>
      </c>
      <c r="C963" s="8" t="s">
        <v>2249</v>
      </c>
      <c r="D963" s="11">
        <v>6.699934774E10</v>
      </c>
      <c r="E963" s="8" t="s">
        <v>11868</v>
      </c>
      <c r="F963" s="8" t="s">
        <v>11834</v>
      </c>
      <c r="G963" s="8" t="s">
        <v>11843</v>
      </c>
      <c r="H963" s="8" t="s">
        <v>11850</v>
      </c>
      <c r="I963" s="8" t="s">
        <v>11837</v>
      </c>
      <c r="J963" s="8" t="s">
        <v>11846</v>
      </c>
      <c r="K963" s="8" t="s">
        <v>11839</v>
      </c>
      <c r="L963" s="8" t="s">
        <v>11851</v>
      </c>
      <c r="M963" s="8" t="s">
        <v>11849</v>
      </c>
      <c r="N963" s="12" t="s">
        <v>14</v>
      </c>
      <c r="O963" s="12" t="s">
        <v>2238</v>
      </c>
      <c r="P963" s="12" t="s">
        <v>310</v>
      </c>
      <c r="Q963" s="12" t="s">
        <v>2251</v>
      </c>
      <c r="R963" s="12" t="s">
        <v>2250</v>
      </c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9">
        <f>ROUNDUP(SUM(VLOOKUP(F963,'Pontuação'!A$2:B$11,2,FALSE),VLOOKUP(E963,'Pontuação'!C$2:D$11,2,FALSE),VLOOKUP(H963,'Pontuação'!I$2:J$11,2,FALSE),VLOOKUP(J963,'Pontuação'!G$2:H$11,2,FALSE),VLOOKUP(L963,'Pontuação'!M$2:N$13,2,FALSE)),0)</f>
        <v>1545</v>
      </c>
      <c r="AD963" s="10">
        <f t="shared" si="1"/>
        <v>155</v>
      </c>
      <c r="AE963" s="10" t="str">
        <f t="array" ref="AE963">IFERROR(INDEX('Pontuação'!G$13:G$101, MATCH(AD963, 'Pontuação'!F$13:F$101, 0)), "Faixa Indefinida")</f>
        <v>C</v>
      </c>
      <c r="AF963" s="10">
        <f t="shared" si="2"/>
        <v>0</v>
      </c>
      <c r="AG963" s="10">
        <f t="shared" si="3"/>
        <v>0</v>
      </c>
      <c r="AH963" s="10">
        <f t="shared" si="4"/>
        <v>1</v>
      </c>
      <c r="AI963" s="10">
        <f t="shared" si="5"/>
        <v>0</v>
      </c>
      <c r="AJ963" s="9">
        <f>ROUNDUP(SUM(VLOOKUP(F963,'Pontuação 3.0'!A$2:B$11,2,FALSE),VLOOKUP(E963,'Pontuação 3.0'!C$2:D$11,2,FALSE),VLOOKUP(H963,'Pontuação 3.0'!I$2:J$11,2,FALSE),VLOOKUP(J963,'Pontuação 3.0'!G$2:H$11,2,FALSE),VLOOKUP(G963,'Pontuação 3.0'!E$2:F$11,2,FALSE),VLOOKUP(K963,'Pontuação 3.0'!K$2:L$11,2,FALSE),VLOOKUP(L963,'Pontuação 3.0'!M$2:N$13,2,FALSE)),0)</f>
        <v>2220</v>
      </c>
      <c r="AK963" s="9">
        <f t="shared" si="6"/>
        <v>222</v>
      </c>
      <c r="AL963" s="9" t="str">
        <f t="array" ref="AL963">IFERROR(INDEX('Pontuação 3.0'!G$13:G$191, MATCH(AK963, 'Pontuação 3.0'!F$13:F$191, 0)), "Faixa Indefinida")</f>
        <v>B</v>
      </c>
      <c r="AM963" s="9">
        <f t="shared" si="7"/>
        <v>0</v>
      </c>
      <c r="AN963" s="9">
        <f t="shared" si="8"/>
        <v>1</v>
      </c>
      <c r="AO963" s="9">
        <f t="shared" si="9"/>
        <v>0</v>
      </c>
      <c r="AP963" s="9">
        <f t="shared" si="10"/>
        <v>0</v>
      </c>
      <c r="AQ963" s="8"/>
    </row>
    <row r="964" ht="15.75" customHeight="1">
      <c r="A964" s="7">
        <v>45680.0</v>
      </c>
      <c r="B964" s="8" t="s">
        <v>2254</v>
      </c>
      <c r="C964" s="8" t="s">
        <v>2255</v>
      </c>
      <c r="D964" s="11">
        <v>7.1981449855E10</v>
      </c>
      <c r="E964" s="8" t="s">
        <v>11833</v>
      </c>
      <c r="F964" s="8" t="s">
        <v>11834</v>
      </c>
      <c r="G964" s="8" t="s">
        <v>11843</v>
      </c>
      <c r="H964" s="8" t="s">
        <v>11844</v>
      </c>
      <c r="I964" s="8" t="s">
        <v>11837</v>
      </c>
      <c r="J964" s="8" t="s">
        <v>11838</v>
      </c>
      <c r="K964" s="8" t="s">
        <v>11839</v>
      </c>
      <c r="L964" s="8" t="s">
        <v>11851</v>
      </c>
      <c r="M964" s="8" t="s">
        <v>11853</v>
      </c>
      <c r="N964" s="12" t="s">
        <v>11</v>
      </c>
      <c r="O964" s="12" t="s">
        <v>13</v>
      </c>
      <c r="P964" s="12" t="s">
        <v>37</v>
      </c>
      <c r="Q964" s="12" t="s">
        <v>143</v>
      </c>
      <c r="R964" s="12" t="s">
        <v>20</v>
      </c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9">
        <f>ROUNDUP(SUM(VLOOKUP(F964,'Pontuação'!A$2:B$11,2,FALSE),VLOOKUP(E964,'Pontuação'!C$2:D$11,2,FALSE),VLOOKUP(H964,'Pontuação'!I$2:J$11,2,FALSE),VLOOKUP(J964,'Pontuação'!G$2:H$11,2,FALSE),VLOOKUP(L964,'Pontuação'!M$2:N$13,2,FALSE)),0)</f>
        <v>1861</v>
      </c>
      <c r="AD964" s="10">
        <f t="shared" si="1"/>
        <v>186</v>
      </c>
      <c r="AE964" s="10" t="str">
        <f t="array" ref="AE964">IFERROR(INDEX('Pontuação'!G$13:G$101, MATCH(AD964, 'Pontuação'!F$13:F$101, 0)), "Faixa Indefinida")</f>
        <v>A</v>
      </c>
      <c r="AF964" s="10">
        <f t="shared" si="2"/>
        <v>1</v>
      </c>
      <c r="AG964" s="10">
        <f t="shared" si="3"/>
        <v>0</v>
      </c>
      <c r="AH964" s="10">
        <f t="shared" si="4"/>
        <v>0</v>
      </c>
      <c r="AI964" s="10">
        <f t="shared" si="5"/>
        <v>0</v>
      </c>
      <c r="AJ964" s="9">
        <f>ROUNDUP(SUM(VLOOKUP(F964,'Pontuação 3.0'!A$2:B$11,2,FALSE),VLOOKUP(E964,'Pontuação 3.0'!C$2:D$11,2,FALSE),VLOOKUP(H964,'Pontuação 3.0'!I$2:J$11,2,FALSE),VLOOKUP(J964,'Pontuação 3.0'!G$2:H$11,2,FALSE),VLOOKUP(G964,'Pontuação 3.0'!E$2:F$11,2,FALSE),VLOOKUP(K964,'Pontuação 3.0'!K$2:L$11,2,FALSE),VLOOKUP(L964,'Pontuação 3.0'!M$2:N$13,2,FALSE)),0)</f>
        <v>2612</v>
      </c>
      <c r="AK964" s="9">
        <f t="shared" si="6"/>
        <v>261</v>
      </c>
      <c r="AL964" s="9" t="str">
        <f t="array" ref="AL964">IFERROR(INDEX('Pontuação 3.0'!G$13:G$191, MATCH(AK964, 'Pontuação 3.0'!F$13:F$191, 0)), "Faixa Indefinida")</f>
        <v>A</v>
      </c>
      <c r="AM964" s="9">
        <f t="shared" si="7"/>
        <v>1</v>
      </c>
      <c r="AN964" s="9">
        <f t="shared" si="8"/>
        <v>0</v>
      </c>
      <c r="AO964" s="9">
        <f t="shared" si="9"/>
        <v>0</v>
      </c>
      <c r="AP964" s="9">
        <f t="shared" si="10"/>
        <v>0</v>
      </c>
      <c r="AQ964" s="8"/>
    </row>
    <row r="965" ht="15.75" customHeight="1">
      <c r="A965" s="7">
        <v>45680.0</v>
      </c>
      <c r="B965" s="8" t="s">
        <v>2252</v>
      </c>
      <c r="C965" s="8" t="s">
        <v>2253</v>
      </c>
      <c r="D965" s="11">
        <v>8.4991942897E10</v>
      </c>
      <c r="E965" s="8" t="s">
        <v>11833</v>
      </c>
      <c r="F965" s="8" t="s">
        <v>11842</v>
      </c>
      <c r="G965" s="8" t="s">
        <v>11843</v>
      </c>
      <c r="H965" s="8" t="s">
        <v>11850</v>
      </c>
      <c r="I965" s="8" t="s">
        <v>11837</v>
      </c>
      <c r="J965" s="8" t="s">
        <v>11846</v>
      </c>
      <c r="K965" s="8" t="s">
        <v>11837</v>
      </c>
      <c r="L965" s="8" t="s">
        <v>11857</v>
      </c>
      <c r="M965" s="8" t="s">
        <v>11849</v>
      </c>
      <c r="N965" s="12" t="s">
        <v>11</v>
      </c>
      <c r="O965" s="12" t="s">
        <v>13</v>
      </c>
      <c r="P965" s="12" t="s">
        <v>27</v>
      </c>
      <c r="Q965" s="12" t="s">
        <v>15</v>
      </c>
      <c r="R965" s="12" t="s">
        <v>14</v>
      </c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9">
        <f>ROUNDUP(SUM(VLOOKUP(F965,'Pontuação'!A$2:B$11,2,FALSE),VLOOKUP(E965,'Pontuação'!C$2:D$11,2,FALSE),VLOOKUP(H965,'Pontuação'!I$2:J$11,2,FALSE),VLOOKUP(J965,'Pontuação'!G$2:H$11,2,FALSE),VLOOKUP(L965,'Pontuação'!M$2:N$13,2,FALSE)),0)</f>
        <v>1516</v>
      </c>
      <c r="AD965" s="10">
        <f t="shared" si="1"/>
        <v>152</v>
      </c>
      <c r="AE965" s="10" t="str">
        <f t="array" ref="AE965">IFERROR(INDEX('Pontuação'!G$13:G$101, MATCH(AD965, 'Pontuação'!F$13:F$101, 0)), "Faixa Indefinida")</f>
        <v>C</v>
      </c>
      <c r="AF965" s="10">
        <f t="shared" si="2"/>
        <v>0</v>
      </c>
      <c r="AG965" s="10">
        <f t="shared" si="3"/>
        <v>0</v>
      </c>
      <c r="AH965" s="10">
        <f t="shared" si="4"/>
        <v>1</v>
      </c>
      <c r="AI965" s="10">
        <f t="shared" si="5"/>
        <v>0</v>
      </c>
      <c r="AJ965" s="9">
        <f>ROUNDUP(SUM(VLOOKUP(F965,'Pontuação 3.0'!A$2:B$11,2,FALSE),VLOOKUP(E965,'Pontuação 3.0'!C$2:D$11,2,FALSE),VLOOKUP(H965,'Pontuação 3.0'!I$2:J$11,2,FALSE),VLOOKUP(J965,'Pontuação 3.0'!G$2:H$11,2,FALSE),VLOOKUP(G965,'Pontuação 3.0'!E$2:F$11,2,FALSE),VLOOKUP(K965,'Pontuação 3.0'!K$2:L$11,2,FALSE),VLOOKUP(L965,'Pontuação 3.0'!M$2:N$13,2,FALSE)),0)</f>
        <v>2092</v>
      </c>
      <c r="AK965" s="9">
        <f t="shared" si="6"/>
        <v>209</v>
      </c>
      <c r="AL965" s="9" t="str">
        <f t="array" ref="AL965">IFERROR(INDEX('Pontuação 3.0'!G$13:G$191, MATCH(AK965, 'Pontuação 3.0'!F$13:F$191, 0)), "Faixa Indefinida")</f>
        <v>C</v>
      </c>
      <c r="AM965" s="9">
        <f t="shared" si="7"/>
        <v>0</v>
      </c>
      <c r="AN965" s="9">
        <f t="shared" si="8"/>
        <v>0</v>
      </c>
      <c r="AO965" s="9">
        <f t="shared" si="9"/>
        <v>1</v>
      </c>
      <c r="AP965" s="9">
        <f t="shared" si="10"/>
        <v>0</v>
      </c>
      <c r="AQ965" s="8"/>
    </row>
    <row r="966" ht="15.75" customHeight="1">
      <c r="A966" s="7">
        <v>45680.0</v>
      </c>
      <c r="B966" s="8" t="s">
        <v>2256</v>
      </c>
      <c r="C966" s="8" t="s">
        <v>2257</v>
      </c>
      <c r="D966" s="11">
        <v>6.4992789462E10</v>
      </c>
      <c r="E966" s="8" t="s">
        <v>11868</v>
      </c>
      <c r="F966" s="8" t="s">
        <v>11842</v>
      </c>
      <c r="G966" s="8" t="s">
        <v>11843</v>
      </c>
      <c r="H966" s="8" t="s">
        <v>11850</v>
      </c>
      <c r="I966" s="8" t="s">
        <v>11837</v>
      </c>
      <c r="J966" s="8" t="s">
        <v>11846</v>
      </c>
      <c r="K966" s="8" t="s">
        <v>11837</v>
      </c>
      <c r="L966" s="8" t="s">
        <v>11847</v>
      </c>
      <c r="M966" s="8" t="s">
        <v>11849</v>
      </c>
      <c r="N966" s="12" t="s">
        <v>11</v>
      </c>
      <c r="O966" s="12" t="s">
        <v>13</v>
      </c>
      <c r="P966" s="12" t="s">
        <v>2258</v>
      </c>
      <c r="Q966" s="12" t="s">
        <v>24</v>
      </c>
      <c r="R966" s="12" t="s">
        <v>20</v>
      </c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9">
        <f>ROUNDUP(SUM(VLOOKUP(F966,'Pontuação'!A$2:B$11,2,FALSE),VLOOKUP(E966,'Pontuação'!C$2:D$11,2,FALSE),VLOOKUP(H966,'Pontuação'!I$2:J$11,2,FALSE),VLOOKUP(J966,'Pontuação'!G$2:H$11,2,FALSE),VLOOKUP(L966,'Pontuação'!M$2:N$13,2,FALSE)),0)</f>
        <v>1689</v>
      </c>
      <c r="AD966" s="10">
        <f t="shared" si="1"/>
        <v>169</v>
      </c>
      <c r="AE966" s="10" t="str">
        <f t="array" ref="AE966">IFERROR(INDEX('Pontuação'!G$13:G$101, MATCH(AD966, 'Pontuação'!F$13:F$101, 0)), "Faixa Indefinida")</f>
        <v>B</v>
      </c>
      <c r="AF966" s="10">
        <f t="shared" si="2"/>
        <v>0</v>
      </c>
      <c r="AG966" s="10">
        <f t="shared" si="3"/>
        <v>1</v>
      </c>
      <c r="AH966" s="10">
        <f t="shared" si="4"/>
        <v>0</v>
      </c>
      <c r="AI966" s="10">
        <f t="shared" si="5"/>
        <v>0</v>
      </c>
      <c r="AJ966" s="9">
        <f>ROUNDUP(SUM(VLOOKUP(F966,'Pontuação 3.0'!A$2:B$11,2,FALSE),VLOOKUP(E966,'Pontuação 3.0'!C$2:D$11,2,FALSE),VLOOKUP(H966,'Pontuação 3.0'!I$2:J$11,2,FALSE),VLOOKUP(J966,'Pontuação 3.0'!G$2:H$11,2,FALSE),VLOOKUP(G966,'Pontuação 3.0'!E$2:F$11,2,FALSE),VLOOKUP(K966,'Pontuação 3.0'!K$2:L$11,2,FALSE),VLOOKUP(L966,'Pontuação 3.0'!M$2:N$13,2,FALSE)),0)</f>
        <v>2178</v>
      </c>
      <c r="AK966" s="9">
        <f t="shared" si="6"/>
        <v>218</v>
      </c>
      <c r="AL966" s="9" t="str">
        <f t="array" ref="AL966">IFERROR(INDEX('Pontuação 3.0'!G$13:G$191, MATCH(AK966, 'Pontuação 3.0'!F$13:F$191, 0)), "Faixa Indefinida")</f>
        <v>B</v>
      </c>
      <c r="AM966" s="9">
        <f t="shared" si="7"/>
        <v>0</v>
      </c>
      <c r="AN966" s="9">
        <f t="shared" si="8"/>
        <v>1</v>
      </c>
      <c r="AO966" s="9">
        <f t="shared" si="9"/>
        <v>0</v>
      </c>
      <c r="AP966" s="9">
        <f t="shared" si="10"/>
        <v>0</v>
      </c>
      <c r="AQ966" s="8"/>
    </row>
    <row r="967" ht="15.75" customHeight="1">
      <c r="A967" s="7">
        <v>45680.0</v>
      </c>
      <c r="B967" s="8" t="s">
        <v>2261</v>
      </c>
      <c r="C967" s="8" t="s">
        <v>2262</v>
      </c>
      <c r="D967" s="11">
        <v>2.1996043594E10</v>
      </c>
      <c r="E967" s="8" t="s">
        <v>11868</v>
      </c>
      <c r="F967" s="8" t="s">
        <v>11842</v>
      </c>
      <c r="G967" s="8" t="s">
        <v>11843</v>
      </c>
      <c r="H967" s="8" t="s">
        <v>11844</v>
      </c>
      <c r="I967" s="8" t="s">
        <v>11837</v>
      </c>
      <c r="J967" s="8" t="s">
        <v>11852</v>
      </c>
      <c r="K967" s="8" t="s">
        <v>11837</v>
      </c>
      <c r="L967" s="8" t="s">
        <v>11847</v>
      </c>
      <c r="M967" s="8" t="s">
        <v>11849</v>
      </c>
      <c r="N967" s="12" t="s">
        <v>11</v>
      </c>
      <c r="O967" s="12" t="s">
        <v>13</v>
      </c>
      <c r="P967" s="12" t="s">
        <v>37</v>
      </c>
      <c r="Q967" s="12" t="s">
        <v>15</v>
      </c>
      <c r="R967" s="12" t="s">
        <v>20</v>
      </c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9">
        <f>ROUNDUP(SUM(VLOOKUP(F967,'Pontuação'!A$2:B$11,2,FALSE),VLOOKUP(E967,'Pontuação'!C$2:D$11,2,FALSE),VLOOKUP(H967,'Pontuação'!I$2:J$11,2,FALSE),VLOOKUP(J967,'Pontuação'!G$2:H$11,2,FALSE),VLOOKUP(L967,'Pontuação'!M$2:N$13,2,FALSE)),0)</f>
        <v>1836</v>
      </c>
      <c r="AD967" s="10">
        <f t="shared" si="1"/>
        <v>184</v>
      </c>
      <c r="AE967" s="10" t="str">
        <f t="array" ref="AE967">IFERROR(INDEX('Pontuação'!G$13:G$101, MATCH(AD967, 'Pontuação'!F$13:F$101, 0)), "Faixa Indefinida")</f>
        <v>A</v>
      </c>
      <c r="AF967" s="10">
        <f t="shared" si="2"/>
        <v>1</v>
      </c>
      <c r="AG967" s="10">
        <f t="shared" si="3"/>
        <v>0</v>
      </c>
      <c r="AH967" s="10">
        <f t="shared" si="4"/>
        <v>0</v>
      </c>
      <c r="AI967" s="10">
        <f t="shared" si="5"/>
        <v>0</v>
      </c>
      <c r="AJ967" s="9">
        <f>ROUNDUP(SUM(VLOOKUP(F967,'Pontuação 3.0'!A$2:B$11,2,FALSE),VLOOKUP(E967,'Pontuação 3.0'!C$2:D$11,2,FALSE),VLOOKUP(H967,'Pontuação 3.0'!I$2:J$11,2,FALSE),VLOOKUP(J967,'Pontuação 3.0'!G$2:H$11,2,FALSE),VLOOKUP(G967,'Pontuação 3.0'!E$2:F$11,2,FALSE),VLOOKUP(K967,'Pontuação 3.0'!K$2:L$11,2,FALSE),VLOOKUP(L967,'Pontuação 3.0'!M$2:N$13,2,FALSE)),0)</f>
        <v>2417</v>
      </c>
      <c r="AK967" s="9">
        <f t="shared" si="6"/>
        <v>242</v>
      </c>
      <c r="AL967" s="9" t="str">
        <f t="array" ref="AL967">IFERROR(INDEX('Pontuação 3.0'!G$13:G$191, MATCH(AK967, 'Pontuação 3.0'!F$13:F$191, 0)), "Faixa Indefinida")</f>
        <v>A</v>
      </c>
      <c r="AM967" s="9">
        <f t="shared" si="7"/>
        <v>1</v>
      </c>
      <c r="AN967" s="9">
        <f t="shared" si="8"/>
        <v>0</v>
      </c>
      <c r="AO967" s="9">
        <f t="shared" si="9"/>
        <v>0</v>
      </c>
      <c r="AP967" s="9">
        <f t="shared" si="10"/>
        <v>0</v>
      </c>
      <c r="AQ967" s="8"/>
    </row>
    <row r="968" ht="15.75" customHeight="1">
      <c r="A968" s="7">
        <v>45680.0</v>
      </c>
      <c r="B968" s="8" t="s">
        <v>2259</v>
      </c>
      <c r="C968" s="8" t="s">
        <v>2260</v>
      </c>
      <c r="D968" s="11">
        <v>8.5994042639E10</v>
      </c>
      <c r="E968" s="8" t="s">
        <v>11833</v>
      </c>
      <c r="F968" s="8" t="s">
        <v>11842</v>
      </c>
      <c r="G968" s="8" t="s">
        <v>11843</v>
      </c>
      <c r="H968" s="8" t="s">
        <v>11844</v>
      </c>
      <c r="I968" s="8" t="s">
        <v>11837</v>
      </c>
      <c r="J968" s="8" t="s">
        <v>11852</v>
      </c>
      <c r="K968" s="8" t="s">
        <v>11837</v>
      </c>
      <c r="L968" s="8" t="s">
        <v>11851</v>
      </c>
      <c r="M968" s="8" t="s">
        <v>11848</v>
      </c>
      <c r="N968" s="12" t="s">
        <v>11</v>
      </c>
      <c r="O968" s="12" t="s">
        <v>13</v>
      </c>
      <c r="P968" s="12" t="s">
        <v>27</v>
      </c>
      <c r="Q968" s="12" t="s">
        <v>15</v>
      </c>
      <c r="R968" s="12" t="s">
        <v>20</v>
      </c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9">
        <f>ROUNDUP(SUM(VLOOKUP(F968,'Pontuação'!A$2:B$11,2,FALSE),VLOOKUP(E968,'Pontuação'!C$2:D$11,2,FALSE),VLOOKUP(H968,'Pontuação'!I$2:J$11,2,FALSE),VLOOKUP(J968,'Pontuação'!G$2:H$11,2,FALSE),VLOOKUP(L968,'Pontuação'!M$2:N$13,2,FALSE)),0)</f>
        <v>1700</v>
      </c>
      <c r="AD968" s="10">
        <f t="shared" si="1"/>
        <v>170</v>
      </c>
      <c r="AE968" s="10" t="str">
        <f t="array" ref="AE968">IFERROR(INDEX('Pontuação'!G$13:G$101, MATCH(AD968, 'Pontuação'!F$13:F$101, 0)), "Faixa Indefinida")</f>
        <v>B</v>
      </c>
      <c r="AF968" s="10">
        <f t="shared" si="2"/>
        <v>0</v>
      </c>
      <c r="AG968" s="10">
        <f t="shared" si="3"/>
        <v>1</v>
      </c>
      <c r="AH968" s="10">
        <f t="shared" si="4"/>
        <v>0</v>
      </c>
      <c r="AI968" s="10">
        <f t="shared" si="5"/>
        <v>0</v>
      </c>
      <c r="AJ968" s="9">
        <f>ROUNDUP(SUM(VLOOKUP(F968,'Pontuação 3.0'!A$2:B$11,2,FALSE),VLOOKUP(E968,'Pontuação 3.0'!C$2:D$11,2,FALSE),VLOOKUP(H968,'Pontuação 3.0'!I$2:J$11,2,FALSE),VLOOKUP(J968,'Pontuação 3.0'!G$2:H$11,2,FALSE),VLOOKUP(G968,'Pontuação 3.0'!E$2:F$11,2,FALSE),VLOOKUP(K968,'Pontuação 3.0'!K$2:L$11,2,FALSE),VLOOKUP(L968,'Pontuação 3.0'!M$2:N$13,2,FALSE)),0)</f>
        <v>2361</v>
      </c>
      <c r="AK968" s="9">
        <f t="shared" si="6"/>
        <v>236</v>
      </c>
      <c r="AL968" s="9" t="str">
        <f t="array" ref="AL968">IFERROR(INDEX('Pontuação 3.0'!G$13:G$191, MATCH(AK968, 'Pontuação 3.0'!F$13:F$191, 0)), "Faixa Indefinida")</f>
        <v>A</v>
      </c>
      <c r="AM968" s="9">
        <f t="shared" si="7"/>
        <v>1</v>
      </c>
      <c r="AN968" s="9">
        <f t="shared" si="8"/>
        <v>0</v>
      </c>
      <c r="AO968" s="9">
        <f t="shared" si="9"/>
        <v>0</v>
      </c>
      <c r="AP968" s="9">
        <f t="shared" si="10"/>
        <v>0</v>
      </c>
      <c r="AQ968" s="8"/>
    </row>
    <row r="969" ht="15.75" customHeight="1">
      <c r="A969" s="7">
        <v>45680.0</v>
      </c>
      <c r="B969" s="8" t="s">
        <v>2263</v>
      </c>
      <c r="C969" s="8" t="s">
        <v>2264</v>
      </c>
      <c r="D969" s="11">
        <v>1.3974170885E10</v>
      </c>
      <c r="E969" s="8" t="s">
        <v>11833</v>
      </c>
      <c r="F969" s="8" t="s">
        <v>11842</v>
      </c>
      <c r="G969" s="8" t="s">
        <v>11843</v>
      </c>
      <c r="H969" s="8" t="s">
        <v>11850</v>
      </c>
      <c r="I969" s="8" t="s">
        <v>11845</v>
      </c>
      <c r="J969" s="8" t="s">
        <v>11852</v>
      </c>
      <c r="K969" s="8" t="s">
        <v>11837</v>
      </c>
      <c r="L969" s="8" t="s">
        <v>11851</v>
      </c>
      <c r="M969" s="8" t="s">
        <v>11849</v>
      </c>
      <c r="N969" s="12" t="s">
        <v>11</v>
      </c>
      <c r="O969" s="12" t="s">
        <v>13</v>
      </c>
      <c r="P969" s="12" t="s">
        <v>37</v>
      </c>
      <c r="Q969" s="12" t="s">
        <v>15</v>
      </c>
      <c r="R969" s="12" t="s">
        <v>20</v>
      </c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9">
        <f>ROUNDUP(SUM(VLOOKUP(F969,'Pontuação'!A$2:B$11,2,FALSE),VLOOKUP(E969,'Pontuação'!C$2:D$11,2,FALSE),VLOOKUP(H969,'Pontuação'!I$2:J$11,2,FALSE),VLOOKUP(J969,'Pontuação'!G$2:H$11,2,FALSE),VLOOKUP(L969,'Pontuação'!M$2:N$13,2,FALSE)),0)</f>
        <v>1658</v>
      </c>
      <c r="AD969" s="10">
        <f t="shared" si="1"/>
        <v>166</v>
      </c>
      <c r="AE969" s="10" t="str">
        <f t="array" ref="AE969">IFERROR(INDEX('Pontuação'!G$13:G$101, MATCH(AD969, 'Pontuação'!F$13:F$101, 0)), "Faixa Indefinida")</f>
        <v>B</v>
      </c>
      <c r="AF969" s="10">
        <f t="shared" si="2"/>
        <v>0</v>
      </c>
      <c r="AG969" s="10">
        <f t="shared" si="3"/>
        <v>1</v>
      </c>
      <c r="AH969" s="10">
        <f t="shared" si="4"/>
        <v>0</v>
      </c>
      <c r="AI969" s="10">
        <f t="shared" si="5"/>
        <v>0</v>
      </c>
      <c r="AJ969" s="9">
        <f>ROUNDUP(SUM(VLOOKUP(F969,'Pontuação 3.0'!A$2:B$11,2,FALSE),VLOOKUP(E969,'Pontuação 3.0'!C$2:D$11,2,FALSE),VLOOKUP(H969,'Pontuação 3.0'!I$2:J$11,2,FALSE),VLOOKUP(J969,'Pontuação 3.0'!G$2:H$11,2,FALSE),VLOOKUP(G969,'Pontuação 3.0'!E$2:F$11,2,FALSE),VLOOKUP(K969,'Pontuação 3.0'!K$2:L$11,2,FALSE),VLOOKUP(L969,'Pontuação 3.0'!M$2:N$13,2,FALSE)),0)</f>
        <v>2274</v>
      </c>
      <c r="AK969" s="9">
        <f t="shared" si="6"/>
        <v>227</v>
      </c>
      <c r="AL969" s="9" t="str">
        <f t="array" ref="AL969">IFERROR(INDEX('Pontuação 3.0'!G$13:G$191, MATCH(AK969, 'Pontuação 3.0'!F$13:F$191, 0)), "Faixa Indefinida")</f>
        <v>B</v>
      </c>
      <c r="AM969" s="9">
        <f t="shared" si="7"/>
        <v>0</v>
      </c>
      <c r="AN969" s="9">
        <f t="shared" si="8"/>
        <v>1</v>
      </c>
      <c r="AO969" s="9">
        <f t="shared" si="9"/>
        <v>0</v>
      </c>
      <c r="AP969" s="9">
        <f t="shared" si="10"/>
        <v>0</v>
      </c>
      <c r="AQ969" s="8"/>
    </row>
    <row r="970" ht="15.75" customHeight="1">
      <c r="A970" s="7">
        <v>45680.0</v>
      </c>
      <c r="B970" s="8" t="s">
        <v>2265</v>
      </c>
      <c r="C970" s="8" t="s">
        <v>2266</v>
      </c>
      <c r="D970" s="11">
        <v>9.2982824096E10</v>
      </c>
      <c r="E970" s="8" t="s">
        <v>11868</v>
      </c>
      <c r="F970" s="8" t="s">
        <v>11842</v>
      </c>
      <c r="G970" s="8" t="s">
        <v>11843</v>
      </c>
      <c r="H970" s="8" t="s">
        <v>11856</v>
      </c>
      <c r="I970" s="8" t="s">
        <v>11837</v>
      </c>
      <c r="J970" s="8" t="s">
        <v>11852</v>
      </c>
      <c r="K970" s="8" t="s">
        <v>11837</v>
      </c>
      <c r="L970" s="8" t="s">
        <v>11851</v>
      </c>
      <c r="M970" s="8" t="s">
        <v>11853</v>
      </c>
      <c r="N970" s="12" t="s">
        <v>11</v>
      </c>
      <c r="O970" s="12" t="s">
        <v>13</v>
      </c>
      <c r="P970" s="12" t="s">
        <v>123</v>
      </c>
      <c r="Q970" s="12" t="s">
        <v>15</v>
      </c>
      <c r="R970" s="12" t="s">
        <v>20</v>
      </c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9">
        <f>ROUNDUP(SUM(VLOOKUP(F970,'Pontuação'!A$2:B$11,2,FALSE),VLOOKUP(E970,'Pontuação'!C$2:D$11,2,FALSE),VLOOKUP(H970,'Pontuação'!I$2:J$11,2,FALSE),VLOOKUP(J970,'Pontuação'!G$2:H$11,2,FALSE),VLOOKUP(L970,'Pontuação'!M$2:N$13,2,FALSE)),0)</f>
        <v>1548</v>
      </c>
      <c r="AD970" s="10">
        <f t="shared" si="1"/>
        <v>155</v>
      </c>
      <c r="AE970" s="10" t="str">
        <f t="array" ref="AE970">IFERROR(INDEX('Pontuação'!G$13:G$101, MATCH(AD970, 'Pontuação'!F$13:F$101, 0)), "Faixa Indefinida")</f>
        <v>C</v>
      </c>
      <c r="AF970" s="10">
        <f t="shared" si="2"/>
        <v>0</v>
      </c>
      <c r="AG970" s="10">
        <f t="shared" si="3"/>
        <v>0</v>
      </c>
      <c r="AH970" s="10">
        <f t="shared" si="4"/>
        <v>1</v>
      </c>
      <c r="AI970" s="10">
        <f t="shared" si="5"/>
        <v>0</v>
      </c>
      <c r="AJ970" s="9">
        <f>ROUNDUP(SUM(VLOOKUP(F970,'Pontuação 3.0'!A$2:B$11,2,FALSE),VLOOKUP(E970,'Pontuação 3.0'!C$2:D$11,2,FALSE),VLOOKUP(H970,'Pontuação 3.0'!I$2:J$11,2,FALSE),VLOOKUP(J970,'Pontuação 3.0'!G$2:H$11,2,FALSE),VLOOKUP(G970,'Pontuação 3.0'!E$2:F$11,2,FALSE),VLOOKUP(K970,'Pontuação 3.0'!K$2:L$11,2,FALSE),VLOOKUP(L970,'Pontuação 3.0'!M$2:N$13,2,FALSE)),0)</f>
        <v>2096</v>
      </c>
      <c r="AK970" s="9">
        <f t="shared" si="6"/>
        <v>210</v>
      </c>
      <c r="AL970" s="9" t="str">
        <f t="array" ref="AL970">IFERROR(INDEX('Pontuação 3.0'!G$13:G$191, MATCH(AK970, 'Pontuação 3.0'!F$13:F$191, 0)), "Faixa Indefinida")</f>
        <v>C</v>
      </c>
      <c r="AM970" s="9">
        <f t="shared" si="7"/>
        <v>0</v>
      </c>
      <c r="AN970" s="9">
        <f t="shared" si="8"/>
        <v>0</v>
      </c>
      <c r="AO970" s="9">
        <f t="shared" si="9"/>
        <v>1</v>
      </c>
      <c r="AP970" s="9">
        <f t="shared" si="10"/>
        <v>0</v>
      </c>
      <c r="AQ970" s="8"/>
    </row>
    <row r="971" ht="15.75" customHeight="1">
      <c r="A971" s="7">
        <v>45680.0</v>
      </c>
      <c r="B971" s="8" t="s">
        <v>2267</v>
      </c>
      <c r="C971" s="8" t="s">
        <v>2268</v>
      </c>
      <c r="D971" s="11">
        <v>9.8988450916E10</v>
      </c>
      <c r="E971" s="8" t="s">
        <v>11868</v>
      </c>
      <c r="F971" s="8" t="s">
        <v>11834</v>
      </c>
      <c r="G971" s="8" t="s">
        <v>11867</v>
      </c>
      <c r="H971" s="8" t="s">
        <v>11856</v>
      </c>
      <c r="I971" s="8" t="s">
        <v>11845</v>
      </c>
      <c r="J971" s="8" t="s">
        <v>11838</v>
      </c>
      <c r="K971" s="8" t="s">
        <v>11837</v>
      </c>
      <c r="L971" s="8" t="s">
        <v>11847</v>
      </c>
      <c r="M971" s="8" t="s">
        <v>11848</v>
      </c>
      <c r="N971" s="12" t="s">
        <v>11</v>
      </c>
      <c r="O971" s="12" t="s">
        <v>13</v>
      </c>
      <c r="P971" s="12" t="s">
        <v>37</v>
      </c>
      <c r="Q971" s="12" t="s">
        <v>15</v>
      </c>
      <c r="R971" s="12" t="s">
        <v>14</v>
      </c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9">
        <f>ROUNDUP(SUM(VLOOKUP(F971,'Pontuação'!A$2:B$11,2,FALSE),VLOOKUP(E971,'Pontuação'!C$2:D$11,2,FALSE),VLOOKUP(H971,'Pontuação'!I$2:J$11,2,FALSE),VLOOKUP(J971,'Pontuação'!G$2:H$11,2,FALSE),VLOOKUP(L971,'Pontuação'!M$2:N$13,2,FALSE)),0)</f>
        <v>1841</v>
      </c>
      <c r="AD971" s="10">
        <f t="shared" si="1"/>
        <v>184</v>
      </c>
      <c r="AE971" s="10" t="str">
        <f t="array" ref="AE971">IFERROR(INDEX('Pontuação'!G$13:G$101, MATCH(AD971, 'Pontuação'!F$13:F$101, 0)), "Faixa Indefinida")</f>
        <v>A</v>
      </c>
      <c r="AF971" s="10">
        <f t="shared" si="2"/>
        <v>1</v>
      </c>
      <c r="AG971" s="10">
        <f t="shared" si="3"/>
        <v>0</v>
      </c>
      <c r="AH971" s="10">
        <f t="shared" si="4"/>
        <v>0</v>
      </c>
      <c r="AI971" s="10">
        <f t="shared" si="5"/>
        <v>0</v>
      </c>
      <c r="AJ971" s="9">
        <f>ROUNDUP(SUM(VLOOKUP(F971,'Pontuação 3.0'!A$2:B$11,2,FALSE),VLOOKUP(E971,'Pontuação 3.0'!C$2:D$11,2,FALSE),VLOOKUP(H971,'Pontuação 3.0'!I$2:J$11,2,FALSE),VLOOKUP(J971,'Pontuação 3.0'!G$2:H$11,2,FALSE),VLOOKUP(G971,'Pontuação 3.0'!E$2:F$11,2,FALSE),VLOOKUP(K971,'Pontuação 3.0'!K$2:L$11,2,FALSE),VLOOKUP(L971,'Pontuação 3.0'!M$2:N$13,2,FALSE)),0)</f>
        <v>2022</v>
      </c>
      <c r="AK971" s="9">
        <f t="shared" si="6"/>
        <v>202</v>
      </c>
      <c r="AL971" s="9" t="str">
        <f t="array" ref="AL971">IFERROR(INDEX('Pontuação 3.0'!G$13:G$191, MATCH(AK971, 'Pontuação 3.0'!F$13:F$191, 0)), "Faixa Indefinida")</f>
        <v>C</v>
      </c>
      <c r="AM971" s="9">
        <f t="shared" si="7"/>
        <v>0</v>
      </c>
      <c r="AN971" s="9">
        <f t="shared" si="8"/>
        <v>0</v>
      </c>
      <c r="AO971" s="9">
        <f t="shared" si="9"/>
        <v>1</v>
      </c>
      <c r="AP971" s="9">
        <f t="shared" si="10"/>
        <v>0</v>
      </c>
      <c r="AQ971" s="8"/>
    </row>
    <row r="972" ht="15.75" customHeight="1">
      <c r="A972" s="7">
        <v>45680.0</v>
      </c>
      <c r="B972" s="8" t="s">
        <v>2269</v>
      </c>
      <c r="C972" s="8" t="s">
        <v>2270</v>
      </c>
      <c r="D972" s="8" t="s">
        <v>2271</v>
      </c>
      <c r="E972" s="8" t="s">
        <v>11833</v>
      </c>
      <c r="F972" s="8" t="s">
        <v>11842</v>
      </c>
      <c r="G972" s="8" t="s">
        <v>11843</v>
      </c>
      <c r="H972" s="8" t="s">
        <v>11850</v>
      </c>
      <c r="I972" s="8" t="s">
        <v>11845</v>
      </c>
      <c r="J972" s="8" t="s">
        <v>11866</v>
      </c>
      <c r="K972" s="8" t="s">
        <v>11839</v>
      </c>
      <c r="L972" s="8" t="s">
        <v>11851</v>
      </c>
      <c r="M972" s="8" t="s">
        <v>11859</v>
      </c>
      <c r="N972" s="12" t="s">
        <v>11</v>
      </c>
      <c r="O972" s="12" t="s">
        <v>13</v>
      </c>
      <c r="P972" s="12" t="s">
        <v>37</v>
      </c>
      <c r="Q972" s="12" t="s">
        <v>76</v>
      </c>
      <c r="R972" s="12" t="s">
        <v>20</v>
      </c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9">
        <f>ROUNDUP(SUM(VLOOKUP(F972,'Pontuação'!A$2:B$11,2,FALSE),VLOOKUP(E972,'Pontuação'!C$2:D$11,2,FALSE),VLOOKUP(H972,'Pontuação'!I$2:J$11,2,FALSE),VLOOKUP(J972,'Pontuação'!G$2:H$11,2,FALSE),VLOOKUP(L972,'Pontuação'!M$2:N$13,2,FALSE)),0)</f>
        <v>1831</v>
      </c>
      <c r="AD972" s="10">
        <f t="shared" si="1"/>
        <v>183</v>
      </c>
      <c r="AE972" s="10" t="str">
        <f t="array" ref="AE972">IFERROR(INDEX('Pontuação'!G$13:G$101, MATCH(AD972, 'Pontuação'!F$13:F$101, 0)), "Faixa Indefinida")</f>
        <v>B</v>
      </c>
      <c r="AF972" s="10">
        <f t="shared" si="2"/>
        <v>0</v>
      </c>
      <c r="AG972" s="10">
        <f t="shared" si="3"/>
        <v>1</v>
      </c>
      <c r="AH972" s="10">
        <f t="shared" si="4"/>
        <v>0</v>
      </c>
      <c r="AI972" s="10">
        <f t="shared" si="5"/>
        <v>0</v>
      </c>
      <c r="AJ972" s="9">
        <f>ROUNDUP(SUM(VLOOKUP(F972,'Pontuação 3.0'!A$2:B$11,2,FALSE),VLOOKUP(E972,'Pontuação 3.0'!C$2:D$11,2,FALSE),VLOOKUP(H972,'Pontuação 3.0'!I$2:J$11,2,FALSE),VLOOKUP(J972,'Pontuação 3.0'!G$2:H$11,2,FALSE),VLOOKUP(G972,'Pontuação 3.0'!E$2:F$11,2,FALSE),VLOOKUP(K972,'Pontuação 3.0'!K$2:L$11,2,FALSE),VLOOKUP(L972,'Pontuação 3.0'!M$2:N$13,2,FALSE)),0)</f>
        <v>2406</v>
      </c>
      <c r="AK972" s="9">
        <f t="shared" si="6"/>
        <v>241</v>
      </c>
      <c r="AL972" s="9" t="str">
        <f t="array" ref="AL972">IFERROR(INDEX('Pontuação 3.0'!G$13:G$191, MATCH(AK972, 'Pontuação 3.0'!F$13:F$191, 0)), "Faixa Indefinida")</f>
        <v>A</v>
      </c>
      <c r="AM972" s="9">
        <f t="shared" si="7"/>
        <v>1</v>
      </c>
      <c r="AN972" s="9">
        <f t="shared" si="8"/>
        <v>0</v>
      </c>
      <c r="AO972" s="9">
        <f t="shared" si="9"/>
        <v>0</v>
      </c>
      <c r="AP972" s="9">
        <f t="shared" si="10"/>
        <v>0</v>
      </c>
      <c r="AQ972" s="8"/>
    </row>
    <row r="973" ht="15.75" customHeight="1">
      <c r="A973" s="7">
        <v>45680.0</v>
      </c>
      <c r="B973" s="8" t="s">
        <v>2272</v>
      </c>
      <c r="C973" s="8" t="s">
        <v>2273</v>
      </c>
      <c r="D973" s="11">
        <v>9.8987568419E10</v>
      </c>
      <c r="E973" s="8" t="s">
        <v>11868</v>
      </c>
      <c r="F973" s="8" t="s">
        <v>11854</v>
      </c>
      <c r="G973" s="8" t="s">
        <v>11872</v>
      </c>
      <c r="H973" s="8" t="s">
        <v>11850</v>
      </c>
      <c r="I973" s="8" t="s">
        <v>11845</v>
      </c>
      <c r="J973" s="8" t="s">
        <v>11852</v>
      </c>
      <c r="K973" s="8" t="s">
        <v>11839</v>
      </c>
      <c r="L973" s="8" t="s">
        <v>11851</v>
      </c>
      <c r="M973" s="8" t="s">
        <v>11853</v>
      </c>
      <c r="N973" s="12" t="s">
        <v>11</v>
      </c>
      <c r="O973" s="12" t="s">
        <v>13</v>
      </c>
      <c r="P973" s="12" t="s">
        <v>37</v>
      </c>
      <c r="Q973" s="12" t="s">
        <v>116</v>
      </c>
      <c r="R973" s="12" t="s">
        <v>20</v>
      </c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9">
        <f>ROUNDUP(SUM(VLOOKUP(F973,'Pontuação'!A$2:B$11,2,FALSE),VLOOKUP(E973,'Pontuação'!C$2:D$11,2,FALSE),VLOOKUP(H973,'Pontuação'!I$2:J$11,2,FALSE),VLOOKUP(J973,'Pontuação'!G$2:H$11,2,FALSE),VLOOKUP(L973,'Pontuação'!M$2:N$13,2,FALSE)),0)</f>
        <v>1667</v>
      </c>
      <c r="AD973" s="10">
        <f t="shared" si="1"/>
        <v>167</v>
      </c>
      <c r="AE973" s="10" t="str">
        <f t="array" ref="AE973">IFERROR(INDEX('Pontuação'!G$13:G$101, MATCH(AD973, 'Pontuação'!F$13:F$101, 0)), "Faixa Indefinida")</f>
        <v>B</v>
      </c>
      <c r="AF973" s="10">
        <f t="shared" si="2"/>
        <v>0</v>
      </c>
      <c r="AG973" s="10">
        <f t="shared" si="3"/>
        <v>1</v>
      </c>
      <c r="AH973" s="10">
        <f t="shared" si="4"/>
        <v>0</v>
      </c>
      <c r="AI973" s="10">
        <f t="shared" si="5"/>
        <v>0</v>
      </c>
      <c r="AJ973" s="9">
        <f>ROUNDUP(SUM(VLOOKUP(F973,'Pontuação 3.0'!A$2:B$11,2,FALSE),VLOOKUP(E973,'Pontuação 3.0'!C$2:D$11,2,FALSE),VLOOKUP(H973,'Pontuação 3.0'!I$2:J$11,2,FALSE),VLOOKUP(J973,'Pontuação 3.0'!G$2:H$11,2,FALSE),VLOOKUP(G973,'Pontuação 3.0'!E$2:F$11,2,FALSE),VLOOKUP(K973,'Pontuação 3.0'!K$2:L$11,2,FALSE),VLOOKUP(L973,'Pontuação 3.0'!M$2:N$13,2,FALSE)),0)</f>
        <v>2550</v>
      </c>
      <c r="AK973" s="9">
        <f t="shared" si="6"/>
        <v>255</v>
      </c>
      <c r="AL973" s="9" t="str">
        <f t="array" ref="AL973">IFERROR(INDEX('Pontuação 3.0'!G$13:G$191, MATCH(AK973, 'Pontuação 3.0'!F$13:F$191, 0)), "Faixa Indefinida")</f>
        <v>A</v>
      </c>
      <c r="AM973" s="9">
        <f t="shared" si="7"/>
        <v>1</v>
      </c>
      <c r="AN973" s="9">
        <f t="shared" si="8"/>
        <v>0</v>
      </c>
      <c r="AO973" s="9">
        <f t="shared" si="9"/>
        <v>0</v>
      </c>
      <c r="AP973" s="9">
        <f t="shared" si="10"/>
        <v>0</v>
      </c>
      <c r="AQ973" s="8"/>
    </row>
    <row r="974" ht="15.75" customHeight="1">
      <c r="A974" s="7">
        <v>45680.0</v>
      </c>
      <c r="B974" s="8" t="s">
        <v>2277</v>
      </c>
      <c r="C974" s="8" t="s">
        <v>2278</v>
      </c>
      <c r="D974" s="11">
        <v>6.5992983601E10</v>
      </c>
      <c r="E974" s="8" t="s">
        <v>11833</v>
      </c>
      <c r="F974" s="8" t="s">
        <v>11842</v>
      </c>
      <c r="G974" s="8" t="s">
        <v>11843</v>
      </c>
      <c r="H974" s="8" t="s">
        <v>11844</v>
      </c>
      <c r="I974" s="8" t="s">
        <v>11837</v>
      </c>
      <c r="J974" s="8" t="s">
        <v>11846</v>
      </c>
      <c r="K974" s="8" t="s">
        <v>11839</v>
      </c>
      <c r="L974" s="8" t="s">
        <v>11847</v>
      </c>
      <c r="M974" s="8" t="s">
        <v>11849</v>
      </c>
      <c r="N974" s="12" t="s">
        <v>11</v>
      </c>
      <c r="O974" s="12" t="s">
        <v>13</v>
      </c>
      <c r="P974" s="12" t="s">
        <v>27</v>
      </c>
      <c r="Q974" s="12" t="s">
        <v>65</v>
      </c>
      <c r="R974" s="12" t="s">
        <v>20</v>
      </c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9">
        <f>ROUNDUP(SUM(VLOOKUP(F974,'Pontuação'!A$2:B$11,2,FALSE),VLOOKUP(E974,'Pontuação'!C$2:D$11,2,FALSE),VLOOKUP(H974,'Pontuação'!I$2:J$11,2,FALSE),VLOOKUP(J974,'Pontuação'!G$2:H$11,2,FALSE),VLOOKUP(L974,'Pontuação'!M$2:N$13,2,FALSE)),0)</f>
        <v>1727</v>
      </c>
      <c r="AD974" s="10">
        <f t="shared" si="1"/>
        <v>173</v>
      </c>
      <c r="AE974" s="10" t="str">
        <f t="array" ref="AE974">IFERROR(INDEX('Pontuação'!G$13:G$101, MATCH(AD974, 'Pontuação'!F$13:F$101, 0)), "Faixa Indefinida")</f>
        <v>B</v>
      </c>
      <c r="AF974" s="10">
        <f t="shared" si="2"/>
        <v>0</v>
      </c>
      <c r="AG974" s="10">
        <f t="shared" si="3"/>
        <v>1</v>
      </c>
      <c r="AH974" s="10">
        <f t="shared" si="4"/>
        <v>0</v>
      </c>
      <c r="AI974" s="10">
        <f t="shared" si="5"/>
        <v>0</v>
      </c>
      <c r="AJ974" s="9">
        <f>ROUNDUP(SUM(VLOOKUP(F974,'Pontuação 3.0'!A$2:B$11,2,FALSE),VLOOKUP(E974,'Pontuação 3.0'!C$2:D$11,2,FALSE),VLOOKUP(H974,'Pontuação 3.0'!I$2:J$11,2,FALSE),VLOOKUP(J974,'Pontuação 3.0'!G$2:H$11,2,FALSE),VLOOKUP(G974,'Pontuação 3.0'!E$2:F$11,2,FALSE),VLOOKUP(K974,'Pontuação 3.0'!K$2:L$11,2,FALSE),VLOOKUP(L974,'Pontuação 3.0'!M$2:N$13,2,FALSE)),0)</f>
        <v>2556</v>
      </c>
      <c r="AK974" s="9">
        <f t="shared" si="6"/>
        <v>256</v>
      </c>
      <c r="AL974" s="9" t="str">
        <f t="array" ref="AL974">IFERROR(INDEX('Pontuação 3.0'!G$13:G$191, MATCH(AK974, 'Pontuação 3.0'!F$13:F$191, 0)), "Faixa Indefinida")</f>
        <v>A</v>
      </c>
      <c r="AM974" s="9">
        <f t="shared" si="7"/>
        <v>1</v>
      </c>
      <c r="AN974" s="9">
        <f t="shared" si="8"/>
        <v>0</v>
      </c>
      <c r="AO974" s="9">
        <f t="shared" si="9"/>
        <v>0</v>
      </c>
      <c r="AP974" s="9">
        <f t="shared" si="10"/>
        <v>0</v>
      </c>
      <c r="AQ974" s="8"/>
    </row>
    <row r="975" ht="15.75" customHeight="1">
      <c r="A975" s="7">
        <v>45680.0</v>
      </c>
      <c r="B975" s="8" t="s">
        <v>2283</v>
      </c>
      <c r="C975" s="8" t="s">
        <v>2284</v>
      </c>
      <c r="D975" s="13" t="s">
        <v>11916</v>
      </c>
      <c r="E975" s="8" t="s">
        <v>11833</v>
      </c>
      <c r="F975" s="8" t="s">
        <v>11842</v>
      </c>
      <c r="G975" s="8" t="s">
        <v>11843</v>
      </c>
      <c r="H975" s="8" t="s">
        <v>11844</v>
      </c>
      <c r="I975" s="8" t="s">
        <v>11837</v>
      </c>
      <c r="J975" s="8" t="s">
        <v>11846</v>
      </c>
      <c r="K975" s="8" t="s">
        <v>11837</v>
      </c>
      <c r="L975" s="8" t="s">
        <v>11851</v>
      </c>
      <c r="M975" s="8" t="s">
        <v>11859</v>
      </c>
      <c r="N975" s="12" t="s">
        <v>11</v>
      </c>
      <c r="O975" s="12" t="s">
        <v>13</v>
      </c>
      <c r="P975" s="12" t="s">
        <v>27</v>
      </c>
      <c r="Q975" s="12" t="s">
        <v>15</v>
      </c>
      <c r="R975" s="12" t="s">
        <v>20</v>
      </c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9">
        <f>ROUNDUP(SUM(VLOOKUP(F975,'Pontuação'!A$2:B$11,2,FALSE),VLOOKUP(E975,'Pontuação'!C$2:D$11,2,FALSE),VLOOKUP(H975,'Pontuação'!I$2:J$11,2,FALSE),VLOOKUP(J975,'Pontuação'!G$2:H$11,2,FALSE),VLOOKUP(L975,'Pontuação'!M$2:N$13,2,FALSE)),0)</f>
        <v>1595</v>
      </c>
      <c r="AD975" s="10">
        <f t="shared" si="1"/>
        <v>160</v>
      </c>
      <c r="AE975" s="10" t="str">
        <f t="array" ref="AE975">IFERROR(INDEX('Pontuação'!G$13:G$101, MATCH(AD975, 'Pontuação'!F$13:F$101, 0)), "Faixa Indefinida")</f>
        <v>C</v>
      </c>
      <c r="AF975" s="10">
        <f t="shared" si="2"/>
        <v>0</v>
      </c>
      <c r="AG975" s="10">
        <f t="shared" si="3"/>
        <v>0</v>
      </c>
      <c r="AH975" s="10">
        <f t="shared" si="4"/>
        <v>1</v>
      </c>
      <c r="AI975" s="10">
        <f t="shared" si="5"/>
        <v>0</v>
      </c>
      <c r="AJ975" s="9">
        <f>ROUNDUP(SUM(VLOOKUP(F975,'Pontuação 3.0'!A$2:B$11,2,FALSE),VLOOKUP(E975,'Pontuação 3.0'!C$2:D$11,2,FALSE),VLOOKUP(H975,'Pontuação 3.0'!I$2:J$11,2,FALSE),VLOOKUP(J975,'Pontuação 3.0'!G$2:H$11,2,FALSE),VLOOKUP(G975,'Pontuação 3.0'!E$2:F$11,2,FALSE),VLOOKUP(K975,'Pontuação 3.0'!K$2:L$11,2,FALSE),VLOOKUP(L975,'Pontuação 3.0'!M$2:N$13,2,FALSE)),0)</f>
        <v>2209</v>
      </c>
      <c r="AK975" s="9">
        <f t="shared" si="6"/>
        <v>221</v>
      </c>
      <c r="AL975" s="9" t="str">
        <f t="array" ref="AL975">IFERROR(INDEX('Pontuação 3.0'!G$13:G$191, MATCH(AK975, 'Pontuação 3.0'!F$13:F$191, 0)), "Faixa Indefinida")</f>
        <v>B</v>
      </c>
      <c r="AM975" s="9">
        <f t="shared" si="7"/>
        <v>0</v>
      </c>
      <c r="AN975" s="9">
        <f t="shared" si="8"/>
        <v>1</v>
      </c>
      <c r="AO975" s="9">
        <f t="shared" si="9"/>
        <v>0</v>
      </c>
      <c r="AP975" s="9">
        <f t="shared" si="10"/>
        <v>0</v>
      </c>
      <c r="AQ975" s="8"/>
    </row>
    <row r="976" ht="15.75" customHeight="1">
      <c r="A976" s="7">
        <v>45680.0</v>
      </c>
      <c r="B976" s="8" t="s">
        <v>2281</v>
      </c>
      <c r="C976" s="8" t="s">
        <v>2282</v>
      </c>
      <c r="D976" s="11">
        <v>6.2981736977E10</v>
      </c>
      <c r="E976" s="8" t="s">
        <v>11833</v>
      </c>
      <c r="F976" s="8" t="s">
        <v>11842</v>
      </c>
      <c r="G976" s="8" t="s">
        <v>11843</v>
      </c>
      <c r="H976" s="8" t="s">
        <v>11850</v>
      </c>
      <c r="I976" s="8" t="s">
        <v>11845</v>
      </c>
      <c r="J976" s="8" t="s">
        <v>11846</v>
      </c>
      <c r="K976" s="8" t="s">
        <v>11837</v>
      </c>
      <c r="L976" s="8" t="s">
        <v>11847</v>
      </c>
      <c r="M976" s="8" t="s">
        <v>11849</v>
      </c>
      <c r="N976" s="12" t="s">
        <v>11</v>
      </c>
      <c r="O976" s="12" t="s">
        <v>13</v>
      </c>
      <c r="P976" s="12" t="s">
        <v>37</v>
      </c>
      <c r="Q976" s="12" t="s">
        <v>44</v>
      </c>
      <c r="R976" s="12" t="s">
        <v>20</v>
      </c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9">
        <f>ROUNDUP(SUM(VLOOKUP(F976,'Pontuação'!A$2:B$11,2,FALSE),VLOOKUP(E976,'Pontuação'!C$2:D$11,2,FALSE),VLOOKUP(H976,'Pontuação'!I$2:J$11,2,FALSE),VLOOKUP(J976,'Pontuação'!G$2:H$11,2,FALSE),VLOOKUP(L976,'Pontuação'!M$2:N$13,2,FALSE)),0)</f>
        <v>1685</v>
      </c>
      <c r="AD976" s="10">
        <f t="shared" si="1"/>
        <v>169</v>
      </c>
      <c r="AE976" s="10" t="str">
        <f t="array" ref="AE976">IFERROR(INDEX('Pontuação'!G$13:G$101, MATCH(AD976, 'Pontuação'!F$13:F$101, 0)), "Faixa Indefinida")</f>
        <v>B</v>
      </c>
      <c r="AF976" s="10">
        <f t="shared" si="2"/>
        <v>0</v>
      </c>
      <c r="AG976" s="10">
        <f t="shared" si="3"/>
        <v>1</v>
      </c>
      <c r="AH976" s="10">
        <f t="shared" si="4"/>
        <v>0</v>
      </c>
      <c r="AI976" s="10">
        <f t="shared" si="5"/>
        <v>0</v>
      </c>
      <c r="AJ976" s="9">
        <f>ROUNDUP(SUM(VLOOKUP(F976,'Pontuação 3.0'!A$2:B$11,2,FALSE),VLOOKUP(E976,'Pontuação 3.0'!C$2:D$11,2,FALSE),VLOOKUP(H976,'Pontuação 3.0'!I$2:J$11,2,FALSE),VLOOKUP(J976,'Pontuação 3.0'!G$2:H$11,2,FALSE),VLOOKUP(G976,'Pontuação 3.0'!E$2:F$11,2,FALSE),VLOOKUP(K976,'Pontuação 3.0'!K$2:L$11,2,FALSE),VLOOKUP(L976,'Pontuação 3.0'!M$2:N$13,2,FALSE)),0)</f>
        <v>2208</v>
      </c>
      <c r="AK976" s="9">
        <f t="shared" si="6"/>
        <v>221</v>
      </c>
      <c r="AL976" s="9" t="str">
        <f t="array" ref="AL976">IFERROR(INDEX('Pontuação 3.0'!G$13:G$191, MATCH(AK976, 'Pontuação 3.0'!F$13:F$191, 0)), "Faixa Indefinida")</f>
        <v>B</v>
      </c>
      <c r="AM976" s="9">
        <f t="shared" si="7"/>
        <v>0</v>
      </c>
      <c r="AN976" s="9">
        <f t="shared" si="8"/>
        <v>1</v>
      </c>
      <c r="AO976" s="9">
        <f t="shared" si="9"/>
        <v>0</v>
      </c>
      <c r="AP976" s="9">
        <f t="shared" si="10"/>
        <v>0</v>
      </c>
      <c r="AQ976" s="8"/>
    </row>
    <row r="977" ht="15.75" customHeight="1">
      <c r="A977" s="7">
        <v>45680.0</v>
      </c>
      <c r="B977" s="8" t="s">
        <v>2285</v>
      </c>
      <c r="C977" s="8" t="s">
        <v>2286</v>
      </c>
      <c r="D977" s="11">
        <v>4.3999566287E10</v>
      </c>
      <c r="E977" s="8" t="s">
        <v>11868</v>
      </c>
      <c r="F977" s="8" t="s">
        <v>11842</v>
      </c>
      <c r="G977" s="8" t="s">
        <v>11867</v>
      </c>
      <c r="H977" s="8" t="s">
        <v>11856</v>
      </c>
      <c r="I977" s="8" t="s">
        <v>11837</v>
      </c>
      <c r="J977" s="8" t="s">
        <v>11838</v>
      </c>
      <c r="K977" s="8" t="s">
        <v>11839</v>
      </c>
      <c r="L977" s="8" t="s">
        <v>11847</v>
      </c>
      <c r="M977" s="8" t="s">
        <v>11849</v>
      </c>
      <c r="N977" s="12" t="s">
        <v>11</v>
      </c>
      <c r="O977" s="12" t="s">
        <v>13</v>
      </c>
      <c r="P977" s="12" t="s">
        <v>27</v>
      </c>
      <c r="Q977" s="12" t="s">
        <v>65</v>
      </c>
      <c r="R977" s="12" t="s">
        <v>20</v>
      </c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9">
        <f>ROUNDUP(SUM(VLOOKUP(F977,'Pontuação'!A$2:B$11,2,FALSE),VLOOKUP(E977,'Pontuação'!C$2:D$11,2,FALSE),VLOOKUP(H977,'Pontuação'!I$2:J$11,2,FALSE),VLOOKUP(J977,'Pontuação'!G$2:H$11,2,FALSE),VLOOKUP(L977,'Pontuação'!M$2:N$13,2,FALSE)),0)</f>
        <v>1853</v>
      </c>
      <c r="AD977" s="10">
        <f t="shared" si="1"/>
        <v>185</v>
      </c>
      <c r="AE977" s="10" t="str">
        <f t="array" ref="AE977">IFERROR(INDEX('Pontuação'!G$13:G$101, MATCH(AD977, 'Pontuação'!F$13:F$101, 0)), "Faixa Indefinida")</f>
        <v>A</v>
      </c>
      <c r="AF977" s="10">
        <f t="shared" si="2"/>
        <v>1</v>
      </c>
      <c r="AG977" s="10">
        <f t="shared" si="3"/>
        <v>0</v>
      </c>
      <c r="AH977" s="10">
        <f t="shared" si="4"/>
        <v>0</v>
      </c>
      <c r="AI977" s="10">
        <f t="shared" si="5"/>
        <v>0</v>
      </c>
      <c r="AJ977" s="9">
        <f>ROUNDUP(SUM(VLOOKUP(F977,'Pontuação 3.0'!A$2:B$11,2,FALSE),VLOOKUP(E977,'Pontuação 3.0'!C$2:D$11,2,FALSE),VLOOKUP(H977,'Pontuação 3.0'!I$2:J$11,2,FALSE),VLOOKUP(J977,'Pontuação 3.0'!G$2:H$11,2,FALSE),VLOOKUP(G977,'Pontuação 3.0'!E$2:F$11,2,FALSE),VLOOKUP(K977,'Pontuação 3.0'!K$2:L$11,2,FALSE),VLOOKUP(L977,'Pontuação 3.0'!M$2:N$13,2,FALSE)),0)</f>
        <v>2416</v>
      </c>
      <c r="AK977" s="9">
        <f t="shared" si="6"/>
        <v>242</v>
      </c>
      <c r="AL977" s="9" t="str">
        <f t="array" ref="AL977">IFERROR(INDEX('Pontuação 3.0'!G$13:G$191, MATCH(AK977, 'Pontuação 3.0'!F$13:F$191, 0)), "Faixa Indefinida")</f>
        <v>A</v>
      </c>
      <c r="AM977" s="9">
        <f t="shared" si="7"/>
        <v>1</v>
      </c>
      <c r="AN977" s="9">
        <f t="shared" si="8"/>
        <v>0</v>
      </c>
      <c r="AO977" s="9">
        <f t="shared" si="9"/>
        <v>0</v>
      </c>
      <c r="AP977" s="9">
        <f t="shared" si="10"/>
        <v>0</v>
      </c>
      <c r="AQ977" s="8"/>
    </row>
    <row r="978" ht="15.75" customHeight="1">
      <c r="A978" s="7">
        <v>45680.0</v>
      </c>
      <c r="B978" s="8" t="s">
        <v>1228</v>
      </c>
      <c r="C978" s="8" t="s">
        <v>2287</v>
      </c>
      <c r="D978" s="8" t="s">
        <v>2288</v>
      </c>
      <c r="E978" s="8" t="s">
        <v>11833</v>
      </c>
      <c r="F978" s="8" t="s">
        <v>11842</v>
      </c>
      <c r="G978" s="8" t="s">
        <v>11843</v>
      </c>
      <c r="H978" s="8" t="s">
        <v>11865</v>
      </c>
      <c r="I978" s="8" t="s">
        <v>11845</v>
      </c>
      <c r="J978" s="8" t="s">
        <v>11852</v>
      </c>
      <c r="K978" s="8" t="s">
        <v>11837</v>
      </c>
      <c r="L978" s="8" t="s">
        <v>11847</v>
      </c>
      <c r="M978" s="8" t="s">
        <v>11848</v>
      </c>
      <c r="N978" s="12" t="s">
        <v>11</v>
      </c>
      <c r="O978" s="12" t="s">
        <v>13</v>
      </c>
      <c r="P978" s="12" t="s">
        <v>37</v>
      </c>
      <c r="Q978" s="12" t="s">
        <v>15</v>
      </c>
      <c r="R978" s="12" t="s">
        <v>20</v>
      </c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9">
        <f>ROUNDUP(SUM(VLOOKUP(F978,'Pontuação'!A$2:B$11,2,FALSE),VLOOKUP(E978,'Pontuação'!C$2:D$11,2,FALSE),VLOOKUP(H978,'Pontuação'!I$2:J$11,2,FALSE),VLOOKUP(J978,'Pontuação'!G$2:H$11,2,FALSE),VLOOKUP(L978,'Pontuação'!M$2:N$13,2,FALSE)),0)</f>
        <v>1816</v>
      </c>
      <c r="AD978" s="10">
        <f t="shared" si="1"/>
        <v>182</v>
      </c>
      <c r="AE978" s="10" t="str">
        <f t="array" ref="AE978">IFERROR(INDEX('Pontuação'!G$13:G$101, MATCH(AD978, 'Pontuação'!F$13:F$101, 0)), "Faixa Indefinida")</f>
        <v>B</v>
      </c>
      <c r="AF978" s="10">
        <f t="shared" si="2"/>
        <v>0</v>
      </c>
      <c r="AG978" s="10">
        <f t="shared" si="3"/>
        <v>1</v>
      </c>
      <c r="AH978" s="10">
        <f t="shared" si="4"/>
        <v>0</v>
      </c>
      <c r="AI978" s="10">
        <f t="shared" si="5"/>
        <v>0</v>
      </c>
      <c r="AJ978" s="9">
        <f>ROUNDUP(SUM(VLOOKUP(F978,'Pontuação 3.0'!A$2:B$11,2,FALSE),VLOOKUP(E978,'Pontuação 3.0'!C$2:D$11,2,FALSE),VLOOKUP(H978,'Pontuação 3.0'!I$2:J$11,2,FALSE),VLOOKUP(J978,'Pontuação 3.0'!G$2:H$11,2,FALSE),VLOOKUP(G978,'Pontuação 3.0'!E$2:F$11,2,FALSE),VLOOKUP(K978,'Pontuação 3.0'!K$2:L$11,2,FALSE),VLOOKUP(L978,'Pontuação 3.0'!M$2:N$13,2,FALSE)),0)</f>
        <v>2296</v>
      </c>
      <c r="AK978" s="9">
        <f t="shared" si="6"/>
        <v>230</v>
      </c>
      <c r="AL978" s="9" t="str">
        <f t="array" ref="AL978">IFERROR(INDEX('Pontuação 3.0'!G$13:G$191, MATCH(AK978, 'Pontuação 3.0'!F$13:F$191, 0)), "Faixa Indefinida")</f>
        <v>B</v>
      </c>
      <c r="AM978" s="9">
        <f t="shared" si="7"/>
        <v>0</v>
      </c>
      <c r="AN978" s="9">
        <f t="shared" si="8"/>
        <v>1</v>
      </c>
      <c r="AO978" s="9">
        <f t="shared" si="9"/>
        <v>0</v>
      </c>
      <c r="AP978" s="9">
        <f t="shared" si="10"/>
        <v>0</v>
      </c>
      <c r="AQ978" s="8"/>
    </row>
    <row r="979" ht="15.75" customHeight="1">
      <c r="A979" s="7">
        <v>45680.0</v>
      </c>
      <c r="B979" s="8" t="s">
        <v>2289</v>
      </c>
      <c r="C979" s="8" t="s">
        <v>2290</v>
      </c>
      <c r="D979" s="8" t="s">
        <v>2291</v>
      </c>
      <c r="E979" s="8" t="s">
        <v>11833</v>
      </c>
      <c r="F979" s="8" t="s">
        <v>11842</v>
      </c>
      <c r="G979" s="8" t="s">
        <v>11843</v>
      </c>
      <c r="H979" s="8" t="s">
        <v>11850</v>
      </c>
      <c r="I979" s="8" t="s">
        <v>11845</v>
      </c>
      <c r="J979" s="8" t="s">
        <v>11852</v>
      </c>
      <c r="K979" s="8" t="s">
        <v>11839</v>
      </c>
      <c r="L979" s="8" t="s">
        <v>11847</v>
      </c>
      <c r="M979" s="8" t="s">
        <v>11849</v>
      </c>
      <c r="N979" s="12" t="s">
        <v>11</v>
      </c>
      <c r="O979" s="12" t="s">
        <v>13</v>
      </c>
      <c r="P979" s="12" t="s">
        <v>123</v>
      </c>
      <c r="Q979" s="12" t="s">
        <v>15</v>
      </c>
      <c r="R979" s="12" t="s">
        <v>20</v>
      </c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9">
        <f>ROUNDUP(SUM(VLOOKUP(F979,'Pontuação'!A$2:B$11,2,FALSE),VLOOKUP(E979,'Pontuação'!C$2:D$11,2,FALSE),VLOOKUP(H979,'Pontuação'!I$2:J$11,2,FALSE),VLOOKUP(J979,'Pontuação'!G$2:H$11,2,FALSE),VLOOKUP(L979,'Pontuação'!M$2:N$13,2,FALSE)),0)</f>
        <v>1790</v>
      </c>
      <c r="AD979" s="10">
        <f t="shared" si="1"/>
        <v>179</v>
      </c>
      <c r="AE979" s="10" t="str">
        <f t="array" ref="AE979">IFERROR(INDEX('Pontuação'!G$13:G$101, MATCH(AD979, 'Pontuação'!F$13:F$101, 0)), "Faixa Indefinida")</f>
        <v>B</v>
      </c>
      <c r="AF979" s="10">
        <f t="shared" si="2"/>
        <v>0</v>
      </c>
      <c r="AG979" s="10">
        <f t="shared" si="3"/>
        <v>1</v>
      </c>
      <c r="AH979" s="10">
        <f t="shared" si="4"/>
        <v>0</v>
      </c>
      <c r="AI979" s="10">
        <f t="shared" si="5"/>
        <v>0</v>
      </c>
      <c r="AJ979" s="9">
        <f>ROUNDUP(SUM(VLOOKUP(F979,'Pontuação 3.0'!A$2:B$11,2,FALSE),VLOOKUP(E979,'Pontuação 3.0'!C$2:D$11,2,FALSE),VLOOKUP(H979,'Pontuação 3.0'!I$2:J$11,2,FALSE),VLOOKUP(J979,'Pontuação 3.0'!G$2:H$11,2,FALSE),VLOOKUP(G979,'Pontuação 3.0'!E$2:F$11,2,FALSE),VLOOKUP(K979,'Pontuação 3.0'!K$2:L$11,2,FALSE),VLOOKUP(L979,'Pontuação 3.0'!M$2:N$13,2,FALSE)),0)</f>
        <v>2621</v>
      </c>
      <c r="AK979" s="9">
        <f t="shared" si="6"/>
        <v>262</v>
      </c>
      <c r="AL979" s="9" t="str">
        <f t="array" ref="AL979">IFERROR(INDEX('Pontuação 3.0'!G$13:G$191, MATCH(AK979, 'Pontuação 3.0'!F$13:F$191, 0)), "Faixa Indefinida")</f>
        <v>A</v>
      </c>
      <c r="AM979" s="9">
        <f t="shared" si="7"/>
        <v>1</v>
      </c>
      <c r="AN979" s="9">
        <f t="shared" si="8"/>
        <v>0</v>
      </c>
      <c r="AO979" s="9">
        <f t="shared" si="9"/>
        <v>0</v>
      </c>
      <c r="AP979" s="9">
        <f t="shared" si="10"/>
        <v>0</v>
      </c>
      <c r="AQ979" s="8"/>
    </row>
    <row r="980" ht="15.75" customHeight="1">
      <c r="A980" s="7">
        <v>45680.0</v>
      </c>
      <c r="B980" s="8" t="s">
        <v>2292</v>
      </c>
      <c r="C980" s="8" t="s">
        <v>2293</v>
      </c>
      <c r="D980" s="11">
        <v>6.2994197868E10</v>
      </c>
      <c r="E980" s="8" t="s">
        <v>11833</v>
      </c>
      <c r="F980" s="8" t="s">
        <v>11842</v>
      </c>
      <c r="G980" s="8" t="s">
        <v>11835</v>
      </c>
      <c r="H980" s="8" t="s">
        <v>11836</v>
      </c>
      <c r="I980" s="8" t="s">
        <v>11837</v>
      </c>
      <c r="J980" s="8" t="s">
        <v>11852</v>
      </c>
      <c r="K980" s="8" t="s">
        <v>11837</v>
      </c>
      <c r="L980" s="8" t="s">
        <v>11840</v>
      </c>
      <c r="M980" s="8" t="s">
        <v>11849</v>
      </c>
      <c r="N980" s="12" t="s">
        <v>11</v>
      </c>
      <c r="O980" s="12" t="s">
        <v>13</v>
      </c>
      <c r="P980" s="12" t="s">
        <v>37</v>
      </c>
      <c r="Q980" s="12" t="s">
        <v>15</v>
      </c>
      <c r="R980" s="12" t="s">
        <v>20</v>
      </c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9">
        <f>ROUNDUP(SUM(VLOOKUP(F980,'Pontuação'!A$2:B$11,2,FALSE),VLOOKUP(E980,'Pontuação'!C$2:D$11,2,FALSE),VLOOKUP(H980,'Pontuação'!I$2:J$11,2,FALSE),VLOOKUP(J980,'Pontuação'!G$2:H$11,2,FALSE),VLOOKUP(L980,'Pontuação'!M$2:N$13,2,FALSE)),0)</f>
        <v>1518</v>
      </c>
      <c r="AD980" s="10">
        <f t="shared" si="1"/>
        <v>152</v>
      </c>
      <c r="AE980" s="10" t="str">
        <f t="array" ref="AE980">IFERROR(INDEX('Pontuação'!G$13:G$101, MATCH(AD980, 'Pontuação'!F$13:F$101, 0)), "Faixa Indefinida")</f>
        <v>C</v>
      </c>
      <c r="AF980" s="10">
        <f t="shared" si="2"/>
        <v>0</v>
      </c>
      <c r="AG980" s="10">
        <f t="shared" si="3"/>
        <v>0</v>
      </c>
      <c r="AH980" s="10">
        <f t="shared" si="4"/>
        <v>1</v>
      </c>
      <c r="AI980" s="10">
        <f t="shared" si="5"/>
        <v>0</v>
      </c>
      <c r="AJ980" s="9">
        <f>ROUNDUP(SUM(VLOOKUP(F980,'Pontuação 3.0'!A$2:B$11,2,FALSE),VLOOKUP(E980,'Pontuação 3.0'!C$2:D$11,2,FALSE),VLOOKUP(H980,'Pontuação 3.0'!I$2:J$11,2,FALSE),VLOOKUP(J980,'Pontuação 3.0'!G$2:H$11,2,FALSE),VLOOKUP(G980,'Pontuação 3.0'!E$2:F$11,2,FALSE),VLOOKUP(K980,'Pontuação 3.0'!K$2:L$11,2,FALSE),VLOOKUP(L980,'Pontuação 3.0'!M$2:N$13,2,FALSE)),0)</f>
        <v>2004</v>
      </c>
      <c r="AK980" s="9">
        <f t="shared" si="6"/>
        <v>200</v>
      </c>
      <c r="AL980" s="9" t="str">
        <f t="array" ref="AL980">IFERROR(INDEX('Pontuação 3.0'!G$13:G$191, MATCH(AK980, 'Pontuação 3.0'!F$13:F$191, 0)), "Faixa Indefinida")</f>
        <v>C</v>
      </c>
      <c r="AM980" s="9">
        <f t="shared" si="7"/>
        <v>0</v>
      </c>
      <c r="AN980" s="9">
        <f t="shared" si="8"/>
        <v>0</v>
      </c>
      <c r="AO980" s="9">
        <f t="shared" si="9"/>
        <v>1</v>
      </c>
      <c r="AP980" s="9">
        <f t="shared" si="10"/>
        <v>0</v>
      </c>
      <c r="AQ980" s="8"/>
    </row>
    <row r="981" ht="15.75" customHeight="1">
      <c r="A981" s="7">
        <v>45680.0</v>
      </c>
      <c r="B981" s="8" t="s">
        <v>2294</v>
      </c>
      <c r="C981" s="8" t="s">
        <v>2295</v>
      </c>
      <c r="D981" s="13" t="s">
        <v>11917</v>
      </c>
      <c r="E981" s="8" t="s">
        <v>11833</v>
      </c>
      <c r="F981" s="8" t="s">
        <v>11842</v>
      </c>
      <c r="G981" s="8" t="s">
        <v>11843</v>
      </c>
      <c r="H981" s="8" t="s">
        <v>11844</v>
      </c>
      <c r="I981" s="8" t="s">
        <v>11845</v>
      </c>
      <c r="J981" s="8" t="s">
        <v>11852</v>
      </c>
      <c r="K981" s="8" t="s">
        <v>11837</v>
      </c>
      <c r="L981" s="8" t="s">
        <v>11840</v>
      </c>
      <c r="M981" s="8" t="s">
        <v>11853</v>
      </c>
      <c r="N981" s="12" t="s">
        <v>11</v>
      </c>
      <c r="O981" s="12" t="s">
        <v>13</v>
      </c>
      <c r="P981" s="12" t="s">
        <v>37</v>
      </c>
      <c r="Q981" s="12" t="s">
        <v>15</v>
      </c>
      <c r="R981" s="12" t="s">
        <v>20</v>
      </c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9">
        <f>ROUNDUP(SUM(VLOOKUP(F981,'Pontuação'!A$2:B$11,2,FALSE),VLOOKUP(E981,'Pontuação'!C$2:D$11,2,FALSE),VLOOKUP(H981,'Pontuação'!I$2:J$11,2,FALSE),VLOOKUP(J981,'Pontuação'!G$2:H$11,2,FALSE),VLOOKUP(L981,'Pontuação'!M$2:N$13,2,FALSE)),0)</f>
        <v>1744</v>
      </c>
      <c r="AD981" s="10">
        <f t="shared" si="1"/>
        <v>174</v>
      </c>
      <c r="AE981" s="10" t="str">
        <f t="array" ref="AE981">IFERROR(INDEX('Pontuação'!G$13:G$101, MATCH(AD981, 'Pontuação'!F$13:F$101, 0)), "Faixa Indefinida")</f>
        <v>B</v>
      </c>
      <c r="AF981" s="10">
        <f t="shared" si="2"/>
        <v>0</v>
      </c>
      <c r="AG981" s="10">
        <f t="shared" si="3"/>
        <v>1</v>
      </c>
      <c r="AH981" s="10">
        <f t="shared" si="4"/>
        <v>0</v>
      </c>
      <c r="AI981" s="10">
        <f t="shared" si="5"/>
        <v>0</v>
      </c>
      <c r="AJ981" s="9">
        <f>ROUNDUP(SUM(VLOOKUP(F981,'Pontuação 3.0'!A$2:B$11,2,FALSE),VLOOKUP(E981,'Pontuação 3.0'!C$2:D$11,2,FALSE),VLOOKUP(H981,'Pontuação 3.0'!I$2:J$11,2,FALSE),VLOOKUP(J981,'Pontuação 3.0'!G$2:H$11,2,FALSE),VLOOKUP(G981,'Pontuação 3.0'!E$2:F$11,2,FALSE),VLOOKUP(K981,'Pontuação 3.0'!K$2:L$11,2,FALSE),VLOOKUP(L981,'Pontuação 3.0'!M$2:N$13,2,FALSE)),0)</f>
        <v>2339</v>
      </c>
      <c r="AK981" s="9">
        <f t="shared" si="6"/>
        <v>234</v>
      </c>
      <c r="AL981" s="9" t="str">
        <f t="array" ref="AL981">IFERROR(INDEX('Pontuação 3.0'!G$13:G$191, MATCH(AK981, 'Pontuação 3.0'!F$13:F$191, 0)), "Faixa Indefinida")</f>
        <v>B</v>
      </c>
      <c r="AM981" s="9">
        <f t="shared" si="7"/>
        <v>0</v>
      </c>
      <c r="AN981" s="9">
        <f t="shared" si="8"/>
        <v>1</v>
      </c>
      <c r="AO981" s="9">
        <f t="shared" si="9"/>
        <v>0</v>
      </c>
      <c r="AP981" s="9">
        <f t="shared" si="10"/>
        <v>0</v>
      </c>
      <c r="AQ981" s="8"/>
    </row>
    <row r="982" ht="15.75" customHeight="1">
      <c r="A982" s="7">
        <v>45680.0</v>
      </c>
      <c r="B982" s="8" t="s">
        <v>2298</v>
      </c>
      <c r="C982" s="8" t="s">
        <v>2299</v>
      </c>
      <c r="D982" s="11">
        <v>3.1984560142E10</v>
      </c>
      <c r="E982" s="8" t="s">
        <v>11868</v>
      </c>
      <c r="F982" s="8" t="s">
        <v>11842</v>
      </c>
      <c r="G982" s="8" t="s">
        <v>11843</v>
      </c>
      <c r="H982" s="8" t="s">
        <v>11856</v>
      </c>
      <c r="I982" s="8" t="s">
        <v>11837</v>
      </c>
      <c r="J982" s="8" t="s">
        <v>11852</v>
      </c>
      <c r="K982" s="8" t="s">
        <v>11837</v>
      </c>
      <c r="L982" s="8" t="s">
        <v>11847</v>
      </c>
      <c r="M982" s="8" t="s">
        <v>11849</v>
      </c>
      <c r="N982" s="12" t="s">
        <v>11</v>
      </c>
      <c r="O982" s="12" t="s">
        <v>13</v>
      </c>
      <c r="P982" s="12" t="s">
        <v>37</v>
      </c>
      <c r="Q982" s="12" t="s">
        <v>76</v>
      </c>
      <c r="R982" s="12" t="s">
        <v>20</v>
      </c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9">
        <f>ROUNDUP(SUM(VLOOKUP(F982,'Pontuação'!A$2:B$11,2,FALSE),VLOOKUP(E982,'Pontuação'!C$2:D$11,2,FALSE),VLOOKUP(H982,'Pontuação'!I$2:J$11,2,FALSE),VLOOKUP(J982,'Pontuação'!G$2:H$11,2,FALSE),VLOOKUP(L982,'Pontuação'!M$2:N$13,2,FALSE)),0)</f>
        <v>1680</v>
      </c>
      <c r="AD982" s="10">
        <f t="shared" si="1"/>
        <v>168</v>
      </c>
      <c r="AE982" s="10" t="str">
        <f t="array" ref="AE982">IFERROR(INDEX('Pontuação'!G$13:G$101, MATCH(AD982, 'Pontuação'!F$13:F$101, 0)), "Faixa Indefinida")</f>
        <v>B</v>
      </c>
      <c r="AF982" s="10">
        <f t="shared" si="2"/>
        <v>0</v>
      </c>
      <c r="AG982" s="10">
        <f t="shared" si="3"/>
        <v>1</v>
      </c>
      <c r="AH982" s="10">
        <f t="shared" si="4"/>
        <v>0</v>
      </c>
      <c r="AI982" s="10">
        <f t="shared" si="5"/>
        <v>0</v>
      </c>
      <c r="AJ982" s="9">
        <f>ROUNDUP(SUM(VLOOKUP(F982,'Pontuação 3.0'!A$2:B$11,2,FALSE),VLOOKUP(E982,'Pontuação 3.0'!C$2:D$11,2,FALSE),VLOOKUP(H982,'Pontuação 3.0'!I$2:J$11,2,FALSE),VLOOKUP(J982,'Pontuação 3.0'!G$2:H$11,2,FALSE),VLOOKUP(G982,'Pontuação 3.0'!E$2:F$11,2,FALSE),VLOOKUP(K982,'Pontuação 3.0'!K$2:L$11,2,FALSE),VLOOKUP(L982,'Pontuação 3.0'!M$2:N$13,2,FALSE)),0)</f>
        <v>2182</v>
      </c>
      <c r="AK982" s="9">
        <f t="shared" si="6"/>
        <v>218</v>
      </c>
      <c r="AL982" s="9" t="str">
        <f t="array" ref="AL982">IFERROR(INDEX('Pontuação 3.0'!G$13:G$191, MATCH(AK982, 'Pontuação 3.0'!F$13:F$191, 0)), "Faixa Indefinida")</f>
        <v>B</v>
      </c>
      <c r="AM982" s="9">
        <f t="shared" si="7"/>
        <v>0</v>
      </c>
      <c r="AN982" s="9">
        <f t="shared" si="8"/>
        <v>1</v>
      </c>
      <c r="AO982" s="9">
        <f t="shared" si="9"/>
        <v>0</v>
      </c>
      <c r="AP982" s="9">
        <f t="shared" si="10"/>
        <v>0</v>
      </c>
      <c r="AQ982" s="8"/>
    </row>
    <row r="983" ht="15.75" customHeight="1">
      <c r="A983" s="7">
        <v>45680.0</v>
      </c>
      <c r="B983" s="8" t="s">
        <v>2296</v>
      </c>
      <c r="C983" s="8" t="s">
        <v>2297</v>
      </c>
      <c r="D983" s="11">
        <v>4.499767962E10</v>
      </c>
      <c r="E983" s="8" t="s">
        <v>11833</v>
      </c>
      <c r="F983" s="8" t="s">
        <v>11861</v>
      </c>
      <c r="G983" s="8" t="s">
        <v>11843</v>
      </c>
      <c r="H983" s="8" t="s">
        <v>11856</v>
      </c>
      <c r="I983" s="8" t="s">
        <v>11837</v>
      </c>
      <c r="J983" s="8" t="s">
        <v>11852</v>
      </c>
      <c r="K983" s="8" t="s">
        <v>11837</v>
      </c>
      <c r="L983" s="8" t="s">
        <v>11851</v>
      </c>
      <c r="M983" s="8" t="s">
        <v>11841</v>
      </c>
      <c r="N983" s="12" t="s">
        <v>11</v>
      </c>
      <c r="O983" s="12" t="s">
        <v>13</v>
      </c>
      <c r="P983" s="12" t="s">
        <v>23</v>
      </c>
      <c r="Q983" s="12" t="s">
        <v>15</v>
      </c>
      <c r="R983" s="12" t="s">
        <v>20</v>
      </c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9">
        <f>ROUNDUP(SUM(VLOOKUP(F983,'Pontuação'!A$2:B$11,2,FALSE),VLOOKUP(E983,'Pontuação'!C$2:D$11,2,FALSE),VLOOKUP(H983,'Pontuação'!I$2:J$11,2,FALSE),VLOOKUP(J983,'Pontuação'!G$2:H$11,2,FALSE),VLOOKUP(L983,'Pontuação'!M$2:N$13,2,FALSE)),0)</f>
        <v>1299</v>
      </c>
      <c r="AD983" s="10">
        <f t="shared" si="1"/>
        <v>130</v>
      </c>
      <c r="AE983" s="10" t="str">
        <f t="array" ref="AE983">IFERROR(INDEX('Pontuação'!G$13:G$101, MATCH(AD983, 'Pontuação'!F$13:F$101, 0)), "Faixa Indefinida")</f>
        <v>D</v>
      </c>
      <c r="AF983" s="10">
        <f t="shared" si="2"/>
        <v>0</v>
      </c>
      <c r="AG983" s="10">
        <f t="shared" si="3"/>
        <v>0</v>
      </c>
      <c r="AH983" s="10">
        <f t="shared" si="4"/>
        <v>0</v>
      </c>
      <c r="AI983" s="10">
        <f t="shared" si="5"/>
        <v>1</v>
      </c>
      <c r="AJ983" s="9">
        <f>ROUNDUP(SUM(VLOOKUP(F983,'Pontuação 3.0'!A$2:B$11,2,FALSE),VLOOKUP(E983,'Pontuação 3.0'!C$2:D$11,2,FALSE),VLOOKUP(H983,'Pontuação 3.0'!I$2:J$11,2,FALSE),VLOOKUP(J983,'Pontuação 3.0'!G$2:H$11,2,FALSE),VLOOKUP(G983,'Pontuação 3.0'!E$2:F$11,2,FALSE),VLOOKUP(K983,'Pontuação 3.0'!K$2:L$11,2,FALSE),VLOOKUP(L983,'Pontuação 3.0'!M$2:N$13,2,FALSE)),0)</f>
        <v>1978</v>
      </c>
      <c r="AK983" s="9">
        <f t="shared" si="6"/>
        <v>198</v>
      </c>
      <c r="AL983" s="9" t="str">
        <f t="array" ref="AL983">IFERROR(INDEX('Pontuação 3.0'!G$13:G$191, MATCH(AK983, 'Pontuação 3.0'!F$13:F$191, 0)), "Faixa Indefinida")</f>
        <v>C</v>
      </c>
      <c r="AM983" s="9">
        <f t="shared" si="7"/>
        <v>0</v>
      </c>
      <c r="AN983" s="9">
        <f t="shared" si="8"/>
        <v>0</v>
      </c>
      <c r="AO983" s="9">
        <f t="shared" si="9"/>
        <v>1</v>
      </c>
      <c r="AP983" s="9">
        <f t="shared" si="10"/>
        <v>0</v>
      </c>
      <c r="AQ983" s="8"/>
    </row>
    <row r="984" ht="15.75" customHeight="1">
      <c r="A984" s="7">
        <v>45680.0</v>
      </c>
      <c r="B984" s="8" t="s">
        <v>2300</v>
      </c>
      <c r="C984" s="8" t="s">
        <v>2301</v>
      </c>
      <c r="D984" s="11">
        <v>3.4991799124E10</v>
      </c>
      <c r="E984" s="8" t="s">
        <v>11868</v>
      </c>
      <c r="F984" s="8" t="s">
        <v>11842</v>
      </c>
      <c r="G984" s="8" t="s">
        <v>11843</v>
      </c>
      <c r="H984" s="8" t="s">
        <v>11850</v>
      </c>
      <c r="I984" s="8" t="s">
        <v>11845</v>
      </c>
      <c r="J984" s="8" t="s">
        <v>11846</v>
      </c>
      <c r="K984" s="8" t="s">
        <v>11837</v>
      </c>
      <c r="L984" s="8" t="s">
        <v>11847</v>
      </c>
      <c r="M984" s="8" t="s">
        <v>11848</v>
      </c>
      <c r="N984" s="12" t="s">
        <v>11</v>
      </c>
      <c r="O984" s="12" t="s">
        <v>13</v>
      </c>
      <c r="P984" s="12" t="s">
        <v>37</v>
      </c>
      <c r="Q984" s="12" t="s">
        <v>24</v>
      </c>
      <c r="R984" s="12" t="s">
        <v>20</v>
      </c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9">
        <f>ROUNDUP(SUM(VLOOKUP(F984,'Pontuação'!A$2:B$11,2,FALSE),VLOOKUP(E984,'Pontuação'!C$2:D$11,2,FALSE),VLOOKUP(H984,'Pontuação'!I$2:J$11,2,FALSE),VLOOKUP(J984,'Pontuação'!G$2:H$11,2,FALSE),VLOOKUP(L984,'Pontuação'!M$2:N$13,2,FALSE)),0)</f>
        <v>1689</v>
      </c>
      <c r="AD984" s="10">
        <f t="shared" si="1"/>
        <v>169</v>
      </c>
      <c r="AE984" s="10" t="str">
        <f t="array" ref="AE984">IFERROR(INDEX('Pontuação'!G$13:G$101, MATCH(AD984, 'Pontuação'!F$13:F$101, 0)), "Faixa Indefinida")</f>
        <v>B</v>
      </c>
      <c r="AF984" s="10">
        <f t="shared" si="2"/>
        <v>0</v>
      </c>
      <c r="AG984" s="10">
        <f t="shared" si="3"/>
        <v>1</v>
      </c>
      <c r="AH984" s="10">
        <f t="shared" si="4"/>
        <v>0</v>
      </c>
      <c r="AI984" s="10">
        <f t="shared" si="5"/>
        <v>0</v>
      </c>
      <c r="AJ984" s="9">
        <f>ROUNDUP(SUM(VLOOKUP(F984,'Pontuação 3.0'!A$2:B$11,2,FALSE),VLOOKUP(E984,'Pontuação 3.0'!C$2:D$11,2,FALSE),VLOOKUP(H984,'Pontuação 3.0'!I$2:J$11,2,FALSE),VLOOKUP(J984,'Pontuação 3.0'!G$2:H$11,2,FALSE),VLOOKUP(G984,'Pontuação 3.0'!E$2:F$11,2,FALSE),VLOOKUP(K984,'Pontuação 3.0'!K$2:L$11,2,FALSE),VLOOKUP(L984,'Pontuação 3.0'!M$2:N$13,2,FALSE)),0)</f>
        <v>2178</v>
      </c>
      <c r="AK984" s="9">
        <f t="shared" si="6"/>
        <v>218</v>
      </c>
      <c r="AL984" s="9" t="str">
        <f t="array" ref="AL984">IFERROR(INDEX('Pontuação 3.0'!G$13:G$191, MATCH(AK984, 'Pontuação 3.0'!F$13:F$191, 0)), "Faixa Indefinida")</f>
        <v>B</v>
      </c>
      <c r="AM984" s="9">
        <f t="shared" si="7"/>
        <v>0</v>
      </c>
      <c r="AN984" s="9">
        <f t="shared" si="8"/>
        <v>1</v>
      </c>
      <c r="AO984" s="9">
        <f t="shared" si="9"/>
        <v>0</v>
      </c>
      <c r="AP984" s="9">
        <f t="shared" si="10"/>
        <v>0</v>
      </c>
      <c r="AQ984" s="8"/>
    </row>
    <row r="985" ht="15.75" customHeight="1">
      <c r="A985" s="7">
        <v>45680.0</v>
      </c>
      <c r="B985" s="8" t="s">
        <v>2302</v>
      </c>
      <c r="C985" s="8" t="s">
        <v>2303</v>
      </c>
      <c r="D985" s="11">
        <v>9.9985037652E10</v>
      </c>
      <c r="E985" s="8" t="s">
        <v>11833</v>
      </c>
      <c r="F985" s="8" t="s">
        <v>11842</v>
      </c>
      <c r="G985" s="8" t="s">
        <v>11843</v>
      </c>
      <c r="H985" s="8" t="s">
        <v>11850</v>
      </c>
      <c r="I985" s="8" t="s">
        <v>11837</v>
      </c>
      <c r="J985" s="8" t="s">
        <v>11846</v>
      </c>
      <c r="K985" s="8" t="s">
        <v>11837</v>
      </c>
      <c r="L985" s="8" t="s">
        <v>11857</v>
      </c>
      <c r="M985" s="8" t="s">
        <v>11848</v>
      </c>
      <c r="N985" s="12" t="s">
        <v>11</v>
      </c>
      <c r="O985" s="12" t="s">
        <v>13</v>
      </c>
      <c r="P985" s="12" t="s">
        <v>27</v>
      </c>
      <c r="Q985" s="12" t="s">
        <v>44</v>
      </c>
      <c r="R985" s="12" t="s">
        <v>20</v>
      </c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9">
        <f>ROUNDUP(SUM(VLOOKUP(F985,'Pontuação'!A$2:B$11,2,FALSE),VLOOKUP(E985,'Pontuação'!C$2:D$11,2,FALSE),VLOOKUP(H985,'Pontuação'!I$2:J$11,2,FALSE),VLOOKUP(J985,'Pontuação'!G$2:H$11,2,FALSE),VLOOKUP(L985,'Pontuação'!M$2:N$13,2,FALSE)),0)</f>
        <v>1516</v>
      </c>
      <c r="AD985" s="10">
        <f t="shared" si="1"/>
        <v>152</v>
      </c>
      <c r="AE985" s="10" t="str">
        <f t="array" ref="AE985">IFERROR(INDEX('Pontuação'!G$13:G$101, MATCH(AD985, 'Pontuação'!F$13:F$101, 0)), "Faixa Indefinida")</f>
        <v>C</v>
      </c>
      <c r="AF985" s="10">
        <f t="shared" si="2"/>
        <v>0</v>
      </c>
      <c r="AG985" s="10">
        <f t="shared" si="3"/>
        <v>0</v>
      </c>
      <c r="AH985" s="10">
        <f t="shared" si="4"/>
        <v>1</v>
      </c>
      <c r="AI985" s="10">
        <f t="shared" si="5"/>
        <v>0</v>
      </c>
      <c r="AJ985" s="9">
        <f>ROUNDUP(SUM(VLOOKUP(F985,'Pontuação 3.0'!A$2:B$11,2,FALSE),VLOOKUP(E985,'Pontuação 3.0'!C$2:D$11,2,FALSE),VLOOKUP(H985,'Pontuação 3.0'!I$2:J$11,2,FALSE),VLOOKUP(J985,'Pontuação 3.0'!G$2:H$11,2,FALSE),VLOOKUP(G985,'Pontuação 3.0'!E$2:F$11,2,FALSE),VLOOKUP(K985,'Pontuação 3.0'!K$2:L$11,2,FALSE),VLOOKUP(L985,'Pontuação 3.0'!M$2:N$13,2,FALSE)),0)</f>
        <v>2092</v>
      </c>
      <c r="AK985" s="9">
        <f t="shared" si="6"/>
        <v>209</v>
      </c>
      <c r="AL985" s="9" t="str">
        <f t="array" ref="AL985">IFERROR(INDEX('Pontuação 3.0'!G$13:G$191, MATCH(AK985, 'Pontuação 3.0'!F$13:F$191, 0)), "Faixa Indefinida")</f>
        <v>C</v>
      </c>
      <c r="AM985" s="9">
        <f t="shared" si="7"/>
        <v>0</v>
      </c>
      <c r="AN985" s="9">
        <f t="shared" si="8"/>
        <v>0</v>
      </c>
      <c r="AO985" s="9">
        <f t="shared" si="9"/>
        <v>1</v>
      </c>
      <c r="AP985" s="9">
        <f t="shared" si="10"/>
        <v>0</v>
      </c>
      <c r="AQ985" s="8"/>
    </row>
    <row r="986" ht="15.75" customHeight="1">
      <c r="A986" s="7">
        <v>45680.0</v>
      </c>
      <c r="B986" s="8" t="s">
        <v>2304</v>
      </c>
      <c r="C986" s="8" t="s">
        <v>2305</v>
      </c>
      <c r="D986" s="11">
        <v>6.1996292298E10</v>
      </c>
      <c r="E986" s="8" t="s">
        <v>11833</v>
      </c>
      <c r="F986" s="8" t="s">
        <v>11842</v>
      </c>
      <c r="G986" s="8" t="s">
        <v>11835</v>
      </c>
      <c r="H986" s="8" t="s">
        <v>11850</v>
      </c>
      <c r="I986" s="8" t="s">
        <v>11837</v>
      </c>
      <c r="J986" s="8" t="s">
        <v>11852</v>
      </c>
      <c r="K986" s="8" t="s">
        <v>11837</v>
      </c>
      <c r="L986" s="8" t="s">
        <v>11847</v>
      </c>
      <c r="M986" s="8" t="s">
        <v>11849</v>
      </c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9">
        <f>ROUNDUP(SUM(VLOOKUP(F986,'Pontuação'!A$2:B$11,2,FALSE),VLOOKUP(E986,'Pontuação'!C$2:D$11,2,FALSE),VLOOKUP(H986,'Pontuação'!I$2:J$11,2,FALSE),VLOOKUP(J986,'Pontuação'!G$2:H$11,2,FALSE),VLOOKUP(L986,'Pontuação'!M$2:N$13,2,FALSE)),0)</f>
        <v>1790</v>
      </c>
      <c r="AD986" s="10">
        <f t="shared" si="1"/>
        <v>179</v>
      </c>
      <c r="AE986" s="10" t="str">
        <f t="array" ref="AE986">IFERROR(INDEX('Pontuação'!G$13:G$101, MATCH(AD986, 'Pontuação'!F$13:F$101, 0)), "Faixa Indefinida")</f>
        <v>B</v>
      </c>
      <c r="AF986" s="10">
        <f t="shared" si="2"/>
        <v>0</v>
      </c>
      <c r="AG986" s="10">
        <f t="shared" si="3"/>
        <v>1</v>
      </c>
      <c r="AH986" s="10">
        <f t="shared" si="4"/>
        <v>0</v>
      </c>
      <c r="AI986" s="10">
        <f t="shared" si="5"/>
        <v>0</v>
      </c>
      <c r="AJ986" s="9">
        <f>ROUNDUP(SUM(VLOOKUP(F986,'Pontuação 3.0'!A$2:B$11,2,FALSE),VLOOKUP(E986,'Pontuação 3.0'!C$2:D$11,2,FALSE),VLOOKUP(H986,'Pontuação 3.0'!I$2:J$11,2,FALSE),VLOOKUP(J986,'Pontuação 3.0'!G$2:H$11,2,FALSE),VLOOKUP(G986,'Pontuação 3.0'!E$2:F$11,2,FALSE),VLOOKUP(K986,'Pontuação 3.0'!K$2:L$11,2,FALSE),VLOOKUP(L986,'Pontuação 3.0'!M$2:N$13,2,FALSE)),0)</f>
        <v>2220</v>
      </c>
      <c r="AK986" s="9">
        <f t="shared" si="6"/>
        <v>222</v>
      </c>
      <c r="AL986" s="9" t="str">
        <f t="array" ref="AL986">IFERROR(INDEX('Pontuação 3.0'!G$13:G$191, MATCH(AK986, 'Pontuação 3.0'!F$13:F$191, 0)), "Faixa Indefinida")</f>
        <v>B</v>
      </c>
      <c r="AM986" s="9">
        <f t="shared" si="7"/>
        <v>0</v>
      </c>
      <c r="AN986" s="9">
        <f t="shared" si="8"/>
        <v>1</v>
      </c>
      <c r="AO986" s="9">
        <f t="shared" si="9"/>
        <v>0</v>
      </c>
      <c r="AP986" s="9">
        <f t="shared" si="10"/>
        <v>0</v>
      </c>
      <c r="AQ986" s="8"/>
    </row>
    <row r="987" ht="15.75" customHeight="1">
      <c r="A987" s="7">
        <v>45680.0</v>
      </c>
      <c r="B987" s="8" t="s">
        <v>1228</v>
      </c>
      <c r="C987" s="8" t="s">
        <v>2306</v>
      </c>
      <c r="D987" s="11">
        <v>2.199154933E10</v>
      </c>
      <c r="E987" s="8" t="s">
        <v>11833</v>
      </c>
      <c r="F987" s="8" t="s">
        <v>11842</v>
      </c>
      <c r="G987" s="8" t="s">
        <v>11843</v>
      </c>
      <c r="H987" s="8" t="s">
        <v>11850</v>
      </c>
      <c r="I987" s="8" t="s">
        <v>11845</v>
      </c>
      <c r="J987" s="8" t="s">
        <v>11846</v>
      </c>
      <c r="K987" s="8" t="s">
        <v>11837</v>
      </c>
      <c r="L987" s="8" t="s">
        <v>11851</v>
      </c>
      <c r="M987" s="8" t="s">
        <v>11849</v>
      </c>
      <c r="N987" s="12" t="s">
        <v>11</v>
      </c>
      <c r="O987" s="12" t="s">
        <v>13</v>
      </c>
      <c r="P987" s="12" t="s">
        <v>40</v>
      </c>
      <c r="Q987" s="12" t="s">
        <v>15</v>
      </c>
      <c r="R987" s="12" t="s">
        <v>20</v>
      </c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9">
        <f>ROUNDUP(SUM(VLOOKUP(F987,'Pontuação'!A$2:B$11,2,FALSE),VLOOKUP(E987,'Pontuação'!C$2:D$11,2,FALSE),VLOOKUP(H987,'Pontuação'!I$2:J$11,2,FALSE),VLOOKUP(J987,'Pontuação'!G$2:H$11,2,FALSE),VLOOKUP(L987,'Pontuação'!M$2:N$13,2,FALSE)),0)</f>
        <v>1553</v>
      </c>
      <c r="AD987" s="10">
        <f t="shared" si="1"/>
        <v>155</v>
      </c>
      <c r="AE987" s="10" t="str">
        <f t="array" ref="AE987">IFERROR(INDEX('Pontuação'!G$13:G$101, MATCH(AD987, 'Pontuação'!F$13:F$101, 0)), "Faixa Indefinida")</f>
        <v>C</v>
      </c>
      <c r="AF987" s="10">
        <f t="shared" si="2"/>
        <v>0</v>
      </c>
      <c r="AG987" s="10">
        <f t="shared" si="3"/>
        <v>0</v>
      </c>
      <c r="AH987" s="10">
        <f t="shared" si="4"/>
        <v>1</v>
      </c>
      <c r="AI987" s="10">
        <f t="shared" si="5"/>
        <v>0</v>
      </c>
      <c r="AJ987" s="9">
        <f>ROUNDUP(SUM(VLOOKUP(F987,'Pontuação 3.0'!A$2:B$11,2,FALSE),VLOOKUP(E987,'Pontuação 3.0'!C$2:D$11,2,FALSE),VLOOKUP(H987,'Pontuação 3.0'!I$2:J$11,2,FALSE),VLOOKUP(J987,'Pontuação 3.0'!G$2:H$11,2,FALSE),VLOOKUP(G987,'Pontuação 3.0'!E$2:F$11,2,FALSE),VLOOKUP(K987,'Pontuação 3.0'!K$2:L$11,2,FALSE),VLOOKUP(L987,'Pontuação 3.0'!M$2:N$13,2,FALSE)),0)</f>
        <v>2122</v>
      </c>
      <c r="AK987" s="9">
        <f t="shared" si="6"/>
        <v>212</v>
      </c>
      <c r="AL987" s="9" t="str">
        <f t="array" ref="AL987">IFERROR(INDEX('Pontuação 3.0'!G$13:G$191, MATCH(AK987, 'Pontuação 3.0'!F$13:F$191, 0)), "Faixa Indefinida")</f>
        <v>C</v>
      </c>
      <c r="AM987" s="9">
        <f t="shared" si="7"/>
        <v>0</v>
      </c>
      <c r="AN987" s="9">
        <f t="shared" si="8"/>
        <v>0</v>
      </c>
      <c r="AO987" s="9">
        <f t="shared" si="9"/>
        <v>1</v>
      </c>
      <c r="AP987" s="9">
        <f t="shared" si="10"/>
        <v>0</v>
      </c>
      <c r="AQ987" s="8"/>
    </row>
    <row r="988" ht="15.75" customHeight="1">
      <c r="A988" s="7">
        <v>45680.0</v>
      </c>
      <c r="B988" s="8" t="s">
        <v>2309</v>
      </c>
      <c r="C988" s="8" t="s">
        <v>2310</v>
      </c>
      <c r="D988" s="11">
        <v>1.2991911766E10</v>
      </c>
      <c r="E988" s="8" t="s">
        <v>11833</v>
      </c>
      <c r="F988" s="8" t="s">
        <v>11834</v>
      </c>
      <c r="G988" s="8" t="s">
        <v>11835</v>
      </c>
      <c r="H988" s="8" t="s">
        <v>11865</v>
      </c>
      <c r="I988" s="8" t="s">
        <v>11837</v>
      </c>
      <c r="J988" s="8" t="s">
        <v>11852</v>
      </c>
      <c r="K988" s="8" t="s">
        <v>11837</v>
      </c>
      <c r="L988" s="8" t="s">
        <v>11840</v>
      </c>
      <c r="M988" s="8" t="s">
        <v>11849</v>
      </c>
      <c r="N988" s="12" t="s">
        <v>11</v>
      </c>
      <c r="O988" s="12" t="s">
        <v>13</v>
      </c>
      <c r="P988" s="12" t="s">
        <v>123</v>
      </c>
      <c r="Q988" s="12" t="s">
        <v>15</v>
      </c>
      <c r="R988" s="12" t="s">
        <v>14</v>
      </c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9">
        <f>ROUNDUP(SUM(VLOOKUP(F988,'Pontuação'!A$2:B$11,2,FALSE),VLOOKUP(E988,'Pontuação'!C$2:D$11,2,FALSE),VLOOKUP(H988,'Pontuação'!I$2:J$11,2,FALSE),VLOOKUP(J988,'Pontuação'!G$2:H$11,2,FALSE),VLOOKUP(L988,'Pontuação'!M$2:N$13,2,FALSE)),0)</f>
        <v>1716</v>
      </c>
      <c r="AD988" s="10">
        <f t="shared" si="1"/>
        <v>172</v>
      </c>
      <c r="AE988" s="10" t="str">
        <f t="array" ref="AE988">IFERROR(INDEX('Pontuação'!G$13:G$101, MATCH(AD988, 'Pontuação'!F$13:F$101, 0)), "Faixa Indefinida")</f>
        <v>B</v>
      </c>
      <c r="AF988" s="10">
        <f t="shared" si="2"/>
        <v>0</v>
      </c>
      <c r="AG988" s="10">
        <f t="shared" si="3"/>
        <v>1</v>
      </c>
      <c r="AH988" s="10">
        <f t="shared" si="4"/>
        <v>0</v>
      </c>
      <c r="AI988" s="10">
        <f t="shared" si="5"/>
        <v>0</v>
      </c>
      <c r="AJ988" s="9">
        <f>ROUNDUP(SUM(VLOOKUP(F988,'Pontuação 3.0'!A$2:B$11,2,FALSE),VLOOKUP(E988,'Pontuação 3.0'!C$2:D$11,2,FALSE),VLOOKUP(H988,'Pontuação 3.0'!I$2:J$11,2,FALSE),VLOOKUP(J988,'Pontuação 3.0'!G$2:H$11,2,FALSE),VLOOKUP(G988,'Pontuação 3.0'!E$2:F$11,2,FALSE),VLOOKUP(K988,'Pontuação 3.0'!K$2:L$11,2,FALSE),VLOOKUP(L988,'Pontuação 3.0'!M$2:N$13,2,FALSE)),0)</f>
        <v>1915</v>
      </c>
      <c r="AK988" s="9">
        <f t="shared" si="6"/>
        <v>192</v>
      </c>
      <c r="AL988" s="9" t="str">
        <f t="array" ref="AL988">IFERROR(INDEX('Pontuação 3.0'!G$13:G$191, MATCH(AK988, 'Pontuação 3.0'!F$13:F$191, 0)), "Faixa Indefinida")</f>
        <v>C</v>
      </c>
      <c r="AM988" s="9">
        <f t="shared" si="7"/>
        <v>0</v>
      </c>
      <c r="AN988" s="9">
        <f t="shared" si="8"/>
        <v>0</v>
      </c>
      <c r="AO988" s="9">
        <f t="shared" si="9"/>
        <v>1</v>
      </c>
      <c r="AP988" s="9">
        <f t="shared" si="10"/>
        <v>0</v>
      </c>
      <c r="AQ988" s="8"/>
    </row>
    <row r="989" ht="15.75" customHeight="1">
      <c r="A989" s="7">
        <v>45680.0</v>
      </c>
      <c r="B989" s="8" t="s">
        <v>2313</v>
      </c>
      <c r="C989" s="8" t="s">
        <v>2314</v>
      </c>
      <c r="D989" s="11">
        <v>8.5992996003E10</v>
      </c>
      <c r="E989" s="8" t="s">
        <v>11833</v>
      </c>
      <c r="F989" s="8" t="s">
        <v>11842</v>
      </c>
      <c r="G989" s="8" t="s">
        <v>11843</v>
      </c>
      <c r="H989" s="8" t="s">
        <v>11844</v>
      </c>
      <c r="I989" s="8" t="s">
        <v>11837</v>
      </c>
      <c r="J989" s="8" t="s">
        <v>11852</v>
      </c>
      <c r="K989" s="8" t="s">
        <v>11837</v>
      </c>
      <c r="L989" s="8" t="s">
        <v>11851</v>
      </c>
      <c r="M989" s="8" t="s">
        <v>11853</v>
      </c>
      <c r="N989" s="12" t="s">
        <v>11</v>
      </c>
      <c r="O989" s="12" t="s">
        <v>13</v>
      </c>
      <c r="P989" s="12" t="s">
        <v>2258</v>
      </c>
      <c r="Q989" s="12" t="s">
        <v>24</v>
      </c>
      <c r="R989" s="12" t="s">
        <v>20</v>
      </c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9">
        <f>ROUNDUP(SUM(VLOOKUP(F989,'Pontuação'!A$2:B$11,2,FALSE),VLOOKUP(E989,'Pontuação'!C$2:D$11,2,FALSE),VLOOKUP(H989,'Pontuação'!I$2:J$11,2,FALSE),VLOOKUP(J989,'Pontuação'!G$2:H$11,2,FALSE),VLOOKUP(L989,'Pontuação'!M$2:N$13,2,FALSE)),0)</f>
        <v>1700</v>
      </c>
      <c r="AD989" s="10">
        <f t="shared" si="1"/>
        <v>170</v>
      </c>
      <c r="AE989" s="10" t="str">
        <f t="array" ref="AE989">IFERROR(INDEX('Pontuação'!G$13:G$101, MATCH(AD989, 'Pontuação'!F$13:F$101, 0)), "Faixa Indefinida")</f>
        <v>B</v>
      </c>
      <c r="AF989" s="10">
        <f t="shared" si="2"/>
        <v>0</v>
      </c>
      <c r="AG989" s="10">
        <f t="shared" si="3"/>
        <v>1</v>
      </c>
      <c r="AH989" s="10">
        <f t="shared" si="4"/>
        <v>0</v>
      </c>
      <c r="AI989" s="10">
        <f t="shared" si="5"/>
        <v>0</v>
      </c>
      <c r="AJ989" s="9">
        <f>ROUNDUP(SUM(VLOOKUP(F989,'Pontuação 3.0'!A$2:B$11,2,FALSE),VLOOKUP(E989,'Pontuação 3.0'!C$2:D$11,2,FALSE),VLOOKUP(H989,'Pontuação 3.0'!I$2:J$11,2,FALSE),VLOOKUP(J989,'Pontuação 3.0'!G$2:H$11,2,FALSE),VLOOKUP(G989,'Pontuação 3.0'!E$2:F$11,2,FALSE),VLOOKUP(K989,'Pontuação 3.0'!K$2:L$11,2,FALSE),VLOOKUP(L989,'Pontuação 3.0'!M$2:N$13,2,FALSE)),0)</f>
        <v>2361</v>
      </c>
      <c r="AK989" s="9">
        <f t="shared" si="6"/>
        <v>236</v>
      </c>
      <c r="AL989" s="9" t="str">
        <f t="array" ref="AL989">IFERROR(INDEX('Pontuação 3.0'!G$13:G$191, MATCH(AK989, 'Pontuação 3.0'!F$13:F$191, 0)), "Faixa Indefinida")</f>
        <v>A</v>
      </c>
      <c r="AM989" s="9">
        <f t="shared" si="7"/>
        <v>1</v>
      </c>
      <c r="AN989" s="9">
        <f t="shared" si="8"/>
        <v>0</v>
      </c>
      <c r="AO989" s="9">
        <f t="shared" si="9"/>
        <v>0</v>
      </c>
      <c r="AP989" s="9">
        <f t="shared" si="10"/>
        <v>0</v>
      </c>
      <c r="AQ989" s="8"/>
    </row>
    <row r="990" ht="15.75" customHeight="1">
      <c r="A990" s="7">
        <v>45680.0</v>
      </c>
      <c r="B990" s="8" t="s">
        <v>2317</v>
      </c>
      <c r="C990" s="8" t="s">
        <v>2318</v>
      </c>
      <c r="D990" s="11">
        <v>7.9998624317E10</v>
      </c>
      <c r="E990" s="8" t="s">
        <v>11833</v>
      </c>
      <c r="F990" s="8" t="s">
        <v>11854</v>
      </c>
      <c r="G990" s="8" t="s">
        <v>11843</v>
      </c>
      <c r="H990" s="8" t="s">
        <v>11844</v>
      </c>
      <c r="I990" s="8" t="s">
        <v>11837</v>
      </c>
      <c r="J990" s="8" t="s">
        <v>11852</v>
      </c>
      <c r="K990" s="8" t="s">
        <v>11837</v>
      </c>
      <c r="L990" s="8" t="s">
        <v>11851</v>
      </c>
      <c r="M990" s="8" t="s">
        <v>11853</v>
      </c>
      <c r="N990" s="12" t="s">
        <v>11</v>
      </c>
      <c r="O990" s="12" t="s">
        <v>13</v>
      </c>
      <c r="P990" s="12" t="s">
        <v>37</v>
      </c>
      <c r="Q990" s="12" t="s">
        <v>116</v>
      </c>
      <c r="R990" s="12" t="s">
        <v>20</v>
      </c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9">
        <f>ROUNDUP(SUM(VLOOKUP(F990,'Pontuação'!A$2:B$11,2,FALSE),VLOOKUP(E990,'Pontuação'!C$2:D$11,2,FALSE),VLOOKUP(H990,'Pontuação'!I$2:J$11,2,FALSE),VLOOKUP(J990,'Pontuação'!G$2:H$11,2,FALSE),VLOOKUP(L990,'Pontuação'!M$2:N$13,2,FALSE)),0)</f>
        <v>1705</v>
      </c>
      <c r="AD990" s="10">
        <f t="shared" si="1"/>
        <v>171</v>
      </c>
      <c r="AE990" s="10" t="str">
        <f t="array" ref="AE990">IFERROR(INDEX('Pontuação'!G$13:G$101, MATCH(AD990, 'Pontuação'!F$13:F$101, 0)), "Faixa Indefinida")</f>
        <v>B</v>
      </c>
      <c r="AF990" s="10">
        <f t="shared" si="2"/>
        <v>0</v>
      </c>
      <c r="AG990" s="10">
        <f t="shared" si="3"/>
        <v>1</v>
      </c>
      <c r="AH990" s="10">
        <f t="shared" si="4"/>
        <v>0</v>
      </c>
      <c r="AI990" s="10">
        <f t="shared" si="5"/>
        <v>0</v>
      </c>
      <c r="AJ990" s="9">
        <f>ROUNDUP(SUM(VLOOKUP(F990,'Pontuação 3.0'!A$2:B$11,2,FALSE),VLOOKUP(E990,'Pontuação 3.0'!C$2:D$11,2,FALSE),VLOOKUP(H990,'Pontuação 3.0'!I$2:J$11,2,FALSE),VLOOKUP(J990,'Pontuação 3.0'!G$2:H$11,2,FALSE),VLOOKUP(G990,'Pontuação 3.0'!E$2:F$11,2,FALSE),VLOOKUP(K990,'Pontuação 3.0'!K$2:L$11,2,FALSE),VLOOKUP(L990,'Pontuação 3.0'!M$2:N$13,2,FALSE)),0)</f>
        <v>2346</v>
      </c>
      <c r="AK990" s="9">
        <f t="shared" si="6"/>
        <v>235</v>
      </c>
      <c r="AL990" s="9" t="str">
        <f t="array" ref="AL990">IFERROR(INDEX('Pontuação 3.0'!G$13:G$191, MATCH(AK990, 'Pontuação 3.0'!F$13:F$191, 0)), "Faixa Indefinida")</f>
        <v>B</v>
      </c>
      <c r="AM990" s="9">
        <f t="shared" si="7"/>
        <v>0</v>
      </c>
      <c r="AN990" s="9">
        <f t="shared" si="8"/>
        <v>1</v>
      </c>
      <c r="AO990" s="9">
        <f t="shared" si="9"/>
        <v>0</v>
      </c>
      <c r="AP990" s="9">
        <f t="shared" si="10"/>
        <v>0</v>
      </c>
      <c r="AQ990" s="8"/>
    </row>
    <row r="991" ht="15.75" customHeight="1">
      <c r="A991" s="7">
        <v>45680.0</v>
      </c>
      <c r="B991" s="8" t="s">
        <v>2315</v>
      </c>
      <c r="C991" s="8" t="s">
        <v>2316</v>
      </c>
      <c r="D991" s="11">
        <v>1.1915889935E10</v>
      </c>
      <c r="E991" s="8" t="s">
        <v>11833</v>
      </c>
      <c r="F991" s="8" t="s">
        <v>11842</v>
      </c>
      <c r="G991" s="8" t="s">
        <v>11835</v>
      </c>
      <c r="H991" s="8" t="s">
        <v>11844</v>
      </c>
      <c r="I991" s="8" t="s">
        <v>11837</v>
      </c>
      <c r="J991" s="8" t="s">
        <v>11846</v>
      </c>
      <c r="K991" s="8" t="s">
        <v>11839</v>
      </c>
      <c r="L991" s="8" t="s">
        <v>11840</v>
      </c>
      <c r="M991" s="8" t="s">
        <v>11849</v>
      </c>
      <c r="N991" s="12" t="s">
        <v>11</v>
      </c>
      <c r="O991" s="12" t="s">
        <v>13</v>
      </c>
      <c r="P991" s="12" t="s">
        <v>112</v>
      </c>
      <c r="Q991" s="12" t="s">
        <v>44</v>
      </c>
      <c r="R991" s="12" t="s">
        <v>20</v>
      </c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9">
        <f>ROUNDUP(SUM(VLOOKUP(F991,'Pontuação'!A$2:B$11,2,FALSE),VLOOKUP(E991,'Pontuação'!C$2:D$11,2,FALSE),VLOOKUP(H991,'Pontuação'!I$2:J$11,2,FALSE),VLOOKUP(J991,'Pontuação'!G$2:H$11,2,FALSE),VLOOKUP(L991,'Pontuação'!M$2:N$13,2,FALSE)),0)</f>
        <v>1639</v>
      </c>
      <c r="AD991" s="10">
        <f t="shared" si="1"/>
        <v>164</v>
      </c>
      <c r="AE991" s="10" t="str">
        <f t="array" ref="AE991">IFERROR(INDEX('Pontuação'!G$13:G$101, MATCH(AD991, 'Pontuação'!F$13:F$101, 0)), "Faixa Indefinida")</f>
        <v>C</v>
      </c>
      <c r="AF991" s="10">
        <f t="shared" si="2"/>
        <v>0</v>
      </c>
      <c r="AG991" s="10">
        <f t="shared" si="3"/>
        <v>0</v>
      </c>
      <c r="AH991" s="10">
        <f t="shared" si="4"/>
        <v>1</v>
      </c>
      <c r="AI991" s="10">
        <f t="shared" si="5"/>
        <v>0</v>
      </c>
      <c r="AJ991" s="9">
        <f>ROUNDUP(SUM(VLOOKUP(F991,'Pontuação 3.0'!A$2:B$11,2,FALSE),VLOOKUP(E991,'Pontuação 3.0'!C$2:D$11,2,FALSE),VLOOKUP(H991,'Pontuação 3.0'!I$2:J$11,2,FALSE),VLOOKUP(J991,'Pontuação 3.0'!G$2:H$11,2,FALSE),VLOOKUP(G991,'Pontuação 3.0'!E$2:F$11,2,FALSE),VLOOKUP(K991,'Pontuação 3.0'!K$2:L$11,2,FALSE),VLOOKUP(L991,'Pontuação 3.0'!M$2:N$13,2,FALSE)),0)</f>
        <v>2308</v>
      </c>
      <c r="AK991" s="9">
        <f t="shared" si="6"/>
        <v>231</v>
      </c>
      <c r="AL991" s="9" t="str">
        <f t="array" ref="AL991">IFERROR(INDEX('Pontuação 3.0'!G$13:G$191, MATCH(AK991, 'Pontuação 3.0'!F$13:F$191, 0)), "Faixa Indefinida")</f>
        <v>B</v>
      </c>
      <c r="AM991" s="9">
        <f t="shared" si="7"/>
        <v>0</v>
      </c>
      <c r="AN991" s="9">
        <f t="shared" si="8"/>
        <v>1</v>
      </c>
      <c r="AO991" s="9">
        <f t="shared" si="9"/>
        <v>0</v>
      </c>
      <c r="AP991" s="9">
        <f t="shared" si="10"/>
        <v>0</v>
      </c>
      <c r="AQ991" s="8"/>
    </row>
    <row r="992" ht="15.75" customHeight="1">
      <c r="A992" s="7">
        <v>45680.0</v>
      </c>
      <c r="B992" s="8" t="s">
        <v>2319</v>
      </c>
      <c r="C992" s="8" t="s">
        <v>2320</v>
      </c>
      <c r="D992" s="11">
        <v>5.55199783066E12</v>
      </c>
      <c r="E992" s="8" t="s">
        <v>11833</v>
      </c>
      <c r="F992" s="8" t="s">
        <v>11861</v>
      </c>
      <c r="G992" s="8" t="s">
        <v>11867</v>
      </c>
      <c r="H992" s="8" t="s">
        <v>11856</v>
      </c>
      <c r="I992" s="8" t="s">
        <v>11837</v>
      </c>
      <c r="J992" s="8" t="s">
        <v>11838</v>
      </c>
      <c r="K992" s="8" t="s">
        <v>11837</v>
      </c>
      <c r="L992" s="8" t="s">
        <v>11840</v>
      </c>
      <c r="M992" s="8" t="s">
        <v>11848</v>
      </c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9">
        <f>ROUNDUP(SUM(VLOOKUP(F992,'Pontuação'!A$2:B$11,2,FALSE),VLOOKUP(E992,'Pontuação'!C$2:D$11,2,FALSE),VLOOKUP(H992,'Pontuação'!I$2:J$11,2,FALSE),VLOOKUP(J992,'Pontuação'!G$2:H$11,2,FALSE),VLOOKUP(L992,'Pontuação'!M$2:N$13,2,FALSE)),0)</f>
        <v>1516</v>
      </c>
      <c r="AD992" s="10">
        <f t="shared" si="1"/>
        <v>152</v>
      </c>
      <c r="AE992" s="10" t="str">
        <f t="array" ref="AE992">IFERROR(INDEX('Pontuação'!G$13:G$101, MATCH(AD992, 'Pontuação'!F$13:F$101, 0)), "Faixa Indefinida")</f>
        <v>C</v>
      </c>
      <c r="AF992" s="10">
        <f t="shared" si="2"/>
        <v>0</v>
      </c>
      <c r="AG992" s="10">
        <f t="shared" si="3"/>
        <v>0</v>
      </c>
      <c r="AH992" s="10">
        <f t="shared" si="4"/>
        <v>1</v>
      </c>
      <c r="AI992" s="10">
        <f t="shared" si="5"/>
        <v>0</v>
      </c>
      <c r="AJ992" s="9">
        <f>ROUNDUP(SUM(VLOOKUP(F992,'Pontuação 3.0'!A$2:B$11,2,FALSE),VLOOKUP(E992,'Pontuação 3.0'!C$2:D$11,2,FALSE),VLOOKUP(H992,'Pontuação 3.0'!I$2:J$11,2,FALSE),VLOOKUP(J992,'Pontuação 3.0'!G$2:H$11,2,FALSE),VLOOKUP(G992,'Pontuação 3.0'!E$2:F$11,2,FALSE),VLOOKUP(K992,'Pontuação 3.0'!K$2:L$11,2,FALSE),VLOOKUP(L992,'Pontuação 3.0'!M$2:N$13,2,FALSE)),0)</f>
        <v>1929</v>
      </c>
      <c r="AK992" s="9">
        <f t="shared" si="6"/>
        <v>193</v>
      </c>
      <c r="AL992" s="9" t="str">
        <f t="array" ref="AL992">IFERROR(INDEX('Pontuação 3.0'!G$13:G$191, MATCH(AK992, 'Pontuação 3.0'!F$13:F$191, 0)), "Faixa Indefinida")</f>
        <v>C</v>
      </c>
      <c r="AM992" s="9">
        <f t="shared" si="7"/>
        <v>0</v>
      </c>
      <c r="AN992" s="9">
        <f t="shared" si="8"/>
        <v>0</v>
      </c>
      <c r="AO992" s="9">
        <f t="shared" si="9"/>
        <v>1</v>
      </c>
      <c r="AP992" s="9">
        <f t="shared" si="10"/>
        <v>0</v>
      </c>
      <c r="AQ992" s="8"/>
    </row>
    <row r="993" ht="15.75" customHeight="1">
      <c r="A993" s="7">
        <v>45680.0</v>
      </c>
      <c r="B993" s="8" t="s">
        <v>2321</v>
      </c>
      <c r="C993" s="8" t="s">
        <v>2322</v>
      </c>
      <c r="D993" s="11">
        <v>1.1984142125E10</v>
      </c>
      <c r="E993" s="8" t="s">
        <v>11833</v>
      </c>
      <c r="F993" s="8" t="s">
        <v>11834</v>
      </c>
      <c r="G993" s="8" t="s">
        <v>11867</v>
      </c>
      <c r="H993" s="8" t="s">
        <v>11856</v>
      </c>
      <c r="I993" s="8" t="s">
        <v>11845</v>
      </c>
      <c r="J993" s="8" t="s">
        <v>11838</v>
      </c>
      <c r="K993" s="8" t="s">
        <v>11839</v>
      </c>
      <c r="L993" s="8" t="s">
        <v>11857</v>
      </c>
      <c r="M993" s="8" t="s">
        <v>11853</v>
      </c>
      <c r="N993" s="12" t="s">
        <v>11</v>
      </c>
      <c r="O993" s="12" t="s">
        <v>13</v>
      </c>
      <c r="P993" s="12" t="s">
        <v>261</v>
      </c>
      <c r="Q993" s="12" t="s">
        <v>15</v>
      </c>
      <c r="R993" s="12" t="s">
        <v>20</v>
      </c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9">
        <f>ROUNDUP(SUM(VLOOKUP(F993,'Pontuação'!A$2:B$11,2,FALSE),VLOOKUP(E993,'Pontuação'!C$2:D$11,2,FALSE),VLOOKUP(H993,'Pontuação'!I$2:J$11,2,FALSE),VLOOKUP(J993,'Pontuação'!G$2:H$11,2,FALSE),VLOOKUP(L993,'Pontuação'!M$2:N$13,2,FALSE)),0)</f>
        <v>1668</v>
      </c>
      <c r="AD993" s="10">
        <f t="shared" si="1"/>
        <v>167</v>
      </c>
      <c r="AE993" s="10" t="str">
        <f t="array" ref="AE993">IFERROR(INDEX('Pontuação'!G$13:G$101, MATCH(AD993, 'Pontuação'!F$13:F$101, 0)), "Faixa Indefinida")</f>
        <v>B</v>
      </c>
      <c r="AF993" s="10">
        <f t="shared" si="2"/>
        <v>0</v>
      </c>
      <c r="AG993" s="10">
        <f t="shared" si="3"/>
        <v>1</v>
      </c>
      <c r="AH993" s="10">
        <f t="shared" si="4"/>
        <v>0</v>
      </c>
      <c r="AI993" s="10">
        <f t="shared" si="5"/>
        <v>0</v>
      </c>
      <c r="AJ993" s="9">
        <f>ROUNDUP(SUM(VLOOKUP(F993,'Pontuação 3.0'!A$2:B$11,2,FALSE),VLOOKUP(E993,'Pontuação 3.0'!C$2:D$11,2,FALSE),VLOOKUP(H993,'Pontuação 3.0'!I$2:J$11,2,FALSE),VLOOKUP(J993,'Pontuação 3.0'!G$2:H$11,2,FALSE),VLOOKUP(G993,'Pontuação 3.0'!E$2:F$11,2,FALSE),VLOOKUP(K993,'Pontuação 3.0'!K$2:L$11,2,FALSE),VLOOKUP(L993,'Pontuação 3.0'!M$2:N$13,2,FALSE)),0)</f>
        <v>2197</v>
      </c>
      <c r="AK993" s="9">
        <f t="shared" si="6"/>
        <v>220</v>
      </c>
      <c r="AL993" s="9" t="str">
        <f t="array" ref="AL993">IFERROR(INDEX('Pontuação 3.0'!G$13:G$191, MATCH(AK993, 'Pontuação 3.0'!F$13:F$191, 0)), "Faixa Indefinida")</f>
        <v>B</v>
      </c>
      <c r="AM993" s="9">
        <f t="shared" si="7"/>
        <v>0</v>
      </c>
      <c r="AN993" s="9">
        <f t="shared" si="8"/>
        <v>1</v>
      </c>
      <c r="AO993" s="9">
        <f t="shared" si="9"/>
        <v>0</v>
      </c>
      <c r="AP993" s="9">
        <f t="shared" si="10"/>
        <v>0</v>
      </c>
      <c r="AQ993" s="8"/>
    </row>
    <row r="994" ht="15.75" customHeight="1">
      <c r="A994" s="7">
        <v>45680.0</v>
      </c>
      <c r="B994" s="8" t="s">
        <v>2323</v>
      </c>
      <c r="C994" s="8" t="s">
        <v>2324</v>
      </c>
      <c r="D994" s="11">
        <v>3.2999826458E10</v>
      </c>
      <c r="E994" s="8" t="s">
        <v>11833</v>
      </c>
      <c r="F994" s="8" t="s">
        <v>11834</v>
      </c>
      <c r="G994" s="8" t="s">
        <v>11843</v>
      </c>
      <c r="H994" s="8" t="s">
        <v>11865</v>
      </c>
      <c r="I994" s="8" t="s">
        <v>11845</v>
      </c>
      <c r="J994" s="8" t="s">
        <v>11846</v>
      </c>
      <c r="K994" s="8" t="s">
        <v>11837</v>
      </c>
      <c r="L994" s="8" t="s">
        <v>11847</v>
      </c>
      <c r="M994" s="8" t="s">
        <v>11848</v>
      </c>
      <c r="N994" s="12" t="s">
        <v>11</v>
      </c>
      <c r="O994" s="12" t="s">
        <v>13</v>
      </c>
      <c r="P994" s="12" t="s">
        <v>12</v>
      </c>
      <c r="Q994" s="12" t="s">
        <v>15</v>
      </c>
      <c r="R994" s="12" t="s">
        <v>20</v>
      </c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9">
        <f>ROUNDUP(SUM(VLOOKUP(F994,'Pontuação'!A$2:B$11,2,FALSE),VLOOKUP(E994,'Pontuação'!C$2:D$11,2,FALSE),VLOOKUP(H994,'Pontuação'!I$2:J$11,2,FALSE),VLOOKUP(J994,'Pontuação'!G$2:H$11,2,FALSE),VLOOKUP(L994,'Pontuação'!M$2:N$13,2,FALSE)),0)</f>
        <v>1699</v>
      </c>
      <c r="AD994" s="10">
        <f t="shared" si="1"/>
        <v>170</v>
      </c>
      <c r="AE994" s="10" t="str">
        <f t="array" ref="AE994">IFERROR(INDEX('Pontuação'!G$13:G$101, MATCH(AD994, 'Pontuação'!F$13:F$101, 0)), "Faixa Indefinida")</f>
        <v>B</v>
      </c>
      <c r="AF994" s="10">
        <f t="shared" si="2"/>
        <v>0</v>
      </c>
      <c r="AG994" s="10">
        <f t="shared" si="3"/>
        <v>1</v>
      </c>
      <c r="AH994" s="10">
        <f t="shared" si="4"/>
        <v>0</v>
      </c>
      <c r="AI994" s="10">
        <f t="shared" si="5"/>
        <v>0</v>
      </c>
      <c r="AJ994" s="9">
        <f>ROUNDUP(SUM(VLOOKUP(F994,'Pontuação 3.0'!A$2:B$11,2,FALSE),VLOOKUP(E994,'Pontuação 3.0'!C$2:D$11,2,FALSE),VLOOKUP(H994,'Pontuação 3.0'!I$2:J$11,2,FALSE),VLOOKUP(J994,'Pontuação 3.0'!G$2:H$11,2,FALSE),VLOOKUP(G994,'Pontuação 3.0'!E$2:F$11,2,FALSE),VLOOKUP(K994,'Pontuação 3.0'!K$2:L$11,2,FALSE),VLOOKUP(L994,'Pontuação 3.0'!M$2:N$13,2,FALSE)),0)</f>
        <v>2011</v>
      </c>
      <c r="AK994" s="9">
        <f t="shared" si="6"/>
        <v>201</v>
      </c>
      <c r="AL994" s="9" t="str">
        <f t="array" ref="AL994">IFERROR(INDEX('Pontuação 3.0'!G$13:G$191, MATCH(AK994, 'Pontuação 3.0'!F$13:F$191, 0)), "Faixa Indefinida")</f>
        <v>C</v>
      </c>
      <c r="AM994" s="9">
        <f t="shared" si="7"/>
        <v>0</v>
      </c>
      <c r="AN994" s="9">
        <f t="shared" si="8"/>
        <v>0</v>
      </c>
      <c r="AO994" s="9">
        <f t="shared" si="9"/>
        <v>1</v>
      </c>
      <c r="AP994" s="9">
        <f t="shared" si="10"/>
        <v>0</v>
      </c>
      <c r="AQ994" s="8"/>
    </row>
    <row r="995" ht="15.75" customHeight="1">
      <c r="A995" s="7">
        <v>45680.0</v>
      </c>
      <c r="B995" s="8" t="s">
        <v>2327</v>
      </c>
      <c r="C995" s="8" t="s">
        <v>2328</v>
      </c>
      <c r="D995" s="8" t="s">
        <v>2329</v>
      </c>
      <c r="E995" s="8" t="s">
        <v>11833</v>
      </c>
      <c r="F995" s="8" t="s">
        <v>11834</v>
      </c>
      <c r="G995" s="8" t="s">
        <v>11843</v>
      </c>
      <c r="H995" s="8" t="s">
        <v>11865</v>
      </c>
      <c r="I995" s="8" t="s">
        <v>11837</v>
      </c>
      <c r="J995" s="8" t="s">
        <v>11866</v>
      </c>
      <c r="K995" s="8" t="s">
        <v>11837</v>
      </c>
      <c r="L995" s="8" t="s">
        <v>11851</v>
      </c>
      <c r="M995" s="8" t="s">
        <v>11849</v>
      </c>
      <c r="N995" s="12" t="s">
        <v>11</v>
      </c>
      <c r="O995" s="12" t="s">
        <v>13</v>
      </c>
      <c r="P995" s="12" t="s">
        <v>27</v>
      </c>
      <c r="Q995" s="12" t="s">
        <v>385</v>
      </c>
      <c r="R995" s="12" t="s">
        <v>20</v>
      </c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9">
        <f>ROUNDUP(SUM(VLOOKUP(F995,'Pontuação'!A$2:B$11,2,FALSE),VLOOKUP(E995,'Pontuação'!C$2:D$11,2,FALSE),VLOOKUP(H995,'Pontuação'!I$2:J$11,2,FALSE),VLOOKUP(J995,'Pontuação'!G$2:H$11,2,FALSE),VLOOKUP(L995,'Pontuação'!M$2:N$13,2,FALSE)),0)</f>
        <v>1845</v>
      </c>
      <c r="AD995" s="10">
        <f t="shared" si="1"/>
        <v>185</v>
      </c>
      <c r="AE995" s="10" t="str">
        <f t="array" ref="AE995">IFERROR(INDEX('Pontuação'!G$13:G$101, MATCH(AD995, 'Pontuação'!F$13:F$101, 0)), "Faixa Indefinida")</f>
        <v>A</v>
      </c>
      <c r="AF995" s="10">
        <f t="shared" si="2"/>
        <v>1</v>
      </c>
      <c r="AG995" s="10">
        <f t="shared" si="3"/>
        <v>0</v>
      </c>
      <c r="AH995" s="10">
        <f t="shared" si="4"/>
        <v>0</v>
      </c>
      <c r="AI995" s="10">
        <f t="shared" si="5"/>
        <v>0</v>
      </c>
      <c r="AJ995" s="9">
        <f>ROUNDUP(SUM(VLOOKUP(F995,'Pontuação 3.0'!A$2:B$11,2,FALSE),VLOOKUP(E995,'Pontuação 3.0'!C$2:D$11,2,FALSE),VLOOKUP(H995,'Pontuação 3.0'!I$2:J$11,2,FALSE),VLOOKUP(J995,'Pontuação 3.0'!G$2:H$11,2,FALSE),VLOOKUP(G995,'Pontuação 3.0'!E$2:F$11,2,FALSE),VLOOKUP(K995,'Pontuação 3.0'!K$2:L$11,2,FALSE),VLOOKUP(L995,'Pontuação 3.0'!M$2:N$13,2,FALSE)),0)</f>
        <v>1948</v>
      </c>
      <c r="AK995" s="9">
        <f t="shared" si="6"/>
        <v>195</v>
      </c>
      <c r="AL995" s="9" t="str">
        <f t="array" ref="AL995">IFERROR(INDEX('Pontuação 3.0'!G$13:G$191, MATCH(AK995, 'Pontuação 3.0'!F$13:F$191, 0)), "Faixa Indefinida")</f>
        <v>C</v>
      </c>
      <c r="AM995" s="9">
        <f t="shared" si="7"/>
        <v>0</v>
      </c>
      <c r="AN995" s="9">
        <f t="shared" si="8"/>
        <v>0</v>
      </c>
      <c r="AO995" s="9">
        <f t="shared" si="9"/>
        <v>1</v>
      </c>
      <c r="AP995" s="9">
        <f t="shared" si="10"/>
        <v>0</v>
      </c>
      <c r="AQ995" s="8"/>
    </row>
    <row r="996" ht="15.75" customHeight="1">
      <c r="A996" s="7">
        <v>45680.0</v>
      </c>
      <c r="B996" s="8" t="s">
        <v>2330</v>
      </c>
      <c r="C996" s="8" t="s">
        <v>2331</v>
      </c>
      <c r="D996" s="8" t="s">
        <v>2332</v>
      </c>
      <c r="E996" s="8" t="s">
        <v>11833</v>
      </c>
      <c r="F996" s="8" t="s">
        <v>11834</v>
      </c>
      <c r="G996" s="8" t="s">
        <v>11843</v>
      </c>
      <c r="H996" s="8" t="s">
        <v>11865</v>
      </c>
      <c r="I996" s="8" t="s">
        <v>11837</v>
      </c>
      <c r="J996" s="8" t="s">
        <v>11846</v>
      </c>
      <c r="K996" s="8" t="s">
        <v>11839</v>
      </c>
      <c r="L996" s="8" t="s">
        <v>11857</v>
      </c>
      <c r="M996" s="8" t="s">
        <v>11853</v>
      </c>
      <c r="N996" s="12" t="s">
        <v>11</v>
      </c>
      <c r="O996" s="12" t="s">
        <v>13</v>
      </c>
      <c r="P996" s="12" t="s">
        <v>37</v>
      </c>
      <c r="Q996" s="12" t="s">
        <v>15</v>
      </c>
      <c r="R996" s="12" t="s">
        <v>20</v>
      </c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9">
        <f>ROUNDUP(SUM(VLOOKUP(F996,'Pontuação'!A$2:B$11,2,FALSE),VLOOKUP(E996,'Pontuação'!C$2:D$11,2,FALSE),VLOOKUP(H996,'Pontuação'!I$2:J$11,2,FALSE),VLOOKUP(J996,'Pontuação'!G$2:H$11,2,FALSE),VLOOKUP(L996,'Pontuação'!M$2:N$13,2,FALSE)),0)</f>
        <v>1530</v>
      </c>
      <c r="AD996" s="10">
        <f t="shared" si="1"/>
        <v>153</v>
      </c>
      <c r="AE996" s="10" t="str">
        <f t="array" ref="AE996">IFERROR(INDEX('Pontuação'!G$13:G$101, MATCH(AD996, 'Pontuação'!F$13:F$101, 0)), "Faixa Indefinida")</f>
        <v>C</v>
      </c>
      <c r="AF996" s="10">
        <f t="shared" si="2"/>
        <v>0</v>
      </c>
      <c r="AG996" s="10">
        <f t="shared" si="3"/>
        <v>0</v>
      </c>
      <c r="AH996" s="10">
        <f t="shared" si="4"/>
        <v>1</v>
      </c>
      <c r="AI996" s="10">
        <f t="shared" si="5"/>
        <v>0</v>
      </c>
      <c r="AJ996" s="9">
        <f>ROUNDUP(SUM(VLOOKUP(F996,'Pontuação 3.0'!A$2:B$11,2,FALSE),VLOOKUP(E996,'Pontuação 3.0'!C$2:D$11,2,FALSE),VLOOKUP(H996,'Pontuação 3.0'!I$2:J$11,2,FALSE),VLOOKUP(J996,'Pontuação 3.0'!G$2:H$11,2,FALSE),VLOOKUP(G996,'Pontuação 3.0'!E$2:F$11,2,FALSE),VLOOKUP(K996,'Pontuação 3.0'!K$2:L$11,2,FALSE),VLOOKUP(L996,'Pontuação 3.0'!M$2:N$13,2,FALSE)),0)</f>
        <v>2156</v>
      </c>
      <c r="AK996" s="9">
        <f t="shared" si="6"/>
        <v>216</v>
      </c>
      <c r="AL996" s="9" t="str">
        <f t="array" ref="AL996">IFERROR(INDEX('Pontuação 3.0'!G$13:G$191, MATCH(AK996, 'Pontuação 3.0'!F$13:F$191, 0)), "Faixa Indefinida")</f>
        <v>B</v>
      </c>
      <c r="AM996" s="9">
        <f t="shared" si="7"/>
        <v>0</v>
      </c>
      <c r="AN996" s="9">
        <f t="shared" si="8"/>
        <v>1</v>
      </c>
      <c r="AO996" s="9">
        <f t="shared" si="9"/>
        <v>0</v>
      </c>
      <c r="AP996" s="9">
        <f t="shared" si="10"/>
        <v>0</v>
      </c>
      <c r="AQ996" s="8"/>
    </row>
    <row r="997" ht="15.75" customHeight="1">
      <c r="A997" s="7">
        <v>45680.0</v>
      </c>
      <c r="B997" s="8" t="s">
        <v>2333</v>
      </c>
      <c r="C997" s="8" t="s">
        <v>2334</v>
      </c>
      <c r="D997" s="11">
        <v>9.6999676777E10</v>
      </c>
      <c r="E997" s="8" t="s">
        <v>11833</v>
      </c>
      <c r="F997" s="8" t="s">
        <v>11834</v>
      </c>
      <c r="G997" s="8" t="s">
        <v>11843</v>
      </c>
      <c r="H997" s="8" t="s">
        <v>11850</v>
      </c>
      <c r="I997" s="8" t="s">
        <v>11845</v>
      </c>
      <c r="J997" s="8" t="s">
        <v>11846</v>
      </c>
      <c r="K997" s="8" t="s">
        <v>11837</v>
      </c>
      <c r="L997" s="8" t="s">
        <v>11857</v>
      </c>
      <c r="M997" s="8" t="s">
        <v>11848</v>
      </c>
      <c r="N997" s="12" t="s">
        <v>11</v>
      </c>
      <c r="O997" s="12" t="s">
        <v>13</v>
      </c>
      <c r="P997" s="12" t="s">
        <v>27</v>
      </c>
      <c r="Q997" s="12" t="s">
        <v>24</v>
      </c>
      <c r="R997" s="12" t="s">
        <v>14</v>
      </c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9">
        <f>ROUNDUP(SUM(VLOOKUP(F997,'Pontuação'!A$2:B$11,2,FALSE),VLOOKUP(E997,'Pontuação'!C$2:D$11,2,FALSE),VLOOKUP(H997,'Pontuação'!I$2:J$11,2,FALSE),VLOOKUP(J997,'Pontuação'!G$2:H$11,2,FALSE),VLOOKUP(L997,'Pontuação'!M$2:N$13,2,FALSE)),0)</f>
        <v>1504</v>
      </c>
      <c r="AD997" s="10">
        <f t="shared" si="1"/>
        <v>150</v>
      </c>
      <c r="AE997" s="10" t="str">
        <f t="array" ref="AE997">IFERROR(INDEX('Pontuação'!G$13:G$101, MATCH(AD997, 'Pontuação'!F$13:F$101, 0)), "Faixa Indefinida")</f>
        <v>C</v>
      </c>
      <c r="AF997" s="10">
        <f t="shared" si="2"/>
        <v>0</v>
      </c>
      <c r="AG997" s="10">
        <f t="shared" si="3"/>
        <v>0</v>
      </c>
      <c r="AH997" s="10">
        <f t="shared" si="4"/>
        <v>1</v>
      </c>
      <c r="AI997" s="10">
        <f t="shared" si="5"/>
        <v>0</v>
      </c>
      <c r="AJ997" s="9">
        <f>ROUNDUP(SUM(VLOOKUP(F997,'Pontuação 3.0'!A$2:B$11,2,FALSE),VLOOKUP(E997,'Pontuação 3.0'!C$2:D$11,2,FALSE),VLOOKUP(H997,'Pontuação 3.0'!I$2:J$11,2,FALSE),VLOOKUP(J997,'Pontuação 3.0'!G$2:H$11,2,FALSE),VLOOKUP(G997,'Pontuação 3.0'!E$2:F$11,2,FALSE),VLOOKUP(K997,'Pontuação 3.0'!K$2:L$11,2,FALSE),VLOOKUP(L997,'Pontuação 3.0'!M$2:N$13,2,FALSE)),0)</f>
        <v>1959</v>
      </c>
      <c r="AK997" s="9">
        <f t="shared" si="6"/>
        <v>196</v>
      </c>
      <c r="AL997" s="9" t="str">
        <f t="array" ref="AL997">IFERROR(INDEX('Pontuação 3.0'!G$13:G$191, MATCH(AK997, 'Pontuação 3.0'!F$13:F$191, 0)), "Faixa Indefinida")</f>
        <v>C</v>
      </c>
      <c r="AM997" s="9">
        <f t="shared" si="7"/>
        <v>0</v>
      </c>
      <c r="AN997" s="9">
        <f t="shared" si="8"/>
        <v>0</v>
      </c>
      <c r="AO997" s="9">
        <f t="shared" si="9"/>
        <v>1</v>
      </c>
      <c r="AP997" s="9">
        <f t="shared" si="10"/>
        <v>0</v>
      </c>
      <c r="AQ997" s="8"/>
    </row>
    <row r="998" ht="15.75" customHeight="1">
      <c r="A998" s="7">
        <v>45680.0</v>
      </c>
      <c r="B998" s="8" t="s">
        <v>2335</v>
      </c>
      <c r="C998" s="8" t="s">
        <v>2336</v>
      </c>
      <c r="D998" s="11">
        <v>2.1990389E10</v>
      </c>
      <c r="E998" s="8" t="s">
        <v>11868</v>
      </c>
      <c r="F998" s="8" t="s">
        <v>11842</v>
      </c>
      <c r="G998" s="8" t="s">
        <v>11843</v>
      </c>
      <c r="H998" s="8" t="s">
        <v>11850</v>
      </c>
      <c r="I998" s="8" t="s">
        <v>11845</v>
      </c>
      <c r="J998" s="8" t="s">
        <v>11846</v>
      </c>
      <c r="K998" s="8" t="s">
        <v>11839</v>
      </c>
      <c r="L998" s="8" t="s">
        <v>11847</v>
      </c>
      <c r="M998" s="8" t="s">
        <v>11849</v>
      </c>
      <c r="N998" s="12" t="s">
        <v>11</v>
      </c>
      <c r="O998" s="12" t="s">
        <v>13</v>
      </c>
      <c r="P998" s="12" t="s">
        <v>27</v>
      </c>
      <c r="Q998" s="12" t="s">
        <v>24</v>
      </c>
      <c r="R998" s="12" t="s">
        <v>20</v>
      </c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9">
        <f>ROUNDUP(SUM(VLOOKUP(F998,'Pontuação'!A$2:B$11,2,FALSE),VLOOKUP(E998,'Pontuação'!C$2:D$11,2,FALSE),VLOOKUP(H998,'Pontuação'!I$2:J$11,2,FALSE),VLOOKUP(J998,'Pontuação'!G$2:H$11,2,FALSE),VLOOKUP(L998,'Pontuação'!M$2:N$13,2,FALSE)),0)</f>
        <v>1689</v>
      </c>
      <c r="AD998" s="10">
        <f t="shared" si="1"/>
        <v>169</v>
      </c>
      <c r="AE998" s="10" t="str">
        <f t="array" ref="AE998">IFERROR(INDEX('Pontuação'!G$13:G$101, MATCH(AD998, 'Pontuação'!F$13:F$101, 0)), "Faixa Indefinida")</f>
        <v>B</v>
      </c>
      <c r="AF998" s="10">
        <f t="shared" si="2"/>
        <v>0</v>
      </c>
      <c r="AG998" s="10">
        <f t="shared" si="3"/>
        <v>1</v>
      </c>
      <c r="AH998" s="10">
        <f t="shared" si="4"/>
        <v>0</v>
      </c>
      <c r="AI998" s="10">
        <f t="shared" si="5"/>
        <v>0</v>
      </c>
      <c r="AJ998" s="9">
        <f>ROUNDUP(SUM(VLOOKUP(F998,'Pontuação 3.0'!A$2:B$11,2,FALSE),VLOOKUP(E998,'Pontuação 3.0'!C$2:D$11,2,FALSE),VLOOKUP(H998,'Pontuação 3.0'!I$2:J$11,2,FALSE),VLOOKUP(J998,'Pontuação 3.0'!G$2:H$11,2,FALSE),VLOOKUP(G998,'Pontuação 3.0'!E$2:F$11,2,FALSE),VLOOKUP(K998,'Pontuação 3.0'!K$2:L$11,2,FALSE),VLOOKUP(L998,'Pontuação 3.0'!M$2:N$13,2,FALSE)),0)</f>
        <v>2439</v>
      </c>
      <c r="AK998" s="9">
        <f t="shared" si="6"/>
        <v>244</v>
      </c>
      <c r="AL998" s="9" t="str">
        <f t="array" ref="AL998">IFERROR(INDEX('Pontuação 3.0'!G$13:G$191, MATCH(AK998, 'Pontuação 3.0'!F$13:F$191, 0)), "Faixa Indefinida")</f>
        <v>A</v>
      </c>
      <c r="AM998" s="9">
        <f t="shared" si="7"/>
        <v>1</v>
      </c>
      <c r="AN998" s="9">
        <f t="shared" si="8"/>
        <v>0</v>
      </c>
      <c r="AO998" s="9">
        <f t="shared" si="9"/>
        <v>0</v>
      </c>
      <c r="AP998" s="9">
        <f t="shared" si="10"/>
        <v>0</v>
      </c>
      <c r="AQ998" s="8"/>
    </row>
    <row r="999" ht="15.75" customHeight="1">
      <c r="A999" s="7">
        <v>45680.0</v>
      </c>
      <c r="B999" s="8" t="s">
        <v>696</v>
      </c>
      <c r="C999" s="8" t="s">
        <v>2337</v>
      </c>
      <c r="D999" s="11">
        <v>1.1984775152E10</v>
      </c>
      <c r="E999" s="8" t="s">
        <v>11833</v>
      </c>
      <c r="F999" s="8" t="s">
        <v>11842</v>
      </c>
      <c r="G999" s="8" t="s">
        <v>11864</v>
      </c>
      <c r="H999" s="8" t="s">
        <v>11844</v>
      </c>
      <c r="I999" s="8" t="s">
        <v>11837</v>
      </c>
      <c r="J999" s="8" t="s">
        <v>11866</v>
      </c>
      <c r="K999" s="8" t="s">
        <v>11839</v>
      </c>
      <c r="L999" s="8" t="s">
        <v>11847</v>
      </c>
      <c r="M999" s="8" t="s">
        <v>11859</v>
      </c>
      <c r="N999" s="12" t="s">
        <v>11</v>
      </c>
      <c r="O999" s="12" t="s">
        <v>13</v>
      </c>
      <c r="P999" s="12" t="s">
        <v>37</v>
      </c>
      <c r="Q999" s="12" t="s">
        <v>44</v>
      </c>
      <c r="R999" s="12" t="s">
        <v>20</v>
      </c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9">
        <f>ROUNDUP(SUM(VLOOKUP(F999,'Pontuação'!A$2:B$11,2,FALSE),VLOOKUP(E999,'Pontuação'!C$2:D$11,2,FALSE),VLOOKUP(H999,'Pontuação'!I$2:J$11,2,FALSE),VLOOKUP(J999,'Pontuação'!G$2:H$11,2,FALSE),VLOOKUP(L999,'Pontuação'!M$2:N$13,2,FALSE)),0)</f>
        <v>2005</v>
      </c>
      <c r="AD999" s="10">
        <f t="shared" si="1"/>
        <v>201</v>
      </c>
      <c r="AE999" s="10" t="str">
        <f t="array" ref="AE999">IFERROR(INDEX('Pontuação'!G$13:G$101, MATCH(AD999, 'Pontuação'!F$13:F$101, 0)), "Faixa Indefinida")</f>
        <v>A</v>
      </c>
      <c r="AF999" s="10">
        <f t="shared" si="2"/>
        <v>1</v>
      </c>
      <c r="AG999" s="10">
        <f t="shared" si="3"/>
        <v>0</v>
      </c>
      <c r="AH999" s="10">
        <f t="shared" si="4"/>
        <v>0</v>
      </c>
      <c r="AI999" s="10">
        <f t="shared" si="5"/>
        <v>0</v>
      </c>
      <c r="AJ999" s="9">
        <f>ROUNDUP(SUM(VLOOKUP(F999,'Pontuação 3.0'!A$2:B$11,2,FALSE),VLOOKUP(E999,'Pontuação 3.0'!C$2:D$11,2,FALSE),VLOOKUP(H999,'Pontuação 3.0'!I$2:J$11,2,FALSE),VLOOKUP(J999,'Pontuação 3.0'!G$2:H$11,2,FALSE),VLOOKUP(G999,'Pontuação 3.0'!E$2:F$11,2,FALSE),VLOOKUP(K999,'Pontuação 3.0'!K$2:L$11,2,FALSE),VLOOKUP(L999,'Pontuação 3.0'!M$2:N$13,2,FALSE)),0)</f>
        <v>2673</v>
      </c>
      <c r="AK999" s="9">
        <f t="shared" si="6"/>
        <v>267</v>
      </c>
      <c r="AL999" s="9" t="str">
        <f t="array" ref="AL999">IFERROR(INDEX('Pontuação 3.0'!G$13:G$191, MATCH(AK999, 'Pontuação 3.0'!F$13:F$191, 0)), "Faixa Indefinida")</f>
        <v>A</v>
      </c>
      <c r="AM999" s="9">
        <f t="shared" si="7"/>
        <v>1</v>
      </c>
      <c r="AN999" s="9">
        <f t="shared" si="8"/>
        <v>0</v>
      </c>
      <c r="AO999" s="9">
        <f t="shared" si="9"/>
        <v>0</v>
      </c>
      <c r="AP999" s="9">
        <f t="shared" si="10"/>
        <v>0</v>
      </c>
      <c r="AQ999" s="8"/>
    </row>
    <row r="1000" ht="15.75" customHeight="1">
      <c r="A1000" s="7">
        <v>45680.0</v>
      </c>
      <c r="B1000" s="8" t="s">
        <v>2338</v>
      </c>
      <c r="C1000" s="8" t="s">
        <v>2339</v>
      </c>
      <c r="D1000" s="11">
        <v>6.4984121252E10</v>
      </c>
      <c r="E1000" s="8" t="s">
        <v>11833</v>
      </c>
      <c r="F1000" s="8" t="s">
        <v>11861</v>
      </c>
      <c r="G1000" s="8" t="s">
        <v>11843</v>
      </c>
      <c r="H1000" s="8" t="s">
        <v>11850</v>
      </c>
      <c r="I1000" s="8" t="s">
        <v>11837</v>
      </c>
      <c r="J1000" s="8" t="s">
        <v>11866</v>
      </c>
      <c r="K1000" s="8" t="s">
        <v>11837</v>
      </c>
      <c r="L1000" s="8" t="s">
        <v>11870</v>
      </c>
      <c r="M1000" s="8" t="s">
        <v>11849</v>
      </c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9">
        <f>ROUNDUP(SUM(VLOOKUP(F1000,'Pontuação'!A$2:B$11,2,FALSE),VLOOKUP(E1000,'Pontuação'!C$2:D$11,2,FALSE),VLOOKUP(H1000,'Pontuação'!I$2:J$11,2,FALSE),VLOOKUP(J1000,'Pontuação'!G$2:H$11,2,FALSE),VLOOKUP(L1000,'Pontuação'!M$2:N$13,2,FALSE)),0)</f>
        <v>1656</v>
      </c>
      <c r="AD1000" s="10">
        <f t="shared" si="1"/>
        <v>166</v>
      </c>
      <c r="AE1000" s="10" t="str">
        <f t="array" ref="AE1000">IFERROR(INDEX('Pontuação'!G$13:G$101, MATCH(AD1000, 'Pontuação'!F$13:F$101, 0)), "Faixa Indefinida")</f>
        <v>B</v>
      </c>
      <c r="AF1000" s="10">
        <f t="shared" si="2"/>
        <v>0</v>
      </c>
      <c r="AG1000" s="10">
        <f t="shared" si="3"/>
        <v>1</v>
      </c>
      <c r="AH1000" s="10">
        <f t="shared" si="4"/>
        <v>0</v>
      </c>
      <c r="AI1000" s="10">
        <f t="shared" si="5"/>
        <v>0</v>
      </c>
      <c r="AJ1000" s="9">
        <f>ROUNDUP(SUM(VLOOKUP(F1000,'Pontuação 3.0'!A$2:B$11,2,FALSE),VLOOKUP(E1000,'Pontuação 3.0'!C$2:D$11,2,FALSE),VLOOKUP(H1000,'Pontuação 3.0'!I$2:J$11,2,FALSE),VLOOKUP(J1000,'Pontuação 3.0'!G$2:H$11,2,FALSE),VLOOKUP(G1000,'Pontuação 3.0'!E$2:F$11,2,FALSE),VLOOKUP(K1000,'Pontuação 3.0'!K$2:L$11,2,FALSE),VLOOKUP(L1000,'Pontuação 3.0'!M$2:N$13,2,FALSE)),0)</f>
        <v>2191</v>
      </c>
      <c r="AK1000" s="9">
        <f t="shared" si="6"/>
        <v>219</v>
      </c>
      <c r="AL1000" s="9" t="str">
        <f t="array" ref="AL1000">IFERROR(INDEX('Pontuação 3.0'!G$13:G$191, MATCH(AK1000, 'Pontuação 3.0'!F$13:F$191, 0)), "Faixa Indefinida")</f>
        <v>B</v>
      </c>
      <c r="AM1000" s="9">
        <f t="shared" si="7"/>
        <v>0</v>
      </c>
      <c r="AN1000" s="9">
        <f t="shared" si="8"/>
        <v>1</v>
      </c>
      <c r="AO1000" s="9">
        <f t="shared" si="9"/>
        <v>0</v>
      </c>
      <c r="AP1000" s="9">
        <f t="shared" si="10"/>
        <v>0</v>
      </c>
      <c r="AQ1000" s="8"/>
    </row>
    <row r="1001" ht="15.75" customHeight="1">
      <c r="A1001" s="7">
        <v>45680.0</v>
      </c>
      <c r="B1001" s="8" t="s">
        <v>2342</v>
      </c>
      <c r="C1001" s="8" t="s">
        <v>2343</v>
      </c>
      <c r="D1001" s="11">
        <v>9.8992414618E10</v>
      </c>
      <c r="E1001" s="8" t="s">
        <v>11833</v>
      </c>
      <c r="F1001" s="8" t="s">
        <v>11834</v>
      </c>
      <c r="G1001" s="8" t="s">
        <v>11867</v>
      </c>
      <c r="H1001" s="8" t="s">
        <v>11850</v>
      </c>
      <c r="I1001" s="8" t="s">
        <v>11837</v>
      </c>
      <c r="J1001" s="8" t="s">
        <v>11846</v>
      </c>
      <c r="K1001" s="8" t="s">
        <v>11837</v>
      </c>
      <c r="L1001" s="8" t="s">
        <v>11857</v>
      </c>
      <c r="M1001" s="8" t="s">
        <v>11848</v>
      </c>
      <c r="N1001" s="12" t="s">
        <v>11</v>
      </c>
      <c r="O1001" s="12" t="s">
        <v>13</v>
      </c>
      <c r="P1001" s="12" t="s">
        <v>40</v>
      </c>
      <c r="Q1001" s="12" t="s">
        <v>15</v>
      </c>
      <c r="R1001" s="12" t="s">
        <v>20</v>
      </c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9">
        <f>ROUNDUP(SUM(VLOOKUP(F1001,'Pontuação'!A$2:B$11,2,FALSE),VLOOKUP(E1001,'Pontuação'!C$2:D$11,2,FALSE),VLOOKUP(H1001,'Pontuação'!I$2:J$11,2,FALSE),VLOOKUP(J1001,'Pontuação'!G$2:H$11,2,FALSE),VLOOKUP(L1001,'Pontuação'!M$2:N$13,2,FALSE)),0)</f>
        <v>1504</v>
      </c>
      <c r="AD1001" s="10">
        <f t="shared" si="1"/>
        <v>150</v>
      </c>
      <c r="AE1001" s="10" t="str">
        <f t="array" ref="AE1001">IFERROR(INDEX('Pontuação'!G$13:G$101, MATCH(AD1001, 'Pontuação'!F$13:F$101, 0)), "Faixa Indefinida")</f>
        <v>C</v>
      </c>
      <c r="AF1001" s="10">
        <f t="shared" si="2"/>
        <v>0</v>
      </c>
      <c r="AG1001" s="10">
        <f t="shared" si="3"/>
        <v>0</v>
      </c>
      <c r="AH1001" s="10">
        <f t="shared" si="4"/>
        <v>1</v>
      </c>
      <c r="AI1001" s="10">
        <f t="shared" si="5"/>
        <v>0</v>
      </c>
      <c r="AJ1001" s="9">
        <f>ROUNDUP(SUM(VLOOKUP(F1001,'Pontuação 3.0'!A$2:B$11,2,FALSE),VLOOKUP(E1001,'Pontuação 3.0'!C$2:D$11,2,FALSE),VLOOKUP(H1001,'Pontuação 3.0'!I$2:J$11,2,FALSE),VLOOKUP(J1001,'Pontuação 3.0'!G$2:H$11,2,FALSE),VLOOKUP(G1001,'Pontuação 3.0'!E$2:F$11,2,FALSE),VLOOKUP(K1001,'Pontuação 3.0'!K$2:L$11,2,FALSE),VLOOKUP(L1001,'Pontuação 3.0'!M$2:N$13,2,FALSE)),0)</f>
        <v>1809</v>
      </c>
      <c r="AK1001" s="9">
        <f t="shared" si="6"/>
        <v>181</v>
      </c>
      <c r="AL1001" s="9" t="str">
        <f t="array" ref="AL1001">IFERROR(INDEX('Pontuação 3.0'!G$13:G$191, MATCH(AK1001, 'Pontuação 3.0'!F$13:F$191, 0)), "Faixa Indefinida")</f>
        <v>D</v>
      </c>
      <c r="AM1001" s="9">
        <f t="shared" si="7"/>
        <v>0</v>
      </c>
      <c r="AN1001" s="9">
        <f t="shared" si="8"/>
        <v>0</v>
      </c>
      <c r="AO1001" s="9">
        <f t="shared" si="9"/>
        <v>0</v>
      </c>
      <c r="AP1001" s="9">
        <f t="shared" si="10"/>
        <v>1</v>
      </c>
      <c r="AQ1001" s="8"/>
    </row>
    <row r="1002" ht="15.75" customHeight="1">
      <c r="A1002" s="7">
        <v>45680.0</v>
      </c>
      <c r="B1002" s="8" t="s">
        <v>2344</v>
      </c>
      <c r="C1002" s="8" t="s">
        <v>2345</v>
      </c>
      <c r="D1002" s="11">
        <v>8.7991844217E10</v>
      </c>
      <c r="E1002" s="8" t="s">
        <v>11833</v>
      </c>
      <c r="F1002" s="8" t="s">
        <v>11861</v>
      </c>
      <c r="G1002" s="8" t="s">
        <v>11855</v>
      </c>
      <c r="H1002" s="8" t="s">
        <v>11856</v>
      </c>
      <c r="I1002" s="8" t="s">
        <v>11837</v>
      </c>
      <c r="J1002" s="8" t="s">
        <v>11852</v>
      </c>
      <c r="K1002" s="8" t="s">
        <v>11837</v>
      </c>
      <c r="L1002" s="8" t="s">
        <v>11847</v>
      </c>
      <c r="M1002" s="8" t="s">
        <v>11849</v>
      </c>
      <c r="N1002" s="12" t="s">
        <v>11</v>
      </c>
      <c r="O1002" s="12" t="s">
        <v>13</v>
      </c>
      <c r="P1002" s="12" t="s">
        <v>49</v>
      </c>
      <c r="Q1002" s="12" t="s">
        <v>24</v>
      </c>
      <c r="R1002" s="12" t="s">
        <v>20</v>
      </c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9">
        <f>ROUNDUP(SUM(VLOOKUP(F1002,'Pontuação'!A$2:B$11,2,FALSE),VLOOKUP(E1002,'Pontuação'!C$2:D$11,2,FALSE),VLOOKUP(H1002,'Pontuação'!I$2:J$11,2,FALSE),VLOOKUP(J1002,'Pontuação'!G$2:H$11,2,FALSE),VLOOKUP(L1002,'Pontuação'!M$2:N$13,2,FALSE)),0)</f>
        <v>1431</v>
      </c>
      <c r="AD1002" s="10">
        <f t="shared" si="1"/>
        <v>143</v>
      </c>
      <c r="AE1002" s="10" t="str">
        <f t="array" ref="AE1002">IFERROR(INDEX('Pontuação'!G$13:G$101, MATCH(AD1002, 'Pontuação'!F$13:F$101, 0)), "Faixa Indefinida")</f>
        <v>D</v>
      </c>
      <c r="AF1002" s="10">
        <f t="shared" si="2"/>
        <v>0</v>
      </c>
      <c r="AG1002" s="10">
        <f t="shared" si="3"/>
        <v>0</v>
      </c>
      <c r="AH1002" s="10">
        <f t="shared" si="4"/>
        <v>0</v>
      </c>
      <c r="AI1002" s="10">
        <f t="shared" si="5"/>
        <v>1</v>
      </c>
      <c r="AJ1002" s="9">
        <f>ROUNDUP(SUM(VLOOKUP(F1002,'Pontuação 3.0'!A$2:B$11,2,FALSE),VLOOKUP(E1002,'Pontuação 3.0'!C$2:D$11,2,FALSE),VLOOKUP(H1002,'Pontuação 3.0'!I$2:J$11,2,FALSE),VLOOKUP(J1002,'Pontuação 3.0'!G$2:H$11,2,FALSE),VLOOKUP(G1002,'Pontuação 3.0'!E$2:F$11,2,FALSE),VLOOKUP(K1002,'Pontuação 3.0'!K$2:L$11,2,FALSE),VLOOKUP(L1002,'Pontuação 3.0'!M$2:N$13,2,FALSE)),0)</f>
        <v>1957</v>
      </c>
      <c r="AK1002" s="9">
        <f t="shared" si="6"/>
        <v>196</v>
      </c>
      <c r="AL1002" s="9" t="str">
        <f t="array" ref="AL1002">IFERROR(INDEX('Pontuação 3.0'!G$13:G$191, MATCH(AK1002, 'Pontuação 3.0'!F$13:F$191, 0)), "Faixa Indefinida")</f>
        <v>C</v>
      </c>
      <c r="AM1002" s="9">
        <f t="shared" si="7"/>
        <v>0</v>
      </c>
      <c r="AN1002" s="9">
        <f t="shared" si="8"/>
        <v>0</v>
      </c>
      <c r="AO1002" s="9">
        <f t="shared" si="9"/>
        <v>1</v>
      </c>
      <c r="AP1002" s="9">
        <f t="shared" si="10"/>
        <v>0</v>
      </c>
      <c r="AQ1002" s="8"/>
    </row>
    <row r="1003" ht="15.75" customHeight="1">
      <c r="A1003" s="7">
        <v>45680.0</v>
      </c>
      <c r="B1003" s="8" t="s">
        <v>2348</v>
      </c>
      <c r="C1003" s="8" t="s">
        <v>2349</v>
      </c>
      <c r="D1003" s="11">
        <v>3.1994171655E10</v>
      </c>
      <c r="E1003" s="8" t="s">
        <v>11833</v>
      </c>
      <c r="F1003" s="8" t="s">
        <v>11863</v>
      </c>
      <c r="G1003" s="8" t="s">
        <v>11843</v>
      </c>
      <c r="H1003" s="8" t="s">
        <v>11836</v>
      </c>
      <c r="I1003" s="8" t="s">
        <v>11845</v>
      </c>
      <c r="J1003" s="8" t="s">
        <v>11852</v>
      </c>
      <c r="K1003" s="8" t="s">
        <v>11837</v>
      </c>
      <c r="L1003" s="8" t="s">
        <v>11840</v>
      </c>
      <c r="M1003" s="8" t="s">
        <v>11841</v>
      </c>
      <c r="N1003" s="12" t="s">
        <v>11</v>
      </c>
      <c r="O1003" s="12" t="s">
        <v>13</v>
      </c>
      <c r="P1003" s="12" t="s">
        <v>123</v>
      </c>
      <c r="Q1003" s="12" t="s">
        <v>15</v>
      </c>
      <c r="R1003" s="12" t="s">
        <v>20</v>
      </c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9">
        <f>ROUNDUP(SUM(VLOOKUP(F1003,'Pontuação'!A$2:B$11,2,FALSE),VLOOKUP(E1003,'Pontuação'!C$2:D$11,2,FALSE),VLOOKUP(H1003,'Pontuação'!I$2:J$11,2,FALSE),VLOOKUP(J1003,'Pontuação'!G$2:H$11,2,FALSE),VLOOKUP(L1003,'Pontuação'!M$2:N$13,2,FALSE)),0)</f>
        <v>1489</v>
      </c>
      <c r="AD1003" s="10">
        <f t="shared" si="1"/>
        <v>149</v>
      </c>
      <c r="AE1003" s="10" t="str">
        <f t="array" ref="AE1003">IFERROR(INDEX('Pontuação'!G$13:G$101, MATCH(AD1003, 'Pontuação'!F$13:F$101, 0)), "Faixa Indefinida")</f>
        <v>C</v>
      </c>
      <c r="AF1003" s="10">
        <f t="shared" si="2"/>
        <v>0</v>
      </c>
      <c r="AG1003" s="10">
        <f t="shared" si="3"/>
        <v>0</v>
      </c>
      <c r="AH1003" s="10">
        <f t="shared" si="4"/>
        <v>1</v>
      </c>
      <c r="AI1003" s="10">
        <f t="shared" si="5"/>
        <v>0</v>
      </c>
      <c r="AJ1003" s="9">
        <f>ROUNDUP(SUM(VLOOKUP(F1003,'Pontuação 3.0'!A$2:B$11,2,FALSE),VLOOKUP(E1003,'Pontuação 3.0'!C$2:D$11,2,FALSE),VLOOKUP(H1003,'Pontuação 3.0'!I$2:J$11,2,FALSE),VLOOKUP(J1003,'Pontuação 3.0'!G$2:H$11,2,FALSE),VLOOKUP(G1003,'Pontuação 3.0'!E$2:F$11,2,FALSE),VLOOKUP(K1003,'Pontuação 3.0'!K$2:L$11,2,FALSE),VLOOKUP(L1003,'Pontuação 3.0'!M$2:N$13,2,FALSE)),0)</f>
        <v>1922</v>
      </c>
      <c r="AK1003" s="9">
        <f t="shared" si="6"/>
        <v>192</v>
      </c>
      <c r="AL1003" s="9" t="str">
        <f t="array" ref="AL1003">IFERROR(INDEX('Pontuação 3.0'!G$13:G$191, MATCH(AK1003, 'Pontuação 3.0'!F$13:F$191, 0)), "Faixa Indefinida")</f>
        <v>C</v>
      </c>
      <c r="AM1003" s="9">
        <f t="shared" si="7"/>
        <v>0</v>
      </c>
      <c r="AN1003" s="9">
        <f t="shared" si="8"/>
        <v>0</v>
      </c>
      <c r="AO1003" s="9">
        <f t="shared" si="9"/>
        <v>1</v>
      </c>
      <c r="AP1003" s="9">
        <f t="shared" si="10"/>
        <v>0</v>
      </c>
      <c r="AQ1003" s="8"/>
    </row>
    <row r="1004" ht="15.75" customHeight="1">
      <c r="A1004" s="7">
        <v>45680.0</v>
      </c>
      <c r="B1004" s="8" t="s">
        <v>2350</v>
      </c>
      <c r="C1004" s="8" t="s">
        <v>2351</v>
      </c>
      <c r="D1004" s="11">
        <v>1.2982929401E10</v>
      </c>
      <c r="E1004" s="8" t="s">
        <v>11833</v>
      </c>
      <c r="F1004" s="8" t="s">
        <v>11842</v>
      </c>
      <c r="G1004" s="8" t="s">
        <v>11843</v>
      </c>
      <c r="H1004" s="8" t="s">
        <v>11844</v>
      </c>
      <c r="I1004" s="8" t="s">
        <v>11837</v>
      </c>
      <c r="J1004" s="8" t="s">
        <v>11852</v>
      </c>
      <c r="K1004" s="8" t="s">
        <v>11837</v>
      </c>
      <c r="L1004" s="8" t="s">
        <v>11847</v>
      </c>
      <c r="M1004" s="8" t="s">
        <v>11848</v>
      </c>
      <c r="N1004" s="12" t="s">
        <v>11</v>
      </c>
      <c r="O1004" s="12" t="s">
        <v>13</v>
      </c>
      <c r="P1004" s="12" t="s">
        <v>96</v>
      </c>
      <c r="Q1004" s="12" t="s">
        <v>44</v>
      </c>
      <c r="R1004" s="12" t="s">
        <v>20</v>
      </c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9">
        <f>ROUNDUP(SUM(VLOOKUP(F1004,'Pontuação'!A$2:B$11,2,FALSE),VLOOKUP(E1004,'Pontuação'!C$2:D$11,2,FALSE),VLOOKUP(H1004,'Pontuação'!I$2:J$11,2,FALSE),VLOOKUP(J1004,'Pontuação'!G$2:H$11,2,FALSE),VLOOKUP(L1004,'Pontuação'!M$2:N$13,2,FALSE)),0)</f>
        <v>1832</v>
      </c>
      <c r="AD1004" s="10">
        <f t="shared" si="1"/>
        <v>183</v>
      </c>
      <c r="AE1004" s="10" t="str">
        <f t="array" ref="AE1004">IFERROR(INDEX('Pontuação'!G$13:G$101, MATCH(AD1004, 'Pontuação'!F$13:F$101, 0)), "Faixa Indefinida")</f>
        <v>B</v>
      </c>
      <c r="AF1004" s="10">
        <f t="shared" si="2"/>
        <v>0</v>
      </c>
      <c r="AG1004" s="10">
        <f t="shared" si="3"/>
        <v>1</v>
      </c>
      <c r="AH1004" s="10">
        <f t="shared" si="4"/>
        <v>0</v>
      </c>
      <c r="AI1004" s="10">
        <f t="shared" si="5"/>
        <v>0</v>
      </c>
      <c r="AJ1004" s="9">
        <f>ROUNDUP(SUM(VLOOKUP(F1004,'Pontuação 3.0'!A$2:B$11,2,FALSE),VLOOKUP(E1004,'Pontuação 3.0'!C$2:D$11,2,FALSE),VLOOKUP(H1004,'Pontuação 3.0'!I$2:J$11,2,FALSE),VLOOKUP(J1004,'Pontuação 3.0'!G$2:H$11,2,FALSE),VLOOKUP(G1004,'Pontuação 3.0'!E$2:F$11,2,FALSE),VLOOKUP(K1004,'Pontuação 3.0'!K$2:L$11,2,FALSE),VLOOKUP(L1004,'Pontuação 3.0'!M$2:N$13,2,FALSE)),0)</f>
        <v>2447</v>
      </c>
      <c r="AK1004" s="9">
        <f t="shared" si="6"/>
        <v>245</v>
      </c>
      <c r="AL1004" s="9" t="str">
        <f t="array" ref="AL1004">IFERROR(INDEX('Pontuação 3.0'!G$13:G$191, MATCH(AK1004, 'Pontuação 3.0'!F$13:F$191, 0)), "Faixa Indefinida")</f>
        <v>A</v>
      </c>
      <c r="AM1004" s="9">
        <f t="shared" si="7"/>
        <v>1</v>
      </c>
      <c r="AN1004" s="9">
        <f t="shared" si="8"/>
        <v>0</v>
      </c>
      <c r="AO1004" s="9">
        <f t="shared" si="9"/>
        <v>0</v>
      </c>
      <c r="AP1004" s="9">
        <f t="shared" si="10"/>
        <v>0</v>
      </c>
      <c r="AQ1004" s="8"/>
    </row>
    <row r="1005" ht="15.75" customHeight="1">
      <c r="A1005" s="7">
        <v>45680.0</v>
      </c>
      <c r="B1005" s="8" t="s">
        <v>2350</v>
      </c>
      <c r="C1005" s="8" t="s">
        <v>2351</v>
      </c>
      <c r="D1005" s="11">
        <v>1.2982929401E10</v>
      </c>
      <c r="E1005" s="8" t="s">
        <v>11833</v>
      </c>
      <c r="F1005" s="8" t="s">
        <v>11842</v>
      </c>
      <c r="G1005" s="8" t="s">
        <v>11843</v>
      </c>
      <c r="H1005" s="8" t="s">
        <v>11844</v>
      </c>
      <c r="I1005" s="8" t="s">
        <v>11837</v>
      </c>
      <c r="J1005" s="8" t="s">
        <v>11852</v>
      </c>
      <c r="K1005" s="8" t="s">
        <v>11837</v>
      </c>
      <c r="L1005" s="8" t="s">
        <v>11847</v>
      </c>
      <c r="M1005" s="8" t="s">
        <v>11848</v>
      </c>
      <c r="N1005" s="12" t="s">
        <v>11</v>
      </c>
      <c r="O1005" s="12" t="s">
        <v>13</v>
      </c>
      <c r="P1005" s="12" t="s">
        <v>96</v>
      </c>
      <c r="Q1005" s="12" t="s">
        <v>44</v>
      </c>
      <c r="R1005" s="12" t="s">
        <v>20</v>
      </c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9">
        <f>ROUNDUP(SUM(VLOOKUP(F1005,'Pontuação'!A$2:B$11,2,FALSE),VLOOKUP(E1005,'Pontuação'!C$2:D$11,2,FALSE),VLOOKUP(H1005,'Pontuação'!I$2:J$11,2,FALSE),VLOOKUP(J1005,'Pontuação'!G$2:H$11,2,FALSE),VLOOKUP(L1005,'Pontuação'!M$2:N$13,2,FALSE)),0)</f>
        <v>1832</v>
      </c>
      <c r="AD1005" s="10">
        <f t="shared" si="1"/>
        <v>183</v>
      </c>
      <c r="AE1005" s="10" t="str">
        <f t="array" ref="AE1005">IFERROR(INDEX('Pontuação'!G$13:G$101, MATCH(AD1005, 'Pontuação'!F$13:F$101, 0)), "Faixa Indefinida")</f>
        <v>B</v>
      </c>
      <c r="AF1005" s="10">
        <f t="shared" si="2"/>
        <v>0</v>
      </c>
      <c r="AG1005" s="10">
        <f t="shared" si="3"/>
        <v>1</v>
      </c>
      <c r="AH1005" s="10">
        <f t="shared" si="4"/>
        <v>0</v>
      </c>
      <c r="AI1005" s="10">
        <f t="shared" si="5"/>
        <v>0</v>
      </c>
      <c r="AJ1005" s="9">
        <f>ROUNDUP(SUM(VLOOKUP(F1005,'Pontuação 3.0'!A$2:B$11,2,FALSE),VLOOKUP(E1005,'Pontuação 3.0'!C$2:D$11,2,FALSE),VLOOKUP(H1005,'Pontuação 3.0'!I$2:J$11,2,FALSE),VLOOKUP(J1005,'Pontuação 3.0'!G$2:H$11,2,FALSE),VLOOKUP(G1005,'Pontuação 3.0'!E$2:F$11,2,FALSE),VLOOKUP(K1005,'Pontuação 3.0'!K$2:L$11,2,FALSE),VLOOKUP(L1005,'Pontuação 3.0'!M$2:N$13,2,FALSE)),0)</f>
        <v>2447</v>
      </c>
      <c r="AK1005" s="9">
        <f t="shared" si="6"/>
        <v>245</v>
      </c>
      <c r="AL1005" s="9" t="str">
        <f t="array" ref="AL1005">IFERROR(INDEX('Pontuação 3.0'!G$13:G$191, MATCH(AK1005, 'Pontuação 3.0'!F$13:F$191, 0)), "Faixa Indefinida")</f>
        <v>A</v>
      </c>
      <c r="AM1005" s="9">
        <f t="shared" si="7"/>
        <v>1</v>
      </c>
      <c r="AN1005" s="9">
        <f t="shared" si="8"/>
        <v>0</v>
      </c>
      <c r="AO1005" s="9">
        <f t="shared" si="9"/>
        <v>0</v>
      </c>
      <c r="AP1005" s="9">
        <f t="shared" si="10"/>
        <v>0</v>
      </c>
      <c r="AQ1005" s="8"/>
    </row>
    <row r="1006" ht="15.75" customHeight="1">
      <c r="A1006" s="7">
        <v>45680.0</v>
      </c>
      <c r="B1006" s="8" t="s">
        <v>2352</v>
      </c>
      <c r="C1006" s="8" t="s">
        <v>2353</v>
      </c>
      <c r="D1006" s="11">
        <v>9.198503623E10</v>
      </c>
      <c r="E1006" s="8" t="s">
        <v>11833</v>
      </c>
      <c r="F1006" s="8" t="s">
        <v>11834</v>
      </c>
      <c r="G1006" s="8" t="s">
        <v>11843</v>
      </c>
      <c r="H1006" s="8" t="s">
        <v>11850</v>
      </c>
      <c r="I1006" s="8" t="s">
        <v>11837</v>
      </c>
      <c r="J1006" s="8" t="s">
        <v>11846</v>
      </c>
      <c r="K1006" s="8" t="s">
        <v>11837</v>
      </c>
      <c r="L1006" s="8" t="s">
        <v>11840</v>
      </c>
      <c r="M1006" s="8" t="s">
        <v>11848</v>
      </c>
      <c r="N1006" s="12" t="s">
        <v>11</v>
      </c>
      <c r="O1006" s="12" t="s">
        <v>13</v>
      </c>
      <c r="P1006" s="12" t="s">
        <v>40</v>
      </c>
      <c r="Q1006" s="12" t="s">
        <v>15</v>
      </c>
      <c r="R1006" s="12" t="s">
        <v>20</v>
      </c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9">
        <f>ROUNDUP(SUM(VLOOKUP(F1006,'Pontuação'!A$2:B$11,2,FALSE),VLOOKUP(E1006,'Pontuação'!C$2:D$11,2,FALSE),VLOOKUP(H1006,'Pontuação'!I$2:J$11,2,FALSE),VLOOKUP(J1006,'Pontuação'!G$2:H$11,2,FALSE),VLOOKUP(L1006,'Pontuação'!M$2:N$13,2,FALSE)),0)</f>
        <v>1585</v>
      </c>
      <c r="AD1006" s="10">
        <f t="shared" si="1"/>
        <v>159</v>
      </c>
      <c r="AE1006" s="10" t="str">
        <f t="array" ref="AE1006">IFERROR(INDEX('Pontuação'!G$13:G$101, MATCH(AD1006, 'Pontuação'!F$13:F$101, 0)), "Faixa Indefinida")</f>
        <v>C</v>
      </c>
      <c r="AF1006" s="10">
        <f t="shared" si="2"/>
        <v>0</v>
      </c>
      <c r="AG1006" s="10">
        <f t="shared" si="3"/>
        <v>0</v>
      </c>
      <c r="AH1006" s="10">
        <f t="shared" si="4"/>
        <v>1</v>
      </c>
      <c r="AI1006" s="10">
        <f t="shared" si="5"/>
        <v>0</v>
      </c>
      <c r="AJ1006" s="9">
        <f>ROUNDUP(SUM(VLOOKUP(F1006,'Pontuação 3.0'!A$2:B$11,2,FALSE),VLOOKUP(E1006,'Pontuação 3.0'!C$2:D$11,2,FALSE),VLOOKUP(H1006,'Pontuação 3.0'!I$2:J$11,2,FALSE),VLOOKUP(J1006,'Pontuação 3.0'!G$2:H$11,2,FALSE),VLOOKUP(G1006,'Pontuação 3.0'!E$2:F$11,2,FALSE),VLOOKUP(K1006,'Pontuação 3.0'!K$2:L$11,2,FALSE),VLOOKUP(L1006,'Pontuação 3.0'!M$2:N$13,2,FALSE)),0)</f>
        <v>1967</v>
      </c>
      <c r="AK1006" s="9">
        <f t="shared" si="6"/>
        <v>197</v>
      </c>
      <c r="AL1006" s="9" t="str">
        <f t="array" ref="AL1006">IFERROR(INDEX('Pontuação 3.0'!G$13:G$191, MATCH(AK1006, 'Pontuação 3.0'!F$13:F$191, 0)), "Faixa Indefinida")</f>
        <v>C</v>
      </c>
      <c r="AM1006" s="9">
        <f t="shared" si="7"/>
        <v>0</v>
      </c>
      <c r="AN1006" s="9">
        <f t="shared" si="8"/>
        <v>0</v>
      </c>
      <c r="AO1006" s="9">
        <f t="shared" si="9"/>
        <v>1</v>
      </c>
      <c r="AP1006" s="9">
        <f t="shared" si="10"/>
        <v>0</v>
      </c>
      <c r="AQ1006" s="8"/>
    </row>
    <row r="1007" ht="15.75" customHeight="1">
      <c r="A1007" s="7">
        <v>45680.0</v>
      </c>
      <c r="B1007" s="8" t="s">
        <v>2354</v>
      </c>
      <c r="C1007" s="8" t="s">
        <v>2355</v>
      </c>
      <c r="D1007" s="11">
        <v>9.4019183E8</v>
      </c>
      <c r="E1007" s="8" t="s">
        <v>11868</v>
      </c>
      <c r="F1007" s="8" t="s">
        <v>11842</v>
      </c>
      <c r="G1007" s="8" t="s">
        <v>11835</v>
      </c>
      <c r="H1007" s="8" t="s">
        <v>11844</v>
      </c>
      <c r="I1007" s="8" t="s">
        <v>11845</v>
      </c>
      <c r="J1007" s="8" t="s">
        <v>11846</v>
      </c>
      <c r="K1007" s="8" t="s">
        <v>11837</v>
      </c>
      <c r="L1007" s="8" t="s">
        <v>11857</v>
      </c>
      <c r="M1007" s="8" t="s">
        <v>11853</v>
      </c>
      <c r="N1007" s="12" t="s">
        <v>11</v>
      </c>
      <c r="O1007" s="12" t="s">
        <v>13</v>
      </c>
      <c r="P1007" s="12" t="s">
        <v>261</v>
      </c>
      <c r="Q1007" s="12" t="s">
        <v>15</v>
      </c>
      <c r="R1007" s="12" t="s">
        <v>20</v>
      </c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9">
        <f>ROUNDUP(SUM(VLOOKUP(F1007,'Pontuação'!A$2:B$11,2,FALSE),VLOOKUP(E1007,'Pontuação'!C$2:D$11,2,FALSE),VLOOKUP(H1007,'Pontuação'!I$2:J$11,2,FALSE),VLOOKUP(J1007,'Pontuação'!G$2:H$11,2,FALSE),VLOOKUP(L1007,'Pontuação'!M$2:N$13,2,FALSE)),0)</f>
        <v>1562</v>
      </c>
      <c r="AD1007" s="10">
        <f t="shared" si="1"/>
        <v>156</v>
      </c>
      <c r="AE1007" s="10" t="str">
        <f t="array" ref="AE1007">IFERROR(INDEX('Pontuação'!G$13:G$101, MATCH(AD1007, 'Pontuação'!F$13:F$101, 0)), "Faixa Indefinida")</f>
        <v>C</v>
      </c>
      <c r="AF1007" s="10">
        <f t="shared" si="2"/>
        <v>0</v>
      </c>
      <c r="AG1007" s="10">
        <f t="shared" si="3"/>
        <v>0</v>
      </c>
      <c r="AH1007" s="10">
        <f t="shared" si="4"/>
        <v>1</v>
      </c>
      <c r="AI1007" s="10">
        <f t="shared" si="5"/>
        <v>0</v>
      </c>
      <c r="AJ1007" s="9">
        <f>ROUNDUP(SUM(VLOOKUP(F1007,'Pontuação 3.0'!A$2:B$11,2,FALSE),VLOOKUP(E1007,'Pontuação 3.0'!C$2:D$11,2,FALSE),VLOOKUP(H1007,'Pontuação 3.0'!I$2:J$11,2,FALSE),VLOOKUP(J1007,'Pontuação 3.0'!G$2:H$11,2,FALSE),VLOOKUP(G1007,'Pontuação 3.0'!E$2:F$11,2,FALSE),VLOOKUP(K1007,'Pontuação 3.0'!K$2:L$11,2,FALSE),VLOOKUP(L1007,'Pontuação 3.0'!M$2:N$13,2,FALSE)),0)</f>
        <v>2009</v>
      </c>
      <c r="AK1007" s="9">
        <f t="shared" si="6"/>
        <v>201</v>
      </c>
      <c r="AL1007" s="9" t="str">
        <f t="array" ref="AL1007">IFERROR(INDEX('Pontuação 3.0'!G$13:G$191, MATCH(AK1007, 'Pontuação 3.0'!F$13:F$191, 0)), "Faixa Indefinida")</f>
        <v>C</v>
      </c>
      <c r="AM1007" s="9">
        <f t="shared" si="7"/>
        <v>0</v>
      </c>
      <c r="AN1007" s="9">
        <f t="shared" si="8"/>
        <v>0</v>
      </c>
      <c r="AO1007" s="9">
        <f t="shared" si="9"/>
        <v>1</v>
      </c>
      <c r="AP1007" s="9">
        <f t="shared" si="10"/>
        <v>0</v>
      </c>
      <c r="AQ1007" s="8"/>
    </row>
    <row r="1008" ht="15.75" customHeight="1">
      <c r="A1008" s="7">
        <v>45680.0</v>
      </c>
      <c r="B1008" s="8" t="s">
        <v>2356</v>
      </c>
      <c r="C1008" s="8" t="s">
        <v>2357</v>
      </c>
      <c r="D1008" s="11">
        <v>1.1985214237E10</v>
      </c>
      <c r="E1008" s="8" t="s">
        <v>11833</v>
      </c>
      <c r="F1008" s="8" t="s">
        <v>11842</v>
      </c>
      <c r="G1008" s="8" t="s">
        <v>11867</v>
      </c>
      <c r="H1008" s="8" t="s">
        <v>11856</v>
      </c>
      <c r="I1008" s="8" t="s">
        <v>11845</v>
      </c>
      <c r="J1008" s="8" t="s">
        <v>11852</v>
      </c>
      <c r="K1008" s="8" t="s">
        <v>11837</v>
      </c>
      <c r="L1008" s="8" t="s">
        <v>11851</v>
      </c>
      <c r="M1008" s="8" t="s">
        <v>11853</v>
      </c>
      <c r="N1008" s="12" t="s">
        <v>11</v>
      </c>
      <c r="O1008" s="12" t="s">
        <v>13</v>
      </c>
      <c r="P1008" s="12" t="s">
        <v>27</v>
      </c>
      <c r="Q1008" s="12" t="s">
        <v>65</v>
      </c>
      <c r="R1008" s="12" t="s">
        <v>20</v>
      </c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9">
        <f>ROUNDUP(SUM(VLOOKUP(F1008,'Pontuação'!A$2:B$11,2,FALSE),VLOOKUP(E1008,'Pontuação'!C$2:D$11,2,FALSE),VLOOKUP(H1008,'Pontuação'!I$2:J$11,2,FALSE),VLOOKUP(J1008,'Pontuação'!G$2:H$11,2,FALSE),VLOOKUP(L1008,'Pontuação'!M$2:N$13,2,FALSE)),0)</f>
        <v>1544</v>
      </c>
      <c r="AD1008" s="10">
        <f t="shared" si="1"/>
        <v>154</v>
      </c>
      <c r="AE1008" s="10" t="str">
        <f t="array" ref="AE1008">IFERROR(INDEX('Pontuação'!G$13:G$101, MATCH(AD1008, 'Pontuação'!F$13:F$101, 0)), "Faixa Indefinida")</f>
        <v>C</v>
      </c>
      <c r="AF1008" s="10">
        <f t="shared" si="2"/>
        <v>0</v>
      </c>
      <c r="AG1008" s="10">
        <f t="shared" si="3"/>
        <v>0</v>
      </c>
      <c r="AH1008" s="10">
        <f t="shared" si="4"/>
        <v>1</v>
      </c>
      <c r="AI1008" s="10">
        <f t="shared" si="5"/>
        <v>0</v>
      </c>
      <c r="AJ1008" s="9">
        <f>ROUNDUP(SUM(VLOOKUP(F1008,'Pontuação 3.0'!A$2:B$11,2,FALSE),VLOOKUP(E1008,'Pontuação 3.0'!C$2:D$11,2,FALSE),VLOOKUP(H1008,'Pontuação 3.0'!I$2:J$11,2,FALSE),VLOOKUP(J1008,'Pontuação 3.0'!G$2:H$11,2,FALSE),VLOOKUP(G1008,'Pontuação 3.0'!E$2:F$11,2,FALSE),VLOOKUP(K1008,'Pontuação 3.0'!K$2:L$11,2,FALSE),VLOOKUP(L1008,'Pontuação 3.0'!M$2:N$13,2,FALSE)),0)</f>
        <v>1976</v>
      </c>
      <c r="AK1008" s="9">
        <f t="shared" si="6"/>
        <v>198</v>
      </c>
      <c r="AL1008" s="9" t="str">
        <f t="array" ref="AL1008">IFERROR(INDEX('Pontuação 3.0'!G$13:G$191, MATCH(AK1008, 'Pontuação 3.0'!F$13:F$191, 0)), "Faixa Indefinida")</f>
        <v>C</v>
      </c>
      <c r="AM1008" s="9">
        <f t="shared" si="7"/>
        <v>0</v>
      </c>
      <c r="AN1008" s="9">
        <f t="shared" si="8"/>
        <v>0</v>
      </c>
      <c r="AO1008" s="9">
        <f t="shared" si="9"/>
        <v>1</v>
      </c>
      <c r="AP1008" s="9">
        <f t="shared" si="10"/>
        <v>0</v>
      </c>
      <c r="AQ1008" s="8"/>
    </row>
    <row r="1009" ht="15.75" customHeight="1">
      <c r="A1009" s="7">
        <v>45680.0</v>
      </c>
      <c r="B1009" s="8" t="s">
        <v>2358</v>
      </c>
      <c r="C1009" s="8" t="s">
        <v>2359</v>
      </c>
      <c r="D1009" s="11">
        <v>8.7999488202E10</v>
      </c>
      <c r="E1009" s="8" t="s">
        <v>11833</v>
      </c>
      <c r="F1009" s="8" t="s">
        <v>11854</v>
      </c>
      <c r="G1009" s="8" t="s">
        <v>11855</v>
      </c>
      <c r="H1009" s="8" t="s">
        <v>11856</v>
      </c>
      <c r="I1009" s="8" t="s">
        <v>11837</v>
      </c>
      <c r="J1009" s="8" t="s">
        <v>11838</v>
      </c>
      <c r="K1009" s="8" t="s">
        <v>11837</v>
      </c>
      <c r="L1009" s="8" t="s">
        <v>11847</v>
      </c>
      <c r="M1009" s="8" t="s">
        <v>11841</v>
      </c>
      <c r="N1009" s="12" t="s">
        <v>11</v>
      </c>
      <c r="O1009" s="12" t="s">
        <v>13</v>
      </c>
      <c r="P1009" s="12" t="s">
        <v>2258</v>
      </c>
      <c r="Q1009" s="12" t="s">
        <v>65</v>
      </c>
      <c r="R1009" s="12" t="s">
        <v>20</v>
      </c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9">
        <f>ROUNDUP(SUM(VLOOKUP(F1009,'Pontuação'!A$2:B$11,2,FALSE),VLOOKUP(E1009,'Pontuação'!C$2:D$11,2,FALSE),VLOOKUP(H1009,'Pontuação'!I$2:J$11,2,FALSE),VLOOKUP(J1009,'Pontuação'!G$2:H$11,2,FALSE),VLOOKUP(L1009,'Pontuação'!M$2:N$13,2,FALSE)),0)</f>
        <v>1854</v>
      </c>
      <c r="AD1009" s="10">
        <f t="shared" si="1"/>
        <v>185</v>
      </c>
      <c r="AE1009" s="10" t="str">
        <f t="array" ref="AE1009">IFERROR(INDEX('Pontuação'!G$13:G$101, MATCH(AD1009, 'Pontuação'!F$13:F$101, 0)), "Faixa Indefinida")</f>
        <v>A</v>
      </c>
      <c r="AF1009" s="10">
        <f t="shared" si="2"/>
        <v>1</v>
      </c>
      <c r="AG1009" s="10">
        <f t="shared" si="3"/>
        <v>0</v>
      </c>
      <c r="AH1009" s="10">
        <f t="shared" si="4"/>
        <v>0</v>
      </c>
      <c r="AI1009" s="10">
        <f t="shared" si="5"/>
        <v>0</v>
      </c>
      <c r="AJ1009" s="9">
        <f>ROUNDUP(SUM(VLOOKUP(F1009,'Pontuação 3.0'!A$2:B$11,2,FALSE),VLOOKUP(E1009,'Pontuação 3.0'!C$2:D$11,2,FALSE),VLOOKUP(H1009,'Pontuação 3.0'!I$2:J$11,2,FALSE),VLOOKUP(J1009,'Pontuação 3.0'!G$2:H$11,2,FALSE),VLOOKUP(G1009,'Pontuação 3.0'!E$2:F$11,2,FALSE),VLOOKUP(K1009,'Pontuação 3.0'!K$2:L$11,2,FALSE),VLOOKUP(L1009,'Pontuação 3.0'!M$2:N$13,2,FALSE)),0)</f>
        <v>2213</v>
      </c>
      <c r="AK1009" s="9">
        <f t="shared" si="6"/>
        <v>221</v>
      </c>
      <c r="AL1009" s="9" t="str">
        <f t="array" ref="AL1009">IFERROR(INDEX('Pontuação 3.0'!G$13:G$191, MATCH(AK1009, 'Pontuação 3.0'!F$13:F$191, 0)), "Faixa Indefinida")</f>
        <v>B</v>
      </c>
      <c r="AM1009" s="9">
        <f t="shared" si="7"/>
        <v>0</v>
      </c>
      <c r="AN1009" s="9">
        <f t="shared" si="8"/>
        <v>1</v>
      </c>
      <c r="AO1009" s="9">
        <f t="shared" si="9"/>
        <v>0</v>
      </c>
      <c r="AP1009" s="9">
        <f t="shared" si="10"/>
        <v>0</v>
      </c>
      <c r="AQ1009" s="8"/>
    </row>
    <row r="1010" ht="15.75" customHeight="1">
      <c r="A1010" s="7">
        <v>45680.0</v>
      </c>
      <c r="B1010" s="8" t="s">
        <v>2360</v>
      </c>
      <c r="C1010" s="8" t="s">
        <v>2361</v>
      </c>
      <c r="D1010" s="11">
        <v>1.1932877127E10</v>
      </c>
      <c r="E1010" s="8" t="s">
        <v>11868</v>
      </c>
      <c r="F1010" s="8" t="s">
        <v>11861</v>
      </c>
      <c r="G1010" s="8" t="s">
        <v>11855</v>
      </c>
      <c r="H1010" s="8" t="s">
        <v>11856</v>
      </c>
      <c r="I1010" s="8" t="s">
        <v>11837</v>
      </c>
      <c r="J1010" s="8" t="s">
        <v>11852</v>
      </c>
      <c r="K1010" s="8" t="s">
        <v>11839</v>
      </c>
      <c r="L1010" s="8" t="s">
        <v>11847</v>
      </c>
      <c r="M1010" s="8" t="s">
        <v>11848</v>
      </c>
      <c r="N1010" s="12" t="s">
        <v>11</v>
      </c>
      <c r="O1010" s="12" t="s">
        <v>13</v>
      </c>
      <c r="P1010" s="12" t="s">
        <v>49</v>
      </c>
      <c r="Q1010" s="12" t="s">
        <v>65</v>
      </c>
      <c r="R1010" s="12" t="s">
        <v>20</v>
      </c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9">
        <f>ROUNDUP(SUM(VLOOKUP(F1010,'Pontuação'!A$2:B$11,2,FALSE),VLOOKUP(E1010,'Pontuação'!C$2:D$11,2,FALSE),VLOOKUP(H1010,'Pontuação'!I$2:J$11,2,FALSE),VLOOKUP(J1010,'Pontuação'!G$2:H$11,2,FALSE),VLOOKUP(L1010,'Pontuação'!M$2:N$13,2,FALSE)),0)</f>
        <v>1435</v>
      </c>
      <c r="AD1010" s="10">
        <f t="shared" si="1"/>
        <v>144</v>
      </c>
      <c r="AE1010" s="10" t="str">
        <f t="array" ref="AE1010">IFERROR(INDEX('Pontuação'!G$13:G$101, MATCH(AD1010, 'Pontuação'!F$13:F$101, 0)), "Faixa Indefinida")</f>
        <v>D</v>
      </c>
      <c r="AF1010" s="10">
        <f t="shared" si="2"/>
        <v>0</v>
      </c>
      <c r="AG1010" s="10">
        <f t="shared" si="3"/>
        <v>0</v>
      </c>
      <c r="AH1010" s="10">
        <f t="shared" si="4"/>
        <v>0</v>
      </c>
      <c r="AI1010" s="10">
        <f t="shared" si="5"/>
        <v>1</v>
      </c>
      <c r="AJ1010" s="9">
        <f>ROUNDUP(SUM(VLOOKUP(F1010,'Pontuação 3.0'!A$2:B$11,2,FALSE),VLOOKUP(E1010,'Pontuação 3.0'!C$2:D$11,2,FALSE),VLOOKUP(H1010,'Pontuação 3.0'!I$2:J$11,2,FALSE),VLOOKUP(J1010,'Pontuação 3.0'!G$2:H$11,2,FALSE),VLOOKUP(G1010,'Pontuação 3.0'!E$2:F$11,2,FALSE),VLOOKUP(K1010,'Pontuação 3.0'!K$2:L$11,2,FALSE),VLOOKUP(L1010,'Pontuação 3.0'!M$2:N$13,2,FALSE)),0)</f>
        <v>2188</v>
      </c>
      <c r="AK1010" s="9">
        <f t="shared" si="6"/>
        <v>219</v>
      </c>
      <c r="AL1010" s="9" t="str">
        <f t="array" ref="AL1010">IFERROR(INDEX('Pontuação 3.0'!G$13:G$191, MATCH(AK1010, 'Pontuação 3.0'!F$13:F$191, 0)), "Faixa Indefinida")</f>
        <v>B</v>
      </c>
      <c r="AM1010" s="9">
        <f t="shared" si="7"/>
        <v>0</v>
      </c>
      <c r="AN1010" s="9">
        <f t="shared" si="8"/>
        <v>1</v>
      </c>
      <c r="AO1010" s="9">
        <f t="shared" si="9"/>
        <v>0</v>
      </c>
      <c r="AP1010" s="9">
        <f t="shared" si="10"/>
        <v>0</v>
      </c>
      <c r="AQ1010" s="8"/>
    </row>
    <row r="1011" ht="15.75" customHeight="1">
      <c r="A1011" s="7">
        <v>45680.0</v>
      </c>
      <c r="B1011" s="8" t="s">
        <v>2362</v>
      </c>
      <c r="C1011" s="8" t="s">
        <v>2363</v>
      </c>
      <c r="D1011" s="11">
        <v>9.882179E8</v>
      </c>
      <c r="E1011" s="8" t="s">
        <v>11833</v>
      </c>
      <c r="F1011" s="8" t="s">
        <v>11842</v>
      </c>
      <c r="G1011" s="8" t="s">
        <v>11843</v>
      </c>
      <c r="H1011" s="8" t="s">
        <v>11850</v>
      </c>
      <c r="I1011" s="8" t="s">
        <v>11845</v>
      </c>
      <c r="J1011" s="8" t="s">
        <v>11846</v>
      </c>
      <c r="K1011" s="8" t="s">
        <v>11837</v>
      </c>
      <c r="L1011" s="8" t="s">
        <v>11851</v>
      </c>
      <c r="M1011" s="8" t="s">
        <v>11848</v>
      </c>
      <c r="N1011" s="12" t="s">
        <v>11</v>
      </c>
      <c r="O1011" s="12" t="s">
        <v>13</v>
      </c>
      <c r="P1011" s="12" t="s">
        <v>31</v>
      </c>
      <c r="Q1011" s="12" t="s">
        <v>24</v>
      </c>
      <c r="R1011" s="12" t="s">
        <v>20</v>
      </c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9">
        <f>ROUNDUP(SUM(VLOOKUP(F1011,'Pontuação'!A$2:B$11,2,FALSE),VLOOKUP(E1011,'Pontuação'!C$2:D$11,2,FALSE),VLOOKUP(H1011,'Pontuação'!I$2:J$11,2,FALSE),VLOOKUP(J1011,'Pontuação'!G$2:H$11,2,FALSE),VLOOKUP(L1011,'Pontuação'!M$2:N$13,2,FALSE)),0)</f>
        <v>1553</v>
      </c>
      <c r="AD1011" s="10">
        <f t="shared" si="1"/>
        <v>155</v>
      </c>
      <c r="AE1011" s="10" t="str">
        <f t="array" ref="AE1011">IFERROR(INDEX('Pontuação'!G$13:G$101, MATCH(AD1011, 'Pontuação'!F$13:F$101, 0)), "Faixa Indefinida")</f>
        <v>C</v>
      </c>
      <c r="AF1011" s="10">
        <f t="shared" si="2"/>
        <v>0</v>
      </c>
      <c r="AG1011" s="10">
        <f t="shared" si="3"/>
        <v>0</v>
      </c>
      <c r="AH1011" s="10">
        <f t="shared" si="4"/>
        <v>1</v>
      </c>
      <c r="AI1011" s="10">
        <f t="shared" si="5"/>
        <v>0</v>
      </c>
      <c r="AJ1011" s="9">
        <f>ROUNDUP(SUM(VLOOKUP(F1011,'Pontuação 3.0'!A$2:B$11,2,FALSE),VLOOKUP(E1011,'Pontuação 3.0'!C$2:D$11,2,FALSE),VLOOKUP(H1011,'Pontuação 3.0'!I$2:J$11,2,FALSE),VLOOKUP(J1011,'Pontuação 3.0'!G$2:H$11,2,FALSE),VLOOKUP(G1011,'Pontuação 3.0'!E$2:F$11,2,FALSE),VLOOKUP(K1011,'Pontuação 3.0'!K$2:L$11,2,FALSE),VLOOKUP(L1011,'Pontuação 3.0'!M$2:N$13,2,FALSE)),0)</f>
        <v>2122</v>
      </c>
      <c r="AK1011" s="9">
        <f t="shared" si="6"/>
        <v>212</v>
      </c>
      <c r="AL1011" s="9" t="str">
        <f t="array" ref="AL1011">IFERROR(INDEX('Pontuação 3.0'!G$13:G$191, MATCH(AK1011, 'Pontuação 3.0'!F$13:F$191, 0)), "Faixa Indefinida")</f>
        <v>C</v>
      </c>
      <c r="AM1011" s="9">
        <f t="shared" si="7"/>
        <v>0</v>
      </c>
      <c r="AN1011" s="9">
        <f t="shared" si="8"/>
        <v>0</v>
      </c>
      <c r="AO1011" s="9">
        <f t="shared" si="9"/>
        <v>1</v>
      </c>
      <c r="AP1011" s="9">
        <f t="shared" si="10"/>
        <v>0</v>
      </c>
      <c r="AQ1011" s="8"/>
    </row>
    <row r="1012" ht="15.75" customHeight="1">
      <c r="A1012" s="7">
        <v>45680.0</v>
      </c>
      <c r="B1012" s="8" t="s">
        <v>2364</v>
      </c>
      <c r="C1012" s="8" t="s">
        <v>2365</v>
      </c>
      <c r="D1012" s="11">
        <v>9.96821768E8</v>
      </c>
      <c r="E1012" s="8" t="s">
        <v>11833</v>
      </c>
      <c r="F1012" s="8" t="s">
        <v>11842</v>
      </c>
      <c r="G1012" s="8" t="s">
        <v>11843</v>
      </c>
      <c r="H1012" s="8" t="s">
        <v>11844</v>
      </c>
      <c r="I1012" s="8" t="s">
        <v>11837</v>
      </c>
      <c r="J1012" s="8" t="s">
        <v>11852</v>
      </c>
      <c r="K1012" s="8" t="s">
        <v>11837</v>
      </c>
      <c r="L1012" s="8" t="s">
        <v>11847</v>
      </c>
      <c r="M1012" s="8" t="s">
        <v>11859</v>
      </c>
      <c r="N1012" s="12" t="s">
        <v>11</v>
      </c>
      <c r="O1012" s="12" t="s">
        <v>13</v>
      </c>
      <c r="P1012" s="12" t="s">
        <v>40</v>
      </c>
      <c r="Q1012" s="12" t="s">
        <v>15</v>
      </c>
      <c r="R1012" s="12" t="s">
        <v>20</v>
      </c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9">
        <f>ROUNDUP(SUM(VLOOKUP(F1012,'Pontuação'!A$2:B$11,2,FALSE),VLOOKUP(E1012,'Pontuação'!C$2:D$11,2,FALSE),VLOOKUP(H1012,'Pontuação'!I$2:J$11,2,FALSE),VLOOKUP(J1012,'Pontuação'!G$2:H$11,2,FALSE),VLOOKUP(L1012,'Pontuação'!M$2:N$13,2,FALSE)),0)</f>
        <v>1832</v>
      </c>
      <c r="AD1012" s="10">
        <f t="shared" si="1"/>
        <v>183</v>
      </c>
      <c r="AE1012" s="10" t="str">
        <f t="array" ref="AE1012">IFERROR(INDEX('Pontuação'!G$13:G$101, MATCH(AD1012, 'Pontuação'!F$13:F$101, 0)), "Faixa Indefinida")</f>
        <v>B</v>
      </c>
      <c r="AF1012" s="10">
        <f t="shared" si="2"/>
        <v>0</v>
      </c>
      <c r="AG1012" s="10">
        <f t="shared" si="3"/>
        <v>1</v>
      </c>
      <c r="AH1012" s="10">
        <f t="shared" si="4"/>
        <v>0</v>
      </c>
      <c r="AI1012" s="10">
        <f t="shared" si="5"/>
        <v>0</v>
      </c>
      <c r="AJ1012" s="9">
        <f>ROUNDUP(SUM(VLOOKUP(F1012,'Pontuação 3.0'!A$2:B$11,2,FALSE),VLOOKUP(E1012,'Pontuação 3.0'!C$2:D$11,2,FALSE),VLOOKUP(H1012,'Pontuação 3.0'!I$2:J$11,2,FALSE),VLOOKUP(J1012,'Pontuação 3.0'!G$2:H$11,2,FALSE),VLOOKUP(G1012,'Pontuação 3.0'!E$2:F$11,2,FALSE),VLOOKUP(K1012,'Pontuação 3.0'!K$2:L$11,2,FALSE),VLOOKUP(L1012,'Pontuação 3.0'!M$2:N$13,2,FALSE)),0)</f>
        <v>2447</v>
      </c>
      <c r="AK1012" s="9">
        <f t="shared" si="6"/>
        <v>245</v>
      </c>
      <c r="AL1012" s="9" t="str">
        <f t="array" ref="AL1012">IFERROR(INDEX('Pontuação 3.0'!G$13:G$191, MATCH(AK1012, 'Pontuação 3.0'!F$13:F$191, 0)), "Faixa Indefinida")</f>
        <v>A</v>
      </c>
      <c r="AM1012" s="9">
        <f t="shared" si="7"/>
        <v>1</v>
      </c>
      <c r="AN1012" s="9">
        <f t="shared" si="8"/>
        <v>0</v>
      </c>
      <c r="AO1012" s="9">
        <f t="shared" si="9"/>
        <v>0</v>
      </c>
      <c r="AP1012" s="9">
        <f t="shared" si="10"/>
        <v>0</v>
      </c>
      <c r="AQ1012" s="8"/>
    </row>
    <row r="1013" ht="15.75" customHeight="1">
      <c r="A1013" s="7">
        <v>45680.0</v>
      </c>
      <c r="B1013" s="8" t="s">
        <v>2366</v>
      </c>
      <c r="C1013" s="8" t="s">
        <v>2367</v>
      </c>
      <c r="D1013" s="11">
        <v>9.9981097558E10</v>
      </c>
      <c r="E1013" s="8" t="s">
        <v>11868</v>
      </c>
      <c r="F1013" s="8" t="s">
        <v>11842</v>
      </c>
      <c r="G1013" s="8" t="s">
        <v>11867</v>
      </c>
      <c r="H1013" s="8" t="s">
        <v>11856</v>
      </c>
      <c r="I1013" s="8" t="s">
        <v>11845</v>
      </c>
      <c r="J1013" s="8" t="s">
        <v>11846</v>
      </c>
      <c r="K1013" s="8" t="s">
        <v>11839</v>
      </c>
      <c r="L1013" s="8" t="s">
        <v>11857</v>
      </c>
      <c r="M1013" s="8" t="s">
        <v>11849</v>
      </c>
      <c r="N1013" s="12" t="s">
        <v>11</v>
      </c>
      <c r="O1013" s="12" t="s">
        <v>13</v>
      </c>
      <c r="P1013" s="12" t="s">
        <v>37</v>
      </c>
      <c r="Q1013" s="12" t="s">
        <v>24</v>
      </c>
      <c r="R1013" s="12" t="s">
        <v>14</v>
      </c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9">
        <f>ROUNDUP(SUM(VLOOKUP(F1013,'Pontuação'!A$2:B$11,2,FALSE),VLOOKUP(E1013,'Pontuação'!C$2:D$11,2,FALSE),VLOOKUP(H1013,'Pontuação'!I$2:J$11,2,FALSE),VLOOKUP(J1013,'Pontuação'!G$2:H$11,2,FALSE),VLOOKUP(L1013,'Pontuação'!M$2:N$13,2,FALSE)),0)</f>
        <v>1406</v>
      </c>
      <c r="AD1013" s="10">
        <f t="shared" si="1"/>
        <v>141</v>
      </c>
      <c r="AE1013" s="10" t="str">
        <f t="array" ref="AE1013">IFERROR(INDEX('Pontuação'!G$13:G$101, MATCH(AD1013, 'Pontuação'!F$13:F$101, 0)), "Faixa Indefinida")</f>
        <v>D</v>
      </c>
      <c r="AF1013" s="10">
        <f t="shared" si="2"/>
        <v>0</v>
      </c>
      <c r="AG1013" s="10">
        <f t="shared" si="3"/>
        <v>0</v>
      </c>
      <c r="AH1013" s="10">
        <f t="shared" si="4"/>
        <v>0</v>
      </c>
      <c r="AI1013" s="10">
        <f t="shared" si="5"/>
        <v>1</v>
      </c>
      <c r="AJ1013" s="9">
        <f>ROUNDUP(SUM(VLOOKUP(F1013,'Pontuação 3.0'!A$2:B$11,2,FALSE),VLOOKUP(E1013,'Pontuação 3.0'!C$2:D$11,2,FALSE),VLOOKUP(H1013,'Pontuação 3.0'!I$2:J$11,2,FALSE),VLOOKUP(J1013,'Pontuação 3.0'!G$2:H$11,2,FALSE),VLOOKUP(G1013,'Pontuação 3.0'!E$2:F$11,2,FALSE),VLOOKUP(K1013,'Pontuação 3.0'!K$2:L$11,2,FALSE),VLOOKUP(L1013,'Pontuação 3.0'!M$2:N$13,2,FALSE)),0)</f>
        <v>2025</v>
      </c>
      <c r="AK1013" s="9">
        <f t="shared" si="6"/>
        <v>203</v>
      </c>
      <c r="AL1013" s="9" t="str">
        <f t="array" ref="AL1013">IFERROR(INDEX('Pontuação 3.0'!G$13:G$191, MATCH(AK1013, 'Pontuação 3.0'!F$13:F$191, 0)), "Faixa Indefinida")</f>
        <v>C</v>
      </c>
      <c r="AM1013" s="9">
        <f t="shared" si="7"/>
        <v>0</v>
      </c>
      <c r="AN1013" s="9">
        <f t="shared" si="8"/>
        <v>0</v>
      </c>
      <c r="AO1013" s="9">
        <f t="shared" si="9"/>
        <v>1</v>
      </c>
      <c r="AP1013" s="9">
        <f t="shared" si="10"/>
        <v>0</v>
      </c>
      <c r="AQ1013" s="8"/>
    </row>
    <row r="1014" ht="15.75" customHeight="1">
      <c r="A1014" s="7">
        <v>45680.0</v>
      </c>
      <c r="B1014" s="8" t="s">
        <v>2368</v>
      </c>
      <c r="C1014" s="8" t="s">
        <v>11918</v>
      </c>
      <c r="D1014" s="11">
        <v>8.1999583856E10</v>
      </c>
      <c r="E1014" s="8" t="s">
        <v>11833</v>
      </c>
      <c r="F1014" s="8" t="s">
        <v>11834</v>
      </c>
      <c r="G1014" s="8" t="s">
        <v>11867</v>
      </c>
      <c r="H1014" s="8" t="s">
        <v>11850</v>
      </c>
      <c r="I1014" s="8" t="s">
        <v>11845</v>
      </c>
      <c r="J1014" s="8" t="s">
        <v>11838</v>
      </c>
      <c r="K1014" s="8" t="s">
        <v>11839</v>
      </c>
      <c r="L1014" s="8" t="s">
        <v>11851</v>
      </c>
      <c r="M1014" s="8" t="s">
        <v>11853</v>
      </c>
      <c r="N1014" s="12" t="s">
        <v>11</v>
      </c>
      <c r="O1014" s="12" t="s">
        <v>13</v>
      </c>
      <c r="P1014" s="12" t="s">
        <v>49</v>
      </c>
      <c r="Q1014" s="12" t="s">
        <v>65</v>
      </c>
      <c r="R1014" s="12" t="s">
        <v>20</v>
      </c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9">
        <f>ROUNDUP(SUM(VLOOKUP(F1014,'Pontuação'!A$2:B$11,2,FALSE),VLOOKUP(E1014,'Pontuação'!C$2:D$11,2,FALSE),VLOOKUP(H1014,'Pontuação'!I$2:J$11,2,FALSE),VLOOKUP(J1014,'Pontuação'!G$2:H$11,2,FALSE),VLOOKUP(L1014,'Pontuação'!M$2:N$13,2,FALSE)),0)</f>
        <v>1819</v>
      </c>
      <c r="AD1014" s="10">
        <f t="shared" si="1"/>
        <v>182</v>
      </c>
      <c r="AE1014" s="10" t="str">
        <f t="array" ref="AE1014">IFERROR(INDEX('Pontuação'!G$13:G$101, MATCH(AD1014, 'Pontuação'!F$13:F$101, 0)), "Faixa Indefinida")</f>
        <v>B</v>
      </c>
      <c r="AF1014" s="10">
        <f t="shared" si="2"/>
        <v>0</v>
      </c>
      <c r="AG1014" s="10">
        <f t="shared" si="3"/>
        <v>1</v>
      </c>
      <c r="AH1014" s="10">
        <f t="shared" si="4"/>
        <v>0</v>
      </c>
      <c r="AI1014" s="10">
        <f t="shared" si="5"/>
        <v>0</v>
      </c>
      <c r="AJ1014" s="9">
        <f>ROUNDUP(SUM(VLOOKUP(F1014,'Pontuação 3.0'!A$2:B$11,2,FALSE),VLOOKUP(E1014,'Pontuação 3.0'!C$2:D$11,2,FALSE),VLOOKUP(H1014,'Pontuação 3.0'!I$2:J$11,2,FALSE),VLOOKUP(J1014,'Pontuação 3.0'!G$2:H$11,2,FALSE),VLOOKUP(G1014,'Pontuação 3.0'!E$2:F$11,2,FALSE),VLOOKUP(K1014,'Pontuação 3.0'!K$2:L$11,2,FALSE),VLOOKUP(L1014,'Pontuação 3.0'!M$2:N$13,2,FALSE)),0)</f>
        <v>2375</v>
      </c>
      <c r="AK1014" s="9">
        <f t="shared" si="6"/>
        <v>238</v>
      </c>
      <c r="AL1014" s="9" t="str">
        <f t="array" ref="AL1014">IFERROR(INDEX('Pontuação 3.0'!G$13:G$191, MATCH(AK1014, 'Pontuação 3.0'!F$13:F$191, 0)), "Faixa Indefinida")</f>
        <v>A</v>
      </c>
      <c r="AM1014" s="9">
        <f t="shared" si="7"/>
        <v>1</v>
      </c>
      <c r="AN1014" s="9">
        <f t="shared" si="8"/>
        <v>0</v>
      </c>
      <c r="AO1014" s="9">
        <f t="shared" si="9"/>
        <v>0</v>
      </c>
      <c r="AP1014" s="9">
        <f t="shared" si="10"/>
        <v>0</v>
      </c>
      <c r="AQ1014" s="8"/>
    </row>
    <row r="1015" ht="15.75" customHeight="1">
      <c r="A1015" s="7">
        <v>45680.0</v>
      </c>
      <c r="B1015" s="8" t="s">
        <v>2370</v>
      </c>
      <c r="C1015" s="8" t="s">
        <v>2371</v>
      </c>
      <c r="D1015" s="11">
        <v>1.1974853342E10</v>
      </c>
      <c r="E1015" s="8" t="s">
        <v>11868</v>
      </c>
      <c r="F1015" s="8" t="s">
        <v>11834</v>
      </c>
      <c r="G1015" s="8" t="s">
        <v>11867</v>
      </c>
      <c r="H1015" s="8" t="s">
        <v>11856</v>
      </c>
      <c r="I1015" s="8" t="s">
        <v>11837</v>
      </c>
      <c r="J1015" s="8" t="s">
        <v>11846</v>
      </c>
      <c r="K1015" s="8" t="s">
        <v>11837</v>
      </c>
      <c r="L1015" s="8" t="s">
        <v>11847</v>
      </c>
      <c r="M1015" s="8" t="s">
        <v>11848</v>
      </c>
      <c r="N1015" s="12" t="s">
        <v>11</v>
      </c>
      <c r="O1015" s="12" t="s">
        <v>13</v>
      </c>
      <c r="P1015" s="12" t="s">
        <v>27</v>
      </c>
      <c r="Q1015" s="12" t="s">
        <v>15</v>
      </c>
      <c r="R1015" s="12" t="s">
        <v>20</v>
      </c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9">
        <f>ROUNDUP(SUM(VLOOKUP(F1015,'Pontuação'!A$2:B$11,2,FALSE),VLOOKUP(E1015,'Pontuação'!C$2:D$11,2,FALSE),VLOOKUP(H1015,'Pontuação'!I$2:J$11,2,FALSE),VLOOKUP(J1015,'Pontuação'!G$2:H$11,2,FALSE),VLOOKUP(L1015,'Pontuação'!M$2:N$13,2,FALSE)),0)</f>
        <v>1563</v>
      </c>
      <c r="AD1015" s="10">
        <f t="shared" si="1"/>
        <v>156</v>
      </c>
      <c r="AE1015" s="10" t="str">
        <f t="array" ref="AE1015">IFERROR(INDEX('Pontuação'!G$13:G$101, MATCH(AD1015, 'Pontuação'!F$13:F$101, 0)), "Faixa Indefinida")</f>
        <v>C</v>
      </c>
      <c r="AF1015" s="10">
        <f t="shared" si="2"/>
        <v>0</v>
      </c>
      <c r="AG1015" s="10">
        <f t="shared" si="3"/>
        <v>0</v>
      </c>
      <c r="AH1015" s="10">
        <f t="shared" si="4"/>
        <v>1</v>
      </c>
      <c r="AI1015" s="10">
        <f t="shared" si="5"/>
        <v>0</v>
      </c>
      <c r="AJ1015" s="9">
        <f>ROUNDUP(SUM(VLOOKUP(F1015,'Pontuação 3.0'!A$2:B$11,2,FALSE),VLOOKUP(E1015,'Pontuação 3.0'!C$2:D$11,2,FALSE),VLOOKUP(H1015,'Pontuação 3.0'!I$2:J$11,2,FALSE),VLOOKUP(J1015,'Pontuação 3.0'!G$2:H$11,2,FALSE),VLOOKUP(G1015,'Pontuação 3.0'!E$2:F$11,2,FALSE),VLOOKUP(K1015,'Pontuação 3.0'!K$2:L$11,2,FALSE),VLOOKUP(L1015,'Pontuação 3.0'!M$2:N$13,2,FALSE)),0)</f>
        <v>1747</v>
      </c>
      <c r="AK1015" s="9">
        <f t="shared" si="6"/>
        <v>175</v>
      </c>
      <c r="AL1015" s="9" t="str">
        <f t="array" ref="AL1015">IFERROR(INDEX('Pontuação 3.0'!G$13:G$191, MATCH(AK1015, 'Pontuação 3.0'!F$13:F$191, 0)), "Faixa Indefinida")</f>
        <v>D</v>
      </c>
      <c r="AM1015" s="9">
        <f t="shared" si="7"/>
        <v>0</v>
      </c>
      <c r="AN1015" s="9">
        <f t="shared" si="8"/>
        <v>0</v>
      </c>
      <c r="AO1015" s="9">
        <f t="shared" si="9"/>
        <v>0</v>
      </c>
      <c r="AP1015" s="9">
        <f t="shared" si="10"/>
        <v>1</v>
      </c>
      <c r="AQ1015" s="8"/>
    </row>
    <row r="1016" ht="15.75" customHeight="1">
      <c r="A1016" s="7">
        <v>45680.0</v>
      </c>
      <c r="B1016" s="8" t="s">
        <v>772</v>
      </c>
      <c r="C1016" s="8" t="s">
        <v>2374</v>
      </c>
      <c r="D1016" s="11">
        <v>5.531982933636E12</v>
      </c>
      <c r="E1016" s="8" t="s">
        <v>11833</v>
      </c>
      <c r="F1016" s="8" t="s">
        <v>11861</v>
      </c>
      <c r="G1016" s="8" t="s">
        <v>11843</v>
      </c>
      <c r="H1016" s="8" t="s">
        <v>11856</v>
      </c>
      <c r="I1016" s="8" t="s">
        <v>11837</v>
      </c>
      <c r="J1016" s="8" t="s">
        <v>11846</v>
      </c>
      <c r="K1016" s="8" t="s">
        <v>11839</v>
      </c>
      <c r="L1016" s="8" t="s">
        <v>11851</v>
      </c>
      <c r="M1016" s="8" t="s">
        <v>11848</v>
      </c>
      <c r="N1016" s="12" t="s">
        <v>11</v>
      </c>
      <c r="O1016" s="12" t="s">
        <v>13</v>
      </c>
      <c r="P1016" s="12" t="s">
        <v>37</v>
      </c>
      <c r="Q1016" s="12" t="s">
        <v>116</v>
      </c>
      <c r="R1016" s="12" t="s">
        <v>20</v>
      </c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9">
        <f>ROUNDUP(SUM(VLOOKUP(F1016,'Pontuação'!A$2:B$11,2,FALSE),VLOOKUP(E1016,'Pontuação'!C$2:D$11,2,FALSE),VLOOKUP(H1016,'Pontuação'!I$2:J$11,2,FALSE),VLOOKUP(J1016,'Pontuação'!G$2:H$11,2,FALSE),VLOOKUP(L1016,'Pontuação'!M$2:N$13,2,FALSE)),0)</f>
        <v>1194</v>
      </c>
      <c r="AD1016" s="10">
        <f t="shared" si="1"/>
        <v>119</v>
      </c>
      <c r="AE1016" s="10" t="str">
        <f t="array" ref="AE1016">IFERROR(INDEX('Pontuação'!G$13:G$101, MATCH(AD1016, 'Pontuação'!F$13:F$101, 0)), "Faixa Indefinida")</f>
        <v>D</v>
      </c>
      <c r="AF1016" s="10">
        <f t="shared" si="2"/>
        <v>0</v>
      </c>
      <c r="AG1016" s="10">
        <f t="shared" si="3"/>
        <v>0</v>
      </c>
      <c r="AH1016" s="10">
        <f t="shared" si="4"/>
        <v>0</v>
      </c>
      <c r="AI1016" s="10">
        <f t="shared" si="5"/>
        <v>1</v>
      </c>
      <c r="AJ1016" s="9">
        <f>ROUNDUP(SUM(VLOOKUP(F1016,'Pontuação 3.0'!A$2:B$11,2,FALSE),VLOOKUP(E1016,'Pontuação 3.0'!C$2:D$11,2,FALSE),VLOOKUP(H1016,'Pontuação 3.0'!I$2:J$11,2,FALSE),VLOOKUP(J1016,'Pontuação 3.0'!G$2:H$11,2,FALSE),VLOOKUP(G1016,'Pontuação 3.0'!E$2:F$11,2,FALSE),VLOOKUP(K1016,'Pontuação 3.0'!K$2:L$11,2,FALSE),VLOOKUP(L1016,'Pontuação 3.0'!M$2:N$13,2,FALSE)),0)</f>
        <v>2087</v>
      </c>
      <c r="AK1016" s="9">
        <f t="shared" si="6"/>
        <v>209</v>
      </c>
      <c r="AL1016" s="9" t="str">
        <f t="array" ref="AL1016">IFERROR(INDEX('Pontuação 3.0'!G$13:G$191, MATCH(AK1016, 'Pontuação 3.0'!F$13:F$191, 0)), "Faixa Indefinida")</f>
        <v>C</v>
      </c>
      <c r="AM1016" s="9">
        <f t="shared" si="7"/>
        <v>0</v>
      </c>
      <c r="AN1016" s="9">
        <f t="shared" si="8"/>
        <v>0</v>
      </c>
      <c r="AO1016" s="9">
        <f t="shared" si="9"/>
        <v>1</v>
      </c>
      <c r="AP1016" s="9">
        <f t="shared" si="10"/>
        <v>0</v>
      </c>
      <c r="AQ1016" s="8"/>
    </row>
    <row r="1017" ht="15.75" customHeight="1">
      <c r="A1017" s="7">
        <v>45680.0</v>
      </c>
      <c r="B1017" s="8" t="s">
        <v>2372</v>
      </c>
      <c r="C1017" s="8" t="s">
        <v>2373</v>
      </c>
      <c r="D1017" s="11">
        <v>9.6992069656E10</v>
      </c>
      <c r="E1017" s="8" t="s">
        <v>11833</v>
      </c>
      <c r="F1017" s="8" t="s">
        <v>11834</v>
      </c>
      <c r="G1017" s="8" t="s">
        <v>11843</v>
      </c>
      <c r="H1017" s="8" t="s">
        <v>11856</v>
      </c>
      <c r="I1017" s="8" t="s">
        <v>11837</v>
      </c>
      <c r="J1017" s="8" t="s">
        <v>11852</v>
      </c>
      <c r="K1017" s="8" t="s">
        <v>11837</v>
      </c>
      <c r="L1017" s="8" t="s">
        <v>11851</v>
      </c>
      <c r="M1017" s="8" t="s">
        <v>11853</v>
      </c>
      <c r="N1017" s="12" t="s">
        <v>11</v>
      </c>
      <c r="O1017" s="12" t="s">
        <v>13</v>
      </c>
      <c r="P1017" s="12" t="s">
        <v>123</v>
      </c>
      <c r="Q1017" s="12" t="s">
        <v>15</v>
      </c>
      <c r="R1017" s="12" t="s">
        <v>20</v>
      </c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9">
        <f>ROUNDUP(SUM(VLOOKUP(F1017,'Pontuação'!A$2:B$11,2,FALSE),VLOOKUP(E1017,'Pontuação'!C$2:D$11,2,FALSE),VLOOKUP(H1017,'Pontuação'!I$2:J$11,2,FALSE),VLOOKUP(J1017,'Pontuação'!G$2:H$11,2,FALSE),VLOOKUP(L1017,'Pontuação'!M$2:N$13,2,FALSE)),0)</f>
        <v>1532</v>
      </c>
      <c r="AD1017" s="10">
        <f t="shared" si="1"/>
        <v>153</v>
      </c>
      <c r="AE1017" s="10" t="str">
        <f t="array" ref="AE1017">IFERROR(INDEX('Pontuação'!G$13:G$101, MATCH(AD1017, 'Pontuação'!F$13:F$101, 0)), "Faixa Indefinida")</f>
        <v>C</v>
      </c>
      <c r="AF1017" s="10">
        <f t="shared" si="2"/>
        <v>0</v>
      </c>
      <c r="AG1017" s="10">
        <f t="shared" si="3"/>
        <v>0</v>
      </c>
      <c r="AH1017" s="10">
        <f t="shared" si="4"/>
        <v>1</v>
      </c>
      <c r="AI1017" s="10">
        <f t="shared" si="5"/>
        <v>0</v>
      </c>
      <c r="AJ1017" s="9">
        <f>ROUNDUP(SUM(VLOOKUP(F1017,'Pontuação 3.0'!A$2:B$11,2,FALSE),VLOOKUP(E1017,'Pontuação 3.0'!C$2:D$11,2,FALSE),VLOOKUP(H1017,'Pontuação 3.0'!I$2:J$11,2,FALSE),VLOOKUP(J1017,'Pontuação 3.0'!G$2:H$11,2,FALSE),VLOOKUP(G1017,'Pontuação 3.0'!E$2:F$11,2,FALSE),VLOOKUP(K1017,'Pontuação 3.0'!K$2:L$11,2,FALSE),VLOOKUP(L1017,'Pontuação 3.0'!M$2:N$13,2,FALSE)),0)</f>
        <v>1993</v>
      </c>
      <c r="AK1017" s="9">
        <f t="shared" si="6"/>
        <v>199</v>
      </c>
      <c r="AL1017" s="9" t="str">
        <f t="array" ref="AL1017">IFERROR(INDEX('Pontuação 3.0'!G$13:G$191, MATCH(AK1017, 'Pontuação 3.0'!F$13:F$191, 0)), "Faixa Indefinida")</f>
        <v>C</v>
      </c>
      <c r="AM1017" s="9">
        <f t="shared" si="7"/>
        <v>0</v>
      </c>
      <c r="AN1017" s="9">
        <f t="shared" si="8"/>
        <v>0</v>
      </c>
      <c r="AO1017" s="9">
        <f t="shared" si="9"/>
        <v>1</v>
      </c>
      <c r="AP1017" s="9">
        <f t="shared" si="10"/>
        <v>0</v>
      </c>
      <c r="AQ1017" s="8"/>
    </row>
    <row r="1018" ht="15.75" customHeight="1">
      <c r="A1018" s="7">
        <v>45680.0</v>
      </c>
      <c r="B1018" s="8" t="s">
        <v>2375</v>
      </c>
      <c r="C1018" s="8" t="s">
        <v>2376</v>
      </c>
      <c r="D1018" s="8" t="s">
        <v>2377</v>
      </c>
      <c r="E1018" s="8" t="s">
        <v>11833</v>
      </c>
      <c r="F1018" s="8" t="s">
        <v>11842</v>
      </c>
      <c r="G1018" s="8" t="s">
        <v>11843</v>
      </c>
      <c r="H1018" s="8" t="s">
        <v>11850</v>
      </c>
      <c r="I1018" s="8" t="s">
        <v>11837</v>
      </c>
      <c r="J1018" s="8" t="s">
        <v>11846</v>
      </c>
      <c r="K1018" s="8" t="s">
        <v>11837</v>
      </c>
      <c r="L1018" s="8" t="s">
        <v>11847</v>
      </c>
      <c r="M1018" s="8" t="s">
        <v>11848</v>
      </c>
      <c r="N1018" s="12" t="s">
        <v>11</v>
      </c>
      <c r="O1018" s="12" t="s">
        <v>13</v>
      </c>
      <c r="P1018" s="12" t="s">
        <v>37</v>
      </c>
      <c r="Q1018" s="12" t="s">
        <v>15</v>
      </c>
      <c r="R1018" s="12" t="s">
        <v>20</v>
      </c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9">
        <f>ROUNDUP(SUM(VLOOKUP(F1018,'Pontuação'!A$2:B$11,2,FALSE),VLOOKUP(E1018,'Pontuação'!C$2:D$11,2,FALSE),VLOOKUP(H1018,'Pontuação'!I$2:J$11,2,FALSE),VLOOKUP(J1018,'Pontuação'!G$2:H$11,2,FALSE),VLOOKUP(L1018,'Pontuação'!M$2:N$13,2,FALSE)),0)</f>
        <v>1685</v>
      </c>
      <c r="AD1018" s="10">
        <f t="shared" si="1"/>
        <v>169</v>
      </c>
      <c r="AE1018" s="10" t="str">
        <f t="array" ref="AE1018">IFERROR(INDEX('Pontuação'!G$13:G$101, MATCH(AD1018, 'Pontuação'!F$13:F$101, 0)), "Faixa Indefinida")</f>
        <v>B</v>
      </c>
      <c r="AF1018" s="10">
        <f t="shared" si="2"/>
        <v>0</v>
      </c>
      <c r="AG1018" s="10">
        <f t="shared" si="3"/>
        <v>1</v>
      </c>
      <c r="AH1018" s="10">
        <f t="shared" si="4"/>
        <v>0</v>
      </c>
      <c r="AI1018" s="10">
        <f t="shared" si="5"/>
        <v>0</v>
      </c>
      <c r="AJ1018" s="9">
        <f>ROUNDUP(SUM(VLOOKUP(F1018,'Pontuação 3.0'!A$2:B$11,2,FALSE),VLOOKUP(E1018,'Pontuação 3.0'!C$2:D$11,2,FALSE),VLOOKUP(H1018,'Pontuação 3.0'!I$2:J$11,2,FALSE),VLOOKUP(J1018,'Pontuação 3.0'!G$2:H$11,2,FALSE),VLOOKUP(G1018,'Pontuação 3.0'!E$2:F$11,2,FALSE),VLOOKUP(K1018,'Pontuação 3.0'!K$2:L$11,2,FALSE),VLOOKUP(L1018,'Pontuação 3.0'!M$2:N$13,2,FALSE)),0)</f>
        <v>2208</v>
      </c>
      <c r="AK1018" s="9">
        <f t="shared" si="6"/>
        <v>221</v>
      </c>
      <c r="AL1018" s="9" t="str">
        <f t="array" ref="AL1018">IFERROR(INDEX('Pontuação 3.0'!G$13:G$191, MATCH(AK1018, 'Pontuação 3.0'!F$13:F$191, 0)), "Faixa Indefinida")</f>
        <v>B</v>
      </c>
      <c r="AM1018" s="9">
        <f t="shared" si="7"/>
        <v>0</v>
      </c>
      <c r="AN1018" s="9">
        <f t="shared" si="8"/>
        <v>1</v>
      </c>
      <c r="AO1018" s="9">
        <f t="shared" si="9"/>
        <v>0</v>
      </c>
      <c r="AP1018" s="9">
        <f t="shared" si="10"/>
        <v>0</v>
      </c>
      <c r="AQ1018" s="8"/>
    </row>
    <row r="1019" ht="15.75" customHeight="1">
      <c r="A1019" s="7">
        <v>45680.0</v>
      </c>
      <c r="B1019" s="8" t="s">
        <v>2383</v>
      </c>
      <c r="C1019" s="8" t="s">
        <v>2384</v>
      </c>
      <c r="D1019" s="11">
        <v>8.4987621953E10</v>
      </c>
      <c r="E1019" s="8" t="s">
        <v>11833</v>
      </c>
      <c r="F1019" s="8" t="s">
        <v>11842</v>
      </c>
      <c r="G1019" s="8" t="s">
        <v>11835</v>
      </c>
      <c r="H1019" s="8" t="s">
        <v>11850</v>
      </c>
      <c r="I1019" s="8" t="s">
        <v>11845</v>
      </c>
      <c r="J1019" s="8" t="s">
        <v>11846</v>
      </c>
      <c r="K1019" s="8" t="s">
        <v>11839</v>
      </c>
      <c r="L1019" s="8" t="s">
        <v>11851</v>
      </c>
      <c r="M1019" s="8" t="s">
        <v>11848</v>
      </c>
      <c r="N1019" s="12" t="s">
        <v>11</v>
      </c>
      <c r="O1019" s="12" t="s">
        <v>13</v>
      </c>
      <c r="P1019" s="12" t="s">
        <v>27</v>
      </c>
      <c r="Q1019" s="12" t="s">
        <v>15</v>
      </c>
      <c r="R1019" s="12" t="s">
        <v>20</v>
      </c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9">
        <f>ROUNDUP(SUM(VLOOKUP(F1019,'Pontuação'!A$2:B$11,2,FALSE),VLOOKUP(E1019,'Pontuação'!C$2:D$11,2,FALSE),VLOOKUP(H1019,'Pontuação'!I$2:J$11,2,FALSE),VLOOKUP(J1019,'Pontuação'!G$2:H$11,2,FALSE),VLOOKUP(L1019,'Pontuação'!M$2:N$13,2,FALSE)),0)</f>
        <v>1553</v>
      </c>
      <c r="AD1019" s="10">
        <f t="shared" si="1"/>
        <v>155</v>
      </c>
      <c r="AE1019" s="10" t="str">
        <f t="array" ref="AE1019">IFERROR(INDEX('Pontuação'!G$13:G$101, MATCH(AD1019, 'Pontuação'!F$13:F$101, 0)), "Faixa Indefinida")</f>
        <v>C</v>
      </c>
      <c r="AF1019" s="10">
        <f t="shared" si="2"/>
        <v>0</v>
      </c>
      <c r="AG1019" s="10">
        <f t="shared" si="3"/>
        <v>0</v>
      </c>
      <c r="AH1019" s="10">
        <f t="shared" si="4"/>
        <v>1</v>
      </c>
      <c r="AI1019" s="10">
        <f t="shared" si="5"/>
        <v>0</v>
      </c>
      <c r="AJ1019" s="9">
        <f>ROUNDUP(SUM(VLOOKUP(F1019,'Pontuação 3.0'!A$2:B$11,2,FALSE),VLOOKUP(E1019,'Pontuação 3.0'!C$2:D$11,2,FALSE),VLOOKUP(H1019,'Pontuação 3.0'!I$2:J$11,2,FALSE),VLOOKUP(J1019,'Pontuação 3.0'!G$2:H$11,2,FALSE),VLOOKUP(G1019,'Pontuação 3.0'!E$2:F$11,2,FALSE),VLOOKUP(K1019,'Pontuação 3.0'!K$2:L$11,2,FALSE),VLOOKUP(L1019,'Pontuação 3.0'!M$2:N$13,2,FALSE)),0)</f>
        <v>2243</v>
      </c>
      <c r="AK1019" s="9">
        <f t="shared" si="6"/>
        <v>224</v>
      </c>
      <c r="AL1019" s="9" t="str">
        <f t="array" ref="AL1019">IFERROR(INDEX('Pontuação 3.0'!G$13:G$191, MATCH(AK1019, 'Pontuação 3.0'!F$13:F$191, 0)), "Faixa Indefinida")</f>
        <v>B</v>
      </c>
      <c r="AM1019" s="9">
        <f t="shared" si="7"/>
        <v>0</v>
      </c>
      <c r="AN1019" s="9">
        <f t="shared" si="8"/>
        <v>1</v>
      </c>
      <c r="AO1019" s="9">
        <f t="shared" si="9"/>
        <v>0</v>
      </c>
      <c r="AP1019" s="9">
        <f t="shared" si="10"/>
        <v>0</v>
      </c>
      <c r="AQ1019" s="8"/>
    </row>
    <row r="1020" ht="15.75" customHeight="1">
      <c r="A1020" s="7">
        <v>45680.0</v>
      </c>
      <c r="B1020" s="8" t="s">
        <v>11919</v>
      </c>
      <c r="C1020" s="8" t="s">
        <v>2386</v>
      </c>
      <c r="D1020" s="11">
        <v>2.1974225777E10</v>
      </c>
      <c r="E1020" s="8" t="s">
        <v>11833</v>
      </c>
      <c r="F1020" s="8" t="s">
        <v>11842</v>
      </c>
      <c r="G1020" s="8" t="s">
        <v>11835</v>
      </c>
      <c r="H1020" s="8" t="s">
        <v>11850</v>
      </c>
      <c r="I1020" s="8" t="s">
        <v>11837</v>
      </c>
      <c r="J1020" s="8" t="s">
        <v>11852</v>
      </c>
      <c r="K1020" s="8" t="s">
        <v>11837</v>
      </c>
      <c r="L1020" s="8" t="s">
        <v>11847</v>
      </c>
      <c r="M1020" s="8" t="s">
        <v>11849</v>
      </c>
      <c r="N1020" s="12" t="s">
        <v>11</v>
      </c>
      <c r="O1020" s="12" t="s">
        <v>13</v>
      </c>
      <c r="P1020" s="12" t="s">
        <v>37</v>
      </c>
      <c r="Q1020" s="12" t="s">
        <v>65</v>
      </c>
      <c r="R1020" s="12" t="s">
        <v>20</v>
      </c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9">
        <f>ROUNDUP(SUM(VLOOKUP(F1020,'Pontuação'!A$2:B$11,2,FALSE),VLOOKUP(E1020,'Pontuação'!C$2:D$11,2,FALSE),VLOOKUP(H1020,'Pontuação'!I$2:J$11,2,FALSE),VLOOKUP(J1020,'Pontuação'!G$2:H$11,2,FALSE),VLOOKUP(L1020,'Pontuação'!M$2:N$13,2,FALSE)),0)</f>
        <v>1790</v>
      </c>
      <c r="AD1020" s="10">
        <f t="shared" si="1"/>
        <v>179</v>
      </c>
      <c r="AE1020" s="10" t="str">
        <f t="array" ref="AE1020">IFERROR(INDEX('Pontuação'!G$13:G$101, MATCH(AD1020, 'Pontuação'!F$13:F$101, 0)), "Faixa Indefinida")</f>
        <v>B</v>
      </c>
      <c r="AF1020" s="10">
        <f t="shared" si="2"/>
        <v>0</v>
      </c>
      <c r="AG1020" s="10">
        <f t="shared" si="3"/>
        <v>1</v>
      </c>
      <c r="AH1020" s="10">
        <f t="shared" si="4"/>
        <v>0</v>
      </c>
      <c r="AI1020" s="10">
        <f t="shared" si="5"/>
        <v>0</v>
      </c>
      <c r="AJ1020" s="9">
        <f>ROUNDUP(SUM(VLOOKUP(F1020,'Pontuação 3.0'!A$2:B$11,2,FALSE),VLOOKUP(E1020,'Pontuação 3.0'!C$2:D$11,2,FALSE),VLOOKUP(H1020,'Pontuação 3.0'!I$2:J$11,2,FALSE),VLOOKUP(J1020,'Pontuação 3.0'!G$2:H$11,2,FALSE),VLOOKUP(G1020,'Pontuação 3.0'!E$2:F$11,2,FALSE),VLOOKUP(K1020,'Pontuação 3.0'!K$2:L$11,2,FALSE),VLOOKUP(L1020,'Pontuação 3.0'!M$2:N$13,2,FALSE)),0)</f>
        <v>2220</v>
      </c>
      <c r="AK1020" s="9">
        <f t="shared" si="6"/>
        <v>222</v>
      </c>
      <c r="AL1020" s="9" t="str">
        <f t="array" ref="AL1020">IFERROR(INDEX('Pontuação 3.0'!G$13:G$191, MATCH(AK1020, 'Pontuação 3.0'!F$13:F$191, 0)), "Faixa Indefinida")</f>
        <v>B</v>
      </c>
      <c r="AM1020" s="9">
        <f t="shared" si="7"/>
        <v>0</v>
      </c>
      <c r="AN1020" s="9">
        <f t="shared" si="8"/>
        <v>1</v>
      </c>
      <c r="AO1020" s="9">
        <f t="shared" si="9"/>
        <v>0</v>
      </c>
      <c r="AP1020" s="9">
        <f t="shared" si="10"/>
        <v>0</v>
      </c>
      <c r="AQ1020" s="8"/>
    </row>
    <row r="1021" ht="15.75" customHeight="1">
      <c r="A1021" s="7">
        <v>45680.0</v>
      </c>
      <c r="B1021" s="8" t="s">
        <v>2387</v>
      </c>
      <c r="C1021" s="8" t="s">
        <v>2388</v>
      </c>
      <c r="D1021" s="11">
        <v>8.4996856073E10</v>
      </c>
      <c r="E1021" s="8" t="s">
        <v>11833</v>
      </c>
      <c r="F1021" s="8" t="s">
        <v>11834</v>
      </c>
      <c r="G1021" s="8" t="s">
        <v>11835</v>
      </c>
      <c r="H1021" s="8" t="s">
        <v>11850</v>
      </c>
      <c r="I1021" s="8" t="s">
        <v>11837</v>
      </c>
      <c r="J1021" s="8" t="s">
        <v>11846</v>
      </c>
      <c r="K1021" s="8" t="s">
        <v>11837</v>
      </c>
      <c r="L1021" s="8" t="s">
        <v>11857</v>
      </c>
      <c r="M1021" s="8" t="s">
        <v>11849</v>
      </c>
      <c r="N1021" s="12" t="s">
        <v>11</v>
      </c>
      <c r="O1021" s="12" t="s">
        <v>13</v>
      </c>
      <c r="P1021" s="12" t="s">
        <v>12</v>
      </c>
      <c r="Q1021" s="12" t="s">
        <v>15</v>
      </c>
      <c r="R1021" s="12" t="s">
        <v>14</v>
      </c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9">
        <f>ROUNDUP(SUM(VLOOKUP(F1021,'Pontuação'!A$2:B$11,2,FALSE),VLOOKUP(E1021,'Pontuação'!C$2:D$11,2,FALSE),VLOOKUP(H1021,'Pontuação'!I$2:J$11,2,FALSE),VLOOKUP(J1021,'Pontuação'!G$2:H$11,2,FALSE),VLOOKUP(L1021,'Pontuação'!M$2:N$13,2,FALSE)),0)</f>
        <v>1504</v>
      </c>
      <c r="AD1021" s="10">
        <f t="shared" si="1"/>
        <v>150</v>
      </c>
      <c r="AE1021" s="10" t="str">
        <f t="array" ref="AE1021">IFERROR(INDEX('Pontuação'!G$13:G$101, MATCH(AD1021, 'Pontuação'!F$13:F$101, 0)), "Faixa Indefinida")</f>
        <v>C</v>
      </c>
      <c r="AF1021" s="10">
        <f t="shared" si="2"/>
        <v>0</v>
      </c>
      <c r="AG1021" s="10">
        <f t="shared" si="3"/>
        <v>0</v>
      </c>
      <c r="AH1021" s="10">
        <f t="shared" si="4"/>
        <v>1</v>
      </c>
      <c r="AI1021" s="10">
        <f t="shared" si="5"/>
        <v>0</v>
      </c>
      <c r="AJ1021" s="9">
        <f>ROUNDUP(SUM(VLOOKUP(F1021,'Pontuação 3.0'!A$2:B$11,2,FALSE),VLOOKUP(E1021,'Pontuação 3.0'!C$2:D$11,2,FALSE),VLOOKUP(H1021,'Pontuação 3.0'!I$2:J$11,2,FALSE),VLOOKUP(J1021,'Pontuação 3.0'!G$2:H$11,2,FALSE),VLOOKUP(G1021,'Pontuação 3.0'!E$2:F$11,2,FALSE),VLOOKUP(K1021,'Pontuação 3.0'!K$2:L$11,2,FALSE),VLOOKUP(L1021,'Pontuação 3.0'!M$2:N$13,2,FALSE)),0)</f>
        <v>1819</v>
      </c>
      <c r="AK1021" s="9">
        <f t="shared" si="6"/>
        <v>182</v>
      </c>
      <c r="AL1021" s="9" t="str">
        <f t="array" ref="AL1021">IFERROR(INDEX('Pontuação 3.0'!G$13:G$191, MATCH(AK1021, 'Pontuação 3.0'!F$13:F$191, 0)), "Faixa Indefinida")</f>
        <v>D</v>
      </c>
      <c r="AM1021" s="9">
        <f t="shared" si="7"/>
        <v>0</v>
      </c>
      <c r="AN1021" s="9">
        <f t="shared" si="8"/>
        <v>0</v>
      </c>
      <c r="AO1021" s="9">
        <f t="shared" si="9"/>
        <v>0</v>
      </c>
      <c r="AP1021" s="9">
        <f t="shared" si="10"/>
        <v>1</v>
      </c>
      <c r="AQ1021" s="8"/>
    </row>
    <row r="1022" ht="15.75" customHeight="1">
      <c r="A1022" s="7">
        <v>45680.0</v>
      </c>
      <c r="B1022" s="8" t="s">
        <v>2389</v>
      </c>
      <c r="C1022" s="8" t="s">
        <v>2390</v>
      </c>
      <c r="D1022" s="11">
        <v>8.5992878551E10</v>
      </c>
      <c r="E1022" s="8" t="s">
        <v>11833</v>
      </c>
      <c r="F1022" s="8" t="s">
        <v>11842</v>
      </c>
      <c r="G1022" s="8" t="s">
        <v>11867</v>
      </c>
      <c r="H1022" s="8" t="s">
        <v>11850</v>
      </c>
      <c r="I1022" s="8" t="s">
        <v>11845</v>
      </c>
      <c r="J1022" s="8" t="s">
        <v>11846</v>
      </c>
      <c r="K1022" s="8" t="s">
        <v>11837</v>
      </c>
      <c r="L1022" s="8" t="s">
        <v>11847</v>
      </c>
      <c r="M1022" s="8" t="s">
        <v>11849</v>
      </c>
      <c r="N1022" s="12" t="s">
        <v>11</v>
      </c>
      <c r="O1022" s="12" t="s">
        <v>13</v>
      </c>
      <c r="P1022" s="12" t="s">
        <v>12</v>
      </c>
      <c r="Q1022" s="12" t="s">
        <v>24</v>
      </c>
      <c r="R1022" s="12" t="s">
        <v>20</v>
      </c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9">
        <f>ROUNDUP(SUM(VLOOKUP(F1022,'Pontuação'!A$2:B$11,2,FALSE),VLOOKUP(E1022,'Pontuação'!C$2:D$11,2,FALSE),VLOOKUP(H1022,'Pontuação'!I$2:J$11,2,FALSE),VLOOKUP(J1022,'Pontuação'!G$2:H$11,2,FALSE),VLOOKUP(L1022,'Pontuação'!M$2:N$13,2,FALSE)),0)</f>
        <v>1685</v>
      </c>
      <c r="AD1022" s="10">
        <f t="shared" si="1"/>
        <v>169</v>
      </c>
      <c r="AE1022" s="10" t="str">
        <f t="array" ref="AE1022">IFERROR(INDEX('Pontuação'!G$13:G$101, MATCH(AD1022, 'Pontuação'!F$13:F$101, 0)), "Faixa Indefinida")</f>
        <v>B</v>
      </c>
      <c r="AF1022" s="10">
        <f t="shared" si="2"/>
        <v>0</v>
      </c>
      <c r="AG1022" s="10">
        <f t="shared" si="3"/>
        <v>1</v>
      </c>
      <c r="AH1022" s="10">
        <f t="shared" si="4"/>
        <v>0</v>
      </c>
      <c r="AI1022" s="10">
        <f t="shared" si="5"/>
        <v>0</v>
      </c>
      <c r="AJ1022" s="9">
        <f>ROUNDUP(SUM(VLOOKUP(F1022,'Pontuação 3.0'!A$2:B$11,2,FALSE),VLOOKUP(E1022,'Pontuação 3.0'!C$2:D$11,2,FALSE),VLOOKUP(H1022,'Pontuação 3.0'!I$2:J$11,2,FALSE),VLOOKUP(J1022,'Pontuação 3.0'!G$2:H$11,2,FALSE),VLOOKUP(G1022,'Pontuação 3.0'!E$2:F$11,2,FALSE),VLOOKUP(K1022,'Pontuação 3.0'!K$2:L$11,2,FALSE),VLOOKUP(L1022,'Pontuação 3.0'!M$2:N$13,2,FALSE)),0)</f>
        <v>2058</v>
      </c>
      <c r="AK1022" s="9">
        <f t="shared" si="6"/>
        <v>206</v>
      </c>
      <c r="AL1022" s="9" t="str">
        <f t="array" ref="AL1022">IFERROR(INDEX('Pontuação 3.0'!G$13:G$191, MATCH(AK1022, 'Pontuação 3.0'!F$13:F$191, 0)), "Faixa Indefinida")</f>
        <v>C</v>
      </c>
      <c r="AM1022" s="9">
        <f t="shared" si="7"/>
        <v>0</v>
      </c>
      <c r="AN1022" s="9">
        <f t="shared" si="8"/>
        <v>0</v>
      </c>
      <c r="AO1022" s="9">
        <f t="shared" si="9"/>
        <v>1</v>
      </c>
      <c r="AP1022" s="9">
        <f t="shared" si="10"/>
        <v>0</v>
      </c>
      <c r="AQ1022" s="8"/>
    </row>
    <row r="1023" ht="15.75" customHeight="1">
      <c r="A1023" s="7">
        <v>45680.0</v>
      </c>
      <c r="B1023" s="8" t="s">
        <v>2393</v>
      </c>
      <c r="C1023" s="8" t="s">
        <v>2394</v>
      </c>
      <c r="D1023" s="11">
        <v>8.5987840152E10</v>
      </c>
      <c r="E1023" s="8" t="s">
        <v>11833</v>
      </c>
      <c r="F1023" s="8" t="s">
        <v>11834</v>
      </c>
      <c r="G1023" s="8" t="s">
        <v>11835</v>
      </c>
      <c r="H1023" s="8" t="s">
        <v>11865</v>
      </c>
      <c r="I1023" s="8" t="s">
        <v>11837</v>
      </c>
      <c r="J1023" s="8" t="s">
        <v>11846</v>
      </c>
      <c r="K1023" s="8" t="s">
        <v>11837</v>
      </c>
      <c r="L1023" s="8" t="s">
        <v>11851</v>
      </c>
      <c r="M1023" s="8" t="s">
        <v>11848</v>
      </c>
      <c r="N1023" s="12" t="s">
        <v>11</v>
      </c>
      <c r="O1023" s="12" t="s">
        <v>13</v>
      </c>
      <c r="P1023" s="12" t="s">
        <v>37</v>
      </c>
      <c r="Q1023" s="12" t="s">
        <v>65</v>
      </c>
      <c r="R1023" s="12" t="s">
        <v>20</v>
      </c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9">
        <f>ROUNDUP(SUM(VLOOKUP(F1023,'Pontuação'!A$2:B$11,2,FALSE),VLOOKUP(E1023,'Pontuação'!C$2:D$11,2,FALSE),VLOOKUP(H1023,'Pontuação'!I$2:J$11,2,FALSE),VLOOKUP(J1023,'Pontuação'!G$2:H$11,2,FALSE),VLOOKUP(L1023,'Pontuação'!M$2:N$13,2,FALSE)),0)</f>
        <v>1567</v>
      </c>
      <c r="AD1023" s="10">
        <f t="shared" si="1"/>
        <v>157</v>
      </c>
      <c r="AE1023" s="10" t="str">
        <f t="array" ref="AE1023">IFERROR(INDEX('Pontuação'!G$13:G$101, MATCH(AD1023, 'Pontuação'!F$13:F$101, 0)), "Faixa Indefinida")</f>
        <v>C</v>
      </c>
      <c r="AF1023" s="10">
        <f t="shared" si="2"/>
        <v>0</v>
      </c>
      <c r="AG1023" s="10">
        <f t="shared" si="3"/>
        <v>0</v>
      </c>
      <c r="AH1023" s="10">
        <f t="shared" si="4"/>
        <v>1</v>
      </c>
      <c r="AI1023" s="10">
        <f t="shared" si="5"/>
        <v>0</v>
      </c>
      <c r="AJ1023" s="9">
        <f>ROUNDUP(SUM(VLOOKUP(F1023,'Pontuação 3.0'!A$2:B$11,2,FALSE),VLOOKUP(E1023,'Pontuação 3.0'!C$2:D$11,2,FALSE),VLOOKUP(H1023,'Pontuação 3.0'!I$2:J$11,2,FALSE),VLOOKUP(J1023,'Pontuação 3.0'!G$2:H$11,2,FALSE),VLOOKUP(G1023,'Pontuação 3.0'!E$2:F$11,2,FALSE),VLOOKUP(K1023,'Pontuação 3.0'!K$2:L$11,2,FALSE),VLOOKUP(L1023,'Pontuação 3.0'!M$2:N$13,2,FALSE)),0)</f>
        <v>1785</v>
      </c>
      <c r="AK1023" s="9">
        <f t="shared" si="6"/>
        <v>179</v>
      </c>
      <c r="AL1023" s="9" t="str">
        <f t="array" ref="AL1023">IFERROR(INDEX('Pontuação 3.0'!G$13:G$191, MATCH(AK1023, 'Pontuação 3.0'!F$13:F$191, 0)), "Faixa Indefinida")</f>
        <v>D</v>
      </c>
      <c r="AM1023" s="9">
        <f t="shared" si="7"/>
        <v>0</v>
      </c>
      <c r="AN1023" s="9">
        <f t="shared" si="8"/>
        <v>0</v>
      </c>
      <c r="AO1023" s="9">
        <f t="shared" si="9"/>
        <v>0</v>
      </c>
      <c r="AP1023" s="9">
        <f t="shared" si="10"/>
        <v>1</v>
      </c>
      <c r="AQ1023" s="8"/>
    </row>
    <row r="1024" ht="15.75" customHeight="1">
      <c r="A1024" s="7">
        <v>45680.0</v>
      </c>
      <c r="B1024" s="8" t="s">
        <v>2395</v>
      </c>
      <c r="C1024" s="8" t="s">
        <v>2396</v>
      </c>
      <c r="D1024" s="11">
        <v>9.7984082242E10</v>
      </c>
      <c r="E1024" s="8" t="s">
        <v>11833</v>
      </c>
      <c r="F1024" s="8" t="s">
        <v>11842</v>
      </c>
      <c r="G1024" s="8" t="s">
        <v>11864</v>
      </c>
      <c r="H1024" s="8" t="s">
        <v>11844</v>
      </c>
      <c r="I1024" s="8" t="s">
        <v>11837</v>
      </c>
      <c r="J1024" s="8" t="s">
        <v>11838</v>
      </c>
      <c r="K1024" s="8" t="s">
        <v>11839</v>
      </c>
      <c r="L1024" s="8" t="s">
        <v>11840</v>
      </c>
      <c r="M1024" s="8" t="s">
        <v>11853</v>
      </c>
      <c r="N1024" s="12" t="s">
        <v>11</v>
      </c>
      <c r="O1024" s="12" t="s">
        <v>13</v>
      </c>
      <c r="P1024" s="12" t="s">
        <v>37</v>
      </c>
      <c r="Q1024" s="12" t="s">
        <v>15</v>
      </c>
      <c r="R1024" s="12" t="s">
        <v>14</v>
      </c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9">
        <f>ROUNDUP(SUM(VLOOKUP(F1024,'Pontuação'!A$2:B$11,2,FALSE),VLOOKUP(E1024,'Pontuação'!C$2:D$11,2,FALSE),VLOOKUP(H1024,'Pontuação'!I$2:J$11,2,FALSE),VLOOKUP(J1024,'Pontuação'!G$2:H$11,2,FALSE),VLOOKUP(L1024,'Pontuação'!M$2:N$13,2,FALSE)),0)</f>
        <v>1917</v>
      </c>
      <c r="AD1024" s="10">
        <f t="shared" si="1"/>
        <v>192</v>
      </c>
      <c r="AE1024" s="10" t="str">
        <f t="array" ref="AE1024">IFERROR(INDEX('Pontuação'!G$13:G$101, MATCH(AD1024, 'Pontuação'!F$13:F$101, 0)), "Faixa Indefinida")</f>
        <v>A</v>
      </c>
      <c r="AF1024" s="10">
        <f t="shared" si="2"/>
        <v>1</v>
      </c>
      <c r="AG1024" s="10">
        <f t="shared" si="3"/>
        <v>0</v>
      </c>
      <c r="AH1024" s="10">
        <f t="shared" si="4"/>
        <v>0</v>
      </c>
      <c r="AI1024" s="10">
        <f t="shared" si="5"/>
        <v>0</v>
      </c>
      <c r="AJ1024" s="9">
        <f>ROUNDUP(SUM(VLOOKUP(F1024,'Pontuação 3.0'!A$2:B$11,2,FALSE),VLOOKUP(E1024,'Pontuação 3.0'!C$2:D$11,2,FALSE),VLOOKUP(H1024,'Pontuação 3.0'!I$2:J$11,2,FALSE),VLOOKUP(J1024,'Pontuação 3.0'!G$2:H$11,2,FALSE),VLOOKUP(G1024,'Pontuação 3.0'!E$2:F$11,2,FALSE),VLOOKUP(K1024,'Pontuação 3.0'!K$2:L$11,2,FALSE),VLOOKUP(L1024,'Pontuação 3.0'!M$2:N$13,2,FALSE)),0)</f>
        <v>2817</v>
      </c>
      <c r="AK1024" s="9">
        <f t="shared" si="6"/>
        <v>282</v>
      </c>
      <c r="AL1024" s="9" t="str">
        <f t="array" ref="AL1024">IFERROR(INDEX('Pontuação 3.0'!G$13:G$191, MATCH(AK1024, 'Pontuação 3.0'!F$13:F$191, 0)), "Faixa Indefinida")</f>
        <v>A</v>
      </c>
      <c r="AM1024" s="9">
        <f t="shared" si="7"/>
        <v>1</v>
      </c>
      <c r="AN1024" s="9">
        <f t="shared" si="8"/>
        <v>0</v>
      </c>
      <c r="AO1024" s="9">
        <f t="shared" si="9"/>
        <v>0</v>
      </c>
      <c r="AP1024" s="9">
        <f t="shared" si="10"/>
        <v>0</v>
      </c>
      <c r="AQ1024" s="8"/>
    </row>
    <row r="1025" ht="15.75" customHeight="1">
      <c r="A1025" s="7">
        <v>45680.0</v>
      </c>
      <c r="B1025" s="8" t="s">
        <v>2399</v>
      </c>
      <c r="C1025" s="8" t="s">
        <v>2400</v>
      </c>
      <c r="D1025" s="11">
        <v>3.1992476144E10</v>
      </c>
      <c r="E1025" s="8" t="s">
        <v>11833</v>
      </c>
      <c r="F1025" s="8" t="s">
        <v>11834</v>
      </c>
      <c r="G1025" s="8" t="s">
        <v>11867</v>
      </c>
      <c r="H1025" s="8" t="s">
        <v>11856</v>
      </c>
      <c r="I1025" s="8" t="s">
        <v>11845</v>
      </c>
      <c r="J1025" s="8" t="s">
        <v>11846</v>
      </c>
      <c r="K1025" s="8" t="s">
        <v>11837</v>
      </c>
      <c r="L1025" s="8" t="s">
        <v>11851</v>
      </c>
      <c r="M1025" s="8" t="s">
        <v>11848</v>
      </c>
      <c r="N1025" s="12" t="s">
        <v>11</v>
      </c>
      <c r="O1025" s="12" t="s">
        <v>13</v>
      </c>
      <c r="P1025" s="12" t="s">
        <v>37</v>
      </c>
      <c r="Q1025" s="12" t="s">
        <v>24</v>
      </c>
      <c r="R1025" s="12" t="s">
        <v>20</v>
      </c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9">
        <f>ROUNDUP(SUM(VLOOKUP(F1025,'Pontuação'!A$2:B$11,2,FALSE),VLOOKUP(E1025,'Pontuação'!C$2:D$11,2,FALSE),VLOOKUP(H1025,'Pontuação'!I$2:J$11,2,FALSE),VLOOKUP(J1025,'Pontuação'!G$2:H$11,2,FALSE),VLOOKUP(L1025,'Pontuação'!M$2:N$13,2,FALSE)),0)</f>
        <v>1427</v>
      </c>
      <c r="AD1025" s="10">
        <f t="shared" si="1"/>
        <v>143</v>
      </c>
      <c r="AE1025" s="10" t="str">
        <f t="array" ref="AE1025">IFERROR(INDEX('Pontuação'!G$13:G$101, MATCH(AD1025, 'Pontuação'!F$13:F$101, 0)), "Faixa Indefinida")</f>
        <v>D</v>
      </c>
      <c r="AF1025" s="10">
        <f t="shared" si="2"/>
        <v>0</v>
      </c>
      <c r="AG1025" s="10">
        <f t="shared" si="3"/>
        <v>0</v>
      </c>
      <c r="AH1025" s="10">
        <f t="shared" si="4"/>
        <v>0</v>
      </c>
      <c r="AI1025" s="10">
        <f t="shared" si="5"/>
        <v>1</v>
      </c>
      <c r="AJ1025" s="9">
        <f>ROUNDUP(SUM(VLOOKUP(F1025,'Pontuação 3.0'!A$2:B$11,2,FALSE),VLOOKUP(E1025,'Pontuação 3.0'!C$2:D$11,2,FALSE),VLOOKUP(H1025,'Pontuação 3.0'!I$2:J$11,2,FALSE),VLOOKUP(J1025,'Pontuação 3.0'!G$2:H$11,2,FALSE),VLOOKUP(G1025,'Pontuação 3.0'!E$2:F$11,2,FALSE),VLOOKUP(K1025,'Pontuação 3.0'!K$2:L$11,2,FALSE),VLOOKUP(L1025,'Pontuação 3.0'!M$2:N$13,2,FALSE)),0)</f>
        <v>1691</v>
      </c>
      <c r="AK1025" s="9">
        <f t="shared" si="6"/>
        <v>169</v>
      </c>
      <c r="AL1025" s="9" t="str">
        <f t="array" ref="AL1025">IFERROR(INDEX('Pontuação 3.0'!G$13:G$191, MATCH(AK1025, 'Pontuação 3.0'!F$13:F$191, 0)), "Faixa Indefinida")</f>
        <v>D</v>
      </c>
      <c r="AM1025" s="9">
        <f t="shared" si="7"/>
        <v>0</v>
      </c>
      <c r="AN1025" s="9">
        <f t="shared" si="8"/>
        <v>0</v>
      </c>
      <c r="AO1025" s="9">
        <f t="shared" si="9"/>
        <v>0</v>
      </c>
      <c r="AP1025" s="9">
        <f t="shared" si="10"/>
        <v>1</v>
      </c>
      <c r="AQ1025" s="8"/>
    </row>
    <row r="1026" ht="15.75" customHeight="1">
      <c r="A1026" s="7">
        <v>45680.0</v>
      </c>
      <c r="B1026" s="8" t="s">
        <v>2401</v>
      </c>
      <c r="C1026" s="8" t="s">
        <v>2402</v>
      </c>
      <c r="D1026" s="11">
        <v>3.3999686238E10</v>
      </c>
      <c r="E1026" s="8" t="s">
        <v>11833</v>
      </c>
      <c r="F1026" s="8" t="s">
        <v>11854</v>
      </c>
      <c r="G1026" s="8" t="s">
        <v>11867</v>
      </c>
      <c r="H1026" s="8" t="s">
        <v>11856</v>
      </c>
      <c r="I1026" s="8" t="s">
        <v>11837</v>
      </c>
      <c r="J1026" s="8" t="s">
        <v>11846</v>
      </c>
      <c r="K1026" s="8" t="s">
        <v>11837</v>
      </c>
      <c r="L1026" s="8" t="s">
        <v>11840</v>
      </c>
      <c r="M1026" s="8" t="s">
        <v>11849</v>
      </c>
      <c r="N1026" s="12" t="s">
        <v>11</v>
      </c>
      <c r="O1026" s="12" t="s">
        <v>13</v>
      </c>
      <c r="P1026" s="12" t="s">
        <v>12</v>
      </c>
      <c r="Q1026" s="12" t="s">
        <v>15</v>
      </c>
      <c r="R1026" s="12" t="s">
        <v>20</v>
      </c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9">
        <f>ROUNDUP(SUM(VLOOKUP(F1026,'Pontuação'!A$2:B$11,2,FALSE),VLOOKUP(E1026,'Pontuação'!C$2:D$11,2,FALSE),VLOOKUP(H1026,'Pontuação'!I$2:J$11,2,FALSE),VLOOKUP(J1026,'Pontuação'!G$2:H$11,2,FALSE),VLOOKUP(L1026,'Pontuação'!M$2:N$13,2,FALSE)),0)</f>
        <v>1488</v>
      </c>
      <c r="AD1026" s="10">
        <f t="shared" si="1"/>
        <v>149</v>
      </c>
      <c r="AE1026" s="10" t="str">
        <f t="array" ref="AE1026">IFERROR(INDEX('Pontuação'!G$13:G$101, MATCH(AD1026, 'Pontuação'!F$13:F$101, 0)), "Faixa Indefinida")</f>
        <v>C</v>
      </c>
      <c r="AF1026" s="10">
        <f t="shared" si="2"/>
        <v>0</v>
      </c>
      <c r="AG1026" s="10">
        <f t="shared" si="3"/>
        <v>0</v>
      </c>
      <c r="AH1026" s="10">
        <f t="shared" si="4"/>
        <v>1</v>
      </c>
      <c r="AI1026" s="10">
        <f t="shared" si="5"/>
        <v>0</v>
      </c>
      <c r="AJ1026" s="9">
        <f>ROUNDUP(SUM(VLOOKUP(F1026,'Pontuação 3.0'!A$2:B$11,2,FALSE),VLOOKUP(E1026,'Pontuação 3.0'!C$2:D$11,2,FALSE),VLOOKUP(H1026,'Pontuação 3.0'!I$2:J$11,2,FALSE),VLOOKUP(J1026,'Pontuação 3.0'!G$2:H$11,2,FALSE),VLOOKUP(G1026,'Pontuação 3.0'!E$2:F$11,2,FALSE),VLOOKUP(K1026,'Pontuação 3.0'!K$2:L$11,2,FALSE),VLOOKUP(L1026,'Pontuação 3.0'!M$2:N$13,2,FALSE)),0)</f>
        <v>1787</v>
      </c>
      <c r="AK1026" s="9">
        <f t="shared" si="6"/>
        <v>179</v>
      </c>
      <c r="AL1026" s="9" t="str">
        <f t="array" ref="AL1026">IFERROR(INDEX('Pontuação 3.0'!G$13:G$191, MATCH(AK1026, 'Pontuação 3.0'!F$13:F$191, 0)), "Faixa Indefinida")</f>
        <v>D</v>
      </c>
      <c r="AM1026" s="9">
        <f t="shared" si="7"/>
        <v>0</v>
      </c>
      <c r="AN1026" s="9">
        <f t="shared" si="8"/>
        <v>0</v>
      </c>
      <c r="AO1026" s="9">
        <f t="shared" si="9"/>
        <v>0</v>
      </c>
      <c r="AP1026" s="9">
        <f t="shared" si="10"/>
        <v>1</v>
      </c>
      <c r="AQ1026" s="8"/>
    </row>
    <row r="1027" ht="15.75" customHeight="1">
      <c r="A1027" s="7">
        <v>45680.0</v>
      </c>
      <c r="B1027" s="8" t="s">
        <v>2397</v>
      </c>
      <c r="C1027" s="8" t="s">
        <v>2398</v>
      </c>
      <c r="D1027" s="11">
        <v>8.7981077983E10</v>
      </c>
      <c r="E1027" s="8" t="s">
        <v>11833</v>
      </c>
      <c r="F1027" s="8" t="s">
        <v>11834</v>
      </c>
      <c r="G1027" s="8" t="s">
        <v>11867</v>
      </c>
      <c r="H1027" s="8" t="s">
        <v>11856</v>
      </c>
      <c r="I1027" s="8" t="s">
        <v>11845</v>
      </c>
      <c r="J1027" s="8" t="s">
        <v>11846</v>
      </c>
      <c r="K1027" s="8" t="s">
        <v>11839</v>
      </c>
      <c r="L1027" s="8" t="s">
        <v>11857</v>
      </c>
      <c r="M1027" s="8" t="s">
        <v>11848</v>
      </c>
      <c r="N1027" s="12" t="s">
        <v>11</v>
      </c>
      <c r="O1027" s="12" t="s">
        <v>13</v>
      </c>
      <c r="P1027" s="12" t="s">
        <v>37</v>
      </c>
      <c r="Q1027" s="12" t="s">
        <v>143</v>
      </c>
      <c r="R1027" s="12" t="s">
        <v>14</v>
      </c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9">
        <f>ROUNDUP(SUM(VLOOKUP(F1027,'Pontuação'!A$2:B$11,2,FALSE),VLOOKUP(E1027,'Pontuação'!C$2:D$11,2,FALSE),VLOOKUP(H1027,'Pontuação'!I$2:J$11,2,FALSE),VLOOKUP(J1027,'Pontuação'!G$2:H$11,2,FALSE),VLOOKUP(L1027,'Pontuação'!M$2:N$13,2,FALSE)),0)</f>
        <v>1390</v>
      </c>
      <c r="AD1027" s="10">
        <f t="shared" si="1"/>
        <v>139</v>
      </c>
      <c r="AE1027" s="10" t="str">
        <f t="array" ref="AE1027">IFERROR(INDEX('Pontuação'!G$13:G$101, MATCH(AD1027, 'Pontuação'!F$13:F$101, 0)), "Faixa Indefinida")</f>
        <v>D</v>
      </c>
      <c r="AF1027" s="10">
        <f t="shared" si="2"/>
        <v>0</v>
      </c>
      <c r="AG1027" s="10">
        <f t="shared" si="3"/>
        <v>0</v>
      </c>
      <c r="AH1027" s="10">
        <f t="shared" si="4"/>
        <v>0</v>
      </c>
      <c r="AI1027" s="10">
        <f t="shared" si="5"/>
        <v>1</v>
      </c>
      <c r="AJ1027" s="9">
        <f>ROUNDUP(SUM(VLOOKUP(F1027,'Pontuação 3.0'!A$2:B$11,2,FALSE),VLOOKUP(E1027,'Pontuação 3.0'!C$2:D$11,2,FALSE),VLOOKUP(H1027,'Pontuação 3.0'!I$2:J$11,2,FALSE),VLOOKUP(J1027,'Pontuação 3.0'!G$2:H$11,2,FALSE),VLOOKUP(G1027,'Pontuação 3.0'!E$2:F$11,2,FALSE),VLOOKUP(K1027,'Pontuação 3.0'!K$2:L$11,2,FALSE),VLOOKUP(L1027,'Pontuação 3.0'!M$2:N$13,2,FALSE)),0)</f>
        <v>1922</v>
      </c>
      <c r="AK1027" s="9">
        <f t="shared" si="6"/>
        <v>192</v>
      </c>
      <c r="AL1027" s="9" t="str">
        <f t="array" ref="AL1027">IFERROR(INDEX('Pontuação 3.0'!G$13:G$191, MATCH(AK1027, 'Pontuação 3.0'!F$13:F$191, 0)), "Faixa Indefinida")</f>
        <v>C</v>
      </c>
      <c r="AM1027" s="9">
        <f t="shared" si="7"/>
        <v>0</v>
      </c>
      <c r="AN1027" s="9">
        <f t="shared" si="8"/>
        <v>0</v>
      </c>
      <c r="AO1027" s="9">
        <f t="shared" si="9"/>
        <v>1</v>
      </c>
      <c r="AP1027" s="9">
        <f t="shared" si="10"/>
        <v>0</v>
      </c>
      <c r="AQ1027" s="8"/>
    </row>
    <row r="1028" ht="15.75" customHeight="1">
      <c r="A1028" s="7">
        <v>45680.0</v>
      </c>
      <c r="B1028" s="8" t="s">
        <v>2403</v>
      </c>
      <c r="C1028" s="8" t="s">
        <v>2404</v>
      </c>
      <c r="D1028" s="11">
        <v>9.85612071E8</v>
      </c>
      <c r="E1028" s="8" t="s">
        <v>11833</v>
      </c>
      <c r="F1028" s="8" t="s">
        <v>11854</v>
      </c>
      <c r="G1028" s="8" t="s">
        <v>11843</v>
      </c>
      <c r="H1028" s="8" t="s">
        <v>11850</v>
      </c>
      <c r="I1028" s="8" t="s">
        <v>11845</v>
      </c>
      <c r="J1028" s="8" t="s">
        <v>11852</v>
      </c>
      <c r="K1028" s="8" t="s">
        <v>11839</v>
      </c>
      <c r="L1028" s="8" t="s">
        <v>11847</v>
      </c>
      <c r="M1028" s="8" t="s">
        <v>11849</v>
      </c>
      <c r="N1028" s="12" t="s">
        <v>11</v>
      </c>
      <c r="O1028" s="12" t="s">
        <v>13</v>
      </c>
      <c r="P1028" s="12" t="s">
        <v>40</v>
      </c>
      <c r="Q1028" s="12" t="s">
        <v>15</v>
      </c>
      <c r="R1028" s="12" t="s">
        <v>20</v>
      </c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9">
        <f>ROUNDUP(SUM(VLOOKUP(F1028,'Pontuação'!A$2:B$11,2,FALSE),VLOOKUP(E1028,'Pontuação'!C$2:D$11,2,FALSE),VLOOKUP(H1028,'Pontuação'!I$2:J$11,2,FALSE),VLOOKUP(J1028,'Pontuação'!G$2:H$11,2,FALSE),VLOOKUP(L1028,'Pontuação'!M$2:N$13,2,FALSE)),0)</f>
        <v>1795</v>
      </c>
      <c r="AD1028" s="10">
        <f t="shared" si="1"/>
        <v>180</v>
      </c>
      <c r="AE1028" s="10" t="str">
        <f t="array" ref="AE1028">IFERROR(INDEX('Pontuação'!G$13:G$101, MATCH(AD1028, 'Pontuação'!F$13:F$101, 0)), "Faixa Indefinida")</f>
        <v>B</v>
      </c>
      <c r="AF1028" s="10">
        <f t="shared" si="2"/>
        <v>0</v>
      </c>
      <c r="AG1028" s="10">
        <f t="shared" si="3"/>
        <v>1</v>
      </c>
      <c r="AH1028" s="10">
        <f t="shared" si="4"/>
        <v>0</v>
      </c>
      <c r="AI1028" s="10">
        <f t="shared" si="5"/>
        <v>0</v>
      </c>
      <c r="AJ1028" s="9">
        <f>ROUNDUP(SUM(VLOOKUP(F1028,'Pontuação 3.0'!A$2:B$11,2,FALSE),VLOOKUP(E1028,'Pontuação 3.0'!C$2:D$11,2,FALSE),VLOOKUP(H1028,'Pontuação 3.0'!I$2:J$11,2,FALSE),VLOOKUP(J1028,'Pontuação 3.0'!G$2:H$11,2,FALSE),VLOOKUP(G1028,'Pontuação 3.0'!E$2:F$11,2,FALSE),VLOOKUP(K1028,'Pontuação 3.0'!K$2:L$11,2,FALSE),VLOOKUP(L1028,'Pontuação 3.0'!M$2:N$13,2,FALSE)),0)</f>
        <v>2606</v>
      </c>
      <c r="AK1028" s="9">
        <f t="shared" si="6"/>
        <v>261</v>
      </c>
      <c r="AL1028" s="9" t="str">
        <f t="array" ref="AL1028">IFERROR(INDEX('Pontuação 3.0'!G$13:G$191, MATCH(AK1028, 'Pontuação 3.0'!F$13:F$191, 0)), "Faixa Indefinida")</f>
        <v>A</v>
      </c>
      <c r="AM1028" s="9">
        <f t="shared" si="7"/>
        <v>1</v>
      </c>
      <c r="AN1028" s="9">
        <f t="shared" si="8"/>
        <v>0</v>
      </c>
      <c r="AO1028" s="9">
        <f t="shared" si="9"/>
        <v>0</v>
      </c>
      <c r="AP1028" s="9">
        <f t="shared" si="10"/>
        <v>0</v>
      </c>
      <c r="AQ1028" s="8"/>
    </row>
    <row r="1029" ht="15.75" customHeight="1">
      <c r="A1029" s="7">
        <v>45680.0</v>
      </c>
      <c r="B1029" s="8" t="s">
        <v>2401</v>
      </c>
      <c r="C1029" s="8" t="s">
        <v>2407</v>
      </c>
      <c r="D1029" s="11">
        <v>1.1942780379E10</v>
      </c>
      <c r="E1029" s="8" t="s">
        <v>11833</v>
      </c>
      <c r="F1029" s="8" t="s">
        <v>11861</v>
      </c>
      <c r="G1029" s="8" t="s">
        <v>11855</v>
      </c>
      <c r="H1029" s="8" t="s">
        <v>11856</v>
      </c>
      <c r="I1029" s="8" t="s">
        <v>11837</v>
      </c>
      <c r="J1029" s="8" t="s">
        <v>11846</v>
      </c>
      <c r="K1029" s="8" t="s">
        <v>11837</v>
      </c>
      <c r="L1029" s="8" t="s">
        <v>11847</v>
      </c>
      <c r="M1029" s="8" t="s">
        <v>11848</v>
      </c>
      <c r="N1029" s="12" t="s">
        <v>11</v>
      </c>
      <c r="O1029" s="12" t="s">
        <v>13</v>
      </c>
      <c r="P1029" s="12" t="s">
        <v>37</v>
      </c>
      <c r="Q1029" s="12" t="s">
        <v>15</v>
      </c>
      <c r="R1029" s="12" t="s">
        <v>20</v>
      </c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9">
        <f>ROUNDUP(SUM(VLOOKUP(F1029,'Pontuação'!A$2:B$11,2,FALSE),VLOOKUP(E1029,'Pontuação'!C$2:D$11,2,FALSE),VLOOKUP(H1029,'Pontuação'!I$2:J$11,2,FALSE),VLOOKUP(J1029,'Pontuação'!G$2:H$11,2,FALSE),VLOOKUP(L1029,'Pontuação'!M$2:N$13,2,FALSE)),0)</f>
        <v>1326</v>
      </c>
      <c r="AD1029" s="10">
        <f t="shared" si="1"/>
        <v>133</v>
      </c>
      <c r="AE1029" s="10" t="str">
        <f t="array" ref="AE1029">IFERROR(INDEX('Pontuação'!G$13:G$101, MATCH(AD1029, 'Pontuação'!F$13:F$101, 0)), "Faixa Indefinida")</f>
        <v>D</v>
      </c>
      <c r="AF1029" s="10">
        <f t="shared" si="2"/>
        <v>0</v>
      </c>
      <c r="AG1029" s="10">
        <f t="shared" si="3"/>
        <v>0</v>
      </c>
      <c r="AH1029" s="10">
        <f t="shared" si="4"/>
        <v>0</v>
      </c>
      <c r="AI1029" s="10">
        <f t="shared" si="5"/>
        <v>1</v>
      </c>
      <c r="AJ1029" s="9">
        <f>ROUNDUP(SUM(VLOOKUP(F1029,'Pontuação 3.0'!A$2:B$11,2,FALSE),VLOOKUP(E1029,'Pontuação 3.0'!C$2:D$11,2,FALSE),VLOOKUP(H1029,'Pontuação 3.0'!I$2:J$11,2,FALSE),VLOOKUP(J1029,'Pontuação 3.0'!G$2:H$11,2,FALSE),VLOOKUP(G1029,'Pontuação 3.0'!E$2:F$11,2,FALSE),VLOOKUP(K1029,'Pontuação 3.0'!K$2:L$11,2,FALSE),VLOOKUP(L1029,'Pontuação 3.0'!M$2:N$13,2,FALSE)),0)</f>
        <v>1805</v>
      </c>
      <c r="AK1029" s="9">
        <f t="shared" si="6"/>
        <v>181</v>
      </c>
      <c r="AL1029" s="9" t="str">
        <f t="array" ref="AL1029">IFERROR(INDEX('Pontuação 3.0'!G$13:G$191, MATCH(AK1029, 'Pontuação 3.0'!F$13:F$191, 0)), "Faixa Indefinida")</f>
        <v>D</v>
      </c>
      <c r="AM1029" s="9">
        <f t="shared" si="7"/>
        <v>0</v>
      </c>
      <c r="AN1029" s="9">
        <f t="shared" si="8"/>
        <v>0</v>
      </c>
      <c r="AO1029" s="9">
        <f t="shared" si="9"/>
        <v>0</v>
      </c>
      <c r="AP1029" s="9">
        <f t="shared" si="10"/>
        <v>1</v>
      </c>
      <c r="AQ1029" s="8"/>
    </row>
    <row r="1030" ht="15.75" customHeight="1">
      <c r="A1030" s="7">
        <v>45680.0</v>
      </c>
      <c r="B1030" s="8" t="s">
        <v>2408</v>
      </c>
      <c r="C1030" s="8" t="s">
        <v>2409</v>
      </c>
      <c r="D1030" s="11">
        <v>4.1998979173E10</v>
      </c>
      <c r="E1030" s="8" t="s">
        <v>11868</v>
      </c>
      <c r="F1030" s="8" t="s">
        <v>11861</v>
      </c>
      <c r="G1030" s="8" t="s">
        <v>11855</v>
      </c>
      <c r="H1030" s="8" t="s">
        <v>11856</v>
      </c>
      <c r="I1030" s="8" t="s">
        <v>11837</v>
      </c>
      <c r="J1030" s="8" t="s">
        <v>11852</v>
      </c>
      <c r="K1030" s="8" t="s">
        <v>11837</v>
      </c>
      <c r="L1030" s="8" t="s">
        <v>11851</v>
      </c>
      <c r="M1030" s="8" t="s">
        <v>11859</v>
      </c>
      <c r="N1030" s="12" t="s">
        <v>11</v>
      </c>
      <c r="O1030" s="12" t="s">
        <v>13</v>
      </c>
      <c r="P1030" s="12" t="s">
        <v>96</v>
      </c>
      <c r="Q1030" s="12" t="s">
        <v>65</v>
      </c>
      <c r="R1030" s="12" t="s">
        <v>20</v>
      </c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9">
        <f>ROUNDUP(SUM(VLOOKUP(F1030,'Pontuação'!A$2:B$11,2,FALSE),VLOOKUP(E1030,'Pontuação'!C$2:D$11,2,FALSE),VLOOKUP(H1030,'Pontuação'!I$2:J$11,2,FALSE),VLOOKUP(J1030,'Pontuação'!G$2:H$11,2,FALSE),VLOOKUP(L1030,'Pontuação'!M$2:N$13,2,FALSE)),0)</f>
        <v>1303</v>
      </c>
      <c r="AD1030" s="10">
        <f t="shared" si="1"/>
        <v>130</v>
      </c>
      <c r="AE1030" s="10" t="str">
        <f t="array" ref="AE1030">IFERROR(INDEX('Pontuação'!G$13:G$101, MATCH(AD1030, 'Pontuação'!F$13:F$101, 0)), "Faixa Indefinida")</f>
        <v>D</v>
      </c>
      <c r="AF1030" s="10">
        <f t="shared" si="2"/>
        <v>0</v>
      </c>
      <c r="AG1030" s="10">
        <f t="shared" si="3"/>
        <v>0</v>
      </c>
      <c r="AH1030" s="10">
        <f t="shared" si="4"/>
        <v>0</v>
      </c>
      <c r="AI1030" s="10">
        <f t="shared" si="5"/>
        <v>1</v>
      </c>
      <c r="AJ1030" s="9">
        <f>ROUNDUP(SUM(VLOOKUP(F1030,'Pontuação 3.0'!A$2:B$11,2,FALSE),VLOOKUP(E1030,'Pontuação 3.0'!C$2:D$11,2,FALSE),VLOOKUP(H1030,'Pontuação 3.0'!I$2:J$11,2,FALSE),VLOOKUP(J1030,'Pontuação 3.0'!G$2:H$11,2,FALSE),VLOOKUP(G1030,'Pontuação 3.0'!E$2:F$11,2,FALSE),VLOOKUP(K1030,'Pontuação 3.0'!K$2:L$11,2,FALSE),VLOOKUP(L1030,'Pontuação 3.0'!M$2:N$13,2,FALSE)),0)</f>
        <v>1841</v>
      </c>
      <c r="AK1030" s="9">
        <f t="shared" si="6"/>
        <v>184</v>
      </c>
      <c r="AL1030" s="9" t="str">
        <f t="array" ref="AL1030">IFERROR(INDEX('Pontuação 3.0'!G$13:G$191, MATCH(AK1030, 'Pontuação 3.0'!F$13:F$191, 0)), "Faixa Indefinida")</f>
        <v>D</v>
      </c>
      <c r="AM1030" s="9">
        <f t="shared" si="7"/>
        <v>0</v>
      </c>
      <c r="AN1030" s="9">
        <f t="shared" si="8"/>
        <v>0</v>
      </c>
      <c r="AO1030" s="9">
        <f t="shared" si="9"/>
        <v>0</v>
      </c>
      <c r="AP1030" s="9">
        <f t="shared" si="10"/>
        <v>1</v>
      </c>
      <c r="AQ1030" s="8"/>
    </row>
    <row r="1031" ht="15.75" customHeight="1">
      <c r="A1031" s="7">
        <v>45680.0</v>
      </c>
      <c r="B1031" s="8" t="s">
        <v>2413</v>
      </c>
      <c r="C1031" s="8" t="s">
        <v>2414</v>
      </c>
      <c r="D1031" s="11">
        <v>9.4991931555E10</v>
      </c>
      <c r="E1031" s="8" t="s">
        <v>11833</v>
      </c>
      <c r="F1031" s="8" t="s">
        <v>11842</v>
      </c>
      <c r="G1031" s="8" t="s">
        <v>11843</v>
      </c>
      <c r="H1031" s="8" t="s">
        <v>11856</v>
      </c>
      <c r="I1031" s="8" t="s">
        <v>11837</v>
      </c>
      <c r="J1031" s="8" t="s">
        <v>11846</v>
      </c>
      <c r="K1031" s="8" t="s">
        <v>11839</v>
      </c>
      <c r="L1031" s="8" t="s">
        <v>11847</v>
      </c>
      <c r="M1031" s="8" t="s">
        <v>11848</v>
      </c>
      <c r="N1031" s="12" t="s">
        <v>11</v>
      </c>
      <c r="O1031" s="12" t="s">
        <v>13</v>
      </c>
      <c r="P1031" s="12" t="s">
        <v>261</v>
      </c>
      <c r="Q1031" s="12" t="s">
        <v>15</v>
      </c>
      <c r="R1031" s="12" t="s">
        <v>20</v>
      </c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9">
        <f>ROUNDUP(SUM(VLOOKUP(F1031,'Pontuação'!A$2:B$11,2,FALSE),VLOOKUP(E1031,'Pontuação'!C$2:D$11,2,FALSE),VLOOKUP(H1031,'Pontuação'!I$2:J$11,2,FALSE),VLOOKUP(J1031,'Pontuação'!G$2:H$11,2,FALSE),VLOOKUP(L1031,'Pontuação'!M$2:N$13,2,FALSE)),0)</f>
        <v>1571</v>
      </c>
      <c r="AD1031" s="10">
        <f t="shared" si="1"/>
        <v>157</v>
      </c>
      <c r="AE1031" s="10" t="str">
        <f t="array" ref="AE1031">IFERROR(INDEX('Pontuação'!G$13:G$101, MATCH(AD1031, 'Pontuação'!F$13:F$101, 0)), "Faixa Indefinida")</f>
        <v>C</v>
      </c>
      <c r="AF1031" s="10">
        <f t="shared" si="2"/>
        <v>0</v>
      </c>
      <c r="AG1031" s="10">
        <f t="shared" si="3"/>
        <v>0</v>
      </c>
      <c r="AH1031" s="10">
        <f t="shared" si="4"/>
        <v>1</v>
      </c>
      <c r="AI1031" s="10">
        <f t="shared" si="5"/>
        <v>0</v>
      </c>
      <c r="AJ1031" s="9">
        <f>ROUNDUP(SUM(VLOOKUP(F1031,'Pontuação 3.0'!A$2:B$11,2,FALSE),VLOOKUP(E1031,'Pontuação 3.0'!C$2:D$11,2,FALSE),VLOOKUP(H1031,'Pontuação 3.0'!I$2:J$11,2,FALSE),VLOOKUP(J1031,'Pontuação 3.0'!G$2:H$11,2,FALSE),VLOOKUP(G1031,'Pontuação 3.0'!E$2:F$11,2,FALSE),VLOOKUP(K1031,'Pontuação 3.0'!K$2:L$11,2,FALSE),VLOOKUP(L1031,'Pontuação 3.0'!M$2:N$13,2,FALSE)),0)</f>
        <v>2321</v>
      </c>
      <c r="AK1031" s="9">
        <f t="shared" si="6"/>
        <v>232</v>
      </c>
      <c r="AL1031" s="9" t="str">
        <f t="array" ref="AL1031">IFERROR(INDEX('Pontuação 3.0'!G$13:G$191, MATCH(AK1031, 'Pontuação 3.0'!F$13:F$191, 0)), "Faixa Indefinida")</f>
        <v>B</v>
      </c>
      <c r="AM1031" s="9">
        <f t="shared" si="7"/>
        <v>0</v>
      </c>
      <c r="AN1031" s="9">
        <f t="shared" si="8"/>
        <v>1</v>
      </c>
      <c r="AO1031" s="9">
        <f t="shared" si="9"/>
        <v>0</v>
      </c>
      <c r="AP1031" s="9">
        <f t="shared" si="10"/>
        <v>0</v>
      </c>
      <c r="AQ1031" s="8"/>
    </row>
    <row r="1032" ht="15.75" customHeight="1">
      <c r="A1032" s="7">
        <v>45680.0</v>
      </c>
      <c r="B1032" s="8" t="s">
        <v>2415</v>
      </c>
      <c r="C1032" s="8" t="s">
        <v>2416</v>
      </c>
      <c r="D1032" s="8" t="s">
        <v>2417</v>
      </c>
      <c r="E1032" s="8" t="s">
        <v>11833</v>
      </c>
      <c r="F1032" s="8" t="s">
        <v>11834</v>
      </c>
      <c r="G1032" s="8" t="s">
        <v>11835</v>
      </c>
      <c r="H1032" s="8" t="s">
        <v>11850</v>
      </c>
      <c r="I1032" s="8" t="s">
        <v>11837</v>
      </c>
      <c r="J1032" s="8" t="s">
        <v>11846</v>
      </c>
      <c r="K1032" s="8" t="s">
        <v>11837</v>
      </c>
      <c r="L1032" s="8" t="s">
        <v>11851</v>
      </c>
      <c r="M1032" s="8" t="s">
        <v>11848</v>
      </c>
      <c r="N1032" s="12" t="s">
        <v>11</v>
      </c>
      <c r="O1032" s="12" t="s">
        <v>13</v>
      </c>
      <c r="P1032" s="12" t="s">
        <v>27</v>
      </c>
      <c r="Q1032" s="12" t="s">
        <v>24</v>
      </c>
      <c r="R1032" s="12" t="s">
        <v>14</v>
      </c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9">
        <f>ROUNDUP(SUM(VLOOKUP(F1032,'Pontuação'!A$2:B$11,2,FALSE),VLOOKUP(E1032,'Pontuação'!C$2:D$11,2,FALSE),VLOOKUP(H1032,'Pontuação'!I$2:J$11,2,FALSE),VLOOKUP(J1032,'Pontuação'!G$2:H$11,2,FALSE),VLOOKUP(L1032,'Pontuação'!M$2:N$13,2,FALSE)),0)</f>
        <v>1541</v>
      </c>
      <c r="AD1032" s="10">
        <f t="shared" si="1"/>
        <v>154</v>
      </c>
      <c r="AE1032" s="10" t="str">
        <f t="array" ref="AE1032">IFERROR(INDEX('Pontuação'!G$13:G$101, MATCH(AD1032, 'Pontuação'!F$13:F$101, 0)), "Faixa Indefinida")</f>
        <v>C</v>
      </c>
      <c r="AF1032" s="10">
        <f t="shared" si="2"/>
        <v>0</v>
      </c>
      <c r="AG1032" s="10">
        <f t="shared" si="3"/>
        <v>0</v>
      </c>
      <c r="AH1032" s="10">
        <f t="shared" si="4"/>
        <v>1</v>
      </c>
      <c r="AI1032" s="10">
        <f t="shared" si="5"/>
        <v>0</v>
      </c>
      <c r="AJ1032" s="9">
        <f>ROUNDUP(SUM(VLOOKUP(F1032,'Pontuação 3.0'!A$2:B$11,2,FALSE),VLOOKUP(E1032,'Pontuação 3.0'!C$2:D$11,2,FALSE),VLOOKUP(H1032,'Pontuação 3.0'!I$2:J$11,2,FALSE),VLOOKUP(J1032,'Pontuação 3.0'!G$2:H$11,2,FALSE),VLOOKUP(G1032,'Pontuação 3.0'!E$2:F$11,2,FALSE),VLOOKUP(K1032,'Pontuação 3.0'!K$2:L$11,2,FALSE),VLOOKUP(L1032,'Pontuação 3.0'!M$2:N$13,2,FALSE)),0)</f>
        <v>1849</v>
      </c>
      <c r="AK1032" s="9">
        <f t="shared" si="6"/>
        <v>185</v>
      </c>
      <c r="AL1032" s="9" t="str">
        <f t="array" ref="AL1032">IFERROR(INDEX('Pontuação 3.0'!G$13:G$191, MATCH(AK1032, 'Pontuação 3.0'!F$13:F$191, 0)), "Faixa Indefinida")</f>
        <v>D</v>
      </c>
      <c r="AM1032" s="9">
        <f t="shared" si="7"/>
        <v>0</v>
      </c>
      <c r="AN1032" s="9">
        <f t="shared" si="8"/>
        <v>0</v>
      </c>
      <c r="AO1032" s="9">
        <f t="shared" si="9"/>
        <v>0</v>
      </c>
      <c r="AP1032" s="9">
        <f t="shared" si="10"/>
        <v>1</v>
      </c>
      <c r="AQ1032" s="8"/>
    </row>
    <row r="1033" ht="15.75" customHeight="1">
      <c r="A1033" s="7">
        <v>45680.0</v>
      </c>
      <c r="B1033" s="8" t="s">
        <v>2418</v>
      </c>
      <c r="C1033" s="8" t="s">
        <v>2419</v>
      </c>
      <c r="D1033" s="11">
        <v>8.4999340699E10</v>
      </c>
      <c r="E1033" s="8" t="s">
        <v>11833</v>
      </c>
      <c r="F1033" s="8" t="s">
        <v>11842</v>
      </c>
      <c r="G1033" s="8" t="s">
        <v>11843</v>
      </c>
      <c r="H1033" s="8" t="s">
        <v>11865</v>
      </c>
      <c r="I1033" s="8" t="s">
        <v>11845</v>
      </c>
      <c r="J1033" s="8" t="s">
        <v>11852</v>
      </c>
      <c r="K1033" s="8" t="s">
        <v>11837</v>
      </c>
      <c r="L1033" s="8" t="s">
        <v>11851</v>
      </c>
      <c r="M1033" s="8" t="s">
        <v>11848</v>
      </c>
      <c r="N1033" s="12" t="s">
        <v>11</v>
      </c>
      <c r="O1033" s="12" t="s">
        <v>13</v>
      </c>
      <c r="P1033" s="12" t="s">
        <v>123</v>
      </c>
      <c r="Q1033" s="12" t="s">
        <v>44</v>
      </c>
      <c r="R1033" s="12" t="s">
        <v>20</v>
      </c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9">
        <f>ROUNDUP(SUM(VLOOKUP(F1033,'Pontuação'!A$2:B$11,2,FALSE),VLOOKUP(E1033,'Pontuação'!C$2:D$11,2,FALSE),VLOOKUP(H1033,'Pontuação'!I$2:J$11,2,FALSE),VLOOKUP(J1033,'Pontuação'!G$2:H$11,2,FALSE),VLOOKUP(L1033,'Pontuação'!M$2:N$13,2,FALSE)),0)</f>
        <v>1684</v>
      </c>
      <c r="AD1033" s="10">
        <f t="shared" si="1"/>
        <v>168</v>
      </c>
      <c r="AE1033" s="10" t="str">
        <f t="array" ref="AE1033">IFERROR(INDEX('Pontuação'!G$13:G$101, MATCH(AD1033, 'Pontuação'!F$13:F$101, 0)), "Faixa Indefinida")</f>
        <v>B</v>
      </c>
      <c r="AF1033" s="10">
        <f t="shared" si="2"/>
        <v>0</v>
      </c>
      <c r="AG1033" s="10">
        <f t="shared" si="3"/>
        <v>1</v>
      </c>
      <c r="AH1033" s="10">
        <f t="shared" si="4"/>
        <v>0</v>
      </c>
      <c r="AI1033" s="10">
        <f t="shared" si="5"/>
        <v>0</v>
      </c>
      <c r="AJ1033" s="9">
        <f>ROUNDUP(SUM(VLOOKUP(F1033,'Pontuação 3.0'!A$2:B$11,2,FALSE),VLOOKUP(E1033,'Pontuação 3.0'!C$2:D$11,2,FALSE),VLOOKUP(H1033,'Pontuação 3.0'!I$2:J$11,2,FALSE),VLOOKUP(J1033,'Pontuação 3.0'!G$2:H$11,2,FALSE),VLOOKUP(G1033,'Pontuação 3.0'!E$2:F$11,2,FALSE),VLOOKUP(K1033,'Pontuação 3.0'!K$2:L$11,2,FALSE),VLOOKUP(L1033,'Pontuação 3.0'!M$2:N$13,2,FALSE)),0)</f>
        <v>2210</v>
      </c>
      <c r="AK1033" s="9">
        <f t="shared" si="6"/>
        <v>221</v>
      </c>
      <c r="AL1033" s="9" t="str">
        <f t="array" ref="AL1033">IFERROR(INDEX('Pontuação 3.0'!G$13:G$191, MATCH(AK1033, 'Pontuação 3.0'!F$13:F$191, 0)), "Faixa Indefinida")</f>
        <v>B</v>
      </c>
      <c r="AM1033" s="9">
        <f t="shared" si="7"/>
        <v>0</v>
      </c>
      <c r="AN1033" s="9">
        <f t="shared" si="8"/>
        <v>1</v>
      </c>
      <c r="AO1033" s="9">
        <f t="shared" si="9"/>
        <v>0</v>
      </c>
      <c r="AP1033" s="9">
        <f t="shared" si="10"/>
        <v>0</v>
      </c>
      <c r="AQ1033" s="8"/>
    </row>
    <row r="1034" ht="15.75" customHeight="1">
      <c r="A1034" s="7">
        <v>45680.0</v>
      </c>
      <c r="B1034" s="8" t="s">
        <v>2422</v>
      </c>
      <c r="C1034" s="8" t="s">
        <v>2423</v>
      </c>
      <c r="D1034" s="11">
        <v>8.8993133601E10</v>
      </c>
      <c r="E1034" s="8" t="s">
        <v>11833</v>
      </c>
      <c r="F1034" s="8" t="s">
        <v>11842</v>
      </c>
      <c r="G1034" s="8" t="s">
        <v>11835</v>
      </c>
      <c r="H1034" s="8" t="s">
        <v>11850</v>
      </c>
      <c r="I1034" s="8" t="s">
        <v>11837</v>
      </c>
      <c r="J1034" s="8" t="s">
        <v>11846</v>
      </c>
      <c r="K1034" s="8" t="s">
        <v>11837</v>
      </c>
      <c r="L1034" s="8" t="s">
        <v>11847</v>
      </c>
      <c r="M1034" s="8" t="s">
        <v>11848</v>
      </c>
      <c r="N1034" s="12" t="s">
        <v>11</v>
      </c>
      <c r="O1034" s="12" t="s">
        <v>13</v>
      </c>
      <c r="P1034" s="12" t="s">
        <v>37</v>
      </c>
      <c r="Q1034" s="12" t="s">
        <v>15</v>
      </c>
      <c r="R1034" s="12" t="s">
        <v>20</v>
      </c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9">
        <f>ROUNDUP(SUM(VLOOKUP(F1034,'Pontuação'!A$2:B$11,2,FALSE),VLOOKUP(E1034,'Pontuação'!C$2:D$11,2,FALSE),VLOOKUP(H1034,'Pontuação'!I$2:J$11,2,FALSE),VLOOKUP(J1034,'Pontuação'!G$2:H$11,2,FALSE),VLOOKUP(L1034,'Pontuação'!M$2:N$13,2,FALSE)),0)</f>
        <v>1685</v>
      </c>
      <c r="AD1034" s="10">
        <f t="shared" si="1"/>
        <v>169</v>
      </c>
      <c r="AE1034" s="10" t="str">
        <f t="array" ref="AE1034">IFERROR(INDEX('Pontuação'!G$13:G$101, MATCH(AD1034, 'Pontuação'!F$13:F$101, 0)), "Faixa Indefinida")</f>
        <v>B</v>
      </c>
      <c r="AF1034" s="10">
        <f t="shared" si="2"/>
        <v>0</v>
      </c>
      <c r="AG1034" s="10">
        <f t="shared" si="3"/>
        <v>1</v>
      </c>
      <c r="AH1034" s="10">
        <f t="shared" si="4"/>
        <v>0</v>
      </c>
      <c r="AI1034" s="10">
        <f t="shared" si="5"/>
        <v>0</v>
      </c>
      <c r="AJ1034" s="9">
        <f>ROUNDUP(SUM(VLOOKUP(F1034,'Pontuação 3.0'!A$2:B$11,2,FALSE),VLOOKUP(E1034,'Pontuação 3.0'!C$2:D$11,2,FALSE),VLOOKUP(H1034,'Pontuação 3.0'!I$2:J$11,2,FALSE),VLOOKUP(J1034,'Pontuação 3.0'!G$2:H$11,2,FALSE),VLOOKUP(G1034,'Pontuação 3.0'!E$2:F$11,2,FALSE),VLOOKUP(K1034,'Pontuação 3.0'!K$2:L$11,2,FALSE),VLOOKUP(L1034,'Pontuação 3.0'!M$2:N$13,2,FALSE)),0)</f>
        <v>2068</v>
      </c>
      <c r="AK1034" s="9">
        <f t="shared" si="6"/>
        <v>207</v>
      </c>
      <c r="AL1034" s="9" t="str">
        <f t="array" ref="AL1034">IFERROR(INDEX('Pontuação 3.0'!G$13:G$191, MATCH(AK1034, 'Pontuação 3.0'!F$13:F$191, 0)), "Faixa Indefinida")</f>
        <v>C</v>
      </c>
      <c r="AM1034" s="9">
        <f t="shared" si="7"/>
        <v>0</v>
      </c>
      <c r="AN1034" s="9">
        <f t="shared" si="8"/>
        <v>0</v>
      </c>
      <c r="AO1034" s="9">
        <f t="shared" si="9"/>
        <v>1</v>
      </c>
      <c r="AP1034" s="9">
        <f t="shared" si="10"/>
        <v>0</v>
      </c>
      <c r="AQ1034" s="8"/>
    </row>
    <row r="1035" ht="15.75" customHeight="1">
      <c r="A1035" s="7">
        <v>45680.0</v>
      </c>
      <c r="B1035" s="8" t="s">
        <v>2424</v>
      </c>
      <c r="C1035" s="8" t="s">
        <v>2425</v>
      </c>
      <c r="D1035" s="11">
        <v>1.9995068774E10</v>
      </c>
      <c r="E1035" s="8" t="s">
        <v>11833</v>
      </c>
      <c r="F1035" s="8" t="s">
        <v>11842</v>
      </c>
      <c r="G1035" s="8" t="s">
        <v>11843</v>
      </c>
      <c r="H1035" s="8" t="s">
        <v>11865</v>
      </c>
      <c r="I1035" s="8" t="s">
        <v>11837</v>
      </c>
      <c r="J1035" s="8" t="s">
        <v>11852</v>
      </c>
      <c r="K1035" s="8" t="s">
        <v>11837</v>
      </c>
      <c r="L1035" s="8" t="s">
        <v>11851</v>
      </c>
      <c r="M1035" s="8" t="s">
        <v>11848</v>
      </c>
      <c r="N1035" s="12" t="s">
        <v>11</v>
      </c>
      <c r="O1035" s="12" t="s">
        <v>13</v>
      </c>
      <c r="P1035" s="12" t="s">
        <v>37</v>
      </c>
      <c r="Q1035" s="12" t="s">
        <v>15</v>
      </c>
      <c r="R1035" s="12" t="s">
        <v>20</v>
      </c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9">
        <f>ROUNDUP(SUM(VLOOKUP(F1035,'Pontuação'!A$2:B$11,2,FALSE),VLOOKUP(E1035,'Pontuação'!C$2:D$11,2,FALSE),VLOOKUP(H1035,'Pontuação'!I$2:J$11,2,FALSE),VLOOKUP(J1035,'Pontuação'!G$2:H$11,2,FALSE),VLOOKUP(L1035,'Pontuação'!M$2:N$13,2,FALSE)),0)</f>
        <v>1684</v>
      </c>
      <c r="AD1035" s="10">
        <f t="shared" si="1"/>
        <v>168</v>
      </c>
      <c r="AE1035" s="10" t="str">
        <f t="array" ref="AE1035">IFERROR(INDEX('Pontuação'!G$13:G$101, MATCH(AD1035, 'Pontuação'!F$13:F$101, 0)), "Faixa Indefinida")</f>
        <v>B</v>
      </c>
      <c r="AF1035" s="10">
        <f t="shared" si="2"/>
        <v>0</v>
      </c>
      <c r="AG1035" s="10">
        <f t="shared" si="3"/>
        <v>1</v>
      </c>
      <c r="AH1035" s="10">
        <f t="shared" si="4"/>
        <v>0</v>
      </c>
      <c r="AI1035" s="10">
        <f t="shared" si="5"/>
        <v>0</v>
      </c>
      <c r="AJ1035" s="9">
        <f>ROUNDUP(SUM(VLOOKUP(F1035,'Pontuação 3.0'!A$2:B$11,2,FALSE),VLOOKUP(E1035,'Pontuação 3.0'!C$2:D$11,2,FALSE),VLOOKUP(H1035,'Pontuação 3.0'!I$2:J$11,2,FALSE),VLOOKUP(J1035,'Pontuação 3.0'!G$2:H$11,2,FALSE),VLOOKUP(G1035,'Pontuação 3.0'!E$2:F$11,2,FALSE),VLOOKUP(K1035,'Pontuação 3.0'!K$2:L$11,2,FALSE),VLOOKUP(L1035,'Pontuação 3.0'!M$2:N$13,2,FALSE)),0)</f>
        <v>2210</v>
      </c>
      <c r="AK1035" s="9">
        <f t="shared" si="6"/>
        <v>221</v>
      </c>
      <c r="AL1035" s="9" t="str">
        <f t="array" ref="AL1035">IFERROR(INDEX('Pontuação 3.0'!G$13:G$191, MATCH(AK1035, 'Pontuação 3.0'!F$13:F$191, 0)), "Faixa Indefinida")</f>
        <v>B</v>
      </c>
      <c r="AM1035" s="9">
        <f t="shared" si="7"/>
        <v>0</v>
      </c>
      <c r="AN1035" s="9">
        <f t="shared" si="8"/>
        <v>1</v>
      </c>
      <c r="AO1035" s="9">
        <f t="shared" si="9"/>
        <v>0</v>
      </c>
      <c r="AP1035" s="9">
        <f t="shared" si="10"/>
        <v>0</v>
      </c>
      <c r="AQ1035" s="8"/>
    </row>
    <row r="1036" ht="15.75" customHeight="1">
      <c r="A1036" s="7">
        <v>45680.0</v>
      </c>
      <c r="B1036" s="8" t="s">
        <v>2426</v>
      </c>
      <c r="C1036" s="8" t="s">
        <v>2427</v>
      </c>
      <c r="D1036" s="11">
        <v>9.1985408979E10</v>
      </c>
      <c r="E1036" s="8" t="s">
        <v>11833</v>
      </c>
      <c r="F1036" s="8" t="s">
        <v>11842</v>
      </c>
      <c r="G1036" s="8" t="s">
        <v>11835</v>
      </c>
      <c r="H1036" s="8" t="s">
        <v>11850</v>
      </c>
      <c r="I1036" s="8" t="s">
        <v>11837</v>
      </c>
      <c r="J1036" s="8" t="s">
        <v>11846</v>
      </c>
      <c r="K1036" s="8" t="s">
        <v>11837</v>
      </c>
      <c r="L1036" s="8" t="s">
        <v>11851</v>
      </c>
      <c r="M1036" s="8" t="s">
        <v>11849</v>
      </c>
      <c r="N1036" s="12" t="s">
        <v>11</v>
      </c>
      <c r="O1036" s="12" t="s">
        <v>13</v>
      </c>
      <c r="P1036" s="12" t="s">
        <v>2258</v>
      </c>
      <c r="Q1036" s="12" t="s">
        <v>15</v>
      </c>
      <c r="R1036" s="12" t="s">
        <v>14</v>
      </c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9">
        <f>ROUNDUP(SUM(VLOOKUP(F1036,'Pontuação'!A$2:B$11,2,FALSE),VLOOKUP(E1036,'Pontuação'!C$2:D$11,2,FALSE),VLOOKUP(H1036,'Pontuação'!I$2:J$11,2,FALSE),VLOOKUP(J1036,'Pontuação'!G$2:H$11,2,FALSE),VLOOKUP(L1036,'Pontuação'!M$2:N$13,2,FALSE)),0)</f>
        <v>1553</v>
      </c>
      <c r="AD1036" s="10">
        <f t="shared" si="1"/>
        <v>155</v>
      </c>
      <c r="AE1036" s="10" t="str">
        <f t="array" ref="AE1036">IFERROR(INDEX('Pontuação'!G$13:G$101, MATCH(AD1036, 'Pontuação'!F$13:F$101, 0)), "Faixa Indefinida")</f>
        <v>C</v>
      </c>
      <c r="AF1036" s="10">
        <f t="shared" si="2"/>
        <v>0</v>
      </c>
      <c r="AG1036" s="10">
        <f t="shared" si="3"/>
        <v>0</v>
      </c>
      <c r="AH1036" s="10">
        <f t="shared" si="4"/>
        <v>1</v>
      </c>
      <c r="AI1036" s="10">
        <f t="shared" si="5"/>
        <v>0</v>
      </c>
      <c r="AJ1036" s="9">
        <f>ROUNDUP(SUM(VLOOKUP(F1036,'Pontuação 3.0'!A$2:B$11,2,FALSE),VLOOKUP(E1036,'Pontuação 3.0'!C$2:D$11,2,FALSE),VLOOKUP(H1036,'Pontuação 3.0'!I$2:J$11,2,FALSE),VLOOKUP(J1036,'Pontuação 3.0'!G$2:H$11,2,FALSE),VLOOKUP(G1036,'Pontuação 3.0'!E$2:F$11,2,FALSE),VLOOKUP(K1036,'Pontuação 3.0'!K$2:L$11,2,FALSE),VLOOKUP(L1036,'Pontuação 3.0'!M$2:N$13,2,FALSE)),0)</f>
        <v>1982</v>
      </c>
      <c r="AK1036" s="9">
        <f t="shared" si="6"/>
        <v>198</v>
      </c>
      <c r="AL1036" s="9" t="str">
        <f t="array" ref="AL1036">IFERROR(INDEX('Pontuação 3.0'!G$13:G$191, MATCH(AK1036, 'Pontuação 3.0'!F$13:F$191, 0)), "Faixa Indefinida")</f>
        <v>C</v>
      </c>
      <c r="AM1036" s="9">
        <f t="shared" si="7"/>
        <v>0</v>
      </c>
      <c r="AN1036" s="9">
        <f t="shared" si="8"/>
        <v>0</v>
      </c>
      <c r="AO1036" s="9">
        <f t="shared" si="9"/>
        <v>1</v>
      </c>
      <c r="AP1036" s="9">
        <f t="shared" si="10"/>
        <v>0</v>
      </c>
      <c r="AQ1036" s="8"/>
    </row>
    <row r="1037" ht="15.75" customHeight="1">
      <c r="A1037" s="7">
        <v>45680.0</v>
      </c>
      <c r="B1037" s="8" t="s">
        <v>2428</v>
      </c>
      <c r="C1037" s="8" t="s">
        <v>2429</v>
      </c>
      <c r="D1037" s="11">
        <v>9.9982597068E10</v>
      </c>
      <c r="E1037" s="8" t="s">
        <v>11833</v>
      </c>
      <c r="F1037" s="8" t="s">
        <v>11854</v>
      </c>
      <c r="G1037" s="8" t="s">
        <v>11867</v>
      </c>
      <c r="H1037" s="8" t="s">
        <v>11856</v>
      </c>
      <c r="I1037" s="8" t="s">
        <v>11837</v>
      </c>
      <c r="J1037" s="8" t="s">
        <v>11846</v>
      </c>
      <c r="K1037" s="8" t="s">
        <v>11837</v>
      </c>
      <c r="L1037" s="8" t="s">
        <v>11857</v>
      </c>
      <c r="M1037" s="8" t="s">
        <v>11853</v>
      </c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9">
        <f>ROUNDUP(SUM(VLOOKUP(F1037,'Pontuação'!A$2:B$11,2,FALSE),VLOOKUP(E1037,'Pontuação'!C$2:D$11,2,FALSE),VLOOKUP(H1037,'Pontuação'!I$2:J$11,2,FALSE),VLOOKUP(J1037,'Pontuação'!G$2:H$11,2,FALSE),VLOOKUP(L1037,'Pontuação'!M$2:N$13,2,FALSE)),0)</f>
        <v>1407</v>
      </c>
      <c r="AD1037" s="10">
        <f t="shared" si="1"/>
        <v>141</v>
      </c>
      <c r="AE1037" s="10" t="str">
        <f t="array" ref="AE1037">IFERROR(INDEX('Pontuação'!G$13:G$101, MATCH(AD1037, 'Pontuação'!F$13:F$101, 0)), "Faixa Indefinida")</f>
        <v>D</v>
      </c>
      <c r="AF1037" s="10">
        <f t="shared" si="2"/>
        <v>0</v>
      </c>
      <c r="AG1037" s="10">
        <f t="shared" si="3"/>
        <v>0</v>
      </c>
      <c r="AH1037" s="10">
        <f t="shared" si="4"/>
        <v>0</v>
      </c>
      <c r="AI1037" s="10">
        <f t="shared" si="5"/>
        <v>1</v>
      </c>
      <c r="AJ1037" s="9">
        <f>ROUNDUP(SUM(VLOOKUP(F1037,'Pontuação 3.0'!A$2:B$11,2,FALSE),VLOOKUP(E1037,'Pontuação 3.0'!C$2:D$11,2,FALSE),VLOOKUP(H1037,'Pontuação 3.0'!I$2:J$11,2,FALSE),VLOOKUP(J1037,'Pontuação 3.0'!G$2:H$11,2,FALSE),VLOOKUP(G1037,'Pontuação 3.0'!E$2:F$11,2,FALSE),VLOOKUP(K1037,'Pontuação 3.0'!K$2:L$11,2,FALSE),VLOOKUP(L1037,'Pontuação 3.0'!M$2:N$13,2,FALSE)),0)</f>
        <v>1779</v>
      </c>
      <c r="AK1037" s="9">
        <f t="shared" si="6"/>
        <v>178</v>
      </c>
      <c r="AL1037" s="9" t="str">
        <f t="array" ref="AL1037">IFERROR(INDEX('Pontuação 3.0'!G$13:G$191, MATCH(AK1037, 'Pontuação 3.0'!F$13:F$191, 0)), "Faixa Indefinida")</f>
        <v>D</v>
      </c>
      <c r="AM1037" s="9">
        <f t="shared" si="7"/>
        <v>0</v>
      </c>
      <c r="AN1037" s="9">
        <f t="shared" si="8"/>
        <v>0</v>
      </c>
      <c r="AO1037" s="9">
        <f t="shared" si="9"/>
        <v>0</v>
      </c>
      <c r="AP1037" s="9">
        <f t="shared" si="10"/>
        <v>1</v>
      </c>
      <c r="AQ1037" s="8"/>
    </row>
    <row r="1038" ht="15.75" customHeight="1">
      <c r="A1038" s="7">
        <v>45680.0</v>
      </c>
      <c r="B1038" s="8" t="s">
        <v>2428</v>
      </c>
      <c r="C1038" s="8" t="s">
        <v>2429</v>
      </c>
      <c r="D1038" s="11">
        <v>9.9982597068E10</v>
      </c>
      <c r="E1038" s="8" t="s">
        <v>11833</v>
      </c>
      <c r="F1038" s="8" t="s">
        <v>11854</v>
      </c>
      <c r="G1038" s="8" t="s">
        <v>11867</v>
      </c>
      <c r="H1038" s="8" t="s">
        <v>11856</v>
      </c>
      <c r="I1038" s="8" t="s">
        <v>11837</v>
      </c>
      <c r="J1038" s="8" t="s">
        <v>11846</v>
      </c>
      <c r="K1038" s="8" t="s">
        <v>11837</v>
      </c>
      <c r="L1038" s="8" t="s">
        <v>11857</v>
      </c>
      <c r="M1038" s="8" t="s">
        <v>11853</v>
      </c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9">
        <f>ROUNDUP(SUM(VLOOKUP(F1038,'Pontuação'!A$2:B$11,2,FALSE),VLOOKUP(E1038,'Pontuação'!C$2:D$11,2,FALSE),VLOOKUP(H1038,'Pontuação'!I$2:J$11,2,FALSE),VLOOKUP(J1038,'Pontuação'!G$2:H$11,2,FALSE),VLOOKUP(L1038,'Pontuação'!M$2:N$13,2,FALSE)),0)</f>
        <v>1407</v>
      </c>
      <c r="AD1038" s="10">
        <f t="shared" si="1"/>
        <v>141</v>
      </c>
      <c r="AE1038" s="10" t="str">
        <f t="array" ref="AE1038">IFERROR(INDEX('Pontuação'!G$13:G$101, MATCH(AD1038, 'Pontuação'!F$13:F$101, 0)), "Faixa Indefinida")</f>
        <v>D</v>
      </c>
      <c r="AF1038" s="10">
        <f t="shared" si="2"/>
        <v>0</v>
      </c>
      <c r="AG1038" s="10">
        <f t="shared" si="3"/>
        <v>0</v>
      </c>
      <c r="AH1038" s="10">
        <f t="shared" si="4"/>
        <v>0</v>
      </c>
      <c r="AI1038" s="10">
        <f t="shared" si="5"/>
        <v>1</v>
      </c>
      <c r="AJ1038" s="9">
        <f>ROUNDUP(SUM(VLOOKUP(F1038,'Pontuação 3.0'!A$2:B$11,2,FALSE),VLOOKUP(E1038,'Pontuação 3.0'!C$2:D$11,2,FALSE),VLOOKUP(H1038,'Pontuação 3.0'!I$2:J$11,2,FALSE),VLOOKUP(J1038,'Pontuação 3.0'!G$2:H$11,2,FALSE),VLOOKUP(G1038,'Pontuação 3.0'!E$2:F$11,2,FALSE),VLOOKUP(K1038,'Pontuação 3.0'!K$2:L$11,2,FALSE),VLOOKUP(L1038,'Pontuação 3.0'!M$2:N$13,2,FALSE)),0)</f>
        <v>1779</v>
      </c>
      <c r="AK1038" s="9">
        <f t="shared" si="6"/>
        <v>178</v>
      </c>
      <c r="AL1038" s="9" t="str">
        <f t="array" ref="AL1038">IFERROR(INDEX('Pontuação 3.0'!G$13:G$191, MATCH(AK1038, 'Pontuação 3.0'!F$13:F$191, 0)), "Faixa Indefinida")</f>
        <v>D</v>
      </c>
      <c r="AM1038" s="9">
        <f t="shared" si="7"/>
        <v>0</v>
      </c>
      <c r="AN1038" s="9">
        <f t="shared" si="8"/>
        <v>0</v>
      </c>
      <c r="AO1038" s="9">
        <f t="shared" si="9"/>
        <v>0</v>
      </c>
      <c r="AP1038" s="9">
        <f t="shared" si="10"/>
        <v>1</v>
      </c>
      <c r="AQ1038" s="8"/>
    </row>
    <row r="1039" ht="15.75" customHeight="1">
      <c r="A1039" s="7">
        <v>45680.0</v>
      </c>
      <c r="B1039" s="8" t="s">
        <v>2432</v>
      </c>
      <c r="C1039" s="8" t="s">
        <v>2433</v>
      </c>
      <c r="D1039" s="11">
        <v>9.1985637611E10</v>
      </c>
      <c r="E1039" s="8" t="s">
        <v>11868</v>
      </c>
      <c r="F1039" s="8" t="s">
        <v>11842</v>
      </c>
      <c r="G1039" s="8" t="s">
        <v>11843</v>
      </c>
      <c r="H1039" s="8" t="s">
        <v>11850</v>
      </c>
      <c r="I1039" s="8" t="s">
        <v>11837</v>
      </c>
      <c r="J1039" s="8" t="s">
        <v>11846</v>
      </c>
      <c r="K1039" s="8" t="s">
        <v>11837</v>
      </c>
      <c r="L1039" s="8" t="s">
        <v>11851</v>
      </c>
      <c r="M1039" s="8" t="s">
        <v>11849</v>
      </c>
      <c r="N1039" s="12" t="s">
        <v>11</v>
      </c>
      <c r="O1039" s="12" t="s">
        <v>13</v>
      </c>
      <c r="P1039" s="12" t="s">
        <v>40</v>
      </c>
      <c r="Q1039" s="12" t="s">
        <v>24</v>
      </c>
      <c r="R1039" s="12" t="s">
        <v>20</v>
      </c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9">
        <f>ROUNDUP(SUM(VLOOKUP(F1039,'Pontuação'!A$2:B$11,2,FALSE),VLOOKUP(E1039,'Pontuação'!C$2:D$11,2,FALSE),VLOOKUP(H1039,'Pontuação'!I$2:J$11,2,FALSE),VLOOKUP(J1039,'Pontuação'!G$2:H$11,2,FALSE),VLOOKUP(L1039,'Pontuação'!M$2:N$13,2,FALSE)),0)</f>
        <v>1557</v>
      </c>
      <c r="AD1039" s="10">
        <f t="shared" si="1"/>
        <v>156</v>
      </c>
      <c r="AE1039" s="10" t="str">
        <f t="array" ref="AE1039">IFERROR(INDEX('Pontuação'!G$13:G$101, MATCH(AD1039, 'Pontuação'!F$13:F$101, 0)), "Faixa Indefinida")</f>
        <v>C</v>
      </c>
      <c r="AF1039" s="10">
        <f t="shared" si="2"/>
        <v>0</v>
      </c>
      <c r="AG1039" s="10">
        <f t="shared" si="3"/>
        <v>0</v>
      </c>
      <c r="AH1039" s="10">
        <f t="shared" si="4"/>
        <v>1</v>
      </c>
      <c r="AI1039" s="10">
        <f t="shared" si="5"/>
        <v>0</v>
      </c>
      <c r="AJ1039" s="9">
        <f>ROUNDUP(SUM(VLOOKUP(F1039,'Pontuação 3.0'!A$2:B$11,2,FALSE),VLOOKUP(E1039,'Pontuação 3.0'!C$2:D$11,2,FALSE),VLOOKUP(H1039,'Pontuação 3.0'!I$2:J$11,2,FALSE),VLOOKUP(J1039,'Pontuação 3.0'!G$2:H$11,2,FALSE),VLOOKUP(G1039,'Pontuação 3.0'!E$2:F$11,2,FALSE),VLOOKUP(K1039,'Pontuação 3.0'!K$2:L$11,2,FALSE),VLOOKUP(L1039,'Pontuação 3.0'!M$2:N$13,2,FALSE)),0)</f>
        <v>2092</v>
      </c>
      <c r="AK1039" s="9">
        <f t="shared" si="6"/>
        <v>209</v>
      </c>
      <c r="AL1039" s="9" t="str">
        <f t="array" ref="AL1039">IFERROR(INDEX('Pontuação 3.0'!G$13:G$191, MATCH(AK1039, 'Pontuação 3.0'!F$13:F$191, 0)), "Faixa Indefinida")</f>
        <v>C</v>
      </c>
      <c r="AM1039" s="9">
        <f t="shared" si="7"/>
        <v>0</v>
      </c>
      <c r="AN1039" s="9">
        <f t="shared" si="8"/>
        <v>0</v>
      </c>
      <c r="AO1039" s="9">
        <f t="shared" si="9"/>
        <v>1</v>
      </c>
      <c r="AP1039" s="9">
        <f t="shared" si="10"/>
        <v>0</v>
      </c>
      <c r="AQ1039" s="8"/>
    </row>
    <row r="1040" ht="15.75" customHeight="1">
      <c r="A1040" s="7">
        <v>45680.0</v>
      </c>
      <c r="B1040" s="8" t="s">
        <v>2434</v>
      </c>
      <c r="C1040" s="8" t="s">
        <v>2435</v>
      </c>
      <c r="D1040" s="11">
        <v>5.535991946934E12</v>
      </c>
      <c r="E1040" s="8" t="s">
        <v>11833</v>
      </c>
      <c r="F1040" s="8" t="s">
        <v>11861</v>
      </c>
      <c r="G1040" s="8" t="s">
        <v>11855</v>
      </c>
      <c r="H1040" s="8" t="s">
        <v>11856</v>
      </c>
      <c r="I1040" s="8" t="s">
        <v>11837</v>
      </c>
      <c r="J1040" s="8" t="s">
        <v>11846</v>
      </c>
      <c r="K1040" s="8" t="s">
        <v>11837</v>
      </c>
      <c r="L1040" s="8" t="s">
        <v>11851</v>
      </c>
      <c r="M1040" s="8" t="s">
        <v>11859</v>
      </c>
      <c r="N1040" s="12" t="s">
        <v>11</v>
      </c>
      <c r="O1040" s="12" t="s">
        <v>13</v>
      </c>
      <c r="P1040" s="12" t="s">
        <v>27</v>
      </c>
      <c r="Q1040" s="12" t="s">
        <v>24</v>
      </c>
      <c r="R1040" s="12" t="s">
        <v>20</v>
      </c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9">
        <f>ROUNDUP(SUM(VLOOKUP(F1040,'Pontuação'!A$2:B$11,2,FALSE),VLOOKUP(E1040,'Pontuação'!C$2:D$11,2,FALSE),VLOOKUP(H1040,'Pontuação'!I$2:J$11,2,FALSE),VLOOKUP(J1040,'Pontuação'!G$2:H$11,2,FALSE),VLOOKUP(L1040,'Pontuação'!M$2:N$13,2,FALSE)),0)</f>
        <v>1194</v>
      </c>
      <c r="AD1040" s="10">
        <f t="shared" si="1"/>
        <v>119</v>
      </c>
      <c r="AE1040" s="10" t="str">
        <f t="array" ref="AE1040">IFERROR(INDEX('Pontuação'!G$13:G$101, MATCH(AD1040, 'Pontuação'!F$13:F$101, 0)), "Faixa Indefinida")</f>
        <v>D</v>
      </c>
      <c r="AF1040" s="10">
        <f t="shared" si="2"/>
        <v>0</v>
      </c>
      <c r="AG1040" s="10">
        <f t="shared" si="3"/>
        <v>0</v>
      </c>
      <c r="AH1040" s="10">
        <f t="shared" si="4"/>
        <v>0</v>
      </c>
      <c r="AI1040" s="10">
        <f t="shared" si="5"/>
        <v>1</v>
      </c>
      <c r="AJ1040" s="9">
        <f>ROUNDUP(SUM(VLOOKUP(F1040,'Pontuação 3.0'!A$2:B$11,2,FALSE),VLOOKUP(E1040,'Pontuação 3.0'!C$2:D$11,2,FALSE),VLOOKUP(H1040,'Pontuação 3.0'!I$2:J$11,2,FALSE),VLOOKUP(J1040,'Pontuação 3.0'!G$2:H$11,2,FALSE),VLOOKUP(G1040,'Pontuação 3.0'!E$2:F$11,2,FALSE),VLOOKUP(K1040,'Pontuação 3.0'!K$2:L$11,2,FALSE),VLOOKUP(L1040,'Pontuação 3.0'!M$2:N$13,2,FALSE)),0)</f>
        <v>1719</v>
      </c>
      <c r="AK1040" s="9">
        <f t="shared" si="6"/>
        <v>172</v>
      </c>
      <c r="AL1040" s="9" t="str">
        <f t="array" ref="AL1040">IFERROR(INDEX('Pontuação 3.0'!G$13:G$191, MATCH(AK1040, 'Pontuação 3.0'!F$13:F$191, 0)), "Faixa Indefinida")</f>
        <v>D</v>
      </c>
      <c r="AM1040" s="9">
        <f t="shared" si="7"/>
        <v>0</v>
      </c>
      <c r="AN1040" s="9">
        <f t="shared" si="8"/>
        <v>0</v>
      </c>
      <c r="AO1040" s="9">
        <f t="shared" si="9"/>
        <v>0</v>
      </c>
      <c r="AP1040" s="9">
        <f t="shared" si="10"/>
        <v>1</v>
      </c>
      <c r="AQ1040" s="8"/>
    </row>
    <row r="1041" ht="15.75" customHeight="1">
      <c r="A1041" s="7">
        <v>45680.0</v>
      </c>
      <c r="B1041" s="8" t="s">
        <v>2436</v>
      </c>
      <c r="C1041" s="8" t="s">
        <v>2437</v>
      </c>
      <c r="D1041" s="11">
        <v>8.1973236245E10</v>
      </c>
      <c r="E1041" s="8" t="s">
        <v>11833</v>
      </c>
      <c r="F1041" s="8" t="s">
        <v>11842</v>
      </c>
      <c r="G1041" s="8" t="s">
        <v>11843</v>
      </c>
      <c r="H1041" s="8" t="s">
        <v>11850</v>
      </c>
      <c r="I1041" s="8" t="s">
        <v>11837</v>
      </c>
      <c r="J1041" s="8" t="s">
        <v>11846</v>
      </c>
      <c r="K1041" s="8" t="s">
        <v>11837</v>
      </c>
      <c r="L1041" s="8" t="s">
        <v>11851</v>
      </c>
      <c r="M1041" s="8" t="s">
        <v>11853</v>
      </c>
      <c r="N1041" s="12" t="s">
        <v>11</v>
      </c>
      <c r="O1041" s="12" t="s">
        <v>13</v>
      </c>
      <c r="P1041" s="12" t="s">
        <v>49</v>
      </c>
      <c r="Q1041" s="12" t="s">
        <v>24</v>
      </c>
      <c r="R1041" s="12" t="s">
        <v>20</v>
      </c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9">
        <f>ROUNDUP(SUM(VLOOKUP(F1041,'Pontuação'!A$2:B$11,2,FALSE),VLOOKUP(E1041,'Pontuação'!C$2:D$11,2,FALSE),VLOOKUP(H1041,'Pontuação'!I$2:J$11,2,FALSE),VLOOKUP(J1041,'Pontuação'!G$2:H$11,2,FALSE),VLOOKUP(L1041,'Pontuação'!M$2:N$13,2,FALSE)),0)</f>
        <v>1553</v>
      </c>
      <c r="AD1041" s="10">
        <f t="shared" si="1"/>
        <v>155</v>
      </c>
      <c r="AE1041" s="10" t="str">
        <f t="array" ref="AE1041">IFERROR(INDEX('Pontuação'!G$13:G$101, MATCH(AD1041, 'Pontuação'!F$13:F$101, 0)), "Faixa Indefinida")</f>
        <v>C</v>
      </c>
      <c r="AF1041" s="10">
        <f t="shared" si="2"/>
        <v>0</v>
      </c>
      <c r="AG1041" s="10">
        <f t="shared" si="3"/>
        <v>0</v>
      </c>
      <c r="AH1041" s="10">
        <f t="shared" si="4"/>
        <v>1</v>
      </c>
      <c r="AI1041" s="10">
        <f t="shared" si="5"/>
        <v>0</v>
      </c>
      <c r="AJ1041" s="9">
        <f>ROUNDUP(SUM(VLOOKUP(F1041,'Pontuação 3.0'!A$2:B$11,2,FALSE),VLOOKUP(E1041,'Pontuação 3.0'!C$2:D$11,2,FALSE),VLOOKUP(H1041,'Pontuação 3.0'!I$2:J$11,2,FALSE),VLOOKUP(J1041,'Pontuação 3.0'!G$2:H$11,2,FALSE),VLOOKUP(G1041,'Pontuação 3.0'!E$2:F$11,2,FALSE),VLOOKUP(K1041,'Pontuação 3.0'!K$2:L$11,2,FALSE),VLOOKUP(L1041,'Pontuação 3.0'!M$2:N$13,2,FALSE)),0)</f>
        <v>2122</v>
      </c>
      <c r="AK1041" s="9">
        <f t="shared" si="6"/>
        <v>212</v>
      </c>
      <c r="AL1041" s="9" t="str">
        <f t="array" ref="AL1041">IFERROR(INDEX('Pontuação 3.0'!G$13:G$191, MATCH(AK1041, 'Pontuação 3.0'!F$13:F$191, 0)), "Faixa Indefinida")</f>
        <v>C</v>
      </c>
      <c r="AM1041" s="9">
        <f t="shared" si="7"/>
        <v>0</v>
      </c>
      <c r="AN1041" s="9">
        <f t="shared" si="8"/>
        <v>0</v>
      </c>
      <c r="AO1041" s="9">
        <f t="shared" si="9"/>
        <v>1</v>
      </c>
      <c r="AP1041" s="9">
        <f t="shared" si="10"/>
        <v>0</v>
      </c>
      <c r="AQ1041" s="8"/>
    </row>
    <row r="1042" ht="15.75" customHeight="1">
      <c r="A1042" s="7">
        <v>45680.0</v>
      </c>
      <c r="B1042" s="8" t="s">
        <v>2438</v>
      </c>
      <c r="C1042" s="8" t="s">
        <v>2439</v>
      </c>
      <c r="D1042" s="11">
        <v>4.8999038697E10</v>
      </c>
      <c r="E1042" s="8" t="s">
        <v>11868</v>
      </c>
      <c r="F1042" s="8" t="s">
        <v>11842</v>
      </c>
      <c r="G1042" s="8" t="s">
        <v>11867</v>
      </c>
      <c r="H1042" s="8" t="s">
        <v>11856</v>
      </c>
      <c r="I1042" s="8" t="s">
        <v>11837</v>
      </c>
      <c r="J1042" s="8" t="s">
        <v>11846</v>
      </c>
      <c r="K1042" s="8" t="s">
        <v>11837</v>
      </c>
      <c r="L1042" s="8" t="s">
        <v>11847</v>
      </c>
      <c r="M1042" s="8" t="s">
        <v>11841</v>
      </c>
      <c r="N1042" s="12" t="s">
        <v>11</v>
      </c>
      <c r="O1042" s="12" t="s">
        <v>13</v>
      </c>
      <c r="P1042" s="12" t="s">
        <v>37</v>
      </c>
      <c r="Q1042" s="12" t="s">
        <v>116</v>
      </c>
      <c r="R1042" s="12" t="s">
        <v>20</v>
      </c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9">
        <f>ROUNDUP(SUM(VLOOKUP(F1042,'Pontuação'!A$2:B$11,2,FALSE),VLOOKUP(E1042,'Pontuação'!C$2:D$11,2,FALSE),VLOOKUP(H1042,'Pontuação'!I$2:J$11,2,FALSE),VLOOKUP(J1042,'Pontuação'!G$2:H$11,2,FALSE),VLOOKUP(L1042,'Pontuação'!M$2:N$13,2,FALSE)),0)</f>
        <v>1575</v>
      </c>
      <c r="AD1042" s="10">
        <f t="shared" si="1"/>
        <v>158</v>
      </c>
      <c r="AE1042" s="10" t="str">
        <f t="array" ref="AE1042">IFERROR(INDEX('Pontuação'!G$13:G$101, MATCH(AD1042, 'Pontuação'!F$13:F$101, 0)), "Faixa Indefinida")</f>
        <v>C</v>
      </c>
      <c r="AF1042" s="10">
        <f t="shared" si="2"/>
        <v>0</v>
      </c>
      <c r="AG1042" s="10">
        <f t="shared" si="3"/>
        <v>0</v>
      </c>
      <c r="AH1042" s="10">
        <f t="shared" si="4"/>
        <v>1</v>
      </c>
      <c r="AI1042" s="10">
        <f t="shared" si="5"/>
        <v>0</v>
      </c>
      <c r="AJ1042" s="9">
        <f>ROUNDUP(SUM(VLOOKUP(F1042,'Pontuação 3.0'!A$2:B$11,2,FALSE),VLOOKUP(E1042,'Pontuação 3.0'!C$2:D$11,2,FALSE),VLOOKUP(H1042,'Pontuação 3.0'!I$2:J$11,2,FALSE),VLOOKUP(J1042,'Pontuação 3.0'!G$2:H$11,2,FALSE),VLOOKUP(G1042,'Pontuação 3.0'!E$2:F$11,2,FALSE),VLOOKUP(K1042,'Pontuação 3.0'!K$2:L$11,2,FALSE),VLOOKUP(L1042,'Pontuação 3.0'!M$2:N$13,2,FALSE)),0)</f>
        <v>1880</v>
      </c>
      <c r="AK1042" s="9">
        <f t="shared" si="6"/>
        <v>188</v>
      </c>
      <c r="AL1042" s="9" t="str">
        <f t="array" ref="AL1042">IFERROR(INDEX('Pontuação 3.0'!G$13:G$191, MATCH(AK1042, 'Pontuação 3.0'!F$13:F$191, 0)), "Faixa Indefinida")</f>
        <v>D</v>
      </c>
      <c r="AM1042" s="9">
        <f t="shared" si="7"/>
        <v>0</v>
      </c>
      <c r="AN1042" s="9">
        <f t="shared" si="8"/>
        <v>0</v>
      </c>
      <c r="AO1042" s="9">
        <f t="shared" si="9"/>
        <v>0</v>
      </c>
      <c r="AP1042" s="9">
        <f t="shared" si="10"/>
        <v>1</v>
      </c>
      <c r="AQ1042" s="8"/>
    </row>
    <row r="1043" ht="15.75" customHeight="1">
      <c r="A1043" s="7">
        <v>45680.0</v>
      </c>
      <c r="B1043" s="8" t="s">
        <v>2440</v>
      </c>
      <c r="C1043" s="8" t="s">
        <v>2441</v>
      </c>
      <c r="D1043" s="11">
        <v>5.5999935979E10</v>
      </c>
      <c r="E1043" s="8" t="s">
        <v>11833</v>
      </c>
      <c r="F1043" s="8" t="s">
        <v>11842</v>
      </c>
      <c r="G1043" s="8" t="s">
        <v>11843</v>
      </c>
      <c r="H1043" s="8" t="s">
        <v>11844</v>
      </c>
      <c r="I1043" s="8" t="s">
        <v>11845</v>
      </c>
      <c r="J1043" s="8" t="s">
        <v>11846</v>
      </c>
      <c r="K1043" s="8" t="s">
        <v>11837</v>
      </c>
      <c r="L1043" s="8" t="s">
        <v>11847</v>
      </c>
      <c r="M1043" s="8" t="s">
        <v>11848</v>
      </c>
      <c r="N1043" s="12" t="s">
        <v>11</v>
      </c>
      <c r="O1043" s="12" t="s">
        <v>13</v>
      </c>
      <c r="P1043" s="12" t="s">
        <v>37</v>
      </c>
      <c r="Q1043" s="12" t="s">
        <v>15</v>
      </c>
      <c r="R1043" s="12" t="s">
        <v>14</v>
      </c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9">
        <f>ROUNDUP(SUM(VLOOKUP(F1043,'Pontuação'!A$2:B$11,2,FALSE),VLOOKUP(E1043,'Pontuação'!C$2:D$11,2,FALSE),VLOOKUP(H1043,'Pontuação'!I$2:J$11,2,FALSE),VLOOKUP(J1043,'Pontuação'!G$2:H$11,2,FALSE),VLOOKUP(L1043,'Pontuação'!M$2:N$13,2,FALSE)),0)</f>
        <v>1727</v>
      </c>
      <c r="AD1043" s="10">
        <f t="shared" si="1"/>
        <v>173</v>
      </c>
      <c r="AE1043" s="10" t="str">
        <f t="array" ref="AE1043">IFERROR(INDEX('Pontuação'!G$13:G$101, MATCH(AD1043, 'Pontuação'!F$13:F$101, 0)), "Faixa Indefinida")</f>
        <v>B</v>
      </c>
      <c r="AF1043" s="10">
        <f t="shared" si="2"/>
        <v>0</v>
      </c>
      <c r="AG1043" s="10">
        <f t="shared" si="3"/>
        <v>1</v>
      </c>
      <c r="AH1043" s="10">
        <f t="shared" si="4"/>
        <v>0</v>
      </c>
      <c r="AI1043" s="10">
        <f t="shared" si="5"/>
        <v>0</v>
      </c>
      <c r="AJ1043" s="9">
        <f>ROUNDUP(SUM(VLOOKUP(F1043,'Pontuação 3.0'!A$2:B$11,2,FALSE),VLOOKUP(E1043,'Pontuação 3.0'!C$2:D$11,2,FALSE),VLOOKUP(H1043,'Pontuação 3.0'!I$2:J$11,2,FALSE),VLOOKUP(J1043,'Pontuação 3.0'!G$2:H$11,2,FALSE),VLOOKUP(G1043,'Pontuação 3.0'!E$2:F$11,2,FALSE),VLOOKUP(K1043,'Pontuação 3.0'!K$2:L$11,2,FALSE),VLOOKUP(L1043,'Pontuação 3.0'!M$2:N$13,2,FALSE)),0)</f>
        <v>2295</v>
      </c>
      <c r="AK1043" s="9">
        <f t="shared" si="6"/>
        <v>230</v>
      </c>
      <c r="AL1043" s="9" t="str">
        <f t="array" ref="AL1043">IFERROR(INDEX('Pontuação 3.0'!G$13:G$191, MATCH(AK1043, 'Pontuação 3.0'!F$13:F$191, 0)), "Faixa Indefinida")</f>
        <v>B</v>
      </c>
      <c r="AM1043" s="9">
        <f t="shared" si="7"/>
        <v>0</v>
      </c>
      <c r="AN1043" s="9">
        <f t="shared" si="8"/>
        <v>1</v>
      </c>
      <c r="AO1043" s="9">
        <f t="shared" si="9"/>
        <v>0</v>
      </c>
      <c r="AP1043" s="9">
        <f t="shared" si="10"/>
        <v>0</v>
      </c>
      <c r="AQ1043" s="8"/>
    </row>
    <row r="1044" ht="15.75" customHeight="1">
      <c r="A1044" s="7">
        <v>45680.0</v>
      </c>
      <c r="B1044" s="8" t="s">
        <v>2442</v>
      </c>
      <c r="C1044" s="8" t="s">
        <v>2443</v>
      </c>
      <c r="D1044" s="11">
        <v>4.8999738284E10</v>
      </c>
      <c r="E1044" s="8" t="s">
        <v>11833</v>
      </c>
      <c r="F1044" s="8" t="s">
        <v>11842</v>
      </c>
      <c r="G1044" s="8" t="s">
        <v>11843</v>
      </c>
      <c r="H1044" s="8" t="s">
        <v>11865</v>
      </c>
      <c r="I1044" s="8" t="s">
        <v>11837</v>
      </c>
      <c r="J1044" s="8" t="s">
        <v>11852</v>
      </c>
      <c r="K1044" s="8" t="s">
        <v>11837</v>
      </c>
      <c r="L1044" s="8" t="s">
        <v>11851</v>
      </c>
      <c r="M1044" s="8" t="s">
        <v>11849</v>
      </c>
      <c r="N1044" s="12" t="s">
        <v>11</v>
      </c>
      <c r="O1044" s="12" t="s">
        <v>13</v>
      </c>
      <c r="P1044" s="12" t="s">
        <v>27</v>
      </c>
      <c r="Q1044" s="12" t="s">
        <v>15</v>
      </c>
      <c r="R1044" s="12" t="s">
        <v>20</v>
      </c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9">
        <f>ROUNDUP(SUM(VLOOKUP(F1044,'Pontuação'!A$2:B$11,2,FALSE),VLOOKUP(E1044,'Pontuação'!C$2:D$11,2,FALSE),VLOOKUP(H1044,'Pontuação'!I$2:J$11,2,FALSE),VLOOKUP(J1044,'Pontuação'!G$2:H$11,2,FALSE),VLOOKUP(L1044,'Pontuação'!M$2:N$13,2,FALSE)),0)</f>
        <v>1684</v>
      </c>
      <c r="AD1044" s="10">
        <f t="shared" si="1"/>
        <v>168</v>
      </c>
      <c r="AE1044" s="10" t="str">
        <f t="array" ref="AE1044">IFERROR(INDEX('Pontuação'!G$13:G$101, MATCH(AD1044, 'Pontuação'!F$13:F$101, 0)), "Faixa Indefinida")</f>
        <v>B</v>
      </c>
      <c r="AF1044" s="10">
        <f t="shared" si="2"/>
        <v>0</v>
      </c>
      <c r="AG1044" s="10">
        <f t="shared" si="3"/>
        <v>1</v>
      </c>
      <c r="AH1044" s="10">
        <f t="shared" si="4"/>
        <v>0</v>
      </c>
      <c r="AI1044" s="10">
        <f t="shared" si="5"/>
        <v>0</v>
      </c>
      <c r="AJ1044" s="9">
        <f>ROUNDUP(SUM(VLOOKUP(F1044,'Pontuação 3.0'!A$2:B$11,2,FALSE),VLOOKUP(E1044,'Pontuação 3.0'!C$2:D$11,2,FALSE),VLOOKUP(H1044,'Pontuação 3.0'!I$2:J$11,2,FALSE),VLOOKUP(J1044,'Pontuação 3.0'!G$2:H$11,2,FALSE),VLOOKUP(G1044,'Pontuação 3.0'!E$2:F$11,2,FALSE),VLOOKUP(K1044,'Pontuação 3.0'!K$2:L$11,2,FALSE),VLOOKUP(L1044,'Pontuação 3.0'!M$2:N$13,2,FALSE)),0)</f>
        <v>2210</v>
      </c>
      <c r="AK1044" s="9">
        <f t="shared" si="6"/>
        <v>221</v>
      </c>
      <c r="AL1044" s="9" t="str">
        <f t="array" ref="AL1044">IFERROR(INDEX('Pontuação 3.0'!G$13:G$191, MATCH(AK1044, 'Pontuação 3.0'!F$13:F$191, 0)), "Faixa Indefinida")</f>
        <v>B</v>
      </c>
      <c r="AM1044" s="9">
        <f t="shared" si="7"/>
        <v>0</v>
      </c>
      <c r="AN1044" s="9">
        <f t="shared" si="8"/>
        <v>1</v>
      </c>
      <c r="AO1044" s="9">
        <f t="shared" si="9"/>
        <v>0</v>
      </c>
      <c r="AP1044" s="9">
        <f t="shared" si="10"/>
        <v>0</v>
      </c>
      <c r="AQ1044" s="8"/>
    </row>
    <row r="1045" ht="15.75" customHeight="1">
      <c r="A1045" s="7">
        <v>45680.0</v>
      </c>
      <c r="B1045" s="8" t="s">
        <v>2444</v>
      </c>
      <c r="C1045" s="8" t="s">
        <v>2445</v>
      </c>
      <c r="D1045" s="8" t="s">
        <v>2446</v>
      </c>
      <c r="E1045" s="8" t="s">
        <v>11868</v>
      </c>
      <c r="F1045" s="8" t="s">
        <v>11854</v>
      </c>
      <c r="G1045" s="8" t="s">
        <v>11843</v>
      </c>
      <c r="H1045" s="8" t="s">
        <v>11850</v>
      </c>
      <c r="I1045" s="8" t="s">
        <v>11837</v>
      </c>
      <c r="J1045" s="8" t="s">
        <v>11846</v>
      </c>
      <c r="K1045" s="8" t="s">
        <v>11837</v>
      </c>
      <c r="L1045" s="8" t="s">
        <v>11851</v>
      </c>
      <c r="M1045" s="8" t="s">
        <v>11849</v>
      </c>
      <c r="N1045" s="12" t="s">
        <v>11</v>
      </c>
      <c r="O1045" s="12" t="s">
        <v>13</v>
      </c>
      <c r="P1045" s="12" t="s">
        <v>37</v>
      </c>
      <c r="Q1045" s="12" t="s">
        <v>143</v>
      </c>
      <c r="R1045" s="12" t="s">
        <v>20</v>
      </c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9">
        <f>ROUNDUP(SUM(VLOOKUP(F1045,'Pontuação'!A$2:B$11,2,FALSE),VLOOKUP(E1045,'Pontuação'!C$2:D$11,2,FALSE),VLOOKUP(H1045,'Pontuação'!I$2:J$11,2,FALSE),VLOOKUP(J1045,'Pontuação'!G$2:H$11,2,FALSE),VLOOKUP(L1045,'Pontuação'!M$2:N$13,2,FALSE)),0)</f>
        <v>1562</v>
      </c>
      <c r="AD1045" s="10">
        <f t="shared" si="1"/>
        <v>156</v>
      </c>
      <c r="AE1045" s="10" t="str">
        <f t="array" ref="AE1045">IFERROR(INDEX('Pontuação'!G$13:G$101, MATCH(AD1045, 'Pontuação'!F$13:F$101, 0)), "Faixa Indefinida")</f>
        <v>C</v>
      </c>
      <c r="AF1045" s="10">
        <f t="shared" si="2"/>
        <v>0</v>
      </c>
      <c r="AG1045" s="10">
        <f t="shared" si="3"/>
        <v>0</v>
      </c>
      <c r="AH1045" s="10">
        <f t="shared" si="4"/>
        <v>1</v>
      </c>
      <c r="AI1045" s="10">
        <f t="shared" si="5"/>
        <v>0</v>
      </c>
      <c r="AJ1045" s="9">
        <f>ROUNDUP(SUM(VLOOKUP(F1045,'Pontuação 3.0'!A$2:B$11,2,FALSE),VLOOKUP(E1045,'Pontuação 3.0'!C$2:D$11,2,FALSE),VLOOKUP(H1045,'Pontuação 3.0'!I$2:J$11,2,FALSE),VLOOKUP(J1045,'Pontuação 3.0'!G$2:H$11,2,FALSE),VLOOKUP(G1045,'Pontuação 3.0'!E$2:F$11,2,FALSE),VLOOKUP(K1045,'Pontuação 3.0'!K$2:L$11,2,FALSE),VLOOKUP(L1045,'Pontuação 3.0'!M$2:N$13,2,FALSE)),0)</f>
        <v>2077</v>
      </c>
      <c r="AK1045" s="9">
        <f t="shared" si="6"/>
        <v>208</v>
      </c>
      <c r="AL1045" s="9" t="str">
        <f t="array" ref="AL1045">IFERROR(INDEX('Pontuação 3.0'!G$13:G$191, MATCH(AK1045, 'Pontuação 3.0'!F$13:F$191, 0)), "Faixa Indefinida")</f>
        <v>C</v>
      </c>
      <c r="AM1045" s="9">
        <f t="shared" si="7"/>
        <v>0</v>
      </c>
      <c r="AN1045" s="9">
        <f t="shared" si="8"/>
        <v>0</v>
      </c>
      <c r="AO1045" s="9">
        <f t="shared" si="9"/>
        <v>1</v>
      </c>
      <c r="AP1045" s="9">
        <f t="shared" si="10"/>
        <v>0</v>
      </c>
      <c r="AQ1045" s="8"/>
    </row>
    <row r="1046" ht="15.75" customHeight="1">
      <c r="A1046" s="7">
        <v>45680.0</v>
      </c>
      <c r="B1046" s="8" t="s">
        <v>2442</v>
      </c>
      <c r="C1046" s="8" t="s">
        <v>2443</v>
      </c>
      <c r="D1046" s="11">
        <v>4.8999738284E10</v>
      </c>
      <c r="E1046" s="8" t="s">
        <v>11833</v>
      </c>
      <c r="F1046" s="8" t="s">
        <v>11842</v>
      </c>
      <c r="G1046" s="8" t="s">
        <v>11843</v>
      </c>
      <c r="H1046" s="8" t="s">
        <v>11865</v>
      </c>
      <c r="I1046" s="8" t="s">
        <v>11837</v>
      </c>
      <c r="J1046" s="8" t="s">
        <v>11852</v>
      </c>
      <c r="K1046" s="8" t="s">
        <v>11837</v>
      </c>
      <c r="L1046" s="8" t="s">
        <v>11851</v>
      </c>
      <c r="M1046" s="8" t="s">
        <v>11849</v>
      </c>
      <c r="N1046" s="12" t="s">
        <v>11</v>
      </c>
      <c r="O1046" s="12" t="s">
        <v>13</v>
      </c>
      <c r="P1046" s="12" t="s">
        <v>27</v>
      </c>
      <c r="Q1046" s="12" t="s">
        <v>15</v>
      </c>
      <c r="R1046" s="12" t="s">
        <v>20</v>
      </c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9">
        <f>ROUNDUP(SUM(VLOOKUP(F1046,'Pontuação'!A$2:B$11,2,FALSE),VLOOKUP(E1046,'Pontuação'!C$2:D$11,2,FALSE),VLOOKUP(H1046,'Pontuação'!I$2:J$11,2,FALSE),VLOOKUP(J1046,'Pontuação'!G$2:H$11,2,FALSE),VLOOKUP(L1046,'Pontuação'!M$2:N$13,2,FALSE)),0)</f>
        <v>1684</v>
      </c>
      <c r="AD1046" s="10">
        <f t="shared" si="1"/>
        <v>168</v>
      </c>
      <c r="AE1046" s="10" t="str">
        <f t="array" ref="AE1046">IFERROR(INDEX('Pontuação'!G$13:G$101, MATCH(AD1046, 'Pontuação'!F$13:F$101, 0)), "Faixa Indefinida")</f>
        <v>B</v>
      </c>
      <c r="AF1046" s="10">
        <f t="shared" si="2"/>
        <v>0</v>
      </c>
      <c r="AG1046" s="10">
        <f t="shared" si="3"/>
        <v>1</v>
      </c>
      <c r="AH1046" s="10">
        <f t="shared" si="4"/>
        <v>0</v>
      </c>
      <c r="AI1046" s="10">
        <f t="shared" si="5"/>
        <v>0</v>
      </c>
      <c r="AJ1046" s="9">
        <f>ROUNDUP(SUM(VLOOKUP(F1046,'Pontuação 3.0'!A$2:B$11,2,FALSE),VLOOKUP(E1046,'Pontuação 3.0'!C$2:D$11,2,FALSE),VLOOKUP(H1046,'Pontuação 3.0'!I$2:J$11,2,FALSE),VLOOKUP(J1046,'Pontuação 3.0'!G$2:H$11,2,FALSE),VLOOKUP(G1046,'Pontuação 3.0'!E$2:F$11,2,FALSE),VLOOKUP(K1046,'Pontuação 3.0'!K$2:L$11,2,FALSE),VLOOKUP(L1046,'Pontuação 3.0'!M$2:N$13,2,FALSE)),0)</f>
        <v>2210</v>
      </c>
      <c r="AK1046" s="9">
        <f t="shared" si="6"/>
        <v>221</v>
      </c>
      <c r="AL1046" s="9" t="str">
        <f t="array" ref="AL1046">IFERROR(INDEX('Pontuação 3.0'!G$13:G$191, MATCH(AK1046, 'Pontuação 3.0'!F$13:F$191, 0)), "Faixa Indefinida")</f>
        <v>B</v>
      </c>
      <c r="AM1046" s="9">
        <f t="shared" si="7"/>
        <v>0</v>
      </c>
      <c r="AN1046" s="9">
        <f t="shared" si="8"/>
        <v>1</v>
      </c>
      <c r="AO1046" s="9">
        <f t="shared" si="9"/>
        <v>0</v>
      </c>
      <c r="AP1046" s="9">
        <f t="shared" si="10"/>
        <v>0</v>
      </c>
      <c r="AQ1046" s="8"/>
    </row>
    <row r="1047" ht="15.75" customHeight="1">
      <c r="A1047" s="7">
        <v>45680.0</v>
      </c>
      <c r="B1047" s="8" t="s">
        <v>89</v>
      </c>
      <c r="C1047" s="8" t="s">
        <v>2447</v>
      </c>
      <c r="D1047" s="11">
        <v>1.99931886E10</v>
      </c>
      <c r="E1047" s="8" t="s">
        <v>11833</v>
      </c>
      <c r="F1047" s="8" t="s">
        <v>11834</v>
      </c>
      <c r="G1047" s="8" t="s">
        <v>11843</v>
      </c>
      <c r="H1047" s="8" t="s">
        <v>11865</v>
      </c>
      <c r="I1047" s="8" t="s">
        <v>11845</v>
      </c>
      <c r="J1047" s="8" t="s">
        <v>11846</v>
      </c>
      <c r="K1047" s="8" t="s">
        <v>11837</v>
      </c>
      <c r="L1047" s="8" t="s">
        <v>11847</v>
      </c>
      <c r="M1047" s="8" t="s">
        <v>11848</v>
      </c>
      <c r="N1047" s="12" t="s">
        <v>11</v>
      </c>
      <c r="O1047" s="12" t="s">
        <v>13</v>
      </c>
      <c r="P1047" s="12" t="s">
        <v>23</v>
      </c>
      <c r="Q1047" s="12" t="s">
        <v>15</v>
      </c>
      <c r="R1047" s="12" t="s">
        <v>20</v>
      </c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9">
        <f>ROUNDUP(SUM(VLOOKUP(F1047,'Pontuação'!A$2:B$11,2,FALSE),VLOOKUP(E1047,'Pontuação'!C$2:D$11,2,FALSE),VLOOKUP(H1047,'Pontuação'!I$2:J$11,2,FALSE),VLOOKUP(J1047,'Pontuação'!G$2:H$11,2,FALSE),VLOOKUP(L1047,'Pontuação'!M$2:N$13,2,FALSE)),0)</f>
        <v>1699</v>
      </c>
      <c r="AD1047" s="10">
        <f t="shared" si="1"/>
        <v>170</v>
      </c>
      <c r="AE1047" s="10" t="str">
        <f t="array" ref="AE1047">IFERROR(INDEX('Pontuação'!G$13:G$101, MATCH(AD1047, 'Pontuação'!F$13:F$101, 0)), "Faixa Indefinida")</f>
        <v>B</v>
      </c>
      <c r="AF1047" s="10">
        <f t="shared" si="2"/>
        <v>0</v>
      </c>
      <c r="AG1047" s="10">
        <f t="shared" si="3"/>
        <v>1</v>
      </c>
      <c r="AH1047" s="10">
        <f t="shared" si="4"/>
        <v>0</v>
      </c>
      <c r="AI1047" s="10">
        <f t="shared" si="5"/>
        <v>0</v>
      </c>
      <c r="AJ1047" s="9">
        <f>ROUNDUP(SUM(VLOOKUP(F1047,'Pontuação 3.0'!A$2:B$11,2,FALSE),VLOOKUP(E1047,'Pontuação 3.0'!C$2:D$11,2,FALSE),VLOOKUP(H1047,'Pontuação 3.0'!I$2:J$11,2,FALSE),VLOOKUP(J1047,'Pontuação 3.0'!G$2:H$11,2,FALSE),VLOOKUP(G1047,'Pontuação 3.0'!E$2:F$11,2,FALSE),VLOOKUP(K1047,'Pontuação 3.0'!K$2:L$11,2,FALSE),VLOOKUP(L1047,'Pontuação 3.0'!M$2:N$13,2,FALSE)),0)</f>
        <v>2011</v>
      </c>
      <c r="AK1047" s="9">
        <f t="shared" si="6"/>
        <v>201</v>
      </c>
      <c r="AL1047" s="9" t="str">
        <f t="array" ref="AL1047">IFERROR(INDEX('Pontuação 3.0'!G$13:G$191, MATCH(AK1047, 'Pontuação 3.0'!F$13:F$191, 0)), "Faixa Indefinida")</f>
        <v>C</v>
      </c>
      <c r="AM1047" s="9">
        <f t="shared" si="7"/>
        <v>0</v>
      </c>
      <c r="AN1047" s="9">
        <f t="shared" si="8"/>
        <v>0</v>
      </c>
      <c r="AO1047" s="9">
        <f t="shared" si="9"/>
        <v>1</v>
      </c>
      <c r="AP1047" s="9">
        <f t="shared" si="10"/>
        <v>0</v>
      </c>
      <c r="AQ1047" s="8"/>
    </row>
    <row r="1048" ht="15.75" customHeight="1">
      <c r="A1048" s="7">
        <v>45680.0</v>
      </c>
      <c r="B1048" s="8" t="s">
        <v>722</v>
      </c>
      <c r="C1048" s="8" t="s">
        <v>2448</v>
      </c>
      <c r="D1048" s="11">
        <v>5.1981854869E10</v>
      </c>
      <c r="E1048" s="8" t="s">
        <v>11833</v>
      </c>
      <c r="F1048" s="8" t="s">
        <v>11842</v>
      </c>
      <c r="G1048" s="8" t="s">
        <v>11843</v>
      </c>
      <c r="H1048" s="8" t="s">
        <v>11865</v>
      </c>
      <c r="I1048" s="8" t="s">
        <v>11845</v>
      </c>
      <c r="J1048" s="8" t="s">
        <v>11846</v>
      </c>
      <c r="K1048" s="8" t="s">
        <v>11839</v>
      </c>
      <c r="L1048" s="8" t="s">
        <v>11870</v>
      </c>
      <c r="M1048" s="8" t="s">
        <v>11841</v>
      </c>
      <c r="N1048" s="12" t="s">
        <v>11</v>
      </c>
      <c r="O1048" s="12" t="s">
        <v>13</v>
      </c>
      <c r="P1048" s="12" t="s">
        <v>37</v>
      </c>
      <c r="Q1048" s="12" t="s">
        <v>44</v>
      </c>
      <c r="R1048" s="12" t="s">
        <v>20</v>
      </c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9">
        <f>ROUNDUP(SUM(VLOOKUP(F1048,'Pontuação'!A$2:B$11,2,FALSE),VLOOKUP(E1048,'Pontuação'!C$2:D$11,2,FALSE),VLOOKUP(H1048,'Pontuação'!I$2:J$11,2,FALSE),VLOOKUP(J1048,'Pontuação'!G$2:H$11,2,FALSE),VLOOKUP(L1048,'Pontuação'!M$2:N$13,2,FALSE)),0)</f>
        <v>1649</v>
      </c>
      <c r="AD1048" s="10">
        <f t="shared" si="1"/>
        <v>165</v>
      </c>
      <c r="AE1048" s="10" t="str">
        <f t="array" ref="AE1048">IFERROR(INDEX('Pontuação'!G$13:G$101, MATCH(AD1048, 'Pontuação'!F$13:F$101, 0)), "Faixa Indefinida")</f>
        <v>C</v>
      </c>
      <c r="AF1048" s="10">
        <f t="shared" si="2"/>
        <v>0</v>
      </c>
      <c r="AG1048" s="10">
        <f t="shared" si="3"/>
        <v>0</v>
      </c>
      <c r="AH1048" s="10">
        <f t="shared" si="4"/>
        <v>1</v>
      </c>
      <c r="AI1048" s="10">
        <f t="shared" si="5"/>
        <v>0</v>
      </c>
      <c r="AJ1048" s="9">
        <f>ROUNDUP(SUM(VLOOKUP(F1048,'Pontuação 3.0'!A$2:B$11,2,FALSE),VLOOKUP(E1048,'Pontuação 3.0'!C$2:D$11,2,FALSE),VLOOKUP(H1048,'Pontuação 3.0'!I$2:J$11,2,FALSE),VLOOKUP(J1048,'Pontuação 3.0'!G$2:H$11,2,FALSE),VLOOKUP(G1048,'Pontuação 3.0'!E$2:F$11,2,FALSE),VLOOKUP(K1048,'Pontuação 3.0'!K$2:L$11,2,FALSE),VLOOKUP(L1048,'Pontuação 3.0'!M$2:N$13,2,FALSE)),0)</f>
        <v>2513</v>
      </c>
      <c r="AK1048" s="9">
        <f t="shared" si="6"/>
        <v>251</v>
      </c>
      <c r="AL1048" s="9" t="str">
        <f t="array" ref="AL1048">IFERROR(INDEX('Pontuação 3.0'!G$13:G$191, MATCH(AK1048, 'Pontuação 3.0'!F$13:F$191, 0)), "Faixa Indefinida")</f>
        <v>A</v>
      </c>
      <c r="AM1048" s="9">
        <f t="shared" si="7"/>
        <v>1</v>
      </c>
      <c r="AN1048" s="9">
        <f t="shared" si="8"/>
        <v>0</v>
      </c>
      <c r="AO1048" s="9">
        <f t="shared" si="9"/>
        <v>0</v>
      </c>
      <c r="AP1048" s="9">
        <f t="shared" si="10"/>
        <v>0</v>
      </c>
      <c r="AQ1048" s="8"/>
    </row>
    <row r="1049" ht="15.75" customHeight="1">
      <c r="A1049" s="7">
        <v>45680.0</v>
      </c>
      <c r="B1049" s="8" t="s">
        <v>2449</v>
      </c>
      <c r="C1049" s="8" t="s">
        <v>2450</v>
      </c>
      <c r="D1049" s="11">
        <v>2.7999373603E10</v>
      </c>
      <c r="E1049" s="8" t="s">
        <v>11833</v>
      </c>
      <c r="F1049" s="8" t="s">
        <v>11834</v>
      </c>
      <c r="G1049" s="8" t="s">
        <v>11843</v>
      </c>
      <c r="H1049" s="8" t="s">
        <v>11865</v>
      </c>
      <c r="I1049" s="8" t="s">
        <v>11845</v>
      </c>
      <c r="J1049" s="8" t="s">
        <v>11838</v>
      </c>
      <c r="K1049" s="8" t="s">
        <v>11839</v>
      </c>
      <c r="L1049" s="8" t="s">
        <v>11851</v>
      </c>
      <c r="M1049" s="8" t="s">
        <v>11848</v>
      </c>
      <c r="N1049" s="12" t="s">
        <v>11</v>
      </c>
      <c r="O1049" s="12" t="s">
        <v>13</v>
      </c>
      <c r="P1049" s="12" t="s">
        <v>27</v>
      </c>
      <c r="Q1049" s="12" t="s">
        <v>15</v>
      </c>
      <c r="R1049" s="12" t="s">
        <v>20</v>
      </c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9">
        <f>ROUNDUP(SUM(VLOOKUP(F1049,'Pontuação'!A$2:B$11,2,FALSE),VLOOKUP(E1049,'Pontuação'!C$2:D$11,2,FALSE),VLOOKUP(H1049,'Pontuação'!I$2:J$11,2,FALSE),VLOOKUP(J1049,'Pontuação'!G$2:H$11,2,FALSE),VLOOKUP(L1049,'Pontuação'!M$2:N$13,2,FALSE)),0)</f>
        <v>1845</v>
      </c>
      <c r="AD1049" s="10">
        <f t="shared" si="1"/>
        <v>185</v>
      </c>
      <c r="AE1049" s="10" t="str">
        <f t="array" ref="AE1049">IFERROR(INDEX('Pontuação'!G$13:G$101, MATCH(AD1049, 'Pontuação'!F$13:F$101, 0)), "Faixa Indefinida")</f>
        <v>A</v>
      </c>
      <c r="AF1049" s="10">
        <f t="shared" si="2"/>
        <v>1</v>
      </c>
      <c r="AG1049" s="10">
        <f t="shared" si="3"/>
        <v>0</v>
      </c>
      <c r="AH1049" s="10">
        <f t="shared" si="4"/>
        <v>0</v>
      </c>
      <c r="AI1049" s="10">
        <f t="shared" si="5"/>
        <v>0</v>
      </c>
      <c r="AJ1049" s="9">
        <f>ROUNDUP(SUM(VLOOKUP(F1049,'Pontuação 3.0'!A$2:B$11,2,FALSE),VLOOKUP(E1049,'Pontuação 3.0'!C$2:D$11,2,FALSE),VLOOKUP(H1049,'Pontuação 3.0'!I$2:J$11,2,FALSE),VLOOKUP(J1049,'Pontuação 3.0'!G$2:H$11,2,FALSE),VLOOKUP(G1049,'Pontuação 3.0'!E$2:F$11,2,FALSE),VLOOKUP(K1049,'Pontuação 3.0'!K$2:L$11,2,FALSE),VLOOKUP(L1049,'Pontuação 3.0'!M$2:N$13,2,FALSE)),0)</f>
        <v>2461</v>
      </c>
      <c r="AK1049" s="9">
        <f t="shared" si="6"/>
        <v>246</v>
      </c>
      <c r="AL1049" s="9" t="str">
        <f t="array" ref="AL1049">IFERROR(INDEX('Pontuação 3.0'!G$13:G$191, MATCH(AK1049, 'Pontuação 3.0'!F$13:F$191, 0)), "Faixa Indefinida")</f>
        <v>A</v>
      </c>
      <c r="AM1049" s="9">
        <f t="shared" si="7"/>
        <v>1</v>
      </c>
      <c r="AN1049" s="9">
        <f t="shared" si="8"/>
        <v>0</v>
      </c>
      <c r="AO1049" s="9">
        <f t="shared" si="9"/>
        <v>0</v>
      </c>
      <c r="AP1049" s="9">
        <f t="shared" si="10"/>
        <v>0</v>
      </c>
      <c r="AQ1049" s="8"/>
    </row>
    <row r="1050" ht="15.75" customHeight="1">
      <c r="A1050" s="7">
        <v>45680.0</v>
      </c>
      <c r="B1050" s="8" t="s">
        <v>2449</v>
      </c>
      <c r="C1050" s="8" t="s">
        <v>2450</v>
      </c>
      <c r="D1050" s="11">
        <v>2.7999373603E10</v>
      </c>
      <c r="E1050" s="8" t="s">
        <v>11833</v>
      </c>
      <c r="F1050" s="8" t="s">
        <v>11834</v>
      </c>
      <c r="G1050" s="8" t="s">
        <v>11843</v>
      </c>
      <c r="H1050" s="8" t="s">
        <v>11865</v>
      </c>
      <c r="I1050" s="8" t="s">
        <v>11845</v>
      </c>
      <c r="J1050" s="8" t="s">
        <v>11838</v>
      </c>
      <c r="K1050" s="8" t="s">
        <v>11839</v>
      </c>
      <c r="L1050" s="8" t="s">
        <v>11851</v>
      </c>
      <c r="M1050" s="8" t="s">
        <v>11848</v>
      </c>
      <c r="N1050" s="12" t="s">
        <v>11</v>
      </c>
      <c r="O1050" s="12" t="s">
        <v>13</v>
      </c>
      <c r="P1050" s="12" t="s">
        <v>27</v>
      </c>
      <c r="Q1050" s="12" t="s">
        <v>15</v>
      </c>
      <c r="R1050" s="12" t="s">
        <v>20</v>
      </c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9">
        <f>ROUNDUP(SUM(VLOOKUP(F1050,'Pontuação'!A$2:B$11,2,FALSE),VLOOKUP(E1050,'Pontuação'!C$2:D$11,2,FALSE),VLOOKUP(H1050,'Pontuação'!I$2:J$11,2,FALSE),VLOOKUP(J1050,'Pontuação'!G$2:H$11,2,FALSE),VLOOKUP(L1050,'Pontuação'!M$2:N$13,2,FALSE)),0)</f>
        <v>1845</v>
      </c>
      <c r="AD1050" s="10">
        <f t="shared" si="1"/>
        <v>185</v>
      </c>
      <c r="AE1050" s="10" t="str">
        <f t="array" ref="AE1050">IFERROR(INDEX('Pontuação'!G$13:G$101, MATCH(AD1050, 'Pontuação'!F$13:F$101, 0)), "Faixa Indefinida")</f>
        <v>A</v>
      </c>
      <c r="AF1050" s="10">
        <f t="shared" si="2"/>
        <v>1</v>
      </c>
      <c r="AG1050" s="10">
        <f t="shared" si="3"/>
        <v>0</v>
      </c>
      <c r="AH1050" s="10">
        <f t="shared" si="4"/>
        <v>0</v>
      </c>
      <c r="AI1050" s="10">
        <f t="shared" si="5"/>
        <v>0</v>
      </c>
      <c r="AJ1050" s="9">
        <f>ROUNDUP(SUM(VLOOKUP(F1050,'Pontuação 3.0'!A$2:B$11,2,FALSE),VLOOKUP(E1050,'Pontuação 3.0'!C$2:D$11,2,FALSE),VLOOKUP(H1050,'Pontuação 3.0'!I$2:J$11,2,FALSE),VLOOKUP(J1050,'Pontuação 3.0'!G$2:H$11,2,FALSE),VLOOKUP(G1050,'Pontuação 3.0'!E$2:F$11,2,FALSE),VLOOKUP(K1050,'Pontuação 3.0'!K$2:L$11,2,FALSE),VLOOKUP(L1050,'Pontuação 3.0'!M$2:N$13,2,FALSE)),0)</f>
        <v>2461</v>
      </c>
      <c r="AK1050" s="9">
        <f t="shared" si="6"/>
        <v>246</v>
      </c>
      <c r="AL1050" s="9" t="str">
        <f t="array" ref="AL1050">IFERROR(INDEX('Pontuação 3.0'!G$13:G$191, MATCH(AK1050, 'Pontuação 3.0'!F$13:F$191, 0)), "Faixa Indefinida")</f>
        <v>A</v>
      </c>
      <c r="AM1050" s="9">
        <f t="shared" si="7"/>
        <v>1</v>
      </c>
      <c r="AN1050" s="9">
        <f t="shared" si="8"/>
        <v>0</v>
      </c>
      <c r="AO1050" s="9">
        <f t="shared" si="9"/>
        <v>0</v>
      </c>
      <c r="AP1050" s="9">
        <f t="shared" si="10"/>
        <v>0</v>
      </c>
      <c r="AQ1050" s="8"/>
    </row>
    <row r="1051" ht="15.75" customHeight="1">
      <c r="A1051" s="7">
        <v>45680.0</v>
      </c>
      <c r="B1051" s="8" t="s">
        <v>2451</v>
      </c>
      <c r="C1051" s="8" t="s">
        <v>2452</v>
      </c>
      <c r="D1051" s="13" t="s">
        <v>11920</v>
      </c>
      <c r="E1051" s="8" t="s">
        <v>11833</v>
      </c>
      <c r="F1051" s="8" t="s">
        <v>11842</v>
      </c>
      <c r="G1051" s="8" t="s">
        <v>11835</v>
      </c>
      <c r="H1051" s="8" t="s">
        <v>11856</v>
      </c>
      <c r="I1051" s="8" t="s">
        <v>11837</v>
      </c>
      <c r="J1051" s="8" t="s">
        <v>11846</v>
      </c>
      <c r="K1051" s="8" t="s">
        <v>11837</v>
      </c>
      <c r="L1051" s="8" t="s">
        <v>11851</v>
      </c>
      <c r="M1051" s="8" t="s">
        <v>11848</v>
      </c>
      <c r="N1051" s="12" t="s">
        <v>11</v>
      </c>
      <c r="O1051" s="12" t="s">
        <v>13</v>
      </c>
      <c r="P1051" s="12" t="s">
        <v>112</v>
      </c>
      <c r="Q1051" s="12" t="s">
        <v>15</v>
      </c>
      <c r="R1051" s="12" t="s">
        <v>20</v>
      </c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9">
        <f>ROUNDUP(SUM(VLOOKUP(F1051,'Pontuação'!A$2:B$11,2,FALSE),VLOOKUP(E1051,'Pontuação'!C$2:D$11,2,FALSE),VLOOKUP(H1051,'Pontuação'!I$2:J$11,2,FALSE),VLOOKUP(J1051,'Pontuação'!G$2:H$11,2,FALSE),VLOOKUP(L1051,'Pontuação'!M$2:N$13,2,FALSE)),0)</f>
        <v>1439</v>
      </c>
      <c r="AD1051" s="10">
        <f t="shared" si="1"/>
        <v>144</v>
      </c>
      <c r="AE1051" s="10" t="str">
        <f t="array" ref="AE1051">IFERROR(INDEX('Pontuação'!G$13:G$101, MATCH(AD1051, 'Pontuação'!F$13:F$101, 0)), "Faixa Indefinida")</f>
        <v>D</v>
      </c>
      <c r="AF1051" s="10">
        <f t="shared" si="2"/>
        <v>0</v>
      </c>
      <c r="AG1051" s="10">
        <f t="shared" si="3"/>
        <v>0</v>
      </c>
      <c r="AH1051" s="10">
        <f t="shared" si="4"/>
        <v>0</v>
      </c>
      <c r="AI1051" s="10">
        <f t="shared" si="5"/>
        <v>1</v>
      </c>
      <c r="AJ1051" s="9">
        <f>ROUNDUP(SUM(VLOOKUP(F1051,'Pontuação 3.0'!A$2:B$11,2,FALSE),VLOOKUP(E1051,'Pontuação 3.0'!C$2:D$11,2,FALSE),VLOOKUP(H1051,'Pontuação 3.0'!I$2:J$11,2,FALSE),VLOOKUP(J1051,'Pontuação 3.0'!G$2:H$11,2,FALSE),VLOOKUP(G1051,'Pontuação 3.0'!E$2:F$11,2,FALSE),VLOOKUP(K1051,'Pontuação 3.0'!K$2:L$11,2,FALSE),VLOOKUP(L1051,'Pontuação 3.0'!M$2:N$13,2,FALSE)),0)</f>
        <v>1834</v>
      </c>
      <c r="AK1051" s="9">
        <f t="shared" si="6"/>
        <v>183</v>
      </c>
      <c r="AL1051" s="9" t="str">
        <f t="array" ref="AL1051">IFERROR(INDEX('Pontuação 3.0'!G$13:G$191, MATCH(AK1051, 'Pontuação 3.0'!F$13:F$191, 0)), "Faixa Indefinida")</f>
        <v>D</v>
      </c>
      <c r="AM1051" s="9">
        <f t="shared" si="7"/>
        <v>0</v>
      </c>
      <c r="AN1051" s="9">
        <f t="shared" si="8"/>
        <v>0</v>
      </c>
      <c r="AO1051" s="9">
        <f t="shared" si="9"/>
        <v>0</v>
      </c>
      <c r="AP1051" s="9">
        <f t="shared" si="10"/>
        <v>1</v>
      </c>
      <c r="AQ1051" s="8"/>
    </row>
    <row r="1052" ht="15.75" customHeight="1">
      <c r="A1052" s="7">
        <v>45680.0</v>
      </c>
      <c r="B1052" s="8" t="s">
        <v>2457</v>
      </c>
      <c r="C1052" s="8" t="s">
        <v>2458</v>
      </c>
      <c r="D1052" s="11">
        <v>8.6999441218E10</v>
      </c>
      <c r="E1052" s="8" t="s">
        <v>11833</v>
      </c>
      <c r="F1052" s="8" t="s">
        <v>11854</v>
      </c>
      <c r="G1052" s="8" t="s">
        <v>11864</v>
      </c>
      <c r="H1052" s="8" t="s">
        <v>11856</v>
      </c>
      <c r="I1052" s="8" t="s">
        <v>11837</v>
      </c>
      <c r="J1052" s="8" t="s">
        <v>11866</v>
      </c>
      <c r="K1052" s="8" t="s">
        <v>11837</v>
      </c>
      <c r="L1052" s="8" t="s">
        <v>11851</v>
      </c>
      <c r="M1052" s="8" t="s">
        <v>11849</v>
      </c>
      <c r="N1052" s="12" t="s">
        <v>11</v>
      </c>
      <c r="O1052" s="12" t="s">
        <v>13</v>
      </c>
      <c r="P1052" s="12" t="s">
        <v>31</v>
      </c>
      <c r="Q1052" s="12" t="s">
        <v>65</v>
      </c>
      <c r="R1052" s="12" t="s">
        <v>20</v>
      </c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9">
        <f>ROUNDUP(SUM(VLOOKUP(F1052,'Pontuação'!A$2:B$11,2,FALSE),VLOOKUP(E1052,'Pontuação'!C$2:D$11,2,FALSE),VLOOKUP(H1052,'Pontuação'!I$2:J$11,2,FALSE),VLOOKUP(J1052,'Pontuação'!G$2:H$11,2,FALSE),VLOOKUP(L1052,'Pontuação'!M$2:N$13,2,FALSE)),0)</f>
        <v>1722</v>
      </c>
      <c r="AD1052" s="10">
        <f t="shared" si="1"/>
        <v>172</v>
      </c>
      <c r="AE1052" s="10" t="str">
        <f t="array" ref="AE1052">IFERROR(INDEX('Pontuação'!G$13:G$101, MATCH(AD1052, 'Pontuação'!F$13:F$101, 0)), "Faixa Indefinida")</f>
        <v>B</v>
      </c>
      <c r="AF1052" s="10">
        <f t="shared" si="2"/>
        <v>0</v>
      </c>
      <c r="AG1052" s="10">
        <f t="shared" si="3"/>
        <v>1</v>
      </c>
      <c r="AH1052" s="10">
        <f t="shared" si="4"/>
        <v>0</v>
      </c>
      <c r="AI1052" s="10">
        <f t="shared" si="5"/>
        <v>0</v>
      </c>
      <c r="AJ1052" s="9">
        <f>ROUNDUP(SUM(VLOOKUP(F1052,'Pontuação 3.0'!A$2:B$11,2,FALSE),VLOOKUP(E1052,'Pontuação 3.0'!C$2:D$11,2,FALSE),VLOOKUP(H1052,'Pontuação 3.0'!I$2:J$11,2,FALSE),VLOOKUP(J1052,'Pontuação 3.0'!G$2:H$11,2,FALSE),VLOOKUP(G1052,'Pontuação 3.0'!E$2:F$11,2,FALSE),VLOOKUP(K1052,'Pontuação 3.0'!K$2:L$11,2,FALSE),VLOOKUP(L1052,'Pontuação 3.0'!M$2:N$13,2,FALSE)),0)</f>
        <v>2076</v>
      </c>
      <c r="AK1052" s="9">
        <f t="shared" si="6"/>
        <v>208</v>
      </c>
      <c r="AL1052" s="9" t="str">
        <f t="array" ref="AL1052">IFERROR(INDEX('Pontuação 3.0'!G$13:G$191, MATCH(AK1052, 'Pontuação 3.0'!F$13:F$191, 0)), "Faixa Indefinida")</f>
        <v>C</v>
      </c>
      <c r="AM1052" s="9">
        <f t="shared" si="7"/>
        <v>0</v>
      </c>
      <c r="AN1052" s="9">
        <f t="shared" si="8"/>
        <v>0</v>
      </c>
      <c r="AO1052" s="9">
        <f t="shared" si="9"/>
        <v>1</v>
      </c>
      <c r="AP1052" s="9">
        <f t="shared" si="10"/>
        <v>0</v>
      </c>
      <c r="AQ1052" s="8"/>
    </row>
    <row r="1053" ht="15.75" customHeight="1">
      <c r="A1053" s="7">
        <v>45680.0</v>
      </c>
      <c r="B1053" s="8" t="s">
        <v>2453</v>
      </c>
      <c r="C1053" s="8" t="s">
        <v>2454</v>
      </c>
      <c r="D1053" s="11">
        <v>8.6999287744E10</v>
      </c>
      <c r="E1053" s="8" t="s">
        <v>11833</v>
      </c>
      <c r="F1053" s="8" t="s">
        <v>11863</v>
      </c>
      <c r="G1053" s="8" t="s">
        <v>11843</v>
      </c>
      <c r="H1053" s="8" t="s">
        <v>11844</v>
      </c>
      <c r="I1053" s="8" t="s">
        <v>11845</v>
      </c>
      <c r="J1053" s="8" t="s">
        <v>11852</v>
      </c>
      <c r="K1053" s="8" t="s">
        <v>11837</v>
      </c>
      <c r="L1053" s="8" t="s">
        <v>11847</v>
      </c>
      <c r="M1053" s="8" t="s">
        <v>11841</v>
      </c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9">
        <f>ROUNDUP(SUM(VLOOKUP(F1053,'Pontuação'!A$2:B$11,2,FALSE),VLOOKUP(E1053,'Pontuação'!C$2:D$11,2,FALSE),VLOOKUP(H1053,'Pontuação'!I$2:J$11,2,FALSE),VLOOKUP(J1053,'Pontuação'!G$2:H$11,2,FALSE),VLOOKUP(L1053,'Pontuação'!M$2:N$13,2,FALSE)),0)</f>
        <v>1803</v>
      </c>
      <c r="AD1053" s="10">
        <f t="shared" si="1"/>
        <v>180</v>
      </c>
      <c r="AE1053" s="10" t="str">
        <f t="array" ref="AE1053">IFERROR(INDEX('Pontuação'!G$13:G$101, MATCH(AD1053, 'Pontuação'!F$13:F$101, 0)), "Faixa Indefinida")</f>
        <v>B</v>
      </c>
      <c r="AF1053" s="10">
        <f t="shared" si="2"/>
        <v>0</v>
      </c>
      <c r="AG1053" s="10">
        <f t="shared" si="3"/>
        <v>1</v>
      </c>
      <c r="AH1053" s="10">
        <f t="shared" si="4"/>
        <v>0</v>
      </c>
      <c r="AI1053" s="10">
        <f t="shared" si="5"/>
        <v>0</v>
      </c>
      <c r="AJ1053" s="9">
        <f>ROUNDUP(SUM(VLOOKUP(F1053,'Pontuação 3.0'!A$2:B$11,2,FALSE),VLOOKUP(E1053,'Pontuação 3.0'!C$2:D$11,2,FALSE),VLOOKUP(H1053,'Pontuação 3.0'!I$2:J$11,2,FALSE),VLOOKUP(J1053,'Pontuação 3.0'!G$2:H$11,2,FALSE),VLOOKUP(G1053,'Pontuação 3.0'!E$2:F$11,2,FALSE),VLOOKUP(K1053,'Pontuação 3.0'!K$2:L$11,2,FALSE),VLOOKUP(L1053,'Pontuação 3.0'!M$2:N$13,2,FALSE)),0)</f>
        <v>2225</v>
      </c>
      <c r="AK1053" s="9">
        <f t="shared" si="6"/>
        <v>223</v>
      </c>
      <c r="AL1053" s="9" t="str">
        <f t="array" ref="AL1053">IFERROR(INDEX('Pontuação 3.0'!G$13:G$191, MATCH(AK1053, 'Pontuação 3.0'!F$13:F$191, 0)), "Faixa Indefinida")</f>
        <v>B</v>
      </c>
      <c r="AM1053" s="9">
        <f t="shared" si="7"/>
        <v>0</v>
      </c>
      <c r="AN1053" s="9">
        <f t="shared" si="8"/>
        <v>1</v>
      </c>
      <c r="AO1053" s="9">
        <f t="shared" si="9"/>
        <v>0</v>
      </c>
      <c r="AP1053" s="9">
        <f t="shared" si="10"/>
        <v>0</v>
      </c>
      <c r="AQ1053" s="8"/>
    </row>
    <row r="1054" ht="15.75" customHeight="1">
      <c r="A1054" s="7">
        <v>45680.0</v>
      </c>
      <c r="B1054" s="8" t="s">
        <v>2457</v>
      </c>
      <c r="C1054" s="8" t="s">
        <v>2458</v>
      </c>
      <c r="D1054" s="11">
        <v>8.6999441218E10</v>
      </c>
      <c r="E1054" s="8" t="s">
        <v>11833</v>
      </c>
      <c r="F1054" s="8" t="s">
        <v>11854</v>
      </c>
      <c r="G1054" s="8" t="s">
        <v>11864</v>
      </c>
      <c r="H1054" s="8" t="s">
        <v>11856</v>
      </c>
      <c r="I1054" s="8" t="s">
        <v>11837</v>
      </c>
      <c r="J1054" s="8" t="s">
        <v>11866</v>
      </c>
      <c r="K1054" s="8" t="s">
        <v>11837</v>
      </c>
      <c r="L1054" s="8" t="s">
        <v>11851</v>
      </c>
      <c r="M1054" s="8" t="s">
        <v>11849</v>
      </c>
      <c r="N1054" s="12" t="s">
        <v>11</v>
      </c>
      <c r="O1054" s="12" t="s">
        <v>13</v>
      </c>
      <c r="P1054" s="12" t="s">
        <v>31</v>
      </c>
      <c r="Q1054" s="12" t="s">
        <v>65</v>
      </c>
      <c r="R1054" s="12" t="s">
        <v>20</v>
      </c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9">
        <f>ROUNDUP(SUM(VLOOKUP(F1054,'Pontuação'!A$2:B$11,2,FALSE),VLOOKUP(E1054,'Pontuação'!C$2:D$11,2,FALSE),VLOOKUP(H1054,'Pontuação'!I$2:J$11,2,FALSE),VLOOKUP(J1054,'Pontuação'!G$2:H$11,2,FALSE),VLOOKUP(L1054,'Pontuação'!M$2:N$13,2,FALSE)),0)</f>
        <v>1722</v>
      </c>
      <c r="AD1054" s="10">
        <f t="shared" si="1"/>
        <v>172</v>
      </c>
      <c r="AE1054" s="10" t="str">
        <f t="array" ref="AE1054">IFERROR(INDEX('Pontuação'!G$13:G$101, MATCH(AD1054, 'Pontuação'!F$13:F$101, 0)), "Faixa Indefinida")</f>
        <v>B</v>
      </c>
      <c r="AF1054" s="10">
        <f t="shared" si="2"/>
        <v>0</v>
      </c>
      <c r="AG1054" s="10">
        <f t="shared" si="3"/>
        <v>1</v>
      </c>
      <c r="AH1054" s="10">
        <f t="shared" si="4"/>
        <v>0</v>
      </c>
      <c r="AI1054" s="10">
        <f t="shared" si="5"/>
        <v>0</v>
      </c>
      <c r="AJ1054" s="9">
        <f>ROUNDUP(SUM(VLOOKUP(F1054,'Pontuação 3.0'!A$2:B$11,2,FALSE),VLOOKUP(E1054,'Pontuação 3.0'!C$2:D$11,2,FALSE),VLOOKUP(H1054,'Pontuação 3.0'!I$2:J$11,2,FALSE),VLOOKUP(J1054,'Pontuação 3.0'!G$2:H$11,2,FALSE),VLOOKUP(G1054,'Pontuação 3.0'!E$2:F$11,2,FALSE),VLOOKUP(K1054,'Pontuação 3.0'!K$2:L$11,2,FALSE),VLOOKUP(L1054,'Pontuação 3.0'!M$2:N$13,2,FALSE)),0)</f>
        <v>2076</v>
      </c>
      <c r="AK1054" s="9">
        <f t="shared" si="6"/>
        <v>208</v>
      </c>
      <c r="AL1054" s="9" t="str">
        <f t="array" ref="AL1054">IFERROR(INDEX('Pontuação 3.0'!G$13:G$191, MATCH(AK1054, 'Pontuação 3.0'!F$13:F$191, 0)), "Faixa Indefinida")</f>
        <v>C</v>
      </c>
      <c r="AM1054" s="9">
        <f t="shared" si="7"/>
        <v>0</v>
      </c>
      <c r="AN1054" s="9">
        <f t="shared" si="8"/>
        <v>0</v>
      </c>
      <c r="AO1054" s="9">
        <f t="shared" si="9"/>
        <v>1</v>
      </c>
      <c r="AP1054" s="9">
        <f t="shared" si="10"/>
        <v>0</v>
      </c>
      <c r="AQ1054" s="8"/>
    </row>
    <row r="1055" ht="15.75" customHeight="1">
      <c r="A1055" s="7">
        <v>45680.0</v>
      </c>
      <c r="B1055" s="8" t="s">
        <v>2455</v>
      </c>
      <c r="C1055" s="8" t="s">
        <v>2456</v>
      </c>
      <c r="D1055" s="11">
        <v>2.2998499199E10</v>
      </c>
      <c r="E1055" s="8" t="s">
        <v>11833</v>
      </c>
      <c r="F1055" s="8" t="s">
        <v>11834</v>
      </c>
      <c r="G1055" s="8" t="s">
        <v>11843</v>
      </c>
      <c r="H1055" s="8" t="s">
        <v>11844</v>
      </c>
      <c r="I1055" s="8" t="s">
        <v>11845</v>
      </c>
      <c r="J1055" s="8" t="s">
        <v>11852</v>
      </c>
      <c r="K1055" s="8" t="s">
        <v>11839</v>
      </c>
      <c r="L1055" s="8" t="s">
        <v>11847</v>
      </c>
      <c r="M1055" s="8" t="s">
        <v>11849</v>
      </c>
      <c r="N1055" s="12" t="s">
        <v>11</v>
      </c>
      <c r="O1055" s="12" t="s">
        <v>13</v>
      </c>
      <c r="P1055" s="12" t="s">
        <v>37</v>
      </c>
      <c r="Q1055" s="12" t="s">
        <v>44</v>
      </c>
      <c r="R1055" s="12" t="s">
        <v>20</v>
      </c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9">
        <f>ROUNDUP(SUM(VLOOKUP(F1055,'Pontuação'!A$2:B$11,2,FALSE),VLOOKUP(E1055,'Pontuação'!C$2:D$11,2,FALSE),VLOOKUP(H1055,'Pontuação'!I$2:J$11,2,FALSE),VLOOKUP(J1055,'Pontuação'!G$2:H$11,2,FALSE),VLOOKUP(L1055,'Pontuação'!M$2:N$13,2,FALSE)),0)</f>
        <v>1820</v>
      </c>
      <c r="AD1055" s="10">
        <f t="shared" si="1"/>
        <v>182</v>
      </c>
      <c r="AE1055" s="10" t="str">
        <f t="array" ref="AE1055">IFERROR(INDEX('Pontuação'!G$13:G$101, MATCH(AD1055, 'Pontuação'!F$13:F$101, 0)), "Faixa Indefinida")</f>
        <v>B</v>
      </c>
      <c r="AF1055" s="10">
        <f t="shared" si="2"/>
        <v>0</v>
      </c>
      <c r="AG1055" s="10">
        <f t="shared" si="3"/>
        <v>1</v>
      </c>
      <c r="AH1055" s="10">
        <f t="shared" si="4"/>
        <v>0</v>
      </c>
      <c r="AI1055" s="10">
        <f t="shared" si="5"/>
        <v>0</v>
      </c>
      <c r="AJ1055" s="9">
        <f>ROUNDUP(SUM(VLOOKUP(F1055,'Pontuação 3.0'!A$2:B$11,2,FALSE),VLOOKUP(E1055,'Pontuação 3.0'!C$2:D$11,2,FALSE),VLOOKUP(H1055,'Pontuação 3.0'!I$2:J$11,2,FALSE),VLOOKUP(J1055,'Pontuação 3.0'!G$2:H$11,2,FALSE),VLOOKUP(G1055,'Pontuação 3.0'!E$2:F$11,2,FALSE),VLOOKUP(K1055,'Pontuação 3.0'!K$2:L$11,2,FALSE),VLOOKUP(L1055,'Pontuação 3.0'!M$2:N$13,2,FALSE)),0)</f>
        <v>2575</v>
      </c>
      <c r="AK1055" s="9">
        <f t="shared" si="6"/>
        <v>258</v>
      </c>
      <c r="AL1055" s="9" t="str">
        <f t="array" ref="AL1055">IFERROR(INDEX('Pontuação 3.0'!G$13:G$191, MATCH(AK1055, 'Pontuação 3.0'!F$13:F$191, 0)), "Faixa Indefinida")</f>
        <v>A</v>
      </c>
      <c r="AM1055" s="9">
        <f t="shared" si="7"/>
        <v>1</v>
      </c>
      <c r="AN1055" s="9">
        <f t="shared" si="8"/>
        <v>0</v>
      </c>
      <c r="AO1055" s="9">
        <f t="shared" si="9"/>
        <v>0</v>
      </c>
      <c r="AP1055" s="9">
        <f t="shared" si="10"/>
        <v>0</v>
      </c>
      <c r="AQ1055" s="8"/>
    </row>
    <row r="1056" ht="15.75" customHeight="1">
      <c r="A1056" s="7">
        <v>45680.0</v>
      </c>
      <c r="B1056" s="8" t="s">
        <v>2461</v>
      </c>
      <c r="C1056" s="8" t="s">
        <v>2462</v>
      </c>
      <c r="D1056" s="11">
        <v>3.7999390664E10</v>
      </c>
      <c r="E1056" s="8" t="s">
        <v>11833</v>
      </c>
      <c r="F1056" s="8" t="s">
        <v>11834</v>
      </c>
      <c r="G1056" s="8" t="s">
        <v>11835</v>
      </c>
      <c r="H1056" s="8" t="s">
        <v>11856</v>
      </c>
      <c r="I1056" s="8" t="s">
        <v>11837</v>
      </c>
      <c r="J1056" s="8" t="s">
        <v>11846</v>
      </c>
      <c r="K1056" s="8" t="s">
        <v>11837</v>
      </c>
      <c r="L1056" s="8" t="s">
        <v>11840</v>
      </c>
      <c r="M1056" s="8" t="s">
        <v>11849</v>
      </c>
      <c r="N1056" s="12" t="s">
        <v>11</v>
      </c>
      <c r="O1056" s="12" t="s">
        <v>13</v>
      </c>
      <c r="P1056" s="12" t="s">
        <v>261</v>
      </c>
      <c r="Q1056" s="12" t="s">
        <v>15</v>
      </c>
      <c r="R1056" s="12" t="s">
        <v>20</v>
      </c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9">
        <f>ROUNDUP(SUM(VLOOKUP(F1056,'Pontuação'!A$2:B$11,2,FALSE),VLOOKUP(E1056,'Pontuação'!C$2:D$11,2,FALSE),VLOOKUP(H1056,'Pontuação'!I$2:J$11,2,FALSE),VLOOKUP(J1056,'Pontuação'!G$2:H$11,2,FALSE),VLOOKUP(L1056,'Pontuação'!M$2:N$13,2,FALSE)),0)</f>
        <v>1471</v>
      </c>
      <c r="AD1056" s="10">
        <f t="shared" si="1"/>
        <v>147</v>
      </c>
      <c r="AE1056" s="10" t="str">
        <f t="array" ref="AE1056">IFERROR(INDEX('Pontuação'!G$13:G$101, MATCH(AD1056, 'Pontuação'!F$13:F$101, 0)), "Faixa Indefinida")</f>
        <v>D</v>
      </c>
      <c r="AF1056" s="10">
        <f t="shared" si="2"/>
        <v>0</v>
      </c>
      <c r="AG1056" s="10">
        <f t="shared" si="3"/>
        <v>0</v>
      </c>
      <c r="AH1056" s="10">
        <f t="shared" si="4"/>
        <v>0</v>
      </c>
      <c r="AI1056" s="10">
        <f t="shared" si="5"/>
        <v>1</v>
      </c>
      <c r="AJ1056" s="9">
        <f>ROUNDUP(SUM(VLOOKUP(F1056,'Pontuação 3.0'!A$2:B$11,2,FALSE),VLOOKUP(E1056,'Pontuação 3.0'!C$2:D$11,2,FALSE),VLOOKUP(H1056,'Pontuação 3.0'!I$2:J$11,2,FALSE),VLOOKUP(J1056,'Pontuação 3.0'!G$2:H$11,2,FALSE),VLOOKUP(G1056,'Pontuação 3.0'!E$2:F$11,2,FALSE),VLOOKUP(K1056,'Pontuação 3.0'!K$2:L$11,2,FALSE),VLOOKUP(L1056,'Pontuação 3.0'!M$2:N$13,2,FALSE)),0)</f>
        <v>1679</v>
      </c>
      <c r="AK1056" s="9">
        <f t="shared" si="6"/>
        <v>168</v>
      </c>
      <c r="AL1056" s="9" t="str">
        <f t="array" ref="AL1056">IFERROR(INDEX('Pontuação 3.0'!G$13:G$191, MATCH(AK1056, 'Pontuação 3.0'!F$13:F$191, 0)), "Faixa Indefinida")</f>
        <v>D</v>
      </c>
      <c r="AM1056" s="9">
        <f t="shared" si="7"/>
        <v>0</v>
      </c>
      <c r="AN1056" s="9">
        <f t="shared" si="8"/>
        <v>0</v>
      </c>
      <c r="AO1056" s="9">
        <f t="shared" si="9"/>
        <v>0</v>
      </c>
      <c r="AP1056" s="9">
        <f t="shared" si="10"/>
        <v>1</v>
      </c>
      <c r="AQ1056" s="8"/>
    </row>
    <row r="1057" ht="15.75" customHeight="1">
      <c r="A1057" s="7">
        <v>45680.0</v>
      </c>
      <c r="B1057" s="8" t="s">
        <v>2459</v>
      </c>
      <c r="C1057" s="8" t="s">
        <v>2460</v>
      </c>
      <c r="D1057" s="11">
        <v>8.299980693E10</v>
      </c>
      <c r="E1057" s="8" t="s">
        <v>11833</v>
      </c>
      <c r="F1057" s="8" t="s">
        <v>11842</v>
      </c>
      <c r="G1057" s="8" t="s">
        <v>11843</v>
      </c>
      <c r="H1057" s="8" t="s">
        <v>11844</v>
      </c>
      <c r="I1057" s="8" t="s">
        <v>11845</v>
      </c>
      <c r="J1057" s="8" t="s">
        <v>11846</v>
      </c>
      <c r="K1057" s="8" t="s">
        <v>11837</v>
      </c>
      <c r="L1057" s="8" t="s">
        <v>11847</v>
      </c>
      <c r="M1057" s="8" t="s">
        <v>11841</v>
      </c>
      <c r="N1057" s="12" t="s">
        <v>11</v>
      </c>
      <c r="O1057" s="12" t="s">
        <v>13</v>
      </c>
      <c r="P1057" s="12" t="s">
        <v>12</v>
      </c>
      <c r="Q1057" s="12" t="s">
        <v>44</v>
      </c>
      <c r="R1057" s="12" t="s">
        <v>20</v>
      </c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9">
        <f>ROUNDUP(SUM(VLOOKUP(F1057,'Pontuação'!A$2:B$11,2,FALSE),VLOOKUP(E1057,'Pontuação'!C$2:D$11,2,FALSE),VLOOKUP(H1057,'Pontuação'!I$2:J$11,2,FALSE),VLOOKUP(J1057,'Pontuação'!G$2:H$11,2,FALSE),VLOOKUP(L1057,'Pontuação'!M$2:N$13,2,FALSE)),0)</f>
        <v>1727</v>
      </c>
      <c r="AD1057" s="10">
        <f t="shared" si="1"/>
        <v>173</v>
      </c>
      <c r="AE1057" s="10" t="str">
        <f t="array" ref="AE1057">IFERROR(INDEX('Pontuação'!G$13:G$101, MATCH(AD1057, 'Pontuação'!F$13:F$101, 0)), "Faixa Indefinida")</f>
        <v>B</v>
      </c>
      <c r="AF1057" s="10">
        <f t="shared" si="2"/>
        <v>0</v>
      </c>
      <c r="AG1057" s="10">
        <f t="shared" si="3"/>
        <v>1</v>
      </c>
      <c r="AH1057" s="10">
        <f t="shared" si="4"/>
        <v>0</v>
      </c>
      <c r="AI1057" s="10">
        <f t="shared" si="5"/>
        <v>0</v>
      </c>
      <c r="AJ1057" s="9">
        <f>ROUNDUP(SUM(VLOOKUP(F1057,'Pontuação 3.0'!A$2:B$11,2,FALSE),VLOOKUP(E1057,'Pontuação 3.0'!C$2:D$11,2,FALSE),VLOOKUP(H1057,'Pontuação 3.0'!I$2:J$11,2,FALSE),VLOOKUP(J1057,'Pontuação 3.0'!G$2:H$11,2,FALSE),VLOOKUP(G1057,'Pontuação 3.0'!E$2:F$11,2,FALSE),VLOOKUP(K1057,'Pontuação 3.0'!K$2:L$11,2,FALSE),VLOOKUP(L1057,'Pontuação 3.0'!M$2:N$13,2,FALSE)),0)</f>
        <v>2295</v>
      </c>
      <c r="AK1057" s="9">
        <f t="shared" si="6"/>
        <v>230</v>
      </c>
      <c r="AL1057" s="9" t="str">
        <f t="array" ref="AL1057">IFERROR(INDEX('Pontuação 3.0'!G$13:G$191, MATCH(AK1057, 'Pontuação 3.0'!F$13:F$191, 0)), "Faixa Indefinida")</f>
        <v>B</v>
      </c>
      <c r="AM1057" s="9">
        <f t="shared" si="7"/>
        <v>0</v>
      </c>
      <c r="AN1057" s="9">
        <f t="shared" si="8"/>
        <v>1</v>
      </c>
      <c r="AO1057" s="9">
        <f t="shared" si="9"/>
        <v>0</v>
      </c>
      <c r="AP1057" s="9">
        <f t="shared" si="10"/>
        <v>0</v>
      </c>
      <c r="AQ1057" s="8"/>
    </row>
    <row r="1058" ht="15.75" customHeight="1">
      <c r="A1058" s="7">
        <v>45680.0</v>
      </c>
      <c r="B1058" s="8" t="s">
        <v>2463</v>
      </c>
      <c r="C1058" s="8" t="s">
        <v>2464</v>
      </c>
      <c r="D1058" s="11">
        <v>3.2999277779E10</v>
      </c>
      <c r="E1058" s="8" t="s">
        <v>11833</v>
      </c>
      <c r="F1058" s="8" t="s">
        <v>11842</v>
      </c>
      <c r="G1058" s="8" t="s">
        <v>11864</v>
      </c>
      <c r="H1058" s="8" t="s">
        <v>11850</v>
      </c>
      <c r="I1058" s="8" t="s">
        <v>11845</v>
      </c>
      <c r="J1058" s="8" t="s">
        <v>11838</v>
      </c>
      <c r="K1058" s="8" t="s">
        <v>11837</v>
      </c>
      <c r="L1058" s="8" t="s">
        <v>11851</v>
      </c>
      <c r="M1058" s="8" t="s">
        <v>11841</v>
      </c>
      <c r="N1058" s="12" t="s">
        <v>11</v>
      </c>
      <c r="O1058" s="12" t="s">
        <v>13</v>
      </c>
      <c r="P1058" s="12" t="s">
        <v>99</v>
      </c>
      <c r="Q1058" s="12" t="s">
        <v>44</v>
      </c>
      <c r="R1058" s="12" t="s">
        <v>20</v>
      </c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9">
        <f>ROUNDUP(SUM(VLOOKUP(F1058,'Pontuação'!A$2:B$11,2,FALSE),VLOOKUP(E1058,'Pontuação'!C$2:D$11,2,FALSE),VLOOKUP(H1058,'Pontuação'!I$2:J$11,2,FALSE),VLOOKUP(J1058,'Pontuação'!G$2:H$11,2,FALSE),VLOOKUP(L1058,'Pontuação'!M$2:N$13,2,FALSE)),0)</f>
        <v>1831</v>
      </c>
      <c r="AD1058" s="10">
        <f t="shared" si="1"/>
        <v>183</v>
      </c>
      <c r="AE1058" s="10" t="str">
        <f t="array" ref="AE1058">IFERROR(INDEX('Pontuação'!G$13:G$101, MATCH(AD1058, 'Pontuação'!F$13:F$101, 0)), "Faixa Indefinida")</f>
        <v>B</v>
      </c>
      <c r="AF1058" s="10">
        <f t="shared" si="2"/>
        <v>0</v>
      </c>
      <c r="AG1058" s="10">
        <f t="shared" si="3"/>
        <v>1</v>
      </c>
      <c r="AH1058" s="10">
        <f t="shared" si="4"/>
        <v>0</v>
      </c>
      <c r="AI1058" s="10">
        <f t="shared" si="5"/>
        <v>0</v>
      </c>
      <c r="AJ1058" s="9">
        <f>ROUNDUP(SUM(VLOOKUP(F1058,'Pontuação 3.0'!A$2:B$11,2,FALSE),VLOOKUP(E1058,'Pontuação 3.0'!C$2:D$11,2,FALSE),VLOOKUP(H1058,'Pontuação 3.0'!I$2:J$11,2,FALSE),VLOOKUP(J1058,'Pontuação 3.0'!G$2:H$11,2,FALSE),VLOOKUP(G1058,'Pontuação 3.0'!E$2:F$11,2,FALSE),VLOOKUP(K1058,'Pontuação 3.0'!K$2:L$11,2,FALSE),VLOOKUP(L1058,'Pontuação 3.0'!M$2:N$13,2,FALSE)),0)</f>
        <v>2491</v>
      </c>
      <c r="AK1058" s="9">
        <f t="shared" si="6"/>
        <v>249</v>
      </c>
      <c r="AL1058" s="9" t="str">
        <f t="array" ref="AL1058">IFERROR(INDEX('Pontuação 3.0'!G$13:G$191, MATCH(AK1058, 'Pontuação 3.0'!F$13:F$191, 0)), "Faixa Indefinida")</f>
        <v>A</v>
      </c>
      <c r="AM1058" s="9">
        <f t="shared" si="7"/>
        <v>1</v>
      </c>
      <c r="AN1058" s="9">
        <f t="shared" si="8"/>
        <v>0</v>
      </c>
      <c r="AO1058" s="9">
        <f t="shared" si="9"/>
        <v>0</v>
      </c>
      <c r="AP1058" s="9">
        <f t="shared" si="10"/>
        <v>0</v>
      </c>
      <c r="AQ1058" s="8"/>
    </row>
    <row r="1059" ht="15.75" customHeight="1">
      <c r="A1059" s="7">
        <v>45680.0</v>
      </c>
      <c r="B1059" s="8" t="s">
        <v>2465</v>
      </c>
      <c r="C1059" s="8" t="s">
        <v>2466</v>
      </c>
      <c r="D1059" s="11">
        <v>6.798483066E10</v>
      </c>
      <c r="E1059" s="8" t="s">
        <v>11868</v>
      </c>
      <c r="F1059" s="8" t="s">
        <v>11834</v>
      </c>
      <c r="G1059" s="8" t="s">
        <v>11843</v>
      </c>
      <c r="H1059" s="8" t="s">
        <v>11850</v>
      </c>
      <c r="I1059" s="8" t="s">
        <v>11837</v>
      </c>
      <c r="J1059" s="8" t="s">
        <v>11846</v>
      </c>
      <c r="K1059" s="8" t="s">
        <v>11837</v>
      </c>
      <c r="L1059" s="8" t="s">
        <v>11851</v>
      </c>
      <c r="M1059" s="8" t="s">
        <v>11849</v>
      </c>
      <c r="N1059" s="12" t="s">
        <v>11</v>
      </c>
      <c r="O1059" s="12" t="s">
        <v>13</v>
      </c>
      <c r="P1059" s="12" t="s">
        <v>2258</v>
      </c>
      <c r="Q1059" s="12" t="s">
        <v>24</v>
      </c>
      <c r="R1059" s="12" t="s">
        <v>14</v>
      </c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9">
        <f>ROUNDUP(SUM(VLOOKUP(F1059,'Pontuação'!A$2:B$11,2,FALSE),VLOOKUP(E1059,'Pontuação'!C$2:D$11,2,FALSE),VLOOKUP(H1059,'Pontuação'!I$2:J$11,2,FALSE),VLOOKUP(J1059,'Pontuação'!G$2:H$11,2,FALSE),VLOOKUP(L1059,'Pontuação'!M$2:N$13,2,FALSE)),0)</f>
        <v>1545</v>
      </c>
      <c r="AD1059" s="10">
        <f t="shared" si="1"/>
        <v>155</v>
      </c>
      <c r="AE1059" s="10" t="str">
        <f t="array" ref="AE1059">IFERROR(INDEX('Pontuação'!G$13:G$101, MATCH(AD1059, 'Pontuação'!F$13:F$101, 0)), "Faixa Indefinida")</f>
        <v>C</v>
      </c>
      <c r="AF1059" s="10">
        <f t="shared" si="2"/>
        <v>0</v>
      </c>
      <c r="AG1059" s="10">
        <f t="shared" si="3"/>
        <v>0</v>
      </c>
      <c r="AH1059" s="10">
        <f t="shared" si="4"/>
        <v>1</v>
      </c>
      <c r="AI1059" s="10">
        <f t="shared" si="5"/>
        <v>0</v>
      </c>
      <c r="AJ1059" s="9">
        <f>ROUNDUP(SUM(VLOOKUP(F1059,'Pontuação 3.0'!A$2:B$11,2,FALSE),VLOOKUP(E1059,'Pontuação 3.0'!C$2:D$11,2,FALSE),VLOOKUP(H1059,'Pontuação 3.0'!I$2:J$11,2,FALSE),VLOOKUP(J1059,'Pontuação 3.0'!G$2:H$11,2,FALSE),VLOOKUP(G1059,'Pontuação 3.0'!E$2:F$11,2,FALSE),VLOOKUP(K1059,'Pontuação 3.0'!K$2:L$11,2,FALSE),VLOOKUP(L1059,'Pontuação 3.0'!M$2:N$13,2,FALSE)),0)</f>
        <v>1959</v>
      </c>
      <c r="AK1059" s="9">
        <f t="shared" si="6"/>
        <v>196</v>
      </c>
      <c r="AL1059" s="9" t="str">
        <f t="array" ref="AL1059">IFERROR(INDEX('Pontuação 3.0'!G$13:G$191, MATCH(AK1059, 'Pontuação 3.0'!F$13:F$191, 0)), "Faixa Indefinida")</f>
        <v>C</v>
      </c>
      <c r="AM1059" s="9">
        <f t="shared" si="7"/>
        <v>0</v>
      </c>
      <c r="AN1059" s="9">
        <f t="shared" si="8"/>
        <v>0</v>
      </c>
      <c r="AO1059" s="9">
        <f t="shared" si="9"/>
        <v>1</v>
      </c>
      <c r="AP1059" s="9">
        <f t="shared" si="10"/>
        <v>0</v>
      </c>
      <c r="AQ1059" s="8"/>
    </row>
    <row r="1060" ht="15.75" customHeight="1">
      <c r="A1060" s="7">
        <v>45680.0</v>
      </c>
      <c r="B1060" s="8" t="s">
        <v>2465</v>
      </c>
      <c r="C1060" s="8" t="s">
        <v>2466</v>
      </c>
      <c r="D1060" s="11">
        <v>6.798483066E10</v>
      </c>
      <c r="E1060" s="8" t="s">
        <v>11833</v>
      </c>
      <c r="F1060" s="8" t="s">
        <v>11834</v>
      </c>
      <c r="G1060" s="8" t="s">
        <v>11843</v>
      </c>
      <c r="H1060" s="8" t="s">
        <v>11850</v>
      </c>
      <c r="I1060" s="8" t="s">
        <v>11837</v>
      </c>
      <c r="J1060" s="8" t="s">
        <v>11846</v>
      </c>
      <c r="K1060" s="8" t="s">
        <v>11837</v>
      </c>
      <c r="L1060" s="8" t="s">
        <v>11851</v>
      </c>
      <c r="M1060" s="8" t="s">
        <v>11849</v>
      </c>
      <c r="N1060" s="12" t="s">
        <v>11</v>
      </c>
      <c r="O1060" s="12" t="s">
        <v>13</v>
      </c>
      <c r="P1060" s="12" t="s">
        <v>2258</v>
      </c>
      <c r="Q1060" s="12" t="s">
        <v>24</v>
      </c>
      <c r="R1060" s="12" t="s">
        <v>14</v>
      </c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9">
        <f>ROUNDUP(SUM(VLOOKUP(F1060,'Pontuação'!A$2:B$11,2,FALSE),VLOOKUP(E1060,'Pontuação'!C$2:D$11,2,FALSE),VLOOKUP(H1060,'Pontuação'!I$2:J$11,2,FALSE),VLOOKUP(J1060,'Pontuação'!G$2:H$11,2,FALSE),VLOOKUP(L1060,'Pontuação'!M$2:N$13,2,FALSE)),0)</f>
        <v>1541</v>
      </c>
      <c r="AD1060" s="10">
        <f t="shared" si="1"/>
        <v>154</v>
      </c>
      <c r="AE1060" s="10" t="str">
        <f t="array" ref="AE1060">IFERROR(INDEX('Pontuação'!G$13:G$101, MATCH(AD1060, 'Pontuação'!F$13:F$101, 0)), "Faixa Indefinida")</f>
        <v>C</v>
      </c>
      <c r="AF1060" s="10">
        <f t="shared" si="2"/>
        <v>0</v>
      </c>
      <c r="AG1060" s="10">
        <f t="shared" si="3"/>
        <v>0</v>
      </c>
      <c r="AH1060" s="10">
        <f t="shared" si="4"/>
        <v>1</v>
      </c>
      <c r="AI1060" s="10">
        <f t="shared" si="5"/>
        <v>0</v>
      </c>
      <c r="AJ1060" s="9">
        <f>ROUNDUP(SUM(VLOOKUP(F1060,'Pontuação 3.0'!A$2:B$11,2,FALSE),VLOOKUP(E1060,'Pontuação 3.0'!C$2:D$11,2,FALSE),VLOOKUP(H1060,'Pontuação 3.0'!I$2:J$11,2,FALSE),VLOOKUP(J1060,'Pontuação 3.0'!G$2:H$11,2,FALSE),VLOOKUP(G1060,'Pontuação 3.0'!E$2:F$11,2,FALSE),VLOOKUP(K1060,'Pontuação 3.0'!K$2:L$11,2,FALSE),VLOOKUP(L1060,'Pontuação 3.0'!M$2:N$13,2,FALSE)),0)</f>
        <v>1989</v>
      </c>
      <c r="AK1060" s="9">
        <f t="shared" si="6"/>
        <v>199</v>
      </c>
      <c r="AL1060" s="9" t="str">
        <f t="array" ref="AL1060">IFERROR(INDEX('Pontuação 3.0'!G$13:G$191, MATCH(AK1060, 'Pontuação 3.0'!F$13:F$191, 0)), "Faixa Indefinida")</f>
        <v>C</v>
      </c>
      <c r="AM1060" s="9">
        <f t="shared" si="7"/>
        <v>0</v>
      </c>
      <c r="AN1060" s="9">
        <f t="shared" si="8"/>
        <v>0</v>
      </c>
      <c r="AO1060" s="9">
        <f t="shared" si="9"/>
        <v>1</v>
      </c>
      <c r="AP1060" s="9">
        <f t="shared" si="10"/>
        <v>0</v>
      </c>
      <c r="AQ1060" s="8"/>
    </row>
    <row r="1061" ht="15.75" customHeight="1">
      <c r="A1061" s="7">
        <v>45680.0</v>
      </c>
      <c r="B1061" s="8" t="s">
        <v>2469</v>
      </c>
      <c r="C1061" s="8" t="s">
        <v>2470</v>
      </c>
      <c r="D1061" s="11">
        <v>1.1972741334E10</v>
      </c>
      <c r="E1061" s="8" t="s">
        <v>11833</v>
      </c>
      <c r="F1061" s="8" t="s">
        <v>11842</v>
      </c>
      <c r="G1061" s="8" t="s">
        <v>11867</v>
      </c>
      <c r="H1061" s="8" t="s">
        <v>11856</v>
      </c>
      <c r="I1061" s="8" t="s">
        <v>11837</v>
      </c>
      <c r="J1061" s="8" t="s">
        <v>11846</v>
      </c>
      <c r="K1061" s="8" t="s">
        <v>11839</v>
      </c>
      <c r="L1061" s="8" t="s">
        <v>11851</v>
      </c>
      <c r="M1061" s="8" t="s">
        <v>11853</v>
      </c>
      <c r="N1061" s="12" t="s">
        <v>11</v>
      </c>
      <c r="O1061" s="12" t="s">
        <v>13</v>
      </c>
      <c r="P1061" s="12" t="s">
        <v>37</v>
      </c>
      <c r="Q1061" s="12" t="s">
        <v>15</v>
      </c>
      <c r="R1061" s="12" t="s">
        <v>20</v>
      </c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9">
        <f>ROUNDUP(SUM(VLOOKUP(F1061,'Pontuação'!A$2:B$11,2,FALSE),VLOOKUP(E1061,'Pontuação'!C$2:D$11,2,FALSE),VLOOKUP(H1061,'Pontuação'!I$2:J$11,2,FALSE),VLOOKUP(J1061,'Pontuação'!G$2:H$11,2,FALSE),VLOOKUP(L1061,'Pontuação'!M$2:N$13,2,FALSE)),0)</f>
        <v>1439</v>
      </c>
      <c r="AD1061" s="10">
        <f t="shared" si="1"/>
        <v>144</v>
      </c>
      <c r="AE1061" s="10" t="str">
        <f t="array" ref="AE1061">IFERROR(INDEX('Pontuação'!G$13:G$101, MATCH(AD1061, 'Pontuação'!F$13:F$101, 0)), "Faixa Indefinida")</f>
        <v>D</v>
      </c>
      <c r="AF1061" s="10">
        <f t="shared" si="2"/>
        <v>0</v>
      </c>
      <c r="AG1061" s="10">
        <f t="shared" si="3"/>
        <v>0</v>
      </c>
      <c r="AH1061" s="10">
        <f t="shared" si="4"/>
        <v>0</v>
      </c>
      <c r="AI1061" s="10">
        <f t="shared" si="5"/>
        <v>1</v>
      </c>
      <c r="AJ1061" s="9">
        <f>ROUNDUP(SUM(VLOOKUP(F1061,'Pontuação 3.0'!A$2:B$11,2,FALSE),VLOOKUP(E1061,'Pontuação 3.0'!C$2:D$11,2,FALSE),VLOOKUP(H1061,'Pontuação 3.0'!I$2:J$11,2,FALSE),VLOOKUP(J1061,'Pontuação 3.0'!G$2:H$11,2,FALSE),VLOOKUP(G1061,'Pontuação 3.0'!E$2:F$11,2,FALSE),VLOOKUP(K1061,'Pontuação 3.0'!K$2:L$11,2,FALSE),VLOOKUP(L1061,'Pontuação 3.0'!M$2:N$13,2,FALSE)),0)</f>
        <v>2085</v>
      </c>
      <c r="AK1061" s="9">
        <f t="shared" si="6"/>
        <v>209</v>
      </c>
      <c r="AL1061" s="9" t="str">
        <f t="array" ref="AL1061">IFERROR(INDEX('Pontuação 3.0'!G$13:G$191, MATCH(AK1061, 'Pontuação 3.0'!F$13:F$191, 0)), "Faixa Indefinida")</f>
        <v>C</v>
      </c>
      <c r="AM1061" s="9">
        <f t="shared" si="7"/>
        <v>0</v>
      </c>
      <c r="AN1061" s="9">
        <f t="shared" si="8"/>
        <v>0</v>
      </c>
      <c r="AO1061" s="9">
        <f t="shared" si="9"/>
        <v>1</v>
      </c>
      <c r="AP1061" s="9">
        <f t="shared" si="10"/>
        <v>0</v>
      </c>
      <c r="AQ1061" s="8"/>
    </row>
    <row r="1062" ht="15.75" customHeight="1">
      <c r="A1062" s="7">
        <v>45680.0</v>
      </c>
      <c r="B1062" s="8" t="s">
        <v>2473</v>
      </c>
      <c r="C1062" s="8" t="s">
        <v>2474</v>
      </c>
      <c r="D1062" s="8" t="s">
        <v>2475</v>
      </c>
      <c r="E1062" s="8" t="s">
        <v>11833</v>
      </c>
      <c r="F1062" s="8" t="s">
        <v>11834</v>
      </c>
      <c r="G1062" s="8" t="s">
        <v>11843</v>
      </c>
      <c r="H1062" s="8" t="s">
        <v>11836</v>
      </c>
      <c r="I1062" s="8" t="s">
        <v>11845</v>
      </c>
      <c r="J1062" s="8" t="s">
        <v>11838</v>
      </c>
      <c r="K1062" s="8" t="s">
        <v>11839</v>
      </c>
      <c r="L1062" s="8" t="s">
        <v>11851</v>
      </c>
      <c r="M1062" s="8" t="s">
        <v>11848</v>
      </c>
      <c r="N1062" s="12" t="s">
        <v>11</v>
      </c>
      <c r="O1062" s="12" t="s">
        <v>13</v>
      </c>
      <c r="P1062" s="12" t="s">
        <v>37</v>
      </c>
      <c r="Q1062" s="12" t="s">
        <v>15</v>
      </c>
      <c r="R1062" s="12" t="s">
        <v>20</v>
      </c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9">
        <f>ROUNDUP(SUM(VLOOKUP(F1062,'Pontuação'!A$2:B$11,2,FALSE),VLOOKUP(E1062,'Pontuação'!C$2:D$11,2,FALSE),VLOOKUP(H1062,'Pontuação'!I$2:J$11,2,FALSE),VLOOKUP(J1062,'Pontuação'!G$2:H$11,2,FALSE),VLOOKUP(L1062,'Pontuação'!M$2:N$13,2,FALSE)),0)</f>
        <v>1635</v>
      </c>
      <c r="AD1062" s="10">
        <f t="shared" si="1"/>
        <v>164</v>
      </c>
      <c r="AE1062" s="10" t="str">
        <f t="array" ref="AE1062">IFERROR(INDEX('Pontuação'!G$13:G$101, MATCH(AD1062, 'Pontuação'!F$13:F$101, 0)), "Faixa Indefinida")</f>
        <v>C</v>
      </c>
      <c r="AF1062" s="10">
        <f t="shared" si="2"/>
        <v>0</v>
      </c>
      <c r="AG1062" s="10">
        <f t="shared" si="3"/>
        <v>0</v>
      </c>
      <c r="AH1062" s="10">
        <f t="shared" si="4"/>
        <v>1</v>
      </c>
      <c r="AI1062" s="10">
        <f t="shared" si="5"/>
        <v>0</v>
      </c>
      <c r="AJ1062" s="9">
        <f>ROUNDUP(SUM(VLOOKUP(F1062,'Pontuação 3.0'!A$2:B$11,2,FALSE),VLOOKUP(E1062,'Pontuação 3.0'!C$2:D$11,2,FALSE),VLOOKUP(H1062,'Pontuação 3.0'!I$2:J$11,2,FALSE),VLOOKUP(J1062,'Pontuação 3.0'!G$2:H$11,2,FALSE),VLOOKUP(G1062,'Pontuação 3.0'!E$2:F$11,2,FALSE),VLOOKUP(K1062,'Pontuação 3.0'!K$2:L$11,2,FALSE),VLOOKUP(L1062,'Pontuação 3.0'!M$2:N$13,2,FALSE)),0)</f>
        <v>2417</v>
      </c>
      <c r="AK1062" s="9">
        <f t="shared" si="6"/>
        <v>242</v>
      </c>
      <c r="AL1062" s="9" t="str">
        <f t="array" ref="AL1062">IFERROR(INDEX('Pontuação 3.0'!G$13:G$191, MATCH(AK1062, 'Pontuação 3.0'!F$13:F$191, 0)), "Faixa Indefinida")</f>
        <v>A</v>
      </c>
      <c r="AM1062" s="9">
        <f t="shared" si="7"/>
        <v>1</v>
      </c>
      <c r="AN1062" s="9">
        <f t="shared" si="8"/>
        <v>0</v>
      </c>
      <c r="AO1062" s="9">
        <f t="shared" si="9"/>
        <v>0</v>
      </c>
      <c r="AP1062" s="9">
        <f t="shared" si="10"/>
        <v>0</v>
      </c>
      <c r="AQ1062" s="8"/>
    </row>
    <row r="1063" ht="15.75" customHeight="1">
      <c r="A1063" s="7">
        <v>45680.0</v>
      </c>
      <c r="B1063" s="8" t="s">
        <v>2471</v>
      </c>
      <c r="C1063" s="8" t="s">
        <v>2472</v>
      </c>
      <c r="D1063" s="11">
        <v>5.1996079956E10</v>
      </c>
      <c r="E1063" s="8" t="s">
        <v>11833</v>
      </c>
      <c r="F1063" s="8" t="s">
        <v>11842</v>
      </c>
      <c r="G1063" s="8" t="s">
        <v>11843</v>
      </c>
      <c r="H1063" s="8" t="s">
        <v>11844</v>
      </c>
      <c r="I1063" s="8" t="s">
        <v>11837</v>
      </c>
      <c r="J1063" s="8" t="s">
        <v>11838</v>
      </c>
      <c r="K1063" s="8" t="s">
        <v>11837</v>
      </c>
      <c r="L1063" s="8" t="s">
        <v>11840</v>
      </c>
      <c r="M1063" s="8" t="s">
        <v>11849</v>
      </c>
      <c r="N1063" s="12" t="s">
        <v>11</v>
      </c>
      <c r="O1063" s="12" t="s">
        <v>13</v>
      </c>
      <c r="P1063" s="12" t="s">
        <v>112</v>
      </c>
      <c r="Q1063" s="12" t="s">
        <v>65</v>
      </c>
      <c r="R1063" s="12" t="s">
        <v>20</v>
      </c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9">
        <f>ROUNDUP(SUM(VLOOKUP(F1063,'Pontuação'!A$2:B$11,2,FALSE),VLOOKUP(E1063,'Pontuação'!C$2:D$11,2,FALSE),VLOOKUP(H1063,'Pontuação'!I$2:J$11,2,FALSE),VLOOKUP(J1063,'Pontuação'!G$2:H$11,2,FALSE),VLOOKUP(L1063,'Pontuação'!M$2:N$13,2,FALSE)),0)</f>
        <v>1917</v>
      </c>
      <c r="AD1063" s="10">
        <f t="shared" si="1"/>
        <v>192</v>
      </c>
      <c r="AE1063" s="10" t="str">
        <f t="array" ref="AE1063">IFERROR(INDEX('Pontuação'!G$13:G$101, MATCH(AD1063, 'Pontuação'!F$13:F$101, 0)), "Faixa Indefinida")</f>
        <v>A</v>
      </c>
      <c r="AF1063" s="10">
        <f t="shared" si="2"/>
        <v>1</v>
      </c>
      <c r="AG1063" s="10">
        <f t="shared" si="3"/>
        <v>0</v>
      </c>
      <c r="AH1063" s="10">
        <f t="shared" si="4"/>
        <v>0</v>
      </c>
      <c r="AI1063" s="10">
        <f t="shared" si="5"/>
        <v>0</v>
      </c>
      <c r="AJ1063" s="9">
        <f>ROUNDUP(SUM(VLOOKUP(F1063,'Pontuação 3.0'!A$2:B$11,2,FALSE),VLOOKUP(E1063,'Pontuação 3.0'!C$2:D$11,2,FALSE),VLOOKUP(H1063,'Pontuação 3.0'!I$2:J$11,2,FALSE),VLOOKUP(J1063,'Pontuação 3.0'!G$2:H$11,2,FALSE),VLOOKUP(G1063,'Pontuação 3.0'!E$2:F$11,2,FALSE),VLOOKUP(K1063,'Pontuação 3.0'!K$2:L$11,2,FALSE),VLOOKUP(L1063,'Pontuação 3.0'!M$2:N$13,2,FALSE)),0)</f>
        <v>2462</v>
      </c>
      <c r="AK1063" s="9">
        <f t="shared" si="6"/>
        <v>246</v>
      </c>
      <c r="AL1063" s="9" t="str">
        <f t="array" ref="AL1063">IFERROR(INDEX('Pontuação 3.0'!G$13:G$191, MATCH(AK1063, 'Pontuação 3.0'!F$13:F$191, 0)), "Faixa Indefinida")</f>
        <v>A</v>
      </c>
      <c r="AM1063" s="9">
        <f t="shared" si="7"/>
        <v>1</v>
      </c>
      <c r="AN1063" s="9">
        <f t="shared" si="8"/>
        <v>0</v>
      </c>
      <c r="AO1063" s="9">
        <f t="shared" si="9"/>
        <v>0</v>
      </c>
      <c r="AP1063" s="9">
        <f t="shared" si="10"/>
        <v>0</v>
      </c>
      <c r="AQ1063" s="8"/>
    </row>
    <row r="1064" ht="15.75" customHeight="1">
      <c r="A1064" s="7">
        <v>45680.0</v>
      </c>
      <c r="B1064" s="8" t="s">
        <v>2476</v>
      </c>
      <c r="C1064" s="8" t="s">
        <v>2477</v>
      </c>
      <c r="D1064" s="11">
        <v>9.8984214764E10</v>
      </c>
      <c r="E1064" s="8" t="s">
        <v>11833</v>
      </c>
      <c r="F1064" s="8" t="s">
        <v>11834</v>
      </c>
      <c r="G1064" s="8" t="s">
        <v>11872</v>
      </c>
      <c r="H1064" s="8" t="s">
        <v>11850</v>
      </c>
      <c r="I1064" s="8" t="s">
        <v>11837</v>
      </c>
      <c r="J1064" s="8" t="s">
        <v>11846</v>
      </c>
      <c r="K1064" s="8" t="s">
        <v>11837</v>
      </c>
      <c r="L1064" s="8" t="s">
        <v>11851</v>
      </c>
      <c r="M1064" s="8" t="s">
        <v>11853</v>
      </c>
      <c r="N1064" s="12" t="s">
        <v>11</v>
      </c>
      <c r="O1064" s="12" t="s">
        <v>13</v>
      </c>
      <c r="P1064" s="12" t="s">
        <v>27</v>
      </c>
      <c r="Q1064" s="12" t="s">
        <v>24</v>
      </c>
      <c r="R1064" s="12" t="s">
        <v>20</v>
      </c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9">
        <f>ROUNDUP(SUM(VLOOKUP(F1064,'Pontuação'!A$2:B$11,2,FALSE),VLOOKUP(E1064,'Pontuação'!C$2:D$11,2,FALSE),VLOOKUP(H1064,'Pontuação'!I$2:J$11,2,FALSE),VLOOKUP(J1064,'Pontuação'!G$2:H$11,2,FALSE),VLOOKUP(L1064,'Pontuação'!M$2:N$13,2,FALSE)),0)</f>
        <v>1541</v>
      </c>
      <c r="AD1064" s="10">
        <f t="shared" si="1"/>
        <v>154</v>
      </c>
      <c r="AE1064" s="10" t="str">
        <f t="array" ref="AE1064">IFERROR(INDEX('Pontuação'!G$13:G$101, MATCH(AD1064, 'Pontuação'!F$13:F$101, 0)), "Faixa Indefinida")</f>
        <v>C</v>
      </c>
      <c r="AF1064" s="10">
        <f t="shared" si="2"/>
        <v>0</v>
      </c>
      <c r="AG1064" s="10">
        <f t="shared" si="3"/>
        <v>0</v>
      </c>
      <c r="AH1064" s="10">
        <f t="shared" si="4"/>
        <v>1</v>
      </c>
      <c r="AI1064" s="10">
        <f t="shared" si="5"/>
        <v>0</v>
      </c>
      <c r="AJ1064" s="9">
        <f>ROUNDUP(SUM(VLOOKUP(F1064,'Pontuação 3.0'!A$2:B$11,2,FALSE),VLOOKUP(E1064,'Pontuação 3.0'!C$2:D$11,2,FALSE),VLOOKUP(H1064,'Pontuação 3.0'!I$2:J$11,2,FALSE),VLOOKUP(J1064,'Pontuação 3.0'!G$2:H$11,2,FALSE),VLOOKUP(G1064,'Pontuação 3.0'!E$2:F$11,2,FALSE),VLOOKUP(K1064,'Pontuação 3.0'!K$2:L$11,2,FALSE),VLOOKUP(L1064,'Pontuação 3.0'!M$2:N$13,2,FALSE)),0)</f>
        <v>2049</v>
      </c>
      <c r="AK1064" s="9">
        <f t="shared" si="6"/>
        <v>205</v>
      </c>
      <c r="AL1064" s="9" t="str">
        <f t="array" ref="AL1064">IFERROR(INDEX('Pontuação 3.0'!G$13:G$191, MATCH(AK1064, 'Pontuação 3.0'!F$13:F$191, 0)), "Faixa Indefinida")</f>
        <v>C</v>
      </c>
      <c r="AM1064" s="9">
        <f t="shared" si="7"/>
        <v>0</v>
      </c>
      <c r="AN1064" s="9">
        <f t="shared" si="8"/>
        <v>0</v>
      </c>
      <c r="AO1064" s="9">
        <f t="shared" si="9"/>
        <v>1</v>
      </c>
      <c r="AP1064" s="9">
        <f t="shared" si="10"/>
        <v>0</v>
      </c>
      <c r="AQ1064" s="8"/>
    </row>
    <row r="1065" ht="15.75" customHeight="1">
      <c r="A1065" s="7">
        <v>45680.0</v>
      </c>
      <c r="B1065" s="8" t="s">
        <v>2478</v>
      </c>
      <c r="C1065" s="8" t="s">
        <v>2479</v>
      </c>
      <c r="D1065" s="11">
        <v>8.2987378081E10</v>
      </c>
      <c r="E1065" s="8" t="s">
        <v>11833</v>
      </c>
      <c r="F1065" s="8" t="s">
        <v>11834</v>
      </c>
      <c r="G1065" s="8" t="s">
        <v>11843</v>
      </c>
      <c r="H1065" s="8" t="s">
        <v>11865</v>
      </c>
      <c r="I1065" s="8" t="s">
        <v>11837</v>
      </c>
      <c r="J1065" s="8" t="s">
        <v>11852</v>
      </c>
      <c r="K1065" s="8" t="s">
        <v>11839</v>
      </c>
      <c r="L1065" s="8" t="s">
        <v>11851</v>
      </c>
      <c r="M1065" s="8" t="s">
        <v>11853</v>
      </c>
      <c r="N1065" s="12" t="s">
        <v>11</v>
      </c>
      <c r="O1065" s="12" t="s">
        <v>13</v>
      </c>
      <c r="P1065" s="12" t="s">
        <v>49</v>
      </c>
      <c r="Q1065" s="12" t="s">
        <v>15</v>
      </c>
      <c r="R1065" s="12" t="s">
        <v>20</v>
      </c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9">
        <f>ROUNDUP(SUM(VLOOKUP(F1065,'Pontuação'!A$2:B$11,2,FALSE),VLOOKUP(E1065,'Pontuação'!C$2:D$11,2,FALSE),VLOOKUP(H1065,'Pontuação'!I$2:J$11,2,FALSE),VLOOKUP(J1065,'Pontuação'!G$2:H$11,2,FALSE),VLOOKUP(L1065,'Pontuação'!M$2:N$13,2,FALSE)),0)</f>
        <v>1672</v>
      </c>
      <c r="AD1065" s="10">
        <f t="shared" si="1"/>
        <v>167</v>
      </c>
      <c r="AE1065" s="10" t="str">
        <f t="array" ref="AE1065">IFERROR(INDEX('Pontuação'!G$13:G$101, MATCH(AD1065, 'Pontuação'!F$13:F$101, 0)), "Faixa Indefinida")</f>
        <v>B</v>
      </c>
      <c r="AF1065" s="10">
        <f t="shared" si="2"/>
        <v>0</v>
      </c>
      <c r="AG1065" s="10">
        <f t="shared" si="3"/>
        <v>1</v>
      </c>
      <c r="AH1065" s="10">
        <f t="shared" si="4"/>
        <v>0</v>
      </c>
      <c r="AI1065" s="10">
        <f t="shared" si="5"/>
        <v>0</v>
      </c>
      <c r="AJ1065" s="9">
        <f>ROUNDUP(SUM(VLOOKUP(F1065,'Pontuação 3.0'!A$2:B$11,2,FALSE),VLOOKUP(E1065,'Pontuação 3.0'!C$2:D$11,2,FALSE),VLOOKUP(H1065,'Pontuação 3.0'!I$2:J$11,2,FALSE),VLOOKUP(J1065,'Pontuação 3.0'!G$2:H$11,2,FALSE),VLOOKUP(G1065,'Pontuação 3.0'!E$2:F$11,2,FALSE),VLOOKUP(K1065,'Pontuação 3.0'!K$2:L$11,2,FALSE),VLOOKUP(L1065,'Pontuação 3.0'!M$2:N$13,2,FALSE)),0)</f>
        <v>2338</v>
      </c>
      <c r="AK1065" s="9">
        <f t="shared" si="6"/>
        <v>234</v>
      </c>
      <c r="AL1065" s="9" t="str">
        <f t="array" ref="AL1065">IFERROR(INDEX('Pontuação 3.0'!G$13:G$191, MATCH(AK1065, 'Pontuação 3.0'!F$13:F$191, 0)), "Faixa Indefinida")</f>
        <v>B</v>
      </c>
      <c r="AM1065" s="9">
        <f t="shared" si="7"/>
        <v>0</v>
      </c>
      <c r="AN1065" s="9">
        <f t="shared" si="8"/>
        <v>1</v>
      </c>
      <c r="AO1065" s="9">
        <f t="shared" si="9"/>
        <v>0</v>
      </c>
      <c r="AP1065" s="9">
        <f t="shared" si="10"/>
        <v>0</v>
      </c>
      <c r="AQ1065" s="8"/>
    </row>
    <row r="1066" ht="15.75" customHeight="1">
      <c r="A1066" s="7">
        <v>45680.0</v>
      </c>
      <c r="B1066" s="8" t="s">
        <v>2483</v>
      </c>
      <c r="C1066" s="8" t="s">
        <v>2484</v>
      </c>
      <c r="D1066" s="11">
        <v>6.2999912875E10</v>
      </c>
      <c r="E1066" s="8" t="s">
        <v>11868</v>
      </c>
      <c r="F1066" s="8" t="s">
        <v>11842</v>
      </c>
      <c r="G1066" s="8" t="s">
        <v>11835</v>
      </c>
      <c r="H1066" s="8" t="s">
        <v>11850</v>
      </c>
      <c r="I1066" s="8" t="s">
        <v>11845</v>
      </c>
      <c r="J1066" s="8" t="s">
        <v>11846</v>
      </c>
      <c r="K1066" s="8" t="s">
        <v>11837</v>
      </c>
      <c r="L1066" s="8" t="s">
        <v>11870</v>
      </c>
      <c r="M1066" s="8" t="s">
        <v>11849</v>
      </c>
      <c r="N1066" s="12" t="s">
        <v>11</v>
      </c>
      <c r="O1066" s="12" t="s">
        <v>13</v>
      </c>
      <c r="P1066" s="12" t="s">
        <v>27</v>
      </c>
      <c r="Q1066" s="12" t="s">
        <v>65</v>
      </c>
      <c r="R1066" s="12" t="s">
        <v>20</v>
      </c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9">
        <f>ROUNDUP(SUM(VLOOKUP(F1066,'Pontuação'!A$2:B$11,2,FALSE),VLOOKUP(E1066,'Pontuação'!C$2:D$11,2,FALSE),VLOOKUP(H1066,'Pontuação'!I$2:J$11,2,FALSE),VLOOKUP(J1066,'Pontuação'!G$2:H$11,2,FALSE),VLOOKUP(L1066,'Pontuação'!M$2:N$13,2,FALSE)),0)</f>
        <v>1627</v>
      </c>
      <c r="AD1066" s="10">
        <f t="shared" si="1"/>
        <v>163</v>
      </c>
      <c r="AE1066" s="10" t="str">
        <f t="array" ref="AE1066">IFERROR(INDEX('Pontuação'!G$13:G$101, MATCH(AD1066, 'Pontuação'!F$13:F$101, 0)), "Faixa Indefinida")</f>
        <v>C</v>
      </c>
      <c r="AF1066" s="10">
        <f t="shared" si="2"/>
        <v>0</v>
      </c>
      <c r="AG1066" s="10">
        <f t="shared" si="3"/>
        <v>0</v>
      </c>
      <c r="AH1066" s="10">
        <f t="shared" si="4"/>
        <v>1</v>
      </c>
      <c r="AI1066" s="10">
        <f t="shared" si="5"/>
        <v>0</v>
      </c>
      <c r="AJ1066" s="9">
        <f>ROUNDUP(SUM(VLOOKUP(F1066,'Pontuação 3.0'!A$2:B$11,2,FALSE),VLOOKUP(E1066,'Pontuação 3.0'!C$2:D$11,2,FALSE),VLOOKUP(H1066,'Pontuação 3.0'!I$2:J$11,2,FALSE),VLOOKUP(J1066,'Pontuação 3.0'!G$2:H$11,2,FALSE),VLOOKUP(G1066,'Pontuação 3.0'!E$2:F$11,2,FALSE),VLOOKUP(K1066,'Pontuação 3.0'!K$2:L$11,2,FALSE),VLOOKUP(L1066,'Pontuação 3.0'!M$2:N$13,2,FALSE)),0)</f>
        <v>2146</v>
      </c>
      <c r="AK1066" s="9">
        <f t="shared" si="6"/>
        <v>215</v>
      </c>
      <c r="AL1066" s="9" t="str">
        <f t="array" ref="AL1066">IFERROR(INDEX('Pontuação 3.0'!G$13:G$191, MATCH(AK1066, 'Pontuação 3.0'!F$13:F$191, 0)), "Faixa Indefinida")</f>
        <v>B</v>
      </c>
      <c r="AM1066" s="9">
        <f t="shared" si="7"/>
        <v>0</v>
      </c>
      <c r="AN1066" s="9">
        <f t="shared" si="8"/>
        <v>1</v>
      </c>
      <c r="AO1066" s="9">
        <f t="shared" si="9"/>
        <v>0</v>
      </c>
      <c r="AP1066" s="9">
        <f t="shared" si="10"/>
        <v>0</v>
      </c>
      <c r="AQ1066" s="8"/>
    </row>
    <row r="1067" ht="15.75" customHeight="1">
      <c r="A1067" s="7">
        <v>45680.0</v>
      </c>
      <c r="B1067" s="8" t="s">
        <v>2492</v>
      </c>
      <c r="C1067" s="8" t="s">
        <v>2493</v>
      </c>
      <c r="D1067" s="8" t="s">
        <v>2494</v>
      </c>
      <c r="E1067" s="8" t="s">
        <v>11833</v>
      </c>
      <c r="F1067" s="8" t="s">
        <v>11861</v>
      </c>
      <c r="G1067" s="8" t="s">
        <v>11867</v>
      </c>
      <c r="H1067" s="8" t="s">
        <v>11850</v>
      </c>
      <c r="I1067" s="8" t="s">
        <v>11837</v>
      </c>
      <c r="J1067" s="8" t="s">
        <v>11866</v>
      </c>
      <c r="K1067" s="8" t="s">
        <v>11839</v>
      </c>
      <c r="L1067" s="8" t="s">
        <v>11847</v>
      </c>
      <c r="M1067" s="8" t="s">
        <v>11848</v>
      </c>
      <c r="N1067" s="12" t="s">
        <v>11</v>
      </c>
      <c r="O1067" s="12" t="s">
        <v>13</v>
      </c>
      <c r="P1067" s="12" t="s">
        <v>23</v>
      </c>
      <c r="Q1067" s="12" t="s">
        <v>385</v>
      </c>
      <c r="R1067" s="12" t="s">
        <v>20</v>
      </c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9">
        <f>ROUNDUP(SUM(VLOOKUP(F1067,'Pontuação'!A$2:B$11,2,FALSE),VLOOKUP(E1067,'Pontuação'!C$2:D$11,2,FALSE),VLOOKUP(H1067,'Pontuação'!I$2:J$11,2,FALSE),VLOOKUP(J1067,'Pontuação'!G$2:H$11,2,FALSE),VLOOKUP(L1067,'Pontuação'!M$2:N$13,2,FALSE)),0)</f>
        <v>1718</v>
      </c>
      <c r="AD1067" s="10">
        <f t="shared" si="1"/>
        <v>172</v>
      </c>
      <c r="AE1067" s="10" t="str">
        <f t="array" ref="AE1067">IFERROR(INDEX('Pontuação'!G$13:G$101, MATCH(AD1067, 'Pontuação'!F$13:F$101, 0)), "Faixa Indefinida")</f>
        <v>B</v>
      </c>
      <c r="AF1067" s="10">
        <f t="shared" si="2"/>
        <v>0</v>
      </c>
      <c r="AG1067" s="10">
        <f t="shared" si="3"/>
        <v>1</v>
      </c>
      <c r="AH1067" s="10">
        <f t="shared" si="4"/>
        <v>0</v>
      </c>
      <c r="AI1067" s="10">
        <f t="shared" si="5"/>
        <v>0</v>
      </c>
      <c r="AJ1067" s="9">
        <f>ROUNDUP(SUM(VLOOKUP(F1067,'Pontuação 3.0'!A$2:B$11,2,FALSE),VLOOKUP(E1067,'Pontuação 3.0'!C$2:D$11,2,FALSE),VLOOKUP(H1067,'Pontuação 3.0'!I$2:J$11,2,FALSE),VLOOKUP(J1067,'Pontuação 3.0'!G$2:H$11,2,FALSE),VLOOKUP(G1067,'Pontuação 3.0'!E$2:F$11,2,FALSE),VLOOKUP(K1067,'Pontuação 3.0'!K$2:L$11,2,FALSE),VLOOKUP(L1067,'Pontuação 3.0'!M$2:N$13,2,FALSE)),0)</f>
        <v>2194</v>
      </c>
      <c r="AK1067" s="9">
        <f t="shared" si="6"/>
        <v>219</v>
      </c>
      <c r="AL1067" s="9" t="str">
        <f t="array" ref="AL1067">IFERROR(INDEX('Pontuação 3.0'!G$13:G$191, MATCH(AK1067, 'Pontuação 3.0'!F$13:F$191, 0)), "Faixa Indefinida")</f>
        <v>B</v>
      </c>
      <c r="AM1067" s="9">
        <f t="shared" si="7"/>
        <v>0</v>
      </c>
      <c r="AN1067" s="9">
        <f t="shared" si="8"/>
        <v>1</v>
      </c>
      <c r="AO1067" s="9">
        <f t="shared" si="9"/>
        <v>0</v>
      </c>
      <c r="AP1067" s="9">
        <f t="shared" si="10"/>
        <v>0</v>
      </c>
      <c r="AQ1067" s="8"/>
    </row>
    <row r="1068" ht="15.75" customHeight="1">
      <c r="A1068" s="7">
        <v>45680.0</v>
      </c>
      <c r="B1068" s="8" t="s">
        <v>2487</v>
      </c>
      <c r="C1068" s="8" t="s">
        <v>2488</v>
      </c>
      <c r="D1068" s="11">
        <v>3.1999588007E10</v>
      </c>
      <c r="E1068" s="8" t="s">
        <v>11833</v>
      </c>
      <c r="F1068" s="8" t="s">
        <v>11834</v>
      </c>
      <c r="G1068" s="8" t="s">
        <v>11843</v>
      </c>
      <c r="H1068" s="8" t="s">
        <v>11850</v>
      </c>
      <c r="I1068" s="8" t="s">
        <v>11845</v>
      </c>
      <c r="J1068" s="8" t="s">
        <v>11846</v>
      </c>
      <c r="K1068" s="8" t="s">
        <v>11837</v>
      </c>
      <c r="L1068" s="8" t="s">
        <v>11847</v>
      </c>
      <c r="M1068" s="8" t="s">
        <v>11841</v>
      </c>
      <c r="N1068" s="12" t="s">
        <v>11</v>
      </c>
      <c r="O1068" s="12" t="s">
        <v>13</v>
      </c>
      <c r="P1068" s="12" t="s">
        <v>261</v>
      </c>
      <c r="Q1068" s="12" t="s">
        <v>15</v>
      </c>
      <c r="R1068" s="12" t="s">
        <v>20</v>
      </c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9">
        <f>ROUNDUP(SUM(VLOOKUP(F1068,'Pontuação'!A$2:B$11,2,FALSE),VLOOKUP(E1068,'Pontuação'!C$2:D$11,2,FALSE),VLOOKUP(H1068,'Pontuação'!I$2:J$11,2,FALSE),VLOOKUP(J1068,'Pontuação'!G$2:H$11,2,FALSE),VLOOKUP(L1068,'Pontuação'!M$2:N$13,2,FALSE)),0)</f>
        <v>1673</v>
      </c>
      <c r="AD1068" s="10">
        <f t="shared" si="1"/>
        <v>167</v>
      </c>
      <c r="AE1068" s="10" t="str">
        <f t="array" ref="AE1068">IFERROR(INDEX('Pontuação'!G$13:G$101, MATCH(AD1068, 'Pontuação'!F$13:F$101, 0)), "Faixa Indefinida")</f>
        <v>B</v>
      </c>
      <c r="AF1068" s="10">
        <f t="shared" si="2"/>
        <v>0</v>
      </c>
      <c r="AG1068" s="10">
        <f t="shared" si="3"/>
        <v>1</v>
      </c>
      <c r="AH1068" s="10">
        <f t="shared" si="4"/>
        <v>0</v>
      </c>
      <c r="AI1068" s="10">
        <f t="shared" si="5"/>
        <v>0</v>
      </c>
      <c r="AJ1068" s="9">
        <f>ROUNDUP(SUM(VLOOKUP(F1068,'Pontuação 3.0'!A$2:B$11,2,FALSE),VLOOKUP(E1068,'Pontuação 3.0'!C$2:D$11,2,FALSE),VLOOKUP(H1068,'Pontuação 3.0'!I$2:J$11,2,FALSE),VLOOKUP(J1068,'Pontuação 3.0'!G$2:H$11,2,FALSE),VLOOKUP(G1068,'Pontuação 3.0'!E$2:F$11,2,FALSE),VLOOKUP(K1068,'Pontuação 3.0'!K$2:L$11,2,FALSE),VLOOKUP(L1068,'Pontuação 3.0'!M$2:N$13,2,FALSE)),0)</f>
        <v>2075</v>
      </c>
      <c r="AK1068" s="9">
        <f t="shared" si="6"/>
        <v>208</v>
      </c>
      <c r="AL1068" s="9" t="str">
        <f t="array" ref="AL1068">IFERROR(INDEX('Pontuação 3.0'!G$13:G$191, MATCH(AK1068, 'Pontuação 3.0'!F$13:F$191, 0)), "Faixa Indefinida")</f>
        <v>C</v>
      </c>
      <c r="AM1068" s="9">
        <f t="shared" si="7"/>
        <v>0</v>
      </c>
      <c r="AN1068" s="9">
        <f t="shared" si="8"/>
        <v>0</v>
      </c>
      <c r="AO1068" s="9">
        <f t="shared" si="9"/>
        <v>1</v>
      </c>
      <c r="AP1068" s="9">
        <f t="shared" si="10"/>
        <v>0</v>
      </c>
      <c r="AQ1068" s="8"/>
    </row>
    <row r="1069" ht="15.75" customHeight="1">
      <c r="A1069" s="7">
        <v>45680.0</v>
      </c>
      <c r="B1069" s="8" t="s">
        <v>2420</v>
      </c>
      <c r="C1069" s="8" t="s">
        <v>2489</v>
      </c>
      <c r="D1069" s="11">
        <v>8.5992624327E10</v>
      </c>
      <c r="E1069" s="8" t="s">
        <v>11833</v>
      </c>
      <c r="F1069" s="8" t="s">
        <v>11842</v>
      </c>
      <c r="G1069" s="8" t="s">
        <v>11843</v>
      </c>
      <c r="H1069" s="8" t="s">
        <v>11850</v>
      </c>
      <c r="I1069" s="8" t="s">
        <v>11845</v>
      </c>
      <c r="J1069" s="8" t="s">
        <v>11846</v>
      </c>
      <c r="K1069" s="8" t="s">
        <v>11839</v>
      </c>
      <c r="L1069" s="8" t="s">
        <v>11847</v>
      </c>
      <c r="M1069" s="8" t="s">
        <v>11848</v>
      </c>
      <c r="N1069" s="12" t="s">
        <v>11</v>
      </c>
      <c r="O1069" s="12" t="s">
        <v>13</v>
      </c>
      <c r="P1069" s="12" t="s">
        <v>27</v>
      </c>
      <c r="Q1069" s="12" t="s">
        <v>24</v>
      </c>
      <c r="R1069" s="12" t="s">
        <v>20</v>
      </c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9">
        <f>ROUNDUP(SUM(VLOOKUP(F1069,'Pontuação'!A$2:B$11,2,FALSE),VLOOKUP(E1069,'Pontuação'!C$2:D$11,2,FALSE),VLOOKUP(H1069,'Pontuação'!I$2:J$11,2,FALSE),VLOOKUP(J1069,'Pontuação'!G$2:H$11,2,FALSE),VLOOKUP(L1069,'Pontuação'!M$2:N$13,2,FALSE)),0)</f>
        <v>1685</v>
      </c>
      <c r="AD1069" s="10">
        <f t="shared" si="1"/>
        <v>169</v>
      </c>
      <c r="AE1069" s="10" t="str">
        <f t="array" ref="AE1069">IFERROR(INDEX('Pontuação'!G$13:G$101, MATCH(AD1069, 'Pontuação'!F$13:F$101, 0)), "Faixa Indefinida")</f>
        <v>B</v>
      </c>
      <c r="AF1069" s="10">
        <f t="shared" si="2"/>
        <v>0</v>
      </c>
      <c r="AG1069" s="10">
        <f t="shared" si="3"/>
        <v>1</v>
      </c>
      <c r="AH1069" s="10">
        <f t="shared" si="4"/>
        <v>0</v>
      </c>
      <c r="AI1069" s="10">
        <f t="shared" si="5"/>
        <v>0</v>
      </c>
      <c r="AJ1069" s="9">
        <f>ROUNDUP(SUM(VLOOKUP(F1069,'Pontuação 3.0'!A$2:B$11,2,FALSE),VLOOKUP(E1069,'Pontuação 3.0'!C$2:D$11,2,FALSE),VLOOKUP(H1069,'Pontuação 3.0'!I$2:J$11,2,FALSE),VLOOKUP(J1069,'Pontuação 3.0'!G$2:H$11,2,FALSE),VLOOKUP(G1069,'Pontuação 3.0'!E$2:F$11,2,FALSE),VLOOKUP(K1069,'Pontuação 3.0'!K$2:L$11,2,FALSE),VLOOKUP(L1069,'Pontuação 3.0'!M$2:N$13,2,FALSE)),0)</f>
        <v>2469</v>
      </c>
      <c r="AK1069" s="9">
        <f t="shared" si="6"/>
        <v>247</v>
      </c>
      <c r="AL1069" s="9" t="str">
        <f t="array" ref="AL1069">IFERROR(INDEX('Pontuação 3.0'!G$13:G$191, MATCH(AK1069, 'Pontuação 3.0'!F$13:F$191, 0)), "Faixa Indefinida")</f>
        <v>A</v>
      </c>
      <c r="AM1069" s="9">
        <f t="shared" si="7"/>
        <v>1</v>
      </c>
      <c r="AN1069" s="9">
        <f t="shared" si="8"/>
        <v>0</v>
      </c>
      <c r="AO1069" s="9">
        <f t="shared" si="9"/>
        <v>0</v>
      </c>
      <c r="AP1069" s="9">
        <f t="shared" si="10"/>
        <v>0</v>
      </c>
      <c r="AQ1069" s="8"/>
    </row>
    <row r="1070" ht="15.75" customHeight="1">
      <c r="A1070" s="7">
        <v>45680.0</v>
      </c>
      <c r="B1070" s="8" t="s">
        <v>513</v>
      </c>
      <c r="C1070" s="8" t="s">
        <v>2490</v>
      </c>
      <c r="D1070" s="8" t="s">
        <v>2491</v>
      </c>
      <c r="E1070" s="8" t="s">
        <v>11833</v>
      </c>
      <c r="F1070" s="8" t="s">
        <v>11842</v>
      </c>
      <c r="G1070" s="8" t="s">
        <v>11835</v>
      </c>
      <c r="H1070" s="8" t="s">
        <v>11856</v>
      </c>
      <c r="I1070" s="8" t="s">
        <v>11837</v>
      </c>
      <c r="J1070" s="8" t="s">
        <v>11846</v>
      </c>
      <c r="K1070" s="8" t="s">
        <v>11839</v>
      </c>
      <c r="L1070" s="8" t="s">
        <v>11870</v>
      </c>
      <c r="M1070" s="8" t="s">
        <v>11849</v>
      </c>
      <c r="N1070" s="12" t="s">
        <v>11</v>
      </c>
      <c r="O1070" s="12" t="s">
        <v>13</v>
      </c>
      <c r="P1070" s="12" t="s">
        <v>40</v>
      </c>
      <c r="Q1070" s="12" t="s">
        <v>44</v>
      </c>
      <c r="R1070" s="12" t="s">
        <v>20</v>
      </c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9">
        <f>ROUNDUP(SUM(VLOOKUP(F1070,'Pontuação'!A$2:B$11,2,FALSE),VLOOKUP(E1070,'Pontuação'!C$2:D$11,2,FALSE),VLOOKUP(H1070,'Pontuação'!I$2:J$11,2,FALSE),VLOOKUP(J1070,'Pontuação'!G$2:H$11,2,FALSE),VLOOKUP(L1070,'Pontuação'!M$2:N$13,2,FALSE)),0)</f>
        <v>1509</v>
      </c>
      <c r="AD1070" s="10">
        <f t="shared" si="1"/>
        <v>151</v>
      </c>
      <c r="AE1070" s="10" t="str">
        <f t="array" ref="AE1070">IFERROR(INDEX('Pontuação'!G$13:G$101, MATCH(AD1070, 'Pontuação'!F$13:F$101, 0)), "Faixa Indefinida")</f>
        <v>C</v>
      </c>
      <c r="AF1070" s="10">
        <f t="shared" si="2"/>
        <v>0</v>
      </c>
      <c r="AG1070" s="10">
        <f t="shared" si="3"/>
        <v>0</v>
      </c>
      <c r="AH1070" s="10">
        <f t="shared" si="4"/>
        <v>1</v>
      </c>
      <c r="AI1070" s="10">
        <f t="shared" si="5"/>
        <v>0</v>
      </c>
      <c r="AJ1070" s="9">
        <f>ROUNDUP(SUM(VLOOKUP(F1070,'Pontuação 3.0'!A$2:B$11,2,FALSE),VLOOKUP(E1070,'Pontuação 3.0'!C$2:D$11,2,FALSE),VLOOKUP(H1070,'Pontuação 3.0'!I$2:J$11,2,FALSE),VLOOKUP(J1070,'Pontuação 3.0'!G$2:H$11,2,FALSE),VLOOKUP(G1070,'Pontuação 3.0'!E$2:F$11,2,FALSE),VLOOKUP(K1070,'Pontuação 3.0'!K$2:L$11,2,FALSE),VLOOKUP(L1070,'Pontuação 3.0'!M$2:N$13,2,FALSE)),0)</f>
        <v>2289</v>
      </c>
      <c r="AK1070" s="9">
        <f t="shared" si="6"/>
        <v>229</v>
      </c>
      <c r="AL1070" s="9" t="str">
        <f t="array" ref="AL1070">IFERROR(INDEX('Pontuação 3.0'!G$13:G$191, MATCH(AK1070, 'Pontuação 3.0'!F$13:F$191, 0)), "Faixa Indefinida")</f>
        <v>B</v>
      </c>
      <c r="AM1070" s="9">
        <f t="shared" si="7"/>
        <v>0</v>
      </c>
      <c r="AN1070" s="9">
        <f t="shared" si="8"/>
        <v>1</v>
      </c>
      <c r="AO1070" s="9">
        <f t="shared" si="9"/>
        <v>0</v>
      </c>
      <c r="AP1070" s="9">
        <f t="shared" si="10"/>
        <v>0</v>
      </c>
      <c r="AQ1070" s="8"/>
    </row>
    <row r="1071" ht="15.75" customHeight="1">
      <c r="A1071" s="7">
        <v>45680.0</v>
      </c>
      <c r="B1071" s="8" t="s">
        <v>2496</v>
      </c>
      <c r="C1071" s="8" t="s">
        <v>2497</v>
      </c>
      <c r="D1071" s="8" t="s">
        <v>2498</v>
      </c>
      <c r="E1071" s="8" t="s">
        <v>11868</v>
      </c>
      <c r="F1071" s="8" t="s">
        <v>11842</v>
      </c>
      <c r="G1071" s="8" t="s">
        <v>11864</v>
      </c>
      <c r="H1071" s="8" t="s">
        <v>11856</v>
      </c>
      <c r="I1071" s="8" t="s">
        <v>11837</v>
      </c>
      <c r="J1071" s="8" t="s">
        <v>11838</v>
      </c>
      <c r="K1071" s="8" t="s">
        <v>11837</v>
      </c>
      <c r="L1071" s="8" t="s">
        <v>11840</v>
      </c>
      <c r="M1071" s="8" t="s">
        <v>11853</v>
      </c>
      <c r="N1071" s="12" t="s">
        <v>11</v>
      </c>
      <c r="O1071" s="12" t="s">
        <v>13</v>
      </c>
      <c r="P1071" s="12" t="s">
        <v>31</v>
      </c>
      <c r="Q1071" s="12" t="s">
        <v>65</v>
      </c>
      <c r="R1071" s="12" t="s">
        <v>20</v>
      </c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9">
        <f>ROUNDUP(SUM(VLOOKUP(F1071,'Pontuação'!A$2:B$11,2,FALSE),VLOOKUP(E1071,'Pontuação'!C$2:D$11,2,FALSE),VLOOKUP(H1071,'Pontuação'!I$2:J$11,2,FALSE),VLOOKUP(J1071,'Pontuação'!G$2:H$11,2,FALSE),VLOOKUP(L1071,'Pontuação'!M$2:N$13,2,FALSE)),0)</f>
        <v>1765</v>
      </c>
      <c r="AD1071" s="10">
        <f t="shared" si="1"/>
        <v>177</v>
      </c>
      <c r="AE1071" s="10" t="str">
        <f t="array" ref="AE1071">IFERROR(INDEX('Pontuação'!G$13:G$101, MATCH(AD1071, 'Pontuação'!F$13:F$101, 0)), "Faixa Indefinida")</f>
        <v>B</v>
      </c>
      <c r="AF1071" s="10">
        <f t="shared" si="2"/>
        <v>0</v>
      </c>
      <c r="AG1071" s="10">
        <f t="shared" si="3"/>
        <v>1</v>
      </c>
      <c r="AH1071" s="10">
        <f t="shared" si="4"/>
        <v>0</v>
      </c>
      <c r="AI1071" s="10">
        <f t="shared" si="5"/>
        <v>0</v>
      </c>
      <c r="AJ1071" s="9">
        <f>ROUNDUP(SUM(VLOOKUP(F1071,'Pontuação 3.0'!A$2:B$11,2,FALSE),VLOOKUP(E1071,'Pontuação 3.0'!C$2:D$11,2,FALSE),VLOOKUP(H1071,'Pontuação 3.0'!I$2:J$11,2,FALSE),VLOOKUP(J1071,'Pontuação 3.0'!G$2:H$11,2,FALSE),VLOOKUP(G1071,'Pontuação 3.0'!E$2:F$11,2,FALSE),VLOOKUP(K1071,'Pontuação 3.0'!K$2:L$11,2,FALSE),VLOOKUP(L1071,'Pontuação 3.0'!M$2:N$13,2,FALSE)),0)</f>
        <v>2291</v>
      </c>
      <c r="AK1071" s="9">
        <f t="shared" si="6"/>
        <v>229</v>
      </c>
      <c r="AL1071" s="9" t="str">
        <f t="array" ref="AL1071">IFERROR(INDEX('Pontuação 3.0'!G$13:G$191, MATCH(AK1071, 'Pontuação 3.0'!F$13:F$191, 0)), "Faixa Indefinida")</f>
        <v>B</v>
      </c>
      <c r="AM1071" s="9">
        <f t="shared" si="7"/>
        <v>0</v>
      </c>
      <c r="AN1071" s="9">
        <f t="shared" si="8"/>
        <v>1</v>
      </c>
      <c r="AO1071" s="9">
        <f t="shared" si="9"/>
        <v>0</v>
      </c>
      <c r="AP1071" s="9">
        <f t="shared" si="10"/>
        <v>0</v>
      </c>
      <c r="AQ1071" s="8"/>
    </row>
    <row r="1072" ht="15.75" customHeight="1">
      <c r="A1072" s="7">
        <v>45680.0</v>
      </c>
      <c r="B1072" s="8" t="s">
        <v>2499</v>
      </c>
      <c r="C1072" s="8" t="s">
        <v>2500</v>
      </c>
      <c r="D1072" s="11">
        <v>3.1994346154E10</v>
      </c>
      <c r="E1072" s="8" t="s">
        <v>11833</v>
      </c>
      <c r="F1072" s="8" t="s">
        <v>11834</v>
      </c>
      <c r="G1072" s="8" t="s">
        <v>11843</v>
      </c>
      <c r="H1072" s="8" t="s">
        <v>11850</v>
      </c>
      <c r="I1072" s="8" t="s">
        <v>11837</v>
      </c>
      <c r="J1072" s="8" t="s">
        <v>11846</v>
      </c>
      <c r="K1072" s="8" t="s">
        <v>11837</v>
      </c>
      <c r="L1072" s="8" t="s">
        <v>11847</v>
      </c>
      <c r="M1072" s="8" t="s">
        <v>11849</v>
      </c>
      <c r="N1072" s="12" t="s">
        <v>11</v>
      </c>
      <c r="O1072" s="12" t="s">
        <v>13</v>
      </c>
      <c r="P1072" s="12" t="s">
        <v>27</v>
      </c>
      <c r="Q1072" s="12" t="s">
        <v>15</v>
      </c>
      <c r="R1072" s="12" t="s">
        <v>20</v>
      </c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9">
        <f>ROUNDUP(SUM(VLOOKUP(F1072,'Pontuação'!A$2:B$11,2,FALSE),VLOOKUP(E1072,'Pontuação'!C$2:D$11,2,FALSE),VLOOKUP(H1072,'Pontuação'!I$2:J$11,2,FALSE),VLOOKUP(J1072,'Pontuação'!G$2:H$11,2,FALSE),VLOOKUP(L1072,'Pontuação'!M$2:N$13,2,FALSE)),0)</f>
        <v>1673</v>
      </c>
      <c r="AD1072" s="10">
        <f t="shared" si="1"/>
        <v>167</v>
      </c>
      <c r="AE1072" s="10" t="str">
        <f t="array" ref="AE1072">IFERROR(INDEX('Pontuação'!G$13:G$101, MATCH(AD1072, 'Pontuação'!F$13:F$101, 0)), "Faixa Indefinida")</f>
        <v>B</v>
      </c>
      <c r="AF1072" s="10">
        <f t="shared" si="2"/>
        <v>0</v>
      </c>
      <c r="AG1072" s="10">
        <f t="shared" si="3"/>
        <v>1</v>
      </c>
      <c r="AH1072" s="10">
        <f t="shared" si="4"/>
        <v>0</v>
      </c>
      <c r="AI1072" s="10">
        <f t="shared" si="5"/>
        <v>0</v>
      </c>
      <c r="AJ1072" s="9">
        <f>ROUNDUP(SUM(VLOOKUP(F1072,'Pontuação 3.0'!A$2:B$11,2,FALSE),VLOOKUP(E1072,'Pontuação 3.0'!C$2:D$11,2,FALSE),VLOOKUP(H1072,'Pontuação 3.0'!I$2:J$11,2,FALSE),VLOOKUP(J1072,'Pontuação 3.0'!G$2:H$11,2,FALSE),VLOOKUP(G1072,'Pontuação 3.0'!E$2:F$11,2,FALSE),VLOOKUP(K1072,'Pontuação 3.0'!K$2:L$11,2,FALSE),VLOOKUP(L1072,'Pontuação 3.0'!M$2:N$13,2,FALSE)),0)</f>
        <v>2075</v>
      </c>
      <c r="AK1072" s="9">
        <f t="shared" si="6"/>
        <v>208</v>
      </c>
      <c r="AL1072" s="9" t="str">
        <f t="array" ref="AL1072">IFERROR(INDEX('Pontuação 3.0'!G$13:G$191, MATCH(AK1072, 'Pontuação 3.0'!F$13:F$191, 0)), "Faixa Indefinida")</f>
        <v>C</v>
      </c>
      <c r="AM1072" s="9">
        <f t="shared" si="7"/>
        <v>0</v>
      </c>
      <c r="AN1072" s="9">
        <f t="shared" si="8"/>
        <v>0</v>
      </c>
      <c r="AO1072" s="9">
        <f t="shared" si="9"/>
        <v>1</v>
      </c>
      <c r="AP1072" s="9">
        <f t="shared" si="10"/>
        <v>0</v>
      </c>
      <c r="AQ1072" s="8"/>
    </row>
    <row r="1073" ht="15.75" customHeight="1">
      <c r="A1073" s="7">
        <v>45680.0</v>
      </c>
      <c r="B1073" s="8" t="s">
        <v>2501</v>
      </c>
      <c r="C1073" s="8" t="s">
        <v>2502</v>
      </c>
      <c r="D1073" s="11">
        <v>3.8999503082E10</v>
      </c>
      <c r="E1073" s="8" t="s">
        <v>11833</v>
      </c>
      <c r="F1073" s="8" t="s">
        <v>11834</v>
      </c>
      <c r="G1073" s="8" t="s">
        <v>11843</v>
      </c>
      <c r="H1073" s="8" t="s">
        <v>11865</v>
      </c>
      <c r="I1073" s="8" t="s">
        <v>11845</v>
      </c>
      <c r="J1073" s="8" t="s">
        <v>11846</v>
      </c>
      <c r="K1073" s="8" t="s">
        <v>11839</v>
      </c>
      <c r="L1073" s="8" t="s">
        <v>11847</v>
      </c>
      <c r="M1073" s="8" t="s">
        <v>11848</v>
      </c>
      <c r="N1073" s="12" t="s">
        <v>11</v>
      </c>
      <c r="O1073" s="12" t="s">
        <v>13</v>
      </c>
      <c r="P1073" s="12" t="s">
        <v>27</v>
      </c>
      <c r="Q1073" s="12" t="s">
        <v>15</v>
      </c>
      <c r="R1073" s="12" t="s">
        <v>20</v>
      </c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9">
        <f>ROUNDUP(SUM(VLOOKUP(F1073,'Pontuação'!A$2:B$11,2,FALSE),VLOOKUP(E1073,'Pontuação'!C$2:D$11,2,FALSE),VLOOKUP(H1073,'Pontuação'!I$2:J$11,2,FALSE),VLOOKUP(J1073,'Pontuação'!G$2:H$11,2,FALSE),VLOOKUP(L1073,'Pontuação'!M$2:N$13,2,FALSE)),0)</f>
        <v>1699</v>
      </c>
      <c r="AD1073" s="10">
        <f t="shared" si="1"/>
        <v>170</v>
      </c>
      <c r="AE1073" s="10" t="str">
        <f t="array" ref="AE1073">IFERROR(INDEX('Pontuação'!G$13:G$101, MATCH(AD1073, 'Pontuação'!F$13:F$101, 0)), "Faixa Indefinida")</f>
        <v>B</v>
      </c>
      <c r="AF1073" s="10">
        <f t="shared" si="2"/>
        <v>0</v>
      </c>
      <c r="AG1073" s="10">
        <f t="shared" si="3"/>
        <v>1</v>
      </c>
      <c r="AH1073" s="10">
        <f t="shared" si="4"/>
        <v>0</v>
      </c>
      <c r="AI1073" s="10">
        <f t="shared" si="5"/>
        <v>0</v>
      </c>
      <c r="AJ1073" s="9">
        <f>ROUNDUP(SUM(VLOOKUP(F1073,'Pontuação 3.0'!A$2:B$11,2,FALSE),VLOOKUP(E1073,'Pontuação 3.0'!C$2:D$11,2,FALSE),VLOOKUP(H1073,'Pontuação 3.0'!I$2:J$11,2,FALSE),VLOOKUP(J1073,'Pontuação 3.0'!G$2:H$11,2,FALSE),VLOOKUP(G1073,'Pontuação 3.0'!E$2:F$11,2,FALSE),VLOOKUP(K1073,'Pontuação 3.0'!K$2:L$11,2,FALSE),VLOOKUP(L1073,'Pontuação 3.0'!M$2:N$13,2,FALSE)),0)</f>
        <v>2272</v>
      </c>
      <c r="AK1073" s="9">
        <f t="shared" si="6"/>
        <v>227</v>
      </c>
      <c r="AL1073" s="9" t="str">
        <f t="array" ref="AL1073">IFERROR(INDEX('Pontuação 3.0'!G$13:G$191, MATCH(AK1073, 'Pontuação 3.0'!F$13:F$191, 0)), "Faixa Indefinida")</f>
        <v>B</v>
      </c>
      <c r="AM1073" s="9">
        <f t="shared" si="7"/>
        <v>0</v>
      </c>
      <c r="AN1073" s="9">
        <f t="shared" si="8"/>
        <v>1</v>
      </c>
      <c r="AO1073" s="9">
        <f t="shared" si="9"/>
        <v>0</v>
      </c>
      <c r="AP1073" s="9">
        <f t="shared" si="10"/>
        <v>0</v>
      </c>
      <c r="AQ1073" s="8"/>
    </row>
    <row r="1074" ht="15.75" customHeight="1">
      <c r="A1074" s="7">
        <v>45680.0</v>
      </c>
      <c r="B1074" s="8" t="s">
        <v>2501</v>
      </c>
      <c r="C1074" s="8" t="s">
        <v>2502</v>
      </c>
      <c r="D1074" s="11">
        <v>3.8999503082E10</v>
      </c>
      <c r="E1074" s="8" t="s">
        <v>11833</v>
      </c>
      <c r="F1074" s="8" t="s">
        <v>11834</v>
      </c>
      <c r="G1074" s="8" t="s">
        <v>11843</v>
      </c>
      <c r="H1074" s="8" t="s">
        <v>11865</v>
      </c>
      <c r="I1074" s="8" t="s">
        <v>11845</v>
      </c>
      <c r="J1074" s="8" t="s">
        <v>11846</v>
      </c>
      <c r="K1074" s="8" t="s">
        <v>11839</v>
      </c>
      <c r="L1074" s="8" t="s">
        <v>11847</v>
      </c>
      <c r="M1074" s="8" t="s">
        <v>11848</v>
      </c>
      <c r="N1074" s="12" t="s">
        <v>11</v>
      </c>
      <c r="O1074" s="12" t="s">
        <v>13</v>
      </c>
      <c r="P1074" s="12" t="s">
        <v>27</v>
      </c>
      <c r="Q1074" s="12" t="s">
        <v>15</v>
      </c>
      <c r="R1074" s="12" t="s">
        <v>20</v>
      </c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9">
        <f>ROUNDUP(SUM(VLOOKUP(F1074,'Pontuação'!A$2:B$11,2,FALSE),VLOOKUP(E1074,'Pontuação'!C$2:D$11,2,FALSE),VLOOKUP(H1074,'Pontuação'!I$2:J$11,2,FALSE),VLOOKUP(J1074,'Pontuação'!G$2:H$11,2,FALSE),VLOOKUP(L1074,'Pontuação'!M$2:N$13,2,FALSE)),0)</f>
        <v>1699</v>
      </c>
      <c r="AD1074" s="10">
        <f t="shared" si="1"/>
        <v>170</v>
      </c>
      <c r="AE1074" s="10" t="str">
        <f t="array" ref="AE1074">IFERROR(INDEX('Pontuação'!G$13:G$101, MATCH(AD1074, 'Pontuação'!F$13:F$101, 0)), "Faixa Indefinida")</f>
        <v>B</v>
      </c>
      <c r="AF1074" s="10">
        <f t="shared" si="2"/>
        <v>0</v>
      </c>
      <c r="AG1074" s="10">
        <f t="shared" si="3"/>
        <v>1</v>
      </c>
      <c r="AH1074" s="10">
        <f t="shared" si="4"/>
        <v>0</v>
      </c>
      <c r="AI1074" s="10">
        <f t="shared" si="5"/>
        <v>0</v>
      </c>
      <c r="AJ1074" s="9">
        <f>ROUNDUP(SUM(VLOOKUP(F1074,'Pontuação 3.0'!A$2:B$11,2,FALSE),VLOOKUP(E1074,'Pontuação 3.0'!C$2:D$11,2,FALSE),VLOOKUP(H1074,'Pontuação 3.0'!I$2:J$11,2,FALSE),VLOOKUP(J1074,'Pontuação 3.0'!G$2:H$11,2,FALSE),VLOOKUP(G1074,'Pontuação 3.0'!E$2:F$11,2,FALSE),VLOOKUP(K1074,'Pontuação 3.0'!K$2:L$11,2,FALSE),VLOOKUP(L1074,'Pontuação 3.0'!M$2:N$13,2,FALSE)),0)</f>
        <v>2272</v>
      </c>
      <c r="AK1074" s="9">
        <f t="shared" si="6"/>
        <v>227</v>
      </c>
      <c r="AL1074" s="9" t="str">
        <f t="array" ref="AL1074">IFERROR(INDEX('Pontuação 3.0'!G$13:G$191, MATCH(AK1074, 'Pontuação 3.0'!F$13:F$191, 0)), "Faixa Indefinida")</f>
        <v>B</v>
      </c>
      <c r="AM1074" s="9">
        <f t="shared" si="7"/>
        <v>0</v>
      </c>
      <c r="AN1074" s="9">
        <f t="shared" si="8"/>
        <v>1</v>
      </c>
      <c r="AO1074" s="9">
        <f t="shared" si="9"/>
        <v>0</v>
      </c>
      <c r="AP1074" s="9">
        <f t="shared" si="10"/>
        <v>0</v>
      </c>
      <c r="AQ1074" s="8"/>
    </row>
    <row r="1075" ht="15.75" customHeight="1">
      <c r="A1075" s="7">
        <v>45680.0</v>
      </c>
      <c r="B1075" s="8" t="s">
        <v>427</v>
      </c>
      <c r="C1075" s="8" t="s">
        <v>2503</v>
      </c>
      <c r="D1075" s="11">
        <v>1.1977694447E10</v>
      </c>
      <c r="E1075" s="8" t="s">
        <v>11833</v>
      </c>
      <c r="F1075" s="8" t="s">
        <v>11834</v>
      </c>
      <c r="G1075" s="8" t="s">
        <v>11867</v>
      </c>
      <c r="H1075" s="8" t="s">
        <v>11856</v>
      </c>
      <c r="I1075" s="8" t="s">
        <v>11837</v>
      </c>
      <c r="J1075" s="8" t="s">
        <v>11846</v>
      </c>
      <c r="K1075" s="8" t="s">
        <v>11837</v>
      </c>
      <c r="L1075" s="8" t="s">
        <v>11847</v>
      </c>
      <c r="M1075" s="8" t="s">
        <v>11848</v>
      </c>
      <c r="N1075" s="12" t="s">
        <v>11</v>
      </c>
      <c r="O1075" s="12" t="s">
        <v>13</v>
      </c>
      <c r="P1075" s="12" t="s">
        <v>49</v>
      </c>
      <c r="Q1075" s="12" t="s">
        <v>15</v>
      </c>
      <c r="R1075" s="12" t="s">
        <v>14</v>
      </c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9">
        <f>ROUNDUP(SUM(VLOOKUP(F1075,'Pontuação'!A$2:B$11,2,FALSE),VLOOKUP(E1075,'Pontuação'!C$2:D$11,2,FALSE),VLOOKUP(H1075,'Pontuação'!I$2:J$11,2,FALSE),VLOOKUP(J1075,'Pontuação'!G$2:H$11,2,FALSE),VLOOKUP(L1075,'Pontuação'!M$2:N$13,2,FALSE)),0)</f>
        <v>1559</v>
      </c>
      <c r="AD1075" s="10">
        <f t="shared" si="1"/>
        <v>156</v>
      </c>
      <c r="AE1075" s="10" t="str">
        <f t="array" ref="AE1075">IFERROR(INDEX('Pontuação'!G$13:G$101, MATCH(AD1075, 'Pontuação'!F$13:F$101, 0)), "Faixa Indefinida")</f>
        <v>C</v>
      </c>
      <c r="AF1075" s="10">
        <f t="shared" si="2"/>
        <v>0</v>
      </c>
      <c r="AG1075" s="10">
        <f t="shared" si="3"/>
        <v>0</v>
      </c>
      <c r="AH1075" s="10">
        <f t="shared" si="4"/>
        <v>1</v>
      </c>
      <c r="AI1075" s="10">
        <f t="shared" si="5"/>
        <v>0</v>
      </c>
      <c r="AJ1075" s="9">
        <f>ROUNDUP(SUM(VLOOKUP(F1075,'Pontuação 3.0'!A$2:B$11,2,FALSE),VLOOKUP(E1075,'Pontuação 3.0'!C$2:D$11,2,FALSE),VLOOKUP(H1075,'Pontuação 3.0'!I$2:J$11,2,FALSE),VLOOKUP(J1075,'Pontuação 3.0'!G$2:H$11,2,FALSE),VLOOKUP(G1075,'Pontuação 3.0'!E$2:F$11,2,FALSE),VLOOKUP(K1075,'Pontuação 3.0'!K$2:L$11,2,FALSE),VLOOKUP(L1075,'Pontuação 3.0'!M$2:N$13,2,FALSE)),0)</f>
        <v>1777</v>
      </c>
      <c r="AK1075" s="9">
        <f t="shared" si="6"/>
        <v>178</v>
      </c>
      <c r="AL1075" s="9" t="str">
        <f t="array" ref="AL1075">IFERROR(INDEX('Pontuação 3.0'!G$13:G$191, MATCH(AK1075, 'Pontuação 3.0'!F$13:F$191, 0)), "Faixa Indefinida")</f>
        <v>D</v>
      </c>
      <c r="AM1075" s="9">
        <f t="shared" si="7"/>
        <v>0</v>
      </c>
      <c r="AN1075" s="9">
        <f t="shared" si="8"/>
        <v>0</v>
      </c>
      <c r="AO1075" s="9">
        <f t="shared" si="9"/>
        <v>0</v>
      </c>
      <c r="AP1075" s="9">
        <f t="shared" si="10"/>
        <v>1</v>
      </c>
      <c r="AQ1075" s="8"/>
    </row>
    <row r="1076" ht="15.75" customHeight="1">
      <c r="A1076" s="7">
        <v>45680.0</v>
      </c>
      <c r="B1076" s="8" t="s">
        <v>2506</v>
      </c>
      <c r="C1076" s="8" t="s">
        <v>2507</v>
      </c>
      <c r="D1076" s="11">
        <v>1.9971524159E10</v>
      </c>
      <c r="E1076" s="8" t="s">
        <v>11833</v>
      </c>
      <c r="F1076" s="8" t="s">
        <v>11842</v>
      </c>
      <c r="G1076" s="8" t="s">
        <v>11843</v>
      </c>
      <c r="H1076" s="8" t="s">
        <v>11865</v>
      </c>
      <c r="I1076" s="8" t="s">
        <v>11845</v>
      </c>
      <c r="J1076" s="8" t="s">
        <v>11852</v>
      </c>
      <c r="K1076" s="8" t="s">
        <v>11839</v>
      </c>
      <c r="L1076" s="8" t="s">
        <v>11847</v>
      </c>
      <c r="M1076" s="8" t="s">
        <v>11841</v>
      </c>
      <c r="N1076" s="12" t="s">
        <v>11</v>
      </c>
      <c r="O1076" s="12" t="s">
        <v>13</v>
      </c>
      <c r="P1076" s="12" t="s">
        <v>27</v>
      </c>
      <c r="Q1076" s="12" t="s">
        <v>44</v>
      </c>
      <c r="R1076" s="12" t="s">
        <v>20</v>
      </c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9">
        <f>ROUNDUP(SUM(VLOOKUP(F1076,'Pontuação'!A$2:B$11,2,FALSE),VLOOKUP(E1076,'Pontuação'!C$2:D$11,2,FALSE),VLOOKUP(H1076,'Pontuação'!I$2:J$11,2,FALSE),VLOOKUP(J1076,'Pontuação'!G$2:H$11,2,FALSE),VLOOKUP(L1076,'Pontuação'!M$2:N$13,2,FALSE)),0)</f>
        <v>1816</v>
      </c>
      <c r="AD1076" s="10">
        <f t="shared" si="1"/>
        <v>182</v>
      </c>
      <c r="AE1076" s="10" t="str">
        <f t="array" ref="AE1076">IFERROR(INDEX('Pontuação'!G$13:G$101, MATCH(AD1076, 'Pontuação'!F$13:F$101, 0)), "Faixa Indefinida")</f>
        <v>B</v>
      </c>
      <c r="AF1076" s="10">
        <f t="shared" si="2"/>
        <v>0</v>
      </c>
      <c r="AG1076" s="10">
        <f t="shared" si="3"/>
        <v>1</v>
      </c>
      <c r="AH1076" s="10">
        <f t="shared" si="4"/>
        <v>0</v>
      </c>
      <c r="AI1076" s="10">
        <f t="shared" si="5"/>
        <v>0</v>
      </c>
      <c r="AJ1076" s="9">
        <f>ROUNDUP(SUM(VLOOKUP(F1076,'Pontuação 3.0'!A$2:B$11,2,FALSE),VLOOKUP(E1076,'Pontuação 3.0'!C$2:D$11,2,FALSE),VLOOKUP(H1076,'Pontuação 3.0'!I$2:J$11,2,FALSE),VLOOKUP(J1076,'Pontuação 3.0'!G$2:H$11,2,FALSE),VLOOKUP(G1076,'Pontuação 3.0'!E$2:F$11,2,FALSE),VLOOKUP(K1076,'Pontuação 3.0'!K$2:L$11,2,FALSE),VLOOKUP(L1076,'Pontuação 3.0'!M$2:N$13,2,FALSE)),0)</f>
        <v>2557</v>
      </c>
      <c r="AK1076" s="9">
        <f t="shared" si="6"/>
        <v>256</v>
      </c>
      <c r="AL1076" s="9" t="str">
        <f t="array" ref="AL1076">IFERROR(INDEX('Pontuação 3.0'!G$13:G$191, MATCH(AK1076, 'Pontuação 3.0'!F$13:F$191, 0)), "Faixa Indefinida")</f>
        <v>A</v>
      </c>
      <c r="AM1076" s="9">
        <f t="shared" si="7"/>
        <v>1</v>
      </c>
      <c r="AN1076" s="9">
        <f t="shared" si="8"/>
        <v>0</v>
      </c>
      <c r="AO1076" s="9">
        <f t="shared" si="9"/>
        <v>0</v>
      </c>
      <c r="AP1076" s="9">
        <f t="shared" si="10"/>
        <v>0</v>
      </c>
      <c r="AQ1076" s="8"/>
    </row>
    <row r="1077" ht="15.75" customHeight="1">
      <c r="A1077" s="7">
        <v>45680.0</v>
      </c>
      <c r="B1077" s="8" t="s">
        <v>2487</v>
      </c>
      <c r="C1077" s="8" t="s">
        <v>2508</v>
      </c>
      <c r="D1077" s="13" t="s">
        <v>11921</v>
      </c>
      <c r="E1077" s="8" t="s">
        <v>11833</v>
      </c>
      <c r="F1077" s="8" t="s">
        <v>11842</v>
      </c>
      <c r="G1077" s="8" t="s">
        <v>11843</v>
      </c>
      <c r="H1077" s="8" t="s">
        <v>11850</v>
      </c>
      <c r="I1077" s="8" t="s">
        <v>11845</v>
      </c>
      <c r="J1077" s="8" t="s">
        <v>11846</v>
      </c>
      <c r="K1077" s="8" t="s">
        <v>11837</v>
      </c>
      <c r="L1077" s="8" t="s">
        <v>11847</v>
      </c>
      <c r="M1077" s="8" t="s">
        <v>11853</v>
      </c>
      <c r="N1077" s="12" t="s">
        <v>11</v>
      </c>
      <c r="O1077" s="12" t="s">
        <v>13</v>
      </c>
      <c r="P1077" s="12" t="s">
        <v>27</v>
      </c>
      <c r="Q1077" s="12" t="s">
        <v>15</v>
      </c>
      <c r="R1077" s="12" t="s">
        <v>20</v>
      </c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9">
        <f>ROUNDUP(SUM(VLOOKUP(F1077,'Pontuação'!A$2:B$11,2,FALSE),VLOOKUP(E1077,'Pontuação'!C$2:D$11,2,FALSE),VLOOKUP(H1077,'Pontuação'!I$2:J$11,2,FALSE),VLOOKUP(J1077,'Pontuação'!G$2:H$11,2,FALSE),VLOOKUP(L1077,'Pontuação'!M$2:N$13,2,FALSE)),0)</f>
        <v>1685</v>
      </c>
      <c r="AD1077" s="10">
        <f t="shared" si="1"/>
        <v>169</v>
      </c>
      <c r="AE1077" s="10" t="str">
        <f t="array" ref="AE1077">IFERROR(INDEX('Pontuação'!G$13:G$101, MATCH(AD1077, 'Pontuação'!F$13:F$101, 0)), "Faixa Indefinida")</f>
        <v>B</v>
      </c>
      <c r="AF1077" s="10">
        <f t="shared" si="2"/>
        <v>0</v>
      </c>
      <c r="AG1077" s="10">
        <f t="shared" si="3"/>
        <v>1</v>
      </c>
      <c r="AH1077" s="10">
        <f t="shared" si="4"/>
        <v>0</v>
      </c>
      <c r="AI1077" s="10">
        <f t="shared" si="5"/>
        <v>0</v>
      </c>
      <c r="AJ1077" s="9">
        <f>ROUNDUP(SUM(VLOOKUP(F1077,'Pontuação 3.0'!A$2:B$11,2,FALSE),VLOOKUP(E1077,'Pontuação 3.0'!C$2:D$11,2,FALSE),VLOOKUP(H1077,'Pontuação 3.0'!I$2:J$11,2,FALSE),VLOOKUP(J1077,'Pontuação 3.0'!G$2:H$11,2,FALSE),VLOOKUP(G1077,'Pontuação 3.0'!E$2:F$11,2,FALSE),VLOOKUP(K1077,'Pontuação 3.0'!K$2:L$11,2,FALSE),VLOOKUP(L1077,'Pontuação 3.0'!M$2:N$13,2,FALSE)),0)</f>
        <v>2208</v>
      </c>
      <c r="AK1077" s="9">
        <f t="shared" si="6"/>
        <v>221</v>
      </c>
      <c r="AL1077" s="9" t="str">
        <f t="array" ref="AL1077">IFERROR(INDEX('Pontuação 3.0'!G$13:G$191, MATCH(AK1077, 'Pontuação 3.0'!F$13:F$191, 0)), "Faixa Indefinida")</f>
        <v>B</v>
      </c>
      <c r="AM1077" s="9">
        <f t="shared" si="7"/>
        <v>0</v>
      </c>
      <c r="AN1077" s="9">
        <f t="shared" si="8"/>
        <v>1</v>
      </c>
      <c r="AO1077" s="9">
        <f t="shared" si="9"/>
        <v>0</v>
      </c>
      <c r="AP1077" s="9">
        <f t="shared" si="10"/>
        <v>0</v>
      </c>
      <c r="AQ1077" s="8"/>
    </row>
    <row r="1078" ht="15.75" customHeight="1">
      <c r="A1078" s="7">
        <v>45680.0</v>
      </c>
      <c r="B1078" s="8" t="s">
        <v>2509</v>
      </c>
      <c r="C1078" s="8" t="s">
        <v>2510</v>
      </c>
      <c r="D1078" s="11">
        <v>2.1973196503E10</v>
      </c>
      <c r="E1078" s="8" t="s">
        <v>11833</v>
      </c>
      <c r="F1078" s="8" t="s">
        <v>11842</v>
      </c>
      <c r="G1078" s="8" t="s">
        <v>11843</v>
      </c>
      <c r="H1078" s="8" t="s">
        <v>11850</v>
      </c>
      <c r="I1078" s="8" t="s">
        <v>11837</v>
      </c>
      <c r="J1078" s="8" t="s">
        <v>11852</v>
      </c>
      <c r="K1078" s="8" t="s">
        <v>11837</v>
      </c>
      <c r="L1078" s="8" t="s">
        <v>11851</v>
      </c>
      <c r="M1078" s="8" t="s">
        <v>11841</v>
      </c>
      <c r="N1078" s="12" t="s">
        <v>11</v>
      </c>
      <c r="O1078" s="12" t="s">
        <v>13</v>
      </c>
      <c r="P1078" s="12" t="s">
        <v>261</v>
      </c>
      <c r="Q1078" s="12" t="s">
        <v>15</v>
      </c>
      <c r="R1078" s="12" t="s">
        <v>14</v>
      </c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9">
        <f>ROUNDUP(SUM(VLOOKUP(F1078,'Pontuação'!A$2:B$11,2,FALSE),VLOOKUP(E1078,'Pontuação'!C$2:D$11,2,FALSE),VLOOKUP(H1078,'Pontuação'!I$2:J$11,2,FALSE),VLOOKUP(J1078,'Pontuação'!G$2:H$11,2,FALSE),VLOOKUP(L1078,'Pontuação'!M$2:N$13,2,FALSE)),0)</f>
        <v>1658</v>
      </c>
      <c r="AD1078" s="10">
        <f t="shared" si="1"/>
        <v>166</v>
      </c>
      <c r="AE1078" s="10" t="str">
        <f t="array" ref="AE1078">IFERROR(INDEX('Pontuação'!G$13:G$101, MATCH(AD1078, 'Pontuação'!F$13:F$101, 0)), "Faixa Indefinida")</f>
        <v>B</v>
      </c>
      <c r="AF1078" s="10">
        <f t="shared" si="2"/>
        <v>0</v>
      </c>
      <c r="AG1078" s="10">
        <f t="shared" si="3"/>
        <v>1</v>
      </c>
      <c r="AH1078" s="10">
        <f t="shared" si="4"/>
        <v>0</v>
      </c>
      <c r="AI1078" s="10">
        <f t="shared" si="5"/>
        <v>0</v>
      </c>
      <c r="AJ1078" s="9">
        <f>ROUNDUP(SUM(VLOOKUP(F1078,'Pontuação 3.0'!A$2:B$11,2,FALSE),VLOOKUP(E1078,'Pontuação 3.0'!C$2:D$11,2,FALSE),VLOOKUP(H1078,'Pontuação 3.0'!I$2:J$11,2,FALSE),VLOOKUP(J1078,'Pontuação 3.0'!G$2:H$11,2,FALSE),VLOOKUP(G1078,'Pontuação 3.0'!E$2:F$11,2,FALSE),VLOOKUP(K1078,'Pontuação 3.0'!K$2:L$11,2,FALSE),VLOOKUP(L1078,'Pontuação 3.0'!M$2:N$13,2,FALSE)),0)</f>
        <v>2274</v>
      </c>
      <c r="AK1078" s="9">
        <f t="shared" si="6"/>
        <v>227</v>
      </c>
      <c r="AL1078" s="9" t="str">
        <f t="array" ref="AL1078">IFERROR(INDEX('Pontuação 3.0'!G$13:G$191, MATCH(AK1078, 'Pontuação 3.0'!F$13:F$191, 0)), "Faixa Indefinida")</f>
        <v>B</v>
      </c>
      <c r="AM1078" s="9">
        <f t="shared" si="7"/>
        <v>0</v>
      </c>
      <c r="AN1078" s="9">
        <f t="shared" si="8"/>
        <v>1</v>
      </c>
      <c r="AO1078" s="9">
        <f t="shared" si="9"/>
        <v>0</v>
      </c>
      <c r="AP1078" s="9">
        <f t="shared" si="10"/>
        <v>0</v>
      </c>
      <c r="AQ1078" s="8"/>
    </row>
    <row r="1079" ht="15.75" customHeight="1">
      <c r="A1079" s="7">
        <v>45680.0</v>
      </c>
      <c r="B1079" s="8" t="s">
        <v>995</v>
      </c>
      <c r="C1079" s="8" t="s">
        <v>2511</v>
      </c>
      <c r="D1079" s="11">
        <v>8.499680848E10</v>
      </c>
      <c r="E1079" s="8" t="s">
        <v>11833</v>
      </c>
      <c r="F1079" s="8" t="s">
        <v>11861</v>
      </c>
      <c r="G1079" s="8" t="s">
        <v>11855</v>
      </c>
      <c r="H1079" s="8" t="s">
        <v>11856</v>
      </c>
      <c r="I1079" s="8" t="s">
        <v>11837</v>
      </c>
      <c r="J1079" s="8" t="s">
        <v>11838</v>
      </c>
      <c r="K1079" s="8" t="s">
        <v>11837</v>
      </c>
      <c r="L1079" s="8" t="s">
        <v>11847</v>
      </c>
      <c r="M1079" s="8" t="s">
        <v>11853</v>
      </c>
      <c r="N1079" s="12" t="s">
        <v>11</v>
      </c>
      <c r="O1079" s="12" t="s">
        <v>13</v>
      </c>
      <c r="P1079" s="12" t="s">
        <v>27</v>
      </c>
      <c r="Q1079" s="12" t="s">
        <v>385</v>
      </c>
      <c r="R1079" s="12" t="s">
        <v>20</v>
      </c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9">
        <f>ROUNDUP(SUM(VLOOKUP(F1079,'Pontuação'!A$2:B$11,2,FALSE),VLOOKUP(E1079,'Pontuação'!C$2:D$11,2,FALSE),VLOOKUP(H1079,'Pontuação'!I$2:J$11,2,FALSE),VLOOKUP(J1079,'Pontuação'!G$2:H$11,2,FALSE),VLOOKUP(L1079,'Pontuação'!M$2:N$13,2,FALSE)),0)</f>
        <v>1604</v>
      </c>
      <c r="AD1079" s="10">
        <f t="shared" si="1"/>
        <v>160</v>
      </c>
      <c r="AE1079" s="10" t="str">
        <f t="array" ref="AE1079">IFERROR(INDEX('Pontuação'!G$13:G$101, MATCH(AD1079, 'Pontuação'!F$13:F$101, 0)), "Faixa Indefinida")</f>
        <v>C</v>
      </c>
      <c r="AF1079" s="10">
        <f t="shared" si="2"/>
        <v>0</v>
      </c>
      <c r="AG1079" s="10">
        <f t="shared" si="3"/>
        <v>0</v>
      </c>
      <c r="AH1079" s="10">
        <f t="shared" si="4"/>
        <v>1</v>
      </c>
      <c r="AI1079" s="10">
        <f t="shared" si="5"/>
        <v>0</v>
      </c>
      <c r="AJ1079" s="9">
        <f>ROUNDUP(SUM(VLOOKUP(F1079,'Pontuação 3.0'!A$2:B$11,2,FALSE),VLOOKUP(E1079,'Pontuação 3.0'!C$2:D$11,2,FALSE),VLOOKUP(H1079,'Pontuação 3.0'!I$2:J$11,2,FALSE),VLOOKUP(J1079,'Pontuação 3.0'!G$2:H$11,2,FALSE),VLOOKUP(G1079,'Pontuação 3.0'!E$2:F$11,2,FALSE),VLOOKUP(K1079,'Pontuação 3.0'!K$2:L$11,2,FALSE),VLOOKUP(L1079,'Pontuação 3.0'!M$2:N$13,2,FALSE)),0)</f>
        <v>2080</v>
      </c>
      <c r="AK1079" s="9">
        <f t="shared" si="6"/>
        <v>208</v>
      </c>
      <c r="AL1079" s="9" t="str">
        <f t="array" ref="AL1079">IFERROR(INDEX('Pontuação 3.0'!G$13:G$191, MATCH(AK1079, 'Pontuação 3.0'!F$13:F$191, 0)), "Faixa Indefinida")</f>
        <v>C</v>
      </c>
      <c r="AM1079" s="9">
        <f t="shared" si="7"/>
        <v>0</v>
      </c>
      <c r="AN1079" s="9">
        <f t="shared" si="8"/>
        <v>0</v>
      </c>
      <c r="AO1079" s="9">
        <f t="shared" si="9"/>
        <v>1</v>
      </c>
      <c r="AP1079" s="9">
        <f t="shared" si="10"/>
        <v>0</v>
      </c>
      <c r="AQ1079" s="8"/>
    </row>
    <row r="1080" ht="15.75" customHeight="1">
      <c r="A1080" s="7">
        <v>45680.0</v>
      </c>
      <c r="B1080" s="8" t="s">
        <v>2509</v>
      </c>
      <c r="C1080" s="8" t="s">
        <v>2510</v>
      </c>
      <c r="D1080" s="11">
        <v>2.1973196503E10</v>
      </c>
      <c r="E1080" s="8" t="s">
        <v>11833</v>
      </c>
      <c r="F1080" s="8" t="s">
        <v>11842</v>
      </c>
      <c r="G1080" s="8" t="s">
        <v>11843</v>
      </c>
      <c r="H1080" s="8" t="s">
        <v>11850</v>
      </c>
      <c r="I1080" s="8" t="s">
        <v>11837</v>
      </c>
      <c r="J1080" s="8" t="s">
        <v>11846</v>
      </c>
      <c r="K1080" s="8" t="s">
        <v>11837</v>
      </c>
      <c r="L1080" s="8" t="s">
        <v>11851</v>
      </c>
      <c r="M1080" s="8" t="s">
        <v>11841</v>
      </c>
      <c r="N1080" s="12" t="s">
        <v>11</v>
      </c>
      <c r="O1080" s="12" t="s">
        <v>13</v>
      </c>
      <c r="P1080" s="12" t="s">
        <v>261</v>
      </c>
      <c r="Q1080" s="12" t="s">
        <v>15</v>
      </c>
      <c r="R1080" s="12" t="s">
        <v>14</v>
      </c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9">
        <f>ROUNDUP(SUM(VLOOKUP(F1080,'Pontuação'!A$2:B$11,2,FALSE),VLOOKUP(E1080,'Pontuação'!C$2:D$11,2,FALSE),VLOOKUP(H1080,'Pontuação'!I$2:J$11,2,FALSE),VLOOKUP(J1080,'Pontuação'!G$2:H$11,2,FALSE),VLOOKUP(L1080,'Pontuação'!M$2:N$13,2,FALSE)),0)</f>
        <v>1553</v>
      </c>
      <c r="AD1080" s="10">
        <f t="shared" si="1"/>
        <v>155</v>
      </c>
      <c r="AE1080" s="10" t="str">
        <f t="array" ref="AE1080">IFERROR(INDEX('Pontuação'!G$13:G$101, MATCH(AD1080, 'Pontuação'!F$13:F$101, 0)), "Faixa Indefinida")</f>
        <v>C</v>
      </c>
      <c r="AF1080" s="10">
        <f t="shared" si="2"/>
        <v>0</v>
      </c>
      <c r="AG1080" s="10">
        <f t="shared" si="3"/>
        <v>0</v>
      </c>
      <c r="AH1080" s="10">
        <f t="shared" si="4"/>
        <v>1</v>
      </c>
      <c r="AI1080" s="10">
        <f t="shared" si="5"/>
        <v>0</v>
      </c>
      <c r="AJ1080" s="9">
        <f>ROUNDUP(SUM(VLOOKUP(F1080,'Pontuação 3.0'!A$2:B$11,2,FALSE),VLOOKUP(E1080,'Pontuação 3.0'!C$2:D$11,2,FALSE),VLOOKUP(H1080,'Pontuação 3.0'!I$2:J$11,2,FALSE),VLOOKUP(J1080,'Pontuação 3.0'!G$2:H$11,2,FALSE),VLOOKUP(G1080,'Pontuação 3.0'!E$2:F$11,2,FALSE),VLOOKUP(K1080,'Pontuação 3.0'!K$2:L$11,2,FALSE),VLOOKUP(L1080,'Pontuação 3.0'!M$2:N$13,2,FALSE)),0)</f>
        <v>2122</v>
      </c>
      <c r="AK1080" s="9">
        <f t="shared" si="6"/>
        <v>212</v>
      </c>
      <c r="AL1080" s="9" t="str">
        <f t="array" ref="AL1080">IFERROR(INDEX('Pontuação 3.0'!G$13:G$191, MATCH(AK1080, 'Pontuação 3.0'!F$13:F$191, 0)), "Faixa Indefinida")</f>
        <v>C</v>
      </c>
      <c r="AM1080" s="9">
        <f t="shared" si="7"/>
        <v>0</v>
      </c>
      <c r="AN1080" s="9">
        <f t="shared" si="8"/>
        <v>0</v>
      </c>
      <c r="AO1080" s="9">
        <f t="shared" si="9"/>
        <v>1</v>
      </c>
      <c r="AP1080" s="9">
        <f t="shared" si="10"/>
        <v>0</v>
      </c>
      <c r="AQ1080" s="8"/>
    </row>
    <row r="1081" ht="15.75" customHeight="1">
      <c r="A1081" s="7">
        <v>45680.0</v>
      </c>
      <c r="B1081" s="8" t="s">
        <v>2512</v>
      </c>
      <c r="C1081" s="8" t="s">
        <v>2513</v>
      </c>
      <c r="D1081" s="11">
        <v>8.3996192391E10</v>
      </c>
      <c r="E1081" s="8" t="s">
        <v>11833</v>
      </c>
      <c r="F1081" s="8" t="s">
        <v>11834</v>
      </c>
      <c r="G1081" s="8" t="s">
        <v>11867</v>
      </c>
      <c r="H1081" s="8" t="s">
        <v>11850</v>
      </c>
      <c r="I1081" s="8" t="s">
        <v>11837</v>
      </c>
      <c r="J1081" s="8" t="s">
        <v>11846</v>
      </c>
      <c r="K1081" s="8" t="s">
        <v>11837</v>
      </c>
      <c r="L1081" s="8" t="s">
        <v>11851</v>
      </c>
      <c r="M1081" s="8" t="s">
        <v>11841</v>
      </c>
      <c r="N1081" s="12" t="s">
        <v>11</v>
      </c>
      <c r="O1081" s="12" t="s">
        <v>13</v>
      </c>
      <c r="P1081" s="12" t="s">
        <v>27</v>
      </c>
      <c r="Q1081" s="12" t="s">
        <v>15</v>
      </c>
      <c r="R1081" s="12" t="s">
        <v>20</v>
      </c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9">
        <f>ROUNDUP(SUM(VLOOKUP(F1081,'Pontuação'!A$2:B$11,2,FALSE),VLOOKUP(E1081,'Pontuação'!C$2:D$11,2,FALSE),VLOOKUP(H1081,'Pontuação'!I$2:J$11,2,FALSE),VLOOKUP(J1081,'Pontuação'!G$2:H$11,2,FALSE),VLOOKUP(L1081,'Pontuação'!M$2:N$13,2,FALSE)),0)</f>
        <v>1541</v>
      </c>
      <c r="AD1081" s="10">
        <f t="shared" si="1"/>
        <v>154</v>
      </c>
      <c r="AE1081" s="10" t="str">
        <f t="array" ref="AE1081">IFERROR(INDEX('Pontuação'!G$13:G$101, MATCH(AD1081, 'Pontuação'!F$13:F$101, 0)), "Faixa Indefinida")</f>
        <v>C</v>
      </c>
      <c r="AF1081" s="10">
        <f t="shared" si="2"/>
        <v>0</v>
      </c>
      <c r="AG1081" s="10">
        <f t="shared" si="3"/>
        <v>0</v>
      </c>
      <c r="AH1081" s="10">
        <f t="shared" si="4"/>
        <v>1</v>
      </c>
      <c r="AI1081" s="10">
        <f t="shared" si="5"/>
        <v>0</v>
      </c>
      <c r="AJ1081" s="9">
        <f>ROUNDUP(SUM(VLOOKUP(F1081,'Pontuação 3.0'!A$2:B$11,2,FALSE),VLOOKUP(E1081,'Pontuação 3.0'!C$2:D$11,2,FALSE),VLOOKUP(H1081,'Pontuação 3.0'!I$2:J$11,2,FALSE),VLOOKUP(J1081,'Pontuação 3.0'!G$2:H$11,2,FALSE),VLOOKUP(G1081,'Pontuação 3.0'!E$2:F$11,2,FALSE),VLOOKUP(K1081,'Pontuação 3.0'!K$2:L$11,2,FALSE),VLOOKUP(L1081,'Pontuação 3.0'!M$2:N$13,2,FALSE)),0)</f>
        <v>1839</v>
      </c>
      <c r="AK1081" s="9">
        <f t="shared" si="6"/>
        <v>184</v>
      </c>
      <c r="AL1081" s="9" t="str">
        <f t="array" ref="AL1081">IFERROR(INDEX('Pontuação 3.0'!G$13:G$191, MATCH(AK1081, 'Pontuação 3.0'!F$13:F$191, 0)), "Faixa Indefinida")</f>
        <v>D</v>
      </c>
      <c r="AM1081" s="9">
        <f t="shared" si="7"/>
        <v>0</v>
      </c>
      <c r="AN1081" s="9">
        <f t="shared" si="8"/>
        <v>0</v>
      </c>
      <c r="AO1081" s="9">
        <f t="shared" si="9"/>
        <v>0</v>
      </c>
      <c r="AP1081" s="9">
        <f t="shared" si="10"/>
        <v>1</v>
      </c>
      <c r="AQ1081" s="8"/>
    </row>
    <row r="1082" ht="15.75" customHeight="1">
      <c r="A1082" s="7">
        <v>45680.0</v>
      </c>
      <c r="B1082" s="8" t="s">
        <v>2512</v>
      </c>
      <c r="C1082" s="8" t="s">
        <v>2513</v>
      </c>
      <c r="D1082" s="11">
        <v>8.3996192391E10</v>
      </c>
      <c r="E1082" s="8" t="s">
        <v>11833</v>
      </c>
      <c r="F1082" s="8" t="s">
        <v>11834</v>
      </c>
      <c r="G1082" s="8" t="s">
        <v>11867</v>
      </c>
      <c r="H1082" s="8" t="s">
        <v>11850</v>
      </c>
      <c r="I1082" s="8" t="s">
        <v>11837</v>
      </c>
      <c r="J1082" s="8" t="s">
        <v>11846</v>
      </c>
      <c r="K1082" s="8" t="s">
        <v>11837</v>
      </c>
      <c r="L1082" s="8" t="s">
        <v>11851</v>
      </c>
      <c r="M1082" s="8" t="s">
        <v>11841</v>
      </c>
      <c r="N1082" s="12" t="s">
        <v>11</v>
      </c>
      <c r="O1082" s="12" t="s">
        <v>13</v>
      </c>
      <c r="P1082" s="12" t="s">
        <v>27</v>
      </c>
      <c r="Q1082" s="12" t="s">
        <v>15</v>
      </c>
      <c r="R1082" s="12" t="s">
        <v>20</v>
      </c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9">
        <f>ROUNDUP(SUM(VLOOKUP(F1082,'Pontuação'!A$2:B$11,2,FALSE),VLOOKUP(E1082,'Pontuação'!C$2:D$11,2,FALSE),VLOOKUP(H1082,'Pontuação'!I$2:J$11,2,FALSE),VLOOKUP(J1082,'Pontuação'!G$2:H$11,2,FALSE),VLOOKUP(L1082,'Pontuação'!M$2:N$13,2,FALSE)),0)</f>
        <v>1541</v>
      </c>
      <c r="AD1082" s="10">
        <f t="shared" si="1"/>
        <v>154</v>
      </c>
      <c r="AE1082" s="10" t="str">
        <f t="array" ref="AE1082">IFERROR(INDEX('Pontuação'!G$13:G$101, MATCH(AD1082, 'Pontuação'!F$13:F$101, 0)), "Faixa Indefinida")</f>
        <v>C</v>
      </c>
      <c r="AF1082" s="10">
        <f t="shared" si="2"/>
        <v>0</v>
      </c>
      <c r="AG1082" s="10">
        <f t="shared" si="3"/>
        <v>0</v>
      </c>
      <c r="AH1082" s="10">
        <f t="shared" si="4"/>
        <v>1</v>
      </c>
      <c r="AI1082" s="10">
        <f t="shared" si="5"/>
        <v>0</v>
      </c>
      <c r="AJ1082" s="9">
        <f>ROUNDUP(SUM(VLOOKUP(F1082,'Pontuação 3.0'!A$2:B$11,2,FALSE),VLOOKUP(E1082,'Pontuação 3.0'!C$2:D$11,2,FALSE),VLOOKUP(H1082,'Pontuação 3.0'!I$2:J$11,2,FALSE),VLOOKUP(J1082,'Pontuação 3.0'!G$2:H$11,2,FALSE),VLOOKUP(G1082,'Pontuação 3.0'!E$2:F$11,2,FALSE),VLOOKUP(K1082,'Pontuação 3.0'!K$2:L$11,2,FALSE),VLOOKUP(L1082,'Pontuação 3.0'!M$2:N$13,2,FALSE)),0)</f>
        <v>1839</v>
      </c>
      <c r="AK1082" s="9">
        <f t="shared" si="6"/>
        <v>184</v>
      </c>
      <c r="AL1082" s="9" t="str">
        <f t="array" ref="AL1082">IFERROR(INDEX('Pontuação 3.0'!G$13:G$191, MATCH(AK1082, 'Pontuação 3.0'!F$13:F$191, 0)), "Faixa Indefinida")</f>
        <v>D</v>
      </c>
      <c r="AM1082" s="9">
        <f t="shared" si="7"/>
        <v>0</v>
      </c>
      <c r="AN1082" s="9">
        <f t="shared" si="8"/>
        <v>0</v>
      </c>
      <c r="AO1082" s="9">
        <f t="shared" si="9"/>
        <v>0</v>
      </c>
      <c r="AP1082" s="9">
        <f t="shared" si="10"/>
        <v>1</v>
      </c>
      <c r="AQ1082" s="8"/>
    </row>
    <row r="1083" ht="15.75" customHeight="1">
      <c r="A1083" s="7">
        <v>45680.0</v>
      </c>
      <c r="B1083" s="8" t="s">
        <v>2516</v>
      </c>
      <c r="C1083" s="8" t="s">
        <v>2517</v>
      </c>
      <c r="D1083" s="11">
        <v>1.6997346179E10</v>
      </c>
      <c r="E1083" s="8" t="s">
        <v>11833</v>
      </c>
      <c r="F1083" s="8" t="s">
        <v>11861</v>
      </c>
      <c r="G1083" s="8" t="s">
        <v>11864</v>
      </c>
      <c r="H1083" s="8" t="s">
        <v>11856</v>
      </c>
      <c r="I1083" s="8" t="s">
        <v>11837</v>
      </c>
      <c r="J1083" s="8" t="s">
        <v>11838</v>
      </c>
      <c r="K1083" s="8" t="s">
        <v>11837</v>
      </c>
      <c r="L1083" s="8" t="s">
        <v>11851</v>
      </c>
      <c r="M1083" s="8" t="s">
        <v>11853</v>
      </c>
      <c r="N1083" s="12" t="s">
        <v>11</v>
      </c>
      <c r="O1083" s="12" t="s">
        <v>13</v>
      </c>
      <c r="P1083" s="12" t="s">
        <v>27</v>
      </c>
      <c r="Q1083" s="12" t="s">
        <v>385</v>
      </c>
      <c r="R1083" s="12" t="s">
        <v>20</v>
      </c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9">
        <f>ROUNDUP(SUM(VLOOKUP(F1083,'Pontuação'!A$2:B$11,2,FALSE),VLOOKUP(E1083,'Pontuação'!C$2:D$11,2,FALSE),VLOOKUP(H1083,'Pontuação'!I$2:J$11,2,FALSE),VLOOKUP(J1083,'Pontuação'!G$2:H$11,2,FALSE),VLOOKUP(L1083,'Pontuação'!M$2:N$13,2,FALSE)),0)</f>
        <v>1472</v>
      </c>
      <c r="AD1083" s="10">
        <f t="shared" si="1"/>
        <v>147</v>
      </c>
      <c r="AE1083" s="10" t="str">
        <f t="array" ref="AE1083">IFERROR(INDEX('Pontuação'!G$13:G$101, MATCH(AD1083, 'Pontuação'!F$13:F$101, 0)), "Faixa Indefinida")</f>
        <v>D</v>
      </c>
      <c r="AF1083" s="10">
        <f t="shared" si="2"/>
        <v>0</v>
      </c>
      <c r="AG1083" s="10">
        <f t="shared" si="3"/>
        <v>0</v>
      </c>
      <c r="AH1083" s="10">
        <f t="shared" si="4"/>
        <v>0</v>
      </c>
      <c r="AI1083" s="10">
        <f t="shared" si="5"/>
        <v>1</v>
      </c>
      <c r="AJ1083" s="9">
        <f>ROUNDUP(SUM(VLOOKUP(F1083,'Pontuação 3.0'!A$2:B$11,2,FALSE),VLOOKUP(E1083,'Pontuação 3.0'!C$2:D$11,2,FALSE),VLOOKUP(H1083,'Pontuação 3.0'!I$2:J$11,2,FALSE),VLOOKUP(J1083,'Pontuação 3.0'!G$2:H$11,2,FALSE),VLOOKUP(G1083,'Pontuação 3.0'!E$2:F$11,2,FALSE),VLOOKUP(K1083,'Pontuação 3.0'!K$2:L$11,2,FALSE),VLOOKUP(L1083,'Pontuação 3.0'!M$2:N$13,2,FALSE)),0)</f>
        <v>2195</v>
      </c>
      <c r="AK1083" s="9">
        <f t="shared" si="6"/>
        <v>220</v>
      </c>
      <c r="AL1083" s="9" t="str">
        <f t="array" ref="AL1083">IFERROR(INDEX('Pontuação 3.0'!G$13:G$191, MATCH(AK1083, 'Pontuação 3.0'!F$13:F$191, 0)), "Faixa Indefinida")</f>
        <v>B</v>
      </c>
      <c r="AM1083" s="9">
        <f t="shared" si="7"/>
        <v>0</v>
      </c>
      <c r="AN1083" s="9">
        <f t="shared" si="8"/>
        <v>1</v>
      </c>
      <c r="AO1083" s="9">
        <f t="shared" si="9"/>
        <v>0</v>
      </c>
      <c r="AP1083" s="9">
        <f t="shared" si="10"/>
        <v>0</v>
      </c>
      <c r="AQ1083" s="8"/>
    </row>
    <row r="1084" ht="15.75" customHeight="1">
      <c r="A1084" s="7">
        <v>45680.0</v>
      </c>
      <c r="B1084" s="8" t="s">
        <v>2514</v>
      </c>
      <c r="C1084" s="8" t="s">
        <v>2515</v>
      </c>
      <c r="D1084" s="11">
        <v>4.799947121E10</v>
      </c>
      <c r="E1084" s="8" t="s">
        <v>11868</v>
      </c>
      <c r="F1084" s="8" t="s">
        <v>11834</v>
      </c>
      <c r="G1084" s="8" t="s">
        <v>11867</v>
      </c>
      <c r="H1084" s="8" t="s">
        <v>11856</v>
      </c>
      <c r="I1084" s="8" t="s">
        <v>11837</v>
      </c>
      <c r="J1084" s="8" t="s">
        <v>11852</v>
      </c>
      <c r="K1084" s="8" t="s">
        <v>11839</v>
      </c>
      <c r="L1084" s="8" t="s">
        <v>11847</v>
      </c>
      <c r="M1084" s="8" t="s">
        <v>11853</v>
      </c>
      <c r="N1084" s="12" t="s">
        <v>11</v>
      </c>
      <c r="O1084" s="12" t="s">
        <v>13</v>
      </c>
      <c r="P1084" s="12" t="s">
        <v>40</v>
      </c>
      <c r="Q1084" s="12" t="s">
        <v>44</v>
      </c>
      <c r="R1084" s="12" t="s">
        <v>20</v>
      </c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9">
        <f>ROUNDUP(SUM(VLOOKUP(F1084,'Pontuação'!A$2:B$11,2,FALSE),VLOOKUP(E1084,'Pontuação'!C$2:D$11,2,FALSE),VLOOKUP(H1084,'Pontuação'!I$2:J$11,2,FALSE),VLOOKUP(J1084,'Pontuação'!G$2:H$11,2,FALSE),VLOOKUP(L1084,'Pontuação'!M$2:N$13,2,FALSE)),0)</f>
        <v>1668</v>
      </c>
      <c r="AD1084" s="10">
        <f t="shared" si="1"/>
        <v>167</v>
      </c>
      <c r="AE1084" s="10" t="str">
        <f t="array" ref="AE1084">IFERROR(INDEX('Pontuação'!G$13:G$101, MATCH(AD1084, 'Pontuação'!F$13:F$101, 0)), "Faixa Indefinida")</f>
        <v>B</v>
      </c>
      <c r="AF1084" s="10">
        <f t="shared" si="2"/>
        <v>0</v>
      </c>
      <c r="AG1084" s="10">
        <f t="shared" si="3"/>
        <v>1</v>
      </c>
      <c r="AH1084" s="10">
        <f t="shared" si="4"/>
        <v>0</v>
      </c>
      <c r="AI1084" s="10">
        <f t="shared" si="5"/>
        <v>0</v>
      </c>
      <c r="AJ1084" s="9">
        <f>ROUNDUP(SUM(VLOOKUP(F1084,'Pontuação 3.0'!A$2:B$11,2,FALSE),VLOOKUP(E1084,'Pontuação 3.0'!C$2:D$11,2,FALSE),VLOOKUP(H1084,'Pontuação 3.0'!I$2:J$11,2,FALSE),VLOOKUP(J1084,'Pontuação 3.0'!G$2:H$11,2,FALSE),VLOOKUP(G1084,'Pontuação 3.0'!E$2:F$11,2,FALSE),VLOOKUP(K1084,'Pontuação 3.0'!K$2:L$11,2,FALSE),VLOOKUP(L1084,'Pontuação 3.0'!M$2:N$13,2,FALSE)),0)</f>
        <v>2160</v>
      </c>
      <c r="AK1084" s="9">
        <f t="shared" si="6"/>
        <v>216</v>
      </c>
      <c r="AL1084" s="9" t="str">
        <f t="array" ref="AL1084">IFERROR(INDEX('Pontuação 3.0'!G$13:G$191, MATCH(AK1084, 'Pontuação 3.0'!F$13:F$191, 0)), "Faixa Indefinida")</f>
        <v>B</v>
      </c>
      <c r="AM1084" s="9">
        <f t="shared" si="7"/>
        <v>0</v>
      </c>
      <c r="AN1084" s="9">
        <f t="shared" si="8"/>
        <v>1</v>
      </c>
      <c r="AO1084" s="9">
        <f t="shared" si="9"/>
        <v>0</v>
      </c>
      <c r="AP1084" s="9">
        <f t="shared" si="10"/>
        <v>0</v>
      </c>
      <c r="AQ1084" s="8"/>
    </row>
    <row r="1085" ht="15.75" customHeight="1">
      <c r="A1085" s="7">
        <v>45680.0</v>
      </c>
      <c r="B1085" s="8" t="s">
        <v>2518</v>
      </c>
      <c r="C1085" s="8" t="s">
        <v>2519</v>
      </c>
      <c r="D1085" s="11">
        <v>8.8999189254E10</v>
      </c>
      <c r="E1085" s="8" t="s">
        <v>11868</v>
      </c>
      <c r="F1085" s="8" t="s">
        <v>11842</v>
      </c>
      <c r="G1085" s="8" t="s">
        <v>11835</v>
      </c>
      <c r="H1085" s="8" t="s">
        <v>11856</v>
      </c>
      <c r="I1085" s="8" t="s">
        <v>11837</v>
      </c>
      <c r="J1085" s="8" t="s">
        <v>11852</v>
      </c>
      <c r="K1085" s="8" t="s">
        <v>11839</v>
      </c>
      <c r="L1085" s="8" t="s">
        <v>11851</v>
      </c>
      <c r="M1085" s="8" t="s">
        <v>11849</v>
      </c>
      <c r="N1085" s="12" t="s">
        <v>11</v>
      </c>
      <c r="O1085" s="12" t="s">
        <v>13</v>
      </c>
      <c r="P1085" s="12" t="s">
        <v>37</v>
      </c>
      <c r="Q1085" s="12" t="s">
        <v>1291</v>
      </c>
      <c r="R1085" s="12" t="s">
        <v>20</v>
      </c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9">
        <f>ROUNDUP(SUM(VLOOKUP(F1085,'Pontuação'!A$2:B$11,2,FALSE),VLOOKUP(E1085,'Pontuação'!C$2:D$11,2,FALSE),VLOOKUP(H1085,'Pontuação'!I$2:J$11,2,FALSE),VLOOKUP(J1085,'Pontuação'!G$2:H$11,2,FALSE),VLOOKUP(L1085,'Pontuação'!M$2:N$13,2,FALSE)),0)</f>
        <v>1548</v>
      </c>
      <c r="AD1085" s="10">
        <f t="shared" si="1"/>
        <v>155</v>
      </c>
      <c r="AE1085" s="10" t="str">
        <f t="array" ref="AE1085">IFERROR(INDEX('Pontuação'!G$13:G$101, MATCH(AD1085, 'Pontuação'!F$13:F$101, 0)), "Faixa Indefinida")</f>
        <v>C</v>
      </c>
      <c r="AF1085" s="10">
        <f t="shared" si="2"/>
        <v>0</v>
      </c>
      <c r="AG1085" s="10">
        <f t="shared" si="3"/>
        <v>0</v>
      </c>
      <c r="AH1085" s="10">
        <f t="shared" si="4"/>
        <v>1</v>
      </c>
      <c r="AI1085" s="10">
        <f t="shared" si="5"/>
        <v>0</v>
      </c>
      <c r="AJ1085" s="9">
        <f>ROUNDUP(SUM(VLOOKUP(F1085,'Pontuação 3.0'!A$2:B$11,2,FALSE),VLOOKUP(E1085,'Pontuação 3.0'!C$2:D$11,2,FALSE),VLOOKUP(H1085,'Pontuação 3.0'!I$2:J$11,2,FALSE),VLOOKUP(J1085,'Pontuação 3.0'!G$2:H$11,2,FALSE),VLOOKUP(G1085,'Pontuação 3.0'!E$2:F$11,2,FALSE),VLOOKUP(K1085,'Pontuação 3.0'!K$2:L$11,2,FALSE),VLOOKUP(L1085,'Pontuação 3.0'!M$2:N$13,2,FALSE)),0)</f>
        <v>2217</v>
      </c>
      <c r="AK1085" s="9">
        <f t="shared" si="6"/>
        <v>222</v>
      </c>
      <c r="AL1085" s="9" t="str">
        <f t="array" ref="AL1085">IFERROR(INDEX('Pontuação 3.0'!G$13:G$191, MATCH(AK1085, 'Pontuação 3.0'!F$13:F$191, 0)), "Faixa Indefinida")</f>
        <v>B</v>
      </c>
      <c r="AM1085" s="9">
        <f t="shared" si="7"/>
        <v>0</v>
      </c>
      <c r="AN1085" s="9">
        <f t="shared" si="8"/>
        <v>1</v>
      </c>
      <c r="AO1085" s="9">
        <f t="shared" si="9"/>
        <v>0</v>
      </c>
      <c r="AP1085" s="9">
        <f t="shared" si="10"/>
        <v>0</v>
      </c>
      <c r="AQ1085" s="8"/>
    </row>
    <row r="1086" ht="15.75" customHeight="1">
      <c r="A1086" s="7">
        <v>45680.0</v>
      </c>
      <c r="B1086" s="8" t="s">
        <v>2518</v>
      </c>
      <c r="C1086" s="8" t="s">
        <v>2519</v>
      </c>
      <c r="D1086" s="11">
        <v>8.8999189254E10</v>
      </c>
      <c r="E1086" s="8" t="s">
        <v>11868</v>
      </c>
      <c r="F1086" s="8" t="s">
        <v>11834</v>
      </c>
      <c r="G1086" s="8" t="s">
        <v>11835</v>
      </c>
      <c r="H1086" s="8" t="s">
        <v>11844</v>
      </c>
      <c r="I1086" s="8" t="s">
        <v>11837</v>
      </c>
      <c r="J1086" s="8" t="s">
        <v>11852</v>
      </c>
      <c r="K1086" s="8" t="s">
        <v>11839</v>
      </c>
      <c r="L1086" s="8" t="s">
        <v>11851</v>
      </c>
      <c r="M1086" s="8" t="s">
        <v>11859</v>
      </c>
      <c r="N1086" s="12" t="s">
        <v>11</v>
      </c>
      <c r="O1086" s="12" t="s">
        <v>13</v>
      </c>
      <c r="P1086" s="12" t="s">
        <v>37</v>
      </c>
      <c r="Q1086" s="12" t="s">
        <v>1291</v>
      </c>
      <c r="R1086" s="12" t="s">
        <v>20</v>
      </c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9">
        <f>ROUNDUP(SUM(VLOOKUP(F1086,'Pontuação'!A$2:B$11,2,FALSE),VLOOKUP(E1086,'Pontuação'!C$2:D$11,2,FALSE),VLOOKUP(H1086,'Pontuação'!I$2:J$11,2,FALSE),VLOOKUP(J1086,'Pontuação'!G$2:H$11,2,FALSE),VLOOKUP(L1086,'Pontuação'!M$2:N$13,2,FALSE)),0)</f>
        <v>1692</v>
      </c>
      <c r="AD1086" s="10">
        <f t="shared" si="1"/>
        <v>169</v>
      </c>
      <c r="AE1086" s="10" t="str">
        <f t="array" ref="AE1086">IFERROR(INDEX('Pontuação'!G$13:G$101, MATCH(AD1086, 'Pontuação'!F$13:F$101, 0)), "Faixa Indefinida")</f>
        <v>B</v>
      </c>
      <c r="AF1086" s="10">
        <f t="shared" si="2"/>
        <v>0</v>
      </c>
      <c r="AG1086" s="10">
        <f t="shared" si="3"/>
        <v>1</v>
      </c>
      <c r="AH1086" s="10">
        <f t="shared" si="4"/>
        <v>0</v>
      </c>
      <c r="AI1086" s="10">
        <f t="shared" si="5"/>
        <v>0</v>
      </c>
      <c r="AJ1086" s="9">
        <f>ROUNDUP(SUM(VLOOKUP(F1086,'Pontuação 3.0'!A$2:B$11,2,FALSE),VLOOKUP(E1086,'Pontuação 3.0'!C$2:D$11,2,FALSE),VLOOKUP(H1086,'Pontuação 3.0'!I$2:J$11,2,FALSE),VLOOKUP(J1086,'Pontuação 3.0'!G$2:H$11,2,FALSE),VLOOKUP(G1086,'Pontuação 3.0'!E$2:F$11,2,FALSE),VLOOKUP(K1086,'Pontuação 3.0'!K$2:L$11,2,FALSE),VLOOKUP(L1086,'Pontuação 3.0'!M$2:N$13,2,FALSE)),0)</f>
        <v>2319</v>
      </c>
      <c r="AK1086" s="9">
        <f t="shared" si="6"/>
        <v>232</v>
      </c>
      <c r="AL1086" s="9" t="str">
        <f t="array" ref="AL1086">IFERROR(INDEX('Pontuação 3.0'!G$13:G$191, MATCH(AK1086, 'Pontuação 3.0'!F$13:F$191, 0)), "Faixa Indefinida")</f>
        <v>B</v>
      </c>
      <c r="AM1086" s="9">
        <f t="shared" si="7"/>
        <v>0</v>
      </c>
      <c r="AN1086" s="9">
        <f t="shared" si="8"/>
        <v>1</v>
      </c>
      <c r="AO1086" s="9">
        <f t="shared" si="9"/>
        <v>0</v>
      </c>
      <c r="AP1086" s="9">
        <f t="shared" si="10"/>
        <v>0</v>
      </c>
      <c r="AQ1086" s="8"/>
    </row>
    <row r="1087" ht="15.75" customHeight="1">
      <c r="A1087" s="7">
        <v>45680.0</v>
      </c>
      <c r="B1087" s="8" t="s">
        <v>2522</v>
      </c>
      <c r="C1087" s="8" t="s">
        <v>2523</v>
      </c>
      <c r="D1087" s="11">
        <v>1.1915418341E10</v>
      </c>
      <c r="E1087" s="8" t="s">
        <v>11833</v>
      </c>
      <c r="F1087" s="8" t="s">
        <v>11842</v>
      </c>
      <c r="G1087" s="8" t="s">
        <v>11843</v>
      </c>
      <c r="H1087" s="8" t="s">
        <v>11850</v>
      </c>
      <c r="I1087" s="8" t="s">
        <v>11837</v>
      </c>
      <c r="J1087" s="8" t="s">
        <v>11846</v>
      </c>
      <c r="K1087" s="8" t="s">
        <v>11837</v>
      </c>
      <c r="L1087" s="8" t="s">
        <v>11840</v>
      </c>
      <c r="M1087" s="8" t="s">
        <v>11849</v>
      </c>
      <c r="N1087" s="12" t="s">
        <v>11</v>
      </c>
      <c r="O1087" s="12" t="s">
        <v>13</v>
      </c>
      <c r="P1087" s="12" t="s">
        <v>23</v>
      </c>
      <c r="Q1087" s="12" t="s">
        <v>15</v>
      </c>
      <c r="R1087" s="12" t="s">
        <v>14</v>
      </c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9">
        <f>ROUNDUP(SUM(VLOOKUP(F1087,'Pontuação'!A$2:B$11,2,FALSE),VLOOKUP(E1087,'Pontuação'!C$2:D$11,2,FALSE),VLOOKUP(H1087,'Pontuação'!I$2:J$11,2,FALSE),VLOOKUP(J1087,'Pontuação'!G$2:H$11,2,FALSE),VLOOKUP(L1087,'Pontuação'!M$2:N$13,2,FALSE)),0)</f>
        <v>1597</v>
      </c>
      <c r="AD1087" s="10">
        <f t="shared" si="1"/>
        <v>160</v>
      </c>
      <c r="AE1087" s="10" t="str">
        <f t="array" ref="AE1087">IFERROR(INDEX('Pontuação'!G$13:G$101, MATCH(AD1087, 'Pontuação'!F$13:F$101, 0)), "Faixa Indefinida")</f>
        <v>C</v>
      </c>
      <c r="AF1087" s="10">
        <f t="shared" si="2"/>
        <v>0</v>
      </c>
      <c r="AG1087" s="10">
        <f t="shared" si="3"/>
        <v>0</v>
      </c>
      <c r="AH1087" s="10">
        <f t="shared" si="4"/>
        <v>1</v>
      </c>
      <c r="AI1087" s="10">
        <f t="shared" si="5"/>
        <v>0</v>
      </c>
      <c r="AJ1087" s="9">
        <f>ROUNDUP(SUM(VLOOKUP(F1087,'Pontuação 3.0'!A$2:B$11,2,FALSE),VLOOKUP(E1087,'Pontuação 3.0'!C$2:D$11,2,FALSE),VLOOKUP(H1087,'Pontuação 3.0'!I$2:J$11,2,FALSE),VLOOKUP(J1087,'Pontuação 3.0'!G$2:H$11,2,FALSE),VLOOKUP(G1087,'Pontuação 3.0'!E$2:F$11,2,FALSE),VLOOKUP(K1087,'Pontuação 3.0'!K$2:L$11,2,FALSE),VLOOKUP(L1087,'Pontuação 3.0'!M$2:N$13,2,FALSE)),0)</f>
        <v>2100</v>
      </c>
      <c r="AK1087" s="9">
        <f t="shared" si="6"/>
        <v>210</v>
      </c>
      <c r="AL1087" s="9" t="str">
        <f t="array" ref="AL1087">IFERROR(INDEX('Pontuação 3.0'!G$13:G$191, MATCH(AK1087, 'Pontuação 3.0'!F$13:F$191, 0)), "Faixa Indefinida")</f>
        <v>C</v>
      </c>
      <c r="AM1087" s="9">
        <f t="shared" si="7"/>
        <v>0</v>
      </c>
      <c r="AN1087" s="9">
        <f t="shared" si="8"/>
        <v>0</v>
      </c>
      <c r="AO1087" s="9">
        <f t="shared" si="9"/>
        <v>1</v>
      </c>
      <c r="AP1087" s="9">
        <f t="shared" si="10"/>
        <v>0</v>
      </c>
      <c r="AQ1087" s="8"/>
    </row>
    <row r="1088" ht="15.75" customHeight="1">
      <c r="A1088" s="7">
        <v>45680.0</v>
      </c>
      <c r="B1088" s="8" t="s">
        <v>2524</v>
      </c>
      <c r="C1088" s="8" t="s">
        <v>2525</v>
      </c>
      <c r="D1088" s="11">
        <v>1.1976601361E10</v>
      </c>
      <c r="E1088" s="8" t="s">
        <v>11833</v>
      </c>
      <c r="F1088" s="8" t="s">
        <v>11842</v>
      </c>
      <c r="G1088" s="8" t="s">
        <v>11867</v>
      </c>
      <c r="H1088" s="8" t="s">
        <v>11850</v>
      </c>
      <c r="I1088" s="8" t="s">
        <v>11837</v>
      </c>
      <c r="J1088" s="8" t="s">
        <v>11846</v>
      </c>
      <c r="K1088" s="8" t="s">
        <v>11837</v>
      </c>
      <c r="L1088" s="8" t="s">
        <v>11847</v>
      </c>
      <c r="M1088" s="8" t="s">
        <v>11849</v>
      </c>
      <c r="N1088" s="12" t="s">
        <v>11</v>
      </c>
      <c r="O1088" s="12" t="s">
        <v>13</v>
      </c>
      <c r="P1088" s="12" t="s">
        <v>318</v>
      </c>
      <c r="Q1088" s="12" t="s">
        <v>15</v>
      </c>
      <c r="R1088" s="12" t="s">
        <v>14</v>
      </c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9">
        <f>ROUNDUP(SUM(VLOOKUP(F1088,'Pontuação'!A$2:B$11,2,FALSE),VLOOKUP(E1088,'Pontuação'!C$2:D$11,2,FALSE),VLOOKUP(H1088,'Pontuação'!I$2:J$11,2,FALSE),VLOOKUP(J1088,'Pontuação'!G$2:H$11,2,FALSE),VLOOKUP(L1088,'Pontuação'!M$2:N$13,2,FALSE)),0)</f>
        <v>1685</v>
      </c>
      <c r="AD1088" s="10">
        <f t="shared" si="1"/>
        <v>169</v>
      </c>
      <c r="AE1088" s="10" t="str">
        <f t="array" ref="AE1088">IFERROR(INDEX('Pontuação'!G$13:G$101, MATCH(AD1088, 'Pontuação'!F$13:F$101, 0)), "Faixa Indefinida")</f>
        <v>B</v>
      </c>
      <c r="AF1088" s="10">
        <f t="shared" si="2"/>
        <v>0</v>
      </c>
      <c r="AG1088" s="10">
        <f t="shared" si="3"/>
        <v>1</v>
      </c>
      <c r="AH1088" s="10">
        <f t="shared" si="4"/>
        <v>0</v>
      </c>
      <c r="AI1088" s="10">
        <f t="shared" si="5"/>
        <v>0</v>
      </c>
      <c r="AJ1088" s="9">
        <f>ROUNDUP(SUM(VLOOKUP(F1088,'Pontuação 3.0'!A$2:B$11,2,FALSE),VLOOKUP(E1088,'Pontuação 3.0'!C$2:D$11,2,FALSE),VLOOKUP(H1088,'Pontuação 3.0'!I$2:J$11,2,FALSE),VLOOKUP(J1088,'Pontuação 3.0'!G$2:H$11,2,FALSE),VLOOKUP(G1088,'Pontuação 3.0'!E$2:F$11,2,FALSE),VLOOKUP(K1088,'Pontuação 3.0'!K$2:L$11,2,FALSE),VLOOKUP(L1088,'Pontuação 3.0'!M$2:N$13,2,FALSE)),0)</f>
        <v>2058</v>
      </c>
      <c r="AK1088" s="9">
        <f t="shared" si="6"/>
        <v>206</v>
      </c>
      <c r="AL1088" s="9" t="str">
        <f t="array" ref="AL1088">IFERROR(INDEX('Pontuação 3.0'!G$13:G$191, MATCH(AK1088, 'Pontuação 3.0'!F$13:F$191, 0)), "Faixa Indefinida")</f>
        <v>C</v>
      </c>
      <c r="AM1088" s="9">
        <f t="shared" si="7"/>
        <v>0</v>
      </c>
      <c r="AN1088" s="9">
        <f t="shared" si="8"/>
        <v>0</v>
      </c>
      <c r="AO1088" s="9">
        <f t="shared" si="9"/>
        <v>1</v>
      </c>
      <c r="AP1088" s="9">
        <f t="shared" si="10"/>
        <v>0</v>
      </c>
      <c r="AQ1088" s="8"/>
    </row>
    <row r="1089" ht="15.75" customHeight="1">
      <c r="A1089" s="7">
        <v>45680.0</v>
      </c>
      <c r="B1089" s="8" t="s">
        <v>2526</v>
      </c>
      <c r="C1089" s="8" t="s">
        <v>2527</v>
      </c>
      <c r="D1089" s="11">
        <v>8.5998455466E10</v>
      </c>
      <c r="E1089" s="8" t="s">
        <v>11833</v>
      </c>
      <c r="F1089" s="8" t="s">
        <v>11842</v>
      </c>
      <c r="G1089" s="8" t="s">
        <v>11867</v>
      </c>
      <c r="H1089" s="8" t="s">
        <v>11856</v>
      </c>
      <c r="I1089" s="8" t="s">
        <v>11837</v>
      </c>
      <c r="J1089" s="8" t="s">
        <v>11846</v>
      </c>
      <c r="K1089" s="8" t="s">
        <v>11837</v>
      </c>
      <c r="L1089" s="8" t="s">
        <v>11857</v>
      </c>
      <c r="M1089" s="8" t="s">
        <v>11848</v>
      </c>
      <c r="N1089" s="12" t="s">
        <v>11</v>
      </c>
      <c r="O1089" s="12" t="s">
        <v>13</v>
      </c>
      <c r="P1089" s="12" t="s">
        <v>123</v>
      </c>
      <c r="Q1089" s="12" t="s">
        <v>15</v>
      </c>
      <c r="R1089" s="12" t="s">
        <v>20</v>
      </c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9">
        <f>ROUNDUP(SUM(VLOOKUP(F1089,'Pontuação'!A$2:B$11,2,FALSE),VLOOKUP(E1089,'Pontuação'!C$2:D$11,2,FALSE),VLOOKUP(H1089,'Pontuação'!I$2:J$11,2,FALSE),VLOOKUP(J1089,'Pontuação'!G$2:H$11,2,FALSE),VLOOKUP(L1089,'Pontuação'!M$2:N$13,2,FALSE)),0)</f>
        <v>1402</v>
      </c>
      <c r="AD1089" s="10">
        <f t="shared" si="1"/>
        <v>140</v>
      </c>
      <c r="AE1089" s="10" t="str">
        <f t="array" ref="AE1089">IFERROR(INDEX('Pontuação'!G$13:G$101, MATCH(AD1089, 'Pontuação'!F$13:F$101, 0)), "Faixa Indefinida")</f>
        <v>D</v>
      </c>
      <c r="AF1089" s="10">
        <f t="shared" si="2"/>
        <v>0</v>
      </c>
      <c r="AG1089" s="10">
        <f t="shared" si="3"/>
        <v>0</v>
      </c>
      <c r="AH1089" s="10">
        <f t="shared" si="4"/>
        <v>0</v>
      </c>
      <c r="AI1089" s="10">
        <f t="shared" si="5"/>
        <v>1</v>
      </c>
      <c r="AJ1089" s="9">
        <f>ROUNDUP(SUM(VLOOKUP(F1089,'Pontuação 3.0'!A$2:B$11,2,FALSE),VLOOKUP(E1089,'Pontuação 3.0'!C$2:D$11,2,FALSE),VLOOKUP(H1089,'Pontuação 3.0'!I$2:J$11,2,FALSE),VLOOKUP(J1089,'Pontuação 3.0'!G$2:H$11,2,FALSE),VLOOKUP(G1089,'Pontuação 3.0'!E$2:F$11,2,FALSE),VLOOKUP(K1089,'Pontuação 3.0'!K$2:L$11,2,FALSE),VLOOKUP(L1089,'Pontuação 3.0'!M$2:N$13,2,FALSE)),0)</f>
        <v>1794</v>
      </c>
      <c r="AK1089" s="9">
        <f t="shared" si="6"/>
        <v>179</v>
      </c>
      <c r="AL1089" s="9" t="str">
        <f t="array" ref="AL1089">IFERROR(INDEX('Pontuação 3.0'!G$13:G$191, MATCH(AK1089, 'Pontuação 3.0'!F$13:F$191, 0)), "Faixa Indefinida")</f>
        <v>D</v>
      </c>
      <c r="AM1089" s="9">
        <f t="shared" si="7"/>
        <v>0</v>
      </c>
      <c r="AN1089" s="9">
        <f t="shared" si="8"/>
        <v>0</v>
      </c>
      <c r="AO1089" s="9">
        <f t="shared" si="9"/>
        <v>0</v>
      </c>
      <c r="AP1089" s="9">
        <f t="shared" si="10"/>
        <v>1</v>
      </c>
      <c r="AQ1089" s="8"/>
    </row>
    <row r="1090" ht="15.75" customHeight="1">
      <c r="A1090" s="7">
        <v>45680.0</v>
      </c>
      <c r="B1090" s="8" t="s">
        <v>2528</v>
      </c>
      <c r="C1090" s="8" t="s">
        <v>2529</v>
      </c>
      <c r="D1090" s="11">
        <v>7.7981046688E10</v>
      </c>
      <c r="E1090" s="8" t="s">
        <v>11833</v>
      </c>
      <c r="F1090" s="8" t="s">
        <v>11842</v>
      </c>
      <c r="G1090" s="8" t="s">
        <v>11843</v>
      </c>
      <c r="H1090" s="8" t="s">
        <v>11850</v>
      </c>
      <c r="I1090" s="8" t="s">
        <v>11845</v>
      </c>
      <c r="J1090" s="8" t="s">
        <v>11846</v>
      </c>
      <c r="K1090" s="8" t="s">
        <v>11837</v>
      </c>
      <c r="L1090" s="8" t="s">
        <v>11851</v>
      </c>
      <c r="M1090" s="8" t="s">
        <v>11859</v>
      </c>
      <c r="N1090" s="12" t="s">
        <v>11</v>
      </c>
      <c r="O1090" s="12" t="s">
        <v>13</v>
      </c>
      <c r="P1090" s="12" t="s">
        <v>261</v>
      </c>
      <c r="Q1090" s="12" t="s">
        <v>15</v>
      </c>
      <c r="R1090" s="12" t="s">
        <v>20</v>
      </c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9">
        <f>ROUNDUP(SUM(VLOOKUP(F1090,'Pontuação'!A$2:B$11,2,FALSE),VLOOKUP(E1090,'Pontuação'!C$2:D$11,2,FALSE),VLOOKUP(H1090,'Pontuação'!I$2:J$11,2,FALSE),VLOOKUP(J1090,'Pontuação'!G$2:H$11,2,FALSE),VLOOKUP(L1090,'Pontuação'!M$2:N$13,2,FALSE)),0)</f>
        <v>1553</v>
      </c>
      <c r="AD1090" s="10">
        <f t="shared" si="1"/>
        <v>155</v>
      </c>
      <c r="AE1090" s="10" t="str">
        <f t="array" ref="AE1090">IFERROR(INDEX('Pontuação'!G$13:G$101, MATCH(AD1090, 'Pontuação'!F$13:F$101, 0)), "Faixa Indefinida")</f>
        <v>C</v>
      </c>
      <c r="AF1090" s="10">
        <f t="shared" si="2"/>
        <v>0</v>
      </c>
      <c r="AG1090" s="10">
        <f t="shared" si="3"/>
        <v>0</v>
      </c>
      <c r="AH1090" s="10">
        <f t="shared" si="4"/>
        <v>1</v>
      </c>
      <c r="AI1090" s="10">
        <f t="shared" si="5"/>
        <v>0</v>
      </c>
      <c r="AJ1090" s="9">
        <f>ROUNDUP(SUM(VLOOKUP(F1090,'Pontuação 3.0'!A$2:B$11,2,FALSE),VLOOKUP(E1090,'Pontuação 3.0'!C$2:D$11,2,FALSE),VLOOKUP(H1090,'Pontuação 3.0'!I$2:J$11,2,FALSE),VLOOKUP(J1090,'Pontuação 3.0'!G$2:H$11,2,FALSE),VLOOKUP(G1090,'Pontuação 3.0'!E$2:F$11,2,FALSE),VLOOKUP(K1090,'Pontuação 3.0'!K$2:L$11,2,FALSE),VLOOKUP(L1090,'Pontuação 3.0'!M$2:N$13,2,FALSE)),0)</f>
        <v>2122</v>
      </c>
      <c r="AK1090" s="9">
        <f t="shared" si="6"/>
        <v>212</v>
      </c>
      <c r="AL1090" s="9" t="str">
        <f t="array" ref="AL1090">IFERROR(INDEX('Pontuação 3.0'!G$13:G$191, MATCH(AK1090, 'Pontuação 3.0'!F$13:F$191, 0)), "Faixa Indefinida")</f>
        <v>C</v>
      </c>
      <c r="AM1090" s="9">
        <f t="shared" si="7"/>
        <v>0</v>
      </c>
      <c r="AN1090" s="9">
        <f t="shared" si="8"/>
        <v>0</v>
      </c>
      <c r="AO1090" s="9">
        <f t="shared" si="9"/>
        <v>1</v>
      </c>
      <c r="AP1090" s="9">
        <f t="shared" si="10"/>
        <v>0</v>
      </c>
      <c r="AQ1090" s="8"/>
    </row>
    <row r="1091" ht="15.75" customHeight="1">
      <c r="A1091" s="7">
        <v>45680.0</v>
      </c>
      <c r="B1091" s="8" t="s">
        <v>513</v>
      </c>
      <c r="C1091" s="8" t="s">
        <v>2530</v>
      </c>
      <c r="D1091" s="8" t="s">
        <v>2531</v>
      </c>
      <c r="E1091" s="8" t="s">
        <v>11833</v>
      </c>
      <c r="F1091" s="8" t="s">
        <v>11842</v>
      </c>
      <c r="G1091" s="8" t="s">
        <v>11843</v>
      </c>
      <c r="H1091" s="8" t="s">
        <v>11850</v>
      </c>
      <c r="I1091" s="8" t="s">
        <v>11837</v>
      </c>
      <c r="J1091" s="8" t="s">
        <v>11846</v>
      </c>
      <c r="K1091" s="8" t="s">
        <v>11839</v>
      </c>
      <c r="L1091" s="8" t="s">
        <v>11847</v>
      </c>
      <c r="M1091" s="8" t="s">
        <v>11853</v>
      </c>
      <c r="N1091" s="12" t="s">
        <v>11</v>
      </c>
      <c r="O1091" s="12" t="s">
        <v>13</v>
      </c>
      <c r="P1091" s="12" t="s">
        <v>31</v>
      </c>
      <c r="Q1091" s="12" t="s">
        <v>24</v>
      </c>
      <c r="R1091" s="12" t="s">
        <v>20</v>
      </c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9">
        <f>ROUNDUP(SUM(VLOOKUP(F1091,'Pontuação'!A$2:B$11,2,FALSE),VLOOKUP(E1091,'Pontuação'!C$2:D$11,2,FALSE),VLOOKUP(H1091,'Pontuação'!I$2:J$11,2,FALSE),VLOOKUP(J1091,'Pontuação'!G$2:H$11,2,FALSE),VLOOKUP(L1091,'Pontuação'!M$2:N$13,2,FALSE)),0)</f>
        <v>1685</v>
      </c>
      <c r="AD1091" s="10">
        <f t="shared" si="1"/>
        <v>169</v>
      </c>
      <c r="AE1091" s="10" t="str">
        <f t="array" ref="AE1091">IFERROR(INDEX('Pontuação'!G$13:G$101, MATCH(AD1091, 'Pontuação'!F$13:F$101, 0)), "Faixa Indefinida")</f>
        <v>B</v>
      </c>
      <c r="AF1091" s="10">
        <f t="shared" si="2"/>
        <v>0</v>
      </c>
      <c r="AG1091" s="10">
        <f t="shared" si="3"/>
        <v>1</v>
      </c>
      <c r="AH1091" s="10">
        <f t="shared" si="4"/>
        <v>0</v>
      </c>
      <c r="AI1091" s="10">
        <f t="shared" si="5"/>
        <v>0</v>
      </c>
      <c r="AJ1091" s="9">
        <f>ROUNDUP(SUM(VLOOKUP(F1091,'Pontuação 3.0'!A$2:B$11,2,FALSE),VLOOKUP(E1091,'Pontuação 3.0'!C$2:D$11,2,FALSE),VLOOKUP(H1091,'Pontuação 3.0'!I$2:J$11,2,FALSE),VLOOKUP(J1091,'Pontuação 3.0'!G$2:H$11,2,FALSE),VLOOKUP(G1091,'Pontuação 3.0'!E$2:F$11,2,FALSE),VLOOKUP(K1091,'Pontuação 3.0'!K$2:L$11,2,FALSE),VLOOKUP(L1091,'Pontuação 3.0'!M$2:N$13,2,FALSE)),0)</f>
        <v>2469</v>
      </c>
      <c r="AK1091" s="9">
        <f t="shared" si="6"/>
        <v>247</v>
      </c>
      <c r="AL1091" s="9" t="str">
        <f t="array" ref="AL1091">IFERROR(INDEX('Pontuação 3.0'!G$13:G$191, MATCH(AK1091, 'Pontuação 3.0'!F$13:F$191, 0)), "Faixa Indefinida")</f>
        <v>A</v>
      </c>
      <c r="AM1091" s="9">
        <f t="shared" si="7"/>
        <v>1</v>
      </c>
      <c r="AN1091" s="9">
        <f t="shared" si="8"/>
        <v>0</v>
      </c>
      <c r="AO1091" s="9">
        <f t="shared" si="9"/>
        <v>0</v>
      </c>
      <c r="AP1091" s="9">
        <f t="shared" si="10"/>
        <v>0</v>
      </c>
      <c r="AQ1091" s="8"/>
    </row>
    <row r="1092" ht="15.75" customHeight="1">
      <c r="A1092" s="7">
        <v>45680.0</v>
      </c>
      <c r="B1092" s="8" t="s">
        <v>2532</v>
      </c>
      <c r="C1092" s="8" t="s">
        <v>2533</v>
      </c>
      <c r="D1092" s="11">
        <v>6.2998678915E10</v>
      </c>
      <c r="E1092" s="8" t="s">
        <v>11833</v>
      </c>
      <c r="F1092" s="8" t="s">
        <v>11842</v>
      </c>
      <c r="G1092" s="8" t="s">
        <v>11843</v>
      </c>
      <c r="H1092" s="8" t="s">
        <v>11850</v>
      </c>
      <c r="I1092" s="8" t="s">
        <v>11837</v>
      </c>
      <c r="J1092" s="8" t="s">
        <v>11852</v>
      </c>
      <c r="K1092" s="8" t="s">
        <v>11839</v>
      </c>
      <c r="L1092" s="8" t="s">
        <v>11857</v>
      </c>
      <c r="M1092" s="8" t="s">
        <v>11848</v>
      </c>
      <c r="N1092" s="12" t="s">
        <v>11</v>
      </c>
      <c r="O1092" s="12" t="s">
        <v>13</v>
      </c>
      <c r="P1092" s="12" t="s">
        <v>40</v>
      </c>
      <c r="Q1092" s="12" t="s">
        <v>44</v>
      </c>
      <c r="R1092" s="12" t="s">
        <v>20</v>
      </c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9">
        <f>ROUNDUP(SUM(VLOOKUP(F1092,'Pontuação'!A$2:B$11,2,FALSE),VLOOKUP(E1092,'Pontuação'!C$2:D$11,2,FALSE),VLOOKUP(H1092,'Pontuação'!I$2:J$11,2,FALSE),VLOOKUP(J1092,'Pontuação'!G$2:H$11,2,FALSE),VLOOKUP(L1092,'Pontuação'!M$2:N$13,2,FALSE)),0)</f>
        <v>1621</v>
      </c>
      <c r="AD1092" s="10">
        <f t="shared" si="1"/>
        <v>162</v>
      </c>
      <c r="AE1092" s="10" t="str">
        <f t="array" ref="AE1092">IFERROR(INDEX('Pontuação'!G$13:G$101, MATCH(AD1092, 'Pontuação'!F$13:F$101, 0)), "Faixa Indefinida")</f>
        <v>C</v>
      </c>
      <c r="AF1092" s="10">
        <f t="shared" si="2"/>
        <v>0</v>
      </c>
      <c r="AG1092" s="10">
        <f t="shared" si="3"/>
        <v>0</v>
      </c>
      <c r="AH1092" s="10">
        <f t="shared" si="4"/>
        <v>1</v>
      </c>
      <c r="AI1092" s="10">
        <f t="shared" si="5"/>
        <v>0</v>
      </c>
      <c r="AJ1092" s="9">
        <f>ROUNDUP(SUM(VLOOKUP(F1092,'Pontuação 3.0'!A$2:B$11,2,FALSE),VLOOKUP(E1092,'Pontuação 3.0'!C$2:D$11,2,FALSE),VLOOKUP(H1092,'Pontuação 3.0'!I$2:J$11,2,FALSE),VLOOKUP(J1092,'Pontuação 3.0'!G$2:H$11,2,FALSE),VLOOKUP(G1092,'Pontuação 3.0'!E$2:F$11,2,FALSE),VLOOKUP(K1092,'Pontuação 3.0'!K$2:L$11,2,FALSE),VLOOKUP(L1092,'Pontuação 3.0'!M$2:N$13,2,FALSE)),0)</f>
        <v>2505</v>
      </c>
      <c r="AK1092" s="9">
        <f t="shared" si="6"/>
        <v>251</v>
      </c>
      <c r="AL1092" s="9" t="str">
        <f t="array" ref="AL1092">IFERROR(INDEX('Pontuação 3.0'!G$13:G$191, MATCH(AK1092, 'Pontuação 3.0'!F$13:F$191, 0)), "Faixa Indefinida")</f>
        <v>A</v>
      </c>
      <c r="AM1092" s="9">
        <f t="shared" si="7"/>
        <v>1</v>
      </c>
      <c r="AN1092" s="9">
        <f t="shared" si="8"/>
        <v>0</v>
      </c>
      <c r="AO1092" s="9">
        <f t="shared" si="9"/>
        <v>0</v>
      </c>
      <c r="AP1092" s="9">
        <f t="shared" si="10"/>
        <v>0</v>
      </c>
      <c r="AQ1092" s="8"/>
    </row>
    <row r="1093" ht="15.75" customHeight="1">
      <c r="A1093" s="7">
        <v>45680.0</v>
      </c>
      <c r="B1093" s="8" t="s">
        <v>2534</v>
      </c>
      <c r="C1093" s="8" t="s">
        <v>2535</v>
      </c>
      <c r="D1093" s="11">
        <v>2.19953143E10</v>
      </c>
      <c r="E1093" s="8" t="s">
        <v>11833</v>
      </c>
      <c r="F1093" s="8" t="s">
        <v>11842</v>
      </c>
      <c r="G1093" s="8" t="s">
        <v>11843</v>
      </c>
      <c r="H1093" s="8" t="s">
        <v>11844</v>
      </c>
      <c r="I1093" s="8" t="s">
        <v>11845</v>
      </c>
      <c r="J1093" s="8" t="s">
        <v>11838</v>
      </c>
      <c r="K1093" s="8" t="s">
        <v>11837</v>
      </c>
      <c r="L1093" s="8" t="s">
        <v>11851</v>
      </c>
      <c r="M1093" s="8" t="s">
        <v>11853</v>
      </c>
      <c r="N1093" s="12" t="s">
        <v>11</v>
      </c>
      <c r="O1093" s="12" t="s">
        <v>13</v>
      </c>
      <c r="P1093" s="12" t="s">
        <v>37</v>
      </c>
      <c r="Q1093" s="12" t="s">
        <v>65</v>
      </c>
      <c r="R1093" s="12" t="s">
        <v>20</v>
      </c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9">
        <f>ROUNDUP(SUM(VLOOKUP(F1093,'Pontuação'!A$2:B$11,2,FALSE),VLOOKUP(E1093,'Pontuação'!C$2:D$11,2,FALSE),VLOOKUP(H1093,'Pontuação'!I$2:J$11,2,FALSE),VLOOKUP(J1093,'Pontuação'!G$2:H$11,2,FALSE),VLOOKUP(L1093,'Pontuação'!M$2:N$13,2,FALSE)),0)</f>
        <v>1873</v>
      </c>
      <c r="AD1093" s="10">
        <f t="shared" si="1"/>
        <v>187</v>
      </c>
      <c r="AE1093" s="10" t="str">
        <f t="array" ref="AE1093">IFERROR(INDEX('Pontuação'!G$13:G$101, MATCH(AD1093, 'Pontuação'!F$13:F$101, 0)), "Faixa Indefinida")</f>
        <v>A</v>
      </c>
      <c r="AF1093" s="10">
        <f t="shared" si="2"/>
        <v>1</v>
      </c>
      <c r="AG1093" s="10">
        <f t="shared" si="3"/>
        <v>0</v>
      </c>
      <c r="AH1093" s="10">
        <f t="shared" si="4"/>
        <v>0</v>
      </c>
      <c r="AI1093" s="10">
        <f t="shared" si="5"/>
        <v>0</v>
      </c>
      <c r="AJ1093" s="9">
        <f>ROUNDUP(SUM(VLOOKUP(F1093,'Pontuação 3.0'!A$2:B$11,2,FALSE),VLOOKUP(E1093,'Pontuação 3.0'!C$2:D$11,2,FALSE),VLOOKUP(H1093,'Pontuação 3.0'!I$2:J$11,2,FALSE),VLOOKUP(J1093,'Pontuação 3.0'!G$2:H$11,2,FALSE),VLOOKUP(G1093,'Pontuação 3.0'!E$2:F$11,2,FALSE),VLOOKUP(K1093,'Pontuação 3.0'!K$2:L$11,2,FALSE),VLOOKUP(L1093,'Pontuação 3.0'!M$2:N$13,2,FALSE)),0)</f>
        <v>2484</v>
      </c>
      <c r="AK1093" s="9">
        <f t="shared" si="6"/>
        <v>248</v>
      </c>
      <c r="AL1093" s="9" t="str">
        <f t="array" ref="AL1093">IFERROR(INDEX('Pontuação 3.0'!G$13:G$191, MATCH(AK1093, 'Pontuação 3.0'!F$13:F$191, 0)), "Faixa Indefinida")</f>
        <v>A</v>
      </c>
      <c r="AM1093" s="9">
        <f t="shared" si="7"/>
        <v>1</v>
      </c>
      <c r="AN1093" s="9">
        <f t="shared" si="8"/>
        <v>0</v>
      </c>
      <c r="AO1093" s="9">
        <f t="shared" si="9"/>
        <v>0</v>
      </c>
      <c r="AP1093" s="9">
        <f t="shared" si="10"/>
        <v>0</v>
      </c>
      <c r="AQ1093" s="8"/>
    </row>
    <row r="1094" ht="15.75" customHeight="1">
      <c r="A1094" s="7">
        <v>45680.0</v>
      </c>
      <c r="B1094" s="8" t="s">
        <v>2536</v>
      </c>
      <c r="C1094" s="8" t="s">
        <v>2537</v>
      </c>
      <c r="D1094" s="8" t="s">
        <v>2538</v>
      </c>
      <c r="E1094" s="8" t="s">
        <v>11833</v>
      </c>
      <c r="F1094" s="8" t="s">
        <v>11842</v>
      </c>
      <c r="G1094" s="8" t="s">
        <v>11867</v>
      </c>
      <c r="H1094" s="8" t="s">
        <v>11856</v>
      </c>
      <c r="I1094" s="8" t="s">
        <v>11845</v>
      </c>
      <c r="J1094" s="8" t="s">
        <v>11846</v>
      </c>
      <c r="K1094" s="8" t="s">
        <v>11837</v>
      </c>
      <c r="L1094" s="8" t="s">
        <v>11847</v>
      </c>
      <c r="M1094" s="8" t="s">
        <v>11848</v>
      </c>
      <c r="N1094" s="12" t="s">
        <v>11</v>
      </c>
      <c r="O1094" s="12" t="s">
        <v>13</v>
      </c>
      <c r="P1094" s="12" t="s">
        <v>37</v>
      </c>
      <c r="Q1094" s="12" t="s">
        <v>15</v>
      </c>
      <c r="R1094" s="12" t="s">
        <v>20</v>
      </c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9">
        <f>ROUNDUP(SUM(VLOOKUP(F1094,'Pontuação'!A$2:B$11,2,FALSE),VLOOKUP(E1094,'Pontuação'!C$2:D$11,2,FALSE),VLOOKUP(H1094,'Pontuação'!I$2:J$11,2,FALSE),VLOOKUP(J1094,'Pontuação'!G$2:H$11,2,FALSE),VLOOKUP(L1094,'Pontuação'!M$2:N$13,2,FALSE)),0)</f>
        <v>1571</v>
      </c>
      <c r="AD1094" s="10">
        <f t="shared" si="1"/>
        <v>157</v>
      </c>
      <c r="AE1094" s="10" t="str">
        <f t="array" ref="AE1094">IFERROR(INDEX('Pontuação'!G$13:G$101, MATCH(AD1094, 'Pontuação'!F$13:F$101, 0)), "Faixa Indefinida")</f>
        <v>C</v>
      </c>
      <c r="AF1094" s="10">
        <f t="shared" si="2"/>
        <v>0</v>
      </c>
      <c r="AG1094" s="10">
        <f t="shared" si="3"/>
        <v>0</v>
      </c>
      <c r="AH1094" s="10">
        <f t="shared" si="4"/>
        <v>1</v>
      </c>
      <c r="AI1094" s="10">
        <f t="shared" si="5"/>
        <v>0</v>
      </c>
      <c r="AJ1094" s="9">
        <f>ROUNDUP(SUM(VLOOKUP(F1094,'Pontuação 3.0'!A$2:B$11,2,FALSE),VLOOKUP(E1094,'Pontuação 3.0'!C$2:D$11,2,FALSE),VLOOKUP(H1094,'Pontuação 3.0'!I$2:J$11,2,FALSE),VLOOKUP(J1094,'Pontuação 3.0'!G$2:H$11,2,FALSE),VLOOKUP(G1094,'Pontuação 3.0'!E$2:F$11,2,FALSE),VLOOKUP(K1094,'Pontuação 3.0'!K$2:L$11,2,FALSE),VLOOKUP(L1094,'Pontuação 3.0'!M$2:N$13,2,FALSE)),0)</f>
        <v>1910</v>
      </c>
      <c r="AK1094" s="9">
        <f t="shared" si="6"/>
        <v>191</v>
      </c>
      <c r="AL1094" s="9" t="str">
        <f t="array" ref="AL1094">IFERROR(INDEX('Pontuação 3.0'!G$13:G$191, MATCH(AK1094, 'Pontuação 3.0'!F$13:F$191, 0)), "Faixa Indefinida")</f>
        <v>D</v>
      </c>
      <c r="AM1094" s="9">
        <f t="shared" si="7"/>
        <v>0</v>
      </c>
      <c r="AN1094" s="9">
        <f t="shared" si="8"/>
        <v>0</v>
      </c>
      <c r="AO1094" s="9">
        <f t="shared" si="9"/>
        <v>0</v>
      </c>
      <c r="AP1094" s="9">
        <f t="shared" si="10"/>
        <v>1</v>
      </c>
      <c r="AQ1094" s="8"/>
    </row>
    <row r="1095" ht="15.75" customHeight="1">
      <c r="A1095" s="7">
        <v>45680.0</v>
      </c>
      <c r="B1095" s="8" t="s">
        <v>2539</v>
      </c>
      <c r="C1095" s="8" t="s">
        <v>2540</v>
      </c>
      <c r="D1095" s="8" t="s">
        <v>2541</v>
      </c>
      <c r="E1095" s="8" t="s">
        <v>11833</v>
      </c>
      <c r="F1095" s="8" t="s">
        <v>11834</v>
      </c>
      <c r="G1095" s="8" t="s">
        <v>11843</v>
      </c>
      <c r="H1095" s="8" t="s">
        <v>11850</v>
      </c>
      <c r="I1095" s="8" t="s">
        <v>11837</v>
      </c>
      <c r="J1095" s="8" t="s">
        <v>11852</v>
      </c>
      <c r="K1095" s="8" t="s">
        <v>11837</v>
      </c>
      <c r="L1095" s="8" t="s">
        <v>11851</v>
      </c>
      <c r="M1095" s="8" t="s">
        <v>11849</v>
      </c>
      <c r="N1095" s="12" t="s">
        <v>11</v>
      </c>
      <c r="O1095" s="12" t="s">
        <v>13</v>
      </c>
      <c r="P1095" s="12" t="s">
        <v>261</v>
      </c>
      <c r="Q1095" s="12" t="s">
        <v>15</v>
      </c>
      <c r="R1095" s="12" t="s">
        <v>20</v>
      </c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9">
        <f>ROUNDUP(SUM(VLOOKUP(F1095,'Pontuação'!A$2:B$11,2,FALSE),VLOOKUP(E1095,'Pontuação'!C$2:D$11,2,FALSE),VLOOKUP(H1095,'Pontuação'!I$2:J$11,2,FALSE),VLOOKUP(J1095,'Pontuação'!G$2:H$11,2,FALSE),VLOOKUP(L1095,'Pontuação'!M$2:N$13,2,FALSE)),0)</f>
        <v>1646</v>
      </c>
      <c r="AD1095" s="10">
        <f t="shared" si="1"/>
        <v>165</v>
      </c>
      <c r="AE1095" s="10" t="str">
        <f t="array" ref="AE1095">IFERROR(INDEX('Pontuação'!G$13:G$101, MATCH(AD1095, 'Pontuação'!F$13:F$101, 0)), "Faixa Indefinida")</f>
        <v>C</v>
      </c>
      <c r="AF1095" s="10">
        <f t="shared" si="2"/>
        <v>0</v>
      </c>
      <c r="AG1095" s="10">
        <f t="shared" si="3"/>
        <v>0</v>
      </c>
      <c r="AH1095" s="10">
        <f t="shared" si="4"/>
        <v>1</v>
      </c>
      <c r="AI1095" s="10">
        <f t="shared" si="5"/>
        <v>0</v>
      </c>
      <c r="AJ1095" s="9">
        <f>ROUNDUP(SUM(VLOOKUP(F1095,'Pontuação 3.0'!A$2:B$11,2,FALSE),VLOOKUP(E1095,'Pontuação 3.0'!C$2:D$11,2,FALSE),VLOOKUP(H1095,'Pontuação 3.0'!I$2:J$11,2,FALSE),VLOOKUP(J1095,'Pontuação 3.0'!G$2:H$11,2,FALSE),VLOOKUP(G1095,'Pontuação 3.0'!E$2:F$11,2,FALSE),VLOOKUP(K1095,'Pontuação 3.0'!K$2:L$11,2,FALSE),VLOOKUP(L1095,'Pontuação 3.0'!M$2:N$13,2,FALSE)),0)</f>
        <v>2141</v>
      </c>
      <c r="AK1095" s="9">
        <f t="shared" si="6"/>
        <v>214</v>
      </c>
      <c r="AL1095" s="9" t="str">
        <f t="array" ref="AL1095">IFERROR(INDEX('Pontuação 3.0'!G$13:G$191, MATCH(AK1095, 'Pontuação 3.0'!F$13:F$191, 0)), "Faixa Indefinida")</f>
        <v>B</v>
      </c>
      <c r="AM1095" s="9">
        <f t="shared" si="7"/>
        <v>0</v>
      </c>
      <c r="AN1095" s="9">
        <f t="shared" si="8"/>
        <v>1</v>
      </c>
      <c r="AO1095" s="9">
        <f t="shared" si="9"/>
        <v>0</v>
      </c>
      <c r="AP1095" s="9">
        <f t="shared" si="10"/>
        <v>0</v>
      </c>
      <c r="AQ1095" s="8"/>
    </row>
    <row r="1096" ht="15.75" customHeight="1">
      <c r="A1096" s="7">
        <v>45680.0</v>
      </c>
      <c r="B1096" s="8" t="s">
        <v>2542</v>
      </c>
      <c r="C1096" s="8" t="s">
        <v>2543</v>
      </c>
      <c r="D1096" s="11">
        <v>4.1998663095E10</v>
      </c>
      <c r="E1096" s="8" t="s">
        <v>11833</v>
      </c>
      <c r="F1096" s="8" t="s">
        <v>11834</v>
      </c>
      <c r="G1096" s="8" t="s">
        <v>11843</v>
      </c>
      <c r="H1096" s="8" t="s">
        <v>11865</v>
      </c>
      <c r="I1096" s="8" t="s">
        <v>11845</v>
      </c>
      <c r="J1096" s="8" t="s">
        <v>11838</v>
      </c>
      <c r="K1096" s="8" t="s">
        <v>11837</v>
      </c>
      <c r="L1096" s="8" t="s">
        <v>11847</v>
      </c>
      <c r="M1096" s="8" t="s">
        <v>11849</v>
      </c>
      <c r="N1096" s="12" t="s">
        <v>11</v>
      </c>
      <c r="O1096" s="12" t="s">
        <v>13</v>
      </c>
      <c r="P1096" s="12" t="s">
        <v>2258</v>
      </c>
      <c r="Q1096" s="12" t="s">
        <v>44</v>
      </c>
      <c r="R1096" s="12" t="s">
        <v>20</v>
      </c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9">
        <f>ROUNDUP(SUM(VLOOKUP(F1096,'Pontuação'!A$2:B$11,2,FALSE),VLOOKUP(E1096,'Pontuação'!C$2:D$11,2,FALSE),VLOOKUP(H1096,'Pontuação'!I$2:J$11,2,FALSE),VLOOKUP(J1096,'Pontuação'!G$2:H$11,2,FALSE),VLOOKUP(L1096,'Pontuação'!M$2:N$13,2,FALSE)),0)</f>
        <v>1977</v>
      </c>
      <c r="AD1096" s="10">
        <f t="shared" si="1"/>
        <v>198</v>
      </c>
      <c r="AE1096" s="10" t="str">
        <f t="array" ref="AE1096">IFERROR(INDEX('Pontuação'!G$13:G$101, MATCH(AD1096, 'Pontuação'!F$13:F$101, 0)), "Faixa Indefinida")</f>
        <v>A</v>
      </c>
      <c r="AF1096" s="10">
        <f t="shared" si="2"/>
        <v>1</v>
      </c>
      <c r="AG1096" s="10">
        <f t="shared" si="3"/>
        <v>0</v>
      </c>
      <c r="AH1096" s="10">
        <f t="shared" si="4"/>
        <v>0</v>
      </c>
      <c r="AI1096" s="10">
        <f t="shared" si="5"/>
        <v>0</v>
      </c>
      <c r="AJ1096" s="9">
        <f>ROUNDUP(SUM(VLOOKUP(F1096,'Pontuação 3.0'!A$2:B$11,2,FALSE),VLOOKUP(E1096,'Pontuação 3.0'!C$2:D$11,2,FALSE),VLOOKUP(H1096,'Pontuação 3.0'!I$2:J$11,2,FALSE),VLOOKUP(J1096,'Pontuação 3.0'!G$2:H$11,2,FALSE),VLOOKUP(G1096,'Pontuação 3.0'!E$2:F$11,2,FALSE),VLOOKUP(K1096,'Pontuação 3.0'!K$2:L$11,2,FALSE),VLOOKUP(L1096,'Pontuação 3.0'!M$2:N$13,2,FALSE)),0)</f>
        <v>2286</v>
      </c>
      <c r="AK1096" s="9">
        <f t="shared" si="6"/>
        <v>229</v>
      </c>
      <c r="AL1096" s="9" t="str">
        <f t="array" ref="AL1096">IFERROR(INDEX('Pontuação 3.0'!G$13:G$191, MATCH(AK1096, 'Pontuação 3.0'!F$13:F$191, 0)), "Faixa Indefinida")</f>
        <v>B</v>
      </c>
      <c r="AM1096" s="9">
        <f t="shared" si="7"/>
        <v>0</v>
      </c>
      <c r="AN1096" s="9">
        <f t="shared" si="8"/>
        <v>1</v>
      </c>
      <c r="AO1096" s="9">
        <f t="shared" si="9"/>
        <v>0</v>
      </c>
      <c r="AP1096" s="9">
        <f t="shared" si="10"/>
        <v>0</v>
      </c>
      <c r="AQ1096" s="8"/>
    </row>
    <row r="1097" ht="15.75" customHeight="1">
      <c r="A1097" s="7">
        <v>45680.0</v>
      </c>
      <c r="B1097" s="8" t="s">
        <v>2542</v>
      </c>
      <c r="C1097" s="8" t="s">
        <v>2543</v>
      </c>
      <c r="D1097" s="11">
        <v>4.1998663095E10</v>
      </c>
      <c r="E1097" s="8" t="s">
        <v>11833</v>
      </c>
      <c r="F1097" s="8" t="s">
        <v>11834</v>
      </c>
      <c r="G1097" s="8" t="s">
        <v>11843</v>
      </c>
      <c r="H1097" s="8" t="s">
        <v>11865</v>
      </c>
      <c r="I1097" s="8" t="s">
        <v>11845</v>
      </c>
      <c r="J1097" s="8" t="s">
        <v>11838</v>
      </c>
      <c r="K1097" s="8" t="s">
        <v>11837</v>
      </c>
      <c r="L1097" s="8" t="s">
        <v>11847</v>
      </c>
      <c r="M1097" s="8" t="s">
        <v>11849</v>
      </c>
      <c r="N1097" s="12" t="s">
        <v>11</v>
      </c>
      <c r="O1097" s="12" t="s">
        <v>13</v>
      </c>
      <c r="P1097" s="12" t="s">
        <v>2258</v>
      </c>
      <c r="Q1097" s="12" t="s">
        <v>44</v>
      </c>
      <c r="R1097" s="12" t="s">
        <v>20</v>
      </c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9">
        <f>ROUNDUP(SUM(VLOOKUP(F1097,'Pontuação'!A$2:B$11,2,FALSE),VLOOKUP(E1097,'Pontuação'!C$2:D$11,2,FALSE),VLOOKUP(H1097,'Pontuação'!I$2:J$11,2,FALSE),VLOOKUP(J1097,'Pontuação'!G$2:H$11,2,FALSE),VLOOKUP(L1097,'Pontuação'!M$2:N$13,2,FALSE)),0)</f>
        <v>1977</v>
      </c>
      <c r="AD1097" s="10">
        <f t="shared" si="1"/>
        <v>198</v>
      </c>
      <c r="AE1097" s="10" t="str">
        <f t="array" ref="AE1097">IFERROR(INDEX('Pontuação'!G$13:G$101, MATCH(AD1097, 'Pontuação'!F$13:F$101, 0)), "Faixa Indefinida")</f>
        <v>A</v>
      </c>
      <c r="AF1097" s="10">
        <f t="shared" si="2"/>
        <v>1</v>
      </c>
      <c r="AG1097" s="10">
        <f t="shared" si="3"/>
        <v>0</v>
      </c>
      <c r="AH1097" s="10">
        <f t="shared" si="4"/>
        <v>0</v>
      </c>
      <c r="AI1097" s="10">
        <f t="shared" si="5"/>
        <v>0</v>
      </c>
      <c r="AJ1097" s="9">
        <f>ROUNDUP(SUM(VLOOKUP(F1097,'Pontuação 3.0'!A$2:B$11,2,FALSE),VLOOKUP(E1097,'Pontuação 3.0'!C$2:D$11,2,FALSE),VLOOKUP(H1097,'Pontuação 3.0'!I$2:J$11,2,FALSE),VLOOKUP(J1097,'Pontuação 3.0'!G$2:H$11,2,FALSE),VLOOKUP(G1097,'Pontuação 3.0'!E$2:F$11,2,FALSE),VLOOKUP(K1097,'Pontuação 3.0'!K$2:L$11,2,FALSE),VLOOKUP(L1097,'Pontuação 3.0'!M$2:N$13,2,FALSE)),0)</f>
        <v>2286</v>
      </c>
      <c r="AK1097" s="9">
        <f t="shared" si="6"/>
        <v>229</v>
      </c>
      <c r="AL1097" s="9" t="str">
        <f t="array" ref="AL1097">IFERROR(INDEX('Pontuação 3.0'!G$13:G$191, MATCH(AK1097, 'Pontuação 3.0'!F$13:F$191, 0)), "Faixa Indefinida")</f>
        <v>B</v>
      </c>
      <c r="AM1097" s="9">
        <f t="shared" si="7"/>
        <v>0</v>
      </c>
      <c r="AN1097" s="9">
        <f t="shared" si="8"/>
        <v>1</v>
      </c>
      <c r="AO1097" s="9">
        <f t="shared" si="9"/>
        <v>0</v>
      </c>
      <c r="AP1097" s="9">
        <f t="shared" si="10"/>
        <v>0</v>
      </c>
      <c r="AQ1097" s="8"/>
    </row>
    <row r="1098" ht="15.75" customHeight="1">
      <c r="A1098" s="7">
        <v>45680.0</v>
      </c>
      <c r="B1098" s="8" t="s">
        <v>2542</v>
      </c>
      <c r="C1098" s="8" t="s">
        <v>2543</v>
      </c>
      <c r="D1098" s="11">
        <v>4.1998663095E10</v>
      </c>
      <c r="E1098" s="8" t="s">
        <v>11833</v>
      </c>
      <c r="F1098" s="8" t="s">
        <v>11834</v>
      </c>
      <c r="G1098" s="8" t="s">
        <v>11843</v>
      </c>
      <c r="H1098" s="8" t="s">
        <v>11865</v>
      </c>
      <c r="I1098" s="8" t="s">
        <v>11845</v>
      </c>
      <c r="J1098" s="8" t="s">
        <v>11838</v>
      </c>
      <c r="K1098" s="8" t="s">
        <v>11837</v>
      </c>
      <c r="L1098" s="8" t="s">
        <v>11847</v>
      </c>
      <c r="M1098" s="8" t="s">
        <v>11849</v>
      </c>
      <c r="N1098" s="12" t="s">
        <v>11</v>
      </c>
      <c r="O1098" s="12" t="s">
        <v>13</v>
      </c>
      <c r="P1098" s="12" t="s">
        <v>2258</v>
      </c>
      <c r="Q1098" s="12" t="s">
        <v>44</v>
      </c>
      <c r="R1098" s="12" t="s">
        <v>20</v>
      </c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9">
        <f>ROUNDUP(SUM(VLOOKUP(F1098,'Pontuação'!A$2:B$11,2,FALSE),VLOOKUP(E1098,'Pontuação'!C$2:D$11,2,FALSE),VLOOKUP(H1098,'Pontuação'!I$2:J$11,2,FALSE),VLOOKUP(J1098,'Pontuação'!G$2:H$11,2,FALSE),VLOOKUP(L1098,'Pontuação'!M$2:N$13,2,FALSE)),0)</f>
        <v>1977</v>
      </c>
      <c r="AD1098" s="10">
        <f t="shared" si="1"/>
        <v>198</v>
      </c>
      <c r="AE1098" s="10" t="str">
        <f t="array" ref="AE1098">IFERROR(INDEX('Pontuação'!G$13:G$101, MATCH(AD1098, 'Pontuação'!F$13:F$101, 0)), "Faixa Indefinida")</f>
        <v>A</v>
      </c>
      <c r="AF1098" s="10">
        <f t="shared" si="2"/>
        <v>1</v>
      </c>
      <c r="AG1098" s="10">
        <f t="shared" si="3"/>
        <v>0</v>
      </c>
      <c r="AH1098" s="10">
        <f t="shared" si="4"/>
        <v>0</v>
      </c>
      <c r="AI1098" s="10">
        <f t="shared" si="5"/>
        <v>0</v>
      </c>
      <c r="AJ1098" s="9">
        <f>ROUNDUP(SUM(VLOOKUP(F1098,'Pontuação 3.0'!A$2:B$11,2,FALSE),VLOOKUP(E1098,'Pontuação 3.0'!C$2:D$11,2,FALSE),VLOOKUP(H1098,'Pontuação 3.0'!I$2:J$11,2,FALSE),VLOOKUP(J1098,'Pontuação 3.0'!G$2:H$11,2,FALSE),VLOOKUP(G1098,'Pontuação 3.0'!E$2:F$11,2,FALSE),VLOOKUP(K1098,'Pontuação 3.0'!K$2:L$11,2,FALSE),VLOOKUP(L1098,'Pontuação 3.0'!M$2:N$13,2,FALSE)),0)</f>
        <v>2286</v>
      </c>
      <c r="AK1098" s="9">
        <f t="shared" si="6"/>
        <v>229</v>
      </c>
      <c r="AL1098" s="9" t="str">
        <f t="array" ref="AL1098">IFERROR(INDEX('Pontuação 3.0'!G$13:G$191, MATCH(AK1098, 'Pontuação 3.0'!F$13:F$191, 0)), "Faixa Indefinida")</f>
        <v>B</v>
      </c>
      <c r="AM1098" s="9">
        <f t="shared" si="7"/>
        <v>0</v>
      </c>
      <c r="AN1098" s="9">
        <f t="shared" si="8"/>
        <v>1</v>
      </c>
      <c r="AO1098" s="9">
        <f t="shared" si="9"/>
        <v>0</v>
      </c>
      <c r="AP1098" s="9">
        <f t="shared" si="10"/>
        <v>0</v>
      </c>
      <c r="AQ1098" s="8"/>
    </row>
    <row r="1099" ht="15.75" customHeight="1">
      <c r="A1099" s="7">
        <v>45680.0</v>
      </c>
      <c r="B1099" s="8" t="s">
        <v>2544</v>
      </c>
      <c r="C1099" s="8" t="s">
        <v>2545</v>
      </c>
      <c r="D1099" s="11">
        <v>4.2984287959E10</v>
      </c>
      <c r="E1099" s="8" t="s">
        <v>11833</v>
      </c>
      <c r="F1099" s="8" t="s">
        <v>11834</v>
      </c>
      <c r="G1099" s="8" t="s">
        <v>11843</v>
      </c>
      <c r="H1099" s="8" t="s">
        <v>11844</v>
      </c>
      <c r="I1099" s="8" t="s">
        <v>11845</v>
      </c>
      <c r="J1099" s="8" t="s">
        <v>11838</v>
      </c>
      <c r="K1099" s="8" t="s">
        <v>11837</v>
      </c>
      <c r="L1099" s="8" t="s">
        <v>11847</v>
      </c>
      <c r="M1099" s="8" t="s">
        <v>11849</v>
      </c>
      <c r="N1099" s="12" t="s">
        <v>11</v>
      </c>
      <c r="O1099" s="12" t="s">
        <v>13</v>
      </c>
      <c r="P1099" s="12" t="s">
        <v>112</v>
      </c>
      <c r="Q1099" s="12" t="s">
        <v>15</v>
      </c>
      <c r="R1099" s="12" t="s">
        <v>14</v>
      </c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9">
        <f>ROUNDUP(SUM(VLOOKUP(F1099,'Pontuação'!A$2:B$11,2,FALSE),VLOOKUP(E1099,'Pontuação'!C$2:D$11,2,FALSE),VLOOKUP(H1099,'Pontuação'!I$2:J$11,2,FALSE),VLOOKUP(J1099,'Pontuação'!G$2:H$11,2,FALSE),VLOOKUP(L1099,'Pontuação'!M$2:N$13,2,FALSE)),0)</f>
        <v>1993</v>
      </c>
      <c r="AD1099" s="10">
        <f t="shared" si="1"/>
        <v>199</v>
      </c>
      <c r="AE1099" s="10" t="str">
        <f t="array" ref="AE1099">IFERROR(INDEX('Pontuação'!G$13:G$101, MATCH(AD1099, 'Pontuação'!F$13:F$101, 0)), "Faixa Indefinida")</f>
        <v>A</v>
      </c>
      <c r="AF1099" s="10">
        <f t="shared" si="2"/>
        <v>1</v>
      </c>
      <c r="AG1099" s="10">
        <f t="shared" si="3"/>
        <v>0</v>
      </c>
      <c r="AH1099" s="10">
        <f t="shared" si="4"/>
        <v>0</v>
      </c>
      <c r="AI1099" s="10">
        <f t="shared" si="5"/>
        <v>0</v>
      </c>
      <c r="AJ1099" s="9">
        <f>ROUNDUP(SUM(VLOOKUP(F1099,'Pontuação 3.0'!A$2:B$11,2,FALSE),VLOOKUP(E1099,'Pontuação 3.0'!C$2:D$11,2,FALSE),VLOOKUP(H1099,'Pontuação 3.0'!I$2:J$11,2,FALSE),VLOOKUP(J1099,'Pontuação 3.0'!G$2:H$11,2,FALSE),VLOOKUP(G1099,'Pontuação 3.0'!E$2:F$11,2,FALSE),VLOOKUP(K1099,'Pontuação 3.0'!K$2:L$11,2,FALSE),VLOOKUP(L1099,'Pontuação 3.0'!M$2:N$13,2,FALSE)),0)</f>
        <v>2437</v>
      </c>
      <c r="AK1099" s="9">
        <f t="shared" si="6"/>
        <v>244</v>
      </c>
      <c r="AL1099" s="9" t="str">
        <f t="array" ref="AL1099">IFERROR(INDEX('Pontuação 3.0'!G$13:G$191, MATCH(AK1099, 'Pontuação 3.0'!F$13:F$191, 0)), "Faixa Indefinida")</f>
        <v>A</v>
      </c>
      <c r="AM1099" s="9">
        <f t="shared" si="7"/>
        <v>1</v>
      </c>
      <c r="AN1099" s="9">
        <f t="shared" si="8"/>
        <v>0</v>
      </c>
      <c r="AO1099" s="9">
        <f t="shared" si="9"/>
        <v>0</v>
      </c>
      <c r="AP1099" s="9">
        <f t="shared" si="10"/>
        <v>0</v>
      </c>
      <c r="AQ1099" s="8"/>
    </row>
    <row r="1100" ht="15.75" customHeight="1">
      <c r="A1100" s="7">
        <v>45680.0</v>
      </c>
      <c r="B1100" s="8" t="s">
        <v>2546</v>
      </c>
      <c r="C1100" s="8" t="s">
        <v>2547</v>
      </c>
      <c r="D1100" s="11">
        <v>3.198110844E10</v>
      </c>
      <c r="E1100" s="8" t="s">
        <v>11833</v>
      </c>
      <c r="F1100" s="8" t="s">
        <v>11842</v>
      </c>
      <c r="G1100" s="8" t="s">
        <v>11867</v>
      </c>
      <c r="H1100" s="8" t="s">
        <v>11856</v>
      </c>
      <c r="I1100" s="8" t="s">
        <v>11837</v>
      </c>
      <c r="J1100" s="8" t="s">
        <v>11846</v>
      </c>
      <c r="K1100" s="8" t="s">
        <v>11837</v>
      </c>
      <c r="L1100" s="8" t="s">
        <v>11851</v>
      </c>
      <c r="M1100" s="8" t="s">
        <v>11853</v>
      </c>
      <c r="N1100" s="12" t="s">
        <v>11</v>
      </c>
      <c r="O1100" s="12" t="s">
        <v>13</v>
      </c>
      <c r="P1100" s="12" t="s">
        <v>37</v>
      </c>
      <c r="Q1100" s="12" t="s">
        <v>15</v>
      </c>
      <c r="R1100" s="12" t="s">
        <v>14</v>
      </c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9">
        <f>ROUNDUP(SUM(VLOOKUP(F1100,'Pontuação'!A$2:B$11,2,FALSE),VLOOKUP(E1100,'Pontuação'!C$2:D$11,2,FALSE),VLOOKUP(H1100,'Pontuação'!I$2:J$11,2,FALSE),VLOOKUP(J1100,'Pontuação'!G$2:H$11,2,FALSE),VLOOKUP(L1100,'Pontuação'!M$2:N$13,2,FALSE)),0)</f>
        <v>1439</v>
      </c>
      <c r="AD1100" s="10">
        <f t="shared" si="1"/>
        <v>144</v>
      </c>
      <c r="AE1100" s="10" t="str">
        <f t="array" ref="AE1100">IFERROR(INDEX('Pontuação'!G$13:G$101, MATCH(AD1100, 'Pontuação'!F$13:F$101, 0)), "Faixa Indefinida")</f>
        <v>D</v>
      </c>
      <c r="AF1100" s="10">
        <f t="shared" si="2"/>
        <v>0</v>
      </c>
      <c r="AG1100" s="10">
        <f t="shared" si="3"/>
        <v>0</v>
      </c>
      <c r="AH1100" s="10">
        <f t="shared" si="4"/>
        <v>0</v>
      </c>
      <c r="AI1100" s="10">
        <f t="shared" si="5"/>
        <v>1</v>
      </c>
      <c r="AJ1100" s="9">
        <f>ROUNDUP(SUM(VLOOKUP(F1100,'Pontuação 3.0'!A$2:B$11,2,FALSE),VLOOKUP(E1100,'Pontuação 3.0'!C$2:D$11,2,FALSE),VLOOKUP(H1100,'Pontuação 3.0'!I$2:J$11,2,FALSE),VLOOKUP(J1100,'Pontuação 3.0'!G$2:H$11,2,FALSE),VLOOKUP(G1100,'Pontuação 3.0'!E$2:F$11,2,FALSE),VLOOKUP(K1100,'Pontuação 3.0'!K$2:L$11,2,FALSE),VLOOKUP(L1100,'Pontuação 3.0'!M$2:N$13,2,FALSE)),0)</f>
        <v>1824</v>
      </c>
      <c r="AK1100" s="9">
        <f t="shared" si="6"/>
        <v>182</v>
      </c>
      <c r="AL1100" s="9" t="str">
        <f t="array" ref="AL1100">IFERROR(INDEX('Pontuação 3.0'!G$13:G$191, MATCH(AK1100, 'Pontuação 3.0'!F$13:F$191, 0)), "Faixa Indefinida")</f>
        <v>D</v>
      </c>
      <c r="AM1100" s="9">
        <f t="shared" si="7"/>
        <v>0</v>
      </c>
      <c r="AN1100" s="9">
        <f t="shared" si="8"/>
        <v>0</v>
      </c>
      <c r="AO1100" s="9">
        <f t="shared" si="9"/>
        <v>0</v>
      </c>
      <c r="AP1100" s="9">
        <f t="shared" si="10"/>
        <v>1</v>
      </c>
      <c r="AQ1100" s="8"/>
    </row>
    <row r="1101" ht="15.75" customHeight="1">
      <c r="A1101" s="7">
        <v>45680.0</v>
      </c>
      <c r="B1101" s="8" t="s">
        <v>2548</v>
      </c>
      <c r="C1101" s="8" t="s">
        <v>2549</v>
      </c>
      <c r="D1101" s="11">
        <v>1.3998059435E10</v>
      </c>
      <c r="E1101" s="8" t="s">
        <v>11833</v>
      </c>
      <c r="F1101" s="8" t="s">
        <v>11842</v>
      </c>
      <c r="G1101" s="8" t="s">
        <v>11835</v>
      </c>
      <c r="H1101" s="8" t="s">
        <v>11844</v>
      </c>
      <c r="I1101" s="8" t="s">
        <v>11837</v>
      </c>
      <c r="J1101" s="8" t="s">
        <v>11846</v>
      </c>
      <c r="K1101" s="8" t="s">
        <v>11837</v>
      </c>
      <c r="L1101" s="8" t="s">
        <v>11847</v>
      </c>
      <c r="M1101" s="8" t="s">
        <v>11849</v>
      </c>
      <c r="N1101" s="12" t="s">
        <v>11</v>
      </c>
      <c r="O1101" s="12" t="s">
        <v>13</v>
      </c>
      <c r="P1101" s="12" t="s">
        <v>27</v>
      </c>
      <c r="Q1101" s="12" t="s">
        <v>15</v>
      </c>
      <c r="R1101" s="12" t="s">
        <v>14</v>
      </c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9">
        <f>ROUNDUP(SUM(VLOOKUP(F1101,'Pontuação'!A$2:B$11,2,FALSE),VLOOKUP(E1101,'Pontuação'!C$2:D$11,2,FALSE),VLOOKUP(H1101,'Pontuação'!I$2:J$11,2,FALSE),VLOOKUP(J1101,'Pontuação'!G$2:H$11,2,FALSE),VLOOKUP(L1101,'Pontuação'!M$2:N$13,2,FALSE)),0)</f>
        <v>1727</v>
      </c>
      <c r="AD1101" s="10">
        <f t="shared" si="1"/>
        <v>173</v>
      </c>
      <c r="AE1101" s="10" t="str">
        <f t="array" ref="AE1101">IFERROR(INDEX('Pontuação'!G$13:G$101, MATCH(AD1101, 'Pontuação'!F$13:F$101, 0)), "Faixa Indefinida")</f>
        <v>B</v>
      </c>
      <c r="AF1101" s="10">
        <f t="shared" si="2"/>
        <v>0</v>
      </c>
      <c r="AG1101" s="10">
        <f t="shared" si="3"/>
        <v>1</v>
      </c>
      <c r="AH1101" s="10">
        <f t="shared" si="4"/>
        <v>0</v>
      </c>
      <c r="AI1101" s="10">
        <f t="shared" si="5"/>
        <v>0</v>
      </c>
      <c r="AJ1101" s="9">
        <f>ROUNDUP(SUM(VLOOKUP(F1101,'Pontuação 3.0'!A$2:B$11,2,FALSE),VLOOKUP(E1101,'Pontuação 3.0'!C$2:D$11,2,FALSE),VLOOKUP(H1101,'Pontuação 3.0'!I$2:J$11,2,FALSE),VLOOKUP(J1101,'Pontuação 3.0'!G$2:H$11,2,FALSE),VLOOKUP(G1101,'Pontuação 3.0'!E$2:F$11,2,FALSE),VLOOKUP(K1101,'Pontuação 3.0'!K$2:L$11,2,FALSE),VLOOKUP(L1101,'Pontuação 3.0'!M$2:N$13,2,FALSE)),0)</f>
        <v>2155</v>
      </c>
      <c r="AK1101" s="9">
        <f t="shared" si="6"/>
        <v>216</v>
      </c>
      <c r="AL1101" s="9" t="str">
        <f t="array" ref="AL1101">IFERROR(INDEX('Pontuação 3.0'!G$13:G$191, MATCH(AK1101, 'Pontuação 3.0'!F$13:F$191, 0)), "Faixa Indefinida")</f>
        <v>B</v>
      </c>
      <c r="AM1101" s="9">
        <f t="shared" si="7"/>
        <v>0</v>
      </c>
      <c r="AN1101" s="9">
        <f t="shared" si="8"/>
        <v>1</v>
      </c>
      <c r="AO1101" s="9">
        <f t="shared" si="9"/>
        <v>0</v>
      </c>
      <c r="AP1101" s="9">
        <f t="shared" si="10"/>
        <v>0</v>
      </c>
      <c r="AQ1101" s="8"/>
    </row>
    <row r="1102" ht="15.75" customHeight="1">
      <c r="A1102" s="7">
        <v>45680.0</v>
      </c>
      <c r="B1102" s="8" t="s">
        <v>2550</v>
      </c>
      <c r="C1102" s="8" t="s">
        <v>2551</v>
      </c>
      <c r="D1102" s="11">
        <v>9.2994138543E10</v>
      </c>
      <c r="E1102" s="8" t="s">
        <v>11833</v>
      </c>
      <c r="F1102" s="8" t="s">
        <v>11842</v>
      </c>
      <c r="G1102" s="8" t="s">
        <v>11835</v>
      </c>
      <c r="H1102" s="8" t="s">
        <v>11850</v>
      </c>
      <c r="I1102" s="8" t="s">
        <v>11837</v>
      </c>
      <c r="J1102" s="8" t="s">
        <v>11846</v>
      </c>
      <c r="K1102" s="8" t="s">
        <v>11837</v>
      </c>
      <c r="L1102" s="8" t="s">
        <v>11847</v>
      </c>
      <c r="M1102" s="8" t="s">
        <v>11848</v>
      </c>
      <c r="N1102" s="12" t="s">
        <v>11</v>
      </c>
      <c r="O1102" s="12" t="s">
        <v>13</v>
      </c>
      <c r="P1102" s="12" t="s">
        <v>37</v>
      </c>
      <c r="Q1102" s="12" t="s">
        <v>24</v>
      </c>
      <c r="R1102" s="12" t="s">
        <v>14</v>
      </c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9">
        <f>ROUNDUP(SUM(VLOOKUP(F1102,'Pontuação'!A$2:B$11,2,FALSE),VLOOKUP(E1102,'Pontuação'!C$2:D$11,2,FALSE),VLOOKUP(H1102,'Pontuação'!I$2:J$11,2,FALSE),VLOOKUP(J1102,'Pontuação'!G$2:H$11,2,FALSE),VLOOKUP(L1102,'Pontuação'!M$2:N$13,2,FALSE)),0)</f>
        <v>1685</v>
      </c>
      <c r="AD1102" s="10">
        <f t="shared" si="1"/>
        <v>169</v>
      </c>
      <c r="AE1102" s="10" t="str">
        <f t="array" ref="AE1102">IFERROR(INDEX('Pontuação'!G$13:G$101, MATCH(AD1102, 'Pontuação'!F$13:F$101, 0)), "Faixa Indefinida")</f>
        <v>B</v>
      </c>
      <c r="AF1102" s="10">
        <f t="shared" si="2"/>
        <v>0</v>
      </c>
      <c r="AG1102" s="10">
        <f t="shared" si="3"/>
        <v>1</v>
      </c>
      <c r="AH1102" s="10">
        <f t="shared" si="4"/>
        <v>0</v>
      </c>
      <c r="AI1102" s="10">
        <f t="shared" si="5"/>
        <v>0</v>
      </c>
      <c r="AJ1102" s="9">
        <f>ROUNDUP(SUM(VLOOKUP(F1102,'Pontuação 3.0'!A$2:B$11,2,FALSE),VLOOKUP(E1102,'Pontuação 3.0'!C$2:D$11,2,FALSE),VLOOKUP(H1102,'Pontuação 3.0'!I$2:J$11,2,FALSE),VLOOKUP(J1102,'Pontuação 3.0'!G$2:H$11,2,FALSE),VLOOKUP(G1102,'Pontuação 3.0'!E$2:F$11,2,FALSE),VLOOKUP(K1102,'Pontuação 3.0'!K$2:L$11,2,FALSE),VLOOKUP(L1102,'Pontuação 3.0'!M$2:N$13,2,FALSE)),0)</f>
        <v>2068</v>
      </c>
      <c r="AK1102" s="9">
        <f t="shared" si="6"/>
        <v>207</v>
      </c>
      <c r="AL1102" s="9" t="str">
        <f t="array" ref="AL1102">IFERROR(INDEX('Pontuação 3.0'!G$13:G$191, MATCH(AK1102, 'Pontuação 3.0'!F$13:F$191, 0)), "Faixa Indefinida")</f>
        <v>C</v>
      </c>
      <c r="AM1102" s="9">
        <f t="shared" si="7"/>
        <v>0</v>
      </c>
      <c r="AN1102" s="9">
        <f t="shared" si="8"/>
        <v>0</v>
      </c>
      <c r="AO1102" s="9">
        <f t="shared" si="9"/>
        <v>1</v>
      </c>
      <c r="AP1102" s="9">
        <f t="shared" si="10"/>
        <v>0</v>
      </c>
      <c r="AQ1102" s="8"/>
    </row>
    <row r="1103" ht="15.75" customHeight="1">
      <c r="A1103" s="7">
        <v>45680.0</v>
      </c>
      <c r="B1103" s="8" t="s">
        <v>2554</v>
      </c>
      <c r="C1103" s="8" t="s">
        <v>2555</v>
      </c>
      <c r="D1103" s="11">
        <v>1.1997835216E10</v>
      </c>
      <c r="E1103" s="8" t="s">
        <v>11833</v>
      </c>
      <c r="F1103" s="8" t="s">
        <v>11842</v>
      </c>
      <c r="G1103" s="8" t="s">
        <v>11843</v>
      </c>
      <c r="H1103" s="8" t="s">
        <v>11844</v>
      </c>
      <c r="I1103" s="8" t="s">
        <v>11845</v>
      </c>
      <c r="J1103" s="8" t="s">
        <v>11852</v>
      </c>
      <c r="K1103" s="8" t="s">
        <v>11837</v>
      </c>
      <c r="L1103" s="8" t="s">
        <v>11847</v>
      </c>
      <c r="M1103" s="8" t="s">
        <v>11848</v>
      </c>
      <c r="N1103" s="12" t="s">
        <v>11</v>
      </c>
      <c r="O1103" s="12" t="s">
        <v>13</v>
      </c>
      <c r="P1103" s="12" t="s">
        <v>49</v>
      </c>
      <c r="Q1103" s="12" t="s">
        <v>15</v>
      </c>
      <c r="R1103" s="12" t="s">
        <v>20</v>
      </c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9">
        <f>ROUNDUP(SUM(VLOOKUP(F1103,'Pontuação'!A$2:B$11,2,FALSE),VLOOKUP(E1103,'Pontuação'!C$2:D$11,2,FALSE),VLOOKUP(H1103,'Pontuação'!I$2:J$11,2,FALSE),VLOOKUP(J1103,'Pontuação'!G$2:H$11,2,FALSE),VLOOKUP(L1103,'Pontuação'!M$2:N$13,2,FALSE)),0)</f>
        <v>1832</v>
      </c>
      <c r="AD1103" s="10">
        <f t="shared" si="1"/>
        <v>183</v>
      </c>
      <c r="AE1103" s="10" t="str">
        <f t="array" ref="AE1103">IFERROR(INDEX('Pontuação'!G$13:G$101, MATCH(AD1103, 'Pontuação'!F$13:F$101, 0)), "Faixa Indefinida")</f>
        <v>B</v>
      </c>
      <c r="AF1103" s="10">
        <f t="shared" si="2"/>
        <v>0</v>
      </c>
      <c r="AG1103" s="10">
        <f t="shared" si="3"/>
        <v>1</v>
      </c>
      <c r="AH1103" s="10">
        <f t="shared" si="4"/>
        <v>0</v>
      </c>
      <c r="AI1103" s="10">
        <f t="shared" si="5"/>
        <v>0</v>
      </c>
      <c r="AJ1103" s="9">
        <f>ROUNDUP(SUM(VLOOKUP(F1103,'Pontuação 3.0'!A$2:B$11,2,FALSE),VLOOKUP(E1103,'Pontuação 3.0'!C$2:D$11,2,FALSE),VLOOKUP(H1103,'Pontuação 3.0'!I$2:J$11,2,FALSE),VLOOKUP(J1103,'Pontuação 3.0'!G$2:H$11,2,FALSE),VLOOKUP(G1103,'Pontuação 3.0'!E$2:F$11,2,FALSE),VLOOKUP(K1103,'Pontuação 3.0'!K$2:L$11,2,FALSE),VLOOKUP(L1103,'Pontuação 3.0'!M$2:N$13,2,FALSE)),0)</f>
        <v>2447</v>
      </c>
      <c r="AK1103" s="9">
        <f t="shared" si="6"/>
        <v>245</v>
      </c>
      <c r="AL1103" s="9" t="str">
        <f t="array" ref="AL1103">IFERROR(INDEX('Pontuação 3.0'!G$13:G$191, MATCH(AK1103, 'Pontuação 3.0'!F$13:F$191, 0)), "Faixa Indefinida")</f>
        <v>A</v>
      </c>
      <c r="AM1103" s="9">
        <f t="shared" si="7"/>
        <v>1</v>
      </c>
      <c r="AN1103" s="9">
        <f t="shared" si="8"/>
        <v>0</v>
      </c>
      <c r="AO1103" s="9">
        <f t="shared" si="9"/>
        <v>0</v>
      </c>
      <c r="AP1103" s="9">
        <f t="shared" si="10"/>
        <v>0</v>
      </c>
      <c r="AQ1103" s="8"/>
    </row>
    <row r="1104" ht="15.75" customHeight="1">
      <c r="A1104" s="7">
        <v>45680.0</v>
      </c>
      <c r="B1104" s="8" t="s">
        <v>2556</v>
      </c>
      <c r="C1104" s="8" t="s">
        <v>2557</v>
      </c>
      <c r="D1104" s="11">
        <v>3.1995903131E10</v>
      </c>
      <c r="E1104" s="8" t="s">
        <v>11868</v>
      </c>
      <c r="F1104" s="8" t="s">
        <v>11854</v>
      </c>
      <c r="G1104" s="8" t="s">
        <v>11843</v>
      </c>
      <c r="H1104" s="8" t="s">
        <v>11850</v>
      </c>
      <c r="I1104" s="8" t="s">
        <v>11837</v>
      </c>
      <c r="J1104" s="8" t="s">
        <v>11866</v>
      </c>
      <c r="K1104" s="8" t="s">
        <v>11837</v>
      </c>
      <c r="L1104" s="8" t="s">
        <v>11847</v>
      </c>
      <c r="M1104" s="8" t="s">
        <v>11841</v>
      </c>
      <c r="N1104" s="12" t="s">
        <v>11</v>
      </c>
      <c r="O1104" s="12" t="s">
        <v>13</v>
      </c>
      <c r="P1104" s="12" t="s">
        <v>37</v>
      </c>
      <c r="Q1104" s="12" t="s">
        <v>65</v>
      </c>
      <c r="R1104" s="12" t="s">
        <v>20</v>
      </c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9">
        <f>ROUNDUP(SUM(VLOOKUP(F1104,'Pontuação'!A$2:B$11,2,FALSE),VLOOKUP(E1104,'Pontuação'!C$2:D$11,2,FALSE),VLOOKUP(H1104,'Pontuação'!I$2:J$11,2,FALSE),VLOOKUP(J1104,'Pontuação'!G$2:H$11,2,FALSE),VLOOKUP(L1104,'Pontuação'!M$2:N$13,2,FALSE)),0)</f>
        <v>1972</v>
      </c>
      <c r="AD1104" s="10">
        <f t="shared" si="1"/>
        <v>197</v>
      </c>
      <c r="AE1104" s="10" t="str">
        <f t="array" ref="AE1104">IFERROR(INDEX('Pontuação'!G$13:G$101, MATCH(AD1104, 'Pontuação'!F$13:F$101, 0)), "Faixa Indefinida")</f>
        <v>A</v>
      </c>
      <c r="AF1104" s="10">
        <f t="shared" si="2"/>
        <v>1</v>
      </c>
      <c r="AG1104" s="10">
        <f t="shared" si="3"/>
        <v>0</v>
      </c>
      <c r="AH1104" s="10">
        <f t="shared" si="4"/>
        <v>0</v>
      </c>
      <c r="AI1104" s="10">
        <f t="shared" si="5"/>
        <v>0</v>
      </c>
      <c r="AJ1104" s="9">
        <f>ROUNDUP(SUM(VLOOKUP(F1104,'Pontuação 3.0'!A$2:B$11,2,FALSE),VLOOKUP(E1104,'Pontuação 3.0'!C$2:D$11,2,FALSE),VLOOKUP(H1104,'Pontuação 3.0'!I$2:J$11,2,FALSE),VLOOKUP(J1104,'Pontuação 3.0'!G$2:H$11,2,FALSE),VLOOKUP(G1104,'Pontuação 3.0'!E$2:F$11,2,FALSE),VLOOKUP(K1104,'Pontuação 3.0'!K$2:L$11,2,FALSE),VLOOKUP(L1104,'Pontuação 3.0'!M$2:N$13,2,FALSE)),0)</f>
        <v>2186</v>
      </c>
      <c r="AK1104" s="9">
        <f t="shared" si="6"/>
        <v>219</v>
      </c>
      <c r="AL1104" s="9" t="str">
        <f t="array" ref="AL1104">IFERROR(INDEX('Pontuação 3.0'!G$13:G$191, MATCH(AK1104, 'Pontuação 3.0'!F$13:F$191, 0)), "Faixa Indefinida")</f>
        <v>B</v>
      </c>
      <c r="AM1104" s="9">
        <f t="shared" si="7"/>
        <v>0</v>
      </c>
      <c r="AN1104" s="9">
        <f t="shared" si="8"/>
        <v>1</v>
      </c>
      <c r="AO1104" s="9">
        <f t="shared" si="9"/>
        <v>0</v>
      </c>
      <c r="AP1104" s="9">
        <f t="shared" si="10"/>
        <v>0</v>
      </c>
      <c r="AQ1104" s="8"/>
    </row>
    <row r="1105" ht="15.75" customHeight="1">
      <c r="A1105" s="7">
        <v>45680.0</v>
      </c>
      <c r="B1105" s="8" t="s">
        <v>2558</v>
      </c>
      <c r="C1105" s="8" t="s">
        <v>2559</v>
      </c>
      <c r="D1105" s="11">
        <v>2.1965230631E10</v>
      </c>
      <c r="E1105" s="8" t="s">
        <v>11868</v>
      </c>
      <c r="F1105" s="8" t="s">
        <v>11842</v>
      </c>
      <c r="G1105" s="8" t="s">
        <v>11835</v>
      </c>
      <c r="H1105" s="8" t="s">
        <v>11856</v>
      </c>
      <c r="I1105" s="8" t="s">
        <v>11837</v>
      </c>
      <c r="J1105" s="8" t="s">
        <v>11846</v>
      </c>
      <c r="K1105" s="8" t="s">
        <v>11839</v>
      </c>
      <c r="L1105" s="8" t="s">
        <v>11840</v>
      </c>
      <c r="M1105" s="8" t="s">
        <v>11853</v>
      </c>
      <c r="N1105" s="12" t="s">
        <v>11</v>
      </c>
      <c r="O1105" s="12" t="s">
        <v>13</v>
      </c>
      <c r="P1105" s="12" t="s">
        <v>261</v>
      </c>
      <c r="Q1105" s="12" t="s">
        <v>15</v>
      </c>
      <c r="R1105" s="12" t="s">
        <v>20</v>
      </c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9">
        <f>ROUNDUP(SUM(VLOOKUP(F1105,'Pontuação'!A$2:B$11,2,FALSE),VLOOKUP(E1105,'Pontuação'!C$2:D$11,2,FALSE),VLOOKUP(H1105,'Pontuação'!I$2:J$11,2,FALSE),VLOOKUP(J1105,'Pontuação'!G$2:H$11,2,FALSE),VLOOKUP(L1105,'Pontuação'!M$2:N$13,2,FALSE)),0)</f>
        <v>1487</v>
      </c>
      <c r="AD1105" s="10">
        <f t="shared" si="1"/>
        <v>149</v>
      </c>
      <c r="AE1105" s="10" t="str">
        <f t="array" ref="AE1105">IFERROR(INDEX('Pontuação'!G$13:G$101, MATCH(AD1105, 'Pontuação'!F$13:F$101, 0)), "Faixa Indefinida")</f>
        <v>C</v>
      </c>
      <c r="AF1105" s="10">
        <f t="shared" si="2"/>
        <v>0</v>
      </c>
      <c r="AG1105" s="10">
        <f t="shared" si="3"/>
        <v>0</v>
      </c>
      <c r="AH1105" s="10">
        <f t="shared" si="4"/>
        <v>1</v>
      </c>
      <c r="AI1105" s="10">
        <f t="shared" si="5"/>
        <v>0</v>
      </c>
      <c r="AJ1105" s="9">
        <f>ROUNDUP(SUM(VLOOKUP(F1105,'Pontuação 3.0'!A$2:B$11,2,FALSE),VLOOKUP(E1105,'Pontuação 3.0'!C$2:D$11,2,FALSE),VLOOKUP(H1105,'Pontuação 3.0'!I$2:J$11,2,FALSE),VLOOKUP(J1105,'Pontuação 3.0'!G$2:H$11,2,FALSE),VLOOKUP(G1105,'Pontuação 3.0'!E$2:F$11,2,FALSE),VLOOKUP(K1105,'Pontuação 3.0'!K$2:L$11,2,FALSE),VLOOKUP(L1105,'Pontuação 3.0'!M$2:N$13,2,FALSE)),0)</f>
        <v>2043</v>
      </c>
      <c r="AK1105" s="9">
        <f t="shared" si="6"/>
        <v>204</v>
      </c>
      <c r="AL1105" s="9" t="str">
        <f t="array" ref="AL1105">IFERROR(INDEX('Pontuação 3.0'!G$13:G$191, MATCH(AK1105, 'Pontuação 3.0'!F$13:F$191, 0)), "Faixa Indefinida")</f>
        <v>C</v>
      </c>
      <c r="AM1105" s="9">
        <f t="shared" si="7"/>
        <v>0</v>
      </c>
      <c r="AN1105" s="9">
        <f t="shared" si="8"/>
        <v>0</v>
      </c>
      <c r="AO1105" s="9">
        <f t="shared" si="9"/>
        <v>1</v>
      </c>
      <c r="AP1105" s="9">
        <f t="shared" si="10"/>
        <v>0</v>
      </c>
      <c r="AQ1105" s="8"/>
    </row>
    <row r="1106" ht="15.75" customHeight="1">
      <c r="A1106" s="7">
        <v>45680.0</v>
      </c>
      <c r="B1106" s="8" t="s">
        <v>2560</v>
      </c>
      <c r="C1106" s="8" t="s">
        <v>2561</v>
      </c>
      <c r="D1106" s="11">
        <v>6.2994687618E10</v>
      </c>
      <c r="E1106" s="8" t="s">
        <v>11833</v>
      </c>
      <c r="F1106" s="8" t="s">
        <v>11854</v>
      </c>
      <c r="G1106" s="8" t="s">
        <v>11843</v>
      </c>
      <c r="H1106" s="8" t="s">
        <v>11850</v>
      </c>
      <c r="I1106" s="8" t="s">
        <v>11845</v>
      </c>
      <c r="J1106" s="8" t="s">
        <v>11846</v>
      </c>
      <c r="K1106" s="8" t="s">
        <v>11837</v>
      </c>
      <c r="L1106" s="8" t="s">
        <v>11847</v>
      </c>
      <c r="M1106" s="8" t="s">
        <v>11853</v>
      </c>
      <c r="N1106" s="12" t="s">
        <v>11</v>
      </c>
      <c r="O1106" s="12" t="s">
        <v>13</v>
      </c>
      <c r="P1106" s="12" t="s">
        <v>27</v>
      </c>
      <c r="Q1106" s="12" t="s">
        <v>44</v>
      </c>
      <c r="R1106" s="12" t="s">
        <v>20</v>
      </c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9">
        <f>ROUNDUP(SUM(VLOOKUP(F1106,'Pontuação'!A$2:B$11,2,FALSE),VLOOKUP(E1106,'Pontuação'!C$2:D$11,2,FALSE),VLOOKUP(H1106,'Pontuação'!I$2:J$11,2,FALSE),VLOOKUP(J1106,'Pontuação'!G$2:H$11,2,FALSE),VLOOKUP(L1106,'Pontuação'!M$2:N$13,2,FALSE)),0)</f>
        <v>1690</v>
      </c>
      <c r="AD1106" s="10">
        <f t="shared" si="1"/>
        <v>169</v>
      </c>
      <c r="AE1106" s="10" t="str">
        <f t="array" ref="AE1106">IFERROR(INDEX('Pontuação'!G$13:G$101, MATCH(AD1106, 'Pontuação'!F$13:F$101, 0)), "Faixa Indefinida")</f>
        <v>B</v>
      </c>
      <c r="AF1106" s="10">
        <f t="shared" si="2"/>
        <v>0</v>
      </c>
      <c r="AG1106" s="10">
        <f t="shared" si="3"/>
        <v>1</v>
      </c>
      <c r="AH1106" s="10">
        <f t="shared" si="4"/>
        <v>0</v>
      </c>
      <c r="AI1106" s="10">
        <f t="shared" si="5"/>
        <v>0</v>
      </c>
      <c r="AJ1106" s="9">
        <f>ROUNDUP(SUM(VLOOKUP(F1106,'Pontuação 3.0'!A$2:B$11,2,FALSE),VLOOKUP(E1106,'Pontuação 3.0'!C$2:D$11,2,FALSE),VLOOKUP(H1106,'Pontuação 3.0'!I$2:J$11,2,FALSE),VLOOKUP(J1106,'Pontuação 3.0'!G$2:H$11,2,FALSE),VLOOKUP(G1106,'Pontuação 3.0'!E$2:F$11,2,FALSE),VLOOKUP(K1106,'Pontuação 3.0'!K$2:L$11,2,FALSE),VLOOKUP(L1106,'Pontuação 3.0'!M$2:N$13,2,FALSE)),0)</f>
        <v>2193</v>
      </c>
      <c r="AK1106" s="9">
        <f t="shared" si="6"/>
        <v>219</v>
      </c>
      <c r="AL1106" s="9" t="str">
        <f t="array" ref="AL1106">IFERROR(INDEX('Pontuação 3.0'!G$13:G$191, MATCH(AK1106, 'Pontuação 3.0'!F$13:F$191, 0)), "Faixa Indefinida")</f>
        <v>B</v>
      </c>
      <c r="AM1106" s="9">
        <f t="shared" si="7"/>
        <v>0</v>
      </c>
      <c r="AN1106" s="9">
        <f t="shared" si="8"/>
        <v>1</v>
      </c>
      <c r="AO1106" s="9">
        <f t="shared" si="9"/>
        <v>0</v>
      </c>
      <c r="AP1106" s="9">
        <f t="shared" si="10"/>
        <v>0</v>
      </c>
      <c r="AQ1106" s="8"/>
    </row>
    <row r="1107" ht="15.75" customHeight="1">
      <c r="A1107" s="7">
        <v>45680.0</v>
      </c>
      <c r="B1107" s="8" t="s">
        <v>2564</v>
      </c>
      <c r="C1107" s="8" t="s">
        <v>2565</v>
      </c>
      <c r="D1107" s="11">
        <v>2.7996409187E10</v>
      </c>
      <c r="E1107" s="8" t="s">
        <v>11868</v>
      </c>
      <c r="F1107" s="8" t="s">
        <v>11842</v>
      </c>
      <c r="G1107" s="8" t="s">
        <v>11843</v>
      </c>
      <c r="H1107" s="8" t="s">
        <v>11850</v>
      </c>
      <c r="I1107" s="8" t="s">
        <v>11845</v>
      </c>
      <c r="J1107" s="8" t="s">
        <v>11838</v>
      </c>
      <c r="K1107" s="8" t="s">
        <v>11837</v>
      </c>
      <c r="L1107" s="8" t="s">
        <v>11851</v>
      </c>
      <c r="M1107" s="8" t="s">
        <v>11849</v>
      </c>
      <c r="N1107" s="12" t="s">
        <v>11</v>
      </c>
      <c r="O1107" s="12" t="s">
        <v>13</v>
      </c>
      <c r="P1107" s="12" t="s">
        <v>27</v>
      </c>
      <c r="Q1107" s="12" t="s">
        <v>65</v>
      </c>
      <c r="R1107" s="12" t="s">
        <v>20</v>
      </c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9">
        <f>ROUNDUP(SUM(VLOOKUP(F1107,'Pontuação'!A$2:B$11,2,FALSE),VLOOKUP(E1107,'Pontuação'!C$2:D$11,2,FALSE),VLOOKUP(H1107,'Pontuação'!I$2:J$11,2,FALSE),VLOOKUP(J1107,'Pontuação'!G$2:H$11,2,FALSE),VLOOKUP(L1107,'Pontuação'!M$2:N$13,2,FALSE)),0)</f>
        <v>1835</v>
      </c>
      <c r="AD1107" s="10">
        <f t="shared" si="1"/>
        <v>184</v>
      </c>
      <c r="AE1107" s="10" t="str">
        <f t="array" ref="AE1107">IFERROR(INDEX('Pontuação'!G$13:G$101, MATCH(AD1107, 'Pontuação'!F$13:F$101, 0)), "Faixa Indefinida")</f>
        <v>A</v>
      </c>
      <c r="AF1107" s="10">
        <f t="shared" si="2"/>
        <v>1</v>
      </c>
      <c r="AG1107" s="10">
        <f t="shared" si="3"/>
        <v>0</v>
      </c>
      <c r="AH1107" s="10">
        <f t="shared" si="4"/>
        <v>0</v>
      </c>
      <c r="AI1107" s="10">
        <f t="shared" si="5"/>
        <v>0</v>
      </c>
      <c r="AJ1107" s="9">
        <f>ROUNDUP(SUM(VLOOKUP(F1107,'Pontuação 3.0'!A$2:B$11,2,FALSE),VLOOKUP(E1107,'Pontuação 3.0'!C$2:D$11,2,FALSE),VLOOKUP(H1107,'Pontuação 3.0'!I$2:J$11,2,FALSE),VLOOKUP(J1107,'Pontuação 3.0'!G$2:H$11,2,FALSE),VLOOKUP(G1107,'Pontuação 3.0'!E$2:F$11,2,FALSE),VLOOKUP(K1107,'Pontuação 3.0'!K$2:L$11,2,FALSE),VLOOKUP(L1107,'Pontuação 3.0'!M$2:N$13,2,FALSE)),0)</f>
        <v>2367</v>
      </c>
      <c r="AK1107" s="9">
        <f t="shared" si="6"/>
        <v>237</v>
      </c>
      <c r="AL1107" s="9" t="str">
        <f t="array" ref="AL1107">IFERROR(INDEX('Pontuação 3.0'!G$13:G$191, MATCH(AK1107, 'Pontuação 3.0'!F$13:F$191, 0)), "Faixa Indefinida")</f>
        <v>A</v>
      </c>
      <c r="AM1107" s="9">
        <f t="shared" si="7"/>
        <v>1</v>
      </c>
      <c r="AN1107" s="9">
        <f t="shared" si="8"/>
        <v>0</v>
      </c>
      <c r="AO1107" s="9">
        <f t="shared" si="9"/>
        <v>0</v>
      </c>
      <c r="AP1107" s="9">
        <f t="shared" si="10"/>
        <v>0</v>
      </c>
      <c r="AQ1107" s="8"/>
    </row>
    <row r="1108" ht="15.75" customHeight="1">
      <c r="A1108" s="7">
        <v>45680.0</v>
      </c>
      <c r="B1108" s="8" t="s">
        <v>2566</v>
      </c>
      <c r="C1108" s="8" t="s">
        <v>2567</v>
      </c>
      <c r="D1108" s="11">
        <v>8.1983615756E10</v>
      </c>
      <c r="E1108" s="8" t="s">
        <v>11833</v>
      </c>
      <c r="F1108" s="8" t="s">
        <v>11842</v>
      </c>
      <c r="G1108" s="8" t="s">
        <v>11843</v>
      </c>
      <c r="H1108" s="8" t="s">
        <v>11850</v>
      </c>
      <c r="I1108" s="8" t="s">
        <v>11837</v>
      </c>
      <c r="J1108" s="8" t="s">
        <v>11846</v>
      </c>
      <c r="K1108" s="8" t="s">
        <v>11839</v>
      </c>
      <c r="L1108" s="8" t="s">
        <v>11847</v>
      </c>
      <c r="M1108" s="8" t="s">
        <v>11848</v>
      </c>
      <c r="N1108" s="12" t="s">
        <v>11</v>
      </c>
      <c r="O1108" s="12" t="s">
        <v>13</v>
      </c>
      <c r="P1108" s="12" t="s">
        <v>37</v>
      </c>
      <c r="Q1108" s="12" t="s">
        <v>143</v>
      </c>
      <c r="R1108" s="12" t="s">
        <v>20</v>
      </c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9">
        <f>ROUNDUP(SUM(VLOOKUP(F1108,'Pontuação'!A$2:B$11,2,FALSE),VLOOKUP(E1108,'Pontuação'!C$2:D$11,2,FALSE),VLOOKUP(H1108,'Pontuação'!I$2:J$11,2,FALSE),VLOOKUP(J1108,'Pontuação'!G$2:H$11,2,FALSE),VLOOKUP(L1108,'Pontuação'!M$2:N$13,2,FALSE)),0)</f>
        <v>1685</v>
      </c>
      <c r="AD1108" s="10">
        <f t="shared" si="1"/>
        <v>169</v>
      </c>
      <c r="AE1108" s="10" t="str">
        <f t="array" ref="AE1108">IFERROR(INDEX('Pontuação'!G$13:G$101, MATCH(AD1108, 'Pontuação'!F$13:F$101, 0)), "Faixa Indefinida")</f>
        <v>B</v>
      </c>
      <c r="AF1108" s="10">
        <f t="shared" si="2"/>
        <v>0</v>
      </c>
      <c r="AG1108" s="10">
        <f t="shared" si="3"/>
        <v>1</v>
      </c>
      <c r="AH1108" s="10">
        <f t="shared" si="4"/>
        <v>0</v>
      </c>
      <c r="AI1108" s="10">
        <f t="shared" si="5"/>
        <v>0</v>
      </c>
      <c r="AJ1108" s="9">
        <f>ROUNDUP(SUM(VLOOKUP(F1108,'Pontuação 3.0'!A$2:B$11,2,FALSE),VLOOKUP(E1108,'Pontuação 3.0'!C$2:D$11,2,FALSE),VLOOKUP(H1108,'Pontuação 3.0'!I$2:J$11,2,FALSE),VLOOKUP(J1108,'Pontuação 3.0'!G$2:H$11,2,FALSE),VLOOKUP(G1108,'Pontuação 3.0'!E$2:F$11,2,FALSE),VLOOKUP(K1108,'Pontuação 3.0'!K$2:L$11,2,FALSE),VLOOKUP(L1108,'Pontuação 3.0'!M$2:N$13,2,FALSE)),0)</f>
        <v>2469</v>
      </c>
      <c r="AK1108" s="9">
        <f t="shared" si="6"/>
        <v>247</v>
      </c>
      <c r="AL1108" s="9" t="str">
        <f t="array" ref="AL1108">IFERROR(INDEX('Pontuação 3.0'!G$13:G$191, MATCH(AK1108, 'Pontuação 3.0'!F$13:F$191, 0)), "Faixa Indefinida")</f>
        <v>A</v>
      </c>
      <c r="AM1108" s="9">
        <f t="shared" si="7"/>
        <v>1</v>
      </c>
      <c r="AN1108" s="9">
        <f t="shared" si="8"/>
        <v>0</v>
      </c>
      <c r="AO1108" s="9">
        <f t="shared" si="9"/>
        <v>0</v>
      </c>
      <c r="AP1108" s="9">
        <f t="shared" si="10"/>
        <v>0</v>
      </c>
      <c r="AQ1108" s="8"/>
    </row>
    <row r="1109" ht="15.75" customHeight="1">
      <c r="A1109" s="7">
        <v>45680.0</v>
      </c>
      <c r="B1109" s="8" t="s">
        <v>2566</v>
      </c>
      <c r="C1109" s="8" t="s">
        <v>2567</v>
      </c>
      <c r="D1109" s="11">
        <v>8.1983615756E10</v>
      </c>
      <c r="E1109" s="8" t="s">
        <v>11833</v>
      </c>
      <c r="F1109" s="8" t="s">
        <v>11842</v>
      </c>
      <c r="G1109" s="8" t="s">
        <v>11843</v>
      </c>
      <c r="H1109" s="8" t="s">
        <v>11844</v>
      </c>
      <c r="I1109" s="8" t="s">
        <v>11837</v>
      </c>
      <c r="J1109" s="8" t="s">
        <v>11846</v>
      </c>
      <c r="K1109" s="8" t="s">
        <v>11839</v>
      </c>
      <c r="L1109" s="8" t="s">
        <v>11847</v>
      </c>
      <c r="M1109" s="8" t="s">
        <v>11848</v>
      </c>
      <c r="N1109" s="12" t="s">
        <v>11</v>
      </c>
      <c r="O1109" s="12" t="s">
        <v>13</v>
      </c>
      <c r="P1109" s="12" t="s">
        <v>37</v>
      </c>
      <c r="Q1109" s="12" t="s">
        <v>143</v>
      </c>
      <c r="R1109" s="12" t="s">
        <v>20</v>
      </c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9">
        <f>ROUNDUP(SUM(VLOOKUP(F1109,'Pontuação'!A$2:B$11,2,FALSE),VLOOKUP(E1109,'Pontuação'!C$2:D$11,2,FALSE),VLOOKUP(H1109,'Pontuação'!I$2:J$11,2,FALSE),VLOOKUP(J1109,'Pontuação'!G$2:H$11,2,FALSE),VLOOKUP(L1109,'Pontuação'!M$2:N$13,2,FALSE)),0)</f>
        <v>1727</v>
      </c>
      <c r="AD1109" s="10">
        <f t="shared" si="1"/>
        <v>173</v>
      </c>
      <c r="AE1109" s="10" t="str">
        <f t="array" ref="AE1109">IFERROR(INDEX('Pontuação'!G$13:G$101, MATCH(AD1109, 'Pontuação'!F$13:F$101, 0)), "Faixa Indefinida")</f>
        <v>B</v>
      </c>
      <c r="AF1109" s="10">
        <f t="shared" si="2"/>
        <v>0</v>
      </c>
      <c r="AG1109" s="10">
        <f t="shared" si="3"/>
        <v>1</v>
      </c>
      <c r="AH1109" s="10">
        <f t="shared" si="4"/>
        <v>0</v>
      </c>
      <c r="AI1109" s="10">
        <f t="shared" si="5"/>
        <v>0</v>
      </c>
      <c r="AJ1109" s="9">
        <f>ROUNDUP(SUM(VLOOKUP(F1109,'Pontuação 3.0'!A$2:B$11,2,FALSE),VLOOKUP(E1109,'Pontuação 3.0'!C$2:D$11,2,FALSE),VLOOKUP(H1109,'Pontuação 3.0'!I$2:J$11,2,FALSE),VLOOKUP(J1109,'Pontuação 3.0'!G$2:H$11,2,FALSE),VLOOKUP(G1109,'Pontuação 3.0'!E$2:F$11,2,FALSE),VLOOKUP(K1109,'Pontuação 3.0'!K$2:L$11,2,FALSE),VLOOKUP(L1109,'Pontuação 3.0'!M$2:N$13,2,FALSE)),0)</f>
        <v>2556</v>
      </c>
      <c r="AK1109" s="9">
        <f t="shared" si="6"/>
        <v>256</v>
      </c>
      <c r="AL1109" s="9" t="str">
        <f t="array" ref="AL1109">IFERROR(INDEX('Pontuação 3.0'!G$13:G$191, MATCH(AK1109, 'Pontuação 3.0'!F$13:F$191, 0)), "Faixa Indefinida")</f>
        <v>A</v>
      </c>
      <c r="AM1109" s="9">
        <f t="shared" si="7"/>
        <v>1</v>
      </c>
      <c r="AN1109" s="9">
        <f t="shared" si="8"/>
        <v>0</v>
      </c>
      <c r="AO1109" s="9">
        <f t="shared" si="9"/>
        <v>0</v>
      </c>
      <c r="AP1109" s="9">
        <f t="shared" si="10"/>
        <v>0</v>
      </c>
      <c r="AQ1109" s="8"/>
    </row>
    <row r="1110" ht="15.75" customHeight="1">
      <c r="A1110" s="7">
        <v>45680.0</v>
      </c>
      <c r="B1110" s="8" t="s">
        <v>2571</v>
      </c>
      <c r="C1110" s="8" t="s">
        <v>2572</v>
      </c>
      <c r="D1110" s="11">
        <v>5.1995554481E10</v>
      </c>
      <c r="E1110" s="8" t="s">
        <v>11833</v>
      </c>
      <c r="F1110" s="8" t="s">
        <v>11834</v>
      </c>
      <c r="G1110" s="8" t="s">
        <v>11843</v>
      </c>
      <c r="H1110" s="8" t="s">
        <v>11844</v>
      </c>
      <c r="I1110" s="8" t="s">
        <v>11837</v>
      </c>
      <c r="J1110" s="8" t="s">
        <v>11846</v>
      </c>
      <c r="K1110" s="8" t="s">
        <v>11837</v>
      </c>
      <c r="L1110" s="8" t="s">
        <v>11847</v>
      </c>
      <c r="M1110" s="8" t="s">
        <v>11849</v>
      </c>
      <c r="N1110" s="12" t="s">
        <v>11</v>
      </c>
      <c r="O1110" s="12" t="s">
        <v>13</v>
      </c>
      <c r="P1110" s="12" t="s">
        <v>31</v>
      </c>
      <c r="Q1110" s="12" t="s">
        <v>65</v>
      </c>
      <c r="R1110" s="12" t="s">
        <v>14</v>
      </c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9">
        <f>ROUNDUP(SUM(VLOOKUP(F1110,'Pontuação'!A$2:B$11,2,FALSE),VLOOKUP(E1110,'Pontuação'!C$2:D$11,2,FALSE),VLOOKUP(H1110,'Pontuação'!I$2:J$11,2,FALSE),VLOOKUP(J1110,'Pontuação'!G$2:H$11,2,FALSE),VLOOKUP(L1110,'Pontuação'!M$2:N$13,2,FALSE)),0)</f>
        <v>1715</v>
      </c>
      <c r="AD1110" s="10">
        <f t="shared" si="1"/>
        <v>172</v>
      </c>
      <c r="AE1110" s="10" t="str">
        <f t="array" ref="AE1110">IFERROR(INDEX('Pontuação'!G$13:G$101, MATCH(AD1110, 'Pontuação'!F$13:F$101, 0)), "Faixa Indefinida")</f>
        <v>B</v>
      </c>
      <c r="AF1110" s="10">
        <f t="shared" si="2"/>
        <v>0</v>
      </c>
      <c r="AG1110" s="10">
        <f t="shared" si="3"/>
        <v>1</v>
      </c>
      <c r="AH1110" s="10">
        <f t="shared" si="4"/>
        <v>0</v>
      </c>
      <c r="AI1110" s="10">
        <f t="shared" si="5"/>
        <v>0</v>
      </c>
      <c r="AJ1110" s="9">
        <f>ROUNDUP(SUM(VLOOKUP(F1110,'Pontuação 3.0'!A$2:B$11,2,FALSE),VLOOKUP(E1110,'Pontuação 3.0'!C$2:D$11,2,FALSE),VLOOKUP(H1110,'Pontuação 3.0'!I$2:J$11,2,FALSE),VLOOKUP(J1110,'Pontuação 3.0'!G$2:H$11,2,FALSE),VLOOKUP(G1110,'Pontuação 3.0'!E$2:F$11,2,FALSE),VLOOKUP(K1110,'Pontuação 3.0'!K$2:L$11,2,FALSE),VLOOKUP(L1110,'Pontuação 3.0'!M$2:N$13,2,FALSE)),0)</f>
        <v>2162</v>
      </c>
      <c r="AK1110" s="9">
        <f t="shared" si="6"/>
        <v>216</v>
      </c>
      <c r="AL1110" s="9" t="str">
        <f t="array" ref="AL1110">IFERROR(INDEX('Pontuação 3.0'!G$13:G$191, MATCH(AK1110, 'Pontuação 3.0'!F$13:F$191, 0)), "Faixa Indefinida")</f>
        <v>B</v>
      </c>
      <c r="AM1110" s="9">
        <f t="shared" si="7"/>
        <v>0</v>
      </c>
      <c r="AN1110" s="9">
        <f t="shared" si="8"/>
        <v>1</v>
      </c>
      <c r="AO1110" s="9">
        <f t="shared" si="9"/>
        <v>0</v>
      </c>
      <c r="AP1110" s="9">
        <f t="shared" si="10"/>
        <v>0</v>
      </c>
      <c r="AQ1110" s="8"/>
    </row>
    <row r="1111" ht="15.75" customHeight="1">
      <c r="A1111" s="7">
        <v>45680.0</v>
      </c>
      <c r="B1111" s="8" t="s">
        <v>1464</v>
      </c>
      <c r="C1111" s="8" t="s">
        <v>2573</v>
      </c>
      <c r="D1111" s="11">
        <v>5.543999308271E12</v>
      </c>
      <c r="E1111" s="8" t="s">
        <v>11868</v>
      </c>
      <c r="F1111" s="8" t="s">
        <v>11854</v>
      </c>
      <c r="G1111" s="8" t="s">
        <v>11864</v>
      </c>
      <c r="H1111" s="8" t="s">
        <v>11856</v>
      </c>
      <c r="I1111" s="8" t="s">
        <v>11837</v>
      </c>
      <c r="J1111" s="8" t="s">
        <v>11866</v>
      </c>
      <c r="K1111" s="8" t="s">
        <v>11839</v>
      </c>
      <c r="L1111" s="8" t="s">
        <v>11840</v>
      </c>
      <c r="M1111" s="8" t="s">
        <v>11859</v>
      </c>
      <c r="N1111" s="12" t="s">
        <v>11</v>
      </c>
      <c r="O1111" s="12" t="s">
        <v>13</v>
      </c>
      <c r="P1111" s="12" t="s">
        <v>261</v>
      </c>
      <c r="Q1111" s="12" t="s">
        <v>65</v>
      </c>
      <c r="R1111" s="12" t="s">
        <v>20</v>
      </c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9">
        <f>ROUNDUP(SUM(VLOOKUP(F1111,'Pontuação'!A$2:B$11,2,FALSE),VLOOKUP(E1111,'Pontuação'!C$2:D$11,2,FALSE),VLOOKUP(H1111,'Pontuação'!I$2:J$11,2,FALSE),VLOOKUP(J1111,'Pontuação'!G$2:H$11,2,FALSE),VLOOKUP(L1111,'Pontuação'!M$2:N$13,2,FALSE)),0)</f>
        <v>1770</v>
      </c>
      <c r="AD1111" s="10">
        <f t="shared" si="1"/>
        <v>177</v>
      </c>
      <c r="AE1111" s="10" t="str">
        <f t="array" ref="AE1111">IFERROR(INDEX('Pontuação'!G$13:G$101, MATCH(AD1111, 'Pontuação'!F$13:F$101, 0)), "Faixa Indefinida")</f>
        <v>B</v>
      </c>
      <c r="AF1111" s="10">
        <f t="shared" si="2"/>
        <v>0</v>
      </c>
      <c r="AG1111" s="10">
        <f t="shared" si="3"/>
        <v>1</v>
      </c>
      <c r="AH1111" s="10">
        <f t="shared" si="4"/>
        <v>0</v>
      </c>
      <c r="AI1111" s="10">
        <f t="shared" si="5"/>
        <v>0</v>
      </c>
      <c r="AJ1111" s="9">
        <f>ROUNDUP(SUM(VLOOKUP(F1111,'Pontuação 3.0'!A$2:B$11,2,FALSE),VLOOKUP(E1111,'Pontuação 3.0'!C$2:D$11,2,FALSE),VLOOKUP(H1111,'Pontuação 3.0'!I$2:J$11,2,FALSE),VLOOKUP(J1111,'Pontuação 3.0'!G$2:H$11,2,FALSE),VLOOKUP(G1111,'Pontuação 3.0'!E$2:F$11,2,FALSE),VLOOKUP(K1111,'Pontuação 3.0'!K$2:L$11,2,FALSE),VLOOKUP(L1111,'Pontuação 3.0'!M$2:N$13,2,FALSE)),0)</f>
        <v>2285</v>
      </c>
      <c r="AK1111" s="9">
        <f t="shared" si="6"/>
        <v>229</v>
      </c>
      <c r="AL1111" s="9" t="str">
        <f t="array" ref="AL1111">IFERROR(INDEX('Pontuação 3.0'!G$13:G$191, MATCH(AK1111, 'Pontuação 3.0'!F$13:F$191, 0)), "Faixa Indefinida")</f>
        <v>B</v>
      </c>
      <c r="AM1111" s="9">
        <f t="shared" si="7"/>
        <v>0</v>
      </c>
      <c r="AN1111" s="9">
        <f t="shared" si="8"/>
        <v>1</v>
      </c>
      <c r="AO1111" s="9">
        <f t="shared" si="9"/>
        <v>0</v>
      </c>
      <c r="AP1111" s="9">
        <f t="shared" si="10"/>
        <v>0</v>
      </c>
      <c r="AQ1111" s="8"/>
    </row>
    <row r="1112" ht="15.75" customHeight="1">
      <c r="A1112" s="7">
        <v>45680.0</v>
      </c>
      <c r="B1112" s="8" t="s">
        <v>2569</v>
      </c>
      <c r="C1112" s="8" t="s">
        <v>2570</v>
      </c>
      <c r="D1112" s="11">
        <v>3.5999224187E10</v>
      </c>
      <c r="E1112" s="8" t="s">
        <v>11833</v>
      </c>
      <c r="F1112" s="8" t="s">
        <v>11842</v>
      </c>
      <c r="G1112" s="8" t="s">
        <v>11843</v>
      </c>
      <c r="H1112" s="8" t="s">
        <v>11850</v>
      </c>
      <c r="I1112" s="8" t="s">
        <v>11837</v>
      </c>
      <c r="J1112" s="8" t="s">
        <v>11846</v>
      </c>
      <c r="K1112" s="8" t="s">
        <v>11837</v>
      </c>
      <c r="L1112" s="8" t="s">
        <v>11847</v>
      </c>
      <c r="M1112" s="8" t="s">
        <v>11848</v>
      </c>
      <c r="N1112" s="12" t="s">
        <v>11</v>
      </c>
      <c r="O1112" s="12" t="s">
        <v>13</v>
      </c>
      <c r="P1112" s="12" t="s">
        <v>261</v>
      </c>
      <c r="Q1112" s="12" t="s">
        <v>15</v>
      </c>
      <c r="R1112" s="12" t="s">
        <v>20</v>
      </c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9">
        <f>ROUNDUP(SUM(VLOOKUP(F1112,'Pontuação'!A$2:B$11,2,FALSE),VLOOKUP(E1112,'Pontuação'!C$2:D$11,2,FALSE),VLOOKUP(H1112,'Pontuação'!I$2:J$11,2,FALSE),VLOOKUP(J1112,'Pontuação'!G$2:H$11,2,FALSE),VLOOKUP(L1112,'Pontuação'!M$2:N$13,2,FALSE)),0)</f>
        <v>1685</v>
      </c>
      <c r="AD1112" s="10">
        <f t="shared" si="1"/>
        <v>169</v>
      </c>
      <c r="AE1112" s="10" t="str">
        <f t="array" ref="AE1112">IFERROR(INDEX('Pontuação'!G$13:G$101, MATCH(AD1112, 'Pontuação'!F$13:F$101, 0)), "Faixa Indefinida")</f>
        <v>B</v>
      </c>
      <c r="AF1112" s="10">
        <f t="shared" si="2"/>
        <v>0</v>
      </c>
      <c r="AG1112" s="10">
        <f t="shared" si="3"/>
        <v>1</v>
      </c>
      <c r="AH1112" s="10">
        <f t="shared" si="4"/>
        <v>0</v>
      </c>
      <c r="AI1112" s="10">
        <f t="shared" si="5"/>
        <v>0</v>
      </c>
      <c r="AJ1112" s="9">
        <f>ROUNDUP(SUM(VLOOKUP(F1112,'Pontuação 3.0'!A$2:B$11,2,FALSE),VLOOKUP(E1112,'Pontuação 3.0'!C$2:D$11,2,FALSE),VLOOKUP(H1112,'Pontuação 3.0'!I$2:J$11,2,FALSE),VLOOKUP(J1112,'Pontuação 3.0'!G$2:H$11,2,FALSE),VLOOKUP(G1112,'Pontuação 3.0'!E$2:F$11,2,FALSE),VLOOKUP(K1112,'Pontuação 3.0'!K$2:L$11,2,FALSE),VLOOKUP(L1112,'Pontuação 3.0'!M$2:N$13,2,FALSE)),0)</f>
        <v>2208</v>
      </c>
      <c r="AK1112" s="9">
        <f t="shared" si="6"/>
        <v>221</v>
      </c>
      <c r="AL1112" s="9" t="str">
        <f t="array" ref="AL1112">IFERROR(INDEX('Pontuação 3.0'!G$13:G$191, MATCH(AK1112, 'Pontuação 3.0'!F$13:F$191, 0)), "Faixa Indefinida")</f>
        <v>B</v>
      </c>
      <c r="AM1112" s="9">
        <f t="shared" si="7"/>
        <v>0</v>
      </c>
      <c r="AN1112" s="9">
        <f t="shared" si="8"/>
        <v>1</v>
      </c>
      <c r="AO1112" s="9">
        <f t="shared" si="9"/>
        <v>0</v>
      </c>
      <c r="AP1112" s="9">
        <f t="shared" si="10"/>
        <v>0</v>
      </c>
      <c r="AQ1112" s="8"/>
    </row>
    <row r="1113" ht="15.75" customHeight="1">
      <c r="A1113" s="7">
        <v>45680.0</v>
      </c>
      <c r="B1113" s="8" t="s">
        <v>2401</v>
      </c>
      <c r="C1113" s="8" t="s">
        <v>2407</v>
      </c>
      <c r="D1113" s="11">
        <v>1.1942780379E10</v>
      </c>
      <c r="E1113" s="8" t="s">
        <v>11833</v>
      </c>
      <c r="F1113" s="8" t="s">
        <v>11861</v>
      </c>
      <c r="G1113" s="8" t="s">
        <v>11855</v>
      </c>
      <c r="H1113" s="8" t="s">
        <v>11856</v>
      </c>
      <c r="I1113" s="8" t="s">
        <v>11837</v>
      </c>
      <c r="J1113" s="8" t="s">
        <v>11846</v>
      </c>
      <c r="K1113" s="8" t="s">
        <v>11837</v>
      </c>
      <c r="L1113" s="8" t="s">
        <v>11847</v>
      </c>
      <c r="M1113" s="8" t="s">
        <v>11848</v>
      </c>
      <c r="N1113" s="12" t="s">
        <v>11</v>
      </c>
      <c r="O1113" s="12" t="s">
        <v>13</v>
      </c>
      <c r="P1113" s="12" t="s">
        <v>37</v>
      </c>
      <c r="Q1113" s="12" t="s">
        <v>15</v>
      </c>
      <c r="R1113" s="12" t="s">
        <v>20</v>
      </c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9">
        <f>ROUNDUP(SUM(VLOOKUP(F1113,'Pontuação'!A$2:B$11,2,FALSE),VLOOKUP(E1113,'Pontuação'!C$2:D$11,2,FALSE),VLOOKUP(H1113,'Pontuação'!I$2:J$11,2,FALSE),VLOOKUP(J1113,'Pontuação'!G$2:H$11,2,FALSE),VLOOKUP(L1113,'Pontuação'!M$2:N$13,2,FALSE)),0)</f>
        <v>1326</v>
      </c>
      <c r="AD1113" s="10">
        <f t="shared" si="1"/>
        <v>133</v>
      </c>
      <c r="AE1113" s="10" t="str">
        <f t="array" ref="AE1113">IFERROR(INDEX('Pontuação'!G$13:G$101, MATCH(AD1113, 'Pontuação'!F$13:F$101, 0)), "Faixa Indefinida")</f>
        <v>D</v>
      </c>
      <c r="AF1113" s="10">
        <f t="shared" si="2"/>
        <v>0</v>
      </c>
      <c r="AG1113" s="10">
        <f t="shared" si="3"/>
        <v>0</v>
      </c>
      <c r="AH1113" s="10">
        <f t="shared" si="4"/>
        <v>0</v>
      </c>
      <c r="AI1113" s="10">
        <f t="shared" si="5"/>
        <v>1</v>
      </c>
      <c r="AJ1113" s="9">
        <f>ROUNDUP(SUM(VLOOKUP(F1113,'Pontuação 3.0'!A$2:B$11,2,FALSE),VLOOKUP(E1113,'Pontuação 3.0'!C$2:D$11,2,FALSE),VLOOKUP(H1113,'Pontuação 3.0'!I$2:J$11,2,FALSE),VLOOKUP(J1113,'Pontuação 3.0'!G$2:H$11,2,FALSE),VLOOKUP(G1113,'Pontuação 3.0'!E$2:F$11,2,FALSE),VLOOKUP(K1113,'Pontuação 3.0'!K$2:L$11,2,FALSE),VLOOKUP(L1113,'Pontuação 3.0'!M$2:N$13,2,FALSE)),0)</f>
        <v>1805</v>
      </c>
      <c r="AK1113" s="9">
        <f t="shared" si="6"/>
        <v>181</v>
      </c>
      <c r="AL1113" s="9" t="str">
        <f t="array" ref="AL1113">IFERROR(INDEX('Pontuação 3.0'!G$13:G$191, MATCH(AK1113, 'Pontuação 3.0'!F$13:F$191, 0)), "Faixa Indefinida")</f>
        <v>D</v>
      </c>
      <c r="AM1113" s="9">
        <f t="shared" si="7"/>
        <v>0</v>
      </c>
      <c r="AN1113" s="9">
        <f t="shared" si="8"/>
        <v>0</v>
      </c>
      <c r="AO1113" s="9">
        <f t="shared" si="9"/>
        <v>0</v>
      </c>
      <c r="AP1113" s="9">
        <f t="shared" si="10"/>
        <v>1</v>
      </c>
      <c r="AQ1113" s="8"/>
    </row>
    <row r="1114" ht="15.75" customHeight="1">
      <c r="A1114" s="7">
        <v>45680.0</v>
      </c>
      <c r="B1114" s="8" t="s">
        <v>2576</v>
      </c>
      <c r="C1114" s="8" t="s">
        <v>2577</v>
      </c>
      <c r="D1114" s="11">
        <v>1.3982008598E10</v>
      </c>
      <c r="E1114" s="8" t="s">
        <v>11833</v>
      </c>
      <c r="F1114" s="8" t="s">
        <v>11854</v>
      </c>
      <c r="G1114" s="8" t="s">
        <v>11855</v>
      </c>
      <c r="H1114" s="8" t="s">
        <v>11856</v>
      </c>
      <c r="I1114" s="8" t="s">
        <v>11837</v>
      </c>
      <c r="J1114" s="8" t="s">
        <v>11838</v>
      </c>
      <c r="K1114" s="8" t="s">
        <v>11837</v>
      </c>
      <c r="L1114" s="8" t="s">
        <v>11840</v>
      </c>
      <c r="M1114" s="8" t="s">
        <v>11841</v>
      </c>
      <c r="N1114" s="12" t="s">
        <v>11</v>
      </c>
      <c r="O1114" s="12" t="s">
        <v>13</v>
      </c>
      <c r="P1114" s="12" t="s">
        <v>40</v>
      </c>
      <c r="Q1114" s="12" t="s">
        <v>15</v>
      </c>
      <c r="R1114" s="12" t="s">
        <v>20</v>
      </c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9">
        <f>ROUNDUP(SUM(VLOOKUP(F1114,'Pontuação'!A$2:B$11,2,FALSE),VLOOKUP(E1114,'Pontuação'!C$2:D$11,2,FALSE),VLOOKUP(H1114,'Pontuação'!I$2:J$11,2,FALSE),VLOOKUP(J1114,'Pontuação'!G$2:H$11,2,FALSE),VLOOKUP(L1114,'Pontuação'!M$2:N$13,2,FALSE)),0)</f>
        <v>1766</v>
      </c>
      <c r="AD1114" s="10">
        <f t="shared" si="1"/>
        <v>177</v>
      </c>
      <c r="AE1114" s="10" t="str">
        <f t="array" ref="AE1114">IFERROR(INDEX('Pontuação'!G$13:G$101, MATCH(AD1114, 'Pontuação'!F$13:F$101, 0)), "Faixa Indefinida")</f>
        <v>B</v>
      </c>
      <c r="AF1114" s="10">
        <f t="shared" si="2"/>
        <v>0</v>
      </c>
      <c r="AG1114" s="10">
        <f t="shared" si="3"/>
        <v>1</v>
      </c>
      <c r="AH1114" s="10">
        <f t="shared" si="4"/>
        <v>0</v>
      </c>
      <c r="AI1114" s="10">
        <f t="shared" si="5"/>
        <v>0</v>
      </c>
      <c r="AJ1114" s="9">
        <f>ROUNDUP(SUM(VLOOKUP(F1114,'Pontuação 3.0'!A$2:B$11,2,FALSE),VLOOKUP(E1114,'Pontuação 3.0'!C$2:D$11,2,FALSE),VLOOKUP(H1114,'Pontuação 3.0'!I$2:J$11,2,FALSE),VLOOKUP(J1114,'Pontuação 3.0'!G$2:H$11,2,FALSE),VLOOKUP(G1114,'Pontuação 3.0'!E$2:F$11,2,FALSE),VLOOKUP(K1114,'Pontuação 3.0'!K$2:L$11,2,FALSE),VLOOKUP(L1114,'Pontuação 3.0'!M$2:N$13,2,FALSE)),0)</f>
        <v>2105</v>
      </c>
      <c r="AK1114" s="9">
        <f t="shared" si="6"/>
        <v>211</v>
      </c>
      <c r="AL1114" s="9" t="str">
        <f t="array" ref="AL1114">IFERROR(INDEX('Pontuação 3.0'!G$13:G$191, MATCH(AK1114, 'Pontuação 3.0'!F$13:F$191, 0)), "Faixa Indefinida")</f>
        <v>C</v>
      </c>
      <c r="AM1114" s="9">
        <f t="shared" si="7"/>
        <v>0</v>
      </c>
      <c r="AN1114" s="9">
        <f t="shared" si="8"/>
        <v>0</v>
      </c>
      <c r="AO1114" s="9">
        <f t="shared" si="9"/>
        <v>1</v>
      </c>
      <c r="AP1114" s="9">
        <f t="shared" si="10"/>
        <v>0</v>
      </c>
      <c r="AQ1114" s="8"/>
    </row>
    <row r="1115" ht="15.75" customHeight="1">
      <c r="A1115" s="7">
        <v>45680.0</v>
      </c>
      <c r="B1115" s="8" t="s">
        <v>2578</v>
      </c>
      <c r="C1115" s="8" t="s">
        <v>2579</v>
      </c>
      <c r="D1115" s="11">
        <v>8.5996716215E10</v>
      </c>
      <c r="E1115" s="8" t="s">
        <v>11868</v>
      </c>
      <c r="F1115" s="8" t="s">
        <v>11834</v>
      </c>
      <c r="G1115" s="8" t="s">
        <v>11867</v>
      </c>
      <c r="H1115" s="8" t="s">
        <v>11850</v>
      </c>
      <c r="I1115" s="8" t="s">
        <v>11837</v>
      </c>
      <c r="J1115" s="8" t="s">
        <v>11846</v>
      </c>
      <c r="K1115" s="8" t="s">
        <v>11839</v>
      </c>
      <c r="L1115" s="8" t="s">
        <v>11851</v>
      </c>
      <c r="M1115" s="8" t="s">
        <v>11859</v>
      </c>
      <c r="N1115" s="12" t="s">
        <v>11</v>
      </c>
      <c r="O1115" s="12" t="s">
        <v>13</v>
      </c>
      <c r="P1115" s="12" t="s">
        <v>112</v>
      </c>
      <c r="Q1115" s="12" t="s">
        <v>15</v>
      </c>
      <c r="R1115" s="12" t="s">
        <v>20</v>
      </c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9">
        <f>ROUNDUP(SUM(VLOOKUP(F1115,'Pontuação'!A$2:B$11,2,FALSE),VLOOKUP(E1115,'Pontuação'!C$2:D$11,2,FALSE),VLOOKUP(H1115,'Pontuação'!I$2:J$11,2,FALSE),VLOOKUP(J1115,'Pontuação'!G$2:H$11,2,FALSE),VLOOKUP(L1115,'Pontuação'!M$2:N$13,2,FALSE)),0)</f>
        <v>1545</v>
      </c>
      <c r="AD1115" s="10">
        <f t="shared" si="1"/>
        <v>155</v>
      </c>
      <c r="AE1115" s="10" t="str">
        <f t="array" ref="AE1115">IFERROR(INDEX('Pontuação'!G$13:G$101, MATCH(AD1115, 'Pontuação'!F$13:F$101, 0)), "Faixa Indefinida")</f>
        <v>C</v>
      </c>
      <c r="AF1115" s="10">
        <f t="shared" si="2"/>
        <v>0</v>
      </c>
      <c r="AG1115" s="10">
        <f t="shared" si="3"/>
        <v>0</v>
      </c>
      <c r="AH1115" s="10">
        <f t="shared" si="4"/>
        <v>1</v>
      </c>
      <c r="AI1115" s="10">
        <f t="shared" si="5"/>
        <v>0</v>
      </c>
      <c r="AJ1115" s="9">
        <f>ROUNDUP(SUM(VLOOKUP(F1115,'Pontuação 3.0'!A$2:B$11,2,FALSE),VLOOKUP(E1115,'Pontuação 3.0'!C$2:D$11,2,FALSE),VLOOKUP(H1115,'Pontuação 3.0'!I$2:J$11,2,FALSE),VLOOKUP(J1115,'Pontuação 3.0'!G$2:H$11,2,FALSE),VLOOKUP(G1115,'Pontuação 3.0'!E$2:F$11,2,FALSE),VLOOKUP(K1115,'Pontuação 3.0'!K$2:L$11,2,FALSE),VLOOKUP(L1115,'Pontuação 3.0'!M$2:N$13,2,FALSE)),0)</f>
        <v>2070</v>
      </c>
      <c r="AK1115" s="9">
        <f t="shared" si="6"/>
        <v>207</v>
      </c>
      <c r="AL1115" s="9" t="str">
        <f t="array" ref="AL1115">IFERROR(INDEX('Pontuação 3.0'!G$13:G$191, MATCH(AK1115, 'Pontuação 3.0'!F$13:F$191, 0)), "Faixa Indefinida")</f>
        <v>C</v>
      </c>
      <c r="AM1115" s="9">
        <f t="shared" si="7"/>
        <v>0</v>
      </c>
      <c r="AN1115" s="9">
        <f t="shared" si="8"/>
        <v>0</v>
      </c>
      <c r="AO1115" s="9">
        <f t="shared" si="9"/>
        <v>1</v>
      </c>
      <c r="AP1115" s="9">
        <f t="shared" si="10"/>
        <v>0</v>
      </c>
      <c r="AQ1115" s="8"/>
    </row>
    <row r="1116" ht="15.75" customHeight="1">
      <c r="A1116" s="7">
        <v>45680.0</v>
      </c>
      <c r="B1116" s="8" t="s">
        <v>2580</v>
      </c>
      <c r="C1116" s="8" t="s">
        <v>2581</v>
      </c>
      <c r="D1116" s="11">
        <v>8.8988515925E10</v>
      </c>
      <c r="E1116" s="8" t="s">
        <v>11833</v>
      </c>
      <c r="F1116" s="8" t="s">
        <v>11834</v>
      </c>
      <c r="G1116" s="8" t="s">
        <v>11867</v>
      </c>
      <c r="H1116" s="8" t="s">
        <v>11856</v>
      </c>
      <c r="I1116" s="8" t="s">
        <v>11837</v>
      </c>
      <c r="J1116" s="8" t="s">
        <v>11846</v>
      </c>
      <c r="K1116" s="8" t="s">
        <v>11839</v>
      </c>
      <c r="L1116" s="8" t="s">
        <v>11851</v>
      </c>
      <c r="M1116" s="8" t="s">
        <v>11848</v>
      </c>
      <c r="N1116" s="12" t="s">
        <v>11</v>
      </c>
      <c r="O1116" s="12" t="s">
        <v>13</v>
      </c>
      <c r="P1116" s="12" t="s">
        <v>27</v>
      </c>
      <c r="Q1116" s="12" t="s">
        <v>15</v>
      </c>
      <c r="R1116" s="12" t="s">
        <v>20</v>
      </c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9">
        <f>ROUNDUP(SUM(VLOOKUP(F1116,'Pontuação'!A$2:B$11,2,FALSE),VLOOKUP(E1116,'Pontuação'!C$2:D$11,2,FALSE),VLOOKUP(H1116,'Pontuação'!I$2:J$11,2,FALSE),VLOOKUP(J1116,'Pontuação'!G$2:H$11,2,FALSE),VLOOKUP(L1116,'Pontuação'!M$2:N$13,2,FALSE)),0)</f>
        <v>1427</v>
      </c>
      <c r="AD1116" s="10">
        <f t="shared" si="1"/>
        <v>143</v>
      </c>
      <c r="AE1116" s="10" t="str">
        <f t="array" ref="AE1116">IFERROR(INDEX('Pontuação'!G$13:G$101, MATCH(AD1116, 'Pontuação'!F$13:F$101, 0)), "Faixa Indefinida")</f>
        <v>D</v>
      </c>
      <c r="AF1116" s="10">
        <f t="shared" si="2"/>
        <v>0</v>
      </c>
      <c r="AG1116" s="10">
        <f t="shared" si="3"/>
        <v>0</v>
      </c>
      <c r="AH1116" s="10">
        <f t="shared" si="4"/>
        <v>0</v>
      </c>
      <c r="AI1116" s="10">
        <f t="shared" si="5"/>
        <v>1</v>
      </c>
      <c r="AJ1116" s="9">
        <f>ROUNDUP(SUM(VLOOKUP(F1116,'Pontuação 3.0'!A$2:B$11,2,FALSE),VLOOKUP(E1116,'Pontuação 3.0'!C$2:D$11,2,FALSE),VLOOKUP(H1116,'Pontuação 3.0'!I$2:J$11,2,FALSE),VLOOKUP(J1116,'Pontuação 3.0'!G$2:H$11,2,FALSE),VLOOKUP(G1116,'Pontuação 3.0'!E$2:F$11,2,FALSE),VLOOKUP(K1116,'Pontuação 3.0'!K$2:L$11,2,FALSE),VLOOKUP(L1116,'Pontuação 3.0'!M$2:N$13,2,FALSE)),0)</f>
        <v>1952</v>
      </c>
      <c r="AK1116" s="9">
        <f t="shared" si="6"/>
        <v>195</v>
      </c>
      <c r="AL1116" s="9" t="str">
        <f t="array" ref="AL1116">IFERROR(INDEX('Pontuação 3.0'!G$13:G$191, MATCH(AK1116, 'Pontuação 3.0'!F$13:F$191, 0)), "Faixa Indefinida")</f>
        <v>C</v>
      </c>
      <c r="AM1116" s="9">
        <f t="shared" si="7"/>
        <v>0</v>
      </c>
      <c r="AN1116" s="9">
        <f t="shared" si="8"/>
        <v>0</v>
      </c>
      <c r="AO1116" s="9">
        <f t="shared" si="9"/>
        <v>1</v>
      </c>
      <c r="AP1116" s="9">
        <f t="shared" si="10"/>
        <v>0</v>
      </c>
      <c r="AQ1116" s="8"/>
    </row>
    <row r="1117" ht="15.75" customHeight="1">
      <c r="A1117" s="7">
        <v>45680.0</v>
      </c>
      <c r="B1117" s="8" t="s">
        <v>2584</v>
      </c>
      <c r="C1117" s="8" t="s">
        <v>2585</v>
      </c>
      <c r="D1117" s="11">
        <v>8.2996238596E10</v>
      </c>
      <c r="E1117" s="8" t="s">
        <v>11833</v>
      </c>
      <c r="F1117" s="8" t="s">
        <v>11834</v>
      </c>
      <c r="G1117" s="8" t="s">
        <v>11843</v>
      </c>
      <c r="H1117" s="8" t="s">
        <v>11865</v>
      </c>
      <c r="I1117" s="8" t="s">
        <v>11837</v>
      </c>
      <c r="J1117" s="8" t="s">
        <v>11846</v>
      </c>
      <c r="K1117" s="8" t="s">
        <v>11839</v>
      </c>
      <c r="L1117" s="8" t="s">
        <v>11851</v>
      </c>
      <c r="M1117" s="8" t="s">
        <v>11848</v>
      </c>
      <c r="N1117" s="12" t="s">
        <v>11</v>
      </c>
      <c r="O1117" s="12" t="s">
        <v>13</v>
      </c>
      <c r="P1117" s="12" t="s">
        <v>123</v>
      </c>
      <c r="Q1117" s="12" t="s">
        <v>15</v>
      </c>
      <c r="R1117" s="12" t="s">
        <v>20</v>
      </c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9">
        <f>ROUNDUP(SUM(VLOOKUP(F1117,'Pontuação'!A$2:B$11,2,FALSE),VLOOKUP(E1117,'Pontuação'!C$2:D$11,2,FALSE),VLOOKUP(H1117,'Pontuação'!I$2:J$11,2,FALSE),VLOOKUP(J1117,'Pontuação'!G$2:H$11,2,FALSE),VLOOKUP(L1117,'Pontuação'!M$2:N$13,2,FALSE)),0)</f>
        <v>1567</v>
      </c>
      <c r="AD1117" s="10">
        <f t="shared" si="1"/>
        <v>157</v>
      </c>
      <c r="AE1117" s="10" t="str">
        <f t="array" ref="AE1117">IFERROR(INDEX('Pontuação'!G$13:G$101, MATCH(AD1117, 'Pontuação'!F$13:F$101, 0)), "Faixa Indefinida")</f>
        <v>C</v>
      </c>
      <c r="AF1117" s="10">
        <f t="shared" si="2"/>
        <v>0</v>
      </c>
      <c r="AG1117" s="10">
        <f t="shared" si="3"/>
        <v>0</v>
      </c>
      <c r="AH1117" s="10">
        <f t="shared" si="4"/>
        <v>1</v>
      </c>
      <c r="AI1117" s="10">
        <f t="shared" si="5"/>
        <v>0</v>
      </c>
      <c r="AJ1117" s="9">
        <f>ROUNDUP(SUM(VLOOKUP(F1117,'Pontuação 3.0'!A$2:B$11,2,FALSE),VLOOKUP(E1117,'Pontuação 3.0'!C$2:D$11,2,FALSE),VLOOKUP(H1117,'Pontuação 3.0'!I$2:J$11,2,FALSE),VLOOKUP(J1117,'Pontuação 3.0'!G$2:H$11,2,FALSE),VLOOKUP(G1117,'Pontuação 3.0'!E$2:F$11,2,FALSE),VLOOKUP(K1117,'Pontuação 3.0'!K$2:L$11,2,FALSE),VLOOKUP(L1117,'Pontuação 3.0'!M$2:N$13,2,FALSE)),0)</f>
        <v>2186</v>
      </c>
      <c r="AK1117" s="9">
        <f t="shared" si="6"/>
        <v>219</v>
      </c>
      <c r="AL1117" s="9" t="str">
        <f t="array" ref="AL1117">IFERROR(INDEX('Pontuação 3.0'!G$13:G$191, MATCH(AK1117, 'Pontuação 3.0'!F$13:F$191, 0)), "Faixa Indefinida")</f>
        <v>B</v>
      </c>
      <c r="AM1117" s="9">
        <f t="shared" si="7"/>
        <v>0</v>
      </c>
      <c r="AN1117" s="9">
        <f t="shared" si="8"/>
        <v>1</v>
      </c>
      <c r="AO1117" s="9">
        <f t="shared" si="9"/>
        <v>0</v>
      </c>
      <c r="AP1117" s="9">
        <f t="shared" si="10"/>
        <v>0</v>
      </c>
      <c r="AQ1117" s="8"/>
    </row>
    <row r="1118" ht="15.75" customHeight="1">
      <c r="A1118" s="7">
        <v>45680.0</v>
      </c>
      <c r="B1118" s="8" t="s">
        <v>2582</v>
      </c>
      <c r="C1118" s="8" t="s">
        <v>2583</v>
      </c>
      <c r="D1118" s="11">
        <v>4.4991461537E10</v>
      </c>
      <c r="E1118" s="8" t="s">
        <v>11833</v>
      </c>
      <c r="F1118" s="8" t="s">
        <v>11842</v>
      </c>
      <c r="G1118" s="8" t="s">
        <v>11843</v>
      </c>
      <c r="H1118" s="8" t="s">
        <v>11844</v>
      </c>
      <c r="I1118" s="8" t="s">
        <v>11837</v>
      </c>
      <c r="J1118" s="8" t="s">
        <v>11852</v>
      </c>
      <c r="K1118" s="8" t="s">
        <v>11839</v>
      </c>
      <c r="L1118" s="8" t="s">
        <v>11857</v>
      </c>
      <c r="M1118" s="8" t="s">
        <v>11849</v>
      </c>
      <c r="N1118" s="12" t="s">
        <v>11</v>
      </c>
      <c r="O1118" s="12" t="s">
        <v>13</v>
      </c>
      <c r="P1118" s="12" t="s">
        <v>27</v>
      </c>
      <c r="Q1118" s="12" t="s">
        <v>15</v>
      </c>
      <c r="R1118" s="12" t="s">
        <v>20</v>
      </c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9">
        <f>ROUNDUP(SUM(VLOOKUP(F1118,'Pontuação'!A$2:B$11,2,FALSE),VLOOKUP(E1118,'Pontuação'!C$2:D$11,2,FALSE),VLOOKUP(H1118,'Pontuação'!I$2:J$11,2,FALSE),VLOOKUP(J1118,'Pontuação'!G$2:H$11,2,FALSE),VLOOKUP(L1118,'Pontuação'!M$2:N$13,2,FALSE)),0)</f>
        <v>1663</v>
      </c>
      <c r="AD1118" s="10">
        <f t="shared" si="1"/>
        <v>166</v>
      </c>
      <c r="AE1118" s="10" t="str">
        <f t="array" ref="AE1118">IFERROR(INDEX('Pontuação'!G$13:G$101, MATCH(AD1118, 'Pontuação'!F$13:F$101, 0)), "Faixa Indefinida")</f>
        <v>B</v>
      </c>
      <c r="AF1118" s="10">
        <f t="shared" si="2"/>
        <v>0</v>
      </c>
      <c r="AG1118" s="10">
        <f t="shared" si="3"/>
        <v>1</v>
      </c>
      <c r="AH1118" s="10">
        <f t="shared" si="4"/>
        <v>0</v>
      </c>
      <c r="AI1118" s="10">
        <f t="shared" si="5"/>
        <v>0</v>
      </c>
      <c r="AJ1118" s="9">
        <f>ROUNDUP(SUM(VLOOKUP(F1118,'Pontuação 3.0'!A$2:B$11,2,FALSE),VLOOKUP(E1118,'Pontuação 3.0'!C$2:D$11,2,FALSE),VLOOKUP(H1118,'Pontuação 3.0'!I$2:J$11,2,FALSE),VLOOKUP(J1118,'Pontuação 3.0'!G$2:H$11,2,FALSE),VLOOKUP(G1118,'Pontuação 3.0'!E$2:F$11,2,FALSE),VLOOKUP(K1118,'Pontuação 3.0'!K$2:L$11,2,FALSE),VLOOKUP(L1118,'Pontuação 3.0'!M$2:N$13,2,FALSE)),0)</f>
        <v>2592</v>
      </c>
      <c r="AK1118" s="9">
        <f t="shared" si="6"/>
        <v>259</v>
      </c>
      <c r="AL1118" s="9" t="str">
        <f t="array" ref="AL1118">IFERROR(INDEX('Pontuação 3.0'!G$13:G$191, MATCH(AK1118, 'Pontuação 3.0'!F$13:F$191, 0)), "Faixa Indefinida")</f>
        <v>A</v>
      </c>
      <c r="AM1118" s="9">
        <f t="shared" si="7"/>
        <v>1</v>
      </c>
      <c r="AN1118" s="9">
        <f t="shared" si="8"/>
        <v>0</v>
      </c>
      <c r="AO1118" s="9">
        <f t="shared" si="9"/>
        <v>0</v>
      </c>
      <c r="AP1118" s="9">
        <f t="shared" si="10"/>
        <v>0</v>
      </c>
      <c r="AQ1118" s="8"/>
    </row>
    <row r="1119" ht="15.75" customHeight="1">
      <c r="A1119" s="7">
        <v>45680.0</v>
      </c>
      <c r="B1119" s="8" t="s">
        <v>2586</v>
      </c>
      <c r="C1119" s="8" t="s">
        <v>2587</v>
      </c>
      <c r="D1119" s="11">
        <v>1.1991634216E10</v>
      </c>
      <c r="E1119" s="8" t="s">
        <v>11868</v>
      </c>
      <c r="F1119" s="8" t="s">
        <v>11842</v>
      </c>
      <c r="G1119" s="8" t="s">
        <v>11864</v>
      </c>
      <c r="H1119" s="8" t="s">
        <v>11865</v>
      </c>
      <c r="I1119" s="8" t="s">
        <v>11837</v>
      </c>
      <c r="J1119" s="8" t="s">
        <v>11852</v>
      </c>
      <c r="K1119" s="8" t="s">
        <v>11839</v>
      </c>
      <c r="L1119" s="8" t="s">
        <v>11847</v>
      </c>
      <c r="M1119" s="8" t="s">
        <v>11848</v>
      </c>
      <c r="N1119" s="12" t="s">
        <v>11</v>
      </c>
      <c r="O1119" s="12" t="s">
        <v>13</v>
      </c>
      <c r="P1119" s="12" t="s">
        <v>31</v>
      </c>
      <c r="Q1119" s="12" t="s">
        <v>24</v>
      </c>
      <c r="R1119" s="12" t="s">
        <v>20</v>
      </c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9">
        <f>ROUNDUP(SUM(VLOOKUP(F1119,'Pontuação'!A$2:B$11,2,FALSE),VLOOKUP(E1119,'Pontuação'!C$2:D$11,2,FALSE),VLOOKUP(H1119,'Pontuação'!I$2:J$11,2,FALSE),VLOOKUP(J1119,'Pontuação'!G$2:H$11,2,FALSE),VLOOKUP(L1119,'Pontuação'!M$2:N$13,2,FALSE)),0)</f>
        <v>1820</v>
      </c>
      <c r="AD1119" s="10">
        <f t="shared" si="1"/>
        <v>182</v>
      </c>
      <c r="AE1119" s="10" t="str">
        <f t="array" ref="AE1119">IFERROR(INDEX('Pontuação'!G$13:G$101, MATCH(AD1119, 'Pontuação'!F$13:F$101, 0)), "Faixa Indefinida")</f>
        <v>B</v>
      </c>
      <c r="AF1119" s="10">
        <f t="shared" si="2"/>
        <v>0</v>
      </c>
      <c r="AG1119" s="10">
        <f t="shared" si="3"/>
        <v>1</v>
      </c>
      <c r="AH1119" s="10">
        <f t="shared" si="4"/>
        <v>0</v>
      </c>
      <c r="AI1119" s="10">
        <f t="shared" si="5"/>
        <v>0</v>
      </c>
      <c r="AJ1119" s="9">
        <f>ROUNDUP(SUM(VLOOKUP(F1119,'Pontuação 3.0'!A$2:B$11,2,FALSE),VLOOKUP(E1119,'Pontuação 3.0'!C$2:D$11,2,FALSE),VLOOKUP(H1119,'Pontuação 3.0'!I$2:J$11,2,FALSE),VLOOKUP(J1119,'Pontuação 3.0'!G$2:H$11,2,FALSE),VLOOKUP(G1119,'Pontuação 3.0'!E$2:F$11,2,FALSE),VLOOKUP(K1119,'Pontuação 3.0'!K$2:L$11,2,FALSE),VLOOKUP(L1119,'Pontuação 3.0'!M$2:N$13,2,FALSE)),0)</f>
        <v>2621</v>
      </c>
      <c r="AK1119" s="9">
        <f t="shared" si="6"/>
        <v>262</v>
      </c>
      <c r="AL1119" s="9" t="str">
        <f t="array" ref="AL1119">IFERROR(INDEX('Pontuação 3.0'!G$13:G$191, MATCH(AK1119, 'Pontuação 3.0'!F$13:F$191, 0)), "Faixa Indefinida")</f>
        <v>A</v>
      </c>
      <c r="AM1119" s="9">
        <f t="shared" si="7"/>
        <v>1</v>
      </c>
      <c r="AN1119" s="9">
        <f t="shared" si="8"/>
        <v>0</v>
      </c>
      <c r="AO1119" s="9">
        <f t="shared" si="9"/>
        <v>0</v>
      </c>
      <c r="AP1119" s="9">
        <f t="shared" si="10"/>
        <v>0</v>
      </c>
      <c r="AQ1119" s="8"/>
    </row>
    <row r="1120" ht="15.75" customHeight="1">
      <c r="A1120" s="7">
        <v>45680.0</v>
      </c>
      <c r="B1120" s="8" t="s">
        <v>2588</v>
      </c>
      <c r="C1120" s="8" t="s">
        <v>2589</v>
      </c>
      <c r="D1120" s="8" t="s">
        <v>2590</v>
      </c>
      <c r="E1120" s="8" t="s">
        <v>11833</v>
      </c>
      <c r="F1120" s="8" t="s">
        <v>11842</v>
      </c>
      <c r="G1120" s="8" t="s">
        <v>11843</v>
      </c>
      <c r="H1120" s="8" t="s">
        <v>11850</v>
      </c>
      <c r="I1120" s="8" t="s">
        <v>11845</v>
      </c>
      <c r="J1120" s="8" t="s">
        <v>11846</v>
      </c>
      <c r="K1120" s="8" t="s">
        <v>11839</v>
      </c>
      <c r="L1120" s="8" t="s">
        <v>11851</v>
      </c>
      <c r="M1120" s="8" t="s">
        <v>11849</v>
      </c>
      <c r="N1120" s="12" t="s">
        <v>11</v>
      </c>
      <c r="O1120" s="12" t="s">
        <v>13</v>
      </c>
      <c r="P1120" s="12" t="s">
        <v>37</v>
      </c>
      <c r="Q1120" s="12" t="s">
        <v>143</v>
      </c>
      <c r="R1120" s="12" t="s">
        <v>20</v>
      </c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9">
        <f>ROUNDUP(SUM(VLOOKUP(F1120,'Pontuação'!A$2:B$11,2,FALSE),VLOOKUP(E1120,'Pontuação'!C$2:D$11,2,FALSE),VLOOKUP(H1120,'Pontuação'!I$2:J$11,2,FALSE),VLOOKUP(J1120,'Pontuação'!G$2:H$11,2,FALSE),VLOOKUP(L1120,'Pontuação'!M$2:N$13,2,FALSE)),0)</f>
        <v>1553</v>
      </c>
      <c r="AD1120" s="10">
        <f t="shared" si="1"/>
        <v>155</v>
      </c>
      <c r="AE1120" s="10" t="str">
        <f t="array" ref="AE1120">IFERROR(INDEX('Pontuação'!G$13:G$101, MATCH(AD1120, 'Pontuação'!F$13:F$101, 0)), "Faixa Indefinida")</f>
        <v>C</v>
      </c>
      <c r="AF1120" s="10">
        <f t="shared" si="2"/>
        <v>0</v>
      </c>
      <c r="AG1120" s="10">
        <f t="shared" si="3"/>
        <v>0</v>
      </c>
      <c r="AH1120" s="10">
        <f t="shared" si="4"/>
        <v>1</v>
      </c>
      <c r="AI1120" s="10">
        <f t="shared" si="5"/>
        <v>0</v>
      </c>
      <c r="AJ1120" s="9">
        <f>ROUNDUP(SUM(VLOOKUP(F1120,'Pontuação 3.0'!A$2:B$11,2,FALSE),VLOOKUP(E1120,'Pontuação 3.0'!C$2:D$11,2,FALSE),VLOOKUP(H1120,'Pontuação 3.0'!I$2:J$11,2,FALSE),VLOOKUP(J1120,'Pontuação 3.0'!G$2:H$11,2,FALSE),VLOOKUP(G1120,'Pontuação 3.0'!E$2:F$11,2,FALSE),VLOOKUP(K1120,'Pontuação 3.0'!K$2:L$11,2,FALSE),VLOOKUP(L1120,'Pontuação 3.0'!M$2:N$13,2,FALSE)),0)</f>
        <v>2383</v>
      </c>
      <c r="AK1120" s="9">
        <f t="shared" si="6"/>
        <v>238</v>
      </c>
      <c r="AL1120" s="9" t="str">
        <f t="array" ref="AL1120">IFERROR(INDEX('Pontuação 3.0'!G$13:G$191, MATCH(AK1120, 'Pontuação 3.0'!F$13:F$191, 0)), "Faixa Indefinida")</f>
        <v>A</v>
      </c>
      <c r="AM1120" s="9">
        <f t="shared" si="7"/>
        <v>1</v>
      </c>
      <c r="AN1120" s="9">
        <f t="shared" si="8"/>
        <v>0</v>
      </c>
      <c r="AO1120" s="9">
        <f t="shared" si="9"/>
        <v>0</v>
      </c>
      <c r="AP1120" s="9">
        <f t="shared" si="10"/>
        <v>0</v>
      </c>
      <c r="AQ1120" s="8"/>
    </row>
    <row r="1121" ht="15.75" customHeight="1">
      <c r="A1121" s="7">
        <v>45680.0</v>
      </c>
      <c r="B1121" s="8" t="s">
        <v>2593</v>
      </c>
      <c r="C1121" s="8" t="s">
        <v>2594</v>
      </c>
      <c r="D1121" s="11">
        <v>1.9971694415E10</v>
      </c>
      <c r="E1121" s="8" t="s">
        <v>11833</v>
      </c>
      <c r="F1121" s="8" t="s">
        <v>11854</v>
      </c>
      <c r="G1121" s="8" t="s">
        <v>11843</v>
      </c>
      <c r="H1121" s="8" t="s">
        <v>11865</v>
      </c>
      <c r="I1121" s="8" t="s">
        <v>11845</v>
      </c>
      <c r="J1121" s="8" t="s">
        <v>11852</v>
      </c>
      <c r="K1121" s="8" t="s">
        <v>11837</v>
      </c>
      <c r="L1121" s="8" t="s">
        <v>11847</v>
      </c>
      <c r="M1121" s="8" t="s">
        <v>11848</v>
      </c>
      <c r="N1121" s="12" t="s">
        <v>11</v>
      </c>
      <c r="O1121" s="12" t="s">
        <v>13</v>
      </c>
      <c r="P1121" s="12" t="s">
        <v>261</v>
      </c>
      <c r="Q1121" s="12" t="s">
        <v>44</v>
      </c>
      <c r="R1121" s="12" t="s">
        <v>20</v>
      </c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9">
        <f>ROUNDUP(SUM(VLOOKUP(F1121,'Pontuação'!A$2:B$11,2,FALSE),VLOOKUP(E1121,'Pontuação'!C$2:D$11,2,FALSE),VLOOKUP(H1121,'Pontuação'!I$2:J$11,2,FALSE),VLOOKUP(J1121,'Pontuação'!G$2:H$11,2,FALSE),VLOOKUP(L1121,'Pontuação'!M$2:N$13,2,FALSE)),0)</f>
        <v>1821</v>
      </c>
      <c r="AD1121" s="10">
        <f t="shared" si="1"/>
        <v>182</v>
      </c>
      <c r="AE1121" s="10" t="str">
        <f t="array" ref="AE1121">IFERROR(INDEX('Pontuação'!G$13:G$101, MATCH(AD1121, 'Pontuação'!F$13:F$101, 0)), "Faixa Indefinida")</f>
        <v>B</v>
      </c>
      <c r="AF1121" s="10">
        <f t="shared" si="2"/>
        <v>0</v>
      </c>
      <c r="AG1121" s="10">
        <f t="shared" si="3"/>
        <v>1</v>
      </c>
      <c r="AH1121" s="10">
        <f t="shared" si="4"/>
        <v>0</v>
      </c>
      <c r="AI1121" s="10">
        <f t="shared" si="5"/>
        <v>0</v>
      </c>
      <c r="AJ1121" s="9">
        <f>ROUNDUP(SUM(VLOOKUP(F1121,'Pontuação 3.0'!A$2:B$11,2,FALSE),VLOOKUP(E1121,'Pontuação 3.0'!C$2:D$11,2,FALSE),VLOOKUP(H1121,'Pontuação 3.0'!I$2:J$11,2,FALSE),VLOOKUP(J1121,'Pontuação 3.0'!G$2:H$11,2,FALSE),VLOOKUP(G1121,'Pontuação 3.0'!E$2:F$11,2,FALSE),VLOOKUP(K1121,'Pontuação 3.0'!K$2:L$11,2,FALSE),VLOOKUP(L1121,'Pontuação 3.0'!M$2:N$13,2,FALSE)),0)</f>
        <v>2281</v>
      </c>
      <c r="AK1121" s="9">
        <f t="shared" si="6"/>
        <v>228</v>
      </c>
      <c r="AL1121" s="9" t="str">
        <f t="array" ref="AL1121">IFERROR(INDEX('Pontuação 3.0'!G$13:G$191, MATCH(AK1121, 'Pontuação 3.0'!F$13:F$191, 0)), "Faixa Indefinida")</f>
        <v>B</v>
      </c>
      <c r="AM1121" s="9">
        <f t="shared" si="7"/>
        <v>0</v>
      </c>
      <c r="AN1121" s="9">
        <f t="shared" si="8"/>
        <v>1</v>
      </c>
      <c r="AO1121" s="9">
        <f t="shared" si="9"/>
        <v>0</v>
      </c>
      <c r="AP1121" s="9">
        <f t="shared" si="10"/>
        <v>0</v>
      </c>
      <c r="AQ1121" s="8"/>
    </row>
    <row r="1122" ht="15.75" customHeight="1">
      <c r="A1122" s="7">
        <v>45680.0</v>
      </c>
      <c r="B1122" s="8" t="s">
        <v>2591</v>
      </c>
      <c r="C1122" s="8" t="s">
        <v>2592</v>
      </c>
      <c r="D1122" s="11">
        <v>9.898543012E10</v>
      </c>
      <c r="E1122" s="8" t="s">
        <v>11833</v>
      </c>
      <c r="F1122" s="8" t="s">
        <v>11834</v>
      </c>
      <c r="G1122" s="8" t="s">
        <v>11843</v>
      </c>
      <c r="H1122" s="8" t="s">
        <v>11850</v>
      </c>
      <c r="I1122" s="8" t="s">
        <v>11837</v>
      </c>
      <c r="J1122" s="8" t="s">
        <v>11846</v>
      </c>
      <c r="K1122" s="8" t="s">
        <v>11837</v>
      </c>
      <c r="L1122" s="8" t="s">
        <v>11870</v>
      </c>
      <c r="M1122" s="8" t="s">
        <v>11853</v>
      </c>
      <c r="N1122" s="12" t="s">
        <v>11</v>
      </c>
      <c r="O1122" s="12" t="s">
        <v>13</v>
      </c>
      <c r="P1122" s="12" t="s">
        <v>123</v>
      </c>
      <c r="Q1122" s="12" t="s">
        <v>15</v>
      </c>
      <c r="R1122" s="12" t="s">
        <v>20</v>
      </c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9">
        <f>ROUNDUP(SUM(VLOOKUP(F1122,'Pontuação'!A$2:B$11,2,FALSE),VLOOKUP(E1122,'Pontuação'!C$2:D$11,2,FALSE),VLOOKUP(H1122,'Pontuação'!I$2:J$11,2,FALSE),VLOOKUP(J1122,'Pontuação'!G$2:H$11,2,FALSE),VLOOKUP(L1122,'Pontuação'!M$2:N$13,2,FALSE)),0)</f>
        <v>1611</v>
      </c>
      <c r="AD1122" s="10">
        <f t="shared" si="1"/>
        <v>161</v>
      </c>
      <c r="AE1122" s="10" t="str">
        <f t="array" ref="AE1122">IFERROR(INDEX('Pontuação'!G$13:G$101, MATCH(AD1122, 'Pontuação'!F$13:F$101, 0)), "Faixa Indefinida")</f>
        <v>C</v>
      </c>
      <c r="AF1122" s="10">
        <f t="shared" si="2"/>
        <v>0</v>
      </c>
      <c r="AG1122" s="10">
        <f t="shared" si="3"/>
        <v>0</v>
      </c>
      <c r="AH1122" s="10">
        <f t="shared" si="4"/>
        <v>1</v>
      </c>
      <c r="AI1122" s="10">
        <f t="shared" si="5"/>
        <v>0</v>
      </c>
      <c r="AJ1122" s="9">
        <f>ROUNDUP(SUM(VLOOKUP(F1122,'Pontuação 3.0'!A$2:B$11,2,FALSE),VLOOKUP(E1122,'Pontuação 3.0'!C$2:D$11,2,FALSE),VLOOKUP(H1122,'Pontuação 3.0'!I$2:J$11,2,FALSE),VLOOKUP(J1122,'Pontuação 3.0'!G$2:H$11,2,FALSE),VLOOKUP(G1122,'Pontuação 3.0'!E$2:F$11,2,FALSE),VLOOKUP(K1122,'Pontuação 3.0'!K$2:L$11,2,FALSE),VLOOKUP(L1122,'Pontuação 3.0'!M$2:N$13,2,FALSE)),0)</f>
        <v>2183</v>
      </c>
      <c r="AK1122" s="9">
        <f t="shared" si="6"/>
        <v>218</v>
      </c>
      <c r="AL1122" s="9" t="str">
        <f t="array" ref="AL1122">IFERROR(INDEX('Pontuação 3.0'!G$13:G$191, MATCH(AK1122, 'Pontuação 3.0'!F$13:F$191, 0)), "Faixa Indefinida")</f>
        <v>B</v>
      </c>
      <c r="AM1122" s="9">
        <f t="shared" si="7"/>
        <v>0</v>
      </c>
      <c r="AN1122" s="9">
        <f t="shared" si="8"/>
        <v>1</v>
      </c>
      <c r="AO1122" s="9">
        <f t="shared" si="9"/>
        <v>0</v>
      </c>
      <c r="AP1122" s="9">
        <f t="shared" si="10"/>
        <v>0</v>
      </c>
      <c r="AQ1122" s="8"/>
    </row>
    <row r="1123" ht="15.75" customHeight="1">
      <c r="A1123" s="7">
        <v>45680.0</v>
      </c>
      <c r="B1123" s="8" t="s">
        <v>2595</v>
      </c>
      <c r="C1123" s="8" t="s">
        <v>2596</v>
      </c>
      <c r="D1123" s="11">
        <v>8.2994195372E10</v>
      </c>
      <c r="E1123" s="8" t="s">
        <v>11833</v>
      </c>
      <c r="F1123" s="8" t="s">
        <v>11854</v>
      </c>
      <c r="G1123" s="8" t="s">
        <v>11843</v>
      </c>
      <c r="H1123" s="8" t="s">
        <v>11850</v>
      </c>
      <c r="I1123" s="8" t="s">
        <v>11837</v>
      </c>
      <c r="J1123" s="8" t="s">
        <v>11852</v>
      </c>
      <c r="K1123" s="8" t="s">
        <v>11837</v>
      </c>
      <c r="L1123" s="8" t="s">
        <v>11847</v>
      </c>
      <c r="M1123" s="8" t="s">
        <v>11841</v>
      </c>
      <c r="N1123" s="12" t="s">
        <v>11</v>
      </c>
      <c r="O1123" s="12" t="s">
        <v>13</v>
      </c>
      <c r="P1123" s="12" t="s">
        <v>37</v>
      </c>
      <c r="Q1123" s="12" t="s">
        <v>15</v>
      </c>
      <c r="R1123" s="12" t="s">
        <v>20</v>
      </c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9">
        <f>ROUNDUP(SUM(VLOOKUP(F1123,'Pontuação'!A$2:B$11,2,FALSE),VLOOKUP(E1123,'Pontuação'!C$2:D$11,2,FALSE),VLOOKUP(H1123,'Pontuação'!I$2:J$11,2,FALSE),VLOOKUP(J1123,'Pontuação'!G$2:H$11,2,FALSE),VLOOKUP(L1123,'Pontuação'!M$2:N$13,2,FALSE)),0)</f>
        <v>1795</v>
      </c>
      <c r="AD1123" s="10">
        <f t="shared" si="1"/>
        <v>180</v>
      </c>
      <c r="AE1123" s="10" t="str">
        <f t="array" ref="AE1123">IFERROR(INDEX('Pontuação'!G$13:G$101, MATCH(AD1123, 'Pontuação'!F$13:F$101, 0)), "Faixa Indefinida")</f>
        <v>B</v>
      </c>
      <c r="AF1123" s="10">
        <f t="shared" si="2"/>
        <v>0</v>
      </c>
      <c r="AG1123" s="10">
        <f t="shared" si="3"/>
        <v>1</v>
      </c>
      <c r="AH1123" s="10">
        <f t="shared" si="4"/>
        <v>0</v>
      </c>
      <c r="AI1123" s="10">
        <f t="shared" si="5"/>
        <v>0</v>
      </c>
      <c r="AJ1123" s="9">
        <f>ROUNDUP(SUM(VLOOKUP(F1123,'Pontuação 3.0'!A$2:B$11,2,FALSE),VLOOKUP(E1123,'Pontuação 3.0'!C$2:D$11,2,FALSE),VLOOKUP(H1123,'Pontuação 3.0'!I$2:J$11,2,FALSE),VLOOKUP(J1123,'Pontuação 3.0'!G$2:H$11,2,FALSE),VLOOKUP(G1123,'Pontuação 3.0'!E$2:F$11,2,FALSE),VLOOKUP(K1123,'Pontuação 3.0'!K$2:L$11,2,FALSE),VLOOKUP(L1123,'Pontuação 3.0'!M$2:N$13,2,FALSE)),0)</f>
        <v>2345</v>
      </c>
      <c r="AK1123" s="9">
        <f t="shared" si="6"/>
        <v>235</v>
      </c>
      <c r="AL1123" s="9" t="str">
        <f t="array" ref="AL1123">IFERROR(INDEX('Pontuação 3.0'!G$13:G$191, MATCH(AK1123, 'Pontuação 3.0'!F$13:F$191, 0)), "Faixa Indefinida")</f>
        <v>B</v>
      </c>
      <c r="AM1123" s="9">
        <f t="shared" si="7"/>
        <v>0</v>
      </c>
      <c r="AN1123" s="9">
        <f t="shared" si="8"/>
        <v>1</v>
      </c>
      <c r="AO1123" s="9">
        <f t="shared" si="9"/>
        <v>0</v>
      </c>
      <c r="AP1123" s="9">
        <f t="shared" si="10"/>
        <v>0</v>
      </c>
      <c r="AQ1123" s="8"/>
    </row>
    <row r="1124" ht="15.75" customHeight="1">
      <c r="A1124" s="7">
        <v>45680.0</v>
      </c>
      <c r="B1124" s="8" t="s">
        <v>2597</v>
      </c>
      <c r="C1124" s="8" t="s">
        <v>2598</v>
      </c>
      <c r="D1124" s="11">
        <v>1.1988185687E10</v>
      </c>
      <c r="E1124" s="8" t="s">
        <v>11833</v>
      </c>
      <c r="F1124" s="8" t="s">
        <v>11834</v>
      </c>
      <c r="G1124" s="8" t="s">
        <v>11843</v>
      </c>
      <c r="H1124" s="8" t="s">
        <v>11844</v>
      </c>
      <c r="I1124" s="8" t="s">
        <v>11837</v>
      </c>
      <c r="J1124" s="8" t="s">
        <v>11846</v>
      </c>
      <c r="K1124" s="8" t="s">
        <v>11837</v>
      </c>
      <c r="L1124" s="8" t="s">
        <v>11840</v>
      </c>
      <c r="M1124" s="8" t="s">
        <v>11848</v>
      </c>
      <c r="N1124" s="12" t="s">
        <v>11</v>
      </c>
      <c r="O1124" s="12" t="s">
        <v>13</v>
      </c>
      <c r="P1124" s="12" t="s">
        <v>27</v>
      </c>
      <c r="Q1124" s="12" t="s">
        <v>65</v>
      </c>
      <c r="R1124" s="12" t="s">
        <v>20</v>
      </c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9">
        <f>ROUNDUP(SUM(VLOOKUP(F1124,'Pontuação'!A$2:B$11,2,FALSE),VLOOKUP(E1124,'Pontuação'!C$2:D$11,2,FALSE),VLOOKUP(H1124,'Pontuação'!I$2:J$11,2,FALSE),VLOOKUP(J1124,'Pontuação'!G$2:H$11,2,FALSE),VLOOKUP(L1124,'Pontuação'!M$2:N$13,2,FALSE)),0)</f>
        <v>1627</v>
      </c>
      <c r="AD1124" s="10">
        <f t="shared" si="1"/>
        <v>163</v>
      </c>
      <c r="AE1124" s="10" t="str">
        <f t="array" ref="AE1124">IFERROR(INDEX('Pontuação'!G$13:G$101, MATCH(AD1124, 'Pontuação'!F$13:F$101, 0)), "Faixa Indefinida")</f>
        <v>C</v>
      </c>
      <c r="AF1124" s="10">
        <f t="shared" si="2"/>
        <v>0</v>
      </c>
      <c r="AG1124" s="10">
        <f t="shared" si="3"/>
        <v>0</v>
      </c>
      <c r="AH1124" s="10">
        <f t="shared" si="4"/>
        <v>1</v>
      </c>
      <c r="AI1124" s="10">
        <f t="shared" si="5"/>
        <v>0</v>
      </c>
      <c r="AJ1124" s="9">
        <f>ROUNDUP(SUM(VLOOKUP(F1124,'Pontuação 3.0'!A$2:B$11,2,FALSE),VLOOKUP(E1124,'Pontuação 3.0'!C$2:D$11,2,FALSE),VLOOKUP(H1124,'Pontuação 3.0'!I$2:J$11,2,FALSE),VLOOKUP(J1124,'Pontuação 3.0'!G$2:H$11,2,FALSE),VLOOKUP(G1124,'Pontuação 3.0'!E$2:F$11,2,FALSE),VLOOKUP(K1124,'Pontuação 3.0'!K$2:L$11,2,FALSE),VLOOKUP(L1124,'Pontuação 3.0'!M$2:N$13,2,FALSE)),0)</f>
        <v>2054</v>
      </c>
      <c r="AK1124" s="9">
        <f t="shared" si="6"/>
        <v>205</v>
      </c>
      <c r="AL1124" s="9" t="str">
        <f t="array" ref="AL1124">IFERROR(INDEX('Pontuação 3.0'!G$13:G$191, MATCH(AK1124, 'Pontuação 3.0'!F$13:F$191, 0)), "Faixa Indefinida")</f>
        <v>C</v>
      </c>
      <c r="AM1124" s="9">
        <f t="shared" si="7"/>
        <v>0</v>
      </c>
      <c r="AN1124" s="9">
        <f t="shared" si="8"/>
        <v>0</v>
      </c>
      <c r="AO1124" s="9">
        <f t="shared" si="9"/>
        <v>1</v>
      </c>
      <c r="AP1124" s="9">
        <f t="shared" si="10"/>
        <v>0</v>
      </c>
      <c r="AQ1124" s="8"/>
    </row>
    <row r="1125" ht="15.75" customHeight="1">
      <c r="A1125" s="7">
        <v>45680.0</v>
      </c>
      <c r="B1125" s="8" t="s">
        <v>501</v>
      </c>
      <c r="C1125" s="8" t="s">
        <v>2599</v>
      </c>
      <c r="D1125" s="13" t="s">
        <v>11922</v>
      </c>
      <c r="E1125" s="8" t="s">
        <v>11833</v>
      </c>
      <c r="F1125" s="8" t="s">
        <v>11863</v>
      </c>
      <c r="G1125" s="8" t="s">
        <v>11835</v>
      </c>
      <c r="H1125" s="8" t="s">
        <v>11865</v>
      </c>
      <c r="I1125" s="8" t="s">
        <v>11845</v>
      </c>
      <c r="J1125" s="8" t="s">
        <v>11846</v>
      </c>
      <c r="K1125" s="8" t="s">
        <v>11837</v>
      </c>
      <c r="L1125" s="8" t="s">
        <v>11847</v>
      </c>
      <c r="M1125" s="8" t="s">
        <v>11848</v>
      </c>
      <c r="N1125" s="12" t="s">
        <v>11</v>
      </c>
      <c r="O1125" s="12" t="s">
        <v>13</v>
      </c>
      <c r="P1125" s="12" t="s">
        <v>318</v>
      </c>
      <c r="Q1125" s="12" t="s">
        <v>24</v>
      </c>
      <c r="R1125" s="12" t="s">
        <v>14</v>
      </c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9">
        <f>ROUNDUP(SUM(VLOOKUP(F1125,'Pontuação'!A$2:B$11,2,FALSE),VLOOKUP(E1125,'Pontuação'!C$2:D$11,2,FALSE),VLOOKUP(H1125,'Pontuação'!I$2:J$11,2,FALSE),VLOOKUP(J1125,'Pontuação'!G$2:H$11,2,FALSE),VLOOKUP(L1125,'Pontuação'!M$2:N$13,2,FALSE)),0)</f>
        <v>1682</v>
      </c>
      <c r="AD1125" s="10">
        <f t="shared" si="1"/>
        <v>168</v>
      </c>
      <c r="AE1125" s="10" t="str">
        <f t="array" ref="AE1125">IFERROR(INDEX('Pontuação'!G$13:G$101, MATCH(AD1125, 'Pontuação'!F$13:F$101, 0)), "Faixa Indefinida")</f>
        <v>B</v>
      </c>
      <c r="AF1125" s="10">
        <f t="shared" si="2"/>
        <v>0</v>
      </c>
      <c r="AG1125" s="10">
        <f t="shared" si="3"/>
        <v>1</v>
      </c>
      <c r="AH1125" s="10">
        <f t="shared" si="4"/>
        <v>0</v>
      </c>
      <c r="AI1125" s="10">
        <f t="shared" si="5"/>
        <v>0</v>
      </c>
      <c r="AJ1125" s="9">
        <f>ROUNDUP(SUM(VLOOKUP(F1125,'Pontuação 3.0'!A$2:B$11,2,FALSE),VLOOKUP(E1125,'Pontuação 3.0'!C$2:D$11,2,FALSE),VLOOKUP(H1125,'Pontuação 3.0'!I$2:J$11,2,FALSE),VLOOKUP(J1125,'Pontuação 3.0'!G$2:H$11,2,FALSE),VLOOKUP(G1125,'Pontuação 3.0'!E$2:F$11,2,FALSE),VLOOKUP(K1125,'Pontuação 3.0'!K$2:L$11,2,FALSE),VLOOKUP(L1125,'Pontuação 3.0'!M$2:N$13,2,FALSE)),0)</f>
        <v>1782</v>
      </c>
      <c r="AK1125" s="9">
        <f t="shared" si="6"/>
        <v>178</v>
      </c>
      <c r="AL1125" s="9" t="str">
        <f t="array" ref="AL1125">IFERROR(INDEX('Pontuação 3.0'!G$13:G$191, MATCH(AK1125, 'Pontuação 3.0'!F$13:F$191, 0)), "Faixa Indefinida")</f>
        <v>D</v>
      </c>
      <c r="AM1125" s="9">
        <f t="shared" si="7"/>
        <v>0</v>
      </c>
      <c r="AN1125" s="9">
        <f t="shared" si="8"/>
        <v>0</v>
      </c>
      <c r="AO1125" s="9">
        <f t="shared" si="9"/>
        <v>0</v>
      </c>
      <c r="AP1125" s="9">
        <f t="shared" si="10"/>
        <v>1</v>
      </c>
      <c r="AQ1125" s="8"/>
    </row>
    <row r="1126" ht="15.75" customHeight="1">
      <c r="A1126" s="7">
        <v>45680.0</v>
      </c>
      <c r="B1126" s="8" t="s">
        <v>11923</v>
      </c>
      <c r="C1126" s="8" t="s">
        <v>2604</v>
      </c>
      <c r="D1126" s="11">
        <v>1.7992441005E10</v>
      </c>
      <c r="E1126" s="8" t="s">
        <v>11833</v>
      </c>
      <c r="F1126" s="8" t="s">
        <v>11842</v>
      </c>
      <c r="G1126" s="8" t="s">
        <v>11843</v>
      </c>
      <c r="H1126" s="8" t="s">
        <v>11844</v>
      </c>
      <c r="I1126" s="8" t="s">
        <v>11837</v>
      </c>
      <c r="J1126" s="8" t="s">
        <v>11846</v>
      </c>
      <c r="K1126" s="8" t="s">
        <v>11837</v>
      </c>
      <c r="L1126" s="8" t="s">
        <v>11851</v>
      </c>
      <c r="M1126" s="8" t="s">
        <v>11841</v>
      </c>
      <c r="N1126" s="12" t="s">
        <v>11</v>
      </c>
      <c r="O1126" s="12" t="s">
        <v>13</v>
      </c>
      <c r="P1126" s="12" t="s">
        <v>37</v>
      </c>
      <c r="Q1126" s="12" t="s">
        <v>65</v>
      </c>
      <c r="R1126" s="12" t="s">
        <v>20</v>
      </c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9">
        <f>ROUNDUP(SUM(VLOOKUP(F1126,'Pontuação'!A$2:B$11,2,FALSE),VLOOKUP(E1126,'Pontuação'!C$2:D$11,2,FALSE),VLOOKUP(H1126,'Pontuação'!I$2:J$11,2,FALSE),VLOOKUP(J1126,'Pontuação'!G$2:H$11,2,FALSE),VLOOKUP(L1126,'Pontuação'!M$2:N$13,2,FALSE)),0)</f>
        <v>1595</v>
      </c>
      <c r="AD1126" s="10">
        <f t="shared" si="1"/>
        <v>160</v>
      </c>
      <c r="AE1126" s="10" t="str">
        <f t="array" ref="AE1126">IFERROR(INDEX('Pontuação'!G$13:G$101, MATCH(AD1126, 'Pontuação'!F$13:F$101, 0)), "Faixa Indefinida")</f>
        <v>C</v>
      </c>
      <c r="AF1126" s="10">
        <f t="shared" si="2"/>
        <v>0</v>
      </c>
      <c r="AG1126" s="10">
        <f t="shared" si="3"/>
        <v>0</v>
      </c>
      <c r="AH1126" s="10">
        <f t="shared" si="4"/>
        <v>1</v>
      </c>
      <c r="AI1126" s="10">
        <f t="shared" si="5"/>
        <v>0</v>
      </c>
      <c r="AJ1126" s="9">
        <f>ROUNDUP(SUM(VLOOKUP(F1126,'Pontuação 3.0'!A$2:B$11,2,FALSE),VLOOKUP(E1126,'Pontuação 3.0'!C$2:D$11,2,FALSE),VLOOKUP(H1126,'Pontuação 3.0'!I$2:J$11,2,FALSE),VLOOKUP(J1126,'Pontuação 3.0'!G$2:H$11,2,FALSE),VLOOKUP(G1126,'Pontuação 3.0'!E$2:F$11,2,FALSE),VLOOKUP(K1126,'Pontuação 3.0'!K$2:L$11,2,FALSE),VLOOKUP(L1126,'Pontuação 3.0'!M$2:N$13,2,FALSE)),0)</f>
        <v>2209</v>
      </c>
      <c r="AK1126" s="9">
        <f t="shared" si="6"/>
        <v>221</v>
      </c>
      <c r="AL1126" s="9" t="str">
        <f t="array" ref="AL1126">IFERROR(INDEX('Pontuação 3.0'!G$13:G$191, MATCH(AK1126, 'Pontuação 3.0'!F$13:F$191, 0)), "Faixa Indefinida")</f>
        <v>B</v>
      </c>
      <c r="AM1126" s="9">
        <f t="shared" si="7"/>
        <v>0</v>
      </c>
      <c r="AN1126" s="9">
        <f t="shared" si="8"/>
        <v>1</v>
      </c>
      <c r="AO1126" s="9">
        <f t="shared" si="9"/>
        <v>0</v>
      </c>
      <c r="AP1126" s="9">
        <f t="shared" si="10"/>
        <v>0</v>
      </c>
      <c r="AQ1126" s="8"/>
    </row>
    <row r="1127" ht="15.75" customHeight="1">
      <c r="A1127" s="7">
        <v>45680.0</v>
      </c>
      <c r="B1127" s="8" t="s">
        <v>2209</v>
      </c>
      <c r="C1127" s="8" t="s">
        <v>2602</v>
      </c>
      <c r="D1127" s="11">
        <v>3.1982633003E10</v>
      </c>
      <c r="E1127" s="8" t="s">
        <v>11833</v>
      </c>
      <c r="F1127" s="8" t="s">
        <v>11834</v>
      </c>
      <c r="G1127" s="8" t="s">
        <v>11843</v>
      </c>
      <c r="H1127" s="8" t="s">
        <v>11850</v>
      </c>
      <c r="I1127" s="8" t="s">
        <v>11845</v>
      </c>
      <c r="J1127" s="8" t="s">
        <v>11852</v>
      </c>
      <c r="K1127" s="8" t="s">
        <v>11837</v>
      </c>
      <c r="L1127" s="8" t="s">
        <v>11847</v>
      </c>
      <c r="M1127" s="8" t="s">
        <v>11853</v>
      </c>
      <c r="N1127" s="12" t="s">
        <v>11</v>
      </c>
      <c r="O1127" s="12" t="s">
        <v>13</v>
      </c>
      <c r="P1127" s="12" t="s">
        <v>2258</v>
      </c>
      <c r="Q1127" s="12" t="s">
        <v>24</v>
      </c>
      <c r="R1127" s="12" t="s">
        <v>20</v>
      </c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9">
        <f>ROUNDUP(SUM(VLOOKUP(F1127,'Pontuação'!A$2:B$11,2,FALSE),VLOOKUP(E1127,'Pontuação'!C$2:D$11,2,FALSE),VLOOKUP(H1127,'Pontuação'!I$2:J$11,2,FALSE),VLOOKUP(J1127,'Pontuação'!G$2:H$11,2,FALSE),VLOOKUP(L1127,'Pontuação'!M$2:N$13,2,FALSE)),0)</f>
        <v>1778</v>
      </c>
      <c r="AD1127" s="10">
        <f t="shared" si="1"/>
        <v>178</v>
      </c>
      <c r="AE1127" s="10" t="str">
        <f t="array" ref="AE1127">IFERROR(INDEX('Pontuação'!G$13:G$101, MATCH(AD1127, 'Pontuação'!F$13:F$101, 0)), "Faixa Indefinida")</f>
        <v>B</v>
      </c>
      <c r="AF1127" s="10">
        <f t="shared" si="2"/>
        <v>0</v>
      </c>
      <c r="AG1127" s="10">
        <f t="shared" si="3"/>
        <v>1</v>
      </c>
      <c r="AH1127" s="10">
        <f t="shared" si="4"/>
        <v>0</v>
      </c>
      <c r="AI1127" s="10">
        <f t="shared" si="5"/>
        <v>0</v>
      </c>
      <c r="AJ1127" s="9">
        <f>ROUNDUP(SUM(VLOOKUP(F1127,'Pontuação 3.0'!A$2:B$11,2,FALSE),VLOOKUP(E1127,'Pontuação 3.0'!C$2:D$11,2,FALSE),VLOOKUP(H1127,'Pontuação 3.0'!I$2:J$11,2,FALSE),VLOOKUP(J1127,'Pontuação 3.0'!G$2:H$11,2,FALSE),VLOOKUP(G1127,'Pontuação 3.0'!E$2:F$11,2,FALSE),VLOOKUP(K1127,'Pontuação 3.0'!K$2:L$11,2,FALSE),VLOOKUP(L1127,'Pontuação 3.0'!M$2:N$13,2,FALSE)),0)</f>
        <v>2227</v>
      </c>
      <c r="AK1127" s="9">
        <f t="shared" si="6"/>
        <v>223</v>
      </c>
      <c r="AL1127" s="9" t="str">
        <f t="array" ref="AL1127">IFERROR(INDEX('Pontuação 3.0'!G$13:G$191, MATCH(AK1127, 'Pontuação 3.0'!F$13:F$191, 0)), "Faixa Indefinida")</f>
        <v>B</v>
      </c>
      <c r="AM1127" s="9">
        <f t="shared" si="7"/>
        <v>0</v>
      </c>
      <c r="AN1127" s="9">
        <f t="shared" si="8"/>
        <v>1</v>
      </c>
      <c r="AO1127" s="9">
        <f t="shared" si="9"/>
        <v>0</v>
      </c>
      <c r="AP1127" s="9">
        <f t="shared" si="10"/>
        <v>0</v>
      </c>
      <c r="AQ1127" s="8"/>
    </row>
    <row r="1128" ht="15.75" customHeight="1">
      <c r="A1128" s="7">
        <v>45680.0</v>
      </c>
      <c r="B1128" s="8" t="s">
        <v>501</v>
      </c>
      <c r="C1128" s="8" t="s">
        <v>2599</v>
      </c>
      <c r="D1128" s="13" t="s">
        <v>11922</v>
      </c>
      <c r="E1128" s="8" t="s">
        <v>11833</v>
      </c>
      <c r="F1128" s="8" t="s">
        <v>11863</v>
      </c>
      <c r="G1128" s="8" t="s">
        <v>11835</v>
      </c>
      <c r="H1128" s="8" t="s">
        <v>11865</v>
      </c>
      <c r="I1128" s="8" t="s">
        <v>11845</v>
      </c>
      <c r="J1128" s="8" t="s">
        <v>11846</v>
      </c>
      <c r="K1128" s="8" t="s">
        <v>11837</v>
      </c>
      <c r="L1128" s="8" t="s">
        <v>11847</v>
      </c>
      <c r="M1128" s="8" t="s">
        <v>11848</v>
      </c>
      <c r="N1128" s="12" t="s">
        <v>11</v>
      </c>
      <c r="O1128" s="12" t="s">
        <v>13</v>
      </c>
      <c r="P1128" s="12" t="s">
        <v>318</v>
      </c>
      <c r="Q1128" s="12" t="s">
        <v>24</v>
      </c>
      <c r="R1128" s="12" t="s">
        <v>14</v>
      </c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9">
        <f>ROUNDUP(SUM(VLOOKUP(F1128,'Pontuação'!A$2:B$11,2,FALSE),VLOOKUP(E1128,'Pontuação'!C$2:D$11,2,FALSE),VLOOKUP(H1128,'Pontuação'!I$2:J$11,2,FALSE),VLOOKUP(J1128,'Pontuação'!G$2:H$11,2,FALSE),VLOOKUP(L1128,'Pontuação'!M$2:N$13,2,FALSE)),0)</f>
        <v>1682</v>
      </c>
      <c r="AD1128" s="10">
        <f t="shared" si="1"/>
        <v>168</v>
      </c>
      <c r="AE1128" s="10" t="str">
        <f t="array" ref="AE1128">IFERROR(INDEX('Pontuação'!G$13:G$101, MATCH(AD1128, 'Pontuação'!F$13:F$101, 0)), "Faixa Indefinida")</f>
        <v>B</v>
      </c>
      <c r="AF1128" s="10">
        <f t="shared" si="2"/>
        <v>0</v>
      </c>
      <c r="AG1128" s="10">
        <f t="shared" si="3"/>
        <v>1</v>
      </c>
      <c r="AH1128" s="10">
        <f t="shared" si="4"/>
        <v>0</v>
      </c>
      <c r="AI1128" s="10">
        <f t="shared" si="5"/>
        <v>0</v>
      </c>
      <c r="AJ1128" s="9">
        <f>ROUNDUP(SUM(VLOOKUP(F1128,'Pontuação 3.0'!A$2:B$11,2,FALSE),VLOOKUP(E1128,'Pontuação 3.0'!C$2:D$11,2,FALSE),VLOOKUP(H1128,'Pontuação 3.0'!I$2:J$11,2,FALSE),VLOOKUP(J1128,'Pontuação 3.0'!G$2:H$11,2,FALSE),VLOOKUP(G1128,'Pontuação 3.0'!E$2:F$11,2,FALSE),VLOOKUP(K1128,'Pontuação 3.0'!K$2:L$11,2,FALSE),VLOOKUP(L1128,'Pontuação 3.0'!M$2:N$13,2,FALSE)),0)</f>
        <v>1782</v>
      </c>
      <c r="AK1128" s="9">
        <f t="shared" si="6"/>
        <v>178</v>
      </c>
      <c r="AL1128" s="9" t="str">
        <f t="array" ref="AL1128">IFERROR(INDEX('Pontuação 3.0'!G$13:G$191, MATCH(AK1128, 'Pontuação 3.0'!F$13:F$191, 0)), "Faixa Indefinida")</f>
        <v>D</v>
      </c>
      <c r="AM1128" s="9">
        <f t="shared" si="7"/>
        <v>0</v>
      </c>
      <c r="AN1128" s="9">
        <f t="shared" si="8"/>
        <v>0</v>
      </c>
      <c r="AO1128" s="9">
        <f t="shared" si="9"/>
        <v>0</v>
      </c>
      <c r="AP1128" s="9">
        <f t="shared" si="10"/>
        <v>1</v>
      </c>
      <c r="AQ1128" s="8"/>
    </row>
    <row r="1129" ht="15.75" customHeight="1">
      <c r="A1129" s="7">
        <v>45680.0</v>
      </c>
      <c r="B1129" s="8" t="s">
        <v>89</v>
      </c>
      <c r="C1129" s="8" t="s">
        <v>2605</v>
      </c>
      <c r="D1129" s="14">
        <v>8.3991168681E10</v>
      </c>
      <c r="E1129" s="8" t="s">
        <v>11833</v>
      </c>
      <c r="F1129" s="8" t="s">
        <v>11842</v>
      </c>
      <c r="G1129" s="8" t="s">
        <v>11835</v>
      </c>
      <c r="H1129" s="8" t="s">
        <v>11850</v>
      </c>
      <c r="I1129" s="8" t="s">
        <v>11845</v>
      </c>
      <c r="J1129" s="8" t="s">
        <v>11846</v>
      </c>
      <c r="K1129" s="8" t="s">
        <v>11839</v>
      </c>
      <c r="L1129" s="8" t="s">
        <v>11847</v>
      </c>
      <c r="M1129" s="8" t="s">
        <v>11848</v>
      </c>
      <c r="N1129" s="12" t="s">
        <v>11</v>
      </c>
      <c r="O1129" s="12" t="s">
        <v>13</v>
      </c>
      <c r="P1129" s="12" t="s">
        <v>27</v>
      </c>
      <c r="Q1129" s="12" t="s">
        <v>15</v>
      </c>
      <c r="R1129" s="12" t="s">
        <v>20</v>
      </c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9">
        <f>ROUNDUP(SUM(VLOOKUP(F1129,'Pontuação'!A$2:B$11,2,FALSE),VLOOKUP(E1129,'Pontuação'!C$2:D$11,2,FALSE),VLOOKUP(H1129,'Pontuação'!I$2:J$11,2,FALSE),VLOOKUP(J1129,'Pontuação'!G$2:H$11,2,FALSE),VLOOKUP(L1129,'Pontuação'!M$2:N$13,2,FALSE)),0)</f>
        <v>1685</v>
      </c>
      <c r="AD1129" s="10">
        <f t="shared" si="1"/>
        <v>169</v>
      </c>
      <c r="AE1129" s="10" t="str">
        <f t="array" ref="AE1129">IFERROR(INDEX('Pontuação'!G$13:G$101, MATCH(AD1129, 'Pontuação'!F$13:F$101, 0)), "Faixa Indefinida")</f>
        <v>B</v>
      </c>
      <c r="AF1129" s="10">
        <f t="shared" si="2"/>
        <v>0</v>
      </c>
      <c r="AG1129" s="10">
        <f t="shared" si="3"/>
        <v>1</v>
      </c>
      <c r="AH1129" s="10">
        <f t="shared" si="4"/>
        <v>0</v>
      </c>
      <c r="AI1129" s="10">
        <f t="shared" si="5"/>
        <v>0</v>
      </c>
      <c r="AJ1129" s="9">
        <f>ROUNDUP(SUM(VLOOKUP(F1129,'Pontuação 3.0'!A$2:B$11,2,FALSE),VLOOKUP(E1129,'Pontuação 3.0'!C$2:D$11,2,FALSE),VLOOKUP(H1129,'Pontuação 3.0'!I$2:J$11,2,FALSE),VLOOKUP(J1129,'Pontuação 3.0'!G$2:H$11,2,FALSE),VLOOKUP(G1129,'Pontuação 3.0'!E$2:F$11,2,FALSE),VLOOKUP(K1129,'Pontuação 3.0'!K$2:L$11,2,FALSE),VLOOKUP(L1129,'Pontuação 3.0'!M$2:N$13,2,FALSE)),0)</f>
        <v>2329</v>
      </c>
      <c r="AK1129" s="9">
        <f t="shared" si="6"/>
        <v>233</v>
      </c>
      <c r="AL1129" s="9" t="str">
        <f t="array" ref="AL1129">IFERROR(INDEX('Pontuação 3.0'!G$13:G$191, MATCH(AK1129, 'Pontuação 3.0'!F$13:F$191, 0)), "Faixa Indefinida")</f>
        <v>B</v>
      </c>
      <c r="AM1129" s="9">
        <f t="shared" si="7"/>
        <v>0</v>
      </c>
      <c r="AN1129" s="9">
        <f t="shared" si="8"/>
        <v>1</v>
      </c>
      <c r="AO1129" s="9">
        <f t="shared" si="9"/>
        <v>0</v>
      </c>
      <c r="AP1129" s="9">
        <f t="shared" si="10"/>
        <v>0</v>
      </c>
      <c r="AQ1129" s="8"/>
    </row>
    <row r="1130" ht="15.75" customHeight="1">
      <c r="A1130" s="7">
        <v>45680.0</v>
      </c>
      <c r="B1130" s="8" t="s">
        <v>2611</v>
      </c>
      <c r="C1130" s="8" t="s">
        <v>2612</v>
      </c>
      <c r="D1130" s="11">
        <v>1.9997421394E10</v>
      </c>
      <c r="E1130" s="8" t="s">
        <v>11833</v>
      </c>
      <c r="F1130" s="8" t="s">
        <v>11834</v>
      </c>
      <c r="G1130" s="8" t="s">
        <v>11843</v>
      </c>
      <c r="H1130" s="8" t="s">
        <v>11850</v>
      </c>
      <c r="I1130" s="8" t="s">
        <v>11837</v>
      </c>
      <c r="J1130" s="8" t="s">
        <v>11852</v>
      </c>
      <c r="K1130" s="8" t="s">
        <v>11837</v>
      </c>
      <c r="L1130" s="8" t="s">
        <v>11847</v>
      </c>
      <c r="M1130" s="8" t="s">
        <v>11848</v>
      </c>
      <c r="N1130" s="12" t="s">
        <v>11</v>
      </c>
      <c r="O1130" s="12" t="s">
        <v>13</v>
      </c>
      <c r="P1130" s="12" t="s">
        <v>37</v>
      </c>
      <c r="Q1130" s="12" t="s">
        <v>15</v>
      </c>
      <c r="R1130" s="12" t="s">
        <v>20</v>
      </c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9">
        <f>ROUNDUP(SUM(VLOOKUP(F1130,'Pontuação'!A$2:B$11,2,FALSE),VLOOKUP(E1130,'Pontuação'!C$2:D$11,2,FALSE),VLOOKUP(H1130,'Pontuação'!I$2:J$11,2,FALSE),VLOOKUP(J1130,'Pontuação'!G$2:H$11,2,FALSE),VLOOKUP(L1130,'Pontuação'!M$2:N$13,2,FALSE)),0)</f>
        <v>1778</v>
      </c>
      <c r="AD1130" s="10">
        <f t="shared" si="1"/>
        <v>178</v>
      </c>
      <c r="AE1130" s="10" t="str">
        <f t="array" ref="AE1130">IFERROR(INDEX('Pontuação'!G$13:G$101, MATCH(AD1130, 'Pontuação'!F$13:F$101, 0)), "Faixa Indefinida")</f>
        <v>B</v>
      </c>
      <c r="AF1130" s="10">
        <f t="shared" si="2"/>
        <v>0</v>
      </c>
      <c r="AG1130" s="10">
        <f t="shared" si="3"/>
        <v>1</v>
      </c>
      <c r="AH1130" s="10">
        <f t="shared" si="4"/>
        <v>0</v>
      </c>
      <c r="AI1130" s="10">
        <f t="shared" si="5"/>
        <v>0</v>
      </c>
      <c r="AJ1130" s="9">
        <f>ROUNDUP(SUM(VLOOKUP(F1130,'Pontuação 3.0'!A$2:B$11,2,FALSE),VLOOKUP(E1130,'Pontuação 3.0'!C$2:D$11,2,FALSE),VLOOKUP(H1130,'Pontuação 3.0'!I$2:J$11,2,FALSE),VLOOKUP(J1130,'Pontuação 3.0'!G$2:H$11,2,FALSE),VLOOKUP(G1130,'Pontuação 3.0'!E$2:F$11,2,FALSE),VLOOKUP(K1130,'Pontuação 3.0'!K$2:L$11,2,FALSE),VLOOKUP(L1130,'Pontuação 3.0'!M$2:N$13,2,FALSE)),0)</f>
        <v>2227</v>
      </c>
      <c r="AK1130" s="9">
        <f t="shared" si="6"/>
        <v>223</v>
      </c>
      <c r="AL1130" s="9" t="str">
        <f t="array" ref="AL1130">IFERROR(INDEX('Pontuação 3.0'!G$13:G$191, MATCH(AK1130, 'Pontuação 3.0'!F$13:F$191, 0)), "Faixa Indefinida")</f>
        <v>B</v>
      </c>
      <c r="AM1130" s="9">
        <f t="shared" si="7"/>
        <v>0</v>
      </c>
      <c r="AN1130" s="9">
        <f t="shared" si="8"/>
        <v>1</v>
      </c>
      <c r="AO1130" s="9">
        <f t="shared" si="9"/>
        <v>0</v>
      </c>
      <c r="AP1130" s="9">
        <f t="shared" si="10"/>
        <v>0</v>
      </c>
      <c r="AQ1130" s="8"/>
    </row>
    <row r="1131" ht="15.75" customHeight="1">
      <c r="A1131" s="7">
        <v>45680.0</v>
      </c>
      <c r="B1131" s="8" t="s">
        <v>2615</v>
      </c>
      <c r="C1131" s="8" t="s">
        <v>2616</v>
      </c>
      <c r="D1131" s="11">
        <v>1.1993413423E10</v>
      </c>
      <c r="E1131" s="8" t="s">
        <v>11833</v>
      </c>
      <c r="F1131" s="8" t="s">
        <v>11842</v>
      </c>
      <c r="G1131" s="8" t="s">
        <v>11843</v>
      </c>
      <c r="H1131" s="8" t="s">
        <v>11850</v>
      </c>
      <c r="I1131" s="8" t="s">
        <v>11837</v>
      </c>
      <c r="J1131" s="8" t="s">
        <v>11846</v>
      </c>
      <c r="K1131" s="8" t="s">
        <v>11837</v>
      </c>
      <c r="L1131" s="8" t="s">
        <v>11840</v>
      </c>
      <c r="M1131" s="8" t="s">
        <v>11849</v>
      </c>
      <c r="N1131" s="12" t="s">
        <v>11</v>
      </c>
      <c r="O1131" s="12" t="s">
        <v>13</v>
      </c>
      <c r="P1131" s="12" t="s">
        <v>37</v>
      </c>
      <c r="Q1131" s="12" t="s">
        <v>24</v>
      </c>
      <c r="R1131" s="12" t="s">
        <v>20</v>
      </c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9">
        <f>ROUNDUP(SUM(VLOOKUP(F1131,'Pontuação'!A$2:B$11,2,FALSE),VLOOKUP(E1131,'Pontuação'!C$2:D$11,2,FALSE),VLOOKUP(H1131,'Pontuação'!I$2:J$11,2,FALSE),VLOOKUP(J1131,'Pontuação'!G$2:H$11,2,FALSE),VLOOKUP(L1131,'Pontuação'!M$2:N$13,2,FALSE)),0)</f>
        <v>1597</v>
      </c>
      <c r="AD1131" s="10">
        <f t="shared" si="1"/>
        <v>160</v>
      </c>
      <c r="AE1131" s="10" t="str">
        <f t="array" ref="AE1131">IFERROR(INDEX('Pontuação'!G$13:G$101, MATCH(AD1131, 'Pontuação'!F$13:F$101, 0)), "Faixa Indefinida")</f>
        <v>C</v>
      </c>
      <c r="AF1131" s="10">
        <f t="shared" si="2"/>
        <v>0</v>
      </c>
      <c r="AG1131" s="10">
        <f t="shared" si="3"/>
        <v>0</v>
      </c>
      <c r="AH1131" s="10">
        <f t="shared" si="4"/>
        <v>1</v>
      </c>
      <c r="AI1131" s="10">
        <f t="shared" si="5"/>
        <v>0</v>
      </c>
      <c r="AJ1131" s="9">
        <f>ROUNDUP(SUM(VLOOKUP(F1131,'Pontuação 3.0'!A$2:B$11,2,FALSE),VLOOKUP(E1131,'Pontuação 3.0'!C$2:D$11,2,FALSE),VLOOKUP(H1131,'Pontuação 3.0'!I$2:J$11,2,FALSE),VLOOKUP(J1131,'Pontuação 3.0'!G$2:H$11,2,FALSE),VLOOKUP(G1131,'Pontuação 3.0'!E$2:F$11,2,FALSE),VLOOKUP(K1131,'Pontuação 3.0'!K$2:L$11,2,FALSE),VLOOKUP(L1131,'Pontuação 3.0'!M$2:N$13,2,FALSE)),0)</f>
        <v>2100</v>
      </c>
      <c r="AK1131" s="9">
        <f t="shared" si="6"/>
        <v>210</v>
      </c>
      <c r="AL1131" s="9" t="str">
        <f t="array" ref="AL1131">IFERROR(INDEX('Pontuação 3.0'!G$13:G$191, MATCH(AK1131, 'Pontuação 3.0'!F$13:F$191, 0)), "Faixa Indefinida")</f>
        <v>C</v>
      </c>
      <c r="AM1131" s="9">
        <f t="shared" si="7"/>
        <v>0</v>
      </c>
      <c r="AN1131" s="9">
        <f t="shared" si="8"/>
        <v>0</v>
      </c>
      <c r="AO1131" s="9">
        <f t="shared" si="9"/>
        <v>1</v>
      </c>
      <c r="AP1131" s="9">
        <f t="shared" si="10"/>
        <v>0</v>
      </c>
      <c r="AQ1131" s="8"/>
    </row>
    <row r="1132" ht="15.75" customHeight="1">
      <c r="A1132" s="7">
        <v>45680.0</v>
      </c>
      <c r="B1132" s="8" t="s">
        <v>2613</v>
      </c>
      <c r="C1132" s="8" t="s">
        <v>2614</v>
      </c>
      <c r="D1132" s="11">
        <v>1.9989098489E10</v>
      </c>
      <c r="E1132" s="8" t="s">
        <v>11833</v>
      </c>
      <c r="F1132" s="8" t="s">
        <v>11854</v>
      </c>
      <c r="G1132" s="8" t="s">
        <v>11867</v>
      </c>
      <c r="H1132" s="8" t="s">
        <v>11850</v>
      </c>
      <c r="I1132" s="8" t="s">
        <v>11837</v>
      </c>
      <c r="J1132" s="8" t="s">
        <v>11838</v>
      </c>
      <c r="K1132" s="8" t="s">
        <v>11839</v>
      </c>
      <c r="L1132" s="8" t="s">
        <v>11847</v>
      </c>
      <c r="M1132" s="8" t="s">
        <v>11849</v>
      </c>
      <c r="N1132" s="12" t="s">
        <v>11</v>
      </c>
      <c r="O1132" s="12" t="s">
        <v>13</v>
      </c>
      <c r="P1132" s="12" t="s">
        <v>37</v>
      </c>
      <c r="Q1132" s="12" t="s">
        <v>76</v>
      </c>
      <c r="R1132" s="12" t="s">
        <v>20</v>
      </c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9">
        <f>ROUNDUP(SUM(VLOOKUP(F1132,'Pontuação'!A$2:B$11,2,FALSE),VLOOKUP(E1132,'Pontuação'!C$2:D$11,2,FALSE),VLOOKUP(H1132,'Pontuação'!I$2:J$11,2,FALSE),VLOOKUP(J1132,'Pontuação'!G$2:H$11,2,FALSE),VLOOKUP(L1132,'Pontuação'!M$2:N$13,2,FALSE)),0)</f>
        <v>1968</v>
      </c>
      <c r="AD1132" s="10">
        <f t="shared" si="1"/>
        <v>197</v>
      </c>
      <c r="AE1132" s="10" t="str">
        <f t="array" ref="AE1132">IFERROR(INDEX('Pontuação'!G$13:G$101, MATCH(AD1132, 'Pontuação'!F$13:F$101, 0)), "Faixa Indefinida")</f>
        <v>A</v>
      </c>
      <c r="AF1132" s="10">
        <f t="shared" si="2"/>
        <v>1</v>
      </c>
      <c r="AG1132" s="10">
        <f t="shared" si="3"/>
        <v>0</v>
      </c>
      <c r="AH1132" s="10">
        <f t="shared" si="4"/>
        <v>0</v>
      </c>
      <c r="AI1132" s="10">
        <f t="shared" si="5"/>
        <v>0</v>
      </c>
      <c r="AJ1132" s="9">
        <f>ROUNDUP(SUM(VLOOKUP(F1132,'Pontuação 3.0'!A$2:B$11,2,FALSE),VLOOKUP(E1132,'Pontuação 3.0'!C$2:D$11,2,FALSE),VLOOKUP(H1132,'Pontuação 3.0'!I$2:J$11,2,FALSE),VLOOKUP(J1132,'Pontuação 3.0'!G$2:H$11,2,FALSE),VLOOKUP(G1132,'Pontuação 3.0'!E$2:F$11,2,FALSE),VLOOKUP(K1132,'Pontuação 3.0'!K$2:L$11,2,FALSE),VLOOKUP(L1132,'Pontuação 3.0'!M$2:N$13,2,FALSE)),0)</f>
        <v>2579</v>
      </c>
      <c r="AK1132" s="9">
        <f t="shared" si="6"/>
        <v>258</v>
      </c>
      <c r="AL1132" s="9" t="str">
        <f t="array" ref="AL1132">IFERROR(INDEX('Pontuação 3.0'!G$13:G$191, MATCH(AK1132, 'Pontuação 3.0'!F$13:F$191, 0)), "Faixa Indefinida")</f>
        <v>A</v>
      </c>
      <c r="AM1132" s="9">
        <f t="shared" si="7"/>
        <v>1</v>
      </c>
      <c r="AN1132" s="9">
        <f t="shared" si="8"/>
        <v>0</v>
      </c>
      <c r="AO1132" s="9">
        <f t="shared" si="9"/>
        <v>0</v>
      </c>
      <c r="AP1132" s="9">
        <f t="shared" si="10"/>
        <v>0</v>
      </c>
      <c r="AQ1132" s="8"/>
    </row>
    <row r="1133" ht="15.75" customHeight="1">
      <c r="A1133" s="7">
        <v>45680.0</v>
      </c>
      <c r="B1133" s="8" t="s">
        <v>2613</v>
      </c>
      <c r="C1133" s="8" t="s">
        <v>2614</v>
      </c>
      <c r="D1133" s="11">
        <v>1.9989098489E10</v>
      </c>
      <c r="E1133" s="8" t="s">
        <v>11833</v>
      </c>
      <c r="F1133" s="8" t="s">
        <v>11854</v>
      </c>
      <c r="G1133" s="8" t="s">
        <v>11867</v>
      </c>
      <c r="H1133" s="8" t="s">
        <v>11850</v>
      </c>
      <c r="I1133" s="8" t="s">
        <v>11837</v>
      </c>
      <c r="J1133" s="8" t="s">
        <v>11852</v>
      </c>
      <c r="K1133" s="8" t="s">
        <v>11839</v>
      </c>
      <c r="L1133" s="8" t="s">
        <v>11847</v>
      </c>
      <c r="M1133" s="8" t="s">
        <v>11849</v>
      </c>
      <c r="N1133" s="12" t="s">
        <v>11</v>
      </c>
      <c r="O1133" s="12" t="s">
        <v>13</v>
      </c>
      <c r="P1133" s="12" t="s">
        <v>37</v>
      </c>
      <c r="Q1133" s="12" t="s">
        <v>76</v>
      </c>
      <c r="R1133" s="12" t="s">
        <v>20</v>
      </c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9">
        <f>ROUNDUP(SUM(VLOOKUP(F1133,'Pontuação'!A$2:B$11,2,FALSE),VLOOKUP(E1133,'Pontuação'!C$2:D$11,2,FALSE),VLOOKUP(H1133,'Pontuação'!I$2:J$11,2,FALSE),VLOOKUP(J1133,'Pontuação'!G$2:H$11,2,FALSE),VLOOKUP(L1133,'Pontuação'!M$2:N$13,2,FALSE)),0)</f>
        <v>1795</v>
      </c>
      <c r="AD1133" s="10">
        <f t="shared" si="1"/>
        <v>180</v>
      </c>
      <c r="AE1133" s="10" t="str">
        <f t="array" ref="AE1133">IFERROR(INDEX('Pontuação'!G$13:G$101, MATCH(AD1133, 'Pontuação'!F$13:F$101, 0)), "Faixa Indefinida")</f>
        <v>B</v>
      </c>
      <c r="AF1133" s="10">
        <f t="shared" si="2"/>
        <v>0</v>
      </c>
      <c r="AG1133" s="10">
        <f t="shared" si="3"/>
        <v>1</v>
      </c>
      <c r="AH1133" s="10">
        <f t="shared" si="4"/>
        <v>0</v>
      </c>
      <c r="AI1133" s="10">
        <f t="shared" si="5"/>
        <v>0</v>
      </c>
      <c r="AJ1133" s="9">
        <f>ROUNDUP(SUM(VLOOKUP(F1133,'Pontuação 3.0'!A$2:B$11,2,FALSE),VLOOKUP(E1133,'Pontuação 3.0'!C$2:D$11,2,FALSE),VLOOKUP(H1133,'Pontuação 3.0'!I$2:J$11,2,FALSE),VLOOKUP(J1133,'Pontuação 3.0'!G$2:H$11,2,FALSE),VLOOKUP(G1133,'Pontuação 3.0'!E$2:F$11,2,FALSE),VLOOKUP(K1133,'Pontuação 3.0'!K$2:L$11,2,FALSE),VLOOKUP(L1133,'Pontuação 3.0'!M$2:N$13,2,FALSE)),0)</f>
        <v>2456</v>
      </c>
      <c r="AK1133" s="9">
        <f t="shared" si="6"/>
        <v>246</v>
      </c>
      <c r="AL1133" s="9" t="str">
        <f t="array" ref="AL1133">IFERROR(INDEX('Pontuação 3.0'!G$13:G$191, MATCH(AK1133, 'Pontuação 3.0'!F$13:F$191, 0)), "Faixa Indefinida")</f>
        <v>A</v>
      </c>
      <c r="AM1133" s="9">
        <f t="shared" si="7"/>
        <v>1</v>
      </c>
      <c r="AN1133" s="9">
        <f t="shared" si="8"/>
        <v>0</v>
      </c>
      <c r="AO1133" s="9">
        <f t="shared" si="9"/>
        <v>0</v>
      </c>
      <c r="AP1133" s="9">
        <f t="shared" si="10"/>
        <v>0</v>
      </c>
      <c r="AQ1133" s="8"/>
    </row>
    <row r="1134" ht="15.75" customHeight="1">
      <c r="A1134" s="7">
        <v>45680.0</v>
      </c>
      <c r="B1134" s="8" t="s">
        <v>2620</v>
      </c>
      <c r="C1134" s="8" t="s">
        <v>2621</v>
      </c>
      <c r="D1134" s="11">
        <v>8.1992539021E10</v>
      </c>
      <c r="E1134" s="8" t="s">
        <v>11833</v>
      </c>
      <c r="F1134" s="8" t="s">
        <v>11842</v>
      </c>
      <c r="G1134" s="8" t="s">
        <v>11835</v>
      </c>
      <c r="H1134" s="8" t="s">
        <v>11850</v>
      </c>
      <c r="I1134" s="8" t="s">
        <v>11845</v>
      </c>
      <c r="J1134" s="8" t="s">
        <v>11846</v>
      </c>
      <c r="K1134" s="8" t="s">
        <v>11837</v>
      </c>
      <c r="L1134" s="8" t="s">
        <v>11851</v>
      </c>
      <c r="M1134" s="8" t="s">
        <v>11848</v>
      </c>
      <c r="N1134" s="12" t="s">
        <v>11</v>
      </c>
      <c r="O1134" s="12" t="s">
        <v>13</v>
      </c>
      <c r="P1134" s="12" t="s">
        <v>27</v>
      </c>
      <c r="Q1134" s="12" t="s">
        <v>15</v>
      </c>
      <c r="R1134" s="12" t="s">
        <v>14</v>
      </c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9">
        <f>ROUNDUP(SUM(VLOOKUP(F1134,'Pontuação'!A$2:B$11,2,FALSE),VLOOKUP(E1134,'Pontuação'!C$2:D$11,2,FALSE),VLOOKUP(H1134,'Pontuação'!I$2:J$11,2,FALSE),VLOOKUP(J1134,'Pontuação'!G$2:H$11,2,FALSE),VLOOKUP(L1134,'Pontuação'!M$2:N$13,2,FALSE)),0)</f>
        <v>1553</v>
      </c>
      <c r="AD1134" s="10">
        <f t="shared" si="1"/>
        <v>155</v>
      </c>
      <c r="AE1134" s="10" t="str">
        <f t="array" ref="AE1134">IFERROR(INDEX('Pontuação'!G$13:G$101, MATCH(AD1134, 'Pontuação'!F$13:F$101, 0)), "Faixa Indefinida")</f>
        <v>C</v>
      </c>
      <c r="AF1134" s="10">
        <f t="shared" si="2"/>
        <v>0</v>
      </c>
      <c r="AG1134" s="10">
        <f t="shared" si="3"/>
        <v>0</v>
      </c>
      <c r="AH1134" s="10">
        <f t="shared" si="4"/>
        <v>1</v>
      </c>
      <c r="AI1134" s="10">
        <f t="shared" si="5"/>
        <v>0</v>
      </c>
      <c r="AJ1134" s="9">
        <f>ROUNDUP(SUM(VLOOKUP(F1134,'Pontuação 3.0'!A$2:B$11,2,FALSE),VLOOKUP(E1134,'Pontuação 3.0'!C$2:D$11,2,FALSE),VLOOKUP(H1134,'Pontuação 3.0'!I$2:J$11,2,FALSE),VLOOKUP(J1134,'Pontuação 3.0'!G$2:H$11,2,FALSE),VLOOKUP(G1134,'Pontuação 3.0'!E$2:F$11,2,FALSE),VLOOKUP(K1134,'Pontuação 3.0'!K$2:L$11,2,FALSE),VLOOKUP(L1134,'Pontuação 3.0'!M$2:N$13,2,FALSE)),0)</f>
        <v>1982</v>
      </c>
      <c r="AK1134" s="9">
        <f t="shared" si="6"/>
        <v>198</v>
      </c>
      <c r="AL1134" s="9" t="str">
        <f t="array" ref="AL1134">IFERROR(INDEX('Pontuação 3.0'!G$13:G$191, MATCH(AK1134, 'Pontuação 3.0'!F$13:F$191, 0)), "Faixa Indefinida")</f>
        <v>C</v>
      </c>
      <c r="AM1134" s="9">
        <f t="shared" si="7"/>
        <v>0</v>
      </c>
      <c r="AN1134" s="9">
        <f t="shared" si="8"/>
        <v>0</v>
      </c>
      <c r="AO1134" s="9">
        <f t="shared" si="9"/>
        <v>1</v>
      </c>
      <c r="AP1134" s="9">
        <f t="shared" si="10"/>
        <v>0</v>
      </c>
      <c r="AQ1134" s="8"/>
    </row>
    <row r="1135" ht="15.75" customHeight="1">
      <c r="A1135" s="7">
        <v>45680.0</v>
      </c>
      <c r="B1135" s="8" t="s">
        <v>2622</v>
      </c>
      <c r="C1135" s="8" t="s">
        <v>2623</v>
      </c>
      <c r="D1135" s="8" t="s">
        <v>2624</v>
      </c>
      <c r="E1135" s="8" t="s">
        <v>11833</v>
      </c>
      <c r="F1135" s="8" t="s">
        <v>11842</v>
      </c>
      <c r="G1135" s="8" t="s">
        <v>11843</v>
      </c>
      <c r="H1135" s="8" t="s">
        <v>11844</v>
      </c>
      <c r="I1135" s="8" t="s">
        <v>11845</v>
      </c>
      <c r="J1135" s="8" t="s">
        <v>11846</v>
      </c>
      <c r="K1135" s="8" t="s">
        <v>11837</v>
      </c>
      <c r="L1135" s="8" t="s">
        <v>11847</v>
      </c>
      <c r="M1135" s="8" t="s">
        <v>11848</v>
      </c>
      <c r="N1135" s="12" t="s">
        <v>11</v>
      </c>
      <c r="O1135" s="12" t="s">
        <v>13</v>
      </c>
      <c r="P1135" s="12" t="s">
        <v>2258</v>
      </c>
      <c r="Q1135" s="12" t="s">
        <v>15</v>
      </c>
      <c r="R1135" s="12" t="s">
        <v>20</v>
      </c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9">
        <f>ROUNDUP(SUM(VLOOKUP(F1135,'Pontuação'!A$2:B$11,2,FALSE),VLOOKUP(E1135,'Pontuação'!C$2:D$11,2,FALSE),VLOOKUP(H1135,'Pontuação'!I$2:J$11,2,FALSE),VLOOKUP(J1135,'Pontuação'!G$2:H$11,2,FALSE),VLOOKUP(L1135,'Pontuação'!M$2:N$13,2,FALSE)),0)</f>
        <v>1727</v>
      </c>
      <c r="AD1135" s="10">
        <f t="shared" si="1"/>
        <v>173</v>
      </c>
      <c r="AE1135" s="10" t="str">
        <f t="array" ref="AE1135">IFERROR(INDEX('Pontuação'!G$13:G$101, MATCH(AD1135, 'Pontuação'!F$13:F$101, 0)), "Faixa Indefinida")</f>
        <v>B</v>
      </c>
      <c r="AF1135" s="10">
        <f t="shared" si="2"/>
        <v>0</v>
      </c>
      <c r="AG1135" s="10">
        <f t="shared" si="3"/>
        <v>1</v>
      </c>
      <c r="AH1135" s="10">
        <f t="shared" si="4"/>
        <v>0</v>
      </c>
      <c r="AI1135" s="10">
        <f t="shared" si="5"/>
        <v>0</v>
      </c>
      <c r="AJ1135" s="9">
        <f>ROUNDUP(SUM(VLOOKUP(F1135,'Pontuação 3.0'!A$2:B$11,2,FALSE),VLOOKUP(E1135,'Pontuação 3.0'!C$2:D$11,2,FALSE),VLOOKUP(H1135,'Pontuação 3.0'!I$2:J$11,2,FALSE),VLOOKUP(J1135,'Pontuação 3.0'!G$2:H$11,2,FALSE),VLOOKUP(G1135,'Pontuação 3.0'!E$2:F$11,2,FALSE),VLOOKUP(K1135,'Pontuação 3.0'!K$2:L$11,2,FALSE),VLOOKUP(L1135,'Pontuação 3.0'!M$2:N$13,2,FALSE)),0)</f>
        <v>2295</v>
      </c>
      <c r="AK1135" s="9">
        <f t="shared" si="6"/>
        <v>230</v>
      </c>
      <c r="AL1135" s="9" t="str">
        <f t="array" ref="AL1135">IFERROR(INDEX('Pontuação 3.0'!G$13:G$191, MATCH(AK1135, 'Pontuação 3.0'!F$13:F$191, 0)), "Faixa Indefinida")</f>
        <v>B</v>
      </c>
      <c r="AM1135" s="9">
        <f t="shared" si="7"/>
        <v>0</v>
      </c>
      <c r="AN1135" s="9">
        <f t="shared" si="8"/>
        <v>1</v>
      </c>
      <c r="AO1135" s="9">
        <f t="shared" si="9"/>
        <v>0</v>
      </c>
      <c r="AP1135" s="9">
        <f t="shared" si="10"/>
        <v>0</v>
      </c>
      <c r="AQ1135" s="8"/>
    </row>
    <row r="1136" ht="15.75" customHeight="1">
      <c r="A1136" s="7">
        <v>45680.0</v>
      </c>
      <c r="B1136" s="8" t="s">
        <v>2625</v>
      </c>
      <c r="C1136" s="8" t="s">
        <v>2626</v>
      </c>
      <c r="D1136" s="11">
        <v>8.2981240586E10</v>
      </c>
      <c r="E1136" s="8" t="s">
        <v>11833</v>
      </c>
      <c r="F1136" s="8" t="s">
        <v>11842</v>
      </c>
      <c r="G1136" s="8" t="s">
        <v>11843</v>
      </c>
      <c r="H1136" s="8" t="s">
        <v>11865</v>
      </c>
      <c r="I1136" s="8" t="s">
        <v>11845</v>
      </c>
      <c r="J1136" s="8" t="s">
        <v>11846</v>
      </c>
      <c r="K1136" s="8" t="s">
        <v>11839</v>
      </c>
      <c r="L1136" s="8" t="s">
        <v>11847</v>
      </c>
      <c r="M1136" s="8" t="s">
        <v>11848</v>
      </c>
      <c r="N1136" s="12" t="s">
        <v>11</v>
      </c>
      <c r="O1136" s="12" t="s">
        <v>13</v>
      </c>
      <c r="P1136" s="12" t="s">
        <v>31</v>
      </c>
      <c r="Q1136" s="12" t="s">
        <v>15</v>
      </c>
      <c r="R1136" s="12" t="s">
        <v>20</v>
      </c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9">
        <f>ROUNDUP(SUM(VLOOKUP(F1136,'Pontuação'!A$2:B$11,2,FALSE),VLOOKUP(E1136,'Pontuação'!C$2:D$11,2,FALSE),VLOOKUP(H1136,'Pontuação'!I$2:J$11,2,FALSE),VLOOKUP(J1136,'Pontuação'!G$2:H$11,2,FALSE),VLOOKUP(L1136,'Pontuação'!M$2:N$13,2,FALSE)),0)</f>
        <v>1711</v>
      </c>
      <c r="AD1136" s="10">
        <f t="shared" si="1"/>
        <v>171</v>
      </c>
      <c r="AE1136" s="10" t="str">
        <f t="array" ref="AE1136">IFERROR(INDEX('Pontuação'!G$13:G$101, MATCH(AD1136, 'Pontuação'!F$13:F$101, 0)), "Faixa Indefinida")</f>
        <v>B</v>
      </c>
      <c r="AF1136" s="10">
        <f t="shared" si="2"/>
        <v>0</v>
      </c>
      <c r="AG1136" s="10">
        <f t="shared" si="3"/>
        <v>1</v>
      </c>
      <c r="AH1136" s="10">
        <f t="shared" si="4"/>
        <v>0</v>
      </c>
      <c r="AI1136" s="10">
        <f t="shared" si="5"/>
        <v>0</v>
      </c>
      <c r="AJ1136" s="9">
        <f>ROUNDUP(SUM(VLOOKUP(F1136,'Pontuação 3.0'!A$2:B$11,2,FALSE),VLOOKUP(E1136,'Pontuação 3.0'!C$2:D$11,2,FALSE),VLOOKUP(H1136,'Pontuação 3.0'!I$2:J$11,2,FALSE),VLOOKUP(J1136,'Pontuação 3.0'!G$2:H$11,2,FALSE),VLOOKUP(G1136,'Pontuação 3.0'!E$2:F$11,2,FALSE),VLOOKUP(K1136,'Pontuação 3.0'!K$2:L$11,2,FALSE),VLOOKUP(L1136,'Pontuação 3.0'!M$2:N$13,2,FALSE)),0)</f>
        <v>2405</v>
      </c>
      <c r="AK1136" s="9">
        <f t="shared" si="6"/>
        <v>241</v>
      </c>
      <c r="AL1136" s="9" t="str">
        <f t="array" ref="AL1136">IFERROR(INDEX('Pontuação 3.0'!G$13:G$191, MATCH(AK1136, 'Pontuação 3.0'!F$13:F$191, 0)), "Faixa Indefinida")</f>
        <v>A</v>
      </c>
      <c r="AM1136" s="9">
        <f t="shared" si="7"/>
        <v>1</v>
      </c>
      <c r="AN1136" s="9">
        <f t="shared" si="8"/>
        <v>0</v>
      </c>
      <c r="AO1136" s="9">
        <f t="shared" si="9"/>
        <v>0</v>
      </c>
      <c r="AP1136" s="9">
        <f t="shared" si="10"/>
        <v>0</v>
      </c>
      <c r="AQ1136" s="8"/>
    </row>
    <row r="1137" ht="15.75" customHeight="1">
      <c r="A1137" s="7">
        <v>45680.0</v>
      </c>
      <c r="B1137" s="8" t="s">
        <v>2627</v>
      </c>
      <c r="C1137" s="8" t="s">
        <v>2628</v>
      </c>
      <c r="D1137" s="11">
        <v>5.399972295E10</v>
      </c>
      <c r="E1137" s="8" t="s">
        <v>11833</v>
      </c>
      <c r="F1137" s="8" t="s">
        <v>11854</v>
      </c>
      <c r="G1137" s="8" t="s">
        <v>11835</v>
      </c>
      <c r="H1137" s="8" t="s">
        <v>11850</v>
      </c>
      <c r="I1137" s="8" t="s">
        <v>11845</v>
      </c>
      <c r="J1137" s="8" t="s">
        <v>11846</v>
      </c>
      <c r="K1137" s="8" t="s">
        <v>11839</v>
      </c>
      <c r="L1137" s="8" t="s">
        <v>11847</v>
      </c>
      <c r="M1137" s="8" t="s">
        <v>11848</v>
      </c>
      <c r="N1137" s="12" t="s">
        <v>11</v>
      </c>
      <c r="O1137" s="12" t="s">
        <v>13</v>
      </c>
      <c r="P1137" s="12" t="s">
        <v>37</v>
      </c>
      <c r="Q1137" s="12" t="s">
        <v>76</v>
      </c>
      <c r="R1137" s="12" t="s">
        <v>20</v>
      </c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9">
        <f>ROUNDUP(SUM(VLOOKUP(F1137,'Pontuação'!A$2:B$11,2,FALSE),VLOOKUP(E1137,'Pontuação'!C$2:D$11,2,FALSE),VLOOKUP(H1137,'Pontuação'!I$2:J$11,2,FALSE),VLOOKUP(J1137,'Pontuação'!G$2:H$11,2,FALSE),VLOOKUP(L1137,'Pontuação'!M$2:N$13,2,FALSE)),0)</f>
        <v>1690</v>
      </c>
      <c r="AD1137" s="10">
        <f t="shared" si="1"/>
        <v>169</v>
      </c>
      <c r="AE1137" s="10" t="str">
        <f t="array" ref="AE1137">IFERROR(INDEX('Pontuação'!G$13:G$101, MATCH(AD1137, 'Pontuação'!F$13:F$101, 0)), "Faixa Indefinida")</f>
        <v>B</v>
      </c>
      <c r="AF1137" s="10">
        <f t="shared" si="2"/>
        <v>0</v>
      </c>
      <c r="AG1137" s="10">
        <f t="shared" si="3"/>
        <v>1</v>
      </c>
      <c r="AH1137" s="10">
        <f t="shared" si="4"/>
        <v>0</v>
      </c>
      <c r="AI1137" s="10">
        <f t="shared" si="5"/>
        <v>0</v>
      </c>
      <c r="AJ1137" s="9">
        <f>ROUNDUP(SUM(VLOOKUP(F1137,'Pontuação 3.0'!A$2:B$11,2,FALSE),VLOOKUP(E1137,'Pontuação 3.0'!C$2:D$11,2,FALSE),VLOOKUP(H1137,'Pontuação 3.0'!I$2:J$11,2,FALSE),VLOOKUP(J1137,'Pontuação 3.0'!G$2:H$11,2,FALSE),VLOOKUP(G1137,'Pontuação 3.0'!E$2:F$11,2,FALSE),VLOOKUP(K1137,'Pontuação 3.0'!K$2:L$11,2,FALSE),VLOOKUP(L1137,'Pontuação 3.0'!M$2:N$13,2,FALSE)),0)</f>
        <v>2314</v>
      </c>
      <c r="AK1137" s="9">
        <f t="shared" si="6"/>
        <v>231</v>
      </c>
      <c r="AL1137" s="9" t="str">
        <f t="array" ref="AL1137">IFERROR(INDEX('Pontuação 3.0'!G$13:G$191, MATCH(AK1137, 'Pontuação 3.0'!F$13:F$191, 0)), "Faixa Indefinida")</f>
        <v>B</v>
      </c>
      <c r="AM1137" s="9">
        <f t="shared" si="7"/>
        <v>0</v>
      </c>
      <c r="AN1137" s="9">
        <f t="shared" si="8"/>
        <v>1</v>
      </c>
      <c r="AO1137" s="9">
        <f t="shared" si="9"/>
        <v>0</v>
      </c>
      <c r="AP1137" s="9">
        <f t="shared" si="10"/>
        <v>0</v>
      </c>
      <c r="AQ1137" s="8"/>
    </row>
    <row r="1138" ht="15.75" customHeight="1">
      <c r="A1138" s="7">
        <v>45680.0</v>
      </c>
      <c r="B1138" s="8" t="s">
        <v>2627</v>
      </c>
      <c r="C1138" s="8" t="s">
        <v>2628</v>
      </c>
      <c r="D1138" s="11">
        <v>5.399972295E10</v>
      </c>
      <c r="E1138" s="8" t="s">
        <v>11833</v>
      </c>
      <c r="F1138" s="8" t="s">
        <v>11854</v>
      </c>
      <c r="G1138" s="8" t="s">
        <v>11835</v>
      </c>
      <c r="H1138" s="8" t="s">
        <v>11850</v>
      </c>
      <c r="I1138" s="8" t="s">
        <v>11845</v>
      </c>
      <c r="J1138" s="8" t="s">
        <v>11846</v>
      </c>
      <c r="K1138" s="8" t="s">
        <v>11839</v>
      </c>
      <c r="L1138" s="8" t="s">
        <v>11847</v>
      </c>
      <c r="M1138" s="8" t="s">
        <v>11848</v>
      </c>
      <c r="N1138" s="12" t="s">
        <v>11</v>
      </c>
      <c r="O1138" s="12" t="s">
        <v>13</v>
      </c>
      <c r="P1138" s="12" t="s">
        <v>37</v>
      </c>
      <c r="Q1138" s="12" t="s">
        <v>76</v>
      </c>
      <c r="R1138" s="12" t="s">
        <v>20</v>
      </c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9">
        <f>ROUNDUP(SUM(VLOOKUP(F1138,'Pontuação'!A$2:B$11,2,FALSE),VLOOKUP(E1138,'Pontuação'!C$2:D$11,2,FALSE),VLOOKUP(H1138,'Pontuação'!I$2:J$11,2,FALSE),VLOOKUP(J1138,'Pontuação'!G$2:H$11,2,FALSE),VLOOKUP(L1138,'Pontuação'!M$2:N$13,2,FALSE)),0)</f>
        <v>1690</v>
      </c>
      <c r="AD1138" s="10">
        <f t="shared" si="1"/>
        <v>169</v>
      </c>
      <c r="AE1138" s="10" t="str">
        <f t="array" ref="AE1138">IFERROR(INDEX('Pontuação'!G$13:G$101, MATCH(AD1138, 'Pontuação'!F$13:F$101, 0)), "Faixa Indefinida")</f>
        <v>B</v>
      </c>
      <c r="AF1138" s="10">
        <f t="shared" si="2"/>
        <v>0</v>
      </c>
      <c r="AG1138" s="10">
        <f t="shared" si="3"/>
        <v>1</v>
      </c>
      <c r="AH1138" s="10">
        <f t="shared" si="4"/>
        <v>0</v>
      </c>
      <c r="AI1138" s="10">
        <f t="shared" si="5"/>
        <v>0</v>
      </c>
      <c r="AJ1138" s="9">
        <f>ROUNDUP(SUM(VLOOKUP(F1138,'Pontuação 3.0'!A$2:B$11,2,FALSE),VLOOKUP(E1138,'Pontuação 3.0'!C$2:D$11,2,FALSE),VLOOKUP(H1138,'Pontuação 3.0'!I$2:J$11,2,FALSE),VLOOKUP(J1138,'Pontuação 3.0'!G$2:H$11,2,FALSE),VLOOKUP(G1138,'Pontuação 3.0'!E$2:F$11,2,FALSE),VLOOKUP(K1138,'Pontuação 3.0'!K$2:L$11,2,FALSE),VLOOKUP(L1138,'Pontuação 3.0'!M$2:N$13,2,FALSE)),0)</f>
        <v>2314</v>
      </c>
      <c r="AK1138" s="9">
        <f t="shared" si="6"/>
        <v>231</v>
      </c>
      <c r="AL1138" s="9" t="str">
        <f t="array" ref="AL1138">IFERROR(INDEX('Pontuação 3.0'!G$13:G$191, MATCH(AK1138, 'Pontuação 3.0'!F$13:F$191, 0)), "Faixa Indefinida")</f>
        <v>B</v>
      </c>
      <c r="AM1138" s="9">
        <f t="shared" si="7"/>
        <v>0</v>
      </c>
      <c r="AN1138" s="9">
        <f t="shared" si="8"/>
        <v>1</v>
      </c>
      <c r="AO1138" s="9">
        <f t="shared" si="9"/>
        <v>0</v>
      </c>
      <c r="AP1138" s="9">
        <f t="shared" si="10"/>
        <v>0</v>
      </c>
      <c r="AQ1138" s="8"/>
    </row>
    <row r="1139" ht="15.75" customHeight="1">
      <c r="A1139" s="7">
        <v>45680.0</v>
      </c>
      <c r="B1139" s="8" t="s">
        <v>2631</v>
      </c>
      <c r="C1139" s="8" t="s">
        <v>2632</v>
      </c>
      <c r="D1139" s="11">
        <v>1.1994220635E10</v>
      </c>
      <c r="E1139" s="8" t="s">
        <v>11833</v>
      </c>
      <c r="F1139" s="8" t="s">
        <v>11834</v>
      </c>
      <c r="G1139" s="8" t="s">
        <v>11835</v>
      </c>
      <c r="H1139" s="8" t="s">
        <v>11844</v>
      </c>
      <c r="I1139" s="8" t="s">
        <v>11845</v>
      </c>
      <c r="J1139" s="8" t="s">
        <v>11838</v>
      </c>
      <c r="K1139" s="8" t="s">
        <v>11837</v>
      </c>
      <c r="L1139" s="8" t="s">
        <v>11847</v>
      </c>
      <c r="M1139" s="8" t="s">
        <v>11853</v>
      </c>
      <c r="N1139" s="12" t="s">
        <v>11</v>
      </c>
      <c r="O1139" s="12" t="s">
        <v>13</v>
      </c>
      <c r="P1139" s="12" t="s">
        <v>123</v>
      </c>
      <c r="Q1139" s="12" t="s">
        <v>15</v>
      </c>
      <c r="R1139" s="12" t="s">
        <v>14</v>
      </c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9">
        <f>ROUNDUP(SUM(VLOOKUP(F1139,'Pontuação'!A$2:B$11,2,FALSE),VLOOKUP(E1139,'Pontuação'!C$2:D$11,2,FALSE),VLOOKUP(H1139,'Pontuação'!I$2:J$11,2,FALSE),VLOOKUP(J1139,'Pontuação'!G$2:H$11,2,FALSE),VLOOKUP(L1139,'Pontuação'!M$2:N$13,2,FALSE)),0)</f>
        <v>1993</v>
      </c>
      <c r="AD1139" s="10">
        <f t="shared" si="1"/>
        <v>199</v>
      </c>
      <c r="AE1139" s="10" t="str">
        <f t="array" ref="AE1139">IFERROR(INDEX('Pontuação'!G$13:G$101, MATCH(AD1139, 'Pontuação'!F$13:F$101, 0)), "Faixa Indefinida")</f>
        <v>A</v>
      </c>
      <c r="AF1139" s="10">
        <f t="shared" si="2"/>
        <v>1</v>
      </c>
      <c r="AG1139" s="10">
        <f t="shared" si="3"/>
        <v>0</v>
      </c>
      <c r="AH1139" s="10">
        <f t="shared" si="4"/>
        <v>0</v>
      </c>
      <c r="AI1139" s="10">
        <f t="shared" si="5"/>
        <v>0</v>
      </c>
      <c r="AJ1139" s="9">
        <f>ROUNDUP(SUM(VLOOKUP(F1139,'Pontuação 3.0'!A$2:B$11,2,FALSE),VLOOKUP(E1139,'Pontuação 3.0'!C$2:D$11,2,FALSE),VLOOKUP(H1139,'Pontuação 3.0'!I$2:J$11,2,FALSE),VLOOKUP(J1139,'Pontuação 3.0'!G$2:H$11,2,FALSE),VLOOKUP(G1139,'Pontuação 3.0'!E$2:F$11,2,FALSE),VLOOKUP(K1139,'Pontuação 3.0'!K$2:L$11,2,FALSE),VLOOKUP(L1139,'Pontuação 3.0'!M$2:N$13,2,FALSE)),0)</f>
        <v>2297</v>
      </c>
      <c r="AK1139" s="9">
        <f t="shared" si="6"/>
        <v>230</v>
      </c>
      <c r="AL1139" s="9" t="str">
        <f t="array" ref="AL1139">IFERROR(INDEX('Pontuação 3.0'!G$13:G$191, MATCH(AK1139, 'Pontuação 3.0'!F$13:F$191, 0)), "Faixa Indefinida")</f>
        <v>B</v>
      </c>
      <c r="AM1139" s="9">
        <f t="shared" si="7"/>
        <v>0</v>
      </c>
      <c r="AN1139" s="9">
        <f t="shared" si="8"/>
        <v>1</v>
      </c>
      <c r="AO1139" s="9">
        <f t="shared" si="9"/>
        <v>0</v>
      </c>
      <c r="AP1139" s="9">
        <f t="shared" si="10"/>
        <v>0</v>
      </c>
      <c r="AQ1139" s="8"/>
    </row>
    <row r="1140" ht="15.75" customHeight="1">
      <c r="A1140" s="7">
        <v>45680.0</v>
      </c>
      <c r="B1140" s="8" t="s">
        <v>11924</v>
      </c>
      <c r="C1140" s="8" t="s">
        <v>2634</v>
      </c>
      <c r="D1140" s="11">
        <v>1.5991043583E10</v>
      </c>
      <c r="E1140" s="8" t="s">
        <v>11833</v>
      </c>
      <c r="F1140" s="8" t="s">
        <v>11834</v>
      </c>
      <c r="G1140" s="8" t="s">
        <v>11843</v>
      </c>
      <c r="H1140" s="8" t="s">
        <v>11865</v>
      </c>
      <c r="I1140" s="8" t="s">
        <v>11845</v>
      </c>
      <c r="J1140" s="8" t="s">
        <v>11846</v>
      </c>
      <c r="K1140" s="8" t="s">
        <v>11837</v>
      </c>
      <c r="L1140" s="8" t="s">
        <v>11840</v>
      </c>
      <c r="M1140" s="8" t="s">
        <v>11849</v>
      </c>
      <c r="N1140" s="12" t="s">
        <v>11</v>
      </c>
      <c r="O1140" s="12" t="s">
        <v>13</v>
      </c>
      <c r="P1140" s="12" t="s">
        <v>27</v>
      </c>
      <c r="Q1140" s="12" t="s">
        <v>24</v>
      </c>
      <c r="R1140" s="12" t="s">
        <v>20</v>
      </c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9">
        <f>ROUNDUP(SUM(VLOOKUP(F1140,'Pontuação'!A$2:B$11,2,FALSE),VLOOKUP(E1140,'Pontuação'!C$2:D$11,2,FALSE),VLOOKUP(H1140,'Pontuação'!I$2:J$11,2,FALSE),VLOOKUP(J1140,'Pontuação'!G$2:H$11,2,FALSE),VLOOKUP(L1140,'Pontuação'!M$2:N$13,2,FALSE)),0)</f>
        <v>1611</v>
      </c>
      <c r="AD1140" s="10">
        <f t="shared" si="1"/>
        <v>161</v>
      </c>
      <c r="AE1140" s="10" t="str">
        <f t="array" ref="AE1140">IFERROR(INDEX('Pontuação'!G$13:G$101, MATCH(AD1140, 'Pontuação'!F$13:F$101, 0)), "Faixa Indefinida")</f>
        <v>C</v>
      </c>
      <c r="AF1140" s="10">
        <f t="shared" si="2"/>
        <v>0</v>
      </c>
      <c r="AG1140" s="10">
        <f t="shared" si="3"/>
        <v>0</v>
      </c>
      <c r="AH1140" s="10">
        <f t="shared" si="4"/>
        <v>1</v>
      </c>
      <c r="AI1140" s="10">
        <f t="shared" si="5"/>
        <v>0</v>
      </c>
      <c r="AJ1140" s="9">
        <f>ROUNDUP(SUM(VLOOKUP(F1140,'Pontuação 3.0'!A$2:B$11,2,FALSE),VLOOKUP(E1140,'Pontuação 3.0'!C$2:D$11,2,FALSE),VLOOKUP(H1140,'Pontuação 3.0'!I$2:J$11,2,FALSE),VLOOKUP(J1140,'Pontuação 3.0'!G$2:H$11,2,FALSE),VLOOKUP(G1140,'Pontuação 3.0'!E$2:F$11,2,FALSE),VLOOKUP(K1140,'Pontuação 3.0'!K$2:L$11,2,FALSE),VLOOKUP(L1140,'Pontuação 3.0'!M$2:N$13,2,FALSE)),0)</f>
        <v>1903</v>
      </c>
      <c r="AK1140" s="9">
        <f t="shared" si="6"/>
        <v>190</v>
      </c>
      <c r="AL1140" s="9" t="str">
        <f t="array" ref="AL1140">IFERROR(INDEX('Pontuação 3.0'!G$13:G$191, MATCH(AK1140, 'Pontuação 3.0'!F$13:F$191, 0)), "Faixa Indefinida")</f>
        <v>D</v>
      </c>
      <c r="AM1140" s="9">
        <f t="shared" si="7"/>
        <v>0</v>
      </c>
      <c r="AN1140" s="9">
        <f t="shared" si="8"/>
        <v>0</v>
      </c>
      <c r="AO1140" s="9">
        <f t="shared" si="9"/>
        <v>0</v>
      </c>
      <c r="AP1140" s="9">
        <f t="shared" si="10"/>
        <v>1</v>
      </c>
      <c r="AQ1140" s="8"/>
    </row>
    <row r="1141" ht="15.75" customHeight="1">
      <c r="A1141" s="7">
        <v>45680.0</v>
      </c>
      <c r="B1141" s="8" t="s">
        <v>2629</v>
      </c>
      <c r="C1141" s="8" t="s">
        <v>2630</v>
      </c>
      <c r="D1141" s="11">
        <v>2.1978883392E10</v>
      </c>
      <c r="E1141" s="8" t="s">
        <v>11833</v>
      </c>
      <c r="F1141" s="8" t="s">
        <v>11834</v>
      </c>
      <c r="G1141" s="8" t="s">
        <v>11835</v>
      </c>
      <c r="H1141" s="8" t="s">
        <v>11850</v>
      </c>
      <c r="I1141" s="8" t="s">
        <v>11837</v>
      </c>
      <c r="J1141" s="8" t="s">
        <v>11846</v>
      </c>
      <c r="K1141" s="8" t="s">
        <v>11837</v>
      </c>
      <c r="L1141" s="8" t="s">
        <v>11847</v>
      </c>
      <c r="M1141" s="8" t="s">
        <v>11848</v>
      </c>
      <c r="N1141" s="12" t="s">
        <v>11</v>
      </c>
      <c r="O1141" s="12" t="s">
        <v>13</v>
      </c>
      <c r="P1141" s="12" t="s">
        <v>27</v>
      </c>
      <c r="Q1141" s="12" t="s">
        <v>44</v>
      </c>
      <c r="R1141" s="12" t="s">
        <v>20</v>
      </c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9">
        <f>ROUNDUP(SUM(VLOOKUP(F1141,'Pontuação'!A$2:B$11,2,FALSE),VLOOKUP(E1141,'Pontuação'!C$2:D$11,2,FALSE),VLOOKUP(H1141,'Pontuação'!I$2:J$11,2,FALSE),VLOOKUP(J1141,'Pontuação'!G$2:H$11,2,FALSE),VLOOKUP(L1141,'Pontuação'!M$2:N$13,2,FALSE)),0)</f>
        <v>1673</v>
      </c>
      <c r="AD1141" s="10">
        <f t="shared" si="1"/>
        <v>167</v>
      </c>
      <c r="AE1141" s="10" t="str">
        <f t="array" ref="AE1141">IFERROR(INDEX('Pontuação'!G$13:G$101, MATCH(AD1141, 'Pontuação'!F$13:F$101, 0)), "Faixa Indefinida")</f>
        <v>B</v>
      </c>
      <c r="AF1141" s="10">
        <f t="shared" si="2"/>
        <v>0</v>
      </c>
      <c r="AG1141" s="10">
        <f t="shared" si="3"/>
        <v>1</v>
      </c>
      <c r="AH1141" s="10">
        <f t="shared" si="4"/>
        <v>0</v>
      </c>
      <c r="AI1141" s="10">
        <f t="shared" si="5"/>
        <v>0</v>
      </c>
      <c r="AJ1141" s="9">
        <f>ROUNDUP(SUM(VLOOKUP(F1141,'Pontuação 3.0'!A$2:B$11,2,FALSE),VLOOKUP(E1141,'Pontuação 3.0'!C$2:D$11,2,FALSE),VLOOKUP(H1141,'Pontuação 3.0'!I$2:J$11,2,FALSE),VLOOKUP(J1141,'Pontuação 3.0'!G$2:H$11,2,FALSE),VLOOKUP(G1141,'Pontuação 3.0'!E$2:F$11,2,FALSE),VLOOKUP(K1141,'Pontuação 3.0'!K$2:L$11,2,FALSE),VLOOKUP(L1141,'Pontuação 3.0'!M$2:N$13,2,FALSE)),0)</f>
        <v>1935</v>
      </c>
      <c r="AK1141" s="9">
        <f t="shared" si="6"/>
        <v>194</v>
      </c>
      <c r="AL1141" s="9" t="str">
        <f t="array" ref="AL1141">IFERROR(INDEX('Pontuação 3.0'!G$13:G$191, MATCH(AK1141, 'Pontuação 3.0'!F$13:F$191, 0)), "Faixa Indefinida")</f>
        <v>C</v>
      </c>
      <c r="AM1141" s="9">
        <f t="shared" si="7"/>
        <v>0</v>
      </c>
      <c r="AN1141" s="9">
        <f t="shared" si="8"/>
        <v>0</v>
      </c>
      <c r="AO1141" s="9">
        <f t="shared" si="9"/>
        <v>1</v>
      </c>
      <c r="AP1141" s="9">
        <f t="shared" si="10"/>
        <v>0</v>
      </c>
      <c r="AQ1141" s="8"/>
    </row>
    <row r="1142" ht="15.75" customHeight="1">
      <c r="A1142" s="7">
        <v>45680.0</v>
      </c>
      <c r="B1142" s="8" t="s">
        <v>2637</v>
      </c>
      <c r="C1142" s="8" t="s">
        <v>2638</v>
      </c>
      <c r="D1142" s="11">
        <v>6.1993518317E10</v>
      </c>
      <c r="E1142" s="8" t="s">
        <v>11868</v>
      </c>
      <c r="F1142" s="8" t="s">
        <v>11834</v>
      </c>
      <c r="G1142" s="8" t="s">
        <v>11843</v>
      </c>
      <c r="H1142" s="8" t="s">
        <v>11850</v>
      </c>
      <c r="I1142" s="8" t="s">
        <v>11837</v>
      </c>
      <c r="J1142" s="8" t="s">
        <v>11846</v>
      </c>
      <c r="K1142" s="8" t="s">
        <v>11837</v>
      </c>
      <c r="L1142" s="8" t="s">
        <v>11847</v>
      </c>
      <c r="M1142" s="8" t="s">
        <v>11848</v>
      </c>
      <c r="N1142" s="12" t="s">
        <v>11</v>
      </c>
      <c r="O1142" s="12" t="s">
        <v>13</v>
      </c>
      <c r="P1142" s="12" t="s">
        <v>112</v>
      </c>
      <c r="Q1142" s="12" t="s">
        <v>15</v>
      </c>
      <c r="R1142" s="12" t="s">
        <v>20</v>
      </c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9">
        <f>ROUNDUP(SUM(VLOOKUP(F1142,'Pontuação'!A$2:B$11,2,FALSE),VLOOKUP(E1142,'Pontuação'!C$2:D$11,2,FALSE),VLOOKUP(H1142,'Pontuação'!I$2:J$11,2,FALSE),VLOOKUP(J1142,'Pontuação'!G$2:H$11,2,FALSE),VLOOKUP(L1142,'Pontuação'!M$2:N$13,2,FALSE)),0)</f>
        <v>1677</v>
      </c>
      <c r="AD1142" s="10">
        <f t="shared" si="1"/>
        <v>168</v>
      </c>
      <c r="AE1142" s="10" t="str">
        <f t="array" ref="AE1142">IFERROR(INDEX('Pontuação'!G$13:G$101, MATCH(AD1142, 'Pontuação'!F$13:F$101, 0)), "Faixa Indefinida")</f>
        <v>B</v>
      </c>
      <c r="AF1142" s="10">
        <f t="shared" si="2"/>
        <v>0</v>
      </c>
      <c r="AG1142" s="10">
        <f t="shared" si="3"/>
        <v>1</v>
      </c>
      <c r="AH1142" s="10">
        <f t="shared" si="4"/>
        <v>0</v>
      </c>
      <c r="AI1142" s="10">
        <f t="shared" si="5"/>
        <v>0</v>
      </c>
      <c r="AJ1142" s="9">
        <f>ROUNDUP(SUM(VLOOKUP(F1142,'Pontuação 3.0'!A$2:B$11,2,FALSE),VLOOKUP(E1142,'Pontuação 3.0'!C$2:D$11,2,FALSE),VLOOKUP(H1142,'Pontuação 3.0'!I$2:J$11,2,FALSE),VLOOKUP(J1142,'Pontuação 3.0'!G$2:H$11,2,FALSE),VLOOKUP(G1142,'Pontuação 3.0'!E$2:F$11,2,FALSE),VLOOKUP(K1142,'Pontuação 3.0'!K$2:L$11,2,FALSE),VLOOKUP(L1142,'Pontuação 3.0'!M$2:N$13,2,FALSE)),0)</f>
        <v>2045</v>
      </c>
      <c r="AK1142" s="9">
        <f t="shared" si="6"/>
        <v>205</v>
      </c>
      <c r="AL1142" s="9" t="str">
        <f t="array" ref="AL1142">IFERROR(INDEX('Pontuação 3.0'!G$13:G$191, MATCH(AK1142, 'Pontuação 3.0'!F$13:F$191, 0)), "Faixa Indefinida")</f>
        <v>C</v>
      </c>
      <c r="AM1142" s="9">
        <f t="shared" si="7"/>
        <v>0</v>
      </c>
      <c r="AN1142" s="9">
        <f t="shared" si="8"/>
        <v>0</v>
      </c>
      <c r="AO1142" s="9">
        <f t="shared" si="9"/>
        <v>1</v>
      </c>
      <c r="AP1142" s="9">
        <f t="shared" si="10"/>
        <v>0</v>
      </c>
      <c r="AQ1142" s="8"/>
    </row>
    <row r="1143" ht="15.75" customHeight="1">
      <c r="A1143" s="7">
        <v>45680.0</v>
      </c>
      <c r="B1143" s="8" t="s">
        <v>2639</v>
      </c>
      <c r="C1143" s="8" t="s">
        <v>2640</v>
      </c>
      <c r="D1143" s="8" t="s">
        <v>2641</v>
      </c>
      <c r="E1143" s="8" t="s">
        <v>11833</v>
      </c>
      <c r="F1143" s="8" t="s">
        <v>11842</v>
      </c>
      <c r="G1143" s="8" t="s">
        <v>11843</v>
      </c>
      <c r="H1143" s="8" t="s">
        <v>11850</v>
      </c>
      <c r="I1143" s="8" t="s">
        <v>11837</v>
      </c>
      <c r="J1143" s="8" t="s">
        <v>11846</v>
      </c>
      <c r="K1143" s="8" t="s">
        <v>11837</v>
      </c>
      <c r="L1143" s="8" t="s">
        <v>11851</v>
      </c>
      <c r="M1143" s="8" t="s">
        <v>11849</v>
      </c>
      <c r="N1143" s="12" t="s">
        <v>11</v>
      </c>
      <c r="O1143" s="12" t="s">
        <v>13</v>
      </c>
      <c r="P1143" s="12" t="s">
        <v>40</v>
      </c>
      <c r="Q1143" s="12" t="s">
        <v>15</v>
      </c>
      <c r="R1143" s="12" t="s">
        <v>14</v>
      </c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9">
        <f>ROUNDUP(SUM(VLOOKUP(F1143,'Pontuação'!A$2:B$11,2,FALSE),VLOOKUP(E1143,'Pontuação'!C$2:D$11,2,FALSE),VLOOKUP(H1143,'Pontuação'!I$2:J$11,2,FALSE),VLOOKUP(J1143,'Pontuação'!G$2:H$11,2,FALSE),VLOOKUP(L1143,'Pontuação'!M$2:N$13,2,FALSE)),0)</f>
        <v>1553</v>
      </c>
      <c r="AD1143" s="10">
        <f t="shared" si="1"/>
        <v>155</v>
      </c>
      <c r="AE1143" s="10" t="str">
        <f t="array" ref="AE1143">IFERROR(INDEX('Pontuação'!G$13:G$101, MATCH(AD1143, 'Pontuação'!F$13:F$101, 0)), "Faixa Indefinida")</f>
        <v>C</v>
      </c>
      <c r="AF1143" s="10">
        <f t="shared" si="2"/>
        <v>0</v>
      </c>
      <c r="AG1143" s="10">
        <f t="shared" si="3"/>
        <v>0</v>
      </c>
      <c r="AH1143" s="10">
        <f t="shared" si="4"/>
        <v>1</v>
      </c>
      <c r="AI1143" s="10">
        <f t="shared" si="5"/>
        <v>0</v>
      </c>
      <c r="AJ1143" s="9">
        <f>ROUNDUP(SUM(VLOOKUP(F1143,'Pontuação 3.0'!A$2:B$11,2,FALSE),VLOOKUP(E1143,'Pontuação 3.0'!C$2:D$11,2,FALSE),VLOOKUP(H1143,'Pontuação 3.0'!I$2:J$11,2,FALSE),VLOOKUP(J1143,'Pontuação 3.0'!G$2:H$11,2,FALSE),VLOOKUP(G1143,'Pontuação 3.0'!E$2:F$11,2,FALSE),VLOOKUP(K1143,'Pontuação 3.0'!K$2:L$11,2,FALSE),VLOOKUP(L1143,'Pontuação 3.0'!M$2:N$13,2,FALSE)),0)</f>
        <v>2122</v>
      </c>
      <c r="AK1143" s="9">
        <f t="shared" si="6"/>
        <v>212</v>
      </c>
      <c r="AL1143" s="9" t="str">
        <f t="array" ref="AL1143">IFERROR(INDEX('Pontuação 3.0'!G$13:G$191, MATCH(AK1143, 'Pontuação 3.0'!F$13:F$191, 0)), "Faixa Indefinida")</f>
        <v>C</v>
      </c>
      <c r="AM1143" s="9">
        <f t="shared" si="7"/>
        <v>0</v>
      </c>
      <c r="AN1143" s="9">
        <f t="shared" si="8"/>
        <v>0</v>
      </c>
      <c r="AO1143" s="9">
        <f t="shared" si="9"/>
        <v>1</v>
      </c>
      <c r="AP1143" s="9">
        <f t="shared" si="10"/>
        <v>0</v>
      </c>
      <c r="AQ1143" s="8"/>
    </row>
    <row r="1144" ht="15.75" customHeight="1">
      <c r="A1144" s="7">
        <v>45680.0</v>
      </c>
      <c r="B1144" s="8" t="s">
        <v>2644</v>
      </c>
      <c r="C1144" s="8" t="s">
        <v>2645</v>
      </c>
      <c r="D1144" s="11">
        <v>2.1970467822E10</v>
      </c>
      <c r="E1144" s="8" t="s">
        <v>11868</v>
      </c>
      <c r="F1144" s="8" t="s">
        <v>11863</v>
      </c>
      <c r="G1144" s="8" t="s">
        <v>11843</v>
      </c>
      <c r="H1144" s="8" t="s">
        <v>11856</v>
      </c>
      <c r="I1144" s="8" t="s">
        <v>11837</v>
      </c>
      <c r="J1144" s="8" t="s">
        <v>11838</v>
      </c>
      <c r="K1144" s="8" t="s">
        <v>11837</v>
      </c>
      <c r="L1144" s="8" t="s">
        <v>11851</v>
      </c>
      <c r="M1144" s="8" t="s">
        <v>11853</v>
      </c>
      <c r="N1144" s="12" t="s">
        <v>11</v>
      </c>
      <c r="O1144" s="12" t="s">
        <v>13</v>
      </c>
      <c r="P1144" s="12" t="s">
        <v>37</v>
      </c>
      <c r="Q1144" s="12" t="s">
        <v>116</v>
      </c>
      <c r="R1144" s="12" t="s">
        <v>14</v>
      </c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9">
        <f>ROUNDUP(SUM(VLOOKUP(F1144,'Pontuação'!A$2:B$11,2,FALSE),VLOOKUP(E1144,'Pontuação'!C$2:D$11,2,FALSE),VLOOKUP(H1144,'Pontuação'!I$2:J$11,2,FALSE),VLOOKUP(J1144,'Pontuação'!G$2:H$11,2,FALSE),VLOOKUP(L1144,'Pontuação'!M$2:N$13,2,FALSE)),0)</f>
        <v>1692</v>
      </c>
      <c r="AD1144" s="10">
        <f t="shared" si="1"/>
        <v>169</v>
      </c>
      <c r="AE1144" s="10" t="str">
        <f t="array" ref="AE1144">IFERROR(INDEX('Pontuação'!G$13:G$101, MATCH(AD1144, 'Pontuação'!F$13:F$101, 0)), "Faixa Indefinida")</f>
        <v>B</v>
      </c>
      <c r="AF1144" s="10">
        <f t="shared" si="2"/>
        <v>0</v>
      </c>
      <c r="AG1144" s="10">
        <f t="shared" si="3"/>
        <v>1</v>
      </c>
      <c r="AH1144" s="10">
        <f t="shared" si="4"/>
        <v>0</v>
      </c>
      <c r="AI1144" s="10">
        <f t="shared" si="5"/>
        <v>0</v>
      </c>
      <c r="AJ1144" s="9">
        <f>ROUNDUP(SUM(VLOOKUP(F1144,'Pontuação 3.0'!A$2:B$11,2,FALSE),VLOOKUP(E1144,'Pontuação 3.0'!C$2:D$11,2,FALSE),VLOOKUP(H1144,'Pontuação 3.0'!I$2:J$11,2,FALSE),VLOOKUP(J1144,'Pontuação 3.0'!G$2:H$11,2,FALSE),VLOOKUP(G1144,'Pontuação 3.0'!E$2:F$11,2,FALSE),VLOOKUP(K1144,'Pontuação 3.0'!K$2:L$11,2,FALSE),VLOOKUP(L1144,'Pontuação 3.0'!M$2:N$13,2,FALSE)),0)</f>
        <v>1997</v>
      </c>
      <c r="AK1144" s="9">
        <f t="shared" si="6"/>
        <v>200</v>
      </c>
      <c r="AL1144" s="9" t="str">
        <f t="array" ref="AL1144">IFERROR(INDEX('Pontuação 3.0'!G$13:G$191, MATCH(AK1144, 'Pontuação 3.0'!F$13:F$191, 0)), "Faixa Indefinida")</f>
        <v>C</v>
      </c>
      <c r="AM1144" s="9">
        <f t="shared" si="7"/>
        <v>0</v>
      </c>
      <c r="AN1144" s="9">
        <f t="shared" si="8"/>
        <v>0</v>
      </c>
      <c r="AO1144" s="9">
        <f t="shared" si="9"/>
        <v>1</v>
      </c>
      <c r="AP1144" s="9">
        <f t="shared" si="10"/>
        <v>0</v>
      </c>
      <c r="AQ1144" s="8"/>
    </row>
    <row r="1145" ht="15.75" customHeight="1">
      <c r="A1145" s="7">
        <v>45680.0</v>
      </c>
      <c r="B1145" s="8" t="s">
        <v>2650</v>
      </c>
      <c r="C1145" s="8" t="s">
        <v>2651</v>
      </c>
      <c r="D1145" s="11">
        <v>1.1945720182E10</v>
      </c>
      <c r="E1145" s="8" t="s">
        <v>11833</v>
      </c>
      <c r="F1145" s="8" t="s">
        <v>11842</v>
      </c>
      <c r="G1145" s="8" t="s">
        <v>11843</v>
      </c>
      <c r="H1145" s="8" t="s">
        <v>11850</v>
      </c>
      <c r="I1145" s="8" t="s">
        <v>11837</v>
      </c>
      <c r="J1145" s="8" t="s">
        <v>11846</v>
      </c>
      <c r="K1145" s="8" t="s">
        <v>11837</v>
      </c>
      <c r="L1145" s="8" t="s">
        <v>11851</v>
      </c>
      <c r="M1145" s="8" t="s">
        <v>11853</v>
      </c>
      <c r="N1145" s="12" t="s">
        <v>11</v>
      </c>
      <c r="O1145" s="12" t="s">
        <v>13</v>
      </c>
      <c r="P1145" s="12" t="s">
        <v>12</v>
      </c>
      <c r="Q1145" s="12" t="s">
        <v>15</v>
      </c>
      <c r="R1145" s="12" t="s">
        <v>20</v>
      </c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9">
        <f>ROUNDUP(SUM(VLOOKUP(F1145,'Pontuação'!A$2:B$11,2,FALSE),VLOOKUP(E1145,'Pontuação'!C$2:D$11,2,FALSE),VLOOKUP(H1145,'Pontuação'!I$2:J$11,2,FALSE),VLOOKUP(J1145,'Pontuação'!G$2:H$11,2,FALSE),VLOOKUP(L1145,'Pontuação'!M$2:N$13,2,FALSE)),0)</f>
        <v>1553</v>
      </c>
      <c r="AD1145" s="10">
        <f t="shared" si="1"/>
        <v>155</v>
      </c>
      <c r="AE1145" s="10" t="str">
        <f t="array" ref="AE1145">IFERROR(INDEX('Pontuação'!G$13:G$101, MATCH(AD1145, 'Pontuação'!F$13:F$101, 0)), "Faixa Indefinida")</f>
        <v>C</v>
      </c>
      <c r="AF1145" s="10">
        <f t="shared" si="2"/>
        <v>0</v>
      </c>
      <c r="AG1145" s="10">
        <f t="shared" si="3"/>
        <v>0</v>
      </c>
      <c r="AH1145" s="10">
        <f t="shared" si="4"/>
        <v>1</v>
      </c>
      <c r="AI1145" s="10">
        <f t="shared" si="5"/>
        <v>0</v>
      </c>
      <c r="AJ1145" s="9">
        <f>ROUNDUP(SUM(VLOOKUP(F1145,'Pontuação 3.0'!A$2:B$11,2,FALSE),VLOOKUP(E1145,'Pontuação 3.0'!C$2:D$11,2,FALSE),VLOOKUP(H1145,'Pontuação 3.0'!I$2:J$11,2,FALSE),VLOOKUP(J1145,'Pontuação 3.0'!G$2:H$11,2,FALSE),VLOOKUP(G1145,'Pontuação 3.0'!E$2:F$11,2,FALSE),VLOOKUP(K1145,'Pontuação 3.0'!K$2:L$11,2,FALSE),VLOOKUP(L1145,'Pontuação 3.0'!M$2:N$13,2,FALSE)),0)</f>
        <v>2122</v>
      </c>
      <c r="AK1145" s="9">
        <f t="shared" si="6"/>
        <v>212</v>
      </c>
      <c r="AL1145" s="9" t="str">
        <f t="array" ref="AL1145">IFERROR(INDEX('Pontuação 3.0'!G$13:G$191, MATCH(AK1145, 'Pontuação 3.0'!F$13:F$191, 0)), "Faixa Indefinida")</f>
        <v>C</v>
      </c>
      <c r="AM1145" s="9">
        <f t="shared" si="7"/>
        <v>0</v>
      </c>
      <c r="AN1145" s="9">
        <f t="shared" si="8"/>
        <v>0</v>
      </c>
      <c r="AO1145" s="9">
        <f t="shared" si="9"/>
        <v>1</v>
      </c>
      <c r="AP1145" s="9">
        <f t="shared" si="10"/>
        <v>0</v>
      </c>
      <c r="AQ1145" s="8"/>
    </row>
    <row r="1146" ht="15.75" customHeight="1">
      <c r="A1146" s="7">
        <v>45680.0</v>
      </c>
      <c r="B1146" s="8" t="s">
        <v>11925</v>
      </c>
      <c r="C1146" s="8" t="s">
        <v>2647</v>
      </c>
      <c r="D1146" s="11">
        <v>2.1982496373E10</v>
      </c>
      <c r="E1146" s="8" t="s">
        <v>11833</v>
      </c>
      <c r="F1146" s="8" t="s">
        <v>11834</v>
      </c>
      <c r="G1146" s="8" t="s">
        <v>11843</v>
      </c>
      <c r="H1146" s="8" t="s">
        <v>11856</v>
      </c>
      <c r="I1146" s="8" t="s">
        <v>11837</v>
      </c>
      <c r="J1146" s="8" t="s">
        <v>11852</v>
      </c>
      <c r="K1146" s="8" t="s">
        <v>11837</v>
      </c>
      <c r="L1146" s="8" t="s">
        <v>11851</v>
      </c>
      <c r="M1146" s="8" t="s">
        <v>11853</v>
      </c>
      <c r="N1146" s="12" t="s">
        <v>11</v>
      </c>
      <c r="O1146" s="12" t="s">
        <v>13</v>
      </c>
      <c r="P1146" s="12" t="s">
        <v>27</v>
      </c>
      <c r="Q1146" s="12" t="s">
        <v>65</v>
      </c>
      <c r="R1146" s="12" t="s">
        <v>20</v>
      </c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9">
        <f>ROUNDUP(SUM(VLOOKUP(F1146,'Pontuação'!A$2:B$11,2,FALSE),VLOOKUP(E1146,'Pontuação'!C$2:D$11,2,FALSE),VLOOKUP(H1146,'Pontuação'!I$2:J$11,2,FALSE),VLOOKUP(J1146,'Pontuação'!G$2:H$11,2,FALSE),VLOOKUP(L1146,'Pontuação'!M$2:N$13,2,FALSE)),0)</f>
        <v>1532</v>
      </c>
      <c r="AD1146" s="10">
        <f t="shared" si="1"/>
        <v>153</v>
      </c>
      <c r="AE1146" s="10" t="str">
        <f t="array" ref="AE1146">IFERROR(INDEX('Pontuação'!G$13:G$101, MATCH(AD1146, 'Pontuação'!F$13:F$101, 0)), "Faixa Indefinida")</f>
        <v>C</v>
      </c>
      <c r="AF1146" s="10">
        <f t="shared" si="2"/>
        <v>0</v>
      </c>
      <c r="AG1146" s="10">
        <f t="shared" si="3"/>
        <v>0</v>
      </c>
      <c r="AH1146" s="10">
        <f t="shared" si="4"/>
        <v>1</v>
      </c>
      <c r="AI1146" s="10">
        <f t="shared" si="5"/>
        <v>0</v>
      </c>
      <c r="AJ1146" s="9">
        <f>ROUNDUP(SUM(VLOOKUP(F1146,'Pontuação 3.0'!A$2:B$11,2,FALSE),VLOOKUP(E1146,'Pontuação 3.0'!C$2:D$11,2,FALSE),VLOOKUP(H1146,'Pontuação 3.0'!I$2:J$11,2,FALSE),VLOOKUP(J1146,'Pontuação 3.0'!G$2:H$11,2,FALSE),VLOOKUP(G1146,'Pontuação 3.0'!E$2:F$11,2,FALSE),VLOOKUP(K1146,'Pontuação 3.0'!K$2:L$11,2,FALSE),VLOOKUP(L1146,'Pontuação 3.0'!M$2:N$13,2,FALSE)),0)</f>
        <v>1993</v>
      </c>
      <c r="AK1146" s="9">
        <f t="shared" si="6"/>
        <v>199</v>
      </c>
      <c r="AL1146" s="9" t="str">
        <f t="array" ref="AL1146">IFERROR(INDEX('Pontuação 3.0'!G$13:G$191, MATCH(AK1146, 'Pontuação 3.0'!F$13:F$191, 0)), "Faixa Indefinida")</f>
        <v>C</v>
      </c>
      <c r="AM1146" s="9">
        <f t="shared" si="7"/>
        <v>0</v>
      </c>
      <c r="AN1146" s="9">
        <f t="shared" si="8"/>
        <v>0</v>
      </c>
      <c r="AO1146" s="9">
        <f t="shared" si="9"/>
        <v>1</v>
      </c>
      <c r="AP1146" s="9">
        <f t="shared" si="10"/>
        <v>0</v>
      </c>
      <c r="AQ1146" s="8"/>
    </row>
    <row r="1147" ht="15.75" customHeight="1">
      <c r="A1147" s="7">
        <v>45680.0</v>
      </c>
      <c r="B1147" s="8" t="s">
        <v>2652</v>
      </c>
      <c r="C1147" s="8" t="s">
        <v>2653</v>
      </c>
      <c r="D1147" s="11">
        <v>8.791037246E9</v>
      </c>
      <c r="E1147" s="8" t="s">
        <v>11833</v>
      </c>
      <c r="F1147" s="8" t="s">
        <v>11861</v>
      </c>
      <c r="G1147" s="8" t="s">
        <v>11855</v>
      </c>
      <c r="H1147" s="8" t="s">
        <v>11856</v>
      </c>
      <c r="I1147" s="8" t="s">
        <v>11837</v>
      </c>
      <c r="J1147" s="8" t="s">
        <v>11846</v>
      </c>
      <c r="K1147" s="8" t="s">
        <v>11839</v>
      </c>
      <c r="L1147" s="8" t="s">
        <v>11851</v>
      </c>
      <c r="M1147" s="8" t="s">
        <v>11849</v>
      </c>
      <c r="N1147" s="12" t="s">
        <v>11</v>
      </c>
      <c r="O1147" s="12" t="s">
        <v>13</v>
      </c>
      <c r="P1147" s="12" t="s">
        <v>27</v>
      </c>
      <c r="Q1147" s="12" t="s">
        <v>24</v>
      </c>
      <c r="R1147" s="12" t="s">
        <v>20</v>
      </c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9">
        <f>ROUNDUP(SUM(VLOOKUP(F1147,'Pontuação'!A$2:B$11,2,FALSE),VLOOKUP(E1147,'Pontuação'!C$2:D$11,2,FALSE),VLOOKUP(H1147,'Pontuação'!I$2:J$11,2,FALSE),VLOOKUP(J1147,'Pontuação'!G$2:H$11,2,FALSE),VLOOKUP(L1147,'Pontuação'!M$2:N$13,2,FALSE)),0)</f>
        <v>1194</v>
      </c>
      <c r="AD1147" s="10">
        <f t="shared" si="1"/>
        <v>119</v>
      </c>
      <c r="AE1147" s="10" t="str">
        <f t="array" ref="AE1147">IFERROR(INDEX('Pontuação'!G$13:G$101, MATCH(AD1147, 'Pontuação'!F$13:F$101, 0)), "Faixa Indefinida")</f>
        <v>D</v>
      </c>
      <c r="AF1147" s="10">
        <f t="shared" si="2"/>
        <v>0</v>
      </c>
      <c r="AG1147" s="10">
        <f t="shared" si="3"/>
        <v>0</v>
      </c>
      <c r="AH1147" s="10">
        <f t="shared" si="4"/>
        <v>0</v>
      </c>
      <c r="AI1147" s="10">
        <f t="shared" si="5"/>
        <v>1</v>
      </c>
      <c r="AJ1147" s="9">
        <f>ROUNDUP(SUM(VLOOKUP(F1147,'Pontuação 3.0'!A$2:B$11,2,FALSE),VLOOKUP(E1147,'Pontuação 3.0'!C$2:D$11,2,FALSE),VLOOKUP(H1147,'Pontuação 3.0'!I$2:J$11,2,FALSE),VLOOKUP(J1147,'Pontuação 3.0'!G$2:H$11,2,FALSE),VLOOKUP(G1147,'Pontuação 3.0'!E$2:F$11,2,FALSE),VLOOKUP(K1147,'Pontuação 3.0'!K$2:L$11,2,FALSE),VLOOKUP(L1147,'Pontuação 3.0'!M$2:N$13,2,FALSE)),0)</f>
        <v>1980</v>
      </c>
      <c r="AK1147" s="9">
        <f t="shared" si="6"/>
        <v>198</v>
      </c>
      <c r="AL1147" s="9" t="str">
        <f t="array" ref="AL1147">IFERROR(INDEX('Pontuação 3.0'!G$13:G$191, MATCH(AK1147, 'Pontuação 3.0'!F$13:F$191, 0)), "Faixa Indefinida")</f>
        <v>C</v>
      </c>
      <c r="AM1147" s="9">
        <f t="shared" si="7"/>
        <v>0</v>
      </c>
      <c r="AN1147" s="9">
        <f t="shared" si="8"/>
        <v>0</v>
      </c>
      <c r="AO1147" s="9">
        <f t="shared" si="9"/>
        <v>1</v>
      </c>
      <c r="AP1147" s="9">
        <f t="shared" si="10"/>
        <v>0</v>
      </c>
      <c r="AQ1147" s="8"/>
    </row>
    <row r="1148" ht="15.75" customHeight="1">
      <c r="A1148" s="7">
        <v>45680.0</v>
      </c>
      <c r="B1148" s="8" t="s">
        <v>2642</v>
      </c>
      <c r="C1148" s="8" t="s">
        <v>2643</v>
      </c>
      <c r="D1148" s="11">
        <v>7.5981182829E10</v>
      </c>
      <c r="E1148" s="8" t="s">
        <v>11833</v>
      </c>
      <c r="F1148" s="8" t="s">
        <v>11834</v>
      </c>
      <c r="G1148" s="8" t="s">
        <v>11843</v>
      </c>
      <c r="H1148" s="8" t="s">
        <v>11850</v>
      </c>
      <c r="I1148" s="8" t="s">
        <v>11837</v>
      </c>
      <c r="J1148" s="8" t="s">
        <v>11852</v>
      </c>
      <c r="K1148" s="8" t="s">
        <v>11837</v>
      </c>
      <c r="L1148" s="8" t="s">
        <v>11857</v>
      </c>
      <c r="M1148" s="8" t="s">
        <v>11853</v>
      </c>
      <c r="N1148" s="12" t="s">
        <v>11</v>
      </c>
      <c r="O1148" s="12" t="s">
        <v>13</v>
      </c>
      <c r="P1148" s="12" t="s">
        <v>40</v>
      </c>
      <c r="Q1148" s="12" t="s">
        <v>15</v>
      </c>
      <c r="R1148" s="12" t="s">
        <v>20</v>
      </c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9">
        <f>ROUNDUP(SUM(VLOOKUP(F1148,'Pontuação'!A$2:B$11,2,FALSE),VLOOKUP(E1148,'Pontuação'!C$2:D$11,2,FALSE),VLOOKUP(H1148,'Pontuação'!I$2:J$11,2,FALSE),VLOOKUP(J1148,'Pontuação'!G$2:H$11,2,FALSE),VLOOKUP(L1148,'Pontuação'!M$2:N$13,2,FALSE)),0)</f>
        <v>1609</v>
      </c>
      <c r="AD1148" s="10">
        <f t="shared" si="1"/>
        <v>161</v>
      </c>
      <c r="AE1148" s="10" t="str">
        <f t="array" ref="AE1148">IFERROR(INDEX('Pontuação'!G$13:G$101, MATCH(AD1148, 'Pontuação'!F$13:F$101, 0)), "Faixa Indefinida")</f>
        <v>C</v>
      </c>
      <c r="AF1148" s="10">
        <f t="shared" si="2"/>
        <v>0</v>
      </c>
      <c r="AG1148" s="10">
        <f t="shared" si="3"/>
        <v>0</v>
      </c>
      <c r="AH1148" s="10">
        <f t="shared" si="4"/>
        <v>1</v>
      </c>
      <c r="AI1148" s="10">
        <f t="shared" si="5"/>
        <v>0</v>
      </c>
      <c r="AJ1148" s="9">
        <f>ROUNDUP(SUM(VLOOKUP(F1148,'Pontuação 3.0'!A$2:B$11,2,FALSE),VLOOKUP(E1148,'Pontuação 3.0'!C$2:D$11,2,FALSE),VLOOKUP(H1148,'Pontuação 3.0'!I$2:J$11,2,FALSE),VLOOKUP(J1148,'Pontuação 3.0'!G$2:H$11,2,FALSE),VLOOKUP(G1148,'Pontuação 3.0'!E$2:F$11,2,FALSE),VLOOKUP(K1148,'Pontuação 3.0'!K$2:L$11,2,FALSE),VLOOKUP(L1148,'Pontuação 3.0'!M$2:N$13,2,FALSE)),0)</f>
        <v>2111</v>
      </c>
      <c r="AK1148" s="9">
        <f t="shared" si="6"/>
        <v>211</v>
      </c>
      <c r="AL1148" s="9" t="str">
        <f t="array" ref="AL1148">IFERROR(INDEX('Pontuação 3.0'!G$13:G$191, MATCH(AK1148, 'Pontuação 3.0'!F$13:F$191, 0)), "Faixa Indefinida")</f>
        <v>C</v>
      </c>
      <c r="AM1148" s="9">
        <f t="shared" si="7"/>
        <v>0</v>
      </c>
      <c r="AN1148" s="9">
        <f t="shared" si="8"/>
        <v>0</v>
      </c>
      <c r="AO1148" s="9">
        <f t="shared" si="9"/>
        <v>1</v>
      </c>
      <c r="AP1148" s="9">
        <f t="shared" si="10"/>
        <v>0</v>
      </c>
      <c r="AQ1148" s="8"/>
    </row>
    <row r="1149" ht="15.75" customHeight="1">
      <c r="A1149" s="7">
        <v>45680.0</v>
      </c>
      <c r="B1149" s="8" t="s">
        <v>2648</v>
      </c>
      <c r="C1149" s="8" t="s">
        <v>2649</v>
      </c>
      <c r="D1149" s="11">
        <v>8.699983962E10</v>
      </c>
      <c r="E1149" s="8" t="s">
        <v>11833</v>
      </c>
      <c r="F1149" s="8" t="s">
        <v>11863</v>
      </c>
      <c r="G1149" s="8" t="s">
        <v>11864</v>
      </c>
      <c r="H1149" s="8" t="s">
        <v>11844</v>
      </c>
      <c r="I1149" s="8" t="s">
        <v>11837</v>
      </c>
      <c r="J1149" s="8" t="s">
        <v>11838</v>
      </c>
      <c r="K1149" s="8" t="s">
        <v>11837</v>
      </c>
      <c r="L1149" s="8" t="s">
        <v>11840</v>
      </c>
      <c r="M1149" s="8" t="s">
        <v>11849</v>
      </c>
      <c r="N1149" s="12" t="s">
        <v>11</v>
      </c>
      <c r="O1149" s="12" t="s">
        <v>13</v>
      </c>
      <c r="P1149" s="12" t="s">
        <v>2258</v>
      </c>
      <c r="Q1149" s="12" t="s">
        <v>24</v>
      </c>
      <c r="R1149" s="12" t="s">
        <v>20</v>
      </c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9">
        <f>ROUNDUP(SUM(VLOOKUP(F1149,'Pontuação'!A$2:B$11,2,FALSE),VLOOKUP(E1149,'Pontuação'!C$2:D$11,2,FALSE),VLOOKUP(H1149,'Pontuação'!I$2:J$11,2,FALSE),VLOOKUP(J1149,'Pontuação'!G$2:H$11,2,FALSE),VLOOKUP(L1149,'Pontuação'!M$2:N$13,2,FALSE)),0)</f>
        <v>1888</v>
      </c>
      <c r="AD1149" s="10">
        <f t="shared" si="1"/>
        <v>189</v>
      </c>
      <c r="AE1149" s="10" t="str">
        <f t="array" ref="AE1149">IFERROR(INDEX('Pontuação'!G$13:G$101, MATCH(AD1149, 'Pontuação'!F$13:F$101, 0)), "Faixa Indefinida")</f>
        <v>A</v>
      </c>
      <c r="AF1149" s="10">
        <f t="shared" si="2"/>
        <v>1</v>
      </c>
      <c r="AG1149" s="10">
        <f t="shared" si="3"/>
        <v>0</v>
      </c>
      <c r="AH1149" s="10">
        <f t="shared" si="4"/>
        <v>0</v>
      </c>
      <c r="AI1149" s="10">
        <f t="shared" si="5"/>
        <v>0</v>
      </c>
      <c r="AJ1149" s="9">
        <f>ROUNDUP(SUM(VLOOKUP(F1149,'Pontuação 3.0'!A$2:B$11,2,FALSE),VLOOKUP(E1149,'Pontuação 3.0'!C$2:D$11,2,FALSE),VLOOKUP(H1149,'Pontuação 3.0'!I$2:J$11,2,FALSE),VLOOKUP(J1149,'Pontuação 3.0'!G$2:H$11,2,FALSE),VLOOKUP(G1149,'Pontuação 3.0'!E$2:F$11,2,FALSE),VLOOKUP(K1149,'Pontuação 3.0'!K$2:L$11,2,FALSE),VLOOKUP(L1149,'Pontuação 3.0'!M$2:N$13,2,FALSE)),0)</f>
        <v>2334</v>
      </c>
      <c r="AK1149" s="9">
        <f t="shared" si="6"/>
        <v>233</v>
      </c>
      <c r="AL1149" s="9" t="str">
        <f t="array" ref="AL1149">IFERROR(INDEX('Pontuação 3.0'!G$13:G$191, MATCH(AK1149, 'Pontuação 3.0'!F$13:F$191, 0)), "Faixa Indefinida")</f>
        <v>B</v>
      </c>
      <c r="AM1149" s="9">
        <f t="shared" si="7"/>
        <v>0</v>
      </c>
      <c r="AN1149" s="9">
        <f t="shared" si="8"/>
        <v>1</v>
      </c>
      <c r="AO1149" s="9">
        <f t="shared" si="9"/>
        <v>0</v>
      </c>
      <c r="AP1149" s="9">
        <f t="shared" si="10"/>
        <v>0</v>
      </c>
      <c r="AQ1149" s="8"/>
    </row>
    <row r="1150" ht="15.75" customHeight="1">
      <c r="A1150" s="7">
        <v>45680.0</v>
      </c>
      <c r="B1150" s="8" t="s">
        <v>2654</v>
      </c>
      <c r="C1150" s="8" t="s">
        <v>2655</v>
      </c>
      <c r="D1150" s="8" t="s">
        <v>2656</v>
      </c>
      <c r="E1150" s="8" t="s">
        <v>11833</v>
      </c>
      <c r="F1150" s="8" t="s">
        <v>11842</v>
      </c>
      <c r="G1150" s="8" t="s">
        <v>11843</v>
      </c>
      <c r="H1150" s="8" t="s">
        <v>11850</v>
      </c>
      <c r="I1150" s="8" t="s">
        <v>11837</v>
      </c>
      <c r="J1150" s="8" t="s">
        <v>11846</v>
      </c>
      <c r="K1150" s="8" t="s">
        <v>11839</v>
      </c>
      <c r="L1150" s="8" t="s">
        <v>11851</v>
      </c>
      <c r="M1150" s="8" t="s">
        <v>11853</v>
      </c>
      <c r="N1150" s="12" t="s">
        <v>11</v>
      </c>
      <c r="O1150" s="12" t="s">
        <v>13</v>
      </c>
      <c r="P1150" s="12" t="s">
        <v>123</v>
      </c>
      <c r="Q1150" s="12" t="s">
        <v>15</v>
      </c>
      <c r="R1150" s="12" t="s">
        <v>20</v>
      </c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9">
        <f>ROUNDUP(SUM(VLOOKUP(F1150,'Pontuação'!A$2:B$11,2,FALSE),VLOOKUP(E1150,'Pontuação'!C$2:D$11,2,FALSE),VLOOKUP(H1150,'Pontuação'!I$2:J$11,2,FALSE),VLOOKUP(J1150,'Pontuação'!G$2:H$11,2,FALSE),VLOOKUP(L1150,'Pontuação'!M$2:N$13,2,FALSE)),0)</f>
        <v>1553</v>
      </c>
      <c r="AD1150" s="10">
        <f t="shared" si="1"/>
        <v>155</v>
      </c>
      <c r="AE1150" s="10" t="str">
        <f t="array" ref="AE1150">IFERROR(INDEX('Pontuação'!G$13:G$101, MATCH(AD1150, 'Pontuação'!F$13:F$101, 0)), "Faixa Indefinida")</f>
        <v>C</v>
      </c>
      <c r="AF1150" s="10">
        <f t="shared" si="2"/>
        <v>0</v>
      </c>
      <c r="AG1150" s="10">
        <f t="shared" si="3"/>
        <v>0</v>
      </c>
      <c r="AH1150" s="10">
        <f t="shared" si="4"/>
        <v>1</v>
      </c>
      <c r="AI1150" s="10">
        <f t="shared" si="5"/>
        <v>0</v>
      </c>
      <c r="AJ1150" s="9">
        <f>ROUNDUP(SUM(VLOOKUP(F1150,'Pontuação 3.0'!A$2:B$11,2,FALSE),VLOOKUP(E1150,'Pontuação 3.0'!C$2:D$11,2,FALSE),VLOOKUP(H1150,'Pontuação 3.0'!I$2:J$11,2,FALSE),VLOOKUP(J1150,'Pontuação 3.0'!G$2:H$11,2,FALSE),VLOOKUP(G1150,'Pontuação 3.0'!E$2:F$11,2,FALSE),VLOOKUP(K1150,'Pontuação 3.0'!K$2:L$11,2,FALSE),VLOOKUP(L1150,'Pontuação 3.0'!M$2:N$13,2,FALSE)),0)</f>
        <v>2383</v>
      </c>
      <c r="AK1150" s="9">
        <f t="shared" si="6"/>
        <v>238</v>
      </c>
      <c r="AL1150" s="9" t="str">
        <f t="array" ref="AL1150">IFERROR(INDEX('Pontuação 3.0'!G$13:G$191, MATCH(AK1150, 'Pontuação 3.0'!F$13:F$191, 0)), "Faixa Indefinida")</f>
        <v>A</v>
      </c>
      <c r="AM1150" s="9">
        <f t="shared" si="7"/>
        <v>1</v>
      </c>
      <c r="AN1150" s="9">
        <f t="shared" si="8"/>
        <v>0</v>
      </c>
      <c r="AO1150" s="9">
        <f t="shared" si="9"/>
        <v>0</v>
      </c>
      <c r="AP1150" s="9">
        <f t="shared" si="10"/>
        <v>0</v>
      </c>
      <c r="AQ1150" s="8"/>
    </row>
    <row r="1151" ht="15.75" customHeight="1">
      <c r="A1151" s="7">
        <v>45680.0</v>
      </c>
      <c r="B1151" s="8" t="s">
        <v>1646</v>
      </c>
      <c r="C1151" s="8" t="s">
        <v>2657</v>
      </c>
      <c r="D1151" s="11">
        <v>5.399124432E10</v>
      </c>
      <c r="E1151" s="8" t="s">
        <v>11833</v>
      </c>
      <c r="F1151" s="8" t="s">
        <v>11842</v>
      </c>
      <c r="G1151" s="8" t="s">
        <v>11843</v>
      </c>
      <c r="H1151" s="8" t="s">
        <v>11850</v>
      </c>
      <c r="I1151" s="8" t="s">
        <v>11837</v>
      </c>
      <c r="J1151" s="8" t="s">
        <v>11866</v>
      </c>
      <c r="K1151" s="8" t="s">
        <v>11839</v>
      </c>
      <c r="L1151" s="8" t="s">
        <v>11840</v>
      </c>
      <c r="M1151" s="8" t="s">
        <v>11853</v>
      </c>
      <c r="N1151" s="12" t="s">
        <v>11</v>
      </c>
      <c r="O1151" s="12" t="s">
        <v>13</v>
      </c>
      <c r="P1151" s="12" t="s">
        <v>49</v>
      </c>
      <c r="Q1151" s="12" t="s">
        <v>65</v>
      </c>
      <c r="R1151" s="12" t="s">
        <v>20</v>
      </c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9">
        <f>ROUNDUP(SUM(VLOOKUP(F1151,'Pontuação'!A$2:B$11,2,FALSE),VLOOKUP(E1151,'Pontuação'!C$2:D$11,2,FALSE),VLOOKUP(H1151,'Pontuação'!I$2:J$11,2,FALSE),VLOOKUP(J1151,'Pontuação'!G$2:H$11,2,FALSE),VLOOKUP(L1151,'Pontuação'!M$2:N$13,2,FALSE)),0)</f>
        <v>1875</v>
      </c>
      <c r="AD1151" s="10">
        <f t="shared" si="1"/>
        <v>188</v>
      </c>
      <c r="AE1151" s="10" t="str">
        <f t="array" ref="AE1151">IFERROR(INDEX('Pontuação'!G$13:G$101, MATCH(AD1151, 'Pontuação'!F$13:F$101, 0)), "Faixa Indefinida")</f>
        <v>A</v>
      </c>
      <c r="AF1151" s="10">
        <f t="shared" si="2"/>
        <v>1</v>
      </c>
      <c r="AG1151" s="10">
        <f t="shared" si="3"/>
        <v>0</v>
      </c>
      <c r="AH1151" s="10">
        <f t="shared" si="4"/>
        <v>0</v>
      </c>
      <c r="AI1151" s="10">
        <f t="shared" si="5"/>
        <v>0</v>
      </c>
      <c r="AJ1151" s="9">
        <f>ROUNDUP(SUM(VLOOKUP(F1151,'Pontuação 3.0'!A$2:B$11,2,FALSE),VLOOKUP(E1151,'Pontuação 3.0'!C$2:D$11,2,FALSE),VLOOKUP(H1151,'Pontuação 3.0'!I$2:J$11,2,FALSE),VLOOKUP(J1151,'Pontuação 3.0'!G$2:H$11,2,FALSE),VLOOKUP(G1151,'Pontuação 3.0'!E$2:F$11,2,FALSE),VLOOKUP(K1151,'Pontuação 3.0'!K$2:L$11,2,FALSE),VLOOKUP(L1151,'Pontuação 3.0'!M$2:N$13,2,FALSE)),0)</f>
        <v>2384</v>
      </c>
      <c r="AK1151" s="9">
        <f t="shared" si="6"/>
        <v>238</v>
      </c>
      <c r="AL1151" s="9" t="str">
        <f t="array" ref="AL1151">IFERROR(INDEX('Pontuação 3.0'!G$13:G$191, MATCH(AK1151, 'Pontuação 3.0'!F$13:F$191, 0)), "Faixa Indefinida")</f>
        <v>A</v>
      </c>
      <c r="AM1151" s="9">
        <f t="shared" si="7"/>
        <v>1</v>
      </c>
      <c r="AN1151" s="9">
        <f t="shared" si="8"/>
        <v>0</v>
      </c>
      <c r="AO1151" s="9">
        <f t="shared" si="9"/>
        <v>0</v>
      </c>
      <c r="AP1151" s="9">
        <f t="shared" si="10"/>
        <v>0</v>
      </c>
      <c r="AQ1151" s="8"/>
    </row>
    <row r="1152" ht="15.75" customHeight="1">
      <c r="A1152" s="7">
        <v>45680.0</v>
      </c>
      <c r="B1152" s="8" t="s">
        <v>2658</v>
      </c>
      <c r="C1152" s="8" t="s">
        <v>2659</v>
      </c>
      <c r="D1152" s="8" t="s">
        <v>2660</v>
      </c>
      <c r="E1152" s="8" t="s">
        <v>11833</v>
      </c>
      <c r="F1152" s="8" t="s">
        <v>11842</v>
      </c>
      <c r="G1152" s="8" t="s">
        <v>11835</v>
      </c>
      <c r="H1152" s="8" t="s">
        <v>11850</v>
      </c>
      <c r="I1152" s="8" t="s">
        <v>11837</v>
      </c>
      <c r="J1152" s="8" t="s">
        <v>11846</v>
      </c>
      <c r="K1152" s="8" t="s">
        <v>11837</v>
      </c>
      <c r="L1152" s="8" t="s">
        <v>11851</v>
      </c>
      <c r="M1152" s="8" t="s">
        <v>11848</v>
      </c>
      <c r="N1152" s="12" t="s">
        <v>11</v>
      </c>
      <c r="O1152" s="12" t="s">
        <v>13</v>
      </c>
      <c r="P1152" s="12" t="s">
        <v>49</v>
      </c>
      <c r="Q1152" s="12" t="s">
        <v>24</v>
      </c>
      <c r="R1152" s="12" t="s">
        <v>20</v>
      </c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9">
        <f>ROUNDUP(SUM(VLOOKUP(F1152,'Pontuação'!A$2:B$11,2,FALSE),VLOOKUP(E1152,'Pontuação'!C$2:D$11,2,FALSE),VLOOKUP(H1152,'Pontuação'!I$2:J$11,2,FALSE),VLOOKUP(J1152,'Pontuação'!G$2:H$11,2,FALSE),VLOOKUP(L1152,'Pontuação'!M$2:N$13,2,FALSE)),0)</f>
        <v>1553</v>
      </c>
      <c r="AD1152" s="10">
        <f t="shared" si="1"/>
        <v>155</v>
      </c>
      <c r="AE1152" s="10" t="str">
        <f t="array" ref="AE1152">IFERROR(INDEX('Pontuação'!G$13:G$101, MATCH(AD1152, 'Pontuação'!F$13:F$101, 0)), "Faixa Indefinida")</f>
        <v>C</v>
      </c>
      <c r="AF1152" s="10">
        <f t="shared" si="2"/>
        <v>0</v>
      </c>
      <c r="AG1152" s="10">
        <f t="shared" si="3"/>
        <v>0</v>
      </c>
      <c r="AH1152" s="10">
        <f t="shared" si="4"/>
        <v>1</v>
      </c>
      <c r="AI1152" s="10">
        <f t="shared" si="5"/>
        <v>0</v>
      </c>
      <c r="AJ1152" s="9">
        <f>ROUNDUP(SUM(VLOOKUP(F1152,'Pontuação 3.0'!A$2:B$11,2,FALSE),VLOOKUP(E1152,'Pontuação 3.0'!C$2:D$11,2,FALSE),VLOOKUP(H1152,'Pontuação 3.0'!I$2:J$11,2,FALSE),VLOOKUP(J1152,'Pontuação 3.0'!G$2:H$11,2,FALSE),VLOOKUP(G1152,'Pontuação 3.0'!E$2:F$11,2,FALSE),VLOOKUP(K1152,'Pontuação 3.0'!K$2:L$11,2,FALSE),VLOOKUP(L1152,'Pontuação 3.0'!M$2:N$13,2,FALSE)),0)</f>
        <v>1982</v>
      </c>
      <c r="AK1152" s="9">
        <f t="shared" si="6"/>
        <v>198</v>
      </c>
      <c r="AL1152" s="9" t="str">
        <f t="array" ref="AL1152">IFERROR(INDEX('Pontuação 3.0'!G$13:G$191, MATCH(AK1152, 'Pontuação 3.0'!F$13:F$191, 0)), "Faixa Indefinida")</f>
        <v>C</v>
      </c>
      <c r="AM1152" s="9">
        <f t="shared" si="7"/>
        <v>0</v>
      </c>
      <c r="AN1152" s="9">
        <f t="shared" si="8"/>
        <v>0</v>
      </c>
      <c r="AO1152" s="9">
        <f t="shared" si="9"/>
        <v>1</v>
      </c>
      <c r="AP1152" s="9">
        <f t="shared" si="10"/>
        <v>0</v>
      </c>
      <c r="AQ1152" s="8"/>
    </row>
    <row r="1153" ht="15.75" customHeight="1">
      <c r="A1153" s="7">
        <v>45680.0</v>
      </c>
      <c r="B1153" s="8" t="s">
        <v>2661</v>
      </c>
      <c r="C1153" s="8" t="s">
        <v>2662</v>
      </c>
      <c r="D1153" s="11">
        <v>8.7999880999E10</v>
      </c>
      <c r="E1153" s="8" t="s">
        <v>11833</v>
      </c>
      <c r="F1153" s="8" t="s">
        <v>11834</v>
      </c>
      <c r="G1153" s="8" t="s">
        <v>11843</v>
      </c>
      <c r="H1153" s="8" t="s">
        <v>11836</v>
      </c>
      <c r="I1153" s="8" t="s">
        <v>11845</v>
      </c>
      <c r="J1153" s="8" t="s">
        <v>11846</v>
      </c>
      <c r="K1153" s="8" t="s">
        <v>11837</v>
      </c>
      <c r="L1153" s="8" t="s">
        <v>11851</v>
      </c>
      <c r="M1153" s="8" t="s">
        <v>11849</v>
      </c>
      <c r="N1153" s="12" t="s">
        <v>11</v>
      </c>
      <c r="O1153" s="12" t="s">
        <v>13</v>
      </c>
      <c r="P1153" s="12" t="s">
        <v>40</v>
      </c>
      <c r="Q1153" s="12" t="s">
        <v>15</v>
      </c>
      <c r="R1153" s="12" t="s">
        <v>20</v>
      </c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9">
        <f>ROUNDUP(SUM(VLOOKUP(F1153,'Pontuação'!A$2:B$11,2,FALSE),VLOOKUP(E1153,'Pontuação'!C$2:D$11,2,FALSE),VLOOKUP(H1153,'Pontuação'!I$2:J$11,2,FALSE),VLOOKUP(J1153,'Pontuação'!G$2:H$11,2,FALSE),VLOOKUP(L1153,'Pontuação'!M$2:N$13,2,FALSE)),0)</f>
        <v>1357</v>
      </c>
      <c r="AD1153" s="10">
        <f t="shared" si="1"/>
        <v>136</v>
      </c>
      <c r="AE1153" s="10" t="str">
        <f t="array" ref="AE1153">IFERROR(INDEX('Pontuação'!G$13:G$101, MATCH(AD1153, 'Pontuação'!F$13:F$101, 0)), "Faixa Indefinida")</f>
        <v>D</v>
      </c>
      <c r="AF1153" s="10">
        <f t="shared" si="2"/>
        <v>0</v>
      </c>
      <c r="AG1153" s="10">
        <f t="shared" si="3"/>
        <v>0</v>
      </c>
      <c r="AH1153" s="10">
        <f t="shared" si="4"/>
        <v>0</v>
      </c>
      <c r="AI1153" s="10">
        <f t="shared" si="5"/>
        <v>1</v>
      </c>
      <c r="AJ1153" s="9">
        <f>ROUNDUP(SUM(VLOOKUP(F1153,'Pontuação 3.0'!A$2:B$11,2,FALSE),VLOOKUP(E1153,'Pontuação 3.0'!C$2:D$11,2,FALSE),VLOOKUP(H1153,'Pontuação 3.0'!I$2:J$11,2,FALSE),VLOOKUP(J1153,'Pontuação 3.0'!G$2:H$11,2,FALSE),VLOOKUP(G1153,'Pontuação 3.0'!E$2:F$11,2,FALSE),VLOOKUP(K1153,'Pontuação 3.0'!K$2:L$11,2,FALSE),VLOOKUP(L1153,'Pontuação 3.0'!M$2:N$13,2,FALSE)),0)</f>
        <v>1881</v>
      </c>
      <c r="AK1153" s="9">
        <f t="shared" si="6"/>
        <v>188</v>
      </c>
      <c r="AL1153" s="9" t="str">
        <f t="array" ref="AL1153">IFERROR(INDEX('Pontuação 3.0'!G$13:G$191, MATCH(AK1153, 'Pontuação 3.0'!F$13:F$191, 0)), "Faixa Indefinida")</f>
        <v>D</v>
      </c>
      <c r="AM1153" s="9">
        <f t="shared" si="7"/>
        <v>0</v>
      </c>
      <c r="AN1153" s="9">
        <f t="shared" si="8"/>
        <v>0</v>
      </c>
      <c r="AO1153" s="9">
        <f t="shared" si="9"/>
        <v>0</v>
      </c>
      <c r="AP1153" s="9">
        <f t="shared" si="10"/>
        <v>1</v>
      </c>
      <c r="AQ1153" s="8"/>
    </row>
    <row r="1154" ht="15.75" customHeight="1">
      <c r="A1154" s="7">
        <v>45680.0</v>
      </c>
      <c r="B1154" s="8" t="s">
        <v>2663</v>
      </c>
      <c r="C1154" s="8" t="s">
        <v>2664</v>
      </c>
      <c r="D1154" s="8" t="s">
        <v>2665</v>
      </c>
      <c r="E1154" s="8" t="s">
        <v>11833</v>
      </c>
      <c r="F1154" s="8" t="s">
        <v>11842</v>
      </c>
      <c r="G1154" s="8" t="s">
        <v>11864</v>
      </c>
      <c r="H1154" s="8" t="s">
        <v>11850</v>
      </c>
      <c r="I1154" s="8" t="s">
        <v>11837</v>
      </c>
      <c r="J1154" s="8" t="s">
        <v>11838</v>
      </c>
      <c r="K1154" s="8" t="s">
        <v>11839</v>
      </c>
      <c r="L1154" s="8" t="s">
        <v>11840</v>
      </c>
      <c r="M1154" s="8" t="s">
        <v>11849</v>
      </c>
      <c r="N1154" s="12" t="s">
        <v>11</v>
      </c>
      <c r="O1154" s="12" t="s">
        <v>13</v>
      </c>
      <c r="P1154" s="12" t="s">
        <v>27</v>
      </c>
      <c r="Q1154" s="12" t="s">
        <v>65</v>
      </c>
      <c r="R1154" s="12" t="s">
        <v>20</v>
      </c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9">
        <f>ROUNDUP(SUM(VLOOKUP(F1154,'Pontuação'!A$2:B$11,2,FALSE),VLOOKUP(E1154,'Pontuação'!C$2:D$11,2,FALSE),VLOOKUP(H1154,'Pontuação'!I$2:J$11,2,FALSE),VLOOKUP(J1154,'Pontuação'!G$2:H$11,2,FALSE),VLOOKUP(L1154,'Pontuação'!M$2:N$13,2,FALSE)),0)</f>
        <v>1875</v>
      </c>
      <c r="AD1154" s="10">
        <f t="shared" si="1"/>
        <v>188</v>
      </c>
      <c r="AE1154" s="10" t="str">
        <f t="array" ref="AE1154">IFERROR(INDEX('Pontuação'!G$13:G$101, MATCH(AD1154, 'Pontuação'!F$13:F$101, 0)), "Faixa Indefinida")</f>
        <v>A</v>
      </c>
      <c r="AF1154" s="10">
        <f t="shared" si="2"/>
        <v>1</v>
      </c>
      <c r="AG1154" s="10">
        <f t="shared" si="3"/>
        <v>0</v>
      </c>
      <c r="AH1154" s="10">
        <f t="shared" si="4"/>
        <v>0</v>
      </c>
      <c r="AI1154" s="10">
        <f t="shared" si="5"/>
        <v>0</v>
      </c>
      <c r="AJ1154" s="9">
        <f>ROUNDUP(SUM(VLOOKUP(F1154,'Pontuação 3.0'!A$2:B$11,2,FALSE),VLOOKUP(E1154,'Pontuação 3.0'!C$2:D$11,2,FALSE),VLOOKUP(H1154,'Pontuação 3.0'!I$2:J$11,2,FALSE),VLOOKUP(J1154,'Pontuação 3.0'!G$2:H$11,2,FALSE),VLOOKUP(G1154,'Pontuação 3.0'!E$2:F$11,2,FALSE),VLOOKUP(K1154,'Pontuação 3.0'!K$2:L$11,2,FALSE),VLOOKUP(L1154,'Pontuação 3.0'!M$2:N$13,2,FALSE)),0)</f>
        <v>2730</v>
      </c>
      <c r="AK1154" s="9">
        <f t="shared" si="6"/>
        <v>273</v>
      </c>
      <c r="AL1154" s="9" t="str">
        <f t="array" ref="AL1154">IFERROR(INDEX('Pontuação 3.0'!G$13:G$191, MATCH(AK1154, 'Pontuação 3.0'!F$13:F$191, 0)), "Faixa Indefinida")</f>
        <v>A</v>
      </c>
      <c r="AM1154" s="9">
        <f t="shared" si="7"/>
        <v>1</v>
      </c>
      <c r="AN1154" s="9">
        <f t="shared" si="8"/>
        <v>0</v>
      </c>
      <c r="AO1154" s="9">
        <f t="shared" si="9"/>
        <v>0</v>
      </c>
      <c r="AP1154" s="9">
        <f t="shared" si="10"/>
        <v>0</v>
      </c>
      <c r="AQ1154" s="8"/>
    </row>
    <row r="1155" ht="15.75" customHeight="1">
      <c r="A1155" s="7">
        <v>45680.0</v>
      </c>
      <c r="B1155" s="8" t="s">
        <v>2666</v>
      </c>
      <c r="C1155" s="8" t="s">
        <v>2667</v>
      </c>
      <c r="D1155" s="11">
        <v>3.1995748059E10</v>
      </c>
      <c r="E1155" s="8" t="s">
        <v>11833</v>
      </c>
      <c r="F1155" s="8" t="s">
        <v>11834</v>
      </c>
      <c r="G1155" s="8" t="s">
        <v>11835</v>
      </c>
      <c r="H1155" s="8" t="s">
        <v>11844</v>
      </c>
      <c r="I1155" s="8" t="s">
        <v>11837</v>
      </c>
      <c r="J1155" s="8" t="s">
        <v>11852</v>
      </c>
      <c r="K1155" s="8" t="s">
        <v>11837</v>
      </c>
      <c r="L1155" s="8" t="s">
        <v>11851</v>
      </c>
      <c r="M1155" s="8" t="s">
        <v>11848</v>
      </c>
      <c r="N1155" s="12" t="s">
        <v>11</v>
      </c>
      <c r="O1155" s="12" t="s">
        <v>13</v>
      </c>
      <c r="P1155" s="12" t="s">
        <v>37</v>
      </c>
      <c r="Q1155" s="12" t="s">
        <v>44</v>
      </c>
      <c r="R1155" s="12" t="s">
        <v>20</v>
      </c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9">
        <f>ROUNDUP(SUM(VLOOKUP(F1155,'Pontuação'!A$2:B$11,2,FALSE),VLOOKUP(E1155,'Pontuação'!C$2:D$11,2,FALSE),VLOOKUP(H1155,'Pontuação'!I$2:J$11,2,FALSE),VLOOKUP(J1155,'Pontuação'!G$2:H$11,2,FALSE),VLOOKUP(L1155,'Pontuação'!M$2:N$13,2,FALSE)),0)</f>
        <v>1688</v>
      </c>
      <c r="AD1155" s="10">
        <f t="shared" si="1"/>
        <v>169</v>
      </c>
      <c r="AE1155" s="10" t="str">
        <f t="array" ref="AE1155">IFERROR(INDEX('Pontuação'!G$13:G$101, MATCH(AD1155, 'Pontuação'!F$13:F$101, 0)), "Faixa Indefinida")</f>
        <v>B</v>
      </c>
      <c r="AF1155" s="10">
        <f t="shared" si="2"/>
        <v>0</v>
      </c>
      <c r="AG1155" s="10">
        <f t="shared" si="3"/>
        <v>1</v>
      </c>
      <c r="AH1155" s="10">
        <f t="shared" si="4"/>
        <v>0</v>
      </c>
      <c r="AI1155" s="10">
        <f t="shared" si="5"/>
        <v>0</v>
      </c>
      <c r="AJ1155" s="9">
        <f>ROUNDUP(SUM(VLOOKUP(F1155,'Pontuação 3.0'!A$2:B$11,2,FALSE),VLOOKUP(E1155,'Pontuação 3.0'!C$2:D$11,2,FALSE),VLOOKUP(H1155,'Pontuação 3.0'!I$2:J$11,2,FALSE),VLOOKUP(J1155,'Pontuação 3.0'!G$2:H$11,2,FALSE),VLOOKUP(G1155,'Pontuação 3.0'!E$2:F$11,2,FALSE),VLOOKUP(K1155,'Pontuação 3.0'!K$2:L$11,2,FALSE),VLOOKUP(L1155,'Pontuação 3.0'!M$2:N$13,2,FALSE)),0)</f>
        <v>2088</v>
      </c>
      <c r="AK1155" s="9">
        <f t="shared" si="6"/>
        <v>209</v>
      </c>
      <c r="AL1155" s="9" t="str">
        <f t="array" ref="AL1155">IFERROR(INDEX('Pontuação 3.0'!G$13:G$191, MATCH(AK1155, 'Pontuação 3.0'!F$13:F$191, 0)), "Faixa Indefinida")</f>
        <v>C</v>
      </c>
      <c r="AM1155" s="9">
        <f t="shared" si="7"/>
        <v>0</v>
      </c>
      <c r="AN1155" s="9">
        <f t="shared" si="8"/>
        <v>0</v>
      </c>
      <c r="AO1155" s="9">
        <f t="shared" si="9"/>
        <v>1</v>
      </c>
      <c r="AP1155" s="9">
        <f t="shared" si="10"/>
        <v>0</v>
      </c>
      <c r="AQ1155" s="8"/>
    </row>
    <row r="1156" ht="15.75" customHeight="1">
      <c r="A1156" s="7">
        <v>45680.0</v>
      </c>
      <c r="B1156" s="8" t="s">
        <v>2670</v>
      </c>
      <c r="C1156" s="8" t="s">
        <v>2671</v>
      </c>
      <c r="D1156" s="11">
        <v>8.5988884651E10</v>
      </c>
      <c r="E1156" s="8" t="s">
        <v>11868</v>
      </c>
      <c r="F1156" s="8" t="s">
        <v>11842</v>
      </c>
      <c r="G1156" s="8" t="s">
        <v>11843</v>
      </c>
      <c r="H1156" s="8" t="s">
        <v>11850</v>
      </c>
      <c r="I1156" s="8" t="s">
        <v>11837</v>
      </c>
      <c r="J1156" s="8" t="s">
        <v>11866</v>
      </c>
      <c r="K1156" s="8" t="s">
        <v>11837</v>
      </c>
      <c r="L1156" s="8" t="s">
        <v>11847</v>
      </c>
      <c r="M1156" s="8" t="s">
        <v>11849</v>
      </c>
      <c r="N1156" s="12" t="s">
        <v>11</v>
      </c>
      <c r="O1156" s="12" t="s">
        <v>13</v>
      </c>
      <c r="P1156" s="12" t="s">
        <v>27</v>
      </c>
      <c r="Q1156" s="12" t="s">
        <v>65</v>
      </c>
      <c r="R1156" s="12" t="s">
        <v>20</v>
      </c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9">
        <f>ROUNDUP(SUM(VLOOKUP(F1156,'Pontuação'!A$2:B$11,2,FALSE),VLOOKUP(E1156,'Pontuação'!C$2:D$11,2,FALSE),VLOOKUP(H1156,'Pontuação'!I$2:J$11,2,FALSE),VLOOKUP(J1156,'Pontuação'!G$2:H$11,2,FALSE),VLOOKUP(L1156,'Pontuação'!M$2:N$13,2,FALSE)),0)</f>
        <v>1967</v>
      </c>
      <c r="AD1156" s="10">
        <f t="shared" si="1"/>
        <v>197</v>
      </c>
      <c r="AE1156" s="10" t="str">
        <f t="array" ref="AE1156">IFERROR(INDEX('Pontuação'!G$13:G$101, MATCH(AD1156, 'Pontuação'!F$13:F$101, 0)), "Faixa Indefinida")</f>
        <v>A</v>
      </c>
      <c r="AF1156" s="10">
        <f t="shared" si="2"/>
        <v>1</v>
      </c>
      <c r="AG1156" s="10">
        <f t="shared" si="3"/>
        <v>0</v>
      </c>
      <c r="AH1156" s="10">
        <f t="shared" si="4"/>
        <v>0</v>
      </c>
      <c r="AI1156" s="10">
        <f t="shared" si="5"/>
        <v>0</v>
      </c>
      <c r="AJ1156" s="9">
        <f>ROUNDUP(SUM(VLOOKUP(F1156,'Pontuação 3.0'!A$2:B$11,2,FALSE),VLOOKUP(E1156,'Pontuação 3.0'!C$2:D$11,2,FALSE),VLOOKUP(H1156,'Pontuação 3.0'!I$2:J$11,2,FALSE),VLOOKUP(J1156,'Pontuação 3.0'!G$2:H$11,2,FALSE),VLOOKUP(G1156,'Pontuação 3.0'!E$2:F$11,2,FALSE),VLOOKUP(K1156,'Pontuação 3.0'!K$2:L$11,2,FALSE),VLOOKUP(L1156,'Pontuação 3.0'!M$2:N$13,2,FALSE)),0)</f>
        <v>2201</v>
      </c>
      <c r="AK1156" s="9">
        <f t="shared" si="6"/>
        <v>220</v>
      </c>
      <c r="AL1156" s="9" t="str">
        <f t="array" ref="AL1156">IFERROR(INDEX('Pontuação 3.0'!G$13:G$191, MATCH(AK1156, 'Pontuação 3.0'!F$13:F$191, 0)), "Faixa Indefinida")</f>
        <v>B</v>
      </c>
      <c r="AM1156" s="9">
        <f t="shared" si="7"/>
        <v>0</v>
      </c>
      <c r="AN1156" s="9">
        <f t="shared" si="8"/>
        <v>1</v>
      </c>
      <c r="AO1156" s="9">
        <f t="shared" si="9"/>
        <v>0</v>
      </c>
      <c r="AP1156" s="9">
        <f t="shared" si="10"/>
        <v>0</v>
      </c>
      <c r="AQ1156" s="8"/>
    </row>
    <row r="1157" ht="15.75" customHeight="1">
      <c r="A1157" s="7">
        <v>45680.0</v>
      </c>
      <c r="B1157" s="8" t="s">
        <v>266</v>
      </c>
      <c r="C1157" s="8" t="s">
        <v>2672</v>
      </c>
      <c r="D1157" s="11">
        <v>8.199547756E10</v>
      </c>
      <c r="E1157" s="8" t="s">
        <v>11833</v>
      </c>
      <c r="F1157" s="8" t="s">
        <v>11834</v>
      </c>
      <c r="G1157" s="8" t="s">
        <v>11843</v>
      </c>
      <c r="H1157" s="8" t="s">
        <v>11850</v>
      </c>
      <c r="I1157" s="8" t="s">
        <v>11837</v>
      </c>
      <c r="J1157" s="8" t="s">
        <v>11846</v>
      </c>
      <c r="K1157" s="8" t="s">
        <v>11837</v>
      </c>
      <c r="L1157" s="8" t="s">
        <v>11847</v>
      </c>
      <c r="M1157" s="8" t="s">
        <v>11849</v>
      </c>
      <c r="N1157" s="12" t="s">
        <v>11</v>
      </c>
      <c r="O1157" s="12" t="s">
        <v>13</v>
      </c>
      <c r="P1157" s="12" t="s">
        <v>37</v>
      </c>
      <c r="Q1157" s="12" t="s">
        <v>15</v>
      </c>
      <c r="R1157" s="12" t="s">
        <v>20</v>
      </c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9">
        <f>ROUNDUP(SUM(VLOOKUP(F1157,'Pontuação'!A$2:B$11,2,FALSE),VLOOKUP(E1157,'Pontuação'!C$2:D$11,2,FALSE),VLOOKUP(H1157,'Pontuação'!I$2:J$11,2,FALSE),VLOOKUP(J1157,'Pontuação'!G$2:H$11,2,FALSE),VLOOKUP(L1157,'Pontuação'!M$2:N$13,2,FALSE)),0)</f>
        <v>1673</v>
      </c>
      <c r="AD1157" s="10">
        <f t="shared" si="1"/>
        <v>167</v>
      </c>
      <c r="AE1157" s="10" t="str">
        <f t="array" ref="AE1157">IFERROR(INDEX('Pontuação'!G$13:G$101, MATCH(AD1157, 'Pontuação'!F$13:F$101, 0)), "Faixa Indefinida")</f>
        <v>B</v>
      </c>
      <c r="AF1157" s="10">
        <f t="shared" si="2"/>
        <v>0</v>
      </c>
      <c r="AG1157" s="10">
        <f t="shared" si="3"/>
        <v>1</v>
      </c>
      <c r="AH1157" s="10">
        <f t="shared" si="4"/>
        <v>0</v>
      </c>
      <c r="AI1157" s="10">
        <f t="shared" si="5"/>
        <v>0</v>
      </c>
      <c r="AJ1157" s="9">
        <f>ROUNDUP(SUM(VLOOKUP(F1157,'Pontuação 3.0'!A$2:B$11,2,FALSE),VLOOKUP(E1157,'Pontuação 3.0'!C$2:D$11,2,FALSE),VLOOKUP(H1157,'Pontuação 3.0'!I$2:J$11,2,FALSE),VLOOKUP(J1157,'Pontuação 3.0'!G$2:H$11,2,FALSE),VLOOKUP(G1157,'Pontuação 3.0'!E$2:F$11,2,FALSE),VLOOKUP(K1157,'Pontuação 3.0'!K$2:L$11,2,FALSE),VLOOKUP(L1157,'Pontuação 3.0'!M$2:N$13,2,FALSE)),0)</f>
        <v>2075</v>
      </c>
      <c r="AK1157" s="9">
        <f t="shared" si="6"/>
        <v>208</v>
      </c>
      <c r="AL1157" s="9" t="str">
        <f t="array" ref="AL1157">IFERROR(INDEX('Pontuação 3.0'!G$13:G$191, MATCH(AK1157, 'Pontuação 3.0'!F$13:F$191, 0)), "Faixa Indefinida")</f>
        <v>C</v>
      </c>
      <c r="AM1157" s="9">
        <f t="shared" si="7"/>
        <v>0</v>
      </c>
      <c r="AN1157" s="9">
        <f t="shared" si="8"/>
        <v>0</v>
      </c>
      <c r="AO1157" s="9">
        <f t="shared" si="9"/>
        <v>1</v>
      </c>
      <c r="AP1157" s="9">
        <f t="shared" si="10"/>
        <v>0</v>
      </c>
      <c r="AQ1157" s="8"/>
    </row>
    <row r="1158" ht="15.75" customHeight="1">
      <c r="A1158" s="7">
        <v>45680.0</v>
      </c>
      <c r="B1158" s="8" t="s">
        <v>2673</v>
      </c>
      <c r="C1158" s="8" t="s">
        <v>2674</v>
      </c>
      <c r="D1158" s="11">
        <v>6.7999648523E10</v>
      </c>
      <c r="E1158" s="8" t="s">
        <v>11833</v>
      </c>
      <c r="F1158" s="8" t="s">
        <v>11842</v>
      </c>
      <c r="G1158" s="8" t="s">
        <v>11843</v>
      </c>
      <c r="H1158" s="8" t="s">
        <v>11856</v>
      </c>
      <c r="I1158" s="8" t="s">
        <v>11837</v>
      </c>
      <c r="J1158" s="8" t="s">
        <v>11852</v>
      </c>
      <c r="K1158" s="8" t="s">
        <v>11837</v>
      </c>
      <c r="L1158" s="8" t="s">
        <v>11847</v>
      </c>
      <c r="M1158" s="8" t="s">
        <v>11841</v>
      </c>
      <c r="N1158" s="12" t="s">
        <v>11</v>
      </c>
      <c r="O1158" s="12" t="s">
        <v>13</v>
      </c>
      <c r="P1158" s="12" t="s">
        <v>23</v>
      </c>
      <c r="Q1158" s="12" t="s">
        <v>15</v>
      </c>
      <c r="R1158" s="12" t="s">
        <v>14</v>
      </c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9">
        <f>ROUNDUP(SUM(VLOOKUP(F1158,'Pontuação'!A$2:B$11,2,FALSE),VLOOKUP(E1158,'Pontuação'!C$2:D$11,2,FALSE),VLOOKUP(H1158,'Pontuação'!I$2:J$11,2,FALSE),VLOOKUP(J1158,'Pontuação'!G$2:H$11,2,FALSE),VLOOKUP(L1158,'Pontuação'!M$2:N$13,2,FALSE)),0)</f>
        <v>1676</v>
      </c>
      <c r="AD1158" s="10">
        <f t="shared" si="1"/>
        <v>168</v>
      </c>
      <c r="AE1158" s="10" t="str">
        <f t="array" ref="AE1158">IFERROR(INDEX('Pontuação'!G$13:G$101, MATCH(AD1158, 'Pontuação'!F$13:F$101, 0)), "Faixa Indefinida")</f>
        <v>B</v>
      </c>
      <c r="AF1158" s="10">
        <f t="shared" si="2"/>
        <v>0</v>
      </c>
      <c r="AG1158" s="10">
        <f t="shared" si="3"/>
        <v>1</v>
      </c>
      <c r="AH1158" s="10">
        <f t="shared" si="4"/>
        <v>0</v>
      </c>
      <c r="AI1158" s="10">
        <f t="shared" si="5"/>
        <v>0</v>
      </c>
      <c r="AJ1158" s="9">
        <f>ROUNDUP(SUM(VLOOKUP(F1158,'Pontuação 3.0'!A$2:B$11,2,FALSE),VLOOKUP(E1158,'Pontuação 3.0'!C$2:D$11,2,FALSE),VLOOKUP(H1158,'Pontuação 3.0'!I$2:J$11,2,FALSE),VLOOKUP(J1158,'Pontuação 3.0'!G$2:H$11,2,FALSE),VLOOKUP(G1158,'Pontuação 3.0'!E$2:F$11,2,FALSE),VLOOKUP(K1158,'Pontuação 3.0'!K$2:L$11,2,FALSE),VLOOKUP(L1158,'Pontuação 3.0'!M$2:N$13,2,FALSE)),0)</f>
        <v>2212</v>
      </c>
      <c r="AK1158" s="9">
        <f t="shared" si="6"/>
        <v>221</v>
      </c>
      <c r="AL1158" s="9" t="str">
        <f t="array" ref="AL1158">IFERROR(INDEX('Pontuação 3.0'!G$13:G$191, MATCH(AK1158, 'Pontuação 3.0'!F$13:F$191, 0)), "Faixa Indefinida")</f>
        <v>B</v>
      </c>
      <c r="AM1158" s="9">
        <f t="shared" si="7"/>
        <v>0</v>
      </c>
      <c r="AN1158" s="9">
        <f t="shared" si="8"/>
        <v>1</v>
      </c>
      <c r="AO1158" s="9">
        <f t="shared" si="9"/>
        <v>0</v>
      </c>
      <c r="AP1158" s="9">
        <f t="shared" si="10"/>
        <v>0</v>
      </c>
      <c r="AQ1158" s="8"/>
    </row>
    <row r="1159" ht="15.75" customHeight="1">
      <c r="A1159" s="7">
        <v>45680.0</v>
      </c>
      <c r="B1159" s="8" t="s">
        <v>2675</v>
      </c>
      <c r="C1159" s="8" t="s">
        <v>2676</v>
      </c>
      <c r="D1159" s="11">
        <v>6.4999724239E10</v>
      </c>
      <c r="E1159" s="8" t="s">
        <v>11833</v>
      </c>
      <c r="F1159" s="8" t="s">
        <v>11834</v>
      </c>
      <c r="G1159" s="8" t="s">
        <v>11835</v>
      </c>
      <c r="H1159" s="8" t="s">
        <v>11836</v>
      </c>
      <c r="I1159" s="8" t="s">
        <v>11845</v>
      </c>
      <c r="J1159" s="8" t="s">
        <v>11846</v>
      </c>
      <c r="K1159" s="8" t="s">
        <v>11837</v>
      </c>
      <c r="L1159" s="8" t="s">
        <v>11851</v>
      </c>
      <c r="M1159" s="8" t="s">
        <v>11859</v>
      </c>
      <c r="N1159" s="12" t="s">
        <v>11</v>
      </c>
      <c r="O1159" s="12" t="s">
        <v>13</v>
      </c>
      <c r="P1159" s="12" t="s">
        <v>96</v>
      </c>
      <c r="Q1159" s="12" t="s">
        <v>15</v>
      </c>
      <c r="R1159" s="12" t="s">
        <v>20</v>
      </c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9">
        <f>ROUNDUP(SUM(VLOOKUP(F1159,'Pontuação'!A$2:B$11,2,FALSE),VLOOKUP(E1159,'Pontuação'!C$2:D$11,2,FALSE),VLOOKUP(H1159,'Pontuação'!I$2:J$11,2,FALSE),VLOOKUP(J1159,'Pontuação'!G$2:H$11,2,FALSE),VLOOKUP(L1159,'Pontuação'!M$2:N$13,2,FALSE)),0)</f>
        <v>1357</v>
      </c>
      <c r="AD1159" s="10">
        <f t="shared" si="1"/>
        <v>136</v>
      </c>
      <c r="AE1159" s="10" t="str">
        <f t="array" ref="AE1159">IFERROR(INDEX('Pontuação'!G$13:G$101, MATCH(AD1159, 'Pontuação'!F$13:F$101, 0)), "Faixa Indefinida")</f>
        <v>D</v>
      </c>
      <c r="AF1159" s="10">
        <f t="shared" si="2"/>
        <v>0</v>
      </c>
      <c r="AG1159" s="10">
        <f t="shared" si="3"/>
        <v>0</v>
      </c>
      <c r="AH1159" s="10">
        <f t="shared" si="4"/>
        <v>0</v>
      </c>
      <c r="AI1159" s="10">
        <f t="shared" si="5"/>
        <v>1</v>
      </c>
      <c r="AJ1159" s="9">
        <f>ROUNDUP(SUM(VLOOKUP(F1159,'Pontuação 3.0'!A$2:B$11,2,FALSE),VLOOKUP(E1159,'Pontuação 3.0'!C$2:D$11,2,FALSE),VLOOKUP(H1159,'Pontuação 3.0'!I$2:J$11,2,FALSE),VLOOKUP(J1159,'Pontuação 3.0'!G$2:H$11,2,FALSE),VLOOKUP(G1159,'Pontuação 3.0'!E$2:F$11,2,FALSE),VLOOKUP(K1159,'Pontuação 3.0'!K$2:L$11,2,FALSE),VLOOKUP(L1159,'Pontuação 3.0'!M$2:N$13,2,FALSE)),0)</f>
        <v>1741</v>
      </c>
      <c r="AK1159" s="9">
        <f t="shared" si="6"/>
        <v>174</v>
      </c>
      <c r="AL1159" s="9" t="str">
        <f t="array" ref="AL1159">IFERROR(INDEX('Pontuação 3.0'!G$13:G$191, MATCH(AK1159, 'Pontuação 3.0'!F$13:F$191, 0)), "Faixa Indefinida")</f>
        <v>D</v>
      </c>
      <c r="AM1159" s="9">
        <f t="shared" si="7"/>
        <v>0</v>
      </c>
      <c r="AN1159" s="9">
        <f t="shared" si="8"/>
        <v>0</v>
      </c>
      <c r="AO1159" s="9">
        <f t="shared" si="9"/>
        <v>0</v>
      </c>
      <c r="AP1159" s="9">
        <f t="shared" si="10"/>
        <v>1</v>
      </c>
      <c r="AQ1159" s="8"/>
    </row>
    <row r="1160" ht="15.75" customHeight="1">
      <c r="A1160" s="7">
        <v>45680.0</v>
      </c>
      <c r="B1160" s="8" t="s">
        <v>2679</v>
      </c>
      <c r="C1160" s="8" t="s">
        <v>2680</v>
      </c>
      <c r="D1160" s="11">
        <v>6.1982192995E10</v>
      </c>
      <c r="E1160" s="8" t="s">
        <v>11833</v>
      </c>
      <c r="F1160" s="8" t="s">
        <v>11834</v>
      </c>
      <c r="G1160" s="8" t="s">
        <v>11835</v>
      </c>
      <c r="H1160" s="8" t="s">
        <v>11865</v>
      </c>
      <c r="I1160" s="8" t="s">
        <v>11845</v>
      </c>
      <c r="J1160" s="8" t="s">
        <v>11838</v>
      </c>
      <c r="K1160" s="8" t="s">
        <v>11837</v>
      </c>
      <c r="L1160" s="8" t="s">
        <v>11851</v>
      </c>
      <c r="M1160" s="8" t="s">
        <v>11859</v>
      </c>
      <c r="N1160" s="12" t="s">
        <v>11</v>
      </c>
      <c r="O1160" s="12" t="s">
        <v>13</v>
      </c>
      <c r="P1160" s="12" t="s">
        <v>37</v>
      </c>
      <c r="Q1160" s="12" t="s">
        <v>15</v>
      </c>
      <c r="R1160" s="12" t="s">
        <v>14</v>
      </c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9">
        <f>ROUNDUP(SUM(VLOOKUP(F1160,'Pontuação'!A$2:B$11,2,FALSE),VLOOKUP(E1160,'Pontuação'!C$2:D$11,2,FALSE),VLOOKUP(H1160,'Pontuação'!I$2:J$11,2,FALSE),VLOOKUP(J1160,'Pontuação'!G$2:H$11,2,FALSE),VLOOKUP(L1160,'Pontuação'!M$2:N$13,2,FALSE)),0)</f>
        <v>1845</v>
      </c>
      <c r="AD1160" s="10">
        <f t="shared" si="1"/>
        <v>185</v>
      </c>
      <c r="AE1160" s="10" t="str">
        <f t="array" ref="AE1160">IFERROR(INDEX('Pontuação'!G$13:G$101, MATCH(AD1160, 'Pontuação'!F$13:F$101, 0)), "Faixa Indefinida")</f>
        <v>A</v>
      </c>
      <c r="AF1160" s="10">
        <f t="shared" si="2"/>
        <v>1</v>
      </c>
      <c r="AG1160" s="10">
        <f t="shared" si="3"/>
        <v>0</v>
      </c>
      <c r="AH1160" s="10">
        <f t="shared" si="4"/>
        <v>0</v>
      </c>
      <c r="AI1160" s="10">
        <f t="shared" si="5"/>
        <v>0</v>
      </c>
      <c r="AJ1160" s="9">
        <f>ROUNDUP(SUM(VLOOKUP(F1160,'Pontuação 3.0'!A$2:B$11,2,FALSE),VLOOKUP(E1160,'Pontuação 3.0'!C$2:D$11,2,FALSE),VLOOKUP(H1160,'Pontuação 3.0'!I$2:J$11,2,FALSE),VLOOKUP(J1160,'Pontuação 3.0'!G$2:H$11,2,FALSE),VLOOKUP(G1160,'Pontuação 3.0'!E$2:F$11,2,FALSE),VLOOKUP(K1160,'Pontuação 3.0'!K$2:L$11,2,FALSE),VLOOKUP(L1160,'Pontuação 3.0'!M$2:N$13,2,FALSE)),0)</f>
        <v>2060</v>
      </c>
      <c r="AK1160" s="9">
        <f t="shared" si="6"/>
        <v>206</v>
      </c>
      <c r="AL1160" s="9" t="str">
        <f t="array" ref="AL1160">IFERROR(INDEX('Pontuação 3.0'!G$13:G$191, MATCH(AK1160, 'Pontuação 3.0'!F$13:F$191, 0)), "Faixa Indefinida")</f>
        <v>C</v>
      </c>
      <c r="AM1160" s="9">
        <f t="shared" si="7"/>
        <v>0</v>
      </c>
      <c r="AN1160" s="9">
        <f t="shared" si="8"/>
        <v>0</v>
      </c>
      <c r="AO1160" s="9">
        <f t="shared" si="9"/>
        <v>1</v>
      </c>
      <c r="AP1160" s="9">
        <f t="shared" si="10"/>
        <v>0</v>
      </c>
      <c r="AQ1160" s="8"/>
    </row>
    <row r="1161" ht="15.75" customHeight="1">
      <c r="A1161" s="7">
        <v>45680.0</v>
      </c>
      <c r="B1161" s="8" t="s">
        <v>2681</v>
      </c>
      <c r="C1161" s="8" t="s">
        <v>2682</v>
      </c>
      <c r="D1161" s="11">
        <v>6.1983075756E10</v>
      </c>
      <c r="E1161" s="8" t="s">
        <v>11868</v>
      </c>
      <c r="F1161" s="8" t="s">
        <v>11834</v>
      </c>
      <c r="G1161" s="8" t="s">
        <v>11843</v>
      </c>
      <c r="H1161" s="8" t="s">
        <v>11836</v>
      </c>
      <c r="I1161" s="8" t="s">
        <v>11845</v>
      </c>
      <c r="J1161" s="8" t="s">
        <v>11846</v>
      </c>
      <c r="K1161" s="8" t="s">
        <v>11837</v>
      </c>
      <c r="L1161" s="8" t="s">
        <v>11847</v>
      </c>
      <c r="M1161" s="8" t="s">
        <v>11849</v>
      </c>
      <c r="N1161" s="12" t="s">
        <v>11</v>
      </c>
      <c r="O1161" s="12" t="s">
        <v>13</v>
      </c>
      <c r="P1161" s="12" t="s">
        <v>27</v>
      </c>
      <c r="Q1161" s="12" t="s">
        <v>44</v>
      </c>
      <c r="R1161" s="12" t="s">
        <v>20</v>
      </c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9">
        <f>ROUNDUP(SUM(VLOOKUP(F1161,'Pontuação'!A$2:B$11,2,FALSE),VLOOKUP(E1161,'Pontuação'!C$2:D$11,2,FALSE),VLOOKUP(H1161,'Pontuação'!I$2:J$11,2,FALSE),VLOOKUP(J1161,'Pontuação'!G$2:H$11,2,FALSE),VLOOKUP(L1161,'Pontuação'!M$2:N$13,2,FALSE)),0)</f>
        <v>1493</v>
      </c>
      <c r="AD1161" s="10">
        <f t="shared" si="1"/>
        <v>149</v>
      </c>
      <c r="AE1161" s="10" t="str">
        <f t="array" ref="AE1161">IFERROR(INDEX('Pontuação'!G$13:G$101, MATCH(AD1161, 'Pontuação'!F$13:F$101, 0)), "Faixa Indefinida")</f>
        <v>C</v>
      </c>
      <c r="AF1161" s="10">
        <f t="shared" si="2"/>
        <v>0</v>
      </c>
      <c r="AG1161" s="10">
        <f t="shared" si="3"/>
        <v>0</v>
      </c>
      <c r="AH1161" s="10">
        <f t="shared" si="4"/>
        <v>1</v>
      </c>
      <c r="AI1161" s="10">
        <f t="shared" si="5"/>
        <v>0</v>
      </c>
      <c r="AJ1161" s="9">
        <f>ROUNDUP(SUM(VLOOKUP(F1161,'Pontuação 3.0'!A$2:B$11,2,FALSE),VLOOKUP(E1161,'Pontuação 3.0'!C$2:D$11,2,FALSE),VLOOKUP(H1161,'Pontuação 3.0'!I$2:J$11,2,FALSE),VLOOKUP(J1161,'Pontuação 3.0'!G$2:H$11,2,FALSE),VLOOKUP(G1161,'Pontuação 3.0'!E$2:F$11,2,FALSE),VLOOKUP(K1161,'Pontuação 3.0'!K$2:L$11,2,FALSE),VLOOKUP(L1161,'Pontuação 3.0'!M$2:N$13,2,FALSE)),0)</f>
        <v>1937</v>
      </c>
      <c r="AK1161" s="9">
        <f t="shared" si="6"/>
        <v>194</v>
      </c>
      <c r="AL1161" s="9" t="str">
        <f t="array" ref="AL1161">IFERROR(INDEX('Pontuação 3.0'!G$13:G$191, MATCH(AK1161, 'Pontuação 3.0'!F$13:F$191, 0)), "Faixa Indefinida")</f>
        <v>C</v>
      </c>
      <c r="AM1161" s="9">
        <f t="shared" si="7"/>
        <v>0</v>
      </c>
      <c r="AN1161" s="9">
        <f t="shared" si="8"/>
        <v>0</v>
      </c>
      <c r="AO1161" s="9">
        <f t="shared" si="9"/>
        <v>1</v>
      </c>
      <c r="AP1161" s="9">
        <f t="shared" si="10"/>
        <v>0</v>
      </c>
      <c r="AQ1161" s="8"/>
    </row>
    <row r="1162" ht="15.75" customHeight="1">
      <c r="A1162" s="7">
        <v>45680.0</v>
      </c>
      <c r="B1162" s="8" t="s">
        <v>2685</v>
      </c>
      <c r="C1162" s="8" t="s">
        <v>2686</v>
      </c>
      <c r="D1162" s="11">
        <v>3.2998802715E10</v>
      </c>
      <c r="E1162" s="8" t="s">
        <v>11833</v>
      </c>
      <c r="F1162" s="8" t="s">
        <v>11842</v>
      </c>
      <c r="G1162" s="8" t="s">
        <v>11843</v>
      </c>
      <c r="H1162" s="8" t="s">
        <v>11865</v>
      </c>
      <c r="I1162" s="8" t="s">
        <v>11845</v>
      </c>
      <c r="J1162" s="8" t="s">
        <v>11846</v>
      </c>
      <c r="K1162" s="8" t="s">
        <v>11839</v>
      </c>
      <c r="L1162" s="8" t="s">
        <v>11851</v>
      </c>
      <c r="M1162" s="8" t="s">
        <v>11848</v>
      </c>
      <c r="N1162" s="12" t="s">
        <v>11</v>
      </c>
      <c r="O1162" s="12" t="s">
        <v>13</v>
      </c>
      <c r="P1162" s="12" t="s">
        <v>27</v>
      </c>
      <c r="Q1162" s="12" t="s">
        <v>24</v>
      </c>
      <c r="R1162" s="12" t="s">
        <v>14</v>
      </c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9">
        <f>ROUNDUP(SUM(VLOOKUP(F1162,'Pontuação'!A$2:B$11,2,FALSE),VLOOKUP(E1162,'Pontuação'!C$2:D$11,2,FALSE),VLOOKUP(H1162,'Pontuação'!I$2:J$11,2,FALSE),VLOOKUP(J1162,'Pontuação'!G$2:H$11,2,FALSE),VLOOKUP(L1162,'Pontuação'!M$2:N$13,2,FALSE)),0)</f>
        <v>1579</v>
      </c>
      <c r="AD1162" s="10">
        <f t="shared" si="1"/>
        <v>158</v>
      </c>
      <c r="AE1162" s="10" t="str">
        <f t="array" ref="AE1162">IFERROR(INDEX('Pontuação'!G$13:G$101, MATCH(AD1162, 'Pontuação'!F$13:F$101, 0)), "Faixa Indefinida")</f>
        <v>C</v>
      </c>
      <c r="AF1162" s="10">
        <f t="shared" si="2"/>
        <v>0</v>
      </c>
      <c r="AG1162" s="10">
        <f t="shared" si="3"/>
        <v>0</v>
      </c>
      <c r="AH1162" s="10">
        <f t="shared" si="4"/>
        <v>1</v>
      </c>
      <c r="AI1162" s="10">
        <f t="shared" si="5"/>
        <v>0</v>
      </c>
      <c r="AJ1162" s="9">
        <f>ROUNDUP(SUM(VLOOKUP(F1162,'Pontuação 3.0'!A$2:B$11,2,FALSE),VLOOKUP(E1162,'Pontuação 3.0'!C$2:D$11,2,FALSE),VLOOKUP(H1162,'Pontuação 3.0'!I$2:J$11,2,FALSE),VLOOKUP(J1162,'Pontuação 3.0'!G$2:H$11,2,FALSE),VLOOKUP(G1162,'Pontuação 3.0'!E$2:F$11,2,FALSE),VLOOKUP(K1162,'Pontuação 3.0'!K$2:L$11,2,FALSE),VLOOKUP(L1162,'Pontuação 3.0'!M$2:N$13,2,FALSE)),0)</f>
        <v>2319</v>
      </c>
      <c r="AK1162" s="9">
        <f t="shared" si="6"/>
        <v>232</v>
      </c>
      <c r="AL1162" s="9" t="str">
        <f t="array" ref="AL1162">IFERROR(INDEX('Pontuação 3.0'!G$13:G$191, MATCH(AK1162, 'Pontuação 3.0'!F$13:F$191, 0)), "Faixa Indefinida")</f>
        <v>B</v>
      </c>
      <c r="AM1162" s="9">
        <f t="shared" si="7"/>
        <v>0</v>
      </c>
      <c r="AN1162" s="9">
        <f t="shared" si="8"/>
        <v>1</v>
      </c>
      <c r="AO1162" s="9">
        <f t="shared" si="9"/>
        <v>0</v>
      </c>
      <c r="AP1162" s="9">
        <f t="shared" si="10"/>
        <v>0</v>
      </c>
      <c r="AQ1162" s="8"/>
    </row>
    <row r="1163" ht="15.75" customHeight="1">
      <c r="A1163" s="7">
        <v>45680.0</v>
      </c>
      <c r="B1163" s="8" t="s">
        <v>2687</v>
      </c>
      <c r="C1163" s="8" t="s">
        <v>2688</v>
      </c>
      <c r="D1163" s="11">
        <v>8.5992018755E10</v>
      </c>
      <c r="E1163" s="8" t="s">
        <v>11833</v>
      </c>
      <c r="F1163" s="8" t="s">
        <v>11834</v>
      </c>
      <c r="G1163" s="8" t="s">
        <v>11843</v>
      </c>
      <c r="H1163" s="8" t="s">
        <v>11850</v>
      </c>
      <c r="I1163" s="8" t="s">
        <v>11837</v>
      </c>
      <c r="J1163" s="8" t="s">
        <v>11852</v>
      </c>
      <c r="K1163" s="8" t="s">
        <v>11837</v>
      </c>
      <c r="L1163" s="8" t="s">
        <v>11847</v>
      </c>
      <c r="M1163" s="8" t="s">
        <v>11848</v>
      </c>
      <c r="N1163" s="12" t="s">
        <v>11</v>
      </c>
      <c r="O1163" s="12" t="s">
        <v>13</v>
      </c>
      <c r="P1163" s="12" t="s">
        <v>37</v>
      </c>
      <c r="Q1163" s="12" t="s">
        <v>65</v>
      </c>
      <c r="R1163" s="12" t="s">
        <v>14</v>
      </c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9">
        <f>ROUNDUP(SUM(VLOOKUP(F1163,'Pontuação'!A$2:B$11,2,FALSE),VLOOKUP(E1163,'Pontuação'!C$2:D$11,2,FALSE),VLOOKUP(H1163,'Pontuação'!I$2:J$11,2,FALSE),VLOOKUP(J1163,'Pontuação'!G$2:H$11,2,FALSE),VLOOKUP(L1163,'Pontuação'!M$2:N$13,2,FALSE)),0)</f>
        <v>1778</v>
      </c>
      <c r="AD1163" s="10">
        <f t="shared" si="1"/>
        <v>178</v>
      </c>
      <c r="AE1163" s="10" t="str">
        <f t="array" ref="AE1163">IFERROR(INDEX('Pontuação'!G$13:G$101, MATCH(AD1163, 'Pontuação'!F$13:F$101, 0)), "Faixa Indefinida")</f>
        <v>B</v>
      </c>
      <c r="AF1163" s="10">
        <f t="shared" si="2"/>
        <v>0</v>
      </c>
      <c r="AG1163" s="10">
        <f t="shared" si="3"/>
        <v>1</v>
      </c>
      <c r="AH1163" s="10">
        <f t="shared" si="4"/>
        <v>0</v>
      </c>
      <c r="AI1163" s="10">
        <f t="shared" si="5"/>
        <v>0</v>
      </c>
      <c r="AJ1163" s="9">
        <f>ROUNDUP(SUM(VLOOKUP(F1163,'Pontuação 3.0'!A$2:B$11,2,FALSE),VLOOKUP(E1163,'Pontuação 3.0'!C$2:D$11,2,FALSE),VLOOKUP(H1163,'Pontuação 3.0'!I$2:J$11,2,FALSE),VLOOKUP(J1163,'Pontuação 3.0'!G$2:H$11,2,FALSE),VLOOKUP(G1163,'Pontuação 3.0'!E$2:F$11,2,FALSE),VLOOKUP(K1163,'Pontuação 3.0'!K$2:L$11,2,FALSE),VLOOKUP(L1163,'Pontuação 3.0'!M$2:N$13,2,FALSE)),0)</f>
        <v>2227</v>
      </c>
      <c r="AK1163" s="9">
        <f t="shared" si="6"/>
        <v>223</v>
      </c>
      <c r="AL1163" s="9" t="str">
        <f t="array" ref="AL1163">IFERROR(INDEX('Pontuação 3.0'!G$13:G$191, MATCH(AK1163, 'Pontuação 3.0'!F$13:F$191, 0)), "Faixa Indefinida")</f>
        <v>B</v>
      </c>
      <c r="AM1163" s="9">
        <f t="shared" si="7"/>
        <v>0</v>
      </c>
      <c r="AN1163" s="9">
        <f t="shared" si="8"/>
        <v>1</v>
      </c>
      <c r="AO1163" s="9">
        <f t="shared" si="9"/>
        <v>0</v>
      </c>
      <c r="AP1163" s="9">
        <f t="shared" si="10"/>
        <v>0</v>
      </c>
      <c r="AQ1163" s="8"/>
    </row>
    <row r="1164" ht="15.75" customHeight="1">
      <c r="A1164" s="7">
        <v>45680.0</v>
      </c>
      <c r="B1164" s="8" t="s">
        <v>2689</v>
      </c>
      <c r="C1164" s="8" t="s">
        <v>2690</v>
      </c>
      <c r="D1164" s="8" t="s">
        <v>2691</v>
      </c>
      <c r="E1164" s="8" t="s">
        <v>11833</v>
      </c>
      <c r="F1164" s="8" t="s">
        <v>11861</v>
      </c>
      <c r="G1164" s="8" t="s">
        <v>11867</v>
      </c>
      <c r="H1164" s="8" t="s">
        <v>11856</v>
      </c>
      <c r="I1164" s="8" t="s">
        <v>11837</v>
      </c>
      <c r="J1164" s="8" t="s">
        <v>11846</v>
      </c>
      <c r="K1164" s="8" t="s">
        <v>11837</v>
      </c>
      <c r="L1164" s="8" t="s">
        <v>11847</v>
      </c>
      <c r="M1164" s="8" t="s">
        <v>11848</v>
      </c>
      <c r="N1164" s="12" t="s">
        <v>11</v>
      </c>
      <c r="O1164" s="12" t="s">
        <v>13</v>
      </c>
      <c r="P1164" s="12" t="s">
        <v>37</v>
      </c>
      <c r="Q1164" s="12" t="s">
        <v>143</v>
      </c>
      <c r="R1164" s="12" t="s">
        <v>20</v>
      </c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9">
        <f>ROUNDUP(SUM(VLOOKUP(F1164,'Pontuação'!A$2:B$11,2,FALSE),VLOOKUP(E1164,'Pontuação'!C$2:D$11,2,FALSE),VLOOKUP(H1164,'Pontuação'!I$2:J$11,2,FALSE),VLOOKUP(J1164,'Pontuação'!G$2:H$11,2,FALSE),VLOOKUP(L1164,'Pontuação'!M$2:N$13,2,FALSE)),0)</f>
        <v>1326</v>
      </c>
      <c r="AD1164" s="10">
        <f t="shared" si="1"/>
        <v>133</v>
      </c>
      <c r="AE1164" s="10" t="str">
        <f t="array" ref="AE1164">IFERROR(INDEX('Pontuação'!G$13:G$101, MATCH(AD1164, 'Pontuação'!F$13:F$101, 0)), "Faixa Indefinida")</f>
        <v>D</v>
      </c>
      <c r="AF1164" s="10">
        <f t="shared" si="2"/>
        <v>0</v>
      </c>
      <c r="AG1164" s="10">
        <f t="shared" si="3"/>
        <v>0</v>
      </c>
      <c r="AH1164" s="10">
        <f t="shared" si="4"/>
        <v>0</v>
      </c>
      <c r="AI1164" s="10">
        <f t="shared" si="5"/>
        <v>1</v>
      </c>
      <c r="AJ1164" s="9">
        <f>ROUNDUP(SUM(VLOOKUP(F1164,'Pontuação 3.0'!A$2:B$11,2,FALSE),VLOOKUP(E1164,'Pontuação 3.0'!C$2:D$11,2,FALSE),VLOOKUP(H1164,'Pontuação 3.0'!I$2:J$11,2,FALSE),VLOOKUP(J1164,'Pontuação 3.0'!G$2:H$11,2,FALSE),VLOOKUP(G1164,'Pontuação 3.0'!E$2:F$11,2,FALSE),VLOOKUP(K1164,'Pontuação 3.0'!K$2:L$11,2,FALSE),VLOOKUP(L1164,'Pontuação 3.0'!M$2:N$13,2,FALSE)),0)</f>
        <v>1762</v>
      </c>
      <c r="AK1164" s="9">
        <f t="shared" si="6"/>
        <v>176</v>
      </c>
      <c r="AL1164" s="9" t="str">
        <f t="array" ref="AL1164">IFERROR(INDEX('Pontuação 3.0'!G$13:G$191, MATCH(AK1164, 'Pontuação 3.0'!F$13:F$191, 0)), "Faixa Indefinida")</f>
        <v>D</v>
      </c>
      <c r="AM1164" s="9">
        <f t="shared" si="7"/>
        <v>0</v>
      </c>
      <c r="AN1164" s="9">
        <f t="shared" si="8"/>
        <v>0</v>
      </c>
      <c r="AO1164" s="9">
        <f t="shared" si="9"/>
        <v>0</v>
      </c>
      <c r="AP1164" s="9">
        <f t="shared" si="10"/>
        <v>1</v>
      </c>
      <c r="AQ1164" s="8"/>
    </row>
    <row r="1165" ht="15.75" customHeight="1">
      <c r="A1165" s="7">
        <v>45680.0</v>
      </c>
      <c r="B1165" s="8" t="s">
        <v>2689</v>
      </c>
      <c r="C1165" s="8" t="s">
        <v>2690</v>
      </c>
      <c r="D1165" s="8" t="s">
        <v>2691</v>
      </c>
      <c r="E1165" s="8" t="s">
        <v>11833</v>
      </c>
      <c r="F1165" s="8" t="s">
        <v>11861</v>
      </c>
      <c r="G1165" s="8" t="s">
        <v>11867</v>
      </c>
      <c r="H1165" s="8" t="s">
        <v>11856</v>
      </c>
      <c r="I1165" s="8" t="s">
        <v>11837</v>
      </c>
      <c r="J1165" s="8" t="s">
        <v>11846</v>
      </c>
      <c r="K1165" s="8" t="s">
        <v>11837</v>
      </c>
      <c r="L1165" s="8" t="s">
        <v>11847</v>
      </c>
      <c r="M1165" s="8" t="s">
        <v>11848</v>
      </c>
      <c r="N1165" s="12" t="s">
        <v>11</v>
      </c>
      <c r="O1165" s="12" t="s">
        <v>13</v>
      </c>
      <c r="P1165" s="12" t="s">
        <v>37</v>
      </c>
      <c r="Q1165" s="12" t="s">
        <v>143</v>
      </c>
      <c r="R1165" s="12" t="s">
        <v>20</v>
      </c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9">
        <f>ROUNDUP(SUM(VLOOKUP(F1165,'Pontuação'!A$2:B$11,2,FALSE),VLOOKUP(E1165,'Pontuação'!C$2:D$11,2,FALSE),VLOOKUP(H1165,'Pontuação'!I$2:J$11,2,FALSE),VLOOKUP(J1165,'Pontuação'!G$2:H$11,2,FALSE),VLOOKUP(L1165,'Pontuação'!M$2:N$13,2,FALSE)),0)</f>
        <v>1326</v>
      </c>
      <c r="AD1165" s="10">
        <f t="shared" si="1"/>
        <v>133</v>
      </c>
      <c r="AE1165" s="10" t="str">
        <f t="array" ref="AE1165">IFERROR(INDEX('Pontuação'!G$13:G$101, MATCH(AD1165, 'Pontuação'!F$13:F$101, 0)), "Faixa Indefinida")</f>
        <v>D</v>
      </c>
      <c r="AF1165" s="10">
        <f t="shared" si="2"/>
        <v>0</v>
      </c>
      <c r="AG1165" s="10">
        <f t="shared" si="3"/>
        <v>0</v>
      </c>
      <c r="AH1165" s="10">
        <f t="shared" si="4"/>
        <v>0</v>
      </c>
      <c r="AI1165" s="10">
        <f t="shared" si="5"/>
        <v>1</v>
      </c>
      <c r="AJ1165" s="9">
        <f>ROUNDUP(SUM(VLOOKUP(F1165,'Pontuação 3.0'!A$2:B$11,2,FALSE),VLOOKUP(E1165,'Pontuação 3.0'!C$2:D$11,2,FALSE),VLOOKUP(H1165,'Pontuação 3.0'!I$2:J$11,2,FALSE),VLOOKUP(J1165,'Pontuação 3.0'!G$2:H$11,2,FALSE),VLOOKUP(G1165,'Pontuação 3.0'!E$2:F$11,2,FALSE),VLOOKUP(K1165,'Pontuação 3.0'!K$2:L$11,2,FALSE),VLOOKUP(L1165,'Pontuação 3.0'!M$2:N$13,2,FALSE)),0)</f>
        <v>1762</v>
      </c>
      <c r="AK1165" s="9">
        <f t="shared" si="6"/>
        <v>176</v>
      </c>
      <c r="AL1165" s="9" t="str">
        <f t="array" ref="AL1165">IFERROR(INDEX('Pontuação 3.0'!G$13:G$191, MATCH(AK1165, 'Pontuação 3.0'!F$13:F$191, 0)), "Faixa Indefinida")</f>
        <v>D</v>
      </c>
      <c r="AM1165" s="9">
        <f t="shared" si="7"/>
        <v>0</v>
      </c>
      <c r="AN1165" s="9">
        <f t="shared" si="8"/>
        <v>0</v>
      </c>
      <c r="AO1165" s="9">
        <f t="shared" si="9"/>
        <v>0</v>
      </c>
      <c r="AP1165" s="9">
        <f t="shared" si="10"/>
        <v>1</v>
      </c>
      <c r="AQ1165" s="8"/>
    </row>
    <row r="1166" ht="15.75" customHeight="1">
      <c r="A1166" s="7">
        <v>45680.0</v>
      </c>
      <c r="B1166" s="8" t="s">
        <v>2694</v>
      </c>
      <c r="C1166" s="8" t="s">
        <v>2695</v>
      </c>
      <c r="D1166" s="11">
        <v>9.8981397746E10</v>
      </c>
      <c r="E1166" s="8" t="s">
        <v>11833</v>
      </c>
      <c r="F1166" s="8" t="s">
        <v>11842</v>
      </c>
      <c r="G1166" s="8" t="s">
        <v>11843</v>
      </c>
      <c r="H1166" s="8" t="s">
        <v>11844</v>
      </c>
      <c r="I1166" s="8" t="s">
        <v>11845</v>
      </c>
      <c r="J1166" s="8" t="s">
        <v>11846</v>
      </c>
      <c r="K1166" s="8" t="s">
        <v>11837</v>
      </c>
      <c r="L1166" s="8" t="s">
        <v>11851</v>
      </c>
      <c r="M1166" s="8" t="s">
        <v>11848</v>
      </c>
      <c r="N1166" s="12" t="s">
        <v>11</v>
      </c>
      <c r="O1166" s="12" t="s">
        <v>13</v>
      </c>
      <c r="P1166" s="12" t="s">
        <v>37</v>
      </c>
      <c r="Q1166" s="12" t="s">
        <v>15</v>
      </c>
      <c r="R1166" s="12" t="s">
        <v>20</v>
      </c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9">
        <f>ROUNDUP(SUM(VLOOKUP(F1166,'Pontuação'!A$2:B$11,2,FALSE),VLOOKUP(E1166,'Pontuação'!C$2:D$11,2,FALSE),VLOOKUP(H1166,'Pontuação'!I$2:J$11,2,FALSE),VLOOKUP(J1166,'Pontuação'!G$2:H$11,2,FALSE),VLOOKUP(L1166,'Pontuação'!M$2:N$13,2,FALSE)),0)</f>
        <v>1595</v>
      </c>
      <c r="AD1166" s="10">
        <f t="shared" si="1"/>
        <v>160</v>
      </c>
      <c r="AE1166" s="10" t="str">
        <f t="array" ref="AE1166">IFERROR(INDEX('Pontuação'!G$13:G$101, MATCH(AD1166, 'Pontuação'!F$13:F$101, 0)), "Faixa Indefinida")</f>
        <v>C</v>
      </c>
      <c r="AF1166" s="10">
        <f t="shared" si="2"/>
        <v>0</v>
      </c>
      <c r="AG1166" s="10">
        <f t="shared" si="3"/>
        <v>0</v>
      </c>
      <c r="AH1166" s="10">
        <f t="shared" si="4"/>
        <v>1</v>
      </c>
      <c r="AI1166" s="10">
        <f t="shared" si="5"/>
        <v>0</v>
      </c>
      <c r="AJ1166" s="9">
        <f>ROUNDUP(SUM(VLOOKUP(F1166,'Pontuação 3.0'!A$2:B$11,2,FALSE),VLOOKUP(E1166,'Pontuação 3.0'!C$2:D$11,2,FALSE),VLOOKUP(H1166,'Pontuação 3.0'!I$2:J$11,2,FALSE),VLOOKUP(J1166,'Pontuação 3.0'!G$2:H$11,2,FALSE),VLOOKUP(G1166,'Pontuação 3.0'!E$2:F$11,2,FALSE),VLOOKUP(K1166,'Pontuação 3.0'!K$2:L$11,2,FALSE),VLOOKUP(L1166,'Pontuação 3.0'!M$2:N$13,2,FALSE)),0)</f>
        <v>2209</v>
      </c>
      <c r="AK1166" s="9">
        <f t="shared" si="6"/>
        <v>221</v>
      </c>
      <c r="AL1166" s="9" t="str">
        <f t="array" ref="AL1166">IFERROR(INDEX('Pontuação 3.0'!G$13:G$191, MATCH(AK1166, 'Pontuação 3.0'!F$13:F$191, 0)), "Faixa Indefinida")</f>
        <v>B</v>
      </c>
      <c r="AM1166" s="9">
        <f t="shared" si="7"/>
        <v>0</v>
      </c>
      <c r="AN1166" s="9">
        <f t="shared" si="8"/>
        <v>1</v>
      </c>
      <c r="AO1166" s="9">
        <f t="shared" si="9"/>
        <v>0</v>
      </c>
      <c r="AP1166" s="9">
        <f t="shared" si="10"/>
        <v>0</v>
      </c>
      <c r="AQ1166" s="8"/>
    </row>
    <row r="1167" ht="15.75" customHeight="1">
      <c r="A1167" s="7">
        <v>45680.0</v>
      </c>
      <c r="B1167" s="8" t="s">
        <v>2696</v>
      </c>
      <c r="C1167" s="8" t="s">
        <v>2697</v>
      </c>
      <c r="D1167" s="11">
        <v>4.4984015779E10</v>
      </c>
      <c r="E1167" s="8" t="s">
        <v>11833</v>
      </c>
      <c r="F1167" s="8" t="s">
        <v>11834</v>
      </c>
      <c r="G1167" s="8" t="s">
        <v>11835</v>
      </c>
      <c r="H1167" s="8" t="s">
        <v>11844</v>
      </c>
      <c r="I1167" s="8" t="s">
        <v>11837</v>
      </c>
      <c r="J1167" s="8" t="s">
        <v>11838</v>
      </c>
      <c r="K1167" s="8" t="s">
        <v>11837</v>
      </c>
      <c r="L1167" s="8" t="s">
        <v>11847</v>
      </c>
      <c r="M1167" s="8" t="s">
        <v>11849</v>
      </c>
      <c r="N1167" s="12" t="s">
        <v>11</v>
      </c>
      <c r="O1167" s="12" t="s">
        <v>13</v>
      </c>
      <c r="P1167" s="12" t="s">
        <v>261</v>
      </c>
      <c r="Q1167" s="12" t="s">
        <v>15</v>
      </c>
      <c r="R1167" s="12" t="s">
        <v>20</v>
      </c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9">
        <f>ROUNDUP(SUM(VLOOKUP(F1167,'Pontuação'!A$2:B$11,2,FALSE),VLOOKUP(E1167,'Pontuação'!C$2:D$11,2,FALSE),VLOOKUP(H1167,'Pontuação'!I$2:J$11,2,FALSE),VLOOKUP(J1167,'Pontuação'!G$2:H$11,2,FALSE),VLOOKUP(L1167,'Pontuação'!M$2:N$13,2,FALSE)),0)</f>
        <v>1993</v>
      </c>
      <c r="AD1167" s="10">
        <f t="shared" si="1"/>
        <v>199</v>
      </c>
      <c r="AE1167" s="10" t="str">
        <f t="array" ref="AE1167">IFERROR(INDEX('Pontuação'!G$13:G$101, MATCH(AD1167, 'Pontuação'!F$13:F$101, 0)), "Faixa Indefinida")</f>
        <v>A</v>
      </c>
      <c r="AF1167" s="10">
        <f t="shared" si="2"/>
        <v>1</v>
      </c>
      <c r="AG1167" s="10">
        <f t="shared" si="3"/>
        <v>0</v>
      </c>
      <c r="AH1167" s="10">
        <f t="shared" si="4"/>
        <v>0</v>
      </c>
      <c r="AI1167" s="10">
        <f t="shared" si="5"/>
        <v>0</v>
      </c>
      <c r="AJ1167" s="9">
        <f>ROUNDUP(SUM(VLOOKUP(F1167,'Pontuação 3.0'!A$2:B$11,2,FALSE),VLOOKUP(E1167,'Pontuação 3.0'!C$2:D$11,2,FALSE),VLOOKUP(H1167,'Pontuação 3.0'!I$2:J$11,2,FALSE),VLOOKUP(J1167,'Pontuação 3.0'!G$2:H$11,2,FALSE),VLOOKUP(G1167,'Pontuação 3.0'!E$2:F$11,2,FALSE),VLOOKUP(K1167,'Pontuação 3.0'!K$2:L$11,2,FALSE),VLOOKUP(L1167,'Pontuação 3.0'!M$2:N$13,2,FALSE)),0)</f>
        <v>2297</v>
      </c>
      <c r="AK1167" s="9">
        <f t="shared" si="6"/>
        <v>230</v>
      </c>
      <c r="AL1167" s="9" t="str">
        <f t="array" ref="AL1167">IFERROR(INDEX('Pontuação 3.0'!G$13:G$191, MATCH(AK1167, 'Pontuação 3.0'!F$13:F$191, 0)), "Faixa Indefinida")</f>
        <v>B</v>
      </c>
      <c r="AM1167" s="9">
        <f t="shared" si="7"/>
        <v>0</v>
      </c>
      <c r="AN1167" s="9">
        <f t="shared" si="8"/>
        <v>1</v>
      </c>
      <c r="AO1167" s="9">
        <f t="shared" si="9"/>
        <v>0</v>
      </c>
      <c r="AP1167" s="9">
        <f t="shared" si="10"/>
        <v>0</v>
      </c>
      <c r="AQ1167" s="8"/>
    </row>
    <row r="1168" ht="15.75" customHeight="1">
      <c r="A1168" s="7">
        <v>45680.0</v>
      </c>
      <c r="B1168" s="8" t="s">
        <v>2698</v>
      </c>
      <c r="C1168" s="8" t="s">
        <v>2699</v>
      </c>
      <c r="D1168" s="11">
        <v>5.5992149089E10</v>
      </c>
      <c r="E1168" s="8" t="s">
        <v>11868</v>
      </c>
      <c r="F1168" s="8" t="s">
        <v>11834</v>
      </c>
      <c r="G1168" s="8" t="s">
        <v>11843</v>
      </c>
      <c r="H1168" s="8" t="s">
        <v>11844</v>
      </c>
      <c r="I1168" s="8" t="s">
        <v>11837</v>
      </c>
      <c r="J1168" s="8" t="s">
        <v>11846</v>
      </c>
      <c r="K1168" s="8" t="s">
        <v>11837</v>
      </c>
      <c r="L1168" s="8" t="s">
        <v>11857</v>
      </c>
      <c r="M1168" s="8" t="s">
        <v>11848</v>
      </c>
      <c r="N1168" s="12" t="s">
        <v>11</v>
      </c>
      <c r="O1168" s="12" t="s">
        <v>13</v>
      </c>
      <c r="P1168" s="12" t="s">
        <v>37</v>
      </c>
      <c r="Q1168" s="12" t="s">
        <v>15</v>
      </c>
      <c r="R1168" s="12" t="s">
        <v>14</v>
      </c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9">
        <f>ROUNDUP(SUM(VLOOKUP(F1168,'Pontuação'!A$2:B$11,2,FALSE),VLOOKUP(E1168,'Pontuação'!C$2:D$11,2,FALSE),VLOOKUP(H1168,'Pontuação'!I$2:J$11,2,FALSE),VLOOKUP(J1168,'Pontuação'!G$2:H$11,2,FALSE),VLOOKUP(L1168,'Pontuação'!M$2:N$13,2,FALSE)),0)</f>
        <v>1550</v>
      </c>
      <c r="AD1168" s="10">
        <f t="shared" si="1"/>
        <v>155</v>
      </c>
      <c r="AE1168" s="10" t="str">
        <f t="array" ref="AE1168">IFERROR(INDEX('Pontuação'!G$13:G$101, MATCH(AD1168, 'Pontuação'!F$13:F$101, 0)), "Faixa Indefinida")</f>
        <v>C</v>
      </c>
      <c r="AF1168" s="10">
        <f t="shared" si="2"/>
        <v>0</v>
      </c>
      <c r="AG1168" s="10">
        <f t="shared" si="3"/>
        <v>0</v>
      </c>
      <c r="AH1168" s="10">
        <f t="shared" si="4"/>
        <v>1</v>
      </c>
      <c r="AI1168" s="10">
        <f t="shared" si="5"/>
        <v>0</v>
      </c>
      <c r="AJ1168" s="9">
        <f>ROUNDUP(SUM(VLOOKUP(F1168,'Pontuação 3.0'!A$2:B$11,2,FALSE),VLOOKUP(E1168,'Pontuação 3.0'!C$2:D$11,2,FALSE),VLOOKUP(H1168,'Pontuação 3.0'!I$2:J$11,2,FALSE),VLOOKUP(J1168,'Pontuação 3.0'!G$2:H$11,2,FALSE),VLOOKUP(G1168,'Pontuação 3.0'!E$2:F$11,2,FALSE),VLOOKUP(K1168,'Pontuação 3.0'!K$2:L$11,2,FALSE),VLOOKUP(L1168,'Pontuação 3.0'!M$2:N$13,2,FALSE)),0)</f>
        <v>2016</v>
      </c>
      <c r="AK1168" s="9">
        <f t="shared" si="6"/>
        <v>202</v>
      </c>
      <c r="AL1168" s="9" t="str">
        <f t="array" ref="AL1168">IFERROR(INDEX('Pontuação 3.0'!G$13:G$191, MATCH(AK1168, 'Pontuação 3.0'!F$13:F$191, 0)), "Faixa Indefinida")</f>
        <v>C</v>
      </c>
      <c r="AM1168" s="9">
        <f t="shared" si="7"/>
        <v>0</v>
      </c>
      <c r="AN1168" s="9">
        <f t="shared" si="8"/>
        <v>0</v>
      </c>
      <c r="AO1168" s="9">
        <f t="shared" si="9"/>
        <v>1</v>
      </c>
      <c r="AP1168" s="9">
        <f t="shared" si="10"/>
        <v>0</v>
      </c>
      <c r="AQ1168" s="8"/>
    </row>
    <row r="1169" ht="15.75" customHeight="1">
      <c r="A1169" s="7">
        <v>45680.0</v>
      </c>
      <c r="B1169" s="8" t="s">
        <v>2700</v>
      </c>
      <c r="C1169" s="8" t="s">
        <v>2701</v>
      </c>
      <c r="D1169" s="11">
        <v>6.5998039575E10</v>
      </c>
      <c r="E1169" s="8" t="s">
        <v>11833</v>
      </c>
      <c r="F1169" s="8" t="s">
        <v>11834</v>
      </c>
      <c r="G1169" s="8" t="s">
        <v>11843</v>
      </c>
      <c r="H1169" s="8" t="s">
        <v>11850</v>
      </c>
      <c r="I1169" s="8" t="s">
        <v>11837</v>
      </c>
      <c r="J1169" s="8" t="s">
        <v>11838</v>
      </c>
      <c r="K1169" s="8" t="s">
        <v>11839</v>
      </c>
      <c r="L1169" s="8" t="s">
        <v>11847</v>
      </c>
      <c r="M1169" s="8" t="s">
        <v>11849</v>
      </c>
      <c r="N1169" s="12" t="s">
        <v>11</v>
      </c>
      <c r="O1169" s="12" t="s">
        <v>13</v>
      </c>
      <c r="P1169" s="12" t="s">
        <v>123</v>
      </c>
      <c r="Q1169" s="12" t="s">
        <v>15</v>
      </c>
      <c r="R1169" s="12" t="s">
        <v>20</v>
      </c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9">
        <f>ROUNDUP(SUM(VLOOKUP(F1169,'Pontuação'!A$2:B$11,2,FALSE),VLOOKUP(E1169,'Pontuação'!C$2:D$11,2,FALSE),VLOOKUP(H1169,'Pontuação'!I$2:J$11,2,FALSE),VLOOKUP(J1169,'Pontuação'!G$2:H$11,2,FALSE),VLOOKUP(L1169,'Pontuação'!M$2:N$13,2,FALSE)),0)</f>
        <v>1951</v>
      </c>
      <c r="AD1169" s="10">
        <f t="shared" si="1"/>
        <v>195</v>
      </c>
      <c r="AE1169" s="10" t="str">
        <f t="array" ref="AE1169">IFERROR(INDEX('Pontuação'!G$13:G$101, MATCH(AD1169, 'Pontuação'!F$13:F$101, 0)), "Faixa Indefinida")</f>
        <v>A</v>
      </c>
      <c r="AF1169" s="10">
        <f t="shared" si="2"/>
        <v>1</v>
      </c>
      <c r="AG1169" s="10">
        <f t="shared" si="3"/>
        <v>0</v>
      </c>
      <c r="AH1169" s="10">
        <f t="shared" si="4"/>
        <v>0</v>
      </c>
      <c r="AI1169" s="10">
        <f t="shared" si="5"/>
        <v>0</v>
      </c>
      <c r="AJ1169" s="9">
        <f>ROUNDUP(SUM(VLOOKUP(F1169,'Pontuação 3.0'!A$2:B$11,2,FALSE),VLOOKUP(E1169,'Pontuação 3.0'!C$2:D$11,2,FALSE),VLOOKUP(H1169,'Pontuação 3.0'!I$2:J$11,2,FALSE),VLOOKUP(J1169,'Pontuação 3.0'!G$2:H$11,2,FALSE),VLOOKUP(G1169,'Pontuação 3.0'!E$2:F$11,2,FALSE),VLOOKUP(K1169,'Pontuação 3.0'!K$2:L$11,2,FALSE),VLOOKUP(L1169,'Pontuação 3.0'!M$2:N$13,2,FALSE)),0)</f>
        <v>2611</v>
      </c>
      <c r="AK1169" s="9">
        <f t="shared" si="6"/>
        <v>261</v>
      </c>
      <c r="AL1169" s="9" t="str">
        <f t="array" ref="AL1169">IFERROR(INDEX('Pontuação 3.0'!G$13:G$191, MATCH(AK1169, 'Pontuação 3.0'!F$13:F$191, 0)), "Faixa Indefinida")</f>
        <v>A</v>
      </c>
      <c r="AM1169" s="9">
        <f t="shared" si="7"/>
        <v>1</v>
      </c>
      <c r="AN1169" s="9">
        <f t="shared" si="8"/>
        <v>0</v>
      </c>
      <c r="AO1169" s="9">
        <f t="shared" si="9"/>
        <v>0</v>
      </c>
      <c r="AP1169" s="9">
        <f t="shared" si="10"/>
        <v>0</v>
      </c>
      <c r="AQ1169" s="8"/>
    </row>
    <row r="1170" ht="15.75" customHeight="1">
      <c r="A1170" s="7">
        <v>45680.0</v>
      </c>
      <c r="B1170" s="8" t="s">
        <v>2702</v>
      </c>
      <c r="C1170" s="8" t="s">
        <v>2703</v>
      </c>
      <c r="D1170" s="11">
        <v>4.7988830601E10</v>
      </c>
      <c r="E1170" s="8" t="s">
        <v>11833</v>
      </c>
      <c r="F1170" s="8" t="s">
        <v>11834</v>
      </c>
      <c r="G1170" s="8" t="s">
        <v>11835</v>
      </c>
      <c r="H1170" s="8" t="s">
        <v>11865</v>
      </c>
      <c r="I1170" s="8" t="s">
        <v>11837</v>
      </c>
      <c r="J1170" s="8" t="s">
        <v>11852</v>
      </c>
      <c r="K1170" s="8" t="s">
        <v>11837</v>
      </c>
      <c r="L1170" s="8" t="s">
        <v>11851</v>
      </c>
      <c r="M1170" s="8" t="s">
        <v>11849</v>
      </c>
      <c r="N1170" s="12" t="s">
        <v>11</v>
      </c>
      <c r="O1170" s="12" t="s">
        <v>13</v>
      </c>
      <c r="P1170" s="12" t="s">
        <v>27</v>
      </c>
      <c r="Q1170" s="12" t="s">
        <v>44</v>
      </c>
      <c r="R1170" s="12" t="s">
        <v>20</v>
      </c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9">
        <f>ROUNDUP(SUM(VLOOKUP(F1170,'Pontuação'!A$2:B$11,2,FALSE),VLOOKUP(E1170,'Pontuação'!C$2:D$11,2,FALSE),VLOOKUP(H1170,'Pontuação'!I$2:J$11,2,FALSE),VLOOKUP(J1170,'Pontuação'!G$2:H$11,2,FALSE),VLOOKUP(L1170,'Pontuação'!M$2:N$13,2,FALSE)),0)</f>
        <v>1672</v>
      </c>
      <c r="AD1170" s="10">
        <f t="shared" si="1"/>
        <v>167</v>
      </c>
      <c r="AE1170" s="10" t="str">
        <f t="array" ref="AE1170">IFERROR(INDEX('Pontuação'!G$13:G$101, MATCH(AD1170, 'Pontuação'!F$13:F$101, 0)), "Faixa Indefinida")</f>
        <v>B</v>
      </c>
      <c r="AF1170" s="10">
        <f t="shared" si="2"/>
        <v>0</v>
      </c>
      <c r="AG1170" s="10">
        <f t="shared" si="3"/>
        <v>1</v>
      </c>
      <c r="AH1170" s="10">
        <f t="shared" si="4"/>
        <v>0</v>
      </c>
      <c r="AI1170" s="10">
        <f t="shared" si="5"/>
        <v>0</v>
      </c>
      <c r="AJ1170" s="9">
        <f>ROUNDUP(SUM(VLOOKUP(F1170,'Pontuação 3.0'!A$2:B$11,2,FALSE),VLOOKUP(E1170,'Pontuação 3.0'!C$2:D$11,2,FALSE),VLOOKUP(H1170,'Pontuação 3.0'!I$2:J$11,2,FALSE),VLOOKUP(J1170,'Pontuação 3.0'!G$2:H$11,2,FALSE),VLOOKUP(G1170,'Pontuação 3.0'!E$2:F$11,2,FALSE),VLOOKUP(K1170,'Pontuação 3.0'!K$2:L$11,2,FALSE),VLOOKUP(L1170,'Pontuação 3.0'!M$2:N$13,2,FALSE)),0)</f>
        <v>1937</v>
      </c>
      <c r="AK1170" s="9">
        <f t="shared" si="6"/>
        <v>194</v>
      </c>
      <c r="AL1170" s="9" t="str">
        <f t="array" ref="AL1170">IFERROR(INDEX('Pontuação 3.0'!G$13:G$191, MATCH(AK1170, 'Pontuação 3.0'!F$13:F$191, 0)), "Faixa Indefinida")</f>
        <v>C</v>
      </c>
      <c r="AM1170" s="9">
        <f t="shared" si="7"/>
        <v>0</v>
      </c>
      <c r="AN1170" s="9">
        <f t="shared" si="8"/>
        <v>0</v>
      </c>
      <c r="AO1170" s="9">
        <f t="shared" si="9"/>
        <v>1</v>
      </c>
      <c r="AP1170" s="9">
        <f t="shared" si="10"/>
        <v>0</v>
      </c>
      <c r="AQ1170" s="8"/>
    </row>
    <row r="1171" ht="15.75" customHeight="1">
      <c r="A1171" s="7">
        <v>45680.0</v>
      </c>
      <c r="B1171" s="8" t="s">
        <v>129</v>
      </c>
      <c r="C1171" s="8" t="s">
        <v>2704</v>
      </c>
      <c r="D1171" s="13" t="s">
        <v>11926</v>
      </c>
      <c r="E1171" s="8" t="s">
        <v>11833</v>
      </c>
      <c r="F1171" s="8" t="s">
        <v>11863</v>
      </c>
      <c r="G1171" s="8" t="s">
        <v>11843</v>
      </c>
      <c r="H1171" s="8" t="s">
        <v>11850</v>
      </c>
      <c r="I1171" s="8" t="s">
        <v>11845</v>
      </c>
      <c r="J1171" s="8" t="s">
        <v>11846</v>
      </c>
      <c r="K1171" s="8" t="s">
        <v>11837</v>
      </c>
      <c r="L1171" s="8" t="s">
        <v>11857</v>
      </c>
      <c r="M1171" s="8" t="s">
        <v>11849</v>
      </c>
      <c r="N1171" s="12" t="s">
        <v>11</v>
      </c>
      <c r="O1171" s="12" t="s">
        <v>13</v>
      </c>
      <c r="P1171" s="12" t="s">
        <v>31</v>
      </c>
      <c r="Q1171" s="12" t="s">
        <v>24</v>
      </c>
      <c r="R1171" s="12" t="s">
        <v>20</v>
      </c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9">
        <f>ROUNDUP(SUM(VLOOKUP(F1171,'Pontuação'!A$2:B$11,2,FALSE),VLOOKUP(E1171,'Pontuação'!C$2:D$11,2,FALSE),VLOOKUP(H1171,'Pontuação'!I$2:J$11,2,FALSE),VLOOKUP(J1171,'Pontuação'!G$2:H$11,2,FALSE),VLOOKUP(L1171,'Pontuação'!M$2:N$13,2,FALSE)),0)</f>
        <v>1487</v>
      </c>
      <c r="AD1171" s="10">
        <f t="shared" si="1"/>
        <v>149</v>
      </c>
      <c r="AE1171" s="10" t="str">
        <f t="array" ref="AE1171">IFERROR(INDEX('Pontuação'!G$13:G$101, MATCH(AD1171, 'Pontuação'!F$13:F$101, 0)), "Faixa Indefinida")</f>
        <v>C</v>
      </c>
      <c r="AF1171" s="10">
        <f t="shared" si="2"/>
        <v>0</v>
      </c>
      <c r="AG1171" s="10">
        <f t="shared" si="3"/>
        <v>0</v>
      </c>
      <c r="AH1171" s="10">
        <f t="shared" si="4"/>
        <v>1</v>
      </c>
      <c r="AI1171" s="10">
        <f t="shared" si="5"/>
        <v>0</v>
      </c>
      <c r="AJ1171" s="9">
        <f>ROUNDUP(SUM(VLOOKUP(F1171,'Pontuação 3.0'!A$2:B$11,2,FALSE),VLOOKUP(E1171,'Pontuação 3.0'!C$2:D$11,2,FALSE),VLOOKUP(H1171,'Pontuação 3.0'!I$2:J$11,2,FALSE),VLOOKUP(J1171,'Pontuação 3.0'!G$2:H$11,2,FALSE),VLOOKUP(G1171,'Pontuação 3.0'!E$2:F$11,2,FALSE),VLOOKUP(K1171,'Pontuação 3.0'!K$2:L$11,2,FALSE),VLOOKUP(L1171,'Pontuação 3.0'!M$2:N$13,2,FALSE)),0)</f>
        <v>1870</v>
      </c>
      <c r="AK1171" s="9">
        <f t="shared" si="6"/>
        <v>187</v>
      </c>
      <c r="AL1171" s="9" t="str">
        <f t="array" ref="AL1171">IFERROR(INDEX('Pontuação 3.0'!G$13:G$191, MATCH(AK1171, 'Pontuação 3.0'!F$13:F$191, 0)), "Faixa Indefinida")</f>
        <v>D</v>
      </c>
      <c r="AM1171" s="9">
        <f t="shared" si="7"/>
        <v>0</v>
      </c>
      <c r="AN1171" s="9">
        <f t="shared" si="8"/>
        <v>0</v>
      </c>
      <c r="AO1171" s="9">
        <f t="shared" si="9"/>
        <v>0</v>
      </c>
      <c r="AP1171" s="9">
        <f t="shared" si="10"/>
        <v>1</v>
      </c>
      <c r="AQ1171" s="8"/>
    </row>
    <row r="1172" ht="15.75" customHeight="1">
      <c r="A1172" s="7">
        <v>45680.0</v>
      </c>
      <c r="B1172" s="8" t="s">
        <v>2705</v>
      </c>
      <c r="C1172" s="8" t="s">
        <v>2706</v>
      </c>
      <c r="D1172" s="11">
        <v>6.2994727963E10</v>
      </c>
      <c r="E1172" s="8" t="s">
        <v>11833</v>
      </c>
      <c r="F1172" s="8" t="s">
        <v>11834</v>
      </c>
      <c r="G1172" s="8" t="s">
        <v>11835</v>
      </c>
      <c r="H1172" s="8" t="s">
        <v>11865</v>
      </c>
      <c r="I1172" s="8" t="s">
        <v>11837</v>
      </c>
      <c r="J1172" s="8" t="s">
        <v>11852</v>
      </c>
      <c r="K1172" s="8" t="s">
        <v>11837</v>
      </c>
      <c r="L1172" s="8" t="s">
        <v>11847</v>
      </c>
      <c r="M1172" s="8" t="s">
        <v>11849</v>
      </c>
      <c r="N1172" s="12" t="s">
        <v>11</v>
      </c>
      <c r="O1172" s="12" t="s">
        <v>13</v>
      </c>
      <c r="P1172" s="12" t="s">
        <v>261</v>
      </c>
      <c r="Q1172" s="12" t="s">
        <v>15</v>
      </c>
      <c r="R1172" s="12" t="s">
        <v>14</v>
      </c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9">
        <f>ROUNDUP(SUM(VLOOKUP(F1172,'Pontuação'!A$2:B$11,2,FALSE),VLOOKUP(E1172,'Pontuação'!C$2:D$11,2,FALSE),VLOOKUP(H1172,'Pontuação'!I$2:J$11,2,FALSE),VLOOKUP(J1172,'Pontuação'!G$2:H$11,2,FALSE),VLOOKUP(L1172,'Pontuação'!M$2:N$13,2,FALSE)),0)</f>
        <v>1804</v>
      </c>
      <c r="AD1172" s="10">
        <f t="shared" si="1"/>
        <v>180</v>
      </c>
      <c r="AE1172" s="10" t="str">
        <f t="array" ref="AE1172">IFERROR(INDEX('Pontuação'!G$13:G$101, MATCH(AD1172, 'Pontuação'!F$13:F$101, 0)), "Faixa Indefinida")</f>
        <v>B</v>
      </c>
      <c r="AF1172" s="10">
        <f t="shared" si="2"/>
        <v>0</v>
      </c>
      <c r="AG1172" s="10">
        <f t="shared" si="3"/>
        <v>1</v>
      </c>
      <c r="AH1172" s="10">
        <f t="shared" si="4"/>
        <v>0</v>
      </c>
      <c r="AI1172" s="10">
        <f t="shared" si="5"/>
        <v>0</v>
      </c>
      <c r="AJ1172" s="9">
        <f>ROUNDUP(SUM(VLOOKUP(F1172,'Pontuação 3.0'!A$2:B$11,2,FALSE),VLOOKUP(E1172,'Pontuação 3.0'!C$2:D$11,2,FALSE),VLOOKUP(H1172,'Pontuação 3.0'!I$2:J$11,2,FALSE),VLOOKUP(J1172,'Pontuação 3.0'!G$2:H$11,2,FALSE),VLOOKUP(G1172,'Pontuação 3.0'!E$2:F$11,2,FALSE),VLOOKUP(K1172,'Pontuação 3.0'!K$2:L$11,2,FALSE),VLOOKUP(L1172,'Pontuação 3.0'!M$2:N$13,2,FALSE)),0)</f>
        <v>2023</v>
      </c>
      <c r="AK1172" s="9">
        <f t="shared" si="6"/>
        <v>202</v>
      </c>
      <c r="AL1172" s="9" t="str">
        <f t="array" ref="AL1172">IFERROR(INDEX('Pontuação 3.0'!G$13:G$191, MATCH(AK1172, 'Pontuação 3.0'!F$13:F$191, 0)), "Faixa Indefinida")</f>
        <v>C</v>
      </c>
      <c r="AM1172" s="9">
        <f t="shared" si="7"/>
        <v>0</v>
      </c>
      <c r="AN1172" s="9">
        <f t="shared" si="8"/>
        <v>0</v>
      </c>
      <c r="AO1172" s="9">
        <f t="shared" si="9"/>
        <v>1</v>
      </c>
      <c r="AP1172" s="9">
        <f t="shared" si="10"/>
        <v>0</v>
      </c>
      <c r="AQ1172" s="8"/>
    </row>
    <row r="1173" ht="15.75" customHeight="1">
      <c r="A1173" s="7">
        <v>45680.0</v>
      </c>
      <c r="B1173" s="8" t="s">
        <v>2707</v>
      </c>
      <c r="C1173" s="8" t="s">
        <v>2708</v>
      </c>
      <c r="D1173" s="8" t="s">
        <v>2709</v>
      </c>
      <c r="E1173" s="8" t="s">
        <v>11833</v>
      </c>
      <c r="F1173" s="8" t="s">
        <v>11834</v>
      </c>
      <c r="G1173" s="8" t="s">
        <v>11835</v>
      </c>
      <c r="H1173" s="8" t="s">
        <v>11850</v>
      </c>
      <c r="I1173" s="8" t="s">
        <v>11837</v>
      </c>
      <c r="J1173" s="8" t="s">
        <v>11846</v>
      </c>
      <c r="K1173" s="8" t="s">
        <v>11837</v>
      </c>
      <c r="L1173" s="8" t="s">
        <v>11847</v>
      </c>
      <c r="M1173" s="8" t="s">
        <v>11849</v>
      </c>
      <c r="N1173" s="12" t="s">
        <v>11</v>
      </c>
      <c r="O1173" s="12" t="s">
        <v>13</v>
      </c>
      <c r="P1173" s="12" t="s">
        <v>27</v>
      </c>
      <c r="Q1173" s="12" t="s">
        <v>15</v>
      </c>
      <c r="R1173" s="12" t="s">
        <v>14</v>
      </c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9">
        <f>ROUNDUP(SUM(VLOOKUP(F1173,'Pontuação'!A$2:B$11,2,FALSE),VLOOKUP(E1173,'Pontuação'!C$2:D$11,2,FALSE),VLOOKUP(H1173,'Pontuação'!I$2:J$11,2,FALSE),VLOOKUP(J1173,'Pontuação'!G$2:H$11,2,FALSE),VLOOKUP(L1173,'Pontuação'!M$2:N$13,2,FALSE)),0)</f>
        <v>1673</v>
      </c>
      <c r="AD1173" s="10">
        <f t="shared" si="1"/>
        <v>167</v>
      </c>
      <c r="AE1173" s="10" t="str">
        <f t="array" ref="AE1173">IFERROR(INDEX('Pontuação'!G$13:G$101, MATCH(AD1173, 'Pontuação'!F$13:F$101, 0)), "Faixa Indefinida")</f>
        <v>B</v>
      </c>
      <c r="AF1173" s="10">
        <f t="shared" si="2"/>
        <v>0</v>
      </c>
      <c r="AG1173" s="10">
        <f t="shared" si="3"/>
        <v>1</v>
      </c>
      <c r="AH1173" s="10">
        <f t="shared" si="4"/>
        <v>0</v>
      </c>
      <c r="AI1173" s="10">
        <f t="shared" si="5"/>
        <v>0</v>
      </c>
      <c r="AJ1173" s="9">
        <f>ROUNDUP(SUM(VLOOKUP(F1173,'Pontuação 3.0'!A$2:B$11,2,FALSE),VLOOKUP(E1173,'Pontuação 3.0'!C$2:D$11,2,FALSE),VLOOKUP(H1173,'Pontuação 3.0'!I$2:J$11,2,FALSE),VLOOKUP(J1173,'Pontuação 3.0'!G$2:H$11,2,FALSE),VLOOKUP(G1173,'Pontuação 3.0'!E$2:F$11,2,FALSE),VLOOKUP(K1173,'Pontuação 3.0'!K$2:L$11,2,FALSE),VLOOKUP(L1173,'Pontuação 3.0'!M$2:N$13,2,FALSE)),0)</f>
        <v>1935</v>
      </c>
      <c r="AK1173" s="9">
        <f t="shared" si="6"/>
        <v>194</v>
      </c>
      <c r="AL1173" s="9" t="str">
        <f t="array" ref="AL1173">IFERROR(INDEX('Pontuação 3.0'!G$13:G$191, MATCH(AK1173, 'Pontuação 3.0'!F$13:F$191, 0)), "Faixa Indefinida")</f>
        <v>C</v>
      </c>
      <c r="AM1173" s="9">
        <f t="shared" si="7"/>
        <v>0</v>
      </c>
      <c r="AN1173" s="9">
        <f t="shared" si="8"/>
        <v>0</v>
      </c>
      <c r="AO1173" s="9">
        <f t="shared" si="9"/>
        <v>1</v>
      </c>
      <c r="AP1173" s="9">
        <f t="shared" si="10"/>
        <v>0</v>
      </c>
      <c r="AQ1173" s="8"/>
    </row>
    <row r="1174" ht="15.75" customHeight="1">
      <c r="A1174" s="7">
        <v>45680.0</v>
      </c>
      <c r="B1174" s="8" t="s">
        <v>129</v>
      </c>
      <c r="C1174" s="8" t="s">
        <v>2704</v>
      </c>
      <c r="D1174" s="13" t="s">
        <v>11926</v>
      </c>
      <c r="E1174" s="8" t="s">
        <v>11833</v>
      </c>
      <c r="F1174" s="8" t="s">
        <v>11863</v>
      </c>
      <c r="G1174" s="8" t="s">
        <v>11843</v>
      </c>
      <c r="H1174" s="8" t="s">
        <v>11850</v>
      </c>
      <c r="I1174" s="8" t="s">
        <v>11837</v>
      </c>
      <c r="J1174" s="8" t="s">
        <v>11846</v>
      </c>
      <c r="K1174" s="8" t="s">
        <v>11837</v>
      </c>
      <c r="L1174" s="8" t="s">
        <v>11857</v>
      </c>
      <c r="M1174" s="8" t="s">
        <v>11848</v>
      </c>
      <c r="N1174" s="12" t="s">
        <v>11</v>
      </c>
      <c r="O1174" s="12" t="s">
        <v>13</v>
      </c>
      <c r="P1174" s="12" t="s">
        <v>31</v>
      </c>
      <c r="Q1174" s="12" t="s">
        <v>24</v>
      </c>
      <c r="R1174" s="12" t="s">
        <v>20</v>
      </c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9">
        <f>ROUNDUP(SUM(VLOOKUP(F1174,'Pontuação'!A$2:B$11,2,FALSE),VLOOKUP(E1174,'Pontuação'!C$2:D$11,2,FALSE),VLOOKUP(H1174,'Pontuação'!I$2:J$11,2,FALSE),VLOOKUP(J1174,'Pontuação'!G$2:H$11,2,FALSE),VLOOKUP(L1174,'Pontuação'!M$2:N$13,2,FALSE)),0)</f>
        <v>1487</v>
      </c>
      <c r="AD1174" s="10">
        <f t="shared" si="1"/>
        <v>149</v>
      </c>
      <c r="AE1174" s="10" t="str">
        <f t="array" ref="AE1174">IFERROR(INDEX('Pontuação'!G$13:G$101, MATCH(AD1174, 'Pontuação'!F$13:F$101, 0)), "Faixa Indefinida")</f>
        <v>C</v>
      </c>
      <c r="AF1174" s="10">
        <f t="shared" si="2"/>
        <v>0</v>
      </c>
      <c r="AG1174" s="10">
        <f t="shared" si="3"/>
        <v>0</v>
      </c>
      <c r="AH1174" s="10">
        <f t="shared" si="4"/>
        <v>1</v>
      </c>
      <c r="AI1174" s="10">
        <f t="shared" si="5"/>
        <v>0</v>
      </c>
      <c r="AJ1174" s="9">
        <f>ROUNDUP(SUM(VLOOKUP(F1174,'Pontuação 3.0'!A$2:B$11,2,FALSE),VLOOKUP(E1174,'Pontuação 3.0'!C$2:D$11,2,FALSE),VLOOKUP(H1174,'Pontuação 3.0'!I$2:J$11,2,FALSE),VLOOKUP(J1174,'Pontuação 3.0'!G$2:H$11,2,FALSE),VLOOKUP(G1174,'Pontuação 3.0'!E$2:F$11,2,FALSE),VLOOKUP(K1174,'Pontuação 3.0'!K$2:L$11,2,FALSE),VLOOKUP(L1174,'Pontuação 3.0'!M$2:N$13,2,FALSE)),0)</f>
        <v>1870</v>
      </c>
      <c r="AK1174" s="9">
        <f t="shared" si="6"/>
        <v>187</v>
      </c>
      <c r="AL1174" s="9" t="str">
        <f t="array" ref="AL1174">IFERROR(INDEX('Pontuação 3.0'!G$13:G$191, MATCH(AK1174, 'Pontuação 3.0'!F$13:F$191, 0)), "Faixa Indefinida")</f>
        <v>D</v>
      </c>
      <c r="AM1174" s="9">
        <f t="shared" si="7"/>
        <v>0</v>
      </c>
      <c r="AN1174" s="9">
        <f t="shared" si="8"/>
        <v>0</v>
      </c>
      <c r="AO1174" s="9">
        <f t="shared" si="9"/>
        <v>0</v>
      </c>
      <c r="AP1174" s="9">
        <f t="shared" si="10"/>
        <v>1</v>
      </c>
      <c r="AQ1174" s="8"/>
    </row>
    <row r="1175" ht="15.75" customHeight="1">
      <c r="A1175" s="7">
        <v>45680.0</v>
      </c>
      <c r="B1175" s="8" t="s">
        <v>2715</v>
      </c>
      <c r="C1175" s="8" t="s">
        <v>2716</v>
      </c>
      <c r="D1175" s="11">
        <v>6.1999369855E10</v>
      </c>
      <c r="E1175" s="8" t="s">
        <v>11833</v>
      </c>
      <c r="F1175" s="8" t="s">
        <v>11834</v>
      </c>
      <c r="G1175" s="8" t="s">
        <v>11843</v>
      </c>
      <c r="H1175" s="8" t="s">
        <v>11836</v>
      </c>
      <c r="I1175" s="8" t="s">
        <v>11845</v>
      </c>
      <c r="J1175" s="8" t="s">
        <v>11846</v>
      </c>
      <c r="K1175" s="8" t="s">
        <v>11837</v>
      </c>
      <c r="L1175" s="8" t="s">
        <v>11847</v>
      </c>
      <c r="M1175" s="8" t="s">
        <v>11841</v>
      </c>
      <c r="N1175" s="12" t="s">
        <v>11</v>
      </c>
      <c r="O1175" s="12" t="s">
        <v>13</v>
      </c>
      <c r="P1175" s="12" t="s">
        <v>27</v>
      </c>
      <c r="Q1175" s="12" t="s">
        <v>15</v>
      </c>
      <c r="R1175" s="12" t="s">
        <v>20</v>
      </c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9">
        <f>ROUNDUP(SUM(VLOOKUP(F1175,'Pontuação'!A$2:B$11,2,FALSE),VLOOKUP(E1175,'Pontuação'!C$2:D$11,2,FALSE),VLOOKUP(H1175,'Pontuação'!I$2:J$11,2,FALSE),VLOOKUP(J1175,'Pontuação'!G$2:H$11,2,FALSE),VLOOKUP(L1175,'Pontuação'!M$2:N$13,2,FALSE)),0)</f>
        <v>1489</v>
      </c>
      <c r="AD1175" s="10">
        <f t="shared" si="1"/>
        <v>149</v>
      </c>
      <c r="AE1175" s="10" t="str">
        <f t="array" ref="AE1175">IFERROR(INDEX('Pontuação'!G$13:G$101, MATCH(AD1175, 'Pontuação'!F$13:F$101, 0)), "Faixa Indefinida")</f>
        <v>C</v>
      </c>
      <c r="AF1175" s="10">
        <f t="shared" si="2"/>
        <v>0</v>
      </c>
      <c r="AG1175" s="10">
        <f t="shared" si="3"/>
        <v>0</v>
      </c>
      <c r="AH1175" s="10">
        <f t="shared" si="4"/>
        <v>1</v>
      </c>
      <c r="AI1175" s="10">
        <f t="shared" si="5"/>
        <v>0</v>
      </c>
      <c r="AJ1175" s="9">
        <f>ROUNDUP(SUM(VLOOKUP(F1175,'Pontuação 3.0'!A$2:B$11,2,FALSE),VLOOKUP(E1175,'Pontuação 3.0'!C$2:D$11,2,FALSE),VLOOKUP(H1175,'Pontuação 3.0'!I$2:J$11,2,FALSE),VLOOKUP(J1175,'Pontuação 3.0'!G$2:H$11,2,FALSE),VLOOKUP(G1175,'Pontuação 3.0'!E$2:F$11,2,FALSE),VLOOKUP(K1175,'Pontuação 3.0'!K$2:L$11,2,FALSE),VLOOKUP(L1175,'Pontuação 3.0'!M$2:N$13,2,FALSE)),0)</f>
        <v>1967</v>
      </c>
      <c r="AK1175" s="9">
        <f t="shared" si="6"/>
        <v>197</v>
      </c>
      <c r="AL1175" s="9" t="str">
        <f t="array" ref="AL1175">IFERROR(INDEX('Pontuação 3.0'!G$13:G$191, MATCH(AK1175, 'Pontuação 3.0'!F$13:F$191, 0)), "Faixa Indefinida")</f>
        <v>C</v>
      </c>
      <c r="AM1175" s="9">
        <f t="shared" si="7"/>
        <v>0</v>
      </c>
      <c r="AN1175" s="9">
        <f t="shared" si="8"/>
        <v>0</v>
      </c>
      <c r="AO1175" s="9">
        <f t="shared" si="9"/>
        <v>1</v>
      </c>
      <c r="AP1175" s="9">
        <f t="shared" si="10"/>
        <v>0</v>
      </c>
      <c r="AQ1175" s="8"/>
    </row>
    <row r="1176" ht="15.75" customHeight="1">
      <c r="A1176" s="7">
        <v>45680.0</v>
      </c>
      <c r="B1176" s="8" t="s">
        <v>2713</v>
      </c>
      <c r="C1176" s="8" t="s">
        <v>2714</v>
      </c>
      <c r="D1176" s="11">
        <v>8.5986224159E10</v>
      </c>
      <c r="E1176" s="8" t="s">
        <v>11833</v>
      </c>
      <c r="F1176" s="8" t="s">
        <v>11834</v>
      </c>
      <c r="G1176" s="8" t="s">
        <v>11867</v>
      </c>
      <c r="H1176" s="8" t="s">
        <v>11850</v>
      </c>
      <c r="I1176" s="8" t="s">
        <v>11837</v>
      </c>
      <c r="J1176" s="8" t="s">
        <v>11846</v>
      </c>
      <c r="K1176" s="8" t="s">
        <v>11837</v>
      </c>
      <c r="L1176" s="8" t="s">
        <v>11847</v>
      </c>
      <c r="M1176" s="8" t="s">
        <v>11848</v>
      </c>
      <c r="N1176" s="12" t="s">
        <v>11</v>
      </c>
      <c r="O1176" s="12" t="s">
        <v>13</v>
      </c>
      <c r="P1176" s="12" t="s">
        <v>27</v>
      </c>
      <c r="Q1176" s="12" t="s">
        <v>15</v>
      </c>
      <c r="R1176" s="12" t="s">
        <v>20</v>
      </c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9">
        <f>ROUNDUP(SUM(VLOOKUP(F1176,'Pontuação'!A$2:B$11,2,FALSE),VLOOKUP(E1176,'Pontuação'!C$2:D$11,2,FALSE),VLOOKUP(H1176,'Pontuação'!I$2:J$11,2,FALSE),VLOOKUP(J1176,'Pontuação'!G$2:H$11,2,FALSE),VLOOKUP(L1176,'Pontuação'!M$2:N$13,2,FALSE)),0)</f>
        <v>1673</v>
      </c>
      <c r="AD1176" s="10">
        <f t="shared" si="1"/>
        <v>167</v>
      </c>
      <c r="AE1176" s="10" t="str">
        <f t="array" ref="AE1176">IFERROR(INDEX('Pontuação'!G$13:G$101, MATCH(AD1176, 'Pontuação'!F$13:F$101, 0)), "Faixa Indefinida")</f>
        <v>B</v>
      </c>
      <c r="AF1176" s="10">
        <f t="shared" si="2"/>
        <v>0</v>
      </c>
      <c r="AG1176" s="10">
        <f t="shared" si="3"/>
        <v>1</v>
      </c>
      <c r="AH1176" s="10">
        <f t="shared" si="4"/>
        <v>0</v>
      </c>
      <c r="AI1176" s="10">
        <f t="shared" si="5"/>
        <v>0</v>
      </c>
      <c r="AJ1176" s="9">
        <f>ROUNDUP(SUM(VLOOKUP(F1176,'Pontuação 3.0'!A$2:B$11,2,FALSE),VLOOKUP(E1176,'Pontuação 3.0'!C$2:D$11,2,FALSE),VLOOKUP(H1176,'Pontuação 3.0'!I$2:J$11,2,FALSE),VLOOKUP(J1176,'Pontuação 3.0'!G$2:H$11,2,FALSE),VLOOKUP(G1176,'Pontuação 3.0'!E$2:F$11,2,FALSE),VLOOKUP(K1176,'Pontuação 3.0'!K$2:L$11,2,FALSE),VLOOKUP(L1176,'Pontuação 3.0'!M$2:N$13,2,FALSE)),0)</f>
        <v>1925</v>
      </c>
      <c r="AK1176" s="9">
        <f t="shared" si="6"/>
        <v>193</v>
      </c>
      <c r="AL1176" s="9" t="str">
        <f t="array" ref="AL1176">IFERROR(INDEX('Pontuação 3.0'!G$13:G$191, MATCH(AK1176, 'Pontuação 3.0'!F$13:F$191, 0)), "Faixa Indefinida")</f>
        <v>C</v>
      </c>
      <c r="AM1176" s="9">
        <f t="shared" si="7"/>
        <v>0</v>
      </c>
      <c r="AN1176" s="9">
        <f t="shared" si="8"/>
        <v>0</v>
      </c>
      <c r="AO1176" s="9">
        <f t="shared" si="9"/>
        <v>1</v>
      </c>
      <c r="AP1176" s="9">
        <f t="shared" si="10"/>
        <v>0</v>
      </c>
      <c r="AQ1176" s="8"/>
    </row>
    <row r="1177" ht="15.75" customHeight="1">
      <c r="A1177" s="7">
        <v>45680.0</v>
      </c>
      <c r="B1177" s="8" t="s">
        <v>2717</v>
      </c>
      <c r="C1177" s="8" t="s">
        <v>2718</v>
      </c>
      <c r="D1177" s="11">
        <v>8.2988467188E10</v>
      </c>
      <c r="E1177" s="8" t="s">
        <v>11868</v>
      </c>
      <c r="F1177" s="8" t="s">
        <v>11834</v>
      </c>
      <c r="G1177" s="8" t="s">
        <v>11843</v>
      </c>
      <c r="H1177" s="8" t="s">
        <v>11844</v>
      </c>
      <c r="I1177" s="8" t="s">
        <v>11845</v>
      </c>
      <c r="J1177" s="8" t="s">
        <v>11846</v>
      </c>
      <c r="K1177" s="8" t="s">
        <v>11839</v>
      </c>
      <c r="L1177" s="8" t="s">
        <v>11847</v>
      </c>
      <c r="M1177" s="8" t="s">
        <v>11841</v>
      </c>
      <c r="N1177" s="12" t="s">
        <v>11</v>
      </c>
      <c r="O1177" s="12" t="s">
        <v>13</v>
      </c>
      <c r="P1177" s="12" t="s">
        <v>37</v>
      </c>
      <c r="Q1177" s="12" t="s">
        <v>24</v>
      </c>
      <c r="R1177" s="12" t="s">
        <v>20</v>
      </c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9">
        <f>ROUNDUP(SUM(VLOOKUP(F1177,'Pontuação'!A$2:B$11,2,FALSE),VLOOKUP(E1177,'Pontuação'!C$2:D$11,2,FALSE),VLOOKUP(H1177,'Pontuação'!I$2:J$11,2,FALSE),VLOOKUP(J1177,'Pontuação'!G$2:H$11,2,FALSE),VLOOKUP(L1177,'Pontuação'!M$2:N$13,2,FALSE)),0)</f>
        <v>1719</v>
      </c>
      <c r="AD1177" s="10">
        <f t="shared" si="1"/>
        <v>172</v>
      </c>
      <c r="AE1177" s="10" t="str">
        <f t="array" ref="AE1177">IFERROR(INDEX('Pontuação'!G$13:G$101, MATCH(AD1177, 'Pontuação'!F$13:F$101, 0)), "Faixa Indefinida")</f>
        <v>B</v>
      </c>
      <c r="AF1177" s="10">
        <f t="shared" si="2"/>
        <v>0</v>
      </c>
      <c r="AG1177" s="10">
        <f t="shared" si="3"/>
        <v>1</v>
      </c>
      <c r="AH1177" s="10">
        <f t="shared" si="4"/>
        <v>0</v>
      </c>
      <c r="AI1177" s="10">
        <f t="shared" si="5"/>
        <v>0</v>
      </c>
      <c r="AJ1177" s="9">
        <f>ROUNDUP(SUM(VLOOKUP(F1177,'Pontuação 3.0'!A$2:B$11,2,FALSE),VLOOKUP(E1177,'Pontuação 3.0'!C$2:D$11,2,FALSE),VLOOKUP(H1177,'Pontuação 3.0'!I$2:J$11,2,FALSE),VLOOKUP(J1177,'Pontuação 3.0'!G$2:H$11,2,FALSE),VLOOKUP(G1177,'Pontuação 3.0'!E$2:F$11,2,FALSE),VLOOKUP(K1177,'Pontuação 3.0'!K$2:L$11,2,FALSE),VLOOKUP(L1177,'Pontuação 3.0'!M$2:N$13,2,FALSE)),0)</f>
        <v>2393</v>
      </c>
      <c r="AK1177" s="9">
        <f t="shared" si="6"/>
        <v>239</v>
      </c>
      <c r="AL1177" s="9" t="str">
        <f t="array" ref="AL1177">IFERROR(INDEX('Pontuação 3.0'!G$13:G$191, MATCH(AK1177, 'Pontuação 3.0'!F$13:F$191, 0)), "Faixa Indefinida")</f>
        <v>A</v>
      </c>
      <c r="AM1177" s="9">
        <f t="shared" si="7"/>
        <v>1</v>
      </c>
      <c r="AN1177" s="9">
        <f t="shared" si="8"/>
        <v>0</v>
      </c>
      <c r="AO1177" s="9">
        <f t="shared" si="9"/>
        <v>0</v>
      </c>
      <c r="AP1177" s="9">
        <f t="shared" si="10"/>
        <v>0</v>
      </c>
      <c r="AQ1177" s="8"/>
    </row>
    <row r="1178" ht="15.75" customHeight="1">
      <c r="A1178" s="7">
        <v>45680.0</v>
      </c>
      <c r="B1178" s="8" t="s">
        <v>2721</v>
      </c>
      <c r="C1178" s="8" t="s">
        <v>2722</v>
      </c>
      <c r="D1178" s="11">
        <v>3.1994387581E10</v>
      </c>
      <c r="E1178" s="8" t="s">
        <v>11868</v>
      </c>
      <c r="F1178" s="8" t="s">
        <v>11842</v>
      </c>
      <c r="G1178" s="8" t="s">
        <v>11843</v>
      </c>
      <c r="H1178" s="8" t="s">
        <v>11850</v>
      </c>
      <c r="I1178" s="8" t="s">
        <v>11837</v>
      </c>
      <c r="J1178" s="8" t="s">
        <v>11846</v>
      </c>
      <c r="K1178" s="8" t="s">
        <v>11839</v>
      </c>
      <c r="L1178" s="8" t="s">
        <v>11847</v>
      </c>
      <c r="M1178" s="8" t="s">
        <v>11841</v>
      </c>
      <c r="N1178" s="12" t="s">
        <v>11</v>
      </c>
      <c r="O1178" s="12" t="s">
        <v>13</v>
      </c>
      <c r="P1178" s="12" t="s">
        <v>37</v>
      </c>
      <c r="Q1178" s="12" t="s">
        <v>126</v>
      </c>
      <c r="R1178" s="12" t="s">
        <v>20</v>
      </c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9">
        <f>ROUNDUP(SUM(VLOOKUP(F1178,'Pontuação'!A$2:B$11,2,FALSE),VLOOKUP(E1178,'Pontuação'!C$2:D$11,2,FALSE),VLOOKUP(H1178,'Pontuação'!I$2:J$11,2,FALSE),VLOOKUP(J1178,'Pontuação'!G$2:H$11,2,FALSE),VLOOKUP(L1178,'Pontuação'!M$2:N$13,2,FALSE)),0)</f>
        <v>1689</v>
      </c>
      <c r="AD1178" s="10">
        <f t="shared" si="1"/>
        <v>169</v>
      </c>
      <c r="AE1178" s="10" t="str">
        <f t="array" ref="AE1178">IFERROR(INDEX('Pontuação'!G$13:G$101, MATCH(AD1178, 'Pontuação'!F$13:F$101, 0)), "Faixa Indefinida")</f>
        <v>B</v>
      </c>
      <c r="AF1178" s="10">
        <f t="shared" si="2"/>
        <v>0</v>
      </c>
      <c r="AG1178" s="10">
        <f t="shared" si="3"/>
        <v>1</v>
      </c>
      <c r="AH1178" s="10">
        <f t="shared" si="4"/>
        <v>0</v>
      </c>
      <c r="AI1178" s="10">
        <f t="shared" si="5"/>
        <v>0</v>
      </c>
      <c r="AJ1178" s="9">
        <f>ROUNDUP(SUM(VLOOKUP(F1178,'Pontuação 3.0'!A$2:B$11,2,FALSE),VLOOKUP(E1178,'Pontuação 3.0'!C$2:D$11,2,FALSE),VLOOKUP(H1178,'Pontuação 3.0'!I$2:J$11,2,FALSE),VLOOKUP(J1178,'Pontuação 3.0'!G$2:H$11,2,FALSE),VLOOKUP(G1178,'Pontuação 3.0'!E$2:F$11,2,FALSE),VLOOKUP(K1178,'Pontuação 3.0'!K$2:L$11,2,FALSE),VLOOKUP(L1178,'Pontuação 3.0'!M$2:N$13,2,FALSE)),0)</f>
        <v>2439</v>
      </c>
      <c r="AK1178" s="9">
        <f t="shared" si="6"/>
        <v>244</v>
      </c>
      <c r="AL1178" s="9" t="str">
        <f t="array" ref="AL1178">IFERROR(INDEX('Pontuação 3.0'!G$13:G$191, MATCH(AK1178, 'Pontuação 3.0'!F$13:F$191, 0)), "Faixa Indefinida")</f>
        <v>A</v>
      </c>
      <c r="AM1178" s="9">
        <f t="shared" si="7"/>
        <v>1</v>
      </c>
      <c r="AN1178" s="9">
        <f t="shared" si="8"/>
        <v>0</v>
      </c>
      <c r="AO1178" s="9">
        <f t="shared" si="9"/>
        <v>0</v>
      </c>
      <c r="AP1178" s="9">
        <f t="shared" si="10"/>
        <v>0</v>
      </c>
      <c r="AQ1178" s="8"/>
    </row>
    <row r="1179" ht="15.75" customHeight="1">
      <c r="A1179" s="7">
        <v>45680.0</v>
      </c>
      <c r="B1179" s="8" t="s">
        <v>2719</v>
      </c>
      <c r="C1179" s="8" t="s">
        <v>2720</v>
      </c>
      <c r="D1179" s="11">
        <v>2.2981046009E10</v>
      </c>
      <c r="E1179" s="8" t="s">
        <v>11833</v>
      </c>
      <c r="F1179" s="8" t="s">
        <v>11863</v>
      </c>
      <c r="G1179" s="8" t="s">
        <v>11835</v>
      </c>
      <c r="H1179" s="8" t="s">
        <v>11844</v>
      </c>
      <c r="I1179" s="8" t="s">
        <v>11837</v>
      </c>
      <c r="J1179" s="8" t="s">
        <v>11846</v>
      </c>
      <c r="K1179" s="8" t="s">
        <v>11837</v>
      </c>
      <c r="L1179" s="8" t="s">
        <v>11847</v>
      </c>
      <c r="M1179" s="8" t="s">
        <v>11853</v>
      </c>
      <c r="N1179" s="12" t="s">
        <v>11</v>
      </c>
      <c r="O1179" s="12" t="s">
        <v>13</v>
      </c>
      <c r="P1179" s="12" t="s">
        <v>37</v>
      </c>
      <c r="Q1179" s="12" t="s">
        <v>15</v>
      </c>
      <c r="R1179" s="12" t="s">
        <v>14</v>
      </c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9">
        <f>ROUNDUP(SUM(VLOOKUP(F1179,'Pontuação'!A$2:B$11,2,FALSE),VLOOKUP(E1179,'Pontuação'!C$2:D$11,2,FALSE),VLOOKUP(H1179,'Pontuação'!I$2:J$11,2,FALSE),VLOOKUP(J1179,'Pontuação'!G$2:H$11,2,FALSE),VLOOKUP(L1179,'Pontuação'!M$2:N$13,2,FALSE)),0)</f>
        <v>1698</v>
      </c>
      <c r="AD1179" s="10">
        <f t="shared" si="1"/>
        <v>170</v>
      </c>
      <c r="AE1179" s="10" t="str">
        <f t="array" ref="AE1179">IFERROR(INDEX('Pontuação'!G$13:G$101, MATCH(AD1179, 'Pontuação'!F$13:F$101, 0)), "Faixa Indefinida")</f>
        <v>B</v>
      </c>
      <c r="AF1179" s="10">
        <f t="shared" si="2"/>
        <v>0</v>
      </c>
      <c r="AG1179" s="10">
        <f t="shared" si="3"/>
        <v>1</v>
      </c>
      <c r="AH1179" s="10">
        <f t="shared" si="4"/>
        <v>0</v>
      </c>
      <c r="AI1179" s="10">
        <f t="shared" si="5"/>
        <v>0</v>
      </c>
      <c r="AJ1179" s="9">
        <f>ROUNDUP(SUM(VLOOKUP(F1179,'Pontuação 3.0'!A$2:B$11,2,FALSE),VLOOKUP(E1179,'Pontuação 3.0'!C$2:D$11,2,FALSE),VLOOKUP(H1179,'Pontuação 3.0'!I$2:J$11,2,FALSE),VLOOKUP(J1179,'Pontuação 3.0'!G$2:H$11,2,FALSE),VLOOKUP(G1179,'Pontuação 3.0'!E$2:F$11,2,FALSE),VLOOKUP(K1179,'Pontuação 3.0'!K$2:L$11,2,FALSE),VLOOKUP(L1179,'Pontuação 3.0'!M$2:N$13,2,FALSE)),0)</f>
        <v>1933</v>
      </c>
      <c r="AK1179" s="9">
        <f t="shared" si="6"/>
        <v>193</v>
      </c>
      <c r="AL1179" s="9" t="str">
        <f t="array" ref="AL1179">IFERROR(INDEX('Pontuação 3.0'!G$13:G$191, MATCH(AK1179, 'Pontuação 3.0'!F$13:F$191, 0)), "Faixa Indefinida")</f>
        <v>C</v>
      </c>
      <c r="AM1179" s="9">
        <f t="shared" si="7"/>
        <v>0</v>
      </c>
      <c r="AN1179" s="9">
        <f t="shared" si="8"/>
        <v>0</v>
      </c>
      <c r="AO1179" s="9">
        <f t="shared" si="9"/>
        <v>1</v>
      </c>
      <c r="AP1179" s="9">
        <f t="shared" si="10"/>
        <v>0</v>
      </c>
      <c r="AQ1179" s="8"/>
    </row>
    <row r="1180" ht="15.75" customHeight="1">
      <c r="A1180" s="7">
        <v>45680.0</v>
      </c>
      <c r="B1180" s="8" t="s">
        <v>2725</v>
      </c>
      <c r="C1180" s="8" t="s">
        <v>2726</v>
      </c>
      <c r="D1180" s="11">
        <v>2.7988737251E10</v>
      </c>
      <c r="E1180" s="8" t="s">
        <v>11833</v>
      </c>
      <c r="F1180" s="8" t="s">
        <v>11842</v>
      </c>
      <c r="G1180" s="8" t="s">
        <v>11835</v>
      </c>
      <c r="H1180" s="8" t="s">
        <v>11850</v>
      </c>
      <c r="I1180" s="8" t="s">
        <v>11845</v>
      </c>
      <c r="J1180" s="8" t="s">
        <v>11846</v>
      </c>
      <c r="K1180" s="8" t="s">
        <v>11837</v>
      </c>
      <c r="L1180" s="8" t="s">
        <v>11847</v>
      </c>
      <c r="M1180" s="8" t="s">
        <v>11859</v>
      </c>
      <c r="N1180" s="12" t="s">
        <v>11</v>
      </c>
      <c r="O1180" s="12" t="s">
        <v>13</v>
      </c>
      <c r="P1180" s="12" t="s">
        <v>37</v>
      </c>
      <c r="Q1180" s="12" t="s">
        <v>116</v>
      </c>
      <c r="R1180" s="12" t="s">
        <v>20</v>
      </c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9">
        <f>ROUNDUP(SUM(VLOOKUP(F1180,'Pontuação'!A$2:B$11,2,FALSE),VLOOKUP(E1180,'Pontuação'!C$2:D$11,2,FALSE),VLOOKUP(H1180,'Pontuação'!I$2:J$11,2,FALSE),VLOOKUP(J1180,'Pontuação'!G$2:H$11,2,FALSE),VLOOKUP(L1180,'Pontuação'!M$2:N$13,2,FALSE)),0)</f>
        <v>1685</v>
      </c>
      <c r="AD1180" s="10">
        <f t="shared" si="1"/>
        <v>169</v>
      </c>
      <c r="AE1180" s="10" t="str">
        <f t="array" ref="AE1180">IFERROR(INDEX('Pontuação'!G$13:G$101, MATCH(AD1180, 'Pontuação'!F$13:F$101, 0)), "Faixa Indefinida")</f>
        <v>B</v>
      </c>
      <c r="AF1180" s="10">
        <f t="shared" si="2"/>
        <v>0</v>
      </c>
      <c r="AG1180" s="10">
        <f t="shared" si="3"/>
        <v>1</v>
      </c>
      <c r="AH1180" s="10">
        <f t="shared" si="4"/>
        <v>0</v>
      </c>
      <c r="AI1180" s="10">
        <f t="shared" si="5"/>
        <v>0</v>
      </c>
      <c r="AJ1180" s="9">
        <f>ROUNDUP(SUM(VLOOKUP(F1180,'Pontuação 3.0'!A$2:B$11,2,FALSE),VLOOKUP(E1180,'Pontuação 3.0'!C$2:D$11,2,FALSE),VLOOKUP(H1180,'Pontuação 3.0'!I$2:J$11,2,FALSE),VLOOKUP(J1180,'Pontuação 3.0'!G$2:H$11,2,FALSE),VLOOKUP(G1180,'Pontuação 3.0'!E$2:F$11,2,FALSE),VLOOKUP(K1180,'Pontuação 3.0'!K$2:L$11,2,FALSE),VLOOKUP(L1180,'Pontuação 3.0'!M$2:N$13,2,FALSE)),0)</f>
        <v>2068</v>
      </c>
      <c r="AK1180" s="9">
        <f t="shared" si="6"/>
        <v>207</v>
      </c>
      <c r="AL1180" s="9" t="str">
        <f t="array" ref="AL1180">IFERROR(INDEX('Pontuação 3.0'!G$13:G$191, MATCH(AK1180, 'Pontuação 3.0'!F$13:F$191, 0)), "Faixa Indefinida")</f>
        <v>C</v>
      </c>
      <c r="AM1180" s="9">
        <f t="shared" si="7"/>
        <v>0</v>
      </c>
      <c r="AN1180" s="9">
        <f t="shared" si="8"/>
        <v>0</v>
      </c>
      <c r="AO1180" s="9">
        <f t="shared" si="9"/>
        <v>1</v>
      </c>
      <c r="AP1180" s="9">
        <f t="shared" si="10"/>
        <v>0</v>
      </c>
      <c r="AQ1180" s="8"/>
    </row>
    <row r="1181" ht="15.75" customHeight="1">
      <c r="A1181" s="7">
        <v>45680.0</v>
      </c>
      <c r="B1181" s="8" t="s">
        <v>2727</v>
      </c>
      <c r="C1181" s="8" t="s">
        <v>2728</v>
      </c>
      <c r="D1181" s="11">
        <v>9.1984268133E10</v>
      </c>
      <c r="E1181" s="8" t="s">
        <v>11833</v>
      </c>
      <c r="F1181" s="8" t="s">
        <v>11842</v>
      </c>
      <c r="G1181" s="8" t="s">
        <v>11867</v>
      </c>
      <c r="H1181" s="8" t="s">
        <v>11844</v>
      </c>
      <c r="I1181" s="8" t="s">
        <v>11837</v>
      </c>
      <c r="J1181" s="8" t="s">
        <v>11846</v>
      </c>
      <c r="K1181" s="8" t="s">
        <v>11837</v>
      </c>
      <c r="L1181" s="8" t="s">
        <v>11847</v>
      </c>
      <c r="M1181" s="8" t="s">
        <v>11849</v>
      </c>
      <c r="N1181" s="12" t="s">
        <v>11</v>
      </c>
      <c r="O1181" s="12" t="s">
        <v>13</v>
      </c>
      <c r="P1181" s="12" t="s">
        <v>23</v>
      </c>
      <c r="Q1181" s="12" t="s">
        <v>15</v>
      </c>
      <c r="R1181" s="12" t="s">
        <v>20</v>
      </c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9">
        <f>ROUNDUP(SUM(VLOOKUP(F1181,'Pontuação'!A$2:B$11,2,FALSE),VLOOKUP(E1181,'Pontuação'!C$2:D$11,2,FALSE),VLOOKUP(H1181,'Pontuação'!I$2:J$11,2,FALSE),VLOOKUP(J1181,'Pontuação'!G$2:H$11,2,FALSE),VLOOKUP(L1181,'Pontuação'!M$2:N$13,2,FALSE)),0)</f>
        <v>1727</v>
      </c>
      <c r="AD1181" s="10">
        <f t="shared" si="1"/>
        <v>173</v>
      </c>
      <c r="AE1181" s="10" t="str">
        <f t="array" ref="AE1181">IFERROR(INDEX('Pontuação'!G$13:G$101, MATCH(AD1181, 'Pontuação'!F$13:F$101, 0)), "Faixa Indefinida")</f>
        <v>B</v>
      </c>
      <c r="AF1181" s="10">
        <f t="shared" si="2"/>
        <v>0</v>
      </c>
      <c r="AG1181" s="10">
        <f t="shared" si="3"/>
        <v>1</v>
      </c>
      <c r="AH1181" s="10">
        <f t="shared" si="4"/>
        <v>0</v>
      </c>
      <c r="AI1181" s="10">
        <f t="shared" si="5"/>
        <v>0</v>
      </c>
      <c r="AJ1181" s="9">
        <f>ROUNDUP(SUM(VLOOKUP(F1181,'Pontuação 3.0'!A$2:B$11,2,FALSE),VLOOKUP(E1181,'Pontuação 3.0'!C$2:D$11,2,FALSE),VLOOKUP(H1181,'Pontuação 3.0'!I$2:J$11,2,FALSE),VLOOKUP(J1181,'Pontuação 3.0'!G$2:H$11,2,FALSE),VLOOKUP(G1181,'Pontuação 3.0'!E$2:F$11,2,FALSE),VLOOKUP(K1181,'Pontuação 3.0'!K$2:L$11,2,FALSE),VLOOKUP(L1181,'Pontuação 3.0'!M$2:N$13,2,FALSE)),0)</f>
        <v>2145</v>
      </c>
      <c r="AK1181" s="9">
        <f t="shared" si="6"/>
        <v>215</v>
      </c>
      <c r="AL1181" s="9" t="str">
        <f t="array" ref="AL1181">IFERROR(INDEX('Pontuação 3.0'!G$13:G$191, MATCH(AK1181, 'Pontuação 3.0'!F$13:F$191, 0)), "Faixa Indefinida")</f>
        <v>B</v>
      </c>
      <c r="AM1181" s="9">
        <f t="shared" si="7"/>
        <v>0</v>
      </c>
      <c r="AN1181" s="9">
        <f t="shared" si="8"/>
        <v>1</v>
      </c>
      <c r="AO1181" s="9">
        <f t="shared" si="9"/>
        <v>0</v>
      </c>
      <c r="AP1181" s="9">
        <f t="shared" si="10"/>
        <v>0</v>
      </c>
      <c r="AQ1181" s="8"/>
    </row>
    <row r="1182" ht="15.75" customHeight="1">
      <c r="A1182" s="7">
        <v>45680.0</v>
      </c>
      <c r="B1182" s="8" t="s">
        <v>2729</v>
      </c>
      <c r="C1182" s="8" t="s">
        <v>2730</v>
      </c>
      <c r="D1182" s="11">
        <v>1.198443417E10</v>
      </c>
      <c r="E1182" s="8" t="s">
        <v>11833</v>
      </c>
      <c r="F1182" s="8" t="s">
        <v>11861</v>
      </c>
      <c r="G1182" s="8" t="s">
        <v>11855</v>
      </c>
      <c r="H1182" s="8" t="s">
        <v>11856</v>
      </c>
      <c r="I1182" s="8" t="s">
        <v>11837</v>
      </c>
      <c r="J1182" s="8" t="s">
        <v>11838</v>
      </c>
      <c r="K1182" s="8" t="s">
        <v>11837</v>
      </c>
      <c r="L1182" s="8" t="s">
        <v>11847</v>
      </c>
      <c r="M1182" s="8" t="s">
        <v>11849</v>
      </c>
      <c r="N1182" s="12" t="s">
        <v>11</v>
      </c>
      <c r="O1182" s="12" t="s">
        <v>13</v>
      </c>
      <c r="P1182" s="12" t="s">
        <v>37</v>
      </c>
      <c r="Q1182" s="12" t="s">
        <v>143</v>
      </c>
      <c r="R1182" s="12" t="s">
        <v>20</v>
      </c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9">
        <f>ROUNDUP(SUM(VLOOKUP(F1182,'Pontuação'!A$2:B$11,2,FALSE),VLOOKUP(E1182,'Pontuação'!C$2:D$11,2,FALSE),VLOOKUP(H1182,'Pontuação'!I$2:J$11,2,FALSE),VLOOKUP(J1182,'Pontuação'!G$2:H$11,2,FALSE),VLOOKUP(L1182,'Pontuação'!M$2:N$13,2,FALSE)),0)</f>
        <v>1604</v>
      </c>
      <c r="AD1182" s="10">
        <f t="shared" si="1"/>
        <v>160</v>
      </c>
      <c r="AE1182" s="10" t="str">
        <f t="array" ref="AE1182">IFERROR(INDEX('Pontuação'!G$13:G$101, MATCH(AD1182, 'Pontuação'!F$13:F$101, 0)), "Faixa Indefinida")</f>
        <v>C</v>
      </c>
      <c r="AF1182" s="10">
        <f t="shared" si="2"/>
        <v>0</v>
      </c>
      <c r="AG1182" s="10">
        <f t="shared" si="3"/>
        <v>0</v>
      </c>
      <c r="AH1182" s="10">
        <f t="shared" si="4"/>
        <v>1</v>
      </c>
      <c r="AI1182" s="10">
        <f t="shared" si="5"/>
        <v>0</v>
      </c>
      <c r="AJ1182" s="9">
        <f>ROUNDUP(SUM(VLOOKUP(F1182,'Pontuação 3.0'!A$2:B$11,2,FALSE),VLOOKUP(E1182,'Pontuação 3.0'!C$2:D$11,2,FALSE),VLOOKUP(H1182,'Pontuação 3.0'!I$2:J$11,2,FALSE),VLOOKUP(J1182,'Pontuação 3.0'!G$2:H$11,2,FALSE),VLOOKUP(G1182,'Pontuação 3.0'!E$2:F$11,2,FALSE),VLOOKUP(K1182,'Pontuação 3.0'!K$2:L$11,2,FALSE),VLOOKUP(L1182,'Pontuação 3.0'!M$2:N$13,2,FALSE)),0)</f>
        <v>2080</v>
      </c>
      <c r="AK1182" s="9">
        <f t="shared" si="6"/>
        <v>208</v>
      </c>
      <c r="AL1182" s="9" t="str">
        <f t="array" ref="AL1182">IFERROR(INDEX('Pontuação 3.0'!G$13:G$191, MATCH(AK1182, 'Pontuação 3.0'!F$13:F$191, 0)), "Faixa Indefinida")</f>
        <v>C</v>
      </c>
      <c r="AM1182" s="9">
        <f t="shared" si="7"/>
        <v>0</v>
      </c>
      <c r="AN1182" s="9">
        <f t="shared" si="8"/>
        <v>0</v>
      </c>
      <c r="AO1182" s="9">
        <f t="shared" si="9"/>
        <v>1</v>
      </c>
      <c r="AP1182" s="9">
        <f t="shared" si="10"/>
        <v>0</v>
      </c>
      <c r="AQ1182" s="8"/>
    </row>
    <row r="1183" ht="15.75" customHeight="1">
      <c r="A1183" s="7">
        <v>45680.0</v>
      </c>
      <c r="B1183" s="8" t="s">
        <v>2731</v>
      </c>
      <c r="C1183" s="8" t="s">
        <v>2732</v>
      </c>
      <c r="D1183" s="8" t="s">
        <v>2733</v>
      </c>
      <c r="E1183" s="8" t="s">
        <v>11833</v>
      </c>
      <c r="F1183" s="8" t="s">
        <v>11834</v>
      </c>
      <c r="G1183" s="8" t="s">
        <v>11843</v>
      </c>
      <c r="H1183" s="8" t="s">
        <v>11850</v>
      </c>
      <c r="I1183" s="8" t="s">
        <v>11837</v>
      </c>
      <c r="J1183" s="8" t="s">
        <v>11846</v>
      </c>
      <c r="K1183" s="8" t="s">
        <v>11837</v>
      </c>
      <c r="L1183" s="8" t="s">
        <v>11851</v>
      </c>
      <c r="M1183" s="8" t="s">
        <v>11849</v>
      </c>
      <c r="N1183" s="12" t="s">
        <v>11</v>
      </c>
      <c r="O1183" s="12" t="s">
        <v>13</v>
      </c>
      <c r="P1183" s="12" t="s">
        <v>27</v>
      </c>
      <c r="Q1183" s="12" t="s">
        <v>15</v>
      </c>
      <c r="R1183" s="12" t="s">
        <v>20</v>
      </c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9">
        <f>ROUNDUP(SUM(VLOOKUP(F1183,'Pontuação'!A$2:B$11,2,FALSE),VLOOKUP(E1183,'Pontuação'!C$2:D$11,2,FALSE),VLOOKUP(H1183,'Pontuação'!I$2:J$11,2,FALSE),VLOOKUP(J1183,'Pontuação'!G$2:H$11,2,FALSE),VLOOKUP(L1183,'Pontuação'!M$2:N$13,2,FALSE)),0)</f>
        <v>1541</v>
      </c>
      <c r="AD1183" s="10">
        <f t="shared" si="1"/>
        <v>154</v>
      </c>
      <c r="AE1183" s="10" t="str">
        <f t="array" ref="AE1183">IFERROR(INDEX('Pontuação'!G$13:G$101, MATCH(AD1183, 'Pontuação'!F$13:F$101, 0)), "Faixa Indefinida")</f>
        <v>C</v>
      </c>
      <c r="AF1183" s="10">
        <f t="shared" si="2"/>
        <v>0</v>
      </c>
      <c r="AG1183" s="10">
        <f t="shared" si="3"/>
        <v>0</v>
      </c>
      <c r="AH1183" s="10">
        <f t="shared" si="4"/>
        <v>1</v>
      </c>
      <c r="AI1183" s="10">
        <f t="shared" si="5"/>
        <v>0</v>
      </c>
      <c r="AJ1183" s="9">
        <f>ROUNDUP(SUM(VLOOKUP(F1183,'Pontuação 3.0'!A$2:B$11,2,FALSE),VLOOKUP(E1183,'Pontuação 3.0'!C$2:D$11,2,FALSE),VLOOKUP(H1183,'Pontuação 3.0'!I$2:J$11,2,FALSE),VLOOKUP(J1183,'Pontuação 3.0'!G$2:H$11,2,FALSE),VLOOKUP(G1183,'Pontuação 3.0'!E$2:F$11,2,FALSE),VLOOKUP(K1183,'Pontuação 3.0'!K$2:L$11,2,FALSE),VLOOKUP(L1183,'Pontuação 3.0'!M$2:N$13,2,FALSE)),0)</f>
        <v>1989</v>
      </c>
      <c r="AK1183" s="9">
        <f t="shared" si="6"/>
        <v>199</v>
      </c>
      <c r="AL1183" s="9" t="str">
        <f t="array" ref="AL1183">IFERROR(INDEX('Pontuação 3.0'!G$13:G$191, MATCH(AK1183, 'Pontuação 3.0'!F$13:F$191, 0)), "Faixa Indefinida")</f>
        <v>C</v>
      </c>
      <c r="AM1183" s="9">
        <f t="shared" si="7"/>
        <v>0</v>
      </c>
      <c r="AN1183" s="9">
        <f t="shared" si="8"/>
        <v>0</v>
      </c>
      <c r="AO1183" s="9">
        <f t="shared" si="9"/>
        <v>1</v>
      </c>
      <c r="AP1183" s="9">
        <f t="shared" si="10"/>
        <v>0</v>
      </c>
      <c r="AQ1183" s="8"/>
    </row>
    <row r="1184" ht="15.75" customHeight="1">
      <c r="A1184" s="7">
        <v>45680.0</v>
      </c>
      <c r="B1184" s="8" t="s">
        <v>2736</v>
      </c>
      <c r="C1184" s="8" t="s">
        <v>2737</v>
      </c>
      <c r="D1184" s="11">
        <v>7.3988530207E10</v>
      </c>
      <c r="E1184" s="8" t="s">
        <v>11833</v>
      </c>
      <c r="F1184" s="8" t="s">
        <v>11834</v>
      </c>
      <c r="G1184" s="8" t="s">
        <v>11843</v>
      </c>
      <c r="H1184" s="8" t="s">
        <v>11850</v>
      </c>
      <c r="I1184" s="8" t="s">
        <v>11837</v>
      </c>
      <c r="J1184" s="8" t="s">
        <v>11846</v>
      </c>
      <c r="K1184" s="8" t="s">
        <v>11837</v>
      </c>
      <c r="L1184" s="8" t="s">
        <v>11840</v>
      </c>
      <c r="M1184" s="8" t="s">
        <v>11849</v>
      </c>
      <c r="N1184" s="12" t="s">
        <v>11</v>
      </c>
      <c r="O1184" s="12" t="s">
        <v>13</v>
      </c>
      <c r="P1184" s="12" t="s">
        <v>123</v>
      </c>
      <c r="Q1184" s="12" t="s">
        <v>15</v>
      </c>
      <c r="R1184" s="12" t="s">
        <v>20</v>
      </c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9">
        <f>ROUNDUP(SUM(VLOOKUP(F1184,'Pontuação'!A$2:B$11,2,FALSE),VLOOKUP(E1184,'Pontuação'!C$2:D$11,2,FALSE),VLOOKUP(H1184,'Pontuação'!I$2:J$11,2,FALSE),VLOOKUP(J1184,'Pontuação'!G$2:H$11,2,FALSE),VLOOKUP(L1184,'Pontuação'!M$2:N$13,2,FALSE)),0)</f>
        <v>1585</v>
      </c>
      <c r="AD1184" s="10">
        <f t="shared" si="1"/>
        <v>159</v>
      </c>
      <c r="AE1184" s="10" t="str">
        <f t="array" ref="AE1184">IFERROR(INDEX('Pontuação'!G$13:G$101, MATCH(AD1184, 'Pontuação'!F$13:F$101, 0)), "Faixa Indefinida")</f>
        <v>C</v>
      </c>
      <c r="AF1184" s="10">
        <f t="shared" si="2"/>
        <v>0</v>
      </c>
      <c r="AG1184" s="10">
        <f t="shared" si="3"/>
        <v>0</v>
      </c>
      <c r="AH1184" s="10">
        <f t="shared" si="4"/>
        <v>1</v>
      </c>
      <c r="AI1184" s="10">
        <f t="shared" si="5"/>
        <v>0</v>
      </c>
      <c r="AJ1184" s="9">
        <f>ROUNDUP(SUM(VLOOKUP(F1184,'Pontuação 3.0'!A$2:B$11,2,FALSE),VLOOKUP(E1184,'Pontuação 3.0'!C$2:D$11,2,FALSE),VLOOKUP(H1184,'Pontuação 3.0'!I$2:J$11,2,FALSE),VLOOKUP(J1184,'Pontuação 3.0'!G$2:H$11,2,FALSE),VLOOKUP(G1184,'Pontuação 3.0'!E$2:F$11,2,FALSE),VLOOKUP(K1184,'Pontuação 3.0'!K$2:L$11,2,FALSE),VLOOKUP(L1184,'Pontuação 3.0'!M$2:N$13,2,FALSE)),0)</f>
        <v>1967</v>
      </c>
      <c r="AK1184" s="9">
        <f t="shared" si="6"/>
        <v>197</v>
      </c>
      <c r="AL1184" s="9" t="str">
        <f t="array" ref="AL1184">IFERROR(INDEX('Pontuação 3.0'!G$13:G$191, MATCH(AK1184, 'Pontuação 3.0'!F$13:F$191, 0)), "Faixa Indefinida")</f>
        <v>C</v>
      </c>
      <c r="AM1184" s="9">
        <f t="shared" si="7"/>
        <v>0</v>
      </c>
      <c r="AN1184" s="9">
        <f t="shared" si="8"/>
        <v>0</v>
      </c>
      <c r="AO1184" s="9">
        <f t="shared" si="9"/>
        <v>1</v>
      </c>
      <c r="AP1184" s="9">
        <f t="shared" si="10"/>
        <v>0</v>
      </c>
      <c r="AQ1184" s="8"/>
    </row>
    <row r="1185" ht="15.75" customHeight="1">
      <c r="A1185" s="7">
        <v>45680.0</v>
      </c>
      <c r="B1185" s="8" t="s">
        <v>2738</v>
      </c>
      <c r="C1185" s="8" t="s">
        <v>2739</v>
      </c>
      <c r="D1185" s="8" t="s">
        <v>2740</v>
      </c>
      <c r="E1185" s="8" t="s">
        <v>11833</v>
      </c>
      <c r="F1185" s="8" t="s">
        <v>11834</v>
      </c>
      <c r="G1185" s="8" t="s">
        <v>11843</v>
      </c>
      <c r="H1185" s="8" t="s">
        <v>11844</v>
      </c>
      <c r="I1185" s="8" t="s">
        <v>11845</v>
      </c>
      <c r="J1185" s="8" t="s">
        <v>11852</v>
      </c>
      <c r="K1185" s="8" t="s">
        <v>11837</v>
      </c>
      <c r="L1185" s="8" t="s">
        <v>11847</v>
      </c>
      <c r="M1185" s="8" t="s">
        <v>11848</v>
      </c>
      <c r="N1185" s="12" t="s">
        <v>11</v>
      </c>
      <c r="O1185" s="12" t="s">
        <v>13</v>
      </c>
      <c r="P1185" s="12" t="s">
        <v>23</v>
      </c>
      <c r="Q1185" s="12" t="s">
        <v>882</v>
      </c>
      <c r="R1185" s="12" t="s">
        <v>20</v>
      </c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9">
        <f>ROUNDUP(SUM(VLOOKUP(F1185,'Pontuação'!A$2:B$11,2,FALSE),VLOOKUP(E1185,'Pontuação'!C$2:D$11,2,FALSE),VLOOKUP(H1185,'Pontuação'!I$2:J$11,2,FALSE),VLOOKUP(J1185,'Pontuação'!G$2:H$11,2,FALSE),VLOOKUP(L1185,'Pontuação'!M$2:N$13,2,FALSE)),0)</f>
        <v>1820</v>
      </c>
      <c r="AD1185" s="10">
        <f t="shared" si="1"/>
        <v>182</v>
      </c>
      <c r="AE1185" s="10" t="str">
        <f t="array" ref="AE1185">IFERROR(INDEX('Pontuação'!G$13:G$101, MATCH(AD1185, 'Pontuação'!F$13:F$101, 0)), "Faixa Indefinida")</f>
        <v>B</v>
      </c>
      <c r="AF1185" s="10">
        <f t="shared" si="2"/>
        <v>0</v>
      </c>
      <c r="AG1185" s="10">
        <f t="shared" si="3"/>
        <v>1</v>
      </c>
      <c r="AH1185" s="10">
        <f t="shared" si="4"/>
        <v>0</v>
      </c>
      <c r="AI1185" s="10">
        <f t="shared" si="5"/>
        <v>0</v>
      </c>
      <c r="AJ1185" s="9">
        <f>ROUNDUP(SUM(VLOOKUP(F1185,'Pontuação 3.0'!A$2:B$11,2,FALSE),VLOOKUP(E1185,'Pontuação 3.0'!C$2:D$11,2,FALSE),VLOOKUP(H1185,'Pontuação 3.0'!I$2:J$11,2,FALSE),VLOOKUP(J1185,'Pontuação 3.0'!G$2:H$11,2,FALSE),VLOOKUP(G1185,'Pontuação 3.0'!E$2:F$11,2,FALSE),VLOOKUP(K1185,'Pontuação 3.0'!K$2:L$11,2,FALSE),VLOOKUP(L1185,'Pontuação 3.0'!M$2:N$13,2,FALSE)),0)</f>
        <v>2314</v>
      </c>
      <c r="AK1185" s="9">
        <f t="shared" si="6"/>
        <v>231</v>
      </c>
      <c r="AL1185" s="9" t="str">
        <f t="array" ref="AL1185">IFERROR(INDEX('Pontuação 3.0'!G$13:G$191, MATCH(AK1185, 'Pontuação 3.0'!F$13:F$191, 0)), "Faixa Indefinida")</f>
        <v>B</v>
      </c>
      <c r="AM1185" s="9">
        <f t="shared" si="7"/>
        <v>0</v>
      </c>
      <c r="AN1185" s="9">
        <f t="shared" si="8"/>
        <v>1</v>
      </c>
      <c r="AO1185" s="9">
        <f t="shared" si="9"/>
        <v>0</v>
      </c>
      <c r="AP1185" s="9">
        <f t="shared" si="10"/>
        <v>0</v>
      </c>
      <c r="AQ1185" s="8"/>
    </row>
    <row r="1186" ht="15.75" customHeight="1">
      <c r="A1186" s="7">
        <v>45680.0</v>
      </c>
      <c r="B1186" s="8" t="s">
        <v>2734</v>
      </c>
      <c r="C1186" s="8" t="s">
        <v>2735</v>
      </c>
      <c r="D1186" s="11">
        <v>6.3984626458E10</v>
      </c>
      <c r="E1186" s="8" t="s">
        <v>11833</v>
      </c>
      <c r="F1186" s="8" t="s">
        <v>11834</v>
      </c>
      <c r="G1186" s="8" t="s">
        <v>11843</v>
      </c>
      <c r="H1186" s="8" t="s">
        <v>11844</v>
      </c>
      <c r="I1186" s="8" t="s">
        <v>11845</v>
      </c>
      <c r="J1186" s="8" t="s">
        <v>11846</v>
      </c>
      <c r="K1186" s="8" t="s">
        <v>11839</v>
      </c>
      <c r="L1186" s="8" t="s">
        <v>11851</v>
      </c>
      <c r="M1186" s="8" t="s">
        <v>11848</v>
      </c>
      <c r="N1186" s="12" t="s">
        <v>11</v>
      </c>
      <c r="O1186" s="12" t="s">
        <v>13</v>
      </c>
      <c r="P1186" s="12" t="s">
        <v>40</v>
      </c>
      <c r="Q1186" s="12" t="s">
        <v>65</v>
      </c>
      <c r="R1186" s="12" t="s">
        <v>14</v>
      </c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9">
        <f>ROUNDUP(SUM(VLOOKUP(F1186,'Pontuação'!A$2:B$11,2,FALSE),VLOOKUP(E1186,'Pontuação'!C$2:D$11,2,FALSE),VLOOKUP(H1186,'Pontuação'!I$2:J$11,2,FALSE),VLOOKUP(J1186,'Pontuação'!G$2:H$11,2,FALSE),VLOOKUP(L1186,'Pontuação'!M$2:N$13,2,FALSE)),0)</f>
        <v>1583</v>
      </c>
      <c r="AD1186" s="10">
        <f t="shared" si="1"/>
        <v>158</v>
      </c>
      <c r="AE1186" s="10" t="str">
        <f t="array" ref="AE1186">IFERROR(INDEX('Pontuação'!G$13:G$101, MATCH(AD1186, 'Pontuação'!F$13:F$101, 0)), "Faixa Indefinida")</f>
        <v>C</v>
      </c>
      <c r="AF1186" s="10">
        <f t="shared" si="2"/>
        <v>0</v>
      </c>
      <c r="AG1186" s="10">
        <f t="shared" si="3"/>
        <v>0</v>
      </c>
      <c r="AH1186" s="10">
        <f t="shared" si="4"/>
        <v>1</v>
      </c>
      <c r="AI1186" s="10">
        <f t="shared" si="5"/>
        <v>0</v>
      </c>
      <c r="AJ1186" s="9">
        <f>ROUNDUP(SUM(VLOOKUP(F1186,'Pontuação 3.0'!A$2:B$11,2,FALSE),VLOOKUP(E1186,'Pontuação 3.0'!C$2:D$11,2,FALSE),VLOOKUP(H1186,'Pontuação 3.0'!I$2:J$11,2,FALSE),VLOOKUP(J1186,'Pontuação 3.0'!G$2:H$11,2,FALSE),VLOOKUP(G1186,'Pontuação 3.0'!E$2:F$11,2,FALSE),VLOOKUP(K1186,'Pontuação 3.0'!K$2:L$11,2,FALSE),VLOOKUP(L1186,'Pontuação 3.0'!M$2:N$13,2,FALSE)),0)</f>
        <v>2337</v>
      </c>
      <c r="AK1186" s="9">
        <f t="shared" si="6"/>
        <v>234</v>
      </c>
      <c r="AL1186" s="9" t="str">
        <f t="array" ref="AL1186">IFERROR(INDEX('Pontuação 3.0'!G$13:G$191, MATCH(AK1186, 'Pontuação 3.0'!F$13:F$191, 0)), "Faixa Indefinida")</f>
        <v>B</v>
      </c>
      <c r="AM1186" s="9">
        <f t="shared" si="7"/>
        <v>0</v>
      </c>
      <c r="AN1186" s="9">
        <f t="shared" si="8"/>
        <v>1</v>
      </c>
      <c r="AO1186" s="9">
        <f t="shared" si="9"/>
        <v>0</v>
      </c>
      <c r="AP1186" s="9">
        <f t="shared" si="10"/>
        <v>0</v>
      </c>
      <c r="AQ1186" s="8"/>
    </row>
    <row r="1187" ht="15.75" customHeight="1">
      <c r="A1187" s="7">
        <v>45680.0</v>
      </c>
      <c r="B1187" s="8" t="s">
        <v>2741</v>
      </c>
      <c r="C1187" s="8" t="s">
        <v>2742</v>
      </c>
      <c r="D1187" s="11">
        <v>3.7988448738E10</v>
      </c>
      <c r="E1187" s="8" t="s">
        <v>11833</v>
      </c>
      <c r="F1187" s="8" t="s">
        <v>11834</v>
      </c>
      <c r="G1187" s="8" t="s">
        <v>11835</v>
      </c>
      <c r="H1187" s="8" t="s">
        <v>11844</v>
      </c>
      <c r="I1187" s="8" t="s">
        <v>11837</v>
      </c>
      <c r="J1187" s="8" t="s">
        <v>11846</v>
      </c>
      <c r="K1187" s="8" t="s">
        <v>11837</v>
      </c>
      <c r="L1187" s="8" t="s">
        <v>11847</v>
      </c>
      <c r="M1187" s="8" t="s">
        <v>11848</v>
      </c>
      <c r="N1187" s="12" t="s">
        <v>11</v>
      </c>
      <c r="O1187" s="12" t="s">
        <v>13</v>
      </c>
      <c r="P1187" s="12" t="s">
        <v>27</v>
      </c>
      <c r="Q1187" s="12" t="s">
        <v>882</v>
      </c>
      <c r="R1187" s="12" t="s">
        <v>20</v>
      </c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9">
        <f>ROUNDUP(SUM(VLOOKUP(F1187,'Pontuação'!A$2:B$11,2,FALSE),VLOOKUP(E1187,'Pontuação'!C$2:D$11,2,FALSE),VLOOKUP(H1187,'Pontuação'!I$2:J$11,2,FALSE),VLOOKUP(J1187,'Pontuação'!G$2:H$11,2,FALSE),VLOOKUP(L1187,'Pontuação'!M$2:N$13,2,FALSE)),0)</f>
        <v>1715</v>
      </c>
      <c r="AD1187" s="10">
        <f t="shared" si="1"/>
        <v>172</v>
      </c>
      <c r="AE1187" s="10" t="str">
        <f t="array" ref="AE1187">IFERROR(INDEX('Pontuação'!G$13:G$101, MATCH(AD1187, 'Pontuação'!F$13:F$101, 0)), "Faixa Indefinida")</f>
        <v>B</v>
      </c>
      <c r="AF1187" s="10">
        <f t="shared" si="2"/>
        <v>0</v>
      </c>
      <c r="AG1187" s="10">
        <f t="shared" si="3"/>
        <v>1</v>
      </c>
      <c r="AH1187" s="10">
        <f t="shared" si="4"/>
        <v>0</v>
      </c>
      <c r="AI1187" s="10">
        <f t="shared" si="5"/>
        <v>0</v>
      </c>
      <c r="AJ1187" s="9">
        <f>ROUNDUP(SUM(VLOOKUP(F1187,'Pontuação 3.0'!A$2:B$11,2,FALSE),VLOOKUP(E1187,'Pontuação 3.0'!C$2:D$11,2,FALSE),VLOOKUP(H1187,'Pontuação 3.0'!I$2:J$11,2,FALSE),VLOOKUP(J1187,'Pontuação 3.0'!G$2:H$11,2,FALSE),VLOOKUP(G1187,'Pontuação 3.0'!E$2:F$11,2,FALSE),VLOOKUP(K1187,'Pontuação 3.0'!K$2:L$11,2,FALSE),VLOOKUP(L1187,'Pontuação 3.0'!M$2:N$13,2,FALSE)),0)</f>
        <v>2022</v>
      </c>
      <c r="AK1187" s="9">
        <f t="shared" si="6"/>
        <v>202</v>
      </c>
      <c r="AL1187" s="9" t="str">
        <f t="array" ref="AL1187">IFERROR(INDEX('Pontuação 3.0'!G$13:G$191, MATCH(AK1187, 'Pontuação 3.0'!F$13:F$191, 0)), "Faixa Indefinida")</f>
        <v>C</v>
      </c>
      <c r="AM1187" s="9">
        <f t="shared" si="7"/>
        <v>0</v>
      </c>
      <c r="AN1187" s="9">
        <f t="shared" si="8"/>
        <v>0</v>
      </c>
      <c r="AO1187" s="9">
        <f t="shared" si="9"/>
        <v>1</v>
      </c>
      <c r="AP1187" s="9">
        <f t="shared" si="10"/>
        <v>0</v>
      </c>
      <c r="AQ1187" s="8"/>
    </row>
    <row r="1188" ht="15.75" customHeight="1">
      <c r="A1188" s="7">
        <v>45680.0</v>
      </c>
      <c r="B1188" s="8" t="s">
        <v>2743</v>
      </c>
      <c r="C1188" s="8" t="s">
        <v>2744</v>
      </c>
      <c r="D1188" s="11">
        <v>1.1953442668E10</v>
      </c>
      <c r="E1188" s="8" t="s">
        <v>11833</v>
      </c>
      <c r="F1188" s="8" t="s">
        <v>11842</v>
      </c>
      <c r="G1188" s="8" t="s">
        <v>11835</v>
      </c>
      <c r="H1188" s="8" t="s">
        <v>11865</v>
      </c>
      <c r="I1188" s="8" t="s">
        <v>11837</v>
      </c>
      <c r="J1188" s="8" t="s">
        <v>11846</v>
      </c>
      <c r="K1188" s="8" t="s">
        <v>11837</v>
      </c>
      <c r="L1188" s="8" t="s">
        <v>11857</v>
      </c>
      <c r="M1188" s="8" t="s">
        <v>11848</v>
      </c>
      <c r="N1188" s="12" t="s">
        <v>11</v>
      </c>
      <c r="O1188" s="12" t="s">
        <v>13</v>
      </c>
      <c r="P1188" s="12" t="s">
        <v>49</v>
      </c>
      <c r="Q1188" s="12" t="s">
        <v>24</v>
      </c>
      <c r="R1188" s="12" t="s">
        <v>20</v>
      </c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9">
        <f>ROUNDUP(SUM(VLOOKUP(F1188,'Pontuação'!A$2:B$11,2,FALSE),VLOOKUP(E1188,'Pontuação'!C$2:D$11,2,FALSE),VLOOKUP(H1188,'Pontuação'!I$2:J$11,2,FALSE),VLOOKUP(J1188,'Pontuação'!G$2:H$11,2,FALSE),VLOOKUP(L1188,'Pontuação'!M$2:N$13,2,FALSE)),0)</f>
        <v>1542</v>
      </c>
      <c r="AD1188" s="10">
        <f t="shared" si="1"/>
        <v>154</v>
      </c>
      <c r="AE1188" s="10" t="str">
        <f t="array" ref="AE1188">IFERROR(INDEX('Pontuação'!G$13:G$101, MATCH(AD1188, 'Pontuação'!F$13:F$101, 0)), "Faixa Indefinida")</f>
        <v>C</v>
      </c>
      <c r="AF1188" s="10">
        <f t="shared" si="2"/>
        <v>0</v>
      </c>
      <c r="AG1188" s="10">
        <f t="shared" si="3"/>
        <v>0</v>
      </c>
      <c r="AH1188" s="10">
        <f t="shared" si="4"/>
        <v>1</v>
      </c>
      <c r="AI1188" s="10">
        <f t="shared" si="5"/>
        <v>0</v>
      </c>
      <c r="AJ1188" s="9">
        <f>ROUNDUP(SUM(VLOOKUP(F1188,'Pontuação 3.0'!A$2:B$11,2,FALSE),VLOOKUP(E1188,'Pontuação 3.0'!C$2:D$11,2,FALSE),VLOOKUP(H1188,'Pontuação 3.0'!I$2:J$11,2,FALSE),VLOOKUP(J1188,'Pontuação 3.0'!G$2:H$11,2,FALSE),VLOOKUP(G1188,'Pontuação 3.0'!E$2:F$11,2,FALSE),VLOOKUP(K1188,'Pontuação 3.0'!K$2:L$11,2,FALSE),VLOOKUP(L1188,'Pontuação 3.0'!M$2:N$13,2,FALSE)),0)</f>
        <v>1888</v>
      </c>
      <c r="AK1188" s="9">
        <f t="shared" si="6"/>
        <v>189</v>
      </c>
      <c r="AL1188" s="9" t="str">
        <f t="array" ref="AL1188">IFERROR(INDEX('Pontuação 3.0'!G$13:G$191, MATCH(AK1188, 'Pontuação 3.0'!F$13:F$191, 0)), "Faixa Indefinida")</f>
        <v>D</v>
      </c>
      <c r="AM1188" s="9">
        <f t="shared" si="7"/>
        <v>0</v>
      </c>
      <c r="AN1188" s="9">
        <f t="shared" si="8"/>
        <v>0</v>
      </c>
      <c r="AO1188" s="9">
        <f t="shared" si="9"/>
        <v>0</v>
      </c>
      <c r="AP1188" s="9">
        <f t="shared" si="10"/>
        <v>1</v>
      </c>
      <c r="AQ1188" s="8"/>
    </row>
    <row r="1189" ht="15.75" customHeight="1">
      <c r="A1189" s="7">
        <v>45680.0</v>
      </c>
      <c r="B1189" s="8" t="s">
        <v>228</v>
      </c>
      <c r="C1189" s="8" t="s">
        <v>2748</v>
      </c>
      <c r="D1189" s="11">
        <v>8.6981647067E10</v>
      </c>
      <c r="E1189" s="8" t="s">
        <v>11833</v>
      </c>
      <c r="F1189" s="8" t="s">
        <v>11842</v>
      </c>
      <c r="G1189" s="8" t="s">
        <v>11843</v>
      </c>
      <c r="H1189" s="8" t="s">
        <v>11850</v>
      </c>
      <c r="I1189" s="8" t="s">
        <v>11837</v>
      </c>
      <c r="J1189" s="8" t="s">
        <v>11846</v>
      </c>
      <c r="K1189" s="8" t="s">
        <v>11839</v>
      </c>
      <c r="L1189" s="8" t="s">
        <v>11840</v>
      </c>
      <c r="M1189" s="8" t="s">
        <v>11848</v>
      </c>
      <c r="N1189" s="12" t="s">
        <v>11</v>
      </c>
      <c r="O1189" s="12" t="s">
        <v>13</v>
      </c>
      <c r="P1189" s="12" t="s">
        <v>23</v>
      </c>
      <c r="Q1189" s="12" t="s">
        <v>15</v>
      </c>
      <c r="R1189" s="12" t="s">
        <v>14</v>
      </c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9">
        <f>ROUNDUP(SUM(VLOOKUP(F1189,'Pontuação'!A$2:B$11,2,FALSE),VLOOKUP(E1189,'Pontuação'!C$2:D$11,2,FALSE),VLOOKUP(H1189,'Pontuação'!I$2:J$11,2,FALSE),VLOOKUP(J1189,'Pontuação'!G$2:H$11,2,FALSE),VLOOKUP(L1189,'Pontuação'!M$2:N$13,2,FALSE)),0)</f>
        <v>1597</v>
      </c>
      <c r="AD1189" s="10">
        <f t="shared" si="1"/>
        <v>160</v>
      </c>
      <c r="AE1189" s="10" t="str">
        <f t="array" ref="AE1189">IFERROR(INDEX('Pontuação'!G$13:G$101, MATCH(AD1189, 'Pontuação'!F$13:F$101, 0)), "Faixa Indefinida")</f>
        <v>C</v>
      </c>
      <c r="AF1189" s="10">
        <f t="shared" si="2"/>
        <v>0</v>
      </c>
      <c r="AG1189" s="10">
        <f t="shared" si="3"/>
        <v>0</v>
      </c>
      <c r="AH1189" s="10">
        <f t="shared" si="4"/>
        <v>1</v>
      </c>
      <c r="AI1189" s="10">
        <f t="shared" si="5"/>
        <v>0</v>
      </c>
      <c r="AJ1189" s="9">
        <f>ROUNDUP(SUM(VLOOKUP(F1189,'Pontuação 3.0'!A$2:B$11,2,FALSE),VLOOKUP(E1189,'Pontuação 3.0'!C$2:D$11,2,FALSE),VLOOKUP(H1189,'Pontuação 3.0'!I$2:J$11,2,FALSE),VLOOKUP(J1189,'Pontuação 3.0'!G$2:H$11,2,FALSE),VLOOKUP(G1189,'Pontuação 3.0'!E$2:F$11,2,FALSE),VLOOKUP(K1189,'Pontuação 3.0'!K$2:L$11,2,FALSE),VLOOKUP(L1189,'Pontuação 3.0'!M$2:N$13,2,FALSE)),0)</f>
        <v>2361</v>
      </c>
      <c r="AK1189" s="9">
        <f t="shared" si="6"/>
        <v>236</v>
      </c>
      <c r="AL1189" s="9" t="str">
        <f t="array" ref="AL1189">IFERROR(INDEX('Pontuação 3.0'!G$13:G$191, MATCH(AK1189, 'Pontuação 3.0'!F$13:F$191, 0)), "Faixa Indefinida")</f>
        <v>A</v>
      </c>
      <c r="AM1189" s="9">
        <f t="shared" si="7"/>
        <v>1</v>
      </c>
      <c r="AN1189" s="9">
        <f t="shared" si="8"/>
        <v>0</v>
      </c>
      <c r="AO1189" s="9">
        <f t="shared" si="9"/>
        <v>0</v>
      </c>
      <c r="AP1189" s="9">
        <f t="shared" si="10"/>
        <v>0</v>
      </c>
      <c r="AQ1189" s="8"/>
    </row>
    <row r="1190" ht="15.75" customHeight="1">
      <c r="A1190" s="7">
        <v>45680.0</v>
      </c>
      <c r="B1190" s="8" t="s">
        <v>129</v>
      </c>
      <c r="C1190" s="8" t="s">
        <v>2747</v>
      </c>
      <c r="D1190" s="11">
        <v>4.1984905607E10</v>
      </c>
      <c r="E1190" s="8" t="s">
        <v>11833</v>
      </c>
      <c r="F1190" s="8" t="s">
        <v>11834</v>
      </c>
      <c r="G1190" s="8" t="s">
        <v>11843</v>
      </c>
      <c r="H1190" s="8" t="s">
        <v>11844</v>
      </c>
      <c r="I1190" s="8" t="s">
        <v>11837</v>
      </c>
      <c r="J1190" s="8" t="s">
        <v>11846</v>
      </c>
      <c r="K1190" s="8" t="s">
        <v>11837</v>
      </c>
      <c r="L1190" s="8" t="s">
        <v>11840</v>
      </c>
      <c r="M1190" s="8" t="s">
        <v>11849</v>
      </c>
      <c r="N1190" s="12" t="s">
        <v>11</v>
      </c>
      <c r="O1190" s="12" t="s">
        <v>13</v>
      </c>
      <c r="P1190" s="12" t="s">
        <v>27</v>
      </c>
      <c r="Q1190" s="12" t="s">
        <v>65</v>
      </c>
      <c r="R1190" s="12" t="s">
        <v>20</v>
      </c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9">
        <f>ROUNDUP(SUM(VLOOKUP(F1190,'Pontuação'!A$2:B$11,2,FALSE),VLOOKUP(E1190,'Pontuação'!C$2:D$11,2,FALSE),VLOOKUP(H1190,'Pontuação'!I$2:J$11,2,FALSE),VLOOKUP(J1190,'Pontuação'!G$2:H$11,2,FALSE),VLOOKUP(L1190,'Pontuação'!M$2:N$13,2,FALSE)),0)</f>
        <v>1627</v>
      </c>
      <c r="AD1190" s="10">
        <f t="shared" si="1"/>
        <v>163</v>
      </c>
      <c r="AE1190" s="10" t="str">
        <f t="array" ref="AE1190">IFERROR(INDEX('Pontuação'!G$13:G$101, MATCH(AD1190, 'Pontuação'!F$13:F$101, 0)), "Faixa Indefinida")</f>
        <v>C</v>
      </c>
      <c r="AF1190" s="10">
        <f t="shared" si="2"/>
        <v>0</v>
      </c>
      <c r="AG1190" s="10">
        <f t="shared" si="3"/>
        <v>0</v>
      </c>
      <c r="AH1190" s="10">
        <f t="shared" si="4"/>
        <v>1</v>
      </c>
      <c r="AI1190" s="10">
        <f t="shared" si="5"/>
        <v>0</v>
      </c>
      <c r="AJ1190" s="9">
        <f>ROUNDUP(SUM(VLOOKUP(F1190,'Pontuação 3.0'!A$2:B$11,2,FALSE),VLOOKUP(E1190,'Pontuação 3.0'!C$2:D$11,2,FALSE),VLOOKUP(H1190,'Pontuação 3.0'!I$2:J$11,2,FALSE),VLOOKUP(J1190,'Pontuação 3.0'!G$2:H$11,2,FALSE),VLOOKUP(G1190,'Pontuação 3.0'!E$2:F$11,2,FALSE),VLOOKUP(K1190,'Pontuação 3.0'!K$2:L$11,2,FALSE),VLOOKUP(L1190,'Pontuação 3.0'!M$2:N$13,2,FALSE)),0)</f>
        <v>2054</v>
      </c>
      <c r="AK1190" s="9">
        <f t="shared" si="6"/>
        <v>205</v>
      </c>
      <c r="AL1190" s="9" t="str">
        <f t="array" ref="AL1190">IFERROR(INDEX('Pontuação 3.0'!G$13:G$191, MATCH(AK1190, 'Pontuação 3.0'!F$13:F$191, 0)), "Faixa Indefinida")</f>
        <v>C</v>
      </c>
      <c r="AM1190" s="9">
        <f t="shared" si="7"/>
        <v>0</v>
      </c>
      <c r="AN1190" s="9">
        <f t="shared" si="8"/>
        <v>0</v>
      </c>
      <c r="AO1190" s="9">
        <f t="shared" si="9"/>
        <v>1</v>
      </c>
      <c r="AP1190" s="9">
        <f t="shared" si="10"/>
        <v>0</v>
      </c>
      <c r="AQ1190" s="8"/>
    </row>
    <row r="1191" ht="15.75" customHeight="1">
      <c r="A1191" s="7">
        <v>45680.0</v>
      </c>
      <c r="B1191" s="8" t="s">
        <v>2745</v>
      </c>
      <c r="C1191" s="8" t="s">
        <v>2746</v>
      </c>
      <c r="D1191" s="11">
        <v>3.1999135951E10</v>
      </c>
      <c r="E1191" s="8" t="s">
        <v>11833</v>
      </c>
      <c r="F1191" s="8" t="s">
        <v>11842</v>
      </c>
      <c r="G1191" s="8" t="s">
        <v>11843</v>
      </c>
      <c r="H1191" s="8" t="s">
        <v>11865</v>
      </c>
      <c r="I1191" s="8" t="s">
        <v>11837</v>
      </c>
      <c r="J1191" s="8" t="s">
        <v>11852</v>
      </c>
      <c r="K1191" s="8" t="s">
        <v>11839</v>
      </c>
      <c r="L1191" s="8" t="s">
        <v>11847</v>
      </c>
      <c r="M1191" s="8" t="s">
        <v>11849</v>
      </c>
      <c r="N1191" s="12" t="s">
        <v>11</v>
      </c>
      <c r="O1191" s="12" t="s">
        <v>13</v>
      </c>
      <c r="P1191" s="12" t="s">
        <v>12</v>
      </c>
      <c r="Q1191" s="12" t="s">
        <v>15</v>
      </c>
      <c r="R1191" s="12" t="s">
        <v>14</v>
      </c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9">
        <f>ROUNDUP(SUM(VLOOKUP(F1191,'Pontuação'!A$2:B$11,2,FALSE),VLOOKUP(E1191,'Pontuação'!C$2:D$11,2,FALSE),VLOOKUP(H1191,'Pontuação'!I$2:J$11,2,FALSE),VLOOKUP(J1191,'Pontuação'!G$2:H$11,2,FALSE),VLOOKUP(L1191,'Pontuação'!M$2:N$13,2,FALSE)),0)</f>
        <v>1816</v>
      </c>
      <c r="AD1191" s="10">
        <f t="shared" si="1"/>
        <v>182</v>
      </c>
      <c r="AE1191" s="10" t="str">
        <f t="array" ref="AE1191">IFERROR(INDEX('Pontuação'!G$13:G$101, MATCH(AD1191, 'Pontuação'!F$13:F$101, 0)), "Faixa Indefinida")</f>
        <v>B</v>
      </c>
      <c r="AF1191" s="10">
        <f t="shared" si="2"/>
        <v>0</v>
      </c>
      <c r="AG1191" s="10">
        <f t="shared" si="3"/>
        <v>1</v>
      </c>
      <c r="AH1191" s="10">
        <f t="shared" si="4"/>
        <v>0</v>
      </c>
      <c r="AI1191" s="10">
        <f t="shared" si="5"/>
        <v>0</v>
      </c>
      <c r="AJ1191" s="9">
        <f>ROUNDUP(SUM(VLOOKUP(F1191,'Pontuação 3.0'!A$2:B$11,2,FALSE),VLOOKUP(E1191,'Pontuação 3.0'!C$2:D$11,2,FALSE),VLOOKUP(H1191,'Pontuação 3.0'!I$2:J$11,2,FALSE),VLOOKUP(J1191,'Pontuação 3.0'!G$2:H$11,2,FALSE),VLOOKUP(G1191,'Pontuação 3.0'!E$2:F$11,2,FALSE),VLOOKUP(K1191,'Pontuação 3.0'!K$2:L$11,2,FALSE),VLOOKUP(L1191,'Pontuação 3.0'!M$2:N$13,2,FALSE)),0)</f>
        <v>2557</v>
      </c>
      <c r="AK1191" s="9">
        <f t="shared" si="6"/>
        <v>256</v>
      </c>
      <c r="AL1191" s="9" t="str">
        <f t="array" ref="AL1191">IFERROR(INDEX('Pontuação 3.0'!G$13:G$191, MATCH(AK1191, 'Pontuação 3.0'!F$13:F$191, 0)), "Faixa Indefinida")</f>
        <v>A</v>
      </c>
      <c r="AM1191" s="9">
        <f t="shared" si="7"/>
        <v>1</v>
      </c>
      <c r="AN1191" s="9">
        <f t="shared" si="8"/>
        <v>0</v>
      </c>
      <c r="AO1191" s="9">
        <f t="shared" si="9"/>
        <v>0</v>
      </c>
      <c r="AP1191" s="9">
        <f t="shared" si="10"/>
        <v>0</v>
      </c>
      <c r="AQ1191" s="8"/>
    </row>
    <row r="1192" ht="15.75" customHeight="1">
      <c r="A1192" s="7">
        <v>45680.0</v>
      </c>
      <c r="B1192" s="8" t="s">
        <v>2749</v>
      </c>
      <c r="C1192" s="8" t="s">
        <v>2750</v>
      </c>
      <c r="D1192" s="11">
        <v>9.2993459481E10</v>
      </c>
      <c r="E1192" s="8" t="s">
        <v>11833</v>
      </c>
      <c r="F1192" s="8" t="s">
        <v>11842</v>
      </c>
      <c r="G1192" s="8" t="s">
        <v>11843</v>
      </c>
      <c r="H1192" s="8" t="s">
        <v>11865</v>
      </c>
      <c r="I1192" s="8" t="s">
        <v>11837</v>
      </c>
      <c r="J1192" s="8" t="s">
        <v>11838</v>
      </c>
      <c r="K1192" s="8" t="s">
        <v>11837</v>
      </c>
      <c r="L1192" s="8" t="s">
        <v>11851</v>
      </c>
      <c r="M1192" s="8" t="s">
        <v>11849</v>
      </c>
      <c r="N1192" s="12" t="s">
        <v>11</v>
      </c>
      <c r="O1192" s="12" t="s">
        <v>13</v>
      </c>
      <c r="P1192" s="12" t="s">
        <v>112</v>
      </c>
      <c r="Q1192" s="12" t="s">
        <v>44</v>
      </c>
      <c r="R1192" s="12" t="s">
        <v>20</v>
      </c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9">
        <f>ROUNDUP(SUM(VLOOKUP(F1192,'Pontuação'!A$2:B$11,2,FALSE),VLOOKUP(E1192,'Pontuação'!C$2:D$11,2,FALSE),VLOOKUP(H1192,'Pontuação'!I$2:J$11,2,FALSE),VLOOKUP(J1192,'Pontuação'!G$2:H$11,2,FALSE),VLOOKUP(L1192,'Pontuação'!M$2:N$13,2,FALSE)),0)</f>
        <v>1857</v>
      </c>
      <c r="AD1192" s="10">
        <f t="shared" si="1"/>
        <v>186</v>
      </c>
      <c r="AE1192" s="10" t="str">
        <f t="array" ref="AE1192">IFERROR(INDEX('Pontuação'!G$13:G$101, MATCH(AD1192, 'Pontuação'!F$13:F$101, 0)), "Faixa Indefinida")</f>
        <v>A</v>
      </c>
      <c r="AF1192" s="10">
        <f t="shared" si="2"/>
        <v>1</v>
      </c>
      <c r="AG1192" s="10">
        <f t="shared" si="3"/>
        <v>0</v>
      </c>
      <c r="AH1192" s="10">
        <f t="shared" si="4"/>
        <v>0</v>
      </c>
      <c r="AI1192" s="10">
        <f t="shared" si="5"/>
        <v>0</v>
      </c>
      <c r="AJ1192" s="9">
        <f>ROUNDUP(SUM(VLOOKUP(F1192,'Pontuação 3.0'!A$2:B$11,2,FALSE),VLOOKUP(E1192,'Pontuação 3.0'!C$2:D$11,2,FALSE),VLOOKUP(H1192,'Pontuação 3.0'!I$2:J$11,2,FALSE),VLOOKUP(J1192,'Pontuação 3.0'!G$2:H$11,2,FALSE),VLOOKUP(G1192,'Pontuação 3.0'!E$2:F$11,2,FALSE),VLOOKUP(K1192,'Pontuação 3.0'!K$2:L$11,2,FALSE),VLOOKUP(L1192,'Pontuação 3.0'!M$2:N$13,2,FALSE)),0)</f>
        <v>2333</v>
      </c>
      <c r="AK1192" s="9">
        <f t="shared" si="6"/>
        <v>233</v>
      </c>
      <c r="AL1192" s="9" t="str">
        <f t="array" ref="AL1192">IFERROR(INDEX('Pontuação 3.0'!G$13:G$191, MATCH(AK1192, 'Pontuação 3.0'!F$13:F$191, 0)), "Faixa Indefinida")</f>
        <v>B</v>
      </c>
      <c r="AM1192" s="9">
        <f t="shared" si="7"/>
        <v>0</v>
      </c>
      <c r="AN1192" s="9">
        <f t="shared" si="8"/>
        <v>1</v>
      </c>
      <c r="AO1192" s="9">
        <f t="shared" si="9"/>
        <v>0</v>
      </c>
      <c r="AP1192" s="9">
        <f t="shared" si="10"/>
        <v>0</v>
      </c>
      <c r="AQ1192" s="8"/>
    </row>
    <row r="1193" ht="15.75" customHeight="1">
      <c r="A1193" s="7">
        <v>45680.0</v>
      </c>
      <c r="B1193" s="8" t="s">
        <v>2751</v>
      </c>
      <c r="C1193" s="8" t="s">
        <v>2752</v>
      </c>
      <c r="D1193" s="11">
        <v>1.6997917715E10</v>
      </c>
      <c r="E1193" s="8" t="s">
        <v>11833</v>
      </c>
      <c r="F1193" s="8" t="s">
        <v>11863</v>
      </c>
      <c r="G1193" s="8" t="s">
        <v>11835</v>
      </c>
      <c r="H1193" s="8" t="s">
        <v>11865</v>
      </c>
      <c r="I1193" s="8" t="s">
        <v>11845</v>
      </c>
      <c r="J1193" s="8" t="s">
        <v>11846</v>
      </c>
      <c r="K1193" s="8" t="s">
        <v>11837</v>
      </c>
      <c r="L1193" s="8" t="s">
        <v>11847</v>
      </c>
      <c r="M1193" s="8" t="s">
        <v>11849</v>
      </c>
      <c r="N1193" s="12" t="s">
        <v>11</v>
      </c>
      <c r="O1193" s="12" t="s">
        <v>13</v>
      </c>
      <c r="P1193" s="12" t="s">
        <v>37</v>
      </c>
      <c r="Q1193" s="12" t="s">
        <v>143</v>
      </c>
      <c r="R1193" s="12" t="s">
        <v>20</v>
      </c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9">
        <f>ROUNDUP(SUM(VLOOKUP(F1193,'Pontuação'!A$2:B$11,2,FALSE),VLOOKUP(E1193,'Pontuação'!C$2:D$11,2,FALSE),VLOOKUP(H1193,'Pontuação'!I$2:J$11,2,FALSE),VLOOKUP(J1193,'Pontuação'!G$2:H$11,2,FALSE),VLOOKUP(L1193,'Pontuação'!M$2:N$13,2,FALSE)),0)</f>
        <v>1682</v>
      </c>
      <c r="AD1193" s="10">
        <f t="shared" si="1"/>
        <v>168</v>
      </c>
      <c r="AE1193" s="10" t="str">
        <f t="array" ref="AE1193">IFERROR(INDEX('Pontuação'!G$13:G$101, MATCH(AD1193, 'Pontuação'!F$13:F$101, 0)), "Faixa Indefinida")</f>
        <v>B</v>
      </c>
      <c r="AF1193" s="10">
        <f t="shared" si="2"/>
        <v>0</v>
      </c>
      <c r="AG1193" s="10">
        <f t="shared" si="3"/>
        <v>1</v>
      </c>
      <c r="AH1193" s="10">
        <f t="shared" si="4"/>
        <v>0</v>
      </c>
      <c r="AI1193" s="10">
        <f t="shared" si="5"/>
        <v>0</v>
      </c>
      <c r="AJ1193" s="9">
        <f>ROUNDUP(SUM(VLOOKUP(F1193,'Pontuação 3.0'!A$2:B$11,2,FALSE),VLOOKUP(E1193,'Pontuação 3.0'!C$2:D$11,2,FALSE),VLOOKUP(H1193,'Pontuação 3.0'!I$2:J$11,2,FALSE),VLOOKUP(J1193,'Pontuação 3.0'!G$2:H$11,2,FALSE),VLOOKUP(G1193,'Pontuação 3.0'!E$2:F$11,2,FALSE),VLOOKUP(K1193,'Pontuação 3.0'!K$2:L$11,2,FALSE),VLOOKUP(L1193,'Pontuação 3.0'!M$2:N$13,2,FALSE)),0)</f>
        <v>1782</v>
      </c>
      <c r="AK1193" s="9">
        <f t="shared" si="6"/>
        <v>178</v>
      </c>
      <c r="AL1193" s="9" t="str">
        <f t="array" ref="AL1193">IFERROR(INDEX('Pontuação 3.0'!G$13:G$191, MATCH(AK1193, 'Pontuação 3.0'!F$13:F$191, 0)), "Faixa Indefinida")</f>
        <v>D</v>
      </c>
      <c r="AM1193" s="9">
        <f t="shared" si="7"/>
        <v>0</v>
      </c>
      <c r="AN1193" s="9">
        <f t="shared" si="8"/>
        <v>0</v>
      </c>
      <c r="AO1193" s="9">
        <f t="shared" si="9"/>
        <v>0</v>
      </c>
      <c r="AP1193" s="9">
        <f t="shared" si="10"/>
        <v>1</v>
      </c>
      <c r="AQ1193" s="8"/>
    </row>
    <row r="1194" ht="15.75" customHeight="1">
      <c r="A1194" s="7">
        <v>45680.0</v>
      </c>
      <c r="B1194" s="8" t="s">
        <v>2753</v>
      </c>
      <c r="C1194" s="8" t="s">
        <v>2754</v>
      </c>
      <c r="D1194" s="11">
        <v>7.398845736E10</v>
      </c>
      <c r="E1194" s="8" t="s">
        <v>11833</v>
      </c>
      <c r="F1194" s="8" t="s">
        <v>11863</v>
      </c>
      <c r="G1194" s="8" t="s">
        <v>11843</v>
      </c>
      <c r="H1194" s="8" t="s">
        <v>11850</v>
      </c>
      <c r="I1194" s="8" t="s">
        <v>11845</v>
      </c>
      <c r="J1194" s="8" t="s">
        <v>11846</v>
      </c>
      <c r="K1194" s="8" t="s">
        <v>11839</v>
      </c>
      <c r="L1194" s="8" t="s">
        <v>11847</v>
      </c>
      <c r="M1194" s="8" t="s">
        <v>11849</v>
      </c>
      <c r="N1194" s="12" t="s">
        <v>11</v>
      </c>
      <c r="O1194" s="12" t="s">
        <v>13</v>
      </c>
      <c r="P1194" s="12" t="s">
        <v>96</v>
      </c>
      <c r="Q1194" s="12" t="s">
        <v>15</v>
      </c>
      <c r="R1194" s="12" t="s">
        <v>20</v>
      </c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9">
        <f>ROUNDUP(SUM(VLOOKUP(F1194,'Pontuação'!A$2:B$11,2,FALSE),VLOOKUP(E1194,'Pontuação'!C$2:D$11,2,FALSE),VLOOKUP(H1194,'Pontuação'!I$2:J$11,2,FALSE),VLOOKUP(J1194,'Pontuação'!G$2:H$11,2,FALSE),VLOOKUP(L1194,'Pontuação'!M$2:N$13,2,FALSE)),0)</f>
        <v>1656</v>
      </c>
      <c r="AD1194" s="10">
        <f t="shared" si="1"/>
        <v>166</v>
      </c>
      <c r="AE1194" s="10" t="str">
        <f t="array" ref="AE1194">IFERROR(INDEX('Pontuação'!G$13:G$101, MATCH(AD1194, 'Pontuação'!F$13:F$101, 0)), "Faixa Indefinida")</f>
        <v>B</v>
      </c>
      <c r="AF1194" s="10">
        <f t="shared" si="2"/>
        <v>0</v>
      </c>
      <c r="AG1194" s="10">
        <f t="shared" si="3"/>
        <v>1</v>
      </c>
      <c r="AH1194" s="10">
        <f t="shared" si="4"/>
        <v>0</v>
      </c>
      <c r="AI1194" s="10">
        <f t="shared" si="5"/>
        <v>0</v>
      </c>
      <c r="AJ1194" s="9">
        <f>ROUNDUP(SUM(VLOOKUP(F1194,'Pontuação 3.0'!A$2:B$11,2,FALSE),VLOOKUP(E1194,'Pontuação 3.0'!C$2:D$11,2,FALSE),VLOOKUP(H1194,'Pontuação 3.0'!I$2:J$11,2,FALSE),VLOOKUP(J1194,'Pontuação 3.0'!G$2:H$11,2,FALSE),VLOOKUP(G1194,'Pontuação 3.0'!E$2:F$11,2,FALSE),VLOOKUP(K1194,'Pontuação 3.0'!K$2:L$11,2,FALSE),VLOOKUP(L1194,'Pontuação 3.0'!M$2:N$13,2,FALSE)),0)</f>
        <v>2247</v>
      </c>
      <c r="AK1194" s="9">
        <f t="shared" si="6"/>
        <v>225</v>
      </c>
      <c r="AL1194" s="9" t="str">
        <f t="array" ref="AL1194">IFERROR(INDEX('Pontuação 3.0'!G$13:G$191, MATCH(AK1194, 'Pontuação 3.0'!F$13:F$191, 0)), "Faixa Indefinida")</f>
        <v>B</v>
      </c>
      <c r="AM1194" s="9">
        <f t="shared" si="7"/>
        <v>0</v>
      </c>
      <c r="AN1194" s="9">
        <f t="shared" si="8"/>
        <v>1</v>
      </c>
      <c r="AO1194" s="9">
        <f t="shared" si="9"/>
        <v>0</v>
      </c>
      <c r="AP1194" s="9">
        <f t="shared" si="10"/>
        <v>0</v>
      </c>
      <c r="AQ1194" s="8"/>
    </row>
    <row r="1195" ht="15.75" customHeight="1">
      <c r="A1195" s="7">
        <v>45680.0</v>
      </c>
      <c r="B1195" s="8" t="s">
        <v>2753</v>
      </c>
      <c r="C1195" s="8" t="s">
        <v>2754</v>
      </c>
      <c r="D1195" s="11">
        <v>7.398845736E10</v>
      </c>
      <c r="E1195" s="8" t="s">
        <v>11833</v>
      </c>
      <c r="F1195" s="8" t="s">
        <v>11863</v>
      </c>
      <c r="G1195" s="8" t="s">
        <v>11843</v>
      </c>
      <c r="H1195" s="8" t="s">
        <v>11850</v>
      </c>
      <c r="I1195" s="8" t="s">
        <v>11845</v>
      </c>
      <c r="J1195" s="8" t="s">
        <v>11846</v>
      </c>
      <c r="K1195" s="8" t="s">
        <v>11839</v>
      </c>
      <c r="L1195" s="8" t="s">
        <v>11847</v>
      </c>
      <c r="M1195" s="8" t="s">
        <v>11849</v>
      </c>
      <c r="N1195" s="12" t="s">
        <v>11</v>
      </c>
      <c r="O1195" s="12" t="s">
        <v>13</v>
      </c>
      <c r="P1195" s="12" t="s">
        <v>96</v>
      </c>
      <c r="Q1195" s="12" t="s">
        <v>15</v>
      </c>
      <c r="R1195" s="12" t="s">
        <v>20</v>
      </c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9">
        <f>ROUNDUP(SUM(VLOOKUP(F1195,'Pontuação'!A$2:B$11,2,FALSE),VLOOKUP(E1195,'Pontuação'!C$2:D$11,2,FALSE),VLOOKUP(H1195,'Pontuação'!I$2:J$11,2,FALSE),VLOOKUP(J1195,'Pontuação'!G$2:H$11,2,FALSE),VLOOKUP(L1195,'Pontuação'!M$2:N$13,2,FALSE)),0)</f>
        <v>1656</v>
      </c>
      <c r="AD1195" s="10">
        <f t="shared" si="1"/>
        <v>166</v>
      </c>
      <c r="AE1195" s="10" t="str">
        <f t="array" ref="AE1195">IFERROR(INDEX('Pontuação'!G$13:G$101, MATCH(AD1195, 'Pontuação'!F$13:F$101, 0)), "Faixa Indefinida")</f>
        <v>B</v>
      </c>
      <c r="AF1195" s="10">
        <f t="shared" si="2"/>
        <v>0</v>
      </c>
      <c r="AG1195" s="10">
        <f t="shared" si="3"/>
        <v>1</v>
      </c>
      <c r="AH1195" s="10">
        <f t="shared" si="4"/>
        <v>0</v>
      </c>
      <c r="AI1195" s="10">
        <f t="shared" si="5"/>
        <v>0</v>
      </c>
      <c r="AJ1195" s="9">
        <f>ROUNDUP(SUM(VLOOKUP(F1195,'Pontuação 3.0'!A$2:B$11,2,FALSE),VLOOKUP(E1195,'Pontuação 3.0'!C$2:D$11,2,FALSE),VLOOKUP(H1195,'Pontuação 3.0'!I$2:J$11,2,FALSE),VLOOKUP(J1195,'Pontuação 3.0'!G$2:H$11,2,FALSE),VLOOKUP(G1195,'Pontuação 3.0'!E$2:F$11,2,FALSE),VLOOKUP(K1195,'Pontuação 3.0'!K$2:L$11,2,FALSE),VLOOKUP(L1195,'Pontuação 3.0'!M$2:N$13,2,FALSE)),0)</f>
        <v>2247</v>
      </c>
      <c r="AK1195" s="9">
        <f t="shared" si="6"/>
        <v>225</v>
      </c>
      <c r="AL1195" s="9" t="str">
        <f t="array" ref="AL1195">IFERROR(INDEX('Pontuação 3.0'!G$13:G$191, MATCH(AK1195, 'Pontuação 3.0'!F$13:F$191, 0)), "Faixa Indefinida")</f>
        <v>B</v>
      </c>
      <c r="AM1195" s="9">
        <f t="shared" si="7"/>
        <v>0</v>
      </c>
      <c r="AN1195" s="9">
        <f t="shared" si="8"/>
        <v>1</v>
      </c>
      <c r="AO1195" s="9">
        <f t="shared" si="9"/>
        <v>0</v>
      </c>
      <c r="AP1195" s="9">
        <f t="shared" si="10"/>
        <v>0</v>
      </c>
      <c r="AQ1195" s="8"/>
    </row>
    <row r="1196" ht="15.75" customHeight="1">
      <c r="A1196" s="7">
        <v>45680.0</v>
      </c>
      <c r="B1196" s="8" t="s">
        <v>1923</v>
      </c>
      <c r="C1196" s="8" t="s">
        <v>2755</v>
      </c>
      <c r="D1196" s="11">
        <v>1.1959326258E10</v>
      </c>
      <c r="E1196" s="8" t="s">
        <v>11833</v>
      </c>
      <c r="F1196" s="8" t="s">
        <v>11834</v>
      </c>
      <c r="G1196" s="8" t="s">
        <v>11843</v>
      </c>
      <c r="H1196" s="8" t="s">
        <v>11865</v>
      </c>
      <c r="I1196" s="8" t="s">
        <v>11837</v>
      </c>
      <c r="J1196" s="8" t="s">
        <v>11846</v>
      </c>
      <c r="K1196" s="8" t="s">
        <v>11837</v>
      </c>
      <c r="L1196" s="8" t="s">
        <v>11847</v>
      </c>
      <c r="M1196" s="8" t="s">
        <v>11849</v>
      </c>
      <c r="N1196" s="12" t="s">
        <v>11</v>
      </c>
      <c r="O1196" s="12" t="s">
        <v>13</v>
      </c>
      <c r="P1196" s="12" t="s">
        <v>23</v>
      </c>
      <c r="Q1196" s="12" t="s">
        <v>15</v>
      </c>
      <c r="R1196" s="12" t="s">
        <v>14</v>
      </c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9">
        <f>ROUNDUP(SUM(VLOOKUP(F1196,'Pontuação'!A$2:B$11,2,FALSE),VLOOKUP(E1196,'Pontuação'!C$2:D$11,2,FALSE),VLOOKUP(H1196,'Pontuação'!I$2:J$11,2,FALSE),VLOOKUP(J1196,'Pontuação'!G$2:H$11,2,FALSE),VLOOKUP(L1196,'Pontuação'!M$2:N$13,2,FALSE)),0)</f>
        <v>1699</v>
      </c>
      <c r="AD1196" s="10">
        <f t="shared" si="1"/>
        <v>170</v>
      </c>
      <c r="AE1196" s="10" t="str">
        <f t="array" ref="AE1196">IFERROR(INDEX('Pontuação'!G$13:G$101, MATCH(AD1196, 'Pontuação'!F$13:F$101, 0)), "Faixa Indefinida")</f>
        <v>B</v>
      </c>
      <c r="AF1196" s="10">
        <f t="shared" si="2"/>
        <v>0</v>
      </c>
      <c r="AG1196" s="10">
        <f t="shared" si="3"/>
        <v>1</v>
      </c>
      <c r="AH1196" s="10">
        <f t="shared" si="4"/>
        <v>0</v>
      </c>
      <c r="AI1196" s="10">
        <f t="shared" si="5"/>
        <v>0</v>
      </c>
      <c r="AJ1196" s="9">
        <f>ROUNDUP(SUM(VLOOKUP(F1196,'Pontuação 3.0'!A$2:B$11,2,FALSE),VLOOKUP(E1196,'Pontuação 3.0'!C$2:D$11,2,FALSE),VLOOKUP(H1196,'Pontuação 3.0'!I$2:J$11,2,FALSE),VLOOKUP(J1196,'Pontuação 3.0'!G$2:H$11,2,FALSE),VLOOKUP(G1196,'Pontuação 3.0'!E$2:F$11,2,FALSE),VLOOKUP(K1196,'Pontuação 3.0'!K$2:L$11,2,FALSE),VLOOKUP(L1196,'Pontuação 3.0'!M$2:N$13,2,FALSE)),0)</f>
        <v>2011</v>
      </c>
      <c r="AK1196" s="9">
        <f t="shared" si="6"/>
        <v>201</v>
      </c>
      <c r="AL1196" s="9" t="str">
        <f t="array" ref="AL1196">IFERROR(INDEX('Pontuação 3.0'!G$13:G$191, MATCH(AK1196, 'Pontuação 3.0'!F$13:F$191, 0)), "Faixa Indefinida")</f>
        <v>C</v>
      </c>
      <c r="AM1196" s="9">
        <f t="shared" si="7"/>
        <v>0</v>
      </c>
      <c r="AN1196" s="9">
        <f t="shared" si="8"/>
        <v>0</v>
      </c>
      <c r="AO1196" s="9">
        <f t="shared" si="9"/>
        <v>1</v>
      </c>
      <c r="AP1196" s="9">
        <f t="shared" si="10"/>
        <v>0</v>
      </c>
      <c r="AQ1196" s="8"/>
    </row>
    <row r="1197" ht="15.75" customHeight="1">
      <c r="A1197" s="7">
        <v>45680.0</v>
      </c>
      <c r="B1197" s="8" t="s">
        <v>2756</v>
      </c>
      <c r="C1197" s="8" t="s">
        <v>2757</v>
      </c>
      <c r="D1197" s="11">
        <v>3.1991398128E10</v>
      </c>
      <c r="E1197" s="8" t="s">
        <v>11833</v>
      </c>
      <c r="F1197" s="8" t="s">
        <v>11834</v>
      </c>
      <c r="G1197" s="8" t="s">
        <v>11843</v>
      </c>
      <c r="H1197" s="8" t="s">
        <v>11844</v>
      </c>
      <c r="I1197" s="8" t="s">
        <v>11845</v>
      </c>
      <c r="J1197" s="8" t="s">
        <v>11852</v>
      </c>
      <c r="K1197" s="8" t="s">
        <v>11839</v>
      </c>
      <c r="L1197" s="8" t="s">
        <v>11851</v>
      </c>
      <c r="M1197" s="8" t="s">
        <v>11859</v>
      </c>
      <c r="N1197" s="12" t="s">
        <v>11</v>
      </c>
      <c r="O1197" s="12" t="s">
        <v>13</v>
      </c>
      <c r="P1197" s="12" t="s">
        <v>27</v>
      </c>
      <c r="Q1197" s="12" t="s">
        <v>44</v>
      </c>
      <c r="R1197" s="12" t="s">
        <v>20</v>
      </c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9">
        <f>ROUNDUP(SUM(VLOOKUP(F1197,'Pontuação'!A$2:B$11,2,FALSE),VLOOKUP(E1197,'Pontuação'!C$2:D$11,2,FALSE),VLOOKUP(H1197,'Pontuação'!I$2:J$11,2,FALSE),VLOOKUP(J1197,'Pontuação'!G$2:H$11,2,FALSE),VLOOKUP(L1197,'Pontuação'!M$2:N$13,2,FALSE)),0)</f>
        <v>1688</v>
      </c>
      <c r="AD1197" s="10">
        <f t="shared" si="1"/>
        <v>169</v>
      </c>
      <c r="AE1197" s="10" t="str">
        <f t="array" ref="AE1197">IFERROR(INDEX('Pontuação'!G$13:G$101, MATCH(AD1197, 'Pontuação'!F$13:F$101, 0)), "Faixa Indefinida")</f>
        <v>B</v>
      </c>
      <c r="AF1197" s="10">
        <f t="shared" si="2"/>
        <v>0</v>
      </c>
      <c r="AG1197" s="10">
        <f t="shared" si="3"/>
        <v>1</v>
      </c>
      <c r="AH1197" s="10">
        <f t="shared" si="4"/>
        <v>0</v>
      </c>
      <c r="AI1197" s="10">
        <f t="shared" si="5"/>
        <v>0</v>
      </c>
      <c r="AJ1197" s="9">
        <f>ROUNDUP(SUM(VLOOKUP(F1197,'Pontuação 3.0'!A$2:B$11,2,FALSE),VLOOKUP(E1197,'Pontuação 3.0'!C$2:D$11,2,FALSE),VLOOKUP(H1197,'Pontuação 3.0'!I$2:J$11,2,FALSE),VLOOKUP(J1197,'Pontuação 3.0'!G$2:H$11,2,FALSE),VLOOKUP(G1197,'Pontuação 3.0'!E$2:F$11,2,FALSE),VLOOKUP(K1197,'Pontuação 3.0'!K$2:L$11,2,FALSE),VLOOKUP(L1197,'Pontuação 3.0'!M$2:N$13,2,FALSE)),0)</f>
        <v>2489</v>
      </c>
      <c r="AK1197" s="9">
        <f t="shared" si="6"/>
        <v>249</v>
      </c>
      <c r="AL1197" s="9" t="str">
        <f t="array" ref="AL1197">IFERROR(INDEX('Pontuação 3.0'!G$13:G$191, MATCH(AK1197, 'Pontuação 3.0'!F$13:F$191, 0)), "Faixa Indefinida")</f>
        <v>A</v>
      </c>
      <c r="AM1197" s="9">
        <f t="shared" si="7"/>
        <v>1</v>
      </c>
      <c r="AN1197" s="9">
        <f t="shared" si="8"/>
        <v>0</v>
      </c>
      <c r="AO1197" s="9">
        <f t="shared" si="9"/>
        <v>0</v>
      </c>
      <c r="AP1197" s="9">
        <f t="shared" si="10"/>
        <v>0</v>
      </c>
      <c r="AQ1197" s="8"/>
    </row>
    <row r="1198" ht="15.75" customHeight="1">
      <c r="A1198" s="7">
        <v>45680.0</v>
      </c>
      <c r="B1198" s="8" t="s">
        <v>2760</v>
      </c>
      <c r="C1198" s="8" t="s">
        <v>2761</v>
      </c>
      <c r="D1198" s="8" t="s">
        <v>2762</v>
      </c>
      <c r="E1198" s="8" t="s">
        <v>11868</v>
      </c>
      <c r="F1198" s="8" t="s">
        <v>11861</v>
      </c>
      <c r="G1198" s="8" t="s">
        <v>11843</v>
      </c>
      <c r="H1198" s="8" t="s">
        <v>11856</v>
      </c>
      <c r="I1198" s="8" t="s">
        <v>11845</v>
      </c>
      <c r="J1198" s="8" t="s">
        <v>11846</v>
      </c>
      <c r="K1198" s="8" t="s">
        <v>11837</v>
      </c>
      <c r="L1198" s="8" t="s">
        <v>11851</v>
      </c>
      <c r="M1198" s="8" t="s">
        <v>11859</v>
      </c>
      <c r="N1198" s="12" t="s">
        <v>11</v>
      </c>
      <c r="O1198" s="12" t="s">
        <v>13</v>
      </c>
      <c r="P1198" s="12" t="s">
        <v>37</v>
      </c>
      <c r="Q1198" s="12" t="s">
        <v>116</v>
      </c>
      <c r="R1198" s="12" t="s">
        <v>20</v>
      </c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9">
        <f>ROUNDUP(SUM(VLOOKUP(F1198,'Pontuação'!A$2:B$11,2,FALSE),VLOOKUP(E1198,'Pontuação'!C$2:D$11,2,FALSE),VLOOKUP(H1198,'Pontuação'!I$2:J$11,2,FALSE),VLOOKUP(J1198,'Pontuação'!G$2:H$11,2,FALSE),VLOOKUP(L1198,'Pontuação'!M$2:N$13,2,FALSE)),0)</f>
        <v>1198</v>
      </c>
      <c r="AD1198" s="10">
        <f t="shared" si="1"/>
        <v>120</v>
      </c>
      <c r="AE1198" s="10" t="str">
        <f t="array" ref="AE1198">IFERROR(INDEX('Pontuação'!G$13:G$101, MATCH(AD1198, 'Pontuação'!F$13:F$101, 0)), "Faixa Indefinida")</f>
        <v>D</v>
      </c>
      <c r="AF1198" s="10">
        <f t="shared" si="2"/>
        <v>0</v>
      </c>
      <c r="AG1198" s="10">
        <f t="shared" si="3"/>
        <v>0</v>
      </c>
      <c r="AH1198" s="10">
        <f t="shared" si="4"/>
        <v>0</v>
      </c>
      <c r="AI1198" s="10">
        <f t="shared" si="5"/>
        <v>1</v>
      </c>
      <c r="AJ1198" s="9">
        <f>ROUNDUP(SUM(VLOOKUP(F1198,'Pontuação 3.0'!A$2:B$11,2,FALSE),VLOOKUP(E1198,'Pontuação 3.0'!C$2:D$11,2,FALSE),VLOOKUP(H1198,'Pontuação 3.0'!I$2:J$11,2,FALSE),VLOOKUP(J1198,'Pontuação 3.0'!G$2:H$11,2,FALSE),VLOOKUP(G1198,'Pontuação 3.0'!E$2:F$11,2,FALSE),VLOOKUP(K1198,'Pontuação 3.0'!K$2:L$11,2,FALSE),VLOOKUP(L1198,'Pontuação 3.0'!M$2:N$13,2,FALSE)),0)</f>
        <v>1796</v>
      </c>
      <c r="AK1198" s="9">
        <f t="shared" si="6"/>
        <v>180</v>
      </c>
      <c r="AL1198" s="9" t="str">
        <f t="array" ref="AL1198">IFERROR(INDEX('Pontuação 3.0'!G$13:G$191, MATCH(AK1198, 'Pontuação 3.0'!F$13:F$191, 0)), "Faixa Indefinida")</f>
        <v>D</v>
      </c>
      <c r="AM1198" s="9">
        <f t="shared" si="7"/>
        <v>0</v>
      </c>
      <c r="AN1198" s="9">
        <f t="shared" si="8"/>
        <v>0</v>
      </c>
      <c r="AO1198" s="9">
        <f t="shared" si="9"/>
        <v>0</v>
      </c>
      <c r="AP1198" s="9">
        <f t="shared" si="10"/>
        <v>1</v>
      </c>
      <c r="AQ1198" s="8"/>
    </row>
    <row r="1199" ht="15.75" customHeight="1">
      <c r="A1199" s="7">
        <v>45680.0</v>
      </c>
      <c r="B1199" s="8" t="s">
        <v>2763</v>
      </c>
      <c r="C1199" s="8" t="s">
        <v>2764</v>
      </c>
      <c r="D1199" s="13" t="s">
        <v>11927</v>
      </c>
      <c r="E1199" s="8" t="s">
        <v>11833</v>
      </c>
      <c r="F1199" s="8" t="s">
        <v>11834</v>
      </c>
      <c r="G1199" s="8" t="s">
        <v>11843</v>
      </c>
      <c r="H1199" s="8" t="s">
        <v>11844</v>
      </c>
      <c r="I1199" s="8" t="s">
        <v>11837</v>
      </c>
      <c r="J1199" s="8" t="s">
        <v>11846</v>
      </c>
      <c r="K1199" s="8" t="s">
        <v>11837</v>
      </c>
      <c r="L1199" s="8" t="s">
        <v>11847</v>
      </c>
      <c r="M1199" s="8" t="s">
        <v>11849</v>
      </c>
      <c r="N1199" s="12" t="s">
        <v>11</v>
      </c>
      <c r="O1199" s="12" t="s">
        <v>13</v>
      </c>
      <c r="P1199" s="12" t="s">
        <v>37</v>
      </c>
      <c r="Q1199" s="12" t="s">
        <v>15</v>
      </c>
      <c r="R1199" s="12" t="s">
        <v>14</v>
      </c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9">
        <f>ROUNDUP(SUM(VLOOKUP(F1199,'Pontuação'!A$2:B$11,2,FALSE),VLOOKUP(E1199,'Pontuação'!C$2:D$11,2,FALSE),VLOOKUP(H1199,'Pontuação'!I$2:J$11,2,FALSE),VLOOKUP(J1199,'Pontuação'!G$2:H$11,2,FALSE),VLOOKUP(L1199,'Pontuação'!M$2:N$13,2,FALSE)),0)</f>
        <v>1715</v>
      </c>
      <c r="AD1199" s="10">
        <f t="shared" si="1"/>
        <v>172</v>
      </c>
      <c r="AE1199" s="10" t="str">
        <f t="array" ref="AE1199">IFERROR(INDEX('Pontuação'!G$13:G$101, MATCH(AD1199, 'Pontuação'!F$13:F$101, 0)), "Faixa Indefinida")</f>
        <v>B</v>
      </c>
      <c r="AF1199" s="10">
        <f t="shared" si="2"/>
        <v>0</v>
      </c>
      <c r="AG1199" s="10">
        <f t="shared" si="3"/>
        <v>1</v>
      </c>
      <c r="AH1199" s="10">
        <f t="shared" si="4"/>
        <v>0</v>
      </c>
      <c r="AI1199" s="10">
        <f t="shared" si="5"/>
        <v>0</v>
      </c>
      <c r="AJ1199" s="9">
        <f>ROUNDUP(SUM(VLOOKUP(F1199,'Pontuação 3.0'!A$2:B$11,2,FALSE),VLOOKUP(E1199,'Pontuação 3.0'!C$2:D$11,2,FALSE),VLOOKUP(H1199,'Pontuação 3.0'!I$2:J$11,2,FALSE),VLOOKUP(J1199,'Pontuação 3.0'!G$2:H$11,2,FALSE),VLOOKUP(G1199,'Pontuação 3.0'!E$2:F$11,2,FALSE),VLOOKUP(K1199,'Pontuação 3.0'!K$2:L$11,2,FALSE),VLOOKUP(L1199,'Pontuação 3.0'!M$2:N$13,2,FALSE)),0)</f>
        <v>2162</v>
      </c>
      <c r="AK1199" s="9">
        <f t="shared" si="6"/>
        <v>216</v>
      </c>
      <c r="AL1199" s="9" t="str">
        <f t="array" ref="AL1199">IFERROR(INDEX('Pontuação 3.0'!G$13:G$191, MATCH(AK1199, 'Pontuação 3.0'!F$13:F$191, 0)), "Faixa Indefinida")</f>
        <v>B</v>
      </c>
      <c r="AM1199" s="9">
        <f t="shared" si="7"/>
        <v>0</v>
      </c>
      <c r="AN1199" s="9">
        <f t="shared" si="8"/>
        <v>1</v>
      </c>
      <c r="AO1199" s="9">
        <f t="shared" si="9"/>
        <v>0</v>
      </c>
      <c r="AP1199" s="9">
        <f t="shared" si="10"/>
        <v>0</v>
      </c>
      <c r="AQ1199" s="8"/>
    </row>
    <row r="1200" ht="15.75" customHeight="1">
      <c r="A1200" s="7">
        <v>45680.0</v>
      </c>
      <c r="B1200" s="8" t="s">
        <v>2765</v>
      </c>
      <c r="C1200" s="8" t="s">
        <v>2766</v>
      </c>
      <c r="D1200" s="11">
        <v>6.2996141324E10</v>
      </c>
      <c r="E1200" s="8" t="s">
        <v>11833</v>
      </c>
      <c r="F1200" s="8" t="s">
        <v>11834</v>
      </c>
      <c r="G1200" s="8" t="s">
        <v>11835</v>
      </c>
      <c r="H1200" s="8" t="s">
        <v>11865</v>
      </c>
      <c r="I1200" s="8" t="s">
        <v>11845</v>
      </c>
      <c r="J1200" s="8" t="s">
        <v>11852</v>
      </c>
      <c r="K1200" s="8" t="s">
        <v>11837</v>
      </c>
      <c r="L1200" s="8" t="s">
        <v>11851</v>
      </c>
      <c r="M1200" s="8" t="s">
        <v>11848</v>
      </c>
      <c r="N1200" s="12" t="s">
        <v>11</v>
      </c>
      <c r="O1200" s="12" t="s">
        <v>13</v>
      </c>
      <c r="P1200" s="12" t="s">
        <v>261</v>
      </c>
      <c r="Q1200" s="12" t="s">
        <v>15</v>
      </c>
      <c r="R1200" s="12" t="s">
        <v>14</v>
      </c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9">
        <f>ROUNDUP(SUM(VLOOKUP(F1200,'Pontuação'!A$2:B$11,2,FALSE),VLOOKUP(E1200,'Pontuação'!C$2:D$11,2,FALSE),VLOOKUP(H1200,'Pontuação'!I$2:J$11,2,FALSE),VLOOKUP(J1200,'Pontuação'!G$2:H$11,2,FALSE),VLOOKUP(L1200,'Pontuação'!M$2:N$13,2,FALSE)),0)</f>
        <v>1672</v>
      </c>
      <c r="AD1200" s="10">
        <f t="shared" si="1"/>
        <v>167</v>
      </c>
      <c r="AE1200" s="10" t="str">
        <f t="array" ref="AE1200">IFERROR(INDEX('Pontuação'!G$13:G$101, MATCH(AD1200, 'Pontuação'!F$13:F$101, 0)), "Faixa Indefinida")</f>
        <v>B</v>
      </c>
      <c r="AF1200" s="10">
        <f t="shared" si="2"/>
        <v>0</v>
      </c>
      <c r="AG1200" s="10">
        <f t="shared" si="3"/>
        <v>1</v>
      </c>
      <c r="AH1200" s="10">
        <f t="shared" si="4"/>
        <v>0</v>
      </c>
      <c r="AI1200" s="10">
        <f t="shared" si="5"/>
        <v>0</v>
      </c>
      <c r="AJ1200" s="9">
        <f>ROUNDUP(SUM(VLOOKUP(F1200,'Pontuação 3.0'!A$2:B$11,2,FALSE),VLOOKUP(E1200,'Pontuação 3.0'!C$2:D$11,2,FALSE),VLOOKUP(H1200,'Pontuação 3.0'!I$2:J$11,2,FALSE),VLOOKUP(J1200,'Pontuação 3.0'!G$2:H$11,2,FALSE),VLOOKUP(G1200,'Pontuação 3.0'!E$2:F$11,2,FALSE),VLOOKUP(K1200,'Pontuação 3.0'!K$2:L$11,2,FALSE),VLOOKUP(L1200,'Pontuação 3.0'!M$2:N$13,2,FALSE)),0)</f>
        <v>1937</v>
      </c>
      <c r="AK1200" s="9">
        <f t="shared" si="6"/>
        <v>194</v>
      </c>
      <c r="AL1200" s="9" t="str">
        <f t="array" ref="AL1200">IFERROR(INDEX('Pontuação 3.0'!G$13:G$191, MATCH(AK1200, 'Pontuação 3.0'!F$13:F$191, 0)), "Faixa Indefinida")</f>
        <v>C</v>
      </c>
      <c r="AM1200" s="9">
        <f t="shared" si="7"/>
        <v>0</v>
      </c>
      <c r="AN1200" s="9">
        <f t="shared" si="8"/>
        <v>0</v>
      </c>
      <c r="AO1200" s="9">
        <f t="shared" si="9"/>
        <v>1</v>
      </c>
      <c r="AP1200" s="9">
        <f t="shared" si="10"/>
        <v>0</v>
      </c>
      <c r="AQ1200" s="8"/>
    </row>
    <row r="1201" ht="15.75" customHeight="1">
      <c r="A1201" s="7">
        <v>45680.0</v>
      </c>
      <c r="B1201" s="8" t="s">
        <v>2765</v>
      </c>
      <c r="C1201" s="8" t="s">
        <v>2766</v>
      </c>
      <c r="D1201" s="11">
        <v>6.2996141324E10</v>
      </c>
      <c r="E1201" s="8" t="s">
        <v>11833</v>
      </c>
      <c r="F1201" s="8" t="s">
        <v>11834</v>
      </c>
      <c r="G1201" s="8" t="s">
        <v>11835</v>
      </c>
      <c r="H1201" s="8" t="s">
        <v>11865</v>
      </c>
      <c r="I1201" s="8" t="s">
        <v>11845</v>
      </c>
      <c r="J1201" s="8" t="s">
        <v>11852</v>
      </c>
      <c r="K1201" s="8" t="s">
        <v>11837</v>
      </c>
      <c r="L1201" s="8" t="s">
        <v>11851</v>
      </c>
      <c r="M1201" s="8" t="s">
        <v>11848</v>
      </c>
      <c r="N1201" s="12" t="s">
        <v>11</v>
      </c>
      <c r="O1201" s="12" t="s">
        <v>13</v>
      </c>
      <c r="P1201" s="12" t="s">
        <v>261</v>
      </c>
      <c r="Q1201" s="12" t="s">
        <v>15</v>
      </c>
      <c r="R1201" s="12" t="s">
        <v>14</v>
      </c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9">
        <f>ROUNDUP(SUM(VLOOKUP(F1201,'Pontuação'!A$2:B$11,2,FALSE),VLOOKUP(E1201,'Pontuação'!C$2:D$11,2,FALSE),VLOOKUP(H1201,'Pontuação'!I$2:J$11,2,FALSE),VLOOKUP(J1201,'Pontuação'!G$2:H$11,2,FALSE),VLOOKUP(L1201,'Pontuação'!M$2:N$13,2,FALSE)),0)</f>
        <v>1672</v>
      </c>
      <c r="AD1201" s="10">
        <f t="shared" si="1"/>
        <v>167</v>
      </c>
      <c r="AE1201" s="10" t="str">
        <f t="array" ref="AE1201">IFERROR(INDEX('Pontuação'!G$13:G$101, MATCH(AD1201, 'Pontuação'!F$13:F$101, 0)), "Faixa Indefinida")</f>
        <v>B</v>
      </c>
      <c r="AF1201" s="10">
        <f t="shared" si="2"/>
        <v>0</v>
      </c>
      <c r="AG1201" s="10">
        <f t="shared" si="3"/>
        <v>1</v>
      </c>
      <c r="AH1201" s="10">
        <f t="shared" si="4"/>
        <v>0</v>
      </c>
      <c r="AI1201" s="10">
        <f t="shared" si="5"/>
        <v>0</v>
      </c>
      <c r="AJ1201" s="9">
        <f>ROUNDUP(SUM(VLOOKUP(F1201,'Pontuação 3.0'!A$2:B$11,2,FALSE),VLOOKUP(E1201,'Pontuação 3.0'!C$2:D$11,2,FALSE),VLOOKUP(H1201,'Pontuação 3.0'!I$2:J$11,2,FALSE),VLOOKUP(J1201,'Pontuação 3.0'!G$2:H$11,2,FALSE),VLOOKUP(G1201,'Pontuação 3.0'!E$2:F$11,2,FALSE),VLOOKUP(K1201,'Pontuação 3.0'!K$2:L$11,2,FALSE),VLOOKUP(L1201,'Pontuação 3.0'!M$2:N$13,2,FALSE)),0)</f>
        <v>1937</v>
      </c>
      <c r="AK1201" s="9">
        <f t="shared" si="6"/>
        <v>194</v>
      </c>
      <c r="AL1201" s="9" t="str">
        <f t="array" ref="AL1201">IFERROR(INDEX('Pontuação 3.0'!G$13:G$191, MATCH(AK1201, 'Pontuação 3.0'!F$13:F$191, 0)), "Faixa Indefinida")</f>
        <v>C</v>
      </c>
      <c r="AM1201" s="9">
        <f t="shared" si="7"/>
        <v>0</v>
      </c>
      <c r="AN1201" s="9">
        <f t="shared" si="8"/>
        <v>0</v>
      </c>
      <c r="AO1201" s="9">
        <f t="shared" si="9"/>
        <v>1</v>
      </c>
      <c r="AP1201" s="9">
        <f t="shared" si="10"/>
        <v>0</v>
      </c>
      <c r="AQ1201" s="8"/>
    </row>
    <row r="1202" ht="15.75" customHeight="1">
      <c r="A1202" s="7">
        <v>45680.0</v>
      </c>
      <c r="B1202" s="8" t="s">
        <v>2767</v>
      </c>
      <c r="C1202" s="8" t="s">
        <v>2768</v>
      </c>
      <c r="D1202" s="11">
        <v>9.1985159014E10</v>
      </c>
      <c r="E1202" s="8" t="s">
        <v>11833</v>
      </c>
      <c r="F1202" s="8" t="s">
        <v>11842</v>
      </c>
      <c r="G1202" s="8" t="s">
        <v>11843</v>
      </c>
      <c r="H1202" s="8" t="s">
        <v>11850</v>
      </c>
      <c r="I1202" s="8" t="s">
        <v>11837</v>
      </c>
      <c r="J1202" s="8" t="s">
        <v>11852</v>
      </c>
      <c r="K1202" s="8" t="s">
        <v>11837</v>
      </c>
      <c r="L1202" s="8" t="s">
        <v>11851</v>
      </c>
      <c r="M1202" s="8" t="s">
        <v>11849</v>
      </c>
      <c r="N1202" s="12" t="s">
        <v>11</v>
      </c>
      <c r="O1202" s="12" t="s">
        <v>13</v>
      </c>
      <c r="P1202" s="12" t="s">
        <v>27</v>
      </c>
      <c r="Q1202" s="12" t="s">
        <v>385</v>
      </c>
      <c r="R1202" s="12" t="s">
        <v>20</v>
      </c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9">
        <f>ROUNDUP(SUM(VLOOKUP(F1202,'Pontuação'!A$2:B$11,2,FALSE),VLOOKUP(E1202,'Pontuação'!C$2:D$11,2,FALSE),VLOOKUP(H1202,'Pontuação'!I$2:J$11,2,FALSE),VLOOKUP(J1202,'Pontuação'!G$2:H$11,2,FALSE),VLOOKUP(L1202,'Pontuação'!M$2:N$13,2,FALSE)),0)</f>
        <v>1658</v>
      </c>
      <c r="AD1202" s="10">
        <f t="shared" si="1"/>
        <v>166</v>
      </c>
      <c r="AE1202" s="10" t="str">
        <f t="array" ref="AE1202">IFERROR(INDEX('Pontuação'!G$13:G$101, MATCH(AD1202, 'Pontuação'!F$13:F$101, 0)), "Faixa Indefinida")</f>
        <v>B</v>
      </c>
      <c r="AF1202" s="10">
        <f t="shared" si="2"/>
        <v>0</v>
      </c>
      <c r="AG1202" s="10">
        <f t="shared" si="3"/>
        <v>1</v>
      </c>
      <c r="AH1202" s="10">
        <f t="shared" si="4"/>
        <v>0</v>
      </c>
      <c r="AI1202" s="10">
        <f t="shared" si="5"/>
        <v>0</v>
      </c>
      <c r="AJ1202" s="9">
        <f>ROUNDUP(SUM(VLOOKUP(F1202,'Pontuação 3.0'!A$2:B$11,2,FALSE),VLOOKUP(E1202,'Pontuação 3.0'!C$2:D$11,2,FALSE),VLOOKUP(H1202,'Pontuação 3.0'!I$2:J$11,2,FALSE),VLOOKUP(J1202,'Pontuação 3.0'!G$2:H$11,2,FALSE),VLOOKUP(G1202,'Pontuação 3.0'!E$2:F$11,2,FALSE),VLOOKUP(K1202,'Pontuação 3.0'!K$2:L$11,2,FALSE),VLOOKUP(L1202,'Pontuação 3.0'!M$2:N$13,2,FALSE)),0)</f>
        <v>2274</v>
      </c>
      <c r="AK1202" s="9">
        <f t="shared" si="6"/>
        <v>227</v>
      </c>
      <c r="AL1202" s="9" t="str">
        <f t="array" ref="AL1202">IFERROR(INDEX('Pontuação 3.0'!G$13:G$191, MATCH(AK1202, 'Pontuação 3.0'!F$13:F$191, 0)), "Faixa Indefinida")</f>
        <v>B</v>
      </c>
      <c r="AM1202" s="9">
        <f t="shared" si="7"/>
        <v>0</v>
      </c>
      <c r="AN1202" s="9">
        <f t="shared" si="8"/>
        <v>1</v>
      </c>
      <c r="AO1202" s="9">
        <f t="shared" si="9"/>
        <v>0</v>
      </c>
      <c r="AP1202" s="9">
        <f t="shared" si="10"/>
        <v>0</v>
      </c>
      <c r="AQ1202" s="8"/>
    </row>
    <row r="1203" ht="15.75" customHeight="1">
      <c r="A1203" s="7">
        <v>45680.0</v>
      </c>
      <c r="B1203" s="8" t="s">
        <v>2769</v>
      </c>
      <c r="C1203" s="8" t="s">
        <v>2770</v>
      </c>
      <c r="D1203" s="11">
        <v>8.799614372E10</v>
      </c>
      <c r="E1203" s="8" t="s">
        <v>11833</v>
      </c>
      <c r="F1203" s="8" t="s">
        <v>11834</v>
      </c>
      <c r="G1203" s="8" t="s">
        <v>11843</v>
      </c>
      <c r="H1203" s="8" t="s">
        <v>11856</v>
      </c>
      <c r="I1203" s="8" t="s">
        <v>11837</v>
      </c>
      <c r="J1203" s="8" t="s">
        <v>11846</v>
      </c>
      <c r="K1203" s="8" t="s">
        <v>11837</v>
      </c>
      <c r="L1203" s="8" t="s">
        <v>11851</v>
      </c>
      <c r="M1203" s="8" t="s">
        <v>11849</v>
      </c>
      <c r="N1203" s="12" t="s">
        <v>11</v>
      </c>
      <c r="O1203" s="12" t="s">
        <v>13</v>
      </c>
      <c r="P1203" s="12" t="s">
        <v>123</v>
      </c>
      <c r="Q1203" s="12" t="s">
        <v>15</v>
      </c>
      <c r="R1203" s="12" t="s">
        <v>20</v>
      </c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9">
        <f>ROUNDUP(SUM(VLOOKUP(F1203,'Pontuação'!A$2:B$11,2,FALSE),VLOOKUP(E1203,'Pontuação'!C$2:D$11,2,FALSE),VLOOKUP(H1203,'Pontuação'!I$2:J$11,2,FALSE),VLOOKUP(J1203,'Pontuação'!G$2:H$11,2,FALSE),VLOOKUP(L1203,'Pontuação'!M$2:N$13,2,FALSE)),0)</f>
        <v>1427</v>
      </c>
      <c r="AD1203" s="10">
        <f t="shared" si="1"/>
        <v>143</v>
      </c>
      <c r="AE1203" s="10" t="str">
        <f t="array" ref="AE1203">IFERROR(INDEX('Pontuação'!G$13:G$101, MATCH(AD1203, 'Pontuação'!F$13:F$101, 0)), "Faixa Indefinida")</f>
        <v>D</v>
      </c>
      <c r="AF1203" s="10">
        <f t="shared" si="2"/>
        <v>0</v>
      </c>
      <c r="AG1203" s="10">
        <f t="shared" si="3"/>
        <v>0</v>
      </c>
      <c r="AH1203" s="10">
        <f t="shared" si="4"/>
        <v>0</v>
      </c>
      <c r="AI1203" s="10">
        <f t="shared" si="5"/>
        <v>1</v>
      </c>
      <c r="AJ1203" s="9">
        <f>ROUNDUP(SUM(VLOOKUP(F1203,'Pontuação 3.0'!A$2:B$11,2,FALSE),VLOOKUP(E1203,'Pontuação 3.0'!C$2:D$11,2,FALSE),VLOOKUP(H1203,'Pontuação 3.0'!I$2:J$11,2,FALSE),VLOOKUP(J1203,'Pontuação 3.0'!G$2:H$11,2,FALSE),VLOOKUP(G1203,'Pontuação 3.0'!E$2:F$11,2,FALSE),VLOOKUP(K1203,'Pontuação 3.0'!K$2:L$11,2,FALSE),VLOOKUP(L1203,'Pontuação 3.0'!M$2:N$13,2,FALSE)),0)</f>
        <v>1841</v>
      </c>
      <c r="AK1203" s="9">
        <f t="shared" si="6"/>
        <v>184</v>
      </c>
      <c r="AL1203" s="9" t="str">
        <f t="array" ref="AL1203">IFERROR(INDEX('Pontuação 3.0'!G$13:G$191, MATCH(AK1203, 'Pontuação 3.0'!F$13:F$191, 0)), "Faixa Indefinida")</f>
        <v>D</v>
      </c>
      <c r="AM1203" s="9">
        <f t="shared" si="7"/>
        <v>0</v>
      </c>
      <c r="AN1203" s="9">
        <f t="shared" si="8"/>
        <v>0</v>
      </c>
      <c r="AO1203" s="9">
        <f t="shared" si="9"/>
        <v>0</v>
      </c>
      <c r="AP1203" s="9">
        <f t="shared" si="10"/>
        <v>1</v>
      </c>
      <c r="AQ1203" s="8"/>
    </row>
    <row r="1204" ht="15.75" customHeight="1">
      <c r="A1204" s="7">
        <v>45680.0</v>
      </c>
      <c r="B1204" s="8" t="s">
        <v>2771</v>
      </c>
      <c r="C1204" s="8" t="s">
        <v>2772</v>
      </c>
      <c r="D1204" s="11">
        <v>6.6984291473E10</v>
      </c>
      <c r="E1204" s="8" t="s">
        <v>11833</v>
      </c>
      <c r="F1204" s="8" t="s">
        <v>11842</v>
      </c>
      <c r="G1204" s="8" t="s">
        <v>11843</v>
      </c>
      <c r="H1204" s="8" t="s">
        <v>11856</v>
      </c>
      <c r="I1204" s="8" t="s">
        <v>11845</v>
      </c>
      <c r="J1204" s="8" t="s">
        <v>11846</v>
      </c>
      <c r="K1204" s="8" t="s">
        <v>11839</v>
      </c>
      <c r="L1204" s="8" t="s">
        <v>11870</v>
      </c>
      <c r="M1204" s="8" t="s">
        <v>11853</v>
      </c>
      <c r="N1204" s="12" t="s">
        <v>11</v>
      </c>
      <c r="O1204" s="12" t="s">
        <v>13</v>
      </c>
      <c r="P1204" s="12" t="s">
        <v>37</v>
      </c>
      <c r="Q1204" s="12" t="s">
        <v>24</v>
      </c>
      <c r="R1204" s="12" t="s">
        <v>20</v>
      </c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9">
        <f>ROUNDUP(SUM(VLOOKUP(F1204,'Pontuação'!A$2:B$11,2,FALSE),VLOOKUP(E1204,'Pontuação'!C$2:D$11,2,FALSE),VLOOKUP(H1204,'Pontuação'!I$2:J$11,2,FALSE),VLOOKUP(J1204,'Pontuação'!G$2:H$11,2,FALSE),VLOOKUP(L1204,'Pontuação'!M$2:N$13,2,FALSE)),0)</f>
        <v>1509</v>
      </c>
      <c r="AD1204" s="10">
        <f t="shared" si="1"/>
        <v>151</v>
      </c>
      <c r="AE1204" s="10" t="str">
        <f t="array" ref="AE1204">IFERROR(INDEX('Pontuação'!G$13:G$101, MATCH(AD1204, 'Pontuação'!F$13:F$101, 0)), "Faixa Indefinida")</f>
        <v>C</v>
      </c>
      <c r="AF1204" s="10">
        <f t="shared" si="2"/>
        <v>0</v>
      </c>
      <c r="AG1204" s="10">
        <f t="shared" si="3"/>
        <v>0</v>
      </c>
      <c r="AH1204" s="10">
        <f t="shared" si="4"/>
        <v>1</v>
      </c>
      <c r="AI1204" s="10">
        <f t="shared" si="5"/>
        <v>0</v>
      </c>
      <c r="AJ1204" s="9">
        <f>ROUNDUP(SUM(VLOOKUP(F1204,'Pontuação 3.0'!A$2:B$11,2,FALSE),VLOOKUP(E1204,'Pontuação 3.0'!C$2:D$11,2,FALSE),VLOOKUP(H1204,'Pontuação 3.0'!I$2:J$11,2,FALSE),VLOOKUP(J1204,'Pontuação 3.0'!G$2:H$11,2,FALSE),VLOOKUP(G1204,'Pontuação 3.0'!E$2:F$11,2,FALSE),VLOOKUP(K1204,'Pontuação 3.0'!K$2:L$11,2,FALSE),VLOOKUP(L1204,'Pontuação 3.0'!M$2:N$13,2,FALSE)),0)</f>
        <v>2429</v>
      </c>
      <c r="AK1204" s="9">
        <f t="shared" si="6"/>
        <v>243</v>
      </c>
      <c r="AL1204" s="9" t="str">
        <f t="array" ref="AL1204">IFERROR(INDEX('Pontuação 3.0'!G$13:G$191, MATCH(AK1204, 'Pontuação 3.0'!F$13:F$191, 0)), "Faixa Indefinida")</f>
        <v>A</v>
      </c>
      <c r="AM1204" s="9">
        <f t="shared" si="7"/>
        <v>1</v>
      </c>
      <c r="AN1204" s="9">
        <f t="shared" si="8"/>
        <v>0</v>
      </c>
      <c r="AO1204" s="9">
        <f t="shared" si="9"/>
        <v>0</v>
      </c>
      <c r="AP1204" s="9">
        <f t="shared" si="10"/>
        <v>0</v>
      </c>
      <c r="AQ1204" s="8"/>
    </row>
    <row r="1205" ht="15.75" customHeight="1">
      <c r="A1205" s="7">
        <v>45680.0</v>
      </c>
      <c r="B1205" s="8" t="s">
        <v>2773</v>
      </c>
      <c r="C1205" s="8" t="s">
        <v>2774</v>
      </c>
      <c r="D1205" s="11">
        <v>8.2981810723E10</v>
      </c>
      <c r="E1205" s="8" t="s">
        <v>11833</v>
      </c>
      <c r="F1205" s="8" t="s">
        <v>11842</v>
      </c>
      <c r="G1205" s="8" t="s">
        <v>11843</v>
      </c>
      <c r="H1205" s="8" t="s">
        <v>11850</v>
      </c>
      <c r="I1205" s="8" t="s">
        <v>11837</v>
      </c>
      <c r="J1205" s="8" t="s">
        <v>11846</v>
      </c>
      <c r="K1205" s="8" t="s">
        <v>11837</v>
      </c>
      <c r="L1205" s="8" t="s">
        <v>11851</v>
      </c>
      <c r="M1205" s="8" t="s">
        <v>11849</v>
      </c>
      <c r="N1205" s="12" t="s">
        <v>11</v>
      </c>
      <c r="O1205" s="12" t="s">
        <v>13</v>
      </c>
      <c r="P1205" s="12" t="s">
        <v>27</v>
      </c>
      <c r="Q1205" s="12" t="s">
        <v>65</v>
      </c>
      <c r="R1205" s="12" t="s">
        <v>20</v>
      </c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9">
        <f>ROUNDUP(SUM(VLOOKUP(F1205,'Pontuação'!A$2:B$11,2,FALSE),VLOOKUP(E1205,'Pontuação'!C$2:D$11,2,FALSE),VLOOKUP(H1205,'Pontuação'!I$2:J$11,2,FALSE),VLOOKUP(J1205,'Pontuação'!G$2:H$11,2,FALSE),VLOOKUP(L1205,'Pontuação'!M$2:N$13,2,FALSE)),0)</f>
        <v>1553</v>
      </c>
      <c r="AD1205" s="10">
        <f t="shared" si="1"/>
        <v>155</v>
      </c>
      <c r="AE1205" s="10" t="str">
        <f t="array" ref="AE1205">IFERROR(INDEX('Pontuação'!G$13:G$101, MATCH(AD1205, 'Pontuação'!F$13:F$101, 0)), "Faixa Indefinida")</f>
        <v>C</v>
      </c>
      <c r="AF1205" s="10">
        <f t="shared" si="2"/>
        <v>0</v>
      </c>
      <c r="AG1205" s="10">
        <f t="shared" si="3"/>
        <v>0</v>
      </c>
      <c r="AH1205" s="10">
        <f t="shared" si="4"/>
        <v>1</v>
      </c>
      <c r="AI1205" s="10">
        <f t="shared" si="5"/>
        <v>0</v>
      </c>
      <c r="AJ1205" s="9">
        <f>ROUNDUP(SUM(VLOOKUP(F1205,'Pontuação 3.0'!A$2:B$11,2,FALSE),VLOOKUP(E1205,'Pontuação 3.0'!C$2:D$11,2,FALSE),VLOOKUP(H1205,'Pontuação 3.0'!I$2:J$11,2,FALSE),VLOOKUP(J1205,'Pontuação 3.0'!G$2:H$11,2,FALSE),VLOOKUP(G1205,'Pontuação 3.0'!E$2:F$11,2,FALSE),VLOOKUP(K1205,'Pontuação 3.0'!K$2:L$11,2,FALSE),VLOOKUP(L1205,'Pontuação 3.0'!M$2:N$13,2,FALSE)),0)</f>
        <v>2122</v>
      </c>
      <c r="AK1205" s="9">
        <f t="shared" si="6"/>
        <v>212</v>
      </c>
      <c r="AL1205" s="9" t="str">
        <f t="array" ref="AL1205">IFERROR(INDEX('Pontuação 3.0'!G$13:G$191, MATCH(AK1205, 'Pontuação 3.0'!F$13:F$191, 0)), "Faixa Indefinida")</f>
        <v>C</v>
      </c>
      <c r="AM1205" s="9">
        <f t="shared" si="7"/>
        <v>0</v>
      </c>
      <c r="AN1205" s="9">
        <f t="shared" si="8"/>
        <v>0</v>
      </c>
      <c r="AO1205" s="9">
        <f t="shared" si="9"/>
        <v>1</v>
      </c>
      <c r="AP1205" s="9">
        <f t="shared" si="10"/>
        <v>0</v>
      </c>
      <c r="AQ1205" s="8"/>
    </row>
    <row r="1206" ht="15.75" customHeight="1">
      <c r="A1206" s="7">
        <v>45680.0</v>
      </c>
      <c r="B1206" s="8" t="s">
        <v>2775</v>
      </c>
      <c r="C1206" s="8" t="s">
        <v>2776</v>
      </c>
      <c r="D1206" s="11">
        <v>8.6981374483E10</v>
      </c>
      <c r="E1206" s="8" t="s">
        <v>11833</v>
      </c>
      <c r="F1206" s="8" t="s">
        <v>11842</v>
      </c>
      <c r="G1206" s="8" t="s">
        <v>11843</v>
      </c>
      <c r="H1206" s="8" t="s">
        <v>11850</v>
      </c>
      <c r="I1206" s="8" t="s">
        <v>11845</v>
      </c>
      <c r="J1206" s="8" t="s">
        <v>11877</v>
      </c>
      <c r="K1206" s="8" t="s">
        <v>11839</v>
      </c>
      <c r="L1206" s="8" t="s">
        <v>11840</v>
      </c>
      <c r="M1206" s="8" t="s">
        <v>11848</v>
      </c>
      <c r="N1206" s="12" t="s">
        <v>11</v>
      </c>
      <c r="O1206" s="12" t="s">
        <v>13</v>
      </c>
      <c r="P1206" s="12" t="s">
        <v>37</v>
      </c>
      <c r="Q1206" s="12" t="s">
        <v>116</v>
      </c>
      <c r="R1206" s="12" t="s">
        <v>20</v>
      </c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9">
        <f>ROUNDUP(SUM(VLOOKUP(F1206,'Pontuação'!A$2:B$11,2,FALSE),VLOOKUP(E1206,'Pontuação'!C$2:D$11,2,FALSE),VLOOKUP(H1206,'Pontuação'!I$2:J$11,2,FALSE),VLOOKUP(J1206,'Pontuação'!G$2:H$11,2,FALSE),VLOOKUP(L1206,'Pontuação'!M$2:N$13,2,FALSE)),0)</f>
        <v>1895</v>
      </c>
      <c r="AD1206" s="10">
        <f t="shared" si="1"/>
        <v>190</v>
      </c>
      <c r="AE1206" s="10" t="str">
        <f t="array" ref="AE1206">IFERROR(INDEX('Pontuação'!G$13:G$101, MATCH(AD1206, 'Pontuação'!F$13:F$101, 0)), "Faixa Indefinida")</f>
        <v>A</v>
      </c>
      <c r="AF1206" s="10">
        <f t="shared" si="2"/>
        <v>1</v>
      </c>
      <c r="AG1206" s="10">
        <f t="shared" si="3"/>
        <v>0</v>
      </c>
      <c r="AH1206" s="10">
        <f t="shared" si="4"/>
        <v>0</v>
      </c>
      <c r="AI1206" s="10">
        <f t="shared" si="5"/>
        <v>0</v>
      </c>
      <c r="AJ1206" s="9">
        <f>ROUNDUP(SUM(VLOOKUP(F1206,'Pontuação 3.0'!A$2:B$11,2,FALSE),VLOOKUP(E1206,'Pontuação 3.0'!C$2:D$11,2,FALSE),VLOOKUP(H1206,'Pontuação 3.0'!I$2:J$11,2,FALSE),VLOOKUP(J1206,'Pontuação 3.0'!G$2:H$11,2,FALSE),VLOOKUP(G1206,'Pontuação 3.0'!E$2:F$11,2,FALSE),VLOOKUP(K1206,'Pontuação 3.0'!K$2:L$11,2,FALSE),VLOOKUP(L1206,'Pontuação 3.0'!M$2:N$13,2,FALSE)),0)</f>
        <v>2371</v>
      </c>
      <c r="AK1206" s="9">
        <f t="shared" si="6"/>
        <v>237</v>
      </c>
      <c r="AL1206" s="9" t="str">
        <f t="array" ref="AL1206">IFERROR(INDEX('Pontuação 3.0'!G$13:G$191, MATCH(AK1206, 'Pontuação 3.0'!F$13:F$191, 0)), "Faixa Indefinida")</f>
        <v>A</v>
      </c>
      <c r="AM1206" s="9">
        <f t="shared" si="7"/>
        <v>1</v>
      </c>
      <c r="AN1206" s="9">
        <f t="shared" si="8"/>
        <v>0</v>
      </c>
      <c r="AO1206" s="9">
        <f t="shared" si="9"/>
        <v>0</v>
      </c>
      <c r="AP1206" s="9">
        <f t="shared" si="10"/>
        <v>0</v>
      </c>
      <c r="AQ1206" s="8"/>
    </row>
    <row r="1207" ht="15.75" customHeight="1">
      <c r="A1207" s="7">
        <v>45680.0</v>
      </c>
      <c r="B1207" s="8" t="s">
        <v>2777</v>
      </c>
      <c r="C1207" s="8" t="s">
        <v>2778</v>
      </c>
      <c r="D1207" s="11">
        <v>1.2997194063E10</v>
      </c>
      <c r="E1207" s="8" t="s">
        <v>11833</v>
      </c>
      <c r="F1207" s="8" t="s">
        <v>11834</v>
      </c>
      <c r="G1207" s="8" t="s">
        <v>11843</v>
      </c>
      <c r="H1207" s="8" t="s">
        <v>11865</v>
      </c>
      <c r="I1207" s="8" t="s">
        <v>11837</v>
      </c>
      <c r="J1207" s="8" t="s">
        <v>11846</v>
      </c>
      <c r="K1207" s="8" t="s">
        <v>11837</v>
      </c>
      <c r="L1207" s="8" t="s">
        <v>11851</v>
      </c>
      <c r="M1207" s="8" t="s">
        <v>11841</v>
      </c>
      <c r="N1207" s="12" t="s">
        <v>11</v>
      </c>
      <c r="O1207" s="12" t="s">
        <v>13</v>
      </c>
      <c r="P1207" s="12" t="s">
        <v>27</v>
      </c>
      <c r="Q1207" s="12" t="s">
        <v>24</v>
      </c>
      <c r="R1207" s="12" t="s">
        <v>20</v>
      </c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9">
        <f>ROUNDUP(SUM(VLOOKUP(F1207,'Pontuação'!A$2:B$11,2,FALSE),VLOOKUP(E1207,'Pontuação'!C$2:D$11,2,FALSE),VLOOKUP(H1207,'Pontuação'!I$2:J$11,2,FALSE),VLOOKUP(J1207,'Pontuação'!G$2:H$11,2,FALSE),VLOOKUP(L1207,'Pontuação'!M$2:N$13,2,FALSE)),0)</f>
        <v>1567</v>
      </c>
      <c r="AD1207" s="10">
        <f t="shared" si="1"/>
        <v>157</v>
      </c>
      <c r="AE1207" s="10" t="str">
        <f t="array" ref="AE1207">IFERROR(INDEX('Pontuação'!G$13:G$101, MATCH(AD1207, 'Pontuação'!F$13:F$101, 0)), "Faixa Indefinida")</f>
        <v>C</v>
      </c>
      <c r="AF1207" s="10">
        <f t="shared" si="2"/>
        <v>0</v>
      </c>
      <c r="AG1207" s="10">
        <f t="shared" si="3"/>
        <v>0</v>
      </c>
      <c r="AH1207" s="10">
        <f t="shared" si="4"/>
        <v>1</v>
      </c>
      <c r="AI1207" s="10">
        <f t="shared" si="5"/>
        <v>0</v>
      </c>
      <c r="AJ1207" s="9">
        <f>ROUNDUP(SUM(VLOOKUP(F1207,'Pontuação 3.0'!A$2:B$11,2,FALSE),VLOOKUP(E1207,'Pontuação 3.0'!C$2:D$11,2,FALSE),VLOOKUP(H1207,'Pontuação 3.0'!I$2:J$11,2,FALSE),VLOOKUP(J1207,'Pontuação 3.0'!G$2:H$11,2,FALSE),VLOOKUP(G1207,'Pontuação 3.0'!E$2:F$11,2,FALSE),VLOOKUP(K1207,'Pontuação 3.0'!K$2:L$11,2,FALSE),VLOOKUP(L1207,'Pontuação 3.0'!M$2:N$13,2,FALSE)),0)</f>
        <v>1925</v>
      </c>
      <c r="AK1207" s="9">
        <f t="shared" si="6"/>
        <v>193</v>
      </c>
      <c r="AL1207" s="9" t="str">
        <f t="array" ref="AL1207">IFERROR(INDEX('Pontuação 3.0'!G$13:G$191, MATCH(AK1207, 'Pontuação 3.0'!F$13:F$191, 0)), "Faixa Indefinida")</f>
        <v>C</v>
      </c>
      <c r="AM1207" s="9">
        <f t="shared" si="7"/>
        <v>0</v>
      </c>
      <c r="AN1207" s="9">
        <f t="shared" si="8"/>
        <v>0</v>
      </c>
      <c r="AO1207" s="9">
        <f t="shared" si="9"/>
        <v>1</v>
      </c>
      <c r="AP1207" s="9">
        <f t="shared" si="10"/>
        <v>0</v>
      </c>
      <c r="AQ1207" s="8"/>
    </row>
    <row r="1208" ht="15.75" customHeight="1">
      <c r="A1208" s="7">
        <v>45680.0</v>
      </c>
      <c r="B1208" s="8" t="s">
        <v>2779</v>
      </c>
      <c r="C1208" s="8" t="s">
        <v>2780</v>
      </c>
      <c r="D1208" s="11">
        <v>1.1978357092E10</v>
      </c>
      <c r="E1208" s="8" t="s">
        <v>11833</v>
      </c>
      <c r="F1208" s="8" t="s">
        <v>11842</v>
      </c>
      <c r="G1208" s="8" t="s">
        <v>11843</v>
      </c>
      <c r="H1208" s="8" t="s">
        <v>11850</v>
      </c>
      <c r="I1208" s="8" t="s">
        <v>11837</v>
      </c>
      <c r="J1208" s="8" t="s">
        <v>11846</v>
      </c>
      <c r="K1208" s="8" t="s">
        <v>11837</v>
      </c>
      <c r="L1208" s="8" t="s">
        <v>11847</v>
      </c>
      <c r="M1208" s="8" t="s">
        <v>11848</v>
      </c>
      <c r="N1208" s="12" t="s">
        <v>11</v>
      </c>
      <c r="O1208" s="12" t="s">
        <v>13</v>
      </c>
      <c r="P1208" s="12" t="s">
        <v>27</v>
      </c>
      <c r="Q1208" s="12" t="s">
        <v>15</v>
      </c>
      <c r="R1208" s="12" t="s">
        <v>20</v>
      </c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9">
        <f>ROUNDUP(SUM(VLOOKUP(F1208,'Pontuação'!A$2:B$11,2,FALSE),VLOOKUP(E1208,'Pontuação'!C$2:D$11,2,FALSE),VLOOKUP(H1208,'Pontuação'!I$2:J$11,2,FALSE),VLOOKUP(J1208,'Pontuação'!G$2:H$11,2,FALSE),VLOOKUP(L1208,'Pontuação'!M$2:N$13,2,FALSE)),0)</f>
        <v>1685</v>
      </c>
      <c r="AD1208" s="10">
        <f t="shared" si="1"/>
        <v>169</v>
      </c>
      <c r="AE1208" s="10" t="str">
        <f t="array" ref="AE1208">IFERROR(INDEX('Pontuação'!G$13:G$101, MATCH(AD1208, 'Pontuação'!F$13:F$101, 0)), "Faixa Indefinida")</f>
        <v>B</v>
      </c>
      <c r="AF1208" s="10">
        <f t="shared" si="2"/>
        <v>0</v>
      </c>
      <c r="AG1208" s="10">
        <f t="shared" si="3"/>
        <v>1</v>
      </c>
      <c r="AH1208" s="10">
        <f t="shared" si="4"/>
        <v>0</v>
      </c>
      <c r="AI1208" s="10">
        <f t="shared" si="5"/>
        <v>0</v>
      </c>
      <c r="AJ1208" s="9">
        <f>ROUNDUP(SUM(VLOOKUP(F1208,'Pontuação 3.0'!A$2:B$11,2,FALSE),VLOOKUP(E1208,'Pontuação 3.0'!C$2:D$11,2,FALSE),VLOOKUP(H1208,'Pontuação 3.0'!I$2:J$11,2,FALSE),VLOOKUP(J1208,'Pontuação 3.0'!G$2:H$11,2,FALSE),VLOOKUP(G1208,'Pontuação 3.0'!E$2:F$11,2,FALSE),VLOOKUP(K1208,'Pontuação 3.0'!K$2:L$11,2,FALSE),VLOOKUP(L1208,'Pontuação 3.0'!M$2:N$13,2,FALSE)),0)</f>
        <v>2208</v>
      </c>
      <c r="AK1208" s="9">
        <f t="shared" si="6"/>
        <v>221</v>
      </c>
      <c r="AL1208" s="9" t="str">
        <f t="array" ref="AL1208">IFERROR(INDEX('Pontuação 3.0'!G$13:G$191, MATCH(AK1208, 'Pontuação 3.0'!F$13:F$191, 0)), "Faixa Indefinida")</f>
        <v>B</v>
      </c>
      <c r="AM1208" s="9">
        <f t="shared" si="7"/>
        <v>0</v>
      </c>
      <c r="AN1208" s="9">
        <f t="shared" si="8"/>
        <v>1</v>
      </c>
      <c r="AO1208" s="9">
        <f t="shared" si="9"/>
        <v>0</v>
      </c>
      <c r="AP1208" s="9">
        <f t="shared" si="10"/>
        <v>0</v>
      </c>
      <c r="AQ1208" s="8"/>
    </row>
    <row r="1209" ht="15.75" customHeight="1">
      <c r="A1209" s="7">
        <v>45680.0</v>
      </c>
      <c r="B1209" s="8" t="s">
        <v>2779</v>
      </c>
      <c r="C1209" s="8" t="s">
        <v>2780</v>
      </c>
      <c r="D1209" s="11">
        <v>1.1978357092E10</v>
      </c>
      <c r="E1209" s="8" t="s">
        <v>11833</v>
      </c>
      <c r="F1209" s="8" t="s">
        <v>11842</v>
      </c>
      <c r="G1209" s="8" t="s">
        <v>11843</v>
      </c>
      <c r="H1209" s="8" t="s">
        <v>11850</v>
      </c>
      <c r="I1209" s="8" t="s">
        <v>11837</v>
      </c>
      <c r="J1209" s="8" t="s">
        <v>11846</v>
      </c>
      <c r="K1209" s="8" t="s">
        <v>11837</v>
      </c>
      <c r="L1209" s="8" t="s">
        <v>11847</v>
      </c>
      <c r="M1209" s="8" t="s">
        <v>11848</v>
      </c>
      <c r="N1209" s="12" t="s">
        <v>11</v>
      </c>
      <c r="O1209" s="12" t="s">
        <v>13</v>
      </c>
      <c r="P1209" s="12" t="s">
        <v>27</v>
      </c>
      <c r="Q1209" s="12" t="s">
        <v>15</v>
      </c>
      <c r="R1209" s="12" t="s">
        <v>20</v>
      </c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9">
        <f>ROUNDUP(SUM(VLOOKUP(F1209,'Pontuação'!A$2:B$11,2,FALSE),VLOOKUP(E1209,'Pontuação'!C$2:D$11,2,FALSE),VLOOKUP(H1209,'Pontuação'!I$2:J$11,2,FALSE),VLOOKUP(J1209,'Pontuação'!G$2:H$11,2,FALSE),VLOOKUP(L1209,'Pontuação'!M$2:N$13,2,FALSE)),0)</f>
        <v>1685</v>
      </c>
      <c r="AD1209" s="10">
        <f t="shared" si="1"/>
        <v>169</v>
      </c>
      <c r="AE1209" s="10" t="str">
        <f t="array" ref="AE1209">IFERROR(INDEX('Pontuação'!G$13:G$101, MATCH(AD1209, 'Pontuação'!F$13:F$101, 0)), "Faixa Indefinida")</f>
        <v>B</v>
      </c>
      <c r="AF1209" s="10">
        <f t="shared" si="2"/>
        <v>0</v>
      </c>
      <c r="AG1209" s="10">
        <f t="shared" si="3"/>
        <v>1</v>
      </c>
      <c r="AH1209" s="10">
        <f t="shared" si="4"/>
        <v>0</v>
      </c>
      <c r="AI1209" s="10">
        <f t="shared" si="5"/>
        <v>0</v>
      </c>
      <c r="AJ1209" s="9">
        <f>ROUNDUP(SUM(VLOOKUP(F1209,'Pontuação 3.0'!A$2:B$11,2,FALSE),VLOOKUP(E1209,'Pontuação 3.0'!C$2:D$11,2,FALSE),VLOOKUP(H1209,'Pontuação 3.0'!I$2:J$11,2,FALSE),VLOOKUP(J1209,'Pontuação 3.0'!G$2:H$11,2,FALSE),VLOOKUP(G1209,'Pontuação 3.0'!E$2:F$11,2,FALSE),VLOOKUP(K1209,'Pontuação 3.0'!K$2:L$11,2,FALSE),VLOOKUP(L1209,'Pontuação 3.0'!M$2:N$13,2,FALSE)),0)</f>
        <v>2208</v>
      </c>
      <c r="AK1209" s="9">
        <f t="shared" si="6"/>
        <v>221</v>
      </c>
      <c r="AL1209" s="9" t="str">
        <f t="array" ref="AL1209">IFERROR(INDEX('Pontuação 3.0'!G$13:G$191, MATCH(AK1209, 'Pontuação 3.0'!F$13:F$191, 0)), "Faixa Indefinida")</f>
        <v>B</v>
      </c>
      <c r="AM1209" s="9">
        <f t="shared" si="7"/>
        <v>0</v>
      </c>
      <c r="AN1209" s="9">
        <f t="shared" si="8"/>
        <v>1</v>
      </c>
      <c r="AO1209" s="9">
        <f t="shared" si="9"/>
        <v>0</v>
      </c>
      <c r="AP1209" s="9">
        <f t="shared" si="10"/>
        <v>0</v>
      </c>
      <c r="AQ1209" s="8"/>
    </row>
    <row r="1210" ht="15.75" customHeight="1">
      <c r="A1210" s="7">
        <v>45680.0</v>
      </c>
      <c r="B1210" s="8" t="s">
        <v>2781</v>
      </c>
      <c r="C1210" s="8" t="s">
        <v>2782</v>
      </c>
      <c r="D1210" s="11">
        <v>1.1990140489E10</v>
      </c>
      <c r="E1210" s="8" t="s">
        <v>11833</v>
      </c>
      <c r="F1210" s="8" t="s">
        <v>11863</v>
      </c>
      <c r="G1210" s="8" t="s">
        <v>11867</v>
      </c>
      <c r="H1210" s="8" t="s">
        <v>11844</v>
      </c>
      <c r="I1210" s="8" t="s">
        <v>11837</v>
      </c>
      <c r="J1210" s="8" t="s">
        <v>11852</v>
      </c>
      <c r="K1210" s="8" t="s">
        <v>11839</v>
      </c>
      <c r="L1210" s="8" t="s">
        <v>11847</v>
      </c>
      <c r="M1210" s="8" t="s">
        <v>11849</v>
      </c>
      <c r="N1210" s="12" t="s">
        <v>11</v>
      </c>
      <c r="O1210" s="12" t="s">
        <v>13</v>
      </c>
      <c r="P1210" s="12" t="s">
        <v>96</v>
      </c>
      <c r="Q1210" s="12" t="s">
        <v>15</v>
      </c>
      <c r="R1210" s="12" t="s">
        <v>20</v>
      </c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9">
        <f>ROUNDUP(SUM(VLOOKUP(F1210,'Pontuação'!A$2:B$11,2,FALSE),VLOOKUP(E1210,'Pontuação'!C$2:D$11,2,FALSE),VLOOKUP(H1210,'Pontuação'!I$2:J$11,2,FALSE),VLOOKUP(J1210,'Pontuação'!G$2:H$11,2,FALSE),VLOOKUP(L1210,'Pontuação'!M$2:N$13,2,FALSE)),0)</f>
        <v>1803</v>
      </c>
      <c r="AD1210" s="10">
        <f t="shared" si="1"/>
        <v>180</v>
      </c>
      <c r="AE1210" s="10" t="str">
        <f t="array" ref="AE1210">IFERROR(INDEX('Pontuação'!G$13:G$101, MATCH(AD1210, 'Pontuação'!F$13:F$101, 0)), "Faixa Indefinida")</f>
        <v>B</v>
      </c>
      <c r="AF1210" s="10">
        <f t="shared" si="2"/>
        <v>0</v>
      </c>
      <c r="AG1210" s="10">
        <f t="shared" si="3"/>
        <v>1</v>
      </c>
      <c r="AH1210" s="10">
        <f t="shared" si="4"/>
        <v>0</v>
      </c>
      <c r="AI1210" s="10">
        <f t="shared" si="5"/>
        <v>0</v>
      </c>
      <c r="AJ1210" s="9">
        <f>ROUNDUP(SUM(VLOOKUP(F1210,'Pontuação 3.0'!A$2:B$11,2,FALSE),VLOOKUP(E1210,'Pontuação 3.0'!C$2:D$11,2,FALSE),VLOOKUP(H1210,'Pontuação 3.0'!I$2:J$11,2,FALSE),VLOOKUP(J1210,'Pontuação 3.0'!G$2:H$11,2,FALSE),VLOOKUP(G1210,'Pontuação 3.0'!E$2:F$11,2,FALSE),VLOOKUP(K1210,'Pontuação 3.0'!K$2:L$11,2,FALSE),VLOOKUP(L1210,'Pontuação 3.0'!M$2:N$13,2,FALSE)),0)</f>
        <v>2336</v>
      </c>
      <c r="AK1210" s="9">
        <f t="shared" si="6"/>
        <v>234</v>
      </c>
      <c r="AL1210" s="9" t="str">
        <f t="array" ref="AL1210">IFERROR(INDEX('Pontuação 3.0'!G$13:G$191, MATCH(AK1210, 'Pontuação 3.0'!F$13:F$191, 0)), "Faixa Indefinida")</f>
        <v>B</v>
      </c>
      <c r="AM1210" s="9">
        <f t="shared" si="7"/>
        <v>0</v>
      </c>
      <c r="AN1210" s="9">
        <f t="shared" si="8"/>
        <v>1</v>
      </c>
      <c r="AO1210" s="9">
        <f t="shared" si="9"/>
        <v>0</v>
      </c>
      <c r="AP1210" s="9">
        <f t="shared" si="10"/>
        <v>0</v>
      </c>
      <c r="AQ1210" s="8"/>
    </row>
    <row r="1211" ht="15.75" customHeight="1">
      <c r="A1211" s="7">
        <v>45680.0</v>
      </c>
      <c r="B1211" s="8" t="s">
        <v>2783</v>
      </c>
      <c r="C1211" s="8" t="s">
        <v>2784</v>
      </c>
      <c r="D1211" s="11">
        <v>2.1964100529E10</v>
      </c>
      <c r="E1211" s="8" t="s">
        <v>11868</v>
      </c>
      <c r="F1211" s="8" t="s">
        <v>11842</v>
      </c>
      <c r="G1211" s="8" t="s">
        <v>11867</v>
      </c>
      <c r="H1211" s="8" t="s">
        <v>11856</v>
      </c>
      <c r="I1211" s="8" t="s">
        <v>11845</v>
      </c>
      <c r="J1211" s="8" t="s">
        <v>11852</v>
      </c>
      <c r="K1211" s="8" t="s">
        <v>11837</v>
      </c>
      <c r="L1211" s="8" t="s">
        <v>11851</v>
      </c>
      <c r="M1211" s="8" t="s">
        <v>11848</v>
      </c>
      <c r="N1211" s="12" t="s">
        <v>11</v>
      </c>
      <c r="O1211" s="12" t="s">
        <v>13</v>
      </c>
      <c r="P1211" s="12" t="s">
        <v>31</v>
      </c>
      <c r="Q1211" s="12" t="s">
        <v>24</v>
      </c>
      <c r="R1211" s="12" t="s">
        <v>20</v>
      </c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9">
        <f>ROUNDUP(SUM(VLOOKUP(F1211,'Pontuação'!A$2:B$11,2,FALSE),VLOOKUP(E1211,'Pontuação'!C$2:D$11,2,FALSE),VLOOKUP(H1211,'Pontuação'!I$2:J$11,2,FALSE),VLOOKUP(J1211,'Pontuação'!G$2:H$11,2,FALSE),VLOOKUP(L1211,'Pontuação'!M$2:N$13,2,FALSE)),0)</f>
        <v>1548</v>
      </c>
      <c r="AD1211" s="10">
        <f t="shared" si="1"/>
        <v>155</v>
      </c>
      <c r="AE1211" s="10" t="str">
        <f t="array" ref="AE1211">IFERROR(INDEX('Pontuação'!G$13:G$101, MATCH(AD1211, 'Pontuação'!F$13:F$101, 0)), "Faixa Indefinida")</f>
        <v>C</v>
      </c>
      <c r="AF1211" s="10">
        <f t="shared" si="2"/>
        <v>0</v>
      </c>
      <c r="AG1211" s="10">
        <f t="shared" si="3"/>
        <v>0</v>
      </c>
      <c r="AH1211" s="10">
        <f t="shared" si="4"/>
        <v>1</v>
      </c>
      <c r="AI1211" s="10">
        <f t="shared" si="5"/>
        <v>0</v>
      </c>
      <c r="AJ1211" s="9">
        <f>ROUNDUP(SUM(VLOOKUP(F1211,'Pontuação 3.0'!A$2:B$11,2,FALSE),VLOOKUP(E1211,'Pontuação 3.0'!C$2:D$11,2,FALSE),VLOOKUP(H1211,'Pontuação 3.0'!I$2:J$11,2,FALSE),VLOOKUP(J1211,'Pontuação 3.0'!G$2:H$11,2,FALSE),VLOOKUP(G1211,'Pontuação 3.0'!E$2:F$11,2,FALSE),VLOOKUP(K1211,'Pontuação 3.0'!K$2:L$11,2,FALSE),VLOOKUP(L1211,'Pontuação 3.0'!M$2:N$13,2,FALSE)),0)</f>
        <v>1946</v>
      </c>
      <c r="AK1211" s="9">
        <f t="shared" si="6"/>
        <v>195</v>
      </c>
      <c r="AL1211" s="9" t="str">
        <f t="array" ref="AL1211">IFERROR(INDEX('Pontuação 3.0'!G$13:G$191, MATCH(AK1211, 'Pontuação 3.0'!F$13:F$191, 0)), "Faixa Indefinida")</f>
        <v>C</v>
      </c>
      <c r="AM1211" s="9">
        <f t="shared" si="7"/>
        <v>0</v>
      </c>
      <c r="AN1211" s="9">
        <f t="shared" si="8"/>
        <v>0</v>
      </c>
      <c r="AO1211" s="9">
        <f t="shared" si="9"/>
        <v>1</v>
      </c>
      <c r="AP1211" s="9">
        <f t="shared" si="10"/>
        <v>0</v>
      </c>
      <c r="AQ1211" s="8"/>
    </row>
    <row r="1212" ht="15.75" customHeight="1">
      <c r="A1212" s="7">
        <v>45680.0</v>
      </c>
      <c r="B1212" s="8" t="s">
        <v>2785</v>
      </c>
      <c r="C1212" s="8" t="s">
        <v>2786</v>
      </c>
      <c r="D1212" s="11">
        <v>1.198940565E10</v>
      </c>
      <c r="E1212" s="8" t="s">
        <v>11868</v>
      </c>
      <c r="F1212" s="8" t="s">
        <v>11834</v>
      </c>
      <c r="G1212" s="8" t="s">
        <v>11864</v>
      </c>
      <c r="H1212" s="8" t="s">
        <v>11856</v>
      </c>
      <c r="I1212" s="8" t="s">
        <v>11837</v>
      </c>
      <c r="J1212" s="8" t="s">
        <v>11866</v>
      </c>
      <c r="K1212" s="8" t="s">
        <v>11837</v>
      </c>
      <c r="L1212" s="8" t="s">
        <v>11847</v>
      </c>
      <c r="M1212" s="8" t="s">
        <v>11849</v>
      </c>
      <c r="N1212" s="12" t="s">
        <v>11</v>
      </c>
      <c r="O1212" s="12" t="s">
        <v>13</v>
      </c>
      <c r="P1212" s="12" t="s">
        <v>27</v>
      </c>
      <c r="Q1212" s="12" t="s">
        <v>65</v>
      </c>
      <c r="R1212" s="12" t="s">
        <v>20</v>
      </c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9">
        <f>ROUNDUP(SUM(VLOOKUP(F1212,'Pontuação'!A$2:B$11,2,FALSE),VLOOKUP(E1212,'Pontuação'!C$2:D$11,2,FALSE),VLOOKUP(H1212,'Pontuação'!I$2:J$11,2,FALSE),VLOOKUP(J1212,'Pontuação'!G$2:H$11,2,FALSE),VLOOKUP(L1212,'Pontuação'!M$2:N$13,2,FALSE)),0)</f>
        <v>1841</v>
      </c>
      <c r="AD1212" s="10">
        <f t="shared" si="1"/>
        <v>184</v>
      </c>
      <c r="AE1212" s="10" t="str">
        <f t="array" ref="AE1212">IFERROR(INDEX('Pontuação'!G$13:G$101, MATCH(AD1212, 'Pontuação'!F$13:F$101, 0)), "Faixa Indefinida")</f>
        <v>A</v>
      </c>
      <c r="AF1212" s="10">
        <f t="shared" si="2"/>
        <v>1</v>
      </c>
      <c r="AG1212" s="10">
        <f t="shared" si="3"/>
        <v>0</v>
      </c>
      <c r="AH1212" s="10">
        <f t="shared" si="4"/>
        <v>0</v>
      </c>
      <c r="AI1212" s="10">
        <f t="shared" si="5"/>
        <v>0</v>
      </c>
      <c r="AJ1212" s="9">
        <f>ROUNDUP(SUM(VLOOKUP(F1212,'Pontuação 3.0'!A$2:B$11,2,FALSE),VLOOKUP(E1212,'Pontuação 3.0'!C$2:D$11,2,FALSE),VLOOKUP(H1212,'Pontuação 3.0'!I$2:J$11,2,FALSE),VLOOKUP(J1212,'Pontuação 3.0'!G$2:H$11,2,FALSE),VLOOKUP(G1212,'Pontuação 3.0'!E$2:F$11,2,FALSE),VLOOKUP(K1212,'Pontuação 3.0'!K$2:L$11,2,FALSE),VLOOKUP(L1212,'Pontuação 3.0'!M$2:N$13,2,FALSE)),0)</f>
        <v>2014</v>
      </c>
      <c r="AK1212" s="9">
        <f t="shared" si="6"/>
        <v>201</v>
      </c>
      <c r="AL1212" s="9" t="str">
        <f t="array" ref="AL1212">IFERROR(INDEX('Pontuação 3.0'!G$13:G$191, MATCH(AK1212, 'Pontuação 3.0'!F$13:F$191, 0)), "Faixa Indefinida")</f>
        <v>C</v>
      </c>
      <c r="AM1212" s="9">
        <f t="shared" si="7"/>
        <v>0</v>
      </c>
      <c r="AN1212" s="9">
        <f t="shared" si="8"/>
        <v>0</v>
      </c>
      <c r="AO1212" s="9">
        <f t="shared" si="9"/>
        <v>1</v>
      </c>
      <c r="AP1212" s="9">
        <f t="shared" si="10"/>
        <v>0</v>
      </c>
      <c r="AQ1212" s="8"/>
    </row>
    <row r="1213" ht="15.75" customHeight="1">
      <c r="A1213" s="7">
        <v>45680.0</v>
      </c>
      <c r="B1213" s="8" t="s">
        <v>2787</v>
      </c>
      <c r="C1213" s="8" t="s">
        <v>2788</v>
      </c>
      <c r="D1213" s="8" t="s">
        <v>2789</v>
      </c>
      <c r="E1213" s="8" t="s">
        <v>11833</v>
      </c>
      <c r="F1213" s="8" t="s">
        <v>11842</v>
      </c>
      <c r="G1213" s="8" t="s">
        <v>11843</v>
      </c>
      <c r="H1213" s="8" t="s">
        <v>11844</v>
      </c>
      <c r="I1213" s="8" t="s">
        <v>11845</v>
      </c>
      <c r="J1213" s="8" t="s">
        <v>11852</v>
      </c>
      <c r="K1213" s="8" t="s">
        <v>11837</v>
      </c>
      <c r="L1213" s="8" t="s">
        <v>11851</v>
      </c>
      <c r="M1213" s="8" t="s">
        <v>11848</v>
      </c>
      <c r="N1213" s="12" t="s">
        <v>11</v>
      </c>
      <c r="O1213" s="12" t="s">
        <v>13</v>
      </c>
      <c r="P1213" s="12" t="s">
        <v>37</v>
      </c>
      <c r="Q1213" s="12" t="s">
        <v>44</v>
      </c>
      <c r="R1213" s="12" t="s">
        <v>20</v>
      </c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9">
        <f>ROUNDUP(SUM(VLOOKUP(F1213,'Pontuação'!A$2:B$11,2,FALSE),VLOOKUP(E1213,'Pontuação'!C$2:D$11,2,FALSE),VLOOKUP(H1213,'Pontuação'!I$2:J$11,2,FALSE),VLOOKUP(J1213,'Pontuação'!G$2:H$11,2,FALSE),VLOOKUP(L1213,'Pontuação'!M$2:N$13,2,FALSE)),0)</f>
        <v>1700</v>
      </c>
      <c r="AD1213" s="10">
        <f t="shared" si="1"/>
        <v>170</v>
      </c>
      <c r="AE1213" s="10" t="str">
        <f t="array" ref="AE1213">IFERROR(INDEX('Pontuação'!G$13:G$101, MATCH(AD1213, 'Pontuação'!F$13:F$101, 0)), "Faixa Indefinida")</f>
        <v>B</v>
      </c>
      <c r="AF1213" s="10">
        <f t="shared" si="2"/>
        <v>0</v>
      </c>
      <c r="AG1213" s="10">
        <f t="shared" si="3"/>
        <v>1</v>
      </c>
      <c r="AH1213" s="10">
        <f t="shared" si="4"/>
        <v>0</v>
      </c>
      <c r="AI1213" s="10">
        <f t="shared" si="5"/>
        <v>0</v>
      </c>
      <c r="AJ1213" s="9">
        <f>ROUNDUP(SUM(VLOOKUP(F1213,'Pontuação 3.0'!A$2:B$11,2,FALSE),VLOOKUP(E1213,'Pontuação 3.0'!C$2:D$11,2,FALSE),VLOOKUP(H1213,'Pontuação 3.0'!I$2:J$11,2,FALSE),VLOOKUP(J1213,'Pontuação 3.0'!G$2:H$11,2,FALSE),VLOOKUP(G1213,'Pontuação 3.0'!E$2:F$11,2,FALSE),VLOOKUP(K1213,'Pontuação 3.0'!K$2:L$11,2,FALSE),VLOOKUP(L1213,'Pontuação 3.0'!M$2:N$13,2,FALSE)),0)</f>
        <v>2361</v>
      </c>
      <c r="AK1213" s="9">
        <f t="shared" si="6"/>
        <v>236</v>
      </c>
      <c r="AL1213" s="9" t="str">
        <f t="array" ref="AL1213">IFERROR(INDEX('Pontuação 3.0'!G$13:G$191, MATCH(AK1213, 'Pontuação 3.0'!F$13:F$191, 0)), "Faixa Indefinida")</f>
        <v>A</v>
      </c>
      <c r="AM1213" s="9">
        <f t="shared" si="7"/>
        <v>1</v>
      </c>
      <c r="AN1213" s="9">
        <f t="shared" si="8"/>
        <v>0</v>
      </c>
      <c r="AO1213" s="9">
        <f t="shared" si="9"/>
        <v>0</v>
      </c>
      <c r="AP1213" s="9">
        <f t="shared" si="10"/>
        <v>0</v>
      </c>
      <c r="AQ1213" s="8"/>
    </row>
    <row r="1214" ht="15.75" customHeight="1">
      <c r="A1214" s="7">
        <v>45680.0</v>
      </c>
      <c r="B1214" s="8" t="s">
        <v>2792</v>
      </c>
      <c r="C1214" s="8" t="s">
        <v>2793</v>
      </c>
      <c r="D1214" s="11">
        <v>4.4999107858E10</v>
      </c>
      <c r="E1214" s="8" t="s">
        <v>11833</v>
      </c>
      <c r="F1214" s="8" t="s">
        <v>11842</v>
      </c>
      <c r="G1214" s="8" t="s">
        <v>11843</v>
      </c>
      <c r="H1214" s="8" t="s">
        <v>11850</v>
      </c>
      <c r="I1214" s="8" t="s">
        <v>11837</v>
      </c>
      <c r="J1214" s="8" t="s">
        <v>11846</v>
      </c>
      <c r="K1214" s="8" t="s">
        <v>11837</v>
      </c>
      <c r="L1214" s="8" t="s">
        <v>11851</v>
      </c>
      <c r="M1214" s="8" t="s">
        <v>11848</v>
      </c>
      <c r="N1214" s="12" t="s">
        <v>11</v>
      </c>
      <c r="O1214" s="12" t="s">
        <v>13</v>
      </c>
      <c r="P1214" s="12" t="s">
        <v>37</v>
      </c>
      <c r="Q1214" s="12" t="s">
        <v>15</v>
      </c>
      <c r="R1214" s="12" t="s">
        <v>14</v>
      </c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9">
        <f>ROUNDUP(SUM(VLOOKUP(F1214,'Pontuação'!A$2:B$11,2,FALSE),VLOOKUP(E1214,'Pontuação'!C$2:D$11,2,FALSE),VLOOKUP(H1214,'Pontuação'!I$2:J$11,2,FALSE),VLOOKUP(J1214,'Pontuação'!G$2:H$11,2,FALSE),VLOOKUP(L1214,'Pontuação'!M$2:N$13,2,FALSE)),0)</f>
        <v>1553</v>
      </c>
      <c r="AD1214" s="10">
        <f t="shared" si="1"/>
        <v>155</v>
      </c>
      <c r="AE1214" s="10" t="str">
        <f t="array" ref="AE1214">IFERROR(INDEX('Pontuação'!G$13:G$101, MATCH(AD1214, 'Pontuação'!F$13:F$101, 0)), "Faixa Indefinida")</f>
        <v>C</v>
      </c>
      <c r="AF1214" s="10">
        <f t="shared" si="2"/>
        <v>0</v>
      </c>
      <c r="AG1214" s="10">
        <f t="shared" si="3"/>
        <v>0</v>
      </c>
      <c r="AH1214" s="10">
        <f t="shared" si="4"/>
        <v>1</v>
      </c>
      <c r="AI1214" s="10">
        <f t="shared" si="5"/>
        <v>0</v>
      </c>
      <c r="AJ1214" s="9">
        <f>ROUNDUP(SUM(VLOOKUP(F1214,'Pontuação 3.0'!A$2:B$11,2,FALSE),VLOOKUP(E1214,'Pontuação 3.0'!C$2:D$11,2,FALSE),VLOOKUP(H1214,'Pontuação 3.0'!I$2:J$11,2,FALSE),VLOOKUP(J1214,'Pontuação 3.0'!G$2:H$11,2,FALSE),VLOOKUP(G1214,'Pontuação 3.0'!E$2:F$11,2,FALSE),VLOOKUP(K1214,'Pontuação 3.0'!K$2:L$11,2,FALSE),VLOOKUP(L1214,'Pontuação 3.0'!M$2:N$13,2,FALSE)),0)</f>
        <v>2122</v>
      </c>
      <c r="AK1214" s="9">
        <f t="shared" si="6"/>
        <v>212</v>
      </c>
      <c r="AL1214" s="9" t="str">
        <f t="array" ref="AL1214">IFERROR(INDEX('Pontuação 3.0'!G$13:G$191, MATCH(AK1214, 'Pontuação 3.0'!F$13:F$191, 0)), "Faixa Indefinida")</f>
        <v>C</v>
      </c>
      <c r="AM1214" s="9">
        <f t="shared" si="7"/>
        <v>0</v>
      </c>
      <c r="AN1214" s="9">
        <f t="shared" si="8"/>
        <v>0</v>
      </c>
      <c r="AO1214" s="9">
        <f t="shared" si="9"/>
        <v>1</v>
      </c>
      <c r="AP1214" s="9">
        <f t="shared" si="10"/>
        <v>0</v>
      </c>
      <c r="AQ1214" s="8"/>
    </row>
    <row r="1215" ht="15.75" customHeight="1">
      <c r="A1215" s="7">
        <v>45680.0</v>
      </c>
      <c r="B1215" s="8" t="s">
        <v>2792</v>
      </c>
      <c r="C1215" s="8" t="s">
        <v>2793</v>
      </c>
      <c r="D1215" s="11">
        <v>4.4999107858E10</v>
      </c>
      <c r="E1215" s="8" t="s">
        <v>11833</v>
      </c>
      <c r="F1215" s="8" t="s">
        <v>11842</v>
      </c>
      <c r="G1215" s="8" t="s">
        <v>11843</v>
      </c>
      <c r="H1215" s="8" t="s">
        <v>11850</v>
      </c>
      <c r="I1215" s="8" t="s">
        <v>11837</v>
      </c>
      <c r="J1215" s="8" t="s">
        <v>11846</v>
      </c>
      <c r="K1215" s="8" t="s">
        <v>11837</v>
      </c>
      <c r="L1215" s="8" t="s">
        <v>11851</v>
      </c>
      <c r="M1215" s="8" t="s">
        <v>11849</v>
      </c>
      <c r="N1215" s="12" t="s">
        <v>11</v>
      </c>
      <c r="O1215" s="12" t="s">
        <v>13</v>
      </c>
      <c r="P1215" s="12" t="s">
        <v>37</v>
      </c>
      <c r="Q1215" s="12" t="s">
        <v>15</v>
      </c>
      <c r="R1215" s="12" t="s">
        <v>14</v>
      </c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9">
        <f>ROUNDUP(SUM(VLOOKUP(F1215,'Pontuação'!A$2:B$11,2,FALSE),VLOOKUP(E1215,'Pontuação'!C$2:D$11,2,FALSE),VLOOKUP(H1215,'Pontuação'!I$2:J$11,2,FALSE),VLOOKUP(J1215,'Pontuação'!G$2:H$11,2,FALSE),VLOOKUP(L1215,'Pontuação'!M$2:N$13,2,FALSE)),0)</f>
        <v>1553</v>
      </c>
      <c r="AD1215" s="10">
        <f t="shared" si="1"/>
        <v>155</v>
      </c>
      <c r="AE1215" s="10" t="str">
        <f t="array" ref="AE1215">IFERROR(INDEX('Pontuação'!G$13:G$101, MATCH(AD1215, 'Pontuação'!F$13:F$101, 0)), "Faixa Indefinida")</f>
        <v>C</v>
      </c>
      <c r="AF1215" s="10">
        <f t="shared" si="2"/>
        <v>0</v>
      </c>
      <c r="AG1215" s="10">
        <f t="shared" si="3"/>
        <v>0</v>
      </c>
      <c r="AH1215" s="10">
        <f t="shared" si="4"/>
        <v>1</v>
      </c>
      <c r="AI1215" s="10">
        <f t="shared" si="5"/>
        <v>0</v>
      </c>
      <c r="AJ1215" s="9">
        <f>ROUNDUP(SUM(VLOOKUP(F1215,'Pontuação 3.0'!A$2:B$11,2,FALSE),VLOOKUP(E1215,'Pontuação 3.0'!C$2:D$11,2,FALSE),VLOOKUP(H1215,'Pontuação 3.0'!I$2:J$11,2,FALSE),VLOOKUP(J1215,'Pontuação 3.0'!G$2:H$11,2,FALSE),VLOOKUP(G1215,'Pontuação 3.0'!E$2:F$11,2,FALSE),VLOOKUP(K1215,'Pontuação 3.0'!K$2:L$11,2,FALSE),VLOOKUP(L1215,'Pontuação 3.0'!M$2:N$13,2,FALSE)),0)</f>
        <v>2122</v>
      </c>
      <c r="AK1215" s="9">
        <f t="shared" si="6"/>
        <v>212</v>
      </c>
      <c r="AL1215" s="9" t="str">
        <f t="array" ref="AL1215">IFERROR(INDEX('Pontuação 3.0'!G$13:G$191, MATCH(AK1215, 'Pontuação 3.0'!F$13:F$191, 0)), "Faixa Indefinida")</f>
        <v>C</v>
      </c>
      <c r="AM1215" s="9">
        <f t="shared" si="7"/>
        <v>0</v>
      </c>
      <c r="AN1215" s="9">
        <f t="shared" si="8"/>
        <v>0</v>
      </c>
      <c r="AO1215" s="9">
        <f t="shared" si="9"/>
        <v>1</v>
      </c>
      <c r="AP1215" s="9">
        <f t="shared" si="10"/>
        <v>0</v>
      </c>
      <c r="AQ1215" s="8"/>
    </row>
    <row r="1216" ht="15.75" customHeight="1">
      <c r="A1216" s="7">
        <v>45680.0</v>
      </c>
      <c r="B1216" s="8" t="s">
        <v>2796</v>
      </c>
      <c r="C1216" s="8" t="s">
        <v>2797</v>
      </c>
      <c r="D1216" s="11">
        <v>1.1961029695E10</v>
      </c>
      <c r="E1216" s="8" t="s">
        <v>11833</v>
      </c>
      <c r="F1216" s="8" t="s">
        <v>11834</v>
      </c>
      <c r="G1216" s="8" t="s">
        <v>11835</v>
      </c>
      <c r="H1216" s="8" t="s">
        <v>11850</v>
      </c>
      <c r="I1216" s="8" t="s">
        <v>11837</v>
      </c>
      <c r="J1216" s="8" t="s">
        <v>11846</v>
      </c>
      <c r="K1216" s="8" t="s">
        <v>11837</v>
      </c>
      <c r="L1216" s="8" t="s">
        <v>11840</v>
      </c>
      <c r="M1216" s="8" t="s">
        <v>11849</v>
      </c>
      <c r="N1216" s="12" t="s">
        <v>11</v>
      </c>
      <c r="O1216" s="12" t="s">
        <v>13</v>
      </c>
      <c r="P1216" s="12" t="s">
        <v>49</v>
      </c>
      <c r="Q1216" s="12" t="s">
        <v>15</v>
      </c>
      <c r="R1216" s="12" t="s">
        <v>14</v>
      </c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9">
        <f>ROUNDUP(SUM(VLOOKUP(F1216,'Pontuação'!A$2:B$11,2,FALSE),VLOOKUP(E1216,'Pontuação'!C$2:D$11,2,FALSE),VLOOKUP(H1216,'Pontuação'!I$2:J$11,2,FALSE),VLOOKUP(J1216,'Pontuação'!G$2:H$11,2,FALSE),VLOOKUP(L1216,'Pontuação'!M$2:N$13,2,FALSE)),0)</f>
        <v>1585</v>
      </c>
      <c r="AD1216" s="10">
        <f t="shared" si="1"/>
        <v>159</v>
      </c>
      <c r="AE1216" s="10" t="str">
        <f t="array" ref="AE1216">IFERROR(INDEX('Pontuação'!G$13:G$101, MATCH(AD1216, 'Pontuação'!F$13:F$101, 0)), "Faixa Indefinida")</f>
        <v>C</v>
      </c>
      <c r="AF1216" s="10">
        <f t="shared" si="2"/>
        <v>0</v>
      </c>
      <c r="AG1216" s="10">
        <f t="shared" si="3"/>
        <v>0</v>
      </c>
      <c r="AH1216" s="10">
        <f t="shared" si="4"/>
        <v>1</v>
      </c>
      <c r="AI1216" s="10">
        <f t="shared" si="5"/>
        <v>0</v>
      </c>
      <c r="AJ1216" s="9">
        <f>ROUNDUP(SUM(VLOOKUP(F1216,'Pontuação 3.0'!A$2:B$11,2,FALSE),VLOOKUP(E1216,'Pontuação 3.0'!C$2:D$11,2,FALSE),VLOOKUP(H1216,'Pontuação 3.0'!I$2:J$11,2,FALSE),VLOOKUP(J1216,'Pontuação 3.0'!G$2:H$11,2,FALSE),VLOOKUP(G1216,'Pontuação 3.0'!E$2:F$11,2,FALSE),VLOOKUP(K1216,'Pontuação 3.0'!K$2:L$11,2,FALSE),VLOOKUP(L1216,'Pontuação 3.0'!M$2:N$13,2,FALSE)),0)</f>
        <v>1827</v>
      </c>
      <c r="AK1216" s="9">
        <f t="shared" si="6"/>
        <v>183</v>
      </c>
      <c r="AL1216" s="9" t="str">
        <f t="array" ref="AL1216">IFERROR(INDEX('Pontuação 3.0'!G$13:G$191, MATCH(AK1216, 'Pontuação 3.0'!F$13:F$191, 0)), "Faixa Indefinida")</f>
        <v>D</v>
      </c>
      <c r="AM1216" s="9">
        <f t="shared" si="7"/>
        <v>0</v>
      </c>
      <c r="AN1216" s="9">
        <f t="shared" si="8"/>
        <v>0</v>
      </c>
      <c r="AO1216" s="9">
        <f t="shared" si="9"/>
        <v>0</v>
      </c>
      <c r="AP1216" s="9">
        <f t="shared" si="10"/>
        <v>1</v>
      </c>
      <c r="AQ1216" s="8"/>
    </row>
    <row r="1217" ht="15.75" customHeight="1">
      <c r="A1217" s="7">
        <v>45680.0</v>
      </c>
      <c r="B1217" s="8" t="s">
        <v>2798</v>
      </c>
      <c r="C1217" s="8" t="s">
        <v>2799</v>
      </c>
      <c r="D1217" s="11">
        <v>3.5997706755E10</v>
      </c>
      <c r="E1217" s="8" t="s">
        <v>11833</v>
      </c>
      <c r="F1217" s="8" t="s">
        <v>11854</v>
      </c>
      <c r="G1217" s="8" t="s">
        <v>11855</v>
      </c>
      <c r="H1217" s="8" t="s">
        <v>11856</v>
      </c>
      <c r="I1217" s="8" t="s">
        <v>11837</v>
      </c>
      <c r="J1217" s="8" t="s">
        <v>11838</v>
      </c>
      <c r="K1217" s="8" t="s">
        <v>11837</v>
      </c>
      <c r="L1217" s="8" t="s">
        <v>11851</v>
      </c>
      <c r="M1217" s="8" t="s">
        <v>11848</v>
      </c>
      <c r="N1217" s="12" t="s">
        <v>11</v>
      </c>
      <c r="O1217" s="12" t="s">
        <v>13</v>
      </c>
      <c r="P1217" s="12" t="s">
        <v>27</v>
      </c>
      <c r="Q1217" s="12" t="s">
        <v>24</v>
      </c>
      <c r="R1217" s="12" t="s">
        <v>20</v>
      </c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9">
        <f>ROUNDUP(SUM(VLOOKUP(F1217,'Pontuação'!A$2:B$11,2,FALSE),VLOOKUP(E1217,'Pontuação'!C$2:D$11,2,FALSE),VLOOKUP(H1217,'Pontuação'!I$2:J$11,2,FALSE),VLOOKUP(J1217,'Pontuação'!G$2:H$11,2,FALSE),VLOOKUP(L1217,'Pontuação'!M$2:N$13,2,FALSE)),0)</f>
        <v>1722</v>
      </c>
      <c r="AD1217" s="10">
        <f t="shared" si="1"/>
        <v>172</v>
      </c>
      <c r="AE1217" s="10" t="str">
        <f t="array" ref="AE1217">IFERROR(INDEX('Pontuação'!G$13:G$101, MATCH(AD1217, 'Pontuação'!F$13:F$101, 0)), "Faixa Indefinida")</f>
        <v>B</v>
      </c>
      <c r="AF1217" s="10">
        <f t="shared" si="2"/>
        <v>0</v>
      </c>
      <c r="AG1217" s="10">
        <f t="shared" si="3"/>
        <v>1</v>
      </c>
      <c r="AH1217" s="10">
        <f t="shared" si="4"/>
        <v>0</v>
      </c>
      <c r="AI1217" s="10">
        <f t="shared" si="5"/>
        <v>0</v>
      </c>
      <c r="AJ1217" s="9">
        <f>ROUNDUP(SUM(VLOOKUP(F1217,'Pontuação 3.0'!A$2:B$11,2,FALSE),VLOOKUP(E1217,'Pontuação 3.0'!C$2:D$11,2,FALSE),VLOOKUP(H1217,'Pontuação 3.0'!I$2:J$11,2,FALSE),VLOOKUP(J1217,'Pontuação 3.0'!G$2:H$11,2,FALSE),VLOOKUP(G1217,'Pontuação 3.0'!E$2:F$11,2,FALSE),VLOOKUP(K1217,'Pontuação 3.0'!K$2:L$11,2,FALSE),VLOOKUP(L1217,'Pontuação 3.0'!M$2:N$13,2,FALSE)),0)</f>
        <v>2127</v>
      </c>
      <c r="AK1217" s="9">
        <f t="shared" si="6"/>
        <v>213</v>
      </c>
      <c r="AL1217" s="9" t="str">
        <f t="array" ref="AL1217">IFERROR(INDEX('Pontuação 3.0'!G$13:G$191, MATCH(AK1217, 'Pontuação 3.0'!F$13:F$191, 0)), "Faixa Indefinida")</f>
        <v>C</v>
      </c>
      <c r="AM1217" s="9">
        <f t="shared" si="7"/>
        <v>0</v>
      </c>
      <c r="AN1217" s="9">
        <f t="shared" si="8"/>
        <v>0</v>
      </c>
      <c r="AO1217" s="9">
        <f t="shared" si="9"/>
        <v>1</v>
      </c>
      <c r="AP1217" s="9">
        <f t="shared" si="10"/>
        <v>0</v>
      </c>
      <c r="AQ1217" s="8"/>
    </row>
    <row r="1218" ht="15.75" customHeight="1">
      <c r="A1218" s="7">
        <v>45680.0</v>
      </c>
      <c r="B1218" s="8" t="s">
        <v>2804</v>
      </c>
      <c r="C1218" s="8" t="s">
        <v>2805</v>
      </c>
      <c r="D1218" s="8" t="s">
        <v>2806</v>
      </c>
      <c r="E1218" s="8" t="s">
        <v>11833</v>
      </c>
      <c r="F1218" s="8" t="s">
        <v>11842</v>
      </c>
      <c r="G1218" s="8" t="s">
        <v>11843</v>
      </c>
      <c r="H1218" s="8" t="s">
        <v>11865</v>
      </c>
      <c r="I1218" s="8" t="s">
        <v>11837</v>
      </c>
      <c r="J1218" s="8" t="s">
        <v>11838</v>
      </c>
      <c r="K1218" s="8" t="s">
        <v>11837</v>
      </c>
      <c r="L1218" s="8" t="s">
        <v>11870</v>
      </c>
      <c r="M1218" s="8" t="s">
        <v>11853</v>
      </c>
      <c r="N1218" s="12" t="s">
        <v>11</v>
      </c>
      <c r="O1218" s="12" t="s">
        <v>13</v>
      </c>
      <c r="P1218" s="12" t="s">
        <v>49</v>
      </c>
      <c r="Q1218" s="12" t="s">
        <v>15</v>
      </c>
      <c r="R1218" s="12" t="s">
        <v>14</v>
      </c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9">
        <f>ROUNDUP(SUM(VLOOKUP(F1218,'Pontuação'!A$2:B$11,2,FALSE),VLOOKUP(E1218,'Pontuação'!C$2:D$11,2,FALSE),VLOOKUP(H1218,'Pontuação'!I$2:J$11,2,FALSE),VLOOKUP(J1218,'Pontuação'!G$2:H$11,2,FALSE),VLOOKUP(L1218,'Pontuação'!M$2:N$13,2,FALSE)),0)</f>
        <v>1927</v>
      </c>
      <c r="AD1218" s="10">
        <f t="shared" si="1"/>
        <v>193</v>
      </c>
      <c r="AE1218" s="10" t="str">
        <f t="array" ref="AE1218">IFERROR(INDEX('Pontuação'!G$13:G$101, MATCH(AD1218, 'Pontuação'!F$13:F$101, 0)), "Faixa Indefinida")</f>
        <v>A</v>
      </c>
      <c r="AF1218" s="10">
        <f t="shared" si="2"/>
        <v>1</v>
      </c>
      <c r="AG1218" s="10">
        <f t="shared" si="3"/>
        <v>0</v>
      </c>
      <c r="AH1218" s="10">
        <f t="shared" si="4"/>
        <v>0</v>
      </c>
      <c r="AI1218" s="10">
        <f t="shared" si="5"/>
        <v>0</v>
      </c>
      <c r="AJ1218" s="9">
        <f>ROUNDUP(SUM(VLOOKUP(F1218,'Pontuação 3.0'!A$2:B$11,2,FALSE),VLOOKUP(E1218,'Pontuação 3.0'!C$2:D$11,2,FALSE),VLOOKUP(H1218,'Pontuação 3.0'!I$2:J$11,2,FALSE),VLOOKUP(J1218,'Pontuação 3.0'!G$2:H$11,2,FALSE),VLOOKUP(G1218,'Pontuação 3.0'!E$2:F$11,2,FALSE),VLOOKUP(K1218,'Pontuação 3.0'!K$2:L$11,2,FALSE),VLOOKUP(L1218,'Pontuação 3.0'!M$2:N$13,2,FALSE)),0)</f>
        <v>2527</v>
      </c>
      <c r="AK1218" s="9">
        <f t="shared" si="6"/>
        <v>253</v>
      </c>
      <c r="AL1218" s="9" t="str">
        <f t="array" ref="AL1218">IFERROR(INDEX('Pontuação 3.0'!G$13:G$191, MATCH(AK1218, 'Pontuação 3.0'!F$13:F$191, 0)), "Faixa Indefinida")</f>
        <v>A</v>
      </c>
      <c r="AM1218" s="9">
        <f t="shared" si="7"/>
        <v>1</v>
      </c>
      <c r="AN1218" s="9">
        <f t="shared" si="8"/>
        <v>0</v>
      </c>
      <c r="AO1218" s="9">
        <f t="shared" si="9"/>
        <v>0</v>
      </c>
      <c r="AP1218" s="9">
        <f t="shared" si="10"/>
        <v>0</v>
      </c>
      <c r="AQ1218" s="8"/>
    </row>
    <row r="1219" ht="15.75" customHeight="1">
      <c r="A1219" s="7">
        <v>45680.0</v>
      </c>
      <c r="B1219" s="8" t="s">
        <v>2804</v>
      </c>
      <c r="C1219" s="8" t="s">
        <v>2805</v>
      </c>
      <c r="D1219" s="8" t="s">
        <v>2806</v>
      </c>
      <c r="E1219" s="8" t="s">
        <v>11833</v>
      </c>
      <c r="F1219" s="8" t="s">
        <v>11842</v>
      </c>
      <c r="G1219" s="8" t="s">
        <v>11843</v>
      </c>
      <c r="H1219" s="8" t="s">
        <v>11844</v>
      </c>
      <c r="I1219" s="8" t="s">
        <v>11845</v>
      </c>
      <c r="J1219" s="8" t="s">
        <v>11846</v>
      </c>
      <c r="K1219" s="8" t="s">
        <v>11837</v>
      </c>
      <c r="L1219" s="8" t="s">
        <v>11851</v>
      </c>
      <c r="M1219" s="8" t="s">
        <v>11859</v>
      </c>
      <c r="N1219" s="12" t="s">
        <v>11</v>
      </c>
      <c r="O1219" s="12" t="s">
        <v>13</v>
      </c>
      <c r="P1219" s="12" t="s">
        <v>49</v>
      </c>
      <c r="Q1219" s="12" t="s">
        <v>15</v>
      </c>
      <c r="R1219" s="12" t="s">
        <v>14</v>
      </c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9">
        <f>ROUNDUP(SUM(VLOOKUP(F1219,'Pontuação'!A$2:B$11,2,FALSE),VLOOKUP(E1219,'Pontuação'!C$2:D$11,2,FALSE),VLOOKUP(H1219,'Pontuação'!I$2:J$11,2,FALSE),VLOOKUP(J1219,'Pontuação'!G$2:H$11,2,FALSE),VLOOKUP(L1219,'Pontuação'!M$2:N$13,2,FALSE)),0)</f>
        <v>1595</v>
      </c>
      <c r="AD1219" s="10">
        <f t="shared" si="1"/>
        <v>160</v>
      </c>
      <c r="AE1219" s="10" t="str">
        <f t="array" ref="AE1219">IFERROR(INDEX('Pontuação'!G$13:G$101, MATCH(AD1219, 'Pontuação'!F$13:F$101, 0)), "Faixa Indefinida")</f>
        <v>C</v>
      </c>
      <c r="AF1219" s="10">
        <f t="shared" si="2"/>
        <v>0</v>
      </c>
      <c r="AG1219" s="10">
        <f t="shared" si="3"/>
        <v>0</v>
      </c>
      <c r="AH1219" s="10">
        <f t="shared" si="4"/>
        <v>1</v>
      </c>
      <c r="AI1219" s="10">
        <f t="shared" si="5"/>
        <v>0</v>
      </c>
      <c r="AJ1219" s="9">
        <f>ROUNDUP(SUM(VLOOKUP(F1219,'Pontuação 3.0'!A$2:B$11,2,FALSE),VLOOKUP(E1219,'Pontuação 3.0'!C$2:D$11,2,FALSE),VLOOKUP(H1219,'Pontuação 3.0'!I$2:J$11,2,FALSE),VLOOKUP(J1219,'Pontuação 3.0'!G$2:H$11,2,FALSE),VLOOKUP(G1219,'Pontuação 3.0'!E$2:F$11,2,FALSE),VLOOKUP(K1219,'Pontuação 3.0'!K$2:L$11,2,FALSE),VLOOKUP(L1219,'Pontuação 3.0'!M$2:N$13,2,FALSE)),0)</f>
        <v>2209</v>
      </c>
      <c r="AK1219" s="9">
        <f t="shared" si="6"/>
        <v>221</v>
      </c>
      <c r="AL1219" s="9" t="str">
        <f t="array" ref="AL1219">IFERROR(INDEX('Pontuação 3.0'!G$13:G$191, MATCH(AK1219, 'Pontuação 3.0'!F$13:F$191, 0)), "Faixa Indefinida")</f>
        <v>B</v>
      </c>
      <c r="AM1219" s="9">
        <f t="shared" si="7"/>
        <v>0</v>
      </c>
      <c r="AN1219" s="9">
        <f t="shared" si="8"/>
        <v>1</v>
      </c>
      <c r="AO1219" s="9">
        <f t="shared" si="9"/>
        <v>0</v>
      </c>
      <c r="AP1219" s="9">
        <f t="shared" si="10"/>
        <v>0</v>
      </c>
      <c r="AQ1219" s="8"/>
    </row>
    <row r="1220" ht="15.75" customHeight="1">
      <c r="A1220" s="7">
        <v>45680.0</v>
      </c>
      <c r="B1220" s="8" t="s">
        <v>1169</v>
      </c>
      <c r="C1220" s="8" t="s">
        <v>2807</v>
      </c>
      <c r="D1220" s="11">
        <v>2.1992030369E10</v>
      </c>
      <c r="E1220" s="8" t="s">
        <v>11868</v>
      </c>
      <c r="F1220" s="8" t="s">
        <v>11834</v>
      </c>
      <c r="G1220" s="8" t="s">
        <v>11867</v>
      </c>
      <c r="H1220" s="8" t="s">
        <v>11856</v>
      </c>
      <c r="I1220" s="8" t="s">
        <v>11845</v>
      </c>
      <c r="J1220" s="8" t="s">
        <v>11846</v>
      </c>
      <c r="K1220" s="8" t="s">
        <v>11839</v>
      </c>
      <c r="L1220" s="8" t="s">
        <v>11851</v>
      </c>
      <c r="M1220" s="8" t="s">
        <v>11848</v>
      </c>
      <c r="N1220" s="12" t="s">
        <v>11</v>
      </c>
      <c r="O1220" s="12" t="s">
        <v>13</v>
      </c>
      <c r="P1220" s="12" t="s">
        <v>27</v>
      </c>
      <c r="Q1220" s="12" t="s">
        <v>24</v>
      </c>
      <c r="R1220" s="12" t="s">
        <v>20</v>
      </c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9">
        <f>ROUNDUP(SUM(VLOOKUP(F1220,'Pontuação'!A$2:B$11,2,FALSE),VLOOKUP(E1220,'Pontuação'!C$2:D$11,2,FALSE),VLOOKUP(H1220,'Pontuação'!I$2:J$11,2,FALSE),VLOOKUP(J1220,'Pontuação'!G$2:H$11,2,FALSE),VLOOKUP(L1220,'Pontuação'!M$2:N$13,2,FALSE)),0)</f>
        <v>1431</v>
      </c>
      <c r="AD1220" s="10">
        <f t="shared" si="1"/>
        <v>143</v>
      </c>
      <c r="AE1220" s="10" t="str">
        <f t="array" ref="AE1220">IFERROR(INDEX('Pontuação'!G$13:G$101, MATCH(AD1220, 'Pontuação'!F$13:F$101, 0)), "Faixa Indefinida")</f>
        <v>D</v>
      </c>
      <c r="AF1220" s="10">
        <f t="shared" si="2"/>
        <v>0</v>
      </c>
      <c r="AG1220" s="10">
        <f t="shared" si="3"/>
        <v>0</v>
      </c>
      <c r="AH1220" s="10">
        <f t="shared" si="4"/>
        <v>0</v>
      </c>
      <c r="AI1220" s="10">
        <f t="shared" si="5"/>
        <v>1</v>
      </c>
      <c r="AJ1220" s="9">
        <f>ROUNDUP(SUM(VLOOKUP(F1220,'Pontuação 3.0'!A$2:B$11,2,FALSE),VLOOKUP(E1220,'Pontuação 3.0'!C$2:D$11,2,FALSE),VLOOKUP(H1220,'Pontuação 3.0'!I$2:J$11,2,FALSE),VLOOKUP(J1220,'Pontuação 3.0'!G$2:H$11,2,FALSE),VLOOKUP(G1220,'Pontuação 3.0'!E$2:F$11,2,FALSE),VLOOKUP(K1220,'Pontuação 3.0'!K$2:L$11,2,FALSE),VLOOKUP(L1220,'Pontuação 3.0'!M$2:N$13,2,FALSE)),0)</f>
        <v>1922</v>
      </c>
      <c r="AK1220" s="9">
        <f t="shared" si="6"/>
        <v>192</v>
      </c>
      <c r="AL1220" s="9" t="str">
        <f t="array" ref="AL1220">IFERROR(INDEX('Pontuação 3.0'!G$13:G$191, MATCH(AK1220, 'Pontuação 3.0'!F$13:F$191, 0)), "Faixa Indefinida")</f>
        <v>C</v>
      </c>
      <c r="AM1220" s="9">
        <f t="shared" si="7"/>
        <v>0</v>
      </c>
      <c r="AN1220" s="9">
        <f t="shared" si="8"/>
        <v>0</v>
      </c>
      <c r="AO1220" s="9">
        <f t="shared" si="9"/>
        <v>1</v>
      </c>
      <c r="AP1220" s="9">
        <f t="shared" si="10"/>
        <v>0</v>
      </c>
      <c r="AQ1220" s="8"/>
    </row>
    <row r="1221" ht="15.75" customHeight="1">
      <c r="A1221" s="7">
        <v>45680.0</v>
      </c>
      <c r="B1221" s="8" t="s">
        <v>1169</v>
      </c>
      <c r="C1221" s="8" t="s">
        <v>2807</v>
      </c>
      <c r="D1221" s="11">
        <v>2.1992030369E10</v>
      </c>
      <c r="E1221" s="8" t="s">
        <v>11868</v>
      </c>
      <c r="F1221" s="8" t="s">
        <v>11834</v>
      </c>
      <c r="G1221" s="8" t="s">
        <v>11867</v>
      </c>
      <c r="H1221" s="8" t="s">
        <v>11856</v>
      </c>
      <c r="I1221" s="8" t="s">
        <v>11845</v>
      </c>
      <c r="J1221" s="8" t="s">
        <v>11846</v>
      </c>
      <c r="K1221" s="8" t="s">
        <v>11839</v>
      </c>
      <c r="L1221" s="8" t="s">
        <v>11851</v>
      </c>
      <c r="M1221" s="8" t="s">
        <v>11848</v>
      </c>
      <c r="N1221" s="12" t="s">
        <v>11</v>
      </c>
      <c r="O1221" s="12" t="s">
        <v>13</v>
      </c>
      <c r="P1221" s="12" t="s">
        <v>27</v>
      </c>
      <c r="Q1221" s="12" t="s">
        <v>24</v>
      </c>
      <c r="R1221" s="12" t="s">
        <v>20</v>
      </c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9">
        <f>ROUNDUP(SUM(VLOOKUP(F1221,'Pontuação'!A$2:B$11,2,FALSE),VLOOKUP(E1221,'Pontuação'!C$2:D$11,2,FALSE),VLOOKUP(H1221,'Pontuação'!I$2:J$11,2,FALSE),VLOOKUP(J1221,'Pontuação'!G$2:H$11,2,FALSE),VLOOKUP(L1221,'Pontuação'!M$2:N$13,2,FALSE)),0)</f>
        <v>1431</v>
      </c>
      <c r="AD1221" s="10">
        <f t="shared" si="1"/>
        <v>143</v>
      </c>
      <c r="AE1221" s="10" t="str">
        <f t="array" ref="AE1221">IFERROR(INDEX('Pontuação'!G$13:G$101, MATCH(AD1221, 'Pontuação'!F$13:F$101, 0)), "Faixa Indefinida")</f>
        <v>D</v>
      </c>
      <c r="AF1221" s="10">
        <f t="shared" si="2"/>
        <v>0</v>
      </c>
      <c r="AG1221" s="10">
        <f t="shared" si="3"/>
        <v>0</v>
      </c>
      <c r="AH1221" s="10">
        <f t="shared" si="4"/>
        <v>0</v>
      </c>
      <c r="AI1221" s="10">
        <f t="shared" si="5"/>
        <v>1</v>
      </c>
      <c r="AJ1221" s="9">
        <f>ROUNDUP(SUM(VLOOKUP(F1221,'Pontuação 3.0'!A$2:B$11,2,FALSE),VLOOKUP(E1221,'Pontuação 3.0'!C$2:D$11,2,FALSE),VLOOKUP(H1221,'Pontuação 3.0'!I$2:J$11,2,FALSE),VLOOKUP(J1221,'Pontuação 3.0'!G$2:H$11,2,FALSE),VLOOKUP(G1221,'Pontuação 3.0'!E$2:F$11,2,FALSE),VLOOKUP(K1221,'Pontuação 3.0'!K$2:L$11,2,FALSE),VLOOKUP(L1221,'Pontuação 3.0'!M$2:N$13,2,FALSE)),0)</f>
        <v>1922</v>
      </c>
      <c r="AK1221" s="9">
        <f t="shared" si="6"/>
        <v>192</v>
      </c>
      <c r="AL1221" s="9" t="str">
        <f t="array" ref="AL1221">IFERROR(INDEX('Pontuação 3.0'!G$13:G$191, MATCH(AK1221, 'Pontuação 3.0'!F$13:F$191, 0)), "Faixa Indefinida")</f>
        <v>C</v>
      </c>
      <c r="AM1221" s="9">
        <f t="shared" si="7"/>
        <v>0</v>
      </c>
      <c r="AN1221" s="9">
        <f t="shared" si="8"/>
        <v>0</v>
      </c>
      <c r="AO1221" s="9">
        <f t="shared" si="9"/>
        <v>1</v>
      </c>
      <c r="AP1221" s="9">
        <f t="shared" si="10"/>
        <v>0</v>
      </c>
      <c r="AQ1221" s="8"/>
    </row>
    <row r="1222" ht="15.75" customHeight="1">
      <c r="A1222" s="7">
        <v>45680.0</v>
      </c>
      <c r="B1222" s="8" t="s">
        <v>2810</v>
      </c>
      <c r="C1222" s="8" t="s">
        <v>2811</v>
      </c>
      <c r="D1222" s="11">
        <v>7.3982072488E10</v>
      </c>
      <c r="E1222" s="8" t="s">
        <v>11868</v>
      </c>
      <c r="F1222" s="8" t="s">
        <v>11834</v>
      </c>
      <c r="G1222" s="8" t="s">
        <v>11843</v>
      </c>
      <c r="H1222" s="8" t="s">
        <v>11844</v>
      </c>
      <c r="I1222" s="8" t="s">
        <v>11845</v>
      </c>
      <c r="J1222" s="8" t="s">
        <v>11852</v>
      </c>
      <c r="K1222" s="8" t="s">
        <v>11837</v>
      </c>
      <c r="L1222" s="8" t="s">
        <v>11857</v>
      </c>
      <c r="M1222" s="8" t="s">
        <v>11848</v>
      </c>
      <c r="N1222" s="12" t="s">
        <v>11</v>
      </c>
      <c r="O1222" s="12" t="s">
        <v>13</v>
      </c>
      <c r="P1222" s="12" t="s">
        <v>37</v>
      </c>
      <c r="Q1222" s="12" t="s">
        <v>116</v>
      </c>
      <c r="R1222" s="12" t="s">
        <v>20</v>
      </c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9">
        <f>ROUNDUP(SUM(VLOOKUP(F1222,'Pontuação'!A$2:B$11,2,FALSE),VLOOKUP(E1222,'Pontuação'!C$2:D$11,2,FALSE),VLOOKUP(H1222,'Pontuação'!I$2:J$11,2,FALSE),VLOOKUP(J1222,'Pontuação'!G$2:H$11,2,FALSE),VLOOKUP(L1222,'Pontuação'!M$2:N$13,2,FALSE)),0)</f>
        <v>1655</v>
      </c>
      <c r="AD1222" s="10">
        <f t="shared" si="1"/>
        <v>166</v>
      </c>
      <c r="AE1222" s="10" t="str">
        <f t="array" ref="AE1222">IFERROR(INDEX('Pontuação'!G$13:G$101, MATCH(AD1222, 'Pontuação'!F$13:F$101, 0)), "Faixa Indefinida")</f>
        <v>B</v>
      </c>
      <c r="AF1222" s="10">
        <f t="shared" si="2"/>
        <v>0</v>
      </c>
      <c r="AG1222" s="10">
        <f t="shared" si="3"/>
        <v>1</v>
      </c>
      <c r="AH1222" s="10">
        <f t="shared" si="4"/>
        <v>0</v>
      </c>
      <c r="AI1222" s="10">
        <f t="shared" si="5"/>
        <v>0</v>
      </c>
      <c r="AJ1222" s="9">
        <f>ROUNDUP(SUM(VLOOKUP(F1222,'Pontuação 3.0'!A$2:B$11,2,FALSE),VLOOKUP(E1222,'Pontuação 3.0'!C$2:D$11,2,FALSE),VLOOKUP(H1222,'Pontuação 3.0'!I$2:J$11,2,FALSE),VLOOKUP(J1222,'Pontuação 3.0'!G$2:H$11,2,FALSE),VLOOKUP(G1222,'Pontuação 3.0'!E$2:F$11,2,FALSE),VLOOKUP(K1222,'Pontuação 3.0'!K$2:L$11,2,FALSE),VLOOKUP(L1222,'Pontuação 3.0'!M$2:N$13,2,FALSE)),0)</f>
        <v>2168</v>
      </c>
      <c r="AK1222" s="9">
        <f t="shared" si="6"/>
        <v>217</v>
      </c>
      <c r="AL1222" s="9" t="str">
        <f t="array" ref="AL1222">IFERROR(INDEX('Pontuação 3.0'!G$13:G$191, MATCH(AK1222, 'Pontuação 3.0'!F$13:F$191, 0)), "Faixa Indefinida")</f>
        <v>B</v>
      </c>
      <c r="AM1222" s="9">
        <f t="shared" si="7"/>
        <v>0</v>
      </c>
      <c r="AN1222" s="9">
        <f t="shared" si="8"/>
        <v>1</v>
      </c>
      <c r="AO1222" s="9">
        <f t="shared" si="9"/>
        <v>0</v>
      </c>
      <c r="AP1222" s="9">
        <f t="shared" si="10"/>
        <v>0</v>
      </c>
      <c r="AQ1222" s="8"/>
    </row>
    <row r="1223" ht="15.75" customHeight="1">
      <c r="A1223" s="7">
        <v>45680.0</v>
      </c>
      <c r="B1223" s="8" t="s">
        <v>1169</v>
      </c>
      <c r="C1223" s="8" t="s">
        <v>2807</v>
      </c>
      <c r="D1223" s="11">
        <v>2.1992030369E10</v>
      </c>
      <c r="E1223" s="8" t="s">
        <v>11868</v>
      </c>
      <c r="F1223" s="8" t="s">
        <v>11834</v>
      </c>
      <c r="G1223" s="8" t="s">
        <v>11855</v>
      </c>
      <c r="H1223" s="8" t="s">
        <v>11850</v>
      </c>
      <c r="I1223" s="8" t="s">
        <v>11837</v>
      </c>
      <c r="J1223" s="8" t="s">
        <v>11846</v>
      </c>
      <c r="K1223" s="8" t="s">
        <v>11839</v>
      </c>
      <c r="L1223" s="8" t="s">
        <v>11851</v>
      </c>
      <c r="M1223" s="8" t="s">
        <v>11848</v>
      </c>
      <c r="N1223" s="12" t="s">
        <v>11</v>
      </c>
      <c r="O1223" s="12" t="s">
        <v>13</v>
      </c>
      <c r="P1223" s="12" t="s">
        <v>27</v>
      </c>
      <c r="Q1223" s="12" t="s">
        <v>24</v>
      </c>
      <c r="R1223" s="12" t="s">
        <v>20</v>
      </c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9">
        <f>ROUNDUP(SUM(VLOOKUP(F1223,'Pontuação'!A$2:B$11,2,FALSE),VLOOKUP(E1223,'Pontuação'!C$2:D$11,2,FALSE),VLOOKUP(H1223,'Pontuação'!I$2:J$11,2,FALSE),VLOOKUP(J1223,'Pontuação'!G$2:H$11,2,FALSE),VLOOKUP(L1223,'Pontuação'!M$2:N$13,2,FALSE)),0)</f>
        <v>1545</v>
      </c>
      <c r="AD1223" s="10">
        <f t="shared" si="1"/>
        <v>155</v>
      </c>
      <c r="AE1223" s="10" t="str">
        <f t="array" ref="AE1223">IFERROR(INDEX('Pontuação'!G$13:G$101, MATCH(AD1223, 'Pontuação'!F$13:F$101, 0)), "Faixa Indefinida")</f>
        <v>C</v>
      </c>
      <c r="AF1223" s="10">
        <f t="shared" si="2"/>
        <v>0</v>
      </c>
      <c r="AG1223" s="10">
        <f t="shared" si="3"/>
        <v>0</v>
      </c>
      <c r="AH1223" s="10">
        <f t="shared" si="4"/>
        <v>1</v>
      </c>
      <c r="AI1223" s="10">
        <f t="shared" si="5"/>
        <v>0</v>
      </c>
      <c r="AJ1223" s="9">
        <f>ROUNDUP(SUM(VLOOKUP(F1223,'Pontuação 3.0'!A$2:B$11,2,FALSE),VLOOKUP(E1223,'Pontuação 3.0'!C$2:D$11,2,FALSE),VLOOKUP(H1223,'Pontuação 3.0'!I$2:J$11,2,FALSE),VLOOKUP(J1223,'Pontuação 3.0'!G$2:H$11,2,FALSE),VLOOKUP(G1223,'Pontuação 3.0'!E$2:F$11,2,FALSE),VLOOKUP(K1223,'Pontuação 3.0'!K$2:L$11,2,FALSE),VLOOKUP(L1223,'Pontuação 3.0'!M$2:N$13,2,FALSE)),0)</f>
        <v>2113</v>
      </c>
      <c r="AK1223" s="9">
        <f t="shared" si="6"/>
        <v>211</v>
      </c>
      <c r="AL1223" s="9" t="str">
        <f t="array" ref="AL1223">IFERROR(INDEX('Pontuação 3.0'!G$13:G$191, MATCH(AK1223, 'Pontuação 3.0'!F$13:F$191, 0)), "Faixa Indefinida")</f>
        <v>C</v>
      </c>
      <c r="AM1223" s="9">
        <f t="shared" si="7"/>
        <v>0</v>
      </c>
      <c r="AN1223" s="9">
        <f t="shared" si="8"/>
        <v>0</v>
      </c>
      <c r="AO1223" s="9">
        <f t="shared" si="9"/>
        <v>1</v>
      </c>
      <c r="AP1223" s="9">
        <f t="shared" si="10"/>
        <v>0</v>
      </c>
      <c r="AQ1223" s="8"/>
    </row>
    <row r="1224" ht="15.75" customHeight="1">
      <c r="A1224" s="7">
        <v>45680.0</v>
      </c>
      <c r="B1224" s="8" t="s">
        <v>2812</v>
      </c>
      <c r="C1224" s="8" t="s">
        <v>2813</v>
      </c>
      <c r="D1224" s="11">
        <v>6.7991575378E10</v>
      </c>
      <c r="E1224" s="8" t="s">
        <v>11833</v>
      </c>
      <c r="F1224" s="8" t="s">
        <v>11842</v>
      </c>
      <c r="G1224" s="8" t="s">
        <v>11835</v>
      </c>
      <c r="H1224" s="8" t="s">
        <v>11850</v>
      </c>
      <c r="I1224" s="8" t="s">
        <v>11845</v>
      </c>
      <c r="J1224" s="8" t="s">
        <v>11852</v>
      </c>
      <c r="K1224" s="8" t="s">
        <v>11837</v>
      </c>
      <c r="L1224" s="8" t="s">
        <v>11851</v>
      </c>
      <c r="M1224" s="8" t="s">
        <v>11848</v>
      </c>
      <c r="N1224" s="12" t="s">
        <v>11</v>
      </c>
      <c r="O1224" s="12" t="s">
        <v>13</v>
      </c>
      <c r="P1224" s="12" t="s">
        <v>23</v>
      </c>
      <c r="Q1224" s="12" t="s">
        <v>15</v>
      </c>
      <c r="R1224" s="12" t="s">
        <v>14</v>
      </c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9">
        <f>ROUNDUP(SUM(VLOOKUP(F1224,'Pontuação'!A$2:B$11,2,FALSE),VLOOKUP(E1224,'Pontuação'!C$2:D$11,2,FALSE),VLOOKUP(H1224,'Pontuação'!I$2:J$11,2,FALSE),VLOOKUP(J1224,'Pontuação'!G$2:H$11,2,FALSE),VLOOKUP(L1224,'Pontuação'!M$2:N$13,2,FALSE)),0)</f>
        <v>1658</v>
      </c>
      <c r="AD1224" s="10">
        <f t="shared" si="1"/>
        <v>166</v>
      </c>
      <c r="AE1224" s="10" t="str">
        <f t="array" ref="AE1224">IFERROR(INDEX('Pontuação'!G$13:G$101, MATCH(AD1224, 'Pontuação'!F$13:F$101, 0)), "Faixa Indefinida")</f>
        <v>B</v>
      </c>
      <c r="AF1224" s="10">
        <f t="shared" si="2"/>
        <v>0</v>
      </c>
      <c r="AG1224" s="10">
        <f t="shared" si="3"/>
        <v>1</v>
      </c>
      <c r="AH1224" s="10">
        <f t="shared" si="4"/>
        <v>0</v>
      </c>
      <c r="AI1224" s="10">
        <f t="shared" si="5"/>
        <v>0</v>
      </c>
      <c r="AJ1224" s="9">
        <f>ROUNDUP(SUM(VLOOKUP(F1224,'Pontuação 3.0'!A$2:B$11,2,FALSE),VLOOKUP(E1224,'Pontuação 3.0'!C$2:D$11,2,FALSE),VLOOKUP(H1224,'Pontuação 3.0'!I$2:J$11,2,FALSE),VLOOKUP(J1224,'Pontuação 3.0'!G$2:H$11,2,FALSE),VLOOKUP(G1224,'Pontuação 3.0'!E$2:F$11,2,FALSE),VLOOKUP(K1224,'Pontuação 3.0'!K$2:L$11,2,FALSE),VLOOKUP(L1224,'Pontuação 3.0'!M$2:N$13,2,FALSE)),0)</f>
        <v>2134</v>
      </c>
      <c r="AK1224" s="9">
        <f t="shared" si="6"/>
        <v>213</v>
      </c>
      <c r="AL1224" s="9" t="str">
        <f t="array" ref="AL1224">IFERROR(INDEX('Pontuação 3.0'!G$13:G$191, MATCH(AK1224, 'Pontuação 3.0'!F$13:F$191, 0)), "Faixa Indefinida")</f>
        <v>C</v>
      </c>
      <c r="AM1224" s="9">
        <f t="shared" si="7"/>
        <v>0</v>
      </c>
      <c r="AN1224" s="9">
        <f t="shared" si="8"/>
        <v>0</v>
      </c>
      <c r="AO1224" s="9">
        <f t="shared" si="9"/>
        <v>1</v>
      </c>
      <c r="AP1224" s="9">
        <f t="shared" si="10"/>
        <v>0</v>
      </c>
      <c r="AQ1224" s="8"/>
    </row>
    <row r="1225" ht="15.75" customHeight="1">
      <c r="A1225" s="7">
        <v>45680.0</v>
      </c>
      <c r="B1225" s="8" t="s">
        <v>2812</v>
      </c>
      <c r="C1225" s="8" t="s">
        <v>2813</v>
      </c>
      <c r="D1225" s="11">
        <v>6.7991575378E10</v>
      </c>
      <c r="E1225" s="8" t="s">
        <v>11833</v>
      </c>
      <c r="F1225" s="8" t="s">
        <v>11842</v>
      </c>
      <c r="G1225" s="8" t="s">
        <v>11864</v>
      </c>
      <c r="H1225" s="8" t="s">
        <v>11865</v>
      </c>
      <c r="I1225" s="8" t="s">
        <v>11845</v>
      </c>
      <c r="J1225" s="8" t="s">
        <v>11877</v>
      </c>
      <c r="K1225" s="8" t="s">
        <v>11839</v>
      </c>
      <c r="L1225" s="8" t="s">
        <v>11870</v>
      </c>
      <c r="M1225" s="8" t="s">
        <v>11853</v>
      </c>
      <c r="N1225" s="12" t="s">
        <v>11</v>
      </c>
      <c r="O1225" s="12" t="s">
        <v>13</v>
      </c>
      <c r="P1225" s="12" t="s">
        <v>23</v>
      </c>
      <c r="Q1225" s="12" t="s">
        <v>15</v>
      </c>
      <c r="R1225" s="12" t="s">
        <v>14</v>
      </c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9">
        <f>ROUNDUP(SUM(VLOOKUP(F1225,'Pontuação'!A$2:B$11,2,FALSE),VLOOKUP(E1225,'Pontuação'!C$2:D$11,2,FALSE),VLOOKUP(H1225,'Pontuação'!I$2:J$11,2,FALSE),VLOOKUP(J1225,'Pontuação'!G$2:H$11,2,FALSE),VLOOKUP(L1225,'Pontuação'!M$2:N$13,2,FALSE)),0)</f>
        <v>1947</v>
      </c>
      <c r="AD1225" s="10">
        <f t="shared" si="1"/>
        <v>195</v>
      </c>
      <c r="AE1225" s="10" t="str">
        <f t="array" ref="AE1225">IFERROR(INDEX('Pontuação'!G$13:G$101, MATCH(AD1225, 'Pontuação'!F$13:F$101, 0)), "Faixa Indefinida")</f>
        <v>A</v>
      </c>
      <c r="AF1225" s="10">
        <f t="shared" si="2"/>
        <v>1</v>
      </c>
      <c r="AG1225" s="10">
        <f t="shared" si="3"/>
        <v>0</v>
      </c>
      <c r="AH1225" s="10">
        <f t="shared" si="4"/>
        <v>0</v>
      </c>
      <c r="AI1225" s="10">
        <f t="shared" si="5"/>
        <v>0</v>
      </c>
      <c r="AJ1225" s="9">
        <f>ROUNDUP(SUM(VLOOKUP(F1225,'Pontuação 3.0'!A$2:B$11,2,FALSE),VLOOKUP(E1225,'Pontuação 3.0'!C$2:D$11,2,FALSE),VLOOKUP(H1225,'Pontuação 3.0'!I$2:J$11,2,FALSE),VLOOKUP(J1225,'Pontuação 3.0'!G$2:H$11,2,FALSE),VLOOKUP(G1225,'Pontuação 3.0'!E$2:F$11,2,FALSE),VLOOKUP(K1225,'Pontuação 3.0'!K$2:L$11,2,FALSE),VLOOKUP(L1225,'Pontuação 3.0'!M$2:N$13,2,FALSE)),0)</f>
        <v>2617</v>
      </c>
      <c r="AK1225" s="9">
        <f t="shared" si="6"/>
        <v>262</v>
      </c>
      <c r="AL1225" s="9" t="str">
        <f t="array" ref="AL1225">IFERROR(INDEX('Pontuação 3.0'!G$13:G$191, MATCH(AK1225, 'Pontuação 3.0'!F$13:F$191, 0)), "Faixa Indefinida")</f>
        <v>A</v>
      </c>
      <c r="AM1225" s="9">
        <f t="shared" si="7"/>
        <v>1</v>
      </c>
      <c r="AN1225" s="9">
        <f t="shared" si="8"/>
        <v>0</v>
      </c>
      <c r="AO1225" s="9">
        <f t="shared" si="9"/>
        <v>0</v>
      </c>
      <c r="AP1225" s="9">
        <f t="shared" si="10"/>
        <v>0</v>
      </c>
      <c r="AQ1225" s="8"/>
    </row>
    <row r="1226" ht="15.75" customHeight="1">
      <c r="A1226" s="7">
        <v>45680.0</v>
      </c>
      <c r="B1226" s="8" t="s">
        <v>2816</v>
      </c>
      <c r="C1226" s="8" t="s">
        <v>2817</v>
      </c>
      <c r="D1226" s="11">
        <v>6.199886758E10</v>
      </c>
      <c r="E1226" s="8" t="s">
        <v>11833</v>
      </c>
      <c r="F1226" s="8" t="s">
        <v>11842</v>
      </c>
      <c r="G1226" s="8" t="s">
        <v>11843</v>
      </c>
      <c r="H1226" s="8" t="s">
        <v>11856</v>
      </c>
      <c r="I1226" s="8" t="s">
        <v>11837</v>
      </c>
      <c r="J1226" s="8" t="s">
        <v>11852</v>
      </c>
      <c r="K1226" s="8" t="s">
        <v>11837</v>
      </c>
      <c r="L1226" s="8" t="s">
        <v>11851</v>
      </c>
      <c r="M1226" s="8" t="s">
        <v>11849</v>
      </c>
      <c r="N1226" s="12" t="s">
        <v>11</v>
      </c>
      <c r="O1226" s="12" t="s">
        <v>13</v>
      </c>
      <c r="P1226" s="12" t="s">
        <v>261</v>
      </c>
      <c r="Q1226" s="12" t="s">
        <v>15</v>
      </c>
      <c r="R1226" s="12" t="s">
        <v>20</v>
      </c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9">
        <f>ROUNDUP(SUM(VLOOKUP(F1226,'Pontuação'!A$2:B$11,2,FALSE),VLOOKUP(E1226,'Pontuação'!C$2:D$11,2,FALSE),VLOOKUP(H1226,'Pontuação'!I$2:J$11,2,FALSE),VLOOKUP(J1226,'Pontuação'!G$2:H$11,2,FALSE),VLOOKUP(L1226,'Pontuação'!M$2:N$13,2,FALSE)),0)</f>
        <v>1544</v>
      </c>
      <c r="AD1226" s="10">
        <f t="shared" si="1"/>
        <v>154</v>
      </c>
      <c r="AE1226" s="10" t="str">
        <f t="array" ref="AE1226">IFERROR(INDEX('Pontuação'!G$13:G$101, MATCH(AD1226, 'Pontuação'!F$13:F$101, 0)), "Faixa Indefinida")</f>
        <v>C</v>
      </c>
      <c r="AF1226" s="10">
        <f t="shared" si="2"/>
        <v>0</v>
      </c>
      <c r="AG1226" s="10">
        <f t="shared" si="3"/>
        <v>0</v>
      </c>
      <c r="AH1226" s="10">
        <f t="shared" si="4"/>
        <v>1</v>
      </c>
      <c r="AI1226" s="10">
        <f t="shared" si="5"/>
        <v>0</v>
      </c>
      <c r="AJ1226" s="9">
        <f>ROUNDUP(SUM(VLOOKUP(F1226,'Pontuação 3.0'!A$2:B$11,2,FALSE),VLOOKUP(E1226,'Pontuação 3.0'!C$2:D$11,2,FALSE),VLOOKUP(H1226,'Pontuação 3.0'!I$2:J$11,2,FALSE),VLOOKUP(J1226,'Pontuação 3.0'!G$2:H$11,2,FALSE),VLOOKUP(G1226,'Pontuação 3.0'!E$2:F$11,2,FALSE),VLOOKUP(K1226,'Pontuação 3.0'!K$2:L$11,2,FALSE),VLOOKUP(L1226,'Pontuação 3.0'!M$2:N$13,2,FALSE)),0)</f>
        <v>2126</v>
      </c>
      <c r="AK1226" s="9">
        <f t="shared" si="6"/>
        <v>213</v>
      </c>
      <c r="AL1226" s="9" t="str">
        <f t="array" ref="AL1226">IFERROR(INDEX('Pontuação 3.0'!G$13:G$191, MATCH(AK1226, 'Pontuação 3.0'!F$13:F$191, 0)), "Faixa Indefinida")</f>
        <v>C</v>
      </c>
      <c r="AM1226" s="9">
        <f t="shared" si="7"/>
        <v>0</v>
      </c>
      <c r="AN1226" s="9">
        <f t="shared" si="8"/>
        <v>0</v>
      </c>
      <c r="AO1226" s="9">
        <f t="shared" si="9"/>
        <v>1</v>
      </c>
      <c r="AP1226" s="9">
        <f t="shared" si="10"/>
        <v>0</v>
      </c>
      <c r="AQ1226" s="8"/>
    </row>
    <row r="1227" ht="15.75" customHeight="1">
      <c r="A1227" s="7">
        <v>45680.0</v>
      </c>
      <c r="B1227" s="8" t="s">
        <v>390</v>
      </c>
      <c r="C1227" s="8" t="s">
        <v>2818</v>
      </c>
      <c r="D1227" s="11">
        <v>1.198603602E10</v>
      </c>
      <c r="E1227" s="8" t="s">
        <v>11833</v>
      </c>
      <c r="F1227" s="8" t="s">
        <v>11834</v>
      </c>
      <c r="G1227" s="8" t="s">
        <v>11835</v>
      </c>
      <c r="H1227" s="8" t="s">
        <v>11844</v>
      </c>
      <c r="I1227" s="8" t="s">
        <v>11837</v>
      </c>
      <c r="J1227" s="8" t="s">
        <v>11852</v>
      </c>
      <c r="K1227" s="8" t="s">
        <v>11837</v>
      </c>
      <c r="L1227" s="8" t="s">
        <v>11851</v>
      </c>
      <c r="M1227" s="8" t="s">
        <v>11848</v>
      </c>
      <c r="N1227" s="12" t="s">
        <v>11</v>
      </c>
      <c r="O1227" s="12" t="s">
        <v>13</v>
      </c>
      <c r="P1227" s="12" t="s">
        <v>112</v>
      </c>
      <c r="Q1227" s="12" t="s">
        <v>24</v>
      </c>
      <c r="R1227" s="12" t="s">
        <v>14</v>
      </c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9">
        <f>ROUNDUP(SUM(VLOOKUP(F1227,'Pontuação'!A$2:B$11,2,FALSE),VLOOKUP(E1227,'Pontuação'!C$2:D$11,2,FALSE),VLOOKUP(H1227,'Pontuação'!I$2:J$11,2,FALSE),VLOOKUP(J1227,'Pontuação'!G$2:H$11,2,FALSE),VLOOKUP(L1227,'Pontuação'!M$2:N$13,2,FALSE)),0)</f>
        <v>1688</v>
      </c>
      <c r="AD1227" s="10">
        <f t="shared" si="1"/>
        <v>169</v>
      </c>
      <c r="AE1227" s="10" t="str">
        <f t="array" ref="AE1227">IFERROR(INDEX('Pontuação'!G$13:G$101, MATCH(AD1227, 'Pontuação'!F$13:F$101, 0)), "Faixa Indefinida")</f>
        <v>B</v>
      </c>
      <c r="AF1227" s="10">
        <f t="shared" si="2"/>
        <v>0</v>
      </c>
      <c r="AG1227" s="10">
        <f t="shared" si="3"/>
        <v>1</v>
      </c>
      <c r="AH1227" s="10">
        <f t="shared" si="4"/>
        <v>0</v>
      </c>
      <c r="AI1227" s="10">
        <f t="shared" si="5"/>
        <v>0</v>
      </c>
      <c r="AJ1227" s="9">
        <f>ROUNDUP(SUM(VLOOKUP(F1227,'Pontuação 3.0'!A$2:B$11,2,FALSE),VLOOKUP(E1227,'Pontuação 3.0'!C$2:D$11,2,FALSE),VLOOKUP(H1227,'Pontuação 3.0'!I$2:J$11,2,FALSE),VLOOKUP(J1227,'Pontuação 3.0'!G$2:H$11,2,FALSE),VLOOKUP(G1227,'Pontuação 3.0'!E$2:F$11,2,FALSE),VLOOKUP(K1227,'Pontuação 3.0'!K$2:L$11,2,FALSE),VLOOKUP(L1227,'Pontuação 3.0'!M$2:N$13,2,FALSE)),0)</f>
        <v>2088</v>
      </c>
      <c r="AK1227" s="9">
        <f t="shared" si="6"/>
        <v>209</v>
      </c>
      <c r="AL1227" s="9" t="str">
        <f t="array" ref="AL1227">IFERROR(INDEX('Pontuação 3.0'!G$13:G$191, MATCH(AK1227, 'Pontuação 3.0'!F$13:F$191, 0)), "Faixa Indefinida")</f>
        <v>C</v>
      </c>
      <c r="AM1227" s="9">
        <f t="shared" si="7"/>
        <v>0</v>
      </c>
      <c r="AN1227" s="9">
        <f t="shared" si="8"/>
        <v>0</v>
      </c>
      <c r="AO1227" s="9">
        <f t="shared" si="9"/>
        <v>1</v>
      </c>
      <c r="AP1227" s="9">
        <f t="shared" si="10"/>
        <v>0</v>
      </c>
      <c r="AQ1227" s="8"/>
    </row>
    <row r="1228" ht="15.75" customHeight="1">
      <c r="A1228" s="7">
        <v>45680.0</v>
      </c>
      <c r="B1228" s="8" t="s">
        <v>2819</v>
      </c>
      <c r="C1228" s="8" t="s">
        <v>2820</v>
      </c>
      <c r="D1228" s="8" t="s">
        <v>2821</v>
      </c>
      <c r="E1228" s="8" t="s">
        <v>11833</v>
      </c>
      <c r="F1228" s="8" t="s">
        <v>11842</v>
      </c>
      <c r="G1228" s="8" t="s">
        <v>11867</v>
      </c>
      <c r="H1228" s="8" t="s">
        <v>11850</v>
      </c>
      <c r="I1228" s="8" t="s">
        <v>11837</v>
      </c>
      <c r="J1228" s="8" t="s">
        <v>11846</v>
      </c>
      <c r="K1228" s="8" t="s">
        <v>11839</v>
      </c>
      <c r="L1228" s="8" t="s">
        <v>11847</v>
      </c>
      <c r="M1228" s="8" t="s">
        <v>11849</v>
      </c>
      <c r="N1228" s="12" t="s">
        <v>11</v>
      </c>
      <c r="O1228" s="12" t="s">
        <v>13</v>
      </c>
      <c r="P1228" s="12" t="s">
        <v>37</v>
      </c>
      <c r="Q1228" s="12" t="s">
        <v>15</v>
      </c>
      <c r="R1228" s="12" t="s">
        <v>20</v>
      </c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9">
        <f>ROUNDUP(SUM(VLOOKUP(F1228,'Pontuação'!A$2:B$11,2,FALSE),VLOOKUP(E1228,'Pontuação'!C$2:D$11,2,FALSE),VLOOKUP(H1228,'Pontuação'!I$2:J$11,2,FALSE),VLOOKUP(J1228,'Pontuação'!G$2:H$11,2,FALSE),VLOOKUP(L1228,'Pontuação'!M$2:N$13,2,FALSE)),0)</f>
        <v>1685</v>
      </c>
      <c r="AD1228" s="10">
        <f t="shared" si="1"/>
        <v>169</v>
      </c>
      <c r="AE1228" s="10" t="str">
        <f t="array" ref="AE1228">IFERROR(INDEX('Pontuação'!G$13:G$101, MATCH(AD1228, 'Pontuação'!F$13:F$101, 0)), "Faixa Indefinida")</f>
        <v>B</v>
      </c>
      <c r="AF1228" s="10">
        <f t="shared" si="2"/>
        <v>0</v>
      </c>
      <c r="AG1228" s="10">
        <f t="shared" si="3"/>
        <v>1</v>
      </c>
      <c r="AH1228" s="10">
        <f t="shared" si="4"/>
        <v>0</v>
      </c>
      <c r="AI1228" s="10">
        <f t="shared" si="5"/>
        <v>0</v>
      </c>
      <c r="AJ1228" s="9">
        <f>ROUNDUP(SUM(VLOOKUP(F1228,'Pontuação 3.0'!A$2:B$11,2,FALSE),VLOOKUP(E1228,'Pontuação 3.0'!C$2:D$11,2,FALSE),VLOOKUP(H1228,'Pontuação 3.0'!I$2:J$11,2,FALSE),VLOOKUP(J1228,'Pontuação 3.0'!G$2:H$11,2,FALSE),VLOOKUP(G1228,'Pontuação 3.0'!E$2:F$11,2,FALSE),VLOOKUP(K1228,'Pontuação 3.0'!K$2:L$11,2,FALSE),VLOOKUP(L1228,'Pontuação 3.0'!M$2:N$13,2,FALSE)),0)</f>
        <v>2319</v>
      </c>
      <c r="AK1228" s="9">
        <f t="shared" si="6"/>
        <v>232</v>
      </c>
      <c r="AL1228" s="9" t="str">
        <f t="array" ref="AL1228">IFERROR(INDEX('Pontuação 3.0'!G$13:G$191, MATCH(AK1228, 'Pontuação 3.0'!F$13:F$191, 0)), "Faixa Indefinida")</f>
        <v>B</v>
      </c>
      <c r="AM1228" s="9">
        <f t="shared" si="7"/>
        <v>0</v>
      </c>
      <c r="AN1228" s="9">
        <f t="shared" si="8"/>
        <v>1</v>
      </c>
      <c r="AO1228" s="9">
        <f t="shared" si="9"/>
        <v>0</v>
      </c>
      <c r="AP1228" s="9">
        <f t="shared" si="10"/>
        <v>0</v>
      </c>
      <c r="AQ1228" s="8"/>
    </row>
    <row r="1229" ht="15.75" customHeight="1">
      <c r="A1229" s="7">
        <v>45680.0</v>
      </c>
      <c r="B1229" s="8" t="s">
        <v>2822</v>
      </c>
      <c r="C1229" s="8" t="s">
        <v>2823</v>
      </c>
      <c r="D1229" s="13" t="s">
        <v>11928</v>
      </c>
      <c r="E1229" s="8" t="s">
        <v>11833</v>
      </c>
      <c r="F1229" s="8" t="s">
        <v>11834</v>
      </c>
      <c r="G1229" s="8" t="s">
        <v>11867</v>
      </c>
      <c r="H1229" s="8" t="s">
        <v>11850</v>
      </c>
      <c r="I1229" s="8" t="s">
        <v>11837</v>
      </c>
      <c r="J1229" s="8" t="s">
        <v>11852</v>
      </c>
      <c r="K1229" s="8" t="s">
        <v>11837</v>
      </c>
      <c r="L1229" s="8" t="s">
        <v>11851</v>
      </c>
      <c r="M1229" s="8" t="s">
        <v>11853</v>
      </c>
      <c r="N1229" s="12" t="s">
        <v>11</v>
      </c>
      <c r="O1229" s="12" t="s">
        <v>13</v>
      </c>
      <c r="P1229" s="12" t="s">
        <v>27</v>
      </c>
      <c r="Q1229" s="12" t="s">
        <v>65</v>
      </c>
      <c r="R1229" s="12" t="s">
        <v>20</v>
      </c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9">
        <f>ROUNDUP(SUM(VLOOKUP(F1229,'Pontuação'!A$2:B$11,2,FALSE),VLOOKUP(E1229,'Pontuação'!C$2:D$11,2,FALSE),VLOOKUP(H1229,'Pontuação'!I$2:J$11,2,FALSE),VLOOKUP(J1229,'Pontuação'!G$2:H$11,2,FALSE),VLOOKUP(L1229,'Pontuação'!M$2:N$13,2,FALSE)),0)</f>
        <v>1646</v>
      </c>
      <c r="AD1229" s="10">
        <f t="shared" si="1"/>
        <v>165</v>
      </c>
      <c r="AE1229" s="10" t="str">
        <f t="array" ref="AE1229">IFERROR(INDEX('Pontuação'!G$13:G$101, MATCH(AD1229, 'Pontuação'!F$13:F$101, 0)), "Faixa Indefinida")</f>
        <v>C</v>
      </c>
      <c r="AF1229" s="10">
        <f t="shared" si="2"/>
        <v>0</v>
      </c>
      <c r="AG1229" s="10">
        <f t="shared" si="3"/>
        <v>0</v>
      </c>
      <c r="AH1229" s="10">
        <f t="shared" si="4"/>
        <v>1</v>
      </c>
      <c r="AI1229" s="10">
        <f t="shared" si="5"/>
        <v>0</v>
      </c>
      <c r="AJ1229" s="9">
        <f>ROUNDUP(SUM(VLOOKUP(F1229,'Pontuação 3.0'!A$2:B$11,2,FALSE),VLOOKUP(E1229,'Pontuação 3.0'!C$2:D$11,2,FALSE),VLOOKUP(H1229,'Pontuação 3.0'!I$2:J$11,2,FALSE),VLOOKUP(J1229,'Pontuação 3.0'!G$2:H$11,2,FALSE),VLOOKUP(G1229,'Pontuação 3.0'!E$2:F$11,2,FALSE),VLOOKUP(K1229,'Pontuação 3.0'!K$2:L$11,2,FALSE),VLOOKUP(L1229,'Pontuação 3.0'!M$2:N$13,2,FALSE)),0)</f>
        <v>1991</v>
      </c>
      <c r="AK1229" s="9">
        <f t="shared" si="6"/>
        <v>199</v>
      </c>
      <c r="AL1229" s="9" t="str">
        <f t="array" ref="AL1229">IFERROR(INDEX('Pontuação 3.0'!G$13:G$191, MATCH(AK1229, 'Pontuação 3.0'!F$13:F$191, 0)), "Faixa Indefinida")</f>
        <v>C</v>
      </c>
      <c r="AM1229" s="9">
        <f t="shared" si="7"/>
        <v>0</v>
      </c>
      <c r="AN1229" s="9">
        <f t="shared" si="8"/>
        <v>0</v>
      </c>
      <c r="AO1229" s="9">
        <f t="shared" si="9"/>
        <v>1</v>
      </c>
      <c r="AP1229" s="9">
        <f t="shared" si="10"/>
        <v>0</v>
      </c>
      <c r="AQ1229" s="8"/>
    </row>
    <row r="1230" ht="15.75" customHeight="1">
      <c r="A1230" s="7">
        <v>45680.0</v>
      </c>
      <c r="B1230" s="8" t="s">
        <v>2824</v>
      </c>
      <c r="C1230" s="8" t="s">
        <v>2825</v>
      </c>
      <c r="D1230" s="11">
        <v>2.1994092731E10</v>
      </c>
      <c r="E1230" s="8" t="s">
        <v>11833</v>
      </c>
      <c r="F1230" s="8" t="s">
        <v>11861</v>
      </c>
      <c r="G1230" s="8" t="s">
        <v>11855</v>
      </c>
      <c r="H1230" s="8" t="s">
        <v>11856</v>
      </c>
      <c r="I1230" s="8" t="s">
        <v>11837</v>
      </c>
      <c r="J1230" s="8" t="s">
        <v>11852</v>
      </c>
      <c r="K1230" s="8" t="s">
        <v>11837</v>
      </c>
      <c r="L1230" s="8" t="s">
        <v>11851</v>
      </c>
      <c r="M1230" s="8" t="s">
        <v>11849</v>
      </c>
      <c r="N1230" s="12" t="s">
        <v>11</v>
      </c>
      <c r="O1230" s="12" t="s">
        <v>13</v>
      </c>
      <c r="P1230" s="12" t="s">
        <v>37</v>
      </c>
      <c r="Q1230" s="12" t="s">
        <v>65</v>
      </c>
      <c r="R1230" s="12" t="s">
        <v>20</v>
      </c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9">
        <f>ROUNDUP(SUM(VLOOKUP(F1230,'Pontuação'!A$2:B$11,2,FALSE),VLOOKUP(E1230,'Pontuação'!C$2:D$11,2,FALSE),VLOOKUP(H1230,'Pontuação'!I$2:J$11,2,FALSE),VLOOKUP(J1230,'Pontuação'!G$2:H$11,2,FALSE),VLOOKUP(L1230,'Pontuação'!M$2:N$13,2,FALSE)),0)</f>
        <v>1299</v>
      </c>
      <c r="AD1230" s="10">
        <f t="shared" si="1"/>
        <v>130</v>
      </c>
      <c r="AE1230" s="10" t="str">
        <f t="array" ref="AE1230">IFERROR(INDEX('Pontuação'!G$13:G$101, MATCH(AD1230, 'Pontuação'!F$13:F$101, 0)), "Faixa Indefinida")</f>
        <v>D</v>
      </c>
      <c r="AF1230" s="10">
        <f t="shared" si="2"/>
        <v>0</v>
      </c>
      <c r="AG1230" s="10">
        <f t="shared" si="3"/>
        <v>0</v>
      </c>
      <c r="AH1230" s="10">
        <f t="shared" si="4"/>
        <v>0</v>
      </c>
      <c r="AI1230" s="10">
        <f t="shared" si="5"/>
        <v>1</v>
      </c>
      <c r="AJ1230" s="9">
        <f>ROUNDUP(SUM(VLOOKUP(F1230,'Pontuação 3.0'!A$2:B$11,2,FALSE),VLOOKUP(E1230,'Pontuação 3.0'!C$2:D$11,2,FALSE),VLOOKUP(H1230,'Pontuação 3.0'!I$2:J$11,2,FALSE),VLOOKUP(J1230,'Pontuação 3.0'!G$2:H$11,2,FALSE),VLOOKUP(G1230,'Pontuação 3.0'!E$2:F$11,2,FALSE),VLOOKUP(K1230,'Pontuação 3.0'!K$2:L$11,2,FALSE),VLOOKUP(L1230,'Pontuação 3.0'!M$2:N$13,2,FALSE)),0)</f>
        <v>1871</v>
      </c>
      <c r="AK1230" s="9">
        <f t="shared" si="6"/>
        <v>187</v>
      </c>
      <c r="AL1230" s="9" t="str">
        <f t="array" ref="AL1230">IFERROR(INDEX('Pontuação 3.0'!G$13:G$191, MATCH(AK1230, 'Pontuação 3.0'!F$13:F$191, 0)), "Faixa Indefinida")</f>
        <v>D</v>
      </c>
      <c r="AM1230" s="9">
        <f t="shared" si="7"/>
        <v>0</v>
      </c>
      <c r="AN1230" s="9">
        <f t="shared" si="8"/>
        <v>0</v>
      </c>
      <c r="AO1230" s="9">
        <f t="shared" si="9"/>
        <v>0</v>
      </c>
      <c r="AP1230" s="9">
        <f t="shared" si="10"/>
        <v>1</v>
      </c>
      <c r="AQ1230" s="8"/>
    </row>
    <row r="1231" ht="15.75" customHeight="1">
      <c r="A1231" s="7">
        <v>45680.0</v>
      </c>
      <c r="B1231" s="8" t="s">
        <v>2828</v>
      </c>
      <c r="C1231" s="8" t="s">
        <v>2829</v>
      </c>
      <c r="D1231" s="11">
        <v>8.4994882427E10</v>
      </c>
      <c r="E1231" s="8" t="s">
        <v>11833</v>
      </c>
      <c r="F1231" s="8" t="s">
        <v>11842</v>
      </c>
      <c r="G1231" s="8" t="s">
        <v>11835</v>
      </c>
      <c r="H1231" s="8" t="s">
        <v>11850</v>
      </c>
      <c r="I1231" s="8" t="s">
        <v>11845</v>
      </c>
      <c r="J1231" s="8" t="s">
        <v>11852</v>
      </c>
      <c r="K1231" s="8" t="s">
        <v>11839</v>
      </c>
      <c r="L1231" s="8" t="s">
        <v>11847</v>
      </c>
      <c r="M1231" s="8" t="s">
        <v>11849</v>
      </c>
      <c r="N1231" s="12" t="s">
        <v>11</v>
      </c>
      <c r="O1231" s="12" t="s">
        <v>13</v>
      </c>
      <c r="P1231" s="12" t="s">
        <v>40</v>
      </c>
      <c r="Q1231" s="12" t="s">
        <v>65</v>
      </c>
      <c r="R1231" s="12" t="s">
        <v>20</v>
      </c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9">
        <f>ROUNDUP(SUM(VLOOKUP(F1231,'Pontuação'!A$2:B$11,2,FALSE),VLOOKUP(E1231,'Pontuação'!C$2:D$11,2,FALSE),VLOOKUP(H1231,'Pontuação'!I$2:J$11,2,FALSE),VLOOKUP(J1231,'Pontuação'!G$2:H$11,2,FALSE),VLOOKUP(L1231,'Pontuação'!M$2:N$13,2,FALSE)),0)</f>
        <v>1790</v>
      </c>
      <c r="AD1231" s="10">
        <f t="shared" si="1"/>
        <v>179</v>
      </c>
      <c r="AE1231" s="10" t="str">
        <f t="array" ref="AE1231">IFERROR(INDEX('Pontuação'!G$13:G$101, MATCH(AD1231, 'Pontuação'!F$13:F$101, 0)), "Faixa Indefinida")</f>
        <v>B</v>
      </c>
      <c r="AF1231" s="10">
        <f t="shared" si="2"/>
        <v>0</v>
      </c>
      <c r="AG1231" s="10">
        <f t="shared" si="3"/>
        <v>1</v>
      </c>
      <c r="AH1231" s="10">
        <f t="shared" si="4"/>
        <v>0</v>
      </c>
      <c r="AI1231" s="10">
        <f t="shared" si="5"/>
        <v>0</v>
      </c>
      <c r="AJ1231" s="9">
        <f>ROUNDUP(SUM(VLOOKUP(F1231,'Pontuação 3.0'!A$2:B$11,2,FALSE),VLOOKUP(E1231,'Pontuação 3.0'!C$2:D$11,2,FALSE),VLOOKUP(H1231,'Pontuação 3.0'!I$2:J$11,2,FALSE),VLOOKUP(J1231,'Pontuação 3.0'!G$2:H$11,2,FALSE),VLOOKUP(G1231,'Pontuação 3.0'!E$2:F$11,2,FALSE),VLOOKUP(K1231,'Pontuação 3.0'!K$2:L$11,2,FALSE),VLOOKUP(L1231,'Pontuação 3.0'!M$2:N$13,2,FALSE)),0)</f>
        <v>2481</v>
      </c>
      <c r="AK1231" s="9">
        <f t="shared" si="6"/>
        <v>248</v>
      </c>
      <c r="AL1231" s="9" t="str">
        <f t="array" ref="AL1231">IFERROR(INDEX('Pontuação 3.0'!G$13:G$191, MATCH(AK1231, 'Pontuação 3.0'!F$13:F$191, 0)), "Faixa Indefinida")</f>
        <v>A</v>
      </c>
      <c r="AM1231" s="9">
        <f t="shared" si="7"/>
        <v>1</v>
      </c>
      <c r="AN1231" s="9">
        <f t="shared" si="8"/>
        <v>0</v>
      </c>
      <c r="AO1231" s="9">
        <f t="shared" si="9"/>
        <v>0</v>
      </c>
      <c r="AP1231" s="9">
        <f t="shared" si="10"/>
        <v>0</v>
      </c>
      <c r="AQ1231" s="8"/>
    </row>
    <row r="1232" ht="15.75" customHeight="1">
      <c r="A1232" s="7">
        <v>45680.0</v>
      </c>
      <c r="B1232" s="8" t="s">
        <v>2830</v>
      </c>
      <c r="C1232" s="8" t="s">
        <v>2831</v>
      </c>
      <c r="D1232" s="11">
        <v>4.1998222305E10</v>
      </c>
      <c r="E1232" s="8" t="s">
        <v>11868</v>
      </c>
      <c r="F1232" s="8" t="s">
        <v>11842</v>
      </c>
      <c r="G1232" s="8" t="s">
        <v>11835</v>
      </c>
      <c r="H1232" s="8" t="s">
        <v>11844</v>
      </c>
      <c r="I1232" s="8" t="s">
        <v>11837</v>
      </c>
      <c r="J1232" s="8" t="s">
        <v>11846</v>
      </c>
      <c r="K1232" s="8" t="s">
        <v>11839</v>
      </c>
      <c r="L1232" s="8" t="s">
        <v>11847</v>
      </c>
      <c r="M1232" s="8" t="s">
        <v>11848</v>
      </c>
      <c r="N1232" s="12" t="s">
        <v>11</v>
      </c>
      <c r="O1232" s="12" t="s">
        <v>13</v>
      </c>
      <c r="P1232" s="12" t="s">
        <v>27</v>
      </c>
      <c r="Q1232" s="12" t="s">
        <v>15</v>
      </c>
      <c r="R1232" s="12" t="s">
        <v>20</v>
      </c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9">
        <f>ROUNDUP(SUM(VLOOKUP(F1232,'Pontuação'!A$2:B$11,2,FALSE),VLOOKUP(E1232,'Pontuação'!C$2:D$11,2,FALSE),VLOOKUP(H1232,'Pontuação'!I$2:J$11,2,FALSE),VLOOKUP(J1232,'Pontuação'!G$2:H$11,2,FALSE),VLOOKUP(L1232,'Pontuação'!M$2:N$13,2,FALSE)),0)</f>
        <v>1731</v>
      </c>
      <c r="AD1232" s="10">
        <f t="shared" si="1"/>
        <v>173</v>
      </c>
      <c r="AE1232" s="10" t="str">
        <f t="array" ref="AE1232">IFERROR(INDEX('Pontuação'!G$13:G$101, MATCH(AD1232, 'Pontuação'!F$13:F$101, 0)), "Faixa Indefinida")</f>
        <v>B</v>
      </c>
      <c r="AF1232" s="10">
        <f t="shared" si="2"/>
        <v>0</v>
      </c>
      <c r="AG1232" s="10">
        <f t="shared" si="3"/>
        <v>1</v>
      </c>
      <c r="AH1232" s="10">
        <f t="shared" si="4"/>
        <v>0</v>
      </c>
      <c r="AI1232" s="10">
        <f t="shared" si="5"/>
        <v>0</v>
      </c>
      <c r="AJ1232" s="9">
        <f>ROUNDUP(SUM(VLOOKUP(F1232,'Pontuação 3.0'!A$2:B$11,2,FALSE),VLOOKUP(E1232,'Pontuação 3.0'!C$2:D$11,2,FALSE),VLOOKUP(H1232,'Pontuação 3.0'!I$2:J$11,2,FALSE),VLOOKUP(J1232,'Pontuação 3.0'!G$2:H$11,2,FALSE),VLOOKUP(G1232,'Pontuação 3.0'!E$2:F$11,2,FALSE),VLOOKUP(K1232,'Pontuação 3.0'!K$2:L$11,2,FALSE),VLOOKUP(L1232,'Pontuação 3.0'!M$2:N$13,2,FALSE)),0)</f>
        <v>2386</v>
      </c>
      <c r="AK1232" s="9">
        <f t="shared" si="6"/>
        <v>239</v>
      </c>
      <c r="AL1232" s="9" t="str">
        <f t="array" ref="AL1232">IFERROR(INDEX('Pontuação 3.0'!G$13:G$191, MATCH(AK1232, 'Pontuação 3.0'!F$13:F$191, 0)), "Faixa Indefinida")</f>
        <v>A</v>
      </c>
      <c r="AM1232" s="9">
        <f t="shared" si="7"/>
        <v>1</v>
      </c>
      <c r="AN1232" s="9">
        <f t="shared" si="8"/>
        <v>0</v>
      </c>
      <c r="AO1232" s="9">
        <f t="shared" si="9"/>
        <v>0</v>
      </c>
      <c r="AP1232" s="9">
        <f t="shared" si="10"/>
        <v>0</v>
      </c>
      <c r="AQ1232" s="8"/>
    </row>
    <row r="1233" ht="15.75" customHeight="1">
      <c r="A1233" s="7">
        <v>45680.0</v>
      </c>
      <c r="B1233" s="8" t="s">
        <v>2832</v>
      </c>
      <c r="C1233" s="8" t="s">
        <v>2833</v>
      </c>
      <c r="D1233" s="11">
        <v>6.2999015298E10</v>
      </c>
      <c r="E1233" s="8" t="s">
        <v>11833</v>
      </c>
      <c r="F1233" s="8" t="s">
        <v>11842</v>
      </c>
      <c r="G1233" s="8" t="s">
        <v>11835</v>
      </c>
      <c r="H1233" s="8" t="s">
        <v>11850</v>
      </c>
      <c r="I1233" s="8" t="s">
        <v>11837</v>
      </c>
      <c r="J1233" s="8" t="s">
        <v>11846</v>
      </c>
      <c r="K1233" s="8" t="s">
        <v>11837</v>
      </c>
      <c r="L1233" s="8" t="s">
        <v>11840</v>
      </c>
      <c r="M1233" s="8" t="s">
        <v>11849</v>
      </c>
      <c r="N1233" s="12" t="s">
        <v>11</v>
      </c>
      <c r="O1233" s="12" t="s">
        <v>13</v>
      </c>
      <c r="P1233" s="12" t="s">
        <v>37</v>
      </c>
      <c r="Q1233" s="12" t="s">
        <v>15</v>
      </c>
      <c r="R1233" s="12" t="s">
        <v>14</v>
      </c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9">
        <f>ROUNDUP(SUM(VLOOKUP(F1233,'Pontuação'!A$2:B$11,2,FALSE),VLOOKUP(E1233,'Pontuação'!C$2:D$11,2,FALSE),VLOOKUP(H1233,'Pontuação'!I$2:J$11,2,FALSE),VLOOKUP(J1233,'Pontuação'!G$2:H$11,2,FALSE),VLOOKUP(L1233,'Pontuação'!M$2:N$13,2,FALSE)),0)</f>
        <v>1597</v>
      </c>
      <c r="AD1233" s="10">
        <f t="shared" si="1"/>
        <v>160</v>
      </c>
      <c r="AE1233" s="10" t="str">
        <f t="array" ref="AE1233">IFERROR(INDEX('Pontuação'!G$13:G$101, MATCH(AD1233, 'Pontuação'!F$13:F$101, 0)), "Faixa Indefinida")</f>
        <v>C</v>
      </c>
      <c r="AF1233" s="10">
        <f t="shared" si="2"/>
        <v>0</v>
      </c>
      <c r="AG1233" s="10">
        <f t="shared" si="3"/>
        <v>0</v>
      </c>
      <c r="AH1233" s="10">
        <f t="shared" si="4"/>
        <v>1</v>
      </c>
      <c r="AI1233" s="10">
        <f t="shared" si="5"/>
        <v>0</v>
      </c>
      <c r="AJ1233" s="9">
        <f>ROUNDUP(SUM(VLOOKUP(F1233,'Pontuação 3.0'!A$2:B$11,2,FALSE),VLOOKUP(E1233,'Pontuação 3.0'!C$2:D$11,2,FALSE),VLOOKUP(H1233,'Pontuação 3.0'!I$2:J$11,2,FALSE),VLOOKUP(J1233,'Pontuação 3.0'!G$2:H$11,2,FALSE),VLOOKUP(G1233,'Pontuação 3.0'!E$2:F$11,2,FALSE),VLOOKUP(K1233,'Pontuação 3.0'!K$2:L$11,2,FALSE),VLOOKUP(L1233,'Pontuação 3.0'!M$2:N$13,2,FALSE)),0)</f>
        <v>1960</v>
      </c>
      <c r="AK1233" s="9">
        <f t="shared" si="6"/>
        <v>196</v>
      </c>
      <c r="AL1233" s="9" t="str">
        <f t="array" ref="AL1233">IFERROR(INDEX('Pontuação 3.0'!G$13:G$191, MATCH(AK1233, 'Pontuação 3.0'!F$13:F$191, 0)), "Faixa Indefinida")</f>
        <v>C</v>
      </c>
      <c r="AM1233" s="9">
        <f t="shared" si="7"/>
        <v>0</v>
      </c>
      <c r="AN1233" s="9">
        <f t="shared" si="8"/>
        <v>0</v>
      </c>
      <c r="AO1233" s="9">
        <f t="shared" si="9"/>
        <v>1</v>
      </c>
      <c r="AP1233" s="9">
        <f t="shared" si="10"/>
        <v>0</v>
      </c>
      <c r="AQ1233" s="8"/>
    </row>
    <row r="1234" ht="15.75" customHeight="1">
      <c r="A1234" s="7">
        <v>45680.0</v>
      </c>
      <c r="B1234" s="8" t="s">
        <v>2834</v>
      </c>
      <c r="C1234" s="8" t="s">
        <v>2835</v>
      </c>
      <c r="D1234" s="11">
        <v>1.197184591E10</v>
      </c>
      <c r="E1234" s="8" t="s">
        <v>11833</v>
      </c>
      <c r="F1234" s="8" t="s">
        <v>11834</v>
      </c>
      <c r="G1234" s="8" t="s">
        <v>11835</v>
      </c>
      <c r="H1234" s="8" t="s">
        <v>11856</v>
      </c>
      <c r="I1234" s="8" t="s">
        <v>11845</v>
      </c>
      <c r="J1234" s="8" t="s">
        <v>11846</v>
      </c>
      <c r="K1234" s="8" t="s">
        <v>11839</v>
      </c>
      <c r="L1234" s="8" t="s">
        <v>11851</v>
      </c>
      <c r="M1234" s="8" t="s">
        <v>11849</v>
      </c>
      <c r="N1234" s="12" t="s">
        <v>11</v>
      </c>
      <c r="O1234" s="12" t="s">
        <v>13</v>
      </c>
      <c r="P1234" s="12" t="s">
        <v>37</v>
      </c>
      <c r="Q1234" s="12" t="s">
        <v>15</v>
      </c>
      <c r="R1234" s="12" t="s">
        <v>14</v>
      </c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9">
        <f>ROUNDUP(SUM(VLOOKUP(F1234,'Pontuação'!A$2:B$11,2,FALSE),VLOOKUP(E1234,'Pontuação'!C$2:D$11,2,FALSE),VLOOKUP(H1234,'Pontuação'!I$2:J$11,2,FALSE),VLOOKUP(J1234,'Pontuação'!G$2:H$11,2,FALSE),VLOOKUP(L1234,'Pontuação'!M$2:N$13,2,FALSE)),0)</f>
        <v>1427</v>
      </c>
      <c r="AD1234" s="10">
        <f t="shared" si="1"/>
        <v>143</v>
      </c>
      <c r="AE1234" s="10" t="str">
        <f t="array" ref="AE1234">IFERROR(INDEX('Pontuação'!G$13:G$101, MATCH(AD1234, 'Pontuação'!F$13:F$101, 0)), "Faixa Indefinida")</f>
        <v>D</v>
      </c>
      <c r="AF1234" s="10">
        <f t="shared" si="2"/>
        <v>0</v>
      </c>
      <c r="AG1234" s="10">
        <f t="shared" si="3"/>
        <v>0</v>
      </c>
      <c r="AH1234" s="10">
        <f t="shared" si="4"/>
        <v>0</v>
      </c>
      <c r="AI1234" s="10">
        <f t="shared" si="5"/>
        <v>1</v>
      </c>
      <c r="AJ1234" s="9">
        <f>ROUNDUP(SUM(VLOOKUP(F1234,'Pontuação 3.0'!A$2:B$11,2,FALSE),VLOOKUP(E1234,'Pontuação 3.0'!C$2:D$11,2,FALSE),VLOOKUP(H1234,'Pontuação 3.0'!I$2:J$11,2,FALSE),VLOOKUP(J1234,'Pontuação 3.0'!G$2:H$11,2,FALSE),VLOOKUP(G1234,'Pontuação 3.0'!E$2:F$11,2,FALSE),VLOOKUP(K1234,'Pontuação 3.0'!K$2:L$11,2,FALSE),VLOOKUP(L1234,'Pontuação 3.0'!M$2:N$13,2,FALSE)),0)</f>
        <v>1962</v>
      </c>
      <c r="AK1234" s="9">
        <f t="shared" si="6"/>
        <v>196</v>
      </c>
      <c r="AL1234" s="9" t="str">
        <f t="array" ref="AL1234">IFERROR(INDEX('Pontuação 3.0'!G$13:G$191, MATCH(AK1234, 'Pontuação 3.0'!F$13:F$191, 0)), "Faixa Indefinida")</f>
        <v>C</v>
      </c>
      <c r="AM1234" s="9">
        <f t="shared" si="7"/>
        <v>0</v>
      </c>
      <c r="AN1234" s="9">
        <f t="shared" si="8"/>
        <v>0</v>
      </c>
      <c r="AO1234" s="9">
        <f t="shared" si="9"/>
        <v>1</v>
      </c>
      <c r="AP1234" s="9">
        <f t="shared" si="10"/>
        <v>0</v>
      </c>
      <c r="AQ1234" s="8"/>
    </row>
    <row r="1235" ht="15.75" customHeight="1">
      <c r="A1235" s="7">
        <v>45680.0</v>
      </c>
      <c r="B1235" s="8" t="s">
        <v>2828</v>
      </c>
      <c r="C1235" s="8" t="s">
        <v>2829</v>
      </c>
      <c r="D1235" s="11">
        <v>8.4994882427E10</v>
      </c>
      <c r="E1235" s="8" t="s">
        <v>11833</v>
      </c>
      <c r="F1235" s="8" t="s">
        <v>11842</v>
      </c>
      <c r="G1235" s="8" t="s">
        <v>11835</v>
      </c>
      <c r="H1235" s="8" t="s">
        <v>11850</v>
      </c>
      <c r="I1235" s="8" t="s">
        <v>11845</v>
      </c>
      <c r="J1235" s="8" t="s">
        <v>11852</v>
      </c>
      <c r="K1235" s="8" t="s">
        <v>11839</v>
      </c>
      <c r="L1235" s="8" t="s">
        <v>11847</v>
      </c>
      <c r="M1235" s="8" t="s">
        <v>11849</v>
      </c>
      <c r="N1235" s="12" t="s">
        <v>11</v>
      </c>
      <c r="O1235" s="12" t="s">
        <v>13</v>
      </c>
      <c r="P1235" s="12" t="s">
        <v>40</v>
      </c>
      <c r="Q1235" s="12" t="s">
        <v>65</v>
      </c>
      <c r="R1235" s="12" t="s">
        <v>20</v>
      </c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9">
        <f>ROUNDUP(SUM(VLOOKUP(F1235,'Pontuação'!A$2:B$11,2,FALSE),VLOOKUP(E1235,'Pontuação'!C$2:D$11,2,FALSE),VLOOKUP(H1235,'Pontuação'!I$2:J$11,2,FALSE),VLOOKUP(J1235,'Pontuação'!G$2:H$11,2,FALSE),VLOOKUP(L1235,'Pontuação'!M$2:N$13,2,FALSE)),0)</f>
        <v>1790</v>
      </c>
      <c r="AD1235" s="10">
        <f t="shared" si="1"/>
        <v>179</v>
      </c>
      <c r="AE1235" s="10" t="str">
        <f t="array" ref="AE1235">IFERROR(INDEX('Pontuação'!G$13:G$101, MATCH(AD1235, 'Pontuação'!F$13:F$101, 0)), "Faixa Indefinida")</f>
        <v>B</v>
      </c>
      <c r="AF1235" s="10">
        <f t="shared" si="2"/>
        <v>0</v>
      </c>
      <c r="AG1235" s="10">
        <f t="shared" si="3"/>
        <v>1</v>
      </c>
      <c r="AH1235" s="10">
        <f t="shared" si="4"/>
        <v>0</v>
      </c>
      <c r="AI1235" s="10">
        <f t="shared" si="5"/>
        <v>0</v>
      </c>
      <c r="AJ1235" s="9">
        <f>ROUNDUP(SUM(VLOOKUP(F1235,'Pontuação 3.0'!A$2:B$11,2,FALSE),VLOOKUP(E1235,'Pontuação 3.0'!C$2:D$11,2,FALSE),VLOOKUP(H1235,'Pontuação 3.0'!I$2:J$11,2,FALSE),VLOOKUP(J1235,'Pontuação 3.0'!G$2:H$11,2,FALSE),VLOOKUP(G1235,'Pontuação 3.0'!E$2:F$11,2,FALSE),VLOOKUP(K1235,'Pontuação 3.0'!K$2:L$11,2,FALSE),VLOOKUP(L1235,'Pontuação 3.0'!M$2:N$13,2,FALSE)),0)</f>
        <v>2481</v>
      </c>
      <c r="AK1235" s="9">
        <f t="shared" si="6"/>
        <v>248</v>
      </c>
      <c r="AL1235" s="9" t="str">
        <f t="array" ref="AL1235">IFERROR(INDEX('Pontuação 3.0'!G$13:G$191, MATCH(AK1235, 'Pontuação 3.0'!F$13:F$191, 0)), "Faixa Indefinida")</f>
        <v>A</v>
      </c>
      <c r="AM1235" s="9">
        <f t="shared" si="7"/>
        <v>1</v>
      </c>
      <c r="AN1235" s="9">
        <f t="shared" si="8"/>
        <v>0</v>
      </c>
      <c r="AO1235" s="9">
        <f t="shared" si="9"/>
        <v>0</v>
      </c>
      <c r="AP1235" s="9">
        <f t="shared" si="10"/>
        <v>0</v>
      </c>
      <c r="AQ1235" s="8"/>
    </row>
    <row r="1236" ht="15.75" customHeight="1">
      <c r="A1236" s="7">
        <v>45680.0</v>
      </c>
      <c r="B1236" s="8" t="s">
        <v>2836</v>
      </c>
      <c r="C1236" s="8" t="s">
        <v>2837</v>
      </c>
      <c r="D1236" s="8" t="s">
        <v>2838</v>
      </c>
      <c r="E1236" s="8" t="s">
        <v>11833</v>
      </c>
      <c r="F1236" s="8" t="s">
        <v>11842</v>
      </c>
      <c r="G1236" s="8" t="s">
        <v>11835</v>
      </c>
      <c r="H1236" s="8" t="s">
        <v>11844</v>
      </c>
      <c r="I1236" s="8" t="s">
        <v>11837</v>
      </c>
      <c r="J1236" s="8" t="s">
        <v>11866</v>
      </c>
      <c r="K1236" s="8" t="s">
        <v>11839</v>
      </c>
      <c r="L1236" s="8" t="s">
        <v>11847</v>
      </c>
      <c r="M1236" s="8" t="s">
        <v>11853</v>
      </c>
      <c r="N1236" s="12" t="s">
        <v>11</v>
      </c>
      <c r="O1236" s="12" t="s">
        <v>13</v>
      </c>
      <c r="P1236" s="12" t="s">
        <v>27</v>
      </c>
      <c r="Q1236" s="12" t="s">
        <v>65</v>
      </c>
      <c r="R1236" s="12" t="s">
        <v>20</v>
      </c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9">
        <f>ROUNDUP(SUM(VLOOKUP(F1236,'Pontuação'!A$2:B$11,2,FALSE),VLOOKUP(E1236,'Pontuação'!C$2:D$11,2,FALSE),VLOOKUP(H1236,'Pontuação'!I$2:J$11,2,FALSE),VLOOKUP(J1236,'Pontuação'!G$2:H$11,2,FALSE),VLOOKUP(L1236,'Pontuação'!M$2:N$13,2,FALSE)),0)</f>
        <v>2005</v>
      </c>
      <c r="AD1236" s="10">
        <f t="shared" si="1"/>
        <v>201</v>
      </c>
      <c r="AE1236" s="10" t="str">
        <f t="array" ref="AE1236">IFERROR(INDEX('Pontuação'!G$13:G$101, MATCH(AD1236, 'Pontuação'!F$13:F$101, 0)), "Faixa Indefinida")</f>
        <v>A</v>
      </c>
      <c r="AF1236" s="10">
        <f t="shared" si="2"/>
        <v>1</v>
      </c>
      <c r="AG1236" s="10">
        <f t="shared" si="3"/>
        <v>0</v>
      </c>
      <c r="AH1236" s="10">
        <f t="shared" si="4"/>
        <v>0</v>
      </c>
      <c r="AI1236" s="10">
        <f t="shared" si="5"/>
        <v>0</v>
      </c>
      <c r="AJ1236" s="9">
        <f>ROUNDUP(SUM(VLOOKUP(F1236,'Pontuação 3.0'!A$2:B$11,2,FALSE),VLOOKUP(E1236,'Pontuação 3.0'!C$2:D$11,2,FALSE),VLOOKUP(H1236,'Pontuação 3.0'!I$2:J$11,2,FALSE),VLOOKUP(J1236,'Pontuação 3.0'!G$2:H$11,2,FALSE),VLOOKUP(G1236,'Pontuação 3.0'!E$2:F$11,2,FALSE),VLOOKUP(K1236,'Pontuação 3.0'!K$2:L$11,2,FALSE),VLOOKUP(L1236,'Pontuação 3.0'!M$2:N$13,2,FALSE)),0)</f>
        <v>2439</v>
      </c>
      <c r="AK1236" s="9">
        <f t="shared" si="6"/>
        <v>244</v>
      </c>
      <c r="AL1236" s="9" t="str">
        <f t="array" ref="AL1236">IFERROR(INDEX('Pontuação 3.0'!G$13:G$191, MATCH(AK1236, 'Pontuação 3.0'!F$13:F$191, 0)), "Faixa Indefinida")</f>
        <v>A</v>
      </c>
      <c r="AM1236" s="9">
        <f t="shared" si="7"/>
        <v>1</v>
      </c>
      <c r="AN1236" s="9">
        <f t="shared" si="8"/>
        <v>0</v>
      </c>
      <c r="AO1236" s="9">
        <f t="shared" si="9"/>
        <v>0</v>
      </c>
      <c r="AP1236" s="9">
        <f t="shared" si="10"/>
        <v>0</v>
      </c>
      <c r="AQ1236" s="8"/>
    </row>
    <row r="1237" ht="15.75" customHeight="1">
      <c r="A1237" s="7">
        <v>45680.0</v>
      </c>
      <c r="B1237" s="8" t="s">
        <v>2839</v>
      </c>
      <c r="C1237" s="8" t="s">
        <v>2840</v>
      </c>
      <c r="D1237" s="11">
        <v>9.8987288569E10</v>
      </c>
      <c r="E1237" s="8" t="s">
        <v>11833</v>
      </c>
      <c r="F1237" s="8" t="s">
        <v>11834</v>
      </c>
      <c r="G1237" s="8" t="s">
        <v>11843</v>
      </c>
      <c r="H1237" s="8" t="s">
        <v>11856</v>
      </c>
      <c r="I1237" s="8" t="s">
        <v>11837</v>
      </c>
      <c r="J1237" s="8" t="s">
        <v>11846</v>
      </c>
      <c r="K1237" s="8" t="s">
        <v>11837</v>
      </c>
      <c r="L1237" s="8" t="s">
        <v>11851</v>
      </c>
      <c r="M1237" s="8" t="s">
        <v>11853</v>
      </c>
      <c r="N1237" s="12" t="s">
        <v>11</v>
      </c>
      <c r="O1237" s="12" t="s">
        <v>13</v>
      </c>
      <c r="P1237" s="12" t="s">
        <v>123</v>
      </c>
      <c r="Q1237" s="12" t="s">
        <v>15</v>
      </c>
      <c r="R1237" s="12" t="s">
        <v>20</v>
      </c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9">
        <f>ROUNDUP(SUM(VLOOKUP(F1237,'Pontuação'!A$2:B$11,2,FALSE),VLOOKUP(E1237,'Pontuação'!C$2:D$11,2,FALSE),VLOOKUP(H1237,'Pontuação'!I$2:J$11,2,FALSE),VLOOKUP(J1237,'Pontuação'!G$2:H$11,2,FALSE),VLOOKUP(L1237,'Pontuação'!M$2:N$13,2,FALSE)),0)</f>
        <v>1427</v>
      </c>
      <c r="AD1237" s="10">
        <f t="shared" si="1"/>
        <v>143</v>
      </c>
      <c r="AE1237" s="10" t="str">
        <f t="array" ref="AE1237">IFERROR(INDEX('Pontuação'!G$13:G$101, MATCH(AD1237, 'Pontuação'!F$13:F$101, 0)), "Faixa Indefinida")</f>
        <v>D</v>
      </c>
      <c r="AF1237" s="10">
        <f t="shared" si="2"/>
        <v>0</v>
      </c>
      <c r="AG1237" s="10">
        <f t="shared" si="3"/>
        <v>0</v>
      </c>
      <c r="AH1237" s="10">
        <f t="shared" si="4"/>
        <v>0</v>
      </c>
      <c r="AI1237" s="10">
        <f t="shared" si="5"/>
        <v>1</v>
      </c>
      <c r="AJ1237" s="9">
        <f>ROUNDUP(SUM(VLOOKUP(F1237,'Pontuação 3.0'!A$2:B$11,2,FALSE),VLOOKUP(E1237,'Pontuação 3.0'!C$2:D$11,2,FALSE),VLOOKUP(H1237,'Pontuação 3.0'!I$2:J$11,2,FALSE),VLOOKUP(J1237,'Pontuação 3.0'!G$2:H$11,2,FALSE),VLOOKUP(G1237,'Pontuação 3.0'!E$2:F$11,2,FALSE),VLOOKUP(K1237,'Pontuação 3.0'!K$2:L$11,2,FALSE),VLOOKUP(L1237,'Pontuação 3.0'!M$2:N$13,2,FALSE)),0)</f>
        <v>1841</v>
      </c>
      <c r="AK1237" s="9">
        <f t="shared" si="6"/>
        <v>184</v>
      </c>
      <c r="AL1237" s="9" t="str">
        <f t="array" ref="AL1237">IFERROR(INDEX('Pontuação 3.0'!G$13:G$191, MATCH(AK1237, 'Pontuação 3.0'!F$13:F$191, 0)), "Faixa Indefinida")</f>
        <v>D</v>
      </c>
      <c r="AM1237" s="9">
        <f t="shared" si="7"/>
        <v>0</v>
      </c>
      <c r="AN1237" s="9">
        <f t="shared" si="8"/>
        <v>0</v>
      </c>
      <c r="AO1237" s="9">
        <f t="shared" si="9"/>
        <v>0</v>
      </c>
      <c r="AP1237" s="9">
        <f t="shared" si="10"/>
        <v>1</v>
      </c>
      <c r="AQ1237" s="8"/>
    </row>
    <row r="1238" ht="15.75" customHeight="1">
      <c r="A1238" s="7">
        <v>45680.0</v>
      </c>
      <c r="B1238" s="8" t="s">
        <v>2841</v>
      </c>
      <c r="C1238" s="8" t="s">
        <v>2842</v>
      </c>
      <c r="D1238" s="11">
        <v>4.7996202059E10</v>
      </c>
      <c r="E1238" s="8" t="s">
        <v>11833</v>
      </c>
      <c r="F1238" s="8" t="s">
        <v>11842</v>
      </c>
      <c r="G1238" s="8" t="s">
        <v>11843</v>
      </c>
      <c r="H1238" s="8" t="s">
        <v>11865</v>
      </c>
      <c r="I1238" s="8" t="s">
        <v>11837</v>
      </c>
      <c r="J1238" s="8" t="s">
        <v>11846</v>
      </c>
      <c r="K1238" s="8" t="s">
        <v>11837</v>
      </c>
      <c r="L1238" s="8" t="s">
        <v>11857</v>
      </c>
      <c r="M1238" s="8" t="s">
        <v>11849</v>
      </c>
      <c r="N1238" s="12" t="s">
        <v>11</v>
      </c>
      <c r="O1238" s="12" t="s">
        <v>13</v>
      </c>
      <c r="P1238" s="12" t="s">
        <v>261</v>
      </c>
      <c r="Q1238" s="12" t="s">
        <v>15</v>
      </c>
      <c r="R1238" s="12" t="s">
        <v>20</v>
      </c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9">
        <f>ROUNDUP(SUM(VLOOKUP(F1238,'Pontuação'!A$2:B$11,2,FALSE),VLOOKUP(E1238,'Pontuação'!C$2:D$11,2,FALSE),VLOOKUP(H1238,'Pontuação'!I$2:J$11,2,FALSE),VLOOKUP(J1238,'Pontuação'!G$2:H$11,2,FALSE),VLOOKUP(L1238,'Pontuação'!M$2:N$13,2,FALSE)),0)</f>
        <v>1542</v>
      </c>
      <c r="AD1238" s="10">
        <f t="shared" si="1"/>
        <v>154</v>
      </c>
      <c r="AE1238" s="10" t="str">
        <f t="array" ref="AE1238">IFERROR(INDEX('Pontuação'!G$13:G$101, MATCH(AD1238, 'Pontuação'!F$13:F$101, 0)), "Faixa Indefinida")</f>
        <v>C</v>
      </c>
      <c r="AF1238" s="10">
        <f t="shared" si="2"/>
        <v>0</v>
      </c>
      <c r="AG1238" s="10">
        <f t="shared" si="3"/>
        <v>0</v>
      </c>
      <c r="AH1238" s="10">
        <f t="shared" si="4"/>
        <v>1</v>
      </c>
      <c r="AI1238" s="10">
        <f t="shared" si="5"/>
        <v>0</v>
      </c>
      <c r="AJ1238" s="9">
        <f>ROUNDUP(SUM(VLOOKUP(F1238,'Pontuação 3.0'!A$2:B$11,2,FALSE),VLOOKUP(E1238,'Pontuação 3.0'!C$2:D$11,2,FALSE),VLOOKUP(H1238,'Pontuação 3.0'!I$2:J$11,2,FALSE),VLOOKUP(J1238,'Pontuação 3.0'!G$2:H$11,2,FALSE),VLOOKUP(G1238,'Pontuação 3.0'!E$2:F$11,2,FALSE),VLOOKUP(K1238,'Pontuação 3.0'!K$2:L$11,2,FALSE),VLOOKUP(L1238,'Pontuação 3.0'!M$2:N$13,2,FALSE)),0)</f>
        <v>2028</v>
      </c>
      <c r="AK1238" s="9">
        <f t="shared" si="6"/>
        <v>203</v>
      </c>
      <c r="AL1238" s="9" t="str">
        <f t="array" ref="AL1238">IFERROR(INDEX('Pontuação 3.0'!G$13:G$191, MATCH(AK1238, 'Pontuação 3.0'!F$13:F$191, 0)), "Faixa Indefinida")</f>
        <v>C</v>
      </c>
      <c r="AM1238" s="9">
        <f t="shared" si="7"/>
        <v>0</v>
      </c>
      <c r="AN1238" s="9">
        <f t="shared" si="8"/>
        <v>0</v>
      </c>
      <c r="AO1238" s="9">
        <f t="shared" si="9"/>
        <v>1</v>
      </c>
      <c r="AP1238" s="9">
        <f t="shared" si="10"/>
        <v>0</v>
      </c>
      <c r="AQ1238" s="8"/>
    </row>
    <row r="1239" ht="15.75" customHeight="1">
      <c r="A1239" s="7">
        <v>45680.0</v>
      </c>
      <c r="B1239" s="8" t="s">
        <v>2843</v>
      </c>
      <c r="C1239" s="8" t="s">
        <v>2844</v>
      </c>
      <c r="D1239" s="11">
        <v>6.199190551E10</v>
      </c>
      <c r="E1239" s="8" t="s">
        <v>11833</v>
      </c>
      <c r="F1239" s="8" t="s">
        <v>11834</v>
      </c>
      <c r="G1239" s="8" t="s">
        <v>11843</v>
      </c>
      <c r="H1239" s="8" t="s">
        <v>11850</v>
      </c>
      <c r="I1239" s="8" t="s">
        <v>11837</v>
      </c>
      <c r="J1239" s="8" t="s">
        <v>11846</v>
      </c>
      <c r="K1239" s="8" t="s">
        <v>11837</v>
      </c>
      <c r="L1239" s="8" t="s">
        <v>11851</v>
      </c>
      <c r="M1239" s="8" t="s">
        <v>11849</v>
      </c>
      <c r="N1239" s="12" t="s">
        <v>11</v>
      </c>
      <c r="O1239" s="12" t="s">
        <v>13</v>
      </c>
      <c r="P1239" s="12" t="s">
        <v>12</v>
      </c>
      <c r="Q1239" s="12" t="s">
        <v>24</v>
      </c>
      <c r="R1239" s="12" t="s">
        <v>20</v>
      </c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9">
        <f>ROUNDUP(SUM(VLOOKUP(F1239,'Pontuação'!A$2:B$11,2,FALSE),VLOOKUP(E1239,'Pontuação'!C$2:D$11,2,FALSE),VLOOKUP(H1239,'Pontuação'!I$2:J$11,2,FALSE),VLOOKUP(J1239,'Pontuação'!G$2:H$11,2,FALSE),VLOOKUP(L1239,'Pontuação'!M$2:N$13,2,FALSE)),0)</f>
        <v>1541</v>
      </c>
      <c r="AD1239" s="10">
        <f t="shared" si="1"/>
        <v>154</v>
      </c>
      <c r="AE1239" s="10" t="str">
        <f t="array" ref="AE1239">IFERROR(INDEX('Pontuação'!G$13:G$101, MATCH(AD1239, 'Pontuação'!F$13:F$101, 0)), "Faixa Indefinida")</f>
        <v>C</v>
      </c>
      <c r="AF1239" s="10">
        <f t="shared" si="2"/>
        <v>0</v>
      </c>
      <c r="AG1239" s="10">
        <f t="shared" si="3"/>
        <v>0</v>
      </c>
      <c r="AH1239" s="10">
        <f t="shared" si="4"/>
        <v>1</v>
      </c>
      <c r="AI1239" s="10">
        <f t="shared" si="5"/>
        <v>0</v>
      </c>
      <c r="AJ1239" s="9">
        <f>ROUNDUP(SUM(VLOOKUP(F1239,'Pontuação 3.0'!A$2:B$11,2,FALSE),VLOOKUP(E1239,'Pontuação 3.0'!C$2:D$11,2,FALSE),VLOOKUP(H1239,'Pontuação 3.0'!I$2:J$11,2,FALSE),VLOOKUP(J1239,'Pontuação 3.0'!G$2:H$11,2,FALSE),VLOOKUP(G1239,'Pontuação 3.0'!E$2:F$11,2,FALSE),VLOOKUP(K1239,'Pontuação 3.0'!K$2:L$11,2,FALSE),VLOOKUP(L1239,'Pontuação 3.0'!M$2:N$13,2,FALSE)),0)</f>
        <v>1989</v>
      </c>
      <c r="AK1239" s="9">
        <f t="shared" si="6"/>
        <v>199</v>
      </c>
      <c r="AL1239" s="9" t="str">
        <f t="array" ref="AL1239">IFERROR(INDEX('Pontuação 3.0'!G$13:G$191, MATCH(AK1239, 'Pontuação 3.0'!F$13:F$191, 0)), "Faixa Indefinida")</f>
        <v>C</v>
      </c>
      <c r="AM1239" s="9">
        <f t="shared" si="7"/>
        <v>0</v>
      </c>
      <c r="AN1239" s="9">
        <f t="shared" si="8"/>
        <v>0</v>
      </c>
      <c r="AO1239" s="9">
        <f t="shared" si="9"/>
        <v>1</v>
      </c>
      <c r="AP1239" s="9">
        <f t="shared" si="10"/>
        <v>0</v>
      </c>
      <c r="AQ1239" s="8"/>
    </row>
    <row r="1240" ht="15.75" customHeight="1">
      <c r="A1240" s="7">
        <v>45680.0</v>
      </c>
      <c r="B1240" s="8" t="s">
        <v>427</v>
      </c>
      <c r="C1240" s="8" t="s">
        <v>2847</v>
      </c>
      <c r="D1240" s="11">
        <v>1.7997889579E10</v>
      </c>
      <c r="E1240" s="8" t="s">
        <v>11833</v>
      </c>
      <c r="F1240" s="8" t="s">
        <v>11842</v>
      </c>
      <c r="G1240" s="8" t="s">
        <v>11843</v>
      </c>
      <c r="H1240" s="8" t="s">
        <v>11850</v>
      </c>
      <c r="I1240" s="8" t="s">
        <v>11837</v>
      </c>
      <c r="J1240" s="8" t="s">
        <v>11846</v>
      </c>
      <c r="K1240" s="8" t="s">
        <v>11837</v>
      </c>
      <c r="L1240" s="8" t="s">
        <v>11851</v>
      </c>
      <c r="M1240" s="8" t="s">
        <v>11853</v>
      </c>
      <c r="N1240" s="12" t="s">
        <v>11</v>
      </c>
      <c r="O1240" s="12" t="s">
        <v>13</v>
      </c>
      <c r="P1240" s="12" t="s">
        <v>49</v>
      </c>
      <c r="Q1240" s="12" t="s">
        <v>24</v>
      </c>
      <c r="R1240" s="12" t="s">
        <v>14</v>
      </c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9">
        <f>ROUNDUP(SUM(VLOOKUP(F1240,'Pontuação'!A$2:B$11,2,FALSE),VLOOKUP(E1240,'Pontuação'!C$2:D$11,2,FALSE),VLOOKUP(H1240,'Pontuação'!I$2:J$11,2,FALSE),VLOOKUP(J1240,'Pontuação'!G$2:H$11,2,FALSE),VLOOKUP(L1240,'Pontuação'!M$2:N$13,2,FALSE)),0)</f>
        <v>1553</v>
      </c>
      <c r="AD1240" s="10">
        <f t="shared" si="1"/>
        <v>155</v>
      </c>
      <c r="AE1240" s="10" t="str">
        <f t="array" ref="AE1240">IFERROR(INDEX('Pontuação'!G$13:G$101, MATCH(AD1240, 'Pontuação'!F$13:F$101, 0)), "Faixa Indefinida")</f>
        <v>C</v>
      </c>
      <c r="AF1240" s="10">
        <f t="shared" si="2"/>
        <v>0</v>
      </c>
      <c r="AG1240" s="10">
        <f t="shared" si="3"/>
        <v>0</v>
      </c>
      <c r="AH1240" s="10">
        <f t="shared" si="4"/>
        <v>1</v>
      </c>
      <c r="AI1240" s="10">
        <f t="shared" si="5"/>
        <v>0</v>
      </c>
      <c r="AJ1240" s="9">
        <f>ROUNDUP(SUM(VLOOKUP(F1240,'Pontuação 3.0'!A$2:B$11,2,FALSE),VLOOKUP(E1240,'Pontuação 3.0'!C$2:D$11,2,FALSE),VLOOKUP(H1240,'Pontuação 3.0'!I$2:J$11,2,FALSE),VLOOKUP(J1240,'Pontuação 3.0'!G$2:H$11,2,FALSE),VLOOKUP(G1240,'Pontuação 3.0'!E$2:F$11,2,FALSE),VLOOKUP(K1240,'Pontuação 3.0'!K$2:L$11,2,FALSE),VLOOKUP(L1240,'Pontuação 3.0'!M$2:N$13,2,FALSE)),0)</f>
        <v>2122</v>
      </c>
      <c r="AK1240" s="9">
        <f t="shared" si="6"/>
        <v>212</v>
      </c>
      <c r="AL1240" s="9" t="str">
        <f t="array" ref="AL1240">IFERROR(INDEX('Pontuação 3.0'!G$13:G$191, MATCH(AK1240, 'Pontuação 3.0'!F$13:F$191, 0)), "Faixa Indefinida")</f>
        <v>C</v>
      </c>
      <c r="AM1240" s="9">
        <f t="shared" si="7"/>
        <v>0</v>
      </c>
      <c r="AN1240" s="9">
        <f t="shared" si="8"/>
        <v>0</v>
      </c>
      <c r="AO1240" s="9">
        <f t="shared" si="9"/>
        <v>1</v>
      </c>
      <c r="AP1240" s="9">
        <f t="shared" si="10"/>
        <v>0</v>
      </c>
      <c r="AQ1240" s="8"/>
    </row>
    <row r="1241" ht="15.75" customHeight="1">
      <c r="A1241" s="7">
        <v>45681.0</v>
      </c>
      <c r="B1241" s="8" t="s">
        <v>2848</v>
      </c>
      <c r="C1241" s="8" t="s">
        <v>2849</v>
      </c>
      <c r="D1241" s="11">
        <v>3.499955566E10</v>
      </c>
      <c r="E1241" s="8" t="s">
        <v>11833</v>
      </c>
      <c r="F1241" s="8" t="s">
        <v>11842</v>
      </c>
      <c r="G1241" s="8" t="s">
        <v>11867</v>
      </c>
      <c r="H1241" s="8" t="s">
        <v>11856</v>
      </c>
      <c r="I1241" s="8" t="s">
        <v>11837</v>
      </c>
      <c r="J1241" s="8" t="s">
        <v>11846</v>
      </c>
      <c r="K1241" s="8" t="s">
        <v>11837</v>
      </c>
      <c r="L1241" s="8" t="s">
        <v>11847</v>
      </c>
      <c r="M1241" s="8" t="s">
        <v>11848</v>
      </c>
      <c r="N1241" s="12" t="s">
        <v>11</v>
      </c>
      <c r="O1241" s="12" t="s">
        <v>13</v>
      </c>
      <c r="P1241" s="12" t="s">
        <v>23</v>
      </c>
      <c r="Q1241" s="12" t="s">
        <v>15</v>
      </c>
      <c r="R1241" s="12" t="s">
        <v>14</v>
      </c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9">
        <f>ROUNDUP(SUM(VLOOKUP(F1241,'Pontuação'!A$2:B$11,2,FALSE),VLOOKUP(E1241,'Pontuação'!C$2:D$11,2,FALSE),VLOOKUP(H1241,'Pontuação'!I$2:J$11,2,FALSE),VLOOKUP(J1241,'Pontuação'!G$2:H$11,2,FALSE),VLOOKUP(L1241,'Pontuação'!M$2:N$13,2,FALSE)),0)</f>
        <v>1571</v>
      </c>
      <c r="AD1241" s="10">
        <f t="shared" si="1"/>
        <v>157</v>
      </c>
      <c r="AE1241" s="10" t="str">
        <f t="array" ref="AE1241">IFERROR(INDEX('Pontuação'!G$13:G$101, MATCH(AD1241, 'Pontuação'!F$13:F$101, 0)), "Faixa Indefinida")</f>
        <v>C</v>
      </c>
      <c r="AF1241" s="10">
        <f t="shared" si="2"/>
        <v>0</v>
      </c>
      <c r="AG1241" s="10">
        <f t="shared" si="3"/>
        <v>0</v>
      </c>
      <c r="AH1241" s="10">
        <f t="shared" si="4"/>
        <v>1</v>
      </c>
      <c r="AI1241" s="10">
        <f t="shared" si="5"/>
        <v>0</v>
      </c>
      <c r="AJ1241" s="9">
        <f>ROUNDUP(SUM(VLOOKUP(F1241,'Pontuação 3.0'!A$2:B$11,2,FALSE),VLOOKUP(E1241,'Pontuação 3.0'!C$2:D$11,2,FALSE),VLOOKUP(H1241,'Pontuação 3.0'!I$2:J$11,2,FALSE),VLOOKUP(J1241,'Pontuação 3.0'!G$2:H$11,2,FALSE),VLOOKUP(G1241,'Pontuação 3.0'!E$2:F$11,2,FALSE),VLOOKUP(K1241,'Pontuação 3.0'!K$2:L$11,2,FALSE),VLOOKUP(L1241,'Pontuação 3.0'!M$2:N$13,2,FALSE)),0)</f>
        <v>1910</v>
      </c>
      <c r="AK1241" s="9">
        <f t="shared" si="6"/>
        <v>191</v>
      </c>
      <c r="AL1241" s="9" t="str">
        <f t="array" ref="AL1241">IFERROR(INDEX('Pontuação 3.0'!G$13:G$191, MATCH(AK1241, 'Pontuação 3.0'!F$13:F$191, 0)), "Faixa Indefinida")</f>
        <v>D</v>
      </c>
      <c r="AM1241" s="9">
        <f t="shared" si="7"/>
        <v>0</v>
      </c>
      <c r="AN1241" s="9">
        <f t="shared" si="8"/>
        <v>0</v>
      </c>
      <c r="AO1241" s="9">
        <f t="shared" si="9"/>
        <v>0</v>
      </c>
      <c r="AP1241" s="9">
        <f t="shared" si="10"/>
        <v>1</v>
      </c>
      <c r="AQ1241" s="8"/>
    </row>
    <row r="1242" ht="15.75" customHeight="1">
      <c r="A1242" s="7">
        <v>45681.0</v>
      </c>
      <c r="B1242" s="8" t="s">
        <v>2850</v>
      </c>
      <c r="C1242" s="8" t="s">
        <v>2851</v>
      </c>
      <c r="D1242" s="11">
        <v>6.1985742872E10</v>
      </c>
      <c r="E1242" s="8" t="s">
        <v>11833</v>
      </c>
      <c r="F1242" s="8" t="s">
        <v>11842</v>
      </c>
      <c r="G1242" s="8" t="s">
        <v>11867</v>
      </c>
      <c r="H1242" s="8" t="s">
        <v>11856</v>
      </c>
      <c r="I1242" s="8" t="s">
        <v>11837</v>
      </c>
      <c r="J1242" s="8" t="s">
        <v>11846</v>
      </c>
      <c r="K1242" s="8" t="s">
        <v>11837</v>
      </c>
      <c r="L1242" s="8" t="s">
        <v>11870</v>
      </c>
      <c r="M1242" s="8" t="s">
        <v>11841</v>
      </c>
      <c r="N1242" s="12" t="s">
        <v>11</v>
      </c>
      <c r="O1242" s="12" t="s">
        <v>13</v>
      </c>
      <c r="P1242" s="12" t="s">
        <v>23</v>
      </c>
      <c r="Q1242" s="12" t="s">
        <v>24</v>
      </c>
      <c r="R1242" s="12" t="s">
        <v>14</v>
      </c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9">
        <f>ROUNDUP(SUM(VLOOKUP(F1242,'Pontuação'!A$2:B$11,2,FALSE),VLOOKUP(E1242,'Pontuação'!C$2:D$11,2,FALSE),VLOOKUP(H1242,'Pontuação'!I$2:J$11,2,FALSE),VLOOKUP(J1242,'Pontuação'!G$2:H$11,2,FALSE),VLOOKUP(L1242,'Pontuação'!M$2:N$13,2,FALSE)),0)</f>
        <v>1509</v>
      </c>
      <c r="AD1242" s="10">
        <f t="shared" si="1"/>
        <v>151</v>
      </c>
      <c r="AE1242" s="10" t="str">
        <f t="array" ref="AE1242">IFERROR(INDEX('Pontuação'!G$13:G$101, MATCH(AD1242, 'Pontuação'!F$13:F$101, 0)), "Faixa Indefinida")</f>
        <v>C</v>
      </c>
      <c r="AF1242" s="10">
        <f t="shared" si="2"/>
        <v>0</v>
      </c>
      <c r="AG1242" s="10">
        <f t="shared" si="3"/>
        <v>0</v>
      </c>
      <c r="AH1242" s="10">
        <f t="shared" si="4"/>
        <v>1</v>
      </c>
      <c r="AI1242" s="10">
        <f t="shared" si="5"/>
        <v>0</v>
      </c>
      <c r="AJ1242" s="9">
        <f>ROUNDUP(SUM(VLOOKUP(F1242,'Pontuação 3.0'!A$2:B$11,2,FALSE),VLOOKUP(E1242,'Pontuação 3.0'!C$2:D$11,2,FALSE),VLOOKUP(H1242,'Pontuação 3.0'!I$2:J$11,2,FALSE),VLOOKUP(J1242,'Pontuação 3.0'!G$2:H$11,2,FALSE),VLOOKUP(G1242,'Pontuação 3.0'!E$2:F$11,2,FALSE),VLOOKUP(K1242,'Pontuação 3.0'!K$2:L$11,2,FALSE),VLOOKUP(L1242,'Pontuação 3.0'!M$2:N$13,2,FALSE)),0)</f>
        <v>2018</v>
      </c>
      <c r="AK1242" s="9">
        <f t="shared" si="6"/>
        <v>202</v>
      </c>
      <c r="AL1242" s="9" t="str">
        <f t="array" ref="AL1242">IFERROR(INDEX('Pontuação 3.0'!G$13:G$191, MATCH(AK1242, 'Pontuação 3.0'!F$13:F$191, 0)), "Faixa Indefinida")</f>
        <v>C</v>
      </c>
      <c r="AM1242" s="9">
        <f t="shared" si="7"/>
        <v>0</v>
      </c>
      <c r="AN1242" s="9">
        <f t="shared" si="8"/>
        <v>0</v>
      </c>
      <c r="AO1242" s="9">
        <f t="shared" si="9"/>
        <v>1</v>
      </c>
      <c r="AP1242" s="9">
        <f t="shared" si="10"/>
        <v>0</v>
      </c>
      <c r="AQ1242" s="8"/>
    </row>
    <row r="1243" ht="15.75" customHeight="1">
      <c r="A1243" s="7">
        <v>45681.0</v>
      </c>
      <c r="B1243" s="8" t="s">
        <v>129</v>
      </c>
      <c r="C1243" s="8" t="s">
        <v>2853</v>
      </c>
      <c r="D1243" s="11">
        <v>7.9998920435E10</v>
      </c>
      <c r="E1243" s="8" t="s">
        <v>11833</v>
      </c>
      <c r="F1243" s="8" t="s">
        <v>11861</v>
      </c>
      <c r="G1243" s="8" t="s">
        <v>11855</v>
      </c>
      <c r="H1243" s="8" t="s">
        <v>11856</v>
      </c>
      <c r="I1243" s="8" t="s">
        <v>11845</v>
      </c>
      <c r="J1243" s="8" t="s">
        <v>11852</v>
      </c>
      <c r="K1243" s="8" t="s">
        <v>11837</v>
      </c>
      <c r="L1243" s="8" t="s">
        <v>11847</v>
      </c>
      <c r="M1243" s="8" t="s">
        <v>11848</v>
      </c>
      <c r="N1243" s="12" t="s">
        <v>11</v>
      </c>
      <c r="O1243" s="12" t="s">
        <v>13</v>
      </c>
      <c r="P1243" s="12" t="s">
        <v>40</v>
      </c>
      <c r="Q1243" s="12" t="s">
        <v>65</v>
      </c>
      <c r="R1243" s="12" t="s">
        <v>20</v>
      </c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9">
        <f>ROUNDUP(SUM(VLOOKUP(F1243,'Pontuação'!A$2:B$11,2,FALSE),VLOOKUP(E1243,'Pontuação'!C$2:D$11,2,FALSE),VLOOKUP(H1243,'Pontuação'!I$2:J$11,2,FALSE),VLOOKUP(J1243,'Pontuação'!G$2:H$11,2,FALSE),VLOOKUP(L1243,'Pontuação'!M$2:N$13,2,FALSE)),0)</f>
        <v>1431</v>
      </c>
      <c r="AD1243" s="10">
        <f t="shared" si="1"/>
        <v>143</v>
      </c>
      <c r="AE1243" s="10" t="str">
        <f t="array" ref="AE1243">IFERROR(INDEX('Pontuação'!G$13:G$101, MATCH(AD1243, 'Pontuação'!F$13:F$101, 0)), "Faixa Indefinida")</f>
        <v>D</v>
      </c>
      <c r="AF1243" s="10">
        <f t="shared" si="2"/>
        <v>0</v>
      </c>
      <c r="AG1243" s="10">
        <f t="shared" si="3"/>
        <v>0</v>
      </c>
      <c r="AH1243" s="10">
        <f t="shared" si="4"/>
        <v>0</v>
      </c>
      <c r="AI1243" s="10">
        <f t="shared" si="5"/>
        <v>1</v>
      </c>
      <c r="AJ1243" s="9">
        <f>ROUNDUP(SUM(VLOOKUP(F1243,'Pontuação 3.0'!A$2:B$11,2,FALSE),VLOOKUP(E1243,'Pontuação 3.0'!C$2:D$11,2,FALSE),VLOOKUP(H1243,'Pontuação 3.0'!I$2:J$11,2,FALSE),VLOOKUP(J1243,'Pontuação 3.0'!G$2:H$11,2,FALSE),VLOOKUP(G1243,'Pontuação 3.0'!E$2:F$11,2,FALSE),VLOOKUP(K1243,'Pontuação 3.0'!K$2:L$11,2,FALSE),VLOOKUP(L1243,'Pontuação 3.0'!M$2:N$13,2,FALSE)),0)</f>
        <v>1957</v>
      </c>
      <c r="AK1243" s="9">
        <f t="shared" si="6"/>
        <v>196</v>
      </c>
      <c r="AL1243" s="9" t="str">
        <f t="array" ref="AL1243">IFERROR(INDEX('Pontuação 3.0'!G$13:G$191, MATCH(AK1243, 'Pontuação 3.0'!F$13:F$191, 0)), "Faixa Indefinida")</f>
        <v>C</v>
      </c>
      <c r="AM1243" s="9">
        <f t="shared" si="7"/>
        <v>0</v>
      </c>
      <c r="AN1243" s="9">
        <f t="shared" si="8"/>
        <v>0</v>
      </c>
      <c r="AO1243" s="9">
        <f t="shared" si="9"/>
        <v>1</v>
      </c>
      <c r="AP1243" s="9">
        <f t="shared" si="10"/>
        <v>0</v>
      </c>
      <c r="AQ1243" s="8"/>
    </row>
    <row r="1244" ht="15.75" customHeight="1">
      <c r="A1244" s="7">
        <v>45681.0</v>
      </c>
      <c r="B1244" s="8" t="s">
        <v>2854</v>
      </c>
      <c r="C1244" s="8" t="s">
        <v>2855</v>
      </c>
      <c r="D1244" s="11">
        <v>6.999375834E10</v>
      </c>
      <c r="E1244" s="8" t="s">
        <v>11833</v>
      </c>
      <c r="F1244" s="8" t="s">
        <v>11842</v>
      </c>
      <c r="G1244" s="8" t="s">
        <v>11835</v>
      </c>
      <c r="H1244" s="8" t="s">
        <v>11865</v>
      </c>
      <c r="I1244" s="8" t="s">
        <v>11837</v>
      </c>
      <c r="J1244" s="8" t="s">
        <v>11846</v>
      </c>
      <c r="K1244" s="8" t="s">
        <v>11837</v>
      </c>
      <c r="L1244" s="8" t="s">
        <v>11857</v>
      </c>
      <c r="M1244" s="8" t="s">
        <v>11848</v>
      </c>
      <c r="N1244" s="12" t="s">
        <v>11</v>
      </c>
      <c r="O1244" s="12" t="s">
        <v>13</v>
      </c>
      <c r="P1244" s="12" t="s">
        <v>23</v>
      </c>
      <c r="Q1244" s="12" t="s">
        <v>15</v>
      </c>
      <c r="R1244" s="12" t="s">
        <v>14</v>
      </c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9">
        <f>ROUNDUP(SUM(VLOOKUP(F1244,'Pontuação'!A$2:B$11,2,FALSE),VLOOKUP(E1244,'Pontuação'!C$2:D$11,2,FALSE),VLOOKUP(H1244,'Pontuação'!I$2:J$11,2,FALSE),VLOOKUP(J1244,'Pontuação'!G$2:H$11,2,FALSE),VLOOKUP(L1244,'Pontuação'!M$2:N$13,2,FALSE)),0)</f>
        <v>1542</v>
      </c>
      <c r="AD1244" s="10">
        <f t="shared" si="1"/>
        <v>154</v>
      </c>
      <c r="AE1244" s="10" t="str">
        <f t="array" ref="AE1244">IFERROR(INDEX('Pontuação'!G$13:G$101, MATCH(AD1244, 'Pontuação'!F$13:F$101, 0)), "Faixa Indefinida")</f>
        <v>C</v>
      </c>
      <c r="AF1244" s="10">
        <f t="shared" si="2"/>
        <v>0</v>
      </c>
      <c r="AG1244" s="10">
        <f t="shared" si="3"/>
        <v>0</v>
      </c>
      <c r="AH1244" s="10">
        <f t="shared" si="4"/>
        <v>1</v>
      </c>
      <c r="AI1244" s="10">
        <f t="shared" si="5"/>
        <v>0</v>
      </c>
      <c r="AJ1244" s="9">
        <f>ROUNDUP(SUM(VLOOKUP(F1244,'Pontuação 3.0'!A$2:B$11,2,FALSE),VLOOKUP(E1244,'Pontuação 3.0'!C$2:D$11,2,FALSE),VLOOKUP(H1244,'Pontuação 3.0'!I$2:J$11,2,FALSE),VLOOKUP(J1244,'Pontuação 3.0'!G$2:H$11,2,FALSE),VLOOKUP(G1244,'Pontuação 3.0'!E$2:F$11,2,FALSE),VLOOKUP(K1244,'Pontuação 3.0'!K$2:L$11,2,FALSE),VLOOKUP(L1244,'Pontuação 3.0'!M$2:N$13,2,FALSE)),0)</f>
        <v>1888</v>
      </c>
      <c r="AK1244" s="9">
        <f t="shared" si="6"/>
        <v>189</v>
      </c>
      <c r="AL1244" s="9" t="str">
        <f t="array" ref="AL1244">IFERROR(INDEX('Pontuação 3.0'!G$13:G$191, MATCH(AK1244, 'Pontuação 3.0'!F$13:F$191, 0)), "Faixa Indefinida")</f>
        <v>D</v>
      </c>
      <c r="AM1244" s="9">
        <f t="shared" si="7"/>
        <v>0</v>
      </c>
      <c r="AN1244" s="9">
        <f t="shared" si="8"/>
        <v>0</v>
      </c>
      <c r="AO1244" s="9">
        <f t="shared" si="9"/>
        <v>0</v>
      </c>
      <c r="AP1244" s="9">
        <f t="shared" si="10"/>
        <v>1</v>
      </c>
      <c r="AQ1244" s="8"/>
    </row>
    <row r="1245" ht="15.75" customHeight="1">
      <c r="A1245" s="7">
        <v>45681.0</v>
      </c>
      <c r="B1245" s="8" t="s">
        <v>2856</v>
      </c>
      <c r="C1245" s="8" t="s">
        <v>2857</v>
      </c>
      <c r="D1245" s="11">
        <v>9.9981173019E10</v>
      </c>
      <c r="E1245" s="8" t="s">
        <v>11833</v>
      </c>
      <c r="F1245" s="8" t="s">
        <v>11834</v>
      </c>
      <c r="G1245" s="8" t="s">
        <v>11843</v>
      </c>
      <c r="H1245" s="8" t="s">
        <v>11850</v>
      </c>
      <c r="I1245" s="8" t="s">
        <v>11837</v>
      </c>
      <c r="J1245" s="8" t="s">
        <v>11846</v>
      </c>
      <c r="K1245" s="8" t="s">
        <v>11837</v>
      </c>
      <c r="L1245" s="8" t="s">
        <v>11851</v>
      </c>
      <c r="M1245" s="8" t="s">
        <v>11859</v>
      </c>
      <c r="N1245" s="12" t="s">
        <v>11</v>
      </c>
      <c r="O1245" s="12" t="s">
        <v>13</v>
      </c>
      <c r="P1245" s="12" t="s">
        <v>99</v>
      </c>
      <c r="Q1245" s="12" t="s">
        <v>15</v>
      </c>
      <c r="R1245" s="12" t="s">
        <v>20</v>
      </c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9">
        <f>ROUNDUP(SUM(VLOOKUP(F1245,'Pontuação'!A$2:B$11,2,FALSE),VLOOKUP(E1245,'Pontuação'!C$2:D$11,2,FALSE),VLOOKUP(H1245,'Pontuação'!I$2:J$11,2,FALSE),VLOOKUP(J1245,'Pontuação'!G$2:H$11,2,FALSE),VLOOKUP(L1245,'Pontuação'!M$2:N$13,2,FALSE)),0)</f>
        <v>1541</v>
      </c>
      <c r="AD1245" s="10">
        <f t="shared" si="1"/>
        <v>154</v>
      </c>
      <c r="AE1245" s="10" t="str">
        <f t="array" ref="AE1245">IFERROR(INDEX('Pontuação'!G$13:G$101, MATCH(AD1245, 'Pontuação'!F$13:F$101, 0)), "Faixa Indefinida")</f>
        <v>C</v>
      </c>
      <c r="AF1245" s="10">
        <f t="shared" si="2"/>
        <v>0</v>
      </c>
      <c r="AG1245" s="10">
        <f t="shared" si="3"/>
        <v>0</v>
      </c>
      <c r="AH1245" s="10">
        <f t="shared" si="4"/>
        <v>1</v>
      </c>
      <c r="AI1245" s="10">
        <f t="shared" si="5"/>
        <v>0</v>
      </c>
      <c r="AJ1245" s="9">
        <f>ROUNDUP(SUM(VLOOKUP(F1245,'Pontuação 3.0'!A$2:B$11,2,FALSE),VLOOKUP(E1245,'Pontuação 3.0'!C$2:D$11,2,FALSE),VLOOKUP(H1245,'Pontuação 3.0'!I$2:J$11,2,FALSE),VLOOKUP(J1245,'Pontuação 3.0'!G$2:H$11,2,FALSE),VLOOKUP(G1245,'Pontuação 3.0'!E$2:F$11,2,FALSE),VLOOKUP(K1245,'Pontuação 3.0'!K$2:L$11,2,FALSE),VLOOKUP(L1245,'Pontuação 3.0'!M$2:N$13,2,FALSE)),0)</f>
        <v>1989</v>
      </c>
      <c r="AK1245" s="9">
        <f t="shared" si="6"/>
        <v>199</v>
      </c>
      <c r="AL1245" s="9" t="str">
        <f t="array" ref="AL1245">IFERROR(INDEX('Pontuação 3.0'!G$13:G$191, MATCH(AK1245, 'Pontuação 3.0'!F$13:F$191, 0)), "Faixa Indefinida")</f>
        <v>C</v>
      </c>
      <c r="AM1245" s="9">
        <f t="shared" si="7"/>
        <v>0</v>
      </c>
      <c r="AN1245" s="9">
        <f t="shared" si="8"/>
        <v>0</v>
      </c>
      <c r="AO1245" s="9">
        <f t="shared" si="9"/>
        <v>1</v>
      </c>
      <c r="AP1245" s="9">
        <f t="shared" si="10"/>
        <v>0</v>
      </c>
      <c r="AQ1245" s="8"/>
    </row>
    <row r="1246" ht="15.75" customHeight="1">
      <c r="A1246" s="7">
        <v>45681.0</v>
      </c>
      <c r="B1246" s="8" t="s">
        <v>264</v>
      </c>
      <c r="C1246" s="8" t="s">
        <v>2858</v>
      </c>
      <c r="D1246" s="11">
        <v>3.5999549244E10</v>
      </c>
      <c r="E1246" s="8" t="s">
        <v>11833</v>
      </c>
      <c r="F1246" s="8" t="s">
        <v>11842</v>
      </c>
      <c r="G1246" s="8" t="s">
        <v>11843</v>
      </c>
      <c r="H1246" s="8" t="s">
        <v>11844</v>
      </c>
      <c r="I1246" s="8" t="s">
        <v>11837</v>
      </c>
      <c r="J1246" s="8" t="s">
        <v>11852</v>
      </c>
      <c r="K1246" s="8" t="s">
        <v>11839</v>
      </c>
      <c r="L1246" s="8" t="s">
        <v>11851</v>
      </c>
      <c r="M1246" s="8" t="s">
        <v>11853</v>
      </c>
      <c r="N1246" s="12" t="s">
        <v>11</v>
      </c>
      <c r="O1246" s="12" t="s">
        <v>13</v>
      </c>
      <c r="P1246" s="12" t="s">
        <v>112</v>
      </c>
      <c r="Q1246" s="12" t="s">
        <v>15</v>
      </c>
      <c r="R1246" s="12" t="s">
        <v>14</v>
      </c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9">
        <f>ROUNDUP(SUM(VLOOKUP(F1246,'Pontuação'!A$2:B$11,2,FALSE),VLOOKUP(E1246,'Pontuação'!C$2:D$11,2,FALSE),VLOOKUP(H1246,'Pontuação'!I$2:J$11,2,FALSE),VLOOKUP(J1246,'Pontuação'!G$2:H$11,2,FALSE),VLOOKUP(L1246,'Pontuação'!M$2:N$13,2,FALSE)),0)</f>
        <v>1700</v>
      </c>
      <c r="AD1246" s="10">
        <f t="shared" si="1"/>
        <v>170</v>
      </c>
      <c r="AE1246" s="10" t="str">
        <f t="array" ref="AE1246">IFERROR(INDEX('Pontuação'!G$13:G$101, MATCH(AD1246, 'Pontuação'!F$13:F$101, 0)), "Faixa Indefinida")</f>
        <v>B</v>
      </c>
      <c r="AF1246" s="10">
        <f t="shared" si="2"/>
        <v>0</v>
      </c>
      <c r="AG1246" s="10">
        <f t="shared" si="3"/>
        <v>1</v>
      </c>
      <c r="AH1246" s="10">
        <f t="shared" si="4"/>
        <v>0</v>
      </c>
      <c r="AI1246" s="10">
        <f t="shared" si="5"/>
        <v>0</v>
      </c>
      <c r="AJ1246" s="9">
        <f>ROUNDUP(SUM(VLOOKUP(F1246,'Pontuação 3.0'!A$2:B$11,2,FALSE),VLOOKUP(E1246,'Pontuação 3.0'!C$2:D$11,2,FALSE),VLOOKUP(H1246,'Pontuação 3.0'!I$2:J$11,2,FALSE),VLOOKUP(J1246,'Pontuação 3.0'!G$2:H$11,2,FALSE),VLOOKUP(G1246,'Pontuação 3.0'!E$2:F$11,2,FALSE),VLOOKUP(K1246,'Pontuação 3.0'!K$2:L$11,2,FALSE),VLOOKUP(L1246,'Pontuação 3.0'!M$2:N$13,2,FALSE)),0)</f>
        <v>2622</v>
      </c>
      <c r="AK1246" s="9">
        <f t="shared" si="6"/>
        <v>262</v>
      </c>
      <c r="AL1246" s="9" t="str">
        <f t="array" ref="AL1246">IFERROR(INDEX('Pontuação 3.0'!G$13:G$191, MATCH(AK1246, 'Pontuação 3.0'!F$13:F$191, 0)), "Faixa Indefinida")</f>
        <v>A</v>
      </c>
      <c r="AM1246" s="9">
        <f t="shared" si="7"/>
        <v>1</v>
      </c>
      <c r="AN1246" s="9">
        <f t="shared" si="8"/>
        <v>0</v>
      </c>
      <c r="AO1246" s="9">
        <f t="shared" si="9"/>
        <v>0</v>
      </c>
      <c r="AP1246" s="9">
        <f t="shared" si="10"/>
        <v>0</v>
      </c>
      <c r="AQ1246" s="8"/>
    </row>
    <row r="1247" ht="15.75" customHeight="1">
      <c r="A1247" s="7">
        <v>45681.0</v>
      </c>
      <c r="B1247" s="8" t="s">
        <v>2859</v>
      </c>
      <c r="C1247" s="8" t="s">
        <v>2860</v>
      </c>
      <c r="D1247" s="11">
        <v>4.1995180697E10</v>
      </c>
      <c r="E1247" s="8" t="s">
        <v>11868</v>
      </c>
      <c r="F1247" s="8" t="s">
        <v>11842</v>
      </c>
      <c r="G1247" s="8" t="s">
        <v>11843</v>
      </c>
      <c r="H1247" s="8" t="s">
        <v>11836</v>
      </c>
      <c r="I1247" s="8" t="s">
        <v>11845</v>
      </c>
      <c r="J1247" s="8" t="s">
        <v>11838</v>
      </c>
      <c r="K1247" s="8" t="s">
        <v>11837</v>
      </c>
      <c r="L1247" s="8" t="s">
        <v>11870</v>
      </c>
      <c r="M1247" s="8" t="s">
        <v>11841</v>
      </c>
      <c r="N1247" s="12" t="s">
        <v>11</v>
      </c>
      <c r="O1247" s="12" t="s">
        <v>13</v>
      </c>
      <c r="P1247" s="12" t="s">
        <v>27</v>
      </c>
      <c r="Q1247" s="12" t="s">
        <v>15</v>
      </c>
      <c r="R1247" s="12" t="s">
        <v>14</v>
      </c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9">
        <f>ROUNDUP(SUM(VLOOKUP(F1247,'Pontuação'!A$2:B$11,2,FALSE),VLOOKUP(E1247,'Pontuação'!C$2:D$11,2,FALSE),VLOOKUP(H1247,'Pontuação'!I$2:J$11,2,FALSE),VLOOKUP(J1247,'Pontuação'!G$2:H$11,2,FALSE),VLOOKUP(L1247,'Pontuação'!M$2:N$13,2,FALSE)),0)</f>
        <v>1721</v>
      </c>
      <c r="AD1247" s="10">
        <f t="shared" si="1"/>
        <v>172</v>
      </c>
      <c r="AE1247" s="10" t="str">
        <f t="array" ref="AE1247">IFERROR(INDEX('Pontuação'!G$13:G$101, MATCH(AD1247, 'Pontuação'!F$13:F$101, 0)), "Faixa Indefinida")</f>
        <v>B</v>
      </c>
      <c r="AF1247" s="10">
        <f t="shared" si="2"/>
        <v>0</v>
      </c>
      <c r="AG1247" s="10">
        <f t="shared" si="3"/>
        <v>1</v>
      </c>
      <c r="AH1247" s="10">
        <f t="shared" si="4"/>
        <v>0</v>
      </c>
      <c r="AI1247" s="10">
        <f t="shared" si="5"/>
        <v>0</v>
      </c>
      <c r="AJ1247" s="9">
        <f>ROUNDUP(SUM(VLOOKUP(F1247,'Pontuação 3.0'!A$2:B$11,2,FALSE),VLOOKUP(E1247,'Pontuação 3.0'!C$2:D$11,2,FALSE),VLOOKUP(H1247,'Pontuação 3.0'!I$2:J$11,2,FALSE),VLOOKUP(J1247,'Pontuação 3.0'!G$2:H$11,2,FALSE),VLOOKUP(G1247,'Pontuação 3.0'!E$2:F$11,2,FALSE),VLOOKUP(K1247,'Pontuação 3.0'!K$2:L$11,2,FALSE),VLOOKUP(L1247,'Pontuação 3.0'!M$2:N$13,2,FALSE)),0)</f>
        <v>2453</v>
      </c>
      <c r="AK1247" s="9">
        <f t="shared" si="6"/>
        <v>245</v>
      </c>
      <c r="AL1247" s="9" t="str">
        <f t="array" ref="AL1247">IFERROR(INDEX('Pontuação 3.0'!G$13:G$191, MATCH(AK1247, 'Pontuação 3.0'!F$13:F$191, 0)), "Faixa Indefinida")</f>
        <v>A</v>
      </c>
      <c r="AM1247" s="9">
        <f t="shared" si="7"/>
        <v>1</v>
      </c>
      <c r="AN1247" s="9">
        <f t="shared" si="8"/>
        <v>0</v>
      </c>
      <c r="AO1247" s="9">
        <f t="shared" si="9"/>
        <v>0</v>
      </c>
      <c r="AP1247" s="9">
        <f t="shared" si="10"/>
        <v>0</v>
      </c>
      <c r="AQ1247" s="8"/>
    </row>
    <row r="1248" ht="15.75" customHeight="1">
      <c r="A1248" s="7">
        <v>45681.0</v>
      </c>
      <c r="B1248" s="8" t="s">
        <v>667</v>
      </c>
      <c r="C1248" s="8" t="s">
        <v>2861</v>
      </c>
      <c r="D1248" s="11">
        <v>3.1992206076E10</v>
      </c>
      <c r="E1248" s="8" t="s">
        <v>11833</v>
      </c>
      <c r="F1248" s="8" t="s">
        <v>11842</v>
      </c>
      <c r="G1248" s="8" t="s">
        <v>11835</v>
      </c>
      <c r="H1248" s="8" t="s">
        <v>11844</v>
      </c>
      <c r="I1248" s="8" t="s">
        <v>11845</v>
      </c>
      <c r="J1248" s="8" t="s">
        <v>11852</v>
      </c>
      <c r="K1248" s="8" t="s">
        <v>11837</v>
      </c>
      <c r="L1248" s="8" t="s">
        <v>11857</v>
      </c>
      <c r="M1248" s="8" t="s">
        <v>11849</v>
      </c>
      <c r="N1248" s="12" t="s">
        <v>11</v>
      </c>
      <c r="O1248" s="12" t="s">
        <v>13</v>
      </c>
      <c r="P1248" s="12" t="s">
        <v>40</v>
      </c>
      <c r="Q1248" s="12" t="s">
        <v>882</v>
      </c>
      <c r="R1248" s="12" t="s">
        <v>20</v>
      </c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9">
        <f>ROUNDUP(SUM(VLOOKUP(F1248,'Pontuação'!A$2:B$11,2,FALSE),VLOOKUP(E1248,'Pontuação'!C$2:D$11,2,FALSE),VLOOKUP(H1248,'Pontuação'!I$2:J$11,2,FALSE),VLOOKUP(J1248,'Pontuação'!G$2:H$11,2,FALSE),VLOOKUP(L1248,'Pontuação'!M$2:N$13,2,FALSE)),0)</f>
        <v>1663</v>
      </c>
      <c r="AD1248" s="10">
        <f t="shared" si="1"/>
        <v>166</v>
      </c>
      <c r="AE1248" s="10" t="str">
        <f t="array" ref="AE1248">IFERROR(INDEX('Pontuação'!G$13:G$101, MATCH(AD1248, 'Pontuação'!F$13:F$101, 0)), "Faixa Indefinida")</f>
        <v>B</v>
      </c>
      <c r="AF1248" s="10">
        <f t="shared" si="2"/>
        <v>0</v>
      </c>
      <c r="AG1248" s="10">
        <f t="shared" si="3"/>
        <v>1</v>
      </c>
      <c r="AH1248" s="10">
        <f t="shared" si="4"/>
        <v>0</v>
      </c>
      <c r="AI1248" s="10">
        <f t="shared" si="5"/>
        <v>0</v>
      </c>
      <c r="AJ1248" s="9">
        <f>ROUNDUP(SUM(VLOOKUP(F1248,'Pontuação 3.0'!A$2:B$11,2,FALSE),VLOOKUP(E1248,'Pontuação 3.0'!C$2:D$11,2,FALSE),VLOOKUP(H1248,'Pontuação 3.0'!I$2:J$11,2,FALSE),VLOOKUP(J1248,'Pontuação 3.0'!G$2:H$11,2,FALSE),VLOOKUP(G1248,'Pontuação 3.0'!E$2:F$11,2,FALSE),VLOOKUP(K1248,'Pontuação 3.0'!K$2:L$11,2,FALSE),VLOOKUP(L1248,'Pontuação 3.0'!M$2:N$13,2,FALSE)),0)</f>
        <v>2191</v>
      </c>
      <c r="AK1248" s="9">
        <f t="shared" si="6"/>
        <v>219</v>
      </c>
      <c r="AL1248" s="9" t="str">
        <f t="array" ref="AL1248">IFERROR(INDEX('Pontuação 3.0'!G$13:G$191, MATCH(AK1248, 'Pontuação 3.0'!F$13:F$191, 0)), "Faixa Indefinida")</f>
        <v>B</v>
      </c>
      <c r="AM1248" s="9">
        <f t="shared" si="7"/>
        <v>0</v>
      </c>
      <c r="AN1248" s="9">
        <f t="shared" si="8"/>
        <v>1</v>
      </c>
      <c r="AO1248" s="9">
        <f t="shared" si="9"/>
        <v>0</v>
      </c>
      <c r="AP1248" s="9">
        <f t="shared" si="10"/>
        <v>0</v>
      </c>
      <c r="AQ1248" s="8"/>
    </row>
    <row r="1249" ht="15.75" customHeight="1">
      <c r="A1249" s="7">
        <v>45681.0</v>
      </c>
      <c r="B1249" s="8" t="s">
        <v>501</v>
      </c>
      <c r="C1249" s="8" t="s">
        <v>2862</v>
      </c>
      <c r="D1249" s="11">
        <v>1.2991528371E10</v>
      </c>
      <c r="E1249" s="8" t="s">
        <v>11833</v>
      </c>
      <c r="F1249" s="8" t="s">
        <v>11834</v>
      </c>
      <c r="G1249" s="8" t="s">
        <v>11864</v>
      </c>
      <c r="H1249" s="8" t="s">
        <v>11844</v>
      </c>
      <c r="I1249" s="8" t="s">
        <v>11837</v>
      </c>
      <c r="J1249" s="8" t="s">
        <v>11866</v>
      </c>
      <c r="K1249" s="8" t="s">
        <v>11837</v>
      </c>
      <c r="L1249" s="8" t="s">
        <v>11847</v>
      </c>
      <c r="M1249" s="8" t="s">
        <v>11853</v>
      </c>
      <c r="N1249" s="12" t="s">
        <v>11</v>
      </c>
      <c r="O1249" s="12" t="s">
        <v>13</v>
      </c>
      <c r="P1249" s="12" t="s">
        <v>27</v>
      </c>
      <c r="Q1249" s="12" t="s">
        <v>65</v>
      </c>
      <c r="R1249" s="12" t="s">
        <v>14</v>
      </c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9">
        <f>ROUNDUP(SUM(VLOOKUP(F1249,'Pontuação'!A$2:B$11,2,FALSE),VLOOKUP(E1249,'Pontuação'!C$2:D$11,2,FALSE),VLOOKUP(H1249,'Pontuação'!I$2:J$11,2,FALSE),VLOOKUP(J1249,'Pontuação'!G$2:H$11,2,FALSE),VLOOKUP(L1249,'Pontuação'!M$2:N$13,2,FALSE)),0)</f>
        <v>1993</v>
      </c>
      <c r="AD1249" s="10">
        <f t="shared" si="1"/>
        <v>199</v>
      </c>
      <c r="AE1249" s="10" t="str">
        <f t="array" ref="AE1249">IFERROR(INDEX('Pontuação'!G$13:G$101, MATCH(AD1249, 'Pontuação'!F$13:F$101, 0)), "Faixa Indefinida")</f>
        <v>A</v>
      </c>
      <c r="AF1249" s="10">
        <f t="shared" si="2"/>
        <v>1</v>
      </c>
      <c r="AG1249" s="10">
        <f t="shared" si="3"/>
        <v>0</v>
      </c>
      <c r="AH1249" s="10">
        <f t="shared" si="4"/>
        <v>0</v>
      </c>
      <c r="AI1249" s="10">
        <f t="shared" si="5"/>
        <v>0</v>
      </c>
      <c r="AJ1249" s="9">
        <f>ROUNDUP(SUM(VLOOKUP(F1249,'Pontuação 3.0'!A$2:B$11,2,FALSE),VLOOKUP(E1249,'Pontuação 3.0'!C$2:D$11,2,FALSE),VLOOKUP(H1249,'Pontuação 3.0'!I$2:J$11,2,FALSE),VLOOKUP(J1249,'Pontuação 3.0'!G$2:H$11,2,FALSE),VLOOKUP(G1249,'Pontuação 3.0'!E$2:F$11,2,FALSE),VLOOKUP(K1249,'Pontuação 3.0'!K$2:L$11,2,FALSE),VLOOKUP(L1249,'Pontuação 3.0'!M$2:N$13,2,FALSE)),0)</f>
        <v>2279</v>
      </c>
      <c r="AK1249" s="9">
        <f t="shared" si="6"/>
        <v>228</v>
      </c>
      <c r="AL1249" s="9" t="str">
        <f t="array" ref="AL1249">IFERROR(INDEX('Pontuação 3.0'!G$13:G$191, MATCH(AK1249, 'Pontuação 3.0'!F$13:F$191, 0)), "Faixa Indefinida")</f>
        <v>B</v>
      </c>
      <c r="AM1249" s="9">
        <f t="shared" si="7"/>
        <v>0</v>
      </c>
      <c r="AN1249" s="9">
        <f t="shared" si="8"/>
        <v>1</v>
      </c>
      <c r="AO1249" s="9">
        <f t="shared" si="9"/>
        <v>0</v>
      </c>
      <c r="AP1249" s="9">
        <f t="shared" si="10"/>
        <v>0</v>
      </c>
      <c r="AQ1249" s="8"/>
    </row>
    <row r="1250" ht="15.75" customHeight="1">
      <c r="A1250" s="7">
        <v>45681.0</v>
      </c>
      <c r="B1250" s="8" t="s">
        <v>2863</v>
      </c>
      <c r="C1250" s="8" t="s">
        <v>2864</v>
      </c>
      <c r="D1250" s="11">
        <v>9.3992337724E10</v>
      </c>
      <c r="E1250" s="8" t="s">
        <v>11833</v>
      </c>
      <c r="F1250" s="8" t="s">
        <v>11842</v>
      </c>
      <c r="G1250" s="8" t="s">
        <v>11843</v>
      </c>
      <c r="H1250" s="8" t="s">
        <v>11850</v>
      </c>
      <c r="I1250" s="8" t="s">
        <v>11837</v>
      </c>
      <c r="J1250" s="8" t="s">
        <v>11846</v>
      </c>
      <c r="K1250" s="8" t="s">
        <v>11837</v>
      </c>
      <c r="L1250" s="8" t="s">
        <v>11870</v>
      </c>
      <c r="M1250" s="8" t="s">
        <v>11853</v>
      </c>
      <c r="N1250" s="12" t="s">
        <v>11</v>
      </c>
      <c r="O1250" s="12" t="s">
        <v>13</v>
      </c>
      <c r="P1250" s="12" t="s">
        <v>261</v>
      </c>
      <c r="Q1250" s="12" t="s">
        <v>65</v>
      </c>
      <c r="R1250" s="12" t="s">
        <v>20</v>
      </c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9">
        <f>ROUNDUP(SUM(VLOOKUP(F1250,'Pontuação'!A$2:B$11,2,FALSE),VLOOKUP(E1250,'Pontuação'!C$2:D$11,2,FALSE),VLOOKUP(H1250,'Pontuação'!I$2:J$11,2,FALSE),VLOOKUP(J1250,'Pontuação'!G$2:H$11,2,FALSE),VLOOKUP(L1250,'Pontuação'!M$2:N$13,2,FALSE)),0)</f>
        <v>1623</v>
      </c>
      <c r="AD1250" s="10">
        <f t="shared" si="1"/>
        <v>162</v>
      </c>
      <c r="AE1250" s="10" t="str">
        <f t="array" ref="AE1250">IFERROR(INDEX('Pontuação'!G$13:G$101, MATCH(AD1250, 'Pontuação'!F$13:F$101, 0)), "Faixa Indefinida")</f>
        <v>C</v>
      </c>
      <c r="AF1250" s="10">
        <f t="shared" si="2"/>
        <v>0</v>
      </c>
      <c r="AG1250" s="10">
        <f t="shared" si="3"/>
        <v>0</v>
      </c>
      <c r="AH1250" s="10">
        <f t="shared" si="4"/>
        <v>1</v>
      </c>
      <c r="AI1250" s="10">
        <f t="shared" si="5"/>
        <v>0</v>
      </c>
      <c r="AJ1250" s="9">
        <f>ROUNDUP(SUM(VLOOKUP(F1250,'Pontuação 3.0'!A$2:B$11,2,FALSE),VLOOKUP(E1250,'Pontuação 3.0'!C$2:D$11,2,FALSE),VLOOKUP(H1250,'Pontuação 3.0'!I$2:J$11,2,FALSE),VLOOKUP(J1250,'Pontuação 3.0'!G$2:H$11,2,FALSE),VLOOKUP(G1250,'Pontuação 3.0'!E$2:F$11,2,FALSE),VLOOKUP(K1250,'Pontuação 3.0'!K$2:L$11,2,FALSE),VLOOKUP(L1250,'Pontuação 3.0'!M$2:N$13,2,FALSE)),0)</f>
        <v>2316</v>
      </c>
      <c r="AK1250" s="9">
        <f t="shared" si="6"/>
        <v>232</v>
      </c>
      <c r="AL1250" s="9" t="str">
        <f t="array" ref="AL1250">IFERROR(INDEX('Pontuação 3.0'!G$13:G$191, MATCH(AK1250, 'Pontuação 3.0'!F$13:F$191, 0)), "Faixa Indefinida")</f>
        <v>B</v>
      </c>
      <c r="AM1250" s="9">
        <f t="shared" si="7"/>
        <v>0</v>
      </c>
      <c r="AN1250" s="9">
        <f t="shared" si="8"/>
        <v>1</v>
      </c>
      <c r="AO1250" s="9">
        <f t="shared" si="9"/>
        <v>0</v>
      </c>
      <c r="AP1250" s="9">
        <f t="shared" si="10"/>
        <v>0</v>
      </c>
      <c r="AQ1250" s="8"/>
    </row>
    <row r="1251" ht="15.75" customHeight="1">
      <c r="A1251" s="7">
        <v>45681.0</v>
      </c>
      <c r="B1251" s="8" t="s">
        <v>2865</v>
      </c>
      <c r="C1251" s="8" t="s">
        <v>2866</v>
      </c>
      <c r="D1251" s="11">
        <v>4.9999967719E10</v>
      </c>
      <c r="E1251" s="8" t="s">
        <v>11833</v>
      </c>
      <c r="F1251" s="8" t="s">
        <v>11842</v>
      </c>
      <c r="G1251" s="8" t="s">
        <v>11855</v>
      </c>
      <c r="H1251" s="8" t="s">
        <v>11844</v>
      </c>
      <c r="I1251" s="8" t="s">
        <v>11845</v>
      </c>
      <c r="J1251" s="8" t="s">
        <v>11838</v>
      </c>
      <c r="K1251" s="8" t="s">
        <v>11837</v>
      </c>
      <c r="L1251" s="8" t="s">
        <v>11851</v>
      </c>
      <c r="M1251" s="8" t="s">
        <v>11853</v>
      </c>
      <c r="N1251" s="12" t="s">
        <v>11</v>
      </c>
      <c r="O1251" s="12" t="s">
        <v>13</v>
      </c>
      <c r="P1251" s="12" t="s">
        <v>23</v>
      </c>
      <c r="Q1251" s="12" t="s">
        <v>15</v>
      </c>
      <c r="R1251" s="12" t="s">
        <v>20</v>
      </c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9">
        <f>ROUNDUP(SUM(VLOOKUP(F1251,'Pontuação'!A$2:B$11,2,FALSE),VLOOKUP(E1251,'Pontuação'!C$2:D$11,2,FALSE),VLOOKUP(H1251,'Pontuação'!I$2:J$11,2,FALSE),VLOOKUP(J1251,'Pontuação'!G$2:H$11,2,FALSE),VLOOKUP(L1251,'Pontuação'!M$2:N$13,2,FALSE)),0)</f>
        <v>1873</v>
      </c>
      <c r="AD1251" s="10">
        <f t="shared" si="1"/>
        <v>187</v>
      </c>
      <c r="AE1251" s="10" t="str">
        <f t="array" ref="AE1251">IFERROR(INDEX('Pontuação'!G$13:G$101, MATCH(AD1251, 'Pontuação'!F$13:F$101, 0)), "Faixa Indefinida")</f>
        <v>A</v>
      </c>
      <c r="AF1251" s="10">
        <f t="shared" si="2"/>
        <v>1</v>
      </c>
      <c r="AG1251" s="10">
        <f t="shared" si="3"/>
        <v>0</v>
      </c>
      <c r="AH1251" s="10">
        <f t="shared" si="4"/>
        <v>0</v>
      </c>
      <c r="AI1251" s="10">
        <f t="shared" si="5"/>
        <v>0</v>
      </c>
      <c r="AJ1251" s="9">
        <f>ROUNDUP(SUM(VLOOKUP(F1251,'Pontuação 3.0'!A$2:B$11,2,FALSE),VLOOKUP(E1251,'Pontuação 3.0'!C$2:D$11,2,FALSE),VLOOKUP(H1251,'Pontuação 3.0'!I$2:J$11,2,FALSE),VLOOKUP(J1251,'Pontuação 3.0'!G$2:H$11,2,FALSE),VLOOKUP(G1251,'Pontuação 3.0'!E$2:F$11,2,FALSE),VLOOKUP(K1251,'Pontuação 3.0'!K$2:L$11,2,FALSE),VLOOKUP(L1251,'Pontuação 3.0'!M$2:N$13,2,FALSE)),0)</f>
        <v>2377</v>
      </c>
      <c r="AK1251" s="9">
        <f t="shared" si="6"/>
        <v>238</v>
      </c>
      <c r="AL1251" s="9" t="str">
        <f t="array" ref="AL1251">IFERROR(INDEX('Pontuação 3.0'!G$13:G$191, MATCH(AK1251, 'Pontuação 3.0'!F$13:F$191, 0)), "Faixa Indefinida")</f>
        <v>A</v>
      </c>
      <c r="AM1251" s="9">
        <f t="shared" si="7"/>
        <v>1</v>
      </c>
      <c r="AN1251" s="9">
        <f t="shared" si="8"/>
        <v>0</v>
      </c>
      <c r="AO1251" s="9">
        <f t="shared" si="9"/>
        <v>0</v>
      </c>
      <c r="AP1251" s="9">
        <f t="shared" si="10"/>
        <v>0</v>
      </c>
      <c r="AQ1251" s="8"/>
    </row>
    <row r="1252" ht="15.75" customHeight="1">
      <c r="A1252" s="7">
        <v>45681.0</v>
      </c>
      <c r="B1252" s="8" t="s">
        <v>2865</v>
      </c>
      <c r="C1252" s="8" t="s">
        <v>2866</v>
      </c>
      <c r="D1252" s="11">
        <v>4.9999967719E10</v>
      </c>
      <c r="E1252" s="8" t="s">
        <v>11833</v>
      </c>
      <c r="F1252" s="8" t="s">
        <v>11842</v>
      </c>
      <c r="G1252" s="8" t="s">
        <v>11835</v>
      </c>
      <c r="H1252" s="8" t="s">
        <v>11865</v>
      </c>
      <c r="I1252" s="8" t="s">
        <v>11845</v>
      </c>
      <c r="J1252" s="8" t="s">
        <v>11838</v>
      </c>
      <c r="K1252" s="8" t="s">
        <v>11839</v>
      </c>
      <c r="L1252" s="8" t="s">
        <v>11851</v>
      </c>
      <c r="M1252" s="8" t="s">
        <v>11853</v>
      </c>
      <c r="N1252" s="12" t="s">
        <v>11</v>
      </c>
      <c r="O1252" s="12" t="s">
        <v>13</v>
      </c>
      <c r="P1252" s="12" t="s">
        <v>23</v>
      </c>
      <c r="Q1252" s="12" t="s">
        <v>15</v>
      </c>
      <c r="R1252" s="12" t="s">
        <v>20</v>
      </c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9">
        <f>ROUNDUP(SUM(VLOOKUP(F1252,'Pontuação'!A$2:B$11,2,FALSE),VLOOKUP(E1252,'Pontuação'!C$2:D$11,2,FALSE),VLOOKUP(H1252,'Pontuação'!I$2:J$11,2,FALSE),VLOOKUP(J1252,'Pontuação'!G$2:H$11,2,FALSE),VLOOKUP(L1252,'Pontuação'!M$2:N$13,2,FALSE)),0)</f>
        <v>1857</v>
      </c>
      <c r="AD1252" s="10">
        <f t="shared" si="1"/>
        <v>186</v>
      </c>
      <c r="AE1252" s="10" t="str">
        <f t="array" ref="AE1252">IFERROR(INDEX('Pontuação'!G$13:G$101, MATCH(AD1252, 'Pontuação'!F$13:F$101, 0)), "Faixa Indefinida")</f>
        <v>A</v>
      </c>
      <c r="AF1252" s="10">
        <f t="shared" si="2"/>
        <v>1</v>
      </c>
      <c r="AG1252" s="10">
        <f t="shared" si="3"/>
        <v>0</v>
      </c>
      <c r="AH1252" s="10">
        <f t="shared" si="4"/>
        <v>0</v>
      </c>
      <c r="AI1252" s="10">
        <f t="shared" si="5"/>
        <v>0</v>
      </c>
      <c r="AJ1252" s="9">
        <f>ROUNDUP(SUM(VLOOKUP(F1252,'Pontuação 3.0'!A$2:B$11,2,FALSE),VLOOKUP(E1252,'Pontuação 3.0'!C$2:D$11,2,FALSE),VLOOKUP(H1252,'Pontuação 3.0'!I$2:J$11,2,FALSE),VLOOKUP(J1252,'Pontuação 3.0'!G$2:H$11,2,FALSE),VLOOKUP(G1252,'Pontuação 3.0'!E$2:F$11,2,FALSE),VLOOKUP(K1252,'Pontuação 3.0'!K$2:L$11,2,FALSE),VLOOKUP(L1252,'Pontuação 3.0'!M$2:N$13,2,FALSE)),0)</f>
        <v>2454</v>
      </c>
      <c r="AK1252" s="9">
        <f t="shared" si="6"/>
        <v>245</v>
      </c>
      <c r="AL1252" s="9" t="str">
        <f t="array" ref="AL1252">IFERROR(INDEX('Pontuação 3.0'!G$13:G$191, MATCH(AK1252, 'Pontuação 3.0'!F$13:F$191, 0)), "Faixa Indefinida")</f>
        <v>A</v>
      </c>
      <c r="AM1252" s="9">
        <f t="shared" si="7"/>
        <v>1</v>
      </c>
      <c r="AN1252" s="9">
        <f t="shared" si="8"/>
        <v>0</v>
      </c>
      <c r="AO1252" s="9">
        <f t="shared" si="9"/>
        <v>0</v>
      </c>
      <c r="AP1252" s="9">
        <f t="shared" si="10"/>
        <v>0</v>
      </c>
      <c r="AQ1252" s="8"/>
    </row>
    <row r="1253" ht="15.75" customHeight="1">
      <c r="A1253" s="7">
        <v>45681.0</v>
      </c>
      <c r="B1253" s="8" t="s">
        <v>2869</v>
      </c>
      <c r="C1253" s="8" t="s">
        <v>2870</v>
      </c>
      <c r="D1253" s="8" t="s">
        <v>2871</v>
      </c>
      <c r="E1253" s="8" t="s">
        <v>11833</v>
      </c>
      <c r="F1253" s="8" t="s">
        <v>11842</v>
      </c>
      <c r="G1253" s="8" t="s">
        <v>11843</v>
      </c>
      <c r="H1253" s="8" t="s">
        <v>11844</v>
      </c>
      <c r="I1253" s="8" t="s">
        <v>11837</v>
      </c>
      <c r="J1253" s="8" t="s">
        <v>11846</v>
      </c>
      <c r="K1253" s="8" t="s">
        <v>11837</v>
      </c>
      <c r="L1253" s="8" t="s">
        <v>11851</v>
      </c>
      <c r="M1253" s="8" t="s">
        <v>11853</v>
      </c>
      <c r="N1253" s="12" t="s">
        <v>11</v>
      </c>
      <c r="O1253" s="12" t="s">
        <v>13</v>
      </c>
      <c r="P1253" s="12" t="s">
        <v>27</v>
      </c>
      <c r="Q1253" s="12" t="s">
        <v>15</v>
      </c>
      <c r="R1253" s="12" t="s">
        <v>20</v>
      </c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9">
        <f>ROUNDUP(SUM(VLOOKUP(F1253,'Pontuação'!A$2:B$11,2,FALSE),VLOOKUP(E1253,'Pontuação'!C$2:D$11,2,FALSE),VLOOKUP(H1253,'Pontuação'!I$2:J$11,2,FALSE),VLOOKUP(J1253,'Pontuação'!G$2:H$11,2,FALSE),VLOOKUP(L1253,'Pontuação'!M$2:N$13,2,FALSE)),0)</f>
        <v>1595</v>
      </c>
      <c r="AD1253" s="10">
        <f t="shared" si="1"/>
        <v>160</v>
      </c>
      <c r="AE1253" s="10" t="str">
        <f t="array" ref="AE1253">IFERROR(INDEX('Pontuação'!G$13:G$101, MATCH(AD1253, 'Pontuação'!F$13:F$101, 0)), "Faixa Indefinida")</f>
        <v>C</v>
      </c>
      <c r="AF1253" s="10">
        <f t="shared" si="2"/>
        <v>0</v>
      </c>
      <c r="AG1253" s="10">
        <f t="shared" si="3"/>
        <v>0</v>
      </c>
      <c r="AH1253" s="10">
        <f t="shared" si="4"/>
        <v>1</v>
      </c>
      <c r="AI1253" s="10">
        <f t="shared" si="5"/>
        <v>0</v>
      </c>
      <c r="AJ1253" s="9">
        <f>ROUNDUP(SUM(VLOOKUP(F1253,'Pontuação 3.0'!A$2:B$11,2,FALSE),VLOOKUP(E1253,'Pontuação 3.0'!C$2:D$11,2,FALSE),VLOOKUP(H1253,'Pontuação 3.0'!I$2:J$11,2,FALSE),VLOOKUP(J1253,'Pontuação 3.0'!G$2:H$11,2,FALSE),VLOOKUP(G1253,'Pontuação 3.0'!E$2:F$11,2,FALSE),VLOOKUP(K1253,'Pontuação 3.0'!K$2:L$11,2,FALSE),VLOOKUP(L1253,'Pontuação 3.0'!M$2:N$13,2,FALSE)),0)</f>
        <v>2209</v>
      </c>
      <c r="AK1253" s="9">
        <f t="shared" si="6"/>
        <v>221</v>
      </c>
      <c r="AL1253" s="9" t="str">
        <f t="array" ref="AL1253">IFERROR(INDEX('Pontuação 3.0'!G$13:G$191, MATCH(AK1253, 'Pontuação 3.0'!F$13:F$191, 0)), "Faixa Indefinida")</f>
        <v>B</v>
      </c>
      <c r="AM1253" s="9">
        <f t="shared" si="7"/>
        <v>0</v>
      </c>
      <c r="AN1253" s="9">
        <f t="shared" si="8"/>
        <v>1</v>
      </c>
      <c r="AO1253" s="9">
        <f t="shared" si="9"/>
        <v>0</v>
      </c>
      <c r="AP1253" s="9">
        <f t="shared" si="10"/>
        <v>0</v>
      </c>
      <c r="AQ1253" s="8"/>
    </row>
    <row r="1254" ht="15.75" customHeight="1">
      <c r="A1254" s="7">
        <v>45681.0</v>
      </c>
      <c r="B1254" s="8" t="s">
        <v>2872</v>
      </c>
      <c r="C1254" s="8" t="s">
        <v>2873</v>
      </c>
      <c r="D1254" s="11">
        <v>6.2982103357E10</v>
      </c>
      <c r="E1254" s="8" t="s">
        <v>11868</v>
      </c>
      <c r="F1254" s="8" t="s">
        <v>11842</v>
      </c>
      <c r="G1254" s="8" t="s">
        <v>11843</v>
      </c>
      <c r="H1254" s="8" t="s">
        <v>11850</v>
      </c>
      <c r="I1254" s="8" t="s">
        <v>11837</v>
      </c>
      <c r="J1254" s="8" t="s">
        <v>11846</v>
      </c>
      <c r="K1254" s="8" t="s">
        <v>11839</v>
      </c>
      <c r="L1254" s="8" t="s">
        <v>11840</v>
      </c>
      <c r="M1254" s="8" t="s">
        <v>11849</v>
      </c>
      <c r="N1254" s="12" t="s">
        <v>11</v>
      </c>
      <c r="O1254" s="12" t="s">
        <v>13</v>
      </c>
      <c r="P1254" s="12" t="s">
        <v>99</v>
      </c>
      <c r="Q1254" s="12" t="s">
        <v>24</v>
      </c>
      <c r="R1254" s="12" t="s">
        <v>20</v>
      </c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9">
        <f>ROUNDUP(SUM(VLOOKUP(F1254,'Pontuação'!A$2:B$11,2,FALSE),VLOOKUP(E1254,'Pontuação'!C$2:D$11,2,FALSE),VLOOKUP(H1254,'Pontuação'!I$2:J$11,2,FALSE),VLOOKUP(J1254,'Pontuação'!G$2:H$11,2,FALSE),VLOOKUP(L1254,'Pontuação'!M$2:N$13,2,FALSE)),0)</f>
        <v>1601</v>
      </c>
      <c r="AD1254" s="10">
        <f t="shared" si="1"/>
        <v>160</v>
      </c>
      <c r="AE1254" s="10" t="str">
        <f t="array" ref="AE1254">IFERROR(INDEX('Pontuação'!G$13:G$101, MATCH(AD1254, 'Pontuação'!F$13:F$101, 0)), "Faixa Indefinida")</f>
        <v>C</v>
      </c>
      <c r="AF1254" s="10">
        <f t="shared" si="2"/>
        <v>0</v>
      </c>
      <c r="AG1254" s="10">
        <f t="shared" si="3"/>
        <v>0</v>
      </c>
      <c r="AH1254" s="10">
        <f t="shared" si="4"/>
        <v>1</v>
      </c>
      <c r="AI1254" s="10">
        <f t="shared" si="5"/>
        <v>0</v>
      </c>
      <c r="AJ1254" s="9">
        <f>ROUNDUP(SUM(VLOOKUP(F1254,'Pontuação 3.0'!A$2:B$11,2,FALSE),VLOOKUP(E1254,'Pontuação 3.0'!C$2:D$11,2,FALSE),VLOOKUP(H1254,'Pontuação 3.0'!I$2:J$11,2,FALSE),VLOOKUP(J1254,'Pontuação 3.0'!G$2:H$11,2,FALSE),VLOOKUP(G1254,'Pontuação 3.0'!E$2:F$11,2,FALSE),VLOOKUP(K1254,'Pontuação 3.0'!K$2:L$11,2,FALSE),VLOOKUP(L1254,'Pontuação 3.0'!M$2:N$13,2,FALSE)),0)</f>
        <v>2331</v>
      </c>
      <c r="AK1254" s="9">
        <f t="shared" si="6"/>
        <v>233</v>
      </c>
      <c r="AL1254" s="9" t="str">
        <f t="array" ref="AL1254">IFERROR(INDEX('Pontuação 3.0'!G$13:G$191, MATCH(AK1254, 'Pontuação 3.0'!F$13:F$191, 0)), "Faixa Indefinida")</f>
        <v>B</v>
      </c>
      <c r="AM1254" s="9">
        <f t="shared" si="7"/>
        <v>0</v>
      </c>
      <c r="AN1254" s="9">
        <f t="shared" si="8"/>
        <v>1</v>
      </c>
      <c r="AO1254" s="9">
        <f t="shared" si="9"/>
        <v>0</v>
      </c>
      <c r="AP1254" s="9">
        <f t="shared" si="10"/>
        <v>0</v>
      </c>
      <c r="AQ1254" s="8"/>
    </row>
    <row r="1255" ht="15.75" customHeight="1">
      <c r="A1255" s="7">
        <v>45681.0</v>
      </c>
      <c r="B1255" s="8" t="s">
        <v>2874</v>
      </c>
      <c r="C1255" s="8" t="s">
        <v>2875</v>
      </c>
      <c r="D1255" s="11">
        <v>4.2998585353E10</v>
      </c>
      <c r="E1255" s="8" t="s">
        <v>11833</v>
      </c>
      <c r="F1255" s="8" t="s">
        <v>11842</v>
      </c>
      <c r="G1255" s="8" t="s">
        <v>11867</v>
      </c>
      <c r="H1255" s="8" t="s">
        <v>11856</v>
      </c>
      <c r="I1255" s="8" t="s">
        <v>11845</v>
      </c>
      <c r="J1255" s="8" t="s">
        <v>11852</v>
      </c>
      <c r="K1255" s="8" t="s">
        <v>11837</v>
      </c>
      <c r="L1255" s="8" t="s">
        <v>11847</v>
      </c>
      <c r="M1255" s="8" t="s">
        <v>11848</v>
      </c>
      <c r="N1255" s="12" t="s">
        <v>11</v>
      </c>
      <c r="O1255" s="12" t="s">
        <v>13</v>
      </c>
      <c r="P1255" s="12" t="s">
        <v>123</v>
      </c>
      <c r="Q1255" s="12" t="s">
        <v>15</v>
      </c>
      <c r="R1255" s="12" t="s">
        <v>20</v>
      </c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9">
        <f>ROUNDUP(SUM(VLOOKUP(F1255,'Pontuação'!A$2:B$11,2,FALSE),VLOOKUP(E1255,'Pontuação'!C$2:D$11,2,FALSE),VLOOKUP(H1255,'Pontuação'!I$2:J$11,2,FALSE),VLOOKUP(J1255,'Pontuação'!G$2:H$11,2,FALSE),VLOOKUP(L1255,'Pontuação'!M$2:N$13,2,FALSE)),0)</f>
        <v>1676</v>
      </c>
      <c r="AD1255" s="10">
        <f t="shared" si="1"/>
        <v>168</v>
      </c>
      <c r="AE1255" s="10" t="str">
        <f t="array" ref="AE1255">IFERROR(INDEX('Pontuação'!G$13:G$101, MATCH(AD1255, 'Pontuação'!F$13:F$101, 0)), "Faixa Indefinida")</f>
        <v>B</v>
      </c>
      <c r="AF1255" s="10">
        <f t="shared" si="2"/>
        <v>0</v>
      </c>
      <c r="AG1255" s="10">
        <f t="shared" si="3"/>
        <v>1</v>
      </c>
      <c r="AH1255" s="10">
        <f t="shared" si="4"/>
        <v>0</v>
      </c>
      <c r="AI1255" s="10">
        <f t="shared" si="5"/>
        <v>0</v>
      </c>
      <c r="AJ1255" s="9">
        <f>ROUNDUP(SUM(VLOOKUP(F1255,'Pontuação 3.0'!A$2:B$11,2,FALSE),VLOOKUP(E1255,'Pontuação 3.0'!C$2:D$11,2,FALSE),VLOOKUP(H1255,'Pontuação 3.0'!I$2:J$11,2,FALSE),VLOOKUP(J1255,'Pontuação 3.0'!G$2:H$11,2,FALSE),VLOOKUP(G1255,'Pontuação 3.0'!E$2:F$11,2,FALSE),VLOOKUP(K1255,'Pontuação 3.0'!K$2:L$11,2,FALSE),VLOOKUP(L1255,'Pontuação 3.0'!M$2:N$13,2,FALSE)),0)</f>
        <v>2062</v>
      </c>
      <c r="AK1255" s="9">
        <f t="shared" si="6"/>
        <v>206</v>
      </c>
      <c r="AL1255" s="9" t="str">
        <f t="array" ref="AL1255">IFERROR(INDEX('Pontuação 3.0'!G$13:G$191, MATCH(AK1255, 'Pontuação 3.0'!F$13:F$191, 0)), "Faixa Indefinida")</f>
        <v>C</v>
      </c>
      <c r="AM1255" s="9">
        <f t="shared" si="7"/>
        <v>0</v>
      </c>
      <c r="AN1255" s="9">
        <f t="shared" si="8"/>
        <v>0</v>
      </c>
      <c r="AO1255" s="9">
        <f t="shared" si="9"/>
        <v>1</v>
      </c>
      <c r="AP1255" s="9">
        <f t="shared" si="10"/>
        <v>0</v>
      </c>
      <c r="AQ1255" s="8"/>
    </row>
    <row r="1256" ht="15.75" customHeight="1">
      <c r="A1256" s="7">
        <v>45681.0</v>
      </c>
      <c r="B1256" s="8" t="s">
        <v>678</v>
      </c>
      <c r="C1256" s="8" t="s">
        <v>2876</v>
      </c>
      <c r="D1256" s="11">
        <v>8.1987640962E10</v>
      </c>
      <c r="E1256" s="8" t="s">
        <v>11868</v>
      </c>
      <c r="F1256" s="8" t="s">
        <v>11842</v>
      </c>
      <c r="G1256" s="8" t="s">
        <v>11843</v>
      </c>
      <c r="H1256" s="8" t="s">
        <v>11865</v>
      </c>
      <c r="I1256" s="8" t="s">
        <v>11837</v>
      </c>
      <c r="J1256" s="8" t="s">
        <v>11846</v>
      </c>
      <c r="K1256" s="8" t="s">
        <v>11837</v>
      </c>
      <c r="L1256" s="8" t="s">
        <v>11851</v>
      </c>
      <c r="M1256" s="8" t="s">
        <v>11853</v>
      </c>
      <c r="N1256" s="12" t="s">
        <v>11</v>
      </c>
      <c r="O1256" s="12" t="s">
        <v>13</v>
      </c>
      <c r="P1256" s="12" t="s">
        <v>123</v>
      </c>
      <c r="Q1256" s="12" t="s">
        <v>15</v>
      </c>
      <c r="R1256" s="12" t="s">
        <v>20</v>
      </c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9">
        <f>ROUNDUP(SUM(VLOOKUP(F1256,'Pontuação'!A$2:B$11,2,FALSE),VLOOKUP(E1256,'Pontuação'!C$2:D$11,2,FALSE),VLOOKUP(H1256,'Pontuação'!I$2:J$11,2,FALSE),VLOOKUP(J1256,'Pontuação'!G$2:H$11,2,FALSE),VLOOKUP(L1256,'Pontuação'!M$2:N$13,2,FALSE)),0)</f>
        <v>1583</v>
      </c>
      <c r="AD1256" s="10">
        <f t="shared" si="1"/>
        <v>158</v>
      </c>
      <c r="AE1256" s="10" t="str">
        <f t="array" ref="AE1256">IFERROR(INDEX('Pontuação'!G$13:G$101, MATCH(AD1256, 'Pontuação'!F$13:F$101, 0)), "Faixa Indefinida")</f>
        <v>C</v>
      </c>
      <c r="AF1256" s="10">
        <f t="shared" si="2"/>
        <v>0</v>
      </c>
      <c r="AG1256" s="10">
        <f t="shared" si="3"/>
        <v>0</v>
      </c>
      <c r="AH1256" s="10">
        <f t="shared" si="4"/>
        <v>1</v>
      </c>
      <c r="AI1256" s="10">
        <f t="shared" si="5"/>
        <v>0</v>
      </c>
      <c r="AJ1256" s="9">
        <f>ROUNDUP(SUM(VLOOKUP(F1256,'Pontuação 3.0'!A$2:B$11,2,FALSE),VLOOKUP(E1256,'Pontuação 3.0'!C$2:D$11,2,FALSE),VLOOKUP(H1256,'Pontuação 3.0'!I$2:J$11,2,FALSE),VLOOKUP(J1256,'Pontuação 3.0'!G$2:H$11,2,FALSE),VLOOKUP(G1256,'Pontuação 3.0'!E$2:F$11,2,FALSE),VLOOKUP(K1256,'Pontuação 3.0'!K$2:L$11,2,FALSE),VLOOKUP(L1256,'Pontuação 3.0'!M$2:N$13,2,FALSE)),0)</f>
        <v>2028</v>
      </c>
      <c r="AK1256" s="9">
        <f t="shared" si="6"/>
        <v>203</v>
      </c>
      <c r="AL1256" s="9" t="str">
        <f t="array" ref="AL1256">IFERROR(INDEX('Pontuação 3.0'!G$13:G$191, MATCH(AK1256, 'Pontuação 3.0'!F$13:F$191, 0)), "Faixa Indefinida")</f>
        <v>C</v>
      </c>
      <c r="AM1256" s="9">
        <f t="shared" si="7"/>
        <v>0</v>
      </c>
      <c r="AN1256" s="9">
        <f t="shared" si="8"/>
        <v>0</v>
      </c>
      <c r="AO1256" s="9">
        <f t="shared" si="9"/>
        <v>1</v>
      </c>
      <c r="AP1256" s="9">
        <f t="shared" si="10"/>
        <v>0</v>
      </c>
      <c r="AQ1256" s="8"/>
    </row>
    <row r="1257" ht="15.75" customHeight="1">
      <c r="A1257" s="7">
        <v>45681.0</v>
      </c>
      <c r="B1257" s="8" t="s">
        <v>678</v>
      </c>
      <c r="C1257" s="8" t="s">
        <v>2876</v>
      </c>
      <c r="D1257" s="11">
        <v>8.1987640962E10</v>
      </c>
      <c r="E1257" s="8" t="s">
        <v>11868</v>
      </c>
      <c r="F1257" s="8" t="s">
        <v>11842</v>
      </c>
      <c r="G1257" s="8" t="s">
        <v>11843</v>
      </c>
      <c r="H1257" s="8" t="s">
        <v>11865</v>
      </c>
      <c r="I1257" s="8" t="s">
        <v>11837</v>
      </c>
      <c r="J1257" s="8" t="s">
        <v>11846</v>
      </c>
      <c r="K1257" s="8" t="s">
        <v>11837</v>
      </c>
      <c r="L1257" s="8" t="s">
        <v>11847</v>
      </c>
      <c r="M1257" s="8" t="s">
        <v>11848</v>
      </c>
      <c r="N1257" s="12" t="s">
        <v>11</v>
      </c>
      <c r="O1257" s="12" t="s">
        <v>13</v>
      </c>
      <c r="P1257" s="12" t="s">
        <v>123</v>
      </c>
      <c r="Q1257" s="12" t="s">
        <v>15</v>
      </c>
      <c r="R1257" s="12" t="s">
        <v>20</v>
      </c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9">
        <f>ROUNDUP(SUM(VLOOKUP(F1257,'Pontuação'!A$2:B$11,2,FALSE),VLOOKUP(E1257,'Pontuação'!C$2:D$11,2,FALSE),VLOOKUP(H1257,'Pontuação'!I$2:J$11,2,FALSE),VLOOKUP(J1257,'Pontuação'!G$2:H$11,2,FALSE),VLOOKUP(L1257,'Pontuação'!M$2:N$13,2,FALSE)),0)</f>
        <v>1715</v>
      </c>
      <c r="AD1257" s="10">
        <f t="shared" si="1"/>
        <v>172</v>
      </c>
      <c r="AE1257" s="10" t="str">
        <f t="array" ref="AE1257">IFERROR(INDEX('Pontuação'!G$13:G$101, MATCH(AD1257, 'Pontuação'!F$13:F$101, 0)), "Faixa Indefinida")</f>
        <v>B</v>
      </c>
      <c r="AF1257" s="10">
        <f t="shared" si="2"/>
        <v>0</v>
      </c>
      <c r="AG1257" s="10">
        <f t="shared" si="3"/>
        <v>1</v>
      </c>
      <c r="AH1257" s="10">
        <f t="shared" si="4"/>
        <v>0</v>
      </c>
      <c r="AI1257" s="10">
        <f t="shared" si="5"/>
        <v>0</v>
      </c>
      <c r="AJ1257" s="9">
        <f>ROUNDUP(SUM(VLOOKUP(F1257,'Pontuação 3.0'!A$2:B$11,2,FALSE),VLOOKUP(E1257,'Pontuação 3.0'!C$2:D$11,2,FALSE),VLOOKUP(H1257,'Pontuação 3.0'!I$2:J$11,2,FALSE),VLOOKUP(J1257,'Pontuação 3.0'!G$2:H$11,2,FALSE),VLOOKUP(G1257,'Pontuação 3.0'!E$2:F$11,2,FALSE),VLOOKUP(K1257,'Pontuação 3.0'!K$2:L$11,2,FALSE),VLOOKUP(L1257,'Pontuação 3.0'!M$2:N$13,2,FALSE)),0)</f>
        <v>2114</v>
      </c>
      <c r="AK1257" s="9">
        <f t="shared" si="6"/>
        <v>211</v>
      </c>
      <c r="AL1257" s="9" t="str">
        <f t="array" ref="AL1257">IFERROR(INDEX('Pontuação 3.0'!G$13:G$191, MATCH(AK1257, 'Pontuação 3.0'!F$13:F$191, 0)), "Faixa Indefinida")</f>
        <v>C</v>
      </c>
      <c r="AM1257" s="9">
        <f t="shared" si="7"/>
        <v>0</v>
      </c>
      <c r="AN1257" s="9">
        <f t="shared" si="8"/>
        <v>0</v>
      </c>
      <c r="AO1257" s="9">
        <f t="shared" si="9"/>
        <v>1</v>
      </c>
      <c r="AP1257" s="9">
        <f t="shared" si="10"/>
        <v>0</v>
      </c>
      <c r="AQ1257" s="8"/>
    </row>
    <row r="1258" ht="15.75" customHeight="1">
      <c r="A1258" s="7">
        <v>45681.0</v>
      </c>
      <c r="B1258" s="8" t="s">
        <v>696</v>
      </c>
      <c r="C1258" s="8" t="s">
        <v>2877</v>
      </c>
      <c r="D1258" s="8" t="s">
        <v>2878</v>
      </c>
      <c r="E1258" s="8" t="s">
        <v>11833</v>
      </c>
      <c r="F1258" s="8" t="s">
        <v>11834</v>
      </c>
      <c r="G1258" s="8" t="s">
        <v>11843</v>
      </c>
      <c r="H1258" s="8" t="s">
        <v>11865</v>
      </c>
      <c r="I1258" s="8" t="s">
        <v>11845</v>
      </c>
      <c r="J1258" s="8" t="s">
        <v>11852</v>
      </c>
      <c r="K1258" s="8" t="s">
        <v>11837</v>
      </c>
      <c r="L1258" s="8" t="s">
        <v>11847</v>
      </c>
      <c r="M1258" s="8" t="s">
        <v>11853</v>
      </c>
      <c r="N1258" s="12" t="s">
        <v>11</v>
      </c>
      <c r="O1258" s="12" t="s">
        <v>13</v>
      </c>
      <c r="P1258" s="12" t="s">
        <v>37</v>
      </c>
      <c r="Q1258" s="12" t="s">
        <v>76</v>
      </c>
      <c r="R1258" s="12" t="s">
        <v>20</v>
      </c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9">
        <f>ROUNDUP(SUM(VLOOKUP(F1258,'Pontuação'!A$2:B$11,2,FALSE),VLOOKUP(E1258,'Pontuação'!C$2:D$11,2,FALSE),VLOOKUP(H1258,'Pontuação'!I$2:J$11,2,FALSE),VLOOKUP(J1258,'Pontuação'!G$2:H$11,2,FALSE),VLOOKUP(L1258,'Pontuação'!M$2:N$13,2,FALSE)),0)</f>
        <v>1804</v>
      </c>
      <c r="AD1258" s="10">
        <f t="shared" si="1"/>
        <v>180</v>
      </c>
      <c r="AE1258" s="10" t="str">
        <f t="array" ref="AE1258">IFERROR(INDEX('Pontuação'!G$13:G$101, MATCH(AD1258, 'Pontuação'!F$13:F$101, 0)), "Faixa Indefinida")</f>
        <v>B</v>
      </c>
      <c r="AF1258" s="10">
        <f t="shared" si="2"/>
        <v>0</v>
      </c>
      <c r="AG1258" s="10">
        <f t="shared" si="3"/>
        <v>1</v>
      </c>
      <c r="AH1258" s="10">
        <f t="shared" si="4"/>
        <v>0</v>
      </c>
      <c r="AI1258" s="10">
        <f t="shared" si="5"/>
        <v>0</v>
      </c>
      <c r="AJ1258" s="9">
        <f>ROUNDUP(SUM(VLOOKUP(F1258,'Pontuação 3.0'!A$2:B$11,2,FALSE),VLOOKUP(E1258,'Pontuação 3.0'!C$2:D$11,2,FALSE),VLOOKUP(H1258,'Pontuação 3.0'!I$2:J$11,2,FALSE),VLOOKUP(J1258,'Pontuação 3.0'!G$2:H$11,2,FALSE),VLOOKUP(G1258,'Pontuação 3.0'!E$2:F$11,2,FALSE),VLOOKUP(K1258,'Pontuação 3.0'!K$2:L$11,2,FALSE),VLOOKUP(L1258,'Pontuação 3.0'!M$2:N$13,2,FALSE)),0)</f>
        <v>2163</v>
      </c>
      <c r="AK1258" s="9">
        <f t="shared" si="6"/>
        <v>216</v>
      </c>
      <c r="AL1258" s="9" t="str">
        <f t="array" ref="AL1258">IFERROR(INDEX('Pontuação 3.0'!G$13:G$191, MATCH(AK1258, 'Pontuação 3.0'!F$13:F$191, 0)), "Faixa Indefinida")</f>
        <v>B</v>
      </c>
      <c r="AM1258" s="9">
        <f t="shared" si="7"/>
        <v>0</v>
      </c>
      <c r="AN1258" s="9">
        <f t="shared" si="8"/>
        <v>1</v>
      </c>
      <c r="AO1258" s="9">
        <f t="shared" si="9"/>
        <v>0</v>
      </c>
      <c r="AP1258" s="9">
        <f t="shared" si="10"/>
        <v>0</v>
      </c>
      <c r="AQ1258" s="8"/>
    </row>
    <row r="1259" ht="15.75" customHeight="1">
      <c r="A1259" s="7">
        <v>45681.0</v>
      </c>
      <c r="B1259" s="8" t="s">
        <v>2883</v>
      </c>
      <c r="C1259" s="8" t="s">
        <v>2884</v>
      </c>
      <c r="D1259" s="11">
        <v>1.1974441344E10</v>
      </c>
      <c r="E1259" s="8" t="s">
        <v>11833</v>
      </c>
      <c r="F1259" s="8" t="s">
        <v>11854</v>
      </c>
      <c r="G1259" s="8" t="s">
        <v>11843</v>
      </c>
      <c r="H1259" s="8" t="s">
        <v>11844</v>
      </c>
      <c r="I1259" s="8" t="s">
        <v>11845</v>
      </c>
      <c r="J1259" s="8" t="s">
        <v>11838</v>
      </c>
      <c r="K1259" s="8" t="s">
        <v>11837</v>
      </c>
      <c r="L1259" s="8" t="s">
        <v>11847</v>
      </c>
      <c r="M1259" s="8" t="s">
        <v>11853</v>
      </c>
      <c r="N1259" s="12" t="s">
        <v>11</v>
      </c>
      <c r="O1259" s="12" t="s">
        <v>13</v>
      </c>
      <c r="P1259" s="12" t="s">
        <v>27</v>
      </c>
      <c r="Q1259" s="12" t="s">
        <v>65</v>
      </c>
      <c r="R1259" s="12" t="s">
        <v>20</v>
      </c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9">
        <f>ROUNDUP(SUM(VLOOKUP(F1259,'Pontuação'!A$2:B$11,2,FALSE),VLOOKUP(E1259,'Pontuação'!C$2:D$11,2,FALSE),VLOOKUP(H1259,'Pontuação'!I$2:J$11,2,FALSE),VLOOKUP(J1259,'Pontuação'!G$2:H$11,2,FALSE),VLOOKUP(L1259,'Pontuação'!M$2:N$13,2,FALSE)),0)</f>
        <v>2010</v>
      </c>
      <c r="AD1259" s="10">
        <f t="shared" si="1"/>
        <v>201</v>
      </c>
      <c r="AE1259" s="10" t="str">
        <f t="array" ref="AE1259">IFERROR(INDEX('Pontuação'!G$13:G$101, MATCH(AD1259, 'Pontuação'!F$13:F$101, 0)), "Faixa Indefinida")</f>
        <v>A</v>
      </c>
      <c r="AF1259" s="10">
        <f t="shared" si="2"/>
        <v>1</v>
      </c>
      <c r="AG1259" s="10">
        <f t="shared" si="3"/>
        <v>0</v>
      </c>
      <c r="AH1259" s="10">
        <f t="shared" si="4"/>
        <v>0</v>
      </c>
      <c r="AI1259" s="10">
        <f t="shared" si="5"/>
        <v>0</v>
      </c>
      <c r="AJ1259" s="9">
        <f>ROUNDUP(SUM(VLOOKUP(F1259,'Pontuação 3.0'!A$2:B$11,2,FALSE),VLOOKUP(E1259,'Pontuação 3.0'!C$2:D$11,2,FALSE),VLOOKUP(H1259,'Pontuação 3.0'!I$2:J$11,2,FALSE),VLOOKUP(J1259,'Pontuação 3.0'!G$2:H$11,2,FALSE),VLOOKUP(G1259,'Pontuação 3.0'!E$2:F$11,2,FALSE),VLOOKUP(K1259,'Pontuação 3.0'!K$2:L$11,2,FALSE),VLOOKUP(L1259,'Pontuação 3.0'!M$2:N$13,2,FALSE)),0)</f>
        <v>2555</v>
      </c>
      <c r="AK1259" s="9">
        <f t="shared" si="6"/>
        <v>256</v>
      </c>
      <c r="AL1259" s="9" t="str">
        <f t="array" ref="AL1259">IFERROR(INDEX('Pontuação 3.0'!G$13:G$191, MATCH(AK1259, 'Pontuação 3.0'!F$13:F$191, 0)), "Faixa Indefinida")</f>
        <v>A</v>
      </c>
      <c r="AM1259" s="9">
        <f t="shared" si="7"/>
        <v>1</v>
      </c>
      <c r="AN1259" s="9">
        <f t="shared" si="8"/>
        <v>0</v>
      </c>
      <c r="AO1259" s="9">
        <f t="shared" si="9"/>
        <v>0</v>
      </c>
      <c r="AP1259" s="9">
        <f t="shared" si="10"/>
        <v>0</v>
      </c>
      <c r="AQ1259" s="8"/>
    </row>
    <row r="1260" ht="15.75" customHeight="1">
      <c r="A1260" s="7">
        <v>45681.0</v>
      </c>
      <c r="B1260" s="8" t="s">
        <v>2879</v>
      </c>
      <c r="C1260" s="8" t="s">
        <v>2880</v>
      </c>
      <c r="D1260" s="11">
        <v>2.2992086131E10</v>
      </c>
      <c r="E1260" s="8" t="s">
        <v>11833</v>
      </c>
      <c r="F1260" s="8" t="s">
        <v>11842</v>
      </c>
      <c r="G1260" s="8" t="s">
        <v>11843</v>
      </c>
      <c r="H1260" s="8" t="s">
        <v>11850</v>
      </c>
      <c r="I1260" s="8" t="s">
        <v>11837</v>
      </c>
      <c r="J1260" s="8" t="s">
        <v>11852</v>
      </c>
      <c r="K1260" s="8" t="s">
        <v>11839</v>
      </c>
      <c r="L1260" s="8" t="s">
        <v>11851</v>
      </c>
      <c r="M1260" s="8" t="s">
        <v>11853</v>
      </c>
      <c r="N1260" s="12" t="s">
        <v>11</v>
      </c>
      <c r="O1260" s="12" t="s">
        <v>13</v>
      </c>
      <c r="P1260" s="12" t="s">
        <v>49</v>
      </c>
      <c r="Q1260" s="12" t="s">
        <v>24</v>
      </c>
      <c r="R1260" s="12" t="s">
        <v>20</v>
      </c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9">
        <f>ROUNDUP(SUM(VLOOKUP(F1260,'Pontuação'!A$2:B$11,2,FALSE),VLOOKUP(E1260,'Pontuação'!C$2:D$11,2,FALSE),VLOOKUP(H1260,'Pontuação'!I$2:J$11,2,FALSE),VLOOKUP(J1260,'Pontuação'!G$2:H$11,2,FALSE),VLOOKUP(L1260,'Pontuação'!M$2:N$13,2,FALSE)),0)</f>
        <v>1658</v>
      </c>
      <c r="AD1260" s="10">
        <f t="shared" si="1"/>
        <v>166</v>
      </c>
      <c r="AE1260" s="10" t="str">
        <f t="array" ref="AE1260">IFERROR(INDEX('Pontuação'!G$13:G$101, MATCH(AD1260, 'Pontuação'!F$13:F$101, 0)), "Faixa Indefinida")</f>
        <v>B</v>
      </c>
      <c r="AF1260" s="10">
        <f t="shared" si="2"/>
        <v>0</v>
      </c>
      <c r="AG1260" s="10">
        <f t="shared" si="3"/>
        <v>1</v>
      </c>
      <c r="AH1260" s="10">
        <f t="shared" si="4"/>
        <v>0</v>
      </c>
      <c r="AI1260" s="10">
        <f t="shared" si="5"/>
        <v>0</v>
      </c>
      <c r="AJ1260" s="9">
        <f>ROUNDUP(SUM(VLOOKUP(F1260,'Pontuação 3.0'!A$2:B$11,2,FALSE),VLOOKUP(E1260,'Pontuação 3.0'!C$2:D$11,2,FALSE),VLOOKUP(H1260,'Pontuação 3.0'!I$2:J$11,2,FALSE),VLOOKUP(J1260,'Pontuação 3.0'!G$2:H$11,2,FALSE),VLOOKUP(G1260,'Pontuação 3.0'!E$2:F$11,2,FALSE),VLOOKUP(K1260,'Pontuação 3.0'!K$2:L$11,2,FALSE),VLOOKUP(L1260,'Pontuação 3.0'!M$2:N$13,2,FALSE)),0)</f>
        <v>2535</v>
      </c>
      <c r="AK1260" s="9">
        <f t="shared" si="6"/>
        <v>254</v>
      </c>
      <c r="AL1260" s="9" t="str">
        <f t="array" ref="AL1260">IFERROR(INDEX('Pontuação 3.0'!G$13:G$191, MATCH(AK1260, 'Pontuação 3.0'!F$13:F$191, 0)), "Faixa Indefinida")</f>
        <v>A</v>
      </c>
      <c r="AM1260" s="9">
        <f t="shared" si="7"/>
        <v>1</v>
      </c>
      <c r="AN1260" s="9">
        <f t="shared" si="8"/>
        <v>0</v>
      </c>
      <c r="AO1260" s="9">
        <f t="shared" si="9"/>
        <v>0</v>
      </c>
      <c r="AP1260" s="9">
        <f t="shared" si="10"/>
        <v>0</v>
      </c>
      <c r="AQ1260" s="8"/>
    </row>
    <row r="1261" ht="15.75" customHeight="1">
      <c r="A1261" s="7">
        <v>45681.0</v>
      </c>
      <c r="B1261" s="8" t="s">
        <v>2881</v>
      </c>
      <c r="C1261" s="8" t="s">
        <v>2882</v>
      </c>
      <c r="D1261" s="13" t="s">
        <v>11929</v>
      </c>
      <c r="E1261" s="8" t="s">
        <v>11833</v>
      </c>
      <c r="F1261" s="8" t="s">
        <v>11842</v>
      </c>
      <c r="G1261" s="8" t="s">
        <v>11843</v>
      </c>
      <c r="H1261" s="8" t="s">
        <v>11850</v>
      </c>
      <c r="I1261" s="8" t="s">
        <v>11837</v>
      </c>
      <c r="J1261" s="8" t="s">
        <v>11846</v>
      </c>
      <c r="K1261" s="8" t="s">
        <v>11837</v>
      </c>
      <c r="L1261" s="8" t="s">
        <v>11851</v>
      </c>
      <c r="M1261" s="8" t="s">
        <v>11848</v>
      </c>
      <c r="N1261" s="12" t="s">
        <v>11</v>
      </c>
      <c r="O1261" s="12" t="s">
        <v>13</v>
      </c>
      <c r="P1261" s="12" t="s">
        <v>27</v>
      </c>
      <c r="Q1261" s="12" t="s">
        <v>65</v>
      </c>
      <c r="R1261" s="12" t="s">
        <v>20</v>
      </c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9">
        <f>ROUNDUP(SUM(VLOOKUP(F1261,'Pontuação'!A$2:B$11,2,FALSE),VLOOKUP(E1261,'Pontuação'!C$2:D$11,2,FALSE),VLOOKUP(H1261,'Pontuação'!I$2:J$11,2,FALSE),VLOOKUP(J1261,'Pontuação'!G$2:H$11,2,FALSE),VLOOKUP(L1261,'Pontuação'!M$2:N$13,2,FALSE)),0)</f>
        <v>1553</v>
      </c>
      <c r="AD1261" s="10">
        <f t="shared" si="1"/>
        <v>155</v>
      </c>
      <c r="AE1261" s="10" t="str">
        <f t="array" ref="AE1261">IFERROR(INDEX('Pontuação'!G$13:G$101, MATCH(AD1261, 'Pontuação'!F$13:F$101, 0)), "Faixa Indefinida")</f>
        <v>C</v>
      </c>
      <c r="AF1261" s="10">
        <f t="shared" si="2"/>
        <v>0</v>
      </c>
      <c r="AG1261" s="10">
        <f t="shared" si="3"/>
        <v>0</v>
      </c>
      <c r="AH1261" s="10">
        <f t="shared" si="4"/>
        <v>1</v>
      </c>
      <c r="AI1261" s="10">
        <f t="shared" si="5"/>
        <v>0</v>
      </c>
      <c r="AJ1261" s="9">
        <f>ROUNDUP(SUM(VLOOKUP(F1261,'Pontuação 3.0'!A$2:B$11,2,FALSE),VLOOKUP(E1261,'Pontuação 3.0'!C$2:D$11,2,FALSE),VLOOKUP(H1261,'Pontuação 3.0'!I$2:J$11,2,FALSE),VLOOKUP(J1261,'Pontuação 3.0'!G$2:H$11,2,FALSE),VLOOKUP(G1261,'Pontuação 3.0'!E$2:F$11,2,FALSE),VLOOKUP(K1261,'Pontuação 3.0'!K$2:L$11,2,FALSE),VLOOKUP(L1261,'Pontuação 3.0'!M$2:N$13,2,FALSE)),0)</f>
        <v>2122</v>
      </c>
      <c r="AK1261" s="9">
        <f t="shared" si="6"/>
        <v>212</v>
      </c>
      <c r="AL1261" s="9" t="str">
        <f t="array" ref="AL1261">IFERROR(INDEX('Pontuação 3.0'!G$13:G$191, MATCH(AK1261, 'Pontuação 3.0'!F$13:F$191, 0)), "Faixa Indefinida")</f>
        <v>C</v>
      </c>
      <c r="AM1261" s="9">
        <f t="shared" si="7"/>
        <v>0</v>
      </c>
      <c r="AN1261" s="9">
        <f t="shared" si="8"/>
        <v>0</v>
      </c>
      <c r="AO1261" s="9">
        <f t="shared" si="9"/>
        <v>1</v>
      </c>
      <c r="AP1261" s="9">
        <f t="shared" si="10"/>
        <v>0</v>
      </c>
      <c r="AQ1261" s="8"/>
    </row>
    <row r="1262" ht="15.75" customHeight="1">
      <c r="A1262" s="7">
        <v>45681.0</v>
      </c>
      <c r="B1262" s="8" t="s">
        <v>667</v>
      </c>
      <c r="C1262" s="8" t="s">
        <v>2885</v>
      </c>
      <c r="D1262" s="11">
        <v>1.3996893413E10</v>
      </c>
      <c r="E1262" s="8" t="s">
        <v>11833</v>
      </c>
      <c r="F1262" s="8" t="s">
        <v>11861</v>
      </c>
      <c r="G1262" s="8" t="s">
        <v>11855</v>
      </c>
      <c r="H1262" s="8" t="s">
        <v>11856</v>
      </c>
      <c r="I1262" s="8" t="s">
        <v>11837</v>
      </c>
      <c r="J1262" s="8" t="s">
        <v>11838</v>
      </c>
      <c r="K1262" s="8" t="s">
        <v>11839</v>
      </c>
      <c r="L1262" s="8" t="s">
        <v>11840</v>
      </c>
      <c r="M1262" s="8" t="s">
        <v>11853</v>
      </c>
      <c r="N1262" s="12" t="s">
        <v>11</v>
      </c>
      <c r="O1262" s="12" t="s">
        <v>13</v>
      </c>
      <c r="P1262" s="12" t="s">
        <v>31</v>
      </c>
      <c r="Q1262" s="12" t="s">
        <v>24</v>
      </c>
      <c r="R1262" s="12" t="s">
        <v>20</v>
      </c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9">
        <f>ROUNDUP(SUM(VLOOKUP(F1262,'Pontuação'!A$2:B$11,2,FALSE),VLOOKUP(E1262,'Pontuação'!C$2:D$11,2,FALSE),VLOOKUP(H1262,'Pontuação'!I$2:J$11,2,FALSE),VLOOKUP(J1262,'Pontuação'!G$2:H$11,2,FALSE),VLOOKUP(L1262,'Pontuação'!M$2:N$13,2,FALSE)),0)</f>
        <v>1516</v>
      </c>
      <c r="AD1262" s="10">
        <f t="shared" si="1"/>
        <v>152</v>
      </c>
      <c r="AE1262" s="10" t="str">
        <f t="array" ref="AE1262">IFERROR(INDEX('Pontuação'!G$13:G$101, MATCH(AD1262, 'Pontuação'!F$13:F$101, 0)), "Faixa Indefinida")</f>
        <v>C</v>
      </c>
      <c r="AF1262" s="10">
        <f t="shared" si="2"/>
        <v>0</v>
      </c>
      <c r="AG1262" s="10">
        <f t="shared" si="3"/>
        <v>0</v>
      </c>
      <c r="AH1262" s="10">
        <f t="shared" si="4"/>
        <v>1</v>
      </c>
      <c r="AI1262" s="10">
        <f t="shared" si="5"/>
        <v>0</v>
      </c>
      <c r="AJ1262" s="9">
        <f>ROUNDUP(SUM(VLOOKUP(F1262,'Pontuação 3.0'!A$2:B$11,2,FALSE),VLOOKUP(E1262,'Pontuação 3.0'!C$2:D$11,2,FALSE),VLOOKUP(H1262,'Pontuação 3.0'!I$2:J$11,2,FALSE),VLOOKUP(J1262,'Pontuação 3.0'!G$2:H$11,2,FALSE),VLOOKUP(G1262,'Pontuação 3.0'!E$2:F$11,2,FALSE),VLOOKUP(K1262,'Pontuação 3.0'!K$2:L$11,2,FALSE),VLOOKUP(L1262,'Pontuação 3.0'!M$2:N$13,2,FALSE)),0)</f>
        <v>2233</v>
      </c>
      <c r="AK1262" s="9">
        <f t="shared" si="6"/>
        <v>223</v>
      </c>
      <c r="AL1262" s="9" t="str">
        <f t="array" ref="AL1262">IFERROR(INDEX('Pontuação 3.0'!G$13:G$191, MATCH(AK1262, 'Pontuação 3.0'!F$13:F$191, 0)), "Faixa Indefinida")</f>
        <v>B</v>
      </c>
      <c r="AM1262" s="9">
        <f t="shared" si="7"/>
        <v>0</v>
      </c>
      <c r="AN1262" s="9">
        <f t="shared" si="8"/>
        <v>1</v>
      </c>
      <c r="AO1262" s="9">
        <f t="shared" si="9"/>
        <v>0</v>
      </c>
      <c r="AP1262" s="9">
        <f t="shared" si="10"/>
        <v>0</v>
      </c>
      <c r="AQ1262" s="8"/>
    </row>
    <row r="1263" ht="15.75" customHeight="1">
      <c r="A1263" s="7">
        <v>45681.0</v>
      </c>
      <c r="B1263" s="8" t="s">
        <v>2891</v>
      </c>
      <c r="C1263" s="8" t="s">
        <v>2892</v>
      </c>
      <c r="D1263" s="8" t="s">
        <v>2893</v>
      </c>
      <c r="E1263" s="8" t="s">
        <v>11833</v>
      </c>
      <c r="F1263" s="8" t="s">
        <v>11842</v>
      </c>
      <c r="G1263" s="8" t="s">
        <v>11843</v>
      </c>
      <c r="H1263" s="8" t="s">
        <v>11844</v>
      </c>
      <c r="I1263" s="8" t="s">
        <v>11837</v>
      </c>
      <c r="J1263" s="8" t="s">
        <v>11846</v>
      </c>
      <c r="K1263" s="8" t="s">
        <v>11839</v>
      </c>
      <c r="L1263" s="8" t="s">
        <v>11851</v>
      </c>
      <c r="M1263" s="8" t="s">
        <v>11859</v>
      </c>
      <c r="N1263" s="12" t="s">
        <v>11</v>
      </c>
      <c r="O1263" s="12" t="s">
        <v>13</v>
      </c>
      <c r="P1263" s="12" t="s">
        <v>27</v>
      </c>
      <c r="Q1263" s="12" t="s">
        <v>15</v>
      </c>
      <c r="R1263" s="12" t="s">
        <v>20</v>
      </c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9">
        <f>ROUNDUP(SUM(VLOOKUP(F1263,'Pontuação'!A$2:B$11,2,FALSE),VLOOKUP(E1263,'Pontuação'!C$2:D$11,2,FALSE),VLOOKUP(H1263,'Pontuação'!I$2:J$11,2,FALSE),VLOOKUP(J1263,'Pontuação'!G$2:H$11,2,FALSE),VLOOKUP(L1263,'Pontuação'!M$2:N$13,2,FALSE)),0)</f>
        <v>1595</v>
      </c>
      <c r="AD1263" s="10">
        <f t="shared" si="1"/>
        <v>160</v>
      </c>
      <c r="AE1263" s="10" t="str">
        <f t="array" ref="AE1263">IFERROR(INDEX('Pontuação'!G$13:G$101, MATCH(AD1263, 'Pontuação'!F$13:F$101, 0)), "Faixa Indefinida")</f>
        <v>C</v>
      </c>
      <c r="AF1263" s="10">
        <f t="shared" si="2"/>
        <v>0</v>
      </c>
      <c r="AG1263" s="10">
        <f t="shared" si="3"/>
        <v>0</v>
      </c>
      <c r="AH1263" s="10">
        <f t="shared" si="4"/>
        <v>1</v>
      </c>
      <c r="AI1263" s="10">
        <f t="shared" si="5"/>
        <v>0</v>
      </c>
      <c r="AJ1263" s="9">
        <f>ROUNDUP(SUM(VLOOKUP(F1263,'Pontuação 3.0'!A$2:B$11,2,FALSE),VLOOKUP(E1263,'Pontuação 3.0'!C$2:D$11,2,FALSE),VLOOKUP(H1263,'Pontuação 3.0'!I$2:J$11,2,FALSE),VLOOKUP(J1263,'Pontuação 3.0'!G$2:H$11,2,FALSE),VLOOKUP(G1263,'Pontuação 3.0'!E$2:F$11,2,FALSE),VLOOKUP(K1263,'Pontuação 3.0'!K$2:L$11,2,FALSE),VLOOKUP(L1263,'Pontuação 3.0'!M$2:N$13,2,FALSE)),0)</f>
        <v>2470</v>
      </c>
      <c r="AK1263" s="9">
        <f t="shared" si="6"/>
        <v>247</v>
      </c>
      <c r="AL1263" s="9" t="str">
        <f t="array" ref="AL1263">IFERROR(INDEX('Pontuação 3.0'!G$13:G$191, MATCH(AK1263, 'Pontuação 3.0'!F$13:F$191, 0)), "Faixa Indefinida")</f>
        <v>A</v>
      </c>
      <c r="AM1263" s="9">
        <f t="shared" si="7"/>
        <v>1</v>
      </c>
      <c r="AN1263" s="9">
        <f t="shared" si="8"/>
        <v>0</v>
      </c>
      <c r="AO1263" s="9">
        <f t="shared" si="9"/>
        <v>0</v>
      </c>
      <c r="AP1263" s="9">
        <f t="shared" si="10"/>
        <v>0</v>
      </c>
      <c r="AQ1263" s="8"/>
    </row>
    <row r="1264" ht="15.75" customHeight="1">
      <c r="A1264" s="7">
        <v>45681.0</v>
      </c>
      <c r="B1264" s="8" t="s">
        <v>2895</v>
      </c>
      <c r="C1264" s="8" t="s">
        <v>2896</v>
      </c>
      <c r="D1264" s="11">
        <v>9.1993253138E10</v>
      </c>
      <c r="E1264" s="8" t="s">
        <v>11833</v>
      </c>
      <c r="F1264" s="8" t="s">
        <v>11842</v>
      </c>
      <c r="G1264" s="8" t="s">
        <v>11843</v>
      </c>
      <c r="H1264" s="8" t="s">
        <v>11865</v>
      </c>
      <c r="I1264" s="8" t="s">
        <v>11845</v>
      </c>
      <c r="J1264" s="8" t="s">
        <v>11838</v>
      </c>
      <c r="K1264" s="8" t="s">
        <v>11837</v>
      </c>
      <c r="L1264" s="8" t="s">
        <v>11851</v>
      </c>
      <c r="M1264" s="8" t="s">
        <v>11853</v>
      </c>
      <c r="N1264" s="12" t="s">
        <v>11</v>
      </c>
      <c r="O1264" s="12" t="s">
        <v>13</v>
      </c>
      <c r="P1264" s="12" t="s">
        <v>27</v>
      </c>
      <c r="Q1264" s="12" t="s">
        <v>15</v>
      </c>
      <c r="R1264" s="12" t="s">
        <v>20</v>
      </c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9">
        <f>ROUNDUP(SUM(VLOOKUP(F1264,'Pontuação'!A$2:B$11,2,FALSE),VLOOKUP(E1264,'Pontuação'!C$2:D$11,2,FALSE),VLOOKUP(H1264,'Pontuação'!I$2:J$11,2,FALSE),VLOOKUP(J1264,'Pontuação'!G$2:H$11,2,FALSE),VLOOKUP(L1264,'Pontuação'!M$2:N$13,2,FALSE)),0)</f>
        <v>1857</v>
      </c>
      <c r="AD1264" s="10">
        <f t="shared" si="1"/>
        <v>186</v>
      </c>
      <c r="AE1264" s="10" t="str">
        <f t="array" ref="AE1264">IFERROR(INDEX('Pontuação'!G$13:G$101, MATCH(AD1264, 'Pontuação'!F$13:F$101, 0)), "Faixa Indefinida")</f>
        <v>A</v>
      </c>
      <c r="AF1264" s="10">
        <f t="shared" si="2"/>
        <v>1</v>
      </c>
      <c r="AG1264" s="10">
        <f t="shared" si="3"/>
        <v>0</v>
      </c>
      <c r="AH1264" s="10">
        <f t="shared" si="4"/>
        <v>0</v>
      </c>
      <c r="AI1264" s="10">
        <f t="shared" si="5"/>
        <v>0</v>
      </c>
      <c r="AJ1264" s="9">
        <f>ROUNDUP(SUM(VLOOKUP(F1264,'Pontuação 3.0'!A$2:B$11,2,FALSE),VLOOKUP(E1264,'Pontuação 3.0'!C$2:D$11,2,FALSE),VLOOKUP(H1264,'Pontuação 3.0'!I$2:J$11,2,FALSE),VLOOKUP(J1264,'Pontuação 3.0'!G$2:H$11,2,FALSE),VLOOKUP(G1264,'Pontuação 3.0'!E$2:F$11,2,FALSE),VLOOKUP(K1264,'Pontuação 3.0'!K$2:L$11,2,FALSE),VLOOKUP(L1264,'Pontuação 3.0'!M$2:N$13,2,FALSE)),0)</f>
        <v>2333</v>
      </c>
      <c r="AK1264" s="9">
        <f t="shared" si="6"/>
        <v>233</v>
      </c>
      <c r="AL1264" s="9" t="str">
        <f t="array" ref="AL1264">IFERROR(INDEX('Pontuação 3.0'!G$13:G$191, MATCH(AK1264, 'Pontuação 3.0'!F$13:F$191, 0)), "Faixa Indefinida")</f>
        <v>B</v>
      </c>
      <c r="AM1264" s="9">
        <f t="shared" si="7"/>
        <v>0</v>
      </c>
      <c r="AN1264" s="9">
        <f t="shared" si="8"/>
        <v>1</v>
      </c>
      <c r="AO1264" s="9">
        <f t="shared" si="9"/>
        <v>0</v>
      </c>
      <c r="AP1264" s="9">
        <f t="shared" si="10"/>
        <v>0</v>
      </c>
      <c r="AQ1264" s="8"/>
    </row>
    <row r="1265" ht="15.75" customHeight="1">
      <c r="A1265" s="7">
        <v>45681.0</v>
      </c>
      <c r="B1265" s="8" t="s">
        <v>2897</v>
      </c>
      <c r="C1265" s="8" t="s">
        <v>2898</v>
      </c>
      <c r="D1265" s="11">
        <v>7.3991330813E10</v>
      </c>
      <c r="E1265" s="8" t="s">
        <v>11833</v>
      </c>
      <c r="F1265" s="8" t="s">
        <v>11834</v>
      </c>
      <c r="G1265" s="8" t="s">
        <v>11835</v>
      </c>
      <c r="H1265" s="8" t="s">
        <v>11856</v>
      </c>
      <c r="I1265" s="8" t="s">
        <v>11837</v>
      </c>
      <c r="J1265" s="8" t="s">
        <v>11846</v>
      </c>
      <c r="K1265" s="8" t="s">
        <v>11837</v>
      </c>
      <c r="L1265" s="8" t="s">
        <v>11851</v>
      </c>
      <c r="M1265" s="8" t="s">
        <v>11859</v>
      </c>
      <c r="N1265" s="12" t="s">
        <v>11</v>
      </c>
      <c r="O1265" s="12" t="s">
        <v>13</v>
      </c>
      <c r="P1265" s="12" t="s">
        <v>23</v>
      </c>
      <c r="Q1265" s="12" t="s">
        <v>15</v>
      </c>
      <c r="R1265" s="12" t="s">
        <v>20</v>
      </c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9">
        <f>ROUNDUP(SUM(VLOOKUP(F1265,'Pontuação'!A$2:B$11,2,FALSE),VLOOKUP(E1265,'Pontuação'!C$2:D$11,2,FALSE),VLOOKUP(H1265,'Pontuação'!I$2:J$11,2,FALSE),VLOOKUP(J1265,'Pontuação'!G$2:H$11,2,FALSE),VLOOKUP(L1265,'Pontuação'!M$2:N$13,2,FALSE)),0)</f>
        <v>1427</v>
      </c>
      <c r="AD1265" s="10">
        <f t="shared" si="1"/>
        <v>143</v>
      </c>
      <c r="AE1265" s="10" t="str">
        <f t="array" ref="AE1265">IFERROR(INDEX('Pontuação'!G$13:G$101, MATCH(AD1265, 'Pontuação'!F$13:F$101, 0)), "Faixa Indefinida")</f>
        <v>D</v>
      </c>
      <c r="AF1265" s="10">
        <f t="shared" si="2"/>
        <v>0</v>
      </c>
      <c r="AG1265" s="10">
        <f t="shared" si="3"/>
        <v>0</v>
      </c>
      <c r="AH1265" s="10">
        <f t="shared" si="4"/>
        <v>0</v>
      </c>
      <c r="AI1265" s="10">
        <f t="shared" si="5"/>
        <v>1</v>
      </c>
      <c r="AJ1265" s="9">
        <f>ROUNDUP(SUM(VLOOKUP(F1265,'Pontuação 3.0'!A$2:B$11,2,FALSE),VLOOKUP(E1265,'Pontuação 3.0'!C$2:D$11,2,FALSE),VLOOKUP(H1265,'Pontuação 3.0'!I$2:J$11,2,FALSE),VLOOKUP(J1265,'Pontuação 3.0'!G$2:H$11,2,FALSE),VLOOKUP(G1265,'Pontuação 3.0'!E$2:F$11,2,FALSE),VLOOKUP(K1265,'Pontuação 3.0'!K$2:L$11,2,FALSE),VLOOKUP(L1265,'Pontuação 3.0'!M$2:N$13,2,FALSE)),0)</f>
        <v>1701</v>
      </c>
      <c r="AK1265" s="9">
        <f t="shared" si="6"/>
        <v>170</v>
      </c>
      <c r="AL1265" s="9" t="str">
        <f t="array" ref="AL1265">IFERROR(INDEX('Pontuação 3.0'!G$13:G$191, MATCH(AK1265, 'Pontuação 3.0'!F$13:F$191, 0)), "Faixa Indefinida")</f>
        <v>D</v>
      </c>
      <c r="AM1265" s="9">
        <f t="shared" si="7"/>
        <v>0</v>
      </c>
      <c r="AN1265" s="9">
        <f t="shared" si="8"/>
        <v>0</v>
      </c>
      <c r="AO1265" s="9">
        <f t="shared" si="9"/>
        <v>0</v>
      </c>
      <c r="AP1265" s="9">
        <f t="shared" si="10"/>
        <v>1</v>
      </c>
      <c r="AQ1265" s="8"/>
    </row>
    <row r="1266" ht="15.75" customHeight="1">
      <c r="A1266" s="7">
        <v>45681.0</v>
      </c>
      <c r="B1266" s="8" t="s">
        <v>2899</v>
      </c>
      <c r="C1266" s="8" t="s">
        <v>2900</v>
      </c>
      <c r="D1266" s="11">
        <v>7.199619083E10</v>
      </c>
      <c r="E1266" s="8" t="s">
        <v>11833</v>
      </c>
      <c r="F1266" s="8" t="s">
        <v>11834</v>
      </c>
      <c r="G1266" s="8" t="s">
        <v>11843</v>
      </c>
      <c r="H1266" s="8" t="s">
        <v>11865</v>
      </c>
      <c r="I1266" s="8" t="s">
        <v>11837</v>
      </c>
      <c r="J1266" s="8" t="s">
        <v>11852</v>
      </c>
      <c r="K1266" s="8" t="s">
        <v>11837</v>
      </c>
      <c r="L1266" s="8" t="s">
        <v>11851</v>
      </c>
      <c r="M1266" s="8" t="s">
        <v>11853</v>
      </c>
      <c r="N1266" s="12" t="s">
        <v>11</v>
      </c>
      <c r="O1266" s="12" t="s">
        <v>13</v>
      </c>
      <c r="P1266" s="12" t="s">
        <v>123</v>
      </c>
      <c r="Q1266" s="12" t="s">
        <v>15</v>
      </c>
      <c r="R1266" s="12" t="s">
        <v>20</v>
      </c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9">
        <f>ROUNDUP(SUM(VLOOKUP(F1266,'Pontuação'!A$2:B$11,2,FALSE),VLOOKUP(E1266,'Pontuação'!C$2:D$11,2,FALSE),VLOOKUP(H1266,'Pontuação'!I$2:J$11,2,FALSE),VLOOKUP(J1266,'Pontuação'!G$2:H$11,2,FALSE),VLOOKUP(L1266,'Pontuação'!M$2:N$13,2,FALSE)),0)</f>
        <v>1672</v>
      </c>
      <c r="AD1266" s="10">
        <f t="shared" si="1"/>
        <v>167</v>
      </c>
      <c r="AE1266" s="10" t="str">
        <f t="array" ref="AE1266">IFERROR(INDEX('Pontuação'!G$13:G$101, MATCH(AD1266, 'Pontuação'!F$13:F$101, 0)), "Faixa Indefinida")</f>
        <v>B</v>
      </c>
      <c r="AF1266" s="10">
        <f t="shared" si="2"/>
        <v>0</v>
      </c>
      <c r="AG1266" s="10">
        <f t="shared" si="3"/>
        <v>1</v>
      </c>
      <c r="AH1266" s="10">
        <f t="shared" si="4"/>
        <v>0</v>
      </c>
      <c r="AI1266" s="10">
        <f t="shared" si="5"/>
        <v>0</v>
      </c>
      <c r="AJ1266" s="9">
        <f>ROUNDUP(SUM(VLOOKUP(F1266,'Pontuação 3.0'!A$2:B$11,2,FALSE),VLOOKUP(E1266,'Pontuação 3.0'!C$2:D$11,2,FALSE),VLOOKUP(H1266,'Pontuação 3.0'!I$2:J$11,2,FALSE),VLOOKUP(J1266,'Pontuação 3.0'!G$2:H$11,2,FALSE),VLOOKUP(G1266,'Pontuação 3.0'!E$2:F$11,2,FALSE),VLOOKUP(K1266,'Pontuação 3.0'!K$2:L$11,2,FALSE),VLOOKUP(L1266,'Pontuação 3.0'!M$2:N$13,2,FALSE)),0)</f>
        <v>2077</v>
      </c>
      <c r="AK1266" s="9">
        <f t="shared" si="6"/>
        <v>208</v>
      </c>
      <c r="AL1266" s="9" t="str">
        <f t="array" ref="AL1266">IFERROR(INDEX('Pontuação 3.0'!G$13:G$191, MATCH(AK1266, 'Pontuação 3.0'!F$13:F$191, 0)), "Faixa Indefinida")</f>
        <v>C</v>
      </c>
      <c r="AM1266" s="9">
        <f t="shared" si="7"/>
        <v>0</v>
      </c>
      <c r="AN1266" s="9">
        <f t="shared" si="8"/>
        <v>0</v>
      </c>
      <c r="AO1266" s="9">
        <f t="shared" si="9"/>
        <v>1</v>
      </c>
      <c r="AP1266" s="9">
        <f t="shared" si="10"/>
        <v>0</v>
      </c>
      <c r="AQ1266" s="8"/>
    </row>
    <row r="1267" ht="15.75" customHeight="1">
      <c r="A1267" s="7">
        <v>45681.0</v>
      </c>
      <c r="B1267" s="8" t="s">
        <v>2901</v>
      </c>
      <c r="C1267" s="8" t="s">
        <v>2902</v>
      </c>
      <c r="D1267" s="13" t="s">
        <v>11930</v>
      </c>
      <c r="E1267" s="8" t="s">
        <v>11833</v>
      </c>
      <c r="F1267" s="8" t="s">
        <v>11842</v>
      </c>
      <c r="G1267" s="8" t="s">
        <v>11843</v>
      </c>
      <c r="H1267" s="8" t="s">
        <v>11844</v>
      </c>
      <c r="I1267" s="8" t="s">
        <v>11845</v>
      </c>
      <c r="J1267" s="8" t="s">
        <v>11846</v>
      </c>
      <c r="K1267" s="8" t="s">
        <v>11839</v>
      </c>
      <c r="L1267" s="8" t="s">
        <v>11851</v>
      </c>
      <c r="M1267" s="8" t="s">
        <v>11853</v>
      </c>
      <c r="N1267" s="12" t="s">
        <v>11</v>
      </c>
      <c r="O1267" s="12" t="s">
        <v>13</v>
      </c>
      <c r="P1267" s="12" t="s">
        <v>123</v>
      </c>
      <c r="Q1267" s="12" t="s">
        <v>15</v>
      </c>
      <c r="R1267" s="12" t="s">
        <v>20</v>
      </c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9">
        <f>ROUNDUP(SUM(VLOOKUP(F1267,'Pontuação'!A$2:B$11,2,FALSE),VLOOKUP(E1267,'Pontuação'!C$2:D$11,2,FALSE),VLOOKUP(H1267,'Pontuação'!I$2:J$11,2,FALSE),VLOOKUP(J1267,'Pontuação'!G$2:H$11,2,FALSE),VLOOKUP(L1267,'Pontuação'!M$2:N$13,2,FALSE)),0)</f>
        <v>1595</v>
      </c>
      <c r="AD1267" s="10">
        <f t="shared" si="1"/>
        <v>160</v>
      </c>
      <c r="AE1267" s="10" t="str">
        <f t="array" ref="AE1267">IFERROR(INDEX('Pontuação'!G$13:G$101, MATCH(AD1267, 'Pontuação'!F$13:F$101, 0)), "Faixa Indefinida")</f>
        <v>C</v>
      </c>
      <c r="AF1267" s="10">
        <f t="shared" si="2"/>
        <v>0</v>
      </c>
      <c r="AG1267" s="10">
        <f t="shared" si="3"/>
        <v>0</v>
      </c>
      <c r="AH1267" s="10">
        <f t="shared" si="4"/>
        <v>1</v>
      </c>
      <c r="AI1267" s="10">
        <f t="shared" si="5"/>
        <v>0</v>
      </c>
      <c r="AJ1267" s="9">
        <f>ROUNDUP(SUM(VLOOKUP(F1267,'Pontuação 3.0'!A$2:B$11,2,FALSE),VLOOKUP(E1267,'Pontuação 3.0'!C$2:D$11,2,FALSE),VLOOKUP(H1267,'Pontuação 3.0'!I$2:J$11,2,FALSE),VLOOKUP(J1267,'Pontuação 3.0'!G$2:H$11,2,FALSE),VLOOKUP(G1267,'Pontuação 3.0'!E$2:F$11,2,FALSE),VLOOKUP(K1267,'Pontuação 3.0'!K$2:L$11,2,FALSE),VLOOKUP(L1267,'Pontuação 3.0'!M$2:N$13,2,FALSE)),0)</f>
        <v>2470</v>
      </c>
      <c r="AK1267" s="9">
        <f t="shared" si="6"/>
        <v>247</v>
      </c>
      <c r="AL1267" s="9" t="str">
        <f t="array" ref="AL1267">IFERROR(INDEX('Pontuação 3.0'!G$13:G$191, MATCH(AK1267, 'Pontuação 3.0'!F$13:F$191, 0)), "Faixa Indefinida")</f>
        <v>A</v>
      </c>
      <c r="AM1267" s="9">
        <f t="shared" si="7"/>
        <v>1</v>
      </c>
      <c r="AN1267" s="9">
        <f t="shared" si="8"/>
        <v>0</v>
      </c>
      <c r="AO1267" s="9">
        <f t="shared" si="9"/>
        <v>0</v>
      </c>
      <c r="AP1267" s="9">
        <f t="shared" si="10"/>
        <v>0</v>
      </c>
      <c r="AQ1267" s="8"/>
    </row>
    <row r="1268" ht="15.75" customHeight="1">
      <c r="A1268" s="7">
        <v>45681.0</v>
      </c>
      <c r="B1268" s="8" t="s">
        <v>2903</v>
      </c>
      <c r="C1268" s="8" t="s">
        <v>2904</v>
      </c>
      <c r="D1268" s="8" t="s">
        <v>2905</v>
      </c>
      <c r="E1268" s="8" t="s">
        <v>11833</v>
      </c>
      <c r="F1268" s="8" t="s">
        <v>11842</v>
      </c>
      <c r="G1268" s="8" t="s">
        <v>11843</v>
      </c>
      <c r="H1268" s="8" t="s">
        <v>11850</v>
      </c>
      <c r="I1268" s="8" t="s">
        <v>11837</v>
      </c>
      <c r="J1268" s="8" t="s">
        <v>11846</v>
      </c>
      <c r="K1268" s="8" t="s">
        <v>11837</v>
      </c>
      <c r="L1268" s="8" t="s">
        <v>11857</v>
      </c>
      <c r="M1268" s="8" t="s">
        <v>11849</v>
      </c>
      <c r="N1268" s="12" t="s">
        <v>11</v>
      </c>
      <c r="O1268" s="12" t="s">
        <v>13</v>
      </c>
      <c r="P1268" s="12" t="s">
        <v>27</v>
      </c>
      <c r="Q1268" s="12" t="s">
        <v>44</v>
      </c>
      <c r="R1268" s="12" t="s">
        <v>20</v>
      </c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9">
        <f>ROUNDUP(SUM(VLOOKUP(F1268,'Pontuação'!A$2:B$11,2,FALSE),VLOOKUP(E1268,'Pontuação'!C$2:D$11,2,FALSE),VLOOKUP(H1268,'Pontuação'!I$2:J$11,2,FALSE),VLOOKUP(J1268,'Pontuação'!G$2:H$11,2,FALSE),VLOOKUP(L1268,'Pontuação'!M$2:N$13,2,FALSE)),0)</f>
        <v>1516</v>
      </c>
      <c r="AD1268" s="10">
        <f t="shared" si="1"/>
        <v>152</v>
      </c>
      <c r="AE1268" s="10" t="str">
        <f t="array" ref="AE1268">IFERROR(INDEX('Pontuação'!G$13:G$101, MATCH(AD1268, 'Pontuação'!F$13:F$101, 0)), "Faixa Indefinida")</f>
        <v>C</v>
      </c>
      <c r="AF1268" s="10">
        <f t="shared" si="2"/>
        <v>0</v>
      </c>
      <c r="AG1268" s="10">
        <f t="shared" si="3"/>
        <v>0</v>
      </c>
      <c r="AH1268" s="10">
        <f t="shared" si="4"/>
        <v>1</v>
      </c>
      <c r="AI1268" s="10">
        <f t="shared" si="5"/>
        <v>0</v>
      </c>
      <c r="AJ1268" s="9">
        <f>ROUNDUP(SUM(VLOOKUP(F1268,'Pontuação 3.0'!A$2:B$11,2,FALSE),VLOOKUP(E1268,'Pontuação 3.0'!C$2:D$11,2,FALSE),VLOOKUP(H1268,'Pontuação 3.0'!I$2:J$11,2,FALSE),VLOOKUP(J1268,'Pontuação 3.0'!G$2:H$11,2,FALSE),VLOOKUP(G1268,'Pontuação 3.0'!E$2:F$11,2,FALSE),VLOOKUP(K1268,'Pontuação 3.0'!K$2:L$11,2,FALSE),VLOOKUP(L1268,'Pontuação 3.0'!M$2:N$13,2,FALSE)),0)</f>
        <v>2092</v>
      </c>
      <c r="AK1268" s="9">
        <f t="shared" si="6"/>
        <v>209</v>
      </c>
      <c r="AL1268" s="9" t="str">
        <f t="array" ref="AL1268">IFERROR(INDEX('Pontuação 3.0'!G$13:G$191, MATCH(AK1268, 'Pontuação 3.0'!F$13:F$191, 0)), "Faixa Indefinida")</f>
        <v>C</v>
      </c>
      <c r="AM1268" s="9">
        <f t="shared" si="7"/>
        <v>0</v>
      </c>
      <c r="AN1268" s="9">
        <f t="shared" si="8"/>
        <v>0</v>
      </c>
      <c r="AO1268" s="9">
        <f t="shared" si="9"/>
        <v>1</v>
      </c>
      <c r="AP1268" s="9">
        <f t="shared" si="10"/>
        <v>0</v>
      </c>
      <c r="AQ1268" s="8"/>
    </row>
    <row r="1269" ht="15.75" customHeight="1">
      <c r="A1269" s="7">
        <v>45681.0</v>
      </c>
      <c r="B1269" s="8" t="s">
        <v>2906</v>
      </c>
      <c r="C1269" s="8" t="s">
        <v>2907</v>
      </c>
      <c r="D1269" s="8" t="s">
        <v>2908</v>
      </c>
      <c r="E1269" s="8" t="s">
        <v>11833</v>
      </c>
      <c r="F1269" s="8" t="s">
        <v>11842</v>
      </c>
      <c r="G1269" s="8" t="s">
        <v>11843</v>
      </c>
      <c r="H1269" s="8" t="s">
        <v>11844</v>
      </c>
      <c r="I1269" s="8" t="s">
        <v>11837</v>
      </c>
      <c r="J1269" s="8" t="s">
        <v>11838</v>
      </c>
      <c r="K1269" s="8" t="s">
        <v>11837</v>
      </c>
      <c r="L1269" s="8" t="s">
        <v>11851</v>
      </c>
      <c r="M1269" s="8" t="s">
        <v>11848</v>
      </c>
      <c r="N1269" s="12" t="s">
        <v>11</v>
      </c>
      <c r="O1269" s="12" t="s">
        <v>13</v>
      </c>
      <c r="P1269" s="12" t="s">
        <v>2258</v>
      </c>
      <c r="Q1269" s="12" t="s">
        <v>15</v>
      </c>
      <c r="R1269" s="12" t="s">
        <v>20</v>
      </c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9">
        <f>ROUNDUP(SUM(VLOOKUP(F1269,'Pontuação'!A$2:B$11,2,FALSE),VLOOKUP(E1269,'Pontuação'!C$2:D$11,2,FALSE),VLOOKUP(H1269,'Pontuação'!I$2:J$11,2,FALSE),VLOOKUP(J1269,'Pontuação'!G$2:H$11,2,FALSE),VLOOKUP(L1269,'Pontuação'!M$2:N$13,2,FALSE)),0)</f>
        <v>1873</v>
      </c>
      <c r="AD1269" s="10">
        <f t="shared" si="1"/>
        <v>187</v>
      </c>
      <c r="AE1269" s="10" t="str">
        <f t="array" ref="AE1269">IFERROR(INDEX('Pontuação'!G$13:G$101, MATCH(AD1269, 'Pontuação'!F$13:F$101, 0)), "Faixa Indefinida")</f>
        <v>A</v>
      </c>
      <c r="AF1269" s="10">
        <f t="shared" si="2"/>
        <v>1</v>
      </c>
      <c r="AG1269" s="10">
        <f t="shared" si="3"/>
        <v>0</v>
      </c>
      <c r="AH1269" s="10">
        <f t="shared" si="4"/>
        <v>0</v>
      </c>
      <c r="AI1269" s="10">
        <f t="shared" si="5"/>
        <v>0</v>
      </c>
      <c r="AJ1269" s="9">
        <f>ROUNDUP(SUM(VLOOKUP(F1269,'Pontuação 3.0'!A$2:B$11,2,FALSE),VLOOKUP(E1269,'Pontuação 3.0'!C$2:D$11,2,FALSE),VLOOKUP(H1269,'Pontuação 3.0'!I$2:J$11,2,FALSE),VLOOKUP(J1269,'Pontuação 3.0'!G$2:H$11,2,FALSE),VLOOKUP(G1269,'Pontuação 3.0'!E$2:F$11,2,FALSE),VLOOKUP(K1269,'Pontuação 3.0'!K$2:L$11,2,FALSE),VLOOKUP(L1269,'Pontuação 3.0'!M$2:N$13,2,FALSE)),0)</f>
        <v>2484</v>
      </c>
      <c r="AK1269" s="9">
        <f t="shared" si="6"/>
        <v>248</v>
      </c>
      <c r="AL1269" s="9" t="str">
        <f t="array" ref="AL1269">IFERROR(INDEX('Pontuação 3.0'!G$13:G$191, MATCH(AK1269, 'Pontuação 3.0'!F$13:F$191, 0)), "Faixa Indefinida")</f>
        <v>A</v>
      </c>
      <c r="AM1269" s="9">
        <f t="shared" si="7"/>
        <v>1</v>
      </c>
      <c r="AN1269" s="9">
        <f t="shared" si="8"/>
        <v>0</v>
      </c>
      <c r="AO1269" s="9">
        <f t="shared" si="9"/>
        <v>0</v>
      </c>
      <c r="AP1269" s="9">
        <f t="shared" si="10"/>
        <v>0</v>
      </c>
      <c r="AQ1269" s="8"/>
    </row>
    <row r="1270" ht="15.75" customHeight="1">
      <c r="A1270" s="7">
        <v>45681.0</v>
      </c>
      <c r="B1270" s="8" t="s">
        <v>2736</v>
      </c>
      <c r="C1270" s="8" t="s">
        <v>2909</v>
      </c>
      <c r="D1270" s="11">
        <v>1.1986653051E10</v>
      </c>
      <c r="E1270" s="8" t="s">
        <v>11833</v>
      </c>
      <c r="F1270" s="8" t="s">
        <v>11842</v>
      </c>
      <c r="G1270" s="8" t="s">
        <v>11843</v>
      </c>
      <c r="H1270" s="8" t="s">
        <v>11850</v>
      </c>
      <c r="I1270" s="8" t="s">
        <v>11837</v>
      </c>
      <c r="J1270" s="8" t="s">
        <v>11846</v>
      </c>
      <c r="K1270" s="8" t="s">
        <v>11837</v>
      </c>
      <c r="L1270" s="8" t="s">
        <v>11851</v>
      </c>
      <c r="M1270" s="8" t="s">
        <v>11859</v>
      </c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9">
        <f>ROUNDUP(SUM(VLOOKUP(F1270,'Pontuação'!A$2:B$11,2,FALSE),VLOOKUP(E1270,'Pontuação'!C$2:D$11,2,FALSE),VLOOKUP(H1270,'Pontuação'!I$2:J$11,2,FALSE),VLOOKUP(J1270,'Pontuação'!G$2:H$11,2,FALSE),VLOOKUP(L1270,'Pontuação'!M$2:N$13,2,FALSE)),0)</f>
        <v>1553</v>
      </c>
      <c r="AD1270" s="10">
        <f t="shared" si="1"/>
        <v>155</v>
      </c>
      <c r="AE1270" s="10" t="str">
        <f t="array" ref="AE1270">IFERROR(INDEX('Pontuação'!G$13:G$101, MATCH(AD1270, 'Pontuação'!F$13:F$101, 0)), "Faixa Indefinida")</f>
        <v>C</v>
      </c>
      <c r="AF1270" s="10">
        <f t="shared" si="2"/>
        <v>0</v>
      </c>
      <c r="AG1270" s="10">
        <f t="shared" si="3"/>
        <v>0</v>
      </c>
      <c r="AH1270" s="10">
        <f t="shared" si="4"/>
        <v>1</v>
      </c>
      <c r="AI1270" s="10">
        <f t="shared" si="5"/>
        <v>0</v>
      </c>
      <c r="AJ1270" s="9">
        <f>ROUNDUP(SUM(VLOOKUP(F1270,'Pontuação 3.0'!A$2:B$11,2,FALSE),VLOOKUP(E1270,'Pontuação 3.0'!C$2:D$11,2,FALSE),VLOOKUP(H1270,'Pontuação 3.0'!I$2:J$11,2,FALSE),VLOOKUP(J1270,'Pontuação 3.0'!G$2:H$11,2,FALSE),VLOOKUP(G1270,'Pontuação 3.0'!E$2:F$11,2,FALSE),VLOOKUP(K1270,'Pontuação 3.0'!K$2:L$11,2,FALSE),VLOOKUP(L1270,'Pontuação 3.0'!M$2:N$13,2,FALSE)),0)</f>
        <v>2122</v>
      </c>
      <c r="AK1270" s="9">
        <f t="shared" si="6"/>
        <v>212</v>
      </c>
      <c r="AL1270" s="9" t="str">
        <f t="array" ref="AL1270">IFERROR(INDEX('Pontuação 3.0'!G$13:G$191, MATCH(AK1270, 'Pontuação 3.0'!F$13:F$191, 0)), "Faixa Indefinida")</f>
        <v>C</v>
      </c>
      <c r="AM1270" s="9">
        <f t="shared" si="7"/>
        <v>0</v>
      </c>
      <c r="AN1270" s="9">
        <f t="shared" si="8"/>
        <v>0</v>
      </c>
      <c r="AO1270" s="9">
        <f t="shared" si="9"/>
        <v>1</v>
      </c>
      <c r="AP1270" s="9">
        <f t="shared" si="10"/>
        <v>0</v>
      </c>
      <c r="AQ1270" s="8"/>
    </row>
    <row r="1271" ht="15.75" customHeight="1">
      <c r="A1271" s="7">
        <v>45681.0</v>
      </c>
      <c r="B1271" s="8" t="s">
        <v>2736</v>
      </c>
      <c r="C1271" s="8" t="s">
        <v>2909</v>
      </c>
      <c r="D1271" s="11">
        <v>1.1986653051E10</v>
      </c>
      <c r="E1271" s="8" t="s">
        <v>11833</v>
      </c>
      <c r="F1271" s="8" t="s">
        <v>11842</v>
      </c>
      <c r="G1271" s="8" t="s">
        <v>11843</v>
      </c>
      <c r="H1271" s="8" t="s">
        <v>11850</v>
      </c>
      <c r="I1271" s="8" t="s">
        <v>11837</v>
      </c>
      <c r="J1271" s="8" t="s">
        <v>11852</v>
      </c>
      <c r="K1271" s="8" t="s">
        <v>11837</v>
      </c>
      <c r="L1271" s="8" t="s">
        <v>11840</v>
      </c>
      <c r="M1271" s="8" t="s">
        <v>11849</v>
      </c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9">
        <f>ROUNDUP(SUM(VLOOKUP(F1271,'Pontuação'!A$2:B$11,2,FALSE),VLOOKUP(E1271,'Pontuação'!C$2:D$11,2,FALSE),VLOOKUP(H1271,'Pontuação'!I$2:J$11,2,FALSE),VLOOKUP(J1271,'Pontuação'!G$2:H$11,2,FALSE),VLOOKUP(L1271,'Pontuação'!M$2:N$13,2,FALSE)),0)</f>
        <v>1702</v>
      </c>
      <c r="AD1271" s="10">
        <f t="shared" si="1"/>
        <v>170</v>
      </c>
      <c r="AE1271" s="10" t="str">
        <f t="array" ref="AE1271">IFERROR(INDEX('Pontuação'!G$13:G$101, MATCH(AD1271, 'Pontuação'!F$13:F$101, 0)), "Faixa Indefinida")</f>
        <v>B</v>
      </c>
      <c r="AF1271" s="10">
        <f t="shared" si="2"/>
        <v>0</v>
      </c>
      <c r="AG1271" s="10">
        <f t="shared" si="3"/>
        <v>1</v>
      </c>
      <c r="AH1271" s="10">
        <f t="shared" si="4"/>
        <v>0</v>
      </c>
      <c r="AI1271" s="10">
        <f t="shared" si="5"/>
        <v>0</v>
      </c>
      <c r="AJ1271" s="9">
        <f>ROUNDUP(SUM(VLOOKUP(F1271,'Pontuação 3.0'!A$2:B$11,2,FALSE),VLOOKUP(E1271,'Pontuação 3.0'!C$2:D$11,2,FALSE),VLOOKUP(H1271,'Pontuação 3.0'!I$2:J$11,2,FALSE),VLOOKUP(J1271,'Pontuação 3.0'!G$2:H$11,2,FALSE),VLOOKUP(G1271,'Pontuação 3.0'!E$2:F$11,2,FALSE),VLOOKUP(K1271,'Pontuação 3.0'!K$2:L$11,2,FALSE),VLOOKUP(L1271,'Pontuação 3.0'!M$2:N$13,2,FALSE)),0)</f>
        <v>2252</v>
      </c>
      <c r="AK1271" s="9">
        <f t="shared" si="6"/>
        <v>225</v>
      </c>
      <c r="AL1271" s="9" t="str">
        <f t="array" ref="AL1271">IFERROR(INDEX('Pontuação 3.0'!G$13:G$191, MATCH(AK1271, 'Pontuação 3.0'!F$13:F$191, 0)), "Faixa Indefinida")</f>
        <v>B</v>
      </c>
      <c r="AM1271" s="9">
        <f t="shared" si="7"/>
        <v>0</v>
      </c>
      <c r="AN1271" s="9">
        <f t="shared" si="8"/>
        <v>1</v>
      </c>
      <c r="AO1271" s="9">
        <f t="shared" si="9"/>
        <v>0</v>
      </c>
      <c r="AP1271" s="9">
        <f t="shared" si="10"/>
        <v>0</v>
      </c>
      <c r="AQ1271" s="8"/>
    </row>
    <row r="1272" ht="15.75" customHeight="1">
      <c r="A1272" s="7">
        <v>45681.0</v>
      </c>
      <c r="B1272" s="8" t="s">
        <v>2910</v>
      </c>
      <c r="C1272" s="8" t="s">
        <v>2911</v>
      </c>
      <c r="D1272" s="11">
        <v>4.3984852776E10</v>
      </c>
      <c r="E1272" s="8" t="s">
        <v>11833</v>
      </c>
      <c r="F1272" s="8" t="s">
        <v>11842</v>
      </c>
      <c r="G1272" s="8" t="s">
        <v>11843</v>
      </c>
      <c r="H1272" s="8" t="s">
        <v>11844</v>
      </c>
      <c r="I1272" s="8" t="s">
        <v>11845</v>
      </c>
      <c r="J1272" s="8" t="s">
        <v>11846</v>
      </c>
      <c r="K1272" s="8" t="s">
        <v>11837</v>
      </c>
      <c r="L1272" s="8" t="s">
        <v>11847</v>
      </c>
      <c r="M1272" s="8" t="s">
        <v>11848</v>
      </c>
      <c r="N1272" s="12" t="s">
        <v>11</v>
      </c>
      <c r="O1272" s="12" t="s">
        <v>13</v>
      </c>
      <c r="P1272" s="12" t="s">
        <v>27</v>
      </c>
      <c r="Q1272" s="12" t="s">
        <v>15</v>
      </c>
      <c r="R1272" s="12" t="s">
        <v>20</v>
      </c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9">
        <f>ROUNDUP(SUM(VLOOKUP(F1272,'Pontuação'!A$2:B$11,2,FALSE),VLOOKUP(E1272,'Pontuação'!C$2:D$11,2,FALSE),VLOOKUP(H1272,'Pontuação'!I$2:J$11,2,FALSE),VLOOKUP(J1272,'Pontuação'!G$2:H$11,2,FALSE),VLOOKUP(L1272,'Pontuação'!M$2:N$13,2,FALSE)),0)</f>
        <v>1727</v>
      </c>
      <c r="AD1272" s="10">
        <f t="shared" si="1"/>
        <v>173</v>
      </c>
      <c r="AE1272" s="10" t="str">
        <f t="array" ref="AE1272">IFERROR(INDEX('Pontuação'!G$13:G$101, MATCH(AD1272, 'Pontuação'!F$13:F$101, 0)), "Faixa Indefinida")</f>
        <v>B</v>
      </c>
      <c r="AF1272" s="10">
        <f t="shared" si="2"/>
        <v>0</v>
      </c>
      <c r="AG1272" s="10">
        <f t="shared" si="3"/>
        <v>1</v>
      </c>
      <c r="AH1272" s="10">
        <f t="shared" si="4"/>
        <v>0</v>
      </c>
      <c r="AI1272" s="10">
        <f t="shared" si="5"/>
        <v>0</v>
      </c>
      <c r="AJ1272" s="9">
        <f>ROUNDUP(SUM(VLOOKUP(F1272,'Pontuação 3.0'!A$2:B$11,2,FALSE),VLOOKUP(E1272,'Pontuação 3.0'!C$2:D$11,2,FALSE),VLOOKUP(H1272,'Pontuação 3.0'!I$2:J$11,2,FALSE),VLOOKUP(J1272,'Pontuação 3.0'!G$2:H$11,2,FALSE),VLOOKUP(G1272,'Pontuação 3.0'!E$2:F$11,2,FALSE),VLOOKUP(K1272,'Pontuação 3.0'!K$2:L$11,2,FALSE),VLOOKUP(L1272,'Pontuação 3.0'!M$2:N$13,2,FALSE)),0)</f>
        <v>2295</v>
      </c>
      <c r="AK1272" s="9">
        <f t="shared" si="6"/>
        <v>230</v>
      </c>
      <c r="AL1272" s="9" t="str">
        <f t="array" ref="AL1272">IFERROR(INDEX('Pontuação 3.0'!G$13:G$191, MATCH(AK1272, 'Pontuação 3.0'!F$13:F$191, 0)), "Faixa Indefinida")</f>
        <v>B</v>
      </c>
      <c r="AM1272" s="9">
        <f t="shared" si="7"/>
        <v>0</v>
      </c>
      <c r="AN1272" s="9">
        <f t="shared" si="8"/>
        <v>1</v>
      </c>
      <c r="AO1272" s="9">
        <f t="shared" si="9"/>
        <v>0</v>
      </c>
      <c r="AP1272" s="9">
        <f t="shared" si="10"/>
        <v>0</v>
      </c>
      <c r="AQ1272" s="8"/>
    </row>
    <row r="1273" ht="15.75" customHeight="1">
      <c r="A1273" s="7">
        <v>45681.0</v>
      </c>
      <c r="B1273" s="8" t="s">
        <v>2912</v>
      </c>
      <c r="C1273" s="8" t="s">
        <v>2913</v>
      </c>
      <c r="D1273" s="11">
        <v>2.1965114322E10</v>
      </c>
      <c r="E1273" s="8" t="s">
        <v>11833</v>
      </c>
      <c r="F1273" s="8" t="s">
        <v>11842</v>
      </c>
      <c r="G1273" s="8" t="s">
        <v>11835</v>
      </c>
      <c r="H1273" s="8" t="s">
        <v>11865</v>
      </c>
      <c r="I1273" s="8" t="s">
        <v>11845</v>
      </c>
      <c r="J1273" s="8" t="s">
        <v>11852</v>
      </c>
      <c r="K1273" s="8" t="s">
        <v>11839</v>
      </c>
      <c r="L1273" s="8" t="s">
        <v>11847</v>
      </c>
      <c r="M1273" s="8" t="s">
        <v>11849</v>
      </c>
      <c r="N1273" s="12" t="s">
        <v>11</v>
      </c>
      <c r="O1273" s="12" t="s">
        <v>13</v>
      </c>
      <c r="P1273" s="12" t="s">
        <v>23</v>
      </c>
      <c r="Q1273" s="12" t="s">
        <v>15</v>
      </c>
      <c r="R1273" s="12" t="s">
        <v>20</v>
      </c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9">
        <f>ROUNDUP(SUM(VLOOKUP(F1273,'Pontuação'!A$2:B$11,2,FALSE),VLOOKUP(E1273,'Pontuação'!C$2:D$11,2,FALSE),VLOOKUP(H1273,'Pontuação'!I$2:J$11,2,FALSE),VLOOKUP(J1273,'Pontuação'!G$2:H$11,2,FALSE),VLOOKUP(L1273,'Pontuação'!M$2:N$13,2,FALSE)),0)</f>
        <v>1816</v>
      </c>
      <c r="AD1273" s="10">
        <f t="shared" si="1"/>
        <v>182</v>
      </c>
      <c r="AE1273" s="10" t="str">
        <f t="array" ref="AE1273">IFERROR(INDEX('Pontuação'!G$13:G$101, MATCH(AD1273, 'Pontuação'!F$13:F$101, 0)), "Faixa Indefinida")</f>
        <v>B</v>
      </c>
      <c r="AF1273" s="10">
        <f t="shared" si="2"/>
        <v>0</v>
      </c>
      <c r="AG1273" s="10">
        <f t="shared" si="3"/>
        <v>1</v>
      </c>
      <c r="AH1273" s="10">
        <f t="shared" si="4"/>
        <v>0</v>
      </c>
      <c r="AI1273" s="10">
        <f t="shared" si="5"/>
        <v>0</v>
      </c>
      <c r="AJ1273" s="9">
        <f>ROUNDUP(SUM(VLOOKUP(F1273,'Pontuação 3.0'!A$2:B$11,2,FALSE),VLOOKUP(E1273,'Pontuação 3.0'!C$2:D$11,2,FALSE),VLOOKUP(H1273,'Pontuação 3.0'!I$2:J$11,2,FALSE),VLOOKUP(J1273,'Pontuação 3.0'!G$2:H$11,2,FALSE),VLOOKUP(G1273,'Pontuação 3.0'!E$2:F$11,2,FALSE),VLOOKUP(K1273,'Pontuação 3.0'!K$2:L$11,2,FALSE),VLOOKUP(L1273,'Pontuação 3.0'!M$2:N$13,2,FALSE)),0)</f>
        <v>2417</v>
      </c>
      <c r="AK1273" s="9">
        <f t="shared" si="6"/>
        <v>242</v>
      </c>
      <c r="AL1273" s="9" t="str">
        <f t="array" ref="AL1273">IFERROR(INDEX('Pontuação 3.0'!G$13:G$191, MATCH(AK1273, 'Pontuação 3.0'!F$13:F$191, 0)), "Faixa Indefinida")</f>
        <v>A</v>
      </c>
      <c r="AM1273" s="9">
        <f t="shared" si="7"/>
        <v>1</v>
      </c>
      <c r="AN1273" s="9">
        <f t="shared" si="8"/>
        <v>0</v>
      </c>
      <c r="AO1273" s="9">
        <f t="shared" si="9"/>
        <v>0</v>
      </c>
      <c r="AP1273" s="9">
        <f t="shared" si="10"/>
        <v>0</v>
      </c>
      <c r="AQ1273" s="8"/>
    </row>
    <row r="1274" ht="15.75" customHeight="1">
      <c r="A1274" s="7">
        <v>45681.0</v>
      </c>
      <c r="B1274" s="8" t="s">
        <v>2914</v>
      </c>
      <c r="C1274" s="8" t="s">
        <v>2915</v>
      </c>
      <c r="D1274" s="11">
        <v>1.1983745405E10</v>
      </c>
      <c r="E1274" s="8" t="s">
        <v>11833</v>
      </c>
      <c r="F1274" s="8" t="s">
        <v>11834</v>
      </c>
      <c r="G1274" s="8" t="s">
        <v>11843</v>
      </c>
      <c r="H1274" s="8" t="s">
        <v>11844</v>
      </c>
      <c r="I1274" s="8" t="s">
        <v>11837</v>
      </c>
      <c r="J1274" s="8" t="s">
        <v>11838</v>
      </c>
      <c r="K1274" s="8" t="s">
        <v>11837</v>
      </c>
      <c r="L1274" s="8" t="s">
        <v>11847</v>
      </c>
      <c r="M1274" s="8" t="s">
        <v>11853</v>
      </c>
      <c r="N1274" s="12" t="s">
        <v>11</v>
      </c>
      <c r="O1274" s="12" t="s">
        <v>13</v>
      </c>
      <c r="P1274" s="12" t="s">
        <v>27</v>
      </c>
      <c r="Q1274" s="12" t="s">
        <v>15</v>
      </c>
      <c r="R1274" s="12" t="s">
        <v>14</v>
      </c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9">
        <f>ROUNDUP(SUM(VLOOKUP(F1274,'Pontuação'!A$2:B$11,2,FALSE),VLOOKUP(E1274,'Pontuação'!C$2:D$11,2,FALSE),VLOOKUP(H1274,'Pontuação'!I$2:J$11,2,FALSE),VLOOKUP(J1274,'Pontuação'!G$2:H$11,2,FALSE),VLOOKUP(L1274,'Pontuação'!M$2:N$13,2,FALSE)),0)</f>
        <v>1993</v>
      </c>
      <c r="AD1274" s="10">
        <f t="shared" si="1"/>
        <v>199</v>
      </c>
      <c r="AE1274" s="10" t="str">
        <f t="array" ref="AE1274">IFERROR(INDEX('Pontuação'!G$13:G$101, MATCH(AD1274, 'Pontuação'!F$13:F$101, 0)), "Faixa Indefinida")</f>
        <v>A</v>
      </c>
      <c r="AF1274" s="10">
        <f t="shared" si="2"/>
        <v>1</v>
      </c>
      <c r="AG1274" s="10">
        <f t="shared" si="3"/>
        <v>0</v>
      </c>
      <c r="AH1274" s="10">
        <f t="shared" si="4"/>
        <v>0</v>
      </c>
      <c r="AI1274" s="10">
        <f t="shared" si="5"/>
        <v>0</v>
      </c>
      <c r="AJ1274" s="9">
        <f>ROUNDUP(SUM(VLOOKUP(F1274,'Pontuação 3.0'!A$2:B$11,2,FALSE),VLOOKUP(E1274,'Pontuação 3.0'!C$2:D$11,2,FALSE),VLOOKUP(H1274,'Pontuação 3.0'!I$2:J$11,2,FALSE),VLOOKUP(J1274,'Pontuação 3.0'!G$2:H$11,2,FALSE),VLOOKUP(G1274,'Pontuação 3.0'!E$2:F$11,2,FALSE),VLOOKUP(K1274,'Pontuação 3.0'!K$2:L$11,2,FALSE),VLOOKUP(L1274,'Pontuação 3.0'!M$2:N$13,2,FALSE)),0)</f>
        <v>2437</v>
      </c>
      <c r="AK1274" s="9">
        <f t="shared" si="6"/>
        <v>244</v>
      </c>
      <c r="AL1274" s="9" t="str">
        <f t="array" ref="AL1274">IFERROR(INDEX('Pontuação 3.0'!G$13:G$191, MATCH(AK1274, 'Pontuação 3.0'!F$13:F$191, 0)), "Faixa Indefinida")</f>
        <v>A</v>
      </c>
      <c r="AM1274" s="9">
        <f t="shared" si="7"/>
        <v>1</v>
      </c>
      <c r="AN1274" s="9">
        <f t="shared" si="8"/>
        <v>0</v>
      </c>
      <c r="AO1274" s="9">
        <f t="shared" si="9"/>
        <v>0</v>
      </c>
      <c r="AP1274" s="9">
        <f t="shared" si="10"/>
        <v>0</v>
      </c>
      <c r="AQ1274" s="8"/>
    </row>
    <row r="1275" ht="15.75" customHeight="1">
      <c r="A1275" s="7">
        <v>45681.0</v>
      </c>
      <c r="B1275" s="8" t="s">
        <v>2916</v>
      </c>
      <c r="C1275" s="8" t="s">
        <v>2917</v>
      </c>
      <c r="D1275" s="11">
        <v>2.1978891267E10</v>
      </c>
      <c r="E1275" s="8" t="s">
        <v>11833</v>
      </c>
      <c r="F1275" s="8" t="s">
        <v>11842</v>
      </c>
      <c r="G1275" s="8" t="s">
        <v>11835</v>
      </c>
      <c r="H1275" s="8" t="s">
        <v>11856</v>
      </c>
      <c r="I1275" s="8" t="s">
        <v>11837</v>
      </c>
      <c r="J1275" s="8" t="s">
        <v>11838</v>
      </c>
      <c r="K1275" s="8" t="s">
        <v>11839</v>
      </c>
      <c r="L1275" s="8" t="s">
        <v>11847</v>
      </c>
      <c r="M1275" s="8" t="s">
        <v>11853</v>
      </c>
      <c r="N1275" s="12" t="s">
        <v>11</v>
      </c>
      <c r="O1275" s="12" t="s">
        <v>13</v>
      </c>
      <c r="P1275" s="12" t="s">
        <v>27</v>
      </c>
      <c r="Q1275" s="12" t="s">
        <v>15</v>
      </c>
      <c r="R1275" s="12" t="s">
        <v>14</v>
      </c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9">
        <f>ROUNDUP(SUM(VLOOKUP(F1275,'Pontuação'!A$2:B$11,2,FALSE),VLOOKUP(E1275,'Pontuação'!C$2:D$11,2,FALSE),VLOOKUP(H1275,'Pontuação'!I$2:J$11,2,FALSE),VLOOKUP(J1275,'Pontuação'!G$2:H$11,2,FALSE),VLOOKUP(L1275,'Pontuação'!M$2:N$13,2,FALSE)),0)</f>
        <v>1849</v>
      </c>
      <c r="AD1275" s="10">
        <f t="shared" si="1"/>
        <v>185</v>
      </c>
      <c r="AE1275" s="10" t="str">
        <f t="array" ref="AE1275">IFERROR(INDEX('Pontuação'!G$13:G$101, MATCH(AD1275, 'Pontuação'!F$13:F$101, 0)), "Faixa Indefinida")</f>
        <v>A</v>
      </c>
      <c r="AF1275" s="10">
        <f t="shared" si="2"/>
        <v>1</v>
      </c>
      <c r="AG1275" s="10">
        <f t="shared" si="3"/>
        <v>0</v>
      </c>
      <c r="AH1275" s="10">
        <f t="shared" si="4"/>
        <v>0</v>
      </c>
      <c r="AI1275" s="10">
        <f t="shared" si="5"/>
        <v>0</v>
      </c>
      <c r="AJ1275" s="9">
        <f>ROUNDUP(SUM(VLOOKUP(F1275,'Pontuação 3.0'!A$2:B$11,2,FALSE),VLOOKUP(E1275,'Pontuação 3.0'!C$2:D$11,2,FALSE),VLOOKUP(H1275,'Pontuação 3.0'!I$2:J$11,2,FALSE),VLOOKUP(J1275,'Pontuação 3.0'!G$2:H$11,2,FALSE),VLOOKUP(G1275,'Pontuação 3.0'!E$2:F$11,2,FALSE),VLOOKUP(K1275,'Pontuação 3.0'!K$2:L$11,2,FALSE),VLOOKUP(L1275,'Pontuação 3.0'!M$2:N$13,2,FALSE)),0)</f>
        <v>2456</v>
      </c>
      <c r="AK1275" s="9">
        <f t="shared" si="6"/>
        <v>246</v>
      </c>
      <c r="AL1275" s="9" t="str">
        <f t="array" ref="AL1275">IFERROR(INDEX('Pontuação 3.0'!G$13:G$191, MATCH(AK1275, 'Pontuação 3.0'!F$13:F$191, 0)), "Faixa Indefinida")</f>
        <v>A</v>
      </c>
      <c r="AM1275" s="9">
        <f t="shared" si="7"/>
        <v>1</v>
      </c>
      <c r="AN1275" s="9">
        <f t="shared" si="8"/>
        <v>0</v>
      </c>
      <c r="AO1275" s="9">
        <f t="shared" si="9"/>
        <v>0</v>
      </c>
      <c r="AP1275" s="9">
        <f t="shared" si="10"/>
        <v>0</v>
      </c>
      <c r="AQ1275" s="8"/>
    </row>
    <row r="1276" ht="15.75" customHeight="1">
      <c r="A1276" s="7">
        <v>45681.0</v>
      </c>
      <c r="B1276" s="8" t="s">
        <v>2918</v>
      </c>
      <c r="C1276" s="8" t="s">
        <v>2919</v>
      </c>
      <c r="D1276" s="8" t="s">
        <v>2920</v>
      </c>
      <c r="E1276" s="8" t="s">
        <v>11868</v>
      </c>
      <c r="F1276" s="8" t="s">
        <v>11842</v>
      </c>
      <c r="G1276" s="8" t="s">
        <v>11843</v>
      </c>
      <c r="H1276" s="8" t="s">
        <v>11850</v>
      </c>
      <c r="I1276" s="8" t="s">
        <v>11837</v>
      </c>
      <c r="J1276" s="8" t="s">
        <v>11846</v>
      </c>
      <c r="K1276" s="8" t="s">
        <v>11837</v>
      </c>
      <c r="L1276" s="8" t="s">
        <v>11840</v>
      </c>
      <c r="M1276" s="8" t="s">
        <v>11849</v>
      </c>
      <c r="N1276" s="12" t="s">
        <v>11</v>
      </c>
      <c r="O1276" s="12" t="s">
        <v>13</v>
      </c>
      <c r="P1276" s="12" t="s">
        <v>27</v>
      </c>
      <c r="Q1276" s="12" t="s">
        <v>15</v>
      </c>
      <c r="R1276" s="12" t="s">
        <v>20</v>
      </c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9">
        <f>ROUNDUP(SUM(VLOOKUP(F1276,'Pontuação'!A$2:B$11,2,FALSE),VLOOKUP(E1276,'Pontuação'!C$2:D$11,2,FALSE),VLOOKUP(H1276,'Pontuação'!I$2:J$11,2,FALSE),VLOOKUP(J1276,'Pontuação'!G$2:H$11,2,FALSE),VLOOKUP(L1276,'Pontuação'!M$2:N$13,2,FALSE)),0)</f>
        <v>1601</v>
      </c>
      <c r="AD1276" s="10">
        <f t="shared" si="1"/>
        <v>160</v>
      </c>
      <c r="AE1276" s="10" t="str">
        <f t="array" ref="AE1276">IFERROR(INDEX('Pontuação'!G$13:G$101, MATCH(AD1276, 'Pontuação'!F$13:F$101, 0)), "Faixa Indefinida")</f>
        <v>C</v>
      </c>
      <c r="AF1276" s="10">
        <f t="shared" si="2"/>
        <v>0</v>
      </c>
      <c r="AG1276" s="10">
        <f t="shared" si="3"/>
        <v>0</v>
      </c>
      <c r="AH1276" s="10">
        <f t="shared" si="4"/>
        <v>1</v>
      </c>
      <c r="AI1276" s="10">
        <f t="shared" si="5"/>
        <v>0</v>
      </c>
      <c r="AJ1276" s="9">
        <f>ROUNDUP(SUM(VLOOKUP(F1276,'Pontuação 3.0'!A$2:B$11,2,FALSE),VLOOKUP(E1276,'Pontuação 3.0'!C$2:D$11,2,FALSE),VLOOKUP(H1276,'Pontuação 3.0'!I$2:J$11,2,FALSE),VLOOKUP(J1276,'Pontuação 3.0'!G$2:H$11,2,FALSE),VLOOKUP(G1276,'Pontuação 3.0'!E$2:F$11,2,FALSE),VLOOKUP(K1276,'Pontuação 3.0'!K$2:L$11,2,FALSE),VLOOKUP(L1276,'Pontuação 3.0'!M$2:N$13,2,FALSE)),0)</f>
        <v>2070</v>
      </c>
      <c r="AK1276" s="9">
        <f t="shared" si="6"/>
        <v>207</v>
      </c>
      <c r="AL1276" s="9" t="str">
        <f t="array" ref="AL1276">IFERROR(INDEX('Pontuação 3.0'!G$13:G$191, MATCH(AK1276, 'Pontuação 3.0'!F$13:F$191, 0)), "Faixa Indefinida")</f>
        <v>C</v>
      </c>
      <c r="AM1276" s="9">
        <f t="shared" si="7"/>
        <v>0</v>
      </c>
      <c r="AN1276" s="9">
        <f t="shared" si="8"/>
        <v>0</v>
      </c>
      <c r="AO1276" s="9">
        <f t="shared" si="9"/>
        <v>1</v>
      </c>
      <c r="AP1276" s="9">
        <f t="shared" si="10"/>
        <v>0</v>
      </c>
      <c r="AQ1276" s="8"/>
    </row>
    <row r="1277" ht="15.75" customHeight="1">
      <c r="A1277" s="7">
        <v>45681.0</v>
      </c>
      <c r="B1277" s="8" t="s">
        <v>2923</v>
      </c>
      <c r="C1277" s="8" t="s">
        <v>2924</v>
      </c>
      <c r="D1277" s="13" t="s">
        <v>11931</v>
      </c>
      <c r="E1277" s="8" t="s">
        <v>11833</v>
      </c>
      <c r="F1277" s="8" t="s">
        <v>11842</v>
      </c>
      <c r="G1277" s="8" t="s">
        <v>11843</v>
      </c>
      <c r="H1277" s="8" t="s">
        <v>11850</v>
      </c>
      <c r="I1277" s="8" t="s">
        <v>11837</v>
      </c>
      <c r="J1277" s="8" t="s">
        <v>11846</v>
      </c>
      <c r="K1277" s="8" t="s">
        <v>11837</v>
      </c>
      <c r="L1277" s="8" t="s">
        <v>11847</v>
      </c>
      <c r="M1277" s="8" t="s">
        <v>11841</v>
      </c>
      <c r="N1277" s="12" t="s">
        <v>11</v>
      </c>
      <c r="O1277" s="12" t="s">
        <v>13</v>
      </c>
      <c r="P1277" s="12" t="s">
        <v>27</v>
      </c>
      <c r="Q1277" s="12" t="s">
        <v>15</v>
      </c>
      <c r="R1277" s="12" t="s">
        <v>20</v>
      </c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9">
        <f>ROUNDUP(SUM(VLOOKUP(F1277,'Pontuação'!A$2:B$11,2,FALSE),VLOOKUP(E1277,'Pontuação'!C$2:D$11,2,FALSE),VLOOKUP(H1277,'Pontuação'!I$2:J$11,2,FALSE),VLOOKUP(J1277,'Pontuação'!G$2:H$11,2,FALSE),VLOOKUP(L1277,'Pontuação'!M$2:N$13,2,FALSE)),0)</f>
        <v>1685</v>
      </c>
      <c r="AD1277" s="10">
        <f t="shared" si="1"/>
        <v>169</v>
      </c>
      <c r="AE1277" s="10" t="str">
        <f t="array" ref="AE1277">IFERROR(INDEX('Pontuação'!G$13:G$101, MATCH(AD1277, 'Pontuação'!F$13:F$101, 0)), "Faixa Indefinida")</f>
        <v>B</v>
      </c>
      <c r="AF1277" s="10">
        <f t="shared" si="2"/>
        <v>0</v>
      </c>
      <c r="AG1277" s="10">
        <f t="shared" si="3"/>
        <v>1</v>
      </c>
      <c r="AH1277" s="10">
        <f t="shared" si="4"/>
        <v>0</v>
      </c>
      <c r="AI1277" s="10">
        <f t="shared" si="5"/>
        <v>0</v>
      </c>
      <c r="AJ1277" s="9">
        <f>ROUNDUP(SUM(VLOOKUP(F1277,'Pontuação 3.0'!A$2:B$11,2,FALSE),VLOOKUP(E1277,'Pontuação 3.0'!C$2:D$11,2,FALSE),VLOOKUP(H1277,'Pontuação 3.0'!I$2:J$11,2,FALSE),VLOOKUP(J1277,'Pontuação 3.0'!G$2:H$11,2,FALSE),VLOOKUP(G1277,'Pontuação 3.0'!E$2:F$11,2,FALSE),VLOOKUP(K1277,'Pontuação 3.0'!K$2:L$11,2,FALSE),VLOOKUP(L1277,'Pontuação 3.0'!M$2:N$13,2,FALSE)),0)</f>
        <v>2208</v>
      </c>
      <c r="AK1277" s="9">
        <f t="shared" si="6"/>
        <v>221</v>
      </c>
      <c r="AL1277" s="9" t="str">
        <f t="array" ref="AL1277">IFERROR(INDEX('Pontuação 3.0'!G$13:G$191, MATCH(AK1277, 'Pontuação 3.0'!F$13:F$191, 0)), "Faixa Indefinida")</f>
        <v>B</v>
      </c>
      <c r="AM1277" s="9">
        <f t="shared" si="7"/>
        <v>0</v>
      </c>
      <c r="AN1277" s="9">
        <f t="shared" si="8"/>
        <v>1</v>
      </c>
      <c r="AO1277" s="9">
        <f t="shared" si="9"/>
        <v>0</v>
      </c>
      <c r="AP1277" s="9">
        <f t="shared" si="10"/>
        <v>0</v>
      </c>
      <c r="AQ1277" s="8"/>
    </row>
    <row r="1278" ht="15.75" customHeight="1">
      <c r="A1278" s="7">
        <v>45681.0</v>
      </c>
      <c r="B1278" s="8" t="s">
        <v>2921</v>
      </c>
      <c r="C1278" s="8" t="s">
        <v>2922</v>
      </c>
      <c r="D1278" s="11">
        <v>5.1991902515E10</v>
      </c>
      <c r="E1278" s="8" t="s">
        <v>11833</v>
      </c>
      <c r="F1278" s="8" t="s">
        <v>11842</v>
      </c>
      <c r="G1278" s="8" t="s">
        <v>11867</v>
      </c>
      <c r="H1278" s="8" t="s">
        <v>11856</v>
      </c>
      <c r="I1278" s="8" t="s">
        <v>11837</v>
      </c>
      <c r="J1278" s="8" t="s">
        <v>11846</v>
      </c>
      <c r="K1278" s="8" t="s">
        <v>11837</v>
      </c>
      <c r="L1278" s="8" t="s">
        <v>11847</v>
      </c>
      <c r="M1278" s="8" t="s">
        <v>11848</v>
      </c>
      <c r="N1278" s="12" t="s">
        <v>11</v>
      </c>
      <c r="O1278" s="12" t="s">
        <v>13</v>
      </c>
      <c r="P1278" s="12" t="s">
        <v>123</v>
      </c>
      <c r="Q1278" s="12" t="s">
        <v>15</v>
      </c>
      <c r="R1278" s="12" t="s">
        <v>14</v>
      </c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9">
        <f>ROUNDUP(SUM(VLOOKUP(F1278,'Pontuação'!A$2:B$11,2,FALSE),VLOOKUP(E1278,'Pontuação'!C$2:D$11,2,FALSE),VLOOKUP(H1278,'Pontuação'!I$2:J$11,2,FALSE),VLOOKUP(J1278,'Pontuação'!G$2:H$11,2,FALSE),VLOOKUP(L1278,'Pontuação'!M$2:N$13,2,FALSE)),0)</f>
        <v>1571</v>
      </c>
      <c r="AD1278" s="10">
        <f t="shared" si="1"/>
        <v>157</v>
      </c>
      <c r="AE1278" s="10" t="str">
        <f t="array" ref="AE1278">IFERROR(INDEX('Pontuação'!G$13:G$101, MATCH(AD1278, 'Pontuação'!F$13:F$101, 0)), "Faixa Indefinida")</f>
        <v>C</v>
      </c>
      <c r="AF1278" s="10">
        <f t="shared" si="2"/>
        <v>0</v>
      </c>
      <c r="AG1278" s="10">
        <f t="shared" si="3"/>
        <v>0</v>
      </c>
      <c r="AH1278" s="10">
        <f t="shared" si="4"/>
        <v>1</v>
      </c>
      <c r="AI1278" s="10">
        <f t="shared" si="5"/>
        <v>0</v>
      </c>
      <c r="AJ1278" s="9">
        <f>ROUNDUP(SUM(VLOOKUP(F1278,'Pontuação 3.0'!A$2:B$11,2,FALSE),VLOOKUP(E1278,'Pontuação 3.0'!C$2:D$11,2,FALSE),VLOOKUP(H1278,'Pontuação 3.0'!I$2:J$11,2,FALSE),VLOOKUP(J1278,'Pontuação 3.0'!G$2:H$11,2,FALSE),VLOOKUP(G1278,'Pontuação 3.0'!E$2:F$11,2,FALSE),VLOOKUP(K1278,'Pontuação 3.0'!K$2:L$11,2,FALSE),VLOOKUP(L1278,'Pontuação 3.0'!M$2:N$13,2,FALSE)),0)</f>
        <v>1910</v>
      </c>
      <c r="AK1278" s="9">
        <f t="shared" si="6"/>
        <v>191</v>
      </c>
      <c r="AL1278" s="9" t="str">
        <f t="array" ref="AL1278">IFERROR(INDEX('Pontuação 3.0'!G$13:G$191, MATCH(AK1278, 'Pontuação 3.0'!F$13:F$191, 0)), "Faixa Indefinida")</f>
        <v>D</v>
      </c>
      <c r="AM1278" s="9">
        <f t="shared" si="7"/>
        <v>0</v>
      </c>
      <c r="AN1278" s="9">
        <f t="shared" si="8"/>
        <v>0</v>
      </c>
      <c r="AO1278" s="9">
        <f t="shared" si="9"/>
        <v>0</v>
      </c>
      <c r="AP1278" s="9">
        <f t="shared" si="10"/>
        <v>1</v>
      </c>
      <c r="AQ1278" s="8"/>
    </row>
    <row r="1279" ht="15.75" customHeight="1">
      <c r="A1279" s="7">
        <v>45681.0</v>
      </c>
      <c r="B1279" s="8" t="s">
        <v>2927</v>
      </c>
      <c r="C1279" s="8" t="s">
        <v>2928</v>
      </c>
      <c r="D1279" s="11">
        <v>5.1981373868E10</v>
      </c>
      <c r="E1279" s="8" t="s">
        <v>11868</v>
      </c>
      <c r="F1279" s="8" t="s">
        <v>11834</v>
      </c>
      <c r="G1279" s="8" t="s">
        <v>11843</v>
      </c>
      <c r="H1279" s="8" t="s">
        <v>11865</v>
      </c>
      <c r="I1279" s="8" t="s">
        <v>11845</v>
      </c>
      <c r="J1279" s="8" t="s">
        <v>11838</v>
      </c>
      <c r="K1279" s="8" t="s">
        <v>11839</v>
      </c>
      <c r="L1279" s="8" t="s">
        <v>11847</v>
      </c>
      <c r="M1279" s="8" t="s">
        <v>11849</v>
      </c>
      <c r="N1279" s="12" t="s">
        <v>11</v>
      </c>
      <c r="O1279" s="12" t="s">
        <v>13</v>
      </c>
      <c r="P1279" s="12" t="s">
        <v>112</v>
      </c>
      <c r="Q1279" s="12" t="s">
        <v>44</v>
      </c>
      <c r="R1279" s="12" t="s">
        <v>20</v>
      </c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9">
        <f>ROUNDUP(SUM(VLOOKUP(F1279,'Pontuação'!A$2:B$11,2,FALSE),VLOOKUP(E1279,'Pontuação'!C$2:D$11,2,FALSE),VLOOKUP(H1279,'Pontuação'!I$2:J$11,2,FALSE),VLOOKUP(J1279,'Pontuação'!G$2:H$11,2,FALSE),VLOOKUP(L1279,'Pontuação'!M$2:N$13,2,FALSE)),0)</f>
        <v>1981</v>
      </c>
      <c r="AD1279" s="10">
        <f t="shared" si="1"/>
        <v>198</v>
      </c>
      <c r="AE1279" s="10" t="str">
        <f t="array" ref="AE1279">IFERROR(INDEX('Pontuação'!G$13:G$101, MATCH(AD1279, 'Pontuação'!F$13:F$101, 0)), "Faixa Indefinida")</f>
        <v>A</v>
      </c>
      <c r="AF1279" s="10">
        <f t="shared" si="2"/>
        <v>1</v>
      </c>
      <c r="AG1279" s="10">
        <f t="shared" si="3"/>
        <v>0</v>
      </c>
      <c r="AH1279" s="10">
        <f t="shared" si="4"/>
        <v>0</v>
      </c>
      <c r="AI1279" s="10">
        <f t="shared" si="5"/>
        <v>0</v>
      </c>
      <c r="AJ1279" s="9">
        <f>ROUNDUP(SUM(VLOOKUP(F1279,'Pontuação 3.0'!A$2:B$11,2,FALSE),VLOOKUP(E1279,'Pontuação 3.0'!C$2:D$11,2,FALSE),VLOOKUP(H1279,'Pontuação 3.0'!I$2:J$11,2,FALSE),VLOOKUP(J1279,'Pontuação 3.0'!G$2:H$11,2,FALSE),VLOOKUP(G1279,'Pontuação 3.0'!E$2:F$11,2,FALSE),VLOOKUP(K1279,'Pontuação 3.0'!K$2:L$11,2,FALSE),VLOOKUP(L1279,'Pontuação 3.0'!M$2:N$13,2,FALSE)),0)</f>
        <v>2517</v>
      </c>
      <c r="AK1279" s="9">
        <f t="shared" si="6"/>
        <v>252</v>
      </c>
      <c r="AL1279" s="9" t="str">
        <f t="array" ref="AL1279">IFERROR(INDEX('Pontuação 3.0'!G$13:G$191, MATCH(AK1279, 'Pontuação 3.0'!F$13:F$191, 0)), "Faixa Indefinida")</f>
        <v>A</v>
      </c>
      <c r="AM1279" s="9">
        <f t="shared" si="7"/>
        <v>1</v>
      </c>
      <c r="AN1279" s="9">
        <f t="shared" si="8"/>
        <v>0</v>
      </c>
      <c r="AO1279" s="9">
        <f t="shared" si="9"/>
        <v>0</v>
      </c>
      <c r="AP1279" s="9">
        <f t="shared" si="10"/>
        <v>0</v>
      </c>
      <c r="AQ1279" s="8"/>
    </row>
    <row r="1280" ht="15.75" customHeight="1">
      <c r="A1280" s="7">
        <v>45681.0</v>
      </c>
      <c r="B1280" s="8" t="s">
        <v>2933</v>
      </c>
      <c r="C1280" s="8" t="s">
        <v>2934</v>
      </c>
      <c r="D1280" s="11">
        <v>4.3988591388E10</v>
      </c>
      <c r="E1280" s="8" t="s">
        <v>11833</v>
      </c>
      <c r="F1280" s="8" t="s">
        <v>11842</v>
      </c>
      <c r="G1280" s="8" t="s">
        <v>11843</v>
      </c>
      <c r="H1280" s="8" t="s">
        <v>11844</v>
      </c>
      <c r="I1280" s="8" t="s">
        <v>11845</v>
      </c>
      <c r="J1280" s="8" t="s">
        <v>11852</v>
      </c>
      <c r="K1280" s="8" t="s">
        <v>11837</v>
      </c>
      <c r="L1280" s="8" t="s">
        <v>11847</v>
      </c>
      <c r="M1280" s="8" t="s">
        <v>11853</v>
      </c>
      <c r="N1280" s="12" t="s">
        <v>11</v>
      </c>
      <c r="O1280" s="12" t="s">
        <v>13</v>
      </c>
      <c r="P1280" s="12" t="s">
        <v>99</v>
      </c>
      <c r="Q1280" s="12" t="s">
        <v>65</v>
      </c>
      <c r="R1280" s="12" t="s">
        <v>20</v>
      </c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9">
        <f>ROUNDUP(SUM(VLOOKUP(F1280,'Pontuação'!A$2:B$11,2,FALSE),VLOOKUP(E1280,'Pontuação'!C$2:D$11,2,FALSE),VLOOKUP(H1280,'Pontuação'!I$2:J$11,2,FALSE),VLOOKUP(J1280,'Pontuação'!G$2:H$11,2,FALSE),VLOOKUP(L1280,'Pontuação'!M$2:N$13,2,FALSE)),0)</f>
        <v>1832</v>
      </c>
      <c r="AD1280" s="10">
        <f t="shared" si="1"/>
        <v>183</v>
      </c>
      <c r="AE1280" s="10" t="str">
        <f t="array" ref="AE1280">IFERROR(INDEX('Pontuação'!G$13:G$101, MATCH(AD1280, 'Pontuação'!F$13:F$101, 0)), "Faixa Indefinida")</f>
        <v>B</v>
      </c>
      <c r="AF1280" s="10">
        <f t="shared" si="2"/>
        <v>0</v>
      </c>
      <c r="AG1280" s="10">
        <f t="shared" si="3"/>
        <v>1</v>
      </c>
      <c r="AH1280" s="10">
        <f t="shared" si="4"/>
        <v>0</v>
      </c>
      <c r="AI1280" s="10">
        <f t="shared" si="5"/>
        <v>0</v>
      </c>
      <c r="AJ1280" s="9">
        <f>ROUNDUP(SUM(VLOOKUP(F1280,'Pontuação 3.0'!A$2:B$11,2,FALSE),VLOOKUP(E1280,'Pontuação 3.0'!C$2:D$11,2,FALSE),VLOOKUP(H1280,'Pontuação 3.0'!I$2:J$11,2,FALSE),VLOOKUP(J1280,'Pontuação 3.0'!G$2:H$11,2,FALSE),VLOOKUP(G1280,'Pontuação 3.0'!E$2:F$11,2,FALSE),VLOOKUP(K1280,'Pontuação 3.0'!K$2:L$11,2,FALSE),VLOOKUP(L1280,'Pontuação 3.0'!M$2:N$13,2,FALSE)),0)</f>
        <v>2447</v>
      </c>
      <c r="AK1280" s="9">
        <f t="shared" si="6"/>
        <v>245</v>
      </c>
      <c r="AL1280" s="9" t="str">
        <f t="array" ref="AL1280">IFERROR(INDEX('Pontuação 3.0'!G$13:G$191, MATCH(AK1280, 'Pontuação 3.0'!F$13:F$191, 0)), "Faixa Indefinida")</f>
        <v>A</v>
      </c>
      <c r="AM1280" s="9">
        <f t="shared" si="7"/>
        <v>1</v>
      </c>
      <c r="AN1280" s="9">
        <f t="shared" si="8"/>
        <v>0</v>
      </c>
      <c r="AO1280" s="9">
        <f t="shared" si="9"/>
        <v>0</v>
      </c>
      <c r="AP1280" s="9">
        <f t="shared" si="10"/>
        <v>0</v>
      </c>
      <c r="AQ1280" s="8"/>
    </row>
    <row r="1281" ht="15.75" customHeight="1">
      <c r="A1281" s="7">
        <v>45681.0</v>
      </c>
      <c r="B1281" s="8" t="s">
        <v>2937</v>
      </c>
      <c r="C1281" s="8" t="s">
        <v>2938</v>
      </c>
      <c r="D1281" s="11">
        <v>8.3996500736E10</v>
      </c>
      <c r="E1281" s="8" t="s">
        <v>11833</v>
      </c>
      <c r="F1281" s="8" t="s">
        <v>11842</v>
      </c>
      <c r="G1281" s="8" t="s">
        <v>11843</v>
      </c>
      <c r="H1281" s="8" t="s">
        <v>11856</v>
      </c>
      <c r="I1281" s="8" t="s">
        <v>11837</v>
      </c>
      <c r="J1281" s="8" t="s">
        <v>11846</v>
      </c>
      <c r="K1281" s="8" t="s">
        <v>11837</v>
      </c>
      <c r="L1281" s="8" t="s">
        <v>11840</v>
      </c>
      <c r="M1281" s="8" t="s">
        <v>11848</v>
      </c>
      <c r="N1281" s="12" t="s">
        <v>11</v>
      </c>
      <c r="O1281" s="12" t="s">
        <v>13</v>
      </c>
      <c r="P1281" s="12" t="s">
        <v>27</v>
      </c>
      <c r="Q1281" s="12" t="s">
        <v>24</v>
      </c>
      <c r="R1281" s="12" t="s">
        <v>20</v>
      </c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9">
        <f>ROUNDUP(SUM(VLOOKUP(F1281,'Pontuação'!A$2:B$11,2,FALSE),VLOOKUP(E1281,'Pontuação'!C$2:D$11,2,FALSE),VLOOKUP(H1281,'Pontuação'!I$2:J$11,2,FALSE),VLOOKUP(J1281,'Pontuação'!G$2:H$11,2,FALSE),VLOOKUP(L1281,'Pontuação'!M$2:N$13,2,FALSE)),0)</f>
        <v>1483</v>
      </c>
      <c r="AD1281" s="10">
        <f t="shared" si="1"/>
        <v>148</v>
      </c>
      <c r="AE1281" s="10" t="str">
        <f t="array" ref="AE1281">IFERROR(INDEX('Pontuação'!G$13:G$101, MATCH(AD1281, 'Pontuação'!F$13:F$101, 0)), "Faixa Indefinida")</f>
        <v>C</v>
      </c>
      <c r="AF1281" s="10">
        <f t="shared" si="2"/>
        <v>0</v>
      </c>
      <c r="AG1281" s="10">
        <f t="shared" si="3"/>
        <v>0</v>
      </c>
      <c r="AH1281" s="10">
        <f t="shared" si="4"/>
        <v>1</v>
      </c>
      <c r="AI1281" s="10">
        <f t="shared" si="5"/>
        <v>0</v>
      </c>
      <c r="AJ1281" s="9">
        <f>ROUNDUP(SUM(VLOOKUP(F1281,'Pontuação 3.0'!A$2:B$11,2,FALSE),VLOOKUP(E1281,'Pontuação 3.0'!C$2:D$11,2,FALSE),VLOOKUP(H1281,'Pontuação 3.0'!I$2:J$11,2,FALSE),VLOOKUP(J1281,'Pontuação 3.0'!G$2:H$11,2,FALSE),VLOOKUP(G1281,'Pontuação 3.0'!E$2:F$11,2,FALSE),VLOOKUP(K1281,'Pontuação 3.0'!K$2:L$11,2,FALSE),VLOOKUP(L1281,'Pontuação 3.0'!M$2:N$13,2,FALSE)),0)</f>
        <v>1952</v>
      </c>
      <c r="AK1281" s="9">
        <f t="shared" si="6"/>
        <v>195</v>
      </c>
      <c r="AL1281" s="9" t="str">
        <f t="array" ref="AL1281">IFERROR(INDEX('Pontuação 3.0'!G$13:G$191, MATCH(AK1281, 'Pontuação 3.0'!F$13:F$191, 0)), "Faixa Indefinida")</f>
        <v>C</v>
      </c>
      <c r="AM1281" s="9">
        <f t="shared" si="7"/>
        <v>0</v>
      </c>
      <c r="AN1281" s="9">
        <f t="shared" si="8"/>
        <v>0</v>
      </c>
      <c r="AO1281" s="9">
        <f t="shared" si="9"/>
        <v>1</v>
      </c>
      <c r="AP1281" s="9">
        <f t="shared" si="10"/>
        <v>0</v>
      </c>
      <c r="AQ1281" s="8"/>
    </row>
    <row r="1282" ht="15.75" customHeight="1">
      <c r="A1282" s="7">
        <v>45681.0</v>
      </c>
      <c r="B1282" s="8" t="s">
        <v>2940</v>
      </c>
      <c r="C1282" s="8" t="s">
        <v>2941</v>
      </c>
      <c r="D1282" s="8" t="s">
        <v>2942</v>
      </c>
      <c r="E1282" s="8" t="s">
        <v>11833</v>
      </c>
      <c r="F1282" s="8" t="s">
        <v>11842</v>
      </c>
      <c r="G1282" s="8" t="s">
        <v>11843</v>
      </c>
      <c r="H1282" s="8" t="s">
        <v>11844</v>
      </c>
      <c r="I1282" s="8" t="s">
        <v>11845</v>
      </c>
      <c r="J1282" s="8" t="s">
        <v>11846</v>
      </c>
      <c r="K1282" s="8" t="s">
        <v>11837</v>
      </c>
      <c r="L1282" s="8" t="s">
        <v>11851</v>
      </c>
      <c r="M1282" s="8" t="s">
        <v>11841</v>
      </c>
      <c r="N1282" s="12" t="s">
        <v>11</v>
      </c>
      <c r="O1282" s="12" t="s">
        <v>13</v>
      </c>
      <c r="P1282" s="12" t="s">
        <v>27</v>
      </c>
      <c r="Q1282" s="12" t="s">
        <v>44</v>
      </c>
      <c r="R1282" s="12" t="s">
        <v>20</v>
      </c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9">
        <f>ROUNDUP(SUM(VLOOKUP(F1282,'Pontuação'!A$2:B$11,2,FALSE),VLOOKUP(E1282,'Pontuação'!C$2:D$11,2,FALSE),VLOOKUP(H1282,'Pontuação'!I$2:J$11,2,FALSE),VLOOKUP(J1282,'Pontuação'!G$2:H$11,2,FALSE),VLOOKUP(L1282,'Pontuação'!M$2:N$13,2,FALSE)),0)</f>
        <v>1595</v>
      </c>
      <c r="AD1282" s="10">
        <f t="shared" si="1"/>
        <v>160</v>
      </c>
      <c r="AE1282" s="10" t="str">
        <f t="array" ref="AE1282">IFERROR(INDEX('Pontuação'!G$13:G$101, MATCH(AD1282, 'Pontuação'!F$13:F$101, 0)), "Faixa Indefinida")</f>
        <v>C</v>
      </c>
      <c r="AF1282" s="10">
        <f t="shared" si="2"/>
        <v>0</v>
      </c>
      <c r="AG1282" s="10">
        <f t="shared" si="3"/>
        <v>0</v>
      </c>
      <c r="AH1282" s="10">
        <f t="shared" si="4"/>
        <v>1</v>
      </c>
      <c r="AI1282" s="10">
        <f t="shared" si="5"/>
        <v>0</v>
      </c>
      <c r="AJ1282" s="9">
        <f>ROUNDUP(SUM(VLOOKUP(F1282,'Pontuação 3.0'!A$2:B$11,2,FALSE),VLOOKUP(E1282,'Pontuação 3.0'!C$2:D$11,2,FALSE),VLOOKUP(H1282,'Pontuação 3.0'!I$2:J$11,2,FALSE),VLOOKUP(J1282,'Pontuação 3.0'!G$2:H$11,2,FALSE),VLOOKUP(G1282,'Pontuação 3.0'!E$2:F$11,2,FALSE),VLOOKUP(K1282,'Pontuação 3.0'!K$2:L$11,2,FALSE),VLOOKUP(L1282,'Pontuação 3.0'!M$2:N$13,2,FALSE)),0)</f>
        <v>2209</v>
      </c>
      <c r="AK1282" s="9">
        <f t="shared" si="6"/>
        <v>221</v>
      </c>
      <c r="AL1282" s="9" t="str">
        <f t="array" ref="AL1282">IFERROR(INDEX('Pontuação 3.0'!G$13:G$191, MATCH(AK1282, 'Pontuação 3.0'!F$13:F$191, 0)), "Faixa Indefinida")</f>
        <v>B</v>
      </c>
      <c r="AM1282" s="9">
        <f t="shared" si="7"/>
        <v>0</v>
      </c>
      <c r="AN1282" s="9">
        <f t="shared" si="8"/>
        <v>1</v>
      </c>
      <c r="AO1282" s="9">
        <f t="shared" si="9"/>
        <v>0</v>
      </c>
      <c r="AP1282" s="9">
        <f t="shared" si="10"/>
        <v>0</v>
      </c>
      <c r="AQ1282" s="8"/>
    </row>
    <row r="1283" ht="15.75" customHeight="1">
      <c r="A1283" s="7">
        <v>45681.0</v>
      </c>
      <c r="B1283" s="8" t="s">
        <v>2935</v>
      </c>
      <c r="C1283" s="8" t="s">
        <v>2936</v>
      </c>
      <c r="D1283" s="11">
        <v>7.1988096279E10</v>
      </c>
      <c r="E1283" s="8" t="s">
        <v>11833</v>
      </c>
      <c r="F1283" s="8" t="s">
        <v>11834</v>
      </c>
      <c r="G1283" s="8" t="s">
        <v>11843</v>
      </c>
      <c r="H1283" s="8" t="s">
        <v>11850</v>
      </c>
      <c r="I1283" s="8" t="s">
        <v>11837</v>
      </c>
      <c r="J1283" s="8" t="s">
        <v>11852</v>
      </c>
      <c r="K1283" s="8" t="s">
        <v>11839</v>
      </c>
      <c r="L1283" s="8" t="s">
        <v>11847</v>
      </c>
      <c r="M1283" s="8" t="s">
        <v>11849</v>
      </c>
      <c r="N1283" s="12" t="s">
        <v>11</v>
      </c>
      <c r="O1283" s="12" t="s">
        <v>13</v>
      </c>
      <c r="P1283" s="12" t="s">
        <v>27</v>
      </c>
      <c r="Q1283" s="12" t="s">
        <v>385</v>
      </c>
      <c r="R1283" s="12" t="s">
        <v>20</v>
      </c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9">
        <f>ROUNDUP(SUM(VLOOKUP(F1283,'Pontuação'!A$2:B$11,2,FALSE),VLOOKUP(E1283,'Pontuação'!C$2:D$11,2,FALSE),VLOOKUP(H1283,'Pontuação'!I$2:J$11,2,FALSE),VLOOKUP(J1283,'Pontuação'!G$2:H$11,2,FALSE),VLOOKUP(L1283,'Pontuação'!M$2:N$13,2,FALSE)),0)</f>
        <v>1778</v>
      </c>
      <c r="AD1283" s="10">
        <f t="shared" si="1"/>
        <v>178</v>
      </c>
      <c r="AE1283" s="10" t="str">
        <f t="array" ref="AE1283">IFERROR(INDEX('Pontuação'!G$13:G$101, MATCH(AD1283, 'Pontuação'!F$13:F$101, 0)), "Faixa Indefinida")</f>
        <v>B</v>
      </c>
      <c r="AF1283" s="10">
        <f t="shared" si="2"/>
        <v>0</v>
      </c>
      <c r="AG1283" s="10">
        <f t="shared" si="3"/>
        <v>1</v>
      </c>
      <c r="AH1283" s="10">
        <f t="shared" si="4"/>
        <v>0</v>
      </c>
      <c r="AI1283" s="10">
        <f t="shared" si="5"/>
        <v>0</v>
      </c>
      <c r="AJ1283" s="9">
        <f>ROUNDUP(SUM(VLOOKUP(F1283,'Pontuação 3.0'!A$2:B$11,2,FALSE),VLOOKUP(E1283,'Pontuação 3.0'!C$2:D$11,2,FALSE),VLOOKUP(H1283,'Pontuação 3.0'!I$2:J$11,2,FALSE),VLOOKUP(J1283,'Pontuação 3.0'!G$2:H$11,2,FALSE),VLOOKUP(G1283,'Pontuação 3.0'!E$2:F$11,2,FALSE),VLOOKUP(K1283,'Pontuação 3.0'!K$2:L$11,2,FALSE),VLOOKUP(L1283,'Pontuação 3.0'!M$2:N$13,2,FALSE)),0)</f>
        <v>2488</v>
      </c>
      <c r="AK1283" s="9">
        <f t="shared" si="6"/>
        <v>249</v>
      </c>
      <c r="AL1283" s="9" t="str">
        <f t="array" ref="AL1283">IFERROR(INDEX('Pontuação 3.0'!G$13:G$191, MATCH(AK1283, 'Pontuação 3.0'!F$13:F$191, 0)), "Faixa Indefinida")</f>
        <v>A</v>
      </c>
      <c r="AM1283" s="9">
        <f t="shared" si="7"/>
        <v>1</v>
      </c>
      <c r="AN1283" s="9">
        <f t="shared" si="8"/>
        <v>0</v>
      </c>
      <c r="AO1283" s="9">
        <f t="shared" si="9"/>
        <v>0</v>
      </c>
      <c r="AP1283" s="9">
        <f t="shared" si="10"/>
        <v>0</v>
      </c>
      <c r="AQ1283" s="8"/>
    </row>
    <row r="1284" ht="15.75" customHeight="1">
      <c r="A1284" s="7">
        <v>45681.0</v>
      </c>
      <c r="B1284" s="8" t="s">
        <v>2933</v>
      </c>
      <c r="C1284" s="8" t="s">
        <v>2934</v>
      </c>
      <c r="D1284" s="11">
        <v>4.3988591388E10</v>
      </c>
      <c r="E1284" s="8" t="s">
        <v>11833</v>
      </c>
      <c r="F1284" s="8" t="s">
        <v>11842</v>
      </c>
      <c r="G1284" s="8" t="s">
        <v>11843</v>
      </c>
      <c r="H1284" s="8" t="s">
        <v>11844</v>
      </c>
      <c r="I1284" s="8" t="s">
        <v>11845</v>
      </c>
      <c r="J1284" s="8" t="s">
        <v>11852</v>
      </c>
      <c r="K1284" s="8" t="s">
        <v>11837</v>
      </c>
      <c r="L1284" s="8" t="s">
        <v>11847</v>
      </c>
      <c r="M1284" s="8" t="s">
        <v>11849</v>
      </c>
      <c r="N1284" s="12" t="s">
        <v>11</v>
      </c>
      <c r="O1284" s="12" t="s">
        <v>13</v>
      </c>
      <c r="P1284" s="12" t="s">
        <v>99</v>
      </c>
      <c r="Q1284" s="12" t="s">
        <v>65</v>
      </c>
      <c r="R1284" s="12" t="s">
        <v>20</v>
      </c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9">
        <f>ROUNDUP(SUM(VLOOKUP(F1284,'Pontuação'!A$2:B$11,2,FALSE),VLOOKUP(E1284,'Pontuação'!C$2:D$11,2,FALSE),VLOOKUP(H1284,'Pontuação'!I$2:J$11,2,FALSE),VLOOKUP(J1284,'Pontuação'!G$2:H$11,2,FALSE),VLOOKUP(L1284,'Pontuação'!M$2:N$13,2,FALSE)),0)</f>
        <v>1832</v>
      </c>
      <c r="AD1284" s="10">
        <f t="shared" si="1"/>
        <v>183</v>
      </c>
      <c r="AE1284" s="10" t="str">
        <f t="array" ref="AE1284">IFERROR(INDEX('Pontuação'!G$13:G$101, MATCH(AD1284, 'Pontuação'!F$13:F$101, 0)), "Faixa Indefinida")</f>
        <v>B</v>
      </c>
      <c r="AF1284" s="10">
        <f t="shared" si="2"/>
        <v>0</v>
      </c>
      <c r="AG1284" s="10">
        <f t="shared" si="3"/>
        <v>1</v>
      </c>
      <c r="AH1284" s="10">
        <f t="shared" si="4"/>
        <v>0</v>
      </c>
      <c r="AI1284" s="10">
        <f t="shared" si="5"/>
        <v>0</v>
      </c>
      <c r="AJ1284" s="9">
        <f>ROUNDUP(SUM(VLOOKUP(F1284,'Pontuação 3.0'!A$2:B$11,2,FALSE),VLOOKUP(E1284,'Pontuação 3.0'!C$2:D$11,2,FALSE),VLOOKUP(H1284,'Pontuação 3.0'!I$2:J$11,2,FALSE),VLOOKUP(J1284,'Pontuação 3.0'!G$2:H$11,2,FALSE),VLOOKUP(G1284,'Pontuação 3.0'!E$2:F$11,2,FALSE),VLOOKUP(K1284,'Pontuação 3.0'!K$2:L$11,2,FALSE),VLOOKUP(L1284,'Pontuação 3.0'!M$2:N$13,2,FALSE)),0)</f>
        <v>2447</v>
      </c>
      <c r="AK1284" s="9">
        <f t="shared" si="6"/>
        <v>245</v>
      </c>
      <c r="AL1284" s="9" t="str">
        <f t="array" ref="AL1284">IFERROR(INDEX('Pontuação 3.0'!G$13:G$191, MATCH(AK1284, 'Pontuação 3.0'!F$13:F$191, 0)), "Faixa Indefinida")</f>
        <v>A</v>
      </c>
      <c r="AM1284" s="9">
        <f t="shared" si="7"/>
        <v>1</v>
      </c>
      <c r="AN1284" s="9">
        <f t="shared" si="8"/>
        <v>0</v>
      </c>
      <c r="AO1284" s="9">
        <f t="shared" si="9"/>
        <v>0</v>
      </c>
      <c r="AP1284" s="9">
        <f t="shared" si="10"/>
        <v>0</v>
      </c>
      <c r="AQ1284" s="8"/>
    </row>
    <row r="1285" ht="15.75" customHeight="1">
      <c r="A1285" s="7">
        <v>45681.0</v>
      </c>
      <c r="B1285" s="8" t="s">
        <v>2943</v>
      </c>
      <c r="C1285" s="8" t="s">
        <v>2944</v>
      </c>
      <c r="D1285" s="11">
        <v>5.1991004124E10</v>
      </c>
      <c r="E1285" s="8" t="s">
        <v>11833</v>
      </c>
      <c r="F1285" s="8" t="s">
        <v>11834</v>
      </c>
      <c r="G1285" s="8" t="s">
        <v>11835</v>
      </c>
      <c r="H1285" s="8" t="s">
        <v>11844</v>
      </c>
      <c r="I1285" s="8" t="s">
        <v>11837</v>
      </c>
      <c r="J1285" s="8" t="s">
        <v>11852</v>
      </c>
      <c r="K1285" s="8" t="s">
        <v>11837</v>
      </c>
      <c r="L1285" s="8" t="s">
        <v>11847</v>
      </c>
      <c r="M1285" s="8" t="s">
        <v>11849</v>
      </c>
      <c r="N1285" s="12" t="s">
        <v>11</v>
      </c>
      <c r="O1285" s="12" t="s">
        <v>13</v>
      </c>
      <c r="P1285" s="12" t="s">
        <v>99</v>
      </c>
      <c r="Q1285" s="12" t="s">
        <v>15</v>
      </c>
      <c r="R1285" s="12" t="s">
        <v>20</v>
      </c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9">
        <f>ROUNDUP(SUM(VLOOKUP(F1285,'Pontuação'!A$2:B$11,2,FALSE),VLOOKUP(E1285,'Pontuação'!C$2:D$11,2,FALSE),VLOOKUP(H1285,'Pontuação'!I$2:J$11,2,FALSE),VLOOKUP(J1285,'Pontuação'!G$2:H$11,2,FALSE),VLOOKUP(L1285,'Pontuação'!M$2:N$13,2,FALSE)),0)</f>
        <v>1820</v>
      </c>
      <c r="AD1285" s="10">
        <f t="shared" si="1"/>
        <v>182</v>
      </c>
      <c r="AE1285" s="10" t="str">
        <f t="array" ref="AE1285">IFERROR(INDEX('Pontuação'!G$13:G$101, MATCH(AD1285, 'Pontuação'!F$13:F$101, 0)), "Faixa Indefinida")</f>
        <v>B</v>
      </c>
      <c r="AF1285" s="10">
        <f t="shared" si="2"/>
        <v>0</v>
      </c>
      <c r="AG1285" s="10">
        <f t="shared" si="3"/>
        <v>1</v>
      </c>
      <c r="AH1285" s="10">
        <f t="shared" si="4"/>
        <v>0</v>
      </c>
      <c r="AI1285" s="10">
        <f t="shared" si="5"/>
        <v>0</v>
      </c>
      <c r="AJ1285" s="9">
        <f>ROUNDUP(SUM(VLOOKUP(F1285,'Pontuação 3.0'!A$2:B$11,2,FALSE),VLOOKUP(E1285,'Pontuação 3.0'!C$2:D$11,2,FALSE),VLOOKUP(H1285,'Pontuação 3.0'!I$2:J$11,2,FALSE),VLOOKUP(J1285,'Pontuação 3.0'!G$2:H$11,2,FALSE),VLOOKUP(G1285,'Pontuação 3.0'!E$2:F$11,2,FALSE),VLOOKUP(K1285,'Pontuação 3.0'!K$2:L$11,2,FALSE),VLOOKUP(L1285,'Pontuação 3.0'!M$2:N$13,2,FALSE)),0)</f>
        <v>2174</v>
      </c>
      <c r="AK1285" s="9">
        <f t="shared" si="6"/>
        <v>217</v>
      </c>
      <c r="AL1285" s="9" t="str">
        <f t="array" ref="AL1285">IFERROR(INDEX('Pontuação 3.0'!G$13:G$191, MATCH(AK1285, 'Pontuação 3.0'!F$13:F$191, 0)), "Faixa Indefinida")</f>
        <v>B</v>
      </c>
      <c r="AM1285" s="9">
        <f t="shared" si="7"/>
        <v>0</v>
      </c>
      <c r="AN1285" s="9">
        <f t="shared" si="8"/>
        <v>1</v>
      </c>
      <c r="AO1285" s="9">
        <f t="shared" si="9"/>
        <v>0</v>
      </c>
      <c r="AP1285" s="9">
        <f t="shared" si="10"/>
        <v>0</v>
      </c>
      <c r="AQ1285" s="8"/>
    </row>
    <row r="1286" ht="15.75" customHeight="1">
      <c r="A1286" s="7">
        <v>45681.0</v>
      </c>
      <c r="B1286" s="8" t="s">
        <v>2950</v>
      </c>
      <c r="C1286" s="8" t="s">
        <v>2951</v>
      </c>
      <c r="D1286" s="11">
        <v>8.2996944732E10</v>
      </c>
      <c r="E1286" s="8" t="s">
        <v>11833</v>
      </c>
      <c r="F1286" s="8" t="s">
        <v>11834</v>
      </c>
      <c r="G1286" s="8" t="s">
        <v>11835</v>
      </c>
      <c r="H1286" s="8" t="s">
        <v>11850</v>
      </c>
      <c r="I1286" s="8" t="s">
        <v>11837</v>
      </c>
      <c r="J1286" s="8" t="s">
        <v>11846</v>
      </c>
      <c r="K1286" s="8" t="s">
        <v>11839</v>
      </c>
      <c r="L1286" s="8" t="s">
        <v>11857</v>
      </c>
      <c r="M1286" s="8" t="s">
        <v>11848</v>
      </c>
      <c r="N1286" s="12" t="s">
        <v>11</v>
      </c>
      <c r="O1286" s="12" t="s">
        <v>13</v>
      </c>
      <c r="P1286" s="12" t="s">
        <v>123</v>
      </c>
      <c r="Q1286" s="12" t="s">
        <v>15</v>
      </c>
      <c r="R1286" s="12" t="s">
        <v>14</v>
      </c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9">
        <f>ROUNDUP(SUM(VLOOKUP(F1286,'Pontuação'!A$2:B$11,2,FALSE),VLOOKUP(E1286,'Pontuação'!C$2:D$11,2,FALSE),VLOOKUP(H1286,'Pontuação'!I$2:J$11,2,FALSE),VLOOKUP(J1286,'Pontuação'!G$2:H$11,2,FALSE),VLOOKUP(L1286,'Pontuação'!M$2:N$13,2,FALSE)),0)</f>
        <v>1504</v>
      </c>
      <c r="AD1286" s="10">
        <f t="shared" si="1"/>
        <v>150</v>
      </c>
      <c r="AE1286" s="10" t="str">
        <f t="array" ref="AE1286">IFERROR(INDEX('Pontuação'!G$13:G$101, MATCH(AD1286, 'Pontuação'!F$13:F$101, 0)), "Faixa Indefinida")</f>
        <v>C</v>
      </c>
      <c r="AF1286" s="10">
        <f t="shared" si="2"/>
        <v>0</v>
      </c>
      <c r="AG1286" s="10">
        <f t="shared" si="3"/>
        <v>0</v>
      </c>
      <c r="AH1286" s="10">
        <f t="shared" si="4"/>
        <v>1</v>
      </c>
      <c r="AI1286" s="10">
        <f t="shared" si="5"/>
        <v>0</v>
      </c>
      <c r="AJ1286" s="9">
        <f>ROUNDUP(SUM(VLOOKUP(F1286,'Pontuação 3.0'!A$2:B$11,2,FALSE),VLOOKUP(E1286,'Pontuação 3.0'!C$2:D$11,2,FALSE),VLOOKUP(H1286,'Pontuação 3.0'!I$2:J$11,2,FALSE),VLOOKUP(J1286,'Pontuação 3.0'!G$2:H$11,2,FALSE),VLOOKUP(G1286,'Pontuação 3.0'!E$2:F$11,2,FALSE),VLOOKUP(K1286,'Pontuação 3.0'!K$2:L$11,2,FALSE),VLOOKUP(L1286,'Pontuação 3.0'!M$2:N$13,2,FALSE)),0)</f>
        <v>2080</v>
      </c>
      <c r="AK1286" s="9">
        <f t="shared" si="6"/>
        <v>208</v>
      </c>
      <c r="AL1286" s="9" t="str">
        <f t="array" ref="AL1286">IFERROR(INDEX('Pontuação 3.0'!G$13:G$191, MATCH(AK1286, 'Pontuação 3.0'!F$13:F$191, 0)), "Faixa Indefinida")</f>
        <v>C</v>
      </c>
      <c r="AM1286" s="9">
        <f t="shared" si="7"/>
        <v>0</v>
      </c>
      <c r="AN1286" s="9">
        <f t="shared" si="8"/>
        <v>0</v>
      </c>
      <c r="AO1286" s="9">
        <f t="shared" si="9"/>
        <v>1</v>
      </c>
      <c r="AP1286" s="9">
        <f t="shared" si="10"/>
        <v>0</v>
      </c>
      <c r="AQ1286" s="8"/>
    </row>
    <row r="1287" ht="15.75" customHeight="1">
      <c r="A1287" s="7">
        <v>45681.0</v>
      </c>
      <c r="B1287" s="8" t="s">
        <v>2952</v>
      </c>
      <c r="C1287" s="8" t="s">
        <v>2953</v>
      </c>
      <c r="D1287" s="11">
        <v>6.2995299859E10</v>
      </c>
      <c r="E1287" s="8" t="s">
        <v>11868</v>
      </c>
      <c r="F1287" s="8" t="s">
        <v>11842</v>
      </c>
      <c r="G1287" s="8" t="s">
        <v>11867</v>
      </c>
      <c r="H1287" s="8" t="s">
        <v>11856</v>
      </c>
      <c r="I1287" s="8" t="s">
        <v>11845</v>
      </c>
      <c r="J1287" s="8" t="s">
        <v>11846</v>
      </c>
      <c r="K1287" s="8" t="s">
        <v>11837</v>
      </c>
      <c r="L1287" s="8" t="s">
        <v>11847</v>
      </c>
      <c r="M1287" s="8" t="s">
        <v>11848</v>
      </c>
      <c r="N1287" s="12" t="s">
        <v>11</v>
      </c>
      <c r="O1287" s="12" t="s">
        <v>13</v>
      </c>
      <c r="P1287" s="12" t="s">
        <v>12</v>
      </c>
      <c r="Q1287" s="12" t="s">
        <v>24</v>
      </c>
      <c r="R1287" s="12" t="s">
        <v>20</v>
      </c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9">
        <f>ROUNDUP(SUM(VLOOKUP(F1287,'Pontuação'!A$2:B$11,2,FALSE),VLOOKUP(E1287,'Pontuação'!C$2:D$11,2,FALSE),VLOOKUP(H1287,'Pontuação'!I$2:J$11,2,FALSE),VLOOKUP(J1287,'Pontuação'!G$2:H$11,2,FALSE),VLOOKUP(L1287,'Pontuação'!M$2:N$13,2,FALSE)),0)</f>
        <v>1575</v>
      </c>
      <c r="AD1287" s="10">
        <f t="shared" si="1"/>
        <v>158</v>
      </c>
      <c r="AE1287" s="10" t="str">
        <f t="array" ref="AE1287">IFERROR(INDEX('Pontuação'!G$13:G$101, MATCH(AD1287, 'Pontuação'!F$13:F$101, 0)), "Faixa Indefinida")</f>
        <v>C</v>
      </c>
      <c r="AF1287" s="10">
        <f t="shared" si="2"/>
        <v>0</v>
      </c>
      <c r="AG1287" s="10">
        <f t="shared" si="3"/>
        <v>0</v>
      </c>
      <c r="AH1287" s="10">
        <f t="shared" si="4"/>
        <v>1</v>
      </c>
      <c r="AI1287" s="10">
        <f t="shared" si="5"/>
        <v>0</v>
      </c>
      <c r="AJ1287" s="9">
        <f>ROUNDUP(SUM(VLOOKUP(F1287,'Pontuação 3.0'!A$2:B$11,2,FALSE),VLOOKUP(E1287,'Pontuação 3.0'!C$2:D$11,2,FALSE),VLOOKUP(H1287,'Pontuação 3.0'!I$2:J$11,2,FALSE),VLOOKUP(J1287,'Pontuação 3.0'!G$2:H$11,2,FALSE),VLOOKUP(G1287,'Pontuação 3.0'!E$2:F$11,2,FALSE),VLOOKUP(K1287,'Pontuação 3.0'!K$2:L$11,2,FALSE),VLOOKUP(L1287,'Pontuação 3.0'!M$2:N$13,2,FALSE)),0)</f>
        <v>1880</v>
      </c>
      <c r="AK1287" s="9">
        <f t="shared" si="6"/>
        <v>188</v>
      </c>
      <c r="AL1287" s="9" t="str">
        <f t="array" ref="AL1287">IFERROR(INDEX('Pontuação 3.0'!G$13:G$191, MATCH(AK1287, 'Pontuação 3.0'!F$13:F$191, 0)), "Faixa Indefinida")</f>
        <v>D</v>
      </c>
      <c r="AM1287" s="9">
        <f t="shared" si="7"/>
        <v>0</v>
      </c>
      <c r="AN1287" s="9">
        <f t="shared" si="8"/>
        <v>0</v>
      </c>
      <c r="AO1287" s="9">
        <f t="shared" si="9"/>
        <v>0</v>
      </c>
      <c r="AP1287" s="9">
        <f t="shared" si="10"/>
        <v>1</v>
      </c>
      <c r="AQ1287" s="8"/>
    </row>
    <row r="1288" ht="15.75" customHeight="1">
      <c r="A1288" s="7">
        <v>45681.0</v>
      </c>
      <c r="B1288" s="8" t="s">
        <v>2956</v>
      </c>
      <c r="C1288" s="8" t="s">
        <v>2957</v>
      </c>
      <c r="D1288" s="11">
        <v>6.9993616478E10</v>
      </c>
      <c r="E1288" s="8" t="s">
        <v>11833</v>
      </c>
      <c r="F1288" s="8" t="s">
        <v>11842</v>
      </c>
      <c r="G1288" s="8" t="s">
        <v>11843</v>
      </c>
      <c r="H1288" s="8" t="s">
        <v>11844</v>
      </c>
      <c r="I1288" s="8" t="s">
        <v>11837</v>
      </c>
      <c r="J1288" s="8" t="s">
        <v>11852</v>
      </c>
      <c r="K1288" s="8" t="s">
        <v>11837</v>
      </c>
      <c r="L1288" s="8" t="s">
        <v>11870</v>
      </c>
      <c r="M1288" s="8" t="s">
        <v>11849</v>
      </c>
      <c r="N1288" s="12" t="s">
        <v>11</v>
      </c>
      <c r="O1288" s="12" t="s">
        <v>13</v>
      </c>
      <c r="P1288" s="12" t="s">
        <v>123</v>
      </c>
      <c r="Q1288" s="12" t="s">
        <v>15</v>
      </c>
      <c r="R1288" s="12" t="s">
        <v>14</v>
      </c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9">
        <f>ROUNDUP(SUM(VLOOKUP(F1288,'Pontuação'!A$2:B$11,2,FALSE),VLOOKUP(E1288,'Pontuação'!C$2:D$11,2,FALSE),VLOOKUP(H1288,'Pontuação'!I$2:J$11,2,FALSE),VLOOKUP(J1288,'Pontuação'!G$2:H$11,2,FALSE),VLOOKUP(L1288,'Pontuação'!M$2:N$13,2,FALSE)),0)</f>
        <v>1770</v>
      </c>
      <c r="AD1288" s="10">
        <f t="shared" si="1"/>
        <v>177</v>
      </c>
      <c r="AE1288" s="10" t="str">
        <f t="array" ref="AE1288">IFERROR(INDEX('Pontuação'!G$13:G$101, MATCH(AD1288, 'Pontuação'!F$13:F$101, 0)), "Faixa Indefinida")</f>
        <v>B</v>
      </c>
      <c r="AF1288" s="10">
        <f t="shared" si="2"/>
        <v>0</v>
      </c>
      <c r="AG1288" s="10">
        <f t="shared" si="3"/>
        <v>1</v>
      </c>
      <c r="AH1288" s="10">
        <f t="shared" si="4"/>
        <v>0</v>
      </c>
      <c r="AI1288" s="10">
        <f t="shared" si="5"/>
        <v>0</v>
      </c>
      <c r="AJ1288" s="9">
        <f>ROUNDUP(SUM(VLOOKUP(F1288,'Pontuação 3.0'!A$2:B$11,2,FALSE),VLOOKUP(E1288,'Pontuação 3.0'!C$2:D$11,2,FALSE),VLOOKUP(H1288,'Pontuação 3.0'!I$2:J$11,2,FALSE),VLOOKUP(J1288,'Pontuação 3.0'!G$2:H$11,2,FALSE),VLOOKUP(G1288,'Pontuação 3.0'!E$2:F$11,2,FALSE),VLOOKUP(K1288,'Pontuação 3.0'!K$2:L$11,2,FALSE),VLOOKUP(L1288,'Pontuação 3.0'!M$2:N$13,2,FALSE)),0)</f>
        <v>2555</v>
      </c>
      <c r="AK1288" s="9">
        <f t="shared" si="6"/>
        <v>256</v>
      </c>
      <c r="AL1288" s="9" t="str">
        <f t="array" ref="AL1288">IFERROR(INDEX('Pontuação 3.0'!G$13:G$191, MATCH(AK1288, 'Pontuação 3.0'!F$13:F$191, 0)), "Faixa Indefinida")</f>
        <v>A</v>
      </c>
      <c r="AM1288" s="9">
        <f t="shared" si="7"/>
        <v>1</v>
      </c>
      <c r="AN1288" s="9">
        <f t="shared" si="8"/>
        <v>0</v>
      </c>
      <c r="AO1288" s="9">
        <f t="shared" si="9"/>
        <v>0</v>
      </c>
      <c r="AP1288" s="9">
        <f t="shared" si="10"/>
        <v>0</v>
      </c>
      <c r="AQ1288" s="8"/>
    </row>
    <row r="1289" ht="15.75" customHeight="1">
      <c r="A1289" s="7">
        <v>45681.0</v>
      </c>
      <c r="B1289" s="8" t="s">
        <v>2962</v>
      </c>
      <c r="C1289" s="8" t="s">
        <v>2963</v>
      </c>
      <c r="D1289" s="11">
        <v>1.299798928E10</v>
      </c>
      <c r="E1289" s="8" t="s">
        <v>11833</v>
      </c>
      <c r="F1289" s="8" t="s">
        <v>11842</v>
      </c>
      <c r="G1289" s="8" t="s">
        <v>11843</v>
      </c>
      <c r="H1289" s="8" t="s">
        <v>11844</v>
      </c>
      <c r="I1289" s="8" t="s">
        <v>11837</v>
      </c>
      <c r="J1289" s="8" t="s">
        <v>11852</v>
      </c>
      <c r="K1289" s="8" t="s">
        <v>11837</v>
      </c>
      <c r="L1289" s="8" t="s">
        <v>11840</v>
      </c>
      <c r="M1289" s="8" t="s">
        <v>11849</v>
      </c>
      <c r="N1289" s="12" t="s">
        <v>11</v>
      </c>
      <c r="O1289" s="12" t="s">
        <v>13</v>
      </c>
      <c r="P1289" s="12" t="s">
        <v>2258</v>
      </c>
      <c r="Q1289" s="12" t="s">
        <v>15</v>
      </c>
      <c r="R1289" s="12" t="s">
        <v>14</v>
      </c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9">
        <f>ROUNDUP(SUM(VLOOKUP(F1289,'Pontuação'!A$2:B$11,2,FALSE),VLOOKUP(E1289,'Pontuação'!C$2:D$11,2,FALSE),VLOOKUP(H1289,'Pontuação'!I$2:J$11,2,FALSE),VLOOKUP(J1289,'Pontuação'!G$2:H$11,2,FALSE),VLOOKUP(L1289,'Pontuação'!M$2:N$13,2,FALSE)),0)</f>
        <v>1744</v>
      </c>
      <c r="AD1289" s="10">
        <f t="shared" si="1"/>
        <v>174</v>
      </c>
      <c r="AE1289" s="10" t="str">
        <f t="array" ref="AE1289">IFERROR(INDEX('Pontuação'!G$13:G$101, MATCH(AD1289, 'Pontuação'!F$13:F$101, 0)), "Faixa Indefinida")</f>
        <v>B</v>
      </c>
      <c r="AF1289" s="10">
        <f t="shared" si="2"/>
        <v>0</v>
      </c>
      <c r="AG1289" s="10">
        <f t="shared" si="3"/>
        <v>1</v>
      </c>
      <c r="AH1289" s="10">
        <f t="shared" si="4"/>
        <v>0</v>
      </c>
      <c r="AI1289" s="10">
        <f t="shared" si="5"/>
        <v>0</v>
      </c>
      <c r="AJ1289" s="9">
        <f>ROUNDUP(SUM(VLOOKUP(F1289,'Pontuação 3.0'!A$2:B$11,2,FALSE),VLOOKUP(E1289,'Pontuação 3.0'!C$2:D$11,2,FALSE),VLOOKUP(H1289,'Pontuação 3.0'!I$2:J$11,2,FALSE),VLOOKUP(J1289,'Pontuação 3.0'!G$2:H$11,2,FALSE),VLOOKUP(G1289,'Pontuação 3.0'!E$2:F$11,2,FALSE),VLOOKUP(K1289,'Pontuação 3.0'!K$2:L$11,2,FALSE),VLOOKUP(L1289,'Pontuação 3.0'!M$2:N$13,2,FALSE)),0)</f>
        <v>2339</v>
      </c>
      <c r="AK1289" s="9">
        <f t="shared" si="6"/>
        <v>234</v>
      </c>
      <c r="AL1289" s="9" t="str">
        <f t="array" ref="AL1289">IFERROR(INDEX('Pontuação 3.0'!G$13:G$191, MATCH(AK1289, 'Pontuação 3.0'!F$13:F$191, 0)), "Faixa Indefinida")</f>
        <v>B</v>
      </c>
      <c r="AM1289" s="9">
        <f t="shared" si="7"/>
        <v>0</v>
      </c>
      <c r="AN1289" s="9">
        <f t="shared" si="8"/>
        <v>1</v>
      </c>
      <c r="AO1289" s="9">
        <f t="shared" si="9"/>
        <v>0</v>
      </c>
      <c r="AP1289" s="9">
        <f t="shared" si="10"/>
        <v>0</v>
      </c>
      <c r="AQ1289" s="8"/>
    </row>
    <row r="1290" ht="15.75" customHeight="1">
      <c r="A1290" s="7">
        <v>45681.0</v>
      </c>
      <c r="B1290" s="8" t="s">
        <v>2958</v>
      </c>
      <c r="C1290" s="8" t="s">
        <v>2959</v>
      </c>
      <c r="D1290" s="11">
        <v>1.7981049731E10</v>
      </c>
      <c r="E1290" s="8" t="s">
        <v>11833</v>
      </c>
      <c r="F1290" s="8" t="s">
        <v>11842</v>
      </c>
      <c r="G1290" s="8" t="s">
        <v>11867</v>
      </c>
      <c r="H1290" s="8" t="s">
        <v>11850</v>
      </c>
      <c r="I1290" s="8" t="s">
        <v>11837</v>
      </c>
      <c r="J1290" s="8" t="s">
        <v>11846</v>
      </c>
      <c r="K1290" s="8" t="s">
        <v>11837</v>
      </c>
      <c r="L1290" s="8" t="s">
        <v>11870</v>
      </c>
      <c r="M1290" s="8" t="s">
        <v>11849</v>
      </c>
      <c r="N1290" s="12" t="s">
        <v>11</v>
      </c>
      <c r="O1290" s="12" t="s">
        <v>13</v>
      </c>
      <c r="P1290" s="12" t="s">
        <v>27</v>
      </c>
      <c r="Q1290" s="12" t="s">
        <v>15</v>
      </c>
      <c r="R1290" s="12" t="s">
        <v>14</v>
      </c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9">
        <f>ROUNDUP(SUM(VLOOKUP(F1290,'Pontuação'!A$2:B$11,2,FALSE),VLOOKUP(E1290,'Pontuação'!C$2:D$11,2,FALSE),VLOOKUP(H1290,'Pontuação'!I$2:J$11,2,FALSE),VLOOKUP(J1290,'Pontuação'!G$2:H$11,2,FALSE),VLOOKUP(L1290,'Pontuação'!M$2:N$13,2,FALSE)),0)</f>
        <v>1623</v>
      </c>
      <c r="AD1290" s="10">
        <f t="shared" si="1"/>
        <v>162</v>
      </c>
      <c r="AE1290" s="10" t="str">
        <f t="array" ref="AE1290">IFERROR(INDEX('Pontuação'!G$13:G$101, MATCH(AD1290, 'Pontuação'!F$13:F$101, 0)), "Faixa Indefinida")</f>
        <v>C</v>
      </c>
      <c r="AF1290" s="10">
        <f t="shared" si="2"/>
        <v>0</v>
      </c>
      <c r="AG1290" s="10">
        <f t="shared" si="3"/>
        <v>0</v>
      </c>
      <c r="AH1290" s="10">
        <f t="shared" si="4"/>
        <v>1</v>
      </c>
      <c r="AI1290" s="10">
        <f t="shared" si="5"/>
        <v>0</v>
      </c>
      <c r="AJ1290" s="9">
        <f>ROUNDUP(SUM(VLOOKUP(F1290,'Pontuação 3.0'!A$2:B$11,2,FALSE),VLOOKUP(E1290,'Pontuação 3.0'!C$2:D$11,2,FALSE),VLOOKUP(H1290,'Pontuação 3.0'!I$2:J$11,2,FALSE),VLOOKUP(J1290,'Pontuação 3.0'!G$2:H$11,2,FALSE),VLOOKUP(G1290,'Pontuação 3.0'!E$2:F$11,2,FALSE),VLOOKUP(K1290,'Pontuação 3.0'!K$2:L$11,2,FALSE),VLOOKUP(L1290,'Pontuação 3.0'!M$2:N$13,2,FALSE)),0)</f>
        <v>2166</v>
      </c>
      <c r="AK1290" s="9">
        <f t="shared" si="6"/>
        <v>217</v>
      </c>
      <c r="AL1290" s="9" t="str">
        <f t="array" ref="AL1290">IFERROR(INDEX('Pontuação 3.0'!G$13:G$191, MATCH(AK1290, 'Pontuação 3.0'!F$13:F$191, 0)), "Faixa Indefinida")</f>
        <v>B</v>
      </c>
      <c r="AM1290" s="9">
        <f t="shared" si="7"/>
        <v>0</v>
      </c>
      <c r="AN1290" s="9">
        <f t="shared" si="8"/>
        <v>1</v>
      </c>
      <c r="AO1290" s="9">
        <f t="shared" si="9"/>
        <v>0</v>
      </c>
      <c r="AP1290" s="9">
        <f t="shared" si="10"/>
        <v>0</v>
      </c>
      <c r="AQ1290" s="8"/>
    </row>
    <row r="1291" ht="15.75" customHeight="1">
      <c r="A1291" s="7">
        <v>45681.0</v>
      </c>
      <c r="B1291" s="8" t="s">
        <v>2960</v>
      </c>
      <c r="C1291" s="8" t="s">
        <v>2961</v>
      </c>
      <c r="D1291" s="11">
        <v>1.7981268952E10</v>
      </c>
      <c r="E1291" s="8" t="s">
        <v>11833</v>
      </c>
      <c r="F1291" s="8" t="s">
        <v>11842</v>
      </c>
      <c r="G1291" s="8" t="s">
        <v>11843</v>
      </c>
      <c r="H1291" s="8" t="s">
        <v>11844</v>
      </c>
      <c r="I1291" s="8" t="s">
        <v>11837</v>
      </c>
      <c r="J1291" s="8" t="s">
        <v>11852</v>
      </c>
      <c r="K1291" s="8" t="s">
        <v>11837</v>
      </c>
      <c r="L1291" s="8" t="s">
        <v>11847</v>
      </c>
      <c r="M1291" s="8" t="s">
        <v>11853</v>
      </c>
      <c r="N1291" s="12" t="s">
        <v>11</v>
      </c>
      <c r="O1291" s="12" t="s">
        <v>13</v>
      </c>
      <c r="P1291" s="12" t="s">
        <v>96</v>
      </c>
      <c r="Q1291" s="12" t="s">
        <v>15</v>
      </c>
      <c r="R1291" s="12" t="s">
        <v>20</v>
      </c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9">
        <f>ROUNDUP(SUM(VLOOKUP(F1291,'Pontuação'!A$2:B$11,2,FALSE),VLOOKUP(E1291,'Pontuação'!C$2:D$11,2,FALSE),VLOOKUP(H1291,'Pontuação'!I$2:J$11,2,FALSE),VLOOKUP(J1291,'Pontuação'!G$2:H$11,2,FALSE),VLOOKUP(L1291,'Pontuação'!M$2:N$13,2,FALSE)),0)</f>
        <v>1832</v>
      </c>
      <c r="AD1291" s="10">
        <f t="shared" si="1"/>
        <v>183</v>
      </c>
      <c r="AE1291" s="10" t="str">
        <f t="array" ref="AE1291">IFERROR(INDEX('Pontuação'!G$13:G$101, MATCH(AD1291, 'Pontuação'!F$13:F$101, 0)), "Faixa Indefinida")</f>
        <v>B</v>
      </c>
      <c r="AF1291" s="10">
        <f t="shared" si="2"/>
        <v>0</v>
      </c>
      <c r="AG1291" s="10">
        <f t="shared" si="3"/>
        <v>1</v>
      </c>
      <c r="AH1291" s="10">
        <f t="shared" si="4"/>
        <v>0</v>
      </c>
      <c r="AI1291" s="10">
        <f t="shared" si="5"/>
        <v>0</v>
      </c>
      <c r="AJ1291" s="9">
        <f>ROUNDUP(SUM(VLOOKUP(F1291,'Pontuação 3.0'!A$2:B$11,2,FALSE),VLOOKUP(E1291,'Pontuação 3.0'!C$2:D$11,2,FALSE),VLOOKUP(H1291,'Pontuação 3.0'!I$2:J$11,2,FALSE),VLOOKUP(J1291,'Pontuação 3.0'!G$2:H$11,2,FALSE),VLOOKUP(G1291,'Pontuação 3.0'!E$2:F$11,2,FALSE),VLOOKUP(K1291,'Pontuação 3.0'!K$2:L$11,2,FALSE),VLOOKUP(L1291,'Pontuação 3.0'!M$2:N$13,2,FALSE)),0)</f>
        <v>2447</v>
      </c>
      <c r="AK1291" s="9">
        <f t="shared" si="6"/>
        <v>245</v>
      </c>
      <c r="AL1291" s="9" t="str">
        <f t="array" ref="AL1291">IFERROR(INDEX('Pontuação 3.0'!G$13:G$191, MATCH(AK1291, 'Pontuação 3.0'!F$13:F$191, 0)), "Faixa Indefinida")</f>
        <v>A</v>
      </c>
      <c r="AM1291" s="9">
        <f t="shared" si="7"/>
        <v>1</v>
      </c>
      <c r="AN1291" s="9">
        <f t="shared" si="8"/>
        <v>0</v>
      </c>
      <c r="AO1291" s="9">
        <f t="shared" si="9"/>
        <v>0</v>
      </c>
      <c r="AP1291" s="9">
        <f t="shared" si="10"/>
        <v>0</v>
      </c>
      <c r="AQ1291" s="8"/>
    </row>
    <row r="1292" ht="15.75" customHeight="1">
      <c r="A1292" s="7">
        <v>45681.0</v>
      </c>
      <c r="B1292" s="8" t="s">
        <v>2960</v>
      </c>
      <c r="C1292" s="8" t="s">
        <v>2961</v>
      </c>
      <c r="D1292" s="11">
        <v>1.7981268952E10</v>
      </c>
      <c r="E1292" s="8" t="s">
        <v>11833</v>
      </c>
      <c r="F1292" s="8" t="s">
        <v>11842</v>
      </c>
      <c r="G1292" s="8" t="s">
        <v>11843</v>
      </c>
      <c r="H1292" s="8" t="s">
        <v>11844</v>
      </c>
      <c r="I1292" s="8" t="s">
        <v>11837</v>
      </c>
      <c r="J1292" s="8" t="s">
        <v>11852</v>
      </c>
      <c r="K1292" s="8" t="s">
        <v>11837</v>
      </c>
      <c r="L1292" s="8" t="s">
        <v>11847</v>
      </c>
      <c r="M1292" s="8" t="s">
        <v>11848</v>
      </c>
      <c r="N1292" s="12" t="s">
        <v>11</v>
      </c>
      <c r="O1292" s="12" t="s">
        <v>13</v>
      </c>
      <c r="P1292" s="12" t="s">
        <v>96</v>
      </c>
      <c r="Q1292" s="12" t="s">
        <v>15</v>
      </c>
      <c r="R1292" s="12" t="s">
        <v>20</v>
      </c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9">
        <f>ROUNDUP(SUM(VLOOKUP(F1292,'Pontuação'!A$2:B$11,2,FALSE),VLOOKUP(E1292,'Pontuação'!C$2:D$11,2,FALSE),VLOOKUP(H1292,'Pontuação'!I$2:J$11,2,FALSE),VLOOKUP(J1292,'Pontuação'!G$2:H$11,2,FALSE),VLOOKUP(L1292,'Pontuação'!M$2:N$13,2,FALSE)),0)</f>
        <v>1832</v>
      </c>
      <c r="AD1292" s="10">
        <f t="shared" si="1"/>
        <v>183</v>
      </c>
      <c r="AE1292" s="10" t="str">
        <f t="array" ref="AE1292">IFERROR(INDEX('Pontuação'!G$13:G$101, MATCH(AD1292, 'Pontuação'!F$13:F$101, 0)), "Faixa Indefinida")</f>
        <v>B</v>
      </c>
      <c r="AF1292" s="10">
        <f t="shared" si="2"/>
        <v>0</v>
      </c>
      <c r="AG1292" s="10">
        <f t="shared" si="3"/>
        <v>1</v>
      </c>
      <c r="AH1292" s="10">
        <f t="shared" si="4"/>
        <v>0</v>
      </c>
      <c r="AI1292" s="10">
        <f t="shared" si="5"/>
        <v>0</v>
      </c>
      <c r="AJ1292" s="9">
        <f>ROUNDUP(SUM(VLOOKUP(F1292,'Pontuação 3.0'!A$2:B$11,2,FALSE),VLOOKUP(E1292,'Pontuação 3.0'!C$2:D$11,2,FALSE),VLOOKUP(H1292,'Pontuação 3.0'!I$2:J$11,2,FALSE),VLOOKUP(J1292,'Pontuação 3.0'!G$2:H$11,2,FALSE),VLOOKUP(G1292,'Pontuação 3.0'!E$2:F$11,2,FALSE),VLOOKUP(K1292,'Pontuação 3.0'!K$2:L$11,2,FALSE),VLOOKUP(L1292,'Pontuação 3.0'!M$2:N$13,2,FALSE)),0)</f>
        <v>2447</v>
      </c>
      <c r="AK1292" s="9">
        <f t="shared" si="6"/>
        <v>245</v>
      </c>
      <c r="AL1292" s="9" t="str">
        <f t="array" ref="AL1292">IFERROR(INDEX('Pontuação 3.0'!G$13:G$191, MATCH(AK1292, 'Pontuação 3.0'!F$13:F$191, 0)), "Faixa Indefinida")</f>
        <v>A</v>
      </c>
      <c r="AM1292" s="9">
        <f t="shared" si="7"/>
        <v>1</v>
      </c>
      <c r="AN1292" s="9">
        <f t="shared" si="8"/>
        <v>0</v>
      </c>
      <c r="AO1292" s="9">
        <f t="shared" si="9"/>
        <v>0</v>
      </c>
      <c r="AP1292" s="9">
        <f t="shared" si="10"/>
        <v>0</v>
      </c>
      <c r="AQ1292" s="8"/>
    </row>
    <row r="1293" ht="15.75" customHeight="1">
      <c r="A1293" s="7">
        <v>45681.0</v>
      </c>
      <c r="B1293" s="8" t="s">
        <v>2964</v>
      </c>
      <c r="C1293" s="8" t="s">
        <v>2965</v>
      </c>
      <c r="D1293" s="11">
        <v>1.3981533114E10</v>
      </c>
      <c r="E1293" s="8" t="s">
        <v>11833</v>
      </c>
      <c r="F1293" s="8" t="s">
        <v>11834</v>
      </c>
      <c r="G1293" s="8" t="s">
        <v>11835</v>
      </c>
      <c r="H1293" s="8" t="s">
        <v>11844</v>
      </c>
      <c r="I1293" s="8" t="s">
        <v>11837</v>
      </c>
      <c r="J1293" s="8" t="s">
        <v>11846</v>
      </c>
      <c r="K1293" s="8" t="s">
        <v>11839</v>
      </c>
      <c r="L1293" s="8" t="s">
        <v>11847</v>
      </c>
      <c r="M1293" s="8" t="s">
        <v>11849</v>
      </c>
      <c r="N1293" s="12" t="s">
        <v>11</v>
      </c>
      <c r="O1293" s="12" t="s">
        <v>13</v>
      </c>
      <c r="P1293" s="12" t="s">
        <v>318</v>
      </c>
      <c r="Q1293" s="12" t="s">
        <v>15</v>
      </c>
      <c r="R1293" s="12" t="s">
        <v>20</v>
      </c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9">
        <f>ROUNDUP(SUM(VLOOKUP(F1293,'Pontuação'!A$2:B$11,2,FALSE),VLOOKUP(E1293,'Pontuação'!C$2:D$11,2,FALSE),VLOOKUP(H1293,'Pontuação'!I$2:J$11,2,FALSE),VLOOKUP(J1293,'Pontuação'!G$2:H$11,2,FALSE),VLOOKUP(L1293,'Pontuação'!M$2:N$13,2,FALSE)),0)</f>
        <v>1715</v>
      </c>
      <c r="AD1293" s="10">
        <f t="shared" si="1"/>
        <v>172</v>
      </c>
      <c r="AE1293" s="10" t="str">
        <f t="array" ref="AE1293">IFERROR(INDEX('Pontuação'!G$13:G$101, MATCH(AD1293, 'Pontuação'!F$13:F$101, 0)), "Faixa Indefinida")</f>
        <v>B</v>
      </c>
      <c r="AF1293" s="10">
        <f t="shared" si="2"/>
        <v>0</v>
      </c>
      <c r="AG1293" s="10">
        <f t="shared" si="3"/>
        <v>1</v>
      </c>
      <c r="AH1293" s="10">
        <f t="shared" si="4"/>
        <v>0</v>
      </c>
      <c r="AI1293" s="10">
        <f t="shared" si="5"/>
        <v>0</v>
      </c>
      <c r="AJ1293" s="9">
        <f>ROUNDUP(SUM(VLOOKUP(F1293,'Pontuação 3.0'!A$2:B$11,2,FALSE),VLOOKUP(E1293,'Pontuação 3.0'!C$2:D$11,2,FALSE),VLOOKUP(H1293,'Pontuação 3.0'!I$2:J$11,2,FALSE),VLOOKUP(J1293,'Pontuação 3.0'!G$2:H$11,2,FALSE),VLOOKUP(G1293,'Pontuação 3.0'!E$2:F$11,2,FALSE),VLOOKUP(K1293,'Pontuação 3.0'!K$2:L$11,2,FALSE),VLOOKUP(L1293,'Pontuação 3.0'!M$2:N$13,2,FALSE)),0)</f>
        <v>2283</v>
      </c>
      <c r="AK1293" s="9">
        <f t="shared" si="6"/>
        <v>228</v>
      </c>
      <c r="AL1293" s="9" t="str">
        <f t="array" ref="AL1293">IFERROR(INDEX('Pontuação 3.0'!G$13:G$191, MATCH(AK1293, 'Pontuação 3.0'!F$13:F$191, 0)), "Faixa Indefinida")</f>
        <v>B</v>
      </c>
      <c r="AM1293" s="9">
        <f t="shared" si="7"/>
        <v>0</v>
      </c>
      <c r="AN1293" s="9">
        <f t="shared" si="8"/>
        <v>1</v>
      </c>
      <c r="AO1293" s="9">
        <f t="shared" si="9"/>
        <v>0</v>
      </c>
      <c r="AP1293" s="9">
        <f t="shared" si="10"/>
        <v>0</v>
      </c>
      <c r="AQ1293" s="8"/>
    </row>
    <row r="1294" ht="15.75" customHeight="1">
      <c r="A1294" s="7">
        <v>45681.0</v>
      </c>
      <c r="B1294" s="8" t="s">
        <v>89</v>
      </c>
      <c r="C1294" s="8" t="s">
        <v>2966</v>
      </c>
      <c r="D1294" s="11">
        <v>1.6991290964E10</v>
      </c>
      <c r="E1294" s="8" t="s">
        <v>11833</v>
      </c>
      <c r="F1294" s="8" t="s">
        <v>11854</v>
      </c>
      <c r="G1294" s="8" t="s">
        <v>11843</v>
      </c>
      <c r="H1294" s="8" t="s">
        <v>11850</v>
      </c>
      <c r="I1294" s="8" t="s">
        <v>11837</v>
      </c>
      <c r="J1294" s="8" t="s">
        <v>11846</v>
      </c>
      <c r="K1294" s="8" t="s">
        <v>11837</v>
      </c>
      <c r="L1294" s="8" t="s">
        <v>11851</v>
      </c>
      <c r="M1294" s="8" t="s">
        <v>11859</v>
      </c>
      <c r="N1294" s="12" t="s">
        <v>11</v>
      </c>
      <c r="O1294" s="12" t="s">
        <v>13</v>
      </c>
      <c r="P1294" s="12" t="s">
        <v>37</v>
      </c>
      <c r="Q1294" s="12" t="s">
        <v>116</v>
      </c>
      <c r="R1294" s="12" t="s">
        <v>20</v>
      </c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9">
        <f>ROUNDUP(SUM(VLOOKUP(F1294,'Pontuação'!A$2:B$11,2,FALSE),VLOOKUP(E1294,'Pontuação'!C$2:D$11,2,FALSE),VLOOKUP(H1294,'Pontuação'!I$2:J$11,2,FALSE),VLOOKUP(J1294,'Pontuação'!G$2:H$11,2,FALSE),VLOOKUP(L1294,'Pontuação'!M$2:N$13,2,FALSE)),0)</f>
        <v>1558</v>
      </c>
      <c r="AD1294" s="10">
        <f t="shared" si="1"/>
        <v>156</v>
      </c>
      <c r="AE1294" s="10" t="str">
        <f t="array" ref="AE1294">IFERROR(INDEX('Pontuação'!G$13:G$101, MATCH(AD1294, 'Pontuação'!F$13:F$101, 0)), "Faixa Indefinida")</f>
        <v>C</v>
      </c>
      <c r="AF1294" s="10">
        <f t="shared" si="2"/>
        <v>0</v>
      </c>
      <c r="AG1294" s="10">
        <f t="shared" si="3"/>
        <v>0</v>
      </c>
      <c r="AH1294" s="10">
        <f t="shared" si="4"/>
        <v>1</v>
      </c>
      <c r="AI1294" s="10">
        <f t="shared" si="5"/>
        <v>0</v>
      </c>
      <c r="AJ1294" s="9">
        <f>ROUNDUP(SUM(VLOOKUP(F1294,'Pontuação 3.0'!A$2:B$11,2,FALSE),VLOOKUP(E1294,'Pontuação 3.0'!C$2:D$11,2,FALSE),VLOOKUP(H1294,'Pontuação 3.0'!I$2:J$11,2,FALSE),VLOOKUP(J1294,'Pontuação 3.0'!G$2:H$11,2,FALSE),VLOOKUP(G1294,'Pontuação 3.0'!E$2:F$11,2,FALSE),VLOOKUP(K1294,'Pontuação 3.0'!K$2:L$11,2,FALSE),VLOOKUP(L1294,'Pontuação 3.0'!M$2:N$13,2,FALSE)),0)</f>
        <v>2107</v>
      </c>
      <c r="AK1294" s="9">
        <f t="shared" si="6"/>
        <v>211</v>
      </c>
      <c r="AL1294" s="9" t="str">
        <f t="array" ref="AL1294">IFERROR(INDEX('Pontuação 3.0'!G$13:G$191, MATCH(AK1294, 'Pontuação 3.0'!F$13:F$191, 0)), "Faixa Indefinida")</f>
        <v>C</v>
      </c>
      <c r="AM1294" s="9">
        <f t="shared" si="7"/>
        <v>0</v>
      </c>
      <c r="AN1294" s="9">
        <f t="shared" si="8"/>
        <v>0</v>
      </c>
      <c r="AO1294" s="9">
        <f t="shared" si="9"/>
        <v>1</v>
      </c>
      <c r="AP1294" s="9">
        <f t="shared" si="10"/>
        <v>0</v>
      </c>
      <c r="AQ1294" s="8"/>
    </row>
    <row r="1295" ht="15.75" customHeight="1">
      <c r="A1295" s="7">
        <v>45681.0</v>
      </c>
      <c r="B1295" s="8" t="s">
        <v>2969</v>
      </c>
      <c r="C1295" s="8" t="s">
        <v>2970</v>
      </c>
      <c r="D1295" s="11">
        <v>1.1948602212E10</v>
      </c>
      <c r="E1295" s="8" t="s">
        <v>11833</v>
      </c>
      <c r="F1295" s="8" t="s">
        <v>11842</v>
      </c>
      <c r="G1295" s="8" t="s">
        <v>11867</v>
      </c>
      <c r="H1295" s="8" t="s">
        <v>11856</v>
      </c>
      <c r="I1295" s="8" t="s">
        <v>11837</v>
      </c>
      <c r="J1295" s="8" t="s">
        <v>11846</v>
      </c>
      <c r="K1295" s="8" t="s">
        <v>11837</v>
      </c>
      <c r="L1295" s="8" t="s">
        <v>11851</v>
      </c>
      <c r="M1295" s="8" t="s">
        <v>11841</v>
      </c>
      <c r="N1295" s="12" t="s">
        <v>11</v>
      </c>
      <c r="O1295" s="12" t="s">
        <v>13</v>
      </c>
      <c r="P1295" s="12" t="s">
        <v>27</v>
      </c>
      <c r="Q1295" s="12" t="s">
        <v>15</v>
      </c>
      <c r="R1295" s="12" t="s">
        <v>14</v>
      </c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9">
        <f>ROUNDUP(SUM(VLOOKUP(F1295,'Pontuação'!A$2:B$11,2,FALSE),VLOOKUP(E1295,'Pontuação'!C$2:D$11,2,FALSE),VLOOKUP(H1295,'Pontuação'!I$2:J$11,2,FALSE),VLOOKUP(J1295,'Pontuação'!G$2:H$11,2,FALSE),VLOOKUP(L1295,'Pontuação'!M$2:N$13,2,FALSE)),0)</f>
        <v>1439</v>
      </c>
      <c r="AD1295" s="10">
        <f t="shared" si="1"/>
        <v>144</v>
      </c>
      <c r="AE1295" s="10" t="str">
        <f t="array" ref="AE1295">IFERROR(INDEX('Pontuação'!G$13:G$101, MATCH(AD1295, 'Pontuação'!F$13:F$101, 0)), "Faixa Indefinida")</f>
        <v>D</v>
      </c>
      <c r="AF1295" s="10">
        <f t="shared" si="2"/>
        <v>0</v>
      </c>
      <c r="AG1295" s="10">
        <f t="shared" si="3"/>
        <v>0</v>
      </c>
      <c r="AH1295" s="10">
        <f t="shared" si="4"/>
        <v>0</v>
      </c>
      <c r="AI1295" s="10">
        <f t="shared" si="5"/>
        <v>1</v>
      </c>
      <c r="AJ1295" s="9">
        <f>ROUNDUP(SUM(VLOOKUP(F1295,'Pontuação 3.0'!A$2:B$11,2,FALSE),VLOOKUP(E1295,'Pontuação 3.0'!C$2:D$11,2,FALSE),VLOOKUP(H1295,'Pontuação 3.0'!I$2:J$11,2,FALSE),VLOOKUP(J1295,'Pontuação 3.0'!G$2:H$11,2,FALSE),VLOOKUP(G1295,'Pontuação 3.0'!E$2:F$11,2,FALSE),VLOOKUP(K1295,'Pontuação 3.0'!K$2:L$11,2,FALSE),VLOOKUP(L1295,'Pontuação 3.0'!M$2:N$13,2,FALSE)),0)</f>
        <v>1824</v>
      </c>
      <c r="AK1295" s="9">
        <f t="shared" si="6"/>
        <v>182</v>
      </c>
      <c r="AL1295" s="9" t="str">
        <f t="array" ref="AL1295">IFERROR(INDEX('Pontuação 3.0'!G$13:G$191, MATCH(AK1295, 'Pontuação 3.0'!F$13:F$191, 0)), "Faixa Indefinida")</f>
        <v>D</v>
      </c>
      <c r="AM1295" s="9">
        <f t="shared" si="7"/>
        <v>0</v>
      </c>
      <c r="AN1295" s="9">
        <f t="shared" si="8"/>
        <v>0</v>
      </c>
      <c r="AO1295" s="9">
        <f t="shared" si="9"/>
        <v>0</v>
      </c>
      <c r="AP1295" s="9">
        <f t="shared" si="10"/>
        <v>1</v>
      </c>
      <c r="AQ1295" s="8"/>
    </row>
    <row r="1296" ht="15.75" customHeight="1">
      <c r="A1296" s="7">
        <v>45681.0</v>
      </c>
      <c r="B1296" s="8" t="s">
        <v>2971</v>
      </c>
      <c r="C1296" s="8" t="s">
        <v>2972</v>
      </c>
      <c r="D1296" s="11">
        <v>2.8988059394E10</v>
      </c>
      <c r="E1296" s="8" t="s">
        <v>11833</v>
      </c>
      <c r="F1296" s="8" t="s">
        <v>11834</v>
      </c>
      <c r="G1296" s="8" t="s">
        <v>11843</v>
      </c>
      <c r="H1296" s="8" t="s">
        <v>11856</v>
      </c>
      <c r="I1296" s="8" t="s">
        <v>11837</v>
      </c>
      <c r="J1296" s="8" t="s">
        <v>11852</v>
      </c>
      <c r="K1296" s="8" t="s">
        <v>11837</v>
      </c>
      <c r="L1296" s="8" t="s">
        <v>11847</v>
      </c>
      <c r="M1296" s="8" t="s">
        <v>11848</v>
      </c>
      <c r="N1296" s="12" t="s">
        <v>11</v>
      </c>
      <c r="O1296" s="12" t="s">
        <v>13</v>
      </c>
      <c r="P1296" s="12" t="s">
        <v>12</v>
      </c>
      <c r="Q1296" s="12" t="s">
        <v>24</v>
      </c>
      <c r="R1296" s="12" t="s">
        <v>14</v>
      </c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9">
        <f>ROUNDUP(SUM(VLOOKUP(F1296,'Pontuação'!A$2:B$11,2,FALSE),VLOOKUP(E1296,'Pontuação'!C$2:D$11,2,FALSE),VLOOKUP(H1296,'Pontuação'!I$2:J$11,2,FALSE),VLOOKUP(J1296,'Pontuação'!G$2:H$11,2,FALSE),VLOOKUP(L1296,'Pontuação'!M$2:N$13,2,FALSE)),0)</f>
        <v>1664</v>
      </c>
      <c r="AD1296" s="10">
        <f t="shared" si="1"/>
        <v>166</v>
      </c>
      <c r="AE1296" s="10" t="str">
        <f t="array" ref="AE1296">IFERROR(INDEX('Pontuação'!G$13:G$101, MATCH(AD1296, 'Pontuação'!F$13:F$101, 0)), "Faixa Indefinida")</f>
        <v>B</v>
      </c>
      <c r="AF1296" s="10">
        <f t="shared" si="2"/>
        <v>0</v>
      </c>
      <c r="AG1296" s="10">
        <f t="shared" si="3"/>
        <v>1</v>
      </c>
      <c r="AH1296" s="10">
        <f t="shared" si="4"/>
        <v>0</v>
      </c>
      <c r="AI1296" s="10">
        <f t="shared" si="5"/>
        <v>0</v>
      </c>
      <c r="AJ1296" s="9">
        <f>ROUNDUP(SUM(VLOOKUP(F1296,'Pontuação 3.0'!A$2:B$11,2,FALSE),VLOOKUP(E1296,'Pontuação 3.0'!C$2:D$11,2,FALSE),VLOOKUP(H1296,'Pontuação 3.0'!I$2:J$11,2,FALSE),VLOOKUP(J1296,'Pontuação 3.0'!G$2:H$11,2,FALSE),VLOOKUP(G1296,'Pontuação 3.0'!E$2:F$11,2,FALSE),VLOOKUP(K1296,'Pontuação 3.0'!K$2:L$11,2,FALSE),VLOOKUP(L1296,'Pontuação 3.0'!M$2:N$13,2,FALSE)),0)</f>
        <v>2079</v>
      </c>
      <c r="AK1296" s="9">
        <f t="shared" si="6"/>
        <v>208</v>
      </c>
      <c r="AL1296" s="9" t="str">
        <f t="array" ref="AL1296">IFERROR(INDEX('Pontuação 3.0'!G$13:G$191, MATCH(AK1296, 'Pontuação 3.0'!F$13:F$191, 0)), "Faixa Indefinida")</f>
        <v>C</v>
      </c>
      <c r="AM1296" s="9">
        <f t="shared" si="7"/>
        <v>0</v>
      </c>
      <c r="AN1296" s="9">
        <f t="shared" si="8"/>
        <v>0</v>
      </c>
      <c r="AO1296" s="9">
        <f t="shared" si="9"/>
        <v>1</v>
      </c>
      <c r="AP1296" s="9">
        <f t="shared" si="10"/>
        <v>0</v>
      </c>
      <c r="AQ1296" s="8"/>
    </row>
    <row r="1297" ht="15.75" customHeight="1">
      <c r="A1297" s="7">
        <v>45681.0</v>
      </c>
      <c r="B1297" s="8" t="s">
        <v>2975</v>
      </c>
      <c r="C1297" s="8" t="s">
        <v>2976</v>
      </c>
      <c r="D1297" s="11">
        <v>5.582994163943E12</v>
      </c>
      <c r="E1297" s="8" t="s">
        <v>11833</v>
      </c>
      <c r="F1297" s="8" t="s">
        <v>11842</v>
      </c>
      <c r="G1297" s="8" t="s">
        <v>11835</v>
      </c>
      <c r="H1297" s="8" t="s">
        <v>11844</v>
      </c>
      <c r="I1297" s="8" t="s">
        <v>11837</v>
      </c>
      <c r="J1297" s="8" t="s">
        <v>11846</v>
      </c>
      <c r="K1297" s="8" t="s">
        <v>11837</v>
      </c>
      <c r="L1297" s="8" t="s">
        <v>11851</v>
      </c>
      <c r="M1297" s="8" t="s">
        <v>11841</v>
      </c>
      <c r="N1297" s="12" t="s">
        <v>11</v>
      </c>
      <c r="O1297" s="12" t="s">
        <v>13</v>
      </c>
      <c r="P1297" s="12" t="s">
        <v>96</v>
      </c>
      <c r="Q1297" s="12" t="s">
        <v>15</v>
      </c>
      <c r="R1297" s="12" t="s">
        <v>14</v>
      </c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9">
        <f>ROUNDUP(SUM(VLOOKUP(F1297,'Pontuação'!A$2:B$11,2,FALSE),VLOOKUP(E1297,'Pontuação'!C$2:D$11,2,FALSE),VLOOKUP(H1297,'Pontuação'!I$2:J$11,2,FALSE),VLOOKUP(J1297,'Pontuação'!G$2:H$11,2,FALSE),VLOOKUP(L1297,'Pontuação'!M$2:N$13,2,FALSE)),0)</f>
        <v>1595</v>
      </c>
      <c r="AD1297" s="10">
        <f t="shared" si="1"/>
        <v>160</v>
      </c>
      <c r="AE1297" s="10" t="str">
        <f t="array" ref="AE1297">IFERROR(INDEX('Pontuação'!G$13:G$101, MATCH(AD1297, 'Pontuação'!F$13:F$101, 0)), "Faixa Indefinida")</f>
        <v>C</v>
      </c>
      <c r="AF1297" s="10">
        <f t="shared" si="2"/>
        <v>0</v>
      </c>
      <c r="AG1297" s="10">
        <f t="shared" si="3"/>
        <v>0</v>
      </c>
      <c r="AH1297" s="10">
        <f t="shared" si="4"/>
        <v>1</v>
      </c>
      <c r="AI1297" s="10">
        <f t="shared" si="5"/>
        <v>0</v>
      </c>
      <c r="AJ1297" s="9">
        <f>ROUNDUP(SUM(VLOOKUP(F1297,'Pontuação 3.0'!A$2:B$11,2,FALSE),VLOOKUP(E1297,'Pontuação 3.0'!C$2:D$11,2,FALSE),VLOOKUP(H1297,'Pontuação 3.0'!I$2:J$11,2,FALSE),VLOOKUP(J1297,'Pontuação 3.0'!G$2:H$11,2,FALSE),VLOOKUP(G1297,'Pontuação 3.0'!E$2:F$11,2,FALSE),VLOOKUP(K1297,'Pontuação 3.0'!K$2:L$11,2,FALSE),VLOOKUP(L1297,'Pontuação 3.0'!M$2:N$13,2,FALSE)),0)</f>
        <v>2069</v>
      </c>
      <c r="AK1297" s="9">
        <f t="shared" si="6"/>
        <v>207</v>
      </c>
      <c r="AL1297" s="9" t="str">
        <f t="array" ref="AL1297">IFERROR(INDEX('Pontuação 3.0'!G$13:G$191, MATCH(AK1297, 'Pontuação 3.0'!F$13:F$191, 0)), "Faixa Indefinida")</f>
        <v>C</v>
      </c>
      <c r="AM1297" s="9">
        <f t="shared" si="7"/>
        <v>0</v>
      </c>
      <c r="AN1297" s="9">
        <f t="shared" si="8"/>
        <v>0</v>
      </c>
      <c r="AO1297" s="9">
        <f t="shared" si="9"/>
        <v>1</v>
      </c>
      <c r="AP1297" s="9">
        <f t="shared" si="10"/>
        <v>0</v>
      </c>
      <c r="AQ1297" s="8"/>
    </row>
    <row r="1298" ht="15.75" customHeight="1">
      <c r="A1298" s="7">
        <v>45681.0</v>
      </c>
      <c r="B1298" s="8" t="s">
        <v>2973</v>
      </c>
      <c r="C1298" s="8" t="s">
        <v>2974</v>
      </c>
      <c r="D1298" s="11">
        <v>1.5981838502E10</v>
      </c>
      <c r="E1298" s="8" t="s">
        <v>11833</v>
      </c>
      <c r="F1298" s="8" t="s">
        <v>11861</v>
      </c>
      <c r="G1298" s="8" t="s">
        <v>11855</v>
      </c>
      <c r="H1298" s="8" t="s">
        <v>11856</v>
      </c>
      <c r="I1298" s="8" t="s">
        <v>11845</v>
      </c>
      <c r="J1298" s="8" t="s">
        <v>11852</v>
      </c>
      <c r="K1298" s="8" t="s">
        <v>11837</v>
      </c>
      <c r="L1298" s="8" t="s">
        <v>11847</v>
      </c>
      <c r="M1298" s="8" t="s">
        <v>11853</v>
      </c>
      <c r="N1298" s="12" t="s">
        <v>11</v>
      </c>
      <c r="O1298" s="12" t="s">
        <v>13</v>
      </c>
      <c r="P1298" s="12" t="s">
        <v>27</v>
      </c>
      <c r="Q1298" s="12" t="s">
        <v>15</v>
      </c>
      <c r="R1298" s="12" t="s">
        <v>20</v>
      </c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9">
        <f>ROUNDUP(SUM(VLOOKUP(F1298,'Pontuação'!A$2:B$11,2,FALSE),VLOOKUP(E1298,'Pontuação'!C$2:D$11,2,FALSE),VLOOKUP(H1298,'Pontuação'!I$2:J$11,2,FALSE),VLOOKUP(J1298,'Pontuação'!G$2:H$11,2,FALSE),VLOOKUP(L1298,'Pontuação'!M$2:N$13,2,FALSE)),0)</f>
        <v>1431</v>
      </c>
      <c r="AD1298" s="10">
        <f t="shared" si="1"/>
        <v>143</v>
      </c>
      <c r="AE1298" s="10" t="str">
        <f t="array" ref="AE1298">IFERROR(INDEX('Pontuação'!G$13:G$101, MATCH(AD1298, 'Pontuação'!F$13:F$101, 0)), "Faixa Indefinida")</f>
        <v>D</v>
      </c>
      <c r="AF1298" s="10">
        <f t="shared" si="2"/>
        <v>0</v>
      </c>
      <c r="AG1298" s="10">
        <f t="shared" si="3"/>
        <v>0</v>
      </c>
      <c r="AH1298" s="10">
        <f t="shared" si="4"/>
        <v>0</v>
      </c>
      <c r="AI1298" s="10">
        <f t="shared" si="5"/>
        <v>1</v>
      </c>
      <c r="AJ1298" s="9">
        <f>ROUNDUP(SUM(VLOOKUP(F1298,'Pontuação 3.0'!A$2:B$11,2,FALSE),VLOOKUP(E1298,'Pontuação 3.0'!C$2:D$11,2,FALSE),VLOOKUP(H1298,'Pontuação 3.0'!I$2:J$11,2,FALSE),VLOOKUP(J1298,'Pontuação 3.0'!G$2:H$11,2,FALSE),VLOOKUP(G1298,'Pontuação 3.0'!E$2:F$11,2,FALSE),VLOOKUP(K1298,'Pontuação 3.0'!K$2:L$11,2,FALSE),VLOOKUP(L1298,'Pontuação 3.0'!M$2:N$13,2,FALSE)),0)</f>
        <v>1957</v>
      </c>
      <c r="AK1298" s="9">
        <f t="shared" si="6"/>
        <v>196</v>
      </c>
      <c r="AL1298" s="9" t="str">
        <f t="array" ref="AL1298">IFERROR(INDEX('Pontuação 3.0'!G$13:G$191, MATCH(AK1298, 'Pontuação 3.0'!F$13:F$191, 0)), "Faixa Indefinida")</f>
        <v>C</v>
      </c>
      <c r="AM1298" s="9">
        <f t="shared" si="7"/>
        <v>0</v>
      </c>
      <c r="AN1298" s="9">
        <f t="shared" si="8"/>
        <v>0</v>
      </c>
      <c r="AO1298" s="9">
        <f t="shared" si="9"/>
        <v>1</v>
      </c>
      <c r="AP1298" s="9">
        <f t="shared" si="10"/>
        <v>0</v>
      </c>
      <c r="AQ1298" s="8"/>
    </row>
    <row r="1299" ht="15.75" customHeight="1">
      <c r="A1299" s="7">
        <v>45681.0</v>
      </c>
      <c r="B1299" s="8" t="s">
        <v>2977</v>
      </c>
      <c r="C1299" s="8" t="s">
        <v>2978</v>
      </c>
      <c r="D1299" s="11">
        <v>9.298605098E10</v>
      </c>
      <c r="E1299" s="8" t="s">
        <v>11833</v>
      </c>
      <c r="F1299" s="8" t="s">
        <v>11834</v>
      </c>
      <c r="G1299" s="8" t="s">
        <v>11835</v>
      </c>
      <c r="H1299" s="8" t="s">
        <v>11850</v>
      </c>
      <c r="I1299" s="8" t="s">
        <v>11837</v>
      </c>
      <c r="J1299" s="8" t="s">
        <v>11852</v>
      </c>
      <c r="K1299" s="8" t="s">
        <v>11837</v>
      </c>
      <c r="L1299" s="8" t="s">
        <v>11847</v>
      </c>
      <c r="M1299" s="8" t="s">
        <v>11853</v>
      </c>
      <c r="N1299" s="12" t="s">
        <v>11</v>
      </c>
      <c r="O1299" s="12" t="s">
        <v>13</v>
      </c>
      <c r="P1299" s="12" t="s">
        <v>96</v>
      </c>
      <c r="Q1299" s="12" t="s">
        <v>24</v>
      </c>
      <c r="R1299" s="12" t="s">
        <v>20</v>
      </c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9">
        <f>ROUNDUP(SUM(VLOOKUP(F1299,'Pontuação'!A$2:B$11,2,FALSE),VLOOKUP(E1299,'Pontuação'!C$2:D$11,2,FALSE),VLOOKUP(H1299,'Pontuação'!I$2:J$11,2,FALSE),VLOOKUP(J1299,'Pontuação'!G$2:H$11,2,FALSE),VLOOKUP(L1299,'Pontuação'!M$2:N$13,2,FALSE)),0)</f>
        <v>1778</v>
      </c>
      <c r="AD1299" s="10">
        <f t="shared" si="1"/>
        <v>178</v>
      </c>
      <c r="AE1299" s="10" t="str">
        <f t="array" ref="AE1299">IFERROR(INDEX('Pontuação'!G$13:G$101, MATCH(AD1299, 'Pontuação'!F$13:F$101, 0)), "Faixa Indefinida")</f>
        <v>B</v>
      </c>
      <c r="AF1299" s="10">
        <f t="shared" si="2"/>
        <v>0</v>
      </c>
      <c r="AG1299" s="10">
        <f t="shared" si="3"/>
        <v>1</v>
      </c>
      <c r="AH1299" s="10">
        <f t="shared" si="4"/>
        <v>0</v>
      </c>
      <c r="AI1299" s="10">
        <f t="shared" si="5"/>
        <v>0</v>
      </c>
      <c r="AJ1299" s="9">
        <f>ROUNDUP(SUM(VLOOKUP(F1299,'Pontuação 3.0'!A$2:B$11,2,FALSE),VLOOKUP(E1299,'Pontuação 3.0'!C$2:D$11,2,FALSE),VLOOKUP(H1299,'Pontuação 3.0'!I$2:J$11,2,FALSE),VLOOKUP(J1299,'Pontuação 3.0'!G$2:H$11,2,FALSE),VLOOKUP(G1299,'Pontuação 3.0'!E$2:F$11,2,FALSE),VLOOKUP(K1299,'Pontuação 3.0'!K$2:L$11,2,FALSE),VLOOKUP(L1299,'Pontuação 3.0'!M$2:N$13,2,FALSE)),0)</f>
        <v>2087</v>
      </c>
      <c r="AK1299" s="9">
        <f t="shared" si="6"/>
        <v>209</v>
      </c>
      <c r="AL1299" s="9" t="str">
        <f t="array" ref="AL1299">IFERROR(INDEX('Pontuação 3.0'!G$13:G$191, MATCH(AK1299, 'Pontuação 3.0'!F$13:F$191, 0)), "Faixa Indefinida")</f>
        <v>C</v>
      </c>
      <c r="AM1299" s="9">
        <f t="shared" si="7"/>
        <v>0</v>
      </c>
      <c r="AN1299" s="9">
        <f t="shared" si="8"/>
        <v>0</v>
      </c>
      <c r="AO1299" s="9">
        <f t="shared" si="9"/>
        <v>1</v>
      </c>
      <c r="AP1299" s="9">
        <f t="shared" si="10"/>
        <v>0</v>
      </c>
      <c r="AQ1299" s="8"/>
    </row>
    <row r="1300" ht="15.75" customHeight="1">
      <c r="A1300" s="7">
        <v>45681.0</v>
      </c>
      <c r="B1300" s="8" t="s">
        <v>2973</v>
      </c>
      <c r="C1300" s="8" t="s">
        <v>2974</v>
      </c>
      <c r="D1300" s="11">
        <v>1.5981838502E10</v>
      </c>
      <c r="E1300" s="8" t="s">
        <v>11833</v>
      </c>
      <c r="F1300" s="8" t="s">
        <v>11861</v>
      </c>
      <c r="G1300" s="8" t="s">
        <v>11855</v>
      </c>
      <c r="H1300" s="8" t="s">
        <v>11856</v>
      </c>
      <c r="I1300" s="8" t="s">
        <v>11845</v>
      </c>
      <c r="J1300" s="8" t="s">
        <v>11852</v>
      </c>
      <c r="K1300" s="8" t="s">
        <v>11837</v>
      </c>
      <c r="L1300" s="8" t="s">
        <v>11847</v>
      </c>
      <c r="M1300" s="8" t="s">
        <v>11853</v>
      </c>
      <c r="N1300" s="12" t="s">
        <v>11</v>
      </c>
      <c r="O1300" s="12" t="s">
        <v>13</v>
      </c>
      <c r="P1300" s="12" t="s">
        <v>27</v>
      </c>
      <c r="Q1300" s="12" t="s">
        <v>15</v>
      </c>
      <c r="R1300" s="12" t="s">
        <v>20</v>
      </c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9">
        <f>ROUNDUP(SUM(VLOOKUP(F1300,'Pontuação'!A$2:B$11,2,FALSE),VLOOKUP(E1300,'Pontuação'!C$2:D$11,2,FALSE),VLOOKUP(H1300,'Pontuação'!I$2:J$11,2,FALSE),VLOOKUP(J1300,'Pontuação'!G$2:H$11,2,FALSE),VLOOKUP(L1300,'Pontuação'!M$2:N$13,2,FALSE)),0)</f>
        <v>1431</v>
      </c>
      <c r="AD1300" s="10">
        <f t="shared" si="1"/>
        <v>143</v>
      </c>
      <c r="AE1300" s="10" t="str">
        <f t="array" ref="AE1300">IFERROR(INDEX('Pontuação'!G$13:G$101, MATCH(AD1300, 'Pontuação'!F$13:F$101, 0)), "Faixa Indefinida")</f>
        <v>D</v>
      </c>
      <c r="AF1300" s="10">
        <f t="shared" si="2"/>
        <v>0</v>
      </c>
      <c r="AG1300" s="10">
        <f t="shared" si="3"/>
        <v>0</v>
      </c>
      <c r="AH1300" s="10">
        <f t="shared" si="4"/>
        <v>0</v>
      </c>
      <c r="AI1300" s="10">
        <f t="shared" si="5"/>
        <v>1</v>
      </c>
      <c r="AJ1300" s="9">
        <f>ROUNDUP(SUM(VLOOKUP(F1300,'Pontuação 3.0'!A$2:B$11,2,FALSE),VLOOKUP(E1300,'Pontuação 3.0'!C$2:D$11,2,FALSE),VLOOKUP(H1300,'Pontuação 3.0'!I$2:J$11,2,FALSE),VLOOKUP(J1300,'Pontuação 3.0'!G$2:H$11,2,FALSE),VLOOKUP(G1300,'Pontuação 3.0'!E$2:F$11,2,FALSE),VLOOKUP(K1300,'Pontuação 3.0'!K$2:L$11,2,FALSE),VLOOKUP(L1300,'Pontuação 3.0'!M$2:N$13,2,FALSE)),0)</f>
        <v>1957</v>
      </c>
      <c r="AK1300" s="9">
        <f t="shared" si="6"/>
        <v>196</v>
      </c>
      <c r="AL1300" s="9" t="str">
        <f t="array" ref="AL1300">IFERROR(INDEX('Pontuação 3.0'!G$13:G$191, MATCH(AK1300, 'Pontuação 3.0'!F$13:F$191, 0)), "Faixa Indefinida")</f>
        <v>C</v>
      </c>
      <c r="AM1300" s="9">
        <f t="shared" si="7"/>
        <v>0</v>
      </c>
      <c r="AN1300" s="9">
        <f t="shared" si="8"/>
        <v>0</v>
      </c>
      <c r="AO1300" s="9">
        <f t="shared" si="9"/>
        <v>1</v>
      </c>
      <c r="AP1300" s="9">
        <f t="shared" si="10"/>
        <v>0</v>
      </c>
      <c r="AQ1300" s="8"/>
    </row>
    <row r="1301" ht="15.75" customHeight="1">
      <c r="A1301" s="7">
        <v>45681.0</v>
      </c>
      <c r="B1301" s="8" t="s">
        <v>2983</v>
      </c>
      <c r="C1301" s="8" t="s">
        <v>2984</v>
      </c>
      <c r="D1301" s="11">
        <v>5.519994123699E12</v>
      </c>
      <c r="E1301" s="8" t="s">
        <v>11833</v>
      </c>
      <c r="F1301" s="8" t="s">
        <v>11834</v>
      </c>
      <c r="G1301" s="8" t="s">
        <v>11835</v>
      </c>
      <c r="H1301" s="8" t="s">
        <v>11865</v>
      </c>
      <c r="I1301" s="8" t="s">
        <v>11845</v>
      </c>
      <c r="J1301" s="8" t="s">
        <v>11838</v>
      </c>
      <c r="K1301" s="8" t="s">
        <v>11839</v>
      </c>
      <c r="L1301" s="8" t="s">
        <v>11851</v>
      </c>
      <c r="M1301" s="8" t="s">
        <v>11859</v>
      </c>
      <c r="N1301" s="12" t="s">
        <v>11</v>
      </c>
      <c r="O1301" s="12" t="s">
        <v>13</v>
      </c>
      <c r="P1301" s="12" t="s">
        <v>31</v>
      </c>
      <c r="Q1301" s="12" t="s">
        <v>24</v>
      </c>
      <c r="R1301" s="12" t="s">
        <v>20</v>
      </c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9">
        <f>ROUNDUP(SUM(VLOOKUP(F1301,'Pontuação'!A$2:B$11,2,FALSE),VLOOKUP(E1301,'Pontuação'!C$2:D$11,2,FALSE),VLOOKUP(H1301,'Pontuação'!I$2:J$11,2,FALSE),VLOOKUP(J1301,'Pontuação'!G$2:H$11,2,FALSE),VLOOKUP(L1301,'Pontuação'!M$2:N$13,2,FALSE)),0)</f>
        <v>1845</v>
      </c>
      <c r="AD1301" s="10">
        <f t="shared" si="1"/>
        <v>185</v>
      </c>
      <c r="AE1301" s="10" t="str">
        <f t="array" ref="AE1301">IFERROR(INDEX('Pontuação'!G$13:G$101, MATCH(AD1301, 'Pontuação'!F$13:F$101, 0)), "Faixa Indefinida")</f>
        <v>A</v>
      </c>
      <c r="AF1301" s="10">
        <f t="shared" si="2"/>
        <v>1</v>
      </c>
      <c r="AG1301" s="10">
        <f t="shared" si="3"/>
        <v>0</v>
      </c>
      <c r="AH1301" s="10">
        <f t="shared" si="4"/>
        <v>0</v>
      </c>
      <c r="AI1301" s="10">
        <f t="shared" si="5"/>
        <v>0</v>
      </c>
      <c r="AJ1301" s="9">
        <f>ROUNDUP(SUM(VLOOKUP(F1301,'Pontuação 3.0'!A$2:B$11,2,FALSE),VLOOKUP(E1301,'Pontuação 3.0'!C$2:D$11,2,FALSE),VLOOKUP(H1301,'Pontuação 3.0'!I$2:J$11,2,FALSE),VLOOKUP(J1301,'Pontuação 3.0'!G$2:H$11,2,FALSE),VLOOKUP(G1301,'Pontuação 3.0'!E$2:F$11,2,FALSE),VLOOKUP(K1301,'Pontuação 3.0'!K$2:L$11,2,FALSE),VLOOKUP(L1301,'Pontuação 3.0'!M$2:N$13,2,FALSE)),0)</f>
        <v>2321</v>
      </c>
      <c r="AK1301" s="9">
        <f t="shared" si="6"/>
        <v>232</v>
      </c>
      <c r="AL1301" s="9" t="str">
        <f t="array" ref="AL1301">IFERROR(INDEX('Pontuação 3.0'!G$13:G$191, MATCH(AK1301, 'Pontuação 3.0'!F$13:F$191, 0)), "Faixa Indefinida")</f>
        <v>B</v>
      </c>
      <c r="AM1301" s="9">
        <f t="shared" si="7"/>
        <v>0</v>
      </c>
      <c r="AN1301" s="9">
        <f t="shared" si="8"/>
        <v>1</v>
      </c>
      <c r="AO1301" s="9">
        <f t="shared" si="9"/>
        <v>0</v>
      </c>
      <c r="AP1301" s="9">
        <f t="shared" si="10"/>
        <v>0</v>
      </c>
      <c r="AQ1301" s="8"/>
    </row>
    <row r="1302" ht="15.75" customHeight="1">
      <c r="A1302" s="7">
        <v>45681.0</v>
      </c>
      <c r="B1302" s="8" t="s">
        <v>2981</v>
      </c>
      <c r="C1302" s="8" t="s">
        <v>2982</v>
      </c>
      <c r="D1302" s="11">
        <v>1.1953338141E10</v>
      </c>
      <c r="E1302" s="8" t="s">
        <v>11833</v>
      </c>
      <c r="F1302" s="8" t="s">
        <v>11842</v>
      </c>
      <c r="G1302" s="8" t="s">
        <v>11843</v>
      </c>
      <c r="H1302" s="8" t="s">
        <v>11865</v>
      </c>
      <c r="I1302" s="8" t="s">
        <v>11845</v>
      </c>
      <c r="J1302" s="8" t="s">
        <v>11846</v>
      </c>
      <c r="K1302" s="8" t="s">
        <v>11837</v>
      </c>
      <c r="L1302" s="8" t="s">
        <v>11851</v>
      </c>
      <c r="M1302" s="8" t="s">
        <v>11849</v>
      </c>
      <c r="N1302" s="12" t="s">
        <v>11</v>
      </c>
      <c r="O1302" s="12" t="s">
        <v>13</v>
      </c>
      <c r="P1302" s="12" t="s">
        <v>23</v>
      </c>
      <c r="Q1302" s="12" t="s">
        <v>24</v>
      </c>
      <c r="R1302" s="12" t="s">
        <v>20</v>
      </c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9">
        <f>ROUNDUP(SUM(VLOOKUP(F1302,'Pontuação'!A$2:B$11,2,FALSE),VLOOKUP(E1302,'Pontuação'!C$2:D$11,2,FALSE),VLOOKUP(H1302,'Pontuação'!I$2:J$11,2,FALSE),VLOOKUP(J1302,'Pontuação'!G$2:H$11,2,FALSE),VLOOKUP(L1302,'Pontuação'!M$2:N$13,2,FALSE)),0)</f>
        <v>1579</v>
      </c>
      <c r="AD1302" s="10">
        <f t="shared" si="1"/>
        <v>158</v>
      </c>
      <c r="AE1302" s="10" t="str">
        <f t="array" ref="AE1302">IFERROR(INDEX('Pontuação'!G$13:G$101, MATCH(AD1302, 'Pontuação'!F$13:F$101, 0)), "Faixa Indefinida")</f>
        <v>C</v>
      </c>
      <c r="AF1302" s="10">
        <f t="shared" si="2"/>
        <v>0</v>
      </c>
      <c r="AG1302" s="10">
        <f t="shared" si="3"/>
        <v>0</v>
      </c>
      <c r="AH1302" s="10">
        <f t="shared" si="4"/>
        <v>1</v>
      </c>
      <c r="AI1302" s="10">
        <f t="shared" si="5"/>
        <v>0</v>
      </c>
      <c r="AJ1302" s="9">
        <f>ROUNDUP(SUM(VLOOKUP(F1302,'Pontuação 3.0'!A$2:B$11,2,FALSE),VLOOKUP(E1302,'Pontuação 3.0'!C$2:D$11,2,FALSE),VLOOKUP(H1302,'Pontuação 3.0'!I$2:J$11,2,FALSE),VLOOKUP(J1302,'Pontuação 3.0'!G$2:H$11,2,FALSE),VLOOKUP(G1302,'Pontuação 3.0'!E$2:F$11,2,FALSE),VLOOKUP(K1302,'Pontuação 3.0'!K$2:L$11,2,FALSE),VLOOKUP(L1302,'Pontuação 3.0'!M$2:N$13,2,FALSE)),0)</f>
        <v>2058</v>
      </c>
      <c r="AK1302" s="9">
        <f t="shared" si="6"/>
        <v>206</v>
      </c>
      <c r="AL1302" s="9" t="str">
        <f t="array" ref="AL1302">IFERROR(INDEX('Pontuação 3.0'!G$13:G$191, MATCH(AK1302, 'Pontuação 3.0'!F$13:F$191, 0)), "Faixa Indefinida")</f>
        <v>C</v>
      </c>
      <c r="AM1302" s="9">
        <f t="shared" si="7"/>
        <v>0</v>
      </c>
      <c r="AN1302" s="9">
        <f t="shared" si="8"/>
        <v>0</v>
      </c>
      <c r="AO1302" s="9">
        <f t="shared" si="9"/>
        <v>1</v>
      </c>
      <c r="AP1302" s="9">
        <f t="shared" si="10"/>
        <v>0</v>
      </c>
      <c r="AQ1302" s="8"/>
    </row>
    <row r="1303" ht="15.75" customHeight="1">
      <c r="A1303" s="7">
        <v>45681.0</v>
      </c>
      <c r="B1303" s="8" t="s">
        <v>2979</v>
      </c>
      <c r="C1303" s="8" t="s">
        <v>2980</v>
      </c>
      <c r="D1303" s="11">
        <v>5.1993932045E10</v>
      </c>
      <c r="E1303" s="8" t="s">
        <v>11833</v>
      </c>
      <c r="F1303" s="8" t="s">
        <v>11834</v>
      </c>
      <c r="G1303" s="8" t="s">
        <v>11855</v>
      </c>
      <c r="H1303" s="8" t="s">
        <v>11850</v>
      </c>
      <c r="I1303" s="8" t="s">
        <v>11837</v>
      </c>
      <c r="J1303" s="8" t="s">
        <v>11846</v>
      </c>
      <c r="K1303" s="8" t="s">
        <v>11837</v>
      </c>
      <c r="L1303" s="8" t="s">
        <v>11870</v>
      </c>
      <c r="M1303" s="8" t="s">
        <v>11859</v>
      </c>
      <c r="N1303" s="12" t="s">
        <v>11</v>
      </c>
      <c r="O1303" s="12" t="s">
        <v>13</v>
      </c>
      <c r="P1303" s="12" t="s">
        <v>123</v>
      </c>
      <c r="Q1303" s="12" t="s">
        <v>15</v>
      </c>
      <c r="R1303" s="12" t="s">
        <v>14</v>
      </c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9">
        <f>ROUNDUP(SUM(VLOOKUP(F1303,'Pontuação'!A$2:B$11,2,FALSE),VLOOKUP(E1303,'Pontuação'!C$2:D$11,2,FALSE),VLOOKUP(H1303,'Pontuação'!I$2:J$11,2,FALSE),VLOOKUP(J1303,'Pontuação'!G$2:H$11,2,FALSE),VLOOKUP(L1303,'Pontuação'!M$2:N$13,2,FALSE)),0)</f>
        <v>1611</v>
      </c>
      <c r="AD1303" s="10">
        <f t="shared" si="1"/>
        <v>161</v>
      </c>
      <c r="AE1303" s="10" t="str">
        <f t="array" ref="AE1303">IFERROR(INDEX('Pontuação'!G$13:G$101, MATCH(AD1303, 'Pontuação'!F$13:F$101, 0)), "Faixa Indefinida")</f>
        <v>C</v>
      </c>
      <c r="AF1303" s="10">
        <f t="shared" si="2"/>
        <v>0</v>
      </c>
      <c r="AG1303" s="10">
        <f t="shared" si="3"/>
        <v>0</v>
      </c>
      <c r="AH1303" s="10">
        <f t="shared" si="4"/>
        <v>1</v>
      </c>
      <c r="AI1303" s="10">
        <f t="shared" si="5"/>
        <v>0</v>
      </c>
      <c r="AJ1303" s="9">
        <f>ROUNDUP(SUM(VLOOKUP(F1303,'Pontuação 3.0'!A$2:B$11,2,FALSE),VLOOKUP(E1303,'Pontuação 3.0'!C$2:D$11,2,FALSE),VLOOKUP(H1303,'Pontuação 3.0'!I$2:J$11,2,FALSE),VLOOKUP(J1303,'Pontuação 3.0'!G$2:H$11,2,FALSE),VLOOKUP(G1303,'Pontuação 3.0'!E$2:F$11,2,FALSE),VLOOKUP(K1303,'Pontuação 3.0'!K$2:L$11,2,FALSE),VLOOKUP(L1303,'Pontuação 3.0'!M$2:N$13,2,FALSE)),0)</f>
        <v>2076</v>
      </c>
      <c r="AK1303" s="9">
        <f t="shared" si="6"/>
        <v>208</v>
      </c>
      <c r="AL1303" s="9" t="str">
        <f t="array" ref="AL1303">IFERROR(INDEX('Pontuação 3.0'!G$13:G$191, MATCH(AK1303, 'Pontuação 3.0'!F$13:F$191, 0)), "Faixa Indefinida")</f>
        <v>C</v>
      </c>
      <c r="AM1303" s="9">
        <f t="shared" si="7"/>
        <v>0</v>
      </c>
      <c r="AN1303" s="9">
        <f t="shared" si="8"/>
        <v>0</v>
      </c>
      <c r="AO1303" s="9">
        <f t="shared" si="9"/>
        <v>1</v>
      </c>
      <c r="AP1303" s="9">
        <f t="shared" si="10"/>
        <v>0</v>
      </c>
      <c r="AQ1303" s="8"/>
    </row>
    <row r="1304" ht="15.75" customHeight="1">
      <c r="A1304" s="7">
        <v>45681.0</v>
      </c>
      <c r="B1304" s="8" t="s">
        <v>1228</v>
      </c>
      <c r="C1304" s="8" t="s">
        <v>2985</v>
      </c>
      <c r="D1304" s="13" t="s">
        <v>11932</v>
      </c>
      <c r="E1304" s="8" t="s">
        <v>11833</v>
      </c>
      <c r="F1304" s="8" t="s">
        <v>11842</v>
      </c>
      <c r="G1304" s="8" t="s">
        <v>11843</v>
      </c>
      <c r="H1304" s="8" t="s">
        <v>11865</v>
      </c>
      <c r="I1304" s="8" t="s">
        <v>11845</v>
      </c>
      <c r="J1304" s="8" t="s">
        <v>11846</v>
      </c>
      <c r="K1304" s="8" t="s">
        <v>11837</v>
      </c>
      <c r="L1304" s="8" t="s">
        <v>11857</v>
      </c>
      <c r="M1304" s="8" t="s">
        <v>11848</v>
      </c>
      <c r="N1304" s="12" t="s">
        <v>11</v>
      </c>
      <c r="O1304" s="12" t="s">
        <v>13</v>
      </c>
      <c r="P1304" s="12" t="s">
        <v>27</v>
      </c>
      <c r="Q1304" s="12" t="s">
        <v>65</v>
      </c>
      <c r="R1304" s="12" t="s">
        <v>20</v>
      </c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9">
        <f>ROUNDUP(SUM(VLOOKUP(F1304,'Pontuação'!A$2:B$11,2,FALSE),VLOOKUP(E1304,'Pontuação'!C$2:D$11,2,FALSE),VLOOKUP(H1304,'Pontuação'!I$2:J$11,2,FALSE),VLOOKUP(J1304,'Pontuação'!G$2:H$11,2,FALSE),VLOOKUP(L1304,'Pontuação'!M$2:N$13,2,FALSE)),0)</f>
        <v>1542</v>
      </c>
      <c r="AD1304" s="10">
        <f t="shared" si="1"/>
        <v>154</v>
      </c>
      <c r="AE1304" s="10" t="str">
        <f t="array" ref="AE1304">IFERROR(INDEX('Pontuação'!G$13:G$101, MATCH(AD1304, 'Pontuação'!F$13:F$101, 0)), "Faixa Indefinida")</f>
        <v>C</v>
      </c>
      <c r="AF1304" s="10">
        <f t="shared" si="2"/>
        <v>0</v>
      </c>
      <c r="AG1304" s="10">
        <f t="shared" si="3"/>
        <v>0</v>
      </c>
      <c r="AH1304" s="10">
        <f t="shared" si="4"/>
        <v>1</v>
      </c>
      <c r="AI1304" s="10">
        <f t="shared" si="5"/>
        <v>0</v>
      </c>
      <c r="AJ1304" s="9">
        <f>ROUNDUP(SUM(VLOOKUP(F1304,'Pontuação 3.0'!A$2:B$11,2,FALSE),VLOOKUP(E1304,'Pontuação 3.0'!C$2:D$11,2,FALSE),VLOOKUP(H1304,'Pontuação 3.0'!I$2:J$11,2,FALSE),VLOOKUP(J1304,'Pontuação 3.0'!G$2:H$11,2,FALSE),VLOOKUP(G1304,'Pontuação 3.0'!E$2:F$11,2,FALSE),VLOOKUP(K1304,'Pontuação 3.0'!K$2:L$11,2,FALSE),VLOOKUP(L1304,'Pontuação 3.0'!M$2:N$13,2,FALSE)),0)</f>
        <v>2028</v>
      </c>
      <c r="AK1304" s="9">
        <f t="shared" si="6"/>
        <v>203</v>
      </c>
      <c r="AL1304" s="9" t="str">
        <f t="array" ref="AL1304">IFERROR(INDEX('Pontuação 3.0'!G$13:G$191, MATCH(AK1304, 'Pontuação 3.0'!F$13:F$191, 0)), "Faixa Indefinida")</f>
        <v>C</v>
      </c>
      <c r="AM1304" s="9">
        <f t="shared" si="7"/>
        <v>0</v>
      </c>
      <c r="AN1304" s="9">
        <f t="shared" si="8"/>
        <v>0</v>
      </c>
      <c r="AO1304" s="9">
        <f t="shared" si="9"/>
        <v>1</v>
      </c>
      <c r="AP1304" s="9">
        <f t="shared" si="10"/>
        <v>0</v>
      </c>
      <c r="AQ1304" s="8"/>
    </row>
    <row r="1305" ht="15.75" customHeight="1">
      <c r="A1305" s="7">
        <v>45681.0</v>
      </c>
      <c r="B1305" s="8" t="s">
        <v>2986</v>
      </c>
      <c r="C1305" s="8" t="s">
        <v>2987</v>
      </c>
      <c r="D1305" s="11">
        <v>2.4993179866E10</v>
      </c>
      <c r="E1305" s="8" t="s">
        <v>11833</v>
      </c>
      <c r="F1305" s="8" t="s">
        <v>11842</v>
      </c>
      <c r="G1305" s="8" t="s">
        <v>11855</v>
      </c>
      <c r="H1305" s="8" t="s">
        <v>11850</v>
      </c>
      <c r="I1305" s="8" t="s">
        <v>11837</v>
      </c>
      <c r="J1305" s="8" t="s">
        <v>11846</v>
      </c>
      <c r="K1305" s="8" t="s">
        <v>11837</v>
      </c>
      <c r="L1305" s="8" t="s">
        <v>11857</v>
      </c>
      <c r="M1305" s="8" t="s">
        <v>11853</v>
      </c>
      <c r="N1305" s="12" t="s">
        <v>11</v>
      </c>
      <c r="O1305" s="12" t="s">
        <v>13</v>
      </c>
      <c r="P1305" s="12" t="s">
        <v>318</v>
      </c>
      <c r="Q1305" s="12" t="s">
        <v>65</v>
      </c>
      <c r="R1305" s="12" t="s">
        <v>14</v>
      </c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9">
        <f>ROUNDUP(SUM(VLOOKUP(F1305,'Pontuação'!A$2:B$11,2,FALSE),VLOOKUP(E1305,'Pontuação'!C$2:D$11,2,FALSE),VLOOKUP(H1305,'Pontuação'!I$2:J$11,2,FALSE),VLOOKUP(J1305,'Pontuação'!G$2:H$11,2,FALSE),VLOOKUP(L1305,'Pontuação'!M$2:N$13,2,FALSE)),0)</f>
        <v>1516</v>
      </c>
      <c r="AD1305" s="10">
        <f t="shared" si="1"/>
        <v>152</v>
      </c>
      <c r="AE1305" s="10" t="str">
        <f t="array" ref="AE1305">IFERROR(INDEX('Pontuação'!G$13:G$101, MATCH(AD1305, 'Pontuação'!F$13:F$101, 0)), "Faixa Indefinida")</f>
        <v>C</v>
      </c>
      <c r="AF1305" s="10">
        <f t="shared" si="2"/>
        <v>0</v>
      </c>
      <c r="AG1305" s="10">
        <f t="shared" si="3"/>
        <v>0</v>
      </c>
      <c r="AH1305" s="10">
        <f t="shared" si="4"/>
        <v>1</v>
      </c>
      <c r="AI1305" s="10">
        <f t="shared" si="5"/>
        <v>0</v>
      </c>
      <c r="AJ1305" s="9">
        <f>ROUNDUP(SUM(VLOOKUP(F1305,'Pontuação 3.0'!A$2:B$11,2,FALSE),VLOOKUP(E1305,'Pontuação 3.0'!C$2:D$11,2,FALSE),VLOOKUP(H1305,'Pontuação 3.0'!I$2:J$11,2,FALSE),VLOOKUP(J1305,'Pontuação 3.0'!G$2:H$11,2,FALSE),VLOOKUP(G1305,'Pontuação 3.0'!E$2:F$11,2,FALSE),VLOOKUP(K1305,'Pontuação 3.0'!K$2:L$11,2,FALSE),VLOOKUP(L1305,'Pontuação 3.0'!M$2:N$13,2,FALSE)),0)</f>
        <v>1985</v>
      </c>
      <c r="AK1305" s="9">
        <f t="shared" si="6"/>
        <v>199</v>
      </c>
      <c r="AL1305" s="9" t="str">
        <f t="array" ref="AL1305">IFERROR(INDEX('Pontuação 3.0'!G$13:G$191, MATCH(AK1305, 'Pontuação 3.0'!F$13:F$191, 0)), "Faixa Indefinida")</f>
        <v>C</v>
      </c>
      <c r="AM1305" s="9">
        <f t="shared" si="7"/>
        <v>0</v>
      </c>
      <c r="AN1305" s="9">
        <f t="shared" si="8"/>
        <v>0</v>
      </c>
      <c r="AO1305" s="9">
        <f t="shared" si="9"/>
        <v>1</v>
      </c>
      <c r="AP1305" s="9">
        <f t="shared" si="10"/>
        <v>0</v>
      </c>
      <c r="AQ1305" s="8"/>
    </row>
    <row r="1306" ht="15.75" customHeight="1">
      <c r="A1306" s="7">
        <v>45681.0</v>
      </c>
      <c r="B1306" s="8" t="s">
        <v>2994</v>
      </c>
      <c r="C1306" s="8" t="s">
        <v>2995</v>
      </c>
      <c r="D1306" s="11">
        <v>5.1998378549E10</v>
      </c>
      <c r="E1306" s="8" t="s">
        <v>11833</v>
      </c>
      <c r="F1306" s="8" t="s">
        <v>11834</v>
      </c>
      <c r="G1306" s="8" t="s">
        <v>11843</v>
      </c>
      <c r="H1306" s="8" t="s">
        <v>11844</v>
      </c>
      <c r="I1306" s="8" t="s">
        <v>11837</v>
      </c>
      <c r="J1306" s="8" t="s">
        <v>11846</v>
      </c>
      <c r="K1306" s="8" t="s">
        <v>11837</v>
      </c>
      <c r="L1306" s="8" t="s">
        <v>11851</v>
      </c>
      <c r="M1306" s="8" t="s">
        <v>11841</v>
      </c>
      <c r="N1306" s="12" t="s">
        <v>11</v>
      </c>
      <c r="O1306" s="12" t="s">
        <v>13</v>
      </c>
      <c r="P1306" s="12" t="s">
        <v>123</v>
      </c>
      <c r="Q1306" s="12" t="s">
        <v>15</v>
      </c>
      <c r="R1306" s="12" t="s">
        <v>14</v>
      </c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9">
        <f>ROUNDUP(SUM(VLOOKUP(F1306,'Pontuação'!A$2:B$11,2,FALSE),VLOOKUP(E1306,'Pontuação'!C$2:D$11,2,FALSE),VLOOKUP(H1306,'Pontuação'!I$2:J$11,2,FALSE),VLOOKUP(J1306,'Pontuação'!G$2:H$11,2,FALSE),VLOOKUP(L1306,'Pontuação'!M$2:N$13,2,FALSE)),0)</f>
        <v>1583</v>
      </c>
      <c r="AD1306" s="10">
        <f t="shared" si="1"/>
        <v>158</v>
      </c>
      <c r="AE1306" s="10" t="str">
        <f t="array" ref="AE1306">IFERROR(INDEX('Pontuação'!G$13:G$101, MATCH(AD1306, 'Pontuação'!F$13:F$101, 0)), "Faixa Indefinida")</f>
        <v>C</v>
      </c>
      <c r="AF1306" s="10">
        <f t="shared" si="2"/>
        <v>0</v>
      </c>
      <c r="AG1306" s="10">
        <f t="shared" si="3"/>
        <v>0</v>
      </c>
      <c r="AH1306" s="10">
        <f t="shared" si="4"/>
        <v>1</v>
      </c>
      <c r="AI1306" s="10">
        <f t="shared" si="5"/>
        <v>0</v>
      </c>
      <c r="AJ1306" s="9">
        <f>ROUNDUP(SUM(VLOOKUP(F1306,'Pontuação 3.0'!A$2:B$11,2,FALSE),VLOOKUP(E1306,'Pontuação 3.0'!C$2:D$11,2,FALSE),VLOOKUP(H1306,'Pontuação 3.0'!I$2:J$11,2,FALSE),VLOOKUP(J1306,'Pontuação 3.0'!G$2:H$11,2,FALSE),VLOOKUP(G1306,'Pontuação 3.0'!E$2:F$11,2,FALSE),VLOOKUP(K1306,'Pontuação 3.0'!K$2:L$11,2,FALSE),VLOOKUP(L1306,'Pontuação 3.0'!M$2:N$13,2,FALSE)),0)</f>
        <v>2076</v>
      </c>
      <c r="AK1306" s="9">
        <f t="shared" si="6"/>
        <v>208</v>
      </c>
      <c r="AL1306" s="9" t="str">
        <f t="array" ref="AL1306">IFERROR(INDEX('Pontuação 3.0'!G$13:G$191, MATCH(AK1306, 'Pontuação 3.0'!F$13:F$191, 0)), "Faixa Indefinida")</f>
        <v>C</v>
      </c>
      <c r="AM1306" s="9">
        <f t="shared" si="7"/>
        <v>0</v>
      </c>
      <c r="AN1306" s="9">
        <f t="shared" si="8"/>
        <v>0</v>
      </c>
      <c r="AO1306" s="9">
        <f t="shared" si="9"/>
        <v>1</v>
      </c>
      <c r="AP1306" s="9">
        <f t="shared" si="10"/>
        <v>0</v>
      </c>
      <c r="AQ1306" s="8"/>
    </row>
    <row r="1307" ht="15.75" customHeight="1">
      <c r="A1307" s="7">
        <v>45681.0</v>
      </c>
      <c r="B1307" s="8" t="s">
        <v>2996</v>
      </c>
      <c r="C1307" s="8" t="s">
        <v>2997</v>
      </c>
      <c r="D1307" s="8" t="s">
        <v>2998</v>
      </c>
      <c r="E1307" s="8" t="s">
        <v>11833</v>
      </c>
      <c r="F1307" s="8" t="s">
        <v>11834</v>
      </c>
      <c r="G1307" s="8" t="s">
        <v>11867</v>
      </c>
      <c r="H1307" s="8" t="s">
        <v>11856</v>
      </c>
      <c r="I1307" s="8" t="s">
        <v>11837</v>
      </c>
      <c r="J1307" s="8" t="s">
        <v>11846</v>
      </c>
      <c r="K1307" s="8" t="s">
        <v>11837</v>
      </c>
      <c r="L1307" s="8" t="s">
        <v>11847</v>
      </c>
      <c r="M1307" s="8" t="s">
        <v>11853</v>
      </c>
      <c r="N1307" s="12" t="s">
        <v>11</v>
      </c>
      <c r="O1307" s="12" t="s">
        <v>13</v>
      </c>
      <c r="P1307" s="12" t="s">
        <v>27</v>
      </c>
      <c r="Q1307" s="12" t="s">
        <v>65</v>
      </c>
      <c r="R1307" s="12" t="s">
        <v>20</v>
      </c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9">
        <f>ROUNDUP(SUM(VLOOKUP(F1307,'Pontuação'!A$2:B$11,2,FALSE),VLOOKUP(E1307,'Pontuação'!C$2:D$11,2,FALSE),VLOOKUP(H1307,'Pontuação'!I$2:J$11,2,FALSE),VLOOKUP(J1307,'Pontuação'!G$2:H$11,2,FALSE),VLOOKUP(L1307,'Pontuação'!M$2:N$13,2,FALSE)),0)</f>
        <v>1559</v>
      </c>
      <c r="AD1307" s="10">
        <f t="shared" si="1"/>
        <v>156</v>
      </c>
      <c r="AE1307" s="10" t="str">
        <f t="array" ref="AE1307">IFERROR(INDEX('Pontuação'!G$13:G$101, MATCH(AD1307, 'Pontuação'!F$13:F$101, 0)), "Faixa Indefinida")</f>
        <v>C</v>
      </c>
      <c r="AF1307" s="10">
        <f t="shared" si="2"/>
        <v>0</v>
      </c>
      <c r="AG1307" s="10">
        <f t="shared" si="3"/>
        <v>0</v>
      </c>
      <c r="AH1307" s="10">
        <f t="shared" si="4"/>
        <v>1</v>
      </c>
      <c r="AI1307" s="10">
        <f t="shared" si="5"/>
        <v>0</v>
      </c>
      <c r="AJ1307" s="9">
        <f>ROUNDUP(SUM(VLOOKUP(F1307,'Pontuação 3.0'!A$2:B$11,2,FALSE),VLOOKUP(E1307,'Pontuação 3.0'!C$2:D$11,2,FALSE),VLOOKUP(H1307,'Pontuação 3.0'!I$2:J$11,2,FALSE),VLOOKUP(J1307,'Pontuação 3.0'!G$2:H$11,2,FALSE),VLOOKUP(G1307,'Pontuação 3.0'!E$2:F$11,2,FALSE),VLOOKUP(K1307,'Pontuação 3.0'!K$2:L$11,2,FALSE),VLOOKUP(L1307,'Pontuação 3.0'!M$2:N$13,2,FALSE)),0)</f>
        <v>1777</v>
      </c>
      <c r="AK1307" s="9">
        <f t="shared" si="6"/>
        <v>178</v>
      </c>
      <c r="AL1307" s="9" t="str">
        <f t="array" ref="AL1307">IFERROR(INDEX('Pontuação 3.0'!G$13:G$191, MATCH(AK1307, 'Pontuação 3.0'!F$13:F$191, 0)), "Faixa Indefinida")</f>
        <v>D</v>
      </c>
      <c r="AM1307" s="9">
        <f t="shared" si="7"/>
        <v>0</v>
      </c>
      <c r="AN1307" s="9">
        <f t="shared" si="8"/>
        <v>0</v>
      </c>
      <c r="AO1307" s="9">
        <f t="shared" si="9"/>
        <v>0</v>
      </c>
      <c r="AP1307" s="9">
        <f t="shared" si="10"/>
        <v>1</v>
      </c>
      <c r="AQ1307" s="8"/>
    </row>
    <row r="1308" ht="15.75" customHeight="1">
      <c r="A1308" s="7">
        <v>45681.0</v>
      </c>
      <c r="B1308" s="8" t="s">
        <v>2994</v>
      </c>
      <c r="C1308" s="8" t="s">
        <v>2995</v>
      </c>
      <c r="D1308" s="11">
        <v>5.1998378549E10</v>
      </c>
      <c r="E1308" s="8" t="s">
        <v>11833</v>
      </c>
      <c r="F1308" s="8" t="s">
        <v>11834</v>
      </c>
      <c r="G1308" s="8" t="s">
        <v>11843</v>
      </c>
      <c r="H1308" s="8" t="s">
        <v>11844</v>
      </c>
      <c r="I1308" s="8" t="s">
        <v>11837</v>
      </c>
      <c r="J1308" s="8" t="s">
        <v>11846</v>
      </c>
      <c r="K1308" s="8" t="s">
        <v>11837</v>
      </c>
      <c r="L1308" s="8" t="s">
        <v>11851</v>
      </c>
      <c r="M1308" s="8" t="s">
        <v>11841</v>
      </c>
      <c r="N1308" s="12" t="s">
        <v>11</v>
      </c>
      <c r="O1308" s="12" t="s">
        <v>13</v>
      </c>
      <c r="P1308" s="12" t="s">
        <v>123</v>
      </c>
      <c r="Q1308" s="12" t="s">
        <v>15</v>
      </c>
      <c r="R1308" s="12" t="s">
        <v>14</v>
      </c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9">
        <f>ROUNDUP(SUM(VLOOKUP(F1308,'Pontuação'!A$2:B$11,2,FALSE),VLOOKUP(E1308,'Pontuação'!C$2:D$11,2,FALSE),VLOOKUP(H1308,'Pontuação'!I$2:J$11,2,FALSE),VLOOKUP(J1308,'Pontuação'!G$2:H$11,2,FALSE),VLOOKUP(L1308,'Pontuação'!M$2:N$13,2,FALSE)),0)</f>
        <v>1583</v>
      </c>
      <c r="AD1308" s="10">
        <f t="shared" si="1"/>
        <v>158</v>
      </c>
      <c r="AE1308" s="10" t="str">
        <f t="array" ref="AE1308">IFERROR(INDEX('Pontuação'!G$13:G$101, MATCH(AD1308, 'Pontuação'!F$13:F$101, 0)), "Faixa Indefinida")</f>
        <v>C</v>
      </c>
      <c r="AF1308" s="10">
        <f t="shared" si="2"/>
        <v>0</v>
      </c>
      <c r="AG1308" s="10">
        <f t="shared" si="3"/>
        <v>0</v>
      </c>
      <c r="AH1308" s="10">
        <f t="shared" si="4"/>
        <v>1</v>
      </c>
      <c r="AI1308" s="10">
        <f t="shared" si="5"/>
        <v>0</v>
      </c>
      <c r="AJ1308" s="9">
        <f>ROUNDUP(SUM(VLOOKUP(F1308,'Pontuação 3.0'!A$2:B$11,2,FALSE),VLOOKUP(E1308,'Pontuação 3.0'!C$2:D$11,2,FALSE),VLOOKUP(H1308,'Pontuação 3.0'!I$2:J$11,2,FALSE),VLOOKUP(J1308,'Pontuação 3.0'!G$2:H$11,2,FALSE),VLOOKUP(G1308,'Pontuação 3.0'!E$2:F$11,2,FALSE),VLOOKUP(K1308,'Pontuação 3.0'!K$2:L$11,2,FALSE),VLOOKUP(L1308,'Pontuação 3.0'!M$2:N$13,2,FALSE)),0)</f>
        <v>2076</v>
      </c>
      <c r="AK1308" s="9">
        <f t="shared" si="6"/>
        <v>208</v>
      </c>
      <c r="AL1308" s="9" t="str">
        <f t="array" ref="AL1308">IFERROR(INDEX('Pontuação 3.0'!G$13:G$191, MATCH(AK1308, 'Pontuação 3.0'!F$13:F$191, 0)), "Faixa Indefinida")</f>
        <v>C</v>
      </c>
      <c r="AM1308" s="9">
        <f t="shared" si="7"/>
        <v>0</v>
      </c>
      <c r="AN1308" s="9">
        <f t="shared" si="8"/>
        <v>0</v>
      </c>
      <c r="AO1308" s="9">
        <f t="shared" si="9"/>
        <v>1</v>
      </c>
      <c r="AP1308" s="9">
        <f t="shared" si="10"/>
        <v>0</v>
      </c>
      <c r="AQ1308" s="8"/>
    </row>
    <row r="1309" ht="15.75" customHeight="1">
      <c r="A1309" s="7">
        <v>45681.0</v>
      </c>
      <c r="B1309" s="8" t="s">
        <v>85</v>
      </c>
      <c r="C1309" s="8" t="s">
        <v>3001</v>
      </c>
      <c r="D1309" s="11">
        <v>3.1993835691E10</v>
      </c>
      <c r="E1309" s="8" t="s">
        <v>11868</v>
      </c>
      <c r="F1309" s="8" t="s">
        <v>11842</v>
      </c>
      <c r="G1309" s="8" t="s">
        <v>11867</v>
      </c>
      <c r="H1309" s="8" t="s">
        <v>11856</v>
      </c>
      <c r="I1309" s="8" t="s">
        <v>11837</v>
      </c>
      <c r="J1309" s="8" t="s">
        <v>11846</v>
      </c>
      <c r="K1309" s="8" t="s">
        <v>11839</v>
      </c>
      <c r="L1309" s="8" t="s">
        <v>11847</v>
      </c>
      <c r="M1309" s="8" t="s">
        <v>11853</v>
      </c>
      <c r="N1309" s="12" t="s">
        <v>11</v>
      </c>
      <c r="O1309" s="12" t="s">
        <v>13</v>
      </c>
      <c r="P1309" s="12" t="s">
        <v>40</v>
      </c>
      <c r="Q1309" s="12" t="s">
        <v>882</v>
      </c>
      <c r="R1309" s="12" t="s">
        <v>20</v>
      </c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9">
        <f>ROUNDUP(SUM(VLOOKUP(F1309,'Pontuação'!A$2:B$11,2,FALSE),VLOOKUP(E1309,'Pontuação'!C$2:D$11,2,FALSE),VLOOKUP(H1309,'Pontuação'!I$2:J$11,2,FALSE),VLOOKUP(J1309,'Pontuação'!G$2:H$11,2,FALSE),VLOOKUP(L1309,'Pontuação'!M$2:N$13,2,FALSE)),0)</f>
        <v>1575</v>
      </c>
      <c r="AD1309" s="10">
        <f t="shared" si="1"/>
        <v>158</v>
      </c>
      <c r="AE1309" s="10" t="str">
        <f t="array" ref="AE1309">IFERROR(INDEX('Pontuação'!G$13:G$101, MATCH(AD1309, 'Pontuação'!F$13:F$101, 0)), "Faixa Indefinida")</f>
        <v>C</v>
      </c>
      <c r="AF1309" s="10">
        <f t="shared" si="2"/>
        <v>0</v>
      </c>
      <c r="AG1309" s="10">
        <f t="shared" si="3"/>
        <v>0</v>
      </c>
      <c r="AH1309" s="10">
        <f t="shared" si="4"/>
        <v>1</v>
      </c>
      <c r="AI1309" s="10">
        <f t="shared" si="5"/>
        <v>0</v>
      </c>
      <c r="AJ1309" s="9">
        <f>ROUNDUP(SUM(VLOOKUP(F1309,'Pontuação 3.0'!A$2:B$11,2,FALSE),VLOOKUP(E1309,'Pontuação 3.0'!C$2:D$11,2,FALSE),VLOOKUP(H1309,'Pontuação 3.0'!I$2:J$11,2,FALSE),VLOOKUP(J1309,'Pontuação 3.0'!G$2:H$11,2,FALSE),VLOOKUP(G1309,'Pontuação 3.0'!E$2:F$11,2,FALSE),VLOOKUP(K1309,'Pontuação 3.0'!K$2:L$11,2,FALSE),VLOOKUP(L1309,'Pontuação 3.0'!M$2:N$13,2,FALSE)),0)</f>
        <v>2141</v>
      </c>
      <c r="AK1309" s="9">
        <f t="shared" si="6"/>
        <v>214</v>
      </c>
      <c r="AL1309" s="9" t="str">
        <f t="array" ref="AL1309">IFERROR(INDEX('Pontuação 3.0'!G$13:G$191, MATCH(AK1309, 'Pontuação 3.0'!F$13:F$191, 0)), "Faixa Indefinida")</f>
        <v>B</v>
      </c>
      <c r="AM1309" s="9">
        <f t="shared" si="7"/>
        <v>0</v>
      </c>
      <c r="AN1309" s="9">
        <f t="shared" si="8"/>
        <v>1</v>
      </c>
      <c r="AO1309" s="9">
        <f t="shared" si="9"/>
        <v>0</v>
      </c>
      <c r="AP1309" s="9">
        <f t="shared" si="10"/>
        <v>0</v>
      </c>
      <c r="AQ1309" s="8"/>
    </row>
    <row r="1310" ht="15.75" customHeight="1">
      <c r="A1310" s="7">
        <v>45681.0</v>
      </c>
      <c r="B1310" s="8" t="s">
        <v>2999</v>
      </c>
      <c r="C1310" s="8" t="s">
        <v>3000</v>
      </c>
      <c r="D1310" s="11">
        <v>9.2993991306E10</v>
      </c>
      <c r="E1310" s="8" t="s">
        <v>11833</v>
      </c>
      <c r="F1310" s="8" t="s">
        <v>11842</v>
      </c>
      <c r="G1310" s="8" t="s">
        <v>11835</v>
      </c>
      <c r="H1310" s="8" t="s">
        <v>11850</v>
      </c>
      <c r="I1310" s="8" t="s">
        <v>11837</v>
      </c>
      <c r="J1310" s="8" t="s">
        <v>11846</v>
      </c>
      <c r="K1310" s="8" t="s">
        <v>11837</v>
      </c>
      <c r="L1310" s="8" t="s">
        <v>11857</v>
      </c>
      <c r="M1310" s="8" t="s">
        <v>11849</v>
      </c>
      <c r="N1310" s="12" t="s">
        <v>11</v>
      </c>
      <c r="O1310" s="12" t="s">
        <v>13</v>
      </c>
      <c r="P1310" s="12" t="s">
        <v>23</v>
      </c>
      <c r="Q1310" s="12" t="s">
        <v>15</v>
      </c>
      <c r="R1310" s="12" t="s">
        <v>20</v>
      </c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9">
        <f>ROUNDUP(SUM(VLOOKUP(F1310,'Pontuação'!A$2:B$11,2,FALSE),VLOOKUP(E1310,'Pontuação'!C$2:D$11,2,FALSE),VLOOKUP(H1310,'Pontuação'!I$2:J$11,2,FALSE),VLOOKUP(J1310,'Pontuação'!G$2:H$11,2,FALSE),VLOOKUP(L1310,'Pontuação'!M$2:N$13,2,FALSE)),0)</f>
        <v>1516</v>
      </c>
      <c r="AD1310" s="10">
        <f t="shared" si="1"/>
        <v>152</v>
      </c>
      <c r="AE1310" s="10" t="str">
        <f t="array" ref="AE1310">IFERROR(INDEX('Pontuação'!G$13:G$101, MATCH(AD1310, 'Pontuação'!F$13:F$101, 0)), "Faixa Indefinida")</f>
        <v>C</v>
      </c>
      <c r="AF1310" s="10">
        <f t="shared" si="2"/>
        <v>0</v>
      </c>
      <c r="AG1310" s="10">
        <f t="shared" si="3"/>
        <v>0</v>
      </c>
      <c r="AH1310" s="10">
        <f t="shared" si="4"/>
        <v>1</v>
      </c>
      <c r="AI1310" s="10">
        <f t="shared" si="5"/>
        <v>0</v>
      </c>
      <c r="AJ1310" s="9">
        <f>ROUNDUP(SUM(VLOOKUP(F1310,'Pontuação 3.0'!A$2:B$11,2,FALSE),VLOOKUP(E1310,'Pontuação 3.0'!C$2:D$11,2,FALSE),VLOOKUP(H1310,'Pontuação 3.0'!I$2:J$11,2,FALSE),VLOOKUP(J1310,'Pontuação 3.0'!G$2:H$11,2,FALSE),VLOOKUP(G1310,'Pontuação 3.0'!E$2:F$11,2,FALSE),VLOOKUP(K1310,'Pontuação 3.0'!K$2:L$11,2,FALSE),VLOOKUP(L1310,'Pontuação 3.0'!M$2:N$13,2,FALSE)),0)</f>
        <v>1952</v>
      </c>
      <c r="AK1310" s="9">
        <f t="shared" si="6"/>
        <v>195</v>
      </c>
      <c r="AL1310" s="9" t="str">
        <f t="array" ref="AL1310">IFERROR(INDEX('Pontuação 3.0'!G$13:G$191, MATCH(AK1310, 'Pontuação 3.0'!F$13:F$191, 0)), "Faixa Indefinida")</f>
        <v>C</v>
      </c>
      <c r="AM1310" s="9">
        <f t="shared" si="7"/>
        <v>0</v>
      </c>
      <c r="AN1310" s="9">
        <f t="shared" si="8"/>
        <v>0</v>
      </c>
      <c r="AO1310" s="9">
        <f t="shared" si="9"/>
        <v>1</v>
      </c>
      <c r="AP1310" s="9">
        <f t="shared" si="10"/>
        <v>0</v>
      </c>
      <c r="AQ1310" s="8"/>
    </row>
    <row r="1311" ht="15.75" customHeight="1">
      <c r="A1311" s="7">
        <v>45681.0</v>
      </c>
      <c r="B1311" s="8" t="s">
        <v>85</v>
      </c>
      <c r="C1311" s="8" t="s">
        <v>3001</v>
      </c>
      <c r="D1311" s="11">
        <v>3.1993835691E10</v>
      </c>
      <c r="E1311" s="8" t="s">
        <v>11868</v>
      </c>
      <c r="F1311" s="8" t="s">
        <v>11842</v>
      </c>
      <c r="G1311" s="8" t="s">
        <v>11867</v>
      </c>
      <c r="H1311" s="8" t="s">
        <v>11856</v>
      </c>
      <c r="I1311" s="8" t="s">
        <v>11837</v>
      </c>
      <c r="J1311" s="8" t="s">
        <v>11846</v>
      </c>
      <c r="K1311" s="8" t="s">
        <v>11839</v>
      </c>
      <c r="L1311" s="8" t="s">
        <v>11847</v>
      </c>
      <c r="M1311" s="8" t="s">
        <v>11853</v>
      </c>
      <c r="N1311" s="12" t="s">
        <v>11</v>
      </c>
      <c r="O1311" s="12" t="s">
        <v>13</v>
      </c>
      <c r="P1311" s="12" t="s">
        <v>40</v>
      </c>
      <c r="Q1311" s="12" t="s">
        <v>882</v>
      </c>
      <c r="R1311" s="12" t="s">
        <v>20</v>
      </c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9">
        <f>ROUNDUP(SUM(VLOOKUP(F1311,'Pontuação'!A$2:B$11,2,FALSE),VLOOKUP(E1311,'Pontuação'!C$2:D$11,2,FALSE),VLOOKUP(H1311,'Pontuação'!I$2:J$11,2,FALSE),VLOOKUP(J1311,'Pontuação'!G$2:H$11,2,FALSE),VLOOKUP(L1311,'Pontuação'!M$2:N$13,2,FALSE)),0)</f>
        <v>1575</v>
      </c>
      <c r="AD1311" s="10">
        <f t="shared" si="1"/>
        <v>158</v>
      </c>
      <c r="AE1311" s="10" t="str">
        <f t="array" ref="AE1311">IFERROR(INDEX('Pontuação'!G$13:G$101, MATCH(AD1311, 'Pontuação'!F$13:F$101, 0)), "Faixa Indefinida")</f>
        <v>C</v>
      </c>
      <c r="AF1311" s="10">
        <f t="shared" si="2"/>
        <v>0</v>
      </c>
      <c r="AG1311" s="10">
        <f t="shared" si="3"/>
        <v>0</v>
      </c>
      <c r="AH1311" s="10">
        <f t="shared" si="4"/>
        <v>1</v>
      </c>
      <c r="AI1311" s="10">
        <f t="shared" si="5"/>
        <v>0</v>
      </c>
      <c r="AJ1311" s="9">
        <f>ROUNDUP(SUM(VLOOKUP(F1311,'Pontuação 3.0'!A$2:B$11,2,FALSE),VLOOKUP(E1311,'Pontuação 3.0'!C$2:D$11,2,FALSE),VLOOKUP(H1311,'Pontuação 3.0'!I$2:J$11,2,FALSE),VLOOKUP(J1311,'Pontuação 3.0'!G$2:H$11,2,FALSE),VLOOKUP(G1311,'Pontuação 3.0'!E$2:F$11,2,FALSE),VLOOKUP(K1311,'Pontuação 3.0'!K$2:L$11,2,FALSE),VLOOKUP(L1311,'Pontuação 3.0'!M$2:N$13,2,FALSE)),0)</f>
        <v>2141</v>
      </c>
      <c r="AK1311" s="9">
        <f t="shared" si="6"/>
        <v>214</v>
      </c>
      <c r="AL1311" s="9" t="str">
        <f t="array" ref="AL1311">IFERROR(INDEX('Pontuação 3.0'!G$13:G$191, MATCH(AK1311, 'Pontuação 3.0'!F$13:F$191, 0)), "Faixa Indefinida")</f>
        <v>B</v>
      </c>
      <c r="AM1311" s="9">
        <f t="shared" si="7"/>
        <v>0</v>
      </c>
      <c r="AN1311" s="9">
        <f t="shared" si="8"/>
        <v>1</v>
      </c>
      <c r="AO1311" s="9">
        <f t="shared" si="9"/>
        <v>0</v>
      </c>
      <c r="AP1311" s="9">
        <f t="shared" si="10"/>
        <v>0</v>
      </c>
      <c r="AQ1311" s="8"/>
    </row>
    <row r="1312" ht="15.75" customHeight="1">
      <c r="A1312" s="7">
        <v>45681.0</v>
      </c>
      <c r="B1312" s="8" t="s">
        <v>3004</v>
      </c>
      <c r="C1312" s="8" t="s">
        <v>3005</v>
      </c>
      <c r="D1312" s="8" t="s">
        <v>3006</v>
      </c>
      <c r="E1312" s="8" t="s">
        <v>11833</v>
      </c>
      <c r="F1312" s="8" t="s">
        <v>11834</v>
      </c>
      <c r="G1312" s="8" t="s">
        <v>11843</v>
      </c>
      <c r="H1312" s="8" t="s">
        <v>11865</v>
      </c>
      <c r="I1312" s="8" t="s">
        <v>11845</v>
      </c>
      <c r="J1312" s="8" t="s">
        <v>11846</v>
      </c>
      <c r="K1312" s="8" t="s">
        <v>11839</v>
      </c>
      <c r="L1312" s="8" t="s">
        <v>11847</v>
      </c>
      <c r="M1312" s="8" t="s">
        <v>11848</v>
      </c>
      <c r="N1312" s="12" t="s">
        <v>11</v>
      </c>
      <c r="O1312" s="12" t="s">
        <v>13</v>
      </c>
      <c r="P1312" s="12" t="s">
        <v>99</v>
      </c>
      <c r="Q1312" s="12" t="s">
        <v>15</v>
      </c>
      <c r="R1312" s="12" t="s">
        <v>20</v>
      </c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9">
        <f>ROUNDUP(SUM(VLOOKUP(F1312,'Pontuação'!A$2:B$11,2,FALSE),VLOOKUP(E1312,'Pontuação'!C$2:D$11,2,FALSE),VLOOKUP(H1312,'Pontuação'!I$2:J$11,2,FALSE),VLOOKUP(J1312,'Pontuação'!G$2:H$11,2,FALSE),VLOOKUP(L1312,'Pontuação'!M$2:N$13,2,FALSE)),0)</f>
        <v>1699</v>
      </c>
      <c r="AD1312" s="10">
        <f t="shared" si="1"/>
        <v>170</v>
      </c>
      <c r="AE1312" s="10" t="str">
        <f t="array" ref="AE1312">IFERROR(INDEX('Pontuação'!G$13:G$101, MATCH(AD1312, 'Pontuação'!F$13:F$101, 0)), "Faixa Indefinida")</f>
        <v>B</v>
      </c>
      <c r="AF1312" s="10">
        <f t="shared" si="2"/>
        <v>0</v>
      </c>
      <c r="AG1312" s="10">
        <f t="shared" si="3"/>
        <v>1</v>
      </c>
      <c r="AH1312" s="10">
        <f t="shared" si="4"/>
        <v>0</v>
      </c>
      <c r="AI1312" s="10">
        <f t="shared" si="5"/>
        <v>0</v>
      </c>
      <c r="AJ1312" s="9">
        <f>ROUNDUP(SUM(VLOOKUP(F1312,'Pontuação 3.0'!A$2:B$11,2,FALSE),VLOOKUP(E1312,'Pontuação 3.0'!C$2:D$11,2,FALSE),VLOOKUP(H1312,'Pontuação 3.0'!I$2:J$11,2,FALSE),VLOOKUP(J1312,'Pontuação 3.0'!G$2:H$11,2,FALSE),VLOOKUP(G1312,'Pontuação 3.0'!E$2:F$11,2,FALSE),VLOOKUP(K1312,'Pontuação 3.0'!K$2:L$11,2,FALSE),VLOOKUP(L1312,'Pontuação 3.0'!M$2:N$13,2,FALSE)),0)</f>
        <v>2272</v>
      </c>
      <c r="AK1312" s="9">
        <f t="shared" si="6"/>
        <v>227</v>
      </c>
      <c r="AL1312" s="9" t="str">
        <f t="array" ref="AL1312">IFERROR(INDEX('Pontuação 3.0'!G$13:G$191, MATCH(AK1312, 'Pontuação 3.0'!F$13:F$191, 0)), "Faixa Indefinida")</f>
        <v>B</v>
      </c>
      <c r="AM1312" s="9">
        <f t="shared" si="7"/>
        <v>0</v>
      </c>
      <c r="AN1312" s="9">
        <f t="shared" si="8"/>
        <v>1</v>
      </c>
      <c r="AO1312" s="9">
        <f t="shared" si="9"/>
        <v>0</v>
      </c>
      <c r="AP1312" s="9">
        <f t="shared" si="10"/>
        <v>0</v>
      </c>
      <c r="AQ1312" s="8"/>
    </row>
    <row r="1313" ht="15.75" customHeight="1">
      <c r="A1313" s="7">
        <v>45681.0</v>
      </c>
      <c r="B1313" s="8" t="s">
        <v>3002</v>
      </c>
      <c r="C1313" s="8" t="s">
        <v>3003</v>
      </c>
      <c r="D1313" s="11">
        <v>7.4982786832E10</v>
      </c>
      <c r="E1313" s="8" t="s">
        <v>11833</v>
      </c>
      <c r="F1313" s="8" t="s">
        <v>11834</v>
      </c>
      <c r="G1313" s="8" t="s">
        <v>11843</v>
      </c>
      <c r="H1313" s="8" t="s">
        <v>11836</v>
      </c>
      <c r="I1313" s="8" t="s">
        <v>11837</v>
      </c>
      <c r="J1313" s="8" t="s">
        <v>11846</v>
      </c>
      <c r="K1313" s="8" t="s">
        <v>11839</v>
      </c>
      <c r="L1313" s="8" t="s">
        <v>11847</v>
      </c>
      <c r="M1313" s="8" t="s">
        <v>11849</v>
      </c>
      <c r="N1313" s="12" t="s">
        <v>11</v>
      </c>
      <c r="O1313" s="12" t="s">
        <v>13</v>
      </c>
      <c r="P1313" s="12" t="s">
        <v>123</v>
      </c>
      <c r="Q1313" s="12" t="s">
        <v>15</v>
      </c>
      <c r="R1313" s="12" t="s">
        <v>20</v>
      </c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9">
        <f>ROUNDUP(SUM(VLOOKUP(F1313,'Pontuação'!A$2:B$11,2,FALSE),VLOOKUP(E1313,'Pontuação'!C$2:D$11,2,FALSE),VLOOKUP(H1313,'Pontuação'!I$2:J$11,2,FALSE),VLOOKUP(J1313,'Pontuação'!G$2:H$11,2,FALSE),VLOOKUP(L1313,'Pontuação'!M$2:N$13,2,FALSE)),0)</f>
        <v>1489</v>
      </c>
      <c r="AD1313" s="10">
        <f t="shared" si="1"/>
        <v>149</v>
      </c>
      <c r="AE1313" s="10" t="str">
        <f t="array" ref="AE1313">IFERROR(INDEX('Pontuação'!G$13:G$101, MATCH(AD1313, 'Pontuação'!F$13:F$101, 0)), "Faixa Indefinida")</f>
        <v>C</v>
      </c>
      <c r="AF1313" s="10">
        <f t="shared" si="2"/>
        <v>0</v>
      </c>
      <c r="AG1313" s="10">
        <f t="shared" si="3"/>
        <v>0</v>
      </c>
      <c r="AH1313" s="10">
        <f t="shared" si="4"/>
        <v>1</v>
      </c>
      <c r="AI1313" s="10">
        <f t="shared" si="5"/>
        <v>0</v>
      </c>
      <c r="AJ1313" s="9">
        <f>ROUNDUP(SUM(VLOOKUP(F1313,'Pontuação 3.0'!A$2:B$11,2,FALSE),VLOOKUP(E1313,'Pontuação 3.0'!C$2:D$11,2,FALSE),VLOOKUP(H1313,'Pontuação 3.0'!I$2:J$11,2,FALSE),VLOOKUP(J1313,'Pontuação 3.0'!G$2:H$11,2,FALSE),VLOOKUP(G1313,'Pontuação 3.0'!E$2:F$11,2,FALSE),VLOOKUP(K1313,'Pontuação 3.0'!K$2:L$11,2,FALSE),VLOOKUP(L1313,'Pontuação 3.0'!M$2:N$13,2,FALSE)),0)</f>
        <v>2228</v>
      </c>
      <c r="AK1313" s="9">
        <f t="shared" si="6"/>
        <v>223</v>
      </c>
      <c r="AL1313" s="9" t="str">
        <f t="array" ref="AL1313">IFERROR(INDEX('Pontuação 3.0'!G$13:G$191, MATCH(AK1313, 'Pontuação 3.0'!F$13:F$191, 0)), "Faixa Indefinida")</f>
        <v>B</v>
      </c>
      <c r="AM1313" s="9">
        <f t="shared" si="7"/>
        <v>0</v>
      </c>
      <c r="AN1313" s="9">
        <f t="shared" si="8"/>
        <v>1</v>
      </c>
      <c r="AO1313" s="9">
        <f t="shared" si="9"/>
        <v>0</v>
      </c>
      <c r="AP1313" s="9">
        <f t="shared" si="10"/>
        <v>0</v>
      </c>
      <c r="AQ1313" s="8"/>
    </row>
    <row r="1314" ht="15.75" customHeight="1">
      <c r="A1314" s="7">
        <v>45681.0</v>
      </c>
      <c r="B1314" s="8" t="s">
        <v>2727</v>
      </c>
      <c r="C1314" s="8" t="s">
        <v>3007</v>
      </c>
      <c r="D1314" s="13" t="s">
        <v>11933</v>
      </c>
      <c r="E1314" s="8" t="s">
        <v>11833</v>
      </c>
      <c r="F1314" s="8" t="s">
        <v>11834</v>
      </c>
      <c r="G1314" s="8" t="s">
        <v>11843</v>
      </c>
      <c r="H1314" s="8" t="s">
        <v>11844</v>
      </c>
      <c r="I1314" s="8" t="s">
        <v>11837</v>
      </c>
      <c r="J1314" s="8" t="s">
        <v>11852</v>
      </c>
      <c r="K1314" s="8" t="s">
        <v>11839</v>
      </c>
      <c r="L1314" s="8" t="s">
        <v>11847</v>
      </c>
      <c r="M1314" s="8" t="s">
        <v>11849</v>
      </c>
      <c r="N1314" s="12" t="s">
        <v>11</v>
      </c>
      <c r="O1314" s="12" t="s">
        <v>13</v>
      </c>
      <c r="P1314" s="12" t="s">
        <v>318</v>
      </c>
      <c r="Q1314" s="12" t="s">
        <v>65</v>
      </c>
      <c r="R1314" s="12" t="s">
        <v>14</v>
      </c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9">
        <f>ROUNDUP(SUM(VLOOKUP(F1314,'Pontuação'!A$2:B$11,2,FALSE),VLOOKUP(E1314,'Pontuação'!C$2:D$11,2,FALSE),VLOOKUP(H1314,'Pontuação'!I$2:J$11,2,FALSE),VLOOKUP(J1314,'Pontuação'!G$2:H$11,2,FALSE),VLOOKUP(L1314,'Pontuação'!M$2:N$13,2,FALSE)),0)</f>
        <v>1820</v>
      </c>
      <c r="AD1314" s="10">
        <f t="shared" si="1"/>
        <v>182</v>
      </c>
      <c r="AE1314" s="10" t="str">
        <f t="array" ref="AE1314">IFERROR(INDEX('Pontuação'!G$13:G$101, MATCH(AD1314, 'Pontuação'!F$13:F$101, 0)), "Faixa Indefinida")</f>
        <v>B</v>
      </c>
      <c r="AF1314" s="10">
        <f t="shared" si="2"/>
        <v>0</v>
      </c>
      <c r="AG1314" s="10">
        <f t="shared" si="3"/>
        <v>1</v>
      </c>
      <c r="AH1314" s="10">
        <f t="shared" si="4"/>
        <v>0</v>
      </c>
      <c r="AI1314" s="10">
        <f t="shared" si="5"/>
        <v>0</v>
      </c>
      <c r="AJ1314" s="9">
        <f>ROUNDUP(SUM(VLOOKUP(F1314,'Pontuação 3.0'!A$2:B$11,2,FALSE),VLOOKUP(E1314,'Pontuação 3.0'!C$2:D$11,2,FALSE),VLOOKUP(H1314,'Pontuação 3.0'!I$2:J$11,2,FALSE),VLOOKUP(J1314,'Pontuação 3.0'!G$2:H$11,2,FALSE),VLOOKUP(G1314,'Pontuação 3.0'!E$2:F$11,2,FALSE),VLOOKUP(K1314,'Pontuação 3.0'!K$2:L$11,2,FALSE),VLOOKUP(L1314,'Pontuação 3.0'!M$2:N$13,2,FALSE)),0)</f>
        <v>2575</v>
      </c>
      <c r="AK1314" s="9">
        <f t="shared" si="6"/>
        <v>258</v>
      </c>
      <c r="AL1314" s="9" t="str">
        <f t="array" ref="AL1314">IFERROR(INDEX('Pontuação 3.0'!G$13:G$191, MATCH(AK1314, 'Pontuação 3.0'!F$13:F$191, 0)), "Faixa Indefinida")</f>
        <v>A</v>
      </c>
      <c r="AM1314" s="9">
        <f t="shared" si="7"/>
        <v>1</v>
      </c>
      <c r="AN1314" s="9">
        <f t="shared" si="8"/>
        <v>0</v>
      </c>
      <c r="AO1314" s="9">
        <f t="shared" si="9"/>
        <v>0</v>
      </c>
      <c r="AP1314" s="9">
        <f t="shared" si="10"/>
        <v>0</v>
      </c>
      <c r="AQ1314" s="8"/>
    </row>
    <row r="1315" ht="15.75" customHeight="1">
      <c r="A1315" s="7">
        <v>45681.0</v>
      </c>
      <c r="B1315" s="8" t="s">
        <v>3010</v>
      </c>
      <c r="C1315" s="8" t="s">
        <v>3011</v>
      </c>
      <c r="D1315" s="11">
        <v>4.1991262642E10</v>
      </c>
      <c r="E1315" s="8" t="s">
        <v>11868</v>
      </c>
      <c r="F1315" s="8" t="s">
        <v>11842</v>
      </c>
      <c r="G1315" s="8" t="s">
        <v>11843</v>
      </c>
      <c r="H1315" s="8" t="s">
        <v>11856</v>
      </c>
      <c r="I1315" s="8" t="s">
        <v>11837</v>
      </c>
      <c r="J1315" s="8" t="s">
        <v>11852</v>
      </c>
      <c r="K1315" s="8" t="s">
        <v>11839</v>
      </c>
      <c r="L1315" s="8" t="s">
        <v>11851</v>
      </c>
      <c r="M1315" s="8" t="s">
        <v>11849</v>
      </c>
      <c r="N1315" s="12" t="s">
        <v>11</v>
      </c>
      <c r="O1315" s="12" t="s">
        <v>13</v>
      </c>
      <c r="P1315" s="12" t="s">
        <v>37</v>
      </c>
      <c r="Q1315" s="12" t="s">
        <v>126</v>
      </c>
      <c r="R1315" s="12" t="s">
        <v>20</v>
      </c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9">
        <f>ROUNDUP(SUM(VLOOKUP(F1315,'Pontuação'!A$2:B$11,2,FALSE),VLOOKUP(E1315,'Pontuação'!C$2:D$11,2,FALSE),VLOOKUP(H1315,'Pontuação'!I$2:J$11,2,FALSE),VLOOKUP(J1315,'Pontuação'!G$2:H$11,2,FALSE),VLOOKUP(L1315,'Pontuação'!M$2:N$13,2,FALSE)),0)</f>
        <v>1548</v>
      </c>
      <c r="AD1315" s="10">
        <f t="shared" si="1"/>
        <v>155</v>
      </c>
      <c r="AE1315" s="10" t="str">
        <f t="array" ref="AE1315">IFERROR(INDEX('Pontuação'!G$13:G$101, MATCH(AD1315, 'Pontuação'!F$13:F$101, 0)), "Faixa Indefinida")</f>
        <v>C</v>
      </c>
      <c r="AF1315" s="10">
        <f t="shared" si="2"/>
        <v>0</v>
      </c>
      <c r="AG1315" s="10">
        <f t="shared" si="3"/>
        <v>0</v>
      </c>
      <c r="AH1315" s="10">
        <f t="shared" si="4"/>
        <v>1</v>
      </c>
      <c r="AI1315" s="10">
        <f t="shared" si="5"/>
        <v>0</v>
      </c>
      <c r="AJ1315" s="9">
        <f>ROUNDUP(SUM(VLOOKUP(F1315,'Pontuação 3.0'!A$2:B$11,2,FALSE),VLOOKUP(E1315,'Pontuação 3.0'!C$2:D$11,2,FALSE),VLOOKUP(H1315,'Pontuação 3.0'!I$2:J$11,2,FALSE),VLOOKUP(J1315,'Pontuação 3.0'!G$2:H$11,2,FALSE),VLOOKUP(G1315,'Pontuação 3.0'!E$2:F$11,2,FALSE),VLOOKUP(K1315,'Pontuação 3.0'!K$2:L$11,2,FALSE),VLOOKUP(L1315,'Pontuação 3.0'!M$2:N$13,2,FALSE)),0)</f>
        <v>2357</v>
      </c>
      <c r="AK1315" s="9">
        <f t="shared" si="6"/>
        <v>236</v>
      </c>
      <c r="AL1315" s="9" t="str">
        <f t="array" ref="AL1315">IFERROR(INDEX('Pontuação 3.0'!G$13:G$191, MATCH(AK1315, 'Pontuação 3.0'!F$13:F$191, 0)), "Faixa Indefinida")</f>
        <v>A</v>
      </c>
      <c r="AM1315" s="9">
        <f t="shared" si="7"/>
        <v>1</v>
      </c>
      <c r="AN1315" s="9">
        <f t="shared" si="8"/>
        <v>0</v>
      </c>
      <c r="AO1315" s="9">
        <f t="shared" si="9"/>
        <v>0</v>
      </c>
      <c r="AP1315" s="9">
        <f t="shared" si="10"/>
        <v>0</v>
      </c>
      <c r="AQ1315" s="8"/>
    </row>
    <row r="1316" ht="15.75" customHeight="1">
      <c r="A1316" s="7">
        <v>45681.0</v>
      </c>
      <c r="B1316" s="8" t="s">
        <v>3012</v>
      </c>
      <c r="C1316" s="8" t="s">
        <v>3013</v>
      </c>
      <c r="D1316" s="11">
        <v>6.999103045E9</v>
      </c>
      <c r="E1316" s="8" t="s">
        <v>11833</v>
      </c>
      <c r="F1316" s="8" t="s">
        <v>11842</v>
      </c>
      <c r="G1316" s="8" t="s">
        <v>11835</v>
      </c>
      <c r="H1316" s="8" t="s">
        <v>11844</v>
      </c>
      <c r="I1316" s="8" t="s">
        <v>11837</v>
      </c>
      <c r="J1316" s="8" t="s">
        <v>11846</v>
      </c>
      <c r="K1316" s="8" t="s">
        <v>11839</v>
      </c>
      <c r="L1316" s="8" t="s">
        <v>11851</v>
      </c>
      <c r="M1316" s="8" t="s">
        <v>11853</v>
      </c>
      <c r="N1316" s="12" t="s">
        <v>11</v>
      </c>
      <c r="O1316" s="12" t="s">
        <v>13</v>
      </c>
      <c r="P1316" s="12" t="s">
        <v>27</v>
      </c>
      <c r="Q1316" s="12" t="s">
        <v>24</v>
      </c>
      <c r="R1316" s="12" t="s">
        <v>14</v>
      </c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9">
        <f>ROUNDUP(SUM(VLOOKUP(F1316,'Pontuação'!A$2:B$11,2,FALSE),VLOOKUP(E1316,'Pontuação'!C$2:D$11,2,FALSE),VLOOKUP(H1316,'Pontuação'!I$2:J$11,2,FALSE),VLOOKUP(J1316,'Pontuação'!G$2:H$11,2,FALSE),VLOOKUP(L1316,'Pontuação'!M$2:N$13,2,FALSE)),0)</f>
        <v>1595</v>
      </c>
      <c r="AD1316" s="10">
        <f t="shared" si="1"/>
        <v>160</v>
      </c>
      <c r="AE1316" s="10" t="str">
        <f t="array" ref="AE1316">IFERROR(INDEX('Pontuação'!G$13:G$101, MATCH(AD1316, 'Pontuação'!F$13:F$101, 0)), "Faixa Indefinida")</f>
        <v>C</v>
      </c>
      <c r="AF1316" s="10">
        <f t="shared" si="2"/>
        <v>0</v>
      </c>
      <c r="AG1316" s="10">
        <f t="shared" si="3"/>
        <v>0</v>
      </c>
      <c r="AH1316" s="10">
        <f t="shared" si="4"/>
        <v>1</v>
      </c>
      <c r="AI1316" s="10">
        <f t="shared" si="5"/>
        <v>0</v>
      </c>
      <c r="AJ1316" s="9">
        <f>ROUNDUP(SUM(VLOOKUP(F1316,'Pontuação 3.0'!A$2:B$11,2,FALSE),VLOOKUP(E1316,'Pontuação 3.0'!C$2:D$11,2,FALSE),VLOOKUP(H1316,'Pontuação 3.0'!I$2:J$11,2,FALSE),VLOOKUP(J1316,'Pontuação 3.0'!G$2:H$11,2,FALSE),VLOOKUP(G1316,'Pontuação 3.0'!E$2:F$11,2,FALSE),VLOOKUP(K1316,'Pontuação 3.0'!K$2:L$11,2,FALSE),VLOOKUP(L1316,'Pontuação 3.0'!M$2:N$13,2,FALSE)),0)</f>
        <v>2330</v>
      </c>
      <c r="AK1316" s="9">
        <f t="shared" si="6"/>
        <v>233</v>
      </c>
      <c r="AL1316" s="9" t="str">
        <f t="array" ref="AL1316">IFERROR(INDEX('Pontuação 3.0'!G$13:G$191, MATCH(AK1316, 'Pontuação 3.0'!F$13:F$191, 0)), "Faixa Indefinida")</f>
        <v>B</v>
      </c>
      <c r="AM1316" s="9">
        <f t="shared" si="7"/>
        <v>0</v>
      </c>
      <c r="AN1316" s="9">
        <f t="shared" si="8"/>
        <v>1</v>
      </c>
      <c r="AO1316" s="9">
        <f t="shared" si="9"/>
        <v>0</v>
      </c>
      <c r="AP1316" s="9">
        <f t="shared" si="10"/>
        <v>0</v>
      </c>
      <c r="AQ1316" s="8"/>
    </row>
    <row r="1317" ht="15.75" customHeight="1">
      <c r="A1317" s="7">
        <v>45681.0</v>
      </c>
      <c r="B1317" s="8" t="s">
        <v>3012</v>
      </c>
      <c r="C1317" s="8" t="s">
        <v>3013</v>
      </c>
      <c r="D1317" s="11">
        <v>6.999103045E9</v>
      </c>
      <c r="E1317" s="8" t="s">
        <v>11833</v>
      </c>
      <c r="F1317" s="8" t="s">
        <v>11842</v>
      </c>
      <c r="G1317" s="8" t="s">
        <v>11835</v>
      </c>
      <c r="H1317" s="8" t="s">
        <v>11844</v>
      </c>
      <c r="I1317" s="8" t="s">
        <v>11837</v>
      </c>
      <c r="J1317" s="8" t="s">
        <v>11846</v>
      </c>
      <c r="K1317" s="8" t="s">
        <v>11839</v>
      </c>
      <c r="L1317" s="8" t="s">
        <v>11851</v>
      </c>
      <c r="M1317" s="8" t="s">
        <v>11853</v>
      </c>
      <c r="N1317" s="12" t="s">
        <v>11</v>
      </c>
      <c r="O1317" s="12" t="s">
        <v>13</v>
      </c>
      <c r="P1317" s="12" t="s">
        <v>27</v>
      </c>
      <c r="Q1317" s="12" t="s">
        <v>24</v>
      </c>
      <c r="R1317" s="12" t="s">
        <v>14</v>
      </c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9">
        <f>ROUNDUP(SUM(VLOOKUP(F1317,'Pontuação'!A$2:B$11,2,FALSE),VLOOKUP(E1317,'Pontuação'!C$2:D$11,2,FALSE),VLOOKUP(H1317,'Pontuação'!I$2:J$11,2,FALSE),VLOOKUP(J1317,'Pontuação'!G$2:H$11,2,FALSE),VLOOKUP(L1317,'Pontuação'!M$2:N$13,2,FALSE)),0)</f>
        <v>1595</v>
      </c>
      <c r="AD1317" s="10">
        <f t="shared" si="1"/>
        <v>160</v>
      </c>
      <c r="AE1317" s="10" t="str">
        <f t="array" ref="AE1317">IFERROR(INDEX('Pontuação'!G$13:G$101, MATCH(AD1317, 'Pontuação'!F$13:F$101, 0)), "Faixa Indefinida")</f>
        <v>C</v>
      </c>
      <c r="AF1317" s="10">
        <f t="shared" si="2"/>
        <v>0</v>
      </c>
      <c r="AG1317" s="10">
        <f t="shared" si="3"/>
        <v>0</v>
      </c>
      <c r="AH1317" s="10">
        <f t="shared" si="4"/>
        <v>1</v>
      </c>
      <c r="AI1317" s="10">
        <f t="shared" si="5"/>
        <v>0</v>
      </c>
      <c r="AJ1317" s="9">
        <f>ROUNDUP(SUM(VLOOKUP(F1317,'Pontuação 3.0'!A$2:B$11,2,FALSE),VLOOKUP(E1317,'Pontuação 3.0'!C$2:D$11,2,FALSE),VLOOKUP(H1317,'Pontuação 3.0'!I$2:J$11,2,FALSE),VLOOKUP(J1317,'Pontuação 3.0'!G$2:H$11,2,FALSE),VLOOKUP(G1317,'Pontuação 3.0'!E$2:F$11,2,FALSE),VLOOKUP(K1317,'Pontuação 3.0'!K$2:L$11,2,FALSE),VLOOKUP(L1317,'Pontuação 3.0'!M$2:N$13,2,FALSE)),0)</f>
        <v>2330</v>
      </c>
      <c r="AK1317" s="9">
        <f t="shared" si="6"/>
        <v>233</v>
      </c>
      <c r="AL1317" s="9" t="str">
        <f t="array" ref="AL1317">IFERROR(INDEX('Pontuação 3.0'!G$13:G$191, MATCH(AK1317, 'Pontuação 3.0'!F$13:F$191, 0)), "Faixa Indefinida")</f>
        <v>B</v>
      </c>
      <c r="AM1317" s="9">
        <f t="shared" si="7"/>
        <v>0</v>
      </c>
      <c r="AN1317" s="9">
        <f t="shared" si="8"/>
        <v>1</v>
      </c>
      <c r="AO1317" s="9">
        <f t="shared" si="9"/>
        <v>0</v>
      </c>
      <c r="AP1317" s="9">
        <f t="shared" si="10"/>
        <v>0</v>
      </c>
      <c r="AQ1317" s="8"/>
    </row>
    <row r="1318" ht="15.75" customHeight="1">
      <c r="A1318" s="7">
        <v>45681.0</v>
      </c>
      <c r="B1318" s="8" t="s">
        <v>3016</v>
      </c>
      <c r="C1318" s="8" t="s">
        <v>3017</v>
      </c>
      <c r="D1318" s="11">
        <v>5.1992654954E10</v>
      </c>
      <c r="E1318" s="8" t="s">
        <v>11833</v>
      </c>
      <c r="F1318" s="8" t="s">
        <v>11834</v>
      </c>
      <c r="G1318" s="8" t="s">
        <v>11843</v>
      </c>
      <c r="H1318" s="8" t="s">
        <v>11850</v>
      </c>
      <c r="I1318" s="8" t="s">
        <v>11837</v>
      </c>
      <c r="J1318" s="8" t="s">
        <v>11838</v>
      </c>
      <c r="K1318" s="8" t="s">
        <v>11837</v>
      </c>
      <c r="L1318" s="8" t="s">
        <v>11857</v>
      </c>
      <c r="M1318" s="8" t="s">
        <v>11853</v>
      </c>
      <c r="N1318" s="12" t="s">
        <v>11</v>
      </c>
      <c r="O1318" s="12" t="s">
        <v>13</v>
      </c>
      <c r="P1318" s="12" t="s">
        <v>12</v>
      </c>
      <c r="Q1318" s="12" t="s">
        <v>65</v>
      </c>
      <c r="R1318" s="12" t="s">
        <v>20</v>
      </c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9">
        <f>ROUNDUP(SUM(VLOOKUP(F1318,'Pontuação'!A$2:B$11,2,FALSE),VLOOKUP(E1318,'Pontuação'!C$2:D$11,2,FALSE),VLOOKUP(H1318,'Pontuação'!I$2:J$11,2,FALSE),VLOOKUP(J1318,'Pontuação'!G$2:H$11,2,FALSE),VLOOKUP(L1318,'Pontuação'!M$2:N$13,2,FALSE)),0)</f>
        <v>1782</v>
      </c>
      <c r="AD1318" s="10">
        <f t="shared" si="1"/>
        <v>178</v>
      </c>
      <c r="AE1318" s="10" t="str">
        <f t="array" ref="AE1318">IFERROR(INDEX('Pontuação'!G$13:G$101, MATCH(AD1318, 'Pontuação'!F$13:F$101, 0)), "Faixa Indefinida")</f>
        <v>B</v>
      </c>
      <c r="AF1318" s="10">
        <f t="shared" si="2"/>
        <v>0</v>
      </c>
      <c r="AG1318" s="10">
        <f t="shared" si="3"/>
        <v>1</v>
      </c>
      <c r="AH1318" s="10">
        <f t="shared" si="4"/>
        <v>0</v>
      </c>
      <c r="AI1318" s="10">
        <f t="shared" si="5"/>
        <v>0</v>
      </c>
      <c r="AJ1318" s="9">
        <f>ROUNDUP(SUM(VLOOKUP(F1318,'Pontuação 3.0'!A$2:B$11,2,FALSE),VLOOKUP(E1318,'Pontuação 3.0'!C$2:D$11,2,FALSE),VLOOKUP(H1318,'Pontuação 3.0'!I$2:J$11,2,FALSE),VLOOKUP(J1318,'Pontuação 3.0'!G$2:H$11,2,FALSE),VLOOKUP(G1318,'Pontuação 3.0'!E$2:F$11,2,FALSE),VLOOKUP(K1318,'Pontuação 3.0'!K$2:L$11,2,FALSE),VLOOKUP(L1318,'Pontuação 3.0'!M$2:N$13,2,FALSE)),0)</f>
        <v>2234</v>
      </c>
      <c r="AK1318" s="9">
        <f t="shared" si="6"/>
        <v>223</v>
      </c>
      <c r="AL1318" s="9" t="str">
        <f t="array" ref="AL1318">IFERROR(INDEX('Pontuação 3.0'!G$13:G$191, MATCH(AK1318, 'Pontuação 3.0'!F$13:F$191, 0)), "Faixa Indefinida")</f>
        <v>B</v>
      </c>
      <c r="AM1318" s="9">
        <f t="shared" si="7"/>
        <v>0</v>
      </c>
      <c r="AN1318" s="9">
        <f t="shared" si="8"/>
        <v>1</v>
      </c>
      <c r="AO1318" s="9">
        <f t="shared" si="9"/>
        <v>0</v>
      </c>
      <c r="AP1318" s="9">
        <f t="shared" si="10"/>
        <v>0</v>
      </c>
      <c r="AQ1318" s="8"/>
    </row>
    <row r="1319" ht="15.75" customHeight="1">
      <c r="A1319" s="7">
        <v>45681.0</v>
      </c>
      <c r="B1319" s="8" t="s">
        <v>3020</v>
      </c>
      <c r="C1319" s="8" t="s">
        <v>3021</v>
      </c>
      <c r="D1319" s="11">
        <v>4.499873389E10</v>
      </c>
      <c r="E1319" s="8" t="s">
        <v>11833</v>
      </c>
      <c r="F1319" s="8" t="s">
        <v>11842</v>
      </c>
      <c r="G1319" s="8" t="s">
        <v>11843</v>
      </c>
      <c r="H1319" s="8" t="s">
        <v>11844</v>
      </c>
      <c r="I1319" s="8" t="s">
        <v>11845</v>
      </c>
      <c r="J1319" s="8" t="s">
        <v>11846</v>
      </c>
      <c r="K1319" s="8" t="s">
        <v>11837</v>
      </c>
      <c r="L1319" s="8" t="s">
        <v>11847</v>
      </c>
      <c r="M1319" s="8" t="s">
        <v>11848</v>
      </c>
      <c r="N1319" s="12" t="s">
        <v>11</v>
      </c>
      <c r="O1319" s="12" t="s">
        <v>13</v>
      </c>
      <c r="P1319" s="12" t="s">
        <v>123</v>
      </c>
      <c r="Q1319" s="12" t="s">
        <v>15</v>
      </c>
      <c r="R1319" s="12" t="s">
        <v>20</v>
      </c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9">
        <f>ROUNDUP(SUM(VLOOKUP(F1319,'Pontuação'!A$2:B$11,2,FALSE),VLOOKUP(E1319,'Pontuação'!C$2:D$11,2,FALSE),VLOOKUP(H1319,'Pontuação'!I$2:J$11,2,FALSE),VLOOKUP(J1319,'Pontuação'!G$2:H$11,2,FALSE),VLOOKUP(L1319,'Pontuação'!M$2:N$13,2,FALSE)),0)</f>
        <v>1727</v>
      </c>
      <c r="AD1319" s="10">
        <f t="shared" si="1"/>
        <v>173</v>
      </c>
      <c r="AE1319" s="10" t="str">
        <f t="array" ref="AE1319">IFERROR(INDEX('Pontuação'!G$13:G$101, MATCH(AD1319, 'Pontuação'!F$13:F$101, 0)), "Faixa Indefinida")</f>
        <v>B</v>
      </c>
      <c r="AF1319" s="10">
        <f t="shared" si="2"/>
        <v>0</v>
      </c>
      <c r="AG1319" s="10">
        <f t="shared" si="3"/>
        <v>1</v>
      </c>
      <c r="AH1319" s="10">
        <f t="shared" si="4"/>
        <v>0</v>
      </c>
      <c r="AI1319" s="10">
        <f t="shared" si="5"/>
        <v>0</v>
      </c>
      <c r="AJ1319" s="9">
        <f>ROUNDUP(SUM(VLOOKUP(F1319,'Pontuação 3.0'!A$2:B$11,2,FALSE),VLOOKUP(E1319,'Pontuação 3.0'!C$2:D$11,2,FALSE),VLOOKUP(H1319,'Pontuação 3.0'!I$2:J$11,2,FALSE),VLOOKUP(J1319,'Pontuação 3.0'!G$2:H$11,2,FALSE),VLOOKUP(G1319,'Pontuação 3.0'!E$2:F$11,2,FALSE),VLOOKUP(K1319,'Pontuação 3.0'!K$2:L$11,2,FALSE),VLOOKUP(L1319,'Pontuação 3.0'!M$2:N$13,2,FALSE)),0)</f>
        <v>2295</v>
      </c>
      <c r="AK1319" s="9">
        <f t="shared" si="6"/>
        <v>230</v>
      </c>
      <c r="AL1319" s="9" t="str">
        <f t="array" ref="AL1319">IFERROR(INDEX('Pontuação 3.0'!G$13:G$191, MATCH(AK1319, 'Pontuação 3.0'!F$13:F$191, 0)), "Faixa Indefinida")</f>
        <v>B</v>
      </c>
      <c r="AM1319" s="9">
        <f t="shared" si="7"/>
        <v>0</v>
      </c>
      <c r="AN1319" s="9">
        <f t="shared" si="8"/>
        <v>1</v>
      </c>
      <c r="AO1319" s="9">
        <f t="shared" si="9"/>
        <v>0</v>
      </c>
      <c r="AP1319" s="9">
        <f t="shared" si="10"/>
        <v>0</v>
      </c>
      <c r="AQ1319" s="8"/>
    </row>
    <row r="1320" ht="15.75" customHeight="1">
      <c r="A1320" s="7">
        <v>45681.0</v>
      </c>
      <c r="B1320" s="8" t="s">
        <v>3022</v>
      </c>
      <c r="C1320" s="8" t="s">
        <v>3023</v>
      </c>
      <c r="D1320" s="11">
        <v>8.2999577901E10</v>
      </c>
      <c r="E1320" s="8" t="s">
        <v>11833</v>
      </c>
      <c r="F1320" s="8" t="s">
        <v>11861</v>
      </c>
      <c r="G1320" s="8" t="s">
        <v>11867</v>
      </c>
      <c r="H1320" s="8" t="s">
        <v>11856</v>
      </c>
      <c r="I1320" s="8" t="s">
        <v>11837</v>
      </c>
      <c r="J1320" s="8" t="s">
        <v>11846</v>
      </c>
      <c r="K1320" s="8" t="s">
        <v>11837</v>
      </c>
      <c r="L1320" s="8" t="s">
        <v>11840</v>
      </c>
      <c r="M1320" s="8" t="s">
        <v>11841</v>
      </c>
      <c r="N1320" s="12" t="s">
        <v>11</v>
      </c>
      <c r="O1320" s="12" t="s">
        <v>13</v>
      </c>
      <c r="P1320" s="12" t="s">
        <v>2258</v>
      </c>
      <c r="Q1320" s="12" t="s">
        <v>15</v>
      </c>
      <c r="R1320" s="12" t="s">
        <v>20</v>
      </c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9">
        <f>ROUNDUP(SUM(VLOOKUP(F1320,'Pontuação'!A$2:B$11,2,FALSE),VLOOKUP(E1320,'Pontuação'!C$2:D$11,2,FALSE),VLOOKUP(H1320,'Pontuação'!I$2:J$11,2,FALSE),VLOOKUP(J1320,'Pontuação'!G$2:H$11,2,FALSE),VLOOKUP(L1320,'Pontuação'!M$2:N$13,2,FALSE)),0)</f>
        <v>1238</v>
      </c>
      <c r="AD1320" s="10">
        <f t="shared" si="1"/>
        <v>124</v>
      </c>
      <c r="AE1320" s="10" t="str">
        <f t="array" ref="AE1320">IFERROR(INDEX('Pontuação'!G$13:G$101, MATCH(AD1320, 'Pontuação'!F$13:F$101, 0)), "Faixa Indefinida")</f>
        <v>D</v>
      </c>
      <c r="AF1320" s="10">
        <f t="shared" si="2"/>
        <v>0</v>
      </c>
      <c r="AG1320" s="10">
        <f t="shared" si="3"/>
        <v>0</v>
      </c>
      <c r="AH1320" s="10">
        <f t="shared" si="4"/>
        <v>0</v>
      </c>
      <c r="AI1320" s="10">
        <f t="shared" si="5"/>
        <v>1</v>
      </c>
      <c r="AJ1320" s="9">
        <f>ROUNDUP(SUM(VLOOKUP(F1320,'Pontuação 3.0'!A$2:B$11,2,FALSE),VLOOKUP(E1320,'Pontuação 3.0'!C$2:D$11,2,FALSE),VLOOKUP(H1320,'Pontuação 3.0'!I$2:J$11,2,FALSE),VLOOKUP(J1320,'Pontuação 3.0'!G$2:H$11,2,FALSE),VLOOKUP(G1320,'Pontuação 3.0'!E$2:F$11,2,FALSE),VLOOKUP(K1320,'Pontuação 3.0'!K$2:L$11,2,FALSE),VLOOKUP(L1320,'Pontuação 3.0'!M$2:N$13,2,FALSE)),0)</f>
        <v>1654</v>
      </c>
      <c r="AK1320" s="9">
        <f t="shared" si="6"/>
        <v>165</v>
      </c>
      <c r="AL1320" s="9" t="str">
        <f t="array" ref="AL1320">IFERROR(INDEX('Pontuação 3.0'!G$13:G$191, MATCH(AK1320, 'Pontuação 3.0'!F$13:F$191, 0)), "Faixa Indefinida")</f>
        <v>D</v>
      </c>
      <c r="AM1320" s="9">
        <f t="shared" si="7"/>
        <v>0</v>
      </c>
      <c r="AN1320" s="9">
        <f t="shared" si="8"/>
        <v>0</v>
      </c>
      <c r="AO1320" s="9">
        <f t="shared" si="9"/>
        <v>0</v>
      </c>
      <c r="AP1320" s="9">
        <f t="shared" si="10"/>
        <v>1</v>
      </c>
      <c r="AQ1320" s="8"/>
    </row>
    <row r="1321" ht="15.75" customHeight="1">
      <c r="A1321" s="7">
        <v>45681.0</v>
      </c>
      <c r="B1321" s="8" t="s">
        <v>3024</v>
      </c>
      <c r="C1321" s="8" t="s">
        <v>3025</v>
      </c>
      <c r="D1321" s="11">
        <v>7.7998193035E10</v>
      </c>
      <c r="E1321" s="8" t="s">
        <v>11833</v>
      </c>
      <c r="F1321" s="8" t="s">
        <v>11842</v>
      </c>
      <c r="G1321" s="8" t="s">
        <v>11835</v>
      </c>
      <c r="H1321" s="8" t="s">
        <v>11850</v>
      </c>
      <c r="I1321" s="8" t="s">
        <v>11837</v>
      </c>
      <c r="J1321" s="8" t="s">
        <v>11852</v>
      </c>
      <c r="K1321" s="8" t="s">
        <v>11837</v>
      </c>
      <c r="L1321" s="8" t="s">
        <v>11847</v>
      </c>
      <c r="M1321" s="8" t="s">
        <v>11841</v>
      </c>
      <c r="N1321" s="12" t="s">
        <v>11</v>
      </c>
      <c r="O1321" s="12" t="s">
        <v>13</v>
      </c>
      <c r="P1321" s="12" t="s">
        <v>49</v>
      </c>
      <c r="Q1321" s="12" t="s">
        <v>15</v>
      </c>
      <c r="R1321" s="12" t="s">
        <v>14</v>
      </c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9">
        <f>ROUNDUP(SUM(VLOOKUP(F1321,'Pontuação'!A$2:B$11,2,FALSE),VLOOKUP(E1321,'Pontuação'!C$2:D$11,2,FALSE),VLOOKUP(H1321,'Pontuação'!I$2:J$11,2,FALSE),VLOOKUP(J1321,'Pontuação'!G$2:H$11,2,FALSE),VLOOKUP(L1321,'Pontuação'!M$2:N$13,2,FALSE)),0)</f>
        <v>1790</v>
      </c>
      <c r="AD1321" s="10">
        <f t="shared" si="1"/>
        <v>179</v>
      </c>
      <c r="AE1321" s="10" t="str">
        <f t="array" ref="AE1321">IFERROR(INDEX('Pontuação'!G$13:G$101, MATCH(AD1321, 'Pontuação'!F$13:F$101, 0)), "Faixa Indefinida")</f>
        <v>B</v>
      </c>
      <c r="AF1321" s="10">
        <f t="shared" si="2"/>
        <v>0</v>
      </c>
      <c r="AG1321" s="10">
        <f t="shared" si="3"/>
        <v>1</v>
      </c>
      <c r="AH1321" s="10">
        <f t="shared" si="4"/>
        <v>0</v>
      </c>
      <c r="AI1321" s="10">
        <f t="shared" si="5"/>
        <v>0</v>
      </c>
      <c r="AJ1321" s="9">
        <f>ROUNDUP(SUM(VLOOKUP(F1321,'Pontuação 3.0'!A$2:B$11,2,FALSE),VLOOKUP(E1321,'Pontuação 3.0'!C$2:D$11,2,FALSE),VLOOKUP(H1321,'Pontuação 3.0'!I$2:J$11,2,FALSE),VLOOKUP(J1321,'Pontuação 3.0'!G$2:H$11,2,FALSE),VLOOKUP(G1321,'Pontuação 3.0'!E$2:F$11,2,FALSE),VLOOKUP(K1321,'Pontuação 3.0'!K$2:L$11,2,FALSE),VLOOKUP(L1321,'Pontuação 3.0'!M$2:N$13,2,FALSE)),0)</f>
        <v>2220</v>
      </c>
      <c r="AK1321" s="9">
        <f t="shared" si="6"/>
        <v>222</v>
      </c>
      <c r="AL1321" s="9" t="str">
        <f t="array" ref="AL1321">IFERROR(INDEX('Pontuação 3.0'!G$13:G$191, MATCH(AK1321, 'Pontuação 3.0'!F$13:F$191, 0)), "Faixa Indefinida")</f>
        <v>B</v>
      </c>
      <c r="AM1321" s="9">
        <f t="shared" si="7"/>
        <v>0</v>
      </c>
      <c r="AN1321" s="9">
        <f t="shared" si="8"/>
        <v>1</v>
      </c>
      <c r="AO1321" s="9">
        <f t="shared" si="9"/>
        <v>0</v>
      </c>
      <c r="AP1321" s="9">
        <f t="shared" si="10"/>
        <v>0</v>
      </c>
      <c r="AQ1321" s="8"/>
    </row>
    <row r="1322" ht="15.75" customHeight="1">
      <c r="A1322" s="7">
        <v>45681.0</v>
      </c>
      <c r="B1322" s="8" t="s">
        <v>3028</v>
      </c>
      <c r="C1322" s="8" t="s">
        <v>3029</v>
      </c>
      <c r="D1322" s="11">
        <v>1.1930134727E10</v>
      </c>
      <c r="E1322" s="8" t="s">
        <v>11868</v>
      </c>
      <c r="F1322" s="8" t="s">
        <v>11834</v>
      </c>
      <c r="G1322" s="8" t="s">
        <v>11843</v>
      </c>
      <c r="H1322" s="8" t="s">
        <v>11850</v>
      </c>
      <c r="I1322" s="8" t="s">
        <v>11837</v>
      </c>
      <c r="J1322" s="8" t="s">
        <v>11846</v>
      </c>
      <c r="K1322" s="8" t="s">
        <v>11837</v>
      </c>
      <c r="L1322" s="8" t="s">
        <v>11851</v>
      </c>
      <c r="M1322" s="8" t="s">
        <v>11848</v>
      </c>
      <c r="N1322" s="12" t="s">
        <v>11</v>
      </c>
      <c r="O1322" s="12" t="s">
        <v>13</v>
      </c>
      <c r="P1322" s="12" t="s">
        <v>99</v>
      </c>
      <c r="Q1322" s="12" t="s">
        <v>44</v>
      </c>
      <c r="R1322" s="12" t="s">
        <v>20</v>
      </c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9">
        <f>ROUNDUP(SUM(VLOOKUP(F1322,'Pontuação'!A$2:B$11,2,FALSE),VLOOKUP(E1322,'Pontuação'!C$2:D$11,2,FALSE),VLOOKUP(H1322,'Pontuação'!I$2:J$11,2,FALSE),VLOOKUP(J1322,'Pontuação'!G$2:H$11,2,FALSE),VLOOKUP(L1322,'Pontuação'!M$2:N$13,2,FALSE)),0)</f>
        <v>1545</v>
      </c>
      <c r="AD1322" s="10">
        <f t="shared" si="1"/>
        <v>155</v>
      </c>
      <c r="AE1322" s="10" t="str">
        <f t="array" ref="AE1322">IFERROR(INDEX('Pontuação'!G$13:G$101, MATCH(AD1322, 'Pontuação'!F$13:F$101, 0)), "Faixa Indefinida")</f>
        <v>C</v>
      </c>
      <c r="AF1322" s="10">
        <f t="shared" si="2"/>
        <v>0</v>
      </c>
      <c r="AG1322" s="10">
        <f t="shared" si="3"/>
        <v>0</v>
      </c>
      <c r="AH1322" s="10">
        <f t="shared" si="4"/>
        <v>1</v>
      </c>
      <c r="AI1322" s="10">
        <f t="shared" si="5"/>
        <v>0</v>
      </c>
      <c r="AJ1322" s="9">
        <f>ROUNDUP(SUM(VLOOKUP(F1322,'Pontuação 3.0'!A$2:B$11,2,FALSE),VLOOKUP(E1322,'Pontuação 3.0'!C$2:D$11,2,FALSE),VLOOKUP(H1322,'Pontuação 3.0'!I$2:J$11,2,FALSE),VLOOKUP(J1322,'Pontuação 3.0'!G$2:H$11,2,FALSE),VLOOKUP(G1322,'Pontuação 3.0'!E$2:F$11,2,FALSE),VLOOKUP(K1322,'Pontuação 3.0'!K$2:L$11,2,FALSE),VLOOKUP(L1322,'Pontuação 3.0'!M$2:N$13,2,FALSE)),0)</f>
        <v>1959</v>
      </c>
      <c r="AK1322" s="9">
        <f t="shared" si="6"/>
        <v>196</v>
      </c>
      <c r="AL1322" s="9" t="str">
        <f t="array" ref="AL1322">IFERROR(INDEX('Pontuação 3.0'!G$13:G$191, MATCH(AK1322, 'Pontuação 3.0'!F$13:F$191, 0)), "Faixa Indefinida")</f>
        <v>C</v>
      </c>
      <c r="AM1322" s="9">
        <f t="shared" si="7"/>
        <v>0</v>
      </c>
      <c r="AN1322" s="9">
        <f t="shared" si="8"/>
        <v>0</v>
      </c>
      <c r="AO1322" s="9">
        <f t="shared" si="9"/>
        <v>1</v>
      </c>
      <c r="AP1322" s="9">
        <f t="shared" si="10"/>
        <v>0</v>
      </c>
      <c r="AQ1322" s="8"/>
    </row>
    <row r="1323" ht="15.75" customHeight="1">
      <c r="A1323" s="7">
        <v>45681.0</v>
      </c>
      <c r="B1323" s="8" t="s">
        <v>3026</v>
      </c>
      <c r="C1323" s="8" t="s">
        <v>3027</v>
      </c>
      <c r="D1323" s="11">
        <v>1.9989028434E10</v>
      </c>
      <c r="E1323" s="8" t="s">
        <v>11833</v>
      </c>
      <c r="F1323" s="8" t="s">
        <v>11842</v>
      </c>
      <c r="G1323" s="8" t="s">
        <v>11843</v>
      </c>
      <c r="H1323" s="8" t="s">
        <v>11865</v>
      </c>
      <c r="I1323" s="8" t="s">
        <v>11845</v>
      </c>
      <c r="J1323" s="8" t="s">
        <v>11846</v>
      </c>
      <c r="K1323" s="8" t="s">
        <v>11837</v>
      </c>
      <c r="L1323" s="8" t="s">
        <v>11847</v>
      </c>
      <c r="M1323" s="8" t="s">
        <v>11849</v>
      </c>
      <c r="N1323" s="12" t="s">
        <v>11</v>
      </c>
      <c r="O1323" s="12" t="s">
        <v>13</v>
      </c>
      <c r="P1323" s="12" t="s">
        <v>123</v>
      </c>
      <c r="Q1323" s="12" t="s">
        <v>15</v>
      </c>
      <c r="R1323" s="12" t="s">
        <v>20</v>
      </c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9">
        <f>ROUNDUP(SUM(VLOOKUP(F1323,'Pontuação'!A$2:B$11,2,FALSE),VLOOKUP(E1323,'Pontuação'!C$2:D$11,2,FALSE),VLOOKUP(H1323,'Pontuação'!I$2:J$11,2,FALSE),VLOOKUP(J1323,'Pontuação'!G$2:H$11,2,FALSE),VLOOKUP(L1323,'Pontuação'!M$2:N$13,2,FALSE)),0)</f>
        <v>1711</v>
      </c>
      <c r="AD1323" s="10">
        <f t="shared" si="1"/>
        <v>171</v>
      </c>
      <c r="AE1323" s="10" t="str">
        <f t="array" ref="AE1323">IFERROR(INDEX('Pontuação'!G$13:G$101, MATCH(AD1323, 'Pontuação'!F$13:F$101, 0)), "Faixa Indefinida")</f>
        <v>B</v>
      </c>
      <c r="AF1323" s="10">
        <f t="shared" si="2"/>
        <v>0</v>
      </c>
      <c r="AG1323" s="10">
        <f t="shared" si="3"/>
        <v>1</v>
      </c>
      <c r="AH1323" s="10">
        <f t="shared" si="4"/>
        <v>0</v>
      </c>
      <c r="AI1323" s="10">
        <f t="shared" si="5"/>
        <v>0</v>
      </c>
      <c r="AJ1323" s="9">
        <f>ROUNDUP(SUM(VLOOKUP(F1323,'Pontuação 3.0'!A$2:B$11,2,FALSE),VLOOKUP(E1323,'Pontuação 3.0'!C$2:D$11,2,FALSE),VLOOKUP(H1323,'Pontuação 3.0'!I$2:J$11,2,FALSE),VLOOKUP(J1323,'Pontuação 3.0'!G$2:H$11,2,FALSE),VLOOKUP(G1323,'Pontuação 3.0'!E$2:F$11,2,FALSE),VLOOKUP(K1323,'Pontuação 3.0'!K$2:L$11,2,FALSE),VLOOKUP(L1323,'Pontuação 3.0'!M$2:N$13,2,FALSE)),0)</f>
        <v>2144</v>
      </c>
      <c r="AK1323" s="9">
        <f t="shared" si="6"/>
        <v>214</v>
      </c>
      <c r="AL1323" s="9" t="str">
        <f t="array" ref="AL1323">IFERROR(INDEX('Pontuação 3.0'!G$13:G$191, MATCH(AK1323, 'Pontuação 3.0'!F$13:F$191, 0)), "Faixa Indefinida")</f>
        <v>B</v>
      </c>
      <c r="AM1323" s="9">
        <f t="shared" si="7"/>
        <v>0</v>
      </c>
      <c r="AN1323" s="9">
        <f t="shared" si="8"/>
        <v>1</v>
      </c>
      <c r="AO1323" s="9">
        <f t="shared" si="9"/>
        <v>0</v>
      </c>
      <c r="AP1323" s="9">
        <f t="shared" si="10"/>
        <v>0</v>
      </c>
      <c r="AQ1323" s="8"/>
    </row>
    <row r="1324" ht="15.75" customHeight="1">
      <c r="A1324" s="7">
        <v>45681.0</v>
      </c>
      <c r="B1324" s="8" t="s">
        <v>3034</v>
      </c>
      <c r="C1324" s="8" t="s">
        <v>3035</v>
      </c>
      <c r="D1324" s="11">
        <v>1.1958240497E10</v>
      </c>
      <c r="E1324" s="8" t="s">
        <v>11833</v>
      </c>
      <c r="F1324" s="8" t="s">
        <v>11842</v>
      </c>
      <c r="G1324" s="8" t="s">
        <v>11867</v>
      </c>
      <c r="H1324" s="8" t="s">
        <v>11850</v>
      </c>
      <c r="I1324" s="8" t="s">
        <v>11845</v>
      </c>
      <c r="J1324" s="8" t="s">
        <v>11846</v>
      </c>
      <c r="K1324" s="8" t="s">
        <v>11837</v>
      </c>
      <c r="L1324" s="8" t="s">
        <v>11840</v>
      </c>
      <c r="M1324" s="8" t="s">
        <v>11849</v>
      </c>
      <c r="N1324" s="12" t="s">
        <v>11</v>
      </c>
      <c r="O1324" s="12" t="s">
        <v>13</v>
      </c>
      <c r="P1324" s="12" t="s">
        <v>123</v>
      </c>
      <c r="Q1324" s="12" t="s">
        <v>15</v>
      </c>
      <c r="R1324" s="12" t="s">
        <v>14</v>
      </c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9">
        <f>ROUNDUP(SUM(VLOOKUP(F1324,'Pontuação'!A$2:B$11,2,FALSE),VLOOKUP(E1324,'Pontuação'!C$2:D$11,2,FALSE),VLOOKUP(H1324,'Pontuação'!I$2:J$11,2,FALSE),VLOOKUP(J1324,'Pontuação'!G$2:H$11,2,FALSE),VLOOKUP(L1324,'Pontuação'!M$2:N$13,2,FALSE)),0)</f>
        <v>1597</v>
      </c>
      <c r="AD1324" s="10">
        <f t="shared" si="1"/>
        <v>160</v>
      </c>
      <c r="AE1324" s="10" t="str">
        <f t="array" ref="AE1324">IFERROR(INDEX('Pontuação'!G$13:G$101, MATCH(AD1324, 'Pontuação'!F$13:F$101, 0)), "Faixa Indefinida")</f>
        <v>C</v>
      </c>
      <c r="AF1324" s="10">
        <f t="shared" si="2"/>
        <v>0</v>
      </c>
      <c r="AG1324" s="10">
        <f t="shared" si="3"/>
        <v>0</v>
      </c>
      <c r="AH1324" s="10">
        <f t="shared" si="4"/>
        <v>1</v>
      </c>
      <c r="AI1324" s="10">
        <f t="shared" si="5"/>
        <v>0</v>
      </c>
      <c r="AJ1324" s="9">
        <f>ROUNDUP(SUM(VLOOKUP(F1324,'Pontuação 3.0'!A$2:B$11,2,FALSE),VLOOKUP(E1324,'Pontuação 3.0'!C$2:D$11,2,FALSE),VLOOKUP(H1324,'Pontuação 3.0'!I$2:J$11,2,FALSE),VLOOKUP(J1324,'Pontuação 3.0'!G$2:H$11,2,FALSE),VLOOKUP(G1324,'Pontuação 3.0'!E$2:F$11,2,FALSE),VLOOKUP(K1324,'Pontuação 3.0'!K$2:L$11,2,FALSE),VLOOKUP(L1324,'Pontuação 3.0'!M$2:N$13,2,FALSE)),0)</f>
        <v>1950</v>
      </c>
      <c r="AK1324" s="9">
        <f t="shared" si="6"/>
        <v>195</v>
      </c>
      <c r="AL1324" s="9" t="str">
        <f t="array" ref="AL1324">IFERROR(INDEX('Pontuação 3.0'!G$13:G$191, MATCH(AK1324, 'Pontuação 3.0'!F$13:F$191, 0)), "Faixa Indefinida")</f>
        <v>C</v>
      </c>
      <c r="AM1324" s="9">
        <f t="shared" si="7"/>
        <v>0</v>
      </c>
      <c r="AN1324" s="9">
        <f t="shared" si="8"/>
        <v>0</v>
      </c>
      <c r="AO1324" s="9">
        <f t="shared" si="9"/>
        <v>1</v>
      </c>
      <c r="AP1324" s="9">
        <f t="shared" si="10"/>
        <v>0</v>
      </c>
      <c r="AQ1324" s="8"/>
    </row>
    <row r="1325" ht="15.75" customHeight="1">
      <c r="A1325" s="7">
        <v>45681.0</v>
      </c>
      <c r="B1325" s="8" t="s">
        <v>409</v>
      </c>
      <c r="C1325" s="8" t="s">
        <v>3030</v>
      </c>
      <c r="D1325" s="11">
        <v>6.1991896284E10</v>
      </c>
      <c r="E1325" s="8" t="s">
        <v>11833</v>
      </c>
      <c r="F1325" s="8" t="s">
        <v>11842</v>
      </c>
      <c r="G1325" s="8" t="s">
        <v>11835</v>
      </c>
      <c r="H1325" s="8" t="s">
        <v>11844</v>
      </c>
      <c r="I1325" s="8" t="s">
        <v>11837</v>
      </c>
      <c r="J1325" s="8" t="s">
        <v>11846</v>
      </c>
      <c r="K1325" s="8" t="s">
        <v>11839</v>
      </c>
      <c r="L1325" s="8" t="s">
        <v>11857</v>
      </c>
      <c r="M1325" s="8" t="s">
        <v>11849</v>
      </c>
      <c r="N1325" s="12" t="s">
        <v>14</v>
      </c>
      <c r="O1325" s="12" t="s">
        <v>3031</v>
      </c>
      <c r="P1325" s="12" t="s">
        <v>310</v>
      </c>
      <c r="Q1325" s="12" t="s">
        <v>3033</v>
      </c>
      <c r="R1325" s="12" t="s">
        <v>3032</v>
      </c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9">
        <f>ROUNDUP(SUM(VLOOKUP(F1325,'Pontuação'!A$2:B$11,2,FALSE),VLOOKUP(E1325,'Pontuação'!C$2:D$11,2,FALSE),VLOOKUP(H1325,'Pontuação'!I$2:J$11,2,FALSE),VLOOKUP(J1325,'Pontuação'!G$2:H$11,2,FALSE),VLOOKUP(L1325,'Pontuação'!M$2:N$13,2,FALSE)),0)</f>
        <v>1558</v>
      </c>
      <c r="AD1325" s="10">
        <f t="shared" si="1"/>
        <v>156</v>
      </c>
      <c r="AE1325" s="10" t="str">
        <f t="array" ref="AE1325">IFERROR(INDEX('Pontuação'!G$13:G$101, MATCH(AD1325, 'Pontuação'!F$13:F$101, 0)), "Faixa Indefinida")</f>
        <v>C</v>
      </c>
      <c r="AF1325" s="10">
        <f t="shared" si="2"/>
        <v>0</v>
      </c>
      <c r="AG1325" s="10">
        <f t="shared" si="3"/>
        <v>0</v>
      </c>
      <c r="AH1325" s="10">
        <f t="shared" si="4"/>
        <v>1</v>
      </c>
      <c r="AI1325" s="10">
        <f t="shared" si="5"/>
        <v>0</v>
      </c>
      <c r="AJ1325" s="9">
        <f>ROUNDUP(SUM(VLOOKUP(F1325,'Pontuação 3.0'!A$2:B$11,2,FALSE),VLOOKUP(E1325,'Pontuação 3.0'!C$2:D$11,2,FALSE),VLOOKUP(H1325,'Pontuação 3.0'!I$2:J$11,2,FALSE),VLOOKUP(J1325,'Pontuação 3.0'!G$2:H$11,2,FALSE),VLOOKUP(G1325,'Pontuação 3.0'!E$2:F$11,2,FALSE),VLOOKUP(K1325,'Pontuação 3.0'!K$2:L$11,2,FALSE),VLOOKUP(L1325,'Pontuação 3.0'!M$2:N$13,2,FALSE)),0)</f>
        <v>2300</v>
      </c>
      <c r="AK1325" s="9">
        <f t="shared" si="6"/>
        <v>230</v>
      </c>
      <c r="AL1325" s="9" t="str">
        <f t="array" ref="AL1325">IFERROR(INDEX('Pontuação 3.0'!G$13:G$191, MATCH(AK1325, 'Pontuação 3.0'!F$13:F$191, 0)), "Faixa Indefinida")</f>
        <v>B</v>
      </c>
      <c r="AM1325" s="9">
        <f t="shared" si="7"/>
        <v>0</v>
      </c>
      <c r="AN1325" s="9">
        <f t="shared" si="8"/>
        <v>1</v>
      </c>
      <c r="AO1325" s="9">
        <f t="shared" si="9"/>
        <v>0</v>
      </c>
      <c r="AP1325" s="9">
        <f t="shared" si="10"/>
        <v>0</v>
      </c>
      <c r="AQ1325" s="8"/>
    </row>
    <row r="1326" ht="15.75" customHeight="1">
      <c r="A1326" s="7">
        <v>45681.0</v>
      </c>
      <c r="B1326" s="8" t="s">
        <v>3039</v>
      </c>
      <c r="C1326" s="8" t="s">
        <v>3040</v>
      </c>
      <c r="D1326" s="11">
        <v>8.8993322779E10</v>
      </c>
      <c r="E1326" s="8" t="s">
        <v>11833</v>
      </c>
      <c r="F1326" s="8" t="s">
        <v>11854</v>
      </c>
      <c r="G1326" s="8" t="s">
        <v>11855</v>
      </c>
      <c r="H1326" s="8" t="s">
        <v>11856</v>
      </c>
      <c r="I1326" s="8" t="s">
        <v>11845</v>
      </c>
      <c r="J1326" s="8" t="s">
        <v>11838</v>
      </c>
      <c r="K1326" s="8" t="s">
        <v>11837</v>
      </c>
      <c r="L1326" s="8" t="s">
        <v>11847</v>
      </c>
      <c r="M1326" s="8" t="s">
        <v>11841</v>
      </c>
      <c r="N1326" s="12" t="s">
        <v>11</v>
      </c>
      <c r="O1326" s="12" t="s">
        <v>13</v>
      </c>
      <c r="P1326" s="12" t="s">
        <v>27</v>
      </c>
      <c r="Q1326" s="12" t="s">
        <v>15</v>
      </c>
      <c r="R1326" s="12" t="s">
        <v>20</v>
      </c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9">
        <f>ROUNDUP(SUM(VLOOKUP(F1326,'Pontuação'!A$2:B$11,2,FALSE),VLOOKUP(E1326,'Pontuação'!C$2:D$11,2,FALSE),VLOOKUP(H1326,'Pontuação'!I$2:J$11,2,FALSE),VLOOKUP(J1326,'Pontuação'!G$2:H$11,2,FALSE),VLOOKUP(L1326,'Pontuação'!M$2:N$13,2,FALSE)),0)</f>
        <v>1854</v>
      </c>
      <c r="AD1326" s="10">
        <f t="shared" si="1"/>
        <v>185</v>
      </c>
      <c r="AE1326" s="10" t="str">
        <f t="array" ref="AE1326">IFERROR(INDEX('Pontuação'!G$13:G$101, MATCH(AD1326, 'Pontuação'!F$13:F$101, 0)), "Faixa Indefinida")</f>
        <v>A</v>
      </c>
      <c r="AF1326" s="10">
        <f t="shared" si="2"/>
        <v>1</v>
      </c>
      <c r="AG1326" s="10">
        <f t="shared" si="3"/>
        <v>0</v>
      </c>
      <c r="AH1326" s="10">
        <f t="shared" si="4"/>
        <v>0</v>
      </c>
      <c r="AI1326" s="10">
        <f t="shared" si="5"/>
        <v>0</v>
      </c>
      <c r="AJ1326" s="9">
        <f>ROUNDUP(SUM(VLOOKUP(F1326,'Pontuação 3.0'!A$2:B$11,2,FALSE),VLOOKUP(E1326,'Pontuação 3.0'!C$2:D$11,2,FALSE),VLOOKUP(H1326,'Pontuação 3.0'!I$2:J$11,2,FALSE),VLOOKUP(J1326,'Pontuação 3.0'!G$2:H$11,2,FALSE),VLOOKUP(G1326,'Pontuação 3.0'!E$2:F$11,2,FALSE),VLOOKUP(K1326,'Pontuação 3.0'!K$2:L$11,2,FALSE),VLOOKUP(L1326,'Pontuação 3.0'!M$2:N$13,2,FALSE)),0)</f>
        <v>2213</v>
      </c>
      <c r="AK1326" s="9">
        <f t="shared" si="6"/>
        <v>221</v>
      </c>
      <c r="AL1326" s="9" t="str">
        <f t="array" ref="AL1326">IFERROR(INDEX('Pontuação 3.0'!G$13:G$191, MATCH(AK1326, 'Pontuação 3.0'!F$13:F$191, 0)), "Faixa Indefinida")</f>
        <v>B</v>
      </c>
      <c r="AM1326" s="9">
        <f t="shared" si="7"/>
        <v>0</v>
      </c>
      <c r="AN1326" s="9">
        <f t="shared" si="8"/>
        <v>1</v>
      </c>
      <c r="AO1326" s="9">
        <f t="shared" si="9"/>
        <v>0</v>
      </c>
      <c r="AP1326" s="9">
        <f t="shared" si="10"/>
        <v>0</v>
      </c>
      <c r="AQ1326" s="8"/>
    </row>
    <row r="1327" ht="15.75" customHeight="1">
      <c r="A1327" s="7">
        <v>45681.0</v>
      </c>
      <c r="B1327" s="8" t="s">
        <v>3036</v>
      </c>
      <c r="C1327" s="8" t="s">
        <v>3037</v>
      </c>
      <c r="D1327" s="8" t="s">
        <v>3038</v>
      </c>
      <c r="E1327" s="8" t="s">
        <v>11833</v>
      </c>
      <c r="F1327" s="8" t="s">
        <v>11834</v>
      </c>
      <c r="G1327" s="8" t="s">
        <v>11843</v>
      </c>
      <c r="H1327" s="8" t="s">
        <v>11844</v>
      </c>
      <c r="I1327" s="8" t="s">
        <v>11845</v>
      </c>
      <c r="J1327" s="8" t="s">
        <v>11846</v>
      </c>
      <c r="K1327" s="8" t="s">
        <v>11839</v>
      </c>
      <c r="L1327" s="8" t="s">
        <v>11851</v>
      </c>
      <c r="M1327" s="8" t="s">
        <v>11848</v>
      </c>
      <c r="N1327" s="12" t="s">
        <v>11</v>
      </c>
      <c r="O1327" s="12" t="s">
        <v>13</v>
      </c>
      <c r="P1327" s="12" t="s">
        <v>27</v>
      </c>
      <c r="Q1327" s="12" t="s">
        <v>15</v>
      </c>
      <c r="R1327" s="12" t="s">
        <v>14</v>
      </c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9">
        <f>ROUNDUP(SUM(VLOOKUP(F1327,'Pontuação'!A$2:B$11,2,FALSE),VLOOKUP(E1327,'Pontuação'!C$2:D$11,2,FALSE),VLOOKUP(H1327,'Pontuação'!I$2:J$11,2,FALSE),VLOOKUP(J1327,'Pontuação'!G$2:H$11,2,FALSE),VLOOKUP(L1327,'Pontuação'!M$2:N$13,2,FALSE)),0)</f>
        <v>1583</v>
      </c>
      <c r="AD1327" s="10">
        <f t="shared" si="1"/>
        <v>158</v>
      </c>
      <c r="AE1327" s="10" t="str">
        <f t="array" ref="AE1327">IFERROR(INDEX('Pontuação'!G$13:G$101, MATCH(AD1327, 'Pontuação'!F$13:F$101, 0)), "Faixa Indefinida")</f>
        <v>C</v>
      </c>
      <c r="AF1327" s="10">
        <f t="shared" si="2"/>
        <v>0</v>
      </c>
      <c r="AG1327" s="10">
        <f t="shared" si="3"/>
        <v>0</v>
      </c>
      <c r="AH1327" s="10">
        <f t="shared" si="4"/>
        <v>1</v>
      </c>
      <c r="AI1327" s="10">
        <f t="shared" si="5"/>
        <v>0</v>
      </c>
      <c r="AJ1327" s="9">
        <f>ROUNDUP(SUM(VLOOKUP(F1327,'Pontuação 3.0'!A$2:B$11,2,FALSE),VLOOKUP(E1327,'Pontuação 3.0'!C$2:D$11,2,FALSE),VLOOKUP(H1327,'Pontuação 3.0'!I$2:J$11,2,FALSE),VLOOKUP(J1327,'Pontuação 3.0'!G$2:H$11,2,FALSE),VLOOKUP(G1327,'Pontuação 3.0'!E$2:F$11,2,FALSE),VLOOKUP(K1327,'Pontuação 3.0'!K$2:L$11,2,FALSE),VLOOKUP(L1327,'Pontuação 3.0'!M$2:N$13,2,FALSE)),0)</f>
        <v>2337</v>
      </c>
      <c r="AK1327" s="9">
        <f t="shared" si="6"/>
        <v>234</v>
      </c>
      <c r="AL1327" s="9" t="str">
        <f t="array" ref="AL1327">IFERROR(INDEX('Pontuação 3.0'!G$13:G$191, MATCH(AK1327, 'Pontuação 3.0'!F$13:F$191, 0)), "Faixa Indefinida")</f>
        <v>B</v>
      </c>
      <c r="AM1327" s="9">
        <f t="shared" si="7"/>
        <v>0</v>
      </c>
      <c r="AN1327" s="9">
        <f t="shared" si="8"/>
        <v>1</v>
      </c>
      <c r="AO1327" s="9">
        <f t="shared" si="9"/>
        <v>0</v>
      </c>
      <c r="AP1327" s="9">
        <f t="shared" si="10"/>
        <v>0</v>
      </c>
      <c r="AQ1327" s="8"/>
    </row>
    <row r="1328" ht="15.75" customHeight="1">
      <c r="A1328" s="7">
        <v>45681.0</v>
      </c>
      <c r="B1328" s="8" t="s">
        <v>3041</v>
      </c>
      <c r="C1328" s="8" t="s">
        <v>3042</v>
      </c>
      <c r="D1328" s="8" t="s">
        <v>3043</v>
      </c>
      <c r="E1328" s="8" t="s">
        <v>11833</v>
      </c>
      <c r="F1328" s="8" t="s">
        <v>11842</v>
      </c>
      <c r="G1328" s="8" t="s">
        <v>11843</v>
      </c>
      <c r="H1328" s="8" t="s">
        <v>11844</v>
      </c>
      <c r="I1328" s="8" t="s">
        <v>11837</v>
      </c>
      <c r="J1328" s="8" t="s">
        <v>11846</v>
      </c>
      <c r="K1328" s="8" t="s">
        <v>11837</v>
      </c>
      <c r="L1328" s="8" t="s">
        <v>11851</v>
      </c>
      <c r="M1328" s="8" t="s">
        <v>11859</v>
      </c>
      <c r="N1328" s="12" t="s">
        <v>11</v>
      </c>
      <c r="O1328" s="12" t="s">
        <v>13</v>
      </c>
      <c r="P1328" s="12" t="s">
        <v>112</v>
      </c>
      <c r="Q1328" s="12" t="s">
        <v>44</v>
      </c>
      <c r="R1328" s="12" t="s">
        <v>14</v>
      </c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9">
        <f>ROUNDUP(SUM(VLOOKUP(F1328,'Pontuação'!A$2:B$11,2,FALSE),VLOOKUP(E1328,'Pontuação'!C$2:D$11,2,FALSE),VLOOKUP(H1328,'Pontuação'!I$2:J$11,2,FALSE),VLOOKUP(J1328,'Pontuação'!G$2:H$11,2,FALSE),VLOOKUP(L1328,'Pontuação'!M$2:N$13,2,FALSE)),0)</f>
        <v>1595</v>
      </c>
      <c r="AD1328" s="10">
        <f t="shared" si="1"/>
        <v>160</v>
      </c>
      <c r="AE1328" s="10" t="str">
        <f t="array" ref="AE1328">IFERROR(INDEX('Pontuação'!G$13:G$101, MATCH(AD1328, 'Pontuação'!F$13:F$101, 0)), "Faixa Indefinida")</f>
        <v>C</v>
      </c>
      <c r="AF1328" s="10">
        <f t="shared" si="2"/>
        <v>0</v>
      </c>
      <c r="AG1328" s="10">
        <f t="shared" si="3"/>
        <v>0</v>
      </c>
      <c r="AH1328" s="10">
        <f t="shared" si="4"/>
        <v>1</v>
      </c>
      <c r="AI1328" s="10">
        <f t="shared" si="5"/>
        <v>0</v>
      </c>
      <c r="AJ1328" s="9">
        <f>ROUNDUP(SUM(VLOOKUP(F1328,'Pontuação 3.0'!A$2:B$11,2,FALSE),VLOOKUP(E1328,'Pontuação 3.0'!C$2:D$11,2,FALSE),VLOOKUP(H1328,'Pontuação 3.0'!I$2:J$11,2,FALSE),VLOOKUP(J1328,'Pontuação 3.0'!G$2:H$11,2,FALSE),VLOOKUP(G1328,'Pontuação 3.0'!E$2:F$11,2,FALSE),VLOOKUP(K1328,'Pontuação 3.0'!K$2:L$11,2,FALSE),VLOOKUP(L1328,'Pontuação 3.0'!M$2:N$13,2,FALSE)),0)</f>
        <v>2209</v>
      </c>
      <c r="AK1328" s="9">
        <f t="shared" si="6"/>
        <v>221</v>
      </c>
      <c r="AL1328" s="9" t="str">
        <f t="array" ref="AL1328">IFERROR(INDEX('Pontuação 3.0'!G$13:G$191, MATCH(AK1328, 'Pontuação 3.0'!F$13:F$191, 0)), "Faixa Indefinida")</f>
        <v>B</v>
      </c>
      <c r="AM1328" s="9">
        <f t="shared" si="7"/>
        <v>0</v>
      </c>
      <c r="AN1328" s="9">
        <f t="shared" si="8"/>
        <v>1</v>
      </c>
      <c r="AO1328" s="9">
        <f t="shared" si="9"/>
        <v>0</v>
      </c>
      <c r="AP1328" s="9">
        <f t="shared" si="10"/>
        <v>0</v>
      </c>
      <c r="AQ1328" s="8"/>
    </row>
    <row r="1329" ht="15.75" customHeight="1">
      <c r="A1329" s="7">
        <v>45681.0</v>
      </c>
      <c r="B1329" s="8" t="s">
        <v>3044</v>
      </c>
      <c r="C1329" s="8" t="s">
        <v>3045</v>
      </c>
      <c r="D1329" s="8" t="s">
        <v>3046</v>
      </c>
      <c r="E1329" s="8" t="s">
        <v>11833</v>
      </c>
      <c r="F1329" s="8" t="s">
        <v>11834</v>
      </c>
      <c r="G1329" s="8" t="s">
        <v>11843</v>
      </c>
      <c r="H1329" s="8" t="s">
        <v>11836</v>
      </c>
      <c r="I1329" s="8" t="s">
        <v>11845</v>
      </c>
      <c r="J1329" s="8" t="s">
        <v>11852</v>
      </c>
      <c r="K1329" s="8" t="s">
        <v>11839</v>
      </c>
      <c r="L1329" s="8" t="s">
        <v>11870</v>
      </c>
      <c r="M1329" s="8" t="s">
        <v>11841</v>
      </c>
      <c r="N1329" s="12" t="s">
        <v>11</v>
      </c>
      <c r="O1329" s="12" t="s">
        <v>13</v>
      </c>
      <c r="P1329" s="12" t="s">
        <v>49</v>
      </c>
      <c r="Q1329" s="12" t="s">
        <v>15</v>
      </c>
      <c r="R1329" s="12" t="s">
        <v>20</v>
      </c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9">
        <f>ROUNDUP(SUM(VLOOKUP(F1329,'Pontuação'!A$2:B$11,2,FALSE),VLOOKUP(E1329,'Pontuação'!C$2:D$11,2,FALSE),VLOOKUP(H1329,'Pontuação'!I$2:J$11,2,FALSE),VLOOKUP(J1329,'Pontuação'!G$2:H$11,2,FALSE),VLOOKUP(L1329,'Pontuação'!M$2:N$13,2,FALSE)),0)</f>
        <v>1532</v>
      </c>
      <c r="AD1329" s="10">
        <f t="shared" si="1"/>
        <v>153</v>
      </c>
      <c r="AE1329" s="10" t="str">
        <f t="array" ref="AE1329">IFERROR(INDEX('Pontuação'!G$13:G$101, MATCH(AD1329, 'Pontuação'!F$13:F$101, 0)), "Faixa Indefinida")</f>
        <v>C</v>
      </c>
      <c r="AF1329" s="10">
        <f t="shared" si="2"/>
        <v>0</v>
      </c>
      <c r="AG1329" s="10">
        <f t="shared" si="3"/>
        <v>0</v>
      </c>
      <c r="AH1329" s="10">
        <f t="shared" si="4"/>
        <v>1</v>
      </c>
      <c r="AI1329" s="10">
        <f t="shared" si="5"/>
        <v>0</v>
      </c>
      <c r="AJ1329" s="9">
        <f>ROUNDUP(SUM(VLOOKUP(F1329,'Pontuação 3.0'!A$2:B$11,2,FALSE),VLOOKUP(E1329,'Pontuação 3.0'!C$2:D$11,2,FALSE),VLOOKUP(H1329,'Pontuação 3.0'!I$2:J$11,2,FALSE),VLOOKUP(J1329,'Pontuação 3.0'!G$2:H$11,2,FALSE),VLOOKUP(G1329,'Pontuação 3.0'!E$2:F$11,2,FALSE),VLOOKUP(K1329,'Pontuação 3.0'!K$2:L$11,2,FALSE),VLOOKUP(L1329,'Pontuação 3.0'!M$2:N$13,2,FALSE)),0)</f>
        <v>2488</v>
      </c>
      <c r="AK1329" s="9">
        <f t="shared" si="6"/>
        <v>249</v>
      </c>
      <c r="AL1329" s="9" t="str">
        <f t="array" ref="AL1329">IFERROR(INDEX('Pontuação 3.0'!G$13:G$191, MATCH(AK1329, 'Pontuação 3.0'!F$13:F$191, 0)), "Faixa Indefinida")</f>
        <v>A</v>
      </c>
      <c r="AM1329" s="9">
        <f t="shared" si="7"/>
        <v>1</v>
      </c>
      <c r="AN1329" s="9">
        <f t="shared" si="8"/>
        <v>0</v>
      </c>
      <c r="AO1329" s="9">
        <f t="shared" si="9"/>
        <v>0</v>
      </c>
      <c r="AP1329" s="9">
        <f t="shared" si="10"/>
        <v>0</v>
      </c>
      <c r="AQ1329" s="8"/>
    </row>
    <row r="1330" ht="15.75" customHeight="1">
      <c r="A1330" s="7">
        <v>45681.0</v>
      </c>
      <c r="B1330" s="8" t="s">
        <v>3047</v>
      </c>
      <c r="C1330" s="8" t="s">
        <v>3048</v>
      </c>
      <c r="D1330" s="11">
        <v>1.1915950812E10</v>
      </c>
      <c r="E1330" s="8" t="s">
        <v>11833</v>
      </c>
      <c r="F1330" s="8" t="s">
        <v>11842</v>
      </c>
      <c r="G1330" s="8" t="s">
        <v>11843</v>
      </c>
      <c r="H1330" s="8" t="s">
        <v>11850</v>
      </c>
      <c r="I1330" s="8" t="s">
        <v>11837</v>
      </c>
      <c r="J1330" s="8" t="s">
        <v>11838</v>
      </c>
      <c r="K1330" s="8" t="s">
        <v>11839</v>
      </c>
      <c r="L1330" s="8" t="s">
        <v>11847</v>
      </c>
      <c r="M1330" s="8" t="s">
        <v>11859</v>
      </c>
      <c r="N1330" s="12" t="s">
        <v>11</v>
      </c>
      <c r="O1330" s="12" t="s">
        <v>13</v>
      </c>
      <c r="P1330" s="12" t="s">
        <v>23</v>
      </c>
      <c r="Q1330" s="12" t="s">
        <v>15</v>
      </c>
      <c r="R1330" s="12" t="s">
        <v>20</v>
      </c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9">
        <f>ROUNDUP(SUM(VLOOKUP(F1330,'Pontuação'!A$2:B$11,2,FALSE),VLOOKUP(E1330,'Pontuação'!C$2:D$11,2,FALSE),VLOOKUP(H1330,'Pontuação'!I$2:J$11,2,FALSE),VLOOKUP(J1330,'Pontuação'!G$2:H$11,2,FALSE),VLOOKUP(L1330,'Pontuação'!M$2:N$13,2,FALSE)),0)</f>
        <v>1963</v>
      </c>
      <c r="AD1330" s="10">
        <f t="shared" si="1"/>
        <v>196</v>
      </c>
      <c r="AE1330" s="10" t="str">
        <f t="array" ref="AE1330">IFERROR(INDEX('Pontuação'!G$13:G$101, MATCH(AD1330, 'Pontuação'!F$13:F$101, 0)), "Faixa Indefinida")</f>
        <v>A</v>
      </c>
      <c r="AF1330" s="10">
        <f t="shared" si="2"/>
        <v>1</v>
      </c>
      <c r="AG1330" s="10">
        <f t="shared" si="3"/>
        <v>0</v>
      </c>
      <c r="AH1330" s="10">
        <f t="shared" si="4"/>
        <v>0</v>
      </c>
      <c r="AI1330" s="10">
        <f t="shared" si="5"/>
        <v>0</v>
      </c>
      <c r="AJ1330" s="9">
        <f>ROUNDUP(SUM(VLOOKUP(F1330,'Pontuação 3.0'!A$2:B$11,2,FALSE),VLOOKUP(E1330,'Pontuação 3.0'!C$2:D$11,2,FALSE),VLOOKUP(H1330,'Pontuação 3.0'!I$2:J$11,2,FALSE),VLOOKUP(J1330,'Pontuação 3.0'!G$2:H$11,2,FALSE),VLOOKUP(G1330,'Pontuação 3.0'!E$2:F$11,2,FALSE),VLOOKUP(K1330,'Pontuação 3.0'!K$2:L$11,2,FALSE),VLOOKUP(L1330,'Pontuação 3.0'!M$2:N$13,2,FALSE)),0)</f>
        <v>2744</v>
      </c>
      <c r="AK1330" s="9">
        <f t="shared" si="6"/>
        <v>274</v>
      </c>
      <c r="AL1330" s="9" t="str">
        <f t="array" ref="AL1330">IFERROR(INDEX('Pontuação 3.0'!G$13:G$191, MATCH(AK1330, 'Pontuação 3.0'!F$13:F$191, 0)), "Faixa Indefinida")</f>
        <v>A</v>
      </c>
      <c r="AM1330" s="9">
        <f t="shared" si="7"/>
        <v>1</v>
      </c>
      <c r="AN1330" s="9">
        <f t="shared" si="8"/>
        <v>0</v>
      </c>
      <c r="AO1330" s="9">
        <f t="shared" si="9"/>
        <v>0</v>
      </c>
      <c r="AP1330" s="9">
        <f t="shared" si="10"/>
        <v>0</v>
      </c>
      <c r="AQ1330" s="8"/>
    </row>
    <row r="1331" ht="15.75" customHeight="1">
      <c r="A1331" s="7">
        <v>45681.0</v>
      </c>
      <c r="B1331" s="8" t="s">
        <v>3047</v>
      </c>
      <c r="C1331" s="8" t="s">
        <v>3048</v>
      </c>
      <c r="D1331" s="11">
        <v>1.1915950812E10</v>
      </c>
      <c r="E1331" s="8" t="s">
        <v>11833</v>
      </c>
      <c r="F1331" s="8" t="s">
        <v>11842</v>
      </c>
      <c r="G1331" s="8" t="s">
        <v>11843</v>
      </c>
      <c r="H1331" s="8" t="s">
        <v>11850</v>
      </c>
      <c r="I1331" s="8" t="s">
        <v>11837</v>
      </c>
      <c r="J1331" s="8" t="s">
        <v>11838</v>
      </c>
      <c r="K1331" s="8" t="s">
        <v>11839</v>
      </c>
      <c r="L1331" s="8" t="s">
        <v>11847</v>
      </c>
      <c r="M1331" s="8" t="s">
        <v>11849</v>
      </c>
      <c r="N1331" s="12" t="s">
        <v>11</v>
      </c>
      <c r="O1331" s="12" t="s">
        <v>13</v>
      </c>
      <c r="P1331" s="12" t="s">
        <v>23</v>
      </c>
      <c r="Q1331" s="12" t="s">
        <v>15</v>
      </c>
      <c r="R1331" s="12" t="s">
        <v>20</v>
      </c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9">
        <f>ROUNDUP(SUM(VLOOKUP(F1331,'Pontuação'!A$2:B$11,2,FALSE),VLOOKUP(E1331,'Pontuação'!C$2:D$11,2,FALSE),VLOOKUP(H1331,'Pontuação'!I$2:J$11,2,FALSE),VLOOKUP(J1331,'Pontuação'!G$2:H$11,2,FALSE),VLOOKUP(L1331,'Pontuação'!M$2:N$13,2,FALSE)),0)</f>
        <v>1963</v>
      </c>
      <c r="AD1331" s="10">
        <f t="shared" si="1"/>
        <v>196</v>
      </c>
      <c r="AE1331" s="10" t="str">
        <f t="array" ref="AE1331">IFERROR(INDEX('Pontuação'!G$13:G$101, MATCH(AD1331, 'Pontuação'!F$13:F$101, 0)), "Faixa Indefinida")</f>
        <v>A</v>
      </c>
      <c r="AF1331" s="10">
        <f t="shared" si="2"/>
        <v>1</v>
      </c>
      <c r="AG1331" s="10">
        <f t="shared" si="3"/>
        <v>0</v>
      </c>
      <c r="AH1331" s="10">
        <f t="shared" si="4"/>
        <v>0</v>
      </c>
      <c r="AI1331" s="10">
        <f t="shared" si="5"/>
        <v>0</v>
      </c>
      <c r="AJ1331" s="9">
        <f>ROUNDUP(SUM(VLOOKUP(F1331,'Pontuação 3.0'!A$2:B$11,2,FALSE),VLOOKUP(E1331,'Pontuação 3.0'!C$2:D$11,2,FALSE),VLOOKUP(H1331,'Pontuação 3.0'!I$2:J$11,2,FALSE),VLOOKUP(J1331,'Pontuação 3.0'!G$2:H$11,2,FALSE),VLOOKUP(G1331,'Pontuação 3.0'!E$2:F$11,2,FALSE),VLOOKUP(K1331,'Pontuação 3.0'!K$2:L$11,2,FALSE),VLOOKUP(L1331,'Pontuação 3.0'!M$2:N$13,2,FALSE)),0)</f>
        <v>2744</v>
      </c>
      <c r="AK1331" s="9">
        <f t="shared" si="6"/>
        <v>274</v>
      </c>
      <c r="AL1331" s="9" t="str">
        <f t="array" ref="AL1331">IFERROR(INDEX('Pontuação 3.0'!G$13:G$191, MATCH(AK1331, 'Pontuação 3.0'!F$13:F$191, 0)), "Faixa Indefinida")</f>
        <v>A</v>
      </c>
      <c r="AM1331" s="9">
        <f t="shared" si="7"/>
        <v>1</v>
      </c>
      <c r="AN1331" s="9">
        <f t="shared" si="8"/>
        <v>0</v>
      </c>
      <c r="AO1331" s="9">
        <f t="shared" si="9"/>
        <v>0</v>
      </c>
      <c r="AP1331" s="9">
        <f t="shared" si="10"/>
        <v>0</v>
      </c>
      <c r="AQ1331" s="8"/>
    </row>
    <row r="1332" ht="15.75" customHeight="1">
      <c r="A1332" s="7">
        <v>45681.0</v>
      </c>
      <c r="B1332" s="8" t="s">
        <v>3049</v>
      </c>
      <c r="C1332" s="8" t="s">
        <v>3050</v>
      </c>
      <c r="D1332" s="11">
        <v>1.9991552926E10</v>
      </c>
      <c r="E1332" s="8" t="s">
        <v>11833</v>
      </c>
      <c r="F1332" s="8" t="s">
        <v>11842</v>
      </c>
      <c r="G1332" s="8" t="s">
        <v>11843</v>
      </c>
      <c r="H1332" s="8" t="s">
        <v>11850</v>
      </c>
      <c r="I1332" s="8" t="s">
        <v>11837</v>
      </c>
      <c r="J1332" s="8" t="s">
        <v>11846</v>
      </c>
      <c r="K1332" s="8" t="s">
        <v>11837</v>
      </c>
      <c r="L1332" s="8" t="s">
        <v>11851</v>
      </c>
      <c r="M1332" s="8" t="s">
        <v>11859</v>
      </c>
      <c r="N1332" s="12" t="s">
        <v>11</v>
      </c>
      <c r="O1332" s="12" t="s">
        <v>13</v>
      </c>
      <c r="P1332" s="12" t="s">
        <v>123</v>
      </c>
      <c r="Q1332" s="12" t="s">
        <v>15</v>
      </c>
      <c r="R1332" s="12" t="s">
        <v>14</v>
      </c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9">
        <f>ROUNDUP(SUM(VLOOKUP(F1332,'Pontuação'!A$2:B$11,2,FALSE),VLOOKUP(E1332,'Pontuação'!C$2:D$11,2,FALSE),VLOOKUP(H1332,'Pontuação'!I$2:J$11,2,FALSE),VLOOKUP(J1332,'Pontuação'!G$2:H$11,2,FALSE),VLOOKUP(L1332,'Pontuação'!M$2:N$13,2,FALSE)),0)</f>
        <v>1553</v>
      </c>
      <c r="AD1332" s="10">
        <f t="shared" si="1"/>
        <v>155</v>
      </c>
      <c r="AE1332" s="10" t="str">
        <f t="array" ref="AE1332">IFERROR(INDEX('Pontuação'!G$13:G$101, MATCH(AD1332, 'Pontuação'!F$13:F$101, 0)), "Faixa Indefinida")</f>
        <v>C</v>
      </c>
      <c r="AF1332" s="10">
        <f t="shared" si="2"/>
        <v>0</v>
      </c>
      <c r="AG1332" s="10">
        <f t="shared" si="3"/>
        <v>0</v>
      </c>
      <c r="AH1332" s="10">
        <f t="shared" si="4"/>
        <v>1</v>
      </c>
      <c r="AI1332" s="10">
        <f t="shared" si="5"/>
        <v>0</v>
      </c>
      <c r="AJ1332" s="9">
        <f>ROUNDUP(SUM(VLOOKUP(F1332,'Pontuação 3.0'!A$2:B$11,2,FALSE),VLOOKUP(E1332,'Pontuação 3.0'!C$2:D$11,2,FALSE),VLOOKUP(H1332,'Pontuação 3.0'!I$2:J$11,2,FALSE),VLOOKUP(J1332,'Pontuação 3.0'!G$2:H$11,2,FALSE),VLOOKUP(G1332,'Pontuação 3.0'!E$2:F$11,2,FALSE),VLOOKUP(K1332,'Pontuação 3.0'!K$2:L$11,2,FALSE),VLOOKUP(L1332,'Pontuação 3.0'!M$2:N$13,2,FALSE)),0)</f>
        <v>2122</v>
      </c>
      <c r="AK1332" s="9">
        <f t="shared" si="6"/>
        <v>212</v>
      </c>
      <c r="AL1332" s="9" t="str">
        <f t="array" ref="AL1332">IFERROR(INDEX('Pontuação 3.0'!G$13:G$191, MATCH(AK1332, 'Pontuação 3.0'!F$13:F$191, 0)), "Faixa Indefinida")</f>
        <v>C</v>
      </c>
      <c r="AM1332" s="9">
        <f t="shared" si="7"/>
        <v>0</v>
      </c>
      <c r="AN1332" s="9">
        <f t="shared" si="8"/>
        <v>0</v>
      </c>
      <c r="AO1332" s="9">
        <f t="shared" si="9"/>
        <v>1</v>
      </c>
      <c r="AP1332" s="9">
        <f t="shared" si="10"/>
        <v>0</v>
      </c>
      <c r="AQ1332" s="8"/>
    </row>
    <row r="1333" ht="15.75" customHeight="1">
      <c r="A1333" s="7">
        <v>45681.0</v>
      </c>
      <c r="B1333" s="8" t="s">
        <v>3055</v>
      </c>
      <c r="C1333" s="8" t="s">
        <v>3056</v>
      </c>
      <c r="D1333" s="11">
        <v>9.89852748E10</v>
      </c>
      <c r="E1333" s="8" t="s">
        <v>11833</v>
      </c>
      <c r="F1333" s="8" t="s">
        <v>11834</v>
      </c>
      <c r="G1333" s="8" t="s">
        <v>11843</v>
      </c>
      <c r="H1333" s="8" t="s">
        <v>11865</v>
      </c>
      <c r="I1333" s="8" t="s">
        <v>11837</v>
      </c>
      <c r="J1333" s="8" t="s">
        <v>11846</v>
      </c>
      <c r="K1333" s="8" t="s">
        <v>11837</v>
      </c>
      <c r="L1333" s="8" t="s">
        <v>11851</v>
      </c>
      <c r="M1333" s="8" t="s">
        <v>11853</v>
      </c>
      <c r="N1333" s="12" t="s">
        <v>11</v>
      </c>
      <c r="O1333" s="12" t="s">
        <v>13</v>
      </c>
      <c r="P1333" s="12" t="s">
        <v>318</v>
      </c>
      <c r="Q1333" s="12" t="s">
        <v>44</v>
      </c>
      <c r="R1333" s="12" t="s">
        <v>20</v>
      </c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9">
        <f>ROUNDUP(SUM(VLOOKUP(F1333,'Pontuação'!A$2:B$11,2,FALSE),VLOOKUP(E1333,'Pontuação'!C$2:D$11,2,FALSE),VLOOKUP(H1333,'Pontuação'!I$2:J$11,2,FALSE),VLOOKUP(J1333,'Pontuação'!G$2:H$11,2,FALSE),VLOOKUP(L1333,'Pontuação'!M$2:N$13,2,FALSE)),0)</f>
        <v>1567</v>
      </c>
      <c r="AD1333" s="10">
        <f t="shared" si="1"/>
        <v>157</v>
      </c>
      <c r="AE1333" s="10" t="str">
        <f t="array" ref="AE1333">IFERROR(INDEX('Pontuação'!G$13:G$101, MATCH(AD1333, 'Pontuação'!F$13:F$101, 0)), "Faixa Indefinida")</f>
        <v>C</v>
      </c>
      <c r="AF1333" s="10">
        <f t="shared" si="2"/>
        <v>0</v>
      </c>
      <c r="AG1333" s="10">
        <f t="shared" si="3"/>
        <v>0</v>
      </c>
      <c r="AH1333" s="10">
        <f t="shared" si="4"/>
        <v>1</v>
      </c>
      <c r="AI1333" s="10">
        <f t="shared" si="5"/>
        <v>0</v>
      </c>
      <c r="AJ1333" s="9">
        <f>ROUNDUP(SUM(VLOOKUP(F1333,'Pontuação 3.0'!A$2:B$11,2,FALSE),VLOOKUP(E1333,'Pontuação 3.0'!C$2:D$11,2,FALSE),VLOOKUP(H1333,'Pontuação 3.0'!I$2:J$11,2,FALSE),VLOOKUP(J1333,'Pontuação 3.0'!G$2:H$11,2,FALSE),VLOOKUP(G1333,'Pontuação 3.0'!E$2:F$11,2,FALSE),VLOOKUP(K1333,'Pontuação 3.0'!K$2:L$11,2,FALSE),VLOOKUP(L1333,'Pontuação 3.0'!M$2:N$13,2,FALSE)),0)</f>
        <v>1925</v>
      </c>
      <c r="AK1333" s="9">
        <f t="shared" si="6"/>
        <v>193</v>
      </c>
      <c r="AL1333" s="9" t="str">
        <f t="array" ref="AL1333">IFERROR(INDEX('Pontuação 3.0'!G$13:G$191, MATCH(AK1333, 'Pontuação 3.0'!F$13:F$191, 0)), "Faixa Indefinida")</f>
        <v>C</v>
      </c>
      <c r="AM1333" s="9">
        <f t="shared" si="7"/>
        <v>0</v>
      </c>
      <c r="AN1333" s="9">
        <f t="shared" si="8"/>
        <v>0</v>
      </c>
      <c r="AO1333" s="9">
        <f t="shared" si="9"/>
        <v>1</v>
      </c>
      <c r="AP1333" s="9">
        <f t="shared" si="10"/>
        <v>0</v>
      </c>
      <c r="AQ1333" s="8"/>
    </row>
    <row r="1334" ht="15.75" customHeight="1">
      <c r="A1334" s="7">
        <v>45681.0</v>
      </c>
      <c r="B1334" s="8" t="s">
        <v>3044</v>
      </c>
      <c r="C1334" s="8" t="s">
        <v>3045</v>
      </c>
      <c r="D1334" s="8" t="s">
        <v>3046</v>
      </c>
      <c r="E1334" s="8" t="s">
        <v>11833</v>
      </c>
      <c r="F1334" s="8" t="s">
        <v>11834</v>
      </c>
      <c r="G1334" s="8" t="s">
        <v>11843</v>
      </c>
      <c r="H1334" s="8" t="s">
        <v>11836</v>
      </c>
      <c r="I1334" s="8" t="s">
        <v>11845</v>
      </c>
      <c r="J1334" s="8" t="s">
        <v>11852</v>
      </c>
      <c r="K1334" s="8" t="s">
        <v>11839</v>
      </c>
      <c r="L1334" s="8" t="s">
        <v>11870</v>
      </c>
      <c r="M1334" s="8" t="s">
        <v>11853</v>
      </c>
      <c r="N1334" s="12" t="s">
        <v>11</v>
      </c>
      <c r="O1334" s="12" t="s">
        <v>13</v>
      </c>
      <c r="P1334" s="12" t="s">
        <v>49</v>
      </c>
      <c r="Q1334" s="12" t="s">
        <v>15</v>
      </c>
      <c r="R1334" s="12" t="s">
        <v>20</v>
      </c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9">
        <f>ROUNDUP(SUM(VLOOKUP(F1334,'Pontuação'!A$2:B$11,2,FALSE),VLOOKUP(E1334,'Pontuação'!C$2:D$11,2,FALSE),VLOOKUP(H1334,'Pontuação'!I$2:J$11,2,FALSE),VLOOKUP(J1334,'Pontuação'!G$2:H$11,2,FALSE),VLOOKUP(L1334,'Pontuação'!M$2:N$13,2,FALSE)),0)</f>
        <v>1532</v>
      </c>
      <c r="AD1334" s="10">
        <f t="shared" si="1"/>
        <v>153</v>
      </c>
      <c r="AE1334" s="10" t="str">
        <f t="array" ref="AE1334">IFERROR(INDEX('Pontuação'!G$13:G$101, MATCH(AD1334, 'Pontuação'!F$13:F$101, 0)), "Faixa Indefinida")</f>
        <v>C</v>
      </c>
      <c r="AF1334" s="10">
        <f t="shared" si="2"/>
        <v>0</v>
      </c>
      <c r="AG1334" s="10">
        <f t="shared" si="3"/>
        <v>0</v>
      </c>
      <c r="AH1334" s="10">
        <f t="shared" si="4"/>
        <v>1</v>
      </c>
      <c r="AI1334" s="10">
        <f t="shared" si="5"/>
        <v>0</v>
      </c>
      <c r="AJ1334" s="9">
        <f>ROUNDUP(SUM(VLOOKUP(F1334,'Pontuação 3.0'!A$2:B$11,2,FALSE),VLOOKUP(E1334,'Pontuação 3.0'!C$2:D$11,2,FALSE),VLOOKUP(H1334,'Pontuação 3.0'!I$2:J$11,2,FALSE),VLOOKUP(J1334,'Pontuação 3.0'!G$2:H$11,2,FALSE),VLOOKUP(G1334,'Pontuação 3.0'!E$2:F$11,2,FALSE),VLOOKUP(K1334,'Pontuação 3.0'!K$2:L$11,2,FALSE),VLOOKUP(L1334,'Pontuação 3.0'!M$2:N$13,2,FALSE)),0)</f>
        <v>2488</v>
      </c>
      <c r="AK1334" s="9">
        <f t="shared" si="6"/>
        <v>249</v>
      </c>
      <c r="AL1334" s="9" t="str">
        <f t="array" ref="AL1334">IFERROR(INDEX('Pontuação 3.0'!G$13:G$191, MATCH(AK1334, 'Pontuação 3.0'!F$13:F$191, 0)), "Faixa Indefinida")</f>
        <v>A</v>
      </c>
      <c r="AM1334" s="9">
        <f t="shared" si="7"/>
        <v>1</v>
      </c>
      <c r="AN1334" s="9">
        <f t="shared" si="8"/>
        <v>0</v>
      </c>
      <c r="AO1334" s="9">
        <f t="shared" si="9"/>
        <v>0</v>
      </c>
      <c r="AP1334" s="9">
        <f t="shared" si="10"/>
        <v>0</v>
      </c>
      <c r="AQ1334" s="8"/>
    </row>
    <row r="1335" ht="15.75" customHeight="1">
      <c r="A1335" s="7">
        <v>45681.0</v>
      </c>
      <c r="B1335" s="8" t="s">
        <v>3057</v>
      </c>
      <c r="C1335" s="8" t="s">
        <v>3058</v>
      </c>
      <c r="D1335" s="11">
        <v>2.1987334553E10</v>
      </c>
      <c r="E1335" s="8" t="s">
        <v>11833</v>
      </c>
      <c r="F1335" s="8" t="s">
        <v>11834</v>
      </c>
      <c r="G1335" s="8" t="s">
        <v>11835</v>
      </c>
      <c r="H1335" s="8" t="s">
        <v>11850</v>
      </c>
      <c r="I1335" s="8" t="s">
        <v>11845</v>
      </c>
      <c r="J1335" s="8" t="s">
        <v>11838</v>
      </c>
      <c r="K1335" s="8" t="s">
        <v>11837</v>
      </c>
      <c r="L1335" s="8" t="s">
        <v>11847</v>
      </c>
      <c r="M1335" s="8" t="s">
        <v>11848</v>
      </c>
      <c r="N1335" s="12" t="s">
        <v>11</v>
      </c>
      <c r="O1335" s="12" t="s">
        <v>13</v>
      </c>
      <c r="P1335" s="12" t="s">
        <v>23</v>
      </c>
      <c r="Q1335" s="12" t="s">
        <v>15</v>
      </c>
      <c r="R1335" s="12" t="s">
        <v>20</v>
      </c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9">
        <f>ROUNDUP(SUM(VLOOKUP(F1335,'Pontuação'!A$2:B$11,2,FALSE),VLOOKUP(E1335,'Pontuação'!C$2:D$11,2,FALSE),VLOOKUP(H1335,'Pontuação'!I$2:J$11,2,FALSE),VLOOKUP(J1335,'Pontuação'!G$2:H$11,2,FALSE),VLOOKUP(L1335,'Pontuação'!M$2:N$13,2,FALSE)),0)</f>
        <v>1951</v>
      </c>
      <c r="AD1335" s="10">
        <f t="shared" si="1"/>
        <v>195</v>
      </c>
      <c r="AE1335" s="10" t="str">
        <f t="array" ref="AE1335">IFERROR(INDEX('Pontuação'!G$13:G$101, MATCH(AD1335, 'Pontuação'!F$13:F$101, 0)), "Faixa Indefinida")</f>
        <v>A</v>
      </c>
      <c r="AF1335" s="10">
        <f t="shared" si="2"/>
        <v>1</v>
      </c>
      <c r="AG1335" s="10">
        <f t="shared" si="3"/>
        <v>0</v>
      </c>
      <c r="AH1335" s="10">
        <f t="shared" si="4"/>
        <v>0</v>
      </c>
      <c r="AI1335" s="10">
        <f t="shared" si="5"/>
        <v>0</v>
      </c>
      <c r="AJ1335" s="9">
        <f>ROUNDUP(SUM(VLOOKUP(F1335,'Pontuação 3.0'!A$2:B$11,2,FALSE),VLOOKUP(E1335,'Pontuação 3.0'!C$2:D$11,2,FALSE),VLOOKUP(H1335,'Pontuação 3.0'!I$2:J$11,2,FALSE),VLOOKUP(J1335,'Pontuação 3.0'!G$2:H$11,2,FALSE),VLOOKUP(G1335,'Pontuação 3.0'!E$2:F$11,2,FALSE),VLOOKUP(K1335,'Pontuação 3.0'!K$2:L$11,2,FALSE),VLOOKUP(L1335,'Pontuação 3.0'!M$2:N$13,2,FALSE)),0)</f>
        <v>2210</v>
      </c>
      <c r="AK1335" s="9">
        <f t="shared" si="6"/>
        <v>221</v>
      </c>
      <c r="AL1335" s="9" t="str">
        <f t="array" ref="AL1335">IFERROR(INDEX('Pontuação 3.0'!G$13:G$191, MATCH(AK1335, 'Pontuação 3.0'!F$13:F$191, 0)), "Faixa Indefinida")</f>
        <v>B</v>
      </c>
      <c r="AM1335" s="9">
        <f t="shared" si="7"/>
        <v>0</v>
      </c>
      <c r="AN1335" s="9">
        <f t="shared" si="8"/>
        <v>1</v>
      </c>
      <c r="AO1335" s="9">
        <f t="shared" si="9"/>
        <v>0</v>
      </c>
      <c r="AP1335" s="9">
        <f t="shared" si="10"/>
        <v>0</v>
      </c>
      <c r="AQ1335" s="8"/>
    </row>
    <row r="1336" ht="15.75" customHeight="1">
      <c r="A1336" s="7">
        <v>45681.0</v>
      </c>
      <c r="B1336" s="8" t="s">
        <v>3059</v>
      </c>
      <c r="C1336" s="8" t="s">
        <v>3060</v>
      </c>
      <c r="D1336" s="8" t="s">
        <v>3061</v>
      </c>
      <c r="E1336" s="8" t="s">
        <v>11833</v>
      </c>
      <c r="F1336" s="8" t="s">
        <v>11842</v>
      </c>
      <c r="G1336" s="8" t="s">
        <v>11843</v>
      </c>
      <c r="H1336" s="8" t="s">
        <v>11850</v>
      </c>
      <c r="I1336" s="8" t="s">
        <v>11837</v>
      </c>
      <c r="J1336" s="8" t="s">
        <v>11846</v>
      </c>
      <c r="K1336" s="8" t="s">
        <v>11837</v>
      </c>
      <c r="L1336" s="8" t="s">
        <v>11840</v>
      </c>
      <c r="M1336" s="8" t="s">
        <v>11859</v>
      </c>
      <c r="N1336" s="12" t="s">
        <v>11</v>
      </c>
      <c r="O1336" s="12" t="s">
        <v>13</v>
      </c>
      <c r="P1336" s="12" t="s">
        <v>123</v>
      </c>
      <c r="Q1336" s="12" t="s">
        <v>15</v>
      </c>
      <c r="R1336" s="12" t="s">
        <v>20</v>
      </c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9">
        <f>ROUNDUP(SUM(VLOOKUP(F1336,'Pontuação'!A$2:B$11,2,FALSE),VLOOKUP(E1336,'Pontuação'!C$2:D$11,2,FALSE),VLOOKUP(H1336,'Pontuação'!I$2:J$11,2,FALSE),VLOOKUP(J1336,'Pontuação'!G$2:H$11,2,FALSE),VLOOKUP(L1336,'Pontuação'!M$2:N$13,2,FALSE)),0)</f>
        <v>1597</v>
      </c>
      <c r="AD1336" s="10">
        <f t="shared" si="1"/>
        <v>160</v>
      </c>
      <c r="AE1336" s="10" t="str">
        <f t="array" ref="AE1336">IFERROR(INDEX('Pontuação'!G$13:G$101, MATCH(AD1336, 'Pontuação'!F$13:F$101, 0)), "Faixa Indefinida")</f>
        <v>C</v>
      </c>
      <c r="AF1336" s="10">
        <f t="shared" si="2"/>
        <v>0</v>
      </c>
      <c r="AG1336" s="10">
        <f t="shared" si="3"/>
        <v>0</v>
      </c>
      <c r="AH1336" s="10">
        <f t="shared" si="4"/>
        <v>1</v>
      </c>
      <c r="AI1336" s="10">
        <f t="shared" si="5"/>
        <v>0</v>
      </c>
      <c r="AJ1336" s="9">
        <f>ROUNDUP(SUM(VLOOKUP(F1336,'Pontuação 3.0'!A$2:B$11,2,FALSE),VLOOKUP(E1336,'Pontuação 3.0'!C$2:D$11,2,FALSE),VLOOKUP(H1336,'Pontuação 3.0'!I$2:J$11,2,FALSE),VLOOKUP(J1336,'Pontuação 3.0'!G$2:H$11,2,FALSE),VLOOKUP(G1336,'Pontuação 3.0'!E$2:F$11,2,FALSE),VLOOKUP(K1336,'Pontuação 3.0'!K$2:L$11,2,FALSE),VLOOKUP(L1336,'Pontuação 3.0'!M$2:N$13,2,FALSE)),0)</f>
        <v>2100</v>
      </c>
      <c r="AK1336" s="9">
        <f t="shared" si="6"/>
        <v>210</v>
      </c>
      <c r="AL1336" s="9" t="str">
        <f t="array" ref="AL1336">IFERROR(INDEX('Pontuação 3.0'!G$13:G$191, MATCH(AK1336, 'Pontuação 3.0'!F$13:F$191, 0)), "Faixa Indefinida")</f>
        <v>C</v>
      </c>
      <c r="AM1336" s="9">
        <f t="shared" si="7"/>
        <v>0</v>
      </c>
      <c r="AN1336" s="9">
        <f t="shared" si="8"/>
        <v>0</v>
      </c>
      <c r="AO1336" s="9">
        <f t="shared" si="9"/>
        <v>1</v>
      </c>
      <c r="AP1336" s="9">
        <f t="shared" si="10"/>
        <v>0</v>
      </c>
      <c r="AQ1336" s="8"/>
    </row>
    <row r="1337" ht="15.75" customHeight="1">
      <c r="A1337" s="7">
        <v>45681.0</v>
      </c>
      <c r="B1337" s="8" t="s">
        <v>1079</v>
      </c>
      <c r="C1337" s="8" t="s">
        <v>3065</v>
      </c>
      <c r="D1337" s="11">
        <v>1.1982954438E10</v>
      </c>
      <c r="E1337" s="8" t="s">
        <v>11868</v>
      </c>
      <c r="F1337" s="8" t="s">
        <v>11842</v>
      </c>
      <c r="G1337" s="8" t="s">
        <v>11855</v>
      </c>
      <c r="H1337" s="8" t="s">
        <v>11850</v>
      </c>
      <c r="I1337" s="8" t="s">
        <v>11837</v>
      </c>
      <c r="J1337" s="8" t="s">
        <v>11846</v>
      </c>
      <c r="K1337" s="8" t="s">
        <v>11837</v>
      </c>
      <c r="L1337" s="8" t="s">
        <v>11851</v>
      </c>
      <c r="M1337" s="8" t="s">
        <v>11848</v>
      </c>
      <c r="N1337" s="12" t="s">
        <v>11</v>
      </c>
      <c r="O1337" s="12" t="s">
        <v>13</v>
      </c>
      <c r="P1337" s="12" t="s">
        <v>23</v>
      </c>
      <c r="Q1337" s="12" t="s">
        <v>15</v>
      </c>
      <c r="R1337" s="12" t="s">
        <v>20</v>
      </c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9">
        <f>ROUNDUP(SUM(VLOOKUP(F1337,'Pontuação'!A$2:B$11,2,FALSE),VLOOKUP(E1337,'Pontuação'!C$2:D$11,2,FALSE),VLOOKUP(H1337,'Pontuação'!I$2:J$11,2,FALSE),VLOOKUP(J1337,'Pontuação'!G$2:H$11,2,FALSE),VLOOKUP(L1337,'Pontuação'!M$2:N$13,2,FALSE)),0)</f>
        <v>1557</v>
      </c>
      <c r="AD1337" s="10">
        <f t="shared" si="1"/>
        <v>156</v>
      </c>
      <c r="AE1337" s="10" t="str">
        <f t="array" ref="AE1337">IFERROR(INDEX('Pontuação'!G$13:G$101, MATCH(AD1337, 'Pontuação'!F$13:F$101, 0)), "Faixa Indefinida")</f>
        <v>C</v>
      </c>
      <c r="AF1337" s="10">
        <f t="shared" si="2"/>
        <v>0</v>
      </c>
      <c r="AG1337" s="10">
        <f t="shared" si="3"/>
        <v>0</v>
      </c>
      <c r="AH1337" s="10">
        <f t="shared" si="4"/>
        <v>1</v>
      </c>
      <c r="AI1337" s="10">
        <f t="shared" si="5"/>
        <v>0</v>
      </c>
      <c r="AJ1337" s="9">
        <f>ROUNDUP(SUM(VLOOKUP(F1337,'Pontuação 3.0'!A$2:B$11,2,FALSE),VLOOKUP(E1337,'Pontuação 3.0'!C$2:D$11,2,FALSE),VLOOKUP(H1337,'Pontuação 3.0'!I$2:J$11,2,FALSE),VLOOKUP(J1337,'Pontuação 3.0'!G$2:H$11,2,FALSE),VLOOKUP(G1337,'Pontuação 3.0'!E$2:F$11,2,FALSE),VLOOKUP(K1337,'Pontuação 3.0'!K$2:L$11,2,FALSE),VLOOKUP(L1337,'Pontuação 3.0'!M$2:N$13,2,FALSE)),0)</f>
        <v>1985</v>
      </c>
      <c r="AK1337" s="9">
        <f t="shared" si="6"/>
        <v>199</v>
      </c>
      <c r="AL1337" s="9" t="str">
        <f t="array" ref="AL1337">IFERROR(INDEX('Pontuação 3.0'!G$13:G$191, MATCH(AK1337, 'Pontuação 3.0'!F$13:F$191, 0)), "Faixa Indefinida")</f>
        <v>C</v>
      </c>
      <c r="AM1337" s="9">
        <f t="shared" si="7"/>
        <v>0</v>
      </c>
      <c r="AN1337" s="9">
        <f t="shared" si="8"/>
        <v>0</v>
      </c>
      <c r="AO1337" s="9">
        <f t="shared" si="9"/>
        <v>1</v>
      </c>
      <c r="AP1337" s="9">
        <f t="shared" si="10"/>
        <v>0</v>
      </c>
      <c r="AQ1337" s="8"/>
    </row>
    <row r="1338" ht="15.75" customHeight="1">
      <c r="A1338" s="7">
        <v>45681.0</v>
      </c>
      <c r="B1338" s="8" t="s">
        <v>3066</v>
      </c>
      <c r="C1338" s="8" t="s">
        <v>3067</v>
      </c>
      <c r="D1338" s="8" t="s">
        <v>3068</v>
      </c>
      <c r="E1338" s="8" t="s">
        <v>11833</v>
      </c>
      <c r="F1338" s="8" t="s">
        <v>11834</v>
      </c>
      <c r="G1338" s="8" t="s">
        <v>11843</v>
      </c>
      <c r="H1338" s="8" t="s">
        <v>11850</v>
      </c>
      <c r="I1338" s="8" t="s">
        <v>11837</v>
      </c>
      <c r="J1338" s="8" t="s">
        <v>11846</v>
      </c>
      <c r="K1338" s="8" t="s">
        <v>11837</v>
      </c>
      <c r="L1338" s="8" t="s">
        <v>11851</v>
      </c>
      <c r="M1338" s="8" t="s">
        <v>11848</v>
      </c>
      <c r="N1338" s="12" t="s">
        <v>11</v>
      </c>
      <c r="O1338" s="12" t="s">
        <v>13</v>
      </c>
      <c r="P1338" s="12" t="s">
        <v>123</v>
      </c>
      <c r="Q1338" s="12" t="s">
        <v>15</v>
      </c>
      <c r="R1338" s="12" t="s">
        <v>14</v>
      </c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9">
        <f>ROUNDUP(SUM(VLOOKUP(F1338,'Pontuação'!A$2:B$11,2,FALSE),VLOOKUP(E1338,'Pontuação'!C$2:D$11,2,FALSE),VLOOKUP(H1338,'Pontuação'!I$2:J$11,2,FALSE),VLOOKUP(J1338,'Pontuação'!G$2:H$11,2,FALSE),VLOOKUP(L1338,'Pontuação'!M$2:N$13,2,FALSE)),0)</f>
        <v>1541</v>
      </c>
      <c r="AD1338" s="10">
        <f t="shared" si="1"/>
        <v>154</v>
      </c>
      <c r="AE1338" s="10" t="str">
        <f t="array" ref="AE1338">IFERROR(INDEX('Pontuação'!G$13:G$101, MATCH(AD1338, 'Pontuação'!F$13:F$101, 0)), "Faixa Indefinida")</f>
        <v>C</v>
      </c>
      <c r="AF1338" s="10">
        <f t="shared" si="2"/>
        <v>0</v>
      </c>
      <c r="AG1338" s="10">
        <f t="shared" si="3"/>
        <v>0</v>
      </c>
      <c r="AH1338" s="10">
        <f t="shared" si="4"/>
        <v>1</v>
      </c>
      <c r="AI1338" s="10">
        <f t="shared" si="5"/>
        <v>0</v>
      </c>
      <c r="AJ1338" s="9">
        <f>ROUNDUP(SUM(VLOOKUP(F1338,'Pontuação 3.0'!A$2:B$11,2,FALSE),VLOOKUP(E1338,'Pontuação 3.0'!C$2:D$11,2,FALSE),VLOOKUP(H1338,'Pontuação 3.0'!I$2:J$11,2,FALSE),VLOOKUP(J1338,'Pontuação 3.0'!G$2:H$11,2,FALSE),VLOOKUP(G1338,'Pontuação 3.0'!E$2:F$11,2,FALSE),VLOOKUP(K1338,'Pontuação 3.0'!K$2:L$11,2,FALSE),VLOOKUP(L1338,'Pontuação 3.0'!M$2:N$13,2,FALSE)),0)</f>
        <v>1989</v>
      </c>
      <c r="AK1338" s="9">
        <f t="shared" si="6"/>
        <v>199</v>
      </c>
      <c r="AL1338" s="9" t="str">
        <f t="array" ref="AL1338">IFERROR(INDEX('Pontuação 3.0'!G$13:G$191, MATCH(AK1338, 'Pontuação 3.0'!F$13:F$191, 0)), "Faixa Indefinida")</f>
        <v>C</v>
      </c>
      <c r="AM1338" s="9">
        <f t="shared" si="7"/>
        <v>0</v>
      </c>
      <c r="AN1338" s="9">
        <f t="shared" si="8"/>
        <v>0</v>
      </c>
      <c r="AO1338" s="9">
        <f t="shared" si="9"/>
        <v>1</v>
      </c>
      <c r="AP1338" s="9">
        <f t="shared" si="10"/>
        <v>0</v>
      </c>
      <c r="AQ1338" s="8"/>
    </row>
    <row r="1339" ht="15.75" customHeight="1">
      <c r="A1339" s="7">
        <v>45681.0</v>
      </c>
      <c r="B1339" s="8" t="s">
        <v>3069</v>
      </c>
      <c r="C1339" s="8" t="s">
        <v>3070</v>
      </c>
      <c r="D1339" s="11">
        <v>4.8988530864E10</v>
      </c>
      <c r="E1339" s="8" t="s">
        <v>11833</v>
      </c>
      <c r="F1339" s="8" t="s">
        <v>11842</v>
      </c>
      <c r="G1339" s="8" t="s">
        <v>11835</v>
      </c>
      <c r="H1339" s="8" t="s">
        <v>11850</v>
      </c>
      <c r="I1339" s="8" t="s">
        <v>11845</v>
      </c>
      <c r="J1339" s="8" t="s">
        <v>11846</v>
      </c>
      <c r="K1339" s="8" t="s">
        <v>11837</v>
      </c>
      <c r="L1339" s="8" t="s">
        <v>11851</v>
      </c>
      <c r="M1339" s="8" t="s">
        <v>11841</v>
      </c>
      <c r="N1339" s="12" t="s">
        <v>11</v>
      </c>
      <c r="O1339" s="12" t="s">
        <v>13</v>
      </c>
      <c r="P1339" s="12" t="s">
        <v>123</v>
      </c>
      <c r="Q1339" s="12" t="s">
        <v>15</v>
      </c>
      <c r="R1339" s="12" t="s">
        <v>14</v>
      </c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9">
        <f>ROUNDUP(SUM(VLOOKUP(F1339,'Pontuação'!A$2:B$11,2,FALSE),VLOOKUP(E1339,'Pontuação'!C$2:D$11,2,FALSE),VLOOKUP(H1339,'Pontuação'!I$2:J$11,2,FALSE),VLOOKUP(J1339,'Pontuação'!G$2:H$11,2,FALSE),VLOOKUP(L1339,'Pontuação'!M$2:N$13,2,FALSE)),0)</f>
        <v>1553</v>
      </c>
      <c r="AD1339" s="10">
        <f t="shared" si="1"/>
        <v>155</v>
      </c>
      <c r="AE1339" s="10" t="str">
        <f t="array" ref="AE1339">IFERROR(INDEX('Pontuação'!G$13:G$101, MATCH(AD1339, 'Pontuação'!F$13:F$101, 0)), "Faixa Indefinida")</f>
        <v>C</v>
      </c>
      <c r="AF1339" s="10">
        <f t="shared" si="2"/>
        <v>0</v>
      </c>
      <c r="AG1339" s="10">
        <f t="shared" si="3"/>
        <v>0</v>
      </c>
      <c r="AH1339" s="10">
        <f t="shared" si="4"/>
        <v>1</v>
      </c>
      <c r="AI1339" s="10">
        <f t="shared" si="5"/>
        <v>0</v>
      </c>
      <c r="AJ1339" s="9">
        <f>ROUNDUP(SUM(VLOOKUP(F1339,'Pontuação 3.0'!A$2:B$11,2,FALSE),VLOOKUP(E1339,'Pontuação 3.0'!C$2:D$11,2,FALSE),VLOOKUP(H1339,'Pontuação 3.0'!I$2:J$11,2,FALSE),VLOOKUP(J1339,'Pontuação 3.0'!G$2:H$11,2,FALSE),VLOOKUP(G1339,'Pontuação 3.0'!E$2:F$11,2,FALSE),VLOOKUP(K1339,'Pontuação 3.0'!K$2:L$11,2,FALSE),VLOOKUP(L1339,'Pontuação 3.0'!M$2:N$13,2,FALSE)),0)</f>
        <v>1982</v>
      </c>
      <c r="AK1339" s="9">
        <f t="shared" si="6"/>
        <v>198</v>
      </c>
      <c r="AL1339" s="9" t="str">
        <f t="array" ref="AL1339">IFERROR(INDEX('Pontuação 3.0'!G$13:G$191, MATCH(AK1339, 'Pontuação 3.0'!F$13:F$191, 0)), "Faixa Indefinida")</f>
        <v>C</v>
      </c>
      <c r="AM1339" s="9">
        <f t="shared" si="7"/>
        <v>0</v>
      </c>
      <c r="AN1339" s="9">
        <f t="shared" si="8"/>
        <v>0</v>
      </c>
      <c r="AO1339" s="9">
        <f t="shared" si="9"/>
        <v>1</v>
      </c>
      <c r="AP1339" s="9">
        <f t="shared" si="10"/>
        <v>0</v>
      </c>
      <c r="AQ1339" s="8"/>
    </row>
    <row r="1340" ht="15.75" customHeight="1">
      <c r="A1340" s="7">
        <v>45681.0</v>
      </c>
      <c r="B1340" s="8" t="s">
        <v>3071</v>
      </c>
      <c r="C1340" s="8" t="s">
        <v>3072</v>
      </c>
      <c r="D1340" s="11">
        <v>9.2984556233E10</v>
      </c>
      <c r="E1340" s="8" t="s">
        <v>11833</v>
      </c>
      <c r="F1340" s="8" t="s">
        <v>11842</v>
      </c>
      <c r="G1340" s="8" t="s">
        <v>11835</v>
      </c>
      <c r="H1340" s="8" t="s">
        <v>11850</v>
      </c>
      <c r="I1340" s="8" t="s">
        <v>11837</v>
      </c>
      <c r="J1340" s="8" t="s">
        <v>11838</v>
      </c>
      <c r="K1340" s="8" t="s">
        <v>11837</v>
      </c>
      <c r="L1340" s="8" t="s">
        <v>11847</v>
      </c>
      <c r="M1340" s="8" t="s">
        <v>11849</v>
      </c>
      <c r="N1340" s="12" t="s">
        <v>11</v>
      </c>
      <c r="O1340" s="12" t="s">
        <v>13</v>
      </c>
      <c r="P1340" s="12" t="s">
        <v>99</v>
      </c>
      <c r="Q1340" s="12" t="s">
        <v>24</v>
      </c>
      <c r="R1340" s="12" t="s">
        <v>20</v>
      </c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9">
        <f>ROUNDUP(SUM(VLOOKUP(F1340,'Pontuação'!A$2:B$11,2,FALSE),VLOOKUP(E1340,'Pontuação'!C$2:D$11,2,FALSE),VLOOKUP(H1340,'Pontuação'!I$2:J$11,2,FALSE),VLOOKUP(J1340,'Pontuação'!G$2:H$11,2,FALSE),VLOOKUP(L1340,'Pontuação'!M$2:N$13,2,FALSE)),0)</f>
        <v>1963</v>
      </c>
      <c r="AD1340" s="10">
        <f t="shared" si="1"/>
        <v>196</v>
      </c>
      <c r="AE1340" s="10" t="str">
        <f t="array" ref="AE1340">IFERROR(INDEX('Pontuação'!G$13:G$101, MATCH(AD1340, 'Pontuação'!F$13:F$101, 0)), "Faixa Indefinida")</f>
        <v>A</v>
      </c>
      <c r="AF1340" s="10">
        <f t="shared" si="2"/>
        <v>1</v>
      </c>
      <c r="AG1340" s="10">
        <f t="shared" si="3"/>
        <v>0</v>
      </c>
      <c r="AH1340" s="10">
        <f t="shared" si="4"/>
        <v>0</v>
      </c>
      <c r="AI1340" s="10">
        <f t="shared" si="5"/>
        <v>0</v>
      </c>
      <c r="AJ1340" s="9">
        <f>ROUNDUP(SUM(VLOOKUP(F1340,'Pontuação 3.0'!A$2:B$11,2,FALSE),VLOOKUP(E1340,'Pontuação 3.0'!C$2:D$11,2,FALSE),VLOOKUP(H1340,'Pontuação 3.0'!I$2:J$11,2,FALSE),VLOOKUP(J1340,'Pontuação 3.0'!G$2:H$11,2,FALSE),VLOOKUP(G1340,'Pontuação 3.0'!E$2:F$11,2,FALSE),VLOOKUP(K1340,'Pontuação 3.0'!K$2:L$11,2,FALSE),VLOOKUP(L1340,'Pontuação 3.0'!M$2:N$13,2,FALSE)),0)</f>
        <v>2343</v>
      </c>
      <c r="AK1340" s="9">
        <f t="shared" si="6"/>
        <v>234</v>
      </c>
      <c r="AL1340" s="9" t="str">
        <f t="array" ref="AL1340">IFERROR(INDEX('Pontuação 3.0'!G$13:G$191, MATCH(AK1340, 'Pontuação 3.0'!F$13:F$191, 0)), "Faixa Indefinida")</f>
        <v>B</v>
      </c>
      <c r="AM1340" s="9">
        <f t="shared" si="7"/>
        <v>0</v>
      </c>
      <c r="AN1340" s="9">
        <f t="shared" si="8"/>
        <v>1</v>
      </c>
      <c r="AO1340" s="9">
        <f t="shared" si="9"/>
        <v>0</v>
      </c>
      <c r="AP1340" s="9">
        <f t="shared" si="10"/>
        <v>0</v>
      </c>
      <c r="AQ1340" s="8"/>
    </row>
    <row r="1341" ht="15.75" customHeight="1">
      <c r="A1341" s="7">
        <v>45681.0</v>
      </c>
      <c r="B1341" s="8" t="s">
        <v>3073</v>
      </c>
      <c r="C1341" s="8" t="s">
        <v>3074</v>
      </c>
      <c r="D1341" s="11">
        <v>6.1991133396E10</v>
      </c>
      <c r="E1341" s="8" t="s">
        <v>11868</v>
      </c>
      <c r="F1341" s="8" t="s">
        <v>11842</v>
      </c>
      <c r="G1341" s="8" t="s">
        <v>11864</v>
      </c>
      <c r="H1341" s="8" t="s">
        <v>11856</v>
      </c>
      <c r="I1341" s="8" t="s">
        <v>11845</v>
      </c>
      <c r="J1341" s="8" t="s">
        <v>11838</v>
      </c>
      <c r="K1341" s="8" t="s">
        <v>11837</v>
      </c>
      <c r="L1341" s="8" t="s">
        <v>11847</v>
      </c>
      <c r="M1341" s="8" t="s">
        <v>11841</v>
      </c>
      <c r="N1341" s="12" t="s">
        <v>11</v>
      </c>
      <c r="O1341" s="12" t="s">
        <v>13</v>
      </c>
      <c r="P1341" s="12" t="s">
        <v>37</v>
      </c>
      <c r="Q1341" s="12" t="s">
        <v>76</v>
      </c>
      <c r="R1341" s="12" t="s">
        <v>20</v>
      </c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9">
        <f>ROUNDUP(SUM(VLOOKUP(F1341,'Pontuação'!A$2:B$11,2,FALSE),VLOOKUP(E1341,'Pontuação'!C$2:D$11,2,FALSE),VLOOKUP(H1341,'Pontuação'!I$2:J$11,2,FALSE),VLOOKUP(J1341,'Pontuação'!G$2:H$11,2,FALSE),VLOOKUP(L1341,'Pontuação'!M$2:N$13,2,FALSE)),0)</f>
        <v>1853</v>
      </c>
      <c r="AD1341" s="10">
        <f t="shared" si="1"/>
        <v>185</v>
      </c>
      <c r="AE1341" s="10" t="str">
        <f t="array" ref="AE1341">IFERROR(INDEX('Pontuação'!G$13:G$101, MATCH(AD1341, 'Pontuação'!F$13:F$101, 0)), "Faixa Indefinida")</f>
        <v>A</v>
      </c>
      <c r="AF1341" s="10">
        <f t="shared" si="2"/>
        <v>1</v>
      </c>
      <c r="AG1341" s="10">
        <f t="shared" si="3"/>
        <v>0</v>
      </c>
      <c r="AH1341" s="10">
        <f t="shared" si="4"/>
        <v>0</v>
      </c>
      <c r="AI1341" s="10">
        <f t="shared" si="5"/>
        <v>0</v>
      </c>
      <c r="AJ1341" s="9">
        <f>ROUNDUP(SUM(VLOOKUP(F1341,'Pontuação 3.0'!A$2:B$11,2,FALSE),VLOOKUP(E1341,'Pontuação 3.0'!C$2:D$11,2,FALSE),VLOOKUP(H1341,'Pontuação 3.0'!I$2:J$11,2,FALSE),VLOOKUP(J1341,'Pontuação 3.0'!G$2:H$11,2,FALSE),VLOOKUP(G1341,'Pontuação 3.0'!E$2:F$11,2,FALSE),VLOOKUP(K1341,'Pontuação 3.0'!K$2:L$11,2,FALSE),VLOOKUP(L1341,'Pontuação 3.0'!M$2:N$13,2,FALSE)),0)</f>
        <v>2399</v>
      </c>
      <c r="AK1341" s="9">
        <f t="shared" si="6"/>
        <v>240</v>
      </c>
      <c r="AL1341" s="9" t="str">
        <f t="array" ref="AL1341">IFERROR(INDEX('Pontuação 3.0'!G$13:G$191, MATCH(AK1341, 'Pontuação 3.0'!F$13:F$191, 0)), "Faixa Indefinida")</f>
        <v>A</v>
      </c>
      <c r="AM1341" s="9">
        <f t="shared" si="7"/>
        <v>1</v>
      </c>
      <c r="AN1341" s="9">
        <f t="shared" si="8"/>
        <v>0</v>
      </c>
      <c r="AO1341" s="9">
        <f t="shared" si="9"/>
        <v>0</v>
      </c>
      <c r="AP1341" s="9">
        <f t="shared" si="10"/>
        <v>0</v>
      </c>
      <c r="AQ1341" s="8"/>
    </row>
    <row r="1342" ht="15.75" customHeight="1">
      <c r="A1342" s="7">
        <v>45681.0</v>
      </c>
      <c r="B1342" s="8" t="s">
        <v>1976</v>
      </c>
      <c r="C1342" s="8" t="s">
        <v>3078</v>
      </c>
      <c r="D1342" s="11">
        <v>1.2981624864E10</v>
      </c>
      <c r="E1342" s="8" t="s">
        <v>11833</v>
      </c>
      <c r="F1342" s="8" t="s">
        <v>11842</v>
      </c>
      <c r="G1342" s="8" t="s">
        <v>11843</v>
      </c>
      <c r="H1342" s="8" t="s">
        <v>11844</v>
      </c>
      <c r="I1342" s="8" t="s">
        <v>11837</v>
      </c>
      <c r="J1342" s="8" t="s">
        <v>11846</v>
      </c>
      <c r="K1342" s="8" t="s">
        <v>11837</v>
      </c>
      <c r="L1342" s="8" t="s">
        <v>11851</v>
      </c>
      <c r="M1342" s="8" t="s">
        <v>11849</v>
      </c>
      <c r="N1342" s="12" t="s">
        <v>11</v>
      </c>
      <c r="O1342" s="12" t="s">
        <v>13</v>
      </c>
      <c r="P1342" s="12" t="s">
        <v>37</v>
      </c>
      <c r="Q1342" s="12" t="s">
        <v>116</v>
      </c>
      <c r="R1342" s="12" t="s">
        <v>20</v>
      </c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9">
        <f>ROUNDUP(SUM(VLOOKUP(F1342,'Pontuação'!A$2:B$11,2,FALSE),VLOOKUP(E1342,'Pontuação'!C$2:D$11,2,FALSE),VLOOKUP(H1342,'Pontuação'!I$2:J$11,2,FALSE),VLOOKUP(J1342,'Pontuação'!G$2:H$11,2,FALSE),VLOOKUP(L1342,'Pontuação'!M$2:N$13,2,FALSE)),0)</f>
        <v>1595</v>
      </c>
      <c r="AD1342" s="10">
        <f t="shared" si="1"/>
        <v>160</v>
      </c>
      <c r="AE1342" s="10" t="str">
        <f t="array" ref="AE1342">IFERROR(INDEX('Pontuação'!G$13:G$101, MATCH(AD1342, 'Pontuação'!F$13:F$101, 0)), "Faixa Indefinida")</f>
        <v>C</v>
      </c>
      <c r="AF1342" s="10">
        <f t="shared" si="2"/>
        <v>0</v>
      </c>
      <c r="AG1342" s="10">
        <f t="shared" si="3"/>
        <v>0</v>
      </c>
      <c r="AH1342" s="10">
        <f t="shared" si="4"/>
        <v>1</v>
      </c>
      <c r="AI1342" s="10">
        <f t="shared" si="5"/>
        <v>0</v>
      </c>
      <c r="AJ1342" s="9">
        <f>ROUNDUP(SUM(VLOOKUP(F1342,'Pontuação 3.0'!A$2:B$11,2,FALSE),VLOOKUP(E1342,'Pontuação 3.0'!C$2:D$11,2,FALSE),VLOOKUP(H1342,'Pontuação 3.0'!I$2:J$11,2,FALSE),VLOOKUP(J1342,'Pontuação 3.0'!G$2:H$11,2,FALSE),VLOOKUP(G1342,'Pontuação 3.0'!E$2:F$11,2,FALSE),VLOOKUP(K1342,'Pontuação 3.0'!K$2:L$11,2,FALSE),VLOOKUP(L1342,'Pontuação 3.0'!M$2:N$13,2,FALSE)),0)</f>
        <v>2209</v>
      </c>
      <c r="AK1342" s="9">
        <f t="shared" si="6"/>
        <v>221</v>
      </c>
      <c r="AL1342" s="9" t="str">
        <f t="array" ref="AL1342">IFERROR(INDEX('Pontuação 3.0'!G$13:G$191, MATCH(AK1342, 'Pontuação 3.0'!F$13:F$191, 0)), "Faixa Indefinida")</f>
        <v>B</v>
      </c>
      <c r="AM1342" s="9">
        <f t="shared" si="7"/>
        <v>0</v>
      </c>
      <c r="AN1342" s="9">
        <f t="shared" si="8"/>
        <v>1</v>
      </c>
      <c r="AO1342" s="9">
        <f t="shared" si="9"/>
        <v>0</v>
      </c>
      <c r="AP1342" s="9">
        <f t="shared" si="10"/>
        <v>0</v>
      </c>
      <c r="AQ1342" s="8"/>
    </row>
    <row r="1343" ht="15.75" customHeight="1">
      <c r="A1343" s="7">
        <v>45681.0</v>
      </c>
      <c r="B1343" s="8" t="s">
        <v>728</v>
      </c>
      <c r="C1343" s="8" t="s">
        <v>3079</v>
      </c>
      <c r="D1343" s="11">
        <v>1.1967064373E10</v>
      </c>
      <c r="E1343" s="8" t="s">
        <v>11833</v>
      </c>
      <c r="F1343" s="8" t="s">
        <v>11834</v>
      </c>
      <c r="G1343" s="8" t="s">
        <v>11835</v>
      </c>
      <c r="H1343" s="8" t="s">
        <v>11850</v>
      </c>
      <c r="I1343" s="8" t="s">
        <v>11837</v>
      </c>
      <c r="J1343" s="8" t="s">
        <v>11846</v>
      </c>
      <c r="K1343" s="8" t="s">
        <v>11837</v>
      </c>
      <c r="L1343" s="8" t="s">
        <v>11851</v>
      </c>
      <c r="M1343" s="8" t="s">
        <v>11853</v>
      </c>
      <c r="N1343" s="12" t="s">
        <v>11</v>
      </c>
      <c r="O1343" s="12" t="s">
        <v>13</v>
      </c>
      <c r="P1343" s="12" t="s">
        <v>123</v>
      </c>
      <c r="Q1343" s="12" t="s">
        <v>15</v>
      </c>
      <c r="R1343" s="12" t="s">
        <v>20</v>
      </c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9">
        <f>ROUNDUP(SUM(VLOOKUP(F1343,'Pontuação'!A$2:B$11,2,FALSE),VLOOKUP(E1343,'Pontuação'!C$2:D$11,2,FALSE),VLOOKUP(H1343,'Pontuação'!I$2:J$11,2,FALSE),VLOOKUP(J1343,'Pontuação'!G$2:H$11,2,FALSE),VLOOKUP(L1343,'Pontuação'!M$2:N$13,2,FALSE)),0)</f>
        <v>1541</v>
      </c>
      <c r="AD1343" s="10">
        <f t="shared" si="1"/>
        <v>154</v>
      </c>
      <c r="AE1343" s="10" t="str">
        <f t="array" ref="AE1343">IFERROR(INDEX('Pontuação'!G$13:G$101, MATCH(AD1343, 'Pontuação'!F$13:F$101, 0)), "Faixa Indefinida")</f>
        <v>C</v>
      </c>
      <c r="AF1343" s="10">
        <f t="shared" si="2"/>
        <v>0</v>
      </c>
      <c r="AG1343" s="10">
        <f t="shared" si="3"/>
        <v>0</v>
      </c>
      <c r="AH1343" s="10">
        <f t="shared" si="4"/>
        <v>1</v>
      </c>
      <c r="AI1343" s="10">
        <f t="shared" si="5"/>
        <v>0</v>
      </c>
      <c r="AJ1343" s="9">
        <f>ROUNDUP(SUM(VLOOKUP(F1343,'Pontuação 3.0'!A$2:B$11,2,FALSE),VLOOKUP(E1343,'Pontuação 3.0'!C$2:D$11,2,FALSE),VLOOKUP(H1343,'Pontuação 3.0'!I$2:J$11,2,FALSE),VLOOKUP(J1343,'Pontuação 3.0'!G$2:H$11,2,FALSE),VLOOKUP(G1343,'Pontuação 3.0'!E$2:F$11,2,FALSE),VLOOKUP(K1343,'Pontuação 3.0'!K$2:L$11,2,FALSE),VLOOKUP(L1343,'Pontuação 3.0'!M$2:N$13,2,FALSE)),0)</f>
        <v>1849</v>
      </c>
      <c r="AK1343" s="9">
        <f t="shared" si="6"/>
        <v>185</v>
      </c>
      <c r="AL1343" s="9" t="str">
        <f t="array" ref="AL1343">IFERROR(INDEX('Pontuação 3.0'!G$13:G$191, MATCH(AK1343, 'Pontuação 3.0'!F$13:F$191, 0)), "Faixa Indefinida")</f>
        <v>D</v>
      </c>
      <c r="AM1343" s="9">
        <f t="shared" si="7"/>
        <v>0</v>
      </c>
      <c r="AN1343" s="9">
        <f t="shared" si="8"/>
        <v>0</v>
      </c>
      <c r="AO1343" s="9">
        <f t="shared" si="9"/>
        <v>0</v>
      </c>
      <c r="AP1343" s="9">
        <f t="shared" si="10"/>
        <v>1</v>
      </c>
      <c r="AQ1343" s="8"/>
    </row>
    <row r="1344" ht="15.75" customHeight="1">
      <c r="A1344" s="7">
        <v>45681.0</v>
      </c>
      <c r="B1344" s="8" t="s">
        <v>3080</v>
      </c>
      <c r="C1344" s="8" t="s">
        <v>3081</v>
      </c>
      <c r="D1344" s="11">
        <v>5.3981224768E10</v>
      </c>
      <c r="E1344" s="8" t="s">
        <v>11833</v>
      </c>
      <c r="F1344" s="8" t="s">
        <v>11854</v>
      </c>
      <c r="G1344" s="8" t="s">
        <v>11835</v>
      </c>
      <c r="H1344" s="8" t="s">
        <v>11850</v>
      </c>
      <c r="I1344" s="8" t="s">
        <v>11837</v>
      </c>
      <c r="J1344" s="8" t="s">
        <v>11852</v>
      </c>
      <c r="K1344" s="8" t="s">
        <v>11837</v>
      </c>
      <c r="L1344" s="8" t="s">
        <v>11847</v>
      </c>
      <c r="M1344" s="8" t="s">
        <v>11841</v>
      </c>
      <c r="N1344" s="12" t="s">
        <v>11</v>
      </c>
      <c r="O1344" s="12" t="s">
        <v>13</v>
      </c>
      <c r="P1344" s="12" t="s">
        <v>40</v>
      </c>
      <c r="Q1344" s="12" t="s">
        <v>15</v>
      </c>
      <c r="R1344" s="12" t="s">
        <v>20</v>
      </c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9">
        <f>ROUNDUP(SUM(VLOOKUP(F1344,'Pontuação'!A$2:B$11,2,FALSE),VLOOKUP(E1344,'Pontuação'!C$2:D$11,2,FALSE),VLOOKUP(H1344,'Pontuação'!I$2:J$11,2,FALSE),VLOOKUP(J1344,'Pontuação'!G$2:H$11,2,FALSE),VLOOKUP(L1344,'Pontuação'!M$2:N$13,2,FALSE)),0)</f>
        <v>1795</v>
      </c>
      <c r="AD1344" s="10">
        <f t="shared" si="1"/>
        <v>180</v>
      </c>
      <c r="AE1344" s="10" t="str">
        <f t="array" ref="AE1344">IFERROR(INDEX('Pontuação'!G$13:G$101, MATCH(AD1344, 'Pontuação'!F$13:F$101, 0)), "Faixa Indefinida")</f>
        <v>B</v>
      </c>
      <c r="AF1344" s="10">
        <f t="shared" si="2"/>
        <v>0</v>
      </c>
      <c r="AG1344" s="10">
        <f t="shared" si="3"/>
        <v>1</v>
      </c>
      <c r="AH1344" s="10">
        <f t="shared" si="4"/>
        <v>0</v>
      </c>
      <c r="AI1344" s="10">
        <f t="shared" si="5"/>
        <v>0</v>
      </c>
      <c r="AJ1344" s="9">
        <f>ROUNDUP(SUM(VLOOKUP(F1344,'Pontuação 3.0'!A$2:B$11,2,FALSE),VLOOKUP(E1344,'Pontuação 3.0'!C$2:D$11,2,FALSE),VLOOKUP(H1344,'Pontuação 3.0'!I$2:J$11,2,FALSE),VLOOKUP(J1344,'Pontuação 3.0'!G$2:H$11,2,FALSE),VLOOKUP(G1344,'Pontuação 3.0'!E$2:F$11,2,FALSE),VLOOKUP(K1344,'Pontuação 3.0'!K$2:L$11,2,FALSE),VLOOKUP(L1344,'Pontuação 3.0'!M$2:N$13,2,FALSE)),0)</f>
        <v>2205</v>
      </c>
      <c r="AK1344" s="9">
        <f t="shared" si="6"/>
        <v>221</v>
      </c>
      <c r="AL1344" s="9" t="str">
        <f t="array" ref="AL1344">IFERROR(INDEX('Pontuação 3.0'!G$13:G$191, MATCH(AK1344, 'Pontuação 3.0'!F$13:F$191, 0)), "Faixa Indefinida")</f>
        <v>B</v>
      </c>
      <c r="AM1344" s="9">
        <f t="shared" si="7"/>
        <v>0</v>
      </c>
      <c r="AN1344" s="9">
        <f t="shared" si="8"/>
        <v>1</v>
      </c>
      <c r="AO1344" s="9">
        <f t="shared" si="9"/>
        <v>0</v>
      </c>
      <c r="AP1344" s="9">
        <f t="shared" si="10"/>
        <v>0</v>
      </c>
      <c r="AQ1344" s="8"/>
    </row>
    <row r="1345" ht="15.75" customHeight="1">
      <c r="A1345" s="7">
        <v>45681.0</v>
      </c>
      <c r="B1345" s="8" t="s">
        <v>3082</v>
      </c>
      <c r="C1345" s="8" t="s">
        <v>3083</v>
      </c>
      <c r="D1345" s="11">
        <v>1.1976652282E10</v>
      </c>
      <c r="E1345" s="8" t="s">
        <v>11833</v>
      </c>
      <c r="F1345" s="8" t="s">
        <v>11842</v>
      </c>
      <c r="G1345" s="8" t="s">
        <v>11835</v>
      </c>
      <c r="H1345" s="8" t="s">
        <v>11836</v>
      </c>
      <c r="I1345" s="8" t="s">
        <v>11845</v>
      </c>
      <c r="J1345" s="8" t="s">
        <v>11846</v>
      </c>
      <c r="K1345" s="8" t="s">
        <v>11837</v>
      </c>
      <c r="L1345" s="8" t="s">
        <v>11851</v>
      </c>
      <c r="M1345" s="8" t="s">
        <v>11853</v>
      </c>
      <c r="N1345" s="12" t="s">
        <v>11</v>
      </c>
      <c r="O1345" s="12" t="s">
        <v>13</v>
      </c>
      <c r="P1345" s="12" t="s">
        <v>31</v>
      </c>
      <c r="Q1345" s="12" t="s">
        <v>44</v>
      </c>
      <c r="R1345" s="12" t="s">
        <v>20</v>
      </c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9">
        <f>ROUNDUP(SUM(VLOOKUP(F1345,'Pontuação'!A$2:B$11,2,FALSE),VLOOKUP(E1345,'Pontuação'!C$2:D$11,2,FALSE),VLOOKUP(H1345,'Pontuação'!I$2:J$11,2,FALSE),VLOOKUP(J1345,'Pontuação'!G$2:H$11,2,FALSE),VLOOKUP(L1345,'Pontuação'!M$2:N$13,2,FALSE)),0)</f>
        <v>1369</v>
      </c>
      <c r="AD1345" s="10">
        <f t="shared" si="1"/>
        <v>137</v>
      </c>
      <c r="AE1345" s="10" t="str">
        <f t="array" ref="AE1345">IFERROR(INDEX('Pontuação'!G$13:G$101, MATCH(AD1345, 'Pontuação'!F$13:F$101, 0)), "Faixa Indefinida")</f>
        <v>D</v>
      </c>
      <c r="AF1345" s="10">
        <f t="shared" si="2"/>
        <v>0</v>
      </c>
      <c r="AG1345" s="10">
        <f t="shared" si="3"/>
        <v>0</v>
      </c>
      <c r="AH1345" s="10">
        <f t="shared" si="4"/>
        <v>0</v>
      </c>
      <c r="AI1345" s="10">
        <f t="shared" si="5"/>
        <v>1</v>
      </c>
      <c r="AJ1345" s="9">
        <f>ROUNDUP(SUM(VLOOKUP(F1345,'Pontuação 3.0'!A$2:B$11,2,FALSE),VLOOKUP(E1345,'Pontuação 3.0'!C$2:D$11,2,FALSE),VLOOKUP(H1345,'Pontuação 3.0'!I$2:J$11,2,FALSE),VLOOKUP(J1345,'Pontuação 3.0'!G$2:H$11,2,FALSE),VLOOKUP(G1345,'Pontuação 3.0'!E$2:F$11,2,FALSE),VLOOKUP(K1345,'Pontuação 3.0'!K$2:L$11,2,FALSE),VLOOKUP(L1345,'Pontuação 3.0'!M$2:N$13,2,FALSE)),0)</f>
        <v>1874</v>
      </c>
      <c r="AK1345" s="9">
        <f t="shared" si="6"/>
        <v>187</v>
      </c>
      <c r="AL1345" s="9" t="str">
        <f t="array" ref="AL1345">IFERROR(INDEX('Pontuação 3.0'!G$13:G$191, MATCH(AK1345, 'Pontuação 3.0'!F$13:F$191, 0)), "Faixa Indefinida")</f>
        <v>D</v>
      </c>
      <c r="AM1345" s="9">
        <f t="shared" si="7"/>
        <v>0</v>
      </c>
      <c r="AN1345" s="9">
        <f t="shared" si="8"/>
        <v>0</v>
      </c>
      <c r="AO1345" s="9">
        <f t="shared" si="9"/>
        <v>0</v>
      </c>
      <c r="AP1345" s="9">
        <f t="shared" si="10"/>
        <v>1</v>
      </c>
      <c r="AQ1345" s="8"/>
    </row>
    <row r="1346" ht="15.75" customHeight="1">
      <c r="A1346" s="7">
        <v>45681.0</v>
      </c>
      <c r="B1346" s="8" t="s">
        <v>3084</v>
      </c>
      <c r="C1346" s="8" t="s">
        <v>3085</v>
      </c>
      <c r="D1346" s="11">
        <v>8.1983491203E10</v>
      </c>
      <c r="E1346" s="8" t="s">
        <v>11833</v>
      </c>
      <c r="F1346" s="8" t="s">
        <v>11842</v>
      </c>
      <c r="G1346" s="8" t="s">
        <v>11835</v>
      </c>
      <c r="H1346" s="8" t="s">
        <v>11850</v>
      </c>
      <c r="I1346" s="8" t="s">
        <v>11837</v>
      </c>
      <c r="J1346" s="8" t="s">
        <v>11846</v>
      </c>
      <c r="K1346" s="8" t="s">
        <v>11837</v>
      </c>
      <c r="L1346" s="8" t="s">
        <v>11847</v>
      </c>
      <c r="M1346" s="8" t="s">
        <v>11859</v>
      </c>
      <c r="N1346" s="12" t="s">
        <v>11</v>
      </c>
      <c r="O1346" s="12" t="s">
        <v>13</v>
      </c>
      <c r="P1346" s="12" t="s">
        <v>37</v>
      </c>
      <c r="Q1346" s="12" t="s">
        <v>15</v>
      </c>
      <c r="R1346" s="12" t="s">
        <v>14</v>
      </c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9">
        <f>ROUNDUP(SUM(VLOOKUP(F1346,'Pontuação'!A$2:B$11,2,FALSE),VLOOKUP(E1346,'Pontuação'!C$2:D$11,2,FALSE),VLOOKUP(H1346,'Pontuação'!I$2:J$11,2,FALSE),VLOOKUP(J1346,'Pontuação'!G$2:H$11,2,FALSE),VLOOKUP(L1346,'Pontuação'!M$2:N$13,2,FALSE)),0)</f>
        <v>1685</v>
      </c>
      <c r="AD1346" s="10">
        <f t="shared" si="1"/>
        <v>169</v>
      </c>
      <c r="AE1346" s="10" t="str">
        <f t="array" ref="AE1346">IFERROR(INDEX('Pontuação'!G$13:G$101, MATCH(AD1346, 'Pontuação'!F$13:F$101, 0)), "Faixa Indefinida")</f>
        <v>B</v>
      </c>
      <c r="AF1346" s="10">
        <f t="shared" si="2"/>
        <v>0</v>
      </c>
      <c r="AG1346" s="10">
        <f t="shared" si="3"/>
        <v>1</v>
      </c>
      <c r="AH1346" s="10">
        <f t="shared" si="4"/>
        <v>0</v>
      </c>
      <c r="AI1346" s="10">
        <f t="shared" si="5"/>
        <v>0</v>
      </c>
      <c r="AJ1346" s="9">
        <f>ROUNDUP(SUM(VLOOKUP(F1346,'Pontuação 3.0'!A$2:B$11,2,FALSE),VLOOKUP(E1346,'Pontuação 3.0'!C$2:D$11,2,FALSE),VLOOKUP(H1346,'Pontuação 3.0'!I$2:J$11,2,FALSE),VLOOKUP(J1346,'Pontuação 3.0'!G$2:H$11,2,FALSE),VLOOKUP(G1346,'Pontuação 3.0'!E$2:F$11,2,FALSE),VLOOKUP(K1346,'Pontuação 3.0'!K$2:L$11,2,FALSE),VLOOKUP(L1346,'Pontuação 3.0'!M$2:N$13,2,FALSE)),0)</f>
        <v>2068</v>
      </c>
      <c r="AK1346" s="9">
        <f t="shared" si="6"/>
        <v>207</v>
      </c>
      <c r="AL1346" s="9" t="str">
        <f t="array" ref="AL1346">IFERROR(INDEX('Pontuação 3.0'!G$13:G$191, MATCH(AK1346, 'Pontuação 3.0'!F$13:F$191, 0)), "Faixa Indefinida")</f>
        <v>C</v>
      </c>
      <c r="AM1346" s="9">
        <f t="shared" si="7"/>
        <v>0</v>
      </c>
      <c r="AN1346" s="9">
        <f t="shared" si="8"/>
        <v>0</v>
      </c>
      <c r="AO1346" s="9">
        <f t="shared" si="9"/>
        <v>1</v>
      </c>
      <c r="AP1346" s="9">
        <f t="shared" si="10"/>
        <v>0</v>
      </c>
      <c r="AQ1346" s="8"/>
    </row>
    <row r="1347" ht="15.75" customHeight="1">
      <c r="A1347" s="7">
        <v>45681.0</v>
      </c>
      <c r="B1347" s="8" t="s">
        <v>3086</v>
      </c>
      <c r="C1347" s="8" t="s">
        <v>3087</v>
      </c>
      <c r="D1347" s="11">
        <v>1.999010914E10</v>
      </c>
      <c r="E1347" s="8" t="s">
        <v>11833</v>
      </c>
      <c r="F1347" s="8" t="s">
        <v>11842</v>
      </c>
      <c r="G1347" s="8" t="s">
        <v>11843</v>
      </c>
      <c r="H1347" s="8" t="s">
        <v>11844</v>
      </c>
      <c r="I1347" s="8" t="s">
        <v>11837</v>
      </c>
      <c r="J1347" s="8" t="s">
        <v>11852</v>
      </c>
      <c r="K1347" s="8" t="s">
        <v>11837</v>
      </c>
      <c r="L1347" s="8" t="s">
        <v>11840</v>
      </c>
      <c r="M1347" s="8" t="s">
        <v>11849</v>
      </c>
      <c r="N1347" s="12" t="s">
        <v>11</v>
      </c>
      <c r="O1347" s="12" t="s">
        <v>13</v>
      </c>
      <c r="P1347" s="12" t="s">
        <v>27</v>
      </c>
      <c r="Q1347" s="12" t="s">
        <v>15</v>
      </c>
      <c r="R1347" s="12" t="s">
        <v>14</v>
      </c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9">
        <f>ROUNDUP(SUM(VLOOKUP(F1347,'Pontuação'!A$2:B$11,2,FALSE),VLOOKUP(E1347,'Pontuação'!C$2:D$11,2,FALSE),VLOOKUP(H1347,'Pontuação'!I$2:J$11,2,FALSE),VLOOKUP(J1347,'Pontuação'!G$2:H$11,2,FALSE),VLOOKUP(L1347,'Pontuação'!M$2:N$13,2,FALSE)),0)</f>
        <v>1744</v>
      </c>
      <c r="AD1347" s="10">
        <f t="shared" si="1"/>
        <v>174</v>
      </c>
      <c r="AE1347" s="10" t="str">
        <f t="array" ref="AE1347">IFERROR(INDEX('Pontuação'!G$13:G$101, MATCH(AD1347, 'Pontuação'!F$13:F$101, 0)), "Faixa Indefinida")</f>
        <v>B</v>
      </c>
      <c r="AF1347" s="10">
        <f t="shared" si="2"/>
        <v>0</v>
      </c>
      <c r="AG1347" s="10">
        <f t="shared" si="3"/>
        <v>1</v>
      </c>
      <c r="AH1347" s="10">
        <f t="shared" si="4"/>
        <v>0</v>
      </c>
      <c r="AI1347" s="10">
        <f t="shared" si="5"/>
        <v>0</v>
      </c>
      <c r="AJ1347" s="9">
        <f>ROUNDUP(SUM(VLOOKUP(F1347,'Pontuação 3.0'!A$2:B$11,2,FALSE),VLOOKUP(E1347,'Pontuação 3.0'!C$2:D$11,2,FALSE),VLOOKUP(H1347,'Pontuação 3.0'!I$2:J$11,2,FALSE),VLOOKUP(J1347,'Pontuação 3.0'!G$2:H$11,2,FALSE),VLOOKUP(G1347,'Pontuação 3.0'!E$2:F$11,2,FALSE),VLOOKUP(K1347,'Pontuação 3.0'!K$2:L$11,2,FALSE),VLOOKUP(L1347,'Pontuação 3.0'!M$2:N$13,2,FALSE)),0)</f>
        <v>2339</v>
      </c>
      <c r="AK1347" s="9">
        <f t="shared" si="6"/>
        <v>234</v>
      </c>
      <c r="AL1347" s="9" t="str">
        <f t="array" ref="AL1347">IFERROR(INDEX('Pontuação 3.0'!G$13:G$191, MATCH(AK1347, 'Pontuação 3.0'!F$13:F$191, 0)), "Faixa Indefinida")</f>
        <v>B</v>
      </c>
      <c r="AM1347" s="9">
        <f t="shared" si="7"/>
        <v>0</v>
      </c>
      <c r="AN1347" s="9">
        <f t="shared" si="8"/>
        <v>1</v>
      </c>
      <c r="AO1347" s="9">
        <f t="shared" si="9"/>
        <v>0</v>
      </c>
      <c r="AP1347" s="9">
        <f t="shared" si="10"/>
        <v>0</v>
      </c>
      <c r="AQ1347" s="8"/>
    </row>
    <row r="1348" ht="15.75" customHeight="1">
      <c r="A1348" s="7">
        <v>45681.0</v>
      </c>
      <c r="B1348" s="8" t="s">
        <v>3088</v>
      </c>
      <c r="C1348" s="8" t="s">
        <v>3089</v>
      </c>
      <c r="D1348" s="11">
        <v>2.1981160447E10</v>
      </c>
      <c r="E1348" s="8" t="s">
        <v>11833</v>
      </c>
      <c r="F1348" s="8" t="s">
        <v>11834</v>
      </c>
      <c r="G1348" s="8" t="s">
        <v>11835</v>
      </c>
      <c r="H1348" s="8" t="s">
        <v>11856</v>
      </c>
      <c r="I1348" s="8" t="s">
        <v>11837</v>
      </c>
      <c r="J1348" s="8" t="s">
        <v>11852</v>
      </c>
      <c r="K1348" s="8" t="s">
        <v>11837</v>
      </c>
      <c r="L1348" s="8" t="s">
        <v>11847</v>
      </c>
      <c r="M1348" s="8" t="s">
        <v>11859</v>
      </c>
      <c r="N1348" s="12" t="s">
        <v>11</v>
      </c>
      <c r="O1348" s="12" t="s">
        <v>13</v>
      </c>
      <c r="P1348" s="12" t="s">
        <v>123</v>
      </c>
      <c r="Q1348" s="12" t="s">
        <v>15</v>
      </c>
      <c r="R1348" s="12" t="s">
        <v>14</v>
      </c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9">
        <f>ROUNDUP(SUM(VLOOKUP(F1348,'Pontuação'!A$2:B$11,2,FALSE),VLOOKUP(E1348,'Pontuação'!C$2:D$11,2,FALSE),VLOOKUP(H1348,'Pontuação'!I$2:J$11,2,FALSE),VLOOKUP(J1348,'Pontuação'!G$2:H$11,2,FALSE),VLOOKUP(L1348,'Pontuação'!M$2:N$13,2,FALSE)),0)</f>
        <v>1664</v>
      </c>
      <c r="AD1348" s="10">
        <f t="shared" si="1"/>
        <v>166</v>
      </c>
      <c r="AE1348" s="10" t="str">
        <f t="array" ref="AE1348">IFERROR(INDEX('Pontuação'!G$13:G$101, MATCH(AD1348, 'Pontuação'!F$13:F$101, 0)), "Faixa Indefinida")</f>
        <v>B</v>
      </c>
      <c r="AF1348" s="10">
        <f t="shared" si="2"/>
        <v>0</v>
      </c>
      <c r="AG1348" s="10">
        <f t="shared" si="3"/>
        <v>1</v>
      </c>
      <c r="AH1348" s="10">
        <f t="shared" si="4"/>
        <v>0</v>
      </c>
      <c r="AI1348" s="10">
        <f t="shared" si="5"/>
        <v>0</v>
      </c>
      <c r="AJ1348" s="9">
        <f>ROUNDUP(SUM(VLOOKUP(F1348,'Pontuação 3.0'!A$2:B$11,2,FALSE),VLOOKUP(E1348,'Pontuação 3.0'!C$2:D$11,2,FALSE),VLOOKUP(H1348,'Pontuação 3.0'!I$2:J$11,2,FALSE),VLOOKUP(J1348,'Pontuação 3.0'!G$2:H$11,2,FALSE),VLOOKUP(G1348,'Pontuação 3.0'!E$2:F$11,2,FALSE),VLOOKUP(K1348,'Pontuação 3.0'!K$2:L$11,2,FALSE),VLOOKUP(L1348,'Pontuação 3.0'!M$2:N$13,2,FALSE)),0)</f>
        <v>1939</v>
      </c>
      <c r="AK1348" s="9">
        <f t="shared" si="6"/>
        <v>194</v>
      </c>
      <c r="AL1348" s="9" t="str">
        <f t="array" ref="AL1348">IFERROR(INDEX('Pontuação 3.0'!G$13:G$191, MATCH(AK1348, 'Pontuação 3.0'!F$13:F$191, 0)), "Faixa Indefinida")</f>
        <v>C</v>
      </c>
      <c r="AM1348" s="9">
        <f t="shared" si="7"/>
        <v>0</v>
      </c>
      <c r="AN1348" s="9">
        <f t="shared" si="8"/>
        <v>0</v>
      </c>
      <c r="AO1348" s="9">
        <f t="shared" si="9"/>
        <v>1</v>
      </c>
      <c r="AP1348" s="9">
        <f t="shared" si="10"/>
        <v>0</v>
      </c>
      <c r="AQ1348" s="8"/>
    </row>
    <row r="1349" ht="15.75" customHeight="1">
      <c r="A1349" s="7">
        <v>45681.0</v>
      </c>
      <c r="B1349" s="8" t="s">
        <v>3090</v>
      </c>
      <c r="C1349" s="8" t="s">
        <v>3091</v>
      </c>
      <c r="D1349" s="11">
        <v>3.2991352208E10</v>
      </c>
      <c r="E1349" s="8" t="s">
        <v>11833</v>
      </c>
      <c r="F1349" s="8" t="s">
        <v>11842</v>
      </c>
      <c r="G1349" s="8" t="s">
        <v>11843</v>
      </c>
      <c r="H1349" s="8" t="s">
        <v>11844</v>
      </c>
      <c r="I1349" s="8" t="s">
        <v>11837</v>
      </c>
      <c r="J1349" s="8" t="s">
        <v>11838</v>
      </c>
      <c r="K1349" s="8" t="s">
        <v>11837</v>
      </c>
      <c r="L1349" s="8" t="s">
        <v>11870</v>
      </c>
      <c r="M1349" s="8" t="s">
        <v>11849</v>
      </c>
      <c r="N1349" s="12" t="s">
        <v>11</v>
      </c>
      <c r="O1349" s="12" t="s">
        <v>13</v>
      </c>
      <c r="P1349" s="12" t="s">
        <v>96</v>
      </c>
      <c r="Q1349" s="12" t="s">
        <v>385</v>
      </c>
      <c r="R1349" s="12" t="s">
        <v>20</v>
      </c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9">
        <f>ROUNDUP(SUM(VLOOKUP(F1349,'Pontuação'!A$2:B$11,2,FALSE),VLOOKUP(E1349,'Pontuação'!C$2:D$11,2,FALSE),VLOOKUP(H1349,'Pontuação'!I$2:J$11,2,FALSE),VLOOKUP(J1349,'Pontuação'!G$2:H$11,2,FALSE),VLOOKUP(L1349,'Pontuação'!M$2:N$13,2,FALSE)),0)</f>
        <v>1943</v>
      </c>
      <c r="AD1349" s="10">
        <f t="shared" si="1"/>
        <v>194</v>
      </c>
      <c r="AE1349" s="10" t="str">
        <f t="array" ref="AE1349">IFERROR(INDEX('Pontuação'!G$13:G$101, MATCH(AD1349, 'Pontuação'!F$13:F$101, 0)), "Faixa Indefinida")</f>
        <v>A</v>
      </c>
      <c r="AF1349" s="10">
        <f t="shared" si="2"/>
        <v>1</v>
      </c>
      <c r="AG1349" s="10">
        <f t="shared" si="3"/>
        <v>0</v>
      </c>
      <c r="AH1349" s="10">
        <f t="shared" si="4"/>
        <v>0</v>
      </c>
      <c r="AI1349" s="10">
        <f t="shared" si="5"/>
        <v>0</v>
      </c>
      <c r="AJ1349" s="9">
        <f>ROUNDUP(SUM(VLOOKUP(F1349,'Pontuação 3.0'!A$2:B$11,2,FALSE),VLOOKUP(E1349,'Pontuação 3.0'!C$2:D$11,2,FALSE),VLOOKUP(H1349,'Pontuação 3.0'!I$2:J$11,2,FALSE),VLOOKUP(J1349,'Pontuação 3.0'!G$2:H$11,2,FALSE),VLOOKUP(G1349,'Pontuação 3.0'!E$2:F$11,2,FALSE),VLOOKUP(K1349,'Pontuação 3.0'!K$2:L$11,2,FALSE),VLOOKUP(L1349,'Pontuação 3.0'!M$2:N$13,2,FALSE)),0)</f>
        <v>2678</v>
      </c>
      <c r="AK1349" s="9">
        <f t="shared" si="6"/>
        <v>268</v>
      </c>
      <c r="AL1349" s="9" t="str">
        <f t="array" ref="AL1349">IFERROR(INDEX('Pontuação 3.0'!G$13:G$191, MATCH(AK1349, 'Pontuação 3.0'!F$13:F$191, 0)), "Faixa Indefinida")</f>
        <v>A</v>
      </c>
      <c r="AM1349" s="9">
        <f t="shared" si="7"/>
        <v>1</v>
      </c>
      <c r="AN1349" s="9">
        <f t="shared" si="8"/>
        <v>0</v>
      </c>
      <c r="AO1349" s="9">
        <f t="shared" si="9"/>
        <v>0</v>
      </c>
      <c r="AP1349" s="9">
        <f t="shared" si="10"/>
        <v>0</v>
      </c>
      <c r="AQ1349" s="8"/>
    </row>
    <row r="1350" ht="15.75" customHeight="1">
      <c r="A1350" s="7">
        <v>45681.0</v>
      </c>
      <c r="B1350" s="8" t="s">
        <v>2650</v>
      </c>
      <c r="C1350" s="8" t="s">
        <v>3092</v>
      </c>
      <c r="D1350" s="8" t="s">
        <v>3093</v>
      </c>
      <c r="E1350" s="8" t="s">
        <v>11833</v>
      </c>
      <c r="F1350" s="8" t="s">
        <v>11842</v>
      </c>
      <c r="G1350" s="8" t="s">
        <v>11843</v>
      </c>
      <c r="H1350" s="8" t="s">
        <v>11844</v>
      </c>
      <c r="I1350" s="8" t="s">
        <v>11837</v>
      </c>
      <c r="J1350" s="8" t="s">
        <v>11846</v>
      </c>
      <c r="K1350" s="8" t="s">
        <v>11837</v>
      </c>
      <c r="L1350" s="8" t="s">
        <v>11851</v>
      </c>
      <c r="M1350" s="8" t="s">
        <v>11841</v>
      </c>
      <c r="N1350" s="12" t="s">
        <v>11</v>
      </c>
      <c r="O1350" s="12" t="s">
        <v>13</v>
      </c>
      <c r="P1350" s="12" t="s">
        <v>12</v>
      </c>
      <c r="Q1350" s="12" t="s">
        <v>15</v>
      </c>
      <c r="R1350" s="12" t="s">
        <v>14</v>
      </c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9">
        <f>ROUNDUP(SUM(VLOOKUP(F1350,'Pontuação'!A$2:B$11,2,FALSE),VLOOKUP(E1350,'Pontuação'!C$2:D$11,2,FALSE),VLOOKUP(H1350,'Pontuação'!I$2:J$11,2,FALSE),VLOOKUP(J1350,'Pontuação'!G$2:H$11,2,FALSE),VLOOKUP(L1350,'Pontuação'!M$2:N$13,2,FALSE)),0)</f>
        <v>1595</v>
      </c>
      <c r="AD1350" s="10">
        <f t="shared" si="1"/>
        <v>160</v>
      </c>
      <c r="AE1350" s="10" t="str">
        <f t="array" ref="AE1350">IFERROR(INDEX('Pontuação'!G$13:G$101, MATCH(AD1350, 'Pontuação'!F$13:F$101, 0)), "Faixa Indefinida")</f>
        <v>C</v>
      </c>
      <c r="AF1350" s="10">
        <f t="shared" si="2"/>
        <v>0</v>
      </c>
      <c r="AG1350" s="10">
        <f t="shared" si="3"/>
        <v>0</v>
      </c>
      <c r="AH1350" s="10">
        <f t="shared" si="4"/>
        <v>1</v>
      </c>
      <c r="AI1350" s="10">
        <f t="shared" si="5"/>
        <v>0</v>
      </c>
      <c r="AJ1350" s="9">
        <f>ROUNDUP(SUM(VLOOKUP(F1350,'Pontuação 3.0'!A$2:B$11,2,FALSE),VLOOKUP(E1350,'Pontuação 3.0'!C$2:D$11,2,FALSE),VLOOKUP(H1350,'Pontuação 3.0'!I$2:J$11,2,FALSE),VLOOKUP(J1350,'Pontuação 3.0'!G$2:H$11,2,FALSE),VLOOKUP(G1350,'Pontuação 3.0'!E$2:F$11,2,FALSE),VLOOKUP(K1350,'Pontuação 3.0'!K$2:L$11,2,FALSE),VLOOKUP(L1350,'Pontuação 3.0'!M$2:N$13,2,FALSE)),0)</f>
        <v>2209</v>
      </c>
      <c r="AK1350" s="9">
        <f t="shared" si="6"/>
        <v>221</v>
      </c>
      <c r="AL1350" s="9" t="str">
        <f t="array" ref="AL1350">IFERROR(INDEX('Pontuação 3.0'!G$13:G$191, MATCH(AK1350, 'Pontuação 3.0'!F$13:F$191, 0)), "Faixa Indefinida")</f>
        <v>B</v>
      </c>
      <c r="AM1350" s="9">
        <f t="shared" si="7"/>
        <v>0</v>
      </c>
      <c r="AN1350" s="9">
        <f t="shared" si="8"/>
        <v>1</v>
      </c>
      <c r="AO1350" s="9">
        <f t="shared" si="9"/>
        <v>0</v>
      </c>
      <c r="AP1350" s="9">
        <f t="shared" si="10"/>
        <v>0</v>
      </c>
      <c r="AQ1350" s="8"/>
    </row>
    <row r="1351" ht="15.75" customHeight="1">
      <c r="A1351" s="7">
        <v>45681.0</v>
      </c>
      <c r="B1351" s="8" t="s">
        <v>3094</v>
      </c>
      <c r="C1351" s="8" t="s">
        <v>3095</v>
      </c>
      <c r="D1351" s="11">
        <v>8.1997002322E10</v>
      </c>
      <c r="E1351" s="8" t="s">
        <v>11833</v>
      </c>
      <c r="F1351" s="8" t="s">
        <v>11842</v>
      </c>
      <c r="G1351" s="8" t="s">
        <v>11835</v>
      </c>
      <c r="H1351" s="8" t="s">
        <v>11850</v>
      </c>
      <c r="I1351" s="8" t="s">
        <v>11845</v>
      </c>
      <c r="J1351" s="8" t="s">
        <v>11838</v>
      </c>
      <c r="K1351" s="8" t="s">
        <v>11837</v>
      </c>
      <c r="L1351" s="8" t="s">
        <v>11851</v>
      </c>
      <c r="M1351" s="8" t="s">
        <v>11853</v>
      </c>
      <c r="N1351" s="12" t="s">
        <v>11</v>
      </c>
      <c r="O1351" s="12" t="s">
        <v>13</v>
      </c>
      <c r="P1351" s="12" t="s">
        <v>23</v>
      </c>
      <c r="Q1351" s="12" t="s">
        <v>15</v>
      </c>
      <c r="R1351" s="12" t="s">
        <v>20</v>
      </c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9">
        <f>ROUNDUP(SUM(VLOOKUP(F1351,'Pontuação'!A$2:B$11,2,FALSE),VLOOKUP(E1351,'Pontuação'!C$2:D$11,2,FALSE),VLOOKUP(H1351,'Pontuação'!I$2:J$11,2,FALSE),VLOOKUP(J1351,'Pontuação'!G$2:H$11,2,FALSE),VLOOKUP(L1351,'Pontuação'!M$2:N$13,2,FALSE)),0)</f>
        <v>1831</v>
      </c>
      <c r="AD1351" s="10">
        <f t="shared" si="1"/>
        <v>183</v>
      </c>
      <c r="AE1351" s="10" t="str">
        <f t="array" ref="AE1351">IFERROR(INDEX('Pontuação'!G$13:G$101, MATCH(AD1351, 'Pontuação'!F$13:F$101, 0)), "Faixa Indefinida")</f>
        <v>B</v>
      </c>
      <c r="AF1351" s="10">
        <f t="shared" si="2"/>
        <v>0</v>
      </c>
      <c r="AG1351" s="10">
        <f t="shared" si="3"/>
        <v>1</v>
      </c>
      <c r="AH1351" s="10">
        <f t="shared" si="4"/>
        <v>0</v>
      </c>
      <c r="AI1351" s="10">
        <f t="shared" si="5"/>
        <v>0</v>
      </c>
      <c r="AJ1351" s="9">
        <f>ROUNDUP(SUM(VLOOKUP(F1351,'Pontuação 3.0'!A$2:B$11,2,FALSE),VLOOKUP(E1351,'Pontuação 3.0'!C$2:D$11,2,FALSE),VLOOKUP(H1351,'Pontuação 3.0'!I$2:J$11,2,FALSE),VLOOKUP(J1351,'Pontuação 3.0'!G$2:H$11,2,FALSE),VLOOKUP(G1351,'Pontuação 3.0'!E$2:F$11,2,FALSE),VLOOKUP(K1351,'Pontuação 3.0'!K$2:L$11,2,FALSE),VLOOKUP(L1351,'Pontuação 3.0'!M$2:N$13,2,FALSE)),0)</f>
        <v>2257</v>
      </c>
      <c r="AK1351" s="9">
        <f t="shared" si="6"/>
        <v>226</v>
      </c>
      <c r="AL1351" s="9" t="str">
        <f t="array" ref="AL1351">IFERROR(INDEX('Pontuação 3.0'!G$13:G$191, MATCH(AK1351, 'Pontuação 3.0'!F$13:F$191, 0)), "Faixa Indefinida")</f>
        <v>B</v>
      </c>
      <c r="AM1351" s="9">
        <f t="shared" si="7"/>
        <v>0</v>
      </c>
      <c r="AN1351" s="9">
        <f t="shared" si="8"/>
        <v>1</v>
      </c>
      <c r="AO1351" s="9">
        <f t="shared" si="9"/>
        <v>0</v>
      </c>
      <c r="AP1351" s="9">
        <f t="shared" si="10"/>
        <v>0</v>
      </c>
      <c r="AQ1351" s="8"/>
    </row>
    <row r="1352" ht="15.75" customHeight="1">
      <c r="A1352" s="7">
        <v>45681.0</v>
      </c>
      <c r="B1352" s="8" t="s">
        <v>3075</v>
      </c>
      <c r="C1352" s="8" t="s">
        <v>3076</v>
      </c>
      <c r="D1352" s="8" t="s">
        <v>3077</v>
      </c>
      <c r="E1352" s="8" t="s">
        <v>11833</v>
      </c>
      <c r="F1352" s="8" t="s">
        <v>11842</v>
      </c>
      <c r="G1352" s="8" t="s">
        <v>11835</v>
      </c>
      <c r="H1352" s="8" t="s">
        <v>11850</v>
      </c>
      <c r="I1352" s="8" t="s">
        <v>11837</v>
      </c>
      <c r="J1352" s="8" t="s">
        <v>11846</v>
      </c>
      <c r="K1352" s="8" t="s">
        <v>11837</v>
      </c>
      <c r="L1352" s="8" t="s">
        <v>11851</v>
      </c>
      <c r="M1352" s="8" t="s">
        <v>11853</v>
      </c>
      <c r="N1352" s="12" t="s">
        <v>11</v>
      </c>
      <c r="O1352" s="12" t="s">
        <v>13</v>
      </c>
      <c r="P1352" s="12" t="s">
        <v>27</v>
      </c>
      <c r="Q1352" s="12" t="s">
        <v>15</v>
      </c>
      <c r="R1352" s="12" t="s">
        <v>20</v>
      </c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9">
        <f>ROUNDUP(SUM(VLOOKUP(F1352,'Pontuação'!A$2:B$11,2,FALSE),VLOOKUP(E1352,'Pontuação'!C$2:D$11,2,FALSE),VLOOKUP(H1352,'Pontuação'!I$2:J$11,2,FALSE),VLOOKUP(J1352,'Pontuação'!G$2:H$11,2,FALSE),VLOOKUP(L1352,'Pontuação'!M$2:N$13,2,FALSE)),0)</f>
        <v>1553</v>
      </c>
      <c r="AD1352" s="10">
        <f t="shared" si="1"/>
        <v>155</v>
      </c>
      <c r="AE1352" s="10" t="str">
        <f t="array" ref="AE1352">IFERROR(INDEX('Pontuação'!G$13:G$101, MATCH(AD1352, 'Pontuação'!F$13:F$101, 0)), "Faixa Indefinida")</f>
        <v>C</v>
      </c>
      <c r="AF1352" s="10">
        <f t="shared" si="2"/>
        <v>0</v>
      </c>
      <c r="AG1352" s="10">
        <f t="shared" si="3"/>
        <v>0</v>
      </c>
      <c r="AH1352" s="10">
        <f t="shared" si="4"/>
        <v>1</v>
      </c>
      <c r="AI1352" s="10">
        <f t="shared" si="5"/>
        <v>0</v>
      </c>
      <c r="AJ1352" s="9">
        <f>ROUNDUP(SUM(VLOOKUP(F1352,'Pontuação 3.0'!A$2:B$11,2,FALSE),VLOOKUP(E1352,'Pontuação 3.0'!C$2:D$11,2,FALSE),VLOOKUP(H1352,'Pontuação 3.0'!I$2:J$11,2,FALSE),VLOOKUP(J1352,'Pontuação 3.0'!G$2:H$11,2,FALSE),VLOOKUP(G1352,'Pontuação 3.0'!E$2:F$11,2,FALSE),VLOOKUP(K1352,'Pontuação 3.0'!K$2:L$11,2,FALSE),VLOOKUP(L1352,'Pontuação 3.0'!M$2:N$13,2,FALSE)),0)</f>
        <v>1982</v>
      </c>
      <c r="AK1352" s="9">
        <f t="shared" si="6"/>
        <v>198</v>
      </c>
      <c r="AL1352" s="9" t="str">
        <f t="array" ref="AL1352">IFERROR(INDEX('Pontuação 3.0'!G$13:G$191, MATCH(AK1352, 'Pontuação 3.0'!F$13:F$191, 0)), "Faixa Indefinida")</f>
        <v>C</v>
      </c>
      <c r="AM1352" s="9">
        <f t="shared" si="7"/>
        <v>0</v>
      </c>
      <c r="AN1352" s="9">
        <f t="shared" si="8"/>
        <v>0</v>
      </c>
      <c r="AO1352" s="9">
        <f t="shared" si="9"/>
        <v>1</v>
      </c>
      <c r="AP1352" s="9">
        <f t="shared" si="10"/>
        <v>0</v>
      </c>
      <c r="AQ1352" s="8"/>
    </row>
    <row r="1353" ht="15.75" customHeight="1">
      <c r="A1353" s="7">
        <v>45681.0</v>
      </c>
      <c r="B1353" s="8" t="s">
        <v>3096</v>
      </c>
      <c r="C1353" s="8" t="s">
        <v>3097</v>
      </c>
      <c r="D1353" s="11">
        <v>4.7992931422E10</v>
      </c>
      <c r="E1353" s="8" t="s">
        <v>11833</v>
      </c>
      <c r="F1353" s="8" t="s">
        <v>11842</v>
      </c>
      <c r="G1353" s="8" t="s">
        <v>11843</v>
      </c>
      <c r="H1353" s="8" t="s">
        <v>11850</v>
      </c>
      <c r="I1353" s="8" t="s">
        <v>11845</v>
      </c>
      <c r="J1353" s="8" t="s">
        <v>11846</v>
      </c>
      <c r="K1353" s="8" t="s">
        <v>11837</v>
      </c>
      <c r="L1353" s="8" t="s">
        <v>11851</v>
      </c>
      <c r="M1353" s="8" t="s">
        <v>11848</v>
      </c>
      <c r="N1353" s="12" t="s">
        <v>11</v>
      </c>
      <c r="O1353" s="12" t="s">
        <v>13</v>
      </c>
      <c r="P1353" s="12" t="s">
        <v>123</v>
      </c>
      <c r="Q1353" s="12" t="s">
        <v>15</v>
      </c>
      <c r="R1353" s="12" t="s">
        <v>14</v>
      </c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9">
        <f>ROUNDUP(SUM(VLOOKUP(F1353,'Pontuação'!A$2:B$11,2,FALSE),VLOOKUP(E1353,'Pontuação'!C$2:D$11,2,FALSE),VLOOKUP(H1353,'Pontuação'!I$2:J$11,2,FALSE),VLOOKUP(J1353,'Pontuação'!G$2:H$11,2,FALSE),VLOOKUP(L1353,'Pontuação'!M$2:N$13,2,FALSE)),0)</f>
        <v>1553</v>
      </c>
      <c r="AD1353" s="10">
        <f t="shared" si="1"/>
        <v>155</v>
      </c>
      <c r="AE1353" s="10" t="str">
        <f t="array" ref="AE1353">IFERROR(INDEX('Pontuação'!G$13:G$101, MATCH(AD1353, 'Pontuação'!F$13:F$101, 0)), "Faixa Indefinida")</f>
        <v>C</v>
      </c>
      <c r="AF1353" s="10">
        <f t="shared" si="2"/>
        <v>0</v>
      </c>
      <c r="AG1353" s="10">
        <f t="shared" si="3"/>
        <v>0</v>
      </c>
      <c r="AH1353" s="10">
        <f t="shared" si="4"/>
        <v>1</v>
      </c>
      <c r="AI1353" s="10">
        <f t="shared" si="5"/>
        <v>0</v>
      </c>
      <c r="AJ1353" s="9">
        <f>ROUNDUP(SUM(VLOOKUP(F1353,'Pontuação 3.0'!A$2:B$11,2,FALSE),VLOOKUP(E1353,'Pontuação 3.0'!C$2:D$11,2,FALSE),VLOOKUP(H1353,'Pontuação 3.0'!I$2:J$11,2,FALSE),VLOOKUP(J1353,'Pontuação 3.0'!G$2:H$11,2,FALSE),VLOOKUP(G1353,'Pontuação 3.0'!E$2:F$11,2,FALSE),VLOOKUP(K1353,'Pontuação 3.0'!K$2:L$11,2,FALSE),VLOOKUP(L1353,'Pontuação 3.0'!M$2:N$13,2,FALSE)),0)</f>
        <v>2122</v>
      </c>
      <c r="AK1353" s="9">
        <f t="shared" si="6"/>
        <v>212</v>
      </c>
      <c r="AL1353" s="9" t="str">
        <f t="array" ref="AL1353">IFERROR(INDEX('Pontuação 3.0'!G$13:G$191, MATCH(AK1353, 'Pontuação 3.0'!F$13:F$191, 0)), "Faixa Indefinida")</f>
        <v>C</v>
      </c>
      <c r="AM1353" s="9">
        <f t="shared" si="7"/>
        <v>0</v>
      </c>
      <c r="AN1353" s="9">
        <f t="shared" si="8"/>
        <v>0</v>
      </c>
      <c r="AO1353" s="9">
        <f t="shared" si="9"/>
        <v>1</v>
      </c>
      <c r="AP1353" s="9">
        <f t="shared" si="10"/>
        <v>0</v>
      </c>
      <c r="AQ1353" s="8"/>
    </row>
    <row r="1354" ht="15.75" customHeight="1">
      <c r="A1354" s="7">
        <v>45681.0</v>
      </c>
      <c r="B1354" s="8" t="s">
        <v>3099</v>
      </c>
      <c r="C1354" s="8" t="s">
        <v>3100</v>
      </c>
      <c r="D1354" s="11">
        <v>2.1979086219E10</v>
      </c>
      <c r="E1354" s="8" t="s">
        <v>11833</v>
      </c>
      <c r="F1354" s="8" t="s">
        <v>11842</v>
      </c>
      <c r="G1354" s="8" t="s">
        <v>11835</v>
      </c>
      <c r="H1354" s="8" t="s">
        <v>11865</v>
      </c>
      <c r="I1354" s="8" t="s">
        <v>11845</v>
      </c>
      <c r="J1354" s="8" t="s">
        <v>11846</v>
      </c>
      <c r="K1354" s="8" t="s">
        <v>11839</v>
      </c>
      <c r="L1354" s="8" t="s">
        <v>11847</v>
      </c>
      <c r="M1354" s="8" t="s">
        <v>11853</v>
      </c>
      <c r="N1354" s="12" t="s">
        <v>11</v>
      </c>
      <c r="O1354" s="12" t="s">
        <v>13</v>
      </c>
      <c r="P1354" s="12" t="s">
        <v>31</v>
      </c>
      <c r="Q1354" s="12" t="s">
        <v>44</v>
      </c>
      <c r="R1354" s="12" t="s">
        <v>20</v>
      </c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9">
        <f>ROUNDUP(SUM(VLOOKUP(F1354,'Pontuação'!A$2:B$11,2,FALSE),VLOOKUP(E1354,'Pontuação'!C$2:D$11,2,FALSE),VLOOKUP(H1354,'Pontuação'!I$2:J$11,2,FALSE),VLOOKUP(J1354,'Pontuação'!G$2:H$11,2,FALSE),VLOOKUP(L1354,'Pontuação'!M$2:N$13,2,FALSE)),0)</f>
        <v>1711</v>
      </c>
      <c r="AD1354" s="10">
        <f t="shared" si="1"/>
        <v>171</v>
      </c>
      <c r="AE1354" s="10" t="str">
        <f t="array" ref="AE1354">IFERROR(INDEX('Pontuação'!G$13:G$101, MATCH(AD1354, 'Pontuação'!F$13:F$101, 0)), "Faixa Indefinida")</f>
        <v>B</v>
      </c>
      <c r="AF1354" s="10">
        <f t="shared" si="2"/>
        <v>0</v>
      </c>
      <c r="AG1354" s="10">
        <f t="shared" si="3"/>
        <v>1</v>
      </c>
      <c r="AH1354" s="10">
        <f t="shared" si="4"/>
        <v>0</v>
      </c>
      <c r="AI1354" s="10">
        <f t="shared" si="5"/>
        <v>0</v>
      </c>
      <c r="AJ1354" s="9">
        <f>ROUNDUP(SUM(VLOOKUP(F1354,'Pontuação 3.0'!A$2:B$11,2,FALSE),VLOOKUP(E1354,'Pontuação 3.0'!C$2:D$11,2,FALSE),VLOOKUP(H1354,'Pontuação 3.0'!I$2:J$11,2,FALSE),VLOOKUP(J1354,'Pontuação 3.0'!G$2:H$11,2,FALSE),VLOOKUP(G1354,'Pontuação 3.0'!E$2:F$11,2,FALSE),VLOOKUP(K1354,'Pontuação 3.0'!K$2:L$11,2,FALSE),VLOOKUP(L1354,'Pontuação 3.0'!M$2:N$13,2,FALSE)),0)</f>
        <v>2265</v>
      </c>
      <c r="AK1354" s="9">
        <f t="shared" si="6"/>
        <v>227</v>
      </c>
      <c r="AL1354" s="9" t="str">
        <f t="array" ref="AL1354">IFERROR(INDEX('Pontuação 3.0'!G$13:G$191, MATCH(AK1354, 'Pontuação 3.0'!F$13:F$191, 0)), "Faixa Indefinida")</f>
        <v>B</v>
      </c>
      <c r="AM1354" s="9">
        <f t="shared" si="7"/>
        <v>0</v>
      </c>
      <c r="AN1354" s="9">
        <f t="shared" si="8"/>
        <v>1</v>
      </c>
      <c r="AO1354" s="9">
        <f t="shared" si="9"/>
        <v>0</v>
      </c>
      <c r="AP1354" s="9">
        <f t="shared" si="10"/>
        <v>0</v>
      </c>
      <c r="AQ1354" s="8"/>
    </row>
    <row r="1355" ht="15.75" customHeight="1">
      <c r="A1355" s="7">
        <v>45681.0</v>
      </c>
      <c r="B1355" s="8" t="s">
        <v>3101</v>
      </c>
      <c r="C1355" s="8" t="s">
        <v>3102</v>
      </c>
      <c r="D1355" s="8" t="s">
        <v>3103</v>
      </c>
      <c r="E1355" s="8" t="s">
        <v>11833</v>
      </c>
      <c r="F1355" s="8" t="s">
        <v>11834</v>
      </c>
      <c r="G1355" s="8" t="s">
        <v>11855</v>
      </c>
      <c r="H1355" s="8" t="s">
        <v>11844</v>
      </c>
      <c r="I1355" s="8" t="s">
        <v>11837</v>
      </c>
      <c r="J1355" s="8" t="s">
        <v>11852</v>
      </c>
      <c r="K1355" s="8" t="s">
        <v>11837</v>
      </c>
      <c r="L1355" s="8" t="s">
        <v>11847</v>
      </c>
      <c r="M1355" s="8" t="s">
        <v>11859</v>
      </c>
      <c r="N1355" s="12" t="s">
        <v>11</v>
      </c>
      <c r="O1355" s="12" t="s">
        <v>13</v>
      </c>
      <c r="P1355" s="12" t="s">
        <v>96</v>
      </c>
      <c r="Q1355" s="12" t="s">
        <v>15</v>
      </c>
      <c r="R1355" s="12" t="s">
        <v>20</v>
      </c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9">
        <f>ROUNDUP(SUM(VLOOKUP(F1355,'Pontuação'!A$2:B$11,2,FALSE),VLOOKUP(E1355,'Pontuação'!C$2:D$11,2,FALSE),VLOOKUP(H1355,'Pontuação'!I$2:J$11,2,FALSE),VLOOKUP(J1355,'Pontuação'!G$2:H$11,2,FALSE),VLOOKUP(L1355,'Pontuação'!M$2:N$13,2,FALSE)),0)</f>
        <v>1820</v>
      </c>
      <c r="AD1355" s="10">
        <f t="shared" si="1"/>
        <v>182</v>
      </c>
      <c r="AE1355" s="10" t="str">
        <f t="array" ref="AE1355">IFERROR(INDEX('Pontuação'!G$13:G$101, MATCH(AD1355, 'Pontuação'!F$13:F$101, 0)), "Faixa Indefinida")</f>
        <v>B</v>
      </c>
      <c r="AF1355" s="10">
        <f t="shared" si="2"/>
        <v>0</v>
      </c>
      <c r="AG1355" s="10">
        <f t="shared" si="3"/>
        <v>1</v>
      </c>
      <c r="AH1355" s="10">
        <f t="shared" si="4"/>
        <v>0</v>
      </c>
      <c r="AI1355" s="10">
        <f t="shared" si="5"/>
        <v>0</v>
      </c>
      <c r="AJ1355" s="9">
        <f>ROUNDUP(SUM(VLOOKUP(F1355,'Pontuação 3.0'!A$2:B$11,2,FALSE),VLOOKUP(E1355,'Pontuação 3.0'!C$2:D$11,2,FALSE),VLOOKUP(H1355,'Pontuação 3.0'!I$2:J$11,2,FALSE),VLOOKUP(J1355,'Pontuação 3.0'!G$2:H$11,2,FALSE),VLOOKUP(G1355,'Pontuação 3.0'!E$2:F$11,2,FALSE),VLOOKUP(K1355,'Pontuação 3.0'!K$2:L$11,2,FALSE),VLOOKUP(L1355,'Pontuação 3.0'!M$2:N$13,2,FALSE)),0)</f>
        <v>2207</v>
      </c>
      <c r="AK1355" s="9">
        <f t="shared" si="6"/>
        <v>221</v>
      </c>
      <c r="AL1355" s="9" t="str">
        <f t="array" ref="AL1355">IFERROR(INDEX('Pontuação 3.0'!G$13:G$191, MATCH(AK1355, 'Pontuação 3.0'!F$13:F$191, 0)), "Faixa Indefinida")</f>
        <v>B</v>
      </c>
      <c r="AM1355" s="9">
        <f t="shared" si="7"/>
        <v>0</v>
      </c>
      <c r="AN1355" s="9">
        <f t="shared" si="8"/>
        <v>1</v>
      </c>
      <c r="AO1355" s="9">
        <f t="shared" si="9"/>
        <v>0</v>
      </c>
      <c r="AP1355" s="9">
        <f t="shared" si="10"/>
        <v>0</v>
      </c>
      <c r="AQ1355" s="8"/>
    </row>
    <row r="1356" ht="15.75" customHeight="1">
      <c r="A1356" s="7">
        <v>45681.0</v>
      </c>
      <c r="B1356" s="8" t="s">
        <v>3101</v>
      </c>
      <c r="C1356" s="8" t="s">
        <v>3102</v>
      </c>
      <c r="D1356" s="8" t="s">
        <v>3103</v>
      </c>
      <c r="E1356" s="8" t="s">
        <v>11833</v>
      </c>
      <c r="F1356" s="8" t="s">
        <v>11834</v>
      </c>
      <c r="G1356" s="8" t="s">
        <v>11843</v>
      </c>
      <c r="H1356" s="8" t="s">
        <v>11844</v>
      </c>
      <c r="I1356" s="8" t="s">
        <v>11845</v>
      </c>
      <c r="J1356" s="8" t="s">
        <v>11852</v>
      </c>
      <c r="K1356" s="8" t="s">
        <v>11839</v>
      </c>
      <c r="L1356" s="8" t="s">
        <v>11840</v>
      </c>
      <c r="M1356" s="8" t="s">
        <v>11859</v>
      </c>
      <c r="N1356" s="12" t="s">
        <v>11</v>
      </c>
      <c r="O1356" s="12" t="s">
        <v>13</v>
      </c>
      <c r="P1356" s="12" t="s">
        <v>96</v>
      </c>
      <c r="Q1356" s="12" t="s">
        <v>15</v>
      </c>
      <c r="R1356" s="12" t="s">
        <v>20</v>
      </c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9">
        <f>ROUNDUP(SUM(VLOOKUP(F1356,'Pontuação'!A$2:B$11,2,FALSE),VLOOKUP(E1356,'Pontuação'!C$2:D$11,2,FALSE),VLOOKUP(H1356,'Pontuação'!I$2:J$11,2,FALSE),VLOOKUP(J1356,'Pontuação'!G$2:H$11,2,FALSE),VLOOKUP(L1356,'Pontuação'!M$2:N$13,2,FALSE)),0)</f>
        <v>1732</v>
      </c>
      <c r="AD1356" s="10">
        <f t="shared" si="1"/>
        <v>173</v>
      </c>
      <c r="AE1356" s="10" t="str">
        <f t="array" ref="AE1356">IFERROR(INDEX('Pontuação'!G$13:G$101, MATCH(AD1356, 'Pontuação'!F$13:F$101, 0)), "Faixa Indefinida")</f>
        <v>B</v>
      </c>
      <c r="AF1356" s="10">
        <f t="shared" si="2"/>
        <v>0</v>
      </c>
      <c r="AG1356" s="10">
        <f t="shared" si="3"/>
        <v>1</v>
      </c>
      <c r="AH1356" s="10">
        <f t="shared" si="4"/>
        <v>0</v>
      </c>
      <c r="AI1356" s="10">
        <f t="shared" si="5"/>
        <v>0</v>
      </c>
      <c r="AJ1356" s="9">
        <f>ROUNDUP(SUM(VLOOKUP(F1356,'Pontuação 3.0'!A$2:B$11,2,FALSE),VLOOKUP(E1356,'Pontuação 3.0'!C$2:D$11,2,FALSE),VLOOKUP(H1356,'Pontuação 3.0'!I$2:J$11,2,FALSE),VLOOKUP(J1356,'Pontuação 3.0'!G$2:H$11,2,FALSE),VLOOKUP(G1356,'Pontuação 3.0'!E$2:F$11,2,FALSE),VLOOKUP(K1356,'Pontuação 3.0'!K$2:L$11,2,FALSE),VLOOKUP(L1356,'Pontuação 3.0'!M$2:N$13,2,FALSE)),0)</f>
        <v>2467</v>
      </c>
      <c r="AK1356" s="9">
        <f t="shared" si="6"/>
        <v>247</v>
      </c>
      <c r="AL1356" s="9" t="str">
        <f t="array" ref="AL1356">IFERROR(INDEX('Pontuação 3.0'!G$13:G$191, MATCH(AK1356, 'Pontuação 3.0'!F$13:F$191, 0)), "Faixa Indefinida")</f>
        <v>A</v>
      </c>
      <c r="AM1356" s="9">
        <f t="shared" si="7"/>
        <v>1</v>
      </c>
      <c r="AN1356" s="9">
        <f t="shared" si="8"/>
        <v>0</v>
      </c>
      <c r="AO1356" s="9">
        <f t="shared" si="9"/>
        <v>0</v>
      </c>
      <c r="AP1356" s="9">
        <f t="shared" si="10"/>
        <v>0</v>
      </c>
      <c r="AQ1356" s="8"/>
    </row>
    <row r="1357" ht="15.75" customHeight="1">
      <c r="A1357" s="7">
        <v>45681.0</v>
      </c>
      <c r="B1357" s="8" t="s">
        <v>3104</v>
      </c>
      <c r="C1357" s="8" t="s">
        <v>3105</v>
      </c>
      <c r="D1357" s="11">
        <v>2.2999103724E10</v>
      </c>
      <c r="E1357" s="8" t="s">
        <v>11833</v>
      </c>
      <c r="F1357" s="8" t="s">
        <v>11842</v>
      </c>
      <c r="G1357" s="8" t="s">
        <v>11843</v>
      </c>
      <c r="H1357" s="8" t="s">
        <v>11850</v>
      </c>
      <c r="I1357" s="8" t="s">
        <v>11845</v>
      </c>
      <c r="J1357" s="8" t="s">
        <v>11846</v>
      </c>
      <c r="K1357" s="8" t="s">
        <v>11837</v>
      </c>
      <c r="L1357" s="8" t="s">
        <v>11847</v>
      </c>
      <c r="M1357" s="8" t="s">
        <v>11859</v>
      </c>
      <c r="N1357" s="12" t="s">
        <v>11</v>
      </c>
      <c r="O1357" s="12" t="s">
        <v>13</v>
      </c>
      <c r="P1357" s="12" t="s">
        <v>23</v>
      </c>
      <c r="Q1357" s="12" t="s">
        <v>15</v>
      </c>
      <c r="R1357" s="12" t="s">
        <v>20</v>
      </c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9">
        <f>ROUNDUP(SUM(VLOOKUP(F1357,'Pontuação'!A$2:B$11,2,FALSE),VLOOKUP(E1357,'Pontuação'!C$2:D$11,2,FALSE),VLOOKUP(H1357,'Pontuação'!I$2:J$11,2,FALSE),VLOOKUP(J1357,'Pontuação'!G$2:H$11,2,FALSE),VLOOKUP(L1357,'Pontuação'!M$2:N$13,2,FALSE)),0)</f>
        <v>1685</v>
      </c>
      <c r="AD1357" s="10">
        <f t="shared" si="1"/>
        <v>169</v>
      </c>
      <c r="AE1357" s="10" t="str">
        <f t="array" ref="AE1357">IFERROR(INDEX('Pontuação'!G$13:G$101, MATCH(AD1357, 'Pontuação'!F$13:F$101, 0)), "Faixa Indefinida")</f>
        <v>B</v>
      </c>
      <c r="AF1357" s="10">
        <f t="shared" si="2"/>
        <v>0</v>
      </c>
      <c r="AG1357" s="10">
        <f t="shared" si="3"/>
        <v>1</v>
      </c>
      <c r="AH1357" s="10">
        <f t="shared" si="4"/>
        <v>0</v>
      </c>
      <c r="AI1357" s="10">
        <f t="shared" si="5"/>
        <v>0</v>
      </c>
      <c r="AJ1357" s="9">
        <f>ROUNDUP(SUM(VLOOKUP(F1357,'Pontuação 3.0'!A$2:B$11,2,FALSE),VLOOKUP(E1357,'Pontuação 3.0'!C$2:D$11,2,FALSE),VLOOKUP(H1357,'Pontuação 3.0'!I$2:J$11,2,FALSE),VLOOKUP(J1357,'Pontuação 3.0'!G$2:H$11,2,FALSE),VLOOKUP(G1357,'Pontuação 3.0'!E$2:F$11,2,FALSE),VLOOKUP(K1357,'Pontuação 3.0'!K$2:L$11,2,FALSE),VLOOKUP(L1357,'Pontuação 3.0'!M$2:N$13,2,FALSE)),0)</f>
        <v>2208</v>
      </c>
      <c r="AK1357" s="9">
        <f t="shared" si="6"/>
        <v>221</v>
      </c>
      <c r="AL1357" s="9" t="str">
        <f t="array" ref="AL1357">IFERROR(INDEX('Pontuação 3.0'!G$13:G$191, MATCH(AK1357, 'Pontuação 3.0'!F$13:F$191, 0)), "Faixa Indefinida")</f>
        <v>B</v>
      </c>
      <c r="AM1357" s="9">
        <f t="shared" si="7"/>
        <v>0</v>
      </c>
      <c r="AN1357" s="9">
        <f t="shared" si="8"/>
        <v>1</v>
      </c>
      <c r="AO1357" s="9">
        <f t="shared" si="9"/>
        <v>0</v>
      </c>
      <c r="AP1357" s="9">
        <f t="shared" si="10"/>
        <v>0</v>
      </c>
      <c r="AQ1357" s="8"/>
    </row>
    <row r="1358" ht="15.75" customHeight="1">
      <c r="A1358" s="7">
        <v>45681.0</v>
      </c>
      <c r="B1358" s="8" t="s">
        <v>3106</v>
      </c>
      <c r="C1358" s="8" t="s">
        <v>3107</v>
      </c>
      <c r="D1358" s="8" t="s">
        <v>3108</v>
      </c>
      <c r="E1358" s="8" t="s">
        <v>11868</v>
      </c>
      <c r="F1358" s="8" t="s">
        <v>11842</v>
      </c>
      <c r="G1358" s="8" t="s">
        <v>11843</v>
      </c>
      <c r="H1358" s="8" t="s">
        <v>11856</v>
      </c>
      <c r="I1358" s="8" t="s">
        <v>11837</v>
      </c>
      <c r="J1358" s="8" t="s">
        <v>11846</v>
      </c>
      <c r="K1358" s="8" t="s">
        <v>11837</v>
      </c>
      <c r="L1358" s="8" t="s">
        <v>11870</v>
      </c>
      <c r="M1358" s="8" t="s">
        <v>11859</v>
      </c>
      <c r="N1358" s="12" t="s">
        <v>11</v>
      </c>
      <c r="O1358" s="12" t="s">
        <v>13</v>
      </c>
      <c r="P1358" s="12" t="s">
        <v>27</v>
      </c>
      <c r="Q1358" s="12" t="s">
        <v>15</v>
      </c>
      <c r="R1358" s="12" t="s">
        <v>20</v>
      </c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9">
        <f>ROUNDUP(SUM(VLOOKUP(F1358,'Pontuação'!A$2:B$11,2,FALSE),VLOOKUP(E1358,'Pontuação'!C$2:D$11,2,FALSE),VLOOKUP(H1358,'Pontuação'!I$2:J$11,2,FALSE),VLOOKUP(J1358,'Pontuação'!G$2:H$11,2,FALSE),VLOOKUP(L1358,'Pontuação'!M$2:N$13,2,FALSE)),0)</f>
        <v>1513</v>
      </c>
      <c r="AD1358" s="10">
        <f t="shared" si="1"/>
        <v>151</v>
      </c>
      <c r="AE1358" s="10" t="str">
        <f t="array" ref="AE1358">IFERROR(INDEX('Pontuação'!G$13:G$101, MATCH(AD1358, 'Pontuação'!F$13:F$101, 0)), "Faixa Indefinida")</f>
        <v>C</v>
      </c>
      <c r="AF1358" s="10">
        <f t="shared" si="2"/>
        <v>0</v>
      </c>
      <c r="AG1358" s="10">
        <f t="shared" si="3"/>
        <v>0</v>
      </c>
      <c r="AH1358" s="10">
        <f t="shared" si="4"/>
        <v>1</v>
      </c>
      <c r="AI1358" s="10">
        <f t="shared" si="5"/>
        <v>0</v>
      </c>
      <c r="AJ1358" s="9">
        <f>ROUNDUP(SUM(VLOOKUP(F1358,'Pontuação 3.0'!A$2:B$11,2,FALSE),VLOOKUP(E1358,'Pontuação 3.0'!C$2:D$11,2,FALSE),VLOOKUP(H1358,'Pontuação 3.0'!I$2:J$11,2,FALSE),VLOOKUP(J1358,'Pontuação 3.0'!G$2:H$11,2,FALSE),VLOOKUP(G1358,'Pontuação 3.0'!E$2:F$11,2,FALSE),VLOOKUP(K1358,'Pontuação 3.0'!K$2:L$11,2,FALSE),VLOOKUP(L1358,'Pontuação 3.0'!M$2:N$13,2,FALSE)),0)</f>
        <v>2138</v>
      </c>
      <c r="AK1358" s="9">
        <f t="shared" si="6"/>
        <v>214</v>
      </c>
      <c r="AL1358" s="9" t="str">
        <f t="array" ref="AL1358">IFERROR(INDEX('Pontuação 3.0'!G$13:G$191, MATCH(AK1358, 'Pontuação 3.0'!F$13:F$191, 0)), "Faixa Indefinida")</f>
        <v>B</v>
      </c>
      <c r="AM1358" s="9">
        <f t="shared" si="7"/>
        <v>0</v>
      </c>
      <c r="AN1358" s="9">
        <f t="shared" si="8"/>
        <v>1</v>
      </c>
      <c r="AO1358" s="9">
        <f t="shared" si="9"/>
        <v>0</v>
      </c>
      <c r="AP1358" s="9">
        <f t="shared" si="10"/>
        <v>0</v>
      </c>
      <c r="AQ1358" s="8"/>
    </row>
    <row r="1359" ht="15.75" customHeight="1">
      <c r="A1359" s="7">
        <v>45681.0</v>
      </c>
      <c r="B1359" s="8" t="s">
        <v>3109</v>
      </c>
      <c r="C1359" s="8" t="s">
        <v>3110</v>
      </c>
      <c r="D1359" s="11">
        <v>6.9993348847E10</v>
      </c>
      <c r="E1359" s="8" t="s">
        <v>11833</v>
      </c>
      <c r="F1359" s="8" t="s">
        <v>11842</v>
      </c>
      <c r="G1359" s="8" t="s">
        <v>11864</v>
      </c>
      <c r="H1359" s="8" t="s">
        <v>11850</v>
      </c>
      <c r="I1359" s="8" t="s">
        <v>11837</v>
      </c>
      <c r="J1359" s="8" t="s">
        <v>11838</v>
      </c>
      <c r="K1359" s="8" t="s">
        <v>11837</v>
      </c>
      <c r="L1359" s="8" t="s">
        <v>11851</v>
      </c>
      <c r="M1359" s="8" t="s">
        <v>11853</v>
      </c>
      <c r="N1359" s="12" t="s">
        <v>11</v>
      </c>
      <c r="O1359" s="12" t="s">
        <v>13</v>
      </c>
      <c r="P1359" s="12" t="s">
        <v>318</v>
      </c>
      <c r="Q1359" s="12" t="s">
        <v>65</v>
      </c>
      <c r="R1359" s="12" t="s">
        <v>20</v>
      </c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9">
        <f>ROUNDUP(SUM(VLOOKUP(F1359,'Pontuação'!A$2:B$11,2,FALSE),VLOOKUP(E1359,'Pontuação'!C$2:D$11,2,FALSE),VLOOKUP(H1359,'Pontuação'!I$2:J$11,2,FALSE),VLOOKUP(J1359,'Pontuação'!G$2:H$11,2,FALSE),VLOOKUP(L1359,'Pontuação'!M$2:N$13,2,FALSE)),0)</f>
        <v>1831</v>
      </c>
      <c r="AD1359" s="10">
        <f t="shared" si="1"/>
        <v>183</v>
      </c>
      <c r="AE1359" s="10" t="str">
        <f t="array" ref="AE1359">IFERROR(INDEX('Pontuação'!G$13:G$101, MATCH(AD1359, 'Pontuação'!F$13:F$101, 0)), "Faixa Indefinida")</f>
        <v>B</v>
      </c>
      <c r="AF1359" s="10">
        <f t="shared" si="2"/>
        <v>0</v>
      </c>
      <c r="AG1359" s="10">
        <f t="shared" si="3"/>
        <v>1</v>
      </c>
      <c r="AH1359" s="10">
        <f t="shared" si="4"/>
        <v>0</v>
      </c>
      <c r="AI1359" s="10">
        <f t="shared" si="5"/>
        <v>0</v>
      </c>
      <c r="AJ1359" s="9">
        <f>ROUNDUP(SUM(VLOOKUP(F1359,'Pontuação 3.0'!A$2:B$11,2,FALSE),VLOOKUP(E1359,'Pontuação 3.0'!C$2:D$11,2,FALSE),VLOOKUP(H1359,'Pontuação 3.0'!I$2:J$11,2,FALSE),VLOOKUP(J1359,'Pontuação 3.0'!G$2:H$11,2,FALSE),VLOOKUP(G1359,'Pontuação 3.0'!E$2:F$11,2,FALSE),VLOOKUP(K1359,'Pontuação 3.0'!K$2:L$11,2,FALSE),VLOOKUP(L1359,'Pontuação 3.0'!M$2:N$13,2,FALSE)),0)</f>
        <v>2491</v>
      </c>
      <c r="AK1359" s="9">
        <f t="shared" si="6"/>
        <v>249</v>
      </c>
      <c r="AL1359" s="9" t="str">
        <f t="array" ref="AL1359">IFERROR(INDEX('Pontuação 3.0'!G$13:G$191, MATCH(AK1359, 'Pontuação 3.0'!F$13:F$191, 0)), "Faixa Indefinida")</f>
        <v>A</v>
      </c>
      <c r="AM1359" s="9">
        <f t="shared" si="7"/>
        <v>1</v>
      </c>
      <c r="AN1359" s="9">
        <f t="shared" si="8"/>
        <v>0</v>
      </c>
      <c r="AO1359" s="9">
        <f t="shared" si="9"/>
        <v>0</v>
      </c>
      <c r="AP1359" s="9">
        <f t="shared" si="10"/>
        <v>0</v>
      </c>
      <c r="AQ1359" s="8"/>
    </row>
    <row r="1360" ht="15.75" customHeight="1">
      <c r="A1360" s="7">
        <v>45681.0</v>
      </c>
      <c r="B1360" s="8" t="s">
        <v>3113</v>
      </c>
      <c r="C1360" s="8" t="s">
        <v>3114</v>
      </c>
      <c r="D1360" s="8" t="s">
        <v>3115</v>
      </c>
      <c r="E1360" s="8" t="s">
        <v>11833</v>
      </c>
      <c r="F1360" s="8" t="s">
        <v>11834</v>
      </c>
      <c r="G1360" s="8" t="s">
        <v>11835</v>
      </c>
      <c r="H1360" s="8" t="s">
        <v>11844</v>
      </c>
      <c r="I1360" s="8" t="s">
        <v>11837</v>
      </c>
      <c r="J1360" s="8" t="s">
        <v>11846</v>
      </c>
      <c r="K1360" s="8" t="s">
        <v>11837</v>
      </c>
      <c r="L1360" s="8" t="s">
        <v>11840</v>
      </c>
      <c r="M1360" s="8" t="s">
        <v>11853</v>
      </c>
      <c r="N1360" s="12" t="s">
        <v>11</v>
      </c>
      <c r="O1360" s="12" t="s">
        <v>13</v>
      </c>
      <c r="P1360" s="12" t="s">
        <v>23</v>
      </c>
      <c r="Q1360" s="12" t="s">
        <v>15</v>
      </c>
      <c r="R1360" s="12" t="s">
        <v>14</v>
      </c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9">
        <f>ROUNDUP(SUM(VLOOKUP(F1360,'Pontuação'!A$2:B$11,2,FALSE),VLOOKUP(E1360,'Pontuação'!C$2:D$11,2,FALSE),VLOOKUP(H1360,'Pontuação'!I$2:J$11,2,FALSE),VLOOKUP(J1360,'Pontuação'!G$2:H$11,2,FALSE),VLOOKUP(L1360,'Pontuação'!M$2:N$13,2,FALSE)),0)</f>
        <v>1627</v>
      </c>
      <c r="AD1360" s="10">
        <f t="shared" si="1"/>
        <v>163</v>
      </c>
      <c r="AE1360" s="10" t="str">
        <f t="array" ref="AE1360">IFERROR(INDEX('Pontuação'!G$13:G$101, MATCH(AD1360, 'Pontuação'!F$13:F$101, 0)), "Faixa Indefinida")</f>
        <v>C</v>
      </c>
      <c r="AF1360" s="10">
        <f t="shared" si="2"/>
        <v>0</v>
      </c>
      <c r="AG1360" s="10">
        <f t="shared" si="3"/>
        <v>0</v>
      </c>
      <c r="AH1360" s="10">
        <f t="shared" si="4"/>
        <v>1</v>
      </c>
      <c r="AI1360" s="10">
        <f t="shared" si="5"/>
        <v>0</v>
      </c>
      <c r="AJ1360" s="9">
        <f>ROUNDUP(SUM(VLOOKUP(F1360,'Pontuação 3.0'!A$2:B$11,2,FALSE),VLOOKUP(E1360,'Pontuação 3.0'!C$2:D$11,2,FALSE),VLOOKUP(H1360,'Pontuação 3.0'!I$2:J$11,2,FALSE),VLOOKUP(J1360,'Pontuação 3.0'!G$2:H$11,2,FALSE),VLOOKUP(G1360,'Pontuação 3.0'!E$2:F$11,2,FALSE),VLOOKUP(K1360,'Pontuação 3.0'!K$2:L$11,2,FALSE),VLOOKUP(L1360,'Pontuação 3.0'!M$2:N$13,2,FALSE)),0)</f>
        <v>1914</v>
      </c>
      <c r="AK1360" s="9">
        <f t="shared" si="6"/>
        <v>191</v>
      </c>
      <c r="AL1360" s="9" t="str">
        <f t="array" ref="AL1360">IFERROR(INDEX('Pontuação 3.0'!G$13:G$191, MATCH(AK1360, 'Pontuação 3.0'!F$13:F$191, 0)), "Faixa Indefinida")</f>
        <v>D</v>
      </c>
      <c r="AM1360" s="9">
        <f t="shared" si="7"/>
        <v>0</v>
      </c>
      <c r="AN1360" s="9">
        <f t="shared" si="8"/>
        <v>0</v>
      </c>
      <c r="AO1360" s="9">
        <f t="shared" si="9"/>
        <v>0</v>
      </c>
      <c r="AP1360" s="9">
        <f t="shared" si="10"/>
        <v>1</v>
      </c>
      <c r="AQ1360" s="8"/>
    </row>
    <row r="1361" ht="15.75" customHeight="1">
      <c r="A1361" s="7">
        <v>45681.0</v>
      </c>
      <c r="B1361" s="8" t="s">
        <v>3116</v>
      </c>
      <c r="C1361" s="8" t="s">
        <v>3117</v>
      </c>
      <c r="D1361" s="11">
        <v>1.7997857396E10</v>
      </c>
      <c r="E1361" s="8" t="s">
        <v>11833</v>
      </c>
      <c r="F1361" s="8" t="s">
        <v>11842</v>
      </c>
      <c r="G1361" s="8" t="s">
        <v>11843</v>
      </c>
      <c r="H1361" s="8" t="s">
        <v>11850</v>
      </c>
      <c r="I1361" s="8" t="s">
        <v>11845</v>
      </c>
      <c r="J1361" s="8" t="s">
        <v>11846</v>
      </c>
      <c r="K1361" s="8" t="s">
        <v>11837</v>
      </c>
      <c r="L1361" s="8" t="s">
        <v>11851</v>
      </c>
      <c r="M1361" s="8" t="s">
        <v>11848</v>
      </c>
      <c r="N1361" s="12" t="s">
        <v>11</v>
      </c>
      <c r="O1361" s="12" t="s">
        <v>13</v>
      </c>
      <c r="P1361" s="12" t="s">
        <v>23</v>
      </c>
      <c r="Q1361" s="12" t="s">
        <v>15</v>
      </c>
      <c r="R1361" s="12" t="s">
        <v>14</v>
      </c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9">
        <f>ROUNDUP(SUM(VLOOKUP(F1361,'Pontuação'!A$2:B$11,2,FALSE),VLOOKUP(E1361,'Pontuação'!C$2:D$11,2,FALSE),VLOOKUP(H1361,'Pontuação'!I$2:J$11,2,FALSE),VLOOKUP(J1361,'Pontuação'!G$2:H$11,2,FALSE),VLOOKUP(L1361,'Pontuação'!M$2:N$13,2,FALSE)),0)</f>
        <v>1553</v>
      </c>
      <c r="AD1361" s="10">
        <f t="shared" si="1"/>
        <v>155</v>
      </c>
      <c r="AE1361" s="10" t="str">
        <f t="array" ref="AE1361">IFERROR(INDEX('Pontuação'!G$13:G$101, MATCH(AD1361, 'Pontuação'!F$13:F$101, 0)), "Faixa Indefinida")</f>
        <v>C</v>
      </c>
      <c r="AF1361" s="10">
        <f t="shared" si="2"/>
        <v>0</v>
      </c>
      <c r="AG1361" s="10">
        <f t="shared" si="3"/>
        <v>0</v>
      </c>
      <c r="AH1361" s="10">
        <f t="shared" si="4"/>
        <v>1</v>
      </c>
      <c r="AI1361" s="10">
        <f t="shared" si="5"/>
        <v>0</v>
      </c>
      <c r="AJ1361" s="9">
        <f>ROUNDUP(SUM(VLOOKUP(F1361,'Pontuação 3.0'!A$2:B$11,2,FALSE),VLOOKUP(E1361,'Pontuação 3.0'!C$2:D$11,2,FALSE),VLOOKUP(H1361,'Pontuação 3.0'!I$2:J$11,2,FALSE),VLOOKUP(J1361,'Pontuação 3.0'!G$2:H$11,2,FALSE),VLOOKUP(G1361,'Pontuação 3.0'!E$2:F$11,2,FALSE),VLOOKUP(K1361,'Pontuação 3.0'!K$2:L$11,2,FALSE),VLOOKUP(L1361,'Pontuação 3.0'!M$2:N$13,2,FALSE)),0)</f>
        <v>2122</v>
      </c>
      <c r="AK1361" s="9">
        <f t="shared" si="6"/>
        <v>212</v>
      </c>
      <c r="AL1361" s="9" t="str">
        <f t="array" ref="AL1361">IFERROR(INDEX('Pontuação 3.0'!G$13:G$191, MATCH(AK1361, 'Pontuação 3.0'!F$13:F$191, 0)), "Faixa Indefinida")</f>
        <v>C</v>
      </c>
      <c r="AM1361" s="9">
        <f t="shared" si="7"/>
        <v>0</v>
      </c>
      <c r="AN1361" s="9">
        <f t="shared" si="8"/>
        <v>0</v>
      </c>
      <c r="AO1361" s="9">
        <f t="shared" si="9"/>
        <v>1</v>
      </c>
      <c r="AP1361" s="9">
        <f t="shared" si="10"/>
        <v>0</v>
      </c>
      <c r="AQ1361" s="8"/>
    </row>
    <row r="1362" ht="15.75" customHeight="1">
      <c r="A1362" s="7">
        <v>45681.0</v>
      </c>
      <c r="B1362" s="8" t="s">
        <v>3118</v>
      </c>
      <c r="C1362" s="8" t="s">
        <v>3119</v>
      </c>
      <c r="D1362" s="11">
        <v>8.298743076E10</v>
      </c>
      <c r="E1362" s="8" t="s">
        <v>11833</v>
      </c>
      <c r="F1362" s="8" t="s">
        <v>11842</v>
      </c>
      <c r="G1362" s="8" t="s">
        <v>11843</v>
      </c>
      <c r="H1362" s="8" t="s">
        <v>11850</v>
      </c>
      <c r="I1362" s="8" t="s">
        <v>11845</v>
      </c>
      <c r="J1362" s="8" t="s">
        <v>11846</v>
      </c>
      <c r="K1362" s="8" t="s">
        <v>11837</v>
      </c>
      <c r="L1362" s="8" t="s">
        <v>11847</v>
      </c>
      <c r="M1362" s="8" t="s">
        <v>11848</v>
      </c>
      <c r="N1362" s="12" t="s">
        <v>11</v>
      </c>
      <c r="O1362" s="12" t="s">
        <v>13</v>
      </c>
      <c r="P1362" s="12" t="s">
        <v>123</v>
      </c>
      <c r="Q1362" s="12" t="s">
        <v>15</v>
      </c>
      <c r="R1362" s="12" t="s">
        <v>14</v>
      </c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9">
        <f>ROUNDUP(SUM(VLOOKUP(F1362,'Pontuação'!A$2:B$11,2,FALSE),VLOOKUP(E1362,'Pontuação'!C$2:D$11,2,FALSE),VLOOKUP(H1362,'Pontuação'!I$2:J$11,2,FALSE),VLOOKUP(J1362,'Pontuação'!G$2:H$11,2,FALSE),VLOOKUP(L1362,'Pontuação'!M$2:N$13,2,FALSE)),0)</f>
        <v>1685</v>
      </c>
      <c r="AD1362" s="10">
        <f t="shared" si="1"/>
        <v>169</v>
      </c>
      <c r="AE1362" s="10" t="str">
        <f t="array" ref="AE1362">IFERROR(INDEX('Pontuação'!G$13:G$101, MATCH(AD1362, 'Pontuação'!F$13:F$101, 0)), "Faixa Indefinida")</f>
        <v>B</v>
      </c>
      <c r="AF1362" s="10">
        <f t="shared" si="2"/>
        <v>0</v>
      </c>
      <c r="AG1362" s="10">
        <f t="shared" si="3"/>
        <v>1</v>
      </c>
      <c r="AH1362" s="10">
        <f t="shared" si="4"/>
        <v>0</v>
      </c>
      <c r="AI1362" s="10">
        <f t="shared" si="5"/>
        <v>0</v>
      </c>
      <c r="AJ1362" s="9">
        <f>ROUNDUP(SUM(VLOOKUP(F1362,'Pontuação 3.0'!A$2:B$11,2,FALSE),VLOOKUP(E1362,'Pontuação 3.0'!C$2:D$11,2,FALSE),VLOOKUP(H1362,'Pontuação 3.0'!I$2:J$11,2,FALSE),VLOOKUP(J1362,'Pontuação 3.0'!G$2:H$11,2,FALSE),VLOOKUP(G1362,'Pontuação 3.0'!E$2:F$11,2,FALSE),VLOOKUP(K1362,'Pontuação 3.0'!K$2:L$11,2,FALSE),VLOOKUP(L1362,'Pontuação 3.0'!M$2:N$13,2,FALSE)),0)</f>
        <v>2208</v>
      </c>
      <c r="AK1362" s="9">
        <f t="shared" si="6"/>
        <v>221</v>
      </c>
      <c r="AL1362" s="9" t="str">
        <f t="array" ref="AL1362">IFERROR(INDEX('Pontuação 3.0'!G$13:G$191, MATCH(AK1362, 'Pontuação 3.0'!F$13:F$191, 0)), "Faixa Indefinida")</f>
        <v>B</v>
      </c>
      <c r="AM1362" s="9">
        <f t="shared" si="7"/>
        <v>0</v>
      </c>
      <c r="AN1362" s="9">
        <f t="shared" si="8"/>
        <v>1</v>
      </c>
      <c r="AO1362" s="9">
        <f t="shared" si="9"/>
        <v>0</v>
      </c>
      <c r="AP1362" s="9">
        <f t="shared" si="10"/>
        <v>0</v>
      </c>
      <c r="AQ1362" s="8"/>
    </row>
    <row r="1363" ht="15.75" customHeight="1">
      <c r="A1363" s="7">
        <v>45681.0</v>
      </c>
      <c r="B1363" s="8" t="s">
        <v>3122</v>
      </c>
      <c r="C1363" s="8" t="s">
        <v>3123</v>
      </c>
      <c r="D1363" s="11">
        <v>1.299707599E10</v>
      </c>
      <c r="E1363" s="8" t="s">
        <v>11833</v>
      </c>
      <c r="F1363" s="8" t="s">
        <v>11863</v>
      </c>
      <c r="G1363" s="8" t="s">
        <v>11843</v>
      </c>
      <c r="H1363" s="8" t="s">
        <v>11865</v>
      </c>
      <c r="I1363" s="8" t="s">
        <v>11837</v>
      </c>
      <c r="J1363" s="8" t="s">
        <v>11846</v>
      </c>
      <c r="K1363" s="8" t="s">
        <v>11837</v>
      </c>
      <c r="L1363" s="8" t="s">
        <v>11840</v>
      </c>
      <c r="M1363" s="8" t="s">
        <v>11853</v>
      </c>
      <c r="N1363" s="12" t="s">
        <v>11</v>
      </c>
      <c r="O1363" s="12" t="s">
        <v>13</v>
      </c>
      <c r="P1363" s="12" t="s">
        <v>23</v>
      </c>
      <c r="Q1363" s="12" t="s">
        <v>15</v>
      </c>
      <c r="R1363" s="12" t="s">
        <v>20</v>
      </c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9">
        <f>ROUNDUP(SUM(VLOOKUP(F1363,'Pontuação'!A$2:B$11,2,FALSE),VLOOKUP(E1363,'Pontuação'!C$2:D$11,2,FALSE),VLOOKUP(H1363,'Pontuação'!I$2:J$11,2,FALSE),VLOOKUP(J1363,'Pontuação'!G$2:H$11,2,FALSE),VLOOKUP(L1363,'Pontuação'!M$2:N$13,2,FALSE)),0)</f>
        <v>1594</v>
      </c>
      <c r="AD1363" s="10">
        <f t="shared" si="1"/>
        <v>159</v>
      </c>
      <c r="AE1363" s="10" t="str">
        <f t="array" ref="AE1363">IFERROR(INDEX('Pontuação'!G$13:G$101, MATCH(AD1363, 'Pontuação'!F$13:F$101, 0)), "Faixa Indefinida")</f>
        <v>C</v>
      </c>
      <c r="AF1363" s="10">
        <f t="shared" si="2"/>
        <v>0</v>
      </c>
      <c r="AG1363" s="10">
        <f t="shared" si="3"/>
        <v>0</v>
      </c>
      <c r="AH1363" s="10">
        <f t="shared" si="4"/>
        <v>1</v>
      </c>
      <c r="AI1363" s="10">
        <f t="shared" si="5"/>
        <v>0</v>
      </c>
      <c r="AJ1363" s="9">
        <f>ROUNDUP(SUM(VLOOKUP(F1363,'Pontuação 3.0'!A$2:B$11,2,FALSE),VLOOKUP(E1363,'Pontuação 3.0'!C$2:D$11,2,FALSE),VLOOKUP(H1363,'Pontuação 3.0'!I$2:J$11,2,FALSE),VLOOKUP(J1363,'Pontuação 3.0'!G$2:H$11,2,FALSE),VLOOKUP(G1363,'Pontuação 3.0'!E$2:F$11,2,FALSE),VLOOKUP(K1363,'Pontuação 3.0'!K$2:L$11,2,FALSE),VLOOKUP(L1363,'Pontuação 3.0'!M$2:N$13,2,FALSE)),0)</f>
        <v>1814</v>
      </c>
      <c r="AK1363" s="9">
        <f t="shared" si="6"/>
        <v>181</v>
      </c>
      <c r="AL1363" s="9" t="str">
        <f t="array" ref="AL1363">IFERROR(INDEX('Pontuação 3.0'!G$13:G$191, MATCH(AK1363, 'Pontuação 3.0'!F$13:F$191, 0)), "Faixa Indefinida")</f>
        <v>D</v>
      </c>
      <c r="AM1363" s="9">
        <f t="shared" si="7"/>
        <v>0</v>
      </c>
      <c r="AN1363" s="9">
        <f t="shared" si="8"/>
        <v>0</v>
      </c>
      <c r="AO1363" s="9">
        <f t="shared" si="9"/>
        <v>0</v>
      </c>
      <c r="AP1363" s="9">
        <f t="shared" si="10"/>
        <v>1</v>
      </c>
      <c r="AQ1363" s="8"/>
    </row>
    <row r="1364" ht="15.75" customHeight="1">
      <c r="A1364" s="7">
        <v>45681.0</v>
      </c>
      <c r="B1364" s="8" t="s">
        <v>3120</v>
      </c>
      <c r="C1364" s="8" t="s">
        <v>11934</v>
      </c>
      <c r="D1364" s="11">
        <v>8.1992693955E10</v>
      </c>
      <c r="E1364" s="8" t="s">
        <v>11833</v>
      </c>
      <c r="F1364" s="8" t="s">
        <v>11861</v>
      </c>
      <c r="G1364" s="8" t="s">
        <v>11855</v>
      </c>
      <c r="H1364" s="8" t="s">
        <v>11856</v>
      </c>
      <c r="I1364" s="8" t="s">
        <v>11837</v>
      </c>
      <c r="J1364" s="8" t="s">
        <v>11852</v>
      </c>
      <c r="K1364" s="8" t="s">
        <v>11837</v>
      </c>
      <c r="L1364" s="8" t="s">
        <v>11851</v>
      </c>
      <c r="M1364" s="8" t="s">
        <v>11848</v>
      </c>
      <c r="N1364" s="12" t="s">
        <v>11</v>
      </c>
      <c r="O1364" s="12" t="s">
        <v>13</v>
      </c>
      <c r="P1364" s="12" t="s">
        <v>27</v>
      </c>
      <c r="Q1364" s="12" t="s">
        <v>65</v>
      </c>
      <c r="R1364" s="12" t="s">
        <v>20</v>
      </c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9">
        <f>ROUNDUP(SUM(VLOOKUP(F1364,'Pontuação'!A$2:B$11,2,FALSE),VLOOKUP(E1364,'Pontuação'!C$2:D$11,2,FALSE),VLOOKUP(H1364,'Pontuação'!I$2:J$11,2,FALSE),VLOOKUP(J1364,'Pontuação'!G$2:H$11,2,FALSE),VLOOKUP(L1364,'Pontuação'!M$2:N$13,2,FALSE)),0)</f>
        <v>1299</v>
      </c>
      <c r="AD1364" s="10">
        <f t="shared" si="1"/>
        <v>130</v>
      </c>
      <c r="AE1364" s="10" t="str">
        <f t="array" ref="AE1364">IFERROR(INDEX('Pontuação'!G$13:G$101, MATCH(AD1364, 'Pontuação'!F$13:F$101, 0)), "Faixa Indefinida")</f>
        <v>D</v>
      </c>
      <c r="AF1364" s="10">
        <f t="shared" si="2"/>
        <v>0</v>
      </c>
      <c r="AG1364" s="10">
        <f t="shared" si="3"/>
        <v>0</v>
      </c>
      <c r="AH1364" s="10">
        <f t="shared" si="4"/>
        <v>0</v>
      </c>
      <c r="AI1364" s="10">
        <f t="shared" si="5"/>
        <v>1</v>
      </c>
      <c r="AJ1364" s="9">
        <f>ROUNDUP(SUM(VLOOKUP(F1364,'Pontuação 3.0'!A$2:B$11,2,FALSE),VLOOKUP(E1364,'Pontuação 3.0'!C$2:D$11,2,FALSE),VLOOKUP(H1364,'Pontuação 3.0'!I$2:J$11,2,FALSE),VLOOKUP(J1364,'Pontuação 3.0'!G$2:H$11,2,FALSE),VLOOKUP(G1364,'Pontuação 3.0'!E$2:F$11,2,FALSE),VLOOKUP(K1364,'Pontuação 3.0'!K$2:L$11,2,FALSE),VLOOKUP(L1364,'Pontuação 3.0'!M$2:N$13,2,FALSE)),0)</f>
        <v>1871</v>
      </c>
      <c r="AK1364" s="9">
        <f t="shared" si="6"/>
        <v>187</v>
      </c>
      <c r="AL1364" s="9" t="str">
        <f t="array" ref="AL1364">IFERROR(INDEX('Pontuação 3.0'!G$13:G$191, MATCH(AK1364, 'Pontuação 3.0'!F$13:F$191, 0)), "Faixa Indefinida")</f>
        <v>D</v>
      </c>
      <c r="AM1364" s="9">
        <f t="shared" si="7"/>
        <v>0</v>
      </c>
      <c r="AN1364" s="9">
        <f t="shared" si="8"/>
        <v>0</v>
      </c>
      <c r="AO1364" s="9">
        <f t="shared" si="9"/>
        <v>0</v>
      </c>
      <c r="AP1364" s="9">
        <f t="shared" si="10"/>
        <v>1</v>
      </c>
      <c r="AQ1364" s="8"/>
    </row>
    <row r="1365" ht="15.75" customHeight="1">
      <c r="A1365" s="7">
        <v>45681.0</v>
      </c>
      <c r="B1365" s="8" t="s">
        <v>3126</v>
      </c>
      <c r="C1365" s="8" t="s">
        <v>3127</v>
      </c>
      <c r="D1365" s="11">
        <v>4.7992324076E10</v>
      </c>
      <c r="E1365" s="8" t="s">
        <v>11833</v>
      </c>
      <c r="F1365" s="8" t="s">
        <v>11834</v>
      </c>
      <c r="G1365" s="8" t="s">
        <v>11867</v>
      </c>
      <c r="H1365" s="8" t="s">
        <v>11856</v>
      </c>
      <c r="I1365" s="8" t="s">
        <v>11837</v>
      </c>
      <c r="J1365" s="8" t="s">
        <v>11846</v>
      </c>
      <c r="K1365" s="8" t="s">
        <v>11837</v>
      </c>
      <c r="L1365" s="8" t="s">
        <v>11847</v>
      </c>
      <c r="M1365" s="8" t="s">
        <v>11841</v>
      </c>
      <c r="N1365" s="12" t="s">
        <v>11</v>
      </c>
      <c r="O1365" s="12" t="s">
        <v>13</v>
      </c>
      <c r="P1365" s="12" t="s">
        <v>12</v>
      </c>
      <c r="Q1365" s="12" t="s">
        <v>15</v>
      </c>
      <c r="R1365" s="12" t="s">
        <v>14</v>
      </c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9">
        <f>ROUNDUP(SUM(VLOOKUP(F1365,'Pontuação'!A$2:B$11,2,FALSE),VLOOKUP(E1365,'Pontuação'!C$2:D$11,2,FALSE),VLOOKUP(H1365,'Pontuação'!I$2:J$11,2,FALSE),VLOOKUP(J1365,'Pontuação'!G$2:H$11,2,FALSE),VLOOKUP(L1365,'Pontuação'!M$2:N$13,2,FALSE)),0)</f>
        <v>1559</v>
      </c>
      <c r="AD1365" s="10">
        <f t="shared" si="1"/>
        <v>156</v>
      </c>
      <c r="AE1365" s="10" t="str">
        <f t="array" ref="AE1365">IFERROR(INDEX('Pontuação'!G$13:G$101, MATCH(AD1365, 'Pontuação'!F$13:F$101, 0)), "Faixa Indefinida")</f>
        <v>C</v>
      </c>
      <c r="AF1365" s="10">
        <f t="shared" si="2"/>
        <v>0</v>
      </c>
      <c r="AG1365" s="10">
        <f t="shared" si="3"/>
        <v>0</v>
      </c>
      <c r="AH1365" s="10">
        <f t="shared" si="4"/>
        <v>1</v>
      </c>
      <c r="AI1365" s="10">
        <f t="shared" si="5"/>
        <v>0</v>
      </c>
      <c r="AJ1365" s="9">
        <f>ROUNDUP(SUM(VLOOKUP(F1365,'Pontuação 3.0'!A$2:B$11,2,FALSE),VLOOKUP(E1365,'Pontuação 3.0'!C$2:D$11,2,FALSE),VLOOKUP(H1365,'Pontuação 3.0'!I$2:J$11,2,FALSE),VLOOKUP(J1365,'Pontuação 3.0'!G$2:H$11,2,FALSE),VLOOKUP(G1365,'Pontuação 3.0'!E$2:F$11,2,FALSE),VLOOKUP(K1365,'Pontuação 3.0'!K$2:L$11,2,FALSE),VLOOKUP(L1365,'Pontuação 3.0'!M$2:N$13,2,FALSE)),0)</f>
        <v>1777</v>
      </c>
      <c r="AK1365" s="9">
        <f t="shared" si="6"/>
        <v>178</v>
      </c>
      <c r="AL1365" s="9" t="str">
        <f t="array" ref="AL1365">IFERROR(INDEX('Pontuação 3.0'!G$13:G$191, MATCH(AK1365, 'Pontuação 3.0'!F$13:F$191, 0)), "Faixa Indefinida")</f>
        <v>D</v>
      </c>
      <c r="AM1365" s="9">
        <f t="shared" si="7"/>
        <v>0</v>
      </c>
      <c r="AN1365" s="9">
        <f t="shared" si="8"/>
        <v>0</v>
      </c>
      <c r="AO1365" s="9">
        <f t="shared" si="9"/>
        <v>0</v>
      </c>
      <c r="AP1365" s="9">
        <f t="shared" si="10"/>
        <v>1</v>
      </c>
      <c r="AQ1365" s="8"/>
    </row>
    <row r="1366" ht="15.75" customHeight="1">
      <c r="A1366" s="7">
        <v>45681.0</v>
      </c>
      <c r="B1366" s="8" t="s">
        <v>3124</v>
      </c>
      <c r="C1366" s="8" t="s">
        <v>3125</v>
      </c>
      <c r="D1366" s="11">
        <v>6.1981802584E10</v>
      </c>
      <c r="E1366" s="8" t="s">
        <v>11833</v>
      </c>
      <c r="F1366" s="8" t="s">
        <v>11842</v>
      </c>
      <c r="G1366" s="8" t="s">
        <v>11843</v>
      </c>
      <c r="H1366" s="8" t="s">
        <v>11850</v>
      </c>
      <c r="I1366" s="8" t="s">
        <v>11837</v>
      </c>
      <c r="J1366" s="8" t="s">
        <v>11846</v>
      </c>
      <c r="K1366" s="8" t="s">
        <v>11837</v>
      </c>
      <c r="L1366" s="8" t="s">
        <v>11851</v>
      </c>
      <c r="M1366" s="8" t="s">
        <v>11853</v>
      </c>
      <c r="N1366" s="12" t="s">
        <v>11</v>
      </c>
      <c r="O1366" s="12" t="s">
        <v>13</v>
      </c>
      <c r="P1366" s="12" t="s">
        <v>27</v>
      </c>
      <c r="Q1366" s="12" t="s">
        <v>15</v>
      </c>
      <c r="R1366" s="12" t="s">
        <v>14</v>
      </c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9">
        <f>ROUNDUP(SUM(VLOOKUP(F1366,'Pontuação'!A$2:B$11,2,FALSE),VLOOKUP(E1366,'Pontuação'!C$2:D$11,2,FALSE),VLOOKUP(H1366,'Pontuação'!I$2:J$11,2,FALSE),VLOOKUP(J1366,'Pontuação'!G$2:H$11,2,FALSE),VLOOKUP(L1366,'Pontuação'!M$2:N$13,2,FALSE)),0)</f>
        <v>1553</v>
      </c>
      <c r="AD1366" s="10">
        <f t="shared" si="1"/>
        <v>155</v>
      </c>
      <c r="AE1366" s="10" t="str">
        <f t="array" ref="AE1366">IFERROR(INDEX('Pontuação'!G$13:G$101, MATCH(AD1366, 'Pontuação'!F$13:F$101, 0)), "Faixa Indefinida")</f>
        <v>C</v>
      </c>
      <c r="AF1366" s="10">
        <f t="shared" si="2"/>
        <v>0</v>
      </c>
      <c r="AG1366" s="10">
        <f t="shared" si="3"/>
        <v>0</v>
      </c>
      <c r="AH1366" s="10">
        <f t="shared" si="4"/>
        <v>1</v>
      </c>
      <c r="AI1366" s="10">
        <f t="shared" si="5"/>
        <v>0</v>
      </c>
      <c r="AJ1366" s="9">
        <f>ROUNDUP(SUM(VLOOKUP(F1366,'Pontuação 3.0'!A$2:B$11,2,FALSE),VLOOKUP(E1366,'Pontuação 3.0'!C$2:D$11,2,FALSE),VLOOKUP(H1366,'Pontuação 3.0'!I$2:J$11,2,FALSE),VLOOKUP(J1366,'Pontuação 3.0'!G$2:H$11,2,FALSE),VLOOKUP(G1366,'Pontuação 3.0'!E$2:F$11,2,FALSE),VLOOKUP(K1366,'Pontuação 3.0'!K$2:L$11,2,FALSE),VLOOKUP(L1366,'Pontuação 3.0'!M$2:N$13,2,FALSE)),0)</f>
        <v>2122</v>
      </c>
      <c r="AK1366" s="9">
        <f t="shared" si="6"/>
        <v>212</v>
      </c>
      <c r="AL1366" s="9" t="str">
        <f t="array" ref="AL1366">IFERROR(INDEX('Pontuação 3.0'!G$13:G$191, MATCH(AK1366, 'Pontuação 3.0'!F$13:F$191, 0)), "Faixa Indefinida")</f>
        <v>C</v>
      </c>
      <c r="AM1366" s="9">
        <f t="shared" si="7"/>
        <v>0</v>
      </c>
      <c r="AN1366" s="9">
        <f t="shared" si="8"/>
        <v>0</v>
      </c>
      <c r="AO1366" s="9">
        <f t="shared" si="9"/>
        <v>1</v>
      </c>
      <c r="AP1366" s="9">
        <f t="shared" si="10"/>
        <v>0</v>
      </c>
      <c r="AQ1366" s="8"/>
    </row>
    <row r="1367" ht="15.75" customHeight="1">
      <c r="A1367" s="7">
        <v>45681.0</v>
      </c>
      <c r="B1367" s="8" t="s">
        <v>3128</v>
      </c>
      <c r="C1367" s="8" t="s">
        <v>3129</v>
      </c>
      <c r="D1367" s="11">
        <v>2.1979963645E10</v>
      </c>
      <c r="E1367" s="8" t="s">
        <v>11833</v>
      </c>
      <c r="F1367" s="8" t="s">
        <v>11834</v>
      </c>
      <c r="G1367" s="8" t="s">
        <v>11843</v>
      </c>
      <c r="H1367" s="8" t="s">
        <v>11865</v>
      </c>
      <c r="I1367" s="8" t="s">
        <v>11837</v>
      </c>
      <c r="J1367" s="8" t="s">
        <v>11846</v>
      </c>
      <c r="K1367" s="8" t="s">
        <v>11837</v>
      </c>
      <c r="L1367" s="8" t="s">
        <v>11851</v>
      </c>
      <c r="M1367" s="8" t="s">
        <v>11853</v>
      </c>
      <c r="N1367" s="12" t="s">
        <v>11</v>
      </c>
      <c r="O1367" s="12" t="s">
        <v>13</v>
      </c>
      <c r="P1367" s="12" t="s">
        <v>123</v>
      </c>
      <c r="Q1367" s="12" t="s">
        <v>15</v>
      </c>
      <c r="R1367" s="12" t="s">
        <v>14</v>
      </c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9">
        <f>ROUNDUP(SUM(VLOOKUP(F1367,'Pontuação'!A$2:B$11,2,FALSE),VLOOKUP(E1367,'Pontuação'!C$2:D$11,2,FALSE),VLOOKUP(H1367,'Pontuação'!I$2:J$11,2,FALSE),VLOOKUP(J1367,'Pontuação'!G$2:H$11,2,FALSE),VLOOKUP(L1367,'Pontuação'!M$2:N$13,2,FALSE)),0)</f>
        <v>1567</v>
      </c>
      <c r="AD1367" s="10">
        <f t="shared" si="1"/>
        <v>157</v>
      </c>
      <c r="AE1367" s="10" t="str">
        <f t="array" ref="AE1367">IFERROR(INDEX('Pontuação'!G$13:G$101, MATCH(AD1367, 'Pontuação'!F$13:F$101, 0)), "Faixa Indefinida")</f>
        <v>C</v>
      </c>
      <c r="AF1367" s="10">
        <f t="shared" si="2"/>
        <v>0</v>
      </c>
      <c r="AG1367" s="10">
        <f t="shared" si="3"/>
        <v>0</v>
      </c>
      <c r="AH1367" s="10">
        <f t="shared" si="4"/>
        <v>1</v>
      </c>
      <c r="AI1367" s="10">
        <f t="shared" si="5"/>
        <v>0</v>
      </c>
      <c r="AJ1367" s="9">
        <f>ROUNDUP(SUM(VLOOKUP(F1367,'Pontuação 3.0'!A$2:B$11,2,FALSE),VLOOKUP(E1367,'Pontuação 3.0'!C$2:D$11,2,FALSE),VLOOKUP(H1367,'Pontuação 3.0'!I$2:J$11,2,FALSE),VLOOKUP(J1367,'Pontuação 3.0'!G$2:H$11,2,FALSE),VLOOKUP(G1367,'Pontuação 3.0'!E$2:F$11,2,FALSE),VLOOKUP(K1367,'Pontuação 3.0'!K$2:L$11,2,FALSE),VLOOKUP(L1367,'Pontuação 3.0'!M$2:N$13,2,FALSE)),0)</f>
        <v>1925</v>
      </c>
      <c r="AK1367" s="9">
        <f t="shared" si="6"/>
        <v>193</v>
      </c>
      <c r="AL1367" s="9" t="str">
        <f t="array" ref="AL1367">IFERROR(INDEX('Pontuação 3.0'!G$13:G$191, MATCH(AK1367, 'Pontuação 3.0'!F$13:F$191, 0)), "Faixa Indefinida")</f>
        <v>C</v>
      </c>
      <c r="AM1367" s="9">
        <f t="shared" si="7"/>
        <v>0</v>
      </c>
      <c r="AN1367" s="9">
        <f t="shared" si="8"/>
        <v>0</v>
      </c>
      <c r="AO1367" s="9">
        <f t="shared" si="9"/>
        <v>1</v>
      </c>
      <c r="AP1367" s="9">
        <f t="shared" si="10"/>
        <v>0</v>
      </c>
      <c r="AQ1367" s="8"/>
    </row>
    <row r="1368" ht="15.75" customHeight="1">
      <c r="A1368" s="7">
        <v>45681.0</v>
      </c>
      <c r="B1368" s="8" t="s">
        <v>3128</v>
      </c>
      <c r="C1368" s="8" t="s">
        <v>3129</v>
      </c>
      <c r="D1368" s="11">
        <v>2.1979963645E10</v>
      </c>
      <c r="E1368" s="8" t="s">
        <v>11833</v>
      </c>
      <c r="F1368" s="8" t="s">
        <v>11834</v>
      </c>
      <c r="G1368" s="8" t="s">
        <v>11843</v>
      </c>
      <c r="H1368" s="8" t="s">
        <v>11865</v>
      </c>
      <c r="I1368" s="8" t="s">
        <v>11837</v>
      </c>
      <c r="J1368" s="8" t="s">
        <v>11846</v>
      </c>
      <c r="K1368" s="8" t="s">
        <v>11837</v>
      </c>
      <c r="L1368" s="8" t="s">
        <v>11851</v>
      </c>
      <c r="M1368" s="8" t="s">
        <v>11853</v>
      </c>
      <c r="N1368" s="12" t="s">
        <v>11</v>
      </c>
      <c r="O1368" s="12" t="s">
        <v>13</v>
      </c>
      <c r="P1368" s="12" t="s">
        <v>123</v>
      </c>
      <c r="Q1368" s="12" t="s">
        <v>15</v>
      </c>
      <c r="R1368" s="12" t="s">
        <v>14</v>
      </c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9">
        <f>ROUNDUP(SUM(VLOOKUP(F1368,'Pontuação'!A$2:B$11,2,FALSE),VLOOKUP(E1368,'Pontuação'!C$2:D$11,2,FALSE),VLOOKUP(H1368,'Pontuação'!I$2:J$11,2,FALSE),VLOOKUP(J1368,'Pontuação'!G$2:H$11,2,FALSE),VLOOKUP(L1368,'Pontuação'!M$2:N$13,2,FALSE)),0)</f>
        <v>1567</v>
      </c>
      <c r="AD1368" s="10">
        <f t="shared" si="1"/>
        <v>157</v>
      </c>
      <c r="AE1368" s="10" t="str">
        <f t="array" ref="AE1368">IFERROR(INDEX('Pontuação'!G$13:G$101, MATCH(AD1368, 'Pontuação'!F$13:F$101, 0)), "Faixa Indefinida")</f>
        <v>C</v>
      </c>
      <c r="AF1368" s="10">
        <f t="shared" si="2"/>
        <v>0</v>
      </c>
      <c r="AG1368" s="10">
        <f t="shared" si="3"/>
        <v>0</v>
      </c>
      <c r="AH1368" s="10">
        <f t="shared" si="4"/>
        <v>1</v>
      </c>
      <c r="AI1368" s="10">
        <f t="shared" si="5"/>
        <v>0</v>
      </c>
      <c r="AJ1368" s="9">
        <f>ROUNDUP(SUM(VLOOKUP(F1368,'Pontuação 3.0'!A$2:B$11,2,FALSE),VLOOKUP(E1368,'Pontuação 3.0'!C$2:D$11,2,FALSE),VLOOKUP(H1368,'Pontuação 3.0'!I$2:J$11,2,FALSE),VLOOKUP(J1368,'Pontuação 3.0'!G$2:H$11,2,FALSE),VLOOKUP(G1368,'Pontuação 3.0'!E$2:F$11,2,FALSE),VLOOKUP(K1368,'Pontuação 3.0'!K$2:L$11,2,FALSE),VLOOKUP(L1368,'Pontuação 3.0'!M$2:N$13,2,FALSE)),0)</f>
        <v>1925</v>
      </c>
      <c r="AK1368" s="9">
        <f t="shared" si="6"/>
        <v>193</v>
      </c>
      <c r="AL1368" s="9" t="str">
        <f t="array" ref="AL1368">IFERROR(INDEX('Pontuação 3.0'!G$13:G$191, MATCH(AK1368, 'Pontuação 3.0'!F$13:F$191, 0)), "Faixa Indefinida")</f>
        <v>C</v>
      </c>
      <c r="AM1368" s="9">
        <f t="shared" si="7"/>
        <v>0</v>
      </c>
      <c r="AN1368" s="9">
        <f t="shared" si="8"/>
        <v>0</v>
      </c>
      <c r="AO1368" s="9">
        <f t="shared" si="9"/>
        <v>1</v>
      </c>
      <c r="AP1368" s="9">
        <f t="shared" si="10"/>
        <v>0</v>
      </c>
      <c r="AQ1368" s="8"/>
    </row>
    <row r="1369" ht="15.75" customHeight="1">
      <c r="A1369" s="7">
        <v>45681.0</v>
      </c>
      <c r="B1369" s="8" t="s">
        <v>3128</v>
      </c>
      <c r="C1369" s="8" t="s">
        <v>3129</v>
      </c>
      <c r="D1369" s="11">
        <v>2.1979963645E10</v>
      </c>
      <c r="E1369" s="8" t="s">
        <v>11833</v>
      </c>
      <c r="F1369" s="8" t="s">
        <v>11834</v>
      </c>
      <c r="G1369" s="8" t="s">
        <v>11843</v>
      </c>
      <c r="H1369" s="8" t="s">
        <v>11865</v>
      </c>
      <c r="I1369" s="8" t="s">
        <v>11837</v>
      </c>
      <c r="J1369" s="8" t="s">
        <v>11846</v>
      </c>
      <c r="K1369" s="8" t="s">
        <v>11837</v>
      </c>
      <c r="L1369" s="8" t="s">
        <v>11840</v>
      </c>
      <c r="M1369" s="8" t="s">
        <v>11853</v>
      </c>
      <c r="N1369" s="12" t="s">
        <v>11</v>
      </c>
      <c r="O1369" s="12" t="s">
        <v>13</v>
      </c>
      <c r="P1369" s="12" t="s">
        <v>123</v>
      </c>
      <c r="Q1369" s="12" t="s">
        <v>15</v>
      </c>
      <c r="R1369" s="12" t="s">
        <v>14</v>
      </c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9">
        <f>ROUNDUP(SUM(VLOOKUP(F1369,'Pontuação'!A$2:B$11,2,FALSE),VLOOKUP(E1369,'Pontuação'!C$2:D$11,2,FALSE),VLOOKUP(H1369,'Pontuação'!I$2:J$11,2,FALSE),VLOOKUP(J1369,'Pontuação'!G$2:H$11,2,FALSE),VLOOKUP(L1369,'Pontuação'!M$2:N$13,2,FALSE)),0)</f>
        <v>1611</v>
      </c>
      <c r="AD1369" s="10">
        <f t="shared" si="1"/>
        <v>161</v>
      </c>
      <c r="AE1369" s="10" t="str">
        <f t="array" ref="AE1369">IFERROR(INDEX('Pontuação'!G$13:G$101, MATCH(AD1369, 'Pontuação'!F$13:F$101, 0)), "Faixa Indefinida")</f>
        <v>C</v>
      </c>
      <c r="AF1369" s="10">
        <f t="shared" si="2"/>
        <v>0</v>
      </c>
      <c r="AG1369" s="10">
        <f t="shared" si="3"/>
        <v>0</v>
      </c>
      <c r="AH1369" s="10">
        <f t="shared" si="4"/>
        <v>1</v>
      </c>
      <c r="AI1369" s="10">
        <f t="shared" si="5"/>
        <v>0</v>
      </c>
      <c r="AJ1369" s="9">
        <f>ROUNDUP(SUM(VLOOKUP(F1369,'Pontuação 3.0'!A$2:B$11,2,FALSE),VLOOKUP(E1369,'Pontuação 3.0'!C$2:D$11,2,FALSE),VLOOKUP(H1369,'Pontuação 3.0'!I$2:J$11,2,FALSE),VLOOKUP(J1369,'Pontuação 3.0'!G$2:H$11,2,FALSE),VLOOKUP(G1369,'Pontuação 3.0'!E$2:F$11,2,FALSE),VLOOKUP(K1369,'Pontuação 3.0'!K$2:L$11,2,FALSE),VLOOKUP(L1369,'Pontuação 3.0'!M$2:N$13,2,FALSE)),0)</f>
        <v>1903</v>
      </c>
      <c r="AK1369" s="9">
        <f t="shared" si="6"/>
        <v>190</v>
      </c>
      <c r="AL1369" s="9" t="str">
        <f t="array" ref="AL1369">IFERROR(INDEX('Pontuação 3.0'!G$13:G$191, MATCH(AK1369, 'Pontuação 3.0'!F$13:F$191, 0)), "Faixa Indefinida")</f>
        <v>D</v>
      </c>
      <c r="AM1369" s="9">
        <f t="shared" si="7"/>
        <v>0</v>
      </c>
      <c r="AN1369" s="9">
        <f t="shared" si="8"/>
        <v>0</v>
      </c>
      <c r="AO1369" s="9">
        <f t="shared" si="9"/>
        <v>0</v>
      </c>
      <c r="AP1369" s="9">
        <f t="shared" si="10"/>
        <v>1</v>
      </c>
      <c r="AQ1369" s="8"/>
    </row>
    <row r="1370" ht="15.75" customHeight="1">
      <c r="A1370" s="7">
        <v>45681.0</v>
      </c>
      <c r="B1370" s="8" t="s">
        <v>3131</v>
      </c>
      <c r="C1370" s="8" t="s">
        <v>3132</v>
      </c>
      <c r="D1370" s="11">
        <v>2.1971234959E10</v>
      </c>
      <c r="E1370" s="8" t="s">
        <v>11833</v>
      </c>
      <c r="F1370" s="8" t="s">
        <v>11842</v>
      </c>
      <c r="G1370" s="8" t="s">
        <v>11843</v>
      </c>
      <c r="H1370" s="8" t="s">
        <v>11856</v>
      </c>
      <c r="I1370" s="8" t="s">
        <v>11837</v>
      </c>
      <c r="J1370" s="8" t="s">
        <v>11846</v>
      </c>
      <c r="K1370" s="8" t="s">
        <v>11839</v>
      </c>
      <c r="L1370" s="8" t="s">
        <v>11851</v>
      </c>
      <c r="M1370" s="8" t="s">
        <v>11841</v>
      </c>
      <c r="N1370" s="12" t="s">
        <v>11</v>
      </c>
      <c r="O1370" s="12" t="s">
        <v>13</v>
      </c>
      <c r="P1370" s="12" t="s">
        <v>27</v>
      </c>
      <c r="Q1370" s="12" t="s">
        <v>24</v>
      </c>
      <c r="R1370" s="12" t="s">
        <v>14</v>
      </c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9">
        <f>ROUNDUP(SUM(VLOOKUP(F1370,'Pontuação'!A$2:B$11,2,FALSE),VLOOKUP(E1370,'Pontuação'!C$2:D$11,2,FALSE),VLOOKUP(H1370,'Pontuação'!I$2:J$11,2,FALSE),VLOOKUP(J1370,'Pontuação'!G$2:H$11,2,FALSE),VLOOKUP(L1370,'Pontuação'!M$2:N$13,2,FALSE)),0)</f>
        <v>1439</v>
      </c>
      <c r="AD1370" s="10">
        <f t="shared" si="1"/>
        <v>144</v>
      </c>
      <c r="AE1370" s="10" t="str">
        <f t="array" ref="AE1370">IFERROR(INDEX('Pontuação'!G$13:G$101, MATCH(AD1370, 'Pontuação'!F$13:F$101, 0)), "Faixa Indefinida")</f>
        <v>D</v>
      </c>
      <c r="AF1370" s="10">
        <f t="shared" si="2"/>
        <v>0</v>
      </c>
      <c r="AG1370" s="10">
        <f t="shared" si="3"/>
        <v>0</v>
      </c>
      <c r="AH1370" s="10">
        <f t="shared" si="4"/>
        <v>0</v>
      </c>
      <c r="AI1370" s="10">
        <f t="shared" si="5"/>
        <v>1</v>
      </c>
      <c r="AJ1370" s="9">
        <f>ROUNDUP(SUM(VLOOKUP(F1370,'Pontuação 3.0'!A$2:B$11,2,FALSE),VLOOKUP(E1370,'Pontuação 3.0'!C$2:D$11,2,FALSE),VLOOKUP(H1370,'Pontuação 3.0'!I$2:J$11,2,FALSE),VLOOKUP(J1370,'Pontuação 3.0'!G$2:H$11,2,FALSE),VLOOKUP(G1370,'Pontuação 3.0'!E$2:F$11,2,FALSE),VLOOKUP(K1370,'Pontuação 3.0'!K$2:L$11,2,FALSE),VLOOKUP(L1370,'Pontuação 3.0'!M$2:N$13,2,FALSE)),0)</f>
        <v>2235</v>
      </c>
      <c r="AK1370" s="9">
        <f t="shared" si="6"/>
        <v>224</v>
      </c>
      <c r="AL1370" s="9" t="str">
        <f t="array" ref="AL1370">IFERROR(INDEX('Pontuação 3.0'!G$13:G$191, MATCH(AK1370, 'Pontuação 3.0'!F$13:F$191, 0)), "Faixa Indefinida")</f>
        <v>B</v>
      </c>
      <c r="AM1370" s="9">
        <f t="shared" si="7"/>
        <v>0</v>
      </c>
      <c r="AN1370" s="9">
        <f t="shared" si="8"/>
        <v>1</v>
      </c>
      <c r="AO1370" s="9">
        <f t="shared" si="9"/>
        <v>0</v>
      </c>
      <c r="AP1370" s="9">
        <f t="shared" si="10"/>
        <v>0</v>
      </c>
      <c r="AQ1370" s="8"/>
    </row>
    <row r="1371" ht="15.75" customHeight="1">
      <c r="A1371" s="7">
        <v>45681.0</v>
      </c>
      <c r="B1371" s="8" t="s">
        <v>3131</v>
      </c>
      <c r="C1371" s="8" t="s">
        <v>3132</v>
      </c>
      <c r="D1371" s="11">
        <v>2.1971234959E10</v>
      </c>
      <c r="E1371" s="8" t="s">
        <v>11833</v>
      </c>
      <c r="F1371" s="8" t="s">
        <v>11842</v>
      </c>
      <c r="G1371" s="8" t="s">
        <v>11843</v>
      </c>
      <c r="H1371" s="8" t="s">
        <v>11856</v>
      </c>
      <c r="I1371" s="8" t="s">
        <v>11837</v>
      </c>
      <c r="J1371" s="8" t="s">
        <v>11846</v>
      </c>
      <c r="K1371" s="8" t="s">
        <v>11837</v>
      </c>
      <c r="L1371" s="8" t="s">
        <v>11851</v>
      </c>
      <c r="M1371" s="8" t="s">
        <v>11841</v>
      </c>
      <c r="N1371" s="12" t="s">
        <v>11</v>
      </c>
      <c r="O1371" s="12" t="s">
        <v>13</v>
      </c>
      <c r="P1371" s="12" t="s">
        <v>27</v>
      </c>
      <c r="Q1371" s="12" t="s">
        <v>24</v>
      </c>
      <c r="R1371" s="12" t="s">
        <v>14</v>
      </c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9">
        <f>ROUNDUP(SUM(VLOOKUP(F1371,'Pontuação'!A$2:B$11,2,FALSE),VLOOKUP(E1371,'Pontuação'!C$2:D$11,2,FALSE),VLOOKUP(H1371,'Pontuação'!I$2:J$11,2,FALSE),VLOOKUP(J1371,'Pontuação'!G$2:H$11,2,FALSE),VLOOKUP(L1371,'Pontuação'!M$2:N$13,2,FALSE)),0)</f>
        <v>1439</v>
      </c>
      <c r="AD1371" s="10">
        <f t="shared" si="1"/>
        <v>144</v>
      </c>
      <c r="AE1371" s="10" t="str">
        <f t="array" ref="AE1371">IFERROR(INDEX('Pontuação'!G$13:G$101, MATCH(AD1371, 'Pontuação'!F$13:F$101, 0)), "Faixa Indefinida")</f>
        <v>D</v>
      </c>
      <c r="AF1371" s="10">
        <f t="shared" si="2"/>
        <v>0</v>
      </c>
      <c r="AG1371" s="10">
        <f t="shared" si="3"/>
        <v>0</v>
      </c>
      <c r="AH1371" s="10">
        <f t="shared" si="4"/>
        <v>0</v>
      </c>
      <c r="AI1371" s="10">
        <f t="shared" si="5"/>
        <v>1</v>
      </c>
      <c r="AJ1371" s="9">
        <f>ROUNDUP(SUM(VLOOKUP(F1371,'Pontuação 3.0'!A$2:B$11,2,FALSE),VLOOKUP(E1371,'Pontuação 3.0'!C$2:D$11,2,FALSE),VLOOKUP(H1371,'Pontuação 3.0'!I$2:J$11,2,FALSE),VLOOKUP(J1371,'Pontuação 3.0'!G$2:H$11,2,FALSE),VLOOKUP(G1371,'Pontuação 3.0'!E$2:F$11,2,FALSE),VLOOKUP(K1371,'Pontuação 3.0'!K$2:L$11,2,FALSE),VLOOKUP(L1371,'Pontuação 3.0'!M$2:N$13,2,FALSE)),0)</f>
        <v>1974</v>
      </c>
      <c r="AK1371" s="9">
        <f t="shared" si="6"/>
        <v>197</v>
      </c>
      <c r="AL1371" s="9" t="str">
        <f t="array" ref="AL1371">IFERROR(INDEX('Pontuação 3.0'!G$13:G$191, MATCH(AK1371, 'Pontuação 3.0'!F$13:F$191, 0)), "Faixa Indefinida")</f>
        <v>C</v>
      </c>
      <c r="AM1371" s="9">
        <f t="shared" si="7"/>
        <v>0</v>
      </c>
      <c r="AN1371" s="9">
        <f t="shared" si="8"/>
        <v>0</v>
      </c>
      <c r="AO1371" s="9">
        <f t="shared" si="9"/>
        <v>1</v>
      </c>
      <c r="AP1371" s="9">
        <f t="shared" si="10"/>
        <v>0</v>
      </c>
      <c r="AQ1371" s="8"/>
    </row>
    <row r="1372" ht="15.75" customHeight="1">
      <c r="A1372" s="7">
        <v>45681.0</v>
      </c>
      <c r="B1372" s="8" t="s">
        <v>3135</v>
      </c>
      <c r="C1372" s="8" t="s">
        <v>3136</v>
      </c>
      <c r="D1372" s="8" t="s">
        <v>3137</v>
      </c>
      <c r="E1372" s="8" t="s">
        <v>11833</v>
      </c>
      <c r="F1372" s="8" t="s">
        <v>11876</v>
      </c>
      <c r="G1372" s="8" t="s">
        <v>11835</v>
      </c>
      <c r="H1372" s="8" t="s">
        <v>11844</v>
      </c>
      <c r="I1372" s="8" t="s">
        <v>11845</v>
      </c>
      <c r="J1372" s="8" t="s">
        <v>11846</v>
      </c>
      <c r="K1372" s="8" t="s">
        <v>11837</v>
      </c>
      <c r="L1372" s="8" t="s">
        <v>11851</v>
      </c>
      <c r="M1372" s="8" t="s">
        <v>11848</v>
      </c>
      <c r="N1372" s="12" t="s">
        <v>11</v>
      </c>
      <c r="O1372" s="12" t="s">
        <v>13</v>
      </c>
      <c r="P1372" s="12" t="s">
        <v>40</v>
      </c>
      <c r="Q1372" s="12" t="s">
        <v>44</v>
      </c>
      <c r="R1372" s="12" t="s">
        <v>20</v>
      </c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9">
        <f>ROUNDUP(SUM(VLOOKUP(F1372,'Pontuação'!A$2:B$11,2,FALSE),VLOOKUP(E1372,'Pontuação'!C$2:D$11,2,FALSE),VLOOKUP(H1372,'Pontuação'!I$2:J$11,2,FALSE),VLOOKUP(J1372,'Pontuação'!G$2:H$11,2,FALSE),VLOOKUP(L1372,'Pontuação'!M$2:N$13,2,FALSE)),0)</f>
        <v>1530</v>
      </c>
      <c r="AD1372" s="10">
        <f t="shared" si="1"/>
        <v>153</v>
      </c>
      <c r="AE1372" s="10" t="str">
        <f t="array" ref="AE1372">IFERROR(INDEX('Pontuação'!G$13:G$101, MATCH(AD1372, 'Pontuação'!F$13:F$101, 0)), "Faixa Indefinida")</f>
        <v>C</v>
      </c>
      <c r="AF1372" s="10">
        <f t="shared" si="2"/>
        <v>0</v>
      </c>
      <c r="AG1372" s="10">
        <f t="shared" si="3"/>
        <v>0</v>
      </c>
      <c r="AH1372" s="10">
        <f t="shared" si="4"/>
        <v>1</v>
      </c>
      <c r="AI1372" s="10">
        <f t="shared" si="5"/>
        <v>0</v>
      </c>
      <c r="AJ1372" s="9">
        <f>ROUNDUP(SUM(VLOOKUP(F1372,'Pontuação 3.0'!A$2:B$11,2,FALSE),VLOOKUP(E1372,'Pontuação 3.0'!C$2:D$11,2,FALSE),VLOOKUP(H1372,'Pontuação 3.0'!I$2:J$11,2,FALSE),VLOOKUP(J1372,'Pontuação 3.0'!G$2:H$11,2,FALSE),VLOOKUP(G1372,'Pontuação 3.0'!E$2:F$11,2,FALSE),VLOOKUP(K1372,'Pontuação 3.0'!K$2:L$11,2,FALSE),VLOOKUP(L1372,'Pontuação 3.0'!M$2:N$13,2,FALSE)),0)</f>
        <v>1751</v>
      </c>
      <c r="AK1372" s="9">
        <f t="shared" si="6"/>
        <v>175</v>
      </c>
      <c r="AL1372" s="9" t="str">
        <f t="array" ref="AL1372">IFERROR(INDEX('Pontuação 3.0'!G$13:G$191, MATCH(AK1372, 'Pontuação 3.0'!F$13:F$191, 0)), "Faixa Indefinida")</f>
        <v>D</v>
      </c>
      <c r="AM1372" s="9">
        <f t="shared" si="7"/>
        <v>0</v>
      </c>
      <c r="AN1372" s="9">
        <f t="shared" si="8"/>
        <v>0</v>
      </c>
      <c r="AO1372" s="9">
        <f t="shared" si="9"/>
        <v>0</v>
      </c>
      <c r="AP1372" s="9">
        <f t="shared" si="10"/>
        <v>1</v>
      </c>
      <c r="AQ1372" s="8"/>
    </row>
    <row r="1373" ht="15.75" customHeight="1">
      <c r="A1373" s="7">
        <v>45681.0</v>
      </c>
      <c r="B1373" s="8" t="s">
        <v>3133</v>
      </c>
      <c r="C1373" s="8" t="s">
        <v>3134</v>
      </c>
      <c r="D1373" s="11">
        <v>2.1979370933E10</v>
      </c>
      <c r="E1373" s="8" t="s">
        <v>11833</v>
      </c>
      <c r="F1373" s="8" t="s">
        <v>11842</v>
      </c>
      <c r="G1373" s="8" t="s">
        <v>11867</v>
      </c>
      <c r="H1373" s="8" t="s">
        <v>11856</v>
      </c>
      <c r="I1373" s="8" t="s">
        <v>11837</v>
      </c>
      <c r="J1373" s="8" t="s">
        <v>11846</v>
      </c>
      <c r="K1373" s="8" t="s">
        <v>11837</v>
      </c>
      <c r="L1373" s="8" t="s">
        <v>11847</v>
      </c>
      <c r="M1373" s="8" t="s">
        <v>11848</v>
      </c>
      <c r="N1373" s="12" t="s">
        <v>11</v>
      </c>
      <c r="O1373" s="12" t="s">
        <v>13</v>
      </c>
      <c r="P1373" s="12" t="s">
        <v>123</v>
      </c>
      <c r="Q1373" s="12" t="s">
        <v>15</v>
      </c>
      <c r="R1373" s="12" t="s">
        <v>14</v>
      </c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9">
        <f>ROUNDUP(SUM(VLOOKUP(F1373,'Pontuação'!A$2:B$11,2,FALSE),VLOOKUP(E1373,'Pontuação'!C$2:D$11,2,FALSE),VLOOKUP(H1373,'Pontuação'!I$2:J$11,2,FALSE),VLOOKUP(J1373,'Pontuação'!G$2:H$11,2,FALSE),VLOOKUP(L1373,'Pontuação'!M$2:N$13,2,FALSE)),0)</f>
        <v>1571</v>
      </c>
      <c r="AD1373" s="10">
        <f t="shared" si="1"/>
        <v>157</v>
      </c>
      <c r="AE1373" s="10" t="str">
        <f t="array" ref="AE1373">IFERROR(INDEX('Pontuação'!G$13:G$101, MATCH(AD1373, 'Pontuação'!F$13:F$101, 0)), "Faixa Indefinida")</f>
        <v>C</v>
      </c>
      <c r="AF1373" s="10">
        <f t="shared" si="2"/>
        <v>0</v>
      </c>
      <c r="AG1373" s="10">
        <f t="shared" si="3"/>
        <v>0</v>
      </c>
      <c r="AH1373" s="10">
        <f t="shared" si="4"/>
        <v>1</v>
      </c>
      <c r="AI1373" s="10">
        <f t="shared" si="5"/>
        <v>0</v>
      </c>
      <c r="AJ1373" s="9">
        <f>ROUNDUP(SUM(VLOOKUP(F1373,'Pontuação 3.0'!A$2:B$11,2,FALSE),VLOOKUP(E1373,'Pontuação 3.0'!C$2:D$11,2,FALSE),VLOOKUP(H1373,'Pontuação 3.0'!I$2:J$11,2,FALSE),VLOOKUP(J1373,'Pontuação 3.0'!G$2:H$11,2,FALSE),VLOOKUP(G1373,'Pontuação 3.0'!E$2:F$11,2,FALSE),VLOOKUP(K1373,'Pontuação 3.0'!K$2:L$11,2,FALSE),VLOOKUP(L1373,'Pontuação 3.0'!M$2:N$13,2,FALSE)),0)</f>
        <v>1910</v>
      </c>
      <c r="AK1373" s="9">
        <f t="shared" si="6"/>
        <v>191</v>
      </c>
      <c r="AL1373" s="9" t="str">
        <f t="array" ref="AL1373">IFERROR(INDEX('Pontuação 3.0'!G$13:G$191, MATCH(AK1373, 'Pontuação 3.0'!F$13:F$191, 0)), "Faixa Indefinida")</f>
        <v>D</v>
      </c>
      <c r="AM1373" s="9">
        <f t="shared" si="7"/>
        <v>0</v>
      </c>
      <c r="AN1373" s="9">
        <f t="shared" si="8"/>
        <v>0</v>
      </c>
      <c r="AO1373" s="9">
        <f t="shared" si="9"/>
        <v>0</v>
      </c>
      <c r="AP1373" s="9">
        <f t="shared" si="10"/>
        <v>1</v>
      </c>
      <c r="AQ1373" s="8"/>
    </row>
    <row r="1374" ht="15.75" customHeight="1">
      <c r="A1374" s="7">
        <v>45681.0</v>
      </c>
      <c r="B1374" s="8" t="s">
        <v>3141</v>
      </c>
      <c r="C1374" s="8" t="s">
        <v>3142</v>
      </c>
      <c r="D1374" s="11">
        <v>6.2995745988E10</v>
      </c>
      <c r="E1374" s="8" t="s">
        <v>11868</v>
      </c>
      <c r="F1374" s="8" t="s">
        <v>11863</v>
      </c>
      <c r="G1374" s="8" t="s">
        <v>11843</v>
      </c>
      <c r="H1374" s="8" t="s">
        <v>11836</v>
      </c>
      <c r="I1374" s="8" t="s">
        <v>11837</v>
      </c>
      <c r="J1374" s="8" t="s">
        <v>11846</v>
      </c>
      <c r="K1374" s="8" t="s">
        <v>11837</v>
      </c>
      <c r="L1374" s="8" t="s">
        <v>11851</v>
      </c>
      <c r="M1374" s="8" t="s">
        <v>11848</v>
      </c>
      <c r="N1374" s="12" t="s">
        <v>11</v>
      </c>
      <c r="O1374" s="12" t="s">
        <v>13</v>
      </c>
      <c r="P1374" s="12" t="s">
        <v>23</v>
      </c>
      <c r="Q1374" s="12" t="s">
        <v>15</v>
      </c>
      <c r="R1374" s="12" t="s">
        <v>20</v>
      </c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9">
        <f>ROUNDUP(SUM(VLOOKUP(F1374,'Pontuação'!A$2:B$11,2,FALSE),VLOOKUP(E1374,'Pontuação'!C$2:D$11,2,FALSE),VLOOKUP(H1374,'Pontuação'!I$2:J$11,2,FALSE),VLOOKUP(J1374,'Pontuação'!G$2:H$11,2,FALSE),VLOOKUP(L1374,'Pontuação'!M$2:N$13,2,FALSE)),0)</f>
        <v>1344</v>
      </c>
      <c r="AD1374" s="10">
        <f t="shared" si="1"/>
        <v>134</v>
      </c>
      <c r="AE1374" s="10" t="str">
        <f t="array" ref="AE1374">IFERROR(INDEX('Pontuação'!G$13:G$101, MATCH(AD1374, 'Pontuação'!F$13:F$101, 0)), "Faixa Indefinida")</f>
        <v>D</v>
      </c>
      <c r="AF1374" s="10">
        <f t="shared" si="2"/>
        <v>0</v>
      </c>
      <c r="AG1374" s="10">
        <f t="shared" si="3"/>
        <v>0</v>
      </c>
      <c r="AH1374" s="10">
        <f t="shared" si="4"/>
        <v>0</v>
      </c>
      <c r="AI1374" s="10">
        <f t="shared" si="5"/>
        <v>1</v>
      </c>
      <c r="AJ1374" s="9">
        <f>ROUNDUP(SUM(VLOOKUP(F1374,'Pontuação 3.0'!A$2:B$11,2,FALSE),VLOOKUP(E1374,'Pontuação 3.0'!C$2:D$11,2,FALSE),VLOOKUP(H1374,'Pontuação 3.0'!I$2:J$11,2,FALSE),VLOOKUP(J1374,'Pontuação 3.0'!G$2:H$11,2,FALSE),VLOOKUP(G1374,'Pontuação 3.0'!E$2:F$11,2,FALSE),VLOOKUP(K1374,'Pontuação 3.0'!K$2:L$11,2,FALSE),VLOOKUP(L1374,'Pontuação 3.0'!M$2:N$13,2,FALSE)),0)</f>
        <v>1762</v>
      </c>
      <c r="AK1374" s="9">
        <f t="shared" si="6"/>
        <v>176</v>
      </c>
      <c r="AL1374" s="9" t="str">
        <f t="array" ref="AL1374">IFERROR(INDEX('Pontuação 3.0'!G$13:G$191, MATCH(AK1374, 'Pontuação 3.0'!F$13:F$191, 0)), "Faixa Indefinida")</f>
        <v>D</v>
      </c>
      <c r="AM1374" s="9">
        <f t="shared" si="7"/>
        <v>0</v>
      </c>
      <c r="AN1374" s="9">
        <f t="shared" si="8"/>
        <v>0</v>
      </c>
      <c r="AO1374" s="9">
        <f t="shared" si="9"/>
        <v>0</v>
      </c>
      <c r="AP1374" s="9">
        <f t="shared" si="10"/>
        <v>1</v>
      </c>
      <c r="AQ1374" s="8"/>
    </row>
    <row r="1375" ht="15.75" customHeight="1">
      <c r="A1375" s="7">
        <v>45681.0</v>
      </c>
      <c r="B1375" s="8" t="s">
        <v>3143</v>
      </c>
      <c r="C1375" s="8" t="s">
        <v>3144</v>
      </c>
      <c r="D1375" s="11">
        <v>8.5989380504E10</v>
      </c>
      <c r="E1375" s="8" t="s">
        <v>11868</v>
      </c>
      <c r="F1375" s="8" t="s">
        <v>11834</v>
      </c>
      <c r="G1375" s="8" t="s">
        <v>11864</v>
      </c>
      <c r="H1375" s="8" t="s">
        <v>11850</v>
      </c>
      <c r="I1375" s="8" t="s">
        <v>11845</v>
      </c>
      <c r="J1375" s="8" t="s">
        <v>11852</v>
      </c>
      <c r="K1375" s="8" t="s">
        <v>11837</v>
      </c>
      <c r="L1375" s="8" t="s">
        <v>11847</v>
      </c>
      <c r="M1375" s="8" t="s">
        <v>11853</v>
      </c>
      <c r="N1375" s="12" t="s">
        <v>11</v>
      </c>
      <c r="O1375" s="12" t="s">
        <v>13</v>
      </c>
      <c r="P1375" s="12" t="s">
        <v>2258</v>
      </c>
      <c r="Q1375" s="12" t="s">
        <v>65</v>
      </c>
      <c r="R1375" s="12" t="s">
        <v>20</v>
      </c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9">
        <f>ROUNDUP(SUM(VLOOKUP(F1375,'Pontuação'!A$2:B$11,2,FALSE),VLOOKUP(E1375,'Pontuação'!C$2:D$11,2,FALSE),VLOOKUP(H1375,'Pontuação'!I$2:J$11,2,FALSE),VLOOKUP(J1375,'Pontuação'!G$2:H$11,2,FALSE),VLOOKUP(L1375,'Pontuação'!M$2:N$13,2,FALSE)),0)</f>
        <v>1782</v>
      </c>
      <c r="AD1375" s="10">
        <f t="shared" si="1"/>
        <v>178</v>
      </c>
      <c r="AE1375" s="10" t="str">
        <f t="array" ref="AE1375">IFERROR(INDEX('Pontuação'!G$13:G$101, MATCH(AD1375, 'Pontuação'!F$13:F$101, 0)), "Faixa Indefinida")</f>
        <v>B</v>
      </c>
      <c r="AF1375" s="10">
        <f t="shared" si="2"/>
        <v>0</v>
      </c>
      <c r="AG1375" s="10">
        <f t="shared" si="3"/>
        <v>1</v>
      </c>
      <c r="AH1375" s="10">
        <f t="shared" si="4"/>
        <v>0</v>
      </c>
      <c r="AI1375" s="10">
        <f t="shared" si="5"/>
        <v>0</v>
      </c>
      <c r="AJ1375" s="9">
        <f>ROUNDUP(SUM(VLOOKUP(F1375,'Pontuação 3.0'!A$2:B$11,2,FALSE),VLOOKUP(E1375,'Pontuação 3.0'!C$2:D$11,2,FALSE),VLOOKUP(H1375,'Pontuação 3.0'!I$2:J$11,2,FALSE),VLOOKUP(J1375,'Pontuação 3.0'!G$2:H$11,2,FALSE),VLOOKUP(G1375,'Pontuação 3.0'!E$2:F$11,2,FALSE),VLOOKUP(K1375,'Pontuação 3.0'!K$2:L$11,2,FALSE),VLOOKUP(L1375,'Pontuação 3.0'!M$2:N$13,2,FALSE)),0)</f>
        <v>2291</v>
      </c>
      <c r="AK1375" s="9">
        <f t="shared" si="6"/>
        <v>229</v>
      </c>
      <c r="AL1375" s="9" t="str">
        <f t="array" ref="AL1375">IFERROR(INDEX('Pontuação 3.0'!G$13:G$191, MATCH(AK1375, 'Pontuação 3.0'!F$13:F$191, 0)), "Faixa Indefinida")</f>
        <v>B</v>
      </c>
      <c r="AM1375" s="9">
        <f t="shared" si="7"/>
        <v>0</v>
      </c>
      <c r="AN1375" s="9">
        <f t="shared" si="8"/>
        <v>1</v>
      </c>
      <c r="AO1375" s="9">
        <f t="shared" si="9"/>
        <v>0</v>
      </c>
      <c r="AP1375" s="9">
        <f t="shared" si="10"/>
        <v>0</v>
      </c>
      <c r="AQ1375" s="8"/>
    </row>
    <row r="1376" ht="15.75" customHeight="1">
      <c r="A1376" s="7">
        <v>45681.0</v>
      </c>
      <c r="B1376" s="8" t="s">
        <v>3145</v>
      </c>
      <c r="C1376" s="8" t="s">
        <v>3146</v>
      </c>
      <c r="D1376" s="11">
        <v>5.1981724741E10</v>
      </c>
      <c r="E1376" s="8" t="s">
        <v>11868</v>
      </c>
      <c r="F1376" s="8" t="s">
        <v>11834</v>
      </c>
      <c r="G1376" s="8" t="s">
        <v>11864</v>
      </c>
      <c r="H1376" s="8" t="s">
        <v>11844</v>
      </c>
      <c r="I1376" s="8" t="s">
        <v>11845</v>
      </c>
      <c r="J1376" s="8" t="s">
        <v>11838</v>
      </c>
      <c r="K1376" s="8" t="s">
        <v>11837</v>
      </c>
      <c r="L1376" s="8" t="s">
        <v>11840</v>
      </c>
      <c r="M1376" s="8" t="s">
        <v>11853</v>
      </c>
      <c r="N1376" s="12" t="s">
        <v>11</v>
      </c>
      <c r="O1376" s="12" t="s">
        <v>13</v>
      </c>
      <c r="P1376" s="12" t="s">
        <v>40</v>
      </c>
      <c r="Q1376" s="12" t="s">
        <v>15</v>
      </c>
      <c r="R1376" s="12" t="s">
        <v>14</v>
      </c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9">
        <f>ROUNDUP(SUM(VLOOKUP(F1376,'Pontuação'!A$2:B$11,2,FALSE),VLOOKUP(E1376,'Pontuação'!C$2:D$11,2,FALSE),VLOOKUP(H1376,'Pontuação'!I$2:J$11,2,FALSE),VLOOKUP(J1376,'Pontuação'!G$2:H$11,2,FALSE),VLOOKUP(L1376,'Pontuação'!M$2:N$13,2,FALSE)),0)</f>
        <v>1909</v>
      </c>
      <c r="AD1376" s="10">
        <f t="shared" si="1"/>
        <v>191</v>
      </c>
      <c r="AE1376" s="10" t="str">
        <f t="array" ref="AE1376">IFERROR(INDEX('Pontuação'!G$13:G$101, MATCH(AD1376, 'Pontuação'!F$13:F$101, 0)), "Faixa Indefinida")</f>
        <v>A</v>
      </c>
      <c r="AF1376" s="10">
        <f t="shared" si="2"/>
        <v>1</v>
      </c>
      <c r="AG1376" s="10">
        <f t="shared" si="3"/>
        <v>0</v>
      </c>
      <c r="AH1376" s="10">
        <f t="shared" si="4"/>
        <v>0</v>
      </c>
      <c r="AI1376" s="10">
        <f t="shared" si="5"/>
        <v>0</v>
      </c>
      <c r="AJ1376" s="9">
        <f>ROUNDUP(SUM(VLOOKUP(F1376,'Pontuação 3.0'!A$2:B$11,2,FALSE),VLOOKUP(E1376,'Pontuação 3.0'!C$2:D$11,2,FALSE),VLOOKUP(H1376,'Pontuação 3.0'!I$2:J$11,2,FALSE),VLOOKUP(J1376,'Pontuação 3.0'!G$2:H$11,2,FALSE),VLOOKUP(G1376,'Pontuação 3.0'!E$2:F$11,2,FALSE),VLOOKUP(K1376,'Pontuação 3.0'!K$2:L$11,2,FALSE),VLOOKUP(L1376,'Pontuação 3.0'!M$2:N$13,2,FALSE)),0)</f>
        <v>2393</v>
      </c>
      <c r="AK1376" s="9">
        <f t="shared" si="6"/>
        <v>239</v>
      </c>
      <c r="AL1376" s="9" t="str">
        <f t="array" ref="AL1376">IFERROR(INDEX('Pontuação 3.0'!G$13:G$191, MATCH(AK1376, 'Pontuação 3.0'!F$13:F$191, 0)), "Faixa Indefinida")</f>
        <v>A</v>
      </c>
      <c r="AM1376" s="9">
        <f t="shared" si="7"/>
        <v>1</v>
      </c>
      <c r="AN1376" s="9">
        <f t="shared" si="8"/>
        <v>0</v>
      </c>
      <c r="AO1376" s="9">
        <f t="shared" si="9"/>
        <v>0</v>
      </c>
      <c r="AP1376" s="9">
        <f t="shared" si="10"/>
        <v>0</v>
      </c>
      <c r="AQ1376" s="8"/>
    </row>
    <row r="1377" ht="15.75" customHeight="1">
      <c r="A1377" s="7">
        <v>45681.0</v>
      </c>
      <c r="B1377" s="8" t="s">
        <v>3147</v>
      </c>
      <c r="C1377" s="8" t="s">
        <v>3148</v>
      </c>
      <c r="D1377" s="11">
        <v>1.1970319905E10</v>
      </c>
      <c r="E1377" s="8" t="s">
        <v>11833</v>
      </c>
      <c r="F1377" s="8" t="s">
        <v>11834</v>
      </c>
      <c r="G1377" s="8" t="s">
        <v>11835</v>
      </c>
      <c r="H1377" s="8" t="s">
        <v>11844</v>
      </c>
      <c r="I1377" s="8" t="s">
        <v>11837</v>
      </c>
      <c r="J1377" s="8" t="s">
        <v>11846</v>
      </c>
      <c r="K1377" s="8" t="s">
        <v>11837</v>
      </c>
      <c r="L1377" s="8" t="s">
        <v>11847</v>
      </c>
      <c r="M1377" s="8" t="s">
        <v>11848</v>
      </c>
      <c r="N1377" s="12" t="s">
        <v>11</v>
      </c>
      <c r="O1377" s="12" t="s">
        <v>13</v>
      </c>
      <c r="P1377" s="12" t="s">
        <v>27</v>
      </c>
      <c r="Q1377" s="12" t="s">
        <v>15</v>
      </c>
      <c r="R1377" s="12" t="s">
        <v>14</v>
      </c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9">
        <f>ROUNDUP(SUM(VLOOKUP(F1377,'Pontuação'!A$2:B$11,2,FALSE),VLOOKUP(E1377,'Pontuação'!C$2:D$11,2,FALSE),VLOOKUP(H1377,'Pontuação'!I$2:J$11,2,FALSE),VLOOKUP(J1377,'Pontuação'!G$2:H$11,2,FALSE),VLOOKUP(L1377,'Pontuação'!M$2:N$13,2,FALSE)),0)</f>
        <v>1715</v>
      </c>
      <c r="AD1377" s="10">
        <f t="shared" si="1"/>
        <v>172</v>
      </c>
      <c r="AE1377" s="10" t="str">
        <f t="array" ref="AE1377">IFERROR(INDEX('Pontuação'!G$13:G$101, MATCH(AD1377, 'Pontuação'!F$13:F$101, 0)), "Faixa Indefinida")</f>
        <v>B</v>
      </c>
      <c r="AF1377" s="10">
        <f t="shared" si="2"/>
        <v>0</v>
      </c>
      <c r="AG1377" s="10">
        <f t="shared" si="3"/>
        <v>1</v>
      </c>
      <c r="AH1377" s="10">
        <f t="shared" si="4"/>
        <v>0</v>
      </c>
      <c r="AI1377" s="10">
        <f t="shared" si="5"/>
        <v>0</v>
      </c>
      <c r="AJ1377" s="9">
        <f>ROUNDUP(SUM(VLOOKUP(F1377,'Pontuação 3.0'!A$2:B$11,2,FALSE),VLOOKUP(E1377,'Pontuação 3.0'!C$2:D$11,2,FALSE),VLOOKUP(H1377,'Pontuação 3.0'!I$2:J$11,2,FALSE),VLOOKUP(J1377,'Pontuação 3.0'!G$2:H$11,2,FALSE),VLOOKUP(G1377,'Pontuação 3.0'!E$2:F$11,2,FALSE),VLOOKUP(K1377,'Pontuação 3.0'!K$2:L$11,2,FALSE),VLOOKUP(L1377,'Pontuação 3.0'!M$2:N$13,2,FALSE)),0)</f>
        <v>2022</v>
      </c>
      <c r="AK1377" s="9">
        <f t="shared" si="6"/>
        <v>202</v>
      </c>
      <c r="AL1377" s="9" t="str">
        <f t="array" ref="AL1377">IFERROR(INDEX('Pontuação 3.0'!G$13:G$191, MATCH(AK1377, 'Pontuação 3.0'!F$13:F$191, 0)), "Faixa Indefinida")</f>
        <v>C</v>
      </c>
      <c r="AM1377" s="9">
        <f t="shared" si="7"/>
        <v>0</v>
      </c>
      <c r="AN1377" s="9">
        <f t="shared" si="8"/>
        <v>0</v>
      </c>
      <c r="AO1377" s="9">
        <f t="shared" si="9"/>
        <v>1</v>
      </c>
      <c r="AP1377" s="9">
        <f t="shared" si="10"/>
        <v>0</v>
      </c>
      <c r="AQ1377" s="8"/>
    </row>
    <row r="1378" ht="15.75" customHeight="1">
      <c r="A1378" s="7">
        <v>45681.0</v>
      </c>
      <c r="B1378" s="8" t="s">
        <v>3149</v>
      </c>
      <c r="C1378" s="8" t="s">
        <v>3150</v>
      </c>
      <c r="D1378" s="11">
        <v>8.4988207212E10</v>
      </c>
      <c r="E1378" s="8" t="s">
        <v>11833</v>
      </c>
      <c r="F1378" s="8" t="s">
        <v>11842</v>
      </c>
      <c r="G1378" s="8" t="s">
        <v>11843</v>
      </c>
      <c r="H1378" s="8" t="s">
        <v>11865</v>
      </c>
      <c r="I1378" s="8" t="s">
        <v>11837</v>
      </c>
      <c r="J1378" s="8" t="s">
        <v>11846</v>
      </c>
      <c r="K1378" s="8" t="s">
        <v>11837</v>
      </c>
      <c r="L1378" s="8" t="s">
        <v>11851</v>
      </c>
      <c r="M1378" s="8" t="s">
        <v>11848</v>
      </c>
      <c r="N1378" s="12" t="s">
        <v>11</v>
      </c>
      <c r="O1378" s="12" t="s">
        <v>13</v>
      </c>
      <c r="P1378" s="12" t="s">
        <v>12</v>
      </c>
      <c r="Q1378" s="12" t="s">
        <v>44</v>
      </c>
      <c r="R1378" s="12" t="s">
        <v>20</v>
      </c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9">
        <f>ROUNDUP(SUM(VLOOKUP(F1378,'Pontuação'!A$2:B$11,2,FALSE),VLOOKUP(E1378,'Pontuação'!C$2:D$11,2,FALSE),VLOOKUP(H1378,'Pontuação'!I$2:J$11,2,FALSE),VLOOKUP(J1378,'Pontuação'!G$2:H$11,2,FALSE),VLOOKUP(L1378,'Pontuação'!M$2:N$13,2,FALSE)),0)</f>
        <v>1579</v>
      </c>
      <c r="AD1378" s="10">
        <f t="shared" si="1"/>
        <v>158</v>
      </c>
      <c r="AE1378" s="10" t="str">
        <f t="array" ref="AE1378">IFERROR(INDEX('Pontuação'!G$13:G$101, MATCH(AD1378, 'Pontuação'!F$13:F$101, 0)), "Faixa Indefinida")</f>
        <v>C</v>
      </c>
      <c r="AF1378" s="10">
        <f t="shared" si="2"/>
        <v>0</v>
      </c>
      <c r="AG1378" s="10">
        <f t="shared" si="3"/>
        <v>0</v>
      </c>
      <c r="AH1378" s="10">
        <f t="shared" si="4"/>
        <v>1</v>
      </c>
      <c r="AI1378" s="10">
        <f t="shared" si="5"/>
        <v>0</v>
      </c>
      <c r="AJ1378" s="9">
        <f>ROUNDUP(SUM(VLOOKUP(F1378,'Pontuação 3.0'!A$2:B$11,2,FALSE),VLOOKUP(E1378,'Pontuação 3.0'!C$2:D$11,2,FALSE),VLOOKUP(H1378,'Pontuação 3.0'!I$2:J$11,2,FALSE),VLOOKUP(J1378,'Pontuação 3.0'!G$2:H$11,2,FALSE),VLOOKUP(G1378,'Pontuação 3.0'!E$2:F$11,2,FALSE),VLOOKUP(K1378,'Pontuação 3.0'!K$2:L$11,2,FALSE),VLOOKUP(L1378,'Pontuação 3.0'!M$2:N$13,2,FALSE)),0)</f>
        <v>2058</v>
      </c>
      <c r="AK1378" s="9">
        <f t="shared" si="6"/>
        <v>206</v>
      </c>
      <c r="AL1378" s="9" t="str">
        <f t="array" ref="AL1378">IFERROR(INDEX('Pontuação 3.0'!G$13:G$191, MATCH(AK1378, 'Pontuação 3.0'!F$13:F$191, 0)), "Faixa Indefinida")</f>
        <v>C</v>
      </c>
      <c r="AM1378" s="9">
        <f t="shared" si="7"/>
        <v>0</v>
      </c>
      <c r="AN1378" s="9">
        <f t="shared" si="8"/>
        <v>0</v>
      </c>
      <c r="AO1378" s="9">
        <f t="shared" si="9"/>
        <v>1</v>
      </c>
      <c r="AP1378" s="9">
        <f t="shared" si="10"/>
        <v>0</v>
      </c>
      <c r="AQ1378" s="8"/>
    </row>
    <row r="1379" ht="15.75" customHeight="1">
      <c r="A1379" s="7">
        <v>45681.0</v>
      </c>
      <c r="B1379" s="8" t="s">
        <v>3151</v>
      </c>
      <c r="C1379" s="8" t="s">
        <v>3152</v>
      </c>
      <c r="D1379" s="11">
        <v>9.1992353669E10</v>
      </c>
      <c r="E1379" s="8" t="s">
        <v>11833</v>
      </c>
      <c r="F1379" s="8" t="s">
        <v>11842</v>
      </c>
      <c r="G1379" s="8" t="s">
        <v>11843</v>
      </c>
      <c r="H1379" s="8" t="s">
        <v>11850</v>
      </c>
      <c r="I1379" s="8" t="s">
        <v>11837</v>
      </c>
      <c r="J1379" s="8" t="s">
        <v>11846</v>
      </c>
      <c r="K1379" s="8" t="s">
        <v>11837</v>
      </c>
      <c r="L1379" s="8" t="s">
        <v>11847</v>
      </c>
      <c r="M1379" s="8" t="s">
        <v>11848</v>
      </c>
      <c r="N1379" s="12" t="s">
        <v>11</v>
      </c>
      <c r="O1379" s="12" t="s">
        <v>13</v>
      </c>
      <c r="P1379" s="12" t="s">
        <v>27</v>
      </c>
      <c r="Q1379" s="12" t="s">
        <v>65</v>
      </c>
      <c r="R1379" s="12" t="s">
        <v>14</v>
      </c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9">
        <f>ROUNDUP(SUM(VLOOKUP(F1379,'Pontuação'!A$2:B$11,2,FALSE),VLOOKUP(E1379,'Pontuação'!C$2:D$11,2,FALSE),VLOOKUP(H1379,'Pontuação'!I$2:J$11,2,FALSE),VLOOKUP(J1379,'Pontuação'!G$2:H$11,2,FALSE),VLOOKUP(L1379,'Pontuação'!M$2:N$13,2,FALSE)),0)</f>
        <v>1685</v>
      </c>
      <c r="AD1379" s="10">
        <f t="shared" si="1"/>
        <v>169</v>
      </c>
      <c r="AE1379" s="10" t="str">
        <f t="array" ref="AE1379">IFERROR(INDEX('Pontuação'!G$13:G$101, MATCH(AD1379, 'Pontuação'!F$13:F$101, 0)), "Faixa Indefinida")</f>
        <v>B</v>
      </c>
      <c r="AF1379" s="10">
        <f t="shared" si="2"/>
        <v>0</v>
      </c>
      <c r="AG1379" s="10">
        <f t="shared" si="3"/>
        <v>1</v>
      </c>
      <c r="AH1379" s="10">
        <f t="shared" si="4"/>
        <v>0</v>
      </c>
      <c r="AI1379" s="10">
        <f t="shared" si="5"/>
        <v>0</v>
      </c>
      <c r="AJ1379" s="9">
        <f>ROUNDUP(SUM(VLOOKUP(F1379,'Pontuação 3.0'!A$2:B$11,2,FALSE),VLOOKUP(E1379,'Pontuação 3.0'!C$2:D$11,2,FALSE),VLOOKUP(H1379,'Pontuação 3.0'!I$2:J$11,2,FALSE),VLOOKUP(J1379,'Pontuação 3.0'!G$2:H$11,2,FALSE),VLOOKUP(G1379,'Pontuação 3.0'!E$2:F$11,2,FALSE),VLOOKUP(K1379,'Pontuação 3.0'!K$2:L$11,2,FALSE),VLOOKUP(L1379,'Pontuação 3.0'!M$2:N$13,2,FALSE)),0)</f>
        <v>2208</v>
      </c>
      <c r="AK1379" s="9">
        <f t="shared" si="6"/>
        <v>221</v>
      </c>
      <c r="AL1379" s="9" t="str">
        <f t="array" ref="AL1379">IFERROR(INDEX('Pontuação 3.0'!G$13:G$191, MATCH(AK1379, 'Pontuação 3.0'!F$13:F$191, 0)), "Faixa Indefinida")</f>
        <v>B</v>
      </c>
      <c r="AM1379" s="9">
        <f t="shared" si="7"/>
        <v>0</v>
      </c>
      <c r="AN1379" s="9">
        <f t="shared" si="8"/>
        <v>1</v>
      </c>
      <c r="AO1379" s="9">
        <f t="shared" si="9"/>
        <v>0</v>
      </c>
      <c r="AP1379" s="9">
        <f t="shared" si="10"/>
        <v>0</v>
      </c>
      <c r="AQ1379" s="8"/>
    </row>
    <row r="1380" ht="15.75" customHeight="1">
      <c r="A1380" s="7">
        <v>45681.0</v>
      </c>
      <c r="B1380" s="8" t="s">
        <v>3153</v>
      </c>
      <c r="C1380" s="8" t="s">
        <v>3154</v>
      </c>
      <c r="D1380" s="11">
        <v>1.7981422418E10</v>
      </c>
      <c r="E1380" s="8" t="s">
        <v>11833</v>
      </c>
      <c r="F1380" s="8" t="s">
        <v>11842</v>
      </c>
      <c r="G1380" s="8" t="s">
        <v>11843</v>
      </c>
      <c r="H1380" s="8" t="s">
        <v>11844</v>
      </c>
      <c r="I1380" s="8" t="s">
        <v>11837</v>
      </c>
      <c r="J1380" s="8" t="s">
        <v>11852</v>
      </c>
      <c r="K1380" s="8" t="s">
        <v>11837</v>
      </c>
      <c r="L1380" s="8" t="s">
        <v>11847</v>
      </c>
      <c r="M1380" s="8" t="s">
        <v>11849</v>
      </c>
      <c r="N1380" s="12" t="s">
        <v>11</v>
      </c>
      <c r="O1380" s="12" t="s">
        <v>13</v>
      </c>
      <c r="P1380" s="12" t="s">
        <v>27</v>
      </c>
      <c r="Q1380" s="12" t="s">
        <v>65</v>
      </c>
      <c r="R1380" s="12" t="s">
        <v>20</v>
      </c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9">
        <f>ROUNDUP(SUM(VLOOKUP(F1380,'Pontuação'!A$2:B$11,2,FALSE),VLOOKUP(E1380,'Pontuação'!C$2:D$11,2,FALSE),VLOOKUP(H1380,'Pontuação'!I$2:J$11,2,FALSE),VLOOKUP(J1380,'Pontuação'!G$2:H$11,2,FALSE),VLOOKUP(L1380,'Pontuação'!M$2:N$13,2,FALSE)),0)</f>
        <v>1832</v>
      </c>
      <c r="AD1380" s="10">
        <f t="shared" si="1"/>
        <v>183</v>
      </c>
      <c r="AE1380" s="10" t="str">
        <f t="array" ref="AE1380">IFERROR(INDEX('Pontuação'!G$13:G$101, MATCH(AD1380, 'Pontuação'!F$13:F$101, 0)), "Faixa Indefinida")</f>
        <v>B</v>
      </c>
      <c r="AF1380" s="10">
        <f t="shared" si="2"/>
        <v>0</v>
      </c>
      <c r="AG1380" s="10">
        <f t="shared" si="3"/>
        <v>1</v>
      </c>
      <c r="AH1380" s="10">
        <f t="shared" si="4"/>
        <v>0</v>
      </c>
      <c r="AI1380" s="10">
        <f t="shared" si="5"/>
        <v>0</v>
      </c>
      <c r="AJ1380" s="9">
        <f>ROUNDUP(SUM(VLOOKUP(F1380,'Pontuação 3.0'!A$2:B$11,2,FALSE),VLOOKUP(E1380,'Pontuação 3.0'!C$2:D$11,2,FALSE),VLOOKUP(H1380,'Pontuação 3.0'!I$2:J$11,2,FALSE),VLOOKUP(J1380,'Pontuação 3.0'!G$2:H$11,2,FALSE),VLOOKUP(G1380,'Pontuação 3.0'!E$2:F$11,2,FALSE),VLOOKUP(K1380,'Pontuação 3.0'!K$2:L$11,2,FALSE),VLOOKUP(L1380,'Pontuação 3.0'!M$2:N$13,2,FALSE)),0)</f>
        <v>2447</v>
      </c>
      <c r="AK1380" s="9">
        <f t="shared" si="6"/>
        <v>245</v>
      </c>
      <c r="AL1380" s="9" t="str">
        <f t="array" ref="AL1380">IFERROR(INDEX('Pontuação 3.0'!G$13:G$191, MATCH(AK1380, 'Pontuação 3.0'!F$13:F$191, 0)), "Faixa Indefinida")</f>
        <v>A</v>
      </c>
      <c r="AM1380" s="9">
        <f t="shared" si="7"/>
        <v>1</v>
      </c>
      <c r="AN1380" s="9">
        <f t="shared" si="8"/>
        <v>0</v>
      </c>
      <c r="AO1380" s="9">
        <f t="shared" si="9"/>
        <v>0</v>
      </c>
      <c r="AP1380" s="9">
        <f t="shared" si="10"/>
        <v>0</v>
      </c>
      <c r="AQ1380" s="8"/>
    </row>
    <row r="1381" ht="15.75" customHeight="1">
      <c r="A1381" s="7">
        <v>45681.0</v>
      </c>
      <c r="B1381" s="8" t="s">
        <v>3155</v>
      </c>
      <c r="C1381" s="8" t="s">
        <v>3156</v>
      </c>
      <c r="D1381" s="11">
        <v>8.398821405E10</v>
      </c>
      <c r="E1381" s="8" t="s">
        <v>11833</v>
      </c>
      <c r="F1381" s="8" t="s">
        <v>11834</v>
      </c>
      <c r="G1381" s="8" t="s">
        <v>11835</v>
      </c>
      <c r="H1381" s="8" t="s">
        <v>11836</v>
      </c>
      <c r="I1381" s="8" t="s">
        <v>11837</v>
      </c>
      <c r="J1381" s="8" t="s">
        <v>11846</v>
      </c>
      <c r="K1381" s="8" t="s">
        <v>11837</v>
      </c>
      <c r="L1381" s="8" t="s">
        <v>11851</v>
      </c>
      <c r="M1381" s="8" t="s">
        <v>11853</v>
      </c>
      <c r="N1381" s="12" t="s">
        <v>11</v>
      </c>
      <c r="O1381" s="12" t="s">
        <v>13</v>
      </c>
      <c r="P1381" s="12" t="s">
        <v>2258</v>
      </c>
      <c r="Q1381" s="12" t="s">
        <v>44</v>
      </c>
      <c r="R1381" s="12" t="s">
        <v>20</v>
      </c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9">
        <f>ROUNDUP(SUM(VLOOKUP(F1381,'Pontuação'!A$2:B$11,2,FALSE),VLOOKUP(E1381,'Pontuação'!C$2:D$11,2,FALSE),VLOOKUP(H1381,'Pontuação'!I$2:J$11,2,FALSE),VLOOKUP(J1381,'Pontuação'!G$2:H$11,2,FALSE),VLOOKUP(L1381,'Pontuação'!M$2:N$13,2,FALSE)),0)</f>
        <v>1357</v>
      </c>
      <c r="AD1381" s="10">
        <f t="shared" si="1"/>
        <v>136</v>
      </c>
      <c r="AE1381" s="10" t="str">
        <f t="array" ref="AE1381">IFERROR(INDEX('Pontuação'!G$13:G$101, MATCH(AD1381, 'Pontuação'!F$13:F$101, 0)), "Faixa Indefinida")</f>
        <v>D</v>
      </c>
      <c r="AF1381" s="10">
        <f t="shared" si="2"/>
        <v>0</v>
      </c>
      <c r="AG1381" s="10">
        <f t="shared" si="3"/>
        <v>0</v>
      </c>
      <c r="AH1381" s="10">
        <f t="shared" si="4"/>
        <v>0</v>
      </c>
      <c r="AI1381" s="10">
        <f t="shared" si="5"/>
        <v>1</v>
      </c>
      <c r="AJ1381" s="9">
        <f>ROUNDUP(SUM(VLOOKUP(F1381,'Pontuação 3.0'!A$2:B$11,2,FALSE),VLOOKUP(E1381,'Pontuação 3.0'!C$2:D$11,2,FALSE),VLOOKUP(H1381,'Pontuação 3.0'!I$2:J$11,2,FALSE),VLOOKUP(J1381,'Pontuação 3.0'!G$2:H$11,2,FALSE),VLOOKUP(G1381,'Pontuação 3.0'!E$2:F$11,2,FALSE),VLOOKUP(K1381,'Pontuação 3.0'!K$2:L$11,2,FALSE),VLOOKUP(L1381,'Pontuação 3.0'!M$2:N$13,2,FALSE)),0)</f>
        <v>1741</v>
      </c>
      <c r="AK1381" s="9">
        <f t="shared" si="6"/>
        <v>174</v>
      </c>
      <c r="AL1381" s="9" t="str">
        <f t="array" ref="AL1381">IFERROR(INDEX('Pontuação 3.0'!G$13:G$191, MATCH(AK1381, 'Pontuação 3.0'!F$13:F$191, 0)), "Faixa Indefinida")</f>
        <v>D</v>
      </c>
      <c r="AM1381" s="9">
        <f t="shared" si="7"/>
        <v>0</v>
      </c>
      <c r="AN1381" s="9">
        <f t="shared" si="8"/>
        <v>0</v>
      </c>
      <c r="AO1381" s="9">
        <f t="shared" si="9"/>
        <v>0</v>
      </c>
      <c r="AP1381" s="9">
        <f t="shared" si="10"/>
        <v>1</v>
      </c>
      <c r="AQ1381" s="8"/>
    </row>
    <row r="1382" ht="15.75" customHeight="1">
      <c r="A1382" s="7">
        <v>45681.0</v>
      </c>
      <c r="B1382" s="8" t="s">
        <v>3157</v>
      </c>
      <c r="C1382" s="8" t="s">
        <v>3158</v>
      </c>
      <c r="D1382" s="11">
        <v>5.1984387733E10</v>
      </c>
      <c r="E1382" s="8" t="s">
        <v>11868</v>
      </c>
      <c r="F1382" s="8" t="s">
        <v>11863</v>
      </c>
      <c r="G1382" s="8" t="s">
        <v>11843</v>
      </c>
      <c r="H1382" s="8" t="s">
        <v>11850</v>
      </c>
      <c r="I1382" s="8" t="s">
        <v>11845</v>
      </c>
      <c r="J1382" s="8" t="s">
        <v>11846</v>
      </c>
      <c r="K1382" s="8" t="s">
        <v>11837</v>
      </c>
      <c r="L1382" s="8" t="s">
        <v>11847</v>
      </c>
      <c r="M1382" s="8" t="s">
        <v>11849</v>
      </c>
      <c r="N1382" s="12" t="s">
        <v>11</v>
      </c>
      <c r="O1382" s="12" t="s">
        <v>13</v>
      </c>
      <c r="P1382" s="12" t="s">
        <v>112</v>
      </c>
      <c r="Q1382" s="12" t="s">
        <v>15</v>
      </c>
      <c r="R1382" s="12" t="s">
        <v>14</v>
      </c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9">
        <f>ROUNDUP(SUM(VLOOKUP(F1382,'Pontuação'!A$2:B$11,2,FALSE),VLOOKUP(E1382,'Pontuação'!C$2:D$11,2,FALSE),VLOOKUP(H1382,'Pontuação'!I$2:J$11,2,FALSE),VLOOKUP(J1382,'Pontuação'!G$2:H$11,2,FALSE),VLOOKUP(L1382,'Pontuação'!M$2:N$13,2,FALSE)),0)</f>
        <v>1660</v>
      </c>
      <c r="AD1382" s="10">
        <f t="shared" si="1"/>
        <v>166</v>
      </c>
      <c r="AE1382" s="10" t="str">
        <f t="array" ref="AE1382">IFERROR(INDEX('Pontuação'!G$13:G$101, MATCH(AD1382, 'Pontuação'!F$13:F$101, 0)), "Faixa Indefinida")</f>
        <v>B</v>
      </c>
      <c r="AF1382" s="10">
        <f t="shared" si="2"/>
        <v>0</v>
      </c>
      <c r="AG1382" s="10">
        <f t="shared" si="3"/>
        <v>1</v>
      </c>
      <c r="AH1382" s="10">
        <f t="shared" si="4"/>
        <v>0</v>
      </c>
      <c r="AI1382" s="10">
        <f t="shared" si="5"/>
        <v>0</v>
      </c>
      <c r="AJ1382" s="9">
        <f>ROUNDUP(SUM(VLOOKUP(F1382,'Pontuação 3.0'!A$2:B$11,2,FALSE),VLOOKUP(E1382,'Pontuação 3.0'!C$2:D$11,2,FALSE),VLOOKUP(H1382,'Pontuação 3.0'!I$2:J$11,2,FALSE),VLOOKUP(J1382,'Pontuação 3.0'!G$2:H$11,2,FALSE),VLOOKUP(G1382,'Pontuação 3.0'!E$2:F$11,2,FALSE),VLOOKUP(K1382,'Pontuação 3.0'!K$2:L$11,2,FALSE),VLOOKUP(L1382,'Pontuação 3.0'!M$2:N$13,2,FALSE)),0)</f>
        <v>1956</v>
      </c>
      <c r="AK1382" s="9">
        <f t="shared" si="6"/>
        <v>196</v>
      </c>
      <c r="AL1382" s="9" t="str">
        <f t="array" ref="AL1382">IFERROR(INDEX('Pontuação 3.0'!G$13:G$191, MATCH(AK1382, 'Pontuação 3.0'!F$13:F$191, 0)), "Faixa Indefinida")</f>
        <v>C</v>
      </c>
      <c r="AM1382" s="9">
        <f t="shared" si="7"/>
        <v>0</v>
      </c>
      <c r="AN1382" s="9">
        <f t="shared" si="8"/>
        <v>0</v>
      </c>
      <c r="AO1382" s="9">
        <f t="shared" si="9"/>
        <v>1</v>
      </c>
      <c r="AP1382" s="9">
        <f t="shared" si="10"/>
        <v>0</v>
      </c>
      <c r="AQ1382" s="8"/>
    </row>
    <row r="1383" ht="15.75" customHeight="1">
      <c r="A1383" s="7">
        <v>45681.0</v>
      </c>
      <c r="B1383" s="8" t="s">
        <v>3161</v>
      </c>
      <c r="C1383" s="8" t="s">
        <v>3162</v>
      </c>
      <c r="D1383" s="13" t="s">
        <v>11935</v>
      </c>
      <c r="E1383" s="8" t="s">
        <v>11833</v>
      </c>
      <c r="F1383" s="8" t="s">
        <v>11842</v>
      </c>
      <c r="G1383" s="8" t="s">
        <v>11843</v>
      </c>
      <c r="H1383" s="8" t="s">
        <v>11850</v>
      </c>
      <c r="I1383" s="8" t="s">
        <v>11837</v>
      </c>
      <c r="J1383" s="8" t="s">
        <v>11852</v>
      </c>
      <c r="K1383" s="8" t="s">
        <v>11837</v>
      </c>
      <c r="L1383" s="8" t="s">
        <v>11847</v>
      </c>
      <c r="M1383" s="8" t="s">
        <v>11848</v>
      </c>
      <c r="N1383" s="12" t="s">
        <v>11</v>
      </c>
      <c r="O1383" s="12" t="s">
        <v>13</v>
      </c>
      <c r="P1383" s="12" t="s">
        <v>27</v>
      </c>
      <c r="Q1383" s="12" t="s">
        <v>15</v>
      </c>
      <c r="R1383" s="12" t="s">
        <v>14</v>
      </c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9">
        <f>ROUNDUP(SUM(VLOOKUP(F1383,'Pontuação'!A$2:B$11,2,FALSE),VLOOKUP(E1383,'Pontuação'!C$2:D$11,2,FALSE),VLOOKUP(H1383,'Pontuação'!I$2:J$11,2,FALSE),VLOOKUP(J1383,'Pontuação'!G$2:H$11,2,FALSE),VLOOKUP(L1383,'Pontuação'!M$2:N$13,2,FALSE)),0)</f>
        <v>1790</v>
      </c>
      <c r="AD1383" s="10">
        <f t="shared" si="1"/>
        <v>179</v>
      </c>
      <c r="AE1383" s="10" t="str">
        <f t="array" ref="AE1383">IFERROR(INDEX('Pontuação'!G$13:G$101, MATCH(AD1383, 'Pontuação'!F$13:F$101, 0)), "Faixa Indefinida")</f>
        <v>B</v>
      </c>
      <c r="AF1383" s="10">
        <f t="shared" si="2"/>
        <v>0</v>
      </c>
      <c r="AG1383" s="10">
        <f t="shared" si="3"/>
        <v>1</v>
      </c>
      <c r="AH1383" s="10">
        <f t="shared" si="4"/>
        <v>0</v>
      </c>
      <c r="AI1383" s="10">
        <f t="shared" si="5"/>
        <v>0</v>
      </c>
      <c r="AJ1383" s="9">
        <f>ROUNDUP(SUM(VLOOKUP(F1383,'Pontuação 3.0'!A$2:B$11,2,FALSE),VLOOKUP(E1383,'Pontuação 3.0'!C$2:D$11,2,FALSE),VLOOKUP(H1383,'Pontuação 3.0'!I$2:J$11,2,FALSE),VLOOKUP(J1383,'Pontuação 3.0'!G$2:H$11,2,FALSE),VLOOKUP(G1383,'Pontuação 3.0'!E$2:F$11,2,FALSE),VLOOKUP(K1383,'Pontuação 3.0'!K$2:L$11,2,FALSE),VLOOKUP(L1383,'Pontuação 3.0'!M$2:N$13,2,FALSE)),0)</f>
        <v>2360</v>
      </c>
      <c r="AK1383" s="9">
        <f t="shared" si="6"/>
        <v>236</v>
      </c>
      <c r="AL1383" s="9" t="str">
        <f t="array" ref="AL1383">IFERROR(INDEX('Pontuação 3.0'!G$13:G$191, MATCH(AK1383, 'Pontuação 3.0'!F$13:F$191, 0)), "Faixa Indefinida")</f>
        <v>A</v>
      </c>
      <c r="AM1383" s="9">
        <f t="shared" si="7"/>
        <v>1</v>
      </c>
      <c r="AN1383" s="9">
        <f t="shared" si="8"/>
        <v>0</v>
      </c>
      <c r="AO1383" s="9">
        <f t="shared" si="9"/>
        <v>0</v>
      </c>
      <c r="AP1383" s="9">
        <f t="shared" si="10"/>
        <v>0</v>
      </c>
      <c r="AQ1383" s="8"/>
    </row>
    <row r="1384" ht="15.75" customHeight="1">
      <c r="A1384" s="7">
        <v>45681.0</v>
      </c>
      <c r="B1384" s="8" t="s">
        <v>3163</v>
      </c>
      <c r="C1384" s="8" t="s">
        <v>3164</v>
      </c>
      <c r="D1384" s="11">
        <v>1.1915130513E10</v>
      </c>
      <c r="E1384" s="8" t="s">
        <v>11833</v>
      </c>
      <c r="F1384" s="8" t="s">
        <v>11842</v>
      </c>
      <c r="G1384" s="8" t="s">
        <v>11867</v>
      </c>
      <c r="H1384" s="8" t="s">
        <v>11856</v>
      </c>
      <c r="I1384" s="8" t="s">
        <v>11837</v>
      </c>
      <c r="J1384" s="8" t="s">
        <v>11846</v>
      </c>
      <c r="K1384" s="8" t="s">
        <v>11837</v>
      </c>
      <c r="L1384" s="8" t="s">
        <v>11851</v>
      </c>
      <c r="M1384" s="8" t="s">
        <v>11848</v>
      </c>
      <c r="N1384" s="12" t="s">
        <v>11</v>
      </c>
      <c r="O1384" s="12" t="s">
        <v>13</v>
      </c>
      <c r="P1384" s="12" t="s">
        <v>37</v>
      </c>
      <c r="Q1384" s="12" t="s">
        <v>116</v>
      </c>
      <c r="R1384" s="12" t="s">
        <v>20</v>
      </c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9">
        <f>ROUNDUP(SUM(VLOOKUP(F1384,'Pontuação'!A$2:B$11,2,FALSE),VLOOKUP(E1384,'Pontuação'!C$2:D$11,2,FALSE),VLOOKUP(H1384,'Pontuação'!I$2:J$11,2,FALSE),VLOOKUP(J1384,'Pontuação'!G$2:H$11,2,FALSE),VLOOKUP(L1384,'Pontuação'!M$2:N$13,2,FALSE)),0)</f>
        <v>1439</v>
      </c>
      <c r="AD1384" s="10">
        <f t="shared" si="1"/>
        <v>144</v>
      </c>
      <c r="AE1384" s="10" t="str">
        <f t="array" ref="AE1384">IFERROR(INDEX('Pontuação'!G$13:G$101, MATCH(AD1384, 'Pontuação'!F$13:F$101, 0)), "Faixa Indefinida")</f>
        <v>D</v>
      </c>
      <c r="AF1384" s="10">
        <f t="shared" si="2"/>
        <v>0</v>
      </c>
      <c r="AG1384" s="10">
        <f t="shared" si="3"/>
        <v>0</v>
      </c>
      <c r="AH1384" s="10">
        <f t="shared" si="4"/>
        <v>0</v>
      </c>
      <c r="AI1384" s="10">
        <f t="shared" si="5"/>
        <v>1</v>
      </c>
      <c r="AJ1384" s="9">
        <f>ROUNDUP(SUM(VLOOKUP(F1384,'Pontuação 3.0'!A$2:B$11,2,FALSE),VLOOKUP(E1384,'Pontuação 3.0'!C$2:D$11,2,FALSE),VLOOKUP(H1384,'Pontuação 3.0'!I$2:J$11,2,FALSE),VLOOKUP(J1384,'Pontuação 3.0'!G$2:H$11,2,FALSE),VLOOKUP(G1384,'Pontuação 3.0'!E$2:F$11,2,FALSE),VLOOKUP(K1384,'Pontuação 3.0'!K$2:L$11,2,FALSE),VLOOKUP(L1384,'Pontuação 3.0'!M$2:N$13,2,FALSE)),0)</f>
        <v>1824</v>
      </c>
      <c r="AK1384" s="9">
        <f t="shared" si="6"/>
        <v>182</v>
      </c>
      <c r="AL1384" s="9" t="str">
        <f t="array" ref="AL1384">IFERROR(INDEX('Pontuação 3.0'!G$13:G$191, MATCH(AK1384, 'Pontuação 3.0'!F$13:F$191, 0)), "Faixa Indefinida")</f>
        <v>D</v>
      </c>
      <c r="AM1384" s="9">
        <f t="shared" si="7"/>
        <v>0</v>
      </c>
      <c r="AN1384" s="9">
        <f t="shared" si="8"/>
        <v>0</v>
      </c>
      <c r="AO1384" s="9">
        <f t="shared" si="9"/>
        <v>0</v>
      </c>
      <c r="AP1384" s="9">
        <f t="shared" si="10"/>
        <v>1</v>
      </c>
      <c r="AQ1384" s="8"/>
    </row>
    <row r="1385" ht="15.75" customHeight="1">
      <c r="A1385" s="7">
        <v>45681.0</v>
      </c>
      <c r="B1385" s="8" t="s">
        <v>3169</v>
      </c>
      <c r="C1385" s="8" t="s">
        <v>3170</v>
      </c>
      <c r="D1385" s="11">
        <v>1.196423713E10</v>
      </c>
      <c r="E1385" s="8" t="s">
        <v>11833</v>
      </c>
      <c r="F1385" s="8" t="s">
        <v>11842</v>
      </c>
      <c r="G1385" s="8" t="s">
        <v>11843</v>
      </c>
      <c r="H1385" s="8" t="s">
        <v>11844</v>
      </c>
      <c r="I1385" s="8" t="s">
        <v>11845</v>
      </c>
      <c r="J1385" s="8" t="s">
        <v>11838</v>
      </c>
      <c r="K1385" s="8" t="s">
        <v>11837</v>
      </c>
      <c r="L1385" s="8" t="s">
        <v>11857</v>
      </c>
      <c r="M1385" s="8" t="s">
        <v>11849</v>
      </c>
      <c r="N1385" s="12" t="s">
        <v>11</v>
      </c>
      <c r="O1385" s="12" t="s">
        <v>13</v>
      </c>
      <c r="P1385" s="12" t="s">
        <v>27</v>
      </c>
      <c r="Q1385" s="12" t="s">
        <v>44</v>
      </c>
      <c r="R1385" s="12" t="s">
        <v>20</v>
      </c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9">
        <f>ROUNDUP(SUM(VLOOKUP(F1385,'Pontuação'!A$2:B$11,2,FALSE),VLOOKUP(E1385,'Pontuação'!C$2:D$11,2,FALSE),VLOOKUP(H1385,'Pontuação'!I$2:J$11,2,FALSE),VLOOKUP(J1385,'Pontuação'!G$2:H$11,2,FALSE),VLOOKUP(L1385,'Pontuação'!M$2:N$13,2,FALSE)),0)</f>
        <v>1836</v>
      </c>
      <c r="AD1385" s="10">
        <f t="shared" si="1"/>
        <v>184</v>
      </c>
      <c r="AE1385" s="10" t="str">
        <f t="array" ref="AE1385">IFERROR(INDEX('Pontuação'!G$13:G$101, MATCH(AD1385, 'Pontuação'!F$13:F$101, 0)), "Faixa Indefinida")</f>
        <v>A</v>
      </c>
      <c r="AF1385" s="10">
        <f t="shared" si="2"/>
        <v>1</v>
      </c>
      <c r="AG1385" s="10">
        <f t="shared" si="3"/>
        <v>0</v>
      </c>
      <c r="AH1385" s="10">
        <f t="shared" si="4"/>
        <v>0</v>
      </c>
      <c r="AI1385" s="10">
        <f t="shared" si="5"/>
        <v>0</v>
      </c>
      <c r="AJ1385" s="9">
        <f>ROUNDUP(SUM(VLOOKUP(F1385,'Pontuação 3.0'!A$2:B$11,2,FALSE),VLOOKUP(E1385,'Pontuação 3.0'!C$2:D$11,2,FALSE),VLOOKUP(H1385,'Pontuação 3.0'!I$2:J$11,2,FALSE),VLOOKUP(J1385,'Pontuação 3.0'!G$2:H$11,2,FALSE),VLOOKUP(G1385,'Pontuação 3.0'!E$2:F$11,2,FALSE),VLOOKUP(K1385,'Pontuação 3.0'!K$2:L$11,2,FALSE),VLOOKUP(L1385,'Pontuação 3.0'!M$2:N$13,2,FALSE)),0)</f>
        <v>2454</v>
      </c>
      <c r="AK1385" s="9">
        <f t="shared" si="6"/>
        <v>245</v>
      </c>
      <c r="AL1385" s="9" t="str">
        <f t="array" ref="AL1385">IFERROR(INDEX('Pontuação 3.0'!G$13:G$191, MATCH(AK1385, 'Pontuação 3.0'!F$13:F$191, 0)), "Faixa Indefinida")</f>
        <v>A</v>
      </c>
      <c r="AM1385" s="9">
        <f t="shared" si="7"/>
        <v>1</v>
      </c>
      <c r="AN1385" s="9">
        <f t="shared" si="8"/>
        <v>0</v>
      </c>
      <c r="AO1385" s="9">
        <f t="shared" si="9"/>
        <v>0</v>
      </c>
      <c r="AP1385" s="9">
        <f t="shared" si="10"/>
        <v>0</v>
      </c>
      <c r="AQ1385" s="8"/>
    </row>
    <row r="1386" ht="15.75" customHeight="1">
      <c r="A1386" s="7">
        <v>45681.0</v>
      </c>
      <c r="B1386" s="8" t="s">
        <v>3171</v>
      </c>
      <c r="C1386" s="8" t="s">
        <v>3172</v>
      </c>
      <c r="D1386" s="8" t="s">
        <v>3173</v>
      </c>
      <c r="E1386" s="8" t="s">
        <v>11833</v>
      </c>
      <c r="F1386" s="8" t="s">
        <v>11834</v>
      </c>
      <c r="G1386" s="8" t="s">
        <v>11843</v>
      </c>
      <c r="H1386" s="8" t="s">
        <v>11850</v>
      </c>
      <c r="I1386" s="8" t="s">
        <v>11837</v>
      </c>
      <c r="J1386" s="8" t="s">
        <v>11846</v>
      </c>
      <c r="K1386" s="8" t="s">
        <v>11839</v>
      </c>
      <c r="L1386" s="8" t="s">
        <v>11851</v>
      </c>
      <c r="M1386" s="8" t="s">
        <v>11848</v>
      </c>
      <c r="N1386" s="12" t="s">
        <v>11</v>
      </c>
      <c r="O1386" s="12" t="s">
        <v>13</v>
      </c>
      <c r="P1386" s="12" t="s">
        <v>12</v>
      </c>
      <c r="Q1386" s="12" t="s">
        <v>15</v>
      </c>
      <c r="R1386" s="12" t="s">
        <v>14</v>
      </c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9">
        <f>ROUNDUP(SUM(VLOOKUP(F1386,'Pontuação'!A$2:B$11,2,FALSE),VLOOKUP(E1386,'Pontuação'!C$2:D$11,2,FALSE),VLOOKUP(H1386,'Pontuação'!I$2:J$11,2,FALSE),VLOOKUP(J1386,'Pontuação'!G$2:H$11,2,FALSE),VLOOKUP(L1386,'Pontuação'!M$2:N$13,2,FALSE)),0)</f>
        <v>1541</v>
      </c>
      <c r="AD1386" s="10">
        <f t="shared" si="1"/>
        <v>154</v>
      </c>
      <c r="AE1386" s="10" t="str">
        <f t="array" ref="AE1386">IFERROR(INDEX('Pontuação'!G$13:G$101, MATCH(AD1386, 'Pontuação'!F$13:F$101, 0)), "Faixa Indefinida")</f>
        <v>C</v>
      </c>
      <c r="AF1386" s="10">
        <f t="shared" si="2"/>
        <v>0</v>
      </c>
      <c r="AG1386" s="10">
        <f t="shared" si="3"/>
        <v>0</v>
      </c>
      <c r="AH1386" s="10">
        <f t="shared" si="4"/>
        <v>1</v>
      </c>
      <c r="AI1386" s="10">
        <f t="shared" si="5"/>
        <v>0</v>
      </c>
      <c r="AJ1386" s="9">
        <f>ROUNDUP(SUM(VLOOKUP(F1386,'Pontuação 3.0'!A$2:B$11,2,FALSE),VLOOKUP(E1386,'Pontuação 3.0'!C$2:D$11,2,FALSE),VLOOKUP(H1386,'Pontuação 3.0'!I$2:J$11,2,FALSE),VLOOKUP(J1386,'Pontuação 3.0'!G$2:H$11,2,FALSE),VLOOKUP(G1386,'Pontuação 3.0'!E$2:F$11,2,FALSE),VLOOKUP(K1386,'Pontuação 3.0'!K$2:L$11,2,FALSE),VLOOKUP(L1386,'Pontuação 3.0'!M$2:N$13,2,FALSE)),0)</f>
        <v>2250</v>
      </c>
      <c r="AK1386" s="9">
        <f t="shared" si="6"/>
        <v>225</v>
      </c>
      <c r="AL1386" s="9" t="str">
        <f t="array" ref="AL1386">IFERROR(INDEX('Pontuação 3.0'!G$13:G$191, MATCH(AK1386, 'Pontuação 3.0'!F$13:F$191, 0)), "Faixa Indefinida")</f>
        <v>B</v>
      </c>
      <c r="AM1386" s="9">
        <f t="shared" si="7"/>
        <v>0</v>
      </c>
      <c r="AN1386" s="9">
        <f t="shared" si="8"/>
        <v>1</v>
      </c>
      <c r="AO1386" s="9">
        <f t="shared" si="9"/>
        <v>0</v>
      </c>
      <c r="AP1386" s="9">
        <f t="shared" si="10"/>
        <v>0</v>
      </c>
      <c r="AQ1386" s="8"/>
    </row>
    <row r="1387" ht="15.75" customHeight="1">
      <c r="A1387" s="7">
        <v>45681.0</v>
      </c>
      <c r="B1387" s="8" t="s">
        <v>3167</v>
      </c>
      <c r="C1387" s="8" t="s">
        <v>3168</v>
      </c>
      <c r="D1387" s="11">
        <v>4.4998358961E10</v>
      </c>
      <c r="E1387" s="8" t="s">
        <v>11833</v>
      </c>
      <c r="F1387" s="8" t="s">
        <v>11842</v>
      </c>
      <c r="G1387" s="8" t="s">
        <v>11843</v>
      </c>
      <c r="H1387" s="8" t="s">
        <v>11844</v>
      </c>
      <c r="I1387" s="8" t="s">
        <v>11837</v>
      </c>
      <c r="J1387" s="8" t="s">
        <v>11846</v>
      </c>
      <c r="K1387" s="8" t="s">
        <v>11839</v>
      </c>
      <c r="L1387" s="8" t="s">
        <v>11851</v>
      </c>
      <c r="M1387" s="8" t="s">
        <v>11848</v>
      </c>
      <c r="N1387" s="12" t="s">
        <v>11</v>
      </c>
      <c r="O1387" s="12" t="s">
        <v>13</v>
      </c>
      <c r="P1387" s="12" t="s">
        <v>23</v>
      </c>
      <c r="Q1387" s="12" t="s">
        <v>15</v>
      </c>
      <c r="R1387" s="12" t="s">
        <v>14</v>
      </c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9">
        <f>ROUNDUP(SUM(VLOOKUP(F1387,'Pontuação'!A$2:B$11,2,FALSE),VLOOKUP(E1387,'Pontuação'!C$2:D$11,2,FALSE),VLOOKUP(H1387,'Pontuação'!I$2:J$11,2,FALSE),VLOOKUP(J1387,'Pontuação'!G$2:H$11,2,FALSE),VLOOKUP(L1387,'Pontuação'!M$2:N$13,2,FALSE)),0)</f>
        <v>1595</v>
      </c>
      <c r="AD1387" s="10">
        <f t="shared" si="1"/>
        <v>160</v>
      </c>
      <c r="AE1387" s="10" t="str">
        <f t="array" ref="AE1387">IFERROR(INDEX('Pontuação'!G$13:G$101, MATCH(AD1387, 'Pontuação'!F$13:F$101, 0)), "Faixa Indefinida")</f>
        <v>C</v>
      </c>
      <c r="AF1387" s="10">
        <f t="shared" si="2"/>
        <v>0</v>
      </c>
      <c r="AG1387" s="10">
        <f t="shared" si="3"/>
        <v>0</v>
      </c>
      <c r="AH1387" s="10">
        <f t="shared" si="4"/>
        <v>1</v>
      </c>
      <c r="AI1387" s="10">
        <f t="shared" si="5"/>
        <v>0</v>
      </c>
      <c r="AJ1387" s="9">
        <f>ROUNDUP(SUM(VLOOKUP(F1387,'Pontuação 3.0'!A$2:B$11,2,FALSE),VLOOKUP(E1387,'Pontuação 3.0'!C$2:D$11,2,FALSE),VLOOKUP(H1387,'Pontuação 3.0'!I$2:J$11,2,FALSE),VLOOKUP(J1387,'Pontuação 3.0'!G$2:H$11,2,FALSE),VLOOKUP(G1387,'Pontuação 3.0'!E$2:F$11,2,FALSE),VLOOKUP(K1387,'Pontuação 3.0'!K$2:L$11,2,FALSE),VLOOKUP(L1387,'Pontuação 3.0'!M$2:N$13,2,FALSE)),0)</f>
        <v>2470</v>
      </c>
      <c r="AK1387" s="9">
        <f t="shared" si="6"/>
        <v>247</v>
      </c>
      <c r="AL1387" s="9" t="str">
        <f t="array" ref="AL1387">IFERROR(INDEX('Pontuação 3.0'!G$13:G$191, MATCH(AK1387, 'Pontuação 3.0'!F$13:F$191, 0)), "Faixa Indefinida")</f>
        <v>A</v>
      </c>
      <c r="AM1387" s="9">
        <f t="shared" si="7"/>
        <v>1</v>
      </c>
      <c r="AN1387" s="9">
        <f t="shared" si="8"/>
        <v>0</v>
      </c>
      <c r="AO1387" s="9">
        <f t="shared" si="9"/>
        <v>0</v>
      </c>
      <c r="AP1387" s="9">
        <f t="shared" si="10"/>
        <v>0</v>
      </c>
      <c r="AQ1387" s="8"/>
    </row>
    <row r="1388" ht="15.75" customHeight="1">
      <c r="A1388" s="7">
        <v>45681.0</v>
      </c>
      <c r="B1388" s="8" t="s">
        <v>3179</v>
      </c>
      <c r="C1388" s="8" t="s">
        <v>3180</v>
      </c>
      <c r="D1388" s="11">
        <v>6.3991253188E10</v>
      </c>
      <c r="E1388" s="8" t="s">
        <v>11833</v>
      </c>
      <c r="F1388" s="8" t="s">
        <v>11842</v>
      </c>
      <c r="G1388" s="8" t="s">
        <v>11843</v>
      </c>
      <c r="H1388" s="8" t="s">
        <v>11844</v>
      </c>
      <c r="I1388" s="8" t="s">
        <v>11837</v>
      </c>
      <c r="J1388" s="8" t="s">
        <v>11852</v>
      </c>
      <c r="K1388" s="8" t="s">
        <v>11837</v>
      </c>
      <c r="L1388" s="8" t="s">
        <v>11851</v>
      </c>
      <c r="M1388" s="8" t="s">
        <v>11853</v>
      </c>
      <c r="N1388" s="12" t="s">
        <v>11</v>
      </c>
      <c r="O1388" s="12" t="s">
        <v>13</v>
      </c>
      <c r="P1388" s="12" t="s">
        <v>23</v>
      </c>
      <c r="Q1388" s="12" t="s">
        <v>15</v>
      </c>
      <c r="R1388" s="12" t="s">
        <v>20</v>
      </c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9">
        <f>ROUNDUP(SUM(VLOOKUP(F1388,'Pontuação'!A$2:B$11,2,FALSE),VLOOKUP(E1388,'Pontuação'!C$2:D$11,2,FALSE),VLOOKUP(H1388,'Pontuação'!I$2:J$11,2,FALSE),VLOOKUP(J1388,'Pontuação'!G$2:H$11,2,FALSE),VLOOKUP(L1388,'Pontuação'!M$2:N$13,2,FALSE)),0)</f>
        <v>1700</v>
      </c>
      <c r="AD1388" s="10">
        <f t="shared" si="1"/>
        <v>170</v>
      </c>
      <c r="AE1388" s="10" t="str">
        <f t="array" ref="AE1388">IFERROR(INDEX('Pontuação'!G$13:G$101, MATCH(AD1388, 'Pontuação'!F$13:F$101, 0)), "Faixa Indefinida")</f>
        <v>B</v>
      </c>
      <c r="AF1388" s="10">
        <f t="shared" si="2"/>
        <v>0</v>
      </c>
      <c r="AG1388" s="10">
        <f t="shared" si="3"/>
        <v>1</v>
      </c>
      <c r="AH1388" s="10">
        <f t="shared" si="4"/>
        <v>0</v>
      </c>
      <c r="AI1388" s="10">
        <f t="shared" si="5"/>
        <v>0</v>
      </c>
      <c r="AJ1388" s="9">
        <f>ROUNDUP(SUM(VLOOKUP(F1388,'Pontuação 3.0'!A$2:B$11,2,FALSE),VLOOKUP(E1388,'Pontuação 3.0'!C$2:D$11,2,FALSE),VLOOKUP(H1388,'Pontuação 3.0'!I$2:J$11,2,FALSE),VLOOKUP(J1388,'Pontuação 3.0'!G$2:H$11,2,FALSE),VLOOKUP(G1388,'Pontuação 3.0'!E$2:F$11,2,FALSE),VLOOKUP(K1388,'Pontuação 3.0'!K$2:L$11,2,FALSE),VLOOKUP(L1388,'Pontuação 3.0'!M$2:N$13,2,FALSE)),0)</f>
        <v>2361</v>
      </c>
      <c r="AK1388" s="9">
        <f t="shared" si="6"/>
        <v>236</v>
      </c>
      <c r="AL1388" s="9" t="str">
        <f t="array" ref="AL1388">IFERROR(INDEX('Pontuação 3.0'!G$13:G$191, MATCH(AK1388, 'Pontuação 3.0'!F$13:F$191, 0)), "Faixa Indefinida")</f>
        <v>A</v>
      </c>
      <c r="AM1388" s="9">
        <f t="shared" si="7"/>
        <v>1</v>
      </c>
      <c r="AN1388" s="9">
        <f t="shared" si="8"/>
        <v>0</v>
      </c>
      <c r="AO1388" s="9">
        <f t="shared" si="9"/>
        <v>0</v>
      </c>
      <c r="AP1388" s="9">
        <f t="shared" si="10"/>
        <v>0</v>
      </c>
      <c r="AQ1388" s="8"/>
    </row>
    <row r="1389" ht="15.75" customHeight="1">
      <c r="A1389" s="7">
        <v>45681.0</v>
      </c>
      <c r="B1389" s="8" t="s">
        <v>3183</v>
      </c>
      <c r="C1389" s="8" t="s">
        <v>3184</v>
      </c>
      <c r="D1389" s="11">
        <v>1.6993563941E10</v>
      </c>
      <c r="E1389" s="8" t="s">
        <v>11833</v>
      </c>
      <c r="F1389" s="8" t="s">
        <v>11842</v>
      </c>
      <c r="G1389" s="8" t="s">
        <v>11843</v>
      </c>
      <c r="H1389" s="8" t="s">
        <v>11844</v>
      </c>
      <c r="I1389" s="8" t="s">
        <v>11837</v>
      </c>
      <c r="J1389" s="8" t="s">
        <v>11846</v>
      </c>
      <c r="K1389" s="8" t="s">
        <v>11837</v>
      </c>
      <c r="L1389" s="8" t="s">
        <v>11847</v>
      </c>
      <c r="M1389" s="8" t="s">
        <v>11848</v>
      </c>
      <c r="N1389" s="12" t="s">
        <v>11</v>
      </c>
      <c r="O1389" s="12" t="s">
        <v>13</v>
      </c>
      <c r="P1389" s="12" t="s">
        <v>123</v>
      </c>
      <c r="Q1389" s="12" t="s">
        <v>15</v>
      </c>
      <c r="R1389" s="12" t="s">
        <v>14</v>
      </c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9">
        <f>ROUNDUP(SUM(VLOOKUP(F1389,'Pontuação'!A$2:B$11,2,FALSE),VLOOKUP(E1389,'Pontuação'!C$2:D$11,2,FALSE),VLOOKUP(H1389,'Pontuação'!I$2:J$11,2,FALSE),VLOOKUP(J1389,'Pontuação'!G$2:H$11,2,FALSE),VLOOKUP(L1389,'Pontuação'!M$2:N$13,2,FALSE)),0)</f>
        <v>1727</v>
      </c>
      <c r="AD1389" s="10">
        <f t="shared" si="1"/>
        <v>173</v>
      </c>
      <c r="AE1389" s="10" t="str">
        <f t="array" ref="AE1389">IFERROR(INDEX('Pontuação'!G$13:G$101, MATCH(AD1389, 'Pontuação'!F$13:F$101, 0)), "Faixa Indefinida")</f>
        <v>B</v>
      </c>
      <c r="AF1389" s="10">
        <f t="shared" si="2"/>
        <v>0</v>
      </c>
      <c r="AG1389" s="10">
        <f t="shared" si="3"/>
        <v>1</v>
      </c>
      <c r="AH1389" s="10">
        <f t="shared" si="4"/>
        <v>0</v>
      </c>
      <c r="AI1389" s="10">
        <f t="shared" si="5"/>
        <v>0</v>
      </c>
      <c r="AJ1389" s="9">
        <f>ROUNDUP(SUM(VLOOKUP(F1389,'Pontuação 3.0'!A$2:B$11,2,FALSE),VLOOKUP(E1389,'Pontuação 3.0'!C$2:D$11,2,FALSE),VLOOKUP(H1389,'Pontuação 3.0'!I$2:J$11,2,FALSE),VLOOKUP(J1389,'Pontuação 3.0'!G$2:H$11,2,FALSE),VLOOKUP(G1389,'Pontuação 3.0'!E$2:F$11,2,FALSE),VLOOKUP(K1389,'Pontuação 3.0'!K$2:L$11,2,FALSE),VLOOKUP(L1389,'Pontuação 3.0'!M$2:N$13,2,FALSE)),0)</f>
        <v>2295</v>
      </c>
      <c r="AK1389" s="9">
        <f t="shared" si="6"/>
        <v>230</v>
      </c>
      <c r="AL1389" s="9" t="str">
        <f t="array" ref="AL1389">IFERROR(INDEX('Pontuação 3.0'!G$13:G$191, MATCH(AK1389, 'Pontuação 3.0'!F$13:F$191, 0)), "Faixa Indefinida")</f>
        <v>B</v>
      </c>
      <c r="AM1389" s="9">
        <f t="shared" si="7"/>
        <v>0</v>
      </c>
      <c r="AN1389" s="9">
        <f t="shared" si="8"/>
        <v>1</v>
      </c>
      <c r="AO1389" s="9">
        <f t="shared" si="9"/>
        <v>0</v>
      </c>
      <c r="AP1389" s="9">
        <f t="shared" si="10"/>
        <v>0</v>
      </c>
      <c r="AQ1389" s="8"/>
    </row>
    <row r="1390" ht="15.75" customHeight="1">
      <c r="A1390" s="7">
        <v>45681.0</v>
      </c>
      <c r="B1390" s="8" t="s">
        <v>3188</v>
      </c>
      <c r="C1390" s="8" t="s">
        <v>3189</v>
      </c>
      <c r="D1390" s="11">
        <v>8.5989755773E10</v>
      </c>
      <c r="E1390" s="8" t="s">
        <v>11833</v>
      </c>
      <c r="F1390" s="8" t="s">
        <v>11842</v>
      </c>
      <c r="G1390" s="8" t="s">
        <v>11843</v>
      </c>
      <c r="H1390" s="8" t="s">
        <v>11850</v>
      </c>
      <c r="I1390" s="8" t="s">
        <v>11837</v>
      </c>
      <c r="J1390" s="8" t="s">
        <v>11852</v>
      </c>
      <c r="K1390" s="8" t="s">
        <v>11837</v>
      </c>
      <c r="L1390" s="8" t="s">
        <v>11847</v>
      </c>
      <c r="M1390" s="8" t="s">
        <v>11849</v>
      </c>
      <c r="N1390" s="12" t="s">
        <v>11</v>
      </c>
      <c r="O1390" s="12" t="s">
        <v>13</v>
      </c>
      <c r="P1390" s="12" t="s">
        <v>27</v>
      </c>
      <c r="Q1390" s="12" t="s">
        <v>15</v>
      </c>
      <c r="R1390" s="12" t="s">
        <v>14</v>
      </c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9">
        <f>ROUNDUP(SUM(VLOOKUP(F1390,'Pontuação'!A$2:B$11,2,FALSE),VLOOKUP(E1390,'Pontuação'!C$2:D$11,2,FALSE),VLOOKUP(H1390,'Pontuação'!I$2:J$11,2,FALSE),VLOOKUP(J1390,'Pontuação'!G$2:H$11,2,FALSE),VLOOKUP(L1390,'Pontuação'!M$2:N$13,2,FALSE)),0)</f>
        <v>1790</v>
      </c>
      <c r="AD1390" s="10">
        <f t="shared" si="1"/>
        <v>179</v>
      </c>
      <c r="AE1390" s="10" t="str">
        <f t="array" ref="AE1390">IFERROR(INDEX('Pontuação'!G$13:G$101, MATCH(AD1390, 'Pontuação'!F$13:F$101, 0)), "Faixa Indefinida")</f>
        <v>B</v>
      </c>
      <c r="AF1390" s="10">
        <f t="shared" si="2"/>
        <v>0</v>
      </c>
      <c r="AG1390" s="10">
        <f t="shared" si="3"/>
        <v>1</v>
      </c>
      <c r="AH1390" s="10">
        <f t="shared" si="4"/>
        <v>0</v>
      </c>
      <c r="AI1390" s="10">
        <f t="shared" si="5"/>
        <v>0</v>
      </c>
      <c r="AJ1390" s="9">
        <f>ROUNDUP(SUM(VLOOKUP(F1390,'Pontuação 3.0'!A$2:B$11,2,FALSE),VLOOKUP(E1390,'Pontuação 3.0'!C$2:D$11,2,FALSE),VLOOKUP(H1390,'Pontuação 3.0'!I$2:J$11,2,FALSE),VLOOKUP(J1390,'Pontuação 3.0'!G$2:H$11,2,FALSE),VLOOKUP(G1390,'Pontuação 3.0'!E$2:F$11,2,FALSE),VLOOKUP(K1390,'Pontuação 3.0'!K$2:L$11,2,FALSE),VLOOKUP(L1390,'Pontuação 3.0'!M$2:N$13,2,FALSE)),0)</f>
        <v>2360</v>
      </c>
      <c r="AK1390" s="9">
        <f t="shared" si="6"/>
        <v>236</v>
      </c>
      <c r="AL1390" s="9" t="str">
        <f t="array" ref="AL1390">IFERROR(INDEX('Pontuação 3.0'!G$13:G$191, MATCH(AK1390, 'Pontuação 3.0'!F$13:F$191, 0)), "Faixa Indefinida")</f>
        <v>A</v>
      </c>
      <c r="AM1390" s="9">
        <f t="shared" si="7"/>
        <v>1</v>
      </c>
      <c r="AN1390" s="9">
        <f t="shared" si="8"/>
        <v>0</v>
      </c>
      <c r="AO1390" s="9">
        <f t="shared" si="9"/>
        <v>0</v>
      </c>
      <c r="AP1390" s="9">
        <f t="shared" si="10"/>
        <v>0</v>
      </c>
      <c r="AQ1390" s="8"/>
    </row>
    <row r="1391" ht="15.75" customHeight="1">
      <c r="A1391" s="7">
        <v>45681.0</v>
      </c>
      <c r="B1391" s="8" t="s">
        <v>3185</v>
      </c>
      <c r="C1391" s="8" t="s">
        <v>3186</v>
      </c>
      <c r="D1391" s="8" t="s">
        <v>3187</v>
      </c>
      <c r="E1391" s="8" t="s">
        <v>11833</v>
      </c>
      <c r="F1391" s="8" t="s">
        <v>11834</v>
      </c>
      <c r="G1391" s="8" t="s">
        <v>11843</v>
      </c>
      <c r="H1391" s="8" t="s">
        <v>11856</v>
      </c>
      <c r="I1391" s="8" t="s">
        <v>11837</v>
      </c>
      <c r="J1391" s="8" t="s">
        <v>11846</v>
      </c>
      <c r="K1391" s="8" t="s">
        <v>11837</v>
      </c>
      <c r="L1391" s="8" t="s">
        <v>11851</v>
      </c>
      <c r="M1391" s="8" t="s">
        <v>11859</v>
      </c>
      <c r="N1391" s="12" t="s">
        <v>11</v>
      </c>
      <c r="O1391" s="12" t="s">
        <v>13</v>
      </c>
      <c r="P1391" s="12" t="s">
        <v>123</v>
      </c>
      <c r="Q1391" s="12" t="s">
        <v>15</v>
      </c>
      <c r="R1391" s="12" t="s">
        <v>14</v>
      </c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9">
        <f>ROUNDUP(SUM(VLOOKUP(F1391,'Pontuação'!A$2:B$11,2,FALSE),VLOOKUP(E1391,'Pontuação'!C$2:D$11,2,FALSE),VLOOKUP(H1391,'Pontuação'!I$2:J$11,2,FALSE),VLOOKUP(J1391,'Pontuação'!G$2:H$11,2,FALSE),VLOOKUP(L1391,'Pontuação'!M$2:N$13,2,FALSE)),0)</f>
        <v>1427</v>
      </c>
      <c r="AD1391" s="10">
        <f t="shared" si="1"/>
        <v>143</v>
      </c>
      <c r="AE1391" s="10" t="str">
        <f t="array" ref="AE1391">IFERROR(INDEX('Pontuação'!G$13:G$101, MATCH(AD1391, 'Pontuação'!F$13:F$101, 0)), "Faixa Indefinida")</f>
        <v>D</v>
      </c>
      <c r="AF1391" s="10">
        <f t="shared" si="2"/>
        <v>0</v>
      </c>
      <c r="AG1391" s="10">
        <f t="shared" si="3"/>
        <v>0</v>
      </c>
      <c r="AH1391" s="10">
        <f t="shared" si="4"/>
        <v>0</v>
      </c>
      <c r="AI1391" s="10">
        <f t="shared" si="5"/>
        <v>1</v>
      </c>
      <c r="AJ1391" s="9">
        <f>ROUNDUP(SUM(VLOOKUP(F1391,'Pontuação 3.0'!A$2:B$11,2,FALSE),VLOOKUP(E1391,'Pontuação 3.0'!C$2:D$11,2,FALSE),VLOOKUP(H1391,'Pontuação 3.0'!I$2:J$11,2,FALSE),VLOOKUP(J1391,'Pontuação 3.0'!G$2:H$11,2,FALSE),VLOOKUP(G1391,'Pontuação 3.0'!E$2:F$11,2,FALSE),VLOOKUP(K1391,'Pontuação 3.0'!K$2:L$11,2,FALSE),VLOOKUP(L1391,'Pontuação 3.0'!M$2:N$13,2,FALSE)),0)</f>
        <v>1841</v>
      </c>
      <c r="AK1391" s="9">
        <f t="shared" si="6"/>
        <v>184</v>
      </c>
      <c r="AL1391" s="9" t="str">
        <f t="array" ref="AL1391">IFERROR(INDEX('Pontuação 3.0'!G$13:G$191, MATCH(AK1391, 'Pontuação 3.0'!F$13:F$191, 0)), "Faixa Indefinida")</f>
        <v>D</v>
      </c>
      <c r="AM1391" s="9">
        <f t="shared" si="7"/>
        <v>0</v>
      </c>
      <c r="AN1391" s="9">
        <f t="shared" si="8"/>
        <v>0</v>
      </c>
      <c r="AO1391" s="9">
        <f t="shared" si="9"/>
        <v>0</v>
      </c>
      <c r="AP1391" s="9">
        <f t="shared" si="10"/>
        <v>1</v>
      </c>
      <c r="AQ1391" s="8"/>
    </row>
    <row r="1392" ht="15.75" customHeight="1">
      <c r="A1392" s="7">
        <v>45681.0</v>
      </c>
      <c r="B1392" s="8" t="s">
        <v>3190</v>
      </c>
      <c r="C1392" s="8" t="s">
        <v>3191</v>
      </c>
      <c r="D1392" s="11">
        <v>1.9991708701E10</v>
      </c>
      <c r="E1392" s="8" t="s">
        <v>11833</v>
      </c>
      <c r="F1392" s="8" t="s">
        <v>11834</v>
      </c>
      <c r="G1392" s="8" t="s">
        <v>11843</v>
      </c>
      <c r="H1392" s="8" t="s">
        <v>11836</v>
      </c>
      <c r="I1392" s="8" t="s">
        <v>11837</v>
      </c>
      <c r="J1392" s="8" t="s">
        <v>11852</v>
      </c>
      <c r="K1392" s="8" t="s">
        <v>11837</v>
      </c>
      <c r="L1392" s="8" t="s">
        <v>11851</v>
      </c>
      <c r="M1392" s="8" t="s">
        <v>11848</v>
      </c>
      <c r="N1392" s="12" t="s">
        <v>11</v>
      </c>
      <c r="O1392" s="12" t="s">
        <v>13</v>
      </c>
      <c r="P1392" s="12" t="s">
        <v>27</v>
      </c>
      <c r="Q1392" s="12" t="s">
        <v>15</v>
      </c>
      <c r="R1392" s="12" t="s">
        <v>20</v>
      </c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9">
        <f>ROUNDUP(SUM(VLOOKUP(F1392,'Pontuação'!A$2:B$11,2,FALSE),VLOOKUP(E1392,'Pontuação'!C$2:D$11,2,FALSE),VLOOKUP(H1392,'Pontuação'!I$2:J$11,2,FALSE),VLOOKUP(J1392,'Pontuação'!G$2:H$11,2,FALSE),VLOOKUP(L1392,'Pontuação'!M$2:N$13,2,FALSE)),0)</f>
        <v>1462</v>
      </c>
      <c r="AD1392" s="10">
        <f t="shared" si="1"/>
        <v>146</v>
      </c>
      <c r="AE1392" s="10" t="str">
        <f t="array" ref="AE1392">IFERROR(INDEX('Pontuação'!G$13:G$101, MATCH(AD1392, 'Pontuação'!F$13:F$101, 0)), "Faixa Indefinida")</f>
        <v>D</v>
      </c>
      <c r="AF1392" s="10">
        <f t="shared" si="2"/>
        <v>0</v>
      </c>
      <c r="AG1392" s="10">
        <f t="shared" si="3"/>
        <v>0</v>
      </c>
      <c r="AH1392" s="10">
        <f t="shared" si="4"/>
        <v>0</v>
      </c>
      <c r="AI1392" s="10">
        <f t="shared" si="5"/>
        <v>1</v>
      </c>
      <c r="AJ1392" s="9">
        <f>ROUNDUP(SUM(VLOOKUP(F1392,'Pontuação 3.0'!A$2:B$11,2,FALSE),VLOOKUP(E1392,'Pontuação 3.0'!C$2:D$11,2,FALSE),VLOOKUP(H1392,'Pontuação 3.0'!I$2:J$11,2,FALSE),VLOOKUP(J1392,'Pontuação 3.0'!G$2:H$11,2,FALSE),VLOOKUP(G1392,'Pontuação 3.0'!E$2:F$11,2,FALSE),VLOOKUP(K1392,'Pontuação 3.0'!K$2:L$11,2,FALSE),VLOOKUP(L1392,'Pontuação 3.0'!M$2:N$13,2,FALSE)),0)</f>
        <v>2033</v>
      </c>
      <c r="AK1392" s="9">
        <f t="shared" si="6"/>
        <v>203</v>
      </c>
      <c r="AL1392" s="9" t="str">
        <f t="array" ref="AL1392">IFERROR(INDEX('Pontuação 3.0'!G$13:G$191, MATCH(AK1392, 'Pontuação 3.0'!F$13:F$191, 0)), "Faixa Indefinida")</f>
        <v>C</v>
      </c>
      <c r="AM1392" s="9">
        <f t="shared" si="7"/>
        <v>0</v>
      </c>
      <c r="AN1392" s="9">
        <f t="shared" si="8"/>
        <v>0</v>
      </c>
      <c r="AO1392" s="9">
        <f t="shared" si="9"/>
        <v>1</v>
      </c>
      <c r="AP1392" s="9">
        <f t="shared" si="10"/>
        <v>0</v>
      </c>
      <c r="AQ1392" s="8"/>
    </row>
    <row r="1393" ht="15.75" customHeight="1">
      <c r="A1393" s="7">
        <v>45681.0</v>
      </c>
      <c r="B1393" s="8" t="s">
        <v>3192</v>
      </c>
      <c r="C1393" s="8" t="s">
        <v>3193</v>
      </c>
      <c r="D1393" s="11">
        <v>2.1994061321E10</v>
      </c>
      <c r="E1393" s="8" t="s">
        <v>11833</v>
      </c>
      <c r="F1393" s="8" t="s">
        <v>11834</v>
      </c>
      <c r="G1393" s="8" t="s">
        <v>11867</v>
      </c>
      <c r="H1393" s="8" t="s">
        <v>11850</v>
      </c>
      <c r="I1393" s="8" t="s">
        <v>11837</v>
      </c>
      <c r="J1393" s="8" t="s">
        <v>11846</v>
      </c>
      <c r="K1393" s="8" t="s">
        <v>11837</v>
      </c>
      <c r="L1393" s="8" t="s">
        <v>11847</v>
      </c>
      <c r="M1393" s="8" t="s">
        <v>11848</v>
      </c>
      <c r="N1393" s="12" t="s">
        <v>11</v>
      </c>
      <c r="O1393" s="12" t="s">
        <v>13</v>
      </c>
      <c r="P1393" s="12" t="s">
        <v>27</v>
      </c>
      <c r="Q1393" s="12" t="s">
        <v>882</v>
      </c>
      <c r="R1393" s="12" t="s">
        <v>20</v>
      </c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9">
        <f>ROUNDUP(SUM(VLOOKUP(F1393,'Pontuação'!A$2:B$11,2,FALSE),VLOOKUP(E1393,'Pontuação'!C$2:D$11,2,FALSE),VLOOKUP(H1393,'Pontuação'!I$2:J$11,2,FALSE),VLOOKUP(J1393,'Pontuação'!G$2:H$11,2,FALSE),VLOOKUP(L1393,'Pontuação'!M$2:N$13,2,FALSE)),0)</f>
        <v>1673</v>
      </c>
      <c r="AD1393" s="10">
        <f t="shared" si="1"/>
        <v>167</v>
      </c>
      <c r="AE1393" s="10" t="str">
        <f t="array" ref="AE1393">IFERROR(INDEX('Pontuação'!G$13:G$101, MATCH(AD1393, 'Pontuação'!F$13:F$101, 0)), "Faixa Indefinida")</f>
        <v>B</v>
      </c>
      <c r="AF1393" s="10">
        <f t="shared" si="2"/>
        <v>0</v>
      </c>
      <c r="AG1393" s="10">
        <f t="shared" si="3"/>
        <v>1</v>
      </c>
      <c r="AH1393" s="10">
        <f t="shared" si="4"/>
        <v>0</v>
      </c>
      <c r="AI1393" s="10">
        <f t="shared" si="5"/>
        <v>0</v>
      </c>
      <c r="AJ1393" s="9">
        <f>ROUNDUP(SUM(VLOOKUP(F1393,'Pontuação 3.0'!A$2:B$11,2,FALSE),VLOOKUP(E1393,'Pontuação 3.0'!C$2:D$11,2,FALSE),VLOOKUP(H1393,'Pontuação 3.0'!I$2:J$11,2,FALSE),VLOOKUP(J1393,'Pontuação 3.0'!G$2:H$11,2,FALSE),VLOOKUP(G1393,'Pontuação 3.0'!E$2:F$11,2,FALSE),VLOOKUP(K1393,'Pontuação 3.0'!K$2:L$11,2,FALSE),VLOOKUP(L1393,'Pontuação 3.0'!M$2:N$13,2,FALSE)),0)</f>
        <v>1925</v>
      </c>
      <c r="AK1393" s="9">
        <f t="shared" si="6"/>
        <v>193</v>
      </c>
      <c r="AL1393" s="9" t="str">
        <f t="array" ref="AL1393">IFERROR(INDEX('Pontuação 3.0'!G$13:G$191, MATCH(AK1393, 'Pontuação 3.0'!F$13:F$191, 0)), "Faixa Indefinida")</f>
        <v>C</v>
      </c>
      <c r="AM1393" s="9">
        <f t="shared" si="7"/>
        <v>0</v>
      </c>
      <c r="AN1393" s="9">
        <f t="shared" si="8"/>
        <v>0</v>
      </c>
      <c r="AO1393" s="9">
        <f t="shared" si="9"/>
        <v>1</v>
      </c>
      <c r="AP1393" s="9">
        <f t="shared" si="10"/>
        <v>0</v>
      </c>
      <c r="AQ1393" s="8"/>
    </row>
    <row r="1394" ht="15.75" customHeight="1">
      <c r="A1394" s="7">
        <v>45681.0</v>
      </c>
      <c r="B1394" s="8" t="s">
        <v>3181</v>
      </c>
      <c r="C1394" s="8" t="s">
        <v>3182</v>
      </c>
      <c r="D1394" s="11">
        <v>5.1996454175E10</v>
      </c>
      <c r="E1394" s="8" t="s">
        <v>11833</v>
      </c>
      <c r="F1394" s="8" t="s">
        <v>11842</v>
      </c>
      <c r="G1394" s="8" t="s">
        <v>11843</v>
      </c>
      <c r="H1394" s="8" t="s">
        <v>11850</v>
      </c>
      <c r="I1394" s="8" t="s">
        <v>11837</v>
      </c>
      <c r="J1394" s="8" t="s">
        <v>11846</v>
      </c>
      <c r="K1394" s="8" t="s">
        <v>11837</v>
      </c>
      <c r="L1394" s="8" t="s">
        <v>11840</v>
      </c>
      <c r="M1394" s="8" t="s">
        <v>11848</v>
      </c>
      <c r="N1394" s="12" t="s">
        <v>11</v>
      </c>
      <c r="O1394" s="12" t="s">
        <v>13</v>
      </c>
      <c r="P1394" s="12" t="s">
        <v>27</v>
      </c>
      <c r="Q1394" s="12" t="s">
        <v>15</v>
      </c>
      <c r="R1394" s="12" t="s">
        <v>14</v>
      </c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9">
        <f>ROUNDUP(SUM(VLOOKUP(F1394,'Pontuação'!A$2:B$11,2,FALSE),VLOOKUP(E1394,'Pontuação'!C$2:D$11,2,FALSE),VLOOKUP(H1394,'Pontuação'!I$2:J$11,2,FALSE),VLOOKUP(J1394,'Pontuação'!G$2:H$11,2,FALSE),VLOOKUP(L1394,'Pontuação'!M$2:N$13,2,FALSE)),0)</f>
        <v>1597</v>
      </c>
      <c r="AD1394" s="10">
        <f t="shared" si="1"/>
        <v>160</v>
      </c>
      <c r="AE1394" s="10" t="str">
        <f t="array" ref="AE1394">IFERROR(INDEX('Pontuação'!G$13:G$101, MATCH(AD1394, 'Pontuação'!F$13:F$101, 0)), "Faixa Indefinida")</f>
        <v>C</v>
      </c>
      <c r="AF1394" s="10">
        <f t="shared" si="2"/>
        <v>0</v>
      </c>
      <c r="AG1394" s="10">
        <f t="shared" si="3"/>
        <v>0</v>
      </c>
      <c r="AH1394" s="10">
        <f t="shared" si="4"/>
        <v>1</v>
      </c>
      <c r="AI1394" s="10">
        <f t="shared" si="5"/>
        <v>0</v>
      </c>
      <c r="AJ1394" s="9">
        <f>ROUNDUP(SUM(VLOOKUP(F1394,'Pontuação 3.0'!A$2:B$11,2,FALSE),VLOOKUP(E1394,'Pontuação 3.0'!C$2:D$11,2,FALSE),VLOOKUP(H1394,'Pontuação 3.0'!I$2:J$11,2,FALSE),VLOOKUP(J1394,'Pontuação 3.0'!G$2:H$11,2,FALSE),VLOOKUP(G1394,'Pontuação 3.0'!E$2:F$11,2,FALSE),VLOOKUP(K1394,'Pontuação 3.0'!K$2:L$11,2,FALSE),VLOOKUP(L1394,'Pontuação 3.0'!M$2:N$13,2,FALSE)),0)</f>
        <v>2100</v>
      </c>
      <c r="AK1394" s="9">
        <f t="shared" si="6"/>
        <v>210</v>
      </c>
      <c r="AL1394" s="9" t="str">
        <f t="array" ref="AL1394">IFERROR(INDEX('Pontuação 3.0'!G$13:G$191, MATCH(AK1394, 'Pontuação 3.0'!F$13:F$191, 0)), "Faixa Indefinida")</f>
        <v>C</v>
      </c>
      <c r="AM1394" s="9">
        <f t="shared" si="7"/>
        <v>0</v>
      </c>
      <c r="AN1394" s="9">
        <f t="shared" si="8"/>
        <v>0</v>
      </c>
      <c r="AO1394" s="9">
        <f t="shared" si="9"/>
        <v>1</v>
      </c>
      <c r="AP1394" s="9">
        <f t="shared" si="10"/>
        <v>0</v>
      </c>
      <c r="AQ1394" s="8"/>
    </row>
    <row r="1395" ht="15.75" customHeight="1">
      <c r="A1395" s="7">
        <v>45681.0</v>
      </c>
      <c r="B1395" s="8" t="s">
        <v>3194</v>
      </c>
      <c r="C1395" s="8" t="s">
        <v>3195</v>
      </c>
      <c r="D1395" s="13" t="s">
        <v>11936</v>
      </c>
      <c r="E1395" s="8" t="s">
        <v>11868</v>
      </c>
      <c r="F1395" s="8" t="s">
        <v>11834</v>
      </c>
      <c r="G1395" s="8" t="s">
        <v>11867</v>
      </c>
      <c r="H1395" s="8" t="s">
        <v>11856</v>
      </c>
      <c r="I1395" s="8" t="s">
        <v>11837</v>
      </c>
      <c r="J1395" s="8" t="s">
        <v>11852</v>
      </c>
      <c r="K1395" s="8" t="s">
        <v>11837</v>
      </c>
      <c r="L1395" s="8" t="s">
        <v>11847</v>
      </c>
      <c r="M1395" s="8" t="s">
        <v>11849</v>
      </c>
      <c r="N1395" s="12" t="s">
        <v>11</v>
      </c>
      <c r="O1395" s="12" t="s">
        <v>13</v>
      </c>
      <c r="P1395" s="12" t="s">
        <v>27</v>
      </c>
      <c r="Q1395" s="12" t="s">
        <v>24</v>
      </c>
      <c r="R1395" s="12" t="s">
        <v>20</v>
      </c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9">
        <f>ROUNDUP(SUM(VLOOKUP(F1395,'Pontuação'!A$2:B$11,2,FALSE),VLOOKUP(E1395,'Pontuação'!C$2:D$11,2,FALSE),VLOOKUP(H1395,'Pontuação'!I$2:J$11,2,FALSE),VLOOKUP(J1395,'Pontuação'!G$2:H$11,2,FALSE),VLOOKUP(L1395,'Pontuação'!M$2:N$13,2,FALSE)),0)</f>
        <v>1668</v>
      </c>
      <c r="AD1395" s="10">
        <f t="shared" si="1"/>
        <v>167</v>
      </c>
      <c r="AE1395" s="10" t="str">
        <f t="array" ref="AE1395">IFERROR(INDEX('Pontuação'!G$13:G$101, MATCH(AD1395, 'Pontuação'!F$13:F$101, 0)), "Faixa Indefinida")</f>
        <v>B</v>
      </c>
      <c r="AF1395" s="10">
        <f t="shared" si="2"/>
        <v>0</v>
      </c>
      <c r="AG1395" s="10">
        <f t="shared" si="3"/>
        <v>1</v>
      </c>
      <c r="AH1395" s="10">
        <f t="shared" si="4"/>
        <v>0</v>
      </c>
      <c r="AI1395" s="10">
        <f t="shared" si="5"/>
        <v>0</v>
      </c>
      <c r="AJ1395" s="9">
        <f>ROUNDUP(SUM(VLOOKUP(F1395,'Pontuação 3.0'!A$2:B$11,2,FALSE),VLOOKUP(E1395,'Pontuação 3.0'!C$2:D$11,2,FALSE),VLOOKUP(H1395,'Pontuação 3.0'!I$2:J$11,2,FALSE),VLOOKUP(J1395,'Pontuação 3.0'!G$2:H$11,2,FALSE),VLOOKUP(G1395,'Pontuação 3.0'!E$2:F$11,2,FALSE),VLOOKUP(K1395,'Pontuação 3.0'!K$2:L$11,2,FALSE),VLOOKUP(L1395,'Pontuação 3.0'!M$2:N$13,2,FALSE)),0)</f>
        <v>1899</v>
      </c>
      <c r="AK1395" s="9">
        <f t="shared" si="6"/>
        <v>190</v>
      </c>
      <c r="AL1395" s="9" t="str">
        <f t="array" ref="AL1395">IFERROR(INDEX('Pontuação 3.0'!G$13:G$191, MATCH(AK1395, 'Pontuação 3.0'!F$13:F$191, 0)), "Faixa Indefinida")</f>
        <v>D</v>
      </c>
      <c r="AM1395" s="9">
        <f t="shared" si="7"/>
        <v>0</v>
      </c>
      <c r="AN1395" s="9">
        <f t="shared" si="8"/>
        <v>0</v>
      </c>
      <c r="AO1395" s="9">
        <f t="shared" si="9"/>
        <v>0</v>
      </c>
      <c r="AP1395" s="9">
        <f t="shared" si="10"/>
        <v>1</v>
      </c>
      <c r="AQ1395" s="8"/>
    </row>
    <row r="1396" ht="15.75" customHeight="1">
      <c r="A1396" s="7">
        <v>45681.0</v>
      </c>
      <c r="B1396" s="8" t="s">
        <v>1228</v>
      </c>
      <c r="C1396" s="8" t="s">
        <v>3196</v>
      </c>
      <c r="D1396" s="11">
        <v>4.1984404744E10</v>
      </c>
      <c r="E1396" s="8" t="s">
        <v>11833</v>
      </c>
      <c r="F1396" s="8" t="s">
        <v>11834</v>
      </c>
      <c r="G1396" s="8" t="s">
        <v>11835</v>
      </c>
      <c r="H1396" s="8" t="s">
        <v>11844</v>
      </c>
      <c r="I1396" s="8" t="s">
        <v>11837</v>
      </c>
      <c r="J1396" s="8" t="s">
        <v>11846</v>
      </c>
      <c r="K1396" s="8" t="s">
        <v>11839</v>
      </c>
      <c r="L1396" s="8" t="s">
        <v>11870</v>
      </c>
      <c r="M1396" s="8" t="s">
        <v>11848</v>
      </c>
      <c r="N1396" s="12" t="s">
        <v>11</v>
      </c>
      <c r="O1396" s="12" t="s">
        <v>13</v>
      </c>
      <c r="P1396" s="12" t="s">
        <v>23</v>
      </c>
      <c r="Q1396" s="12" t="s">
        <v>15</v>
      </c>
      <c r="R1396" s="12" t="s">
        <v>14</v>
      </c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9">
        <f>ROUNDUP(SUM(VLOOKUP(F1396,'Pontuação'!A$2:B$11,2,FALSE),VLOOKUP(E1396,'Pontuação'!C$2:D$11,2,FALSE),VLOOKUP(H1396,'Pontuação'!I$2:J$11,2,FALSE),VLOOKUP(J1396,'Pontuação'!G$2:H$11,2,FALSE),VLOOKUP(L1396,'Pontuação'!M$2:N$13,2,FALSE)),0)</f>
        <v>1653</v>
      </c>
      <c r="AD1396" s="10">
        <f t="shared" si="1"/>
        <v>165</v>
      </c>
      <c r="AE1396" s="10" t="str">
        <f t="array" ref="AE1396">IFERROR(INDEX('Pontuação'!G$13:G$101, MATCH(AD1396, 'Pontuação'!F$13:F$101, 0)), "Faixa Indefinida")</f>
        <v>C</v>
      </c>
      <c r="AF1396" s="10">
        <f t="shared" si="2"/>
        <v>0</v>
      </c>
      <c r="AG1396" s="10">
        <f t="shared" si="3"/>
        <v>0</v>
      </c>
      <c r="AH1396" s="10">
        <f t="shared" si="4"/>
        <v>1</v>
      </c>
      <c r="AI1396" s="10">
        <f t="shared" si="5"/>
        <v>0</v>
      </c>
      <c r="AJ1396" s="9">
        <f>ROUNDUP(SUM(VLOOKUP(F1396,'Pontuação 3.0'!A$2:B$11,2,FALSE),VLOOKUP(E1396,'Pontuação 3.0'!C$2:D$11,2,FALSE),VLOOKUP(H1396,'Pontuação 3.0'!I$2:J$11,2,FALSE),VLOOKUP(J1396,'Pontuação 3.0'!G$2:H$11,2,FALSE),VLOOKUP(G1396,'Pontuação 3.0'!E$2:F$11,2,FALSE),VLOOKUP(K1396,'Pontuação 3.0'!K$2:L$11,2,FALSE),VLOOKUP(L1396,'Pontuação 3.0'!M$2:N$13,2,FALSE)),0)</f>
        <v>2391</v>
      </c>
      <c r="AK1396" s="9">
        <f t="shared" si="6"/>
        <v>239</v>
      </c>
      <c r="AL1396" s="9" t="str">
        <f t="array" ref="AL1396">IFERROR(INDEX('Pontuação 3.0'!G$13:G$191, MATCH(AK1396, 'Pontuação 3.0'!F$13:F$191, 0)), "Faixa Indefinida")</f>
        <v>A</v>
      </c>
      <c r="AM1396" s="9">
        <f t="shared" si="7"/>
        <v>1</v>
      </c>
      <c r="AN1396" s="9">
        <f t="shared" si="8"/>
        <v>0</v>
      </c>
      <c r="AO1396" s="9">
        <f t="shared" si="9"/>
        <v>0</v>
      </c>
      <c r="AP1396" s="9">
        <f t="shared" si="10"/>
        <v>0</v>
      </c>
      <c r="AQ1396" s="8"/>
    </row>
    <row r="1397" ht="15.75" customHeight="1">
      <c r="A1397" s="7">
        <v>45681.0</v>
      </c>
      <c r="B1397" s="8" t="s">
        <v>3197</v>
      </c>
      <c r="C1397" s="8" t="s">
        <v>3198</v>
      </c>
      <c r="D1397" s="11">
        <v>1.1983330909E10</v>
      </c>
      <c r="E1397" s="8" t="s">
        <v>11833</v>
      </c>
      <c r="F1397" s="8" t="s">
        <v>11842</v>
      </c>
      <c r="G1397" s="8" t="s">
        <v>11843</v>
      </c>
      <c r="H1397" s="8" t="s">
        <v>11850</v>
      </c>
      <c r="I1397" s="8" t="s">
        <v>11845</v>
      </c>
      <c r="J1397" s="8" t="s">
        <v>11838</v>
      </c>
      <c r="K1397" s="8" t="s">
        <v>11839</v>
      </c>
      <c r="L1397" s="8" t="s">
        <v>11851</v>
      </c>
      <c r="M1397" s="8" t="s">
        <v>11849</v>
      </c>
      <c r="N1397" s="12" t="s">
        <v>11</v>
      </c>
      <c r="O1397" s="12" t="s">
        <v>13</v>
      </c>
      <c r="P1397" s="12" t="s">
        <v>37</v>
      </c>
      <c r="Q1397" s="12" t="s">
        <v>65</v>
      </c>
      <c r="R1397" s="12" t="s">
        <v>20</v>
      </c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9">
        <f>ROUNDUP(SUM(VLOOKUP(F1397,'Pontuação'!A$2:B$11,2,FALSE),VLOOKUP(E1397,'Pontuação'!C$2:D$11,2,FALSE),VLOOKUP(H1397,'Pontuação'!I$2:J$11,2,FALSE),VLOOKUP(J1397,'Pontuação'!G$2:H$11,2,FALSE),VLOOKUP(L1397,'Pontuação'!M$2:N$13,2,FALSE)),0)</f>
        <v>1831</v>
      </c>
      <c r="AD1397" s="10">
        <f t="shared" si="1"/>
        <v>183</v>
      </c>
      <c r="AE1397" s="10" t="str">
        <f t="array" ref="AE1397">IFERROR(INDEX('Pontuação'!G$13:G$101, MATCH(AD1397, 'Pontuação'!F$13:F$101, 0)), "Faixa Indefinida")</f>
        <v>B</v>
      </c>
      <c r="AF1397" s="10">
        <f t="shared" si="2"/>
        <v>0</v>
      </c>
      <c r="AG1397" s="10">
        <f t="shared" si="3"/>
        <v>1</v>
      </c>
      <c r="AH1397" s="10">
        <f t="shared" si="4"/>
        <v>0</v>
      </c>
      <c r="AI1397" s="10">
        <f t="shared" si="5"/>
        <v>0</v>
      </c>
      <c r="AJ1397" s="9">
        <f>ROUNDUP(SUM(VLOOKUP(F1397,'Pontuação 3.0'!A$2:B$11,2,FALSE),VLOOKUP(E1397,'Pontuação 3.0'!C$2:D$11,2,FALSE),VLOOKUP(H1397,'Pontuação 3.0'!I$2:J$11,2,FALSE),VLOOKUP(J1397,'Pontuação 3.0'!G$2:H$11,2,FALSE),VLOOKUP(G1397,'Pontuação 3.0'!E$2:F$11,2,FALSE),VLOOKUP(K1397,'Pontuação 3.0'!K$2:L$11,2,FALSE),VLOOKUP(L1397,'Pontuação 3.0'!M$2:N$13,2,FALSE)),0)</f>
        <v>2658</v>
      </c>
      <c r="AK1397" s="9">
        <f t="shared" si="6"/>
        <v>266</v>
      </c>
      <c r="AL1397" s="9" t="str">
        <f t="array" ref="AL1397">IFERROR(INDEX('Pontuação 3.0'!G$13:G$191, MATCH(AK1397, 'Pontuação 3.0'!F$13:F$191, 0)), "Faixa Indefinida")</f>
        <v>A</v>
      </c>
      <c r="AM1397" s="9">
        <f t="shared" si="7"/>
        <v>1</v>
      </c>
      <c r="AN1397" s="9">
        <f t="shared" si="8"/>
        <v>0</v>
      </c>
      <c r="AO1397" s="9">
        <f t="shared" si="9"/>
        <v>0</v>
      </c>
      <c r="AP1397" s="9">
        <f t="shared" si="10"/>
        <v>0</v>
      </c>
      <c r="AQ1397" s="8"/>
    </row>
    <row r="1398" ht="15.75" customHeight="1">
      <c r="A1398" s="7">
        <v>45681.0</v>
      </c>
      <c r="B1398" s="8" t="s">
        <v>3197</v>
      </c>
      <c r="C1398" s="8" t="s">
        <v>3198</v>
      </c>
      <c r="D1398" s="11">
        <v>1.1983330909E10</v>
      </c>
      <c r="E1398" s="8" t="s">
        <v>11833</v>
      </c>
      <c r="F1398" s="8" t="s">
        <v>11842</v>
      </c>
      <c r="G1398" s="8" t="s">
        <v>11843</v>
      </c>
      <c r="H1398" s="8" t="s">
        <v>11850</v>
      </c>
      <c r="I1398" s="8" t="s">
        <v>11845</v>
      </c>
      <c r="J1398" s="8" t="s">
        <v>11838</v>
      </c>
      <c r="K1398" s="8" t="s">
        <v>11839</v>
      </c>
      <c r="L1398" s="8" t="s">
        <v>11851</v>
      </c>
      <c r="M1398" s="8" t="s">
        <v>11849</v>
      </c>
      <c r="N1398" s="12" t="s">
        <v>11</v>
      </c>
      <c r="O1398" s="12" t="s">
        <v>13</v>
      </c>
      <c r="P1398" s="12" t="s">
        <v>37</v>
      </c>
      <c r="Q1398" s="12" t="s">
        <v>65</v>
      </c>
      <c r="R1398" s="12" t="s">
        <v>20</v>
      </c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9">
        <f>ROUNDUP(SUM(VLOOKUP(F1398,'Pontuação'!A$2:B$11,2,FALSE),VLOOKUP(E1398,'Pontuação'!C$2:D$11,2,FALSE),VLOOKUP(H1398,'Pontuação'!I$2:J$11,2,FALSE),VLOOKUP(J1398,'Pontuação'!G$2:H$11,2,FALSE),VLOOKUP(L1398,'Pontuação'!M$2:N$13,2,FALSE)),0)</f>
        <v>1831</v>
      </c>
      <c r="AD1398" s="10">
        <f t="shared" si="1"/>
        <v>183</v>
      </c>
      <c r="AE1398" s="10" t="str">
        <f t="array" ref="AE1398">IFERROR(INDEX('Pontuação'!G$13:G$101, MATCH(AD1398, 'Pontuação'!F$13:F$101, 0)), "Faixa Indefinida")</f>
        <v>B</v>
      </c>
      <c r="AF1398" s="10">
        <f t="shared" si="2"/>
        <v>0</v>
      </c>
      <c r="AG1398" s="10">
        <f t="shared" si="3"/>
        <v>1</v>
      </c>
      <c r="AH1398" s="10">
        <f t="shared" si="4"/>
        <v>0</v>
      </c>
      <c r="AI1398" s="10">
        <f t="shared" si="5"/>
        <v>0</v>
      </c>
      <c r="AJ1398" s="9">
        <f>ROUNDUP(SUM(VLOOKUP(F1398,'Pontuação 3.0'!A$2:B$11,2,FALSE),VLOOKUP(E1398,'Pontuação 3.0'!C$2:D$11,2,FALSE),VLOOKUP(H1398,'Pontuação 3.0'!I$2:J$11,2,FALSE),VLOOKUP(J1398,'Pontuação 3.0'!G$2:H$11,2,FALSE),VLOOKUP(G1398,'Pontuação 3.0'!E$2:F$11,2,FALSE),VLOOKUP(K1398,'Pontuação 3.0'!K$2:L$11,2,FALSE),VLOOKUP(L1398,'Pontuação 3.0'!M$2:N$13,2,FALSE)),0)</f>
        <v>2658</v>
      </c>
      <c r="AK1398" s="9">
        <f t="shared" si="6"/>
        <v>266</v>
      </c>
      <c r="AL1398" s="9" t="str">
        <f t="array" ref="AL1398">IFERROR(INDEX('Pontuação 3.0'!G$13:G$191, MATCH(AK1398, 'Pontuação 3.0'!F$13:F$191, 0)), "Faixa Indefinida")</f>
        <v>A</v>
      </c>
      <c r="AM1398" s="9">
        <f t="shared" si="7"/>
        <v>1</v>
      </c>
      <c r="AN1398" s="9">
        <f t="shared" si="8"/>
        <v>0</v>
      </c>
      <c r="AO1398" s="9">
        <f t="shared" si="9"/>
        <v>0</v>
      </c>
      <c r="AP1398" s="9">
        <f t="shared" si="10"/>
        <v>0</v>
      </c>
      <c r="AQ1398" s="8"/>
    </row>
    <row r="1399" ht="15.75" customHeight="1">
      <c r="A1399" s="7">
        <v>45681.0</v>
      </c>
      <c r="B1399" s="8" t="s">
        <v>3199</v>
      </c>
      <c r="C1399" s="8" t="s">
        <v>3200</v>
      </c>
      <c r="D1399" s="8" t="s">
        <v>3201</v>
      </c>
      <c r="E1399" s="8" t="s">
        <v>11833</v>
      </c>
      <c r="F1399" s="8" t="s">
        <v>11842</v>
      </c>
      <c r="G1399" s="8" t="s">
        <v>11835</v>
      </c>
      <c r="H1399" s="8" t="s">
        <v>11865</v>
      </c>
      <c r="I1399" s="8" t="s">
        <v>11837</v>
      </c>
      <c r="J1399" s="8" t="s">
        <v>11846</v>
      </c>
      <c r="K1399" s="8" t="s">
        <v>11839</v>
      </c>
      <c r="L1399" s="8" t="s">
        <v>11851</v>
      </c>
      <c r="M1399" s="8" t="s">
        <v>11859</v>
      </c>
      <c r="N1399" s="12" t="s">
        <v>11</v>
      </c>
      <c r="O1399" s="12" t="s">
        <v>13</v>
      </c>
      <c r="P1399" s="12" t="s">
        <v>123</v>
      </c>
      <c r="Q1399" s="12" t="s">
        <v>15</v>
      </c>
      <c r="R1399" s="12" t="s">
        <v>14</v>
      </c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9">
        <f>ROUNDUP(SUM(VLOOKUP(F1399,'Pontuação'!A$2:B$11,2,FALSE),VLOOKUP(E1399,'Pontuação'!C$2:D$11,2,FALSE),VLOOKUP(H1399,'Pontuação'!I$2:J$11,2,FALSE),VLOOKUP(J1399,'Pontuação'!G$2:H$11,2,FALSE),VLOOKUP(L1399,'Pontuação'!M$2:N$13,2,FALSE)),0)</f>
        <v>1579</v>
      </c>
      <c r="AD1399" s="10">
        <f t="shared" si="1"/>
        <v>158</v>
      </c>
      <c r="AE1399" s="10" t="str">
        <f t="array" ref="AE1399">IFERROR(INDEX('Pontuação'!G$13:G$101, MATCH(AD1399, 'Pontuação'!F$13:F$101, 0)), "Faixa Indefinida")</f>
        <v>C</v>
      </c>
      <c r="AF1399" s="10">
        <f t="shared" si="2"/>
        <v>0</v>
      </c>
      <c r="AG1399" s="10">
        <f t="shared" si="3"/>
        <v>0</v>
      </c>
      <c r="AH1399" s="10">
        <f t="shared" si="4"/>
        <v>1</v>
      </c>
      <c r="AI1399" s="10">
        <f t="shared" si="5"/>
        <v>0</v>
      </c>
      <c r="AJ1399" s="9">
        <f>ROUNDUP(SUM(VLOOKUP(F1399,'Pontuação 3.0'!A$2:B$11,2,FALSE),VLOOKUP(E1399,'Pontuação 3.0'!C$2:D$11,2,FALSE),VLOOKUP(H1399,'Pontuação 3.0'!I$2:J$11,2,FALSE),VLOOKUP(J1399,'Pontuação 3.0'!G$2:H$11,2,FALSE),VLOOKUP(G1399,'Pontuação 3.0'!E$2:F$11,2,FALSE),VLOOKUP(K1399,'Pontuação 3.0'!K$2:L$11,2,FALSE),VLOOKUP(L1399,'Pontuação 3.0'!M$2:N$13,2,FALSE)),0)</f>
        <v>2179</v>
      </c>
      <c r="AK1399" s="9">
        <f t="shared" si="6"/>
        <v>218</v>
      </c>
      <c r="AL1399" s="9" t="str">
        <f t="array" ref="AL1399">IFERROR(INDEX('Pontuação 3.0'!G$13:G$191, MATCH(AK1399, 'Pontuação 3.0'!F$13:F$191, 0)), "Faixa Indefinida")</f>
        <v>B</v>
      </c>
      <c r="AM1399" s="9">
        <f t="shared" si="7"/>
        <v>0</v>
      </c>
      <c r="AN1399" s="9">
        <f t="shared" si="8"/>
        <v>1</v>
      </c>
      <c r="AO1399" s="9">
        <f t="shared" si="9"/>
        <v>0</v>
      </c>
      <c r="AP1399" s="9">
        <f t="shared" si="10"/>
        <v>0</v>
      </c>
      <c r="AQ1399" s="8"/>
    </row>
    <row r="1400" ht="15.75" customHeight="1">
      <c r="A1400" s="7">
        <v>45681.0</v>
      </c>
      <c r="B1400" s="8" t="s">
        <v>3204</v>
      </c>
      <c r="C1400" s="8" t="s">
        <v>3205</v>
      </c>
      <c r="D1400" s="11">
        <v>3.4998057838E10</v>
      </c>
      <c r="E1400" s="8" t="s">
        <v>11833</v>
      </c>
      <c r="F1400" s="8" t="s">
        <v>11842</v>
      </c>
      <c r="G1400" s="8" t="s">
        <v>11867</v>
      </c>
      <c r="H1400" s="8" t="s">
        <v>11856</v>
      </c>
      <c r="I1400" s="8" t="s">
        <v>11837</v>
      </c>
      <c r="J1400" s="8" t="s">
        <v>11846</v>
      </c>
      <c r="K1400" s="8" t="s">
        <v>11837</v>
      </c>
      <c r="L1400" s="8" t="s">
        <v>11851</v>
      </c>
      <c r="M1400" s="8" t="s">
        <v>11849</v>
      </c>
      <c r="N1400" s="12" t="s">
        <v>11</v>
      </c>
      <c r="O1400" s="12" t="s">
        <v>13</v>
      </c>
      <c r="P1400" s="12" t="s">
        <v>27</v>
      </c>
      <c r="Q1400" s="12" t="s">
        <v>15</v>
      </c>
      <c r="R1400" s="12" t="s">
        <v>20</v>
      </c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9">
        <f>ROUNDUP(SUM(VLOOKUP(F1400,'Pontuação'!A$2:B$11,2,FALSE),VLOOKUP(E1400,'Pontuação'!C$2:D$11,2,FALSE),VLOOKUP(H1400,'Pontuação'!I$2:J$11,2,FALSE),VLOOKUP(J1400,'Pontuação'!G$2:H$11,2,FALSE),VLOOKUP(L1400,'Pontuação'!M$2:N$13,2,FALSE)),0)</f>
        <v>1439</v>
      </c>
      <c r="AD1400" s="10">
        <f t="shared" si="1"/>
        <v>144</v>
      </c>
      <c r="AE1400" s="10" t="str">
        <f t="array" ref="AE1400">IFERROR(INDEX('Pontuação'!G$13:G$101, MATCH(AD1400, 'Pontuação'!F$13:F$101, 0)), "Faixa Indefinida")</f>
        <v>D</v>
      </c>
      <c r="AF1400" s="10">
        <f t="shared" si="2"/>
        <v>0</v>
      </c>
      <c r="AG1400" s="10">
        <f t="shared" si="3"/>
        <v>0</v>
      </c>
      <c r="AH1400" s="10">
        <f t="shared" si="4"/>
        <v>0</v>
      </c>
      <c r="AI1400" s="10">
        <f t="shared" si="5"/>
        <v>1</v>
      </c>
      <c r="AJ1400" s="9">
        <f>ROUNDUP(SUM(VLOOKUP(F1400,'Pontuação 3.0'!A$2:B$11,2,FALSE),VLOOKUP(E1400,'Pontuação 3.0'!C$2:D$11,2,FALSE),VLOOKUP(H1400,'Pontuação 3.0'!I$2:J$11,2,FALSE),VLOOKUP(J1400,'Pontuação 3.0'!G$2:H$11,2,FALSE),VLOOKUP(G1400,'Pontuação 3.0'!E$2:F$11,2,FALSE),VLOOKUP(K1400,'Pontuação 3.0'!K$2:L$11,2,FALSE),VLOOKUP(L1400,'Pontuação 3.0'!M$2:N$13,2,FALSE)),0)</f>
        <v>1824</v>
      </c>
      <c r="AK1400" s="9">
        <f t="shared" si="6"/>
        <v>182</v>
      </c>
      <c r="AL1400" s="9" t="str">
        <f t="array" ref="AL1400">IFERROR(INDEX('Pontuação 3.0'!G$13:G$191, MATCH(AK1400, 'Pontuação 3.0'!F$13:F$191, 0)), "Faixa Indefinida")</f>
        <v>D</v>
      </c>
      <c r="AM1400" s="9">
        <f t="shared" si="7"/>
        <v>0</v>
      </c>
      <c r="AN1400" s="9">
        <f t="shared" si="8"/>
        <v>0</v>
      </c>
      <c r="AO1400" s="9">
        <f t="shared" si="9"/>
        <v>0</v>
      </c>
      <c r="AP1400" s="9">
        <f t="shared" si="10"/>
        <v>1</v>
      </c>
      <c r="AQ1400" s="8"/>
    </row>
    <row r="1401" ht="15.75" customHeight="1">
      <c r="A1401" s="7">
        <v>45681.0</v>
      </c>
      <c r="B1401" s="8" t="s">
        <v>3202</v>
      </c>
      <c r="C1401" s="8" t="s">
        <v>3203</v>
      </c>
      <c r="D1401" s="11">
        <v>7.7998430981E10</v>
      </c>
      <c r="E1401" s="8" t="s">
        <v>11833</v>
      </c>
      <c r="F1401" s="8" t="s">
        <v>11842</v>
      </c>
      <c r="G1401" s="8" t="s">
        <v>11843</v>
      </c>
      <c r="H1401" s="8" t="s">
        <v>11850</v>
      </c>
      <c r="I1401" s="8" t="s">
        <v>11837</v>
      </c>
      <c r="J1401" s="8" t="s">
        <v>11846</v>
      </c>
      <c r="K1401" s="8" t="s">
        <v>11837</v>
      </c>
      <c r="L1401" s="8" t="s">
        <v>11851</v>
      </c>
      <c r="M1401" s="8" t="s">
        <v>11849</v>
      </c>
      <c r="N1401" s="12" t="s">
        <v>11</v>
      </c>
      <c r="O1401" s="12" t="s">
        <v>13</v>
      </c>
      <c r="P1401" s="12" t="s">
        <v>261</v>
      </c>
      <c r="Q1401" s="12" t="s">
        <v>15</v>
      </c>
      <c r="R1401" s="12" t="s">
        <v>20</v>
      </c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9">
        <f>ROUNDUP(SUM(VLOOKUP(F1401,'Pontuação'!A$2:B$11,2,FALSE),VLOOKUP(E1401,'Pontuação'!C$2:D$11,2,FALSE),VLOOKUP(H1401,'Pontuação'!I$2:J$11,2,FALSE),VLOOKUP(J1401,'Pontuação'!G$2:H$11,2,FALSE),VLOOKUP(L1401,'Pontuação'!M$2:N$13,2,FALSE)),0)</f>
        <v>1553</v>
      </c>
      <c r="AD1401" s="10">
        <f t="shared" si="1"/>
        <v>155</v>
      </c>
      <c r="AE1401" s="10" t="str">
        <f t="array" ref="AE1401">IFERROR(INDEX('Pontuação'!G$13:G$101, MATCH(AD1401, 'Pontuação'!F$13:F$101, 0)), "Faixa Indefinida")</f>
        <v>C</v>
      </c>
      <c r="AF1401" s="10">
        <f t="shared" si="2"/>
        <v>0</v>
      </c>
      <c r="AG1401" s="10">
        <f t="shared" si="3"/>
        <v>0</v>
      </c>
      <c r="AH1401" s="10">
        <f t="shared" si="4"/>
        <v>1</v>
      </c>
      <c r="AI1401" s="10">
        <f t="shared" si="5"/>
        <v>0</v>
      </c>
      <c r="AJ1401" s="9">
        <f>ROUNDUP(SUM(VLOOKUP(F1401,'Pontuação 3.0'!A$2:B$11,2,FALSE),VLOOKUP(E1401,'Pontuação 3.0'!C$2:D$11,2,FALSE),VLOOKUP(H1401,'Pontuação 3.0'!I$2:J$11,2,FALSE),VLOOKUP(J1401,'Pontuação 3.0'!G$2:H$11,2,FALSE),VLOOKUP(G1401,'Pontuação 3.0'!E$2:F$11,2,FALSE),VLOOKUP(K1401,'Pontuação 3.0'!K$2:L$11,2,FALSE),VLOOKUP(L1401,'Pontuação 3.0'!M$2:N$13,2,FALSE)),0)</f>
        <v>2122</v>
      </c>
      <c r="AK1401" s="9">
        <f t="shared" si="6"/>
        <v>212</v>
      </c>
      <c r="AL1401" s="9" t="str">
        <f t="array" ref="AL1401">IFERROR(INDEX('Pontuação 3.0'!G$13:G$191, MATCH(AK1401, 'Pontuação 3.0'!F$13:F$191, 0)), "Faixa Indefinida")</f>
        <v>C</v>
      </c>
      <c r="AM1401" s="9">
        <f t="shared" si="7"/>
        <v>0</v>
      </c>
      <c r="AN1401" s="9">
        <f t="shared" si="8"/>
        <v>0</v>
      </c>
      <c r="AO1401" s="9">
        <f t="shared" si="9"/>
        <v>1</v>
      </c>
      <c r="AP1401" s="9">
        <f t="shared" si="10"/>
        <v>0</v>
      </c>
      <c r="AQ1401" s="8"/>
    </row>
    <row r="1402" ht="15.75" customHeight="1">
      <c r="A1402" s="7">
        <v>45681.0</v>
      </c>
      <c r="B1402" s="8" t="s">
        <v>3206</v>
      </c>
      <c r="C1402" s="8" t="s">
        <v>3207</v>
      </c>
      <c r="D1402" s="11">
        <v>2.4993283509E10</v>
      </c>
      <c r="E1402" s="8" t="s">
        <v>11833</v>
      </c>
      <c r="F1402" s="8" t="s">
        <v>11842</v>
      </c>
      <c r="G1402" s="8" t="s">
        <v>11835</v>
      </c>
      <c r="H1402" s="8" t="s">
        <v>11836</v>
      </c>
      <c r="I1402" s="8" t="s">
        <v>11845</v>
      </c>
      <c r="J1402" s="8" t="s">
        <v>11846</v>
      </c>
      <c r="K1402" s="8" t="s">
        <v>11837</v>
      </c>
      <c r="L1402" s="8" t="s">
        <v>11870</v>
      </c>
      <c r="M1402" s="8" t="s">
        <v>11853</v>
      </c>
      <c r="N1402" s="12" t="s">
        <v>11</v>
      </c>
      <c r="O1402" s="12" t="s">
        <v>13</v>
      </c>
      <c r="P1402" s="12" t="s">
        <v>23</v>
      </c>
      <c r="Q1402" s="12" t="s">
        <v>15</v>
      </c>
      <c r="R1402" s="12" t="s">
        <v>14</v>
      </c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9">
        <f>ROUNDUP(SUM(VLOOKUP(F1402,'Pontuação'!A$2:B$11,2,FALSE),VLOOKUP(E1402,'Pontuação'!C$2:D$11,2,FALSE),VLOOKUP(H1402,'Pontuação'!I$2:J$11,2,FALSE),VLOOKUP(J1402,'Pontuação'!G$2:H$11,2,FALSE),VLOOKUP(L1402,'Pontuação'!M$2:N$13,2,FALSE)),0)</f>
        <v>1439</v>
      </c>
      <c r="AD1402" s="10">
        <f t="shared" si="1"/>
        <v>144</v>
      </c>
      <c r="AE1402" s="10" t="str">
        <f t="array" ref="AE1402">IFERROR(INDEX('Pontuação'!G$13:G$101, MATCH(AD1402, 'Pontuação'!F$13:F$101, 0)), "Faixa Indefinida")</f>
        <v>D</v>
      </c>
      <c r="AF1402" s="10">
        <f t="shared" si="2"/>
        <v>0</v>
      </c>
      <c r="AG1402" s="10">
        <f t="shared" si="3"/>
        <v>0</v>
      </c>
      <c r="AH1402" s="10">
        <f t="shared" si="4"/>
        <v>0</v>
      </c>
      <c r="AI1402" s="10">
        <f t="shared" si="5"/>
        <v>1</v>
      </c>
      <c r="AJ1402" s="9">
        <f>ROUNDUP(SUM(VLOOKUP(F1402,'Pontuação 3.0'!A$2:B$11,2,FALSE),VLOOKUP(E1402,'Pontuação 3.0'!C$2:D$11,2,FALSE),VLOOKUP(H1402,'Pontuação 3.0'!I$2:J$11,2,FALSE),VLOOKUP(J1402,'Pontuação 3.0'!G$2:H$11,2,FALSE),VLOOKUP(G1402,'Pontuação 3.0'!E$2:F$11,2,FALSE),VLOOKUP(K1402,'Pontuação 3.0'!K$2:L$11,2,FALSE),VLOOKUP(L1402,'Pontuação 3.0'!M$2:N$13,2,FALSE)),0)</f>
        <v>2068</v>
      </c>
      <c r="AK1402" s="9">
        <f t="shared" si="6"/>
        <v>207</v>
      </c>
      <c r="AL1402" s="9" t="str">
        <f t="array" ref="AL1402">IFERROR(INDEX('Pontuação 3.0'!G$13:G$191, MATCH(AK1402, 'Pontuação 3.0'!F$13:F$191, 0)), "Faixa Indefinida")</f>
        <v>C</v>
      </c>
      <c r="AM1402" s="9">
        <f t="shared" si="7"/>
        <v>0</v>
      </c>
      <c r="AN1402" s="9">
        <f t="shared" si="8"/>
        <v>0</v>
      </c>
      <c r="AO1402" s="9">
        <f t="shared" si="9"/>
        <v>1</v>
      </c>
      <c r="AP1402" s="9">
        <f t="shared" si="10"/>
        <v>0</v>
      </c>
      <c r="AQ1402" s="8"/>
    </row>
    <row r="1403" ht="15.75" customHeight="1">
      <c r="A1403" s="7">
        <v>45681.0</v>
      </c>
      <c r="B1403" s="8" t="s">
        <v>3208</v>
      </c>
      <c r="C1403" s="8" t="s">
        <v>3209</v>
      </c>
      <c r="D1403" s="11">
        <v>8.3981267833E10</v>
      </c>
      <c r="E1403" s="8" t="s">
        <v>11833</v>
      </c>
      <c r="F1403" s="8" t="s">
        <v>11842</v>
      </c>
      <c r="G1403" s="8" t="s">
        <v>11843</v>
      </c>
      <c r="H1403" s="8" t="s">
        <v>11850</v>
      </c>
      <c r="I1403" s="8" t="s">
        <v>11837</v>
      </c>
      <c r="J1403" s="8" t="s">
        <v>11838</v>
      </c>
      <c r="K1403" s="8" t="s">
        <v>11837</v>
      </c>
      <c r="L1403" s="8" t="s">
        <v>11857</v>
      </c>
      <c r="M1403" s="8" t="s">
        <v>11853</v>
      </c>
      <c r="N1403" s="12" t="s">
        <v>11</v>
      </c>
      <c r="O1403" s="12" t="s">
        <v>13</v>
      </c>
      <c r="P1403" s="12" t="s">
        <v>2258</v>
      </c>
      <c r="Q1403" s="12" t="s">
        <v>65</v>
      </c>
      <c r="R1403" s="12" t="s">
        <v>20</v>
      </c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9">
        <f>ROUNDUP(SUM(VLOOKUP(F1403,'Pontuação'!A$2:B$11,2,FALSE),VLOOKUP(E1403,'Pontuação'!C$2:D$11,2,FALSE),VLOOKUP(H1403,'Pontuação'!I$2:J$11,2,FALSE),VLOOKUP(J1403,'Pontuação'!G$2:H$11,2,FALSE),VLOOKUP(L1403,'Pontuação'!M$2:N$13,2,FALSE)),0)</f>
        <v>1794</v>
      </c>
      <c r="AD1403" s="10">
        <f t="shared" si="1"/>
        <v>179</v>
      </c>
      <c r="AE1403" s="10" t="str">
        <f t="array" ref="AE1403">IFERROR(INDEX('Pontuação'!G$13:G$101, MATCH(AD1403, 'Pontuação'!F$13:F$101, 0)), "Faixa Indefinida")</f>
        <v>B</v>
      </c>
      <c r="AF1403" s="10">
        <f t="shared" si="2"/>
        <v>0</v>
      </c>
      <c r="AG1403" s="10">
        <f t="shared" si="3"/>
        <v>1</v>
      </c>
      <c r="AH1403" s="10">
        <f t="shared" si="4"/>
        <v>0</v>
      </c>
      <c r="AI1403" s="10">
        <f t="shared" si="5"/>
        <v>0</v>
      </c>
      <c r="AJ1403" s="9">
        <f>ROUNDUP(SUM(VLOOKUP(F1403,'Pontuação 3.0'!A$2:B$11,2,FALSE),VLOOKUP(E1403,'Pontuação 3.0'!C$2:D$11,2,FALSE),VLOOKUP(H1403,'Pontuação 3.0'!I$2:J$11,2,FALSE),VLOOKUP(J1403,'Pontuação 3.0'!G$2:H$11,2,FALSE),VLOOKUP(G1403,'Pontuação 3.0'!E$2:F$11,2,FALSE),VLOOKUP(K1403,'Pontuação 3.0'!K$2:L$11,2,FALSE),VLOOKUP(L1403,'Pontuação 3.0'!M$2:N$13,2,FALSE)),0)</f>
        <v>2367</v>
      </c>
      <c r="AK1403" s="9">
        <f t="shared" si="6"/>
        <v>237</v>
      </c>
      <c r="AL1403" s="9" t="str">
        <f t="array" ref="AL1403">IFERROR(INDEX('Pontuação 3.0'!G$13:G$191, MATCH(AK1403, 'Pontuação 3.0'!F$13:F$191, 0)), "Faixa Indefinida")</f>
        <v>A</v>
      </c>
      <c r="AM1403" s="9">
        <f t="shared" si="7"/>
        <v>1</v>
      </c>
      <c r="AN1403" s="9">
        <f t="shared" si="8"/>
        <v>0</v>
      </c>
      <c r="AO1403" s="9">
        <f t="shared" si="9"/>
        <v>0</v>
      </c>
      <c r="AP1403" s="9">
        <f t="shared" si="10"/>
        <v>0</v>
      </c>
      <c r="AQ1403" s="8"/>
    </row>
    <row r="1404" ht="15.75" customHeight="1">
      <c r="A1404" s="7">
        <v>45681.0</v>
      </c>
      <c r="B1404" s="8" t="s">
        <v>3210</v>
      </c>
      <c r="C1404" s="8" t="s">
        <v>3211</v>
      </c>
      <c r="D1404" s="11">
        <v>4.7992102176E10</v>
      </c>
      <c r="E1404" s="8" t="s">
        <v>11833</v>
      </c>
      <c r="F1404" s="8" t="s">
        <v>11834</v>
      </c>
      <c r="G1404" s="8" t="s">
        <v>11843</v>
      </c>
      <c r="H1404" s="8" t="s">
        <v>11865</v>
      </c>
      <c r="I1404" s="8" t="s">
        <v>11837</v>
      </c>
      <c r="J1404" s="8" t="s">
        <v>11846</v>
      </c>
      <c r="K1404" s="8" t="s">
        <v>11837</v>
      </c>
      <c r="L1404" s="8" t="s">
        <v>11851</v>
      </c>
      <c r="M1404" s="8" t="s">
        <v>11841</v>
      </c>
      <c r="N1404" s="12" t="s">
        <v>11</v>
      </c>
      <c r="O1404" s="12" t="s">
        <v>13</v>
      </c>
      <c r="P1404" s="12" t="s">
        <v>37</v>
      </c>
      <c r="Q1404" s="12" t="s">
        <v>143</v>
      </c>
      <c r="R1404" s="12" t="s">
        <v>14</v>
      </c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9">
        <f>ROUNDUP(SUM(VLOOKUP(F1404,'Pontuação'!A$2:B$11,2,FALSE),VLOOKUP(E1404,'Pontuação'!C$2:D$11,2,FALSE),VLOOKUP(H1404,'Pontuação'!I$2:J$11,2,FALSE),VLOOKUP(J1404,'Pontuação'!G$2:H$11,2,FALSE),VLOOKUP(L1404,'Pontuação'!M$2:N$13,2,FALSE)),0)</f>
        <v>1567</v>
      </c>
      <c r="AD1404" s="10">
        <f t="shared" si="1"/>
        <v>157</v>
      </c>
      <c r="AE1404" s="10" t="str">
        <f t="array" ref="AE1404">IFERROR(INDEX('Pontuação'!G$13:G$101, MATCH(AD1404, 'Pontuação'!F$13:F$101, 0)), "Faixa Indefinida")</f>
        <v>C</v>
      </c>
      <c r="AF1404" s="10">
        <f t="shared" si="2"/>
        <v>0</v>
      </c>
      <c r="AG1404" s="10">
        <f t="shared" si="3"/>
        <v>0</v>
      </c>
      <c r="AH1404" s="10">
        <f t="shared" si="4"/>
        <v>1</v>
      </c>
      <c r="AI1404" s="10">
        <f t="shared" si="5"/>
        <v>0</v>
      </c>
      <c r="AJ1404" s="9">
        <f>ROUNDUP(SUM(VLOOKUP(F1404,'Pontuação 3.0'!A$2:B$11,2,FALSE),VLOOKUP(E1404,'Pontuação 3.0'!C$2:D$11,2,FALSE),VLOOKUP(H1404,'Pontuação 3.0'!I$2:J$11,2,FALSE),VLOOKUP(J1404,'Pontuação 3.0'!G$2:H$11,2,FALSE),VLOOKUP(G1404,'Pontuação 3.0'!E$2:F$11,2,FALSE),VLOOKUP(K1404,'Pontuação 3.0'!K$2:L$11,2,FALSE),VLOOKUP(L1404,'Pontuação 3.0'!M$2:N$13,2,FALSE)),0)</f>
        <v>1925</v>
      </c>
      <c r="AK1404" s="9">
        <f t="shared" si="6"/>
        <v>193</v>
      </c>
      <c r="AL1404" s="9" t="str">
        <f t="array" ref="AL1404">IFERROR(INDEX('Pontuação 3.0'!G$13:G$191, MATCH(AK1404, 'Pontuação 3.0'!F$13:F$191, 0)), "Faixa Indefinida")</f>
        <v>C</v>
      </c>
      <c r="AM1404" s="9">
        <f t="shared" si="7"/>
        <v>0</v>
      </c>
      <c r="AN1404" s="9">
        <f t="shared" si="8"/>
        <v>0</v>
      </c>
      <c r="AO1404" s="9">
        <f t="shared" si="9"/>
        <v>1</v>
      </c>
      <c r="AP1404" s="9">
        <f t="shared" si="10"/>
        <v>0</v>
      </c>
      <c r="AQ1404" s="8"/>
    </row>
    <row r="1405" ht="15.75" customHeight="1">
      <c r="A1405" s="7">
        <v>45681.0</v>
      </c>
      <c r="B1405" s="8" t="s">
        <v>3212</v>
      </c>
      <c r="C1405" s="8" t="s">
        <v>3213</v>
      </c>
      <c r="D1405" s="11">
        <v>1.7997229848E10</v>
      </c>
      <c r="E1405" s="8" t="s">
        <v>11833</v>
      </c>
      <c r="F1405" s="8" t="s">
        <v>11842</v>
      </c>
      <c r="G1405" s="8" t="s">
        <v>11855</v>
      </c>
      <c r="H1405" s="8" t="s">
        <v>11844</v>
      </c>
      <c r="I1405" s="8" t="s">
        <v>11845</v>
      </c>
      <c r="J1405" s="8" t="s">
        <v>11846</v>
      </c>
      <c r="K1405" s="8" t="s">
        <v>11837</v>
      </c>
      <c r="L1405" s="8" t="s">
        <v>11851</v>
      </c>
      <c r="M1405" s="8" t="s">
        <v>11849</v>
      </c>
      <c r="N1405" s="12" t="s">
        <v>11</v>
      </c>
      <c r="O1405" s="12" t="s">
        <v>13</v>
      </c>
      <c r="P1405" s="12" t="s">
        <v>123</v>
      </c>
      <c r="Q1405" s="12" t="s">
        <v>15</v>
      </c>
      <c r="R1405" s="12" t="s">
        <v>14</v>
      </c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9">
        <f>ROUNDUP(SUM(VLOOKUP(F1405,'Pontuação'!A$2:B$11,2,FALSE),VLOOKUP(E1405,'Pontuação'!C$2:D$11,2,FALSE),VLOOKUP(H1405,'Pontuação'!I$2:J$11,2,FALSE),VLOOKUP(J1405,'Pontuação'!G$2:H$11,2,FALSE),VLOOKUP(L1405,'Pontuação'!M$2:N$13,2,FALSE)),0)</f>
        <v>1595</v>
      </c>
      <c r="AD1405" s="10">
        <f t="shared" si="1"/>
        <v>160</v>
      </c>
      <c r="AE1405" s="10" t="str">
        <f t="array" ref="AE1405">IFERROR(INDEX('Pontuação'!G$13:G$101, MATCH(AD1405, 'Pontuação'!F$13:F$101, 0)), "Faixa Indefinida")</f>
        <v>C</v>
      </c>
      <c r="AF1405" s="10">
        <f t="shared" si="2"/>
        <v>0</v>
      </c>
      <c r="AG1405" s="10">
        <f t="shared" si="3"/>
        <v>0</v>
      </c>
      <c r="AH1405" s="10">
        <f t="shared" si="4"/>
        <v>1</v>
      </c>
      <c r="AI1405" s="10">
        <f t="shared" si="5"/>
        <v>0</v>
      </c>
      <c r="AJ1405" s="9">
        <f>ROUNDUP(SUM(VLOOKUP(F1405,'Pontuação 3.0'!A$2:B$11,2,FALSE),VLOOKUP(E1405,'Pontuação 3.0'!C$2:D$11,2,FALSE),VLOOKUP(H1405,'Pontuação 3.0'!I$2:J$11,2,FALSE),VLOOKUP(J1405,'Pontuação 3.0'!G$2:H$11,2,FALSE),VLOOKUP(G1405,'Pontuação 3.0'!E$2:F$11,2,FALSE),VLOOKUP(K1405,'Pontuação 3.0'!K$2:L$11,2,FALSE),VLOOKUP(L1405,'Pontuação 3.0'!M$2:N$13,2,FALSE)),0)</f>
        <v>2102</v>
      </c>
      <c r="AK1405" s="9">
        <f t="shared" si="6"/>
        <v>210</v>
      </c>
      <c r="AL1405" s="9" t="str">
        <f t="array" ref="AL1405">IFERROR(INDEX('Pontuação 3.0'!G$13:G$191, MATCH(AK1405, 'Pontuação 3.0'!F$13:F$191, 0)), "Faixa Indefinida")</f>
        <v>C</v>
      </c>
      <c r="AM1405" s="9">
        <f t="shared" si="7"/>
        <v>0</v>
      </c>
      <c r="AN1405" s="9">
        <f t="shared" si="8"/>
        <v>0</v>
      </c>
      <c r="AO1405" s="9">
        <f t="shared" si="9"/>
        <v>1</v>
      </c>
      <c r="AP1405" s="9">
        <f t="shared" si="10"/>
        <v>0</v>
      </c>
      <c r="AQ1405" s="8"/>
    </row>
    <row r="1406" ht="15.75" customHeight="1">
      <c r="A1406" s="7">
        <v>45681.0</v>
      </c>
      <c r="B1406" s="8" t="s">
        <v>3216</v>
      </c>
      <c r="C1406" s="8" t="s">
        <v>3217</v>
      </c>
      <c r="D1406" s="11">
        <v>1.1984717274E10</v>
      </c>
      <c r="E1406" s="8" t="s">
        <v>11833</v>
      </c>
      <c r="F1406" s="8" t="s">
        <v>11842</v>
      </c>
      <c r="G1406" s="8" t="s">
        <v>11843</v>
      </c>
      <c r="H1406" s="8" t="s">
        <v>11844</v>
      </c>
      <c r="I1406" s="8" t="s">
        <v>11837</v>
      </c>
      <c r="J1406" s="8" t="s">
        <v>11852</v>
      </c>
      <c r="K1406" s="8" t="s">
        <v>11839</v>
      </c>
      <c r="L1406" s="8" t="s">
        <v>11847</v>
      </c>
      <c r="M1406" s="8" t="s">
        <v>11849</v>
      </c>
      <c r="N1406" s="12" t="s">
        <v>11</v>
      </c>
      <c r="O1406" s="12" t="s">
        <v>13</v>
      </c>
      <c r="P1406" s="12" t="s">
        <v>27</v>
      </c>
      <c r="Q1406" s="12" t="s">
        <v>44</v>
      </c>
      <c r="R1406" s="12" t="s">
        <v>20</v>
      </c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9">
        <f>ROUNDUP(SUM(VLOOKUP(F1406,'Pontuação'!A$2:B$11,2,FALSE),VLOOKUP(E1406,'Pontuação'!C$2:D$11,2,FALSE),VLOOKUP(H1406,'Pontuação'!I$2:J$11,2,FALSE),VLOOKUP(J1406,'Pontuação'!G$2:H$11,2,FALSE),VLOOKUP(L1406,'Pontuação'!M$2:N$13,2,FALSE)),0)</f>
        <v>1832</v>
      </c>
      <c r="AD1406" s="10">
        <f t="shared" si="1"/>
        <v>183</v>
      </c>
      <c r="AE1406" s="10" t="str">
        <f t="array" ref="AE1406">IFERROR(INDEX('Pontuação'!G$13:G$101, MATCH(AD1406, 'Pontuação'!F$13:F$101, 0)), "Faixa Indefinida")</f>
        <v>B</v>
      </c>
      <c r="AF1406" s="10">
        <f t="shared" si="2"/>
        <v>0</v>
      </c>
      <c r="AG1406" s="10">
        <f t="shared" si="3"/>
        <v>1</v>
      </c>
      <c r="AH1406" s="10">
        <f t="shared" si="4"/>
        <v>0</v>
      </c>
      <c r="AI1406" s="10">
        <f t="shared" si="5"/>
        <v>0</v>
      </c>
      <c r="AJ1406" s="9">
        <f>ROUNDUP(SUM(VLOOKUP(F1406,'Pontuação 3.0'!A$2:B$11,2,FALSE),VLOOKUP(E1406,'Pontuação 3.0'!C$2:D$11,2,FALSE),VLOOKUP(H1406,'Pontuação 3.0'!I$2:J$11,2,FALSE),VLOOKUP(J1406,'Pontuação 3.0'!G$2:H$11,2,FALSE),VLOOKUP(G1406,'Pontuação 3.0'!E$2:F$11,2,FALSE),VLOOKUP(K1406,'Pontuação 3.0'!K$2:L$11,2,FALSE),VLOOKUP(L1406,'Pontuação 3.0'!M$2:N$13,2,FALSE)),0)</f>
        <v>2708</v>
      </c>
      <c r="AK1406" s="9">
        <f t="shared" si="6"/>
        <v>271</v>
      </c>
      <c r="AL1406" s="9" t="str">
        <f t="array" ref="AL1406">IFERROR(INDEX('Pontuação 3.0'!G$13:G$191, MATCH(AK1406, 'Pontuação 3.0'!F$13:F$191, 0)), "Faixa Indefinida")</f>
        <v>A</v>
      </c>
      <c r="AM1406" s="9">
        <f t="shared" si="7"/>
        <v>1</v>
      </c>
      <c r="AN1406" s="9">
        <f t="shared" si="8"/>
        <v>0</v>
      </c>
      <c r="AO1406" s="9">
        <f t="shared" si="9"/>
        <v>0</v>
      </c>
      <c r="AP1406" s="9">
        <f t="shared" si="10"/>
        <v>0</v>
      </c>
      <c r="AQ1406" s="8"/>
    </row>
    <row r="1407" ht="15.75" customHeight="1">
      <c r="A1407" s="7">
        <v>45681.0</v>
      </c>
      <c r="B1407" s="8" t="s">
        <v>3216</v>
      </c>
      <c r="C1407" s="8" t="s">
        <v>3217</v>
      </c>
      <c r="D1407" s="11">
        <v>1.1984717274E10</v>
      </c>
      <c r="E1407" s="8" t="s">
        <v>11833</v>
      </c>
      <c r="F1407" s="8" t="s">
        <v>11842</v>
      </c>
      <c r="G1407" s="8" t="s">
        <v>11843</v>
      </c>
      <c r="H1407" s="8" t="s">
        <v>11844</v>
      </c>
      <c r="I1407" s="8" t="s">
        <v>11837</v>
      </c>
      <c r="J1407" s="8" t="s">
        <v>11852</v>
      </c>
      <c r="K1407" s="8" t="s">
        <v>11839</v>
      </c>
      <c r="L1407" s="8" t="s">
        <v>11847</v>
      </c>
      <c r="M1407" s="8" t="s">
        <v>11849</v>
      </c>
      <c r="N1407" s="12" t="s">
        <v>11</v>
      </c>
      <c r="O1407" s="12" t="s">
        <v>13</v>
      </c>
      <c r="P1407" s="12" t="s">
        <v>27</v>
      </c>
      <c r="Q1407" s="12" t="s">
        <v>44</v>
      </c>
      <c r="R1407" s="12" t="s">
        <v>20</v>
      </c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9">
        <f>ROUNDUP(SUM(VLOOKUP(F1407,'Pontuação'!A$2:B$11,2,FALSE),VLOOKUP(E1407,'Pontuação'!C$2:D$11,2,FALSE),VLOOKUP(H1407,'Pontuação'!I$2:J$11,2,FALSE),VLOOKUP(J1407,'Pontuação'!G$2:H$11,2,FALSE),VLOOKUP(L1407,'Pontuação'!M$2:N$13,2,FALSE)),0)</f>
        <v>1832</v>
      </c>
      <c r="AD1407" s="10">
        <f t="shared" si="1"/>
        <v>183</v>
      </c>
      <c r="AE1407" s="10" t="str">
        <f t="array" ref="AE1407">IFERROR(INDEX('Pontuação'!G$13:G$101, MATCH(AD1407, 'Pontuação'!F$13:F$101, 0)), "Faixa Indefinida")</f>
        <v>B</v>
      </c>
      <c r="AF1407" s="10">
        <f t="shared" si="2"/>
        <v>0</v>
      </c>
      <c r="AG1407" s="10">
        <f t="shared" si="3"/>
        <v>1</v>
      </c>
      <c r="AH1407" s="10">
        <f t="shared" si="4"/>
        <v>0</v>
      </c>
      <c r="AI1407" s="10">
        <f t="shared" si="5"/>
        <v>0</v>
      </c>
      <c r="AJ1407" s="9">
        <f>ROUNDUP(SUM(VLOOKUP(F1407,'Pontuação 3.0'!A$2:B$11,2,FALSE),VLOOKUP(E1407,'Pontuação 3.0'!C$2:D$11,2,FALSE),VLOOKUP(H1407,'Pontuação 3.0'!I$2:J$11,2,FALSE),VLOOKUP(J1407,'Pontuação 3.0'!G$2:H$11,2,FALSE),VLOOKUP(G1407,'Pontuação 3.0'!E$2:F$11,2,FALSE),VLOOKUP(K1407,'Pontuação 3.0'!K$2:L$11,2,FALSE),VLOOKUP(L1407,'Pontuação 3.0'!M$2:N$13,2,FALSE)),0)</f>
        <v>2708</v>
      </c>
      <c r="AK1407" s="9">
        <f t="shared" si="6"/>
        <v>271</v>
      </c>
      <c r="AL1407" s="9" t="str">
        <f t="array" ref="AL1407">IFERROR(INDEX('Pontuação 3.0'!G$13:G$191, MATCH(AK1407, 'Pontuação 3.0'!F$13:F$191, 0)), "Faixa Indefinida")</f>
        <v>A</v>
      </c>
      <c r="AM1407" s="9">
        <f t="shared" si="7"/>
        <v>1</v>
      </c>
      <c r="AN1407" s="9">
        <f t="shared" si="8"/>
        <v>0</v>
      </c>
      <c r="AO1407" s="9">
        <f t="shared" si="9"/>
        <v>0</v>
      </c>
      <c r="AP1407" s="9">
        <f t="shared" si="10"/>
        <v>0</v>
      </c>
      <c r="AQ1407" s="8"/>
    </row>
    <row r="1408" ht="15.75" customHeight="1">
      <c r="A1408" s="7">
        <v>45681.0</v>
      </c>
      <c r="B1408" s="8" t="s">
        <v>3169</v>
      </c>
      <c r="C1408" s="8" t="s">
        <v>3170</v>
      </c>
      <c r="D1408" s="11">
        <v>1.196423713E10</v>
      </c>
      <c r="E1408" s="8" t="s">
        <v>11833</v>
      </c>
      <c r="F1408" s="8" t="s">
        <v>11842</v>
      </c>
      <c r="G1408" s="8" t="s">
        <v>11843</v>
      </c>
      <c r="H1408" s="8" t="s">
        <v>11844</v>
      </c>
      <c r="I1408" s="8" t="s">
        <v>11837</v>
      </c>
      <c r="J1408" s="8" t="s">
        <v>11838</v>
      </c>
      <c r="K1408" s="8" t="s">
        <v>11837</v>
      </c>
      <c r="L1408" s="8" t="s">
        <v>11857</v>
      </c>
      <c r="M1408" s="8" t="s">
        <v>11849</v>
      </c>
      <c r="N1408" s="12" t="s">
        <v>11</v>
      </c>
      <c r="O1408" s="12" t="s">
        <v>13</v>
      </c>
      <c r="P1408" s="12" t="s">
        <v>27</v>
      </c>
      <c r="Q1408" s="12" t="s">
        <v>44</v>
      </c>
      <c r="R1408" s="12" t="s">
        <v>20</v>
      </c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9">
        <f>ROUNDUP(SUM(VLOOKUP(F1408,'Pontuação'!A$2:B$11,2,FALSE),VLOOKUP(E1408,'Pontuação'!C$2:D$11,2,FALSE),VLOOKUP(H1408,'Pontuação'!I$2:J$11,2,FALSE),VLOOKUP(J1408,'Pontuação'!G$2:H$11,2,FALSE),VLOOKUP(L1408,'Pontuação'!M$2:N$13,2,FALSE)),0)</f>
        <v>1836</v>
      </c>
      <c r="AD1408" s="10">
        <f t="shared" si="1"/>
        <v>184</v>
      </c>
      <c r="AE1408" s="10" t="str">
        <f t="array" ref="AE1408">IFERROR(INDEX('Pontuação'!G$13:G$101, MATCH(AD1408, 'Pontuação'!F$13:F$101, 0)), "Faixa Indefinida")</f>
        <v>A</v>
      </c>
      <c r="AF1408" s="10">
        <f t="shared" si="2"/>
        <v>1</v>
      </c>
      <c r="AG1408" s="10">
        <f t="shared" si="3"/>
        <v>0</v>
      </c>
      <c r="AH1408" s="10">
        <f t="shared" si="4"/>
        <v>0</v>
      </c>
      <c r="AI1408" s="10">
        <f t="shared" si="5"/>
        <v>0</v>
      </c>
      <c r="AJ1408" s="9">
        <f>ROUNDUP(SUM(VLOOKUP(F1408,'Pontuação 3.0'!A$2:B$11,2,FALSE),VLOOKUP(E1408,'Pontuação 3.0'!C$2:D$11,2,FALSE),VLOOKUP(H1408,'Pontuação 3.0'!I$2:J$11,2,FALSE),VLOOKUP(J1408,'Pontuação 3.0'!G$2:H$11,2,FALSE),VLOOKUP(G1408,'Pontuação 3.0'!E$2:F$11,2,FALSE),VLOOKUP(K1408,'Pontuação 3.0'!K$2:L$11,2,FALSE),VLOOKUP(L1408,'Pontuação 3.0'!M$2:N$13,2,FALSE)),0)</f>
        <v>2454</v>
      </c>
      <c r="AK1408" s="9">
        <f t="shared" si="6"/>
        <v>245</v>
      </c>
      <c r="AL1408" s="9" t="str">
        <f t="array" ref="AL1408">IFERROR(INDEX('Pontuação 3.0'!G$13:G$191, MATCH(AK1408, 'Pontuação 3.0'!F$13:F$191, 0)), "Faixa Indefinida")</f>
        <v>A</v>
      </c>
      <c r="AM1408" s="9">
        <f t="shared" si="7"/>
        <v>1</v>
      </c>
      <c r="AN1408" s="9">
        <f t="shared" si="8"/>
        <v>0</v>
      </c>
      <c r="AO1408" s="9">
        <f t="shared" si="9"/>
        <v>0</v>
      </c>
      <c r="AP1408" s="9">
        <f t="shared" si="10"/>
        <v>0</v>
      </c>
      <c r="AQ1408" s="8"/>
    </row>
    <row r="1409" ht="15.75" customHeight="1">
      <c r="A1409" s="7">
        <v>45681.0</v>
      </c>
      <c r="B1409" s="8" t="s">
        <v>3218</v>
      </c>
      <c r="C1409" s="8" t="s">
        <v>3219</v>
      </c>
      <c r="D1409" s="11">
        <v>1.1988968968E10</v>
      </c>
      <c r="E1409" s="8" t="s">
        <v>11833</v>
      </c>
      <c r="F1409" s="8" t="s">
        <v>11834</v>
      </c>
      <c r="G1409" s="8" t="s">
        <v>11843</v>
      </c>
      <c r="H1409" s="8" t="s">
        <v>11844</v>
      </c>
      <c r="I1409" s="8" t="s">
        <v>11845</v>
      </c>
      <c r="J1409" s="8" t="s">
        <v>11838</v>
      </c>
      <c r="K1409" s="8" t="s">
        <v>11837</v>
      </c>
      <c r="L1409" s="8" t="s">
        <v>11840</v>
      </c>
      <c r="M1409" s="8" t="s">
        <v>11849</v>
      </c>
      <c r="N1409" s="12" t="s">
        <v>11</v>
      </c>
      <c r="O1409" s="12" t="s">
        <v>13</v>
      </c>
      <c r="P1409" s="12" t="s">
        <v>23</v>
      </c>
      <c r="Q1409" s="12" t="s">
        <v>15</v>
      </c>
      <c r="R1409" s="12" t="s">
        <v>20</v>
      </c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9">
        <f>ROUNDUP(SUM(VLOOKUP(F1409,'Pontuação'!A$2:B$11,2,FALSE),VLOOKUP(E1409,'Pontuação'!C$2:D$11,2,FALSE),VLOOKUP(H1409,'Pontuação'!I$2:J$11,2,FALSE),VLOOKUP(J1409,'Pontuação'!G$2:H$11,2,FALSE),VLOOKUP(L1409,'Pontuação'!M$2:N$13,2,FALSE)),0)</f>
        <v>1905</v>
      </c>
      <c r="AD1409" s="10">
        <f t="shared" si="1"/>
        <v>191</v>
      </c>
      <c r="AE1409" s="10" t="str">
        <f t="array" ref="AE1409">IFERROR(INDEX('Pontuação'!G$13:G$101, MATCH(AD1409, 'Pontuação'!F$13:F$101, 0)), "Faixa Indefinida")</f>
        <v>A</v>
      </c>
      <c r="AF1409" s="10">
        <f t="shared" si="2"/>
        <v>1</v>
      </c>
      <c r="AG1409" s="10">
        <f t="shared" si="3"/>
        <v>0</v>
      </c>
      <c r="AH1409" s="10">
        <f t="shared" si="4"/>
        <v>0</v>
      </c>
      <c r="AI1409" s="10">
        <f t="shared" si="5"/>
        <v>0</v>
      </c>
      <c r="AJ1409" s="9">
        <f>ROUNDUP(SUM(VLOOKUP(F1409,'Pontuação 3.0'!A$2:B$11,2,FALSE),VLOOKUP(E1409,'Pontuação 3.0'!C$2:D$11,2,FALSE),VLOOKUP(H1409,'Pontuação 3.0'!I$2:J$11,2,FALSE),VLOOKUP(J1409,'Pontuação 3.0'!G$2:H$11,2,FALSE),VLOOKUP(G1409,'Pontuação 3.0'!E$2:F$11,2,FALSE),VLOOKUP(K1409,'Pontuação 3.0'!K$2:L$11,2,FALSE),VLOOKUP(L1409,'Pontuação 3.0'!M$2:N$13,2,FALSE)),0)</f>
        <v>2329</v>
      </c>
      <c r="AK1409" s="9">
        <f t="shared" si="6"/>
        <v>233</v>
      </c>
      <c r="AL1409" s="9" t="str">
        <f t="array" ref="AL1409">IFERROR(INDEX('Pontuação 3.0'!G$13:G$191, MATCH(AK1409, 'Pontuação 3.0'!F$13:F$191, 0)), "Faixa Indefinida")</f>
        <v>B</v>
      </c>
      <c r="AM1409" s="9">
        <f t="shared" si="7"/>
        <v>0</v>
      </c>
      <c r="AN1409" s="9">
        <f t="shared" si="8"/>
        <v>1</v>
      </c>
      <c r="AO1409" s="9">
        <f t="shared" si="9"/>
        <v>0</v>
      </c>
      <c r="AP1409" s="9">
        <f t="shared" si="10"/>
        <v>0</v>
      </c>
      <c r="AQ1409" s="8"/>
    </row>
    <row r="1410" ht="15.75" customHeight="1">
      <c r="A1410" s="7">
        <v>45681.0</v>
      </c>
      <c r="B1410" s="8" t="s">
        <v>3222</v>
      </c>
      <c r="C1410" s="8" t="s">
        <v>3223</v>
      </c>
      <c r="D1410" s="11">
        <v>1.2996119688E10</v>
      </c>
      <c r="E1410" s="8" t="s">
        <v>11833</v>
      </c>
      <c r="F1410" s="8" t="s">
        <v>11834</v>
      </c>
      <c r="G1410" s="8" t="s">
        <v>11867</v>
      </c>
      <c r="H1410" s="8" t="s">
        <v>11850</v>
      </c>
      <c r="I1410" s="8" t="s">
        <v>11837</v>
      </c>
      <c r="J1410" s="8" t="s">
        <v>11852</v>
      </c>
      <c r="K1410" s="8" t="s">
        <v>11839</v>
      </c>
      <c r="L1410" s="8" t="s">
        <v>11851</v>
      </c>
      <c r="M1410" s="8" t="s">
        <v>11849</v>
      </c>
      <c r="N1410" s="12" t="s">
        <v>11</v>
      </c>
      <c r="O1410" s="12" t="s">
        <v>13</v>
      </c>
      <c r="P1410" s="12" t="s">
        <v>96</v>
      </c>
      <c r="Q1410" s="12" t="s">
        <v>15</v>
      </c>
      <c r="R1410" s="12" t="s">
        <v>20</v>
      </c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9">
        <f>ROUNDUP(SUM(VLOOKUP(F1410,'Pontuação'!A$2:B$11,2,FALSE),VLOOKUP(E1410,'Pontuação'!C$2:D$11,2,FALSE),VLOOKUP(H1410,'Pontuação'!I$2:J$11,2,FALSE),VLOOKUP(J1410,'Pontuação'!G$2:H$11,2,FALSE),VLOOKUP(L1410,'Pontuação'!M$2:N$13,2,FALSE)),0)</f>
        <v>1646</v>
      </c>
      <c r="AD1410" s="10">
        <f t="shared" si="1"/>
        <v>165</v>
      </c>
      <c r="AE1410" s="10" t="str">
        <f t="array" ref="AE1410">IFERROR(INDEX('Pontuação'!G$13:G$101, MATCH(AD1410, 'Pontuação'!F$13:F$101, 0)), "Faixa Indefinida")</f>
        <v>C</v>
      </c>
      <c r="AF1410" s="10">
        <f t="shared" si="2"/>
        <v>0</v>
      </c>
      <c r="AG1410" s="10">
        <f t="shared" si="3"/>
        <v>0</v>
      </c>
      <c r="AH1410" s="10">
        <f t="shared" si="4"/>
        <v>1</v>
      </c>
      <c r="AI1410" s="10">
        <f t="shared" si="5"/>
        <v>0</v>
      </c>
      <c r="AJ1410" s="9">
        <f>ROUNDUP(SUM(VLOOKUP(F1410,'Pontuação 3.0'!A$2:B$11,2,FALSE),VLOOKUP(E1410,'Pontuação 3.0'!C$2:D$11,2,FALSE),VLOOKUP(H1410,'Pontuação 3.0'!I$2:J$11,2,FALSE),VLOOKUP(J1410,'Pontuação 3.0'!G$2:H$11,2,FALSE),VLOOKUP(G1410,'Pontuação 3.0'!E$2:F$11,2,FALSE),VLOOKUP(K1410,'Pontuação 3.0'!K$2:L$11,2,FALSE),VLOOKUP(L1410,'Pontuação 3.0'!M$2:N$13,2,FALSE)),0)</f>
        <v>2252</v>
      </c>
      <c r="AK1410" s="9">
        <f t="shared" si="6"/>
        <v>225</v>
      </c>
      <c r="AL1410" s="9" t="str">
        <f t="array" ref="AL1410">IFERROR(INDEX('Pontuação 3.0'!G$13:G$191, MATCH(AK1410, 'Pontuação 3.0'!F$13:F$191, 0)), "Faixa Indefinida")</f>
        <v>B</v>
      </c>
      <c r="AM1410" s="9">
        <f t="shared" si="7"/>
        <v>0</v>
      </c>
      <c r="AN1410" s="9">
        <f t="shared" si="8"/>
        <v>1</v>
      </c>
      <c r="AO1410" s="9">
        <f t="shared" si="9"/>
        <v>0</v>
      </c>
      <c r="AP1410" s="9">
        <f t="shared" si="10"/>
        <v>0</v>
      </c>
      <c r="AQ1410" s="8"/>
    </row>
    <row r="1411" ht="15.75" customHeight="1">
      <c r="A1411" s="7">
        <v>45681.0</v>
      </c>
      <c r="B1411" s="8" t="s">
        <v>3220</v>
      </c>
      <c r="C1411" s="8" t="s">
        <v>3221</v>
      </c>
      <c r="D1411" s="11">
        <v>1.7981350337E10</v>
      </c>
      <c r="E1411" s="8" t="s">
        <v>11833</v>
      </c>
      <c r="F1411" s="8" t="s">
        <v>11854</v>
      </c>
      <c r="G1411" s="8" t="s">
        <v>11843</v>
      </c>
      <c r="H1411" s="8" t="s">
        <v>11850</v>
      </c>
      <c r="I1411" s="8" t="s">
        <v>11837</v>
      </c>
      <c r="J1411" s="8" t="s">
        <v>11852</v>
      </c>
      <c r="K1411" s="8" t="s">
        <v>11837</v>
      </c>
      <c r="L1411" s="8" t="s">
        <v>11857</v>
      </c>
      <c r="M1411" s="8" t="s">
        <v>11848</v>
      </c>
      <c r="N1411" s="12" t="s">
        <v>11</v>
      </c>
      <c r="O1411" s="12" t="s">
        <v>13</v>
      </c>
      <c r="P1411" s="12" t="s">
        <v>123</v>
      </c>
      <c r="Q1411" s="12" t="s">
        <v>15</v>
      </c>
      <c r="R1411" s="12" t="s">
        <v>14</v>
      </c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9">
        <f>ROUNDUP(SUM(VLOOKUP(F1411,'Pontuação'!A$2:B$11,2,FALSE),VLOOKUP(E1411,'Pontuação'!C$2:D$11,2,FALSE),VLOOKUP(H1411,'Pontuação'!I$2:J$11,2,FALSE),VLOOKUP(J1411,'Pontuação'!G$2:H$11,2,FALSE),VLOOKUP(L1411,'Pontuação'!M$2:N$13,2,FALSE)),0)</f>
        <v>1626</v>
      </c>
      <c r="AD1411" s="10">
        <f t="shared" si="1"/>
        <v>163</v>
      </c>
      <c r="AE1411" s="10" t="str">
        <f t="array" ref="AE1411">IFERROR(INDEX('Pontuação'!G$13:G$101, MATCH(AD1411, 'Pontuação'!F$13:F$101, 0)), "Faixa Indefinida")</f>
        <v>C</v>
      </c>
      <c r="AF1411" s="10">
        <f t="shared" si="2"/>
        <v>0</v>
      </c>
      <c r="AG1411" s="10">
        <f t="shared" si="3"/>
        <v>0</v>
      </c>
      <c r="AH1411" s="10">
        <f t="shared" si="4"/>
        <v>1</v>
      </c>
      <c r="AI1411" s="10">
        <f t="shared" si="5"/>
        <v>0</v>
      </c>
      <c r="AJ1411" s="9">
        <f>ROUNDUP(SUM(VLOOKUP(F1411,'Pontuação 3.0'!A$2:B$11,2,FALSE),VLOOKUP(E1411,'Pontuação 3.0'!C$2:D$11,2,FALSE),VLOOKUP(H1411,'Pontuação 3.0'!I$2:J$11,2,FALSE),VLOOKUP(J1411,'Pontuação 3.0'!G$2:H$11,2,FALSE),VLOOKUP(G1411,'Pontuação 3.0'!E$2:F$11,2,FALSE),VLOOKUP(K1411,'Pontuação 3.0'!K$2:L$11,2,FALSE),VLOOKUP(L1411,'Pontuação 3.0'!M$2:N$13,2,FALSE)),0)</f>
        <v>2229</v>
      </c>
      <c r="AK1411" s="9">
        <f t="shared" si="6"/>
        <v>223</v>
      </c>
      <c r="AL1411" s="9" t="str">
        <f t="array" ref="AL1411">IFERROR(INDEX('Pontuação 3.0'!G$13:G$191, MATCH(AK1411, 'Pontuação 3.0'!F$13:F$191, 0)), "Faixa Indefinida")</f>
        <v>B</v>
      </c>
      <c r="AM1411" s="9">
        <f t="shared" si="7"/>
        <v>0</v>
      </c>
      <c r="AN1411" s="9">
        <f t="shared" si="8"/>
        <v>1</v>
      </c>
      <c r="AO1411" s="9">
        <f t="shared" si="9"/>
        <v>0</v>
      </c>
      <c r="AP1411" s="9">
        <f t="shared" si="10"/>
        <v>0</v>
      </c>
      <c r="AQ1411" s="8"/>
    </row>
    <row r="1412" ht="15.75" customHeight="1">
      <c r="A1412" s="7">
        <v>45681.0</v>
      </c>
      <c r="B1412" s="8" t="s">
        <v>3226</v>
      </c>
      <c r="C1412" s="8" t="s">
        <v>3227</v>
      </c>
      <c r="D1412" s="13" t="s">
        <v>11937</v>
      </c>
      <c r="E1412" s="8" t="s">
        <v>11833</v>
      </c>
      <c r="F1412" s="8" t="s">
        <v>11834</v>
      </c>
      <c r="G1412" s="8" t="s">
        <v>11843</v>
      </c>
      <c r="H1412" s="8" t="s">
        <v>11844</v>
      </c>
      <c r="I1412" s="8" t="s">
        <v>11837</v>
      </c>
      <c r="J1412" s="8" t="s">
        <v>11846</v>
      </c>
      <c r="K1412" s="8" t="s">
        <v>11839</v>
      </c>
      <c r="L1412" s="8" t="s">
        <v>11857</v>
      </c>
      <c r="M1412" s="8" t="s">
        <v>11841</v>
      </c>
      <c r="N1412" s="12" t="s">
        <v>11</v>
      </c>
      <c r="O1412" s="12" t="s">
        <v>13</v>
      </c>
      <c r="P1412" s="12" t="s">
        <v>261</v>
      </c>
      <c r="Q1412" s="12" t="s">
        <v>15</v>
      </c>
      <c r="R1412" s="12" t="s">
        <v>20</v>
      </c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9">
        <f>ROUNDUP(SUM(VLOOKUP(F1412,'Pontuação'!A$2:B$11,2,FALSE),VLOOKUP(E1412,'Pontuação'!C$2:D$11,2,FALSE),VLOOKUP(H1412,'Pontuação'!I$2:J$11,2,FALSE),VLOOKUP(J1412,'Pontuação'!G$2:H$11,2,FALSE),VLOOKUP(L1412,'Pontuação'!M$2:N$13,2,FALSE)),0)</f>
        <v>1546</v>
      </c>
      <c r="AD1412" s="10">
        <f t="shared" si="1"/>
        <v>155</v>
      </c>
      <c r="AE1412" s="10" t="str">
        <f t="array" ref="AE1412">IFERROR(INDEX('Pontuação'!G$13:G$101, MATCH(AD1412, 'Pontuação'!F$13:F$101, 0)), "Faixa Indefinida")</f>
        <v>C</v>
      </c>
      <c r="AF1412" s="10">
        <f t="shared" si="2"/>
        <v>0</v>
      </c>
      <c r="AG1412" s="10">
        <f t="shared" si="3"/>
        <v>0</v>
      </c>
      <c r="AH1412" s="10">
        <f t="shared" si="4"/>
        <v>1</v>
      </c>
      <c r="AI1412" s="10">
        <f t="shared" si="5"/>
        <v>0</v>
      </c>
      <c r="AJ1412" s="9">
        <f>ROUNDUP(SUM(VLOOKUP(F1412,'Pontuação 3.0'!A$2:B$11,2,FALSE),VLOOKUP(E1412,'Pontuação 3.0'!C$2:D$11,2,FALSE),VLOOKUP(H1412,'Pontuação 3.0'!I$2:J$11,2,FALSE),VLOOKUP(J1412,'Pontuação 3.0'!G$2:H$11,2,FALSE),VLOOKUP(G1412,'Pontuação 3.0'!E$2:F$11,2,FALSE),VLOOKUP(K1412,'Pontuação 3.0'!K$2:L$11,2,FALSE),VLOOKUP(L1412,'Pontuação 3.0'!M$2:N$13,2,FALSE)),0)</f>
        <v>2307</v>
      </c>
      <c r="AK1412" s="9">
        <f t="shared" si="6"/>
        <v>231</v>
      </c>
      <c r="AL1412" s="9" t="str">
        <f t="array" ref="AL1412">IFERROR(INDEX('Pontuação 3.0'!G$13:G$191, MATCH(AK1412, 'Pontuação 3.0'!F$13:F$191, 0)), "Faixa Indefinida")</f>
        <v>B</v>
      </c>
      <c r="AM1412" s="9">
        <f t="shared" si="7"/>
        <v>0</v>
      </c>
      <c r="AN1412" s="9">
        <f t="shared" si="8"/>
        <v>1</v>
      </c>
      <c r="AO1412" s="9">
        <f t="shared" si="9"/>
        <v>0</v>
      </c>
      <c r="AP1412" s="9">
        <f t="shared" si="10"/>
        <v>0</v>
      </c>
      <c r="AQ1412" s="8"/>
    </row>
    <row r="1413" ht="15.75" customHeight="1">
      <c r="A1413" s="7">
        <v>45681.0</v>
      </c>
      <c r="B1413" s="8" t="s">
        <v>3224</v>
      </c>
      <c r="C1413" s="8" t="s">
        <v>3225</v>
      </c>
      <c r="D1413" s="11">
        <v>3.5998407104E10</v>
      </c>
      <c r="E1413" s="8" t="s">
        <v>11833</v>
      </c>
      <c r="F1413" s="8" t="s">
        <v>11834</v>
      </c>
      <c r="G1413" s="8" t="s">
        <v>11843</v>
      </c>
      <c r="H1413" s="8" t="s">
        <v>11844</v>
      </c>
      <c r="I1413" s="8" t="s">
        <v>11837</v>
      </c>
      <c r="J1413" s="8" t="s">
        <v>11852</v>
      </c>
      <c r="K1413" s="8" t="s">
        <v>11837</v>
      </c>
      <c r="L1413" s="8" t="s">
        <v>11851</v>
      </c>
      <c r="M1413" s="8" t="s">
        <v>11849</v>
      </c>
      <c r="N1413" s="12" t="s">
        <v>11</v>
      </c>
      <c r="O1413" s="12" t="s">
        <v>13</v>
      </c>
      <c r="P1413" s="12" t="s">
        <v>37</v>
      </c>
      <c r="Q1413" s="12" t="s">
        <v>15</v>
      </c>
      <c r="R1413" s="12" t="s">
        <v>14</v>
      </c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9">
        <f>ROUNDUP(SUM(VLOOKUP(F1413,'Pontuação'!A$2:B$11,2,FALSE),VLOOKUP(E1413,'Pontuação'!C$2:D$11,2,FALSE),VLOOKUP(H1413,'Pontuação'!I$2:J$11,2,FALSE),VLOOKUP(J1413,'Pontuação'!G$2:H$11,2,FALSE),VLOOKUP(L1413,'Pontuação'!M$2:N$13,2,FALSE)),0)</f>
        <v>1688</v>
      </c>
      <c r="AD1413" s="10">
        <f t="shared" si="1"/>
        <v>169</v>
      </c>
      <c r="AE1413" s="10" t="str">
        <f t="array" ref="AE1413">IFERROR(INDEX('Pontuação'!G$13:G$101, MATCH(AD1413, 'Pontuação'!F$13:F$101, 0)), "Faixa Indefinida")</f>
        <v>B</v>
      </c>
      <c r="AF1413" s="10">
        <f t="shared" si="2"/>
        <v>0</v>
      </c>
      <c r="AG1413" s="10">
        <f t="shared" si="3"/>
        <v>1</v>
      </c>
      <c r="AH1413" s="10">
        <f t="shared" si="4"/>
        <v>0</v>
      </c>
      <c r="AI1413" s="10">
        <f t="shared" si="5"/>
        <v>0</v>
      </c>
      <c r="AJ1413" s="9">
        <f>ROUNDUP(SUM(VLOOKUP(F1413,'Pontuação 3.0'!A$2:B$11,2,FALSE),VLOOKUP(E1413,'Pontuação 3.0'!C$2:D$11,2,FALSE),VLOOKUP(H1413,'Pontuação 3.0'!I$2:J$11,2,FALSE),VLOOKUP(J1413,'Pontuação 3.0'!G$2:H$11,2,FALSE),VLOOKUP(G1413,'Pontuação 3.0'!E$2:F$11,2,FALSE),VLOOKUP(K1413,'Pontuação 3.0'!K$2:L$11,2,FALSE),VLOOKUP(L1413,'Pontuação 3.0'!M$2:N$13,2,FALSE)),0)</f>
        <v>2228</v>
      </c>
      <c r="AK1413" s="9">
        <f t="shared" si="6"/>
        <v>223</v>
      </c>
      <c r="AL1413" s="9" t="str">
        <f t="array" ref="AL1413">IFERROR(INDEX('Pontuação 3.0'!G$13:G$191, MATCH(AK1413, 'Pontuação 3.0'!F$13:F$191, 0)), "Faixa Indefinida")</f>
        <v>B</v>
      </c>
      <c r="AM1413" s="9">
        <f t="shared" si="7"/>
        <v>0</v>
      </c>
      <c r="AN1413" s="9">
        <f t="shared" si="8"/>
        <v>1</v>
      </c>
      <c r="AO1413" s="9">
        <f t="shared" si="9"/>
        <v>0</v>
      </c>
      <c r="AP1413" s="9">
        <f t="shared" si="10"/>
        <v>0</v>
      </c>
      <c r="AQ1413" s="8"/>
    </row>
    <row r="1414" ht="15.75" customHeight="1">
      <c r="A1414" s="7">
        <v>45681.0</v>
      </c>
      <c r="B1414" s="8" t="s">
        <v>3228</v>
      </c>
      <c r="C1414" s="8" t="s">
        <v>3229</v>
      </c>
      <c r="D1414" s="8" t="s">
        <v>3230</v>
      </c>
      <c r="E1414" s="8" t="s">
        <v>11833</v>
      </c>
      <c r="F1414" s="8" t="s">
        <v>11834</v>
      </c>
      <c r="G1414" s="8" t="s">
        <v>11843</v>
      </c>
      <c r="H1414" s="8" t="s">
        <v>11865</v>
      </c>
      <c r="I1414" s="8" t="s">
        <v>11837</v>
      </c>
      <c r="J1414" s="8" t="s">
        <v>11846</v>
      </c>
      <c r="K1414" s="8" t="s">
        <v>11837</v>
      </c>
      <c r="L1414" s="8" t="s">
        <v>11851</v>
      </c>
      <c r="M1414" s="8" t="s">
        <v>11849</v>
      </c>
      <c r="N1414" s="12" t="s">
        <v>11</v>
      </c>
      <c r="O1414" s="12" t="s">
        <v>13</v>
      </c>
      <c r="P1414" s="12" t="s">
        <v>12</v>
      </c>
      <c r="Q1414" s="12" t="s">
        <v>15</v>
      </c>
      <c r="R1414" s="12" t="s">
        <v>14</v>
      </c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9">
        <f>ROUNDUP(SUM(VLOOKUP(F1414,'Pontuação'!A$2:B$11,2,FALSE),VLOOKUP(E1414,'Pontuação'!C$2:D$11,2,FALSE),VLOOKUP(H1414,'Pontuação'!I$2:J$11,2,FALSE),VLOOKUP(J1414,'Pontuação'!G$2:H$11,2,FALSE),VLOOKUP(L1414,'Pontuação'!M$2:N$13,2,FALSE)),0)</f>
        <v>1567</v>
      </c>
      <c r="AD1414" s="10">
        <f t="shared" si="1"/>
        <v>157</v>
      </c>
      <c r="AE1414" s="10" t="str">
        <f t="array" ref="AE1414">IFERROR(INDEX('Pontuação'!G$13:G$101, MATCH(AD1414, 'Pontuação'!F$13:F$101, 0)), "Faixa Indefinida")</f>
        <v>C</v>
      </c>
      <c r="AF1414" s="10">
        <f t="shared" si="2"/>
        <v>0</v>
      </c>
      <c r="AG1414" s="10">
        <f t="shared" si="3"/>
        <v>0</v>
      </c>
      <c r="AH1414" s="10">
        <f t="shared" si="4"/>
        <v>1</v>
      </c>
      <c r="AI1414" s="10">
        <f t="shared" si="5"/>
        <v>0</v>
      </c>
      <c r="AJ1414" s="9">
        <f>ROUNDUP(SUM(VLOOKUP(F1414,'Pontuação 3.0'!A$2:B$11,2,FALSE),VLOOKUP(E1414,'Pontuação 3.0'!C$2:D$11,2,FALSE),VLOOKUP(H1414,'Pontuação 3.0'!I$2:J$11,2,FALSE),VLOOKUP(J1414,'Pontuação 3.0'!G$2:H$11,2,FALSE),VLOOKUP(G1414,'Pontuação 3.0'!E$2:F$11,2,FALSE),VLOOKUP(K1414,'Pontuação 3.0'!K$2:L$11,2,FALSE),VLOOKUP(L1414,'Pontuação 3.0'!M$2:N$13,2,FALSE)),0)</f>
        <v>1925</v>
      </c>
      <c r="AK1414" s="9">
        <f t="shared" si="6"/>
        <v>193</v>
      </c>
      <c r="AL1414" s="9" t="str">
        <f t="array" ref="AL1414">IFERROR(INDEX('Pontuação 3.0'!G$13:G$191, MATCH(AK1414, 'Pontuação 3.0'!F$13:F$191, 0)), "Faixa Indefinida")</f>
        <v>C</v>
      </c>
      <c r="AM1414" s="9">
        <f t="shared" si="7"/>
        <v>0</v>
      </c>
      <c r="AN1414" s="9">
        <f t="shared" si="8"/>
        <v>0</v>
      </c>
      <c r="AO1414" s="9">
        <f t="shared" si="9"/>
        <v>1</v>
      </c>
      <c r="AP1414" s="9">
        <f t="shared" si="10"/>
        <v>0</v>
      </c>
      <c r="AQ1414" s="8"/>
    </row>
    <row r="1415" ht="15.75" customHeight="1">
      <c r="A1415" s="7">
        <v>45681.0</v>
      </c>
      <c r="B1415" s="8" t="s">
        <v>3231</v>
      </c>
      <c r="C1415" s="8" t="s">
        <v>3232</v>
      </c>
      <c r="D1415" s="11">
        <v>3.1985616022E10</v>
      </c>
      <c r="E1415" s="8" t="s">
        <v>11868</v>
      </c>
      <c r="F1415" s="8" t="s">
        <v>11834</v>
      </c>
      <c r="G1415" s="8" t="s">
        <v>11835</v>
      </c>
      <c r="H1415" s="8" t="s">
        <v>11844</v>
      </c>
      <c r="I1415" s="8" t="s">
        <v>11837</v>
      </c>
      <c r="J1415" s="8" t="s">
        <v>11846</v>
      </c>
      <c r="K1415" s="8" t="s">
        <v>11839</v>
      </c>
      <c r="L1415" s="8" t="s">
        <v>11870</v>
      </c>
      <c r="M1415" s="8" t="s">
        <v>11849</v>
      </c>
      <c r="N1415" s="12" t="s">
        <v>11</v>
      </c>
      <c r="O1415" s="12" t="s">
        <v>13</v>
      </c>
      <c r="P1415" s="12" t="s">
        <v>37</v>
      </c>
      <c r="Q1415" s="12" t="s">
        <v>116</v>
      </c>
      <c r="R1415" s="12" t="s">
        <v>20</v>
      </c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9">
        <f>ROUNDUP(SUM(VLOOKUP(F1415,'Pontuação'!A$2:B$11,2,FALSE),VLOOKUP(E1415,'Pontuação'!C$2:D$11,2,FALSE),VLOOKUP(H1415,'Pontuação'!I$2:J$11,2,FALSE),VLOOKUP(J1415,'Pontuação'!G$2:H$11,2,FALSE),VLOOKUP(L1415,'Pontuação'!M$2:N$13,2,FALSE)),0)</f>
        <v>1657</v>
      </c>
      <c r="AD1415" s="10">
        <f t="shared" si="1"/>
        <v>166</v>
      </c>
      <c r="AE1415" s="10" t="str">
        <f t="array" ref="AE1415">IFERROR(INDEX('Pontuação'!G$13:G$101, MATCH(AD1415, 'Pontuação'!F$13:F$101, 0)), "Faixa Indefinida")</f>
        <v>B</v>
      </c>
      <c r="AF1415" s="10">
        <f t="shared" si="2"/>
        <v>0</v>
      </c>
      <c r="AG1415" s="10">
        <f t="shared" si="3"/>
        <v>1</v>
      </c>
      <c r="AH1415" s="10">
        <f t="shared" si="4"/>
        <v>0</v>
      </c>
      <c r="AI1415" s="10">
        <f t="shared" si="5"/>
        <v>0</v>
      </c>
      <c r="AJ1415" s="9">
        <f>ROUNDUP(SUM(VLOOKUP(F1415,'Pontuação 3.0'!A$2:B$11,2,FALSE),VLOOKUP(E1415,'Pontuação 3.0'!C$2:D$11,2,FALSE),VLOOKUP(H1415,'Pontuação 3.0'!I$2:J$11,2,FALSE),VLOOKUP(J1415,'Pontuação 3.0'!G$2:H$11,2,FALSE),VLOOKUP(G1415,'Pontuação 3.0'!E$2:F$11,2,FALSE),VLOOKUP(K1415,'Pontuação 3.0'!K$2:L$11,2,FALSE),VLOOKUP(L1415,'Pontuação 3.0'!M$2:N$13,2,FALSE)),0)</f>
        <v>2361</v>
      </c>
      <c r="AK1415" s="9">
        <f t="shared" si="6"/>
        <v>236</v>
      </c>
      <c r="AL1415" s="9" t="str">
        <f t="array" ref="AL1415">IFERROR(INDEX('Pontuação 3.0'!G$13:G$191, MATCH(AK1415, 'Pontuação 3.0'!F$13:F$191, 0)), "Faixa Indefinida")</f>
        <v>A</v>
      </c>
      <c r="AM1415" s="9">
        <f t="shared" si="7"/>
        <v>1</v>
      </c>
      <c r="AN1415" s="9">
        <f t="shared" si="8"/>
        <v>0</v>
      </c>
      <c r="AO1415" s="9">
        <f t="shared" si="9"/>
        <v>0</v>
      </c>
      <c r="AP1415" s="9">
        <f t="shared" si="10"/>
        <v>0</v>
      </c>
      <c r="AQ1415" s="8"/>
    </row>
    <row r="1416" ht="15.75" customHeight="1">
      <c r="A1416" s="7">
        <v>45681.0</v>
      </c>
      <c r="B1416" s="8" t="s">
        <v>3233</v>
      </c>
      <c r="C1416" s="8" t="s">
        <v>3234</v>
      </c>
      <c r="D1416" s="11">
        <v>6.198223164E10</v>
      </c>
      <c r="E1416" s="8" t="s">
        <v>11833</v>
      </c>
      <c r="F1416" s="8" t="s">
        <v>11842</v>
      </c>
      <c r="G1416" s="8" t="s">
        <v>11835</v>
      </c>
      <c r="H1416" s="8" t="s">
        <v>11844</v>
      </c>
      <c r="I1416" s="8" t="s">
        <v>11845</v>
      </c>
      <c r="J1416" s="8" t="s">
        <v>11846</v>
      </c>
      <c r="K1416" s="8" t="s">
        <v>11839</v>
      </c>
      <c r="L1416" s="8" t="s">
        <v>11851</v>
      </c>
      <c r="M1416" s="8" t="s">
        <v>11849</v>
      </c>
      <c r="N1416" s="12" t="s">
        <v>11</v>
      </c>
      <c r="O1416" s="12" t="s">
        <v>13</v>
      </c>
      <c r="P1416" s="12" t="s">
        <v>27</v>
      </c>
      <c r="Q1416" s="12" t="s">
        <v>44</v>
      </c>
      <c r="R1416" s="12" t="s">
        <v>20</v>
      </c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9">
        <f>ROUNDUP(SUM(VLOOKUP(F1416,'Pontuação'!A$2:B$11,2,FALSE),VLOOKUP(E1416,'Pontuação'!C$2:D$11,2,FALSE),VLOOKUP(H1416,'Pontuação'!I$2:J$11,2,FALSE),VLOOKUP(J1416,'Pontuação'!G$2:H$11,2,FALSE),VLOOKUP(L1416,'Pontuação'!M$2:N$13,2,FALSE)),0)</f>
        <v>1595</v>
      </c>
      <c r="AD1416" s="10">
        <f t="shared" si="1"/>
        <v>160</v>
      </c>
      <c r="AE1416" s="10" t="str">
        <f t="array" ref="AE1416">IFERROR(INDEX('Pontuação'!G$13:G$101, MATCH(AD1416, 'Pontuação'!F$13:F$101, 0)), "Faixa Indefinida")</f>
        <v>C</v>
      </c>
      <c r="AF1416" s="10">
        <f t="shared" si="2"/>
        <v>0</v>
      </c>
      <c r="AG1416" s="10">
        <f t="shared" si="3"/>
        <v>0</v>
      </c>
      <c r="AH1416" s="10">
        <f t="shared" si="4"/>
        <v>1</v>
      </c>
      <c r="AI1416" s="10">
        <f t="shared" si="5"/>
        <v>0</v>
      </c>
      <c r="AJ1416" s="9">
        <f>ROUNDUP(SUM(VLOOKUP(F1416,'Pontuação 3.0'!A$2:B$11,2,FALSE),VLOOKUP(E1416,'Pontuação 3.0'!C$2:D$11,2,FALSE),VLOOKUP(H1416,'Pontuação 3.0'!I$2:J$11,2,FALSE),VLOOKUP(J1416,'Pontuação 3.0'!G$2:H$11,2,FALSE),VLOOKUP(G1416,'Pontuação 3.0'!E$2:F$11,2,FALSE),VLOOKUP(K1416,'Pontuação 3.0'!K$2:L$11,2,FALSE),VLOOKUP(L1416,'Pontuação 3.0'!M$2:N$13,2,FALSE)),0)</f>
        <v>2330</v>
      </c>
      <c r="AK1416" s="9">
        <f t="shared" si="6"/>
        <v>233</v>
      </c>
      <c r="AL1416" s="9" t="str">
        <f t="array" ref="AL1416">IFERROR(INDEX('Pontuação 3.0'!G$13:G$191, MATCH(AK1416, 'Pontuação 3.0'!F$13:F$191, 0)), "Faixa Indefinida")</f>
        <v>B</v>
      </c>
      <c r="AM1416" s="9">
        <f t="shared" si="7"/>
        <v>0</v>
      </c>
      <c r="AN1416" s="9">
        <f t="shared" si="8"/>
        <v>1</v>
      </c>
      <c r="AO1416" s="9">
        <f t="shared" si="9"/>
        <v>0</v>
      </c>
      <c r="AP1416" s="9">
        <f t="shared" si="10"/>
        <v>0</v>
      </c>
      <c r="AQ1416" s="8"/>
    </row>
    <row r="1417" ht="15.75" customHeight="1">
      <c r="A1417" s="7">
        <v>45681.0</v>
      </c>
      <c r="B1417" s="8" t="s">
        <v>3235</v>
      </c>
      <c r="C1417" s="8" t="s">
        <v>3236</v>
      </c>
      <c r="D1417" s="11">
        <v>1.9988050817E10</v>
      </c>
      <c r="E1417" s="8" t="s">
        <v>11833</v>
      </c>
      <c r="F1417" s="8" t="s">
        <v>11834</v>
      </c>
      <c r="G1417" s="8" t="s">
        <v>11843</v>
      </c>
      <c r="H1417" s="8" t="s">
        <v>11844</v>
      </c>
      <c r="I1417" s="8" t="s">
        <v>11837</v>
      </c>
      <c r="J1417" s="8" t="s">
        <v>11846</v>
      </c>
      <c r="K1417" s="8" t="s">
        <v>11839</v>
      </c>
      <c r="L1417" s="8" t="s">
        <v>11851</v>
      </c>
      <c r="M1417" s="8" t="s">
        <v>11849</v>
      </c>
      <c r="N1417" s="12" t="s">
        <v>11</v>
      </c>
      <c r="O1417" s="12" t="s">
        <v>13</v>
      </c>
      <c r="P1417" s="12" t="s">
        <v>23</v>
      </c>
      <c r="Q1417" s="12" t="s">
        <v>15</v>
      </c>
      <c r="R1417" s="12" t="s">
        <v>14</v>
      </c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9">
        <f>ROUNDUP(SUM(VLOOKUP(F1417,'Pontuação'!A$2:B$11,2,FALSE),VLOOKUP(E1417,'Pontuação'!C$2:D$11,2,FALSE),VLOOKUP(H1417,'Pontuação'!I$2:J$11,2,FALSE),VLOOKUP(J1417,'Pontuação'!G$2:H$11,2,FALSE),VLOOKUP(L1417,'Pontuação'!M$2:N$13,2,FALSE)),0)</f>
        <v>1583</v>
      </c>
      <c r="AD1417" s="10">
        <f t="shared" si="1"/>
        <v>158</v>
      </c>
      <c r="AE1417" s="10" t="str">
        <f t="array" ref="AE1417">IFERROR(INDEX('Pontuação'!G$13:G$101, MATCH(AD1417, 'Pontuação'!F$13:F$101, 0)), "Faixa Indefinida")</f>
        <v>C</v>
      </c>
      <c r="AF1417" s="10">
        <f t="shared" si="2"/>
        <v>0</v>
      </c>
      <c r="AG1417" s="10">
        <f t="shared" si="3"/>
        <v>0</v>
      </c>
      <c r="AH1417" s="10">
        <f t="shared" si="4"/>
        <v>1</v>
      </c>
      <c r="AI1417" s="10">
        <f t="shared" si="5"/>
        <v>0</v>
      </c>
      <c r="AJ1417" s="9">
        <f>ROUNDUP(SUM(VLOOKUP(F1417,'Pontuação 3.0'!A$2:B$11,2,FALSE),VLOOKUP(E1417,'Pontuação 3.0'!C$2:D$11,2,FALSE),VLOOKUP(H1417,'Pontuação 3.0'!I$2:J$11,2,FALSE),VLOOKUP(J1417,'Pontuação 3.0'!G$2:H$11,2,FALSE),VLOOKUP(G1417,'Pontuação 3.0'!E$2:F$11,2,FALSE),VLOOKUP(K1417,'Pontuação 3.0'!K$2:L$11,2,FALSE),VLOOKUP(L1417,'Pontuação 3.0'!M$2:N$13,2,FALSE)),0)</f>
        <v>2337</v>
      </c>
      <c r="AK1417" s="9">
        <f t="shared" si="6"/>
        <v>234</v>
      </c>
      <c r="AL1417" s="9" t="str">
        <f t="array" ref="AL1417">IFERROR(INDEX('Pontuação 3.0'!G$13:G$191, MATCH(AK1417, 'Pontuação 3.0'!F$13:F$191, 0)), "Faixa Indefinida")</f>
        <v>B</v>
      </c>
      <c r="AM1417" s="9">
        <f t="shared" si="7"/>
        <v>0</v>
      </c>
      <c r="AN1417" s="9">
        <f t="shared" si="8"/>
        <v>1</v>
      </c>
      <c r="AO1417" s="9">
        <f t="shared" si="9"/>
        <v>0</v>
      </c>
      <c r="AP1417" s="9">
        <f t="shared" si="10"/>
        <v>0</v>
      </c>
      <c r="AQ1417" s="8"/>
    </row>
    <row r="1418" ht="15.75" customHeight="1">
      <c r="A1418" s="7">
        <v>45681.0</v>
      </c>
      <c r="B1418" s="8" t="s">
        <v>3239</v>
      </c>
      <c r="C1418" s="8" t="s">
        <v>3240</v>
      </c>
      <c r="D1418" s="11">
        <v>5.4999382103E10</v>
      </c>
      <c r="E1418" s="8" t="s">
        <v>11868</v>
      </c>
      <c r="F1418" s="8" t="s">
        <v>11834</v>
      </c>
      <c r="G1418" s="8" t="s">
        <v>11864</v>
      </c>
      <c r="H1418" s="8" t="s">
        <v>11850</v>
      </c>
      <c r="I1418" s="8" t="s">
        <v>11837</v>
      </c>
      <c r="J1418" s="8" t="s">
        <v>11846</v>
      </c>
      <c r="K1418" s="8" t="s">
        <v>11839</v>
      </c>
      <c r="L1418" s="8" t="s">
        <v>11870</v>
      </c>
      <c r="M1418" s="8" t="s">
        <v>11849</v>
      </c>
      <c r="N1418" s="12" t="s">
        <v>11</v>
      </c>
      <c r="O1418" s="12" t="s">
        <v>13</v>
      </c>
      <c r="P1418" s="12" t="s">
        <v>123</v>
      </c>
      <c r="Q1418" s="12" t="s">
        <v>15</v>
      </c>
      <c r="R1418" s="12" t="s">
        <v>14</v>
      </c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9">
        <f>ROUNDUP(SUM(VLOOKUP(F1418,'Pontuação'!A$2:B$11,2,FALSE),VLOOKUP(E1418,'Pontuação'!C$2:D$11,2,FALSE),VLOOKUP(H1418,'Pontuação'!I$2:J$11,2,FALSE),VLOOKUP(J1418,'Pontuação'!G$2:H$11,2,FALSE),VLOOKUP(L1418,'Pontuação'!M$2:N$13,2,FALSE)),0)</f>
        <v>1615</v>
      </c>
      <c r="AD1418" s="10">
        <f t="shared" si="1"/>
        <v>162</v>
      </c>
      <c r="AE1418" s="10" t="str">
        <f t="array" ref="AE1418">IFERROR(INDEX('Pontuação'!G$13:G$101, MATCH(AD1418, 'Pontuação'!F$13:F$101, 0)), "Faixa Indefinida")</f>
        <v>C</v>
      </c>
      <c r="AF1418" s="10">
        <f t="shared" si="2"/>
        <v>0</v>
      </c>
      <c r="AG1418" s="10">
        <f t="shared" si="3"/>
        <v>0</v>
      </c>
      <c r="AH1418" s="10">
        <f t="shared" si="4"/>
        <v>1</v>
      </c>
      <c r="AI1418" s="10">
        <f t="shared" si="5"/>
        <v>0</v>
      </c>
      <c r="AJ1418" s="9">
        <f>ROUNDUP(SUM(VLOOKUP(F1418,'Pontuação 3.0'!A$2:B$11,2,FALSE),VLOOKUP(E1418,'Pontuação 3.0'!C$2:D$11,2,FALSE),VLOOKUP(H1418,'Pontuação 3.0'!I$2:J$11,2,FALSE),VLOOKUP(J1418,'Pontuação 3.0'!G$2:H$11,2,FALSE),VLOOKUP(G1418,'Pontuação 3.0'!E$2:F$11,2,FALSE),VLOOKUP(K1418,'Pontuação 3.0'!K$2:L$11,2,FALSE),VLOOKUP(L1418,'Pontuação 3.0'!M$2:N$13,2,FALSE)),0)</f>
        <v>2508</v>
      </c>
      <c r="AK1418" s="9">
        <f t="shared" si="6"/>
        <v>251</v>
      </c>
      <c r="AL1418" s="9" t="str">
        <f t="array" ref="AL1418">IFERROR(INDEX('Pontuação 3.0'!G$13:G$191, MATCH(AK1418, 'Pontuação 3.0'!F$13:F$191, 0)), "Faixa Indefinida")</f>
        <v>A</v>
      </c>
      <c r="AM1418" s="9">
        <f t="shared" si="7"/>
        <v>1</v>
      </c>
      <c r="AN1418" s="9">
        <f t="shared" si="8"/>
        <v>0</v>
      </c>
      <c r="AO1418" s="9">
        <f t="shared" si="9"/>
        <v>0</v>
      </c>
      <c r="AP1418" s="9">
        <f t="shared" si="10"/>
        <v>0</v>
      </c>
      <c r="AQ1418" s="8"/>
    </row>
    <row r="1419" ht="15.75" customHeight="1">
      <c r="A1419" s="7">
        <v>45681.0</v>
      </c>
      <c r="B1419" s="8" t="s">
        <v>573</v>
      </c>
      <c r="C1419" s="8" t="s">
        <v>3237</v>
      </c>
      <c r="D1419" s="8" t="s">
        <v>3238</v>
      </c>
      <c r="E1419" s="8" t="s">
        <v>11833</v>
      </c>
      <c r="F1419" s="8" t="s">
        <v>11834</v>
      </c>
      <c r="G1419" s="8" t="s">
        <v>11835</v>
      </c>
      <c r="H1419" s="8" t="s">
        <v>11836</v>
      </c>
      <c r="I1419" s="8" t="s">
        <v>11845</v>
      </c>
      <c r="J1419" s="8" t="s">
        <v>11846</v>
      </c>
      <c r="K1419" s="8" t="s">
        <v>11839</v>
      </c>
      <c r="L1419" s="8" t="s">
        <v>11851</v>
      </c>
      <c r="M1419" s="8" t="s">
        <v>11848</v>
      </c>
      <c r="N1419" s="12" t="s">
        <v>11</v>
      </c>
      <c r="O1419" s="12" t="s">
        <v>13</v>
      </c>
      <c r="P1419" s="12" t="s">
        <v>27</v>
      </c>
      <c r="Q1419" s="12" t="s">
        <v>15</v>
      </c>
      <c r="R1419" s="12" t="s">
        <v>20</v>
      </c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9">
        <f>ROUNDUP(SUM(VLOOKUP(F1419,'Pontuação'!A$2:B$11,2,FALSE),VLOOKUP(E1419,'Pontuação'!C$2:D$11,2,FALSE),VLOOKUP(H1419,'Pontuação'!I$2:J$11,2,FALSE),VLOOKUP(J1419,'Pontuação'!G$2:H$11,2,FALSE),VLOOKUP(L1419,'Pontuação'!M$2:N$13,2,FALSE)),0)</f>
        <v>1357</v>
      </c>
      <c r="AD1419" s="10">
        <f t="shared" si="1"/>
        <v>136</v>
      </c>
      <c r="AE1419" s="10" t="str">
        <f t="array" ref="AE1419">IFERROR(INDEX('Pontuação'!G$13:G$101, MATCH(AD1419, 'Pontuação'!F$13:F$101, 0)), "Faixa Indefinida")</f>
        <v>D</v>
      </c>
      <c r="AF1419" s="10">
        <f t="shared" si="2"/>
        <v>0</v>
      </c>
      <c r="AG1419" s="10">
        <f t="shared" si="3"/>
        <v>0</v>
      </c>
      <c r="AH1419" s="10">
        <f t="shared" si="4"/>
        <v>0</v>
      </c>
      <c r="AI1419" s="10">
        <f t="shared" si="5"/>
        <v>1</v>
      </c>
      <c r="AJ1419" s="9">
        <f>ROUNDUP(SUM(VLOOKUP(F1419,'Pontuação 3.0'!A$2:B$11,2,FALSE),VLOOKUP(E1419,'Pontuação 3.0'!C$2:D$11,2,FALSE),VLOOKUP(H1419,'Pontuação 3.0'!I$2:J$11,2,FALSE),VLOOKUP(J1419,'Pontuação 3.0'!G$2:H$11,2,FALSE),VLOOKUP(G1419,'Pontuação 3.0'!E$2:F$11,2,FALSE),VLOOKUP(K1419,'Pontuação 3.0'!K$2:L$11,2,FALSE),VLOOKUP(L1419,'Pontuação 3.0'!M$2:N$13,2,FALSE)),0)</f>
        <v>2002</v>
      </c>
      <c r="AK1419" s="9">
        <f t="shared" si="6"/>
        <v>200</v>
      </c>
      <c r="AL1419" s="9" t="str">
        <f t="array" ref="AL1419">IFERROR(INDEX('Pontuação 3.0'!G$13:G$191, MATCH(AK1419, 'Pontuação 3.0'!F$13:F$191, 0)), "Faixa Indefinida")</f>
        <v>C</v>
      </c>
      <c r="AM1419" s="9">
        <f t="shared" si="7"/>
        <v>0</v>
      </c>
      <c r="AN1419" s="9">
        <f t="shared" si="8"/>
        <v>0</v>
      </c>
      <c r="AO1419" s="9">
        <f t="shared" si="9"/>
        <v>1</v>
      </c>
      <c r="AP1419" s="9">
        <f t="shared" si="10"/>
        <v>0</v>
      </c>
      <c r="AQ1419" s="8"/>
    </row>
    <row r="1420" ht="15.75" customHeight="1">
      <c r="A1420" s="7">
        <v>45681.0</v>
      </c>
      <c r="B1420" s="8" t="s">
        <v>3241</v>
      </c>
      <c r="C1420" s="8" t="s">
        <v>3242</v>
      </c>
      <c r="D1420" s="13" t="s">
        <v>11938</v>
      </c>
      <c r="E1420" s="8" t="s">
        <v>11833</v>
      </c>
      <c r="F1420" s="8" t="s">
        <v>11834</v>
      </c>
      <c r="G1420" s="8" t="s">
        <v>11843</v>
      </c>
      <c r="H1420" s="8" t="s">
        <v>11865</v>
      </c>
      <c r="I1420" s="8" t="s">
        <v>11845</v>
      </c>
      <c r="J1420" s="8" t="s">
        <v>11852</v>
      </c>
      <c r="K1420" s="8" t="s">
        <v>11837</v>
      </c>
      <c r="L1420" s="8" t="s">
        <v>11851</v>
      </c>
      <c r="M1420" s="8" t="s">
        <v>11853</v>
      </c>
      <c r="N1420" s="12" t="s">
        <v>11</v>
      </c>
      <c r="O1420" s="12" t="s">
        <v>13</v>
      </c>
      <c r="P1420" s="12" t="s">
        <v>123</v>
      </c>
      <c r="Q1420" s="12" t="s">
        <v>15</v>
      </c>
      <c r="R1420" s="12" t="s">
        <v>14</v>
      </c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9">
        <f>ROUNDUP(SUM(VLOOKUP(F1420,'Pontuação'!A$2:B$11,2,FALSE),VLOOKUP(E1420,'Pontuação'!C$2:D$11,2,FALSE),VLOOKUP(H1420,'Pontuação'!I$2:J$11,2,FALSE),VLOOKUP(J1420,'Pontuação'!G$2:H$11,2,FALSE),VLOOKUP(L1420,'Pontuação'!M$2:N$13,2,FALSE)),0)</f>
        <v>1672</v>
      </c>
      <c r="AD1420" s="10">
        <f t="shared" si="1"/>
        <v>167</v>
      </c>
      <c r="AE1420" s="10" t="str">
        <f t="array" ref="AE1420">IFERROR(INDEX('Pontuação'!G$13:G$101, MATCH(AD1420, 'Pontuação'!F$13:F$101, 0)), "Faixa Indefinida")</f>
        <v>B</v>
      </c>
      <c r="AF1420" s="10">
        <f t="shared" si="2"/>
        <v>0</v>
      </c>
      <c r="AG1420" s="10">
        <f t="shared" si="3"/>
        <v>1</v>
      </c>
      <c r="AH1420" s="10">
        <f t="shared" si="4"/>
        <v>0</v>
      </c>
      <c r="AI1420" s="10">
        <f t="shared" si="5"/>
        <v>0</v>
      </c>
      <c r="AJ1420" s="9">
        <f>ROUNDUP(SUM(VLOOKUP(F1420,'Pontuação 3.0'!A$2:B$11,2,FALSE),VLOOKUP(E1420,'Pontuação 3.0'!C$2:D$11,2,FALSE),VLOOKUP(H1420,'Pontuação 3.0'!I$2:J$11,2,FALSE),VLOOKUP(J1420,'Pontuação 3.0'!G$2:H$11,2,FALSE),VLOOKUP(G1420,'Pontuação 3.0'!E$2:F$11,2,FALSE),VLOOKUP(K1420,'Pontuação 3.0'!K$2:L$11,2,FALSE),VLOOKUP(L1420,'Pontuação 3.0'!M$2:N$13,2,FALSE)),0)</f>
        <v>2077</v>
      </c>
      <c r="AK1420" s="9">
        <f t="shared" si="6"/>
        <v>208</v>
      </c>
      <c r="AL1420" s="9" t="str">
        <f t="array" ref="AL1420">IFERROR(INDEX('Pontuação 3.0'!G$13:G$191, MATCH(AK1420, 'Pontuação 3.0'!F$13:F$191, 0)), "Faixa Indefinida")</f>
        <v>C</v>
      </c>
      <c r="AM1420" s="9">
        <f t="shared" si="7"/>
        <v>0</v>
      </c>
      <c r="AN1420" s="9">
        <f t="shared" si="8"/>
        <v>0</v>
      </c>
      <c r="AO1420" s="9">
        <f t="shared" si="9"/>
        <v>1</v>
      </c>
      <c r="AP1420" s="9">
        <f t="shared" si="10"/>
        <v>0</v>
      </c>
      <c r="AQ1420" s="8"/>
    </row>
    <row r="1421" ht="15.75" customHeight="1">
      <c r="A1421" s="7">
        <v>45681.0</v>
      </c>
      <c r="B1421" s="8" t="s">
        <v>3243</v>
      </c>
      <c r="C1421" s="8" t="s">
        <v>3244</v>
      </c>
      <c r="D1421" s="11">
        <v>8.8996686358E10</v>
      </c>
      <c r="E1421" s="8" t="s">
        <v>11833</v>
      </c>
      <c r="F1421" s="8" t="s">
        <v>11834</v>
      </c>
      <c r="G1421" s="8" t="s">
        <v>11835</v>
      </c>
      <c r="H1421" s="8" t="s">
        <v>11865</v>
      </c>
      <c r="I1421" s="8" t="s">
        <v>11845</v>
      </c>
      <c r="J1421" s="8" t="s">
        <v>11852</v>
      </c>
      <c r="K1421" s="8" t="s">
        <v>11837</v>
      </c>
      <c r="L1421" s="8" t="s">
        <v>11847</v>
      </c>
      <c r="M1421" s="8" t="s">
        <v>11848</v>
      </c>
      <c r="N1421" s="12" t="s">
        <v>11</v>
      </c>
      <c r="O1421" s="12" t="s">
        <v>13</v>
      </c>
      <c r="P1421" s="12" t="s">
        <v>12</v>
      </c>
      <c r="Q1421" s="12" t="s">
        <v>65</v>
      </c>
      <c r="R1421" s="12" t="s">
        <v>20</v>
      </c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9">
        <f>ROUNDUP(SUM(VLOOKUP(F1421,'Pontuação'!A$2:B$11,2,FALSE),VLOOKUP(E1421,'Pontuação'!C$2:D$11,2,FALSE),VLOOKUP(H1421,'Pontuação'!I$2:J$11,2,FALSE),VLOOKUP(J1421,'Pontuação'!G$2:H$11,2,FALSE),VLOOKUP(L1421,'Pontuação'!M$2:N$13,2,FALSE)),0)</f>
        <v>1804</v>
      </c>
      <c r="AD1421" s="10">
        <f t="shared" si="1"/>
        <v>180</v>
      </c>
      <c r="AE1421" s="10" t="str">
        <f t="array" ref="AE1421">IFERROR(INDEX('Pontuação'!G$13:G$101, MATCH(AD1421, 'Pontuação'!F$13:F$101, 0)), "Faixa Indefinida")</f>
        <v>B</v>
      </c>
      <c r="AF1421" s="10">
        <f t="shared" si="2"/>
        <v>0</v>
      </c>
      <c r="AG1421" s="10">
        <f t="shared" si="3"/>
        <v>1</v>
      </c>
      <c r="AH1421" s="10">
        <f t="shared" si="4"/>
        <v>0</v>
      </c>
      <c r="AI1421" s="10">
        <f t="shared" si="5"/>
        <v>0</v>
      </c>
      <c r="AJ1421" s="9">
        <f>ROUNDUP(SUM(VLOOKUP(F1421,'Pontuação 3.0'!A$2:B$11,2,FALSE),VLOOKUP(E1421,'Pontuação 3.0'!C$2:D$11,2,FALSE),VLOOKUP(H1421,'Pontuação 3.0'!I$2:J$11,2,FALSE),VLOOKUP(J1421,'Pontuação 3.0'!G$2:H$11,2,FALSE),VLOOKUP(G1421,'Pontuação 3.0'!E$2:F$11,2,FALSE),VLOOKUP(K1421,'Pontuação 3.0'!K$2:L$11,2,FALSE),VLOOKUP(L1421,'Pontuação 3.0'!M$2:N$13,2,FALSE)),0)</f>
        <v>2023</v>
      </c>
      <c r="AK1421" s="9">
        <f t="shared" si="6"/>
        <v>202</v>
      </c>
      <c r="AL1421" s="9" t="str">
        <f t="array" ref="AL1421">IFERROR(INDEX('Pontuação 3.0'!G$13:G$191, MATCH(AK1421, 'Pontuação 3.0'!F$13:F$191, 0)), "Faixa Indefinida")</f>
        <v>C</v>
      </c>
      <c r="AM1421" s="9">
        <f t="shared" si="7"/>
        <v>0</v>
      </c>
      <c r="AN1421" s="9">
        <f t="shared" si="8"/>
        <v>0</v>
      </c>
      <c r="AO1421" s="9">
        <f t="shared" si="9"/>
        <v>1</v>
      </c>
      <c r="AP1421" s="9">
        <f t="shared" si="10"/>
        <v>0</v>
      </c>
      <c r="AQ1421" s="8"/>
    </row>
    <row r="1422" ht="15.75" customHeight="1">
      <c r="A1422" s="7">
        <v>45681.0</v>
      </c>
      <c r="B1422" s="8" t="s">
        <v>3245</v>
      </c>
      <c r="C1422" s="8" t="s">
        <v>3246</v>
      </c>
      <c r="D1422" s="11">
        <v>6.1994480765E10</v>
      </c>
      <c r="E1422" s="8" t="s">
        <v>11833</v>
      </c>
      <c r="F1422" s="8" t="s">
        <v>11842</v>
      </c>
      <c r="G1422" s="8" t="s">
        <v>11843</v>
      </c>
      <c r="H1422" s="8" t="s">
        <v>11850</v>
      </c>
      <c r="I1422" s="8" t="s">
        <v>11837</v>
      </c>
      <c r="J1422" s="8" t="s">
        <v>11846</v>
      </c>
      <c r="K1422" s="8" t="s">
        <v>11837</v>
      </c>
      <c r="L1422" s="8" t="s">
        <v>11851</v>
      </c>
      <c r="M1422" s="8" t="s">
        <v>11841</v>
      </c>
      <c r="N1422" s="12" t="s">
        <v>11</v>
      </c>
      <c r="O1422" s="12" t="s">
        <v>13</v>
      </c>
      <c r="P1422" s="12" t="s">
        <v>123</v>
      </c>
      <c r="Q1422" s="12" t="s">
        <v>15</v>
      </c>
      <c r="R1422" s="12" t="s">
        <v>14</v>
      </c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9">
        <f>ROUNDUP(SUM(VLOOKUP(F1422,'Pontuação'!A$2:B$11,2,FALSE),VLOOKUP(E1422,'Pontuação'!C$2:D$11,2,FALSE),VLOOKUP(H1422,'Pontuação'!I$2:J$11,2,FALSE),VLOOKUP(J1422,'Pontuação'!G$2:H$11,2,FALSE),VLOOKUP(L1422,'Pontuação'!M$2:N$13,2,FALSE)),0)</f>
        <v>1553</v>
      </c>
      <c r="AD1422" s="10">
        <f t="shared" si="1"/>
        <v>155</v>
      </c>
      <c r="AE1422" s="10" t="str">
        <f t="array" ref="AE1422">IFERROR(INDEX('Pontuação'!G$13:G$101, MATCH(AD1422, 'Pontuação'!F$13:F$101, 0)), "Faixa Indefinida")</f>
        <v>C</v>
      </c>
      <c r="AF1422" s="10">
        <f t="shared" si="2"/>
        <v>0</v>
      </c>
      <c r="AG1422" s="10">
        <f t="shared" si="3"/>
        <v>0</v>
      </c>
      <c r="AH1422" s="10">
        <f t="shared" si="4"/>
        <v>1</v>
      </c>
      <c r="AI1422" s="10">
        <f t="shared" si="5"/>
        <v>0</v>
      </c>
      <c r="AJ1422" s="9">
        <f>ROUNDUP(SUM(VLOOKUP(F1422,'Pontuação 3.0'!A$2:B$11,2,FALSE),VLOOKUP(E1422,'Pontuação 3.0'!C$2:D$11,2,FALSE),VLOOKUP(H1422,'Pontuação 3.0'!I$2:J$11,2,FALSE),VLOOKUP(J1422,'Pontuação 3.0'!G$2:H$11,2,FALSE),VLOOKUP(G1422,'Pontuação 3.0'!E$2:F$11,2,FALSE),VLOOKUP(K1422,'Pontuação 3.0'!K$2:L$11,2,FALSE),VLOOKUP(L1422,'Pontuação 3.0'!M$2:N$13,2,FALSE)),0)</f>
        <v>2122</v>
      </c>
      <c r="AK1422" s="9">
        <f t="shared" si="6"/>
        <v>212</v>
      </c>
      <c r="AL1422" s="9" t="str">
        <f t="array" ref="AL1422">IFERROR(INDEX('Pontuação 3.0'!G$13:G$191, MATCH(AK1422, 'Pontuação 3.0'!F$13:F$191, 0)), "Faixa Indefinida")</f>
        <v>C</v>
      </c>
      <c r="AM1422" s="9">
        <f t="shared" si="7"/>
        <v>0</v>
      </c>
      <c r="AN1422" s="9">
        <f t="shared" si="8"/>
        <v>0</v>
      </c>
      <c r="AO1422" s="9">
        <f t="shared" si="9"/>
        <v>1</v>
      </c>
      <c r="AP1422" s="9">
        <f t="shared" si="10"/>
        <v>0</v>
      </c>
      <c r="AQ1422" s="8"/>
    </row>
    <row r="1423" ht="15.75" customHeight="1">
      <c r="A1423" s="7">
        <v>45681.0</v>
      </c>
      <c r="B1423" s="8" t="s">
        <v>3250</v>
      </c>
      <c r="C1423" s="8" t="s">
        <v>3251</v>
      </c>
      <c r="D1423" s="11">
        <v>8.1981131102E10</v>
      </c>
      <c r="E1423" s="8" t="s">
        <v>11833</v>
      </c>
      <c r="F1423" s="8" t="s">
        <v>11854</v>
      </c>
      <c r="G1423" s="8" t="s">
        <v>11835</v>
      </c>
      <c r="H1423" s="8" t="s">
        <v>11844</v>
      </c>
      <c r="I1423" s="8" t="s">
        <v>11845</v>
      </c>
      <c r="J1423" s="8" t="s">
        <v>11852</v>
      </c>
      <c r="K1423" s="8" t="s">
        <v>11837</v>
      </c>
      <c r="L1423" s="8" t="s">
        <v>11851</v>
      </c>
      <c r="M1423" s="8" t="s">
        <v>11849</v>
      </c>
      <c r="N1423" s="12" t="s">
        <v>11</v>
      </c>
      <c r="O1423" s="12" t="s">
        <v>13</v>
      </c>
      <c r="P1423" s="12" t="s">
        <v>37</v>
      </c>
      <c r="Q1423" s="12" t="s">
        <v>65</v>
      </c>
      <c r="R1423" s="12" t="s">
        <v>20</v>
      </c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9">
        <f>ROUNDUP(SUM(VLOOKUP(F1423,'Pontuação'!A$2:B$11,2,FALSE),VLOOKUP(E1423,'Pontuação'!C$2:D$11,2,FALSE),VLOOKUP(H1423,'Pontuação'!I$2:J$11,2,FALSE),VLOOKUP(J1423,'Pontuação'!G$2:H$11,2,FALSE),VLOOKUP(L1423,'Pontuação'!M$2:N$13,2,FALSE)),0)</f>
        <v>1705</v>
      </c>
      <c r="AD1423" s="10">
        <f t="shared" si="1"/>
        <v>171</v>
      </c>
      <c r="AE1423" s="10" t="str">
        <f t="array" ref="AE1423">IFERROR(INDEX('Pontuação'!G$13:G$101, MATCH(AD1423, 'Pontuação'!F$13:F$101, 0)), "Faixa Indefinida")</f>
        <v>B</v>
      </c>
      <c r="AF1423" s="10">
        <f t="shared" si="2"/>
        <v>0</v>
      </c>
      <c r="AG1423" s="10">
        <f t="shared" si="3"/>
        <v>1</v>
      </c>
      <c r="AH1423" s="10">
        <f t="shared" si="4"/>
        <v>0</v>
      </c>
      <c r="AI1423" s="10">
        <f t="shared" si="5"/>
        <v>0</v>
      </c>
      <c r="AJ1423" s="9">
        <f>ROUNDUP(SUM(VLOOKUP(F1423,'Pontuação 3.0'!A$2:B$11,2,FALSE),VLOOKUP(E1423,'Pontuação 3.0'!C$2:D$11,2,FALSE),VLOOKUP(H1423,'Pontuação 3.0'!I$2:J$11,2,FALSE),VLOOKUP(J1423,'Pontuação 3.0'!G$2:H$11,2,FALSE),VLOOKUP(G1423,'Pontuação 3.0'!E$2:F$11,2,FALSE),VLOOKUP(K1423,'Pontuação 3.0'!K$2:L$11,2,FALSE),VLOOKUP(L1423,'Pontuação 3.0'!M$2:N$13,2,FALSE)),0)</f>
        <v>2206</v>
      </c>
      <c r="AK1423" s="9">
        <f t="shared" si="6"/>
        <v>221</v>
      </c>
      <c r="AL1423" s="9" t="str">
        <f t="array" ref="AL1423">IFERROR(INDEX('Pontuação 3.0'!G$13:G$191, MATCH(AK1423, 'Pontuação 3.0'!F$13:F$191, 0)), "Faixa Indefinida")</f>
        <v>B</v>
      </c>
      <c r="AM1423" s="9">
        <f t="shared" si="7"/>
        <v>0</v>
      </c>
      <c r="AN1423" s="9">
        <f t="shared" si="8"/>
        <v>1</v>
      </c>
      <c r="AO1423" s="9">
        <f t="shared" si="9"/>
        <v>0</v>
      </c>
      <c r="AP1423" s="9">
        <f t="shared" si="10"/>
        <v>0</v>
      </c>
      <c r="AQ1423" s="8"/>
    </row>
    <row r="1424" ht="15.75" customHeight="1">
      <c r="A1424" s="7">
        <v>45681.0</v>
      </c>
      <c r="B1424" s="8" t="s">
        <v>3248</v>
      </c>
      <c r="C1424" s="8" t="s">
        <v>3249</v>
      </c>
      <c r="D1424" s="11">
        <v>1.1947073533E10</v>
      </c>
      <c r="E1424" s="8" t="s">
        <v>11833</v>
      </c>
      <c r="F1424" s="8" t="s">
        <v>11834</v>
      </c>
      <c r="G1424" s="8" t="s">
        <v>11843</v>
      </c>
      <c r="H1424" s="8" t="s">
        <v>11844</v>
      </c>
      <c r="I1424" s="8" t="s">
        <v>11837</v>
      </c>
      <c r="J1424" s="8" t="s">
        <v>11838</v>
      </c>
      <c r="K1424" s="8" t="s">
        <v>11837</v>
      </c>
      <c r="L1424" s="8" t="s">
        <v>11847</v>
      </c>
      <c r="M1424" s="8" t="s">
        <v>11849</v>
      </c>
      <c r="N1424" s="12" t="s">
        <v>11</v>
      </c>
      <c r="O1424" s="12" t="s">
        <v>13</v>
      </c>
      <c r="P1424" s="12" t="s">
        <v>23</v>
      </c>
      <c r="Q1424" s="12" t="s">
        <v>15</v>
      </c>
      <c r="R1424" s="12" t="s">
        <v>20</v>
      </c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9">
        <f>ROUNDUP(SUM(VLOOKUP(F1424,'Pontuação'!A$2:B$11,2,FALSE),VLOOKUP(E1424,'Pontuação'!C$2:D$11,2,FALSE),VLOOKUP(H1424,'Pontuação'!I$2:J$11,2,FALSE),VLOOKUP(J1424,'Pontuação'!G$2:H$11,2,FALSE),VLOOKUP(L1424,'Pontuação'!M$2:N$13,2,FALSE)),0)</f>
        <v>1993</v>
      </c>
      <c r="AD1424" s="10">
        <f t="shared" si="1"/>
        <v>199</v>
      </c>
      <c r="AE1424" s="10" t="str">
        <f t="array" ref="AE1424">IFERROR(INDEX('Pontuação'!G$13:G$101, MATCH(AD1424, 'Pontuação'!F$13:F$101, 0)), "Faixa Indefinida")</f>
        <v>A</v>
      </c>
      <c r="AF1424" s="10">
        <f t="shared" si="2"/>
        <v>1</v>
      </c>
      <c r="AG1424" s="10">
        <f t="shared" si="3"/>
        <v>0</v>
      </c>
      <c r="AH1424" s="10">
        <f t="shared" si="4"/>
        <v>0</v>
      </c>
      <c r="AI1424" s="10">
        <f t="shared" si="5"/>
        <v>0</v>
      </c>
      <c r="AJ1424" s="9">
        <f>ROUNDUP(SUM(VLOOKUP(F1424,'Pontuação 3.0'!A$2:B$11,2,FALSE),VLOOKUP(E1424,'Pontuação 3.0'!C$2:D$11,2,FALSE),VLOOKUP(H1424,'Pontuação 3.0'!I$2:J$11,2,FALSE),VLOOKUP(J1424,'Pontuação 3.0'!G$2:H$11,2,FALSE),VLOOKUP(G1424,'Pontuação 3.0'!E$2:F$11,2,FALSE),VLOOKUP(K1424,'Pontuação 3.0'!K$2:L$11,2,FALSE),VLOOKUP(L1424,'Pontuação 3.0'!M$2:N$13,2,FALSE)),0)</f>
        <v>2437</v>
      </c>
      <c r="AK1424" s="9">
        <f t="shared" si="6"/>
        <v>244</v>
      </c>
      <c r="AL1424" s="9" t="str">
        <f t="array" ref="AL1424">IFERROR(INDEX('Pontuação 3.0'!G$13:G$191, MATCH(AK1424, 'Pontuação 3.0'!F$13:F$191, 0)), "Faixa Indefinida")</f>
        <v>A</v>
      </c>
      <c r="AM1424" s="9">
        <f t="shared" si="7"/>
        <v>1</v>
      </c>
      <c r="AN1424" s="9">
        <f t="shared" si="8"/>
        <v>0</v>
      </c>
      <c r="AO1424" s="9">
        <f t="shared" si="9"/>
        <v>0</v>
      </c>
      <c r="AP1424" s="9">
        <f t="shared" si="10"/>
        <v>0</v>
      </c>
      <c r="AQ1424" s="8"/>
    </row>
    <row r="1425" ht="15.75" customHeight="1">
      <c r="A1425" s="7">
        <v>45681.0</v>
      </c>
      <c r="B1425" s="8" t="s">
        <v>3252</v>
      </c>
      <c r="C1425" s="8" t="s">
        <v>3253</v>
      </c>
      <c r="D1425" s="11">
        <v>5.4991157237E10</v>
      </c>
      <c r="E1425" s="8" t="s">
        <v>11833</v>
      </c>
      <c r="F1425" s="8" t="s">
        <v>11834</v>
      </c>
      <c r="G1425" s="8" t="s">
        <v>11843</v>
      </c>
      <c r="H1425" s="8" t="s">
        <v>11865</v>
      </c>
      <c r="I1425" s="8" t="s">
        <v>11837</v>
      </c>
      <c r="J1425" s="8" t="s">
        <v>11852</v>
      </c>
      <c r="K1425" s="8" t="s">
        <v>11839</v>
      </c>
      <c r="L1425" s="8" t="s">
        <v>11870</v>
      </c>
      <c r="M1425" s="8" t="s">
        <v>11841</v>
      </c>
      <c r="N1425" s="12" t="s">
        <v>11</v>
      </c>
      <c r="O1425" s="12" t="s">
        <v>13</v>
      </c>
      <c r="P1425" s="12" t="s">
        <v>23</v>
      </c>
      <c r="Q1425" s="12" t="s">
        <v>15</v>
      </c>
      <c r="R1425" s="12" t="s">
        <v>14</v>
      </c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9">
        <f>ROUNDUP(SUM(VLOOKUP(F1425,'Pontuação'!A$2:B$11,2,FALSE),VLOOKUP(E1425,'Pontuação'!C$2:D$11,2,FALSE),VLOOKUP(H1425,'Pontuação'!I$2:J$11,2,FALSE),VLOOKUP(J1425,'Pontuação'!G$2:H$11,2,FALSE),VLOOKUP(L1425,'Pontuação'!M$2:N$13,2,FALSE)),0)</f>
        <v>1742</v>
      </c>
      <c r="AD1425" s="10">
        <f t="shared" si="1"/>
        <v>174</v>
      </c>
      <c r="AE1425" s="10" t="str">
        <f t="array" ref="AE1425">IFERROR(INDEX('Pontuação'!G$13:G$101, MATCH(AD1425, 'Pontuação'!F$13:F$101, 0)), "Faixa Indefinida")</f>
        <v>B</v>
      </c>
      <c r="AF1425" s="10">
        <f t="shared" si="2"/>
        <v>0</v>
      </c>
      <c r="AG1425" s="10">
        <f t="shared" si="3"/>
        <v>1</v>
      </c>
      <c r="AH1425" s="10">
        <f t="shared" si="4"/>
        <v>0</v>
      </c>
      <c r="AI1425" s="10">
        <f t="shared" si="5"/>
        <v>0</v>
      </c>
      <c r="AJ1425" s="9">
        <f>ROUNDUP(SUM(VLOOKUP(F1425,'Pontuação 3.0'!A$2:B$11,2,FALSE),VLOOKUP(E1425,'Pontuação 3.0'!C$2:D$11,2,FALSE),VLOOKUP(H1425,'Pontuação 3.0'!I$2:J$11,2,FALSE),VLOOKUP(J1425,'Pontuação 3.0'!G$2:H$11,2,FALSE),VLOOKUP(G1425,'Pontuação 3.0'!E$2:F$11,2,FALSE),VLOOKUP(K1425,'Pontuação 3.0'!K$2:L$11,2,FALSE),VLOOKUP(L1425,'Pontuação 3.0'!M$2:N$13,2,FALSE)),0)</f>
        <v>2532</v>
      </c>
      <c r="AK1425" s="9">
        <f t="shared" si="6"/>
        <v>253</v>
      </c>
      <c r="AL1425" s="9" t="str">
        <f t="array" ref="AL1425">IFERROR(INDEX('Pontuação 3.0'!G$13:G$191, MATCH(AK1425, 'Pontuação 3.0'!F$13:F$191, 0)), "Faixa Indefinida")</f>
        <v>A</v>
      </c>
      <c r="AM1425" s="9">
        <f t="shared" si="7"/>
        <v>1</v>
      </c>
      <c r="AN1425" s="9">
        <f t="shared" si="8"/>
        <v>0</v>
      </c>
      <c r="AO1425" s="9">
        <f t="shared" si="9"/>
        <v>0</v>
      </c>
      <c r="AP1425" s="9">
        <f t="shared" si="10"/>
        <v>0</v>
      </c>
      <c r="AQ1425" s="8"/>
    </row>
    <row r="1426" ht="15.75" customHeight="1">
      <c r="A1426" s="7">
        <v>45681.0</v>
      </c>
      <c r="B1426" s="8" t="s">
        <v>3254</v>
      </c>
      <c r="C1426" s="8" t="s">
        <v>3255</v>
      </c>
      <c r="D1426" s="11">
        <v>6.1982673645E10</v>
      </c>
      <c r="E1426" s="8" t="s">
        <v>11833</v>
      </c>
      <c r="F1426" s="8" t="s">
        <v>11834</v>
      </c>
      <c r="G1426" s="8" t="s">
        <v>11843</v>
      </c>
      <c r="H1426" s="8" t="s">
        <v>11865</v>
      </c>
      <c r="I1426" s="8" t="s">
        <v>11837</v>
      </c>
      <c r="J1426" s="8" t="s">
        <v>11852</v>
      </c>
      <c r="K1426" s="8" t="s">
        <v>11837</v>
      </c>
      <c r="L1426" s="8" t="s">
        <v>11847</v>
      </c>
      <c r="M1426" s="8" t="s">
        <v>11848</v>
      </c>
      <c r="N1426" s="12" t="s">
        <v>11</v>
      </c>
      <c r="O1426" s="12" t="s">
        <v>13</v>
      </c>
      <c r="P1426" s="12" t="s">
        <v>37</v>
      </c>
      <c r="Q1426" s="12" t="s">
        <v>65</v>
      </c>
      <c r="R1426" s="12" t="s">
        <v>20</v>
      </c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9">
        <f>ROUNDUP(SUM(VLOOKUP(F1426,'Pontuação'!A$2:B$11,2,FALSE),VLOOKUP(E1426,'Pontuação'!C$2:D$11,2,FALSE),VLOOKUP(H1426,'Pontuação'!I$2:J$11,2,FALSE),VLOOKUP(J1426,'Pontuação'!G$2:H$11,2,FALSE),VLOOKUP(L1426,'Pontuação'!M$2:N$13,2,FALSE)),0)</f>
        <v>1804</v>
      </c>
      <c r="AD1426" s="10">
        <f t="shared" si="1"/>
        <v>180</v>
      </c>
      <c r="AE1426" s="10" t="str">
        <f t="array" ref="AE1426">IFERROR(INDEX('Pontuação'!G$13:G$101, MATCH(AD1426, 'Pontuação'!F$13:F$101, 0)), "Faixa Indefinida")</f>
        <v>B</v>
      </c>
      <c r="AF1426" s="10">
        <f t="shared" si="2"/>
        <v>0</v>
      </c>
      <c r="AG1426" s="10">
        <f t="shared" si="3"/>
        <v>1</v>
      </c>
      <c r="AH1426" s="10">
        <f t="shared" si="4"/>
        <v>0</v>
      </c>
      <c r="AI1426" s="10">
        <f t="shared" si="5"/>
        <v>0</v>
      </c>
      <c r="AJ1426" s="9">
        <f>ROUNDUP(SUM(VLOOKUP(F1426,'Pontuação 3.0'!A$2:B$11,2,FALSE),VLOOKUP(E1426,'Pontuação 3.0'!C$2:D$11,2,FALSE),VLOOKUP(H1426,'Pontuação 3.0'!I$2:J$11,2,FALSE),VLOOKUP(J1426,'Pontuação 3.0'!G$2:H$11,2,FALSE),VLOOKUP(G1426,'Pontuação 3.0'!E$2:F$11,2,FALSE),VLOOKUP(K1426,'Pontuação 3.0'!K$2:L$11,2,FALSE),VLOOKUP(L1426,'Pontuação 3.0'!M$2:N$13,2,FALSE)),0)</f>
        <v>2163</v>
      </c>
      <c r="AK1426" s="9">
        <f t="shared" si="6"/>
        <v>216</v>
      </c>
      <c r="AL1426" s="9" t="str">
        <f t="array" ref="AL1426">IFERROR(INDEX('Pontuação 3.0'!G$13:G$191, MATCH(AK1426, 'Pontuação 3.0'!F$13:F$191, 0)), "Faixa Indefinida")</f>
        <v>B</v>
      </c>
      <c r="AM1426" s="9">
        <f t="shared" si="7"/>
        <v>0</v>
      </c>
      <c r="AN1426" s="9">
        <f t="shared" si="8"/>
        <v>1</v>
      </c>
      <c r="AO1426" s="9">
        <f t="shared" si="9"/>
        <v>0</v>
      </c>
      <c r="AP1426" s="9">
        <f t="shared" si="10"/>
        <v>0</v>
      </c>
      <c r="AQ1426" s="8"/>
    </row>
    <row r="1427" ht="15.75" customHeight="1">
      <c r="A1427" s="7">
        <v>45681.0</v>
      </c>
      <c r="B1427" s="8" t="s">
        <v>3256</v>
      </c>
      <c r="C1427" s="8" t="s">
        <v>3257</v>
      </c>
      <c r="D1427" s="11">
        <v>1.1196644558E12</v>
      </c>
      <c r="E1427" s="8" t="s">
        <v>11833</v>
      </c>
      <c r="F1427" s="8" t="s">
        <v>11842</v>
      </c>
      <c r="G1427" s="8" t="s">
        <v>11843</v>
      </c>
      <c r="H1427" s="8" t="s">
        <v>11844</v>
      </c>
      <c r="I1427" s="8" t="s">
        <v>11845</v>
      </c>
      <c r="J1427" s="8" t="s">
        <v>11846</v>
      </c>
      <c r="K1427" s="8" t="s">
        <v>11837</v>
      </c>
      <c r="L1427" s="8" t="s">
        <v>11851</v>
      </c>
      <c r="M1427" s="8" t="s">
        <v>11859</v>
      </c>
      <c r="N1427" s="12" t="s">
        <v>11</v>
      </c>
      <c r="O1427" s="12" t="s">
        <v>13</v>
      </c>
      <c r="P1427" s="12" t="s">
        <v>40</v>
      </c>
      <c r="Q1427" s="12" t="s">
        <v>15</v>
      </c>
      <c r="R1427" s="12" t="s">
        <v>20</v>
      </c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9">
        <f>ROUNDUP(SUM(VLOOKUP(F1427,'Pontuação'!A$2:B$11,2,FALSE),VLOOKUP(E1427,'Pontuação'!C$2:D$11,2,FALSE),VLOOKUP(H1427,'Pontuação'!I$2:J$11,2,FALSE),VLOOKUP(J1427,'Pontuação'!G$2:H$11,2,FALSE),VLOOKUP(L1427,'Pontuação'!M$2:N$13,2,FALSE)),0)</f>
        <v>1595</v>
      </c>
      <c r="AD1427" s="10">
        <f t="shared" si="1"/>
        <v>160</v>
      </c>
      <c r="AE1427" s="10" t="str">
        <f t="array" ref="AE1427">IFERROR(INDEX('Pontuação'!G$13:G$101, MATCH(AD1427, 'Pontuação'!F$13:F$101, 0)), "Faixa Indefinida")</f>
        <v>C</v>
      </c>
      <c r="AF1427" s="10">
        <f t="shared" si="2"/>
        <v>0</v>
      </c>
      <c r="AG1427" s="10">
        <f t="shared" si="3"/>
        <v>0</v>
      </c>
      <c r="AH1427" s="10">
        <f t="shared" si="4"/>
        <v>1</v>
      </c>
      <c r="AI1427" s="10">
        <f t="shared" si="5"/>
        <v>0</v>
      </c>
      <c r="AJ1427" s="9">
        <f>ROUNDUP(SUM(VLOOKUP(F1427,'Pontuação 3.0'!A$2:B$11,2,FALSE),VLOOKUP(E1427,'Pontuação 3.0'!C$2:D$11,2,FALSE),VLOOKUP(H1427,'Pontuação 3.0'!I$2:J$11,2,FALSE),VLOOKUP(J1427,'Pontuação 3.0'!G$2:H$11,2,FALSE),VLOOKUP(G1427,'Pontuação 3.0'!E$2:F$11,2,FALSE),VLOOKUP(K1427,'Pontuação 3.0'!K$2:L$11,2,FALSE),VLOOKUP(L1427,'Pontuação 3.0'!M$2:N$13,2,FALSE)),0)</f>
        <v>2209</v>
      </c>
      <c r="AK1427" s="9">
        <f t="shared" si="6"/>
        <v>221</v>
      </c>
      <c r="AL1427" s="9" t="str">
        <f t="array" ref="AL1427">IFERROR(INDEX('Pontuação 3.0'!G$13:G$191, MATCH(AK1427, 'Pontuação 3.0'!F$13:F$191, 0)), "Faixa Indefinida")</f>
        <v>B</v>
      </c>
      <c r="AM1427" s="9">
        <f t="shared" si="7"/>
        <v>0</v>
      </c>
      <c r="AN1427" s="9">
        <f t="shared" si="8"/>
        <v>1</v>
      </c>
      <c r="AO1427" s="9">
        <f t="shared" si="9"/>
        <v>0</v>
      </c>
      <c r="AP1427" s="9">
        <f t="shared" si="10"/>
        <v>0</v>
      </c>
      <c r="AQ1427" s="8"/>
    </row>
    <row r="1428" ht="15.75" customHeight="1">
      <c r="A1428" s="7">
        <v>45681.0</v>
      </c>
      <c r="B1428" s="8" t="s">
        <v>11939</v>
      </c>
      <c r="C1428" s="8" t="s">
        <v>3259</v>
      </c>
      <c r="D1428" s="11">
        <v>6.3992116534E10</v>
      </c>
      <c r="E1428" s="8" t="s">
        <v>11833</v>
      </c>
      <c r="F1428" s="8" t="s">
        <v>11834</v>
      </c>
      <c r="G1428" s="8" t="s">
        <v>11835</v>
      </c>
      <c r="H1428" s="8" t="s">
        <v>11850</v>
      </c>
      <c r="I1428" s="8" t="s">
        <v>11837</v>
      </c>
      <c r="J1428" s="8" t="s">
        <v>11846</v>
      </c>
      <c r="K1428" s="8" t="s">
        <v>11837</v>
      </c>
      <c r="L1428" s="8" t="s">
        <v>11847</v>
      </c>
      <c r="M1428" s="8" t="s">
        <v>11848</v>
      </c>
      <c r="N1428" s="12" t="s">
        <v>11</v>
      </c>
      <c r="O1428" s="12" t="s">
        <v>13</v>
      </c>
      <c r="P1428" s="12" t="s">
        <v>23</v>
      </c>
      <c r="Q1428" s="12" t="s">
        <v>15</v>
      </c>
      <c r="R1428" s="12" t="s">
        <v>20</v>
      </c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9">
        <f>ROUNDUP(SUM(VLOOKUP(F1428,'Pontuação'!A$2:B$11,2,FALSE),VLOOKUP(E1428,'Pontuação'!C$2:D$11,2,FALSE),VLOOKUP(H1428,'Pontuação'!I$2:J$11,2,FALSE),VLOOKUP(J1428,'Pontuação'!G$2:H$11,2,FALSE),VLOOKUP(L1428,'Pontuação'!M$2:N$13,2,FALSE)),0)</f>
        <v>1673</v>
      </c>
      <c r="AD1428" s="10">
        <f t="shared" si="1"/>
        <v>167</v>
      </c>
      <c r="AE1428" s="10" t="str">
        <f t="array" ref="AE1428">IFERROR(INDEX('Pontuação'!G$13:G$101, MATCH(AD1428, 'Pontuação'!F$13:F$101, 0)), "Faixa Indefinida")</f>
        <v>B</v>
      </c>
      <c r="AF1428" s="10">
        <f t="shared" si="2"/>
        <v>0</v>
      </c>
      <c r="AG1428" s="10">
        <f t="shared" si="3"/>
        <v>1</v>
      </c>
      <c r="AH1428" s="10">
        <f t="shared" si="4"/>
        <v>0</v>
      </c>
      <c r="AI1428" s="10">
        <f t="shared" si="5"/>
        <v>0</v>
      </c>
      <c r="AJ1428" s="9">
        <f>ROUNDUP(SUM(VLOOKUP(F1428,'Pontuação 3.0'!A$2:B$11,2,FALSE),VLOOKUP(E1428,'Pontuação 3.0'!C$2:D$11,2,FALSE),VLOOKUP(H1428,'Pontuação 3.0'!I$2:J$11,2,FALSE),VLOOKUP(J1428,'Pontuação 3.0'!G$2:H$11,2,FALSE),VLOOKUP(G1428,'Pontuação 3.0'!E$2:F$11,2,FALSE),VLOOKUP(K1428,'Pontuação 3.0'!K$2:L$11,2,FALSE),VLOOKUP(L1428,'Pontuação 3.0'!M$2:N$13,2,FALSE)),0)</f>
        <v>1935</v>
      </c>
      <c r="AK1428" s="9">
        <f t="shared" si="6"/>
        <v>194</v>
      </c>
      <c r="AL1428" s="9" t="str">
        <f t="array" ref="AL1428">IFERROR(INDEX('Pontuação 3.0'!G$13:G$191, MATCH(AK1428, 'Pontuação 3.0'!F$13:F$191, 0)), "Faixa Indefinida")</f>
        <v>C</v>
      </c>
      <c r="AM1428" s="9">
        <f t="shared" si="7"/>
        <v>0</v>
      </c>
      <c r="AN1428" s="9">
        <f t="shared" si="8"/>
        <v>0</v>
      </c>
      <c r="AO1428" s="9">
        <f t="shared" si="9"/>
        <v>1</v>
      </c>
      <c r="AP1428" s="9">
        <f t="shared" si="10"/>
        <v>0</v>
      </c>
      <c r="AQ1428" s="8"/>
    </row>
    <row r="1429" ht="15.75" customHeight="1">
      <c r="A1429" s="7">
        <v>45681.0</v>
      </c>
      <c r="B1429" s="8" t="s">
        <v>3262</v>
      </c>
      <c r="C1429" s="8" t="s">
        <v>3263</v>
      </c>
      <c r="D1429" s="11">
        <v>8.599432757E10</v>
      </c>
      <c r="E1429" s="8" t="s">
        <v>11833</v>
      </c>
      <c r="F1429" s="8" t="s">
        <v>11834</v>
      </c>
      <c r="G1429" s="8" t="s">
        <v>11843</v>
      </c>
      <c r="H1429" s="8" t="s">
        <v>11844</v>
      </c>
      <c r="I1429" s="8" t="s">
        <v>11837</v>
      </c>
      <c r="J1429" s="8" t="s">
        <v>11852</v>
      </c>
      <c r="K1429" s="8" t="s">
        <v>11837</v>
      </c>
      <c r="L1429" s="8" t="s">
        <v>11851</v>
      </c>
      <c r="M1429" s="8" t="s">
        <v>11849</v>
      </c>
      <c r="N1429" s="12" t="s">
        <v>11</v>
      </c>
      <c r="O1429" s="12" t="s">
        <v>13</v>
      </c>
      <c r="P1429" s="12" t="s">
        <v>123</v>
      </c>
      <c r="Q1429" s="12" t="s">
        <v>15</v>
      </c>
      <c r="R1429" s="12" t="s">
        <v>20</v>
      </c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9">
        <f>ROUNDUP(SUM(VLOOKUP(F1429,'Pontuação'!A$2:B$11,2,FALSE),VLOOKUP(E1429,'Pontuação'!C$2:D$11,2,FALSE),VLOOKUP(H1429,'Pontuação'!I$2:J$11,2,FALSE),VLOOKUP(J1429,'Pontuação'!G$2:H$11,2,FALSE),VLOOKUP(L1429,'Pontuação'!M$2:N$13,2,FALSE)),0)</f>
        <v>1688</v>
      </c>
      <c r="AD1429" s="10">
        <f t="shared" si="1"/>
        <v>169</v>
      </c>
      <c r="AE1429" s="10" t="str">
        <f t="array" ref="AE1429">IFERROR(INDEX('Pontuação'!G$13:G$101, MATCH(AD1429, 'Pontuação'!F$13:F$101, 0)), "Faixa Indefinida")</f>
        <v>B</v>
      </c>
      <c r="AF1429" s="10">
        <f t="shared" si="2"/>
        <v>0</v>
      </c>
      <c r="AG1429" s="10">
        <f t="shared" si="3"/>
        <v>1</v>
      </c>
      <c r="AH1429" s="10">
        <f t="shared" si="4"/>
        <v>0</v>
      </c>
      <c r="AI1429" s="10">
        <f t="shared" si="5"/>
        <v>0</v>
      </c>
      <c r="AJ1429" s="9">
        <f>ROUNDUP(SUM(VLOOKUP(F1429,'Pontuação 3.0'!A$2:B$11,2,FALSE),VLOOKUP(E1429,'Pontuação 3.0'!C$2:D$11,2,FALSE),VLOOKUP(H1429,'Pontuação 3.0'!I$2:J$11,2,FALSE),VLOOKUP(J1429,'Pontuação 3.0'!G$2:H$11,2,FALSE),VLOOKUP(G1429,'Pontuação 3.0'!E$2:F$11,2,FALSE),VLOOKUP(K1429,'Pontuação 3.0'!K$2:L$11,2,FALSE),VLOOKUP(L1429,'Pontuação 3.0'!M$2:N$13,2,FALSE)),0)</f>
        <v>2228</v>
      </c>
      <c r="AK1429" s="9">
        <f t="shared" si="6"/>
        <v>223</v>
      </c>
      <c r="AL1429" s="9" t="str">
        <f t="array" ref="AL1429">IFERROR(INDEX('Pontuação 3.0'!G$13:G$191, MATCH(AK1429, 'Pontuação 3.0'!F$13:F$191, 0)), "Faixa Indefinida")</f>
        <v>B</v>
      </c>
      <c r="AM1429" s="9">
        <f t="shared" si="7"/>
        <v>0</v>
      </c>
      <c r="AN1429" s="9">
        <f t="shared" si="8"/>
        <v>1</v>
      </c>
      <c r="AO1429" s="9">
        <f t="shared" si="9"/>
        <v>0</v>
      </c>
      <c r="AP1429" s="9">
        <f t="shared" si="10"/>
        <v>0</v>
      </c>
      <c r="AQ1429" s="8"/>
    </row>
    <row r="1430" ht="15.75" customHeight="1">
      <c r="A1430" s="7">
        <v>45681.0</v>
      </c>
      <c r="B1430" s="8" t="s">
        <v>3266</v>
      </c>
      <c r="C1430" s="8" t="s">
        <v>3267</v>
      </c>
      <c r="D1430" s="8" t="s">
        <v>3268</v>
      </c>
      <c r="E1430" s="8" t="s">
        <v>11833</v>
      </c>
      <c r="F1430" s="8" t="s">
        <v>11842</v>
      </c>
      <c r="G1430" s="8" t="s">
        <v>11843</v>
      </c>
      <c r="H1430" s="8" t="s">
        <v>11856</v>
      </c>
      <c r="I1430" s="8" t="s">
        <v>11845</v>
      </c>
      <c r="J1430" s="8" t="s">
        <v>11852</v>
      </c>
      <c r="K1430" s="8" t="s">
        <v>11839</v>
      </c>
      <c r="L1430" s="8" t="s">
        <v>11857</v>
      </c>
      <c r="M1430" s="8" t="s">
        <v>11849</v>
      </c>
      <c r="N1430" s="12" t="s">
        <v>11</v>
      </c>
      <c r="O1430" s="12" t="s">
        <v>13</v>
      </c>
      <c r="P1430" s="12" t="s">
        <v>37</v>
      </c>
      <c r="Q1430" s="12" t="s">
        <v>24</v>
      </c>
      <c r="R1430" s="12" t="s">
        <v>20</v>
      </c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9">
        <f>ROUNDUP(SUM(VLOOKUP(F1430,'Pontuação'!A$2:B$11,2,FALSE),VLOOKUP(E1430,'Pontuação'!C$2:D$11,2,FALSE),VLOOKUP(H1430,'Pontuação'!I$2:J$11,2,FALSE),VLOOKUP(J1430,'Pontuação'!G$2:H$11,2,FALSE),VLOOKUP(L1430,'Pontuação'!M$2:N$13,2,FALSE)),0)</f>
        <v>1507</v>
      </c>
      <c r="AD1430" s="10">
        <f t="shared" si="1"/>
        <v>151</v>
      </c>
      <c r="AE1430" s="10" t="str">
        <f t="array" ref="AE1430">IFERROR(INDEX('Pontuação'!G$13:G$101, MATCH(AD1430, 'Pontuação'!F$13:F$101, 0)), "Faixa Indefinida")</f>
        <v>C</v>
      </c>
      <c r="AF1430" s="10">
        <f t="shared" si="2"/>
        <v>0</v>
      </c>
      <c r="AG1430" s="10">
        <f t="shared" si="3"/>
        <v>0</v>
      </c>
      <c r="AH1430" s="10">
        <f t="shared" si="4"/>
        <v>1</v>
      </c>
      <c r="AI1430" s="10">
        <f t="shared" si="5"/>
        <v>0</v>
      </c>
      <c r="AJ1430" s="9">
        <f>ROUNDUP(SUM(VLOOKUP(F1430,'Pontuação 3.0'!A$2:B$11,2,FALSE),VLOOKUP(E1430,'Pontuação 3.0'!C$2:D$11,2,FALSE),VLOOKUP(H1430,'Pontuação 3.0'!I$2:J$11,2,FALSE),VLOOKUP(J1430,'Pontuação 3.0'!G$2:H$11,2,FALSE),VLOOKUP(G1430,'Pontuação 3.0'!E$2:F$11,2,FALSE),VLOOKUP(K1430,'Pontuação 3.0'!K$2:L$11,2,FALSE),VLOOKUP(L1430,'Pontuação 3.0'!M$2:N$13,2,FALSE)),0)</f>
        <v>2357</v>
      </c>
      <c r="AK1430" s="9">
        <f t="shared" si="6"/>
        <v>236</v>
      </c>
      <c r="AL1430" s="9" t="str">
        <f t="array" ref="AL1430">IFERROR(INDEX('Pontuação 3.0'!G$13:G$191, MATCH(AK1430, 'Pontuação 3.0'!F$13:F$191, 0)), "Faixa Indefinida")</f>
        <v>A</v>
      </c>
      <c r="AM1430" s="9">
        <f t="shared" si="7"/>
        <v>1</v>
      </c>
      <c r="AN1430" s="9">
        <f t="shared" si="8"/>
        <v>0</v>
      </c>
      <c r="AO1430" s="9">
        <f t="shared" si="9"/>
        <v>0</v>
      </c>
      <c r="AP1430" s="9">
        <f t="shared" si="10"/>
        <v>0</v>
      </c>
      <c r="AQ1430" s="8"/>
    </row>
    <row r="1431" ht="15.75" customHeight="1">
      <c r="A1431" s="7">
        <v>45681.0</v>
      </c>
      <c r="B1431" s="8" t="s">
        <v>3269</v>
      </c>
      <c r="C1431" s="8" t="s">
        <v>3270</v>
      </c>
      <c r="D1431" s="11">
        <v>8.799952787E9</v>
      </c>
      <c r="E1431" s="8" t="s">
        <v>11833</v>
      </c>
      <c r="F1431" s="8" t="s">
        <v>11834</v>
      </c>
      <c r="G1431" s="8" t="s">
        <v>11843</v>
      </c>
      <c r="H1431" s="8" t="s">
        <v>11850</v>
      </c>
      <c r="I1431" s="8" t="s">
        <v>11837</v>
      </c>
      <c r="J1431" s="8" t="s">
        <v>11846</v>
      </c>
      <c r="K1431" s="8" t="s">
        <v>11837</v>
      </c>
      <c r="L1431" s="8" t="s">
        <v>11851</v>
      </c>
      <c r="M1431" s="8" t="s">
        <v>11849</v>
      </c>
      <c r="N1431" s="12" t="s">
        <v>11</v>
      </c>
      <c r="O1431" s="12" t="s">
        <v>13</v>
      </c>
      <c r="P1431" s="12" t="s">
        <v>123</v>
      </c>
      <c r="Q1431" s="12" t="s">
        <v>15</v>
      </c>
      <c r="R1431" s="12" t="s">
        <v>14</v>
      </c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9">
        <f>ROUNDUP(SUM(VLOOKUP(F1431,'Pontuação'!A$2:B$11,2,FALSE),VLOOKUP(E1431,'Pontuação'!C$2:D$11,2,FALSE),VLOOKUP(H1431,'Pontuação'!I$2:J$11,2,FALSE),VLOOKUP(J1431,'Pontuação'!G$2:H$11,2,FALSE),VLOOKUP(L1431,'Pontuação'!M$2:N$13,2,FALSE)),0)</f>
        <v>1541</v>
      </c>
      <c r="AD1431" s="10">
        <f t="shared" si="1"/>
        <v>154</v>
      </c>
      <c r="AE1431" s="10" t="str">
        <f t="array" ref="AE1431">IFERROR(INDEX('Pontuação'!G$13:G$101, MATCH(AD1431, 'Pontuação'!F$13:F$101, 0)), "Faixa Indefinida")</f>
        <v>C</v>
      </c>
      <c r="AF1431" s="10">
        <f t="shared" si="2"/>
        <v>0</v>
      </c>
      <c r="AG1431" s="10">
        <f t="shared" si="3"/>
        <v>0</v>
      </c>
      <c r="AH1431" s="10">
        <f t="shared" si="4"/>
        <v>1</v>
      </c>
      <c r="AI1431" s="10">
        <f t="shared" si="5"/>
        <v>0</v>
      </c>
      <c r="AJ1431" s="9">
        <f>ROUNDUP(SUM(VLOOKUP(F1431,'Pontuação 3.0'!A$2:B$11,2,FALSE),VLOOKUP(E1431,'Pontuação 3.0'!C$2:D$11,2,FALSE),VLOOKUP(H1431,'Pontuação 3.0'!I$2:J$11,2,FALSE),VLOOKUP(J1431,'Pontuação 3.0'!G$2:H$11,2,FALSE),VLOOKUP(G1431,'Pontuação 3.0'!E$2:F$11,2,FALSE),VLOOKUP(K1431,'Pontuação 3.0'!K$2:L$11,2,FALSE),VLOOKUP(L1431,'Pontuação 3.0'!M$2:N$13,2,FALSE)),0)</f>
        <v>1989</v>
      </c>
      <c r="AK1431" s="9">
        <f t="shared" si="6"/>
        <v>199</v>
      </c>
      <c r="AL1431" s="9" t="str">
        <f t="array" ref="AL1431">IFERROR(INDEX('Pontuação 3.0'!G$13:G$191, MATCH(AK1431, 'Pontuação 3.0'!F$13:F$191, 0)), "Faixa Indefinida")</f>
        <v>C</v>
      </c>
      <c r="AM1431" s="9">
        <f t="shared" si="7"/>
        <v>0</v>
      </c>
      <c r="AN1431" s="9">
        <f t="shared" si="8"/>
        <v>0</v>
      </c>
      <c r="AO1431" s="9">
        <f t="shared" si="9"/>
        <v>1</v>
      </c>
      <c r="AP1431" s="9">
        <f t="shared" si="10"/>
        <v>0</v>
      </c>
      <c r="AQ1431" s="8"/>
    </row>
    <row r="1432" ht="15.75" customHeight="1">
      <c r="A1432" s="7">
        <v>45681.0</v>
      </c>
      <c r="B1432" s="8" t="s">
        <v>3271</v>
      </c>
      <c r="C1432" s="8" t="s">
        <v>3272</v>
      </c>
      <c r="D1432" s="11">
        <v>2.7981215886E10</v>
      </c>
      <c r="E1432" s="8" t="s">
        <v>11833</v>
      </c>
      <c r="F1432" s="8" t="s">
        <v>11854</v>
      </c>
      <c r="G1432" s="8" t="s">
        <v>11843</v>
      </c>
      <c r="H1432" s="8" t="s">
        <v>11850</v>
      </c>
      <c r="I1432" s="8" t="s">
        <v>11837</v>
      </c>
      <c r="J1432" s="8" t="s">
        <v>11852</v>
      </c>
      <c r="K1432" s="8" t="s">
        <v>11837</v>
      </c>
      <c r="L1432" s="8" t="s">
        <v>11851</v>
      </c>
      <c r="M1432" s="8" t="s">
        <v>11853</v>
      </c>
      <c r="N1432" s="12" t="s">
        <v>11</v>
      </c>
      <c r="O1432" s="12" t="s">
        <v>13</v>
      </c>
      <c r="P1432" s="12" t="s">
        <v>40</v>
      </c>
      <c r="Q1432" s="12" t="s">
        <v>15</v>
      </c>
      <c r="R1432" s="12" t="s">
        <v>20</v>
      </c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9">
        <f>ROUNDUP(SUM(VLOOKUP(F1432,'Pontuação'!A$2:B$11,2,FALSE),VLOOKUP(E1432,'Pontuação'!C$2:D$11,2,FALSE),VLOOKUP(H1432,'Pontuação'!I$2:J$11,2,FALSE),VLOOKUP(J1432,'Pontuação'!G$2:H$11,2,FALSE),VLOOKUP(L1432,'Pontuação'!M$2:N$13,2,FALSE)),0)</f>
        <v>1663</v>
      </c>
      <c r="AD1432" s="10">
        <f t="shared" si="1"/>
        <v>166</v>
      </c>
      <c r="AE1432" s="10" t="str">
        <f t="array" ref="AE1432">IFERROR(INDEX('Pontuação'!G$13:G$101, MATCH(AD1432, 'Pontuação'!F$13:F$101, 0)), "Faixa Indefinida")</f>
        <v>B</v>
      </c>
      <c r="AF1432" s="10">
        <f t="shared" si="2"/>
        <v>0</v>
      </c>
      <c r="AG1432" s="10">
        <f t="shared" si="3"/>
        <v>1</v>
      </c>
      <c r="AH1432" s="10">
        <f t="shared" si="4"/>
        <v>0</v>
      </c>
      <c r="AI1432" s="10">
        <f t="shared" si="5"/>
        <v>0</v>
      </c>
      <c r="AJ1432" s="9">
        <f>ROUNDUP(SUM(VLOOKUP(F1432,'Pontuação 3.0'!A$2:B$11,2,FALSE),VLOOKUP(E1432,'Pontuação 3.0'!C$2:D$11,2,FALSE),VLOOKUP(H1432,'Pontuação 3.0'!I$2:J$11,2,FALSE),VLOOKUP(J1432,'Pontuação 3.0'!G$2:H$11,2,FALSE),VLOOKUP(G1432,'Pontuação 3.0'!E$2:F$11,2,FALSE),VLOOKUP(K1432,'Pontuação 3.0'!K$2:L$11,2,FALSE),VLOOKUP(L1432,'Pontuação 3.0'!M$2:N$13,2,FALSE)),0)</f>
        <v>2259</v>
      </c>
      <c r="AK1432" s="9">
        <f t="shared" si="6"/>
        <v>226</v>
      </c>
      <c r="AL1432" s="9" t="str">
        <f t="array" ref="AL1432">IFERROR(INDEX('Pontuação 3.0'!G$13:G$191, MATCH(AK1432, 'Pontuação 3.0'!F$13:F$191, 0)), "Faixa Indefinida")</f>
        <v>B</v>
      </c>
      <c r="AM1432" s="9">
        <f t="shared" si="7"/>
        <v>0</v>
      </c>
      <c r="AN1432" s="9">
        <f t="shared" si="8"/>
        <v>1</v>
      </c>
      <c r="AO1432" s="9">
        <f t="shared" si="9"/>
        <v>0</v>
      </c>
      <c r="AP1432" s="9">
        <f t="shared" si="10"/>
        <v>0</v>
      </c>
      <c r="AQ1432" s="8"/>
    </row>
    <row r="1433" ht="15.75" customHeight="1">
      <c r="A1433" s="7">
        <v>45681.0</v>
      </c>
      <c r="B1433" s="8" t="s">
        <v>3273</v>
      </c>
      <c r="C1433" s="8" t="s">
        <v>3274</v>
      </c>
      <c r="D1433" s="11">
        <v>1.1949743997E10</v>
      </c>
      <c r="E1433" s="8" t="s">
        <v>11833</v>
      </c>
      <c r="F1433" s="8" t="s">
        <v>11842</v>
      </c>
      <c r="G1433" s="8" t="s">
        <v>11835</v>
      </c>
      <c r="H1433" s="8" t="s">
        <v>11836</v>
      </c>
      <c r="I1433" s="8" t="s">
        <v>11837</v>
      </c>
      <c r="J1433" s="8" t="s">
        <v>11846</v>
      </c>
      <c r="K1433" s="8" t="s">
        <v>11837</v>
      </c>
      <c r="L1433" s="8" t="s">
        <v>11847</v>
      </c>
      <c r="M1433" s="8" t="s">
        <v>11841</v>
      </c>
      <c r="N1433" s="12" t="s">
        <v>11</v>
      </c>
      <c r="O1433" s="12" t="s">
        <v>13</v>
      </c>
      <c r="P1433" s="12" t="s">
        <v>123</v>
      </c>
      <c r="Q1433" s="12" t="s">
        <v>15</v>
      </c>
      <c r="R1433" s="12" t="s">
        <v>14</v>
      </c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9">
        <f>ROUNDUP(SUM(VLOOKUP(F1433,'Pontuação'!A$2:B$11,2,FALSE),VLOOKUP(E1433,'Pontuação'!C$2:D$11,2,FALSE),VLOOKUP(H1433,'Pontuação'!I$2:J$11,2,FALSE),VLOOKUP(J1433,'Pontuação'!G$2:H$11,2,FALSE),VLOOKUP(L1433,'Pontuação'!M$2:N$13,2,FALSE)),0)</f>
        <v>1501</v>
      </c>
      <c r="AD1433" s="10">
        <f t="shared" si="1"/>
        <v>150</v>
      </c>
      <c r="AE1433" s="10" t="str">
        <f t="array" ref="AE1433">IFERROR(INDEX('Pontuação'!G$13:G$101, MATCH(AD1433, 'Pontuação'!F$13:F$101, 0)), "Faixa Indefinida")</f>
        <v>C</v>
      </c>
      <c r="AF1433" s="10">
        <f t="shared" si="2"/>
        <v>0</v>
      </c>
      <c r="AG1433" s="10">
        <f t="shared" si="3"/>
        <v>0</v>
      </c>
      <c r="AH1433" s="10">
        <f t="shared" si="4"/>
        <v>1</v>
      </c>
      <c r="AI1433" s="10">
        <f t="shared" si="5"/>
        <v>0</v>
      </c>
      <c r="AJ1433" s="9">
        <f>ROUNDUP(SUM(VLOOKUP(F1433,'Pontuação 3.0'!A$2:B$11,2,FALSE),VLOOKUP(E1433,'Pontuação 3.0'!C$2:D$11,2,FALSE),VLOOKUP(H1433,'Pontuação 3.0'!I$2:J$11,2,FALSE),VLOOKUP(J1433,'Pontuação 3.0'!G$2:H$11,2,FALSE),VLOOKUP(G1433,'Pontuação 3.0'!E$2:F$11,2,FALSE),VLOOKUP(K1433,'Pontuação 3.0'!K$2:L$11,2,FALSE),VLOOKUP(L1433,'Pontuação 3.0'!M$2:N$13,2,FALSE)),0)</f>
        <v>1960</v>
      </c>
      <c r="AK1433" s="9">
        <f t="shared" si="6"/>
        <v>196</v>
      </c>
      <c r="AL1433" s="9" t="str">
        <f t="array" ref="AL1433">IFERROR(INDEX('Pontuação 3.0'!G$13:G$191, MATCH(AK1433, 'Pontuação 3.0'!F$13:F$191, 0)), "Faixa Indefinida")</f>
        <v>C</v>
      </c>
      <c r="AM1433" s="9">
        <f t="shared" si="7"/>
        <v>0</v>
      </c>
      <c r="AN1433" s="9">
        <f t="shared" si="8"/>
        <v>0</v>
      </c>
      <c r="AO1433" s="9">
        <f t="shared" si="9"/>
        <v>1</v>
      </c>
      <c r="AP1433" s="9">
        <f t="shared" si="10"/>
        <v>0</v>
      </c>
      <c r="AQ1433" s="8"/>
    </row>
    <row r="1434" ht="15.75" customHeight="1">
      <c r="A1434" s="7">
        <v>45681.0</v>
      </c>
      <c r="B1434" s="8" t="s">
        <v>3277</v>
      </c>
      <c r="C1434" s="8" t="s">
        <v>3278</v>
      </c>
      <c r="D1434" s="11">
        <v>6.6996204655E10</v>
      </c>
      <c r="E1434" s="8" t="s">
        <v>11833</v>
      </c>
      <c r="F1434" s="8" t="s">
        <v>11842</v>
      </c>
      <c r="G1434" s="8" t="s">
        <v>11843</v>
      </c>
      <c r="H1434" s="8" t="s">
        <v>11865</v>
      </c>
      <c r="I1434" s="8" t="s">
        <v>11845</v>
      </c>
      <c r="J1434" s="8" t="s">
        <v>11846</v>
      </c>
      <c r="K1434" s="8" t="s">
        <v>11839</v>
      </c>
      <c r="L1434" s="8" t="s">
        <v>11851</v>
      </c>
      <c r="M1434" s="8" t="s">
        <v>11848</v>
      </c>
      <c r="N1434" s="12" t="s">
        <v>11</v>
      </c>
      <c r="O1434" s="12" t="s">
        <v>13</v>
      </c>
      <c r="P1434" s="12" t="s">
        <v>23</v>
      </c>
      <c r="Q1434" s="12" t="s">
        <v>15</v>
      </c>
      <c r="R1434" s="12" t="s">
        <v>14</v>
      </c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9">
        <f>ROUNDUP(SUM(VLOOKUP(F1434,'Pontuação'!A$2:B$11,2,FALSE),VLOOKUP(E1434,'Pontuação'!C$2:D$11,2,FALSE),VLOOKUP(H1434,'Pontuação'!I$2:J$11,2,FALSE),VLOOKUP(J1434,'Pontuação'!G$2:H$11,2,FALSE),VLOOKUP(L1434,'Pontuação'!M$2:N$13,2,FALSE)),0)</f>
        <v>1579</v>
      </c>
      <c r="AD1434" s="10">
        <f t="shared" si="1"/>
        <v>158</v>
      </c>
      <c r="AE1434" s="10" t="str">
        <f t="array" ref="AE1434">IFERROR(INDEX('Pontuação'!G$13:G$101, MATCH(AD1434, 'Pontuação'!F$13:F$101, 0)), "Faixa Indefinida")</f>
        <v>C</v>
      </c>
      <c r="AF1434" s="10">
        <f t="shared" si="2"/>
        <v>0</v>
      </c>
      <c r="AG1434" s="10">
        <f t="shared" si="3"/>
        <v>0</v>
      </c>
      <c r="AH1434" s="10">
        <f t="shared" si="4"/>
        <v>1</v>
      </c>
      <c r="AI1434" s="10">
        <f t="shared" si="5"/>
        <v>0</v>
      </c>
      <c r="AJ1434" s="9">
        <f>ROUNDUP(SUM(VLOOKUP(F1434,'Pontuação 3.0'!A$2:B$11,2,FALSE),VLOOKUP(E1434,'Pontuação 3.0'!C$2:D$11,2,FALSE),VLOOKUP(H1434,'Pontuação 3.0'!I$2:J$11,2,FALSE),VLOOKUP(J1434,'Pontuação 3.0'!G$2:H$11,2,FALSE),VLOOKUP(G1434,'Pontuação 3.0'!E$2:F$11,2,FALSE),VLOOKUP(K1434,'Pontuação 3.0'!K$2:L$11,2,FALSE),VLOOKUP(L1434,'Pontuação 3.0'!M$2:N$13,2,FALSE)),0)</f>
        <v>2319</v>
      </c>
      <c r="AK1434" s="9">
        <f t="shared" si="6"/>
        <v>232</v>
      </c>
      <c r="AL1434" s="9" t="str">
        <f t="array" ref="AL1434">IFERROR(INDEX('Pontuação 3.0'!G$13:G$191, MATCH(AK1434, 'Pontuação 3.0'!F$13:F$191, 0)), "Faixa Indefinida")</f>
        <v>B</v>
      </c>
      <c r="AM1434" s="9">
        <f t="shared" si="7"/>
        <v>0</v>
      </c>
      <c r="AN1434" s="9">
        <f t="shared" si="8"/>
        <v>1</v>
      </c>
      <c r="AO1434" s="9">
        <f t="shared" si="9"/>
        <v>0</v>
      </c>
      <c r="AP1434" s="9">
        <f t="shared" si="10"/>
        <v>0</v>
      </c>
      <c r="AQ1434" s="8"/>
    </row>
    <row r="1435" ht="15.75" customHeight="1">
      <c r="A1435" s="7">
        <v>45681.0</v>
      </c>
      <c r="B1435" s="8" t="s">
        <v>3279</v>
      </c>
      <c r="C1435" s="8" t="s">
        <v>3280</v>
      </c>
      <c r="D1435" s="11">
        <v>9.8984236671E10</v>
      </c>
      <c r="E1435" s="8" t="s">
        <v>11868</v>
      </c>
      <c r="F1435" s="8" t="s">
        <v>11842</v>
      </c>
      <c r="G1435" s="8" t="s">
        <v>11835</v>
      </c>
      <c r="H1435" s="8" t="s">
        <v>11850</v>
      </c>
      <c r="I1435" s="8" t="s">
        <v>11837</v>
      </c>
      <c r="J1435" s="8" t="s">
        <v>11846</v>
      </c>
      <c r="K1435" s="8" t="s">
        <v>11839</v>
      </c>
      <c r="L1435" s="8" t="s">
        <v>11840</v>
      </c>
      <c r="M1435" s="8" t="s">
        <v>11848</v>
      </c>
      <c r="N1435" s="12" t="s">
        <v>11</v>
      </c>
      <c r="O1435" s="12" t="s">
        <v>13</v>
      </c>
      <c r="P1435" s="12" t="s">
        <v>37</v>
      </c>
      <c r="Q1435" s="12" t="s">
        <v>126</v>
      </c>
      <c r="R1435" s="12" t="s">
        <v>20</v>
      </c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9">
        <f>ROUNDUP(SUM(VLOOKUP(F1435,'Pontuação'!A$2:B$11,2,FALSE),VLOOKUP(E1435,'Pontuação'!C$2:D$11,2,FALSE),VLOOKUP(H1435,'Pontuação'!I$2:J$11,2,FALSE),VLOOKUP(J1435,'Pontuação'!G$2:H$11,2,FALSE),VLOOKUP(L1435,'Pontuação'!M$2:N$13,2,FALSE)),0)</f>
        <v>1601</v>
      </c>
      <c r="AD1435" s="10">
        <f t="shared" si="1"/>
        <v>160</v>
      </c>
      <c r="AE1435" s="10" t="str">
        <f t="array" ref="AE1435">IFERROR(INDEX('Pontuação'!G$13:G$101, MATCH(AD1435, 'Pontuação'!F$13:F$101, 0)), "Faixa Indefinida")</f>
        <v>C</v>
      </c>
      <c r="AF1435" s="10">
        <f t="shared" si="2"/>
        <v>0</v>
      </c>
      <c r="AG1435" s="10">
        <f t="shared" si="3"/>
        <v>0</v>
      </c>
      <c r="AH1435" s="10">
        <f t="shared" si="4"/>
        <v>1</v>
      </c>
      <c r="AI1435" s="10">
        <f t="shared" si="5"/>
        <v>0</v>
      </c>
      <c r="AJ1435" s="9">
        <f>ROUNDUP(SUM(VLOOKUP(F1435,'Pontuação 3.0'!A$2:B$11,2,FALSE),VLOOKUP(E1435,'Pontuação 3.0'!C$2:D$11,2,FALSE),VLOOKUP(H1435,'Pontuação 3.0'!I$2:J$11,2,FALSE),VLOOKUP(J1435,'Pontuação 3.0'!G$2:H$11,2,FALSE),VLOOKUP(G1435,'Pontuação 3.0'!E$2:F$11,2,FALSE),VLOOKUP(K1435,'Pontuação 3.0'!K$2:L$11,2,FALSE),VLOOKUP(L1435,'Pontuação 3.0'!M$2:N$13,2,FALSE)),0)</f>
        <v>2191</v>
      </c>
      <c r="AK1435" s="9">
        <f t="shared" si="6"/>
        <v>219</v>
      </c>
      <c r="AL1435" s="9" t="str">
        <f t="array" ref="AL1435">IFERROR(INDEX('Pontuação 3.0'!G$13:G$191, MATCH(AK1435, 'Pontuação 3.0'!F$13:F$191, 0)), "Faixa Indefinida")</f>
        <v>B</v>
      </c>
      <c r="AM1435" s="9">
        <f t="shared" si="7"/>
        <v>0</v>
      </c>
      <c r="AN1435" s="9">
        <f t="shared" si="8"/>
        <v>1</v>
      </c>
      <c r="AO1435" s="9">
        <f t="shared" si="9"/>
        <v>0</v>
      </c>
      <c r="AP1435" s="9">
        <f t="shared" si="10"/>
        <v>0</v>
      </c>
      <c r="AQ1435" s="8"/>
    </row>
    <row r="1436" ht="15.75" customHeight="1">
      <c r="A1436" s="7">
        <v>45681.0</v>
      </c>
      <c r="B1436" s="8" t="s">
        <v>3281</v>
      </c>
      <c r="C1436" s="8" t="s">
        <v>3282</v>
      </c>
      <c r="D1436" s="11">
        <v>9.198440471E10</v>
      </c>
      <c r="E1436" s="8" t="s">
        <v>11833</v>
      </c>
      <c r="F1436" s="8" t="s">
        <v>11842</v>
      </c>
      <c r="G1436" s="8" t="s">
        <v>11843</v>
      </c>
      <c r="H1436" s="8" t="s">
        <v>11865</v>
      </c>
      <c r="I1436" s="8" t="s">
        <v>11837</v>
      </c>
      <c r="J1436" s="8" t="s">
        <v>11846</v>
      </c>
      <c r="K1436" s="8" t="s">
        <v>11837</v>
      </c>
      <c r="L1436" s="8" t="s">
        <v>11851</v>
      </c>
      <c r="M1436" s="8" t="s">
        <v>11849</v>
      </c>
      <c r="N1436" s="12" t="s">
        <v>11</v>
      </c>
      <c r="O1436" s="12" t="s">
        <v>13</v>
      </c>
      <c r="P1436" s="12" t="s">
        <v>96</v>
      </c>
      <c r="Q1436" s="12" t="s">
        <v>44</v>
      </c>
      <c r="R1436" s="12" t="s">
        <v>20</v>
      </c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9">
        <f>ROUNDUP(SUM(VLOOKUP(F1436,'Pontuação'!A$2:B$11,2,FALSE),VLOOKUP(E1436,'Pontuação'!C$2:D$11,2,FALSE),VLOOKUP(H1436,'Pontuação'!I$2:J$11,2,FALSE),VLOOKUP(J1436,'Pontuação'!G$2:H$11,2,FALSE),VLOOKUP(L1436,'Pontuação'!M$2:N$13,2,FALSE)),0)</f>
        <v>1579</v>
      </c>
      <c r="AD1436" s="10">
        <f t="shared" si="1"/>
        <v>158</v>
      </c>
      <c r="AE1436" s="10" t="str">
        <f t="array" ref="AE1436">IFERROR(INDEX('Pontuação'!G$13:G$101, MATCH(AD1436, 'Pontuação'!F$13:F$101, 0)), "Faixa Indefinida")</f>
        <v>C</v>
      </c>
      <c r="AF1436" s="10">
        <f t="shared" si="2"/>
        <v>0</v>
      </c>
      <c r="AG1436" s="10">
        <f t="shared" si="3"/>
        <v>0</v>
      </c>
      <c r="AH1436" s="10">
        <f t="shared" si="4"/>
        <v>1</v>
      </c>
      <c r="AI1436" s="10">
        <f t="shared" si="5"/>
        <v>0</v>
      </c>
      <c r="AJ1436" s="9">
        <f>ROUNDUP(SUM(VLOOKUP(F1436,'Pontuação 3.0'!A$2:B$11,2,FALSE),VLOOKUP(E1436,'Pontuação 3.0'!C$2:D$11,2,FALSE),VLOOKUP(H1436,'Pontuação 3.0'!I$2:J$11,2,FALSE),VLOOKUP(J1436,'Pontuação 3.0'!G$2:H$11,2,FALSE),VLOOKUP(G1436,'Pontuação 3.0'!E$2:F$11,2,FALSE),VLOOKUP(K1436,'Pontuação 3.0'!K$2:L$11,2,FALSE),VLOOKUP(L1436,'Pontuação 3.0'!M$2:N$13,2,FALSE)),0)</f>
        <v>2058</v>
      </c>
      <c r="AK1436" s="9">
        <f t="shared" si="6"/>
        <v>206</v>
      </c>
      <c r="AL1436" s="9" t="str">
        <f t="array" ref="AL1436">IFERROR(INDEX('Pontuação 3.0'!G$13:G$191, MATCH(AK1436, 'Pontuação 3.0'!F$13:F$191, 0)), "Faixa Indefinida")</f>
        <v>C</v>
      </c>
      <c r="AM1436" s="9">
        <f t="shared" si="7"/>
        <v>0</v>
      </c>
      <c r="AN1436" s="9">
        <f t="shared" si="8"/>
        <v>0</v>
      </c>
      <c r="AO1436" s="9">
        <f t="shared" si="9"/>
        <v>1</v>
      </c>
      <c r="AP1436" s="9">
        <f t="shared" si="10"/>
        <v>0</v>
      </c>
      <c r="AQ1436" s="8"/>
    </row>
    <row r="1437" ht="15.75" customHeight="1">
      <c r="A1437" s="7">
        <v>45681.0</v>
      </c>
      <c r="B1437" s="8" t="s">
        <v>3283</v>
      </c>
      <c r="C1437" s="8" t="s">
        <v>3284</v>
      </c>
      <c r="D1437" s="11">
        <v>5.198933822E10</v>
      </c>
      <c r="E1437" s="8" t="s">
        <v>11833</v>
      </c>
      <c r="F1437" s="8" t="s">
        <v>11834</v>
      </c>
      <c r="G1437" s="8" t="s">
        <v>11843</v>
      </c>
      <c r="H1437" s="8" t="s">
        <v>11844</v>
      </c>
      <c r="I1437" s="8" t="s">
        <v>11837</v>
      </c>
      <c r="J1437" s="8" t="s">
        <v>11846</v>
      </c>
      <c r="K1437" s="8" t="s">
        <v>11837</v>
      </c>
      <c r="L1437" s="8" t="s">
        <v>11847</v>
      </c>
      <c r="M1437" s="8" t="s">
        <v>11849</v>
      </c>
      <c r="N1437" s="12" t="s">
        <v>11</v>
      </c>
      <c r="O1437" s="12" t="s">
        <v>13</v>
      </c>
      <c r="P1437" s="12" t="s">
        <v>27</v>
      </c>
      <c r="Q1437" s="12" t="s">
        <v>44</v>
      </c>
      <c r="R1437" s="12" t="s">
        <v>20</v>
      </c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9">
        <f>ROUNDUP(SUM(VLOOKUP(F1437,'Pontuação'!A$2:B$11,2,FALSE),VLOOKUP(E1437,'Pontuação'!C$2:D$11,2,FALSE),VLOOKUP(H1437,'Pontuação'!I$2:J$11,2,FALSE),VLOOKUP(J1437,'Pontuação'!G$2:H$11,2,FALSE),VLOOKUP(L1437,'Pontuação'!M$2:N$13,2,FALSE)),0)</f>
        <v>1715</v>
      </c>
      <c r="AD1437" s="10">
        <f t="shared" si="1"/>
        <v>172</v>
      </c>
      <c r="AE1437" s="10" t="str">
        <f t="array" ref="AE1437">IFERROR(INDEX('Pontuação'!G$13:G$101, MATCH(AD1437, 'Pontuação'!F$13:F$101, 0)), "Faixa Indefinida")</f>
        <v>B</v>
      </c>
      <c r="AF1437" s="10">
        <f t="shared" si="2"/>
        <v>0</v>
      </c>
      <c r="AG1437" s="10">
        <f t="shared" si="3"/>
        <v>1</v>
      </c>
      <c r="AH1437" s="10">
        <f t="shared" si="4"/>
        <v>0</v>
      </c>
      <c r="AI1437" s="10">
        <f t="shared" si="5"/>
        <v>0</v>
      </c>
      <c r="AJ1437" s="9">
        <f>ROUNDUP(SUM(VLOOKUP(F1437,'Pontuação 3.0'!A$2:B$11,2,FALSE),VLOOKUP(E1437,'Pontuação 3.0'!C$2:D$11,2,FALSE),VLOOKUP(H1437,'Pontuação 3.0'!I$2:J$11,2,FALSE),VLOOKUP(J1437,'Pontuação 3.0'!G$2:H$11,2,FALSE),VLOOKUP(G1437,'Pontuação 3.0'!E$2:F$11,2,FALSE),VLOOKUP(K1437,'Pontuação 3.0'!K$2:L$11,2,FALSE),VLOOKUP(L1437,'Pontuação 3.0'!M$2:N$13,2,FALSE)),0)</f>
        <v>2162</v>
      </c>
      <c r="AK1437" s="9">
        <f t="shared" si="6"/>
        <v>216</v>
      </c>
      <c r="AL1437" s="9" t="str">
        <f t="array" ref="AL1437">IFERROR(INDEX('Pontuação 3.0'!G$13:G$191, MATCH(AK1437, 'Pontuação 3.0'!F$13:F$191, 0)), "Faixa Indefinida")</f>
        <v>B</v>
      </c>
      <c r="AM1437" s="9">
        <f t="shared" si="7"/>
        <v>0</v>
      </c>
      <c r="AN1437" s="9">
        <f t="shared" si="8"/>
        <v>1</v>
      </c>
      <c r="AO1437" s="9">
        <f t="shared" si="9"/>
        <v>0</v>
      </c>
      <c r="AP1437" s="9">
        <f t="shared" si="10"/>
        <v>0</v>
      </c>
      <c r="AQ1437" s="8"/>
    </row>
    <row r="1438" ht="15.75" customHeight="1">
      <c r="A1438" s="7">
        <v>45681.0</v>
      </c>
      <c r="B1438" s="8" t="s">
        <v>3281</v>
      </c>
      <c r="C1438" s="8" t="s">
        <v>3282</v>
      </c>
      <c r="D1438" s="11">
        <v>9.198440471E10</v>
      </c>
      <c r="E1438" s="8" t="s">
        <v>11833</v>
      </c>
      <c r="F1438" s="8" t="s">
        <v>11842</v>
      </c>
      <c r="G1438" s="8" t="s">
        <v>11843</v>
      </c>
      <c r="H1438" s="8" t="s">
        <v>11865</v>
      </c>
      <c r="I1438" s="8" t="s">
        <v>11837</v>
      </c>
      <c r="J1438" s="8" t="s">
        <v>11846</v>
      </c>
      <c r="K1438" s="8" t="s">
        <v>11837</v>
      </c>
      <c r="L1438" s="8" t="s">
        <v>11851</v>
      </c>
      <c r="M1438" s="8" t="s">
        <v>11849</v>
      </c>
      <c r="N1438" s="12" t="s">
        <v>11</v>
      </c>
      <c r="O1438" s="12" t="s">
        <v>13</v>
      </c>
      <c r="P1438" s="12" t="s">
        <v>96</v>
      </c>
      <c r="Q1438" s="12" t="s">
        <v>44</v>
      </c>
      <c r="R1438" s="12" t="s">
        <v>20</v>
      </c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9">
        <f>ROUNDUP(SUM(VLOOKUP(F1438,'Pontuação'!A$2:B$11,2,FALSE),VLOOKUP(E1438,'Pontuação'!C$2:D$11,2,FALSE),VLOOKUP(H1438,'Pontuação'!I$2:J$11,2,FALSE),VLOOKUP(J1438,'Pontuação'!G$2:H$11,2,FALSE),VLOOKUP(L1438,'Pontuação'!M$2:N$13,2,FALSE)),0)</f>
        <v>1579</v>
      </c>
      <c r="AD1438" s="10">
        <f t="shared" si="1"/>
        <v>158</v>
      </c>
      <c r="AE1438" s="10" t="str">
        <f t="array" ref="AE1438">IFERROR(INDEX('Pontuação'!G$13:G$101, MATCH(AD1438, 'Pontuação'!F$13:F$101, 0)), "Faixa Indefinida")</f>
        <v>C</v>
      </c>
      <c r="AF1438" s="10">
        <f t="shared" si="2"/>
        <v>0</v>
      </c>
      <c r="AG1438" s="10">
        <f t="shared" si="3"/>
        <v>0</v>
      </c>
      <c r="AH1438" s="10">
        <f t="shared" si="4"/>
        <v>1</v>
      </c>
      <c r="AI1438" s="10">
        <f t="shared" si="5"/>
        <v>0</v>
      </c>
      <c r="AJ1438" s="9">
        <f>ROUNDUP(SUM(VLOOKUP(F1438,'Pontuação 3.0'!A$2:B$11,2,FALSE),VLOOKUP(E1438,'Pontuação 3.0'!C$2:D$11,2,FALSE),VLOOKUP(H1438,'Pontuação 3.0'!I$2:J$11,2,FALSE),VLOOKUP(J1438,'Pontuação 3.0'!G$2:H$11,2,FALSE),VLOOKUP(G1438,'Pontuação 3.0'!E$2:F$11,2,FALSE),VLOOKUP(K1438,'Pontuação 3.0'!K$2:L$11,2,FALSE),VLOOKUP(L1438,'Pontuação 3.0'!M$2:N$13,2,FALSE)),0)</f>
        <v>2058</v>
      </c>
      <c r="AK1438" s="9">
        <f t="shared" si="6"/>
        <v>206</v>
      </c>
      <c r="AL1438" s="9" t="str">
        <f t="array" ref="AL1438">IFERROR(INDEX('Pontuação 3.0'!G$13:G$191, MATCH(AK1438, 'Pontuação 3.0'!F$13:F$191, 0)), "Faixa Indefinida")</f>
        <v>C</v>
      </c>
      <c r="AM1438" s="9">
        <f t="shared" si="7"/>
        <v>0</v>
      </c>
      <c r="AN1438" s="9">
        <f t="shared" si="8"/>
        <v>0</v>
      </c>
      <c r="AO1438" s="9">
        <f t="shared" si="9"/>
        <v>1</v>
      </c>
      <c r="AP1438" s="9">
        <f t="shared" si="10"/>
        <v>0</v>
      </c>
      <c r="AQ1438" s="8"/>
    </row>
    <row r="1439" ht="15.75" customHeight="1">
      <c r="A1439" s="7">
        <v>45681.0</v>
      </c>
      <c r="B1439" s="8" t="s">
        <v>3287</v>
      </c>
      <c r="C1439" s="8" t="s">
        <v>3288</v>
      </c>
      <c r="D1439" s="11">
        <v>1.6997424605E10</v>
      </c>
      <c r="E1439" s="8" t="s">
        <v>11833</v>
      </c>
      <c r="F1439" s="8" t="s">
        <v>11863</v>
      </c>
      <c r="G1439" s="8" t="s">
        <v>11843</v>
      </c>
      <c r="H1439" s="8" t="s">
        <v>11865</v>
      </c>
      <c r="I1439" s="8" t="s">
        <v>11837</v>
      </c>
      <c r="J1439" s="8" t="s">
        <v>11846</v>
      </c>
      <c r="K1439" s="8" t="s">
        <v>11837</v>
      </c>
      <c r="L1439" s="8" t="s">
        <v>11847</v>
      </c>
      <c r="M1439" s="8" t="s">
        <v>11853</v>
      </c>
      <c r="N1439" s="12" t="s">
        <v>11</v>
      </c>
      <c r="O1439" s="12" t="s">
        <v>13</v>
      </c>
      <c r="P1439" s="12" t="s">
        <v>37</v>
      </c>
      <c r="Q1439" s="12" t="s">
        <v>15</v>
      </c>
      <c r="R1439" s="12" t="s">
        <v>14</v>
      </c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9">
        <f>ROUNDUP(SUM(VLOOKUP(F1439,'Pontuação'!A$2:B$11,2,FALSE),VLOOKUP(E1439,'Pontuação'!C$2:D$11,2,FALSE),VLOOKUP(H1439,'Pontuação'!I$2:J$11,2,FALSE),VLOOKUP(J1439,'Pontuação'!G$2:H$11,2,FALSE),VLOOKUP(L1439,'Pontuação'!M$2:N$13,2,FALSE)),0)</f>
        <v>1682</v>
      </c>
      <c r="AD1439" s="10">
        <f t="shared" si="1"/>
        <v>168</v>
      </c>
      <c r="AE1439" s="10" t="str">
        <f t="array" ref="AE1439">IFERROR(INDEX('Pontuação'!G$13:G$101, MATCH(AD1439, 'Pontuação'!F$13:F$101, 0)), "Faixa Indefinida")</f>
        <v>B</v>
      </c>
      <c r="AF1439" s="10">
        <f t="shared" si="2"/>
        <v>0</v>
      </c>
      <c r="AG1439" s="10">
        <f t="shared" si="3"/>
        <v>1</v>
      </c>
      <c r="AH1439" s="10">
        <f t="shared" si="4"/>
        <v>0</v>
      </c>
      <c r="AI1439" s="10">
        <f t="shared" si="5"/>
        <v>0</v>
      </c>
      <c r="AJ1439" s="9">
        <f>ROUNDUP(SUM(VLOOKUP(F1439,'Pontuação 3.0'!A$2:B$11,2,FALSE),VLOOKUP(E1439,'Pontuação 3.0'!C$2:D$11,2,FALSE),VLOOKUP(H1439,'Pontuação 3.0'!I$2:J$11,2,FALSE),VLOOKUP(J1439,'Pontuação 3.0'!G$2:H$11,2,FALSE),VLOOKUP(G1439,'Pontuação 3.0'!E$2:F$11,2,FALSE),VLOOKUP(K1439,'Pontuação 3.0'!K$2:L$11,2,FALSE),VLOOKUP(L1439,'Pontuação 3.0'!M$2:N$13,2,FALSE)),0)</f>
        <v>1922</v>
      </c>
      <c r="AK1439" s="9">
        <f t="shared" si="6"/>
        <v>192</v>
      </c>
      <c r="AL1439" s="9" t="str">
        <f t="array" ref="AL1439">IFERROR(INDEX('Pontuação 3.0'!G$13:G$191, MATCH(AK1439, 'Pontuação 3.0'!F$13:F$191, 0)), "Faixa Indefinida")</f>
        <v>C</v>
      </c>
      <c r="AM1439" s="9">
        <f t="shared" si="7"/>
        <v>0</v>
      </c>
      <c r="AN1439" s="9">
        <f t="shared" si="8"/>
        <v>0</v>
      </c>
      <c r="AO1439" s="9">
        <f t="shared" si="9"/>
        <v>1</v>
      </c>
      <c r="AP1439" s="9">
        <f t="shared" si="10"/>
        <v>0</v>
      </c>
      <c r="AQ1439" s="8"/>
    </row>
    <row r="1440" ht="15.75" customHeight="1">
      <c r="A1440" s="7">
        <v>45681.0</v>
      </c>
      <c r="B1440" s="8" t="s">
        <v>3289</v>
      </c>
      <c r="C1440" s="8" t="s">
        <v>3290</v>
      </c>
      <c r="D1440" s="11">
        <v>9.8984431986E10</v>
      </c>
      <c r="E1440" s="8" t="s">
        <v>11833</v>
      </c>
      <c r="F1440" s="8" t="s">
        <v>11834</v>
      </c>
      <c r="G1440" s="8" t="s">
        <v>11843</v>
      </c>
      <c r="H1440" s="8" t="s">
        <v>11865</v>
      </c>
      <c r="I1440" s="8" t="s">
        <v>11845</v>
      </c>
      <c r="J1440" s="8" t="s">
        <v>11846</v>
      </c>
      <c r="K1440" s="8" t="s">
        <v>11837</v>
      </c>
      <c r="L1440" s="8" t="s">
        <v>11851</v>
      </c>
      <c r="M1440" s="8" t="s">
        <v>11848</v>
      </c>
      <c r="N1440" s="12" t="s">
        <v>11</v>
      </c>
      <c r="O1440" s="12" t="s">
        <v>13</v>
      </c>
      <c r="P1440" s="12" t="s">
        <v>49</v>
      </c>
      <c r="Q1440" s="12" t="s">
        <v>15</v>
      </c>
      <c r="R1440" s="12" t="s">
        <v>20</v>
      </c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9">
        <f>ROUNDUP(SUM(VLOOKUP(F1440,'Pontuação'!A$2:B$11,2,FALSE),VLOOKUP(E1440,'Pontuação'!C$2:D$11,2,FALSE),VLOOKUP(H1440,'Pontuação'!I$2:J$11,2,FALSE),VLOOKUP(J1440,'Pontuação'!G$2:H$11,2,FALSE),VLOOKUP(L1440,'Pontuação'!M$2:N$13,2,FALSE)),0)</f>
        <v>1567</v>
      </c>
      <c r="AD1440" s="10">
        <f t="shared" si="1"/>
        <v>157</v>
      </c>
      <c r="AE1440" s="10" t="str">
        <f t="array" ref="AE1440">IFERROR(INDEX('Pontuação'!G$13:G$101, MATCH(AD1440, 'Pontuação'!F$13:F$101, 0)), "Faixa Indefinida")</f>
        <v>C</v>
      </c>
      <c r="AF1440" s="10">
        <f t="shared" si="2"/>
        <v>0</v>
      </c>
      <c r="AG1440" s="10">
        <f t="shared" si="3"/>
        <v>0</v>
      </c>
      <c r="AH1440" s="10">
        <f t="shared" si="4"/>
        <v>1</v>
      </c>
      <c r="AI1440" s="10">
        <f t="shared" si="5"/>
        <v>0</v>
      </c>
      <c r="AJ1440" s="9">
        <f>ROUNDUP(SUM(VLOOKUP(F1440,'Pontuação 3.0'!A$2:B$11,2,FALSE),VLOOKUP(E1440,'Pontuação 3.0'!C$2:D$11,2,FALSE),VLOOKUP(H1440,'Pontuação 3.0'!I$2:J$11,2,FALSE),VLOOKUP(J1440,'Pontuação 3.0'!G$2:H$11,2,FALSE),VLOOKUP(G1440,'Pontuação 3.0'!E$2:F$11,2,FALSE),VLOOKUP(K1440,'Pontuação 3.0'!K$2:L$11,2,FALSE),VLOOKUP(L1440,'Pontuação 3.0'!M$2:N$13,2,FALSE)),0)</f>
        <v>1925</v>
      </c>
      <c r="AK1440" s="9">
        <f t="shared" si="6"/>
        <v>193</v>
      </c>
      <c r="AL1440" s="9" t="str">
        <f t="array" ref="AL1440">IFERROR(INDEX('Pontuação 3.0'!G$13:G$191, MATCH(AK1440, 'Pontuação 3.0'!F$13:F$191, 0)), "Faixa Indefinida")</f>
        <v>C</v>
      </c>
      <c r="AM1440" s="9">
        <f t="shared" si="7"/>
        <v>0</v>
      </c>
      <c r="AN1440" s="9">
        <f t="shared" si="8"/>
        <v>0</v>
      </c>
      <c r="AO1440" s="9">
        <f t="shared" si="9"/>
        <v>1</v>
      </c>
      <c r="AP1440" s="9">
        <f t="shared" si="10"/>
        <v>0</v>
      </c>
      <c r="AQ1440" s="8"/>
    </row>
    <row r="1441" ht="15.75" customHeight="1">
      <c r="A1441" s="7">
        <v>45681.0</v>
      </c>
      <c r="B1441" s="8" t="s">
        <v>3295</v>
      </c>
      <c r="C1441" s="8" t="s">
        <v>3296</v>
      </c>
      <c r="D1441" s="11">
        <v>9.1992127905E10</v>
      </c>
      <c r="E1441" s="8" t="s">
        <v>11833</v>
      </c>
      <c r="F1441" s="8" t="s">
        <v>11834</v>
      </c>
      <c r="G1441" s="8" t="s">
        <v>11835</v>
      </c>
      <c r="H1441" s="8" t="s">
        <v>11850</v>
      </c>
      <c r="I1441" s="8" t="s">
        <v>11837</v>
      </c>
      <c r="J1441" s="8" t="s">
        <v>11852</v>
      </c>
      <c r="K1441" s="8" t="s">
        <v>11839</v>
      </c>
      <c r="L1441" s="8" t="s">
        <v>11870</v>
      </c>
      <c r="M1441" s="8" t="s">
        <v>11853</v>
      </c>
      <c r="N1441" s="12" t="s">
        <v>11</v>
      </c>
      <c r="O1441" s="12" t="s">
        <v>13</v>
      </c>
      <c r="P1441" s="12" t="s">
        <v>27</v>
      </c>
      <c r="Q1441" s="12" t="s">
        <v>15</v>
      </c>
      <c r="R1441" s="12" t="s">
        <v>20</v>
      </c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9">
        <f>ROUNDUP(SUM(VLOOKUP(F1441,'Pontuação'!A$2:B$11,2,FALSE),VLOOKUP(E1441,'Pontuação'!C$2:D$11,2,FALSE),VLOOKUP(H1441,'Pontuação'!I$2:J$11,2,FALSE),VLOOKUP(J1441,'Pontuação'!G$2:H$11,2,FALSE),VLOOKUP(L1441,'Pontuação'!M$2:N$13,2,FALSE)),0)</f>
        <v>1716</v>
      </c>
      <c r="AD1441" s="10">
        <f t="shared" si="1"/>
        <v>172</v>
      </c>
      <c r="AE1441" s="10" t="str">
        <f t="array" ref="AE1441">IFERROR(INDEX('Pontuação'!G$13:G$101, MATCH(AD1441, 'Pontuação'!F$13:F$101, 0)), "Faixa Indefinida")</f>
        <v>B</v>
      </c>
      <c r="AF1441" s="10">
        <f t="shared" si="2"/>
        <v>0</v>
      </c>
      <c r="AG1441" s="10">
        <f t="shared" si="3"/>
        <v>1</v>
      </c>
      <c r="AH1441" s="10">
        <f t="shared" si="4"/>
        <v>0</v>
      </c>
      <c r="AI1441" s="10">
        <f t="shared" si="5"/>
        <v>0</v>
      </c>
      <c r="AJ1441" s="9">
        <f>ROUNDUP(SUM(VLOOKUP(F1441,'Pontuação 3.0'!A$2:B$11,2,FALSE),VLOOKUP(E1441,'Pontuação 3.0'!C$2:D$11,2,FALSE),VLOOKUP(H1441,'Pontuação 3.0'!I$2:J$11,2,FALSE),VLOOKUP(J1441,'Pontuação 3.0'!G$2:H$11,2,FALSE),VLOOKUP(G1441,'Pontuação 3.0'!E$2:F$11,2,FALSE),VLOOKUP(K1441,'Pontuação 3.0'!K$2:L$11,2,FALSE),VLOOKUP(L1441,'Pontuação 3.0'!M$2:N$13,2,FALSE)),0)</f>
        <v>2456</v>
      </c>
      <c r="AK1441" s="9">
        <f t="shared" si="6"/>
        <v>246</v>
      </c>
      <c r="AL1441" s="9" t="str">
        <f t="array" ref="AL1441">IFERROR(INDEX('Pontuação 3.0'!G$13:G$191, MATCH(AK1441, 'Pontuação 3.0'!F$13:F$191, 0)), "Faixa Indefinida")</f>
        <v>A</v>
      </c>
      <c r="AM1441" s="9">
        <f t="shared" si="7"/>
        <v>1</v>
      </c>
      <c r="AN1441" s="9">
        <f t="shared" si="8"/>
        <v>0</v>
      </c>
      <c r="AO1441" s="9">
        <f t="shared" si="9"/>
        <v>0</v>
      </c>
      <c r="AP1441" s="9">
        <f t="shared" si="10"/>
        <v>0</v>
      </c>
      <c r="AQ1441" s="8"/>
    </row>
    <row r="1442" ht="15.75" customHeight="1">
      <c r="A1442" s="7">
        <v>45681.0</v>
      </c>
      <c r="B1442" s="8" t="s">
        <v>3291</v>
      </c>
      <c r="C1442" s="8" t="s">
        <v>3292</v>
      </c>
      <c r="D1442" s="11">
        <v>1.1975032709E10</v>
      </c>
      <c r="E1442" s="8" t="s">
        <v>11833</v>
      </c>
      <c r="F1442" s="8" t="s">
        <v>11834</v>
      </c>
      <c r="G1442" s="8" t="s">
        <v>11843</v>
      </c>
      <c r="H1442" s="8" t="s">
        <v>11844</v>
      </c>
      <c r="I1442" s="8" t="s">
        <v>11837</v>
      </c>
      <c r="J1442" s="8" t="s">
        <v>11846</v>
      </c>
      <c r="K1442" s="8" t="s">
        <v>11837</v>
      </c>
      <c r="L1442" s="8" t="s">
        <v>11851</v>
      </c>
      <c r="M1442" s="8" t="s">
        <v>11849</v>
      </c>
      <c r="N1442" s="12" t="s">
        <v>11</v>
      </c>
      <c r="O1442" s="12" t="s">
        <v>13</v>
      </c>
      <c r="P1442" s="12" t="s">
        <v>27</v>
      </c>
      <c r="Q1442" s="12" t="s">
        <v>15</v>
      </c>
      <c r="R1442" s="12" t="s">
        <v>20</v>
      </c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9">
        <f>ROUNDUP(SUM(VLOOKUP(F1442,'Pontuação'!A$2:B$11,2,FALSE),VLOOKUP(E1442,'Pontuação'!C$2:D$11,2,FALSE),VLOOKUP(H1442,'Pontuação'!I$2:J$11,2,FALSE),VLOOKUP(J1442,'Pontuação'!G$2:H$11,2,FALSE),VLOOKUP(L1442,'Pontuação'!M$2:N$13,2,FALSE)),0)</f>
        <v>1583</v>
      </c>
      <c r="AD1442" s="10">
        <f t="shared" si="1"/>
        <v>158</v>
      </c>
      <c r="AE1442" s="10" t="str">
        <f t="array" ref="AE1442">IFERROR(INDEX('Pontuação'!G$13:G$101, MATCH(AD1442, 'Pontuação'!F$13:F$101, 0)), "Faixa Indefinida")</f>
        <v>C</v>
      </c>
      <c r="AF1442" s="10">
        <f t="shared" si="2"/>
        <v>0</v>
      </c>
      <c r="AG1442" s="10">
        <f t="shared" si="3"/>
        <v>0</v>
      </c>
      <c r="AH1442" s="10">
        <f t="shared" si="4"/>
        <v>1</v>
      </c>
      <c r="AI1442" s="10">
        <f t="shared" si="5"/>
        <v>0</v>
      </c>
      <c r="AJ1442" s="9">
        <f>ROUNDUP(SUM(VLOOKUP(F1442,'Pontuação 3.0'!A$2:B$11,2,FALSE),VLOOKUP(E1442,'Pontuação 3.0'!C$2:D$11,2,FALSE),VLOOKUP(H1442,'Pontuação 3.0'!I$2:J$11,2,FALSE),VLOOKUP(J1442,'Pontuação 3.0'!G$2:H$11,2,FALSE),VLOOKUP(G1442,'Pontuação 3.0'!E$2:F$11,2,FALSE),VLOOKUP(K1442,'Pontuação 3.0'!K$2:L$11,2,FALSE),VLOOKUP(L1442,'Pontuação 3.0'!M$2:N$13,2,FALSE)),0)</f>
        <v>2076</v>
      </c>
      <c r="AK1442" s="9">
        <f t="shared" si="6"/>
        <v>208</v>
      </c>
      <c r="AL1442" s="9" t="str">
        <f t="array" ref="AL1442">IFERROR(INDEX('Pontuação 3.0'!G$13:G$191, MATCH(AK1442, 'Pontuação 3.0'!F$13:F$191, 0)), "Faixa Indefinida")</f>
        <v>C</v>
      </c>
      <c r="AM1442" s="9">
        <f t="shared" si="7"/>
        <v>0</v>
      </c>
      <c r="AN1442" s="9">
        <f t="shared" si="8"/>
        <v>0</v>
      </c>
      <c r="AO1442" s="9">
        <f t="shared" si="9"/>
        <v>1</v>
      </c>
      <c r="AP1442" s="9">
        <f t="shared" si="10"/>
        <v>0</v>
      </c>
      <c r="AQ1442" s="8"/>
    </row>
    <row r="1443" ht="15.75" customHeight="1">
      <c r="A1443" s="7">
        <v>45681.0</v>
      </c>
      <c r="B1443" s="8" t="s">
        <v>3293</v>
      </c>
      <c r="C1443" s="8" t="s">
        <v>3294</v>
      </c>
      <c r="D1443" s="11">
        <v>6.5999680439E10</v>
      </c>
      <c r="E1443" s="8" t="s">
        <v>11833</v>
      </c>
      <c r="F1443" s="8" t="s">
        <v>11842</v>
      </c>
      <c r="G1443" s="8" t="s">
        <v>11867</v>
      </c>
      <c r="H1443" s="8" t="s">
        <v>11850</v>
      </c>
      <c r="I1443" s="8" t="s">
        <v>11837</v>
      </c>
      <c r="J1443" s="8" t="s">
        <v>11846</v>
      </c>
      <c r="K1443" s="8" t="s">
        <v>11837</v>
      </c>
      <c r="L1443" s="8" t="s">
        <v>11857</v>
      </c>
      <c r="M1443" s="8" t="s">
        <v>11849</v>
      </c>
      <c r="N1443" s="12" t="s">
        <v>11</v>
      </c>
      <c r="O1443" s="12" t="s">
        <v>13</v>
      </c>
      <c r="P1443" s="12" t="s">
        <v>12</v>
      </c>
      <c r="Q1443" s="12" t="s">
        <v>15</v>
      </c>
      <c r="R1443" s="12" t="s">
        <v>14</v>
      </c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9">
        <f>ROUNDUP(SUM(VLOOKUP(F1443,'Pontuação'!A$2:B$11,2,FALSE),VLOOKUP(E1443,'Pontuação'!C$2:D$11,2,FALSE),VLOOKUP(H1443,'Pontuação'!I$2:J$11,2,FALSE),VLOOKUP(J1443,'Pontuação'!G$2:H$11,2,FALSE),VLOOKUP(L1443,'Pontuação'!M$2:N$13,2,FALSE)),0)</f>
        <v>1516</v>
      </c>
      <c r="AD1443" s="10">
        <f t="shared" si="1"/>
        <v>152</v>
      </c>
      <c r="AE1443" s="10" t="str">
        <f t="array" ref="AE1443">IFERROR(INDEX('Pontuação'!G$13:G$101, MATCH(AD1443, 'Pontuação'!F$13:F$101, 0)), "Faixa Indefinida")</f>
        <v>C</v>
      </c>
      <c r="AF1443" s="10">
        <f t="shared" si="2"/>
        <v>0</v>
      </c>
      <c r="AG1443" s="10">
        <f t="shared" si="3"/>
        <v>0</v>
      </c>
      <c r="AH1443" s="10">
        <f t="shared" si="4"/>
        <v>1</v>
      </c>
      <c r="AI1443" s="10">
        <f t="shared" si="5"/>
        <v>0</v>
      </c>
      <c r="AJ1443" s="9">
        <f>ROUNDUP(SUM(VLOOKUP(F1443,'Pontuação 3.0'!A$2:B$11,2,FALSE),VLOOKUP(E1443,'Pontuação 3.0'!C$2:D$11,2,FALSE),VLOOKUP(H1443,'Pontuação 3.0'!I$2:J$11,2,FALSE),VLOOKUP(J1443,'Pontuação 3.0'!G$2:H$11,2,FALSE),VLOOKUP(G1443,'Pontuação 3.0'!E$2:F$11,2,FALSE),VLOOKUP(K1443,'Pontuação 3.0'!K$2:L$11,2,FALSE),VLOOKUP(L1443,'Pontuação 3.0'!M$2:N$13,2,FALSE)),0)</f>
        <v>1942</v>
      </c>
      <c r="AK1443" s="9">
        <f t="shared" si="6"/>
        <v>194</v>
      </c>
      <c r="AL1443" s="9" t="str">
        <f t="array" ref="AL1443">IFERROR(INDEX('Pontuação 3.0'!G$13:G$191, MATCH(AK1443, 'Pontuação 3.0'!F$13:F$191, 0)), "Faixa Indefinida")</f>
        <v>C</v>
      </c>
      <c r="AM1443" s="9">
        <f t="shared" si="7"/>
        <v>0</v>
      </c>
      <c r="AN1443" s="9">
        <f t="shared" si="8"/>
        <v>0</v>
      </c>
      <c r="AO1443" s="9">
        <f t="shared" si="9"/>
        <v>1</v>
      </c>
      <c r="AP1443" s="9">
        <f t="shared" si="10"/>
        <v>0</v>
      </c>
      <c r="AQ1443" s="8"/>
    </row>
    <row r="1444" ht="15.75" customHeight="1">
      <c r="A1444" s="7">
        <v>45681.0</v>
      </c>
      <c r="B1444" s="8" t="s">
        <v>3300</v>
      </c>
      <c r="C1444" s="8" t="s">
        <v>3301</v>
      </c>
      <c r="D1444" s="11">
        <v>8.4994537003E10</v>
      </c>
      <c r="E1444" s="8" t="s">
        <v>11833</v>
      </c>
      <c r="F1444" s="8" t="s">
        <v>11854</v>
      </c>
      <c r="G1444" s="8" t="s">
        <v>11843</v>
      </c>
      <c r="H1444" s="8" t="s">
        <v>11850</v>
      </c>
      <c r="I1444" s="8" t="s">
        <v>11837</v>
      </c>
      <c r="J1444" s="8" t="s">
        <v>11852</v>
      </c>
      <c r="K1444" s="8" t="s">
        <v>11837</v>
      </c>
      <c r="L1444" s="8" t="s">
        <v>11847</v>
      </c>
      <c r="M1444" s="8" t="s">
        <v>11849</v>
      </c>
      <c r="N1444" s="12" t="s">
        <v>11</v>
      </c>
      <c r="O1444" s="12" t="s">
        <v>13</v>
      </c>
      <c r="P1444" s="12" t="s">
        <v>27</v>
      </c>
      <c r="Q1444" s="12" t="s">
        <v>24</v>
      </c>
      <c r="R1444" s="12" t="s">
        <v>20</v>
      </c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9">
        <f>ROUNDUP(SUM(VLOOKUP(F1444,'Pontuação'!A$2:B$11,2,FALSE),VLOOKUP(E1444,'Pontuação'!C$2:D$11,2,FALSE),VLOOKUP(H1444,'Pontuação'!I$2:J$11,2,FALSE),VLOOKUP(J1444,'Pontuação'!G$2:H$11,2,FALSE),VLOOKUP(L1444,'Pontuação'!M$2:N$13,2,FALSE)),0)</f>
        <v>1795</v>
      </c>
      <c r="AD1444" s="10">
        <f t="shared" si="1"/>
        <v>180</v>
      </c>
      <c r="AE1444" s="10" t="str">
        <f t="array" ref="AE1444">IFERROR(INDEX('Pontuação'!G$13:G$101, MATCH(AD1444, 'Pontuação'!F$13:F$101, 0)), "Faixa Indefinida")</f>
        <v>B</v>
      </c>
      <c r="AF1444" s="10">
        <f t="shared" si="2"/>
        <v>0</v>
      </c>
      <c r="AG1444" s="10">
        <f t="shared" si="3"/>
        <v>1</v>
      </c>
      <c r="AH1444" s="10">
        <f t="shared" si="4"/>
        <v>0</v>
      </c>
      <c r="AI1444" s="10">
        <f t="shared" si="5"/>
        <v>0</v>
      </c>
      <c r="AJ1444" s="9">
        <f>ROUNDUP(SUM(VLOOKUP(F1444,'Pontuação 3.0'!A$2:B$11,2,FALSE),VLOOKUP(E1444,'Pontuação 3.0'!C$2:D$11,2,FALSE),VLOOKUP(H1444,'Pontuação 3.0'!I$2:J$11,2,FALSE),VLOOKUP(J1444,'Pontuação 3.0'!G$2:H$11,2,FALSE),VLOOKUP(G1444,'Pontuação 3.0'!E$2:F$11,2,FALSE),VLOOKUP(K1444,'Pontuação 3.0'!K$2:L$11,2,FALSE),VLOOKUP(L1444,'Pontuação 3.0'!M$2:N$13,2,FALSE)),0)</f>
        <v>2345</v>
      </c>
      <c r="AK1444" s="9">
        <f t="shared" si="6"/>
        <v>235</v>
      </c>
      <c r="AL1444" s="9" t="str">
        <f t="array" ref="AL1444">IFERROR(INDEX('Pontuação 3.0'!G$13:G$191, MATCH(AK1444, 'Pontuação 3.0'!F$13:F$191, 0)), "Faixa Indefinida")</f>
        <v>B</v>
      </c>
      <c r="AM1444" s="9">
        <f t="shared" si="7"/>
        <v>0</v>
      </c>
      <c r="AN1444" s="9">
        <f t="shared" si="8"/>
        <v>1</v>
      </c>
      <c r="AO1444" s="9">
        <f t="shared" si="9"/>
        <v>0</v>
      </c>
      <c r="AP1444" s="9">
        <f t="shared" si="10"/>
        <v>0</v>
      </c>
      <c r="AQ1444" s="8"/>
    </row>
    <row r="1445" ht="15.75" customHeight="1">
      <c r="A1445" s="7">
        <v>45681.0</v>
      </c>
      <c r="B1445" s="8" t="s">
        <v>3297</v>
      </c>
      <c r="C1445" s="8" t="s">
        <v>3298</v>
      </c>
      <c r="D1445" s="8" t="s">
        <v>3299</v>
      </c>
      <c r="E1445" s="8" t="s">
        <v>11833</v>
      </c>
      <c r="F1445" s="8" t="s">
        <v>11842</v>
      </c>
      <c r="G1445" s="8" t="s">
        <v>11843</v>
      </c>
      <c r="H1445" s="8" t="s">
        <v>11844</v>
      </c>
      <c r="I1445" s="8" t="s">
        <v>11837</v>
      </c>
      <c r="J1445" s="8" t="s">
        <v>11846</v>
      </c>
      <c r="K1445" s="8" t="s">
        <v>11837</v>
      </c>
      <c r="L1445" s="8" t="s">
        <v>11851</v>
      </c>
      <c r="M1445" s="8" t="s">
        <v>11853</v>
      </c>
      <c r="N1445" s="12" t="s">
        <v>11</v>
      </c>
      <c r="O1445" s="12" t="s">
        <v>13</v>
      </c>
      <c r="P1445" s="12" t="s">
        <v>96</v>
      </c>
      <c r="Q1445" s="12" t="s">
        <v>15</v>
      </c>
      <c r="R1445" s="12" t="s">
        <v>20</v>
      </c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9">
        <f>ROUNDUP(SUM(VLOOKUP(F1445,'Pontuação'!A$2:B$11,2,FALSE),VLOOKUP(E1445,'Pontuação'!C$2:D$11,2,FALSE),VLOOKUP(H1445,'Pontuação'!I$2:J$11,2,FALSE),VLOOKUP(J1445,'Pontuação'!G$2:H$11,2,FALSE),VLOOKUP(L1445,'Pontuação'!M$2:N$13,2,FALSE)),0)</f>
        <v>1595</v>
      </c>
      <c r="AD1445" s="10">
        <f t="shared" si="1"/>
        <v>160</v>
      </c>
      <c r="AE1445" s="10" t="str">
        <f t="array" ref="AE1445">IFERROR(INDEX('Pontuação'!G$13:G$101, MATCH(AD1445, 'Pontuação'!F$13:F$101, 0)), "Faixa Indefinida")</f>
        <v>C</v>
      </c>
      <c r="AF1445" s="10">
        <f t="shared" si="2"/>
        <v>0</v>
      </c>
      <c r="AG1445" s="10">
        <f t="shared" si="3"/>
        <v>0</v>
      </c>
      <c r="AH1445" s="10">
        <f t="shared" si="4"/>
        <v>1</v>
      </c>
      <c r="AI1445" s="10">
        <f t="shared" si="5"/>
        <v>0</v>
      </c>
      <c r="AJ1445" s="9">
        <f>ROUNDUP(SUM(VLOOKUP(F1445,'Pontuação 3.0'!A$2:B$11,2,FALSE),VLOOKUP(E1445,'Pontuação 3.0'!C$2:D$11,2,FALSE),VLOOKUP(H1445,'Pontuação 3.0'!I$2:J$11,2,FALSE),VLOOKUP(J1445,'Pontuação 3.0'!G$2:H$11,2,FALSE),VLOOKUP(G1445,'Pontuação 3.0'!E$2:F$11,2,FALSE),VLOOKUP(K1445,'Pontuação 3.0'!K$2:L$11,2,FALSE),VLOOKUP(L1445,'Pontuação 3.0'!M$2:N$13,2,FALSE)),0)</f>
        <v>2209</v>
      </c>
      <c r="AK1445" s="9">
        <f t="shared" si="6"/>
        <v>221</v>
      </c>
      <c r="AL1445" s="9" t="str">
        <f t="array" ref="AL1445">IFERROR(INDEX('Pontuação 3.0'!G$13:G$191, MATCH(AK1445, 'Pontuação 3.0'!F$13:F$191, 0)), "Faixa Indefinida")</f>
        <v>B</v>
      </c>
      <c r="AM1445" s="9">
        <f t="shared" si="7"/>
        <v>0</v>
      </c>
      <c r="AN1445" s="9">
        <f t="shared" si="8"/>
        <v>1</v>
      </c>
      <c r="AO1445" s="9">
        <f t="shared" si="9"/>
        <v>0</v>
      </c>
      <c r="AP1445" s="9">
        <f t="shared" si="10"/>
        <v>0</v>
      </c>
      <c r="AQ1445" s="8"/>
    </row>
    <row r="1446" ht="15.75" customHeight="1">
      <c r="A1446" s="7">
        <v>45681.0</v>
      </c>
      <c r="B1446" s="8" t="s">
        <v>3302</v>
      </c>
      <c r="C1446" s="8" t="s">
        <v>3303</v>
      </c>
      <c r="D1446" s="11">
        <v>1.194979663E10</v>
      </c>
      <c r="E1446" s="8" t="s">
        <v>11833</v>
      </c>
      <c r="F1446" s="8" t="s">
        <v>11834</v>
      </c>
      <c r="G1446" s="8" t="s">
        <v>11843</v>
      </c>
      <c r="H1446" s="8" t="s">
        <v>11836</v>
      </c>
      <c r="I1446" s="8" t="s">
        <v>11845</v>
      </c>
      <c r="J1446" s="8" t="s">
        <v>11838</v>
      </c>
      <c r="K1446" s="8" t="s">
        <v>11837</v>
      </c>
      <c r="L1446" s="8" t="s">
        <v>11857</v>
      </c>
      <c r="M1446" s="8" t="s">
        <v>11841</v>
      </c>
      <c r="N1446" s="12" t="s">
        <v>11</v>
      </c>
      <c r="O1446" s="12" t="s">
        <v>13</v>
      </c>
      <c r="P1446" s="12" t="s">
        <v>261</v>
      </c>
      <c r="Q1446" s="12" t="s">
        <v>44</v>
      </c>
      <c r="R1446" s="12" t="s">
        <v>20</v>
      </c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9">
        <f>ROUNDUP(SUM(VLOOKUP(F1446,'Pontuação'!A$2:B$11,2,FALSE),VLOOKUP(E1446,'Pontuação'!C$2:D$11,2,FALSE),VLOOKUP(H1446,'Pontuação'!I$2:J$11,2,FALSE),VLOOKUP(J1446,'Pontuação'!G$2:H$11,2,FALSE),VLOOKUP(L1446,'Pontuação'!M$2:N$13,2,FALSE)),0)</f>
        <v>1598</v>
      </c>
      <c r="AD1446" s="10">
        <f t="shared" si="1"/>
        <v>160</v>
      </c>
      <c r="AE1446" s="10" t="str">
        <f t="array" ref="AE1446">IFERROR(INDEX('Pontuação'!G$13:G$101, MATCH(AD1446, 'Pontuação'!F$13:F$101, 0)), "Faixa Indefinida")</f>
        <v>C</v>
      </c>
      <c r="AF1446" s="10">
        <f t="shared" si="2"/>
        <v>0</v>
      </c>
      <c r="AG1446" s="10">
        <f t="shared" si="3"/>
        <v>0</v>
      </c>
      <c r="AH1446" s="10">
        <f t="shared" si="4"/>
        <v>1</v>
      </c>
      <c r="AI1446" s="10">
        <f t="shared" si="5"/>
        <v>0</v>
      </c>
      <c r="AJ1446" s="9">
        <f>ROUNDUP(SUM(VLOOKUP(F1446,'Pontuação 3.0'!A$2:B$11,2,FALSE),VLOOKUP(E1446,'Pontuação 3.0'!C$2:D$11,2,FALSE),VLOOKUP(H1446,'Pontuação 3.0'!I$2:J$11,2,FALSE),VLOOKUP(J1446,'Pontuação 3.0'!G$2:H$11,2,FALSE),VLOOKUP(G1446,'Pontuação 3.0'!E$2:F$11,2,FALSE),VLOOKUP(K1446,'Pontuação 3.0'!K$2:L$11,2,FALSE),VLOOKUP(L1446,'Pontuação 3.0'!M$2:N$13,2,FALSE)),0)</f>
        <v>2126</v>
      </c>
      <c r="AK1446" s="9">
        <f t="shared" si="6"/>
        <v>213</v>
      </c>
      <c r="AL1446" s="9" t="str">
        <f t="array" ref="AL1446">IFERROR(INDEX('Pontuação 3.0'!G$13:G$191, MATCH(AK1446, 'Pontuação 3.0'!F$13:F$191, 0)), "Faixa Indefinida")</f>
        <v>C</v>
      </c>
      <c r="AM1446" s="9">
        <f t="shared" si="7"/>
        <v>0</v>
      </c>
      <c r="AN1446" s="9">
        <f t="shared" si="8"/>
        <v>0</v>
      </c>
      <c r="AO1446" s="9">
        <f t="shared" si="9"/>
        <v>1</v>
      </c>
      <c r="AP1446" s="9">
        <f t="shared" si="10"/>
        <v>0</v>
      </c>
      <c r="AQ1446" s="8"/>
    </row>
    <row r="1447" ht="15.75" customHeight="1">
      <c r="A1447" s="7">
        <v>45681.0</v>
      </c>
      <c r="B1447" s="8" t="s">
        <v>643</v>
      </c>
      <c r="C1447" s="8" t="s">
        <v>3304</v>
      </c>
      <c r="D1447" s="11">
        <v>1.1987489767E10</v>
      </c>
      <c r="E1447" s="8" t="s">
        <v>11833</v>
      </c>
      <c r="F1447" s="8" t="s">
        <v>11834</v>
      </c>
      <c r="G1447" s="8" t="s">
        <v>11843</v>
      </c>
      <c r="H1447" s="8" t="s">
        <v>11844</v>
      </c>
      <c r="I1447" s="8" t="s">
        <v>11837</v>
      </c>
      <c r="J1447" s="8" t="s">
        <v>11846</v>
      </c>
      <c r="K1447" s="8" t="s">
        <v>11837</v>
      </c>
      <c r="L1447" s="8" t="s">
        <v>11847</v>
      </c>
      <c r="M1447" s="8" t="s">
        <v>11859</v>
      </c>
      <c r="N1447" s="12" t="s">
        <v>11</v>
      </c>
      <c r="O1447" s="12" t="s">
        <v>13</v>
      </c>
      <c r="P1447" s="12" t="s">
        <v>112</v>
      </c>
      <c r="Q1447" s="12" t="s">
        <v>24</v>
      </c>
      <c r="R1447" s="12" t="s">
        <v>20</v>
      </c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9">
        <f>ROUNDUP(SUM(VLOOKUP(F1447,'Pontuação'!A$2:B$11,2,FALSE),VLOOKUP(E1447,'Pontuação'!C$2:D$11,2,FALSE),VLOOKUP(H1447,'Pontuação'!I$2:J$11,2,FALSE),VLOOKUP(J1447,'Pontuação'!G$2:H$11,2,FALSE),VLOOKUP(L1447,'Pontuação'!M$2:N$13,2,FALSE)),0)</f>
        <v>1715</v>
      </c>
      <c r="AD1447" s="10">
        <f t="shared" si="1"/>
        <v>172</v>
      </c>
      <c r="AE1447" s="10" t="str">
        <f t="array" ref="AE1447">IFERROR(INDEX('Pontuação'!G$13:G$101, MATCH(AD1447, 'Pontuação'!F$13:F$101, 0)), "Faixa Indefinida")</f>
        <v>B</v>
      </c>
      <c r="AF1447" s="10">
        <f t="shared" si="2"/>
        <v>0</v>
      </c>
      <c r="AG1447" s="10">
        <f t="shared" si="3"/>
        <v>1</v>
      </c>
      <c r="AH1447" s="10">
        <f t="shared" si="4"/>
        <v>0</v>
      </c>
      <c r="AI1447" s="10">
        <f t="shared" si="5"/>
        <v>0</v>
      </c>
      <c r="AJ1447" s="9">
        <f>ROUNDUP(SUM(VLOOKUP(F1447,'Pontuação 3.0'!A$2:B$11,2,FALSE),VLOOKUP(E1447,'Pontuação 3.0'!C$2:D$11,2,FALSE),VLOOKUP(H1447,'Pontuação 3.0'!I$2:J$11,2,FALSE),VLOOKUP(J1447,'Pontuação 3.0'!G$2:H$11,2,FALSE),VLOOKUP(G1447,'Pontuação 3.0'!E$2:F$11,2,FALSE),VLOOKUP(K1447,'Pontuação 3.0'!K$2:L$11,2,FALSE),VLOOKUP(L1447,'Pontuação 3.0'!M$2:N$13,2,FALSE)),0)</f>
        <v>2162</v>
      </c>
      <c r="AK1447" s="9">
        <f t="shared" si="6"/>
        <v>216</v>
      </c>
      <c r="AL1447" s="9" t="str">
        <f t="array" ref="AL1447">IFERROR(INDEX('Pontuação 3.0'!G$13:G$191, MATCH(AK1447, 'Pontuação 3.0'!F$13:F$191, 0)), "Faixa Indefinida")</f>
        <v>B</v>
      </c>
      <c r="AM1447" s="9">
        <f t="shared" si="7"/>
        <v>0</v>
      </c>
      <c r="AN1447" s="9">
        <f t="shared" si="8"/>
        <v>1</v>
      </c>
      <c r="AO1447" s="9">
        <f t="shared" si="9"/>
        <v>0</v>
      </c>
      <c r="AP1447" s="9">
        <f t="shared" si="10"/>
        <v>0</v>
      </c>
      <c r="AQ1447" s="8"/>
    </row>
    <row r="1448" ht="15.75" customHeight="1">
      <c r="A1448" s="7">
        <v>45681.0</v>
      </c>
      <c r="B1448" s="8" t="s">
        <v>3305</v>
      </c>
      <c r="C1448" s="8" t="s">
        <v>3306</v>
      </c>
      <c r="D1448" s="11">
        <v>2.8999418864E10</v>
      </c>
      <c r="E1448" s="8" t="s">
        <v>11833</v>
      </c>
      <c r="F1448" s="8" t="s">
        <v>11842</v>
      </c>
      <c r="G1448" s="8" t="s">
        <v>11835</v>
      </c>
      <c r="H1448" s="8" t="s">
        <v>11856</v>
      </c>
      <c r="I1448" s="8" t="s">
        <v>11837</v>
      </c>
      <c r="J1448" s="8" t="s">
        <v>11846</v>
      </c>
      <c r="K1448" s="8" t="s">
        <v>11837</v>
      </c>
      <c r="L1448" s="8" t="s">
        <v>11870</v>
      </c>
      <c r="M1448" s="8" t="s">
        <v>11849</v>
      </c>
      <c r="N1448" s="12" t="s">
        <v>11</v>
      </c>
      <c r="O1448" s="12" t="s">
        <v>13</v>
      </c>
      <c r="P1448" s="12" t="s">
        <v>23</v>
      </c>
      <c r="Q1448" s="12" t="s">
        <v>15</v>
      </c>
      <c r="R1448" s="12" t="s">
        <v>20</v>
      </c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9">
        <f>ROUNDUP(SUM(VLOOKUP(F1448,'Pontuação'!A$2:B$11,2,FALSE),VLOOKUP(E1448,'Pontuação'!C$2:D$11,2,FALSE),VLOOKUP(H1448,'Pontuação'!I$2:J$11,2,FALSE),VLOOKUP(J1448,'Pontuação'!G$2:H$11,2,FALSE),VLOOKUP(L1448,'Pontuação'!M$2:N$13,2,FALSE)),0)</f>
        <v>1509</v>
      </c>
      <c r="AD1448" s="10">
        <f t="shared" si="1"/>
        <v>151</v>
      </c>
      <c r="AE1448" s="10" t="str">
        <f t="array" ref="AE1448">IFERROR(INDEX('Pontuação'!G$13:G$101, MATCH(AD1448, 'Pontuação'!F$13:F$101, 0)), "Faixa Indefinida")</f>
        <v>C</v>
      </c>
      <c r="AF1448" s="10">
        <f t="shared" si="2"/>
        <v>0</v>
      </c>
      <c r="AG1448" s="10">
        <f t="shared" si="3"/>
        <v>0</v>
      </c>
      <c r="AH1448" s="10">
        <f t="shared" si="4"/>
        <v>1</v>
      </c>
      <c r="AI1448" s="10">
        <f t="shared" si="5"/>
        <v>0</v>
      </c>
      <c r="AJ1448" s="9">
        <f>ROUNDUP(SUM(VLOOKUP(F1448,'Pontuação 3.0'!A$2:B$11,2,FALSE),VLOOKUP(E1448,'Pontuação 3.0'!C$2:D$11,2,FALSE),VLOOKUP(H1448,'Pontuação 3.0'!I$2:J$11,2,FALSE),VLOOKUP(J1448,'Pontuação 3.0'!G$2:H$11,2,FALSE),VLOOKUP(G1448,'Pontuação 3.0'!E$2:F$11,2,FALSE),VLOOKUP(K1448,'Pontuação 3.0'!K$2:L$11,2,FALSE),VLOOKUP(L1448,'Pontuação 3.0'!M$2:N$13,2,FALSE)),0)</f>
        <v>2028</v>
      </c>
      <c r="AK1448" s="9">
        <f t="shared" si="6"/>
        <v>203</v>
      </c>
      <c r="AL1448" s="9" t="str">
        <f t="array" ref="AL1448">IFERROR(INDEX('Pontuação 3.0'!G$13:G$191, MATCH(AK1448, 'Pontuação 3.0'!F$13:F$191, 0)), "Faixa Indefinida")</f>
        <v>C</v>
      </c>
      <c r="AM1448" s="9">
        <f t="shared" si="7"/>
        <v>0</v>
      </c>
      <c r="AN1448" s="9">
        <f t="shared" si="8"/>
        <v>0</v>
      </c>
      <c r="AO1448" s="9">
        <f t="shared" si="9"/>
        <v>1</v>
      </c>
      <c r="AP1448" s="9">
        <f t="shared" si="10"/>
        <v>0</v>
      </c>
      <c r="AQ1448" s="8"/>
    </row>
    <row r="1449" ht="15.75" customHeight="1">
      <c r="A1449" s="7">
        <v>45681.0</v>
      </c>
      <c r="B1449" s="8" t="s">
        <v>3307</v>
      </c>
      <c r="C1449" s="8" t="s">
        <v>3308</v>
      </c>
      <c r="D1449" s="8" t="s">
        <v>3309</v>
      </c>
      <c r="E1449" s="8" t="s">
        <v>11833</v>
      </c>
      <c r="F1449" s="8" t="s">
        <v>11834</v>
      </c>
      <c r="G1449" s="8" t="s">
        <v>11843</v>
      </c>
      <c r="H1449" s="8" t="s">
        <v>11865</v>
      </c>
      <c r="I1449" s="8" t="s">
        <v>11845</v>
      </c>
      <c r="J1449" s="8" t="s">
        <v>11846</v>
      </c>
      <c r="K1449" s="8" t="s">
        <v>11839</v>
      </c>
      <c r="L1449" s="8" t="s">
        <v>11851</v>
      </c>
      <c r="M1449" s="8" t="s">
        <v>11853</v>
      </c>
      <c r="N1449" s="12" t="s">
        <v>11</v>
      </c>
      <c r="O1449" s="12" t="s">
        <v>13</v>
      </c>
      <c r="P1449" s="12" t="s">
        <v>123</v>
      </c>
      <c r="Q1449" s="12" t="s">
        <v>15</v>
      </c>
      <c r="R1449" s="12" t="s">
        <v>14</v>
      </c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9">
        <f>ROUNDUP(SUM(VLOOKUP(F1449,'Pontuação'!A$2:B$11,2,FALSE),VLOOKUP(E1449,'Pontuação'!C$2:D$11,2,FALSE),VLOOKUP(H1449,'Pontuação'!I$2:J$11,2,FALSE),VLOOKUP(J1449,'Pontuação'!G$2:H$11,2,FALSE),VLOOKUP(L1449,'Pontuação'!M$2:N$13,2,FALSE)),0)</f>
        <v>1567</v>
      </c>
      <c r="AD1449" s="10">
        <f t="shared" si="1"/>
        <v>157</v>
      </c>
      <c r="AE1449" s="10" t="str">
        <f t="array" ref="AE1449">IFERROR(INDEX('Pontuação'!G$13:G$101, MATCH(AD1449, 'Pontuação'!F$13:F$101, 0)), "Faixa Indefinida")</f>
        <v>C</v>
      </c>
      <c r="AF1449" s="10">
        <f t="shared" si="2"/>
        <v>0</v>
      </c>
      <c r="AG1449" s="10">
        <f t="shared" si="3"/>
        <v>0</v>
      </c>
      <c r="AH1449" s="10">
        <f t="shared" si="4"/>
        <v>1</v>
      </c>
      <c r="AI1449" s="10">
        <f t="shared" si="5"/>
        <v>0</v>
      </c>
      <c r="AJ1449" s="9">
        <f>ROUNDUP(SUM(VLOOKUP(F1449,'Pontuação 3.0'!A$2:B$11,2,FALSE),VLOOKUP(E1449,'Pontuação 3.0'!C$2:D$11,2,FALSE),VLOOKUP(H1449,'Pontuação 3.0'!I$2:J$11,2,FALSE),VLOOKUP(J1449,'Pontuação 3.0'!G$2:H$11,2,FALSE),VLOOKUP(G1449,'Pontuação 3.0'!E$2:F$11,2,FALSE),VLOOKUP(K1449,'Pontuação 3.0'!K$2:L$11,2,FALSE),VLOOKUP(L1449,'Pontuação 3.0'!M$2:N$13,2,FALSE)),0)</f>
        <v>2186</v>
      </c>
      <c r="AK1449" s="9">
        <f t="shared" si="6"/>
        <v>219</v>
      </c>
      <c r="AL1449" s="9" t="str">
        <f t="array" ref="AL1449">IFERROR(INDEX('Pontuação 3.0'!G$13:G$191, MATCH(AK1449, 'Pontuação 3.0'!F$13:F$191, 0)), "Faixa Indefinida")</f>
        <v>B</v>
      </c>
      <c r="AM1449" s="9">
        <f t="shared" si="7"/>
        <v>0</v>
      </c>
      <c r="AN1449" s="9">
        <f t="shared" si="8"/>
        <v>1</v>
      </c>
      <c r="AO1449" s="9">
        <f t="shared" si="9"/>
        <v>0</v>
      </c>
      <c r="AP1449" s="9">
        <f t="shared" si="10"/>
        <v>0</v>
      </c>
      <c r="AQ1449" s="8"/>
    </row>
    <row r="1450" ht="15.75" customHeight="1">
      <c r="A1450" s="7">
        <v>45681.0</v>
      </c>
      <c r="B1450" s="8" t="s">
        <v>3310</v>
      </c>
      <c r="C1450" s="8" t="s">
        <v>3311</v>
      </c>
      <c r="D1450" s="11">
        <v>7.1992651793E10</v>
      </c>
      <c r="E1450" s="8" t="s">
        <v>11868</v>
      </c>
      <c r="F1450" s="8" t="s">
        <v>11842</v>
      </c>
      <c r="G1450" s="8" t="s">
        <v>11843</v>
      </c>
      <c r="H1450" s="8" t="s">
        <v>11850</v>
      </c>
      <c r="I1450" s="8" t="s">
        <v>11837</v>
      </c>
      <c r="J1450" s="8" t="s">
        <v>11838</v>
      </c>
      <c r="K1450" s="8" t="s">
        <v>11839</v>
      </c>
      <c r="L1450" s="8" t="s">
        <v>11847</v>
      </c>
      <c r="M1450" s="8" t="s">
        <v>11853</v>
      </c>
      <c r="N1450" s="12" t="s">
        <v>11</v>
      </c>
      <c r="O1450" s="12" t="s">
        <v>13</v>
      </c>
      <c r="P1450" s="12" t="s">
        <v>99</v>
      </c>
      <c r="Q1450" s="12" t="s">
        <v>44</v>
      </c>
      <c r="R1450" s="12" t="s">
        <v>20</v>
      </c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9">
        <f>ROUNDUP(SUM(VLOOKUP(F1450,'Pontuação'!A$2:B$11,2,FALSE),VLOOKUP(E1450,'Pontuação'!C$2:D$11,2,FALSE),VLOOKUP(H1450,'Pontuação'!I$2:J$11,2,FALSE),VLOOKUP(J1450,'Pontuação'!G$2:H$11,2,FALSE),VLOOKUP(L1450,'Pontuação'!M$2:N$13,2,FALSE)),0)</f>
        <v>1967</v>
      </c>
      <c r="AD1450" s="10">
        <f t="shared" si="1"/>
        <v>197</v>
      </c>
      <c r="AE1450" s="10" t="str">
        <f t="array" ref="AE1450">IFERROR(INDEX('Pontuação'!G$13:G$101, MATCH(AD1450, 'Pontuação'!F$13:F$101, 0)), "Faixa Indefinida")</f>
        <v>A</v>
      </c>
      <c r="AF1450" s="10">
        <f t="shared" si="2"/>
        <v>1</v>
      </c>
      <c r="AG1450" s="10">
        <f t="shared" si="3"/>
        <v>0</v>
      </c>
      <c r="AH1450" s="10">
        <f t="shared" si="4"/>
        <v>0</v>
      </c>
      <c r="AI1450" s="10">
        <f t="shared" si="5"/>
        <v>0</v>
      </c>
      <c r="AJ1450" s="9">
        <f>ROUNDUP(SUM(VLOOKUP(F1450,'Pontuação 3.0'!A$2:B$11,2,FALSE),VLOOKUP(E1450,'Pontuação 3.0'!C$2:D$11,2,FALSE),VLOOKUP(H1450,'Pontuação 3.0'!I$2:J$11,2,FALSE),VLOOKUP(J1450,'Pontuação 3.0'!G$2:H$11,2,FALSE),VLOOKUP(G1450,'Pontuação 3.0'!E$2:F$11,2,FALSE),VLOOKUP(K1450,'Pontuação 3.0'!K$2:L$11,2,FALSE),VLOOKUP(L1450,'Pontuação 3.0'!M$2:N$13,2,FALSE)),0)</f>
        <v>2714</v>
      </c>
      <c r="AK1450" s="9">
        <f t="shared" si="6"/>
        <v>271</v>
      </c>
      <c r="AL1450" s="9" t="str">
        <f t="array" ref="AL1450">IFERROR(INDEX('Pontuação 3.0'!G$13:G$191, MATCH(AK1450, 'Pontuação 3.0'!F$13:F$191, 0)), "Faixa Indefinida")</f>
        <v>A</v>
      </c>
      <c r="AM1450" s="9">
        <f t="shared" si="7"/>
        <v>1</v>
      </c>
      <c r="AN1450" s="9">
        <f t="shared" si="8"/>
        <v>0</v>
      </c>
      <c r="AO1450" s="9">
        <f t="shared" si="9"/>
        <v>0</v>
      </c>
      <c r="AP1450" s="9">
        <f t="shared" si="10"/>
        <v>0</v>
      </c>
      <c r="AQ1450" s="8"/>
    </row>
    <row r="1451" ht="15.75" customHeight="1">
      <c r="A1451" s="7">
        <v>45681.0</v>
      </c>
      <c r="B1451" s="8" t="s">
        <v>3312</v>
      </c>
      <c r="C1451" s="8" t="s">
        <v>3313</v>
      </c>
      <c r="D1451" s="11">
        <v>5.5014910047013E13</v>
      </c>
      <c r="E1451" s="8" t="s">
        <v>11833</v>
      </c>
      <c r="F1451" s="8" t="s">
        <v>11834</v>
      </c>
      <c r="G1451" s="8" t="s">
        <v>11835</v>
      </c>
      <c r="H1451" s="8" t="s">
        <v>11844</v>
      </c>
      <c r="I1451" s="8" t="s">
        <v>11837</v>
      </c>
      <c r="J1451" s="8" t="s">
        <v>11846</v>
      </c>
      <c r="K1451" s="8" t="s">
        <v>11839</v>
      </c>
      <c r="L1451" s="8" t="s">
        <v>11847</v>
      </c>
      <c r="M1451" s="8" t="s">
        <v>11848</v>
      </c>
      <c r="N1451" s="12" t="s">
        <v>11</v>
      </c>
      <c r="O1451" s="12" t="s">
        <v>13</v>
      </c>
      <c r="P1451" s="12" t="s">
        <v>2258</v>
      </c>
      <c r="Q1451" s="12" t="s">
        <v>15</v>
      </c>
      <c r="R1451" s="12" t="s">
        <v>14</v>
      </c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9">
        <f>ROUNDUP(SUM(VLOOKUP(F1451,'Pontuação'!A$2:B$11,2,FALSE),VLOOKUP(E1451,'Pontuação'!C$2:D$11,2,FALSE),VLOOKUP(H1451,'Pontuação'!I$2:J$11,2,FALSE),VLOOKUP(J1451,'Pontuação'!G$2:H$11,2,FALSE),VLOOKUP(L1451,'Pontuação'!M$2:N$13,2,FALSE)),0)</f>
        <v>1715</v>
      </c>
      <c r="AD1451" s="10">
        <f t="shared" si="1"/>
        <v>172</v>
      </c>
      <c r="AE1451" s="10" t="str">
        <f t="array" ref="AE1451">IFERROR(INDEX('Pontuação'!G$13:G$101, MATCH(AD1451, 'Pontuação'!F$13:F$101, 0)), "Faixa Indefinida")</f>
        <v>B</v>
      </c>
      <c r="AF1451" s="10">
        <f t="shared" si="2"/>
        <v>0</v>
      </c>
      <c r="AG1451" s="10">
        <f t="shared" si="3"/>
        <v>1</v>
      </c>
      <c r="AH1451" s="10">
        <f t="shared" si="4"/>
        <v>0</v>
      </c>
      <c r="AI1451" s="10">
        <f t="shared" si="5"/>
        <v>0</v>
      </c>
      <c r="AJ1451" s="9">
        <f>ROUNDUP(SUM(VLOOKUP(F1451,'Pontuação 3.0'!A$2:B$11,2,FALSE),VLOOKUP(E1451,'Pontuação 3.0'!C$2:D$11,2,FALSE),VLOOKUP(H1451,'Pontuação 3.0'!I$2:J$11,2,FALSE),VLOOKUP(J1451,'Pontuação 3.0'!G$2:H$11,2,FALSE),VLOOKUP(G1451,'Pontuação 3.0'!E$2:F$11,2,FALSE),VLOOKUP(K1451,'Pontuação 3.0'!K$2:L$11,2,FALSE),VLOOKUP(L1451,'Pontuação 3.0'!M$2:N$13,2,FALSE)),0)</f>
        <v>2283</v>
      </c>
      <c r="AK1451" s="9">
        <f t="shared" si="6"/>
        <v>228</v>
      </c>
      <c r="AL1451" s="9" t="str">
        <f t="array" ref="AL1451">IFERROR(INDEX('Pontuação 3.0'!G$13:G$191, MATCH(AK1451, 'Pontuação 3.0'!F$13:F$191, 0)), "Faixa Indefinida")</f>
        <v>B</v>
      </c>
      <c r="AM1451" s="9">
        <f t="shared" si="7"/>
        <v>0</v>
      </c>
      <c r="AN1451" s="9">
        <f t="shared" si="8"/>
        <v>1</v>
      </c>
      <c r="AO1451" s="9">
        <f t="shared" si="9"/>
        <v>0</v>
      </c>
      <c r="AP1451" s="9">
        <f t="shared" si="10"/>
        <v>0</v>
      </c>
      <c r="AQ1451" s="8"/>
    </row>
    <row r="1452" ht="15.75" customHeight="1">
      <c r="A1452" s="7">
        <v>45681.0</v>
      </c>
      <c r="B1452" s="8" t="s">
        <v>3264</v>
      </c>
      <c r="C1452" s="8" t="s">
        <v>3265</v>
      </c>
      <c r="D1452" s="11">
        <v>6.2984228085E10</v>
      </c>
      <c r="E1452" s="8" t="s">
        <v>11833</v>
      </c>
      <c r="F1452" s="8" t="s">
        <v>11834</v>
      </c>
      <c r="G1452" s="8" t="s">
        <v>11843</v>
      </c>
      <c r="H1452" s="8" t="s">
        <v>11850</v>
      </c>
      <c r="I1452" s="8" t="s">
        <v>11837</v>
      </c>
      <c r="J1452" s="8" t="s">
        <v>11846</v>
      </c>
      <c r="K1452" s="8" t="s">
        <v>11837</v>
      </c>
      <c r="L1452" s="8" t="s">
        <v>11847</v>
      </c>
      <c r="M1452" s="8" t="s">
        <v>11849</v>
      </c>
      <c r="N1452" s="12" t="s">
        <v>11</v>
      </c>
      <c r="O1452" s="12" t="s">
        <v>13</v>
      </c>
      <c r="P1452" s="12" t="s">
        <v>123</v>
      </c>
      <c r="Q1452" s="12" t="s">
        <v>15</v>
      </c>
      <c r="R1452" s="12" t="s">
        <v>14</v>
      </c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9">
        <f>ROUNDUP(SUM(VLOOKUP(F1452,'Pontuação'!A$2:B$11,2,FALSE),VLOOKUP(E1452,'Pontuação'!C$2:D$11,2,FALSE),VLOOKUP(H1452,'Pontuação'!I$2:J$11,2,FALSE),VLOOKUP(J1452,'Pontuação'!G$2:H$11,2,FALSE),VLOOKUP(L1452,'Pontuação'!M$2:N$13,2,FALSE)),0)</f>
        <v>1673</v>
      </c>
      <c r="AD1452" s="10">
        <f t="shared" si="1"/>
        <v>167</v>
      </c>
      <c r="AE1452" s="10" t="str">
        <f t="array" ref="AE1452">IFERROR(INDEX('Pontuação'!G$13:G$101, MATCH(AD1452, 'Pontuação'!F$13:F$101, 0)), "Faixa Indefinida")</f>
        <v>B</v>
      </c>
      <c r="AF1452" s="10">
        <f t="shared" si="2"/>
        <v>0</v>
      </c>
      <c r="AG1452" s="10">
        <f t="shared" si="3"/>
        <v>1</v>
      </c>
      <c r="AH1452" s="10">
        <f t="shared" si="4"/>
        <v>0</v>
      </c>
      <c r="AI1452" s="10">
        <f t="shared" si="5"/>
        <v>0</v>
      </c>
      <c r="AJ1452" s="9">
        <f>ROUNDUP(SUM(VLOOKUP(F1452,'Pontuação 3.0'!A$2:B$11,2,FALSE),VLOOKUP(E1452,'Pontuação 3.0'!C$2:D$11,2,FALSE),VLOOKUP(H1452,'Pontuação 3.0'!I$2:J$11,2,FALSE),VLOOKUP(J1452,'Pontuação 3.0'!G$2:H$11,2,FALSE),VLOOKUP(G1452,'Pontuação 3.0'!E$2:F$11,2,FALSE),VLOOKUP(K1452,'Pontuação 3.0'!K$2:L$11,2,FALSE),VLOOKUP(L1452,'Pontuação 3.0'!M$2:N$13,2,FALSE)),0)</f>
        <v>2075</v>
      </c>
      <c r="AK1452" s="9">
        <f t="shared" si="6"/>
        <v>208</v>
      </c>
      <c r="AL1452" s="9" t="str">
        <f t="array" ref="AL1452">IFERROR(INDEX('Pontuação 3.0'!G$13:G$191, MATCH(AK1452, 'Pontuação 3.0'!F$13:F$191, 0)), "Faixa Indefinida")</f>
        <v>C</v>
      </c>
      <c r="AM1452" s="9">
        <f t="shared" si="7"/>
        <v>0</v>
      </c>
      <c r="AN1452" s="9">
        <f t="shared" si="8"/>
        <v>0</v>
      </c>
      <c r="AO1452" s="9">
        <f t="shared" si="9"/>
        <v>1</v>
      </c>
      <c r="AP1452" s="9">
        <f t="shared" si="10"/>
        <v>0</v>
      </c>
      <c r="AQ1452" s="8"/>
    </row>
    <row r="1453" ht="15.75" customHeight="1">
      <c r="A1453" s="7">
        <v>45681.0</v>
      </c>
      <c r="B1453" s="8" t="s">
        <v>501</v>
      </c>
      <c r="C1453" s="8" t="s">
        <v>3315</v>
      </c>
      <c r="D1453" s="11">
        <v>3.190313131E9</v>
      </c>
      <c r="E1453" s="8" t="s">
        <v>11833</v>
      </c>
      <c r="F1453" s="8" t="s">
        <v>11834</v>
      </c>
      <c r="G1453" s="8" t="s">
        <v>11843</v>
      </c>
      <c r="H1453" s="8" t="s">
        <v>11844</v>
      </c>
      <c r="I1453" s="8" t="s">
        <v>11837</v>
      </c>
      <c r="J1453" s="8" t="s">
        <v>11852</v>
      </c>
      <c r="K1453" s="8" t="s">
        <v>11837</v>
      </c>
      <c r="L1453" s="8" t="s">
        <v>11851</v>
      </c>
      <c r="M1453" s="8" t="s">
        <v>11853</v>
      </c>
      <c r="N1453" s="12" t="s">
        <v>11</v>
      </c>
      <c r="O1453" s="12" t="s">
        <v>13</v>
      </c>
      <c r="P1453" s="12" t="s">
        <v>23</v>
      </c>
      <c r="Q1453" s="12" t="s">
        <v>15</v>
      </c>
      <c r="R1453" s="12" t="s">
        <v>14</v>
      </c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9">
        <f>ROUNDUP(SUM(VLOOKUP(F1453,'Pontuação'!A$2:B$11,2,FALSE),VLOOKUP(E1453,'Pontuação'!C$2:D$11,2,FALSE),VLOOKUP(H1453,'Pontuação'!I$2:J$11,2,FALSE),VLOOKUP(J1453,'Pontuação'!G$2:H$11,2,FALSE),VLOOKUP(L1453,'Pontuação'!M$2:N$13,2,FALSE)),0)</f>
        <v>1688</v>
      </c>
      <c r="AD1453" s="10">
        <f t="shared" si="1"/>
        <v>169</v>
      </c>
      <c r="AE1453" s="10" t="str">
        <f t="array" ref="AE1453">IFERROR(INDEX('Pontuação'!G$13:G$101, MATCH(AD1453, 'Pontuação'!F$13:F$101, 0)), "Faixa Indefinida")</f>
        <v>B</v>
      </c>
      <c r="AF1453" s="10">
        <f t="shared" si="2"/>
        <v>0</v>
      </c>
      <c r="AG1453" s="10">
        <f t="shared" si="3"/>
        <v>1</v>
      </c>
      <c r="AH1453" s="10">
        <f t="shared" si="4"/>
        <v>0</v>
      </c>
      <c r="AI1453" s="10">
        <f t="shared" si="5"/>
        <v>0</v>
      </c>
      <c r="AJ1453" s="9">
        <f>ROUNDUP(SUM(VLOOKUP(F1453,'Pontuação 3.0'!A$2:B$11,2,FALSE),VLOOKUP(E1453,'Pontuação 3.0'!C$2:D$11,2,FALSE),VLOOKUP(H1453,'Pontuação 3.0'!I$2:J$11,2,FALSE),VLOOKUP(J1453,'Pontuação 3.0'!G$2:H$11,2,FALSE),VLOOKUP(G1453,'Pontuação 3.0'!E$2:F$11,2,FALSE),VLOOKUP(K1453,'Pontuação 3.0'!K$2:L$11,2,FALSE),VLOOKUP(L1453,'Pontuação 3.0'!M$2:N$13,2,FALSE)),0)</f>
        <v>2228</v>
      </c>
      <c r="AK1453" s="9">
        <f t="shared" si="6"/>
        <v>223</v>
      </c>
      <c r="AL1453" s="9" t="str">
        <f t="array" ref="AL1453">IFERROR(INDEX('Pontuação 3.0'!G$13:G$191, MATCH(AK1453, 'Pontuação 3.0'!F$13:F$191, 0)), "Faixa Indefinida")</f>
        <v>B</v>
      </c>
      <c r="AM1453" s="9">
        <f t="shared" si="7"/>
        <v>0</v>
      </c>
      <c r="AN1453" s="9">
        <f t="shared" si="8"/>
        <v>1</v>
      </c>
      <c r="AO1453" s="9">
        <f t="shared" si="9"/>
        <v>0</v>
      </c>
      <c r="AP1453" s="9">
        <f t="shared" si="10"/>
        <v>0</v>
      </c>
      <c r="AQ1453" s="8"/>
    </row>
    <row r="1454" ht="15.75" customHeight="1">
      <c r="A1454" s="7">
        <v>45681.0</v>
      </c>
      <c r="B1454" s="8" t="s">
        <v>3316</v>
      </c>
      <c r="C1454" s="8" t="s">
        <v>3317</v>
      </c>
      <c r="D1454" s="11">
        <v>8.4998481924E10</v>
      </c>
      <c r="E1454" s="8" t="s">
        <v>11833</v>
      </c>
      <c r="F1454" s="8" t="s">
        <v>11842</v>
      </c>
      <c r="G1454" s="8" t="s">
        <v>11843</v>
      </c>
      <c r="H1454" s="8" t="s">
        <v>11850</v>
      </c>
      <c r="I1454" s="8" t="s">
        <v>11845</v>
      </c>
      <c r="J1454" s="8" t="s">
        <v>11838</v>
      </c>
      <c r="K1454" s="8" t="s">
        <v>11839</v>
      </c>
      <c r="L1454" s="8" t="s">
        <v>11847</v>
      </c>
      <c r="M1454" s="8" t="s">
        <v>11841</v>
      </c>
      <c r="N1454" s="12" t="s">
        <v>11</v>
      </c>
      <c r="O1454" s="12" t="s">
        <v>13</v>
      </c>
      <c r="P1454" s="12" t="s">
        <v>27</v>
      </c>
      <c r="Q1454" s="12" t="s">
        <v>24</v>
      </c>
      <c r="R1454" s="12" t="s">
        <v>14</v>
      </c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9">
        <f>ROUNDUP(SUM(VLOOKUP(F1454,'Pontuação'!A$2:B$11,2,FALSE),VLOOKUP(E1454,'Pontuação'!C$2:D$11,2,FALSE),VLOOKUP(H1454,'Pontuação'!I$2:J$11,2,FALSE),VLOOKUP(J1454,'Pontuação'!G$2:H$11,2,FALSE),VLOOKUP(L1454,'Pontuação'!M$2:N$13,2,FALSE)),0)</f>
        <v>1963</v>
      </c>
      <c r="AD1454" s="10">
        <f t="shared" si="1"/>
        <v>196</v>
      </c>
      <c r="AE1454" s="10" t="str">
        <f t="array" ref="AE1454">IFERROR(INDEX('Pontuação'!G$13:G$101, MATCH(AD1454, 'Pontuação'!F$13:F$101, 0)), "Faixa Indefinida")</f>
        <v>A</v>
      </c>
      <c r="AF1454" s="10">
        <f t="shared" si="2"/>
        <v>1</v>
      </c>
      <c r="AG1454" s="10">
        <f t="shared" si="3"/>
        <v>0</v>
      </c>
      <c r="AH1454" s="10">
        <f t="shared" si="4"/>
        <v>0</v>
      </c>
      <c r="AI1454" s="10">
        <f t="shared" si="5"/>
        <v>0</v>
      </c>
      <c r="AJ1454" s="9">
        <f>ROUNDUP(SUM(VLOOKUP(F1454,'Pontuação 3.0'!A$2:B$11,2,FALSE),VLOOKUP(E1454,'Pontuação 3.0'!C$2:D$11,2,FALSE),VLOOKUP(H1454,'Pontuação 3.0'!I$2:J$11,2,FALSE),VLOOKUP(J1454,'Pontuação 3.0'!G$2:H$11,2,FALSE),VLOOKUP(G1454,'Pontuação 3.0'!E$2:F$11,2,FALSE),VLOOKUP(K1454,'Pontuação 3.0'!K$2:L$11,2,FALSE),VLOOKUP(L1454,'Pontuação 3.0'!M$2:N$13,2,FALSE)),0)</f>
        <v>2744</v>
      </c>
      <c r="AK1454" s="9">
        <f t="shared" si="6"/>
        <v>274</v>
      </c>
      <c r="AL1454" s="9" t="str">
        <f t="array" ref="AL1454">IFERROR(INDEX('Pontuação 3.0'!G$13:G$191, MATCH(AK1454, 'Pontuação 3.0'!F$13:F$191, 0)), "Faixa Indefinida")</f>
        <v>A</v>
      </c>
      <c r="AM1454" s="9">
        <f t="shared" si="7"/>
        <v>1</v>
      </c>
      <c r="AN1454" s="9">
        <f t="shared" si="8"/>
        <v>0</v>
      </c>
      <c r="AO1454" s="9">
        <f t="shared" si="9"/>
        <v>0</v>
      </c>
      <c r="AP1454" s="9">
        <f t="shared" si="10"/>
        <v>0</v>
      </c>
      <c r="AQ1454" s="8"/>
    </row>
    <row r="1455" ht="15.75" customHeight="1">
      <c r="A1455" s="7">
        <v>45681.0</v>
      </c>
      <c r="B1455" s="8" t="s">
        <v>3322</v>
      </c>
      <c r="C1455" s="8" t="s">
        <v>3323</v>
      </c>
      <c r="D1455" s="11">
        <v>5.3984549777E10</v>
      </c>
      <c r="E1455" s="8" t="s">
        <v>11833</v>
      </c>
      <c r="F1455" s="8" t="s">
        <v>11834</v>
      </c>
      <c r="G1455" s="8" t="s">
        <v>11843</v>
      </c>
      <c r="H1455" s="8" t="s">
        <v>11850</v>
      </c>
      <c r="I1455" s="8" t="s">
        <v>11837</v>
      </c>
      <c r="J1455" s="8" t="s">
        <v>11846</v>
      </c>
      <c r="K1455" s="8" t="s">
        <v>11837</v>
      </c>
      <c r="L1455" s="8" t="s">
        <v>11847</v>
      </c>
      <c r="M1455" s="8" t="s">
        <v>11853</v>
      </c>
      <c r="N1455" s="12" t="s">
        <v>11</v>
      </c>
      <c r="O1455" s="12" t="s">
        <v>13</v>
      </c>
      <c r="P1455" s="12" t="s">
        <v>123</v>
      </c>
      <c r="Q1455" s="12" t="s">
        <v>15</v>
      </c>
      <c r="R1455" s="12" t="s">
        <v>14</v>
      </c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9">
        <f>ROUNDUP(SUM(VLOOKUP(F1455,'Pontuação'!A$2:B$11,2,FALSE),VLOOKUP(E1455,'Pontuação'!C$2:D$11,2,FALSE),VLOOKUP(H1455,'Pontuação'!I$2:J$11,2,FALSE),VLOOKUP(J1455,'Pontuação'!G$2:H$11,2,FALSE),VLOOKUP(L1455,'Pontuação'!M$2:N$13,2,FALSE)),0)</f>
        <v>1673</v>
      </c>
      <c r="AD1455" s="10">
        <f t="shared" si="1"/>
        <v>167</v>
      </c>
      <c r="AE1455" s="10" t="str">
        <f t="array" ref="AE1455">IFERROR(INDEX('Pontuação'!G$13:G$101, MATCH(AD1455, 'Pontuação'!F$13:F$101, 0)), "Faixa Indefinida")</f>
        <v>B</v>
      </c>
      <c r="AF1455" s="10">
        <f t="shared" si="2"/>
        <v>0</v>
      </c>
      <c r="AG1455" s="10">
        <f t="shared" si="3"/>
        <v>1</v>
      </c>
      <c r="AH1455" s="10">
        <f t="shared" si="4"/>
        <v>0</v>
      </c>
      <c r="AI1455" s="10">
        <f t="shared" si="5"/>
        <v>0</v>
      </c>
      <c r="AJ1455" s="9">
        <f>ROUNDUP(SUM(VLOOKUP(F1455,'Pontuação 3.0'!A$2:B$11,2,FALSE),VLOOKUP(E1455,'Pontuação 3.0'!C$2:D$11,2,FALSE),VLOOKUP(H1455,'Pontuação 3.0'!I$2:J$11,2,FALSE),VLOOKUP(J1455,'Pontuação 3.0'!G$2:H$11,2,FALSE),VLOOKUP(G1455,'Pontuação 3.0'!E$2:F$11,2,FALSE),VLOOKUP(K1455,'Pontuação 3.0'!K$2:L$11,2,FALSE),VLOOKUP(L1455,'Pontuação 3.0'!M$2:N$13,2,FALSE)),0)</f>
        <v>2075</v>
      </c>
      <c r="AK1455" s="9">
        <f t="shared" si="6"/>
        <v>208</v>
      </c>
      <c r="AL1455" s="9" t="str">
        <f t="array" ref="AL1455">IFERROR(INDEX('Pontuação 3.0'!G$13:G$191, MATCH(AK1455, 'Pontuação 3.0'!F$13:F$191, 0)), "Faixa Indefinida")</f>
        <v>C</v>
      </c>
      <c r="AM1455" s="9">
        <f t="shared" si="7"/>
        <v>0</v>
      </c>
      <c r="AN1455" s="9">
        <f t="shared" si="8"/>
        <v>0</v>
      </c>
      <c r="AO1455" s="9">
        <f t="shared" si="9"/>
        <v>1</v>
      </c>
      <c r="AP1455" s="9">
        <f t="shared" si="10"/>
        <v>0</v>
      </c>
      <c r="AQ1455" s="8"/>
    </row>
    <row r="1456" ht="15.75" customHeight="1">
      <c r="A1456" s="7">
        <v>45681.0</v>
      </c>
      <c r="B1456" s="8" t="s">
        <v>3326</v>
      </c>
      <c r="C1456" s="8" t="s">
        <v>3327</v>
      </c>
      <c r="D1456" s="11">
        <v>1.6991273827E10</v>
      </c>
      <c r="E1456" s="8" t="s">
        <v>11833</v>
      </c>
      <c r="F1456" s="8" t="s">
        <v>11834</v>
      </c>
      <c r="G1456" s="8" t="s">
        <v>11835</v>
      </c>
      <c r="H1456" s="8" t="s">
        <v>11844</v>
      </c>
      <c r="I1456" s="8" t="s">
        <v>11837</v>
      </c>
      <c r="J1456" s="8" t="s">
        <v>11846</v>
      </c>
      <c r="K1456" s="8" t="s">
        <v>11837</v>
      </c>
      <c r="L1456" s="8" t="s">
        <v>11851</v>
      </c>
      <c r="M1456" s="8" t="s">
        <v>11859</v>
      </c>
      <c r="N1456" s="12" t="s">
        <v>11</v>
      </c>
      <c r="O1456" s="12" t="s">
        <v>13</v>
      </c>
      <c r="P1456" s="12" t="s">
        <v>31</v>
      </c>
      <c r="Q1456" s="12" t="s">
        <v>15</v>
      </c>
      <c r="R1456" s="12" t="s">
        <v>14</v>
      </c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9">
        <f>ROUNDUP(SUM(VLOOKUP(F1456,'Pontuação'!A$2:B$11,2,FALSE),VLOOKUP(E1456,'Pontuação'!C$2:D$11,2,FALSE),VLOOKUP(H1456,'Pontuação'!I$2:J$11,2,FALSE),VLOOKUP(J1456,'Pontuação'!G$2:H$11,2,FALSE),VLOOKUP(L1456,'Pontuação'!M$2:N$13,2,FALSE)),0)</f>
        <v>1583</v>
      </c>
      <c r="AD1456" s="10">
        <f t="shared" si="1"/>
        <v>158</v>
      </c>
      <c r="AE1456" s="10" t="str">
        <f t="array" ref="AE1456">IFERROR(INDEX('Pontuação'!G$13:G$101, MATCH(AD1456, 'Pontuação'!F$13:F$101, 0)), "Faixa Indefinida")</f>
        <v>C</v>
      </c>
      <c r="AF1456" s="10">
        <f t="shared" si="2"/>
        <v>0</v>
      </c>
      <c r="AG1456" s="10">
        <f t="shared" si="3"/>
        <v>0</v>
      </c>
      <c r="AH1456" s="10">
        <f t="shared" si="4"/>
        <v>1</v>
      </c>
      <c r="AI1456" s="10">
        <f t="shared" si="5"/>
        <v>0</v>
      </c>
      <c r="AJ1456" s="9">
        <f>ROUNDUP(SUM(VLOOKUP(F1456,'Pontuação 3.0'!A$2:B$11,2,FALSE),VLOOKUP(E1456,'Pontuação 3.0'!C$2:D$11,2,FALSE),VLOOKUP(H1456,'Pontuação 3.0'!I$2:J$11,2,FALSE),VLOOKUP(J1456,'Pontuação 3.0'!G$2:H$11,2,FALSE),VLOOKUP(G1456,'Pontuação 3.0'!E$2:F$11,2,FALSE),VLOOKUP(K1456,'Pontuação 3.0'!K$2:L$11,2,FALSE),VLOOKUP(L1456,'Pontuação 3.0'!M$2:N$13,2,FALSE)),0)</f>
        <v>1936</v>
      </c>
      <c r="AK1456" s="9">
        <f t="shared" si="6"/>
        <v>194</v>
      </c>
      <c r="AL1456" s="9" t="str">
        <f t="array" ref="AL1456">IFERROR(INDEX('Pontuação 3.0'!G$13:G$191, MATCH(AK1456, 'Pontuação 3.0'!F$13:F$191, 0)), "Faixa Indefinida")</f>
        <v>C</v>
      </c>
      <c r="AM1456" s="9">
        <f t="shared" si="7"/>
        <v>0</v>
      </c>
      <c r="AN1456" s="9">
        <f t="shared" si="8"/>
        <v>0</v>
      </c>
      <c r="AO1456" s="9">
        <f t="shared" si="9"/>
        <v>1</v>
      </c>
      <c r="AP1456" s="9">
        <f t="shared" si="10"/>
        <v>0</v>
      </c>
      <c r="AQ1456" s="8"/>
    </row>
    <row r="1457" ht="15.75" customHeight="1">
      <c r="A1457" s="7">
        <v>45681.0</v>
      </c>
      <c r="B1457" s="8" t="s">
        <v>2415</v>
      </c>
      <c r="C1457" s="8" t="s">
        <v>3314</v>
      </c>
      <c r="D1457" s="11">
        <v>2.8999411316E10</v>
      </c>
      <c r="E1457" s="8" t="s">
        <v>11833</v>
      </c>
      <c r="F1457" s="8" t="s">
        <v>11842</v>
      </c>
      <c r="G1457" s="8" t="s">
        <v>11843</v>
      </c>
      <c r="H1457" s="8" t="s">
        <v>11850</v>
      </c>
      <c r="I1457" s="8" t="s">
        <v>11837</v>
      </c>
      <c r="J1457" s="8" t="s">
        <v>11846</v>
      </c>
      <c r="K1457" s="8" t="s">
        <v>11837</v>
      </c>
      <c r="L1457" s="8" t="s">
        <v>11847</v>
      </c>
      <c r="M1457" s="8" t="s">
        <v>11848</v>
      </c>
      <c r="N1457" s="12" t="s">
        <v>11</v>
      </c>
      <c r="O1457" s="12" t="s">
        <v>13</v>
      </c>
      <c r="P1457" s="12" t="s">
        <v>12</v>
      </c>
      <c r="Q1457" s="12" t="s">
        <v>15</v>
      </c>
      <c r="R1457" s="12" t="s">
        <v>14</v>
      </c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9">
        <f>ROUNDUP(SUM(VLOOKUP(F1457,'Pontuação'!A$2:B$11,2,FALSE),VLOOKUP(E1457,'Pontuação'!C$2:D$11,2,FALSE),VLOOKUP(H1457,'Pontuação'!I$2:J$11,2,FALSE),VLOOKUP(J1457,'Pontuação'!G$2:H$11,2,FALSE),VLOOKUP(L1457,'Pontuação'!M$2:N$13,2,FALSE)),0)</f>
        <v>1685</v>
      </c>
      <c r="AD1457" s="10">
        <f t="shared" si="1"/>
        <v>169</v>
      </c>
      <c r="AE1457" s="10" t="str">
        <f t="array" ref="AE1457">IFERROR(INDEX('Pontuação'!G$13:G$101, MATCH(AD1457, 'Pontuação'!F$13:F$101, 0)), "Faixa Indefinida")</f>
        <v>B</v>
      </c>
      <c r="AF1457" s="10">
        <f t="shared" si="2"/>
        <v>0</v>
      </c>
      <c r="AG1457" s="10">
        <f t="shared" si="3"/>
        <v>1</v>
      </c>
      <c r="AH1457" s="10">
        <f t="shared" si="4"/>
        <v>0</v>
      </c>
      <c r="AI1457" s="10">
        <f t="shared" si="5"/>
        <v>0</v>
      </c>
      <c r="AJ1457" s="9">
        <f>ROUNDUP(SUM(VLOOKUP(F1457,'Pontuação 3.0'!A$2:B$11,2,FALSE),VLOOKUP(E1457,'Pontuação 3.0'!C$2:D$11,2,FALSE),VLOOKUP(H1457,'Pontuação 3.0'!I$2:J$11,2,FALSE),VLOOKUP(J1457,'Pontuação 3.0'!G$2:H$11,2,FALSE),VLOOKUP(G1457,'Pontuação 3.0'!E$2:F$11,2,FALSE),VLOOKUP(K1457,'Pontuação 3.0'!K$2:L$11,2,FALSE),VLOOKUP(L1457,'Pontuação 3.0'!M$2:N$13,2,FALSE)),0)</f>
        <v>2208</v>
      </c>
      <c r="AK1457" s="9">
        <f t="shared" si="6"/>
        <v>221</v>
      </c>
      <c r="AL1457" s="9" t="str">
        <f t="array" ref="AL1457">IFERROR(INDEX('Pontuação 3.0'!G$13:G$191, MATCH(AK1457, 'Pontuação 3.0'!F$13:F$191, 0)), "Faixa Indefinida")</f>
        <v>B</v>
      </c>
      <c r="AM1457" s="9">
        <f t="shared" si="7"/>
        <v>0</v>
      </c>
      <c r="AN1457" s="9">
        <f t="shared" si="8"/>
        <v>1</v>
      </c>
      <c r="AO1457" s="9">
        <f t="shared" si="9"/>
        <v>0</v>
      </c>
      <c r="AP1457" s="9">
        <f t="shared" si="10"/>
        <v>0</v>
      </c>
      <c r="AQ1457" s="8"/>
    </row>
    <row r="1458" ht="15.75" customHeight="1">
      <c r="A1458" s="7">
        <v>45681.0</v>
      </c>
      <c r="B1458" s="8" t="s">
        <v>3324</v>
      </c>
      <c r="C1458" s="8" t="s">
        <v>3325</v>
      </c>
      <c r="D1458" s="11">
        <v>6.2996107784E10</v>
      </c>
      <c r="E1458" s="8" t="s">
        <v>11833</v>
      </c>
      <c r="F1458" s="8" t="s">
        <v>11834</v>
      </c>
      <c r="G1458" s="8" t="s">
        <v>11835</v>
      </c>
      <c r="H1458" s="8" t="s">
        <v>11844</v>
      </c>
      <c r="I1458" s="8" t="s">
        <v>11845</v>
      </c>
      <c r="J1458" s="8" t="s">
        <v>11846</v>
      </c>
      <c r="K1458" s="8" t="s">
        <v>11837</v>
      </c>
      <c r="L1458" s="8" t="s">
        <v>11851</v>
      </c>
      <c r="M1458" s="8" t="s">
        <v>11853</v>
      </c>
      <c r="N1458" s="12" t="s">
        <v>11</v>
      </c>
      <c r="O1458" s="12" t="s">
        <v>13</v>
      </c>
      <c r="P1458" s="12" t="s">
        <v>27</v>
      </c>
      <c r="Q1458" s="12" t="s">
        <v>24</v>
      </c>
      <c r="R1458" s="12" t="s">
        <v>20</v>
      </c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9">
        <f>ROUNDUP(SUM(VLOOKUP(F1458,'Pontuação'!A$2:B$11,2,FALSE),VLOOKUP(E1458,'Pontuação'!C$2:D$11,2,FALSE),VLOOKUP(H1458,'Pontuação'!I$2:J$11,2,FALSE),VLOOKUP(J1458,'Pontuação'!G$2:H$11,2,FALSE),VLOOKUP(L1458,'Pontuação'!M$2:N$13,2,FALSE)),0)</f>
        <v>1583</v>
      </c>
      <c r="AD1458" s="10">
        <f t="shared" si="1"/>
        <v>158</v>
      </c>
      <c r="AE1458" s="10" t="str">
        <f t="array" ref="AE1458">IFERROR(INDEX('Pontuação'!G$13:G$101, MATCH(AD1458, 'Pontuação'!F$13:F$101, 0)), "Faixa Indefinida")</f>
        <v>C</v>
      </c>
      <c r="AF1458" s="10">
        <f t="shared" si="2"/>
        <v>0</v>
      </c>
      <c r="AG1458" s="10">
        <f t="shared" si="3"/>
        <v>0</v>
      </c>
      <c r="AH1458" s="10">
        <f t="shared" si="4"/>
        <v>1</v>
      </c>
      <c r="AI1458" s="10">
        <f t="shared" si="5"/>
        <v>0</v>
      </c>
      <c r="AJ1458" s="9">
        <f>ROUNDUP(SUM(VLOOKUP(F1458,'Pontuação 3.0'!A$2:B$11,2,FALSE),VLOOKUP(E1458,'Pontuação 3.0'!C$2:D$11,2,FALSE),VLOOKUP(H1458,'Pontuação 3.0'!I$2:J$11,2,FALSE),VLOOKUP(J1458,'Pontuação 3.0'!G$2:H$11,2,FALSE),VLOOKUP(G1458,'Pontuação 3.0'!E$2:F$11,2,FALSE),VLOOKUP(K1458,'Pontuação 3.0'!K$2:L$11,2,FALSE),VLOOKUP(L1458,'Pontuação 3.0'!M$2:N$13,2,FALSE)),0)</f>
        <v>1936</v>
      </c>
      <c r="AK1458" s="9">
        <f t="shared" si="6"/>
        <v>194</v>
      </c>
      <c r="AL1458" s="9" t="str">
        <f t="array" ref="AL1458">IFERROR(INDEX('Pontuação 3.0'!G$13:G$191, MATCH(AK1458, 'Pontuação 3.0'!F$13:F$191, 0)), "Faixa Indefinida")</f>
        <v>C</v>
      </c>
      <c r="AM1458" s="9">
        <f t="shared" si="7"/>
        <v>0</v>
      </c>
      <c r="AN1458" s="9">
        <f t="shared" si="8"/>
        <v>0</v>
      </c>
      <c r="AO1458" s="9">
        <f t="shared" si="9"/>
        <v>1</v>
      </c>
      <c r="AP1458" s="9">
        <f t="shared" si="10"/>
        <v>0</v>
      </c>
      <c r="AQ1458" s="8"/>
    </row>
    <row r="1459" ht="15.75" customHeight="1">
      <c r="A1459" s="7">
        <v>45681.0</v>
      </c>
      <c r="B1459" s="8" t="s">
        <v>3330</v>
      </c>
      <c r="C1459" s="8" t="s">
        <v>3331</v>
      </c>
      <c r="D1459" s="11">
        <v>3.299951264E10</v>
      </c>
      <c r="E1459" s="8" t="s">
        <v>11868</v>
      </c>
      <c r="F1459" s="8" t="s">
        <v>11834</v>
      </c>
      <c r="G1459" s="8" t="s">
        <v>11864</v>
      </c>
      <c r="H1459" s="8" t="s">
        <v>11836</v>
      </c>
      <c r="I1459" s="8" t="s">
        <v>11837</v>
      </c>
      <c r="J1459" s="8" t="s">
        <v>11846</v>
      </c>
      <c r="K1459" s="8" t="s">
        <v>11837</v>
      </c>
      <c r="L1459" s="8" t="s">
        <v>11851</v>
      </c>
      <c r="M1459" s="8" t="s">
        <v>11853</v>
      </c>
      <c r="N1459" s="12" t="s">
        <v>11</v>
      </c>
      <c r="O1459" s="12" t="s">
        <v>13</v>
      </c>
      <c r="P1459" s="12" t="s">
        <v>2258</v>
      </c>
      <c r="Q1459" s="12" t="s">
        <v>24</v>
      </c>
      <c r="R1459" s="12" t="s">
        <v>20</v>
      </c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9">
        <f>ROUNDUP(SUM(VLOOKUP(F1459,'Pontuação'!A$2:B$11,2,FALSE),VLOOKUP(E1459,'Pontuação'!C$2:D$11,2,FALSE),VLOOKUP(H1459,'Pontuação'!I$2:J$11,2,FALSE),VLOOKUP(J1459,'Pontuação'!G$2:H$11,2,FALSE),VLOOKUP(L1459,'Pontuação'!M$2:N$13,2,FALSE)),0)</f>
        <v>1361</v>
      </c>
      <c r="AD1459" s="10">
        <f t="shared" si="1"/>
        <v>136</v>
      </c>
      <c r="AE1459" s="10" t="str">
        <f t="array" ref="AE1459">IFERROR(INDEX('Pontuação'!G$13:G$101, MATCH(AD1459, 'Pontuação'!F$13:F$101, 0)), "Faixa Indefinida")</f>
        <v>D</v>
      </c>
      <c r="AF1459" s="10">
        <f t="shared" si="2"/>
        <v>0</v>
      </c>
      <c r="AG1459" s="10">
        <f t="shared" si="3"/>
        <v>0</v>
      </c>
      <c r="AH1459" s="10">
        <f t="shared" si="4"/>
        <v>0</v>
      </c>
      <c r="AI1459" s="10">
        <f t="shared" si="5"/>
        <v>1</v>
      </c>
      <c r="AJ1459" s="9">
        <f>ROUNDUP(SUM(VLOOKUP(F1459,'Pontuação 3.0'!A$2:B$11,2,FALSE),VLOOKUP(E1459,'Pontuação 3.0'!C$2:D$11,2,FALSE),VLOOKUP(H1459,'Pontuação 3.0'!I$2:J$11,2,FALSE),VLOOKUP(J1459,'Pontuação 3.0'!G$2:H$11,2,FALSE),VLOOKUP(G1459,'Pontuação 3.0'!E$2:F$11,2,FALSE),VLOOKUP(K1459,'Pontuação 3.0'!K$2:L$11,2,FALSE),VLOOKUP(L1459,'Pontuação 3.0'!M$2:N$13,2,FALSE)),0)</f>
        <v>1945</v>
      </c>
      <c r="AK1459" s="9">
        <f t="shared" si="6"/>
        <v>195</v>
      </c>
      <c r="AL1459" s="9" t="str">
        <f t="array" ref="AL1459">IFERROR(INDEX('Pontuação 3.0'!G$13:G$191, MATCH(AK1459, 'Pontuação 3.0'!F$13:F$191, 0)), "Faixa Indefinida")</f>
        <v>C</v>
      </c>
      <c r="AM1459" s="9">
        <f t="shared" si="7"/>
        <v>0</v>
      </c>
      <c r="AN1459" s="9">
        <f t="shared" si="8"/>
        <v>0</v>
      </c>
      <c r="AO1459" s="9">
        <f t="shared" si="9"/>
        <v>1</v>
      </c>
      <c r="AP1459" s="9">
        <f t="shared" si="10"/>
        <v>0</v>
      </c>
      <c r="AQ1459" s="8"/>
    </row>
    <row r="1460" ht="15.75" customHeight="1">
      <c r="A1460" s="7">
        <v>45681.0</v>
      </c>
      <c r="B1460" s="8" t="s">
        <v>3318</v>
      </c>
      <c r="C1460" s="8" t="s">
        <v>3319</v>
      </c>
      <c r="D1460" s="11">
        <v>3.2991845342E10</v>
      </c>
      <c r="E1460" s="8" t="s">
        <v>11833</v>
      </c>
      <c r="F1460" s="8" t="s">
        <v>11834</v>
      </c>
      <c r="G1460" s="8" t="s">
        <v>11867</v>
      </c>
      <c r="H1460" s="8" t="s">
        <v>11850</v>
      </c>
      <c r="I1460" s="8" t="s">
        <v>11837</v>
      </c>
      <c r="J1460" s="8" t="s">
        <v>11846</v>
      </c>
      <c r="K1460" s="8" t="s">
        <v>11837</v>
      </c>
      <c r="L1460" s="8" t="s">
        <v>11847</v>
      </c>
      <c r="M1460" s="8" t="s">
        <v>11848</v>
      </c>
      <c r="N1460" s="12" t="s">
        <v>11</v>
      </c>
      <c r="O1460" s="12" t="s">
        <v>13</v>
      </c>
      <c r="P1460" s="12" t="s">
        <v>123</v>
      </c>
      <c r="Q1460" s="12" t="s">
        <v>15</v>
      </c>
      <c r="R1460" s="12" t="s">
        <v>14</v>
      </c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9">
        <f>ROUNDUP(SUM(VLOOKUP(F1460,'Pontuação'!A$2:B$11,2,FALSE),VLOOKUP(E1460,'Pontuação'!C$2:D$11,2,FALSE),VLOOKUP(H1460,'Pontuação'!I$2:J$11,2,FALSE),VLOOKUP(J1460,'Pontuação'!G$2:H$11,2,FALSE),VLOOKUP(L1460,'Pontuação'!M$2:N$13,2,FALSE)),0)</f>
        <v>1673</v>
      </c>
      <c r="AD1460" s="10">
        <f t="shared" si="1"/>
        <v>167</v>
      </c>
      <c r="AE1460" s="10" t="str">
        <f t="array" ref="AE1460">IFERROR(INDEX('Pontuação'!G$13:G$101, MATCH(AD1460, 'Pontuação'!F$13:F$101, 0)), "Faixa Indefinida")</f>
        <v>B</v>
      </c>
      <c r="AF1460" s="10">
        <f t="shared" si="2"/>
        <v>0</v>
      </c>
      <c r="AG1460" s="10">
        <f t="shared" si="3"/>
        <v>1</v>
      </c>
      <c r="AH1460" s="10">
        <f t="shared" si="4"/>
        <v>0</v>
      </c>
      <c r="AI1460" s="10">
        <f t="shared" si="5"/>
        <v>0</v>
      </c>
      <c r="AJ1460" s="9">
        <f>ROUNDUP(SUM(VLOOKUP(F1460,'Pontuação 3.0'!A$2:B$11,2,FALSE),VLOOKUP(E1460,'Pontuação 3.0'!C$2:D$11,2,FALSE),VLOOKUP(H1460,'Pontuação 3.0'!I$2:J$11,2,FALSE),VLOOKUP(J1460,'Pontuação 3.0'!G$2:H$11,2,FALSE),VLOOKUP(G1460,'Pontuação 3.0'!E$2:F$11,2,FALSE),VLOOKUP(K1460,'Pontuação 3.0'!K$2:L$11,2,FALSE),VLOOKUP(L1460,'Pontuação 3.0'!M$2:N$13,2,FALSE)),0)</f>
        <v>1925</v>
      </c>
      <c r="AK1460" s="9">
        <f t="shared" si="6"/>
        <v>193</v>
      </c>
      <c r="AL1460" s="9" t="str">
        <f t="array" ref="AL1460">IFERROR(INDEX('Pontuação 3.0'!G$13:G$191, MATCH(AK1460, 'Pontuação 3.0'!F$13:F$191, 0)), "Faixa Indefinida")</f>
        <v>C</v>
      </c>
      <c r="AM1460" s="9">
        <f t="shared" si="7"/>
        <v>0</v>
      </c>
      <c r="AN1460" s="9">
        <f t="shared" si="8"/>
        <v>0</v>
      </c>
      <c r="AO1460" s="9">
        <f t="shared" si="9"/>
        <v>1</v>
      </c>
      <c r="AP1460" s="9">
        <f t="shared" si="10"/>
        <v>0</v>
      </c>
      <c r="AQ1460" s="8"/>
    </row>
    <row r="1461" ht="15.75" customHeight="1">
      <c r="A1461" s="7">
        <v>45681.0</v>
      </c>
      <c r="B1461" s="8" t="s">
        <v>3328</v>
      </c>
      <c r="C1461" s="8" t="s">
        <v>3329</v>
      </c>
      <c r="D1461" s="11">
        <v>8.3996331392E10</v>
      </c>
      <c r="E1461" s="8" t="s">
        <v>11833</v>
      </c>
      <c r="F1461" s="8" t="s">
        <v>11834</v>
      </c>
      <c r="G1461" s="8" t="s">
        <v>11835</v>
      </c>
      <c r="H1461" s="8" t="s">
        <v>11850</v>
      </c>
      <c r="I1461" s="8" t="s">
        <v>11837</v>
      </c>
      <c r="J1461" s="8" t="s">
        <v>11838</v>
      </c>
      <c r="K1461" s="8" t="s">
        <v>11839</v>
      </c>
      <c r="L1461" s="8" t="s">
        <v>11847</v>
      </c>
      <c r="M1461" s="8" t="s">
        <v>11841</v>
      </c>
      <c r="N1461" s="12" t="s">
        <v>11</v>
      </c>
      <c r="O1461" s="12" t="s">
        <v>13</v>
      </c>
      <c r="P1461" s="12" t="s">
        <v>112</v>
      </c>
      <c r="Q1461" s="12" t="s">
        <v>65</v>
      </c>
      <c r="R1461" s="12" t="s">
        <v>20</v>
      </c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9">
        <f>ROUNDUP(SUM(VLOOKUP(F1461,'Pontuação'!A$2:B$11,2,FALSE),VLOOKUP(E1461,'Pontuação'!C$2:D$11,2,FALSE),VLOOKUP(H1461,'Pontuação'!I$2:J$11,2,FALSE),VLOOKUP(J1461,'Pontuação'!G$2:H$11,2,FALSE),VLOOKUP(L1461,'Pontuação'!M$2:N$13,2,FALSE)),0)</f>
        <v>1951</v>
      </c>
      <c r="AD1461" s="10">
        <f t="shared" si="1"/>
        <v>195</v>
      </c>
      <c r="AE1461" s="10" t="str">
        <f t="array" ref="AE1461">IFERROR(INDEX('Pontuação'!G$13:G$101, MATCH(AD1461, 'Pontuação'!F$13:F$101, 0)), "Faixa Indefinida")</f>
        <v>A</v>
      </c>
      <c r="AF1461" s="10">
        <f t="shared" si="2"/>
        <v>1</v>
      </c>
      <c r="AG1461" s="10">
        <f t="shared" si="3"/>
        <v>0</v>
      </c>
      <c r="AH1461" s="10">
        <f t="shared" si="4"/>
        <v>0</v>
      </c>
      <c r="AI1461" s="10">
        <f t="shared" si="5"/>
        <v>0</v>
      </c>
      <c r="AJ1461" s="9">
        <f>ROUNDUP(SUM(VLOOKUP(F1461,'Pontuação 3.0'!A$2:B$11,2,FALSE),VLOOKUP(E1461,'Pontuação 3.0'!C$2:D$11,2,FALSE),VLOOKUP(H1461,'Pontuação 3.0'!I$2:J$11,2,FALSE),VLOOKUP(J1461,'Pontuação 3.0'!G$2:H$11,2,FALSE),VLOOKUP(G1461,'Pontuação 3.0'!E$2:F$11,2,FALSE),VLOOKUP(K1461,'Pontuação 3.0'!K$2:L$11,2,FALSE),VLOOKUP(L1461,'Pontuação 3.0'!M$2:N$13,2,FALSE)),0)</f>
        <v>2471</v>
      </c>
      <c r="AK1461" s="9">
        <f t="shared" si="6"/>
        <v>247</v>
      </c>
      <c r="AL1461" s="9" t="str">
        <f t="array" ref="AL1461">IFERROR(INDEX('Pontuação 3.0'!G$13:G$191, MATCH(AK1461, 'Pontuação 3.0'!F$13:F$191, 0)), "Faixa Indefinida")</f>
        <v>A</v>
      </c>
      <c r="AM1461" s="9">
        <f t="shared" si="7"/>
        <v>1</v>
      </c>
      <c r="AN1461" s="9">
        <f t="shared" si="8"/>
        <v>0</v>
      </c>
      <c r="AO1461" s="9">
        <f t="shared" si="9"/>
        <v>0</v>
      </c>
      <c r="AP1461" s="9">
        <f t="shared" si="10"/>
        <v>0</v>
      </c>
      <c r="AQ1461" s="8"/>
    </row>
    <row r="1462" ht="15.75" customHeight="1">
      <c r="A1462" s="7">
        <v>45681.0</v>
      </c>
      <c r="B1462" s="8" t="s">
        <v>3334</v>
      </c>
      <c r="C1462" s="8" t="s">
        <v>3335</v>
      </c>
      <c r="D1462" s="11">
        <v>9.199220288E10</v>
      </c>
      <c r="E1462" s="8" t="s">
        <v>11833</v>
      </c>
      <c r="F1462" s="8" t="s">
        <v>11834</v>
      </c>
      <c r="G1462" s="8" t="s">
        <v>11835</v>
      </c>
      <c r="H1462" s="8" t="s">
        <v>11850</v>
      </c>
      <c r="I1462" s="8" t="s">
        <v>11837</v>
      </c>
      <c r="J1462" s="8" t="s">
        <v>11852</v>
      </c>
      <c r="K1462" s="8" t="s">
        <v>11837</v>
      </c>
      <c r="L1462" s="8" t="s">
        <v>11851</v>
      </c>
      <c r="M1462" s="8" t="s">
        <v>11853</v>
      </c>
      <c r="N1462" s="12" t="s">
        <v>11</v>
      </c>
      <c r="O1462" s="12" t="s">
        <v>13</v>
      </c>
      <c r="P1462" s="12" t="s">
        <v>37</v>
      </c>
      <c r="Q1462" s="12" t="s">
        <v>15</v>
      </c>
      <c r="R1462" s="12" t="s">
        <v>14</v>
      </c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9">
        <f>ROUNDUP(SUM(VLOOKUP(F1462,'Pontuação'!A$2:B$11,2,FALSE),VLOOKUP(E1462,'Pontuação'!C$2:D$11,2,FALSE),VLOOKUP(H1462,'Pontuação'!I$2:J$11,2,FALSE),VLOOKUP(J1462,'Pontuação'!G$2:H$11,2,FALSE),VLOOKUP(L1462,'Pontuação'!M$2:N$13,2,FALSE)),0)</f>
        <v>1646</v>
      </c>
      <c r="AD1462" s="10">
        <f t="shared" si="1"/>
        <v>165</v>
      </c>
      <c r="AE1462" s="10" t="str">
        <f t="array" ref="AE1462">IFERROR(INDEX('Pontuação'!G$13:G$101, MATCH(AD1462, 'Pontuação'!F$13:F$101, 0)), "Faixa Indefinida")</f>
        <v>C</v>
      </c>
      <c r="AF1462" s="10">
        <f t="shared" si="2"/>
        <v>0</v>
      </c>
      <c r="AG1462" s="10">
        <f t="shared" si="3"/>
        <v>0</v>
      </c>
      <c r="AH1462" s="10">
        <f t="shared" si="4"/>
        <v>1</v>
      </c>
      <c r="AI1462" s="10">
        <f t="shared" si="5"/>
        <v>0</v>
      </c>
      <c r="AJ1462" s="9">
        <f>ROUNDUP(SUM(VLOOKUP(F1462,'Pontuação 3.0'!A$2:B$11,2,FALSE),VLOOKUP(E1462,'Pontuação 3.0'!C$2:D$11,2,FALSE),VLOOKUP(H1462,'Pontuação 3.0'!I$2:J$11,2,FALSE),VLOOKUP(J1462,'Pontuação 3.0'!G$2:H$11,2,FALSE),VLOOKUP(G1462,'Pontuação 3.0'!E$2:F$11,2,FALSE),VLOOKUP(K1462,'Pontuação 3.0'!K$2:L$11,2,FALSE),VLOOKUP(L1462,'Pontuação 3.0'!M$2:N$13,2,FALSE)),0)</f>
        <v>2001</v>
      </c>
      <c r="AK1462" s="9">
        <f t="shared" si="6"/>
        <v>200</v>
      </c>
      <c r="AL1462" s="9" t="str">
        <f t="array" ref="AL1462">IFERROR(INDEX('Pontuação 3.0'!G$13:G$191, MATCH(AK1462, 'Pontuação 3.0'!F$13:F$191, 0)), "Faixa Indefinida")</f>
        <v>C</v>
      </c>
      <c r="AM1462" s="9">
        <f t="shared" si="7"/>
        <v>0</v>
      </c>
      <c r="AN1462" s="9">
        <f t="shared" si="8"/>
        <v>0</v>
      </c>
      <c r="AO1462" s="9">
        <f t="shared" si="9"/>
        <v>1</v>
      </c>
      <c r="AP1462" s="9">
        <f t="shared" si="10"/>
        <v>0</v>
      </c>
      <c r="AQ1462" s="8"/>
    </row>
    <row r="1463" ht="15.75" customHeight="1">
      <c r="A1463" s="7">
        <v>45681.0</v>
      </c>
      <c r="B1463" s="8" t="s">
        <v>3332</v>
      </c>
      <c r="C1463" s="8" t="s">
        <v>3333</v>
      </c>
      <c r="D1463" s="11">
        <v>8.5997013559E10</v>
      </c>
      <c r="E1463" s="8" t="s">
        <v>11833</v>
      </c>
      <c r="F1463" s="8" t="s">
        <v>11842</v>
      </c>
      <c r="G1463" s="8" t="s">
        <v>11843</v>
      </c>
      <c r="H1463" s="8" t="s">
        <v>11850</v>
      </c>
      <c r="I1463" s="8" t="s">
        <v>11837</v>
      </c>
      <c r="J1463" s="8" t="s">
        <v>11852</v>
      </c>
      <c r="K1463" s="8" t="s">
        <v>11837</v>
      </c>
      <c r="L1463" s="8" t="s">
        <v>11851</v>
      </c>
      <c r="M1463" s="8" t="s">
        <v>11849</v>
      </c>
      <c r="N1463" s="12" t="s">
        <v>11</v>
      </c>
      <c r="O1463" s="12" t="s">
        <v>13</v>
      </c>
      <c r="P1463" s="12" t="s">
        <v>27</v>
      </c>
      <c r="Q1463" s="12" t="s">
        <v>24</v>
      </c>
      <c r="R1463" s="12" t="s">
        <v>20</v>
      </c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9">
        <f>ROUNDUP(SUM(VLOOKUP(F1463,'Pontuação'!A$2:B$11,2,FALSE),VLOOKUP(E1463,'Pontuação'!C$2:D$11,2,FALSE),VLOOKUP(H1463,'Pontuação'!I$2:J$11,2,FALSE),VLOOKUP(J1463,'Pontuação'!G$2:H$11,2,FALSE),VLOOKUP(L1463,'Pontuação'!M$2:N$13,2,FALSE)),0)</f>
        <v>1658</v>
      </c>
      <c r="AD1463" s="10">
        <f t="shared" si="1"/>
        <v>166</v>
      </c>
      <c r="AE1463" s="10" t="str">
        <f t="array" ref="AE1463">IFERROR(INDEX('Pontuação'!G$13:G$101, MATCH(AD1463, 'Pontuação'!F$13:F$101, 0)), "Faixa Indefinida")</f>
        <v>B</v>
      </c>
      <c r="AF1463" s="10">
        <f t="shared" si="2"/>
        <v>0</v>
      </c>
      <c r="AG1463" s="10">
        <f t="shared" si="3"/>
        <v>1</v>
      </c>
      <c r="AH1463" s="10">
        <f t="shared" si="4"/>
        <v>0</v>
      </c>
      <c r="AI1463" s="10">
        <f t="shared" si="5"/>
        <v>0</v>
      </c>
      <c r="AJ1463" s="9">
        <f>ROUNDUP(SUM(VLOOKUP(F1463,'Pontuação 3.0'!A$2:B$11,2,FALSE),VLOOKUP(E1463,'Pontuação 3.0'!C$2:D$11,2,FALSE),VLOOKUP(H1463,'Pontuação 3.0'!I$2:J$11,2,FALSE),VLOOKUP(J1463,'Pontuação 3.0'!G$2:H$11,2,FALSE),VLOOKUP(G1463,'Pontuação 3.0'!E$2:F$11,2,FALSE),VLOOKUP(K1463,'Pontuação 3.0'!K$2:L$11,2,FALSE),VLOOKUP(L1463,'Pontuação 3.0'!M$2:N$13,2,FALSE)),0)</f>
        <v>2274</v>
      </c>
      <c r="AK1463" s="9">
        <f t="shared" si="6"/>
        <v>227</v>
      </c>
      <c r="AL1463" s="9" t="str">
        <f t="array" ref="AL1463">IFERROR(INDEX('Pontuação 3.0'!G$13:G$191, MATCH(AK1463, 'Pontuação 3.0'!F$13:F$191, 0)), "Faixa Indefinida")</f>
        <v>B</v>
      </c>
      <c r="AM1463" s="9">
        <f t="shared" si="7"/>
        <v>0</v>
      </c>
      <c r="AN1463" s="9">
        <f t="shared" si="8"/>
        <v>1</v>
      </c>
      <c r="AO1463" s="9">
        <f t="shared" si="9"/>
        <v>0</v>
      </c>
      <c r="AP1463" s="9">
        <f t="shared" si="10"/>
        <v>0</v>
      </c>
      <c r="AQ1463" s="8"/>
    </row>
    <row r="1464" ht="15.75" customHeight="1">
      <c r="A1464" s="7">
        <v>45681.0</v>
      </c>
      <c r="B1464" s="8" t="s">
        <v>3336</v>
      </c>
      <c r="C1464" s="8" t="s">
        <v>3337</v>
      </c>
      <c r="D1464" s="11">
        <v>1.1940253381E10</v>
      </c>
      <c r="E1464" s="8" t="s">
        <v>11833</v>
      </c>
      <c r="F1464" s="8" t="s">
        <v>11834</v>
      </c>
      <c r="G1464" s="8" t="s">
        <v>11843</v>
      </c>
      <c r="H1464" s="8" t="s">
        <v>11865</v>
      </c>
      <c r="I1464" s="8" t="s">
        <v>11845</v>
      </c>
      <c r="J1464" s="8" t="s">
        <v>11846</v>
      </c>
      <c r="K1464" s="8" t="s">
        <v>11839</v>
      </c>
      <c r="L1464" s="8" t="s">
        <v>11851</v>
      </c>
      <c r="M1464" s="8" t="s">
        <v>11849</v>
      </c>
      <c r="N1464" s="12" t="s">
        <v>11</v>
      </c>
      <c r="O1464" s="12" t="s">
        <v>13</v>
      </c>
      <c r="P1464" s="12" t="s">
        <v>40</v>
      </c>
      <c r="Q1464" s="12" t="s">
        <v>24</v>
      </c>
      <c r="R1464" s="12" t="s">
        <v>20</v>
      </c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9">
        <f>ROUNDUP(SUM(VLOOKUP(F1464,'Pontuação'!A$2:B$11,2,FALSE),VLOOKUP(E1464,'Pontuação'!C$2:D$11,2,FALSE),VLOOKUP(H1464,'Pontuação'!I$2:J$11,2,FALSE),VLOOKUP(J1464,'Pontuação'!G$2:H$11,2,FALSE),VLOOKUP(L1464,'Pontuação'!M$2:N$13,2,FALSE)),0)</f>
        <v>1567</v>
      </c>
      <c r="AD1464" s="10">
        <f t="shared" si="1"/>
        <v>157</v>
      </c>
      <c r="AE1464" s="10" t="str">
        <f t="array" ref="AE1464">IFERROR(INDEX('Pontuação'!G$13:G$101, MATCH(AD1464, 'Pontuação'!F$13:F$101, 0)), "Faixa Indefinida")</f>
        <v>C</v>
      </c>
      <c r="AF1464" s="10">
        <f t="shared" si="2"/>
        <v>0</v>
      </c>
      <c r="AG1464" s="10">
        <f t="shared" si="3"/>
        <v>0</v>
      </c>
      <c r="AH1464" s="10">
        <f t="shared" si="4"/>
        <v>1</v>
      </c>
      <c r="AI1464" s="10">
        <f t="shared" si="5"/>
        <v>0</v>
      </c>
      <c r="AJ1464" s="9">
        <f>ROUNDUP(SUM(VLOOKUP(F1464,'Pontuação 3.0'!A$2:B$11,2,FALSE),VLOOKUP(E1464,'Pontuação 3.0'!C$2:D$11,2,FALSE),VLOOKUP(H1464,'Pontuação 3.0'!I$2:J$11,2,FALSE),VLOOKUP(J1464,'Pontuação 3.0'!G$2:H$11,2,FALSE),VLOOKUP(G1464,'Pontuação 3.0'!E$2:F$11,2,FALSE),VLOOKUP(K1464,'Pontuação 3.0'!K$2:L$11,2,FALSE),VLOOKUP(L1464,'Pontuação 3.0'!M$2:N$13,2,FALSE)),0)</f>
        <v>2186</v>
      </c>
      <c r="AK1464" s="9">
        <f t="shared" si="6"/>
        <v>219</v>
      </c>
      <c r="AL1464" s="9" t="str">
        <f t="array" ref="AL1464">IFERROR(INDEX('Pontuação 3.0'!G$13:G$191, MATCH(AK1464, 'Pontuação 3.0'!F$13:F$191, 0)), "Faixa Indefinida")</f>
        <v>B</v>
      </c>
      <c r="AM1464" s="9">
        <f t="shared" si="7"/>
        <v>0</v>
      </c>
      <c r="AN1464" s="9">
        <f t="shared" si="8"/>
        <v>1</v>
      </c>
      <c r="AO1464" s="9">
        <f t="shared" si="9"/>
        <v>0</v>
      </c>
      <c r="AP1464" s="9">
        <f t="shared" si="10"/>
        <v>0</v>
      </c>
      <c r="AQ1464" s="8"/>
    </row>
    <row r="1465" ht="15.75" customHeight="1">
      <c r="A1465" s="7">
        <v>45681.0</v>
      </c>
      <c r="B1465" s="8" t="s">
        <v>3328</v>
      </c>
      <c r="C1465" s="8" t="s">
        <v>3329</v>
      </c>
      <c r="D1465" s="11">
        <v>8.3996331392E10</v>
      </c>
      <c r="E1465" s="8" t="s">
        <v>11833</v>
      </c>
      <c r="F1465" s="8" t="s">
        <v>11834</v>
      </c>
      <c r="G1465" s="8" t="s">
        <v>11835</v>
      </c>
      <c r="H1465" s="8" t="s">
        <v>11850</v>
      </c>
      <c r="I1465" s="8" t="s">
        <v>11837</v>
      </c>
      <c r="J1465" s="8" t="s">
        <v>11838</v>
      </c>
      <c r="K1465" s="8" t="s">
        <v>11839</v>
      </c>
      <c r="L1465" s="8" t="s">
        <v>11847</v>
      </c>
      <c r="M1465" s="8" t="s">
        <v>11841</v>
      </c>
      <c r="N1465" s="12" t="s">
        <v>11</v>
      </c>
      <c r="O1465" s="12" t="s">
        <v>13</v>
      </c>
      <c r="P1465" s="12" t="s">
        <v>112</v>
      </c>
      <c r="Q1465" s="12" t="s">
        <v>65</v>
      </c>
      <c r="R1465" s="12" t="s">
        <v>20</v>
      </c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9">
        <f>ROUNDUP(SUM(VLOOKUP(F1465,'Pontuação'!A$2:B$11,2,FALSE),VLOOKUP(E1465,'Pontuação'!C$2:D$11,2,FALSE),VLOOKUP(H1465,'Pontuação'!I$2:J$11,2,FALSE),VLOOKUP(J1465,'Pontuação'!G$2:H$11,2,FALSE),VLOOKUP(L1465,'Pontuação'!M$2:N$13,2,FALSE)),0)</f>
        <v>1951</v>
      </c>
      <c r="AD1465" s="10">
        <f t="shared" si="1"/>
        <v>195</v>
      </c>
      <c r="AE1465" s="10" t="str">
        <f t="array" ref="AE1465">IFERROR(INDEX('Pontuação'!G$13:G$101, MATCH(AD1465, 'Pontuação'!F$13:F$101, 0)), "Faixa Indefinida")</f>
        <v>A</v>
      </c>
      <c r="AF1465" s="10">
        <f t="shared" si="2"/>
        <v>1</v>
      </c>
      <c r="AG1465" s="10">
        <f t="shared" si="3"/>
        <v>0</v>
      </c>
      <c r="AH1465" s="10">
        <f t="shared" si="4"/>
        <v>0</v>
      </c>
      <c r="AI1465" s="10">
        <f t="shared" si="5"/>
        <v>0</v>
      </c>
      <c r="AJ1465" s="9">
        <f>ROUNDUP(SUM(VLOOKUP(F1465,'Pontuação 3.0'!A$2:B$11,2,FALSE),VLOOKUP(E1465,'Pontuação 3.0'!C$2:D$11,2,FALSE),VLOOKUP(H1465,'Pontuação 3.0'!I$2:J$11,2,FALSE),VLOOKUP(J1465,'Pontuação 3.0'!G$2:H$11,2,FALSE),VLOOKUP(G1465,'Pontuação 3.0'!E$2:F$11,2,FALSE),VLOOKUP(K1465,'Pontuação 3.0'!K$2:L$11,2,FALSE),VLOOKUP(L1465,'Pontuação 3.0'!M$2:N$13,2,FALSE)),0)</f>
        <v>2471</v>
      </c>
      <c r="AK1465" s="9">
        <f t="shared" si="6"/>
        <v>247</v>
      </c>
      <c r="AL1465" s="9" t="str">
        <f t="array" ref="AL1465">IFERROR(INDEX('Pontuação 3.0'!G$13:G$191, MATCH(AK1465, 'Pontuação 3.0'!F$13:F$191, 0)), "Faixa Indefinida")</f>
        <v>A</v>
      </c>
      <c r="AM1465" s="9">
        <f t="shared" si="7"/>
        <v>1</v>
      </c>
      <c r="AN1465" s="9">
        <f t="shared" si="8"/>
        <v>0</v>
      </c>
      <c r="AO1465" s="9">
        <f t="shared" si="9"/>
        <v>0</v>
      </c>
      <c r="AP1465" s="9">
        <f t="shared" si="10"/>
        <v>0</v>
      </c>
      <c r="AQ1465" s="8"/>
    </row>
    <row r="1466" ht="15.75" customHeight="1">
      <c r="A1466" s="7">
        <v>45681.0</v>
      </c>
      <c r="B1466" s="8" t="s">
        <v>3341</v>
      </c>
      <c r="C1466" s="8" t="s">
        <v>3342</v>
      </c>
      <c r="D1466" s="13" t="s">
        <v>11940</v>
      </c>
      <c r="E1466" s="8" t="s">
        <v>11833</v>
      </c>
      <c r="F1466" s="8" t="s">
        <v>11834</v>
      </c>
      <c r="G1466" s="8" t="s">
        <v>11843</v>
      </c>
      <c r="H1466" s="8" t="s">
        <v>11850</v>
      </c>
      <c r="I1466" s="8" t="s">
        <v>11837</v>
      </c>
      <c r="J1466" s="8" t="s">
        <v>11846</v>
      </c>
      <c r="K1466" s="8" t="s">
        <v>11837</v>
      </c>
      <c r="L1466" s="8" t="s">
        <v>11851</v>
      </c>
      <c r="M1466" s="8" t="s">
        <v>11849</v>
      </c>
      <c r="N1466" s="12" t="s">
        <v>11</v>
      </c>
      <c r="O1466" s="12" t="s">
        <v>13</v>
      </c>
      <c r="P1466" s="12" t="s">
        <v>123</v>
      </c>
      <c r="Q1466" s="12" t="s">
        <v>15</v>
      </c>
      <c r="R1466" s="12" t="s">
        <v>14</v>
      </c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9">
        <f>ROUNDUP(SUM(VLOOKUP(F1466,'Pontuação'!A$2:B$11,2,FALSE),VLOOKUP(E1466,'Pontuação'!C$2:D$11,2,FALSE),VLOOKUP(H1466,'Pontuação'!I$2:J$11,2,FALSE),VLOOKUP(J1466,'Pontuação'!G$2:H$11,2,FALSE),VLOOKUP(L1466,'Pontuação'!M$2:N$13,2,FALSE)),0)</f>
        <v>1541</v>
      </c>
      <c r="AD1466" s="10">
        <f t="shared" si="1"/>
        <v>154</v>
      </c>
      <c r="AE1466" s="10" t="str">
        <f t="array" ref="AE1466">IFERROR(INDEX('Pontuação'!G$13:G$101, MATCH(AD1466, 'Pontuação'!F$13:F$101, 0)), "Faixa Indefinida")</f>
        <v>C</v>
      </c>
      <c r="AF1466" s="10">
        <f t="shared" si="2"/>
        <v>0</v>
      </c>
      <c r="AG1466" s="10">
        <f t="shared" si="3"/>
        <v>0</v>
      </c>
      <c r="AH1466" s="10">
        <f t="shared" si="4"/>
        <v>1</v>
      </c>
      <c r="AI1466" s="10">
        <f t="shared" si="5"/>
        <v>0</v>
      </c>
      <c r="AJ1466" s="9">
        <f>ROUNDUP(SUM(VLOOKUP(F1466,'Pontuação 3.0'!A$2:B$11,2,FALSE),VLOOKUP(E1466,'Pontuação 3.0'!C$2:D$11,2,FALSE),VLOOKUP(H1466,'Pontuação 3.0'!I$2:J$11,2,FALSE),VLOOKUP(J1466,'Pontuação 3.0'!G$2:H$11,2,FALSE),VLOOKUP(G1466,'Pontuação 3.0'!E$2:F$11,2,FALSE),VLOOKUP(K1466,'Pontuação 3.0'!K$2:L$11,2,FALSE),VLOOKUP(L1466,'Pontuação 3.0'!M$2:N$13,2,FALSE)),0)</f>
        <v>1989</v>
      </c>
      <c r="AK1466" s="9">
        <f t="shared" si="6"/>
        <v>199</v>
      </c>
      <c r="AL1466" s="9" t="str">
        <f t="array" ref="AL1466">IFERROR(INDEX('Pontuação 3.0'!G$13:G$191, MATCH(AK1466, 'Pontuação 3.0'!F$13:F$191, 0)), "Faixa Indefinida")</f>
        <v>C</v>
      </c>
      <c r="AM1466" s="9">
        <f t="shared" si="7"/>
        <v>0</v>
      </c>
      <c r="AN1466" s="9">
        <f t="shared" si="8"/>
        <v>0</v>
      </c>
      <c r="AO1466" s="9">
        <f t="shared" si="9"/>
        <v>1</v>
      </c>
      <c r="AP1466" s="9">
        <f t="shared" si="10"/>
        <v>0</v>
      </c>
      <c r="AQ1466" s="8"/>
    </row>
    <row r="1467" ht="15.75" customHeight="1">
      <c r="A1467" s="7">
        <v>45681.0</v>
      </c>
      <c r="B1467" s="8" t="s">
        <v>3343</v>
      </c>
      <c r="C1467" s="8" t="s">
        <v>3344</v>
      </c>
      <c r="D1467" s="11">
        <v>1.9989921353E10</v>
      </c>
      <c r="E1467" s="8" t="s">
        <v>11833</v>
      </c>
      <c r="F1467" s="8" t="s">
        <v>11842</v>
      </c>
      <c r="G1467" s="8" t="s">
        <v>11843</v>
      </c>
      <c r="H1467" s="8" t="s">
        <v>11844</v>
      </c>
      <c r="I1467" s="8" t="s">
        <v>11837</v>
      </c>
      <c r="J1467" s="8" t="s">
        <v>11846</v>
      </c>
      <c r="K1467" s="8" t="s">
        <v>11839</v>
      </c>
      <c r="L1467" s="8" t="s">
        <v>11851</v>
      </c>
      <c r="M1467" s="8" t="s">
        <v>11849</v>
      </c>
      <c r="N1467" s="12" t="s">
        <v>11</v>
      </c>
      <c r="O1467" s="12" t="s">
        <v>13</v>
      </c>
      <c r="P1467" s="12" t="s">
        <v>31</v>
      </c>
      <c r="Q1467" s="12" t="s">
        <v>15</v>
      </c>
      <c r="R1467" s="12" t="s">
        <v>20</v>
      </c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9">
        <f>ROUNDUP(SUM(VLOOKUP(F1467,'Pontuação'!A$2:B$11,2,FALSE),VLOOKUP(E1467,'Pontuação'!C$2:D$11,2,FALSE),VLOOKUP(H1467,'Pontuação'!I$2:J$11,2,FALSE),VLOOKUP(J1467,'Pontuação'!G$2:H$11,2,FALSE),VLOOKUP(L1467,'Pontuação'!M$2:N$13,2,FALSE)),0)</f>
        <v>1595</v>
      </c>
      <c r="AD1467" s="10">
        <f t="shared" si="1"/>
        <v>160</v>
      </c>
      <c r="AE1467" s="10" t="str">
        <f t="array" ref="AE1467">IFERROR(INDEX('Pontuação'!G$13:G$101, MATCH(AD1467, 'Pontuação'!F$13:F$101, 0)), "Faixa Indefinida")</f>
        <v>C</v>
      </c>
      <c r="AF1467" s="10">
        <f t="shared" si="2"/>
        <v>0</v>
      </c>
      <c r="AG1467" s="10">
        <f t="shared" si="3"/>
        <v>0</v>
      </c>
      <c r="AH1467" s="10">
        <f t="shared" si="4"/>
        <v>1</v>
      </c>
      <c r="AI1467" s="10">
        <f t="shared" si="5"/>
        <v>0</v>
      </c>
      <c r="AJ1467" s="9">
        <f>ROUNDUP(SUM(VLOOKUP(F1467,'Pontuação 3.0'!A$2:B$11,2,FALSE),VLOOKUP(E1467,'Pontuação 3.0'!C$2:D$11,2,FALSE),VLOOKUP(H1467,'Pontuação 3.0'!I$2:J$11,2,FALSE),VLOOKUP(J1467,'Pontuação 3.0'!G$2:H$11,2,FALSE),VLOOKUP(G1467,'Pontuação 3.0'!E$2:F$11,2,FALSE),VLOOKUP(K1467,'Pontuação 3.0'!K$2:L$11,2,FALSE),VLOOKUP(L1467,'Pontuação 3.0'!M$2:N$13,2,FALSE)),0)</f>
        <v>2470</v>
      </c>
      <c r="AK1467" s="9">
        <f t="shared" si="6"/>
        <v>247</v>
      </c>
      <c r="AL1467" s="9" t="str">
        <f t="array" ref="AL1467">IFERROR(INDEX('Pontuação 3.0'!G$13:G$191, MATCH(AK1467, 'Pontuação 3.0'!F$13:F$191, 0)), "Faixa Indefinida")</f>
        <v>A</v>
      </c>
      <c r="AM1467" s="9">
        <f t="shared" si="7"/>
        <v>1</v>
      </c>
      <c r="AN1467" s="9">
        <f t="shared" si="8"/>
        <v>0</v>
      </c>
      <c r="AO1467" s="9">
        <f t="shared" si="9"/>
        <v>0</v>
      </c>
      <c r="AP1467" s="9">
        <f t="shared" si="10"/>
        <v>0</v>
      </c>
      <c r="AQ1467" s="8"/>
    </row>
    <row r="1468" ht="15.75" customHeight="1">
      <c r="A1468" s="7">
        <v>45681.0</v>
      </c>
      <c r="B1468" s="8" t="s">
        <v>3346</v>
      </c>
      <c r="C1468" s="8" t="s">
        <v>3347</v>
      </c>
      <c r="D1468" s="11">
        <v>1.1958167982E10</v>
      </c>
      <c r="E1468" s="8" t="s">
        <v>11833</v>
      </c>
      <c r="F1468" s="8" t="s">
        <v>11842</v>
      </c>
      <c r="G1468" s="8" t="s">
        <v>11867</v>
      </c>
      <c r="H1468" s="8" t="s">
        <v>11856</v>
      </c>
      <c r="I1468" s="8" t="s">
        <v>11837</v>
      </c>
      <c r="J1468" s="8" t="s">
        <v>11838</v>
      </c>
      <c r="K1468" s="8" t="s">
        <v>11837</v>
      </c>
      <c r="L1468" s="8" t="s">
        <v>11847</v>
      </c>
      <c r="M1468" s="8" t="s">
        <v>11853</v>
      </c>
      <c r="N1468" s="12" t="s">
        <v>11</v>
      </c>
      <c r="O1468" s="12" t="s">
        <v>13</v>
      </c>
      <c r="P1468" s="12" t="s">
        <v>27</v>
      </c>
      <c r="Q1468" s="12" t="s">
        <v>385</v>
      </c>
      <c r="R1468" s="12" t="s">
        <v>20</v>
      </c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9">
        <f>ROUNDUP(SUM(VLOOKUP(F1468,'Pontuação'!A$2:B$11,2,FALSE),VLOOKUP(E1468,'Pontuação'!C$2:D$11,2,FALSE),VLOOKUP(H1468,'Pontuação'!I$2:J$11,2,FALSE),VLOOKUP(J1468,'Pontuação'!G$2:H$11,2,FALSE),VLOOKUP(L1468,'Pontuação'!M$2:N$13,2,FALSE)),0)</f>
        <v>1849</v>
      </c>
      <c r="AD1468" s="10">
        <f t="shared" si="1"/>
        <v>185</v>
      </c>
      <c r="AE1468" s="10" t="str">
        <f t="array" ref="AE1468">IFERROR(INDEX('Pontuação'!G$13:G$101, MATCH(AD1468, 'Pontuação'!F$13:F$101, 0)), "Faixa Indefinida")</f>
        <v>A</v>
      </c>
      <c r="AF1468" s="10">
        <f t="shared" si="2"/>
        <v>1</v>
      </c>
      <c r="AG1468" s="10">
        <f t="shared" si="3"/>
        <v>0</v>
      </c>
      <c r="AH1468" s="10">
        <f t="shared" si="4"/>
        <v>0</v>
      </c>
      <c r="AI1468" s="10">
        <f t="shared" si="5"/>
        <v>0</v>
      </c>
      <c r="AJ1468" s="9">
        <f>ROUNDUP(SUM(VLOOKUP(F1468,'Pontuação 3.0'!A$2:B$11,2,FALSE),VLOOKUP(E1468,'Pontuação 3.0'!C$2:D$11,2,FALSE),VLOOKUP(H1468,'Pontuação 3.0'!I$2:J$11,2,FALSE),VLOOKUP(J1468,'Pontuação 3.0'!G$2:H$11,2,FALSE),VLOOKUP(G1468,'Pontuação 3.0'!E$2:F$11,2,FALSE),VLOOKUP(K1468,'Pontuação 3.0'!K$2:L$11,2,FALSE),VLOOKUP(L1468,'Pontuação 3.0'!M$2:N$13,2,FALSE)),0)</f>
        <v>2185</v>
      </c>
      <c r="AK1468" s="9">
        <f t="shared" si="6"/>
        <v>219</v>
      </c>
      <c r="AL1468" s="9" t="str">
        <f t="array" ref="AL1468">IFERROR(INDEX('Pontuação 3.0'!G$13:G$191, MATCH(AK1468, 'Pontuação 3.0'!F$13:F$191, 0)), "Faixa Indefinida")</f>
        <v>B</v>
      </c>
      <c r="AM1468" s="9">
        <f t="shared" si="7"/>
        <v>0</v>
      </c>
      <c r="AN1468" s="9">
        <f t="shared" si="8"/>
        <v>1</v>
      </c>
      <c r="AO1468" s="9">
        <f t="shared" si="9"/>
        <v>0</v>
      </c>
      <c r="AP1468" s="9">
        <f t="shared" si="10"/>
        <v>0</v>
      </c>
      <c r="AQ1468" s="8"/>
    </row>
    <row r="1469" ht="15.75" customHeight="1">
      <c r="A1469" s="7">
        <v>45681.0</v>
      </c>
      <c r="B1469" s="8" t="s">
        <v>3349</v>
      </c>
      <c r="C1469" s="8" t="s">
        <v>3350</v>
      </c>
      <c r="D1469" s="11">
        <v>3.1998553182E10</v>
      </c>
      <c r="E1469" s="8" t="s">
        <v>11833</v>
      </c>
      <c r="F1469" s="8" t="s">
        <v>11834</v>
      </c>
      <c r="G1469" s="8" t="s">
        <v>11843</v>
      </c>
      <c r="H1469" s="8" t="s">
        <v>11850</v>
      </c>
      <c r="I1469" s="8" t="s">
        <v>11837</v>
      </c>
      <c r="J1469" s="8" t="s">
        <v>11846</v>
      </c>
      <c r="K1469" s="8" t="s">
        <v>11837</v>
      </c>
      <c r="L1469" s="8" t="s">
        <v>11847</v>
      </c>
      <c r="M1469" s="8" t="s">
        <v>11849</v>
      </c>
      <c r="N1469" s="12" t="s">
        <v>11</v>
      </c>
      <c r="O1469" s="12" t="s">
        <v>13</v>
      </c>
      <c r="P1469" s="12" t="s">
        <v>23</v>
      </c>
      <c r="Q1469" s="12" t="s">
        <v>15</v>
      </c>
      <c r="R1469" s="12" t="s">
        <v>20</v>
      </c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9">
        <f>ROUNDUP(SUM(VLOOKUP(F1469,'Pontuação'!A$2:B$11,2,FALSE),VLOOKUP(E1469,'Pontuação'!C$2:D$11,2,FALSE),VLOOKUP(H1469,'Pontuação'!I$2:J$11,2,FALSE),VLOOKUP(J1469,'Pontuação'!G$2:H$11,2,FALSE),VLOOKUP(L1469,'Pontuação'!M$2:N$13,2,FALSE)),0)</f>
        <v>1673</v>
      </c>
      <c r="AD1469" s="10">
        <f t="shared" si="1"/>
        <v>167</v>
      </c>
      <c r="AE1469" s="10" t="str">
        <f t="array" ref="AE1469">IFERROR(INDEX('Pontuação'!G$13:G$101, MATCH(AD1469, 'Pontuação'!F$13:F$101, 0)), "Faixa Indefinida")</f>
        <v>B</v>
      </c>
      <c r="AF1469" s="10">
        <f t="shared" si="2"/>
        <v>0</v>
      </c>
      <c r="AG1469" s="10">
        <f t="shared" si="3"/>
        <v>1</v>
      </c>
      <c r="AH1469" s="10">
        <f t="shared" si="4"/>
        <v>0</v>
      </c>
      <c r="AI1469" s="10">
        <f t="shared" si="5"/>
        <v>0</v>
      </c>
      <c r="AJ1469" s="9">
        <f>ROUNDUP(SUM(VLOOKUP(F1469,'Pontuação 3.0'!A$2:B$11,2,FALSE),VLOOKUP(E1469,'Pontuação 3.0'!C$2:D$11,2,FALSE),VLOOKUP(H1469,'Pontuação 3.0'!I$2:J$11,2,FALSE),VLOOKUP(J1469,'Pontuação 3.0'!G$2:H$11,2,FALSE),VLOOKUP(G1469,'Pontuação 3.0'!E$2:F$11,2,FALSE),VLOOKUP(K1469,'Pontuação 3.0'!K$2:L$11,2,FALSE),VLOOKUP(L1469,'Pontuação 3.0'!M$2:N$13,2,FALSE)),0)</f>
        <v>2075</v>
      </c>
      <c r="AK1469" s="9">
        <f t="shared" si="6"/>
        <v>208</v>
      </c>
      <c r="AL1469" s="9" t="str">
        <f t="array" ref="AL1469">IFERROR(INDEX('Pontuação 3.0'!G$13:G$191, MATCH(AK1469, 'Pontuação 3.0'!F$13:F$191, 0)), "Faixa Indefinida")</f>
        <v>C</v>
      </c>
      <c r="AM1469" s="9">
        <f t="shared" si="7"/>
        <v>0</v>
      </c>
      <c r="AN1469" s="9">
        <f t="shared" si="8"/>
        <v>0</v>
      </c>
      <c r="AO1469" s="9">
        <f t="shared" si="9"/>
        <v>1</v>
      </c>
      <c r="AP1469" s="9">
        <f t="shared" si="10"/>
        <v>0</v>
      </c>
      <c r="AQ1469" s="8"/>
    </row>
    <row r="1470" ht="15.75" customHeight="1">
      <c r="A1470" s="7">
        <v>45681.0</v>
      </c>
      <c r="B1470" s="8" t="s">
        <v>2912</v>
      </c>
      <c r="C1470" s="8" t="s">
        <v>3348</v>
      </c>
      <c r="D1470" s="11">
        <v>3.7999422997E10</v>
      </c>
      <c r="E1470" s="8" t="s">
        <v>11833</v>
      </c>
      <c r="F1470" s="8" t="s">
        <v>11842</v>
      </c>
      <c r="G1470" s="8" t="s">
        <v>11843</v>
      </c>
      <c r="H1470" s="8" t="s">
        <v>11844</v>
      </c>
      <c r="I1470" s="8" t="s">
        <v>11845</v>
      </c>
      <c r="J1470" s="8" t="s">
        <v>11838</v>
      </c>
      <c r="K1470" s="8" t="s">
        <v>11839</v>
      </c>
      <c r="L1470" s="8" t="s">
        <v>11847</v>
      </c>
      <c r="M1470" s="8" t="s">
        <v>11849</v>
      </c>
      <c r="N1470" s="12" t="s">
        <v>11</v>
      </c>
      <c r="O1470" s="12" t="s">
        <v>13</v>
      </c>
      <c r="P1470" s="12" t="s">
        <v>27</v>
      </c>
      <c r="Q1470" s="12" t="s">
        <v>15</v>
      </c>
      <c r="R1470" s="12" t="s">
        <v>20</v>
      </c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9">
        <f>ROUNDUP(SUM(VLOOKUP(F1470,'Pontuação'!A$2:B$11,2,FALSE),VLOOKUP(E1470,'Pontuação'!C$2:D$11,2,FALSE),VLOOKUP(H1470,'Pontuação'!I$2:J$11,2,FALSE),VLOOKUP(J1470,'Pontuação'!G$2:H$11,2,FALSE),VLOOKUP(L1470,'Pontuação'!M$2:N$13,2,FALSE)),0)</f>
        <v>2005</v>
      </c>
      <c r="AD1470" s="10">
        <f t="shared" si="1"/>
        <v>201</v>
      </c>
      <c r="AE1470" s="10" t="str">
        <f t="array" ref="AE1470">IFERROR(INDEX('Pontuação'!G$13:G$101, MATCH(AD1470, 'Pontuação'!F$13:F$101, 0)), "Faixa Indefinida")</f>
        <v>A</v>
      </c>
      <c r="AF1470" s="10">
        <f t="shared" si="2"/>
        <v>1</v>
      </c>
      <c r="AG1470" s="10">
        <f t="shared" si="3"/>
        <v>0</v>
      </c>
      <c r="AH1470" s="10">
        <f t="shared" si="4"/>
        <v>0</v>
      </c>
      <c r="AI1470" s="10">
        <f t="shared" si="5"/>
        <v>0</v>
      </c>
      <c r="AJ1470" s="9">
        <f>ROUNDUP(SUM(VLOOKUP(F1470,'Pontuação 3.0'!A$2:B$11,2,FALSE),VLOOKUP(E1470,'Pontuação 3.0'!C$2:D$11,2,FALSE),VLOOKUP(H1470,'Pontuação 3.0'!I$2:J$11,2,FALSE),VLOOKUP(J1470,'Pontuação 3.0'!G$2:H$11,2,FALSE),VLOOKUP(G1470,'Pontuação 3.0'!E$2:F$11,2,FALSE),VLOOKUP(K1470,'Pontuação 3.0'!K$2:L$11,2,FALSE),VLOOKUP(L1470,'Pontuação 3.0'!M$2:N$13,2,FALSE)),0)</f>
        <v>2831</v>
      </c>
      <c r="AK1470" s="9">
        <f t="shared" si="6"/>
        <v>283</v>
      </c>
      <c r="AL1470" s="9" t="str">
        <f t="array" ref="AL1470">IFERROR(INDEX('Pontuação 3.0'!G$13:G$191, MATCH(AK1470, 'Pontuação 3.0'!F$13:F$191, 0)), "Faixa Indefinida")</f>
        <v>A</v>
      </c>
      <c r="AM1470" s="9">
        <f t="shared" si="7"/>
        <v>1</v>
      </c>
      <c r="AN1470" s="9">
        <f t="shared" si="8"/>
        <v>0</v>
      </c>
      <c r="AO1470" s="9">
        <f t="shared" si="9"/>
        <v>0</v>
      </c>
      <c r="AP1470" s="9">
        <f t="shared" si="10"/>
        <v>0</v>
      </c>
      <c r="AQ1470" s="8"/>
    </row>
    <row r="1471" ht="15.75" customHeight="1">
      <c r="A1471" s="7">
        <v>45681.0</v>
      </c>
      <c r="B1471" s="8" t="s">
        <v>3322</v>
      </c>
      <c r="C1471" s="8" t="s">
        <v>3323</v>
      </c>
      <c r="D1471" s="11">
        <v>5.3984549777E10</v>
      </c>
      <c r="E1471" s="8" t="s">
        <v>11833</v>
      </c>
      <c r="F1471" s="8" t="s">
        <v>11834</v>
      </c>
      <c r="G1471" s="8" t="s">
        <v>11843</v>
      </c>
      <c r="H1471" s="8" t="s">
        <v>11850</v>
      </c>
      <c r="I1471" s="8" t="s">
        <v>11837</v>
      </c>
      <c r="J1471" s="8" t="s">
        <v>11846</v>
      </c>
      <c r="K1471" s="8" t="s">
        <v>11837</v>
      </c>
      <c r="L1471" s="8" t="s">
        <v>11847</v>
      </c>
      <c r="M1471" s="8" t="s">
        <v>11853</v>
      </c>
      <c r="N1471" s="12" t="s">
        <v>11</v>
      </c>
      <c r="O1471" s="12" t="s">
        <v>13</v>
      </c>
      <c r="P1471" s="12" t="s">
        <v>123</v>
      </c>
      <c r="Q1471" s="12" t="s">
        <v>15</v>
      </c>
      <c r="R1471" s="12" t="s">
        <v>14</v>
      </c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9">
        <f>ROUNDUP(SUM(VLOOKUP(F1471,'Pontuação'!A$2:B$11,2,FALSE),VLOOKUP(E1471,'Pontuação'!C$2:D$11,2,FALSE),VLOOKUP(H1471,'Pontuação'!I$2:J$11,2,FALSE),VLOOKUP(J1471,'Pontuação'!G$2:H$11,2,FALSE),VLOOKUP(L1471,'Pontuação'!M$2:N$13,2,FALSE)),0)</f>
        <v>1673</v>
      </c>
      <c r="AD1471" s="10">
        <f t="shared" si="1"/>
        <v>167</v>
      </c>
      <c r="AE1471" s="10" t="str">
        <f t="array" ref="AE1471">IFERROR(INDEX('Pontuação'!G$13:G$101, MATCH(AD1471, 'Pontuação'!F$13:F$101, 0)), "Faixa Indefinida")</f>
        <v>B</v>
      </c>
      <c r="AF1471" s="10">
        <f t="shared" si="2"/>
        <v>0</v>
      </c>
      <c r="AG1471" s="10">
        <f t="shared" si="3"/>
        <v>1</v>
      </c>
      <c r="AH1471" s="10">
        <f t="shared" si="4"/>
        <v>0</v>
      </c>
      <c r="AI1471" s="10">
        <f t="shared" si="5"/>
        <v>0</v>
      </c>
      <c r="AJ1471" s="9">
        <f>ROUNDUP(SUM(VLOOKUP(F1471,'Pontuação 3.0'!A$2:B$11,2,FALSE),VLOOKUP(E1471,'Pontuação 3.0'!C$2:D$11,2,FALSE),VLOOKUP(H1471,'Pontuação 3.0'!I$2:J$11,2,FALSE),VLOOKUP(J1471,'Pontuação 3.0'!G$2:H$11,2,FALSE),VLOOKUP(G1471,'Pontuação 3.0'!E$2:F$11,2,FALSE),VLOOKUP(K1471,'Pontuação 3.0'!K$2:L$11,2,FALSE),VLOOKUP(L1471,'Pontuação 3.0'!M$2:N$13,2,FALSE)),0)</f>
        <v>2075</v>
      </c>
      <c r="AK1471" s="9">
        <f t="shared" si="6"/>
        <v>208</v>
      </c>
      <c r="AL1471" s="9" t="str">
        <f t="array" ref="AL1471">IFERROR(INDEX('Pontuação 3.0'!G$13:G$191, MATCH(AK1471, 'Pontuação 3.0'!F$13:F$191, 0)), "Faixa Indefinida")</f>
        <v>C</v>
      </c>
      <c r="AM1471" s="9">
        <f t="shared" si="7"/>
        <v>0</v>
      </c>
      <c r="AN1471" s="9">
        <f t="shared" si="8"/>
        <v>0</v>
      </c>
      <c r="AO1471" s="9">
        <f t="shared" si="9"/>
        <v>1</v>
      </c>
      <c r="AP1471" s="9">
        <f t="shared" si="10"/>
        <v>0</v>
      </c>
      <c r="AQ1471" s="8"/>
    </row>
    <row r="1472" ht="15.75" customHeight="1">
      <c r="A1472" s="7">
        <v>45681.0</v>
      </c>
      <c r="B1472" s="8" t="s">
        <v>3353</v>
      </c>
      <c r="C1472" s="8" t="s">
        <v>3354</v>
      </c>
      <c r="D1472" s="11">
        <v>4.1984134008E10</v>
      </c>
      <c r="E1472" s="8" t="s">
        <v>11833</v>
      </c>
      <c r="F1472" s="8" t="s">
        <v>11842</v>
      </c>
      <c r="G1472" s="8" t="s">
        <v>11843</v>
      </c>
      <c r="H1472" s="8" t="s">
        <v>11844</v>
      </c>
      <c r="I1472" s="8" t="s">
        <v>11837</v>
      </c>
      <c r="J1472" s="8" t="s">
        <v>11852</v>
      </c>
      <c r="K1472" s="8" t="s">
        <v>11839</v>
      </c>
      <c r="L1472" s="8" t="s">
        <v>11840</v>
      </c>
      <c r="M1472" s="8" t="s">
        <v>11849</v>
      </c>
      <c r="N1472" s="12" t="s">
        <v>11</v>
      </c>
      <c r="O1472" s="12" t="s">
        <v>13</v>
      </c>
      <c r="P1472" s="12" t="s">
        <v>49</v>
      </c>
      <c r="Q1472" s="12" t="s">
        <v>44</v>
      </c>
      <c r="R1472" s="12" t="s">
        <v>14</v>
      </c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9">
        <f>ROUNDUP(SUM(VLOOKUP(F1472,'Pontuação'!A$2:B$11,2,FALSE),VLOOKUP(E1472,'Pontuação'!C$2:D$11,2,FALSE),VLOOKUP(H1472,'Pontuação'!I$2:J$11,2,FALSE),VLOOKUP(J1472,'Pontuação'!G$2:H$11,2,FALSE),VLOOKUP(L1472,'Pontuação'!M$2:N$13,2,FALSE)),0)</f>
        <v>1744</v>
      </c>
      <c r="AD1472" s="10">
        <f t="shared" si="1"/>
        <v>174</v>
      </c>
      <c r="AE1472" s="10" t="str">
        <f t="array" ref="AE1472">IFERROR(INDEX('Pontuação'!G$13:G$101, MATCH(AD1472, 'Pontuação'!F$13:F$101, 0)), "Faixa Indefinida")</f>
        <v>B</v>
      </c>
      <c r="AF1472" s="10">
        <f t="shared" si="2"/>
        <v>0</v>
      </c>
      <c r="AG1472" s="10">
        <f t="shared" si="3"/>
        <v>1</v>
      </c>
      <c r="AH1472" s="10">
        <f t="shared" si="4"/>
        <v>0</v>
      </c>
      <c r="AI1472" s="10">
        <f t="shared" si="5"/>
        <v>0</v>
      </c>
      <c r="AJ1472" s="9">
        <f>ROUNDUP(SUM(VLOOKUP(F1472,'Pontuação 3.0'!A$2:B$11,2,FALSE),VLOOKUP(E1472,'Pontuação 3.0'!C$2:D$11,2,FALSE),VLOOKUP(H1472,'Pontuação 3.0'!I$2:J$11,2,FALSE),VLOOKUP(J1472,'Pontuação 3.0'!G$2:H$11,2,FALSE),VLOOKUP(G1472,'Pontuação 3.0'!E$2:F$11,2,FALSE),VLOOKUP(K1472,'Pontuação 3.0'!K$2:L$11,2,FALSE),VLOOKUP(L1472,'Pontuação 3.0'!M$2:N$13,2,FALSE)),0)</f>
        <v>2600</v>
      </c>
      <c r="AK1472" s="9">
        <f t="shared" si="6"/>
        <v>260</v>
      </c>
      <c r="AL1472" s="9" t="str">
        <f t="array" ref="AL1472">IFERROR(INDEX('Pontuação 3.0'!G$13:G$191, MATCH(AK1472, 'Pontuação 3.0'!F$13:F$191, 0)), "Faixa Indefinida")</f>
        <v>A</v>
      </c>
      <c r="AM1472" s="9">
        <f t="shared" si="7"/>
        <v>1</v>
      </c>
      <c r="AN1472" s="9">
        <f t="shared" si="8"/>
        <v>0</v>
      </c>
      <c r="AO1472" s="9">
        <f t="shared" si="9"/>
        <v>0</v>
      </c>
      <c r="AP1472" s="9">
        <f t="shared" si="10"/>
        <v>0</v>
      </c>
      <c r="AQ1472" s="8"/>
    </row>
    <row r="1473" ht="15.75" customHeight="1">
      <c r="A1473" s="7">
        <v>45681.0</v>
      </c>
      <c r="B1473" s="8" t="s">
        <v>3351</v>
      </c>
      <c r="C1473" s="8" t="s">
        <v>3352</v>
      </c>
      <c r="D1473" s="11">
        <v>8.5989254419E10</v>
      </c>
      <c r="E1473" s="8" t="s">
        <v>11833</v>
      </c>
      <c r="F1473" s="8" t="s">
        <v>11834</v>
      </c>
      <c r="G1473" s="8" t="s">
        <v>11843</v>
      </c>
      <c r="H1473" s="8" t="s">
        <v>11850</v>
      </c>
      <c r="I1473" s="8" t="s">
        <v>11837</v>
      </c>
      <c r="J1473" s="8" t="s">
        <v>11846</v>
      </c>
      <c r="K1473" s="8" t="s">
        <v>11837</v>
      </c>
      <c r="L1473" s="8" t="s">
        <v>11851</v>
      </c>
      <c r="M1473" s="8" t="s">
        <v>11853</v>
      </c>
      <c r="N1473" s="12" t="s">
        <v>11</v>
      </c>
      <c r="O1473" s="12" t="s">
        <v>13</v>
      </c>
      <c r="P1473" s="12" t="s">
        <v>27</v>
      </c>
      <c r="Q1473" s="12" t="s">
        <v>15</v>
      </c>
      <c r="R1473" s="12" t="s">
        <v>20</v>
      </c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9">
        <f>ROUNDUP(SUM(VLOOKUP(F1473,'Pontuação'!A$2:B$11,2,FALSE),VLOOKUP(E1473,'Pontuação'!C$2:D$11,2,FALSE),VLOOKUP(H1473,'Pontuação'!I$2:J$11,2,FALSE),VLOOKUP(J1473,'Pontuação'!G$2:H$11,2,FALSE),VLOOKUP(L1473,'Pontuação'!M$2:N$13,2,FALSE)),0)</f>
        <v>1541</v>
      </c>
      <c r="AD1473" s="10">
        <f t="shared" si="1"/>
        <v>154</v>
      </c>
      <c r="AE1473" s="10" t="str">
        <f t="array" ref="AE1473">IFERROR(INDEX('Pontuação'!G$13:G$101, MATCH(AD1473, 'Pontuação'!F$13:F$101, 0)), "Faixa Indefinida")</f>
        <v>C</v>
      </c>
      <c r="AF1473" s="10">
        <f t="shared" si="2"/>
        <v>0</v>
      </c>
      <c r="AG1473" s="10">
        <f t="shared" si="3"/>
        <v>0</v>
      </c>
      <c r="AH1473" s="10">
        <f t="shared" si="4"/>
        <v>1</v>
      </c>
      <c r="AI1473" s="10">
        <f t="shared" si="5"/>
        <v>0</v>
      </c>
      <c r="AJ1473" s="9">
        <f>ROUNDUP(SUM(VLOOKUP(F1473,'Pontuação 3.0'!A$2:B$11,2,FALSE),VLOOKUP(E1473,'Pontuação 3.0'!C$2:D$11,2,FALSE),VLOOKUP(H1473,'Pontuação 3.0'!I$2:J$11,2,FALSE),VLOOKUP(J1473,'Pontuação 3.0'!G$2:H$11,2,FALSE),VLOOKUP(G1473,'Pontuação 3.0'!E$2:F$11,2,FALSE),VLOOKUP(K1473,'Pontuação 3.0'!K$2:L$11,2,FALSE),VLOOKUP(L1473,'Pontuação 3.0'!M$2:N$13,2,FALSE)),0)</f>
        <v>1989</v>
      </c>
      <c r="AK1473" s="9">
        <f t="shared" si="6"/>
        <v>199</v>
      </c>
      <c r="AL1473" s="9" t="str">
        <f t="array" ref="AL1473">IFERROR(INDEX('Pontuação 3.0'!G$13:G$191, MATCH(AK1473, 'Pontuação 3.0'!F$13:F$191, 0)), "Faixa Indefinida")</f>
        <v>C</v>
      </c>
      <c r="AM1473" s="9">
        <f t="shared" si="7"/>
        <v>0</v>
      </c>
      <c r="AN1473" s="9">
        <f t="shared" si="8"/>
        <v>0</v>
      </c>
      <c r="AO1473" s="9">
        <f t="shared" si="9"/>
        <v>1</v>
      </c>
      <c r="AP1473" s="9">
        <f t="shared" si="10"/>
        <v>0</v>
      </c>
      <c r="AQ1473" s="8"/>
    </row>
    <row r="1474" ht="15.75" customHeight="1">
      <c r="A1474" s="7">
        <v>45681.0</v>
      </c>
      <c r="B1474" s="8" t="s">
        <v>3357</v>
      </c>
      <c r="C1474" s="8" t="s">
        <v>3358</v>
      </c>
      <c r="D1474" s="11">
        <v>1.1949741077E10</v>
      </c>
      <c r="E1474" s="8" t="s">
        <v>11833</v>
      </c>
      <c r="F1474" s="8" t="s">
        <v>11842</v>
      </c>
      <c r="G1474" s="8" t="s">
        <v>11835</v>
      </c>
      <c r="H1474" s="8" t="s">
        <v>11865</v>
      </c>
      <c r="I1474" s="8" t="s">
        <v>11837</v>
      </c>
      <c r="J1474" s="8" t="s">
        <v>11846</v>
      </c>
      <c r="K1474" s="8" t="s">
        <v>11837</v>
      </c>
      <c r="L1474" s="8" t="s">
        <v>11851</v>
      </c>
      <c r="M1474" s="8" t="s">
        <v>11848</v>
      </c>
      <c r="N1474" s="12" t="s">
        <v>11</v>
      </c>
      <c r="O1474" s="12" t="s">
        <v>13</v>
      </c>
      <c r="P1474" s="12" t="s">
        <v>23</v>
      </c>
      <c r="Q1474" s="12" t="s">
        <v>15</v>
      </c>
      <c r="R1474" s="12" t="s">
        <v>20</v>
      </c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9">
        <f>ROUNDUP(SUM(VLOOKUP(F1474,'Pontuação'!A$2:B$11,2,FALSE),VLOOKUP(E1474,'Pontuação'!C$2:D$11,2,FALSE),VLOOKUP(H1474,'Pontuação'!I$2:J$11,2,FALSE),VLOOKUP(J1474,'Pontuação'!G$2:H$11,2,FALSE),VLOOKUP(L1474,'Pontuação'!M$2:N$13,2,FALSE)),0)</f>
        <v>1579</v>
      </c>
      <c r="AD1474" s="10">
        <f t="shared" si="1"/>
        <v>158</v>
      </c>
      <c r="AE1474" s="10" t="str">
        <f t="array" ref="AE1474">IFERROR(INDEX('Pontuação'!G$13:G$101, MATCH(AD1474, 'Pontuação'!F$13:F$101, 0)), "Faixa Indefinida")</f>
        <v>C</v>
      </c>
      <c r="AF1474" s="10">
        <f t="shared" si="2"/>
        <v>0</v>
      </c>
      <c r="AG1474" s="10">
        <f t="shared" si="3"/>
        <v>0</v>
      </c>
      <c r="AH1474" s="10">
        <f t="shared" si="4"/>
        <v>1</v>
      </c>
      <c r="AI1474" s="10">
        <f t="shared" si="5"/>
        <v>0</v>
      </c>
      <c r="AJ1474" s="9">
        <f>ROUNDUP(SUM(VLOOKUP(F1474,'Pontuação 3.0'!A$2:B$11,2,FALSE),VLOOKUP(E1474,'Pontuação 3.0'!C$2:D$11,2,FALSE),VLOOKUP(H1474,'Pontuação 3.0'!I$2:J$11,2,FALSE),VLOOKUP(J1474,'Pontuação 3.0'!G$2:H$11,2,FALSE),VLOOKUP(G1474,'Pontuação 3.0'!E$2:F$11,2,FALSE),VLOOKUP(K1474,'Pontuação 3.0'!K$2:L$11,2,FALSE),VLOOKUP(L1474,'Pontuação 3.0'!M$2:N$13,2,FALSE)),0)</f>
        <v>1918</v>
      </c>
      <c r="AK1474" s="9">
        <f t="shared" si="6"/>
        <v>192</v>
      </c>
      <c r="AL1474" s="9" t="str">
        <f t="array" ref="AL1474">IFERROR(INDEX('Pontuação 3.0'!G$13:G$191, MATCH(AK1474, 'Pontuação 3.0'!F$13:F$191, 0)), "Faixa Indefinida")</f>
        <v>C</v>
      </c>
      <c r="AM1474" s="9">
        <f t="shared" si="7"/>
        <v>0</v>
      </c>
      <c r="AN1474" s="9">
        <f t="shared" si="8"/>
        <v>0</v>
      </c>
      <c r="AO1474" s="9">
        <f t="shared" si="9"/>
        <v>1</v>
      </c>
      <c r="AP1474" s="9">
        <f t="shared" si="10"/>
        <v>0</v>
      </c>
      <c r="AQ1474" s="8"/>
    </row>
    <row r="1475" ht="15.75" customHeight="1">
      <c r="A1475" s="7">
        <v>45681.0</v>
      </c>
      <c r="B1475" s="8" t="s">
        <v>3359</v>
      </c>
      <c r="C1475" s="8" t="s">
        <v>3360</v>
      </c>
      <c r="D1475" s="11">
        <v>1.9982665401E10</v>
      </c>
      <c r="E1475" s="8" t="s">
        <v>11833</v>
      </c>
      <c r="F1475" s="8" t="s">
        <v>11863</v>
      </c>
      <c r="G1475" s="8" t="s">
        <v>11843</v>
      </c>
      <c r="H1475" s="8" t="s">
        <v>11836</v>
      </c>
      <c r="I1475" s="8" t="s">
        <v>11845</v>
      </c>
      <c r="J1475" s="8" t="s">
        <v>11846</v>
      </c>
      <c r="K1475" s="8" t="s">
        <v>11837</v>
      </c>
      <c r="L1475" s="8" t="s">
        <v>11851</v>
      </c>
      <c r="M1475" s="8" t="s">
        <v>11848</v>
      </c>
      <c r="N1475" s="12" t="s">
        <v>11</v>
      </c>
      <c r="O1475" s="12" t="s">
        <v>13</v>
      </c>
      <c r="P1475" s="12" t="s">
        <v>12</v>
      </c>
      <c r="Q1475" s="12" t="s">
        <v>15</v>
      </c>
      <c r="R1475" s="12" t="s">
        <v>14</v>
      </c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9">
        <f>ROUNDUP(SUM(VLOOKUP(F1475,'Pontuação'!A$2:B$11,2,FALSE),VLOOKUP(E1475,'Pontuação'!C$2:D$11,2,FALSE),VLOOKUP(H1475,'Pontuação'!I$2:J$11,2,FALSE),VLOOKUP(J1475,'Pontuação'!G$2:H$11,2,FALSE),VLOOKUP(L1475,'Pontuação'!M$2:N$13,2,FALSE)),0)</f>
        <v>1340</v>
      </c>
      <c r="AD1475" s="10">
        <f t="shared" si="1"/>
        <v>134</v>
      </c>
      <c r="AE1475" s="10" t="str">
        <f t="array" ref="AE1475">IFERROR(INDEX('Pontuação'!G$13:G$101, MATCH(AD1475, 'Pontuação'!F$13:F$101, 0)), "Faixa Indefinida")</f>
        <v>D</v>
      </c>
      <c r="AF1475" s="10">
        <f t="shared" si="2"/>
        <v>0</v>
      </c>
      <c r="AG1475" s="10">
        <f t="shared" si="3"/>
        <v>0</v>
      </c>
      <c r="AH1475" s="10">
        <f t="shared" si="4"/>
        <v>0</v>
      </c>
      <c r="AI1475" s="10">
        <f t="shared" si="5"/>
        <v>1</v>
      </c>
      <c r="AJ1475" s="9">
        <f>ROUNDUP(SUM(VLOOKUP(F1475,'Pontuação 3.0'!A$2:B$11,2,FALSE),VLOOKUP(E1475,'Pontuação 3.0'!C$2:D$11,2,FALSE),VLOOKUP(H1475,'Pontuação 3.0'!I$2:J$11,2,FALSE),VLOOKUP(J1475,'Pontuação 3.0'!G$2:H$11,2,FALSE),VLOOKUP(G1475,'Pontuação 3.0'!E$2:F$11,2,FALSE),VLOOKUP(K1475,'Pontuação 3.0'!K$2:L$11,2,FALSE),VLOOKUP(L1475,'Pontuação 3.0'!M$2:N$13,2,FALSE)),0)</f>
        <v>1792</v>
      </c>
      <c r="AK1475" s="9">
        <f t="shared" si="6"/>
        <v>179</v>
      </c>
      <c r="AL1475" s="9" t="str">
        <f t="array" ref="AL1475">IFERROR(INDEX('Pontuação 3.0'!G$13:G$191, MATCH(AK1475, 'Pontuação 3.0'!F$13:F$191, 0)), "Faixa Indefinida")</f>
        <v>D</v>
      </c>
      <c r="AM1475" s="9">
        <f t="shared" si="7"/>
        <v>0</v>
      </c>
      <c r="AN1475" s="9">
        <f t="shared" si="8"/>
        <v>0</v>
      </c>
      <c r="AO1475" s="9">
        <f t="shared" si="9"/>
        <v>0</v>
      </c>
      <c r="AP1475" s="9">
        <f t="shared" si="10"/>
        <v>1</v>
      </c>
      <c r="AQ1475" s="8"/>
    </row>
    <row r="1476" ht="15.75" customHeight="1">
      <c r="A1476" s="7">
        <v>45681.0</v>
      </c>
      <c r="B1476" s="8" t="s">
        <v>3328</v>
      </c>
      <c r="C1476" s="8" t="s">
        <v>3329</v>
      </c>
      <c r="D1476" s="11">
        <v>8.3996331392E10</v>
      </c>
      <c r="E1476" s="8" t="s">
        <v>11833</v>
      </c>
      <c r="F1476" s="8" t="s">
        <v>11834</v>
      </c>
      <c r="G1476" s="8" t="s">
        <v>11835</v>
      </c>
      <c r="H1476" s="8" t="s">
        <v>11850</v>
      </c>
      <c r="I1476" s="8" t="s">
        <v>11837</v>
      </c>
      <c r="J1476" s="8" t="s">
        <v>11838</v>
      </c>
      <c r="K1476" s="8" t="s">
        <v>11839</v>
      </c>
      <c r="L1476" s="8" t="s">
        <v>11847</v>
      </c>
      <c r="M1476" s="8" t="s">
        <v>11841</v>
      </c>
      <c r="N1476" s="12" t="s">
        <v>11</v>
      </c>
      <c r="O1476" s="12" t="s">
        <v>13</v>
      </c>
      <c r="P1476" s="12" t="s">
        <v>27</v>
      </c>
      <c r="Q1476" s="12" t="s">
        <v>24</v>
      </c>
      <c r="R1476" s="12" t="s">
        <v>20</v>
      </c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9">
        <f>ROUNDUP(SUM(VLOOKUP(F1476,'Pontuação'!A$2:B$11,2,FALSE),VLOOKUP(E1476,'Pontuação'!C$2:D$11,2,FALSE),VLOOKUP(H1476,'Pontuação'!I$2:J$11,2,FALSE),VLOOKUP(J1476,'Pontuação'!G$2:H$11,2,FALSE),VLOOKUP(L1476,'Pontuação'!M$2:N$13,2,FALSE)),0)</f>
        <v>1951</v>
      </c>
      <c r="AD1476" s="10">
        <f t="shared" si="1"/>
        <v>195</v>
      </c>
      <c r="AE1476" s="10" t="str">
        <f t="array" ref="AE1476">IFERROR(INDEX('Pontuação'!G$13:G$101, MATCH(AD1476, 'Pontuação'!F$13:F$101, 0)), "Faixa Indefinida")</f>
        <v>A</v>
      </c>
      <c r="AF1476" s="10">
        <f t="shared" si="2"/>
        <v>1</v>
      </c>
      <c r="AG1476" s="10">
        <f t="shared" si="3"/>
        <v>0</v>
      </c>
      <c r="AH1476" s="10">
        <f t="shared" si="4"/>
        <v>0</v>
      </c>
      <c r="AI1476" s="10">
        <f t="shared" si="5"/>
        <v>0</v>
      </c>
      <c r="AJ1476" s="9">
        <f>ROUNDUP(SUM(VLOOKUP(F1476,'Pontuação 3.0'!A$2:B$11,2,FALSE),VLOOKUP(E1476,'Pontuação 3.0'!C$2:D$11,2,FALSE),VLOOKUP(H1476,'Pontuação 3.0'!I$2:J$11,2,FALSE),VLOOKUP(J1476,'Pontuação 3.0'!G$2:H$11,2,FALSE),VLOOKUP(G1476,'Pontuação 3.0'!E$2:F$11,2,FALSE),VLOOKUP(K1476,'Pontuação 3.0'!K$2:L$11,2,FALSE),VLOOKUP(L1476,'Pontuação 3.0'!M$2:N$13,2,FALSE)),0)</f>
        <v>2471</v>
      </c>
      <c r="AK1476" s="9">
        <f t="shared" si="6"/>
        <v>247</v>
      </c>
      <c r="AL1476" s="9" t="str">
        <f t="array" ref="AL1476">IFERROR(INDEX('Pontuação 3.0'!G$13:G$191, MATCH(AK1476, 'Pontuação 3.0'!F$13:F$191, 0)), "Faixa Indefinida")</f>
        <v>A</v>
      </c>
      <c r="AM1476" s="9">
        <f t="shared" si="7"/>
        <v>1</v>
      </c>
      <c r="AN1476" s="9">
        <f t="shared" si="8"/>
        <v>0</v>
      </c>
      <c r="AO1476" s="9">
        <f t="shared" si="9"/>
        <v>0</v>
      </c>
      <c r="AP1476" s="9">
        <f t="shared" si="10"/>
        <v>0</v>
      </c>
      <c r="AQ1476" s="8"/>
    </row>
    <row r="1477" ht="15.75" customHeight="1">
      <c r="A1477" s="7">
        <v>45681.0</v>
      </c>
      <c r="B1477" s="8" t="s">
        <v>3362</v>
      </c>
      <c r="C1477" s="8" t="s">
        <v>3363</v>
      </c>
      <c r="D1477" s="11">
        <v>6.198571227E10</v>
      </c>
      <c r="E1477" s="8" t="s">
        <v>11833</v>
      </c>
      <c r="F1477" s="8" t="s">
        <v>11834</v>
      </c>
      <c r="G1477" s="8" t="s">
        <v>11843</v>
      </c>
      <c r="H1477" s="8" t="s">
        <v>11865</v>
      </c>
      <c r="I1477" s="8" t="s">
        <v>11837</v>
      </c>
      <c r="J1477" s="8" t="s">
        <v>11846</v>
      </c>
      <c r="K1477" s="8" t="s">
        <v>11837</v>
      </c>
      <c r="L1477" s="8" t="s">
        <v>11840</v>
      </c>
      <c r="M1477" s="8" t="s">
        <v>11848</v>
      </c>
      <c r="N1477" s="12" t="s">
        <v>11</v>
      </c>
      <c r="O1477" s="12" t="s">
        <v>13</v>
      </c>
      <c r="P1477" s="12" t="s">
        <v>27</v>
      </c>
      <c r="Q1477" s="12" t="s">
        <v>15</v>
      </c>
      <c r="R1477" s="12" t="s">
        <v>20</v>
      </c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9">
        <f>ROUNDUP(SUM(VLOOKUP(F1477,'Pontuação'!A$2:B$11,2,FALSE),VLOOKUP(E1477,'Pontuação'!C$2:D$11,2,FALSE),VLOOKUP(H1477,'Pontuação'!I$2:J$11,2,FALSE),VLOOKUP(J1477,'Pontuação'!G$2:H$11,2,FALSE),VLOOKUP(L1477,'Pontuação'!M$2:N$13,2,FALSE)),0)</f>
        <v>1611</v>
      </c>
      <c r="AD1477" s="10">
        <f t="shared" si="1"/>
        <v>161</v>
      </c>
      <c r="AE1477" s="10" t="str">
        <f t="array" ref="AE1477">IFERROR(INDEX('Pontuação'!G$13:G$101, MATCH(AD1477, 'Pontuação'!F$13:F$101, 0)), "Faixa Indefinida")</f>
        <v>C</v>
      </c>
      <c r="AF1477" s="10">
        <f t="shared" si="2"/>
        <v>0</v>
      </c>
      <c r="AG1477" s="10">
        <f t="shared" si="3"/>
        <v>0</v>
      </c>
      <c r="AH1477" s="10">
        <f t="shared" si="4"/>
        <v>1</v>
      </c>
      <c r="AI1477" s="10">
        <f t="shared" si="5"/>
        <v>0</v>
      </c>
      <c r="AJ1477" s="9">
        <f>ROUNDUP(SUM(VLOOKUP(F1477,'Pontuação 3.0'!A$2:B$11,2,FALSE),VLOOKUP(E1477,'Pontuação 3.0'!C$2:D$11,2,FALSE),VLOOKUP(H1477,'Pontuação 3.0'!I$2:J$11,2,FALSE),VLOOKUP(J1477,'Pontuação 3.0'!G$2:H$11,2,FALSE),VLOOKUP(G1477,'Pontuação 3.0'!E$2:F$11,2,FALSE),VLOOKUP(K1477,'Pontuação 3.0'!K$2:L$11,2,FALSE),VLOOKUP(L1477,'Pontuação 3.0'!M$2:N$13,2,FALSE)),0)</f>
        <v>1903</v>
      </c>
      <c r="AK1477" s="9">
        <f t="shared" si="6"/>
        <v>190</v>
      </c>
      <c r="AL1477" s="9" t="str">
        <f t="array" ref="AL1477">IFERROR(INDEX('Pontuação 3.0'!G$13:G$191, MATCH(AK1477, 'Pontuação 3.0'!F$13:F$191, 0)), "Faixa Indefinida")</f>
        <v>D</v>
      </c>
      <c r="AM1477" s="9">
        <f t="shared" si="7"/>
        <v>0</v>
      </c>
      <c r="AN1477" s="9">
        <f t="shared" si="8"/>
        <v>0</v>
      </c>
      <c r="AO1477" s="9">
        <f t="shared" si="9"/>
        <v>0</v>
      </c>
      <c r="AP1477" s="9">
        <f t="shared" si="10"/>
        <v>1</v>
      </c>
      <c r="AQ1477" s="8"/>
    </row>
    <row r="1478" ht="15.75" customHeight="1">
      <c r="A1478" s="7">
        <v>45681.0</v>
      </c>
      <c r="B1478" s="8" t="s">
        <v>1024</v>
      </c>
      <c r="C1478" s="8" t="s">
        <v>3361</v>
      </c>
      <c r="D1478" s="11">
        <v>2.196624012E10</v>
      </c>
      <c r="E1478" s="8" t="s">
        <v>11833</v>
      </c>
      <c r="F1478" s="8" t="s">
        <v>11854</v>
      </c>
      <c r="G1478" s="8" t="s">
        <v>11843</v>
      </c>
      <c r="H1478" s="8" t="s">
        <v>11856</v>
      </c>
      <c r="I1478" s="8" t="s">
        <v>11845</v>
      </c>
      <c r="J1478" s="8" t="s">
        <v>11852</v>
      </c>
      <c r="K1478" s="8" t="s">
        <v>11837</v>
      </c>
      <c r="L1478" s="8" t="s">
        <v>11870</v>
      </c>
      <c r="M1478" s="8" t="s">
        <v>11859</v>
      </c>
      <c r="N1478" s="12" t="s">
        <v>11</v>
      </c>
      <c r="O1478" s="12" t="s">
        <v>13</v>
      </c>
      <c r="P1478" s="12" t="s">
        <v>37</v>
      </c>
      <c r="Q1478" s="12" t="s">
        <v>76</v>
      </c>
      <c r="R1478" s="12" t="s">
        <v>20</v>
      </c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9">
        <f>ROUNDUP(SUM(VLOOKUP(F1478,'Pontuação'!A$2:B$11,2,FALSE),VLOOKUP(E1478,'Pontuação'!C$2:D$11,2,FALSE),VLOOKUP(H1478,'Pontuação'!I$2:J$11,2,FALSE),VLOOKUP(J1478,'Pontuação'!G$2:H$11,2,FALSE),VLOOKUP(L1478,'Pontuação'!M$2:N$13,2,FALSE)),0)</f>
        <v>1619</v>
      </c>
      <c r="AD1478" s="10">
        <f t="shared" si="1"/>
        <v>162</v>
      </c>
      <c r="AE1478" s="10" t="str">
        <f t="array" ref="AE1478">IFERROR(INDEX('Pontuação'!G$13:G$101, MATCH(AD1478, 'Pontuação'!F$13:F$101, 0)), "Faixa Indefinida")</f>
        <v>C</v>
      </c>
      <c r="AF1478" s="10">
        <f t="shared" si="2"/>
        <v>0</v>
      </c>
      <c r="AG1478" s="10">
        <f t="shared" si="3"/>
        <v>0</v>
      </c>
      <c r="AH1478" s="10">
        <f t="shared" si="4"/>
        <v>1</v>
      </c>
      <c r="AI1478" s="10">
        <f t="shared" si="5"/>
        <v>0</v>
      </c>
      <c r="AJ1478" s="9">
        <f>ROUNDUP(SUM(VLOOKUP(F1478,'Pontuação 3.0'!A$2:B$11,2,FALSE),VLOOKUP(E1478,'Pontuação 3.0'!C$2:D$11,2,FALSE),VLOOKUP(H1478,'Pontuação 3.0'!I$2:J$11,2,FALSE),VLOOKUP(J1478,'Pontuação 3.0'!G$2:H$11,2,FALSE),VLOOKUP(G1478,'Pontuação 3.0'!E$2:F$11,2,FALSE),VLOOKUP(K1478,'Pontuação 3.0'!K$2:L$11,2,FALSE),VLOOKUP(L1478,'Pontuação 3.0'!M$2:N$13,2,FALSE)),0)</f>
        <v>2305</v>
      </c>
      <c r="AK1478" s="9">
        <f t="shared" si="6"/>
        <v>231</v>
      </c>
      <c r="AL1478" s="9" t="str">
        <f t="array" ref="AL1478">IFERROR(INDEX('Pontuação 3.0'!G$13:G$191, MATCH(AK1478, 'Pontuação 3.0'!F$13:F$191, 0)), "Faixa Indefinida")</f>
        <v>B</v>
      </c>
      <c r="AM1478" s="9">
        <f t="shared" si="7"/>
        <v>0</v>
      </c>
      <c r="AN1478" s="9">
        <f t="shared" si="8"/>
        <v>1</v>
      </c>
      <c r="AO1478" s="9">
        <f t="shared" si="9"/>
        <v>0</v>
      </c>
      <c r="AP1478" s="9">
        <f t="shared" si="10"/>
        <v>0</v>
      </c>
      <c r="AQ1478" s="8"/>
    </row>
    <row r="1479" ht="15.75" customHeight="1">
      <c r="A1479" s="7">
        <v>45681.0</v>
      </c>
      <c r="B1479" s="8" t="s">
        <v>3338</v>
      </c>
      <c r="C1479" s="8" t="s">
        <v>3339</v>
      </c>
      <c r="D1479" s="11">
        <v>5.5996455434E10</v>
      </c>
      <c r="E1479" s="8" t="s">
        <v>11868</v>
      </c>
      <c r="F1479" s="8" t="s">
        <v>11834</v>
      </c>
      <c r="G1479" s="8" t="s">
        <v>11843</v>
      </c>
      <c r="H1479" s="8" t="s">
        <v>11850</v>
      </c>
      <c r="I1479" s="8" t="s">
        <v>11837</v>
      </c>
      <c r="J1479" s="8" t="s">
        <v>11852</v>
      </c>
      <c r="K1479" s="8" t="s">
        <v>11837</v>
      </c>
      <c r="L1479" s="8" t="s">
        <v>11847</v>
      </c>
      <c r="M1479" s="8" t="s">
        <v>11849</v>
      </c>
      <c r="N1479" s="12" t="s">
        <v>11</v>
      </c>
      <c r="O1479" s="12" t="s">
        <v>13</v>
      </c>
      <c r="P1479" s="12" t="s">
        <v>123</v>
      </c>
      <c r="Q1479" s="12" t="s">
        <v>15</v>
      </c>
      <c r="R1479" s="12" t="s">
        <v>14</v>
      </c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9">
        <f>ROUNDUP(SUM(VLOOKUP(F1479,'Pontuação'!A$2:B$11,2,FALSE),VLOOKUP(E1479,'Pontuação'!C$2:D$11,2,FALSE),VLOOKUP(H1479,'Pontuação'!I$2:J$11,2,FALSE),VLOOKUP(J1479,'Pontuação'!G$2:H$11,2,FALSE),VLOOKUP(L1479,'Pontuação'!M$2:N$13,2,FALSE)),0)</f>
        <v>1782</v>
      </c>
      <c r="AD1479" s="10">
        <f t="shared" si="1"/>
        <v>178</v>
      </c>
      <c r="AE1479" s="10" t="str">
        <f t="array" ref="AE1479">IFERROR(INDEX('Pontuação'!G$13:G$101, MATCH(AD1479, 'Pontuação'!F$13:F$101, 0)), "Faixa Indefinida")</f>
        <v>B</v>
      </c>
      <c r="AF1479" s="10">
        <f t="shared" si="2"/>
        <v>0</v>
      </c>
      <c r="AG1479" s="10">
        <f t="shared" si="3"/>
        <v>1</v>
      </c>
      <c r="AH1479" s="10">
        <f t="shared" si="4"/>
        <v>0</v>
      </c>
      <c r="AI1479" s="10">
        <f t="shared" si="5"/>
        <v>0</v>
      </c>
      <c r="AJ1479" s="9">
        <f>ROUNDUP(SUM(VLOOKUP(F1479,'Pontuação 3.0'!A$2:B$11,2,FALSE),VLOOKUP(E1479,'Pontuação 3.0'!C$2:D$11,2,FALSE),VLOOKUP(H1479,'Pontuação 3.0'!I$2:J$11,2,FALSE),VLOOKUP(J1479,'Pontuação 3.0'!G$2:H$11,2,FALSE),VLOOKUP(G1479,'Pontuação 3.0'!E$2:F$11,2,FALSE),VLOOKUP(K1479,'Pontuação 3.0'!K$2:L$11,2,FALSE),VLOOKUP(L1479,'Pontuação 3.0'!M$2:N$13,2,FALSE)),0)</f>
        <v>2197</v>
      </c>
      <c r="AK1479" s="9">
        <f t="shared" si="6"/>
        <v>220</v>
      </c>
      <c r="AL1479" s="9" t="str">
        <f t="array" ref="AL1479">IFERROR(INDEX('Pontuação 3.0'!G$13:G$191, MATCH(AK1479, 'Pontuação 3.0'!F$13:F$191, 0)), "Faixa Indefinida")</f>
        <v>B</v>
      </c>
      <c r="AM1479" s="9">
        <f t="shared" si="7"/>
        <v>0</v>
      </c>
      <c r="AN1479" s="9">
        <f t="shared" si="8"/>
        <v>1</v>
      </c>
      <c r="AO1479" s="9">
        <f t="shared" si="9"/>
        <v>0</v>
      </c>
      <c r="AP1479" s="9">
        <f t="shared" si="10"/>
        <v>0</v>
      </c>
      <c r="AQ1479" s="8"/>
    </row>
    <row r="1480" ht="15.75" customHeight="1">
      <c r="A1480" s="7">
        <v>45681.0</v>
      </c>
      <c r="B1480" s="8" t="s">
        <v>3368</v>
      </c>
      <c r="C1480" s="8" t="s">
        <v>3369</v>
      </c>
      <c r="D1480" s="8" t="s">
        <v>3370</v>
      </c>
      <c r="E1480" s="8" t="s">
        <v>11868</v>
      </c>
      <c r="F1480" s="8" t="s">
        <v>11834</v>
      </c>
      <c r="G1480" s="8" t="s">
        <v>11843</v>
      </c>
      <c r="H1480" s="8" t="s">
        <v>11865</v>
      </c>
      <c r="I1480" s="8" t="s">
        <v>11837</v>
      </c>
      <c r="J1480" s="8" t="s">
        <v>11852</v>
      </c>
      <c r="K1480" s="8" t="s">
        <v>11837</v>
      </c>
      <c r="L1480" s="8" t="s">
        <v>11847</v>
      </c>
      <c r="M1480" s="8" t="s">
        <v>11849</v>
      </c>
      <c r="N1480" s="12" t="s">
        <v>11</v>
      </c>
      <c r="O1480" s="12" t="s">
        <v>13</v>
      </c>
      <c r="P1480" s="12" t="s">
        <v>27</v>
      </c>
      <c r="Q1480" s="12" t="s">
        <v>15</v>
      </c>
      <c r="R1480" s="12" t="s">
        <v>20</v>
      </c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9">
        <f>ROUNDUP(SUM(VLOOKUP(F1480,'Pontuação'!A$2:B$11,2,FALSE),VLOOKUP(E1480,'Pontuação'!C$2:D$11,2,FALSE),VLOOKUP(H1480,'Pontuação'!I$2:J$11,2,FALSE),VLOOKUP(J1480,'Pontuação'!G$2:H$11,2,FALSE),VLOOKUP(L1480,'Pontuação'!M$2:N$13,2,FALSE)),0)</f>
        <v>1808</v>
      </c>
      <c r="AD1480" s="10">
        <f t="shared" si="1"/>
        <v>181</v>
      </c>
      <c r="AE1480" s="10" t="str">
        <f t="array" ref="AE1480">IFERROR(INDEX('Pontuação'!G$13:G$101, MATCH(AD1480, 'Pontuação'!F$13:F$101, 0)), "Faixa Indefinida")</f>
        <v>B</v>
      </c>
      <c r="AF1480" s="10">
        <f t="shared" si="2"/>
        <v>0</v>
      </c>
      <c r="AG1480" s="10">
        <f t="shared" si="3"/>
        <v>1</v>
      </c>
      <c r="AH1480" s="10">
        <f t="shared" si="4"/>
        <v>0</v>
      </c>
      <c r="AI1480" s="10">
        <f t="shared" si="5"/>
        <v>0</v>
      </c>
      <c r="AJ1480" s="9">
        <f>ROUNDUP(SUM(VLOOKUP(F1480,'Pontuação 3.0'!A$2:B$11,2,FALSE),VLOOKUP(E1480,'Pontuação 3.0'!C$2:D$11,2,FALSE),VLOOKUP(H1480,'Pontuação 3.0'!I$2:J$11,2,FALSE),VLOOKUP(J1480,'Pontuação 3.0'!G$2:H$11,2,FALSE),VLOOKUP(G1480,'Pontuação 3.0'!E$2:F$11,2,FALSE),VLOOKUP(K1480,'Pontuação 3.0'!K$2:L$11,2,FALSE),VLOOKUP(L1480,'Pontuação 3.0'!M$2:N$13,2,FALSE)),0)</f>
        <v>2133</v>
      </c>
      <c r="AK1480" s="9">
        <f t="shared" si="6"/>
        <v>213</v>
      </c>
      <c r="AL1480" s="9" t="str">
        <f t="array" ref="AL1480">IFERROR(INDEX('Pontuação 3.0'!G$13:G$191, MATCH(AK1480, 'Pontuação 3.0'!F$13:F$191, 0)), "Faixa Indefinida")</f>
        <v>C</v>
      </c>
      <c r="AM1480" s="9">
        <f t="shared" si="7"/>
        <v>0</v>
      </c>
      <c r="AN1480" s="9">
        <f t="shared" si="8"/>
        <v>0</v>
      </c>
      <c r="AO1480" s="9">
        <f t="shared" si="9"/>
        <v>1</v>
      </c>
      <c r="AP1480" s="9">
        <f t="shared" si="10"/>
        <v>0</v>
      </c>
      <c r="AQ1480" s="8"/>
    </row>
    <row r="1481" ht="15.75" customHeight="1">
      <c r="A1481" s="7">
        <v>45681.0</v>
      </c>
      <c r="B1481" s="8" t="s">
        <v>3366</v>
      </c>
      <c r="C1481" s="8" t="s">
        <v>3367</v>
      </c>
      <c r="D1481" s="11">
        <v>6.5999452004E10</v>
      </c>
      <c r="E1481" s="8" t="s">
        <v>11833</v>
      </c>
      <c r="F1481" s="8" t="s">
        <v>11842</v>
      </c>
      <c r="G1481" s="8" t="s">
        <v>11835</v>
      </c>
      <c r="H1481" s="8" t="s">
        <v>11844</v>
      </c>
      <c r="I1481" s="8" t="s">
        <v>11837</v>
      </c>
      <c r="J1481" s="8" t="s">
        <v>11846</v>
      </c>
      <c r="K1481" s="8" t="s">
        <v>11837</v>
      </c>
      <c r="L1481" s="8" t="s">
        <v>11851</v>
      </c>
      <c r="M1481" s="8" t="s">
        <v>11848</v>
      </c>
      <c r="N1481" s="12" t="s">
        <v>11</v>
      </c>
      <c r="O1481" s="12" t="s">
        <v>13</v>
      </c>
      <c r="P1481" s="12" t="s">
        <v>12</v>
      </c>
      <c r="Q1481" s="12" t="s">
        <v>15</v>
      </c>
      <c r="R1481" s="12" t="s">
        <v>14</v>
      </c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9">
        <f>ROUNDUP(SUM(VLOOKUP(F1481,'Pontuação'!A$2:B$11,2,FALSE),VLOOKUP(E1481,'Pontuação'!C$2:D$11,2,FALSE),VLOOKUP(H1481,'Pontuação'!I$2:J$11,2,FALSE),VLOOKUP(J1481,'Pontuação'!G$2:H$11,2,FALSE),VLOOKUP(L1481,'Pontuação'!M$2:N$13,2,FALSE)),0)</f>
        <v>1595</v>
      </c>
      <c r="AD1481" s="10">
        <f t="shared" si="1"/>
        <v>160</v>
      </c>
      <c r="AE1481" s="10" t="str">
        <f t="array" ref="AE1481">IFERROR(INDEX('Pontuação'!G$13:G$101, MATCH(AD1481, 'Pontuação'!F$13:F$101, 0)), "Faixa Indefinida")</f>
        <v>C</v>
      </c>
      <c r="AF1481" s="10">
        <f t="shared" si="2"/>
        <v>0</v>
      </c>
      <c r="AG1481" s="10">
        <f t="shared" si="3"/>
        <v>0</v>
      </c>
      <c r="AH1481" s="10">
        <f t="shared" si="4"/>
        <v>1</v>
      </c>
      <c r="AI1481" s="10">
        <f t="shared" si="5"/>
        <v>0</v>
      </c>
      <c r="AJ1481" s="9">
        <f>ROUNDUP(SUM(VLOOKUP(F1481,'Pontuação 3.0'!A$2:B$11,2,FALSE),VLOOKUP(E1481,'Pontuação 3.0'!C$2:D$11,2,FALSE),VLOOKUP(H1481,'Pontuação 3.0'!I$2:J$11,2,FALSE),VLOOKUP(J1481,'Pontuação 3.0'!G$2:H$11,2,FALSE),VLOOKUP(G1481,'Pontuação 3.0'!E$2:F$11,2,FALSE),VLOOKUP(K1481,'Pontuação 3.0'!K$2:L$11,2,FALSE),VLOOKUP(L1481,'Pontuação 3.0'!M$2:N$13,2,FALSE)),0)</f>
        <v>2069</v>
      </c>
      <c r="AK1481" s="9">
        <f t="shared" si="6"/>
        <v>207</v>
      </c>
      <c r="AL1481" s="9" t="str">
        <f t="array" ref="AL1481">IFERROR(INDEX('Pontuação 3.0'!G$13:G$191, MATCH(AK1481, 'Pontuação 3.0'!F$13:F$191, 0)), "Faixa Indefinida")</f>
        <v>C</v>
      </c>
      <c r="AM1481" s="9">
        <f t="shared" si="7"/>
        <v>0</v>
      </c>
      <c r="AN1481" s="9">
        <f t="shared" si="8"/>
        <v>0</v>
      </c>
      <c r="AO1481" s="9">
        <f t="shared" si="9"/>
        <v>1</v>
      </c>
      <c r="AP1481" s="9">
        <f t="shared" si="10"/>
        <v>0</v>
      </c>
      <c r="AQ1481" s="8"/>
    </row>
    <row r="1482" ht="15.75" customHeight="1">
      <c r="A1482" s="7">
        <v>45681.0</v>
      </c>
      <c r="B1482" s="8" t="s">
        <v>11941</v>
      </c>
      <c r="C1482" s="8" t="s">
        <v>3372</v>
      </c>
      <c r="D1482" s="11">
        <v>9.8984296714E10</v>
      </c>
      <c r="E1482" s="8" t="s">
        <v>11833</v>
      </c>
      <c r="F1482" s="8" t="s">
        <v>11842</v>
      </c>
      <c r="G1482" s="8" t="s">
        <v>11843</v>
      </c>
      <c r="H1482" s="8" t="s">
        <v>11844</v>
      </c>
      <c r="I1482" s="8" t="s">
        <v>11837</v>
      </c>
      <c r="J1482" s="8" t="s">
        <v>11838</v>
      </c>
      <c r="K1482" s="8" t="s">
        <v>11837</v>
      </c>
      <c r="L1482" s="8" t="s">
        <v>11847</v>
      </c>
      <c r="M1482" s="8" t="s">
        <v>11853</v>
      </c>
      <c r="N1482" s="12" t="s">
        <v>11</v>
      </c>
      <c r="O1482" s="12" t="s">
        <v>13</v>
      </c>
      <c r="P1482" s="12" t="s">
        <v>27</v>
      </c>
      <c r="Q1482" s="12" t="s">
        <v>882</v>
      </c>
      <c r="R1482" s="12" t="s">
        <v>20</v>
      </c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9">
        <f>ROUNDUP(SUM(VLOOKUP(F1482,'Pontuação'!A$2:B$11,2,FALSE),VLOOKUP(E1482,'Pontuação'!C$2:D$11,2,FALSE),VLOOKUP(H1482,'Pontuação'!I$2:J$11,2,FALSE),VLOOKUP(J1482,'Pontuação'!G$2:H$11,2,FALSE),VLOOKUP(L1482,'Pontuação'!M$2:N$13,2,FALSE)),0)</f>
        <v>2005</v>
      </c>
      <c r="AD1482" s="10">
        <f t="shared" si="1"/>
        <v>201</v>
      </c>
      <c r="AE1482" s="10" t="str">
        <f t="array" ref="AE1482">IFERROR(INDEX('Pontuação'!G$13:G$101, MATCH(AD1482, 'Pontuação'!F$13:F$101, 0)), "Faixa Indefinida")</f>
        <v>A</v>
      </c>
      <c r="AF1482" s="10">
        <f t="shared" si="2"/>
        <v>1</v>
      </c>
      <c r="AG1482" s="10">
        <f t="shared" si="3"/>
        <v>0</v>
      </c>
      <c r="AH1482" s="10">
        <f t="shared" si="4"/>
        <v>0</v>
      </c>
      <c r="AI1482" s="10">
        <f t="shared" si="5"/>
        <v>0</v>
      </c>
      <c r="AJ1482" s="9">
        <f>ROUNDUP(SUM(VLOOKUP(F1482,'Pontuação 3.0'!A$2:B$11,2,FALSE),VLOOKUP(E1482,'Pontuação 3.0'!C$2:D$11,2,FALSE),VLOOKUP(H1482,'Pontuação 3.0'!I$2:J$11,2,FALSE),VLOOKUP(J1482,'Pontuação 3.0'!G$2:H$11,2,FALSE),VLOOKUP(G1482,'Pontuação 3.0'!E$2:F$11,2,FALSE),VLOOKUP(K1482,'Pontuação 3.0'!K$2:L$11,2,FALSE),VLOOKUP(L1482,'Pontuação 3.0'!M$2:N$13,2,FALSE)),0)</f>
        <v>2570</v>
      </c>
      <c r="AK1482" s="9">
        <f t="shared" si="6"/>
        <v>257</v>
      </c>
      <c r="AL1482" s="9" t="str">
        <f t="array" ref="AL1482">IFERROR(INDEX('Pontuação 3.0'!G$13:G$191, MATCH(AK1482, 'Pontuação 3.0'!F$13:F$191, 0)), "Faixa Indefinida")</f>
        <v>A</v>
      </c>
      <c r="AM1482" s="9">
        <f t="shared" si="7"/>
        <v>1</v>
      </c>
      <c r="AN1482" s="9">
        <f t="shared" si="8"/>
        <v>0</v>
      </c>
      <c r="AO1482" s="9">
        <f t="shared" si="9"/>
        <v>0</v>
      </c>
      <c r="AP1482" s="9">
        <f t="shared" si="10"/>
        <v>0</v>
      </c>
      <c r="AQ1482" s="8"/>
    </row>
    <row r="1483" ht="15.75" customHeight="1">
      <c r="A1483" s="7">
        <v>45681.0</v>
      </c>
      <c r="B1483" s="8" t="s">
        <v>3373</v>
      </c>
      <c r="C1483" s="8" t="s">
        <v>3374</v>
      </c>
      <c r="D1483" s="8" t="s">
        <v>3375</v>
      </c>
      <c r="E1483" s="8" t="s">
        <v>11868</v>
      </c>
      <c r="F1483" s="8" t="s">
        <v>11842</v>
      </c>
      <c r="G1483" s="8" t="s">
        <v>11867</v>
      </c>
      <c r="H1483" s="8" t="s">
        <v>11856</v>
      </c>
      <c r="I1483" s="8" t="s">
        <v>11837</v>
      </c>
      <c r="J1483" s="8" t="s">
        <v>11846</v>
      </c>
      <c r="K1483" s="8" t="s">
        <v>11837</v>
      </c>
      <c r="L1483" s="8" t="s">
        <v>11857</v>
      </c>
      <c r="M1483" s="8" t="s">
        <v>11841</v>
      </c>
      <c r="N1483" s="12" t="s">
        <v>11</v>
      </c>
      <c r="O1483" s="12" t="s">
        <v>13</v>
      </c>
      <c r="P1483" s="12" t="s">
        <v>12</v>
      </c>
      <c r="Q1483" s="12" t="s">
        <v>15</v>
      </c>
      <c r="R1483" s="12" t="s">
        <v>14</v>
      </c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9">
        <f>ROUNDUP(SUM(VLOOKUP(F1483,'Pontuação'!A$2:B$11,2,FALSE),VLOOKUP(E1483,'Pontuação'!C$2:D$11,2,FALSE),VLOOKUP(H1483,'Pontuação'!I$2:J$11,2,FALSE),VLOOKUP(J1483,'Pontuação'!G$2:H$11,2,FALSE),VLOOKUP(L1483,'Pontuação'!M$2:N$13,2,FALSE)),0)</f>
        <v>1406</v>
      </c>
      <c r="AD1483" s="10">
        <f t="shared" si="1"/>
        <v>141</v>
      </c>
      <c r="AE1483" s="10" t="str">
        <f t="array" ref="AE1483">IFERROR(INDEX('Pontuação'!G$13:G$101, MATCH(AD1483, 'Pontuação'!F$13:F$101, 0)), "Faixa Indefinida")</f>
        <v>D</v>
      </c>
      <c r="AF1483" s="10">
        <f t="shared" si="2"/>
        <v>0</v>
      </c>
      <c r="AG1483" s="10">
        <f t="shared" si="3"/>
        <v>0</v>
      </c>
      <c r="AH1483" s="10">
        <f t="shared" si="4"/>
        <v>0</v>
      </c>
      <c r="AI1483" s="10">
        <f t="shared" si="5"/>
        <v>1</v>
      </c>
      <c r="AJ1483" s="9">
        <f>ROUNDUP(SUM(VLOOKUP(F1483,'Pontuação 3.0'!A$2:B$11,2,FALSE),VLOOKUP(E1483,'Pontuação 3.0'!C$2:D$11,2,FALSE),VLOOKUP(H1483,'Pontuação 3.0'!I$2:J$11,2,FALSE),VLOOKUP(J1483,'Pontuação 3.0'!G$2:H$11,2,FALSE),VLOOKUP(G1483,'Pontuação 3.0'!E$2:F$11,2,FALSE),VLOOKUP(K1483,'Pontuação 3.0'!K$2:L$11,2,FALSE),VLOOKUP(L1483,'Pontuação 3.0'!M$2:N$13,2,FALSE)),0)</f>
        <v>1764</v>
      </c>
      <c r="AK1483" s="9">
        <f t="shared" si="6"/>
        <v>176</v>
      </c>
      <c r="AL1483" s="9" t="str">
        <f t="array" ref="AL1483">IFERROR(INDEX('Pontuação 3.0'!G$13:G$191, MATCH(AK1483, 'Pontuação 3.0'!F$13:F$191, 0)), "Faixa Indefinida")</f>
        <v>D</v>
      </c>
      <c r="AM1483" s="9">
        <f t="shared" si="7"/>
        <v>0</v>
      </c>
      <c r="AN1483" s="9">
        <f t="shared" si="8"/>
        <v>0</v>
      </c>
      <c r="AO1483" s="9">
        <f t="shared" si="9"/>
        <v>0</v>
      </c>
      <c r="AP1483" s="9">
        <f t="shared" si="10"/>
        <v>1</v>
      </c>
      <c r="AQ1483" s="8"/>
    </row>
    <row r="1484" ht="15.75" customHeight="1">
      <c r="A1484" s="7">
        <v>45681.0</v>
      </c>
      <c r="B1484" s="8" t="s">
        <v>3381</v>
      </c>
      <c r="C1484" s="8" t="s">
        <v>3382</v>
      </c>
      <c r="D1484" s="11">
        <v>4.7998017673E10</v>
      </c>
      <c r="E1484" s="8" t="s">
        <v>11868</v>
      </c>
      <c r="F1484" s="8" t="s">
        <v>11842</v>
      </c>
      <c r="G1484" s="8" t="s">
        <v>11843</v>
      </c>
      <c r="H1484" s="8" t="s">
        <v>11844</v>
      </c>
      <c r="I1484" s="8" t="s">
        <v>11845</v>
      </c>
      <c r="J1484" s="8" t="s">
        <v>11846</v>
      </c>
      <c r="K1484" s="8" t="s">
        <v>11839</v>
      </c>
      <c r="L1484" s="8" t="s">
        <v>11851</v>
      </c>
      <c r="M1484" s="8" t="s">
        <v>11859</v>
      </c>
      <c r="N1484" s="12" t="s">
        <v>11</v>
      </c>
      <c r="O1484" s="12" t="s">
        <v>13</v>
      </c>
      <c r="P1484" s="12" t="s">
        <v>261</v>
      </c>
      <c r="Q1484" s="12" t="s">
        <v>15</v>
      </c>
      <c r="R1484" s="12" t="s">
        <v>20</v>
      </c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9">
        <f>ROUNDUP(SUM(VLOOKUP(F1484,'Pontuação'!A$2:B$11,2,FALSE),VLOOKUP(E1484,'Pontuação'!C$2:D$11,2,FALSE),VLOOKUP(H1484,'Pontuação'!I$2:J$11,2,FALSE),VLOOKUP(J1484,'Pontuação'!G$2:H$11,2,FALSE),VLOOKUP(L1484,'Pontuação'!M$2:N$13,2,FALSE)),0)</f>
        <v>1599</v>
      </c>
      <c r="AD1484" s="10">
        <f t="shared" si="1"/>
        <v>160</v>
      </c>
      <c r="AE1484" s="10" t="str">
        <f t="array" ref="AE1484">IFERROR(INDEX('Pontuação'!G$13:G$101, MATCH(AD1484, 'Pontuação'!F$13:F$101, 0)), "Faixa Indefinida")</f>
        <v>C</v>
      </c>
      <c r="AF1484" s="10">
        <f t="shared" si="2"/>
        <v>0</v>
      </c>
      <c r="AG1484" s="10">
        <f t="shared" si="3"/>
        <v>0</v>
      </c>
      <c r="AH1484" s="10">
        <f t="shared" si="4"/>
        <v>1</v>
      </c>
      <c r="AI1484" s="10">
        <f t="shared" si="5"/>
        <v>0</v>
      </c>
      <c r="AJ1484" s="9">
        <f>ROUNDUP(SUM(VLOOKUP(F1484,'Pontuação 3.0'!A$2:B$11,2,FALSE),VLOOKUP(E1484,'Pontuação 3.0'!C$2:D$11,2,FALSE),VLOOKUP(H1484,'Pontuação 3.0'!I$2:J$11,2,FALSE),VLOOKUP(J1484,'Pontuação 3.0'!G$2:H$11,2,FALSE),VLOOKUP(G1484,'Pontuação 3.0'!E$2:F$11,2,FALSE),VLOOKUP(K1484,'Pontuação 3.0'!K$2:L$11,2,FALSE),VLOOKUP(L1484,'Pontuação 3.0'!M$2:N$13,2,FALSE)),0)</f>
        <v>2440</v>
      </c>
      <c r="AK1484" s="9">
        <f t="shared" si="6"/>
        <v>244</v>
      </c>
      <c r="AL1484" s="9" t="str">
        <f t="array" ref="AL1484">IFERROR(INDEX('Pontuação 3.0'!G$13:G$191, MATCH(AK1484, 'Pontuação 3.0'!F$13:F$191, 0)), "Faixa Indefinida")</f>
        <v>A</v>
      </c>
      <c r="AM1484" s="9">
        <f t="shared" si="7"/>
        <v>1</v>
      </c>
      <c r="AN1484" s="9">
        <f t="shared" si="8"/>
        <v>0</v>
      </c>
      <c r="AO1484" s="9">
        <f t="shared" si="9"/>
        <v>0</v>
      </c>
      <c r="AP1484" s="9">
        <f t="shared" si="10"/>
        <v>0</v>
      </c>
      <c r="AQ1484" s="8"/>
    </row>
    <row r="1485" ht="15.75" customHeight="1">
      <c r="A1485" s="7">
        <v>45681.0</v>
      </c>
      <c r="B1485" s="8" t="s">
        <v>3383</v>
      </c>
      <c r="C1485" s="8" t="s">
        <v>3384</v>
      </c>
      <c r="D1485" s="13" t="s">
        <v>11942</v>
      </c>
      <c r="E1485" s="8" t="s">
        <v>11868</v>
      </c>
      <c r="F1485" s="8" t="s">
        <v>11842</v>
      </c>
      <c r="G1485" s="8" t="s">
        <v>11843</v>
      </c>
      <c r="H1485" s="8" t="s">
        <v>11844</v>
      </c>
      <c r="I1485" s="8" t="s">
        <v>11845</v>
      </c>
      <c r="J1485" s="8" t="s">
        <v>11846</v>
      </c>
      <c r="K1485" s="8" t="s">
        <v>11839</v>
      </c>
      <c r="L1485" s="8" t="s">
        <v>11851</v>
      </c>
      <c r="M1485" s="8" t="s">
        <v>11853</v>
      </c>
      <c r="N1485" s="12" t="s">
        <v>11</v>
      </c>
      <c r="O1485" s="12" t="s">
        <v>13</v>
      </c>
      <c r="P1485" s="12" t="s">
        <v>123</v>
      </c>
      <c r="Q1485" s="12" t="s">
        <v>15</v>
      </c>
      <c r="R1485" s="12" t="s">
        <v>20</v>
      </c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9">
        <f>ROUNDUP(SUM(VLOOKUP(F1485,'Pontuação'!A$2:B$11,2,FALSE),VLOOKUP(E1485,'Pontuação'!C$2:D$11,2,FALSE),VLOOKUP(H1485,'Pontuação'!I$2:J$11,2,FALSE),VLOOKUP(J1485,'Pontuação'!G$2:H$11,2,FALSE),VLOOKUP(L1485,'Pontuação'!M$2:N$13,2,FALSE)),0)</f>
        <v>1599</v>
      </c>
      <c r="AD1485" s="10">
        <f t="shared" si="1"/>
        <v>160</v>
      </c>
      <c r="AE1485" s="10" t="str">
        <f t="array" ref="AE1485">IFERROR(INDEX('Pontuação'!G$13:G$101, MATCH(AD1485, 'Pontuação'!F$13:F$101, 0)), "Faixa Indefinida")</f>
        <v>C</v>
      </c>
      <c r="AF1485" s="10">
        <f t="shared" si="2"/>
        <v>0</v>
      </c>
      <c r="AG1485" s="10">
        <f t="shared" si="3"/>
        <v>0</v>
      </c>
      <c r="AH1485" s="10">
        <f t="shared" si="4"/>
        <v>1</v>
      </c>
      <c r="AI1485" s="10">
        <f t="shared" si="5"/>
        <v>0</v>
      </c>
      <c r="AJ1485" s="9">
        <f>ROUNDUP(SUM(VLOOKUP(F1485,'Pontuação 3.0'!A$2:B$11,2,FALSE),VLOOKUP(E1485,'Pontuação 3.0'!C$2:D$11,2,FALSE),VLOOKUP(H1485,'Pontuação 3.0'!I$2:J$11,2,FALSE),VLOOKUP(J1485,'Pontuação 3.0'!G$2:H$11,2,FALSE),VLOOKUP(G1485,'Pontuação 3.0'!E$2:F$11,2,FALSE),VLOOKUP(K1485,'Pontuação 3.0'!K$2:L$11,2,FALSE),VLOOKUP(L1485,'Pontuação 3.0'!M$2:N$13,2,FALSE)),0)</f>
        <v>2440</v>
      </c>
      <c r="AK1485" s="9">
        <f t="shared" si="6"/>
        <v>244</v>
      </c>
      <c r="AL1485" s="9" t="str">
        <f t="array" ref="AL1485">IFERROR(INDEX('Pontuação 3.0'!G$13:G$191, MATCH(AK1485, 'Pontuação 3.0'!F$13:F$191, 0)), "Faixa Indefinida")</f>
        <v>A</v>
      </c>
      <c r="AM1485" s="9">
        <f t="shared" si="7"/>
        <v>1</v>
      </c>
      <c r="AN1485" s="9">
        <f t="shared" si="8"/>
        <v>0</v>
      </c>
      <c r="AO1485" s="9">
        <f t="shared" si="9"/>
        <v>0</v>
      </c>
      <c r="AP1485" s="9">
        <f t="shared" si="10"/>
        <v>0</v>
      </c>
      <c r="AQ1485" s="8"/>
    </row>
    <row r="1486" ht="15.75" customHeight="1">
      <c r="A1486" s="7">
        <v>45681.0</v>
      </c>
      <c r="B1486" s="8" t="s">
        <v>3385</v>
      </c>
      <c r="C1486" s="8" t="s">
        <v>3386</v>
      </c>
      <c r="D1486" s="8" t="s">
        <v>3387</v>
      </c>
      <c r="E1486" s="8" t="s">
        <v>11833</v>
      </c>
      <c r="F1486" s="8" t="s">
        <v>11834</v>
      </c>
      <c r="G1486" s="8" t="s">
        <v>11835</v>
      </c>
      <c r="H1486" s="8" t="s">
        <v>11836</v>
      </c>
      <c r="I1486" s="8" t="s">
        <v>11845</v>
      </c>
      <c r="J1486" s="8" t="s">
        <v>11846</v>
      </c>
      <c r="K1486" s="8" t="s">
        <v>11839</v>
      </c>
      <c r="L1486" s="8" t="s">
        <v>11840</v>
      </c>
      <c r="M1486" s="8" t="s">
        <v>11841</v>
      </c>
      <c r="N1486" s="12" t="s">
        <v>11</v>
      </c>
      <c r="O1486" s="12" t="s">
        <v>13</v>
      </c>
      <c r="P1486" s="12" t="s">
        <v>123</v>
      </c>
      <c r="Q1486" s="12" t="s">
        <v>15</v>
      </c>
      <c r="R1486" s="12" t="s">
        <v>20</v>
      </c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9">
        <f>ROUNDUP(SUM(VLOOKUP(F1486,'Pontuação'!A$2:B$11,2,FALSE),VLOOKUP(E1486,'Pontuação'!C$2:D$11,2,FALSE),VLOOKUP(H1486,'Pontuação'!I$2:J$11,2,FALSE),VLOOKUP(J1486,'Pontuação'!G$2:H$11,2,FALSE),VLOOKUP(L1486,'Pontuação'!M$2:N$13,2,FALSE)),0)</f>
        <v>1401</v>
      </c>
      <c r="AD1486" s="10">
        <f t="shared" si="1"/>
        <v>140</v>
      </c>
      <c r="AE1486" s="10" t="str">
        <f t="array" ref="AE1486">IFERROR(INDEX('Pontuação'!G$13:G$101, MATCH(AD1486, 'Pontuação'!F$13:F$101, 0)), "Faixa Indefinida")</f>
        <v>D</v>
      </c>
      <c r="AF1486" s="10">
        <f t="shared" si="2"/>
        <v>0</v>
      </c>
      <c r="AG1486" s="10">
        <f t="shared" si="3"/>
        <v>0</v>
      </c>
      <c r="AH1486" s="10">
        <f t="shared" si="4"/>
        <v>0</v>
      </c>
      <c r="AI1486" s="10">
        <f t="shared" si="5"/>
        <v>1</v>
      </c>
      <c r="AJ1486" s="9">
        <f>ROUNDUP(SUM(VLOOKUP(F1486,'Pontuação 3.0'!A$2:B$11,2,FALSE),VLOOKUP(E1486,'Pontuação 3.0'!C$2:D$11,2,FALSE),VLOOKUP(H1486,'Pontuação 3.0'!I$2:J$11,2,FALSE),VLOOKUP(J1486,'Pontuação 3.0'!G$2:H$11,2,FALSE),VLOOKUP(G1486,'Pontuação 3.0'!E$2:F$11,2,FALSE),VLOOKUP(K1486,'Pontuação 3.0'!K$2:L$11,2,FALSE),VLOOKUP(L1486,'Pontuação 3.0'!M$2:N$13,2,FALSE)),0)</f>
        <v>1980</v>
      </c>
      <c r="AK1486" s="9">
        <f t="shared" si="6"/>
        <v>198</v>
      </c>
      <c r="AL1486" s="9" t="str">
        <f t="array" ref="AL1486">IFERROR(INDEX('Pontuação 3.0'!G$13:G$191, MATCH(AK1486, 'Pontuação 3.0'!F$13:F$191, 0)), "Faixa Indefinida")</f>
        <v>C</v>
      </c>
      <c r="AM1486" s="9">
        <f t="shared" si="7"/>
        <v>0</v>
      </c>
      <c r="AN1486" s="9">
        <f t="shared" si="8"/>
        <v>0</v>
      </c>
      <c r="AO1486" s="9">
        <f t="shared" si="9"/>
        <v>1</v>
      </c>
      <c r="AP1486" s="9">
        <f t="shared" si="10"/>
        <v>0</v>
      </c>
      <c r="AQ1486" s="8"/>
    </row>
    <row r="1487" ht="15.75" customHeight="1">
      <c r="A1487" s="7">
        <v>45681.0</v>
      </c>
      <c r="B1487" s="8" t="s">
        <v>3381</v>
      </c>
      <c r="C1487" s="8" t="s">
        <v>3382</v>
      </c>
      <c r="D1487" s="11">
        <v>4.7998017673E10</v>
      </c>
      <c r="E1487" s="8" t="s">
        <v>11868</v>
      </c>
      <c r="F1487" s="8" t="s">
        <v>11842</v>
      </c>
      <c r="G1487" s="8" t="s">
        <v>11843</v>
      </c>
      <c r="H1487" s="8" t="s">
        <v>11844</v>
      </c>
      <c r="I1487" s="8" t="s">
        <v>11845</v>
      </c>
      <c r="J1487" s="8" t="s">
        <v>11852</v>
      </c>
      <c r="K1487" s="8" t="s">
        <v>11839</v>
      </c>
      <c r="L1487" s="8" t="s">
        <v>11857</v>
      </c>
      <c r="M1487" s="8" t="s">
        <v>11849</v>
      </c>
      <c r="N1487" s="12" t="s">
        <v>11</v>
      </c>
      <c r="O1487" s="12" t="s">
        <v>13</v>
      </c>
      <c r="P1487" s="12" t="s">
        <v>261</v>
      </c>
      <c r="Q1487" s="12" t="s">
        <v>15</v>
      </c>
      <c r="R1487" s="12" t="s">
        <v>20</v>
      </c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9">
        <f>ROUNDUP(SUM(VLOOKUP(F1487,'Pontuação'!A$2:B$11,2,FALSE),VLOOKUP(E1487,'Pontuação'!C$2:D$11,2,FALSE),VLOOKUP(H1487,'Pontuação'!I$2:J$11,2,FALSE),VLOOKUP(J1487,'Pontuação'!G$2:H$11,2,FALSE),VLOOKUP(L1487,'Pontuação'!M$2:N$13,2,FALSE)),0)</f>
        <v>1667</v>
      </c>
      <c r="AD1487" s="10">
        <f t="shared" si="1"/>
        <v>167</v>
      </c>
      <c r="AE1487" s="10" t="str">
        <f t="array" ref="AE1487">IFERROR(INDEX('Pontuação'!G$13:G$101, MATCH(AD1487, 'Pontuação'!F$13:F$101, 0)), "Faixa Indefinida")</f>
        <v>B</v>
      </c>
      <c r="AF1487" s="10">
        <f t="shared" si="2"/>
        <v>0</v>
      </c>
      <c r="AG1487" s="10">
        <f t="shared" si="3"/>
        <v>1</v>
      </c>
      <c r="AH1487" s="10">
        <f t="shared" si="4"/>
        <v>0</v>
      </c>
      <c r="AI1487" s="10">
        <f t="shared" si="5"/>
        <v>0</v>
      </c>
      <c r="AJ1487" s="9">
        <f>ROUNDUP(SUM(VLOOKUP(F1487,'Pontuação 3.0'!A$2:B$11,2,FALSE),VLOOKUP(E1487,'Pontuação 3.0'!C$2:D$11,2,FALSE),VLOOKUP(H1487,'Pontuação 3.0'!I$2:J$11,2,FALSE),VLOOKUP(J1487,'Pontuação 3.0'!G$2:H$11,2,FALSE),VLOOKUP(G1487,'Pontuação 3.0'!E$2:F$11,2,FALSE),VLOOKUP(K1487,'Pontuação 3.0'!K$2:L$11,2,FALSE),VLOOKUP(L1487,'Pontuação 3.0'!M$2:N$13,2,FALSE)),0)</f>
        <v>2562</v>
      </c>
      <c r="AK1487" s="9">
        <f t="shared" si="6"/>
        <v>256</v>
      </c>
      <c r="AL1487" s="9" t="str">
        <f t="array" ref="AL1487">IFERROR(INDEX('Pontuação 3.0'!G$13:G$191, MATCH(AK1487, 'Pontuação 3.0'!F$13:F$191, 0)), "Faixa Indefinida")</f>
        <v>A</v>
      </c>
      <c r="AM1487" s="9">
        <f t="shared" si="7"/>
        <v>1</v>
      </c>
      <c r="AN1487" s="9">
        <f t="shared" si="8"/>
        <v>0</v>
      </c>
      <c r="AO1487" s="9">
        <f t="shared" si="9"/>
        <v>0</v>
      </c>
      <c r="AP1487" s="9">
        <f t="shared" si="10"/>
        <v>0</v>
      </c>
      <c r="AQ1487" s="8"/>
    </row>
    <row r="1488" ht="15.75" customHeight="1">
      <c r="A1488" s="7">
        <v>45681.0</v>
      </c>
      <c r="B1488" s="8" t="s">
        <v>3376</v>
      </c>
      <c r="C1488" s="8" t="s">
        <v>3377</v>
      </c>
      <c r="D1488" s="11">
        <v>1.1987260695E10</v>
      </c>
      <c r="E1488" s="8" t="s">
        <v>11833</v>
      </c>
      <c r="F1488" s="8" t="s">
        <v>11842</v>
      </c>
      <c r="G1488" s="8" t="s">
        <v>11843</v>
      </c>
      <c r="H1488" s="8" t="s">
        <v>11844</v>
      </c>
      <c r="I1488" s="8" t="s">
        <v>11845</v>
      </c>
      <c r="J1488" s="8" t="s">
        <v>11846</v>
      </c>
      <c r="K1488" s="8" t="s">
        <v>11837</v>
      </c>
      <c r="L1488" s="8" t="s">
        <v>11847</v>
      </c>
      <c r="M1488" s="8" t="s">
        <v>11849</v>
      </c>
      <c r="N1488" s="12" t="s">
        <v>11</v>
      </c>
      <c r="O1488" s="12" t="s">
        <v>13</v>
      </c>
      <c r="P1488" s="12" t="s">
        <v>27</v>
      </c>
      <c r="Q1488" s="12" t="s">
        <v>15</v>
      </c>
      <c r="R1488" s="12" t="s">
        <v>20</v>
      </c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9">
        <f>ROUNDUP(SUM(VLOOKUP(F1488,'Pontuação'!A$2:B$11,2,FALSE),VLOOKUP(E1488,'Pontuação'!C$2:D$11,2,FALSE),VLOOKUP(H1488,'Pontuação'!I$2:J$11,2,FALSE),VLOOKUP(J1488,'Pontuação'!G$2:H$11,2,FALSE),VLOOKUP(L1488,'Pontuação'!M$2:N$13,2,FALSE)),0)</f>
        <v>1727</v>
      </c>
      <c r="AD1488" s="10">
        <f t="shared" si="1"/>
        <v>173</v>
      </c>
      <c r="AE1488" s="10" t="str">
        <f t="array" ref="AE1488">IFERROR(INDEX('Pontuação'!G$13:G$101, MATCH(AD1488, 'Pontuação'!F$13:F$101, 0)), "Faixa Indefinida")</f>
        <v>B</v>
      </c>
      <c r="AF1488" s="10">
        <f t="shared" si="2"/>
        <v>0</v>
      </c>
      <c r="AG1488" s="10">
        <f t="shared" si="3"/>
        <v>1</v>
      </c>
      <c r="AH1488" s="10">
        <f t="shared" si="4"/>
        <v>0</v>
      </c>
      <c r="AI1488" s="10">
        <f t="shared" si="5"/>
        <v>0</v>
      </c>
      <c r="AJ1488" s="9">
        <f>ROUNDUP(SUM(VLOOKUP(F1488,'Pontuação 3.0'!A$2:B$11,2,FALSE),VLOOKUP(E1488,'Pontuação 3.0'!C$2:D$11,2,FALSE),VLOOKUP(H1488,'Pontuação 3.0'!I$2:J$11,2,FALSE),VLOOKUP(J1488,'Pontuação 3.0'!G$2:H$11,2,FALSE),VLOOKUP(G1488,'Pontuação 3.0'!E$2:F$11,2,FALSE),VLOOKUP(K1488,'Pontuação 3.0'!K$2:L$11,2,FALSE),VLOOKUP(L1488,'Pontuação 3.0'!M$2:N$13,2,FALSE)),0)</f>
        <v>2295</v>
      </c>
      <c r="AK1488" s="9">
        <f t="shared" si="6"/>
        <v>230</v>
      </c>
      <c r="AL1488" s="9" t="str">
        <f t="array" ref="AL1488">IFERROR(INDEX('Pontuação 3.0'!G$13:G$191, MATCH(AK1488, 'Pontuação 3.0'!F$13:F$191, 0)), "Faixa Indefinida")</f>
        <v>B</v>
      </c>
      <c r="AM1488" s="9">
        <f t="shared" si="7"/>
        <v>0</v>
      </c>
      <c r="AN1488" s="9">
        <f t="shared" si="8"/>
        <v>1</v>
      </c>
      <c r="AO1488" s="9">
        <f t="shared" si="9"/>
        <v>0</v>
      </c>
      <c r="AP1488" s="9">
        <f t="shared" si="10"/>
        <v>0</v>
      </c>
      <c r="AQ1488" s="8"/>
    </row>
    <row r="1489" ht="15.75" customHeight="1">
      <c r="A1489" s="7">
        <v>45681.0</v>
      </c>
      <c r="B1489" s="8" t="s">
        <v>3391</v>
      </c>
      <c r="C1489" s="8" t="s">
        <v>3392</v>
      </c>
      <c r="D1489" s="11">
        <v>9.4991523989E10</v>
      </c>
      <c r="E1489" s="8" t="s">
        <v>11833</v>
      </c>
      <c r="F1489" s="8" t="s">
        <v>11834</v>
      </c>
      <c r="G1489" s="8" t="s">
        <v>11843</v>
      </c>
      <c r="H1489" s="8" t="s">
        <v>11865</v>
      </c>
      <c r="I1489" s="8" t="s">
        <v>11837</v>
      </c>
      <c r="J1489" s="8" t="s">
        <v>11852</v>
      </c>
      <c r="K1489" s="8" t="s">
        <v>11839</v>
      </c>
      <c r="L1489" s="8" t="s">
        <v>11847</v>
      </c>
      <c r="M1489" s="8" t="s">
        <v>11848</v>
      </c>
      <c r="N1489" s="12" t="s">
        <v>11</v>
      </c>
      <c r="O1489" s="12" t="s">
        <v>13</v>
      </c>
      <c r="P1489" s="12" t="s">
        <v>40</v>
      </c>
      <c r="Q1489" s="12" t="s">
        <v>44</v>
      </c>
      <c r="R1489" s="12" t="s">
        <v>14</v>
      </c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9">
        <f>ROUNDUP(SUM(VLOOKUP(F1489,'Pontuação'!A$2:B$11,2,FALSE),VLOOKUP(E1489,'Pontuação'!C$2:D$11,2,FALSE),VLOOKUP(H1489,'Pontuação'!I$2:J$11,2,FALSE),VLOOKUP(J1489,'Pontuação'!G$2:H$11,2,FALSE),VLOOKUP(L1489,'Pontuação'!M$2:N$13,2,FALSE)),0)</f>
        <v>1804</v>
      </c>
      <c r="AD1489" s="10">
        <f t="shared" si="1"/>
        <v>180</v>
      </c>
      <c r="AE1489" s="10" t="str">
        <f t="array" ref="AE1489">IFERROR(INDEX('Pontuação'!G$13:G$101, MATCH(AD1489, 'Pontuação'!F$13:F$101, 0)), "Faixa Indefinida")</f>
        <v>B</v>
      </c>
      <c r="AF1489" s="10">
        <f t="shared" si="2"/>
        <v>0</v>
      </c>
      <c r="AG1489" s="10">
        <f t="shared" si="3"/>
        <v>1</v>
      </c>
      <c r="AH1489" s="10">
        <f t="shared" si="4"/>
        <v>0</v>
      </c>
      <c r="AI1489" s="10">
        <f t="shared" si="5"/>
        <v>0</v>
      </c>
      <c r="AJ1489" s="9">
        <f>ROUNDUP(SUM(VLOOKUP(F1489,'Pontuação 3.0'!A$2:B$11,2,FALSE),VLOOKUP(E1489,'Pontuação 3.0'!C$2:D$11,2,FALSE),VLOOKUP(H1489,'Pontuação 3.0'!I$2:J$11,2,FALSE),VLOOKUP(J1489,'Pontuação 3.0'!G$2:H$11,2,FALSE),VLOOKUP(G1489,'Pontuação 3.0'!E$2:F$11,2,FALSE),VLOOKUP(K1489,'Pontuação 3.0'!K$2:L$11,2,FALSE),VLOOKUP(L1489,'Pontuação 3.0'!M$2:N$13,2,FALSE)),0)</f>
        <v>2424</v>
      </c>
      <c r="AK1489" s="9">
        <f t="shared" si="6"/>
        <v>242</v>
      </c>
      <c r="AL1489" s="9" t="str">
        <f t="array" ref="AL1489">IFERROR(INDEX('Pontuação 3.0'!G$13:G$191, MATCH(AK1489, 'Pontuação 3.0'!F$13:F$191, 0)), "Faixa Indefinida")</f>
        <v>A</v>
      </c>
      <c r="AM1489" s="9">
        <f t="shared" si="7"/>
        <v>1</v>
      </c>
      <c r="AN1489" s="9">
        <f t="shared" si="8"/>
        <v>0</v>
      </c>
      <c r="AO1489" s="9">
        <f t="shared" si="9"/>
        <v>0</v>
      </c>
      <c r="AP1489" s="9">
        <f t="shared" si="10"/>
        <v>0</v>
      </c>
      <c r="AQ1489" s="8"/>
    </row>
    <row r="1490" ht="15.75" customHeight="1">
      <c r="A1490" s="7">
        <v>45681.0</v>
      </c>
      <c r="B1490" s="8" t="s">
        <v>501</v>
      </c>
      <c r="C1490" s="8" t="s">
        <v>3393</v>
      </c>
      <c r="D1490" s="11">
        <v>2.2997827284E10</v>
      </c>
      <c r="E1490" s="8" t="s">
        <v>11833</v>
      </c>
      <c r="F1490" s="8" t="s">
        <v>11842</v>
      </c>
      <c r="G1490" s="8" t="s">
        <v>11843</v>
      </c>
      <c r="H1490" s="8" t="s">
        <v>11850</v>
      </c>
      <c r="I1490" s="8" t="s">
        <v>11845</v>
      </c>
      <c r="J1490" s="8" t="s">
        <v>11852</v>
      </c>
      <c r="K1490" s="8" t="s">
        <v>11839</v>
      </c>
      <c r="L1490" s="8" t="s">
        <v>11847</v>
      </c>
      <c r="M1490" s="8" t="s">
        <v>11849</v>
      </c>
      <c r="N1490" s="12" t="s">
        <v>11</v>
      </c>
      <c r="O1490" s="12" t="s">
        <v>13</v>
      </c>
      <c r="P1490" s="12" t="s">
        <v>27</v>
      </c>
      <c r="Q1490" s="12" t="s">
        <v>15</v>
      </c>
      <c r="R1490" s="12" t="s">
        <v>14</v>
      </c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9">
        <f>ROUNDUP(SUM(VLOOKUP(F1490,'Pontuação'!A$2:B$11,2,FALSE),VLOOKUP(E1490,'Pontuação'!C$2:D$11,2,FALSE),VLOOKUP(H1490,'Pontuação'!I$2:J$11,2,FALSE),VLOOKUP(J1490,'Pontuação'!G$2:H$11,2,FALSE),VLOOKUP(L1490,'Pontuação'!M$2:N$13,2,FALSE)),0)</f>
        <v>1790</v>
      </c>
      <c r="AD1490" s="10">
        <f t="shared" si="1"/>
        <v>179</v>
      </c>
      <c r="AE1490" s="10" t="str">
        <f t="array" ref="AE1490">IFERROR(INDEX('Pontuação'!G$13:G$101, MATCH(AD1490, 'Pontuação'!F$13:F$101, 0)), "Faixa Indefinida")</f>
        <v>B</v>
      </c>
      <c r="AF1490" s="10">
        <f t="shared" si="2"/>
        <v>0</v>
      </c>
      <c r="AG1490" s="10">
        <f t="shared" si="3"/>
        <v>1</v>
      </c>
      <c r="AH1490" s="10">
        <f t="shared" si="4"/>
        <v>0</v>
      </c>
      <c r="AI1490" s="10">
        <f t="shared" si="5"/>
        <v>0</v>
      </c>
      <c r="AJ1490" s="9">
        <f>ROUNDUP(SUM(VLOOKUP(F1490,'Pontuação 3.0'!A$2:B$11,2,FALSE),VLOOKUP(E1490,'Pontuação 3.0'!C$2:D$11,2,FALSE),VLOOKUP(H1490,'Pontuação 3.0'!I$2:J$11,2,FALSE),VLOOKUP(J1490,'Pontuação 3.0'!G$2:H$11,2,FALSE),VLOOKUP(G1490,'Pontuação 3.0'!E$2:F$11,2,FALSE),VLOOKUP(K1490,'Pontuação 3.0'!K$2:L$11,2,FALSE),VLOOKUP(L1490,'Pontuação 3.0'!M$2:N$13,2,FALSE)),0)</f>
        <v>2621</v>
      </c>
      <c r="AK1490" s="9">
        <f t="shared" si="6"/>
        <v>262</v>
      </c>
      <c r="AL1490" s="9" t="str">
        <f t="array" ref="AL1490">IFERROR(INDEX('Pontuação 3.0'!G$13:G$191, MATCH(AK1490, 'Pontuação 3.0'!F$13:F$191, 0)), "Faixa Indefinida")</f>
        <v>A</v>
      </c>
      <c r="AM1490" s="9">
        <f t="shared" si="7"/>
        <v>1</v>
      </c>
      <c r="AN1490" s="9">
        <f t="shared" si="8"/>
        <v>0</v>
      </c>
      <c r="AO1490" s="9">
        <f t="shared" si="9"/>
        <v>0</v>
      </c>
      <c r="AP1490" s="9">
        <f t="shared" si="10"/>
        <v>0</v>
      </c>
      <c r="AQ1490" s="8"/>
    </row>
    <row r="1491" ht="15.75" customHeight="1">
      <c r="A1491" s="7">
        <v>45681.0</v>
      </c>
      <c r="B1491" s="8" t="s">
        <v>3197</v>
      </c>
      <c r="C1491" s="8" t="s">
        <v>3394</v>
      </c>
      <c r="D1491" s="8" t="s">
        <v>3395</v>
      </c>
      <c r="E1491" s="8" t="s">
        <v>11833</v>
      </c>
      <c r="F1491" s="8" t="s">
        <v>11842</v>
      </c>
      <c r="G1491" s="8" t="s">
        <v>11843</v>
      </c>
      <c r="H1491" s="8" t="s">
        <v>11844</v>
      </c>
      <c r="I1491" s="8" t="s">
        <v>11845</v>
      </c>
      <c r="J1491" s="8" t="s">
        <v>11846</v>
      </c>
      <c r="K1491" s="8" t="s">
        <v>11839</v>
      </c>
      <c r="L1491" s="8" t="s">
        <v>11851</v>
      </c>
      <c r="M1491" s="8" t="s">
        <v>11849</v>
      </c>
      <c r="N1491" s="12" t="s">
        <v>11</v>
      </c>
      <c r="O1491" s="12" t="s">
        <v>13</v>
      </c>
      <c r="P1491" s="12" t="s">
        <v>40</v>
      </c>
      <c r="Q1491" s="12" t="s">
        <v>15</v>
      </c>
      <c r="R1491" s="12" t="s">
        <v>20</v>
      </c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9">
        <f>ROUNDUP(SUM(VLOOKUP(F1491,'Pontuação'!A$2:B$11,2,FALSE),VLOOKUP(E1491,'Pontuação'!C$2:D$11,2,FALSE),VLOOKUP(H1491,'Pontuação'!I$2:J$11,2,FALSE),VLOOKUP(J1491,'Pontuação'!G$2:H$11,2,FALSE),VLOOKUP(L1491,'Pontuação'!M$2:N$13,2,FALSE)),0)</f>
        <v>1595</v>
      </c>
      <c r="AD1491" s="10">
        <f t="shared" si="1"/>
        <v>160</v>
      </c>
      <c r="AE1491" s="10" t="str">
        <f t="array" ref="AE1491">IFERROR(INDEX('Pontuação'!G$13:G$101, MATCH(AD1491, 'Pontuação'!F$13:F$101, 0)), "Faixa Indefinida")</f>
        <v>C</v>
      </c>
      <c r="AF1491" s="10">
        <f t="shared" si="2"/>
        <v>0</v>
      </c>
      <c r="AG1491" s="10">
        <f t="shared" si="3"/>
        <v>0</v>
      </c>
      <c r="AH1491" s="10">
        <f t="shared" si="4"/>
        <v>1</v>
      </c>
      <c r="AI1491" s="10">
        <f t="shared" si="5"/>
        <v>0</v>
      </c>
      <c r="AJ1491" s="9">
        <f>ROUNDUP(SUM(VLOOKUP(F1491,'Pontuação 3.0'!A$2:B$11,2,FALSE),VLOOKUP(E1491,'Pontuação 3.0'!C$2:D$11,2,FALSE),VLOOKUP(H1491,'Pontuação 3.0'!I$2:J$11,2,FALSE),VLOOKUP(J1491,'Pontuação 3.0'!G$2:H$11,2,FALSE),VLOOKUP(G1491,'Pontuação 3.0'!E$2:F$11,2,FALSE),VLOOKUP(K1491,'Pontuação 3.0'!K$2:L$11,2,FALSE),VLOOKUP(L1491,'Pontuação 3.0'!M$2:N$13,2,FALSE)),0)</f>
        <v>2470</v>
      </c>
      <c r="AK1491" s="9">
        <f t="shared" si="6"/>
        <v>247</v>
      </c>
      <c r="AL1491" s="9" t="str">
        <f t="array" ref="AL1491">IFERROR(INDEX('Pontuação 3.0'!G$13:G$191, MATCH(AK1491, 'Pontuação 3.0'!F$13:F$191, 0)), "Faixa Indefinida")</f>
        <v>A</v>
      </c>
      <c r="AM1491" s="9">
        <f t="shared" si="7"/>
        <v>1</v>
      </c>
      <c r="AN1491" s="9">
        <f t="shared" si="8"/>
        <v>0</v>
      </c>
      <c r="AO1491" s="9">
        <f t="shared" si="9"/>
        <v>0</v>
      </c>
      <c r="AP1491" s="9">
        <f t="shared" si="10"/>
        <v>0</v>
      </c>
      <c r="AQ1491" s="8"/>
    </row>
    <row r="1492" ht="15.75" customHeight="1">
      <c r="A1492" s="7">
        <v>45681.0</v>
      </c>
      <c r="B1492" s="8" t="s">
        <v>863</v>
      </c>
      <c r="C1492" s="8" t="s">
        <v>3397</v>
      </c>
      <c r="D1492" s="11">
        <v>1.1973779465E10</v>
      </c>
      <c r="E1492" s="8" t="s">
        <v>11833</v>
      </c>
      <c r="F1492" s="8" t="s">
        <v>11834</v>
      </c>
      <c r="G1492" s="8" t="s">
        <v>11835</v>
      </c>
      <c r="H1492" s="8" t="s">
        <v>11850</v>
      </c>
      <c r="I1492" s="8" t="s">
        <v>11837</v>
      </c>
      <c r="J1492" s="8" t="s">
        <v>11846</v>
      </c>
      <c r="K1492" s="8" t="s">
        <v>11837</v>
      </c>
      <c r="L1492" s="8" t="s">
        <v>11847</v>
      </c>
      <c r="M1492" s="8" t="s">
        <v>11848</v>
      </c>
      <c r="N1492" s="12" t="s">
        <v>11</v>
      </c>
      <c r="O1492" s="12" t="s">
        <v>13</v>
      </c>
      <c r="P1492" s="12" t="s">
        <v>123</v>
      </c>
      <c r="Q1492" s="12" t="s">
        <v>15</v>
      </c>
      <c r="R1492" s="12" t="s">
        <v>14</v>
      </c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9">
        <f>ROUNDUP(SUM(VLOOKUP(F1492,'Pontuação'!A$2:B$11,2,FALSE),VLOOKUP(E1492,'Pontuação'!C$2:D$11,2,FALSE),VLOOKUP(H1492,'Pontuação'!I$2:J$11,2,FALSE),VLOOKUP(J1492,'Pontuação'!G$2:H$11,2,FALSE),VLOOKUP(L1492,'Pontuação'!M$2:N$13,2,FALSE)),0)</f>
        <v>1673</v>
      </c>
      <c r="AD1492" s="10">
        <f t="shared" si="1"/>
        <v>167</v>
      </c>
      <c r="AE1492" s="10" t="str">
        <f t="array" ref="AE1492">IFERROR(INDEX('Pontuação'!G$13:G$101, MATCH(AD1492, 'Pontuação'!F$13:F$101, 0)), "Faixa Indefinida")</f>
        <v>B</v>
      </c>
      <c r="AF1492" s="10">
        <f t="shared" si="2"/>
        <v>0</v>
      </c>
      <c r="AG1492" s="10">
        <f t="shared" si="3"/>
        <v>1</v>
      </c>
      <c r="AH1492" s="10">
        <f t="shared" si="4"/>
        <v>0</v>
      </c>
      <c r="AI1492" s="10">
        <f t="shared" si="5"/>
        <v>0</v>
      </c>
      <c r="AJ1492" s="9">
        <f>ROUNDUP(SUM(VLOOKUP(F1492,'Pontuação 3.0'!A$2:B$11,2,FALSE),VLOOKUP(E1492,'Pontuação 3.0'!C$2:D$11,2,FALSE),VLOOKUP(H1492,'Pontuação 3.0'!I$2:J$11,2,FALSE),VLOOKUP(J1492,'Pontuação 3.0'!G$2:H$11,2,FALSE),VLOOKUP(G1492,'Pontuação 3.0'!E$2:F$11,2,FALSE),VLOOKUP(K1492,'Pontuação 3.0'!K$2:L$11,2,FALSE),VLOOKUP(L1492,'Pontuação 3.0'!M$2:N$13,2,FALSE)),0)</f>
        <v>1935</v>
      </c>
      <c r="AK1492" s="9">
        <f t="shared" si="6"/>
        <v>194</v>
      </c>
      <c r="AL1492" s="9" t="str">
        <f t="array" ref="AL1492">IFERROR(INDEX('Pontuação 3.0'!G$13:G$191, MATCH(AK1492, 'Pontuação 3.0'!F$13:F$191, 0)), "Faixa Indefinida")</f>
        <v>C</v>
      </c>
      <c r="AM1492" s="9">
        <f t="shared" si="7"/>
        <v>0</v>
      </c>
      <c r="AN1492" s="9">
        <f t="shared" si="8"/>
        <v>0</v>
      </c>
      <c r="AO1492" s="9">
        <f t="shared" si="9"/>
        <v>1</v>
      </c>
      <c r="AP1492" s="9">
        <f t="shared" si="10"/>
        <v>0</v>
      </c>
      <c r="AQ1492" s="8"/>
    </row>
    <row r="1493" ht="15.75" customHeight="1">
      <c r="A1493" s="7">
        <v>45681.0</v>
      </c>
      <c r="B1493" s="8" t="s">
        <v>3208</v>
      </c>
      <c r="C1493" s="8" t="s">
        <v>3396</v>
      </c>
      <c r="D1493" s="11">
        <v>8.1989511716E10</v>
      </c>
      <c r="E1493" s="8" t="s">
        <v>11833</v>
      </c>
      <c r="F1493" s="8" t="s">
        <v>11854</v>
      </c>
      <c r="G1493" s="8" t="s">
        <v>11843</v>
      </c>
      <c r="H1493" s="8" t="s">
        <v>11850</v>
      </c>
      <c r="I1493" s="8" t="s">
        <v>11837</v>
      </c>
      <c r="J1493" s="8" t="s">
        <v>11846</v>
      </c>
      <c r="K1493" s="8" t="s">
        <v>11839</v>
      </c>
      <c r="L1493" s="8" t="s">
        <v>11870</v>
      </c>
      <c r="M1493" s="8" t="s">
        <v>11849</v>
      </c>
      <c r="N1493" s="12" t="s">
        <v>11</v>
      </c>
      <c r="O1493" s="12" t="s">
        <v>13</v>
      </c>
      <c r="P1493" s="12" t="s">
        <v>2258</v>
      </c>
      <c r="Q1493" s="12" t="s">
        <v>65</v>
      </c>
      <c r="R1493" s="12" t="s">
        <v>20</v>
      </c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9">
        <f>ROUNDUP(SUM(VLOOKUP(F1493,'Pontuação'!A$2:B$11,2,FALSE),VLOOKUP(E1493,'Pontuação'!C$2:D$11,2,FALSE),VLOOKUP(H1493,'Pontuação'!I$2:J$11,2,FALSE),VLOOKUP(J1493,'Pontuação'!G$2:H$11,2,FALSE),VLOOKUP(L1493,'Pontuação'!M$2:N$13,2,FALSE)),0)</f>
        <v>1628</v>
      </c>
      <c r="AD1493" s="10">
        <f t="shared" si="1"/>
        <v>163</v>
      </c>
      <c r="AE1493" s="10" t="str">
        <f t="array" ref="AE1493">IFERROR(INDEX('Pontuação'!G$13:G$101, MATCH(AD1493, 'Pontuação'!F$13:F$101, 0)), "Faixa Indefinida")</f>
        <v>C</v>
      </c>
      <c r="AF1493" s="10">
        <f t="shared" si="2"/>
        <v>0</v>
      </c>
      <c r="AG1493" s="10">
        <f t="shared" si="3"/>
        <v>0</v>
      </c>
      <c r="AH1493" s="10">
        <f t="shared" si="4"/>
        <v>1</v>
      </c>
      <c r="AI1493" s="10">
        <f t="shared" si="5"/>
        <v>0</v>
      </c>
      <c r="AJ1493" s="9">
        <f>ROUNDUP(SUM(VLOOKUP(F1493,'Pontuação 3.0'!A$2:B$11,2,FALSE),VLOOKUP(E1493,'Pontuação 3.0'!C$2:D$11,2,FALSE),VLOOKUP(H1493,'Pontuação 3.0'!I$2:J$11,2,FALSE),VLOOKUP(J1493,'Pontuação 3.0'!G$2:H$11,2,FALSE),VLOOKUP(G1493,'Pontuação 3.0'!E$2:F$11,2,FALSE),VLOOKUP(K1493,'Pontuação 3.0'!K$2:L$11,2,FALSE),VLOOKUP(L1493,'Pontuação 3.0'!M$2:N$13,2,FALSE)),0)</f>
        <v>2562</v>
      </c>
      <c r="AK1493" s="9">
        <f t="shared" si="6"/>
        <v>256</v>
      </c>
      <c r="AL1493" s="9" t="str">
        <f t="array" ref="AL1493">IFERROR(INDEX('Pontuação 3.0'!G$13:G$191, MATCH(AK1493, 'Pontuação 3.0'!F$13:F$191, 0)), "Faixa Indefinida")</f>
        <v>A</v>
      </c>
      <c r="AM1493" s="9">
        <f t="shared" si="7"/>
        <v>1</v>
      </c>
      <c r="AN1493" s="9">
        <f t="shared" si="8"/>
        <v>0</v>
      </c>
      <c r="AO1493" s="9">
        <f t="shared" si="9"/>
        <v>0</v>
      </c>
      <c r="AP1493" s="9">
        <f t="shared" si="10"/>
        <v>0</v>
      </c>
      <c r="AQ1493" s="8"/>
    </row>
    <row r="1494" ht="15.75" customHeight="1">
      <c r="A1494" s="7">
        <v>45681.0</v>
      </c>
      <c r="B1494" s="8" t="s">
        <v>3208</v>
      </c>
      <c r="C1494" s="8" t="s">
        <v>3396</v>
      </c>
      <c r="D1494" s="11">
        <v>8.1989511716E10</v>
      </c>
      <c r="E1494" s="8" t="s">
        <v>11833</v>
      </c>
      <c r="F1494" s="8" t="s">
        <v>11854</v>
      </c>
      <c r="G1494" s="8" t="s">
        <v>11843</v>
      </c>
      <c r="H1494" s="8" t="s">
        <v>11850</v>
      </c>
      <c r="I1494" s="8" t="s">
        <v>11837</v>
      </c>
      <c r="J1494" s="8" t="s">
        <v>11846</v>
      </c>
      <c r="K1494" s="8" t="s">
        <v>11839</v>
      </c>
      <c r="L1494" s="8" t="s">
        <v>11870</v>
      </c>
      <c r="M1494" s="8" t="s">
        <v>11849</v>
      </c>
      <c r="N1494" s="12" t="s">
        <v>11</v>
      </c>
      <c r="O1494" s="12" t="s">
        <v>13</v>
      </c>
      <c r="P1494" s="12" t="s">
        <v>2258</v>
      </c>
      <c r="Q1494" s="12" t="s">
        <v>65</v>
      </c>
      <c r="R1494" s="12" t="s">
        <v>20</v>
      </c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9">
        <f>ROUNDUP(SUM(VLOOKUP(F1494,'Pontuação'!A$2:B$11,2,FALSE),VLOOKUP(E1494,'Pontuação'!C$2:D$11,2,FALSE),VLOOKUP(H1494,'Pontuação'!I$2:J$11,2,FALSE),VLOOKUP(J1494,'Pontuação'!G$2:H$11,2,FALSE),VLOOKUP(L1494,'Pontuação'!M$2:N$13,2,FALSE)),0)</f>
        <v>1628</v>
      </c>
      <c r="AD1494" s="10">
        <f t="shared" si="1"/>
        <v>163</v>
      </c>
      <c r="AE1494" s="10" t="str">
        <f t="array" ref="AE1494">IFERROR(INDEX('Pontuação'!G$13:G$101, MATCH(AD1494, 'Pontuação'!F$13:F$101, 0)), "Faixa Indefinida")</f>
        <v>C</v>
      </c>
      <c r="AF1494" s="10">
        <f t="shared" si="2"/>
        <v>0</v>
      </c>
      <c r="AG1494" s="10">
        <f t="shared" si="3"/>
        <v>0</v>
      </c>
      <c r="AH1494" s="10">
        <f t="shared" si="4"/>
        <v>1</v>
      </c>
      <c r="AI1494" s="10">
        <f t="shared" si="5"/>
        <v>0</v>
      </c>
      <c r="AJ1494" s="9">
        <f>ROUNDUP(SUM(VLOOKUP(F1494,'Pontuação 3.0'!A$2:B$11,2,FALSE),VLOOKUP(E1494,'Pontuação 3.0'!C$2:D$11,2,FALSE),VLOOKUP(H1494,'Pontuação 3.0'!I$2:J$11,2,FALSE),VLOOKUP(J1494,'Pontuação 3.0'!G$2:H$11,2,FALSE),VLOOKUP(G1494,'Pontuação 3.0'!E$2:F$11,2,FALSE),VLOOKUP(K1494,'Pontuação 3.0'!K$2:L$11,2,FALSE),VLOOKUP(L1494,'Pontuação 3.0'!M$2:N$13,2,FALSE)),0)</f>
        <v>2562</v>
      </c>
      <c r="AK1494" s="9">
        <f t="shared" si="6"/>
        <v>256</v>
      </c>
      <c r="AL1494" s="9" t="str">
        <f t="array" ref="AL1494">IFERROR(INDEX('Pontuação 3.0'!G$13:G$191, MATCH(AK1494, 'Pontuação 3.0'!F$13:F$191, 0)), "Faixa Indefinida")</f>
        <v>A</v>
      </c>
      <c r="AM1494" s="9">
        <f t="shared" si="7"/>
        <v>1</v>
      </c>
      <c r="AN1494" s="9">
        <f t="shared" si="8"/>
        <v>0</v>
      </c>
      <c r="AO1494" s="9">
        <f t="shared" si="9"/>
        <v>0</v>
      </c>
      <c r="AP1494" s="9">
        <f t="shared" si="10"/>
        <v>0</v>
      </c>
      <c r="AQ1494" s="8"/>
    </row>
    <row r="1495" ht="15.75" customHeight="1">
      <c r="A1495" s="7">
        <v>45681.0</v>
      </c>
      <c r="B1495" s="8" t="s">
        <v>3400</v>
      </c>
      <c r="C1495" s="8" t="s">
        <v>3401</v>
      </c>
      <c r="D1495" s="11">
        <v>4.59999368327E11</v>
      </c>
      <c r="E1495" s="8" t="s">
        <v>11868</v>
      </c>
      <c r="F1495" s="8" t="s">
        <v>11834</v>
      </c>
      <c r="G1495" s="8" t="s">
        <v>11864</v>
      </c>
      <c r="H1495" s="8" t="s">
        <v>11850</v>
      </c>
      <c r="I1495" s="8" t="s">
        <v>11845</v>
      </c>
      <c r="J1495" s="8" t="s">
        <v>11846</v>
      </c>
      <c r="K1495" s="8" t="s">
        <v>11837</v>
      </c>
      <c r="L1495" s="8" t="s">
        <v>11851</v>
      </c>
      <c r="M1495" s="8" t="s">
        <v>11853</v>
      </c>
      <c r="N1495" s="12" t="s">
        <v>11</v>
      </c>
      <c r="O1495" s="12" t="s">
        <v>13</v>
      </c>
      <c r="P1495" s="12" t="s">
        <v>261</v>
      </c>
      <c r="Q1495" s="12" t="s">
        <v>65</v>
      </c>
      <c r="R1495" s="12" t="s">
        <v>20</v>
      </c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9">
        <f>ROUNDUP(SUM(VLOOKUP(F1495,'Pontuação'!A$2:B$11,2,FALSE),VLOOKUP(E1495,'Pontuação'!C$2:D$11,2,FALSE),VLOOKUP(H1495,'Pontuação'!I$2:J$11,2,FALSE),VLOOKUP(J1495,'Pontuação'!G$2:H$11,2,FALSE),VLOOKUP(L1495,'Pontuação'!M$2:N$13,2,FALSE)),0)</f>
        <v>1545</v>
      </c>
      <c r="AD1495" s="10">
        <f t="shared" si="1"/>
        <v>155</v>
      </c>
      <c r="AE1495" s="10" t="str">
        <f t="array" ref="AE1495">IFERROR(INDEX('Pontuação'!G$13:G$101, MATCH(AD1495, 'Pontuação'!F$13:F$101, 0)), "Faixa Indefinida")</f>
        <v>C</v>
      </c>
      <c r="AF1495" s="10">
        <f t="shared" si="2"/>
        <v>0</v>
      </c>
      <c r="AG1495" s="10">
        <f t="shared" si="3"/>
        <v>0</v>
      </c>
      <c r="AH1495" s="10">
        <f t="shared" si="4"/>
        <v>1</v>
      </c>
      <c r="AI1495" s="10">
        <f t="shared" si="5"/>
        <v>0</v>
      </c>
      <c r="AJ1495" s="9">
        <f>ROUNDUP(SUM(VLOOKUP(F1495,'Pontuação 3.0'!A$2:B$11,2,FALSE),VLOOKUP(E1495,'Pontuação 3.0'!C$2:D$11,2,FALSE),VLOOKUP(H1495,'Pontuação 3.0'!I$2:J$11,2,FALSE),VLOOKUP(J1495,'Pontuação 3.0'!G$2:H$11,2,FALSE),VLOOKUP(G1495,'Pontuação 3.0'!E$2:F$11,2,FALSE),VLOOKUP(K1495,'Pontuação 3.0'!K$2:L$11,2,FALSE),VLOOKUP(L1495,'Pontuação 3.0'!M$2:N$13,2,FALSE)),0)</f>
        <v>2053</v>
      </c>
      <c r="AK1495" s="9">
        <f t="shared" si="6"/>
        <v>205</v>
      </c>
      <c r="AL1495" s="9" t="str">
        <f t="array" ref="AL1495">IFERROR(INDEX('Pontuação 3.0'!G$13:G$191, MATCH(AK1495, 'Pontuação 3.0'!F$13:F$191, 0)), "Faixa Indefinida")</f>
        <v>C</v>
      </c>
      <c r="AM1495" s="9">
        <f t="shared" si="7"/>
        <v>0</v>
      </c>
      <c r="AN1495" s="9">
        <f t="shared" si="8"/>
        <v>0</v>
      </c>
      <c r="AO1495" s="9">
        <f t="shared" si="9"/>
        <v>1</v>
      </c>
      <c r="AP1495" s="9">
        <f t="shared" si="10"/>
        <v>0</v>
      </c>
      <c r="AQ1495" s="8"/>
    </row>
    <row r="1496" ht="15.75" customHeight="1">
      <c r="A1496" s="7">
        <v>45681.0</v>
      </c>
      <c r="B1496" s="8" t="s">
        <v>3402</v>
      </c>
      <c r="C1496" s="8" t="s">
        <v>3403</v>
      </c>
      <c r="D1496" s="11">
        <v>7.7999834053E10</v>
      </c>
      <c r="E1496" s="8" t="s">
        <v>11833</v>
      </c>
      <c r="F1496" s="8" t="s">
        <v>11834</v>
      </c>
      <c r="G1496" s="8" t="s">
        <v>11835</v>
      </c>
      <c r="H1496" s="8" t="s">
        <v>11844</v>
      </c>
      <c r="I1496" s="8" t="s">
        <v>11837</v>
      </c>
      <c r="J1496" s="8" t="s">
        <v>11846</v>
      </c>
      <c r="K1496" s="8" t="s">
        <v>11837</v>
      </c>
      <c r="L1496" s="8" t="s">
        <v>11847</v>
      </c>
      <c r="M1496" s="8" t="s">
        <v>11849</v>
      </c>
      <c r="N1496" s="12" t="s">
        <v>11</v>
      </c>
      <c r="O1496" s="12" t="s">
        <v>13</v>
      </c>
      <c r="P1496" s="12" t="s">
        <v>12</v>
      </c>
      <c r="Q1496" s="12" t="s">
        <v>15</v>
      </c>
      <c r="R1496" s="12" t="s">
        <v>14</v>
      </c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9">
        <f>ROUNDUP(SUM(VLOOKUP(F1496,'Pontuação'!A$2:B$11,2,FALSE),VLOOKUP(E1496,'Pontuação'!C$2:D$11,2,FALSE),VLOOKUP(H1496,'Pontuação'!I$2:J$11,2,FALSE),VLOOKUP(J1496,'Pontuação'!G$2:H$11,2,FALSE),VLOOKUP(L1496,'Pontuação'!M$2:N$13,2,FALSE)),0)</f>
        <v>1715</v>
      </c>
      <c r="AD1496" s="10">
        <f t="shared" si="1"/>
        <v>172</v>
      </c>
      <c r="AE1496" s="10" t="str">
        <f t="array" ref="AE1496">IFERROR(INDEX('Pontuação'!G$13:G$101, MATCH(AD1496, 'Pontuação'!F$13:F$101, 0)), "Faixa Indefinida")</f>
        <v>B</v>
      </c>
      <c r="AF1496" s="10">
        <f t="shared" si="2"/>
        <v>0</v>
      </c>
      <c r="AG1496" s="10">
        <f t="shared" si="3"/>
        <v>1</v>
      </c>
      <c r="AH1496" s="10">
        <f t="shared" si="4"/>
        <v>0</v>
      </c>
      <c r="AI1496" s="10">
        <f t="shared" si="5"/>
        <v>0</v>
      </c>
      <c r="AJ1496" s="9">
        <f>ROUNDUP(SUM(VLOOKUP(F1496,'Pontuação 3.0'!A$2:B$11,2,FALSE),VLOOKUP(E1496,'Pontuação 3.0'!C$2:D$11,2,FALSE),VLOOKUP(H1496,'Pontuação 3.0'!I$2:J$11,2,FALSE),VLOOKUP(J1496,'Pontuação 3.0'!G$2:H$11,2,FALSE),VLOOKUP(G1496,'Pontuação 3.0'!E$2:F$11,2,FALSE),VLOOKUP(K1496,'Pontuação 3.0'!K$2:L$11,2,FALSE),VLOOKUP(L1496,'Pontuação 3.0'!M$2:N$13,2,FALSE)),0)</f>
        <v>2022</v>
      </c>
      <c r="AK1496" s="9">
        <f t="shared" si="6"/>
        <v>202</v>
      </c>
      <c r="AL1496" s="9" t="str">
        <f t="array" ref="AL1496">IFERROR(INDEX('Pontuação 3.0'!G$13:G$191, MATCH(AK1496, 'Pontuação 3.0'!F$13:F$191, 0)), "Faixa Indefinida")</f>
        <v>C</v>
      </c>
      <c r="AM1496" s="9">
        <f t="shared" si="7"/>
        <v>0</v>
      </c>
      <c r="AN1496" s="9">
        <f t="shared" si="8"/>
        <v>0</v>
      </c>
      <c r="AO1496" s="9">
        <f t="shared" si="9"/>
        <v>1</v>
      </c>
      <c r="AP1496" s="9">
        <f t="shared" si="10"/>
        <v>0</v>
      </c>
      <c r="AQ1496" s="8"/>
    </row>
    <row r="1497" ht="15.75" customHeight="1">
      <c r="A1497" s="7">
        <v>45681.0</v>
      </c>
      <c r="B1497" s="8" t="s">
        <v>3408</v>
      </c>
      <c r="C1497" s="8" t="s">
        <v>3409</v>
      </c>
      <c r="D1497" s="11">
        <v>4.4998856136E10</v>
      </c>
      <c r="E1497" s="8" t="s">
        <v>11833</v>
      </c>
      <c r="F1497" s="8" t="s">
        <v>11842</v>
      </c>
      <c r="G1497" s="8" t="s">
        <v>11843</v>
      </c>
      <c r="H1497" s="8" t="s">
        <v>11844</v>
      </c>
      <c r="I1497" s="8" t="s">
        <v>11845</v>
      </c>
      <c r="J1497" s="8" t="s">
        <v>11846</v>
      </c>
      <c r="K1497" s="8" t="s">
        <v>11837</v>
      </c>
      <c r="L1497" s="8" t="s">
        <v>11840</v>
      </c>
      <c r="M1497" s="8" t="s">
        <v>11853</v>
      </c>
      <c r="N1497" s="12" t="s">
        <v>11</v>
      </c>
      <c r="O1497" s="12" t="s">
        <v>13</v>
      </c>
      <c r="P1497" s="12" t="s">
        <v>99</v>
      </c>
      <c r="Q1497" s="12" t="s">
        <v>882</v>
      </c>
      <c r="R1497" s="12" t="s">
        <v>20</v>
      </c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9">
        <f>ROUNDUP(SUM(VLOOKUP(F1497,'Pontuação'!A$2:B$11,2,FALSE),VLOOKUP(E1497,'Pontuação'!C$2:D$11,2,FALSE),VLOOKUP(H1497,'Pontuação'!I$2:J$11,2,FALSE),VLOOKUP(J1497,'Pontuação'!G$2:H$11,2,FALSE),VLOOKUP(L1497,'Pontuação'!M$2:N$13,2,FALSE)),0)</f>
        <v>1639</v>
      </c>
      <c r="AD1497" s="10">
        <f t="shared" si="1"/>
        <v>164</v>
      </c>
      <c r="AE1497" s="10" t="str">
        <f t="array" ref="AE1497">IFERROR(INDEX('Pontuação'!G$13:G$101, MATCH(AD1497, 'Pontuação'!F$13:F$101, 0)), "Faixa Indefinida")</f>
        <v>C</v>
      </c>
      <c r="AF1497" s="10">
        <f t="shared" si="2"/>
        <v>0</v>
      </c>
      <c r="AG1497" s="10">
        <f t="shared" si="3"/>
        <v>0</v>
      </c>
      <c r="AH1497" s="10">
        <f t="shared" si="4"/>
        <v>1</v>
      </c>
      <c r="AI1497" s="10">
        <f t="shared" si="5"/>
        <v>0</v>
      </c>
      <c r="AJ1497" s="9">
        <f>ROUNDUP(SUM(VLOOKUP(F1497,'Pontuação 3.0'!A$2:B$11,2,FALSE),VLOOKUP(E1497,'Pontuação 3.0'!C$2:D$11,2,FALSE),VLOOKUP(H1497,'Pontuação 3.0'!I$2:J$11,2,FALSE),VLOOKUP(J1497,'Pontuação 3.0'!G$2:H$11,2,FALSE),VLOOKUP(G1497,'Pontuação 3.0'!E$2:F$11,2,FALSE),VLOOKUP(K1497,'Pontuação 3.0'!K$2:L$11,2,FALSE),VLOOKUP(L1497,'Pontuação 3.0'!M$2:N$13,2,FALSE)),0)</f>
        <v>2187</v>
      </c>
      <c r="AK1497" s="9">
        <f t="shared" si="6"/>
        <v>219</v>
      </c>
      <c r="AL1497" s="9" t="str">
        <f t="array" ref="AL1497">IFERROR(INDEX('Pontuação 3.0'!G$13:G$191, MATCH(AK1497, 'Pontuação 3.0'!F$13:F$191, 0)), "Faixa Indefinida")</f>
        <v>B</v>
      </c>
      <c r="AM1497" s="9">
        <f t="shared" si="7"/>
        <v>0</v>
      </c>
      <c r="AN1497" s="9">
        <f t="shared" si="8"/>
        <v>1</v>
      </c>
      <c r="AO1497" s="9">
        <f t="shared" si="9"/>
        <v>0</v>
      </c>
      <c r="AP1497" s="9">
        <f t="shared" si="10"/>
        <v>0</v>
      </c>
      <c r="AQ1497" s="8"/>
    </row>
    <row r="1498" ht="15.75" customHeight="1">
      <c r="A1498" s="7">
        <v>45681.0</v>
      </c>
      <c r="B1498" s="8" t="s">
        <v>3414</v>
      </c>
      <c r="C1498" s="8" t="s">
        <v>3415</v>
      </c>
      <c r="D1498" s="11">
        <v>6.498449017E10</v>
      </c>
      <c r="E1498" s="8" t="s">
        <v>11833</v>
      </c>
      <c r="F1498" s="8" t="s">
        <v>11842</v>
      </c>
      <c r="G1498" s="8" t="s">
        <v>11835</v>
      </c>
      <c r="H1498" s="8" t="s">
        <v>11844</v>
      </c>
      <c r="I1498" s="8" t="s">
        <v>11837</v>
      </c>
      <c r="J1498" s="8" t="s">
        <v>11846</v>
      </c>
      <c r="K1498" s="8" t="s">
        <v>11837</v>
      </c>
      <c r="L1498" s="8" t="s">
        <v>11851</v>
      </c>
      <c r="M1498" s="8" t="s">
        <v>11853</v>
      </c>
      <c r="N1498" s="12" t="s">
        <v>11</v>
      </c>
      <c r="O1498" s="12" t="s">
        <v>13</v>
      </c>
      <c r="P1498" s="12" t="s">
        <v>12</v>
      </c>
      <c r="Q1498" s="12" t="s">
        <v>15</v>
      </c>
      <c r="R1498" s="12" t="s">
        <v>14</v>
      </c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9">
        <f>ROUNDUP(SUM(VLOOKUP(F1498,'Pontuação'!A$2:B$11,2,FALSE),VLOOKUP(E1498,'Pontuação'!C$2:D$11,2,FALSE),VLOOKUP(H1498,'Pontuação'!I$2:J$11,2,FALSE),VLOOKUP(J1498,'Pontuação'!G$2:H$11,2,FALSE),VLOOKUP(L1498,'Pontuação'!M$2:N$13,2,FALSE)),0)</f>
        <v>1595</v>
      </c>
      <c r="AD1498" s="10">
        <f t="shared" si="1"/>
        <v>160</v>
      </c>
      <c r="AE1498" s="10" t="str">
        <f t="array" ref="AE1498">IFERROR(INDEX('Pontuação'!G$13:G$101, MATCH(AD1498, 'Pontuação'!F$13:F$101, 0)), "Faixa Indefinida")</f>
        <v>C</v>
      </c>
      <c r="AF1498" s="10">
        <f t="shared" si="2"/>
        <v>0</v>
      </c>
      <c r="AG1498" s="10">
        <f t="shared" si="3"/>
        <v>0</v>
      </c>
      <c r="AH1498" s="10">
        <f t="shared" si="4"/>
        <v>1</v>
      </c>
      <c r="AI1498" s="10">
        <f t="shared" si="5"/>
        <v>0</v>
      </c>
      <c r="AJ1498" s="9">
        <f>ROUNDUP(SUM(VLOOKUP(F1498,'Pontuação 3.0'!A$2:B$11,2,FALSE),VLOOKUP(E1498,'Pontuação 3.0'!C$2:D$11,2,FALSE),VLOOKUP(H1498,'Pontuação 3.0'!I$2:J$11,2,FALSE),VLOOKUP(J1498,'Pontuação 3.0'!G$2:H$11,2,FALSE),VLOOKUP(G1498,'Pontuação 3.0'!E$2:F$11,2,FALSE),VLOOKUP(K1498,'Pontuação 3.0'!K$2:L$11,2,FALSE),VLOOKUP(L1498,'Pontuação 3.0'!M$2:N$13,2,FALSE)),0)</f>
        <v>2069</v>
      </c>
      <c r="AK1498" s="9">
        <f t="shared" si="6"/>
        <v>207</v>
      </c>
      <c r="AL1498" s="9" t="str">
        <f t="array" ref="AL1498">IFERROR(INDEX('Pontuação 3.0'!G$13:G$191, MATCH(AK1498, 'Pontuação 3.0'!F$13:F$191, 0)), "Faixa Indefinida")</f>
        <v>C</v>
      </c>
      <c r="AM1498" s="9">
        <f t="shared" si="7"/>
        <v>0</v>
      </c>
      <c r="AN1498" s="9">
        <f t="shared" si="8"/>
        <v>0</v>
      </c>
      <c r="AO1498" s="9">
        <f t="shared" si="9"/>
        <v>1</v>
      </c>
      <c r="AP1498" s="9">
        <f t="shared" si="10"/>
        <v>0</v>
      </c>
      <c r="AQ1498" s="8"/>
    </row>
    <row r="1499" ht="15.75" customHeight="1">
      <c r="A1499" s="7">
        <v>45681.0</v>
      </c>
      <c r="B1499" s="8" t="s">
        <v>3404</v>
      </c>
      <c r="C1499" s="8" t="s">
        <v>3405</v>
      </c>
      <c r="D1499" s="11">
        <v>9.19854450999E11</v>
      </c>
      <c r="E1499" s="8" t="s">
        <v>11833</v>
      </c>
      <c r="F1499" s="8" t="s">
        <v>11834</v>
      </c>
      <c r="G1499" s="8" t="s">
        <v>11843</v>
      </c>
      <c r="H1499" s="8" t="s">
        <v>11856</v>
      </c>
      <c r="I1499" s="8" t="s">
        <v>11837</v>
      </c>
      <c r="J1499" s="8" t="s">
        <v>11846</v>
      </c>
      <c r="K1499" s="8" t="s">
        <v>11837</v>
      </c>
      <c r="L1499" s="8" t="s">
        <v>11851</v>
      </c>
      <c r="M1499" s="8" t="s">
        <v>11853</v>
      </c>
      <c r="N1499" s="12" t="s">
        <v>11</v>
      </c>
      <c r="O1499" s="12" t="s">
        <v>13</v>
      </c>
      <c r="P1499" s="12" t="s">
        <v>12</v>
      </c>
      <c r="Q1499" s="12" t="s">
        <v>15</v>
      </c>
      <c r="R1499" s="12" t="s">
        <v>14</v>
      </c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9">
        <f>ROUNDUP(SUM(VLOOKUP(F1499,'Pontuação'!A$2:B$11,2,FALSE),VLOOKUP(E1499,'Pontuação'!C$2:D$11,2,FALSE),VLOOKUP(H1499,'Pontuação'!I$2:J$11,2,FALSE),VLOOKUP(J1499,'Pontuação'!G$2:H$11,2,FALSE),VLOOKUP(L1499,'Pontuação'!M$2:N$13,2,FALSE)),0)</f>
        <v>1427</v>
      </c>
      <c r="AD1499" s="10">
        <f t="shared" si="1"/>
        <v>143</v>
      </c>
      <c r="AE1499" s="10" t="str">
        <f t="array" ref="AE1499">IFERROR(INDEX('Pontuação'!G$13:G$101, MATCH(AD1499, 'Pontuação'!F$13:F$101, 0)), "Faixa Indefinida")</f>
        <v>D</v>
      </c>
      <c r="AF1499" s="10">
        <f t="shared" si="2"/>
        <v>0</v>
      </c>
      <c r="AG1499" s="10">
        <f t="shared" si="3"/>
        <v>0</v>
      </c>
      <c r="AH1499" s="10">
        <f t="shared" si="4"/>
        <v>0</v>
      </c>
      <c r="AI1499" s="10">
        <f t="shared" si="5"/>
        <v>1</v>
      </c>
      <c r="AJ1499" s="9">
        <f>ROUNDUP(SUM(VLOOKUP(F1499,'Pontuação 3.0'!A$2:B$11,2,FALSE),VLOOKUP(E1499,'Pontuação 3.0'!C$2:D$11,2,FALSE),VLOOKUP(H1499,'Pontuação 3.0'!I$2:J$11,2,FALSE),VLOOKUP(J1499,'Pontuação 3.0'!G$2:H$11,2,FALSE),VLOOKUP(G1499,'Pontuação 3.0'!E$2:F$11,2,FALSE),VLOOKUP(K1499,'Pontuação 3.0'!K$2:L$11,2,FALSE),VLOOKUP(L1499,'Pontuação 3.0'!M$2:N$13,2,FALSE)),0)</f>
        <v>1841</v>
      </c>
      <c r="AK1499" s="9">
        <f t="shared" si="6"/>
        <v>184</v>
      </c>
      <c r="AL1499" s="9" t="str">
        <f t="array" ref="AL1499">IFERROR(INDEX('Pontuação 3.0'!G$13:G$191, MATCH(AK1499, 'Pontuação 3.0'!F$13:F$191, 0)), "Faixa Indefinida")</f>
        <v>D</v>
      </c>
      <c r="AM1499" s="9">
        <f t="shared" si="7"/>
        <v>0</v>
      </c>
      <c r="AN1499" s="9">
        <f t="shared" si="8"/>
        <v>0</v>
      </c>
      <c r="AO1499" s="9">
        <f t="shared" si="9"/>
        <v>0</v>
      </c>
      <c r="AP1499" s="9">
        <f t="shared" si="10"/>
        <v>1</v>
      </c>
      <c r="AQ1499" s="8"/>
    </row>
    <row r="1500" ht="15.75" customHeight="1">
      <c r="A1500" s="7">
        <v>45681.0</v>
      </c>
      <c r="B1500" s="8" t="s">
        <v>3410</v>
      </c>
      <c r="C1500" s="8" t="s">
        <v>3411</v>
      </c>
      <c r="D1500" s="11">
        <v>2.299981851E10</v>
      </c>
      <c r="E1500" s="8" t="s">
        <v>11833</v>
      </c>
      <c r="F1500" s="8" t="s">
        <v>11842</v>
      </c>
      <c r="G1500" s="8" t="s">
        <v>11835</v>
      </c>
      <c r="H1500" s="8" t="s">
        <v>11850</v>
      </c>
      <c r="I1500" s="8" t="s">
        <v>11837</v>
      </c>
      <c r="J1500" s="8" t="s">
        <v>11846</v>
      </c>
      <c r="K1500" s="8" t="s">
        <v>11839</v>
      </c>
      <c r="L1500" s="8" t="s">
        <v>11851</v>
      </c>
      <c r="M1500" s="8" t="s">
        <v>11853</v>
      </c>
      <c r="N1500" s="12" t="s">
        <v>11</v>
      </c>
      <c r="O1500" s="12" t="s">
        <v>13</v>
      </c>
      <c r="P1500" s="12" t="s">
        <v>12</v>
      </c>
      <c r="Q1500" s="12" t="s">
        <v>15</v>
      </c>
      <c r="R1500" s="12" t="s">
        <v>14</v>
      </c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9">
        <f>ROUNDUP(SUM(VLOOKUP(F1500,'Pontuação'!A$2:B$11,2,FALSE),VLOOKUP(E1500,'Pontuação'!C$2:D$11,2,FALSE),VLOOKUP(H1500,'Pontuação'!I$2:J$11,2,FALSE),VLOOKUP(J1500,'Pontuação'!G$2:H$11,2,FALSE),VLOOKUP(L1500,'Pontuação'!M$2:N$13,2,FALSE)),0)</f>
        <v>1553</v>
      </c>
      <c r="AD1500" s="10">
        <f t="shared" si="1"/>
        <v>155</v>
      </c>
      <c r="AE1500" s="10" t="str">
        <f t="array" ref="AE1500">IFERROR(INDEX('Pontuação'!G$13:G$101, MATCH(AD1500, 'Pontuação'!F$13:F$101, 0)), "Faixa Indefinida")</f>
        <v>C</v>
      </c>
      <c r="AF1500" s="10">
        <f t="shared" si="2"/>
        <v>0</v>
      </c>
      <c r="AG1500" s="10">
        <f t="shared" si="3"/>
        <v>0</v>
      </c>
      <c r="AH1500" s="10">
        <f t="shared" si="4"/>
        <v>1</v>
      </c>
      <c r="AI1500" s="10">
        <f t="shared" si="5"/>
        <v>0</v>
      </c>
      <c r="AJ1500" s="9">
        <f>ROUNDUP(SUM(VLOOKUP(F1500,'Pontuação 3.0'!A$2:B$11,2,FALSE),VLOOKUP(E1500,'Pontuação 3.0'!C$2:D$11,2,FALSE),VLOOKUP(H1500,'Pontuação 3.0'!I$2:J$11,2,FALSE),VLOOKUP(J1500,'Pontuação 3.0'!G$2:H$11,2,FALSE),VLOOKUP(G1500,'Pontuação 3.0'!E$2:F$11,2,FALSE),VLOOKUP(K1500,'Pontuação 3.0'!K$2:L$11,2,FALSE),VLOOKUP(L1500,'Pontuação 3.0'!M$2:N$13,2,FALSE)),0)</f>
        <v>2243</v>
      </c>
      <c r="AK1500" s="9">
        <f t="shared" si="6"/>
        <v>224</v>
      </c>
      <c r="AL1500" s="9" t="str">
        <f t="array" ref="AL1500">IFERROR(INDEX('Pontuação 3.0'!G$13:G$191, MATCH(AK1500, 'Pontuação 3.0'!F$13:F$191, 0)), "Faixa Indefinida")</f>
        <v>B</v>
      </c>
      <c r="AM1500" s="9">
        <f t="shared" si="7"/>
        <v>0</v>
      </c>
      <c r="AN1500" s="9">
        <f t="shared" si="8"/>
        <v>1</v>
      </c>
      <c r="AO1500" s="9">
        <f t="shared" si="9"/>
        <v>0</v>
      </c>
      <c r="AP1500" s="9">
        <f t="shared" si="10"/>
        <v>0</v>
      </c>
      <c r="AQ1500" s="8"/>
    </row>
    <row r="1501" ht="15.75" customHeight="1">
      <c r="A1501" s="7">
        <v>45681.0</v>
      </c>
      <c r="B1501" s="8" t="s">
        <v>3406</v>
      </c>
      <c r="C1501" s="8" t="s">
        <v>3407</v>
      </c>
      <c r="D1501" s="11">
        <v>9.4984411743E10</v>
      </c>
      <c r="E1501" s="8" t="s">
        <v>11833</v>
      </c>
      <c r="F1501" s="8" t="s">
        <v>11834</v>
      </c>
      <c r="G1501" s="8" t="s">
        <v>11835</v>
      </c>
      <c r="H1501" s="8" t="s">
        <v>11844</v>
      </c>
      <c r="I1501" s="8" t="s">
        <v>11837</v>
      </c>
      <c r="J1501" s="8" t="s">
        <v>11846</v>
      </c>
      <c r="K1501" s="8" t="s">
        <v>11837</v>
      </c>
      <c r="L1501" s="8" t="s">
        <v>11851</v>
      </c>
      <c r="M1501" s="8" t="s">
        <v>11853</v>
      </c>
      <c r="N1501" s="12" t="s">
        <v>11</v>
      </c>
      <c r="O1501" s="12" t="s">
        <v>13</v>
      </c>
      <c r="P1501" s="12" t="s">
        <v>123</v>
      </c>
      <c r="Q1501" s="12" t="s">
        <v>15</v>
      </c>
      <c r="R1501" s="12" t="s">
        <v>14</v>
      </c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9">
        <f>ROUNDUP(SUM(VLOOKUP(F1501,'Pontuação'!A$2:B$11,2,FALSE),VLOOKUP(E1501,'Pontuação'!C$2:D$11,2,FALSE),VLOOKUP(H1501,'Pontuação'!I$2:J$11,2,FALSE),VLOOKUP(J1501,'Pontuação'!G$2:H$11,2,FALSE),VLOOKUP(L1501,'Pontuação'!M$2:N$13,2,FALSE)),0)</f>
        <v>1583</v>
      </c>
      <c r="AD1501" s="10">
        <f t="shared" si="1"/>
        <v>158</v>
      </c>
      <c r="AE1501" s="10" t="str">
        <f t="array" ref="AE1501">IFERROR(INDEX('Pontuação'!G$13:G$101, MATCH(AD1501, 'Pontuação'!F$13:F$101, 0)), "Faixa Indefinida")</f>
        <v>C</v>
      </c>
      <c r="AF1501" s="10">
        <f t="shared" si="2"/>
        <v>0</v>
      </c>
      <c r="AG1501" s="10">
        <f t="shared" si="3"/>
        <v>0</v>
      </c>
      <c r="AH1501" s="10">
        <f t="shared" si="4"/>
        <v>1</v>
      </c>
      <c r="AI1501" s="10">
        <f t="shared" si="5"/>
        <v>0</v>
      </c>
      <c r="AJ1501" s="9">
        <f>ROUNDUP(SUM(VLOOKUP(F1501,'Pontuação 3.0'!A$2:B$11,2,FALSE),VLOOKUP(E1501,'Pontuação 3.0'!C$2:D$11,2,FALSE),VLOOKUP(H1501,'Pontuação 3.0'!I$2:J$11,2,FALSE),VLOOKUP(J1501,'Pontuação 3.0'!G$2:H$11,2,FALSE),VLOOKUP(G1501,'Pontuação 3.0'!E$2:F$11,2,FALSE),VLOOKUP(K1501,'Pontuação 3.0'!K$2:L$11,2,FALSE),VLOOKUP(L1501,'Pontuação 3.0'!M$2:N$13,2,FALSE)),0)</f>
        <v>1936</v>
      </c>
      <c r="AK1501" s="9">
        <f t="shared" si="6"/>
        <v>194</v>
      </c>
      <c r="AL1501" s="9" t="str">
        <f t="array" ref="AL1501">IFERROR(INDEX('Pontuação 3.0'!G$13:G$191, MATCH(AK1501, 'Pontuação 3.0'!F$13:F$191, 0)), "Faixa Indefinida")</f>
        <v>C</v>
      </c>
      <c r="AM1501" s="9">
        <f t="shared" si="7"/>
        <v>0</v>
      </c>
      <c r="AN1501" s="9">
        <f t="shared" si="8"/>
        <v>0</v>
      </c>
      <c r="AO1501" s="9">
        <f t="shared" si="9"/>
        <v>1</v>
      </c>
      <c r="AP1501" s="9">
        <f t="shared" si="10"/>
        <v>0</v>
      </c>
      <c r="AQ1501" s="8"/>
    </row>
    <row r="1502" ht="15.75" customHeight="1">
      <c r="A1502" s="7">
        <v>45681.0</v>
      </c>
      <c r="B1502" s="8" t="s">
        <v>3412</v>
      </c>
      <c r="C1502" s="8" t="s">
        <v>3413</v>
      </c>
      <c r="D1502" s="11">
        <v>3.3999470573E10</v>
      </c>
      <c r="E1502" s="8" t="s">
        <v>11833</v>
      </c>
      <c r="F1502" s="8" t="s">
        <v>11842</v>
      </c>
      <c r="G1502" s="8" t="s">
        <v>11835</v>
      </c>
      <c r="H1502" s="8" t="s">
        <v>11850</v>
      </c>
      <c r="I1502" s="8" t="s">
        <v>11845</v>
      </c>
      <c r="J1502" s="8" t="s">
        <v>11846</v>
      </c>
      <c r="K1502" s="8" t="s">
        <v>11837</v>
      </c>
      <c r="L1502" s="8" t="s">
        <v>11851</v>
      </c>
      <c r="M1502" s="8" t="s">
        <v>11848</v>
      </c>
      <c r="N1502" s="12" t="s">
        <v>11</v>
      </c>
      <c r="O1502" s="12" t="s">
        <v>13</v>
      </c>
      <c r="P1502" s="12" t="s">
        <v>12</v>
      </c>
      <c r="Q1502" s="12" t="s">
        <v>15</v>
      </c>
      <c r="R1502" s="12" t="s">
        <v>14</v>
      </c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9">
        <f>ROUNDUP(SUM(VLOOKUP(F1502,'Pontuação'!A$2:B$11,2,FALSE),VLOOKUP(E1502,'Pontuação'!C$2:D$11,2,FALSE),VLOOKUP(H1502,'Pontuação'!I$2:J$11,2,FALSE),VLOOKUP(J1502,'Pontuação'!G$2:H$11,2,FALSE),VLOOKUP(L1502,'Pontuação'!M$2:N$13,2,FALSE)),0)</f>
        <v>1553</v>
      </c>
      <c r="AD1502" s="10">
        <f t="shared" si="1"/>
        <v>155</v>
      </c>
      <c r="AE1502" s="10" t="str">
        <f t="array" ref="AE1502">IFERROR(INDEX('Pontuação'!G$13:G$101, MATCH(AD1502, 'Pontuação'!F$13:F$101, 0)), "Faixa Indefinida")</f>
        <v>C</v>
      </c>
      <c r="AF1502" s="10">
        <f t="shared" si="2"/>
        <v>0</v>
      </c>
      <c r="AG1502" s="10">
        <f t="shared" si="3"/>
        <v>0</v>
      </c>
      <c r="AH1502" s="10">
        <f t="shared" si="4"/>
        <v>1</v>
      </c>
      <c r="AI1502" s="10">
        <f t="shared" si="5"/>
        <v>0</v>
      </c>
      <c r="AJ1502" s="9">
        <f>ROUNDUP(SUM(VLOOKUP(F1502,'Pontuação 3.0'!A$2:B$11,2,FALSE),VLOOKUP(E1502,'Pontuação 3.0'!C$2:D$11,2,FALSE),VLOOKUP(H1502,'Pontuação 3.0'!I$2:J$11,2,FALSE),VLOOKUP(J1502,'Pontuação 3.0'!G$2:H$11,2,FALSE),VLOOKUP(G1502,'Pontuação 3.0'!E$2:F$11,2,FALSE),VLOOKUP(K1502,'Pontuação 3.0'!K$2:L$11,2,FALSE),VLOOKUP(L1502,'Pontuação 3.0'!M$2:N$13,2,FALSE)),0)</f>
        <v>1982</v>
      </c>
      <c r="AK1502" s="9">
        <f t="shared" si="6"/>
        <v>198</v>
      </c>
      <c r="AL1502" s="9" t="str">
        <f t="array" ref="AL1502">IFERROR(INDEX('Pontuação 3.0'!G$13:G$191, MATCH(AK1502, 'Pontuação 3.0'!F$13:F$191, 0)), "Faixa Indefinida")</f>
        <v>C</v>
      </c>
      <c r="AM1502" s="9">
        <f t="shared" si="7"/>
        <v>0</v>
      </c>
      <c r="AN1502" s="9">
        <f t="shared" si="8"/>
        <v>0</v>
      </c>
      <c r="AO1502" s="9">
        <f t="shared" si="9"/>
        <v>1</v>
      </c>
      <c r="AP1502" s="9">
        <f t="shared" si="10"/>
        <v>0</v>
      </c>
      <c r="AQ1502" s="8"/>
    </row>
    <row r="1503" ht="15.75" customHeight="1">
      <c r="A1503" s="7">
        <v>45681.0</v>
      </c>
      <c r="B1503" s="8" t="s">
        <v>3418</v>
      </c>
      <c r="C1503" s="8" t="s">
        <v>3419</v>
      </c>
      <c r="D1503" s="13" t="s">
        <v>11943</v>
      </c>
      <c r="E1503" s="8" t="s">
        <v>11868</v>
      </c>
      <c r="F1503" s="8" t="s">
        <v>11834</v>
      </c>
      <c r="G1503" s="8" t="s">
        <v>11872</v>
      </c>
      <c r="H1503" s="8" t="s">
        <v>11844</v>
      </c>
      <c r="I1503" s="8" t="s">
        <v>11837</v>
      </c>
      <c r="J1503" s="8" t="s">
        <v>11846</v>
      </c>
      <c r="K1503" s="8" t="s">
        <v>11837</v>
      </c>
      <c r="L1503" s="8" t="s">
        <v>11851</v>
      </c>
      <c r="M1503" s="8" t="s">
        <v>11859</v>
      </c>
      <c r="N1503" s="12" t="s">
        <v>11</v>
      </c>
      <c r="O1503" s="12" t="s">
        <v>13</v>
      </c>
      <c r="P1503" s="12" t="s">
        <v>23</v>
      </c>
      <c r="Q1503" s="12" t="s">
        <v>15</v>
      </c>
      <c r="R1503" s="12" t="s">
        <v>14</v>
      </c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9">
        <f>ROUNDUP(SUM(VLOOKUP(F1503,'Pontuação'!A$2:B$11,2,FALSE),VLOOKUP(E1503,'Pontuação'!C$2:D$11,2,FALSE),VLOOKUP(H1503,'Pontuação'!I$2:J$11,2,FALSE),VLOOKUP(J1503,'Pontuação'!G$2:H$11,2,FALSE),VLOOKUP(L1503,'Pontuação'!M$2:N$13,2,FALSE)),0)</f>
        <v>1587</v>
      </c>
      <c r="AD1503" s="10">
        <f t="shared" si="1"/>
        <v>159</v>
      </c>
      <c r="AE1503" s="10" t="str">
        <f t="array" ref="AE1503">IFERROR(INDEX('Pontuação'!G$13:G$101, MATCH(AD1503, 'Pontuação'!F$13:F$101, 0)), "Faixa Indefinida")</f>
        <v>C</v>
      </c>
      <c r="AF1503" s="10">
        <f t="shared" si="2"/>
        <v>0</v>
      </c>
      <c r="AG1503" s="10">
        <f t="shared" si="3"/>
        <v>0</v>
      </c>
      <c r="AH1503" s="10">
        <f t="shared" si="4"/>
        <v>1</v>
      </c>
      <c r="AI1503" s="10">
        <f t="shared" si="5"/>
        <v>0</v>
      </c>
      <c r="AJ1503" s="9">
        <f>ROUNDUP(SUM(VLOOKUP(F1503,'Pontuação 3.0'!A$2:B$11,2,FALSE),VLOOKUP(E1503,'Pontuação 3.0'!C$2:D$11,2,FALSE),VLOOKUP(H1503,'Pontuação 3.0'!I$2:J$11,2,FALSE),VLOOKUP(J1503,'Pontuação 3.0'!G$2:H$11,2,FALSE),VLOOKUP(G1503,'Pontuação 3.0'!E$2:F$11,2,FALSE),VLOOKUP(K1503,'Pontuação 3.0'!K$2:L$11,2,FALSE),VLOOKUP(L1503,'Pontuação 3.0'!M$2:N$13,2,FALSE)),0)</f>
        <v>2106</v>
      </c>
      <c r="AK1503" s="9">
        <f t="shared" si="6"/>
        <v>211</v>
      </c>
      <c r="AL1503" s="9" t="str">
        <f t="array" ref="AL1503">IFERROR(INDEX('Pontuação 3.0'!G$13:G$191, MATCH(AK1503, 'Pontuação 3.0'!F$13:F$191, 0)), "Faixa Indefinida")</f>
        <v>C</v>
      </c>
      <c r="AM1503" s="9">
        <f t="shared" si="7"/>
        <v>0</v>
      </c>
      <c r="AN1503" s="9">
        <f t="shared" si="8"/>
        <v>0</v>
      </c>
      <c r="AO1503" s="9">
        <f t="shared" si="9"/>
        <v>1</v>
      </c>
      <c r="AP1503" s="9">
        <f t="shared" si="10"/>
        <v>0</v>
      </c>
      <c r="AQ1503" s="8"/>
    </row>
    <row r="1504" ht="15.75" customHeight="1">
      <c r="A1504" s="7">
        <v>45681.0</v>
      </c>
      <c r="B1504" s="8" t="s">
        <v>3416</v>
      </c>
      <c r="C1504" s="8" t="s">
        <v>3417</v>
      </c>
      <c r="D1504" s="11">
        <v>8.8981481079E10</v>
      </c>
      <c r="E1504" s="8" t="s">
        <v>11833</v>
      </c>
      <c r="F1504" s="8" t="s">
        <v>11842</v>
      </c>
      <c r="G1504" s="8" t="s">
        <v>11843</v>
      </c>
      <c r="H1504" s="8" t="s">
        <v>11844</v>
      </c>
      <c r="I1504" s="8" t="s">
        <v>11845</v>
      </c>
      <c r="J1504" s="8" t="s">
        <v>11846</v>
      </c>
      <c r="K1504" s="8" t="s">
        <v>11837</v>
      </c>
      <c r="L1504" s="8" t="s">
        <v>11847</v>
      </c>
      <c r="M1504" s="8" t="s">
        <v>11848</v>
      </c>
      <c r="N1504" s="12" t="s">
        <v>11</v>
      </c>
      <c r="O1504" s="12" t="s">
        <v>13</v>
      </c>
      <c r="P1504" s="12" t="s">
        <v>27</v>
      </c>
      <c r="Q1504" s="12" t="s">
        <v>15</v>
      </c>
      <c r="R1504" s="12" t="s">
        <v>20</v>
      </c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9">
        <f>ROUNDUP(SUM(VLOOKUP(F1504,'Pontuação'!A$2:B$11,2,FALSE),VLOOKUP(E1504,'Pontuação'!C$2:D$11,2,FALSE),VLOOKUP(H1504,'Pontuação'!I$2:J$11,2,FALSE),VLOOKUP(J1504,'Pontuação'!G$2:H$11,2,FALSE),VLOOKUP(L1504,'Pontuação'!M$2:N$13,2,FALSE)),0)</f>
        <v>1727</v>
      </c>
      <c r="AD1504" s="10">
        <f t="shared" si="1"/>
        <v>173</v>
      </c>
      <c r="AE1504" s="10" t="str">
        <f t="array" ref="AE1504">IFERROR(INDEX('Pontuação'!G$13:G$101, MATCH(AD1504, 'Pontuação'!F$13:F$101, 0)), "Faixa Indefinida")</f>
        <v>B</v>
      </c>
      <c r="AF1504" s="10">
        <f t="shared" si="2"/>
        <v>0</v>
      </c>
      <c r="AG1504" s="10">
        <f t="shared" si="3"/>
        <v>1</v>
      </c>
      <c r="AH1504" s="10">
        <f t="shared" si="4"/>
        <v>0</v>
      </c>
      <c r="AI1504" s="10">
        <f t="shared" si="5"/>
        <v>0</v>
      </c>
      <c r="AJ1504" s="9">
        <f>ROUNDUP(SUM(VLOOKUP(F1504,'Pontuação 3.0'!A$2:B$11,2,FALSE),VLOOKUP(E1504,'Pontuação 3.0'!C$2:D$11,2,FALSE),VLOOKUP(H1504,'Pontuação 3.0'!I$2:J$11,2,FALSE),VLOOKUP(J1504,'Pontuação 3.0'!G$2:H$11,2,FALSE),VLOOKUP(G1504,'Pontuação 3.0'!E$2:F$11,2,FALSE),VLOOKUP(K1504,'Pontuação 3.0'!K$2:L$11,2,FALSE),VLOOKUP(L1504,'Pontuação 3.0'!M$2:N$13,2,FALSE)),0)</f>
        <v>2295</v>
      </c>
      <c r="AK1504" s="9">
        <f t="shared" si="6"/>
        <v>230</v>
      </c>
      <c r="AL1504" s="9" t="str">
        <f t="array" ref="AL1504">IFERROR(INDEX('Pontuação 3.0'!G$13:G$191, MATCH(AK1504, 'Pontuação 3.0'!F$13:F$191, 0)), "Faixa Indefinida")</f>
        <v>B</v>
      </c>
      <c r="AM1504" s="9">
        <f t="shared" si="7"/>
        <v>0</v>
      </c>
      <c r="AN1504" s="9">
        <f t="shared" si="8"/>
        <v>1</v>
      </c>
      <c r="AO1504" s="9">
        <f t="shared" si="9"/>
        <v>0</v>
      </c>
      <c r="AP1504" s="9">
        <f t="shared" si="10"/>
        <v>0</v>
      </c>
      <c r="AQ1504" s="8"/>
    </row>
    <row r="1505" ht="15.75" customHeight="1">
      <c r="A1505" s="7">
        <v>45681.0</v>
      </c>
      <c r="B1505" s="8" t="s">
        <v>3420</v>
      </c>
      <c r="C1505" s="8" t="s">
        <v>3421</v>
      </c>
      <c r="D1505" s="11">
        <v>6.2982942049E10</v>
      </c>
      <c r="E1505" s="8" t="s">
        <v>11833</v>
      </c>
      <c r="F1505" s="8" t="s">
        <v>11842</v>
      </c>
      <c r="G1505" s="8" t="s">
        <v>11835</v>
      </c>
      <c r="H1505" s="8" t="s">
        <v>11844</v>
      </c>
      <c r="I1505" s="8" t="s">
        <v>11845</v>
      </c>
      <c r="J1505" s="8" t="s">
        <v>11838</v>
      </c>
      <c r="K1505" s="8" t="s">
        <v>11837</v>
      </c>
      <c r="L1505" s="8" t="s">
        <v>11851</v>
      </c>
      <c r="M1505" s="8" t="s">
        <v>11848</v>
      </c>
      <c r="N1505" s="12" t="s">
        <v>11</v>
      </c>
      <c r="O1505" s="12" t="s">
        <v>13</v>
      </c>
      <c r="P1505" s="12" t="s">
        <v>37</v>
      </c>
      <c r="Q1505" s="12" t="s">
        <v>15</v>
      </c>
      <c r="R1505" s="12" t="s">
        <v>20</v>
      </c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9">
        <f>ROUNDUP(SUM(VLOOKUP(F1505,'Pontuação'!A$2:B$11,2,FALSE),VLOOKUP(E1505,'Pontuação'!C$2:D$11,2,FALSE),VLOOKUP(H1505,'Pontuação'!I$2:J$11,2,FALSE),VLOOKUP(J1505,'Pontuação'!G$2:H$11,2,FALSE),VLOOKUP(L1505,'Pontuação'!M$2:N$13,2,FALSE)),0)</f>
        <v>1873</v>
      </c>
      <c r="AD1505" s="10">
        <f t="shared" si="1"/>
        <v>187</v>
      </c>
      <c r="AE1505" s="10" t="str">
        <f t="array" ref="AE1505">IFERROR(INDEX('Pontuação'!G$13:G$101, MATCH(AD1505, 'Pontuação'!F$13:F$101, 0)), "Faixa Indefinida")</f>
        <v>A</v>
      </c>
      <c r="AF1505" s="10">
        <f t="shared" si="2"/>
        <v>1</v>
      </c>
      <c r="AG1505" s="10">
        <f t="shared" si="3"/>
        <v>0</v>
      </c>
      <c r="AH1505" s="10">
        <f t="shared" si="4"/>
        <v>0</v>
      </c>
      <c r="AI1505" s="10">
        <f t="shared" si="5"/>
        <v>0</v>
      </c>
      <c r="AJ1505" s="9">
        <f>ROUNDUP(SUM(VLOOKUP(F1505,'Pontuação 3.0'!A$2:B$11,2,FALSE),VLOOKUP(E1505,'Pontuação 3.0'!C$2:D$11,2,FALSE),VLOOKUP(H1505,'Pontuação 3.0'!I$2:J$11,2,FALSE),VLOOKUP(J1505,'Pontuação 3.0'!G$2:H$11,2,FALSE),VLOOKUP(G1505,'Pontuação 3.0'!E$2:F$11,2,FALSE),VLOOKUP(K1505,'Pontuação 3.0'!K$2:L$11,2,FALSE),VLOOKUP(L1505,'Pontuação 3.0'!M$2:N$13,2,FALSE)),0)</f>
        <v>2344</v>
      </c>
      <c r="AK1505" s="9">
        <f t="shared" si="6"/>
        <v>234</v>
      </c>
      <c r="AL1505" s="9" t="str">
        <f t="array" ref="AL1505">IFERROR(INDEX('Pontuação 3.0'!G$13:G$191, MATCH(AK1505, 'Pontuação 3.0'!F$13:F$191, 0)), "Faixa Indefinida")</f>
        <v>B</v>
      </c>
      <c r="AM1505" s="9">
        <f t="shared" si="7"/>
        <v>0</v>
      </c>
      <c r="AN1505" s="9">
        <f t="shared" si="8"/>
        <v>1</v>
      </c>
      <c r="AO1505" s="9">
        <f t="shared" si="9"/>
        <v>0</v>
      </c>
      <c r="AP1505" s="9">
        <f t="shared" si="10"/>
        <v>0</v>
      </c>
      <c r="AQ1505" s="8"/>
    </row>
    <row r="1506" ht="15.75" customHeight="1">
      <c r="A1506" s="7">
        <v>45681.0</v>
      </c>
      <c r="B1506" s="8" t="s">
        <v>3422</v>
      </c>
      <c r="C1506" s="8" t="s">
        <v>3423</v>
      </c>
      <c r="D1506" s="11">
        <v>1.1980476943E10</v>
      </c>
      <c r="E1506" s="8" t="s">
        <v>11868</v>
      </c>
      <c r="F1506" s="8" t="s">
        <v>11834</v>
      </c>
      <c r="G1506" s="8" t="s">
        <v>11843</v>
      </c>
      <c r="H1506" s="8" t="s">
        <v>11865</v>
      </c>
      <c r="I1506" s="8" t="s">
        <v>11837</v>
      </c>
      <c r="J1506" s="8" t="s">
        <v>11838</v>
      </c>
      <c r="K1506" s="8" t="s">
        <v>11837</v>
      </c>
      <c r="L1506" s="8" t="s">
        <v>11847</v>
      </c>
      <c r="M1506" s="8" t="s">
        <v>11848</v>
      </c>
      <c r="N1506" s="12" t="s">
        <v>11</v>
      </c>
      <c r="O1506" s="12" t="s">
        <v>13</v>
      </c>
      <c r="P1506" s="12" t="s">
        <v>40</v>
      </c>
      <c r="Q1506" s="12" t="s">
        <v>65</v>
      </c>
      <c r="R1506" s="12" t="s">
        <v>20</v>
      </c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9">
        <f>ROUNDUP(SUM(VLOOKUP(F1506,'Pontuação'!A$2:B$11,2,FALSE),VLOOKUP(E1506,'Pontuação'!C$2:D$11,2,FALSE),VLOOKUP(H1506,'Pontuação'!I$2:J$11,2,FALSE),VLOOKUP(J1506,'Pontuação'!G$2:H$11,2,FALSE),VLOOKUP(L1506,'Pontuação'!M$2:N$13,2,FALSE)),0)</f>
        <v>1981</v>
      </c>
      <c r="AD1506" s="10">
        <f t="shared" si="1"/>
        <v>198</v>
      </c>
      <c r="AE1506" s="10" t="str">
        <f t="array" ref="AE1506">IFERROR(INDEX('Pontuação'!G$13:G$101, MATCH(AD1506, 'Pontuação'!F$13:F$101, 0)), "Faixa Indefinida")</f>
        <v>A</v>
      </c>
      <c r="AF1506" s="10">
        <f t="shared" si="2"/>
        <v>1</v>
      </c>
      <c r="AG1506" s="10">
        <f t="shared" si="3"/>
        <v>0</v>
      </c>
      <c r="AH1506" s="10">
        <f t="shared" si="4"/>
        <v>0</v>
      </c>
      <c r="AI1506" s="10">
        <f t="shared" si="5"/>
        <v>0</v>
      </c>
      <c r="AJ1506" s="9">
        <f>ROUNDUP(SUM(VLOOKUP(F1506,'Pontuação 3.0'!A$2:B$11,2,FALSE),VLOOKUP(E1506,'Pontuação 3.0'!C$2:D$11,2,FALSE),VLOOKUP(H1506,'Pontuação 3.0'!I$2:J$11,2,FALSE),VLOOKUP(J1506,'Pontuação 3.0'!G$2:H$11,2,FALSE),VLOOKUP(G1506,'Pontuação 3.0'!E$2:F$11,2,FALSE),VLOOKUP(K1506,'Pontuação 3.0'!K$2:L$11,2,FALSE),VLOOKUP(L1506,'Pontuação 3.0'!M$2:N$13,2,FALSE)),0)</f>
        <v>2256</v>
      </c>
      <c r="AK1506" s="9">
        <f t="shared" si="6"/>
        <v>226</v>
      </c>
      <c r="AL1506" s="9" t="str">
        <f t="array" ref="AL1506">IFERROR(INDEX('Pontuação 3.0'!G$13:G$191, MATCH(AK1506, 'Pontuação 3.0'!F$13:F$191, 0)), "Faixa Indefinida")</f>
        <v>B</v>
      </c>
      <c r="AM1506" s="9">
        <f t="shared" si="7"/>
        <v>0</v>
      </c>
      <c r="AN1506" s="9">
        <f t="shared" si="8"/>
        <v>1</v>
      </c>
      <c r="AO1506" s="9">
        <f t="shared" si="9"/>
        <v>0</v>
      </c>
      <c r="AP1506" s="9">
        <f t="shared" si="10"/>
        <v>0</v>
      </c>
      <c r="AQ1506" s="8"/>
    </row>
    <row r="1507" ht="15.75" customHeight="1">
      <c r="A1507" s="7">
        <v>45681.0</v>
      </c>
      <c r="B1507" s="8" t="s">
        <v>11944</v>
      </c>
      <c r="C1507" s="8" t="s">
        <v>3429</v>
      </c>
      <c r="D1507" s="11">
        <v>1.6991885678E10</v>
      </c>
      <c r="E1507" s="8" t="s">
        <v>11833</v>
      </c>
      <c r="F1507" s="8" t="s">
        <v>11834</v>
      </c>
      <c r="G1507" s="8" t="s">
        <v>11843</v>
      </c>
      <c r="H1507" s="8" t="s">
        <v>11844</v>
      </c>
      <c r="I1507" s="8" t="s">
        <v>11845</v>
      </c>
      <c r="J1507" s="8" t="s">
        <v>11846</v>
      </c>
      <c r="K1507" s="8" t="s">
        <v>11837</v>
      </c>
      <c r="L1507" s="8" t="s">
        <v>11851</v>
      </c>
      <c r="M1507" s="8" t="s">
        <v>11849</v>
      </c>
      <c r="N1507" s="12" t="s">
        <v>11</v>
      </c>
      <c r="O1507" s="12" t="s">
        <v>13</v>
      </c>
      <c r="P1507" s="12" t="s">
        <v>37</v>
      </c>
      <c r="Q1507" s="12" t="s">
        <v>143</v>
      </c>
      <c r="R1507" s="12" t="s">
        <v>20</v>
      </c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9">
        <f>ROUNDUP(SUM(VLOOKUP(F1507,'Pontuação'!A$2:B$11,2,FALSE),VLOOKUP(E1507,'Pontuação'!C$2:D$11,2,FALSE),VLOOKUP(H1507,'Pontuação'!I$2:J$11,2,FALSE),VLOOKUP(J1507,'Pontuação'!G$2:H$11,2,FALSE),VLOOKUP(L1507,'Pontuação'!M$2:N$13,2,FALSE)),0)</f>
        <v>1583</v>
      </c>
      <c r="AD1507" s="10">
        <f t="shared" si="1"/>
        <v>158</v>
      </c>
      <c r="AE1507" s="10" t="str">
        <f t="array" ref="AE1507">IFERROR(INDEX('Pontuação'!G$13:G$101, MATCH(AD1507, 'Pontuação'!F$13:F$101, 0)), "Faixa Indefinida")</f>
        <v>C</v>
      </c>
      <c r="AF1507" s="10">
        <f t="shared" si="2"/>
        <v>0</v>
      </c>
      <c r="AG1507" s="10">
        <f t="shared" si="3"/>
        <v>0</v>
      </c>
      <c r="AH1507" s="10">
        <f t="shared" si="4"/>
        <v>1</v>
      </c>
      <c r="AI1507" s="10">
        <f t="shared" si="5"/>
        <v>0</v>
      </c>
      <c r="AJ1507" s="9">
        <f>ROUNDUP(SUM(VLOOKUP(F1507,'Pontuação 3.0'!A$2:B$11,2,FALSE),VLOOKUP(E1507,'Pontuação 3.0'!C$2:D$11,2,FALSE),VLOOKUP(H1507,'Pontuação 3.0'!I$2:J$11,2,FALSE),VLOOKUP(J1507,'Pontuação 3.0'!G$2:H$11,2,FALSE),VLOOKUP(G1507,'Pontuação 3.0'!E$2:F$11,2,FALSE),VLOOKUP(K1507,'Pontuação 3.0'!K$2:L$11,2,FALSE),VLOOKUP(L1507,'Pontuação 3.0'!M$2:N$13,2,FALSE)),0)</f>
        <v>2076</v>
      </c>
      <c r="AK1507" s="9">
        <f t="shared" si="6"/>
        <v>208</v>
      </c>
      <c r="AL1507" s="9" t="str">
        <f t="array" ref="AL1507">IFERROR(INDEX('Pontuação 3.0'!G$13:G$191, MATCH(AK1507, 'Pontuação 3.0'!F$13:F$191, 0)), "Faixa Indefinida")</f>
        <v>C</v>
      </c>
      <c r="AM1507" s="9">
        <f t="shared" si="7"/>
        <v>0</v>
      </c>
      <c r="AN1507" s="9">
        <f t="shared" si="8"/>
        <v>0</v>
      </c>
      <c r="AO1507" s="9">
        <f t="shared" si="9"/>
        <v>1</v>
      </c>
      <c r="AP1507" s="9">
        <f t="shared" si="10"/>
        <v>0</v>
      </c>
      <c r="AQ1507" s="8"/>
    </row>
    <row r="1508" ht="15.75" customHeight="1">
      <c r="A1508" s="7">
        <v>45681.0</v>
      </c>
      <c r="B1508" s="8" t="s">
        <v>3424</v>
      </c>
      <c r="C1508" s="8" t="s">
        <v>3425</v>
      </c>
      <c r="D1508" s="11">
        <v>9.91002347E8</v>
      </c>
      <c r="E1508" s="8" t="s">
        <v>11833</v>
      </c>
      <c r="F1508" s="8" t="s">
        <v>11842</v>
      </c>
      <c r="G1508" s="8" t="s">
        <v>11835</v>
      </c>
      <c r="H1508" s="8" t="s">
        <v>11844</v>
      </c>
      <c r="I1508" s="8" t="s">
        <v>11837</v>
      </c>
      <c r="J1508" s="8" t="s">
        <v>11852</v>
      </c>
      <c r="K1508" s="8" t="s">
        <v>11837</v>
      </c>
      <c r="L1508" s="8" t="s">
        <v>11847</v>
      </c>
      <c r="M1508" s="8" t="s">
        <v>11841</v>
      </c>
      <c r="N1508" s="12" t="s">
        <v>11</v>
      </c>
      <c r="O1508" s="12" t="s">
        <v>13</v>
      </c>
      <c r="P1508" s="12" t="s">
        <v>37</v>
      </c>
      <c r="Q1508" s="12" t="s">
        <v>76</v>
      </c>
      <c r="R1508" s="12" t="s">
        <v>20</v>
      </c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9">
        <f>ROUNDUP(SUM(VLOOKUP(F1508,'Pontuação'!A$2:B$11,2,FALSE),VLOOKUP(E1508,'Pontuação'!C$2:D$11,2,FALSE),VLOOKUP(H1508,'Pontuação'!I$2:J$11,2,FALSE),VLOOKUP(J1508,'Pontuação'!G$2:H$11,2,FALSE),VLOOKUP(L1508,'Pontuação'!M$2:N$13,2,FALSE)),0)</f>
        <v>1832</v>
      </c>
      <c r="AD1508" s="10">
        <f t="shared" si="1"/>
        <v>183</v>
      </c>
      <c r="AE1508" s="10" t="str">
        <f t="array" ref="AE1508">IFERROR(INDEX('Pontuação'!G$13:G$101, MATCH(AD1508, 'Pontuação'!F$13:F$101, 0)), "Faixa Indefinida")</f>
        <v>B</v>
      </c>
      <c r="AF1508" s="10">
        <f t="shared" si="2"/>
        <v>0</v>
      </c>
      <c r="AG1508" s="10">
        <f t="shared" si="3"/>
        <v>1</v>
      </c>
      <c r="AH1508" s="10">
        <f t="shared" si="4"/>
        <v>0</v>
      </c>
      <c r="AI1508" s="10">
        <f t="shared" si="5"/>
        <v>0</v>
      </c>
      <c r="AJ1508" s="9">
        <f>ROUNDUP(SUM(VLOOKUP(F1508,'Pontuação 3.0'!A$2:B$11,2,FALSE),VLOOKUP(E1508,'Pontuação 3.0'!C$2:D$11,2,FALSE),VLOOKUP(H1508,'Pontuação 3.0'!I$2:J$11,2,FALSE),VLOOKUP(J1508,'Pontuação 3.0'!G$2:H$11,2,FALSE),VLOOKUP(G1508,'Pontuação 3.0'!E$2:F$11,2,FALSE),VLOOKUP(K1508,'Pontuação 3.0'!K$2:L$11,2,FALSE),VLOOKUP(L1508,'Pontuação 3.0'!M$2:N$13,2,FALSE)),0)</f>
        <v>2307</v>
      </c>
      <c r="AK1508" s="9">
        <f t="shared" si="6"/>
        <v>231</v>
      </c>
      <c r="AL1508" s="9" t="str">
        <f t="array" ref="AL1508">IFERROR(INDEX('Pontuação 3.0'!G$13:G$191, MATCH(AK1508, 'Pontuação 3.0'!F$13:F$191, 0)), "Faixa Indefinida")</f>
        <v>B</v>
      </c>
      <c r="AM1508" s="9">
        <f t="shared" si="7"/>
        <v>0</v>
      </c>
      <c r="AN1508" s="9">
        <f t="shared" si="8"/>
        <v>1</v>
      </c>
      <c r="AO1508" s="9">
        <f t="shared" si="9"/>
        <v>0</v>
      </c>
      <c r="AP1508" s="9">
        <f t="shared" si="10"/>
        <v>0</v>
      </c>
      <c r="AQ1508" s="8"/>
    </row>
    <row r="1509" ht="15.75" customHeight="1">
      <c r="A1509" s="7">
        <v>45681.0</v>
      </c>
      <c r="B1509" s="8" t="s">
        <v>3426</v>
      </c>
      <c r="C1509" s="8" t="s">
        <v>3427</v>
      </c>
      <c r="D1509" s="11">
        <v>3.4988303817E10</v>
      </c>
      <c r="E1509" s="8" t="s">
        <v>11833</v>
      </c>
      <c r="F1509" s="8" t="s">
        <v>11842</v>
      </c>
      <c r="G1509" s="8" t="s">
        <v>11835</v>
      </c>
      <c r="H1509" s="8" t="s">
        <v>11850</v>
      </c>
      <c r="I1509" s="8" t="s">
        <v>11837</v>
      </c>
      <c r="J1509" s="8" t="s">
        <v>11846</v>
      </c>
      <c r="K1509" s="8" t="s">
        <v>11837</v>
      </c>
      <c r="L1509" s="8" t="s">
        <v>11851</v>
      </c>
      <c r="M1509" s="8" t="s">
        <v>11848</v>
      </c>
      <c r="N1509" s="12" t="s">
        <v>11</v>
      </c>
      <c r="O1509" s="12" t="s">
        <v>13</v>
      </c>
      <c r="P1509" s="12" t="s">
        <v>123</v>
      </c>
      <c r="Q1509" s="12" t="s">
        <v>15</v>
      </c>
      <c r="R1509" s="12" t="s">
        <v>14</v>
      </c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9">
        <f>ROUNDUP(SUM(VLOOKUP(F1509,'Pontuação'!A$2:B$11,2,FALSE),VLOOKUP(E1509,'Pontuação'!C$2:D$11,2,FALSE),VLOOKUP(H1509,'Pontuação'!I$2:J$11,2,FALSE),VLOOKUP(J1509,'Pontuação'!G$2:H$11,2,FALSE),VLOOKUP(L1509,'Pontuação'!M$2:N$13,2,FALSE)),0)</f>
        <v>1553</v>
      </c>
      <c r="AD1509" s="10">
        <f t="shared" si="1"/>
        <v>155</v>
      </c>
      <c r="AE1509" s="10" t="str">
        <f t="array" ref="AE1509">IFERROR(INDEX('Pontuação'!G$13:G$101, MATCH(AD1509, 'Pontuação'!F$13:F$101, 0)), "Faixa Indefinida")</f>
        <v>C</v>
      </c>
      <c r="AF1509" s="10">
        <f t="shared" si="2"/>
        <v>0</v>
      </c>
      <c r="AG1509" s="10">
        <f t="shared" si="3"/>
        <v>0</v>
      </c>
      <c r="AH1509" s="10">
        <f t="shared" si="4"/>
        <v>1</v>
      </c>
      <c r="AI1509" s="10">
        <f t="shared" si="5"/>
        <v>0</v>
      </c>
      <c r="AJ1509" s="9">
        <f>ROUNDUP(SUM(VLOOKUP(F1509,'Pontuação 3.0'!A$2:B$11,2,FALSE),VLOOKUP(E1509,'Pontuação 3.0'!C$2:D$11,2,FALSE),VLOOKUP(H1509,'Pontuação 3.0'!I$2:J$11,2,FALSE),VLOOKUP(J1509,'Pontuação 3.0'!G$2:H$11,2,FALSE),VLOOKUP(G1509,'Pontuação 3.0'!E$2:F$11,2,FALSE),VLOOKUP(K1509,'Pontuação 3.0'!K$2:L$11,2,FALSE),VLOOKUP(L1509,'Pontuação 3.0'!M$2:N$13,2,FALSE)),0)</f>
        <v>1982</v>
      </c>
      <c r="AK1509" s="9">
        <f t="shared" si="6"/>
        <v>198</v>
      </c>
      <c r="AL1509" s="9" t="str">
        <f t="array" ref="AL1509">IFERROR(INDEX('Pontuação 3.0'!G$13:G$191, MATCH(AK1509, 'Pontuação 3.0'!F$13:F$191, 0)), "Faixa Indefinida")</f>
        <v>C</v>
      </c>
      <c r="AM1509" s="9">
        <f t="shared" si="7"/>
        <v>0</v>
      </c>
      <c r="AN1509" s="9">
        <f t="shared" si="8"/>
        <v>0</v>
      </c>
      <c r="AO1509" s="9">
        <f t="shared" si="9"/>
        <v>1</v>
      </c>
      <c r="AP1509" s="9">
        <f t="shared" si="10"/>
        <v>0</v>
      </c>
      <c r="AQ1509" s="8"/>
    </row>
    <row r="1510" ht="15.75" customHeight="1">
      <c r="A1510" s="7">
        <v>45681.0</v>
      </c>
      <c r="B1510" s="8" t="s">
        <v>3422</v>
      </c>
      <c r="C1510" s="8" t="s">
        <v>3423</v>
      </c>
      <c r="D1510" s="11">
        <v>1.1980476943E10</v>
      </c>
      <c r="E1510" s="8" t="s">
        <v>11868</v>
      </c>
      <c r="F1510" s="8" t="s">
        <v>11834</v>
      </c>
      <c r="G1510" s="8" t="s">
        <v>11843</v>
      </c>
      <c r="H1510" s="8" t="s">
        <v>11865</v>
      </c>
      <c r="I1510" s="8" t="s">
        <v>11845</v>
      </c>
      <c r="J1510" s="8" t="s">
        <v>11838</v>
      </c>
      <c r="K1510" s="8" t="s">
        <v>11837</v>
      </c>
      <c r="L1510" s="8" t="s">
        <v>11847</v>
      </c>
      <c r="M1510" s="8" t="s">
        <v>11848</v>
      </c>
      <c r="N1510" s="12" t="s">
        <v>11</v>
      </c>
      <c r="O1510" s="12" t="s">
        <v>13</v>
      </c>
      <c r="P1510" s="12" t="s">
        <v>40</v>
      </c>
      <c r="Q1510" s="12" t="s">
        <v>65</v>
      </c>
      <c r="R1510" s="12" t="s">
        <v>20</v>
      </c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9">
        <f>ROUNDUP(SUM(VLOOKUP(F1510,'Pontuação'!A$2:B$11,2,FALSE),VLOOKUP(E1510,'Pontuação'!C$2:D$11,2,FALSE),VLOOKUP(H1510,'Pontuação'!I$2:J$11,2,FALSE),VLOOKUP(J1510,'Pontuação'!G$2:H$11,2,FALSE),VLOOKUP(L1510,'Pontuação'!M$2:N$13,2,FALSE)),0)</f>
        <v>1981</v>
      </c>
      <c r="AD1510" s="10">
        <f t="shared" si="1"/>
        <v>198</v>
      </c>
      <c r="AE1510" s="10" t="str">
        <f t="array" ref="AE1510">IFERROR(INDEX('Pontuação'!G$13:G$101, MATCH(AD1510, 'Pontuação'!F$13:F$101, 0)), "Faixa Indefinida")</f>
        <v>A</v>
      </c>
      <c r="AF1510" s="10">
        <f t="shared" si="2"/>
        <v>1</v>
      </c>
      <c r="AG1510" s="10">
        <f t="shared" si="3"/>
        <v>0</v>
      </c>
      <c r="AH1510" s="10">
        <f t="shared" si="4"/>
        <v>0</v>
      </c>
      <c r="AI1510" s="10">
        <f t="shared" si="5"/>
        <v>0</v>
      </c>
      <c r="AJ1510" s="9">
        <f>ROUNDUP(SUM(VLOOKUP(F1510,'Pontuação 3.0'!A$2:B$11,2,FALSE),VLOOKUP(E1510,'Pontuação 3.0'!C$2:D$11,2,FALSE),VLOOKUP(H1510,'Pontuação 3.0'!I$2:J$11,2,FALSE),VLOOKUP(J1510,'Pontuação 3.0'!G$2:H$11,2,FALSE),VLOOKUP(G1510,'Pontuação 3.0'!E$2:F$11,2,FALSE),VLOOKUP(K1510,'Pontuação 3.0'!K$2:L$11,2,FALSE),VLOOKUP(L1510,'Pontuação 3.0'!M$2:N$13,2,FALSE)),0)</f>
        <v>2256</v>
      </c>
      <c r="AK1510" s="9">
        <f t="shared" si="6"/>
        <v>226</v>
      </c>
      <c r="AL1510" s="9" t="str">
        <f t="array" ref="AL1510">IFERROR(INDEX('Pontuação 3.0'!G$13:G$191, MATCH(AK1510, 'Pontuação 3.0'!F$13:F$191, 0)), "Faixa Indefinida")</f>
        <v>B</v>
      </c>
      <c r="AM1510" s="9">
        <f t="shared" si="7"/>
        <v>0</v>
      </c>
      <c r="AN1510" s="9">
        <f t="shared" si="8"/>
        <v>1</v>
      </c>
      <c r="AO1510" s="9">
        <f t="shared" si="9"/>
        <v>0</v>
      </c>
      <c r="AP1510" s="9">
        <f t="shared" si="10"/>
        <v>0</v>
      </c>
      <c r="AQ1510" s="8"/>
    </row>
    <row r="1511" ht="15.75" customHeight="1">
      <c r="A1511" s="7">
        <v>45681.0</v>
      </c>
      <c r="B1511" s="8" t="s">
        <v>3432</v>
      </c>
      <c r="C1511" s="8" t="s">
        <v>3433</v>
      </c>
      <c r="D1511" s="11">
        <v>1.1977406135E10</v>
      </c>
      <c r="E1511" s="8" t="s">
        <v>11868</v>
      </c>
      <c r="F1511" s="8" t="s">
        <v>11842</v>
      </c>
      <c r="G1511" s="8" t="s">
        <v>11835</v>
      </c>
      <c r="H1511" s="8" t="s">
        <v>11850</v>
      </c>
      <c r="I1511" s="8" t="s">
        <v>11837</v>
      </c>
      <c r="J1511" s="8" t="s">
        <v>11852</v>
      </c>
      <c r="K1511" s="8" t="s">
        <v>11837</v>
      </c>
      <c r="L1511" s="8" t="s">
        <v>11847</v>
      </c>
      <c r="M1511" s="8" t="s">
        <v>11849</v>
      </c>
      <c r="N1511" s="12" t="s">
        <v>11</v>
      </c>
      <c r="O1511" s="12" t="s">
        <v>13</v>
      </c>
      <c r="P1511" s="12" t="s">
        <v>12</v>
      </c>
      <c r="Q1511" s="12" t="s">
        <v>15</v>
      </c>
      <c r="R1511" s="12" t="s">
        <v>14</v>
      </c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9">
        <f>ROUNDUP(SUM(VLOOKUP(F1511,'Pontuação'!A$2:B$11,2,FALSE),VLOOKUP(E1511,'Pontuação'!C$2:D$11,2,FALSE),VLOOKUP(H1511,'Pontuação'!I$2:J$11,2,FALSE),VLOOKUP(J1511,'Pontuação'!G$2:H$11,2,FALSE),VLOOKUP(L1511,'Pontuação'!M$2:N$13,2,FALSE)),0)</f>
        <v>1794</v>
      </c>
      <c r="AD1511" s="10">
        <f t="shared" si="1"/>
        <v>179</v>
      </c>
      <c r="AE1511" s="10" t="str">
        <f t="array" ref="AE1511">IFERROR(INDEX('Pontuação'!G$13:G$101, MATCH(AD1511, 'Pontuação'!F$13:F$101, 0)), "Faixa Indefinida")</f>
        <v>B</v>
      </c>
      <c r="AF1511" s="10">
        <f t="shared" si="2"/>
        <v>0</v>
      </c>
      <c r="AG1511" s="10">
        <f t="shared" si="3"/>
        <v>1</v>
      </c>
      <c r="AH1511" s="10">
        <f t="shared" si="4"/>
        <v>0</v>
      </c>
      <c r="AI1511" s="10">
        <f t="shared" si="5"/>
        <v>0</v>
      </c>
      <c r="AJ1511" s="9">
        <f>ROUNDUP(SUM(VLOOKUP(F1511,'Pontuação 3.0'!A$2:B$11,2,FALSE),VLOOKUP(E1511,'Pontuação 3.0'!C$2:D$11,2,FALSE),VLOOKUP(H1511,'Pontuação 3.0'!I$2:J$11,2,FALSE),VLOOKUP(J1511,'Pontuação 3.0'!G$2:H$11,2,FALSE),VLOOKUP(G1511,'Pontuação 3.0'!E$2:F$11,2,FALSE),VLOOKUP(K1511,'Pontuação 3.0'!K$2:L$11,2,FALSE),VLOOKUP(L1511,'Pontuação 3.0'!M$2:N$13,2,FALSE)),0)</f>
        <v>2190</v>
      </c>
      <c r="AK1511" s="9">
        <f t="shared" si="6"/>
        <v>219</v>
      </c>
      <c r="AL1511" s="9" t="str">
        <f t="array" ref="AL1511">IFERROR(INDEX('Pontuação 3.0'!G$13:G$191, MATCH(AK1511, 'Pontuação 3.0'!F$13:F$191, 0)), "Faixa Indefinida")</f>
        <v>B</v>
      </c>
      <c r="AM1511" s="9">
        <f t="shared" si="7"/>
        <v>0</v>
      </c>
      <c r="AN1511" s="9">
        <f t="shared" si="8"/>
        <v>1</v>
      </c>
      <c r="AO1511" s="9">
        <f t="shared" si="9"/>
        <v>0</v>
      </c>
      <c r="AP1511" s="9">
        <f t="shared" si="10"/>
        <v>0</v>
      </c>
      <c r="AQ1511" s="8"/>
    </row>
    <row r="1512" ht="15.75" customHeight="1">
      <c r="A1512" s="7">
        <v>45681.0</v>
      </c>
      <c r="B1512" s="8" t="s">
        <v>3430</v>
      </c>
      <c r="C1512" s="8" t="s">
        <v>3431</v>
      </c>
      <c r="D1512" s="11">
        <v>3.1993510921E10</v>
      </c>
      <c r="E1512" s="8" t="s">
        <v>11833</v>
      </c>
      <c r="F1512" s="8" t="s">
        <v>11834</v>
      </c>
      <c r="G1512" s="8" t="s">
        <v>11835</v>
      </c>
      <c r="H1512" s="8" t="s">
        <v>11844</v>
      </c>
      <c r="I1512" s="8" t="s">
        <v>11837</v>
      </c>
      <c r="J1512" s="8" t="s">
        <v>11846</v>
      </c>
      <c r="K1512" s="8" t="s">
        <v>11837</v>
      </c>
      <c r="L1512" s="8" t="s">
        <v>11847</v>
      </c>
      <c r="M1512" s="8" t="s">
        <v>11849</v>
      </c>
      <c r="N1512" s="12" t="s">
        <v>11</v>
      </c>
      <c r="O1512" s="12" t="s">
        <v>13</v>
      </c>
      <c r="P1512" s="12" t="s">
        <v>23</v>
      </c>
      <c r="Q1512" s="12" t="s">
        <v>15</v>
      </c>
      <c r="R1512" s="12" t="s">
        <v>20</v>
      </c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9">
        <f>ROUNDUP(SUM(VLOOKUP(F1512,'Pontuação'!A$2:B$11,2,FALSE),VLOOKUP(E1512,'Pontuação'!C$2:D$11,2,FALSE),VLOOKUP(H1512,'Pontuação'!I$2:J$11,2,FALSE),VLOOKUP(J1512,'Pontuação'!G$2:H$11,2,FALSE),VLOOKUP(L1512,'Pontuação'!M$2:N$13,2,FALSE)),0)</f>
        <v>1715</v>
      </c>
      <c r="AD1512" s="10">
        <f t="shared" si="1"/>
        <v>172</v>
      </c>
      <c r="AE1512" s="10" t="str">
        <f t="array" ref="AE1512">IFERROR(INDEX('Pontuação'!G$13:G$101, MATCH(AD1512, 'Pontuação'!F$13:F$101, 0)), "Faixa Indefinida")</f>
        <v>B</v>
      </c>
      <c r="AF1512" s="10">
        <f t="shared" si="2"/>
        <v>0</v>
      </c>
      <c r="AG1512" s="10">
        <f t="shared" si="3"/>
        <v>1</v>
      </c>
      <c r="AH1512" s="10">
        <f t="shared" si="4"/>
        <v>0</v>
      </c>
      <c r="AI1512" s="10">
        <f t="shared" si="5"/>
        <v>0</v>
      </c>
      <c r="AJ1512" s="9">
        <f>ROUNDUP(SUM(VLOOKUP(F1512,'Pontuação 3.0'!A$2:B$11,2,FALSE),VLOOKUP(E1512,'Pontuação 3.0'!C$2:D$11,2,FALSE),VLOOKUP(H1512,'Pontuação 3.0'!I$2:J$11,2,FALSE),VLOOKUP(J1512,'Pontuação 3.0'!G$2:H$11,2,FALSE),VLOOKUP(G1512,'Pontuação 3.0'!E$2:F$11,2,FALSE),VLOOKUP(K1512,'Pontuação 3.0'!K$2:L$11,2,FALSE),VLOOKUP(L1512,'Pontuação 3.0'!M$2:N$13,2,FALSE)),0)</f>
        <v>2022</v>
      </c>
      <c r="AK1512" s="9">
        <f t="shared" si="6"/>
        <v>202</v>
      </c>
      <c r="AL1512" s="9" t="str">
        <f t="array" ref="AL1512">IFERROR(INDEX('Pontuação 3.0'!G$13:G$191, MATCH(AK1512, 'Pontuação 3.0'!F$13:F$191, 0)), "Faixa Indefinida")</f>
        <v>C</v>
      </c>
      <c r="AM1512" s="9">
        <f t="shared" si="7"/>
        <v>0</v>
      </c>
      <c r="AN1512" s="9">
        <f t="shared" si="8"/>
        <v>0</v>
      </c>
      <c r="AO1512" s="9">
        <f t="shared" si="9"/>
        <v>1</v>
      </c>
      <c r="AP1512" s="9">
        <f t="shared" si="10"/>
        <v>0</v>
      </c>
      <c r="AQ1512" s="8"/>
    </row>
    <row r="1513" ht="15.75" customHeight="1">
      <c r="A1513" s="7">
        <v>45681.0</v>
      </c>
      <c r="B1513" s="8" t="s">
        <v>3434</v>
      </c>
      <c r="C1513" s="8" t="s">
        <v>3435</v>
      </c>
      <c r="D1513" s="11">
        <v>9.99111511E8</v>
      </c>
      <c r="E1513" s="8" t="s">
        <v>11868</v>
      </c>
      <c r="F1513" s="8" t="s">
        <v>11834</v>
      </c>
      <c r="G1513" s="8" t="s">
        <v>11835</v>
      </c>
      <c r="H1513" s="8" t="s">
        <v>11850</v>
      </c>
      <c r="I1513" s="8" t="s">
        <v>11837</v>
      </c>
      <c r="J1513" s="8" t="s">
        <v>11846</v>
      </c>
      <c r="K1513" s="8" t="s">
        <v>11839</v>
      </c>
      <c r="L1513" s="8" t="s">
        <v>11847</v>
      </c>
      <c r="M1513" s="8" t="s">
        <v>11849</v>
      </c>
      <c r="N1513" s="12" t="s">
        <v>11</v>
      </c>
      <c r="O1513" s="12" t="s">
        <v>13</v>
      </c>
      <c r="P1513" s="12" t="s">
        <v>123</v>
      </c>
      <c r="Q1513" s="12" t="s">
        <v>15</v>
      </c>
      <c r="R1513" s="12" t="s">
        <v>14</v>
      </c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9">
        <f>ROUNDUP(SUM(VLOOKUP(F1513,'Pontuação'!A$2:B$11,2,FALSE),VLOOKUP(E1513,'Pontuação'!C$2:D$11,2,FALSE),VLOOKUP(H1513,'Pontuação'!I$2:J$11,2,FALSE),VLOOKUP(J1513,'Pontuação'!G$2:H$11,2,FALSE),VLOOKUP(L1513,'Pontuação'!M$2:N$13,2,FALSE)),0)</f>
        <v>1677</v>
      </c>
      <c r="AD1513" s="10">
        <f t="shared" si="1"/>
        <v>168</v>
      </c>
      <c r="AE1513" s="10" t="str">
        <f t="array" ref="AE1513">IFERROR(INDEX('Pontuação'!G$13:G$101, MATCH(AD1513, 'Pontuação'!F$13:F$101, 0)), "Faixa Indefinida")</f>
        <v>B</v>
      </c>
      <c r="AF1513" s="10">
        <f t="shared" si="2"/>
        <v>0</v>
      </c>
      <c r="AG1513" s="10">
        <f t="shared" si="3"/>
        <v>1</v>
      </c>
      <c r="AH1513" s="10">
        <f t="shared" si="4"/>
        <v>0</v>
      </c>
      <c r="AI1513" s="10">
        <f t="shared" si="5"/>
        <v>0</v>
      </c>
      <c r="AJ1513" s="9">
        <f>ROUNDUP(SUM(VLOOKUP(F1513,'Pontuação 3.0'!A$2:B$11,2,FALSE),VLOOKUP(E1513,'Pontuação 3.0'!C$2:D$11,2,FALSE),VLOOKUP(H1513,'Pontuação 3.0'!I$2:J$11,2,FALSE),VLOOKUP(J1513,'Pontuação 3.0'!G$2:H$11,2,FALSE),VLOOKUP(G1513,'Pontuação 3.0'!E$2:F$11,2,FALSE),VLOOKUP(K1513,'Pontuação 3.0'!K$2:L$11,2,FALSE),VLOOKUP(L1513,'Pontuação 3.0'!M$2:N$13,2,FALSE)),0)</f>
        <v>2166</v>
      </c>
      <c r="AK1513" s="9">
        <f t="shared" si="6"/>
        <v>217</v>
      </c>
      <c r="AL1513" s="9" t="str">
        <f t="array" ref="AL1513">IFERROR(INDEX('Pontuação 3.0'!G$13:G$191, MATCH(AK1513, 'Pontuação 3.0'!F$13:F$191, 0)), "Faixa Indefinida")</f>
        <v>B</v>
      </c>
      <c r="AM1513" s="9">
        <f t="shared" si="7"/>
        <v>0</v>
      </c>
      <c r="AN1513" s="9">
        <f t="shared" si="8"/>
        <v>1</v>
      </c>
      <c r="AO1513" s="9">
        <f t="shared" si="9"/>
        <v>0</v>
      </c>
      <c r="AP1513" s="9">
        <f t="shared" si="10"/>
        <v>0</v>
      </c>
      <c r="AQ1513" s="8"/>
    </row>
    <row r="1514" ht="15.75" customHeight="1">
      <c r="A1514" s="7">
        <v>45681.0</v>
      </c>
      <c r="B1514" s="8" t="s">
        <v>3439</v>
      </c>
      <c r="C1514" s="8" t="s">
        <v>3440</v>
      </c>
      <c r="D1514" s="11">
        <v>1.1988863234E10</v>
      </c>
      <c r="E1514" s="8" t="s">
        <v>11868</v>
      </c>
      <c r="F1514" s="8" t="s">
        <v>11842</v>
      </c>
      <c r="G1514" s="8" t="s">
        <v>11835</v>
      </c>
      <c r="H1514" s="8" t="s">
        <v>11856</v>
      </c>
      <c r="I1514" s="8" t="s">
        <v>11837</v>
      </c>
      <c r="J1514" s="8" t="s">
        <v>11846</v>
      </c>
      <c r="K1514" s="8" t="s">
        <v>11837</v>
      </c>
      <c r="L1514" s="8" t="s">
        <v>11857</v>
      </c>
      <c r="M1514" s="8" t="s">
        <v>11849</v>
      </c>
      <c r="N1514" s="12" t="s">
        <v>11</v>
      </c>
      <c r="O1514" s="12" t="s">
        <v>13</v>
      </c>
      <c r="P1514" s="12" t="s">
        <v>99</v>
      </c>
      <c r="Q1514" s="12" t="s">
        <v>15</v>
      </c>
      <c r="R1514" s="12" t="s">
        <v>20</v>
      </c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9">
        <f>ROUNDUP(SUM(VLOOKUP(F1514,'Pontuação'!A$2:B$11,2,FALSE),VLOOKUP(E1514,'Pontuação'!C$2:D$11,2,FALSE),VLOOKUP(H1514,'Pontuação'!I$2:J$11,2,FALSE),VLOOKUP(J1514,'Pontuação'!G$2:H$11,2,FALSE),VLOOKUP(L1514,'Pontuação'!M$2:N$13,2,FALSE)),0)</f>
        <v>1406</v>
      </c>
      <c r="AD1514" s="10">
        <f t="shared" si="1"/>
        <v>141</v>
      </c>
      <c r="AE1514" s="10" t="str">
        <f t="array" ref="AE1514">IFERROR(INDEX('Pontuação'!G$13:G$101, MATCH(AD1514, 'Pontuação'!F$13:F$101, 0)), "Faixa Indefinida")</f>
        <v>D</v>
      </c>
      <c r="AF1514" s="10">
        <f t="shared" si="2"/>
        <v>0</v>
      </c>
      <c r="AG1514" s="10">
        <f t="shared" si="3"/>
        <v>0</v>
      </c>
      <c r="AH1514" s="10">
        <f t="shared" si="4"/>
        <v>0</v>
      </c>
      <c r="AI1514" s="10">
        <f t="shared" si="5"/>
        <v>1</v>
      </c>
      <c r="AJ1514" s="9">
        <f>ROUNDUP(SUM(VLOOKUP(F1514,'Pontuação 3.0'!A$2:B$11,2,FALSE),VLOOKUP(E1514,'Pontuação 3.0'!C$2:D$11,2,FALSE),VLOOKUP(H1514,'Pontuação 3.0'!I$2:J$11,2,FALSE),VLOOKUP(J1514,'Pontuação 3.0'!G$2:H$11,2,FALSE),VLOOKUP(G1514,'Pontuação 3.0'!E$2:F$11,2,FALSE),VLOOKUP(K1514,'Pontuação 3.0'!K$2:L$11,2,FALSE),VLOOKUP(L1514,'Pontuação 3.0'!M$2:N$13,2,FALSE)),0)</f>
        <v>1774</v>
      </c>
      <c r="AK1514" s="9">
        <f t="shared" si="6"/>
        <v>177</v>
      </c>
      <c r="AL1514" s="9" t="str">
        <f t="array" ref="AL1514">IFERROR(INDEX('Pontuação 3.0'!G$13:G$191, MATCH(AK1514, 'Pontuação 3.0'!F$13:F$191, 0)), "Faixa Indefinida")</f>
        <v>D</v>
      </c>
      <c r="AM1514" s="9">
        <f t="shared" si="7"/>
        <v>0</v>
      </c>
      <c r="AN1514" s="9">
        <f t="shared" si="8"/>
        <v>0</v>
      </c>
      <c r="AO1514" s="9">
        <f t="shared" si="9"/>
        <v>0</v>
      </c>
      <c r="AP1514" s="9">
        <f t="shared" si="10"/>
        <v>1</v>
      </c>
      <c r="AQ1514" s="8"/>
    </row>
    <row r="1515" ht="15.75" customHeight="1">
      <c r="A1515" s="7">
        <v>45681.0</v>
      </c>
      <c r="B1515" s="8" t="s">
        <v>102</v>
      </c>
      <c r="C1515" s="8" t="s">
        <v>3438</v>
      </c>
      <c r="D1515" s="11">
        <v>3.1999075387E10</v>
      </c>
      <c r="E1515" s="8" t="s">
        <v>11833</v>
      </c>
      <c r="F1515" s="8" t="s">
        <v>11842</v>
      </c>
      <c r="G1515" s="8" t="s">
        <v>11843</v>
      </c>
      <c r="H1515" s="8" t="s">
        <v>11850</v>
      </c>
      <c r="I1515" s="8" t="s">
        <v>11837</v>
      </c>
      <c r="J1515" s="8" t="s">
        <v>11866</v>
      </c>
      <c r="K1515" s="8" t="s">
        <v>11839</v>
      </c>
      <c r="L1515" s="8" t="s">
        <v>11851</v>
      </c>
      <c r="M1515" s="8" t="s">
        <v>11859</v>
      </c>
      <c r="N1515" s="12" t="s">
        <v>11</v>
      </c>
      <c r="O1515" s="12" t="s">
        <v>13</v>
      </c>
      <c r="P1515" s="12" t="s">
        <v>23</v>
      </c>
      <c r="Q1515" s="12" t="s">
        <v>15</v>
      </c>
      <c r="R1515" s="12" t="s">
        <v>20</v>
      </c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9">
        <f>ROUNDUP(SUM(VLOOKUP(F1515,'Pontuação'!A$2:B$11,2,FALSE),VLOOKUP(E1515,'Pontuação'!C$2:D$11,2,FALSE),VLOOKUP(H1515,'Pontuação'!I$2:J$11,2,FALSE),VLOOKUP(J1515,'Pontuação'!G$2:H$11,2,FALSE),VLOOKUP(L1515,'Pontuação'!M$2:N$13,2,FALSE)),0)</f>
        <v>1831</v>
      </c>
      <c r="AD1515" s="10">
        <f t="shared" si="1"/>
        <v>183</v>
      </c>
      <c r="AE1515" s="10" t="str">
        <f t="array" ref="AE1515">IFERROR(INDEX('Pontuação'!G$13:G$101, MATCH(AD1515, 'Pontuação'!F$13:F$101, 0)), "Faixa Indefinida")</f>
        <v>B</v>
      </c>
      <c r="AF1515" s="10">
        <f t="shared" si="2"/>
        <v>0</v>
      </c>
      <c r="AG1515" s="10">
        <f t="shared" si="3"/>
        <v>1</v>
      </c>
      <c r="AH1515" s="10">
        <f t="shared" si="4"/>
        <v>0</v>
      </c>
      <c r="AI1515" s="10">
        <f t="shared" si="5"/>
        <v>0</v>
      </c>
      <c r="AJ1515" s="9">
        <f>ROUNDUP(SUM(VLOOKUP(F1515,'Pontuação 3.0'!A$2:B$11,2,FALSE),VLOOKUP(E1515,'Pontuação 3.0'!C$2:D$11,2,FALSE),VLOOKUP(H1515,'Pontuação 3.0'!I$2:J$11,2,FALSE),VLOOKUP(J1515,'Pontuação 3.0'!G$2:H$11,2,FALSE),VLOOKUP(G1515,'Pontuação 3.0'!E$2:F$11,2,FALSE),VLOOKUP(K1515,'Pontuação 3.0'!K$2:L$11,2,FALSE),VLOOKUP(L1515,'Pontuação 3.0'!M$2:N$13,2,FALSE)),0)</f>
        <v>2406</v>
      </c>
      <c r="AK1515" s="9">
        <f t="shared" si="6"/>
        <v>241</v>
      </c>
      <c r="AL1515" s="9" t="str">
        <f t="array" ref="AL1515">IFERROR(INDEX('Pontuação 3.0'!G$13:G$191, MATCH(AK1515, 'Pontuação 3.0'!F$13:F$191, 0)), "Faixa Indefinida")</f>
        <v>A</v>
      </c>
      <c r="AM1515" s="9">
        <f t="shared" si="7"/>
        <v>1</v>
      </c>
      <c r="AN1515" s="9">
        <f t="shared" si="8"/>
        <v>0</v>
      </c>
      <c r="AO1515" s="9">
        <f t="shared" si="9"/>
        <v>0</v>
      </c>
      <c r="AP1515" s="9">
        <f t="shared" si="10"/>
        <v>0</v>
      </c>
      <c r="AQ1515" s="8"/>
    </row>
    <row r="1516" ht="15.75" customHeight="1">
      <c r="A1516" s="7">
        <v>45681.0</v>
      </c>
      <c r="B1516" s="8" t="s">
        <v>3441</v>
      </c>
      <c r="C1516" s="8" t="s">
        <v>3442</v>
      </c>
      <c r="D1516" s="11">
        <v>8.498853938E10</v>
      </c>
      <c r="E1516" s="8" t="s">
        <v>11833</v>
      </c>
      <c r="F1516" s="8" t="s">
        <v>11834</v>
      </c>
      <c r="G1516" s="8" t="s">
        <v>11867</v>
      </c>
      <c r="H1516" s="8" t="s">
        <v>11856</v>
      </c>
      <c r="I1516" s="8" t="s">
        <v>11837</v>
      </c>
      <c r="J1516" s="8" t="s">
        <v>11846</v>
      </c>
      <c r="K1516" s="8" t="s">
        <v>11837</v>
      </c>
      <c r="L1516" s="8" t="s">
        <v>11851</v>
      </c>
      <c r="M1516" s="8" t="s">
        <v>11849</v>
      </c>
      <c r="N1516" s="12" t="s">
        <v>11</v>
      </c>
      <c r="O1516" s="12" t="s">
        <v>13</v>
      </c>
      <c r="P1516" s="12" t="s">
        <v>12</v>
      </c>
      <c r="Q1516" s="12" t="s">
        <v>15</v>
      </c>
      <c r="R1516" s="12" t="s">
        <v>14</v>
      </c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9">
        <f>ROUNDUP(SUM(VLOOKUP(F1516,'Pontuação'!A$2:B$11,2,FALSE),VLOOKUP(E1516,'Pontuação'!C$2:D$11,2,FALSE),VLOOKUP(H1516,'Pontuação'!I$2:J$11,2,FALSE),VLOOKUP(J1516,'Pontuação'!G$2:H$11,2,FALSE),VLOOKUP(L1516,'Pontuação'!M$2:N$13,2,FALSE)),0)</f>
        <v>1427</v>
      </c>
      <c r="AD1516" s="10">
        <f t="shared" si="1"/>
        <v>143</v>
      </c>
      <c r="AE1516" s="10" t="str">
        <f t="array" ref="AE1516">IFERROR(INDEX('Pontuação'!G$13:G$101, MATCH(AD1516, 'Pontuação'!F$13:F$101, 0)), "Faixa Indefinida")</f>
        <v>D</v>
      </c>
      <c r="AF1516" s="10">
        <f t="shared" si="2"/>
        <v>0</v>
      </c>
      <c r="AG1516" s="10">
        <f t="shared" si="3"/>
        <v>0</v>
      </c>
      <c r="AH1516" s="10">
        <f t="shared" si="4"/>
        <v>0</v>
      </c>
      <c r="AI1516" s="10">
        <f t="shared" si="5"/>
        <v>1</v>
      </c>
      <c r="AJ1516" s="9">
        <f>ROUNDUP(SUM(VLOOKUP(F1516,'Pontuação 3.0'!A$2:B$11,2,FALSE),VLOOKUP(E1516,'Pontuação 3.0'!C$2:D$11,2,FALSE),VLOOKUP(H1516,'Pontuação 3.0'!I$2:J$11,2,FALSE),VLOOKUP(J1516,'Pontuação 3.0'!G$2:H$11,2,FALSE),VLOOKUP(G1516,'Pontuação 3.0'!E$2:F$11,2,FALSE),VLOOKUP(K1516,'Pontuação 3.0'!K$2:L$11,2,FALSE),VLOOKUP(L1516,'Pontuação 3.0'!M$2:N$13,2,FALSE)),0)</f>
        <v>1691</v>
      </c>
      <c r="AK1516" s="9">
        <f t="shared" si="6"/>
        <v>169</v>
      </c>
      <c r="AL1516" s="9" t="str">
        <f t="array" ref="AL1516">IFERROR(INDEX('Pontuação 3.0'!G$13:G$191, MATCH(AK1516, 'Pontuação 3.0'!F$13:F$191, 0)), "Faixa Indefinida")</f>
        <v>D</v>
      </c>
      <c r="AM1516" s="9">
        <f t="shared" si="7"/>
        <v>0</v>
      </c>
      <c r="AN1516" s="9">
        <f t="shared" si="8"/>
        <v>0</v>
      </c>
      <c r="AO1516" s="9">
        <f t="shared" si="9"/>
        <v>0</v>
      </c>
      <c r="AP1516" s="9">
        <f t="shared" si="10"/>
        <v>1</v>
      </c>
      <c r="AQ1516" s="8"/>
    </row>
    <row r="1517" ht="15.75" customHeight="1">
      <c r="A1517" s="7">
        <v>45681.0</v>
      </c>
      <c r="B1517" s="8" t="s">
        <v>772</v>
      </c>
      <c r="C1517" s="8" t="s">
        <v>3443</v>
      </c>
      <c r="D1517" s="11">
        <v>4.199641712E10</v>
      </c>
      <c r="E1517" s="8" t="s">
        <v>11833</v>
      </c>
      <c r="F1517" s="8" t="s">
        <v>11842</v>
      </c>
      <c r="G1517" s="8" t="s">
        <v>11843</v>
      </c>
      <c r="H1517" s="8" t="s">
        <v>11844</v>
      </c>
      <c r="I1517" s="8" t="s">
        <v>11837</v>
      </c>
      <c r="J1517" s="8" t="s">
        <v>11846</v>
      </c>
      <c r="K1517" s="8" t="s">
        <v>11837</v>
      </c>
      <c r="L1517" s="8" t="s">
        <v>11847</v>
      </c>
      <c r="M1517" s="8" t="s">
        <v>11848</v>
      </c>
      <c r="N1517" s="12" t="s">
        <v>11</v>
      </c>
      <c r="O1517" s="12" t="s">
        <v>13</v>
      </c>
      <c r="P1517" s="12" t="s">
        <v>27</v>
      </c>
      <c r="Q1517" s="12" t="s">
        <v>15</v>
      </c>
      <c r="R1517" s="12" t="s">
        <v>20</v>
      </c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9">
        <f>ROUNDUP(SUM(VLOOKUP(F1517,'Pontuação'!A$2:B$11,2,FALSE),VLOOKUP(E1517,'Pontuação'!C$2:D$11,2,FALSE),VLOOKUP(H1517,'Pontuação'!I$2:J$11,2,FALSE),VLOOKUP(J1517,'Pontuação'!G$2:H$11,2,FALSE),VLOOKUP(L1517,'Pontuação'!M$2:N$13,2,FALSE)),0)</f>
        <v>1727</v>
      </c>
      <c r="AD1517" s="10">
        <f t="shared" si="1"/>
        <v>173</v>
      </c>
      <c r="AE1517" s="10" t="str">
        <f t="array" ref="AE1517">IFERROR(INDEX('Pontuação'!G$13:G$101, MATCH(AD1517, 'Pontuação'!F$13:F$101, 0)), "Faixa Indefinida")</f>
        <v>B</v>
      </c>
      <c r="AF1517" s="10">
        <f t="shared" si="2"/>
        <v>0</v>
      </c>
      <c r="AG1517" s="10">
        <f t="shared" si="3"/>
        <v>1</v>
      </c>
      <c r="AH1517" s="10">
        <f t="shared" si="4"/>
        <v>0</v>
      </c>
      <c r="AI1517" s="10">
        <f t="shared" si="5"/>
        <v>0</v>
      </c>
      <c r="AJ1517" s="9">
        <f>ROUNDUP(SUM(VLOOKUP(F1517,'Pontuação 3.0'!A$2:B$11,2,FALSE),VLOOKUP(E1517,'Pontuação 3.0'!C$2:D$11,2,FALSE),VLOOKUP(H1517,'Pontuação 3.0'!I$2:J$11,2,FALSE),VLOOKUP(J1517,'Pontuação 3.0'!G$2:H$11,2,FALSE),VLOOKUP(G1517,'Pontuação 3.0'!E$2:F$11,2,FALSE),VLOOKUP(K1517,'Pontuação 3.0'!K$2:L$11,2,FALSE),VLOOKUP(L1517,'Pontuação 3.0'!M$2:N$13,2,FALSE)),0)</f>
        <v>2295</v>
      </c>
      <c r="AK1517" s="9">
        <f t="shared" si="6"/>
        <v>230</v>
      </c>
      <c r="AL1517" s="9" t="str">
        <f t="array" ref="AL1517">IFERROR(INDEX('Pontuação 3.0'!G$13:G$191, MATCH(AK1517, 'Pontuação 3.0'!F$13:F$191, 0)), "Faixa Indefinida")</f>
        <v>B</v>
      </c>
      <c r="AM1517" s="9">
        <f t="shared" si="7"/>
        <v>0</v>
      </c>
      <c r="AN1517" s="9">
        <f t="shared" si="8"/>
        <v>1</v>
      </c>
      <c r="AO1517" s="9">
        <f t="shared" si="9"/>
        <v>0</v>
      </c>
      <c r="AP1517" s="9">
        <f t="shared" si="10"/>
        <v>0</v>
      </c>
      <c r="AQ1517" s="8"/>
    </row>
    <row r="1518" ht="15.75" customHeight="1">
      <c r="A1518" s="7">
        <v>45681.0</v>
      </c>
      <c r="B1518" s="8" t="s">
        <v>3444</v>
      </c>
      <c r="C1518" s="8" t="s">
        <v>3445</v>
      </c>
      <c r="D1518" s="13" t="s">
        <v>11945</v>
      </c>
      <c r="E1518" s="8" t="s">
        <v>11833</v>
      </c>
      <c r="F1518" s="8" t="s">
        <v>11834</v>
      </c>
      <c r="G1518" s="8" t="s">
        <v>11843</v>
      </c>
      <c r="H1518" s="8" t="s">
        <v>11836</v>
      </c>
      <c r="I1518" s="8" t="s">
        <v>11837</v>
      </c>
      <c r="J1518" s="8" t="s">
        <v>11838</v>
      </c>
      <c r="K1518" s="8" t="s">
        <v>11837</v>
      </c>
      <c r="L1518" s="8" t="s">
        <v>11847</v>
      </c>
      <c r="M1518" s="8" t="s">
        <v>11853</v>
      </c>
      <c r="N1518" s="12" t="s">
        <v>11</v>
      </c>
      <c r="O1518" s="12" t="s">
        <v>13</v>
      </c>
      <c r="P1518" s="12" t="s">
        <v>123</v>
      </c>
      <c r="Q1518" s="12" t="s">
        <v>15</v>
      </c>
      <c r="R1518" s="12" t="s">
        <v>14</v>
      </c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9">
        <f>ROUNDUP(SUM(VLOOKUP(F1518,'Pontuação'!A$2:B$11,2,FALSE),VLOOKUP(E1518,'Pontuação'!C$2:D$11,2,FALSE),VLOOKUP(H1518,'Pontuação'!I$2:J$11,2,FALSE),VLOOKUP(J1518,'Pontuação'!G$2:H$11,2,FALSE),VLOOKUP(L1518,'Pontuação'!M$2:N$13,2,FALSE)),0)</f>
        <v>1767</v>
      </c>
      <c r="AD1518" s="10">
        <f t="shared" si="1"/>
        <v>177</v>
      </c>
      <c r="AE1518" s="10" t="str">
        <f t="array" ref="AE1518">IFERROR(INDEX('Pontuação'!G$13:G$101, MATCH(AD1518, 'Pontuação'!F$13:F$101, 0)), "Faixa Indefinida")</f>
        <v>B</v>
      </c>
      <c r="AF1518" s="10">
        <f t="shared" si="2"/>
        <v>0</v>
      </c>
      <c r="AG1518" s="10">
        <f t="shared" si="3"/>
        <v>1</v>
      </c>
      <c r="AH1518" s="10">
        <f t="shared" si="4"/>
        <v>0</v>
      </c>
      <c r="AI1518" s="10">
        <f t="shared" si="5"/>
        <v>0</v>
      </c>
      <c r="AJ1518" s="9">
        <f>ROUNDUP(SUM(VLOOKUP(F1518,'Pontuação 3.0'!A$2:B$11,2,FALSE),VLOOKUP(E1518,'Pontuação 3.0'!C$2:D$11,2,FALSE),VLOOKUP(H1518,'Pontuação 3.0'!I$2:J$11,2,FALSE),VLOOKUP(J1518,'Pontuação 3.0'!G$2:H$11,2,FALSE),VLOOKUP(G1518,'Pontuação 3.0'!E$2:F$11,2,FALSE),VLOOKUP(K1518,'Pontuação 3.0'!K$2:L$11,2,FALSE),VLOOKUP(L1518,'Pontuação 3.0'!M$2:N$13,2,FALSE)),0)</f>
        <v>2242</v>
      </c>
      <c r="AK1518" s="9">
        <f t="shared" si="6"/>
        <v>224</v>
      </c>
      <c r="AL1518" s="9" t="str">
        <f t="array" ref="AL1518">IFERROR(INDEX('Pontuação 3.0'!G$13:G$191, MATCH(AK1518, 'Pontuação 3.0'!F$13:F$191, 0)), "Faixa Indefinida")</f>
        <v>B</v>
      </c>
      <c r="AM1518" s="9">
        <f t="shared" si="7"/>
        <v>0</v>
      </c>
      <c r="AN1518" s="9">
        <f t="shared" si="8"/>
        <v>1</v>
      </c>
      <c r="AO1518" s="9">
        <f t="shared" si="9"/>
        <v>0</v>
      </c>
      <c r="AP1518" s="9">
        <f t="shared" si="10"/>
        <v>0</v>
      </c>
      <c r="AQ1518" s="8"/>
    </row>
    <row r="1519" ht="15.75" customHeight="1">
      <c r="A1519" s="7">
        <v>45681.0</v>
      </c>
      <c r="B1519" s="8" t="s">
        <v>3446</v>
      </c>
      <c r="C1519" s="8" t="s">
        <v>3447</v>
      </c>
      <c r="D1519" s="11">
        <v>8.5996013025E10</v>
      </c>
      <c r="E1519" s="8" t="s">
        <v>11833</v>
      </c>
      <c r="F1519" s="8" t="s">
        <v>11834</v>
      </c>
      <c r="G1519" s="8" t="s">
        <v>11843</v>
      </c>
      <c r="H1519" s="8" t="s">
        <v>11850</v>
      </c>
      <c r="I1519" s="8" t="s">
        <v>11837</v>
      </c>
      <c r="J1519" s="8" t="s">
        <v>11846</v>
      </c>
      <c r="K1519" s="8" t="s">
        <v>11837</v>
      </c>
      <c r="L1519" s="8" t="s">
        <v>11851</v>
      </c>
      <c r="M1519" s="8" t="s">
        <v>11853</v>
      </c>
      <c r="N1519" s="12" t="s">
        <v>11</v>
      </c>
      <c r="O1519" s="12" t="s">
        <v>13</v>
      </c>
      <c r="P1519" s="12" t="s">
        <v>27</v>
      </c>
      <c r="Q1519" s="12" t="s">
        <v>357</v>
      </c>
      <c r="R1519" s="12" t="s">
        <v>20</v>
      </c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9">
        <f>ROUNDUP(SUM(VLOOKUP(F1519,'Pontuação'!A$2:B$11,2,FALSE),VLOOKUP(E1519,'Pontuação'!C$2:D$11,2,FALSE),VLOOKUP(H1519,'Pontuação'!I$2:J$11,2,FALSE),VLOOKUP(J1519,'Pontuação'!G$2:H$11,2,FALSE),VLOOKUP(L1519,'Pontuação'!M$2:N$13,2,FALSE)),0)</f>
        <v>1541</v>
      </c>
      <c r="AD1519" s="10">
        <f t="shared" si="1"/>
        <v>154</v>
      </c>
      <c r="AE1519" s="10" t="str">
        <f t="array" ref="AE1519">IFERROR(INDEX('Pontuação'!G$13:G$101, MATCH(AD1519, 'Pontuação'!F$13:F$101, 0)), "Faixa Indefinida")</f>
        <v>C</v>
      </c>
      <c r="AF1519" s="10">
        <f t="shared" si="2"/>
        <v>0</v>
      </c>
      <c r="AG1519" s="10">
        <f t="shared" si="3"/>
        <v>0</v>
      </c>
      <c r="AH1519" s="10">
        <f t="shared" si="4"/>
        <v>1</v>
      </c>
      <c r="AI1519" s="10">
        <f t="shared" si="5"/>
        <v>0</v>
      </c>
      <c r="AJ1519" s="9">
        <f>ROUNDUP(SUM(VLOOKUP(F1519,'Pontuação 3.0'!A$2:B$11,2,FALSE),VLOOKUP(E1519,'Pontuação 3.0'!C$2:D$11,2,FALSE),VLOOKUP(H1519,'Pontuação 3.0'!I$2:J$11,2,FALSE),VLOOKUP(J1519,'Pontuação 3.0'!G$2:H$11,2,FALSE),VLOOKUP(G1519,'Pontuação 3.0'!E$2:F$11,2,FALSE),VLOOKUP(K1519,'Pontuação 3.0'!K$2:L$11,2,FALSE),VLOOKUP(L1519,'Pontuação 3.0'!M$2:N$13,2,FALSE)),0)</f>
        <v>1989</v>
      </c>
      <c r="AK1519" s="9">
        <f t="shared" si="6"/>
        <v>199</v>
      </c>
      <c r="AL1519" s="9" t="str">
        <f t="array" ref="AL1519">IFERROR(INDEX('Pontuação 3.0'!G$13:G$191, MATCH(AK1519, 'Pontuação 3.0'!F$13:F$191, 0)), "Faixa Indefinida")</f>
        <v>C</v>
      </c>
      <c r="AM1519" s="9">
        <f t="shared" si="7"/>
        <v>0</v>
      </c>
      <c r="AN1519" s="9">
        <f t="shared" si="8"/>
        <v>0</v>
      </c>
      <c r="AO1519" s="9">
        <f t="shared" si="9"/>
        <v>1</v>
      </c>
      <c r="AP1519" s="9">
        <f t="shared" si="10"/>
        <v>0</v>
      </c>
      <c r="AQ1519" s="8"/>
    </row>
    <row r="1520" ht="15.75" customHeight="1">
      <c r="A1520" s="7">
        <v>45681.0</v>
      </c>
      <c r="B1520" s="8" t="s">
        <v>264</v>
      </c>
      <c r="C1520" s="8" t="s">
        <v>3448</v>
      </c>
      <c r="D1520" s="11">
        <v>6.5999146985E10</v>
      </c>
      <c r="E1520" s="8" t="s">
        <v>11833</v>
      </c>
      <c r="F1520" s="8" t="s">
        <v>11834</v>
      </c>
      <c r="G1520" s="8" t="s">
        <v>11843</v>
      </c>
      <c r="H1520" s="8" t="s">
        <v>11836</v>
      </c>
      <c r="I1520" s="8" t="s">
        <v>11837</v>
      </c>
      <c r="J1520" s="8" t="s">
        <v>11852</v>
      </c>
      <c r="K1520" s="8" t="s">
        <v>11837</v>
      </c>
      <c r="L1520" s="8" t="s">
        <v>11870</v>
      </c>
      <c r="M1520" s="8" t="s">
        <v>11849</v>
      </c>
      <c r="N1520" s="12" t="s">
        <v>11</v>
      </c>
      <c r="O1520" s="12" t="s">
        <v>13</v>
      </c>
      <c r="P1520" s="12" t="s">
        <v>123</v>
      </c>
      <c r="Q1520" s="12" t="s">
        <v>15</v>
      </c>
      <c r="R1520" s="12" t="s">
        <v>14</v>
      </c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9">
        <f>ROUNDUP(SUM(VLOOKUP(F1520,'Pontuação'!A$2:B$11,2,FALSE),VLOOKUP(E1520,'Pontuação'!C$2:D$11,2,FALSE),VLOOKUP(H1520,'Pontuação'!I$2:J$11,2,FALSE),VLOOKUP(J1520,'Pontuação'!G$2:H$11,2,FALSE),VLOOKUP(L1520,'Pontuação'!M$2:N$13,2,FALSE)),0)</f>
        <v>1532</v>
      </c>
      <c r="AD1520" s="10">
        <f t="shared" si="1"/>
        <v>153</v>
      </c>
      <c r="AE1520" s="10" t="str">
        <f t="array" ref="AE1520">IFERROR(INDEX('Pontuação'!G$13:G$101, MATCH(AD1520, 'Pontuação'!F$13:F$101, 0)), "Faixa Indefinida")</f>
        <v>C</v>
      </c>
      <c r="AF1520" s="10">
        <f t="shared" si="2"/>
        <v>0</v>
      </c>
      <c r="AG1520" s="10">
        <f t="shared" si="3"/>
        <v>0</v>
      </c>
      <c r="AH1520" s="10">
        <f t="shared" si="4"/>
        <v>1</v>
      </c>
      <c r="AI1520" s="10">
        <f t="shared" si="5"/>
        <v>0</v>
      </c>
      <c r="AJ1520" s="9">
        <f>ROUNDUP(SUM(VLOOKUP(F1520,'Pontuação 3.0'!A$2:B$11,2,FALSE),VLOOKUP(E1520,'Pontuação 3.0'!C$2:D$11,2,FALSE),VLOOKUP(H1520,'Pontuação 3.0'!I$2:J$11,2,FALSE),VLOOKUP(J1520,'Pontuação 3.0'!G$2:H$11,2,FALSE),VLOOKUP(G1520,'Pontuação 3.0'!E$2:F$11,2,FALSE),VLOOKUP(K1520,'Pontuação 3.0'!K$2:L$11,2,FALSE),VLOOKUP(L1520,'Pontuação 3.0'!M$2:N$13,2,FALSE)),0)</f>
        <v>2227</v>
      </c>
      <c r="AK1520" s="9">
        <f t="shared" si="6"/>
        <v>223</v>
      </c>
      <c r="AL1520" s="9" t="str">
        <f t="array" ref="AL1520">IFERROR(INDEX('Pontuação 3.0'!G$13:G$191, MATCH(AK1520, 'Pontuação 3.0'!F$13:F$191, 0)), "Faixa Indefinida")</f>
        <v>B</v>
      </c>
      <c r="AM1520" s="9">
        <f t="shared" si="7"/>
        <v>0</v>
      </c>
      <c r="AN1520" s="9">
        <f t="shared" si="8"/>
        <v>1</v>
      </c>
      <c r="AO1520" s="9">
        <f t="shared" si="9"/>
        <v>0</v>
      </c>
      <c r="AP1520" s="9">
        <f t="shared" si="10"/>
        <v>0</v>
      </c>
      <c r="AQ1520" s="8"/>
    </row>
    <row r="1521" ht="15.75" customHeight="1">
      <c r="A1521" s="7">
        <v>45681.0</v>
      </c>
      <c r="B1521" s="8" t="s">
        <v>3449</v>
      </c>
      <c r="C1521" s="8" t="s">
        <v>3450</v>
      </c>
      <c r="D1521" s="11">
        <v>9.1985298971E10</v>
      </c>
      <c r="E1521" s="8" t="s">
        <v>11833</v>
      </c>
      <c r="F1521" s="8" t="s">
        <v>11842</v>
      </c>
      <c r="G1521" s="8" t="s">
        <v>11835</v>
      </c>
      <c r="H1521" s="8" t="s">
        <v>11850</v>
      </c>
      <c r="I1521" s="8" t="s">
        <v>11837</v>
      </c>
      <c r="J1521" s="8" t="s">
        <v>11846</v>
      </c>
      <c r="K1521" s="8" t="s">
        <v>11837</v>
      </c>
      <c r="L1521" s="8" t="s">
        <v>11840</v>
      </c>
      <c r="M1521" s="8" t="s">
        <v>11859</v>
      </c>
      <c r="N1521" s="12" t="s">
        <v>11</v>
      </c>
      <c r="O1521" s="12" t="s">
        <v>13</v>
      </c>
      <c r="P1521" s="12" t="s">
        <v>112</v>
      </c>
      <c r="Q1521" s="12" t="s">
        <v>15</v>
      </c>
      <c r="R1521" s="12" t="s">
        <v>14</v>
      </c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9">
        <f>ROUNDUP(SUM(VLOOKUP(F1521,'Pontuação'!A$2:B$11,2,FALSE),VLOOKUP(E1521,'Pontuação'!C$2:D$11,2,FALSE),VLOOKUP(H1521,'Pontuação'!I$2:J$11,2,FALSE),VLOOKUP(J1521,'Pontuação'!G$2:H$11,2,FALSE),VLOOKUP(L1521,'Pontuação'!M$2:N$13,2,FALSE)),0)</f>
        <v>1597</v>
      </c>
      <c r="AD1521" s="10">
        <f t="shared" si="1"/>
        <v>160</v>
      </c>
      <c r="AE1521" s="10" t="str">
        <f t="array" ref="AE1521">IFERROR(INDEX('Pontuação'!G$13:G$101, MATCH(AD1521, 'Pontuação'!F$13:F$101, 0)), "Faixa Indefinida")</f>
        <v>C</v>
      </c>
      <c r="AF1521" s="10">
        <f t="shared" si="2"/>
        <v>0</v>
      </c>
      <c r="AG1521" s="10">
        <f t="shared" si="3"/>
        <v>0</v>
      </c>
      <c r="AH1521" s="10">
        <f t="shared" si="4"/>
        <v>1</v>
      </c>
      <c r="AI1521" s="10">
        <f t="shared" si="5"/>
        <v>0</v>
      </c>
      <c r="AJ1521" s="9">
        <f>ROUNDUP(SUM(VLOOKUP(F1521,'Pontuação 3.0'!A$2:B$11,2,FALSE),VLOOKUP(E1521,'Pontuação 3.0'!C$2:D$11,2,FALSE),VLOOKUP(H1521,'Pontuação 3.0'!I$2:J$11,2,FALSE),VLOOKUP(J1521,'Pontuação 3.0'!G$2:H$11,2,FALSE),VLOOKUP(G1521,'Pontuação 3.0'!E$2:F$11,2,FALSE),VLOOKUP(K1521,'Pontuação 3.0'!K$2:L$11,2,FALSE),VLOOKUP(L1521,'Pontuação 3.0'!M$2:N$13,2,FALSE)),0)</f>
        <v>1960</v>
      </c>
      <c r="AK1521" s="9">
        <f t="shared" si="6"/>
        <v>196</v>
      </c>
      <c r="AL1521" s="9" t="str">
        <f t="array" ref="AL1521">IFERROR(INDEX('Pontuação 3.0'!G$13:G$191, MATCH(AK1521, 'Pontuação 3.0'!F$13:F$191, 0)), "Faixa Indefinida")</f>
        <v>C</v>
      </c>
      <c r="AM1521" s="9">
        <f t="shared" si="7"/>
        <v>0</v>
      </c>
      <c r="AN1521" s="9">
        <f t="shared" si="8"/>
        <v>0</v>
      </c>
      <c r="AO1521" s="9">
        <f t="shared" si="9"/>
        <v>1</v>
      </c>
      <c r="AP1521" s="9">
        <f t="shared" si="10"/>
        <v>0</v>
      </c>
      <c r="AQ1521" s="8"/>
    </row>
    <row r="1522" ht="15.75" customHeight="1">
      <c r="A1522" s="7">
        <v>45681.0</v>
      </c>
      <c r="B1522" s="8" t="s">
        <v>3457</v>
      </c>
      <c r="C1522" s="8" t="s">
        <v>3458</v>
      </c>
      <c r="D1522" s="8" t="s">
        <v>3459</v>
      </c>
      <c r="E1522" s="8" t="s">
        <v>11833</v>
      </c>
      <c r="F1522" s="8" t="s">
        <v>11842</v>
      </c>
      <c r="G1522" s="8" t="s">
        <v>11843</v>
      </c>
      <c r="H1522" s="8" t="s">
        <v>11850</v>
      </c>
      <c r="I1522" s="8" t="s">
        <v>11837</v>
      </c>
      <c r="J1522" s="8" t="s">
        <v>11846</v>
      </c>
      <c r="K1522" s="8" t="s">
        <v>11837</v>
      </c>
      <c r="L1522" s="8" t="s">
        <v>11840</v>
      </c>
      <c r="M1522" s="8" t="s">
        <v>11848</v>
      </c>
      <c r="N1522" s="12" t="s">
        <v>11</v>
      </c>
      <c r="O1522" s="12" t="s">
        <v>13</v>
      </c>
      <c r="P1522" s="12" t="s">
        <v>27</v>
      </c>
      <c r="Q1522" s="12" t="s">
        <v>15</v>
      </c>
      <c r="R1522" s="12" t="s">
        <v>20</v>
      </c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9">
        <f>ROUNDUP(SUM(VLOOKUP(F1522,'Pontuação'!A$2:B$11,2,FALSE),VLOOKUP(E1522,'Pontuação'!C$2:D$11,2,FALSE),VLOOKUP(H1522,'Pontuação'!I$2:J$11,2,FALSE),VLOOKUP(J1522,'Pontuação'!G$2:H$11,2,FALSE),VLOOKUP(L1522,'Pontuação'!M$2:N$13,2,FALSE)),0)</f>
        <v>1597</v>
      </c>
      <c r="AD1522" s="10">
        <f t="shared" si="1"/>
        <v>160</v>
      </c>
      <c r="AE1522" s="10" t="str">
        <f t="array" ref="AE1522">IFERROR(INDEX('Pontuação'!G$13:G$101, MATCH(AD1522, 'Pontuação'!F$13:F$101, 0)), "Faixa Indefinida")</f>
        <v>C</v>
      </c>
      <c r="AF1522" s="10">
        <f t="shared" si="2"/>
        <v>0</v>
      </c>
      <c r="AG1522" s="10">
        <f t="shared" si="3"/>
        <v>0</v>
      </c>
      <c r="AH1522" s="10">
        <f t="shared" si="4"/>
        <v>1</v>
      </c>
      <c r="AI1522" s="10">
        <f t="shared" si="5"/>
        <v>0</v>
      </c>
      <c r="AJ1522" s="9">
        <f>ROUNDUP(SUM(VLOOKUP(F1522,'Pontuação 3.0'!A$2:B$11,2,FALSE),VLOOKUP(E1522,'Pontuação 3.0'!C$2:D$11,2,FALSE),VLOOKUP(H1522,'Pontuação 3.0'!I$2:J$11,2,FALSE),VLOOKUP(J1522,'Pontuação 3.0'!G$2:H$11,2,FALSE),VLOOKUP(G1522,'Pontuação 3.0'!E$2:F$11,2,FALSE),VLOOKUP(K1522,'Pontuação 3.0'!K$2:L$11,2,FALSE),VLOOKUP(L1522,'Pontuação 3.0'!M$2:N$13,2,FALSE)),0)</f>
        <v>2100</v>
      </c>
      <c r="AK1522" s="9">
        <f t="shared" si="6"/>
        <v>210</v>
      </c>
      <c r="AL1522" s="9" t="str">
        <f t="array" ref="AL1522">IFERROR(INDEX('Pontuação 3.0'!G$13:G$191, MATCH(AK1522, 'Pontuação 3.0'!F$13:F$191, 0)), "Faixa Indefinida")</f>
        <v>C</v>
      </c>
      <c r="AM1522" s="9">
        <f t="shared" si="7"/>
        <v>0</v>
      </c>
      <c r="AN1522" s="9">
        <f t="shared" si="8"/>
        <v>0</v>
      </c>
      <c r="AO1522" s="9">
        <f t="shared" si="9"/>
        <v>1</v>
      </c>
      <c r="AP1522" s="9">
        <f t="shared" si="10"/>
        <v>0</v>
      </c>
      <c r="AQ1522" s="8"/>
    </row>
    <row r="1523" ht="15.75" customHeight="1">
      <c r="A1523" s="7">
        <v>45681.0</v>
      </c>
      <c r="B1523" s="8" t="s">
        <v>3460</v>
      </c>
      <c r="C1523" s="8" t="s">
        <v>3461</v>
      </c>
      <c r="D1523" s="11">
        <v>8.2999525701E10</v>
      </c>
      <c r="E1523" s="8" t="s">
        <v>11833</v>
      </c>
      <c r="F1523" s="8" t="s">
        <v>11842</v>
      </c>
      <c r="G1523" s="8" t="s">
        <v>11867</v>
      </c>
      <c r="H1523" s="8" t="s">
        <v>11856</v>
      </c>
      <c r="I1523" s="8" t="s">
        <v>11837</v>
      </c>
      <c r="J1523" s="8" t="s">
        <v>11852</v>
      </c>
      <c r="K1523" s="8" t="s">
        <v>11837</v>
      </c>
      <c r="L1523" s="8" t="s">
        <v>11870</v>
      </c>
      <c r="M1523" s="8" t="s">
        <v>11841</v>
      </c>
      <c r="N1523" s="12" t="s">
        <v>11</v>
      </c>
      <c r="O1523" s="12" t="s">
        <v>13</v>
      </c>
      <c r="P1523" s="12" t="s">
        <v>23</v>
      </c>
      <c r="Q1523" s="12" t="s">
        <v>15</v>
      </c>
      <c r="R1523" s="12" t="s">
        <v>20</v>
      </c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9">
        <f>ROUNDUP(SUM(VLOOKUP(F1523,'Pontuação'!A$2:B$11,2,FALSE),VLOOKUP(E1523,'Pontuação'!C$2:D$11,2,FALSE),VLOOKUP(H1523,'Pontuação'!I$2:J$11,2,FALSE),VLOOKUP(J1523,'Pontuação'!G$2:H$11,2,FALSE),VLOOKUP(L1523,'Pontuação'!M$2:N$13,2,FALSE)),0)</f>
        <v>1614</v>
      </c>
      <c r="AD1523" s="10">
        <f t="shared" si="1"/>
        <v>161</v>
      </c>
      <c r="AE1523" s="10" t="str">
        <f t="array" ref="AE1523">IFERROR(INDEX('Pontuação'!G$13:G$101, MATCH(AD1523, 'Pontuação'!F$13:F$101, 0)), "Faixa Indefinida")</f>
        <v>C</v>
      </c>
      <c r="AF1523" s="10">
        <f t="shared" si="2"/>
        <v>0</v>
      </c>
      <c r="AG1523" s="10">
        <f t="shared" si="3"/>
        <v>0</v>
      </c>
      <c r="AH1523" s="10">
        <f t="shared" si="4"/>
        <v>1</v>
      </c>
      <c r="AI1523" s="10">
        <f t="shared" si="5"/>
        <v>0</v>
      </c>
      <c r="AJ1523" s="9">
        <f>ROUNDUP(SUM(VLOOKUP(F1523,'Pontuação 3.0'!A$2:B$11,2,FALSE),VLOOKUP(E1523,'Pontuação 3.0'!C$2:D$11,2,FALSE),VLOOKUP(H1523,'Pontuação 3.0'!I$2:J$11,2,FALSE),VLOOKUP(J1523,'Pontuação 3.0'!G$2:H$11,2,FALSE),VLOOKUP(G1523,'Pontuação 3.0'!E$2:F$11,2,FALSE),VLOOKUP(K1523,'Pontuação 3.0'!K$2:L$11,2,FALSE),VLOOKUP(L1523,'Pontuação 3.0'!M$2:N$13,2,FALSE)),0)</f>
        <v>2170</v>
      </c>
      <c r="AK1523" s="9">
        <f t="shared" si="6"/>
        <v>217</v>
      </c>
      <c r="AL1523" s="9" t="str">
        <f t="array" ref="AL1523">IFERROR(INDEX('Pontuação 3.0'!G$13:G$191, MATCH(AK1523, 'Pontuação 3.0'!F$13:F$191, 0)), "Faixa Indefinida")</f>
        <v>B</v>
      </c>
      <c r="AM1523" s="9">
        <f t="shared" si="7"/>
        <v>0</v>
      </c>
      <c r="AN1523" s="9">
        <f t="shared" si="8"/>
        <v>1</v>
      </c>
      <c r="AO1523" s="9">
        <f t="shared" si="9"/>
        <v>0</v>
      </c>
      <c r="AP1523" s="9">
        <f t="shared" si="10"/>
        <v>0</v>
      </c>
      <c r="AQ1523" s="8"/>
    </row>
    <row r="1524" ht="15.75" customHeight="1">
      <c r="A1524" s="7">
        <v>45681.0</v>
      </c>
      <c r="B1524" s="8" t="s">
        <v>3471</v>
      </c>
      <c r="C1524" s="8" t="s">
        <v>3472</v>
      </c>
      <c r="D1524" s="11">
        <v>6.6999886053E10</v>
      </c>
      <c r="E1524" s="8" t="s">
        <v>11833</v>
      </c>
      <c r="F1524" s="8" t="s">
        <v>11834</v>
      </c>
      <c r="G1524" s="8" t="s">
        <v>11843</v>
      </c>
      <c r="H1524" s="8" t="s">
        <v>11865</v>
      </c>
      <c r="I1524" s="8" t="s">
        <v>11845</v>
      </c>
      <c r="J1524" s="8" t="s">
        <v>11852</v>
      </c>
      <c r="K1524" s="8" t="s">
        <v>11839</v>
      </c>
      <c r="L1524" s="8" t="s">
        <v>11847</v>
      </c>
      <c r="M1524" s="8" t="s">
        <v>11848</v>
      </c>
      <c r="N1524" s="12" t="s">
        <v>11</v>
      </c>
      <c r="O1524" s="12" t="s">
        <v>13</v>
      </c>
      <c r="P1524" s="12" t="s">
        <v>49</v>
      </c>
      <c r="Q1524" s="12" t="s">
        <v>15</v>
      </c>
      <c r="R1524" s="12" t="s">
        <v>20</v>
      </c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9">
        <f>ROUNDUP(SUM(VLOOKUP(F1524,'Pontuação'!A$2:B$11,2,FALSE),VLOOKUP(E1524,'Pontuação'!C$2:D$11,2,FALSE),VLOOKUP(H1524,'Pontuação'!I$2:J$11,2,FALSE),VLOOKUP(J1524,'Pontuação'!G$2:H$11,2,FALSE),VLOOKUP(L1524,'Pontuação'!M$2:N$13,2,FALSE)),0)</f>
        <v>1804</v>
      </c>
      <c r="AD1524" s="10">
        <f t="shared" si="1"/>
        <v>180</v>
      </c>
      <c r="AE1524" s="10" t="str">
        <f t="array" ref="AE1524">IFERROR(INDEX('Pontuação'!G$13:G$101, MATCH(AD1524, 'Pontuação'!F$13:F$101, 0)), "Faixa Indefinida")</f>
        <v>B</v>
      </c>
      <c r="AF1524" s="10">
        <f t="shared" si="2"/>
        <v>0</v>
      </c>
      <c r="AG1524" s="10">
        <f t="shared" si="3"/>
        <v>1</v>
      </c>
      <c r="AH1524" s="10">
        <f t="shared" si="4"/>
        <v>0</v>
      </c>
      <c r="AI1524" s="10">
        <f t="shared" si="5"/>
        <v>0</v>
      </c>
      <c r="AJ1524" s="9">
        <f>ROUNDUP(SUM(VLOOKUP(F1524,'Pontuação 3.0'!A$2:B$11,2,FALSE),VLOOKUP(E1524,'Pontuação 3.0'!C$2:D$11,2,FALSE),VLOOKUP(H1524,'Pontuação 3.0'!I$2:J$11,2,FALSE),VLOOKUP(J1524,'Pontuação 3.0'!G$2:H$11,2,FALSE),VLOOKUP(G1524,'Pontuação 3.0'!E$2:F$11,2,FALSE),VLOOKUP(K1524,'Pontuação 3.0'!K$2:L$11,2,FALSE),VLOOKUP(L1524,'Pontuação 3.0'!M$2:N$13,2,FALSE)),0)</f>
        <v>2424</v>
      </c>
      <c r="AK1524" s="9">
        <f t="shared" si="6"/>
        <v>242</v>
      </c>
      <c r="AL1524" s="9" t="str">
        <f t="array" ref="AL1524">IFERROR(INDEX('Pontuação 3.0'!G$13:G$191, MATCH(AK1524, 'Pontuação 3.0'!F$13:F$191, 0)), "Faixa Indefinida")</f>
        <v>A</v>
      </c>
      <c r="AM1524" s="9">
        <f t="shared" si="7"/>
        <v>1</v>
      </c>
      <c r="AN1524" s="9">
        <f t="shared" si="8"/>
        <v>0</v>
      </c>
      <c r="AO1524" s="9">
        <f t="shared" si="9"/>
        <v>0</v>
      </c>
      <c r="AP1524" s="9">
        <f t="shared" si="10"/>
        <v>0</v>
      </c>
      <c r="AQ1524" s="8"/>
    </row>
    <row r="1525" ht="15.75" customHeight="1">
      <c r="A1525" s="7">
        <v>45681.0</v>
      </c>
      <c r="B1525" s="8" t="s">
        <v>3451</v>
      </c>
      <c r="C1525" s="8" t="s">
        <v>3452</v>
      </c>
      <c r="D1525" s="11">
        <v>5.1993453686E10</v>
      </c>
      <c r="E1525" s="8" t="s">
        <v>11868</v>
      </c>
      <c r="F1525" s="8" t="s">
        <v>11842</v>
      </c>
      <c r="G1525" s="8" t="s">
        <v>11843</v>
      </c>
      <c r="H1525" s="8" t="s">
        <v>11850</v>
      </c>
      <c r="I1525" s="8" t="s">
        <v>11837</v>
      </c>
      <c r="J1525" s="8" t="s">
        <v>11846</v>
      </c>
      <c r="K1525" s="8" t="s">
        <v>11837</v>
      </c>
      <c r="L1525" s="8" t="s">
        <v>11847</v>
      </c>
      <c r="M1525" s="8" t="s">
        <v>11859</v>
      </c>
      <c r="N1525" s="12" t="s">
        <v>11</v>
      </c>
      <c r="O1525" s="12" t="s">
        <v>13</v>
      </c>
      <c r="P1525" s="12" t="s">
        <v>27</v>
      </c>
      <c r="Q1525" s="12" t="s">
        <v>65</v>
      </c>
      <c r="R1525" s="12" t="s">
        <v>14</v>
      </c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9">
        <f>ROUNDUP(SUM(VLOOKUP(F1525,'Pontuação'!A$2:B$11,2,FALSE),VLOOKUP(E1525,'Pontuação'!C$2:D$11,2,FALSE),VLOOKUP(H1525,'Pontuação'!I$2:J$11,2,FALSE),VLOOKUP(J1525,'Pontuação'!G$2:H$11,2,FALSE),VLOOKUP(L1525,'Pontuação'!M$2:N$13,2,FALSE)),0)</f>
        <v>1689</v>
      </c>
      <c r="AD1525" s="10">
        <f t="shared" si="1"/>
        <v>169</v>
      </c>
      <c r="AE1525" s="10" t="str">
        <f t="array" ref="AE1525">IFERROR(INDEX('Pontuação'!G$13:G$101, MATCH(AD1525, 'Pontuação'!F$13:F$101, 0)), "Faixa Indefinida")</f>
        <v>B</v>
      </c>
      <c r="AF1525" s="10">
        <f t="shared" si="2"/>
        <v>0</v>
      </c>
      <c r="AG1525" s="10">
        <f t="shared" si="3"/>
        <v>1</v>
      </c>
      <c r="AH1525" s="10">
        <f t="shared" si="4"/>
        <v>0</v>
      </c>
      <c r="AI1525" s="10">
        <f t="shared" si="5"/>
        <v>0</v>
      </c>
      <c r="AJ1525" s="9">
        <f>ROUNDUP(SUM(VLOOKUP(F1525,'Pontuação 3.0'!A$2:B$11,2,FALSE),VLOOKUP(E1525,'Pontuação 3.0'!C$2:D$11,2,FALSE),VLOOKUP(H1525,'Pontuação 3.0'!I$2:J$11,2,FALSE),VLOOKUP(J1525,'Pontuação 3.0'!G$2:H$11,2,FALSE),VLOOKUP(G1525,'Pontuação 3.0'!E$2:F$11,2,FALSE),VLOOKUP(K1525,'Pontuação 3.0'!K$2:L$11,2,FALSE),VLOOKUP(L1525,'Pontuação 3.0'!M$2:N$13,2,FALSE)),0)</f>
        <v>2178</v>
      </c>
      <c r="AK1525" s="9">
        <f t="shared" si="6"/>
        <v>218</v>
      </c>
      <c r="AL1525" s="9" t="str">
        <f t="array" ref="AL1525">IFERROR(INDEX('Pontuação 3.0'!G$13:G$191, MATCH(AK1525, 'Pontuação 3.0'!F$13:F$191, 0)), "Faixa Indefinida")</f>
        <v>B</v>
      </c>
      <c r="AM1525" s="9">
        <f t="shared" si="7"/>
        <v>0</v>
      </c>
      <c r="AN1525" s="9">
        <f t="shared" si="8"/>
        <v>1</v>
      </c>
      <c r="AO1525" s="9">
        <f t="shared" si="9"/>
        <v>0</v>
      </c>
      <c r="AP1525" s="9">
        <f t="shared" si="10"/>
        <v>0</v>
      </c>
      <c r="AQ1525" s="8"/>
    </row>
    <row r="1526" ht="15.75" customHeight="1">
      <c r="A1526" s="7">
        <v>45681.0</v>
      </c>
      <c r="B1526" s="8" t="s">
        <v>3462</v>
      </c>
      <c r="C1526" s="8" t="s">
        <v>3463</v>
      </c>
      <c r="D1526" s="11">
        <v>1.1948865053E10</v>
      </c>
      <c r="E1526" s="8" t="s">
        <v>11833</v>
      </c>
      <c r="F1526" s="8" t="s">
        <v>11842</v>
      </c>
      <c r="G1526" s="8" t="s">
        <v>11835</v>
      </c>
      <c r="H1526" s="8" t="s">
        <v>11850</v>
      </c>
      <c r="I1526" s="8" t="s">
        <v>11837</v>
      </c>
      <c r="J1526" s="8" t="s">
        <v>11846</v>
      </c>
      <c r="K1526" s="8" t="s">
        <v>11837</v>
      </c>
      <c r="L1526" s="8" t="s">
        <v>11870</v>
      </c>
      <c r="M1526" s="8" t="s">
        <v>11853</v>
      </c>
      <c r="N1526" s="12" t="s">
        <v>11</v>
      </c>
      <c r="O1526" s="12" t="s">
        <v>13</v>
      </c>
      <c r="P1526" s="12" t="s">
        <v>12</v>
      </c>
      <c r="Q1526" s="12" t="s">
        <v>15</v>
      </c>
      <c r="R1526" s="12" t="s">
        <v>20</v>
      </c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9">
        <f>ROUNDUP(SUM(VLOOKUP(F1526,'Pontuação'!A$2:B$11,2,FALSE),VLOOKUP(E1526,'Pontuação'!C$2:D$11,2,FALSE),VLOOKUP(H1526,'Pontuação'!I$2:J$11,2,FALSE),VLOOKUP(J1526,'Pontuação'!G$2:H$11,2,FALSE),VLOOKUP(L1526,'Pontuação'!M$2:N$13,2,FALSE)),0)</f>
        <v>1623</v>
      </c>
      <c r="AD1526" s="10">
        <f t="shared" si="1"/>
        <v>162</v>
      </c>
      <c r="AE1526" s="10" t="str">
        <f t="array" ref="AE1526">IFERROR(INDEX('Pontuação'!G$13:G$101, MATCH(AD1526, 'Pontuação'!F$13:F$101, 0)), "Faixa Indefinida")</f>
        <v>C</v>
      </c>
      <c r="AF1526" s="10">
        <f t="shared" si="2"/>
        <v>0</v>
      </c>
      <c r="AG1526" s="10">
        <f t="shared" si="3"/>
        <v>0</v>
      </c>
      <c r="AH1526" s="10">
        <f t="shared" si="4"/>
        <v>1</v>
      </c>
      <c r="AI1526" s="10">
        <f t="shared" si="5"/>
        <v>0</v>
      </c>
      <c r="AJ1526" s="9">
        <f>ROUNDUP(SUM(VLOOKUP(F1526,'Pontuação 3.0'!A$2:B$11,2,FALSE),VLOOKUP(E1526,'Pontuação 3.0'!C$2:D$11,2,FALSE),VLOOKUP(H1526,'Pontuação 3.0'!I$2:J$11,2,FALSE),VLOOKUP(J1526,'Pontuação 3.0'!G$2:H$11,2,FALSE),VLOOKUP(G1526,'Pontuação 3.0'!E$2:F$11,2,FALSE),VLOOKUP(K1526,'Pontuação 3.0'!K$2:L$11,2,FALSE),VLOOKUP(L1526,'Pontuação 3.0'!M$2:N$13,2,FALSE)),0)</f>
        <v>2176</v>
      </c>
      <c r="AK1526" s="9">
        <f t="shared" si="6"/>
        <v>218</v>
      </c>
      <c r="AL1526" s="9" t="str">
        <f t="array" ref="AL1526">IFERROR(INDEX('Pontuação 3.0'!G$13:G$191, MATCH(AK1526, 'Pontuação 3.0'!F$13:F$191, 0)), "Faixa Indefinida")</f>
        <v>B</v>
      </c>
      <c r="AM1526" s="9">
        <f t="shared" si="7"/>
        <v>0</v>
      </c>
      <c r="AN1526" s="9">
        <f t="shared" si="8"/>
        <v>1</v>
      </c>
      <c r="AO1526" s="9">
        <f t="shared" si="9"/>
        <v>0</v>
      </c>
      <c r="AP1526" s="9">
        <f t="shared" si="10"/>
        <v>0</v>
      </c>
      <c r="AQ1526" s="8"/>
    </row>
    <row r="1527" ht="15.75" customHeight="1">
      <c r="A1527" s="7">
        <v>45681.0</v>
      </c>
      <c r="B1527" s="8" t="s">
        <v>3466</v>
      </c>
      <c r="C1527" s="8" t="s">
        <v>3467</v>
      </c>
      <c r="D1527" s="11">
        <v>4.4998387415E10</v>
      </c>
      <c r="E1527" s="8" t="s">
        <v>11833</v>
      </c>
      <c r="F1527" s="8" t="s">
        <v>11842</v>
      </c>
      <c r="G1527" s="8" t="s">
        <v>11843</v>
      </c>
      <c r="H1527" s="8" t="s">
        <v>11865</v>
      </c>
      <c r="I1527" s="8" t="s">
        <v>11837</v>
      </c>
      <c r="J1527" s="8" t="s">
        <v>11846</v>
      </c>
      <c r="K1527" s="8" t="s">
        <v>11839</v>
      </c>
      <c r="L1527" s="8" t="s">
        <v>11847</v>
      </c>
      <c r="M1527" s="8" t="s">
        <v>11841</v>
      </c>
      <c r="N1527" s="12" t="s">
        <v>11</v>
      </c>
      <c r="O1527" s="12" t="s">
        <v>13</v>
      </c>
      <c r="P1527" s="12" t="s">
        <v>27</v>
      </c>
      <c r="Q1527" s="12" t="s">
        <v>44</v>
      </c>
      <c r="R1527" s="12" t="s">
        <v>20</v>
      </c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9">
        <f>ROUNDUP(SUM(VLOOKUP(F1527,'Pontuação'!A$2:B$11,2,FALSE),VLOOKUP(E1527,'Pontuação'!C$2:D$11,2,FALSE),VLOOKUP(H1527,'Pontuação'!I$2:J$11,2,FALSE),VLOOKUP(J1527,'Pontuação'!G$2:H$11,2,FALSE),VLOOKUP(L1527,'Pontuação'!M$2:N$13,2,FALSE)),0)</f>
        <v>1711</v>
      </c>
      <c r="AD1527" s="10">
        <f t="shared" si="1"/>
        <v>171</v>
      </c>
      <c r="AE1527" s="10" t="str">
        <f t="array" ref="AE1527">IFERROR(INDEX('Pontuação'!G$13:G$101, MATCH(AD1527, 'Pontuação'!F$13:F$101, 0)), "Faixa Indefinida")</f>
        <v>B</v>
      </c>
      <c r="AF1527" s="10">
        <f t="shared" si="2"/>
        <v>0</v>
      </c>
      <c r="AG1527" s="10">
        <f t="shared" si="3"/>
        <v>1</v>
      </c>
      <c r="AH1527" s="10">
        <f t="shared" si="4"/>
        <v>0</v>
      </c>
      <c r="AI1527" s="10">
        <f t="shared" si="5"/>
        <v>0</v>
      </c>
      <c r="AJ1527" s="9">
        <f>ROUNDUP(SUM(VLOOKUP(F1527,'Pontuação 3.0'!A$2:B$11,2,FALSE),VLOOKUP(E1527,'Pontuação 3.0'!C$2:D$11,2,FALSE),VLOOKUP(H1527,'Pontuação 3.0'!I$2:J$11,2,FALSE),VLOOKUP(J1527,'Pontuação 3.0'!G$2:H$11,2,FALSE),VLOOKUP(G1527,'Pontuação 3.0'!E$2:F$11,2,FALSE),VLOOKUP(K1527,'Pontuação 3.0'!K$2:L$11,2,FALSE),VLOOKUP(L1527,'Pontuação 3.0'!M$2:N$13,2,FALSE)),0)</f>
        <v>2405</v>
      </c>
      <c r="AK1527" s="9">
        <f t="shared" si="6"/>
        <v>241</v>
      </c>
      <c r="AL1527" s="9" t="str">
        <f t="array" ref="AL1527">IFERROR(INDEX('Pontuação 3.0'!G$13:G$191, MATCH(AK1527, 'Pontuação 3.0'!F$13:F$191, 0)), "Faixa Indefinida")</f>
        <v>A</v>
      </c>
      <c r="AM1527" s="9">
        <f t="shared" si="7"/>
        <v>1</v>
      </c>
      <c r="AN1527" s="9">
        <f t="shared" si="8"/>
        <v>0</v>
      </c>
      <c r="AO1527" s="9">
        <f t="shared" si="9"/>
        <v>0</v>
      </c>
      <c r="AP1527" s="9">
        <f t="shared" si="10"/>
        <v>0</v>
      </c>
      <c r="AQ1527" s="8"/>
    </row>
    <row r="1528" ht="15.75" customHeight="1">
      <c r="A1528" s="7">
        <v>45681.0</v>
      </c>
      <c r="B1528" s="8" t="s">
        <v>3464</v>
      </c>
      <c r="C1528" s="8" t="s">
        <v>3465</v>
      </c>
      <c r="D1528" s="11">
        <v>1.2988050116E10</v>
      </c>
      <c r="E1528" s="8" t="s">
        <v>11833</v>
      </c>
      <c r="F1528" s="8" t="s">
        <v>11842</v>
      </c>
      <c r="G1528" s="8" t="s">
        <v>11843</v>
      </c>
      <c r="H1528" s="8" t="s">
        <v>11850</v>
      </c>
      <c r="I1528" s="8" t="s">
        <v>11845</v>
      </c>
      <c r="J1528" s="8" t="s">
        <v>11846</v>
      </c>
      <c r="K1528" s="8" t="s">
        <v>11839</v>
      </c>
      <c r="L1528" s="8" t="s">
        <v>11851</v>
      </c>
      <c r="M1528" s="8" t="s">
        <v>11853</v>
      </c>
      <c r="N1528" s="12" t="s">
        <v>11</v>
      </c>
      <c r="O1528" s="12" t="s">
        <v>13</v>
      </c>
      <c r="P1528" s="12" t="s">
        <v>99</v>
      </c>
      <c r="Q1528" s="12" t="s">
        <v>882</v>
      </c>
      <c r="R1528" s="12" t="s">
        <v>20</v>
      </c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9">
        <f>ROUNDUP(SUM(VLOOKUP(F1528,'Pontuação'!A$2:B$11,2,FALSE),VLOOKUP(E1528,'Pontuação'!C$2:D$11,2,FALSE),VLOOKUP(H1528,'Pontuação'!I$2:J$11,2,FALSE),VLOOKUP(J1528,'Pontuação'!G$2:H$11,2,FALSE),VLOOKUP(L1528,'Pontuação'!M$2:N$13,2,FALSE)),0)</f>
        <v>1553</v>
      </c>
      <c r="AD1528" s="10">
        <f t="shared" si="1"/>
        <v>155</v>
      </c>
      <c r="AE1528" s="10" t="str">
        <f t="array" ref="AE1528">IFERROR(INDEX('Pontuação'!G$13:G$101, MATCH(AD1528, 'Pontuação'!F$13:F$101, 0)), "Faixa Indefinida")</f>
        <v>C</v>
      </c>
      <c r="AF1528" s="10">
        <f t="shared" si="2"/>
        <v>0</v>
      </c>
      <c r="AG1528" s="10">
        <f t="shared" si="3"/>
        <v>0</v>
      </c>
      <c r="AH1528" s="10">
        <f t="shared" si="4"/>
        <v>1</v>
      </c>
      <c r="AI1528" s="10">
        <f t="shared" si="5"/>
        <v>0</v>
      </c>
      <c r="AJ1528" s="9">
        <f>ROUNDUP(SUM(VLOOKUP(F1528,'Pontuação 3.0'!A$2:B$11,2,FALSE),VLOOKUP(E1528,'Pontuação 3.0'!C$2:D$11,2,FALSE),VLOOKUP(H1528,'Pontuação 3.0'!I$2:J$11,2,FALSE),VLOOKUP(J1528,'Pontuação 3.0'!G$2:H$11,2,FALSE),VLOOKUP(G1528,'Pontuação 3.0'!E$2:F$11,2,FALSE),VLOOKUP(K1528,'Pontuação 3.0'!K$2:L$11,2,FALSE),VLOOKUP(L1528,'Pontuação 3.0'!M$2:N$13,2,FALSE)),0)</f>
        <v>2383</v>
      </c>
      <c r="AK1528" s="9">
        <f t="shared" si="6"/>
        <v>238</v>
      </c>
      <c r="AL1528" s="9" t="str">
        <f t="array" ref="AL1528">IFERROR(INDEX('Pontuação 3.0'!G$13:G$191, MATCH(AK1528, 'Pontuação 3.0'!F$13:F$191, 0)), "Faixa Indefinida")</f>
        <v>A</v>
      </c>
      <c r="AM1528" s="9">
        <f t="shared" si="7"/>
        <v>1</v>
      </c>
      <c r="AN1528" s="9">
        <f t="shared" si="8"/>
        <v>0</v>
      </c>
      <c r="AO1528" s="9">
        <f t="shared" si="9"/>
        <v>0</v>
      </c>
      <c r="AP1528" s="9">
        <f t="shared" si="10"/>
        <v>0</v>
      </c>
      <c r="AQ1528" s="8"/>
    </row>
    <row r="1529" ht="15.75" customHeight="1">
      <c r="A1529" s="7">
        <v>45681.0</v>
      </c>
      <c r="B1529" s="8" t="s">
        <v>3471</v>
      </c>
      <c r="C1529" s="8" t="s">
        <v>3472</v>
      </c>
      <c r="D1529" s="11">
        <v>6.6999886053E10</v>
      </c>
      <c r="E1529" s="8" t="s">
        <v>11833</v>
      </c>
      <c r="F1529" s="8" t="s">
        <v>11834</v>
      </c>
      <c r="G1529" s="8" t="s">
        <v>11843</v>
      </c>
      <c r="H1529" s="8" t="s">
        <v>11865</v>
      </c>
      <c r="I1529" s="8" t="s">
        <v>11845</v>
      </c>
      <c r="J1529" s="8" t="s">
        <v>11852</v>
      </c>
      <c r="K1529" s="8" t="s">
        <v>11839</v>
      </c>
      <c r="L1529" s="8" t="s">
        <v>11847</v>
      </c>
      <c r="M1529" s="8" t="s">
        <v>11848</v>
      </c>
      <c r="N1529" s="12" t="s">
        <v>11</v>
      </c>
      <c r="O1529" s="12" t="s">
        <v>13</v>
      </c>
      <c r="P1529" s="12" t="s">
        <v>49</v>
      </c>
      <c r="Q1529" s="12" t="s">
        <v>15</v>
      </c>
      <c r="R1529" s="12" t="s">
        <v>20</v>
      </c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9">
        <f>ROUNDUP(SUM(VLOOKUP(F1529,'Pontuação'!A$2:B$11,2,FALSE),VLOOKUP(E1529,'Pontuação'!C$2:D$11,2,FALSE),VLOOKUP(H1529,'Pontuação'!I$2:J$11,2,FALSE),VLOOKUP(J1529,'Pontuação'!G$2:H$11,2,FALSE),VLOOKUP(L1529,'Pontuação'!M$2:N$13,2,FALSE)),0)</f>
        <v>1804</v>
      </c>
      <c r="AD1529" s="10">
        <f t="shared" si="1"/>
        <v>180</v>
      </c>
      <c r="AE1529" s="10" t="str">
        <f t="array" ref="AE1529">IFERROR(INDEX('Pontuação'!G$13:G$101, MATCH(AD1529, 'Pontuação'!F$13:F$101, 0)), "Faixa Indefinida")</f>
        <v>B</v>
      </c>
      <c r="AF1529" s="10">
        <f t="shared" si="2"/>
        <v>0</v>
      </c>
      <c r="AG1529" s="10">
        <f t="shared" si="3"/>
        <v>1</v>
      </c>
      <c r="AH1529" s="10">
        <f t="shared" si="4"/>
        <v>0</v>
      </c>
      <c r="AI1529" s="10">
        <f t="shared" si="5"/>
        <v>0</v>
      </c>
      <c r="AJ1529" s="9">
        <f>ROUNDUP(SUM(VLOOKUP(F1529,'Pontuação 3.0'!A$2:B$11,2,FALSE),VLOOKUP(E1529,'Pontuação 3.0'!C$2:D$11,2,FALSE),VLOOKUP(H1529,'Pontuação 3.0'!I$2:J$11,2,FALSE),VLOOKUP(J1529,'Pontuação 3.0'!G$2:H$11,2,FALSE),VLOOKUP(G1529,'Pontuação 3.0'!E$2:F$11,2,FALSE),VLOOKUP(K1529,'Pontuação 3.0'!K$2:L$11,2,FALSE),VLOOKUP(L1529,'Pontuação 3.0'!M$2:N$13,2,FALSE)),0)</f>
        <v>2424</v>
      </c>
      <c r="AK1529" s="9">
        <f t="shared" si="6"/>
        <v>242</v>
      </c>
      <c r="AL1529" s="9" t="str">
        <f t="array" ref="AL1529">IFERROR(INDEX('Pontuação 3.0'!G$13:G$191, MATCH(AK1529, 'Pontuação 3.0'!F$13:F$191, 0)), "Faixa Indefinida")</f>
        <v>A</v>
      </c>
      <c r="AM1529" s="9">
        <f t="shared" si="7"/>
        <v>1</v>
      </c>
      <c r="AN1529" s="9">
        <f t="shared" si="8"/>
        <v>0</v>
      </c>
      <c r="AO1529" s="9">
        <f t="shared" si="9"/>
        <v>0</v>
      </c>
      <c r="AP1529" s="9">
        <f t="shared" si="10"/>
        <v>0</v>
      </c>
      <c r="AQ1529" s="8"/>
    </row>
    <row r="1530" ht="15.75" customHeight="1">
      <c r="A1530" s="7">
        <v>45681.0</v>
      </c>
      <c r="B1530" s="8" t="s">
        <v>3473</v>
      </c>
      <c r="C1530" s="8" t="s">
        <v>3474</v>
      </c>
      <c r="D1530" s="11">
        <v>1.1954692853E10</v>
      </c>
      <c r="E1530" s="8" t="s">
        <v>11833</v>
      </c>
      <c r="F1530" s="8" t="s">
        <v>11834</v>
      </c>
      <c r="G1530" s="8" t="s">
        <v>11835</v>
      </c>
      <c r="H1530" s="8" t="s">
        <v>11836</v>
      </c>
      <c r="I1530" s="8" t="s">
        <v>11837</v>
      </c>
      <c r="J1530" s="8" t="s">
        <v>11852</v>
      </c>
      <c r="K1530" s="8" t="s">
        <v>11837</v>
      </c>
      <c r="L1530" s="8" t="s">
        <v>11847</v>
      </c>
      <c r="M1530" s="8" t="s">
        <v>11849</v>
      </c>
      <c r="N1530" s="12" t="s">
        <v>11</v>
      </c>
      <c r="O1530" s="12" t="s">
        <v>13</v>
      </c>
      <c r="P1530" s="12" t="s">
        <v>23</v>
      </c>
      <c r="Q1530" s="12" t="s">
        <v>15</v>
      </c>
      <c r="R1530" s="12" t="s">
        <v>20</v>
      </c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9">
        <f>ROUNDUP(SUM(VLOOKUP(F1530,'Pontuação'!A$2:B$11,2,FALSE),VLOOKUP(E1530,'Pontuação'!C$2:D$11,2,FALSE),VLOOKUP(H1530,'Pontuação'!I$2:J$11,2,FALSE),VLOOKUP(J1530,'Pontuação'!G$2:H$11,2,FALSE),VLOOKUP(L1530,'Pontuação'!M$2:N$13,2,FALSE)),0)</f>
        <v>1594</v>
      </c>
      <c r="AD1530" s="10">
        <f t="shared" si="1"/>
        <v>159</v>
      </c>
      <c r="AE1530" s="10" t="str">
        <f t="array" ref="AE1530">IFERROR(INDEX('Pontuação'!G$13:G$101, MATCH(AD1530, 'Pontuação'!F$13:F$101, 0)), "Faixa Indefinida")</f>
        <v>C</v>
      </c>
      <c r="AF1530" s="10">
        <f t="shared" si="2"/>
        <v>0</v>
      </c>
      <c r="AG1530" s="10">
        <f t="shared" si="3"/>
        <v>0</v>
      </c>
      <c r="AH1530" s="10">
        <f t="shared" si="4"/>
        <v>1</v>
      </c>
      <c r="AI1530" s="10">
        <f t="shared" si="5"/>
        <v>0</v>
      </c>
      <c r="AJ1530" s="9">
        <f>ROUNDUP(SUM(VLOOKUP(F1530,'Pontuação 3.0'!A$2:B$11,2,FALSE),VLOOKUP(E1530,'Pontuação 3.0'!C$2:D$11,2,FALSE),VLOOKUP(H1530,'Pontuação 3.0'!I$2:J$11,2,FALSE),VLOOKUP(J1530,'Pontuação 3.0'!G$2:H$11,2,FALSE),VLOOKUP(G1530,'Pontuação 3.0'!E$2:F$11,2,FALSE),VLOOKUP(K1530,'Pontuação 3.0'!K$2:L$11,2,FALSE),VLOOKUP(L1530,'Pontuação 3.0'!M$2:N$13,2,FALSE)),0)</f>
        <v>1979</v>
      </c>
      <c r="AK1530" s="9">
        <f t="shared" si="6"/>
        <v>198</v>
      </c>
      <c r="AL1530" s="9" t="str">
        <f t="array" ref="AL1530">IFERROR(INDEX('Pontuação 3.0'!G$13:G$191, MATCH(AK1530, 'Pontuação 3.0'!F$13:F$191, 0)), "Faixa Indefinida")</f>
        <v>C</v>
      </c>
      <c r="AM1530" s="9">
        <f t="shared" si="7"/>
        <v>0</v>
      </c>
      <c r="AN1530" s="9">
        <f t="shared" si="8"/>
        <v>0</v>
      </c>
      <c r="AO1530" s="9">
        <f t="shared" si="9"/>
        <v>1</v>
      </c>
      <c r="AP1530" s="9">
        <f t="shared" si="10"/>
        <v>0</v>
      </c>
      <c r="AQ1530" s="8"/>
    </row>
    <row r="1531" ht="15.75" customHeight="1">
      <c r="A1531" s="7">
        <v>45681.0</v>
      </c>
      <c r="B1531" s="8" t="s">
        <v>3468</v>
      </c>
      <c r="C1531" s="8" t="s">
        <v>3469</v>
      </c>
      <c r="D1531" s="8" t="s">
        <v>3470</v>
      </c>
      <c r="E1531" s="8" t="s">
        <v>11833</v>
      </c>
      <c r="F1531" s="8" t="s">
        <v>11834</v>
      </c>
      <c r="G1531" s="8" t="s">
        <v>11843</v>
      </c>
      <c r="H1531" s="8" t="s">
        <v>11844</v>
      </c>
      <c r="I1531" s="8" t="s">
        <v>11845</v>
      </c>
      <c r="J1531" s="8" t="s">
        <v>11838</v>
      </c>
      <c r="K1531" s="8" t="s">
        <v>11837</v>
      </c>
      <c r="L1531" s="8" t="s">
        <v>11847</v>
      </c>
      <c r="M1531" s="8" t="s">
        <v>11841</v>
      </c>
      <c r="N1531" s="12" t="s">
        <v>11</v>
      </c>
      <c r="O1531" s="12" t="s">
        <v>13</v>
      </c>
      <c r="P1531" s="12" t="s">
        <v>23</v>
      </c>
      <c r="Q1531" s="12" t="s">
        <v>15</v>
      </c>
      <c r="R1531" s="12" t="s">
        <v>20</v>
      </c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9">
        <f>ROUNDUP(SUM(VLOOKUP(F1531,'Pontuação'!A$2:B$11,2,FALSE),VLOOKUP(E1531,'Pontuação'!C$2:D$11,2,FALSE),VLOOKUP(H1531,'Pontuação'!I$2:J$11,2,FALSE),VLOOKUP(J1531,'Pontuação'!G$2:H$11,2,FALSE),VLOOKUP(L1531,'Pontuação'!M$2:N$13,2,FALSE)),0)</f>
        <v>1993</v>
      </c>
      <c r="AD1531" s="10">
        <f t="shared" si="1"/>
        <v>199</v>
      </c>
      <c r="AE1531" s="10" t="str">
        <f t="array" ref="AE1531">IFERROR(INDEX('Pontuação'!G$13:G$101, MATCH(AD1531, 'Pontuação'!F$13:F$101, 0)), "Faixa Indefinida")</f>
        <v>A</v>
      </c>
      <c r="AF1531" s="10">
        <f t="shared" si="2"/>
        <v>1</v>
      </c>
      <c r="AG1531" s="10">
        <f t="shared" si="3"/>
        <v>0</v>
      </c>
      <c r="AH1531" s="10">
        <f t="shared" si="4"/>
        <v>0</v>
      </c>
      <c r="AI1531" s="10">
        <f t="shared" si="5"/>
        <v>0</v>
      </c>
      <c r="AJ1531" s="9">
        <f>ROUNDUP(SUM(VLOOKUP(F1531,'Pontuação 3.0'!A$2:B$11,2,FALSE),VLOOKUP(E1531,'Pontuação 3.0'!C$2:D$11,2,FALSE),VLOOKUP(H1531,'Pontuação 3.0'!I$2:J$11,2,FALSE),VLOOKUP(J1531,'Pontuação 3.0'!G$2:H$11,2,FALSE),VLOOKUP(G1531,'Pontuação 3.0'!E$2:F$11,2,FALSE),VLOOKUP(K1531,'Pontuação 3.0'!K$2:L$11,2,FALSE),VLOOKUP(L1531,'Pontuação 3.0'!M$2:N$13,2,FALSE)),0)</f>
        <v>2437</v>
      </c>
      <c r="AK1531" s="9">
        <f t="shared" si="6"/>
        <v>244</v>
      </c>
      <c r="AL1531" s="9" t="str">
        <f t="array" ref="AL1531">IFERROR(INDEX('Pontuação 3.0'!G$13:G$191, MATCH(AK1531, 'Pontuação 3.0'!F$13:F$191, 0)), "Faixa Indefinida")</f>
        <v>A</v>
      </c>
      <c r="AM1531" s="9">
        <f t="shared" si="7"/>
        <v>1</v>
      </c>
      <c r="AN1531" s="9">
        <f t="shared" si="8"/>
        <v>0</v>
      </c>
      <c r="AO1531" s="9">
        <f t="shared" si="9"/>
        <v>0</v>
      </c>
      <c r="AP1531" s="9">
        <f t="shared" si="10"/>
        <v>0</v>
      </c>
      <c r="AQ1531" s="8"/>
    </row>
    <row r="1532" ht="15.75" customHeight="1">
      <c r="A1532" s="7">
        <v>45681.0</v>
      </c>
      <c r="B1532" s="8" t="s">
        <v>3475</v>
      </c>
      <c r="C1532" s="8" t="s">
        <v>3476</v>
      </c>
      <c r="D1532" s="11">
        <v>4.8996119688E10</v>
      </c>
      <c r="E1532" s="8" t="s">
        <v>11833</v>
      </c>
      <c r="F1532" s="8" t="s">
        <v>11842</v>
      </c>
      <c r="G1532" s="8" t="s">
        <v>11835</v>
      </c>
      <c r="H1532" s="8" t="s">
        <v>11844</v>
      </c>
      <c r="I1532" s="8" t="s">
        <v>11837</v>
      </c>
      <c r="J1532" s="8" t="s">
        <v>11846</v>
      </c>
      <c r="K1532" s="8" t="s">
        <v>11837</v>
      </c>
      <c r="L1532" s="8" t="s">
        <v>11847</v>
      </c>
      <c r="M1532" s="8" t="s">
        <v>11853</v>
      </c>
      <c r="N1532" s="12" t="s">
        <v>11</v>
      </c>
      <c r="O1532" s="12" t="s">
        <v>13</v>
      </c>
      <c r="P1532" s="12" t="s">
        <v>12</v>
      </c>
      <c r="Q1532" s="12" t="s">
        <v>15</v>
      </c>
      <c r="R1532" s="12" t="s">
        <v>20</v>
      </c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9">
        <f>ROUNDUP(SUM(VLOOKUP(F1532,'Pontuação'!A$2:B$11,2,FALSE),VLOOKUP(E1532,'Pontuação'!C$2:D$11,2,FALSE),VLOOKUP(H1532,'Pontuação'!I$2:J$11,2,FALSE),VLOOKUP(J1532,'Pontuação'!G$2:H$11,2,FALSE),VLOOKUP(L1532,'Pontuação'!M$2:N$13,2,FALSE)),0)</f>
        <v>1727</v>
      </c>
      <c r="AD1532" s="10">
        <f t="shared" si="1"/>
        <v>173</v>
      </c>
      <c r="AE1532" s="10" t="str">
        <f t="array" ref="AE1532">IFERROR(INDEX('Pontuação'!G$13:G$101, MATCH(AD1532, 'Pontuação'!F$13:F$101, 0)), "Faixa Indefinida")</f>
        <v>B</v>
      </c>
      <c r="AF1532" s="10">
        <f t="shared" si="2"/>
        <v>0</v>
      </c>
      <c r="AG1532" s="10">
        <f t="shared" si="3"/>
        <v>1</v>
      </c>
      <c r="AH1532" s="10">
        <f t="shared" si="4"/>
        <v>0</v>
      </c>
      <c r="AI1532" s="10">
        <f t="shared" si="5"/>
        <v>0</v>
      </c>
      <c r="AJ1532" s="9">
        <f>ROUNDUP(SUM(VLOOKUP(F1532,'Pontuação 3.0'!A$2:B$11,2,FALSE),VLOOKUP(E1532,'Pontuação 3.0'!C$2:D$11,2,FALSE),VLOOKUP(H1532,'Pontuação 3.0'!I$2:J$11,2,FALSE),VLOOKUP(J1532,'Pontuação 3.0'!G$2:H$11,2,FALSE),VLOOKUP(G1532,'Pontuação 3.0'!E$2:F$11,2,FALSE),VLOOKUP(K1532,'Pontuação 3.0'!K$2:L$11,2,FALSE),VLOOKUP(L1532,'Pontuação 3.0'!M$2:N$13,2,FALSE)),0)</f>
        <v>2155</v>
      </c>
      <c r="AK1532" s="9">
        <f t="shared" si="6"/>
        <v>216</v>
      </c>
      <c r="AL1532" s="9" t="str">
        <f t="array" ref="AL1532">IFERROR(INDEX('Pontuação 3.0'!G$13:G$191, MATCH(AK1532, 'Pontuação 3.0'!F$13:F$191, 0)), "Faixa Indefinida")</f>
        <v>B</v>
      </c>
      <c r="AM1532" s="9">
        <f t="shared" si="7"/>
        <v>0</v>
      </c>
      <c r="AN1532" s="9">
        <f t="shared" si="8"/>
        <v>1</v>
      </c>
      <c r="AO1532" s="9">
        <f t="shared" si="9"/>
        <v>0</v>
      </c>
      <c r="AP1532" s="9">
        <f t="shared" si="10"/>
        <v>0</v>
      </c>
      <c r="AQ1532" s="8"/>
    </row>
    <row r="1533" ht="15.75" customHeight="1">
      <c r="A1533" s="7">
        <v>45681.0</v>
      </c>
      <c r="B1533" s="8" t="s">
        <v>3477</v>
      </c>
      <c r="C1533" s="8" t="s">
        <v>3478</v>
      </c>
      <c r="D1533" s="8" t="s">
        <v>3479</v>
      </c>
      <c r="E1533" s="8" t="s">
        <v>11833</v>
      </c>
      <c r="F1533" s="8" t="s">
        <v>11842</v>
      </c>
      <c r="G1533" s="8" t="s">
        <v>11843</v>
      </c>
      <c r="H1533" s="8" t="s">
        <v>11844</v>
      </c>
      <c r="I1533" s="8" t="s">
        <v>11837</v>
      </c>
      <c r="J1533" s="8" t="s">
        <v>11846</v>
      </c>
      <c r="K1533" s="8" t="s">
        <v>11837</v>
      </c>
      <c r="L1533" s="8" t="s">
        <v>11847</v>
      </c>
      <c r="M1533" s="8" t="s">
        <v>11849</v>
      </c>
      <c r="N1533" s="12" t="s">
        <v>11</v>
      </c>
      <c r="O1533" s="12" t="s">
        <v>13</v>
      </c>
      <c r="P1533" s="12" t="s">
        <v>12</v>
      </c>
      <c r="Q1533" s="12" t="s">
        <v>15</v>
      </c>
      <c r="R1533" s="12" t="s">
        <v>14</v>
      </c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9">
        <f>ROUNDUP(SUM(VLOOKUP(F1533,'Pontuação'!A$2:B$11,2,FALSE),VLOOKUP(E1533,'Pontuação'!C$2:D$11,2,FALSE),VLOOKUP(H1533,'Pontuação'!I$2:J$11,2,FALSE),VLOOKUP(J1533,'Pontuação'!G$2:H$11,2,FALSE),VLOOKUP(L1533,'Pontuação'!M$2:N$13,2,FALSE)),0)</f>
        <v>1727</v>
      </c>
      <c r="AD1533" s="10">
        <f t="shared" si="1"/>
        <v>173</v>
      </c>
      <c r="AE1533" s="10" t="str">
        <f t="array" ref="AE1533">IFERROR(INDEX('Pontuação'!G$13:G$101, MATCH(AD1533, 'Pontuação'!F$13:F$101, 0)), "Faixa Indefinida")</f>
        <v>B</v>
      </c>
      <c r="AF1533" s="10">
        <f t="shared" si="2"/>
        <v>0</v>
      </c>
      <c r="AG1533" s="10">
        <f t="shared" si="3"/>
        <v>1</v>
      </c>
      <c r="AH1533" s="10">
        <f t="shared" si="4"/>
        <v>0</v>
      </c>
      <c r="AI1533" s="10">
        <f t="shared" si="5"/>
        <v>0</v>
      </c>
      <c r="AJ1533" s="9">
        <f>ROUNDUP(SUM(VLOOKUP(F1533,'Pontuação 3.0'!A$2:B$11,2,FALSE),VLOOKUP(E1533,'Pontuação 3.0'!C$2:D$11,2,FALSE),VLOOKUP(H1533,'Pontuação 3.0'!I$2:J$11,2,FALSE),VLOOKUP(J1533,'Pontuação 3.0'!G$2:H$11,2,FALSE),VLOOKUP(G1533,'Pontuação 3.0'!E$2:F$11,2,FALSE),VLOOKUP(K1533,'Pontuação 3.0'!K$2:L$11,2,FALSE),VLOOKUP(L1533,'Pontuação 3.0'!M$2:N$13,2,FALSE)),0)</f>
        <v>2295</v>
      </c>
      <c r="AK1533" s="9">
        <f t="shared" si="6"/>
        <v>230</v>
      </c>
      <c r="AL1533" s="9" t="str">
        <f t="array" ref="AL1533">IFERROR(INDEX('Pontuação 3.0'!G$13:G$191, MATCH(AK1533, 'Pontuação 3.0'!F$13:F$191, 0)), "Faixa Indefinida")</f>
        <v>B</v>
      </c>
      <c r="AM1533" s="9">
        <f t="shared" si="7"/>
        <v>0</v>
      </c>
      <c r="AN1533" s="9">
        <f t="shared" si="8"/>
        <v>1</v>
      </c>
      <c r="AO1533" s="9">
        <f t="shared" si="9"/>
        <v>0</v>
      </c>
      <c r="AP1533" s="9">
        <f t="shared" si="10"/>
        <v>0</v>
      </c>
      <c r="AQ1533" s="8"/>
    </row>
    <row r="1534" ht="15.75" customHeight="1">
      <c r="A1534" s="7">
        <v>45681.0</v>
      </c>
      <c r="B1534" s="8" t="s">
        <v>3482</v>
      </c>
      <c r="C1534" s="8" t="s">
        <v>3483</v>
      </c>
      <c r="D1534" s="11">
        <v>5.199885849E10</v>
      </c>
      <c r="E1534" s="8" t="s">
        <v>11833</v>
      </c>
      <c r="F1534" s="8" t="s">
        <v>11834</v>
      </c>
      <c r="G1534" s="8" t="s">
        <v>11835</v>
      </c>
      <c r="H1534" s="8" t="s">
        <v>11856</v>
      </c>
      <c r="I1534" s="8" t="s">
        <v>11837</v>
      </c>
      <c r="J1534" s="8" t="s">
        <v>11852</v>
      </c>
      <c r="K1534" s="8" t="s">
        <v>11837</v>
      </c>
      <c r="L1534" s="8" t="s">
        <v>11857</v>
      </c>
      <c r="M1534" s="8" t="s">
        <v>11848</v>
      </c>
      <c r="N1534" s="12" t="s">
        <v>11</v>
      </c>
      <c r="O1534" s="12" t="s">
        <v>13</v>
      </c>
      <c r="P1534" s="12" t="s">
        <v>123</v>
      </c>
      <c r="Q1534" s="12" t="s">
        <v>15</v>
      </c>
      <c r="R1534" s="12" t="s">
        <v>14</v>
      </c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9">
        <f>ROUNDUP(SUM(VLOOKUP(F1534,'Pontuação'!A$2:B$11,2,FALSE),VLOOKUP(E1534,'Pontuação'!C$2:D$11,2,FALSE),VLOOKUP(H1534,'Pontuação'!I$2:J$11,2,FALSE),VLOOKUP(J1534,'Pontuação'!G$2:H$11,2,FALSE),VLOOKUP(L1534,'Pontuação'!M$2:N$13,2,FALSE)),0)</f>
        <v>1495</v>
      </c>
      <c r="AD1534" s="10">
        <f t="shared" si="1"/>
        <v>150</v>
      </c>
      <c r="AE1534" s="10" t="str">
        <f t="array" ref="AE1534">IFERROR(INDEX('Pontuação'!G$13:G$101, MATCH(AD1534, 'Pontuação'!F$13:F$101, 0)), "Faixa Indefinida")</f>
        <v>C</v>
      </c>
      <c r="AF1534" s="10">
        <f t="shared" si="2"/>
        <v>0</v>
      </c>
      <c r="AG1534" s="10">
        <f t="shared" si="3"/>
        <v>0</v>
      </c>
      <c r="AH1534" s="10">
        <f t="shared" si="4"/>
        <v>1</v>
      </c>
      <c r="AI1534" s="10">
        <f t="shared" si="5"/>
        <v>0</v>
      </c>
      <c r="AJ1534" s="9">
        <f>ROUNDUP(SUM(VLOOKUP(F1534,'Pontuação 3.0'!A$2:B$11,2,FALSE),VLOOKUP(E1534,'Pontuação 3.0'!C$2:D$11,2,FALSE),VLOOKUP(H1534,'Pontuação 3.0'!I$2:J$11,2,FALSE),VLOOKUP(J1534,'Pontuação 3.0'!G$2:H$11,2,FALSE),VLOOKUP(G1534,'Pontuação 3.0'!E$2:F$11,2,FALSE),VLOOKUP(K1534,'Pontuação 3.0'!K$2:L$11,2,FALSE),VLOOKUP(L1534,'Pontuação 3.0'!M$2:N$13,2,FALSE)),0)</f>
        <v>1823</v>
      </c>
      <c r="AK1534" s="9">
        <f t="shared" si="6"/>
        <v>182</v>
      </c>
      <c r="AL1534" s="9" t="str">
        <f t="array" ref="AL1534">IFERROR(INDEX('Pontuação 3.0'!G$13:G$191, MATCH(AK1534, 'Pontuação 3.0'!F$13:F$191, 0)), "Faixa Indefinida")</f>
        <v>D</v>
      </c>
      <c r="AM1534" s="9">
        <f t="shared" si="7"/>
        <v>0</v>
      </c>
      <c r="AN1534" s="9">
        <f t="shared" si="8"/>
        <v>0</v>
      </c>
      <c r="AO1534" s="9">
        <f t="shared" si="9"/>
        <v>0</v>
      </c>
      <c r="AP1534" s="9">
        <f t="shared" si="10"/>
        <v>1</v>
      </c>
      <c r="AQ1534" s="8"/>
    </row>
    <row r="1535" ht="15.75" customHeight="1">
      <c r="A1535" s="7">
        <v>45681.0</v>
      </c>
      <c r="B1535" s="8" t="s">
        <v>3484</v>
      </c>
      <c r="C1535" s="8" t="s">
        <v>3485</v>
      </c>
      <c r="D1535" s="11">
        <v>7.1996900063E10</v>
      </c>
      <c r="E1535" s="8" t="s">
        <v>11868</v>
      </c>
      <c r="F1535" s="8" t="s">
        <v>11842</v>
      </c>
      <c r="G1535" s="8" t="s">
        <v>11843</v>
      </c>
      <c r="H1535" s="8" t="s">
        <v>11850</v>
      </c>
      <c r="I1535" s="8" t="s">
        <v>11845</v>
      </c>
      <c r="J1535" s="8" t="s">
        <v>11838</v>
      </c>
      <c r="K1535" s="8" t="s">
        <v>11837</v>
      </c>
      <c r="L1535" s="8" t="s">
        <v>11847</v>
      </c>
      <c r="M1535" s="8" t="s">
        <v>11853</v>
      </c>
      <c r="N1535" s="12" t="s">
        <v>11</v>
      </c>
      <c r="O1535" s="12" t="s">
        <v>13</v>
      </c>
      <c r="P1535" s="12" t="s">
        <v>27</v>
      </c>
      <c r="Q1535" s="12" t="s">
        <v>65</v>
      </c>
      <c r="R1535" s="12" t="s">
        <v>20</v>
      </c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9">
        <f>ROUNDUP(SUM(VLOOKUP(F1535,'Pontuação'!A$2:B$11,2,FALSE),VLOOKUP(E1535,'Pontuação'!C$2:D$11,2,FALSE),VLOOKUP(H1535,'Pontuação'!I$2:J$11,2,FALSE),VLOOKUP(J1535,'Pontuação'!G$2:H$11,2,FALSE),VLOOKUP(L1535,'Pontuação'!M$2:N$13,2,FALSE)),0)</f>
        <v>1967</v>
      </c>
      <c r="AD1535" s="10">
        <f t="shared" si="1"/>
        <v>197</v>
      </c>
      <c r="AE1535" s="10" t="str">
        <f t="array" ref="AE1535">IFERROR(INDEX('Pontuação'!G$13:G$101, MATCH(AD1535, 'Pontuação'!F$13:F$101, 0)), "Faixa Indefinida")</f>
        <v>A</v>
      </c>
      <c r="AF1535" s="10">
        <f t="shared" si="2"/>
        <v>1</v>
      </c>
      <c r="AG1535" s="10">
        <f t="shared" si="3"/>
        <v>0</v>
      </c>
      <c r="AH1535" s="10">
        <f t="shared" si="4"/>
        <v>0</v>
      </c>
      <c r="AI1535" s="10">
        <f t="shared" si="5"/>
        <v>0</v>
      </c>
      <c r="AJ1535" s="9">
        <f>ROUNDUP(SUM(VLOOKUP(F1535,'Pontuação 3.0'!A$2:B$11,2,FALSE),VLOOKUP(E1535,'Pontuação 3.0'!C$2:D$11,2,FALSE),VLOOKUP(H1535,'Pontuação 3.0'!I$2:J$11,2,FALSE),VLOOKUP(J1535,'Pontuação 3.0'!G$2:H$11,2,FALSE),VLOOKUP(G1535,'Pontuação 3.0'!E$2:F$11,2,FALSE),VLOOKUP(K1535,'Pontuação 3.0'!K$2:L$11,2,FALSE),VLOOKUP(L1535,'Pontuação 3.0'!M$2:N$13,2,FALSE)),0)</f>
        <v>2453</v>
      </c>
      <c r="AK1535" s="9">
        <f t="shared" si="6"/>
        <v>245</v>
      </c>
      <c r="AL1535" s="9" t="str">
        <f t="array" ref="AL1535">IFERROR(INDEX('Pontuação 3.0'!G$13:G$191, MATCH(AK1535, 'Pontuação 3.0'!F$13:F$191, 0)), "Faixa Indefinida")</f>
        <v>A</v>
      </c>
      <c r="AM1535" s="9">
        <f t="shared" si="7"/>
        <v>1</v>
      </c>
      <c r="AN1535" s="9">
        <f t="shared" si="8"/>
        <v>0</v>
      </c>
      <c r="AO1535" s="9">
        <f t="shared" si="9"/>
        <v>0</v>
      </c>
      <c r="AP1535" s="9">
        <f t="shared" si="10"/>
        <v>0</v>
      </c>
      <c r="AQ1535" s="8"/>
    </row>
    <row r="1536" ht="15.75" customHeight="1">
      <c r="A1536" s="7">
        <v>45681.0</v>
      </c>
      <c r="B1536" s="8" t="s">
        <v>2850</v>
      </c>
      <c r="C1536" s="8" t="s">
        <v>3480</v>
      </c>
      <c r="D1536" s="8" t="s">
        <v>3481</v>
      </c>
      <c r="E1536" s="8" t="s">
        <v>11833</v>
      </c>
      <c r="F1536" s="8" t="s">
        <v>11842</v>
      </c>
      <c r="G1536" s="8" t="s">
        <v>11843</v>
      </c>
      <c r="H1536" s="8" t="s">
        <v>11865</v>
      </c>
      <c r="I1536" s="8" t="s">
        <v>11837</v>
      </c>
      <c r="J1536" s="8" t="s">
        <v>11852</v>
      </c>
      <c r="K1536" s="8" t="s">
        <v>11837</v>
      </c>
      <c r="L1536" s="8" t="s">
        <v>11851</v>
      </c>
      <c r="M1536" s="8" t="s">
        <v>11849</v>
      </c>
      <c r="N1536" s="12" t="s">
        <v>11</v>
      </c>
      <c r="O1536" s="12" t="s">
        <v>13</v>
      </c>
      <c r="P1536" s="12" t="s">
        <v>37</v>
      </c>
      <c r="Q1536" s="12" t="s">
        <v>143</v>
      </c>
      <c r="R1536" s="12" t="s">
        <v>20</v>
      </c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9">
        <f>ROUNDUP(SUM(VLOOKUP(F1536,'Pontuação'!A$2:B$11,2,FALSE),VLOOKUP(E1536,'Pontuação'!C$2:D$11,2,FALSE),VLOOKUP(H1536,'Pontuação'!I$2:J$11,2,FALSE),VLOOKUP(J1536,'Pontuação'!G$2:H$11,2,FALSE),VLOOKUP(L1536,'Pontuação'!M$2:N$13,2,FALSE)),0)</f>
        <v>1684</v>
      </c>
      <c r="AD1536" s="10">
        <f t="shared" si="1"/>
        <v>168</v>
      </c>
      <c r="AE1536" s="10" t="str">
        <f t="array" ref="AE1536">IFERROR(INDEX('Pontuação'!G$13:G$101, MATCH(AD1536, 'Pontuação'!F$13:F$101, 0)), "Faixa Indefinida")</f>
        <v>B</v>
      </c>
      <c r="AF1536" s="10">
        <f t="shared" si="2"/>
        <v>0</v>
      </c>
      <c r="AG1536" s="10">
        <f t="shared" si="3"/>
        <v>1</v>
      </c>
      <c r="AH1536" s="10">
        <f t="shared" si="4"/>
        <v>0</v>
      </c>
      <c r="AI1536" s="10">
        <f t="shared" si="5"/>
        <v>0</v>
      </c>
      <c r="AJ1536" s="9">
        <f>ROUNDUP(SUM(VLOOKUP(F1536,'Pontuação 3.0'!A$2:B$11,2,FALSE),VLOOKUP(E1536,'Pontuação 3.0'!C$2:D$11,2,FALSE),VLOOKUP(H1536,'Pontuação 3.0'!I$2:J$11,2,FALSE),VLOOKUP(J1536,'Pontuação 3.0'!G$2:H$11,2,FALSE),VLOOKUP(G1536,'Pontuação 3.0'!E$2:F$11,2,FALSE),VLOOKUP(K1536,'Pontuação 3.0'!K$2:L$11,2,FALSE),VLOOKUP(L1536,'Pontuação 3.0'!M$2:N$13,2,FALSE)),0)</f>
        <v>2210</v>
      </c>
      <c r="AK1536" s="9">
        <f t="shared" si="6"/>
        <v>221</v>
      </c>
      <c r="AL1536" s="9" t="str">
        <f t="array" ref="AL1536">IFERROR(INDEX('Pontuação 3.0'!G$13:G$191, MATCH(AK1536, 'Pontuação 3.0'!F$13:F$191, 0)), "Faixa Indefinida")</f>
        <v>B</v>
      </c>
      <c r="AM1536" s="9">
        <f t="shared" si="7"/>
        <v>0</v>
      </c>
      <c r="AN1536" s="9">
        <f t="shared" si="8"/>
        <v>1</v>
      </c>
      <c r="AO1536" s="9">
        <f t="shared" si="9"/>
        <v>0</v>
      </c>
      <c r="AP1536" s="9">
        <f t="shared" si="10"/>
        <v>0</v>
      </c>
      <c r="AQ1536" s="8"/>
    </row>
    <row r="1537" ht="15.75" customHeight="1">
      <c r="A1537" s="7">
        <v>45681.0</v>
      </c>
      <c r="B1537" s="8" t="s">
        <v>3486</v>
      </c>
      <c r="C1537" s="8" t="s">
        <v>3487</v>
      </c>
      <c r="D1537" s="11">
        <v>5.499637847E10</v>
      </c>
      <c r="E1537" s="8" t="s">
        <v>11833</v>
      </c>
      <c r="F1537" s="8" t="s">
        <v>11834</v>
      </c>
      <c r="G1537" s="8" t="s">
        <v>11843</v>
      </c>
      <c r="H1537" s="8" t="s">
        <v>11836</v>
      </c>
      <c r="I1537" s="8" t="s">
        <v>11837</v>
      </c>
      <c r="J1537" s="8" t="s">
        <v>11846</v>
      </c>
      <c r="K1537" s="8" t="s">
        <v>11837</v>
      </c>
      <c r="L1537" s="8" t="s">
        <v>11847</v>
      </c>
      <c r="M1537" s="8" t="s">
        <v>11848</v>
      </c>
      <c r="N1537" s="12" t="s">
        <v>11</v>
      </c>
      <c r="O1537" s="12" t="s">
        <v>13</v>
      </c>
      <c r="P1537" s="12" t="s">
        <v>31</v>
      </c>
      <c r="Q1537" s="12" t="s">
        <v>15</v>
      </c>
      <c r="R1537" s="12" t="s">
        <v>20</v>
      </c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9">
        <f>ROUNDUP(SUM(VLOOKUP(F1537,'Pontuação'!A$2:B$11,2,FALSE),VLOOKUP(E1537,'Pontuação'!C$2:D$11,2,FALSE),VLOOKUP(H1537,'Pontuação'!I$2:J$11,2,FALSE),VLOOKUP(J1537,'Pontuação'!G$2:H$11,2,FALSE),VLOOKUP(L1537,'Pontuação'!M$2:N$13,2,FALSE)),0)</f>
        <v>1489</v>
      </c>
      <c r="AD1537" s="10">
        <f t="shared" si="1"/>
        <v>149</v>
      </c>
      <c r="AE1537" s="10" t="str">
        <f t="array" ref="AE1537">IFERROR(INDEX('Pontuação'!G$13:G$101, MATCH(AD1537, 'Pontuação'!F$13:F$101, 0)), "Faixa Indefinida")</f>
        <v>C</v>
      </c>
      <c r="AF1537" s="10">
        <f t="shared" si="2"/>
        <v>0</v>
      </c>
      <c r="AG1537" s="10">
        <f t="shared" si="3"/>
        <v>0</v>
      </c>
      <c r="AH1537" s="10">
        <f t="shared" si="4"/>
        <v>1</v>
      </c>
      <c r="AI1537" s="10">
        <f t="shared" si="5"/>
        <v>0</v>
      </c>
      <c r="AJ1537" s="9">
        <f>ROUNDUP(SUM(VLOOKUP(F1537,'Pontuação 3.0'!A$2:B$11,2,FALSE),VLOOKUP(E1537,'Pontuação 3.0'!C$2:D$11,2,FALSE),VLOOKUP(H1537,'Pontuação 3.0'!I$2:J$11,2,FALSE),VLOOKUP(J1537,'Pontuação 3.0'!G$2:H$11,2,FALSE),VLOOKUP(G1537,'Pontuação 3.0'!E$2:F$11,2,FALSE),VLOOKUP(K1537,'Pontuação 3.0'!K$2:L$11,2,FALSE),VLOOKUP(L1537,'Pontuação 3.0'!M$2:N$13,2,FALSE)),0)</f>
        <v>1967</v>
      </c>
      <c r="AK1537" s="9">
        <f t="shared" si="6"/>
        <v>197</v>
      </c>
      <c r="AL1537" s="9" t="str">
        <f t="array" ref="AL1537">IFERROR(INDEX('Pontuação 3.0'!G$13:G$191, MATCH(AK1537, 'Pontuação 3.0'!F$13:F$191, 0)), "Faixa Indefinida")</f>
        <v>C</v>
      </c>
      <c r="AM1537" s="9">
        <f t="shared" si="7"/>
        <v>0</v>
      </c>
      <c r="AN1537" s="9">
        <f t="shared" si="8"/>
        <v>0</v>
      </c>
      <c r="AO1537" s="9">
        <f t="shared" si="9"/>
        <v>1</v>
      </c>
      <c r="AP1537" s="9">
        <f t="shared" si="10"/>
        <v>0</v>
      </c>
      <c r="AQ1537" s="8"/>
    </row>
    <row r="1538" ht="15.75" customHeight="1">
      <c r="A1538" s="7">
        <v>45681.0</v>
      </c>
      <c r="B1538" s="8" t="s">
        <v>1188</v>
      </c>
      <c r="C1538" s="8" t="s">
        <v>3490</v>
      </c>
      <c r="D1538" s="11">
        <v>8.1999211029E10</v>
      </c>
      <c r="E1538" s="8" t="s">
        <v>11833</v>
      </c>
      <c r="F1538" s="8" t="s">
        <v>11854</v>
      </c>
      <c r="G1538" s="8" t="s">
        <v>11843</v>
      </c>
      <c r="H1538" s="8" t="s">
        <v>11850</v>
      </c>
      <c r="I1538" s="8" t="s">
        <v>11837</v>
      </c>
      <c r="J1538" s="8" t="s">
        <v>11846</v>
      </c>
      <c r="K1538" s="8" t="s">
        <v>11837</v>
      </c>
      <c r="L1538" s="8" t="s">
        <v>11851</v>
      </c>
      <c r="M1538" s="8" t="s">
        <v>11848</v>
      </c>
      <c r="N1538" s="12" t="s">
        <v>11</v>
      </c>
      <c r="O1538" s="12" t="s">
        <v>13</v>
      </c>
      <c r="P1538" s="12" t="s">
        <v>40</v>
      </c>
      <c r="Q1538" s="12" t="s">
        <v>15</v>
      </c>
      <c r="R1538" s="12" t="s">
        <v>20</v>
      </c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9">
        <f>ROUNDUP(SUM(VLOOKUP(F1538,'Pontuação'!A$2:B$11,2,FALSE),VLOOKUP(E1538,'Pontuação'!C$2:D$11,2,FALSE),VLOOKUP(H1538,'Pontuação'!I$2:J$11,2,FALSE),VLOOKUP(J1538,'Pontuação'!G$2:H$11,2,FALSE),VLOOKUP(L1538,'Pontuação'!M$2:N$13,2,FALSE)),0)</f>
        <v>1558</v>
      </c>
      <c r="AD1538" s="10">
        <f t="shared" si="1"/>
        <v>156</v>
      </c>
      <c r="AE1538" s="10" t="str">
        <f t="array" ref="AE1538">IFERROR(INDEX('Pontuação'!G$13:G$101, MATCH(AD1538, 'Pontuação'!F$13:F$101, 0)), "Faixa Indefinida")</f>
        <v>C</v>
      </c>
      <c r="AF1538" s="10">
        <f t="shared" si="2"/>
        <v>0</v>
      </c>
      <c r="AG1538" s="10">
        <f t="shared" si="3"/>
        <v>0</v>
      </c>
      <c r="AH1538" s="10">
        <f t="shared" si="4"/>
        <v>1</v>
      </c>
      <c r="AI1538" s="10">
        <f t="shared" si="5"/>
        <v>0</v>
      </c>
      <c r="AJ1538" s="9">
        <f>ROUNDUP(SUM(VLOOKUP(F1538,'Pontuação 3.0'!A$2:B$11,2,FALSE),VLOOKUP(E1538,'Pontuação 3.0'!C$2:D$11,2,FALSE),VLOOKUP(H1538,'Pontuação 3.0'!I$2:J$11,2,FALSE),VLOOKUP(J1538,'Pontuação 3.0'!G$2:H$11,2,FALSE),VLOOKUP(G1538,'Pontuação 3.0'!E$2:F$11,2,FALSE),VLOOKUP(K1538,'Pontuação 3.0'!K$2:L$11,2,FALSE),VLOOKUP(L1538,'Pontuação 3.0'!M$2:N$13,2,FALSE)),0)</f>
        <v>2107</v>
      </c>
      <c r="AK1538" s="9">
        <f t="shared" si="6"/>
        <v>211</v>
      </c>
      <c r="AL1538" s="9" t="str">
        <f t="array" ref="AL1538">IFERROR(INDEX('Pontuação 3.0'!G$13:G$191, MATCH(AK1538, 'Pontuação 3.0'!F$13:F$191, 0)), "Faixa Indefinida")</f>
        <v>C</v>
      </c>
      <c r="AM1538" s="9">
        <f t="shared" si="7"/>
        <v>0</v>
      </c>
      <c r="AN1538" s="9">
        <f t="shared" si="8"/>
        <v>0</v>
      </c>
      <c r="AO1538" s="9">
        <f t="shared" si="9"/>
        <v>1</v>
      </c>
      <c r="AP1538" s="9">
        <f t="shared" si="10"/>
        <v>0</v>
      </c>
      <c r="AQ1538" s="8"/>
    </row>
    <row r="1539" ht="15.75" customHeight="1">
      <c r="A1539" s="7">
        <v>45681.0</v>
      </c>
      <c r="B1539" s="8" t="s">
        <v>3488</v>
      </c>
      <c r="C1539" s="8" t="s">
        <v>3489</v>
      </c>
      <c r="D1539" s="11">
        <v>1.4996201861E10</v>
      </c>
      <c r="E1539" s="8" t="s">
        <v>11833</v>
      </c>
      <c r="F1539" s="8" t="s">
        <v>11842</v>
      </c>
      <c r="G1539" s="8" t="s">
        <v>11843</v>
      </c>
      <c r="H1539" s="8" t="s">
        <v>11844</v>
      </c>
      <c r="I1539" s="8" t="s">
        <v>11837</v>
      </c>
      <c r="J1539" s="8" t="s">
        <v>11846</v>
      </c>
      <c r="K1539" s="8" t="s">
        <v>11839</v>
      </c>
      <c r="L1539" s="8" t="s">
        <v>11851</v>
      </c>
      <c r="M1539" s="8" t="s">
        <v>11853</v>
      </c>
      <c r="N1539" s="12" t="s">
        <v>11</v>
      </c>
      <c r="O1539" s="12" t="s">
        <v>13</v>
      </c>
      <c r="P1539" s="12" t="s">
        <v>23</v>
      </c>
      <c r="Q1539" s="12" t="s">
        <v>24</v>
      </c>
      <c r="R1539" s="12" t="s">
        <v>20</v>
      </c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9">
        <f>ROUNDUP(SUM(VLOOKUP(F1539,'Pontuação'!A$2:B$11,2,FALSE),VLOOKUP(E1539,'Pontuação'!C$2:D$11,2,FALSE),VLOOKUP(H1539,'Pontuação'!I$2:J$11,2,FALSE),VLOOKUP(J1539,'Pontuação'!G$2:H$11,2,FALSE),VLOOKUP(L1539,'Pontuação'!M$2:N$13,2,FALSE)),0)</f>
        <v>1595</v>
      </c>
      <c r="AD1539" s="10">
        <f t="shared" si="1"/>
        <v>160</v>
      </c>
      <c r="AE1539" s="10" t="str">
        <f t="array" ref="AE1539">IFERROR(INDEX('Pontuação'!G$13:G$101, MATCH(AD1539, 'Pontuação'!F$13:F$101, 0)), "Faixa Indefinida")</f>
        <v>C</v>
      </c>
      <c r="AF1539" s="10">
        <f t="shared" si="2"/>
        <v>0</v>
      </c>
      <c r="AG1539" s="10">
        <f t="shared" si="3"/>
        <v>0</v>
      </c>
      <c r="AH1539" s="10">
        <f t="shared" si="4"/>
        <v>1</v>
      </c>
      <c r="AI1539" s="10">
        <f t="shared" si="5"/>
        <v>0</v>
      </c>
      <c r="AJ1539" s="9">
        <f>ROUNDUP(SUM(VLOOKUP(F1539,'Pontuação 3.0'!A$2:B$11,2,FALSE),VLOOKUP(E1539,'Pontuação 3.0'!C$2:D$11,2,FALSE),VLOOKUP(H1539,'Pontuação 3.0'!I$2:J$11,2,FALSE),VLOOKUP(J1539,'Pontuação 3.0'!G$2:H$11,2,FALSE),VLOOKUP(G1539,'Pontuação 3.0'!E$2:F$11,2,FALSE),VLOOKUP(K1539,'Pontuação 3.0'!K$2:L$11,2,FALSE),VLOOKUP(L1539,'Pontuação 3.0'!M$2:N$13,2,FALSE)),0)</f>
        <v>2470</v>
      </c>
      <c r="AK1539" s="9">
        <f t="shared" si="6"/>
        <v>247</v>
      </c>
      <c r="AL1539" s="9" t="str">
        <f t="array" ref="AL1539">IFERROR(INDEX('Pontuação 3.0'!G$13:G$191, MATCH(AK1539, 'Pontuação 3.0'!F$13:F$191, 0)), "Faixa Indefinida")</f>
        <v>A</v>
      </c>
      <c r="AM1539" s="9">
        <f t="shared" si="7"/>
        <v>1</v>
      </c>
      <c r="AN1539" s="9">
        <f t="shared" si="8"/>
        <v>0</v>
      </c>
      <c r="AO1539" s="9">
        <f t="shared" si="9"/>
        <v>0</v>
      </c>
      <c r="AP1539" s="9">
        <f t="shared" si="10"/>
        <v>0</v>
      </c>
      <c r="AQ1539" s="8"/>
    </row>
    <row r="1540" ht="15.75" customHeight="1">
      <c r="A1540" s="7">
        <v>45681.0</v>
      </c>
      <c r="B1540" s="8" t="s">
        <v>3491</v>
      </c>
      <c r="C1540" s="8" t="s">
        <v>3492</v>
      </c>
      <c r="D1540" s="11">
        <v>9.82137621E8</v>
      </c>
      <c r="E1540" s="8" t="s">
        <v>11868</v>
      </c>
      <c r="F1540" s="8" t="s">
        <v>11842</v>
      </c>
      <c r="G1540" s="8" t="s">
        <v>11843</v>
      </c>
      <c r="H1540" s="8" t="s">
        <v>11850</v>
      </c>
      <c r="I1540" s="8" t="s">
        <v>11845</v>
      </c>
      <c r="J1540" s="8" t="s">
        <v>11846</v>
      </c>
      <c r="K1540" s="8" t="s">
        <v>11839</v>
      </c>
      <c r="L1540" s="8" t="s">
        <v>11851</v>
      </c>
      <c r="M1540" s="8" t="s">
        <v>11848</v>
      </c>
      <c r="N1540" s="12" t="s">
        <v>11</v>
      </c>
      <c r="O1540" s="12" t="s">
        <v>13</v>
      </c>
      <c r="P1540" s="12" t="s">
        <v>318</v>
      </c>
      <c r="Q1540" s="12" t="s">
        <v>15</v>
      </c>
      <c r="R1540" s="12" t="s">
        <v>20</v>
      </c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9">
        <f>ROUNDUP(SUM(VLOOKUP(F1540,'Pontuação'!A$2:B$11,2,FALSE),VLOOKUP(E1540,'Pontuação'!C$2:D$11,2,FALSE),VLOOKUP(H1540,'Pontuação'!I$2:J$11,2,FALSE),VLOOKUP(J1540,'Pontuação'!G$2:H$11,2,FALSE),VLOOKUP(L1540,'Pontuação'!M$2:N$13,2,FALSE)),0)</f>
        <v>1557</v>
      </c>
      <c r="AD1540" s="10">
        <f t="shared" si="1"/>
        <v>156</v>
      </c>
      <c r="AE1540" s="10" t="str">
        <f t="array" ref="AE1540">IFERROR(INDEX('Pontuação'!G$13:G$101, MATCH(AD1540, 'Pontuação'!F$13:F$101, 0)), "Faixa Indefinida")</f>
        <v>C</v>
      </c>
      <c r="AF1540" s="10">
        <f t="shared" si="2"/>
        <v>0</v>
      </c>
      <c r="AG1540" s="10">
        <f t="shared" si="3"/>
        <v>0</v>
      </c>
      <c r="AH1540" s="10">
        <f t="shared" si="4"/>
        <v>1</v>
      </c>
      <c r="AI1540" s="10">
        <f t="shared" si="5"/>
        <v>0</v>
      </c>
      <c r="AJ1540" s="9">
        <f>ROUNDUP(SUM(VLOOKUP(F1540,'Pontuação 3.0'!A$2:B$11,2,FALSE),VLOOKUP(E1540,'Pontuação 3.0'!C$2:D$11,2,FALSE),VLOOKUP(H1540,'Pontuação 3.0'!I$2:J$11,2,FALSE),VLOOKUP(J1540,'Pontuação 3.0'!G$2:H$11,2,FALSE),VLOOKUP(G1540,'Pontuação 3.0'!E$2:F$11,2,FALSE),VLOOKUP(K1540,'Pontuação 3.0'!K$2:L$11,2,FALSE),VLOOKUP(L1540,'Pontuação 3.0'!M$2:N$13,2,FALSE)),0)</f>
        <v>2353</v>
      </c>
      <c r="AK1540" s="9">
        <f t="shared" si="6"/>
        <v>235</v>
      </c>
      <c r="AL1540" s="9" t="str">
        <f t="array" ref="AL1540">IFERROR(INDEX('Pontuação 3.0'!G$13:G$191, MATCH(AK1540, 'Pontuação 3.0'!F$13:F$191, 0)), "Faixa Indefinida")</f>
        <v>B</v>
      </c>
      <c r="AM1540" s="9">
        <f t="shared" si="7"/>
        <v>0</v>
      </c>
      <c r="AN1540" s="9">
        <f t="shared" si="8"/>
        <v>1</v>
      </c>
      <c r="AO1540" s="9">
        <f t="shared" si="9"/>
        <v>0</v>
      </c>
      <c r="AP1540" s="9">
        <f t="shared" si="10"/>
        <v>0</v>
      </c>
      <c r="AQ1540" s="8"/>
    </row>
    <row r="1541" ht="15.75" customHeight="1">
      <c r="A1541" s="7">
        <v>45681.0</v>
      </c>
      <c r="B1541" s="8" t="s">
        <v>3496</v>
      </c>
      <c r="C1541" s="8" t="s">
        <v>3497</v>
      </c>
      <c r="D1541" s="8" t="s">
        <v>3498</v>
      </c>
      <c r="E1541" s="8" t="s">
        <v>11833</v>
      </c>
      <c r="F1541" s="8" t="s">
        <v>11842</v>
      </c>
      <c r="G1541" s="8" t="s">
        <v>11835</v>
      </c>
      <c r="H1541" s="8" t="s">
        <v>11865</v>
      </c>
      <c r="I1541" s="8" t="s">
        <v>11837</v>
      </c>
      <c r="J1541" s="8" t="s">
        <v>11846</v>
      </c>
      <c r="K1541" s="8" t="s">
        <v>11839</v>
      </c>
      <c r="L1541" s="8" t="s">
        <v>11851</v>
      </c>
      <c r="M1541" s="8" t="s">
        <v>11849</v>
      </c>
      <c r="N1541" s="12" t="s">
        <v>11</v>
      </c>
      <c r="O1541" s="12" t="s">
        <v>13</v>
      </c>
      <c r="P1541" s="12" t="s">
        <v>40</v>
      </c>
      <c r="Q1541" s="12" t="s">
        <v>44</v>
      </c>
      <c r="R1541" s="12" t="s">
        <v>20</v>
      </c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9">
        <f>ROUNDUP(SUM(VLOOKUP(F1541,'Pontuação'!A$2:B$11,2,FALSE),VLOOKUP(E1541,'Pontuação'!C$2:D$11,2,FALSE),VLOOKUP(H1541,'Pontuação'!I$2:J$11,2,FALSE),VLOOKUP(J1541,'Pontuação'!G$2:H$11,2,FALSE),VLOOKUP(L1541,'Pontuação'!M$2:N$13,2,FALSE)),0)</f>
        <v>1579</v>
      </c>
      <c r="AD1541" s="10">
        <f t="shared" si="1"/>
        <v>158</v>
      </c>
      <c r="AE1541" s="10" t="str">
        <f t="array" ref="AE1541">IFERROR(INDEX('Pontuação'!G$13:G$101, MATCH(AD1541, 'Pontuação'!F$13:F$101, 0)), "Faixa Indefinida")</f>
        <v>C</v>
      </c>
      <c r="AF1541" s="10">
        <f t="shared" si="2"/>
        <v>0</v>
      </c>
      <c r="AG1541" s="10">
        <f t="shared" si="3"/>
        <v>0</v>
      </c>
      <c r="AH1541" s="10">
        <f t="shared" si="4"/>
        <v>1</v>
      </c>
      <c r="AI1541" s="10">
        <f t="shared" si="5"/>
        <v>0</v>
      </c>
      <c r="AJ1541" s="9">
        <f>ROUNDUP(SUM(VLOOKUP(F1541,'Pontuação 3.0'!A$2:B$11,2,FALSE),VLOOKUP(E1541,'Pontuação 3.0'!C$2:D$11,2,FALSE),VLOOKUP(H1541,'Pontuação 3.0'!I$2:J$11,2,FALSE),VLOOKUP(J1541,'Pontuação 3.0'!G$2:H$11,2,FALSE),VLOOKUP(G1541,'Pontuação 3.0'!E$2:F$11,2,FALSE),VLOOKUP(K1541,'Pontuação 3.0'!K$2:L$11,2,FALSE),VLOOKUP(L1541,'Pontuação 3.0'!M$2:N$13,2,FALSE)),0)</f>
        <v>2179</v>
      </c>
      <c r="AK1541" s="9">
        <f t="shared" si="6"/>
        <v>218</v>
      </c>
      <c r="AL1541" s="9" t="str">
        <f t="array" ref="AL1541">IFERROR(INDEX('Pontuação 3.0'!G$13:G$191, MATCH(AK1541, 'Pontuação 3.0'!F$13:F$191, 0)), "Faixa Indefinida")</f>
        <v>B</v>
      </c>
      <c r="AM1541" s="9">
        <f t="shared" si="7"/>
        <v>0</v>
      </c>
      <c r="AN1541" s="9">
        <f t="shared" si="8"/>
        <v>1</v>
      </c>
      <c r="AO1541" s="9">
        <f t="shared" si="9"/>
        <v>0</v>
      </c>
      <c r="AP1541" s="9">
        <f t="shared" si="10"/>
        <v>0</v>
      </c>
      <c r="AQ1541" s="8"/>
    </row>
    <row r="1542" ht="15.75" customHeight="1">
      <c r="A1542" s="7">
        <v>45681.0</v>
      </c>
      <c r="B1542" s="8" t="s">
        <v>3493</v>
      </c>
      <c r="C1542" s="8" t="s">
        <v>3494</v>
      </c>
      <c r="D1542" s="11">
        <v>1.7991230627E10</v>
      </c>
      <c r="E1542" s="8" t="s">
        <v>11833</v>
      </c>
      <c r="F1542" s="8" t="s">
        <v>11861</v>
      </c>
      <c r="G1542" s="8" t="s">
        <v>11855</v>
      </c>
      <c r="H1542" s="8" t="s">
        <v>11856</v>
      </c>
      <c r="I1542" s="8" t="s">
        <v>11845</v>
      </c>
      <c r="J1542" s="8" t="s">
        <v>11838</v>
      </c>
      <c r="K1542" s="8" t="s">
        <v>11837</v>
      </c>
      <c r="L1542" s="8" t="s">
        <v>11847</v>
      </c>
      <c r="M1542" s="8" t="s">
        <v>11853</v>
      </c>
      <c r="N1542" s="12" t="s">
        <v>11</v>
      </c>
      <c r="O1542" s="12" t="s">
        <v>13</v>
      </c>
      <c r="P1542" s="12" t="s">
        <v>37</v>
      </c>
      <c r="Q1542" s="12" t="s">
        <v>76</v>
      </c>
      <c r="R1542" s="12" t="s">
        <v>20</v>
      </c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9">
        <f>ROUNDUP(SUM(VLOOKUP(F1542,'Pontuação'!A$2:B$11,2,FALSE),VLOOKUP(E1542,'Pontuação'!C$2:D$11,2,FALSE),VLOOKUP(H1542,'Pontuação'!I$2:J$11,2,FALSE),VLOOKUP(J1542,'Pontuação'!G$2:H$11,2,FALSE),VLOOKUP(L1542,'Pontuação'!M$2:N$13,2,FALSE)),0)</f>
        <v>1604</v>
      </c>
      <c r="AD1542" s="10">
        <f t="shared" si="1"/>
        <v>160</v>
      </c>
      <c r="AE1542" s="10" t="str">
        <f t="array" ref="AE1542">IFERROR(INDEX('Pontuação'!G$13:G$101, MATCH(AD1542, 'Pontuação'!F$13:F$101, 0)), "Faixa Indefinida")</f>
        <v>C</v>
      </c>
      <c r="AF1542" s="10">
        <f t="shared" si="2"/>
        <v>0</v>
      </c>
      <c r="AG1542" s="10">
        <f t="shared" si="3"/>
        <v>0</v>
      </c>
      <c r="AH1542" s="10">
        <f t="shared" si="4"/>
        <v>1</v>
      </c>
      <c r="AI1542" s="10">
        <f t="shared" si="5"/>
        <v>0</v>
      </c>
      <c r="AJ1542" s="9">
        <f>ROUNDUP(SUM(VLOOKUP(F1542,'Pontuação 3.0'!A$2:B$11,2,FALSE),VLOOKUP(E1542,'Pontuação 3.0'!C$2:D$11,2,FALSE),VLOOKUP(H1542,'Pontuação 3.0'!I$2:J$11,2,FALSE),VLOOKUP(J1542,'Pontuação 3.0'!G$2:H$11,2,FALSE),VLOOKUP(G1542,'Pontuação 3.0'!E$2:F$11,2,FALSE),VLOOKUP(K1542,'Pontuação 3.0'!K$2:L$11,2,FALSE),VLOOKUP(L1542,'Pontuação 3.0'!M$2:N$13,2,FALSE)),0)</f>
        <v>2080</v>
      </c>
      <c r="AK1542" s="9">
        <f t="shared" si="6"/>
        <v>208</v>
      </c>
      <c r="AL1542" s="9" t="str">
        <f t="array" ref="AL1542">IFERROR(INDEX('Pontuação 3.0'!G$13:G$191, MATCH(AK1542, 'Pontuação 3.0'!F$13:F$191, 0)), "Faixa Indefinida")</f>
        <v>C</v>
      </c>
      <c r="AM1542" s="9">
        <f t="shared" si="7"/>
        <v>0</v>
      </c>
      <c r="AN1542" s="9">
        <f t="shared" si="8"/>
        <v>0</v>
      </c>
      <c r="AO1542" s="9">
        <f t="shared" si="9"/>
        <v>1</v>
      </c>
      <c r="AP1542" s="9">
        <f t="shared" si="10"/>
        <v>0</v>
      </c>
      <c r="AQ1542" s="8"/>
    </row>
    <row r="1543" ht="15.75" customHeight="1">
      <c r="A1543" s="7">
        <v>45681.0</v>
      </c>
      <c r="B1543" s="8" t="s">
        <v>390</v>
      </c>
      <c r="C1543" s="8" t="s">
        <v>3495</v>
      </c>
      <c r="D1543" s="11">
        <v>8.1986503515E10</v>
      </c>
      <c r="E1543" s="8" t="s">
        <v>11833</v>
      </c>
      <c r="F1543" s="8" t="s">
        <v>11863</v>
      </c>
      <c r="G1543" s="8" t="s">
        <v>11843</v>
      </c>
      <c r="H1543" s="8" t="s">
        <v>11850</v>
      </c>
      <c r="I1543" s="8" t="s">
        <v>11845</v>
      </c>
      <c r="J1543" s="8" t="s">
        <v>11838</v>
      </c>
      <c r="K1543" s="8" t="s">
        <v>11837</v>
      </c>
      <c r="L1543" s="8" t="s">
        <v>11851</v>
      </c>
      <c r="M1543" s="8" t="s">
        <v>11853</v>
      </c>
      <c r="N1543" s="12" t="s">
        <v>11</v>
      </c>
      <c r="O1543" s="12" t="s">
        <v>13</v>
      </c>
      <c r="P1543" s="12" t="s">
        <v>23</v>
      </c>
      <c r="Q1543" s="12" t="s">
        <v>15</v>
      </c>
      <c r="R1543" s="12" t="s">
        <v>14</v>
      </c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9">
        <f>ROUNDUP(SUM(VLOOKUP(F1543,'Pontuação'!A$2:B$11,2,FALSE),VLOOKUP(E1543,'Pontuação'!C$2:D$11,2,FALSE),VLOOKUP(H1543,'Pontuação'!I$2:J$11,2,FALSE),VLOOKUP(J1543,'Pontuação'!G$2:H$11,2,FALSE),VLOOKUP(L1543,'Pontuação'!M$2:N$13,2,FALSE)),0)</f>
        <v>1802</v>
      </c>
      <c r="AD1543" s="10">
        <f t="shared" si="1"/>
        <v>180</v>
      </c>
      <c r="AE1543" s="10" t="str">
        <f t="array" ref="AE1543">IFERROR(INDEX('Pontuação'!G$13:G$101, MATCH(AD1543, 'Pontuação'!F$13:F$101, 0)), "Faixa Indefinida")</f>
        <v>B</v>
      </c>
      <c r="AF1543" s="10">
        <f t="shared" si="2"/>
        <v>0</v>
      </c>
      <c r="AG1543" s="10">
        <f t="shared" si="3"/>
        <v>1</v>
      </c>
      <c r="AH1543" s="10">
        <f t="shared" si="4"/>
        <v>0</v>
      </c>
      <c r="AI1543" s="10">
        <f t="shared" si="5"/>
        <v>0</v>
      </c>
      <c r="AJ1543" s="9">
        <f>ROUNDUP(SUM(VLOOKUP(F1543,'Pontuação 3.0'!A$2:B$11,2,FALSE),VLOOKUP(E1543,'Pontuação 3.0'!C$2:D$11,2,FALSE),VLOOKUP(H1543,'Pontuação 3.0'!I$2:J$11,2,FALSE),VLOOKUP(J1543,'Pontuação 3.0'!G$2:H$11,2,FALSE),VLOOKUP(G1543,'Pontuação 3.0'!E$2:F$11,2,FALSE),VLOOKUP(K1543,'Pontuação 3.0'!K$2:L$11,2,FALSE),VLOOKUP(L1543,'Pontuação 3.0'!M$2:N$13,2,FALSE)),0)</f>
        <v>2175</v>
      </c>
      <c r="AK1543" s="9">
        <f t="shared" si="6"/>
        <v>218</v>
      </c>
      <c r="AL1543" s="9" t="str">
        <f t="array" ref="AL1543">IFERROR(INDEX('Pontuação 3.0'!G$13:G$191, MATCH(AK1543, 'Pontuação 3.0'!F$13:F$191, 0)), "Faixa Indefinida")</f>
        <v>B</v>
      </c>
      <c r="AM1543" s="9">
        <f t="shared" si="7"/>
        <v>0</v>
      </c>
      <c r="AN1543" s="9">
        <f t="shared" si="8"/>
        <v>1</v>
      </c>
      <c r="AO1543" s="9">
        <f t="shared" si="9"/>
        <v>0</v>
      </c>
      <c r="AP1543" s="9">
        <f t="shared" si="10"/>
        <v>0</v>
      </c>
      <c r="AQ1543" s="8"/>
    </row>
    <row r="1544" ht="15.75" customHeight="1">
      <c r="A1544" s="7">
        <v>45681.0</v>
      </c>
      <c r="B1544" s="8" t="s">
        <v>3499</v>
      </c>
      <c r="C1544" s="8" t="s">
        <v>3500</v>
      </c>
      <c r="D1544" s="11">
        <v>1.3981509613E10</v>
      </c>
      <c r="E1544" s="8" t="s">
        <v>11833</v>
      </c>
      <c r="F1544" s="8" t="s">
        <v>11834</v>
      </c>
      <c r="G1544" s="8" t="s">
        <v>11835</v>
      </c>
      <c r="H1544" s="8" t="s">
        <v>11844</v>
      </c>
      <c r="I1544" s="8" t="s">
        <v>11837</v>
      </c>
      <c r="J1544" s="8" t="s">
        <v>11838</v>
      </c>
      <c r="K1544" s="8" t="s">
        <v>11839</v>
      </c>
      <c r="L1544" s="8" t="s">
        <v>11847</v>
      </c>
      <c r="M1544" s="8" t="s">
        <v>11849</v>
      </c>
      <c r="N1544" s="12" t="s">
        <v>11</v>
      </c>
      <c r="O1544" s="12" t="s">
        <v>13</v>
      </c>
      <c r="P1544" s="12" t="s">
        <v>23</v>
      </c>
      <c r="Q1544" s="12" t="s">
        <v>15</v>
      </c>
      <c r="R1544" s="12" t="s">
        <v>20</v>
      </c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9">
        <f>ROUNDUP(SUM(VLOOKUP(F1544,'Pontuação'!A$2:B$11,2,FALSE),VLOOKUP(E1544,'Pontuação'!C$2:D$11,2,FALSE),VLOOKUP(H1544,'Pontuação'!I$2:J$11,2,FALSE),VLOOKUP(J1544,'Pontuação'!G$2:H$11,2,FALSE),VLOOKUP(L1544,'Pontuação'!M$2:N$13,2,FALSE)),0)</f>
        <v>1993</v>
      </c>
      <c r="AD1544" s="10">
        <f t="shared" si="1"/>
        <v>199</v>
      </c>
      <c r="AE1544" s="10" t="str">
        <f t="array" ref="AE1544">IFERROR(INDEX('Pontuação'!G$13:G$101, MATCH(AD1544, 'Pontuação'!F$13:F$101, 0)), "Faixa Indefinida")</f>
        <v>A</v>
      </c>
      <c r="AF1544" s="10">
        <f t="shared" si="2"/>
        <v>1</v>
      </c>
      <c r="AG1544" s="10">
        <f t="shared" si="3"/>
        <v>0</v>
      </c>
      <c r="AH1544" s="10">
        <f t="shared" si="4"/>
        <v>0</v>
      </c>
      <c r="AI1544" s="10">
        <f t="shared" si="5"/>
        <v>0</v>
      </c>
      <c r="AJ1544" s="9">
        <f>ROUNDUP(SUM(VLOOKUP(F1544,'Pontuação 3.0'!A$2:B$11,2,FALSE),VLOOKUP(E1544,'Pontuação 3.0'!C$2:D$11,2,FALSE),VLOOKUP(H1544,'Pontuação 3.0'!I$2:J$11,2,FALSE),VLOOKUP(J1544,'Pontuação 3.0'!G$2:H$11,2,FALSE),VLOOKUP(G1544,'Pontuação 3.0'!E$2:F$11,2,FALSE),VLOOKUP(K1544,'Pontuação 3.0'!K$2:L$11,2,FALSE),VLOOKUP(L1544,'Pontuação 3.0'!M$2:N$13,2,FALSE)),0)</f>
        <v>2558</v>
      </c>
      <c r="AK1544" s="9">
        <f t="shared" si="6"/>
        <v>256</v>
      </c>
      <c r="AL1544" s="9" t="str">
        <f t="array" ref="AL1544">IFERROR(INDEX('Pontuação 3.0'!G$13:G$191, MATCH(AK1544, 'Pontuação 3.0'!F$13:F$191, 0)), "Faixa Indefinida")</f>
        <v>A</v>
      </c>
      <c r="AM1544" s="9">
        <f t="shared" si="7"/>
        <v>1</v>
      </c>
      <c r="AN1544" s="9">
        <f t="shared" si="8"/>
        <v>0</v>
      </c>
      <c r="AO1544" s="9">
        <f t="shared" si="9"/>
        <v>0</v>
      </c>
      <c r="AP1544" s="9">
        <f t="shared" si="10"/>
        <v>0</v>
      </c>
      <c r="AQ1544" s="8"/>
    </row>
    <row r="1545" ht="15.75" customHeight="1">
      <c r="A1545" s="7">
        <v>45681.0</v>
      </c>
      <c r="B1545" s="8" t="s">
        <v>3503</v>
      </c>
      <c r="C1545" s="8" t="s">
        <v>3504</v>
      </c>
      <c r="D1545" s="11">
        <v>9.8984095956E10</v>
      </c>
      <c r="E1545" s="8" t="s">
        <v>11833</v>
      </c>
      <c r="F1545" s="8" t="s">
        <v>11842</v>
      </c>
      <c r="G1545" s="8" t="s">
        <v>11843</v>
      </c>
      <c r="H1545" s="8" t="s">
        <v>11850</v>
      </c>
      <c r="I1545" s="8" t="s">
        <v>11845</v>
      </c>
      <c r="J1545" s="8" t="s">
        <v>11838</v>
      </c>
      <c r="K1545" s="8" t="s">
        <v>11837</v>
      </c>
      <c r="L1545" s="8" t="s">
        <v>11847</v>
      </c>
      <c r="M1545" s="8" t="s">
        <v>11853</v>
      </c>
      <c r="N1545" s="12" t="s">
        <v>11</v>
      </c>
      <c r="O1545" s="12" t="s">
        <v>13</v>
      </c>
      <c r="P1545" s="12" t="s">
        <v>27</v>
      </c>
      <c r="Q1545" s="12" t="s">
        <v>15</v>
      </c>
      <c r="R1545" s="12" t="s">
        <v>20</v>
      </c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9">
        <f>ROUNDUP(SUM(VLOOKUP(F1545,'Pontuação'!A$2:B$11,2,FALSE),VLOOKUP(E1545,'Pontuação'!C$2:D$11,2,FALSE),VLOOKUP(H1545,'Pontuação'!I$2:J$11,2,FALSE),VLOOKUP(J1545,'Pontuação'!G$2:H$11,2,FALSE),VLOOKUP(L1545,'Pontuação'!M$2:N$13,2,FALSE)),0)</f>
        <v>1963</v>
      </c>
      <c r="AD1545" s="10">
        <f t="shared" si="1"/>
        <v>196</v>
      </c>
      <c r="AE1545" s="10" t="str">
        <f t="array" ref="AE1545">IFERROR(INDEX('Pontuação'!G$13:G$101, MATCH(AD1545, 'Pontuação'!F$13:F$101, 0)), "Faixa Indefinida")</f>
        <v>A</v>
      </c>
      <c r="AF1545" s="10">
        <f t="shared" si="2"/>
        <v>1</v>
      </c>
      <c r="AG1545" s="10">
        <f t="shared" si="3"/>
        <v>0</v>
      </c>
      <c r="AH1545" s="10">
        <f t="shared" si="4"/>
        <v>0</v>
      </c>
      <c r="AI1545" s="10">
        <f t="shared" si="5"/>
        <v>0</v>
      </c>
      <c r="AJ1545" s="9">
        <f>ROUNDUP(SUM(VLOOKUP(F1545,'Pontuação 3.0'!A$2:B$11,2,FALSE),VLOOKUP(E1545,'Pontuação 3.0'!C$2:D$11,2,FALSE),VLOOKUP(H1545,'Pontuação 3.0'!I$2:J$11,2,FALSE),VLOOKUP(J1545,'Pontuação 3.0'!G$2:H$11,2,FALSE),VLOOKUP(G1545,'Pontuação 3.0'!E$2:F$11,2,FALSE),VLOOKUP(K1545,'Pontuação 3.0'!K$2:L$11,2,FALSE),VLOOKUP(L1545,'Pontuação 3.0'!M$2:N$13,2,FALSE)),0)</f>
        <v>2483</v>
      </c>
      <c r="AK1545" s="9">
        <f t="shared" si="6"/>
        <v>248</v>
      </c>
      <c r="AL1545" s="9" t="str">
        <f t="array" ref="AL1545">IFERROR(INDEX('Pontuação 3.0'!G$13:G$191, MATCH(AK1545, 'Pontuação 3.0'!F$13:F$191, 0)), "Faixa Indefinida")</f>
        <v>A</v>
      </c>
      <c r="AM1545" s="9">
        <f t="shared" si="7"/>
        <v>1</v>
      </c>
      <c r="AN1545" s="9">
        <f t="shared" si="8"/>
        <v>0</v>
      </c>
      <c r="AO1545" s="9">
        <f t="shared" si="9"/>
        <v>0</v>
      </c>
      <c r="AP1545" s="9">
        <f t="shared" si="10"/>
        <v>0</v>
      </c>
      <c r="AQ1545" s="8"/>
    </row>
    <row r="1546" ht="15.75" customHeight="1">
      <c r="A1546" s="7">
        <v>45681.0</v>
      </c>
      <c r="B1546" s="8" t="s">
        <v>3509</v>
      </c>
      <c r="C1546" s="8" t="s">
        <v>3510</v>
      </c>
      <c r="D1546" s="11">
        <v>2.7999641027E10</v>
      </c>
      <c r="E1546" s="8" t="s">
        <v>11833</v>
      </c>
      <c r="F1546" s="8" t="s">
        <v>11842</v>
      </c>
      <c r="G1546" s="8" t="s">
        <v>11867</v>
      </c>
      <c r="H1546" s="8" t="s">
        <v>11856</v>
      </c>
      <c r="I1546" s="8" t="s">
        <v>11845</v>
      </c>
      <c r="J1546" s="8" t="s">
        <v>11846</v>
      </c>
      <c r="K1546" s="8" t="s">
        <v>11839</v>
      </c>
      <c r="L1546" s="8" t="s">
        <v>11847</v>
      </c>
      <c r="M1546" s="8" t="s">
        <v>11848</v>
      </c>
      <c r="N1546" s="12" t="s">
        <v>11</v>
      </c>
      <c r="O1546" s="12" t="s">
        <v>13</v>
      </c>
      <c r="P1546" s="12" t="s">
        <v>37</v>
      </c>
      <c r="Q1546" s="12" t="s">
        <v>143</v>
      </c>
      <c r="R1546" s="12" t="s">
        <v>14</v>
      </c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9">
        <f>ROUNDUP(SUM(VLOOKUP(F1546,'Pontuação'!A$2:B$11,2,FALSE),VLOOKUP(E1546,'Pontuação'!C$2:D$11,2,FALSE),VLOOKUP(H1546,'Pontuação'!I$2:J$11,2,FALSE),VLOOKUP(J1546,'Pontuação'!G$2:H$11,2,FALSE),VLOOKUP(L1546,'Pontuação'!M$2:N$13,2,FALSE)),0)</f>
        <v>1571</v>
      </c>
      <c r="AD1546" s="10">
        <f t="shared" si="1"/>
        <v>157</v>
      </c>
      <c r="AE1546" s="10" t="str">
        <f t="array" ref="AE1546">IFERROR(INDEX('Pontuação'!G$13:G$101, MATCH(AD1546, 'Pontuação'!F$13:F$101, 0)), "Faixa Indefinida")</f>
        <v>C</v>
      </c>
      <c r="AF1546" s="10">
        <f t="shared" si="2"/>
        <v>0</v>
      </c>
      <c r="AG1546" s="10">
        <f t="shared" si="3"/>
        <v>0</v>
      </c>
      <c r="AH1546" s="10">
        <f t="shared" si="4"/>
        <v>1</v>
      </c>
      <c r="AI1546" s="10">
        <f t="shared" si="5"/>
        <v>0</v>
      </c>
      <c r="AJ1546" s="9">
        <f>ROUNDUP(SUM(VLOOKUP(F1546,'Pontuação 3.0'!A$2:B$11,2,FALSE),VLOOKUP(E1546,'Pontuação 3.0'!C$2:D$11,2,FALSE),VLOOKUP(H1546,'Pontuação 3.0'!I$2:J$11,2,FALSE),VLOOKUP(J1546,'Pontuação 3.0'!G$2:H$11,2,FALSE),VLOOKUP(G1546,'Pontuação 3.0'!E$2:F$11,2,FALSE),VLOOKUP(K1546,'Pontuação 3.0'!K$2:L$11,2,FALSE),VLOOKUP(L1546,'Pontuação 3.0'!M$2:N$13,2,FALSE)),0)</f>
        <v>2171</v>
      </c>
      <c r="AK1546" s="9">
        <f t="shared" si="6"/>
        <v>217</v>
      </c>
      <c r="AL1546" s="9" t="str">
        <f t="array" ref="AL1546">IFERROR(INDEX('Pontuação 3.0'!G$13:G$191, MATCH(AK1546, 'Pontuação 3.0'!F$13:F$191, 0)), "Faixa Indefinida")</f>
        <v>B</v>
      </c>
      <c r="AM1546" s="9">
        <f t="shared" si="7"/>
        <v>0</v>
      </c>
      <c r="AN1546" s="9">
        <f t="shared" si="8"/>
        <v>1</v>
      </c>
      <c r="AO1546" s="9">
        <f t="shared" si="9"/>
        <v>0</v>
      </c>
      <c r="AP1546" s="9">
        <f t="shared" si="10"/>
        <v>0</v>
      </c>
      <c r="AQ1546" s="8"/>
    </row>
    <row r="1547" ht="15.75" customHeight="1">
      <c r="A1547" s="7">
        <v>45681.0</v>
      </c>
      <c r="B1547" s="8" t="s">
        <v>3507</v>
      </c>
      <c r="C1547" s="8" t="s">
        <v>3508</v>
      </c>
      <c r="D1547" s="11">
        <v>1.6991531922E10</v>
      </c>
      <c r="E1547" s="8" t="s">
        <v>11833</v>
      </c>
      <c r="F1547" s="8" t="s">
        <v>11842</v>
      </c>
      <c r="G1547" s="8" t="s">
        <v>11843</v>
      </c>
      <c r="H1547" s="8" t="s">
        <v>11865</v>
      </c>
      <c r="I1547" s="8" t="s">
        <v>11845</v>
      </c>
      <c r="J1547" s="8" t="s">
        <v>11852</v>
      </c>
      <c r="K1547" s="8" t="s">
        <v>11837</v>
      </c>
      <c r="L1547" s="8" t="s">
        <v>11847</v>
      </c>
      <c r="M1547" s="8" t="s">
        <v>11848</v>
      </c>
      <c r="N1547" s="12" t="s">
        <v>11</v>
      </c>
      <c r="O1547" s="12" t="s">
        <v>13</v>
      </c>
      <c r="P1547" s="12" t="s">
        <v>37</v>
      </c>
      <c r="Q1547" s="12" t="s">
        <v>143</v>
      </c>
      <c r="R1547" s="12" t="s">
        <v>14</v>
      </c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9">
        <f>ROUNDUP(SUM(VLOOKUP(F1547,'Pontuação'!A$2:B$11,2,FALSE),VLOOKUP(E1547,'Pontuação'!C$2:D$11,2,FALSE),VLOOKUP(H1547,'Pontuação'!I$2:J$11,2,FALSE),VLOOKUP(J1547,'Pontuação'!G$2:H$11,2,FALSE),VLOOKUP(L1547,'Pontuação'!M$2:N$13,2,FALSE)),0)</f>
        <v>1816</v>
      </c>
      <c r="AD1547" s="10">
        <f t="shared" si="1"/>
        <v>182</v>
      </c>
      <c r="AE1547" s="10" t="str">
        <f t="array" ref="AE1547">IFERROR(INDEX('Pontuação'!G$13:G$101, MATCH(AD1547, 'Pontuação'!F$13:F$101, 0)), "Faixa Indefinida")</f>
        <v>B</v>
      </c>
      <c r="AF1547" s="10">
        <f t="shared" si="2"/>
        <v>0</v>
      </c>
      <c r="AG1547" s="10">
        <f t="shared" si="3"/>
        <v>1</v>
      </c>
      <c r="AH1547" s="10">
        <f t="shared" si="4"/>
        <v>0</v>
      </c>
      <c r="AI1547" s="10">
        <f t="shared" si="5"/>
        <v>0</v>
      </c>
      <c r="AJ1547" s="9">
        <f>ROUNDUP(SUM(VLOOKUP(F1547,'Pontuação 3.0'!A$2:B$11,2,FALSE),VLOOKUP(E1547,'Pontuação 3.0'!C$2:D$11,2,FALSE),VLOOKUP(H1547,'Pontuação 3.0'!I$2:J$11,2,FALSE),VLOOKUP(J1547,'Pontuação 3.0'!G$2:H$11,2,FALSE),VLOOKUP(G1547,'Pontuação 3.0'!E$2:F$11,2,FALSE),VLOOKUP(K1547,'Pontuação 3.0'!K$2:L$11,2,FALSE),VLOOKUP(L1547,'Pontuação 3.0'!M$2:N$13,2,FALSE)),0)</f>
        <v>2296</v>
      </c>
      <c r="AK1547" s="9">
        <f t="shared" si="6"/>
        <v>230</v>
      </c>
      <c r="AL1547" s="9" t="str">
        <f t="array" ref="AL1547">IFERROR(INDEX('Pontuação 3.0'!G$13:G$191, MATCH(AK1547, 'Pontuação 3.0'!F$13:F$191, 0)), "Faixa Indefinida")</f>
        <v>B</v>
      </c>
      <c r="AM1547" s="9">
        <f t="shared" si="7"/>
        <v>0</v>
      </c>
      <c r="AN1547" s="9">
        <f t="shared" si="8"/>
        <v>1</v>
      </c>
      <c r="AO1547" s="9">
        <f t="shared" si="9"/>
        <v>0</v>
      </c>
      <c r="AP1547" s="9">
        <f t="shared" si="10"/>
        <v>0</v>
      </c>
      <c r="AQ1547" s="8"/>
    </row>
    <row r="1548" ht="15.75" customHeight="1">
      <c r="A1548" s="7">
        <v>45681.0</v>
      </c>
      <c r="B1548" s="8" t="s">
        <v>3505</v>
      </c>
      <c r="C1548" s="8" t="s">
        <v>3506</v>
      </c>
      <c r="D1548" s="11">
        <v>6.8999825013E10</v>
      </c>
      <c r="E1548" s="8" t="s">
        <v>11833</v>
      </c>
      <c r="F1548" s="8" t="s">
        <v>11842</v>
      </c>
      <c r="G1548" s="8" t="s">
        <v>11843</v>
      </c>
      <c r="H1548" s="8" t="s">
        <v>11850</v>
      </c>
      <c r="I1548" s="8" t="s">
        <v>11845</v>
      </c>
      <c r="J1548" s="8" t="s">
        <v>11846</v>
      </c>
      <c r="K1548" s="8" t="s">
        <v>11837</v>
      </c>
      <c r="L1548" s="8" t="s">
        <v>11851</v>
      </c>
      <c r="M1548" s="8" t="s">
        <v>11859</v>
      </c>
      <c r="N1548" s="12" t="s">
        <v>11</v>
      </c>
      <c r="O1548" s="12" t="s">
        <v>13</v>
      </c>
      <c r="P1548" s="12" t="s">
        <v>27</v>
      </c>
      <c r="Q1548" s="12" t="s">
        <v>15</v>
      </c>
      <c r="R1548" s="12" t="s">
        <v>14</v>
      </c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9">
        <f>ROUNDUP(SUM(VLOOKUP(F1548,'Pontuação'!A$2:B$11,2,FALSE),VLOOKUP(E1548,'Pontuação'!C$2:D$11,2,FALSE),VLOOKUP(H1548,'Pontuação'!I$2:J$11,2,FALSE),VLOOKUP(J1548,'Pontuação'!G$2:H$11,2,FALSE),VLOOKUP(L1548,'Pontuação'!M$2:N$13,2,FALSE)),0)</f>
        <v>1553</v>
      </c>
      <c r="AD1548" s="10">
        <f t="shared" si="1"/>
        <v>155</v>
      </c>
      <c r="AE1548" s="10" t="str">
        <f t="array" ref="AE1548">IFERROR(INDEX('Pontuação'!G$13:G$101, MATCH(AD1548, 'Pontuação'!F$13:F$101, 0)), "Faixa Indefinida")</f>
        <v>C</v>
      </c>
      <c r="AF1548" s="10">
        <f t="shared" si="2"/>
        <v>0</v>
      </c>
      <c r="AG1548" s="10">
        <f t="shared" si="3"/>
        <v>0</v>
      </c>
      <c r="AH1548" s="10">
        <f t="shared" si="4"/>
        <v>1</v>
      </c>
      <c r="AI1548" s="10">
        <f t="shared" si="5"/>
        <v>0</v>
      </c>
      <c r="AJ1548" s="9">
        <f>ROUNDUP(SUM(VLOOKUP(F1548,'Pontuação 3.0'!A$2:B$11,2,FALSE),VLOOKUP(E1548,'Pontuação 3.0'!C$2:D$11,2,FALSE),VLOOKUP(H1548,'Pontuação 3.0'!I$2:J$11,2,FALSE),VLOOKUP(J1548,'Pontuação 3.0'!G$2:H$11,2,FALSE),VLOOKUP(G1548,'Pontuação 3.0'!E$2:F$11,2,FALSE),VLOOKUP(K1548,'Pontuação 3.0'!K$2:L$11,2,FALSE),VLOOKUP(L1548,'Pontuação 3.0'!M$2:N$13,2,FALSE)),0)</f>
        <v>2122</v>
      </c>
      <c r="AK1548" s="9">
        <f t="shared" si="6"/>
        <v>212</v>
      </c>
      <c r="AL1548" s="9" t="str">
        <f t="array" ref="AL1548">IFERROR(INDEX('Pontuação 3.0'!G$13:G$191, MATCH(AK1548, 'Pontuação 3.0'!F$13:F$191, 0)), "Faixa Indefinida")</f>
        <v>C</v>
      </c>
      <c r="AM1548" s="9">
        <f t="shared" si="7"/>
        <v>0</v>
      </c>
      <c r="AN1548" s="9">
        <f t="shared" si="8"/>
        <v>0</v>
      </c>
      <c r="AO1548" s="9">
        <f t="shared" si="9"/>
        <v>1</v>
      </c>
      <c r="AP1548" s="9">
        <f t="shared" si="10"/>
        <v>0</v>
      </c>
      <c r="AQ1548" s="8"/>
    </row>
    <row r="1549" ht="15.75" customHeight="1">
      <c r="A1549" s="7">
        <v>45681.0</v>
      </c>
      <c r="B1549" s="8" t="s">
        <v>3511</v>
      </c>
      <c r="C1549" s="8" t="s">
        <v>3512</v>
      </c>
      <c r="D1549" s="11">
        <v>1.9993623865E10</v>
      </c>
      <c r="E1549" s="8" t="s">
        <v>11868</v>
      </c>
      <c r="F1549" s="8" t="s">
        <v>11834</v>
      </c>
      <c r="G1549" s="8" t="s">
        <v>11843</v>
      </c>
      <c r="H1549" s="8" t="s">
        <v>11850</v>
      </c>
      <c r="I1549" s="8" t="s">
        <v>11837</v>
      </c>
      <c r="J1549" s="8" t="s">
        <v>11846</v>
      </c>
      <c r="K1549" s="8" t="s">
        <v>11837</v>
      </c>
      <c r="L1549" s="8" t="s">
        <v>11851</v>
      </c>
      <c r="M1549" s="8" t="s">
        <v>11849</v>
      </c>
      <c r="N1549" s="12" t="s">
        <v>11</v>
      </c>
      <c r="O1549" s="12" t="s">
        <v>13</v>
      </c>
      <c r="P1549" s="12" t="s">
        <v>27</v>
      </c>
      <c r="Q1549" s="12" t="s">
        <v>15</v>
      </c>
      <c r="R1549" s="12" t="s">
        <v>14</v>
      </c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9">
        <f>ROUNDUP(SUM(VLOOKUP(F1549,'Pontuação'!A$2:B$11,2,FALSE),VLOOKUP(E1549,'Pontuação'!C$2:D$11,2,FALSE),VLOOKUP(H1549,'Pontuação'!I$2:J$11,2,FALSE),VLOOKUP(J1549,'Pontuação'!G$2:H$11,2,FALSE),VLOOKUP(L1549,'Pontuação'!M$2:N$13,2,FALSE)),0)</f>
        <v>1545</v>
      </c>
      <c r="AD1549" s="10">
        <f t="shared" si="1"/>
        <v>155</v>
      </c>
      <c r="AE1549" s="10" t="str">
        <f t="array" ref="AE1549">IFERROR(INDEX('Pontuação'!G$13:G$101, MATCH(AD1549, 'Pontuação'!F$13:F$101, 0)), "Faixa Indefinida")</f>
        <v>C</v>
      </c>
      <c r="AF1549" s="10">
        <f t="shared" si="2"/>
        <v>0</v>
      </c>
      <c r="AG1549" s="10">
        <f t="shared" si="3"/>
        <v>0</v>
      </c>
      <c r="AH1549" s="10">
        <f t="shared" si="4"/>
        <v>1</v>
      </c>
      <c r="AI1549" s="10">
        <f t="shared" si="5"/>
        <v>0</v>
      </c>
      <c r="AJ1549" s="9">
        <f>ROUNDUP(SUM(VLOOKUP(F1549,'Pontuação 3.0'!A$2:B$11,2,FALSE),VLOOKUP(E1549,'Pontuação 3.0'!C$2:D$11,2,FALSE),VLOOKUP(H1549,'Pontuação 3.0'!I$2:J$11,2,FALSE),VLOOKUP(J1549,'Pontuação 3.0'!G$2:H$11,2,FALSE),VLOOKUP(G1549,'Pontuação 3.0'!E$2:F$11,2,FALSE),VLOOKUP(K1549,'Pontuação 3.0'!K$2:L$11,2,FALSE),VLOOKUP(L1549,'Pontuação 3.0'!M$2:N$13,2,FALSE)),0)</f>
        <v>1959</v>
      </c>
      <c r="AK1549" s="9">
        <f t="shared" si="6"/>
        <v>196</v>
      </c>
      <c r="AL1549" s="9" t="str">
        <f t="array" ref="AL1549">IFERROR(INDEX('Pontuação 3.0'!G$13:G$191, MATCH(AK1549, 'Pontuação 3.0'!F$13:F$191, 0)), "Faixa Indefinida")</f>
        <v>C</v>
      </c>
      <c r="AM1549" s="9">
        <f t="shared" si="7"/>
        <v>0</v>
      </c>
      <c r="AN1549" s="9">
        <f t="shared" si="8"/>
        <v>0</v>
      </c>
      <c r="AO1549" s="9">
        <f t="shared" si="9"/>
        <v>1</v>
      </c>
      <c r="AP1549" s="9">
        <f t="shared" si="10"/>
        <v>0</v>
      </c>
      <c r="AQ1549" s="8"/>
    </row>
    <row r="1550" ht="15.75" customHeight="1">
      <c r="A1550" s="7">
        <v>45681.0</v>
      </c>
      <c r="B1550" s="8" t="s">
        <v>3515</v>
      </c>
      <c r="C1550" s="8" t="s">
        <v>3516</v>
      </c>
      <c r="D1550" s="11">
        <v>3.5998761839E10</v>
      </c>
      <c r="E1550" s="8" t="s">
        <v>11833</v>
      </c>
      <c r="F1550" s="8" t="s">
        <v>11863</v>
      </c>
      <c r="G1550" s="8" t="s">
        <v>11835</v>
      </c>
      <c r="H1550" s="8" t="s">
        <v>11850</v>
      </c>
      <c r="I1550" s="8" t="s">
        <v>11837</v>
      </c>
      <c r="J1550" s="8" t="s">
        <v>11846</v>
      </c>
      <c r="K1550" s="8" t="s">
        <v>11837</v>
      </c>
      <c r="L1550" s="8" t="s">
        <v>11851</v>
      </c>
      <c r="M1550" s="8" t="s">
        <v>11853</v>
      </c>
      <c r="N1550" s="12" t="s">
        <v>11</v>
      </c>
      <c r="O1550" s="12" t="s">
        <v>13</v>
      </c>
      <c r="P1550" s="12" t="s">
        <v>99</v>
      </c>
      <c r="Q1550" s="12" t="s">
        <v>15</v>
      </c>
      <c r="R1550" s="12" t="s">
        <v>20</v>
      </c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9">
        <f>ROUNDUP(SUM(VLOOKUP(F1550,'Pontuação'!A$2:B$11,2,FALSE),VLOOKUP(E1550,'Pontuação'!C$2:D$11,2,FALSE),VLOOKUP(H1550,'Pontuação'!I$2:J$11,2,FALSE),VLOOKUP(J1550,'Pontuação'!G$2:H$11,2,FALSE),VLOOKUP(L1550,'Pontuação'!M$2:N$13,2,FALSE)),0)</f>
        <v>1524</v>
      </c>
      <c r="AD1550" s="10">
        <f t="shared" si="1"/>
        <v>152</v>
      </c>
      <c r="AE1550" s="10" t="str">
        <f t="array" ref="AE1550">IFERROR(INDEX('Pontuação'!G$13:G$101, MATCH(AD1550, 'Pontuação'!F$13:F$101, 0)), "Faixa Indefinida")</f>
        <v>C</v>
      </c>
      <c r="AF1550" s="10">
        <f t="shared" si="2"/>
        <v>0</v>
      </c>
      <c r="AG1550" s="10">
        <f t="shared" si="3"/>
        <v>0</v>
      </c>
      <c r="AH1550" s="10">
        <f t="shared" si="4"/>
        <v>1</v>
      </c>
      <c r="AI1550" s="10">
        <f t="shared" si="5"/>
        <v>0</v>
      </c>
      <c r="AJ1550" s="9">
        <f>ROUNDUP(SUM(VLOOKUP(F1550,'Pontuação 3.0'!A$2:B$11,2,FALSE),VLOOKUP(E1550,'Pontuação 3.0'!C$2:D$11,2,FALSE),VLOOKUP(H1550,'Pontuação 3.0'!I$2:J$11,2,FALSE),VLOOKUP(J1550,'Pontuação 3.0'!G$2:H$11,2,FALSE),VLOOKUP(G1550,'Pontuação 3.0'!E$2:F$11,2,FALSE),VLOOKUP(K1550,'Pontuação 3.0'!K$2:L$11,2,FALSE),VLOOKUP(L1550,'Pontuação 3.0'!M$2:N$13,2,FALSE)),0)</f>
        <v>1760</v>
      </c>
      <c r="AK1550" s="9">
        <f t="shared" si="6"/>
        <v>176</v>
      </c>
      <c r="AL1550" s="9" t="str">
        <f t="array" ref="AL1550">IFERROR(INDEX('Pontuação 3.0'!G$13:G$191, MATCH(AK1550, 'Pontuação 3.0'!F$13:F$191, 0)), "Faixa Indefinida")</f>
        <v>D</v>
      </c>
      <c r="AM1550" s="9">
        <f t="shared" si="7"/>
        <v>0</v>
      </c>
      <c r="AN1550" s="9">
        <f t="shared" si="8"/>
        <v>0</v>
      </c>
      <c r="AO1550" s="9">
        <f t="shared" si="9"/>
        <v>0</v>
      </c>
      <c r="AP1550" s="9">
        <f t="shared" si="10"/>
        <v>1</v>
      </c>
      <c r="AQ1550" s="8"/>
    </row>
    <row r="1551" ht="15.75" customHeight="1">
      <c r="A1551" s="7">
        <v>45681.0</v>
      </c>
      <c r="B1551" s="8" t="s">
        <v>3520</v>
      </c>
      <c r="C1551" s="8" t="s">
        <v>3521</v>
      </c>
      <c r="D1551" s="11">
        <v>3.1995375808E10</v>
      </c>
      <c r="E1551" s="8" t="s">
        <v>11833</v>
      </c>
      <c r="F1551" s="8" t="s">
        <v>11842</v>
      </c>
      <c r="G1551" s="8" t="s">
        <v>11843</v>
      </c>
      <c r="H1551" s="8" t="s">
        <v>11856</v>
      </c>
      <c r="I1551" s="8" t="s">
        <v>11837</v>
      </c>
      <c r="J1551" s="8" t="s">
        <v>11852</v>
      </c>
      <c r="K1551" s="8" t="s">
        <v>11837</v>
      </c>
      <c r="L1551" s="8" t="s">
        <v>11851</v>
      </c>
      <c r="M1551" s="8" t="s">
        <v>11859</v>
      </c>
      <c r="N1551" s="12" t="s">
        <v>11</v>
      </c>
      <c r="O1551" s="12" t="s">
        <v>13</v>
      </c>
      <c r="P1551" s="12" t="s">
        <v>123</v>
      </c>
      <c r="Q1551" s="12" t="s">
        <v>15</v>
      </c>
      <c r="R1551" s="12" t="s">
        <v>20</v>
      </c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9">
        <f>ROUNDUP(SUM(VLOOKUP(F1551,'Pontuação'!A$2:B$11,2,FALSE),VLOOKUP(E1551,'Pontuação'!C$2:D$11,2,FALSE),VLOOKUP(H1551,'Pontuação'!I$2:J$11,2,FALSE),VLOOKUP(J1551,'Pontuação'!G$2:H$11,2,FALSE),VLOOKUP(L1551,'Pontuação'!M$2:N$13,2,FALSE)),0)</f>
        <v>1544</v>
      </c>
      <c r="AD1551" s="10">
        <f t="shared" si="1"/>
        <v>154</v>
      </c>
      <c r="AE1551" s="10" t="str">
        <f t="array" ref="AE1551">IFERROR(INDEX('Pontuação'!G$13:G$101, MATCH(AD1551, 'Pontuação'!F$13:F$101, 0)), "Faixa Indefinida")</f>
        <v>C</v>
      </c>
      <c r="AF1551" s="10">
        <f t="shared" si="2"/>
        <v>0</v>
      </c>
      <c r="AG1551" s="10">
        <f t="shared" si="3"/>
        <v>0</v>
      </c>
      <c r="AH1551" s="10">
        <f t="shared" si="4"/>
        <v>1</v>
      </c>
      <c r="AI1551" s="10">
        <f t="shared" si="5"/>
        <v>0</v>
      </c>
      <c r="AJ1551" s="9">
        <f>ROUNDUP(SUM(VLOOKUP(F1551,'Pontuação 3.0'!A$2:B$11,2,FALSE),VLOOKUP(E1551,'Pontuação 3.0'!C$2:D$11,2,FALSE),VLOOKUP(H1551,'Pontuação 3.0'!I$2:J$11,2,FALSE),VLOOKUP(J1551,'Pontuação 3.0'!G$2:H$11,2,FALSE),VLOOKUP(G1551,'Pontuação 3.0'!E$2:F$11,2,FALSE),VLOOKUP(K1551,'Pontuação 3.0'!K$2:L$11,2,FALSE),VLOOKUP(L1551,'Pontuação 3.0'!M$2:N$13,2,FALSE)),0)</f>
        <v>2126</v>
      </c>
      <c r="AK1551" s="9">
        <f t="shared" si="6"/>
        <v>213</v>
      </c>
      <c r="AL1551" s="9" t="str">
        <f t="array" ref="AL1551">IFERROR(INDEX('Pontuação 3.0'!G$13:G$191, MATCH(AK1551, 'Pontuação 3.0'!F$13:F$191, 0)), "Faixa Indefinida")</f>
        <v>C</v>
      </c>
      <c r="AM1551" s="9">
        <f t="shared" si="7"/>
        <v>0</v>
      </c>
      <c r="AN1551" s="9">
        <f t="shared" si="8"/>
        <v>0</v>
      </c>
      <c r="AO1551" s="9">
        <f t="shared" si="9"/>
        <v>1</v>
      </c>
      <c r="AP1551" s="9">
        <f t="shared" si="10"/>
        <v>0</v>
      </c>
      <c r="AQ1551" s="8"/>
    </row>
    <row r="1552" ht="15.75" customHeight="1">
      <c r="A1552" s="7">
        <v>45681.0</v>
      </c>
      <c r="B1552" s="8" t="s">
        <v>3513</v>
      </c>
      <c r="C1552" s="8" t="s">
        <v>3514</v>
      </c>
      <c r="D1552" s="11">
        <v>1.1974693981E10</v>
      </c>
      <c r="E1552" s="8" t="s">
        <v>11833</v>
      </c>
      <c r="F1552" s="8" t="s">
        <v>11834</v>
      </c>
      <c r="G1552" s="8" t="s">
        <v>11843</v>
      </c>
      <c r="H1552" s="8" t="s">
        <v>11850</v>
      </c>
      <c r="I1552" s="8" t="s">
        <v>11837</v>
      </c>
      <c r="J1552" s="8" t="s">
        <v>11852</v>
      </c>
      <c r="K1552" s="8" t="s">
        <v>11837</v>
      </c>
      <c r="L1552" s="8" t="s">
        <v>11851</v>
      </c>
      <c r="M1552" s="8" t="s">
        <v>11849</v>
      </c>
      <c r="N1552" s="12" t="s">
        <v>11</v>
      </c>
      <c r="O1552" s="12" t="s">
        <v>13</v>
      </c>
      <c r="P1552" s="12" t="s">
        <v>27</v>
      </c>
      <c r="Q1552" s="12" t="s">
        <v>15</v>
      </c>
      <c r="R1552" s="12" t="s">
        <v>14</v>
      </c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9">
        <f>ROUNDUP(SUM(VLOOKUP(F1552,'Pontuação'!A$2:B$11,2,FALSE),VLOOKUP(E1552,'Pontuação'!C$2:D$11,2,FALSE),VLOOKUP(H1552,'Pontuação'!I$2:J$11,2,FALSE),VLOOKUP(J1552,'Pontuação'!G$2:H$11,2,FALSE),VLOOKUP(L1552,'Pontuação'!M$2:N$13,2,FALSE)),0)</f>
        <v>1646</v>
      </c>
      <c r="AD1552" s="10">
        <f t="shared" si="1"/>
        <v>165</v>
      </c>
      <c r="AE1552" s="10" t="str">
        <f t="array" ref="AE1552">IFERROR(INDEX('Pontuação'!G$13:G$101, MATCH(AD1552, 'Pontuação'!F$13:F$101, 0)), "Faixa Indefinida")</f>
        <v>C</v>
      </c>
      <c r="AF1552" s="10">
        <f t="shared" si="2"/>
        <v>0</v>
      </c>
      <c r="AG1552" s="10">
        <f t="shared" si="3"/>
        <v>0</v>
      </c>
      <c r="AH1552" s="10">
        <f t="shared" si="4"/>
        <v>1</v>
      </c>
      <c r="AI1552" s="10">
        <f t="shared" si="5"/>
        <v>0</v>
      </c>
      <c r="AJ1552" s="9">
        <f>ROUNDUP(SUM(VLOOKUP(F1552,'Pontuação 3.0'!A$2:B$11,2,FALSE),VLOOKUP(E1552,'Pontuação 3.0'!C$2:D$11,2,FALSE),VLOOKUP(H1552,'Pontuação 3.0'!I$2:J$11,2,FALSE),VLOOKUP(J1552,'Pontuação 3.0'!G$2:H$11,2,FALSE),VLOOKUP(G1552,'Pontuação 3.0'!E$2:F$11,2,FALSE),VLOOKUP(K1552,'Pontuação 3.0'!K$2:L$11,2,FALSE),VLOOKUP(L1552,'Pontuação 3.0'!M$2:N$13,2,FALSE)),0)</f>
        <v>2141</v>
      </c>
      <c r="AK1552" s="9">
        <f t="shared" si="6"/>
        <v>214</v>
      </c>
      <c r="AL1552" s="9" t="str">
        <f t="array" ref="AL1552">IFERROR(INDEX('Pontuação 3.0'!G$13:G$191, MATCH(AK1552, 'Pontuação 3.0'!F$13:F$191, 0)), "Faixa Indefinida")</f>
        <v>B</v>
      </c>
      <c r="AM1552" s="9">
        <f t="shared" si="7"/>
        <v>0</v>
      </c>
      <c r="AN1552" s="9">
        <f t="shared" si="8"/>
        <v>1</v>
      </c>
      <c r="AO1552" s="9">
        <f t="shared" si="9"/>
        <v>0</v>
      </c>
      <c r="AP1552" s="9">
        <f t="shared" si="10"/>
        <v>0</v>
      </c>
      <c r="AQ1552" s="8"/>
    </row>
    <row r="1553" ht="15.75" customHeight="1">
      <c r="A1553" s="7">
        <v>45681.0</v>
      </c>
      <c r="B1553" s="8" t="s">
        <v>667</v>
      </c>
      <c r="C1553" s="8" t="s">
        <v>3522</v>
      </c>
      <c r="D1553" s="11">
        <v>6.5993294155E10</v>
      </c>
      <c r="E1553" s="8" t="s">
        <v>11833</v>
      </c>
      <c r="F1553" s="8" t="s">
        <v>11834</v>
      </c>
      <c r="G1553" s="8" t="s">
        <v>11843</v>
      </c>
      <c r="H1553" s="8" t="s">
        <v>11850</v>
      </c>
      <c r="I1553" s="8" t="s">
        <v>11837</v>
      </c>
      <c r="J1553" s="8" t="s">
        <v>11846</v>
      </c>
      <c r="K1553" s="8" t="s">
        <v>11839</v>
      </c>
      <c r="L1553" s="8" t="s">
        <v>11851</v>
      </c>
      <c r="M1553" s="8" t="s">
        <v>11841</v>
      </c>
      <c r="N1553" s="12" t="s">
        <v>11</v>
      </c>
      <c r="O1553" s="12" t="s">
        <v>13</v>
      </c>
      <c r="P1553" s="12" t="s">
        <v>37</v>
      </c>
      <c r="Q1553" s="12" t="s">
        <v>24</v>
      </c>
      <c r="R1553" s="12" t="s">
        <v>20</v>
      </c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9">
        <f>ROUNDUP(SUM(VLOOKUP(F1553,'Pontuação'!A$2:B$11,2,FALSE),VLOOKUP(E1553,'Pontuação'!C$2:D$11,2,FALSE),VLOOKUP(H1553,'Pontuação'!I$2:J$11,2,FALSE),VLOOKUP(J1553,'Pontuação'!G$2:H$11,2,FALSE),VLOOKUP(L1553,'Pontuação'!M$2:N$13,2,FALSE)),0)</f>
        <v>1541</v>
      </c>
      <c r="AD1553" s="10">
        <f t="shared" si="1"/>
        <v>154</v>
      </c>
      <c r="AE1553" s="10" t="str">
        <f t="array" ref="AE1553">IFERROR(INDEX('Pontuação'!G$13:G$101, MATCH(AD1553, 'Pontuação'!F$13:F$101, 0)), "Faixa Indefinida")</f>
        <v>C</v>
      </c>
      <c r="AF1553" s="10">
        <f t="shared" si="2"/>
        <v>0</v>
      </c>
      <c r="AG1553" s="10">
        <f t="shared" si="3"/>
        <v>0</v>
      </c>
      <c r="AH1553" s="10">
        <f t="shared" si="4"/>
        <v>1</v>
      </c>
      <c r="AI1553" s="10">
        <f t="shared" si="5"/>
        <v>0</v>
      </c>
      <c r="AJ1553" s="9">
        <f>ROUNDUP(SUM(VLOOKUP(F1553,'Pontuação 3.0'!A$2:B$11,2,FALSE),VLOOKUP(E1553,'Pontuação 3.0'!C$2:D$11,2,FALSE),VLOOKUP(H1553,'Pontuação 3.0'!I$2:J$11,2,FALSE),VLOOKUP(J1553,'Pontuação 3.0'!G$2:H$11,2,FALSE),VLOOKUP(G1553,'Pontuação 3.0'!E$2:F$11,2,FALSE),VLOOKUP(K1553,'Pontuação 3.0'!K$2:L$11,2,FALSE),VLOOKUP(L1553,'Pontuação 3.0'!M$2:N$13,2,FALSE)),0)</f>
        <v>2250</v>
      </c>
      <c r="AK1553" s="9">
        <f t="shared" si="6"/>
        <v>225</v>
      </c>
      <c r="AL1553" s="9" t="str">
        <f t="array" ref="AL1553">IFERROR(INDEX('Pontuação 3.0'!G$13:G$191, MATCH(AK1553, 'Pontuação 3.0'!F$13:F$191, 0)), "Faixa Indefinida")</f>
        <v>B</v>
      </c>
      <c r="AM1553" s="9">
        <f t="shared" si="7"/>
        <v>0</v>
      </c>
      <c r="AN1553" s="9">
        <f t="shared" si="8"/>
        <v>1</v>
      </c>
      <c r="AO1553" s="9">
        <f t="shared" si="9"/>
        <v>0</v>
      </c>
      <c r="AP1553" s="9">
        <f t="shared" si="10"/>
        <v>0</v>
      </c>
      <c r="AQ1553" s="8"/>
    </row>
    <row r="1554" ht="15.75" customHeight="1">
      <c r="A1554" s="7">
        <v>45681.0</v>
      </c>
      <c r="B1554" s="8" t="s">
        <v>1600</v>
      </c>
      <c r="C1554" s="8" t="s">
        <v>3517</v>
      </c>
      <c r="D1554" s="11">
        <v>4.7991985902E10</v>
      </c>
      <c r="E1554" s="8" t="s">
        <v>11833</v>
      </c>
      <c r="F1554" s="8" t="s">
        <v>11842</v>
      </c>
      <c r="G1554" s="8" t="s">
        <v>11855</v>
      </c>
      <c r="H1554" s="8" t="s">
        <v>11856</v>
      </c>
      <c r="I1554" s="8" t="s">
        <v>11837</v>
      </c>
      <c r="J1554" s="8" t="s">
        <v>11846</v>
      </c>
      <c r="K1554" s="8" t="s">
        <v>11837</v>
      </c>
      <c r="L1554" s="8" t="s">
        <v>11857</v>
      </c>
      <c r="M1554" s="8" t="s">
        <v>11848</v>
      </c>
      <c r="N1554" s="12" t="s">
        <v>11</v>
      </c>
      <c r="O1554" s="12" t="s">
        <v>13</v>
      </c>
      <c r="P1554" s="12" t="s">
        <v>99</v>
      </c>
      <c r="Q1554" s="12" t="s">
        <v>24</v>
      </c>
      <c r="R1554" s="12" t="s">
        <v>20</v>
      </c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9">
        <f>ROUNDUP(SUM(VLOOKUP(F1554,'Pontuação'!A$2:B$11,2,FALSE),VLOOKUP(E1554,'Pontuação'!C$2:D$11,2,FALSE),VLOOKUP(H1554,'Pontuação'!I$2:J$11,2,FALSE),VLOOKUP(J1554,'Pontuação'!G$2:H$11,2,FALSE),VLOOKUP(L1554,'Pontuação'!M$2:N$13,2,FALSE)),0)</f>
        <v>1402</v>
      </c>
      <c r="AD1554" s="10">
        <f t="shared" si="1"/>
        <v>140</v>
      </c>
      <c r="AE1554" s="10" t="str">
        <f t="array" ref="AE1554">IFERROR(INDEX('Pontuação'!G$13:G$101, MATCH(AD1554, 'Pontuação'!F$13:F$101, 0)), "Faixa Indefinida")</f>
        <v>D</v>
      </c>
      <c r="AF1554" s="10">
        <f t="shared" si="2"/>
        <v>0</v>
      </c>
      <c r="AG1554" s="10">
        <f t="shared" si="3"/>
        <v>0</v>
      </c>
      <c r="AH1554" s="10">
        <f t="shared" si="4"/>
        <v>0</v>
      </c>
      <c r="AI1554" s="10">
        <f t="shared" si="5"/>
        <v>1</v>
      </c>
      <c r="AJ1554" s="9">
        <f>ROUNDUP(SUM(VLOOKUP(F1554,'Pontuação 3.0'!A$2:B$11,2,FALSE),VLOOKUP(E1554,'Pontuação 3.0'!C$2:D$11,2,FALSE),VLOOKUP(H1554,'Pontuação 3.0'!I$2:J$11,2,FALSE),VLOOKUP(J1554,'Pontuação 3.0'!G$2:H$11,2,FALSE),VLOOKUP(G1554,'Pontuação 3.0'!E$2:F$11,2,FALSE),VLOOKUP(K1554,'Pontuação 3.0'!K$2:L$11,2,FALSE),VLOOKUP(L1554,'Pontuação 3.0'!M$2:N$13,2,FALSE)),0)</f>
        <v>1837</v>
      </c>
      <c r="AK1554" s="9">
        <f t="shared" si="6"/>
        <v>184</v>
      </c>
      <c r="AL1554" s="9" t="str">
        <f t="array" ref="AL1554">IFERROR(INDEX('Pontuação 3.0'!G$13:G$191, MATCH(AK1554, 'Pontuação 3.0'!F$13:F$191, 0)), "Faixa Indefinida")</f>
        <v>D</v>
      </c>
      <c r="AM1554" s="9">
        <f t="shared" si="7"/>
        <v>0</v>
      </c>
      <c r="AN1554" s="9">
        <f t="shared" si="8"/>
        <v>0</v>
      </c>
      <c r="AO1554" s="9">
        <f t="shared" si="9"/>
        <v>0</v>
      </c>
      <c r="AP1554" s="9">
        <f t="shared" si="10"/>
        <v>1</v>
      </c>
      <c r="AQ1554" s="8"/>
    </row>
    <row r="1555" ht="15.75" customHeight="1">
      <c r="A1555" s="7">
        <v>45681.0</v>
      </c>
      <c r="B1555" s="8" t="s">
        <v>3523</v>
      </c>
      <c r="C1555" s="8" t="s">
        <v>3524</v>
      </c>
      <c r="D1555" s="11">
        <v>4.5998515713E10</v>
      </c>
      <c r="E1555" s="8" t="s">
        <v>11833</v>
      </c>
      <c r="F1555" s="8" t="s">
        <v>11834</v>
      </c>
      <c r="G1555" s="8" t="s">
        <v>11843</v>
      </c>
      <c r="H1555" s="8" t="s">
        <v>11844</v>
      </c>
      <c r="I1555" s="8" t="s">
        <v>11845</v>
      </c>
      <c r="J1555" s="8" t="s">
        <v>11846</v>
      </c>
      <c r="K1555" s="8" t="s">
        <v>11837</v>
      </c>
      <c r="L1555" s="8" t="s">
        <v>11840</v>
      </c>
      <c r="M1555" s="8" t="s">
        <v>11848</v>
      </c>
      <c r="N1555" s="12" t="s">
        <v>11</v>
      </c>
      <c r="O1555" s="12" t="s">
        <v>13</v>
      </c>
      <c r="P1555" s="12" t="s">
        <v>12</v>
      </c>
      <c r="Q1555" s="12" t="s">
        <v>15</v>
      </c>
      <c r="R1555" s="12" t="s">
        <v>14</v>
      </c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9">
        <f>ROUNDUP(SUM(VLOOKUP(F1555,'Pontuação'!A$2:B$11,2,FALSE),VLOOKUP(E1555,'Pontuação'!C$2:D$11,2,FALSE),VLOOKUP(H1555,'Pontuação'!I$2:J$11,2,FALSE),VLOOKUP(J1555,'Pontuação'!G$2:H$11,2,FALSE),VLOOKUP(L1555,'Pontuação'!M$2:N$13,2,FALSE)),0)</f>
        <v>1627</v>
      </c>
      <c r="AD1555" s="10">
        <f t="shared" si="1"/>
        <v>163</v>
      </c>
      <c r="AE1555" s="10" t="str">
        <f t="array" ref="AE1555">IFERROR(INDEX('Pontuação'!G$13:G$101, MATCH(AD1555, 'Pontuação'!F$13:F$101, 0)), "Faixa Indefinida")</f>
        <v>C</v>
      </c>
      <c r="AF1555" s="10">
        <f t="shared" si="2"/>
        <v>0</v>
      </c>
      <c r="AG1555" s="10">
        <f t="shared" si="3"/>
        <v>0</v>
      </c>
      <c r="AH1555" s="10">
        <f t="shared" si="4"/>
        <v>1</v>
      </c>
      <c r="AI1555" s="10">
        <f t="shared" si="5"/>
        <v>0</v>
      </c>
      <c r="AJ1555" s="9">
        <f>ROUNDUP(SUM(VLOOKUP(F1555,'Pontuação 3.0'!A$2:B$11,2,FALSE),VLOOKUP(E1555,'Pontuação 3.0'!C$2:D$11,2,FALSE),VLOOKUP(H1555,'Pontuação 3.0'!I$2:J$11,2,FALSE),VLOOKUP(J1555,'Pontuação 3.0'!G$2:H$11,2,FALSE),VLOOKUP(G1555,'Pontuação 3.0'!E$2:F$11,2,FALSE),VLOOKUP(K1555,'Pontuação 3.0'!K$2:L$11,2,FALSE),VLOOKUP(L1555,'Pontuação 3.0'!M$2:N$13,2,FALSE)),0)</f>
        <v>2054</v>
      </c>
      <c r="AK1555" s="9">
        <f t="shared" si="6"/>
        <v>205</v>
      </c>
      <c r="AL1555" s="9" t="str">
        <f t="array" ref="AL1555">IFERROR(INDEX('Pontuação 3.0'!G$13:G$191, MATCH(AK1555, 'Pontuação 3.0'!F$13:F$191, 0)), "Faixa Indefinida")</f>
        <v>C</v>
      </c>
      <c r="AM1555" s="9">
        <f t="shared" si="7"/>
        <v>0</v>
      </c>
      <c r="AN1555" s="9">
        <f t="shared" si="8"/>
        <v>0</v>
      </c>
      <c r="AO1555" s="9">
        <f t="shared" si="9"/>
        <v>1</v>
      </c>
      <c r="AP1555" s="9">
        <f t="shared" si="10"/>
        <v>0</v>
      </c>
      <c r="AQ1555" s="8"/>
    </row>
    <row r="1556" ht="15.75" customHeight="1">
      <c r="A1556" s="7">
        <v>45681.0</v>
      </c>
      <c r="B1556" s="8" t="s">
        <v>3525</v>
      </c>
      <c r="C1556" s="8" t="s">
        <v>3526</v>
      </c>
      <c r="D1556" s="11">
        <v>7.5998794694E10</v>
      </c>
      <c r="E1556" s="8" t="s">
        <v>11833</v>
      </c>
      <c r="F1556" s="8" t="s">
        <v>11842</v>
      </c>
      <c r="G1556" s="8" t="s">
        <v>11867</v>
      </c>
      <c r="H1556" s="8" t="s">
        <v>11850</v>
      </c>
      <c r="I1556" s="8" t="s">
        <v>11845</v>
      </c>
      <c r="J1556" s="8" t="s">
        <v>11846</v>
      </c>
      <c r="K1556" s="8" t="s">
        <v>11837</v>
      </c>
      <c r="L1556" s="8" t="s">
        <v>11851</v>
      </c>
      <c r="M1556" s="8" t="s">
        <v>11849</v>
      </c>
      <c r="N1556" s="12" t="s">
        <v>11</v>
      </c>
      <c r="O1556" s="12" t="s">
        <v>13</v>
      </c>
      <c r="P1556" s="12" t="s">
        <v>2258</v>
      </c>
      <c r="Q1556" s="12" t="s">
        <v>24</v>
      </c>
      <c r="R1556" s="12" t="s">
        <v>20</v>
      </c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9">
        <f>ROUNDUP(SUM(VLOOKUP(F1556,'Pontuação'!A$2:B$11,2,FALSE),VLOOKUP(E1556,'Pontuação'!C$2:D$11,2,FALSE),VLOOKUP(H1556,'Pontuação'!I$2:J$11,2,FALSE),VLOOKUP(J1556,'Pontuação'!G$2:H$11,2,FALSE),VLOOKUP(L1556,'Pontuação'!M$2:N$13,2,FALSE)),0)</f>
        <v>1553</v>
      </c>
      <c r="AD1556" s="10">
        <f t="shared" si="1"/>
        <v>155</v>
      </c>
      <c r="AE1556" s="10" t="str">
        <f t="array" ref="AE1556">IFERROR(INDEX('Pontuação'!G$13:G$101, MATCH(AD1556, 'Pontuação'!F$13:F$101, 0)), "Faixa Indefinida")</f>
        <v>C</v>
      </c>
      <c r="AF1556" s="10">
        <f t="shared" si="2"/>
        <v>0</v>
      </c>
      <c r="AG1556" s="10">
        <f t="shared" si="3"/>
        <v>0</v>
      </c>
      <c r="AH1556" s="10">
        <f t="shared" si="4"/>
        <v>1</v>
      </c>
      <c r="AI1556" s="10">
        <f t="shared" si="5"/>
        <v>0</v>
      </c>
      <c r="AJ1556" s="9">
        <f>ROUNDUP(SUM(VLOOKUP(F1556,'Pontuação 3.0'!A$2:B$11,2,FALSE),VLOOKUP(E1556,'Pontuação 3.0'!C$2:D$11,2,FALSE),VLOOKUP(H1556,'Pontuação 3.0'!I$2:J$11,2,FALSE),VLOOKUP(J1556,'Pontuação 3.0'!G$2:H$11,2,FALSE),VLOOKUP(G1556,'Pontuação 3.0'!E$2:F$11,2,FALSE),VLOOKUP(K1556,'Pontuação 3.0'!K$2:L$11,2,FALSE),VLOOKUP(L1556,'Pontuação 3.0'!M$2:N$13,2,FALSE)),0)</f>
        <v>1972</v>
      </c>
      <c r="AK1556" s="9">
        <f t="shared" si="6"/>
        <v>197</v>
      </c>
      <c r="AL1556" s="9" t="str">
        <f t="array" ref="AL1556">IFERROR(INDEX('Pontuação 3.0'!G$13:G$191, MATCH(AK1556, 'Pontuação 3.0'!F$13:F$191, 0)), "Faixa Indefinida")</f>
        <v>C</v>
      </c>
      <c r="AM1556" s="9">
        <f t="shared" si="7"/>
        <v>0</v>
      </c>
      <c r="AN1556" s="9">
        <f t="shared" si="8"/>
        <v>0</v>
      </c>
      <c r="AO1556" s="9">
        <f t="shared" si="9"/>
        <v>1</v>
      </c>
      <c r="AP1556" s="9">
        <f t="shared" si="10"/>
        <v>0</v>
      </c>
      <c r="AQ1556" s="8"/>
    </row>
    <row r="1557" ht="15.75" customHeight="1">
      <c r="A1557" s="7">
        <v>45681.0</v>
      </c>
      <c r="B1557" s="8" t="s">
        <v>3527</v>
      </c>
      <c r="C1557" s="8" t="s">
        <v>3528</v>
      </c>
      <c r="D1557" s="11">
        <v>8.4999354666E10</v>
      </c>
      <c r="E1557" s="8" t="s">
        <v>11833</v>
      </c>
      <c r="F1557" s="8" t="s">
        <v>11834</v>
      </c>
      <c r="G1557" s="8" t="s">
        <v>11843</v>
      </c>
      <c r="H1557" s="8" t="s">
        <v>11844</v>
      </c>
      <c r="I1557" s="8" t="s">
        <v>11845</v>
      </c>
      <c r="J1557" s="8" t="s">
        <v>11852</v>
      </c>
      <c r="K1557" s="8" t="s">
        <v>11837</v>
      </c>
      <c r="L1557" s="8" t="s">
        <v>11847</v>
      </c>
      <c r="M1557" s="8" t="s">
        <v>11841</v>
      </c>
      <c r="N1557" s="12" t="s">
        <v>11</v>
      </c>
      <c r="O1557" s="12" t="s">
        <v>13</v>
      </c>
      <c r="P1557" s="12" t="s">
        <v>27</v>
      </c>
      <c r="Q1557" s="12" t="s">
        <v>44</v>
      </c>
      <c r="R1557" s="12" t="s">
        <v>20</v>
      </c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9">
        <f>ROUNDUP(SUM(VLOOKUP(F1557,'Pontuação'!A$2:B$11,2,FALSE),VLOOKUP(E1557,'Pontuação'!C$2:D$11,2,FALSE),VLOOKUP(H1557,'Pontuação'!I$2:J$11,2,FALSE),VLOOKUP(J1557,'Pontuação'!G$2:H$11,2,FALSE),VLOOKUP(L1557,'Pontuação'!M$2:N$13,2,FALSE)),0)</f>
        <v>1820</v>
      </c>
      <c r="AD1557" s="10">
        <f t="shared" si="1"/>
        <v>182</v>
      </c>
      <c r="AE1557" s="10" t="str">
        <f t="array" ref="AE1557">IFERROR(INDEX('Pontuação'!G$13:G$101, MATCH(AD1557, 'Pontuação'!F$13:F$101, 0)), "Faixa Indefinida")</f>
        <v>B</v>
      </c>
      <c r="AF1557" s="10">
        <f t="shared" si="2"/>
        <v>0</v>
      </c>
      <c r="AG1557" s="10">
        <f t="shared" si="3"/>
        <v>1</v>
      </c>
      <c r="AH1557" s="10">
        <f t="shared" si="4"/>
        <v>0</v>
      </c>
      <c r="AI1557" s="10">
        <f t="shared" si="5"/>
        <v>0</v>
      </c>
      <c r="AJ1557" s="9">
        <f>ROUNDUP(SUM(VLOOKUP(F1557,'Pontuação 3.0'!A$2:B$11,2,FALSE),VLOOKUP(E1557,'Pontuação 3.0'!C$2:D$11,2,FALSE),VLOOKUP(H1557,'Pontuação 3.0'!I$2:J$11,2,FALSE),VLOOKUP(J1557,'Pontuação 3.0'!G$2:H$11,2,FALSE),VLOOKUP(G1557,'Pontuação 3.0'!E$2:F$11,2,FALSE),VLOOKUP(K1557,'Pontuação 3.0'!K$2:L$11,2,FALSE),VLOOKUP(L1557,'Pontuação 3.0'!M$2:N$13,2,FALSE)),0)</f>
        <v>2314</v>
      </c>
      <c r="AK1557" s="9">
        <f t="shared" si="6"/>
        <v>231</v>
      </c>
      <c r="AL1557" s="9" t="str">
        <f t="array" ref="AL1557">IFERROR(INDEX('Pontuação 3.0'!G$13:G$191, MATCH(AK1557, 'Pontuação 3.0'!F$13:F$191, 0)), "Faixa Indefinida")</f>
        <v>B</v>
      </c>
      <c r="AM1557" s="9">
        <f t="shared" si="7"/>
        <v>0</v>
      </c>
      <c r="AN1557" s="9">
        <f t="shared" si="8"/>
        <v>1</v>
      </c>
      <c r="AO1557" s="9">
        <f t="shared" si="9"/>
        <v>0</v>
      </c>
      <c r="AP1557" s="9">
        <f t="shared" si="10"/>
        <v>0</v>
      </c>
      <c r="AQ1557" s="8"/>
    </row>
    <row r="1558" ht="15.75" customHeight="1">
      <c r="A1558" s="7">
        <v>45681.0</v>
      </c>
      <c r="B1558" s="8" t="s">
        <v>3529</v>
      </c>
      <c r="C1558" s="8" t="s">
        <v>3530</v>
      </c>
      <c r="D1558" s="11">
        <v>4.4988435277E10</v>
      </c>
      <c r="E1558" s="8" t="s">
        <v>11833</v>
      </c>
      <c r="F1558" s="8" t="s">
        <v>11842</v>
      </c>
      <c r="G1558" s="8" t="s">
        <v>11835</v>
      </c>
      <c r="H1558" s="8" t="s">
        <v>11844</v>
      </c>
      <c r="I1558" s="8" t="s">
        <v>11845</v>
      </c>
      <c r="J1558" s="8" t="s">
        <v>11846</v>
      </c>
      <c r="K1558" s="8" t="s">
        <v>11837</v>
      </c>
      <c r="L1558" s="8" t="s">
        <v>11847</v>
      </c>
      <c r="M1558" s="8" t="s">
        <v>11848</v>
      </c>
      <c r="N1558" s="12" t="s">
        <v>11</v>
      </c>
      <c r="O1558" s="12" t="s">
        <v>13</v>
      </c>
      <c r="P1558" s="12" t="s">
        <v>123</v>
      </c>
      <c r="Q1558" s="12" t="s">
        <v>15</v>
      </c>
      <c r="R1558" s="12" t="s">
        <v>20</v>
      </c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9">
        <f>ROUNDUP(SUM(VLOOKUP(F1558,'Pontuação'!A$2:B$11,2,FALSE),VLOOKUP(E1558,'Pontuação'!C$2:D$11,2,FALSE),VLOOKUP(H1558,'Pontuação'!I$2:J$11,2,FALSE),VLOOKUP(J1558,'Pontuação'!G$2:H$11,2,FALSE),VLOOKUP(L1558,'Pontuação'!M$2:N$13,2,FALSE)),0)</f>
        <v>1727</v>
      </c>
      <c r="AD1558" s="10">
        <f t="shared" si="1"/>
        <v>173</v>
      </c>
      <c r="AE1558" s="10" t="str">
        <f t="array" ref="AE1558">IFERROR(INDEX('Pontuação'!G$13:G$101, MATCH(AD1558, 'Pontuação'!F$13:F$101, 0)), "Faixa Indefinida")</f>
        <v>B</v>
      </c>
      <c r="AF1558" s="10">
        <f t="shared" si="2"/>
        <v>0</v>
      </c>
      <c r="AG1558" s="10">
        <f t="shared" si="3"/>
        <v>1</v>
      </c>
      <c r="AH1558" s="10">
        <f t="shared" si="4"/>
        <v>0</v>
      </c>
      <c r="AI1558" s="10">
        <f t="shared" si="5"/>
        <v>0</v>
      </c>
      <c r="AJ1558" s="9">
        <f>ROUNDUP(SUM(VLOOKUP(F1558,'Pontuação 3.0'!A$2:B$11,2,FALSE),VLOOKUP(E1558,'Pontuação 3.0'!C$2:D$11,2,FALSE),VLOOKUP(H1558,'Pontuação 3.0'!I$2:J$11,2,FALSE),VLOOKUP(J1558,'Pontuação 3.0'!G$2:H$11,2,FALSE),VLOOKUP(G1558,'Pontuação 3.0'!E$2:F$11,2,FALSE),VLOOKUP(K1558,'Pontuação 3.0'!K$2:L$11,2,FALSE),VLOOKUP(L1558,'Pontuação 3.0'!M$2:N$13,2,FALSE)),0)</f>
        <v>2155</v>
      </c>
      <c r="AK1558" s="9">
        <f t="shared" si="6"/>
        <v>216</v>
      </c>
      <c r="AL1558" s="9" t="str">
        <f t="array" ref="AL1558">IFERROR(INDEX('Pontuação 3.0'!G$13:G$191, MATCH(AK1558, 'Pontuação 3.0'!F$13:F$191, 0)), "Faixa Indefinida")</f>
        <v>B</v>
      </c>
      <c r="AM1558" s="9">
        <f t="shared" si="7"/>
        <v>0</v>
      </c>
      <c r="AN1558" s="9">
        <f t="shared" si="8"/>
        <v>1</v>
      </c>
      <c r="AO1558" s="9">
        <f t="shared" si="9"/>
        <v>0</v>
      </c>
      <c r="AP1558" s="9">
        <f t="shared" si="10"/>
        <v>0</v>
      </c>
      <c r="AQ1558" s="8"/>
    </row>
    <row r="1559" ht="15.75" customHeight="1">
      <c r="A1559" s="7">
        <v>45681.0</v>
      </c>
      <c r="B1559" s="8" t="s">
        <v>3531</v>
      </c>
      <c r="C1559" s="8" t="s">
        <v>3532</v>
      </c>
      <c r="D1559" s="11">
        <v>1.1969710008E10</v>
      </c>
      <c r="E1559" s="8" t="s">
        <v>11833</v>
      </c>
      <c r="F1559" s="8" t="s">
        <v>11842</v>
      </c>
      <c r="G1559" s="8" t="s">
        <v>11843</v>
      </c>
      <c r="H1559" s="8" t="s">
        <v>11856</v>
      </c>
      <c r="I1559" s="8" t="s">
        <v>11845</v>
      </c>
      <c r="J1559" s="8" t="s">
        <v>11846</v>
      </c>
      <c r="K1559" s="8" t="s">
        <v>11839</v>
      </c>
      <c r="L1559" s="8" t="s">
        <v>11851</v>
      </c>
      <c r="M1559" s="8" t="s">
        <v>11848</v>
      </c>
      <c r="N1559" s="12" t="s">
        <v>11</v>
      </c>
      <c r="O1559" s="12" t="s">
        <v>13</v>
      </c>
      <c r="P1559" s="12" t="s">
        <v>31</v>
      </c>
      <c r="Q1559" s="12" t="s">
        <v>15</v>
      </c>
      <c r="R1559" s="12" t="s">
        <v>14</v>
      </c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9">
        <f>ROUNDUP(SUM(VLOOKUP(F1559,'Pontuação'!A$2:B$11,2,FALSE),VLOOKUP(E1559,'Pontuação'!C$2:D$11,2,FALSE),VLOOKUP(H1559,'Pontuação'!I$2:J$11,2,FALSE),VLOOKUP(J1559,'Pontuação'!G$2:H$11,2,FALSE),VLOOKUP(L1559,'Pontuação'!M$2:N$13,2,FALSE)),0)</f>
        <v>1439</v>
      </c>
      <c r="AD1559" s="10">
        <f t="shared" si="1"/>
        <v>144</v>
      </c>
      <c r="AE1559" s="10" t="str">
        <f t="array" ref="AE1559">IFERROR(INDEX('Pontuação'!G$13:G$101, MATCH(AD1559, 'Pontuação'!F$13:F$101, 0)), "Faixa Indefinida")</f>
        <v>D</v>
      </c>
      <c r="AF1559" s="10">
        <f t="shared" si="2"/>
        <v>0</v>
      </c>
      <c r="AG1559" s="10">
        <f t="shared" si="3"/>
        <v>0</v>
      </c>
      <c r="AH1559" s="10">
        <f t="shared" si="4"/>
        <v>0</v>
      </c>
      <c r="AI1559" s="10">
        <f t="shared" si="5"/>
        <v>1</v>
      </c>
      <c r="AJ1559" s="9">
        <f>ROUNDUP(SUM(VLOOKUP(F1559,'Pontuação 3.0'!A$2:B$11,2,FALSE),VLOOKUP(E1559,'Pontuação 3.0'!C$2:D$11,2,FALSE),VLOOKUP(H1559,'Pontuação 3.0'!I$2:J$11,2,FALSE),VLOOKUP(J1559,'Pontuação 3.0'!G$2:H$11,2,FALSE),VLOOKUP(G1559,'Pontuação 3.0'!E$2:F$11,2,FALSE),VLOOKUP(K1559,'Pontuação 3.0'!K$2:L$11,2,FALSE),VLOOKUP(L1559,'Pontuação 3.0'!M$2:N$13,2,FALSE)),0)</f>
        <v>2235</v>
      </c>
      <c r="AK1559" s="9">
        <f t="shared" si="6"/>
        <v>224</v>
      </c>
      <c r="AL1559" s="9" t="str">
        <f t="array" ref="AL1559">IFERROR(INDEX('Pontuação 3.0'!G$13:G$191, MATCH(AK1559, 'Pontuação 3.0'!F$13:F$191, 0)), "Faixa Indefinida")</f>
        <v>B</v>
      </c>
      <c r="AM1559" s="9">
        <f t="shared" si="7"/>
        <v>0</v>
      </c>
      <c r="AN1559" s="9">
        <f t="shared" si="8"/>
        <v>1</v>
      </c>
      <c r="AO1559" s="9">
        <f t="shared" si="9"/>
        <v>0</v>
      </c>
      <c r="AP1559" s="9">
        <f t="shared" si="10"/>
        <v>0</v>
      </c>
      <c r="AQ1559" s="8"/>
    </row>
    <row r="1560" ht="15.75" customHeight="1">
      <c r="A1560" s="7">
        <v>45681.0</v>
      </c>
      <c r="B1560" s="8" t="s">
        <v>3535</v>
      </c>
      <c r="C1560" s="8" t="s">
        <v>3536</v>
      </c>
      <c r="D1560" s="11">
        <v>3.1995068145E10</v>
      </c>
      <c r="E1560" s="8" t="s">
        <v>11833</v>
      </c>
      <c r="F1560" s="8" t="s">
        <v>11861</v>
      </c>
      <c r="G1560" s="8" t="s">
        <v>11867</v>
      </c>
      <c r="H1560" s="8" t="s">
        <v>11856</v>
      </c>
      <c r="I1560" s="8" t="s">
        <v>11837</v>
      </c>
      <c r="J1560" s="8" t="s">
        <v>11852</v>
      </c>
      <c r="K1560" s="8" t="s">
        <v>11837</v>
      </c>
      <c r="L1560" s="8" t="s">
        <v>11870</v>
      </c>
      <c r="M1560" s="8" t="s">
        <v>11853</v>
      </c>
      <c r="N1560" s="12" t="s">
        <v>11</v>
      </c>
      <c r="O1560" s="12" t="s">
        <v>13</v>
      </c>
      <c r="P1560" s="12" t="s">
        <v>27</v>
      </c>
      <c r="Q1560" s="12" t="s">
        <v>15</v>
      </c>
      <c r="R1560" s="12" t="s">
        <v>20</v>
      </c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9">
        <f>ROUNDUP(SUM(VLOOKUP(F1560,'Pontuação'!A$2:B$11,2,FALSE),VLOOKUP(E1560,'Pontuação'!C$2:D$11,2,FALSE),VLOOKUP(H1560,'Pontuação'!I$2:J$11,2,FALSE),VLOOKUP(J1560,'Pontuação'!G$2:H$11,2,FALSE),VLOOKUP(L1560,'Pontuação'!M$2:N$13,2,FALSE)),0)</f>
        <v>1369</v>
      </c>
      <c r="AD1560" s="10">
        <f t="shared" si="1"/>
        <v>137</v>
      </c>
      <c r="AE1560" s="10" t="str">
        <f t="array" ref="AE1560">IFERROR(INDEX('Pontuação'!G$13:G$101, MATCH(AD1560, 'Pontuação'!F$13:F$101, 0)), "Faixa Indefinida")</f>
        <v>D</v>
      </c>
      <c r="AF1560" s="10">
        <f t="shared" si="2"/>
        <v>0</v>
      </c>
      <c r="AG1560" s="10">
        <f t="shared" si="3"/>
        <v>0</v>
      </c>
      <c r="AH1560" s="10">
        <f t="shared" si="4"/>
        <v>0</v>
      </c>
      <c r="AI1560" s="10">
        <f t="shared" si="5"/>
        <v>1</v>
      </c>
      <c r="AJ1560" s="9">
        <f>ROUNDUP(SUM(VLOOKUP(F1560,'Pontuação 3.0'!A$2:B$11,2,FALSE),VLOOKUP(E1560,'Pontuação 3.0'!C$2:D$11,2,FALSE),VLOOKUP(H1560,'Pontuação 3.0'!I$2:J$11,2,FALSE),VLOOKUP(J1560,'Pontuação 3.0'!G$2:H$11,2,FALSE),VLOOKUP(G1560,'Pontuação 3.0'!E$2:F$11,2,FALSE),VLOOKUP(K1560,'Pontuação 3.0'!K$2:L$11,2,FALSE),VLOOKUP(L1560,'Pontuação 3.0'!M$2:N$13,2,FALSE)),0)</f>
        <v>2022</v>
      </c>
      <c r="AK1560" s="9">
        <f t="shared" si="6"/>
        <v>202</v>
      </c>
      <c r="AL1560" s="9" t="str">
        <f t="array" ref="AL1560">IFERROR(INDEX('Pontuação 3.0'!G$13:G$191, MATCH(AK1560, 'Pontuação 3.0'!F$13:F$191, 0)), "Faixa Indefinida")</f>
        <v>C</v>
      </c>
      <c r="AM1560" s="9">
        <f t="shared" si="7"/>
        <v>0</v>
      </c>
      <c r="AN1560" s="9">
        <f t="shared" si="8"/>
        <v>0</v>
      </c>
      <c r="AO1560" s="9">
        <f t="shared" si="9"/>
        <v>1</v>
      </c>
      <c r="AP1560" s="9">
        <f t="shared" si="10"/>
        <v>0</v>
      </c>
      <c r="AQ1560" s="8"/>
    </row>
    <row r="1561" ht="15.75" customHeight="1">
      <c r="A1561" s="7">
        <v>45681.0</v>
      </c>
      <c r="B1561" s="8" t="s">
        <v>3537</v>
      </c>
      <c r="C1561" s="8" t="s">
        <v>3538</v>
      </c>
      <c r="D1561" s="11">
        <v>1.6993106374E10</v>
      </c>
      <c r="E1561" s="8" t="s">
        <v>11833</v>
      </c>
      <c r="F1561" s="8" t="s">
        <v>11834</v>
      </c>
      <c r="G1561" s="8" t="s">
        <v>11835</v>
      </c>
      <c r="H1561" s="8" t="s">
        <v>11844</v>
      </c>
      <c r="I1561" s="8" t="s">
        <v>11837</v>
      </c>
      <c r="J1561" s="8" t="s">
        <v>11838</v>
      </c>
      <c r="K1561" s="8" t="s">
        <v>11837</v>
      </c>
      <c r="L1561" s="8" t="s">
        <v>11847</v>
      </c>
      <c r="M1561" s="8" t="s">
        <v>11849</v>
      </c>
      <c r="N1561" s="12" t="s">
        <v>11</v>
      </c>
      <c r="O1561" s="12" t="s">
        <v>13</v>
      </c>
      <c r="P1561" s="12" t="s">
        <v>27</v>
      </c>
      <c r="Q1561" s="12" t="s">
        <v>44</v>
      </c>
      <c r="R1561" s="12" t="s">
        <v>20</v>
      </c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9">
        <f>ROUNDUP(SUM(VLOOKUP(F1561,'Pontuação'!A$2:B$11,2,FALSE),VLOOKUP(E1561,'Pontuação'!C$2:D$11,2,FALSE),VLOOKUP(H1561,'Pontuação'!I$2:J$11,2,FALSE),VLOOKUP(J1561,'Pontuação'!G$2:H$11,2,FALSE),VLOOKUP(L1561,'Pontuação'!M$2:N$13,2,FALSE)),0)</f>
        <v>1993</v>
      </c>
      <c r="AD1561" s="10">
        <f t="shared" si="1"/>
        <v>199</v>
      </c>
      <c r="AE1561" s="10" t="str">
        <f t="array" ref="AE1561">IFERROR(INDEX('Pontuação'!G$13:G$101, MATCH(AD1561, 'Pontuação'!F$13:F$101, 0)), "Faixa Indefinida")</f>
        <v>A</v>
      </c>
      <c r="AF1561" s="10">
        <f t="shared" si="2"/>
        <v>1</v>
      </c>
      <c r="AG1561" s="10">
        <f t="shared" si="3"/>
        <v>0</v>
      </c>
      <c r="AH1561" s="10">
        <f t="shared" si="4"/>
        <v>0</v>
      </c>
      <c r="AI1561" s="10">
        <f t="shared" si="5"/>
        <v>0</v>
      </c>
      <c r="AJ1561" s="9">
        <f>ROUNDUP(SUM(VLOOKUP(F1561,'Pontuação 3.0'!A$2:B$11,2,FALSE),VLOOKUP(E1561,'Pontuação 3.0'!C$2:D$11,2,FALSE),VLOOKUP(H1561,'Pontuação 3.0'!I$2:J$11,2,FALSE),VLOOKUP(J1561,'Pontuação 3.0'!G$2:H$11,2,FALSE),VLOOKUP(G1561,'Pontuação 3.0'!E$2:F$11,2,FALSE),VLOOKUP(K1561,'Pontuação 3.0'!K$2:L$11,2,FALSE),VLOOKUP(L1561,'Pontuação 3.0'!M$2:N$13,2,FALSE)),0)</f>
        <v>2297</v>
      </c>
      <c r="AK1561" s="9">
        <f t="shared" si="6"/>
        <v>230</v>
      </c>
      <c r="AL1561" s="9" t="str">
        <f t="array" ref="AL1561">IFERROR(INDEX('Pontuação 3.0'!G$13:G$191, MATCH(AK1561, 'Pontuação 3.0'!F$13:F$191, 0)), "Faixa Indefinida")</f>
        <v>B</v>
      </c>
      <c r="AM1561" s="9">
        <f t="shared" si="7"/>
        <v>0</v>
      </c>
      <c r="AN1561" s="9">
        <f t="shared" si="8"/>
        <v>1</v>
      </c>
      <c r="AO1561" s="9">
        <f t="shared" si="9"/>
        <v>0</v>
      </c>
      <c r="AP1561" s="9">
        <f t="shared" si="10"/>
        <v>0</v>
      </c>
      <c r="AQ1561" s="8"/>
    </row>
    <row r="1562" ht="15.75" customHeight="1">
      <c r="A1562" s="7">
        <v>45681.0</v>
      </c>
      <c r="B1562" s="8" t="s">
        <v>3540</v>
      </c>
      <c r="C1562" s="8" t="s">
        <v>3541</v>
      </c>
      <c r="D1562" s="11">
        <v>4.8999419969E10</v>
      </c>
      <c r="E1562" s="8" t="s">
        <v>11833</v>
      </c>
      <c r="F1562" s="8" t="s">
        <v>11842</v>
      </c>
      <c r="G1562" s="8" t="s">
        <v>11843</v>
      </c>
      <c r="H1562" s="8" t="s">
        <v>11844</v>
      </c>
      <c r="I1562" s="8" t="s">
        <v>11837</v>
      </c>
      <c r="J1562" s="8" t="s">
        <v>11846</v>
      </c>
      <c r="K1562" s="8" t="s">
        <v>11839</v>
      </c>
      <c r="L1562" s="8" t="s">
        <v>11851</v>
      </c>
      <c r="M1562" s="8" t="s">
        <v>11849</v>
      </c>
      <c r="N1562" s="12" t="s">
        <v>11</v>
      </c>
      <c r="O1562" s="12" t="s">
        <v>13</v>
      </c>
      <c r="P1562" s="12" t="s">
        <v>27</v>
      </c>
      <c r="Q1562" s="12" t="s">
        <v>44</v>
      </c>
      <c r="R1562" s="12" t="s">
        <v>20</v>
      </c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9">
        <f>ROUNDUP(SUM(VLOOKUP(F1562,'Pontuação'!A$2:B$11,2,FALSE),VLOOKUP(E1562,'Pontuação'!C$2:D$11,2,FALSE),VLOOKUP(H1562,'Pontuação'!I$2:J$11,2,FALSE),VLOOKUP(J1562,'Pontuação'!G$2:H$11,2,FALSE),VLOOKUP(L1562,'Pontuação'!M$2:N$13,2,FALSE)),0)</f>
        <v>1595</v>
      </c>
      <c r="AD1562" s="10">
        <f t="shared" si="1"/>
        <v>160</v>
      </c>
      <c r="AE1562" s="10" t="str">
        <f t="array" ref="AE1562">IFERROR(INDEX('Pontuação'!G$13:G$101, MATCH(AD1562, 'Pontuação'!F$13:F$101, 0)), "Faixa Indefinida")</f>
        <v>C</v>
      </c>
      <c r="AF1562" s="10">
        <f t="shared" si="2"/>
        <v>0</v>
      </c>
      <c r="AG1562" s="10">
        <f t="shared" si="3"/>
        <v>0</v>
      </c>
      <c r="AH1562" s="10">
        <f t="shared" si="4"/>
        <v>1</v>
      </c>
      <c r="AI1562" s="10">
        <f t="shared" si="5"/>
        <v>0</v>
      </c>
      <c r="AJ1562" s="9">
        <f>ROUNDUP(SUM(VLOOKUP(F1562,'Pontuação 3.0'!A$2:B$11,2,FALSE),VLOOKUP(E1562,'Pontuação 3.0'!C$2:D$11,2,FALSE),VLOOKUP(H1562,'Pontuação 3.0'!I$2:J$11,2,FALSE),VLOOKUP(J1562,'Pontuação 3.0'!G$2:H$11,2,FALSE),VLOOKUP(G1562,'Pontuação 3.0'!E$2:F$11,2,FALSE),VLOOKUP(K1562,'Pontuação 3.0'!K$2:L$11,2,FALSE),VLOOKUP(L1562,'Pontuação 3.0'!M$2:N$13,2,FALSE)),0)</f>
        <v>2470</v>
      </c>
      <c r="AK1562" s="9">
        <f t="shared" si="6"/>
        <v>247</v>
      </c>
      <c r="AL1562" s="9" t="str">
        <f t="array" ref="AL1562">IFERROR(INDEX('Pontuação 3.0'!G$13:G$191, MATCH(AK1562, 'Pontuação 3.0'!F$13:F$191, 0)), "Faixa Indefinida")</f>
        <v>A</v>
      </c>
      <c r="AM1562" s="9">
        <f t="shared" si="7"/>
        <v>1</v>
      </c>
      <c r="AN1562" s="9">
        <f t="shared" si="8"/>
        <v>0</v>
      </c>
      <c r="AO1562" s="9">
        <f t="shared" si="9"/>
        <v>0</v>
      </c>
      <c r="AP1562" s="9">
        <f t="shared" si="10"/>
        <v>0</v>
      </c>
      <c r="AQ1562" s="8"/>
    </row>
    <row r="1563" ht="15.75" customHeight="1">
      <c r="A1563" s="7">
        <v>45681.0</v>
      </c>
      <c r="B1563" s="8" t="s">
        <v>68</v>
      </c>
      <c r="C1563" s="8" t="s">
        <v>3539</v>
      </c>
      <c r="D1563" s="11">
        <v>1.3997879501E10</v>
      </c>
      <c r="E1563" s="8" t="s">
        <v>11833</v>
      </c>
      <c r="F1563" s="8" t="s">
        <v>11854</v>
      </c>
      <c r="G1563" s="8" t="s">
        <v>11855</v>
      </c>
      <c r="H1563" s="8" t="s">
        <v>11856</v>
      </c>
      <c r="I1563" s="8" t="s">
        <v>11837</v>
      </c>
      <c r="J1563" s="8" t="s">
        <v>11846</v>
      </c>
      <c r="K1563" s="8" t="s">
        <v>11837</v>
      </c>
      <c r="L1563" s="8" t="s">
        <v>11847</v>
      </c>
      <c r="M1563" s="8" t="s">
        <v>11848</v>
      </c>
      <c r="N1563" s="12" t="s">
        <v>11</v>
      </c>
      <c r="O1563" s="12" t="s">
        <v>13</v>
      </c>
      <c r="P1563" s="12" t="s">
        <v>123</v>
      </c>
      <c r="Q1563" s="12" t="s">
        <v>15</v>
      </c>
      <c r="R1563" s="12" t="s">
        <v>14</v>
      </c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9">
        <f>ROUNDUP(SUM(VLOOKUP(F1563,'Pontuação'!A$2:B$11,2,FALSE),VLOOKUP(E1563,'Pontuação'!C$2:D$11,2,FALSE),VLOOKUP(H1563,'Pontuação'!I$2:J$11,2,FALSE),VLOOKUP(J1563,'Pontuação'!G$2:H$11,2,FALSE),VLOOKUP(L1563,'Pontuação'!M$2:N$13,2,FALSE)),0)</f>
        <v>1576</v>
      </c>
      <c r="AD1563" s="10">
        <f t="shared" si="1"/>
        <v>158</v>
      </c>
      <c r="AE1563" s="10" t="str">
        <f t="array" ref="AE1563">IFERROR(INDEX('Pontuação'!G$13:G$101, MATCH(AD1563, 'Pontuação'!F$13:F$101, 0)), "Faixa Indefinida")</f>
        <v>C</v>
      </c>
      <c r="AF1563" s="10">
        <f t="shared" si="2"/>
        <v>0</v>
      </c>
      <c r="AG1563" s="10">
        <f t="shared" si="3"/>
        <v>0</v>
      </c>
      <c r="AH1563" s="10">
        <f t="shared" si="4"/>
        <v>1</v>
      </c>
      <c r="AI1563" s="10">
        <f t="shared" si="5"/>
        <v>0</v>
      </c>
      <c r="AJ1563" s="9">
        <f>ROUNDUP(SUM(VLOOKUP(F1563,'Pontuação 3.0'!A$2:B$11,2,FALSE),VLOOKUP(E1563,'Pontuação 3.0'!C$2:D$11,2,FALSE),VLOOKUP(H1563,'Pontuação 3.0'!I$2:J$11,2,FALSE),VLOOKUP(J1563,'Pontuação 3.0'!G$2:H$11,2,FALSE),VLOOKUP(G1563,'Pontuação 3.0'!E$2:F$11,2,FALSE),VLOOKUP(K1563,'Pontuação 3.0'!K$2:L$11,2,FALSE),VLOOKUP(L1563,'Pontuação 3.0'!M$2:N$13,2,FALSE)),0)</f>
        <v>1938</v>
      </c>
      <c r="AK1563" s="9">
        <f t="shared" si="6"/>
        <v>194</v>
      </c>
      <c r="AL1563" s="9" t="str">
        <f t="array" ref="AL1563">IFERROR(INDEX('Pontuação 3.0'!G$13:G$191, MATCH(AK1563, 'Pontuação 3.0'!F$13:F$191, 0)), "Faixa Indefinida")</f>
        <v>C</v>
      </c>
      <c r="AM1563" s="9">
        <f t="shared" si="7"/>
        <v>0</v>
      </c>
      <c r="AN1563" s="9">
        <f t="shared" si="8"/>
        <v>0</v>
      </c>
      <c r="AO1563" s="9">
        <f t="shared" si="9"/>
        <v>1</v>
      </c>
      <c r="AP1563" s="9">
        <f t="shared" si="10"/>
        <v>0</v>
      </c>
      <c r="AQ1563" s="8"/>
    </row>
    <row r="1564" ht="15.75" customHeight="1">
      <c r="A1564" s="7">
        <v>45681.0</v>
      </c>
      <c r="B1564" s="8" t="s">
        <v>3545</v>
      </c>
      <c r="C1564" s="8" t="s">
        <v>3546</v>
      </c>
      <c r="D1564" s="13" t="s">
        <v>11946</v>
      </c>
      <c r="E1564" s="8" t="s">
        <v>11833</v>
      </c>
      <c r="F1564" s="8" t="s">
        <v>11842</v>
      </c>
      <c r="G1564" s="8" t="s">
        <v>11835</v>
      </c>
      <c r="H1564" s="8" t="s">
        <v>11850</v>
      </c>
      <c r="I1564" s="8" t="s">
        <v>11837</v>
      </c>
      <c r="J1564" s="8" t="s">
        <v>11852</v>
      </c>
      <c r="K1564" s="8" t="s">
        <v>11837</v>
      </c>
      <c r="L1564" s="8" t="s">
        <v>11847</v>
      </c>
      <c r="M1564" s="8" t="s">
        <v>11853</v>
      </c>
      <c r="N1564" s="12" t="s">
        <v>11</v>
      </c>
      <c r="O1564" s="12" t="s">
        <v>13</v>
      </c>
      <c r="P1564" s="12" t="s">
        <v>96</v>
      </c>
      <c r="Q1564" s="12" t="s">
        <v>15</v>
      </c>
      <c r="R1564" s="12" t="s">
        <v>20</v>
      </c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9">
        <f>ROUNDUP(SUM(VLOOKUP(F1564,'Pontuação'!A$2:B$11,2,FALSE),VLOOKUP(E1564,'Pontuação'!C$2:D$11,2,FALSE),VLOOKUP(H1564,'Pontuação'!I$2:J$11,2,FALSE),VLOOKUP(J1564,'Pontuação'!G$2:H$11,2,FALSE),VLOOKUP(L1564,'Pontuação'!M$2:N$13,2,FALSE)),0)</f>
        <v>1790</v>
      </c>
      <c r="AD1564" s="10">
        <f t="shared" si="1"/>
        <v>179</v>
      </c>
      <c r="AE1564" s="10" t="str">
        <f t="array" ref="AE1564">IFERROR(INDEX('Pontuação'!G$13:G$101, MATCH(AD1564, 'Pontuação'!F$13:F$101, 0)), "Faixa Indefinida")</f>
        <v>B</v>
      </c>
      <c r="AF1564" s="10">
        <f t="shared" si="2"/>
        <v>0</v>
      </c>
      <c r="AG1564" s="10">
        <f t="shared" si="3"/>
        <v>1</v>
      </c>
      <c r="AH1564" s="10">
        <f t="shared" si="4"/>
        <v>0</v>
      </c>
      <c r="AI1564" s="10">
        <f t="shared" si="5"/>
        <v>0</v>
      </c>
      <c r="AJ1564" s="9">
        <f>ROUNDUP(SUM(VLOOKUP(F1564,'Pontuação 3.0'!A$2:B$11,2,FALSE),VLOOKUP(E1564,'Pontuação 3.0'!C$2:D$11,2,FALSE),VLOOKUP(H1564,'Pontuação 3.0'!I$2:J$11,2,FALSE),VLOOKUP(J1564,'Pontuação 3.0'!G$2:H$11,2,FALSE),VLOOKUP(G1564,'Pontuação 3.0'!E$2:F$11,2,FALSE),VLOOKUP(K1564,'Pontuação 3.0'!K$2:L$11,2,FALSE),VLOOKUP(L1564,'Pontuação 3.0'!M$2:N$13,2,FALSE)),0)</f>
        <v>2220</v>
      </c>
      <c r="AK1564" s="9">
        <f t="shared" si="6"/>
        <v>222</v>
      </c>
      <c r="AL1564" s="9" t="str">
        <f t="array" ref="AL1564">IFERROR(INDEX('Pontuação 3.0'!G$13:G$191, MATCH(AK1564, 'Pontuação 3.0'!F$13:F$191, 0)), "Faixa Indefinida")</f>
        <v>B</v>
      </c>
      <c r="AM1564" s="9">
        <f t="shared" si="7"/>
        <v>0</v>
      </c>
      <c r="AN1564" s="9">
        <f t="shared" si="8"/>
        <v>1</v>
      </c>
      <c r="AO1564" s="9">
        <f t="shared" si="9"/>
        <v>0</v>
      </c>
      <c r="AP1564" s="9">
        <f t="shared" si="10"/>
        <v>0</v>
      </c>
      <c r="AQ1564" s="8"/>
    </row>
    <row r="1565" ht="15.75" customHeight="1">
      <c r="A1565" s="7">
        <v>45681.0</v>
      </c>
      <c r="B1565" s="8" t="s">
        <v>3542</v>
      </c>
      <c r="C1565" s="8" t="s">
        <v>3543</v>
      </c>
      <c r="D1565" s="8" t="s">
        <v>3544</v>
      </c>
      <c r="E1565" s="8" t="s">
        <v>11833</v>
      </c>
      <c r="F1565" s="8" t="s">
        <v>11842</v>
      </c>
      <c r="G1565" s="8" t="s">
        <v>11835</v>
      </c>
      <c r="H1565" s="8" t="s">
        <v>11865</v>
      </c>
      <c r="I1565" s="8" t="s">
        <v>11837</v>
      </c>
      <c r="J1565" s="8" t="s">
        <v>11846</v>
      </c>
      <c r="K1565" s="8" t="s">
        <v>11839</v>
      </c>
      <c r="L1565" s="8" t="s">
        <v>11847</v>
      </c>
      <c r="M1565" s="8" t="s">
        <v>11841</v>
      </c>
      <c r="N1565" s="12" t="s">
        <v>11</v>
      </c>
      <c r="O1565" s="12" t="s">
        <v>13</v>
      </c>
      <c r="P1565" s="12" t="s">
        <v>12</v>
      </c>
      <c r="Q1565" s="12" t="s">
        <v>15</v>
      </c>
      <c r="R1565" s="12" t="s">
        <v>14</v>
      </c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9">
        <f>ROUNDUP(SUM(VLOOKUP(F1565,'Pontuação'!A$2:B$11,2,FALSE),VLOOKUP(E1565,'Pontuação'!C$2:D$11,2,FALSE),VLOOKUP(H1565,'Pontuação'!I$2:J$11,2,FALSE),VLOOKUP(J1565,'Pontuação'!G$2:H$11,2,FALSE),VLOOKUP(L1565,'Pontuação'!M$2:N$13,2,FALSE)),0)</f>
        <v>1711</v>
      </c>
      <c r="AD1565" s="10">
        <f t="shared" si="1"/>
        <v>171</v>
      </c>
      <c r="AE1565" s="10" t="str">
        <f t="array" ref="AE1565">IFERROR(INDEX('Pontuação'!G$13:G$101, MATCH(AD1565, 'Pontuação'!F$13:F$101, 0)), "Faixa Indefinida")</f>
        <v>B</v>
      </c>
      <c r="AF1565" s="10">
        <f t="shared" si="2"/>
        <v>0</v>
      </c>
      <c r="AG1565" s="10">
        <f t="shared" si="3"/>
        <v>1</v>
      </c>
      <c r="AH1565" s="10">
        <f t="shared" si="4"/>
        <v>0</v>
      </c>
      <c r="AI1565" s="10">
        <f t="shared" si="5"/>
        <v>0</v>
      </c>
      <c r="AJ1565" s="9">
        <f>ROUNDUP(SUM(VLOOKUP(F1565,'Pontuação 3.0'!A$2:B$11,2,FALSE),VLOOKUP(E1565,'Pontuação 3.0'!C$2:D$11,2,FALSE),VLOOKUP(H1565,'Pontuação 3.0'!I$2:J$11,2,FALSE),VLOOKUP(J1565,'Pontuação 3.0'!G$2:H$11,2,FALSE),VLOOKUP(G1565,'Pontuação 3.0'!E$2:F$11,2,FALSE),VLOOKUP(K1565,'Pontuação 3.0'!K$2:L$11,2,FALSE),VLOOKUP(L1565,'Pontuação 3.0'!M$2:N$13,2,FALSE)),0)</f>
        <v>2265</v>
      </c>
      <c r="AK1565" s="9">
        <f t="shared" si="6"/>
        <v>227</v>
      </c>
      <c r="AL1565" s="9" t="str">
        <f t="array" ref="AL1565">IFERROR(INDEX('Pontuação 3.0'!G$13:G$191, MATCH(AK1565, 'Pontuação 3.0'!F$13:F$191, 0)), "Faixa Indefinida")</f>
        <v>B</v>
      </c>
      <c r="AM1565" s="9">
        <f t="shared" si="7"/>
        <v>0</v>
      </c>
      <c r="AN1565" s="9">
        <f t="shared" si="8"/>
        <v>1</v>
      </c>
      <c r="AO1565" s="9">
        <f t="shared" si="9"/>
        <v>0</v>
      </c>
      <c r="AP1565" s="9">
        <f t="shared" si="10"/>
        <v>0</v>
      </c>
      <c r="AQ1565" s="8"/>
    </row>
    <row r="1566" ht="15.75" customHeight="1">
      <c r="A1566" s="7">
        <v>45681.0</v>
      </c>
      <c r="B1566" s="8" t="s">
        <v>3551</v>
      </c>
      <c r="C1566" s="8" t="s">
        <v>3552</v>
      </c>
      <c r="D1566" s="11">
        <v>9.1993398863E10</v>
      </c>
      <c r="E1566" s="8" t="s">
        <v>11833</v>
      </c>
      <c r="F1566" s="8" t="s">
        <v>11842</v>
      </c>
      <c r="G1566" s="8" t="s">
        <v>11835</v>
      </c>
      <c r="H1566" s="8" t="s">
        <v>11850</v>
      </c>
      <c r="I1566" s="8" t="s">
        <v>11845</v>
      </c>
      <c r="J1566" s="8" t="s">
        <v>11846</v>
      </c>
      <c r="K1566" s="8" t="s">
        <v>11837</v>
      </c>
      <c r="L1566" s="8" t="s">
        <v>11851</v>
      </c>
      <c r="M1566" s="8" t="s">
        <v>11848</v>
      </c>
      <c r="N1566" s="12" t="s">
        <v>11</v>
      </c>
      <c r="O1566" s="12" t="s">
        <v>13</v>
      </c>
      <c r="P1566" s="12" t="s">
        <v>27</v>
      </c>
      <c r="Q1566" s="12" t="s">
        <v>15</v>
      </c>
      <c r="R1566" s="12" t="s">
        <v>20</v>
      </c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9">
        <f>ROUNDUP(SUM(VLOOKUP(F1566,'Pontuação'!A$2:B$11,2,FALSE),VLOOKUP(E1566,'Pontuação'!C$2:D$11,2,FALSE),VLOOKUP(H1566,'Pontuação'!I$2:J$11,2,FALSE),VLOOKUP(J1566,'Pontuação'!G$2:H$11,2,FALSE),VLOOKUP(L1566,'Pontuação'!M$2:N$13,2,FALSE)),0)</f>
        <v>1553</v>
      </c>
      <c r="AD1566" s="10">
        <f t="shared" si="1"/>
        <v>155</v>
      </c>
      <c r="AE1566" s="10" t="str">
        <f t="array" ref="AE1566">IFERROR(INDEX('Pontuação'!G$13:G$101, MATCH(AD1566, 'Pontuação'!F$13:F$101, 0)), "Faixa Indefinida")</f>
        <v>C</v>
      </c>
      <c r="AF1566" s="10">
        <f t="shared" si="2"/>
        <v>0</v>
      </c>
      <c r="AG1566" s="10">
        <f t="shared" si="3"/>
        <v>0</v>
      </c>
      <c r="AH1566" s="10">
        <f t="shared" si="4"/>
        <v>1</v>
      </c>
      <c r="AI1566" s="10">
        <f t="shared" si="5"/>
        <v>0</v>
      </c>
      <c r="AJ1566" s="9">
        <f>ROUNDUP(SUM(VLOOKUP(F1566,'Pontuação 3.0'!A$2:B$11,2,FALSE),VLOOKUP(E1566,'Pontuação 3.0'!C$2:D$11,2,FALSE),VLOOKUP(H1566,'Pontuação 3.0'!I$2:J$11,2,FALSE),VLOOKUP(J1566,'Pontuação 3.0'!G$2:H$11,2,FALSE),VLOOKUP(G1566,'Pontuação 3.0'!E$2:F$11,2,FALSE),VLOOKUP(K1566,'Pontuação 3.0'!K$2:L$11,2,FALSE),VLOOKUP(L1566,'Pontuação 3.0'!M$2:N$13,2,FALSE)),0)</f>
        <v>1982</v>
      </c>
      <c r="AK1566" s="9">
        <f t="shared" si="6"/>
        <v>198</v>
      </c>
      <c r="AL1566" s="9" t="str">
        <f t="array" ref="AL1566">IFERROR(INDEX('Pontuação 3.0'!G$13:G$191, MATCH(AK1566, 'Pontuação 3.0'!F$13:F$191, 0)), "Faixa Indefinida")</f>
        <v>C</v>
      </c>
      <c r="AM1566" s="9">
        <f t="shared" si="7"/>
        <v>0</v>
      </c>
      <c r="AN1566" s="9">
        <f t="shared" si="8"/>
        <v>0</v>
      </c>
      <c r="AO1566" s="9">
        <f t="shared" si="9"/>
        <v>1</v>
      </c>
      <c r="AP1566" s="9">
        <f t="shared" si="10"/>
        <v>0</v>
      </c>
      <c r="AQ1566" s="8"/>
    </row>
    <row r="1567" ht="15.75" customHeight="1">
      <c r="A1567" s="7">
        <v>45681.0</v>
      </c>
      <c r="B1567" s="8" t="s">
        <v>3553</v>
      </c>
      <c r="C1567" s="8" t="s">
        <v>3554</v>
      </c>
      <c r="D1567" s="11">
        <v>8.199800353E9</v>
      </c>
      <c r="E1567" s="8" t="s">
        <v>11833</v>
      </c>
      <c r="F1567" s="8" t="s">
        <v>11834</v>
      </c>
      <c r="G1567" s="8" t="s">
        <v>11835</v>
      </c>
      <c r="H1567" s="8" t="s">
        <v>11844</v>
      </c>
      <c r="I1567" s="8" t="s">
        <v>11837</v>
      </c>
      <c r="J1567" s="8" t="s">
        <v>11846</v>
      </c>
      <c r="K1567" s="8" t="s">
        <v>11837</v>
      </c>
      <c r="L1567" s="8" t="s">
        <v>11851</v>
      </c>
      <c r="M1567" s="8" t="s">
        <v>11849</v>
      </c>
      <c r="N1567" s="12" t="s">
        <v>11</v>
      </c>
      <c r="O1567" s="12" t="s">
        <v>13</v>
      </c>
      <c r="P1567" s="12" t="s">
        <v>123</v>
      </c>
      <c r="Q1567" s="12" t="s">
        <v>15</v>
      </c>
      <c r="R1567" s="12" t="s">
        <v>14</v>
      </c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9">
        <f>ROUNDUP(SUM(VLOOKUP(F1567,'Pontuação'!A$2:B$11,2,FALSE),VLOOKUP(E1567,'Pontuação'!C$2:D$11,2,FALSE),VLOOKUP(H1567,'Pontuação'!I$2:J$11,2,FALSE),VLOOKUP(J1567,'Pontuação'!G$2:H$11,2,FALSE),VLOOKUP(L1567,'Pontuação'!M$2:N$13,2,FALSE)),0)</f>
        <v>1583</v>
      </c>
      <c r="AD1567" s="10">
        <f t="shared" si="1"/>
        <v>158</v>
      </c>
      <c r="AE1567" s="10" t="str">
        <f t="array" ref="AE1567">IFERROR(INDEX('Pontuação'!G$13:G$101, MATCH(AD1567, 'Pontuação'!F$13:F$101, 0)), "Faixa Indefinida")</f>
        <v>C</v>
      </c>
      <c r="AF1567" s="10">
        <f t="shared" si="2"/>
        <v>0</v>
      </c>
      <c r="AG1567" s="10">
        <f t="shared" si="3"/>
        <v>0</v>
      </c>
      <c r="AH1567" s="10">
        <f t="shared" si="4"/>
        <v>1</v>
      </c>
      <c r="AI1567" s="10">
        <f t="shared" si="5"/>
        <v>0</v>
      </c>
      <c r="AJ1567" s="9">
        <f>ROUNDUP(SUM(VLOOKUP(F1567,'Pontuação 3.0'!A$2:B$11,2,FALSE),VLOOKUP(E1567,'Pontuação 3.0'!C$2:D$11,2,FALSE),VLOOKUP(H1567,'Pontuação 3.0'!I$2:J$11,2,FALSE),VLOOKUP(J1567,'Pontuação 3.0'!G$2:H$11,2,FALSE),VLOOKUP(G1567,'Pontuação 3.0'!E$2:F$11,2,FALSE),VLOOKUP(K1567,'Pontuação 3.0'!K$2:L$11,2,FALSE),VLOOKUP(L1567,'Pontuação 3.0'!M$2:N$13,2,FALSE)),0)</f>
        <v>1936</v>
      </c>
      <c r="AK1567" s="9">
        <f t="shared" si="6"/>
        <v>194</v>
      </c>
      <c r="AL1567" s="9" t="str">
        <f t="array" ref="AL1567">IFERROR(INDEX('Pontuação 3.0'!G$13:G$191, MATCH(AK1567, 'Pontuação 3.0'!F$13:F$191, 0)), "Faixa Indefinida")</f>
        <v>C</v>
      </c>
      <c r="AM1567" s="9">
        <f t="shared" si="7"/>
        <v>0</v>
      </c>
      <c r="AN1567" s="9">
        <f t="shared" si="8"/>
        <v>0</v>
      </c>
      <c r="AO1567" s="9">
        <f t="shared" si="9"/>
        <v>1</v>
      </c>
      <c r="AP1567" s="9">
        <f t="shared" si="10"/>
        <v>0</v>
      </c>
      <c r="AQ1567" s="8"/>
    </row>
    <row r="1568" ht="15.75" customHeight="1">
      <c r="A1568" s="7">
        <v>45681.0</v>
      </c>
      <c r="B1568" s="8" t="s">
        <v>3549</v>
      </c>
      <c r="C1568" s="8" t="s">
        <v>3550</v>
      </c>
      <c r="D1568" s="11">
        <v>2.1989049468E10</v>
      </c>
      <c r="E1568" s="8" t="s">
        <v>11833</v>
      </c>
      <c r="F1568" s="8" t="s">
        <v>11834</v>
      </c>
      <c r="G1568" s="8" t="s">
        <v>11843</v>
      </c>
      <c r="H1568" s="8" t="s">
        <v>11844</v>
      </c>
      <c r="I1568" s="8" t="s">
        <v>11845</v>
      </c>
      <c r="J1568" s="8" t="s">
        <v>11852</v>
      </c>
      <c r="K1568" s="8" t="s">
        <v>11837</v>
      </c>
      <c r="L1568" s="8" t="s">
        <v>11840</v>
      </c>
      <c r="M1568" s="8" t="s">
        <v>11841</v>
      </c>
      <c r="N1568" s="12" t="s">
        <v>11</v>
      </c>
      <c r="O1568" s="12" t="s">
        <v>13</v>
      </c>
      <c r="P1568" s="12" t="s">
        <v>49</v>
      </c>
      <c r="Q1568" s="12" t="s">
        <v>24</v>
      </c>
      <c r="R1568" s="12" t="s">
        <v>14</v>
      </c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9">
        <f>ROUNDUP(SUM(VLOOKUP(F1568,'Pontuação'!A$2:B$11,2,FALSE),VLOOKUP(E1568,'Pontuação'!C$2:D$11,2,FALSE),VLOOKUP(H1568,'Pontuação'!I$2:J$11,2,FALSE),VLOOKUP(J1568,'Pontuação'!G$2:H$11,2,FALSE),VLOOKUP(L1568,'Pontuação'!M$2:N$13,2,FALSE)),0)</f>
        <v>1732</v>
      </c>
      <c r="AD1568" s="10">
        <f t="shared" si="1"/>
        <v>173</v>
      </c>
      <c r="AE1568" s="10" t="str">
        <f t="array" ref="AE1568">IFERROR(INDEX('Pontuação'!G$13:G$101, MATCH(AD1568, 'Pontuação'!F$13:F$101, 0)), "Faixa Indefinida")</f>
        <v>B</v>
      </c>
      <c r="AF1568" s="10">
        <f t="shared" si="2"/>
        <v>0</v>
      </c>
      <c r="AG1568" s="10">
        <f t="shared" si="3"/>
        <v>1</v>
      </c>
      <c r="AH1568" s="10">
        <f t="shared" si="4"/>
        <v>0</v>
      </c>
      <c r="AI1568" s="10">
        <f t="shared" si="5"/>
        <v>0</v>
      </c>
      <c r="AJ1568" s="9">
        <f>ROUNDUP(SUM(VLOOKUP(F1568,'Pontuação 3.0'!A$2:B$11,2,FALSE),VLOOKUP(E1568,'Pontuação 3.0'!C$2:D$11,2,FALSE),VLOOKUP(H1568,'Pontuação 3.0'!I$2:J$11,2,FALSE),VLOOKUP(J1568,'Pontuação 3.0'!G$2:H$11,2,FALSE),VLOOKUP(G1568,'Pontuação 3.0'!E$2:F$11,2,FALSE),VLOOKUP(K1568,'Pontuação 3.0'!K$2:L$11,2,FALSE),VLOOKUP(L1568,'Pontuação 3.0'!M$2:N$13,2,FALSE)),0)</f>
        <v>2206</v>
      </c>
      <c r="AK1568" s="9">
        <f t="shared" si="6"/>
        <v>221</v>
      </c>
      <c r="AL1568" s="9" t="str">
        <f t="array" ref="AL1568">IFERROR(INDEX('Pontuação 3.0'!G$13:G$191, MATCH(AK1568, 'Pontuação 3.0'!F$13:F$191, 0)), "Faixa Indefinida")</f>
        <v>B</v>
      </c>
      <c r="AM1568" s="9">
        <f t="shared" si="7"/>
        <v>0</v>
      </c>
      <c r="AN1568" s="9">
        <f t="shared" si="8"/>
        <v>1</v>
      </c>
      <c r="AO1568" s="9">
        <f t="shared" si="9"/>
        <v>0</v>
      </c>
      <c r="AP1568" s="9">
        <f t="shared" si="10"/>
        <v>0</v>
      </c>
      <c r="AQ1568" s="8"/>
    </row>
    <row r="1569" ht="15.75" customHeight="1">
      <c r="A1569" s="7">
        <v>45681.0</v>
      </c>
      <c r="B1569" s="8" t="s">
        <v>3555</v>
      </c>
      <c r="C1569" s="8" t="s">
        <v>3556</v>
      </c>
      <c r="D1569" s="11">
        <v>5.4999361642E10</v>
      </c>
      <c r="E1569" s="8" t="s">
        <v>11868</v>
      </c>
      <c r="F1569" s="8" t="s">
        <v>11834</v>
      </c>
      <c r="G1569" s="8" t="s">
        <v>11835</v>
      </c>
      <c r="H1569" s="8" t="s">
        <v>11844</v>
      </c>
      <c r="I1569" s="8" t="s">
        <v>11837</v>
      </c>
      <c r="J1569" s="8" t="s">
        <v>11846</v>
      </c>
      <c r="K1569" s="8" t="s">
        <v>11837</v>
      </c>
      <c r="L1569" s="8" t="s">
        <v>11851</v>
      </c>
      <c r="M1569" s="8" t="s">
        <v>11841</v>
      </c>
      <c r="N1569" s="12" t="s">
        <v>11</v>
      </c>
      <c r="O1569" s="12" t="s">
        <v>13</v>
      </c>
      <c r="P1569" s="12" t="s">
        <v>27</v>
      </c>
      <c r="Q1569" s="12" t="s">
        <v>15</v>
      </c>
      <c r="R1569" s="12" t="s">
        <v>20</v>
      </c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9">
        <f>ROUNDUP(SUM(VLOOKUP(F1569,'Pontuação'!A$2:B$11,2,FALSE),VLOOKUP(E1569,'Pontuação'!C$2:D$11,2,FALSE),VLOOKUP(H1569,'Pontuação'!I$2:J$11,2,FALSE),VLOOKUP(J1569,'Pontuação'!G$2:H$11,2,FALSE),VLOOKUP(L1569,'Pontuação'!M$2:N$13,2,FALSE)),0)</f>
        <v>1587</v>
      </c>
      <c r="AD1569" s="10">
        <f t="shared" si="1"/>
        <v>159</v>
      </c>
      <c r="AE1569" s="10" t="str">
        <f t="array" ref="AE1569">IFERROR(INDEX('Pontuação'!G$13:G$101, MATCH(AD1569, 'Pontuação'!F$13:F$101, 0)), "Faixa Indefinida")</f>
        <v>C</v>
      </c>
      <c r="AF1569" s="10">
        <f t="shared" si="2"/>
        <v>0</v>
      </c>
      <c r="AG1569" s="10">
        <f t="shared" si="3"/>
        <v>0</v>
      </c>
      <c r="AH1569" s="10">
        <f t="shared" si="4"/>
        <v>1</v>
      </c>
      <c r="AI1569" s="10">
        <f t="shared" si="5"/>
        <v>0</v>
      </c>
      <c r="AJ1569" s="9">
        <f>ROUNDUP(SUM(VLOOKUP(F1569,'Pontuação 3.0'!A$2:B$11,2,FALSE),VLOOKUP(E1569,'Pontuação 3.0'!C$2:D$11,2,FALSE),VLOOKUP(H1569,'Pontuação 3.0'!I$2:J$11,2,FALSE),VLOOKUP(J1569,'Pontuação 3.0'!G$2:H$11,2,FALSE),VLOOKUP(G1569,'Pontuação 3.0'!E$2:F$11,2,FALSE),VLOOKUP(K1569,'Pontuação 3.0'!K$2:L$11,2,FALSE),VLOOKUP(L1569,'Pontuação 3.0'!M$2:N$13,2,FALSE)),0)</f>
        <v>1906</v>
      </c>
      <c r="AK1569" s="9">
        <f t="shared" si="6"/>
        <v>191</v>
      </c>
      <c r="AL1569" s="9" t="str">
        <f t="array" ref="AL1569">IFERROR(INDEX('Pontuação 3.0'!G$13:G$191, MATCH(AK1569, 'Pontuação 3.0'!F$13:F$191, 0)), "Faixa Indefinida")</f>
        <v>D</v>
      </c>
      <c r="AM1569" s="9">
        <f t="shared" si="7"/>
        <v>0</v>
      </c>
      <c r="AN1569" s="9">
        <f t="shared" si="8"/>
        <v>0</v>
      </c>
      <c r="AO1569" s="9">
        <f t="shared" si="9"/>
        <v>0</v>
      </c>
      <c r="AP1569" s="9">
        <f t="shared" si="10"/>
        <v>1</v>
      </c>
      <c r="AQ1569" s="8"/>
    </row>
    <row r="1570" ht="15.75" customHeight="1">
      <c r="A1570" s="7">
        <v>45681.0</v>
      </c>
      <c r="B1570" s="8" t="s">
        <v>3557</v>
      </c>
      <c r="C1570" s="8" t="s">
        <v>3558</v>
      </c>
      <c r="D1570" s="11">
        <v>2.19825521E10</v>
      </c>
      <c r="E1570" s="8" t="s">
        <v>11833</v>
      </c>
      <c r="F1570" s="8" t="s">
        <v>11834</v>
      </c>
      <c r="G1570" s="8" t="s">
        <v>11867</v>
      </c>
      <c r="H1570" s="8" t="s">
        <v>11856</v>
      </c>
      <c r="I1570" s="8" t="s">
        <v>11837</v>
      </c>
      <c r="J1570" s="8" t="s">
        <v>11838</v>
      </c>
      <c r="K1570" s="8" t="s">
        <v>11839</v>
      </c>
      <c r="L1570" s="8" t="s">
        <v>11847</v>
      </c>
      <c r="M1570" s="8" t="s">
        <v>11849</v>
      </c>
      <c r="N1570" s="12" t="s">
        <v>11</v>
      </c>
      <c r="O1570" s="12" t="s">
        <v>13</v>
      </c>
      <c r="P1570" s="12" t="s">
        <v>37</v>
      </c>
      <c r="Q1570" s="12" t="s">
        <v>76</v>
      </c>
      <c r="R1570" s="12" t="s">
        <v>20</v>
      </c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9">
        <f>ROUNDUP(SUM(VLOOKUP(F1570,'Pontuação'!A$2:B$11,2,FALSE),VLOOKUP(E1570,'Pontuação'!C$2:D$11,2,FALSE),VLOOKUP(H1570,'Pontuação'!I$2:J$11,2,FALSE),VLOOKUP(J1570,'Pontuação'!G$2:H$11,2,FALSE),VLOOKUP(L1570,'Pontuação'!M$2:N$13,2,FALSE)),0)</f>
        <v>1837</v>
      </c>
      <c r="AD1570" s="10">
        <f t="shared" si="1"/>
        <v>184</v>
      </c>
      <c r="AE1570" s="10" t="str">
        <f t="array" ref="AE1570">IFERROR(INDEX('Pontuação'!G$13:G$101, MATCH(AD1570, 'Pontuação'!F$13:F$101, 0)), "Faixa Indefinida")</f>
        <v>A</v>
      </c>
      <c r="AF1570" s="10">
        <f t="shared" si="2"/>
        <v>1</v>
      </c>
      <c r="AG1570" s="10">
        <f t="shared" si="3"/>
        <v>0</v>
      </c>
      <c r="AH1570" s="10">
        <f t="shared" si="4"/>
        <v>0</v>
      </c>
      <c r="AI1570" s="10">
        <f t="shared" si="5"/>
        <v>0</v>
      </c>
      <c r="AJ1570" s="9">
        <f>ROUNDUP(SUM(VLOOKUP(F1570,'Pontuação 3.0'!A$2:B$11,2,FALSE),VLOOKUP(E1570,'Pontuação 3.0'!C$2:D$11,2,FALSE),VLOOKUP(H1570,'Pontuação 3.0'!I$2:J$11,2,FALSE),VLOOKUP(J1570,'Pontuação 3.0'!G$2:H$11,2,FALSE),VLOOKUP(G1570,'Pontuação 3.0'!E$2:F$11,2,FALSE),VLOOKUP(K1570,'Pontuação 3.0'!K$2:L$11,2,FALSE),VLOOKUP(L1570,'Pontuação 3.0'!M$2:N$13,2,FALSE)),0)</f>
        <v>2313</v>
      </c>
      <c r="AK1570" s="9">
        <f t="shared" si="6"/>
        <v>231</v>
      </c>
      <c r="AL1570" s="9" t="str">
        <f t="array" ref="AL1570">IFERROR(INDEX('Pontuação 3.0'!G$13:G$191, MATCH(AK1570, 'Pontuação 3.0'!F$13:F$191, 0)), "Faixa Indefinida")</f>
        <v>B</v>
      </c>
      <c r="AM1570" s="9">
        <f t="shared" si="7"/>
        <v>0</v>
      </c>
      <c r="AN1570" s="9">
        <f t="shared" si="8"/>
        <v>1</v>
      </c>
      <c r="AO1570" s="9">
        <f t="shared" si="9"/>
        <v>0</v>
      </c>
      <c r="AP1570" s="9">
        <f t="shared" si="10"/>
        <v>0</v>
      </c>
      <c r="AQ1570" s="8"/>
    </row>
    <row r="1571" ht="15.75" customHeight="1">
      <c r="A1571" s="7">
        <v>45681.0</v>
      </c>
      <c r="B1571" s="8" t="s">
        <v>3559</v>
      </c>
      <c r="C1571" s="8" t="s">
        <v>3560</v>
      </c>
      <c r="D1571" s="11">
        <v>9.897027275E10</v>
      </c>
      <c r="E1571" s="8" t="s">
        <v>11833</v>
      </c>
      <c r="F1571" s="8" t="s">
        <v>11834</v>
      </c>
      <c r="G1571" s="8" t="s">
        <v>11843</v>
      </c>
      <c r="H1571" s="8" t="s">
        <v>11850</v>
      </c>
      <c r="I1571" s="8" t="s">
        <v>11837</v>
      </c>
      <c r="J1571" s="8" t="s">
        <v>11852</v>
      </c>
      <c r="K1571" s="8" t="s">
        <v>11837</v>
      </c>
      <c r="L1571" s="8" t="s">
        <v>11870</v>
      </c>
      <c r="M1571" s="8" t="s">
        <v>11849</v>
      </c>
      <c r="N1571" s="12" t="s">
        <v>11</v>
      </c>
      <c r="O1571" s="12" t="s">
        <v>13</v>
      </c>
      <c r="P1571" s="12" t="s">
        <v>123</v>
      </c>
      <c r="Q1571" s="12" t="s">
        <v>15</v>
      </c>
      <c r="R1571" s="12" t="s">
        <v>20</v>
      </c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9">
        <f>ROUNDUP(SUM(VLOOKUP(F1571,'Pontuação'!A$2:B$11,2,FALSE),VLOOKUP(E1571,'Pontuação'!C$2:D$11,2,FALSE),VLOOKUP(H1571,'Pontuação'!I$2:J$11,2,FALSE),VLOOKUP(J1571,'Pontuação'!G$2:H$11,2,FALSE),VLOOKUP(L1571,'Pontuação'!M$2:N$13,2,FALSE)),0)</f>
        <v>1716</v>
      </c>
      <c r="AD1571" s="10">
        <f t="shared" si="1"/>
        <v>172</v>
      </c>
      <c r="AE1571" s="10" t="str">
        <f t="array" ref="AE1571">IFERROR(INDEX('Pontuação'!G$13:G$101, MATCH(AD1571, 'Pontuação'!F$13:F$101, 0)), "Faixa Indefinida")</f>
        <v>B</v>
      </c>
      <c r="AF1571" s="10">
        <f t="shared" si="2"/>
        <v>0</v>
      </c>
      <c r="AG1571" s="10">
        <f t="shared" si="3"/>
        <v>1</v>
      </c>
      <c r="AH1571" s="10">
        <f t="shared" si="4"/>
        <v>0</v>
      </c>
      <c r="AI1571" s="10">
        <f t="shared" si="5"/>
        <v>0</v>
      </c>
      <c r="AJ1571" s="9">
        <f>ROUNDUP(SUM(VLOOKUP(F1571,'Pontuação 3.0'!A$2:B$11,2,FALSE),VLOOKUP(E1571,'Pontuação 3.0'!C$2:D$11,2,FALSE),VLOOKUP(H1571,'Pontuação 3.0'!I$2:J$11,2,FALSE),VLOOKUP(J1571,'Pontuação 3.0'!G$2:H$11,2,FALSE),VLOOKUP(G1571,'Pontuação 3.0'!E$2:F$11,2,FALSE),VLOOKUP(K1571,'Pontuação 3.0'!K$2:L$11,2,FALSE),VLOOKUP(L1571,'Pontuação 3.0'!M$2:N$13,2,FALSE)),0)</f>
        <v>2335</v>
      </c>
      <c r="AK1571" s="9">
        <f t="shared" si="6"/>
        <v>234</v>
      </c>
      <c r="AL1571" s="9" t="str">
        <f t="array" ref="AL1571">IFERROR(INDEX('Pontuação 3.0'!G$13:G$191, MATCH(AK1571, 'Pontuação 3.0'!F$13:F$191, 0)), "Faixa Indefinida")</f>
        <v>B</v>
      </c>
      <c r="AM1571" s="9">
        <f t="shared" si="7"/>
        <v>0</v>
      </c>
      <c r="AN1571" s="9">
        <f t="shared" si="8"/>
        <v>1</v>
      </c>
      <c r="AO1571" s="9">
        <f t="shared" si="9"/>
        <v>0</v>
      </c>
      <c r="AP1571" s="9">
        <f t="shared" si="10"/>
        <v>0</v>
      </c>
      <c r="AQ1571" s="8"/>
    </row>
    <row r="1572" ht="15.75" customHeight="1">
      <c r="A1572" s="7">
        <v>45681.0</v>
      </c>
      <c r="B1572" s="8" t="s">
        <v>3561</v>
      </c>
      <c r="C1572" s="8" t="s">
        <v>3562</v>
      </c>
      <c r="D1572" s="13" t="s">
        <v>11947</v>
      </c>
      <c r="E1572" s="8" t="s">
        <v>11833</v>
      </c>
      <c r="F1572" s="8" t="s">
        <v>11842</v>
      </c>
      <c r="G1572" s="8" t="s">
        <v>11835</v>
      </c>
      <c r="H1572" s="8" t="s">
        <v>11850</v>
      </c>
      <c r="I1572" s="8" t="s">
        <v>11837</v>
      </c>
      <c r="J1572" s="8" t="s">
        <v>11852</v>
      </c>
      <c r="K1572" s="8" t="s">
        <v>11837</v>
      </c>
      <c r="L1572" s="8" t="s">
        <v>11847</v>
      </c>
      <c r="M1572" s="8" t="s">
        <v>11848</v>
      </c>
      <c r="N1572" s="12" t="s">
        <v>11</v>
      </c>
      <c r="O1572" s="12" t="s">
        <v>13</v>
      </c>
      <c r="P1572" s="12" t="s">
        <v>27</v>
      </c>
      <c r="Q1572" s="12" t="s">
        <v>15</v>
      </c>
      <c r="R1572" s="12" t="s">
        <v>20</v>
      </c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9">
        <f>ROUNDUP(SUM(VLOOKUP(F1572,'Pontuação'!A$2:B$11,2,FALSE),VLOOKUP(E1572,'Pontuação'!C$2:D$11,2,FALSE),VLOOKUP(H1572,'Pontuação'!I$2:J$11,2,FALSE),VLOOKUP(J1572,'Pontuação'!G$2:H$11,2,FALSE),VLOOKUP(L1572,'Pontuação'!M$2:N$13,2,FALSE)),0)</f>
        <v>1790</v>
      </c>
      <c r="AD1572" s="10">
        <f t="shared" si="1"/>
        <v>179</v>
      </c>
      <c r="AE1572" s="10" t="str">
        <f t="array" ref="AE1572">IFERROR(INDEX('Pontuação'!G$13:G$101, MATCH(AD1572, 'Pontuação'!F$13:F$101, 0)), "Faixa Indefinida")</f>
        <v>B</v>
      </c>
      <c r="AF1572" s="10">
        <f t="shared" si="2"/>
        <v>0</v>
      </c>
      <c r="AG1572" s="10">
        <f t="shared" si="3"/>
        <v>1</v>
      </c>
      <c r="AH1572" s="10">
        <f t="shared" si="4"/>
        <v>0</v>
      </c>
      <c r="AI1572" s="10">
        <f t="shared" si="5"/>
        <v>0</v>
      </c>
      <c r="AJ1572" s="9">
        <f>ROUNDUP(SUM(VLOOKUP(F1572,'Pontuação 3.0'!A$2:B$11,2,FALSE),VLOOKUP(E1572,'Pontuação 3.0'!C$2:D$11,2,FALSE),VLOOKUP(H1572,'Pontuação 3.0'!I$2:J$11,2,FALSE),VLOOKUP(J1572,'Pontuação 3.0'!G$2:H$11,2,FALSE),VLOOKUP(G1572,'Pontuação 3.0'!E$2:F$11,2,FALSE),VLOOKUP(K1572,'Pontuação 3.0'!K$2:L$11,2,FALSE),VLOOKUP(L1572,'Pontuação 3.0'!M$2:N$13,2,FALSE)),0)</f>
        <v>2220</v>
      </c>
      <c r="AK1572" s="9">
        <f t="shared" si="6"/>
        <v>222</v>
      </c>
      <c r="AL1572" s="9" t="str">
        <f t="array" ref="AL1572">IFERROR(INDEX('Pontuação 3.0'!G$13:G$191, MATCH(AK1572, 'Pontuação 3.0'!F$13:F$191, 0)), "Faixa Indefinida")</f>
        <v>B</v>
      </c>
      <c r="AM1572" s="9">
        <f t="shared" si="7"/>
        <v>0</v>
      </c>
      <c r="AN1572" s="9">
        <f t="shared" si="8"/>
        <v>1</v>
      </c>
      <c r="AO1572" s="9">
        <f t="shared" si="9"/>
        <v>0</v>
      </c>
      <c r="AP1572" s="9">
        <f t="shared" si="10"/>
        <v>0</v>
      </c>
      <c r="AQ1572" s="8"/>
    </row>
    <row r="1573" ht="15.75" customHeight="1">
      <c r="A1573" s="7">
        <v>45681.0</v>
      </c>
      <c r="B1573" s="8" t="s">
        <v>3566</v>
      </c>
      <c r="C1573" s="8" t="s">
        <v>3567</v>
      </c>
      <c r="D1573" s="11">
        <v>6.2991463883E10</v>
      </c>
      <c r="E1573" s="8" t="s">
        <v>11833</v>
      </c>
      <c r="F1573" s="8" t="s">
        <v>11834</v>
      </c>
      <c r="G1573" s="8" t="s">
        <v>11843</v>
      </c>
      <c r="H1573" s="8" t="s">
        <v>11850</v>
      </c>
      <c r="I1573" s="8" t="s">
        <v>11845</v>
      </c>
      <c r="J1573" s="8" t="s">
        <v>11838</v>
      </c>
      <c r="K1573" s="8" t="s">
        <v>11839</v>
      </c>
      <c r="L1573" s="8" t="s">
        <v>11870</v>
      </c>
      <c r="M1573" s="8" t="s">
        <v>11848</v>
      </c>
      <c r="N1573" s="12" t="s">
        <v>11</v>
      </c>
      <c r="O1573" s="12" t="s">
        <v>13</v>
      </c>
      <c r="P1573" s="12" t="s">
        <v>31</v>
      </c>
      <c r="Q1573" s="12" t="s">
        <v>44</v>
      </c>
      <c r="R1573" s="12" t="s">
        <v>20</v>
      </c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9">
        <f>ROUNDUP(SUM(VLOOKUP(F1573,'Pontuação'!A$2:B$11,2,FALSE),VLOOKUP(E1573,'Pontuação'!C$2:D$11,2,FALSE),VLOOKUP(H1573,'Pontuação'!I$2:J$11,2,FALSE),VLOOKUP(J1573,'Pontuação'!G$2:H$11,2,FALSE),VLOOKUP(L1573,'Pontuação'!M$2:N$13,2,FALSE)),0)</f>
        <v>1889</v>
      </c>
      <c r="AD1573" s="10">
        <f t="shared" si="1"/>
        <v>189</v>
      </c>
      <c r="AE1573" s="10" t="str">
        <f t="array" ref="AE1573">IFERROR(INDEX('Pontuação'!G$13:G$101, MATCH(AD1573, 'Pontuação'!F$13:F$101, 0)), "Faixa Indefinida")</f>
        <v>A</v>
      </c>
      <c r="AF1573" s="10">
        <f t="shared" si="2"/>
        <v>1</v>
      </c>
      <c r="AG1573" s="10">
        <f t="shared" si="3"/>
        <v>0</v>
      </c>
      <c r="AH1573" s="10">
        <f t="shared" si="4"/>
        <v>0</v>
      </c>
      <c r="AI1573" s="10">
        <f t="shared" si="5"/>
        <v>0</v>
      </c>
      <c r="AJ1573" s="9">
        <f>ROUNDUP(SUM(VLOOKUP(F1573,'Pontuação 3.0'!A$2:B$11,2,FALSE),VLOOKUP(E1573,'Pontuação 3.0'!C$2:D$11,2,FALSE),VLOOKUP(H1573,'Pontuação 3.0'!I$2:J$11,2,FALSE),VLOOKUP(J1573,'Pontuação 3.0'!G$2:H$11,2,FALSE),VLOOKUP(G1573,'Pontuação 3.0'!E$2:F$11,2,FALSE),VLOOKUP(K1573,'Pontuação 3.0'!K$2:L$11,2,FALSE),VLOOKUP(L1573,'Pontuação 3.0'!M$2:N$13,2,FALSE)),0)</f>
        <v>2719</v>
      </c>
      <c r="AK1573" s="9">
        <f t="shared" si="6"/>
        <v>272</v>
      </c>
      <c r="AL1573" s="9" t="str">
        <f t="array" ref="AL1573">IFERROR(INDEX('Pontuação 3.0'!G$13:G$191, MATCH(AK1573, 'Pontuação 3.0'!F$13:F$191, 0)), "Faixa Indefinida")</f>
        <v>A</v>
      </c>
      <c r="AM1573" s="9">
        <f t="shared" si="7"/>
        <v>1</v>
      </c>
      <c r="AN1573" s="9">
        <f t="shared" si="8"/>
        <v>0</v>
      </c>
      <c r="AO1573" s="9">
        <f t="shared" si="9"/>
        <v>0</v>
      </c>
      <c r="AP1573" s="9">
        <f t="shared" si="10"/>
        <v>0</v>
      </c>
      <c r="AQ1573" s="8"/>
    </row>
    <row r="1574" ht="15.75" customHeight="1">
      <c r="A1574" s="7">
        <v>45681.0</v>
      </c>
      <c r="B1574" s="8" t="s">
        <v>3464</v>
      </c>
      <c r="C1574" s="8" t="s">
        <v>3465</v>
      </c>
      <c r="D1574" s="11">
        <v>1.2988050116E10</v>
      </c>
      <c r="E1574" s="8" t="s">
        <v>11833</v>
      </c>
      <c r="F1574" s="8" t="s">
        <v>11842</v>
      </c>
      <c r="G1574" s="8" t="s">
        <v>11843</v>
      </c>
      <c r="H1574" s="8" t="s">
        <v>11850</v>
      </c>
      <c r="I1574" s="8" t="s">
        <v>11845</v>
      </c>
      <c r="J1574" s="8" t="s">
        <v>11846</v>
      </c>
      <c r="K1574" s="8" t="s">
        <v>11837</v>
      </c>
      <c r="L1574" s="8" t="s">
        <v>11840</v>
      </c>
      <c r="M1574" s="8" t="s">
        <v>11849</v>
      </c>
      <c r="N1574" s="12" t="s">
        <v>11</v>
      </c>
      <c r="O1574" s="12" t="s">
        <v>13</v>
      </c>
      <c r="P1574" s="12" t="s">
        <v>37</v>
      </c>
      <c r="Q1574" s="12" t="s">
        <v>44</v>
      </c>
      <c r="R1574" s="12" t="s">
        <v>14</v>
      </c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9">
        <f>ROUNDUP(SUM(VLOOKUP(F1574,'Pontuação'!A$2:B$11,2,FALSE),VLOOKUP(E1574,'Pontuação'!C$2:D$11,2,FALSE),VLOOKUP(H1574,'Pontuação'!I$2:J$11,2,FALSE),VLOOKUP(J1574,'Pontuação'!G$2:H$11,2,FALSE),VLOOKUP(L1574,'Pontuação'!M$2:N$13,2,FALSE)),0)</f>
        <v>1597</v>
      </c>
      <c r="AD1574" s="10">
        <f t="shared" si="1"/>
        <v>160</v>
      </c>
      <c r="AE1574" s="10" t="str">
        <f t="array" ref="AE1574">IFERROR(INDEX('Pontuação'!G$13:G$101, MATCH(AD1574, 'Pontuação'!F$13:F$101, 0)), "Faixa Indefinida")</f>
        <v>C</v>
      </c>
      <c r="AF1574" s="10">
        <f t="shared" si="2"/>
        <v>0</v>
      </c>
      <c r="AG1574" s="10">
        <f t="shared" si="3"/>
        <v>0</v>
      </c>
      <c r="AH1574" s="10">
        <f t="shared" si="4"/>
        <v>1</v>
      </c>
      <c r="AI1574" s="10">
        <f t="shared" si="5"/>
        <v>0</v>
      </c>
      <c r="AJ1574" s="9">
        <f>ROUNDUP(SUM(VLOOKUP(F1574,'Pontuação 3.0'!A$2:B$11,2,FALSE),VLOOKUP(E1574,'Pontuação 3.0'!C$2:D$11,2,FALSE),VLOOKUP(H1574,'Pontuação 3.0'!I$2:J$11,2,FALSE),VLOOKUP(J1574,'Pontuação 3.0'!G$2:H$11,2,FALSE),VLOOKUP(G1574,'Pontuação 3.0'!E$2:F$11,2,FALSE),VLOOKUP(K1574,'Pontuação 3.0'!K$2:L$11,2,FALSE),VLOOKUP(L1574,'Pontuação 3.0'!M$2:N$13,2,FALSE)),0)</f>
        <v>2100</v>
      </c>
      <c r="AK1574" s="9">
        <f t="shared" si="6"/>
        <v>210</v>
      </c>
      <c r="AL1574" s="9" t="str">
        <f t="array" ref="AL1574">IFERROR(INDEX('Pontuação 3.0'!G$13:G$191, MATCH(AK1574, 'Pontuação 3.0'!F$13:F$191, 0)), "Faixa Indefinida")</f>
        <v>C</v>
      </c>
      <c r="AM1574" s="9">
        <f t="shared" si="7"/>
        <v>0</v>
      </c>
      <c r="AN1574" s="9">
        <f t="shared" si="8"/>
        <v>0</v>
      </c>
      <c r="AO1574" s="9">
        <f t="shared" si="9"/>
        <v>1</v>
      </c>
      <c r="AP1574" s="9">
        <f t="shared" si="10"/>
        <v>0</v>
      </c>
      <c r="AQ1574" s="8"/>
    </row>
    <row r="1575" ht="15.75" customHeight="1">
      <c r="A1575" s="7">
        <v>45681.0</v>
      </c>
      <c r="B1575" s="8" t="s">
        <v>3564</v>
      </c>
      <c r="C1575" s="8" t="s">
        <v>3565</v>
      </c>
      <c r="D1575" s="11">
        <v>1.299710687E10</v>
      </c>
      <c r="E1575" s="8" t="s">
        <v>11833</v>
      </c>
      <c r="F1575" s="8" t="s">
        <v>11834</v>
      </c>
      <c r="G1575" s="8" t="s">
        <v>11867</v>
      </c>
      <c r="H1575" s="8" t="s">
        <v>11856</v>
      </c>
      <c r="I1575" s="8" t="s">
        <v>11845</v>
      </c>
      <c r="J1575" s="8" t="s">
        <v>11846</v>
      </c>
      <c r="K1575" s="8" t="s">
        <v>11839</v>
      </c>
      <c r="L1575" s="8" t="s">
        <v>11851</v>
      </c>
      <c r="M1575" s="8" t="s">
        <v>11853</v>
      </c>
      <c r="N1575" s="12" t="s">
        <v>11</v>
      </c>
      <c r="O1575" s="12" t="s">
        <v>13</v>
      </c>
      <c r="P1575" s="12" t="s">
        <v>27</v>
      </c>
      <c r="Q1575" s="12" t="s">
        <v>15</v>
      </c>
      <c r="R1575" s="12" t="s">
        <v>14</v>
      </c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9">
        <f>ROUNDUP(SUM(VLOOKUP(F1575,'Pontuação'!A$2:B$11,2,FALSE),VLOOKUP(E1575,'Pontuação'!C$2:D$11,2,FALSE),VLOOKUP(H1575,'Pontuação'!I$2:J$11,2,FALSE),VLOOKUP(J1575,'Pontuação'!G$2:H$11,2,FALSE),VLOOKUP(L1575,'Pontuação'!M$2:N$13,2,FALSE)),0)</f>
        <v>1427</v>
      </c>
      <c r="AD1575" s="10">
        <f t="shared" si="1"/>
        <v>143</v>
      </c>
      <c r="AE1575" s="10" t="str">
        <f t="array" ref="AE1575">IFERROR(INDEX('Pontuação'!G$13:G$101, MATCH(AD1575, 'Pontuação'!F$13:F$101, 0)), "Faixa Indefinida")</f>
        <v>D</v>
      </c>
      <c r="AF1575" s="10">
        <f t="shared" si="2"/>
        <v>0</v>
      </c>
      <c r="AG1575" s="10">
        <f t="shared" si="3"/>
        <v>0</v>
      </c>
      <c r="AH1575" s="10">
        <f t="shared" si="4"/>
        <v>0</v>
      </c>
      <c r="AI1575" s="10">
        <f t="shared" si="5"/>
        <v>1</v>
      </c>
      <c r="AJ1575" s="9">
        <f>ROUNDUP(SUM(VLOOKUP(F1575,'Pontuação 3.0'!A$2:B$11,2,FALSE),VLOOKUP(E1575,'Pontuação 3.0'!C$2:D$11,2,FALSE),VLOOKUP(H1575,'Pontuação 3.0'!I$2:J$11,2,FALSE),VLOOKUP(J1575,'Pontuação 3.0'!G$2:H$11,2,FALSE),VLOOKUP(G1575,'Pontuação 3.0'!E$2:F$11,2,FALSE),VLOOKUP(K1575,'Pontuação 3.0'!K$2:L$11,2,FALSE),VLOOKUP(L1575,'Pontuação 3.0'!M$2:N$13,2,FALSE)),0)</f>
        <v>1952</v>
      </c>
      <c r="AK1575" s="9">
        <f t="shared" si="6"/>
        <v>195</v>
      </c>
      <c r="AL1575" s="9" t="str">
        <f t="array" ref="AL1575">IFERROR(INDEX('Pontuação 3.0'!G$13:G$191, MATCH(AK1575, 'Pontuação 3.0'!F$13:F$191, 0)), "Faixa Indefinida")</f>
        <v>C</v>
      </c>
      <c r="AM1575" s="9">
        <f t="shared" si="7"/>
        <v>0</v>
      </c>
      <c r="AN1575" s="9">
        <f t="shared" si="8"/>
        <v>0</v>
      </c>
      <c r="AO1575" s="9">
        <f t="shared" si="9"/>
        <v>1</v>
      </c>
      <c r="AP1575" s="9">
        <f t="shared" si="10"/>
        <v>0</v>
      </c>
      <c r="AQ1575" s="8"/>
    </row>
    <row r="1576" ht="15.75" customHeight="1">
      <c r="A1576" s="7">
        <v>45681.0</v>
      </c>
      <c r="B1576" s="8" t="s">
        <v>3573</v>
      </c>
      <c r="C1576" s="8" t="s">
        <v>3574</v>
      </c>
      <c r="D1576" s="11">
        <v>5.59961626E10</v>
      </c>
      <c r="E1576" s="8" t="s">
        <v>11868</v>
      </c>
      <c r="F1576" s="8" t="s">
        <v>11863</v>
      </c>
      <c r="G1576" s="8" t="s">
        <v>11867</v>
      </c>
      <c r="H1576" s="8" t="s">
        <v>11856</v>
      </c>
      <c r="I1576" s="8" t="s">
        <v>11845</v>
      </c>
      <c r="J1576" s="8" t="s">
        <v>11846</v>
      </c>
      <c r="K1576" s="8" t="s">
        <v>11839</v>
      </c>
      <c r="L1576" s="8" t="s">
        <v>11851</v>
      </c>
      <c r="M1576" s="8" t="s">
        <v>11849</v>
      </c>
      <c r="N1576" s="12" t="s">
        <v>11</v>
      </c>
      <c r="O1576" s="12" t="s">
        <v>13</v>
      </c>
      <c r="P1576" s="12" t="s">
        <v>49</v>
      </c>
      <c r="Q1576" s="12" t="s">
        <v>24</v>
      </c>
      <c r="R1576" s="12" t="s">
        <v>20</v>
      </c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9">
        <f>ROUNDUP(SUM(VLOOKUP(F1576,'Pontuação'!A$2:B$11,2,FALSE),VLOOKUP(E1576,'Pontuação'!C$2:D$11,2,FALSE),VLOOKUP(H1576,'Pontuação'!I$2:J$11,2,FALSE),VLOOKUP(J1576,'Pontuação'!G$2:H$11,2,FALSE),VLOOKUP(L1576,'Pontuação'!M$2:N$13,2,FALSE)),0)</f>
        <v>1414</v>
      </c>
      <c r="AD1576" s="10">
        <f t="shared" si="1"/>
        <v>141</v>
      </c>
      <c r="AE1576" s="10" t="str">
        <f t="array" ref="AE1576">IFERROR(INDEX('Pontuação'!G$13:G$101, MATCH(AD1576, 'Pontuação'!F$13:F$101, 0)), "Faixa Indefinida")</f>
        <v>D</v>
      </c>
      <c r="AF1576" s="10">
        <f t="shared" si="2"/>
        <v>0</v>
      </c>
      <c r="AG1576" s="10">
        <f t="shared" si="3"/>
        <v>0</v>
      </c>
      <c r="AH1576" s="10">
        <f t="shared" si="4"/>
        <v>0</v>
      </c>
      <c r="AI1576" s="10">
        <f t="shared" si="5"/>
        <v>1</v>
      </c>
      <c r="AJ1576" s="9">
        <f>ROUNDUP(SUM(VLOOKUP(F1576,'Pontuação 3.0'!A$2:B$11,2,FALSE),VLOOKUP(E1576,'Pontuação 3.0'!C$2:D$11,2,FALSE),VLOOKUP(H1576,'Pontuação 3.0'!I$2:J$11,2,FALSE),VLOOKUP(J1576,'Pontuação 3.0'!G$2:H$11,2,FALSE),VLOOKUP(G1576,'Pontuação 3.0'!E$2:F$11,2,FALSE),VLOOKUP(K1576,'Pontuação 3.0'!K$2:L$11,2,FALSE),VLOOKUP(L1576,'Pontuação 3.0'!M$2:N$13,2,FALSE)),0)</f>
        <v>1833</v>
      </c>
      <c r="AK1576" s="9">
        <f t="shared" si="6"/>
        <v>183</v>
      </c>
      <c r="AL1576" s="9" t="str">
        <f t="array" ref="AL1576">IFERROR(INDEX('Pontuação 3.0'!G$13:G$191, MATCH(AK1576, 'Pontuação 3.0'!F$13:F$191, 0)), "Faixa Indefinida")</f>
        <v>D</v>
      </c>
      <c r="AM1576" s="9">
        <f t="shared" si="7"/>
        <v>0</v>
      </c>
      <c r="AN1576" s="9">
        <f t="shared" si="8"/>
        <v>0</v>
      </c>
      <c r="AO1576" s="9">
        <f t="shared" si="9"/>
        <v>0</v>
      </c>
      <c r="AP1576" s="9">
        <f t="shared" si="10"/>
        <v>1</v>
      </c>
      <c r="AQ1576" s="8"/>
    </row>
    <row r="1577" ht="15.75" customHeight="1">
      <c r="A1577" s="7">
        <v>45681.0</v>
      </c>
      <c r="B1577" s="8" t="s">
        <v>3571</v>
      </c>
      <c r="C1577" s="8" t="s">
        <v>3572</v>
      </c>
      <c r="D1577" s="11">
        <v>2.1974263982E10</v>
      </c>
      <c r="E1577" s="8" t="s">
        <v>11868</v>
      </c>
      <c r="F1577" s="8" t="s">
        <v>11842</v>
      </c>
      <c r="G1577" s="8" t="s">
        <v>11843</v>
      </c>
      <c r="H1577" s="8" t="s">
        <v>11850</v>
      </c>
      <c r="I1577" s="8" t="s">
        <v>11837</v>
      </c>
      <c r="J1577" s="8" t="s">
        <v>11852</v>
      </c>
      <c r="K1577" s="8" t="s">
        <v>11837</v>
      </c>
      <c r="L1577" s="8" t="s">
        <v>11847</v>
      </c>
      <c r="M1577" s="8" t="s">
        <v>11849</v>
      </c>
      <c r="N1577" s="12" t="s">
        <v>11</v>
      </c>
      <c r="O1577" s="12" t="s">
        <v>13</v>
      </c>
      <c r="P1577" s="12" t="s">
        <v>23</v>
      </c>
      <c r="Q1577" s="12" t="s">
        <v>15</v>
      </c>
      <c r="R1577" s="12" t="s">
        <v>20</v>
      </c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9">
        <f>ROUNDUP(SUM(VLOOKUP(F1577,'Pontuação'!A$2:B$11,2,FALSE),VLOOKUP(E1577,'Pontuação'!C$2:D$11,2,FALSE),VLOOKUP(H1577,'Pontuação'!I$2:J$11,2,FALSE),VLOOKUP(J1577,'Pontuação'!G$2:H$11,2,FALSE),VLOOKUP(L1577,'Pontuação'!M$2:N$13,2,FALSE)),0)</f>
        <v>1794</v>
      </c>
      <c r="AD1577" s="10">
        <f t="shared" si="1"/>
        <v>179</v>
      </c>
      <c r="AE1577" s="10" t="str">
        <f t="array" ref="AE1577">IFERROR(INDEX('Pontuação'!G$13:G$101, MATCH(AD1577, 'Pontuação'!F$13:F$101, 0)), "Faixa Indefinida")</f>
        <v>B</v>
      </c>
      <c r="AF1577" s="10">
        <f t="shared" si="2"/>
        <v>0</v>
      </c>
      <c r="AG1577" s="10">
        <f t="shared" si="3"/>
        <v>1</v>
      </c>
      <c r="AH1577" s="10">
        <f t="shared" si="4"/>
        <v>0</v>
      </c>
      <c r="AI1577" s="10">
        <f t="shared" si="5"/>
        <v>0</v>
      </c>
      <c r="AJ1577" s="9">
        <f>ROUNDUP(SUM(VLOOKUP(F1577,'Pontuação 3.0'!A$2:B$11,2,FALSE),VLOOKUP(E1577,'Pontuação 3.0'!C$2:D$11,2,FALSE),VLOOKUP(H1577,'Pontuação 3.0'!I$2:J$11,2,FALSE),VLOOKUP(J1577,'Pontuação 3.0'!G$2:H$11,2,FALSE),VLOOKUP(G1577,'Pontuação 3.0'!E$2:F$11,2,FALSE),VLOOKUP(K1577,'Pontuação 3.0'!K$2:L$11,2,FALSE),VLOOKUP(L1577,'Pontuação 3.0'!M$2:N$13,2,FALSE)),0)</f>
        <v>2330</v>
      </c>
      <c r="AK1577" s="9">
        <f t="shared" si="6"/>
        <v>233</v>
      </c>
      <c r="AL1577" s="9" t="str">
        <f t="array" ref="AL1577">IFERROR(INDEX('Pontuação 3.0'!G$13:G$191, MATCH(AK1577, 'Pontuação 3.0'!F$13:F$191, 0)), "Faixa Indefinida")</f>
        <v>B</v>
      </c>
      <c r="AM1577" s="9">
        <f t="shared" si="7"/>
        <v>0</v>
      </c>
      <c r="AN1577" s="9">
        <f t="shared" si="8"/>
        <v>1</v>
      </c>
      <c r="AO1577" s="9">
        <f t="shared" si="9"/>
        <v>0</v>
      </c>
      <c r="AP1577" s="9">
        <f t="shared" si="10"/>
        <v>0</v>
      </c>
      <c r="AQ1577" s="8"/>
    </row>
    <row r="1578" ht="15.75" customHeight="1">
      <c r="A1578" s="7">
        <v>45681.0</v>
      </c>
      <c r="B1578" s="8" t="s">
        <v>3569</v>
      </c>
      <c r="C1578" s="8" t="s">
        <v>3570</v>
      </c>
      <c r="D1578" s="11">
        <v>8.3986805468E10</v>
      </c>
      <c r="E1578" s="8" t="s">
        <v>11833</v>
      </c>
      <c r="F1578" s="8" t="s">
        <v>11834</v>
      </c>
      <c r="G1578" s="8" t="s">
        <v>11843</v>
      </c>
      <c r="H1578" s="8" t="s">
        <v>11865</v>
      </c>
      <c r="I1578" s="8" t="s">
        <v>11845</v>
      </c>
      <c r="J1578" s="8" t="s">
        <v>11838</v>
      </c>
      <c r="K1578" s="8" t="s">
        <v>11837</v>
      </c>
      <c r="L1578" s="8" t="s">
        <v>11847</v>
      </c>
      <c r="M1578" s="8" t="s">
        <v>11849</v>
      </c>
      <c r="N1578" s="12" t="s">
        <v>11</v>
      </c>
      <c r="O1578" s="12" t="s">
        <v>13</v>
      </c>
      <c r="P1578" s="12" t="s">
        <v>31</v>
      </c>
      <c r="Q1578" s="12" t="s">
        <v>15</v>
      </c>
      <c r="R1578" s="12" t="s">
        <v>20</v>
      </c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9">
        <f>ROUNDUP(SUM(VLOOKUP(F1578,'Pontuação'!A$2:B$11,2,FALSE),VLOOKUP(E1578,'Pontuação'!C$2:D$11,2,FALSE),VLOOKUP(H1578,'Pontuação'!I$2:J$11,2,FALSE),VLOOKUP(J1578,'Pontuação'!G$2:H$11,2,FALSE),VLOOKUP(L1578,'Pontuação'!M$2:N$13,2,FALSE)),0)</f>
        <v>1977</v>
      </c>
      <c r="AD1578" s="10">
        <f t="shared" si="1"/>
        <v>198</v>
      </c>
      <c r="AE1578" s="10" t="str">
        <f t="array" ref="AE1578">IFERROR(INDEX('Pontuação'!G$13:G$101, MATCH(AD1578, 'Pontuação'!F$13:F$101, 0)), "Faixa Indefinida")</f>
        <v>A</v>
      </c>
      <c r="AF1578" s="10">
        <f t="shared" si="2"/>
        <v>1</v>
      </c>
      <c r="AG1578" s="10">
        <f t="shared" si="3"/>
        <v>0</v>
      </c>
      <c r="AH1578" s="10">
        <f t="shared" si="4"/>
        <v>0</v>
      </c>
      <c r="AI1578" s="10">
        <f t="shared" si="5"/>
        <v>0</v>
      </c>
      <c r="AJ1578" s="9">
        <f>ROUNDUP(SUM(VLOOKUP(F1578,'Pontuação 3.0'!A$2:B$11,2,FALSE),VLOOKUP(E1578,'Pontuação 3.0'!C$2:D$11,2,FALSE),VLOOKUP(H1578,'Pontuação 3.0'!I$2:J$11,2,FALSE),VLOOKUP(J1578,'Pontuação 3.0'!G$2:H$11,2,FALSE),VLOOKUP(G1578,'Pontuação 3.0'!E$2:F$11,2,FALSE),VLOOKUP(K1578,'Pontuação 3.0'!K$2:L$11,2,FALSE),VLOOKUP(L1578,'Pontuação 3.0'!M$2:N$13,2,FALSE)),0)</f>
        <v>2286</v>
      </c>
      <c r="AK1578" s="9">
        <f t="shared" si="6"/>
        <v>229</v>
      </c>
      <c r="AL1578" s="9" t="str">
        <f t="array" ref="AL1578">IFERROR(INDEX('Pontuação 3.0'!G$13:G$191, MATCH(AK1578, 'Pontuação 3.0'!F$13:F$191, 0)), "Faixa Indefinida")</f>
        <v>B</v>
      </c>
      <c r="AM1578" s="9">
        <f t="shared" si="7"/>
        <v>0</v>
      </c>
      <c r="AN1578" s="9">
        <f t="shared" si="8"/>
        <v>1</v>
      </c>
      <c r="AO1578" s="9">
        <f t="shared" si="9"/>
        <v>0</v>
      </c>
      <c r="AP1578" s="9">
        <f t="shared" si="10"/>
        <v>0</v>
      </c>
      <c r="AQ1578" s="8"/>
    </row>
    <row r="1579" ht="15.75" customHeight="1">
      <c r="A1579" s="7">
        <v>45681.0</v>
      </c>
      <c r="B1579" s="8" t="s">
        <v>3464</v>
      </c>
      <c r="C1579" s="8" t="s">
        <v>3465</v>
      </c>
      <c r="D1579" s="11">
        <v>1.2988050116E10</v>
      </c>
      <c r="E1579" s="8" t="s">
        <v>11833</v>
      </c>
      <c r="F1579" s="8" t="s">
        <v>11842</v>
      </c>
      <c r="G1579" s="8" t="s">
        <v>11843</v>
      </c>
      <c r="H1579" s="8" t="s">
        <v>11850</v>
      </c>
      <c r="I1579" s="8" t="s">
        <v>11845</v>
      </c>
      <c r="J1579" s="8" t="s">
        <v>11846</v>
      </c>
      <c r="K1579" s="8" t="s">
        <v>11837</v>
      </c>
      <c r="L1579" s="8" t="s">
        <v>11840</v>
      </c>
      <c r="M1579" s="8" t="s">
        <v>11849</v>
      </c>
      <c r="N1579" s="12" t="s">
        <v>11</v>
      </c>
      <c r="O1579" s="12" t="s">
        <v>13</v>
      </c>
      <c r="P1579" s="12" t="s">
        <v>37</v>
      </c>
      <c r="Q1579" s="12" t="s">
        <v>44</v>
      </c>
      <c r="R1579" s="12" t="s">
        <v>14</v>
      </c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9">
        <f>ROUNDUP(SUM(VLOOKUP(F1579,'Pontuação'!A$2:B$11,2,FALSE),VLOOKUP(E1579,'Pontuação'!C$2:D$11,2,FALSE),VLOOKUP(H1579,'Pontuação'!I$2:J$11,2,FALSE),VLOOKUP(J1579,'Pontuação'!G$2:H$11,2,FALSE),VLOOKUP(L1579,'Pontuação'!M$2:N$13,2,FALSE)),0)</f>
        <v>1597</v>
      </c>
      <c r="AD1579" s="10">
        <f t="shared" si="1"/>
        <v>160</v>
      </c>
      <c r="AE1579" s="10" t="str">
        <f t="array" ref="AE1579">IFERROR(INDEX('Pontuação'!G$13:G$101, MATCH(AD1579, 'Pontuação'!F$13:F$101, 0)), "Faixa Indefinida")</f>
        <v>C</v>
      </c>
      <c r="AF1579" s="10">
        <f t="shared" si="2"/>
        <v>0</v>
      </c>
      <c r="AG1579" s="10">
        <f t="shared" si="3"/>
        <v>0</v>
      </c>
      <c r="AH1579" s="10">
        <f t="shared" si="4"/>
        <v>1</v>
      </c>
      <c r="AI1579" s="10">
        <f t="shared" si="5"/>
        <v>0</v>
      </c>
      <c r="AJ1579" s="9">
        <f>ROUNDUP(SUM(VLOOKUP(F1579,'Pontuação 3.0'!A$2:B$11,2,FALSE),VLOOKUP(E1579,'Pontuação 3.0'!C$2:D$11,2,FALSE),VLOOKUP(H1579,'Pontuação 3.0'!I$2:J$11,2,FALSE),VLOOKUP(J1579,'Pontuação 3.0'!G$2:H$11,2,FALSE),VLOOKUP(G1579,'Pontuação 3.0'!E$2:F$11,2,FALSE),VLOOKUP(K1579,'Pontuação 3.0'!K$2:L$11,2,FALSE),VLOOKUP(L1579,'Pontuação 3.0'!M$2:N$13,2,FALSE)),0)</f>
        <v>2100</v>
      </c>
      <c r="AK1579" s="9">
        <f t="shared" si="6"/>
        <v>210</v>
      </c>
      <c r="AL1579" s="9" t="str">
        <f t="array" ref="AL1579">IFERROR(INDEX('Pontuação 3.0'!G$13:G$191, MATCH(AK1579, 'Pontuação 3.0'!F$13:F$191, 0)), "Faixa Indefinida")</f>
        <v>C</v>
      </c>
      <c r="AM1579" s="9">
        <f t="shared" si="7"/>
        <v>0</v>
      </c>
      <c r="AN1579" s="9">
        <f t="shared" si="8"/>
        <v>0</v>
      </c>
      <c r="AO1579" s="9">
        <f t="shared" si="9"/>
        <v>1</v>
      </c>
      <c r="AP1579" s="9">
        <f t="shared" si="10"/>
        <v>0</v>
      </c>
      <c r="AQ1579" s="8"/>
    </row>
    <row r="1580" ht="15.75" customHeight="1">
      <c r="A1580" s="7">
        <v>45681.0</v>
      </c>
      <c r="B1580" s="8" t="s">
        <v>3575</v>
      </c>
      <c r="C1580" s="8" t="s">
        <v>3576</v>
      </c>
      <c r="D1580" s="11">
        <v>1.6991832535E10</v>
      </c>
      <c r="E1580" s="8" t="s">
        <v>11868</v>
      </c>
      <c r="F1580" s="8" t="s">
        <v>11842</v>
      </c>
      <c r="G1580" s="8" t="s">
        <v>11867</v>
      </c>
      <c r="H1580" s="8" t="s">
        <v>11856</v>
      </c>
      <c r="I1580" s="8" t="s">
        <v>11837</v>
      </c>
      <c r="J1580" s="8" t="s">
        <v>11846</v>
      </c>
      <c r="K1580" s="8" t="s">
        <v>11839</v>
      </c>
      <c r="L1580" s="8" t="s">
        <v>11851</v>
      </c>
      <c r="M1580" s="8" t="s">
        <v>11849</v>
      </c>
      <c r="N1580" s="12" t="s">
        <v>11</v>
      </c>
      <c r="O1580" s="12" t="s">
        <v>13</v>
      </c>
      <c r="P1580" s="12" t="s">
        <v>112</v>
      </c>
      <c r="Q1580" s="12" t="s">
        <v>15</v>
      </c>
      <c r="R1580" s="12" t="s">
        <v>20</v>
      </c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9">
        <f>ROUNDUP(SUM(VLOOKUP(F1580,'Pontuação'!A$2:B$11,2,FALSE),VLOOKUP(E1580,'Pontuação'!C$2:D$11,2,FALSE),VLOOKUP(H1580,'Pontuação'!I$2:J$11,2,FALSE),VLOOKUP(J1580,'Pontuação'!G$2:H$11,2,FALSE),VLOOKUP(L1580,'Pontuação'!M$2:N$13,2,FALSE)),0)</f>
        <v>1443</v>
      </c>
      <c r="AD1580" s="10">
        <f t="shared" si="1"/>
        <v>144</v>
      </c>
      <c r="AE1580" s="10" t="str">
        <f t="array" ref="AE1580">IFERROR(INDEX('Pontuação'!G$13:G$101, MATCH(AD1580, 'Pontuação'!F$13:F$101, 0)), "Faixa Indefinida")</f>
        <v>D</v>
      </c>
      <c r="AF1580" s="10">
        <f t="shared" si="2"/>
        <v>0</v>
      </c>
      <c r="AG1580" s="10">
        <f t="shared" si="3"/>
        <v>0</v>
      </c>
      <c r="AH1580" s="10">
        <f t="shared" si="4"/>
        <v>0</v>
      </c>
      <c r="AI1580" s="10">
        <f t="shared" si="5"/>
        <v>1</v>
      </c>
      <c r="AJ1580" s="9">
        <f>ROUNDUP(SUM(VLOOKUP(F1580,'Pontuação 3.0'!A$2:B$11,2,FALSE),VLOOKUP(E1580,'Pontuação 3.0'!C$2:D$11,2,FALSE),VLOOKUP(H1580,'Pontuação 3.0'!I$2:J$11,2,FALSE),VLOOKUP(J1580,'Pontuação 3.0'!G$2:H$11,2,FALSE),VLOOKUP(G1580,'Pontuação 3.0'!E$2:F$11,2,FALSE),VLOOKUP(K1580,'Pontuação 3.0'!K$2:L$11,2,FALSE),VLOOKUP(L1580,'Pontuação 3.0'!M$2:N$13,2,FALSE)),0)</f>
        <v>2055</v>
      </c>
      <c r="AK1580" s="9">
        <f t="shared" si="6"/>
        <v>206</v>
      </c>
      <c r="AL1580" s="9" t="str">
        <f t="array" ref="AL1580">IFERROR(INDEX('Pontuação 3.0'!G$13:G$191, MATCH(AK1580, 'Pontuação 3.0'!F$13:F$191, 0)), "Faixa Indefinida")</f>
        <v>C</v>
      </c>
      <c r="AM1580" s="9">
        <f t="shared" si="7"/>
        <v>0</v>
      </c>
      <c r="AN1580" s="9">
        <f t="shared" si="8"/>
        <v>0</v>
      </c>
      <c r="AO1580" s="9">
        <f t="shared" si="9"/>
        <v>1</v>
      </c>
      <c r="AP1580" s="9">
        <f t="shared" si="10"/>
        <v>0</v>
      </c>
      <c r="AQ1580" s="8"/>
    </row>
    <row r="1581" ht="15.75" customHeight="1">
      <c r="A1581" s="7">
        <v>45681.0</v>
      </c>
      <c r="B1581" s="8" t="s">
        <v>3564</v>
      </c>
      <c r="C1581" s="8" t="s">
        <v>3565</v>
      </c>
      <c r="D1581" s="11">
        <v>1.299710687E10</v>
      </c>
      <c r="E1581" s="8" t="s">
        <v>11833</v>
      </c>
      <c r="F1581" s="8" t="s">
        <v>11834</v>
      </c>
      <c r="G1581" s="8" t="s">
        <v>11835</v>
      </c>
      <c r="H1581" s="8" t="s">
        <v>11850</v>
      </c>
      <c r="I1581" s="8" t="s">
        <v>11837</v>
      </c>
      <c r="J1581" s="8" t="s">
        <v>11852</v>
      </c>
      <c r="K1581" s="8" t="s">
        <v>11839</v>
      </c>
      <c r="L1581" s="8" t="s">
        <v>11851</v>
      </c>
      <c r="M1581" s="8" t="s">
        <v>11853</v>
      </c>
      <c r="N1581" s="12" t="s">
        <v>11</v>
      </c>
      <c r="O1581" s="12" t="s">
        <v>13</v>
      </c>
      <c r="P1581" s="12" t="s">
        <v>27</v>
      </c>
      <c r="Q1581" s="12" t="s">
        <v>15</v>
      </c>
      <c r="R1581" s="12" t="s">
        <v>14</v>
      </c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9">
        <f>ROUNDUP(SUM(VLOOKUP(F1581,'Pontuação'!A$2:B$11,2,FALSE),VLOOKUP(E1581,'Pontuação'!C$2:D$11,2,FALSE),VLOOKUP(H1581,'Pontuação'!I$2:J$11,2,FALSE),VLOOKUP(J1581,'Pontuação'!G$2:H$11,2,FALSE),VLOOKUP(L1581,'Pontuação'!M$2:N$13,2,FALSE)),0)</f>
        <v>1646</v>
      </c>
      <c r="AD1581" s="10">
        <f t="shared" si="1"/>
        <v>165</v>
      </c>
      <c r="AE1581" s="10" t="str">
        <f t="array" ref="AE1581">IFERROR(INDEX('Pontuação'!G$13:G$101, MATCH(AD1581, 'Pontuação'!F$13:F$101, 0)), "Faixa Indefinida")</f>
        <v>C</v>
      </c>
      <c r="AF1581" s="10">
        <f t="shared" si="2"/>
        <v>0</v>
      </c>
      <c r="AG1581" s="10">
        <f t="shared" si="3"/>
        <v>0</v>
      </c>
      <c r="AH1581" s="10">
        <f t="shared" si="4"/>
        <v>1</v>
      </c>
      <c r="AI1581" s="10">
        <f t="shared" si="5"/>
        <v>0</v>
      </c>
      <c r="AJ1581" s="9">
        <f>ROUNDUP(SUM(VLOOKUP(F1581,'Pontuação 3.0'!A$2:B$11,2,FALSE),VLOOKUP(E1581,'Pontuação 3.0'!C$2:D$11,2,FALSE),VLOOKUP(H1581,'Pontuação 3.0'!I$2:J$11,2,FALSE),VLOOKUP(J1581,'Pontuação 3.0'!G$2:H$11,2,FALSE),VLOOKUP(G1581,'Pontuação 3.0'!E$2:F$11,2,FALSE),VLOOKUP(K1581,'Pontuação 3.0'!K$2:L$11,2,FALSE),VLOOKUP(L1581,'Pontuação 3.0'!M$2:N$13,2,FALSE)),0)</f>
        <v>2262</v>
      </c>
      <c r="AK1581" s="9">
        <f t="shared" si="6"/>
        <v>226</v>
      </c>
      <c r="AL1581" s="9" t="str">
        <f t="array" ref="AL1581">IFERROR(INDEX('Pontuação 3.0'!G$13:G$191, MATCH(AK1581, 'Pontuação 3.0'!F$13:F$191, 0)), "Faixa Indefinida")</f>
        <v>B</v>
      </c>
      <c r="AM1581" s="9">
        <f t="shared" si="7"/>
        <v>0</v>
      </c>
      <c r="AN1581" s="9">
        <f t="shared" si="8"/>
        <v>1</v>
      </c>
      <c r="AO1581" s="9">
        <f t="shared" si="9"/>
        <v>0</v>
      </c>
      <c r="AP1581" s="9">
        <f t="shared" si="10"/>
        <v>0</v>
      </c>
      <c r="AQ1581" s="8"/>
    </row>
    <row r="1582" ht="15.75" customHeight="1">
      <c r="A1582" s="7">
        <v>45681.0</v>
      </c>
      <c r="B1582" s="8" t="s">
        <v>789</v>
      </c>
      <c r="C1582" s="8" t="s">
        <v>3578</v>
      </c>
      <c r="D1582" s="11">
        <v>1.6992230613E10</v>
      </c>
      <c r="E1582" s="8" t="s">
        <v>11833</v>
      </c>
      <c r="F1582" s="8" t="s">
        <v>11834</v>
      </c>
      <c r="G1582" s="8" t="s">
        <v>11843</v>
      </c>
      <c r="H1582" s="8" t="s">
        <v>11865</v>
      </c>
      <c r="I1582" s="8" t="s">
        <v>11845</v>
      </c>
      <c r="J1582" s="8" t="s">
        <v>11846</v>
      </c>
      <c r="K1582" s="8" t="s">
        <v>11839</v>
      </c>
      <c r="L1582" s="8" t="s">
        <v>11851</v>
      </c>
      <c r="M1582" s="8" t="s">
        <v>11841</v>
      </c>
      <c r="N1582" s="12" t="s">
        <v>11</v>
      </c>
      <c r="O1582" s="12" t="s">
        <v>13</v>
      </c>
      <c r="P1582" s="12" t="s">
        <v>12</v>
      </c>
      <c r="Q1582" s="12" t="s">
        <v>15</v>
      </c>
      <c r="R1582" s="12" t="s">
        <v>14</v>
      </c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9">
        <f>ROUNDUP(SUM(VLOOKUP(F1582,'Pontuação'!A$2:B$11,2,FALSE),VLOOKUP(E1582,'Pontuação'!C$2:D$11,2,FALSE),VLOOKUP(H1582,'Pontuação'!I$2:J$11,2,FALSE),VLOOKUP(J1582,'Pontuação'!G$2:H$11,2,FALSE),VLOOKUP(L1582,'Pontuação'!M$2:N$13,2,FALSE)),0)</f>
        <v>1567</v>
      </c>
      <c r="AD1582" s="10">
        <f t="shared" si="1"/>
        <v>157</v>
      </c>
      <c r="AE1582" s="10" t="str">
        <f t="array" ref="AE1582">IFERROR(INDEX('Pontuação'!G$13:G$101, MATCH(AD1582, 'Pontuação'!F$13:F$101, 0)), "Faixa Indefinida")</f>
        <v>C</v>
      </c>
      <c r="AF1582" s="10">
        <f t="shared" si="2"/>
        <v>0</v>
      </c>
      <c r="AG1582" s="10">
        <f t="shared" si="3"/>
        <v>0</v>
      </c>
      <c r="AH1582" s="10">
        <f t="shared" si="4"/>
        <v>1</v>
      </c>
      <c r="AI1582" s="10">
        <f t="shared" si="5"/>
        <v>0</v>
      </c>
      <c r="AJ1582" s="9">
        <f>ROUNDUP(SUM(VLOOKUP(F1582,'Pontuação 3.0'!A$2:B$11,2,FALSE),VLOOKUP(E1582,'Pontuação 3.0'!C$2:D$11,2,FALSE),VLOOKUP(H1582,'Pontuação 3.0'!I$2:J$11,2,FALSE),VLOOKUP(J1582,'Pontuação 3.0'!G$2:H$11,2,FALSE),VLOOKUP(G1582,'Pontuação 3.0'!E$2:F$11,2,FALSE),VLOOKUP(K1582,'Pontuação 3.0'!K$2:L$11,2,FALSE),VLOOKUP(L1582,'Pontuação 3.0'!M$2:N$13,2,FALSE)),0)</f>
        <v>2186</v>
      </c>
      <c r="AK1582" s="9">
        <f t="shared" si="6"/>
        <v>219</v>
      </c>
      <c r="AL1582" s="9" t="str">
        <f t="array" ref="AL1582">IFERROR(INDEX('Pontuação 3.0'!G$13:G$191, MATCH(AK1582, 'Pontuação 3.0'!F$13:F$191, 0)), "Faixa Indefinida")</f>
        <v>B</v>
      </c>
      <c r="AM1582" s="9">
        <f t="shared" si="7"/>
        <v>0</v>
      </c>
      <c r="AN1582" s="9">
        <f t="shared" si="8"/>
        <v>1</v>
      </c>
      <c r="AO1582" s="9">
        <f t="shared" si="9"/>
        <v>0</v>
      </c>
      <c r="AP1582" s="9">
        <f t="shared" si="10"/>
        <v>0</v>
      </c>
      <c r="AQ1582" s="8"/>
    </row>
    <row r="1583" ht="15.75" customHeight="1">
      <c r="A1583" s="7">
        <v>45681.0</v>
      </c>
      <c r="B1583" s="8" t="s">
        <v>3579</v>
      </c>
      <c r="C1583" s="8" t="s">
        <v>3580</v>
      </c>
      <c r="D1583" s="11">
        <v>1.8996314752E10</v>
      </c>
      <c r="E1583" s="8" t="s">
        <v>11833</v>
      </c>
      <c r="F1583" s="8" t="s">
        <v>11834</v>
      </c>
      <c r="G1583" s="8" t="s">
        <v>11864</v>
      </c>
      <c r="H1583" s="8" t="s">
        <v>11844</v>
      </c>
      <c r="I1583" s="8" t="s">
        <v>11837</v>
      </c>
      <c r="J1583" s="8" t="s">
        <v>11846</v>
      </c>
      <c r="K1583" s="8" t="s">
        <v>11837</v>
      </c>
      <c r="L1583" s="8" t="s">
        <v>11840</v>
      </c>
      <c r="M1583" s="8" t="s">
        <v>11853</v>
      </c>
      <c r="N1583" s="12" t="s">
        <v>11</v>
      </c>
      <c r="O1583" s="12" t="s">
        <v>13</v>
      </c>
      <c r="P1583" s="12" t="s">
        <v>27</v>
      </c>
      <c r="Q1583" s="12" t="s">
        <v>15</v>
      </c>
      <c r="R1583" s="12" t="s">
        <v>14</v>
      </c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9">
        <f>ROUNDUP(SUM(VLOOKUP(F1583,'Pontuação'!A$2:B$11,2,FALSE),VLOOKUP(E1583,'Pontuação'!C$2:D$11,2,FALSE),VLOOKUP(H1583,'Pontuação'!I$2:J$11,2,FALSE),VLOOKUP(J1583,'Pontuação'!G$2:H$11,2,FALSE),VLOOKUP(L1583,'Pontuação'!M$2:N$13,2,FALSE)),0)</f>
        <v>1627</v>
      </c>
      <c r="AD1583" s="10">
        <f t="shared" si="1"/>
        <v>163</v>
      </c>
      <c r="AE1583" s="10" t="str">
        <f t="array" ref="AE1583">IFERROR(INDEX('Pontuação'!G$13:G$101, MATCH(AD1583, 'Pontuação'!F$13:F$101, 0)), "Faixa Indefinida")</f>
        <v>C</v>
      </c>
      <c r="AF1583" s="10">
        <f t="shared" si="2"/>
        <v>0</v>
      </c>
      <c r="AG1583" s="10">
        <f t="shared" si="3"/>
        <v>0</v>
      </c>
      <c r="AH1583" s="10">
        <f t="shared" si="4"/>
        <v>1</v>
      </c>
      <c r="AI1583" s="10">
        <f t="shared" si="5"/>
        <v>0</v>
      </c>
      <c r="AJ1583" s="9">
        <f>ROUNDUP(SUM(VLOOKUP(F1583,'Pontuação 3.0'!A$2:B$11,2,FALSE),VLOOKUP(E1583,'Pontuação 3.0'!C$2:D$11,2,FALSE),VLOOKUP(H1583,'Pontuação 3.0'!I$2:J$11,2,FALSE),VLOOKUP(J1583,'Pontuação 3.0'!G$2:H$11,2,FALSE),VLOOKUP(G1583,'Pontuação 3.0'!E$2:F$11,2,FALSE),VLOOKUP(K1583,'Pontuação 3.0'!K$2:L$11,2,FALSE),VLOOKUP(L1583,'Pontuação 3.0'!M$2:N$13,2,FALSE)),0)</f>
        <v>2148</v>
      </c>
      <c r="AK1583" s="9">
        <f t="shared" si="6"/>
        <v>215</v>
      </c>
      <c r="AL1583" s="9" t="str">
        <f t="array" ref="AL1583">IFERROR(INDEX('Pontuação 3.0'!G$13:G$191, MATCH(AK1583, 'Pontuação 3.0'!F$13:F$191, 0)), "Faixa Indefinida")</f>
        <v>B</v>
      </c>
      <c r="AM1583" s="9">
        <f t="shared" si="7"/>
        <v>0</v>
      </c>
      <c r="AN1583" s="9">
        <f t="shared" si="8"/>
        <v>1</v>
      </c>
      <c r="AO1583" s="9">
        <f t="shared" si="9"/>
        <v>0</v>
      </c>
      <c r="AP1583" s="9">
        <f t="shared" si="10"/>
        <v>0</v>
      </c>
      <c r="AQ1583" s="8"/>
    </row>
    <row r="1584" ht="15.75" customHeight="1">
      <c r="A1584" s="7">
        <v>45681.0</v>
      </c>
      <c r="B1584" s="8" t="s">
        <v>102</v>
      </c>
      <c r="C1584" s="8" t="s">
        <v>3577</v>
      </c>
      <c r="D1584" s="11">
        <v>4.499147367E9</v>
      </c>
      <c r="E1584" s="8" t="s">
        <v>11833</v>
      </c>
      <c r="F1584" s="8" t="s">
        <v>11842</v>
      </c>
      <c r="G1584" s="8" t="s">
        <v>11843</v>
      </c>
      <c r="H1584" s="8" t="s">
        <v>11865</v>
      </c>
      <c r="I1584" s="8" t="s">
        <v>11837</v>
      </c>
      <c r="J1584" s="8" t="s">
        <v>11846</v>
      </c>
      <c r="K1584" s="8" t="s">
        <v>11837</v>
      </c>
      <c r="L1584" s="8" t="s">
        <v>11847</v>
      </c>
      <c r="M1584" s="8" t="s">
        <v>11849</v>
      </c>
      <c r="N1584" s="12" t="s">
        <v>11</v>
      </c>
      <c r="O1584" s="12" t="s">
        <v>13</v>
      </c>
      <c r="P1584" s="12" t="s">
        <v>123</v>
      </c>
      <c r="Q1584" s="12" t="s">
        <v>15</v>
      </c>
      <c r="R1584" s="12" t="s">
        <v>14</v>
      </c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9">
        <f>ROUNDUP(SUM(VLOOKUP(F1584,'Pontuação'!A$2:B$11,2,FALSE),VLOOKUP(E1584,'Pontuação'!C$2:D$11,2,FALSE),VLOOKUP(H1584,'Pontuação'!I$2:J$11,2,FALSE),VLOOKUP(J1584,'Pontuação'!G$2:H$11,2,FALSE),VLOOKUP(L1584,'Pontuação'!M$2:N$13,2,FALSE)),0)</f>
        <v>1711</v>
      </c>
      <c r="AD1584" s="10">
        <f t="shared" si="1"/>
        <v>171</v>
      </c>
      <c r="AE1584" s="10" t="str">
        <f t="array" ref="AE1584">IFERROR(INDEX('Pontuação'!G$13:G$101, MATCH(AD1584, 'Pontuação'!F$13:F$101, 0)), "Faixa Indefinida")</f>
        <v>B</v>
      </c>
      <c r="AF1584" s="10">
        <f t="shared" si="2"/>
        <v>0</v>
      </c>
      <c r="AG1584" s="10">
        <f t="shared" si="3"/>
        <v>1</v>
      </c>
      <c r="AH1584" s="10">
        <f t="shared" si="4"/>
        <v>0</v>
      </c>
      <c r="AI1584" s="10">
        <f t="shared" si="5"/>
        <v>0</v>
      </c>
      <c r="AJ1584" s="9">
        <f>ROUNDUP(SUM(VLOOKUP(F1584,'Pontuação 3.0'!A$2:B$11,2,FALSE),VLOOKUP(E1584,'Pontuação 3.0'!C$2:D$11,2,FALSE),VLOOKUP(H1584,'Pontuação 3.0'!I$2:J$11,2,FALSE),VLOOKUP(J1584,'Pontuação 3.0'!G$2:H$11,2,FALSE),VLOOKUP(G1584,'Pontuação 3.0'!E$2:F$11,2,FALSE),VLOOKUP(K1584,'Pontuação 3.0'!K$2:L$11,2,FALSE),VLOOKUP(L1584,'Pontuação 3.0'!M$2:N$13,2,FALSE)),0)</f>
        <v>2144</v>
      </c>
      <c r="AK1584" s="9">
        <f t="shared" si="6"/>
        <v>214</v>
      </c>
      <c r="AL1584" s="9" t="str">
        <f t="array" ref="AL1584">IFERROR(INDEX('Pontuação 3.0'!G$13:G$191, MATCH(AK1584, 'Pontuação 3.0'!F$13:F$191, 0)), "Faixa Indefinida")</f>
        <v>B</v>
      </c>
      <c r="AM1584" s="9">
        <f t="shared" si="7"/>
        <v>0</v>
      </c>
      <c r="AN1584" s="9">
        <f t="shared" si="8"/>
        <v>1</v>
      </c>
      <c r="AO1584" s="9">
        <f t="shared" si="9"/>
        <v>0</v>
      </c>
      <c r="AP1584" s="9">
        <f t="shared" si="10"/>
        <v>0</v>
      </c>
      <c r="AQ1584" s="8"/>
    </row>
    <row r="1585" ht="15.75" customHeight="1">
      <c r="A1585" s="7">
        <v>45681.0</v>
      </c>
      <c r="B1585" s="8" t="s">
        <v>102</v>
      </c>
      <c r="C1585" s="8" t="s">
        <v>3577</v>
      </c>
      <c r="D1585" s="11">
        <v>4.499147367E9</v>
      </c>
      <c r="E1585" s="8" t="s">
        <v>11833</v>
      </c>
      <c r="F1585" s="8" t="s">
        <v>11842</v>
      </c>
      <c r="G1585" s="8" t="s">
        <v>11843</v>
      </c>
      <c r="H1585" s="8" t="s">
        <v>11844</v>
      </c>
      <c r="I1585" s="8" t="s">
        <v>11837</v>
      </c>
      <c r="J1585" s="8" t="s">
        <v>11846</v>
      </c>
      <c r="K1585" s="8" t="s">
        <v>11837</v>
      </c>
      <c r="L1585" s="8" t="s">
        <v>11847</v>
      </c>
      <c r="M1585" s="8" t="s">
        <v>11849</v>
      </c>
      <c r="N1585" s="12" t="s">
        <v>11</v>
      </c>
      <c r="O1585" s="12" t="s">
        <v>13</v>
      </c>
      <c r="P1585" s="12" t="s">
        <v>123</v>
      </c>
      <c r="Q1585" s="12" t="s">
        <v>15</v>
      </c>
      <c r="R1585" s="12" t="s">
        <v>14</v>
      </c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9">
        <f>ROUNDUP(SUM(VLOOKUP(F1585,'Pontuação'!A$2:B$11,2,FALSE),VLOOKUP(E1585,'Pontuação'!C$2:D$11,2,FALSE),VLOOKUP(H1585,'Pontuação'!I$2:J$11,2,FALSE),VLOOKUP(J1585,'Pontuação'!G$2:H$11,2,FALSE),VLOOKUP(L1585,'Pontuação'!M$2:N$13,2,FALSE)),0)</f>
        <v>1727</v>
      </c>
      <c r="AD1585" s="10">
        <f t="shared" si="1"/>
        <v>173</v>
      </c>
      <c r="AE1585" s="10" t="str">
        <f t="array" ref="AE1585">IFERROR(INDEX('Pontuação'!G$13:G$101, MATCH(AD1585, 'Pontuação'!F$13:F$101, 0)), "Faixa Indefinida")</f>
        <v>B</v>
      </c>
      <c r="AF1585" s="10">
        <f t="shared" si="2"/>
        <v>0</v>
      </c>
      <c r="AG1585" s="10">
        <f t="shared" si="3"/>
        <v>1</v>
      </c>
      <c r="AH1585" s="10">
        <f t="shared" si="4"/>
        <v>0</v>
      </c>
      <c r="AI1585" s="10">
        <f t="shared" si="5"/>
        <v>0</v>
      </c>
      <c r="AJ1585" s="9">
        <f>ROUNDUP(SUM(VLOOKUP(F1585,'Pontuação 3.0'!A$2:B$11,2,FALSE),VLOOKUP(E1585,'Pontuação 3.0'!C$2:D$11,2,FALSE),VLOOKUP(H1585,'Pontuação 3.0'!I$2:J$11,2,FALSE),VLOOKUP(J1585,'Pontuação 3.0'!G$2:H$11,2,FALSE),VLOOKUP(G1585,'Pontuação 3.0'!E$2:F$11,2,FALSE),VLOOKUP(K1585,'Pontuação 3.0'!K$2:L$11,2,FALSE),VLOOKUP(L1585,'Pontuação 3.0'!M$2:N$13,2,FALSE)),0)</f>
        <v>2295</v>
      </c>
      <c r="AK1585" s="9">
        <f t="shared" si="6"/>
        <v>230</v>
      </c>
      <c r="AL1585" s="9" t="str">
        <f t="array" ref="AL1585">IFERROR(INDEX('Pontuação 3.0'!G$13:G$191, MATCH(AK1585, 'Pontuação 3.0'!F$13:F$191, 0)), "Faixa Indefinida")</f>
        <v>B</v>
      </c>
      <c r="AM1585" s="9">
        <f t="shared" si="7"/>
        <v>0</v>
      </c>
      <c r="AN1585" s="9">
        <f t="shared" si="8"/>
        <v>1</v>
      </c>
      <c r="AO1585" s="9">
        <f t="shared" si="9"/>
        <v>0</v>
      </c>
      <c r="AP1585" s="9">
        <f t="shared" si="10"/>
        <v>0</v>
      </c>
      <c r="AQ1585" s="8"/>
    </row>
    <row r="1586" ht="15.75" customHeight="1">
      <c r="A1586" s="7">
        <v>45681.0</v>
      </c>
      <c r="B1586" s="8" t="s">
        <v>3581</v>
      </c>
      <c r="C1586" s="8" t="s">
        <v>3582</v>
      </c>
      <c r="D1586" s="11">
        <v>3.1982764025E10</v>
      </c>
      <c r="E1586" s="8" t="s">
        <v>11833</v>
      </c>
      <c r="F1586" s="8" t="s">
        <v>11842</v>
      </c>
      <c r="G1586" s="8" t="s">
        <v>11843</v>
      </c>
      <c r="H1586" s="8" t="s">
        <v>11865</v>
      </c>
      <c r="I1586" s="8" t="s">
        <v>11837</v>
      </c>
      <c r="J1586" s="8" t="s">
        <v>11852</v>
      </c>
      <c r="K1586" s="8" t="s">
        <v>11837</v>
      </c>
      <c r="L1586" s="8" t="s">
        <v>11847</v>
      </c>
      <c r="M1586" s="8" t="s">
        <v>11849</v>
      </c>
      <c r="N1586" s="12" t="s">
        <v>11</v>
      </c>
      <c r="O1586" s="12" t="s">
        <v>13</v>
      </c>
      <c r="P1586" s="12" t="s">
        <v>27</v>
      </c>
      <c r="Q1586" s="12" t="s">
        <v>15</v>
      </c>
      <c r="R1586" s="12" t="s">
        <v>20</v>
      </c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9">
        <f>ROUNDUP(SUM(VLOOKUP(F1586,'Pontuação'!A$2:B$11,2,FALSE),VLOOKUP(E1586,'Pontuação'!C$2:D$11,2,FALSE),VLOOKUP(H1586,'Pontuação'!I$2:J$11,2,FALSE),VLOOKUP(J1586,'Pontuação'!G$2:H$11,2,FALSE),VLOOKUP(L1586,'Pontuação'!M$2:N$13,2,FALSE)),0)</f>
        <v>1816</v>
      </c>
      <c r="AD1586" s="10">
        <f t="shared" si="1"/>
        <v>182</v>
      </c>
      <c r="AE1586" s="10" t="str">
        <f t="array" ref="AE1586">IFERROR(INDEX('Pontuação'!G$13:G$101, MATCH(AD1586, 'Pontuação'!F$13:F$101, 0)), "Faixa Indefinida")</f>
        <v>B</v>
      </c>
      <c r="AF1586" s="10">
        <f t="shared" si="2"/>
        <v>0</v>
      </c>
      <c r="AG1586" s="10">
        <f t="shared" si="3"/>
        <v>1</v>
      </c>
      <c r="AH1586" s="10">
        <f t="shared" si="4"/>
        <v>0</v>
      </c>
      <c r="AI1586" s="10">
        <f t="shared" si="5"/>
        <v>0</v>
      </c>
      <c r="AJ1586" s="9">
        <f>ROUNDUP(SUM(VLOOKUP(F1586,'Pontuação 3.0'!A$2:B$11,2,FALSE),VLOOKUP(E1586,'Pontuação 3.0'!C$2:D$11,2,FALSE),VLOOKUP(H1586,'Pontuação 3.0'!I$2:J$11,2,FALSE),VLOOKUP(J1586,'Pontuação 3.0'!G$2:H$11,2,FALSE),VLOOKUP(G1586,'Pontuação 3.0'!E$2:F$11,2,FALSE),VLOOKUP(K1586,'Pontuação 3.0'!K$2:L$11,2,FALSE),VLOOKUP(L1586,'Pontuação 3.0'!M$2:N$13,2,FALSE)),0)</f>
        <v>2296</v>
      </c>
      <c r="AK1586" s="9">
        <f t="shared" si="6"/>
        <v>230</v>
      </c>
      <c r="AL1586" s="9" t="str">
        <f t="array" ref="AL1586">IFERROR(INDEX('Pontuação 3.0'!G$13:G$191, MATCH(AK1586, 'Pontuação 3.0'!F$13:F$191, 0)), "Faixa Indefinida")</f>
        <v>B</v>
      </c>
      <c r="AM1586" s="9">
        <f t="shared" si="7"/>
        <v>0</v>
      </c>
      <c r="AN1586" s="9">
        <f t="shared" si="8"/>
        <v>1</v>
      </c>
      <c r="AO1586" s="9">
        <f t="shared" si="9"/>
        <v>0</v>
      </c>
      <c r="AP1586" s="9">
        <f t="shared" si="10"/>
        <v>0</v>
      </c>
      <c r="AQ1586" s="8"/>
    </row>
    <row r="1587" ht="15.75" customHeight="1">
      <c r="A1587" s="7">
        <v>45681.0</v>
      </c>
      <c r="B1587" s="8" t="s">
        <v>3583</v>
      </c>
      <c r="C1587" s="8" t="s">
        <v>3584</v>
      </c>
      <c r="D1587" s="11">
        <v>1.8997939078E10</v>
      </c>
      <c r="E1587" s="8" t="s">
        <v>11868</v>
      </c>
      <c r="F1587" s="8" t="s">
        <v>11842</v>
      </c>
      <c r="G1587" s="8" t="s">
        <v>11835</v>
      </c>
      <c r="H1587" s="8" t="s">
        <v>11856</v>
      </c>
      <c r="I1587" s="8" t="s">
        <v>11845</v>
      </c>
      <c r="J1587" s="8" t="s">
        <v>11846</v>
      </c>
      <c r="K1587" s="8" t="s">
        <v>11837</v>
      </c>
      <c r="L1587" s="8" t="s">
        <v>11851</v>
      </c>
      <c r="M1587" s="8" t="s">
        <v>11848</v>
      </c>
      <c r="N1587" s="12" t="s">
        <v>11</v>
      </c>
      <c r="O1587" s="12" t="s">
        <v>13</v>
      </c>
      <c r="P1587" s="12" t="s">
        <v>27</v>
      </c>
      <c r="Q1587" s="12" t="s">
        <v>15</v>
      </c>
      <c r="R1587" s="12" t="s">
        <v>20</v>
      </c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9">
        <f>ROUNDUP(SUM(VLOOKUP(F1587,'Pontuação'!A$2:B$11,2,FALSE),VLOOKUP(E1587,'Pontuação'!C$2:D$11,2,FALSE),VLOOKUP(H1587,'Pontuação'!I$2:J$11,2,FALSE),VLOOKUP(J1587,'Pontuação'!G$2:H$11,2,FALSE),VLOOKUP(L1587,'Pontuação'!M$2:N$13,2,FALSE)),0)</f>
        <v>1443</v>
      </c>
      <c r="AD1587" s="10">
        <f t="shared" si="1"/>
        <v>144</v>
      </c>
      <c r="AE1587" s="10" t="str">
        <f t="array" ref="AE1587">IFERROR(INDEX('Pontuação'!G$13:G$101, MATCH(AD1587, 'Pontuação'!F$13:F$101, 0)), "Faixa Indefinida")</f>
        <v>D</v>
      </c>
      <c r="AF1587" s="10">
        <f t="shared" si="2"/>
        <v>0</v>
      </c>
      <c r="AG1587" s="10">
        <f t="shared" si="3"/>
        <v>0</v>
      </c>
      <c r="AH1587" s="10">
        <f t="shared" si="4"/>
        <v>0</v>
      </c>
      <c r="AI1587" s="10">
        <f t="shared" si="5"/>
        <v>1</v>
      </c>
      <c r="AJ1587" s="9">
        <f>ROUNDUP(SUM(VLOOKUP(F1587,'Pontuação 3.0'!A$2:B$11,2,FALSE),VLOOKUP(E1587,'Pontuação 3.0'!C$2:D$11,2,FALSE),VLOOKUP(H1587,'Pontuação 3.0'!I$2:J$11,2,FALSE),VLOOKUP(J1587,'Pontuação 3.0'!G$2:H$11,2,FALSE),VLOOKUP(G1587,'Pontuação 3.0'!E$2:F$11,2,FALSE),VLOOKUP(K1587,'Pontuação 3.0'!K$2:L$11,2,FALSE),VLOOKUP(L1587,'Pontuação 3.0'!M$2:N$13,2,FALSE)),0)</f>
        <v>1804</v>
      </c>
      <c r="AK1587" s="9">
        <f t="shared" si="6"/>
        <v>180</v>
      </c>
      <c r="AL1587" s="9" t="str">
        <f t="array" ref="AL1587">IFERROR(INDEX('Pontuação 3.0'!G$13:G$191, MATCH(AK1587, 'Pontuação 3.0'!F$13:F$191, 0)), "Faixa Indefinida")</f>
        <v>D</v>
      </c>
      <c r="AM1587" s="9">
        <f t="shared" si="7"/>
        <v>0</v>
      </c>
      <c r="AN1587" s="9">
        <f t="shared" si="8"/>
        <v>0</v>
      </c>
      <c r="AO1587" s="9">
        <f t="shared" si="9"/>
        <v>0</v>
      </c>
      <c r="AP1587" s="9">
        <f t="shared" si="10"/>
        <v>1</v>
      </c>
      <c r="AQ1587" s="8"/>
    </row>
    <row r="1588" ht="15.75" customHeight="1">
      <c r="A1588" s="7">
        <v>45681.0</v>
      </c>
      <c r="B1588" s="8" t="s">
        <v>3585</v>
      </c>
      <c r="C1588" s="8" t="s">
        <v>3586</v>
      </c>
      <c r="D1588" s="11">
        <v>1.6988185787E10</v>
      </c>
      <c r="E1588" s="8" t="s">
        <v>11833</v>
      </c>
      <c r="F1588" s="8" t="s">
        <v>11834</v>
      </c>
      <c r="G1588" s="8" t="s">
        <v>11843</v>
      </c>
      <c r="H1588" s="8" t="s">
        <v>11844</v>
      </c>
      <c r="I1588" s="8" t="s">
        <v>11837</v>
      </c>
      <c r="J1588" s="8" t="s">
        <v>11838</v>
      </c>
      <c r="K1588" s="8" t="s">
        <v>11837</v>
      </c>
      <c r="L1588" s="8" t="s">
        <v>11847</v>
      </c>
      <c r="M1588" s="8" t="s">
        <v>11849</v>
      </c>
      <c r="N1588" s="12" t="s">
        <v>11</v>
      </c>
      <c r="O1588" s="12" t="s">
        <v>13</v>
      </c>
      <c r="P1588" s="12" t="s">
        <v>27</v>
      </c>
      <c r="Q1588" s="12" t="s">
        <v>44</v>
      </c>
      <c r="R1588" s="12" t="s">
        <v>20</v>
      </c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9">
        <f>ROUNDUP(SUM(VLOOKUP(F1588,'Pontuação'!A$2:B$11,2,FALSE),VLOOKUP(E1588,'Pontuação'!C$2:D$11,2,FALSE),VLOOKUP(H1588,'Pontuação'!I$2:J$11,2,FALSE),VLOOKUP(J1588,'Pontuação'!G$2:H$11,2,FALSE),VLOOKUP(L1588,'Pontuação'!M$2:N$13,2,FALSE)),0)</f>
        <v>1993</v>
      </c>
      <c r="AD1588" s="10">
        <f t="shared" si="1"/>
        <v>199</v>
      </c>
      <c r="AE1588" s="10" t="str">
        <f t="array" ref="AE1588">IFERROR(INDEX('Pontuação'!G$13:G$101, MATCH(AD1588, 'Pontuação'!F$13:F$101, 0)), "Faixa Indefinida")</f>
        <v>A</v>
      </c>
      <c r="AF1588" s="10">
        <f t="shared" si="2"/>
        <v>1</v>
      </c>
      <c r="AG1588" s="10">
        <f t="shared" si="3"/>
        <v>0</v>
      </c>
      <c r="AH1588" s="10">
        <f t="shared" si="4"/>
        <v>0</v>
      </c>
      <c r="AI1588" s="10">
        <f t="shared" si="5"/>
        <v>0</v>
      </c>
      <c r="AJ1588" s="9">
        <f>ROUNDUP(SUM(VLOOKUP(F1588,'Pontuação 3.0'!A$2:B$11,2,FALSE),VLOOKUP(E1588,'Pontuação 3.0'!C$2:D$11,2,FALSE),VLOOKUP(H1588,'Pontuação 3.0'!I$2:J$11,2,FALSE),VLOOKUP(J1588,'Pontuação 3.0'!G$2:H$11,2,FALSE),VLOOKUP(G1588,'Pontuação 3.0'!E$2:F$11,2,FALSE),VLOOKUP(K1588,'Pontuação 3.0'!K$2:L$11,2,FALSE),VLOOKUP(L1588,'Pontuação 3.0'!M$2:N$13,2,FALSE)),0)</f>
        <v>2437</v>
      </c>
      <c r="AK1588" s="9">
        <f t="shared" si="6"/>
        <v>244</v>
      </c>
      <c r="AL1588" s="9" t="str">
        <f t="array" ref="AL1588">IFERROR(INDEX('Pontuação 3.0'!G$13:G$191, MATCH(AK1588, 'Pontuação 3.0'!F$13:F$191, 0)), "Faixa Indefinida")</f>
        <v>A</v>
      </c>
      <c r="AM1588" s="9">
        <f t="shared" si="7"/>
        <v>1</v>
      </c>
      <c r="AN1588" s="9">
        <f t="shared" si="8"/>
        <v>0</v>
      </c>
      <c r="AO1588" s="9">
        <f t="shared" si="9"/>
        <v>0</v>
      </c>
      <c r="AP1588" s="9">
        <f t="shared" si="10"/>
        <v>0</v>
      </c>
      <c r="AQ1588" s="8"/>
    </row>
    <row r="1589" ht="15.75" customHeight="1">
      <c r="A1589" s="7">
        <v>45681.0</v>
      </c>
      <c r="B1589" s="8" t="s">
        <v>417</v>
      </c>
      <c r="C1589" s="8" t="s">
        <v>3589</v>
      </c>
      <c r="D1589" s="11">
        <v>8.2988182992E10</v>
      </c>
      <c r="E1589" s="8" t="s">
        <v>11868</v>
      </c>
      <c r="F1589" s="8" t="s">
        <v>11842</v>
      </c>
      <c r="G1589" s="8" t="s">
        <v>11867</v>
      </c>
      <c r="H1589" s="8" t="s">
        <v>11856</v>
      </c>
      <c r="I1589" s="8" t="s">
        <v>11837</v>
      </c>
      <c r="J1589" s="8" t="s">
        <v>11846</v>
      </c>
      <c r="K1589" s="8" t="s">
        <v>11839</v>
      </c>
      <c r="L1589" s="8" t="s">
        <v>11851</v>
      </c>
      <c r="M1589" s="8" t="s">
        <v>11848</v>
      </c>
      <c r="N1589" s="12" t="s">
        <v>11</v>
      </c>
      <c r="O1589" s="12" t="s">
        <v>13</v>
      </c>
      <c r="P1589" s="12" t="s">
        <v>37</v>
      </c>
      <c r="Q1589" s="12" t="s">
        <v>116</v>
      </c>
      <c r="R1589" s="12" t="s">
        <v>20</v>
      </c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9">
        <f>ROUNDUP(SUM(VLOOKUP(F1589,'Pontuação'!A$2:B$11,2,FALSE),VLOOKUP(E1589,'Pontuação'!C$2:D$11,2,FALSE),VLOOKUP(H1589,'Pontuação'!I$2:J$11,2,FALSE),VLOOKUP(J1589,'Pontuação'!G$2:H$11,2,FALSE),VLOOKUP(L1589,'Pontuação'!M$2:N$13,2,FALSE)),0)</f>
        <v>1443</v>
      </c>
      <c r="AD1589" s="10">
        <f t="shared" si="1"/>
        <v>144</v>
      </c>
      <c r="AE1589" s="10" t="str">
        <f t="array" ref="AE1589">IFERROR(INDEX('Pontuação'!G$13:G$101, MATCH(AD1589, 'Pontuação'!F$13:F$101, 0)), "Faixa Indefinida")</f>
        <v>D</v>
      </c>
      <c r="AF1589" s="10">
        <f t="shared" si="2"/>
        <v>0</v>
      </c>
      <c r="AG1589" s="10">
        <f t="shared" si="3"/>
        <v>0</v>
      </c>
      <c r="AH1589" s="10">
        <f t="shared" si="4"/>
        <v>0</v>
      </c>
      <c r="AI1589" s="10">
        <f t="shared" si="5"/>
        <v>1</v>
      </c>
      <c r="AJ1589" s="9">
        <f>ROUNDUP(SUM(VLOOKUP(F1589,'Pontuação 3.0'!A$2:B$11,2,FALSE),VLOOKUP(E1589,'Pontuação 3.0'!C$2:D$11,2,FALSE),VLOOKUP(H1589,'Pontuação 3.0'!I$2:J$11,2,FALSE),VLOOKUP(J1589,'Pontuação 3.0'!G$2:H$11,2,FALSE),VLOOKUP(G1589,'Pontuação 3.0'!E$2:F$11,2,FALSE),VLOOKUP(K1589,'Pontuação 3.0'!K$2:L$11,2,FALSE),VLOOKUP(L1589,'Pontuação 3.0'!M$2:N$13,2,FALSE)),0)</f>
        <v>2055</v>
      </c>
      <c r="AK1589" s="9">
        <f t="shared" si="6"/>
        <v>206</v>
      </c>
      <c r="AL1589" s="9" t="str">
        <f t="array" ref="AL1589">IFERROR(INDEX('Pontuação 3.0'!G$13:G$191, MATCH(AK1589, 'Pontuação 3.0'!F$13:F$191, 0)), "Faixa Indefinida")</f>
        <v>C</v>
      </c>
      <c r="AM1589" s="9">
        <f t="shared" si="7"/>
        <v>0</v>
      </c>
      <c r="AN1589" s="9">
        <f t="shared" si="8"/>
        <v>0</v>
      </c>
      <c r="AO1589" s="9">
        <f t="shared" si="9"/>
        <v>1</v>
      </c>
      <c r="AP1589" s="9">
        <f t="shared" si="10"/>
        <v>0</v>
      </c>
      <c r="AQ1589" s="8"/>
    </row>
    <row r="1590" ht="15.75" customHeight="1">
      <c r="A1590" s="7">
        <v>45681.0</v>
      </c>
      <c r="B1590" s="8" t="s">
        <v>949</v>
      </c>
      <c r="C1590" s="8" t="s">
        <v>3590</v>
      </c>
      <c r="D1590" s="11">
        <v>6.1981160865E10</v>
      </c>
      <c r="E1590" s="8" t="s">
        <v>11833</v>
      </c>
      <c r="F1590" s="8" t="s">
        <v>11834</v>
      </c>
      <c r="G1590" s="8" t="s">
        <v>11843</v>
      </c>
      <c r="H1590" s="8" t="s">
        <v>11850</v>
      </c>
      <c r="I1590" s="8" t="s">
        <v>11837</v>
      </c>
      <c r="J1590" s="8" t="s">
        <v>11852</v>
      </c>
      <c r="K1590" s="8" t="s">
        <v>11837</v>
      </c>
      <c r="L1590" s="8" t="s">
        <v>11851</v>
      </c>
      <c r="M1590" s="8" t="s">
        <v>11849</v>
      </c>
      <c r="N1590" s="12" t="s">
        <v>11</v>
      </c>
      <c r="O1590" s="12" t="s">
        <v>13</v>
      </c>
      <c r="P1590" s="12" t="s">
        <v>27</v>
      </c>
      <c r="Q1590" s="12" t="s">
        <v>65</v>
      </c>
      <c r="R1590" s="12" t="s">
        <v>14</v>
      </c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9">
        <f>ROUNDUP(SUM(VLOOKUP(F1590,'Pontuação'!A$2:B$11,2,FALSE),VLOOKUP(E1590,'Pontuação'!C$2:D$11,2,FALSE),VLOOKUP(H1590,'Pontuação'!I$2:J$11,2,FALSE),VLOOKUP(J1590,'Pontuação'!G$2:H$11,2,FALSE),VLOOKUP(L1590,'Pontuação'!M$2:N$13,2,FALSE)),0)</f>
        <v>1646</v>
      </c>
      <c r="AD1590" s="10">
        <f t="shared" si="1"/>
        <v>165</v>
      </c>
      <c r="AE1590" s="10" t="str">
        <f t="array" ref="AE1590">IFERROR(INDEX('Pontuação'!G$13:G$101, MATCH(AD1590, 'Pontuação'!F$13:F$101, 0)), "Faixa Indefinida")</f>
        <v>C</v>
      </c>
      <c r="AF1590" s="10">
        <f t="shared" si="2"/>
        <v>0</v>
      </c>
      <c r="AG1590" s="10">
        <f t="shared" si="3"/>
        <v>0</v>
      </c>
      <c r="AH1590" s="10">
        <f t="shared" si="4"/>
        <v>1</v>
      </c>
      <c r="AI1590" s="10">
        <f t="shared" si="5"/>
        <v>0</v>
      </c>
      <c r="AJ1590" s="9">
        <f>ROUNDUP(SUM(VLOOKUP(F1590,'Pontuação 3.0'!A$2:B$11,2,FALSE),VLOOKUP(E1590,'Pontuação 3.0'!C$2:D$11,2,FALSE),VLOOKUP(H1590,'Pontuação 3.0'!I$2:J$11,2,FALSE),VLOOKUP(J1590,'Pontuação 3.0'!G$2:H$11,2,FALSE),VLOOKUP(G1590,'Pontuação 3.0'!E$2:F$11,2,FALSE),VLOOKUP(K1590,'Pontuação 3.0'!K$2:L$11,2,FALSE),VLOOKUP(L1590,'Pontuação 3.0'!M$2:N$13,2,FALSE)),0)</f>
        <v>2141</v>
      </c>
      <c r="AK1590" s="9">
        <f t="shared" si="6"/>
        <v>214</v>
      </c>
      <c r="AL1590" s="9" t="str">
        <f t="array" ref="AL1590">IFERROR(INDEX('Pontuação 3.0'!G$13:G$191, MATCH(AK1590, 'Pontuação 3.0'!F$13:F$191, 0)), "Faixa Indefinida")</f>
        <v>B</v>
      </c>
      <c r="AM1590" s="9">
        <f t="shared" si="7"/>
        <v>0</v>
      </c>
      <c r="AN1590" s="9">
        <f t="shared" si="8"/>
        <v>1</v>
      </c>
      <c r="AO1590" s="9">
        <f t="shared" si="9"/>
        <v>0</v>
      </c>
      <c r="AP1590" s="9">
        <f t="shared" si="10"/>
        <v>0</v>
      </c>
      <c r="AQ1590" s="8"/>
    </row>
    <row r="1591" ht="15.75" customHeight="1">
      <c r="A1591" s="7">
        <v>45681.0</v>
      </c>
      <c r="B1591" s="8" t="s">
        <v>3587</v>
      </c>
      <c r="C1591" s="8" t="s">
        <v>3588</v>
      </c>
      <c r="D1591" s="13" t="s">
        <v>11948</v>
      </c>
      <c r="E1591" s="8" t="s">
        <v>11833</v>
      </c>
      <c r="F1591" s="8" t="s">
        <v>11842</v>
      </c>
      <c r="G1591" s="8" t="s">
        <v>11835</v>
      </c>
      <c r="H1591" s="8" t="s">
        <v>11856</v>
      </c>
      <c r="I1591" s="8" t="s">
        <v>11845</v>
      </c>
      <c r="J1591" s="8" t="s">
        <v>11852</v>
      </c>
      <c r="K1591" s="8" t="s">
        <v>11837</v>
      </c>
      <c r="L1591" s="8" t="s">
        <v>11851</v>
      </c>
      <c r="M1591" s="8" t="s">
        <v>11848</v>
      </c>
      <c r="N1591" s="12" t="s">
        <v>11</v>
      </c>
      <c r="O1591" s="12" t="s">
        <v>13</v>
      </c>
      <c r="P1591" s="12" t="s">
        <v>12</v>
      </c>
      <c r="Q1591" s="12" t="s">
        <v>15</v>
      </c>
      <c r="R1591" s="12" t="s">
        <v>14</v>
      </c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9">
        <f>ROUNDUP(SUM(VLOOKUP(F1591,'Pontuação'!A$2:B$11,2,FALSE),VLOOKUP(E1591,'Pontuação'!C$2:D$11,2,FALSE),VLOOKUP(H1591,'Pontuação'!I$2:J$11,2,FALSE),VLOOKUP(J1591,'Pontuação'!G$2:H$11,2,FALSE),VLOOKUP(L1591,'Pontuação'!M$2:N$13,2,FALSE)),0)</f>
        <v>1544</v>
      </c>
      <c r="AD1591" s="10">
        <f t="shared" si="1"/>
        <v>154</v>
      </c>
      <c r="AE1591" s="10" t="str">
        <f t="array" ref="AE1591">IFERROR(INDEX('Pontuação'!G$13:G$101, MATCH(AD1591, 'Pontuação'!F$13:F$101, 0)), "Faixa Indefinida")</f>
        <v>C</v>
      </c>
      <c r="AF1591" s="10">
        <f t="shared" si="2"/>
        <v>0</v>
      </c>
      <c r="AG1591" s="10">
        <f t="shared" si="3"/>
        <v>0</v>
      </c>
      <c r="AH1591" s="10">
        <f t="shared" si="4"/>
        <v>1</v>
      </c>
      <c r="AI1591" s="10">
        <f t="shared" si="5"/>
        <v>0</v>
      </c>
      <c r="AJ1591" s="9">
        <f>ROUNDUP(SUM(VLOOKUP(F1591,'Pontuação 3.0'!A$2:B$11,2,FALSE),VLOOKUP(E1591,'Pontuação 3.0'!C$2:D$11,2,FALSE),VLOOKUP(H1591,'Pontuação 3.0'!I$2:J$11,2,FALSE),VLOOKUP(J1591,'Pontuação 3.0'!G$2:H$11,2,FALSE),VLOOKUP(G1591,'Pontuação 3.0'!E$2:F$11,2,FALSE),VLOOKUP(K1591,'Pontuação 3.0'!K$2:L$11,2,FALSE),VLOOKUP(L1591,'Pontuação 3.0'!M$2:N$13,2,FALSE)),0)</f>
        <v>1986</v>
      </c>
      <c r="AK1591" s="9">
        <f t="shared" si="6"/>
        <v>199</v>
      </c>
      <c r="AL1591" s="9" t="str">
        <f t="array" ref="AL1591">IFERROR(INDEX('Pontuação 3.0'!G$13:G$191, MATCH(AK1591, 'Pontuação 3.0'!F$13:F$191, 0)), "Faixa Indefinida")</f>
        <v>C</v>
      </c>
      <c r="AM1591" s="9">
        <f t="shared" si="7"/>
        <v>0</v>
      </c>
      <c r="AN1591" s="9">
        <f t="shared" si="8"/>
        <v>0</v>
      </c>
      <c r="AO1591" s="9">
        <f t="shared" si="9"/>
        <v>1</v>
      </c>
      <c r="AP1591" s="9">
        <f t="shared" si="10"/>
        <v>0</v>
      </c>
      <c r="AQ1591" s="8"/>
    </row>
    <row r="1592" ht="15.75" customHeight="1">
      <c r="A1592" s="7">
        <v>45681.0</v>
      </c>
      <c r="B1592" s="8" t="s">
        <v>3594</v>
      </c>
      <c r="C1592" s="8" t="s">
        <v>3595</v>
      </c>
      <c r="D1592" s="11">
        <v>1.1940790691E10</v>
      </c>
      <c r="E1592" s="8" t="s">
        <v>11833</v>
      </c>
      <c r="F1592" s="8" t="s">
        <v>11842</v>
      </c>
      <c r="G1592" s="8" t="s">
        <v>11835</v>
      </c>
      <c r="H1592" s="8" t="s">
        <v>11850</v>
      </c>
      <c r="I1592" s="8" t="s">
        <v>11837</v>
      </c>
      <c r="J1592" s="8" t="s">
        <v>11846</v>
      </c>
      <c r="K1592" s="8" t="s">
        <v>11837</v>
      </c>
      <c r="L1592" s="8" t="s">
        <v>11857</v>
      </c>
      <c r="M1592" s="8" t="s">
        <v>11853</v>
      </c>
      <c r="N1592" s="12" t="s">
        <v>11</v>
      </c>
      <c r="O1592" s="12" t="s">
        <v>13</v>
      </c>
      <c r="P1592" s="12" t="s">
        <v>27</v>
      </c>
      <c r="Q1592" s="12" t="s">
        <v>15</v>
      </c>
      <c r="R1592" s="12" t="s">
        <v>14</v>
      </c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9">
        <f>ROUNDUP(SUM(VLOOKUP(F1592,'Pontuação'!A$2:B$11,2,FALSE),VLOOKUP(E1592,'Pontuação'!C$2:D$11,2,FALSE),VLOOKUP(H1592,'Pontuação'!I$2:J$11,2,FALSE),VLOOKUP(J1592,'Pontuação'!G$2:H$11,2,FALSE),VLOOKUP(L1592,'Pontuação'!M$2:N$13,2,FALSE)),0)</f>
        <v>1516</v>
      </c>
      <c r="AD1592" s="10">
        <f t="shared" si="1"/>
        <v>152</v>
      </c>
      <c r="AE1592" s="10" t="str">
        <f t="array" ref="AE1592">IFERROR(INDEX('Pontuação'!G$13:G$101, MATCH(AD1592, 'Pontuação'!F$13:F$101, 0)), "Faixa Indefinida")</f>
        <v>C</v>
      </c>
      <c r="AF1592" s="10">
        <f t="shared" si="2"/>
        <v>0</v>
      </c>
      <c r="AG1592" s="10">
        <f t="shared" si="3"/>
        <v>0</v>
      </c>
      <c r="AH1592" s="10">
        <f t="shared" si="4"/>
        <v>1</v>
      </c>
      <c r="AI1592" s="10">
        <f t="shared" si="5"/>
        <v>0</v>
      </c>
      <c r="AJ1592" s="9">
        <f>ROUNDUP(SUM(VLOOKUP(F1592,'Pontuação 3.0'!A$2:B$11,2,FALSE),VLOOKUP(E1592,'Pontuação 3.0'!C$2:D$11,2,FALSE),VLOOKUP(H1592,'Pontuação 3.0'!I$2:J$11,2,FALSE),VLOOKUP(J1592,'Pontuação 3.0'!G$2:H$11,2,FALSE),VLOOKUP(G1592,'Pontuação 3.0'!E$2:F$11,2,FALSE),VLOOKUP(K1592,'Pontuação 3.0'!K$2:L$11,2,FALSE),VLOOKUP(L1592,'Pontuação 3.0'!M$2:N$13,2,FALSE)),0)</f>
        <v>1952</v>
      </c>
      <c r="AK1592" s="9">
        <f t="shared" si="6"/>
        <v>195</v>
      </c>
      <c r="AL1592" s="9" t="str">
        <f t="array" ref="AL1592">IFERROR(INDEX('Pontuação 3.0'!G$13:G$191, MATCH(AK1592, 'Pontuação 3.0'!F$13:F$191, 0)), "Faixa Indefinida")</f>
        <v>C</v>
      </c>
      <c r="AM1592" s="9">
        <f t="shared" si="7"/>
        <v>0</v>
      </c>
      <c r="AN1592" s="9">
        <f t="shared" si="8"/>
        <v>0</v>
      </c>
      <c r="AO1592" s="9">
        <f t="shared" si="9"/>
        <v>1</v>
      </c>
      <c r="AP1592" s="9">
        <f t="shared" si="10"/>
        <v>0</v>
      </c>
      <c r="AQ1592" s="8"/>
    </row>
    <row r="1593" ht="15.75" customHeight="1">
      <c r="A1593" s="7">
        <v>45681.0</v>
      </c>
      <c r="B1593" s="8" t="s">
        <v>3596</v>
      </c>
      <c r="C1593" s="8" t="s">
        <v>3597</v>
      </c>
      <c r="D1593" s="11">
        <v>3.8991527269E10</v>
      </c>
      <c r="E1593" s="8" t="s">
        <v>11833</v>
      </c>
      <c r="F1593" s="8" t="s">
        <v>11842</v>
      </c>
      <c r="G1593" s="8" t="s">
        <v>11843</v>
      </c>
      <c r="H1593" s="8" t="s">
        <v>11844</v>
      </c>
      <c r="I1593" s="8" t="s">
        <v>11837</v>
      </c>
      <c r="J1593" s="8" t="s">
        <v>11852</v>
      </c>
      <c r="K1593" s="8" t="s">
        <v>11837</v>
      </c>
      <c r="L1593" s="8" t="s">
        <v>11851</v>
      </c>
      <c r="M1593" s="8" t="s">
        <v>11849</v>
      </c>
      <c r="N1593" s="12" t="s">
        <v>11</v>
      </c>
      <c r="O1593" s="12" t="s">
        <v>13</v>
      </c>
      <c r="P1593" s="12" t="s">
        <v>31</v>
      </c>
      <c r="Q1593" s="12" t="s">
        <v>15</v>
      </c>
      <c r="R1593" s="12" t="s">
        <v>20</v>
      </c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9">
        <f>ROUNDUP(SUM(VLOOKUP(F1593,'Pontuação'!A$2:B$11,2,FALSE),VLOOKUP(E1593,'Pontuação'!C$2:D$11,2,FALSE),VLOOKUP(H1593,'Pontuação'!I$2:J$11,2,FALSE),VLOOKUP(J1593,'Pontuação'!G$2:H$11,2,FALSE),VLOOKUP(L1593,'Pontuação'!M$2:N$13,2,FALSE)),0)</f>
        <v>1700</v>
      </c>
      <c r="AD1593" s="10">
        <f t="shared" si="1"/>
        <v>170</v>
      </c>
      <c r="AE1593" s="10" t="str">
        <f t="array" ref="AE1593">IFERROR(INDEX('Pontuação'!G$13:G$101, MATCH(AD1593, 'Pontuação'!F$13:F$101, 0)), "Faixa Indefinida")</f>
        <v>B</v>
      </c>
      <c r="AF1593" s="10">
        <f t="shared" si="2"/>
        <v>0</v>
      </c>
      <c r="AG1593" s="10">
        <f t="shared" si="3"/>
        <v>1</v>
      </c>
      <c r="AH1593" s="10">
        <f t="shared" si="4"/>
        <v>0</v>
      </c>
      <c r="AI1593" s="10">
        <f t="shared" si="5"/>
        <v>0</v>
      </c>
      <c r="AJ1593" s="9">
        <f>ROUNDUP(SUM(VLOOKUP(F1593,'Pontuação 3.0'!A$2:B$11,2,FALSE),VLOOKUP(E1593,'Pontuação 3.0'!C$2:D$11,2,FALSE),VLOOKUP(H1593,'Pontuação 3.0'!I$2:J$11,2,FALSE),VLOOKUP(J1593,'Pontuação 3.0'!G$2:H$11,2,FALSE),VLOOKUP(G1593,'Pontuação 3.0'!E$2:F$11,2,FALSE),VLOOKUP(K1593,'Pontuação 3.0'!K$2:L$11,2,FALSE),VLOOKUP(L1593,'Pontuação 3.0'!M$2:N$13,2,FALSE)),0)</f>
        <v>2361</v>
      </c>
      <c r="AK1593" s="9">
        <f t="shared" si="6"/>
        <v>236</v>
      </c>
      <c r="AL1593" s="9" t="str">
        <f t="array" ref="AL1593">IFERROR(INDEX('Pontuação 3.0'!G$13:G$191, MATCH(AK1593, 'Pontuação 3.0'!F$13:F$191, 0)), "Faixa Indefinida")</f>
        <v>A</v>
      </c>
      <c r="AM1593" s="9">
        <f t="shared" si="7"/>
        <v>1</v>
      </c>
      <c r="AN1593" s="9">
        <f t="shared" si="8"/>
        <v>0</v>
      </c>
      <c r="AO1593" s="9">
        <f t="shared" si="9"/>
        <v>0</v>
      </c>
      <c r="AP1593" s="9">
        <f t="shared" si="10"/>
        <v>0</v>
      </c>
      <c r="AQ1593" s="8"/>
    </row>
    <row r="1594" ht="15.75" customHeight="1">
      <c r="A1594" s="7">
        <v>45681.0</v>
      </c>
      <c r="B1594" s="8" t="s">
        <v>1118</v>
      </c>
      <c r="C1594" s="8" t="s">
        <v>3598</v>
      </c>
      <c r="D1594" s="11">
        <v>9.6999041865E10</v>
      </c>
      <c r="E1594" s="8" t="s">
        <v>11833</v>
      </c>
      <c r="F1594" s="8" t="s">
        <v>11842</v>
      </c>
      <c r="G1594" s="8" t="s">
        <v>11835</v>
      </c>
      <c r="H1594" s="8" t="s">
        <v>11850</v>
      </c>
      <c r="I1594" s="8" t="s">
        <v>11837</v>
      </c>
      <c r="J1594" s="8" t="s">
        <v>11846</v>
      </c>
      <c r="K1594" s="8" t="s">
        <v>11839</v>
      </c>
      <c r="L1594" s="8" t="s">
        <v>11847</v>
      </c>
      <c r="M1594" s="8" t="s">
        <v>11848</v>
      </c>
      <c r="N1594" s="12" t="s">
        <v>11</v>
      </c>
      <c r="O1594" s="12" t="s">
        <v>13</v>
      </c>
      <c r="P1594" s="12" t="s">
        <v>2258</v>
      </c>
      <c r="Q1594" s="12" t="s">
        <v>24</v>
      </c>
      <c r="R1594" s="12" t="s">
        <v>14</v>
      </c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9">
        <f>ROUNDUP(SUM(VLOOKUP(F1594,'Pontuação'!A$2:B$11,2,FALSE),VLOOKUP(E1594,'Pontuação'!C$2:D$11,2,FALSE),VLOOKUP(H1594,'Pontuação'!I$2:J$11,2,FALSE),VLOOKUP(J1594,'Pontuação'!G$2:H$11,2,FALSE),VLOOKUP(L1594,'Pontuação'!M$2:N$13,2,FALSE)),0)</f>
        <v>1685</v>
      </c>
      <c r="AD1594" s="10">
        <f t="shared" si="1"/>
        <v>169</v>
      </c>
      <c r="AE1594" s="10" t="str">
        <f t="array" ref="AE1594">IFERROR(INDEX('Pontuação'!G$13:G$101, MATCH(AD1594, 'Pontuação'!F$13:F$101, 0)), "Faixa Indefinida")</f>
        <v>B</v>
      </c>
      <c r="AF1594" s="10">
        <f t="shared" si="2"/>
        <v>0</v>
      </c>
      <c r="AG1594" s="10">
        <f t="shared" si="3"/>
        <v>1</v>
      </c>
      <c r="AH1594" s="10">
        <f t="shared" si="4"/>
        <v>0</v>
      </c>
      <c r="AI1594" s="10">
        <f t="shared" si="5"/>
        <v>0</v>
      </c>
      <c r="AJ1594" s="9">
        <f>ROUNDUP(SUM(VLOOKUP(F1594,'Pontuação 3.0'!A$2:B$11,2,FALSE),VLOOKUP(E1594,'Pontuação 3.0'!C$2:D$11,2,FALSE),VLOOKUP(H1594,'Pontuação 3.0'!I$2:J$11,2,FALSE),VLOOKUP(J1594,'Pontuação 3.0'!G$2:H$11,2,FALSE),VLOOKUP(G1594,'Pontuação 3.0'!E$2:F$11,2,FALSE),VLOOKUP(K1594,'Pontuação 3.0'!K$2:L$11,2,FALSE),VLOOKUP(L1594,'Pontuação 3.0'!M$2:N$13,2,FALSE)),0)</f>
        <v>2329</v>
      </c>
      <c r="AK1594" s="9">
        <f t="shared" si="6"/>
        <v>233</v>
      </c>
      <c r="AL1594" s="9" t="str">
        <f t="array" ref="AL1594">IFERROR(INDEX('Pontuação 3.0'!G$13:G$191, MATCH(AK1594, 'Pontuação 3.0'!F$13:F$191, 0)), "Faixa Indefinida")</f>
        <v>B</v>
      </c>
      <c r="AM1594" s="9">
        <f t="shared" si="7"/>
        <v>0</v>
      </c>
      <c r="AN1594" s="9">
        <f t="shared" si="8"/>
        <v>1</v>
      </c>
      <c r="AO1594" s="9">
        <f t="shared" si="9"/>
        <v>0</v>
      </c>
      <c r="AP1594" s="9">
        <f t="shared" si="10"/>
        <v>0</v>
      </c>
      <c r="AQ1594" s="8"/>
    </row>
    <row r="1595" ht="15.75" customHeight="1">
      <c r="A1595" s="7">
        <v>45681.0</v>
      </c>
      <c r="B1595" s="8" t="s">
        <v>3599</v>
      </c>
      <c r="C1595" s="8" t="s">
        <v>3600</v>
      </c>
      <c r="D1595" s="11">
        <v>1.9998334288E10</v>
      </c>
      <c r="E1595" s="8" t="s">
        <v>11833</v>
      </c>
      <c r="F1595" s="8" t="s">
        <v>11834</v>
      </c>
      <c r="G1595" s="8" t="s">
        <v>11835</v>
      </c>
      <c r="H1595" s="8" t="s">
        <v>11844</v>
      </c>
      <c r="I1595" s="8" t="s">
        <v>11837</v>
      </c>
      <c r="J1595" s="8" t="s">
        <v>11852</v>
      </c>
      <c r="K1595" s="8" t="s">
        <v>11837</v>
      </c>
      <c r="L1595" s="8" t="s">
        <v>11857</v>
      </c>
      <c r="M1595" s="8" t="s">
        <v>11853</v>
      </c>
      <c r="N1595" s="12" t="s">
        <v>11</v>
      </c>
      <c r="O1595" s="12" t="s">
        <v>13</v>
      </c>
      <c r="P1595" s="12" t="s">
        <v>27</v>
      </c>
      <c r="Q1595" s="12" t="s">
        <v>15</v>
      </c>
      <c r="R1595" s="12" t="s">
        <v>20</v>
      </c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9">
        <f>ROUNDUP(SUM(VLOOKUP(F1595,'Pontuação'!A$2:B$11,2,FALSE),VLOOKUP(E1595,'Pontuação'!C$2:D$11,2,FALSE),VLOOKUP(H1595,'Pontuação'!I$2:J$11,2,FALSE),VLOOKUP(J1595,'Pontuação'!G$2:H$11,2,FALSE),VLOOKUP(L1595,'Pontuação'!M$2:N$13,2,FALSE)),0)</f>
        <v>1651</v>
      </c>
      <c r="AD1595" s="10">
        <f t="shared" si="1"/>
        <v>165</v>
      </c>
      <c r="AE1595" s="10" t="str">
        <f t="array" ref="AE1595">IFERROR(INDEX('Pontuação'!G$13:G$101, MATCH(AD1595, 'Pontuação'!F$13:F$101, 0)), "Faixa Indefinida")</f>
        <v>C</v>
      </c>
      <c r="AF1595" s="10">
        <f t="shared" si="2"/>
        <v>0</v>
      </c>
      <c r="AG1595" s="10">
        <f t="shared" si="3"/>
        <v>0</v>
      </c>
      <c r="AH1595" s="10">
        <f t="shared" si="4"/>
        <v>1</v>
      </c>
      <c r="AI1595" s="10">
        <f t="shared" si="5"/>
        <v>0</v>
      </c>
      <c r="AJ1595" s="9">
        <f>ROUNDUP(SUM(VLOOKUP(F1595,'Pontuação 3.0'!A$2:B$11,2,FALSE),VLOOKUP(E1595,'Pontuação 3.0'!C$2:D$11,2,FALSE),VLOOKUP(H1595,'Pontuação 3.0'!I$2:J$11,2,FALSE),VLOOKUP(J1595,'Pontuação 3.0'!G$2:H$11,2,FALSE),VLOOKUP(G1595,'Pontuação 3.0'!E$2:F$11,2,FALSE),VLOOKUP(K1595,'Pontuação 3.0'!K$2:L$11,2,FALSE),VLOOKUP(L1595,'Pontuação 3.0'!M$2:N$13,2,FALSE)),0)</f>
        <v>2058</v>
      </c>
      <c r="AK1595" s="9">
        <f t="shared" si="6"/>
        <v>206</v>
      </c>
      <c r="AL1595" s="9" t="str">
        <f t="array" ref="AL1595">IFERROR(INDEX('Pontuação 3.0'!G$13:G$191, MATCH(AK1595, 'Pontuação 3.0'!F$13:F$191, 0)), "Faixa Indefinida")</f>
        <v>C</v>
      </c>
      <c r="AM1595" s="9">
        <f t="shared" si="7"/>
        <v>0</v>
      </c>
      <c r="AN1595" s="9">
        <f t="shared" si="8"/>
        <v>0</v>
      </c>
      <c r="AO1595" s="9">
        <f t="shared" si="9"/>
        <v>1</v>
      </c>
      <c r="AP1595" s="9">
        <f t="shared" si="10"/>
        <v>0</v>
      </c>
      <c r="AQ1595" s="8"/>
    </row>
    <row r="1596" ht="15.75" customHeight="1">
      <c r="A1596" s="7">
        <v>45681.0</v>
      </c>
      <c r="B1596" s="8" t="s">
        <v>3607</v>
      </c>
      <c r="C1596" s="8" t="s">
        <v>3608</v>
      </c>
      <c r="D1596" s="11">
        <v>8.3993745956E10</v>
      </c>
      <c r="E1596" s="8" t="s">
        <v>11833</v>
      </c>
      <c r="F1596" s="8" t="s">
        <v>11842</v>
      </c>
      <c r="G1596" s="8" t="s">
        <v>11843</v>
      </c>
      <c r="H1596" s="8" t="s">
        <v>11856</v>
      </c>
      <c r="I1596" s="8" t="s">
        <v>11837</v>
      </c>
      <c r="J1596" s="8" t="s">
        <v>11846</v>
      </c>
      <c r="K1596" s="8" t="s">
        <v>11837</v>
      </c>
      <c r="L1596" s="8" t="s">
        <v>11851</v>
      </c>
      <c r="M1596" s="8" t="s">
        <v>11848</v>
      </c>
      <c r="N1596" s="12" t="s">
        <v>11</v>
      </c>
      <c r="O1596" s="12" t="s">
        <v>13</v>
      </c>
      <c r="P1596" s="12" t="s">
        <v>27</v>
      </c>
      <c r="Q1596" s="12" t="s">
        <v>65</v>
      </c>
      <c r="R1596" s="12" t="s">
        <v>20</v>
      </c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9">
        <f>ROUNDUP(SUM(VLOOKUP(F1596,'Pontuação'!A$2:B$11,2,FALSE),VLOOKUP(E1596,'Pontuação'!C$2:D$11,2,FALSE),VLOOKUP(H1596,'Pontuação'!I$2:J$11,2,FALSE),VLOOKUP(J1596,'Pontuação'!G$2:H$11,2,FALSE),VLOOKUP(L1596,'Pontuação'!M$2:N$13,2,FALSE)),0)</f>
        <v>1439</v>
      </c>
      <c r="AD1596" s="10">
        <f t="shared" si="1"/>
        <v>144</v>
      </c>
      <c r="AE1596" s="10" t="str">
        <f t="array" ref="AE1596">IFERROR(INDEX('Pontuação'!G$13:G$101, MATCH(AD1596, 'Pontuação'!F$13:F$101, 0)), "Faixa Indefinida")</f>
        <v>D</v>
      </c>
      <c r="AF1596" s="10">
        <f t="shared" si="2"/>
        <v>0</v>
      </c>
      <c r="AG1596" s="10">
        <f t="shared" si="3"/>
        <v>0</v>
      </c>
      <c r="AH1596" s="10">
        <f t="shared" si="4"/>
        <v>0</v>
      </c>
      <c r="AI1596" s="10">
        <f t="shared" si="5"/>
        <v>1</v>
      </c>
      <c r="AJ1596" s="9">
        <f>ROUNDUP(SUM(VLOOKUP(F1596,'Pontuação 3.0'!A$2:B$11,2,FALSE),VLOOKUP(E1596,'Pontuação 3.0'!C$2:D$11,2,FALSE),VLOOKUP(H1596,'Pontuação 3.0'!I$2:J$11,2,FALSE),VLOOKUP(J1596,'Pontuação 3.0'!G$2:H$11,2,FALSE),VLOOKUP(G1596,'Pontuação 3.0'!E$2:F$11,2,FALSE),VLOOKUP(K1596,'Pontuação 3.0'!K$2:L$11,2,FALSE),VLOOKUP(L1596,'Pontuação 3.0'!M$2:N$13,2,FALSE)),0)</f>
        <v>1974</v>
      </c>
      <c r="AK1596" s="9">
        <f t="shared" si="6"/>
        <v>197</v>
      </c>
      <c r="AL1596" s="9" t="str">
        <f t="array" ref="AL1596">IFERROR(INDEX('Pontuação 3.0'!G$13:G$191, MATCH(AK1596, 'Pontuação 3.0'!F$13:F$191, 0)), "Faixa Indefinida")</f>
        <v>C</v>
      </c>
      <c r="AM1596" s="9">
        <f t="shared" si="7"/>
        <v>0</v>
      </c>
      <c r="AN1596" s="9">
        <f t="shared" si="8"/>
        <v>0</v>
      </c>
      <c r="AO1596" s="9">
        <f t="shared" si="9"/>
        <v>1</v>
      </c>
      <c r="AP1596" s="9">
        <f t="shared" si="10"/>
        <v>0</v>
      </c>
      <c r="AQ1596" s="8"/>
    </row>
    <row r="1597" ht="15.75" customHeight="1">
      <c r="A1597" s="7">
        <v>45681.0</v>
      </c>
      <c r="B1597" s="8" t="s">
        <v>995</v>
      </c>
      <c r="C1597" s="8" t="s">
        <v>3611</v>
      </c>
      <c r="D1597" s="11">
        <v>9.61996364798E11</v>
      </c>
      <c r="E1597" s="8" t="s">
        <v>11833</v>
      </c>
      <c r="F1597" s="8" t="s">
        <v>11842</v>
      </c>
      <c r="G1597" s="8" t="s">
        <v>11843</v>
      </c>
      <c r="H1597" s="8" t="s">
        <v>11856</v>
      </c>
      <c r="I1597" s="8" t="s">
        <v>11837</v>
      </c>
      <c r="J1597" s="8" t="s">
        <v>11846</v>
      </c>
      <c r="K1597" s="8" t="s">
        <v>11837</v>
      </c>
      <c r="L1597" s="8" t="s">
        <v>11851</v>
      </c>
      <c r="M1597" s="8" t="s">
        <v>11848</v>
      </c>
      <c r="N1597" s="12" t="s">
        <v>11</v>
      </c>
      <c r="O1597" s="12" t="s">
        <v>13</v>
      </c>
      <c r="P1597" s="12" t="s">
        <v>12</v>
      </c>
      <c r="Q1597" s="12" t="s">
        <v>15</v>
      </c>
      <c r="R1597" s="12" t="s">
        <v>14</v>
      </c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9">
        <f>ROUNDUP(SUM(VLOOKUP(F1597,'Pontuação'!A$2:B$11,2,FALSE),VLOOKUP(E1597,'Pontuação'!C$2:D$11,2,FALSE),VLOOKUP(H1597,'Pontuação'!I$2:J$11,2,FALSE),VLOOKUP(J1597,'Pontuação'!G$2:H$11,2,FALSE),VLOOKUP(L1597,'Pontuação'!M$2:N$13,2,FALSE)),0)</f>
        <v>1439</v>
      </c>
      <c r="AD1597" s="10">
        <f t="shared" si="1"/>
        <v>144</v>
      </c>
      <c r="AE1597" s="10" t="str">
        <f t="array" ref="AE1597">IFERROR(INDEX('Pontuação'!G$13:G$101, MATCH(AD1597, 'Pontuação'!F$13:F$101, 0)), "Faixa Indefinida")</f>
        <v>D</v>
      </c>
      <c r="AF1597" s="10">
        <f t="shared" si="2"/>
        <v>0</v>
      </c>
      <c r="AG1597" s="10">
        <f t="shared" si="3"/>
        <v>0</v>
      </c>
      <c r="AH1597" s="10">
        <f t="shared" si="4"/>
        <v>0</v>
      </c>
      <c r="AI1597" s="10">
        <f t="shared" si="5"/>
        <v>1</v>
      </c>
      <c r="AJ1597" s="9">
        <f>ROUNDUP(SUM(VLOOKUP(F1597,'Pontuação 3.0'!A$2:B$11,2,FALSE),VLOOKUP(E1597,'Pontuação 3.0'!C$2:D$11,2,FALSE),VLOOKUP(H1597,'Pontuação 3.0'!I$2:J$11,2,FALSE),VLOOKUP(J1597,'Pontuação 3.0'!G$2:H$11,2,FALSE),VLOOKUP(G1597,'Pontuação 3.0'!E$2:F$11,2,FALSE),VLOOKUP(K1597,'Pontuação 3.0'!K$2:L$11,2,FALSE),VLOOKUP(L1597,'Pontuação 3.0'!M$2:N$13,2,FALSE)),0)</f>
        <v>1974</v>
      </c>
      <c r="AK1597" s="9">
        <f t="shared" si="6"/>
        <v>197</v>
      </c>
      <c r="AL1597" s="9" t="str">
        <f t="array" ref="AL1597">IFERROR(INDEX('Pontuação 3.0'!G$13:G$191, MATCH(AK1597, 'Pontuação 3.0'!F$13:F$191, 0)), "Faixa Indefinida")</f>
        <v>C</v>
      </c>
      <c r="AM1597" s="9">
        <f t="shared" si="7"/>
        <v>0</v>
      </c>
      <c r="AN1597" s="9">
        <f t="shared" si="8"/>
        <v>0</v>
      </c>
      <c r="AO1597" s="9">
        <f t="shared" si="9"/>
        <v>1</v>
      </c>
      <c r="AP1597" s="9">
        <f t="shared" si="10"/>
        <v>0</v>
      </c>
      <c r="AQ1597" s="8"/>
    </row>
    <row r="1598" ht="15.75" customHeight="1">
      <c r="A1598" s="7">
        <v>45681.0</v>
      </c>
      <c r="B1598" s="8" t="s">
        <v>3609</v>
      </c>
      <c r="C1598" s="8" t="s">
        <v>3610</v>
      </c>
      <c r="D1598" s="11">
        <v>4.9999825581E10</v>
      </c>
      <c r="E1598" s="8" t="s">
        <v>11833</v>
      </c>
      <c r="F1598" s="8" t="s">
        <v>11842</v>
      </c>
      <c r="G1598" s="8" t="s">
        <v>11835</v>
      </c>
      <c r="H1598" s="8" t="s">
        <v>11836</v>
      </c>
      <c r="I1598" s="8" t="s">
        <v>11837</v>
      </c>
      <c r="J1598" s="8" t="s">
        <v>11846</v>
      </c>
      <c r="K1598" s="8" t="s">
        <v>11837</v>
      </c>
      <c r="L1598" s="8" t="s">
        <v>11851</v>
      </c>
      <c r="M1598" s="8" t="s">
        <v>11841</v>
      </c>
      <c r="N1598" s="12" t="s">
        <v>11</v>
      </c>
      <c r="O1598" s="12" t="s">
        <v>13</v>
      </c>
      <c r="P1598" s="12" t="s">
        <v>27</v>
      </c>
      <c r="Q1598" s="12" t="s">
        <v>15</v>
      </c>
      <c r="R1598" s="12" t="s">
        <v>20</v>
      </c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9">
        <f>ROUNDUP(SUM(VLOOKUP(F1598,'Pontuação'!A$2:B$11,2,FALSE),VLOOKUP(E1598,'Pontuação'!C$2:D$11,2,FALSE),VLOOKUP(H1598,'Pontuação'!I$2:J$11,2,FALSE),VLOOKUP(J1598,'Pontuação'!G$2:H$11,2,FALSE),VLOOKUP(L1598,'Pontuação'!M$2:N$13,2,FALSE)),0)</f>
        <v>1369</v>
      </c>
      <c r="AD1598" s="10">
        <f t="shared" si="1"/>
        <v>137</v>
      </c>
      <c r="AE1598" s="10" t="str">
        <f t="array" ref="AE1598">IFERROR(INDEX('Pontuação'!G$13:G$101, MATCH(AD1598, 'Pontuação'!F$13:F$101, 0)), "Faixa Indefinida")</f>
        <v>D</v>
      </c>
      <c r="AF1598" s="10">
        <f t="shared" si="2"/>
        <v>0</v>
      </c>
      <c r="AG1598" s="10">
        <f t="shared" si="3"/>
        <v>0</v>
      </c>
      <c r="AH1598" s="10">
        <f t="shared" si="4"/>
        <v>0</v>
      </c>
      <c r="AI1598" s="10">
        <f t="shared" si="5"/>
        <v>1</v>
      </c>
      <c r="AJ1598" s="9">
        <f>ROUNDUP(SUM(VLOOKUP(F1598,'Pontuação 3.0'!A$2:B$11,2,FALSE),VLOOKUP(E1598,'Pontuação 3.0'!C$2:D$11,2,FALSE),VLOOKUP(H1598,'Pontuação 3.0'!I$2:J$11,2,FALSE),VLOOKUP(J1598,'Pontuação 3.0'!G$2:H$11,2,FALSE),VLOOKUP(G1598,'Pontuação 3.0'!E$2:F$11,2,FALSE),VLOOKUP(K1598,'Pontuação 3.0'!K$2:L$11,2,FALSE),VLOOKUP(L1598,'Pontuação 3.0'!M$2:N$13,2,FALSE)),0)</f>
        <v>1874</v>
      </c>
      <c r="AK1598" s="9">
        <f t="shared" si="6"/>
        <v>187</v>
      </c>
      <c r="AL1598" s="9" t="str">
        <f t="array" ref="AL1598">IFERROR(INDEX('Pontuação 3.0'!G$13:G$191, MATCH(AK1598, 'Pontuação 3.0'!F$13:F$191, 0)), "Faixa Indefinida")</f>
        <v>D</v>
      </c>
      <c r="AM1598" s="9">
        <f t="shared" si="7"/>
        <v>0</v>
      </c>
      <c r="AN1598" s="9">
        <f t="shared" si="8"/>
        <v>0</v>
      </c>
      <c r="AO1598" s="9">
        <f t="shared" si="9"/>
        <v>0</v>
      </c>
      <c r="AP1598" s="9">
        <f t="shared" si="10"/>
        <v>1</v>
      </c>
      <c r="AQ1598" s="8"/>
    </row>
    <row r="1599" ht="15.75" customHeight="1">
      <c r="A1599" s="7">
        <v>45681.0</v>
      </c>
      <c r="B1599" s="8" t="s">
        <v>3605</v>
      </c>
      <c r="C1599" s="8" t="s">
        <v>3606</v>
      </c>
      <c r="D1599" s="11">
        <v>2.1965060601E10</v>
      </c>
      <c r="E1599" s="8" t="s">
        <v>11833</v>
      </c>
      <c r="F1599" s="8" t="s">
        <v>11834</v>
      </c>
      <c r="G1599" s="8" t="s">
        <v>11843</v>
      </c>
      <c r="H1599" s="8" t="s">
        <v>11850</v>
      </c>
      <c r="I1599" s="8" t="s">
        <v>11837</v>
      </c>
      <c r="J1599" s="8" t="s">
        <v>11846</v>
      </c>
      <c r="K1599" s="8" t="s">
        <v>11837</v>
      </c>
      <c r="L1599" s="8" t="s">
        <v>11851</v>
      </c>
      <c r="M1599" s="8" t="s">
        <v>11859</v>
      </c>
      <c r="N1599" s="12" t="s">
        <v>11</v>
      </c>
      <c r="O1599" s="12" t="s">
        <v>13</v>
      </c>
      <c r="P1599" s="12" t="s">
        <v>23</v>
      </c>
      <c r="Q1599" s="12" t="s">
        <v>15</v>
      </c>
      <c r="R1599" s="12" t="s">
        <v>20</v>
      </c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9">
        <f>ROUNDUP(SUM(VLOOKUP(F1599,'Pontuação'!A$2:B$11,2,FALSE),VLOOKUP(E1599,'Pontuação'!C$2:D$11,2,FALSE),VLOOKUP(H1599,'Pontuação'!I$2:J$11,2,FALSE),VLOOKUP(J1599,'Pontuação'!G$2:H$11,2,FALSE),VLOOKUP(L1599,'Pontuação'!M$2:N$13,2,FALSE)),0)</f>
        <v>1541</v>
      </c>
      <c r="AD1599" s="10">
        <f t="shared" si="1"/>
        <v>154</v>
      </c>
      <c r="AE1599" s="10" t="str">
        <f t="array" ref="AE1599">IFERROR(INDEX('Pontuação'!G$13:G$101, MATCH(AD1599, 'Pontuação'!F$13:F$101, 0)), "Faixa Indefinida")</f>
        <v>C</v>
      </c>
      <c r="AF1599" s="10">
        <f t="shared" si="2"/>
        <v>0</v>
      </c>
      <c r="AG1599" s="10">
        <f t="shared" si="3"/>
        <v>0</v>
      </c>
      <c r="AH1599" s="10">
        <f t="shared" si="4"/>
        <v>1</v>
      </c>
      <c r="AI1599" s="10">
        <f t="shared" si="5"/>
        <v>0</v>
      </c>
      <c r="AJ1599" s="9">
        <f>ROUNDUP(SUM(VLOOKUP(F1599,'Pontuação 3.0'!A$2:B$11,2,FALSE),VLOOKUP(E1599,'Pontuação 3.0'!C$2:D$11,2,FALSE),VLOOKUP(H1599,'Pontuação 3.0'!I$2:J$11,2,FALSE),VLOOKUP(J1599,'Pontuação 3.0'!G$2:H$11,2,FALSE),VLOOKUP(G1599,'Pontuação 3.0'!E$2:F$11,2,FALSE),VLOOKUP(K1599,'Pontuação 3.0'!K$2:L$11,2,FALSE),VLOOKUP(L1599,'Pontuação 3.0'!M$2:N$13,2,FALSE)),0)</f>
        <v>1989</v>
      </c>
      <c r="AK1599" s="9">
        <f t="shared" si="6"/>
        <v>199</v>
      </c>
      <c r="AL1599" s="9" t="str">
        <f t="array" ref="AL1599">IFERROR(INDEX('Pontuação 3.0'!G$13:G$191, MATCH(AK1599, 'Pontuação 3.0'!F$13:F$191, 0)), "Faixa Indefinida")</f>
        <v>C</v>
      </c>
      <c r="AM1599" s="9">
        <f t="shared" si="7"/>
        <v>0</v>
      </c>
      <c r="AN1599" s="9">
        <f t="shared" si="8"/>
        <v>0</v>
      </c>
      <c r="AO1599" s="9">
        <f t="shared" si="9"/>
        <v>1</v>
      </c>
      <c r="AP1599" s="9">
        <f t="shared" si="10"/>
        <v>0</v>
      </c>
      <c r="AQ1599" s="8"/>
    </row>
    <row r="1600" ht="15.75" customHeight="1">
      <c r="A1600" s="7">
        <v>45681.0</v>
      </c>
      <c r="B1600" s="8" t="s">
        <v>541</v>
      </c>
      <c r="C1600" s="8" t="s">
        <v>3614</v>
      </c>
      <c r="D1600" s="11">
        <v>4.3999342819E10</v>
      </c>
      <c r="E1600" s="8" t="s">
        <v>11833</v>
      </c>
      <c r="F1600" s="8" t="s">
        <v>11863</v>
      </c>
      <c r="G1600" s="8" t="s">
        <v>11843</v>
      </c>
      <c r="H1600" s="8" t="s">
        <v>11836</v>
      </c>
      <c r="I1600" s="8" t="s">
        <v>11845</v>
      </c>
      <c r="J1600" s="8" t="s">
        <v>11846</v>
      </c>
      <c r="K1600" s="8" t="s">
        <v>11839</v>
      </c>
      <c r="L1600" s="8" t="s">
        <v>11851</v>
      </c>
      <c r="M1600" s="8" t="s">
        <v>11853</v>
      </c>
      <c r="N1600" s="12" t="s">
        <v>11</v>
      </c>
      <c r="O1600" s="12" t="s">
        <v>13</v>
      </c>
      <c r="P1600" s="12" t="s">
        <v>23</v>
      </c>
      <c r="Q1600" s="12" t="s">
        <v>15</v>
      </c>
      <c r="R1600" s="12" t="s">
        <v>20</v>
      </c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9">
        <f>ROUNDUP(SUM(VLOOKUP(F1600,'Pontuação'!A$2:B$11,2,FALSE),VLOOKUP(E1600,'Pontuação'!C$2:D$11,2,FALSE),VLOOKUP(H1600,'Pontuação'!I$2:J$11,2,FALSE),VLOOKUP(J1600,'Pontuação'!G$2:H$11,2,FALSE),VLOOKUP(L1600,'Pontuação'!M$2:N$13,2,FALSE)),0)</f>
        <v>1340</v>
      </c>
      <c r="AD1600" s="10">
        <f t="shared" si="1"/>
        <v>134</v>
      </c>
      <c r="AE1600" s="10" t="str">
        <f t="array" ref="AE1600">IFERROR(INDEX('Pontuação'!G$13:G$101, MATCH(AD1600, 'Pontuação'!F$13:F$101, 0)), "Faixa Indefinida")</f>
        <v>D</v>
      </c>
      <c r="AF1600" s="10">
        <f t="shared" si="2"/>
        <v>0</v>
      </c>
      <c r="AG1600" s="10">
        <f t="shared" si="3"/>
        <v>0</v>
      </c>
      <c r="AH1600" s="10">
        <f t="shared" si="4"/>
        <v>0</v>
      </c>
      <c r="AI1600" s="10">
        <f t="shared" si="5"/>
        <v>1</v>
      </c>
      <c r="AJ1600" s="9">
        <f>ROUNDUP(SUM(VLOOKUP(F1600,'Pontuação 3.0'!A$2:B$11,2,FALSE),VLOOKUP(E1600,'Pontuação 3.0'!C$2:D$11,2,FALSE),VLOOKUP(H1600,'Pontuação 3.0'!I$2:J$11,2,FALSE),VLOOKUP(J1600,'Pontuação 3.0'!G$2:H$11,2,FALSE),VLOOKUP(G1600,'Pontuação 3.0'!E$2:F$11,2,FALSE),VLOOKUP(K1600,'Pontuação 3.0'!K$2:L$11,2,FALSE),VLOOKUP(L1600,'Pontuação 3.0'!M$2:N$13,2,FALSE)),0)</f>
        <v>2053</v>
      </c>
      <c r="AK1600" s="9">
        <f t="shared" si="6"/>
        <v>205</v>
      </c>
      <c r="AL1600" s="9" t="str">
        <f t="array" ref="AL1600">IFERROR(INDEX('Pontuação 3.0'!G$13:G$191, MATCH(AK1600, 'Pontuação 3.0'!F$13:F$191, 0)), "Faixa Indefinida")</f>
        <v>C</v>
      </c>
      <c r="AM1600" s="9">
        <f t="shared" si="7"/>
        <v>0</v>
      </c>
      <c r="AN1600" s="9">
        <f t="shared" si="8"/>
        <v>0</v>
      </c>
      <c r="AO1600" s="9">
        <f t="shared" si="9"/>
        <v>1</v>
      </c>
      <c r="AP1600" s="9">
        <f t="shared" si="10"/>
        <v>0</v>
      </c>
      <c r="AQ1600" s="8"/>
    </row>
    <row r="1601" ht="15.75" customHeight="1">
      <c r="A1601" s="7">
        <v>45681.0</v>
      </c>
      <c r="B1601" s="8" t="s">
        <v>3612</v>
      </c>
      <c r="C1601" s="8" t="s">
        <v>3613</v>
      </c>
      <c r="D1601" s="11">
        <v>2.1964409289E10</v>
      </c>
      <c r="E1601" s="8" t="s">
        <v>11833</v>
      </c>
      <c r="F1601" s="8" t="s">
        <v>11842</v>
      </c>
      <c r="G1601" s="8" t="s">
        <v>11843</v>
      </c>
      <c r="H1601" s="8" t="s">
        <v>11850</v>
      </c>
      <c r="I1601" s="8" t="s">
        <v>11845</v>
      </c>
      <c r="J1601" s="8" t="s">
        <v>11846</v>
      </c>
      <c r="K1601" s="8" t="s">
        <v>11837</v>
      </c>
      <c r="L1601" s="8" t="s">
        <v>11847</v>
      </c>
      <c r="M1601" s="8" t="s">
        <v>11849</v>
      </c>
      <c r="N1601" s="12" t="s">
        <v>11</v>
      </c>
      <c r="O1601" s="12" t="s">
        <v>13</v>
      </c>
      <c r="P1601" s="12" t="s">
        <v>12</v>
      </c>
      <c r="Q1601" s="12" t="s">
        <v>15</v>
      </c>
      <c r="R1601" s="12" t="s">
        <v>14</v>
      </c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9">
        <f>ROUNDUP(SUM(VLOOKUP(F1601,'Pontuação'!A$2:B$11,2,FALSE),VLOOKUP(E1601,'Pontuação'!C$2:D$11,2,FALSE),VLOOKUP(H1601,'Pontuação'!I$2:J$11,2,FALSE),VLOOKUP(J1601,'Pontuação'!G$2:H$11,2,FALSE),VLOOKUP(L1601,'Pontuação'!M$2:N$13,2,FALSE)),0)</f>
        <v>1685</v>
      </c>
      <c r="AD1601" s="10">
        <f t="shared" si="1"/>
        <v>169</v>
      </c>
      <c r="AE1601" s="10" t="str">
        <f t="array" ref="AE1601">IFERROR(INDEX('Pontuação'!G$13:G$101, MATCH(AD1601, 'Pontuação'!F$13:F$101, 0)), "Faixa Indefinida")</f>
        <v>B</v>
      </c>
      <c r="AF1601" s="10">
        <f t="shared" si="2"/>
        <v>0</v>
      </c>
      <c r="AG1601" s="10">
        <f t="shared" si="3"/>
        <v>1</v>
      </c>
      <c r="AH1601" s="10">
        <f t="shared" si="4"/>
        <v>0</v>
      </c>
      <c r="AI1601" s="10">
        <f t="shared" si="5"/>
        <v>0</v>
      </c>
      <c r="AJ1601" s="9">
        <f>ROUNDUP(SUM(VLOOKUP(F1601,'Pontuação 3.0'!A$2:B$11,2,FALSE),VLOOKUP(E1601,'Pontuação 3.0'!C$2:D$11,2,FALSE),VLOOKUP(H1601,'Pontuação 3.0'!I$2:J$11,2,FALSE),VLOOKUP(J1601,'Pontuação 3.0'!G$2:H$11,2,FALSE),VLOOKUP(G1601,'Pontuação 3.0'!E$2:F$11,2,FALSE),VLOOKUP(K1601,'Pontuação 3.0'!K$2:L$11,2,FALSE),VLOOKUP(L1601,'Pontuação 3.0'!M$2:N$13,2,FALSE)),0)</f>
        <v>2208</v>
      </c>
      <c r="AK1601" s="9">
        <f t="shared" si="6"/>
        <v>221</v>
      </c>
      <c r="AL1601" s="9" t="str">
        <f t="array" ref="AL1601">IFERROR(INDEX('Pontuação 3.0'!G$13:G$191, MATCH(AK1601, 'Pontuação 3.0'!F$13:F$191, 0)), "Faixa Indefinida")</f>
        <v>B</v>
      </c>
      <c r="AM1601" s="9">
        <f t="shared" si="7"/>
        <v>0</v>
      </c>
      <c r="AN1601" s="9">
        <f t="shared" si="8"/>
        <v>1</v>
      </c>
      <c r="AO1601" s="9">
        <f t="shared" si="9"/>
        <v>0</v>
      </c>
      <c r="AP1601" s="9">
        <f t="shared" si="10"/>
        <v>0</v>
      </c>
      <c r="AQ1601" s="8"/>
    </row>
    <row r="1602" ht="15.75" customHeight="1">
      <c r="A1602" s="7">
        <v>45681.0</v>
      </c>
      <c r="B1602" s="8" t="s">
        <v>3264</v>
      </c>
      <c r="C1602" s="8" t="s">
        <v>3265</v>
      </c>
      <c r="D1602" s="11">
        <v>6.2984228085E10</v>
      </c>
      <c r="E1602" s="8" t="s">
        <v>11833</v>
      </c>
      <c r="F1602" s="8" t="s">
        <v>11834</v>
      </c>
      <c r="G1602" s="8" t="s">
        <v>11843</v>
      </c>
      <c r="H1602" s="8" t="s">
        <v>11850</v>
      </c>
      <c r="I1602" s="8" t="s">
        <v>11837</v>
      </c>
      <c r="J1602" s="8" t="s">
        <v>11846</v>
      </c>
      <c r="K1602" s="8" t="s">
        <v>11837</v>
      </c>
      <c r="L1602" s="8" t="s">
        <v>11847</v>
      </c>
      <c r="M1602" s="8" t="s">
        <v>11849</v>
      </c>
      <c r="N1602" s="12" t="s">
        <v>11</v>
      </c>
      <c r="O1602" s="12" t="s">
        <v>13</v>
      </c>
      <c r="P1602" s="12" t="s">
        <v>123</v>
      </c>
      <c r="Q1602" s="12" t="s">
        <v>15</v>
      </c>
      <c r="R1602" s="12" t="s">
        <v>14</v>
      </c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9">
        <f>ROUNDUP(SUM(VLOOKUP(F1602,'Pontuação'!A$2:B$11,2,FALSE),VLOOKUP(E1602,'Pontuação'!C$2:D$11,2,FALSE),VLOOKUP(H1602,'Pontuação'!I$2:J$11,2,FALSE),VLOOKUP(J1602,'Pontuação'!G$2:H$11,2,FALSE),VLOOKUP(L1602,'Pontuação'!M$2:N$13,2,FALSE)),0)</f>
        <v>1673</v>
      </c>
      <c r="AD1602" s="10">
        <f t="shared" si="1"/>
        <v>167</v>
      </c>
      <c r="AE1602" s="10" t="str">
        <f t="array" ref="AE1602">IFERROR(INDEX('Pontuação'!G$13:G$101, MATCH(AD1602, 'Pontuação'!F$13:F$101, 0)), "Faixa Indefinida")</f>
        <v>B</v>
      </c>
      <c r="AF1602" s="10">
        <f t="shared" si="2"/>
        <v>0</v>
      </c>
      <c r="AG1602" s="10">
        <f t="shared" si="3"/>
        <v>1</v>
      </c>
      <c r="AH1602" s="10">
        <f t="shared" si="4"/>
        <v>0</v>
      </c>
      <c r="AI1602" s="10">
        <f t="shared" si="5"/>
        <v>0</v>
      </c>
      <c r="AJ1602" s="9">
        <f>ROUNDUP(SUM(VLOOKUP(F1602,'Pontuação 3.0'!A$2:B$11,2,FALSE),VLOOKUP(E1602,'Pontuação 3.0'!C$2:D$11,2,FALSE),VLOOKUP(H1602,'Pontuação 3.0'!I$2:J$11,2,FALSE),VLOOKUP(J1602,'Pontuação 3.0'!G$2:H$11,2,FALSE),VLOOKUP(G1602,'Pontuação 3.0'!E$2:F$11,2,FALSE),VLOOKUP(K1602,'Pontuação 3.0'!K$2:L$11,2,FALSE),VLOOKUP(L1602,'Pontuação 3.0'!M$2:N$13,2,FALSE)),0)</f>
        <v>2075</v>
      </c>
      <c r="AK1602" s="9">
        <f t="shared" si="6"/>
        <v>208</v>
      </c>
      <c r="AL1602" s="9" t="str">
        <f t="array" ref="AL1602">IFERROR(INDEX('Pontuação 3.0'!G$13:G$191, MATCH(AK1602, 'Pontuação 3.0'!F$13:F$191, 0)), "Faixa Indefinida")</f>
        <v>C</v>
      </c>
      <c r="AM1602" s="9">
        <f t="shared" si="7"/>
        <v>0</v>
      </c>
      <c r="AN1602" s="9">
        <f t="shared" si="8"/>
        <v>0</v>
      </c>
      <c r="AO1602" s="9">
        <f t="shared" si="9"/>
        <v>1</v>
      </c>
      <c r="AP1602" s="9">
        <f t="shared" si="10"/>
        <v>0</v>
      </c>
      <c r="AQ1602" s="8"/>
    </row>
    <row r="1603" ht="15.75" customHeight="1">
      <c r="A1603" s="7">
        <v>45681.0</v>
      </c>
      <c r="B1603" s="8" t="s">
        <v>995</v>
      </c>
      <c r="C1603" s="8" t="s">
        <v>3615</v>
      </c>
      <c r="D1603" s="8" t="s">
        <v>3616</v>
      </c>
      <c r="E1603" s="8" t="s">
        <v>11833</v>
      </c>
      <c r="F1603" s="8" t="s">
        <v>11842</v>
      </c>
      <c r="G1603" s="8" t="s">
        <v>11835</v>
      </c>
      <c r="H1603" s="8" t="s">
        <v>11844</v>
      </c>
      <c r="I1603" s="8" t="s">
        <v>11845</v>
      </c>
      <c r="J1603" s="8" t="s">
        <v>11838</v>
      </c>
      <c r="K1603" s="8" t="s">
        <v>11837</v>
      </c>
      <c r="L1603" s="8" t="s">
        <v>11847</v>
      </c>
      <c r="M1603" s="8" t="s">
        <v>11849</v>
      </c>
      <c r="N1603" s="12" t="s">
        <v>11</v>
      </c>
      <c r="O1603" s="12" t="s">
        <v>13</v>
      </c>
      <c r="P1603" s="12" t="s">
        <v>27</v>
      </c>
      <c r="Q1603" s="12" t="s">
        <v>44</v>
      </c>
      <c r="R1603" s="12" t="s">
        <v>20</v>
      </c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9">
        <f>ROUNDUP(SUM(VLOOKUP(F1603,'Pontuação'!A$2:B$11,2,FALSE),VLOOKUP(E1603,'Pontuação'!C$2:D$11,2,FALSE),VLOOKUP(H1603,'Pontuação'!I$2:J$11,2,FALSE),VLOOKUP(J1603,'Pontuação'!G$2:H$11,2,FALSE),VLOOKUP(L1603,'Pontuação'!M$2:N$13,2,FALSE)),0)</f>
        <v>2005</v>
      </c>
      <c r="AD1603" s="10">
        <f t="shared" si="1"/>
        <v>201</v>
      </c>
      <c r="AE1603" s="10" t="str">
        <f t="array" ref="AE1603">IFERROR(INDEX('Pontuação'!G$13:G$101, MATCH(AD1603, 'Pontuação'!F$13:F$101, 0)), "Faixa Indefinida")</f>
        <v>A</v>
      </c>
      <c r="AF1603" s="10">
        <f t="shared" si="2"/>
        <v>1</v>
      </c>
      <c r="AG1603" s="10">
        <f t="shared" si="3"/>
        <v>0</v>
      </c>
      <c r="AH1603" s="10">
        <f t="shared" si="4"/>
        <v>0</v>
      </c>
      <c r="AI1603" s="10">
        <f t="shared" si="5"/>
        <v>0</v>
      </c>
      <c r="AJ1603" s="9">
        <f>ROUNDUP(SUM(VLOOKUP(F1603,'Pontuação 3.0'!A$2:B$11,2,FALSE),VLOOKUP(E1603,'Pontuação 3.0'!C$2:D$11,2,FALSE),VLOOKUP(H1603,'Pontuação 3.0'!I$2:J$11,2,FALSE),VLOOKUP(J1603,'Pontuação 3.0'!G$2:H$11,2,FALSE),VLOOKUP(G1603,'Pontuação 3.0'!E$2:F$11,2,FALSE),VLOOKUP(K1603,'Pontuação 3.0'!K$2:L$11,2,FALSE),VLOOKUP(L1603,'Pontuação 3.0'!M$2:N$13,2,FALSE)),0)</f>
        <v>2430</v>
      </c>
      <c r="AK1603" s="9">
        <f t="shared" si="6"/>
        <v>243</v>
      </c>
      <c r="AL1603" s="9" t="str">
        <f t="array" ref="AL1603">IFERROR(INDEX('Pontuação 3.0'!G$13:G$191, MATCH(AK1603, 'Pontuação 3.0'!F$13:F$191, 0)), "Faixa Indefinida")</f>
        <v>A</v>
      </c>
      <c r="AM1603" s="9">
        <f t="shared" si="7"/>
        <v>1</v>
      </c>
      <c r="AN1603" s="9">
        <f t="shared" si="8"/>
        <v>0</v>
      </c>
      <c r="AO1603" s="9">
        <f t="shared" si="9"/>
        <v>0</v>
      </c>
      <c r="AP1603" s="9">
        <f t="shared" si="10"/>
        <v>0</v>
      </c>
      <c r="AQ1603" s="8"/>
    </row>
    <row r="1604" ht="15.75" customHeight="1">
      <c r="A1604" s="7">
        <v>45681.0</v>
      </c>
      <c r="B1604" s="8" t="s">
        <v>3617</v>
      </c>
      <c r="C1604" s="8" t="s">
        <v>3618</v>
      </c>
      <c r="D1604" s="11">
        <v>6.1995732717E10</v>
      </c>
      <c r="E1604" s="8" t="s">
        <v>11833</v>
      </c>
      <c r="F1604" s="8" t="s">
        <v>11842</v>
      </c>
      <c r="G1604" s="8" t="s">
        <v>11843</v>
      </c>
      <c r="H1604" s="8" t="s">
        <v>11856</v>
      </c>
      <c r="I1604" s="8" t="s">
        <v>11837</v>
      </c>
      <c r="J1604" s="8" t="s">
        <v>11852</v>
      </c>
      <c r="K1604" s="8" t="s">
        <v>11837</v>
      </c>
      <c r="L1604" s="8" t="s">
        <v>11847</v>
      </c>
      <c r="M1604" s="8" t="s">
        <v>11849</v>
      </c>
      <c r="N1604" s="12" t="s">
        <v>11</v>
      </c>
      <c r="O1604" s="12" t="s">
        <v>13</v>
      </c>
      <c r="P1604" s="12" t="s">
        <v>96</v>
      </c>
      <c r="Q1604" s="12" t="s">
        <v>65</v>
      </c>
      <c r="R1604" s="12" t="s">
        <v>20</v>
      </c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9">
        <f>ROUNDUP(SUM(VLOOKUP(F1604,'Pontuação'!A$2:B$11,2,FALSE),VLOOKUP(E1604,'Pontuação'!C$2:D$11,2,FALSE),VLOOKUP(H1604,'Pontuação'!I$2:J$11,2,FALSE),VLOOKUP(J1604,'Pontuação'!G$2:H$11,2,FALSE),VLOOKUP(L1604,'Pontuação'!M$2:N$13,2,FALSE)),0)</f>
        <v>1676</v>
      </c>
      <c r="AD1604" s="10">
        <f t="shared" si="1"/>
        <v>168</v>
      </c>
      <c r="AE1604" s="10" t="str">
        <f t="array" ref="AE1604">IFERROR(INDEX('Pontuação'!G$13:G$101, MATCH(AD1604, 'Pontuação'!F$13:F$101, 0)), "Faixa Indefinida")</f>
        <v>B</v>
      </c>
      <c r="AF1604" s="10">
        <f t="shared" si="2"/>
        <v>0</v>
      </c>
      <c r="AG1604" s="10">
        <f t="shared" si="3"/>
        <v>1</v>
      </c>
      <c r="AH1604" s="10">
        <f t="shared" si="4"/>
        <v>0</v>
      </c>
      <c r="AI1604" s="10">
        <f t="shared" si="5"/>
        <v>0</v>
      </c>
      <c r="AJ1604" s="9">
        <f>ROUNDUP(SUM(VLOOKUP(F1604,'Pontuação 3.0'!A$2:B$11,2,FALSE),VLOOKUP(E1604,'Pontuação 3.0'!C$2:D$11,2,FALSE),VLOOKUP(H1604,'Pontuação 3.0'!I$2:J$11,2,FALSE),VLOOKUP(J1604,'Pontuação 3.0'!G$2:H$11,2,FALSE),VLOOKUP(G1604,'Pontuação 3.0'!E$2:F$11,2,FALSE),VLOOKUP(K1604,'Pontuação 3.0'!K$2:L$11,2,FALSE),VLOOKUP(L1604,'Pontuação 3.0'!M$2:N$13,2,FALSE)),0)</f>
        <v>2212</v>
      </c>
      <c r="AK1604" s="9">
        <f t="shared" si="6"/>
        <v>221</v>
      </c>
      <c r="AL1604" s="9" t="str">
        <f t="array" ref="AL1604">IFERROR(INDEX('Pontuação 3.0'!G$13:G$191, MATCH(AK1604, 'Pontuação 3.0'!F$13:F$191, 0)), "Faixa Indefinida")</f>
        <v>B</v>
      </c>
      <c r="AM1604" s="9">
        <f t="shared" si="7"/>
        <v>0</v>
      </c>
      <c r="AN1604" s="9">
        <f t="shared" si="8"/>
        <v>1</v>
      </c>
      <c r="AO1604" s="9">
        <f t="shared" si="9"/>
        <v>0</v>
      </c>
      <c r="AP1604" s="9">
        <f t="shared" si="10"/>
        <v>0</v>
      </c>
      <c r="AQ1604" s="8"/>
    </row>
    <row r="1605" ht="15.75" customHeight="1">
      <c r="A1605" s="7">
        <v>45681.0</v>
      </c>
      <c r="B1605" s="8" t="s">
        <v>772</v>
      </c>
      <c r="C1605" s="8" t="s">
        <v>3619</v>
      </c>
      <c r="D1605" s="11">
        <v>1.1996731253E10</v>
      </c>
      <c r="E1605" s="8" t="s">
        <v>11833</v>
      </c>
      <c r="F1605" s="8" t="s">
        <v>11842</v>
      </c>
      <c r="G1605" s="8" t="s">
        <v>11843</v>
      </c>
      <c r="H1605" s="8" t="s">
        <v>11844</v>
      </c>
      <c r="I1605" s="8" t="s">
        <v>11837</v>
      </c>
      <c r="J1605" s="8" t="s">
        <v>11846</v>
      </c>
      <c r="K1605" s="8" t="s">
        <v>11839</v>
      </c>
      <c r="L1605" s="8" t="s">
        <v>11851</v>
      </c>
      <c r="M1605" s="8" t="s">
        <v>11849</v>
      </c>
      <c r="N1605" s="12" t="s">
        <v>11</v>
      </c>
      <c r="O1605" s="12" t="s">
        <v>13</v>
      </c>
      <c r="P1605" s="12" t="s">
        <v>27</v>
      </c>
      <c r="Q1605" s="12" t="s">
        <v>65</v>
      </c>
      <c r="R1605" s="12" t="s">
        <v>14</v>
      </c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9">
        <f>ROUNDUP(SUM(VLOOKUP(F1605,'Pontuação'!A$2:B$11,2,FALSE),VLOOKUP(E1605,'Pontuação'!C$2:D$11,2,FALSE),VLOOKUP(H1605,'Pontuação'!I$2:J$11,2,FALSE),VLOOKUP(J1605,'Pontuação'!G$2:H$11,2,FALSE),VLOOKUP(L1605,'Pontuação'!M$2:N$13,2,FALSE)),0)</f>
        <v>1595</v>
      </c>
      <c r="AD1605" s="10">
        <f t="shared" si="1"/>
        <v>160</v>
      </c>
      <c r="AE1605" s="10" t="str">
        <f t="array" ref="AE1605">IFERROR(INDEX('Pontuação'!G$13:G$101, MATCH(AD1605, 'Pontuação'!F$13:F$101, 0)), "Faixa Indefinida")</f>
        <v>C</v>
      </c>
      <c r="AF1605" s="10">
        <f t="shared" si="2"/>
        <v>0</v>
      </c>
      <c r="AG1605" s="10">
        <f t="shared" si="3"/>
        <v>0</v>
      </c>
      <c r="AH1605" s="10">
        <f t="shared" si="4"/>
        <v>1</v>
      </c>
      <c r="AI1605" s="10">
        <f t="shared" si="5"/>
        <v>0</v>
      </c>
      <c r="AJ1605" s="9">
        <f>ROUNDUP(SUM(VLOOKUP(F1605,'Pontuação 3.0'!A$2:B$11,2,FALSE),VLOOKUP(E1605,'Pontuação 3.0'!C$2:D$11,2,FALSE),VLOOKUP(H1605,'Pontuação 3.0'!I$2:J$11,2,FALSE),VLOOKUP(J1605,'Pontuação 3.0'!G$2:H$11,2,FALSE),VLOOKUP(G1605,'Pontuação 3.0'!E$2:F$11,2,FALSE),VLOOKUP(K1605,'Pontuação 3.0'!K$2:L$11,2,FALSE),VLOOKUP(L1605,'Pontuação 3.0'!M$2:N$13,2,FALSE)),0)</f>
        <v>2470</v>
      </c>
      <c r="AK1605" s="9">
        <f t="shared" si="6"/>
        <v>247</v>
      </c>
      <c r="AL1605" s="9" t="str">
        <f t="array" ref="AL1605">IFERROR(INDEX('Pontuação 3.0'!G$13:G$191, MATCH(AK1605, 'Pontuação 3.0'!F$13:F$191, 0)), "Faixa Indefinida")</f>
        <v>A</v>
      </c>
      <c r="AM1605" s="9">
        <f t="shared" si="7"/>
        <v>1</v>
      </c>
      <c r="AN1605" s="9">
        <f t="shared" si="8"/>
        <v>0</v>
      </c>
      <c r="AO1605" s="9">
        <f t="shared" si="9"/>
        <v>0</v>
      </c>
      <c r="AP1605" s="9">
        <f t="shared" si="10"/>
        <v>0</v>
      </c>
      <c r="AQ1605" s="8"/>
    </row>
    <row r="1606" ht="15.75" customHeight="1">
      <c r="A1606" s="7">
        <v>45681.0</v>
      </c>
      <c r="B1606" s="8" t="s">
        <v>3620</v>
      </c>
      <c r="C1606" s="8" t="s">
        <v>3621</v>
      </c>
      <c r="D1606" s="11">
        <v>1.8996557845E10</v>
      </c>
      <c r="E1606" s="8" t="s">
        <v>11833</v>
      </c>
      <c r="F1606" s="8" t="s">
        <v>11834</v>
      </c>
      <c r="G1606" s="8" t="s">
        <v>11843</v>
      </c>
      <c r="H1606" s="8" t="s">
        <v>11850</v>
      </c>
      <c r="I1606" s="8" t="s">
        <v>11845</v>
      </c>
      <c r="J1606" s="8" t="s">
        <v>11846</v>
      </c>
      <c r="K1606" s="8" t="s">
        <v>11837</v>
      </c>
      <c r="L1606" s="8" t="s">
        <v>11851</v>
      </c>
      <c r="M1606" s="8" t="s">
        <v>11853</v>
      </c>
      <c r="N1606" s="12" t="s">
        <v>11</v>
      </c>
      <c r="O1606" s="12" t="s">
        <v>13</v>
      </c>
      <c r="P1606" s="12" t="s">
        <v>12</v>
      </c>
      <c r="Q1606" s="12" t="s">
        <v>15</v>
      </c>
      <c r="R1606" s="12" t="s">
        <v>14</v>
      </c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9">
        <f>ROUNDUP(SUM(VLOOKUP(F1606,'Pontuação'!A$2:B$11,2,FALSE),VLOOKUP(E1606,'Pontuação'!C$2:D$11,2,FALSE),VLOOKUP(H1606,'Pontuação'!I$2:J$11,2,FALSE),VLOOKUP(J1606,'Pontuação'!G$2:H$11,2,FALSE),VLOOKUP(L1606,'Pontuação'!M$2:N$13,2,FALSE)),0)</f>
        <v>1541</v>
      </c>
      <c r="AD1606" s="10">
        <f t="shared" si="1"/>
        <v>154</v>
      </c>
      <c r="AE1606" s="10" t="str">
        <f t="array" ref="AE1606">IFERROR(INDEX('Pontuação'!G$13:G$101, MATCH(AD1606, 'Pontuação'!F$13:F$101, 0)), "Faixa Indefinida")</f>
        <v>C</v>
      </c>
      <c r="AF1606" s="10">
        <f t="shared" si="2"/>
        <v>0</v>
      </c>
      <c r="AG1606" s="10">
        <f t="shared" si="3"/>
        <v>0</v>
      </c>
      <c r="AH1606" s="10">
        <f t="shared" si="4"/>
        <v>1</v>
      </c>
      <c r="AI1606" s="10">
        <f t="shared" si="5"/>
        <v>0</v>
      </c>
      <c r="AJ1606" s="9">
        <f>ROUNDUP(SUM(VLOOKUP(F1606,'Pontuação 3.0'!A$2:B$11,2,FALSE),VLOOKUP(E1606,'Pontuação 3.0'!C$2:D$11,2,FALSE),VLOOKUP(H1606,'Pontuação 3.0'!I$2:J$11,2,FALSE),VLOOKUP(J1606,'Pontuação 3.0'!G$2:H$11,2,FALSE),VLOOKUP(G1606,'Pontuação 3.0'!E$2:F$11,2,FALSE),VLOOKUP(K1606,'Pontuação 3.0'!K$2:L$11,2,FALSE),VLOOKUP(L1606,'Pontuação 3.0'!M$2:N$13,2,FALSE)),0)</f>
        <v>1989</v>
      </c>
      <c r="AK1606" s="9">
        <f t="shared" si="6"/>
        <v>199</v>
      </c>
      <c r="AL1606" s="9" t="str">
        <f t="array" ref="AL1606">IFERROR(INDEX('Pontuação 3.0'!G$13:G$191, MATCH(AK1606, 'Pontuação 3.0'!F$13:F$191, 0)), "Faixa Indefinida")</f>
        <v>C</v>
      </c>
      <c r="AM1606" s="9">
        <f t="shared" si="7"/>
        <v>0</v>
      </c>
      <c r="AN1606" s="9">
        <f t="shared" si="8"/>
        <v>0</v>
      </c>
      <c r="AO1606" s="9">
        <f t="shared" si="9"/>
        <v>1</v>
      </c>
      <c r="AP1606" s="9">
        <f t="shared" si="10"/>
        <v>0</v>
      </c>
      <c r="AQ1606" s="8"/>
    </row>
    <row r="1607" ht="15.75" customHeight="1">
      <c r="A1607" s="7">
        <v>45681.0</v>
      </c>
      <c r="B1607" s="8" t="s">
        <v>3622</v>
      </c>
      <c r="C1607" s="8" t="s">
        <v>3623</v>
      </c>
      <c r="D1607" s="13" t="s">
        <v>11949</v>
      </c>
      <c r="E1607" s="8" t="s">
        <v>11833</v>
      </c>
      <c r="F1607" s="8" t="s">
        <v>11863</v>
      </c>
      <c r="G1607" s="8" t="s">
        <v>11867</v>
      </c>
      <c r="H1607" s="8" t="s">
        <v>11856</v>
      </c>
      <c r="I1607" s="8" t="s">
        <v>11837</v>
      </c>
      <c r="J1607" s="8" t="s">
        <v>11846</v>
      </c>
      <c r="K1607" s="8" t="s">
        <v>11837</v>
      </c>
      <c r="L1607" s="8" t="s">
        <v>11851</v>
      </c>
      <c r="M1607" s="8" t="s">
        <v>11848</v>
      </c>
      <c r="N1607" s="12" t="s">
        <v>11</v>
      </c>
      <c r="O1607" s="12" t="s">
        <v>13</v>
      </c>
      <c r="P1607" s="12" t="s">
        <v>37</v>
      </c>
      <c r="Q1607" s="12" t="s">
        <v>116</v>
      </c>
      <c r="R1607" s="12" t="s">
        <v>20</v>
      </c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9">
        <f>ROUNDUP(SUM(VLOOKUP(F1607,'Pontuação'!A$2:B$11,2,FALSE),VLOOKUP(E1607,'Pontuação'!C$2:D$11,2,FALSE),VLOOKUP(H1607,'Pontuação'!I$2:J$11,2,FALSE),VLOOKUP(J1607,'Pontuação'!G$2:H$11,2,FALSE),VLOOKUP(L1607,'Pontuação'!M$2:N$13,2,FALSE)),0)</f>
        <v>1410</v>
      </c>
      <c r="AD1607" s="10">
        <f t="shared" si="1"/>
        <v>141</v>
      </c>
      <c r="AE1607" s="10" t="str">
        <f t="array" ref="AE1607">IFERROR(INDEX('Pontuação'!G$13:G$101, MATCH(AD1607, 'Pontuação'!F$13:F$101, 0)), "Faixa Indefinida")</f>
        <v>D</v>
      </c>
      <c r="AF1607" s="10">
        <f t="shared" si="2"/>
        <v>0</v>
      </c>
      <c r="AG1607" s="10">
        <f t="shared" si="3"/>
        <v>0</v>
      </c>
      <c r="AH1607" s="10">
        <f t="shared" si="4"/>
        <v>0</v>
      </c>
      <c r="AI1607" s="10">
        <f t="shared" si="5"/>
        <v>1</v>
      </c>
      <c r="AJ1607" s="9">
        <f>ROUNDUP(SUM(VLOOKUP(F1607,'Pontuação 3.0'!A$2:B$11,2,FALSE),VLOOKUP(E1607,'Pontuação 3.0'!C$2:D$11,2,FALSE),VLOOKUP(H1607,'Pontuação 3.0'!I$2:J$11,2,FALSE),VLOOKUP(J1607,'Pontuação 3.0'!G$2:H$11,2,FALSE),VLOOKUP(G1607,'Pontuação 3.0'!E$2:F$11,2,FALSE),VLOOKUP(K1607,'Pontuação 3.0'!K$2:L$11,2,FALSE),VLOOKUP(L1607,'Pontuação 3.0'!M$2:N$13,2,FALSE)),0)</f>
        <v>1602</v>
      </c>
      <c r="AK1607" s="9">
        <f t="shared" si="6"/>
        <v>160</v>
      </c>
      <c r="AL1607" s="9" t="str">
        <f t="array" ref="AL1607">IFERROR(INDEX('Pontuação 3.0'!G$13:G$191, MATCH(AK1607, 'Pontuação 3.0'!F$13:F$191, 0)), "Faixa Indefinida")</f>
        <v>D</v>
      </c>
      <c r="AM1607" s="9">
        <f t="shared" si="7"/>
        <v>0</v>
      </c>
      <c r="AN1607" s="9">
        <f t="shared" si="8"/>
        <v>0</v>
      </c>
      <c r="AO1607" s="9">
        <f t="shared" si="9"/>
        <v>0</v>
      </c>
      <c r="AP1607" s="9">
        <f t="shared" si="10"/>
        <v>1</v>
      </c>
      <c r="AQ1607" s="8"/>
    </row>
    <row r="1608" ht="15.75" customHeight="1">
      <c r="A1608" s="7">
        <v>45681.0</v>
      </c>
      <c r="B1608" s="8" t="s">
        <v>3628</v>
      </c>
      <c r="C1608" s="8" t="s">
        <v>3629</v>
      </c>
      <c r="D1608" s="13" t="s">
        <v>11950</v>
      </c>
      <c r="E1608" s="8" t="s">
        <v>11833</v>
      </c>
      <c r="F1608" s="8" t="s">
        <v>11842</v>
      </c>
      <c r="G1608" s="8" t="s">
        <v>11843</v>
      </c>
      <c r="H1608" s="8" t="s">
        <v>11856</v>
      </c>
      <c r="I1608" s="8" t="s">
        <v>11837</v>
      </c>
      <c r="J1608" s="8" t="s">
        <v>11846</v>
      </c>
      <c r="K1608" s="8" t="s">
        <v>11837</v>
      </c>
      <c r="L1608" s="8" t="s">
        <v>11851</v>
      </c>
      <c r="M1608" s="8" t="s">
        <v>11849</v>
      </c>
      <c r="N1608" s="12" t="s">
        <v>11</v>
      </c>
      <c r="O1608" s="12" t="s">
        <v>13</v>
      </c>
      <c r="P1608" s="12" t="s">
        <v>261</v>
      </c>
      <c r="Q1608" s="12" t="s">
        <v>15</v>
      </c>
      <c r="R1608" s="12" t="s">
        <v>20</v>
      </c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9">
        <f>ROUNDUP(SUM(VLOOKUP(F1608,'Pontuação'!A$2:B$11,2,FALSE),VLOOKUP(E1608,'Pontuação'!C$2:D$11,2,FALSE),VLOOKUP(H1608,'Pontuação'!I$2:J$11,2,FALSE),VLOOKUP(J1608,'Pontuação'!G$2:H$11,2,FALSE),VLOOKUP(L1608,'Pontuação'!M$2:N$13,2,FALSE)),0)</f>
        <v>1439</v>
      </c>
      <c r="AD1608" s="10">
        <f t="shared" si="1"/>
        <v>144</v>
      </c>
      <c r="AE1608" s="10" t="str">
        <f t="array" ref="AE1608">IFERROR(INDEX('Pontuação'!G$13:G$101, MATCH(AD1608, 'Pontuação'!F$13:F$101, 0)), "Faixa Indefinida")</f>
        <v>D</v>
      </c>
      <c r="AF1608" s="10">
        <f t="shared" si="2"/>
        <v>0</v>
      </c>
      <c r="AG1608" s="10">
        <f t="shared" si="3"/>
        <v>0</v>
      </c>
      <c r="AH1608" s="10">
        <f t="shared" si="4"/>
        <v>0</v>
      </c>
      <c r="AI1608" s="10">
        <f t="shared" si="5"/>
        <v>1</v>
      </c>
      <c r="AJ1608" s="9">
        <f>ROUNDUP(SUM(VLOOKUP(F1608,'Pontuação 3.0'!A$2:B$11,2,FALSE),VLOOKUP(E1608,'Pontuação 3.0'!C$2:D$11,2,FALSE),VLOOKUP(H1608,'Pontuação 3.0'!I$2:J$11,2,FALSE),VLOOKUP(J1608,'Pontuação 3.0'!G$2:H$11,2,FALSE),VLOOKUP(G1608,'Pontuação 3.0'!E$2:F$11,2,FALSE),VLOOKUP(K1608,'Pontuação 3.0'!K$2:L$11,2,FALSE),VLOOKUP(L1608,'Pontuação 3.0'!M$2:N$13,2,FALSE)),0)</f>
        <v>1974</v>
      </c>
      <c r="AK1608" s="9">
        <f t="shared" si="6"/>
        <v>197</v>
      </c>
      <c r="AL1608" s="9" t="str">
        <f t="array" ref="AL1608">IFERROR(INDEX('Pontuação 3.0'!G$13:G$191, MATCH(AK1608, 'Pontuação 3.0'!F$13:F$191, 0)), "Faixa Indefinida")</f>
        <v>C</v>
      </c>
      <c r="AM1608" s="9">
        <f t="shared" si="7"/>
        <v>0</v>
      </c>
      <c r="AN1608" s="9">
        <f t="shared" si="8"/>
        <v>0</v>
      </c>
      <c r="AO1608" s="9">
        <f t="shared" si="9"/>
        <v>1</v>
      </c>
      <c r="AP1608" s="9">
        <f t="shared" si="10"/>
        <v>0</v>
      </c>
      <c r="AQ1608" s="8"/>
    </row>
    <row r="1609" ht="15.75" customHeight="1">
      <c r="A1609" s="7">
        <v>45681.0</v>
      </c>
      <c r="B1609" s="8" t="s">
        <v>3624</v>
      </c>
      <c r="C1609" s="8" t="s">
        <v>3625</v>
      </c>
      <c r="D1609" s="11">
        <v>1.4996533874E10</v>
      </c>
      <c r="E1609" s="8" t="s">
        <v>11833</v>
      </c>
      <c r="F1609" s="8" t="s">
        <v>11834</v>
      </c>
      <c r="G1609" s="8" t="s">
        <v>11843</v>
      </c>
      <c r="H1609" s="8" t="s">
        <v>11844</v>
      </c>
      <c r="I1609" s="8" t="s">
        <v>11837</v>
      </c>
      <c r="J1609" s="8" t="s">
        <v>11852</v>
      </c>
      <c r="K1609" s="8" t="s">
        <v>11837</v>
      </c>
      <c r="L1609" s="8" t="s">
        <v>11840</v>
      </c>
      <c r="M1609" s="8" t="s">
        <v>11853</v>
      </c>
      <c r="N1609" s="12" t="s">
        <v>11</v>
      </c>
      <c r="O1609" s="12" t="s">
        <v>13</v>
      </c>
      <c r="P1609" s="12" t="s">
        <v>318</v>
      </c>
      <c r="Q1609" s="12" t="s">
        <v>44</v>
      </c>
      <c r="R1609" s="12" t="s">
        <v>14</v>
      </c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9">
        <f>ROUNDUP(SUM(VLOOKUP(F1609,'Pontuação'!A$2:B$11,2,FALSE),VLOOKUP(E1609,'Pontuação'!C$2:D$11,2,FALSE),VLOOKUP(H1609,'Pontuação'!I$2:J$11,2,FALSE),VLOOKUP(J1609,'Pontuação'!G$2:H$11,2,FALSE),VLOOKUP(L1609,'Pontuação'!M$2:N$13,2,FALSE)),0)</f>
        <v>1732</v>
      </c>
      <c r="AD1609" s="10">
        <f t="shared" si="1"/>
        <v>173</v>
      </c>
      <c r="AE1609" s="10" t="str">
        <f t="array" ref="AE1609">IFERROR(INDEX('Pontuação'!G$13:G$101, MATCH(AD1609, 'Pontuação'!F$13:F$101, 0)), "Faixa Indefinida")</f>
        <v>B</v>
      </c>
      <c r="AF1609" s="10">
        <f t="shared" si="2"/>
        <v>0</v>
      </c>
      <c r="AG1609" s="10">
        <f t="shared" si="3"/>
        <v>1</v>
      </c>
      <c r="AH1609" s="10">
        <f t="shared" si="4"/>
        <v>0</v>
      </c>
      <c r="AI1609" s="10">
        <f t="shared" si="5"/>
        <v>0</v>
      </c>
      <c r="AJ1609" s="9">
        <f>ROUNDUP(SUM(VLOOKUP(F1609,'Pontuação 3.0'!A$2:B$11,2,FALSE),VLOOKUP(E1609,'Pontuação 3.0'!C$2:D$11,2,FALSE),VLOOKUP(H1609,'Pontuação 3.0'!I$2:J$11,2,FALSE),VLOOKUP(J1609,'Pontuação 3.0'!G$2:H$11,2,FALSE),VLOOKUP(G1609,'Pontuação 3.0'!E$2:F$11,2,FALSE),VLOOKUP(K1609,'Pontuação 3.0'!K$2:L$11,2,FALSE),VLOOKUP(L1609,'Pontuação 3.0'!M$2:N$13,2,FALSE)),0)</f>
        <v>2206</v>
      </c>
      <c r="AK1609" s="9">
        <f t="shared" si="6"/>
        <v>221</v>
      </c>
      <c r="AL1609" s="9" t="str">
        <f t="array" ref="AL1609">IFERROR(INDEX('Pontuação 3.0'!G$13:G$191, MATCH(AK1609, 'Pontuação 3.0'!F$13:F$191, 0)), "Faixa Indefinida")</f>
        <v>B</v>
      </c>
      <c r="AM1609" s="9">
        <f t="shared" si="7"/>
        <v>0</v>
      </c>
      <c r="AN1609" s="9">
        <f t="shared" si="8"/>
        <v>1</v>
      </c>
      <c r="AO1609" s="9">
        <f t="shared" si="9"/>
        <v>0</v>
      </c>
      <c r="AP1609" s="9">
        <f t="shared" si="10"/>
        <v>0</v>
      </c>
      <c r="AQ1609" s="8"/>
    </row>
    <row r="1610" ht="15.75" customHeight="1">
      <c r="A1610" s="7">
        <v>45681.0</v>
      </c>
      <c r="B1610" s="8" t="s">
        <v>3630</v>
      </c>
      <c r="C1610" s="8" t="s">
        <v>3631</v>
      </c>
      <c r="D1610" s="8" t="s">
        <v>3632</v>
      </c>
      <c r="E1610" s="8" t="s">
        <v>11833</v>
      </c>
      <c r="F1610" s="8" t="s">
        <v>11842</v>
      </c>
      <c r="G1610" s="8" t="s">
        <v>11835</v>
      </c>
      <c r="H1610" s="8" t="s">
        <v>11850</v>
      </c>
      <c r="I1610" s="8" t="s">
        <v>11837</v>
      </c>
      <c r="J1610" s="8" t="s">
        <v>11852</v>
      </c>
      <c r="K1610" s="8" t="s">
        <v>11837</v>
      </c>
      <c r="L1610" s="8" t="s">
        <v>11870</v>
      </c>
      <c r="M1610" s="8" t="s">
        <v>11849</v>
      </c>
      <c r="N1610" s="12" t="s">
        <v>11</v>
      </c>
      <c r="O1610" s="12" t="s">
        <v>13</v>
      </c>
      <c r="P1610" s="12" t="s">
        <v>12</v>
      </c>
      <c r="Q1610" s="12" t="s">
        <v>15</v>
      </c>
      <c r="R1610" s="12" t="s">
        <v>14</v>
      </c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9">
        <f>ROUNDUP(SUM(VLOOKUP(F1610,'Pontuação'!A$2:B$11,2,FALSE),VLOOKUP(E1610,'Pontuação'!C$2:D$11,2,FALSE),VLOOKUP(H1610,'Pontuação'!I$2:J$11,2,FALSE),VLOOKUP(J1610,'Pontuação'!G$2:H$11,2,FALSE),VLOOKUP(L1610,'Pontuação'!M$2:N$13,2,FALSE)),0)</f>
        <v>1728</v>
      </c>
      <c r="AD1610" s="10">
        <f t="shared" si="1"/>
        <v>173</v>
      </c>
      <c r="AE1610" s="10" t="str">
        <f t="array" ref="AE1610">IFERROR(INDEX('Pontuação'!G$13:G$101, MATCH(AD1610, 'Pontuação'!F$13:F$101, 0)), "Faixa Indefinida")</f>
        <v>B</v>
      </c>
      <c r="AF1610" s="10">
        <f t="shared" si="2"/>
        <v>0</v>
      </c>
      <c r="AG1610" s="10">
        <f t="shared" si="3"/>
        <v>1</v>
      </c>
      <c r="AH1610" s="10">
        <f t="shared" si="4"/>
        <v>0</v>
      </c>
      <c r="AI1610" s="10">
        <f t="shared" si="5"/>
        <v>0</v>
      </c>
      <c r="AJ1610" s="9">
        <f>ROUNDUP(SUM(VLOOKUP(F1610,'Pontuação 3.0'!A$2:B$11,2,FALSE),VLOOKUP(E1610,'Pontuação 3.0'!C$2:D$11,2,FALSE),VLOOKUP(H1610,'Pontuação 3.0'!I$2:J$11,2,FALSE),VLOOKUP(J1610,'Pontuação 3.0'!G$2:H$11,2,FALSE),VLOOKUP(G1610,'Pontuação 3.0'!E$2:F$11,2,FALSE),VLOOKUP(K1610,'Pontuação 3.0'!K$2:L$11,2,FALSE),VLOOKUP(L1610,'Pontuação 3.0'!M$2:N$13,2,FALSE)),0)</f>
        <v>2328</v>
      </c>
      <c r="AK1610" s="9">
        <f t="shared" si="6"/>
        <v>233</v>
      </c>
      <c r="AL1610" s="9" t="str">
        <f t="array" ref="AL1610">IFERROR(INDEX('Pontuação 3.0'!G$13:G$191, MATCH(AK1610, 'Pontuação 3.0'!F$13:F$191, 0)), "Faixa Indefinida")</f>
        <v>B</v>
      </c>
      <c r="AM1610" s="9">
        <f t="shared" si="7"/>
        <v>0</v>
      </c>
      <c r="AN1610" s="9">
        <f t="shared" si="8"/>
        <v>1</v>
      </c>
      <c r="AO1610" s="9">
        <f t="shared" si="9"/>
        <v>0</v>
      </c>
      <c r="AP1610" s="9">
        <f t="shared" si="10"/>
        <v>0</v>
      </c>
      <c r="AQ1610" s="8"/>
    </row>
    <row r="1611" ht="15.75" customHeight="1">
      <c r="A1611" s="7">
        <v>45681.0</v>
      </c>
      <c r="B1611" s="8" t="s">
        <v>3642</v>
      </c>
      <c r="C1611" s="8" t="s">
        <v>3643</v>
      </c>
      <c r="D1611" s="11">
        <v>7.191241146E9</v>
      </c>
      <c r="E1611" s="8" t="s">
        <v>11833</v>
      </c>
      <c r="F1611" s="8" t="s">
        <v>11842</v>
      </c>
      <c r="G1611" s="8" t="s">
        <v>11843</v>
      </c>
      <c r="H1611" s="8" t="s">
        <v>11865</v>
      </c>
      <c r="I1611" s="8" t="s">
        <v>11845</v>
      </c>
      <c r="J1611" s="8" t="s">
        <v>11846</v>
      </c>
      <c r="K1611" s="8" t="s">
        <v>11837</v>
      </c>
      <c r="L1611" s="8" t="s">
        <v>11851</v>
      </c>
      <c r="M1611" s="8" t="s">
        <v>11841</v>
      </c>
      <c r="N1611" s="12" t="s">
        <v>11</v>
      </c>
      <c r="O1611" s="12" t="s">
        <v>13</v>
      </c>
      <c r="P1611" s="12" t="s">
        <v>99</v>
      </c>
      <c r="Q1611" s="12" t="s">
        <v>15</v>
      </c>
      <c r="R1611" s="12" t="s">
        <v>20</v>
      </c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9">
        <f>ROUNDUP(SUM(VLOOKUP(F1611,'Pontuação'!A$2:B$11,2,FALSE),VLOOKUP(E1611,'Pontuação'!C$2:D$11,2,FALSE),VLOOKUP(H1611,'Pontuação'!I$2:J$11,2,FALSE),VLOOKUP(J1611,'Pontuação'!G$2:H$11,2,FALSE),VLOOKUP(L1611,'Pontuação'!M$2:N$13,2,FALSE)),0)</f>
        <v>1579</v>
      </c>
      <c r="AD1611" s="10">
        <f t="shared" si="1"/>
        <v>158</v>
      </c>
      <c r="AE1611" s="10" t="str">
        <f t="array" ref="AE1611">IFERROR(INDEX('Pontuação'!G$13:G$101, MATCH(AD1611, 'Pontuação'!F$13:F$101, 0)), "Faixa Indefinida")</f>
        <v>C</v>
      </c>
      <c r="AF1611" s="10">
        <f t="shared" si="2"/>
        <v>0</v>
      </c>
      <c r="AG1611" s="10">
        <f t="shared" si="3"/>
        <v>0</v>
      </c>
      <c r="AH1611" s="10">
        <f t="shared" si="4"/>
        <v>1</v>
      </c>
      <c r="AI1611" s="10">
        <f t="shared" si="5"/>
        <v>0</v>
      </c>
      <c r="AJ1611" s="9">
        <f>ROUNDUP(SUM(VLOOKUP(F1611,'Pontuação 3.0'!A$2:B$11,2,FALSE),VLOOKUP(E1611,'Pontuação 3.0'!C$2:D$11,2,FALSE),VLOOKUP(H1611,'Pontuação 3.0'!I$2:J$11,2,FALSE),VLOOKUP(J1611,'Pontuação 3.0'!G$2:H$11,2,FALSE),VLOOKUP(G1611,'Pontuação 3.0'!E$2:F$11,2,FALSE),VLOOKUP(K1611,'Pontuação 3.0'!K$2:L$11,2,FALSE),VLOOKUP(L1611,'Pontuação 3.0'!M$2:N$13,2,FALSE)),0)</f>
        <v>2058</v>
      </c>
      <c r="AK1611" s="9">
        <f t="shared" si="6"/>
        <v>206</v>
      </c>
      <c r="AL1611" s="9" t="str">
        <f t="array" ref="AL1611">IFERROR(INDEX('Pontuação 3.0'!G$13:G$191, MATCH(AK1611, 'Pontuação 3.0'!F$13:F$191, 0)), "Faixa Indefinida")</f>
        <v>C</v>
      </c>
      <c r="AM1611" s="9">
        <f t="shared" si="7"/>
        <v>0</v>
      </c>
      <c r="AN1611" s="9">
        <f t="shared" si="8"/>
        <v>0</v>
      </c>
      <c r="AO1611" s="9">
        <f t="shared" si="9"/>
        <v>1</v>
      </c>
      <c r="AP1611" s="9">
        <f t="shared" si="10"/>
        <v>0</v>
      </c>
      <c r="AQ1611" s="8"/>
    </row>
    <row r="1612" ht="15.75" customHeight="1">
      <c r="A1612" s="7">
        <v>45681.0</v>
      </c>
      <c r="B1612" s="8" t="s">
        <v>3635</v>
      </c>
      <c r="C1612" s="8" t="s">
        <v>3636</v>
      </c>
      <c r="D1612" s="11">
        <v>1.5998031787E10</v>
      </c>
      <c r="E1612" s="8" t="s">
        <v>11833</v>
      </c>
      <c r="F1612" s="8" t="s">
        <v>11842</v>
      </c>
      <c r="G1612" s="8" t="s">
        <v>11843</v>
      </c>
      <c r="H1612" s="8" t="s">
        <v>11850</v>
      </c>
      <c r="I1612" s="8" t="s">
        <v>11837</v>
      </c>
      <c r="J1612" s="8" t="s">
        <v>11846</v>
      </c>
      <c r="K1612" s="8" t="s">
        <v>11837</v>
      </c>
      <c r="L1612" s="8" t="s">
        <v>11840</v>
      </c>
      <c r="M1612" s="8" t="s">
        <v>11849</v>
      </c>
      <c r="N1612" s="12" t="s">
        <v>11</v>
      </c>
      <c r="O1612" s="12" t="s">
        <v>13</v>
      </c>
      <c r="P1612" s="12" t="s">
        <v>23</v>
      </c>
      <c r="Q1612" s="12" t="s">
        <v>15</v>
      </c>
      <c r="R1612" s="12" t="s">
        <v>20</v>
      </c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9">
        <f>ROUNDUP(SUM(VLOOKUP(F1612,'Pontuação'!A$2:B$11,2,FALSE),VLOOKUP(E1612,'Pontuação'!C$2:D$11,2,FALSE),VLOOKUP(H1612,'Pontuação'!I$2:J$11,2,FALSE),VLOOKUP(J1612,'Pontuação'!G$2:H$11,2,FALSE),VLOOKUP(L1612,'Pontuação'!M$2:N$13,2,FALSE)),0)</f>
        <v>1597</v>
      </c>
      <c r="AD1612" s="10">
        <f t="shared" si="1"/>
        <v>160</v>
      </c>
      <c r="AE1612" s="10" t="str">
        <f t="array" ref="AE1612">IFERROR(INDEX('Pontuação'!G$13:G$101, MATCH(AD1612, 'Pontuação'!F$13:F$101, 0)), "Faixa Indefinida")</f>
        <v>C</v>
      </c>
      <c r="AF1612" s="10">
        <f t="shared" si="2"/>
        <v>0</v>
      </c>
      <c r="AG1612" s="10">
        <f t="shared" si="3"/>
        <v>0</v>
      </c>
      <c r="AH1612" s="10">
        <f t="shared" si="4"/>
        <v>1</v>
      </c>
      <c r="AI1612" s="10">
        <f t="shared" si="5"/>
        <v>0</v>
      </c>
      <c r="AJ1612" s="9">
        <f>ROUNDUP(SUM(VLOOKUP(F1612,'Pontuação 3.0'!A$2:B$11,2,FALSE),VLOOKUP(E1612,'Pontuação 3.0'!C$2:D$11,2,FALSE),VLOOKUP(H1612,'Pontuação 3.0'!I$2:J$11,2,FALSE),VLOOKUP(J1612,'Pontuação 3.0'!G$2:H$11,2,FALSE),VLOOKUP(G1612,'Pontuação 3.0'!E$2:F$11,2,FALSE),VLOOKUP(K1612,'Pontuação 3.0'!K$2:L$11,2,FALSE),VLOOKUP(L1612,'Pontuação 3.0'!M$2:N$13,2,FALSE)),0)</f>
        <v>2100</v>
      </c>
      <c r="AK1612" s="9">
        <f t="shared" si="6"/>
        <v>210</v>
      </c>
      <c r="AL1612" s="9" t="str">
        <f t="array" ref="AL1612">IFERROR(INDEX('Pontuação 3.0'!G$13:G$191, MATCH(AK1612, 'Pontuação 3.0'!F$13:F$191, 0)), "Faixa Indefinida")</f>
        <v>C</v>
      </c>
      <c r="AM1612" s="9">
        <f t="shared" si="7"/>
        <v>0</v>
      </c>
      <c r="AN1612" s="9">
        <f t="shared" si="8"/>
        <v>0</v>
      </c>
      <c r="AO1612" s="9">
        <f t="shared" si="9"/>
        <v>1</v>
      </c>
      <c r="AP1612" s="9">
        <f t="shared" si="10"/>
        <v>0</v>
      </c>
      <c r="AQ1612" s="8"/>
    </row>
    <row r="1613" ht="15.75" customHeight="1">
      <c r="A1613" s="7">
        <v>45681.0</v>
      </c>
      <c r="B1613" s="8" t="s">
        <v>3633</v>
      </c>
      <c r="C1613" s="8" t="s">
        <v>3634</v>
      </c>
      <c r="D1613" s="11">
        <v>6.9981213659E10</v>
      </c>
      <c r="E1613" s="8" t="s">
        <v>11833</v>
      </c>
      <c r="F1613" s="8" t="s">
        <v>11842</v>
      </c>
      <c r="G1613" s="8" t="s">
        <v>11843</v>
      </c>
      <c r="H1613" s="8" t="s">
        <v>11836</v>
      </c>
      <c r="I1613" s="8" t="s">
        <v>11845</v>
      </c>
      <c r="J1613" s="8" t="s">
        <v>11846</v>
      </c>
      <c r="K1613" s="8" t="s">
        <v>11837</v>
      </c>
      <c r="L1613" s="8" t="s">
        <v>11847</v>
      </c>
      <c r="M1613" s="8" t="s">
        <v>11848</v>
      </c>
      <c r="N1613" s="12" t="s">
        <v>11</v>
      </c>
      <c r="O1613" s="12" t="s">
        <v>13</v>
      </c>
      <c r="P1613" s="12" t="s">
        <v>12</v>
      </c>
      <c r="Q1613" s="12" t="s">
        <v>15</v>
      </c>
      <c r="R1613" s="12" t="s">
        <v>14</v>
      </c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9">
        <f>ROUNDUP(SUM(VLOOKUP(F1613,'Pontuação'!A$2:B$11,2,FALSE),VLOOKUP(E1613,'Pontuação'!C$2:D$11,2,FALSE),VLOOKUP(H1613,'Pontuação'!I$2:J$11,2,FALSE),VLOOKUP(J1613,'Pontuação'!G$2:H$11,2,FALSE),VLOOKUP(L1613,'Pontuação'!M$2:N$13,2,FALSE)),0)</f>
        <v>1501</v>
      </c>
      <c r="AD1613" s="10">
        <f t="shared" si="1"/>
        <v>150</v>
      </c>
      <c r="AE1613" s="10" t="str">
        <f t="array" ref="AE1613">IFERROR(INDEX('Pontuação'!G$13:G$101, MATCH(AD1613, 'Pontuação'!F$13:F$101, 0)), "Faixa Indefinida")</f>
        <v>C</v>
      </c>
      <c r="AF1613" s="10">
        <f t="shared" si="2"/>
        <v>0</v>
      </c>
      <c r="AG1613" s="10">
        <f t="shared" si="3"/>
        <v>0</v>
      </c>
      <c r="AH1613" s="10">
        <f t="shared" si="4"/>
        <v>1</v>
      </c>
      <c r="AI1613" s="10">
        <f t="shared" si="5"/>
        <v>0</v>
      </c>
      <c r="AJ1613" s="9">
        <f>ROUNDUP(SUM(VLOOKUP(F1613,'Pontuação 3.0'!A$2:B$11,2,FALSE),VLOOKUP(E1613,'Pontuação 3.0'!C$2:D$11,2,FALSE),VLOOKUP(H1613,'Pontuação 3.0'!I$2:J$11,2,FALSE),VLOOKUP(J1613,'Pontuação 3.0'!G$2:H$11,2,FALSE),VLOOKUP(G1613,'Pontuação 3.0'!E$2:F$11,2,FALSE),VLOOKUP(K1613,'Pontuação 3.0'!K$2:L$11,2,FALSE),VLOOKUP(L1613,'Pontuação 3.0'!M$2:N$13,2,FALSE)),0)</f>
        <v>2100</v>
      </c>
      <c r="AK1613" s="9">
        <f t="shared" si="6"/>
        <v>210</v>
      </c>
      <c r="AL1613" s="9" t="str">
        <f t="array" ref="AL1613">IFERROR(INDEX('Pontuação 3.0'!G$13:G$191, MATCH(AK1613, 'Pontuação 3.0'!F$13:F$191, 0)), "Faixa Indefinida")</f>
        <v>C</v>
      </c>
      <c r="AM1613" s="9">
        <f t="shared" si="7"/>
        <v>0</v>
      </c>
      <c r="AN1613" s="9">
        <f t="shared" si="8"/>
        <v>0</v>
      </c>
      <c r="AO1613" s="9">
        <f t="shared" si="9"/>
        <v>1</v>
      </c>
      <c r="AP1613" s="9">
        <f t="shared" si="10"/>
        <v>0</v>
      </c>
      <c r="AQ1613" s="8"/>
    </row>
    <row r="1614" ht="15.75" customHeight="1">
      <c r="A1614" s="7">
        <v>45681.0</v>
      </c>
      <c r="B1614" s="8" t="s">
        <v>3637</v>
      </c>
      <c r="C1614" s="8" t="s">
        <v>3638</v>
      </c>
      <c r="D1614" s="8" t="s">
        <v>3639</v>
      </c>
      <c r="E1614" s="8" t="s">
        <v>11868</v>
      </c>
      <c r="F1614" s="8" t="s">
        <v>11834</v>
      </c>
      <c r="G1614" s="8" t="s">
        <v>11835</v>
      </c>
      <c r="H1614" s="8" t="s">
        <v>11844</v>
      </c>
      <c r="I1614" s="8" t="s">
        <v>11837</v>
      </c>
      <c r="J1614" s="8" t="s">
        <v>11846</v>
      </c>
      <c r="K1614" s="8" t="s">
        <v>11839</v>
      </c>
      <c r="L1614" s="8" t="s">
        <v>11857</v>
      </c>
      <c r="M1614" s="8" t="s">
        <v>11849</v>
      </c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9">
        <f>ROUNDUP(SUM(VLOOKUP(F1614,'Pontuação'!A$2:B$11,2,FALSE),VLOOKUP(E1614,'Pontuação'!C$2:D$11,2,FALSE),VLOOKUP(H1614,'Pontuação'!I$2:J$11,2,FALSE),VLOOKUP(J1614,'Pontuação'!G$2:H$11,2,FALSE),VLOOKUP(L1614,'Pontuação'!M$2:N$13,2,FALSE)),0)</f>
        <v>1550</v>
      </c>
      <c r="AD1614" s="10">
        <f t="shared" si="1"/>
        <v>155</v>
      </c>
      <c r="AE1614" s="10" t="str">
        <f t="array" ref="AE1614">IFERROR(INDEX('Pontuação'!G$13:G$101, MATCH(AD1614, 'Pontuação'!F$13:F$101, 0)), "Faixa Indefinida")</f>
        <v>C</v>
      </c>
      <c r="AF1614" s="10">
        <f t="shared" si="2"/>
        <v>0</v>
      </c>
      <c r="AG1614" s="10">
        <f t="shared" si="3"/>
        <v>0</v>
      </c>
      <c r="AH1614" s="10">
        <f t="shared" si="4"/>
        <v>1</v>
      </c>
      <c r="AI1614" s="10">
        <f t="shared" si="5"/>
        <v>0</v>
      </c>
      <c r="AJ1614" s="9">
        <f>ROUNDUP(SUM(VLOOKUP(F1614,'Pontuação 3.0'!A$2:B$11,2,FALSE),VLOOKUP(E1614,'Pontuação 3.0'!C$2:D$11,2,FALSE),VLOOKUP(H1614,'Pontuação 3.0'!I$2:J$11,2,FALSE),VLOOKUP(J1614,'Pontuação 3.0'!G$2:H$11,2,FALSE),VLOOKUP(G1614,'Pontuação 3.0'!E$2:F$11,2,FALSE),VLOOKUP(K1614,'Pontuação 3.0'!K$2:L$11,2,FALSE),VLOOKUP(L1614,'Pontuação 3.0'!M$2:N$13,2,FALSE)),0)</f>
        <v>2137</v>
      </c>
      <c r="AK1614" s="9">
        <f t="shared" si="6"/>
        <v>214</v>
      </c>
      <c r="AL1614" s="9" t="str">
        <f t="array" ref="AL1614">IFERROR(INDEX('Pontuação 3.0'!G$13:G$191, MATCH(AK1614, 'Pontuação 3.0'!F$13:F$191, 0)), "Faixa Indefinida")</f>
        <v>B</v>
      </c>
      <c r="AM1614" s="9">
        <f t="shared" si="7"/>
        <v>0</v>
      </c>
      <c r="AN1614" s="9">
        <f t="shared" si="8"/>
        <v>1</v>
      </c>
      <c r="AO1614" s="9">
        <f t="shared" si="9"/>
        <v>0</v>
      </c>
      <c r="AP1614" s="9">
        <f t="shared" si="10"/>
        <v>0</v>
      </c>
      <c r="AQ1614" s="8"/>
    </row>
    <row r="1615" ht="15.75" customHeight="1">
      <c r="A1615" s="7">
        <v>45681.0</v>
      </c>
      <c r="B1615" s="8" t="s">
        <v>3644</v>
      </c>
      <c r="C1615" s="8" t="s">
        <v>3645</v>
      </c>
      <c r="D1615" s="8" t="s">
        <v>3646</v>
      </c>
      <c r="E1615" s="8" t="s">
        <v>11833</v>
      </c>
      <c r="F1615" s="8" t="s">
        <v>11842</v>
      </c>
      <c r="G1615" s="8" t="s">
        <v>11843</v>
      </c>
      <c r="H1615" s="8" t="s">
        <v>11844</v>
      </c>
      <c r="I1615" s="8" t="s">
        <v>11837</v>
      </c>
      <c r="J1615" s="8" t="s">
        <v>11838</v>
      </c>
      <c r="K1615" s="8" t="s">
        <v>11837</v>
      </c>
      <c r="L1615" s="8" t="s">
        <v>11851</v>
      </c>
      <c r="M1615" s="8" t="s">
        <v>11853</v>
      </c>
      <c r="N1615" s="12" t="s">
        <v>11</v>
      </c>
      <c r="O1615" s="12" t="s">
        <v>13</v>
      </c>
      <c r="P1615" s="12" t="s">
        <v>37</v>
      </c>
      <c r="Q1615" s="12" t="s">
        <v>116</v>
      </c>
      <c r="R1615" s="12" t="s">
        <v>20</v>
      </c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9">
        <f>ROUNDUP(SUM(VLOOKUP(F1615,'Pontuação'!A$2:B$11,2,FALSE),VLOOKUP(E1615,'Pontuação'!C$2:D$11,2,FALSE),VLOOKUP(H1615,'Pontuação'!I$2:J$11,2,FALSE),VLOOKUP(J1615,'Pontuação'!G$2:H$11,2,FALSE),VLOOKUP(L1615,'Pontuação'!M$2:N$13,2,FALSE)),0)</f>
        <v>1873</v>
      </c>
      <c r="AD1615" s="10">
        <f t="shared" si="1"/>
        <v>187</v>
      </c>
      <c r="AE1615" s="10" t="str">
        <f t="array" ref="AE1615">IFERROR(INDEX('Pontuação'!G$13:G$101, MATCH(AD1615, 'Pontuação'!F$13:F$101, 0)), "Faixa Indefinida")</f>
        <v>A</v>
      </c>
      <c r="AF1615" s="10">
        <f t="shared" si="2"/>
        <v>1</v>
      </c>
      <c r="AG1615" s="10">
        <f t="shared" si="3"/>
        <v>0</v>
      </c>
      <c r="AH1615" s="10">
        <f t="shared" si="4"/>
        <v>0</v>
      </c>
      <c r="AI1615" s="10">
        <f t="shared" si="5"/>
        <v>0</v>
      </c>
      <c r="AJ1615" s="9">
        <f>ROUNDUP(SUM(VLOOKUP(F1615,'Pontuação 3.0'!A$2:B$11,2,FALSE),VLOOKUP(E1615,'Pontuação 3.0'!C$2:D$11,2,FALSE),VLOOKUP(H1615,'Pontuação 3.0'!I$2:J$11,2,FALSE),VLOOKUP(J1615,'Pontuação 3.0'!G$2:H$11,2,FALSE),VLOOKUP(G1615,'Pontuação 3.0'!E$2:F$11,2,FALSE),VLOOKUP(K1615,'Pontuação 3.0'!K$2:L$11,2,FALSE),VLOOKUP(L1615,'Pontuação 3.0'!M$2:N$13,2,FALSE)),0)</f>
        <v>2484</v>
      </c>
      <c r="AK1615" s="9">
        <f t="shared" si="6"/>
        <v>248</v>
      </c>
      <c r="AL1615" s="9" t="str">
        <f t="array" ref="AL1615">IFERROR(INDEX('Pontuação 3.0'!G$13:G$191, MATCH(AK1615, 'Pontuação 3.0'!F$13:F$191, 0)), "Faixa Indefinida")</f>
        <v>A</v>
      </c>
      <c r="AM1615" s="9">
        <f t="shared" si="7"/>
        <v>1</v>
      </c>
      <c r="AN1615" s="9">
        <f t="shared" si="8"/>
        <v>0</v>
      </c>
      <c r="AO1615" s="9">
        <f t="shared" si="9"/>
        <v>0</v>
      </c>
      <c r="AP1615" s="9">
        <f t="shared" si="10"/>
        <v>0</v>
      </c>
      <c r="AQ1615" s="8"/>
    </row>
    <row r="1616" ht="15.75" customHeight="1">
      <c r="A1616" s="7">
        <v>45681.0</v>
      </c>
      <c r="B1616" s="8" t="s">
        <v>3647</v>
      </c>
      <c r="C1616" s="8" t="s">
        <v>3648</v>
      </c>
      <c r="D1616" s="11">
        <v>1.2991620907E10</v>
      </c>
      <c r="E1616" s="8" t="s">
        <v>11833</v>
      </c>
      <c r="F1616" s="8" t="s">
        <v>11861</v>
      </c>
      <c r="G1616" s="8" t="s">
        <v>11855</v>
      </c>
      <c r="H1616" s="8" t="s">
        <v>11856</v>
      </c>
      <c r="I1616" s="8" t="s">
        <v>11837</v>
      </c>
      <c r="J1616" s="8" t="s">
        <v>11852</v>
      </c>
      <c r="K1616" s="8" t="s">
        <v>11837</v>
      </c>
      <c r="L1616" s="8" t="s">
        <v>11851</v>
      </c>
      <c r="M1616" s="8" t="s">
        <v>11853</v>
      </c>
      <c r="N1616" s="12" t="s">
        <v>11</v>
      </c>
      <c r="O1616" s="12" t="s">
        <v>13</v>
      </c>
      <c r="P1616" s="12" t="s">
        <v>27</v>
      </c>
      <c r="Q1616" s="12" t="s">
        <v>15</v>
      </c>
      <c r="R1616" s="12" t="s">
        <v>20</v>
      </c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9">
        <f>ROUNDUP(SUM(VLOOKUP(F1616,'Pontuação'!A$2:B$11,2,FALSE),VLOOKUP(E1616,'Pontuação'!C$2:D$11,2,FALSE),VLOOKUP(H1616,'Pontuação'!I$2:J$11,2,FALSE),VLOOKUP(J1616,'Pontuação'!G$2:H$11,2,FALSE),VLOOKUP(L1616,'Pontuação'!M$2:N$13,2,FALSE)),0)</f>
        <v>1299</v>
      </c>
      <c r="AD1616" s="10">
        <f t="shared" si="1"/>
        <v>130</v>
      </c>
      <c r="AE1616" s="10" t="str">
        <f t="array" ref="AE1616">IFERROR(INDEX('Pontuação'!G$13:G$101, MATCH(AD1616, 'Pontuação'!F$13:F$101, 0)), "Faixa Indefinida")</f>
        <v>D</v>
      </c>
      <c r="AF1616" s="10">
        <f t="shared" si="2"/>
        <v>0</v>
      </c>
      <c r="AG1616" s="10">
        <f t="shared" si="3"/>
        <v>0</v>
      </c>
      <c r="AH1616" s="10">
        <f t="shared" si="4"/>
        <v>0</v>
      </c>
      <c r="AI1616" s="10">
        <f t="shared" si="5"/>
        <v>1</v>
      </c>
      <c r="AJ1616" s="9">
        <f>ROUNDUP(SUM(VLOOKUP(F1616,'Pontuação 3.0'!A$2:B$11,2,FALSE),VLOOKUP(E1616,'Pontuação 3.0'!C$2:D$11,2,FALSE),VLOOKUP(H1616,'Pontuação 3.0'!I$2:J$11,2,FALSE),VLOOKUP(J1616,'Pontuação 3.0'!G$2:H$11,2,FALSE),VLOOKUP(G1616,'Pontuação 3.0'!E$2:F$11,2,FALSE),VLOOKUP(K1616,'Pontuação 3.0'!K$2:L$11,2,FALSE),VLOOKUP(L1616,'Pontuação 3.0'!M$2:N$13,2,FALSE)),0)</f>
        <v>1871</v>
      </c>
      <c r="AK1616" s="9">
        <f t="shared" si="6"/>
        <v>187</v>
      </c>
      <c r="AL1616" s="9" t="str">
        <f t="array" ref="AL1616">IFERROR(INDEX('Pontuação 3.0'!G$13:G$191, MATCH(AK1616, 'Pontuação 3.0'!F$13:F$191, 0)), "Faixa Indefinida")</f>
        <v>D</v>
      </c>
      <c r="AM1616" s="9">
        <f t="shared" si="7"/>
        <v>0</v>
      </c>
      <c r="AN1616" s="9">
        <f t="shared" si="8"/>
        <v>0</v>
      </c>
      <c r="AO1616" s="9">
        <f t="shared" si="9"/>
        <v>0</v>
      </c>
      <c r="AP1616" s="9">
        <f t="shared" si="10"/>
        <v>1</v>
      </c>
      <c r="AQ1616" s="8"/>
    </row>
    <row r="1617" ht="15.75" customHeight="1">
      <c r="A1617" s="7">
        <v>45681.0</v>
      </c>
      <c r="B1617" s="8" t="s">
        <v>3644</v>
      </c>
      <c r="C1617" s="8" t="s">
        <v>3645</v>
      </c>
      <c r="D1617" s="8" t="s">
        <v>3646</v>
      </c>
      <c r="E1617" s="8" t="s">
        <v>11833</v>
      </c>
      <c r="F1617" s="8" t="s">
        <v>11842</v>
      </c>
      <c r="G1617" s="8" t="s">
        <v>11843</v>
      </c>
      <c r="H1617" s="8" t="s">
        <v>11844</v>
      </c>
      <c r="I1617" s="8" t="s">
        <v>11837</v>
      </c>
      <c r="J1617" s="8" t="s">
        <v>11838</v>
      </c>
      <c r="K1617" s="8" t="s">
        <v>11837</v>
      </c>
      <c r="L1617" s="8" t="s">
        <v>11851</v>
      </c>
      <c r="M1617" s="8" t="s">
        <v>11853</v>
      </c>
      <c r="N1617" s="12" t="s">
        <v>11</v>
      </c>
      <c r="O1617" s="12" t="s">
        <v>13</v>
      </c>
      <c r="P1617" s="12" t="s">
        <v>37</v>
      </c>
      <c r="Q1617" s="12" t="s">
        <v>116</v>
      </c>
      <c r="R1617" s="12" t="s">
        <v>20</v>
      </c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9">
        <f>ROUNDUP(SUM(VLOOKUP(F1617,'Pontuação'!A$2:B$11,2,FALSE),VLOOKUP(E1617,'Pontuação'!C$2:D$11,2,FALSE),VLOOKUP(H1617,'Pontuação'!I$2:J$11,2,FALSE),VLOOKUP(J1617,'Pontuação'!G$2:H$11,2,FALSE),VLOOKUP(L1617,'Pontuação'!M$2:N$13,2,FALSE)),0)</f>
        <v>1873</v>
      </c>
      <c r="AD1617" s="10">
        <f t="shared" si="1"/>
        <v>187</v>
      </c>
      <c r="AE1617" s="10" t="str">
        <f t="array" ref="AE1617">IFERROR(INDEX('Pontuação'!G$13:G$101, MATCH(AD1617, 'Pontuação'!F$13:F$101, 0)), "Faixa Indefinida")</f>
        <v>A</v>
      </c>
      <c r="AF1617" s="10">
        <f t="shared" si="2"/>
        <v>1</v>
      </c>
      <c r="AG1617" s="10">
        <f t="shared" si="3"/>
        <v>0</v>
      </c>
      <c r="AH1617" s="10">
        <f t="shared" si="4"/>
        <v>0</v>
      </c>
      <c r="AI1617" s="10">
        <f t="shared" si="5"/>
        <v>0</v>
      </c>
      <c r="AJ1617" s="9">
        <f>ROUNDUP(SUM(VLOOKUP(F1617,'Pontuação 3.0'!A$2:B$11,2,FALSE),VLOOKUP(E1617,'Pontuação 3.0'!C$2:D$11,2,FALSE),VLOOKUP(H1617,'Pontuação 3.0'!I$2:J$11,2,FALSE),VLOOKUP(J1617,'Pontuação 3.0'!G$2:H$11,2,FALSE),VLOOKUP(G1617,'Pontuação 3.0'!E$2:F$11,2,FALSE),VLOOKUP(K1617,'Pontuação 3.0'!K$2:L$11,2,FALSE),VLOOKUP(L1617,'Pontuação 3.0'!M$2:N$13,2,FALSE)),0)</f>
        <v>2484</v>
      </c>
      <c r="AK1617" s="9">
        <f t="shared" si="6"/>
        <v>248</v>
      </c>
      <c r="AL1617" s="9" t="str">
        <f t="array" ref="AL1617">IFERROR(INDEX('Pontuação 3.0'!G$13:G$191, MATCH(AK1617, 'Pontuação 3.0'!F$13:F$191, 0)), "Faixa Indefinida")</f>
        <v>A</v>
      </c>
      <c r="AM1617" s="9">
        <f t="shared" si="7"/>
        <v>1</v>
      </c>
      <c r="AN1617" s="9">
        <f t="shared" si="8"/>
        <v>0</v>
      </c>
      <c r="AO1617" s="9">
        <f t="shared" si="9"/>
        <v>0</v>
      </c>
      <c r="AP1617" s="9">
        <f t="shared" si="10"/>
        <v>0</v>
      </c>
      <c r="AQ1617" s="8"/>
    </row>
    <row r="1618" ht="15.75" customHeight="1">
      <c r="A1618" s="7">
        <v>45681.0</v>
      </c>
      <c r="B1618" s="8" t="s">
        <v>3651</v>
      </c>
      <c r="C1618" s="8" t="s">
        <v>3652</v>
      </c>
      <c r="D1618" s="13" t="s">
        <v>11951</v>
      </c>
      <c r="E1618" s="8" t="s">
        <v>11868</v>
      </c>
      <c r="F1618" s="8" t="s">
        <v>11834</v>
      </c>
      <c r="G1618" s="8" t="s">
        <v>11867</v>
      </c>
      <c r="H1618" s="8" t="s">
        <v>11856</v>
      </c>
      <c r="I1618" s="8" t="s">
        <v>11837</v>
      </c>
      <c r="J1618" s="8" t="s">
        <v>11846</v>
      </c>
      <c r="K1618" s="8" t="s">
        <v>11837</v>
      </c>
      <c r="L1618" s="8" t="s">
        <v>11847</v>
      </c>
      <c r="M1618" s="8" t="s">
        <v>11848</v>
      </c>
      <c r="N1618" s="12" t="s">
        <v>11</v>
      </c>
      <c r="O1618" s="12" t="s">
        <v>13</v>
      </c>
      <c r="P1618" s="12" t="s">
        <v>27</v>
      </c>
      <c r="Q1618" s="12" t="s">
        <v>15</v>
      </c>
      <c r="R1618" s="12" t="s">
        <v>14</v>
      </c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9">
        <f>ROUNDUP(SUM(VLOOKUP(F1618,'Pontuação'!A$2:B$11,2,FALSE),VLOOKUP(E1618,'Pontuação'!C$2:D$11,2,FALSE),VLOOKUP(H1618,'Pontuação'!I$2:J$11,2,FALSE),VLOOKUP(J1618,'Pontuação'!G$2:H$11,2,FALSE),VLOOKUP(L1618,'Pontuação'!M$2:N$13,2,FALSE)),0)</f>
        <v>1563</v>
      </c>
      <c r="AD1618" s="10">
        <f t="shared" si="1"/>
        <v>156</v>
      </c>
      <c r="AE1618" s="10" t="str">
        <f t="array" ref="AE1618">IFERROR(INDEX('Pontuação'!G$13:G$101, MATCH(AD1618, 'Pontuação'!F$13:F$101, 0)), "Faixa Indefinida")</f>
        <v>C</v>
      </c>
      <c r="AF1618" s="10">
        <f t="shared" si="2"/>
        <v>0</v>
      </c>
      <c r="AG1618" s="10">
        <f t="shared" si="3"/>
        <v>0</v>
      </c>
      <c r="AH1618" s="10">
        <f t="shared" si="4"/>
        <v>1</v>
      </c>
      <c r="AI1618" s="10">
        <f t="shared" si="5"/>
        <v>0</v>
      </c>
      <c r="AJ1618" s="9">
        <f>ROUNDUP(SUM(VLOOKUP(F1618,'Pontuação 3.0'!A$2:B$11,2,FALSE),VLOOKUP(E1618,'Pontuação 3.0'!C$2:D$11,2,FALSE),VLOOKUP(H1618,'Pontuação 3.0'!I$2:J$11,2,FALSE),VLOOKUP(J1618,'Pontuação 3.0'!G$2:H$11,2,FALSE),VLOOKUP(G1618,'Pontuação 3.0'!E$2:F$11,2,FALSE),VLOOKUP(K1618,'Pontuação 3.0'!K$2:L$11,2,FALSE),VLOOKUP(L1618,'Pontuação 3.0'!M$2:N$13,2,FALSE)),0)</f>
        <v>1747</v>
      </c>
      <c r="AK1618" s="9">
        <f t="shared" si="6"/>
        <v>175</v>
      </c>
      <c r="AL1618" s="9" t="str">
        <f t="array" ref="AL1618">IFERROR(INDEX('Pontuação 3.0'!G$13:G$191, MATCH(AK1618, 'Pontuação 3.0'!F$13:F$191, 0)), "Faixa Indefinida")</f>
        <v>D</v>
      </c>
      <c r="AM1618" s="9">
        <f t="shared" si="7"/>
        <v>0</v>
      </c>
      <c r="AN1618" s="9">
        <f t="shared" si="8"/>
        <v>0</v>
      </c>
      <c r="AO1618" s="9">
        <f t="shared" si="9"/>
        <v>0</v>
      </c>
      <c r="AP1618" s="9">
        <f t="shared" si="10"/>
        <v>1</v>
      </c>
      <c r="AQ1618" s="8"/>
    </row>
    <row r="1619" ht="15.75" customHeight="1">
      <c r="A1619" s="7">
        <v>45681.0</v>
      </c>
      <c r="B1619" s="8" t="s">
        <v>3653</v>
      </c>
      <c r="C1619" s="8" t="s">
        <v>3654</v>
      </c>
      <c r="D1619" s="11">
        <v>1.7991153215E10</v>
      </c>
      <c r="E1619" s="8" t="s">
        <v>11833</v>
      </c>
      <c r="F1619" s="8" t="s">
        <v>11834</v>
      </c>
      <c r="G1619" s="8" t="s">
        <v>11835</v>
      </c>
      <c r="H1619" s="8" t="s">
        <v>11844</v>
      </c>
      <c r="I1619" s="8" t="s">
        <v>11845</v>
      </c>
      <c r="J1619" s="8" t="s">
        <v>11846</v>
      </c>
      <c r="K1619" s="8" t="s">
        <v>11837</v>
      </c>
      <c r="L1619" s="8" t="s">
        <v>11840</v>
      </c>
      <c r="M1619" s="8" t="s">
        <v>11849</v>
      </c>
      <c r="N1619" s="12" t="s">
        <v>11</v>
      </c>
      <c r="O1619" s="12" t="s">
        <v>13</v>
      </c>
      <c r="P1619" s="12" t="s">
        <v>49</v>
      </c>
      <c r="Q1619" s="12" t="s">
        <v>15</v>
      </c>
      <c r="R1619" s="12" t="s">
        <v>20</v>
      </c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9">
        <f>ROUNDUP(SUM(VLOOKUP(F1619,'Pontuação'!A$2:B$11,2,FALSE),VLOOKUP(E1619,'Pontuação'!C$2:D$11,2,FALSE),VLOOKUP(H1619,'Pontuação'!I$2:J$11,2,FALSE),VLOOKUP(J1619,'Pontuação'!G$2:H$11,2,FALSE),VLOOKUP(L1619,'Pontuação'!M$2:N$13,2,FALSE)),0)</f>
        <v>1627</v>
      </c>
      <c r="AD1619" s="10">
        <f t="shared" si="1"/>
        <v>163</v>
      </c>
      <c r="AE1619" s="10" t="str">
        <f t="array" ref="AE1619">IFERROR(INDEX('Pontuação'!G$13:G$101, MATCH(AD1619, 'Pontuação'!F$13:F$101, 0)), "Faixa Indefinida")</f>
        <v>C</v>
      </c>
      <c r="AF1619" s="10">
        <f t="shared" si="2"/>
        <v>0</v>
      </c>
      <c r="AG1619" s="10">
        <f t="shared" si="3"/>
        <v>0</v>
      </c>
      <c r="AH1619" s="10">
        <f t="shared" si="4"/>
        <v>1</v>
      </c>
      <c r="AI1619" s="10">
        <f t="shared" si="5"/>
        <v>0</v>
      </c>
      <c r="AJ1619" s="9">
        <f>ROUNDUP(SUM(VLOOKUP(F1619,'Pontuação 3.0'!A$2:B$11,2,FALSE),VLOOKUP(E1619,'Pontuação 3.0'!C$2:D$11,2,FALSE),VLOOKUP(H1619,'Pontuação 3.0'!I$2:J$11,2,FALSE),VLOOKUP(J1619,'Pontuação 3.0'!G$2:H$11,2,FALSE),VLOOKUP(G1619,'Pontuação 3.0'!E$2:F$11,2,FALSE),VLOOKUP(K1619,'Pontuação 3.0'!K$2:L$11,2,FALSE),VLOOKUP(L1619,'Pontuação 3.0'!M$2:N$13,2,FALSE)),0)</f>
        <v>1914</v>
      </c>
      <c r="AK1619" s="9">
        <f t="shared" si="6"/>
        <v>191</v>
      </c>
      <c r="AL1619" s="9" t="str">
        <f t="array" ref="AL1619">IFERROR(INDEX('Pontuação 3.0'!G$13:G$191, MATCH(AK1619, 'Pontuação 3.0'!F$13:F$191, 0)), "Faixa Indefinida")</f>
        <v>D</v>
      </c>
      <c r="AM1619" s="9">
        <f t="shared" si="7"/>
        <v>0</v>
      </c>
      <c r="AN1619" s="9">
        <f t="shared" si="8"/>
        <v>0</v>
      </c>
      <c r="AO1619" s="9">
        <f t="shared" si="9"/>
        <v>0</v>
      </c>
      <c r="AP1619" s="9">
        <f t="shared" si="10"/>
        <v>1</v>
      </c>
      <c r="AQ1619" s="8"/>
    </row>
    <row r="1620" ht="15.75" customHeight="1">
      <c r="A1620" s="7">
        <v>45681.0</v>
      </c>
      <c r="B1620" s="8" t="s">
        <v>3659</v>
      </c>
      <c r="C1620" s="8" t="s">
        <v>3660</v>
      </c>
      <c r="D1620" s="11">
        <v>5.1980486786E10</v>
      </c>
      <c r="E1620" s="8" t="s">
        <v>11833</v>
      </c>
      <c r="F1620" s="8" t="s">
        <v>11842</v>
      </c>
      <c r="G1620" s="8" t="s">
        <v>11843</v>
      </c>
      <c r="H1620" s="8" t="s">
        <v>11844</v>
      </c>
      <c r="I1620" s="8" t="s">
        <v>11837</v>
      </c>
      <c r="J1620" s="8" t="s">
        <v>11846</v>
      </c>
      <c r="K1620" s="8" t="s">
        <v>11839</v>
      </c>
      <c r="L1620" s="8" t="s">
        <v>11857</v>
      </c>
      <c r="M1620" s="8" t="s">
        <v>11849</v>
      </c>
      <c r="N1620" s="12" t="s">
        <v>11</v>
      </c>
      <c r="O1620" s="12" t="s">
        <v>13</v>
      </c>
      <c r="P1620" s="12" t="s">
        <v>49</v>
      </c>
      <c r="Q1620" s="12" t="s">
        <v>15</v>
      </c>
      <c r="R1620" s="12" t="s">
        <v>20</v>
      </c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9">
        <f>ROUNDUP(SUM(VLOOKUP(F1620,'Pontuação'!A$2:B$11,2,FALSE),VLOOKUP(E1620,'Pontuação'!C$2:D$11,2,FALSE),VLOOKUP(H1620,'Pontuação'!I$2:J$11,2,FALSE),VLOOKUP(J1620,'Pontuação'!G$2:H$11,2,FALSE),VLOOKUP(L1620,'Pontuação'!M$2:N$13,2,FALSE)),0)</f>
        <v>1558</v>
      </c>
      <c r="AD1620" s="10">
        <f t="shared" si="1"/>
        <v>156</v>
      </c>
      <c r="AE1620" s="10" t="str">
        <f t="array" ref="AE1620">IFERROR(INDEX('Pontuação'!G$13:G$101, MATCH(AD1620, 'Pontuação'!F$13:F$101, 0)), "Faixa Indefinida")</f>
        <v>C</v>
      </c>
      <c r="AF1620" s="10">
        <f t="shared" si="2"/>
        <v>0</v>
      </c>
      <c r="AG1620" s="10">
        <f t="shared" si="3"/>
        <v>0</v>
      </c>
      <c r="AH1620" s="10">
        <f t="shared" si="4"/>
        <v>1</v>
      </c>
      <c r="AI1620" s="10">
        <f t="shared" si="5"/>
        <v>0</v>
      </c>
      <c r="AJ1620" s="9">
        <f>ROUNDUP(SUM(VLOOKUP(F1620,'Pontuação 3.0'!A$2:B$11,2,FALSE),VLOOKUP(E1620,'Pontuação 3.0'!C$2:D$11,2,FALSE),VLOOKUP(H1620,'Pontuação 3.0'!I$2:J$11,2,FALSE),VLOOKUP(J1620,'Pontuação 3.0'!G$2:H$11,2,FALSE),VLOOKUP(G1620,'Pontuação 3.0'!E$2:F$11,2,FALSE),VLOOKUP(K1620,'Pontuação 3.0'!K$2:L$11,2,FALSE),VLOOKUP(L1620,'Pontuação 3.0'!M$2:N$13,2,FALSE)),0)</f>
        <v>2440</v>
      </c>
      <c r="AK1620" s="9">
        <f t="shared" si="6"/>
        <v>244</v>
      </c>
      <c r="AL1620" s="9" t="str">
        <f t="array" ref="AL1620">IFERROR(INDEX('Pontuação 3.0'!G$13:G$191, MATCH(AK1620, 'Pontuação 3.0'!F$13:F$191, 0)), "Faixa Indefinida")</f>
        <v>A</v>
      </c>
      <c r="AM1620" s="9">
        <f t="shared" si="7"/>
        <v>1</v>
      </c>
      <c r="AN1620" s="9">
        <f t="shared" si="8"/>
        <v>0</v>
      </c>
      <c r="AO1620" s="9">
        <f t="shared" si="9"/>
        <v>0</v>
      </c>
      <c r="AP1620" s="9">
        <f t="shared" si="10"/>
        <v>0</v>
      </c>
      <c r="AQ1620" s="8"/>
    </row>
    <row r="1621" ht="15.75" customHeight="1">
      <c r="A1621" s="7">
        <v>45681.0</v>
      </c>
      <c r="B1621" s="8" t="s">
        <v>3659</v>
      </c>
      <c r="C1621" s="8" t="s">
        <v>3660</v>
      </c>
      <c r="D1621" s="11">
        <v>5.1980486786E10</v>
      </c>
      <c r="E1621" s="8" t="s">
        <v>11833</v>
      </c>
      <c r="F1621" s="8" t="s">
        <v>11842</v>
      </c>
      <c r="G1621" s="8" t="s">
        <v>11843</v>
      </c>
      <c r="H1621" s="8" t="s">
        <v>11844</v>
      </c>
      <c r="I1621" s="8" t="s">
        <v>11837</v>
      </c>
      <c r="J1621" s="8" t="s">
        <v>11846</v>
      </c>
      <c r="K1621" s="8" t="s">
        <v>11839</v>
      </c>
      <c r="L1621" s="8" t="s">
        <v>11857</v>
      </c>
      <c r="M1621" s="8" t="s">
        <v>11849</v>
      </c>
      <c r="N1621" s="12" t="s">
        <v>11</v>
      </c>
      <c r="O1621" s="12" t="s">
        <v>13</v>
      </c>
      <c r="P1621" s="12" t="s">
        <v>49</v>
      </c>
      <c r="Q1621" s="12" t="s">
        <v>15</v>
      </c>
      <c r="R1621" s="12" t="s">
        <v>20</v>
      </c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9">
        <f>ROUNDUP(SUM(VLOOKUP(F1621,'Pontuação'!A$2:B$11,2,FALSE),VLOOKUP(E1621,'Pontuação'!C$2:D$11,2,FALSE),VLOOKUP(H1621,'Pontuação'!I$2:J$11,2,FALSE),VLOOKUP(J1621,'Pontuação'!G$2:H$11,2,FALSE),VLOOKUP(L1621,'Pontuação'!M$2:N$13,2,FALSE)),0)</f>
        <v>1558</v>
      </c>
      <c r="AD1621" s="10">
        <f t="shared" si="1"/>
        <v>156</v>
      </c>
      <c r="AE1621" s="10" t="str">
        <f t="array" ref="AE1621">IFERROR(INDEX('Pontuação'!G$13:G$101, MATCH(AD1621, 'Pontuação'!F$13:F$101, 0)), "Faixa Indefinida")</f>
        <v>C</v>
      </c>
      <c r="AF1621" s="10">
        <f t="shared" si="2"/>
        <v>0</v>
      </c>
      <c r="AG1621" s="10">
        <f t="shared" si="3"/>
        <v>0</v>
      </c>
      <c r="AH1621" s="10">
        <f t="shared" si="4"/>
        <v>1</v>
      </c>
      <c r="AI1621" s="10">
        <f t="shared" si="5"/>
        <v>0</v>
      </c>
      <c r="AJ1621" s="9">
        <f>ROUNDUP(SUM(VLOOKUP(F1621,'Pontuação 3.0'!A$2:B$11,2,FALSE),VLOOKUP(E1621,'Pontuação 3.0'!C$2:D$11,2,FALSE),VLOOKUP(H1621,'Pontuação 3.0'!I$2:J$11,2,FALSE),VLOOKUP(J1621,'Pontuação 3.0'!G$2:H$11,2,FALSE),VLOOKUP(G1621,'Pontuação 3.0'!E$2:F$11,2,FALSE),VLOOKUP(K1621,'Pontuação 3.0'!K$2:L$11,2,FALSE),VLOOKUP(L1621,'Pontuação 3.0'!M$2:N$13,2,FALSE)),0)</f>
        <v>2440</v>
      </c>
      <c r="AK1621" s="9">
        <f t="shared" si="6"/>
        <v>244</v>
      </c>
      <c r="AL1621" s="9" t="str">
        <f t="array" ref="AL1621">IFERROR(INDEX('Pontuação 3.0'!G$13:G$191, MATCH(AK1621, 'Pontuação 3.0'!F$13:F$191, 0)), "Faixa Indefinida")</f>
        <v>A</v>
      </c>
      <c r="AM1621" s="9">
        <f t="shared" si="7"/>
        <v>1</v>
      </c>
      <c r="AN1621" s="9">
        <f t="shared" si="8"/>
        <v>0</v>
      </c>
      <c r="AO1621" s="9">
        <f t="shared" si="9"/>
        <v>0</v>
      </c>
      <c r="AP1621" s="9">
        <f t="shared" si="10"/>
        <v>0</v>
      </c>
      <c r="AQ1621" s="8"/>
    </row>
    <row r="1622" ht="15.75" customHeight="1">
      <c r="A1622" s="7">
        <v>45681.0</v>
      </c>
      <c r="B1622" s="8" t="s">
        <v>3657</v>
      </c>
      <c r="C1622" s="8" t="s">
        <v>3658</v>
      </c>
      <c r="D1622" s="11">
        <v>1.9999877905E10</v>
      </c>
      <c r="E1622" s="8" t="s">
        <v>11833</v>
      </c>
      <c r="F1622" s="8" t="s">
        <v>11834</v>
      </c>
      <c r="G1622" s="8" t="s">
        <v>11843</v>
      </c>
      <c r="H1622" s="8" t="s">
        <v>11844</v>
      </c>
      <c r="I1622" s="8" t="s">
        <v>11837</v>
      </c>
      <c r="J1622" s="8" t="s">
        <v>11846</v>
      </c>
      <c r="K1622" s="8" t="s">
        <v>11837</v>
      </c>
      <c r="L1622" s="8" t="s">
        <v>11851</v>
      </c>
      <c r="M1622" s="8" t="s">
        <v>11859</v>
      </c>
      <c r="N1622" s="12" t="s">
        <v>11</v>
      </c>
      <c r="O1622" s="12" t="s">
        <v>13</v>
      </c>
      <c r="P1622" s="12" t="s">
        <v>112</v>
      </c>
      <c r="Q1622" s="12" t="s">
        <v>15</v>
      </c>
      <c r="R1622" s="12" t="s">
        <v>14</v>
      </c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9">
        <f>ROUNDUP(SUM(VLOOKUP(F1622,'Pontuação'!A$2:B$11,2,FALSE),VLOOKUP(E1622,'Pontuação'!C$2:D$11,2,FALSE),VLOOKUP(H1622,'Pontuação'!I$2:J$11,2,FALSE),VLOOKUP(J1622,'Pontuação'!G$2:H$11,2,FALSE),VLOOKUP(L1622,'Pontuação'!M$2:N$13,2,FALSE)),0)</f>
        <v>1583</v>
      </c>
      <c r="AD1622" s="10">
        <f t="shared" si="1"/>
        <v>158</v>
      </c>
      <c r="AE1622" s="10" t="str">
        <f t="array" ref="AE1622">IFERROR(INDEX('Pontuação'!G$13:G$101, MATCH(AD1622, 'Pontuação'!F$13:F$101, 0)), "Faixa Indefinida")</f>
        <v>C</v>
      </c>
      <c r="AF1622" s="10">
        <f t="shared" si="2"/>
        <v>0</v>
      </c>
      <c r="AG1622" s="10">
        <f t="shared" si="3"/>
        <v>0</v>
      </c>
      <c r="AH1622" s="10">
        <f t="shared" si="4"/>
        <v>1</v>
      </c>
      <c r="AI1622" s="10">
        <f t="shared" si="5"/>
        <v>0</v>
      </c>
      <c r="AJ1622" s="9">
        <f>ROUNDUP(SUM(VLOOKUP(F1622,'Pontuação 3.0'!A$2:B$11,2,FALSE),VLOOKUP(E1622,'Pontuação 3.0'!C$2:D$11,2,FALSE),VLOOKUP(H1622,'Pontuação 3.0'!I$2:J$11,2,FALSE),VLOOKUP(J1622,'Pontuação 3.0'!G$2:H$11,2,FALSE),VLOOKUP(G1622,'Pontuação 3.0'!E$2:F$11,2,FALSE),VLOOKUP(K1622,'Pontuação 3.0'!K$2:L$11,2,FALSE),VLOOKUP(L1622,'Pontuação 3.0'!M$2:N$13,2,FALSE)),0)</f>
        <v>2076</v>
      </c>
      <c r="AK1622" s="9">
        <f t="shared" si="6"/>
        <v>208</v>
      </c>
      <c r="AL1622" s="9" t="str">
        <f t="array" ref="AL1622">IFERROR(INDEX('Pontuação 3.0'!G$13:G$191, MATCH(AK1622, 'Pontuação 3.0'!F$13:F$191, 0)), "Faixa Indefinida")</f>
        <v>C</v>
      </c>
      <c r="AM1622" s="9">
        <f t="shared" si="7"/>
        <v>0</v>
      </c>
      <c r="AN1622" s="9">
        <f t="shared" si="8"/>
        <v>0</v>
      </c>
      <c r="AO1622" s="9">
        <f t="shared" si="9"/>
        <v>1</v>
      </c>
      <c r="AP1622" s="9">
        <f t="shared" si="10"/>
        <v>0</v>
      </c>
      <c r="AQ1622" s="8"/>
    </row>
    <row r="1623" ht="15.75" customHeight="1">
      <c r="A1623" s="7">
        <v>45681.0</v>
      </c>
      <c r="B1623" s="8" t="s">
        <v>789</v>
      </c>
      <c r="C1623" s="8" t="s">
        <v>3661</v>
      </c>
      <c r="D1623" s="8" t="s">
        <v>3662</v>
      </c>
      <c r="E1623" s="8" t="s">
        <v>11833</v>
      </c>
      <c r="F1623" s="8" t="s">
        <v>11842</v>
      </c>
      <c r="G1623" s="8" t="s">
        <v>11843</v>
      </c>
      <c r="H1623" s="8" t="s">
        <v>11850</v>
      </c>
      <c r="I1623" s="8" t="s">
        <v>11845</v>
      </c>
      <c r="J1623" s="8" t="s">
        <v>11846</v>
      </c>
      <c r="K1623" s="8" t="s">
        <v>11837</v>
      </c>
      <c r="L1623" s="8" t="s">
        <v>11847</v>
      </c>
      <c r="M1623" s="8" t="s">
        <v>11849</v>
      </c>
      <c r="N1623" s="12" t="s">
        <v>11</v>
      </c>
      <c r="O1623" s="12" t="s">
        <v>13</v>
      </c>
      <c r="P1623" s="12" t="s">
        <v>49</v>
      </c>
      <c r="Q1623" s="12" t="s">
        <v>24</v>
      </c>
      <c r="R1623" s="12" t="s">
        <v>20</v>
      </c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9">
        <f>ROUNDUP(SUM(VLOOKUP(F1623,'Pontuação'!A$2:B$11,2,FALSE),VLOOKUP(E1623,'Pontuação'!C$2:D$11,2,FALSE),VLOOKUP(H1623,'Pontuação'!I$2:J$11,2,FALSE),VLOOKUP(J1623,'Pontuação'!G$2:H$11,2,FALSE),VLOOKUP(L1623,'Pontuação'!M$2:N$13,2,FALSE)),0)</f>
        <v>1685</v>
      </c>
      <c r="AD1623" s="10">
        <f t="shared" si="1"/>
        <v>169</v>
      </c>
      <c r="AE1623" s="10" t="str">
        <f t="array" ref="AE1623">IFERROR(INDEX('Pontuação'!G$13:G$101, MATCH(AD1623, 'Pontuação'!F$13:F$101, 0)), "Faixa Indefinida")</f>
        <v>B</v>
      </c>
      <c r="AF1623" s="10">
        <f t="shared" si="2"/>
        <v>0</v>
      </c>
      <c r="AG1623" s="10">
        <f t="shared" si="3"/>
        <v>1</v>
      </c>
      <c r="AH1623" s="10">
        <f t="shared" si="4"/>
        <v>0</v>
      </c>
      <c r="AI1623" s="10">
        <f t="shared" si="5"/>
        <v>0</v>
      </c>
      <c r="AJ1623" s="9">
        <f>ROUNDUP(SUM(VLOOKUP(F1623,'Pontuação 3.0'!A$2:B$11,2,FALSE),VLOOKUP(E1623,'Pontuação 3.0'!C$2:D$11,2,FALSE),VLOOKUP(H1623,'Pontuação 3.0'!I$2:J$11,2,FALSE),VLOOKUP(J1623,'Pontuação 3.0'!G$2:H$11,2,FALSE),VLOOKUP(G1623,'Pontuação 3.0'!E$2:F$11,2,FALSE),VLOOKUP(K1623,'Pontuação 3.0'!K$2:L$11,2,FALSE),VLOOKUP(L1623,'Pontuação 3.0'!M$2:N$13,2,FALSE)),0)</f>
        <v>2208</v>
      </c>
      <c r="AK1623" s="9">
        <f t="shared" si="6"/>
        <v>221</v>
      </c>
      <c r="AL1623" s="9" t="str">
        <f t="array" ref="AL1623">IFERROR(INDEX('Pontuação 3.0'!G$13:G$191, MATCH(AK1623, 'Pontuação 3.0'!F$13:F$191, 0)), "Faixa Indefinida")</f>
        <v>B</v>
      </c>
      <c r="AM1623" s="9">
        <f t="shared" si="7"/>
        <v>0</v>
      </c>
      <c r="AN1623" s="9">
        <f t="shared" si="8"/>
        <v>1</v>
      </c>
      <c r="AO1623" s="9">
        <f t="shared" si="9"/>
        <v>0</v>
      </c>
      <c r="AP1623" s="9">
        <f t="shared" si="10"/>
        <v>0</v>
      </c>
      <c r="AQ1623" s="8"/>
    </row>
    <row r="1624" ht="15.75" customHeight="1">
      <c r="A1624" s="7">
        <v>45681.0</v>
      </c>
      <c r="B1624" s="8" t="s">
        <v>3663</v>
      </c>
      <c r="C1624" s="8" t="s">
        <v>3664</v>
      </c>
      <c r="D1624" s="11">
        <v>6.5984295925E10</v>
      </c>
      <c r="E1624" s="8" t="s">
        <v>11868</v>
      </c>
      <c r="F1624" s="8" t="s">
        <v>11842</v>
      </c>
      <c r="G1624" s="8" t="s">
        <v>11843</v>
      </c>
      <c r="H1624" s="8" t="s">
        <v>11844</v>
      </c>
      <c r="I1624" s="8" t="s">
        <v>11845</v>
      </c>
      <c r="J1624" s="8" t="s">
        <v>11846</v>
      </c>
      <c r="K1624" s="8" t="s">
        <v>11839</v>
      </c>
      <c r="L1624" s="8" t="s">
        <v>11851</v>
      </c>
      <c r="M1624" s="8" t="s">
        <v>11849</v>
      </c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9">
        <f>ROUNDUP(SUM(VLOOKUP(F1624,'Pontuação'!A$2:B$11,2,FALSE),VLOOKUP(E1624,'Pontuação'!C$2:D$11,2,FALSE),VLOOKUP(H1624,'Pontuação'!I$2:J$11,2,FALSE),VLOOKUP(J1624,'Pontuação'!G$2:H$11,2,FALSE),VLOOKUP(L1624,'Pontuação'!M$2:N$13,2,FALSE)),0)</f>
        <v>1599</v>
      </c>
      <c r="AD1624" s="10">
        <f t="shared" si="1"/>
        <v>160</v>
      </c>
      <c r="AE1624" s="10" t="str">
        <f t="array" ref="AE1624">IFERROR(INDEX('Pontuação'!G$13:G$101, MATCH(AD1624, 'Pontuação'!F$13:F$101, 0)), "Faixa Indefinida")</f>
        <v>C</v>
      </c>
      <c r="AF1624" s="10">
        <f t="shared" si="2"/>
        <v>0</v>
      </c>
      <c r="AG1624" s="10">
        <f t="shared" si="3"/>
        <v>0</v>
      </c>
      <c r="AH1624" s="10">
        <f t="shared" si="4"/>
        <v>1</v>
      </c>
      <c r="AI1624" s="10">
        <f t="shared" si="5"/>
        <v>0</v>
      </c>
      <c r="AJ1624" s="9">
        <f>ROUNDUP(SUM(VLOOKUP(F1624,'Pontuação 3.0'!A$2:B$11,2,FALSE),VLOOKUP(E1624,'Pontuação 3.0'!C$2:D$11,2,FALSE),VLOOKUP(H1624,'Pontuação 3.0'!I$2:J$11,2,FALSE),VLOOKUP(J1624,'Pontuação 3.0'!G$2:H$11,2,FALSE),VLOOKUP(G1624,'Pontuação 3.0'!E$2:F$11,2,FALSE),VLOOKUP(K1624,'Pontuação 3.0'!K$2:L$11,2,FALSE),VLOOKUP(L1624,'Pontuação 3.0'!M$2:N$13,2,FALSE)),0)</f>
        <v>2440</v>
      </c>
      <c r="AK1624" s="9">
        <f t="shared" si="6"/>
        <v>244</v>
      </c>
      <c r="AL1624" s="9" t="str">
        <f t="array" ref="AL1624">IFERROR(INDEX('Pontuação 3.0'!G$13:G$191, MATCH(AK1624, 'Pontuação 3.0'!F$13:F$191, 0)), "Faixa Indefinida")</f>
        <v>A</v>
      </c>
      <c r="AM1624" s="9">
        <f t="shared" si="7"/>
        <v>1</v>
      </c>
      <c r="AN1624" s="9">
        <f t="shared" si="8"/>
        <v>0</v>
      </c>
      <c r="AO1624" s="9">
        <f t="shared" si="9"/>
        <v>0</v>
      </c>
      <c r="AP1624" s="9">
        <f t="shared" si="10"/>
        <v>0</v>
      </c>
      <c r="AQ1624" s="8"/>
    </row>
    <row r="1625" ht="15.75" customHeight="1">
      <c r="A1625" s="7">
        <v>45681.0</v>
      </c>
      <c r="B1625" s="8" t="s">
        <v>789</v>
      </c>
      <c r="C1625" s="8" t="s">
        <v>3661</v>
      </c>
      <c r="D1625" s="8" t="s">
        <v>3662</v>
      </c>
      <c r="E1625" s="8" t="s">
        <v>11833</v>
      </c>
      <c r="F1625" s="8" t="s">
        <v>11842</v>
      </c>
      <c r="G1625" s="8" t="s">
        <v>11843</v>
      </c>
      <c r="H1625" s="8" t="s">
        <v>11850</v>
      </c>
      <c r="I1625" s="8" t="s">
        <v>11845</v>
      </c>
      <c r="J1625" s="8" t="s">
        <v>11846</v>
      </c>
      <c r="K1625" s="8" t="s">
        <v>11837</v>
      </c>
      <c r="L1625" s="8" t="s">
        <v>11847</v>
      </c>
      <c r="M1625" s="8" t="s">
        <v>11849</v>
      </c>
      <c r="N1625" s="12" t="s">
        <v>11</v>
      </c>
      <c r="O1625" s="12" t="s">
        <v>13</v>
      </c>
      <c r="P1625" s="12" t="s">
        <v>49</v>
      </c>
      <c r="Q1625" s="12" t="s">
        <v>24</v>
      </c>
      <c r="R1625" s="12" t="s">
        <v>20</v>
      </c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9">
        <f>ROUNDUP(SUM(VLOOKUP(F1625,'Pontuação'!A$2:B$11,2,FALSE),VLOOKUP(E1625,'Pontuação'!C$2:D$11,2,FALSE),VLOOKUP(H1625,'Pontuação'!I$2:J$11,2,FALSE),VLOOKUP(J1625,'Pontuação'!G$2:H$11,2,FALSE),VLOOKUP(L1625,'Pontuação'!M$2:N$13,2,FALSE)),0)</f>
        <v>1685</v>
      </c>
      <c r="AD1625" s="10">
        <f t="shared" si="1"/>
        <v>169</v>
      </c>
      <c r="AE1625" s="10" t="str">
        <f t="array" ref="AE1625">IFERROR(INDEX('Pontuação'!G$13:G$101, MATCH(AD1625, 'Pontuação'!F$13:F$101, 0)), "Faixa Indefinida")</f>
        <v>B</v>
      </c>
      <c r="AF1625" s="10">
        <f t="shared" si="2"/>
        <v>0</v>
      </c>
      <c r="AG1625" s="10">
        <f t="shared" si="3"/>
        <v>1</v>
      </c>
      <c r="AH1625" s="10">
        <f t="shared" si="4"/>
        <v>0</v>
      </c>
      <c r="AI1625" s="10">
        <f t="shared" si="5"/>
        <v>0</v>
      </c>
      <c r="AJ1625" s="9">
        <f>ROUNDUP(SUM(VLOOKUP(F1625,'Pontuação 3.0'!A$2:B$11,2,FALSE),VLOOKUP(E1625,'Pontuação 3.0'!C$2:D$11,2,FALSE),VLOOKUP(H1625,'Pontuação 3.0'!I$2:J$11,2,FALSE),VLOOKUP(J1625,'Pontuação 3.0'!G$2:H$11,2,FALSE),VLOOKUP(G1625,'Pontuação 3.0'!E$2:F$11,2,FALSE),VLOOKUP(K1625,'Pontuação 3.0'!K$2:L$11,2,FALSE),VLOOKUP(L1625,'Pontuação 3.0'!M$2:N$13,2,FALSE)),0)</f>
        <v>2208</v>
      </c>
      <c r="AK1625" s="9">
        <f t="shared" si="6"/>
        <v>221</v>
      </c>
      <c r="AL1625" s="9" t="str">
        <f t="array" ref="AL1625">IFERROR(INDEX('Pontuação 3.0'!G$13:G$191, MATCH(AK1625, 'Pontuação 3.0'!F$13:F$191, 0)), "Faixa Indefinida")</f>
        <v>B</v>
      </c>
      <c r="AM1625" s="9">
        <f t="shared" si="7"/>
        <v>0</v>
      </c>
      <c r="AN1625" s="9">
        <f t="shared" si="8"/>
        <v>1</v>
      </c>
      <c r="AO1625" s="9">
        <f t="shared" si="9"/>
        <v>0</v>
      </c>
      <c r="AP1625" s="9">
        <f t="shared" si="10"/>
        <v>0</v>
      </c>
      <c r="AQ1625" s="8"/>
    </row>
    <row r="1626" ht="15.75" customHeight="1">
      <c r="A1626" s="7">
        <v>45681.0</v>
      </c>
      <c r="B1626" s="8" t="s">
        <v>3665</v>
      </c>
      <c r="C1626" s="8" t="s">
        <v>3666</v>
      </c>
      <c r="D1626" s="8" t="s">
        <v>3667</v>
      </c>
      <c r="E1626" s="8" t="s">
        <v>11833</v>
      </c>
      <c r="F1626" s="8" t="s">
        <v>11834</v>
      </c>
      <c r="G1626" s="8" t="s">
        <v>11843</v>
      </c>
      <c r="H1626" s="8" t="s">
        <v>11836</v>
      </c>
      <c r="I1626" s="8" t="s">
        <v>11845</v>
      </c>
      <c r="J1626" s="8" t="s">
        <v>11852</v>
      </c>
      <c r="K1626" s="8" t="s">
        <v>11837</v>
      </c>
      <c r="L1626" s="8" t="s">
        <v>11851</v>
      </c>
      <c r="M1626" s="8" t="s">
        <v>11841</v>
      </c>
      <c r="N1626" s="12" t="s">
        <v>11</v>
      </c>
      <c r="O1626" s="12" t="s">
        <v>13</v>
      </c>
      <c r="P1626" s="12" t="s">
        <v>123</v>
      </c>
      <c r="Q1626" s="12" t="s">
        <v>15</v>
      </c>
      <c r="R1626" s="12" t="s">
        <v>14</v>
      </c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9">
        <f>ROUNDUP(SUM(VLOOKUP(F1626,'Pontuação'!A$2:B$11,2,FALSE),VLOOKUP(E1626,'Pontuação'!C$2:D$11,2,FALSE),VLOOKUP(H1626,'Pontuação'!I$2:J$11,2,FALSE),VLOOKUP(J1626,'Pontuação'!G$2:H$11,2,FALSE),VLOOKUP(L1626,'Pontuação'!M$2:N$13,2,FALSE)),0)</f>
        <v>1462</v>
      </c>
      <c r="AD1626" s="10">
        <f t="shared" si="1"/>
        <v>146</v>
      </c>
      <c r="AE1626" s="10" t="str">
        <f t="array" ref="AE1626">IFERROR(INDEX('Pontuação'!G$13:G$101, MATCH(AD1626, 'Pontuação'!F$13:F$101, 0)), "Faixa Indefinida")</f>
        <v>D</v>
      </c>
      <c r="AF1626" s="10">
        <f t="shared" si="2"/>
        <v>0</v>
      </c>
      <c r="AG1626" s="10">
        <f t="shared" si="3"/>
        <v>0</v>
      </c>
      <c r="AH1626" s="10">
        <f t="shared" si="4"/>
        <v>0</v>
      </c>
      <c r="AI1626" s="10">
        <f t="shared" si="5"/>
        <v>1</v>
      </c>
      <c r="AJ1626" s="9">
        <f>ROUNDUP(SUM(VLOOKUP(F1626,'Pontuação 3.0'!A$2:B$11,2,FALSE),VLOOKUP(E1626,'Pontuação 3.0'!C$2:D$11,2,FALSE),VLOOKUP(H1626,'Pontuação 3.0'!I$2:J$11,2,FALSE),VLOOKUP(J1626,'Pontuação 3.0'!G$2:H$11,2,FALSE),VLOOKUP(G1626,'Pontuação 3.0'!E$2:F$11,2,FALSE),VLOOKUP(K1626,'Pontuação 3.0'!K$2:L$11,2,FALSE),VLOOKUP(L1626,'Pontuação 3.0'!M$2:N$13,2,FALSE)),0)</f>
        <v>2033</v>
      </c>
      <c r="AK1626" s="9">
        <f t="shared" si="6"/>
        <v>203</v>
      </c>
      <c r="AL1626" s="9" t="str">
        <f t="array" ref="AL1626">IFERROR(INDEX('Pontuação 3.0'!G$13:G$191, MATCH(AK1626, 'Pontuação 3.0'!F$13:F$191, 0)), "Faixa Indefinida")</f>
        <v>C</v>
      </c>
      <c r="AM1626" s="9">
        <f t="shared" si="7"/>
        <v>0</v>
      </c>
      <c r="AN1626" s="9">
        <f t="shared" si="8"/>
        <v>0</v>
      </c>
      <c r="AO1626" s="9">
        <f t="shared" si="9"/>
        <v>1</v>
      </c>
      <c r="AP1626" s="9">
        <f t="shared" si="10"/>
        <v>0</v>
      </c>
      <c r="AQ1626" s="8"/>
    </row>
    <row r="1627" ht="15.75" customHeight="1">
      <c r="A1627" s="7">
        <v>45681.0</v>
      </c>
      <c r="B1627" s="8" t="s">
        <v>3670</v>
      </c>
      <c r="C1627" s="8" t="s">
        <v>11952</v>
      </c>
      <c r="D1627" s="11">
        <v>1.9995493329E10</v>
      </c>
      <c r="E1627" s="8" t="s">
        <v>11833</v>
      </c>
      <c r="F1627" s="8" t="s">
        <v>11834</v>
      </c>
      <c r="G1627" s="8" t="s">
        <v>11843</v>
      </c>
      <c r="H1627" s="8" t="s">
        <v>11856</v>
      </c>
      <c r="I1627" s="8" t="s">
        <v>11845</v>
      </c>
      <c r="J1627" s="8" t="s">
        <v>11846</v>
      </c>
      <c r="K1627" s="8" t="s">
        <v>11839</v>
      </c>
      <c r="L1627" s="8" t="s">
        <v>11851</v>
      </c>
      <c r="M1627" s="8" t="s">
        <v>11859</v>
      </c>
      <c r="N1627" s="12" t="s">
        <v>11</v>
      </c>
      <c r="O1627" s="12" t="s">
        <v>13</v>
      </c>
      <c r="P1627" s="12" t="s">
        <v>27</v>
      </c>
      <c r="Q1627" s="12" t="s">
        <v>24</v>
      </c>
      <c r="R1627" s="12" t="s">
        <v>14</v>
      </c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9">
        <f>ROUNDUP(SUM(VLOOKUP(F1627,'Pontuação'!A$2:B$11,2,FALSE),VLOOKUP(E1627,'Pontuação'!C$2:D$11,2,FALSE),VLOOKUP(H1627,'Pontuação'!I$2:J$11,2,FALSE),VLOOKUP(J1627,'Pontuação'!G$2:H$11,2,FALSE),VLOOKUP(L1627,'Pontuação'!M$2:N$13,2,FALSE)),0)</f>
        <v>1427</v>
      </c>
      <c r="AD1627" s="10">
        <f t="shared" si="1"/>
        <v>143</v>
      </c>
      <c r="AE1627" s="10" t="str">
        <f t="array" ref="AE1627">IFERROR(INDEX('Pontuação'!G$13:G$101, MATCH(AD1627, 'Pontuação'!F$13:F$101, 0)), "Faixa Indefinida")</f>
        <v>D</v>
      </c>
      <c r="AF1627" s="10">
        <f t="shared" si="2"/>
        <v>0</v>
      </c>
      <c r="AG1627" s="10">
        <f t="shared" si="3"/>
        <v>0</v>
      </c>
      <c r="AH1627" s="10">
        <f t="shared" si="4"/>
        <v>0</v>
      </c>
      <c r="AI1627" s="10">
        <f t="shared" si="5"/>
        <v>1</v>
      </c>
      <c r="AJ1627" s="9">
        <f>ROUNDUP(SUM(VLOOKUP(F1627,'Pontuação 3.0'!A$2:B$11,2,FALSE),VLOOKUP(E1627,'Pontuação 3.0'!C$2:D$11,2,FALSE),VLOOKUP(H1627,'Pontuação 3.0'!I$2:J$11,2,FALSE),VLOOKUP(J1627,'Pontuação 3.0'!G$2:H$11,2,FALSE),VLOOKUP(G1627,'Pontuação 3.0'!E$2:F$11,2,FALSE),VLOOKUP(K1627,'Pontuação 3.0'!K$2:L$11,2,FALSE),VLOOKUP(L1627,'Pontuação 3.0'!M$2:N$13,2,FALSE)),0)</f>
        <v>2102</v>
      </c>
      <c r="AK1627" s="9">
        <f t="shared" si="6"/>
        <v>210</v>
      </c>
      <c r="AL1627" s="9" t="str">
        <f t="array" ref="AL1627">IFERROR(INDEX('Pontuação 3.0'!G$13:G$191, MATCH(AK1627, 'Pontuação 3.0'!F$13:F$191, 0)), "Faixa Indefinida")</f>
        <v>C</v>
      </c>
      <c r="AM1627" s="9">
        <f t="shared" si="7"/>
        <v>0</v>
      </c>
      <c r="AN1627" s="9">
        <f t="shared" si="8"/>
        <v>0</v>
      </c>
      <c r="AO1627" s="9">
        <f t="shared" si="9"/>
        <v>1</v>
      </c>
      <c r="AP1627" s="9">
        <f t="shared" si="10"/>
        <v>0</v>
      </c>
      <c r="AQ1627" s="8"/>
    </row>
    <row r="1628" ht="15.75" customHeight="1">
      <c r="A1628" s="7">
        <v>45681.0</v>
      </c>
      <c r="B1628" s="8" t="s">
        <v>3670</v>
      </c>
      <c r="C1628" s="8" t="s">
        <v>11952</v>
      </c>
      <c r="D1628" s="11">
        <v>1.9995493329E10</v>
      </c>
      <c r="E1628" s="8" t="s">
        <v>11833</v>
      </c>
      <c r="F1628" s="8" t="s">
        <v>11834</v>
      </c>
      <c r="G1628" s="8" t="s">
        <v>11843</v>
      </c>
      <c r="H1628" s="8" t="s">
        <v>11856</v>
      </c>
      <c r="I1628" s="8" t="s">
        <v>11845</v>
      </c>
      <c r="J1628" s="8" t="s">
        <v>11846</v>
      </c>
      <c r="K1628" s="8" t="s">
        <v>11839</v>
      </c>
      <c r="L1628" s="8" t="s">
        <v>11851</v>
      </c>
      <c r="M1628" s="8" t="s">
        <v>11859</v>
      </c>
      <c r="N1628" s="12" t="s">
        <v>11</v>
      </c>
      <c r="O1628" s="12" t="s">
        <v>13</v>
      </c>
      <c r="P1628" s="12" t="s">
        <v>27</v>
      </c>
      <c r="Q1628" s="12" t="s">
        <v>24</v>
      </c>
      <c r="R1628" s="12" t="s">
        <v>14</v>
      </c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9">
        <f>ROUNDUP(SUM(VLOOKUP(F1628,'Pontuação'!A$2:B$11,2,FALSE),VLOOKUP(E1628,'Pontuação'!C$2:D$11,2,FALSE),VLOOKUP(H1628,'Pontuação'!I$2:J$11,2,FALSE),VLOOKUP(J1628,'Pontuação'!G$2:H$11,2,FALSE),VLOOKUP(L1628,'Pontuação'!M$2:N$13,2,FALSE)),0)</f>
        <v>1427</v>
      </c>
      <c r="AD1628" s="10">
        <f t="shared" si="1"/>
        <v>143</v>
      </c>
      <c r="AE1628" s="10" t="str">
        <f t="array" ref="AE1628">IFERROR(INDEX('Pontuação'!G$13:G$101, MATCH(AD1628, 'Pontuação'!F$13:F$101, 0)), "Faixa Indefinida")</f>
        <v>D</v>
      </c>
      <c r="AF1628" s="10">
        <f t="shared" si="2"/>
        <v>0</v>
      </c>
      <c r="AG1628" s="10">
        <f t="shared" si="3"/>
        <v>0</v>
      </c>
      <c r="AH1628" s="10">
        <f t="shared" si="4"/>
        <v>0</v>
      </c>
      <c r="AI1628" s="10">
        <f t="shared" si="5"/>
        <v>1</v>
      </c>
      <c r="AJ1628" s="9">
        <f>ROUNDUP(SUM(VLOOKUP(F1628,'Pontuação 3.0'!A$2:B$11,2,FALSE),VLOOKUP(E1628,'Pontuação 3.0'!C$2:D$11,2,FALSE),VLOOKUP(H1628,'Pontuação 3.0'!I$2:J$11,2,FALSE),VLOOKUP(J1628,'Pontuação 3.0'!G$2:H$11,2,FALSE),VLOOKUP(G1628,'Pontuação 3.0'!E$2:F$11,2,FALSE),VLOOKUP(K1628,'Pontuação 3.0'!K$2:L$11,2,FALSE),VLOOKUP(L1628,'Pontuação 3.0'!M$2:N$13,2,FALSE)),0)</f>
        <v>2102</v>
      </c>
      <c r="AK1628" s="9">
        <f t="shared" si="6"/>
        <v>210</v>
      </c>
      <c r="AL1628" s="9" t="str">
        <f t="array" ref="AL1628">IFERROR(INDEX('Pontuação 3.0'!G$13:G$191, MATCH(AK1628, 'Pontuação 3.0'!F$13:F$191, 0)), "Faixa Indefinida")</f>
        <v>C</v>
      </c>
      <c r="AM1628" s="9">
        <f t="shared" si="7"/>
        <v>0</v>
      </c>
      <c r="AN1628" s="9">
        <f t="shared" si="8"/>
        <v>0</v>
      </c>
      <c r="AO1628" s="9">
        <f t="shared" si="9"/>
        <v>1</v>
      </c>
      <c r="AP1628" s="9">
        <f t="shared" si="10"/>
        <v>0</v>
      </c>
      <c r="AQ1628" s="8"/>
    </row>
    <row r="1629" ht="15.75" customHeight="1">
      <c r="A1629" s="7">
        <v>45681.0</v>
      </c>
      <c r="B1629" s="8" t="s">
        <v>3672</v>
      </c>
      <c r="C1629" s="8" t="s">
        <v>3673</v>
      </c>
      <c r="D1629" s="11">
        <v>6.7999262216E10</v>
      </c>
      <c r="E1629" s="8" t="s">
        <v>11833</v>
      </c>
      <c r="F1629" s="8" t="s">
        <v>11842</v>
      </c>
      <c r="G1629" s="8" t="s">
        <v>11843</v>
      </c>
      <c r="H1629" s="8" t="s">
        <v>11865</v>
      </c>
      <c r="I1629" s="8" t="s">
        <v>11837</v>
      </c>
      <c r="J1629" s="8" t="s">
        <v>11846</v>
      </c>
      <c r="K1629" s="8" t="s">
        <v>11837</v>
      </c>
      <c r="L1629" s="8" t="s">
        <v>11851</v>
      </c>
      <c r="M1629" s="8" t="s">
        <v>11849</v>
      </c>
      <c r="N1629" s="12" t="s">
        <v>11</v>
      </c>
      <c r="O1629" s="12" t="s">
        <v>13</v>
      </c>
      <c r="P1629" s="12" t="s">
        <v>96</v>
      </c>
      <c r="Q1629" s="12" t="s">
        <v>15</v>
      </c>
      <c r="R1629" s="12" t="s">
        <v>20</v>
      </c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9">
        <f>ROUNDUP(SUM(VLOOKUP(F1629,'Pontuação'!A$2:B$11,2,FALSE),VLOOKUP(E1629,'Pontuação'!C$2:D$11,2,FALSE),VLOOKUP(H1629,'Pontuação'!I$2:J$11,2,FALSE),VLOOKUP(J1629,'Pontuação'!G$2:H$11,2,FALSE),VLOOKUP(L1629,'Pontuação'!M$2:N$13,2,FALSE)),0)</f>
        <v>1579</v>
      </c>
      <c r="AD1629" s="10">
        <f t="shared" si="1"/>
        <v>158</v>
      </c>
      <c r="AE1629" s="10" t="str">
        <f t="array" ref="AE1629">IFERROR(INDEX('Pontuação'!G$13:G$101, MATCH(AD1629, 'Pontuação'!F$13:F$101, 0)), "Faixa Indefinida")</f>
        <v>C</v>
      </c>
      <c r="AF1629" s="10">
        <f t="shared" si="2"/>
        <v>0</v>
      </c>
      <c r="AG1629" s="10">
        <f t="shared" si="3"/>
        <v>0</v>
      </c>
      <c r="AH1629" s="10">
        <f t="shared" si="4"/>
        <v>1</v>
      </c>
      <c r="AI1629" s="10">
        <f t="shared" si="5"/>
        <v>0</v>
      </c>
      <c r="AJ1629" s="9">
        <f>ROUNDUP(SUM(VLOOKUP(F1629,'Pontuação 3.0'!A$2:B$11,2,FALSE),VLOOKUP(E1629,'Pontuação 3.0'!C$2:D$11,2,FALSE),VLOOKUP(H1629,'Pontuação 3.0'!I$2:J$11,2,FALSE),VLOOKUP(J1629,'Pontuação 3.0'!G$2:H$11,2,FALSE),VLOOKUP(G1629,'Pontuação 3.0'!E$2:F$11,2,FALSE),VLOOKUP(K1629,'Pontuação 3.0'!K$2:L$11,2,FALSE),VLOOKUP(L1629,'Pontuação 3.0'!M$2:N$13,2,FALSE)),0)</f>
        <v>2058</v>
      </c>
      <c r="AK1629" s="9">
        <f t="shared" si="6"/>
        <v>206</v>
      </c>
      <c r="AL1629" s="9" t="str">
        <f t="array" ref="AL1629">IFERROR(INDEX('Pontuação 3.0'!G$13:G$191, MATCH(AK1629, 'Pontuação 3.0'!F$13:F$191, 0)), "Faixa Indefinida")</f>
        <v>C</v>
      </c>
      <c r="AM1629" s="9">
        <f t="shared" si="7"/>
        <v>0</v>
      </c>
      <c r="AN1629" s="9">
        <f t="shared" si="8"/>
        <v>0</v>
      </c>
      <c r="AO1629" s="9">
        <f t="shared" si="9"/>
        <v>1</v>
      </c>
      <c r="AP1629" s="9">
        <f t="shared" si="10"/>
        <v>0</v>
      </c>
      <c r="AQ1629" s="8"/>
    </row>
    <row r="1630" ht="15.75" customHeight="1">
      <c r="A1630" s="7">
        <v>45681.0</v>
      </c>
      <c r="B1630" s="8" t="s">
        <v>478</v>
      </c>
      <c r="C1630" s="8" t="s">
        <v>3674</v>
      </c>
      <c r="D1630" s="13" t="s">
        <v>11953</v>
      </c>
      <c r="E1630" s="8" t="s">
        <v>11833</v>
      </c>
      <c r="F1630" s="8" t="s">
        <v>11834</v>
      </c>
      <c r="G1630" s="8" t="s">
        <v>11867</v>
      </c>
      <c r="H1630" s="8" t="s">
        <v>11856</v>
      </c>
      <c r="I1630" s="8" t="s">
        <v>11837</v>
      </c>
      <c r="J1630" s="8" t="s">
        <v>11846</v>
      </c>
      <c r="K1630" s="8" t="s">
        <v>11837</v>
      </c>
      <c r="L1630" s="8" t="s">
        <v>11847</v>
      </c>
      <c r="M1630" s="8" t="s">
        <v>11848</v>
      </c>
      <c r="N1630" s="12" t="s">
        <v>11</v>
      </c>
      <c r="O1630" s="12" t="s">
        <v>13</v>
      </c>
      <c r="P1630" s="12" t="s">
        <v>27</v>
      </c>
      <c r="Q1630" s="12" t="s">
        <v>15</v>
      </c>
      <c r="R1630" s="12" t="s">
        <v>14</v>
      </c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9">
        <f>ROUNDUP(SUM(VLOOKUP(F1630,'Pontuação'!A$2:B$11,2,FALSE),VLOOKUP(E1630,'Pontuação'!C$2:D$11,2,FALSE),VLOOKUP(H1630,'Pontuação'!I$2:J$11,2,FALSE),VLOOKUP(J1630,'Pontuação'!G$2:H$11,2,FALSE),VLOOKUP(L1630,'Pontuação'!M$2:N$13,2,FALSE)),0)</f>
        <v>1559</v>
      </c>
      <c r="AD1630" s="10">
        <f t="shared" si="1"/>
        <v>156</v>
      </c>
      <c r="AE1630" s="10" t="str">
        <f t="array" ref="AE1630">IFERROR(INDEX('Pontuação'!G$13:G$101, MATCH(AD1630, 'Pontuação'!F$13:F$101, 0)), "Faixa Indefinida")</f>
        <v>C</v>
      </c>
      <c r="AF1630" s="10">
        <f t="shared" si="2"/>
        <v>0</v>
      </c>
      <c r="AG1630" s="10">
        <f t="shared" si="3"/>
        <v>0</v>
      </c>
      <c r="AH1630" s="10">
        <f t="shared" si="4"/>
        <v>1</v>
      </c>
      <c r="AI1630" s="10">
        <f t="shared" si="5"/>
        <v>0</v>
      </c>
      <c r="AJ1630" s="9">
        <f>ROUNDUP(SUM(VLOOKUP(F1630,'Pontuação 3.0'!A$2:B$11,2,FALSE),VLOOKUP(E1630,'Pontuação 3.0'!C$2:D$11,2,FALSE),VLOOKUP(H1630,'Pontuação 3.0'!I$2:J$11,2,FALSE),VLOOKUP(J1630,'Pontuação 3.0'!G$2:H$11,2,FALSE),VLOOKUP(G1630,'Pontuação 3.0'!E$2:F$11,2,FALSE),VLOOKUP(K1630,'Pontuação 3.0'!K$2:L$11,2,FALSE),VLOOKUP(L1630,'Pontuação 3.0'!M$2:N$13,2,FALSE)),0)</f>
        <v>1777</v>
      </c>
      <c r="AK1630" s="9">
        <f t="shared" si="6"/>
        <v>178</v>
      </c>
      <c r="AL1630" s="9" t="str">
        <f t="array" ref="AL1630">IFERROR(INDEX('Pontuação 3.0'!G$13:G$191, MATCH(AK1630, 'Pontuação 3.0'!F$13:F$191, 0)), "Faixa Indefinida")</f>
        <v>D</v>
      </c>
      <c r="AM1630" s="9">
        <f t="shared" si="7"/>
        <v>0</v>
      </c>
      <c r="AN1630" s="9">
        <f t="shared" si="8"/>
        <v>0</v>
      </c>
      <c r="AO1630" s="9">
        <f t="shared" si="9"/>
        <v>0</v>
      </c>
      <c r="AP1630" s="9">
        <f t="shared" si="10"/>
        <v>1</v>
      </c>
      <c r="AQ1630" s="8"/>
    </row>
    <row r="1631" ht="15.75" customHeight="1">
      <c r="A1631" s="7">
        <v>45681.0</v>
      </c>
      <c r="B1631" s="8" t="s">
        <v>772</v>
      </c>
      <c r="C1631" s="8" t="s">
        <v>3677</v>
      </c>
      <c r="D1631" s="11">
        <v>2.2992668357E10</v>
      </c>
      <c r="E1631" s="8" t="s">
        <v>11833</v>
      </c>
      <c r="F1631" s="8" t="s">
        <v>11842</v>
      </c>
      <c r="G1631" s="8" t="s">
        <v>11843</v>
      </c>
      <c r="H1631" s="8" t="s">
        <v>11850</v>
      </c>
      <c r="I1631" s="8" t="s">
        <v>11837</v>
      </c>
      <c r="J1631" s="8" t="s">
        <v>11852</v>
      </c>
      <c r="K1631" s="8" t="s">
        <v>11837</v>
      </c>
      <c r="L1631" s="8" t="s">
        <v>11857</v>
      </c>
      <c r="M1631" s="8" t="s">
        <v>11849</v>
      </c>
      <c r="N1631" s="12" t="s">
        <v>11</v>
      </c>
      <c r="O1631" s="12" t="s">
        <v>13</v>
      </c>
      <c r="P1631" s="12" t="s">
        <v>123</v>
      </c>
      <c r="Q1631" s="12" t="s">
        <v>15</v>
      </c>
      <c r="R1631" s="12" t="s">
        <v>20</v>
      </c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9">
        <f>ROUNDUP(SUM(VLOOKUP(F1631,'Pontuação'!A$2:B$11,2,FALSE),VLOOKUP(E1631,'Pontuação'!C$2:D$11,2,FALSE),VLOOKUP(H1631,'Pontuação'!I$2:J$11,2,FALSE),VLOOKUP(J1631,'Pontuação'!G$2:H$11,2,FALSE),VLOOKUP(L1631,'Pontuação'!M$2:N$13,2,FALSE)),0)</f>
        <v>1621</v>
      </c>
      <c r="AD1631" s="10">
        <f t="shared" si="1"/>
        <v>162</v>
      </c>
      <c r="AE1631" s="10" t="str">
        <f t="array" ref="AE1631">IFERROR(INDEX('Pontuação'!G$13:G$101, MATCH(AD1631, 'Pontuação'!F$13:F$101, 0)), "Faixa Indefinida")</f>
        <v>C</v>
      </c>
      <c r="AF1631" s="10">
        <f t="shared" si="2"/>
        <v>0</v>
      </c>
      <c r="AG1631" s="10">
        <f t="shared" si="3"/>
        <v>0</v>
      </c>
      <c r="AH1631" s="10">
        <f t="shared" si="4"/>
        <v>1</v>
      </c>
      <c r="AI1631" s="10">
        <f t="shared" si="5"/>
        <v>0</v>
      </c>
      <c r="AJ1631" s="9">
        <f>ROUNDUP(SUM(VLOOKUP(F1631,'Pontuação 3.0'!A$2:B$11,2,FALSE),VLOOKUP(E1631,'Pontuação 3.0'!C$2:D$11,2,FALSE),VLOOKUP(H1631,'Pontuação 3.0'!I$2:J$11,2,FALSE),VLOOKUP(J1631,'Pontuação 3.0'!G$2:H$11,2,FALSE),VLOOKUP(G1631,'Pontuação 3.0'!E$2:F$11,2,FALSE),VLOOKUP(K1631,'Pontuação 3.0'!K$2:L$11,2,FALSE),VLOOKUP(L1631,'Pontuação 3.0'!M$2:N$13,2,FALSE)),0)</f>
        <v>2244</v>
      </c>
      <c r="AK1631" s="9">
        <f t="shared" si="6"/>
        <v>224</v>
      </c>
      <c r="AL1631" s="9" t="str">
        <f t="array" ref="AL1631">IFERROR(INDEX('Pontuação 3.0'!G$13:G$191, MATCH(AK1631, 'Pontuação 3.0'!F$13:F$191, 0)), "Faixa Indefinida")</f>
        <v>B</v>
      </c>
      <c r="AM1631" s="9">
        <f t="shared" si="7"/>
        <v>0</v>
      </c>
      <c r="AN1631" s="9">
        <f t="shared" si="8"/>
        <v>1</v>
      </c>
      <c r="AO1631" s="9">
        <f t="shared" si="9"/>
        <v>0</v>
      </c>
      <c r="AP1631" s="9">
        <f t="shared" si="10"/>
        <v>0</v>
      </c>
      <c r="AQ1631" s="8"/>
    </row>
    <row r="1632" ht="15.75" customHeight="1">
      <c r="A1632" s="7">
        <v>45681.0</v>
      </c>
      <c r="B1632" s="8" t="s">
        <v>3680</v>
      </c>
      <c r="C1632" s="8" t="s">
        <v>3681</v>
      </c>
      <c r="D1632" s="8" t="s">
        <v>3682</v>
      </c>
      <c r="E1632" s="8" t="s">
        <v>11833</v>
      </c>
      <c r="F1632" s="8" t="s">
        <v>11842</v>
      </c>
      <c r="G1632" s="8" t="s">
        <v>11843</v>
      </c>
      <c r="H1632" s="8" t="s">
        <v>11844</v>
      </c>
      <c r="I1632" s="8" t="s">
        <v>11845</v>
      </c>
      <c r="J1632" s="8" t="s">
        <v>11852</v>
      </c>
      <c r="K1632" s="8" t="s">
        <v>11839</v>
      </c>
      <c r="L1632" s="8" t="s">
        <v>11847</v>
      </c>
      <c r="M1632" s="8" t="s">
        <v>11853</v>
      </c>
      <c r="N1632" s="12" t="s">
        <v>11</v>
      </c>
      <c r="O1632" s="12" t="s">
        <v>13</v>
      </c>
      <c r="P1632" s="12" t="s">
        <v>49</v>
      </c>
      <c r="Q1632" s="12" t="s">
        <v>15</v>
      </c>
      <c r="R1632" s="12" t="s">
        <v>20</v>
      </c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9">
        <f>ROUNDUP(SUM(VLOOKUP(F1632,'Pontuação'!A$2:B$11,2,FALSE),VLOOKUP(E1632,'Pontuação'!C$2:D$11,2,FALSE),VLOOKUP(H1632,'Pontuação'!I$2:J$11,2,FALSE),VLOOKUP(J1632,'Pontuação'!G$2:H$11,2,FALSE),VLOOKUP(L1632,'Pontuação'!M$2:N$13,2,FALSE)),0)</f>
        <v>1832</v>
      </c>
      <c r="AD1632" s="10">
        <f t="shared" si="1"/>
        <v>183</v>
      </c>
      <c r="AE1632" s="10" t="str">
        <f t="array" ref="AE1632">IFERROR(INDEX('Pontuação'!G$13:G$101, MATCH(AD1632, 'Pontuação'!F$13:F$101, 0)), "Faixa Indefinida")</f>
        <v>B</v>
      </c>
      <c r="AF1632" s="10">
        <f t="shared" si="2"/>
        <v>0</v>
      </c>
      <c r="AG1632" s="10">
        <f t="shared" si="3"/>
        <v>1</v>
      </c>
      <c r="AH1632" s="10">
        <f t="shared" si="4"/>
        <v>0</v>
      </c>
      <c r="AI1632" s="10">
        <f t="shared" si="5"/>
        <v>0</v>
      </c>
      <c r="AJ1632" s="9">
        <f>ROUNDUP(SUM(VLOOKUP(F1632,'Pontuação 3.0'!A$2:B$11,2,FALSE),VLOOKUP(E1632,'Pontuação 3.0'!C$2:D$11,2,FALSE),VLOOKUP(H1632,'Pontuação 3.0'!I$2:J$11,2,FALSE),VLOOKUP(J1632,'Pontuação 3.0'!G$2:H$11,2,FALSE),VLOOKUP(G1632,'Pontuação 3.0'!E$2:F$11,2,FALSE),VLOOKUP(K1632,'Pontuação 3.0'!K$2:L$11,2,FALSE),VLOOKUP(L1632,'Pontuação 3.0'!M$2:N$13,2,FALSE)),0)</f>
        <v>2708</v>
      </c>
      <c r="AK1632" s="9">
        <f t="shared" si="6"/>
        <v>271</v>
      </c>
      <c r="AL1632" s="9" t="str">
        <f t="array" ref="AL1632">IFERROR(INDEX('Pontuação 3.0'!G$13:G$191, MATCH(AK1632, 'Pontuação 3.0'!F$13:F$191, 0)), "Faixa Indefinida")</f>
        <v>A</v>
      </c>
      <c r="AM1632" s="9">
        <f t="shared" si="7"/>
        <v>1</v>
      </c>
      <c r="AN1632" s="9">
        <f t="shared" si="8"/>
        <v>0</v>
      </c>
      <c r="AO1632" s="9">
        <f t="shared" si="9"/>
        <v>0</v>
      </c>
      <c r="AP1632" s="9">
        <f t="shared" si="10"/>
        <v>0</v>
      </c>
      <c r="AQ1632" s="8"/>
    </row>
    <row r="1633" ht="15.75" customHeight="1">
      <c r="A1633" s="7">
        <v>45681.0</v>
      </c>
      <c r="B1633" s="8" t="s">
        <v>3678</v>
      </c>
      <c r="C1633" s="8" t="s">
        <v>3679</v>
      </c>
      <c r="D1633" s="11">
        <v>1.1999568458E10</v>
      </c>
      <c r="E1633" s="8" t="s">
        <v>11833</v>
      </c>
      <c r="F1633" s="8" t="s">
        <v>11834</v>
      </c>
      <c r="G1633" s="8" t="s">
        <v>11843</v>
      </c>
      <c r="H1633" s="8" t="s">
        <v>11844</v>
      </c>
      <c r="I1633" s="8" t="s">
        <v>11837</v>
      </c>
      <c r="J1633" s="8" t="s">
        <v>11852</v>
      </c>
      <c r="K1633" s="8" t="s">
        <v>11837</v>
      </c>
      <c r="L1633" s="8" t="s">
        <v>11851</v>
      </c>
      <c r="M1633" s="8" t="s">
        <v>11849</v>
      </c>
      <c r="N1633" s="12" t="s">
        <v>11</v>
      </c>
      <c r="O1633" s="12" t="s">
        <v>13</v>
      </c>
      <c r="P1633" s="12" t="s">
        <v>261</v>
      </c>
      <c r="Q1633" s="12" t="s">
        <v>15</v>
      </c>
      <c r="R1633" s="12" t="s">
        <v>20</v>
      </c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9">
        <f>ROUNDUP(SUM(VLOOKUP(F1633,'Pontuação'!A$2:B$11,2,FALSE),VLOOKUP(E1633,'Pontuação'!C$2:D$11,2,FALSE),VLOOKUP(H1633,'Pontuação'!I$2:J$11,2,FALSE),VLOOKUP(J1633,'Pontuação'!G$2:H$11,2,FALSE),VLOOKUP(L1633,'Pontuação'!M$2:N$13,2,FALSE)),0)</f>
        <v>1688</v>
      </c>
      <c r="AD1633" s="10">
        <f t="shared" si="1"/>
        <v>169</v>
      </c>
      <c r="AE1633" s="10" t="str">
        <f t="array" ref="AE1633">IFERROR(INDEX('Pontuação'!G$13:G$101, MATCH(AD1633, 'Pontuação'!F$13:F$101, 0)), "Faixa Indefinida")</f>
        <v>B</v>
      </c>
      <c r="AF1633" s="10">
        <f t="shared" si="2"/>
        <v>0</v>
      </c>
      <c r="AG1633" s="10">
        <f t="shared" si="3"/>
        <v>1</v>
      </c>
      <c r="AH1633" s="10">
        <f t="shared" si="4"/>
        <v>0</v>
      </c>
      <c r="AI1633" s="10">
        <f t="shared" si="5"/>
        <v>0</v>
      </c>
      <c r="AJ1633" s="9">
        <f>ROUNDUP(SUM(VLOOKUP(F1633,'Pontuação 3.0'!A$2:B$11,2,FALSE),VLOOKUP(E1633,'Pontuação 3.0'!C$2:D$11,2,FALSE),VLOOKUP(H1633,'Pontuação 3.0'!I$2:J$11,2,FALSE),VLOOKUP(J1633,'Pontuação 3.0'!G$2:H$11,2,FALSE),VLOOKUP(G1633,'Pontuação 3.0'!E$2:F$11,2,FALSE),VLOOKUP(K1633,'Pontuação 3.0'!K$2:L$11,2,FALSE),VLOOKUP(L1633,'Pontuação 3.0'!M$2:N$13,2,FALSE)),0)</f>
        <v>2228</v>
      </c>
      <c r="AK1633" s="9">
        <f t="shared" si="6"/>
        <v>223</v>
      </c>
      <c r="AL1633" s="9" t="str">
        <f t="array" ref="AL1633">IFERROR(INDEX('Pontuação 3.0'!G$13:G$191, MATCH(AK1633, 'Pontuação 3.0'!F$13:F$191, 0)), "Faixa Indefinida")</f>
        <v>B</v>
      </c>
      <c r="AM1633" s="9">
        <f t="shared" si="7"/>
        <v>0</v>
      </c>
      <c r="AN1633" s="9">
        <f t="shared" si="8"/>
        <v>1</v>
      </c>
      <c r="AO1633" s="9">
        <f t="shared" si="9"/>
        <v>0</v>
      </c>
      <c r="AP1633" s="9">
        <f t="shared" si="10"/>
        <v>0</v>
      </c>
      <c r="AQ1633" s="8"/>
    </row>
    <row r="1634" ht="15.75" customHeight="1">
      <c r="A1634" s="7">
        <v>45681.0</v>
      </c>
      <c r="B1634" s="8" t="s">
        <v>3675</v>
      </c>
      <c r="C1634" s="8" t="s">
        <v>3676</v>
      </c>
      <c r="D1634" s="11">
        <v>6.4992323665E10</v>
      </c>
      <c r="E1634" s="8" t="s">
        <v>11868</v>
      </c>
      <c r="F1634" s="8" t="s">
        <v>11842</v>
      </c>
      <c r="G1634" s="8" t="s">
        <v>11843</v>
      </c>
      <c r="H1634" s="8" t="s">
        <v>11850</v>
      </c>
      <c r="I1634" s="8" t="s">
        <v>11837</v>
      </c>
      <c r="J1634" s="8" t="s">
        <v>11846</v>
      </c>
      <c r="K1634" s="8" t="s">
        <v>11837</v>
      </c>
      <c r="L1634" s="8" t="s">
        <v>11847</v>
      </c>
      <c r="M1634" s="8" t="s">
        <v>11848</v>
      </c>
      <c r="N1634" s="12" t="s">
        <v>11</v>
      </c>
      <c r="O1634" s="12" t="s">
        <v>13</v>
      </c>
      <c r="P1634" s="12" t="s">
        <v>96</v>
      </c>
      <c r="Q1634" s="12" t="s">
        <v>24</v>
      </c>
      <c r="R1634" s="12" t="s">
        <v>14</v>
      </c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9">
        <f>ROUNDUP(SUM(VLOOKUP(F1634,'Pontuação'!A$2:B$11,2,FALSE),VLOOKUP(E1634,'Pontuação'!C$2:D$11,2,FALSE),VLOOKUP(H1634,'Pontuação'!I$2:J$11,2,FALSE),VLOOKUP(J1634,'Pontuação'!G$2:H$11,2,FALSE),VLOOKUP(L1634,'Pontuação'!M$2:N$13,2,FALSE)),0)</f>
        <v>1689</v>
      </c>
      <c r="AD1634" s="10">
        <f t="shared" si="1"/>
        <v>169</v>
      </c>
      <c r="AE1634" s="10" t="str">
        <f t="array" ref="AE1634">IFERROR(INDEX('Pontuação'!G$13:G$101, MATCH(AD1634, 'Pontuação'!F$13:F$101, 0)), "Faixa Indefinida")</f>
        <v>B</v>
      </c>
      <c r="AF1634" s="10">
        <f t="shared" si="2"/>
        <v>0</v>
      </c>
      <c r="AG1634" s="10">
        <f t="shared" si="3"/>
        <v>1</v>
      </c>
      <c r="AH1634" s="10">
        <f t="shared" si="4"/>
        <v>0</v>
      </c>
      <c r="AI1634" s="10">
        <f t="shared" si="5"/>
        <v>0</v>
      </c>
      <c r="AJ1634" s="9">
        <f>ROUNDUP(SUM(VLOOKUP(F1634,'Pontuação 3.0'!A$2:B$11,2,FALSE),VLOOKUP(E1634,'Pontuação 3.0'!C$2:D$11,2,FALSE),VLOOKUP(H1634,'Pontuação 3.0'!I$2:J$11,2,FALSE),VLOOKUP(J1634,'Pontuação 3.0'!G$2:H$11,2,FALSE),VLOOKUP(G1634,'Pontuação 3.0'!E$2:F$11,2,FALSE),VLOOKUP(K1634,'Pontuação 3.0'!K$2:L$11,2,FALSE),VLOOKUP(L1634,'Pontuação 3.0'!M$2:N$13,2,FALSE)),0)</f>
        <v>2178</v>
      </c>
      <c r="AK1634" s="9">
        <f t="shared" si="6"/>
        <v>218</v>
      </c>
      <c r="AL1634" s="9" t="str">
        <f t="array" ref="AL1634">IFERROR(INDEX('Pontuação 3.0'!G$13:G$191, MATCH(AK1634, 'Pontuação 3.0'!F$13:F$191, 0)), "Faixa Indefinida")</f>
        <v>B</v>
      </c>
      <c r="AM1634" s="9">
        <f t="shared" si="7"/>
        <v>0</v>
      </c>
      <c r="AN1634" s="9">
        <f t="shared" si="8"/>
        <v>1</v>
      </c>
      <c r="AO1634" s="9">
        <f t="shared" si="9"/>
        <v>0</v>
      </c>
      <c r="AP1634" s="9">
        <f t="shared" si="10"/>
        <v>0</v>
      </c>
      <c r="AQ1634" s="8"/>
    </row>
    <row r="1635" ht="15.75" customHeight="1">
      <c r="A1635" s="7">
        <v>45681.0</v>
      </c>
      <c r="B1635" s="8" t="s">
        <v>3683</v>
      </c>
      <c r="C1635" s="8" t="s">
        <v>3684</v>
      </c>
      <c r="D1635" s="11">
        <v>1.1981370566E10</v>
      </c>
      <c r="E1635" s="8" t="s">
        <v>11868</v>
      </c>
      <c r="F1635" s="8" t="s">
        <v>11842</v>
      </c>
      <c r="G1635" s="8" t="s">
        <v>11843</v>
      </c>
      <c r="H1635" s="8" t="s">
        <v>11850</v>
      </c>
      <c r="I1635" s="8" t="s">
        <v>11837</v>
      </c>
      <c r="J1635" s="8" t="s">
        <v>11838</v>
      </c>
      <c r="K1635" s="8" t="s">
        <v>11839</v>
      </c>
      <c r="L1635" s="8" t="s">
        <v>11851</v>
      </c>
      <c r="M1635" s="8" t="s">
        <v>11849</v>
      </c>
      <c r="N1635" s="12" t="s">
        <v>11</v>
      </c>
      <c r="O1635" s="12" t="s">
        <v>13</v>
      </c>
      <c r="P1635" s="12" t="s">
        <v>2258</v>
      </c>
      <c r="Q1635" s="12" t="s">
        <v>65</v>
      </c>
      <c r="R1635" s="12" t="s">
        <v>20</v>
      </c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9">
        <f>ROUNDUP(SUM(VLOOKUP(F1635,'Pontuação'!A$2:B$11,2,FALSE),VLOOKUP(E1635,'Pontuação'!C$2:D$11,2,FALSE),VLOOKUP(H1635,'Pontuação'!I$2:J$11,2,FALSE),VLOOKUP(J1635,'Pontuação'!G$2:H$11,2,FALSE),VLOOKUP(L1635,'Pontuação'!M$2:N$13,2,FALSE)),0)</f>
        <v>1835</v>
      </c>
      <c r="AD1635" s="10">
        <f t="shared" si="1"/>
        <v>184</v>
      </c>
      <c r="AE1635" s="10" t="str">
        <f t="array" ref="AE1635">IFERROR(INDEX('Pontuação'!G$13:G$101, MATCH(AD1635, 'Pontuação'!F$13:F$101, 0)), "Faixa Indefinida")</f>
        <v>A</v>
      </c>
      <c r="AF1635" s="10">
        <f t="shared" si="2"/>
        <v>1</v>
      </c>
      <c r="AG1635" s="10">
        <f t="shared" si="3"/>
        <v>0</v>
      </c>
      <c r="AH1635" s="10">
        <f t="shared" si="4"/>
        <v>0</v>
      </c>
      <c r="AI1635" s="10">
        <f t="shared" si="5"/>
        <v>0</v>
      </c>
      <c r="AJ1635" s="9">
        <f>ROUNDUP(SUM(VLOOKUP(F1635,'Pontuação 3.0'!A$2:B$11,2,FALSE),VLOOKUP(E1635,'Pontuação 3.0'!C$2:D$11,2,FALSE),VLOOKUP(H1635,'Pontuação 3.0'!I$2:J$11,2,FALSE),VLOOKUP(J1635,'Pontuação 3.0'!G$2:H$11,2,FALSE),VLOOKUP(G1635,'Pontuação 3.0'!E$2:F$11,2,FALSE),VLOOKUP(K1635,'Pontuação 3.0'!K$2:L$11,2,FALSE),VLOOKUP(L1635,'Pontuação 3.0'!M$2:N$13,2,FALSE)),0)</f>
        <v>2628</v>
      </c>
      <c r="AK1635" s="9">
        <f t="shared" si="6"/>
        <v>263</v>
      </c>
      <c r="AL1635" s="9" t="str">
        <f t="array" ref="AL1635">IFERROR(INDEX('Pontuação 3.0'!G$13:G$191, MATCH(AK1635, 'Pontuação 3.0'!F$13:F$191, 0)), "Faixa Indefinida")</f>
        <v>A</v>
      </c>
      <c r="AM1635" s="9">
        <f t="shared" si="7"/>
        <v>1</v>
      </c>
      <c r="AN1635" s="9">
        <f t="shared" si="8"/>
        <v>0</v>
      </c>
      <c r="AO1635" s="9">
        <f t="shared" si="9"/>
        <v>0</v>
      </c>
      <c r="AP1635" s="9">
        <f t="shared" si="10"/>
        <v>0</v>
      </c>
      <c r="AQ1635" s="8"/>
    </row>
    <row r="1636" ht="15.75" customHeight="1">
      <c r="A1636" s="7">
        <v>45681.0</v>
      </c>
      <c r="B1636" s="8" t="s">
        <v>3687</v>
      </c>
      <c r="C1636" s="8" t="s">
        <v>3688</v>
      </c>
      <c r="D1636" s="11">
        <v>1.3981307323E10</v>
      </c>
      <c r="E1636" s="8" t="s">
        <v>11833</v>
      </c>
      <c r="F1636" s="8" t="s">
        <v>11842</v>
      </c>
      <c r="G1636" s="8" t="s">
        <v>11835</v>
      </c>
      <c r="H1636" s="8" t="s">
        <v>11836</v>
      </c>
      <c r="I1636" s="8" t="s">
        <v>11845</v>
      </c>
      <c r="J1636" s="8" t="s">
        <v>11852</v>
      </c>
      <c r="K1636" s="8" t="s">
        <v>11839</v>
      </c>
      <c r="L1636" s="8" t="s">
        <v>11857</v>
      </c>
      <c r="M1636" s="8" t="s">
        <v>11849</v>
      </c>
      <c r="N1636" s="12" t="s">
        <v>11</v>
      </c>
      <c r="O1636" s="12" t="s">
        <v>13</v>
      </c>
      <c r="P1636" s="12" t="s">
        <v>27</v>
      </c>
      <c r="Q1636" s="12" t="s">
        <v>15</v>
      </c>
      <c r="R1636" s="12" t="s">
        <v>20</v>
      </c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9">
        <f>ROUNDUP(SUM(VLOOKUP(F1636,'Pontuação'!A$2:B$11,2,FALSE),VLOOKUP(E1636,'Pontuação'!C$2:D$11,2,FALSE),VLOOKUP(H1636,'Pontuação'!I$2:J$11,2,FALSE),VLOOKUP(J1636,'Pontuação'!G$2:H$11,2,FALSE),VLOOKUP(L1636,'Pontuação'!M$2:N$13,2,FALSE)),0)</f>
        <v>1437</v>
      </c>
      <c r="AD1636" s="10">
        <f t="shared" si="1"/>
        <v>144</v>
      </c>
      <c r="AE1636" s="10" t="str">
        <f t="array" ref="AE1636">IFERROR(INDEX('Pontuação'!G$13:G$101, MATCH(AD1636, 'Pontuação'!F$13:F$101, 0)), "Faixa Indefinida")</f>
        <v>D</v>
      </c>
      <c r="AF1636" s="10">
        <f t="shared" si="2"/>
        <v>0</v>
      </c>
      <c r="AG1636" s="10">
        <f t="shared" si="3"/>
        <v>0</v>
      </c>
      <c r="AH1636" s="10">
        <f t="shared" si="4"/>
        <v>0</v>
      </c>
      <c r="AI1636" s="10">
        <f t="shared" si="5"/>
        <v>1</v>
      </c>
      <c r="AJ1636" s="9">
        <f>ROUNDUP(SUM(VLOOKUP(F1636,'Pontuação 3.0'!A$2:B$11,2,FALSE),VLOOKUP(E1636,'Pontuação 3.0'!C$2:D$11,2,FALSE),VLOOKUP(H1636,'Pontuação 3.0'!I$2:J$11,2,FALSE),VLOOKUP(J1636,'Pontuação 3.0'!G$2:H$11,2,FALSE),VLOOKUP(G1636,'Pontuação 3.0'!E$2:F$11,2,FALSE),VLOOKUP(K1636,'Pontuação 3.0'!K$2:L$11,2,FALSE),VLOOKUP(L1636,'Pontuação 3.0'!M$2:N$13,2,FALSE)),0)</f>
        <v>2257</v>
      </c>
      <c r="AK1636" s="9">
        <f t="shared" si="6"/>
        <v>226</v>
      </c>
      <c r="AL1636" s="9" t="str">
        <f t="array" ref="AL1636">IFERROR(INDEX('Pontuação 3.0'!G$13:G$191, MATCH(AK1636, 'Pontuação 3.0'!F$13:F$191, 0)), "Faixa Indefinida")</f>
        <v>B</v>
      </c>
      <c r="AM1636" s="9">
        <f t="shared" si="7"/>
        <v>0</v>
      </c>
      <c r="AN1636" s="9">
        <f t="shared" si="8"/>
        <v>1</v>
      </c>
      <c r="AO1636" s="9">
        <f t="shared" si="9"/>
        <v>0</v>
      </c>
      <c r="AP1636" s="9">
        <f t="shared" si="10"/>
        <v>0</v>
      </c>
      <c r="AQ1636" s="8"/>
    </row>
    <row r="1637" ht="15.75" customHeight="1">
      <c r="A1637" s="7">
        <v>45681.0</v>
      </c>
      <c r="B1637" s="8" t="s">
        <v>3689</v>
      </c>
      <c r="C1637" s="8" t="s">
        <v>3690</v>
      </c>
      <c r="D1637" s="11">
        <v>1.4997310887E10</v>
      </c>
      <c r="E1637" s="8" t="s">
        <v>11833</v>
      </c>
      <c r="F1637" s="8" t="s">
        <v>11834</v>
      </c>
      <c r="G1637" s="8" t="s">
        <v>11835</v>
      </c>
      <c r="H1637" s="8" t="s">
        <v>11850</v>
      </c>
      <c r="I1637" s="8" t="s">
        <v>11837</v>
      </c>
      <c r="J1637" s="8" t="s">
        <v>11846</v>
      </c>
      <c r="K1637" s="8" t="s">
        <v>11839</v>
      </c>
      <c r="L1637" s="8" t="s">
        <v>11851</v>
      </c>
      <c r="M1637" s="8" t="s">
        <v>11849</v>
      </c>
      <c r="N1637" s="12" t="s">
        <v>11</v>
      </c>
      <c r="O1637" s="12" t="s">
        <v>13</v>
      </c>
      <c r="P1637" s="12" t="s">
        <v>23</v>
      </c>
      <c r="Q1637" s="12" t="s">
        <v>15</v>
      </c>
      <c r="R1637" s="12" t="s">
        <v>14</v>
      </c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9">
        <f>ROUNDUP(SUM(VLOOKUP(F1637,'Pontuação'!A$2:B$11,2,FALSE),VLOOKUP(E1637,'Pontuação'!C$2:D$11,2,FALSE),VLOOKUP(H1637,'Pontuação'!I$2:J$11,2,FALSE),VLOOKUP(J1637,'Pontuação'!G$2:H$11,2,FALSE),VLOOKUP(L1637,'Pontuação'!M$2:N$13,2,FALSE)),0)</f>
        <v>1541</v>
      </c>
      <c r="AD1637" s="10">
        <f t="shared" si="1"/>
        <v>154</v>
      </c>
      <c r="AE1637" s="10" t="str">
        <f t="array" ref="AE1637">IFERROR(INDEX('Pontuação'!G$13:G$101, MATCH(AD1637, 'Pontuação'!F$13:F$101, 0)), "Faixa Indefinida")</f>
        <v>C</v>
      </c>
      <c r="AF1637" s="10">
        <f t="shared" si="2"/>
        <v>0</v>
      </c>
      <c r="AG1637" s="10">
        <f t="shared" si="3"/>
        <v>0</v>
      </c>
      <c r="AH1637" s="10">
        <f t="shared" si="4"/>
        <v>1</v>
      </c>
      <c r="AI1637" s="10">
        <f t="shared" si="5"/>
        <v>0</v>
      </c>
      <c r="AJ1637" s="9">
        <f>ROUNDUP(SUM(VLOOKUP(F1637,'Pontuação 3.0'!A$2:B$11,2,FALSE),VLOOKUP(E1637,'Pontuação 3.0'!C$2:D$11,2,FALSE),VLOOKUP(H1637,'Pontuação 3.0'!I$2:J$11,2,FALSE),VLOOKUP(J1637,'Pontuação 3.0'!G$2:H$11,2,FALSE),VLOOKUP(G1637,'Pontuação 3.0'!E$2:F$11,2,FALSE),VLOOKUP(K1637,'Pontuação 3.0'!K$2:L$11,2,FALSE),VLOOKUP(L1637,'Pontuação 3.0'!M$2:N$13,2,FALSE)),0)</f>
        <v>2110</v>
      </c>
      <c r="AK1637" s="9">
        <f t="shared" si="6"/>
        <v>211</v>
      </c>
      <c r="AL1637" s="9" t="str">
        <f t="array" ref="AL1637">IFERROR(INDEX('Pontuação 3.0'!G$13:G$191, MATCH(AK1637, 'Pontuação 3.0'!F$13:F$191, 0)), "Faixa Indefinida")</f>
        <v>C</v>
      </c>
      <c r="AM1637" s="9">
        <f t="shared" si="7"/>
        <v>0</v>
      </c>
      <c r="AN1637" s="9">
        <f t="shared" si="8"/>
        <v>0</v>
      </c>
      <c r="AO1637" s="9">
        <f t="shared" si="9"/>
        <v>1</v>
      </c>
      <c r="AP1637" s="9">
        <f t="shared" si="10"/>
        <v>0</v>
      </c>
      <c r="AQ1637" s="8"/>
    </row>
    <row r="1638" ht="15.75" customHeight="1">
      <c r="A1638" s="7">
        <v>45681.0</v>
      </c>
      <c r="B1638" s="8" t="s">
        <v>1118</v>
      </c>
      <c r="C1638" s="8" t="s">
        <v>3695</v>
      </c>
      <c r="D1638" s="11">
        <v>8.5991952526E10</v>
      </c>
      <c r="E1638" s="8" t="s">
        <v>11833</v>
      </c>
      <c r="F1638" s="8" t="s">
        <v>11834</v>
      </c>
      <c r="G1638" s="8" t="s">
        <v>11835</v>
      </c>
      <c r="H1638" s="8" t="s">
        <v>11850</v>
      </c>
      <c r="I1638" s="8" t="s">
        <v>11837</v>
      </c>
      <c r="J1638" s="8" t="s">
        <v>11838</v>
      </c>
      <c r="K1638" s="8" t="s">
        <v>11837</v>
      </c>
      <c r="L1638" s="8" t="s">
        <v>11847</v>
      </c>
      <c r="M1638" s="8" t="s">
        <v>11849</v>
      </c>
      <c r="N1638" s="12" t="s">
        <v>11</v>
      </c>
      <c r="O1638" s="12" t="s">
        <v>13</v>
      </c>
      <c r="P1638" s="12" t="s">
        <v>27</v>
      </c>
      <c r="Q1638" s="12" t="s">
        <v>65</v>
      </c>
      <c r="R1638" s="12" t="s">
        <v>20</v>
      </c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9">
        <f>ROUNDUP(SUM(VLOOKUP(F1638,'Pontuação'!A$2:B$11,2,FALSE),VLOOKUP(E1638,'Pontuação'!C$2:D$11,2,FALSE),VLOOKUP(H1638,'Pontuação'!I$2:J$11,2,FALSE),VLOOKUP(J1638,'Pontuação'!G$2:H$11,2,FALSE),VLOOKUP(L1638,'Pontuação'!M$2:N$13,2,FALSE)),0)</f>
        <v>1951</v>
      </c>
      <c r="AD1638" s="10">
        <f t="shared" si="1"/>
        <v>195</v>
      </c>
      <c r="AE1638" s="10" t="str">
        <f t="array" ref="AE1638">IFERROR(INDEX('Pontuação'!G$13:G$101, MATCH(AD1638, 'Pontuação'!F$13:F$101, 0)), "Faixa Indefinida")</f>
        <v>A</v>
      </c>
      <c r="AF1638" s="10">
        <f t="shared" si="2"/>
        <v>1</v>
      </c>
      <c r="AG1638" s="10">
        <f t="shared" si="3"/>
        <v>0</v>
      </c>
      <c r="AH1638" s="10">
        <f t="shared" si="4"/>
        <v>0</v>
      </c>
      <c r="AI1638" s="10">
        <f t="shared" si="5"/>
        <v>0</v>
      </c>
      <c r="AJ1638" s="9">
        <f>ROUNDUP(SUM(VLOOKUP(F1638,'Pontuação 3.0'!A$2:B$11,2,FALSE),VLOOKUP(E1638,'Pontuação 3.0'!C$2:D$11,2,FALSE),VLOOKUP(H1638,'Pontuação 3.0'!I$2:J$11,2,FALSE),VLOOKUP(J1638,'Pontuação 3.0'!G$2:H$11,2,FALSE),VLOOKUP(G1638,'Pontuação 3.0'!E$2:F$11,2,FALSE),VLOOKUP(K1638,'Pontuação 3.0'!K$2:L$11,2,FALSE),VLOOKUP(L1638,'Pontuação 3.0'!M$2:N$13,2,FALSE)),0)</f>
        <v>2210</v>
      </c>
      <c r="AK1638" s="9">
        <f t="shared" si="6"/>
        <v>221</v>
      </c>
      <c r="AL1638" s="9" t="str">
        <f t="array" ref="AL1638">IFERROR(INDEX('Pontuação 3.0'!G$13:G$191, MATCH(AK1638, 'Pontuação 3.0'!F$13:F$191, 0)), "Faixa Indefinida")</f>
        <v>B</v>
      </c>
      <c r="AM1638" s="9">
        <f t="shared" si="7"/>
        <v>0</v>
      </c>
      <c r="AN1638" s="9">
        <f t="shared" si="8"/>
        <v>1</v>
      </c>
      <c r="AO1638" s="9">
        <f t="shared" si="9"/>
        <v>0</v>
      </c>
      <c r="AP1638" s="9">
        <f t="shared" si="10"/>
        <v>0</v>
      </c>
      <c r="AQ1638" s="8"/>
    </row>
    <row r="1639" ht="15.75" customHeight="1">
      <c r="A1639" s="7">
        <v>45681.0</v>
      </c>
      <c r="B1639" s="8" t="s">
        <v>3693</v>
      </c>
      <c r="C1639" s="8" t="s">
        <v>3694</v>
      </c>
      <c r="D1639" s="11">
        <v>1.1962859761E10</v>
      </c>
      <c r="E1639" s="8" t="s">
        <v>11833</v>
      </c>
      <c r="F1639" s="8" t="s">
        <v>11834</v>
      </c>
      <c r="G1639" s="8" t="s">
        <v>11843</v>
      </c>
      <c r="H1639" s="8" t="s">
        <v>11844</v>
      </c>
      <c r="I1639" s="8" t="s">
        <v>11837</v>
      </c>
      <c r="J1639" s="8" t="s">
        <v>11846</v>
      </c>
      <c r="K1639" s="8" t="s">
        <v>11837</v>
      </c>
      <c r="L1639" s="8" t="s">
        <v>11847</v>
      </c>
      <c r="M1639" s="8" t="s">
        <v>11849</v>
      </c>
      <c r="N1639" s="12" t="s">
        <v>11</v>
      </c>
      <c r="O1639" s="12" t="s">
        <v>13</v>
      </c>
      <c r="P1639" s="12" t="s">
        <v>27</v>
      </c>
      <c r="Q1639" s="12" t="s">
        <v>15</v>
      </c>
      <c r="R1639" s="12" t="s">
        <v>14</v>
      </c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9">
        <f>ROUNDUP(SUM(VLOOKUP(F1639,'Pontuação'!A$2:B$11,2,FALSE),VLOOKUP(E1639,'Pontuação'!C$2:D$11,2,FALSE),VLOOKUP(H1639,'Pontuação'!I$2:J$11,2,FALSE),VLOOKUP(J1639,'Pontuação'!G$2:H$11,2,FALSE),VLOOKUP(L1639,'Pontuação'!M$2:N$13,2,FALSE)),0)</f>
        <v>1715</v>
      </c>
      <c r="AD1639" s="10">
        <f t="shared" si="1"/>
        <v>172</v>
      </c>
      <c r="AE1639" s="10" t="str">
        <f t="array" ref="AE1639">IFERROR(INDEX('Pontuação'!G$13:G$101, MATCH(AD1639, 'Pontuação'!F$13:F$101, 0)), "Faixa Indefinida")</f>
        <v>B</v>
      </c>
      <c r="AF1639" s="10">
        <f t="shared" si="2"/>
        <v>0</v>
      </c>
      <c r="AG1639" s="10">
        <f t="shared" si="3"/>
        <v>1</v>
      </c>
      <c r="AH1639" s="10">
        <f t="shared" si="4"/>
        <v>0</v>
      </c>
      <c r="AI1639" s="10">
        <f t="shared" si="5"/>
        <v>0</v>
      </c>
      <c r="AJ1639" s="9">
        <f>ROUNDUP(SUM(VLOOKUP(F1639,'Pontuação 3.0'!A$2:B$11,2,FALSE),VLOOKUP(E1639,'Pontuação 3.0'!C$2:D$11,2,FALSE),VLOOKUP(H1639,'Pontuação 3.0'!I$2:J$11,2,FALSE),VLOOKUP(J1639,'Pontuação 3.0'!G$2:H$11,2,FALSE),VLOOKUP(G1639,'Pontuação 3.0'!E$2:F$11,2,FALSE),VLOOKUP(K1639,'Pontuação 3.0'!K$2:L$11,2,FALSE),VLOOKUP(L1639,'Pontuação 3.0'!M$2:N$13,2,FALSE)),0)</f>
        <v>2162</v>
      </c>
      <c r="AK1639" s="9">
        <f t="shared" si="6"/>
        <v>216</v>
      </c>
      <c r="AL1639" s="9" t="str">
        <f t="array" ref="AL1639">IFERROR(INDEX('Pontuação 3.0'!G$13:G$191, MATCH(AK1639, 'Pontuação 3.0'!F$13:F$191, 0)), "Faixa Indefinida")</f>
        <v>B</v>
      </c>
      <c r="AM1639" s="9">
        <f t="shared" si="7"/>
        <v>0</v>
      </c>
      <c r="AN1639" s="9">
        <f t="shared" si="8"/>
        <v>1</v>
      </c>
      <c r="AO1639" s="9">
        <f t="shared" si="9"/>
        <v>0</v>
      </c>
      <c r="AP1639" s="9">
        <f t="shared" si="10"/>
        <v>0</v>
      </c>
      <c r="AQ1639" s="8"/>
    </row>
    <row r="1640" ht="15.75" customHeight="1">
      <c r="A1640" s="7">
        <v>45681.0</v>
      </c>
      <c r="B1640" s="8" t="s">
        <v>3696</v>
      </c>
      <c r="C1640" s="8" t="s">
        <v>3697</v>
      </c>
      <c r="D1640" s="11">
        <v>4.7996422472E10</v>
      </c>
      <c r="E1640" s="8" t="s">
        <v>11833</v>
      </c>
      <c r="F1640" s="8" t="s">
        <v>11842</v>
      </c>
      <c r="G1640" s="8" t="s">
        <v>11843</v>
      </c>
      <c r="H1640" s="8" t="s">
        <v>11865</v>
      </c>
      <c r="I1640" s="8" t="s">
        <v>11837</v>
      </c>
      <c r="J1640" s="8" t="s">
        <v>11838</v>
      </c>
      <c r="K1640" s="8" t="s">
        <v>11837</v>
      </c>
      <c r="L1640" s="8" t="s">
        <v>11851</v>
      </c>
      <c r="M1640" s="8" t="s">
        <v>11849</v>
      </c>
      <c r="N1640" s="12" t="s">
        <v>11</v>
      </c>
      <c r="O1640" s="12" t="s">
        <v>13</v>
      </c>
      <c r="P1640" s="12" t="s">
        <v>31</v>
      </c>
      <c r="Q1640" s="12" t="s">
        <v>15</v>
      </c>
      <c r="R1640" s="12" t="s">
        <v>20</v>
      </c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9">
        <f>ROUNDUP(SUM(VLOOKUP(F1640,'Pontuação'!A$2:B$11,2,FALSE),VLOOKUP(E1640,'Pontuação'!C$2:D$11,2,FALSE),VLOOKUP(H1640,'Pontuação'!I$2:J$11,2,FALSE),VLOOKUP(J1640,'Pontuação'!G$2:H$11,2,FALSE),VLOOKUP(L1640,'Pontuação'!M$2:N$13,2,FALSE)),0)</f>
        <v>1857</v>
      </c>
      <c r="AD1640" s="10">
        <f t="shared" si="1"/>
        <v>186</v>
      </c>
      <c r="AE1640" s="10" t="str">
        <f t="array" ref="AE1640">IFERROR(INDEX('Pontuação'!G$13:G$101, MATCH(AD1640, 'Pontuação'!F$13:F$101, 0)), "Faixa Indefinida")</f>
        <v>A</v>
      </c>
      <c r="AF1640" s="10">
        <f t="shared" si="2"/>
        <v>1</v>
      </c>
      <c r="AG1640" s="10">
        <f t="shared" si="3"/>
        <v>0</v>
      </c>
      <c r="AH1640" s="10">
        <f t="shared" si="4"/>
        <v>0</v>
      </c>
      <c r="AI1640" s="10">
        <f t="shared" si="5"/>
        <v>0</v>
      </c>
      <c r="AJ1640" s="9">
        <f>ROUNDUP(SUM(VLOOKUP(F1640,'Pontuação 3.0'!A$2:B$11,2,FALSE),VLOOKUP(E1640,'Pontuação 3.0'!C$2:D$11,2,FALSE),VLOOKUP(H1640,'Pontuação 3.0'!I$2:J$11,2,FALSE),VLOOKUP(J1640,'Pontuação 3.0'!G$2:H$11,2,FALSE),VLOOKUP(G1640,'Pontuação 3.0'!E$2:F$11,2,FALSE),VLOOKUP(K1640,'Pontuação 3.0'!K$2:L$11,2,FALSE),VLOOKUP(L1640,'Pontuação 3.0'!M$2:N$13,2,FALSE)),0)</f>
        <v>2333</v>
      </c>
      <c r="AK1640" s="9">
        <f t="shared" si="6"/>
        <v>233</v>
      </c>
      <c r="AL1640" s="9" t="str">
        <f t="array" ref="AL1640">IFERROR(INDEX('Pontuação 3.0'!G$13:G$191, MATCH(AK1640, 'Pontuação 3.0'!F$13:F$191, 0)), "Faixa Indefinida")</f>
        <v>B</v>
      </c>
      <c r="AM1640" s="9">
        <f t="shared" si="7"/>
        <v>0</v>
      </c>
      <c r="AN1640" s="9">
        <f t="shared" si="8"/>
        <v>1</v>
      </c>
      <c r="AO1640" s="9">
        <f t="shared" si="9"/>
        <v>0</v>
      </c>
      <c r="AP1640" s="9">
        <f t="shared" si="10"/>
        <v>0</v>
      </c>
      <c r="AQ1640" s="8"/>
    </row>
    <row r="1641" ht="15.75" customHeight="1">
      <c r="A1641" s="7">
        <v>45681.0</v>
      </c>
      <c r="B1641" s="8" t="s">
        <v>3700</v>
      </c>
      <c r="C1641" s="8" t="s">
        <v>3701</v>
      </c>
      <c r="D1641" s="11">
        <v>8.1984000314E10</v>
      </c>
      <c r="E1641" s="8" t="s">
        <v>11868</v>
      </c>
      <c r="F1641" s="8" t="s">
        <v>11842</v>
      </c>
      <c r="G1641" s="8" t="s">
        <v>11835</v>
      </c>
      <c r="H1641" s="8" t="s">
        <v>11856</v>
      </c>
      <c r="I1641" s="8" t="s">
        <v>11837</v>
      </c>
      <c r="J1641" s="8" t="s">
        <v>11846</v>
      </c>
      <c r="K1641" s="8" t="s">
        <v>11837</v>
      </c>
      <c r="L1641" s="8" t="s">
        <v>11840</v>
      </c>
      <c r="M1641" s="8" t="s">
        <v>11848</v>
      </c>
      <c r="N1641" s="12" t="s">
        <v>11</v>
      </c>
      <c r="O1641" s="12" t="s">
        <v>13</v>
      </c>
      <c r="P1641" s="12" t="s">
        <v>37</v>
      </c>
      <c r="Q1641" s="12" t="s">
        <v>76</v>
      </c>
      <c r="R1641" s="12" t="s">
        <v>20</v>
      </c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9">
        <f>ROUNDUP(SUM(VLOOKUP(F1641,'Pontuação'!A$2:B$11,2,FALSE),VLOOKUP(E1641,'Pontuação'!C$2:D$11,2,FALSE),VLOOKUP(H1641,'Pontuação'!I$2:J$11,2,FALSE),VLOOKUP(J1641,'Pontuação'!G$2:H$11,2,FALSE),VLOOKUP(L1641,'Pontuação'!M$2:N$13,2,FALSE)),0)</f>
        <v>1487</v>
      </c>
      <c r="AD1641" s="10">
        <f t="shared" si="1"/>
        <v>149</v>
      </c>
      <c r="AE1641" s="10" t="str">
        <f t="array" ref="AE1641">IFERROR(INDEX('Pontuação'!G$13:G$101, MATCH(AD1641, 'Pontuação'!F$13:F$101, 0)), "Faixa Indefinida")</f>
        <v>C</v>
      </c>
      <c r="AF1641" s="10">
        <f t="shared" si="2"/>
        <v>0</v>
      </c>
      <c r="AG1641" s="10">
        <f t="shared" si="3"/>
        <v>0</v>
      </c>
      <c r="AH1641" s="10">
        <f t="shared" si="4"/>
        <v>1</v>
      </c>
      <c r="AI1641" s="10">
        <f t="shared" si="5"/>
        <v>0</v>
      </c>
      <c r="AJ1641" s="9">
        <f>ROUNDUP(SUM(VLOOKUP(F1641,'Pontuação 3.0'!A$2:B$11,2,FALSE),VLOOKUP(E1641,'Pontuação 3.0'!C$2:D$11,2,FALSE),VLOOKUP(H1641,'Pontuação 3.0'!I$2:J$11,2,FALSE),VLOOKUP(J1641,'Pontuação 3.0'!G$2:H$11,2,FALSE),VLOOKUP(G1641,'Pontuação 3.0'!E$2:F$11,2,FALSE),VLOOKUP(K1641,'Pontuação 3.0'!K$2:L$11,2,FALSE),VLOOKUP(L1641,'Pontuação 3.0'!M$2:N$13,2,FALSE)),0)</f>
        <v>1782</v>
      </c>
      <c r="AK1641" s="9">
        <f t="shared" si="6"/>
        <v>178</v>
      </c>
      <c r="AL1641" s="9" t="str">
        <f t="array" ref="AL1641">IFERROR(INDEX('Pontuação 3.0'!G$13:G$191, MATCH(AK1641, 'Pontuação 3.0'!F$13:F$191, 0)), "Faixa Indefinida")</f>
        <v>D</v>
      </c>
      <c r="AM1641" s="9">
        <f t="shared" si="7"/>
        <v>0</v>
      </c>
      <c r="AN1641" s="9">
        <f t="shared" si="8"/>
        <v>0</v>
      </c>
      <c r="AO1641" s="9">
        <f t="shared" si="9"/>
        <v>0</v>
      </c>
      <c r="AP1641" s="9">
        <f t="shared" si="10"/>
        <v>1</v>
      </c>
      <c r="AQ1641" s="8"/>
    </row>
    <row r="1642" ht="15.75" customHeight="1">
      <c r="A1642" s="7">
        <v>45681.0</v>
      </c>
      <c r="B1642" s="8" t="s">
        <v>3698</v>
      </c>
      <c r="C1642" s="8" t="s">
        <v>3699</v>
      </c>
      <c r="D1642" s="11">
        <v>1.1987095097E10</v>
      </c>
      <c r="E1642" s="8" t="s">
        <v>11833</v>
      </c>
      <c r="F1642" s="8" t="s">
        <v>11842</v>
      </c>
      <c r="G1642" s="8" t="s">
        <v>11843</v>
      </c>
      <c r="H1642" s="8" t="s">
        <v>11865</v>
      </c>
      <c r="I1642" s="8" t="s">
        <v>11845</v>
      </c>
      <c r="J1642" s="8" t="s">
        <v>11846</v>
      </c>
      <c r="K1642" s="8" t="s">
        <v>11837</v>
      </c>
      <c r="L1642" s="8" t="s">
        <v>11851</v>
      </c>
      <c r="M1642" s="8" t="s">
        <v>11849</v>
      </c>
      <c r="N1642" s="12" t="s">
        <v>11</v>
      </c>
      <c r="O1642" s="12" t="s">
        <v>13</v>
      </c>
      <c r="P1642" s="12" t="s">
        <v>37</v>
      </c>
      <c r="Q1642" s="12" t="s">
        <v>143</v>
      </c>
      <c r="R1642" s="12" t="s">
        <v>20</v>
      </c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9">
        <f>ROUNDUP(SUM(VLOOKUP(F1642,'Pontuação'!A$2:B$11,2,FALSE),VLOOKUP(E1642,'Pontuação'!C$2:D$11,2,FALSE),VLOOKUP(H1642,'Pontuação'!I$2:J$11,2,FALSE),VLOOKUP(J1642,'Pontuação'!G$2:H$11,2,FALSE),VLOOKUP(L1642,'Pontuação'!M$2:N$13,2,FALSE)),0)</f>
        <v>1579</v>
      </c>
      <c r="AD1642" s="10">
        <f t="shared" si="1"/>
        <v>158</v>
      </c>
      <c r="AE1642" s="10" t="str">
        <f t="array" ref="AE1642">IFERROR(INDEX('Pontuação'!G$13:G$101, MATCH(AD1642, 'Pontuação'!F$13:F$101, 0)), "Faixa Indefinida")</f>
        <v>C</v>
      </c>
      <c r="AF1642" s="10">
        <f t="shared" si="2"/>
        <v>0</v>
      </c>
      <c r="AG1642" s="10">
        <f t="shared" si="3"/>
        <v>0</v>
      </c>
      <c r="AH1642" s="10">
        <f t="shared" si="4"/>
        <v>1</v>
      </c>
      <c r="AI1642" s="10">
        <f t="shared" si="5"/>
        <v>0</v>
      </c>
      <c r="AJ1642" s="9">
        <f>ROUNDUP(SUM(VLOOKUP(F1642,'Pontuação 3.0'!A$2:B$11,2,FALSE),VLOOKUP(E1642,'Pontuação 3.0'!C$2:D$11,2,FALSE),VLOOKUP(H1642,'Pontuação 3.0'!I$2:J$11,2,FALSE),VLOOKUP(J1642,'Pontuação 3.0'!G$2:H$11,2,FALSE),VLOOKUP(G1642,'Pontuação 3.0'!E$2:F$11,2,FALSE),VLOOKUP(K1642,'Pontuação 3.0'!K$2:L$11,2,FALSE),VLOOKUP(L1642,'Pontuação 3.0'!M$2:N$13,2,FALSE)),0)</f>
        <v>2058</v>
      </c>
      <c r="AK1642" s="9">
        <f t="shared" si="6"/>
        <v>206</v>
      </c>
      <c r="AL1642" s="9" t="str">
        <f t="array" ref="AL1642">IFERROR(INDEX('Pontuação 3.0'!G$13:G$191, MATCH(AK1642, 'Pontuação 3.0'!F$13:F$191, 0)), "Faixa Indefinida")</f>
        <v>C</v>
      </c>
      <c r="AM1642" s="9">
        <f t="shared" si="7"/>
        <v>0</v>
      </c>
      <c r="AN1642" s="9">
        <f t="shared" si="8"/>
        <v>0</v>
      </c>
      <c r="AO1642" s="9">
        <f t="shared" si="9"/>
        <v>1</v>
      </c>
      <c r="AP1642" s="9">
        <f t="shared" si="10"/>
        <v>0</v>
      </c>
      <c r="AQ1642" s="8"/>
    </row>
    <row r="1643" ht="15.75" customHeight="1">
      <c r="A1643" s="7">
        <v>45681.0</v>
      </c>
      <c r="B1643" s="8" t="s">
        <v>3702</v>
      </c>
      <c r="C1643" s="8" t="s">
        <v>3703</v>
      </c>
      <c r="D1643" s="11">
        <v>2.199199768E10</v>
      </c>
      <c r="E1643" s="8" t="s">
        <v>11833</v>
      </c>
      <c r="F1643" s="8" t="s">
        <v>11863</v>
      </c>
      <c r="G1643" s="8" t="s">
        <v>11843</v>
      </c>
      <c r="H1643" s="8" t="s">
        <v>11865</v>
      </c>
      <c r="I1643" s="8" t="s">
        <v>11837</v>
      </c>
      <c r="J1643" s="8" t="s">
        <v>11846</v>
      </c>
      <c r="K1643" s="8" t="s">
        <v>11837</v>
      </c>
      <c r="L1643" s="8" t="s">
        <v>11851</v>
      </c>
      <c r="M1643" s="8" t="s">
        <v>11849</v>
      </c>
      <c r="N1643" s="12" t="s">
        <v>11</v>
      </c>
      <c r="O1643" s="12" t="s">
        <v>13</v>
      </c>
      <c r="P1643" s="12" t="s">
        <v>318</v>
      </c>
      <c r="Q1643" s="12" t="s">
        <v>882</v>
      </c>
      <c r="R1643" s="12" t="s">
        <v>20</v>
      </c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9">
        <f>ROUNDUP(SUM(VLOOKUP(F1643,'Pontuação'!A$2:B$11,2,FALSE),VLOOKUP(E1643,'Pontuação'!C$2:D$11,2,FALSE),VLOOKUP(H1643,'Pontuação'!I$2:J$11,2,FALSE),VLOOKUP(J1643,'Pontuação'!G$2:H$11,2,FALSE),VLOOKUP(L1643,'Pontuação'!M$2:N$13,2,FALSE)),0)</f>
        <v>1550</v>
      </c>
      <c r="AD1643" s="10">
        <f t="shared" si="1"/>
        <v>155</v>
      </c>
      <c r="AE1643" s="10" t="str">
        <f t="array" ref="AE1643">IFERROR(INDEX('Pontuação'!G$13:G$101, MATCH(AD1643, 'Pontuação'!F$13:F$101, 0)), "Faixa Indefinida")</f>
        <v>C</v>
      </c>
      <c r="AF1643" s="10">
        <f t="shared" si="2"/>
        <v>0</v>
      </c>
      <c r="AG1643" s="10">
        <f t="shared" si="3"/>
        <v>0</v>
      </c>
      <c r="AH1643" s="10">
        <f t="shared" si="4"/>
        <v>1</v>
      </c>
      <c r="AI1643" s="10">
        <f t="shared" si="5"/>
        <v>0</v>
      </c>
      <c r="AJ1643" s="9">
        <f>ROUNDUP(SUM(VLOOKUP(F1643,'Pontuação 3.0'!A$2:B$11,2,FALSE),VLOOKUP(E1643,'Pontuação 3.0'!C$2:D$11,2,FALSE),VLOOKUP(H1643,'Pontuação 3.0'!I$2:J$11,2,FALSE),VLOOKUP(J1643,'Pontuação 3.0'!G$2:H$11,2,FALSE),VLOOKUP(G1643,'Pontuação 3.0'!E$2:F$11,2,FALSE),VLOOKUP(K1643,'Pontuação 3.0'!K$2:L$11,2,FALSE),VLOOKUP(L1643,'Pontuação 3.0'!M$2:N$13,2,FALSE)),0)</f>
        <v>1836</v>
      </c>
      <c r="AK1643" s="9">
        <f t="shared" si="6"/>
        <v>184</v>
      </c>
      <c r="AL1643" s="9" t="str">
        <f t="array" ref="AL1643">IFERROR(INDEX('Pontuação 3.0'!G$13:G$191, MATCH(AK1643, 'Pontuação 3.0'!F$13:F$191, 0)), "Faixa Indefinida")</f>
        <v>D</v>
      </c>
      <c r="AM1643" s="9">
        <f t="shared" si="7"/>
        <v>0</v>
      </c>
      <c r="AN1643" s="9">
        <f t="shared" si="8"/>
        <v>0</v>
      </c>
      <c r="AO1643" s="9">
        <f t="shared" si="9"/>
        <v>0</v>
      </c>
      <c r="AP1643" s="9">
        <f t="shared" si="10"/>
        <v>1</v>
      </c>
      <c r="AQ1643" s="8"/>
    </row>
    <row r="1644" ht="15.75" customHeight="1">
      <c r="A1644" s="7">
        <v>45681.0</v>
      </c>
      <c r="B1644" s="8" t="s">
        <v>3702</v>
      </c>
      <c r="C1644" s="8" t="s">
        <v>3703</v>
      </c>
      <c r="D1644" s="11">
        <v>2.199199768E10</v>
      </c>
      <c r="E1644" s="8" t="s">
        <v>11833</v>
      </c>
      <c r="F1644" s="8" t="s">
        <v>11863</v>
      </c>
      <c r="G1644" s="8" t="s">
        <v>11843</v>
      </c>
      <c r="H1644" s="8" t="s">
        <v>11865</v>
      </c>
      <c r="I1644" s="8" t="s">
        <v>11837</v>
      </c>
      <c r="J1644" s="8" t="s">
        <v>11846</v>
      </c>
      <c r="K1644" s="8" t="s">
        <v>11837</v>
      </c>
      <c r="L1644" s="8" t="s">
        <v>11851</v>
      </c>
      <c r="M1644" s="8" t="s">
        <v>11849</v>
      </c>
      <c r="N1644" s="12" t="s">
        <v>11</v>
      </c>
      <c r="O1644" s="12" t="s">
        <v>13</v>
      </c>
      <c r="P1644" s="12" t="s">
        <v>318</v>
      </c>
      <c r="Q1644" s="12" t="s">
        <v>882</v>
      </c>
      <c r="R1644" s="12" t="s">
        <v>20</v>
      </c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9">
        <f>ROUNDUP(SUM(VLOOKUP(F1644,'Pontuação'!A$2:B$11,2,FALSE),VLOOKUP(E1644,'Pontuação'!C$2:D$11,2,FALSE),VLOOKUP(H1644,'Pontuação'!I$2:J$11,2,FALSE),VLOOKUP(J1644,'Pontuação'!G$2:H$11,2,FALSE),VLOOKUP(L1644,'Pontuação'!M$2:N$13,2,FALSE)),0)</f>
        <v>1550</v>
      </c>
      <c r="AD1644" s="10">
        <f t="shared" si="1"/>
        <v>155</v>
      </c>
      <c r="AE1644" s="10" t="str">
        <f t="array" ref="AE1644">IFERROR(INDEX('Pontuação'!G$13:G$101, MATCH(AD1644, 'Pontuação'!F$13:F$101, 0)), "Faixa Indefinida")</f>
        <v>C</v>
      </c>
      <c r="AF1644" s="10">
        <f t="shared" si="2"/>
        <v>0</v>
      </c>
      <c r="AG1644" s="10">
        <f t="shared" si="3"/>
        <v>0</v>
      </c>
      <c r="AH1644" s="10">
        <f t="shared" si="4"/>
        <v>1</v>
      </c>
      <c r="AI1644" s="10">
        <f t="shared" si="5"/>
        <v>0</v>
      </c>
      <c r="AJ1644" s="9">
        <f>ROUNDUP(SUM(VLOOKUP(F1644,'Pontuação 3.0'!A$2:B$11,2,FALSE),VLOOKUP(E1644,'Pontuação 3.0'!C$2:D$11,2,FALSE),VLOOKUP(H1644,'Pontuação 3.0'!I$2:J$11,2,FALSE),VLOOKUP(J1644,'Pontuação 3.0'!G$2:H$11,2,FALSE),VLOOKUP(G1644,'Pontuação 3.0'!E$2:F$11,2,FALSE),VLOOKUP(K1644,'Pontuação 3.0'!K$2:L$11,2,FALSE),VLOOKUP(L1644,'Pontuação 3.0'!M$2:N$13,2,FALSE)),0)</f>
        <v>1836</v>
      </c>
      <c r="AK1644" s="9">
        <f t="shared" si="6"/>
        <v>184</v>
      </c>
      <c r="AL1644" s="9" t="str">
        <f t="array" ref="AL1644">IFERROR(INDEX('Pontuação 3.0'!G$13:G$191, MATCH(AK1644, 'Pontuação 3.0'!F$13:F$191, 0)), "Faixa Indefinida")</f>
        <v>D</v>
      </c>
      <c r="AM1644" s="9">
        <f t="shared" si="7"/>
        <v>0</v>
      </c>
      <c r="AN1644" s="9">
        <f t="shared" si="8"/>
        <v>0</v>
      </c>
      <c r="AO1644" s="9">
        <f t="shared" si="9"/>
        <v>0</v>
      </c>
      <c r="AP1644" s="9">
        <f t="shared" si="10"/>
        <v>1</v>
      </c>
      <c r="AQ1644" s="8"/>
    </row>
    <row r="1645" ht="15.75" customHeight="1">
      <c r="A1645" s="7">
        <v>45681.0</v>
      </c>
      <c r="B1645" s="8" t="s">
        <v>3706</v>
      </c>
      <c r="C1645" s="8" t="s">
        <v>3707</v>
      </c>
      <c r="D1645" s="11">
        <v>2.1969464387E10</v>
      </c>
      <c r="E1645" s="8" t="s">
        <v>11833</v>
      </c>
      <c r="F1645" s="8" t="s">
        <v>11842</v>
      </c>
      <c r="G1645" s="8" t="s">
        <v>11835</v>
      </c>
      <c r="H1645" s="8" t="s">
        <v>11850</v>
      </c>
      <c r="I1645" s="8" t="s">
        <v>11837</v>
      </c>
      <c r="J1645" s="8" t="s">
        <v>11852</v>
      </c>
      <c r="K1645" s="8" t="s">
        <v>11837</v>
      </c>
      <c r="L1645" s="8" t="s">
        <v>11851</v>
      </c>
      <c r="M1645" s="8" t="s">
        <v>11849</v>
      </c>
      <c r="N1645" s="12" t="s">
        <v>11</v>
      </c>
      <c r="O1645" s="12" t="s">
        <v>13</v>
      </c>
      <c r="P1645" s="12" t="s">
        <v>12</v>
      </c>
      <c r="Q1645" s="12" t="s">
        <v>15</v>
      </c>
      <c r="R1645" s="12" t="s">
        <v>14</v>
      </c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9">
        <f>ROUNDUP(SUM(VLOOKUP(F1645,'Pontuação'!A$2:B$11,2,FALSE),VLOOKUP(E1645,'Pontuação'!C$2:D$11,2,FALSE),VLOOKUP(H1645,'Pontuação'!I$2:J$11,2,FALSE),VLOOKUP(J1645,'Pontuação'!G$2:H$11,2,FALSE),VLOOKUP(L1645,'Pontuação'!M$2:N$13,2,FALSE)),0)</f>
        <v>1658</v>
      </c>
      <c r="AD1645" s="10">
        <f t="shared" si="1"/>
        <v>166</v>
      </c>
      <c r="AE1645" s="10" t="str">
        <f t="array" ref="AE1645">IFERROR(INDEX('Pontuação'!G$13:G$101, MATCH(AD1645, 'Pontuação'!F$13:F$101, 0)), "Faixa Indefinida")</f>
        <v>B</v>
      </c>
      <c r="AF1645" s="10">
        <f t="shared" si="2"/>
        <v>0</v>
      </c>
      <c r="AG1645" s="10">
        <f t="shared" si="3"/>
        <v>1</v>
      </c>
      <c r="AH1645" s="10">
        <f t="shared" si="4"/>
        <v>0</v>
      </c>
      <c r="AI1645" s="10">
        <f t="shared" si="5"/>
        <v>0</v>
      </c>
      <c r="AJ1645" s="9">
        <f>ROUNDUP(SUM(VLOOKUP(F1645,'Pontuação 3.0'!A$2:B$11,2,FALSE),VLOOKUP(E1645,'Pontuação 3.0'!C$2:D$11,2,FALSE),VLOOKUP(H1645,'Pontuação 3.0'!I$2:J$11,2,FALSE),VLOOKUP(J1645,'Pontuação 3.0'!G$2:H$11,2,FALSE),VLOOKUP(G1645,'Pontuação 3.0'!E$2:F$11,2,FALSE),VLOOKUP(K1645,'Pontuação 3.0'!K$2:L$11,2,FALSE),VLOOKUP(L1645,'Pontuação 3.0'!M$2:N$13,2,FALSE)),0)</f>
        <v>2134</v>
      </c>
      <c r="AK1645" s="9">
        <f t="shared" si="6"/>
        <v>213</v>
      </c>
      <c r="AL1645" s="9" t="str">
        <f t="array" ref="AL1645">IFERROR(INDEX('Pontuação 3.0'!G$13:G$191, MATCH(AK1645, 'Pontuação 3.0'!F$13:F$191, 0)), "Faixa Indefinida")</f>
        <v>C</v>
      </c>
      <c r="AM1645" s="9">
        <f t="shared" si="7"/>
        <v>0</v>
      </c>
      <c r="AN1645" s="9">
        <f t="shared" si="8"/>
        <v>0</v>
      </c>
      <c r="AO1645" s="9">
        <f t="shared" si="9"/>
        <v>1</v>
      </c>
      <c r="AP1645" s="9">
        <f t="shared" si="10"/>
        <v>0</v>
      </c>
      <c r="AQ1645" s="8"/>
    </row>
    <row r="1646" ht="15.75" customHeight="1">
      <c r="A1646" s="7">
        <v>45681.0</v>
      </c>
      <c r="B1646" s="8" t="s">
        <v>3708</v>
      </c>
      <c r="C1646" s="8" t="s">
        <v>3709</v>
      </c>
      <c r="D1646" s="11">
        <v>1.1959259698E10</v>
      </c>
      <c r="E1646" s="8" t="s">
        <v>11868</v>
      </c>
      <c r="F1646" s="8" t="s">
        <v>11834</v>
      </c>
      <c r="G1646" s="8" t="s">
        <v>11864</v>
      </c>
      <c r="H1646" s="8" t="s">
        <v>11856</v>
      </c>
      <c r="I1646" s="8" t="s">
        <v>11837</v>
      </c>
      <c r="J1646" s="8" t="s">
        <v>11846</v>
      </c>
      <c r="K1646" s="8" t="s">
        <v>11837</v>
      </c>
      <c r="L1646" s="8" t="s">
        <v>11840</v>
      </c>
      <c r="M1646" s="8" t="s">
        <v>11849</v>
      </c>
      <c r="N1646" s="12" t="s">
        <v>11</v>
      </c>
      <c r="O1646" s="12" t="s">
        <v>13</v>
      </c>
      <c r="P1646" s="12" t="s">
        <v>37</v>
      </c>
      <c r="Q1646" s="12" t="s">
        <v>143</v>
      </c>
      <c r="R1646" s="12" t="s">
        <v>14</v>
      </c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9">
        <f>ROUNDUP(SUM(VLOOKUP(F1646,'Pontuação'!A$2:B$11,2,FALSE),VLOOKUP(E1646,'Pontuação'!C$2:D$11,2,FALSE),VLOOKUP(H1646,'Pontuação'!I$2:J$11,2,FALSE),VLOOKUP(J1646,'Pontuação'!G$2:H$11,2,FALSE),VLOOKUP(L1646,'Pontuação'!M$2:N$13,2,FALSE)),0)</f>
        <v>1475</v>
      </c>
      <c r="AD1646" s="10">
        <f t="shared" si="1"/>
        <v>148</v>
      </c>
      <c r="AE1646" s="10" t="str">
        <f t="array" ref="AE1646">IFERROR(INDEX('Pontuação'!G$13:G$101, MATCH(AD1646, 'Pontuação'!F$13:F$101, 0)), "Faixa Indefinida")</f>
        <v>C</v>
      </c>
      <c r="AF1646" s="10">
        <f t="shared" si="2"/>
        <v>0</v>
      </c>
      <c r="AG1646" s="10">
        <f t="shared" si="3"/>
        <v>0</v>
      </c>
      <c r="AH1646" s="10">
        <f t="shared" si="4"/>
        <v>1</v>
      </c>
      <c r="AI1646" s="10">
        <f t="shared" si="5"/>
        <v>0</v>
      </c>
      <c r="AJ1646" s="9">
        <f>ROUNDUP(SUM(VLOOKUP(F1646,'Pontuação 3.0'!A$2:B$11,2,FALSE),VLOOKUP(E1646,'Pontuação 3.0'!C$2:D$11,2,FALSE),VLOOKUP(H1646,'Pontuação 3.0'!I$2:J$11,2,FALSE),VLOOKUP(J1646,'Pontuação 3.0'!G$2:H$11,2,FALSE),VLOOKUP(G1646,'Pontuação 3.0'!E$2:F$11,2,FALSE),VLOOKUP(K1646,'Pontuação 3.0'!K$2:L$11,2,FALSE),VLOOKUP(L1646,'Pontuação 3.0'!M$2:N$13,2,FALSE)),0)</f>
        <v>1883</v>
      </c>
      <c r="AK1646" s="9">
        <f t="shared" si="6"/>
        <v>188</v>
      </c>
      <c r="AL1646" s="9" t="str">
        <f t="array" ref="AL1646">IFERROR(INDEX('Pontuação 3.0'!G$13:G$191, MATCH(AK1646, 'Pontuação 3.0'!F$13:F$191, 0)), "Faixa Indefinida")</f>
        <v>D</v>
      </c>
      <c r="AM1646" s="9">
        <f t="shared" si="7"/>
        <v>0</v>
      </c>
      <c r="AN1646" s="9">
        <f t="shared" si="8"/>
        <v>0</v>
      </c>
      <c r="AO1646" s="9">
        <f t="shared" si="9"/>
        <v>0</v>
      </c>
      <c r="AP1646" s="9">
        <f t="shared" si="10"/>
        <v>1</v>
      </c>
      <c r="AQ1646" s="8"/>
    </row>
    <row r="1647" ht="15.75" customHeight="1">
      <c r="A1647" s="7">
        <v>45681.0</v>
      </c>
      <c r="B1647" s="8" t="s">
        <v>3704</v>
      </c>
      <c r="C1647" s="8" t="s">
        <v>3705</v>
      </c>
      <c r="D1647" s="11">
        <v>2.2998651371E10</v>
      </c>
      <c r="E1647" s="8" t="s">
        <v>11833</v>
      </c>
      <c r="F1647" s="8" t="s">
        <v>11854</v>
      </c>
      <c r="G1647" s="8" t="s">
        <v>11843</v>
      </c>
      <c r="H1647" s="8" t="s">
        <v>11850</v>
      </c>
      <c r="I1647" s="8" t="s">
        <v>11837</v>
      </c>
      <c r="J1647" s="8" t="s">
        <v>11852</v>
      </c>
      <c r="K1647" s="8" t="s">
        <v>11839</v>
      </c>
      <c r="L1647" s="8" t="s">
        <v>11851</v>
      </c>
      <c r="M1647" s="8" t="s">
        <v>11849</v>
      </c>
      <c r="N1647" s="12" t="s">
        <v>11</v>
      </c>
      <c r="O1647" s="12" t="s">
        <v>13</v>
      </c>
      <c r="P1647" s="12" t="s">
        <v>27</v>
      </c>
      <c r="Q1647" s="12" t="s">
        <v>44</v>
      </c>
      <c r="R1647" s="12" t="s">
        <v>20</v>
      </c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9">
        <f>ROUNDUP(SUM(VLOOKUP(F1647,'Pontuação'!A$2:B$11,2,FALSE),VLOOKUP(E1647,'Pontuação'!C$2:D$11,2,FALSE),VLOOKUP(H1647,'Pontuação'!I$2:J$11,2,FALSE),VLOOKUP(J1647,'Pontuação'!G$2:H$11,2,FALSE),VLOOKUP(L1647,'Pontuação'!M$2:N$13,2,FALSE)),0)</f>
        <v>1663</v>
      </c>
      <c r="AD1647" s="10">
        <f t="shared" si="1"/>
        <v>166</v>
      </c>
      <c r="AE1647" s="10" t="str">
        <f t="array" ref="AE1647">IFERROR(INDEX('Pontuação'!G$13:G$101, MATCH(AD1647, 'Pontuação'!F$13:F$101, 0)), "Faixa Indefinida")</f>
        <v>B</v>
      </c>
      <c r="AF1647" s="10">
        <f t="shared" si="2"/>
        <v>0</v>
      </c>
      <c r="AG1647" s="10">
        <f t="shared" si="3"/>
        <v>1</v>
      </c>
      <c r="AH1647" s="10">
        <f t="shared" si="4"/>
        <v>0</v>
      </c>
      <c r="AI1647" s="10">
        <f t="shared" si="5"/>
        <v>0</v>
      </c>
      <c r="AJ1647" s="9">
        <f>ROUNDUP(SUM(VLOOKUP(F1647,'Pontuação 3.0'!A$2:B$11,2,FALSE),VLOOKUP(E1647,'Pontuação 3.0'!C$2:D$11,2,FALSE),VLOOKUP(H1647,'Pontuação 3.0'!I$2:J$11,2,FALSE),VLOOKUP(J1647,'Pontuação 3.0'!G$2:H$11,2,FALSE),VLOOKUP(G1647,'Pontuação 3.0'!E$2:F$11,2,FALSE),VLOOKUP(K1647,'Pontuação 3.0'!K$2:L$11,2,FALSE),VLOOKUP(L1647,'Pontuação 3.0'!M$2:N$13,2,FALSE)),0)</f>
        <v>2520</v>
      </c>
      <c r="AK1647" s="9">
        <f t="shared" si="6"/>
        <v>252</v>
      </c>
      <c r="AL1647" s="9" t="str">
        <f t="array" ref="AL1647">IFERROR(INDEX('Pontuação 3.0'!G$13:G$191, MATCH(AK1647, 'Pontuação 3.0'!F$13:F$191, 0)), "Faixa Indefinida")</f>
        <v>A</v>
      </c>
      <c r="AM1647" s="9">
        <f t="shared" si="7"/>
        <v>1</v>
      </c>
      <c r="AN1647" s="9">
        <f t="shared" si="8"/>
        <v>0</v>
      </c>
      <c r="AO1647" s="9">
        <f t="shared" si="9"/>
        <v>0</v>
      </c>
      <c r="AP1647" s="9">
        <f t="shared" si="10"/>
        <v>0</v>
      </c>
      <c r="AQ1647" s="8"/>
    </row>
    <row r="1648" ht="15.75" customHeight="1">
      <c r="A1648" s="7">
        <v>45681.0</v>
      </c>
      <c r="B1648" s="8" t="s">
        <v>3710</v>
      </c>
      <c r="C1648" s="8" t="s">
        <v>3711</v>
      </c>
      <c r="D1648" s="11">
        <v>8.2999986481E10</v>
      </c>
      <c r="E1648" s="8" t="s">
        <v>11868</v>
      </c>
      <c r="F1648" s="8" t="s">
        <v>11842</v>
      </c>
      <c r="G1648" s="8" t="s">
        <v>11843</v>
      </c>
      <c r="H1648" s="8" t="s">
        <v>11850</v>
      </c>
      <c r="I1648" s="8" t="s">
        <v>11837</v>
      </c>
      <c r="J1648" s="8" t="s">
        <v>11838</v>
      </c>
      <c r="K1648" s="8" t="s">
        <v>11837</v>
      </c>
      <c r="L1648" s="8" t="s">
        <v>11840</v>
      </c>
      <c r="M1648" s="8" t="s">
        <v>11849</v>
      </c>
      <c r="N1648" s="12" t="s">
        <v>11</v>
      </c>
      <c r="O1648" s="12" t="s">
        <v>13</v>
      </c>
      <c r="P1648" s="12" t="s">
        <v>27</v>
      </c>
      <c r="Q1648" s="12" t="s">
        <v>15</v>
      </c>
      <c r="R1648" s="12" t="s">
        <v>20</v>
      </c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9">
        <f>ROUNDUP(SUM(VLOOKUP(F1648,'Pontuação'!A$2:B$11,2,FALSE),VLOOKUP(E1648,'Pontuação'!C$2:D$11,2,FALSE),VLOOKUP(H1648,'Pontuação'!I$2:J$11,2,FALSE),VLOOKUP(J1648,'Pontuação'!G$2:H$11,2,FALSE),VLOOKUP(L1648,'Pontuação'!M$2:N$13,2,FALSE)),0)</f>
        <v>1879</v>
      </c>
      <c r="AD1648" s="10">
        <f t="shared" si="1"/>
        <v>188</v>
      </c>
      <c r="AE1648" s="10" t="str">
        <f t="array" ref="AE1648">IFERROR(INDEX('Pontuação'!G$13:G$101, MATCH(AD1648, 'Pontuação'!F$13:F$101, 0)), "Faixa Indefinida")</f>
        <v>A</v>
      </c>
      <c r="AF1648" s="10">
        <f t="shared" si="2"/>
        <v>1</v>
      </c>
      <c r="AG1648" s="10">
        <f t="shared" si="3"/>
        <v>0</v>
      </c>
      <c r="AH1648" s="10">
        <f t="shared" si="4"/>
        <v>0</v>
      </c>
      <c r="AI1648" s="10">
        <f t="shared" si="5"/>
        <v>0</v>
      </c>
      <c r="AJ1648" s="9">
        <f>ROUNDUP(SUM(VLOOKUP(F1648,'Pontuação 3.0'!A$2:B$11,2,FALSE),VLOOKUP(E1648,'Pontuação 3.0'!C$2:D$11,2,FALSE),VLOOKUP(H1648,'Pontuação 3.0'!I$2:J$11,2,FALSE),VLOOKUP(J1648,'Pontuação 3.0'!G$2:H$11,2,FALSE),VLOOKUP(G1648,'Pontuação 3.0'!E$2:F$11,2,FALSE),VLOOKUP(K1648,'Pontuação 3.0'!K$2:L$11,2,FALSE),VLOOKUP(L1648,'Pontuação 3.0'!M$2:N$13,2,FALSE)),0)</f>
        <v>2345</v>
      </c>
      <c r="AK1648" s="9">
        <f t="shared" si="6"/>
        <v>235</v>
      </c>
      <c r="AL1648" s="9" t="str">
        <f t="array" ref="AL1648">IFERROR(INDEX('Pontuação 3.0'!G$13:G$191, MATCH(AK1648, 'Pontuação 3.0'!F$13:F$191, 0)), "Faixa Indefinida")</f>
        <v>B</v>
      </c>
      <c r="AM1648" s="9">
        <f t="shared" si="7"/>
        <v>0</v>
      </c>
      <c r="AN1648" s="9">
        <f t="shared" si="8"/>
        <v>1</v>
      </c>
      <c r="AO1648" s="9">
        <f t="shared" si="9"/>
        <v>0</v>
      </c>
      <c r="AP1648" s="9">
        <f t="shared" si="10"/>
        <v>0</v>
      </c>
      <c r="AQ1648" s="8"/>
    </row>
    <row r="1649" ht="15.75" customHeight="1">
      <c r="A1649" s="7">
        <v>45681.0</v>
      </c>
      <c r="B1649" s="8" t="s">
        <v>3708</v>
      </c>
      <c r="C1649" s="8" t="s">
        <v>3709</v>
      </c>
      <c r="D1649" s="11">
        <v>1.1959259698E10</v>
      </c>
      <c r="E1649" s="8" t="s">
        <v>11868</v>
      </c>
      <c r="F1649" s="8" t="s">
        <v>11834</v>
      </c>
      <c r="G1649" s="8" t="s">
        <v>11843</v>
      </c>
      <c r="H1649" s="8" t="s">
        <v>11856</v>
      </c>
      <c r="I1649" s="8" t="s">
        <v>11837</v>
      </c>
      <c r="J1649" s="8" t="s">
        <v>11846</v>
      </c>
      <c r="K1649" s="8" t="s">
        <v>11837</v>
      </c>
      <c r="L1649" s="8" t="s">
        <v>11847</v>
      </c>
      <c r="M1649" s="8" t="s">
        <v>11849</v>
      </c>
      <c r="N1649" s="12" t="s">
        <v>11</v>
      </c>
      <c r="O1649" s="12" t="s">
        <v>13</v>
      </c>
      <c r="P1649" s="12" t="s">
        <v>37</v>
      </c>
      <c r="Q1649" s="12" t="s">
        <v>143</v>
      </c>
      <c r="R1649" s="12" t="s">
        <v>14</v>
      </c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9">
        <f>ROUNDUP(SUM(VLOOKUP(F1649,'Pontuação'!A$2:B$11,2,FALSE),VLOOKUP(E1649,'Pontuação'!C$2:D$11,2,FALSE),VLOOKUP(H1649,'Pontuação'!I$2:J$11,2,FALSE),VLOOKUP(J1649,'Pontuação'!G$2:H$11,2,FALSE),VLOOKUP(L1649,'Pontuação'!M$2:N$13,2,FALSE)),0)</f>
        <v>1563</v>
      </c>
      <c r="AD1649" s="10">
        <f t="shared" si="1"/>
        <v>156</v>
      </c>
      <c r="AE1649" s="10" t="str">
        <f t="array" ref="AE1649">IFERROR(INDEX('Pontuação'!G$13:G$101, MATCH(AD1649, 'Pontuação'!F$13:F$101, 0)), "Faixa Indefinida")</f>
        <v>C</v>
      </c>
      <c r="AF1649" s="10">
        <f t="shared" si="2"/>
        <v>0</v>
      </c>
      <c r="AG1649" s="10">
        <f t="shared" si="3"/>
        <v>0</v>
      </c>
      <c r="AH1649" s="10">
        <f t="shared" si="4"/>
        <v>1</v>
      </c>
      <c r="AI1649" s="10">
        <f t="shared" si="5"/>
        <v>0</v>
      </c>
      <c r="AJ1649" s="9">
        <f>ROUNDUP(SUM(VLOOKUP(F1649,'Pontuação 3.0'!A$2:B$11,2,FALSE),VLOOKUP(E1649,'Pontuação 3.0'!C$2:D$11,2,FALSE),VLOOKUP(H1649,'Pontuação 3.0'!I$2:J$11,2,FALSE),VLOOKUP(J1649,'Pontuação 3.0'!G$2:H$11,2,FALSE),VLOOKUP(G1649,'Pontuação 3.0'!E$2:F$11,2,FALSE),VLOOKUP(K1649,'Pontuação 3.0'!K$2:L$11,2,FALSE),VLOOKUP(L1649,'Pontuação 3.0'!M$2:N$13,2,FALSE)),0)</f>
        <v>1897</v>
      </c>
      <c r="AK1649" s="9">
        <f t="shared" si="6"/>
        <v>190</v>
      </c>
      <c r="AL1649" s="9" t="str">
        <f t="array" ref="AL1649">IFERROR(INDEX('Pontuação 3.0'!G$13:G$191, MATCH(AK1649, 'Pontuação 3.0'!F$13:F$191, 0)), "Faixa Indefinida")</f>
        <v>D</v>
      </c>
      <c r="AM1649" s="9">
        <f t="shared" si="7"/>
        <v>0</v>
      </c>
      <c r="AN1649" s="9">
        <f t="shared" si="8"/>
        <v>0</v>
      </c>
      <c r="AO1649" s="9">
        <f t="shared" si="9"/>
        <v>0</v>
      </c>
      <c r="AP1649" s="9">
        <f t="shared" si="10"/>
        <v>1</v>
      </c>
      <c r="AQ1649" s="8"/>
    </row>
    <row r="1650" ht="15.75" customHeight="1">
      <c r="A1650" s="7">
        <v>45681.0</v>
      </c>
      <c r="B1650" s="8" t="s">
        <v>3714</v>
      </c>
      <c r="C1650" s="8" t="s">
        <v>3715</v>
      </c>
      <c r="D1650" s="11">
        <v>3.7999881114E10</v>
      </c>
      <c r="E1650" s="8" t="s">
        <v>11833</v>
      </c>
      <c r="F1650" s="8" t="s">
        <v>11842</v>
      </c>
      <c r="G1650" s="8" t="s">
        <v>11843</v>
      </c>
      <c r="H1650" s="8" t="s">
        <v>11850</v>
      </c>
      <c r="I1650" s="8" t="s">
        <v>11845</v>
      </c>
      <c r="J1650" s="8" t="s">
        <v>11846</v>
      </c>
      <c r="K1650" s="8" t="s">
        <v>11837</v>
      </c>
      <c r="L1650" s="8" t="s">
        <v>11851</v>
      </c>
      <c r="M1650" s="8" t="s">
        <v>11849</v>
      </c>
      <c r="N1650" s="12" t="s">
        <v>11</v>
      </c>
      <c r="O1650" s="12" t="s">
        <v>13</v>
      </c>
      <c r="P1650" s="12" t="s">
        <v>27</v>
      </c>
      <c r="Q1650" s="12" t="s">
        <v>15</v>
      </c>
      <c r="R1650" s="12" t="s">
        <v>20</v>
      </c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9">
        <f>ROUNDUP(SUM(VLOOKUP(F1650,'Pontuação'!A$2:B$11,2,FALSE),VLOOKUP(E1650,'Pontuação'!C$2:D$11,2,FALSE),VLOOKUP(H1650,'Pontuação'!I$2:J$11,2,FALSE),VLOOKUP(J1650,'Pontuação'!G$2:H$11,2,FALSE),VLOOKUP(L1650,'Pontuação'!M$2:N$13,2,FALSE)),0)</f>
        <v>1553</v>
      </c>
      <c r="AD1650" s="10">
        <f t="shared" si="1"/>
        <v>155</v>
      </c>
      <c r="AE1650" s="10" t="str">
        <f t="array" ref="AE1650">IFERROR(INDEX('Pontuação'!G$13:G$101, MATCH(AD1650, 'Pontuação'!F$13:F$101, 0)), "Faixa Indefinida")</f>
        <v>C</v>
      </c>
      <c r="AF1650" s="10">
        <f t="shared" si="2"/>
        <v>0</v>
      </c>
      <c r="AG1650" s="10">
        <f t="shared" si="3"/>
        <v>0</v>
      </c>
      <c r="AH1650" s="10">
        <f t="shared" si="4"/>
        <v>1</v>
      </c>
      <c r="AI1650" s="10">
        <f t="shared" si="5"/>
        <v>0</v>
      </c>
      <c r="AJ1650" s="9">
        <f>ROUNDUP(SUM(VLOOKUP(F1650,'Pontuação 3.0'!A$2:B$11,2,FALSE),VLOOKUP(E1650,'Pontuação 3.0'!C$2:D$11,2,FALSE),VLOOKUP(H1650,'Pontuação 3.0'!I$2:J$11,2,FALSE),VLOOKUP(J1650,'Pontuação 3.0'!G$2:H$11,2,FALSE),VLOOKUP(G1650,'Pontuação 3.0'!E$2:F$11,2,FALSE),VLOOKUP(K1650,'Pontuação 3.0'!K$2:L$11,2,FALSE),VLOOKUP(L1650,'Pontuação 3.0'!M$2:N$13,2,FALSE)),0)</f>
        <v>2122</v>
      </c>
      <c r="AK1650" s="9">
        <f t="shared" si="6"/>
        <v>212</v>
      </c>
      <c r="AL1650" s="9" t="str">
        <f t="array" ref="AL1650">IFERROR(INDEX('Pontuação 3.0'!G$13:G$191, MATCH(AK1650, 'Pontuação 3.0'!F$13:F$191, 0)), "Faixa Indefinida")</f>
        <v>C</v>
      </c>
      <c r="AM1650" s="9">
        <f t="shared" si="7"/>
        <v>0</v>
      </c>
      <c r="AN1650" s="9">
        <f t="shared" si="8"/>
        <v>0</v>
      </c>
      <c r="AO1650" s="9">
        <f t="shared" si="9"/>
        <v>1</v>
      </c>
      <c r="AP1650" s="9">
        <f t="shared" si="10"/>
        <v>0</v>
      </c>
      <c r="AQ1650" s="8"/>
    </row>
    <row r="1651" ht="15.75" customHeight="1">
      <c r="A1651" s="7">
        <v>45681.0</v>
      </c>
      <c r="B1651" s="8" t="s">
        <v>3712</v>
      </c>
      <c r="C1651" s="8" t="s">
        <v>3713</v>
      </c>
      <c r="D1651" s="11">
        <v>9.1998338417E10</v>
      </c>
      <c r="E1651" s="8" t="s">
        <v>11833</v>
      </c>
      <c r="F1651" s="8" t="s">
        <v>11834</v>
      </c>
      <c r="G1651" s="8" t="s">
        <v>11843</v>
      </c>
      <c r="H1651" s="8" t="s">
        <v>11850</v>
      </c>
      <c r="I1651" s="8" t="s">
        <v>11837</v>
      </c>
      <c r="J1651" s="8" t="s">
        <v>11846</v>
      </c>
      <c r="K1651" s="8" t="s">
        <v>11837</v>
      </c>
      <c r="L1651" s="8" t="s">
        <v>11847</v>
      </c>
      <c r="M1651" s="8" t="s">
        <v>11848</v>
      </c>
      <c r="N1651" s="12" t="s">
        <v>11</v>
      </c>
      <c r="O1651" s="12" t="s">
        <v>13</v>
      </c>
      <c r="P1651" s="12" t="s">
        <v>12</v>
      </c>
      <c r="Q1651" s="12" t="s">
        <v>15</v>
      </c>
      <c r="R1651" s="12" t="s">
        <v>14</v>
      </c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9">
        <f>ROUNDUP(SUM(VLOOKUP(F1651,'Pontuação'!A$2:B$11,2,FALSE),VLOOKUP(E1651,'Pontuação'!C$2:D$11,2,FALSE),VLOOKUP(H1651,'Pontuação'!I$2:J$11,2,FALSE),VLOOKUP(J1651,'Pontuação'!G$2:H$11,2,FALSE),VLOOKUP(L1651,'Pontuação'!M$2:N$13,2,FALSE)),0)</f>
        <v>1673</v>
      </c>
      <c r="AD1651" s="10">
        <f t="shared" si="1"/>
        <v>167</v>
      </c>
      <c r="AE1651" s="10" t="str">
        <f t="array" ref="AE1651">IFERROR(INDEX('Pontuação'!G$13:G$101, MATCH(AD1651, 'Pontuação'!F$13:F$101, 0)), "Faixa Indefinida")</f>
        <v>B</v>
      </c>
      <c r="AF1651" s="10">
        <f t="shared" si="2"/>
        <v>0</v>
      </c>
      <c r="AG1651" s="10">
        <f t="shared" si="3"/>
        <v>1</v>
      </c>
      <c r="AH1651" s="10">
        <f t="shared" si="4"/>
        <v>0</v>
      </c>
      <c r="AI1651" s="10">
        <f t="shared" si="5"/>
        <v>0</v>
      </c>
      <c r="AJ1651" s="9">
        <f>ROUNDUP(SUM(VLOOKUP(F1651,'Pontuação 3.0'!A$2:B$11,2,FALSE),VLOOKUP(E1651,'Pontuação 3.0'!C$2:D$11,2,FALSE),VLOOKUP(H1651,'Pontuação 3.0'!I$2:J$11,2,FALSE),VLOOKUP(J1651,'Pontuação 3.0'!G$2:H$11,2,FALSE),VLOOKUP(G1651,'Pontuação 3.0'!E$2:F$11,2,FALSE),VLOOKUP(K1651,'Pontuação 3.0'!K$2:L$11,2,FALSE),VLOOKUP(L1651,'Pontuação 3.0'!M$2:N$13,2,FALSE)),0)</f>
        <v>2075</v>
      </c>
      <c r="AK1651" s="9">
        <f t="shared" si="6"/>
        <v>208</v>
      </c>
      <c r="AL1651" s="9" t="str">
        <f t="array" ref="AL1651">IFERROR(INDEX('Pontuação 3.0'!G$13:G$191, MATCH(AK1651, 'Pontuação 3.0'!F$13:F$191, 0)), "Faixa Indefinida")</f>
        <v>C</v>
      </c>
      <c r="AM1651" s="9">
        <f t="shared" si="7"/>
        <v>0</v>
      </c>
      <c r="AN1651" s="9">
        <f t="shared" si="8"/>
        <v>0</v>
      </c>
      <c r="AO1651" s="9">
        <f t="shared" si="9"/>
        <v>1</v>
      </c>
      <c r="AP1651" s="9">
        <f t="shared" si="10"/>
        <v>0</v>
      </c>
      <c r="AQ1651" s="8"/>
    </row>
    <row r="1652" ht="15.75" customHeight="1">
      <c r="A1652" s="7">
        <v>45681.0</v>
      </c>
      <c r="B1652" s="8" t="s">
        <v>3720</v>
      </c>
      <c r="C1652" s="8" t="s">
        <v>3721</v>
      </c>
      <c r="D1652" s="11">
        <v>6.298321417E10</v>
      </c>
      <c r="E1652" s="8" t="s">
        <v>11833</v>
      </c>
      <c r="F1652" s="8" t="s">
        <v>11854</v>
      </c>
      <c r="G1652" s="8" t="s">
        <v>11835</v>
      </c>
      <c r="H1652" s="8" t="s">
        <v>11844</v>
      </c>
      <c r="I1652" s="8" t="s">
        <v>11845</v>
      </c>
      <c r="J1652" s="8" t="s">
        <v>11852</v>
      </c>
      <c r="K1652" s="8" t="s">
        <v>11837</v>
      </c>
      <c r="L1652" s="8" t="s">
        <v>11851</v>
      </c>
      <c r="M1652" s="8" t="s">
        <v>11859</v>
      </c>
      <c r="N1652" s="12" t="s">
        <v>11</v>
      </c>
      <c r="O1652" s="12" t="s">
        <v>13</v>
      </c>
      <c r="P1652" s="12" t="s">
        <v>23</v>
      </c>
      <c r="Q1652" s="12" t="s">
        <v>15</v>
      </c>
      <c r="R1652" s="12" t="s">
        <v>20</v>
      </c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9">
        <f>ROUNDUP(SUM(VLOOKUP(F1652,'Pontuação'!A$2:B$11,2,FALSE),VLOOKUP(E1652,'Pontuação'!C$2:D$11,2,FALSE),VLOOKUP(H1652,'Pontuação'!I$2:J$11,2,FALSE),VLOOKUP(J1652,'Pontuação'!G$2:H$11,2,FALSE),VLOOKUP(L1652,'Pontuação'!M$2:N$13,2,FALSE)),0)</f>
        <v>1705</v>
      </c>
      <c r="AD1652" s="10">
        <f t="shared" si="1"/>
        <v>171</v>
      </c>
      <c r="AE1652" s="10" t="str">
        <f t="array" ref="AE1652">IFERROR(INDEX('Pontuação'!G$13:G$101, MATCH(AD1652, 'Pontuação'!F$13:F$101, 0)), "Faixa Indefinida")</f>
        <v>B</v>
      </c>
      <c r="AF1652" s="10">
        <f t="shared" si="2"/>
        <v>0</v>
      </c>
      <c r="AG1652" s="10">
        <f t="shared" si="3"/>
        <v>1</v>
      </c>
      <c r="AH1652" s="10">
        <f t="shared" si="4"/>
        <v>0</v>
      </c>
      <c r="AI1652" s="10">
        <f t="shared" si="5"/>
        <v>0</v>
      </c>
      <c r="AJ1652" s="9">
        <f>ROUNDUP(SUM(VLOOKUP(F1652,'Pontuação 3.0'!A$2:B$11,2,FALSE),VLOOKUP(E1652,'Pontuação 3.0'!C$2:D$11,2,FALSE),VLOOKUP(H1652,'Pontuação 3.0'!I$2:J$11,2,FALSE),VLOOKUP(J1652,'Pontuação 3.0'!G$2:H$11,2,FALSE),VLOOKUP(G1652,'Pontuação 3.0'!E$2:F$11,2,FALSE),VLOOKUP(K1652,'Pontuação 3.0'!K$2:L$11,2,FALSE),VLOOKUP(L1652,'Pontuação 3.0'!M$2:N$13,2,FALSE)),0)</f>
        <v>2206</v>
      </c>
      <c r="AK1652" s="9">
        <f t="shared" si="6"/>
        <v>221</v>
      </c>
      <c r="AL1652" s="9" t="str">
        <f t="array" ref="AL1652">IFERROR(INDEX('Pontuação 3.0'!G$13:G$191, MATCH(AK1652, 'Pontuação 3.0'!F$13:F$191, 0)), "Faixa Indefinida")</f>
        <v>B</v>
      </c>
      <c r="AM1652" s="9">
        <f t="shared" si="7"/>
        <v>0</v>
      </c>
      <c r="AN1652" s="9">
        <f t="shared" si="8"/>
        <v>1</v>
      </c>
      <c r="AO1652" s="9">
        <f t="shared" si="9"/>
        <v>0</v>
      </c>
      <c r="AP1652" s="9">
        <f t="shared" si="10"/>
        <v>0</v>
      </c>
      <c r="AQ1652" s="8"/>
    </row>
    <row r="1653" ht="15.75" customHeight="1">
      <c r="A1653" s="7">
        <v>45681.0</v>
      </c>
      <c r="B1653" s="8" t="s">
        <v>3724</v>
      </c>
      <c r="C1653" s="8" t="s">
        <v>3725</v>
      </c>
      <c r="D1653" s="11">
        <v>2.7999184748E10</v>
      </c>
      <c r="E1653" s="8" t="s">
        <v>11833</v>
      </c>
      <c r="F1653" s="8" t="s">
        <v>11842</v>
      </c>
      <c r="G1653" s="8" t="s">
        <v>11835</v>
      </c>
      <c r="H1653" s="8" t="s">
        <v>11850</v>
      </c>
      <c r="I1653" s="8" t="s">
        <v>11845</v>
      </c>
      <c r="J1653" s="8" t="s">
        <v>11852</v>
      </c>
      <c r="K1653" s="8" t="s">
        <v>11837</v>
      </c>
      <c r="L1653" s="8" t="s">
        <v>11847</v>
      </c>
      <c r="M1653" s="8" t="s">
        <v>11849</v>
      </c>
      <c r="N1653" s="12" t="s">
        <v>11</v>
      </c>
      <c r="O1653" s="12" t="s">
        <v>13</v>
      </c>
      <c r="P1653" s="12" t="s">
        <v>27</v>
      </c>
      <c r="Q1653" s="12" t="s">
        <v>15</v>
      </c>
      <c r="R1653" s="12" t="s">
        <v>20</v>
      </c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9">
        <f>ROUNDUP(SUM(VLOOKUP(F1653,'Pontuação'!A$2:B$11,2,FALSE),VLOOKUP(E1653,'Pontuação'!C$2:D$11,2,FALSE),VLOOKUP(H1653,'Pontuação'!I$2:J$11,2,FALSE),VLOOKUP(J1653,'Pontuação'!G$2:H$11,2,FALSE),VLOOKUP(L1653,'Pontuação'!M$2:N$13,2,FALSE)),0)</f>
        <v>1790</v>
      </c>
      <c r="AD1653" s="10">
        <f t="shared" si="1"/>
        <v>179</v>
      </c>
      <c r="AE1653" s="10" t="str">
        <f t="array" ref="AE1653">IFERROR(INDEX('Pontuação'!G$13:G$101, MATCH(AD1653, 'Pontuação'!F$13:F$101, 0)), "Faixa Indefinida")</f>
        <v>B</v>
      </c>
      <c r="AF1653" s="10">
        <f t="shared" si="2"/>
        <v>0</v>
      </c>
      <c r="AG1653" s="10">
        <f t="shared" si="3"/>
        <v>1</v>
      </c>
      <c r="AH1653" s="10">
        <f t="shared" si="4"/>
        <v>0</v>
      </c>
      <c r="AI1653" s="10">
        <f t="shared" si="5"/>
        <v>0</v>
      </c>
      <c r="AJ1653" s="9">
        <f>ROUNDUP(SUM(VLOOKUP(F1653,'Pontuação 3.0'!A$2:B$11,2,FALSE),VLOOKUP(E1653,'Pontuação 3.0'!C$2:D$11,2,FALSE),VLOOKUP(H1653,'Pontuação 3.0'!I$2:J$11,2,FALSE),VLOOKUP(J1653,'Pontuação 3.0'!G$2:H$11,2,FALSE),VLOOKUP(G1653,'Pontuação 3.0'!E$2:F$11,2,FALSE),VLOOKUP(K1653,'Pontuação 3.0'!K$2:L$11,2,FALSE),VLOOKUP(L1653,'Pontuação 3.0'!M$2:N$13,2,FALSE)),0)</f>
        <v>2220</v>
      </c>
      <c r="AK1653" s="9">
        <f t="shared" si="6"/>
        <v>222</v>
      </c>
      <c r="AL1653" s="9" t="str">
        <f t="array" ref="AL1653">IFERROR(INDEX('Pontuação 3.0'!G$13:G$191, MATCH(AK1653, 'Pontuação 3.0'!F$13:F$191, 0)), "Faixa Indefinida")</f>
        <v>B</v>
      </c>
      <c r="AM1653" s="9">
        <f t="shared" si="7"/>
        <v>0</v>
      </c>
      <c r="AN1653" s="9">
        <f t="shared" si="8"/>
        <v>1</v>
      </c>
      <c r="AO1653" s="9">
        <f t="shared" si="9"/>
        <v>0</v>
      </c>
      <c r="AP1653" s="9">
        <f t="shared" si="10"/>
        <v>0</v>
      </c>
      <c r="AQ1653" s="8"/>
    </row>
    <row r="1654" ht="15.75" customHeight="1">
      <c r="A1654" s="7">
        <v>45681.0</v>
      </c>
      <c r="B1654" s="8" t="s">
        <v>1819</v>
      </c>
      <c r="C1654" s="8" t="s">
        <v>3728</v>
      </c>
      <c r="D1654" s="11">
        <v>4.7996070041E10</v>
      </c>
      <c r="E1654" s="8" t="s">
        <v>11833</v>
      </c>
      <c r="F1654" s="8" t="s">
        <v>11842</v>
      </c>
      <c r="G1654" s="8" t="s">
        <v>11835</v>
      </c>
      <c r="H1654" s="8" t="s">
        <v>11844</v>
      </c>
      <c r="I1654" s="8" t="s">
        <v>11845</v>
      </c>
      <c r="J1654" s="8" t="s">
        <v>11838</v>
      </c>
      <c r="K1654" s="8" t="s">
        <v>11837</v>
      </c>
      <c r="L1654" s="8" t="s">
        <v>11851</v>
      </c>
      <c r="M1654" s="8" t="s">
        <v>11849</v>
      </c>
      <c r="N1654" s="12" t="s">
        <v>11</v>
      </c>
      <c r="O1654" s="12" t="s">
        <v>13</v>
      </c>
      <c r="P1654" s="12" t="s">
        <v>31</v>
      </c>
      <c r="Q1654" s="12" t="s">
        <v>44</v>
      </c>
      <c r="R1654" s="12" t="s">
        <v>20</v>
      </c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9">
        <f>ROUNDUP(SUM(VLOOKUP(F1654,'Pontuação'!A$2:B$11,2,FALSE),VLOOKUP(E1654,'Pontuação'!C$2:D$11,2,FALSE),VLOOKUP(H1654,'Pontuação'!I$2:J$11,2,FALSE),VLOOKUP(J1654,'Pontuação'!G$2:H$11,2,FALSE),VLOOKUP(L1654,'Pontuação'!M$2:N$13,2,FALSE)),0)</f>
        <v>1873</v>
      </c>
      <c r="AD1654" s="10">
        <f t="shared" si="1"/>
        <v>187</v>
      </c>
      <c r="AE1654" s="10" t="str">
        <f t="array" ref="AE1654">IFERROR(INDEX('Pontuação'!G$13:G$101, MATCH(AD1654, 'Pontuação'!F$13:F$101, 0)), "Faixa Indefinida")</f>
        <v>A</v>
      </c>
      <c r="AF1654" s="10">
        <f t="shared" si="2"/>
        <v>1</v>
      </c>
      <c r="AG1654" s="10">
        <f t="shared" si="3"/>
        <v>0</v>
      </c>
      <c r="AH1654" s="10">
        <f t="shared" si="4"/>
        <v>0</v>
      </c>
      <c r="AI1654" s="10">
        <f t="shared" si="5"/>
        <v>0</v>
      </c>
      <c r="AJ1654" s="9">
        <f>ROUNDUP(SUM(VLOOKUP(F1654,'Pontuação 3.0'!A$2:B$11,2,FALSE),VLOOKUP(E1654,'Pontuação 3.0'!C$2:D$11,2,FALSE),VLOOKUP(H1654,'Pontuação 3.0'!I$2:J$11,2,FALSE),VLOOKUP(J1654,'Pontuação 3.0'!G$2:H$11,2,FALSE),VLOOKUP(G1654,'Pontuação 3.0'!E$2:F$11,2,FALSE),VLOOKUP(K1654,'Pontuação 3.0'!K$2:L$11,2,FALSE),VLOOKUP(L1654,'Pontuação 3.0'!M$2:N$13,2,FALSE)),0)</f>
        <v>2344</v>
      </c>
      <c r="AK1654" s="9">
        <f t="shared" si="6"/>
        <v>234</v>
      </c>
      <c r="AL1654" s="9" t="str">
        <f t="array" ref="AL1654">IFERROR(INDEX('Pontuação 3.0'!G$13:G$191, MATCH(AK1654, 'Pontuação 3.0'!F$13:F$191, 0)), "Faixa Indefinida")</f>
        <v>B</v>
      </c>
      <c r="AM1654" s="9">
        <f t="shared" si="7"/>
        <v>0</v>
      </c>
      <c r="AN1654" s="9">
        <f t="shared" si="8"/>
        <v>1</v>
      </c>
      <c r="AO1654" s="9">
        <f t="shared" si="9"/>
        <v>0</v>
      </c>
      <c r="AP1654" s="9">
        <f t="shared" si="10"/>
        <v>0</v>
      </c>
      <c r="AQ1654" s="8"/>
    </row>
    <row r="1655" ht="15.75" customHeight="1">
      <c r="A1655" s="7">
        <v>45681.0</v>
      </c>
      <c r="B1655" s="8" t="s">
        <v>3722</v>
      </c>
      <c r="C1655" s="8" t="s">
        <v>3723</v>
      </c>
      <c r="D1655" s="11">
        <v>9.8981926312E10</v>
      </c>
      <c r="E1655" s="8" t="s">
        <v>11868</v>
      </c>
      <c r="F1655" s="8" t="s">
        <v>11842</v>
      </c>
      <c r="G1655" s="8" t="s">
        <v>11835</v>
      </c>
      <c r="H1655" s="8" t="s">
        <v>11850</v>
      </c>
      <c r="I1655" s="8" t="s">
        <v>11837</v>
      </c>
      <c r="J1655" s="8" t="s">
        <v>11846</v>
      </c>
      <c r="K1655" s="8" t="s">
        <v>11839</v>
      </c>
      <c r="L1655" s="8" t="s">
        <v>11847</v>
      </c>
      <c r="M1655" s="8" t="s">
        <v>11848</v>
      </c>
      <c r="N1655" s="12" t="s">
        <v>11</v>
      </c>
      <c r="O1655" s="12" t="s">
        <v>13</v>
      </c>
      <c r="P1655" s="12" t="s">
        <v>123</v>
      </c>
      <c r="Q1655" s="12" t="s">
        <v>15</v>
      </c>
      <c r="R1655" s="12" t="s">
        <v>20</v>
      </c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9">
        <f>ROUNDUP(SUM(VLOOKUP(F1655,'Pontuação'!A$2:B$11,2,FALSE),VLOOKUP(E1655,'Pontuação'!C$2:D$11,2,FALSE),VLOOKUP(H1655,'Pontuação'!I$2:J$11,2,FALSE),VLOOKUP(J1655,'Pontuação'!G$2:H$11,2,FALSE),VLOOKUP(L1655,'Pontuação'!M$2:N$13,2,FALSE)),0)</f>
        <v>1689</v>
      </c>
      <c r="AD1655" s="10">
        <f t="shared" si="1"/>
        <v>169</v>
      </c>
      <c r="AE1655" s="10" t="str">
        <f t="array" ref="AE1655">IFERROR(INDEX('Pontuação'!G$13:G$101, MATCH(AD1655, 'Pontuação'!F$13:F$101, 0)), "Faixa Indefinida")</f>
        <v>B</v>
      </c>
      <c r="AF1655" s="10">
        <f t="shared" si="2"/>
        <v>0</v>
      </c>
      <c r="AG1655" s="10">
        <f t="shared" si="3"/>
        <v>1</v>
      </c>
      <c r="AH1655" s="10">
        <f t="shared" si="4"/>
        <v>0</v>
      </c>
      <c r="AI1655" s="10">
        <f t="shared" si="5"/>
        <v>0</v>
      </c>
      <c r="AJ1655" s="9">
        <f>ROUNDUP(SUM(VLOOKUP(F1655,'Pontuação 3.0'!A$2:B$11,2,FALSE),VLOOKUP(E1655,'Pontuação 3.0'!C$2:D$11,2,FALSE),VLOOKUP(H1655,'Pontuação 3.0'!I$2:J$11,2,FALSE),VLOOKUP(J1655,'Pontuação 3.0'!G$2:H$11,2,FALSE),VLOOKUP(G1655,'Pontuação 3.0'!E$2:F$11,2,FALSE),VLOOKUP(K1655,'Pontuação 3.0'!K$2:L$11,2,FALSE),VLOOKUP(L1655,'Pontuação 3.0'!M$2:N$13,2,FALSE)),0)</f>
        <v>2299</v>
      </c>
      <c r="AK1655" s="9">
        <f t="shared" si="6"/>
        <v>230</v>
      </c>
      <c r="AL1655" s="9" t="str">
        <f t="array" ref="AL1655">IFERROR(INDEX('Pontuação 3.0'!G$13:G$191, MATCH(AK1655, 'Pontuação 3.0'!F$13:F$191, 0)), "Faixa Indefinida")</f>
        <v>B</v>
      </c>
      <c r="AM1655" s="9">
        <f t="shared" si="7"/>
        <v>0</v>
      </c>
      <c r="AN1655" s="9">
        <f t="shared" si="8"/>
        <v>1</v>
      </c>
      <c r="AO1655" s="9">
        <f t="shared" si="9"/>
        <v>0</v>
      </c>
      <c r="AP1655" s="9">
        <f t="shared" si="10"/>
        <v>0</v>
      </c>
      <c r="AQ1655" s="8"/>
    </row>
    <row r="1656" ht="15.75" customHeight="1">
      <c r="A1656" s="7">
        <v>45681.0</v>
      </c>
      <c r="B1656" s="8" t="s">
        <v>3729</v>
      </c>
      <c r="C1656" s="8" t="s">
        <v>3730</v>
      </c>
      <c r="D1656" s="11">
        <v>5.1999294056E10</v>
      </c>
      <c r="E1656" s="8" t="s">
        <v>11833</v>
      </c>
      <c r="F1656" s="8" t="s">
        <v>11834</v>
      </c>
      <c r="G1656" s="8" t="s">
        <v>11867</v>
      </c>
      <c r="H1656" s="8" t="s">
        <v>11856</v>
      </c>
      <c r="I1656" s="8" t="s">
        <v>11837</v>
      </c>
      <c r="J1656" s="8" t="s">
        <v>11852</v>
      </c>
      <c r="K1656" s="8" t="s">
        <v>11837</v>
      </c>
      <c r="L1656" s="8" t="s">
        <v>11847</v>
      </c>
      <c r="M1656" s="8" t="s">
        <v>11841</v>
      </c>
      <c r="N1656" s="12" t="s">
        <v>11</v>
      </c>
      <c r="O1656" s="12" t="s">
        <v>13</v>
      </c>
      <c r="P1656" s="12" t="s">
        <v>123</v>
      </c>
      <c r="Q1656" s="12" t="s">
        <v>15</v>
      </c>
      <c r="R1656" s="12" t="s">
        <v>14</v>
      </c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9">
        <f>ROUNDUP(SUM(VLOOKUP(F1656,'Pontuação'!A$2:B$11,2,FALSE),VLOOKUP(E1656,'Pontuação'!C$2:D$11,2,FALSE),VLOOKUP(H1656,'Pontuação'!I$2:J$11,2,FALSE),VLOOKUP(J1656,'Pontuação'!G$2:H$11,2,FALSE),VLOOKUP(L1656,'Pontuação'!M$2:N$13,2,FALSE)),0)</f>
        <v>1664</v>
      </c>
      <c r="AD1656" s="10">
        <f t="shared" si="1"/>
        <v>166</v>
      </c>
      <c r="AE1656" s="10" t="str">
        <f t="array" ref="AE1656">IFERROR(INDEX('Pontuação'!G$13:G$101, MATCH(AD1656, 'Pontuação'!F$13:F$101, 0)), "Faixa Indefinida")</f>
        <v>B</v>
      </c>
      <c r="AF1656" s="10">
        <f t="shared" si="2"/>
        <v>0</v>
      </c>
      <c r="AG1656" s="10">
        <f t="shared" si="3"/>
        <v>1</v>
      </c>
      <c r="AH1656" s="10">
        <f t="shared" si="4"/>
        <v>0</v>
      </c>
      <c r="AI1656" s="10">
        <f t="shared" si="5"/>
        <v>0</v>
      </c>
      <c r="AJ1656" s="9">
        <f>ROUNDUP(SUM(VLOOKUP(F1656,'Pontuação 3.0'!A$2:B$11,2,FALSE),VLOOKUP(E1656,'Pontuação 3.0'!C$2:D$11,2,FALSE),VLOOKUP(H1656,'Pontuação 3.0'!I$2:J$11,2,FALSE),VLOOKUP(J1656,'Pontuação 3.0'!G$2:H$11,2,FALSE),VLOOKUP(G1656,'Pontuação 3.0'!E$2:F$11,2,FALSE),VLOOKUP(K1656,'Pontuação 3.0'!K$2:L$11,2,FALSE),VLOOKUP(L1656,'Pontuação 3.0'!M$2:N$13,2,FALSE)),0)</f>
        <v>1929</v>
      </c>
      <c r="AK1656" s="9">
        <f t="shared" si="6"/>
        <v>193</v>
      </c>
      <c r="AL1656" s="9" t="str">
        <f t="array" ref="AL1656">IFERROR(INDEX('Pontuação 3.0'!G$13:G$191, MATCH(AK1656, 'Pontuação 3.0'!F$13:F$191, 0)), "Faixa Indefinida")</f>
        <v>C</v>
      </c>
      <c r="AM1656" s="9">
        <f t="shared" si="7"/>
        <v>0</v>
      </c>
      <c r="AN1656" s="9">
        <f t="shared" si="8"/>
        <v>0</v>
      </c>
      <c r="AO1656" s="9">
        <f t="shared" si="9"/>
        <v>1</v>
      </c>
      <c r="AP1656" s="9">
        <f t="shared" si="10"/>
        <v>0</v>
      </c>
      <c r="AQ1656" s="8"/>
    </row>
    <row r="1657" ht="15.75" customHeight="1">
      <c r="A1657" s="7">
        <v>45681.0</v>
      </c>
      <c r="B1657" s="8" t="s">
        <v>3731</v>
      </c>
      <c r="C1657" s="8" t="s">
        <v>3732</v>
      </c>
      <c r="D1657" s="11">
        <v>8.1984525587E10</v>
      </c>
      <c r="E1657" s="8" t="s">
        <v>11833</v>
      </c>
      <c r="F1657" s="8" t="s">
        <v>11834</v>
      </c>
      <c r="G1657" s="8" t="s">
        <v>11843</v>
      </c>
      <c r="H1657" s="8" t="s">
        <v>11844</v>
      </c>
      <c r="I1657" s="8" t="s">
        <v>11837</v>
      </c>
      <c r="J1657" s="8" t="s">
        <v>11846</v>
      </c>
      <c r="K1657" s="8" t="s">
        <v>11837</v>
      </c>
      <c r="L1657" s="8" t="s">
        <v>11851</v>
      </c>
      <c r="M1657" s="8" t="s">
        <v>11849</v>
      </c>
      <c r="N1657" s="12" t="s">
        <v>11</v>
      </c>
      <c r="O1657" s="12" t="s">
        <v>13</v>
      </c>
      <c r="P1657" s="12" t="s">
        <v>23</v>
      </c>
      <c r="Q1657" s="12" t="s">
        <v>15</v>
      </c>
      <c r="R1657" s="12" t="s">
        <v>20</v>
      </c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9">
        <f>ROUNDUP(SUM(VLOOKUP(F1657,'Pontuação'!A$2:B$11,2,FALSE),VLOOKUP(E1657,'Pontuação'!C$2:D$11,2,FALSE),VLOOKUP(H1657,'Pontuação'!I$2:J$11,2,FALSE),VLOOKUP(J1657,'Pontuação'!G$2:H$11,2,FALSE),VLOOKUP(L1657,'Pontuação'!M$2:N$13,2,FALSE)),0)</f>
        <v>1583</v>
      </c>
      <c r="AD1657" s="10">
        <f t="shared" si="1"/>
        <v>158</v>
      </c>
      <c r="AE1657" s="10" t="str">
        <f t="array" ref="AE1657">IFERROR(INDEX('Pontuação'!G$13:G$101, MATCH(AD1657, 'Pontuação'!F$13:F$101, 0)), "Faixa Indefinida")</f>
        <v>C</v>
      </c>
      <c r="AF1657" s="10">
        <f t="shared" si="2"/>
        <v>0</v>
      </c>
      <c r="AG1657" s="10">
        <f t="shared" si="3"/>
        <v>0</v>
      </c>
      <c r="AH1657" s="10">
        <f t="shared" si="4"/>
        <v>1</v>
      </c>
      <c r="AI1657" s="10">
        <f t="shared" si="5"/>
        <v>0</v>
      </c>
      <c r="AJ1657" s="9">
        <f>ROUNDUP(SUM(VLOOKUP(F1657,'Pontuação 3.0'!A$2:B$11,2,FALSE),VLOOKUP(E1657,'Pontuação 3.0'!C$2:D$11,2,FALSE),VLOOKUP(H1657,'Pontuação 3.0'!I$2:J$11,2,FALSE),VLOOKUP(J1657,'Pontuação 3.0'!G$2:H$11,2,FALSE),VLOOKUP(G1657,'Pontuação 3.0'!E$2:F$11,2,FALSE),VLOOKUP(K1657,'Pontuação 3.0'!K$2:L$11,2,FALSE),VLOOKUP(L1657,'Pontuação 3.0'!M$2:N$13,2,FALSE)),0)</f>
        <v>2076</v>
      </c>
      <c r="AK1657" s="9">
        <f t="shared" si="6"/>
        <v>208</v>
      </c>
      <c r="AL1657" s="9" t="str">
        <f t="array" ref="AL1657">IFERROR(INDEX('Pontuação 3.0'!G$13:G$191, MATCH(AK1657, 'Pontuação 3.0'!F$13:F$191, 0)), "Faixa Indefinida")</f>
        <v>C</v>
      </c>
      <c r="AM1657" s="9">
        <f t="shared" si="7"/>
        <v>0</v>
      </c>
      <c r="AN1657" s="9">
        <f t="shared" si="8"/>
        <v>0</v>
      </c>
      <c r="AO1657" s="9">
        <f t="shared" si="9"/>
        <v>1</v>
      </c>
      <c r="AP1657" s="9">
        <f t="shared" si="10"/>
        <v>0</v>
      </c>
      <c r="AQ1657" s="8"/>
    </row>
    <row r="1658" ht="15.75" customHeight="1">
      <c r="A1658" s="7">
        <v>45681.0</v>
      </c>
      <c r="B1658" s="8" t="s">
        <v>3737</v>
      </c>
      <c r="C1658" s="8" t="s">
        <v>3738</v>
      </c>
      <c r="D1658" s="11">
        <v>1.1998400839E10</v>
      </c>
      <c r="E1658" s="8" t="s">
        <v>11868</v>
      </c>
      <c r="F1658" s="8" t="s">
        <v>11842</v>
      </c>
      <c r="G1658" s="8" t="s">
        <v>11835</v>
      </c>
      <c r="H1658" s="8" t="s">
        <v>11856</v>
      </c>
      <c r="I1658" s="8" t="s">
        <v>11845</v>
      </c>
      <c r="J1658" s="8" t="s">
        <v>11866</v>
      </c>
      <c r="K1658" s="8" t="s">
        <v>11839</v>
      </c>
      <c r="L1658" s="8" t="s">
        <v>11847</v>
      </c>
      <c r="M1658" s="8" t="s">
        <v>11849</v>
      </c>
      <c r="N1658" s="12" t="s">
        <v>11</v>
      </c>
      <c r="O1658" s="12" t="s">
        <v>13</v>
      </c>
      <c r="P1658" s="12" t="s">
        <v>37</v>
      </c>
      <c r="Q1658" s="12" t="s">
        <v>126</v>
      </c>
      <c r="R1658" s="12" t="s">
        <v>20</v>
      </c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9">
        <f>ROUNDUP(SUM(VLOOKUP(F1658,'Pontuação'!A$2:B$11,2,FALSE),VLOOKUP(E1658,'Pontuação'!C$2:D$11,2,FALSE),VLOOKUP(H1658,'Pontuação'!I$2:J$11,2,FALSE),VLOOKUP(J1658,'Pontuação'!G$2:H$11,2,FALSE),VLOOKUP(L1658,'Pontuação'!M$2:N$13,2,FALSE)),0)</f>
        <v>1853</v>
      </c>
      <c r="AD1658" s="10">
        <f t="shared" si="1"/>
        <v>185</v>
      </c>
      <c r="AE1658" s="10" t="str">
        <f t="array" ref="AE1658">IFERROR(INDEX('Pontuação'!G$13:G$101, MATCH(AD1658, 'Pontuação'!F$13:F$101, 0)), "Faixa Indefinida")</f>
        <v>A</v>
      </c>
      <c r="AF1658" s="10">
        <f t="shared" si="2"/>
        <v>1</v>
      </c>
      <c r="AG1658" s="10">
        <f t="shared" si="3"/>
        <v>0</v>
      </c>
      <c r="AH1658" s="10">
        <f t="shared" si="4"/>
        <v>0</v>
      </c>
      <c r="AI1658" s="10">
        <f t="shared" si="5"/>
        <v>0</v>
      </c>
      <c r="AJ1658" s="9">
        <f>ROUNDUP(SUM(VLOOKUP(F1658,'Pontuação 3.0'!A$2:B$11,2,FALSE),VLOOKUP(E1658,'Pontuação 3.0'!C$2:D$11,2,FALSE),VLOOKUP(H1658,'Pontuação 3.0'!I$2:J$11,2,FALSE),VLOOKUP(J1658,'Pontuação 3.0'!G$2:H$11,2,FALSE),VLOOKUP(G1658,'Pontuação 3.0'!E$2:F$11,2,FALSE),VLOOKUP(K1658,'Pontuação 3.0'!K$2:L$11,2,FALSE),VLOOKUP(L1658,'Pontuação 3.0'!M$2:N$13,2,FALSE)),0)</f>
        <v>2174</v>
      </c>
      <c r="AK1658" s="9">
        <f t="shared" si="6"/>
        <v>217</v>
      </c>
      <c r="AL1658" s="9" t="str">
        <f t="array" ref="AL1658">IFERROR(INDEX('Pontuação 3.0'!G$13:G$191, MATCH(AK1658, 'Pontuação 3.0'!F$13:F$191, 0)), "Faixa Indefinida")</f>
        <v>B</v>
      </c>
      <c r="AM1658" s="9">
        <f t="shared" si="7"/>
        <v>0</v>
      </c>
      <c r="AN1658" s="9">
        <f t="shared" si="8"/>
        <v>1</v>
      </c>
      <c r="AO1658" s="9">
        <f t="shared" si="9"/>
        <v>0</v>
      </c>
      <c r="AP1658" s="9">
        <f t="shared" si="10"/>
        <v>0</v>
      </c>
      <c r="AQ1658" s="8"/>
    </row>
    <row r="1659" ht="15.75" customHeight="1">
      <c r="A1659" s="7">
        <v>45681.0</v>
      </c>
      <c r="B1659" s="8" t="s">
        <v>3735</v>
      </c>
      <c r="C1659" s="8" t="s">
        <v>3736</v>
      </c>
      <c r="D1659" s="11">
        <v>2.7997270278E10</v>
      </c>
      <c r="E1659" s="8" t="s">
        <v>11833</v>
      </c>
      <c r="F1659" s="8" t="s">
        <v>11861</v>
      </c>
      <c r="G1659" s="8" t="s">
        <v>11855</v>
      </c>
      <c r="H1659" s="8" t="s">
        <v>11856</v>
      </c>
      <c r="I1659" s="8" t="s">
        <v>11837</v>
      </c>
      <c r="J1659" s="8" t="s">
        <v>11846</v>
      </c>
      <c r="K1659" s="8" t="s">
        <v>11837</v>
      </c>
      <c r="L1659" s="8" t="s">
        <v>11851</v>
      </c>
      <c r="M1659" s="8" t="s">
        <v>11849</v>
      </c>
      <c r="N1659" s="12" t="s">
        <v>11</v>
      </c>
      <c r="O1659" s="12" t="s">
        <v>13</v>
      </c>
      <c r="P1659" s="12" t="s">
        <v>23</v>
      </c>
      <c r="Q1659" s="12" t="s">
        <v>15</v>
      </c>
      <c r="R1659" s="12" t="s">
        <v>20</v>
      </c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9">
        <f>ROUNDUP(SUM(VLOOKUP(F1659,'Pontuação'!A$2:B$11,2,FALSE),VLOOKUP(E1659,'Pontuação'!C$2:D$11,2,FALSE),VLOOKUP(H1659,'Pontuação'!I$2:J$11,2,FALSE),VLOOKUP(J1659,'Pontuação'!G$2:H$11,2,FALSE),VLOOKUP(L1659,'Pontuação'!M$2:N$13,2,FALSE)),0)</f>
        <v>1194</v>
      </c>
      <c r="AD1659" s="10">
        <f t="shared" si="1"/>
        <v>119</v>
      </c>
      <c r="AE1659" s="10" t="str">
        <f t="array" ref="AE1659">IFERROR(INDEX('Pontuação'!G$13:G$101, MATCH(AD1659, 'Pontuação'!F$13:F$101, 0)), "Faixa Indefinida")</f>
        <v>D</v>
      </c>
      <c r="AF1659" s="10">
        <f t="shared" si="2"/>
        <v>0</v>
      </c>
      <c r="AG1659" s="10">
        <f t="shared" si="3"/>
        <v>0</v>
      </c>
      <c r="AH1659" s="10">
        <f t="shared" si="4"/>
        <v>0</v>
      </c>
      <c r="AI1659" s="10">
        <f t="shared" si="5"/>
        <v>1</v>
      </c>
      <c r="AJ1659" s="9">
        <f>ROUNDUP(SUM(VLOOKUP(F1659,'Pontuação 3.0'!A$2:B$11,2,FALSE),VLOOKUP(E1659,'Pontuação 3.0'!C$2:D$11,2,FALSE),VLOOKUP(H1659,'Pontuação 3.0'!I$2:J$11,2,FALSE),VLOOKUP(J1659,'Pontuação 3.0'!G$2:H$11,2,FALSE),VLOOKUP(G1659,'Pontuação 3.0'!E$2:F$11,2,FALSE),VLOOKUP(K1659,'Pontuação 3.0'!K$2:L$11,2,FALSE),VLOOKUP(L1659,'Pontuação 3.0'!M$2:N$13,2,FALSE)),0)</f>
        <v>1719</v>
      </c>
      <c r="AK1659" s="9">
        <f t="shared" si="6"/>
        <v>172</v>
      </c>
      <c r="AL1659" s="9" t="str">
        <f t="array" ref="AL1659">IFERROR(INDEX('Pontuação 3.0'!G$13:G$191, MATCH(AK1659, 'Pontuação 3.0'!F$13:F$191, 0)), "Faixa Indefinida")</f>
        <v>D</v>
      </c>
      <c r="AM1659" s="9">
        <f t="shared" si="7"/>
        <v>0</v>
      </c>
      <c r="AN1659" s="9">
        <f t="shared" si="8"/>
        <v>0</v>
      </c>
      <c r="AO1659" s="9">
        <f t="shared" si="9"/>
        <v>0</v>
      </c>
      <c r="AP1659" s="9">
        <f t="shared" si="10"/>
        <v>1</v>
      </c>
      <c r="AQ1659" s="8"/>
    </row>
    <row r="1660" ht="15.75" customHeight="1">
      <c r="A1660" s="7">
        <v>45681.0</v>
      </c>
      <c r="B1660" s="8" t="s">
        <v>3739</v>
      </c>
      <c r="C1660" s="8" t="s">
        <v>3740</v>
      </c>
      <c r="D1660" s="11">
        <v>6.2996903781E10</v>
      </c>
      <c r="E1660" s="8" t="s">
        <v>11868</v>
      </c>
      <c r="F1660" s="8" t="s">
        <v>11834</v>
      </c>
      <c r="G1660" s="8" t="s">
        <v>11843</v>
      </c>
      <c r="H1660" s="8" t="s">
        <v>11850</v>
      </c>
      <c r="I1660" s="8" t="s">
        <v>11845</v>
      </c>
      <c r="J1660" s="8" t="s">
        <v>11846</v>
      </c>
      <c r="K1660" s="8" t="s">
        <v>11839</v>
      </c>
      <c r="L1660" s="8" t="s">
        <v>11847</v>
      </c>
      <c r="M1660" s="8" t="s">
        <v>11841</v>
      </c>
      <c r="N1660" s="12" t="s">
        <v>11</v>
      </c>
      <c r="O1660" s="12" t="s">
        <v>13</v>
      </c>
      <c r="P1660" s="12" t="s">
        <v>12</v>
      </c>
      <c r="Q1660" s="12" t="s">
        <v>44</v>
      </c>
      <c r="R1660" s="12" t="s">
        <v>20</v>
      </c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9">
        <f>ROUNDUP(SUM(VLOOKUP(F1660,'Pontuação'!A$2:B$11,2,FALSE),VLOOKUP(E1660,'Pontuação'!C$2:D$11,2,FALSE),VLOOKUP(H1660,'Pontuação'!I$2:J$11,2,FALSE),VLOOKUP(J1660,'Pontuação'!G$2:H$11,2,FALSE),VLOOKUP(L1660,'Pontuação'!M$2:N$13,2,FALSE)),0)</f>
        <v>1677</v>
      </c>
      <c r="AD1660" s="10">
        <f t="shared" si="1"/>
        <v>168</v>
      </c>
      <c r="AE1660" s="10" t="str">
        <f t="array" ref="AE1660">IFERROR(INDEX('Pontuação'!G$13:G$101, MATCH(AD1660, 'Pontuação'!F$13:F$101, 0)), "Faixa Indefinida")</f>
        <v>B</v>
      </c>
      <c r="AF1660" s="10">
        <f t="shared" si="2"/>
        <v>0</v>
      </c>
      <c r="AG1660" s="10">
        <f t="shared" si="3"/>
        <v>1</v>
      </c>
      <c r="AH1660" s="10">
        <f t="shared" si="4"/>
        <v>0</v>
      </c>
      <c r="AI1660" s="10">
        <f t="shared" si="5"/>
        <v>0</v>
      </c>
      <c r="AJ1660" s="9">
        <f>ROUNDUP(SUM(VLOOKUP(F1660,'Pontuação 3.0'!A$2:B$11,2,FALSE),VLOOKUP(E1660,'Pontuação 3.0'!C$2:D$11,2,FALSE),VLOOKUP(H1660,'Pontuação 3.0'!I$2:J$11,2,FALSE),VLOOKUP(J1660,'Pontuação 3.0'!G$2:H$11,2,FALSE),VLOOKUP(G1660,'Pontuação 3.0'!E$2:F$11,2,FALSE),VLOOKUP(K1660,'Pontuação 3.0'!K$2:L$11,2,FALSE),VLOOKUP(L1660,'Pontuação 3.0'!M$2:N$13,2,FALSE)),0)</f>
        <v>2306</v>
      </c>
      <c r="AK1660" s="9">
        <f t="shared" si="6"/>
        <v>231</v>
      </c>
      <c r="AL1660" s="9" t="str">
        <f t="array" ref="AL1660">IFERROR(INDEX('Pontuação 3.0'!G$13:G$191, MATCH(AK1660, 'Pontuação 3.0'!F$13:F$191, 0)), "Faixa Indefinida")</f>
        <v>B</v>
      </c>
      <c r="AM1660" s="9">
        <f t="shared" si="7"/>
        <v>0</v>
      </c>
      <c r="AN1660" s="9">
        <f t="shared" si="8"/>
        <v>1</v>
      </c>
      <c r="AO1660" s="9">
        <f t="shared" si="9"/>
        <v>0</v>
      </c>
      <c r="AP1660" s="9">
        <f t="shared" si="10"/>
        <v>0</v>
      </c>
      <c r="AQ1660" s="8"/>
    </row>
    <row r="1661" ht="15.75" customHeight="1">
      <c r="A1661" s="7">
        <v>45681.0</v>
      </c>
      <c r="B1661" s="8" t="s">
        <v>3741</v>
      </c>
      <c r="C1661" s="8" t="s">
        <v>3742</v>
      </c>
      <c r="D1661" s="11">
        <v>2.7996371894E10</v>
      </c>
      <c r="E1661" s="8" t="s">
        <v>11833</v>
      </c>
      <c r="F1661" s="8" t="s">
        <v>11834</v>
      </c>
      <c r="G1661" s="8" t="s">
        <v>11843</v>
      </c>
      <c r="H1661" s="8" t="s">
        <v>11865</v>
      </c>
      <c r="I1661" s="8" t="s">
        <v>11845</v>
      </c>
      <c r="J1661" s="8" t="s">
        <v>11852</v>
      </c>
      <c r="K1661" s="8" t="s">
        <v>11839</v>
      </c>
      <c r="L1661" s="8" t="s">
        <v>11847</v>
      </c>
      <c r="M1661" s="8" t="s">
        <v>11848</v>
      </c>
      <c r="N1661" s="12" t="s">
        <v>11</v>
      </c>
      <c r="O1661" s="12" t="s">
        <v>13</v>
      </c>
      <c r="P1661" s="12" t="s">
        <v>23</v>
      </c>
      <c r="Q1661" s="12" t="s">
        <v>15</v>
      </c>
      <c r="R1661" s="12" t="s">
        <v>14</v>
      </c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9">
        <f>ROUNDUP(SUM(VLOOKUP(F1661,'Pontuação'!A$2:B$11,2,FALSE),VLOOKUP(E1661,'Pontuação'!C$2:D$11,2,FALSE),VLOOKUP(H1661,'Pontuação'!I$2:J$11,2,FALSE),VLOOKUP(J1661,'Pontuação'!G$2:H$11,2,FALSE),VLOOKUP(L1661,'Pontuação'!M$2:N$13,2,FALSE)),0)</f>
        <v>1804</v>
      </c>
      <c r="AD1661" s="10">
        <f t="shared" si="1"/>
        <v>180</v>
      </c>
      <c r="AE1661" s="10" t="str">
        <f t="array" ref="AE1661">IFERROR(INDEX('Pontuação'!G$13:G$101, MATCH(AD1661, 'Pontuação'!F$13:F$101, 0)), "Faixa Indefinida")</f>
        <v>B</v>
      </c>
      <c r="AF1661" s="10">
        <f t="shared" si="2"/>
        <v>0</v>
      </c>
      <c r="AG1661" s="10">
        <f t="shared" si="3"/>
        <v>1</v>
      </c>
      <c r="AH1661" s="10">
        <f t="shared" si="4"/>
        <v>0</v>
      </c>
      <c r="AI1661" s="10">
        <f t="shared" si="5"/>
        <v>0</v>
      </c>
      <c r="AJ1661" s="9">
        <f>ROUNDUP(SUM(VLOOKUP(F1661,'Pontuação 3.0'!A$2:B$11,2,FALSE),VLOOKUP(E1661,'Pontuação 3.0'!C$2:D$11,2,FALSE),VLOOKUP(H1661,'Pontuação 3.0'!I$2:J$11,2,FALSE),VLOOKUP(J1661,'Pontuação 3.0'!G$2:H$11,2,FALSE),VLOOKUP(G1661,'Pontuação 3.0'!E$2:F$11,2,FALSE),VLOOKUP(K1661,'Pontuação 3.0'!K$2:L$11,2,FALSE),VLOOKUP(L1661,'Pontuação 3.0'!M$2:N$13,2,FALSE)),0)</f>
        <v>2424</v>
      </c>
      <c r="AK1661" s="9">
        <f t="shared" si="6"/>
        <v>242</v>
      </c>
      <c r="AL1661" s="9" t="str">
        <f t="array" ref="AL1661">IFERROR(INDEX('Pontuação 3.0'!G$13:G$191, MATCH(AK1661, 'Pontuação 3.0'!F$13:F$191, 0)), "Faixa Indefinida")</f>
        <v>A</v>
      </c>
      <c r="AM1661" s="9">
        <f t="shared" si="7"/>
        <v>1</v>
      </c>
      <c r="AN1661" s="9">
        <f t="shared" si="8"/>
        <v>0</v>
      </c>
      <c r="AO1661" s="9">
        <f t="shared" si="9"/>
        <v>0</v>
      </c>
      <c r="AP1661" s="9">
        <f t="shared" si="10"/>
        <v>0</v>
      </c>
      <c r="AQ1661" s="8"/>
    </row>
    <row r="1662" ht="15.75" customHeight="1">
      <c r="A1662" s="7">
        <v>45681.0</v>
      </c>
      <c r="B1662" s="8" t="s">
        <v>3743</v>
      </c>
      <c r="C1662" s="8" t="s">
        <v>3744</v>
      </c>
      <c r="D1662" s="11">
        <v>2.1967243945E10</v>
      </c>
      <c r="E1662" s="8" t="s">
        <v>11833</v>
      </c>
      <c r="F1662" s="8" t="s">
        <v>11861</v>
      </c>
      <c r="G1662" s="8" t="s">
        <v>11855</v>
      </c>
      <c r="H1662" s="8" t="s">
        <v>11856</v>
      </c>
      <c r="I1662" s="8" t="s">
        <v>11837</v>
      </c>
      <c r="J1662" s="8" t="s">
        <v>11852</v>
      </c>
      <c r="K1662" s="8" t="s">
        <v>11837</v>
      </c>
      <c r="L1662" s="8" t="s">
        <v>11870</v>
      </c>
      <c r="M1662" s="8" t="s">
        <v>11841</v>
      </c>
      <c r="N1662" s="12" t="s">
        <v>11</v>
      </c>
      <c r="O1662" s="12" t="s">
        <v>13</v>
      </c>
      <c r="P1662" s="12" t="s">
        <v>27</v>
      </c>
      <c r="Q1662" s="12" t="s">
        <v>15</v>
      </c>
      <c r="R1662" s="12" t="s">
        <v>20</v>
      </c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9">
        <f>ROUNDUP(SUM(VLOOKUP(F1662,'Pontuação'!A$2:B$11,2,FALSE),VLOOKUP(E1662,'Pontuação'!C$2:D$11,2,FALSE),VLOOKUP(H1662,'Pontuação'!I$2:J$11,2,FALSE),VLOOKUP(J1662,'Pontuação'!G$2:H$11,2,FALSE),VLOOKUP(L1662,'Pontuação'!M$2:N$13,2,FALSE)),0)</f>
        <v>1369</v>
      </c>
      <c r="AD1662" s="10">
        <f t="shared" si="1"/>
        <v>137</v>
      </c>
      <c r="AE1662" s="10" t="str">
        <f t="array" ref="AE1662">IFERROR(INDEX('Pontuação'!G$13:G$101, MATCH(AD1662, 'Pontuação'!F$13:F$101, 0)), "Faixa Indefinida")</f>
        <v>D</v>
      </c>
      <c r="AF1662" s="10">
        <f t="shared" si="2"/>
        <v>0</v>
      </c>
      <c r="AG1662" s="10">
        <f t="shared" si="3"/>
        <v>0</v>
      </c>
      <c r="AH1662" s="10">
        <f t="shared" si="4"/>
        <v>0</v>
      </c>
      <c r="AI1662" s="10">
        <f t="shared" si="5"/>
        <v>1</v>
      </c>
      <c r="AJ1662" s="9">
        <f>ROUNDUP(SUM(VLOOKUP(F1662,'Pontuação 3.0'!A$2:B$11,2,FALSE),VLOOKUP(E1662,'Pontuação 3.0'!C$2:D$11,2,FALSE),VLOOKUP(H1662,'Pontuação 3.0'!I$2:J$11,2,FALSE),VLOOKUP(J1662,'Pontuação 3.0'!G$2:H$11,2,FALSE),VLOOKUP(G1662,'Pontuação 3.0'!E$2:F$11,2,FALSE),VLOOKUP(K1662,'Pontuação 3.0'!K$2:L$11,2,FALSE),VLOOKUP(L1662,'Pontuação 3.0'!M$2:N$13,2,FALSE)),0)</f>
        <v>2065</v>
      </c>
      <c r="AK1662" s="9">
        <f t="shared" si="6"/>
        <v>207</v>
      </c>
      <c r="AL1662" s="9" t="str">
        <f t="array" ref="AL1662">IFERROR(INDEX('Pontuação 3.0'!G$13:G$191, MATCH(AK1662, 'Pontuação 3.0'!F$13:F$191, 0)), "Faixa Indefinida")</f>
        <v>C</v>
      </c>
      <c r="AM1662" s="9">
        <f t="shared" si="7"/>
        <v>0</v>
      </c>
      <c r="AN1662" s="9">
        <f t="shared" si="8"/>
        <v>0</v>
      </c>
      <c r="AO1662" s="9">
        <f t="shared" si="9"/>
        <v>1</v>
      </c>
      <c r="AP1662" s="9">
        <f t="shared" si="10"/>
        <v>0</v>
      </c>
      <c r="AQ1662" s="8"/>
    </row>
    <row r="1663" ht="15.75" customHeight="1">
      <c r="A1663" s="7">
        <v>45681.0</v>
      </c>
      <c r="B1663" s="8" t="s">
        <v>3745</v>
      </c>
      <c r="C1663" s="8" t="s">
        <v>3746</v>
      </c>
      <c r="D1663" s="11">
        <v>5.4981043716E10</v>
      </c>
      <c r="E1663" s="8" t="s">
        <v>11833</v>
      </c>
      <c r="F1663" s="8" t="s">
        <v>11834</v>
      </c>
      <c r="G1663" s="8" t="s">
        <v>11843</v>
      </c>
      <c r="H1663" s="8" t="s">
        <v>11850</v>
      </c>
      <c r="I1663" s="8" t="s">
        <v>11845</v>
      </c>
      <c r="J1663" s="8" t="s">
        <v>11838</v>
      </c>
      <c r="K1663" s="8" t="s">
        <v>11837</v>
      </c>
      <c r="L1663" s="8" t="s">
        <v>11851</v>
      </c>
      <c r="M1663" s="8" t="s">
        <v>11853</v>
      </c>
      <c r="N1663" s="12" t="s">
        <v>11</v>
      </c>
      <c r="O1663" s="12" t="s">
        <v>13</v>
      </c>
      <c r="P1663" s="12" t="s">
        <v>37</v>
      </c>
      <c r="Q1663" s="12" t="s">
        <v>143</v>
      </c>
      <c r="R1663" s="12" t="s">
        <v>20</v>
      </c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9">
        <f>ROUNDUP(SUM(VLOOKUP(F1663,'Pontuação'!A$2:B$11,2,FALSE),VLOOKUP(E1663,'Pontuação'!C$2:D$11,2,FALSE),VLOOKUP(H1663,'Pontuação'!I$2:J$11,2,FALSE),VLOOKUP(J1663,'Pontuação'!G$2:H$11,2,FALSE),VLOOKUP(L1663,'Pontuação'!M$2:N$13,2,FALSE)),0)</f>
        <v>1819</v>
      </c>
      <c r="AD1663" s="10">
        <f t="shared" si="1"/>
        <v>182</v>
      </c>
      <c r="AE1663" s="10" t="str">
        <f t="array" ref="AE1663">IFERROR(INDEX('Pontuação'!G$13:G$101, MATCH(AD1663, 'Pontuação'!F$13:F$101, 0)), "Faixa Indefinida")</f>
        <v>B</v>
      </c>
      <c r="AF1663" s="10">
        <f t="shared" si="2"/>
        <v>0</v>
      </c>
      <c r="AG1663" s="10">
        <f t="shared" si="3"/>
        <v>1</v>
      </c>
      <c r="AH1663" s="10">
        <f t="shared" si="4"/>
        <v>0</v>
      </c>
      <c r="AI1663" s="10">
        <f t="shared" si="5"/>
        <v>0</v>
      </c>
      <c r="AJ1663" s="9">
        <f>ROUNDUP(SUM(VLOOKUP(F1663,'Pontuação 3.0'!A$2:B$11,2,FALSE),VLOOKUP(E1663,'Pontuação 3.0'!C$2:D$11,2,FALSE),VLOOKUP(H1663,'Pontuação 3.0'!I$2:J$11,2,FALSE),VLOOKUP(J1663,'Pontuação 3.0'!G$2:H$11,2,FALSE),VLOOKUP(G1663,'Pontuação 3.0'!E$2:F$11,2,FALSE),VLOOKUP(K1663,'Pontuação 3.0'!K$2:L$11,2,FALSE),VLOOKUP(L1663,'Pontuação 3.0'!M$2:N$13,2,FALSE)),0)</f>
        <v>2264</v>
      </c>
      <c r="AK1663" s="9">
        <f t="shared" si="6"/>
        <v>226</v>
      </c>
      <c r="AL1663" s="9" t="str">
        <f t="array" ref="AL1663">IFERROR(INDEX('Pontuação 3.0'!G$13:G$191, MATCH(AK1663, 'Pontuação 3.0'!F$13:F$191, 0)), "Faixa Indefinida")</f>
        <v>B</v>
      </c>
      <c r="AM1663" s="9">
        <f t="shared" si="7"/>
        <v>0</v>
      </c>
      <c r="AN1663" s="9">
        <f t="shared" si="8"/>
        <v>1</v>
      </c>
      <c r="AO1663" s="9">
        <f t="shared" si="9"/>
        <v>0</v>
      </c>
      <c r="AP1663" s="9">
        <f t="shared" si="10"/>
        <v>0</v>
      </c>
      <c r="AQ1663" s="8"/>
    </row>
    <row r="1664" ht="15.75" customHeight="1">
      <c r="A1664" s="7">
        <v>45681.0</v>
      </c>
      <c r="B1664" s="8" t="s">
        <v>3747</v>
      </c>
      <c r="C1664" s="8" t="s">
        <v>3748</v>
      </c>
      <c r="D1664" s="11">
        <v>8.5988183933E10</v>
      </c>
      <c r="E1664" s="8" t="s">
        <v>11833</v>
      </c>
      <c r="F1664" s="8" t="s">
        <v>11842</v>
      </c>
      <c r="G1664" s="8" t="s">
        <v>11843</v>
      </c>
      <c r="H1664" s="8" t="s">
        <v>11850</v>
      </c>
      <c r="I1664" s="8" t="s">
        <v>11837</v>
      </c>
      <c r="J1664" s="8" t="s">
        <v>11846</v>
      </c>
      <c r="K1664" s="8" t="s">
        <v>11837</v>
      </c>
      <c r="L1664" s="8" t="s">
        <v>11847</v>
      </c>
      <c r="M1664" s="8" t="s">
        <v>11849</v>
      </c>
      <c r="N1664" s="12" t="s">
        <v>11</v>
      </c>
      <c r="O1664" s="12" t="s">
        <v>13</v>
      </c>
      <c r="P1664" s="12" t="s">
        <v>99</v>
      </c>
      <c r="Q1664" s="12" t="s">
        <v>15</v>
      </c>
      <c r="R1664" s="12" t="s">
        <v>20</v>
      </c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9">
        <f>ROUNDUP(SUM(VLOOKUP(F1664,'Pontuação'!A$2:B$11,2,FALSE),VLOOKUP(E1664,'Pontuação'!C$2:D$11,2,FALSE),VLOOKUP(H1664,'Pontuação'!I$2:J$11,2,FALSE),VLOOKUP(J1664,'Pontuação'!G$2:H$11,2,FALSE),VLOOKUP(L1664,'Pontuação'!M$2:N$13,2,FALSE)),0)</f>
        <v>1685</v>
      </c>
      <c r="AD1664" s="10">
        <f t="shared" si="1"/>
        <v>169</v>
      </c>
      <c r="AE1664" s="10" t="str">
        <f t="array" ref="AE1664">IFERROR(INDEX('Pontuação'!G$13:G$101, MATCH(AD1664, 'Pontuação'!F$13:F$101, 0)), "Faixa Indefinida")</f>
        <v>B</v>
      </c>
      <c r="AF1664" s="10">
        <f t="shared" si="2"/>
        <v>0</v>
      </c>
      <c r="AG1664" s="10">
        <f t="shared" si="3"/>
        <v>1</v>
      </c>
      <c r="AH1664" s="10">
        <f t="shared" si="4"/>
        <v>0</v>
      </c>
      <c r="AI1664" s="10">
        <f t="shared" si="5"/>
        <v>0</v>
      </c>
      <c r="AJ1664" s="9">
        <f>ROUNDUP(SUM(VLOOKUP(F1664,'Pontuação 3.0'!A$2:B$11,2,FALSE),VLOOKUP(E1664,'Pontuação 3.0'!C$2:D$11,2,FALSE),VLOOKUP(H1664,'Pontuação 3.0'!I$2:J$11,2,FALSE),VLOOKUP(J1664,'Pontuação 3.0'!G$2:H$11,2,FALSE),VLOOKUP(G1664,'Pontuação 3.0'!E$2:F$11,2,FALSE),VLOOKUP(K1664,'Pontuação 3.0'!K$2:L$11,2,FALSE),VLOOKUP(L1664,'Pontuação 3.0'!M$2:N$13,2,FALSE)),0)</f>
        <v>2208</v>
      </c>
      <c r="AK1664" s="9">
        <f t="shared" si="6"/>
        <v>221</v>
      </c>
      <c r="AL1664" s="9" t="str">
        <f t="array" ref="AL1664">IFERROR(INDEX('Pontuação 3.0'!G$13:G$191, MATCH(AK1664, 'Pontuação 3.0'!F$13:F$191, 0)), "Faixa Indefinida")</f>
        <v>B</v>
      </c>
      <c r="AM1664" s="9">
        <f t="shared" si="7"/>
        <v>0</v>
      </c>
      <c r="AN1664" s="9">
        <f t="shared" si="8"/>
        <v>1</v>
      </c>
      <c r="AO1664" s="9">
        <f t="shared" si="9"/>
        <v>0</v>
      </c>
      <c r="AP1664" s="9">
        <f t="shared" si="10"/>
        <v>0</v>
      </c>
      <c r="AQ1664" s="8"/>
    </row>
    <row r="1665" ht="15.75" customHeight="1">
      <c r="A1665" s="7">
        <v>45681.0</v>
      </c>
      <c r="B1665" s="8" t="s">
        <v>3749</v>
      </c>
      <c r="C1665" s="8" t="s">
        <v>3750</v>
      </c>
      <c r="D1665" s="11">
        <v>2.7989003183E10</v>
      </c>
      <c r="E1665" s="8" t="s">
        <v>11833</v>
      </c>
      <c r="F1665" s="8" t="s">
        <v>11842</v>
      </c>
      <c r="G1665" s="8" t="s">
        <v>11835</v>
      </c>
      <c r="H1665" s="8" t="s">
        <v>11844</v>
      </c>
      <c r="I1665" s="8" t="s">
        <v>11837</v>
      </c>
      <c r="J1665" s="8" t="s">
        <v>11838</v>
      </c>
      <c r="K1665" s="8" t="s">
        <v>11837</v>
      </c>
      <c r="L1665" s="8" t="s">
        <v>11857</v>
      </c>
      <c r="M1665" s="8" t="s">
        <v>11849</v>
      </c>
      <c r="N1665" s="12" t="s">
        <v>11</v>
      </c>
      <c r="O1665" s="12" t="s">
        <v>13</v>
      </c>
      <c r="P1665" s="12" t="s">
        <v>123</v>
      </c>
      <c r="Q1665" s="12" t="s">
        <v>15</v>
      </c>
      <c r="R1665" s="12" t="s">
        <v>14</v>
      </c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9">
        <f>ROUNDUP(SUM(VLOOKUP(F1665,'Pontuação'!A$2:B$11,2,FALSE),VLOOKUP(E1665,'Pontuação'!C$2:D$11,2,FALSE),VLOOKUP(H1665,'Pontuação'!I$2:J$11,2,FALSE),VLOOKUP(J1665,'Pontuação'!G$2:H$11,2,FALSE),VLOOKUP(L1665,'Pontuação'!M$2:N$13,2,FALSE)),0)</f>
        <v>1836</v>
      </c>
      <c r="AD1665" s="10">
        <f t="shared" si="1"/>
        <v>184</v>
      </c>
      <c r="AE1665" s="10" t="str">
        <f t="array" ref="AE1665">IFERROR(INDEX('Pontuação'!G$13:G$101, MATCH(AD1665, 'Pontuação'!F$13:F$101, 0)), "Faixa Indefinida")</f>
        <v>A</v>
      </c>
      <c r="AF1665" s="10">
        <f t="shared" si="2"/>
        <v>1</v>
      </c>
      <c r="AG1665" s="10">
        <f t="shared" si="3"/>
        <v>0</v>
      </c>
      <c r="AH1665" s="10">
        <f t="shared" si="4"/>
        <v>0</v>
      </c>
      <c r="AI1665" s="10">
        <f t="shared" si="5"/>
        <v>0</v>
      </c>
      <c r="AJ1665" s="9">
        <f>ROUNDUP(SUM(VLOOKUP(F1665,'Pontuação 3.0'!A$2:B$11,2,FALSE),VLOOKUP(E1665,'Pontuação 3.0'!C$2:D$11,2,FALSE),VLOOKUP(H1665,'Pontuação 3.0'!I$2:J$11,2,FALSE),VLOOKUP(J1665,'Pontuação 3.0'!G$2:H$11,2,FALSE),VLOOKUP(G1665,'Pontuação 3.0'!E$2:F$11,2,FALSE),VLOOKUP(K1665,'Pontuação 3.0'!K$2:L$11,2,FALSE),VLOOKUP(L1665,'Pontuação 3.0'!M$2:N$13,2,FALSE)),0)</f>
        <v>2314</v>
      </c>
      <c r="AK1665" s="9">
        <f t="shared" si="6"/>
        <v>231</v>
      </c>
      <c r="AL1665" s="9" t="str">
        <f t="array" ref="AL1665">IFERROR(INDEX('Pontuação 3.0'!G$13:G$191, MATCH(AK1665, 'Pontuação 3.0'!F$13:F$191, 0)), "Faixa Indefinida")</f>
        <v>B</v>
      </c>
      <c r="AM1665" s="9">
        <f t="shared" si="7"/>
        <v>0</v>
      </c>
      <c r="AN1665" s="9">
        <f t="shared" si="8"/>
        <v>1</v>
      </c>
      <c r="AO1665" s="9">
        <f t="shared" si="9"/>
        <v>0</v>
      </c>
      <c r="AP1665" s="9">
        <f t="shared" si="10"/>
        <v>0</v>
      </c>
      <c r="AQ1665" s="8"/>
    </row>
    <row r="1666" ht="15.75" customHeight="1">
      <c r="A1666" s="7">
        <v>45681.0</v>
      </c>
      <c r="B1666" s="8" t="s">
        <v>3754</v>
      </c>
      <c r="C1666" s="8" t="s">
        <v>3755</v>
      </c>
      <c r="D1666" s="8" t="s">
        <v>3756</v>
      </c>
      <c r="E1666" s="8" t="s">
        <v>11833</v>
      </c>
      <c r="F1666" s="8" t="s">
        <v>11854</v>
      </c>
      <c r="G1666" s="8" t="s">
        <v>11843</v>
      </c>
      <c r="H1666" s="8" t="s">
        <v>11850</v>
      </c>
      <c r="I1666" s="8" t="s">
        <v>11837</v>
      </c>
      <c r="J1666" s="8" t="s">
        <v>11846</v>
      </c>
      <c r="K1666" s="8" t="s">
        <v>11837</v>
      </c>
      <c r="L1666" s="8" t="s">
        <v>11857</v>
      </c>
      <c r="M1666" s="8" t="s">
        <v>11849</v>
      </c>
      <c r="N1666" s="12" t="s">
        <v>11</v>
      </c>
      <c r="O1666" s="12" t="s">
        <v>13</v>
      </c>
      <c r="P1666" s="12" t="s">
        <v>23</v>
      </c>
      <c r="Q1666" s="12" t="s">
        <v>15</v>
      </c>
      <c r="R1666" s="12" t="s">
        <v>20</v>
      </c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9">
        <f>ROUNDUP(SUM(VLOOKUP(F1666,'Pontuação'!A$2:B$11,2,FALSE),VLOOKUP(E1666,'Pontuação'!C$2:D$11,2,FALSE),VLOOKUP(H1666,'Pontuação'!I$2:J$11,2,FALSE),VLOOKUP(J1666,'Pontuação'!G$2:H$11,2,FALSE),VLOOKUP(L1666,'Pontuação'!M$2:N$13,2,FALSE)),0)</f>
        <v>1521</v>
      </c>
      <c r="AD1666" s="10">
        <f t="shared" si="1"/>
        <v>152</v>
      </c>
      <c r="AE1666" s="10" t="str">
        <f t="array" ref="AE1666">IFERROR(INDEX('Pontuação'!G$13:G$101, MATCH(AD1666, 'Pontuação'!F$13:F$101, 0)), "Faixa Indefinida")</f>
        <v>C</v>
      </c>
      <c r="AF1666" s="10">
        <f t="shared" si="2"/>
        <v>0</v>
      </c>
      <c r="AG1666" s="10">
        <f t="shared" si="3"/>
        <v>0</v>
      </c>
      <c r="AH1666" s="10">
        <f t="shared" si="4"/>
        <v>1</v>
      </c>
      <c r="AI1666" s="10">
        <f t="shared" si="5"/>
        <v>0</v>
      </c>
      <c r="AJ1666" s="9">
        <f>ROUNDUP(SUM(VLOOKUP(F1666,'Pontuação 3.0'!A$2:B$11,2,FALSE),VLOOKUP(E1666,'Pontuação 3.0'!C$2:D$11,2,FALSE),VLOOKUP(H1666,'Pontuação 3.0'!I$2:J$11,2,FALSE),VLOOKUP(J1666,'Pontuação 3.0'!G$2:H$11,2,FALSE),VLOOKUP(G1666,'Pontuação 3.0'!E$2:F$11,2,FALSE),VLOOKUP(K1666,'Pontuação 3.0'!K$2:L$11,2,FALSE),VLOOKUP(L1666,'Pontuação 3.0'!M$2:N$13,2,FALSE)),0)</f>
        <v>2077</v>
      </c>
      <c r="AK1666" s="9">
        <f t="shared" si="6"/>
        <v>208</v>
      </c>
      <c r="AL1666" s="9" t="str">
        <f t="array" ref="AL1666">IFERROR(INDEX('Pontuação 3.0'!G$13:G$191, MATCH(AK1666, 'Pontuação 3.0'!F$13:F$191, 0)), "Faixa Indefinida")</f>
        <v>C</v>
      </c>
      <c r="AM1666" s="9">
        <f t="shared" si="7"/>
        <v>0</v>
      </c>
      <c r="AN1666" s="9">
        <f t="shared" si="8"/>
        <v>0</v>
      </c>
      <c r="AO1666" s="9">
        <f t="shared" si="9"/>
        <v>1</v>
      </c>
      <c r="AP1666" s="9">
        <f t="shared" si="10"/>
        <v>0</v>
      </c>
      <c r="AQ1666" s="8"/>
    </row>
    <row r="1667" ht="15.75" customHeight="1">
      <c r="A1667" s="7">
        <v>45681.0</v>
      </c>
      <c r="B1667" s="8" t="s">
        <v>3757</v>
      </c>
      <c r="C1667" s="8" t="s">
        <v>3758</v>
      </c>
      <c r="D1667" s="11">
        <v>4.2999609894E10</v>
      </c>
      <c r="E1667" s="8" t="s">
        <v>11868</v>
      </c>
      <c r="F1667" s="8" t="s">
        <v>11842</v>
      </c>
      <c r="G1667" s="8" t="s">
        <v>11867</v>
      </c>
      <c r="H1667" s="8" t="s">
        <v>11856</v>
      </c>
      <c r="I1667" s="8" t="s">
        <v>11845</v>
      </c>
      <c r="J1667" s="8" t="s">
        <v>11846</v>
      </c>
      <c r="K1667" s="8" t="s">
        <v>11839</v>
      </c>
      <c r="L1667" s="8" t="s">
        <v>11847</v>
      </c>
      <c r="M1667" s="8" t="s">
        <v>11848</v>
      </c>
      <c r="N1667" s="12" t="s">
        <v>11</v>
      </c>
      <c r="O1667" s="12" t="s">
        <v>13</v>
      </c>
      <c r="P1667" s="12" t="s">
        <v>23</v>
      </c>
      <c r="Q1667" s="12" t="s">
        <v>15</v>
      </c>
      <c r="R1667" s="12" t="s">
        <v>20</v>
      </c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9">
        <f>ROUNDUP(SUM(VLOOKUP(F1667,'Pontuação'!A$2:B$11,2,FALSE),VLOOKUP(E1667,'Pontuação'!C$2:D$11,2,FALSE),VLOOKUP(H1667,'Pontuação'!I$2:J$11,2,FALSE),VLOOKUP(J1667,'Pontuação'!G$2:H$11,2,FALSE),VLOOKUP(L1667,'Pontuação'!M$2:N$13,2,FALSE)),0)</f>
        <v>1575</v>
      </c>
      <c r="AD1667" s="10">
        <f t="shared" si="1"/>
        <v>158</v>
      </c>
      <c r="AE1667" s="10" t="str">
        <f t="array" ref="AE1667">IFERROR(INDEX('Pontuação'!G$13:G$101, MATCH(AD1667, 'Pontuação'!F$13:F$101, 0)), "Faixa Indefinida")</f>
        <v>C</v>
      </c>
      <c r="AF1667" s="10">
        <f t="shared" si="2"/>
        <v>0</v>
      </c>
      <c r="AG1667" s="10">
        <f t="shared" si="3"/>
        <v>0</v>
      </c>
      <c r="AH1667" s="10">
        <f t="shared" si="4"/>
        <v>1</v>
      </c>
      <c r="AI1667" s="10">
        <f t="shared" si="5"/>
        <v>0</v>
      </c>
      <c r="AJ1667" s="9">
        <f>ROUNDUP(SUM(VLOOKUP(F1667,'Pontuação 3.0'!A$2:B$11,2,FALSE),VLOOKUP(E1667,'Pontuação 3.0'!C$2:D$11,2,FALSE),VLOOKUP(H1667,'Pontuação 3.0'!I$2:J$11,2,FALSE),VLOOKUP(J1667,'Pontuação 3.0'!G$2:H$11,2,FALSE),VLOOKUP(G1667,'Pontuação 3.0'!E$2:F$11,2,FALSE),VLOOKUP(K1667,'Pontuação 3.0'!K$2:L$11,2,FALSE),VLOOKUP(L1667,'Pontuação 3.0'!M$2:N$13,2,FALSE)),0)</f>
        <v>2141</v>
      </c>
      <c r="AK1667" s="9">
        <f t="shared" si="6"/>
        <v>214</v>
      </c>
      <c r="AL1667" s="9" t="str">
        <f t="array" ref="AL1667">IFERROR(INDEX('Pontuação 3.0'!G$13:G$191, MATCH(AK1667, 'Pontuação 3.0'!F$13:F$191, 0)), "Faixa Indefinida")</f>
        <v>B</v>
      </c>
      <c r="AM1667" s="9">
        <f t="shared" si="7"/>
        <v>0</v>
      </c>
      <c r="AN1667" s="9">
        <f t="shared" si="8"/>
        <v>1</v>
      </c>
      <c r="AO1667" s="9">
        <f t="shared" si="9"/>
        <v>0</v>
      </c>
      <c r="AP1667" s="9">
        <f t="shared" si="10"/>
        <v>0</v>
      </c>
      <c r="AQ1667" s="8"/>
    </row>
    <row r="1668" ht="15.75" customHeight="1">
      <c r="A1668" s="7">
        <v>45681.0</v>
      </c>
      <c r="B1668" s="8" t="s">
        <v>3751</v>
      </c>
      <c r="C1668" s="8" t="s">
        <v>3752</v>
      </c>
      <c r="D1668" s="8" t="s">
        <v>3753</v>
      </c>
      <c r="E1668" s="8" t="s">
        <v>11833</v>
      </c>
      <c r="F1668" s="8" t="s">
        <v>11842</v>
      </c>
      <c r="G1668" s="8" t="s">
        <v>11843</v>
      </c>
      <c r="H1668" s="8" t="s">
        <v>11850</v>
      </c>
      <c r="I1668" s="8" t="s">
        <v>11845</v>
      </c>
      <c r="J1668" s="8" t="s">
        <v>11838</v>
      </c>
      <c r="K1668" s="8" t="s">
        <v>11837</v>
      </c>
      <c r="L1668" s="8" t="s">
        <v>11847</v>
      </c>
      <c r="M1668" s="8" t="s">
        <v>11849</v>
      </c>
      <c r="N1668" s="12" t="s">
        <v>11</v>
      </c>
      <c r="O1668" s="12" t="s">
        <v>13</v>
      </c>
      <c r="P1668" s="12" t="s">
        <v>37</v>
      </c>
      <c r="Q1668" s="12" t="s">
        <v>65</v>
      </c>
      <c r="R1668" s="12" t="s">
        <v>20</v>
      </c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9">
        <f>ROUNDUP(SUM(VLOOKUP(F1668,'Pontuação'!A$2:B$11,2,FALSE),VLOOKUP(E1668,'Pontuação'!C$2:D$11,2,FALSE),VLOOKUP(H1668,'Pontuação'!I$2:J$11,2,FALSE),VLOOKUP(J1668,'Pontuação'!G$2:H$11,2,FALSE),VLOOKUP(L1668,'Pontuação'!M$2:N$13,2,FALSE)),0)</f>
        <v>1963</v>
      </c>
      <c r="AD1668" s="10">
        <f t="shared" si="1"/>
        <v>196</v>
      </c>
      <c r="AE1668" s="10" t="str">
        <f t="array" ref="AE1668">IFERROR(INDEX('Pontuação'!G$13:G$101, MATCH(AD1668, 'Pontuação'!F$13:F$101, 0)), "Faixa Indefinida")</f>
        <v>A</v>
      </c>
      <c r="AF1668" s="10">
        <f t="shared" si="2"/>
        <v>1</v>
      </c>
      <c r="AG1668" s="10">
        <f t="shared" si="3"/>
        <v>0</v>
      </c>
      <c r="AH1668" s="10">
        <f t="shared" si="4"/>
        <v>0</v>
      </c>
      <c r="AI1668" s="10">
        <f t="shared" si="5"/>
        <v>0</v>
      </c>
      <c r="AJ1668" s="9">
        <f>ROUNDUP(SUM(VLOOKUP(F1668,'Pontuação 3.0'!A$2:B$11,2,FALSE),VLOOKUP(E1668,'Pontuação 3.0'!C$2:D$11,2,FALSE),VLOOKUP(H1668,'Pontuação 3.0'!I$2:J$11,2,FALSE),VLOOKUP(J1668,'Pontuação 3.0'!G$2:H$11,2,FALSE),VLOOKUP(G1668,'Pontuação 3.0'!E$2:F$11,2,FALSE),VLOOKUP(K1668,'Pontuação 3.0'!K$2:L$11,2,FALSE),VLOOKUP(L1668,'Pontuação 3.0'!M$2:N$13,2,FALSE)),0)</f>
        <v>2483</v>
      </c>
      <c r="AK1668" s="9">
        <f t="shared" si="6"/>
        <v>248</v>
      </c>
      <c r="AL1668" s="9" t="str">
        <f t="array" ref="AL1668">IFERROR(INDEX('Pontuação 3.0'!G$13:G$191, MATCH(AK1668, 'Pontuação 3.0'!F$13:F$191, 0)), "Faixa Indefinida")</f>
        <v>A</v>
      </c>
      <c r="AM1668" s="9">
        <f t="shared" si="7"/>
        <v>1</v>
      </c>
      <c r="AN1668" s="9">
        <f t="shared" si="8"/>
        <v>0</v>
      </c>
      <c r="AO1668" s="9">
        <f t="shared" si="9"/>
        <v>0</v>
      </c>
      <c r="AP1668" s="9">
        <f t="shared" si="10"/>
        <v>0</v>
      </c>
      <c r="AQ1668" s="8"/>
    </row>
    <row r="1669" ht="15.75" customHeight="1">
      <c r="A1669" s="7">
        <v>45681.0</v>
      </c>
      <c r="B1669" s="8" t="s">
        <v>3761</v>
      </c>
      <c r="C1669" s="8" t="s">
        <v>3762</v>
      </c>
      <c r="D1669" s="8" t="s">
        <v>3763</v>
      </c>
      <c r="E1669" s="8" t="s">
        <v>11833</v>
      </c>
      <c r="F1669" s="8" t="s">
        <v>11842</v>
      </c>
      <c r="G1669" s="8" t="s">
        <v>11867</v>
      </c>
      <c r="H1669" s="8" t="s">
        <v>11856</v>
      </c>
      <c r="I1669" s="8" t="s">
        <v>11837</v>
      </c>
      <c r="J1669" s="8" t="s">
        <v>11846</v>
      </c>
      <c r="K1669" s="8" t="s">
        <v>11837</v>
      </c>
      <c r="L1669" s="8" t="s">
        <v>11847</v>
      </c>
      <c r="M1669" s="8" t="s">
        <v>11853</v>
      </c>
      <c r="N1669" s="12" t="s">
        <v>11</v>
      </c>
      <c r="O1669" s="12" t="s">
        <v>13</v>
      </c>
      <c r="P1669" s="12" t="s">
        <v>23</v>
      </c>
      <c r="Q1669" s="12" t="s">
        <v>15</v>
      </c>
      <c r="R1669" s="12" t="s">
        <v>20</v>
      </c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9">
        <f>ROUNDUP(SUM(VLOOKUP(F1669,'Pontuação'!A$2:B$11,2,FALSE),VLOOKUP(E1669,'Pontuação'!C$2:D$11,2,FALSE),VLOOKUP(H1669,'Pontuação'!I$2:J$11,2,FALSE),VLOOKUP(J1669,'Pontuação'!G$2:H$11,2,FALSE),VLOOKUP(L1669,'Pontuação'!M$2:N$13,2,FALSE)),0)</f>
        <v>1571</v>
      </c>
      <c r="AD1669" s="10">
        <f t="shared" si="1"/>
        <v>157</v>
      </c>
      <c r="AE1669" s="10" t="str">
        <f t="array" ref="AE1669">IFERROR(INDEX('Pontuação'!G$13:G$101, MATCH(AD1669, 'Pontuação'!F$13:F$101, 0)), "Faixa Indefinida")</f>
        <v>C</v>
      </c>
      <c r="AF1669" s="10">
        <f t="shared" si="2"/>
        <v>0</v>
      </c>
      <c r="AG1669" s="10">
        <f t="shared" si="3"/>
        <v>0</v>
      </c>
      <c r="AH1669" s="10">
        <f t="shared" si="4"/>
        <v>1</v>
      </c>
      <c r="AI1669" s="10">
        <f t="shared" si="5"/>
        <v>0</v>
      </c>
      <c r="AJ1669" s="9">
        <f>ROUNDUP(SUM(VLOOKUP(F1669,'Pontuação 3.0'!A$2:B$11,2,FALSE),VLOOKUP(E1669,'Pontuação 3.0'!C$2:D$11,2,FALSE),VLOOKUP(H1669,'Pontuação 3.0'!I$2:J$11,2,FALSE),VLOOKUP(J1669,'Pontuação 3.0'!G$2:H$11,2,FALSE),VLOOKUP(G1669,'Pontuação 3.0'!E$2:F$11,2,FALSE),VLOOKUP(K1669,'Pontuação 3.0'!K$2:L$11,2,FALSE),VLOOKUP(L1669,'Pontuação 3.0'!M$2:N$13,2,FALSE)),0)</f>
        <v>1910</v>
      </c>
      <c r="AK1669" s="9">
        <f t="shared" si="6"/>
        <v>191</v>
      </c>
      <c r="AL1669" s="9" t="str">
        <f t="array" ref="AL1669">IFERROR(INDEX('Pontuação 3.0'!G$13:G$191, MATCH(AK1669, 'Pontuação 3.0'!F$13:F$191, 0)), "Faixa Indefinida")</f>
        <v>D</v>
      </c>
      <c r="AM1669" s="9">
        <f t="shared" si="7"/>
        <v>0</v>
      </c>
      <c r="AN1669" s="9">
        <f t="shared" si="8"/>
        <v>0</v>
      </c>
      <c r="AO1669" s="9">
        <f t="shared" si="9"/>
        <v>0</v>
      </c>
      <c r="AP1669" s="9">
        <f t="shared" si="10"/>
        <v>1</v>
      </c>
      <c r="AQ1669" s="8"/>
    </row>
    <row r="1670" ht="15.75" customHeight="1">
      <c r="A1670" s="7">
        <v>45681.0</v>
      </c>
      <c r="B1670" s="8" t="s">
        <v>2808</v>
      </c>
      <c r="C1670" s="8" t="s">
        <v>2809</v>
      </c>
      <c r="D1670" s="11">
        <v>7.3991386766E10</v>
      </c>
      <c r="E1670" s="8" t="s">
        <v>11833</v>
      </c>
      <c r="F1670" s="8" t="s">
        <v>11834</v>
      </c>
      <c r="G1670" s="8" t="s">
        <v>11843</v>
      </c>
      <c r="H1670" s="8" t="s">
        <v>11850</v>
      </c>
      <c r="I1670" s="8" t="s">
        <v>11837</v>
      </c>
      <c r="J1670" s="8" t="s">
        <v>11852</v>
      </c>
      <c r="K1670" s="8" t="s">
        <v>11837</v>
      </c>
      <c r="L1670" s="8" t="s">
        <v>11847</v>
      </c>
      <c r="M1670" s="8" t="s">
        <v>11853</v>
      </c>
      <c r="N1670" s="12" t="s">
        <v>11</v>
      </c>
      <c r="O1670" s="12" t="s">
        <v>13</v>
      </c>
      <c r="P1670" s="12" t="s">
        <v>99</v>
      </c>
      <c r="Q1670" s="12" t="s">
        <v>160</v>
      </c>
      <c r="R1670" s="12" t="s">
        <v>20</v>
      </c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9">
        <f>ROUNDUP(SUM(VLOOKUP(F1670,'Pontuação'!A$2:B$11,2,FALSE),VLOOKUP(E1670,'Pontuação'!C$2:D$11,2,FALSE),VLOOKUP(H1670,'Pontuação'!I$2:J$11,2,FALSE),VLOOKUP(J1670,'Pontuação'!G$2:H$11,2,FALSE),VLOOKUP(L1670,'Pontuação'!M$2:N$13,2,FALSE)),0)</f>
        <v>1778</v>
      </c>
      <c r="AD1670" s="10">
        <f t="shared" si="1"/>
        <v>178</v>
      </c>
      <c r="AE1670" s="10" t="str">
        <f t="array" ref="AE1670">IFERROR(INDEX('Pontuação'!G$13:G$101, MATCH(AD1670, 'Pontuação'!F$13:F$101, 0)), "Faixa Indefinida")</f>
        <v>B</v>
      </c>
      <c r="AF1670" s="10">
        <f t="shared" si="2"/>
        <v>0</v>
      </c>
      <c r="AG1670" s="10">
        <f t="shared" si="3"/>
        <v>1</v>
      </c>
      <c r="AH1670" s="10">
        <f t="shared" si="4"/>
        <v>0</v>
      </c>
      <c r="AI1670" s="10">
        <f t="shared" si="5"/>
        <v>0</v>
      </c>
      <c r="AJ1670" s="9">
        <f>ROUNDUP(SUM(VLOOKUP(F1670,'Pontuação 3.0'!A$2:B$11,2,FALSE),VLOOKUP(E1670,'Pontuação 3.0'!C$2:D$11,2,FALSE),VLOOKUP(H1670,'Pontuação 3.0'!I$2:J$11,2,FALSE),VLOOKUP(J1670,'Pontuação 3.0'!G$2:H$11,2,FALSE),VLOOKUP(G1670,'Pontuação 3.0'!E$2:F$11,2,FALSE),VLOOKUP(K1670,'Pontuação 3.0'!K$2:L$11,2,FALSE),VLOOKUP(L1670,'Pontuação 3.0'!M$2:N$13,2,FALSE)),0)</f>
        <v>2227</v>
      </c>
      <c r="AK1670" s="9">
        <f t="shared" si="6"/>
        <v>223</v>
      </c>
      <c r="AL1670" s="9" t="str">
        <f t="array" ref="AL1670">IFERROR(INDEX('Pontuação 3.0'!G$13:G$191, MATCH(AK1670, 'Pontuação 3.0'!F$13:F$191, 0)), "Faixa Indefinida")</f>
        <v>B</v>
      </c>
      <c r="AM1670" s="9">
        <f t="shared" si="7"/>
        <v>0</v>
      </c>
      <c r="AN1670" s="9">
        <f t="shared" si="8"/>
        <v>1</v>
      </c>
      <c r="AO1670" s="9">
        <f t="shared" si="9"/>
        <v>0</v>
      </c>
      <c r="AP1670" s="9">
        <f t="shared" si="10"/>
        <v>0</v>
      </c>
      <c r="AQ1670" s="8"/>
    </row>
    <row r="1671" ht="15.75" customHeight="1">
      <c r="A1671" s="7">
        <v>45681.0</v>
      </c>
      <c r="B1671" s="8" t="s">
        <v>3764</v>
      </c>
      <c r="C1671" s="8" t="s">
        <v>3765</v>
      </c>
      <c r="D1671" s="8" t="s">
        <v>3766</v>
      </c>
      <c r="E1671" s="8" t="s">
        <v>11833</v>
      </c>
      <c r="F1671" s="8" t="s">
        <v>11842</v>
      </c>
      <c r="G1671" s="8" t="s">
        <v>11835</v>
      </c>
      <c r="H1671" s="8" t="s">
        <v>11865</v>
      </c>
      <c r="I1671" s="8" t="s">
        <v>11837</v>
      </c>
      <c r="J1671" s="8" t="s">
        <v>11846</v>
      </c>
      <c r="K1671" s="8" t="s">
        <v>11837</v>
      </c>
      <c r="L1671" s="8" t="s">
        <v>11847</v>
      </c>
      <c r="M1671" s="8" t="s">
        <v>11849</v>
      </c>
      <c r="N1671" s="12" t="s">
        <v>11</v>
      </c>
      <c r="O1671" s="12" t="s">
        <v>13</v>
      </c>
      <c r="P1671" s="12" t="s">
        <v>27</v>
      </c>
      <c r="Q1671" s="12" t="s">
        <v>24</v>
      </c>
      <c r="R1671" s="12" t="s">
        <v>20</v>
      </c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9">
        <f>ROUNDUP(SUM(VLOOKUP(F1671,'Pontuação'!A$2:B$11,2,FALSE),VLOOKUP(E1671,'Pontuação'!C$2:D$11,2,FALSE),VLOOKUP(H1671,'Pontuação'!I$2:J$11,2,FALSE),VLOOKUP(J1671,'Pontuação'!G$2:H$11,2,FALSE),VLOOKUP(L1671,'Pontuação'!M$2:N$13,2,FALSE)),0)</f>
        <v>1711</v>
      </c>
      <c r="AD1671" s="10">
        <f t="shared" si="1"/>
        <v>171</v>
      </c>
      <c r="AE1671" s="10" t="str">
        <f t="array" ref="AE1671">IFERROR(INDEX('Pontuação'!G$13:G$101, MATCH(AD1671, 'Pontuação'!F$13:F$101, 0)), "Faixa Indefinida")</f>
        <v>B</v>
      </c>
      <c r="AF1671" s="10">
        <f t="shared" si="2"/>
        <v>0</v>
      </c>
      <c r="AG1671" s="10">
        <f t="shared" si="3"/>
        <v>1</v>
      </c>
      <c r="AH1671" s="10">
        <f t="shared" si="4"/>
        <v>0</v>
      </c>
      <c r="AI1671" s="10">
        <f t="shared" si="5"/>
        <v>0</v>
      </c>
      <c r="AJ1671" s="9">
        <f>ROUNDUP(SUM(VLOOKUP(F1671,'Pontuação 3.0'!A$2:B$11,2,FALSE),VLOOKUP(E1671,'Pontuação 3.0'!C$2:D$11,2,FALSE),VLOOKUP(H1671,'Pontuação 3.0'!I$2:J$11,2,FALSE),VLOOKUP(J1671,'Pontuação 3.0'!G$2:H$11,2,FALSE),VLOOKUP(G1671,'Pontuação 3.0'!E$2:F$11,2,FALSE),VLOOKUP(K1671,'Pontuação 3.0'!K$2:L$11,2,FALSE),VLOOKUP(L1671,'Pontuação 3.0'!M$2:N$13,2,FALSE)),0)</f>
        <v>2004</v>
      </c>
      <c r="AK1671" s="9">
        <f t="shared" si="6"/>
        <v>200</v>
      </c>
      <c r="AL1671" s="9" t="str">
        <f t="array" ref="AL1671">IFERROR(INDEX('Pontuação 3.0'!G$13:G$191, MATCH(AK1671, 'Pontuação 3.0'!F$13:F$191, 0)), "Faixa Indefinida")</f>
        <v>C</v>
      </c>
      <c r="AM1671" s="9">
        <f t="shared" si="7"/>
        <v>0</v>
      </c>
      <c r="AN1671" s="9">
        <f t="shared" si="8"/>
        <v>0</v>
      </c>
      <c r="AO1671" s="9">
        <f t="shared" si="9"/>
        <v>1</v>
      </c>
      <c r="AP1671" s="9">
        <f t="shared" si="10"/>
        <v>0</v>
      </c>
      <c r="AQ1671" s="8"/>
    </row>
    <row r="1672" ht="15.75" customHeight="1">
      <c r="A1672" s="7">
        <v>45681.0</v>
      </c>
      <c r="B1672" s="8" t="s">
        <v>3767</v>
      </c>
      <c r="C1672" s="8" t="s">
        <v>3768</v>
      </c>
      <c r="D1672" s="11">
        <v>1.9995525578E10</v>
      </c>
      <c r="E1672" s="8" t="s">
        <v>11833</v>
      </c>
      <c r="F1672" s="8" t="s">
        <v>11842</v>
      </c>
      <c r="G1672" s="8" t="s">
        <v>11843</v>
      </c>
      <c r="H1672" s="8" t="s">
        <v>11850</v>
      </c>
      <c r="I1672" s="8" t="s">
        <v>11837</v>
      </c>
      <c r="J1672" s="8" t="s">
        <v>11838</v>
      </c>
      <c r="K1672" s="8" t="s">
        <v>11837</v>
      </c>
      <c r="L1672" s="8" t="s">
        <v>11870</v>
      </c>
      <c r="M1672" s="8" t="s">
        <v>11849</v>
      </c>
      <c r="N1672" s="12" t="s">
        <v>11</v>
      </c>
      <c r="O1672" s="12" t="s">
        <v>13</v>
      </c>
      <c r="P1672" s="12" t="s">
        <v>27</v>
      </c>
      <c r="Q1672" s="12" t="s">
        <v>15</v>
      </c>
      <c r="R1672" s="12" t="s">
        <v>20</v>
      </c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9">
        <f>ROUNDUP(SUM(VLOOKUP(F1672,'Pontuação'!A$2:B$11,2,FALSE),VLOOKUP(E1672,'Pontuação'!C$2:D$11,2,FALSE),VLOOKUP(H1672,'Pontuação'!I$2:J$11,2,FALSE),VLOOKUP(J1672,'Pontuação'!G$2:H$11,2,FALSE),VLOOKUP(L1672,'Pontuação'!M$2:N$13,2,FALSE)),0)</f>
        <v>1901</v>
      </c>
      <c r="AD1672" s="10">
        <f t="shared" si="1"/>
        <v>190</v>
      </c>
      <c r="AE1672" s="10" t="str">
        <f t="array" ref="AE1672">IFERROR(INDEX('Pontuação'!G$13:G$101, MATCH(AD1672, 'Pontuação'!F$13:F$101, 0)), "Faixa Indefinida")</f>
        <v>A</v>
      </c>
      <c r="AF1672" s="10">
        <f t="shared" si="2"/>
        <v>1</v>
      </c>
      <c r="AG1672" s="10">
        <f t="shared" si="3"/>
        <v>0</v>
      </c>
      <c r="AH1672" s="10">
        <f t="shared" si="4"/>
        <v>0</v>
      </c>
      <c r="AI1672" s="10">
        <f t="shared" si="5"/>
        <v>0</v>
      </c>
      <c r="AJ1672" s="9">
        <f>ROUNDUP(SUM(VLOOKUP(F1672,'Pontuação 3.0'!A$2:B$11,2,FALSE),VLOOKUP(E1672,'Pontuação 3.0'!C$2:D$11,2,FALSE),VLOOKUP(H1672,'Pontuação 3.0'!I$2:J$11,2,FALSE),VLOOKUP(J1672,'Pontuação 3.0'!G$2:H$11,2,FALSE),VLOOKUP(G1672,'Pontuação 3.0'!E$2:F$11,2,FALSE),VLOOKUP(K1672,'Pontuação 3.0'!K$2:L$11,2,FALSE),VLOOKUP(L1672,'Pontuação 3.0'!M$2:N$13,2,FALSE)),0)</f>
        <v>2591</v>
      </c>
      <c r="AK1672" s="9">
        <f t="shared" si="6"/>
        <v>259</v>
      </c>
      <c r="AL1672" s="9" t="str">
        <f t="array" ref="AL1672">IFERROR(INDEX('Pontuação 3.0'!G$13:G$191, MATCH(AK1672, 'Pontuação 3.0'!F$13:F$191, 0)), "Faixa Indefinida")</f>
        <v>A</v>
      </c>
      <c r="AM1672" s="9">
        <f t="shared" si="7"/>
        <v>1</v>
      </c>
      <c r="AN1672" s="9">
        <f t="shared" si="8"/>
        <v>0</v>
      </c>
      <c r="AO1672" s="9">
        <f t="shared" si="9"/>
        <v>0</v>
      </c>
      <c r="AP1672" s="9">
        <f t="shared" si="10"/>
        <v>0</v>
      </c>
      <c r="AQ1672" s="8"/>
    </row>
    <row r="1673" ht="15.75" customHeight="1">
      <c r="A1673" s="7">
        <v>45681.0</v>
      </c>
      <c r="B1673" s="8" t="s">
        <v>3759</v>
      </c>
      <c r="C1673" s="8" t="s">
        <v>3760</v>
      </c>
      <c r="D1673" s="11">
        <v>2.1969523074E10</v>
      </c>
      <c r="E1673" s="8" t="s">
        <v>11868</v>
      </c>
      <c r="F1673" s="8" t="s">
        <v>11842</v>
      </c>
      <c r="G1673" s="8" t="s">
        <v>11867</v>
      </c>
      <c r="H1673" s="8" t="s">
        <v>11856</v>
      </c>
      <c r="I1673" s="8" t="s">
        <v>11837</v>
      </c>
      <c r="J1673" s="8" t="s">
        <v>11852</v>
      </c>
      <c r="K1673" s="8" t="s">
        <v>11837</v>
      </c>
      <c r="L1673" s="8" t="s">
        <v>11847</v>
      </c>
      <c r="M1673" s="8" t="s">
        <v>11848</v>
      </c>
      <c r="N1673" s="12" t="s">
        <v>11</v>
      </c>
      <c r="O1673" s="12" t="s">
        <v>13</v>
      </c>
      <c r="P1673" s="12" t="s">
        <v>37</v>
      </c>
      <c r="Q1673" s="12" t="s">
        <v>116</v>
      </c>
      <c r="R1673" s="12" t="s">
        <v>20</v>
      </c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9">
        <f>ROUNDUP(SUM(VLOOKUP(F1673,'Pontuação'!A$2:B$11,2,FALSE),VLOOKUP(E1673,'Pontuação'!C$2:D$11,2,FALSE),VLOOKUP(H1673,'Pontuação'!I$2:J$11,2,FALSE),VLOOKUP(J1673,'Pontuação'!G$2:H$11,2,FALSE),VLOOKUP(L1673,'Pontuação'!M$2:N$13,2,FALSE)),0)</f>
        <v>1680</v>
      </c>
      <c r="AD1673" s="10">
        <f t="shared" si="1"/>
        <v>168</v>
      </c>
      <c r="AE1673" s="10" t="str">
        <f t="array" ref="AE1673">IFERROR(INDEX('Pontuação'!G$13:G$101, MATCH(AD1673, 'Pontuação'!F$13:F$101, 0)), "Faixa Indefinida")</f>
        <v>B</v>
      </c>
      <c r="AF1673" s="10">
        <f t="shared" si="2"/>
        <v>0</v>
      </c>
      <c r="AG1673" s="10">
        <f t="shared" si="3"/>
        <v>1</v>
      </c>
      <c r="AH1673" s="10">
        <f t="shared" si="4"/>
        <v>0</v>
      </c>
      <c r="AI1673" s="10">
        <f t="shared" si="5"/>
        <v>0</v>
      </c>
      <c r="AJ1673" s="9">
        <f>ROUNDUP(SUM(VLOOKUP(F1673,'Pontuação 3.0'!A$2:B$11,2,FALSE),VLOOKUP(E1673,'Pontuação 3.0'!C$2:D$11,2,FALSE),VLOOKUP(H1673,'Pontuação 3.0'!I$2:J$11,2,FALSE),VLOOKUP(J1673,'Pontuação 3.0'!G$2:H$11,2,FALSE),VLOOKUP(G1673,'Pontuação 3.0'!E$2:F$11,2,FALSE),VLOOKUP(K1673,'Pontuação 3.0'!K$2:L$11,2,FALSE),VLOOKUP(L1673,'Pontuação 3.0'!M$2:N$13,2,FALSE)),0)</f>
        <v>2032</v>
      </c>
      <c r="AK1673" s="9">
        <f t="shared" si="6"/>
        <v>203</v>
      </c>
      <c r="AL1673" s="9" t="str">
        <f t="array" ref="AL1673">IFERROR(INDEX('Pontuação 3.0'!G$13:G$191, MATCH(AK1673, 'Pontuação 3.0'!F$13:F$191, 0)), "Faixa Indefinida")</f>
        <v>C</v>
      </c>
      <c r="AM1673" s="9">
        <f t="shared" si="7"/>
        <v>0</v>
      </c>
      <c r="AN1673" s="9">
        <f t="shared" si="8"/>
        <v>0</v>
      </c>
      <c r="AO1673" s="9">
        <f t="shared" si="9"/>
        <v>1</v>
      </c>
      <c r="AP1673" s="9">
        <f t="shared" si="10"/>
        <v>0</v>
      </c>
      <c r="AQ1673" s="8"/>
    </row>
    <row r="1674" ht="15.75" customHeight="1">
      <c r="A1674" s="7">
        <v>45681.0</v>
      </c>
      <c r="B1674" s="8" t="s">
        <v>3769</v>
      </c>
      <c r="C1674" s="8" t="s">
        <v>3770</v>
      </c>
      <c r="D1674" s="11">
        <v>9.998546529E10</v>
      </c>
      <c r="E1674" s="8" t="s">
        <v>11833</v>
      </c>
      <c r="F1674" s="8" t="s">
        <v>11861</v>
      </c>
      <c r="G1674" s="8" t="s">
        <v>11855</v>
      </c>
      <c r="H1674" s="8" t="s">
        <v>11856</v>
      </c>
      <c r="I1674" s="8" t="s">
        <v>11837</v>
      </c>
      <c r="J1674" s="8" t="s">
        <v>11838</v>
      </c>
      <c r="K1674" s="8" t="s">
        <v>11837</v>
      </c>
      <c r="L1674" s="8" t="s">
        <v>11870</v>
      </c>
      <c r="M1674" s="8" t="s">
        <v>11859</v>
      </c>
      <c r="N1674" s="12" t="s">
        <v>11</v>
      </c>
      <c r="O1674" s="12" t="s">
        <v>13</v>
      </c>
      <c r="P1674" s="12" t="s">
        <v>27</v>
      </c>
      <c r="Q1674" s="12" t="s">
        <v>385</v>
      </c>
      <c r="R1674" s="12" t="s">
        <v>20</v>
      </c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9">
        <f>ROUNDUP(SUM(VLOOKUP(F1674,'Pontuação'!A$2:B$11,2,FALSE),VLOOKUP(E1674,'Pontuação'!C$2:D$11,2,FALSE),VLOOKUP(H1674,'Pontuação'!I$2:J$11,2,FALSE),VLOOKUP(J1674,'Pontuação'!G$2:H$11,2,FALSE),VLOOKUP(L1674,'Pontuação'!M$2:N$13,2,FALSE)),0)</f>
        <v>1542</v>
      </c>
      <c r="AD1674" s="10">
        <f t="shared" si="1"/>
        <v>154</v>
      </c>
      <c r="AE1674" s="10" t="str">
        <f t="array" ref="AE1674">IFERROR(INDEX('Pontuação'!G$13:G$101, MATCH(AD1674, 'Pontuação'!F$13:F$101, 0)), "Faixa Indefinida")</f>
        <v>C</v>
      </c>
      <c r="AF1674" s="10">
        <f t="shared" si="2"/>
        <v>0</v>
      </c>
      <c r="AG1674" s="10">
        <f t="shared" si="3"/>
        <v>0</v>
      </c>
      <c r="AH1674" s="10">
        <f t="shared" si="4"/>
        <v>1</v>
      </c>
      <c r="AI1674" s="10">
        <f t="shared" si="5"/>
        <v>0</v>
      </c>
      <c r="AJ1674" s="9">
        <f>ROUNDUP(SUM(VLOOKUP(F1674,'Pontuação 3.0'!A$2:B$11,2,FALSE),VLOOKUP(E1674,'Pontuação 3.0'!C$2:D$11,2,FALSE),VLOOKUP(H1674,'Pontuação 3.0'!I$2:J$11,2,FALSE),VLOOKUP(J1674,'Pontuação 3.0'!G$2:H$11,2,FALSE),VLOOKUP(G1674,'Pontuação 3.0'!E$2:F$11,2,FALSE),VLOOKUP(K1674,'Pontuação 3.0'!K$2:L$11,2,FALSE),VLOOKUP(L1674,'Pontuação 3.0'!M$2:N$13,2,FALSE)),0)</f>
        <v>2188</v>
      </c>
      <c r="AK1674" s="9">
        <f t="shared" si="6"/>
        <v>219</v>
      </c>
      <c r="AL1674" s="9" t="str">
        <f t="array" ref="AL1674">IFERROR(INDEX('Pontuação 3.0'!G$13:G$191, MATCH(AK1674, 'Pontuação 3.0'!F$13:F$191, 0)), "Faixa Indefinida")</f>
        <v>B</v>
      </c>
      <c r="AM1674" s="9">
        <f t="shared" si="7"/>
        <v>0</v>
      </c>
      <c r="AN1674" s="9">
        <f t="shared" si="8"/>
        <v>1</v>
      </c>
      <c r="AO1674" s="9">
        <f t="shared" si="9"/>
        <v>0</v>
      </c>
      <c r="AP1674" s="9">
        <f t="shared" si="10"/>
        <v>0</v>
      </c>
      <c r="AQ1674" s="8"/>
    </row>
    <row r="1675" ht="15.75" customHeight="1">
      <c r="A1675" s="7">
        <v>45681.0</v>
      </c>
      <c r="B1675" s="8" t="s">
        <v>772</v>
      </c>
      <c r="C1675" s="8" t="s">
        <v>3771</v>
      </c>
      <c r="D1675" s="11">
        <v>1.191780773E10</v>
      </c>
      <c r="E1675" s="8" t="s">
        <v>11833</v>
      </c>
      <c r="F1675" s="8" t="s">
        <v>11842</v>
      </c>
      <c r="G1675" s="8" t="s">
        <v>11843</v>
      </c>
      <c r="H1675" s="8" t="s">
        <v>11865</v>
      </c>
      <c r="I1675" s="8" t="s">
        <v>11837</v>
      </c>
      <c r="J1675" s="8" t="s">
        <v>11846</v>
      </c>
      <c r="K1675" s="8" t="s">
        <v>11839</v>
      </c>
      <c r="L1675" s="8" t="s">
        <v>11851</v>
      </c>
      <c r="M1675" s="8" t="s">
        <v>11841</v>
      </c>
      <c r="N1675" s="12" t="s">
        <v>11</v>
      </c>
      <c r="O1675" s="12" t="s">
        <v>13</v>
      </c>
      <c r="P1675" s="12" t="s">
        <v>27</v>
      </c>
      <c r="Q1675" s="12" t="s">
        <v>44</v>
      </c>
      <c r="R1675" s="12" t="s">
        <v>20</v>
      </c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9">
        <f>ROUNDUP(SUM(VLOOKUP(F1675,'Pontuação'!A$2:B$11,2,FALSE),VLOOKUP(E1675,'Pontuação'!C$2:D$11,2,FALSE),VLOOKUP(H1675,'Pontuação'!I$2:J$11,2,FALSE),VLOOKUP(J1675,'Pontuação'!G$2:H$11,2,FALSE),VLOOKUP(L1675,'Pontuação'!M$2:N$13,2,FALSE)),0)</f>
        <v>1579</v>
      </c>
      <c r="AD1675" s="10">
        <f t="shared" si="1"/>
        <v>158</v>
      </c>
      <c r="AE1675" s="10" t="str">
        <f t="array" ref="AE1675">IFERROR(INDEX('Pontuação'!G$13:G$101, MATCH(AD1675, 'Pontuação'!F$13:F$101, 0)), "Faixa Indefinida")</f>
        <v>C</v>
      </c>
      <c r="AF1675" s="10">
        <f t="shared" si="2"/>
        <v>0</v>
      </c>
      <c r="AG1675" s="10">
        <f t="shared" si="3"/>
        <v>0</v>
      </c>
      <c r="AH1675" s="10">
        <f t="shared" si="4"/>
        <v>1</v>
      </c>
      <c r="AI1675" s="10">
        <f t="shared" si="5"/>
        <v>0</v>
      </c>
      <c r="AJ1675" s="9">
        <f>ROUNDUP(SUM(VLOOKUP(F1675,'Pontuação 3.0'!A$2:B$11,2,FALSE),VLOOKUP(E1675,'Pontuação 3.0'!C$2:D$11,2,FALSE),VLOOKUP(H1675,'Pontuação 3.0'!I$2:J$11,2,FALSE),VLOOKUP(J1675,'Pontuação 3.0'!G$2:H$11,2,FALSE),VLOOKUP(G1675,'Pontuação 3.0'!E$2:F$11,2,FALSE),VLOOKUP(K1675,'Pontuação 3.0'!K$2:L$11,2,FALSE),VLOOKUP(L1675,'Pontuação 3.0'!M$2:N$13,2,FALSE)),0)</f>
        <v>2319</v>
      </c>
      <c r="AK1675" s="9">
        <f t="shared" si="6"/>
        <v>232</v>
      </c>
      <c r="AL1675" s="9" t="str">
        <f t="array" ref="AL1675">IFERROR(INDEX('Pontuação 3.0'!G$13:G$191, MATCH(AK1675, 'Pontuação 3.0'!F$13:F$191, 0)), "Faixa Indefinida")</f>
        <v>B</v>
      </c>
      <c r="AM1675" s="9">
        <f t="shared" si="7"/>
        <v>0</v>
      </c>
      <c r="AN1675" s="9">
        <f t="shared" si="8"/>
        <v>1</v>
      </c>
      <c r="AO1675" s="9">
        <f t="shared" si="9"/>
        <v>0</v>
      </c>
      <c r="AP1675" s="9">
        <f t="shared" si="10"/>
        <v>0</v>
      </c>
      <c r="AQ1675" s="8"/>
    </row>
    <row r="1676" ht="15.75" customHeight="1">
      <c r="A1676" s="7">
        <v>45681.0</v>
      </c>
      <c r="B1676" s="8" t="s">
        <v>2808</v>
      </c>
      <c r="C1676" s="8" t="s">
        <v>2809</v>
      </c>
      <c r="D1676" s="11">
        <v>7.3991386766E10</v>
      </c>
      <c r="E1676" s="8" t="s">
        <v>11833</v>
      </c>
      <c r="F1676" s="8" t="s">
        <v>11834</v>
      </c>
      <c r="G1676" s="8" t="s">
        <v>11843</v>
      </c>
      <c r="H1676" s="8" t="s">
        <v>11850</v>
      </c>
      <c r="I1676" s="8" t="s">
        <v>11837</v>
      </c>
      <c r="J1676" s="8" t="s">
        <v>11846</v>
      </c>
      <c r="K1676" s="8" t="s">
        <v>11837</v>
      </c>
      <c r="L1676" s="8" t="s">
        <v>11847</v>
      </c>
      <c r="M1676" s="8" t="s">
        <v>11849</v>
      </c>
      <c r="N1676" s="12" t="s">
        <v>11</v>
      </c>
      <c r="O1676" s="12" t="s">
        <v>13</v>
      </c>
      <c r="P1676" s="12" t="s">
        <v>99</v>
      </c>
      <c r="Q1676" s="12" t="s">
        <v>160</v>
      </c>
      <c r="R1676" s="12" t="s">
        <v>20</v>
      </c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9">
        <f>ROUNDUP(SUM(VLOOKUP(F1676,'Pontuação'!A$2:B$11,2,FALSE),VLOOKUP(E1676,'Pontuação'!C$2:D$11,2,FALSE),VLOOKUP(H1676,'Pontuação'!I$2:J$11,2,FALSE),VLOOKUP(J1676,'Pontuação'!G$2:H$11,2,FALSE),VLOOKUP(L1676,'Pontuação'!M$2:N$13,2,FALSE)),0)</f>
        <v>1673</v>
      </c>
      <c r="AD1676" s="10">
        <f t="shared" si="1"/>
        <v>167</v>
      </c>
      <c r="AE1676" s="10" t="str">
        <f t="array" ref="AE1676">IFERROR(INDEX('Pontuação'!G$13:G$101, MATCH(AD1676, 'Pontuação'!F$13:F$101, 0)), "Faixa Indefinida")</f>
        <v>B</v>
      </c>
      <c r="AF1676" s="10">
        <f t="shared" si="2"/>
        <v>0</v>
      </c>
      <c r="AG1676" s="10">
        <f t="shared" si="3"/>
        <v>1</v>
      </c>
      <c r="AH1676" s="10">
        <f t="shared" si="4"/>
        <v>0</v>
      </c>
      <c r="AI1676" s="10">
        <f t="shared" si="5"/>
        <v>0</v>
      </c>
      <c r="AJ1676" s="9">
        <f>ROUNDUP(SUM(VLOOKUP(F1676,'Pontuação 3.0'!A$2:B$11,2,FALSE),VLOOKUP(E1676,'Pontuação 3.0'!C$2:D$11,2,FALSE),VLOOKUP(H1676,'Pontuação 3.0'!I$2:J$11,2,FALSE),VLOOKUP(J1676,'Pontuação 3.0'!G$2:H$11,2,FALSE),VLOOKUP(G1676,'Pontuação 3.0'!E$2:F$11,2,FALSE),VLOOKUP(K1676,'Pontuação 3.0'!K$2:L$11,2,FALSE),VLOOKUP(L1676,'Pontuação 3.0'!M$2:N$13,2,FALSE)),0)</f>
        <v>2075</v>
      </c>
      <c r="AK1676" s="9">
        <f t="shared" si="6"/>
        <v>208</v>
      </c>
      <c r="AL1676" s="9" t="str">
        <f t="array" ref="AL1676">IFERROR(INDEX('Pontuação 3.0'!G$13:G$191, MATCH(AK1676, 'Pontuação 3.0'!F$13:F$191, 0)), "Faixa Indefinida")</f>
        <v>C</v>
      </c>
      <c r="AM1676" s="9">
        <f t="shared" si="7"/>
        <v>0</v>
      </c>
      <c r="AN1676" s="9">
        <f t="shared" si="8"/>
        <v>0</v>
      </c>
      <c r="AO1676" s="9">
        <f t="shared" si="9"/>
        <v>1</v>
      </c>
      <c r="AP1676" s="9">
        <f t="shared" si="10"/>
        <v>0</v>
      </c>
      <c r="AQ1676" s="8"/>
    </row>
    <row r="1677" ht="15.75" customHeight="1">
      <c r="A1677" s="7">
        <v>45681.0</v>
      </c>
      <c r="B1677" s="8" t="s">
        <v>772</v>
      </c>
      <c r="C1677" s="8" t="s">
        <v>3771</v>
      </c>
      <c r="D1677" s="11">
        <v>1.191780773E10</v>
      </c>
      <c r="E1677" s="8" t="s">
        <v>11833</v>
      </c>
      <c r="F1677" s="8" t="s">
        <v>11842</v>
      </c>
      <c r="G1677" s="8" t="s">
        <v>11835</v>
      </c>
      <c r="H1677" s="8" t="s">
        <v>11865</v>
      </c>
      <c r="I1677" s="8" t="s">
        <v>11837</v>
      </c>
      <c r="J1677" s="8" t="s">
        <v>11846</v>
      </c>
      <c r="K1677" s="8" t="s">
        <v>11839</v>
      </c>
      <c r="L1677" s="8" t="s">
        <v>11851</v>
      </c>
      <c r="M1677" s="8" t="s">
        <v>11841</v>
      </c>
      <c r="N1677" s="12" t="s">
        <v>11</v>
      </c>
      <c r="O1677" s="12" t="s">
        <v>13</v>
      </c>
      <c r="P1677" s="12" t="s">
        <v>27</v>
      </c>
      <c r="Q1677" s="12" t="s">
        <v>44</v>
      </c>
      <c r="R1677" s="12" t="s">
        <v>20</v>
      </c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9">
        <f>ROUNDUP(SUM(VLOOKUP(F1677,'Pontuação'!A$2:B$11,2,FALSE),VLOOKUP(E1677,'Pontuação'!C$2:D$11,2,FALSE),VLOOKUP(H1677,'Pontuação'!I$2:J$11,2,FALSE),VLOOKUP(J1677,'Pontuação'!G$2:H$11,2,FALSE),VLOOKUP(L1677,'Pontuação'!M$2:N$13,2,FALSE)),0)</f>
        <v>1579</v>
      </c>
      <c r="AD1677" s="10">
        <f t="shared" si="1"/>
        <v>158</v>
      </c>
      <c r="AE1677" s="10" t="str">
        <f t="array" ref="AE1677">IFERROR(INDEX('Pontuação'!G$13:G$101, MATCH(AD1677, 'Pontuação'!F$13:F$101, 0)), "Faixa Indefinida")</f>
        <v>C</v>
      </c>
      <c r="AF1677" s="10">
        <f t="shared" si="2"/>
        <v>0</v>
      </c>
      <c r="AG1677" s="10">
        <f t="shared" si="3"/>
        <v>0</v>
      </c>
      <c r="AH1677" s="10">
        <f t="shared" si="4"/>
        <v>1</v>
      </c>
      <c r="AI1677" s="10">
        <f t="shared" si="5"/>
        <v>0</v>
      </c>
      <c r="AJ1677" s="9">
        <f>ROUNDUP(SUM(VLOOKUP(F1677,'Pontuação 3.0'!A$2:B$11,2,FALSE),VLOOKUP(E1677,'Pontuação 3.0'!C$2:D$11,2,FALSE),VLOOKUP(H1677,'Pontuação 3.0'!I$2:J$11,2,FALSE),VLOOKUP(J1677,'Pontuação 3.0'!G$2:H$11,2,FALSE),VLOOKUP(G1677,'Pontuação 3.0'!E$2:F$11,2,FALSE),VLOOKUP(K1677,'Pontuação 3.0'!K$2:L$11,2,FALSE),VLOOKUP(L1677,'Pontuação 3.0'!M$2:N$13,2,FALSE)),0)</f>
        <v>2179</v>
      </c>
      <c r="AK1677" s="9">
        <f t="shared" si="6"/>
        <v>218</v>
      </c>
      <c r="AL1677" s="9" t="str">
        <f t="array" ref="AL1677">IFERROR(INDEX('Pontuação 3.0'!G$13:G$191, MATCH(AK1677, 'Pontuação 3.0'!F$13:F$191, 0)), "Faixa Indefinida")</f>
        <v>B</v>
      </c>
      <c r="AM1677" s="9">
        <f t="shared" si="7"/>
        <v>0</v>
      </c>
      <c r="AN1677" s="9">
        <f t="shared" si="8"/>
        <v>1</v>
      </c>
      <c r="AO1677" s="9">
        <f t="shared" si="9"/>
        <v>0</v>
      </c>
      <c r="AP1677" s="9">
        <f t="shared" si="10"/>
        <v>0</v>
      </c>
      <c r="AQ1677" s="8"/>
    </row>
    <row r="1678" ht="15.75" customHeight="1">
      <c r="A1678" s="7">
        <v>45681.0</v>
      </c>
      <c r="B1678" s="8" t="s">
        <v>3774</v>
      </c>
      <c r="C1678" s="8" t="s">
        <v>3775</v>
      </c>
      <c r="D1678" s="11">
        <v>2.4998788317E10</v>
      </c>
      <c r="E1678" s="8" t="s">
        <v>11833</v>
      </c>
      <c r="F1678" s="8" t="s">
        <v>11834</v>
      </c>
      <c r="G1678" s="8" t="s">
        <v>11835</v>
      </c>
      <c r="H1678" s="8" t="s">
        <v>11850</v>
      </c>
      <c r="I1678" s="8" t="s">
        <v>11837</v>
      </c>
      <c r="J1678" s="8" t="s">
        <v>11846</v>
      </c>
      <c r="K1678" s="8" t="s">
        <v>11837</v>
      </c>
      <c r="L1678" s="8" t="s">
        <v>11851</v>
      </c>
      <c r="M1678" s="8" t="s">
        <v>11848</v>
      </c>
      <c r="N1678" s="12" t="s">
        <v>11</v>
      </c>
      <c r="O1678" s="12" t="s">
        <v>13</v>
      </c>
      <c r="P1678" s="12" t="s">
        <v>37</v>
      </c>
      <c r="Q1678" s="12" t="s">
        <v>44</v>
      </c>
      <c r="R1678" s="12" t="s">
        <v>20</v>
      </c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9">
        <f>ROUNDUP(SUM(VLOOKUP(F1678,'Pontuação'!A$2:B$11,2,FALSE),VLOOKUP(E1678,'Pontuação'!C$2:D$11,2,FALSE),VLOOKUP(H1678,'Pontuação'!I$2:J$11,2,FALSE),VLOOKUP(J1678,'Pontuação'!G$2:H$11,2,FALSE),VLOOKUP(L1678,'Pontuação'!M$2:N$13,2,FALSE)),0)</f>
        <v>1541</v>
      </c>
      <c r="AD1678" s="10">
        <f t="shared" si="1"/>
        <v>154</v>
      </c>
      <c r="AE1678" s="10" t="str">
        <f t="array" ref="AE1678">IFERROR(INDEX('Pontuação'!G$13:G$101, MATCH(AD1678, 'Pontuação'!F$13:F$101, 0)), "Faixa Indefinida")</f>
        <v>C</v>
      </c>
      <c r="AF1678" s="10">
        <f t="shared" si="2"/>
        <v>0</v>
      </c>
      <c r="AG1678" s="10">
        <f t="shared" si="3"/>
        <v>0</v>
      </c>
      <c r="AH1678" s="10">
        <f t="shared" si="4"/>
        <v>1</v>
      </c>
      <c r="AI1678" s="10">
        <f t="shared" si="5"/>
        <v>0</v>
      </c>
      <c r="AJ1678" s="9">
        <f>ROUNDUP(SUM(VLOOKUP(F1678,'Pontuação 3.0'!A$2:B$11,2,FALSE),VLOOKUP(E1678,'Pontuação 3.0'!C$2:D$11,2,FALSE),VLOOKUP(H1678,'Pontuação 3.0'!I$2:J$11,2,FALSE),VLOOKUP(J1678,'Pontuação 3.0'!G$2:H$11,2,FALSE),VLOOKUP(G1678,'Pontuação 3.0'!E$2:F$11,2,FALSE),VLOOKUP(K1678,'Pontuação 3.0'!K$2:L$11,2,FALSE),VLOOKUP(L1678,'Pontuação 3.0'!M$2:N$13,2,FALSE)),0)</f>
        <v>1849</v>
      </c>
      <c r="AK1678" s="9">
        <f t="shared" si="6"/>
        <v>185</v>
      </c>
      <c r="AL1678" s="9" t="str">
        <f t="array" ref="AL1678">IFERROR(INDEX('Pontuação 3.0'!G$13:G$191, MATCH(AK1678, 'Pontuação 3.0'!F$13:F$191, 0)), "Faixa Indefinida")</f>
        <v>D</v>
      </c>
      <c r="AM1678" s="9">
        <f t="shared" si="7"/>
        <v>0</v>
      </c>
      <c r="AN1678" s="9">
        <f t="shared" si="8"/>
        <v>0</v>
      </c>
      <c r="AO1678" s="9">
        <f t="shared" si="9"/>
        <v>0</v>
      </c>
      <c r="AP1678" s="9">
        <f t="shared" si="10"/>
        <v>1</v>
      </c>
      <c r="AQ1678" s="8"/>
    </row>
    <row r="1679" ht="15.75" customHeight="1">
      <c r="A1679" s="7">
        <v>45681.0</v>
      </c>
      <c r="B1679" s="8" t="s">
        <v>3772</v>
      </c>
      <c r="C1679" s="8" t="s">
        <v>3773</v>
      </c>
      <c r="D1679" s="11">
        <v>1.1970442488E10</v>
      </c>
      <c r="E1679" s="8" t="s">
        <v>11833</v>
      </c>
      <c r="F1679" s="8" t="s">
        <v>11842</v>
      </c>
      <c r="G1679" s="8" t="s">
        <v>11843</v>
      </c>
      <c r="H1679" s="8" t="s">
        <v>11865</v>
      </c>
      <c r="I1679" s="8" t="s">
        <v>11845</v>
      </c>
      <c r="J1679" s="8" t="s">
        <v>11846</v>
      </c>
      <c r="K1679" s="8" t="s">
        <v>11837</v>
      </c>
      <c r="L1679" s="8" t="s">
        <v>11851</v>
      </c>
      <c r="M1679" s="8" t="s">
        <v>11853</v>
      </c>
      <c r="N1679" s="12" t="s">
        <v>11</v>
      </c>
      <c r="O1679" s="12" t="s">
        <v>13</v>
      </c>
      <c r="P1679" s="12" t="s">
        <v>123</v>
      </c>
      <c r="Q1679" s="12" t="s">
        <v>15</v>
      </c>
      <c r="R1679" s="12" t="s">
        <v>14</v>
      </c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9">
        <f>ROUNDUP(SUM(VLOOKUP(F1679,'Pontuação'!A$2:B$11,2,FALSE),VLOOKUP(E1679,'Pontuação'!C$2:D$11,2,FALSE),VLOOKUP(H1679,'Pontuação'!I$2:J$11,2,FALSE),VLOOKUP(J1679,'Pontuação'!G$2:H$11,2,FALSE),VLOOKUP(L1679,'Pontuação'!M$2:N$13,2,FALSE)),0)</f>
        <v>1579</v>
      </c>
      <c r="AD1679" s="10">
        <f t="shared" si="1"/>
        <v>158</v>
      </c>
      <c r="AE1679" s="10" t="str">
        <f t="array" ref="AE1679">IFERROR(INDEX('Pontuação'!G$13:G$101, MATCH(AD1679, 'Pontuação'!F$13:F$101, 0)), "Faixa Indefinida")</f>
        <v>C</v>
      </c>
      <c r="AF1679" s="10">
        <f t="shared" si="2"/>
        <v>0</v>
      </c>
      <c r="AG1679" s="10">
        <f t="shared" si="3"/>
        <v>0</v>
      </c>
      <c r="AH1679" s="10">
        <f t="shared" si="4"/>
        <v>1</v>
      </c>
      <c r="AI1679" s="10">
        <f t="shared" si="5"/>
        <v>0</v>
      </c>
      <c r="AJ1679" s="9">
        <f>ROUNDUP(SUM(VLOOKUP(F1679,'Pontuação 3.0'!A$2:B$11,2,FALSE),VLOOKUP(E1679,'Pontuação 3.0'!C$2:D$11,2,FALSE),VLOOKUP(H1679,'Pontuação 3.0'!I$2:J$11,2,FALSE),VLOOKUP(J1679,'Pontuação 3.0'!G$2:H$11,2,FALSE),VLOOKUP(G1679,'Pontuação 3.0'!E$2:F$11,2,FALSE),VLOOKUP(K1679,'Pontuação 3.0'!K$2:L$11,2,FALSE),VLOOKUP(L1679,'Pontuação 3.0'!M$2:N$13,2,FALSE)),0)</f>
        <v>2058</v>
      </c>
      <c r="AK1679" s="9">
        <f t="shared" si="6"/>
        <v>206</v>
      </c>
      <c r="AL1679" s="9" t="str">
        <f t="array" ref="AL1679">IFERROR(INDEX('Pontuação 3.0'!G$13:G$191, MATCH(AK1679, 'Pontuação 3.0'!F$13:F$191, 0)), "Faixa Indefinida")</f>
        <v>C</v>
      </c>
      <c r="AM1679" s="9">
        <f t="shared" si="7"/>
        <v>0</v>
      </c>
      <c r="AN1679" s="9">
        <f t="shared" si="8"/>
        <v>0</v>
      </c>
      <c r="AO1679" s="9">
        <f t="shared" si="9"/>
        <v>1</v>
      </c>
      <c r="AP1679" s="9">
        <f t="shared" si="10"/>
        <v>0</v>
      </c>
      <c r="AQ1679" s="8"/>
    </row>
    <row r="1680" ht="15.75" customHeight="1">
      <c r="A1680" s="7">
        <v>45681.0</v>
      </c>
      <c r="B1680" s="8" t="s">
        <v>3776</v>
      </c>
      <c r="C1680" s="8" t="s">
        <v>3777</v>
      </c>
      <c r="D1680" s="11">
        <v>4.9991085683E10</v>
      </c>
      <c r="E1680" s="8" t="s">
        <v>11868</v>
      </c>
      <c r="F1680" s="8" t="s">
        <v>11834</v>
      </c>
      <c r="G1680" s="8" t="s">
        <v>11867</v>
      </c>
      <c r="H1680" s="8" t="s">
        <v>11856</v>
      </c>
      <c r="I1680" s="8" t="s">
        <v>11845</v>
      </c>
      <c r="J1680" s="8" t="s">
        <v>11846</v>
      </c>
      <c r="K1680" s="8" t="s">
        <v>11837</v>
      </c>
      <c r="L1680" s="8" t="s">
        <v>11851</v>
      </c>
      <c r="M1680" s="8" t="s">
        <v>11849</v>
      </c>
      <c r="N1680" s="12" t="s">
        <v>11</v>
      </c>
      <c r="O1680" s="12" t="s">
        <v>13</v>
      </c>
      <c r="P1680" s="12" t="s">
        <v>27</v>
      </c>
      <c r="Q1680" s="12" t="s">
        <v>24</v>
      </c>
      <c r="R1680" s="12" t="s">
        <v>14</v>
      </c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9">
        <f>ROUNDUP(SUM(VLOOKUP(F1680,'Pontuação'!A$2:B$11,2,FALSE),VLOOKUP(E1680,'Pontuação'!C$2:D$11,2,FALSE),VLOOKUP(H1680,'Pontuação'!I$2:J$11,2,FALSE),VLOOKUP(J1680,'Pontuação'!G$2:H$11,2,FALSE),VLOOKUP(L1680,'Pontuação'!M$2:N$13,2,FALSE)),0)</f>
        <v>1431</v>
      </c>
      <c r="AD1680" s="10">
        <f t="shared" si="1"/>
        <v>143</v>
      </c>
      <c r="AE1680" s="10" t="str">
        <f t="array" ref="AE1680">IFERROR(INDEX('Pontuação'!G$13:G$101, MATCH(AD1680, 'Pontuação'!F$13:F$101, 0)), "Faixa Indefinida")</f>
        <v>D</v>
      </c>
      <c r="AF1680" s="10">
        <f t="shared" si="2"/>
        <v>0</v>
      </c>
      <c r="AG1680" s="10">
        <f t="shared" si="3"/>
        <v>0</v>
      </c>
      <c r="AH1680" s="10">
        <f t="shared" si="4"/>
        <v>0</v>
      </c>
      <c r="AI1680" s="10">
        <f t="shared" si="5"/>
        <v>1</v>
      </c>
      <c r="AJ1680" s="9">
        <f>ROUNDUP(SUM(VLOOKUP(F1680,'Pontuação 3.0'!A$2:B$11,2,FALSE),VLOOKUP(E1680,'Pontuação 3.0'!C$2:D$11,2,FALSE),VLOOKUP(H1680,'Pontuação 3.0'!I$2:J$11,2,FALSE),VLOOKUP(J1680,'Pontuação 3.0'!G$2:H$11,2,FALSE),VLOOKUP(G1680,'Pontuação 3.0'!E$2:F$11,2,FALSE),VLOOKUP(K1680,'Pontuação 3.0'!K$2:L$11,2,FALSE),VLOOKUP(L1680,'Pontuação 3.0'!M$2:N$13,2,FALSE)),0)</f>
        <v>1661</v>
      </c>
      <c r="AK1680" s="9">
        <f t="shared" si="6"/>
        <v>166</v>
      </c>
      <c r="AL1680" s="9" t="str">
        <f t="array" ref="AL1680">IFERROR(INDEX('Pontuação 3.0'!G$13:G$191, MATCH(AK1680, 'Pontuação 3.0'!F$13:F$191, 0)), "Faixa Indefinida")</f>
        <v>D</v>
      </c>
      <c r="AM1680" s="9">
        <f t="shared" si="7"/>
        <v>0</v>
      </c>
      <c r="AN1680" s="9">
        <f t="shared" si="8"/>
        <v>0</v>
      </c>
      <c r="AO1680" s="9">
        <f t="shared" si="9"/>
        <v>0</v>
      </c>
      <c r="AP1680" s="9">
        <f t="shared" si="10"/>
        <v>1</v>
      </c>
      <c r="AQ1680" s="8"/>
    </row>
    <row r="1681" ht="15.75" customHeight="1">
      <c r="A1681" s="7">
        <v>45681.0</v>
      </c>
      <c r="B1681" s="8" t="s">
        <v>648</v>
      </c>
      <c r="C1681" s="8" t="s">
        <v>3778</v>
      </c>
      <c r="D1681" s="11">
        <v>3.1994225154E10</v>
      </c>
      <c r="E1681" s="8" t="s">
        <v>11833</v>
      </c>
      <c r="F1681" s="8" t="s">
        <v>11842</v>
      </c>
      <c r="G1681" s="8" t="s">
        <v>11843</v>
      </c>
      <c r="H1681" s="8" t="s">
        <v>11844</v>
      </c>
      <c r="I1681" s="8" t="s">
        <v>11845</v>
      </c>
      <c r="J1681" s="8" t="s">
        <v>11838</v>
      </c>
      <c r="K1681" s="8" t="s">
        <v>11837</v>
      </c>
      <c r="L1681" s="8" t="s">
        <v>11847</v>
      </c>
      <c r="M1681" s="8" t="s">
        <v>11848</v>
      </c>
      <c r="N1681" s="12" t="s">
        <v>11</v>
      </c>
      <c r="O1681" s="12" t="s">
        <v>13</v>
      </c>
      <c r="P1681" s="12" t="s">
        <v>37</v>
      </c>
      <c r="Q1681" s="12" t="s">
        <v>44</v>
      </c>
      <c r="R1681" s="12" t="s">
        <v>20</v>
      </c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9">
        <f>ROUNDUP(SUM(VLOOKUP(F1681,'Pontuação'!A$2:B$11,2,FALSE),VLOOKUP(E1681,'Pontuação'!C$2:D$11,2,FALSE),VLOOKUP(H1681,'Pontuação'!I$2:J$11,2,FALSE),VLOOKUP(J1681,'Pontuação'!G$2:H$11,2,FALSE),VLOOKUP(L1681,'Pontuação'!M$2:N$13,2,FALSE)),0)</f>
        <v>2005</v>
      </c>
      <c r="AD1681" s="10">
        <f t="shared" si="1"/>
        <v>201</v>
      </c>
      <c r="AE1681" s="10" t="str">
        <f t="array" ref="AE1681">IFERROR(INDEX('Pontuação'!G$13:G$101, MATCH(AD1681, 'Pontuação'!F$13:F$101, 0)), "Faixa Indefinida")</f>
        <v>A</v>
      </c>
      <c r="AF1681" s="10">
        <f t="shared" si="2"/>
        <v>1</v>
      </c>
      <c r="AG1681" s="10">
        <f t="shared" si="3"/>
        <v>0</v>
      </c>
      <c r="AH1681" s="10">
        <f t="shared" si="4"/>
        <v>0</v>
      </c>
      <c r="AI1681" s="10">
        <f t="shared" si="5"/>
        <v>0</v>
      </c>
      <c r="AJ1681" s="9">
        <f>ROUNDUP(SUM(VLOOKUP(F1681,'Pontuação 3.0'!A$2:B$11,2,FALSE),VLOOKUP(E1681,'Pontuação 3.0'!C$2:D$11,2,FALSE),VLOOKUP(H1681,'Pontuação 3.0'!I$2:J$11,2,FALSE),VLOOKUP(J1681,'Pontuação 3.0'!G$2:H$11,2,FALSE),VLOOKUP(G1681,'Pontuação 3.0'!E$2:F$11,2,FALSE),VLOOKUP(K1681,'Pontuação 3.0'!K$2:L$11,2,FALSE),VLOOKUP(L1681,'Pontuação 3.0'!M$2:N$13,2,FALSE)),0)</f>
        <v>2570</v>
      </c>
      <c r="AK1681" s="9">
        <f t="shared" si="6"/>
        <v>257</v>
      </c>
      <c r="AL1681" s="9" t="str">
        <f t="array" ref="AL1681">IFERROR(INDEX('Pontuação 3.0'!G$13:G$191, MATCH(AK1681, 'Pontuação 3.0'!F$13:F$191, 0)), "Faixa Indefinida")</f>
        <v>A</v>
      </c>
      <c r="AM1681" s="9">
        <f t="shared" si="7"/>
        <v>1</v>
      </c>
      <c r="AN1681" s="9">
        <f t="shared" si="8"/>
        <v>0</v>
      </c>
      <c r="AO1681" s="9">
        <f t="shared" si="9"/>
        <v>0</v>
      </c>
      <c r="AP1681" s="9">
        <f t="shared" si="10"/>
        <v>0</v>
      </c>
      <c r="AQ1681" s="8"/>
    </row>
    <row r="1682" ht="15.75" customHeight="1">
      <c r="A1682" s="7">
        <v>45681.0</v>
      </c>
      <c r="B1682" s="8" t="s">
        <v>3759</v>
      </c>
      <c r="C1682" s="8" t="s">
        <v>3760</v>
      </c>
      <c r="D1682" s="11">
        <v>2.1969523074E10</v>
      </c>
      <c r="E1682" s="8" t="s">
        <v>11868</v>
      </c>
      <c r="F1682" s="8" t="s">
        <v>11842</v>
      </c>
      <c r="G1682" s="8" t="s">
        <v>11867</v>
      </c>
      <c r="H1682" s="8" t="s">
        <v>11856</v>
      </c>
      <c r="I1682" s="8" t="s">
        <v>11837</v>
      </c>
      <c r="J1682" s="8" t="s">
        <v>11852</v>
      </c>
      <c r="K1682" s="8" t="s">
        <v>11837</v>
      </c>
      <c r="L1682" s="8" t="s">
        <v>11847</v>
      </c>
      <c r="M1682" s="8" t="s">
        <v>11848</v>
      </c>
      <c r="N1682" s="12" t="s">
        <v>11</v>
      </c>
      <c r="O1682" s="12" t="s">
        <v>13</v>
      </c>
      <c r="P1682" s="12" t="s">
        <v>37</v>
      </c>
      <c r="Q1682" s="12" t="s">
        <v>116</v>
      </c>
      <c r="R1682" s="12" t="s">
        <v>20</v>
      </c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9">
        <f>ROUNDUP(SUM(VLOOKUP(F1682,'Pontuação'!A$2:B$11,2,FALSE),VLOOKUP(E1682,'Pontuação'!C$2:D$11,2,FALSE),VLOOKUP(H1682,'Pontuação'!I$2:J$11,2,FALSE),VLOOKUP(J1682,'Pontuação'!G$2:H$11,2,FALSE),VLOOKUP(L1682,'Pontuação'!M$2:N$13,2,FALSE)),0)</f>
        <v>1680</v>
      </c>
      <c r="AD1682" s="10">
        <f t="shared" si="1"/>
        <v>168</v>
      </c>
      <c r="AE1682" s="10" t="str">
        <f t="array" ref="AE1682">IFERROR(INDEX('Pontuação'!G$13:G$101, MATCH(AD1682, 'Pontuação'!F$13:F$101, 0)), "Faixa Indefinida")</f>
        <v>B</v>
      </c>
      <c r="AF1682" s="10">
        <f t="shared" si="2"/>
        <v>0</v>
      </c>
      <c r="AG1682" s="10">
        <f t="shared" si="3"/>
        <v>1</v>
      </c>
      <c r="AH1682" s="10">
        <f t="shared" si="4"/>
        <v>0</v>
      </c>
      <c r="AI1682" s="10">
        <f t="shared" si="5"/>
        <v>0</v>
      </c>
      <c r="AJ1682" s="9">
        <f>ROUNDUP(SUM(VLOOKUP(F1682,'Pontuação 3.0'!A$2:B$11,2,FALSE),VLOOKUP(E1682,'Pontuação 3.0'!C$2:D$11,2,FALSE),VLOOKUP(H1682,'Pontuação 3.0'!I$2:J$11,2,FALSE),VLOOKUP(J1682,'Pontuação 3.0'!G$2:H$11,2,FALSE),VLOOKUP(G1682,'Pontuação 3.0'!E$2:F$11,2,FALSE),VLOOKUP(K1682,'Pontuação 3.0'!K$2:L$11,2,FALSE),VLOOKUP(L1682,'Pontuação 3.0'!M$2:N$13,2,FALSE)),0)</f>
        <v>2032</v>
      </c>
      <c r="AK1682" s="9">
        <f t="shared" si="6"/>
        <v>203</v>
      </c>
      <c r="AL1682" s="9" t="str">
        <f t="array" ref="AL1682">IFERROR(INDEX('Pontuação 3.0'!G$13:G$191, MATCH(AK1682, 'Pontuação 3.0'!F$13:F$191, 0)), "Faixa Indefinida")</f>
        <v>C</v>
      </c>
      <c r="AM1682" s="9">
        <f t="shared" si="7"/>
        <v>0</v>
      </c>
      <c r="AN1682" s="9">
        <f t="shared" si="8"/>
        <v>0</v>
      </c>
      <c r="AO1682" s="9">
        <f t="shared" si="9"/>
        <v>1</v>
      </c>
      <c r="AP1682" s="9">
        <f t="shared" si="10"/>
        <v>0</v>
      </c>
      <c r="AQ1682" s="8"/>
    </row>
    <row r="1683" ht="15.75" customHeight="1">
      <c r="A1683" s="7">
        <v>45681.0</v>
      </c>
      <c r="B1683" s="8" t="s">
        <v>3784</v>
      </c>
      <c r="C1683" s="8" t="s">
        <v>3785</v>
      </c>
      <c r="D1683" s="11">
        <v>1.9991937811E10</v>
      </c>
      <c r="E1683" s="8" t="s">
        <v>11833</v>
      </c>
      <c r="F1683" s="8" t="s">
        <v>11842</v>
      </c>
      <c r="G1683" s="8" t="s">
        <v>11843</v>
      </c>
      <c r="H1683" s="8" t="s">
        <v>11844</v>
      </c>
      <c r="I1683" s="8" t="s">
        <v>11837</v>
      </c>
      <c r="J1683" s="8" t="s">
        <v>11852</v>
      </c>
      <c r="K1683" s="8" t="s">
        <v>11837</v>
      </c>
      <c r="L1683" s="8" t="s">
        <v>11851</v>
      </c>
      <c r="M1683" s="8" t="s">
        <v>11849</v>
      </c>
      <c r="N1683" s="12" t="s">
        <v>11</v>
      </c>
      <c r="O1683" s="12" t="s">
        <v>13</v>
      </c>
      <c r="P1683" s="12" t="s">
        <v>27</v>
      </c>
      <c r="Q1683" s="12" t="s">
        <v>44</v>
      </c>
      <c r="R1683" s="12" t="s">
        <v>20</v>
      </c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9">
        <f>ROUNDUP(SUM(VLOOKUP(F1683,'Pontuação'!A$2:B$11,2,FALSE),VLOOKUP(E1683,'Pontuação'!C$2:D$11,2,FALSE),VLOOKUP(H1683,'Pontuação'!I$2:J$11,2,FALSE),VLOOKUP(J1683,'Pontuação'!G$2:H$11,2,FALSE),VLOOKUP(L1683,'Pontuação'!M$2:N$13,2,FALSE)),0)</f>
        <v>1700</v>
      </c>
      <c r="AD1683" s="10">
        <f t="shared" si="1"/>
        <v>170</v>
      </c>
      <c r="AE1683" s="10" t="str">
        <f t="array" ref="AE1683">IFERROR(INDEX('Pontuação'!G$13:G$101, MATCH(AD1683, 'Pontuação'!F$13:F$101, 0)), "Faixa Indefinida")</f>
        <v>B</v>
      </c>
      <c r="AF1683" s="10">
        <f t="shared" si="2"/>
        <v>0</v>
      </c>
      <c r="AG1683" s="10">
        <f t="shared" si="3"/>
        <v>1</v>
      </c>
      <c r="AH1683" s="10">
        <f t="shared" si="4"/>
        <v>0</v>
      </c>
      <c r="AI1683" s="10">
        <f t="shared" si="5"/>
        <v>0</v>
      </c>
      <c r="AJ1683" s="9">
        <f>ROUNDUP(SUM(VLOOKUP(F1683,'Pontuação 3.0'!A$2:B$11,2,FALSE),VLOOKUP(E1683,'Pontuação 3.0'!C$2:D$11,2,FALSE),VLOOKUP(H1683,'Pontuação 3.0'!I$2:J$11,2,FALSE),VLOOKUP(J1683,'Pontuação 3.0'!G$2:H$11,2,FALSE),VLOOKUP(G1683,'Pontuação 3.0'!E$2:F$11,2,FALSE),VLOOKUP(K1683,'Pontuação 3.0'!K$2:L$11,2,FALSE),VLOOKUP(L1683,'Pontuação 3.0'!M$2:N$13,2,FALSE)),0)</f>
        <v>2361</v>
      </c>
      <c r="AK1683" s="9">
        <f t="shared" si="6"/>
        <v>236</v>
      </c>
      <c r="AL1683" s="9" t="str">
        <f t="array" ref="AL1683">IFERROR(INDEX('Pontuação 3.0'!G$13:G$191, MATCH(AK1683, 'Pontuação 3.0'!F$13:F$191, 0)), "Faixa Indefinida")</f>
        <v>A</v>
      </c>
      <c r="AM1683" s="9">
        <f t="shared" si="7"/>
        <v>1</v>
      </c>
      <c r="AN1683" s="9">
        <f t="shared" si="8"/>
        <v>0</v>
      </c>
      <c r="AO1683" s="9">
        <f t="shared" si="9"/>
        <v>0</v>
      </c>
      <c r="AP1683" s="9">
        <f t="shared" si="10"/>
        <v>0</v>
      </c>
      <c r="AQ1683" s="8"/>
    </row>
    <row r="1684" ht="15.75" customHeight="1">
      <c r="A1684" s="7">
        <v>45681.0</v>
      </c>
      <c r="B1684" s="8" t="s">
        <v>1378</v>
      </c>
      <c r="C1684" s="8" t="s">
        <v>3779</v>
      </c>
      <c r="D1684" s="11">
        <v>8.4991199394E10</v>
      </c>
      <c r="E1684" s="8" t="s">
        <v>11833</v>
      </c>
      <c r="F1684" s="8" t="s">
        <v>11863</v>
      </c>
      <c r="G1684" s="8" t="s">
        <v>11843</v>
      </c>
      <c r="H1684" s="8" t="s">
        <v>11850</v>
      </c>
      <c r="I1684" s="8" t="s">
        <v>11845</v>
      </c>
      <c r="J1684" s="8" t="s">
        <v>11846</v>
      </c>
      <c r="K1684" s="8" t="s">
        <v>11837</v>
      </c>
      <c r="L1684" s="8" t="s">
        <v>11847</v>
      </c>
      <c r="M1684" s="8" t="s">
        <v>11853</v>
      </c>
      <c r="N1684" s="12" t="s">
        <v>11</v>
      </c>
      <c r="O1684" s="12" t="s">
        <v>13</v>
      </c>
      <c r="P1684" s="12" t="s">
        <v>12</v>
      </c>
      <c r="Q1684" s="12" t="s">
        <v>15</v>
      </c>
      <c r="R1684" s="12" t="s">
        <v>14</v>
      </c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9">
        <f>ROUNDUP(SUM(VLOOKUP(F1684,'Pontuação'!A$2:B$11,2,FALSE),VLOOKUP(E1684,'Pontuação'!C$2:D$11,2,FALSE),VLOOKUP(H1684,'Pontuação'!I$2:J$11,2,FALSE),VLOOKUP(J1684,'Pontuação'!G$2:H$11,2,FALSE),VLOOKUP(L1684,'Pontuação'!M$2:N$13,2,FALSE)),0)</f>
        <v>1656</v>
      </c>
      <c r="AD1684" s="10">
        <f t="shared" si="1"/>
        <v>166</v>
      </c>
      <c r="AE1684" s="10" t="str">
        <f t="array" ref="AE1684">IFERROR(INDEX('Pontuação'!G$13:G$101, MATCH(AD1684, 'Pontuação'!F$13:F$101, 0)), "Faixa Indefinida")</f>
        <v>B</v>
      </c>
      <c r="AF1684" s="10">
        <f t="shared" si="2"/>
        <v>0</v>
      </c>
      <c r="AG1684" s="10">
        <f t="shared" si="3"/>
        <v>1</v>
      </c>
      <c r="AH1684" s="10">
        <f t="shared" si="4"/>
        <v>0</v>
      </c>
      <c r="AI1684" s="10">
        <f t="shared" si="5"/>
        <v>0</v>
      </c>
      <c r="AJ1684" s="9">
        <f>ROUNDUP(SUM(VLOOKUP(F1684,'Pontuação 3.0'!A$2:B$11,2,FALSE),VLOOKUP(E1684,'Pontuação 3.0'!C$2:D$11,2,FALSE),VLOOKUP(H1684,'Pontuação 3.0'!I$2:J$11,2,FALSE),VLOOKUP(J1684,'Pontuação 3.0'!G$2:H$11,2,FALSE),VLOOKUP(G1684,'Pontuação 3.0'!E$2:F$11,2,FALSE),VLOOKUP(K1684,'Pontuação 3.0'!K$2:L$11,2,FALSE),VLOOKUP(L1684,'Pontuação 3.0'!M$2:N$13,2,FALSE)),0)</f>
        <v>1986</v>
      </c>
      <c r="AK1684" s="9">
        <f t="shared" si="6"/>
        <v>199</v>
      </c>
      <c r="AL1684" s="9" t="str">
        <f t="array" ref="AL1684">IFERROR(INDEX('Pontuação 3.0'!G$13:G$191, MATCH(AK1684, 'Pontuação 3.0'!F$13:F$191, 0)), "Faixa Indefinida")</f>
        <v>C</v>
      </c>
      <c r="AM1684" s="9">
        <f t="shared" si="7"/>
        <v>0</v>
      </c>
      <c r="AN1684" s="9">
        <f t="shared" si="8"/>
        <v>0</v>
      </c>
      <c r="AO1684" s="9">
        <f t="shared" si="9"/>
        <v>1</v>
      </c>
      <c r="AP1684" s="9">
        <f t="shared" si="10"/>
        <v>0</v>
      </c>
      <c r="AQ1684" s="8"/>
    </row>
    <row r="1685" ht="15.75" customHeight="1">
      <c r="A1685" s="7">
        <v>45681.0</v>
      </c>
      <c r="B1685" s="8" t="s">
        <v>3780</v>
      </c>
      <c r="C1685" s="8" t="s">
        <v>3781</v>
      </c>
      <c r="D1685" s="11">
        <v>6.1996499362E10</v>
      </c>
      <c r="E1685" s="8" t="s">
        <v>11833</v>
      </c>
      <c r="F1685" s="8" t="s">
        <v>11834</v>
      </c>
      <c r="G1685" s="8" t="s">
        <v>11855</v>
      </c>
      <c r="H1685" s="8" t="s">
        <v>11856</v>
      </c>
      <c r="I1685" s="8" t="s">
        <v>11837</v>
      </c>
      <c r="J1685" s="8" t="s">
        <v>11846</v>
      </c>
      <c r="K1685" s="8" t="s">
        <v>11837</v>
      </c>
      <c r="L1685" s="8" t="s">
        <v>11851</v>
      </c>
      <c r="M1685" s="8" t="s">
        <v>11848</v>
      </c>
      <c r="N1685" s="12" t="s">
        <v>11</v>
      </c>
      <c r="O1685" s="12" t="s">
        <v>13</v>
      </c>
      <c r="P1685" s="12" t="s">
        <v>123</v>
      </c>
      <c r="Q1685" s="12" t="s">
        <v>15</v>
      </c>
      <c r="R1685" s="12" t="s">
        <v>14</v>
      </c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9">
        <f>ROUNDUP(SUM(VLOOKUP(F1685,'Pontuação'!A$2:B$11,2,FALSE),VLOOKUP(E1685,'Pontuação'!C$2:D$11,2,FALSE),VLOOKUP(H1685,'Pontuação'!I$2:J$11,2,FALSE),VLOOKUP(J1685,'Pontuação'!G$2:H$11,2,FALSE),VLOOKUP(L1685,'Pontuação'!M$2:N$13,2,FALSE)),0)</f>
        <v>1427</v>
      </c>
      <c r="AD1685" s="10">
        <f t="shared" si="1"/>
        <v>143</v>
      </c>
      <c r="AE1685" s="10" t="str">
        <f t="array" ref="AE1685">IFERROR(INDEX('Pontuação'!G$13:G$101, MATCH(AD1685, 'Pontuação'!F$13:F$101, 0)), "Faixa Indefinida")</f>
        <v>D</v>
      </c>
      <c r="AF1685" s="10">
        <f t="shared" si="2"/>
        <v>0</v>
      </c>
      <c r="AG1685" s="10">
        <f t="shared" si="3"/>
        <v>0</v>
      </c>
      <c r="AH1685" s="10">
        <f t="shared" si="4"/>
        <v>0</v>
      </c>
      <c r="AI1685" s="10">
        <f t="shared" si="5"/>
        <v>1</v>
      </c>
      <c r="AJ1685" s="9">
        <f>ROUNDUP(SUM(VLOOKUP(F1685,'Pontuação 3.0'!A$2:B$11,2,FALSE),VLOOKUP(E1685,'Pontuação 3.0'!C$2:D$11,2,FALSE),VLOOKUP(H1685,'Pontuação 3.0'!I$2:J$11,2,FALSE),VLOOKUP(J1685,'Pontuação 3.0'!G$2:H$11,2,FALSE),VLOOKUP(G1685,'Pontuação 3.0'!E$2:F$11,2,FALSE),VLOOKUP(K1685,'Pontuação 3.0'!K$2:L$11,2,FALSE),VLOOKUP(L1685,'Pontuação 3.0'!M$2:N$13,2,FALSE)),0)</f>
        <v>1734</v>
      </c>
      <c r="AK1685" s="9">
        <f t="shared" si="6"/>
        <v>173</v>
      </c>
      <c r="AL1685" s="9" t="str">
        <f t="array" ref="AL1685">IFERROR(INDEX('Pontuação 3.0'!G$13:G$191, MATCH(AK1685, 'Pontuação 3.0'!F$13:F$191, 0)), "Faixa Indefinida")</f>
        <v>D</v>
      </c>
      <c r="AM1685" s="9">
        <f t="shared" si="7"/>
        <v>0</v>
      </c>
      <c r="AN1685" s="9">
        <f t="shared" si="8"/>
        <v>0</v>
      </c>
      <c r="AO1685" s="9">
        <f t="shared" si="9"/>
        <v>0</v>
      </c>
      <c r="AP1685" s="9">
        <f t="shared" si="10"/>
        <v>1</v>
      </c>
      <c r="AQ1685" s="8"/>
    </row>
    <row r="1686" ht="15.75" customHeight="1">
      <c r="A1686" s="7">
        <v>45681.0</v>
      </c>
      <c r="B1686" s="8" t="s">
        <v>3782</v>
      </c>
      <c r="C1686" s="8" t="s">
        <v>3783</v>
      </c>
      <c r="D1686" s="11">
        <v>1.1947803348E10</v>
      </c>
      <c r="E1686" s="8" t="s">
        <v>11833</v>
      </c>
      <c r="F1686" s="8" t="s">
        <v>11834</v>
      </c>
      <c r="G1686" s="8" t="s">
        <v>11835</v>
      </c>
      <c r="H1686" s="8" t="s">
        <v>11850</v>
      </c>
      <c r="I1686" s="8" t="s">
        <v>11837</v>
      </c>
      <c r="J1686" s="8" t="s">
        <v>11846</v>
      </c>
      <c r="K1686" s="8" t="s">
        <v>11837</v>
      </c>
      <c r="L1686" s="8" t="s">
        <v>11851</v>
      </c>
      <c r="M1686" s="8" t="s">
        <v>11849</v>
      </c>
      <c r="N1686" s="12" t="s">
        <v>11</v>
      </c>
      <c r="O1686" s="12" t="s">
        <v>13</v>
      </c>
      <c r="P1686" s="12" t="s">
        <v>49</v>
      </c>
      <c r="Q1686" s="12" t="s">
        <v>15</v>
      </c>
      <c r="R1686" s="12" t="s">
        <v>20</v>
      </c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9">
        <f>ROUNDUP(SUM(VLOOKUP(F1686,'Pontuação'!A$2:B$11,2,FALSE),VLOOKUP(E1686,'Pontuação'!C$2:D$11,2,FALSE),VLOOKUP(H1686,'Pontuação'!I$2:J$11,2,FALSE),VLOOKUP(J1686,'Pontuação'!G$2:H$11,2,FALSE),VLOOKUP(L1686,'Pontuação'!M$2:N$13,2,FALSE)),0)</f>
        <v>1541</v>
      </c>
      <c r="AD1686" s="10">
        <f t="shared" si="1"/>
        <v>154</v>
      </c>
      <c r="AE1686" s="10" t="str">
        <f t="array" ref="AE1686">IFERROR(INDEX('Pontuação'!G$13:G$101, MATCH(AD1686, 'Pontuação'!F$13:F$101, 0)), "Faixa Indefinida")</f>
        <v>C</v>
      </c>
      <c r="AF1686" s="10">
        <f t="shared" si="2"/>
        <v>0</v>
      </c>
      <c r="AG1686" s="10">
        <f t="shared" si="3"/>
        <v>0</v>
      </c>
      <c r="AH1686" s="10">
        <f t="shared" si="4"/>
        <v>1</v>
      </c>
      <c r="AI1686" s="10">
        <f t="shared" si="5"/>
        <v>0</v>
      </c>
      <c r="AJ1686" s="9">
        <f>ROUNDUP(SUM(VLOOKUP(F1686,'Pontuação 3.0'!A$2:B$11,2,FALSE),VLOOKUP(E1686,'Pontuação 3.0'!C$2:D$11,2,FALSE),VLOOKUP(H1686,'Pontuação 3.0'!I$2:J$11,2,FALSE),VLOOKUP(J1686,'Pontuação 3.0'!G$2:H$11,2,FALSE),VLOOKUP(G1686,'Pontuação 3.0'!E$2:F$11,2,FALSE),VLOOKUP(K1686,'Pontuação 3.0'!K$2:L$11,2,FALSE),VLOOKUP(L1686,'Pontuação 3.0'!M$2:N$13,2,FALSE)),0)</f>
        <v>1849</v>
      </c>
      <c r="AK1686" s="9">
        <f t="shared" si="6"/>
        <v>185</v>
      </c>
      <c r="AL1686" s="9" t="str">
        <f t="array" ref="AL1686">IFERROR(INDEX('Pontuação 3.0'!G$13:G$191, MATCH(AK1686, 'Pontuação 3.0'!F$13:F$191, 0)), "Faixa Indefinida")</f>
        <v>D</v>
      </c>
      <c r="AM1686" s="9">
        <f t="shared" si="7"/>
        <v>0</v>
      </c>
      <c r="AN1686" s="9">
        <f t="shared" si="8"/>
        <v>0</v>
      </c>
      <c r="AO1686" s="9">
        <f t="shared" si="9"/>
        <v>0</v>
      </c>
      <c r="AP1686" s="9">
        <f t="shared" si="10"/>
        <v>1</v>
      </c>
      <c r="AQ1686" s="8"/>
    </row>
    <row r="1687" ht="15.75" customHeight="1">
      <c r="A1687" s="7">
        <v>45681.0</v>
      </c>
      <c r="B1687" s="8" t="s">
        <v>3788</v>
      </c>
      <c r="C1687" s="8" t="s">
        <v>3789</v>
      </c>
      <c r="D1687" s="11">
        <v>4.4998766733E10</v>
      </c>
      <c r="E1687" s="8" t="s">
        <v>11833</v>
      </c>
      <c r="F1687" s="8" t="s">
        <v>11854</v>
      </c>
      <c r="G1687" s="8" t="s">
        <v>11864</v>
      </c>
      <c r="H1687" s="8" t="s">
        <v>11856</v>
      </c>
      <c r="I1687" s="8" t="s">
        <v>11845</v>
      </c>
      <c r="J1687" s="8" t="s">
        <v>11838</v>
      </c>
      <c r="K1687" s="8" t="s">
        <v>11839</v>
      </c>
      <c r="L1687" s="8" t="s">
        <v>11847</v>
      </c>
      <c r="M1687" s="8" t="s">
        <v>11849</v>
      </c>
      <c r="N1687" s="12" t="s">
        <v>11</v>
      </c>
      <c r="O1687" s="12" t="s">
        <v>13</v>
      </c>
      <c r="P1687" s="12" t="s">
        <v>27</v>
      </c>
      <c r="Q1687" s="12" t="s">
        <v>65</v>
      </c>
      <c r="R1687" s="12" t="s">
        <v>20</v>
      </c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9">
        <f>ROUNDUP(SUM(VLOOKUP(F1687,'Pontuação'!A$2:B$11,2,FALSE),VLOOKUP(E1687,'Pontuação'!C$2:D$11,2,FALSE),VLOOKUP(H1687,'Pontuação'!I$2:J$11,2,FALSE),VLOOKUP(J1687,'Pontuação'!G$2:H$11,2,FALSE),VLOOKUP(L1687,'Pontuação'!M$2:N$13,2,FALSE)),0)</f>
        <v>1854</v>
      </c>
      <c r="AD1687" s="10">
        <f t="shared" si="1"/>
        <v>185</v>
      </c>
      <c r="AE1687" s="10" t="str">
        <f t="array" ref="AE1687">IFERROR(INDEX('Pontuação'!G$13:G$101, MATCH(AD1687, 'Pontuação'!F$13:F$101, 0)), "Faixa Indefinida")</f>
        <v>A</v>
      </c>
      <c r="AF1687" s="10">
        <f t="shared" si="2"/>
        <v>1</v>
      </c>
      <c r="AG1687" s="10">
        <f t="shared" si="3"/>
        <v>0</v>
      </c>
      <c r="AH1687" s="10">
        <f t="shared" si="4"/>
        <v>0</v>
      </c>
      <c r="AI1687" s="10">
        <f t="shared" si="5"/>
        <v>0</v>
      </c>
      <c r="AJ1687" s="9">
        <f>ROUNDUP(SUM(VLOOKUP(F1687,'Pontuação 3.0'!A$2:B$11,2,FALSE),VLOOKUP(E1687,'Pontuação 3.0'!C$2:D$11,2,FALSE),VLOOKUP(H1687,'Pontuação 3.0'!I$2:J$11,2,FALSE),VLOOKUP(J1687,'Pontuação 3.0'!G$2:H$11,2,FALSE),VLOOKUP(G1687,'Pontuação 3.0'!E$2:F$11,2,FALSE),VLOOKUP(K1687,'Pontuação 3.0'!K$2:L$11,2,FALSE),VLOOKUP(L1687,'Pontuação 3.0'!M$2:N$13,2,FALSE)),0)</f>
        <v>2675</v>
      </c>
      <c r="AK1687" s="9">
        <f t="shared" si="6"/>
        <v>268</v>
      </c>
      <c r="AL1687" s="9" t="str">
        <f t="array" ref="AL1687">IFERROR(INDEX('Pontuação 3.0'!G$13:G$191, MATCH(AK1687, 'Pontuação 3.0'!F$13:F$191, 0)), "Faixa Indefinida")</f>
        <v>A</v>
      </c>
      <c r="AM1687" s="9">
        <f t="shared" si="7"/>
        <v>1</v>
      </c>
      <c r="AN1687" s="9">
        <f t="shared" si="8"/>
        <v>0</v>
      </c>
      <c r="AO1687" s="9">
        <f t="shared" si="9"/>
        <v>0</v>
      </c>
      <c r="AP1687" s="9">
        <f t="shared" si="10"/>
        <v>0</v>
      </c>
      <c r="AQ1687" s="8"/>
    </row>
    <row r="1688" ht="15.75" customHeight="1">
      <c r="A1688" s="7">
        <v>45681.0</v>
      </c>
      <c r="B1688" s="8" t="s">
        <v>3786</v>
      </c>
      <c r="C1688" s="8" t="s">
        <v>3787</v>
      </c>
      <c r="D1688" s="11">
        <v>4.5988175491E10</v>
      </c>
      <c r="E1688" s="8" t="s">
        <v>11833</v>
      </c>
      <c r="F1688" s="8" t="s">
        <v>11842</v>
      </c>
      <c r="G1688" s="8" t="s">
        <v>11835</v>
      </c>
      <c r="H1688" s="8" t="s">
        <v>11856</v>
      </c>
      <c r="I1688" s="8" t="s">
        <v>11837</v>
      </c>
      <c r="J1688" s="8" t="s">
        <v>11838</v>
      </c>
      <c r="K1688" s="8" t="s">
        <v>11837</v>
      </c>
      <c r="L1688" s="8" t="s">
        <v>11847</v>
      </c>
      <c r="M1688" s="8" t="s">
        <v>11848</v>
      </c>
      <c r="N1688" s="12" t="s">
        <v>11</v>
      </c>
      <c r="O1688" s="12" t="s">
        <v>13</v>
      </c>
      <c r="P1688" s="12" t="s">
        <v>112</v>
      </c>
      <c r="Q1688" s="12" t="s">
        <v>15</v>
      </c>
      <c r="R1688" s="12" t="s">
        <v>14</v>
      </c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9">
        <f>ROUNDUP(SUM(VLOOKUP(F1688,'Pontuação'!A$2:B$11,2,FALSE),VLOOKUP(E1688,'Pontuação'!C$2:D$11,2,FALSE),VLOOKUP(H1688,'Pontuação'!I$2:J$11,2,FALSE),VLOOKUP(J1688,'Pontuação'!G$2:H$11,2,FALSE),VLOOKUP(L1688,'Pontuação'!M$2:N$13,2,FALSE)),0)</f>
        <v>1849</v>
      </c>
      <c r="AD1688" s="10">
        <f t="shared" si="1"/>
        <v>185</v>
      </c>
      <c r="AE1688" s="10" t="str">
        <f t="array" ref="AE1688">IFERROR(INDEX('Pontuação'!G$13:G$101, MATCH(AD1688, 'Pontuação'!F$13:F$101, 0)), "Faixa Indefinida")</f>
        <v>A</v>
      </c>
      <c r="AF1688" s="10">
        <f t="shared" si="2"/>
        <v>1</v>
      </c>
      <c r="AG1688" s="10">
        <f t="shared" si="3"/>
        <v>0</v>
      </c>
      <c r="AH1688" s="10">
        <f t="shared" si="4"/>
        <v>0</v>
      </c>
      <c r="AI1688" s="10">
        <f t="shared" si="5"/>
        <v>0</v>
      </c>
      <c r="AJ1688" s="9">
        <f>ROUNDUP(SUM(VLOOKUP(F1688,'Pontuação 3.0'!A$2:B$11,2,FALSE),VLOOKUP(E1688,'Pontuação 3.0'!C$2:D$11,2,FALSE),VLOOKUP(H1688,'Pontuação 3.0'!I$2:J$11,2,FALSE),VLOOKUP(J1688,'Pontuação 3.0'!G$2:H$11,2,FALSE),VLOOKUP(G1688,'Pontuação 3.0'!E$2:F$11,2,FALSE),VLOOKUP(K1688,'Pontuação 3.0'!K$2:L$11,2,FALSE),VLOOKUP(L1688,'Pontuação 3.0'!M$2:N$13,2,FALSE)),0)</f>
        <v>2195</v>
      </c>
      <c r="AK1688" s="9">
        <f t="shared" si="6"/>
        <v>220</v>
      </c>
      <c r="AL1688" s="9" t="str">
        <f t="array" ref="AL1688">IFERROR(INDEX('Pontuação 3.0'!G$13:G$191, MATCH(AK1688, 'Pontuação 3.0'!F$13:F$191, 0)), "Faixa Indefinida")</f>
        <v>B</v>
      </c>
      <c r="AM1688" s="9">
        <f t="shared" si="7"/>
        <v>0</v>
      </c>
      <c r="AN1688" s="9">
        <f t="shared" si="8"/>
        <v>1</v>
      </c>
      <c r="AO1688" s="9">
        <f t="shared" si="9"/>
        <v>0</v>
      </c>
      <c r="AP1688" s="9">
        <f t="shared" si="10"/>
        <v>0</v>
      </c>
      <c r="AQ1688" s="8"/>
    </row>
    <row r="1689" ht="15.75" customHeight="1">
      <c r="A1689" s="7">
        <v>45681.0</v>
      </c>
      <c r="B1689" s="8" t="s">
        <v>3790</v>
      </c>
      <c r="C1689" s="8" t="s">
        <v>3791</v>
      </c>
      <c r="D1689" s="11">
        <v>5.1981875223E10</v>
      </c>
      <c r="E1689" s="8" t="s">
        <v>11868</v>
      </c>
      <c r="F1689" s="8" t="s">
        <v>11861</v>
      </c>
      <c r="G1689" s="8" t="s">
        <v>11855</v>
      </c>
      <c r="H1689" s="8" t="s">
        <v>11856</v>
      </c>
      <c r="I1689" s="8" t="s">
        <v>11837</v>
      </c>
      <c r="J1689" s="8" t="s">
        <v>11852</v>
      </c>
      <c r="K1689" s="8" t="s">
        <v>11837</v>
      </c>
      <c r="L1689" s="8" t="s">
        <v>11870</v>
      </c>
      <c r="M1689" s="8" t="s">
        <v>11853</v>
      </c>
      <c r="N1689" s="12" t="s">
        <v>11</v>
      </c>
      <c r="O1689" s="12" t="s">
        <v>13</v>
      </c>
      <c r="P1689" s="12" t="s">
        <v>27</v>
      </c>
      <c r="Q1689" s="12" t="s">
        <v>15</v>
      </c>
      <c r="R1689" s="12" t="s">
        <v>14</v>
      </c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9">
        <f>ROUNDUP(SUM(VLOOKUP(F1689,'Pontuação'!A$2:B$11,2,FALSE),VLOOKUP(E1689,'Pontuação'!C$2:D$11,2,FALSE),VLOOKUP(H1689,'Pontuação'!I$2:J$11,2,FALSE),VLOOKUP(J1689,'Pontuação'!G$2:H$11,2,FALSE),VLOOKUP(L1689,'Pontuação'!M$2:N$13,2,FALSE)),0)</f>
        <v>1373</v>
      </c>
      <c r="AD1689" s="10">
        <f t="shared" si="1"/>
        <v>137</v>
      </c>
      <c r="AE1689" s="10" t="str">
        <f t="array" ref="AE1689">IFERROR(INDEX('Pontuação'!G$13:G$101, MATCH(AD1689, 'Pontuação'!F$13:F$101, 0)), "Faixa Indefinida")</f>
        <v>D</v>
      </c>
      <c r="AF1689" s="10">
        <f t="shared" si="2"/>
        <v>0</v>
      </c>
      <c r="AG1689" s="10">
        <f t="shared" si="3"/>
        <v>0</v>
      </c>
      <c r="AH1689" s="10">
        <f t="shared" si="4"/>
        <v>0</v>
      </c>
      <c r="AI1689" s="10">
        <f t="shared" si="5"/>
        <v>1</v>
      </c>
      <c r="AJ1689" s="9">
        <f>ROUNDUP(SUM(VLOOKUP(F1689,'Pontuação 3.0'!A$2:B$11,2,FALSE),VLOOKUP(E1689,'Pontuação 3.0'!C$2:D$11,2,FALSE),VLOOKUP(H1689,'Pontuação 3.0'!I$2:J$11,2,FALSE),VLOOKUP(J1689,'Pontuação 3.0'!G$2:H$11,2,FALSE),VLOOKUP(G1689,'Pontuação 3.0'!E$2:F$11,2,FALSE),VLOOKUP(K1689,'Pontuação 3.0'!K$2:L$11,2,FALSE),VLOOKUP(L1689,'Pontuação 3.0'!M$2:N$13,2,FALSE)),0)</f>
        <v>2035</v>
      </c>
      <c r="AK1689" s="9">
        <f t="shared" si="6"/>
        <v>204</v>
      </c>
      <c r="AL1689" s="9" t="str">
        <f t="array" ref="AL1689">IFERROR(INDEX('Pontuação 3.0'!G$13:G$191, MATCH(AK1689, 'Pontuação 3.0'!F$13:F$191, 0)), "Faixa Indefinida")</f>
        <v>C</v>
      </c>
      <c r="AM1689" s="9">
        <f t="shared" si="7"/>
        <v>0</v>
      </c>
      <c r="AN1689" s="9">
        <f t="shared" si="8"/>
        <v>0</v>
      </c>
      <c r="AO1689" s="9">
        <f t="shared" si="9"/>
        <v>1</v>
      </c>
      <c r="AP1689" s="9">
        <f t="shared" si="10"/>
        <v>0</v>
      </c>
      <c r="AQ1689" s="8"/>
    </row>
    <row r="1690" ht="15.75" customHeight="1">
      <c r="A1690" s="7">
        <v>45681.0</v>
      </c>
      <c r="B1690" s="8" t="s">
        <v>3792</v>
      </c>
      <c r="C1690" s="8" t="s">
        <v>3793</v>
      </c>
      <c r="D1690" s="11">
        <v>4.7991183302E10</v>
      </c>
      <c r="E1690" s="8" t="s">
        <v>11833</v>
      </c>
      <c r="F1690" s="8" t="s">
        <v>11842</v>
      </c>
      <c r="G1690" s="8" t="s">
        <v>11835</v>
      </c>
      <c r="H1690" s="8" t="s">
        <v>11850</v>
      </c>
      <c r="I1690" s="8" t="s">
        <v>11837</v>
      </c>
      <c r="J1690" s="8" t="s">
        <v>11846</v>
      </c>
      <c r="K1690" s="8" t="s">
        <v>11837</v>
      </c>
      <c r="L1690" s="8" t="s">
        <v>11847</v>
      </c>
      <c r="M1690" s="8" t="s">
        <v>11849</v>
      </c>
      <c r="N1690" s="12" t="s">
        <v>11</v>
      </c>
      <c r="O1690" s="12" t="s">
        <v>13</v>
      </c>
      <c r="P1690" s="12" t="s">
        <v>261</v>
      </c>
      <c r="Q1690" s="12" t="s">
        <v>44</v>
      </c>
      <c r="R1690" s="12" t="s">
        <v>20</v>
      </c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9">
        <f>ROUNDUP(SUM(VLOOKUP(F1690,'Pontuação'!A$2:B$11,2,FALSE),VLOOKUP(E1690,'Pontuação'!C$2:D$11,2,FALSE),VLOOKUP(H1690,'Pontuação'!I$2:J$11,2,FALSE),VLOOKUP(J1690,'Pontuação'!G$2:H$11,2,FALSE),VLOOKUP(L1690,'Pontuação'!M$2:N$13,2,FALSE)),0)</f>
        <v>1685</v>
      </c>
      <c r="AD1690" s="10">
        <f t="shared" si="1"/>
        <v>169</v>
      </c>
      <c r="AE1690" s="10" t="str">
        <f t="array" ref="AE1690">IFERROR(INDEX('Pontuação'!G$13:G$101, MATCH(AD1690, 'Pontuação'!F$13:F$101, 0)), "Faixa Indefinida")</f>
        <v>B</v>
      </c>
      <c r="AF1690" s="10">
        <f t="shared" si="2"/>
        <v>0</v>
      </c>
      <c r="AG1690" s="10">
        <f t="shared" si="3"/>
        <v>1</v>
      </c>
      <c r="AH1690" s="10">
        <f t="shared" si="4"/>
        <v>0</v>
      </c>
      <c r="AI1690" s="10">
        <f t="shared" si="5"/>
        <v>0</v>
      </c>
      <c r="AJ1690" s="9">
        <f>ROUNDUP(SUM(VLOOKUP(F1690,'Pontuação 3.0'!A$2:B$11,2,FALSE),VLOOKUP(E1690,'Pontuação 3.0'!C$2:D$11,2,FALSE),VLOOKUP(H1690,'Pontuação 3.0'!I$2:J$11,2,FALSE),VLOOKUP(J1690,'Pontuação 3.0'!G$2:H$11,2,FALSE),VLOOKUP(G1690,'Pontuação 3.0'!E$2:F$11,2,FALSE),VLOOKUP(K1690,'Pontuação 3.0'!K$2:L$11,2,FALSE),VLOOKUP(L1690,'Pontuação 3.0'!M$2:N$13,2,FALSE)),0)</f>
        <v>2068</v>
      </c>
      <c r="AK1690" s="9">
        <f t="shared" si="6"/>
        <v>207</v>
      </c>
      <c r="AL1690" s="9" t="str">
        <f t="array" ref="AL1690">IFERROR(INDEX('Pontuação 3.0'!G$13:G$191, MATCH(AK1690, 'Pontuação 3.0'!F$13:F$191, 0)), "Faixa Indefinida")</f>
        <v>C</v>
      </c>
      <c r="AM1690" s="9">
        <f t="shared" si="7"/>
        <v>0</v>
      </c>
      <c r="AN1690" s="9">
        <f t="shared" si="8"/>
        <v>0</v>
      </c>
      <c r="AO1690" s="9">
        <f t="shared" si="9"/>
        <v>1</v>
      </c>
      <c r="AP1690" s="9">
        <f t="shared" si="10"/>
        <v>0</v>
      </c>
      <c r="AQ1690" s="8"/>
    </row>
    <row r="1691" ht="15.75" customHeight="1">
      <c r="A1691" s="7">
        <v>45681.0</v>
      </c>
      <c r="B1691" s="8" t="s">
        <v>3794</v>
      </c>
      <c r="C1691" s="8" t="s">
        <v>3795</v>
      </c>
      <c r="D1691" s="8" t="s">
        <v>3796</v>
      </c>
      <c r="E1691" s="8" t="s">
        <v>11833</v>
      </c>
      <c r="F1691" s="8" t="s">
        <v>11854</v>
      </c>
      <c r="G1691" s="8" t="s">
        <v>11835</v>
      </c>
      <c r="H1691" s="8" t="s">
        <v>11856</v>
      </c>
      <c r="I1691" s="8" t="s">
        <v>11837</v>
      </c>
      <c r="J1691" s="8" t="s">
        <v>11846</v>
      </c>
      <c r="K1691" s="8" t="s">
        <v>11837</v>
      </c>
      <c r="L1691" s="8" t="s">
        <v>11840</v>
      </c>
      <c r="M1691" s="8" t="s">
        <v>11853</v>
      </c>
      <c r="N1691" s="12" t="s">
        <v>11</v>
      </c>
      <c r="O1691" s="12" t="s">
        <v>13</v>
      </c>
      <c r="P1691" s="12" t="s">
        <v>49</v>
      </c>
      <c r="Q1691" s="12" t="s">
        <v>15</v>
      </c>
      <c r="R1691" s="12" t="s">
        <v>20</v>
      </c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9">
        <f>ROUNDUP(SUM(VLOOKUP(F1691,'Pontuação'!A$2:B$11,2,FALSE),VLOOKUP(E1691,'Pontuação'!C$2:D$11,2,FALSE),VLOOKUP(H1691,'Pontuação'!I$2:J$11,2,FALSE),VLOOKUP(J1691,'Pontuação'!G$2:H$11,2,FALSE),VLOOKUP(L1691,'Pontuação'!M$2:N$13,2,FALSE)),0)</f>
        <v>1488</v>
      </c>
      <c r="AD1691" s="10">
        <f t="shared" si="1"/>
        <v>149</v>
      </c>
      <c r="AE1691" s="10" t="str">
        <f t="array" ref="AE1691">IFERROR(INDEX('Pontuação'!G$13:G$101, MATCH(AD1691, 'Pontuação'!F$13:F$101, 0)), "Faixa Indefinida")</f>
        <v>C</v>
      </c>
      <c r="AF1691" s="10">
        <f t="shared" si="2"/>
        <v>0</v>
      </c>
      <c r="AG1691" s="10">
        <f t="shared" si="3"/>
        <v>0</v>
      </c>
      <c r="AH1691" s="10">
        <f t="shared" si="4"/>
        <v>1</v>
      </c>
      <c r="AI1691" s="10">
        <f t="shared" si="5"/>
        <v>0</v>
      </c>
      <c r="AJ1691" s="9">
        <f>ROUNDUP(SUM(VLOOKUP(F1691,'Pontuação 3.0'!A$2:B$11,2,FALSE),VLOOKUP(E1691,'Pontuação 3.0'!C$2:D$11,2,FALSE),VLOOKUP(H1691,'Pontuação 3.0'!I$2:J$11,2,FALSE),VLOOKUP(J1691,'Pontuação 3.0'!G$2:H$11,2,FALSE),VLOOKUP(G1691,'Pontuação 3.0'!E$2:F$11,2,FALSE),VLOOKUP(K1691,'Pontuação 3.0'!K$2:L$11,2,FALSE),VLOOKUP(L1691,'Pontuação 3.0'!M$2:N$13,2,FALSE)),0)</f>
        <v>1797</v>
      </c>
      <c r="AK1691" s="9">
        <f t="shared" si="6"/>
        <v>180</v>
      </c>
      <c r="AL1691" s="9" t="str">
        <f t="array" ref="AL1691">IFERROR(INDEX('Pontuação 3.0'!G$13:G$191, MATCH(AK1691, 'Pontuação 3.0'!F$13:F$191, 0)), "Faixa Indefinida")</f>
        <v>D</v>
      </c>
      <c r="AM1691" s="9">
        <f t="shared" si="7"/>
        <v>0</v>
      </c>
      <c r="AN1691" s="9">
        <f t="shared" si="8"/>
        <v>0</v>
      </c>
      <c r="AO1691" s="9">
        <f t="shared" si="9"/>
        <v>0</v>
      </c>
      <c r="AP1691" s="9">
        <f t="shared" si="10"/>
        <v>1</v>
      </c>
      <c r="AQ1691" s="8"/>
    </row>
    <row r="1692" ht="15.75" customHeight="1">
      <c r="A1692" s="7">
        <v>45681.0</v>
      </c>
      <c r="B1692" s="8" t="s">
        <v>3797</v>
      </c>
      <c r="C1692" s="8" t="s">
        <v>3798</v>
      </c>
      <c r="D1692" s="13" t="s">
        <v>11954</v>
      </c>
      <c r="E1692" s="8" t="s">
        <v>11833</v>
      </c>
      <c r="F1692" s="8" t="s">
        <v>11863</v>
      </c>
      <c r="G1692" s="8" t="s">
        <v>11835</v>
      </c>
      <c r="H1692" s="8" t="s">
        <v>11865</v>
      </c>
      <c r="I1692" s="8" t="s">
        <v>11845</v>
      </c>
      <c r="J1692" s="8" t="s">
        <v>11846</v>
      </c>
      <c r="K1692" s="8" t="s">
        <v>11837</v>
      </c>
      <c r="L1692" s="8" t="s">
        <v>11851</v>
      </c>
      <c r="M1692" s="8" t="s">
        <v>11853</v>
      </c>
      <c r="N1692" s="12" t="s">
        <v>11</v>
      </c>
      <c r="O1692" s="12" t="s">
        <v>13</v>
      </c>
      <c r="P1692" s="12" t="s">
        <v>99</v>
      </c>
      <c r="Q1692" s="12" t="s">
        <v>15</v>
      </c>
      <c r="R1692" s="12" t="s">
        <v>20</v>
      </c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9">
        <f>ROUNDUP(SUM(VLOOKUP(F1692,'Pontuação'!A$2:B$11,2,FALSE),VLOOKUP(E1692,'Pontuação'!C$2:D$11,2,FALSE),VLOOKUP(H1692,'Pontuação'!I$2:J$11,2,FALSE),VLOOKUP(J1692,'Pontuação'!G$2:H$11,2,FALSE),VLOOKUP(L1692,'Pontuação'!M$2:N$13,2,FALSE)),0)</f>
        <v>1550</v>
      </c>
      <c r="AD1692" s="10">
        <f t="shared" si="1"/>
        <v>155</v>
      </c>
      <c r="AE1692" s="10" t="str">
        <f t="array" ref="AE1692">IFERROR(INDEX('Pontuação'!G$13:G$101, MATCH(AD1692, 'Pontuação'!F$13:F$101, 0)), "Faixa Indefinida")</f>
        <v>C</v>
      </c>
      <c r="AF1692" s="10">
        <f t="shared" si="2"/>
        <v>0</v>
      </c>
      <c r="AG1692" s="10">
        <f t="shared" si="3"/>
        <v>0</v>
      </c>
      <c r="AH1692" s="10">
        <f t="shared" si="4"/>
        <v>1</v>
      </c>
      <c r="AI1692" s="10">
        <f t="shared" si="5"/>
        <v>0</v>
      </c>
      <c r="AJ1692" s="9">
        <f>ROUNDUP(SUM(VLOOKUP(F1692,'Pontuação 3.0'!A$2:B$11,2,FALSE),VLOOKUP(E1692,'Pontuação 3.0'!C$2:D$11,2,FALSE),VLOOKUP(H1692,'Pontuação 3.0'!I$2:J$11,2,FALSE),VLOOKUP(J1692,'Pontuação 3.0'!G$2:H$11,2,FALSE),VLOOKUP(G1692,'Pontuação 3.0'!E$2:F$11,2,FALSE),VLOOKUP(K1692,'Pontuação 3.0'!K$2:L$11,2,FALSE),VLOOKUP(L1692,'Pontuação 3.0'!M$2:N$13,2,FALSE)),0)</f>
        <v>1696</v>
      </c>
      <c r="AK1692" s="9">
        <f t="shared" si="6"/>
        <v>170</v>
      </c>
      <c r="AL1692" s="9" t="str">
        <f t="array" ref="AL1692">IFERROR(INDEX('Pontuação 3.0'!G$13:G$191, MATCH(AK1692, 'Pontuação 3.0'!F$13:F$191, 0)), "Faixa Indefinida")</f>
        <v>D</v>
      </c>
      <c r="AM1692" s="9">
        <f t="shared" si="7"/>
        <v>0</v>
      </c>
      <c r="AN1692" s="9">
        <f t="shared" si="8"/>
        <v>0</v>
      </c>
      <c r="AO1692" s="9">
        <f t="shared" si="9"/>
        <v>0</v>
      </c>
      <c r="AP1692" s="9">
        <f t="shared" si="10"/>
        <v>1</v>
      </c>
      <c r="AQ1692" s="8"/>
    </row>
    <row r="1693" ht="15.75" customHeight="1">
      <c r="A1693" s="7">
        <v>45681.0</v>
      </c>
      <c r="B1693" s="8" t="s">
        <v>3801</v>
      </c>
      <c r="C1693" s="8" t="s">
        <v>3802</v>
      </c>
      <c r="D1693" s="11">
        <v>6.3999492608E10</v>
      </c>
      <c r="E1693" s="8" t="s">
        <v>11833</v>
      </c>
      <c r="F1693" s="8" t="s">
        <v>11834</v>
      </c>
      <c r="G1693" s="8" t="s">
        <v>11835</v>
      </c>
      <c r="H1693" s="8" t="s">
        <v>11844</v>
      </c>
      <c r="I1693" s="8" t="s">
        <v>11837</v>
      </c>
      <c r="J1693" s="8" t="s">
        <v>11852</v>
      </c>
      <c r="K1693" s="8" t="s">
        <v>11837</v>
      </c>
      <c r="L1693" s="8" t="s">
        <v>11857</v>
      </c>
      <c r="M1693" s="8" t="s">
        <v>11849</v>
      </c>
      <c r="N1693" s="12" t="s">
        <v>11</v>
      </c>
      <c r="O1693" s="12" t="s">
        <v>13</v>
      </c>
      <c r="P1693" s="12" t="s">
        <v>96</v>
      </c>
      <c r="Q1693" s="12" t="s">
        <v>24</v>
      </c>
      <c r="R1693" s="12" t="s">
        <v>20</v>
      </c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9">
        <f>ROUNDUP(SUM(VLOOKUP(F1693,'Pontuação'!A$2:B$11,2,FALSE),VLOOKUP(E1693,'Pontuação'!C$2:D$11,2,FALSE),VLOOKUP(H1693,'Pontuação'!I$2:J$11,2,FALSE),VLOOKUP(J1693,'Pontuação'!G$2:H$11,2,FALSE),VLOOKUP(L1693,'Pontuação'!M$2:N$13,2,FALSE)),0)</f>
        <v>1651</v>
      </c>
      <c r="AD1693" s="10">
        <f t="shared" si="1"/>
        <v>165</v>
      </c>
      <c r="AE1693" s="10" t="str">
        <f t="array" ref="AE1693">IFERROR(INDEX('Pontuação'!G$13:G$101, MATCH(AD1693, 'Pontuação'!F$13:F$101, 0)), "Faixa Indefinida")</f>
        <v>C</v>
      </c>
      <c r="AF1693" s="10">
        <f t="shared" si="2"/>
        <v>0</v>
      </c>
      <c r="AG1693" s="10">
        <f t="shared" si="3"/>
        <v>0</v>
      </c>
      <c r="AH1693" s="10">
        <f t="shared" si="4"/>
        <v>1</v>
      </c>
      <c r="AI1693" s="10">
        <f t="shared" si="5"/>
        <v>0</v>
      </c>
      <c r="AJ1693" s="9">
        <f>ROUNDUP(SUM(VLOOKUP(F1693,'Pontuação 3.0'!A$2:B$11,2,FALSE),VLOOKUP(E1693,'Pontuação 3.0'!C$2:D$11,2,FALSE),VLOOKUP(H1693,'Pontuação 3.0'!I$2:J$11,2,FALSE),VLOOKUP(J1693,'Pontuação 3.0'!G$2:H$11,2,FALSE),VLOOKUP(G1693,'Pontuação 3.0'!E$2:F$11,2,FALSE),VLOOKUP(K1693,'Pontuação 3.0'!K$2:L$11,2,FALSE),VLOOKUP(L1693,'Pontuação 3.0'!M$2:N$13,2,FALSE)),0)</f>
        <v>2058</v>
      </c>
      <c r="AK1693" s="9">
        <f t="shared" si="6"/>
        <v>206</v>
      </c>
      <c r="AL1693" s="9" t="str">
        <f t="array" ref="AL1693">IFERROR(INDEX('Pontuação 3.0'!G$13:G$191, MATCH(AK1693, 'Pontuação 3.0'!F$13:F$191, 0)), "Faixa Indefinida")</f>
        <v>C</v>
      </c>
      <c r="AM1693" s="9">
        <f t="shared" si="7"/>
        <v>0</v>
      </c>
      <c r="AN1693" s="9">
        <f t="shared" si="8"/>
        <v>0</v>
      </c>
      <c r="AO1693" s="9">
        <f t="shared" si="9"/>
        <v>1</v>
      </c>
      <c r="AP1693" s="9">
        <f t="shared" si="10"/>
        <v>0</v>
      </c>
      <c r="AQ1693" s="8"/>
    </row>
    <row r="1694" ht="15.75" customHeight="1">
      <c r="A1694" s="7">
        <v>45681.0</v>
      </c>
      <c r="B1694" s="8" t="s">
        <v>3808</v>
      </c>
      <c r="C1694" s="8" t="s">
        <v>3809</v>
      </c>
      <c r="D1694" s="11">
        <v>6.2999158296E10</v>
      </c>
      <c r="E1694" s="8" t="s">
        <v>11833</v>
      </c>
      <c r="F1694" s="8" t="s">
        <v>11842</v>
      </c>
      <c r="G1694" s="8" t="s">
        <v>11835</v>
      </c>
      <c r="H1694" s="8" t="s">
        <v>11844</v>
      </c>
      <c r="I1694" s="8" t="s">
        <v>11837</v>
      </c>
      <c r="J1694" s="8" t="s">
        <v>11846</v>
      </c>
      <c r="K1694" s="8" t="s">
        <v>11837</v>
      </c>
      <c r="L1694" s="8" t="s">
        <v>11840</v>
      </c>
      <c r="M1694" s="8" t="s">
        <v>11849</v>
      </c>
      <c r="N1694" s="12" t="s">
        <v>11</v>
      </c>
      <c r="O1694" s="12" t="s">
        <v>13</v>
      </c>
      <c r="P1694" s="12" t="s">
        <v>23</v>
      </c>
      <c r="Q1694" s="12" t="s">
        <v>15</v>
      </c>
      <c r="R1694" s="12" t="s">
        <v>20</v>
      </c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9">
        <f>ROUNDUP(SUM(VLOOKUP(F1694,'Pontuação'!A$2:B$11,2,FALSE),VLOOKUP(E1694,'Pontuação'!C$2:D$11,2,FALSE),VLOOKUP(H1694,'Pontuação'!I$2:J$11,2,FALSE),VLOOKUP(J1694,'Pontuação'!G$2:H$11,2,FALSE),VLOOKUP(L1694,'Pontuação'!M$2:N$13,2,FALSE)),0)</f>
        <v>1639</v>
      </c>
      <c r="AD1694" s="10">
        <f t="shared" si="1"/>
        <v>164</v>
      </c>
      <c r="AE1694" s="10" t="str">
        <f t="array" ref="AE1694">IFERROR(INDEX('Pontuação'!G$13:G$101, MATCH(AD1694, 'Pontuação'!F$13:F$101, 0)), "Faixa Indefinida")</f>
        <v>C</v>
      </c>
      <c r="AF1694" s="10">
        <f t="shared" si="2"/>
        <v>0</v>
      </c>
      <c r="AG1694" s="10">
        <f t="shared" si="3"/>
        <v>0</v>
      </c>
      <c r="AH1694" s="10">
        <f t="shared" si="4"/>
        <v>1</v>
      </c>
      <c r="AI1694" s="10">
        <f t="shared" si="5"/>
        <v>0</v>
      </c>
      <c r="AJ1694" s="9">
        <f>ROUNDUP(SUM(VLOOKUP(F1694,'Pontuação 3.0'!A$2:B$11,2,FALSE),VLOOKUP(E1694,'Pontuação 3.0'!C$2:D$11,2,FALSE),VLOOKUP(H1694,'Pontuação 3.0'!I$2:J$11,2,FALSE),VLOOKUP(J1694,'Pontuação 3.0'!G$2:H$11,2,FALSE),VLOOKUP(G1694,'Pontuação 3.0'!E$2:F$11,2,FALSE),VLOOKUP(K1694,'Pontuação 3.0'!K$2:L$11,2,FALSE),VLOOKUP(L1694,'Pontuação 3.0'!M$2:N$13,2,FALSE)),0)</f>
        <v>2047</v>
      </c>
      <c r="AK1694" s="9">
        <f t="shared" si="6"/>
        <v>205</v>
      </c>
      <c r="AL1694" s="9" t="str">
        <f t="array" ref="AL1694">IFERROR(INDEX('Pontuação 3.0'!G$13:G$191, MATCH(AK1694, 'Pontuação 3.0'!F$13:F$191, 0)), "Faixa Indefinida")</f>
        <v>C</v>
      </c>
      <c r="AM1694" s="9">
        <f t="shared" si="7"/>
        <v>0</v>
      </c>
      <c r="AN1694" s="9">
        <f t="shared" si="8"/>
        <v>0</v>
      </c>
      <c r="AO1694" s="9">
        <f t="shared" si="9"/>
        <v>1</v>
      </c>
      <c r="AP1694" s="9">
        <f t="shared" si="10"/>
        <v>0</v>
      </c>
      <c r="AQ1694" s="8"/>
    </row>
    <row r="1695" ht="15.75" customHeight="1">
      <c r="A1695" s="7">
        <v>45681.0</v>
      </c>
      <c r="B1695" s="8" t="s">
        <v>3799</v>
      </c>
      <c r="C1695" s="8" t="s">
        <v>3800</v>
      </c>
      <c r="D1695" s="11">
        <v>2.1966798265E10</v>
      </c>
      <c r="E1695" s="8" t="s">
        <v>11833</v>
      </c>
      <c r="F1695" s="8" t="s">
        <v>11834</v>
      </c>
      <c r="G1695" s="8" t="s">
        <v>11867</v>
      </c>
      <c r="H1695" s="8" t="s">
        <v>11850</v>
      </c>
      <c r="I1695" s="8" t="s">
        <v>11837</v>
      </c>
      <c r="J1695" s="8" t="s">
        <v>11846</v>
      </c>
      <c r="K1695" s="8" t="s">
        <v>11837</v>
      </c>
      <c r="L1695" s="8" t="s">
        <v>11840</v>
      </c>
      <c r="M1695" s="8" t="s">
        <v>11848</v>
      </c>
      <c r="N1695" s="12" t="s">
        <v>11</v>
      </c>
      <c r="O1695" s="12" t="s">
        <v>13</v>
      </c>
      <c r="P1695" s="12" t="s">
        <v>23</v>
      </c>
      <c r="Q1695" s="12" t="s">
        <v>15</v>
      </c>
      <c r="R1695" s="12" t="s">
        <v>20</v>
      </c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9">
        <f>ROUNDUP(SUM(VLOOKUP(F1695,'Pontuação'!A$2:B$11,2,FALSE),VLOOKUP(E1695,'Pontuação'!C$2:D$11,2,FALSE),VLOOKUP(H1695,'Pontuação'!I$2:J$11,2,FALSE),VLOOKUP(J1695,'Pontuação'!G$2:H$11,2,FALSE),VLOOKUP(L1695,'Pontuação'!M$2:N$13,2,FALSE)),0)</f>
        <v>1585</v>
      </c>
      <c r="AD1695" s="10">
        <f t="shared" si="1"/>
        <v>159</v>
      </c>
      <c r="AE1695" s="10" t="str">
        <f t="array" ref="AE1695">IFERROR(INDEX('Pontuação'!G$13:G$101, MATCH(AD1695, 'Pontuação'!F$13:F$101, 0)), "Faixa Indefinida")</f>
        <v>C</v>
      </c>
      <c r="AF1695" s="10">
        <f t="shared" si="2"/>
        <v>0</v>
      </c>
      <c r="AG1695" s="10">
        <f t="shared" si="3"/>
        <v>0</v>
      </c>
      <c r="AH1695" s="10">
        <f t="shared" si="4"/>
        <v>1</v>
      </c>
      <c r="AI1695" s="10">
        <f t="shared" si="5"/>
        <v>0</v>
      </c>
      <c r="AJ1695" s="9">
        <f>ROUNDUP(SUM(VLOOKUP(F1695,'Pontuação 3.0'!A$2:B$11,2,FALSE),VLOOKUP(E1695,'Pontuação 3.0'!C$2:D$11,2,FALSE),VLOOKUP(H1695,'Pontuação 3.0'!I$2:J$11,2,FALSE),VLOOKUP(J1695,'Pontuação 3.0'!G$2:H$11,2,FALSE),VLOOKUP(G1695,'Pontuação 3.0'!E$2:F$11,2,FALSE),VLOOKUP(K1695,'Pontuação 3.0'!K$2:L$11,2,FALSE),VLOOKUP(L1695,'Pontuação 3.0'!M$2:N$13,2,FALSE)),0)</f>
        <v>1817</v>
      </c>
      <c r="AK1695" s="9">
        <f t="shared" si="6"/>
        <v>182</v>
      </c>
      <c r="AL1695" s="9" t="str">
        <f t="array" ref="AL1695">IFERROR(INDEX('Pontuação 3.0'!G$13:G$191, MATCH(AK1695, 'Pontuação 3.0'!F$13:F$191, 0)), "Faixa Indefinida")</f>
        <v>D</v>
      </c>
      <c r="AM1695" s="9">
        <f t="shared" si="7"/>
        <v>0</v>
      </c>
      <c r="AN1695" s="9">
        <f t="shared" si="8"/>
        <v>0</v>
      </c>
      <c r="AO1695" s="9">
        <f t="shared" si="9"/>
        <v>0</v>
      </c>
      <c r="AP1695" s="9">
        <f t="shared" si="10"/>
        <v>1</v>
      </c>
      <c r="AQ1695" s="8"/>
    </row>
    <row r="1696" ht="15.75" customHeight="1">
      <c r="A1696" s="7">
        <v>45681.0</v>
      </c>
      <c r="B1696" s="8" t="s">
        <v>3805</v>
      </c>
      <c r="C1696" s="8" t="s">
        <v>3806</v>
      </c>
      <c r="D1696" s="8" t="s">
        <v>3807</v>
      </c>
      <c r="E1696" s="8" t="s">
        <v>11833</v>
      </c>
      <c r="F1696" s="8" t="s">
        <v>11834</v>
      </c>
      <c r="G1696" s="8" t="s">
        <v>11835</v>
      </c>
      <c r="H1696" s="8" t="s">
        <v>11856</v>
      </c>
      <c r="I1696" s="8" t="s">
        <v>11845</v>
      </c>
      <c r="J1696" s="8" t="s">
        <v>11852</v>
      </c>
      <c r="K1696" s="8" t="s">
        <v>11837</v>
      </c>
      <c r="L1696" s="8" t="s">
        <v>11851</v>
      </c>
      <c r="M1696" s="8" t="s">
        <v>11841</v>
      </c>
      <c r="N1696" s="12" t="s">
        <v>11</v>
      </c>
      <c r="O1696" s="12" t="s">
        <v>13</v>
      </c>
      <c r="P1696" s="12" t="s">
        <v>40</v>
      </c>
      <c r="Q1696" s="12" t="s">
        <v>15</v>
      </c>
      <c r="R1696" s="12" t="s">
        <v>14</v>
      </c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9">
        <f>ROUNDUP(SUM(VLOOKUP(F1696,'Pontuação'!A$2:B$11,2,FALSE),VLOOKUP(E1696,'Pontuação'!C$2:D$11,2,FALSE),VLOOKUP(H1696,'Pontuação'!I$2:J$11,2,FALSE),VLOOKUP(J1696,'Pontuação'!G$2:H$11,2,FALSE),VLOOKUP(L1696,'Pontuação'!M$2:N$13,2,FALSE)),0)</f>
        <v>1532</v>
      </c>
      <c r="AD1696" s="10">
        <f t="shared" si="1"/>
        <v>153</v>
      </c>
      <c r="AE1696" s="10" t="str">
        <f t="array" ref="AE1696">IFERROR(INDEX('Pontuação'!G$13:G$101, MATCH(AD1696, 'Pontuação'!F$13:F$101, 0)), "Faixa Indefinida")</f>
        <v>C</v>
      </c>
      <c r="AF1696" s="10">
        <f t="shared" si="2"/>
        <v>0</v>
      </c>
      <c r="AG1696" s="10">
        <f t="shared" si="3"/>
        <v>0</v>
      </c>
      <c r="AH1696" s="10">
        <f t="shared" si="4"/>
        <v>1</v>
      </c>
      <c r="AI1696" s="10">
        <f t="shared" si="5"/>
        <v>0</v>
      </c>
      <c r="AJ1696" s="9">
        <f>ROUNDUP(SUM(VLOOKUP(F1696,'Pontuação 3.0'!A$2:B$11,2,FALSE),VLOOKUP(E1696,'Pontuação 3.0'!C$2:D$11,2,FALSE),VLOOKUP(H1696,'Pontuação 3.0'!I$2:J$11,2,FALSE),VLOOKUP(J1696,'Pontuação 3.0'!G$2:H$11,2,FALSE),VLOOKUP(G1696,'Pontuação 3.0'!E$2:F$11,2,FALSE),VLOOKUP(K1696,'Pontuação 3.0'!K$2:L$11,2,FALSE),VLOOKUP(L1696,'Pontuação 3.0'!M$2:N$13,2,FALSE)),0)</f>
        <v>1853</v>
      </c>
      <c r="AK1696" s="9">
        <f t="shared" si="6"/>
        <v>185</v>
      </c>
      <c r="AL1696" s="9" t="str">
        <f t="array" ref="AL1696">IFERROR(INDEX('Pontuação 3.0'!G$13:G$191, MATCH(AK1696, 'Pontuação 3.0'!F$13:F$191, 0)), "Faixa Indefinida")</f>
        <v>D</v>
      </c>
      <c r="AM1696" s="9">
        <f t="shared" si="7"/>
        <v>0</v>
      </c>
      <c r="AN1696" s="9">
        <f t="shared" si="8"/>
        <v>0</v>
      </c>
      <c r="AO1696" s="9">
        <f t="shared" si="9"/>
        <v>0</v>
      </c>
      <c r="AP1696" s="9">
        <f t="shared" si="10"/>
        <v>1</v>
      </c>
      <c r="AQ1696" s="8"/>
    </row>
    <row r="1697" ht="15.75" customHeight="1">
      <c r="A1697" s="7">
        <v>45681.0</v>
      </c>
      <c r="B1697" s="8" t="s">
        <v>3792</v>
      </c>
      <c r="C1697" s="8" t="s">
        <v>3793</v>
      </c>
      <c r="D1697" s="11">
        <v>4.7991183302E10</v>
      </c>
      <c r="E1697" s="8" t="s">
        <v>11833</v>
      </c>
      <c r="F1697" s="8" t="s">
        <v>11842</v>
      </c>
      <c r="G1697" s="8" t="s">
        <v>11835</v>
      </c>
      <c r="H1697" s="8" t="s">
        <v>11850</v>
      </c>
      <c r="I1697" s="8" t="s">
        <v>11837</v>
      </c>
      <c r="J1697" s="8" t="s">
        <v>11846</v>
      </c>
      <c r="K1697" s="8" t="s">
        <v>11837</v>
      </c>
      <c r="L1697" s="8" t="s">
        <v>11847</v>
      </c>
      <c r="M1697" s="8" t="s">
        <v>11849</v>
      </c>
      <c r="N1697" s="12" t="s">
        <v>11</v>
      </c>
      <c r="O1697" s="12" t="s">
        <v>13</v>
      </c>
      <c r="P1697" s="12" t="s">
        <v>261</v>
      </c>
      <c r="Q1697" s="12" t="s">
        <v>44</v>
      </c>
      <c r="R1697" s="12" t="s">
        <v>20</v>
      </c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9">
        <f>ROUNDUP(SUM(VLOOKUP(F1697,'Pontuação'!A$2:B$11,2,FALSE),VLOOKUP(E1697,'Pontuação'!C$2:D$11,2,FALSE),VLOOKUP(H1697,'Pontuação'!I$2:J$11,2,FALSE),VLOOKUP(J1697,'Pontuação'!G$2:H$11,2,FALSE),VLOOKUP(L1697,'Pontuação'!M$2:N$13,2,FALSE)),0)</f>
        <v>1685</v>
      </c>
      <c r="AD1697" s="10">
        <f t="shared" si="1"/>
        <v>169</v>
      </c>
      <c r="AE1697" s="10" t="str">
        <f t="array" ref="AE1697">IFERROR(INDEX('Pontuação'!G$13:G$101, MATCH(AD1697, 'Pontuação'!F$13:F$101, 0)), "Faixa Indefinida")</f>
        <v>B</v>
      </c>
      <c r="AF1697" s="10">
        <f t="shared" si="2"/>
        <v>0</v>
      </c>
      <c r="AG1697" s="10">
        <f t="shared" si="3"/>
        <v>1</v>
      </c>
      <c r="AH1697" s="10">
        <f t="shared" si="4"/>
        <v>0</v>
      </c>
      <c r="AI1697" s="10">
        <f t="shared" si="5"/>
        <v>0</v>
      </c>
      <c r="AJ1697" s="9">
        <f>ROUNDUP(SUM(VLOOKUP(F1697,'Pontuação 3.0'!A$2:B$11,2,FALSE),VLOOKUP(E1697,'Pontuação 3.0'!C$2:D$11,2,FALSE),VLOOKUP(H1697,'Pontuação 3.0'!I$2:J$11,2,FALSE),VLOOKUP(J1697,'Pontuação 3.0'!G$2:H$11,2,FALSE),VLOOKUP(G1697,'Pontuação 3.0'!E$2:F$11,2,FALSE),VLOOKUP(K1697,'Pontuação 3.0'!K$2:L$11,2,FALSE),VLOOKUP(L1697,'Pontuação 3.0'!M$2:N$13,2,FALSE)),0)</f>
        <v>2068</v>
      </c>
      <c r="AK1697" s="9">
        <f t="shared" si="6"/>
        <v>207</v>
      </c>
      <c r="AL1697" s="9" t="str">
        <f t="array" ref="AL1697">IFERROR(INDEX('Pontuação 3.0'!G$13:G$191, MATCH(AK1697, 'Pontuação 3.0'!F$13:F$191, 0)), "Faixa Indefinida")</f>
        <v>C</v>
      </c>
      <c r="AM1697" s="9">
        <f t="shared" si="7"/>
        <v>0</v>
      </c>
      <c r="AN1697" s="9">
        <f t="shared" si="8"/>
        <v>0</v>
      </c>
      <c r="AO1697" s="9">
        <f t="shared" si="9"/>
        <v>1</v>
      </c>
      <c r="AP1697" s="9">
        <f t="shared" si="10"/>
        <v>0</v>
      </c>
      <c r="AQ1697" s="8"/>
    </row>
    <row r="1698" ht="15.75" customHeight="1">
      <c r="A1698" s="7">
        <v>45681.0</v>
      </c>
      <c r="B1698" s="8" t="s">
        <v>3803</v>
      </c>
      <c r="C1698" s="8" t="s">
        <v>3804</v>
      </c>
      <c r="D1698" s="11">
        <v>1.997121114E10</v>
      </c>
      <c r="E1698" s="8" t="s">
        <v>11833</v>
      </c>
      <c r="F1698" s="8" t="s">
        <v>11842</v>
      </c>
      <c r="G1698" s="8" t="s">
        <v>11835</v>
      </c>
      <c r="H1698" s="8" t="s">
        <v>11844</v>
      </c>
      <c r="I1698" s="8" t="s">
        <v>11837</v>
      </c>
      <c r="J1698" s="8" t="s">
        <v>11846</v>
      </c>
      <c r="K1698" s="8" t="s">
        <v>11837</v>
      </c>
      <c r="L1698" s="8" t="s">
        <v>11851</v>
      </c>
      <c r="M1698" s="8" t="s">
        <v>11848</v>
      </c>
      <c r="N1698" s="12" t="s">
        <v>11</v>
      </c>
      <c r="O1698" s="12" t="s">
        <v>13</v>
      </c>
      <c r="P1698" s="12" t="s">
        <v>49</v>
      </c>
      <c r="Q1698" s="12" t="s">
        <v>44</v>
      </c>
      <c r="R1698" s="12" t="s">
        <v>20</v>
      </c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9">
        <f>ROUNDUP(SUM(VLOOKUP(F1698,'Pontuação'!A$2:B$11,2,FALSE),VLOOKUP(E1698,'Pontuação'!C$2:D$11,2,FALSE),VLOOKUP(H1698,'Pontuação'!I$2:J$11,2,FALSE),VLOOKUP(J1698,'Pontuação'!G$2:H$11,2,FALSE),VLOOKUP(L1698,'Pontuação'!M$2:N$13,2,FALSE)),0)</f>
        <v>1595</v>
      </c>
      <c r="AD1698" s="10">
        <f t="shared" si="1"/>
        <v>160</v>
      </c>
      <c r="AE1698" s="10" t="str">
        <f t="array" ref="AE1698">IFERROR(INDEX('Pontuação'!G$13:G$101, MATCH(AD1698, 'Pontuação'!F$13:F$101, 0)), "Faixa Indefinida")</f>
        <v>C</v>
      </c>
      <c r="AF1698" s="10">
        <f t="shared" si="2"/>
        <v>0</v>
      </c>
      <c r="AG1698" s="10">
        <f t="shared" si="3"/>
        <v>0</v>
      </c>
      <c r="AH1698" s="10">
        <f t="shared" si="4"/>
        <v>1</v>
      </c>
      <c r="AI1698" s="10">
        <f t="shared" si="5"/>
        <v>0</v>
      </c>
      <c r="AJ1698" s="9">
        <f>ROUNDUP(SUM(VLOOKUP(F1698,'Pontuação 3.0'!A$2:B$11,2,FALSE),VLOOKUP(E1698,'Pontuação 3.0'!C$2:D$11,2,FALSE),VLOOKUP(H1698,'Pontuação 3.0'!I$2:J$11,2,FALSE),VLOOKUP(J1698,'Pontuação 3.0'!G$2:H$11,2,FALSE),VLOOKUP(G1698,'Pontuação 3.0'!E$2:F$11,2,FALSE),VLOOKUP(K1698,'Pontuação 3.0'!K$2:L$11,2,FALSE),VLOOKUP(L1698,'Pontuação 3.0'!M$2:N$13,2,FALSE)),0)</f>
        <v>2069</v>
      </c>
      <c r="AK1698" s="9">
        <f t="shared" si="6"/>
        <v>207</v>
      </c>
      <c r="AL1698" s="9" t="str">
        <f t="array" ref="AL1698">IFERROR(INDEX('Pontuação 3.0'!G$13:G$191, MATCH(AK1698, 'Pontuação 3.0'!F$13:F$191, 0)), "Faixa Indefinida")</f>
        <v>C</v>
      </c>
      <c r="AM1698" s="9">
        <f t="shared" si="7"/>
        <v>0</v>
      </c>
      <c r="AN1698" s="9">
        <f t="shared" si="8"/>
        <v>0</v>
      </c>
      <c r="AO1698" s="9">
        <f t="shared" si="9"/>
        <v>1</v>
      </c>
      <c r="AP1698" s="9">
        <f t="shared" si="10"/>
        <v>0</v>
      </c>
      <c r="AQ1698" s="8"/>
    </row>
    <row r="1699" ht="15.75" customHeight="1">
      <c r="A1699" s="7">
        <v>45681.0</v>
      </c>
      <c r="B1699" s="8" t="s">
        <v>3801</v>
      </c>
      <c r="C1699" s="8" t="s">
        <v>3802</v>
      </c>
      <c r="D1699" s="11">
        <v>6.3999492608E10</v>
      </c>
      <c r="E1699" s="8" t="s">
        <v>11833</v>
      </c>
      <c r="F1699" s="8" t="s">
        <v>11834</v>
      </c>
      <c r="G1699" s="8" t="s">
        <v>11835</v>
      </c>
      <c r="H1699" s="8" t="s">
        <v>11844</v>
      </c>
      <c r="I1699" s="8" t="s">
        <v>11837</v>
      </c>
      <c r="J1699" s="8" t="s">
        <v>11852</v>
      </c>
      <c r="K1699" s="8" t="s">
        <v>11837</v>
      </c>
      <c r="L1699" s="8" t="s">
        <v>11857</v>
      </c>
      <c r="M1699" s="8" t="s">
        <v>11849</v>
      </c>
      <c r="N1699" s="12" t="s">
        <v>11</v>
      </c>
      <c r="O1699" s="12" t="s">
        <v>13</v>
      </c>
      <c r="P1699" s="12" t="s">
        <v>96</v>
      </c>
      <c r="Q1699" s="12" t="s">
        <v>24</v>
      </c>
      <c r="R1699" s="12" t="s">
        <v>20</v>
      </c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9">
        <f>ROUNDUP(SUM(VLOOKUP(F1699,'Pontuação'!A$2:B$11,2,FALSE),VLOOKUP(E1699,'Pontuação'!C$2:D$11,2,FALSE),VLOOKUP(H1699,'Pontuação'!I$2:J$11,2,FALSE),VLOOKUP(J1699,'Pontuação'!G$2:H$11,2,FALSE),VLOOKUP(L1699,'Pontuação'!M$2:N$13,2,FALSE)),0)</f>
        <v>1651</v>
      </c>
      <c r="AD1699" s="10">
        <f t="shared" si="1"/>
        <v>165</v>
      </c>
      <c r="AE1699" s="10" t="str">
        <f t="array" ref="AE1699">IFERROR(INDEX('Pontuação'!G$13:G$101, MATCH(AD1699, 'Pontuação'!F$13:F$101, 0)), "Faixa Indefinida")</f>
        <v>C</v>
      </c>
      <c r="AF1699" s="10">
        <f t="shared" si="2"/>
        <v>0</v>
      </c>
      <c r="AG1699" s="10">
        <f t="shared" si="3"/>
        <v>0</v>
      </c>
      <c r="AH1699" s="10">
        <f t="shared" si="4"/>
        <v>1</v>
      </c>
      <c r="AI1699" s="10">
        <f t="shared" si="5"/>
        <v>0</v>
      </c>
      <c r="AJ1699" s="9">
        <f>ROUNDUP(SUM(VLOOKUP(F1699,'Pontuação 3.0'!A$2:B$11,2,FALSE),VLOOKUP(E1699,'Pontuação 3.0'!C$2:D$11,2,FALSE),VLOOKUP(H1699,'Pontuação 3.0'!I$2:J$11,2,FALSE),VLOOKUP(J1699,'Pontuação 3.0'!G$2:H$11,2,FALSE),VLOOKUP(G1699,'Pontuação 3.0'!E$2:F$11,2,FALSE),VLOOKUP(K1699,'Pontuação 3.0'!K$2:L$11,2,FALSE),VLOOKUP(L1699,'Pontuação 3.0'!M$2:N$13,2,FALSE)),0)</f>
        <v>2058</v>
      </c>
      <c r="AK1699" s="9">
        <f t="shared" si="6"/>
        <v>206</v>
      </c>
      <c r="AL1699" s="9" t="str">
        <f t="array" ref="AL1699">IFERROR(INDEX('Pontuação 3.0'!G$13:G$191, MATCH(AK1699, 'Pontuação 3.0'!F$13:F$191, 0)), "Faixa Indefinida")</f>
        <v>C</v>
      </c>
      <c r="AM1699" s="9">
        <f t="shared" si="7"/>
        <v>0</v>
      </c>
      <c r="AN1699" s="9">
        <f t="shared" si="8"/>
        <v>0</v>
      </c>
      <c r="AO1699" s="9">
        <f t="shared" si="9"/>
        <v>1</v>
      </c>
      <c r="AP1699" s="9">
        <f t="shared" si="10"/>
        <v>0</v>
      </c>
      <c r="AQ1699" s="8"/>
    </row>
    <row r="1700" ht="15.75" customHeight="1">
      <c r="A1700" s="7">
        <v>45681.0</v>
      </c>
      <c r="B1700" s="8" t="s">
        <v>730</v>
      </c>
      <c r="C1700" s="8" t="s">
        <v>3810</v>
      </c>
      <c r="D1700" s="11">
        <v>3.71128077E8</v>
      </c>
      <c r="E1700" s="8" t="s">
        <v>11833</v>
      </c>
      <c r="F1700" s="8" t="s">
        <v>11842</v>
      </c>
      <c r="G1700" s="8" t="s">
        <v>11835</v>
      </c>
      <c r="H1700" s="8" t="s">
        <v>11850</v>
      </c>
      <c r="I1700" s="8" t="s">
        <v>11837</v>
      </c>
      <c r="J1700" s="8" t="s">
        <v>11852</v>
      </c>
      <c r="K1700" s="8" t="s">
        <v>11837</v>
      </c>
      <c r="L1700" s="8" t="s">
        <v>11847</v>
      </c>
      <c r="M1700" s="8" t="s">
        <v>11848</v>
      </c>
      <c r="N1700" s="12" t="s">
        <v>11</v>
      </c>
      <c r="O1700" s="12" t="s">
        <v>13</v>
      </c>
      <c r="P1700" s="12" t="s">
        <v>27</v>
      </c>
      <c r="Q1700" s="12" t="s">
        <v>15</v>
      </c>
      <c r="R1700" s="12" t="s">
        <v>20</v>
      </c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9">
        <f>ROUNDUP(SUM(VLOOKUP(F1700,'Pontuação'!A$2:B$11,2,FALSE),VLOOKUP(E1700,'Pontuação'!C$2:D$11,2,FALSE),VLOOKUP(H1700,'Pontuação'!I$2:J$11,2,FALSE),VLOOKUP(J1700,'Pontuação'!G$2:H$11,2,FALSE),VLOOKUP(L1700,'Pontuação'!M$2:N$13,2,FALSE)),0)</f>
        <v>1790</v>
      </c>
      <c r="AD1700" s="10">
        <f t="shared" si="1"/>
        <v>179</v>
      </c>
      <c r="AE1700" s="10" t="str">
        <f t="array" ref="AE1700">IFERROR(INDEX('Pontuação'!G$13:G$101, MATCH(AD1700, 'Pontuação'!F$13:F$101, 0)), "Faixa Indefinida")</f>
        <v>B</v>
      </c>
      <c r="AF1700" s="10">
        <f t="shared" si="2"/>
        <v>0</v>
      </c>
      <c r="AG1700" s="10">
        <f t="shared" si="3"/>
        <v>1</v>
      </c>
      <c r="AH1700" s="10">
        <f t="shared" si="4"/>
        <v>0</v>
      </c>
      <c r="AI1700" s="10">
        <f t="shared" si="5"/>
        <v>0</v>
      </c>
      <c r="AJ1700" s="9">
        <f>ROUNDUP(SUM(VLOOKUP(F1700,'Pontuação 3.0'!A$2:B$11,2,FALSE),VLOOKUP(E1700,'Pontuação 3.0'!C$2:D$11,2,FALSE),VLOOKUP(H1700,'Pontuação 3.0'!I$2:J$11,2,FALSE),VLOOKUP(J1700,'Pontuação 3.0'!G$2:H$11,2,FALSE),VLOOKUP(G1700,'Pontuação 3.0'!E$2:F$11,2,FALSE),VLOOKUP(K1700,'Pontuação 3.0'!K$2:L$11,2,FALSE),VLOOKUP(L1700,'Pontuação 3.0'!M$2:N$13,2,FALSE)),0)</f>
        <v>2220</v>
      </c>
      <c r="AK1700" s="9">
        <f t="shared" si="6"/>
        <v>222</v>
      </c>
      <c r="AL1700" s="9" t="str">
        <f t="array" ref="AL1700">IFERROR(INDEX('Pontuação 3.0'!G$13:G$191, MATCH(AK1700, 'Pontuação 3.0'!F$13:F$191, 0)), "Faixa Indefinida")</f>
        <v>B</v>
      </c>
      <c r="AM1700" s="9">
        <f t="shared" si="7"/>
        <v>0</v>
      </c>
      <c r="AN1700" s="9">
        <f t="shared" si="8"/>
        <v>1</v>
      </c>
      <c r="AO1700" s="9">
        <f t="shared" si="9"/>
        <v>0</v>
      </c>
      <c r="AP1700" s="9">
        <f t="shared" si="10"/>
        <v>0</v>
      </c>
      <c r="AQ1700" s="8"/>
    </row>
    <row r="1701" ht="15.75" customHeight="1">
      <c r="A1701" s="7">
        <v>45681.0</v>
      </c>
      <c r="B1701" s="8" t="s">
        <v>3811</v>
      </c>
      <c r="C1701" s="8" t="s">
        <v>3812</v>
      </c>
      <c r="D1701" s="11">
        <v>8.5998077807E10</v>
      </c>
      <c r="E1701" s="8" t="s">
        <v>11833</v>
      </c>
      <c r="F1701" s="8" t="s">
        <v>11834</v>
      </c>
      <c r="G1701" s="8" t="s">
        <v>11867</v>
      </c>
      <c r="H1701" s="8" t="s">
        <v>11856</v>
      </c>
      <c r="I1701" s="8" t="s">
        <v>11845</v>
      </c>
      <c r="J1701" s="8" t="s">
        <v>11846</v>
      </c>
      <c r="K1701" s="8" t="s">
        <v>11837</v>
      </c>
      <c r="L1701" s="8" t="s">
        <v>11847</v>
      </c>
      <c r="M1701" s="8" t="s">
        <v>11848</v>
      </c>
      <c r="N1701" s="12" t="s">
        <v>11</v>
      </c>
      <c r="O1701" s="12" t="s">
        <v>13</v>
      </c>
      <c r="P1701" s="12" t="s">
        <v>23</v>
      </c>
      <c r="Q1701" s="12" t="s">
        <v>15</v>
      </c>
      <c r="R1701" s="12" t="s">
        <v>20</v>
      </c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9">
        <f>ROUNDUP(SUM(VLOOKUP(F1701,'Pontuação'!A$2:B$11,2,FALSE),VLOOKUP(E1701,'Pontuação'!C$2:D$11,2,FALSE),VLOOKUP(H1701,'Pontuação'!I$2:J$11,2,FALSE),VLOOKUP(J1701,'Pontuação'!G$2:H$11,2,FALSE),VLOOKUP(L1701,'Pontuação'!M$2:N$13,2,FALSE)),0)</f>
        <v>1559</v>
      </c>
      <c r="AD1701" s="10">
        <f t="shared" si="1"/>
        <v>156</v>
      </c>
      <c r="AE1701" s="10" t="str">
        <f t="array" ref="AE1701">IFERROR(INDEX('Pontuação'!G$13:G$101, MATCH(AD1701, 'Pontuação'!F$13:F$101, 0)), "Faixa Indefinida")</f>
        <v>C</v>
      </c>
      <c r="AF1701" s="10">
        <f t="shared" si="2"/>
        <v>0</v>
      </c>
      <c r="AG1701" s="10">
        <f t="shared" si="3"/>
        <v>0</v>
      </c>
      <c r="AH1701" s="10">
        <f t="shared" si="4"/>
        <v>1</v>
      </c>
      <c r="AI1701" s="10">
        <f t="shared" si="5"/>
        <v>0</v>
      </c>
      <c r="AJ1701" s="9">
        <f>ROUNDUP(SUM(VLOOKUP(F1701,'Pontuação 3.0'!A$2:B$11,2,FALSE),VLOOKUP(E1701,'Pontuação 3.0'!C$2:D$11,2,FALSE),VLOOKUP(H1701,'Pontuação 3.0'!I$2:J$11,2,FALSE),VLOOKUP(J1701,'Pontuação 3.0'!G$2:H$11,2,FALSE),VLOOKUP(G1701,'Pontuação 3.0'!E$2:F$11,2,FALSE),VLOOKUP(K1701,'Pontuação 3.0'!K$2:L$11,2,FALSE),VLOOKUP(L1701,'Pontuação 3.0'!M$2:N$13,2,FALSE)),0)</f>
        <v>1777</v>
      </c>
      <c r="AK1701" s="9">
        <f t="shared" si="6"/>
        <v>178</v>
      </c>
      <c r="AL1701" s="9" t="str">
        <f t="array" ref="AL1701">IFERROR(INDEX('Pontuação 3.0'!G$13:G$191, MATCH(AK1701, 'Pontuação 3.0'!F$13:F$191, 0)), "Faixa Indefinida")</f>
        <v>D</v>
      </c>
      <c r="AM1701" s="9">
        <f t="shared" si="7"/>
        <v>0</v>
      </c>
      <c r="AN1701" s="9">
        <f t="shared" si="8"/>
        <v>0</v>
      </c>
      <c r="AO1701" s="9">
        <f t="shared" si="9"/>
        <v>0</v>
      </c>
      <c r="AP1701" s="9">
        <f t="shared" si="10"/>
        <v>1</v>
      </c>
      <c r="AQ1701" s="8"/>
    </row>
    <row r="1702" ht="15.75" customHeight="1">
      <c r="A1702" s="7">
        <v>45681.0</v>
      </c>
      <c r="B1702" s="8" t="s">
        <v>3813</v>
      </c>
      <c r="C1702" s="8" t="s">
        <v>3814</v>
      </c>
      <c r="D1702" s="11">
        <v>3.1993720303E10</v>
      </c>
      <c r="E1702" s="8" t="s">
        <v>11833</v>
      </c>
      <c r="F1702" s="8" t="s">
        <v>11834</v>
      </c>
      <c r="G1702" s="8" t="s">
        <v>11843</v>
      </c>
      <c r="H1702" s="8" t="s">
        <v>11865</v>
      </c>
      <c r="I1702" s="8" t="s">
        <v>11845</v>
      </c>
      <c r="J1702" s="8" t="s">
        <v>11852</v>
      </c>
      <c r="K1702" s="8" t="s">
        <v>11837</v>
      </c>
      <c r="L1702" s="8" t="s">
        <v>11870</v>
      </c>
      <c r="M1702" s="8" t="s">
        <v>11841</v>
      </c>
      <c r="N1702" s="12" t="s">
        <v>11</v>
      </c>
      <c r="O1702" s="12" t="s">
        <v>13</v>
      </c>
      <c r="P1702" s="12" t="s">
        <v>27</v>
      </c>
      <c r="Q1702" s="12" t="s">
        <v>44</v>
      </c>
      <c r="R1702" s="12" t="s">
        <v>20</v>
      </c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9">
        <f>ROUNDUP(SUM(VLOOKUP(F1702,'Pontuação'!A$2:B$11,2,FALSE),VLOOKUP(E1702,'Pontuação'!C$2:D$11,2,FALSE),VLOOKUP(H1702,'Pontuação'!I$2:J$11,2,FALSE),VLOOKUP(J1702,'Pontuação'!G$2:H$11,2,FALSE),VLOOKUP(L1702,'Pontuação'!M$2:N$13,2,FALSE)),0)</f>
        <v>1742</v>
      </c>
      <c r="AD1702" s="10">
        <f t="shared" si="1"/>
        <v>174</v>
      </c>
      <c r="AE1702" s="10" t="str">
        <f t="array" ref="AE1702">IFERROR(INDEX('Pontuação'!G$13:G$101, MATCH(AD1702, 'Pontuação'!F$13:F$101, 0)), "Faixa Indefinida")</f>
        <v>B</v>
      </c>
      <c r="AF1702" s="10">
        <f t="shared" si="2"/>
        <v>0</v>
      </c>
      <c r="AG1702" s="10">
        <f t="shared" si="3"/>
        <v>1</v>
      </c>
      <c r="AH1702" s="10">
        <f t="shared" si="4"/>
        <v>0</v>
      </c>
      <c r="AI1702" s="10">
        <f t="shared" si="5"/>
        <v>0</v>
      </c>
      <c r="AJ1702" s="9">
        <f>ROUNDUP(SUM(VLOOKUP(F1702,'Pontuação 3.0'!A$2:B$11,2,FALSE),VLOOKUP(E1702,'Pontuação 3.0'!C$2:D$11,2,FALSE),VLOOKUP(H1702,'Pontuação 3.0'!I$2:J$11,2,FALSE),VLOOKUP(J1702,'Pontuação 3.0'!G$2:H$11,2,FALSE),VLOOKUP(G1702,'Pontuação 3.0'!E$2:F$11,2,FALSE),VLOOKUP(K1702,'Pontuação 3.0'!K$2:L$11,2,FALSE),VLOOKUP(L1702,'Pontuação 3.0'!M$2:N$13,2,FALSE)),0)</f>
        <v>2271</v>
      </c>
      <c r="AK1702" s="9">
        <f t="shared" si="6"/>
        <v>227</v>
      </c>
      <c r="AL1702" s="9" t="str">
        <f t="array" ref="AL1702">IFERROR(INDEX('Pontuação 3.0'!G$13:G$191, MATCH(AK1702, 'Pontuação 3.0'!F$13:F$191, 0)), "Faixa Indefinida")</f>
        <v>B</v>
      </c>
      <c r="AM1702" s="9">
        <f t="shared" si="7"/>
        <v>0</v>
      </c>
      <c r="AN1702" s="9">
        <f t="shared" si="8"/>
        <v>1</v>
      </c>
      <c r="AO1702" s="9">
        <f t="shared" si="9"/>
        <v>0</v>
      </c>
      <c r="AP1702" s="9">
        <f t="shared" si="10"/>
        <v>0</v>
      </c>
      <c r="AQ1702" s="8"/>
    </row>
    <row r="1703" ht="15.75" customHeight="1">
      <c r="A1703" s="7">
        <v>45681.0</v>
      </c>
      <c r="B1703" s="8" t="s">
        <v>11955</v>
      </c>
      <c r="C1703" s="8" t="s">
        <v>3818</v>
      </c>
      <c r="D1703" s="11">
        <v>8.6981653315E10</v>
      </c>
      <c r="E1703" s="8" t="s">
        <v>11833</v>
      </c>
      <c r="F1703" s="8" t="s">
        <v>11863</v>
      </c>
      <c r="G1703" s="8" t="s">
        <v>11855</v>
      </c>
      <c r="H1703" s="8" t="s">
        <v>11836</v>
      </c>
      <c r="I1703" s="8" t="s">
        <v>11837</v>
      </c>
      <c r="J1703" s="8" t="s">
        <v>11838</v>
      </c>
      <c r="K1703" s="8" t="s">
        <v>11837</v>
      </c>
      <c r="L1703" s="8" t="s">
        <v>11857</v>
      </c>
      <c r="M1703" s="8" t="s">
        <v>11848</v>
      </c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9">
        <f>ROUNDUP(SUM(VLOOKUP(F1703,'Pontuação'!A$2:B$11,2,FALSE),VLOOKUP(E1703,'Pontuação'!C$2:D$11,2,FALSE),VLOOKUP(H1703,'Pontuação'!I$2:J$11,2,FALSE),VLOOKUP(J1703,'Pontuação'!G$2:H$11,2,FALSE),VLOOKUP(L1703,'Pontuação'!M$2:N$13,2,FALSE)),0)</f>
        <v>1581</v>
      </c>
      <c r="AD1703" s="10">
        <f t="shared" si="1"/>
        <v>158</v>
      </c>
      <c r="AE1703" s="10" t="str">
        <f t="array" ref="AE1703">IFERROR(INDEX('Pontuação'!G$13:G$101, MATCH(AD1703, 'Pontuação'!F$13:F$101, 0)), "Faixa Indefinida")</f>
        <v>C</v>
      </c>
      <c r="AF1703" s="10">
        <f t="shared" si="2"/>
        <v>0</v>
      </c>
      <c r="AG1703" s="10">
        <f t="shared" si="3"/>
        <v>0</v>
      </c>
      <c r="AH1703" s="10">
        <f t="shared" si="4"/>
        <v>1</v>
      </c>
      <c r="AI1703" s="10">
        <f t="shared" si="5"/>
        <v>0</v>
      </c>
      <c r="AJ1703" s="9">
        <f>ROUNDUP(SUM(VLOOKUP(F1703,'Pontuação 3.0'!A$2:B$11,2,FALSE),VLOOKUP(E1703,'Pontuação 3.0'!C$2:D$11,2,FALSE),VLOOKUP(H1703,'Pontuação 3.0'!I$2:J$11,2,FALSE),VLOOKUP(J1703,'Pontuação 3.0'!G$2:H$11,2,FALSE),VLOOKUP(G1703,'Pontuação 3.0'!E$2:F$11,2,FALSE),VLOOKUP(K1703,'Pontuação 3.0'!K$2:L$11,2,FALSE),VLOOKUP(L1703,'Pontuação 3.0'!M$2:N$13,2,FALSE)),0)</f>
        <v>1930</v>
      </c>
      <c r="AK1703" s="9">
        <f t="shared" si="6"/>
        <v>193</v>
      </c>
      <c r="AL1703" s="9" t="str">
        <f t="array" ref="AL1703">IFERROR(INDEX('Pontuação 3.0'!G$13:G$191, MATCH(AK1703, 'Pontuação 3.0'!F$13:F$191, 0)), "Faixa Indefinida")</f>
        <v>C</v>
      </c>
      <c r="AM1703" s="9">
        <f t="shared" si="7"/>
        <v>0</v>
      </c>
      <c r="AN1703" s="9">
        <f t="shared" si="8"/>
        <v>0</v>
      </c>
      <c r="AO1703" s="9">
        <f t="shared" si="9"/>
        <v>1</v>
      </c>
      <c r="AP1703" s="9">
        <f t="shared" si="10"/>
        <v>0</v>
      </c>
      <c r="AQ1703" s="8"/>
    </row>
    <row r="1704" ht="15.75" customHeight="1">
      <c r="A1704" s="7">
        <v>45681.0</v>
      </c>
      <c r="B1704" s="8" t="s">
        <v>3815</v>
      </c>
      <c r="C1704" s="8" t="s">
        <v>3816</v>
      </c>
      <c r="D1704" s="11">
        <v>8.4991945393E10</v>
      </c>
      <c r="E1704" s="8" t="s">
        <v>11833</v>
      </c>
      <c r="F1704" s="8" t="s">
        <v>11834</v>
      </c>
      <c r="G1704" s="8" t="s">
        <v>11835</v>
      </c>
      <c r="H1704" s="8" t="s">
        <v>11856</v>
      </c>
      <c r="I1704" s="8" t="s">
        <v>11837</v>
      </c>
      <c r="J1704" s="8" t="s">
        <v>11852</v>
      </c>
      <c r="K1704" s="8" t="s">
        <v>11839</v>
      </c>
      <c r="L1704" s="8" t="s">
        <v>11851</v>
      </c>
      <c r="M1704" s="8" t="s">
        <v>11849</v>
      </c>
      <c r="N1704" s="12" t="s">
        <v>11</v>
      </c>
      <c r="O1704" s="12" t="s">
        <v>13</v>
      </c>
      <c r="P1704" s="12" t="s">
        <v>27</v>
      </c>
      <c r="Q1704" s="12" t="s">
        <v>15</v>
      </c>
      <c r="R1704" s="12" t="s">
        <v>14</v>
      </c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9">
        <f>ROUNDUP(SUM(VLOOKUP(F1704,'Pontuação'!A$2:B$11,2,FALSE),VLOOKUP(E1704,'Pontuação'!C$2:D$11,2,FALSE),VLOOKUP(H1704,'Pontuação'!I$2:J$11,2,FALSE),VLOOKUP(J1704,'Pontuação'!G$2:H$11,2,FALSE),VLOOKUP(L1704,'Pontuação'!M$2:N$13,2,FALSE)),0)</f>
        <v>1532</v>
      </c>
      <c r="AD1704" s="10">
        <f t="shared" si="1"/>
        <v>153</v>
      </c>
      <c r="AE1704" s="10" t="str">
        <f t="array" ref="AE1704">IFERROR(INDEX('Pontuação'!G$13:G$101, MATCH(AD1704, 'Pontuação'!F$13:F$101, 0)), "Faixa Indefinida")</f>
        <v>C</v>
      </c>
      <c r="AF1704" s="10">
        <f t="shared" si="2"/>
        <v>0</v>
      </c>
      <c r="AG1704" s="10">
        <f t="shared" si="3"/>
        <v>0</v>
      </c>
      <c r="AH1704" s="10">
        <f t="shared" si="4"/>
        <v>1</v>
      </c>
      <c r="AI1704" s="10">
        <f t="shared" si="5"/>
        <v>0</v>
      </c>
      <c r="AJ1704" s="9">
        <f>ROUNDUP(SUM(VLOOKUP(F1704,'Pontuação 3.0'!A$2:B$11,2,FALSE),VLOOKUP(E1704,'Pontuação 3.0'!C$2:D$11,2,FALSE),VLOOKUP(H1704,'Pontuação 3.0'!I$2:J$11,2,FALSE),VLOOKUP(J1704,'Pontuação 3.0'!G$2:H$11,2,FALSE),VLOOKUP(G1704,'Pontuação 3.0'!E$2:F$11,2,FALSE),VLOOKUP(K1704,'Pontuação 3.0'!K$2:L$11,2,FALSE),VLOOKUP(L1704,'Pontuação 3.0'!M$2:N$13,2,FALSE)),0)</f>
        <v>2114</v>
      </c>
      <c r="AK1704" s="9">
        <f t="shared" si="6"/>
        <v>211</v>
      </c>
      <c r="AL1704" s="9" t="str">
        <f t="array" ref="AL1704">IFERROR(INDEX('Pontuação 3.0'!G$13:G$191, MATCH(AK1704, 'Pontuação 3.0'!F$13:F$191, 0)), "Faixa Indefinida")</f>
        <v>C</v>
      </c>
      <c r="AM1704" s="9">
        <f t="shared" si="7"/>
        <v>0</v>
      </c>
      <c r="AN1704" s="9">
        <f t="shared" si="8"/>
        <v>0</v>
      </c>
      <c r="AO1704" s="9">
        <f t="shared" si="9"/>
        <v>1</v>
      </c>
      <c r="AP1704" s="9">
        <f t="shared" si="10"/>
        <v>0</v>
      </c>
      <c r="AQ1704" s="8"/>
    </row>
    <row r="1705" ht="15.75" customHeight="1">
      <c r="A1705" s="7">
        <v>45681.0</v>
      </c>
      <c r="B1705" s="8" t="s">
        <v>3813</v>
      </c>
      <c r="C1705" s="8" t="s">
        <v>3814</v>
      </c>
      <c r="D1705" s="11">
        <v>3.1993720303E10</v>
      </c>
      <c r="E1705" s="8" t="s">
        <v>11833</v>
      </c>
      <c r="F1705" s="8" t="s">
        <v>11834</v>
      </c>
      <c r="G1705" s="8" t="s">
        <v>11843</v>
      </c>
      <c r="H1705" s="8" t="s">
        <v>11865</v>
      </c>
      <c r="I1705" s="8" t="s">
        <v>11845</v>
      </c>
      <c r="J1705" s="8" t="s">
        <v>11852</v>
      </c>
      <c r="K1705" s="8" t="s">
        <v>11837</v>
      </c>
      <c r="L1705" s="8" t="s">
        <v>11870</v>
      </c>
      <c r="M1705" s="8" t="s">
        <v>11841</v>
      </c>
      <c r="N1705" s="12" t="s">
        <v>11</v>
      </c>
      <c r="O1705" s="12" t="s">
        <v>13</v>
      </c>
      <c r="P1705" s="12" t="s">
        <v>27</v>
      </c>
      <c r="Q1705" s="12" t="s">
        <v>44</v>
      </c>
      <c r="R1705" s="12" t="s">
        <v>20</v>
      </c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9">
        <f>ROUNDUP(SUM(VLOOKUP(F1705,'Pontuação'!A$2:B$11,2,FALSE),VLOOKUP(E1705,'Pontuação'!C$2:D$11,2,FALSE),VLOOKUP(H1705,'Pontuação'!I$2:J$11,2,FALSE),VLOOKUP(J1705,'Pontuação'!G$2:H$11,2,FALSE),VLOOKUP(L1705,'Pontuação'!M$2:N$13,2,FALSE)),0)</f>
        <v>1742</v>
      </c>
      <c r="AD1705" s="10">
        <f t="shared" si="1"/>
        <v>174</v>
      </c>
      <c r="AE1705" s="10" t="str">
        <f t="array" ref="AE1705">IFERROR(INDEX('Pontuação'!G$13:G$101, MATCH(AD1705, 'Pontuação'!F$13:F$101, 0)), "Faixa Indefinida")</f>
        <v>B</v>
      </c>
      <c r="AF1705" s="10">
        <f t="shared" si="2"/>
        <v>0</v>
      </c>
      <c r="AG1705" s="10">
        <f t="shared" si="3"/>
        <v>1</v>
      </c>
      <c r="AH1705" s="10">
        <f t="shared" si="4"/>
        <v>0</v>
      </c>
      <c r="AI1705" s="10">
        <f t="shared" si="5"/>
        <v>0</v>
      </c>
      <c r="AJ1705" s="9">
        <f>ROUNDUP(SUM(VLOOKUP(F1705,'Pontuação 3.0'!A$2:B$11,2,FALSE),VLOOKUP(E1705,'Pontuação 3.0'!C$2:D$11,2,FALSE),VLOOKUP(H1705,'Pontuação 3.0'!I$2:J$11,2,FALSE),VLOOKUP(J1705,'Pontuação 3.0'!G$2:H$11,2,FALSE),VLOOKUP(G1705,'Pontuação 3.0'!E$2:F$11,2,FALSE),VLOOKUP(K1705,'Pontuação 3.0'!K$2:L$11,2,FALSE),VLOOKUP(L1705,'Pontuação 3.0'!M$2:N$13,2,FALSE)),0)</f>
        <v>2271</v>
      </c>
      <c r="AK1705" s="9">
        <f t="shared" si="6"/>
        <v>227</v>
      </c>
      <c r="AL1705" s="9" t="str">
        <f t="array" ref="AL1705">IFERROR(INDEX('Pontuação 3.0'!G$13:G$191, MATCH(AK1705, 'Pontuação 3.0'!F$13:F$191, 0)), "Faixa Indefinida")</f>
        <v>B</v>
      </c>
      <c r="AM1705" s="9">
        <f t="shared" si="7"/>
        <v>0</v>
      </c>
      <c r="AN1705" s="9">
        <f t="shared" si="8"/>
        <v>1</v>
      </c>
      <c r="AO1705" s="9">
        <f t="shared" si="9"/>
        <v>0</v>
      </c>
      <c r="AP1705" s="9">
        <f t="shared" si="10"/>
        <v>0</v>
      </c>
      <c r="AQ1705" s="8"/>
    </row>
    <row r="1706" ht="15.75" customHeight="1">
      <c r="A1706" s="7">
        <v>45681.0</v>
      </c>
      <c r="B1706" s="8" t="s">
        <v>3824</v>
      </c>
      <c r="C1706" s="8" t="s">
        <v>3825</v>
      </c>
      <c r="D1706" s="11">
        <v>8.4997030562E10</v>
      </c>
      <c r="E1706" s="8" t="s">
        <v>11833</v>
      </c>
      <c r="F1706" s="8" t="s">
        <v>11854</v>
      </c>
      <c r="G1706" s="8" t="s">
        <v>11855</v>
      </c>
      <c r="H1706" s="8" t="s">
        <v>11856</v>
      </c>
      <c r="I1706" s="8" t="s">
        <v>11837</v>
      </c>
      <c r="J1706" s="8" t="s">
        <v>11846</v>
      </c>
      <c r="K1706" s="8" t="s">
        <v>11837</v>
      </c>
      <c r="L1706" s="8" t="s">
        <v>11851</v>
      </c>
      <c r="M1706" s="8" t="s">
        <v>11853</v>
      </c>
      <c r="N1706" s="12" t="s">
        <v>11</v>
      </c>
      <c r="O1706" s="12" t="s">
        <v>13</v>
      </c>
      <c r="P1706" s="12" t="s">
        <v>27</v>
      </c>
      <c r="Q1706" s="12" t="s">
        <v>15</v>
      </c>
      <c r="R1706" s="12" t="s">
        <v>14</v>
      </c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9">
        <f>ROUNDUP(SUM(VLOOKUP(F1706,'Pontuação'!A$2:B$11,2,FALSE),VLOOKUP(E1706,'Pontuação'!C$2:D$11,2,FALSE),VLOOKUP(H1706,'Pontuação'!I$2:J$11,2,FALSE),VLOOKUP(J1706,'Pontuação'!G$2:H$11,2,FALSE),VLOOKUP(L1706,'Pontuação'!M$2:N$13,2,FALSE)),0)</f>
        <v>1444</v>
      </c>
      <c r="AD1706" s="10">
        <f t="shared" si="1"/>
        <v>144</v>
      </c>
      <c r="AE1706" s="10" t="str">
        <f t="array" ref="AE1706">IFERROR(INDEX('Pontuação'!G$13:G$101, MATCH(AD1706, 'Pontuação'!F$13:F$101, 0)), "Faixa Indefinida")</f>
        <v>D</v>
      </c>
      <c r="AF1706" s="10">
        <f t="shared" si="2"/>
        <v>0</v>
      </c>
      <c r="AG1706" s="10">
        <f t="shared" si="3"/>
        <v>0</v>
      </c>
      <c r="AH1706" s="10">
        <f t="shared" si="4"/>
        <v>0</v>
      </c>
      <c r="AI1706" s="10">
        <f t="shared" si="5"/>
        <v>1</v>
      </c>
      <c r="AJ1706" s="9">
        <f>ROUNDUP(SUM(VLOOKUP(F1706,'Pontuação 3.0'!A$2:B$11,2,FALSE),VLOOKUP(E1706,'Pontuação 3.0'!C$2:D$11,2,FALSE),VLOOKUP(H1706,'Pontuação 3.0'!I$2:J$11,2,FALSE),VLOOKUP(J1706,'Pontuação 3.0'!G$2:H$11,2,FALSE),VLOOKUP(G1706,'Pontuação 3.0'!E$2:F$11,2,FALSE),VLOOKUP(K1706,'Pontuação 3.0'!K$2:L$11,2,FALSE),VLOOKUP(L1706,'Pontuação 3.0'!M$2:N$13,2,FALSE)),0)</f>
        <v>1852</v>
      </c>
      <c r="AK1706" s="9">
        <f t="shared" si="6"/>
        <v>185</v>
      </c>
      <c r="AL1706" s="9" t="str">
        <f t="array" ref="AL1706">IFERROR(INDEX('Pontuação 3.0'!G$13:G$191, MATCH(AK1706, 'Pontuação 3.0'!F$13:F$191, 0)), "Faixa Indefinida")</f>
        <v>D</v>
      </c>
      <c r="AM1706" s="9">
        <f t="shared" si="7"/>
        <v>0</v>
      </c>
      <c r="AN1706" s="9">
        <f t="shared" si="8"/>
        <v>0</v>
      </c>
      <c r="AO1706" s="9">
        <f t="shared" si="9"/>
        <v>0</v>
      </c>
      <c r="AP1706" s="9">
        <f t="shared" si="10"/>
        <v>1</v>
      </c>
      <c r="AQ1706" s="8"/>
    </row>
    <row r="1707" ht="15.75" customHeight="1">
      <c r="A1707" s="7">
        <v>45681.0</v>
      </c>
      <c r="B1707" s="8" t="s">
        <v>696</v>
      </c>
      <c r="C1707" s="8" t="s">
        <v>3823</v>
      </c>
      <c r="D1707" s="11">
        <v>1.199651243E10</v>
      </c>
      <c r="E1707" s="8" t="s">
        <v>11833</v>
      </c>
      <c r="F1707" s="8" t="s">
        <v>11834</v>
      </c>
      <c r="G1707" s="8" t="s">
        <v>11835</v>
      </c>
      <c r="H1707" s="8" t="s">
        <v>11865</v>
      </c>
      <c r="I1707" s="8" t="s">
        <v>11837</v>
      </c>
      <c r="J1707" s="8" t="s">
        <v>11852</v>
      </c>
      <c r="K1707" s="8" t="s">
        <v>11837</v>
      </c>
      <c r="L1707" s="8" t="s">
        <v>11870</v>
      </c>
      <c r="M1707" s="8" t="s">
        <v>11849</v>
      </c>
      <c r="N1707" s="12" t="s">
        <v>11</v>
      </c>
      <c r="O1707" s="12" t="s">
        <v>13</v>
      </c>
      <c r="P1707" s="12" t="s">
        <v>123</v>
      </c>
      <c r="Q1707" s="12" t="s">
        <v>15</v>
      </c>
      <c r="R1707" s="12" t="s">
        <v>14</v>
      </c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9">
        <f>ROUNDUP(SUM(VLOOKUP(F1707,'Pontuação'!A$2:B$11,2,FALSE),VLOOKUP(E1707,'Pontuação'!C$2:D$11,2,FALSE),VLOOKUP(H1707,'Pontuação'!I$2:J$11,2,FALSE),VLOOKUP(J1707,'Pontuação'!G$2:H$11,2,FALSE),VLOOKUP(L1707,'Pontuação'!M$2:N$13,2,FALSE)),0)</f>
        <v>1742</v>
      </c>
      <c r="AD1707" s="10">
        <f t="shared" si="1"/>
        <v>174</v>
      </c>
      <c r="AE1707" s="10" t="str">
        <f t="array" ref="AE1707">IFERROR(INDEX('Pontuação'!G$13:G$101, MATCH(AD1707, 'Pontuação'!F$13:F$101, 0)), "Faixa Indefinida")</f>
        <v>B</v>
      </c>
      <c r="AF1707" s="10">
        <f t="shared" si="2"/>
        <v>0</v>
      </c>
      <c r="AG1707" s="10">
        <f t="shared" si="3"/>
        <v>1</v>
      </c>
      <c r="AH1707" s="10">
        <f t="shared" si="4"/>
        <v>0</v>
      </c>
      <c r="AI1707" s="10">
        <f t="shared" si="5"/>
        <v>0</v>
      </c>
      <c r="AJ1707" s="9">
        <f>ROUNDUP(SUM(VLOOKUP(F1707,'Pontuação 3.0'!A$2:B$11,2,FALSE),VLOOKUP(E1707,'Pontuação 3.0'!C$2:D$11,2,FALSE),VLOOKUP(H1707,'Pontuação 3.0'!I$2:J$11,2,FALSE),VLOOKUP(J1707,'Pontuação 3.0'!G$2:H$11,2,FALSE),VLOOKUP(G1707,'Pontuação 3.0'!E$2:F$11,2,FALSE),VLOOKUP(K1707,'Pontuação 3.0'!K$2:L$11,2,FALSE),VLOOKUP(L1707,'Pontuação 3.0'!M$2:N$13,2,FALSE)),0)</f>
        <v>2131</v>
      </c>
      <c r="AK1707" s="9">
        <f t="shared" si="6"/>
        <v>213</v>
      </c>
      <c r="AL1707" s="9" t="str">
        <f t="array" ref="AL1707">IFERROR(INDEX('Pontuação 3.0'!G$13:G$191, MATCH(AK1707, 'Pontuação 3.0'!F$13:F$191, 0)), "Faixa Indefinida")</f>
        <v>C</v>
      </c>
      <c r="AM1707" s="9">
        <f t="shared" si="7"/>
        <v>0</v>
      </c>
      <c r="AN1707" s="9">
        <f t="shared" si="8"/>
        <v>0</v>
      </c>
      <c r="AO1707" s="9">
        <f t="shared" si="9"/>
        <v>1</v>
      </c>
      <c r="AP1707" s="9">
        <f t="shared" si="10"/>
        <v>0</v>
      </c>
      <c r="AQ1707" s="8"/>
    </row>
    <row r="1708" ht="15.75" customHeight="1">
      <c r="A1708" s="7">
        <v>45681.0</v>
      </c>
      <c r="B1708" s="8" t="s">
        <v>3826</v>
      </c>
      <c r="C1708" s="8" t="s">
        <v>3827</v>
      </c>
      <c r="D1708" s="11">
        <v>1.1945375288E10</v>
      </c>
      <c r="E1708" s="8" t="s">
        <v>11833</v>
      </c>
      <c r="F1708" s="8" t="s">
        <v>11842</v>
      </c>
      <c r="G1708" s="8" t="s">
        <v>11867</v>
      </c>
      <c r="H1708" s="8" t="s">
        <v>11856</v>
      </c>
      <c r="I1708" s="8" t="s">
        <v>11845</v>
      </c>
      <c r="J1708" s="8" t="s">
        <v>11838</v>
      </c>
      <c r="K1708" s="8" t="s">
        <v>11837</v>
      </c>
      <c r="L1708" s="8" t="s">
        <v>11847</v>
      </c>
      <c r="M1708" s="8" t="s">
        <v>11848</v>
      </c>
      <c r="N1708" s="12" t="s">
        <v>11</v>
      </c>
      <c r="O1708" s="12" t="s">
        <v>13</v>
      </c>
      <c r="P1708" s="12" t="s">
        <v>12</v>
      </c>
      <c r="Q1708" s="12" t="s">
        <v>15</v>
      </c>
      <c r="R1708" s="12" t="s">
        <v>20</v>
      </c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9">
        <f>ROUNDUP(SUM(VLOOKUP(F1708,'Pontuação'!A$2:B$11,2,FALSE),VLOOKUP(E1708,'Pontuação'!C$2:D$11,2,FALSE),VLOOKUP(H1708,'Pontuação'!I$2:J$11,2,FALSE),VLOOKUP(J1708,'Pontuação'!G$2:H$11,2,FALSE),VLOOKUP(L1708,'Pontuação'!M$2:N$13,2,FALSE)),0)</f>
        <v>1849</v>
      </c>
      <c r="AD1708" s="10">
        <f t="shared" si="1"/>
        <v>185</v>
      </c>
      <c r="AE1708" s="10" t="str">
        <f t="array" ref="AE1708">IFERROR(INDEX('Pontuação'!G$13:G$101, MATCH(AD1708, 'Pontuação'!F$13:F$101, 0)), "Faixa Indefinida")</f>
        <v>A</v>
      </c>
      <c r="AF1708" s="10">
        <f t="shared" si="2"/>
        <v>1</v>
      </c>
      <c r="AG1708" s="10">
        <f t="shared" si="3"/>
        <v>0</v>
      </c>
      <c r="AH1708" s="10">
        <f t="shared" si="4"/>
        <v>0</v>
      </c>
      <c r="AI1708" s="10">
        <f t="shared" si="5"/>
        <v>0</v>
      </c>
      <c r="AJ1708" s="9">
        <f>ROUNDUP(SUM(VLOOKUP(F1708,'Pontuação 3.0'!A$2:B$11,2,FALSE),VLOOKUP(E1708,'Pontuação 3.0'!C$2:D$11,2,FALSE),VLOOKUP(H1708,'Pontuação 3.0'!I$2:J$11,2,FALSE),VLOOKUP(J1708,'Pontuação 3.0'!G$2:H$11,2,FALSE),VLOOKUP(G1708,'Pontuação 3.0'!E$2:F$11,2,FALSE),VLOOKUP(K1708,'Pontuação 3.0'!K$2:L$11,2,FALSE),VLOOKUP(L1708,'Pontuação 3.0'!M$2:N$13,2,FALSE)),0)</f>
        <v>2185</v>
      </c>
      <c r="AK1708" s="9">
        <f t="shared" si="6"/>
        <v>219</v>
      </c>
      <c r="AL1708" s="9" t="str">
        <f t="array" ref="AL1708">IFERROR(INDEX('Pontuação 3.0'!G$13:G$191, MATCH(AK1708, 'Pontuação 3.0'!F$13:F$191, 0)), "Faixa Indefinida")</f>
        <v>B</v>
      </c>
      <c r="AM1708" s="9">
        <f t="shared" si="7"/>
        <v>0</v>
      </c>
      <c r="AN1708" s="9">
        <f t="shared" si="8"/>
        <v>1</v>
      </c>
      <c r="AO1708" s="9">
        <f t="shared" si="9"/>
        <v>0</v>
      </c>
      <c r="AP1708" s="9">
        <f t="shared" si="10"/>
        <v>0</v>
      </c>
      <c r="AQ1708" s="8"/>
    </row>
    <row r="1709" ht="15.75" customHeight="1">
      <c r="A1709" s="7">
        <v>45681.0</v>
      </c>
      <c r="B1709" s="8" t="s">
        <v>730</v>
      </c>
      <c r="C1709" s="8" t="s">
        <v>3828</v>
      </c>
      <c r="D1709" s="11">
        <v>2.1984719553E10</v>
      </c>
      <c r="E1709" s="8" t="s">
        <v>11833</v>
      </c>
      <c r="F1709" s="8" t="s">
        <v>11834</v>
      </c>
      <c r="G1709" s="8" t="s">
        <v>11843</v>
      </c>
      <c r="H1709" s="8" t="s">
        <v>11844</v>
      </c>
      <c r="I1709" s="8" t="s">
        <v>11845</v>
      </c>
      <c r="J1709" s="8" t="s">
        <v>11852</v>
      </c>
      <c r="K1709" s="8" t="s">
        <v>11839</v>
      </c>
      <c r="L1709" s="8" t="s">
        <v>11870</v>
      </c>
      <c r="M1709" s="8" t="s">
        <v>11859</v>
      </c>
      <c r="N1709" s="12" t="s">
        <v>11</v>
      </c>
      <c r="O1709" s="12" t="s">
        <v>13</v>
      </c>
      <c r="P1709" s="12" t="s">
        <v>12</v>
      </c>
      <c r="Q1709" s="12" t="s">
        <v>15</v>
      </c>
      <c r="R1709" s="12" t="s">
        <v>14</v>
      </c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9">
        <f>ROUNDUP(SUM(VLOOKUP(F1709,'Pontuação'!A$2:B$11,2,FALSE),VLOOKUP(E1709,'Pontuação'!C$2:D$11,2,FALSE),VLOOKUP(H1709,'Pontuação'!I$2:J$11,2,FALSE),VLOOKUP(J1709,'Pontuação'!G$2:H$11,2,FALSE),VLOOKUP(L1709,'Pontuação'!M$2:N$13,2,FALSE)),0)</f>
        <v>1758</v>
      </c>
      <c r="AD1709" s="10">
        <f t="shared" si="1"/>
        <v>176</v>
      </c>
      <c r="AE1709" s="10" t="str">
        <f t="array" ref="AE1709">IFERROR(INDEX('Pontuação'!G$13:G$101, MATCH(AD1709, 'Pontuação'!F$13:F$101, 0)), "Faixa Indefinida")</f>
        <v>B</v>
      </c>
      <c r="AF1709" s="10">
        <f t="shared" si="2"/>
        <v>0</v>
      </c>
      <c r="AG1709" s="10">
        <f t="shared" si="3"/>
        <v>1</v>
      </c>
      <c r="AH1709" s="10">
        <f t="shared" si="4"/>
        <v>0</v>
      </c>
      <c r="AI1709" s="10">
        <f t="shared" si="5"/>
        <v>0</v>
      </c>
      <c r="AJ1709" s="9">
        <f>ROUNDUP(SUM(VLOOKUP(F1709,'Pontuação 3.0'!A$2:B$11,2,FALSE),VLOOKUP(E1709,'Pontuação 3.0'!C$2:D$11,2,FALSE),VLOOKUP(H1709,'Pontuação 3.0'!I$2:J$11,2,FALSE),VLOOKUP(J1709,'Pontuação 3.0'!G$2:H$11,2,FALSE),VLOOKUP(G1709,'Pontuação 3.0'!E$2:F$11,2,FALSE),VLOOKUP(K1709,'Pontuação 3.0'!K$2:L$11,2,FALSE),VLOOKUP(L1709,'Pontuação 3.0'!M$2:N$13,2,FALSE)),0)</f>
        <v>2683</v>
      </c>
      <c r="AK1709" s="9">
        <f t="shared" si="6"/>
        <v>268</v>
      </c>
      <c r="AL1709" s="9" t="str">
        <f t="array" ref="AL1709">IFERROR(INDEX('Pontuação 3.0'!G$13:G$191, MATCH(AK1709, 'Pontuação 3.0'!F$13:F$191, 0)), "Faixa Indefinida")</f>
        <v>A</v>
      </c>
      <c r="AM1709" s="9">
        <f t="shared" si="7"/>
        <v>1</v>
      </c>
      <c r="AN1709" s="9">
        <f t="shared" si="8"/>
        <v>0</v>
      </c>
      <c r="AO1709" s="9">
        <f t="shared" si="9"/>
        <v>0</v>
      </c>
      <c r="AP1709" s="9">
        <f t="shared" si="10"/>
        <v>0</v>
      </c>
      <c r="AQ1709" s="8"/>
    </row>
    <row r="1710" ht="15.75" customHeight="1">
      <c r="A1710" s="7">
        <v>45681.0</v>
      </c>
      <c r="B1710" s="8" t="s">
        <v>3831</v>
      </c>
      <c r="C1710" s="8" t="s">
        <v>3832</v>
      </c>
      <c r="D1710" s="11">
        <v>3.1992132477E10</v>
      </c>
      <c r="E1710" s="8" t="s">
        <v>11833</v>
      </c>
      <c r="F1710" s="8" t="s">
        <v>11863</v>
      </c>
      <c r="G1710" s="8" t="s">
        <v>11843</v>
      </c>
      <c r="H1710" s="8" t="s">
        <v>11856</v>
      </c>
      <c r="I1710" s="8" t="s">
        <v>11837</v>
      </c>
      <c r="J1710" s="8" t="s">
        <v>11846</v>
      </c>
      <c r="K1710" s="8" t="s">
        <v>11837</v>
      </c>
      <c r="L1710" s="8" t="s">
        <v>11851</v>
      </c>
      <c r="M1710" s="8" t="s">
        <v>11848</v>
      </c>
      <c r="N1710" s="12" t="s">
        <v>11</v>
      </c>
      <c r="O1710" s="12" t="s">
        <v>13</v>
      </c>
      <c r="P1710" s="12" t="s">
        <v>49</v>
      </c>
      <c r="Q1710" s="12" t="s">
        <v>15</v>
      </c>
      <c r="R1710" s="12" t="s">
        <v>20</v>
      </c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9">
        <f>ROUNDUP(SUM(VLOOKUP(F1710,'Pontuação'!A$2:B$11,2,FALSE),VLOOKUP(E1710,'Pontuação'!C$2:D$11,2,FALSE),VLOOKUP(H1710,'Pontuação'!I$2:J$11,2,FALSE),VLOOKUP(J1710,'Pontuação'!G$2:H$11,2,FALSE),VLOOKUP(L1710,'Pontuação'!M$2:N$13,2,FALSE)),0)</f>
        <v>1410</v>
      </c>
      <c r="AD1710" s="10">
        <f t="shared" si="1"/>
        <v>141</v>
      </c>
      <c r="AE1710" s="10" t="str">
        <f t="array" ref="AE1710">IFERROR(INDEX('Pontuação'!G$13:G$101, MATCH(AD1710, 'Pontuação'!F$13:F$101, 0)), "Faixa Indefinida")</f>
        <v>D</v>
      </c>
      <c r="AF1710" s="10">
        <f t="shared" si="2"/>
        <v>0</v>
      </c>
      <c r="AG1710" s="10">
        <f t="shared" si="3"/>
        <v>0</v>
      </c>
      <c r="AH1710" s="10">
        <f t="shared" si="4"/>
        <v>0</v>
      </c>
      <c r="AI1710" s="10">
        <f t="shared" si="5"/>
        <v>1</v>
      </c>
      <c r="AJ1710" s="9">
        <f>ROUNDUP(SUM(VLOOKUP(F1710,'Pontuação 3.0'!A$2:B$11,2,FALSE),VLOOKUP(E1710,'Pontuação 3.0'!C$2:D$11,2,FALSE),VLOOKUP(H1710,'Pontuação 3.0'!I$2:J$11,2,FALSE),VLOOKUP(J1710,'Pontuação 3.0'!G$2:H$11,2,FALSE),VLOOKUP(G1710,'Pontuação 3.0'!E$2:F$11,2,FALSE),VLOOKUP(K1710,'Pontuação 3.0'!K$2:L$11,2,FALSE),VLOOKUP(L1710,'Pontuação 3.0'!M$2:N$13,2,FALSE)),0)</f>
        <v>1752</v>
      </c>
      <c r="AK1710" s="9">
        <f t="shared" si="6"/>
        <v>175</v>
      </c>
      <c r="AL1710" s="9" t="str">
        <f t="array" ref="AL1710">IFERROR(INDEX('Pontuação 3.0'!G$13:G$191, MATCH(AK1710, 'Pontuação 3.0'!F$13:F$191, 0)), "Faixa Indefinida")</f>
        <v>D</v>
      </c>
      <c r="AM1710" s="9">
        <f t="shared" si="7"/>
        <v>0</v>
      </c>
      <c r="AN1710" s="9">
        <f t="shared" si="8"/>
        <v>0</v>
      </c>
      <c r="AO1710" s="9">
        <f t="shared" si="9"/>
        <v>0</v>
      </c>
      <c r="AP1710" s="9">
        <f t="shared" si="10"/>
        <v>1</v>
      </c>
      <c r="AQ1710" s="8"/>
    </row>
    <row r="1711" ht="15.75" customHeight="1">
      <c r="A1711" s="7">
        <v>45681.0</v>
      </c>
      <c r="B1711" s="8" t="s">
        <v>3829</v>
      </c>
      <c r="C1711" s="8" t="s">
        <v>3830</v>
      </c>
      <c r="D1711" s="11">
        <v>6.2991329398E10</v>
      </c>
      <c r="E1711" s="8" t="s">
        <v>11833</v>
      </c>
      <c r="F1711" s="8" t="s">
        <v>11834</v>
      </c>
      <c r="G1711" s="8" t="s">
        <v>11843</v>
      </c>
      <c r="H1711" s="8" t="s">
        <v>11850</v>
      </c>
      <c r="I1711" s="8" t="s">
        <v>11837</v>
      </c>
      <c r="J1711" s="8" t="s">
        <v>11846</v>
      </c>
      <c r="K1711" s="8" t="s">
        <v>11837</v>
      </c>
      <c r="L1711" s="8" t="s">
        <v>11857</v>
      </c>
      <c r="M1711" s="8" t="s">
        <v>11849</v>
      </c>
      <c r="N1711" s="12" t="s">
        <v>11</v>
      </c>
      <c r="O1711" s="12" t="s">
        <v>13</v>
      </c>
      <c r="P1711" s="12" t="s">
        <v>23</v>
      </c>
      <c r="Q1711" s="12" t="s">
        <v>15</v>
      </c>
      <c r="R1711" s="12" t="s">
        <v>20</v>
      </c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9">
        <f>ROUNDUP(SUM(VLOOKUP(F1711,'Pontuação'!A$2:B$11,2,FALSE),VLOOKUP(E1711,'Pontuação'!C$2:D$11,2,FALSE),VLOOKUP(H1711,'Pontuação'!I$2:J$11,2,FALSE),VLOOKUP(J1711,'Pontuação'!G$2:H$11,2,FALSE),VLOOKUP(L1711,'Pontuação'!M$2:N$13,2,FALSE)),0)</f>
        <v>1504</v>
      </c>
      <c r="AD1711" s="10">
        <f t="shared" si="1"/>
        <v>150</v>
      </c>
      <c r="AE1711" s="10" t="str">
        <f t="array" ref="AE1711">IFERROR(INDEX('Pontuação'!G$13:G$101, MATCH(AD1711, 'Pontuação'!F$13:F$101, 0)), "Faixa Indefinida")</f>
        <v>C</v>
      </c>
      <c r="AF1711" s="10">
        <f t="shared" si="2"/>
        <v>0</v>
      </c>
      <c r="AG1711" s="10">
        <f t="shared" si="3"/>
        <v>0</v>
      </c>
      <c r="AH1711" s="10">
        <f t="shared" si="4"/>
        <v>1</v>
      </c>
      <c r="AI1711" s="10">
        <f t="shared" si="5"/>
        <v>0</v>
      </c>
      <c r="AJ1711" s="9">
        <f>ROUNDUP(SUM(VLOOKUP(F1711,'Pontuação 3.0'!A$2:B$11,2,FALSE),VLOOKUP(E1711,'Pontuação 3.0'!C$2:D$11,2,FALSE),VLOOKUP(H1711,'Pontuação 3.0'!I$2:J$11,2,FALSE),VLOOKUP(J1711,'Pontuação 3.0'!G$2:H$11,2,FALSE),VLOOKUP(G1711,'Pontuação 3.0'!E$2:F$11,2,FALSE),VLOOKUP(K1711,'Pontuação 3.0'!K$2:L$11,2,FALSE),VLOOKUP(L1711,'Pontuação 3.0'!M$2:N$13,2,FALSE)),0)</f>
        <v>1959</v>
      </c>
      <c r="AK1711" s="9">
        <f t="shared" si="6"/>
        <v>196</v>
      </c>
      <c r="AL1711" s="9" t="str">
        <f t="array" ref="AL1711">IFERROR(INDEX('Pontuação 3.0'!G$13:G$191, MATCH(AK1711, 'Pontuação 3.0'!F$13:F$191, 0)), "Faixa Indefinida")</f>
        <v>C</v>
      </c>
      <c r="AM1711" s="9">
        <f t="shared" si="7"/>
        <v>0</v>
      </c>
      <c r="AN1711" s="9">
        <f t="shared" si="8"/>
        <v>0</v>
      </c>
      <c r="AO1711" s="9">
        <f t="shared" si="9"/>
        <v>1</v>
      </c>
      <c r="AP1711" s="9">
        <f t="shared" si="10"/>
        <v>0</v>
      </c>
      <c r="AQ1711" s="8"/>
    </row>
    <row r="1712" ht="15.75" customHeight="1">
      <c r="A1712" s="7">
        <v>45681.0</v>
      </c>
      <c r="B1712" s="8" t="s">
        <v>3833</v>
      </c>
      <c r="C1712" s="8" t="s">
        <v>3834</v>
      </c>
      <c r="D1712" s="8" t="s">
        <v>3835</v>
      </c>
      <c r="E1712" s="8" t="s">
        <v>11833</v>
      </c>
      <c r="F1712" s="8" t="s">
        <v>11842</v>
      </c>
      <c r="G1712" s="8" t="s">
        <v>11835</v>
      </c>
      <c r="H1712" s="8" t="s">
        <v>11850</v>
      </c>
      <c r="I1712" s="8" t="s">
        <v>11845</v>
      </c>
      <c r="J1712" s="8" t="s">
        <v>11846</v>
      </c>
      <c r="K1712" s="8" t="s">
        <v>11837</v>
      </c>
      <c r="L1712" s="8" t="s">
        <v>11851</v>
      </c>
      <c r="M1712" s="8" t="s">
        <v>11849</v>
      </c>
      <c r="N1712" s="12" t="s">
        <v>11</v>
      </c>
      <c r="O1712" s="12" t="s">
        <v>13</v>
      </c>
      <c r="P1712" s="12" t="s">
        <v>123</v>
      </c>
      <c r="Q1712" s="12" t="s">
        <v>15</v>
      </c>
      <c r="R1712" s="12" t="s">
        <v>20</v>
      </c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9">
        <f>ROUNDUP(SUM(VLOOKUP(F1712,'Pontuação'!A$2:B$11,2,FALSE),VLOOKUP(E1712,'Pontuação'!C$2:D$11,2,FALSE),VLOOKUP(H1712,'Pontuação'!I$2:J$11,2,FALSE),VLOOKUP(J1712,'Pontuação'!G$2:H$11,2,FALSE),VLOOKUP(L1712,'Pontuação'!M$2:N$13,2,FALSE)),0)</f>
        <v>1553</v>
      </c>
      <c r="AD1712" s="10">
        <f t="shared" si="1"/>
        <v>155</v>
      </c>
      <c r="AE1712" s="10" t="str">
        <f t="array" ref="AE1712">IFERROR(INDEX('Pontuação'!G$13:G$101, MATCH(AD1712, 'Pontuação'!F$13:F$101, 0)), "Faixa Indefinida")</f>
        <v>C</v>
      </c>
      <c r="AF1712" s="10">
        <f t="shared" si="2"/>
        <v>0</v>
      </c>
      <c r="AG1712" s="10">
        <f t="shared" si="3"/>
        <v>0</v>
      </c>
      <c r="AH1712" s="10">
        <f t="shared" si="4"/>
        <v>1</v>
      </c>
      <c r="AI1712" s="10">
        <f t="shared" si="5"/>
        <v>0</v>
      </c>
      <c r="AJ1712" s="9">
        <f>ROUNDUP(SUM(VLOOKUP(F1712,'Pontuação 3.0'!A$2:B$11,2,FALSE),VLOOKUP(E1712,'Pontuação 3.0'!C$2:D$11,2,FALSE),VLOOKUP(H1712,'Pontuação 3.0'!I$2:J$11,2,FALSE),VLOOKUP(J1712,'Pontuação 3.0'!G$2:H$11,2,FALSE),VLOOKUP(G1712,'Pontuação 3.0'!E$2:F$11,2,FALSE),VLOOKUP(K1712,'Pontuação 3.0'!K$2:L$11,2,FALSE),VLOOKUP(L1712,'Pontuação 3.0'!M$2:N$13,2,FALSE)),0)</f>
        <v>1982</v>
      </c>
      <c r="AK1712" s="9">
        <f t="shared" si="6"/>
        <v>198</v>
      </c>
      <c r="AL1712" s="9" t="str">
        <f t="array" ref="AL1712">IFERROR(INDEX('Pontuação 3.0'!G$13:G$191, MATCH(AK1712, 'Pontuação 3.0'!F$13:F$191, 0)), "Faixa Indefinida")</f>
        <v>C</v>
      </c>
      <c r="AM1712" s="9">
        <f t="shared" si="7"/>
        <v>0</v>
      </c>
      <c r="AN1712" s="9">
        <f t="shared" si="8"/>
        <v>0</v>
      </c>
      <c r="AO1712" s="9">
        <f t="shared" si="9"/>
        <v>1</v>
      </c>
      <c r="AP1712" s="9">
        <f t="shared" si="10"/>
        <v>0</v>
      </c>
      <c r="AQ1712" s="8"/>
    </row>
    <row r="1713" ht="15.75" customHeight="1">
      <c r="A1713" s="7">
        <v>45681.0</v>
      </c>
      <c r="B1713" s="8" t="s">
        <v>3836</v>
      </c>
      <c r="C1713" s="8" t="s">
        <v>3837</v>
      </c>
      <c r="D1713" s="11">
        <v>6.2993957354E10</v>
      </c>
      <c r="E1713" s="8" t="s">
        <v>11833</v>
      </c>
      <c r="F1713" s="8" t="s">
        <v>11834</v>
      </c>
      <c r="G1713" s="8" t="s">
        <v>11835</v>
      </c>
      <c r="H1713" s="8" t="s">
        <v>11865</v>
      </c>
      <c r="I1713" s="8" t="s">
        <v>11845</v>
      </c>
      <c r="J1713" s="8" t="s">
        <v>11846</v>
      </c>
      <c r="K1713" s="8" t="s">
        <v>11837</v>
      </c>
      <c r="L1713" s="8" t="s">
        <v>11847</v>
      </c>
      <c r="M1713" s="8" t="s">
        <v>11848</v>
      </c>
      <c r="N1713" s="12" t="s">
        <v>11</v>
      </c>
      <c r="O1713" s="12" t="s">
        <v>13</v>
      </c>
      <c r="P1713" s="12" t="s">
        <v>27</v>
      </c>
      <c r="Q1713" s="12" t="s">
        <v>15</v>
      </c>
      <c r="R1713" s="12" t="s">
        <v>20</v>
      </c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9">
        <f>ROUNDUP(SUM(VLOOKUP(F1713,'Pontuação'!A$2:B$11,2,FALSE),VLOOKUP(E1713,'Pontuação'!C$2:D$11,2,FALSE),VLOOKUP(H1713,'Pontuação'!I$2:J$11,2,FALSE),VLOOKUP(J1713,'Pontuação'!G$2:H$11,2,FALSE),VLOOKUP(L1713,'Pontuação'!M$2:N$13,2,FALSE)),0)</f>
        <v>1699</v>
      </c>
      <c r="AD1713" s="10">
        <f t="shared" si="1"/>
        <v>170</v>
      </c>
      <c r="AE1713" s="10" t="str">
        <f t="array" ref="AE1713">IFERROR(INDEX('Pontuação'!G$13:G$101, MATCH(AD1713, 'Pontuação'!F$13:F$101, 0)), "Faixa Indefinida")</f>
        <v>B</v>
      </c>
      <c r="AF1713" s="10">
        <f t="shared" si="2"/>
        <v>0</v>
      </c>
      <c r="AG1713" s="10">
        <f t="shared" si="3"/>
        <v>1</v>
      </c>
      <c r="AH1713" s="10">
        <f t="shared" si="4"/>
        <v>0</v>
      </c>
      <c r="AI1713" s="10">
        <f t="shared" si="5"/>
        <v>0</v>
      </c>
      <c r="AJ1713" s="9">
        <f>ROUNDUP(SUM(VLOOKUP(F1713,'Pontuação 3.0'!A$2:B$11,2,FALSE),VLOOKUP(E1713,'Pontuação 3.0'!C$2:D$11,2,FALSE),VLOOKUP(H1713,'Pontuação 3.0'!I$2:J$11,2,FALSE),VLOOKUP(J1713,'Pontuação 3.0'!G$2:H$11,2,FALSE),VLOOKUP(G1713,'Pontuação 3.0'!E$2:F$11,2,FALSE),VLOOKUP(K1713,'Pontuação 3.0'!K$2:L$11,2,FALSE),VLOOKUP(L1713,'Pontuação 3.0'!M$2:N$13,2,FALSE)),0)</f>
        <v>1871</v>
      </c>
      <c r="AK1713" s="9">
        <f t="shared" si="6"/>
        <v>187</v>
      </c>
      <c r="AL1713" s="9" t="str">
        <f t="array" ref="AL1713">IFERROR(INDEX('Pontuação 3.0'!G$13:G$191, MATCH(AK1713, 'Pontuação 3.0'!F$13:F$191, 0)), "Faixa Indefinida")</f>
        <v>D</v>
      </c>
      <c r="AM1713" s="9">
        <f t="shared" si="7"/>
        <v>0</v>
      </c>
      <c r="AN1713" s="9">
        <f t="shared" si="8"/>
        <v>0</v>
      </c>
      <c r="AO1713" s="9">
        <f t="shared" si="9"/>
        <v>0</v>
      </c>
      <c r="AP1713" s="9">
        <f t="shared" si="10"/>
        <v>1</v>
      </c>
      <c r="AQ1713" s="8"/>
    </row>
    <row r="1714" ht="15.75" customHeight="1">
      <c r="A1714" s="7">
        <v>45681.0</v>
      </c>
      <c r="B1714" s="8" t="s">
        <v>3838</v>
      </c>
      <c r="C1714" s="8" t="s">
        <v>3839</v>
      </c>
      <c r="D1714" s="11">
        <v>8.1993782069E10</v>
      </c>
      <c r="E1714" s="8" t="s">
        <v>11833</v>
      </c>
      <c r="F1714" s="8" t="s">
        <v>11854</v>
      </c>
      <c r="G1714" s="8" t="s">
        <v>11835</v>
      </c>
      <c r="H1714" s="8" t="s">
        <v>11850</v>
      </c>
      <c r="I1714" s="8" t="s">
        <v>11845</v>
      </c>
      <c r="J1714" s="8" t="s">
        <v>11852</v>
      </c>
      <c r="K1714" s="8" t="s">
        <v>11839</v>
      </c>
      <c r="L1714" s="8" t="s">
        <v>11870</v>
      </c>
      <c r="M1714" s="8" t="s">
        <v>11859</v>
      </c>
      <c r="N1714" s="12" t="s">
        <v>11</v>
      </c>
      <c r="O1714" s="12" t="s">
        <v>13</v>
      </c>
      <c r="P1714" s="12" t="s">
        <v>27</v>
      </c>
      <c r="Q1714" s="12" t="s">
        <v>65</v>
      </c>
      <c r="R1714" s="12" t="s">
        <v>20</v>
      </c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9">
        <f>ROUNDUP(SUM(VLOOKUP(F1714,'Pontuação'!A$2:B$11,2,FALSE),VLOOKUP(E1714,'Pontuação'!C$2:D$11,2,FALSE),VLOOKUP(H1714,'Pontuação'!I$2:J$11,2,FALSE),VLOOKUP(J1714,'Pontuação'!G$2:H$11,2,FALSE),VLOOKUP(L1714,'Pontuação'!M$2:N$13,2,FALSE)),0)</f>
        <v>1733</v>
      </c>
      <c r="AD1714" s="10">
        <f t="shared" si="1"/>
        <v>173</v>
      </c>
      <c r="AE1714" s="10" t="str">
        <f t="array" ref="AE1714">IFERROR(INDEX('Pontuação'!G$13:G$101, MATCH(AD1714, 'Pontuação'!F$13:F$101, 0)), "Faixa Indefinida")</f>
        <v>B</v>
      </c>
      <c r="AF1714" s="10">
        <f t="shared" si="2"/>
        <v>0</v>
      </c>
      <c r="AG1714" s="10">
        <f t="shared" si="3"/>
        <v>1</v>
      </c>
      <c r="AH1714" s="10">
        <f t="shared" si="4"/>
        <v>0</v>
      </c>
      <c r="AI1714" s="10">
        <f t="shared" si="5"/>
        <v>0</v>
      </c>
      <c r="AJ1714" s="9">
        <f>ROUNDUP(SUM(VLOOKUP(F1714,'Pontuação 3.0'!A$2:B$11,2,FALSE),VLOOKUP(E1714,'Pontuação 3.0'!C$2:D$11,2,FALSE),VLOOKUP(H1714,'Pontuação 3.0'!I$2:J$11,2,FALSE),VLOOKUP(J1714,'Pontuação 3.0'!G$2:H$11,2,FALSE),VLOOKUP(G1714,'Pontuação 3.0'!E$2:F$11,2,FALSE),VLOOKUP(K1714,'Pontuação 3.0'!K$2:L$11,2,FALSE),VLOOKUP(L1714,'Pontuação 3.0'!M$2:N$13,2,FALSE)),0)</f>
        <v>2574</v>
      </c>
      <c r="AK1714" s="9">
        <f t="shared" si="6"/>
        <v>257</v>
      </c>
      <c r="AL1714" s="9" t="str">
        <f t="array" ref="AL1714">IFERROR(INDEX('Pontuação 3.0'!G$13:G$191, MATCH(AK1714, 'Pontuação 3.0'!F$13:F$191, 0)), "Faixa Indefinida")</f>
        <v>A</v>
      </c>
      <c r="AM1714" s="9">
        <f t="shared" si="7"/>
        <v>1</v>
      </c>
      <c r="AN1714" s="9">
        <f t="shared" si="8"/>
        <v>0</v>
      </c>
      <c r="AO1714" s="9">
        <f t="shared" si="9"/>
        <v>0</v>
      </c>
      <c r="AP1714" s="9">
        <f t="shared" si="10"/>
        <v>0</v>
      </c>
      <c r="AQ1714" s="8"/>
    </row>
    <row r="1715" ht="15.75" customHeight="1">
      <c r="A1715" s="7">
        <v>45681.0</v>
      </c>
      <c r="B1715" s="8" t="s">
        <v>3840</v>
      </c>
      <c r="C1715" s="8" t="s">
        <v>3841</v>
      </c>
      <c r="D1715" s="11">
        <v>2.1985258074E10</v>
      </c>
      <c r="E1715" s="8" t="s">
        <v>11833</v>
      </c>
      <c r="F1715" s="8" t="s">
        <v>11861</v>
      </c>
      <c r="G1715" s="8" t="s">
        <v>11855</v>
      </c>
      <c r="H1715" s="8" t="s">
        <v>11856</v>
      </c>
      <c r="I1715" s="8" t="s">
        <v>11837</v>
      </c>
      <c r="J1715" s="8" t="s">
        <v>11846</v>
      </c>
      <c r="K1715" s="8" t="s">
        <v>11837</v>
      </c>
      <c r="L1715" s="8" t="s">
        <v>11847</v>
      </c>
      <c r="M1715" s="8" t="s">
        <v>11848</v>
      </c>
      <c r="N1715" s="12" t="s">
        <v>11</v>
      </c>
      <c r="O1715" s="12" t="s">
        <v>13</v>
      </c>
      <c r="P1715" s="12" t="s">
        <v>27</v>
      </c>
      <c r="Q1715" s="12" t="s">
        <v>44</v>
      </c>
      <c r="R1715" s="12" t="s">
        <v>20</v>
      </c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9">
        <f>ROUNDUP(SUM(VLOOKUP(F1715,'Pontuação'!A$2:B$11,2,FALSE),VLOOKUP(E1715,'Pontuação'!C$2:D$11,2,FALSE),VLOOKUP(H1715,'Pontuação'!I$2:J$11,2,FALSE),VLOOKUP(J1715,'Pontuação'!G$2:H$11,2,FALSE),VLOOKUP(L1715,'Pontuação'!M$2:N$13,2,FALSE)),0)</f>
        <v>1326</v>
      </c>
      <c r="AD1715" s="10">
        <f t="shared" si="1"/>
        <v>133</v>
      </c>
      <c r="AE1715" s="10" t="str">
        <f t="array" ref="AE1715">IFERROR(INDEX('Pontuação'!G$13:G$101, MATCH(AD1715, 'Pontuação'!F$13:F$101, 0)), "Faixa Indefinida")</f>
        <v>D</v>
      </c>
      <c r="AF1715" s="10">
        <f t="shared" si="2"/>
        <v>0</v>
      </c>
      <c r="AG1715" s="10">
        <f t="shared" si="3"/>
        <v>0</v>
      </c>
      <c r="AH1715" s="10">
        <f t="shared" si="4"/>
        <v>0</v>
      </c>
      <c r="AI1715" s="10">
        <f t="shared" si="5"/>
        <v>1</v>
      </c>
      <c r="AJ1715" s="9">
        <f>ROUNDUP(SUM(VLOOKUP(F1715,'Pontuação 3.0'!A$2:B$11,2,FALSE),VLOOKUP(E1715,'Pontuação 3.0'!C$2:D$11,2,FALSE),VLOOKUP(H1715,'Pontuação 3.0'!I$2:J$11,2,FALSE),VLOOKUP(J1715,'Pontuação 3.0'!G$2:H$11,2,FALSE),VLOOKUP(G1715,'Pontuação 3.0'!E$2:F$11,2,FALSE),VLOOKUP(K1715,'Pontuação 3.0'!K$2:L$11,2,FALSE),VLOOKUP(L1715,'Pontuação 3.0'!M$2:N$13,2,FALSE)),0)</f>
        <v>1805</v>
      </c>
      <c r="AK1715" s="9">
        <f t="shared" si="6"/>
        <v>181</v>
      </c>
      <c r="AL1715" s="9" t="str">
        <f t="array" ref="AL1715">IFERROR(INDEX('Pontuação 3.0'!G$13:G$191, MATCH(AK1715, 'Pontuação 3.0'!F$13:F$191, 0)), "Faixa Indefinida")</f>
        <v>D</v>
      </c>
      <c r="AM1715" s="9">
        <f t="shared" si="7"/>
        <v>0</v>
      </c>
      <c r="AN1715" s="9">
        <f t="shared" si="8"/>
        <v>0</v>
      </c>
      <c r="AO1715" s="9">
        <f t="shared" si="9"/>
        <v>0</v>
      </c>
      <c r="AP1715" s="9">
        <f t="shared" si="10"/>
        <v>1</v>
      </c>
      <c r="AQ1715" s="8"/>
    </row>
    <row r="1716" ht="15.75" customHeight="1">
      <c r="A1716" s="7">
        <v>45681.0</v>
      </c>
      <c r="B1716" s="8" t="s">
        <v>660</v>
      </c>
      <c r="C1716" s="8" t="s">
        <v>3844</v>
      </c>
      <c r="D1716" s="11">
        <v>8.1999507281E10</v>
      </c>
      <c r="E1716" s="8" t="s">
        <v>11868</v>
      </c>
      <c r="F1716" s="8" t="s">
        <v>11834</v>
      </c>
      <c r="G1716" s="8" t="s">
        <v>11864</v>
      </c>
      <c r="H1716" s="8" t="s">
        <v>11850</v>
      </c>
      <c r="I1716" s="8" t="s">
        <v>11837</v>
      </c>
      <c r="J1716" s="8" t="s">
        <v>11838</v>
      </c>
      <c r="K1716" s="8" t="s">
        <v>11837</v>
      </c>
      <c r="L1716" s="8" t="s">
        <v>11851</v>
      </c>
      <c r="M1716" s="8" t="s">
        <v>11849</v>
      </c>
      <c r="N1716" s="12" t="s">
        <v>11</v>
      </c>
      <c r="O1716" s="12" t="s">
        <v>13</v>
      </c>
      <c r="P1716" s="12" t="s">
        <v>2258</v>
      </c>
      <c r="Q1716" s="12" t="s">
        <v>15</v>
      </c>
      <c r="R1716" s="12" t="s">
        <v>20</v>
      </c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9">
        <f>ROUNDUP(SUM(VLOOKUP(F1716,'Pontuação'!A$2:B$11,2,FALSE),VLOOKUP(E1716,'Pontuação'!C$2:D$11,2,FALSE),VLOOKUP(H1716,'Pontuação'!I$2:J$11,2,FALSE),VLOOKUP(J1716,'Pontuação'!G$2:H$11,2,FALSE),VLOOKUP(L1716,'Pontuação'!M$2:N$13,2,FALSE)),0)</f>
        <v>1823</v>
      </c>
      <c r="AD1716" s="10">
        <f t="shared" si="1"/>
        <v>182</v>
      </c>
      <c r="AE1716" s="10" t="str">
        <f t="array" ref="AE1716">IFERROR(INDEX('Pontuação'!G$13:G$101, MATCH(AD1716, 'Pontuação'!F$13:F$101, 0)), "Faixa Indefinida")</f>
        <v>B</v>
      </c>
      <c r="AF1716" s="10">
        <f t="shared" si="2"/>
        <v>0</v>
      </c>
      <c r="AG1716" s="10">
        <f t="shared" si="3"/>
        <v>1</v>
      </c>
      <c r="AH1716" s="10">
        <f t="shared" si="4"/>
        <v>0</v>
      </c>
      <c r="AI1716" s="10">
        <f t="shared" si="5"/>
        <v>0</v>
      </c>
      <c r="AJ1716" s="9">
        <f>ROUNDUP(SUM(VLOOKUP(F1716,'Pontuação 3.0'!A$2:B$11,2,FALSE),VLOOKUP(E1716,'Pontuação 3.0'!C$2:D$11,2,FALSE),VLOOKUP(H1716,'Pontuação 3.0'!I$2:J$11,2,FALSE),VLOOKUP(J1716,'Pontuação 3.0'!G$2:H$11,2,FALSE),VLOOKUP(G1716,'Pontuação 3.0'!E$2:F$11,2,FALSE),VLOOKUP(K1716,'Pontuação 3.0'!K$2:L$11,2,FALSE),VLOOKUP(L1716,'Pontuação 3.0'!M$2:N$13,2,FALSE)),0)</f>
        <v>2328</v>
      </c>
      <c r="AK1716" s="9">
        <f t="shared" si="6"/>
        <v>233</v>
      </c>
      <c r="AL1716" s="9" t="str">
        <f t="array" ref="AL1716">IFERROR(INDEX('Pontuação 3.0'!G$13:G$191, MATCH(AK1716, 'Pontuação 3.0'!F$13:F$191, 0)), "Faixa Indefinida")</f>
        <v>B</v>
      </c>
      <c r="AM1716" s="9">
        <f t="shared" si="7"/>
        <v>0</v>
      </c>
      <c r="AN1716" s="9">
        <f t="shared" si="8"/>
        <v>1</v>
      </c>
      <c r="AO1716" s="9">
        <f t="shared" si="9"/>
        <v>0</v>
      </c>
      <c r="AP1716" s="9">
        <f t="shared" si="10"/>
        <v>0</v>
      </c>
      <c r="AQ1716" s="8"/>
    </row>
    <row r="1717" ht="15.75" customHeight="1">
      <c r="A1717" s="7">
        <v>45681.0</v>
      </c>
      <c r="B1717" s="8" t="s">
        <v>3842</v>
      </c>
      <c r="C1717" s="8" t="s">
        <v>3843</v>
      </c>
      <c r="D1717" s="11">
        <v>1.1964234927E10</v>
      </c>
      <c r="E1717" s="8" t="s">
        <v>11868</v>
      </c>
      <c r="F1717" s="8" t="s">
        <v>11842</v>
      </c>
      <c r="G1717" s="8" t="s">
        <v>11843</v>
      </c>
      <c r="H1717" s="8" t="s">
        <v>11850</v>
      </c>
      <c r="I1717" s="8" t="s">
        <v>11837</v>
      </c>
      <c r="J1717" s="8" t="s">
        <v>11852</v>
      </c>
      <c r="K1717" s="8" t="s">
        <v>11837</v>
      </c>
      <c r="L1717" s="8" t="s">
        <v>11847</v>
      </c>
      <c r="M1717" s="8" t="s">
        <v>11841</v>
      </c>
      <c r="N1717" s="12" t="s">
        <v>11</v>
      </c>
      <c r="O1717" s="12" t="s">
        <v>13</v>
      </c>
      <c r="P1717" s="12" t="s">
        <v>37</v>
      </c>
      <c r="Q1717" s="12" t="s">
        <v>116</v>
      </c>
      <c r="R1717" s="12" t="s">
        <v>20</v>
      </c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9">
        <f>ROUNDUP(SUM(VLOOKUP(F1717,'Pontuação'!A$2:B$11,2,FALSE),VLOOKUP(E1717,'Pontuação'!C$2:D$11,2,FALSE),VLOOKUP(H1717,'Pontuação'!I$2:J$11,2,FALSE),VLOOKUP(J1717,'Pontuação'!G$2:H$11,2,FALSE),VLOOKUP(L1717,'Pontuação'!M$2:N$13,2,FALSE)),0)</f>
        <v>1794</v>
      </c>
      <c r="AD1717" s="10">
        <f t="shared" si="1"/>
        <v>179</v>
      </c>
      <c r="AE1717" s="10" t="str">
        <f t="array" ref="AE1717">IFERROR(INDEX('Pontuação'!G$13:G$101, MATCH(AD1717, 'Pontuação'!F$13:F$101, 0)), "Faixa Indefinida")</f>
        <v>B</v>
      </c>
      <c r="AF1717" s="10">
        <f t="shared" si="2"/>
        <v>0</v>
      </c>
      <c r="AG1717" s="10">
        <f t="shared" si="3"/>
        <v>1</v>
      </c>
      <c r="AH1717" s="10">
        <f t="shared" si="4"/>
        <v>0</v>
      </c>
      <c r="AI1717" s="10">
        <f t="shared" si="5"/>
        <v>0</v>
      </c>
      <c r="AJ1717" s="9">
        <f>ROUNDUP(SUM(VLOOKUP(F1717,'Pontuação 3.0'!A$2:B$11,2,FALSE),VLOOKUP(E1717,'Pontuação 3.0'!C$2:D$11,2,FALSE),VLOOKUP(H1717,'Pontuação 3.0'!I$2:J$11,2,FALSE),VLOOKUP(J1717,'Pontuação 3.0'!G$2:H$11,2,FALSE),VLOOKUP(G1717,'Pontuação 3.0'!E$2:F$11,2,FALSE),VLOOKUP(K1717,'Pontuação 3.0'!K$2:L$11,2,FALSE),VLOOKUP(L1717,'Pontuação 3.0'!M$2:N$13,2,FALSE)),0)</f>
        <v>2330</v>
      </c>
      <c r="AK1717" s="9">
        <f t="shared" si="6"/>
        <v>233</v>
      </c>
      <c r="AL1717" s="9" t="str">
        <f t="array" ref="AL1717">IFERROR(INDEX('Pontuação 3.0'!G$13:G$191, MATCH(AK1717, 'Pontuação 3.0'!F$13:F$191, 0)), "Faixa Indefinida")</f>
        <v>B</v>
      </c>
      <c r="AM1717" s="9">
        <f t="shared" si="7"/>
        <v>0</v>
      </c>
      <c r="AN1717" s="9">
        <f t="shared" si="8"/>
        <v>1</v>
      </c>
      <c r="AO1717" s="9">
        <f t="shared" si="9"/>
        <v>0</v>
      </c>
      <c r="AP1717" s="9">
        <f t="shared" si="10"/>
        <v>0</v>
      </c>
      <c r="AQ1717" s="8"/>
    </row>
    <row r="1718" ht="15.75" customHeight="1">
      <c r="A1718" s="7">
        <v>45681.0</v>
      </c>
      <c r="B1718" s="8" t="s">
        <v>409</v>
      </c>
      <c r="C1718" s="8" t="s">
        <v>3848</v>
      </c>
      <c r="D1718" s="11">
        <v>4.798917825E10</v>
      </c>
      <c r="E1718" s="8" t="s">
        <v>11833</v>
      </c>
      <c r="F1718" s="8" t="s">
        <v>11834</v>
      </c>
      <c r="G1718" s="8" t="s">
        <v>11835</v>
      </c>
      <c r="H1718" s="8" t="s">
        <v>11844</v>
      </c>
      <c r="I1718" s="8" t="s">
        <v>11845</v>
      </c>
      <c r="J1718" s="8" t="s">
        <v>11838</v>
      </c>
      <c r="K1718" s="8" t="s">
        <v>11837</v>
      </c>
      <c r="L1718" s="8" t="s">
        <v>11851</v>
      </c>
      <c r="M1718" s="8" t="s">
        <v>11853</v>
      </c>
      <c r="N1718" s="12" t="s">
        <v>11</v>
      </c>
      <c r="O1718" s="12" t="s">
        <v>13</v>
      </c>
      <c r="P1718" s="12" t="s">
        <v>27</v>
      </c>
      <c r="Q1718" s="12" t="s">
        <v>15</v>
      </c>
      <c r="R1718" s="12" t="s">
        <v>14</v>
      </c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9">
        <f>ROUNDUP(SUM(VLOOKUP(F1718,'Pontuação'!A$2:B$11,2,FALSE),VLOOKUP(E1718,'Pontuação'!C$2:D$11,2,FALSE),VLOOKUP(H1718,'Pontuação'!I$2:J$11,2,FALSE),VLOOKUP(J1718,'Pontuação'!G$2:H$11,2,FALSE),VLOOKUP(L1718,'Pontuação'!M$2:N$13,2,FALSE)),0)</f>
        <v>1861</v>
      </c>
      <c r="AD1718" s="10">
        <f t="shared" si="1"/>
        <v>186</v>
      </c>
      <c r="AE1718" s="10" t="str">
        <f t="array" ref="AE1718">IFERROR(INDEX('Pontuação'!G$13:G$101, MATCH(AD1718, 'Pontuação'!F$13:F$101, 0)), "Faixa Indefinida")</f>
        <v>A</v>
      </c>
      <c r="AF1718" s="10">
        <f t="shared" si="2"/>
        <v>1</v>
      </c>
      <c r="AG1718" s="10">
        <f t="shared" si="3"/>
        <v>0</v>
      </c>
      <c r="AH1718" s="10">
        <f t="shared" si="4"/>
        <v>0</v>
      </c>
      <c r="AI1718" s="10">
        <f t="shared" si="5"/>
        <v>0</v>
      </c>
      <c r="AJ1718" s="9">
        <f>ROUNDUP(SUM(VLOOKUP(F1718,'Pontuação 3.0'!A$2:B$11,2,FALSE),VLOOKUP(E1718,'Pontuação 3.0'!C$2:D$11,2,FALSE),VLOOKUP(H1718,'Pontuação 3.0'!I$2:J$11,2,FALSE),VLOOKUP(J1718,'Pontuação 3.0'!G$2:H$11,2,FALSE),VLOOKUP(G1718,'Pontuação 3.0'!E$2:F$11,2,FALSE),VLOOKUP(K1718,'Pontuação 3.0'!K$2:L$11,2,FALSE),VLOOKUP(L1718,'Pontuação 3.0'!M$2:N$13,2,FALSE)),0)</f>
        <v>2211</v>
      </c>
      <c r="AK1718" s="9">
        <f t="shared" si="6"/>
        <v>221</v>
      </c>
      <c r="AL1718" s="9" t="str">
        <f t="array" ref="AL1718">IFERROR(INDEX('Pontuação 3.0'!G$13:G$191, MATCH(AK1718, 'Pontuação 3.0'!F$13:F$191, 0)), "Faixa Indefinida")</f>
        <v>B</v>
      </c>
      <c r="AM1718" s="9">
        <f t="shared" si="7"/>
        <v>0</v>
      </c>
      <c r="AN1718" s="9">
        <f t="shared" si="8"/>
        <v>1</v>
      </c>
      <c r="AO1718" s="9">
        <f t="shared" si="9"/>
        <v>0</v>
      </c>
      <c r="AP1718" s="9">
        <f t="shared" si="10"/>
        <v>0</v>
      </c>
      <c r="AQ1718" s="8"/>
    </row>
    <row r="1719" ht="15.75" customHeight="1">
      <c r="A1719" s="7">
        <v>45681.0</v>
      </c>
      <c r="B1719" s="8" t="s">
        <v>566</v>
      </c>
      <c r="C1719" s="8" t="s">
        <v>3845</v>
      </c>
      <c r="D1719" s="11">
        <v>2.1974092827E10</v>
      </c>
      <c r="E1719" s="8" t="s">
        <v>11833</v>
      </c>
      <c r="F1719" s="8" t="s">
        <v>11863</v>
      </c>
      <c r="G1719" s="8" t="s">
        <v>11867</v>
      </c>
      <c r="H1719" s="8" t="s">
        <v>11865</v>
      </c>
      <c r="I1719" s="8" t="s">
        <v>11845</v>
      </c>
      <c r="J1719" s="8" t="s">
        <v>11838</v>
      </c>
      <c r="K1719" s="8" t="s">
        <v>11837</v>
      </c>
      <c r="L1719" s="8" t="s">
        <v>11847</v>
      </c>
      <c r="M1719" s="8" t="s">
        <v>11848</v>
      </c>
      <c r="N1719" s="12" t="s">
        <v>11</v>
      </c>
      <c r="O1719" s="12" t="s">
        <v>13</v>
      </c>
      <c r="P1719" s="12" t="s">
        <v>40</v>
      </c>
      <c r="Q1719" s="12" t="s">
        <v>15</v>
      </c>
      <c r="R1719" s="12" t="s">
        <v>20</v>
      </c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9">
        <f>ROUNDUP(SUM(VLOOKUP(F1719,'Pontuação'!A$2:B$11,2,FALSE),VLOOKUP(E1719,'Pontuação'!C$2:D$11,2,FALSE),VLOOKUP(H1719,'Pontuação'!I$2:J$11,2,FALSE),VLOOKUP(J1719,'Pontuação'!G$2:H$11,2,FALSE),VLOOKUP(L1719,'Pontuação'!M$2:N$13,2,FALSE)),0)</f>
        <v>1960</v>
      </c>
      <c r="AD1719" s="10">
        <f t="shared" si="1"/>
        <v>196</v>
      </c>
      <c r="AE1719" s="10" t="str">
        <f t="array" ref="AE1719">IFERROR(INDEX('Pontuação'!G$13:G$101, MATCH(AD1719, 'Pontuação'!F$13:F$101, 0)), "Faixa Indefinida")</f>
        <v>A</v>
      </c>
      <c r="AF1719" s="10">
        <f t="shared" si="2"/>
        <v>1</v>
      </c>
      <c r="AG1719" s="10">
        <f t="shared" si="3"/>
        <v>0</v>
      </c>
      <c r="AH1719" s="10">
        <f t="shared" si="4"/>
        <v>0</v>
      </c>
      <c r="AI1719" s="10">
        <f t="shared" si="5"/>
        <v>0</v>
      </c>
      <c r="AJ1719" s="9">
        <f>ROUNDUP(SUM(VLOOKUP(F1719,'Pontuação 3.0'!A$2:B$11,2,FALSE),VLOOKUP(E1719,'Pontuação 3.0'!C$2:D$11,2,FALSE),VLOOKUP(H1719,'Pontuação 3.0'!I$2:J$11,2,FALSE),VLOOKUP(J1719,'Pontuação 3.0'!G$2:H$11,2,FALSE),VLOOKUP(G1719,'Pontuação 3.0'!E$2:F$11,2,FALSE),VLOOKUP(K1719,'Pontuação 3.0'!K$2:L$11,2,FALSE),VLOOKUP(L1719,'Pontuação 3.0'!M$2:N$13,2,FALSE)),0)</f>
        <v>2047</v>
      </c>
      <c r="AK1719" s="9">
        <f t="shared" si="6"/>
        <v>205</v>
      </c>
      <c r="AL1719" s="9" t="str">
        <f t="array" ref="AL1719">IFERROR(INDEX('Pontuação 3.0'!G$13:G$191, MATCH(AK1719, 'Pontuação 3.0'!F$13:F$191, 0)), "Faixa Indefinida")</f>
        <v>C</v>
      </c>
      <c r="AM1719" s="9">
        <f t="shared" si="7"/>
        <v>0</v>
      </c>
      <c r="AN1719" s="9">
        <f t="shared" si="8"/>
        <v>0</v>
      </c>
      <c r="AO1719" s="9">
        <f t="shared" si="9"/>
        <v>1</v>
      </c>
      <c r="AP1719" s="9">
        <f t="shared" si="10"/>
        <v>0</v>
      </c>
      <c r="AQ1719" s="8"/>
    </row>
    <row r="1720" ht="15.75" customHeight="1">
      <c r="A1720" s="7">
        <v>45681.0</v>
      </c>
      <c r="B1720" s="8" t="s">
        <v>3846</v>
      </c>
      <c r="C1720" s="8" t="s">
        <v>3847</v>
      </c>
      <c r="D1720" s="11">
        <v>2.4974018991E10</v>
      </c>
      <c r="E1720" s="8" t="s">
        <v>11833</v>
      </c>
      <c r="F1720" s="8" t="s">
        <v>11854</v>
      </c>
      <c r="G1720" s="8" t="s">
        <v>11855</v>
      </c>
      <c r="H1720" s="8" t="s">
        <v>11856</v>
      </c>
      <c r="I1720" s="8" t="s">
        <v>11837</v>
      </c>
      <c r="J1720" s="8" t="s">
        <v>11852</v>
      </c>
      <c r="K1720" s="8" t="s">
        <v>11837</v>
      </c>
      <c r="L1720" s="8" t="s">
        <v>11847</v>
      </c>
      <c r="M1720" s="8" t="s">
        <v>11848</v>
      </c>
      <c r="N1720" s="12" t="s">
        <v>11</v>
      </c>
      <c r="O1720" s="12" t="s">
        <v>13</v>
      </c>
      <c r="P1720" s="12" t="s">
        <v>23</v>
      </c>
      <c r="Q1720" s="12" t="s">
        <v>15</v>
      </c>
      <c r="R1720" s="12" t="s">
        <v>20</v>
      </c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9">
        <f>ROUNDUP(SUM(VLOOKUP(F1720,'Pontuação'!A$2:B$11,2,FALSE),VLOOKUP(E1720,'Pontuação'!C$2:D$11,2,FALSE),VLOOKUP(H1720,'Pontuação'!I$2:J$11,2,FALSE),VLOOKUP(J1720,'Pontuação'!G$2:H$11,2,FALSE),VLOOKUP(L1720,'Pontuação'!M$2:N$13,2,FALSE)),0)</f>
        <v>1681</v>
      </c>
      <c r="AD1720" s="10">
        <f t="shared" si="1"/>
        <v>168</v>
      </c>
      <c r="AE1720" s="10" t="str">
        <f t="array" ref="AE1720">IFERROR(INDEX('Pontuação'!G$13:G$101, MATCH(AD1720, 'Pontuação'!F$13:F$101, 0)), "Faixa Indefinida")</f>
        <v>B</v>
      </c>
      <c r="AF1720" s="10">
        <f t="shared" si="2"/>
        <v>0</v>
      </c>
      <c r="AG1720" s="10">
        <f t="shared" si="3"/>
        <v>1</v>
      </c>
      <c r="AH1720" s="10">
        <f t="shared" si="4"/>
        <v>0</v>
      </c>
      <c r="AI1720" s="10">
        <f t="shared" si="5"/>
        <v>0</v>
      </c>
      <c r="AJ1720" s="9">
        <f>ROUNDUP(SUM(VLOOKUP(F1720,'Pontuação 3.0'!A$2:B$11,2,FALSE),VLOOKUP(E1720,'Pontuação 3.0'!C$2:D$11,2,FALSE),VLOOKUP(H1720,'Pontuação 3.0'!I$2:J$11,2,FALSE),VLOOKUP(J1720,'Pontuação 3.0'!G$2:H$11,2,FALSE),VLOOKUP(G1720,'Pontuação 3.0'!E$2:F$11,2,FALSE),VLOOKUP(K1720,'Pontuação 3.0'!K$2:L$11,2,FALSE),VLOOKUP(L1720,'Pontuação 3.0'!M$2:N$13,2,FALSE)),0)</f>
        <v>2090</v>
      </c>
      <c r="AK1720" s="9">
        <f t="shared" si="6"/>
        <v>209</v>
      </c>
      <c r="AL1720" s="9" t="str">
        <f t="array" ref="AL1720">IFERROR(INDEX('Pontuação 3.0'!G$13:G$191, MATCH(AK1720, 'Pontuação 3.0'!F$13:F$191, 0)), "Faixa Indefinida")</f>
        <v>C</v>
      </c>
      <c r="AM1720" s="9">
        <f t="shared" si="7"/>
        <v>0</v>
      </c>
      <c r="AN1720" s="9">
        <f t="shared" si="8"/>
        <v>0</v>
      </c>
      <c r="AO1720" s="9">
        <f t="shared" si="9"/>
        <v>1</v>
      </c>
      <c r="AP1720" s="9">
        <f t="shared" si="10"/>
        <v>0</v>
      </c>
      <c r="AQ1720" s="8"/>
    </row>
    <row r="1721" ht="15.75" customHeight="1">
      <c r="A1721" s="7">
        <v>45681.0</v>
      </c>
      <c r="B1721" s="8" t="s">
        <v>3626</v>
      </c>
      <c r="C1721" s="8" t="s">
        <v>3627</v>
      </c>
      <c r="D1721" s="11">
        <v>1.7997480117E10</v>
      </c>
      <c r="E1721" s="8" t="s">
        <v>11833</v>
      </c>
      <c r="F1721" s="8" t="s">
        <v>11842</v>
      </c>
      <c r="G1721" s="8" t="s">
        <v>11867</v>
      </c>
      <c r="H1721" s="8" t="s">
        <v>11850</v>
      </c>
      <c r="I1721" s="8" t="s">
        <v>11837</v>
      </c>
      <c r="J1721" s="8" t="s">
        <v>11846</v>
      </c>
      <c r="K1721" s="8" t="s">
        <v>11837</v>
      </c>
      <c r="L1721" s="8" t="s">
        <v>11851</v>
      </c>
      <c r="M1721" s="8" t="s">
        <v>11849</v>
      </c>
      <c r="N1721" s="12" t="s">
        <v>11</v>
      </c>
      <c r="O1721" s="12" t="s">
        <v>13</v>
      </c>
      <c r="P1721" s="12" t="s">
        <v>37</v>
      </c>
      <c r="Q1721" s="12" t="s">
        <v>143</v>
      </c>
      <c r="R1721" s="12" t="s">
        <v>20</v>
      </c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9">
        <f>ROUNDUP(SUM(VLOOKUP(F1721,'Pontuação'!A$2:B$11,2,FALSE),VLOOKUP(E1721,'Pontuação'!C$2:D$11,2,FALSE),VLOOKUP(H1721,'Pontuação'!I$2:J$11,2,FALSE),VLOOKUP(J1721,'Pontuação'!G$2:H$11,2,FALSE),VLOOKUP(L1721,'Pontuação'!M$2:N$13,2,FALSE)),0)</f>
        <v>1553</v>
      </c>
      <c r="AD1721" s="10">
        <f t="shared" si="1"/>
        <v>155</v>
      </c>
      <c r="AE1721" s="10" t="str">
        <f t="array" ref="AE1721">IFERROR(INDEX('Pontuação'!G$13:G$101, MATCH(AD1721, 'Pontuação'!F$13:F$101, 0)), "Faixa Indefinida")</f>
        <v>C</v>
      </c>
      <c r="AF1721" s="10">
        <f t="shared" si="2"/>
        <v>0</v>
      </c>
      <c r="AG1721" s="10">
        <f t="shared" si="3"/>
        <v>0</v>
      </c>
      <c r="AH1721" s="10">
        <f t="shared" si="4"/>
        <v>1</v>
      </c>
      <c r="AI1721" s="10">
        <f t="shared" si="5"/>
        <v>0</v>
      </c>
      <c r="AJ1721" s="9">
        <f>ROUNDUP(SUM(VLOOKUP(F1721,'Pontuação 3.0'!A$2:B$11,2,FALSE),VLOOKUP(E1721,'Pontuação 3.0'!C$2:D$11,2,FALSE),VLOOKUP(H1721,'Pontuação 3.0'!I$2:J$11,2,FALSE),VLOOKUP(J1721,'Pontuação 3.0'!G$2:H$11,2,FALSE),VLOOKUP(G1721,'Pontuação 3.0'!E$2:F$11,2,FALSE),VLOOKUP(K1721,'Pontuação 3.0'!K$2:L$11,2,FALSE),VLOOKUP(L1721,'Pontuação 3.0'!M$2:N$13,2,FALSE)),0)</f>
        <v>1972</v>
      </c>
      <c r="AK1721" s="9">
        <f t="shared" si="6"/>
        <v>197</v>
      </c>
      <c r="AL1721" s="9" t="str">
        <f t="array" ref="AL1721">IFERROR(INDEX('Pontuação 3.0'!G$13:G$191, MATCH(AK1721, 'Pontuação 3.0'!F$13:F$191, 0)), "Faixa Indefinida")</f>
        <v>C</v>
      </c>
      <c r="AM1721" s="9">
        <f t="shared" si="7"/>
        <v>0</v>
      </c>
      <c r="AN1721" s="9">
        <f t="shared" si="8"/>
        <v>0</v>
      </c>
      <c r="AO1721" s="9">
        <f t="shared" si="9"/>
        <v>1</v>
      </c>
      <c r="AP1721" s="9">
        <f t="shared" si="10"/>
        <v>0</v>
      </c>
      <c r="AQ1721" s="8"/>
    </row>
    <row r="1722" ht="15.75" customHeight="1">
      <c r="A1722" s="7">
        <v>45681.0</v>
      </c>
      <c r="B1722" s="8" t="s">
        <v>3851</v>
      </c>
      <c r="C1722" s="8" t="s">
        <v>3852</v>
      </c>
      <c r="D1722" s="11">
        <v>2.7995187297E10</v>
      </c>
      <c r="E1722" s="8" t="s">
        <v>11833</v>
      </c>
      <c r="F1722" s="8" t="s">
        <v>11834</v>
      </c>
      <c r="G1722" s="8" t="s">
        <v>11843</v>
      </c>
      <c r="H1722" s="8" t="s">
        <v>11865</v>
      </c>
      <c r="I1722" s="8" t="s">
        <v>11837</v>
      </c>
      <c r="J1722" s="8" t="s">
        <v>11846</v>
      </c>
      <c r="K1722" s="8" t="s">
        <v>11839</v>
      </c>
      <c r="L1722" s="8" t="s">
        <v>11851</v>
      </c>
      <c r="M1722" s="8" t="s">
        <v>11849</v>
      </c>
      <c r="N1722" s="12" t="s">
        <v>11</v>
      </c>
      <c r="O1722" s="12" t="s">
        <v>13</v>
      </c>
      <c r="P1722" s="12" t="s">
        <v>40</v>
      </c>
      <c r="Q1722" s="12" t="s">
        <v>15</v>
      </c>
      <c r="R1722" s="12" t="s">
        <v>20</v>
      </c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9">
        <f>ROUNDUP(SUM(VLOOKUP(F1722,'Pontuação'!A$2:B$11,2,FALSE),VLOOKUP(E1722,'Pontuação'!C$2:D$11,2,FALSE),VLOOKUP(H1722,'Pontuação'!I$2:J$11,2,FALSE),VLOOKUP(J1722,'Pontuação'!G$2:H$11,2,FALSE),VLOOKUP(L1722,'Pontuação'!M$2:N$13,2,FALSE)),0)</f>
        <v>1567</v>
      </c>
      <c r="AD1722" s="10">
        <f t="shared" si="1"/>
        <v>157</v>
      </c>
      <c r="AE1722" s="10" t="str">
        <f t="array" ref="AE1722">IFERROR(INDEX('Pontuação'!G$13:G$101, MATCH(AD1722, 'Pontuação'!F$13:F$101, 0)), "Faixa Indefinida")</f>
        <v>C</v>
      </c>
      <c r="AF1722" s="10">
        <f t="shared" si="2"/>
        <v>0</v>
      </c>
      <c r="AG1722" s="10">
        <f t="shared" si="3"/>
        <v>0</v>
      </c>
      <c r="AH1722" s="10">
        <f t="shared" si="4"/>
        <v>1</v>
      </c>
      <c r="AI1722" s="10">
        <f t="shared" si="5"/>
        <v>0</v>
      </c>
      <c r="AJ1722" s="9">
        <f>ROUNDUP(SUM(VLOOKUP(F1722,'Pontuação 3.0'!A$2:B$11,2,FALSE),VLOOKUP(E1722,'Pontuação 3.0'!C$2:D$11,2,FALSE),VLOOKUP(H1722,'Pontuação 3.0'!I$2:J$11,2,FALSE),VLOOKUP(J1722,'Pontuação 3.0'!G$2:H$11,2,FALSE),VLOOKUP(G1722,'Pontuação 3.0'!E$2:F$11,2,FALSE),VLOOKUP(K1722,'Pontuação 3.0'!K$2:L$11,2,FALSE),VLOOKUP(L1722,'Pontuação 3.0'!M$2:N$13,2,FALSE)),0)</f>
        <v>2186</v>
      </c>
      <c r="AK1722" s="9">
        <f t="shared" si="6"/>
        <v>219</v>
      </c>
      <c r="AL1722" s="9" t="str">
        <f t="array" ref="AL1722">IFERROR(INDEX('Pontuação 3.0'!G$13:G$191, MATCH(AK1722, 'Pontuação 3.0'!F$13:F$191, 0)), "Faixa Indefinida")</f>
        <v>B</v>
      </c>
      <c r="AM1722" s="9">
        <f t="shared" si="7"/>
        <v>0</v>
      </c>
      <c r="AN1722" s="9">
        <f t="shared" si="8"/>
        <v>1</v>
      </c>
      <c r="AO1722" s="9">
        <f t="shared" si="9"/>
        <v>0</v>
      </c>
      <c r="AP1722" s="9">
        <f t="shared" si="10"/>
        <v>0</v>
      </c>
      <c r="AQ1722" s="8"/>
    </row>
    <row r="1723" ht="15.75" customHeight="1">
      <c r="A1723" s="7">
        <v>45681.0</v>
      </c>
      <c r="B1723" s="8" t="s">
        <v>3855</v>
      </c>
      <c r="C1723" s="8" t="s">
        <v>3856</v>
      </c>
      <c r="D1723" s="8" t="s">
        <v>3857</v>
      </c>
      <c r="E1723" s="8" t="s">
        <v>11833</v>
      </c>
      <c r="F1723" s="8" t="s">
        <v>11842</v>
      </c>
      <c r="G1723" s="8" t="s">
        <v>11835</v>
      </c>
      <c r="H1723" s="8" t="s">
        <v>11856</v>
      </c>
      <c r="I1723" s="8" t="s">
        <v>11837</v>
      </c>
      <c r="J1723" s="8" t="s">
        <v>11846</v>
      </c>
      <c r="K1723" s="8" t="s">
        <v>11837</v>
      </c>
      <c r="L1723" s="8" t="s">
        <v>11851</v>
      </c>
      <c r="M1723" s="8" t="s">
        <v>11853</v>
      </c>
      <c r="N1723" s="12" t="s">
        <v>11</v>
      </c>
      <c r="O1723" s="12" t="s">
        <v>13</v>
      </c>
      <c r="P1723" s="12" t="s">
        <v>123</v>
      </c>
      <c r="Q1723" s="12" t="s">
        <v>15</v>
      </c>
      <c r="R1723" s="12" t="s">
        <v>20</v>
      </c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9">
        <f>ROUNDUP(SUM(VLOOKUP(F1723,'Pontuação'!A$2:B$11,2,FALSE),VLOOKUP(E1723,'Pontuação'!C$2:D$11,2,FALSE),VLOOKUP(H1723,'Pontuação'!I$2:J$11,2,FALSE),VLOOKUP(J1723,'Pontuação'!G$2:H$11,2,FALSE),VLOOKUP(L1723,'Pontuação'!M$2:N$13,2,FALSE)),0)</f>
        <v>1439</v>
      </c>
      <c r="AD1723" s="10">
        <f t="shared" si="1"/>
        <v>144</v>
      </c>
      <c r="AE1723" s="10" t="str">
        <f t="array" ref="AE1723">IFERROR(INDEX('Pontuação'!G$13:G$101, MATCH(AD1723, 'Pontuação'!F$13:F$101, 0)), "Faixa Indefinida")</f>
        <v>D</v>
      </c>
      <c r="AF1723" s="10">
        <f t="shared" si="2"/>
        <v>0</v>
      </c>
      <c r="AG1723" s="10">
        <f t="shared" si="3"/>
        <v>0</v>
      </c>
      <c r="AH1723" s="10">
        <f t="shared" si="4"/>
        <v>0</v>
      </c>
      <c r="AI1723" s="10">
        <f t="shared" si="5"/>
        <v>1</v>
      </c>
      <c r="AJ1723" s="9">
        <f>ROUNDUP(SUM(VLOOKUP(F1723,'Pontuação 3.0'!A$2:B$11,2,FALSE),VLOOKUP(E1723,'Pontuação 3.0'!C$2:D$11,2,FALSE),VLOOKUP(H1723,'Pontuação 3.0'!I$2:J$11,2,FALSE),VLOOKUP(J1723,'Pontuação 3.0'!G$2:H$11,2,FALSE),VLOOKUP(G1723,'Pontuação 3.0'!E$2:F$11,2,FALSE),VLOOKUP(K1723,'Pontuação 3.0'!K$2:L$11,2,FALSE),VLOOKUP(L1723,'Pontuação 3.0'!M$2:N$13,2,FALSE)),0)</f>
        <v>1834</v>
      </c>
      <c r="AK1723" s="9">
        <f t="shared" si="6"/>
        <v>183</v>
      </c>
      <c r="AL1723" s="9" t="str">
        <f t="array" ref="AL1723">IFERROR(INDEX('Pontuação 3.0'!G$13:G$191, MATCH(AK1723, 'Pontuação 3.0'!F$13:F$191, 0)), "Faixa Indefinida")</f>
        <v>D</v>
      </c>
      <c r="AM1723" s="9">
        <f t="shared" si="7"/>
        <v>0</v>
      </c>
      <c r="AN1723" s="9">
        <f t="shared" si="8"/>
        <v>0</v>
      </c>
      <c r="AO1723" s="9">
        <f t="shared" si="9"/>
        <v>0</v>
      </c>
      <c r="AP1723" s="9">
        <f t="shared" si="10"/>
        <v>1</v>
      </c>
      <c r="AQ1723" s="8"/>
    </row>
    <row r="1724" ht="15.75" customHeight="1">
      <c r="A1724" s="7">
        <v>45681.0</v>
      </c>
      <c r="B1724" s="8" t="s">
        <v>3853</v>
      </c>
      <c r="C1724" s="8" t="s">
        <v>3854</v>
      </c>
      <c r="D1724" s="11">
        <v>3.4992499921E10</v>
      </c>
      <c r="E1724" s="8" t="s">
        <v>11833</v>
      </c>
      <c r="F1724" s="8" t="s">
        <v>11834</v>
      </c>
      <c r="G1724" s="8" t="s">
        <v>11867</v>
      </c>
      <c r="H1724" s="8" t="s">
        <v>11844</v>
      </c>
      <c r="I1724" s="8" t="s">
        <v>11837</v>
      </c>
      <c r="J1724" s="8" t="s">
        <v>11846</v>
      </c>
      <c r="K1724" s="8" t="s">
        <v>11837</v>
      </c>
      <c r="L1724" s="8" t="s">
        <v>11840</v>
      </c>
      <c r="M1724" s="8" t="s">
        <v>11841</v>
      </c>
      <c r="N1724" s="12" t="s">
        <v>11</v>
      </c>
      <c r="O1724" s="12" t="s">
        <v>13</v>
      </c>
      <c r="P1724" s="12" t="s">
        <v>12</v>
      </c>
      <c r="Q1724" s="12" t="s">
        <v>15</v>
      </c>
      <c r="R1724" s="12" t="s">
        <v>14</v>
      </c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9">
        <f>ROUNDUP(SUM(VLOOKUP(F1724,'Pontuação'!A$2:B$11,2,FALSE),VLOOKUP(E1724,'Pontuação'!C$2:D$11,2,FALSE),VLOOKUP(H1724,'Pontuação'!I$2:J$11,2,FALSE),VLOOKUP(J1724,'Pontuação'!G$2:H$11,2,FALSE),VLOOKUP(L1724,'Pontuação'!M$2:N$13,2,FALSE)),0)</f>
        <v>1627</v>
      </c>
      <c r="AD1724" s="10">
        <f t="shared" si="1"/>
        <v>163</v>
      </c>
      <c r="AE1724" s="10" t="str">
        <f t="array" ref="AE1724">IFERROR(INDEX('Pontuação'!G$13:G$101, MATCH(AD1724, 'Pontuação'!F$13:F$101, 0)), "Faixa Indefinida")</f>
        <v>C</v>
      </c>
      <c r="AF1724" s="10">
        <f t="shared" si="2"/>
        <v>0</v>
      </c>
      <c r="AG1724" s="10">
        <f t="shared" si="3"/>
        <v>0</v>
      </c>
      <c r="AH1724" s="10">
        <f t="shared" si="4"/>
        <v>1</v>
      </c>
      <c r="AI1724" s="10">
        <f t="shared" si="5"/>
        <v>0</v>
      </c>
      <c r="AJ1724" s="9">
        <f>ROUNDUP(SUM(VLOOKUP(F1724,'Pontuação 3.0'!A$2:B$11,2,FALSE),VLOOKUP(E1724,'Pontuação 3.0'!C$2:D$11,2,FALSE),VLOOKUP(H1724,'Pontuação 3.0'!I$2:J$11,2,FALSE),VLOOKUP(J1724,'Pontuação 3.0'!G$2:H$11,2,FALSE),VLOOKUP(G1724,'Pontuação 3.0'!E$2:F$11,2,FALSE),VLOOKUP(K1724,'Pontuação 3.0'!K$2:L$11,2,FALSE),VLOOKUP(L1724,'Pontuação 3.0'!M$2:N$13,2,FALSE)),0)</f>
        <v>1904</v>
      </c>
      <c r="AK1724" s="9">
        <f t="shared" si="6"/>
        <v>190</v>
      </c>
      <c r="AL1724" s="9" t="str">
        <f t="array" ref="AL1724">IFERROR(INDEX('Pontuação 3.0'!G$13:G$191, MATCH(AK1724, 'Pontuação 3.0'!F$13:F$191, 0)), "Faixa Indefinida")</f>
        <v>D</v>
      </c>
      <c r="AM1724" s="9">
        <f t="shared" si="7"/>
        <v>0</v>
      </c>
      <c r="AN1724" s="9">
        <f t="shared" si="8"/>
        <v>0</v>
      </c>
      <c r="AO1724" s="9">
        <f t="shared" si="9"/>
        <v>0</v>
      </c>
      <c r="AP1724" s="9">
        <f t="shared" si="10"/>
        <v>1</v>
      </c>
      <c r="AQ1724" s="8"/>
    </row>
    <row r="1725" ht="15.75" customHeight="1">
      <c r="A1725" s="7">
        <v>45681.0</v>
      </c>
      <c r="B1725" s="8" t="s">
        <v>3858</v>
      </c>
      <c r="C1725" s="8" t="s">
        <v>3859</v>
      </c>
      <c r="D1725" s="11">
        <v>8.899987538E10</v>
      </c>
      <c r="E1725" s="8" t="s">
        <v>11833</v>
      </c>
      <c r="F1725" s="8" t="s">
        <v>11854</v>
      </c>
      <c r="G1725" s="8" t="s">
        <v>11855</v>
      </c>
      <c r="H1725" s="8" t="s">
        <v>11856</v>
      </c>
      <c r="I1725" s="8" t="s">
        <v>11837</v>
      </c>
      <c r="J1725" s="8" t="s">
        <v>11838</v>
      </c>
      <c r="K1725" s="8" t="s">
        <v>11837</v>
      </c>
      <c r="L1725" s="8" t="s">
        <v>11857</v>
      </c>
      <c r="M1725" s="8" t="s">
        <v>11849</v>
      </c>
      <c r="N1725" s="12" t="s">
        <v>11</v>
      </c>
      <c r="O1725" s="12" t="s">
        <v>13</v>
      </c>
      <c r="P1725" s="12" t="s">
        <v>27</v>
      </c>
      <c r="Q1725" s="12" t="s">
        <v>15</v>
      </c>
      <c r="R1725" s="12" t="s">
        <v>20</v>
      </c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9">
        <f>ROUNDUP(SUM(VLOOKUP(F1725,'Pontuação'!A$2:B$11,2,FALSE),VLOOKUP(E1725,'Pontuação'!C$2:D$11,2,FALSE),VLOOKUP(H1725,'Pontuação'!I$2:J$11,2,FALSE),VLOOKUP(J1725,'Pontuação'!G$2:H$11,2,FALSE),VLOOKUP(L1725,'Pontuação'!M$2:N$13,2,FALSE)),0)</f>
        <v>1685</v>
      </c>
      <c r="AD1725" s="10">
        <f t="shared" si="1"/>
        <v>169</v>
      </c>
      <c r="AE1725" s="10" t="str">
        <f t="array" ref="AE1725">IFERROR(INDEX('Pontuação'!G$13:G$101, MATCH(AD1725, 'Pontuação'!F$13:F$101, 0)), "Faixa Indefinida")</f>
        <v>B</v>
      </c>
      <c r="AF1725" s="10">
        <f t="shared" si="2"/>
        <v>0</v>
      </c>
      <c r="AG1725" s="10">
        <f t="shared" si="3"/>
        <v>1</v>
      </c>
      <c r="AH1725" s="10">
        <f t="shared" si="4"/>
        <v>0</v>
      </c>
      <c r="AI1725" s="10">
        <f t="shared" si="5"/>
        <v>0</v>
      </c>
      <c r="AJ1725" s="9">
        <f>ROUNDUP(SUM(VLOOKUP(F1725,'Pontuação 3.0'!A$2:B$11,2,FALSE),VLOOKUP(E1725,'Pontuação 3.0'!C$2:D$11,2,FALSE),VLOOKUP(H1725,'Pontuação 3.0'!I$2:J$11,2,FALSE),VLOOKUP(J1725,'Pontuação 3.0'!G$2:H$11,2,FALSE),VLOOKUP(G1725,'Pontuação 3.0'!E$2:F$11,2,FALSE),VLOOKUP(K1725,'Pontuação 3.0'!K$2:L$11,2,FALSE),VLOOKUP(L1725,'Pontuação 3.0'!M$2:N$13,2,FALSE)),0)</f>
        <v>2097</v>
      </c>
      <c r="AK1725" s="9">
        <f t="shared" si="6"/>
        <v>210</v>
      </c>
      <c r="AL1725" s="9" t="str">
        <f t="array" ref="AL1725">IFERROR(INDEX('Pontuação 3.0'!G$13:G$191, MATCH(AK1725, 'Pontuação 3.0'!F$13:F$191, 0)), "Faixa Indefinida")</f>
        <v>C</v>
      </c>
      <c r="AM1725" s="9">
        <f t="shared" si="7"/>
        <v>0</v>
      </c>
      <c r="AN1725" s="9">
        <f t="shared" si="8"/>
        <v>0</v>
      </c>
      <c r="AO1725" s="9">
        <f t="shared" si="9"/>
        <v>1</v>
      </c>
      <c r="AP1725" s="9">
        <f t="shared" si="10"/>
        <v>0</v>
      </c>
      <c r="AQ1725" s="8"/>
    </row>
    <row r="1726" ht="15.75" customHeight="1">
      <c r="A1726" s="7">
        <v>45681.0</v>
      </c>
      <c r="B1726" s="8" t="s">
        <v>3861</v>
      </c>
      <c r="C1726" s="8" t="s">
        <v>3862</v>
      </c>
      <c r="D1726" s="11">
        <v>2.2997825004E10</v>
      </c>
      <c r="E1726" s="8" t="s">
        <v>11833</v>
      </c>
      <c r="F1726" s="8" t="s">
        <v>11834</v>
      </c>
      <c r="G1726" s="8" t="s">
        <v>11843</v>
      </c>
      <c r="H1726" s="8" t="s">
        <v>11844</v>
      </c>
      <c r="I1726" s="8" t="s">
        <v>11845</v>
      </c>
      <c r="J1726" s="8" t="s">
        <v>11846</v>
      </c>
      <c r="K1726" s="8" t="s">
        <v>11837</v>
      </c>
      <c r="L1726" s="8" t="s">
        <v>11851</v>
      </c>
      <c r="M1726" s="8" t="s">
        <v>11848</v>
      </c>
      <c r="N1726" s="12" t="s">
        <v>11</v>
      </c>
      <c r="O1726" s="12" t="s">
        <v>13</v>
      </c>
      <c r="P1726" s="12" t="s">
        <v>27</v>
      </c>
      <c r="Q1726" s="12" t="s">
        <v>15</v>
      </c>
      <c r="R1726" s="12" t="s">
        <v>14</v>
      </c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9">
        <f>ROUNDUP(SUM(VLOOKUP(F1726,'Pontuação'!A$2:B$11,2,FALSE),VLOOKUP(E1726,'Pontuação'!C$2:D$11,2,FALSE),VLOOKUP(H1726,'Pontuação'!I$2:J$11,2,FALSE),VLOOKUP(J1726,'Pontuação'!G$2:H$11,2,FALSE),VLOOKUP(L1726,'Pontuação'!M$2:N$13,2,FALSE)),0)</f>
        <v>1583</v>
      </c>
      <c r="AD1726" s="10">
        <f t="shared" si="1"/>
        <v>158</v>
      </c>
      <c r="AE1726" s="10" t="str">
        <f t="array" ref="AE1726">IFERROR(INDEX('Pontuação'!G$13:G$101, MATCH(AD1726, 'Pontuação'!F$13:F$101, 0)), "Faixa Indefinida")</f>
        <v>C</v>
      </c>
      <c r="AF1726" s="10">
        <f t="shared" si="2"/>
        <v>0</v>
      </c>
      <c r="AG1726" s="10">
        <f t="shared" si="3"/>
        <v>0</v>
      </c>
      <c r="AH1726" s="10">
        <f t="shared" si="4"/>
        <v>1</v>
      </c>
      <c r="AI1726" s="10">
        <f t="shared" si="5"/>
        <v>0</v>
      </c>
      <c r="AJ1726" s="9">
        <f>ROUNDUP(SUM(VLOOKUP(F1726,'Pontuação 3.0'!A$2:B$11,2,FALSE),VLOOKUP(E1726,'Pontuação 3.0'!C$2:D$11,2,FALSE),VLOOKUP(H1726,'Pontuação 3.0'!I$2:J$11,2,FALSE),VLOOKUP(J1726,'Pontuação 3.0'!G$2:H$11,2,FALSE),VLOOKUP(G1726,'Pontuação 3.0'!E$2:F$11,2,FALSE),VLOOKUP(K1726,'Pontuação 3.0'!K$2:L$11,2,FALSE),VLOOKUP(L1726,'Pontuação 3.0'!M$2:N$13,2,FALSE)),0)</f>
        <v>2076</v>
      </c>
      <c r="AK1726" s="9">
        <f t="shared" si="6"/>
        <v>208</v>
      </c>
      <c r="AL1726" s="9" t="str">
        <f t="array" ref="AL1726">IFERROR(INDEX('Pontuação 3.0'!G$13:G$191, MATCH(AK1726, 'Pontuação 3.0'!F$13:F$191, 0)), "Faixa Indefinida")</f>
        <v>C</v>
      </c>
      <c r="AM1726" s="9">
        <f t="shared" si="7"/>
        <v>0</v>
      </c>
      <c r="AN1726" s="9">
        <f t="shared" si="8"/>
        <v>0</v>
      </c>
      <c r="AO1726" s="9">
        <f t="shared" si="9"/>
        <v>1</v>
      </c>
      <c r="AP1726" s="9">
        <f t="shared" si="10"/>
        <v>0</v>
      </c>
      <c r="AQ1726" s="8"/>
    </row>
    <row r="1727" ht="15.75" customHeight="1">
      <c r="A1727" s="7">
        <v>45681.0</v>
      </c>
      <c r="B1727" s="8" t="s">
        <v>3863</v>
      </c>
      <c r="C1727" s="8" t="s">
        <v>3864</v>
      </c>
      <c r="D1727" s="11">
        <v>5.19970055E10</v>
      </c>
      <c r="E1727" s="8" t="s">
        <v>11833</v>
      </c>
      <c r="F1727" s="8" t="s">
        <v>11834</v>
      </c>
      <c r="G1727" s="8" t="s">
        <v>11843</v>
      </c>
      <c r="H1727" s="8" t="s">
        <v>11836</v>
      </c>
      <c r="I1727" s="8" t="s">
        <v>11845</v>
      </c>
      <c r="J1727" s="8" t="s">
        <v>11846</v>
      </c>
      <c r="K1727" s="8" t="s">
        <v>11839</v>
      </c>
      <c r="L1727" s="8" t="s">
        <v>11847</v>
      </c>
      <c r="M1727" s="8" t="s">
        <v>11848</v>
      </c>
      <c r="N1727" s="12" t="s">
        <v>11</v>
      </c>
      <c r="O1727" s="12" t="s">
        <v>13</v>
      </c>
      <c r="P1727" s="12" t="s">
        <v>96</v>
      </c>
      <c r="Q1727" s="12" t="s">
        <v>44</v>
      </c>
      <c r="R1727" s="12" t="s">
        <v>20</v>
      </c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9">
        <f>ROUNDUP(SUM(VLOOKUP(F1727,'Pontuação'!A$2:B$11,2,FALSE),VLOOKUP(E1727,'Pontuação'!C$2:D$11,2,FALSE),VLOOKUP(H1727,'Pontuação'!I$2:J$11,2,FALSE),VLOOKUP(J1727,'Pontuação'!G$2:H$11,2,FALSE),VLOOKUP(L1727,'Pontuação'!M$2:N$13,2,FALSE)),0)</f>
        <v>1489</v>
      </c>
      <c r="AD1727" s="10">
        <f t="shared" si="1"/>
        <v>149</v>
      </c>
      <c r="AE1727" s="10" t="str">
        <f t="array" ref="AE1727">IFERROR(INDEX('Pontuação'!G$13:G$101, MATCH(AD1727, 'Pontuação'!F$13:F$101, 0)), "Faixa Indefinida")</f>
        <v>C</v>
      </c>
      <c r="AF1727" s="10">
        <f t="shared" si="2"/>
        <v>0</v>
      </c>
      <c r="AG1727" s="10">
        <f t="shared" si="3"/>
        <v>0</v>
      </c>
      <c r="AH1727" s="10">
        <f t="shared" si="4"/>
        <v>1</v>
      </c>
      <c r="AI1727" s="10">
        <f t="shared" si="5"/>
        <v>0</v>
      </c>
      <c r="AJ1727" s="9">
        <f>ROUNDUP(SUM(VLOOKUP(F1727,'Pontuação 3.0'!A$2:B$11,2,FALSE),VLOOKUP(E1727,'Pontuação 3.0'!C$2:D$11,2,FALSE),VLOOKUP(H1727,'Pontuação 3.0'!I$2:J$11,2,FALSE),VLOOKUP(J1727,'Pontuação 3.0'!G$2:H$11,2,FALSE),VLOOKUP(G1727,'Pontuação 3.0'!E$2:F$11,2,FALSE),VLOOKUP(K1727,'Pontuação 3.0'!K$2:L$11,2,FALSE),VLOOKUP(L1727,'Pontuação 3.0'!M$2:N$13,2,FALSE)),0)</f>
        <v>2228</v>
      </c>
      <c r="AK1727" s="9">
        <f t="shared" si="6"/>
        <v>223</v>
      </c>
      <c r="AL1727" s="9" t="str">
        <f t="array" ref="AL1727">IFERROR(INDEX('Pontuação 3.0'!G$13:G$191, MATCH(AK1727, 'Pontuação 3.0'!F$13:F$191, 0)), "Faixa Indefinida")</f>
        <v>B</v>
      </c>
      <c r="AM1727" s="9">
        <f t="shared" si="7"/>
        <v>0</v>
      </c>
      <c r="AN1727" s="9">
        <f t="shared" si="8"/>
        <v>1</v>
      </c>
      <c r="AO1727" s="9">
        <f t="shared" si="9"/>
        <v>0</v>
      </c>
      <c r="AP1727" s="9">
        <f t="shared" si="10"/>
        <v>0</v>
      </c>
      <c r="AQ1727" s="8"/>
    </row>
    <row r="1728" ht="15.75" customHeight="1">
      <c r="A1728" s="7">
        <v>45681.0</v>
      </c>
      <c r="B1728" s="8" t="s">
        <v>595</v>
      </c>
      <c r="C1728" s="8" t="s">
        <v>3860</v>
      </c>
      <c r="D1728" s="11">
        <v>3.4997652042E10</v>
      </c>
      <c r="E1728" s="8" t="s">
        <v>11833</v>
      </c>
      <c r="F1728" s="8" t="s">
        <v>11842</v>
      </c>
      <c r="G1728" s="8" t="s">
        <v>11843</v>
      </c>
      <c r="H1728" s="8" t="s">
        <v>11844</v>
      </c>
      <c r="I1728" s="8" t="s">
        <v>11845</v>
      </c>
      <c r="J1728" s="8" t="s">
        <v>11846</v>
      </c>
      <c r="K1728" s="8" t="s">
        <v>11839</v>
      </c>
      <c r="L1728" s="8" t="s">
        <v>11857</v>
      </c>
      <c r="M1728" s="8" t="s">
        <v>11841</v>
      </c>
      <c r="N1728" s="12" t="s">
        <v>11</v>
      </c>
      <c r="O1728" s="12" t="s">
        <v>13</v>
      </c>
      <c r="P1728" s="12" t="s">
        <v>23</v>
      </c>
      <c r="Q1728" s="12" t="s">
        <v>15</v>
      </c>
      <c r="R1728" s="12" t="s">
        <v>20</v>
      </c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9">
        <f>ROUNDUP(SUM(VLOOKUP(F1728,'Pontuação'!A$2:B$11,2,FALSE),VLOOKUP(E1728,'Pontuação'!C$2:D$11,2,FALSE),VLOOKUP(H1728,'Pontuação'!I$2:J$11,2,FALSE),VLOOKUP(J1728,'Pontuação'!G$2:H$11,2,FALSE),VLOOKUP(L1728,'Pontuação'!M$2:N$13,2,FALSE)),0)</f>
        <v>1558</v>
      </c>
      <c r="AD1728" s="10">
        <f t="shared" si="1"/>
        <v>156</v>
      </c>
      <c r="AE1728" s="10" t="str">
        <f t="array" ref="AE1728">IFERROR(INDEX('Pontuação'!G$13:G$101, MATCH(AD1728, 'Pontuação'!F$13:F$101, 0)), "Faixa Indefinida")</f>
        <v>C</v>
      </c>
      <c r="AF1728" s="10">
        <f t="shared" si="2"/>
        <v>0</v>
      </c>
      <c r="AG1728" s="10">
        <f t="shared" si="3"/>
        <v>0</v>
      </c>
      <c r="AH1728" s="10">
        <f t="shared" si="4"/>
        <v>1</v>
      </c>
      <c r="AI1728" s="10">
        <f t="shared" si="5"/>
        <v>0</v>
      </c>
      <c r="AJ1728" s="9">
        <f>ROUNDUP(SUM(VLOOKUP(F1728,'Pontuação 3.0'!A$2:B$11,2,FALSE),VLOOKUP(E1728,'Pontuação 3.0'!C$2:D$11,2,FALSE),VLOOKUP(H1728,'Pontuação 3.0'!I$2:J$11,2,FALSE),VLOOKUP(J1728,'Pontuação 3.0'!G$2:H$11,2,FALSE),VLOOKUP(G1728,'Pontuação 3.0'!E$2:F$11,2,FALSE),VLOOKUP(K1728,'Pontuação 3.0'!K$2:L$11,2,FALSE),VLOOKUP(L1728,'Pontuação 3.0'!M$2:N$13,2,FALSE)),0)</f>
        <v>2440</v>
      </c>
      <c r="AK1728" s="9">
        <f t="shared" si="6"/>
        <v>244</v>
      </c>
      <c r="AL1728" s="9" t="str">
        <f t="array" ref="AL1728">IFERROR(INDEX('Pontuação 3.0'!G$13:G$191, MATCH(AK1728, 'Pontuação 3.0'!F$13:F$191, 0)), "Faixa Indefinida")</f>
        <v>A</v>
      </c>
      <c r="AM1728" s="9">
        <f t="shared" si="7"/>
        <v>1</v>
      </c>
      <c r="AN1728" s="9">
        <f t="shared" si="8"/>
        <v>0</v>
      </c>
      <c r="AO1728" s="9">
        <f t="shared" si="9"/>
        <v>0</v>
      </c>
      <c r="AP1728" s="9">
        <f t="shared" si="10"/>
        <v>0</v>
      </c>
      <c r="AQ1728" s="8"/>
    </row>
    <row r="1729" ht="15.75" customHeight="1">
      <c r="A1729" s="7">
        <v>45681.0</v>
      </c>
      <c r="B1729" s="8" t="s">
        <v>3865</v>
      </c>
      <c r="C1729" s="8" t="s">
        <v>3866</v>
      </c>
      <c r="D1729" s="11">
        <v>4.9999958372E10</v>
      </c>
      <c r="E1729" s="8" t="s">
        <v>11868</v>
      </c>
      <c r="F1729" s="8" t="s">
        <v>11834</v>
      </c>
      <c r="G1729" s="8" t="s">
        <v>11843</v>
      </c>
      <c r="H1729" s="8" t="s">
        <v>11856</v>
      </c>
      <c r="I1729" s="8" t="s">
        <v>11837</v>
      </c>
      <c r="J1729" s="8" t="s">
        <v>11852</v>
      </c>
      <c r="K1729" s="8" t="s">
        <v>11837</v>
      </c>
      <c r="L1729" s="8" t="s">
        <v>11851</v>
      </c>
      <c r="M1729" s="8" t="s">
        <v>11849</v>
      </c>
      <c r="N1729" s="12" t="s">
        <v>11</v>
      </c>
      <c r="O1729" s="12" t="s">
        <v>13</v>
      </c>
      <c r="P1729" s="12" t="s">
        <v>99</v>
      </c>
      <c r="Q1729" s="12" t="s">
        <v>15</v>
      </c>
      <c r="R1729" s="12" t="s">
        <v>20</v>
      </c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9">
        <f>ROUNDUP(SUM(VLOOKUP(F1729,'Pontuação'!A$2:B$11,2,FALSE),VLOOKUP(E1729,'Pontuação'!C$2:D$11,2,FALSE),VLOOKUP(H1729,'Pontuação'!I$2:J$11,2,FALSE),VLOOKUP(J1729,'Pontuação'!G$2:H$11,2,FALSE),VLOOKUP(L1729,'Pontuação'!M$2:N$13,2,FALSE)),0)</f>
        <v>1536</v>
      </c>
      <c r="AD1729" s="10">
        <f t="shared" si="1"/>
        <v>154</v>
      </c>
      <c r="AE1729" s="10" t="str">
        <f t="array" ref="AE1729">IFERROR(INDEX('Pontuação'!G$13:G$101, MATCH(AD1729, 'Pontuação'!F$13:F$101, 0)), "Faixa Indefinida")</f>
        <v>C</v>
      </c>
      <c r="AF1729" s="10">
        <f t="shared" si="2"/>
        <v>0</v>
      </c>
      <c r="AG1729" s="10">
        <f t="shared" si="3"/>
        <v>0</v>
      </c>
      <c r="AH1729" s="10">
        <f t="shared" si="4"/>
        <v>1</v>
      </c>
      <c r="AI1729" s="10">
        <f t="shared" si="5"/>
        <v>0</v>
      </c>
      <c r="AJ1729" s="9">
        <f>ROUNDUP(SUM(VLOOKUP(F1729,'Pontuação 3.0'!A$2:B$11,2,FALSE),VLOOKUP(E1729,'Pontuação 3.0'!C$2:D$11,2,FALSE),VLOOKUP(H1729,'Pontuação 3.0'!I$2:J$11,2,FALSE),VLOOKUP(J1729,'Pontuação 3.0'!G$2:H$11,2,FALSE),VLOOKUP(G1729,'Pontuação 3.0'!E$2:F$11,2,FALSE),VLOOKUP(K1729,'Pontuação 3.0'!K$2:L$11,2,FALSE),VLOOKUP(L1729,'Pontuação 3.0'!M$2:N$13,2,FALSE)),0)</f>
        <v>1963</v>
      </c>
      <c r="AK1729" s="9">
        <f t="shared" si="6"/>
        <v>196</v>
      </c>
      <c r="AL1729" s="9" t="str">
        <f t="array" ref="AL1729">IFERROR(INDEX('Pontuação 3.0'!G$13:G$191, MATCH(AK1729, 'Pontuação 3.0'!F$13:F$191, 0)), "Faixa Indefinida")</f>
        <v>C</v>
      </c>
      <c r="AM1729" s="9">
        <f t="shared" si="7"/>
        <v>0</v>
      </c>
      <c r="AN1729" s="9">
        <f t="shared" si="8"/>
        <v>0</v>
      </c>
      <c r="AO1729" s="9">
        <f t="shared" si="9"/>
        <v>1</v>
      </c>
      <c r="AP1729" s="9">
        <f t="shared" si="10"/>
        <v>0</v>
      </c>
      <c r="AQ1729" s="8"/>
    </row>
    <row r="1730" ht="15.75" customHeight="1">
      <c r="A1730" s="7">
        <v>45681.0</v>
      </c>
      <c r="B1730" s="8" t="s">
        <v>3867</v>
      </c>
      <c r="C1730" s="8" t="s">
        <v>3868</v>
      </c>
      <c r="D1730" s="8" t="s">
        <v>3869</v>
      </c>
      <c r="E1730" s="8" t="s">
        <v>11833</v>
      </c>
      <c r="F1730" s="8" t="s">
        <v>11842</v>
      </c>
      <c r="G1730" s="8" t="s">
        <v>11843</v>
      </c>
      <c r="H1730" s="8" t="s">
        <v>11844</v>
      </c>
      <c r="I1730" s="8" t="s">
        <v>11837</v>
      </c>
      <c r="J1730" s="8" t="s">
        <v>11852</v>
      </c>
      <c r="K1730" s="8" t="s">
        <v>11837</v>
      </c>
      <c r="L1730" s="8" t="s">
        <v>11851</v>
      </c>
      <c r="M1730" s="8" t="s">
        <v>11848</v>
      </c>
      <c r="N1730" s="12" t="s">
        <v>11</v>
      </c>
      <c r="O1730" s="12" t="s">
        <v>13</v>
      </c>
      <c r="P1730" s="12" t="s">
        <v>27</v>
      </c>
      <c r="Q1730" s="12" t="s">
        <v>15</v>
      </c>
      <c r="R1730" s="12" t="s">
        <v>20</v>
      </c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9">
        <f>ROUNDUP(SUM(VLOOKUP(F1730,'Pontuação'!A$2:B$11,2,FALSE),VLOOKUP(E1730,'Pontuação'!C$2:D$11,2,FALSE),VLOOKUP(H1730,'Pontuação'!I$2:J$11,2,FALSE),VLOOKUP(J1730,'Pontuação'!G$2:H$11,2,FALSE),VLOOKUP(L1730,'Pontuação'!M$2:N$13,2,FALSE)),0)</f>
        <v>1700</v>
      </c>
      <c r="AD1730" s="10">
        <f t="shared" si="1"/>
        <v>170</v>
      </c>
      <c r="AE1730" s="10" t="str">
        <f t="array" ref="AE1730">IFERROR(INDEX('Pontuação'!G$13:G$101, MATCH(AD1730, 'Pontuação'!F$13:F$101, 0)), "Faixa Indefinida")</f>
        <v>B</v>
      </c>
      <c r="AF1730" s="10">
        <f t="shared" si="2"/>
        <v>0</v>
      </c>
      <c r="AG1730" s="10">
        <f t="shared" si="3"/>
        <v>1</v>
      </c>
      <c r="AH1730" s="10">
        <f t="shared" si="4"/>
        <v>0</v>
      </c>
      <c r="AI1730" s="10">
        <f t="shared" si="5"/>
        <v>0</v>
      </c>
      <c r="AJ1730" s="9">
        <f>ROUNDUP(SUM(VLOOKUP(F1730,'Pontuação 3.0'!A$2:B$11,2,FALSE),VLOOKUP(E1730,'Pontuação 3.0'!C$2:D$11,2,FALSE),VLOOKUP(H1730,'Pontuação 3.0'!I$2:J$11,2,FALSE),VLOOKUP(J1730,'Pontuação 3.0'!G$2:H$11,2,FALSE),VLOOKUP(G1730,'Pontuação 3.0'!E$2:F$11,2,FALSE),VLOOKUP(K1730,'Pontuação 3.0'!K$2:L$11,2,FALSE),VLOOKUP(L1730,'Pontuação 3.0'!M$2:N$13,2,FALSE)),0)</f>
        <v>2361</v>
      </c>
      <c r="AK1730" s="9">
        <f t="shared" si="6"/>
        <v>236</v>
      </c>
      <c r="AL1730" s="9" t="str">
        <f t="array" ref="AL1730">IFERROR(INDEX('Pontuação 3.0'!G$13:G$191, MATCH(AK1730, 'Pontuação 3.0'!F$13:F$191, 0)), "Faixa Indefinida")</f>
        <v>A</v>
      </c>
      <c r="AM1730" s="9">
        <f t="shared" si="7"/>
        <v>1</v>
      </c>
      <c r="AN1730" s="9">
        <f t="shared" si="8"/>
        <v>0</v>
      </c>
      <c r="AO1730" s="9">
        <f t="shared" si="9"/>
        <v>0</v>
      </c>
      <c r="AP1730" s="9">
        <f t="shared" si="10"/>
        <v>0</v>
      </c>
      <c r="AQ1730" s="8"/>
    </row>
    <row r="1731" ht="15.75" customHeight="1">
      <c r="A1731" s="7">
        <v>45681.0</v>
      </c>
      <c r="B1731" s="8" t="s">
        <v>3870</v>
      </c>
      <c r="C1731" s="8" t="s">
        <v>3871</v>
      </c>
      <c r="D1731" s="11">
        <v>4.7992887627E10</v>
      </c>
      <c r="E1731" s="8" t="s">
        <v>11833</v>
      </c>
      <c r="F1731" s="8" t="s">
        <v>11834</v>
      </c>
      <c r="G1731" s="8" t="s">
        <v>11843</v>
      </c>
      <c r="H1731" s="8" t="s">
        <v>11844</v>
      </c>
      <c r="I1731" s="8" t="s">
        <v>11837</v>
      </c>
      <c r="J1731" s="8" t="s">
        <v>11846</v>
      </c>
      <c r="K1731" s="8" t="s">
        <v>11837</v>
      </c>
      <c r="L1731" s="8" t="s">
        <v>11851</v>
      </c>
      <c r="M1731" s="8" t="s">
        <v>11859</v>
      </c>
      <c r="N1731" s="12" t="s">
        <v>11</v>
      </c>
      <c r="O1731" s="12" t="s">
        <v>13</v>
      </c>
      <c r="P1731" s="12" t="s">
        <v>27</v>
      </c>
      <c r="Q1731" s="12" t="s">
        <v>24</v>
      </c>
      <c r="R1731" s="12" t="s">
        <v>14</v>
      </c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9">
        <f>ROUNDUP(SUM(VLOOKUP(F1731,'Pontuação'!A$2:B$11,2,FALSE),VLOOKUP(E1731,'Pontuação'!C$2:D$11,2,FALSE),VLOOKUP(H1731,'Pontuação'!I$2:J$11,2,FALSE),VLOOKUP(J1731,'Pontuação'!G$2:H$11,2,FALSE),VLOOKUP(L1731,'Pontuação'!M$2:N$13,2,FALSE)),0)</f>
        <v>1583</v>
      </c>
      <c r="AD1731" s="10">
        <f t="shared" si="1"/>
        <v>158</v>
      </c>
      <c r="AE1731" s="10" t="str">
        <f t="array" ref="AE1731">IFERROR(INDEX('Pontuação'!G$13:G$101, MATCH(AD1731, 'Pontuação'!F$13:F$101, 0)), "Faixa Indefinida")</f>
        <v>C</v>
      </c>
      <c r="AF1731" s="10">
        <f t="shared" si="2"/>
        <v>0</v>
      </c>
      <c r="AG1731" s="10">
        <f t="shared" si="3"/>
        <v>0</v>
      </c>
      <c r="AH1731" s="10">
        <f t="shared" si="4"/>
        <v>1</v>
      </c>
      <c r="AI1731" s="10">
        <f t="shared" si="5"/>
        <v>0</v>
      </c>
      <c r="AJ1731" s="9">
        <f>ROUNDUP(SUM(VLOOKUP(F1731,'Pontuação 3.0'!A$2:B$11,2,FALSE),VLOOKUP(E1731,'Pontuação 3.0'!C$2:D$11,2,FALSE),VLOOKUP(H1731,'Pontuação 3.0'!I$2:J$11,2,FALSE),VLOOKUP(J1731,'Pontuação 3.0'!G$2:H$11,2,FALSE),VLOOKUP(G1731,'Pontuação 3.0'!E$2:F$11,2,FALSE),VLOOKUP(K1731,'Pontuação 3.0'!K$2:L$11,2,FALSE),VLOOKUP(L1731,'Pontuação 3.0'!M$2:N$13,2,FALSE)),0)</f>
        <v>2076</v>
      </c>
      <c r="AK1731" s="9">
        <f t="shared" si="6"/>
        <v>208</v>
      </c>
      <c r="AL1731" s="9" t="str">
        <f t="array" ref="AL1731">IFERROR(INDEX('Pontuação 3.0'!G$13:G$191, MATCH(AK1731, 'Pontuação 3.0'!F$13:F$191, 0)), "Faixa Indefinida")</f>
        <v>C</v>
      </c>
      <c r="AM1731" s="9">
        <f t="shared" si="7"/>
        <v>0</v>
      </c>
      <c r="AN1731" s="9">
        <f t="shared" si="8"/>
        <v>0</v>
      </c>
      <c r="AO1731" s="9">
        <f t="shared" si="9"/>
        <v>1</v>
      </c>
      <c r="AP1731" s="9">
        <f t="shared" si="10"/>
        <v>0</v>
      </c>
      <c r="AQ1731" s="8"/>
    </row>
    <row r="1732" ht="15.75" customHeight="1">
      <c r="A1732" s="7">
        <v>45681.0</v>
      </c>
      <c r="B1732" s="8" t="s">
        <v>102</v>
      </c>
      <c r="C1732" s="8" t="s">
        <v>3872</v>
      </c>
      <c r="D1732" s="11">
        <v>8.1995966611E10</v>
      </c>
      <c r="E1732" s="8" t="s">
        <v>11833</v>
      </c>
      <c r="F1732" s="8" t="s">
        <v>11834</v>
      </c>
      <c r="G1732" s="8" t="s">
        <v>11843</v>
      </c>
      <c r="H1732" s="8" t="s">
        <v>11844</v>
      </c>
      <c r="I1732" s="8" t="s">
        <v>11837</v>
      </c>
      <c r="J1732" s="8" t="s">
        <v>11846</v>
      </c>
      <c r="K1732" s="8" t="s">
        <v>11837</v>
      </c>
      <c r="L1732" s="8" t="s">
        <v>11857</v>
      </c>
      <c r="M1732" s="8" t="s">
        <v>11853</v>
      </c>
      <c r="N1732" s="12" t="s">
        <v>11</v>
      </c>
      <c r="O1732" s="12" t="s">
        <v>13</v>
      </c>
      <c r="P1732" s="12" t="s">
        <v>23</v>
      </c>
      <c r="Q1732" s="12" t="s">
        <v>15</v>
      </c>
      <c r="R1732" s="12" t="s">
        <v>20</v>
      </c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9">
        <f>ROUNDUP(SUM(VLOOKUP(F1732,'Pontuação'!A$2:B$11,2,FALSE),VLOOKUP(E1732,'Pontuação'!C$2:D$11,2,FALSE),VLOOKUP(H1732,'Pontuação'!I$2:J$11,2,FALSE),VLOOKUP(J1732,'Pontuação'!G$2:H$11,2,FALSE),VLOOKUP(L1732,'Pontuação'!M$2:N$13,2,FALSE)),0)</f>
        <v>1546</v>
      </c>
      <c r="AD1732" s="10">
        <f t="shared" si="1"/>
        <v>155</v>
      </c>
      <c r="AE1732" s="10" t="str">
        <f t="array" ref="AE1732">IFERROR(INDEX('Pontuação'!G$13:G$101, MATCH(AD1732, 'Pontuação'!F$13:F$101, 0)), "Faixa Indefinida")</f>
        <v>C</v>
      </c>
      <c r="AF1732" s="10">
        <f t="shared" si="2"/>
        <v>0</v>
      </c>
      <c r="AG1732" s="10">
        <f t="shared" si="3"/>
        <v>0</v>
      </c>
      <c r="AH1732" s="10">
        <f t="shared" si="4"/>
        <v>1</v>
      </c>
      <c r="AI1732" s="10">
        <f t="shared" si="5"/>
        <v>0</v>
      </c>
      <c r="AJ1732" s="9">
        <f>ROUNDUP(SUM(VLOOKUP(F1732,'Pontuação 3.0'!A$2:B$11,2,FALSE),VLOOKUP(E1732,'Pontuação 3.0'!C$2:D$11,2,FALSE),VLOOKUP(H1732,'Pontuação 3.0'!I$2:J$11,2,FALSE),VLOOKUP(J1732,'Pontuação 3.0'!G$2:H$11,2,FALSE),VLOOKUP(G1732,'Pontuação 3.0'!E$2:F$11,2,FALSE),VLOOKUP(K1732,'Pontuação 3.0'!K$2:L$11,2,FALSE),VLOOKUP(L1732,'Pontuação 3.0'!M$2:N$13,2,FALSE)),0)</f>
        <v>2046</v>
      </c>
      <c r="AK1732" s="9">
        <f t="shared" si="6"/>
        <v>205</v>
      </c>
      <c r="AL1732" s="9" t="str">
        <f t="array" ref="AL1732">IFERROR(INDEX('Pontuação 3.0'!G$13:G$191, MATCH(AK1732, 'Pontuação 3.0'!F$13:F$191, 0)), "Faixa Indefinida")</f>
        <v>C</v>
      </c>
      <c r="AM1732" s="9">
        <f t="shared" si="7"/>
        <v>0</v>
      </c>
      <c r="AN1732" s="9">
        <f t="shared" si="8"/>
        <v>0</v>
      </c>
      <c r="AO1732" s="9">
        <f t="shared" si="9"/>
        <v>1</v>
      </c>
      <c r="AP1732" s="9">
        <f t="shared" si="10"/>
        <v>0</v>
      </c>
      <c r="AQ1732" s="8"/>
    </row>
    <row r="1733" ht="15.75" customHeight="1">
      <c r="A1733" s="7">
        <v>45681.0</v>
      </c>
      <c r="B1733" s="8" t="s">
        <v>513</v>
      </c>
      <c r="C1733" s="8" t="s">
        <v>3873</v>
      </c>
      <c r="D1733" s="11">
        <v>8.6994347428E10</v>
      </c>
      <c r="E1733" s="8" t="s">
        <v>11833</v>
      </c>
      <c r="F1733" s="8" t="s">
        <v>11842</v>
      </c>
      <c r="G1733" s="8" t="s">
        <v>11872</v>
      </c>
      <c r="H1733" s="8" t="s">
        <v>11856</v>
      </c>
      <c r="I1733" s="8" t="s">
        <v>11837</v>
      </c>
      <c r="J1733" s="8" t="s">
        <v>11846</v>
      </c>
      <c r="K1733" s="8" t="s">
        <v>11839</v>
      </c>
      <c r="L1733" s="8" t="s">
        <v>11847</v>
      </c>
      <c r="M1733" s="8" t="s">
        <v>11841</v>
      </c>
      <c r="N1733" s="12" t="s">
        <v>11</v>
      </c>
      <c r="O1733" s="12" t="s">
        <v>13</v>
      </c>
      <c r="P1733" s="12" t="s">
        <v>318</v>
      </c>
      <c r="Q1733" s="12" t="s">
        <v>15</v>
      </c>
      <c r="R1733" s="12" t="s">
        <v>20</v>
      </c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9">
        <f>ROUNDUP(SUM(VLOOKUP(F1733,'Pontuação'!A$2:B$11,2,FALSE),VLOOKUP(E1733,'Pontuação'!C$2:D$11,2,FALSE),VLOOKUP(H1733,'Pontuação'!I$2:J$11,2,FALSE),VLOOKUP(J1733,'Pontuação'!G$2:H$11,2,FALSE),VLOOKUP(L1733,'Pontuação'!M$2:N$13,2,FALSE)),0)</f>
        <v>1571</v>
      </c>
      <c r="AD1733" s="10">
        <f t="shared" si="1"/>
        <v>157</v>
      </c>
      <c r="AE1733" s="10" t="str">
        <f t="array" ref="AE1733">IFERROR(INDEX('Pontuação'!G$13:G$101, MATCH(AD1733, 'Pontuação'!F$13:F$101, 0)), "Faixa Indefinida")</f>
        <v>C</v>
      </c>
      <c r="AF1733" s="10">
        <f t="shared" si="2"/>
        <v>0</v>
      </c>
      <c r="AG1733" s="10">
        <f t="shared" si="3"/>
        <v>0</v>
      </c>
      <c r="AH1733" s="10">
        <f t="shared" si="4"/>
        <v>1</v>
      </c>
      <c r="AI1733" s="10">
        <f t="shared" si="5"/>
        <v>0</v>
      </c>
      <c r="AJ1733" s="9">
        <f>ROUNDUP(SUM(VLOOKUP(F1733,'Pontuação 3.0'!A$2:B$11,2,FALSE),VLOOKUP(E1733,'Pontuação 3.0'!C$2:D$11,2,FALSE),VLOOKUP(H1733,'Pontuação 3.0'!I$2:J$11,2,FALSE),VLOOKUP(J1733,'Pontuação 3.0'!G$2:H$11,2,FALSE),VLOOKUP(G1733,'Pontuação 3.0'!E$2:F$11,2,FALSE),VLOOKUP(K1733,'Pontuação 3.0'!K$2:L$11,2,FALSE),VLOOKUP(L1733,'Pontuação 3.0'!M$2:N$13,2,FALSE)),0)</f>
        <v>2381</v>
      </c>
      <c r="AK1733" s="9">
        <f t="shared" si="6"/>
        <v>238</v>
      </c>
      <c r="AL1733" s="9" t="str">
        <f t="array" ref="AL1733">IFERROR(INDEX('Pontuação 3.0'!G$13:G$191, MATCH(AK1733, 'Pontuação 3.0'!F$13:F$191, 0)), "Faixa Indefinida")</f>
        <v>A</v>
      </c>
      <c r="AM1733" s="9">
        <f t="shared" si="7"/>
        <v>1</v>
      </c>
      <c r="AN1733" s="9">
        <f t="shared" si="8"/>
        <v>0</v>
      </c>
      <c r="AO1733" s="9">
        <f t="shared" si="9"/>
        <v>0</v>
      </c>
      <c r="AP1733" s="9">
        <f t="shared" si="10"/>
        <v>0</v>
      </c>
      <c r="AQ1733" s="8"/>
    </row>
    <row r="1734" ht="15.75" customHeight="1">
      <c r="A1734" s="7">
        <v>45681.0</v>
      </c>
      <c r="B1734" s="8" t="s">
        <v>3876</v>
      </c>
      <c r="C1734" s="8" t="s">
        <v>3877</v>
      </c>
      <c r="D1734" s="11">
        <v>6.2993062133E10</v>
      </c>
      <c r="E1734" s="8" t="s">
        <v>11833</v>
      </c>
      <c r="F1734" s="8" t="s">
        <v>11842</v>
      </c>
      <c r="G1734" s="8" t="s">
        <v>11843</v>
      </c>
      <c r="H1734" s="8" t="s">
        <v>11844</v>
      </c>
      <c r="I1734" s="8" t="s">
        <v>11845</v>
      </c>
      <c r="J1734" s="8" t="s">
        <v>11852</v>
      </c>
      <c r="K1734" s="8" t="s">
        <v>11837</v>
      </c>
      <c r="L1734" s="8" t="s">
        <v>11847</v>
      </c>
      <c r="M1734" s="8" t="s">
        <v>11848</v>
      </c>
      <c r="N1734" s="12" t="s">
        <v>11</v>
      </c>
      <c r="O1734" s="12" t="s">
        <v>13</v>
      </c>
      <c r="P1734" s="12" t="s">
        <v>40</v>
      </c>
      <c r="Q1734" s="12" t="s">
        <v>15</v>
      </c>
      <c r="R1734" s="12" t="s">
        <v>20</v>
      </c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9">
        <f>ROUNDUP(SUM(VLOOKUP(F1734,'Pontuação'!A$2:B$11,2,FALSE),VLOOKUP(E1734,'Pontuação'!C$2:D$11,2,FALSE),VLOOKUP(H1734,'Pontuação'!I$2:J$11,2,FALSE),VLOOKUP(J1734,'Pontuação'!G$2:H$11,2,FALSE),VLOOKUP(L1734,'Pontuação'!M$2:N$13,2,FALSE)),0)</f>
        <v>1832</v>
      </c>
      <c r="AD1734" s="10">
        <f t="shared" si="1"/>
        <v>183</v>
      </c>
      <c r="AE1734" s="10" t="str">
        <f t="array" ref="AE1734">IFERROR(INDEX('Pontuação'!G$13:G$101, MATCH(AD1734, 'Pontuação'!F$13:F$101, 0)), "Faixa Indefinida")</f>
        <v>B</v>
      </c>
      <c r="AF1734" s="10">
        <f t="shared" si="2"/>
        <v>0</v>
      </c>
      <c r="AG1734" s="10">
        <f t="shared" si="3"/>
        <v>1</v>
      </c>
      <c r="AH1734" s="10">
        <f t="shared" si="4"/>
        <v>0</v>
      </c>
      <c r="AI1734" s="10">
        <f t="shared" si="5"/>
        <v>0</v>
      </c>
      <c r="AJ1734" s="9">
        <f>ROUNDUP(SUM(VLOOKUP(F1734,'Pontuação 3.0'!A$2:B$11,2,FALSE),VLOOKUP(E1734,'Pontuação 3.0'!C$2:D$11,2,FALSE),VLOOKUP(H1734,'Pontuação 3.0'!I$2:J$11,2,FALSE),VLOOKUP(J1734,'Pontuação 3.0'!G$2:H$11,2,FALSE),VLOOKUP(G1734,'Pontuação 3.0'!E$2:F$11,2,FALSE),VLOOKUP(K1734,'Pontuação 3.0'!K$2:L$11,2,FALSE),VLOOKUP(L1734,'Pontuação 3.0'!M$2:N$13,2,FALSE)),0)</f>
        <v>2447</v>
      </c>
      <c r="AK1734" s="9">
        <f t="shared" si="6"/>
        <v>245</v>
      </c>
      <c r="AL1734" s="9" t="str">
        <f t="array" ref="AL1734">IFERROR(INDEX('Pontuação 3.0'!G$13:G$191, MATCH(AK1734, 'Pontuação 3.0'!F$13:F$191, 0)), "Faixa Indefinida")</f>
        <v>A</v>
      </c>
      <c r="AM1734" s="9">
        <f t="shared" si="7"/>
        <v>1</v>
      </c>
      <c r="AN1734" s="9">
        <f t="shared" si="8"/>
        <v>0</v>
      </c>
      <c r="AO1734" s="9">
        <f t="shared" si="9"/>
        <v>0</v>
      </c>
      <c r="AP1734" s="9">
        <f t="shared" si="10"/>
        <v>0</v>
      </c>
      <c r="AQ1734" s="8"/>
    </row>
    <row r="1735" ht="15.75" customHeight="1">
      <c r="A1735" s="7">
        <v>45681.0</v>
      </c>
      <c r="B1735" s="8" t="s">
        <v>2420</v>
      </c>
      <c r="C1735" s="8" t="s">
        <v>3878</v>
      </c>
      <c r="D1735" s="11">
        <v>5.1989076952E10</v>
      </c>
      <c r="E1735" s="8" t="s">
        <v>11833</v>
      </c>
      <c r="F1735" s="8" t="s">
        <v>11842</v>
      </c>
      <c r="G1735" s="8" t="s">
        <v>11843</v>
      </c>
      <c r="H1735" s="8" t="s">
        <v>11865</v>
      </c>
      <c r="I1735" s="8" t="s">
        <v>11837</v>
      </c>
      <c r="J1735" s="8" t="s">
        <v>11846</v>
      </c>
      <c r="K1735" s="8" t="s">
        <v>11837</v>
      </c>
      <c r="L1735" s="8" t="s">
        <v>11851</v>
      </c>
      <c r="M1735" s="8" t="s">
        <v>11848</v>
      </c>
      <c r="N1735" s="12" t="s">
        <v>11</v>
      </c>
      <c r="O1735" s="12" t="s">
        <v>13</v>
      </c>
      <c r="P1735" s="12" t="s">
        <v>318</v>
      </c>
      <c r="Q1735" s="12" t="s">
        <v>65</v>
      </c>
      <c r="R1735" s="12" t="s">
        <v>14</v>
      </c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9">
        <f>ROUNDUP(SUM(VLOOKUP(F1735,'Pontuação'!A$2:B$11,2,FALSE),VLOOKUP(E1735,'Pontuação'!C$2:D$11,2,FALSE),VLOOKUP(H1735,'Pontuação'!I$2:J$11,2,FALSE),VLOOKUP(J1735,'Pontuação'!G$2:H$11,2,FALSE),VLOOKUP(L1735,'Pontuação'!M$2:N$13,2,FALSE)),0)</f>
        <v>1579</v>
      </c>
      <c r="AD1735" s="10">
        <f t="shared" si="1"/>
        <v>158</v>
      </c>
      <c r="AE1735" s="10" t="str">
        <f t="array" ref="AE1735">IFERROR(INDEX('Pontuação'!G$13:G$101, MATCH(AD1735, 'Pontuação'!F$13:F$101, 0)), "Faixa Indefinida")</f>
        <v>C</v>
      </c>
      <c r="AF1735" s="10">
        <f t="shared" si="2"/>
        <v>0</v>
      </c>
      <c r="AG1735" s="10">
        <f t="shared" si="3"/>
        <v>0</v>
      </c>
      <c r="AH1735" s="10">
        <f t="shared" si="4"/>
        <v>1</v>
      </c>
      <c r="AI1735" s="10">
        <f t="shared" si="5"/>
        <v>0</v>
      </c>
      <c r="AJ1735" s="9">
        <f>ROUNDUP(SUM(VLOOKUP(F1735,'Pontuação 3.0'!A$2:B$11,2,FALSE),VLOOKUP(E1735,'Pontuação 3.0'!C$2:D$11,2,FALSE),VLOOKUP(H1735,'Pontuação 3.0'!I$2:J$11,2,FALSE),VLOOKUP(J1735,'Pontuação 3.0'!G$2:H$11,2,FALSE),VLOOKUP(G1735,'Pontuação 3.0'!E$2:F$11,2,FALSE),VLOOKUP(K1735,'Pontuação 3.0'!K$2:L$11,2,FALSE),VLOOKUP(L1735,'Pontuação 3.0'!M$2:N$13,2,FALSE)),0)</f>
        <v>2058</v>
      </c>
      <c r="AK1735" s="9">
        <f t="shared" si="6"/>
        <v>206</v>
      </c>
      <c r="AL1735" s="9" t="str">
        <f t="array" ref="AL1735">IFERROR(INDEX('Pontuação 3.0'!G$13:G$191, MATCH(AK1735, 'Pontuação 3.0'!F$13:F$191, 0)), "Faixa Indefinida")</f>
        <v>C</v>
      </c>
      <c r="AM1735" s="9">
        <f t="shared" si="7"/>
        <v>0</v>
      </c>
      <c r="AN1735" s="9">
        <f t="shared" si="8"/>
        <v>0</v>
      </c>
      <c r="AO1735" s="9">
        <f t="shared" si="9"/>
        <v>1</v>
      </c>
      <c r="AP1735" s="9">
        <f t="shared" si="10"/>
        <v>0</v>
      </c>
      <c r="AQ1735" s="8"/>
    </row>
    <row r="1736" ht="15.75" customHeight="1">
      <c r="A1736" s="7">
        <v>45681.0</v>
      </c>
      <c r="B1736" s="8" t="s">
        <v>3874</v>
      </c>
      <c r="C1736" s="8" t="s">
        <v>3875</v>
      </c>
      <c r="D1736" s="11">
        <v>1.1984007198E10</v>
      </c>
      <c r="E1736" s="8" t="s">
        <v>11833</v>
      </c>
      <c r="F1736" s="8" t="s">
        <v>11834</v>
      </c>
      <c r="G1736" s="8" t="s">
        <v>11867</v>
      </c>
      <c r="H1736" s="8" t="s">
        <v>11856</v>
      </c>
      <c r="I1736" s="8" t="s">
        <v>11837</v>
      </c>
      <c r="J1736" s="8" t="s">
        <v>11852</v>
      </c>
      <c r="K1736" s="8" t="s">
        <v>11837</v>
      </c>
      <c r="L1736" s="8" t="s">
        <v>11847</v>
      </c>
      <c r="M1736" s="8" t="s">
        <v>11849</v>
      </c>
      <c r="N1736" s="12" t="s">
        <v>11</v>
      </c>
      <c r="O1736" s="12" t="s">
        <v>13</v>
      </c>
      <c r="P1736" s="12" t="s">
        <v>96</v>
      </c>
      <c r="Q1736" s="12" t="s">
        <v>24</v>
      </c>
      <c r="R1736" s="12" t="s">
        <v>14</v>
      </c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9">
        <f>ROUNDUP(SUM(VLOOKUP(F1736,'Pontuação'!A$2:B$11,2,FALSE),VLOOKUP(E1736,'Pontuação'!C$2:D$11,2,FALSE),VLOOKUP(H1736,'Pontuação'!I$2:J$11,2,FALSE),VLOOKUP(J1736,'Pontuação'!G$2:H$11,2,FALSE),VLOOKUP(L1736,'Pontuação'!M$2:N$13,2,FALSE)),0)</f>
        <v>1664</v>
      </c>
      <c r="AD1736" s="10">
        <f t="shared" si="1"/>
        <v>166</v>
      </c>
      <c r="AE1736" s="10" t="str">
        <f t="array" ref="AE1736">IFERROR(INDEX('Pontuação'!G$13:G$101, MATCH(AD1736, 'Pontuação'!F$13:F$101, 0)), "Faixa Indefinida")</f>
        <v>B</v>
      </c>
      <c r="AF1736" s="10">
        <f t="shared" si="2"/>
        <v>0</v>
      </c>
      <c r="AG1736" s="10">
        <f t="shared" si="3"/>
        <v>1</v>
      </c>
      <c r="AH1736" s="10">
        <f t="shared" si="4"/>
        <v>0</v>
      </c>
      <c r="AI1736" s="10">
        <f t="shared" si="5"/>
        <v>0</v>
      </c>
      <c r="AJ1736" s="9">
        <f>ROUNDUP(SUM(VLOOKUP(F1736,'Pontuação 3.0'!A$2:B$11,2,FALSE),VLOOKUP(E1736,'Pontuação 3.0'!C$2:D$11,2,FALSE),VLOOKUP(H1736,'Pontuação 3.0'!I$2:J$11,2,FALSE),VLOOKUP(J1736,'Pontuação 3.0'!G$2:H$11,2,FALSE),VLOOKUP(G1736,'Pontuação 3.0'!E$2:F$11,2,FALSE),VLOOKUP(K1736,'Pontuação 3.0'!K$2:L$11,2,FALSE),VLOOKUP(L1736,'Pontuação 3.0'!M$2:N$13,2,FALSE)),0)</f>
        <v>1929</v>
      </c>
      <c r="AK1736" s="9">
        <f t="shared" si="6"/>
        <v>193</v>
      </c>
      <c r="AL1736" s="9" t="str">
        <f t="array" ref="AL1736">IFERROR(INDEX('Pontuação 3.0'!G$13:G$191, MATCH(AK1736, 'Pontuação 3.0'!F$13:F$191, 0)), "Faixa Indefinida")</f>
        <v>C</v>
      </c>
      <c r="AM1736" s="9">
        <f t="shared" si="7"/>
        <v>0</v>
      </c>
      <c r="AN1736" s="9">
        <f t="shared" si="8"/>
        <v>0</v>
      </c>
      <c r="AO1736" s="9">
        <f t="shared" si="9"/>
        <v>1</v>
      </c>
      <c r="AP1736" s="9">
        <f t="shared" si="10"/>
        <v>0</v>
      </c>
      <c r="AQ1736" s="8"/>
    </row>
    <row r="1737" ht="15.75" customHeight="1">
      <c r="A1737" s="7">
        <v>45681.0</v>
      </c>
      <c r="B1737" s="8" t="s">
        <v>3889</v>
      </c>
      <c r="C1737" s="8" t="s">
        <v>3890</v>
      </c>
      <c r="D1737" s="11">
        <v>1.1937737042E10</v>
      </c>
      <c r="E1737" s="8" t="s">
        <v>11833</v>
      </c>
      <c r="F1737" s="8" t="s">
        <v>11834</v>
      </c>
      <c r="G1737" s="8" t="s">
        <v>11835</v>
      </c>
      <c r="H1737" s="8" t="s">
        <v>11850</v>
      </c>
      <c r="I1737" s="8" t="s">
        <v>11837</v>
      </c>
      <c r="J1737" s="8" t="s">
        <v>11846</v>
      </c>
      <c r="K1737" s="8" t="s">
        <v>11837</v>
      </c>
      <c r="L1737" s="8" t="s">
        <v>11847</v>
      </c>
      <c r="M1737" s="8" t="s">
        <v>11849</v>
      </c>
      <c r="N1737" s="12" t="s">
        <v>11</v>
      </c>
      <c r="O1737" s="12" t="s">
        <v>13</v>
      </c>
      <c r="P1737" s="12" t="s">
        <v>12</v>
      </c>
      <c r="Q1737" s="12" t="s">
        <v>15</v>
      </c>
      <c r="R1737" s="12" t="s">
        <v>14</v>
      </c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9">
        <f>ROUNDUP(SUM(VLOOKUP(F1737,'Pontuação'!A$2:B$11,2,FALSE),VLOOKUP(E1737,'Pontuação'!C$2:D$11,2,FALSE),VLOOKUP(H1737,'Pontuação'!I$2:J$11,2,FALSE),VLOOKUP(J1737,'Pontuação'!G$2:H$11,2,FALSE),VLOOKUP(L1737,'Pontuação'!M$2:N$13,2,FALSE)),0)</f>
        <v>1673</v>
      </c>
      <c r="AD1737" s="10">
        <f t="shared" si="1"/>
        <v>167</v>
      </c>
      <c r="AE1737" s="10" t="str">
        <f t="array" ref="AE1737">IFERROR(INDEX('Pontuação'!G$13:G$101, MATCH(AD1737, 'Pontuação'!F$13:F$101, 0)), "Faixa Indefinida")</f>
        <v>B</v>
      </c>
      <c r="AF1737" s="10">
        <f t="shared" si="2"/>
        <v>0</v>
      </c>
      <c r="AG1737" s="10">
        <f t="shared" si="3"/>
        <v>1</v>
      </c>
      <c r="AH1737" s="10">
        <f t="shared" si="4"/>
        <v>0</v>
      </c>
      <c r="AI1737" s="10">
        <f t="shared" si="5"/>
        <v>0</v>
      </c>
      <c r="AJ1737" s="9">
        <f>ROUNDUP(SUM(VLOOKUP(F1737,'Pontuação 3.0'!A$2:B$11,2,FALSE),VLOOKUP(E1737,'Pontuação 3.0'!C$2:D$11,2,FALSE),VLOOKUP(H1737,'Pontuação 3.0'!I$2:J$11,2,FALSE),VLOOKUP(J1737,'Pontuação 3.0'!G$2:H$11,2,FALSE),VLOOKUP(G1737,'Pontuação 3.0'!E$2:F$11,2,FALSE),VLOOKUP(K1737,'Pontuação 3.0'!K$2:L$11,2,FALSE),VLOOKUP(L1737,'Pontuação 3.0'!M$2:N$13,2,FALSE)),0)</f>
        <v>1935</v>
      </c>
      <c r="AK1737" s="9">
        <f t="shared" si="6"/>
        <v>194</v>
      </c>
      <c r="AL1737" s="9" t="str">
        <f t="array" ref="AL1737">IFERROR(INDEX('Pontuação 3.0'!G$13:G$191, MATCH(AK1737, 'Pontuação 3.0'!F$13:F$191, 0)), "Faixa Indefinida")</f>
        <v>C</v>
      </c>
      <c r="AM1737" s="9">
        <f t="shared" si="7"/>
        <v>0</v>
      </c>
      <c r="AN1737" s="9">
        <f t="shared" si="8"/>
        <v>0</v>
      </c>
      <c r="AO1737" s="9">
        <f t="shared" si="9"/>
        <v>1</v>
      </c>
      <c r="AP1737" s="9">
        <f t="shared" si="10"/>
        <v>0</v>
      </c>
      <c r="AQ1737" s="8"/>
    </row>
    <row r="1738" ht="15.75" customHeight="1">
      <c r="A1738" s="7">
        <v>45681.0</v>
      </c>
      <c r="B1738" s="8" t="s">
        <v>3879</v>
      </c>
      <c r="C1738" s="8" t="s">
        <v>3880</v>
      </c>
      <c r="D1738" s="8" t="s">
        <v>3881</v>
      </c>
      <c r="E1738" s="8" t="s">
        <v>11833</v>
      </c>
      <c r="F1738" s="8" t="s">
        <v>11842</v>
      </c>
      <c r="G1738" s="8" t="s">
        <v>11843</v>
      </c>
      <c r="H1738" s="8" t="s">
        <v>11850</v>
      </c>
      <c r="I1738" s="8" t="s">
        <v>11845</v>
      </c>
      <c r="J1738" s="8" t="s">
        <v>11846</v>
      </c>
      <c r="K1738" s="8" t="s">
        <v>11837</v>
      </c>
      <c r="L1738" s="8" t="s">
        <v>11847</v>
      </c>
      <c r="M1738" s="8" t="s">
        <v>11849</v>
      </c>
      <c r="N1738" s="12" t="s">
        <v>11</v>
      </c>
      <c r="O1738" s="12" t="s">
        <v>13</v>
      </c>
      <c r="P1738" s="12" t="s">
        <v>99</v>
      </c>
      <c r="Q1738" s="12" t="s">
        <v>44</v>
      </c>
      <c r="R1738" s="12" t="s">
        <v>20</v>
      </c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9">
        <f>ROUNDUP(SUM(VLOOKUP(F1738,'Pontuação'!A$2:B$11,2,FALSE),VLOOKUP(E1738,'Pontuação'!C$2:D$11,2,FALSE),VLOOKUP(H1738,'Pontuação'!I$2:J$11,2,FALSE),VLOOKUP(J1738,'Pontuação'!G$2:H$11,2,FALSE),VLOOKUP(L1738,'Pontuação'!M$2:N$13,2,FALSE)),0)</f>
        <v>1685</v>
      </c>
      <c r="AD1738" s="10">
        <f t="shared" si="1"/>
        <v>169</v>
      </c>
      <c r="AE1738" s="10" t="str">
        <f t="array" ref="AE1738">IFERROR(INDEX('Pontuação'!G$13:G$101, MATCH(AD1738, 'Pontuação'!F$13:F$101, 0)), "Faixa Indefinida")</f>
        <v>B</v>
      </c>
      <c r="AF1738" s="10">
        <f t="shared" si="2"/>
        <v>0</v>
      </c>
      <c r="AG1738" s="10">
        <f t="shared" si="3"/>
        <v>1</v>
      </c>
      <c r="AH1738" s="10">
        <f t="shared" si="4"/>
        <v>0</v>
      </c>
      <c r="AI1738" s="10">
        <f t="shared" si="5"/>
        <v>0</v>
      </c>
      <c r="AJ1738" s="9">
        <f>ROUNDUP(SUM(VLOOKUP(F1738,'Pontuação 3.0'!A$2:B$11,2,FALSE),VLOOKUP(E1738,'Pontuação 3.0'!C$2:D$11,2,FALSE),VLOOKUP(H1738,'Pontuação 3.0'!I$2:J$11,2,FALSE),VLOOKUP(J1738,'Pontuação 3.0'!G$2:H$11,2,FALSE),VLOOKUP(G1738,'Pontuação 3.0'!E$2:F$11,2,FALSE),VLOOKUP(K1738,'Pontuação 3.0'!K$2:L$11,2,FALSE),VLOOKUP(L1738,'Pontuação 3.0'!M$2:N$13,2,FALSE)),0)</f>
        <v>2208</v>
      </c>
      <c r="AK1738" s="9">
        <f t="shared" si="6"/>
        <v>221</v>
      </c>
      <c r="AL1738" s="9" t="str">
        <f t="array" ref="AL1738">IFERROR(INDEX('Pontuação 3.0'!G$13:G$191, MATCH(AK1738, 'Pontuação 3.0'!F$13:F$191, 0)), "Faixa Indefinida")</f>
        <v>B</v>
      </c>
      <c r="AM1738" s="9">
        <f t="shared" si="7"/>
        <v>0</v>
      </c>
      <c r="AN1738" s="9">
        <f t="shared" si="8"/>
        <v>1</v>
      </c>
      <c r="AO1738" s="9">
        <f t="shared" si="9"/>
        <v>0</v>
      </c>
      <c r="AP1738" s="9">
        <f t="shared" si="10"/>
        <v>0</v>
      </c>
      <c r="AQ1738" s="8"/>
    </row>
    <row r="1739" ht="15.75" customHeight="1">
      <c r="A1739" s="7">
        <v>45681.0</v>
      </c>
      <c r="B1739" s="8" t="s">
        <v>772</v>
      </c>
      <c r="C1739" s="8" t="s">
        <v>3896</v>
      </c>
      <c r="D1739" s="8" t="s">
        <v>3897</v>
      </c>
      <c r="E1739" s="8" t="s">
        <v>11833</v>
      </c>
      <c r="F1739" s="8" t="s">
        <v>11842</v>
      </c>
      <c r="G1739" s="8" t="s">
        <v>11867</v>
      </c>
      <c r="H1739" s="8" t="s">
        <v>11856</v>
      </c>
      <c r="I1739" s="8" t="s">
        <v>11837</v>
      </c>
      <c r="J1739" s="8" t="s">
        <v>11846</v>
      </c>
      <c r="K1739" s="8" t="s">
        <v>11837</v>
      </c>
      <c r="L1739" s="8" t="s">
        <v>11851</v>
      </c>
      <c r="M1739" s="8" t="s">
        <v>11853</v>
      </c>
      <c r="N1739" s="12" t="s">
        <v>11</v>
      </c>
      <c r="O1739" s="12" t="s">
        <v>13</v>
      </c>
      <c r="P1739" s="12" t="s">
        <v>27</v>
      </c>
      <c r="Q1739" s="12" t="s">
        <v>15</v>
      </c>
      <c r="R1739" s="12" t="s">
        <v>20</v>
      </c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9">
        <f>ROUNDUP(SUM(VLOOKUP(F1739,'Pontuação'!A$2:B$11,2,FALSE),VLOOKUP(E1739,'Pontuação'!C$2:D$11,2,FALSE),VLOOKUP(H1739,'Pontuação'!I$2:J$11,2,FALSE),VLOOKUP(J1739,'Pontuação'!G$2:H$11,2,FALSE),VLOOKUP(L1739,'Pontuação'!M$2:N$13,2,FALSE)),0)</f>
        <v>1439</v>
      </c>
      <c r="AD1739" s="10">
        <f t="shared" si="1"/>
        <v>144</v>
      </c>
      <c r="AE1739" s="10" t="str">
        <f t="array" ref="AE1739">IFERROR(INDEX('Pontuação'!G$13:G$101, MATCH(AD1739, 'Pontuação'!F$13:F$101, 0)), "Faixa Indefinida")</f>
        <v>D</v>
      </c>
      <c r="AF1739" s="10">
        <f t="shared" si="2"/>
        <v>0</v>
      </c>
      <c r="AG1739" s="10">
        <f t="shared" si="3"/>
        <v>0</v>
      </c>
      <c r="AH1739" s="10">
        <f t="shared" si="4"/>
        <v>0</v>
      </c>
      <c r="AI1739" s="10">
        <f t="shared" si="5"/>
        <v>1</v>
      </c>
      <c r="AJ1739" s="9">
        <f>ROUNDUP(SUM(VLOOKUP(F1739,'Pontuação 3.0'!A$2:B$11,2,FALSE),VLOOKUP(E1739,'Pontuação 3.0'!C$2:D$11,2,FALSE),VLOOKUP(H1739,'Pontuação 3.0'!I$2:J$11,2,FALSE),VLOOKUP(J1739,'Pontuação 3.0'!G$2:H$11,2,FALSE),VLOOKUP(G1739,'Pontuação 3.0'!E$2:F$11,2,FALSE),VLOOKUP(K1739,'Pontuação 3.0'!K$2:L$11,2,FALSE),VLOOKUP(L1739,'Pontuação 3.0'!M$2:N$13,2,FALSE)),0)</f>
        <v>1824</v>
      </c>
      <c r="AK1739" s="9">
        <f t="shared" si="6"/>
        <v>182</v>
      </c>
      <c r="AL1739" s="9" t="str">
        <f t="array" ref="AL1739">IFERROR(INDEX('Pontuação 3.0'!G$13:G$191, MATCH(AK1739, 'Pontuação 3.0'!F$13:F$191, 0)), "Faixa Indefinida")</f>
        <v>D</v>
      </c>
      <c r="AM1739" s="9">
        <f t="shared" si="7"/>
        <v>0</v>
      </c>
      <c r="AN1739" s="9">
        <f t="shared" si="8"/>
        <v>0</v>
      </c>
      <c r="AO1739" s="9">
        <f t="shared" si="9"/>
        <v>0</v>
      </c>
      <c r="AP1739" s="9">
        <f t="shared" si="10"/>
        <v>1</v>
      </c>
      <c r="AQ1739" s="8"/>
    </row>
    <row r="1740" ht="15.75" customHeight="1">
      <c r="A1740" s="7">
        <v>45681.0</v>
      </c>
      <c r="B1740" s="8" t="s">
        <v>3894</v>
      </c>
      <c r="C1740" s="8" t="s">
        <v>3895</v>
      </c>
      <c r="D1740" s="11">
        <v>6.1981413127E10</v>
      </c>
      <c r="E1740" s="8" t="s">
        <v>11833</v>
      </c>
      <c r="F1740" s="8" t="s">
        <v>11863</v>
      </c>
      <c r="G1740" s="8" t="s">
        <v>11843</v>
      </c>
      <c r="H1740" s="8" t="s">
        <v>11850</v>
      </c>
      <c r="I1740" s="8" t="s">
        <v>11845</v>
      </c>
      <c r="J1740" s="8" t="s">
        <v>11846</v>
      </c>
      <c r="K1740" s="8" t="s">
        <v>11837</v>
      </c>
      <c r="L1740" s="8" t="s">
        <v>11847</v>
      </c>
      <c r="M1740" s="8" t="s">
        <v>11848</v>
      </c>
      <c r="N1740" s="12" t="s">
        <v>11</v>
      </c>
      <c r="O1740" s="12" t="s">
        <v>13</v>
      </c>
      <c r="P1740" s="12" t="s">
        <v>27</v>
      </c>
      <c r="Q1740" s="12" t="s">
        <v>15</v>
      </c>
      <c r="R1740" s="12" t="s">
        <v>20</v>
      </c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9">
        <f>ROUNDUP(SUM(VLOOKUP(F1740,'Pontuação'!A$2:B$11,2,FALSE),VLOOKUP(E1740,'Pontuação'!C$2:D$11,2,FALSE),VLOOKUP(H1740,'Pontuação'!I$2:J$11,2,FALSE),VLOOKUP(J1740,'Pontuação'!G$2:H$11,2,FALSE),VLOOKUP(L1740,'Pontuação'!M$2:N$13,2,FALSE)),0)</f>
        <v>1656</v>
      </c>
      <c r="AD1740" s="10">
        <f t="shared" si="1"/>
        <v>166</v>
      </c>
      <c r="AE1740" s="10" t="str">
        <f t="array" ref="AE1740">IFERROR(INDEX('Pontuação'!G$13:G$101, MATCH(AD1740, 'Pontuação'!F$13:F$101, 0)), "Faixa Indefinida")</f>
        <v>B</v>
      </c>
      <c r="AF1740" s="10">
        <f t="shared" si="2"/>
        <v>0</v>
      </c>
      <c r="AG1740" s="10">
        <f t="shared" si="3"/>
        <v>1</v>
      </c>
      <c r="AH1740" s="10">
        <f t="shared" si="4"/>
        <v>0</v>
      </c>
      <c r="AI1740" s="10">
        <f t="shared" si="5"/>
        <v>0</v>
      </c>
      <c r="AJ1740" s="9">
        <f>ROUNDUP(SUM(VLOOKUP(F1740,'Pontuação 3.0'!A$2:B$11,2,FALSE),VLOOKUP(E1740,'Pontuação 3.0'!C$2:D$11,2,FALSE),VLOOKUP(H1740,'Pontuação 3.0'!I$2:J$11,2,FALSE),VLOOKUP(J1740,'Pontuação 3.0'!G$2:H$11,2,FALSE),VLOOKUP(G1740,'Pontuação 3.0'!E$2:F$11,2,FALSE),VLOOKUP(K1740,'Pontuação 3.0'!K$2:L$11,2,FALSE),VLOOKUP(L1740,'Pontuação 3.0'!M$2:N$13,2,FALSE)),0)</f>
        <v>1986</v>
      </c>
      <c r="AK1740" s="9">
        <f t="shared" si="6"/>
        <v>199</v>
      </c>
      <c r="AL1740" s="9" t="str">
        <f t="array" ref="AL1740">IFERROR(INDEX('Pontuação 3.0'!G$13:G$191, MATCH(AK1740, 'Pontuação 3.0'!F$13:F$191, 0)), "Faixa Indefinida")</f>
        <v>C</v>
      </c>
      <c r="AM1740" s="9">
        <f t="shared" si="7"/>
        <v>0</v>
      </c>
      <c r="AN1740" s="9">
        <f t="shared" si="8"/>
        <v>0</v>
      </c>
      <c r="AO1740" s="9">
        <f t="shared" si="9"/>
        <v>1</v>
      </c>
      <c r="AP1740" s="9">
        <f t="shared" si="10"/>
        <v>0</v>
      </c>
      <c r="AQ1740" s="8"/>
    </row>
    <row r="1741" ht="15.75" customHeight="1">
      <c r="A1741" s="7">
        <v>45681.0</v>
      </c>
      <c r="B1741" s="8" t="s">
        <v>3892</v>
      </c>
      <c r="C1741" s="8" t="s">
        <v>3893</v>
      </c>
      <c r="D1741" s="11">
        <v>9.1991870555E10</v>
      </c>
      <c r="E1741" s="8" t="s">
        <v>11833</v>
      </c>
      <c r="F1741" s="8" t="s">
        <v>11854</v>
      </c>
      <c r="G1741" s="8" t="s">
        <v>11835</v>
      </c>
      <c r="H1741" s="8" t="s">
        <v>11856</v>
      </c>
      <c r="I1741" s="8" t="s">
        <v>11837</v>
      </c>
      <c r="J1741" s="8" t="s">
        <v>11852</v>
      </c>
      <c r="K1741" s="8" t="s">
        <v>11837</v>
      </c>
      <c r="L1741" s="8" t="s">
        <v>11851</v>
      </c>
      <c r="M1741" s="8" t="s">
        <v>11848</v>
      </c>
      <c r="N1741" s="12" t="s">
        <v>11</v>
      </c>
      <c r="O1741" s="12" t="s">
        <v>13</v>
      </c>
      <c r="P1741" s="12" t="s">
        <v>37</v>
      </c>
      <c r="Q1741" s="12" t="s">
        <v>116</v>
      </c>
      <c r="R1741" s="12" t="s">
        <v>20</v>
      </c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9">
        <f>ROUNDUP(SUM(VLOOKUP(F1741,'Pontuação'!A$2:B$11,2,FALSE),VLOOKUP(E1741,'Pontuação'!C$2:D$11,2,FALSE),VLOOKUP(H1741,'Pontuação'!I$2:J$11,2,FALSE),VLOOKUP(J1741,'Pontuação'!G$2:H$11,2,FALSE),VLOOKUP(L1741,'Pontuação'!M$2:N$13,2,FALSE)),0)</f>
        <v>1549</v>
      </c>
      <c r="AD1741" s="10">
        <f t="shared" si="1"/>
        <v>155</v>
      </c>
      <c r="AE1741" s="10" t="str">
        <f t="array" ref="AE1741">IFERROR(INDEX('Pontuação'!G$13:G$101, MATCH(AD1741, 'Pontuação'!F$13:F$101, 0)), "Faixa Indefinida")</f>
        <v>C</v>
      </c>
      <c r="AF1741" s="10">
        <f t="shared" si="2"/>
        <v>0</v>
      </c>
      <c r="AG1741" s="10">
        <f t="shared" si="3"/>
        <v>0</v>
      </c>
      <c r="AH1741" s="10">
        <f t="shared" si="4"/>
        <v>1</v>
      </c>
      <c r="AI1741" s="10">
        <f t="shared" si="5"/>
        <v>0</v>
      </c>
      <c r="AJ1741" s="9">
        <f>ROUNDUP(SUM(VLOOKUP(F1741,'Pontuação 3.0'!A$2:B$11,2,FALSE),VLOOKUP(E1741,'Pontuação 3.0'!C$2:D$11,2,FALSE),VLOOKUP(H1741,'Pontuação 3.0'!I$2:J$11,2,FALSE),VLOOKUP(J1741,'Pontuação 3.0'!G$2:H$11,2,FALSE),VLOOKUP(G1741,'Pontuação 3.0'!E$2:F$11,2,FALSE),VLOOKUP(K1741,'Pontuação 3.0'!K$2:L$11,2,FALSE),VLOOKUP(L1741,'Pontuação 3.0'!M$2:N$13,2,FALSE)),0)</f>
        <v>1971</v>
      </c>
      <c r="AK1741" s="9">
        <f t="shared" si="6"/>
        <v>197</v>
      </c>
      <c r="AL1741" s="9" t="str">
        <f t="array" ref="AL1741">IFERROR(INDEX('Pontuação 3.0'!G$13:G$191, MATCH(AK1741, 'Pontuação 3.0'!F$13:F$191, 0)), "Faixa Indefinida")</f>
        <v>C</v>
      </c>
      <c r="AM1741" s="9">
        <f t="shared" si="7"/>
        <v>0</v>
      </c>
      <c r="AN1741" s="9">
        <f t="shared" si="8"/>
        <v>0</v>
      </c>
      <c r="AO1741" s="9">
        <f t="shared" si="9"/>
        <v>1</v>
      </c>
      <c r="AP1741" s="9">
        <f t="shared" si="10"/>
        <v>0</v>
      </c>
      <c r="AQ1741" s="8"/>
    </row>
    <row r="1742" ht="15.75" customHeight="1">
      <c r="A1742" s="7">
        <v>45681.0</v>
      </c>
      <c r="B1742" s="8" t="s">
        <v>722</v>
      </c>
      <c r="C1742" s="8" t="s">
        <v>3898</v>
      </c>
      <c r="D1742" s="11">
        <v>3.1991904013E10</v>
      </c>
      <c r="E1742" s="8" t="s">
        <v>11833</v>
      </c>
      <c r="F1742" s="8" t="s">
        <v>11842</v>
      </c>
      <c r="G1742" s="8" t="s">
        <v>11843</v>
      </c>
      <c r="H1742" s="8" t="s">
        <v>11844</v>
      </c>
      <c r="I1742" s="8" t="s">
        <v>11845</v>
      </c>
      <c r="J1742" s="8" t="s">
        <v>11852</v>
      </c>
      <c r="K1742" s="8" t="s">
        <v>11837</v>
      </c>
      <c r="L1742" s="8" t="s">
        <v>11847</v>
      </c>
      <c r="M1742" s="8" t="s">
        <v>11849</v>
      </c>
      <c r="N1742" s="12" t="s">
        <v>11</v>
      </c>
      <c r="O1742" s="12" t="s">
        <v>13</v>
      </c>
      <c r="P1742" s="12" t="s">
        <v>23</v>
      </c>
      <c r="Q1742" s="12" t="s">
        <v>15</v>
      </c>
      <c r="R1742" s="12" t="s">
        <v>20</v>
      </c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9">
        <f>ROUNDUP(SUM(VLOOKUP(F1742,'Pontuação'!A$2:B$11,2,FALSE),VLOOKUP(E1742,'Pontuação'!C$2:D$11,2,FALSE),VLOOKUP(H1742,'Pontuação'!I$2:J$11,2,FALSE),VLOOKUP(J1742,'Pontuação'!G$2:H$11,2,FALSE),VLOOKUP(L1742,'Pontuação'!M$2:N$13,2,FALSE)),0)</f>
        <v>1832</v>
      </c>
      <c r="AD1742" s="10">
        <f t="shared" si="1"/>
        <v>183</v>
      </c>
      <c r="AE1742" s="10" t="str">
        <f t="array" ref="AE1742">IFERROR(INDEX('Pontuação'!G$13:G$101, MATCH(AD1742, 'Pontuação'!F$13:F$101, 0)), "Faixa Indefinida")</f>
        <v>B</v>
      </c>
      <c r="AF1742" s="10">
        <f t="shared" si="2"/>
        <v>0</v>
      </c>
      <c r="AG1742" s="10">
        <f t="shared" si="3"/>
        <v>1</v>
      </c>
      <c r="AH1742" s="10">
        <f t="shared" si="4"/>
        <v>0</v>
      </c>
      <c r="AI1742" s="10">
        <f t="shared" si="5"/>
        <v>0</v>
      </c>
      <c r="AJ1742" s="9">
        <f>ROUNDUP(SUM(VLOOKUP(F1742,'Pontuação 3.0'!A$2:B$11,2,FALSE),VLOOKUP(E1742,'Pontuação 3.0'!C$2:D$11,2,FALSE),VLOOKUP(H1742,'Pontuação 3.0'!I$2:J$11,2,FALSE),VLOOKUP(J1742,'Pontuação 3.0'!G$2:H$11,2,FALSE),VLOOKUP(G1742,'Pontuação 3.0'!E$2:F$11,2,FALSE),VLOOKUP(K1742,'Pontuação 3.0'!K$2:L$11,2,FALSE),VLOOKUP(L1742,'Pontuação 3.0'!M$2:N$13,2,FALSE)),0)</f>
        <v>2447</v>
      </c>
      <c r="AK1742" s="9">
        <f t="shared" si="6"/>
        <v>245</v>
      </c>
      <c r="AL1742" s="9" t="str">
        <f t="array" ref="AL1742">IFERROR(INDEX('Pontuação 3.0'!G$13:G$191, MATCH(AK1742, 'Pontuação 3.0'!F$13:F$191, 0)), "Faixa Indefinida")</f>
        <v>A</v>
      </c>
      <c r="AM1742" s="9">
        <f t="shared" si="7"/>
        <v>1</v>
      </c>
      <c r="AN1742" s="9">
        <f t="shared" si="8"/>
        <v>0</v>
      </c>
      <c r="AO1742" s="9">
        <f t="shared" si="9"/>
        <v>0</v>
      </c>
      <c r="AP1742" s="9">
        <f t="shared" si="10"/>
        <v>0</v>
      </c>
      <c r="AQ1742" s="8"/>
    </row>
    <row r="1743" ht="15.75" customHeight="1">
      <c r="A1743" s="7">
        <v>45681.0</v>
      </c>
      <c r="B1743" s="8" t="s">
        <v>83</v>
      </c>
      <c r="C1743" s="8" t="s">
        <v>3899</v>
      </c>
      <c r="D1743" s="13" t="s">
        <v>11956</v>
      </c>
      <c r="E1743" s="8" t="s">
        <v>11833</v>
      </c>
      <c r="F1743" s="8" t="s">
        <v>11863</v>
      </c>
      <c r="G1743" s="8" t="s">
        <v>11843</v>
      </c>
      <c r="H1743" s="8" t="s">
        <v>11844</v>
      </c>
      <c r="I1743" s="8" t="s">
        <v>11837</v>
      </c>
      <c r="J1743" s="8" t="s">
        <v>11846</v>
      </c>
      <c r="K1743" s="8" t="s">
        <v>11837</v>
      </c>
      <c r="L1743" s="8" t="s">
        <v>11857</v>
      </c>
      <c r="M1743" s="8" t="s">
        <v>11849</v>
      </c>
      <c r="N1743" s="12" t="s">
        <v>11</v>
      </c>
      <c r="O1743" s="12" t="s">
        <v>13</v>
      </c>
      <c r="P1743" s="12" t="s">
        <v>27</v>
      </c>
      <c r="Q1743" s="12" t="s">
        <v>15</v>
      </c>
      <c r="R1743" s="12" t="s">
        <v>20</v>
      </c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9">
        <f>ROUNDUP(SUM(VLOOKUP(F1743,'Pontuação'!A$2:B$11,2,FALSE),VLOOKUP(E1743,'Pontuação'!C$2:D$11,2,FALSE),VLOOKUP(H1743,'Pontuação'!I$2:J$11,2,FALSE),VLOOKUP(J1743,'Pontuação'!G$2:H$11,2,FALSE),VLOOKUP(L1743,'Pontuação'!M$2:N$13,2,FALSE)),0)</f>
        <v>1529</v>
      </c>
      <c r="AD1743" s="10">
        <f t="shared" si="1"/>
        <v>153</v>
      </c>
      <c r="AE1743" s="10" t="str">
        <f t="array" ref="AE1743">IFERROR(INDEX('Pontuação'!G$13:G$101, MATCH(AD1743, 'Pontuação'!F$13:F$101, 0)), "Faixa Indefinida")</f>
        <v>C</v>
      </c>
      <c r="AF1743" s="10">
        <f t="shared" si="2"/>
        <v>0</v>
      </c>
      <c r="AG1743" s="10">
        <f t="shared" si="3"/>
        <v>0</v>
      </c>
      <c r="AH1743" s="10">
        <f t="shared" si="4"/>
        <v>1</v>
      </c>
      <c r="AI1743" s="10">
        <f t="shared" si="5"/>
        <v>0</v>
      </c>
      <c r="AJ1743" s="9">
        <f>ROUNDUP(SUM(VLOOKUP(F1743,'Pontuação 3.0'!A$2:B$11,2,FALSE),VLOOKUP(E1743,'Pontuação 3.0'!C$2:D$11,2,FALSE),VLOOKUP(H1743,'Pontuação 3.0'!I$2:J$11,2,FALSE),VLOOKUP(J1743,'Pontuação 3.0'!G$2:H$11,2,FALSE),VLOOKUP(G1743,'Pontuação 3.0'!E$2:F$11,2,FALSE),VLOOKUP(K1743,'Pontuação 3.0'!K$2:L$11,2,FALSE),VLOOKUP(L1743,'Pontuação 3.0'!M$2:N$13,2,FALSE)),0)</f>
        <v>1957</v>
      </c>
      <c r="AK1743" s="9">
        <f t="shared" si="6"/>
        <v>196</v>
      </c>
      <c r="AL1743" s="9" t="str">
        <f t="array" ref="AL1743">IFERROR(INDEX('Pontuação 3.0'!G$13:G$191, MATCH(AK1743, 'Pontuação 3.0'!F$13:F$191, 0)), "Faixa Indefinida")</f>
        <v>C</v>
      </c>
      <c r="AM1743" s="9">
        <f t="shared" si="7"/>
        <v>0</v>
      </c>
      <c r="AN1743" s="9">
        <f t="shared" si="8"/>
        <v>0</v>
      </c>
      <c r="AO1743" s="9">
        <f t="shared" si="9"/>
        <v>1</v>
      </c>
      <c r="AP1743" s="9">
        <f t="shared" si="10"/>
        <v>0</v>
      </c>
      <c r="AQ1743" s="8"/>
    </row>
    <row r="1744" ht="15.75" customHeight="1">
      <c r="A1744" s="7">
        <v>45681.0</v>
      </c>
      <c r="B1744" s="8" t="s">
        <v>3906</v>
      </c>
      <c r="C1744" s="8" t="s">
        <v>3907</v>
      </c>
      <c r="D1744" s="11">
        <v>6.699626071E10</v>
      </c>
      <c r="E1744" s="8" t="s">
        <v>11833</v>
      </c>
      <c r="F1744" s="8" t="s">
        <v>11834</v>
      </c>
      <c r="G1744" s="8" t="s">
        <v>11835</v>
      </c>
      <c r="H1744" s="8" t="s">
        <v>11856</v>
      </c>
      <c r="I1744" s="8" t="s">
        <v>11837</v>
      </c>
      <c r="J1744" s="8" t="s">
        <v>11852</v>
      </c>
      <c r="K1744" s="8" t="s">
        <v>11839</v>
      </c>
      <c r="L1744" s="8" t="s">
        <v>11847</v>
      </c>
      <c r="M1744" s="8" t="s">
        <v>11848</v>
      </c>
      <c r="N1744" s="12" t="s">
        <v>11</v>
      </c>
      <c r="O1744" s="12" t="s">
        <v>13</v>
      </c>
      <c r="P1744" s="12" t="s">
        <v>27</v>
      </c>
      <c r="Q1744" s="12" t="s">
        <v>15</v>
      </c>
      <c r="R1744" s="12" t="s">
        <v>20</v>
      </c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9">
        <f>ROUNDUP(SUM(VLOOKUP(F1744,'Pontuação'!A$2:B$11,2,FALSE),VLOOKUP(E1744,'Pontuação'!C$2:D$11,2,FALSE),VLOOKUP(H1744,'Pontuação'!I$2:J$11,2,FALSE),VLOOKUP(J1744,'Pontuação'!G$2:H$11,2,FALSE),VLOOKUP(L1744,'Pontuação'!M$2:N$13,2,FALSE)),0)</f>
        <v>1664</v>
      </c>
      <c r="AD1744" s="10">
        <f t="shared" si="1"/>
        <v>166</v>
      </c>
      <c r="AE1744" s="10" t="str">
        <f t="array" ref="AE1744">IFERROR(INDEX('Pontuação'!G$13:G$101, MATCH(AD1744, 'Pontuação'!F$13:F$101, 0)), "Faixa Indefinida")</f>
        <v>B</v>
      </c>
      <c r="AF1744" s="10">
        <f t="shared" si="2"/>
        <v>0</v>
      </c>
      <c r="AG1744" s="10">
        <f t="shared" si="3"/>
        <v>1</v>
      </c>
      <c r="AH1744" s="10">
        <f t="shared" si="4"/>
        <v>0</v>
      </c>
      <c r="AI1744" s="10">
        <f t="shared" si="5"/>
        <v>0</v>
      </c>
      <c r="AJ1744" s="9">
        <f>ROUNDUP(SUM(VLOOKUP(F1744,'Pontuação 3.0'!A$2:B$11,2,FALSE),VLOOKUP(E1744,'Pontuação 3.0'!C$2:D$11,2,FALSE),VLOOKUP(H1744,'Pontuação 3.0'!I$2:J$11,2,FALSE),VLOOKUP(J1744,'Pontuação 3.0'!G$2:H$11,2,FALSE),VLOOKUP(G1744,'Pontuação 3.0'!E$2:F$11,2,FALSE),VLOOKUP(K1744,'Pontuação 3.0'!K$2:L$11,2,FALSE),VLOOKUP(L1744,'Pontuação 3.0'!M$2:N$13,2,FALSE)),0)</f>
        <v>2200</v>
      </c>
      <c r="AK1744" s="9">
        <f t="shared" si="6"/>
        <v>220</v>
      </c>
      <c r="AL1744" s="9" t="str">
        <f t="array" ref="AL1744">IFERROR(INDEX('Pontuação 3.0'!G$13:G$191, MATCH(AK1744, 'Pontuação 3.0'!F$13:F$191, 0)), "Faixa Indefinida")</f>
        <v>B</v>
      </c>
      <c r="AM1744" s="9">
        <f t="shared" si="7"/>
        <v>0</v>
      </c>
      <c r="AN1744" s="9">
        <f t="shared" si="8"/>
        <v>1</v>
      </c>
      <c r="AO1744" s="9">
        <f t="shared" si="9"/>
        <v>0</v>
      </c>
      <c r="AP1744" s="9">
        <f t="shared" si="10"/>
        <v>0</v>
      </c>
      <c r="AQ1744" s="8"/>
    </row>
    <row r="1745" ht="15.75" customHeight="1">
      <c r="A1745" s="7">
        <v>45681.0</v>
      </c>
      <c r="B1745" s="8" t="s">
        <v>3904</v>
      </c>
      <c r="C1745" s="8" t="s">
        <v>3905</v>
      </c>
      <c r="D1745" s="11">
        <v>6.1998381337E10</v>
      </c>
      <c r="E1745" s="8" t="s">
        <v>11833</v>
      </c>
      <c r="F1745" s="8" t="s">
        <v>11834</v>
      </c>
      <c r="G1745" s="8" t="s">
        <v>11843</v>
      </c>
      <c r="H1745" s="8" t="s">
        <v>11850</v>
      </c>
      <c r="I1745" s="8" t="s">
        <v>11837</v>
      </c>
      <c r="J1745" s="8" t="s">
        <v>11852</v>
      </c>
      <c r="K1745" s="8" t="s">
        <v>11837</v>
      </c>
      <c r="L1745" s="8" t="s">
        <v>11847</v>
      </c>
      <c r="M1745" s="8" t="s">
        <v>11849</v>
      </c>
      <c r="N1745" s="12" t="s">
        <v>11</v>
      </c>
      <c r="O1745" s="12" t="s">
        <v>13</v>
      </c>
      <c r="P1745" s="12" t="s">
        <v>99</v>
      </c>
      <c r="Q1745" s="12" t="s">
        <v>15</v>
      </c>
      <c r="R1745" s="12" t="s">
        <v>20</v>
      </c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9">
        <f>ROUNDUP(SUM(VLOOKUP(F1745,'Pontuação'!A$2:B$11,2,FALSE),VLOOKUP(E1745,'Pontuação'!C$2:D$11,2,FALSE),VLOOKUP(H1745,'Pontuação'!I$2:J$11,2,FALSE),VLOOKUP(J1745,'Pontuação'!G$2:H$11,2,FALSE),VLOOKUP(L1745,'Pontuação'!M$2:N$13,2,FALSE)),0)</f>
        <v>1778</v>
      </c>
      <c r="AD1745" s="10">
        <f t="shared" si="1"/>
        <v>178</v>
      </c>
      <c r="AE1745" s="10" t="str">
        <f t="array" ref="AE1745">IFERROR(INDEX('Pontuação'!G$13:G$101, MATCH(AD1745, 'Pontuação'!F$13:F$101, 0)), "Faixa Indefinida")</f>
        <v>B</v>
      </c>
      <c r="AF1745" s="10">
        <f t="shared" si="2"/>
        <v>0</v>
      </c>
      <c r="AG1745" s="10">
        <f t="shared" si="3"/>
        <v>1</v>
      </c>
      <c r="AH1745" s="10">
        <f t="shared" si="4"/>
        <v>0</v>
      </c>
      <c r="AI1745" s="10">
        <f t="shared" si="5"/>
        <v>0</v>
      </c>
      <c r="AJ1745" s="9">
        <f>ROUNDUP(SUM(VLOOKUP(F1745,'Pontuação 3.0'!A$2:B$11,2,FALSE),VLOOKUP(E1745,'Pontuação 3.0'!C$2:D$11,2,FALSE),VLOOKUP(H1745,'Pontuação 3.0'!I$2:J$11,2,FALSE),VLOOKUP(J1745,'Pontuação 3.0'!G$2:H$11,2,FALSE),VLOOKUP(G1745,'Pontuação 3.0'!E$2:F$11,2,FALSE),VLOOKUP(K1745,'Pontuação 3.0'!K$2:L$11,2,FALSE),VLOOKUP(L1745,'Pontuação 3.0'!M$2:N$13,2,FALSE)),0)</f>
        <v>2227</v>
      </c>
      <c r="AK1745" s="9">
        <f t="shared" si="6"/>
        <v>223</v>
      </c>
      <c r="AL1745" s="9" t="str">
        <f t="array" ref="AL1745">IFERROR(INDEX('Pontuação 3.0'!G$13:G$191, MATCH(AK1745, 'Pontuação 3.0'!F$13:F$191, 0)), "Faixa Indefinida")</f>
        <v>B</v>
      </c>
      <c r="AM1745" s="9">
        <f t="shared" si="7"/>
        <v>0</v>
      </c>
      <c r="AN1745" s="9">
        <f t="shared" si="8"/>
        <v>1</v>
      </c>
      <c r="AO1745" s="9">
        <f t="shared" si="9"/>
        <v>0</v>
      </c>
      <c r="AP1745" s="9">
        <f t="shared" si="10"/>
        <v>0</v>
      </c>
      <c r="AQ1745" s="8"/>
    </row>
    <row r="1746" ht="15.75" customHeight="1">
      <c r="A1746" s="7">
        <v>45681.0</v>
      </c>
      <c r="B1746" s="8" t="s">
        <v>3912</v>
      </c>
      <c r="C1746" s="8" t="s">
        <v>3913</v>
      </c>
      <c r="D1746" s="11">
        <v>4.498808196E10</v>
      </c>
      <c r="E1746" s="8" t="s">
        <v>11833</v>
      </c>
      <c r="F1746" s="8" t="s">
        <v>11861</v>
      </c>
      <c r="G1746" s="8" t="s">
        <v>11855</v>
      </c>
      <c r="H1746" s="8" t="s">
        <v>11850</v>
      </c>
      <c r="I1746" s="8" t="s">
        <v>11837</v>
      </c>
      <c r="J1746" s="8" t="s">
        <v>11846</v>
      </c>
      <c r="K1746" s="8" t="s">
        <v>11837</v>
      </c>
      <c r="L1746" s="8" t="s">
        <v>11851</v>
      </c>
      <c r="M1746" s="8" t="s">
        <v>11853</v>
      </c>
      <c r="N1746" s="12" t="s">
        <v>11</v>
      </c>
      <c r="O1746" s="12" t="s">
        <v>13</v>
      </c>
      <c r="P1746" s="12" t="s">
        <v>27</v>
      </c>
      <c r="Q1746" s="12" t="s">
        <v>65</v>
      </c>
      <c r="R1746" s="12" t="s">
        <v>20</v>
      </c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9">
        <f>ROUNDUP(SUM(VLOOKUP(F1746,'Pontuação'!A$2:B$11,2,FALSE),VLOOKUP(E1746,'Pontuação'!C$2:D$11,2,FALSE),VLOOKUP(H1746,'Pontuação'!I$2:J$11,2,FALSE),VLOOKUP(J1746,'Pontuação'!G$2:H$11,2,FALSE),VLOOKUP(L1746,'Pontuação'!M$2:N$13,2,FALSE)),0)</f>
        <v>1308</v>
      </c>
      <c r="AD1746" s="10">
        <f t="shared" si="1"/>
        <v>131</v>
      </c>
      <c r="AE1746" s="10" t="str">
        <f t="array" ref="AE1746">IFERROR(INDEX('Pontuação'!G$13:G$101, MATCH(AD1746, 'Pontuação'!F$13:F$101, 0)), "Faixa Indefinida")</f>
        <v>D</v>
      </c>
      <c r="AF1746" s="10">
        <f t="shared" si="2"/>
        <v>0</v>
      </c>
      <c r="AG1746" s="10">
        <f t="shared" si="3"/>
        <v>0</v>
      </c>
      <c r="AH1746" s="10">
        <f t="shared" si="4"/>
        <v>0</v>
      </c>
      <c r="AI1746" s="10">
        <f t="shared" si="5"/>
        <v>1</v>
      </c>
      <c r="AJ1746" s="9">
        <f>ROUNDUP(SUM(VLOOKUP(F1746,'Pontuação 3.0'!A$2:B$11,2,FALSE),VLOOKUP(E1746,'Pontuação 3.0'!C$2:D$11,2,FALSE),VLOOKUP(H1746,'Pontuação 3.0'!I$2:J$11,2,FALSE),VLOOKUP(J1746,'Pontuação 3.0'!G$2:H$11,2,FALSE),VLOOKUP(G1746,'Pontuação 3.0'!E$2:F$11,2,FALSE),VLOOKUP(K1746,'Pontuação 3.0'!K$2:L$11,2,FALSE),VLOOKUP(L1746,'Pontuação 3.0'!M$2:N$13,2,FALSE)),0)</f>
        <v>1867</v>
      </c>
      <c r="AK1746" s="9">
        <f t="shared" si="6"/>
        <v>187</v>
      </c>
      <c r="AL1746" s="9" t="str">
        <f t="array" ref="AL1746">IFERROR(INDEX('Pontuação 3.0'!G$13:G$191, MATCH(AK1746, 'Pontuação 3.0'!F$13:F$191, 0)), "Faixa Indefinida")</f>
        <v>D</v>
      </c>
      <c r="AM1746" s="9">
        <f t="shared" si="7"/>
        <v>0</v>
      </c>
      <c r="AN1746" s="9">
        <f t="shared" si="8"/>
        <v>0</v>
      </c>
      <c r="AO1746" s="9">
        <f t="shared" si="9"/>
        <v>0</v>
      </c>
      <c r="AP1746" s="9">
        <f t="shared" si="10"/>
        <v>1</v>
      </c>
      <c r="AQ1746" s="8"/>
    </row>
    <row r="1747" ht="15.75" customHeight="1">
      <c r="A1747" s="7">
        <v>45681.0</v>
      </c>
      <c r="B1747" s="8" t="s">
        <v>3910</v>
      </c>
      <c r="C1747" s="8" t="s">
        <v>3911</v>
      </c>
      <c r="D1747" s="13" t="s">
        <v>11957</v>
      </c>
      <c r="E1747" s="8" t="s">
        <v>11868</v>
      </c>
      <c r="F1747" s="8" t="s">
        <v>11842</v>
      </c>
      <c r="G1747" s="8" t="s">
        <v>11835</v>
      </c>
      <c r="H1747" s="8" t="s">
        <v>11850</v>
      </c>
      <c r="I1747" s="8" t="s">
        <v>11837</v>
      </c>
      <c r="J1747" s="8" t="s">
        <v>11846</v>
      </c>
      <c r="K1747" s="8" t="s">
        <v>11837</v>
      </c>
      <c r="L1747" s="8" t="s">
        <v>11851</v>
      </c>
      <c r="M1747" s="8" t="s">
        <v>11849</v>
      </c>
      <c r="N1747" s="12" t="s">
        <v>11</v>
      </c>
      <c r="O1747" s="12" t="s">
        <v>13</v>
      </c>
      <c r="P1747" s="12" t="s">
        <v>23</v>
      </c>
      <c r="Q1747" s="12" t="s">
        <v>15</v>
      </c>
      <c r="R1747" s="12" t="s">
        <v>14</v>
      </c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9">
        <f>ROUNDUP(SUM(VLOOKUP(F1747,'Pontuação'!A$2:B$11,2,FALSE),VLOOKUP(E1747,'Pontuação'!C$2:D$11,2,FALSE),VLOOKUP(H1747,'Pontuação'!I$2:J$11,2,FALSE),VLOOKUP(J1747,'Pontuação'!G$2:H$11,2,FALSE),VLOOKUP(L1747,'Pontuação'!M$2:N$13,2,FALSE)),0)</f>
        <v>1557</v>
      </c>
      <c r="AD1747" s="10">
        <f t="shared" si="1"/>
        <v>156</v>
      </c>
      <c r="AE1747" s="10" t="str">
        <f t="array" ref="AE1747">IFERROR(INDEX('Pontuação'!G$13:G$101, MATCH(AD1747, 'Pontuação'!F$13:F$101, 0)), "Faixa Indefinida")</f>
        <v>C</v>
      </c>
      <c r="AF1747" s="10">
        <f t="shared" si="2"/>
        <v>0</v>
      </c>
      <c r="AG1747" s="10">
        <f t="shared" si="3"/>
        <v>0</v>
      </c>
      <c r="AH1747" s="10">
        <f t="shared" si="4"/>
        <v>1</v>
      </c>
      <c r="AI1747" s="10">
        <f t="shared" si="5"/>
        <v>0</v>
      </c>
      <c r="AJ1747" s="9">
        <f>ROUNDUP(SUM(VLOOKUP(F1747,'Pontuação 3.0'!A$2:B$11,2,FALSE),VLOOKUP(E1747,'Pontuação 3.0'!C$2:D$11,2,FALSE),VLOOKUP(H1747,'Pontuação 3.0'!I$2:J$11,2,FALSE),VLOOKUP(J1747,'Pontuação 3.0'!G$2:H$11,2,FALSE),VLOOKUP(G1747,'Pontuação 3.0'!E$2:F$11,2,FALSE),VLOOKUP(K1747,'Pontuação 3.0'!K$2:L$11,2,FALSE),VLOOKUP(L1747,'Pontuação 3.0'!M$2:N$13,2,FALSE)),0)</f>
        <v>1952</v>
      </c>
      <c r="AK1747" s="9">
        <f t="shared" si="6"/>
        <v>195</v>
      </c>
      <c r="AL1747" s="9" t="str">
        <f t="array" ref="AL1747">IFERROR(INDEX('Pontuação 3.0'!G$13:G$191, MATCH(AK1747, 'Pontuação 3.0'!F$13:F$191, 0)), "Faixa Indefinida")</f>
        <v>C</v>
      </c>
      <c r="AM1747" s="9">
        <f t="shared" si="7"/>
        <v>0</v>
      </c>
      <c r="AN1747" s="9">
        <f t="shared" si="8"/>
        <v>0</v>
      </c>
      <c r="AO1747" s="9">
        <f t="shared" si="9"/>
        <v>1</v>
      </c>
      <c r="AP1747" s="9">
        <f t="shared" si="10"/>
        <v>0</v>
      </c>
      <c r="AQ1747" s="8"/>
    </row>
    <row r="1748" ht="15.75" customHeight="1">
      <c r="A1748" s="7">
        <v>45681.0</v>
      </c>
      <c r="B1748" s="8" t="s">
        <v>3914</v>
      </c>
      <c r="C1748" s="8" t="s">
        <v>3915</v>
      </c>
      <c r="D1748" s="11">
        <v>3.1995146061E10</v>
      </c>
      <c r="E1748" s="8" t="s">
        <v>11833</v>
      </c>
      <c r="F1748" s="8" t="s">
        <v>11834</v>
      </c>
      <c r="G1748" s="8" t="s">
        <v>11843</v>
      </c>
      <c r="H1748" s="8" t="s">
        <v>11844</v>
      </c>
      <c r="I1748" s="8" t="s">
        <v>11845</v>
      </c>
      <c r="J1748" s="8" t="s">
        <v>11852</v>
      </c>
      <c r="K1748" s="8" t="s">
        <v>11837</v>
      </c>
      <c r="L1748" s="8" t="s">
        <v>11857</v>
      </c>
      <c r="M1748" s="8" t="s">
        <v>11849</v>
      </c>
      <c r="N1748" s="12" t="s">
        <v>11</v>
      </c>
      <c r="O1748" s="12" t="s">
        <v>13</v>
      </c>
      <c r="P1748" s="12" t="s">
        <v>23</v>
      </c>
      <c r="Q1748" s="12" t="s">
        <v>15</v>
      </c>
      <c r="R1748" s="12" t="s">
        <v>20</v>
      </c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9">
        <f>ROUNDUP(SUM(VLOOKUP(F1748,'Pontuação'!A$2:B$11,2,FALSE),VLOOKUP(E1748,'Pontuação'!C$2:D$11,2,FALSE),VLOOKUP(H1748,'Pontuação'!I$2:J$11,2,FALSE),VLOOKUP(J1748,'Pontuação'!G$2:H$11,2,FALSE),VLOOKUP(L1748,'Pontuação'!M$2:N$13,2,FALSE)),0)</f>
        <v>1651</v>
      </c>
      <c r="AD1748" s="10">
        <f t="shared" si="1"/>
        <v>165</v>
      </c>
      <c r="AE1748" s="10" t="str">
        <f t="array" ref="AE1748">IFERROR(INDEX('Pontuação'!G$13:G$101, MATCH(AD1748, 'Pontuação'!F$13:F$101, 0)), "Faixa Indefinida")</f>
        <v>C</v>
      </c>
      <c r="AF1748" s="10">
        <f t="shared" si="2"/>
        <v>0</v>
      </c>
      <c r="AG1748" s="10">
        <f t="shared" si="3"/>
        <v>0</v>
      </c>
      <c r="AH1748" s="10">
        <f t="shared" si="4"/>
        <v>1</v>
      </c>
      <c r="AI1748" s="10">
        <f t="shared" si="5"/>
        <v>0</v>
      </c>
      <c r="AJ1748" s="9">
        <f>ROUNDUP(SUM(VLOOKUP(F1748,'Pontuação 3.0'!A$2:B$11,2,FALSE),VLOOKUP(E1748,'Pontuação 3.0'!C$2:D$11,2,FALSE),VLOOKUP(H1748,'Pontuação 3.0'!I$2:J$11,2,FALSE),VLOOKUP(J1748,'Pontuação 3.0'!G$2:H$11,2,FALSE),VLOOKUP(G1748,'Pontuação 3.0'!E$2:F$11,2,FALSE),VLOOKUP(K1748,'Pontuação 3.0'!K$2:L$11,2,FALSE),VLOOKUP(L1748,'Pontuação 3.0'!M$2:N$13,2,FALSE)),0)</f>
        <v>2198</v>
      </c>
      <c r="AK1748" s="9">
        <f t="shared" si="6"/>
        <v>220</v>
      </c>
      <c r="AL1748" s="9" t="str">
        <f t="array" ref="AL1748">IFERROR(INDEX('Pontuação 3.0'!G$13:G$191, MATCH(AK1748, 'Pontuação 3.0'!F$13:F$191, 0)), "Faixa Indefinida")</f>
        <v>B</v>
      </c>
      <c r="AM1748" s="9">
        <f t="shared" si="7"/>
        <v>0</v>
      </c>
      <c r="AN1748" s="9">
        <f t="shared" si="8"/>
        <v>1</v>
      </c>
      <c r="AO1748" s="9">
        <f t="shared" si="9"/>
        <v>0</v>
      </c>
      <c r="AP1748" s="9">
        <f t="shared" si="10"/>
        <v>0</v>
      </c>
      <c r="AQ1748" s="8"/>
    </row>
    <row r="1749" ht="15.75" customHeight="1">
      <c r="A1749" s="7">
        <v>45681.0</v>
      </c>
      <c r="B1749" s="8" t="s">
        <v>3918</v>
      </c>
      <c r="C1749" s="8" t="s">
        <v>3919</v>
      </c>
      <c r="D1749" s="8" t="s">
        <v>3920</v>
      </c>
      <c r="E1749" s="8" t="s">
        <v>11833</v>
      </c>
      <c r="F1749" s="8" t="s">
        <v>11842</v>
      </c>
      <c r="G1749" s="8" t="s">
        <v>11843</v>
      </c>
      <c r="H1749" s="8" t="s">
        <v>11856</v>
      </c>
      <c r="I1749" s="8" t="s">
        <v>11837</v>
      </c>
      <c r="J1749" s="8" t="s">
        <v>11852</v>
      </c>
      <c r="K1749" s="8" t="s">
        <v>11837</v>
      </c>
      <c r="L1749" s="8" t="s">
        <v>11851</v>
      </c>
      <c r="M1749" s="8" t="s">
        <v>11849</v>
      </c>
      <c r="N1749" s="12" t="s">
        <v>11</v>
      </c>
      <c r="O1749" s="12" t="s">
        <v>13</v>
      </c>
      <c r="P1749" s="12" t="s">
        <v>261</v>
      </c>
      <c r="Q1749" s="12" t="s">
        <v>15</v>
      </c>
      <c r="R1749" s="12" t="s">
        <v>20</v>
      </c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9">
        <f>ROUNDUP(SUM(VLOOKUP(F1749,'Pontuação'!A$2:B$11,2,FALSE),VLOOKUP(E1749,'Pontuação'!C$2:D$11,2,FALSE),VLOOKUP(H1749,'Pontuação'!I$2:J$11,2,FALSE),VLOOKUP(J1749,'Pontuação'!G$2:H$11,2,FALSE),VLOOKUP(L1749,'Pontuação'!M$2:N$13,2,FALSE)),0)</f>
        <v>1544</v>
      </c>
      <c r="AD1749" s="10">
        <f t="shared" si="1"/>
        <v>154</v>
      </c>
      <c r="AE1749" s="10" t="str">
        <f t="array" ref="AE1749">IFERROR(INDEX('Pontuação'!G$13:G$101, MATCH(AD1749, 'Pontuação'!F$13:F$101, 0)), "Faixa Indefinida")</f>
        <v>C</v>
      </c>
      <c r="AF1749" s="10">
        <f t="shared" si="2"/>
        <v>0</v>
      </c>
      <c r="AG1749" s="10">
        <f t="shared" si="3"/>
        <v>0</v>
      </c>
      <c r="AH1749" s="10">
        <f t="shared" si="4"/>
        <v>1</v>
      </c>
      <c r="AI1749" s="10">
        <f t="shared" si="5"/>
        <v>0</v>
      </c>
      <c r="AJ1749" s="9">
        <f>ROUNDUP(SUM(VLOOKUP(F1749,'Pontuação 3.0'!A$2:B$11,2,FALSE),VLOOKUP(E1749,'Pontuação 3.0'!C$2:D$11,2,FALSE),VLOOKUP(H1749,'Pontuação 3.0'!I$2:J$11,2,FALSE),VLOOKUP(J1749,'Pontuação 3.0'!G$2:H$11,2,FALSE),VLOOKUP(G1749,'Pontuação 3.0'!E$2:F$11,2,FALSE),VLOOKUP(K1749,'Pontuação 3.0'!K$2:L$11,2,FALSE),VLOOKUP(L1749,'Pontuação 3.0'!M$2:N$13,2,FALSE)),0)</f>
        <v>2126</v>
      </c>
      <c r="AK1749" s="9">
        <f t="shared" si="6"/>
        <v>213</v>
      </c>
      <c r="AL1749" s="9" t="str">
        <f t="array" ref="AL1749">IFERROR(INDEX('Pontuação 3.0'!G$13:G$191, MATCH(AK1749, 'Pontuação 3.0'!F$13:F$191, 0)), "Faixa Indefinida")</f>
        <v>C</v>
      </c>
      <c r="AM1749" s="9">
        <f t="shared" si="7"/>
        <v>0</v>
      </c>
      <c r="AN1749" s="9">
        <f t="shared" si="8"/>
        <v>0</v>
      </c>
      <c r="AO1749" s="9">
        <f t="shared" si="9"/>
        <v>1</v>
      </c>
      <c r="AP1749" s="9">
        <f t="shared" si="10"/>
        <v>0</v>
      </c>
      <c r="AQ1749" s="8"/>
    </row>
    <row r="1750" ht="15.75" customHeight="1">
      <c r="A1750" s="7">
        <v>45681.0</v>
      </c>
      <c r="B1750" s="8" t="s">
        <v>3916</v>
      </c>
      <c r="C1750" s="8" t="s">
        <v>3917</v>
      </c>
      <c r="D1750" s="11">
        <v>2.199329603E10</v>
      </c>
      <c r="E1750" s="8" t="s">
        <v>11833</v>
      </c>
      <c r="F1750" s="8" t="s">
        <v>11842</v>
      </c>
      <c r="G1750" s="8" t="s">
        <v>11843</v>
      </c>
      <c r="H1750" s="8" t="s">
        <v>11850</v>
      </c>
      <c r="I1750" s="8" t="s">
        <v>11837</v>
      </c>
      <c r="J1750" s="8" t="s">
        <v>11846</v>
      </c>
      <c r="K1750" s="8" t="s">
        <v>11837</v>
      </c>
      <c r="L1750" s="8" t="s">
        <v>11851</v>
      </c>
      <c r="M1750" s="8" t="s">
        <v>11848</v>
      </c>
      <c r="N1750" s="12" t="s">
        <v>11</v>
      </c>
      <c r="O1750" s="12" t="s">
        <v>13</v>
      </c>
      <c r="P1750" s="12" t="s">
        <v>23</v>
      </c>
      <c r="Q1750" s="12" t="s">
        <v>15</v>
      </c>
      <c r="R1750" s="12" t="s">
        <v>20</v>
      </c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9">
        <f>ROUNDUP(SUM(VLOOKUP(F1750,'Pontuação'!A$2:B$11,2,FALSE),VLOOKUP(E1750,'Pontuação'!C$2:D$11,2,FALSE),VLOOKUP(H1750,'Pontuação'!I$2:J$11,2,FALSE),VLOOKUP(J1750,'Pontuação'!G$2:H$11,2,FALSE),VLOOKUP(L1750,'Pontuação'!M$2:N$13,2,FALSE)),0)</f>
        <v>1553</v>
      </c>
      <c r="AD1750" s="10">
        <f t="shared" si="1"/>
        <v>155</v>
      </c>
      <c r="AE1750" s="10" t="str">
        <f t="array" ref="AE1750">IFERROR(INDEX('Pontuação'!G$13:G$101, MATCH(AD1750, 'Pontuação'!F$13:F$101, 0)), "Faixa Indefinida")</f>
        <v>C</v>
      </c>
      <c r="AF1750" s="10">
        <f t="shared" si="2"/>
        <v>0</v>
      </c>
      <c r="AG1750" s="10">
        <f t="shared" si="3"/>
        <v>0</v>
      </c>
      <c r="AH1750" s="10">
        <f t="shared" si="4"/>
        <v>1</v>
      </c>
      <c r="AI1750" s="10">
        <f t="shared" si="5"/>
        <v>0</v>
      </c>
      <c r="AJ1750" s="9">
        <f>ROUNDUP(SUM(VLOOKUP(F1750,'Pontuação 3.0'!A$2:B$11,2,FALSE),VLOOKUP(E1750,'Pontuação 3.0'!C$2:D$11,2,FALSE),VLOOKUP(H1750,'Pontuação 3.0'!I$2:J$11,2,FALSE),VLOOKUP(J1750,'Pontuação 3.0'!G$2:H$11,2,FALSE),VLOOKUP(G1750,'Pontuação 3.0'!E$2:F$11,2,FALSE),VLOOKUP(K1750,'Pontuação 3.0'!K$2:L$11,2,FALSE),VLOOKUP(L1750,'Pontuação 3.0'!M$2:N$13,2,FALSE)),0)</f>
        <v>2122</v>
      </c>
      <c r="AK1750" s="9">
        <f t="shared" si="6"/>
        <v>212</v>
      </c>
      <c r="AL1750" s="9" t="str">
        <f t="array" ref="AL1750">IFERROR(INDEX('Pontuação 3.0'!G$13:G$191, MATCH(AK1750, 'Pontuação 3.0'!F$13:F$191, 0)), "Faixa Indefinida")</f>
        <v>C</v>
      </c>
      <c r="AM1750" s="9">
        <f t="shared" si="7"/>
        <v>0</v>
      </c>
      <c r="AN1750" s="9">
        <f t="shared" si="8"/>
        <v>0</v>
      </c>
      <c r="AO1750" s="9">
        <f t="shared" si="9"/>
        <v>1</v>
      </c>
      <c r="AP1750" s="9">
        <f t="shared" si="10"/>
        <v>0</v>
      </c>
      <c r="AQ1750" s="8"/>
    </row>
    <row r="1751" ht="15.75" customHeight="1">
      <c r="A1751" s="7">
        <v>45681.0</v>
      </c>
      <c r="B1751" s="8" t="s">
        <v>3921</v>
      </c>
      <c r="C1751" s="8" t="s">
        <v>3922</v>
      </c>
      <c r="D1751" s="11">
        <v>1.1947226744E10</v>
      </c>
      <c r="E1751" s="8" t="s">
        <v>11833</v>
      </c>
      <c r="F1751" s="8" t="s">
        <v>11834</v>
      </c>
      <c r="G1751" s="8" t="s">
        <v>11835</v>
      </c>
      <c r="H1751" s="8" t="s">
        <v>11865</v>
      </c>
      <c r="I1751" s="8" t="s">
        <v>11837</v>
      </c>
      <c r="J1751" s="8" t="s">
        <v>11846</v>
      </c>
      <c r="K1751" s="8" t="s">
        <v>11837</v>
      </c>
      <c r="L1751" s="8" t="s">
        <v>11857</v>
      </c>
      <c r="M1751" s="8" t="s">
        <v>11853</v>
      </c>
      <c r="N1751" s="12" t="s">
        <v>11</v>
      </c>
      <c r="O1751" s="12" t="s">
        <v>13</v>
      </c>
      <c r="P1751" s="12" t="s">
        <v>23</v>
      </c>
      <c r="Q1751" s="12" t="s">
        <v>15</v>
      </c>
      <c r="R1751" s="12" t="s">
        <v>20</v>
      </c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9">
        <f>ROUNDUP(SUM(VLOOKUP(F1751,'Pontuação'!A$2:B$11,2,FALSE),VLOOKUP(E1751,'Pontuação'!C$2:D$11,2,FALSE),VLOOKUP(H1751,'Pontuação'!I$2:J$11,2,FALSE),VLOOKUP(J1751,'Pontuação'!G$2:H$11,2,FALSE),VLOOKUP(L1751,'Pontuação'!M$2:N$13,2,FALSE)),0)</f>
        <v>1530</v>
      </c>
      <c r="AD1751" s="10">
        <f t="shared" si="1"/>
        <v>153</v>
      </c>
      <c r="AE1751" s="10" t="str">
        <f t="array" ref="AE1751">IFERROR(INDEX('Pontuação'!G$13:G$101, MATCH(AD1751, 'Pontuação'!F$13:F$101, 0)), "Faixa Indefinida")</f>
        <v>C</v>
      </c>
      <c r="AF1751" s="10">
        <f t="shared" si="2"/>
        <v>0</v>
      </c>
      <c r="AG1751" s="10">
        <f t="shared" si="3"/>
        <v>0</v>
      </c>
      <c r="AH1751" s="10">
        <f t="shared" si="4"/>
        <v>1</v>
      </c>
      <c r="AI1751" s="10">
        <f t="shared" si="5"/>
        <v>0</v>
      </c>
      <c r="AJ1751" s="9">
        <f>ROUNDUP(SUM(VLOOKUP(F1751,'Pontuação 3.0'!A$2:B$11,2,FALSE),VLOOKUP(E1751,'Pontuação 3.0'!C$2:D$11,2,FALSE),VLOOKUP(H1751,'Pontuação 3.0'!I$2:J$11,2,FALSE),VLOOKUP(J1751,'Pontuação 3.0'!G$2:H$11,2,FALSE),VLOOKUP(G1751,'Pontuação 3.0'!E$2:F$11,2,FALSE),VLOOKUP(K1751,'Pontuação 3.0'!K$2:L$11,2,FALSE),VLOOKUP(L1751,'Pontuação 3.0'!M$2:N$13,2,FALSE)),0)</f>
        <v>1755</v>
      </c>
      <c r="AK1751" s="9">
        <f t="shared" si="6"/>
        <v>176</v>
      </c>
      <c r="AL1751" s="9" t="str">
        <f t="array" ref="AL1751">IFERROR(INDEX('Pontuação 3.0'!G$13:G$191, MATCH(AK1751, 'Pontuação 3.0'!F$13:F$191, 0)), "Faixa Indefinida")</f>
        <v>D</v>
      </c>
      <c r="AM1751" s="9">
        <f t="shared" si="7"/>
        <v>0</v>
      </c>
      <c r="AN1751" s="9">
        <f t="shared" si="8"/>
        <v>0</v>
      </c>
      <c r="AO1751" s="9">
        <f t="shared" si="9"/>
        <v>0</v>
      </c>
      <c r="AP1751" s="9">
        <f t="shared" si="10"/>
        <v>1</v>
      </c>
      <c r="AQ1751" s="8"/>
    </row>
    <row r="1752" ht="15.75" customHeight="1">
      <c r="A1752" s="7">
        <v>45681.0</v>
      </c>
      <c r="B1752" s="8" t="s">
        <v>3923</v>
      </c>
      <c r="C1752" s="8" t="s">
        <v>3924</v>
      </c>
      <c r="D1752" s="11">
        <v>1.1978239066E10</v>
      </c>
      <c r="E1752" s="8" t="s">
        <v>11868</v>
      </c>
      <c r="F1752" s="8" t="s">
        <v>11863</v>
      </c>
      <c r="G1752" s="8" t="s">
        <v>11835</v>
      </c>
      <c r="H1752" s="8" t="s">
        <v>11865</v>
      </c>
      <c r="I1752" s="8" t="s">
        <v>11845</v>
      </c>
      <c r="J1752" s="8" t="s">
        <v>11846</v>
      </c>
      <c r="K1752" s="8" t="s">
        <v>11837</v>
      </c>
      <c r="L1752" s="8" t="s">
        <v>11847</v>
      </c>
      <c r="M1752" s="8" t="s">
        <v>11848</v>
      </c>
      <c r="N1752" s="12" t="s">
        <v>11</v>
      </c>
      <c r="O1752" s="12" t="s">
        <v>13</v>
      </c>
      <c r="P1752" s="12" t="s">
        <v>27</v>
      </c>
      <c r="Q1752" s="12" t="s">
        <v>15</v>
      </c>
      <c r="R1752" s="12" t="s">
        <v>20</v>
      </c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9">
        <f>ROUNDUP(SUM(VLOOKUP(F1752,'Pontuação'!A$2:B$11,2,FALSE),VLOOKUP(E1752,'Pontuação'!C$2:D$11,2,FALSE),VLOOKUP(H1752,'Pontuação'!I$2:J$11,2,FALSE),VLOOKUP(J1752,'Pontuação'!G$2:H$11,2,FALSE),VLOOKUP(L1752,'Pontuação'!M$2:N$13,2,FALSE)),0)</f>
        <v>1686</v>
      </c>
      <c r="AD1752" s="10">
        <f t="shared" si="1"/>
        <v>169</v>
      </c>
      <c r="AE1752" s="10" t="str">
        <f t="array" ref="AE1752">IFERROR(INDEX('Pontuação'!G$13:G$101, MATCH(AD1752, 'Pontuação'!F$13:F$101, 0)), "Faixa Indefinida")</f>
        <v>B</v>
      </c>
      <c r="AF1752" s="10">
        <f t="shared" si="2"/>
        <v>0</v>
      </c>
      <c r="AG1752" s="10">
        <f t="shared" si="3"/>
        <v>1</v>
      </c>
      <c r="AH1752" s="10">
        <f t="shared" si="4"/>
        <v>0</v>
      </c>
      <c r="AI1752" s="10">
        <f t="shared" si="5"/>
        <v>0</v>
      </c>
      <c r="AJ1752" s="9">
        <f>ROUNDUP(SUM(VLOOKUP(F1752,'Pontuação 3.0'!A$2:B$11,2,FALSE),VLOOKUP(E1752,'Pontuação 3.0'!C$2:D$11,2,FALSE),VLOOKUP(H1752,'Pontuação 3.0'!I$2:J$11,2,FALSE),VLOOKUP(J1752,'Pontuação 3.0'!G$2:H$11,2,FALSE),VLOOKUP(G1752,'Pontuação 3.0'!E$2:F$11,2,FALSE),VLOOKUP(K1752,'Pontuação 3.0'!K$2:L$11,2,FALSE),VLOOKUP(L1752,'Pontuação 3.0'!M$2:N$13,2,FALSE)),0)</f>
        <v>1752</v>
      </c>
      <c r="AK1752" s="9">
        <f t="shared" si="6"/>
        <v>175</v>
      </c>
      <c r="AL1752" s="9" t="str">
        <f t="array" ref="AL1752">IFERROR(INDEX('Pontuação 3.0'!G$13:G$191, MATCH(AK1752, 'Pontuação 3.0'!F$13:F$191, 0)), "Faixa Indefinida")</f>
        <v>D</v>
      </c>
      <c r="AM1752" s="9">
        <f t="shared" si="7"/>
        <v>0</v>
      </c>
      <c r="AN1752" s="9">
        <f t="shared" si="8"/>
        <v>0</v>
      </c>
      <c r="AO1752" s="9">
        <f t="shared" si="9"/>
        <v>0</v>
      </c>
      <c r="AP1752" s="9">
        <f t="shared" si="10"/>
        <v>1</v>
      </c>
      <c r="AQ1752" s="8"/>
    </row>
    <row r="1753" ht="15.75" customHeight="1">
      <c r="A1753" s="7">
        <v>45681.0</v>
      </c>
      <c r="B1753" s="8" t="s">
        <v>631</v>
      </c>
      <c r="C1753" s="8" t="s">
        <v>3925</v>
      </c>
      <c r="D1753" s="8" t="s">
        <v>3926</v>
      </c>
      <c r="E1753" s="8" t="s">
        <v>11833</v>
      </c>
      <c r="F1753" s="8" t="s">
        <v>11834</v>
      </c>
      <c r="G1753" s="8" t="s">
        <v>11835</v>
      </c>
      <c r="H1753" s="8" t="s">
        <v>11850</v>
      </c>
      <c r="I1753" s="8" t="s">
        <v>11837</v>
      </c>
      <c r="J1753" s="8" t="s">
        <v>11846</v>
      </c>
      <c r="K1753" s="8" t="s">
        <v>11837</v>
      </c>
      <c r="L1753" s="8" t="s">
        <v>11857</v>
      </c>
      <c r="M1753" s="8" t="s">
        <v>11848</v>
      </c>
      <c r="N1753" s="12" t="s">
        <v>11</v>
      </c>
      <c r="O1753" s="12" t="s">
        <v>13</v>
      </c>
      <c r="P1753" s="12" t="s">
        <v>12</v>
      </c>
      <c r="Q1753" s="12" t="s">
        <v>15</v>
      </c>
      <c r="R1753" s="12" t="s">
        <v>14</v>
      </c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9">
        <f>ROUNDUP(SUM(VLOOKUP(F1753,'Pontuação'!A$2:B$11,2,FALSE),VLOOKUP(E1753,'Pontuação'!C$2:D$11,2,FALSE),VLOOKUP(H1753,'Pontuação'!I$2:J$11,2,FALSE),VLOOKUP(J1753,'Pontuação'!G$2:H$11,2,FALSE),VLOOKUP(L1753,'Pontuação'!M$2:N$13,2,FALSE)),0)</f>
        <v>1504</v>
      </c>
      <c r="AD1753" s="10">
        <f t="shared" si="1"/>
        <v>150</v>
      </c>
      <c r="AE1753" s="10" t="str">
        <f t="array" ref="AE1753">IFERROR(INDEX('Pontuação'!G$13:G$101, MATCH(AD1753, 'Pontuação'!F$13:F$101, 0)), "Faixa Indefinida")</f>
        <v>C</v>
      </c>
      <c r="AF1753" s="10">
        <f t="shared" si="2"/>
        <v>0</v>
      </c>
      <c r="AG1753" s="10">
        <f t="shared" si="3"/>
        <v>0</v>
      </c>
      <c r="AH1753" s="10">
        <f t="shared" si="4"/>
        <v>1</v>
      </c>
      <c r="AI1753" s="10">
        <f t="shared" si="5"/>
        <v>0</v>
      </c>
      <c r="AJ1753" s="9">
        <f>ROUNDUP(SUM(VLOOKUP(F1753,'Pontuação 3.0'!A$2:B$11,2,FALSE),VLOOKUP(E1753,'Pontuação 3.0'!C$2:D$11,2,FALSE),VLOOKUP(H1753,'Pontuação 3.0'!I$2:J$11,2,FALSE),VLOOKUP(J1753,'Pontuação 3.0'!G$2:H$11,2,FALSE),VLOOKUP(G1753,'Pontuação 3.0'!E$2:F$11,2,FALSE),VLOOKUP(K1753,'Pontuação 3.0'!K$2:L$11,2,FALSE),VLOOKUP(L1753,'Pontuação 3.0'!M$2:N$13,2,FALSE)),0)</f>
        <v>1819</v>
      </c>
      <c r="AK1753" s="9">
        <f t="shared" si="6"/>
        <v>182</v>
      </c>
      <c r="AL1753" s="9" t="str">
        <f t="array" ref="AL1753">IFERROR(INDEX('Pontuação 3.0'!G$13:G$191, MATCH(AK1753, 'Pontuação 3.0'!F$13:F$191, 0)), "Faixa Indefinida")</f>
        <v>D</v>
      </c>
      <c r="AM1753" s="9">
        <f t="shared" si="7"/>
        <v>0</v>
      </c>
      <c r="AN1753" s="9">
        <f t="shared" si="8"/>
        <v>0</v>
      </c>
      <c r="AO1753" s="9">
        <f t="shared" si="9"/>
        <v>0</v>
      </c>
      <c r="AP1753" s="9">
        <f t="shared" si="10"/>
        <v>1</v>
      </c>
      <c r="AQ1753" s="8"/>
    </row>
    <row r="1754" ht="15.75" customHeight="1">
      <c r="A1754" s="7">
        <v>45681.0</v>
      </c>
      <c r="B1754" s="8" t="s">
        <v>3931</v>
      </c>
      <c r="C1754" s="8" t="s">
        <v>3932</v>
      </c>
      <c r="D1754" s="11">
        <v>3.5999902182E10</v>
      </c>
      <c r="E1754" s="8" t="s">
        <v>11868</v>
      </c>
      <c r="F1754" s="8" t="s">
        <v>11842</v>
      </c>
      <c r="G1754" s="8" t="s">
        <v>11867</v>
      </c>
      <c r="H1754" s="8" t="s">
        <v>11856</v>
      </c>
      <c r="I1754" s="8" t="s">
        <v>11845</v>
      </c>
      <c r="J1754" s="8" t="s">
        <v>11846</v>
      </c>
      <c r="K1754" s="8" t="s">
        <v>11837</v>
      </c>
      <c r="L1754" s="8" t="s">
        <v>11847</v>
      </c>
      <c r="M1754" s="8" t="s">
        <v>11848</v>
      </c>
      <c r="N1754" s="12" t="s">
        <v>11</v>
      </c>
      <c r="O1754" s="12" t="s">
        <v>13</v>
      </c>
      <c r="P1754" s="12" t="s">
        <v>23</v>
      </c>
      <c r="Q1754" s="12" t="s">
        <v>15</v>
      </c>
      <c r="R1754" s="12" t="s">
        <v>20</v>
      </c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9">
        <f>ROUNDUP(SUM(VLOOKUP(F1754,'Pontuação'!A$2:B$11,2,FALSE),VLOOKUP(E1754,'Pontuação'!C$2:D$11,2,FALSE),VLOOKUP(H1754,'Pontuação'!I$2:J$11,2,FALSE),VLOOKUP(J1754,'Pontuação'!G$2:H$11,2,FALSE),VLOOKUP(L1754,'Pontuação'!M$2:N$13,2,FALSE)),0)</f>
        <v>1575</v>
      </c>
      <c r="AD1754" s="10">
        <f t="shared" si="1"/>
        <v>158</v>
      </c>
      <c r="AE1754" s="10" t="str">
        <f t="array" ref="AE1754">IFERROR(INDEX('Pontuação'!G$13:G$101, MATCH(AD1754, 'Pontuação'!F$13:F$101, 0)), "Faixa Indefinida")</f>
        <v>C</v>
      </c>
      <c r="AF1754" s="10">
        <f t="shared" si="2"/>
        <v>0</v>
      </c>
      <c r="AG1754" s="10">
        <f t="shared" si="3"/>
        <v>0</v>
      </c>
      <c r="AH1754" s="10">
        <f t="shared" si="4"/>
        <v>1</v>
      </c>
      <c r="AI1754" s="10">
        <f t="shared" si="5"/>
        <v>0</v>
      </c>
      <c r="AJ1754" s="9">
        <f>ROUNDUP(SUM(VLOOKUP(F1754,'Pontuação 3.0'!A$2:B$11,2,FALSE),VLOOKUP(E1754,'Pontuação 3.0'!C$2:D$11,2,FALSE),VLOOKUP(H1754,'Pontuação 3.0'!I$2:J$11,2,FALSE),VLOOKUP(J1754,'Pontuação 3.0'!G$2:H$11,2,FALSE),VLOOKUP(G1754,'Pontuação 3.0'!E$2:F$11,2,FALSE),VLOOKUP(K1754,'Pontuação 3.0'!K$2:L$11,2,FALSE),VLOOKUP(L1754,'Pontuação 3.0'!M$2:N$13,2,FALSE)),0)</f>
        <v>1880</v>
      </c>
      <c r="AK1754" s="9">
        <f t="shared" si="6"/>
        <v>188</v>
      </c>
      <c r="AL1754" s="9" t="str">
        <f t="array" ref="AL1754">IFERROR(INDEX('Pontuação 3.0'!G$13:G$191, MATCH(AK1754, 'Pontuação 3.0'!F$13:F$191, 0)), "Faixa Indefinida")</f>
        <v>D</v>
      </c>
      <c r="AM1754" s="9">
        <f t="shared" si="7"/>
        <v>0</v>
      </c>
      <c r="AN1754" s="9">
        <f t="shared" si="8"/>
        <v>0</v>
      </c>
      <c r="AO1754" s="9">
        <f t="shared" si="9"/>
        <v>0</v>
      </c>
      <c r="AP1754" s="9">
        <f t="shared" si="10"/>
        <v>1</v>
      </c>
      <c r="AQ1754" s="8"/>
    </row>
    <row r="1755" ht="15.75" customHeight="1">
      <c r="A1755" s="7">
        <v>45681.0</v>
      </c>
      <c r="B1755" s="8" t="s">
        <v>3927</v>
      </c>
      <c r="C1755" s="8" t="s">
        <v>3928</v>
      </c>
      <c r="D1755" s="11">
        <v>8.199664094E10</v>
      </c>
      <c r="E1755" s="8" t="s">
        <v>11833</v>
      </c>
      <c r="F1755" s="8" t="s">
        <v>11863</v>
      </c>
      <c r="G1755" s="8" t="s">
        <v>11835</v>
      </c>
      <c r="H1755" s="8" t="s">
        <v>11865</v>
      </c>
      <c r="I1755" s="8" t="s">
        <v>11845</v>
      </c>
      <c r="J1755" s="8" t="s">
        <v>11846</v>
      </c>
      <c r="K1755" s="8" t="s">
        <v>11837</v>
      </c>
      <c r="L1755" s="8" t="s">
        <v>11847</v>
      </c>
      <c r="M1755" s="8" t="s">
        <v>11849</v>
      </c>
      <c r="N1755" s="12" t="s">
        <v>11</v>
      </c>
      <c r="O1755" s="12" t="s">
        <v>13</v>
      </c>
      <c r="P1755" s="12" t="s">
        <v>37</v>
      </c>
      <c r="Q1755" s="12" t="s">
        <v>15</v>
      </c>
      <c r="R1755" s="12" t="s">
        <v>20</v>
      </c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9">
        <f>ROUNDUP(SUM(VLOOKUP(F1755,'Pontuação'!A$2:B$11,2,FALSE),VLOOKUP(E1755,'Pontuação'!C$2:D$11,2,FALSE),VLOOKUP(H1755,'Pontuação'!I$2:J$11,2,FALSE),VLOOKUP(J1755,'Pontuação'!G$2:H$11,2,FALSE),VLOOKUP(L1755,'Pontuação'!M$2:N$13,2,FALSE)),0)</f>
        <v>1682</v>
      </c>
      <c r="AD1755" s="10">
        <f t="shared" si="1"/>
        <v>168</v>
      </c>
      <c r="AE1755" s="10" t="str">
        <f t="array" ref="AE1755">IFERROR(INDEX('Pontuação'!G$13:G$101, MATCH(AD1755, 'Pontuação'!F$13:F$101, 0)), "Faixa Indefinida")</f>
        <v>B</v>
      </c>
      <c r="AF1755" s="10">
        <f t="shared" si="2"/>
        <v>0</v>
      </c>
      <c r="AG1755" s="10">
        <f t="shared" si="3"/>
        <v>1</v>
      </c>
      <c r="AH1755" s="10">
        <f t="shared" si="4"/>
        <v>0</v>
      </c>
      <c r="AI1755" s="10">
        <f t="shared" si="5"/>
        <v>0</v>
      </c>
      <c r="AJ1755" s="9">
        <f>ROUNDUP(SUM(VLOOKUP(F1755,'Pontuação 3.0'!A$2:B$11,2,FALSE),VLOOKUP(E1755,'Pontuação 3.0'!C$2:D$11,2,FALSE),VLOOKUP(H1755,'Pontuação 3.0'!I$2:J$11,2,FALSE),VLOOKUP(J1755,'Pontuação 3.0'!G$2:H$11,2,FALSE),VLOOKUP(G1755,'Pontuação 3.0'!E$2:F$11,2,FALSE),VLOOKUP(K1755,'Pontuação 3.0'!K$2:L$11,2,FALSE),VLOOKUP(L1755,'Pontuação 3.0'!M$2:N$13,2,FALSE)),0)</f>
        <v>1782</v>
      </c>
      <c r="AK1755" s="9">
        <f t="shared" si="6"/>
        <v>178</v>
      </c>
      <c r="AL1755" s="9" t="str">
        <f t="array" ref="AL1755">IFERROR(INDEX('Pontuação 3.0'!G$13:G$191, MATCH(AK1755, 'Pontuação 3.0'!F$13:F$191, 0)), "Faixa Indefinida")</f>
        <v>D</v>
      </c>
      <c r="AM1755" s="9">
        <f t="shared" si="7"/>
        <v>0</v>
      </c>
      <c r="AN1755" s="9">
        <f t="shared" si="8"/>
        <v>0</v>
      </c>
      <c r="AO1755" s="9">
        <f t="shared" si="9"/>
        <v>0</v>
      </c>
      <c r="AP1755" s="9">
        <f t="shared" si="10"/>
        <v>1</v>
      </c>
      <c r="AQ1755" s="8"/>
    </row>
    <row r="1756" ht="15.75" customHeight="1">
      <c r="A1756" s="7">
        <v>45681.0</v>
      </c>
      <c r="B1756" s="8" t="s">
        <v>3935</v>
      </c>
      <c r="C1756" s="8" t="s">
        <v>3936</v>
      </c>
      <c r="D1756" s="11">
        <v>4.7991766242E10</v>
      </c>
      <c r="E1756" s="8" t="s">
        <v>11833</v>
      </c>
      <c r="F1756" s="8" t="s">
        <v>11834</v>
      </c>
      <c r="G1756" s="8" t="s">
        <v>11843</v>
      </c>
      <c r="H1756" s="8" t="s">
        <v>11844</v>
      </c>
      <c r="I1756" s="8" t="s">
        <v>11837</v>
      </c>
      <c r="J1756" s="8" t="s">
        <v>11838</v>
      </c>
      <c r="K1756" s="8" t="s">
        <v>11839</v>
      </c>
      <c r="L1756" s="8" t="s">
        <v>11851</v>
      </c>
      <c r="M1756" s="8" t="s">
        <v>11841</v>
      </c>
      <c r="N1756" s="12" t="s">
        <v>11</v>
      </c>
      <c r="O1756" s="12" t="s">
        <v>13</v>
      </c>
      <c r="P1756" s="12" t="s">
        <v>49</v>
      </c>
      <c r="Q1756" s="12" t="s">
        <v>15</v>
      </c>
      <c r="R1756" s="12" t="s">
        <v>14</v>
      </c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9">
        <f>ROUNDUP(SUM(VLOOKUP(F1756,'Pontuação'!A$2:B$11,2,FALSE),VLOOKUP(E1756,'Pontuação'!C$2:D$11,2,FALSE),VLOOKUP(H1756,'Pontuação'!I$2:J$11,2,FALSE),VLOOKUP(J1756,'Pontuação'!G$2:H$11,2,FALSE),VLOOKUP(L1756,'Pontuação'!M$2:N$13,2,FALSE)),0)</f>
        <v>1861</v>
      </c>
      <c r="AD1756" s="10">
        <f t="shared" si="1"/>
        <v>186</v>
      </c>
      <c r="AE1756" s="10" t="str">
        <f t="array" ref="AE1756">IFERROR(INDEX('Pontuação'!G$13:G$101, MATCH(AD1756, 'Pontuação'!F$13:F$101, 0)), "Faixa Indefinida")</f>
        <v>A</v>
      </c>
      <c r="AF1756" s="10">
        <f t="shared" si="2"/>
        <v>1</v>
      </c>
      <c r="AG1756" s="10">
        <f t="shared" si="3"/>
        <v>0</v>
      </c>
      <c r="AH1756" s="10">
        <f t="shared" si="4"/>
        <v>0</v>
      </c>
      <c r="AI1756" s="10">
        <f t="shared" si="5"/>
        <v>0</v>
      </c>
      <c r="AJ1756" s="9">
        <f>ROUNDUP(SUM(VLOOKUP(F1756,'Pontuação 3.0'!A$2:B$11,2,FALSE),VLOOKUP(E1756,'Pontuação 3.0'!C$2:D$11,2,FALSE),VLOOKUP(H1756,'Pontuação 3.0'!I$2:J$11,2,FALSE),VLOOKUP(J1756,'Pontuação 3.0'!G$2:H$11,2,FALSE),VLOOKUP(G1756,'Pontuação 3.0'!E$2:F$11,2,FALSE),VLOOKUP(K1756,'Pontuação 3.0'!K$2:L$11,2,FALSE),VLOOKUP(L1756,'Pontuação 3.0'!M$2:N$13,2,FALSE)),0)</f>
        <v>2612</v>
      </c>
      <c r="AK1756" s="9">
        <f t="shared" si="6"/>
        <v>261</v>
      </c>
      <c r="AL1756" s="9" t="str">
        <f t="array" ref="AL1756">IFERROR(INDEX('Pontuação 3.0'!G$13:G$191, MATCH(AK1756, 'Pontuação 3.0'!F$13:F$191, 0)), "Faixa Indefinida")</f>
        <v>A</v>
      </c>
      <c r="AM1756" s="9">
        <f t="shared" si="7"/>
        <v>1</v>
      </c>
      <c r="AN1756" s="9">
        <f t="shared" si="8"/>
        <v>0</v>
      </c>
      <c r="AO1756" s="9">
        <f t="shared" si="9"/>
        <v>0</v>
      </c>
      <c r="AP1756" s="9">
        <f t="shared" si="10"/>
        <v>0</v>
      </c>
      <c r="AQ1756" s="8"/>
    </row>
    <row r="1757" ht="15.75" customHeight="1">
      <c r="A1757" s="7">
        <v>45681.0</v>
      </c>
      <c r="B1757" s="8" t="s">
        <v>3933</v>
      </c>
      <c r="C1757" s="8" t="s">
        <v>3934</v>
      </c>
      <c r="D1757" s="11">
        <v>7.1991348432E10</v>
      </c>
      <c r="E1757" s="8" t="s">
        <v>11833</v>
      </c>
      <c r="F1757" s="8" t="s">
        <v>11842</v>
      </c>
      <c r="G1757" s="8" t="s">
        <v>11867</v>
      </c>
      <c r="H1757" s="8" t="s">
        <v>11856</v>
      </c>
      <c r="I1757" s="8" t="s">
        <v>11837</v>
      </c>
      <c r="J1757" s="8" t="s">
        <v>11846</v>
      </c>
      <c r="K1757" s="8" t="s">
        <v>11837</v>
      </c>
      <c r="L1757" s="8" t="s">
        <v>11847</v>
      </c>
      <c r="M1757" s="8" t="s">
        <v>11848</v>
      </c>
      <c r="N1757" s="12" t="s">
        <v>11</v>
      </c>
      <c r="O1757" s="12" t="s">
        <v>13</v>
      </c>
      <c r="P1757" s="12" t="s">
        <v>23</v>
      </c>
      <c r="Q1757" s="12" t="s">
        <v>15</v>
      </c>
      <c r="R1757" s="12" t="s">
        <v>20</v>
      </c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9">
        <f>ROUNDUP(SUM(VLOOKUP(F1757,'Pontuação'!A$2:B$11,2,FALSE),VLOOKUP(E1757,'Pontuação'!C$2:D$11,2,FALSE),VLOOKUP(H1757,'Pontuação'!I$2:J$11,2,FALSE),VLOOKUP(J1757,'Pontuação'!G$2:H$11,2,FALSE),VLOOKUP(L1757,'Pontuação'!M$2:N$13,2,FALSE)),0)</f>
        <v>1571</v>
      </c>
      <c r="AD1757" s="10">
        <f t="shared" si="1"/>
        <v>157</v>
      </c>
      <c r="AE1757" s="10" t="str">
        <f t="array" ref="AE1757">IFERROR(INDEX('Pontuação'!G$13:G$101, MATCH(AD1757, 'Pontuação'!F$13:F$101, 0)), "Faixa Indefinida")</f>
        <v>C</v>
      </c>
      <c r="AF1757" s="10">
        <f t="shared" si="2"/>
        <v>0</v>
      </c>
      <c r="AG1757" s="10">
        <f t="shared" si="3"/>
        <v>0</v>
      </c>
      <c r="AH1757" s="10">
        <f t="shared" si="4"/>
        <v>1</v>
      </c>
      <c r="AI1757" s="10">
        <f t="shared" si="5"/>
        <v>0</v>
      </c>
      <c r="AJ1757" s="9">
        <f>ROUNDUP(SUM(VLOOKUP(F1757,'Pontuação 3.0'!A$2:B$11,2,FALSE),VLOOKUP(E1757,'Pontuação 3.0'!C$2:D$11,2,FALSE),VLOOKUP(H1757,'Pontuação 3.0'!I$2:J$11,2,FALSE),VLOOKUP(J1757,'Pontuação 3.0'!G$2:H$11,2,FALSE),VLOOKUP(G1757,'Pontuação 3.0'!E$2:F$11,2,FALSE),VLOOKUP(K1757,'Pontuação 3.0'!K$2:L$11,2,FALSE),VLOOKUP(L1757,'Pontuação 3.0'!M$2:N$13,2,FALSE)),0)</f>
        <v>1910</v>
      </c>
      <c r="AK1757" s="9">
        <f t="shared" si="6"/>
        <v>191</v>
      </c>
      <c r="AL1757" s="9" t="str">
        <f t="array" ref="AL1757">IFERROR(INDEX('Pontuação 3.0'!G$13:G$191, MATCH(AK1757, 'Pontuação 3.0'!F$13:F$191, 0)), "Faixa Indefinida")</f>
        <v>D</v>
      </c>
      <c r="AM1757" s="9">
        <f t="shared" si="7"/>
        <v>0</v>
      </c>
      <c r="AN1757" s="9">
        <f t="shared" si="8"/>
        <v>0</v>
      </c>
      <c r="AO1757" s="9">
        <f t="shared" si="9"/>
        <v>0</v>
      </c>
      <c r="AP1757" s="9">
        <f t="shared" si="10"/>
        <v>1</v>
      </c>
      <c r="AQ1757" s="8"/>
    </row>
    <row r="1758" ht="15.75" customHeight="1">
      <c r="A1758" s="7">
        <v>45681.0</v>
      </c>
      <c r="B1758" s="8" t="s">
        <v>3937</v>
      </c>
      <c r="C1758" s="8" t="s">
        <v>3938</v>
      </c>
      <c r="D1758" s="11">
        <v>4.3991765739E10</v>
      </c>
      <c r="E1758" s="8" t="s">
        <v>11833</v>
      </c>
      <c r="F1758" s="8" t="s">
        <v>11834</v>
      </c>
      <c r="G1758" s="8" t="s">
        <v>11835</v>
      </c>
      <c r="H1758" s="8" t="s">
        <v>11850</v>
      </c>
      <c r="I1758" s="8" t="s">
        <v>11845</v>
      </c>
      <c r="J1758" s="8" t="s">
        <v>11846</v>
      </c>
      <c r="K1758" s="8" t="s">
        <v>11839</v>
      </c>
      <c r="L1758" s="8" t="s">
        <v>11847</v>
      </c>
      <c r="M1758" s="8" t="s">
        <v>11853</v>
      </c>
      <c r="N1758" s="12" t="s">
        <v>11</v>
      </c>
      <c r="O1758" s="12" t="s">
        <v>13</v>
      </c>
      <c r="P1758" s="12" t="s">
        <v>123</v>
      </c>
      <c r="Q1758" s="12" t="s">
        <v>15</v>
      </c>
      <c r="R1758" s="12" t="s">
        <v>20</v>
      </c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9">
        <f>ROUNDUP(SUM(VLOOKUP(F1758,'Pontuação'!A$2:B$11,2,FALSE),VLOOKUP(E1758,'Pontuação'!C$2:D$11,2,FALSE),VLOOKUP(H1758,'Pontuação'!I$2:J$11,2,FALSE),VLOOKUP(J1758,'Pontuação'!G$2:H$11,2,FALSE),VLOOKUP(L1758,'Pontuação'!M$2:N$13,2,FALSE)),0)</f>
        <v>1673</v>
      </c>
      <c r="AD1758" s="10">
        <f t="shared" si="1"/>
        <v>167</v>
      </c>
      <c r="AE1758" s="10" t="str">
        <f t="array" ref="AE1758">IFERROR(INDEX('Pontuação'!G$13:G$101, MATCH(AD1758, 'Pontuação'!F$13:F$101, 0)), "Faixa Indefinida")</f>
        <v>B</v>
      </c>
      <c r="AF1758" s="10">
        <f t="shared" si="2"/>
        <v>0</v>
      </c>
      <c r="AG1758" s="10">
        <f t="shared" si="3"/>
        <v>1</v>
      </c>
      <c r="AH1758" s="10">
        <f t="shared" si="4"/>
        <v>0</v>
      </c>
      <c r="AI1758" s="10">
        <f t="shared" si="5"/>
        <v>0</v>
      </c>
      <c r="AJ1758" s="9">
        <f>ROUNDUP(SUM(VLOOKUP(F1758,'Pontuação 3.0'!A$2:B$11,2,FALSE),VLOOKUP(E1758,'Pontuação 3.0'!C$2:D$11,2,FALSE),VLOOKUP(H1758,'Pontuação 3.0'!I$2:J$11,2,FALSE),VLOOKUP(J1758,'Pontuação 3.0'!G$2:H$11,2,FALSE),VLOOKUP(G1758,'Pontuação 3.0'!E$2:F$11,2,FALSE),VLOOKUP(K1758,'Pontuação 3.0'!K$2:L$11,2,FALSE),VLOOKUP(L1758,'Pontuação 3.0'!M$2:N$13,2,FALSE)),0)</f>
        <v>2196</v>
      </c>
      <c r="AK1758" s="9">
        <f t="shared" si="6"/>
        <v>220</v>
      </c>
      <c r="AL1758" s="9" t="str">
        <f t="array" ref="AL1758">IFERROR(INDEX('Pontuação 3.0'!G$13:G$191, MATCH(AK1758, 'Pontuação 3.0'!F$13:F$191, 0)), "Faixa Indefinida")</f>
        <v>B</v>
      </c>
      <c r="AM1758" s="9">
        <f t="shared" si="7"/>
        <v>0</v>
      </c>
      <c r="AN1758" s="9">
        <f t="shared" si="8"/>
        <v>1</v>
      </c>
      <c r="AO1758" s="9">
        <f t="shared" si="9"/>
        <v>0</v>
      </c>
      <c r="AP1758" s="9">
        <f t="shared" si="10"/>
        <v>0</v>
      </c>
      <c r="AQ1758" s="8"/>
    </row>
    <row r="1759" ht="15.75" customHeight="1">
      <c r="A1759" s="7">
        <v>45681.0</v>
      </c>
      <c r="B1759" s="8" t="s">
        <v>3939</v>
      </c>
      <c r="C1759" s="8" t="s">
        <v>3940</v>
      </c>
      <c r="D1759" s="11">
        <v>8.1988145545E10</v>
      </c>
      <c r="E1759" s="8" t="s">
        <v>11833</v>
      </c>
      <c r="F1759" s="8" t="s">
        <v>11834</v>
      </c>
      <c r="G1759" s="8" t="s">
        <v>11867</v>
      </c>
      <c r="H1759" s="8" t="s">
        <v>11856</v>
      </c>
      <c r="I1759" s="8" t="s">
        <v>11837</v>
      </c>
      <c r="J1759" s="8" t="s">
        <v>11846</v>
      </c>
      <c r="K1759" s="8" t="s">
        <v>11837</v>
      </c>
      <c r="L1759" s="8" t="s">
        <v>11851</v>
      </c>
      <c r="M1759" s="8" t="s">
        <v>11853</v>
      </c>
      <c r="N1759" s="12" t="s">
        <v>11</v>
      </c>
      <c r="O1759" s="12" t="s">
        <v>13</v>
      </c>
      <c r="P1759" s="12" t="s">
        <v>40</v>
      </c>
      <c r="Q1759" s="12" t="s">
        <v>15</v>
      </c>
      <c r="R1759" s="12" t="s">
        <v>14</v>
      </c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9">
        <f>ROUNDUP(SUM(VLOOKUP(F1759,'Pontuação'!A$2:B$11,2,FALSE),VLOOKUP(E1759,'Pontuação'!C$2:D$11,2,FALSE),VLOOKUP(H1759,'Pontuação'!I$2:J$11,2,FALSE),VLOOKUP(J1759,'Pontuação'!G$2:H$11,2,FALSE),VLOOKUP(L1759,'Pontuação'!M$2:N$13,2,FALSE)),0)</f>
        <v>1427</v>
      </c>
      <c r="AD1759" s="10">
        <f t="shared" si="1"/>
        <v>143</v>
      </c>
      <c r="AE1759" s="10" t="str">
        <f t="array" ref="AE1759">IFERROR(INDEX('Pontuação'!G$13:G$101, MATCH(AD1759, 'Pontuação'!F$13:F$101, 0)), "Faixa Indefinida")</f>
        <v>D</v>
      </c>
      <c r="AF1759" s="10">
        <f t="shared" si="2"/>
        <v>0</v>
      </c>
      <c r="AG1759" s="10">
        <f t="shared" si="3"/>
        <v>0</v>
      </c>
      <c r="AH1759" s="10">
        <f t="shared" si="4"/>
        <v>0</v>
      </c>
      <c r="AI1759" s="10">
        <f t="shared" si="5"/>
        <v>1</v>
      </c>
      <c r="AJ1759" s="9">
        <f>ROUNDUP(SUM(VLOOKUP(F1759,'Pontuação 3.0'!A$2:B$11,2,FALSE),VLOOKUP(E1759,'Pontuação 3.0'!C$2:D$11,2,FALSE),VLOOKUP(H1759,'Pontuação 3.0'!I$2:J$11,2,FALSE),VLOOKUP(J1759,'Pontuação 3.0'!G$2:H$11,2,FALSE),VLOOKUP(G1759,'Pontuação 3.0'!E$2:F$11,2,FALSE),VLOOKUP(K1759,'Pontuação 3.0'!K$2:L$11,2,FALSE),VLOOKUP(L1759,'Pontuação 3.0'!M$2:N$13,2,FALSE)),0)</f>
        <v>1691</v>
      </c>
      <c r="AK1759" s="9">
        <f t="shared" si="6"/>
        <v>169</v>
      </c>
      <c r="AL1759" s="9" t="str">
        <f t="array" ref="AL1759">IFERROR(INDEX('Pontuação 3.0'!G$13:G$191, MATCH(AK1759, 'Pontuação 3.0'!F$13:F$191, 0)), "Faixa Indefinida")</f>
        <v>D</v>
      </c>
      <c r="AM1759" s="9">
        <f t="shared" si="7"/>
        <v>0</v>
      </c>
      <c r="AN1759" s="9">
        <f t="shared" si="8"/>
        <v>0</v>
      </c>
      <c r="AO1759" s="9">
        <f t="shared" si="9"/>
        <v>0</v>
      </c>
      <c r="AP1759" s="9">
        <f t="shared" si="10"/>
        <v>1</v>
      </c>
      <c r="AQ1759" s="8"/>
    </row>
    <row r="1760" ht="15.75" customHeight="1">
      <c r="A1760" s="7">
        <v>45681.0</v>
      </c>
      <c r="B1760" s="8" t="s">
        <v>3941</v>
      </c>
      <c r="C1760" s="8" t="s">
        <v>3942</v>
      </c>
      <c r="D1760" s="11">
        <v>8.5997380085E10</v>
      </c>
      <c r="E1760" s="8" t="s">
        <v>11833</v>
      </c>
      <c r="F1760" s="8" t="s">
        <v>11842</v>
      </c>
      <c r="G1760" s="8" t="s">
        <v>11835</v>
      </c>
      <c r="H1760" s="8" t="s">
        <v>11850</v>
      </c>
      <c r="I1760" s="8" t="s">
        <v>11845</v>
      </c>
      <c r="J1760" s="8" t="s">
        <v>11846</v>
      </c>
      <c r="K1760" s="8" t="s">
        <v>11837</v>
      </c>
      <c r="L1760" s="8" t="s">
        <v>11851</v>
      </c>
      <c r="M1760" s="8" t="s">
        <v>11853</v>
      </c>
      <c r="N1760" s="12" t="s">
        <v>11</v>
      </c>
      <c r="O1760" s="12" t="s">
        <v>13</v>
      </c>
      <c r="P1760" s="12" t="s">
        <v>12</v>
      </c>
      <c r="Q1760" s="12" t="s">
        <v>15</v>
      </c>
      <c r="R1760" s="12" t="s">
        <v>14</v>
      </c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9">
        <f>ROUNDUP(SUM(VLOOKUP(F1760,'Pontuação'!A$2:B$11,2,FALSE),VLOOKUP(E1760,'Pontuação'!C$2:D$11,2,FALSE),VLOOKUP(H1760,'Pontuação'!I$2:J$11,2,FALSE),VLOOKUP(J1760,'Pontuação'!G$2:H$11,2,FALSE),VLOOKUP(L1760,'Pontuação'!M$2:N$13,2,FALSE)),0)</f>
        <v>1553</v>
      </c>
      <c r="AD1760" s="10">
        <f t="shared" si="1"/>
        <v>155</v>
      </c>
      <c r="AE1760" s="10" t="str">
        <f t="array" ref="AE1760">IFERROR(INDEX('Pontuação'!G$13:G$101, MATCH(AD1760, 'Pontuação'!F$13:F$101, 0)), "Faixa Indefinida")</f>
        <v>C</v>
      </c>
      <c r="AF1760" s="10">
        <f t="shared" si="2"/>
        <v>0</v>
      </c>
      <c r="AG1760" s="10">
        <f t="shared" si="3"/>
        <v>0</v>
      </c>
      <c r="AH1760" s="10">
        <f t="shared" si="4"/>
        <v>1</v>
      </c>
      <c r="AI1760" s="10">
        <f t="shared" si="5"/>
        <v>0</v>
      </c>
      <c r="AJ1760" s="9">
        <f>ROUNDUP(SUM(VLOOKUP(F1760,'Pontuação 3.0'!A$2:B$11,2,FALSE),VLOOKUP(E1760,'Pontuação 3.0'!C$2:D$11,2,FALSE),VLOOKUP(H1760,'Pontuação 3.0'!I$2:J$11,2,FALSE),VLOOKUP(J1760,'Pontuação 3.0'!G$2:H$11,2,FALSE),VLOOKUP(G1760,'Pontuação 3.0'!E$2:F$11,2,FALSE),VLOOKUP(K1760,'Pontuação 3.0'!K$2:L$11,2,FALSE),VLOOKUP(L1760,'Pontuação 3.0'!M$2:N$13,2,FALSE)),0)</f>
        <v>1982</v>
      </c>
      <c r="AK1760" s="9">
        <f t="shared" si="6"/>
        <v>198</v>
      </c>
      <c r="AL1760" s="9" t="str">
        <f t="array" ref="AL1760">IFERROR(INDEX('Pontuação 3.0'!G$13:G$191, MATCH(AK1760, 'Pontuação 3.0'!F$13:F$191, 0)), "Faixa Indefinida")</f>
        <v>C</v>
      </c>
      <c r="AM1760" s="9">
        <f t="shared" si="7"/>
        <v>0</v>
      </c>
      <c r="AN1760" s="9">
        <f t="shared" si="8"/>
        <v>0</v>
      </c>
      <c r="AO1760" s="9">
        <f t="shared" si="9"/>
        <v>1</v>
      </c>
      <c r="AP1760" s="9">
        <f t="shared" si="10"/>
        <v>0</v>
      </c>
      <c r="AQ1760" s="8"/>
    </row>
    <row r="1761" ht="15.75" customHeight="1">
      <c r="A1761" s="7">
        <v>45681.0</v>
      </c>
      <c r="B1761" s="8" t="s">
        <v>3945</v>
      </c>
      <c r="C1761" s="8" t="s">
        <v>3946</v>
      </c>
      <c r="D1761" s="8" t="s">
        <v>3947</v>
      </c>
      <c r="E1761" s="8" t="s">
        <v>11833</v>
      </c>
      <c r="F1761" s="8" t="s">
        <v>11834</v>
      </c>
      <c r="G1761" s="8" t="s">
        <v>11843</v>
      </c>
      <c r="H1761" s="8" t="s">
        <v>11844</v>
      </c>
      <c r="I1761" s="8" t="s">
        <v>11845</v>
      </c>
      <c r="J1761" s="8" t="s">
        <v>11846</v>
      </c>
      <c r="K1761" s="8" t="s">
        <v>11839</v>
      </c>
      <c r="L1761" s="8" t="s">
        <v>11847</v>
      </c>
      <c r="M1761" s="8" t="s">
        <v>11848</v>
      </c>
      <c r="N1761" s="12" t="s">
        <v>11</v>
      </c>
      <c r="O1761" s="12" t="s">
        <v>13</v>
      </c>
      <c r="P1761" s="12" t="s">
        <v>31</v>
      </c>
      <c r="Q1761" s="12" t="s">
        <v>15</v>
      </c>
      <c r="R1761" s="12" t="s">
        <v>20</v>
      </c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9">
        <f>ROUNDUP(SUM(VLOOKUP(F1761,'Pontuação'!A$2:B$11,2,FALSE),VLOOKUP(E1761,'Pontuação'!C$2:D$11,2,FALSE),VLOOKUP(H1761,'Pontuação'!I$2:J$11,2,FALSE),VLOOKUP(J1761,'Pontuação'!G$2:H$11,2,FALSE),VLOOKUP(L1761,'Pontuação'!M$2:N$13,2,FALSE)),0)</f>
        <v>1715</v>
      </c>
      <c r="AD1761" s="10">
        <f t="shared" si="1"/>
        <v>172</v>
      </c>
      <c r="AE1761" s="10" t="str">
        <f t="array" ref="AE1761">IFERROR(INDEX('Pontuação'!G$13:G$101, MATCH(AD1761, 'Pontuação'!F$13:F$101, 0)), "Faixa Indefinida")</f>
        <v>B</v>
      </c>
      <c r="AF1761" s="10">
        <f t="shared" si="2"/>
        <v>0</v>
      </c>
      <c r="AG1761" s="10">
        <f t="shared" si="3"/>
        <v>1</v>
      </c>
      <c r="AH1761" s="10">
        <f t="shared" si="4"/>
        <v>0</v>
      </c>
      <c r="AI1761" s="10">
        <f t="shared" si="5"/>
        <v>0</v>
      </c>
      <c r="AJ1761" s="9">
        <f>ROUNDUP(SUM(VLOOKUP(F1761,'Pontuação 3.0'!A$2:B$11,2,FALSE),VLOOKUP(E1761,'Pontuação 3.0'!C$2:D$11,2,FALSE),VLOOKUP(H1761,'Pontuação 3.0'!I$2:J$11,2,FALSE),VLOOKUP(J1761,'Pontuação 3.0'!G$2:H$11,2,FALSE),VLOOKUP(G1761,'Pontuação 3.0'!E$2:F$11,2,FALSE),VLOOKUP(K1761,'Pontuação 3.0'!K$2:L$11,2,FALSE),VLOOKUP(L1761,'Pontuação 3.0'!M$2:N$13,2,FALSE)),0)</f>
        <v>2423</v>
      </c>
      <c r="AK1761" s="9">
        <f t="shared" si="6"/>
        <v>242</v>
      </c>
      <c r="AL1761" s="9" t="str">
        <f t="array" ref="AL1761">IFERROR(INDEX('Pontuação 3.0'!G$13:G$191, MATCH(AK1761, 'Pontuação 3.0'!F$13:F$191, 0)), "Faixa Indefinida")</f>
        <v>A</v>
      </c>
      <c r="AM1761" s="9">
        <f t="shared" si="7"/>
        <v>1</v>
      </c>
      <c r="AN1761" s="9">
        <f t="shared" si="8"/>
        <v>0</v>
      </c>
      <c r="AO1761" s="9">
        <f t="shared" si="9"/>
        <v>0</v>
      </c>
      <c r="AP1761" s="9">
        <f t="shared" si="10"/>
        <v>0</v>
      </c>
      <c r="AQ1761" s="8"/>
    </row>
    <row r="1762" ht="15.75" customHeight="1">
      <c r="A1762" s="7">
        <v>45681.0</v>
      </c>
      <c r="B1762" s="8" t="s">
        <v>427</v>
      </c>
      <c r="C1762" s="8" t="s">
        <v>3948</v>
      </c>
      <c r="D1762" s="8" t="s">
        <v>3949</v>
      </c>
      <c r="E1762" s="8" t="s">
        <v>11833</v>
      </c>
      <c r="F1762" s="8" t="s">
        <v>11834</v>
      </c>
      <c r="G1762" s="8" t="s">
        <v>11867</v>
      </c>
      <c r="H1762" s="8" t="s">
        <v>11856</v>
      </c>
      <c r="I1762" s="8" t="s">
        <v>11837</v>
      </c>
      <c r="J1762" s="8" t="s">
        <v>11846</v>
      </c>
      <c r="K1762" s="8" t="s">
        <v>11837</v>
      </c>
      <c r="L1762" s="8" t="s">
        <v>11847</v>
      </c>
      <c r="M1762" s="8" t="s">
        <v>11848</v>
      </c>
      <c r="N1762" s="12" t="s">
        <v>11</v>
      </c>
      <c r="O1762" s="12" t="s">
        <v>13</v>
      </c>
      <c r="P1762" s="12" t="s">
        <v>23</v>
      </c>
      <c r="Q1762" s="12" t="s">
        <v>15</v>
      </c>
      <c r="R1762" s="12" t="s">
        <v>20</v>
      </c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9">
        <f>ROUNDUP(SUM(VLOOKUP(F1762,'Pontuação'!A$2:B$11,2,FALSE),VLOOKUP(E1762,'Pontuação'!C$2:D$11,2,FALSE),VLOOKUP(H1762,'Pontuação'!I$2:J$11,2,FALSE),VLOOKUP(J1762,'Pontuação'!G$2:H$11,2,FALSE),VLOOKUP(L1762,'Pontuação'!M$2:N$13,2,FALSE)),0)</f>
        <v>1559</v>
      </c>
      <c r="AD1762" s="10">
        <f t="shared" si="1"/>
        <v>156</v>
      </c>
      <c r="AE1762" s="10" t="str">
        <f t="array" ref="AE1762">IFERROR(INDEX('Pontuação'!G$13:G$101, MATCH(AD1762, 'Pontuação'!F$13:F$101, 0)), "Faixa Indefinida")</f>
        <v>C</v>
      </c>
      <c r="AF1762" s="10">
        <f t="shared" si="2"/>
        <v>0</v>
      </c>
      <c r="AG1762" s="10">
        <f t="shared" si="3"/>
        <v>0</v>
      </c>
      <c r="AH1762" s="10">
        <f t="shared" si="4"/>
        <v>1</v>
      </c>
      <c r="AI1762" s="10">
        <f t="shared" si="5"/>
        <v>0</v>
      </c>
      <c r="AJ1762" s="9">
        <f>ROUNDUP(SUM(VLOOKUP(F1762,'Pontuação 3.0'!A$2:B$11,2,FALSE),VLOOKUP(E1762,'Pontuação 3.0'!C$2:D$11,2,FALSE),VLOOKUP(H1762,'Pontuação 3.0'!I$2:J$11,2,FALSE),VLOOKUP(J1762,'Pontuação 3.0'!G$2:H$11,2,FALSE),VLOOKUP(G1762,'Pontuação 3.0'!E$2:F$11,2,FALSE),VLOOKUP(K1762,'Pontuação 3.0'!K$2:L$11,2,FALSE),VLOOKUP(L1762,'Pontuação 3.0'!M$2:N$13,2,FALSE)),0)</f>
        <v>1777</v>
      </c>
      <c r="AK1762" s="9">
        <f t="shared" si="6"/>
        <v>178</v>
      </c>
      <c r="AL1762" s="9" t="str">
        <f t="array" ref="AL1762">IFERROR(INDEX('Pontuação 3.0'!G$13:G$191, MATCH(AK1762, 'Pontuação 3.0'!F$13:F$191, 0)), "Faixa Indefinida")</f>
        <v>D</v>
      </c>
      <c r="AM1762" s="9">
        <f t="shared" si="7"/>
        <v>0</v>
      </c>
      <c r="AN1762" s="9">
        <f t="shared" si="8"/>
        <v>0</v>
      </c>
      <c r="AO1762" s="9">
        <f t="shared" si="9"/>
        <v>0</v>
      </c>
      <c r="AP1762" s="9">
        <f t="shared" si="10"/>
        <v>1</v>
      </c>
      <c r="AQ1762" s="8"/>
    </row>
    <row r="1763" ht="15.75" customHeight="1">
      <c r="A1763" s="7">
        <v>45681.0</v>
      </c>
      <c r="B1763" s="8" t="s">
        <v>3953</v>
      </c>
      <c r="C1763" s="8" t="s">
        <v>3954</v>
      </c>
      <c r="D1763" s="11">
        <v>4.1997644651E10</v>
      </c>
      <c r="E1763" s="8" t="s">
        <v>11833</v>
      </c>
      <c r="F1763" s="8" t="s">
        <v>11842</v>
      </c>
      <c r="G1763" s="8" t="s">
        <v>11843</v>
      </c>
      <c r="H1763" s="8" t="s">
        <v>11844</v>
      </c>
      <c r="I1763" s="8" t="s">
        <v>11837</v>
      </c>
      <c r="J1763" s="8" t="s">
        <v>11846</v>
      </c>
      <c r="K1763" s="8" t="s">
        <v>11837</v>
      </c>
      <c r="L1763" s="8" t="s">
        <v>11857</v>
      </c>
      <c r="M1763" s="8" t="s">
        <v>11849</v>
      </c>
      <c r="N1763" s="12" t="s">
        <v>11</v>
      </c>
      <c r="O1763" s="12" t="s">
        <v>13</v>
      </c>
      <c r="P1763" s="12" t="s">
        <v>40</v>
      </c>
      <c r="Q1763" s="12" t="s">
        <v>15</v>
      </c>
      <c r="R1763" s="12" t="s">
        <v>20</v>
      </c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9">
        <f>ROUNDUP(SUM(VLOOKUP(F1763,'Pontuação'!A$2:B$11,2,FALSE),VLOOKUP(E1763,'Pontuação'!C$2:D$11,2,FALSE),VLOOKUP(H1763,'Pontuação'!I$2:J$11,2,FALSE),VLOOKUP(J1763,'Pontuação'!G$2:H$11,2,FALSE),VLOOKUP(L1763,'Pontuação'!M$2:N$13,2,FALSE)),0)</f>
        <v>1558</v>
      </c>
      <c r="AD1763" s="10">
        <f t="shared" si="1"/>
        <v>156</v>
      </c>
      <c r="AE1763" s="10" t="str">
        <f t="array" ref="AE1763">IFERROR(INDEX('Pontuação'!G$13:G$101, MATCH(AD1763, 'Pontuação'!F$13:F$101, 0)), "Faixa Indefinida")</f>
        <v>C</v>
      </c>
      <c r="AF1763" s="10">
        <f t="shared" si="2"/>
        <v>0</v>
      </c>
      <c r="AG1763" s="10">
        <f t="shared" si="3"/>
        <v>0</v>
      </c>
      <c r="AH1763" s="10">
        <f t="shared" si="4"/>
        <v>1</v>
      </c>
      <c r="AI1763" s="10">
        <f t="shared" si="5"/>
        <v>0</v>
      </c>
      <c r="AJ1763" s="9">
        <f>ROUNDUP(SUM(VLOOKUP(F1763,'Pontuação 3.0'!A$2:B$11,2,FALSE),VLOOKUP(E1763,'Pontuação 3.0'!C$2:D$11,2,FALSE),VLOOKUP(H1763,'Pontuação 3.0'!I$2:J$11,2,FALSE),VLOOKUP(J1763,'Pontuação 3.0'!G$2:H$11,2,FALSE),VLOOKUP(G1763,'Pontuação 3.0'!E$2:F$11,2,FALSE),VLOOKUP(K1763,'Pontuação 3.0'!K$2:L$11,2,FALSE),VLOOKUP(L1763,'Pontuação 3.0'!M$2:N$13,2,FALSE)),0)</f>
        <v>2179</v>
      </c>
      <c r="AK1763" s="9">
        <f t="shared" si="6"/>
        <v>218</v>
      </c>
      <c r="AL1763" s="9" t="str">
        <f t="array" ref="AL1763">IFERROR(INDEX('Pontuação 3.0'!G$13:G$191, MATCH(AK1763, 'Pontuação 3.0'!F$13:F$191, 0)), "Faixa Indefinida")</f>
        <v>B</v>
      </c>
      <c r="AM1763" s="9">
        <f t="shared" si="7"/>
        <v>0</v>
      </c>
      <c r="AN1763" s="9">
        <f t="shared" si="8"/>
        <v>1</v>
      </c>
      <c r="AO1763" s="9">
        <f t="shared" si="9"/>
        <v>0</v>
      </c>
      <c r="AP1763" s="9">
        <f t="shared" si="10"/>
        <v>0</v>
      </c>
      <c r="AQ1763" s="8"/>
    </row>
    <row r="1764" ht="15.75" customHeight="1">
      <c r="A1764" s="7">
        <v>45681.0</v>
      </c>
      <c r="B1764" s="8" t="s">
        <v>3950</v>
      </c>
      <c r="C1764" s="8" t="s">
        <v>3951</v>
      </c>
      <c r="D1764" s="8" t="s">
        <v>3952</v>
      </c>
      <c r="E1764" s="8" t="s">
        <v>11833</v>
      </c>
      <c r="F1764" s="8" t="s">
        <v>11842</v>
      </c>
      <c r="G1764" s="8" t="s">
        <v>11843</v>
      </c>
      <c r="H1764" s="8" t="s">
        <v>11844</v>
      </c>
      <c r="I1764" s="8" t="s">
        <v>11837</v>
      </c>
      <c r="J1764" s="8" t="s">
        <v>11846</v>
      </c>
      <c r="K1764" s="8" t="s">
        <v>11839</v>
      </c>
      <c r="L1764" s="8" t="s">
        <v>11857</v>
      </c>
      <c r="M1764" s="8" t="s">
        <v>11848</v>
      </c>
      <c r="N1764" s="12" t="s">
        <v>11</v>
      </c>
      <c r="O1764" s="12" t="s">
        <v>13</v>
      </c>
      <c r="P1764" s="12" t="s">
        <v>37</v>
      </c>
      <c r="Q1764" s="12" t="s">
        <v>15</v>
      </c>
      <c r="R1764" s="12" t="s">
        <v>20</v>
      </c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9">
        <f>ROUNDUP(SUM(VLOOKUP(F1764,'Pontuação'!A$2:B$11,2,FALSE),VLOOKUP(E1764,'Pontuação'!C$2:D$11,2,FALSE),VLOOKUP(H1764,'Pontuação'!I$2:J$11,2,FALSE),VLOOKUP(J1764,'Pontuação'!G$2:H$11,2,FALSE),VLOOKUP(L1764,'Pontuação'!M$2:N$13,2,FALSE)),0)</f>
        <v>1558</v>
      </c>
      <c r="AD1764" s="10">
        <f t="shared" si="1"/>
        <v>156</v>
      </c>
      <c r="AE1764" s="10" t="str">
        <f t="array" ref="AE1764">IFERROR(INDEX('Pontuação'!G$13:G$101, MATCH(AD1764, 'Pontuação'!F$13:F$101, 0)), "Faixa Indefinida")</f>
        <v>C</v>
      </c>
      <c r="AF1764" s="10">
        <f t="shared" si="2"/>
        <v>0</v>
      </c>
      <c r="AG1764" s="10">
        <f t="shared" si="3"/>
        <v>0</v>
      </c>
      <c r="AH1764" s="10">
        <f t="shared" si="4"/>
        <v>1</v>
      </c>
      <c r="AI1764" s="10">
        <f t="shared" si="5"/>
        <v>0</v>
      </c>
      <c r="AJ1764" s="9">
        <f>ROUNDUP(SUM(VLOOKUP(F1764,'Pontuação 3.0'!A$2:B$11,2,FALSE),VLOOKUP(E1764,'Pontuação 3.0'!C$2:D$11,2,FALSE),VLOOKUP(H1764,'Pontuação 3.0'!I$2:J$11,2,FALSE),VLOOKUP(J1764,'Pontuação 3.0'!G$2:H$11,2,FALSE),VLOOKUP(G1764,'Pontuação 3.0'!E$2:F$11,2,FALSE),VLOOKUP(K1764,'Pontuação 3.0'!K$2:L$11,2,FALSE),VLOOKUP(L1764,'Pontuação 3.0'!M$2:N$13,2,FALSE)),0)</f>
        <v>2440</v>
      </c>
      <c r="AK1764" s="9">
        <f t="shared" si="6"/>
        <v>244</v>
      </c>
      <c r="AL1764" s="9" t="str">
        <f t="array" ref="AL1764">IFERROR(INDEX('Pontuação 3.0'!G$13:G$191, MATCH(AK1764, 'Pontuação 3.0'!F$13:F$191, 0)), "Faixa Indefinida")</f>
        <v>A</v>
      </c>
      <c r="AM1764" s="9">
        <f t="shared" si="7"/>
        <v>1</v>
      </c>
      <c r="AN1764" s="9">
        <f t="shared" si="8"/>
        <v>0</v>
      </c>
      <c r="AO1764" s="9">
        <f t="shared" si="9"/>
        <v>0</v>
      </c>
      <c r="AP1764" s="9">
        <f t="shared" si="10"/>
        <v>0</v>
      </c>
      <c r="AQ1764" s="8"/>
    </row>
    <row r="1765" ht="15.75" customHeight="1">
      <c r="A1765" s="7">
        <v>45681.0</v>
      </c>
      <c r="B1765" s="8" t="s">
        <v>1600</v>
      </c>
      <c r="C1765" s="8" t="s">
        <v>3957</v>
      </c>
      <c r="D1765" s="11">
        <v>1.6996221004E10</v>
      </c>
      <c r="E1765" s="8" t="s">
        <v>11833</v>
      </c>
      <c r="F1765" s="8" t="s">
        <v>11842</v>
      </c>
      <c r="G1765" s="8" t="s">
        <v>11835</v>
      </c>
      <c r="H1765" s="8" t="s">
        <v>11850</v>
      </c>
      <c r="I1765" s="8" t="s">
        <v>11837</v>
      </c>
      <c r="J1765" s="8" t="s">
        <v>11846</v>
      </c>
      <c r="K1765" s="8" t="s">
        <v>11837</v>
      </c>
      <c r="L1765" s="8" t="s">
        <v>11851</v>
      </c>
      <c r="M1765" s="8" t="s">
        <v>11849</v>
      </c>
      <c r="N1765" s="12" t="s">
        <v>11</v>
      </c>
      <c r="O1765" s="12" t="s">
        <v>13</v>
      </c>
      <c r="P1765" s="12" t="s">
        <v>27</v>
      </c>
      <c r="Q1765" s="12" t="s">
        <v>15</v>
      </c>
      <c r="R1765" s="12" t="s">
        <v>20</v>
      </c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9">
        <f>ROUNDUP(SUM(VLOOKUP(F1765,'Pontuação'!A$2:B$11,2,FALSE),VLOOKUP(E1765,'Pontuação'!C$2:D$11,2,FALSE),VLOOKUP(H1765,'Pontuação'!I$2:J$11,2,FALSE),VLOOKUP(J1765,'Pontuação'!G$2:H$11,2,FALSE),VLOOKUP(L1765,'Pontuação'!M$2:N$13,2,FALSE)),0)</f>
        <v>1553</v>
      </c>
      <c r="AD1765" s="10">
        <f t="shared" si="1"/>
        <v>155</v>
      </c>
      <c r="AE1765" s="10" t="str">
        <f t="array" ref="AE1765">IFERROR(INDEX('Pontuação'!G$13:G$101, MATCH(AD1765, 'Pontuação'!F$13:F$101, 0)), "Faixa Indefinida")</f>
        <v>C</v>
      </c>
      <c r="AF1765" s="10">
        <f t="shared" si="2"/>
        <v>0</v>
      </c>
      <c r="AG1765" s="10">
        <f t="shared" si="3"/>
        <v>0</v>
      </c>
      <c r="AH1765" s="10">
        <f t="shared" si="4"/>
        <v>1</v>
      </c>
      <c r="AI1765" s="10">
        <f t="shared" si="5"/>
        <v>0</v>
      </c>
      <c r="AJ1765" s="9">
        <f>ROUNDUP(SUM(VLOOKUP(F1765,'Pontuação 3.0'!A$2:B$11,2,FALSE),VLOOKUP(E1765,'Pontuação 3.0'!C$2:D$11,2,FALSE),VLOOKUP(H1765,'Pontuação 3.0'!I$2:J$11,2,FALSE),VLOOKUP(J1765,'Pontuação 3.0'!G$2:H$11,2,FALSE),VLOOKUP(G1765,'Pontuação 3.0'!E$2:F$11,2,FALSE),VLOOKUP(K1765,'Pontuação 3.0'!K$2:L$11,2,FALSE),VLOOKUP(L1765,'Pontuação 3.0'!M$2:N$13,2,FALSE)),0)</f>
        <v>1982</v>
      </c>
      <c r="AK1765" s="9">
        <f t="shared" si="6"/>
        <v>198</v>
      </c>
      <c r="AL1765" s="9" t="str">
        <f t="array" ref="AL1765">IFERROR(INDEX('Pontuação 3.0'!G$13:G$191, MATCH(AK1765, 'Pontuação 3.0'!F$13:F$191, 0)), "Faixa Indefinida")</f>
        <v>C</v>
      </c>
      <c r="AM1765" s="9">
        <f t="shared" si="7"/>
        <v>0</v>
      </c>
      <c r="AN1765" s="9">
        <f t="shared" si="8"/>
        <v>0</v>
      </c>
      <c r="AO1765" s="9">
        <f t="shared" si="9"/>
        <v>1</v>
      </c>
      <c r="AP1765" s="9">
        <f t="shared" si="10"/>
        <v>0</v>
      </c>
      <c r="AQ1765" s="8"/>
    </row>
    <row r="1766" ht="15.75" customHeight="1">
      <c r="A1766" s="7">
        <v>45681.0</v>
      </c>
      <c r="B1766" s="8" t="s">
        <v>3955</v>
      </c>
      <c r="C1766" s="8" t="s">
        <v>3956</v>
      </c>
      <c r="D1766" s="11">
        <v>2.1979310121E10</v>
      </c>
      <c r="E1766" s="8" t="s">
        <v>11833</v>
      </c>
      <c r="F1766" s="8" t="s">
        <v>11842</v>
      </c>
      <c r="G1766" s="8" t="s">
        <v>11843</v>
      </c>
      <c r="H1766" s="8" t="s">
        <v>11850</v>
      </c>
      <c r="I1766" s="8" t="s">
        <v>11845</v>
      </c>
      <c r="J1766" s="8" t="s">
        <v>11852</v>
      </c>
      <c r="K1766" s="8" t="s">
        <v>11837</v>
      </c>
      <c r="L1766" s="8" t="s">
        <v>11847</v>
      </c>
      <c r="M1766" s="8" t="s">
        <v>11853</v>
      </c>
      <c r="N1766" s="12" t="s">
        <v>11</v>
      </c>
      <c r="O1766" s="12" t="s">
        <v>13</v>
      </c>
      <c r="P1766" s="12" t="s">
        <v>12</v>
      </c>
      <c r="Q1766" s="12" t="s">
        <v>15</v>
      </c>
      <c r="R1766" s="12" t="s">
        <v>20</v>
      </c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9">
        <f>ROUNDUP(SUM(VLOOKUP(F1766,'Pontuação'!A$2:B$11,2,FALSE),VLOOKUP(E1766,'Pontuação'!C$2:D$11,2,FALSE),VLOOKUP(H1766,'Pontuação'!I$2:J$11,2,FALSE),VLOOKUP(J1766,'Pontuação'!G$2:H$11,2,FALSE),VLOOKUP(L1766,'Pontuação'!M$2:N$13,2,FALSE)),0)</f>
        <v>1790</v>
      </c>
      <c r="AD1766" s="10">
        <f t="shared" si="1"/>
        <v>179</v>
      </c>
      <c r="AE1766" s="10" t="str">
        <f t="array" ref="AE1766">IFERROR(INDEX('Pontuação'!G$13:G$101, MATCH(AD1766, 'Pontuação'!F$13:F$101, 0)), "Faixa Indefinida")</f>
        <v>B</v>
      </c>
      <c r="AF1766" s="10">
        <f t="shared" si="2"/>
        <v>0</v>
      </c>
      <c r="AG1766" s="10">
        <f t="shared" si="3"/>
        <v>1</v>
      </c>
      <c r="AH1766" s="10">
        <f t="shared" si="4"/>
        <v>0</v>
      </c>
      <c r="AI1766" s="10">
        <f t="shared" si="5"/>
        <v>0</v>
      </c>
      <c r="AJ1766" s="9">
        <f>ROUNDUP(SUM(VLOOKUP(F1766,'Pontuação 3.0'!A$2:B$11,2,FALSE),VLOOKUP(E1766,'Pontuação 3.0'!C$2:D$11,2,FALSE),VLOOKUP(H1766,'Pontuação 3.0'!I$2:J$11,2,FALSE),VLOOKUP(J1766,'Pontuação 3.0'!G$2:H$11,2,FALSE),VLOOKUP(G1766,'Pontuação 3.0'!E$2:F$11,2,FALSE),VLOOKUP(K1766,'Pontuação 3.0'!K$2:L$11,2,FALSE),VLOOKUP(L1766,'Pontuação 3.0'!M$2:N$13,2,FALSE)),0)</f>
        <v>2360</v>
      </c>
      <c r="AK1766" s="9">
        <f t="shared" si="6"/>
        <v>236</v>
      </c>
      <c r="AL1766" s="9" t="str">
        <f t="array" ref="AL1766">IFERROR(INDEX('Pontuação 3.0'!G$13:G$191, MATCH(AK1766, 'Pontuação 3.0'!F$13:F$191, 0)), "Faixa Indefinida")</f>
        <v>A</v>
      </c>
      <c r="AM1766" s="9">
        <f t="shared" si="7"/>
        <v>1</v>
      </c>
      <c r="AN1766" s="9">
        <f t="shared" si="8"/>
        <v>0</v>
      </c>
      <c r="AO1766" s="9">
        <f t="shared" si="9"/>
        <v>0</v>
      </c>
      <c r="AP1766" s="9">
        <f t="shared" si="10"/>
        <v>0</v>
      </c>
      <c r="AQ1766" s="8"/>
    </row>
    <row r="1767" ht="15.75" customHeight="1">
      <c r="A1767" s="7">
        <v>45681.0</v>
      </c>
      <c r="B1767" s="8" t="s">
        <v>3630</v>
      </c>
      <c r="C1767" s="8" t="s">
        <v>3960</v>
      </c>
      <c r="D1767" s="11">
        <v>8.4991715423E10</v>
      </c>
      <c r="E1767" s="8" t="s">
        <v>11833</v>
      </c>
      <c r="F1767" s="8" t="s">
        <v>11834</v>
      </c>
      <c r="G1767" s="8" t="s">
        <v>11843</v>
      </c>
      <c r="H1767" s="8" t="s">
        <v>11850</v>
      </c>
      <c r="I1767" s="8" t="s">
        <v>11837</v>
      </c>
      <c r="J1767" s="8" t="s">
        <v>11846</v>
      </c>
      <c r="K1767" s="8" t="s">
        <v>11837</v>
      </c>
      <c r="L1767" s="8" t="s">
        <v>11851</v>
      </c>
      <c r="M1767" s="8" t="s">
        <v>11849</v>
      </c>
      <c r="N1767" s="12" t="s">
        <v>11</v>
      </c>
      <c r="O1767" s="12" t="s">
        <v>13</v>
      </c>
      <c r="P1767" s="12" t="s">
        <v>123</v>
      </c>
      <c r="Q1767" s="12" t="s">
        <v>15</v>
      </c>
      <c r="R1767" s="12" t="s">
        <v>14</v>
      </c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9">
        <f>ROUNDUP(SUM(VLOOKUP(F1767,'Pontuação'!A$2:B$11,2,FALSE),VLOOKUP(E1767,'Pontuação'!C$2:D$11,2,FALSE),VLOOKUP(H1767,'Pontuação'!I$2:J$11,2,FALSE),VLOOKUP(J1767,'Pontuação'!G$2:H$11,2,FALSE),VLOOKUP(L1767,'Pontuação'!M$2:N$13,2,FALSE)),0)</f>
        <v>1541</v>
      </c>
      <c r="AD1767" s="10">
        <f t="shared" si="1"/>
        <v>154</v>
      </c>
      <c r="AE1767" s="10" t="str">
        <f t="array" ref="AE1767">IFERROR(INDEX('Pontuação'!G$13:G$101, MATCH(AD1767, 'Pontuação'!F$13:F$101, 0)), "Faixa Indefinida")</f>
        <v>C</v>
      </c>
      <c r="AF1767" s="10">
        <f t="shared" si="2"/>
        <v>0</v>
      </c>
      <c r="AG1767" s="10">
        <f t="shared" si="3"/>
        <v>0</v>
      </c>
      <c r="AH1767" s="10">
        <f t="shared" si="4"/>
        <v>1</v>
      </c>
      <c r="AI1767" s="10">
        <f t="shared" si="5"/>
        <v>0</v>
      </c>
      <c r="AJ1767" s="9">
        <f>ROUNDUP(SUM(VLOOKUP(F1767,'Pontuação 3.0'!A$2:B$11,2,FALSE),VLOOKUP(E1767,'Pontuação 3.0'!C$2:D$11,2,FALSE),VLOOKUP(H1767,'Pontuação 3.0'!I$2:J$11,2,FALSE),VLOOKUP(J1767,'Pontuação 3.0'!G$2:H$11,2,FALSE),VLOOKUP(G1767,'Pontuação 3.0'!E$2:F$11,2,FALSE),VLOOKUP(K1767,'Pontuação 3.0'!K$2:L$11,2,FALSE),VLOOKUP(L1767,'Pontuação 3.0'!M$2:N$13,2,FALSE)),0)</f>
        <v>1989</v>
      </c>
      <c r="AK1767" s="9">
        <f t="shared" si="6"/>
        <v>199</v>
      </c>
      <c r="AL1767" s="9" t="str">
        <f t="array" ref="AL1767">IFERROR(INDEX('Pontuação 3.0'!G$13:G$191, MATCH(AK1767, 'Pontuação 3.0'!F$13:F$191, 0)), "Faixa Indefinida")</f>
        <v>C</v>
      </c>
      <c r="AM1767" s="9">
        <f t="shared" si="7"/>
        <v>0</v>
      </c>
      <c r="AN1767" s="9">
        <f t="shared" si="8"/>
        <v>0</v>
      </c>
      <c r="AO1767" s="9">
        <f t="shared" si="9"/>
        <v>1</v>
      </c>
      <c r="AP1767" s="9">
        <f t="shared" si="10"/>
        <v>0</v>
      </c>
      <c r="AQ1767" s="8"/>
    </row>
    <row r="1768" ht="15.75" customHeight="1">
      <c r="A1768" s="7">
        <v>45681.0</v>
      </c>
      <c r="B1768" s="8" t="s">
        <v>3958</v>
      </c>
      <c r="C1768" s="8" t="s">
        <v>3959</v>
      </c>
      <c r="D1768" s="11">
        <v>1.1991587227E10</v>
      </c>
      <c r="E1768" s="8" t="s">
        <v>11833</v>
      </c>
      <c r="F1768" s="8" t="s">
        <v>11842</v>
      </c>
      <c r="G1768" s="8" t="s">
        <v>11835</v>
      </c>
      <c r="H1768" s="8" t="s">
        <v>11865</v>
      </c>
      <c r="I1768" s="8" t="s">
        <v>11837</v>
      </c>
      <c r="J1768" s="8" t="s">
        <v>11852</v>
      </c>
      <c r="K1768" s="8" t="s">
        <v>11839</v>
      </c>
      <c r="L1768" s="8" t="s">
        <v>11847</v>
      </c>
      <c r="M1768" s="8" t="s">
        <v>11849</v>
      </c>
      <c r="N1768" s="12" t="s">
        <v>11</v>
      </c>
      <c r="O1768" s="12" t="s">
        <v>13</v>
      </c>
      <c r="P1768" s="12" t="s">
        <v>12</v>
      </c>
      <c r="Q1768" s="12" t="s">
        <v>15</v>
      </c>
      <c r="R1768" s="12" t="s">
        <v>14</v>
      </c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9">
        <f>ROUNDUP(SUM(VLOOKUP(F1768,'Pontuação'!A$2:B$11,2,FALSE),VLOOKUP(E1768,'Pontuação'!C$2:D$11,2,FALSE),VLOOKUP(H1768,'Pontuação'!I$2:J$11,2,FALSE),VLOOKUP(J1768,'Pontuação'!G$2:H$11,2,FALSE),VLOOKUP(L1768,'Pontuação'!M$2:N$13,2,FALSE)),0)</f>
        <v>1816</v>
      </c>
      <c r="AD1768" s="10">
        <f t="shared" si="1"/>
        <v>182</v>
      </c>
      <c r="AE1768" s="10" t="str">
        <f t="array" ref="AE1768">IFERROR(INDEX('Pontuação'!G$13:G$101, MATCH(AD1768, 'Pontuação'!F$13:F$101, 0)), "Faixa Indefinida")</f>
        <v>B</v>
      </c>
      <c r="AF1768" s="10">
        <f t="shared" si="2"/>
        <v>0</v>
      </c>
      <c r="AG1768" s="10">
        <f t="shared" si="3"/>
        <v>1</v>
      </c>
      <c r="AH1768" s="10">
        <f t="shared" si="4"/>
        <v>0</v>
      </c>
      <c r="AI1768" s="10">
        <f t="shared" si="5"/>
        <v>0</v>
      </c>
      <c r="AJ1768" s="9">
        <f>ROUNDUP(SUM(VLOOKUP(F1768,'Pontuação 3.0'!A$2:B$11,2,FALSE),VLOOKUP(E1768,'Pontuação 3.0'!C$2:D$11,2,FALSE),VLOOKUP(H1768,'Pontuação 3.0'!I$2:J$11,2,FALSE),VLOOKUP(J1768,'Pontuação 3.0'!G$2:H$11,2,FALSE),VLOOKUP(G1768,'Pontuação 3.0'!E$2:F$11,2,FALSE),VLOOKUP(K1768,'Pontuação 3.0'!K$2:L$11,2,FALSE),VLOOKUP(L1768,'Pontuação 3.0'!M$2:N$13,2,FALSE)),0)</f>
        <v>2417</v>
      </c>
      <c r="AK1768" s="9">
        <f t="shared" si="6"/>
        <v>242</v>
      </c>
      <c r="AL1768" s="9" t="str">
        <f t="array" ref="AL1768">IFERROR(INDEX('Pontuação 3.0'!G$13:G$191, MATCH(AK1768, 'Pontuação 3.0'!F$13:F$191, 0)), "Faixa Indefinida")</f>
        <v>A</v>
      </c>
      <c r="AM1768" s="9">
        <f t="shared" si="7"/>
        <v>1</v>
      </c>
      <c r="AN1768" s="9">
        <f t="shared" si="8"/>
        <v>0</v>
      </c>
      <c r="AO1768" s="9">
        <f t="shared" si="9"/>
        <v>0</v>
      </c>
      <c r="AP1768" s="9">
        <f t="shared" si="10"/>
        <v>0</v>
      </c>
      <c r="AQ1768" s="8"/>
    </row>
    <row r="1769" ht="15.75" customHeight="1">
      <c r="A1769" s="7">
        <v>45681.0</v>
      </c>
      <c r="B1769" s="8" t="s">
        <v>3961</v>
      </c>
      <c r="C1769" s="8" t="s">
        <v>3962</v>
      </c>
      <c r="D1769" s="11">
        <v>1.4981820563E10</v>
      </c>
      <c r="E1769" s="8" t="s">
        <v>11833</v>
      </c>
      <c r="F1769" s="8" t="s">
        <v>11842</v>
      </c>
      <c r="G1769" s="8" t="s">
        <v>11843</v>
      </c>
      <c r="H1769" s="8" t="s">
        <v>11865</v>
      </c>
      <c r="I1769" s="8" t="s">
        <v>11837</v>
      </c>
      <c r="J1769" s="8" t="s">
        <v>11846</v>
      </c>
      <c r="K1769" s="8" t="s">
        <v>11837</v>
      </c>
      <c r="L1769" s="8" t="s">
        <v>11847</v>
      </c>
      <c r="M1769" s="8" t="s">
        <v>11841</v>
      </c>
      <c r="N1769" s="12" t="s">
        <v>11</v>
      </c>
      <c r="O1769" s="12" t="s">
        <v>13</v>
      </c>
      <c r="P1769" s="12" t="s">
        <v>12</v>
      </c>
      <c r="Q1769" s="12" t="s">
        <v>15</v>
      </c>
      <c r="R1769" s="12" t="s">
        <v>14</v>
      </c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9">
        <f>ROUNDUP(SUM(VLOOKUP(F1769,'Pontuação'!A$2:B$11,2,FALSE),VLOOKUP(E1769,'Pontuação'!C$2:D$11,2,FALSE),VLOOKUP(H1769,'Pontuação'!I$2:J$11,2,FALSE),VLOOKUP(J1769,'Pontuação'!G$2:H$11,2,FALSE),VLOOKUP(L1769,'Pontuação'!M$2:N$13,2,FALSE)),0)</f>
        <v>1711</v>
      </c>
      <c r="AD1769" s="10">
        <f t="shared" si="1"/>
        <v>171</v>
      </c>
      <c r="AE1769" s="10" t="str">
        <f t="array" ref="AE1769">IFERROR(INDEX('Pontuação'!G$13:G$101, MATCH(AD1769, 'Pontuação'!F$13:F$101, 0)), "Faixa Indefinida")</f>
        <v>B</v>
      </c>
      <c r="AF1769" s="10">
        <f t="shared" si="2"/>
        <v>0</v>
      </c>
      <c r="AG1769" s="10">
        <f t="shared" si="3"/>
        <v>1</v>
      </c>
      <c r="AH1769" s="10">
        <f t="shared" si="4"/>
        <v>0</v>
      </c>
      <c r="AI1769" s="10">
        <f t="shared" si="5"/>
        <v>0</v>
      </c>
      <c r="AJ1769" s="9">
        <f>ROUNDUP(SUM(VLOOKUP(F1769,'Pontuação 3.0'!A$2:B$11,2,FALSE),VLOOKUP(E1769,'Pontuação 3.0'!C$2:D$11,2,FALSE),VLOOKUP(H1769,'Pontuação 3.0'!I$2:J$11,2,FALSE),VLOOKUP(J1769,'Pontuação 3.0'!G$2:H$11,2,FALSE),VLOOKUP(G1769,'Pontuação 3.0'!E$2:F$11,2,FALSE),VLOOKUP(K1769,'Pontuação 3.0'!K$2:L$11,2,FALSE),VLOOKUP(L1769,'Pontuação 3.0'!M$2:N$13,2,FALSE)),0)</f>
        <v>2144</v>
      </c>
      <c r="AK1769" s="9">
        <f t="shared" si="6"/>
        <v>214</v>
      </c>
      <c r="AL1769" s="9" t="str">
        <f t="array" ref="AL1769">IFERROR(INDEX('Pontuação 3.0'!G$13:G$191, MATCH(AK1769, 'Pontuação 3.0'!F$13:F$191, 0)), "Faixa Indefinida")</f>
        <v>B</v>
      </c>
      <c r="AM1769" s="9">
        <f t="shared" si="7"/>
        <v>0</v>
      </c>
      <c r="AN1769" s="9">
        <f t="shared" si="8"/>
        <v>1</v>
      </c>
      <c r="AO1769" s="9">
        <f t="shared" si="9"/>
        <v>0</v>
      </c>
      <c r="AP1769" s="9">
        <f t="shared" si="10"/>
        <v>0</v>
      </c>
      <c r="AQ1769" s="8"/>
    </row>
    <row r="1770" ht="15.75" customHeight="1">
      <c r="A1770" s="7">
        <v>45681.0</v>
      </c>
      <c r="B1770" s="8" t="s">
        <v>3967</v>
      </c>
      <c r="C1770" s="8" t="s">
        <v>3968</v>
      </c>
      <c r="D1770" s="11">
        <v>8.1995640732E10</v>
      </c>
      <c r="E1770" s="8" t="s">
        <v>11833</v>
      </c>
      <c r="F1770" s="8" t="s">
        <v>11861</v>
      </c>
      <c r="G1770" s="8" t="s">
        <v>11855</v>
      </c>
      <c r="H1770" s="8" t="s">
        <v>11856</v>
      </c>
      <c r="I1770" s="8" t="s">
        <v>11837</v>
      </c>
      <c r="J1770" s="8" t="s">
        <v>11838</v>
      </c>
      <c r="K1770" s="8" t="s">
        <v>11837</v>
      </c>
      <c r="L1770" s="8" t="s">
        <v>11870</v>
      </c>
      <c r="M1770" s="8" t="s">
        <v>11859</v>
      </c>
      <c r="N1770" s="12" t="s">
        <v>11</v>
      </c>
      <c r="O1770" s="12" t="s">
        <v>13</v>
      </c>
      <c r="P1770" s="12" t="s">
        <v>27</v>
      </c>
      <c r="Q1770" s="12" t="s">
        <v>15</v>
      </c>
      <c r="R1770" s="12" t="s">
        <v>20</v>
      </c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9">
        <f>ROUNDUP(SUM(VLOOKUP(F1770,'Pontuação'!A$2:B$11,2,FALSE),VLOOKUP(E1770,'Pontuação'!C$2:D$11,2,FALSE),VLOOKUP(H1770,'Pontuação'!I$2:J$11,2,FALSE),VLOOKUP(J1770,'Pontuação'!G$2:H$11,2,FALSE),VLOOKUP(L1770,'Pontuação'!M$2:N$13,2,FALSE)),0)</f>
        <v>1542</v>
      </c>
      <c r="AD1770" s="10">
        <f t="shared" si="1"/>
        <v>154</v>
      </c>
      <c r="AE1770" s="10" t="str">
        <f t="array" ref="AE1770">IFERROR(INDEX('Pontuação'!G$13:G$101, MATCH(AD1770, 'Pontuação'!F$13:F$101, 0)), "Faixa Indefinida")</f>
        <v>C</v>
      </c>
      <c r="AF1770" s="10">
        <f t="shared" si="2"/>
        <v>0</v>
      </c>
      <c r="AG1770" s="10">
        <f t="shared" si="3"/>
        <v>0</v>
      </c>
      <c r="AH1770" s="10">
        <f t="shared" si="4"/>
        <v>1</v>
      </c>
      <c r="AI1770" s="10">
        <f t="shared" si="5"/>
        <v>0</v>
      </c>
      <c r="AJ1770" s="9">
        <f>ROUNDUP(SUM(VLOOKUP(F1770,'Pontuação 3.0'!A$2:B$11,2,FALSE),VLOOKUP(E1770,'Pontuação 3.0'!C$2:D$11,2,FALSE),VLOOKUP(H1770,'Pontuação 3.0'!I$2:J$11,2,FALSE),VLOOKUP(J1770,'Pontuação 3.0'!G$2:H$11,2,FALSE),VLOOKUP(G1770,'Pontuação 3.0'!E$2:F$11,2,FALSE),VLOOKUP(K1770,'Pontuação 3.0'!K$2:L$11,2,FALSE),VLOOKUP(L1770,'Pontuação 3.0'!M$2:N$13,2,FALSE)),0)</f>
        <v>2188</v>
      </c>
      <c r="AK1770" s="9">
        <f t="shared" si="6"/>
        <v>219</v>
      </c>
      <c r="AL1770" s="9" t="str">
        <f t="array" ref="AL1770">IFERROR(INDEX('Pontuação 3.0'!G$13:G$191, MATCH(AK1770, 'Pontuação 3.0'!F$13:F$191, 0)), "Faixa Indefinida")</f>
        <v>B</v>
      </c>
      <c r="AM1770" s="9">
        <f t="shared" si="7"/>
        <v>0</v>
      </c>
      <c r="AN1770" s="9">
        <f t="shared" si="8"/>
        <v>1</v>
      </c>
      <c r="AO1770" s="9">
        <f t="shared" si="9"/>
        <v>0</v>
      </c>
      <c r="AP1770" s="9">
        <f t="shared" si="10"/>
        <v>0</v>
      </c>
      <c r="AQ1770" s="8"/>
    </row>
    <row r="1771" ht="15.75" customHeight="1">
      <c r="A1771" s="7">
        <v>45681.0</v>
      </c>
      <c r="B1771" s="8" t="s">
        <v>3963</v>
      </c>
      <c r="C1771" s="8" t="s">
        <v>3964</v>
      </c>
      <c r="D1771" s="11">
        <v>8.8999700085E10</v>
      </c>
      <c r="E1771" s="8" t="s">
        <v>11833</v>
      </c>
      <c r="F1771" s="8" t="s">
        <v>11854</v>
      </c>
      <c r="G1771" s="8" t="s">
        <v>11843</v>
      </c>
      <c r="H1771" s="8" t="s">
        <v>11850</v>
      </c>
      <c r="I1771" s="8" t="s">
        <v>11845</v>
      </c>
      <c r="J1771" s="8" t="s">
        <v>11852</v>
      </c>
      <c r="K1771" s="8" t="s">
        <v>11837</v>
      </c>
      <c r="L1771" s="8" t="s">
        <v>11851</v>
      </c>
      <c r="M1771" s="8" t="s">
        <v>11853</v>
      </c>
      <c r="N1771" s="12" t="s">
        <v>11</v>
      </c>
      <c r="O1771" s="12" t="s">
        <v>13</v>
      </c>
      <c r="P1771" s="12" t="s">
        <v>23</v>
      </c>
      <c r="Q1771" s="12" t="s">
        <v>24</v>
      </c>
      <c r="R1771" s="12" t="s">
        <v>20</v>
      </c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9">
        <f>ROUNDUP(SUM(VLOOKUP(F1771,'Pontuação'!A$2:B$11,2,FALSE),VLOOKUP(E1771,'Pontuação'!C$2:D$11,2,FALSE),VLOOKUP(H1771,'Pontuação'!I$2:J$11,2,FALSE),VLOOKUP(J1771,'Pontuação'!G$2:H$11,2,FALSE),VLOOKUP(L1771,'Pontuação'!M$2:N$13,2,FALSE)),0)</f>
        <v>1663</v>
      </c>
      <c r="AD1771" s="10">
        <f t="shared" si="1"/>
        <v>166</v>
      </c>
      <c r="AE1771" s="10" t="str">
        <f t="array" ref="AE1771">IFERROR(INDEX('Pontuação'!G$13:G$101, MATCH(AD1771, 'Pontuação'!F$13:F$101, 0)), "Faixa Indefinida")</f>
        <v>B</v>
      </c>
      <c r="AF1771" s="10">
        <f t="shared" si="2"/>
        <v>0</v>
      </c>
      <c r="AG1771" s="10">
        <f t="shared" si="3"/>
        <v>1</v>
      </c>
      <c r="AH1771" s="10">
        <f t="shared" si="4"/>
        <v>0</v>
      </c>
      <c r="AI1771" s="10">
        <f t="shared" si="5"/>
        <v>0</v>
      </c>
      <c r="AJ1771" s="9">
        <f>ROUNDUP(SUM(VLOOKUP(F1771,'Pontuação 3.0'!A$2:B$11,2,FALSE),VLOOKUP(E1771,'Pontuação 3.0'!C$2:D$11,2,FALSE),VLOOKUP(H1771,'Pontuação 3.0'!I$2:J$11,2,FALSE),VLOOKUP(J1771,'Pontuação 3.0'!G$2:H$11,2,FALSE),VLOOKUP(G1771,'Pontuação 3.0'!E$2:F$11,2,FALSE),VLOOKUP(K1771,'Pontuação 3.0'!K$2:L$11,2,FALSE),VLOOKUP(L1771,'Pontuação 3.0'!M$2:N$13,2,FALSE)),0)</f>
        <v>2259</v>
      </c>
      <c r="AK1771" s="9">
        <f t="shared" si="6"/>
        <v>226</v>
      </c>
      <c r="AL1771" s="9" t="str">
        <f t="array" ref="AL1771">IFERROR(INDEX('Pontuação 3.0'!G$13:G$191, MATCH(AK1771, 'Pontuação 3.0'!F$13:F$191, 0)), "Faixa Indefinida")</f>
        <v>B</v>
      </c>
      <c r="AM1771" s="9">
        <f t="shared" si="7"/>
        <v>0</v>
      </c>
      <c r="AN1771" s="9">
        <f t="shared" si="8"/>
        <v>1</v>
      </c>
      <c r="AO1771" s="9">
        <f t="shared" si="9"/>
        <v>0</v>
      </c>
      <c r="AP1771" s="9">
        <f t="shared" si="10"/>
        <v>0</v>
      </c>
      <c r="AQ1771" s="8"/>
    </row>
    <row r="1772" ht="15.75" customHeight="1">
      <c r="A1772" s="7">
        <v>45681.0</v>
      </c>
      <c r="B1772" s="8" t="s">
        <v>722</v>
      </c>
      <c r="C1772" s="8" t="s">
        <v>3975</v>
      </c>
      <c r="D1772" s="11">
        <v>5.1991667595E10</v>
      </c>
      <c r="E1772" s="8" t="s">
        <v>11833</v>
      </c>
      <c r="F1772" s="8" t="s">
        <v>11842</v>
      </c>
      <c r="G1772" s="8" t="s">
        <v>11835</v>
      </c>
      <c r="H1772" s="8" t="s">
        <v>11856</v>
      </c>
      <c r="I1772" s="8" t="s">
        <v>11845</v>
      </c>
      <c r="J1772" s="8" t="s">
        <v>11838</v>
      </c>
      <c r="K1772" s="8" t="s">
        <v>11837</v>
      </c>
      <c r="L1772" s="8" t="s">
        <v>11840</v>
      </c>
      <c r="M1772" s="8" t="s">
        <v>11848</v>
      </c>
      <c r="N1772" s="12" t="s">
        <v>11</v>
      </c>
      <c r="O1772" s="12" t="s">
        <v>13</v>
      </c>
      <c r="P1772" s="12" t="s">
        <v>12</v>
      </c>
      <c r="Q1772" s="12" t="s">
        <v>15</v>
      </c>
      <c r="R1772" s="12" t="s">
        <v>14</v>
      </c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9">
        <f>ROUNDUP(SUM(VLOOKUP(F1772,'Pontuação'!A$2:B$11,2,FALSE),VLOOKUP(E1772,'Pontuação'!C$2:D$11,2,FALSE),VLOOKUP(H1772,'Pontuação'!I$2:J$11,2,FALSE),VLOOKUP(J1772,'Pontuação'!G$2:H$11,2,FALSE),VLOOKUP(L1772,'Pontuação'!M$2:N$13,2,FALSE)),0)</f>
        <v>1761</v>
      </c>
      <c r="AD1772" s="10">
        <f t="shared" si="1"/>
        <v>176</v>
      </c>
      <c r="AE1772" s="10" t="str">
        <f t="array" ref="AE1772">IFERROR(INDEX('Pontuação'!G$13:G$101, MATCH(AD1772, 'Pontuação'!F$13:F$101, 0)), "Faixa Indefinida")</f>
        <v>B</v>
      </c>
      <c r="AF1772" s="10">
        <f t="shared" si="2"/>
        <v>0</v>
      </c>
      <c r="AG1772" s="10">
        <f t="shared" si="3"/>
        <v>1</v>
      </c>
      <c r="AH1772" s="10">
        <f t="shared" si="4"/>
        <v>0</v>
      </c>
      <c r="AI1772" s="10">
        <f t="shared" si="5"/>
        <v>0</v>
      </c>
      <c r="AJ1772" s="9">
        <f>ROUNDUP(SUM(VLOOKUP(F1772,'Pontuação 3.0'!A$2:B$11,2,FALSE),VLOOKUP(E1772,'Pontuação 3.0'!C$2:D$11,2,FALSE),VLOOKUP(H1772,'Pontuação 3.0'!I$2:J$11,2,FALSE),VLOOKUP(J1772,'Pontuação 3.0'!G$2:H$11,2,FALSE),VLOOKUP(G1772,'Pontuação 3.0'!E$2:F$11,2,FALSE),VLOOKUP(K1772,'Pontuação 3.0'!K$2:L$11,2,FALSE),VLOOKUP(L1772,'Pontuação 3.0'!M$2:N$13,2,FALSE)),0)</f>
        <v>2087</v>
      </c>
      <c r="AK1772" s="9">
        <f t="shared" si="6"/>
        <v>209</v>
      </c>
      <c r="AL1772" s="9" t="str">
        <f t="array" ref="AL1772">IFERROR(INDEX('Pontuação 3.0'!G$13:G$191, MATCH(AK1772, 'Pontuação 3.0'!F$13:F$191, 0)), "Faixa Indefinida")</f>
        <v>C</v>
      </c>
      <c r="AM1772" s="9">
        <f t="shared" si="7"/>
        <v>0</v>
      </c>
      <c r="AN1772" s="9">
        <f t="shared" si="8"/>
        <v>0</v>
      </c>
      <c r="AO1772" s="9">
        <f t="shared" si="9"/>
        <v>1</v>
      </c>
      <c r="AP1772" s="9">
        <f t="shared" si="10"/>
        <v>0</v>
      </c>
      <c r="AQ1772" s="8"/>
    </row>
    <row r="1773" ht="15.75" customHeight="1">
      <c r="A1773" s="7">
        <v>45681.0</v>
      </c>
      <c r="B1773" s="8" t="s">
        <v>3976</v>
      </c>
      <c r="C1773" s="8" t="s">
        <v>3977</v>
      </c>
      <c r="D1773" s="11">
        <v>9.1991514696E10</v>
      </c>
      <c r="E1773" s="8" t="s">
        <v>11833</v>
      </c>
      <c r="F1773" s="8" t="s">
        <v>11834</v>
      </c>
      <c r="G1773" s="8" t="s">
        <v>11843</v>
      </c>
      <c r="H1773" s="8" t="s">
        <v>11856</v>
      </c>
      <c r="I1773" s="8" t="s">
        <v>11837</v>
      </c>
      <c r="J1773" s="8" t="s">
        <v>11846</v>
      </c>
      <c r="K1773" s="8" t="s">
        <v>11837</v>
      </c>
      <c r="L1773" s="8" t="s">
        <v>11851</v>
      </c>
      <c r="M1773" s="8" t="s">
        <v>11849</v>
      </c>
      <c r="N1773" s="12" t="s">
        <v>11</v>
      </c>
      <c r="O1773" s="12" t="s">
        <v>13</v>
      </c>
      <c r="P1773" s="12" t="s">
        <v>99</v>
      </c>
      <c r="Q1773" s="12" t="s">
        <v>15</v>
      </c>
      <c r="R1773" s="12" t="s">
        <v>20</v>
      </c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9">
        <f>ROUNDUP(SUM(VLOOKUP(F1773,'Pontuação'!A$2:B$11,2,FALSE),VLOOKUP(E1773,'Pontuação'!C$2:D$11,2,FALSE),VLOOKUP(H1773,'Pontuação'!I$2:J$11,2,FALSE),VLOOKUP(J1773,'Pontuação'!G$2:H$11,2,FALSE),VLOOKUP(L1773,'Pontuação'!M$2:N$13,2,FALSE)),0)</f>
        <v>1427</v>
      </c>
      <c r="AD1773" s="10">
        <f t="shared" si="1"/>
        <v>143</v>
      </c>
      <c r="AE1773" s="10" t="str">
        <f t="array" ref="AE1773">IFERROR(INDEX('Pontuação'!G$13:G$101, MATCH(AD1773, 'Pontuação'!F$13:F$101, 0)), "Faixa Indefinida")</f>
        <v>D</v>
      </c>
      <c r="AF1773" s="10">
        <f t="shared" si="2"/>
        <v>0</v>
      </c>
      <c r="AG1773" s="10">
        <f t="shared" si="3"/>
        <v>0</v>
      </c>
      <c r="AH1773" s="10">
        <f t="shared" si="4"/>
        <v>0</v>
      </c>
      <c r="AI1773" s="10">
        <f t="shared" si="5"/>
        <v>1</v>
      </c>
      <c r="AJ1773" s="9">
        <f>ROUNDUP(SUM(VLOOKUP(F1773,'Pontuação 3.0'!A$2:B$11,2,FALSE),VLOOKUP(E1773,'Pontuação 3.0'!C$2:D$11,2,FALSE),VLOOKUP(H1773,'Pontuação 3.0'!I$2:J$11,2,FALSE),VLOOKUP(J1773,'Pontuação 3.0'!G$2:H$11,2,FALSE),VLOOKUP(G1773,'Pontuação 3.0'!E$2:F$11,2,FALSE),VLOOKUP(K1773,'Pontuação 3.0'!K$2:L$11,2,FALSE),VLOOKUP(L1773,'Pontuação 3.0'!M$2:N$13,2,FALSE)),0)</f>
        <v>1841</v>
      </c>
      <c r="AK1773" s="9">
        <f t="shared" si="6"/>
        <v>184</v>
      </c>
      <c r="AL1773" s="9" t="str">
        <f t="array" ref="AL1773">IFERROR(INDEX('Pontuação 3.0'!G$13:G$191, MATCH(AK1773, 'Pontuação 3.0'!F$13:F$191, 0)), "Faixa Indefinida")</f>
        <v>D</v>
      </c>
      <c r="AM1773" s="9">
        <f t="shared" si="7"/>
        <v>0</v>
      </c>
      <c r="AN1773" s="9">
        <f t="shared" si="8"/>
        <v>0</v>
      </c>
      <c r="AO1773" s="9">
        <f t="shared" si="9"/>
        <v>0</v>
      </c>
      <c r="AP1773" s="9">
        <f t="shared" si="10"/>
        <v>1</v>
      </c>
      <c r="AQ1773" s="8"/>
    </row>
    <row r="1774" ht="15.75" customHeight="1">
      <c r="A1774" s="7">
        <v>45681.0</v>
      </c>
      <c r="B1774" s="8" t="s">
        <v>3969</v>
      </c>
      <c r="C1774" s="8" t="s">
        <v>3970</v>
      </c>
      <c r="D1774" s="11">
        <v>6.6996856686E10</v>
      </c>
      <c r="E1774" s="8" t="s">
        <v>11833</v>
      </c>
      <c r="F1774" s="8" t="s">
        <v>11834</v>
      </c>
      <c r="G1774" s="8" t="s">
        <v>11843</v>
      </c>
      <c r="H1774" s="8" t="s">
        <v>11844</v>
      </c>
      <c r="I1774" s="8" t="s">
        <v>11837</v>
      </c>
      <c r="J1774" s="8" t="s">
        <v>11846</v>
      </c>
      <c r="K1774" s="8" t="s">
        <v>11837</v>
      </c>
      <c r="L1774" s="8" t="s">
        <v>11851</v>
      </c>
      <c r="M1774" s="8" t="s">
        <v>11841</v>
      </c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9">
        <f>ROUNDUP(SUM(VLOOKUP(F1774,'Pontuação'!A$2:B$11,2,FALSE),VLOOKUP(E1774,'Pontuação'!C$2:D$11,2,FALSE),VLOOKUP(H1774,'Pontuação'!I$2:J$11,2,FALSE),VLOOKUP(J1774,'Pontuação'!G$2:H$11,2,FALSE),VLOOKUP(L1774,'Pontuação'!M$2:N$13,2,FALSE)),0)</f>
        <v>1583</v>
      </c>
      <c r="AD1774" s="10">
        <f t="shared" si="1"/>
        <v>158</v>
      </c>
      <c r="AE1774" s="10" t="str">
        <f t="array" ref="AE1774">IFERROR(INDEX('Pontuação'!G$13:G$101, MATCH(AD1774, 'Pontuação'!F$13:F$101, 0)), "Faixa Indefinida")</f>
        <v>C</v>
      </c>
      <c r="AF1774" s="10">
        <f t="shared" si="2"/>
        <v>0</v>
      </c>
      <c r="AG1774" s="10">
        <f t="shared" si="3"/>
        <v>0</v>
      </c>
      <c r="AH1774" s="10">
        <f t="shared" si="4"/>
        <v>1</v>
      </c>
      <c r="AI1774" s="10">
        <f t="shared" si="5"/>
        <v>0</v>
      </c>
      <c r="AJ1774" s="9">
        <f>ROUNDUP(SUM(VLOOKUP(F1774,'Pontuação 3.0'!A$2:B$11,2,FALSE),VLOOKUP(E1774,'Pontuação 3.0'!C$2:D$11,2,FALSE),VLOOKUP(H1774,'Pontuação 3.0'!I$2:J$11,2,FALSE),VLOOKUP(J1774,'Pontuação 3.0'!G$2:H$11,2,FALSE),VLOOKUP(G1774,'Pontuação 3.0'!E$2:F$11,2,FALSE),VLOOKUP(K1774,'Pontuação 3.0'!K$2:L$11,2,FALSE),VLOOKUP(L1774,'Pontuação 3.0'!M$2:N$13,2,FALSE)),0)</f>
        <v>2076</v>
      </c>
      <c r="AK1774" s="9">
        <f t="shared" si="6"/>
        <v>208</v>
      </c>
      <c r="AL1774" s="9" t="str">
        <f t="array" ref="AL1774">IFERROR(INDEX('Pontuação 3.0'!G$13:G$191, MATCH(AK1774, 'Pontuação 3.0'!F$13:F$191, 0)), "Faixa Indefinida")</f>
        <v>C</v>
      </c>
      <c r="AM1774" s="9">
        <f t="shared" si="7"/>
        <v>0</v>
      </c>
      <c r="AN1774" s="9">
        <f t="shared" si="8"/>
        <v>0</v>
      </c>
      <c r="AO1774" s="9">
        <f t="shared" si="9"/>
        <v>1</v>
      </c>
      <c r="AP1774" s="9">
        <f t="shared" si="10"/>
        <v>0</v>
      </c>
      <c r="AQ1774" s="8"/>
    </row>
    <row r="1775" ht="15.75" customHeight="1">
      <c r="A1775" s="7">
        <v>45681.0</v>
      </c>
      <c r="B1775" s="8" t="s">
        <v>3978</v>
      </c>
      <c r="C1775" s="8" t="s">
        <v>3979</v>
      </c>
      <c r="D1775" s="11">
        <v>6.1981212479E10</v>
      </c>
      <c r="E1775" s="8" t="s">
        <v>11833</v>
      </c>
      <c r="F1775" s="8" t="s">
        <v>11834</v>
      </c>
      <c r="G1775" s="8" t="s">
        <v>11835</v>
      </c>
      <c r="H1775" s="8" t="s">
        <v>11850</v>
      </c>
      <c r="I1775" s="8" t="s">
        <v>11837</v>
      </c>
      <c r="J1775" s="8" t="s">
        <v>11846</v>
      </c>
      <c r="K1775" s="8" t="s">
        <v>11837</v>
      </c>
      <c r="L1775" s="8" t="s">
        <v>11851</v>
      </c>
      <c r="M1775" s="8" t="s">
        <v>11859</v>
      </c>
      <c r="N1775" s="12" t="s">
        <v>11</v>
      </c>
      <c r="O1775" s="12" t="s">
        <v>13</v>
      </c>
      <c r="P1775" s="12" t="s">
        <v>27</v>
      </c>
      <c r="Q1775" s="12" t="s">
        <v>15</v>
      </c>
      <c r="R1775" s="12" t="s">
        <v>20</v>
      </c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9">
        <f>ROUNDUP(SUM(VLOOKUP(F1775,'Pontuação'!A$2:B$11,2,FALSE),VLOOKUP(E1775,'Pontuação'!C$2:D$11,2,FALSE),VLOOKUP(H1775,'Pontuação'!I$2:J$11,2,FALSE),VLOOKUP(J1775,'Pontuação'!G$2:H$11,2,FALSE),VLOOKUP(L1775,'Pontuação'!M$2:N$13,2,FALSE)),0)</f>
        <v>1541</v>
      </c>
      <c r="AD1775" s="10">
        <f t="shared" si="1"/>
        <v>154</v>
      </c>
      <c r="AE1775" s="10" t="str">
        <f t="array" ref="AE1775">IFERROR(INDEX('Pontuação'!G$13:G$101, MATCH(AD1775, 'Pontuação'!F$13:F$101, 0)), "Faixa Indefinida")</f>
        <v>C</v>
      </c>
      <c r="AF1775" s="10">
        <f t="shared" si="2"/>
        <v>0</v>
      </c>
      <c r="AG1775" s="10">
        <f t="shared" si="3"/>
        <v>0</v>
      </c>
      <c r="AH1775" s="10">
        <f t="shared" si="4"/>
        <v>1</v>
      </c>
      <c r="AI1775" s="10">
        <f t="shared" si="5"/>
        <v>0</v>
      </c>
      <c r="AJ1775" s="9">
        <f>ROUNDUP(SUM(VLOOKUP(F1775,'Pontuação 3.0'!A$2:B$11,2,FALSE),VLOOKUP(E1775,'Pontuação 3.0'!C$2:D$11,2,FALSE),VLOOKUP(H1775,'Pontuação 3.0'!I$2:J$11,2,FALSE),VLOOKUP(J1775,'Pontuação 3.0'!G$2:H$11,2,FALSE),VLOOKUP(G1775,'Pontuação 3.0'!E$2:F$11,2,FALSE),VLOOKUP(K1775,'Pontuação 3.0'!K$2:L$11,2,FALSE),VLOOKUP(L1775,'Pontuação 3.0'!M$2:N$13,2,FALSE)),0)</f>
        <v>1849</v>
      </c>
      <c r="AK1775" s="9">
        <f t="shared" si="6"/>
        <v>185</v>
      </c>
      <c r="AL1775" s="9" t="str">
        <f t="array" ref="AL1775">IFERROR(INDEX('Pontuação 3.0'!G$13:G$191, MATCH(AK1775, 'Pontuação 3.0'!F$13:F$191, 0)), "Faixa Indefinida")</f>
        <v>D</v>
      </c>
      <c r="AM1775" s="9">
        <f t="shared" si="7"/>
        <v>0</v>
      </c>
      <c r="AN1775" s="9">
        <f t="shared" si="8"/>
        <v>0</v>
      </c>
      <c r="AO1775" s="9">
        <f t="shared" si="9"/>
        <v>0</v>
      </c>
      <c r="AP1775" s="9">
        <f t="shared" si="10"/>
        <v>1</v>
      </c>
      <c r="AQ1775" s="8"/>
    </row>
    <row r="1776" ht="15.75" customHeight="1">
      <c r="A1776" s="7">
        <v>45681.0</v>
      </c>
      <c r="B1776" s="8" t="s">
        <v>89</v>
      </c>
      <c r="C1776" s="8" t="s">
        <v>3980</v>
      </c>
      <c r="D1776" s="11">
        <v>4.8998122489E10</v>
      </c>
      <c r="E1776" s="8" t="s">
        <v>11833</v>
      </c>
      <c r="F1776" s="8" t="s">
        <v>11842</v>
      </c>
      <c r="G1776" s="8" t="s">
        <v>11843</v>
      </c>
      <c r="H1776" s="8" t="s">
        <v>11844</v>
      </c>
      <c r="I1776" s="8" t="s">
        <v>11837</v>
      </c>
      <c r="J1776" s="8" t="s">
        <v>11852</v>
      </c>
      <c r="K1776" s="8" t="s">
        <v>11839</v>
      </c>
      <c r="L1776" s="8" t="s">
        <v>11851</v>
      </c>
      <c r="M1776" s="8" t="s">
        <v>11849</v>
      </c>
      <c r="N1776" s="12" t="s">
        <v>11</v>
      </c>
      <c r="O1776" s="12" t="s">
        <v>13</v>
      </c>
      <c r="P1776" s="12" t="s">
        <v>49</v>
      </c>
      <c r="Q1776" s="12" t="s">
        <v>15</v>
      </c>
      <c r="R1776" s="12" t="s">
        <v>20</v>
      </c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9">
        <f>ROUNDUP(SUM(VLOOKUP(F1776,'Pontuação'!A$2:B$11,2,FALSE),VLOOKUP(E1776,'Pontuação'!C$2:D$11,2,FALSE),VLOOKUP(H1776,'Pontuação'!I$2:J$11,2,FALSE),VLOOKUP(J1776,'Pontuação'!G$2:H$11,2,FALSE),VLOOKUP(L1776,'Pontuação'!M$2:N$13,2,FALSE)),0)</f>
        <v>1700</v>
      </c>
      <c r="AD1776" s="10">
        <f t="shared" si="1"/>
        <v>170</v>
      </c>
      <c r="AE1776" s="10" t="str">
        <f t="array" ref="AE1776">IFERROR(INDEX('Pontuação'!G$13:G$101, MATCH(AD1776, 'Pontuação'!F$13:F$101, 0)), "Faixa Indefinida")</f>
        <v>B</v>
      </c>
      <c r="AF1776" s="10">
        <f t="shared" si="2"/>
        <v>0</v>
      </c>
      <c r="AG1776" s="10">
        <f t="shared" si="3"/>
        <v>1</v>
      </c>
      <c r="AH1776" s="10">
        <f t="shared" si="4"/>
        <v>0</v>
      </c>
      <c r="AI1776" s="10">
        <f t="shared" si="5"/>
        <v>0</v>
      </c>
      <c r="AJ1776" s="9">
        <f>ROUNDUP(SUM(VLOOKUP(F1776,'Pontuação 3.0'!A$2:B$11,2,FALSE),VLOOKUP(E1776,'Pontuação 3.0'!C$2:D$11,2,FALSE),VLOOKUP(H1776,'Pontuação 3.0'!I$2:J$11,2,FALSE),VLOOKUP(J1776,'Pontuação 3.0'!G$2:H$11,2,FALSE),VLOOKUP(G1776,'Pontuação 3.0'!E$2:F$11,2,FALSE),VLOOKUP(K1776,'Pontuação 3.0'!K$2:L$11,2,FALSE),VLOOKUP(L1776,'Pontuação 3.0'!M$2:N$13,2,FALSE)),0)</f>
        <v>2622</v>
      </c>
      <c r="AK1776" s="9">
        <f t="shared" si="6"/>
        <v>262</v>
      </c>
      <c r="AL1776" s="9" t="str">
        <f t="array" ref="AL1776">IFERROR(INDEX('Pontuação 3.0'!G$13:G$191, MATCH(AK1776, 'Pontuação 3.0'!F$13:F$191, 0)), "Faixa Indefinida")</f>
        <v>A</v>
      </c>
      <c r="AM1776" s="9">
        <f t="shared" si="7"/>
        <v>1</v>
      </c>
      <c r="AN1776" s="9">
        <f t="shared" si="8"/>
        <v>0</v>
      </c>
      <c r="AO1776" s="9">
        <f t="shared" si="9"/>
        <v>0</v>
      </c>
      <c r="AP1776" s="9">
        <f t="shared" si="10"/>
        <v>0</v>
      </c>
      <c r="AQ1776" s="8"/>
    </row>
    <row r="1777" ht="15.75" customHeight="1">
      <c r="A1777" s="7">
        <v>45681.0</v>
      </c>
      <c r="B1777" s="8" t="s">
        <v>3981</v>
      </c>
      <c r="C1777" s="8" t="s">
        <v>3982</v>
      </c>
      <c r="D1777" s="11">
        <v>2.1980176667E10</v>
      </c>
      <c r="E1777" s="8" t="s">
        <v>11833</v>
      </c>
      <c r="F1777" s="8" t="s">
        <v>11834</v>
      </c>
      <c r="G1777" s="8" t="s">
        <v>11835</v>
      </c>
      <c r="H1777" s="8" t="s">
        <v>11865</v>
      </c>
      <c r="I1777" s="8" t="s">
        <v>11845</v>
      </c>
      <c r="J1777" s="8" t="s">
        <v>11846</v>
      </c>
      <c r="K1777" s="8" t="s">
        <v>11837</v>
      </c>
      <c r="L1777" s="8" t="s">
        <v>11847</v>
      </c>
      <c r="M1777" s="8" t="s">
        <v>11848</v>
      </c>
      <c r="N1777" s="12" t="s">
        <v>11</v>
      </c>
      <c r="O1777" s="12" t="s">
        <v>13</v>
      </c>
      <c r="P1777" s="12" t="s">
        <v>261</v>
      </c>
      <c r="Q1777" s="12" t="s">
        <v>15</v>
      </c>
      <c r="R1777" s="12" t="s">
        <v>20</v>
      </c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9">
        <f>ROUNDUP(SUM(VLOOKUP(F1777,'Pontuação'!A$2:B$11,2,FALSE),VLOOKUP(E1777,'Pontuação'!C$2:D$11,2,FALSE),VLOOKUP(H1777,'Pontuação'!I$2:J$11,2,FALSE),VLOOKUP(J1777,'Pontuação'!G$2:H$11,2,FALSE),VLOOKUP(L1777,'Pontuação'!M$2:N$13,2,FALSE)),0)</f>
        <v>1699</v>
      </c>
      <c r="AD1777" s="10">
        <f t="shared" si="1"/>
        <v>170</v>
      </c>
      <c r="AE1777" s="10" t="str">
        <f t="array" ref="AE1777">IFERROR(INDEX('Pontuação'!G$13:G$101, MATCH(AD1777, 'Pontuação'!F$13:F$101, 0)), "Faixa Indefinida")</f>
        <v>B</v>
      </c>
      <c r="AF1777" s="10">
        <f t="shared" si="2"/>
        <v>0</v>
      </c>
      <c r="AG1777" s="10">
        <f t="shared" si="3"/>
        <v>1</v>
      </c>
      <c r="AH1777" s="10">
        <f t="shared" si="4"/>
        <v>0</v>
      </c>
      <c r="AI1777" s="10">
        <f t="shared" si="5"/>
        <v>0</v>
      </c>
      <c r="AJ1777" s="9">
        <f>ROUNDUP(SUM(VLOOKUP(F1777,'Pontuação 3.0'!A$2:B$11,2,FALSE),VLOOKUP(E1777,'Pontuação 3.0'!C$2:D$11,2,FALSE),VLOOKUP(H1777,'Pontuação 3.0'!I$2:J$11,2,FALSE),VLOOKUP(J1777,'Pontuação 3.0'!G$2:H$11,2,FALSE),VLOOKUP(G1777,'Pontuação 3.0'!E$2:F$11,2,FALSE),VLOOKUP(K1777,'Pontuação 3.0'!K$2:L$11,2,FALSE),VLOOKUP(L1777,'Pontuação 3.0'!M$2:N$13,2,FALSE)),0)</f>
        <v>1871</v>
      </c>
      <c r="AK1777" s="9">
        <f t="shared" si="6"/>
        <v>187</v>
      </c>
      <c r="AL1777" s="9" t="str">
        <f t="array" ref="AL1777">IFERROR(INDEX('Pontuação 3.0'!G$13:G$191, MATCH(AK1777, 'Pontuação 3.0'!F$13:F$191, 0)), "Faixa Indefinida")</f>
        <v>D</v>
      </c>
      <c r="AM1777" s="9">
        <f t="shared" si="7"/>
        <v>0</v>
      </c>
      <c r="AN1777" s="9">
        <f t="shared" si="8"/>
        <v>0</v>
      </c>
      <c r="AO1777" s="9">
        <f t="shared" si="9"/>
        <v>0</v>
      </c>
      <c r="AP1777" s="9">
        <f t="shared" si="10"/>
        <v>1</v>
      </c>
      <c r="AQ1777" s="8"/>
    </row>
    <row r="1778" ht="15.75" customHeight="1">
      <c r="A1778" s="7">
        <v>45681.0</v>
      </c>
      <c r="B1778" s="8" t="s">
        <v>861</v>
      </c>
      <c r="C1778" s="8" t="s">
        <v>3983</v>
      </c>
      <c r="D1778" s="11">
        <v>1.9994782552E10</v>
      </c>
      <c r="E1778" s="8" t="s">
        <v>11868</v>
      </c>
      <c r="F1778" s="8" t="s">
        <v>11863</v>
      </c>
      <c r="G1778" s="8" t="s">
        <v>11835</v>
      </c>
      <c r="H1778" s="8" t="s">
        <v>11865</v>
      </c>
      <c r="I1778" s="8" t="s">
        <v>11837</v>
      </c>
      <c r="J1778" s="8" t="s">
        <v>11846</v>
      </c>
      <c r="K1778" s="8" t="s">
        <v>11839</v>
      </c>
      <c r="L1778" s="8" t="s">
        <v>11847</v>
      </c>
      <c r="M1778" s="8" t="s">
        <v>11848</v>
      </c>
      <c r="N1778" s="12" t="s">
        <v>11</v>
      </c>
      <c r="O1778" s="12" t="s">
        <v>13</v>
      </c>
      <c r="P1778" s="12" t="s">
        <v>318</v>
      </c>
      <c r="Q1778" s="12" t="s">
        <v>24</v>
      </c>
      <c r="R1778" s="12" t="s">
        <v>20</v>
      </c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9">
        <f>ROUNDUP(SUM(VLOOKUP(F1778,'Pontuação'!A$2:B$11,2,FALSE),VLOOKUP(E1778,'Pontuação'!C$2:D$11,2,FALSE),VLOOKUP(H1778,'Pontuação'!I$2:J$11,2,FALSE),VLOOKUP(J1778,'Pontuação'!G$2:H$11,2,FALSE),VLOOKUP(L1778,'Pontuação'!M$2:N$13,2,FALSE)),0)</f>
        <v>1686</v>
      </c>
      <c r="AD1778" s="10">
        <f t="shared" si="1"/>
        <v>169</v>
      </c>
      <c r="AE1778" s="10" t="str">
        <f t="array" ref="AE1778">IFERROR(INDEX('Pontuação'!G$13:G$101, MATCH(AD1778, 'Pontuação'!F$13:F$101, 0)), "Faixa Indefinida")</f>
        <v>B</v>
      </c>
      <c r="AF1778" s="10">
        <f t="shared" si="2"/>
        <v>0</v>
      </c>
      <c r="AG1778" s="10">
        <f t="shared" si="3"/>
        <v>1</v>
      </c>
      <c r="AH1778" s="10">
        <f t="shared" si="4"/>
        <v>0</v>
      </c>
      <c r="AI1778" s="10">
        <f t="shared" si="5"/>
        <v>0</v>
      </c>
      <c r="AJ1778" s="9">
        <f>ROUNDUP(SUM(VLOOKUP(F1778,'Pontuação 3.0'!A$2:B$11,2,FALSE),VLOOKUP(E1778,'Pontuação 3.0'!C$2:D$11,2,FALSE),VLOOKUP(H1778,'Pontuação 3.0'!I$2:J$11,2,FALSE),VLOOKUP(J1778,'Pontuação 3.0'!G$2:H$11,2,FALSE),VLOOKUP(G1778,'Pontuação 3.0'!E$2:F$11,2,FALSE),VLOOKUP(K1778,'Pontuação 3.0'!K$2:L$11,2,FALSE),VLOOKUP(L1778,'Pontuação 3.0'!M$2:N$13,2,FALSE)),0)</f>
        <v>2013</v>
      </c>
      <c r="AK1778" s="9">
        <f t="shared" si="6"/>
        <v>201</v>
      </c>
      <c r="AL1778" s="9" t="str">
        <f t="array" ref="AL1778">IFERROR(INDEX('Pontuação 3.0'!G$13:G$191, MATCH(AK1778, 'Pontuação 3.0'!F$13:F$191, 0)), "Faixa Indefinida")</f>
        <v>C</v>
      </c>
      <c r="AM1778" s="9">
        <f t="shared" si="7"/>
        <v>0</v>
      </c>
      <c r="AN1778" s="9">
        <f t="shared" si="8"/>
        <v>0</v>
      </c>
      <c r="AO1778" s="9">
        <f t="shared" si="9"/>
        <v>1</v>
      </c>
      <c r="AP1778" s="9">
        <f t="shared" si="10"/>
        <v>0</v>
      </c>
      <c r="AQ1778" s="8"/>
    </row>
    <row r="1779" ht="15.75" customHeight="1">
      <c r="A1779" s="7">
        <v>45681.0</v>
      </c>
      <c r="B1779" s="8" t="s">
        <v>3984</v>
      </c>
      <c r="C1779" s="8" t="s">
        <v>3985</v>
      </c>
      <c r="D1779" s="11">
        <v>7.1999646149E10</v>
      </c>
      <c r="E1779" s="8" t="s">
        <v>11833</v>
      </c>
      <c r="F1779" s="8" t="s">
        <v>11842</v>
      </c>
      <c r="G1779" s="8" t="s">
        <v>11835</v>
      </c>
      <c r="H1779" s="8" t="s">
        <v>11836</v>
      </c>
      <c r="I1779" s="8" t="s">
        <v>11837</v>
      </c>
      <c r="J1779" s="8" t="s">
        <v>11852</v>
      </c>
      <c r="K1779" s="8" t="s">
        <v>11839</v>
      </c>
      <c r="L1779" s="8" t="s">
        <v>11851</v>
      </c>
      <c r="M1779" s="8" t="s">
        <v>11848</v>
      </c>
      <c r="N1779" s="12" t="s">
        <v>11</v>
      </c>
      <c r="O1779" s="12" t="s">
        <v>13</v>
      </c>
      <c r="P1779" s="12" t="s">
        <v>96</v>
      </c>
      <c r="Q1779" s="12" t="s">
        <v>15</v>
      </c>
      <c r="R1779" s="12" t="s">
        <v>20</v>
      </c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9">
        <f>ROUNDUP(SUM(VLOOKUP(F1779,'Pontuação'!A$2:B$11,2,FALSE),VLOOKUP(E1779,'Pontuação'!C$2:D$11,2,FALSE),VLOOKUP(H1779,'Pontuação'!I$2:J$11,2,FALSE),VLOOKUP(J1779,'Pontuação'!G$2:H$11,2,FALSE),VLOOKUP(L1779,'Pontuação'!M$2:N$13,2,FALSE)),0)</f>
        <v>1474</v>
      </c>
      <c r="AD1779" s="10">
        <f t="shared" si="1"/>
        <v>147</v>
      </c>
      <c r="AE1779" s="10" t="str">
        <f t="array" ref="AE1779">IFERROR(INDEX('Pontuação'!G$13:G$101, MATCH(AD1779, 'Pontuação'!F$13:F$101, 0)), "Faixa Indefinida")</f>
        <v>D</v>
      </c>
      <c r="AF1779" s="10">
        <f t="shared" si="2"/>
        <v>0</v>
      </c>
      <c r="AG1779" s="10">
        <f t="shared" si="3"/>
        <v>0</v>
      </c>
      <c r="AH1779" s="10">
        <f t="shared" si="4"/>
        <v>0</v>
      </c>
      <c r="AI1779" s="10">
        <f t="shared" si="5"/>
        <v>1</v>
      </c>
      <c r="AJ1779" s="9">
        <f>ROUNDUP(SUM(VLOOKUP(F1779,'Pontuação 3.0'!A$2:B$11,2,FALSE),VLOOKUP(E1779,'Pontuação 3.0'!C$2:D$11,2,FALSE),VLOOKUP(H1779,'Pontuação 3.0'!I$2:J$11,2,FALSE),VLOOKUP(J1779,'Pontuação 3.0'!G$2:H$11,2,FALSE),VLOOKUP(G1779,'Pontuação 3.0'!E$2:F$11,2,FALSE),VLOOKUP(K1779,'Pontuação 3.0'!K$2:L$11,2,FALSE),VLOOKUP(L1779,'Pontuação 3.0'!M$2:N$13,2,FALSE)),0)</f>
        <v>2287</v>
      </c>
      <c r="AK1779" s="9">
        <f t="shared" si="6"/>
        <v>229</v>
      </c>
      <c r="AL1779" s="9" t="str">
        <f t="array" ref="AL1779">IFERROR(INDEX('Pontuação 3.0'!G$13:G$191, MATCH(AK1779, 'Pontuação 3.0'!F$13:F$191, 0)), "Faixa Indefinida")</f>
        <v>B</v>
      </c>
      <c r="AM1779" s="9">
        <f t="shared" si="7"/>
        <v>0</v>
      </c>
      <c r="AN1779" s="9">
        <f t="shared" si="8"/>
        <v>1</v>
      </c>
      <c r="AO1779" s="9">
        <f t="shared" si="9"/>
        <v>0</v>
      </c>
      <c r="AP1779" s="9">
        <f t="shared" si="10"/>
        <v>0</v>
      </c>
      <c r="AQ1779" s="8"/>
    </row>
    <row r="1780" ht="15.75" customHeight="1">
      <c r="A1780" s="7">
        <v>45681.0</v>
      </c>
      <c r="B1780" s="8" t="s">
        <v>3988</v>
      </c>
      <c r="C1780" s="8" t="s">
        <v>3989</v>
      </c>
      <c r="D1780" s="11">
        <v>3.7998214142E10</v>
      </c>
      <c r="E1780" s="8" t="s">
        <v>11868</v>
      </c>
      <c r="F1780" s="8" t="s">
        <v>11842</v>
      </c>
      <c r="G1780" s="8" t="s">
        <v>11864</v>
      </c>
      <c r="H1780" s="8" t="s">
        <v>11850</v>
      </c>
      <c r="I1780" s="8" t="s">
        <v>11845</v>
      </c>
      <c r="J1780" s="8" t="s">
        <v>11838</v>
      </c>
      <c r="K1780" s="8" t="s">
        <v>11839</v>
      </c>
      <c r="L1780" s="8" t="s">
        <v>11847</v>
      </c>
      <c r="M1780" s="8" t="s">
        <v>11849</v>
      </c>
      <c r="N1780" s="12" t="s">
        <v>11</v>
      </c>
      <c r="O1780" s="12" t="s">
        <v>13</v>
      </c>
      <c r="P1780" s="12" t="s">
        <v>37</v>
      </c>
      <c r="Q1780" s="12" t="s">
        <v>65</v>
      </c>
      <c r="R1780" s="12" t="s">
        <v>20</v>
      </c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9">
        <f>ROUNDUP(SUM(VLOOKUP(F1780,'Pontuação'!A$2:B$11,2,FALSE),VLOOKUP(E1780,'Pontuação'!C$2:D$11,2,FALSE),VLOOKUP(H1780,'Pontuação'!I$2:J$11,2,FALSE),VLOOKUP(J1780,'Pontuação'!G$2:H$11,2,FALSE),VLOOKUP(L1780,'Pontuação'!M$2:N$13,2,FALSE)),0)</f>
        <v>1967</v>
      </c>
      <c r="AD1780" s="10">
        <f t="shared" si="1"/>
        <v>197</v>
      </c>
      <c r="AE1780" s="10" t="str">
        <f t="array" ref="AE1780">IFERROR(INDEX('Pontuação'!G$13:G$101, MATCH(AD1780, 'Pontuação'!F$13:F$101, 0)), "Faixa Indefinida")</f>
        <v>A</v>
      </c>
      <c r="AF1780" s="10">
        <f t="shared" si="2"/>
        <v>1</v>
      </c>
      <c r="AG1780" s="10">
        <f t="shared" si="3"/>
        <v>0</v>
      </c>
      <c r="AH1780" s="10">
        <f t="shared" si="4"/>
        <v>0</v>
      </c>
      <c r="AI1780" s="10">
        <f t="shared" si="5"/>
        <v>0</v>
      </c>
      <c r="AJ1780" s="9">
        <f>ROUNDUP(SUM(VLOOKUP(F1780,'Pontuação 3.0'!A$2:B$11,2,FALSE),VLOOKUP(E1780,'Pontuação 3.0'!C$2:D$11,2,FALSE),VLOOKUP(H1780,'Pontuação 3.0'!I$2:J$11,2,FALSE),VLOOKUP(J1780,'Pontuação 3.0'!G$2:H$11,2,FALSE),VLOOKUP(G1780,'Pontuação 3.0'!E$2:F$11,2,FALSE),VLOOKUP(K1780,'Pontuação 3.0'!K$2:L$11,2,FALSE),VLOOKUP(L1780,'Pontuação 3.0'!M$2:N$13,2,FALSE)),0)</f>
        <v>2808</v>
      </c>
      <c r="AK1780" s="9">
        <f t="shared" si="6"/>
        <v>281</v>
      </c>
      <c r="AL1780" s="9" t="str">
        <f t="array" ref="AL1780">IFERROR(INDEX('Pontuação 3.0'!G$13:G$191, MATCH(AK1780, 'Pontuação 3.0'!F$13:F$191, 0)), "Faixa Indefinida")</f>
        <v>A</v>
      </c>
      <c r="AM1780" s="9">
        <f t="shared" si="7"/>
        <v>1</v>
      </c>
      <c r="AN1780" s="9">
        <f t="shared" si="8"/>
        <v>0</v>
      </c>
      <c r="AO1780" s="9">
        <f t="shared" si="9"/>
        <v>0</v>
      </c>
      <c r="AP1780" s="9">
        <f t="shared" si="10"/>
        <v>0</v>
      </c>
      <c r="AQ1780" s="8"/>
    </row>
    <row r="1781" ht="15.75" customHeight="1">
      <c r="A1781" s="7">
        <v>45681.0</v>
      </c>
      <c r="B1781" s="8" t="s">
        <v>3986</v>
      </c>
      <c r="C1781" s="8" t="s">
        <v>3987</v>
      </c>
      <c r="D1781" s="11">
        <v>3.1993082019E10</v>
      </c>
      <c r="E1781" s="8" t="s">
        <v>11833</v>
      </c>
      <c r="F1781" s="8" t="s">
        <v>11842</v>
      </c>
      <c r="G1781" s="8" t="s">
        <v>11867</v>
      </c>
      <c r="H1781" s="8" t="s">
        <v>11856</v>
      </c>
      <c r="I1781" s="8" t="s">
        <v>11837</v>
      </c>
      <c r="J1781" s="8" t="s">
        <v>11852</v>
      </c>
      <c r="K1781" s="8" t="s">
        <v>11837</v>
      </c>
      <c r="L1781" s="8" t="s">
        <v>11847</v>
      </c>
      <c r="M1781" s="8" t="s">
        <v>11849</v>
      </c>
      <c r="N1781" s="12" t="s">
        <v>11</v>
      </c>
      <c r="O1781" s="12" t="s">
        <v>13</v>
      </c>
      <c r="P1781" s="12" t="s">
        <v>123</v>
      </c>
      <c r="Q1781" s="12" t="s">
        <v>65</v>
      </c>
      <c r="R1781" s="12" t="s">
        <v>20</v>
      </c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9">
        <f>ROUNDUP(SUM(VLOOKUP(F1781,'Pontuação'!A$2:B$11,2,FALSE),VLOOKUP(E1781,'Pontuação'!C$2:D$11,2,FALSE),VLOOKUP(H1781,'Pontuação'!I$2:J$11,2,FALSE),VLOOKUP(J1781,'Pontuação'!G$2:H$11,2,FALSE),VLOOKUP(L1781,'Pontuação'!M$2:N$13,2,FALSE)),0)</f>
        <v>1676</v>
      </c>
      <c r="AD1781" s="10">
        <f t="shared" si="1"/>
        <v>168</v>
      </c>
      <c r="AE1781" s="10" t="str">
        <f t="array" ref="AE1781">IFERROR(INDEX('Pontuação'!G$13:G$101, MATCH(AD1781, 'Pontuação'!F$13:F$101, 0)), "Faixa Indefinida")</f>
        <v>B</v>
      </c>
      <c r="AF1781" s="10">
        <f t="shared" si="2"/>
        <v>0</v>
      </c>
      <c r="AG1781" s="10">
        <f t="shared" si="3"/>
        <v>1</v>
      </c>
      <c r="AH1781" s="10">
        <f t="shared" si="4"/>
        <v>0</v>
      </c>
      <c r="AI1781" s="10">
        <f t="shared" si="5"/>
        <v>0</v>
      </c>
      <c r="AJ1781" s="9">
        <f>ROUNDUP(SUM(VLOOKUP(F1781,'Pontuação 3.0'!A$2:B$11,2,FALSE),VLOOKUP(E1781,'Pontuação 3.0'!C$2:D$11,2,FALSE),VLOOKUP(H1781,'Pontuação 3.0'!I$2:J$11,2,FALSE),VLOOKUP(J1781,'Pontuação 3.0'!G$2:H$11,2,FALSE),VLOOKUP(G1781,'Pontuação 3.0'!E$2:F$11,2,FALSE),VLOOKUP(K1781,'Pontuação 3.0'!K$2:L$11,2,FALSE),VLOOKUP(L1781,'Pontuação 3.0'!M$2:N$13,2,FALSE)),0)</f>
        <v>2062</v>
      </c>
      <c r="AK1781" s="9">
        <f t="shared" si="6"/>
        <v>206</v>
      </c>
      <c r="AL1781" s="9" t="str">
        <f t="array" ref="AL1781">IFERROR(INDEX('Pontuação 3.0'!G$13:G$191, MATCH(AK1781, 'Pontuação 3.0'!F$13:F$191, 0)), "Faixa Indefinida")</f>
        <v>C</v>
      </c>
      <c r="AM1781" s="9">
        <f t="shared" si="7"/>
        <v>0</v>
      </c>
      <c r="AN1781" s="9">
        <f t="shared" si="8"/>
        <v>0</v>
      </c>
      <c r="AO1781" s="9">
        <f t="shared" si="9"/>
        <v>1</v>
      </c>
      <c r="AP1781" s="9">
        <f t="shared" si="10"/>
        <v>0</v>
      </c>
      <c r="AQ1781" s="8"/>
    </row>
    <row r="1782" ht="15.75" customHeight="1">
      <c r="A1782" s="7">
        <v>45681.0</v>
      </c>
      <c r="B1782" s="8" t="s">
        <v>3990</v>
      </c>
      <c r="C1782" s="8" t="s">
        <v>3991</v>
      </c>
      <c r="D1782" s="11">
        <v>8.3993753855E10</v>
      </c>
      <c r="E1782" s="8" t="s">
        <v>11833</v>
      </c>
      <c r="F1782" s="8" t="s">
        <v>11834</v>
      </c>
      <c r="G1782" s="8" t="s">
        <v>11843</v>
      </c>
      <c r="H1782" s="8" t="s">
        <v>11844</v>
      </c>
      <c r="I1782" s="8" t="s">
        <v>11845</v>
      </c>
      <c r="J1782" s="8" t="s">
        <v>11846</v>
      </c>
      <c r="K1782" s="8" t="s">
        <v>11837</v>
      </c>
      <c r="L1782" s="8" t="s">
        <v>11857</v>
      </c>
      <c r="M1782" s="8" t="s">
        <v>11849</v>
      </c>
      <c r="N1782" s="12" t="s">
        <v>11</v>
      </c>
      <c r="O1782" s="12" t="s">
        <v>13</v>
      </c>
      <c r="P1782" s="12" t="s">
        <v>27</v>
      </c>
      <c r="Q1782" s="12" t="s">
        <v>15</v>
      </c>
      <c r="R1782" s="12" t="s">
        <v>20</v>
      </c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9">
        <f>ROUNDUP(SUM(VLOOKUP(F1782,'Pontuação'!A$2:B$11,2,FALSE),VLOOKUP(E1782,'Pontuação'!C$2:D$11,2,FALSE),VLOOKUP(H1782,'Pontuação'!I$2:J$11,2,FALSE),VLOOKUP(J1782,'Pontuação'!G$2:H$11,2,FALSE),VLOOKUP(L1782,'Pontuação'!M$2:N$13,2,FALSE)),0)</f>
        <v>1546</v>
      </c>
      <c r="AD1782" s="10">
        <f t="shared" si="1"/>
        <v>155</v>
      </c>
      <c r="AE1782" s="10" t="str">
        <f t="array" ref="AE1782">IFERROR(INDEX('Pontuação'!G$13:G$101, MATCH(AD1782, 'Pontuação'!F$13:F$101, 0)), "Faixa Indefinida")</f>
        <v>C</v>
      </c>
      <c r="AF1782" s="10">
        <f t="shared" si="2"/>
        <v>0</v>
      </c>
      <c r="AG1782" s="10">
        <f t="shared" si="3"/>
        <v>0</v>
      </c>
      <c r="AH1782" s="10">
        <f t="shared" si="4"/>
        <v>1</v>
      </c>
      <c r="AI1782" s="10">
        <f t="shared" si="5"/>
        <v>0</v>
      </c>
      <c r="AJ1782" s="9">
        <f>ROUNDUP(SUM(VLOOKUP(F1782,'Pontuação 3.0'!A$2:B$11,2,FALSE),VLOOKUP(E1782,'Pontuação 3.0'!C$2:D$11,2,FALSE),VLOOKUP(H1782,'Pontuação 3.0'!I$2:J$11,2,FALSE),VLOOKUP(J1782,'Pontuação 3.0'!G$2:H$11,2,FALSE),VLOOKUP(G1782,'Pontuação 3.0'!E$2:F$11,2,FALSE),VLOOKUP(K1782,'Pontuação 3.0'!K$2:L$11,2,FALSE),VLOOKUP(L1782,'Pontuação 3.0'!M$2:N$13,2,FALSE)),0)</f>
        <v>2046</v>
      </c>
      <c r="AK1782" s="9">
        <f t="shared" si="6"/>
        <v>205</v>
      </c>
      <c r="AL1782" s="9" t="str">
        <f t="array" ref="AL1782">IFERROR(INDEX('Pontuação 3.0'!G$13:G$191, MATCH(AK1782, 'Pontuação 3.0'!F$13:F$191, 0)), "Faixa Indefinida")</f>
        <v>C</v>
      </c>
      <c r="AM1782" s="9">
        <f t="shared" si="7"/>
        <v>0</v>
      </c>
      <c r="AN1782" s="9">
        <f t="shared" si="8"/>
        <v>0</v>
      </c>
      <c r="AO1782" s="9">
        <f t="shared" si="9"/>
        <v>1</v>
      </c>
      <c r="AP1782" s="9">
        <f t="shared" si="10"/>
        <v>0</v>
      </c>
      <c r="AQ1782" s="8"/>
    </row>
    <row r="1783" ht="15.75" customHeight="1">
      <c r="A1783" s="7">
        <v>45681.0</v>
      </c>
      <c r="B1783" s="8" t="s">
        <v>3992</v>
      </c>
      <c r="C1783" s="8" t="s">
        <v>3993</v>
      </c>
      <c r="D1783" s="11">
        <v>6.2993107823E10</v>
      </c>
      <c r="E1783" s="8" t="s">
        <v>11868</v>
      </c>
      <c r="F1783" s="8" t="s">
        <v>11834</v>
      </c>
      <c r="G1783" s="8" t="s">
        <v>11843</v>
      </c>
      <c r="H1783" s="8" t="s">
        <v>11844</v>
      </c>
      <c r="I1783" s="8" t="s">
        <v>11845</v>
      </c>
      <c r="J1783" s="8" t="s">
        <v>11838</v>
      </c>
      <c r="K1783" s="8" t="s">
        <v>11839</v>
      </c>
      <c r="L1783" s="8" t="s">
        <v>11870</v>
      </c>
      <c r="M1783" s="8" t="s">
        <v>11853</v>
      </c>
      <c r="N1783" s="12" t="s">
        <v>11</v>
      </c>
      <c r="O1783" s="12" t="s">
        <v>13</v>
      </c>
      <c r="P1783" s="12" t="s">
        <v>23</v>
      </c>
      <c r="Q1783" s="12" t="s">
        <v>15</v>
      </c>
      <c r="R1783" s="12" t="s">
        <v>20</v>
      </c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9">
        <f>ROUNDUP(SUM(VLOOKUP(F1783,'Pontuação'!A$2:B$11,2,FALSE),VLOOKUP(E1783,'Pontuação'!C$2:D$11,2,FALSE),VLOOKUP(H1783,'Pontuação'!I$2:J$11,2,FALSE),VLOOKUP(J1783,'Pontuação'!G$2:H$11,2,FALSE),VLOOKUP(L1783,'Pontuação'!M$2:N$13,2,FALSE)),0)</f>
        <v>1935</v>
      </c>
      <c r="AD1783" s="10">
        <f t="shared" si="1"/>
        <v>194</v>
      </c>
      <c r="AE1783" s="10" t="str">
        <f t="array" ref="AE1783">IFERROR(INDEX('Pontuação'!G$13:G$101, MATCH(AD1783, 'Pontuação'!F$13:F$101, 0)), "Faixa Indefinida")</f>
        <v>A</v>
      </c>
      <c r="AF1783" s="10">
        <f t="shared" si="2"/>
        <v>1</v>
      </c>
      <c r="AG1783" s="10">
        <f t="shared" si="3"/>
        <v>0</v>
      </c>
      <c r="AH1783" s="10">
        <f t="shared" si="4"/>
        <v>0</v>
      </c>
      <c r="AI1783" s="10">
        <f t="shared" si="5"/>
        <v>0</v>
      </c>
      <c r="AJ1783" s="9">
        <f>ROUNDUP(SUM(VLOOKUP(F1783,'Pontuação 3.0'!A$2:B$11,2,FALSE),VLOOKUP(E1783,'Pontuação 3.0'!C$2:D$11,2,FALSE),VLOOKUP(H1783,'Pontuação 3.0'!I$2:J$11,2,FALSE),VLOOKUP(J1783,'Pontuação 3.0'!G$2:H$11,2,FALSE),VLOOKUP(G1783,'Pontuação 3.0'!E$2:F$11,2,FALSE),VLOOKUP(K1783,'Pontuação 3.0'!K$2:L$11,2,FALSE),VLOOKUP(L1783,'Pontuação 3.0'!M$2:N$13,2,FALSE)),0)</f>
        <v>2776</v>
      </c>
      <c r="AK1783" s="9">
        <f t="shared" si="6"/>
        <v>278</v>
      </c>
      <c r="AL1783" s="9" t="str">
        <f t="array" ref="AL1783">IFERROR(INDEX('Pontuação 3.0'!G$13:G$191, MATCH(AK1783, 'Pontuação 3.0'!F$13:F$191, 0)), "Faixa Indefinida")</f>
        <v>A</v>
      </c>
      <c r="AM1783" s="9">
        <f t="shared" si="7"/>
        <v>1</v>
      </c>
      <c r="AN1783" s="9">
        <f t="shared" si="8"/>
        <v>0</v>
      </c>
      <c r="AO1783" s="9">
        <f t="shared" si="9"/>
        <v>0</v>
      </c>
      <c r="AP1783" s="9">
        <f t="shared" si="10"/>
        <v>0</v>
      </c>
      <c r="AQ1783" s="8"/>
    </row>
    <row r="1784" ht="15.75" customHeight="1">
      <c r="A1784" s="7">
        <v>45681.0</v>
      </c>
      <c r="B1784" s="8" t="s">
        <v>3994</v>
      </c>
      <c r="C1784" s="8" t="s">
        <v>3995</v>
      </c>
      <c r="D1784" s="11">
        <v>6.7984327566E10</v>
      </c>
      <c r="E1784" s="8" t="s">
        <v>11868</v>
      </c>
      <c r="F1784" s="8" t="s">
        <v>11834</v>
      </c>
      <c r="G1784" s="8" t="s">
        <v>11843</v>
      </c>
      <c r="H1784" s="8" t="s">
        <v>11865</v>
      </c>
      <c r="I1784" s="8" t="s">
        <v>11845</v>
      </c>
      <c r="J1784" s="8" t="s">
        <v>11846</v>
      </c>
      <c r="K1784" s="8" t="s">
        <v>11837</v>
      </c>
      <c r="L1784" s="8" t="s">
        <v>11847</v>
      </c>
      <c r="M1784" s="8" t="s">
        <v>11849</v>
      </c>
      <c r="N1784" s="12" t="s">
        <v>11</v>
      </c>
      <c r="O1784" s="12" t="s">
        <v>13</v>
      </c>
      <c r="P1784" s="12" t="s">
        <v>23</v>
      </c>
      <c r="Q1784" s="12" t="s">
        <v>15</v>
      </c>
      <c r="R1784" s="12" t="s">
        <v>14</v>
      </c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9">
        <f>ROUNDUP(SUM(VLOOKUP(F1784,'Pontuação'!A$2:B$11,2,FALSE),VLOOKUP(E1784,'Pontuação'!C$2:D$11,2,FALSE),VLOOKUP(H1784,'Pontuação'!I$2:J$11,2,FALSE),VLOOKUP(J1784,'Pontuação'!G$2:H$11,2,FALSE),VLOOKUP(L1784,'Pontuação'!M$2:N$13,2,FALSE)),0)</f>
        <v>1703</v>
      </c>
      <c r="AD1784" s="10">
        <f t="shared" si="1"/>
        <v>170</v>
      </c>
      <c r="AE1784" s="10" t="str">
        <f t="array" ref="AE1784">IFERROR(INDEX('Pontuação'!G$13:G$101, MATCH(AD1784, 'Pontuação'!F$13:F$101, 0)), "Faixa Indefinida")</f>
        <v>B</v>
      </c>
      <c r="AF1784" s="10">
        <f t="shared" si="2"/>
        <v>0</v>
      </c>
      <c r="AG1784" s="10">
        <f t="shared" si="3"/>
        <v>1</v>
      </c>
      <c r="AH1784" s="10">
        <f t="shared" si="4"/>
        <v>0</v>
      </c>
      <c r="AI1784" s="10">
        <f t="shared" si="5"/>
        <v>0</v>
      </c>
      <c r="AJ1784" s="9">
        <f>ROUNDUP(SUM(VLOOKUP(F1784,'Pontuação 3.0'!A$2:B$11,2,FALSE),VLOOKUP(E1784,'Pontuação 3.0'!C$2:D$11,2,FALSE),VLOOKUP(H1784,'Pontuação 3.0'!I$2:J$11,2,FALSE),VLOOKUP(J1784,'Pontuação 3.0'!G$2:H$11,2,FALSE),VLOOKUP(G1784,'Pontuação 3.0'!E$2:F$11,2,FALSE),VLOOKUP(K1784,'Pontuação 3.0'!K$2:L$11,2,FALSE),VLOOKUP(L1784,'Pontuação 3.0'!M$2:N$13,2,FALSE)),0)</f>
        <v>1981</v>
      </c>
      <c r="AK1784" s="9">
        <f t="shared" si="6"/>
        <v>198</v>
      </c>
      <c r="AL1784" s="9" t="str">
        <f t="array" ref="AL1784">IFERROR(INDEX('Pontuação 3.0'!G$13:G$191, MATCH(AK1784, 'Pontuação 3.0'!F$13:F$191, 0)), "Faixa Indefinida")</f>
        <v>C</v>
      </c>
      <c r="AM1784" s="9">
        <f t="shared" si="7"/>
        <v>0</v>
      </c>
      <c r="AN1784" s="9">
        <f t="shared" si="8"/>
        <v>0</v>
      </c>
      <c r="AO1784" s="9">
        <f t="shared" si="9"/>
        <v>1</v>
      </c>
      <c r="AP1784" s="9">
        <f t="shared" si="10"/>
        <v>0</v>
      </c>
      <c r="AQ1784" s="8"/>
    </row>
    <row r="1785" ht="15.75" customHeight="1">
      <c r="A1785" s="7">
        <v>45681.0</v>
      </c>
      <c r="B1785" s="8" t="s">
        <v>3996</v>
      </c>
      <c r="C1785" s="8" t="s">
        <v>3997</v>
      </c>
      <c r="D1785" s="11">
        <v>9.2991143614E10</v>
      </c>
      <c r="E1785" s="8" t="s">
        <v>11833</v>
      </c>
      <c r="F1785" s="8" t="s">
        <v>11834</v>
      </c>
      <c r="G1785" s="8" t="s">
        <v>11835</v>
      </c>
      <c r="H1785" s="8" t="s">
        <v>11856</v>
      </c>
      <c r="I1785" s="8" t="s">
        <v>11837</v>
      </c>
      <c r="J1785" s="8" t="s">
        <v>11852</v>
      </c>
      <c r="K1785" s="8" t="s">
        <v>11837</v>
      </c>
      <c r="L1785" s="8" t="s">
        <v>11847</v>
      </c>
      <c r="M1785" s="8" t="s">
        <v>11848</v>
      </c>
      <c r="N1785" s="12" t="s">
        <v>11</v>
      </c>
      <c r="O1785" s="12" t="s">
        <v>13</v>
      </c>
      <c r="P1785" s="12" t="s">
        <v>40</v>
      </c>
      <c r="Q1785" s="12" t="s">
        <v>15</v>
      </c>
      <c r="R1785" s="12" t="s">
        <v>20</v>
      </c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9">
        <f>ROUNDUP(SUM(VLOOKUP(F1785,'Pontuação'!A$2:B$11,2,FALSE),VLOOKUP(E1785,'Pontuação'!C$2:D$11,2,FALSE),VLOOKUP(H1785,'Pontuação'!I$2:J$11,2,FALSE),VLOOKUP(J1785,'Pontuação'!G$2:H$11,2,FALSE),VLOOKUP(L1785,'Pontuação'!M$2:N$13,2,FALSE)),0)</f>
        <v>1664</v>
      </c>
      <c r="AD1785" s="10">
        <f t="shared" si="1"/>
        <v>166</v>
      </c>
      <c r="AE1785" s="10" t="str">
        <f t="array" ref="AE1785">IFERROR(INDEX('Pontuação'!G$13:G$101, MATCH(AD1785, 'Pontuação'!F$13:F$101, 0)), "Faixa Indefinida")</f>
        <v>B</v>
      </c>
      <c r="AF1785" s="10">
        <f t="shared" si="2"/>
        <v>0</v>
      </c>
      <c r="AG1785" s="10">
        <f t="shared" si="3"/>
        <v>1</v>
      </c>
      <c r="AH1785" s="10">
        <f t="shared" si="4"/>
        <v>0</v>
      </c>
      <c r="AI1785" s="10">
        <f t="shared" si="5"/>
        <v>0</v>
      </c>
      <c r="AJ1785" s="9">
        <f>ROUNDUP(SUM(VLOOKUP(F1785,'Pontuação 3.0'!A$2:B$11,2,FALSE),VLOOKUP(E1785,'Pontuação 3.0'!C$2:D$11,2,FALSE),VLOOKUP(H1785,'Pontuação 3.0'!I$2:J$11,2,FALSE),VLOOKUP(J1785,'Pontuação 3.0'!G$2:H$11,2,FALSE),VLOOKUP(G1785,'Pontuação 3.0'!E$2:F$11,2,FALSE),VLOOKUP(K1785,'Pontuação 3.0'!K$2:L$11,2,FALSE),VLOOKUP(L1785,'Pontuação 3.0'!M$2:N$13,2,FALSE)),0)</f>
        <v>1939</v>
      </c>
      <c r="AK1785" s="9">
        <f t="shared" si="6"/>
        <v>194</v>
      </c>
      <c r="AL1785" s="9" t="str">
        <f t="array" ref="AL1785">IFERROR(INDEX('Pontuação 3.0'!G$13:G$191, MATCH(AK1785, 'Pontuação 3.0'!F$13:F$191, 0)), "Faixa Indefinida")</f>
        <v>C</v>
      </c>
      <c r="AM1785" s="9">
        <f t="shared" si="7"/>
        <v>0</v>
      </c>
      <c r="AN1785" s="9">
        <f t="shared" si="8"/>
        <v>0</v>
      </c>
      <c r="AO1785" s="9">
        <f t="shared" si="9"/>
        <v>1</v>
      </c>
      <c r="AP1785" s="9">
        <f t="shared" si="10"/>
        <v>0</v>
      </c>
      <c r="AQ1785" s="8"/>
    </row>
    <row r="1786" ht="15.75" customHeight="1">
      <c r="A1786" s="7">
        <v>45681.0</v>
      </c>
      <c r="B1786" s="8" t="s">
        <v>3998</v>
      </c>
      <c r="C1786" s="8" t="s">
        <v>3999</v>
      </c>
      <c r="D1786" s="11">
        <v>8.3993201148E10</v>
      </c>
      <c r="E1786" s="8" t="s">
        <v>11833</v>
      </c>
      <c r="F1786" s="8" t="s">
        <v>11834</v>
      </c>
      <c r="G1786" s="8" t="s">
        <v>11843</v>
      </c>
      <c r="H1786" s="8" t="s">
        <v>11836</v>
      </c>
      <c r="I1786" s="8" t="s">
        <v>11845</v>
      </c>
      <c r="J1786" s="8" t="s">
        <v>11846</v>
      </c>
      <c r="K1786" s="8" t="s">
        <v>11837</v>
      </c>
      <c r="L1786" s="8" t="s">
        <v>11851</v>
      </c>
      <c r="M1786" s="8" t="s">
        <v>11853</v>
      </c>
      <c r="N1786" s="12" t="s">
        <v>11</v>
      </c>
      <c r="O1786" s="12" t="s">
        <v>13</v>
      </c>
      <c r="P1786" s="12" t="s">
        <v>27</v>
      </c>
      <c r="Q1786" s="12" t="s">
        <v>24</v>
      </c>
      <c r="R1786" s="12" t="s">
        <v>20</v>
      </c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9">
        <f>ROUNDUP(SUM(VLOOKUP(F1786,'Pontuação'!A$2:B$11,2,FALSE),VLOOKUP(E1786,'Pontuação'!C$2:D$11,2,FALSE),VLOOKUP(H1786,'Pontuação'!I$2:J$11,2,FALSE),VLOOKUP(J1786,'Pontuação'!G$2:H$11,2,FALSE),VLOOKUP(L1786,'Pontuação'!M$2:N$13,2,FALSE)),0)</f>
        <v>1357</v>
      </c>
      <c r="AD1786" s="10">
        <f t="shared" si="1"/>
        <v>136</v>
      </c>
      <c r="AE1786" s="10" t="str">
        <f t="array" ref="AE1786">IFERROR(INDEX('Pontuação'!G$13:G$101, MATCH(AD1786, 'Pontuação'!F$13:F$101, 0)), "Faixa Indefinida")</f>
        <v>D</v>
      </c>
      <c r="AF1786" s="10">
        <f t="shared" si="2"/>
        <v>0</v>
      </c>
      <c r="AG1786" s="10">
        <f t="shared" si="3"/>
        <v>0</v>
      </c>
      <c r="AH1786" s="10">
        <f t="shared" si="4"/>
        <v>0</v>
      </c>
      <c r="AI1786" s="10">
        <f t="shared" si="5"/>
        <v>1</v>
      </c>
      <c r="AJ1786" s="9">
        <f>ROUNDUP(SUM(VLOOKUP(F1786,'Pontuação 3.0'!A$2:B$11,2,FALSE),VLOOKUP(E1786,'Pontuação 3.0'!C$2:D$11,2,FALSE),VLOOKUP(H1786,'Pontuação 3.0'!I$2:J$11,2,FALSE),VLOOKUP(J1786,'Pontuação 3.0'!G$2:H$11,2,FALSE),VLOOKUP(G1786,'Pontuação 3.0'!E$2:F$11,2,FALSE),VLOOKUP(K1786,'Pontuação 3.0'!K$2:L$11,2,FALSE),VLOOKUP(L1786,'Pontuação 3.0'!M$2:N$13,2,FALSE)),0)</f>
        <v>1881</v>
      </c>
      <c r="AK1786" s="9">
        <f t="shared" si="6"/>
        <v>188</v>
      </c>
      <c r="AL1786" s="9" t="str">
        <f t="array" ref="AL1786">IFERROR(INDEX('Pontuação 3.0'!G$13:G$191, MATCH(AK1786, 'Pontuação 3.0'!F$13:F$191, 0)), "Faixa Indefinida")</f>
        <v>D</v>
      </c>
      <c r="AM1786" s="9">
        <f t="shared" si="7"/>
        <v>0</v>
      </c>
      <c r="AN1786" s="9">
        <f t="shared" si="8"/>
        <v>0</v>
      </c>
      <c r="AO1786" s="9">
        <f t="shared" si="9"/>
        <v>0</v>
      </c>
      <c r="AP1786" s="9">
        <f t="shared" si="10"/>
        <v>1</v>
      </c>
      <c r="AQ1786" s="8"/>
    </row>
    <row r="1787" ht="15.75" customHeight="1">
      <c r="A1787" s="7">
        <v>45681.0</v>
      </c>
      <c r="B1787" s="8" t="s">
        <v>4002</v>
      </c>
      <c r="C1787" s="8" t="s">
        <v>4003</v>
      </c>
      <c r="D1787" s="8" t="s">
        <v>4004</v>
      </c>
      <c r="E1787" s="8" t="s">
        <v>11833</v>
      </c>
      <c r="F1787" s="8" t="s">
        <v>11834</v>
      </c>
      <c r="G1787" s="8" t="s">
        <v>11835</v>
      </c>
      <c r="H1787" s="8" t="s">
        <v>11844</v>
      </c>
      <c r="I1787" s="8" t="s">
        <v>11845</v>
      </c>
      <c r="J1787" s="8" t="s">
        <v>11846</v>
      </c>
      <c r="K1787" s="8" t="s">
        <v>11839</v>
      </c>
      <c r="L1787" s="8" t="s">
        <v>11847</v>
      </c>
      <c r="M1787" s="8" t="s">
        <v>11849</v>
      </c>
      <c r="N1787" s="12" t="s">
        <v>11</v>
      </c>
      <c r="O1787" s="12" t="s">
        <v>13</v>
      </c>
      <c r="P1787" s="12" t="s">
        <v>23</v>
      </c>
      <c r="Q1787" s="12" t="s">
        <v>15</v>
      </c>
      <c r="R1787" s="12" t="s">
        <v>14</v>
      </c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9">
        <f>ROUNDUP(SUM(VLOOKUP(F1787,'Pontuação'!A$2:B$11,2,FALSE),VLOOKUP(E1787,'Pontuação'!C$2:D$11,2,FALSE),VLOOKUP(H1787,'Pontuação'!I$2:J$11,2,FALSE),VLOOKUP(J1787,'Pontuação'!G$2:H$11,2,FALSE),VLOOKUP(L1787,'Pontuação'!M$2:N$13,2,FALSE)),0)</f>
        <v>1715</v>
      </c>
      <c r="AD1787" s="10">
        <f t="shared" si="1"/>
        <v>172</v>
      </c>
      <c r="AE1787" s="10" t="str">
        <f t="array" ref="AE1787">IFERROR(INDEX('Pontuação'!G$13:G$101, MATCH(AD1787, 'Pontuação'!F$13:F$101, 0)), "Faixa Indefinida")</f>
        <v>B</v>
      </c>
      <c r="AF1787" s="10">
        <f t="shared" si="2"/>
        <v>0</v>
      </c>
      <c r="AG1787" s="10">
        <f t="shared" si="3"/>
        <v>1</v>
      </c>
      <c r="AH1787" s="10">
        <f t="shared" si="4"/>
        <v>0</v>
      </c>
      <c r="AI1787" s="10">
        <f t="shared" si="5"/>
        <v>0</v>
      </c>
      <c r="AJ1787" s="9">
        <f>ROUNDUP(SUM(VLOOKUP(F1787,'Pontuação 3.0'!A$2:B$11,2,FALSE),VLOOKUP(E1787,'Pontuação 3.0'!C$2:D$11,2,FALSE),VLOOKUP(H1787,'Pontuação 3.0'!I$2:J$11,2,FALSE),VLOOKUP(J1787,'Pontuação 3.0'!G$2:H$11,2,FALSE),VLOOKUP(G1787,'Pontuação 3.0'!E$2:F$11,2,FALSE),VLOOKUP(K1787,'Pontuação 3.0'!K$2:L$11,2,FALSE),VLOOKUP(L1787,'Pontuação 3.0'!M$2:N$13,2,FALSE)),0)</f>
        <v>2283</v>
      </c>
      <c r="AK1787" s="9">
        <f t="shared" si="6"/>
        <v>228</v>
      </c>
      <c r="AL1787" s="9" t="str">
        <f t="array" ref="AL1787">IFERROR(INDEX('Pontuação 3.0'!G$13:G$191, MATCH(AK1787, 'Pontuação 3.0'!F$13:F$191, 0)), "Faixa Indefinida")</f>
        <v>B</v>
      </c>
      <c r="AM1787" s="9">
        <f t="shared" si="7"/>
        <v>0</v>
      </c>
      <c r="AN1787" s="9">
        <f t="shared" si="8"/>
        <v>1</v>
      </c>
      <c r="AO1787" s="9">
        <f t="shared" si="9"/>
        <v>0</v>
      </c>
      <c r="AP1787" s="9">
        <f t="shared" si="10"/>
        <v>0</v>
      </c>
      <c r="AQ1787" s="8"/>
    </row>
    <row r="1788" ht="15.75" customHeight="1">
      <c r="A1788" s="7">
        <v>45681.0</v>
      </c>
      <c r="B1788" s="8" t="s">
        <v>4000</v>
      </c>
      <c r="C1788" s="8" t="s">
        <v>4001</v>
      </c>
      <c r="D1788" s="11">
        <v>7.1984064665E10</v>
      </c>
      <c r="E1788" s="8" t="s">
        <v>11868</v>
      </c>
      <c r="F1788" s="8" t="s">
        <v>11834</v>
      </c>
      <c r="G1788" s="8" t="s">
        <v>11867</v>
      </c>
      <c r="H1788" s="8" t="s">
        <v>11850</v>
      </c>
      <c r="I1788" s="8" t="s">
        <v>11845</v>
      </c>
      <c r="J1788" s="8" t="s">
        <v>11846</v>
      </c>
      <c r="K1788" s="8" t="s">
        <v>11839</v>
      </c>
      <c r="L1788" s="8" t="s">
        <v>11857</v>
      </c>
      <c r="M1788" s="8" t="s">
        <v>11848</v>
      </c>
      <c r="N1788" s="12" t="s">
        <v>11</v>
      </c>
      <c r="O1788" s="12" t="s">
        <v>13</v>
      </c>
      <c r="P1788" s="12" t="s">
        <v>12</v>
      </c>
      <c r="Q1788" s="12" t="s">
        <v>15</v>
      </c>
      <c r="R1788" s="12" t="s">
        <v>14</v>
      </c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9">
        <f>ROUNDUP(SUM(VLOOKUP(F1788,'Pontuação'!A$2:B$11,2,FALSE),VLOOKUP(E1788,'Pontuação'!C$2:D$11,2,FALSE),VLOOKUP(H1788,'Pontuação'!I$2:J$11,2,FALSE),VLOOKUP(J1788,'Pontuação'!G$2:H$11,2,FALSE),VLOOKUP(L1788,'Pontuação'!M$2:N$13,2,FALSE)),0)</f>
        <v>1508</v>
      </c>
      <c r="AD1788" s="10">
        <f t="shared" si="1"/>
        <v>151</v>
      </c>
      <c r="AE1788" s="10" t="str">
        <f t="array" ref="AE1788">IFERROR(INDEX('Pontuação'!G$13:G$101, MATCH(AD1788, 'Pontuação'!F$13:F$101, 0)), "Faixa Indefinida")</f>
        <v>C</v>
      </c>
      <c r="AF1788" s="10">
        <f t="shared" si="2"/>
        <v>0</v>
      </c>
      <c r="AG1788" s="10">
        <f t="shared" si="3"/>
        <v>0</v>
      </c>
      <c r="AH1788" s="10">
        <f t="shared" si="4"/>
        <v>1</v>
      </c>
      <c r="AI1788" s="10">
        <f t="shared" si="5"/>
        <v>0</v>
      </c>
      <c r="AJ1788" s="9">
        <f>ROUNDUP(SUM(VLOOKUP(F1788,'Pontuação 3.0'!A$2:B$11,2,FALSE),VLOOKUP(E1788,'Pontuação 3.0'!C$2:D$11,2,FALSE),VLOOKUP(H1788,'Pontuação 3.0'!I$2:J$11,2,FALSE),VLOOKUP(J1788,'Pontuação 3.0'!G$2:H$11,2,FALSE),VLOOKUP(G1788,'Pontuação 3.0'!E$2:F$11,2,FALSE),VLOOKUP(K1788,'Pontuação 3.0'!K$2:L$11,2,FALSE),VLOOKUP(L1788,'Pontuação 3.0'!M$2:N$13,2,FALSE)),0)</f>
        <v>2040</v>
      </c>
      <c r="AK1788" s="9">
        <f t="shared" si="6"/>
        <v>204</v>
      </c>
      <c r="AL1788" s="9" t="str">
        <f t="array" ref="AL1788">IFERROR(INDEX('Pontuação 3.0'!G$13:G$191, MATCH(AK1788, 'Pontuação 3.0'!F$13:F$191, 0)), "Faixa Indefinida")</f>
        <v>C</v>
      </c>
      <c r="AM1788" s="9">
        <f t="shared" si="7"/>
        <v>0</v>
      </c>
      <c r="AN1788" s="9">
        <f t="shared" si="8"/>
        <v>0</v>
      </c>
      <c r="AO1788" s="9">
        <f t="shared" si="9"/>
        <v>1</v>
      </c>
      <c r="AP1788" s="9">
        <f t="shared" si="10"/>
        <v>0</v>
      </c>
      <c r="AQ1788" s="8"/>
    </row>
    <row r="1789" ht="15.75" customHeight="1">
      <c r="A1789" s="7">
        <v>45681.0</v>
      </c>
      <c r="B1789" s="8" t="s">
        <v>4007</v>
      </c>
      <c r="C1789" s="8" t="s">
        <v>4008</v>
      </c>
      <c r="D1789" s="11">
        <v>1.1984982393E10</v>
      </c>
      <c r="E1789" s="8" t="s">
        <v>11833</v>
      </c>
      <c r="F1789" s="8" t="s">
        <v>11834</v>
      </c>
      <c r="G1789" s="8" t="s">
        <v>11835</v>
      </c>
      <c r="H1789" s="8" t="s">
        <v>11844</v>
      </c>
      <c r="I1789" s="8" t="s">
        <v>11845</v>
      </c>
      <c r="J1789" s="8" t="s">
        <v>11846</v>
      </c>
      <c r="K1789" s="8" t="s">
        <v>11837</v>
      </c>
      <c r="L1789" s="8" t="s">
        <v>11847</v>
      </c>
      <c r="M1789" s="8" t="s">
        <v>11849</v>
      </c>
      <c r="N1789" s="12" t="s">
        <v>11</v>
      </c>
      <c r="O1789" s="12" t="s">
        <v>13</v>
      </c>
      <c r="P1789" s="12" t="s">
        <v>123</v>
      </c>
      <c r="Q1789" s="12" t="s">
        <v>15</v>
      </c>
      <c r="R1789" s="12" t="s">
        <v>20</v>
      </c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9">
        <f>ROUNDUP(SUM(VLOOKUP(F1789,'Pontuação'!A$2:B$11,2,FALSE),VLOOKUP(E1789,'Pontuação'!C$2:D$11,2,FALSE),VLOOKUP(H1789,'Pontuação'!I$2:J$11,2,FALSE),VLOOKUP(J1789,'Pontuação'!G$2:H$11,2,FALSE),VLOOKUP(L1789,'Pontuação'!M$2:N$13,2,FALSE)),0)</f>
        <v>1715</v>
      </c>
      <c r="AD1789" s="10">
        <f t="shared" si="1"/>
        <v>172</v>
      </c>
      <c r="AE1789" s="10" t="str">
        <f t="array" ref="AE1789">IFERROR(INDEX('Pontuação'!G$13:G$101, MATCH(AD1789, 'Pontuação'!F$13:F$101, 0)), "Faixa Indefinida")</f>
        <v>B</v>
      </c>
      <c r="AF1789" s="10">
        <f t="shared" si="2"/>
        <v>0</v>
      </c>
      <c r="AG1789" s="10">
        <f t="shared" si="3"/>
        <v>1</v>
      </c>
      <c r="AH1789" s="10">
        <f t="shared" si="4"/>
        <v>0</v>
      </c>
      <c r="AI1789" s="10">
        <f t="shared" si="5"/>
        <v>0</v>
      </c>
      <c r="AJ1789" s="9">
        <f>ROUNDUP(SUM(VLOOKUP(F1789,'Pontuação 3.0'!A$2:B$11,2,FALSE),VLOOKUP(E1789,'Pontuação 3.0'!C$2:D$11,2,FALSE),VLOOKUP(H1789,'Pontuação 3.0'!I$2:J$11,2,FALSE),VLOOKUP(J1789,'Pontuação 3.0'!G$2:H$11,2,FALSE),VLOOKUP(G1789,'Pontuação 3.0'!E$2:F$11,2,FALSE),VLOOKUP(K1789,'Pontuação 3.0'!K$2:L$11,2,FALSE),VLOOKUP(L1789,'Pontuação 3.0'!M$2:N$13,2,FALSE)),0)</f>
        <v>2022</v>
      </c>
      <c r="AK1789" s="9">
        <f t="shared" si="6"/>
        <v>202</v>
      </c>
      <c r="AL1789" s="9" t="str">
        <f t="array" ref="AL1789">IFERROR(INDEX('Pontuação 3.0'!G$13:G$191, MATCH(AK1789, 'Pontuação 3.0'!F$13:F$191, 0)), "Faixa Indefinida")</f>
        <v>C</v>
      </c>
      <c r="AM1789" s="9">
        <f t="shared" si="7"/>
        <v>0</v>
      </c>
      <c r="AN1789" s="9">
        <f t="shared" si="8"/>
        <v>0</v>
      </c>
      <c r="AO1789" s="9">
        <f t="shared" si="9"/>
        <v>1</v>
      </c>
      <c r="AP1789" s="9">
        <f t="shared" si="10"/>
        <v>0</v>
      </c>
      <c r="AQ1789" s="8"/>
    </row>
    <row r="1790" ht="15.75" customHeight="1">
      <c r="A1790" s="7">
        <v>45681.0</v>
      </c>
      <c r="B1790" s="8" t="s">
        <v>4005</v>
      </c>
      <c r="C1790" s="8" t="s">
        <v>4006</v>
      </c>
      <c r="D1790" s="11">
        <v>5.1982110706E10</v>
      </c>
      <c r="E1790" s="8" t="s">
        <v>11868</v>
      </c>
      <c r="F1790" s="8" t="s">
        <v>11842</v>
      </c>
      <c r="G1790" s="8" t="s">
        <v>11843</v>
      </c>
      <c r="H1790" s="8" t="s">
        <v>11850</v>
      </c>
      <c r="I1790" s="8" t="s">
        <v>11845</v>
      </c>
      <c r="J1790" s="8" t="s">
        <v>11852</v>
      </c>
      <c r="K1790" s="8" t="s">
        <v>11837</v>
      </c>
      <c r="L1790" s="8" t="s">
        <v>11840</v>
      </c>
      <c r="M1790" s="8" t="s">
        <v>11849</v>
      </c>
      <c r="N1790" s="12" t="s">
        <v>11</v>
      </c>
      <c r="O1790" s="12" t="s">
        <v>13</v>
      </c>
      <c r="P1790" s="12" t="s">
        <v>23</v>
      </c>
      <c r="Q1790" s="12" t="s">
        <v>15</v>
      </c>
      <c r="R1790" s="12" t="s">
        <v>20</v>
      </c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9">
        <f>ROUNDUP(SUM(VLOOKUP(F1790,'Pontuação'!A$2:B$11,2,FALSE),VLOOKUP(E1790,'Pontuação'!C$2:D$11,2,FALSE),VLOOKUP(H1790,'Pontuação'!I$2:J$11,2,FALSE),VLOOKUP(J1790,'Pontuação'!G$2:H$11,2,FALSE),VLOOKUP(L1790,'Pontuação'!M$2:N$13,2,FALSE)),0)</f>
        <v>1706</v>
      </c>
      <c r="AD1790" s="10">
        <f t="shared" si="1"/>
        <v>171</v>
      </c>
      <c r="AE1790" s="10" t="str">
        <f t="array" ref="AE1790">IFERROR(INDEX('Pontuação'!G$13:G$101, MATCH(AD1790, 'Pontuação'!F$13:F$101, 0)), "Faixa Indefinida")</f>
        <v>B</v>
      </c>
      <c r="AF1790" s="10">
        <f t="shared" si="2"/>
        <v>0</v>
      </c>
      <c r="AG1790" s="10">
        <f t="shared" si="3"/>
        <v>1</v>
      </c>
      <c r="AH1790" s="10">
        <f t="shared" si="4"/>
        <v>0</v>
      </c>
      <c r="AI1790" s="10">
        <f t="shared" si="5"/>
        <v>0</v>
      </c>
      <c r="AJ1790" s="9">
        <f>ROUNDUP(SUM(VLOOKUP(F1790,'Pontuação 3.0'!A$2:B$11,2,FALSE),VLOOKUP(E1790,'Pontuação 3.0'!C$2:D$11,2,FALSE),VLOOKUP(H1790,'Pontuação 3.0'!I$2:J$11,2,FALSE),VLOOKUP(J1790,'Pontuação 3.0'!G$2:H$11,2,FALSE),VLOOKUP(G1790,'Pontuação 3.0'!E$2:F$11,2,FALSE),VLOOKUP(K1790,'Pontuação 3.0'!K$2:L$11,2,FALSE),VLOOKUP(L1790,'Pontuação 3.0'!M$2:N$13,2,FALSE)),0)</f>
        <v>2222</v>
      </c>
      <c r="AK1790" s="9">
        <f t="shared" si="6"/>
        <v>222</v>
      </c>
      <c r="AL1790" s="9" t="str">
        <f t="array" ref="AL1790">IFERROR(INDEX('Pontuação 3.0'!G$13:G$191, MATCH(AK1790, 'Pontuação 3.0'!F$13:F$191, 0)), "Faixa Indefinida")</f>
        <v>B</v>
      </c>
      <c r="AM1790" s="9">
        <f t="shared" si="7"/>
        <v>0</v>
      </c>
      <c r="AN1790" s="9">
        <f t="shared" si="8"/>
        <v>1</v>
      </c>
      <c r="AO1790" s="9">
        <f t="shared" si="9"/>
        <v>0</v>
      </c>
      <c r="AP1790" s="9">
        <f t="shared" si="10"/>
        <v>0</v>
      </c>
      <c r="AQ1790" s="8"/>
    </row>
    <row r="1791" ht="15.75" customHeight="1">
      <c r="A1791" s="7">
        <v>45681.0</v>
      </c>
      <c r="B1791" s="8" t="s">
        <v>4010</v>
      </c>
      <c r="C1791" s="8" t="s">
        <v>4011</v>
      </c>
      <c r="D1791" s="11">
        <v>1.1991413005E10</v>
      </c>
      <c r="E1791" s="8" t="s">
        <v>11833</v>
      </c>
      <c r="F1791" s="8" t="s">
        <v>11861</v>
      </c>
      <c r="G1791" s="8" t="s">
        <v>11855</v>
      </c>
      <c r="H1791" s="8" t="s">
        <v>11856</v>
      </c>
      <c r="I1791" s="8" t="s">
        <v>11837</v>
      </c>
      <c r="J1791" s="8" t="s">
        <v>11852</v>
      </c>
      <c r="K1791" s="8" t="s">
        <v>11837</v>
      </c>
      <c r="L1791" s="8" t="s">
        <v>11870</v>
      </c>
      <c r="M1791" s="8" t="s">
        <v>11853</v>
      </c>
      <c r="N1791" s="12" t="s">
        <v>11</v>
      </c>
      <c r="O1791" s="12" t="s">
        <v>13</v>
      </c>
      <c r="P1791" s="12" t="s">
        <v>112</v>
      </c>
      <c r="Q1791" s="12" t="s">
        <v>65</v>
      </c>
      <c r="R1791" s="12" t="s">
        <v>20</v>
      </c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9">
        <f>ROUNDUP(SUM(VLOOKUP(F1791,'Pontuação'!A$2:B$11,2,FALSE),VLOOKUP(E1791,'Pontuação'!C$2:D$11,2,FALSE),VLOOKUP(H1791,'Pontuação'!I$2:J$11,2,FALSE),VLOOKUP(J1791,'Pontuação'!G$2:H$11,2,FALSE),VLOOKUP(L1791,'Pontuação'!M$2:N$13,2,FALSE)),0)</f>
        <v>1369</v>
      </c>
      <c r="AD1791" s="10">
        <f t="shared" si="1"/>
        <v>137</v>
      </c>
      <c r="AE1791" s="10" t="str">
        <f t="array" ref="AE1791">IFERROR(INDEX('Pontuação'!G$13:G$101, MATCH(AD1791, 'Pontuação'!F$13:F$101, 0)), "Faixa Indefinida")</f>
        <v>D</v>
      </c>
      <c r="AF1791" s="10">
        <f t="shared" si="2"/>
        <v>0</v>
      </c>
      <c r="AG1791" s="10">
        <f t="shared" si="3"/>
        <v>0</v>
      </c>
      <c r="AH1791" s="10">
        <f t="shared" si="4"/>
        <v>0</v>
      </c>
      <c r="AI1791" s="10">
        <f t="shared" si="5"/>
        <v>1</v>
      </c>
      <c r="AJ1791" s="9">
        <f>ROUNDUP(SUM(VLOOKUP(F1791,'Pontuação 3.0'!A$2:B$11,2,FALSE),VLOOKUP(E1791,'Pontuação 3.0'!C$2:D$11,2,FALSE),VLOOKUP(H1791,'Pontuação 3.0'!I$2:J$11,2,FALSE),VLOOKUP(J1791,'Pontuação 3.0'!G$2:H$11,2,FALSE),VLOOKUP(G1791,'Pontuação 3.0'!E$2:F$11,2,FALSE),VLOOKUP(K1791,'Pontuação 3.0'!K$2:L$11,2,FALSE),VLOOKUP(L1791,'Pontuação 3.0'!M$2:N$13,2,FALSE)),0)</f>
        <v>2065</v>
      </c>
      <c r="AK1791" s="9">
        <f t="shared" si="6"/>
        <v>207</v>
      </c>
      <c r="AL1791" s="9" t="str">
        <f t="array" ref="AL1791">IFERROR(INDEX('Pontuação 3.0'!G$13:G$191, MATCH(AK1791, 'Pontuação 3.0'!F$13:F$191, 0)), "Faixa Indefinida")</f>
        <v>C</v>
      </c>
      <c r="AM1791" s="9">
        <f t="shared" si="7"/>
        <v>0</v>
      </c>
      <c r="AN1791" s="9">
        <f t="shared" si="8"/>
        <v>0</v>
      </c>
      <c r="AO1791" s="9">
        <f t="shared" si="9"/>
        <v>1</v>
      </c>
      <c r="AP1791" s="9">
        <f t="shared" si="10"/>
        <v>0</v>
      </c>
      <c r="AQ1791" s="8"/>
    </row>
    <row r="1792" ht="15.75" customHeight="1">
      <c r="A1792" s="7">
        <v>45681.0</v>
      </c>
      <c r="B1792" s="8" t="s">
        <v>573</v>
      </c>
      <c r="C1792" s="8" t="s">
        <v>4009</v>
      </c>
      <c r="D1792" s="11">
        <v>3.3998110685E10</v>
      </c>
      <c r="E1792" s="8" t="s">
        <v>11833</v>
      </c>
      <c r="F1792" s="8" t="s">
        <v>11854</v>
      </c>
      <c r="G1792" s="8" t="s">
        <v>11835</v>
      </c>
      <c r="H1792" s="8" t="s">
        <v>11850</v>
      </c>
      <c r="I1792" s="8" t="s">
        <v>11837</v>
      </c>
      <c r="J1792" s="8" t="s">
        <v>11852</v>
      </c>
      <c r="K1792" s="8" t="s">
        <v>11837</v>
      </c>
      <c r="L1792" s="8" t="s">
        <v>11847</v>
      </c>
      <c r="M1792" s="8" t="s">
        <v>11848</v>
      </c>
      <c r="N1792" s="12" t="s">
        <v>11</v>
      </c>
      <c r="O1792" s="12" t="s">
        <v>13</v>
      </c>
      <c r="P1792" s="12" t="s">
        <v>31</v>
      </c>
      <c r="Q1792" s="12" t="s">
        <v>44</v>
      </c>
      <c r="R1792" s="12" t="s">
        <v>20</v>
      </c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9">
        <f>ROUNDUP(SUM(VLOOKUP(F1792,'Pontuação'!A$2:B$11,2,FALSE),VLOOKUP(E1792,'Pontuação'!C$2:D$11,2,FALSE),VLOOKUP(H1792,'Pontuação'!I$2:J$11,2,FALSE),VLOOKUP(J1792,'Pontuação'!G$2:H$11,2,FALSE),VLOOKUP(L1792,'Pontuação'!M$2:N$13,2,FALSE)),0)</f>
        <v>1795</v>
      </c>
      <c r="AD1792" s="10">
        <f t="shared" si="1"/>
        <v>180</v>
      </c>
      <c r="AE1792" s="10" t="str">
        <f t="array" ref="AE1792">IFERROR(INDEX('Pontuação'!G$13:G$101, MATCH(AD1792, 'Pontuação'!F$13:F$101, 0)), "Faixa Indefinida")</f>
        <v>B</v>
      </c>
      <c r="AF1792" s="10">
        <f t="shared" si="2"/>
        <v>0</v>
      </c>
      <c r="AG1792" s="10">
        <f t="shared" si="3"/>
        <v>1</v>
      </c>
      <c r="AH1792" s="10">
        <f t="shared" si="4"/>
        <v>0</v>
      </c>
      <c r="AI1792" s="10">
        <f t="shared" si="5"/>
        <v>0</v>
      </c>
      <c r="AJ1792" s="9">
        <f>ROUNDUP(SUM(VLOOKUP(F1792,'Pontuação 3.0'!A$2:B$11,2,FALSE),VLOOKUP(E1792,'Pontuação 3.0'!C$2:D$11,2,FALSE),VLOOKUP(H1792,'Pontuação 3.0'!I$2:J$11,2,FALSE),VLOOKUP(J1792,'Pontuação 3.0'!G$2:H$11,2,FALSE),VLOOKUP(G1792,'Pontuação 3.0'!E$2:F$11,2,FALSE),VLOOKUP(K1792,'Pontuação 3.0'!K$2:L$11,2,FALSE),VLOOKUP(L1792,'Pontuação 3.0'!M$2:N$13,2,FALSE)),0)</f>
        <v>2205</v>
      </c>
      <c r="AK1792" s="9">
        <f t="shared" si="6"/>
        <v>221</v>
      </c>
      <c r="AL1792" s="9" t="str">
        <f t="array" ref="AL1792">IFERROR(INDEX('Pontuação 3.0'!G$13:G$191, MATCH(AK1792, 'Pontuação 3.0'!F$13:F$191, 0)), "Faixa Indefinida")</f>
        <v>B</v>
      </c>
      <c r="AM1792" s="9">
        <f t="shared" si="7"/>
        <v>0</v>
      </c>
      <c r="AN1792" s="9">
        <f t="shared" si="8"/>
        <v>1</v>
      </c>
      <c r="AO1792" s="9">
        <f t="shared" si="9"/>
        <v>0</v>
      </c>
      <c r="AP1792" s="9">
        <f t="shared" si="10"/>
        <v>0</v>
      </c>
      <c r="AQ1792" s="8"/>
    </row>
    <row r="1793" ht="15.75" customHeight="1">
      <c r="A1793" s="7">
        <v>45681.0</v>
      </c>
      <c r="B1793" s="8" t="s">
        <v>4014</v>
      </c>
      <c r="C1793" s="8" t="s">
        <v>4015</v>
      </c>
      <c r="D1793" s="11">
        <v>5.399933416E10</v>
      </c>
      <c r="E1793" s="8" t="s">
        <v>11868</v>
      </c>
      <c r="F1793" s="8" t="s">
        <v>11834</v>
      </c>
      <c r="G1793" s="8" t="s">
        <v>11843</v>
      </c>
      <c r="H1793" s="8" t="s">
        <v>11844</v>
      </c>
      <c r="I1793" s="8" t="s">
        <v>11837</v>
      </c>
      <c r="J1793" s="8" t="s">
        <v>11846</v>
      </c>
      <c r="K1793" s="8" t="s">
        <v>11837</v>
      </c>
      <c r="L1793" s="8" t="s">
        <v>11847</v>
      </c>
      <c r="M1793" s="8" t="s">
        <v>11849</v>
      </c>
      <c r="N1793" s="12" t="s">
        <v>11</v>
      </c>
      <c r="O1793" s="12" t="s">
        <v>13</v>
      </c>
      <c r="P1793" s="12" t="s">
        <v>112</v>
      </c>
      <c r="Q1793" s="12" t="s">
        <v>15</v>
      </c>
      <c r="R1793" s="12" t="s">
        <v>20</v>
      </c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9">
        <f>ROUNDUP(SUM(VLOOKUP(F1793,'Pontuação'!A$2:B$11,2,FALSE),VLOOKUP(E1793,'Pontuação'!C$2:D$11,2,FALSE),VLOOKUP(H1793,'Pontuação'!I$2:J$11,2,FALSE),VLOOKUP(J1793,'Pontuação'!G$2:H$11,2,FALSE),VLOOKUP(L1793,'Pontuação'!M$2:N$13,2,FALSE)),0)</f>
        <v>1719</v>
      </c>
      <c r="AD1793" s="10">
        <f t="shared" si="1"/>
        <v>172</v>
      </c>
      <c r="AE1793" s="10" t="str">
        <f t="array" ref="AE1793">IFERROR(INDEX('Pontuação'!G$13:G$101, MATCH(AD1793, 'Pontuação'!F$13:F$101, 0)), "Faixa Indefinida")</f>
        <v>B</v>
      </c>
      <c r="AF1793" s="10">
        <f t="shared" si="2"/>
        <v>0</v>
      </c>
      <c r="AG1793" s="10">
        <f t="shared" si="3"/>
        <v>1</v>
      </c>
      <c r="AH1793" s="10">
        <f t="shared" si="4"/>
        <v>0</v>
      </c>
      <c r="AI1793" s="10">
        <f t="shared" si="5"/>
        <v>0</v>
      </c>
      <c r="AJ1793" s="9">
        <f>ROUNDUP(SUM(VLOOKUP(F1793,'Pontuação 3.0'!A$2:B$11,2,FALSE),VLOOKUP(E1793,'Pontuação 3.0'!C$2:D$11,2,FALSE),VLOOKUP(H1793,'Pontuação 3.0'!I$2:J$11,2,FALSE),VLOOKUP(J1793,'Pontuação 3.0'!G$2:H$11,2,FALSE),VLOOKUP(G1793,'Pontuação 3.0'!E$2:F$11,2,FALSE),VLOOKUP(K1793,'Pontuação 3.0'!K$2:L$11,2,FALSE),VLOOKUP(L1793,'Pontuação 3.0'!M$2:N$13,2,FALSE)),0)</f>
        <v>2132</v>
      </c>
      <c r="AK1793" s="9">
        <f t="shared" si="6"/>
        <v>213</v>
      </c>
      <c r="AL1793" s="9" t="str">
        <f t="array" ref="AL1793">IFERROR(INDEX('Pontuação 3.0'!G$13:G$191, MATCH(AK1793, 'Pontuação 3.0'!F$13:F$191, 0)), "Faixa Indefinida")</f>
        <v>C</v>
      </c>
      <c r="AM1793" s="9">
        <f t="shared" si="7"/>
        <v>0</v>
      </c>
      <c r="AN1793" s="9">
        <f t="shared" si="8"/>
        <v>0</v>
      </c>
      <c r="AO1793" s="9">
        <f t="shared" si="9"/>
        <v>1</v>
      </c>
      <c r="AP1793" s="9">
        <f t="shared" si="10"/>
        <v>0</v>
      </c>
      <c r="AQ1793" s="8"/>
    </row>
    <row r="1794" ht="15.75" customHeight="1">
      <c r="A1794" s="7">
        <v>45681.0</v>
      </c>
      <c r="B1794" s="8" t="s">
        <v>4016</v>
      </c>
      <c r="C1794" s="8" t="s">
        <v>4017</v>
      </c>
      <c r="D1794" s="11">
        <v>2.7997393006E10</v>
      </c>
      <c r="E1794" s="8" t="s">
        <v>11833</v>
      </c>
      <c r="F1794" s="8" t="s">
        <v>11842</v>
      </c>
      <c r="G1794" s="8" t="s">
        <v>11835</v>
      </c>
      <c r="H1794" s="8" t="s">
        <v>11865</v>
      </c>
      <c r="I1794" s="8" t="s">
        <v>11845</v>
      </c>
      <c r="J1794" s="8" t="s">
        <v>11846</v>
      </c>
      <c r="K1794" s="8" t="s">
        <v>11839</v>
      </c>
      <c r="L1794" s="8" t="s">
        <v>11851</v>
      </c>
      <c r="M1794" s="8" t="s">
        <v>11848</v>
      </c>
      <c r="N1794" s="12" t="s">
        <v>11</v>
      </c>
      <c r="O1794" s="12" t="s">
        <v>13</v>
      </c>
      <c r="P1794" s="12" t="s">
        <v>123</v>
      </c>
      <c r="Q1794" s="12" t="s">
        <v>15</v>
      </c>
      <c r="R1794" s="12" t="s">
        <v>14</v>
      </c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9">
        <f>ROUNDUP(SUM(VLOOKUP(F1794,'Pontuação'!A$2:B$11,2,FALSE),VLOOKUP(E1794,'Pontuação'!C$2:D$11,2,FALSE),VLOOKUP(H1794,'Pontuação'!I$2:J$11,2,FALSE),VLOOKUP(J1794,'Pontuação'!G$2:H$11,2,FALSE),VLOOKUP(L1794,'Pontuação'!M$2:N$13,2,FALSE)),0)</f>
        <v>1579</v>
      </c>
      <c r="AD1794" s="10">
        <f t="shared" si="1"/>
        <v>158</v>
      </c>
      <c r="AE1794" s="10" t="str">
        <f t="array" ref="AE1794">IFERROR(INDEX('Pontuação'!G$13:G$101, MATCH(AD1794, 'Pontuação'!F$13:F$101, 0)), "Faixa Indefinida")</f>
        <v>C</v>
      </c>
      <c r="AF1794" s="10">
        <f t="shared" si="2"/>
        <v>0</v>
      </c>
      <c r="AG1794" s="10">
        <f t="shared" si="3"/>
        <v>0</v>
      </c>
      <c r="AH1794" s="10">
        <f t="shared" si="4"/>
        <v>1</v>
      </c>
      <c r="AI1794" s="10">
        <f t="shared" si="5"/>
        <v>0</v>
      </c>
      <c r="AJ1794" s="9">
        <f>ROUNDUP(SUM(VLOOKUP(F1794,'Pontuação 3.0'!A$2:B$11,2,FALSE),VLOOKUP(E1794,'Pontuação 3.0'!C$2:D$11,2,FALSE),VLOOKUP(H1794,'Pontuação 3.0'!I$2:J$11,2,FALSE),VLOOKUP(J1794,'Pontuação 3.0'!G$2:H$11,2,FALSE),VLOOKUP(G1794,'Pontuação 3.0'!E$2:F$11,2,FALSE),VLOOKUP(K1794,'Pontuação 3.0'!K$2:L$11,2,FALSE),VLOOKUP(L1794,'Pontuação 3.0'!M$2:N$13,2,FALSE)),0)</f>
        <v>2179</v>
      </c>
      <c r="AK1794" s="9">
        <f t="shared" si="6"/>
        <v>218</v>
      </c>
      <c r="AL1794" s="9" t="str">
        <f t="array" ref="AL1794">IFERROR(INDEX('Pontuação 3.0'!G$13:G$191, MATCH(AK1794, 'Pontuação 3.0'!F$13:F$191, 0)), "Faixa Indefinida")</f>
        <v>B</v>
      </c>
      <c r="AM1794" s="9">
        <f t="shared" si="7"/>
        <v>0</v>
      </c>
      <c r="AN1794" s="9">
        <f t="shared" si="8"/>
        <v>1</v>
      </c>
      <c r="AO1794" s="9">
        <f t="shared" si="9"/>
        <v>0</v>
      </c>
      <c r="AP1794" s="9">
        <f t="shared" si="10"/>
        <v>0</v>
      </c>
      <c r="AQ1794" s="8"/>
    </row>
    <row r="1795" ht="15.75" customHeight="1">
      <c r="A1795" s="7">
        <v>45681.0</v>
      </c>
      <c r="B1795" s="8" t="s">
        <v>4019</v>
      </c>
      <c r="C1795" s="8" t="s">
        <v>4020</v>
      </c>
      <c r="D1795" s="8" t="s">
        <v>4021</v>
      </c>
      <c r="E1795" s="8" t="s">
        <v>11868</v>
      </c>
      <c r="F1795" s="8" t="s">
        <v>11842</v>
      </c>
      <c r="G1795" s="8" t="s">
        <v>11835</v>
      </c>
      <c r="H1795" s="8" t="s">
        <v>11850</v>
      </c>
      <c r="I1795" s="8" t="s">
        <v>11837</v>
      </c>
      <c r="J1795" s="8" t="s">
        <v>11846</v>
      </c>
      <c r="K1795" s="8" t="s">
        <v>11839</v>
      </c>
      <c r="L1795" s="8" t="s">
        <v>11851</v>
      </c>
      <c r="M1795" s="8" t="s">
        <v>11848</v>
      </c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9">
        <f>ROUNDUP(SUM(VLOOKUP(F1795,'Pontuação'!A$2:B$11,2,FALSE),VLOOKUP(E1795,'Pontuação'!C$2:D$11,2,FALSE),VLOOKUP(H1795,'Pontuação'!I$2:J$11,2,FALSE),VLOOKUP(J1795,'Pontuação'!G$2:H$11,2,FALSE),VLOOKUP(L1795,'Pontuação'!M$2:N$13,2,FALSE)),0)</f>
        <v>1557</v>
      </c>
      <c r="AD1795" s="10">
        <f t="shared" si="1"/>
        <v>156</v>
      </c>
      <c r="AE1795" s="10" t="str">
        <f t="array" ref="AE1795">IFERROR(INDEX('Pontuação'!G$13:G$101, MATCH(AD1795, 'Pontuação'!F$13:F$101, 0)), "Faixa Indefinida")</f>
        <v>C</v>
      </c>
      <c r="AF1795" s="10">
        <f t="shared" si="2"/>
        <v>0</v>
      </c>
      <c r="AG1795" s="10">
        <f t="shared" si="3"/>
        <v>0</v>
      </c>
      <c r="AH1795" s="10">
        <f t="shared" si="4"/>
        <v>1</v>
      </c>
      <c r="AI1795" s="10">
        <f t="shared" si="5"/>
        <v>0</v>
      </c>
      <c r="AJ1795" s="9">
        <f>ROUNDUP(SUM(VLOOKUP(F1795,'Pontuação 3.0'!A$2:B$11,2,FALSE),VLOOKUP(E1795,'Pontuação 3.0'!C$2:D$11,2,FALSE),VLOOKUP(H1795,'Pontuação 3.0'!I$2:J$11,2,FALSE),VLOOKUP(J1795,'Pontuação 3.0'!G$2:H$11,2,FALSE),VLOOKUP(G1795,'Pontuação 3.0'!E$2:F$11,2,FALSE),VLOOKUP(K1795,'Pontuação 3.0'!K$2:L$11,2,FALSE),VLOOKUP(L1795,'Pontuação 3.0'!M$2:N$13,2,FALSE)),0)</f>
        <v>2213</v>
      </c>
      <c r="AK1795" s="9">
        <f t="shared" si="6"/>
        <v>221</v>
      </c>
      <c r="AL1795" s="9" t="str">
        <f t="array" ref="AL1795">IFERROR(INDEX('Pontuação 3.0'!G$13:G$191, MATCH(AK1795, 'Pontuação 3.0'!F$13:F$191, 0)), "Faixa Indefinida")</f>
        <v>B</v>
      </c>
      <c r="AM1795" s="9">
        <f t="shared" si="7"/>
        <v>0</v>
      </c>
      <c r="AN1795" s="9">
        <f t="shared" si="8"/>
        <v>1</v>
      </c>
      <c r="AO1795" s="9">
        <f t="shared" si="9"/>
        <v>0</v>
      </c>
      <c r="AP1795" s="9">
        <f t="shared" si="10"/>
        <v>0</v>
      </c>
      <c r="AQ1795" s="8"/>
    </row>
    <row r="1796" ht="15.75" customHeight="1">
      <c r="A1796" s="7">
        <v>45681.0</v>
      </c>
      <c r="B1796" s="8" t="s">
        <v>4024</v>
      </c>
      <c r="C1796" s="8" t="s">
        <v>4025</v>
      </c>
      <c r="D1796" s="11">
        <v>1.9998047296E10</v>
      </c>
      <c r="E1796" s="8" t="s">
        <v>11833</v>
      </c>
      <c r="F1796" s="8" t="s">
        <v>11834</v>
      </c>
      <c r="G1796" s="8" t="s">
        <v>11843</v>
      </c>
      <c r="H1796" s="8" t="s">
        <v>11844</v>
      </c>
      <c r="I1796" s="8" t="s">
        <v>11845</v>
      </c>
      <c r="J1796" s="8" t="s">
        <v>11852</v>
      </c>
      <c r="K1796" s="8" t="s">
        <v>11837</v>
      </c>
      <c r="L1796" s="8" t="s">
        <v>11851</v>
      </c>
      <c r="M1796" s="8" t="s">
        <v>11853</v>
      </c>
      <c r="N1796" s="12" t="s">
        <v>11</v>
      </c>
      <c r="O1796" s="12" t="s">
        <v>13</v>
      </c>
      <c r="P1796" s="12" t="s">
        <v>12</v>
      </c>
      <c r="Q1796" s="12" t="s">
        <v>15</v>
      </c>
      <c r="R1796" s="12" t="s">
        <v>14</v>
      </c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9">
        <f>ROUNDUP(SUM(VLOOKUP(F1796,'Pontuação'!A$2:B$11,2,FALSE),VLOOKUP(E1796,'Pontuação'!C$2:D$11,2,FALSE),VLOOKUP(H1796,'Pontuação'!I$2:J$11,2,FALSE),VLOOKUP(J1796,'Pontuação'!G$2:H$11,2,FALSE),VLOOKUP(L1796,'Pontuação'!M$2:N$13,2,FALSE)),0)</f>
        <v>1688</v>
      </c>
      <c r="AD1796" s="10">
        <f t="shared" si="1"/>
        <v>169</v>
      </c>
      <c r="AE1796" s="10" t="str">
        <f t="array" ref="AE1796">IFERROR(INDEX('Pontuação'!G$13:G$101, MATCH(AD1796, 'Pontuação'!F$13:F$101, 0)), "Faixa Indefinida")</f>
        <v>B</v>
      </c>
      <c r="AF1796" s="10">
        <f t="shared" si="2"/>
        <v>0</v>
      </c>
      <c r="AG1796" s="10">
        <f t="shared" si="3"/>
        <v>1</v>
      </c>
      <c r="AH1796" s="10">
        <f t="shared" si="4"/>
        <v>0</v>
      </c>
      <c r="AI1796" s="10">
        <f t="shared" si="5"/>
        <v>0</v>
      </c>
      <c r="AJ1796" s="9">
        <f>ROUNDUP(SUM(VLOOKUP(F1796,'Pontuação 3.0'!A$2:B$11,2,FALSE),VLOOKUP(E1796,'Pontuação 3.0'!C$2:D$11,2,FALSE),VLOOKUP(H1796,'Pontuação 3.0'!I$2:J$11,2,FALSE),VLOOKUP(J1796,'Pontuação 3.0'!G$2:H$11,2,FALSE),VLOOKUP(G1796,'Pontuação 3.0'!E$2:F$11,2,FALSE),VLOOKUP(K1796,'Pontuação 3.0'!K$2:L$11,2,FALSE),VLOOKUP(L1796,'Pontuação 3.0'!M$2:N$13,2,FALSE)),0)</f>
        <v>2228</v>
      </c>
      <c r="AK1796" s="9">
        <f t="shared" si="6"/>
        <v>223</v>
      </c>
      <c r="AL1796" s="9" t="str">
        <f t="array" ref="AL1796">IFERROR(INDEX('Pontuação 3.0'!G$13:G$191, MATCH(AK1796, 'Pontuação 3.0'!F$13:F$191, 0)), "Faixa Indefinida")</f>
        <v>B</v>
      </c>
      <c r="AM1796" s="9">
        <f t="shared" si="7"/>
        <v>0</v>
      </c>
      <c r="AN1796" s="9">
        <f t="shared" si="8"/>
        <v>1</v>
      </c>
      <c r="AO1796" s="9">
        <f t="shared" si="9"/>
        <v>0</v>
      </c>
      <c r="AP1796" s="9">
        <f t="shared" si="10"/>
        <v>0</v>
      </c>
      <c r="AQ1796" s="8"/>
    </row>
    <row r="1797" ht="15.75" customHeight="1">
      <c r="A1797" s="7">
        <v>45681.0</v>
      </c>
      <c r="B1797" s="8" t="s">
        <v>4022</v>
      </c>
      <c r="C1797" s="8" t="s">
        <v>4023</v>
      </c>
      <c r="D1797" s="13" t="s">
        <v>11958</v>
      </c>
      <c r="E1797" s="8" t="s">
        <v>11833</v>
      </c>
      <c r="F1797" s="8" t="s">
        <v>11854</v>
      </c>
      <c r="G1797" s="8" t="s">
        <v>11843</v>
      </c>
      <c r="H1797" s="8" t="s">
        <v>11844</v>
      </c>
      <c r="I1797" s="8" t="s">
        <v>11845</v>
      </c>
      <c r="J1797" s="8" t="s">
        <v>11846</v>
      </c>
      <c r="K1797" s="8" t="s">
        <v>11839</v>
      </c>
      <c r="L1797" s="8" t="s">
        <v>11847</v>
      </c>
      <c r="M1797" s="8" t="s">
        <v>11849</v>
      </c>
      <c r="N1797" s="12" t="s">
        <v>11</v>
      </c>
      <c r="O1797" s="12" t="s">
        <v>13</v>
      </c>
      <c r="P1797" s="12" t="s">
        <v>112</v>
      </c>
      <c r="Q1797" s="12" t="s">
        <v>15</v>
      </c>
      <c r="R1797" s="12" t="s">
        <v>20</v>
      </c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9">
        <f>ROUNDUP(SUM(VLOOKUP(F1797,'Pontuação'!A$2:B$11,2,FALSE),VLOOKUP(E1797,'Pontuação'!C$2:D$11,2,FALSE),VLOOKUP(H1797,'Pontuação'!I$2:J$11,2,FALSE),VLOOKUP(J1797,'Pontuação'!G$2:H$11,2,FALSE),VLOOKUP(L1797,'Pontuação'!M$2:N$13,2,FALSE)),0)</f>
        <v>1732</v>
      </c>
      <c r="AD1797" s="10">
        <f t="shared" si="1"/>
        <v>173</v>
      </c>
      <c r="AE1797" s="10" t="str">
        <f t="array" ref="AE1797">IFERROR(INDEX('Pontuação'!G$13:G$101, MATCH(AD1797, 'Pontuação'!F$13:F$101, 0)), "Faixa Indefinida")</f>
        <v>B</v>
      </c>
      <c r="AF1797" s="10">
        <f t="shared" si="2"/>
        <v>0</v>
      </c>
      <c r="AG1797" s="10">
        <f t="shared" si="3"/>
        <v>1</v>
      </c>
      <c r="AH1797" s="10">
        <f t="shared" si="4"/>
        <v>0</v>
      </c>
      <c r="AI1797" s="10">
        <f t="shared" si="5"/>
        <v>0</v>
      </c>
      <c r="AJ1797" s="9">
        <f>ROUNDUP(SUM(VLOOKUP(F1797,'Pontuação 3.0'!A$2:B$11,2,FALSE),VLOOKUP(E1797,'Pontuação 3.0'!C$2:D$11,2,FALSE),VLOOKUP(H1797,'Pontuação 3.0'!I$2:J$11,2,FALSE),VLOOKUP(J1797,'Pontuação 3.0'!G$2:H$11,2,FALSE),VLOOKUP(G1797,'Pontuação 3.0'!E$2:F$11,2,FALSE),VLOOKUP(K1797,'Pontuação 3.0'!K$2:L$11,2,FALSE),VLOOKUP(L1797,'Pontuação 3.0'!M$2:N$13,2,FALSE)),0)</f>
        <v>2541</v>
      </c>
      <c r="AK1797" s="9">
        <f t="shared" si="6"/>
        <v>254</v>
      </c>
      <c r="AL1797" s="9" t="str">
        <f t="array" ref="AL1797">IFERROR(INDEX('Pontuação 3.0'!G$13:G$191, MATCH(AK1797, 'Pontuação 3.0'!F$13:F$191, 0)), "Faixa Indefinida")</f>
        <v>A</v>
      </c>
      <c r="AM1797" s="9">
        <f t="shared" si="7"/>
        <v>1</v>
      </c>
      <c r="AN1797" s="9">
        <f t="shared" si="8"/>
        <v>0</v>
      </c>
      <c r="AO1797" s="9">
        <f t="shared" si="9"/>
        <v>0</v>
      </c>
      <c r="AP1797" s="9">
        <f t="shared" si="10"/>
        <v>0</v>
      </c>
      <c r="AQ1797" s="8"/>
    </row>
    <row r="1798" ht="15.75" customHeight="1">
      <c r="A1798" s="7">
        <v>45681.0</v>
      </c>
      <c r="B1798" s="8" t="s">
        <v>4026</v>
      </c>
      <c r="C1798" s="8" t="s">
        <v>4027</v>
      </c>
      <c r="D1798" s="8" t="s">
        <v>4028</v>
      </c>
      <c r="E1798" s="8" t="s">
        <v>11833</v>
      </c>
      <c r="F1798" s="8" t="s">
        <v>11842</v>
      </c>
      <c r="G1798" s="8" t="s">
        <v>11843</v>
      </c>
      <c r="H1798" s="8" t="s">
        <v>11850</v>
      </c>
      <c r="I1798" s="8" t="s">
        <v>11837</v>
      </c>
      <c r="J1798" s="8" t="s">
        <v>11852</v>
      </c>
      <c r="K1798" s="8" t="s">
        <v>11837</v>
      </c>
      <c r="L1798" s="8" t="s">
        <v>11847</v>
      </c>
      <c r="M1798" s="8" t="s">
        <v>11849</v>
      </c>
      <c r="N1798" s="12" t="s">
        <v>11</v>
      </c>
      <c r="O1798" s="12" t="s">
        <v>13</v>
      </c>
      <c r="P1798" s="12" t="s">
        <v>23</v>
      </c>
      <c r="Q1798" s="12" t="s">
        <v>882</v>
      </c>
      <c r="R1798" s="12" t="s">
        <v>20</v>
      </c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9">
        <f>ROUNDUP(SUM(VLOOKUP(F1798,'Pontuação'!A$2:B$11,2,FALSE),VLOOKUP(E1798,'Pontuação'!C$2:D$11,2,FALSE),VLOOKUP(H1798,'Pontuação'!I$2:J$11,2,FALSE),VLOOKUP(J1798,'Pontuação'!G$2:H$11,2,FALSE),VLOOKUP(L1798,'Pontuação'!M$2:N$13,2,FALSE)),0)</f>
        <v>1790</v>
      </c>
      <c r="AD1798" s="10">
        <f t="shared" si="1"/>
        <v>179</v>
      </c>
      <c r="AE1798" s="10" t="str">
        <f t="array" ref="AE1798">IFERROR(INDEX('Pontuação'!G$13:G$101, MATCH(AD1798, 'Pontuação'!F$13:F$101, 0)), "Faixa Indefinida")</f>
        <v>B</v>
      </c>
      <c r="AF1798" s="10">
        <f t="shared" si="2"/>
        <v>0</v>
      </c>
      <c r="AG1798" s="10">
        <f t="shared" si="3"/>
        <v>1</v>
      </c>
      <c r="AH1798" s="10">
        <f t="shared" si="4"/>
        <v>0</v>
      </c>
      <c r="AI1798" s="10">
        <f t="shared" si="5"/>
        <v>0</v>
      </c>
      <c r="AJ1798" s="9">
        <f>ROUNDUP(SUM(VLOOKUP(F1798,'Pontuação 3.0'!A$2:B$11,2,FALSE),VLOOKUP(E1798,'Pontuação 3.0'!C$2:D$11,2,FALSE),VLOOKUP(H1798,'Pontuação 3.0'!I$2:J$11,2,FALSE),VLOOKUP(J1798,'Pontuação 3.0'!G$2:H$11,2,FALSE),VLOOKUP(G1798,'Pontuação 3.0'!E$2:F$11,2,FALSE),VLOOKUP(K1798,'Pontuação 3.0'!K$2:L$11,2,FALSE),VLOOKUP(L1798,'Pontuação 3.0'!M$2:N$13,2,FALSE)),0)</f>
        <v>2360</v>
      </c>
      <c r="AK1798" s="9">
        <f t="shared" si="6"/>
        <v>236</v>
      </c>
      <c r="AL1798" s="9" t="str">
        <f t="array" ref="AL1798">IFERROR(INDEX('Pontuação 3.0'!G$13:G$191, MATCH(AK1798, 'Pontuação 3.0'!F$13:F$191, 0)), "Faixa Indefinida")</f>
        <v>A</v>
      </c>
      <c r="AM1798" s="9">
        <f t="shared" si="7"/>
        <v>1</v>
      </c>
      <c r="AN1798" s="9">
        <f t="shared" si="8"/>
        <v>0</v>
      </c>
      <c r="AO1798" s="9">
        <f t="shared" si="9"/>
        <v>0</v>
      </c>
      <c r="AP1798" s="9">
        <f t="shared" si="10"/>
        <v>0</v>
      </c>
      <c r="AQ1798" s="8"/>
    </row>
    <row r="1799" ht="15.75" customHeight="1">
      <c r="A1799" s="7">
        <v>45681.0</v>
      </c>
      <c r="B1799" s="8" t="s">
        <v>4029</v>
      </c>
      <c r="C1799" s="8" t="s">
        <v>4030</v>
      </c>
      <c r="D1799" s="11">
        <v>8.5994274821E10</v>
      </c>
      <c r="E1799" s="8" t="s">
        <v>11833</v>
      </c>
      <c r="F1799" s="8" t="s">
        <v>11842</v>
      </c>
      <c r="G1799" s="8" t="s">
        <v>11843</v>
      </c>
      <c r="H1799" s="8" t="s">
        <v>11844</v>
      </c>
      <c r="I1799" s="8" t="s">
        <v>11837</v>
      </c>
      <c r="J1799" s="8" t="s">
        <v>11846</v>
      </c>
      <c r="K1799" s="8" t="s">
        <v>11837</v>
      </c>
      <c r="L1799" s="8" t="s">
        <v>11847</v>
      </c>
      <c r="M1799" s="8" t="s">
        <v>11849</v>
      </c>
      <c r="N1799" s="12" t="s">
        <v>11</v>
      </c>
      <c r="O1799" s="12" t="s">
        <v>13</v>
      </c>
      <c r="P1799" s="12" t="s">
        <v>31</v>
      </c>
      <c r="Q1799" s="12" t="s">
        <v>15</v>
      </c>
      <c r="R1799" s="12" t="s">
        <v>20</v>
      </c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9">
        <f>ROUNDUP(SUM(VLOOKUP(F1799,'Pontuação'!A$2:B$11,2,FALSE),VLOOKUP(E1799,'Pontuação'!C$2:D$11,2,FALSE),VLOOKUP(H1799,'Pontuação'!I$2:J$11,2,FALSE),VLOOKUP(J1799,'Pontuação'!G$2:H$11,2,FALSE),VLOOKUP(L1799,'Pontuação'!M$2:N$13,2,FALSE)),0)</f>
        <v>1727</v>
      </c>
      <c r="AD1799" s="10">
        <f t="shared" si="1"/>
        <v>173</v>
      </c>
      <c r="AE1799" s="10" t="str">
        <f t="array" ref="AE1799">IFERROR(INDEX('Pontuação'!G$13:G$101, MATCH(AD1799, 'Pontuação'!F$13:F$101, 0)), "Faixa Indefinida")</f>
        <v>B</v>
      </c>
      <c r="AF1799" s="10">
        <f t="shared" si="2"/>
        <v>0</v>
      </c>
      <c r="AG1799" s="10">
        <f t="shared" si="3"/>
        <v>1</v>
      </c>
      <c r="AH1799" s="10">
        <f t="shared" si="4"/>
        <v>0</v>
      </c>
      <c r="AI1799" s="10">
        <f t="shared" si="5"/>
        <v>0</v>
      </c>
      <c r="AJ1799" s="9">
        <f>ROUNDUP(SUM(VLOOKUP(F1799,'Pontuação 3.0'!A$2:B$11,2,FALSE),VLOOKUP(E1799,'Pontuação 3.0'!C$2:D$11,2,FALSE),VLOOKUP(H1799,'Pontuação 3.0'!I$2:J$11,2,FALSE),VLOOKUP(J1799,'Pontuação 3.0'!G$2:H$11,2,FALSE),VLOOKUP(G1799,'Pontuação 3.0'!E$2:F$11,2,FALSE),VLOOKUP(K1799,'Pontuação 3.0'!K$2:L$11,2,FALSE),VLOOKUP(L1799,'Pontuação 3.0'!M$2:N$13,2,FALSE)),0)</f>
        <v>2295</v>
      </c>
      <c r="AK1799" s="9">
        <f t="shared" si="6"/>
        <v>230</v>
      </c>
      <c r="AL1799" s="9" t="str">
        <f t="array" ref="AL1799">IFERROR(INDEX('Pontuação 3.0'!G$13:G$191, MATCH(AK1799, 'Pontuação 3.0'!F$13:F$191, 0)), "Faixa Indefinida")</f>
        <v>B</v>
      </c>
      <c r="AM1799" s="9">
        <f t="shared" si="7"/>
        <v>0</v>
      </c>
      <c r="AN1799" s="9">
        <f t="shared" si="8"/>
        <v>1</v>
      </c>
      <c r="AO1799" s="9">
        <f t="shared" si="9"/>
        <v>0</v>
      </c>
      <c r="AP1799" s="9">
        <f t="shared" si="10"/>
        <v>0</v>
      </c>
      <c r="AQ1799" s="8"/>
    </row>
    <row r="1800" ht="15.75" customHeight="1">
      <c r="A1800" s="7">
        <v>45681.0</v>
      </c>
      <c r="B1800" s="8" t="s">
        <v>4031</v>
      </c>
      <c r="C1800" s="8" t="s">
        <v>4032</v>
      </c>
      <c r="D1800" s="11">
        <v>2.2992356216E10</v>
      </c>
      <c r="E1800" s="8" t="s">
        <v>11868</v>
      </c>
      <c r="F1800" s="8" t="s">
        <v>11842</v>
      </c>
      <c r="G1800" s="8" t="s">
        <v>11867</v>
      </c>
      <c r="H1800" s="8" t="s">
        <v>11856</v>
      </c>
      <c r="I1800" s="8" t="s">
        <v>11837</v>
      </c>
      <c r="J1800" s="8" t="s">
        <v>11852</v>
      </c>
      <c r="K1800" s="8" t="s">
        <v>11837</v>
      </c>
      <c r="L1800" s="8" t="s">
        <v>11847</v>
      </c>
      <c r="M1800" s="8" t="s">
        <v>11853</v>
      </c>
      <c r="N1800" s="12" t="s">
        <v>11</v>
      </c>
      <c r="O1800" s="12" t="s">
        <v>13</v>
      </c>
      <c r="P1800" s="12" t="s">
        <v>261</v>
      </c>
      <c r="Q1800" s="12" t="s">
        <v>15</v>
      </c>
      <c r="R1800" s="12" t="s">
        <v>20</v>
      </c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9">
        <f>ROUNDUP(SUM(VLOOKUP(F1800,'Pontuação'!A$2:B$11,2,FALSE),VLOOKUP(E1800,'Pontuação'!C$2:D$11,2,FALSE),VLOOKUP(H1800,'Pontuação'!I$2:J$11,2,FALSE),VLOOKUP(J1800,'Pontuação'!G$2:H$11,2,FALSE),VLOOKUP(L1800,'Pontuação'!M$2:N$13,2,FALSE)),0)</f>
        <v>1680</v>
      </c>
      <c r="AD1800" s="10">
        <f t="shared" si="1"/>
        <v>168</v>
      </c>
      <c r="AE1800" s="10" t="str">
        <f t="array" ref="AE1800">IFERROR(INDEX('Pontuação'!G$13:G$101, MATCH(AD1800, 'Pontuação'!F$13:F$101, 0)), "Faixa Indefinida")</f>
        <v>B</v>
      </c>
      <c r="AF1800" s="10">
        <f t="shared" si="2"/>
        <v>0</v>
      </c>
      <c r="AG1800" s="10">
        <f t="shared" si="3"/>
        <v>1</v>
      </c>
      <c r="AH1800" s="10">
        <f t="shared" si="4"/>
        <v>0</v>
      </c>
      <c r="AI1800" s="10">
        <f t="shared" si="5"/>
        <v>0</v>
      </c>
      <c r="AJ1800" s="9">
        <f>ROUNDUP(SUM(VLOOKUP(F1800,'Pontuação 3.0'!A$2:B$11,2,FALSE),VLOOKUP(E1800,'Pontuação 3.0'!C$2:D$11,2,FALSE),VLOOKUP(H1800,'Pontuação 3.0'!I$2:J$11,2,FALSE),VLOOKUP(J1800,'Pontuação 3.0'!G$2:H$11,2,FALSE),VLOOKUP(G1800,'Pontuação 3.0'!E$2:F$11,2,FALSE),VLOOKUP(K1800,'Pontuação 3.0'!K$2:L$11,2,FALSE),VLOOKUP(L1800,'Pontuação 3.0'!M$2:N$13,2,FALSE)),0)</f>
        <v>2032</v>
      </c>
      <c r="AK1800" s="9">
        <f t="shared" si="6"/>
        <v>203</v>
      </c>
      <c r="AL1800" s="9" t="str">
        <f t="array" ref="AL1800">IFERROR(INDEX('Pontuação 3.0'!G$13:G$191, MATCH(AK1800, 'Pontuação 3.0'!F$13:F$191, 0)), "Faixa Indefinida")</f>
        <v>C</v>
      </c>
      <c r="AM1800" s="9">
        <f t="shared" si="7"/>
        <v>0</v>
      </c>
      <c r="AN1800" s="9">
        <f t="shared" si="8"/>
        <v>0</v>
      </c>
      <c r="AO1800" s="9">
        <f t="shared" si="9"/>
        <v>1</v>
      </c>
      <c r="AP1800" s="9">
        <f t="shared" si="10"/>
        <v>0</v>
      </c>
      <c r="AQ1800" s="8"/>
    </row>
    <row r="1801" ht="15.75" customHeight="1">
      <c r="A1801" s="7">
        <v>45681.0</v>
      </c>
      <c r="B1801" s="8" t="s">
        <v>4033</v>
      </c>
      <c r="C1801" s="8" t="s">
        <v>4034</v>
      </c>
      <c r="D1801" s="8" t="s">
        <v>4035</v>
      </c>
      <c r="E1801" s="8" t="s">
        <v>11833</v>
      </c>
      <c r="F1801" s="8" t="s">
        <v>11842</v>
      </c>
      <c r="G1801" s="8" t="s">
        <v>11843</v>
      </c>
      <c r="H1801" s="8" t="s">
        <v>11865</v>
      </c>
      <c r="I1801" s="8" t="s">
        <v>11845</v>
      </c>
      <c r="J1801" s="8" t="s">
        <v>11846</v>
      </c>
      <c r="K1801" s="8" t="s">
        <v>11837</v>
      </c>
      <c r="L1801" s="8" t="s">
        <v>11851</v>
      </c>
      <c r="M1801" s="8" t="s">
        <v>11848</v>
      </c>
      <c r="N1801" s="12" t="s">
        <v>11</v>
      </c>
      <c r="O1801" s="12" t="s">
        <v>13</v>
      </c>
      <c r="P1801" s="12" t="s">
        <v>12</v>
      </c>
      <c r="Q1801" s="12" t="s">
        <v>15</v>
      </c>
      <c r="R1801" s="12" t="s">
        <v>14</v>
      </c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9">
        <f>ROUNDUP(SUM(VLOOKUP(F1801,'Pontuação'!A$2:B$11,2,FALSE),VLOOKUP(E1801,'Pontuação'!C$2:D$11,2,FALSE),VLOOKUP(H1801,'Pontuação'!I$2:J$11,2,FALSE),VLOOKUP(J1801,'Pontuação'!G$2:H$11,2,FALSE),VLOOKUP(L1801,'Pontuação'!M$2:N$13,2,FALSE)),0)</f>
        <v>1579</v>
      </c>
      <c r="AD1801" s="10">
        <f t="shared" si="1"/>
        <v>158</v>
      </c>
      <c r="AE1801" s="10" t="str">
        <f t="array" ref="AE1801">IFERROR(INDEX('Pontuação'!G$13:G$101, MATCH(AD1801, 'Pontuação'!F$13:F$101, 0)), "Faixa Indefinida")</f>
        <v>C</v>
      </c>
      <c r="AF1801" s="10">
        <f t="shared" si="2"/>
        <v>0</v>
      </c>
      <c r="AG1801" s="10">
        <f t="shared" si="3"/>
        <v>0</v>
      </c>
      <c r="AH1801" s="10">
        <f t="shared" si="4"/>
        <v>1</v>
      </c>
      <c r="AI1801" s="10">
        <f t="shared" si="5"/>
        <v>0</v>
      </c>
      <c r="AJ1801" s="9">
        <f>ROUNDUP(SUM(VLOOKUP(F1801,'Pontuação 3.0'!A$2:B$11,2,FALSE),VLOOKUP(E1801,'Pontuação 3.0'!C$2:D$11,2,FALSE),VLOOKUP(H1801,'Pontuação 3.0'!I$2:J$11,2,FALSE),VLOOKUP(J1801,'Pontuação 3.0'!G$2:H$11,2,FALSE),VLOOKUP(G1801,'Pontuação 3.0'!E$2:F$11,2,FALSE),VLOOKUP(K1801,'Pontuação 3.0'!K$2:L$11,2,FALSE),VLOOKUP(L1801,'Pontuação 3.0'!M$2:N$13,2,FALSE)),0)</f>
        <v>2058</v>
      </c>
      <c r="AK1801" s="9">
        <f t="shared" si="6"/>
        <v>206</v>
      </c>
      <c r="AL1801" s="9" t="str">
        <f t="array" ref="AL1801">IFERROR(INDEX('Pontuação 3.0'!G$13:G$191, MATCH(AK1801, 'Pontuação 3.0'!F$13:F$191, 0)), "Faixa Indefinida")</f>
        <v>C</v>
      </c>
      <c r="AM1801" s="9">
        <f t="shared" si="7"/>
        <v>0</v>
      </c>
      <c r="AN1801" s="9">
        <f t="shared" si="8"/>
        <v>0</v>
      </c>
      <c r="AO1801" s="9">
        <f t="shared" si="9"/>
        <v>1</v>
      </c>
      <c r="AP1801" s="9">
        <f t="shared" si="10"/>
        <v>0</v>
      </c>
      <c r="AQ1801" s="8"/>
    </row>
    <row r="1802" ht="15.75" customHeight="1">
      <c r="A1802" s="7">
        <v>45681.0</v>
      </c>
      <c r="B1802" s="8" t="s">
        <v>4038</v>
      </c>
      <c r="C1802" s="8" t="s">
        <v>4039</v>
      </c>
      <c r="D1802" s="11">
        <v>6.1998797931E10</v>
      </c>
      <c r="E1802" s="8" t="s">
        <v>11833</v>
      </c>
      <c r="F1802" s="8" t="s">
        <v>11842</v>
      </c>
      <c r="G1802" s="8" t="s">
        <v>11835</v>
      </c>
      <c r="H1802" s="8" t="s">
        <v>11850</v>
      </c>
      <c r="I1802" s="8" t="s">
        <v>11845</v>
      </c>
      <c r="J1802" s="8" t="s">
        <v>11846</v>
      </c>
      <c r="K1802" s="8" t="s">
        <v>11837</v>
      </c>
      <c r="L1802" s="8" t="s">
        <v>11851</v>
      </c>
      <c r="M1802" s="8" t="s">
        <v>11853</v>
      </c>
      <c r="N1802" s="12" t="s">
        <v>11</v>
      </c>
      <c r="O1802" s="12" t="s">
        <v>13</v>
      </c>
      <c r="P1802" s="12" t="s">
        <v>27</v>
      </c>
      <c r="Q1802" s="12" t="s">
        <v>15</v>
      </c>
      <c r="R1802" s="12" t="s">
        <v>14</v>
      </c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9">
        <f>ROUNDUP(SUM(VLOOKUP(F1802,'Pontuação'!A$2:B$11,2,FALSE),VLOOKUP(E1802,'Pontuação'!C$2:D$11,2,FALSE),VLOOKUP(H1802,'Pontuação'!I$2:J$11,2,FALSE),VLOOKUP(J1802,'Pontuação'!G$2:H$11,2,FALSE),VLOOKUP(L1802,'Pontuação'!M$2:N$13,2,FALSE)),0)</f>
        <v>1553</v>
      </c>
      <c r="AD1802" s="10">
        <f t="shared" si="1"/>
        <v>155</v>
      </c>
      <c r="AE1802" s="10" t="str">
        <f t="array" ref="AE1802">IFERROR(INDEX('Pontuação'!G$13:G$101, MATCH(AD1802, 'Pontuação'!F$13:F$101, 0)), "Faixa Indefinida")</f>
        <v>C</v>
      </c>
      <c r="AF1802" s="10">
        <f t="shared" si="2"/>
        <v>0</v>
      </c>
      <c r="AG1802" s="10">
        <f t="shared" si="3"/>
        <v>0</v>
      </c>
      <c r="AH1802" s="10">
        <f t="shared" si="4"/>
        <v>1</v>
      </c>
      <c r="AI1802" s="10">
        <f t="shared" si="5"/>
        <v>0</v>
      </c>
      <c r="AJ1802" s="9">
        <f>ROUNDUP(SUM(VLOOKUP(F1802,'Pontuação 3.0'!A$2:B$11,2,FALSE),VLOOKUP(E1802,'Pontuação 3.0'!C$2:D$11,2,FALSE),VLOOKUP(H1802,'Pontuação 3.0'!I$2:J$11,2,FALSE),VLOOKUP(J1802,'Pontuação 3.0'!G$2:H$11,2,FALSE),VLOOKUP(G1802,'Pontuação 3.0'!E$2:F$11,2,FALSE),VLOOKUP(K1802,'Pontuação 3.0'!K$2:L$11,2,FALSE),VLOOKUP(L1802,'Pontuação 3.0'!M$2:N$13,2,FALSE)),0)</f>
        <v>1982</v>
      </c>
      <c r="AK1802" s="9">
        <f t="shared" si="6"/>
        <v>198</v>
      </c>
      <c r="AL1802" s="9" t="str">
        <f t="array" ref="AL1802">IFERROR(INDEX('Pontuação 3.0'!G$13:G$191, MATCH(AK1802, 'Pontuação 3.0'!F$13:F$191, 0)), "Faixa Indefinida")</f>
        <v>C</v>
      </c>
      <c r="AM1802" s="9">
        <f t="shared" si="7"/>
        <v>0</v>
      </c>
      <c r="AN1802" s="9">
        <f t="shared" si="8"/>
        <v>0</v>
      </c>
      <c r="AO1802" s="9">
        <f t="shared" si="9"/>
        <v>1</v>
      </c>
      <c r="AP1802" s="9">
        <f t="shared" si="10"/>
        <v>0</v>
      </c>
      <c r="AQ1802" s="8"/>
    </row>
    <row r="1803" ht="15.75" customHeight="1">
      <c r="A1803" s="7">
        <v>45681.0</v>
      </c>
      <c r="B1803" s="8" t="s">
        <v>4040</v>
      </c>
      <c r="C1803" s="8" t="s">
        <v>4041</v>
      </c>
      <c r="D1803" s="8" t="s">
        <v>4042</v>
      </c>
      <c r="E1803" s="8" t="s">
        <v>11833</v>
      </c>
      <c r="F1803" s="8" t="s">
        <v>11842</v>
      </c>
      <c r="G1803" s="8" t="s">
        <v>11867</v>
      </c>
      <c r="H1803" s="8" t="s">
        <v>11856</v>
      </c>
      <c r="I1803" s="8" t="s">
        <v>11837</v>
      </c>
      <c r="J1803" s="8" t="s">
        <v>11846</v>
      </c>
      <c r="K1803" s="8" t="s">
        <v>11837</v>
      </c>
      <c r="L1803" s="8" t="s">
        <v>11851</v>
      </c>
      <c r="M1803" s="8" t="s">
        <v>11841</v>
      </c>
      <c r="N1803" s="12" t="s">
        <v>11</v>
      </c>
      <c r="O1803" s="12" t="s">
        <v>13</v>
      </c>
      <c r="P1803" s="12" t="s">
        <v>23</v>
      </c>
      <c r="Q1803" s="12" t="s">
        <v>15</v>
      </c>
      <c r="R1803" s="12" t="s">
        <v>20</v>
      </c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9">
        <f>ROUNDUP(SUM(VLOOKUP(F1803,'Pontuação'!A$2:B$11,2,FALSE),VLOOKUP(E1803,'Pontuação'!C$2:D$11,2,FALSE),VLOOKUP(H1803,'Pontuação'!I$2:J$11,2,FALSE),VLOOKUP(J1803,'Pontuação'!G$2:H$11,2,FALSE),VLOOKUP(L1803,'Pontuação'!M$2:N$13,2,FALSE)),0)</f>
        <v>1439</v>
      </c>
      <c r="AD1803" s="10">
        <f t="shared" si="1"/>
        <v>144</v>
      </c>
      <c r="AE1803" s="10" t="str">
        <f t="array" ref="AE1803">IFERROR(INDEX('Pontuação'!G$13:G$101, MATCH(AD1803, 'Pontuação'!F$13:F$101, 0)), "Faixa Indefinida")</f>
        <v>D</v>
      </c>
      <c r="AF1803" s="10">
        <f t="shared" si="2"/>
        <v>0</v>
      </c>
      <c r="AG1803" s="10">
        <f t="shared" si="3"/>
        <v>0</v>
      </c>
      <c r="AH1803" s="10">
        <f t="shared" si="4"/>
        <v>0</v>
      </c>
      <c r="AI1803" s="10">
        <f t="shared" si="5"/>
        <v>1</v>
      </c>
      <c r="AJ1803" s="9">
        <f>ROUNDUP(SUM(VLOOKUP(F1803,'Pontuação 3.0'!A$2:B$11,2,FALSE),VLOOKUP(E1803,'Pontuação 3.0'!C$2:D$11,2,FALSE),VLOOKUP(H1803,'Pontuação 3.0'!I$2:J$11,2,FALSE),VLOOKUP(J1803,'Pontuação 3.0'!G$2:H$11,2,FALSE),VLOOKUP(G1803,'Pontuação 3.0'!E$2:F$11,2,FALSE),VLOOKUP(K1803,'Pontuação 3.0'!K$2:L$11,2,FALSE),VLOOKUP(L1803,'Pontuação 3.0'!M$2:N$13,2,FALSE)),0)</f>
        <v>1824</v>
      </c>
      <c r="AK1803" s="9">
        <f t="shared" si="6"/>
        <v>182</v>
      </c>
      <c r="AL1803" s="9" t="str">
        <f t="array" ref="AL1803">IFERROR(INDEX('Pontuação 3.0'!G$13:G$191, MATCH(AK1803, 'Pontuação 3.0'!F$13:F$191, 0)), "Faixa Indefinida")</f>
        <v>D</v>
      </c>
      <c r="AM1803" s="9">
        <f t="shared" si="7"/>
        <v>0</v>
      </c>
      <c r="AN1803" s="9">
        <f t="shared" si="8"/>
        <v>0</v>
      </c>
      <c r="AO1803" s="9">
        <f t="shared" si="9"/>
        <v>0</v>
      </c>
      <c r="AP1803" s="9">
        <f t="shared" si="10"/>
        <v>1</v>
      </c>
      <c r="AQ1803" s="8"/>
    </row>
    <row r="1804" ht="15.75" customHeight="1">
      <c r="A1804" s="7">
        <v>45681.0</v>
      </c>
      <c r="B1804" s="8" t="s">
        <v>4036</v>
      </c>
      <c r="C1804" s="8" t="s">
        <v>4037</v>
      </c>
      <c r="D1804" s="11">
        <v>7.199957013E10</v>
      </c>
      <c r="E1804" s="8" t="s">
        <v>11833</v>
      </c>
      <c r="F1804" s="8" t="s">
        <v>11842</v>
      </c>
      <c r="G1804" s="8" t="s">
        <v>11835</v>
      </c>
      <c r="H1804" s="8" t="s">
        <v>11850</v>
      </c>
      <c r="I1804" s="8" t="s">
        <v>11845</v>
      </c>
      <c r="J1804" s="8" t="s">
        <v>11846</v>
      </c>
      <c r="K1804" s="8" t="s">
        <v>11837</v>
      </c>
      <c r="L1804" s="8" t="s">
        <v>11857</v>
      </c>
      <c r="M1804" s="8" t="s">
        <v>11848</v>
      </c>
      <c r="N1804" s="12" t="s">
        <v>11</v>
      </c>
      <c r="O1804" s="12" t="s">
        <v>13</v>
      </c>
      <c r="P1804" s="12" t="s">
        <v>123</v>
      </c>
      <c r="Q1804" s="12" t="s">
        <v>15</v>
      </c>
      <c r="R1804" s="12" t="s">
        <v>20</v>
      </c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9">
        <f>ROUNDUP(SUM(VLOOKUP(F1804,'Pontuação'!A$2:B$11,2,FALSE),VLOOKUP(E1804,'Pontuação'!C$2:D$11,2,FALSE),VLOOKUP(H1804,'Pontuação'!I$2:J$11,2,FALSE),VLOOKUP(J1804,'Pontuação'!G$2:H$11,2,FALSE),VLOOKUP(L1804,'Pontuação'!M$2:N$13,2,FALSE)),0)</f>
        <v>1516</v>
      </c>
      <c r="AD1804" s="10">
        <f t="shared" si="1"/>
        <v>152</v>
      </c>
      <c r="AE1804" s="10" t="str">
        <f t="array" ref="AE1804">IFERROR(INDEX('Pontuação'!G$13:G$101, MATCH(AD1804, 'Pontuação'!F$13:F$101, 0)), "Faixa Indefinida")</f>
        <v>C</v>
      </c>
      <c r="AF1804" s="10">
        <f t="shared" si="2"/>
        <v>0</v>
      </c>
      <c r="AG1804" s="10">
        <f t="shared" si="3"/>
        <v>0</v>
      </c>
      <c r="AH1804" s="10">
        <f t="shared" si="4"/>
        <v>1</v>
      </c>
      <c r="AI1804" s="10">
        <f t="shared" si="5"/>
        <v>0</v>
      </c>
      <c r="AJ1804" s="9">
        <f>ROUNDUP(SUM(VLOOKUP(F1804,'Pontuação 3.0'!A$2:B$11,2,FALSE),VLOOKUP(E1804,'Pontuação 3.0'!C$2:D$11,2,FALSE),VLOOKUP(H1804,'Pontuação 3.0'!I$2:J$11,2,FALSE),VLOOKUP(J1804,'Pontuação 3.0'!G$2:H$11,2,FALSE),VLOOKUP(G1804,'Pontuação 3.0'!E$2:F$11,2,FALSE),VLOOKUP(K1804,'Pontuação 3.0'!K$2:L$11,2,FALSE),VLOOKUP(L1804,'Pontuação 3.0'!M$2:N$13,2,FALSE)),0)</f>
        <v>1952</v>
      </c>
      <c r="AK1804" s="9">
        <f t="shared" si="6"/>
        <v>195</v>
      </c>
      <c r="AL1804" s="9" t="str">
        <f t="array" ref="AL1804">IFERROR(INDEX('Pontuação 3.0'!G$13:G$191, MATCH(AK1804, 'Pontuação 3.0'!F$13:F$191, 0)), "Faixa Indefinida")</f>
        <v>C</v>
      </c>
      <c r="AM1804" s="9">
        <f t="shared" si="7"/>
        <v>0</v>
      </c>
      <c r="AN1804" s="9">
        <f t="shared" si="8"/>
        <v>0</v>
      </c>
      <c r="AO1804" s="9">
        <f t="shared" si="9"/>
        <v>1</v>
      </c>
      <c r="AP1804" s="9">
        <f t="shared" si="10"/>
        <v>0</v>
      </c>
      <c r="AQ1804" s="8"/>
    </row>
    <row r="1805" ht="15.75" customHeight="1">
      <c r="A1805" s="7">
        <v>45681.0</v>
      </c>
      <c r="B1805" s="8" t="s">
        <v>4043</v>
      </c>
      <c r="C1805" s="8" t="s">
        <v>4044</v>
      </c>
      <c r="D1805" s="11">
        <v>2.4988234374E10</v>
      </c>
      <c r="E1805" s="8" t="s">
        <v>11833</v>
      </c>
      <c r="F1805" s="8" t="s">
        <v>11854</v>
      </c>
      <c r="G1805" s="8" t="s">
        <v>11855</v>
      </c>
      <c r="H1805" s="8" t="s">
        <v>11856</v>
      </c>
      <c r="I1805" s="8" t="s">
        <v>11837</v>
      </c>
      <c r="J1805" s="8" t="s">
        <v>11852</v>
      </c>
      <c r="K1805" s="8" t="s">
        <v>11837</v>
      </c>
      <c r="L1805" s="8" t="s">
        <v>11847</v>
      </c>
      <c r="M1805" s="8" t="s">
        <v>11859</v>
      </c>
      <c r="N1805" s="12" t="s">
        <v>11</v>
      </c>
      <c r="O1805" s="12" t="s">
        <v>13</v>
      </c>
      <c r="P1805" s="12" t="s">
        <v>37</v>
      </c>
      <c r="Q1805" s="12" t="s">
        <v>44</v>
      </c>
      <c r="R1805" s="12" t="s">
        <v>20</v>
      </c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9">
        <f>ROUNDUP(SUM(VLOOKUP(F1805,'Pontuação'!A$2:B$11,2,FALSE),VLOOKUP(E1805,'Pontuação'!C$2:D$11,2,FALSE),VLOOKUP(H1805,'Pontuação'!I$2:J$11,2,FALSE),VLOOKUP(J1805,'Pontuação'!G$2:H$11,2,FALSE),VLOOKUP(L1805,'Pontuação'!M$2:N$13,2,FALSE)),0)</f>
        <v>1681</v>
      </c>
      <c r="AD1805" s="10">
        <f t="shared" si="1"/>
        <v>168</v>
      </c>
      <c r="AE1805" s="10" t="str">
        <f t="array" ref="AE1805">IFERROR(INDEX('Pontuação'!G$13:G$101, MATCH(AD1805, 'Pontuação'!F$13:F$101, 0)), "Faixa Indefinida")</f>
        <v>B</v>
      </c>
      <c r="AF1805" s="10">
        <f t="shared" si="2"/>
        <v>0</v>
      </c>
      <c r="AG1805" s="10">
        <f t="shared" si="3"/>
        <v>1</v>
      </c>
      <c r="AH1805" s="10">
        <f t="shared" si="4"/>
        <v>0</v>
      </c>
      <c r="AI1805" s="10">
        <f t="shared" si="5"/>
        <v>0</v>
      </c>
      <c r="AJ1805" s="9">
        <f>ROUNDUP(SUM(VLOOKUP(F1805,'Pontuação 3.0'!A$2:B$11,2,FALSE),VLOOKUP(E1805,'Pontuação 3.0'!C$2:D$11,2,FALSE),VLOOKUP(H1805,'Pontuação 3.0'!I$2:J$11,2,FALSE),VLOOKUP(J1805,'Pontuação 3.0'!G$2:H$11,2,FALSE),VLOOKUP(G1805,'Pontuação 3.0'!E$2:F$11,2,FALSE),VLOOKUP(K1805,'Pontuação 3.0'!K$2:L$11,2,FALSE),VLOOKUP(L1805,'Pontuação 3.0'!M$2:N$13,2,FALSE)),0)</f>
        <v>2090</v>
      </c>
      <c r="AK1805" s="9">
        <f t="shared" si="6"/>
        <v>209</v>
      </c>
      <c r="AL1805" s="9" t="str">
        <f t="array" ref="AL1805">IFERROR(INDEX('Pontuação 3.0'!G$13:G$191, MATCH(AK1805, 'Pontuação 3.0'!F$13:F$191, 0)), "Faixa Indefinida")</f>
        <v>C</v>
      </c>
      <c r="AM1805" s="9">
        <f t="shared" si="7"/>
        <v>0</v>
      </c>
      <c r="AN1805" s="9">
        <f t="shared" si="8"/>
        <v>0</v>
      </c>
      <c r="AO1805" s="9">
        <f t="shared" si="9"/>
        <v>1</v>
      </c>
      <c r="AP1805" s="9">
        <f t="shared" si="10"/>
        <v>0</v>
      </c>
      <c r="AQ1805" s="8"/>
    </row>
    <row r="1806" ht="15.75" customHeight="1">
      <c r="A1806" s="7">
        <v>45681.0</v>
      </c>
      <c r="B1806" s="8" t="s">
        <v>4045</v>
      </c>
      <c r="C1806" s="8" t="s">
        <v>4046</v>
      </c>
      <c r="D1806" s="11">
        <v>2.498847084E10</v>
      </c>
      <c r="E1806" s="8" t="s">
        <v>11833</v>
      </c>
      <c r="F1806" s="8" t="s">
        <v>11842</v>
      </c>
      <c r="G1806" s="8" t="s">
        <v>11835</v>
      </c>
      <c r="H1806" s="8" t="s">
        <v>11850</v>
      </c>
      <c r="I1806" s="8" t="s">
        <v>11837</v>
      </c>
      <c r="J1806" s="8" t="s">
        <v>11846</v>
      </c>
      <c r="K1806" s="8" t="s">
        <v>11839</v>
      </c>
      <c r="L1806" s="8" t="s">
        <v>11870</v>
      </c>
      <c r="M1806" s="8" t="s">
        <v>11853</v>
      </c>
      <c r="N1806" s="12" t="s">
        <v>11</v>
      </c>
      <c r="O1806" s="12" t="s">
        <v>13</v>
      </c>
      <c r="P1806" s="12" t="s">
        <v>49</v>
      </c>
      <c r="Q1806" s="12" t="s">
        <v>15</v>
      </c>
      <c r="R1806" s="12" t="s">
        <v>20</v>
      </c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9">
        <f>ROUNDUP(SUM(VLOOKUP(F1806,'Pontuação'!A$2:B$11,2,FALSE),VLOOKUP(E1806,'Pontuação'!C$2:D$11,2,FALSE),VLOOKUP(H1806,'Pontuação'!I$2:J$11,2,FALSE),VLOOKUP(J1806,'Pontuação'!G$2:H$11,2,FALSE),VLOOKUP(L1806,'Pontuação'!M$2:N$13,2,FALSE)),0)</f>
        <v>1623</v>
      </c>
      <c r="AD1806" s="10">
        <f t="shared" si="1"/>
        <v>162</v>
      </c>
      <c r="AE1806" s="10" t="str">
        <f t="array" ref="AE1806">IFERROR(INDEX('Pontuação'!G$13:G$101, MATCH(AD1806, 'Pontuação'!F$13:F$101, 0)), "Faixa Indefinida")</f>
        <v>C</v>
      </c>
      <c r="AF1806" s="10">
        <f t="shared" si="2"/>
        <v>0</v>
      </c>
      <c r="AG1806" s="10">
        <f t="shared" si="3"/>
        <v>0</v>
      </c>
      <c r="AH1806" s="10">
        <f t="shared" si="4"/>
        <v>1</v>
      </c>
      <c r="AI1806" s="10">
        <f t="shared" si="5"/>
        <v>0</v>
      </c>
      <c r="AJ1806" s="9">
        <f>ROUNDUP(SUM(VLOOKUP(F1806,'Pontuação 3.0'!A$2:B$11,2,FALSE),VLOOKUP(E1806,'Pontuação 3.0'!C$2:D$11,2,FALSE),VLOOKUP(H1806,'Pontuação 3.0'!I$2:J$11,2,FALSE),VLOOKUP(J1806,'Pontuação 3.0'!G$2:H$11,2,FALSE),VLOOKUP(G1806,'Pontuação 3.0'!E$2:F$11,2,FALSE),VLOOKUP(K1806,'Pontuação 3.0'!K$2:L$11,2,FALSE),VLOOKUP(L1806,'Pontuação 3.0'!M$2:N$13,2,FALSE)),0)</f>
        <v>2437</v>
      </c>
      <c r="AK1806" s="9">
        <f t="shared" si="6"/>
        <v>244</v>
      </c>
      <c r="AL1806" s="9" t="str">
        <f t="array" ref="AL1806">IFERROR(INDEX('Pontuação 3.0'!G$13:G$191, MATCH(AK1806, 'Pontuação 3.0'!F$13:F$191, 0)), "Faixa Indefinida")</f>
        <v>A</v>
      </c>
      <c r="AM1806" s="9">
        <f t="shared" si="7"/>
        <v>1</v>
      </c>
      <c r="AN1806" s="9">
        <f t="shared" si="8"/>
        <v>0</v>
      </c>
      <c r="AO1806" s="9">
        <f t="shared" si="9"/>
        <v>0</v>
      </c>
      <c r="AP1806" s="9">
        <f t="shared" si="10"/>
        <v>0</v>
      </c>
      <c r="AQ1806" s="8"/>
    </row>
    <row r="1807" ht="15.75" customHeight="1">
      <c r="A1807" s="7">
        <v>45681.0</v>
      </c>
      <c r="B1807" s="8" t="s">
        <v>4047</v>
      </c>
      <c r="C1807" s="8" t="s">
        <v>4048</v>
      </c>
      <c r="D1807" s="11">
        <v>8.4981484265E10</v>
      </c>
      <c r="E1807" s="8" t="s">
        <v>11833</v>
      </c>
      <c r="F1807" s="8" t="s">
        <v>11834</v>
      </c>
      <c r="G1807" s="8" t="s">
        <v>11843</v>
      </c>
      <c r="H1807" s="8" t="s">
        <v>11844</v>
      </c>
      <c r="I1807" s="8" t="s">
        <v>11845</v>
      </c>
      <c r="J1807" s="8" t="s">
        <v>11852</v>
      </c>
      <c r="K1807" s="8" t="s">
        <v>11837</v>
      </c>
      <c r="L1807" s="8" t="s">
        <v>11851</v>
      </c>
      <c r="M1807" s="8" t="s">
        <v>11853</v>
      </c>
      <c r="N1807" s="12" t="s">
        <v>11</v>
      </c>
      <c r="O1807" s="12" t="s">
        <v>13</v>
      </c>
      <c r="P1807" s="12" t="s">
        <v>27</v>
      </c>
      <c r="Q1807" s="12" t="s">
        <v>15</v>
      </c>
      <c r="R1807" s="12" t="s">
        <v>20</v>
      </c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9">
        <f>ROUNDUP(SUM(VLOOKUP(F1807,'Pontuação'!A$2:B$11,2,FALSE),VLOOKUP(E1807,'Pontuação'!C$2:D$11,2,FALSE),VLOOKUP(H1807,'Pontuação'!I$2:J$11,2,FALSE),VLOOKUP(J1807,'Pontuação'!G$2:H$11,2,FALSE),VLOOKUP(L1807,'Pontuação'!M$2:N$13,2,FALSE)),0)</f>
        <v>1688</v>
      </c>
      <c r="AD1807" s="10">
        <f t="shared" si="1"/>
        <v>169</v>
      </c>
      <c r="AE1807" s="10" t="str">
        <f t="array" ref="AE1807">IFERROR(INDEX('Pontuação'!G$13:G$101, MATCH(AD1807, 'Pontuação'!F$13:F$101, 0)), "Faixa Indefinida")</f>
        <v>B</v>
      </c>
      <c r="AF1807" s="10">
        <f t="shared" si="2"/>
        <v>0</v>
      </c>
      <c r="AG1807" s="10">
        <f t="shared" si="3"/>
        <v>1</v>
      </c>
      <c r="AH1807" s="10">
        <f t="shared" si="4"/>
        <v>0</v>
      </c>
      <c r="AI1807" s="10">
        <f t="shared" si="5"/>
        <v>0</v>
      </c>
      <c r="AJ1807" s="9">
        <f>ROUNDUP(SUM(VLOOKUP(F1807,'Pontuação 3.0'!A$2:B$11,2,FALSE),VLOOKUP(E1807,'Pontuação 3.0'!C$2:D$11,2,FALSE),VLOOKUP(H1807,'Pontuação 3.0'!I$2:J$11,2,FALSE),VLOOKUP(J1807,'Pontuação 3.0'!G$2:H$11,2,FALSE),VLOOKUP(G1807,'Pontuação 3.0'!E$2:F$11,2,FALSE),VLOOKUP(K1807,'Pontuação 3.0'!K$2:L$11,2,FALSE),VLOOKUP(L1807,'Pontuação 3.0'!M$2:N$13,2,FALSE)),0)</f>
        <v>2228</v>
      </c>
      <c r="AK1807" s="9">
        <f t="shared" si="6"/>
        <v>223</v>
      </c>
      <c r="AL1807" s="9" t="str">
        <f t="array" ref="AL1807">IFERROR(INDEX('Pontuação 3.0'!G$13:G$191, MATCH(AK1807, 'Pontuação 3.0'!F$13:F$191, 0)), "Faixa Indefinida")</f>
        <v>B</v>
      </c>
      <c r="AM1807" s="9">
        <f t="shared" si="7"/>
        <v>0</v>
      </c>
      <c r="AN1807" s="9">
        <f t="shared" si="8"/>
        <v>1</v>
      </c>
      <c r="AO1807" s="9">
        <f t="shared" si="9"/>
        <v>0</v>
      </c>
      <c r="AP1807" s="9">
        <f t="shared" si="10"/>
        <v>0</v>
      </c>
      <c r="AQ1807" s="8"/>
    </row>
    <row r="1808" ht="15.75" customHeight="1">
      <c r="A1808" s="7">
        <v>45681.0</v>
      </c>
      <c r="B1808" s="8" t="s">
        <v>4049</v>
      </c>
      <c r="C1808" s="8" t="s">
        <v>4050</v>
      </c>
      <c r="D1808" s="11">
        <v>1.1970525848E10</v>
      </c>
      <c r="E1808" s="8" t="s">
        <v>11833</v>
      </c>
      <c r="F1808" s="8" t="s">
        <v>11842</v>
      </c>
      <c r="G1808" s="8" t="s">
        <v>11867</v>
      </c>
      <c r="H1808" s="8" t="s">
        <v>11850</v>
      </c>
      <c r="I1808" s="8" t="s">
        <v>11837</v>
      </c>
      <c r="J1808" s="8" t="s">
        <v>11846</v>
      </c>
      <c r="K1808" s="8" t="s">
        <v>11837</v>
      </c>
      <c r="L1808" s="8" t="s">
        <v>11857</v>
      </c>
      <c r="M1808" s="8" t="s">
        <v>11848</v>
      </c>
      <c r="N1808" s="12" t="s">
        <v>11</v>
      </c>
      <c r="O1808" s="12" t="s">
        <v>13</v>
      </c>
      <c r="P1808" s="12" t="s">
        <v>23</v>
      </c>
      <c r="Q1808" s="12" t="s">
        <v>24</v>
      </c>
      <c r="R1808" s="12" t="s">
        <v>20</v>
      </c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9">
        <f>ROUNDUP(SUM(VLOOKUP(F1808,'Pontuação'!A$2:B$11,2,FALSE),VLOOKUP(E1808,'Pontuação'!C$2:D$11,2,FALSE),VLOOKUP(H1808,'Pontuação'!I$2:J$11,2,FALSE),VLOOKUP(J1808,'Pontuação'!G$2:H$11,2,FALSE),VLOOKUP(L1808,'Pontuação'!M$2:N$13,2,FALSE)),0)</f>
        <v>1516</v>
      </c>
      <c r="AD1808" s="10">
        <f t="shared" si="1"/>
        <v>152</v>
      </c>
      <c r="AE1808" s="10" t="str">
        <f t="array" ref="AE1808">IFERROR(INDEX('Pontuação'!G$13:G$101, MATCH(AD1808, 'Pontuação'!F$13:F$101, 0)), "Faixa Indefinida")</f>
        <v>C</v>
      </c>
      <c r="AF1808" s="10">
        <f t="shared" si="2"/>
        <v>0</v>
      </c>
      <c r="AG1808" s="10">
        <f t="shared" si="3"/>
        <v>0</v>
      </c>
      <c r="AH1808" s="10">
        <f t="shared" si="4"/>
        <v>1</v>
      </c>
      <c r="AI1808" s="10">
        <f t="shared" si="5"/>
        <v>0</v>
      </c>
      <c r="AJ1808" s="9">
        <f>ROUNDUP(SUM(VLOOKUP(F1808,'Pontuação 3.0'!A$2:B$11,2,FALSE),VLOOKUP(E1808,'Pontuação 3.0'!C$2:D$11,2,FALSE),VLOOKUP(H1808,'Pontuação 3.0'!I$2:J$11,2,FALSE),VLOOKUP(J1808,'Pontuação 3.0'!G$2:H$11,2,FALSE),VLOOKUP(G1808,'Pontuação 3.0'!E$2:F$11,2,FALSE),VLOOKUP(K1808,'Pontuação 3.0'!K$2:L$11,2,FALSE),VLOOKUP(L1808,'Pontuação 3.0'!M$2:N$13,2,FALSE)),0)</f>
        <v>1942</v>
      </c>
      <c r="AK1808" s="9">
        <f t="shared" si="6"/>
        <v>194</v>
      </c>
      <c r="AL1808" s="9" t="str">
        <f t="array" ref="AL1808">IFERROR(INDEX('Pontuação 3.0'!G$13:G$191, MATCH(AK1808, 'Pontuação 3.0'!F$13:F$191, 0)), "Faixa Indefinida")</f>
        <v>C</v>
      </c>
      <c r="AM1808" s="9">
        <f t="shared" si="7"/>
        <v>0</v>
      </c>
      <c r="AN1808" s="9">
        <f t="shared" si="8"/>
        <v>0</v>
      </c>
      <c r="AO1808" s="9">
        <f t="shared" si="9"/>
        <v>1</v>
      </c>
      <c r="AP1808" s="9">
        <f t="shared" si="10"/>
        <v>0</v>
      </c>
      <c r="AQ1808" s="8"/>
    </row>
    <row r="1809" ht="15.75" customHeight="1">
      <c r="A1809" s="7">
        <v>45681.0</v>
      </c>
      <c r="B1809" s="8" t="s">
        <v>4053</v>
      </c>
      <c r="C1809" s="8" t="s">
        <v>4054</v>
      </c>
      <c r="D1809" s="11">
        <v>8.8998231007E10</v>
      </c>
      <c r="E1809" s="8" t="s">
        <v>11833</v>
      </c>
      <c r="F1809" s="8" t="s">
        <v>11854</v>
      </c>
      <c r="G1809" s="8" t="s">
        <v>11855</v>
      </c>
      <c r="H1809" s="8" t="s">
        <v>11856</v>
      </c>
      <c r="I1809" s="8" t="s">
        <v>11845</v>
      </c>
      <c r="J1809" s="8" t="s">
        <v>11846</v>
      </c>
      <c r="K1809" s="8" t="s">
        <v>11837</v>
      </c>
      <c r="L1809" s="8" t="s">
        <v>11857</v>
      </c>
      <c r="M1809" s="8" t="s">
        <v>11849</v>
      </c>
      <c r="N1809" s="12" t="s">
        <v>11</v>
      </c>
      <c r="O1809" s="12" t="s">
        <v>13</v>
      </c>
      <c r="P1809" s="12" t="s">
        <v>99</v>
      </c>
      <c r="Q1809" s="12" t="s">
        <v>15</v>
      </c>
      <c r="R1809" s="12" t="s">
        <v>20</v>
      </c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9">
        <f>ROUNDUP(SUM(VLOOKUP(F1809,'Pontuação'!A$2:B$11,2,FALSE),VLOOKUP(E1809,'Pontuação'!C$2:D$11,2,FALSE),VLOOKUP(H1809,'Pontuação'!I$2:J$11,2,FALSE),VLOOKUP(J1809,'Pontuação'!G$2:H$11,2,FALSE),VLOOKUP(L1809,'Pontuação'!M$2:N$13,2,FALSE)),0)</f>
        <v>1407</v>
      </c>
      <c r="AD1809" s="10">
        <f t="shared" si="1"/>
        <v>141</v>
      </c>
      <c r="AE1809" s="10" t="str">
        <f t="array" ref="AE1809">IFERROR(INDEX('Pontuação'!G$13:G$101, MATCH(AD1809, 'Pontuação'!F$13:F$101, 0)), "Faixa Indefinida")</f>
        <v>D</v>
      </c>
      <c r="AF1809" s="10">
        <f t="shared" si="2"/>
        <v>0</v>
      </c>
      <c r="AG1809" s="10">
        <f t="shared" si="3"/>
        <v>0</v>
      </c>
      <c r="AH1809" s="10">
        <f t="shared" si="4"/>
        <v>0</v>
      </c>
      <c r="AI1809" s="10">
        <f t="shared" si="5"/>
        <v>1</v>
      </c>
      <c r="AJ1809" s="9">
        <f>ROUNDUP(SUM(VLOOKUP(F1809,'Pontuação 3.0'!A$2:B$11,2,FALSE),VLOOKUP(E1809,'Pontuação 3.0'!C$2:D$11,2,FALSE),VLOOKUP(H1809,'Pontuação 3.0'!I$2:J$11,2,FALSE),VLOOKUP(J1809,'Pontuação 3.0'!G$2:H$11,2,FALSE),VLOOKUP(G1809,'Pontuação 3.0'!E$2:F$11,2,FALSE),VLOOKUP(K1809,'Pontuação 3.0'!K$2:L$11,2,FALSE),VLOOKUP(L1809,'Pontuação 3.0'!M$2:N$13,2,FALSE)),0)</f>
        <v>1822</v>
      </c>
      <c r="AK1809" s="9">
        <f t="shared" si="6"/>
        <v>182</v>
      </c>
      <c r="AL1809" s="9" t="str">
        <f t="array" ref="AL1809">IFERROR(INDEX('Pontuação 3.0'!G$13:G$191, MATCH(AK1809, 'Pontuação 3.0'!F$13:F$191, 0)), "Faixa Indefinida")</f>
        <v>D</v>
      </c>
      <c r="AM1809" s="9">
        <f t="shared" si="7"/>
        <v>0</v>
      </c>
      <c r="AN1809" s="9">
        <f t="shared" si="8"/>
        <v>0</v>
      </c>
      <c r="AO1809" s="9">
        <f t="shared" si="9"/>
        <v>0</v>
      </c>
      <c r="AP1809" s="9">
        <f t="shared" si="10"/>
        <v>1</v>
      </c>
      <c r="AQ1809" s="8"/>
    </row>
    <row r="1810" ht="15.75" customHeight="1">
      <c r="A1810" s="7">
        <v>45681.0</v>
      </c>
      <c r="B1810" s="8" t="s">
        <v>4051</v>
      </c>
      <c r="C1810" s="8" t="s">
        <v>4052</v>
      </c>
      <c r="D1810" s="11">
        <v>9.398401702E10</v>
      </c>
      <c r="E1810" s="8" t="s">
        <v>11833</v>
      </c>
      <c r="F1810" s="8" t="s">
        <v>11834</v>
      </c>
      <c r="G1810" s="8" t="s">
        <v>11843</v>
      </c>
      <c r="H1810" s="8" t="s">
        <v>11844</v>
      </c>
      <c r="I1810" s="8" t="s">
        <v>11837</v>
      </c>
      <c r="J1810" s="8" t="s">
        <v>11846</v>
      </c>
      <c r="K1810" s="8" t="s">
        <v>11837</v>
      </c>
      <c r="L1810" s="8" t="s">
        <v>11840</v>
      </c>
      <c r="M1810" s="8" t="s">
        <v>11853</v>
      </c>
      <c r="N1810" s="12" t="s">
        <v>11</v>
      </c>
      <c r="O1810" s="12" t="s">
        <v>13</v>
      </c>
      <c r="P1810" s="12" t="s">
        <v>27</v>
      </c>
      <c r="Q1810" s="12" t="s">
        <v>24</v>
      </c>
      <c r="R1810" s="12" t="s">
        <v>14</v>
      </c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9">
        <f>ROUNDUP(SUM(VLOOKUP(F1810,'Pontuação'!A$2:B$11,2,FALSE),VLOOKUP(E1810,'Pontuação'!C$2:D$11,2,FALSE),VLOOKUP(H1810,'Pontuação'!I$2:J$11,2,FALSE),VLOOKUP(J1810,'Pontuação'!G$2:H$11,2,FALSE),VLOOKUP(L1810,'Pontuação'!M$2:N$13,2,FALSE)),0)</f>
        <v>1627</v>
      </c>
      <c r="AD1810" s="10">
        <f t="shared" si="1"/>
        <v>163</v>
      </c>
      <c r="AE1810" s="10" t="str">
        <f t="array" ref="AE1810">IFERROR(INDEX('Pontuação'!G$13:G$101, MATCH(AD1810, 'Pontuação'!F$13:F$101, 0)), "Faixa Indefinida")</f>
        <v>C</v>
      </c>
      <c r="AF1810" s="10">
        <f t="shared" si="2"/>
        <v>0</v>
      </c>
      <c r="AG1810" s="10">
        <f t="shared" si="3"/>
        <v>0</v>
      </c>
      <c r="AH1810" s="10">
        <f t="shared" si="4"/>
        <v>1</v>
      </c>
      <c r="AI1810" s="10">
        <f t="shared" si="5"/>
        <v>0</v>
      </c>
      <c r="AJ1810" s="9">
        <f>ROUNDUP(SUM(VLOOKUP(F1810,'Pontuação 3.0'!A$2:B$11,2,FALSE),VLOOKUP(E1810,'Pontuação 3.0'!C$2:D$11,2,FALSE),VLOOKUP(H1810,'Pontuação 3.0'!I$2:J$11,2,FALSE),VLOOKUP(J1810,'Pontuação 3.0'!G$2:H$11,2,FALSE),VLOOKUP(G1810,'Pontuação 3.0'!E$2:F$11,2,FALSE),VLOOKUP(K1810,'Pontuação 3.0'!K$2:L$11,2,FALSE),VLOOKUP(L1810,'Pontuação 3.0'!M$2:N$13,2,FALSE)),0)</f>
        <v>2054</v>
      </c>
      <c r="AK1810" s="9">
        <f t="shared" si="6"/>
        <v>205</v>
      </c>
      <c r="AL1810" s="9" t="str">
        <f t="array" ref="AL1810">IFERROR(INDEX('Pontuação 3.0'!G$13:G$191, MATCH(AK1810, 'Pontuação 3.0'!F$13:F$191, 0)), "Faixa Indefinida")</f>
        <v>C</v>
      </c>
      <c r="AM1810" s="9">
        <f t="shared" si="7"/>
        <v>0</v>
      </c>
      <c r="AN1810" s="9">
        <f t="shared" si="8"/>
        <v>0</v>
      </c>
      <c r="AO1810" s="9">
        <f t="shared" si="9"/>
        <v>1</v>
      </c>
      <c r="AP1810" s="9">
        <f t="shared" si="10"/>
        <v>0</v>
      </c>
      <c r="AQ1810" s="8"/>
    </row>
    <row r="1811" ht="15.75" customHeight="1">
      <c r="A1811" s="7">
        <v>45681.0</v>
      </c>
      <c r="B1811" s="8" t="s">
        <v>4055</v>
      </c>
      <c r="C1811" s="8" t="s">
        <v>4056</v>
      </c>
      <c r="D1811" s="11">
        <v>1.3996610565E10</v>
      </c>
      <c r="E1811" s="8" t="s">
        <v>11833</v>
      </c>
      <c r="F1811" s="8" t="s">
        <v>11834</v>
      </c>
      <c r="G1811" s="8" t="s">
        <v>11843</v>
      </c>
      <c r="H1811" s="8" t="s">
        <v>11865</v>
      </c>
      <c r="I1811" s="8" t="s">
        <v>11837</v>
      </c>
      <c r="J1811" s="8" t="s">
        <v>11852</v>
      </c>
      <c r="K1811" s="8" t="s">
        <v>11837</v>
      </c>
      <c r="L1811" s="8" t="s">
        <v>11857</v>
      </c>
      <c r="M1811" s="8" t="s">
        <v>11841</v>
      </c>
      <c r="N1811" s="12" t="s">
        <v>11</v>
      </c>
      <c r="O1811" s="12" t="s">
        <v>13</v>
      </c>
      <c r="P1811" s="12" t="s">
        <v>27</v>
      </c>
      <c r="Q1811" s="12" t="s">
        <v>44</v>
      </c>
      <c r="R1811" s="12" t="s">
        <v>20</v>
      </c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9">
        <f>ROUNDUP(SUM(VLOOKUP(F1811,'Pontuação'!A$2:B$11,2,FALSE),VLOOKUP(E1811,'Pontuação'!C$2:D$11,2,FALSE),VLOOKUP(H1811,'Pontuação'!I$2:J$11,2,FALSE),VLOOKUP(J1811,'Pontuação'!G$2:H$11,2,FALSE),VLOOKUP(L1811,'Pontuação'!M$2:N$13,2,FALSE)),0)</f>
        <v>1635</v>
      </c>
      <c r="AD1811" s="10">
        <f t="shared" si="1"/>
        <v>164</v>
      </c>
      <c r="AE1811" s="10" t="str">
        <f t="array" ref="AE1811">IFERROR(INDEX('Pontuação'!G$13:G$101, MATCH(AD1811, 'Pontuação'!F$13:F$101, 0)), "Faixa Indefinida")</f>
        <v>C</v>
      </c>
      <c r="AF1811" s="10">
        <f t="shared" si="2"/>
        <v>0</v>
      </c>
      <c r="AG1811" s="10">
        <f t="shared" si="3"/>
        <v>0</v>
      </c>
      <c r="AH1811" s="10">
        <f t="shared" si="4"/>
        <v>1</v>
      </c>
      <c r="AI1811" s="10">
        <f t="shared" si="5"/>
        <v>0</v>
      </c>
      <c r="AJ1811" s="9">
        <f>ROUNDUP(SUM(VLOOKUP(F1811,'Pontuação 3.0'!A$2:B$11,2,FALSE),VLOOKUP(E1811,'Pontuação 3.0'!C$2:D$11,2,FALSE),VLOOKUP(H1811,'Pontuação 3.0'!I$2:J$11,2,FALSE),VLOOKUP(J1811,'Pontuação 3.0'!G$2:H$11,2,FALSE),VLOOKUP(G1811,'Pontuação 3.0'!E$2:F$11,2,FALSE),VLOOKUP(K1811,'Pontuação 3.0'!K$2:L$11,2,FALSE),VLOOKUP(L1811,'Pontuação 3.0'!M$2:N$13,2,FALSE)),0)</f>
        <v>2047</v>
      </c>
      <c r="AK1811" s="9">
        <f t="shared" si="6"/>
        <v>205</v>
      </c>
      <c r="AL1811" s="9" t="str">
        <f t="array" ref="AL1811">IFERROR(INDEX('Pontuação 3.0'!G$13:G$191, MATCH(AK1811, 'Pontuação 3.0'!F$13:F$191, 0)), "Faixa Indefinida")</f>
        <v>C</v>
      </c>
      <c r="AM1811" s="9">
        <f t="shared" si="7"/>
        <v>0</v>
      </c>
      <c r="AN1811" s="9">
        <f t="shared" si="8"/>
        <v>0</v>
      </c>
      <c r="AO1811" s="9">
        <f t="shared" si="9"/>
        <v>1</v>
      </c>
      <c r="AP1811" s="9">
        <f t="shared" si="10"/>
        <v>0</v>
      </c>
      <c r="AQ1811" s="8"/>
    </row>
    <row r="1812" ht="15.75" customHeight="1">
      <c r="A1812" s="7">
        <v>45681.0</v>
      </c>
      <c r="B1812" s="8" t="s">
        <v>4057</v>
      </c>
      <c r="C1812" s="8" t="s">
        <v>4058</v>
      </c>
      <c r="D1812" s="11">
        <v>8.198218976E10</v>
      </c>
      <c r="E1812" s="8" t="s">
        <v>11833</v>
      </c>
      <c r="F1812" s="8" t="s">
        <v>11842</v>
      </c>
      <c r="G1812" s="8" t="s">
        <v>11835</v>
      </c>
      <c r="H1812" s="8" t="s">
        <v>11844</v>
      </c>
      <c r="I1812" s="8" t="s">
        <v>11845</v>
      </c>
      <c r="J1812" s="8" t="s">
        <v>11852</v>
      </c>
      <c r="K1812" s="8" t="s">
        <v>11837</v>
      </c>
      <c r="L1812" s="8" t="s">
        <v>11847</v>
      </c>
      <c r="M1812" s="8" t="s">
        <v>11849</v>
      </c>
      <c r="N1812" s="12" t="s">
        <v>11</v>
      </c>
      <c r="O1812" s="12" t="s">
        <v>13</v>
      </c>
      <c r="P1812" s="12" t="s">
        <v>23</v>
      </c>
      <c r="Q1812" s="12" t="s">
        <v>15</v>
      </c>
      <c r="R1812" s="12" t="s">
        <v>20</v>
      </c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9">
        <f>ROUNDUP(SUM(VLOOKUP(F1812,'Pontuação'!A$2:B$11,2,FALSE),VLOOKUP(E1812,'Pontuação'!C$2:D$11,2,FALSE),VLOOKUP(H1812,'Pontuação'!I$2:J$11,2,FALSE),VLOOKUP(J1812,'Pontuação'!G$2:H$11,2,FALSE),VLOOKUP(L1812,'Pontuação'!M$2:N$13,2,FALSE)),0)</f>
        <v>1832</v>
      </c>
      <c r="AD1812" s="10">
        <f t="shared" si="1"/>
        <v>183</v>
      </c>
      <c r="AE1812" s="10" t="str">
        <f t="array" ref="AE1812">IFERROR(INDEX('Pontuação'!G$13:G$101, MATCH(AD1812, 'Pontuação'!F$13:F$101, 0)), "Faixa Indefinida")</f>
        <v>B</v>
      </c>
      <c r="AF1812" s="10">
        <f t="shared" si="2"/>
        <v>0</v>
      </c>
      <c r="AG1812" s="10">
        <f t="shared" si="3"/>
        <v>1</v>
      </c>
      <c r="AH1812" s="10">
        <f t="shared" si="4"/>
        <v>0</v>
      </c>
      <c r="AI1812" s="10">
        <f t="shared" si="5"/>
        <v>0</v>
      </c>
      <c r="AJ1812" s="9">
        <f>ROUNDUP(SUM(VLOOKUP(F1812,'Pontuação 3.0'!A$2:B$11,2,FALSE),VLOOKUP(E1812,'Pontuação 3.0'!C$2:D$11,2,FALSE),VLOOKUP(H1812,'Pontuação 3.0'!I$2:J$11,2,FALSE),VLOOKUP(J1812,'Pontuação 3.0'!G$2:H$11,2,FALSE),VLOOKUP(G1812,'Pontuação 3.0'!E$2:F$11,2,FALSE),VLOOKUP(K1812,'Pontuação 3.0'!K$2:L$11,2,FALSE),VLOOKUP(L1812,'Pontuação 3.0'!M$2:N$13,2,FALSE)),0)</f>
        <v>2307</v>
      </c>
      <c r="AK1812" s="9">
        <f t="shared" si="6"/>
        <v>231</v>
      </c>
      <c r="AL1812" s="9" t="str">
        <f t="array" ref="AL1812">IFERROR(INDEX('Pontuação 3.0'!G$13:G$191, MATCH(AK1812, 'Pontuação 3.0'!F$13:F$191, 0)), "Faixa Indefinida")</f>
        <v>B</v>
      </c>
      <c r="AM1812" s="9">
        <f t="shared" si="7"/>
        <v>0</v>
      </c>
      <c r="AN1812" s="9">
        <f t="shared" si="8"/>
        <v>1</v>
      </c>
      <c r="AO1812" s="9">
        <f t="shared" si="9"/>
        <v>0</v>
      </c>
      <c r="AP1812" s="9">
        <f t="shared" si="10"/>
        <v>0</v>
      </c>
      <c r="AQ1812" s="8"/>
    </row>
    <row r="1813" ht="15.75" customHeight="1">
      <c r="A1813" s="7">
        <v>45681.0</v>
      </c>
      <c r="B1813" s="8" t="s">
        <v>4061</v>
      </c>
      <c r="C1813" s="8" t="s">
        <v>4062</v>
      </c>
      <c r="D1813" s="11">
        <v>7.1991043992E10</v>
      </c>
      <c r="E1813" s="8" t="s">
        <v>11833</v>
      </c>
      <c r="F1813" s="8" t="s">
        <v>11842</v>
      </c>
      <c r="G1813" s="8" t="s">
        <v>11843</v>
      </c>
      <c r="H1813" s="8" t="s">
        <v>11844</v>
      </c>
      <c r="I1813" s="8" t="s">
        <v>11837</v>
      </c>
      <c r="J1813" s="8" t="s">
        <v>11846</v>
      </c>
      <c r="K1813" s="8" t="s">
        <v>11837</v>
      </c>
      <c r="L1813" s="8" t="s">
        <v>11851</v>
      </c>
      <c r="M1813" s="8" t="s">
        <v>11841</v>
      </c>
      <c r="N1813" s="12" t="s">
        <v>11</v>
      </c>
      <c r="O1813" s="12" t="s">
        <v>13</v>
      </c>
      <c r="P1813" s="12" t="s">
        <v>123</v>
      </c>
      <c r="Q1813" s="12" t="s">
        <v>15</v>
      </c>
      <c r="R1813" s="12" t="s">
        <v>20</v>
      </c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9">
        <f>ROUNDUP(SUM(VLOOKUP(F1813,'Pontuação'!A$2:B$11,2,FALSE),VLOOKUP(E1813,'Pontuação'!C$2:D$11,2,FALSE),VLOOKUP(H1813,'Pontuação'!I$2:J$11,2,FALSE),VLOOKUP(J1813,'Pontuação'!G$2:H$11,2,FALSE),VLOOKUP(L1813,'Pontuação'!M$2:N$13,2,FALSE)),0)</f>
        <v>1595</v>
      </c>
      <c r="AD1813" s="10">
        <f t="shared" si="1"/>
        <v>160</v>
      </c>
      <c r="AE1813" s="10" t="str">
        <f t="array" ref="AE1813">IFERROR(INDEX('Pontuação'!G$13:G$101, MATCH(AD1813, 'Pontuação'!F$13:F$101, 0)), "Faixa Indefinida")</f>
        <v>C</v>
      </c>
      <c r="AF1813" s="10">
        <f t="shared" si="2"/>
        <v>0</v>
      </c>
      <c r="AG1813" s="10">
        <f t="shared" si="3"/>
        <v>0</v>
      </c>
      <c r="AH1813" s="10">
        <f t="shared" si="4"/>
        <v>1</v>
      </c>
      <c r="AI1813" s="10">
        <f t="shared" si="5"/>
        <v>0</v>
      </c>
      <c r="AJ1813" s="9">
        <f>ROUNDUP(SUM(VLOOKUP(F1813,'Pontuação 3.0'!A$2:B$11,2,FALSE),VLOOKUP(E1813,'Pontuação 3.0'!C$2:D$11,2,FALSE),VLOOKUP(H1813,'Pontuação 3.0'!I$2:J$11,2,FALSE),VLOOKUP(J1813,'Pontuação 3.0'!G$2:H$11,2,FALSE),VLOOKUP(G1813,'Pontuação 3.0'!E$2:F$11,2,FALSE),VLOOKUP(K1813,'Pontuação 3.0'!K$2:L$11,2,FALSE),VLOOKUP(L1813,'Pontuação 3.0'!M$2:N$13,2,FALSE)),0)</f>
        <v>2209</v>
      </c>
      <c r="AK1813" s="9">
        <f t="shared" si="6"/>
        <v>221</v>
      </c>
      <c r="AL1813" s="9" t="str">
        <f t="array" ref="AL1813">IFERROR(INDEX('Pontuação 3.0'!G$13:G$191, MATCH(AK1813, 'Pontuação 3.0'!F$13:F$191, 0)), "Faixa Indefinida")</f>
        <v>B</v>
      </c>
      <c r="AM1813" s="9">
        <f t="shared" si="7"/>
        <v>0</v>
      </c>
      <c r="AN1813" s="9">
        <f t="shared" si="8"/>
        <v>1</v>
      </c>
      <c r="AO1813" s="9">
        <f t="shared" si="9"/>
        <v>0</v>
      </c>
      <c r="AP1813" s="9">
        <f t="shared" si="10"/>
        <v>0</v>
      </c>
      <c r="AQ1813" s="8"/>
    </row>
    <row r="1814" ht="15.75" customHeight="1">
      <c r="A1814" s="7">
        <v>45681.0</v>
      </c>
      <c r="B1814" s="8" t="s">
        <v>4063</v>
      </c>
      <c r="C1814" s="8" t="s">
        <v>4064</v>
      </c>
      <c r="D1814" s="11">
        <v>1.5996000071E10</v>
      </c>
      <c r="E1814" s="8" t="s">
        <v>11833</v>
      </c>
      <c r="F1814" s="8" t="s">
        <v>11842</v>
      </c>
      <c r="G1814" s="8" t="s">
        <v>11843</v>
      </c>
      <c r="H1814" s="8" t="s">
        <v>11865</v>
      </c>
      <c r="I1814" s="8" t="s">
        <v>11845</v>
      </c>
      <c r="J1814" s="8" t="s">
        <v>11846</v>
      </c>
      <c r="K1814" s="8" t="s">
        <v>11837</v>
      </c>
      <c r="L1814" s="8" t="s">
        <v>11851</v>
      </c>
      <c r="M1814" s="8" t="s">
        <v>11849</v>
      </c>
      <c r="N1814" s="12" t="s">
        <v>11</v>
      </c>
      <c r="O1814" s="12" t="s">
        <v>13</v>
      </c>
      <c r="P1814" s="12" t="s">
        <v>261</v>
      </c>
      <c r="Q1814" s="12" t="s">
        <v>15</v>
      </c>
      <c r="R1814" s="12" t="s">
        <v>20</v>
      </c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9">
        <f>ROUNDUP(SUM(VLOOKUP(F1814,'Pontuação'!A$2:B$11,2,FALSE),VLOOKUP(E1814,'Pontuação'!C$2:D$11,2,FALSE),VLOOKUP(H1814,'Pontuação'!I$2:J$11,2,FALSE),VLOOKUP(J1814,'Pontuação'!G$2:H$11,2,FALSE),VLOOKUP(L1814,'Pontuação'!M$2:N$13,2,FALSE)),0)</f>
        <v>1579</v>
      </c>
      <c r="AD1814" s="10">
        <f t="shared" si="1"/>
        <v>158</v>
      </c>
      <c r="AE1814" s="10" t="str">
        <f t="array" ref="AE1814">IFERROR(INDEX('Pontuação'!G$13:G$101, MATCH(AD1814, 'Pontuação'!F$13:F$101, 0)), "Faixa Indefinida")</f>
        <v>C</v>
      </c>
      <c r="AF1814" s="10">
        <f t="shared" si="2"/>
        <v>0</v>
      </c>
      <c r="AG1814" s="10">
        <f t="shared" si="3"/>
        <v>0</v>
      </c>
      <c r="AH1814" s="10">
        <f t="shared" si="4"/>
        <v>1</v>
      </c>
      <c r="AI1814" s="10">
        <f t="shared" si="5"/>
        <v>0</v>
      </c>
      <c r="AJ1814" s="9">
        <f>ROUNDUP(SUM(VLOOKUP(F1814,'Pontuação 3.0'!A$2:B$11,2,FALSE),VLOOKUP(E1814,'Pontuação 3.0'!C$2:D$11,2,FALSE),VLOOKUP(H1814,'Pontuação 3.0'!I$2:J$11,2,FALSE),VLOOKUP(J1814,'Pontuação 3.0'!G$2:H$11,2,FALSE),VLOOKUP(G1814,'Pontuação 3.0'!E$2:F$11,2,FALSE),VLOOKUP(K1814,'Pontuação 3.0'!K$2:L$11,2,FALSE),VLOOKUP(L1814,'Pontuação 3.0'!M$2:N$13,2,FALSE)),0)</f>
        <v>2058</v>
      </c>
      <c r="AK1814" s="9">
        <f t="shared" si="6"/>
        <v>206</v>
      </c>
      <c r="AL1814" s="9" t="str">
        <f t="array" ref="AL1814">IFERROR(INDEX('Pontuação 3.0'!G$13:G$191, MATCH(AK1814, 'Pontuação 3.0'!F$13:F$191, 0)), "Faixa Indefinida")</f>
        <v>C</v>
      </c>
      <c r="AM1814" s="9">
        <f t="shared" si="7"/>
        <v>0</v>
      </c>
      <c r="AN1814" s="9">
        <f t="shared" si="8"/>
        <v>0</v>
      </c>
      <c r="AO1814" s="9">
        <f t="shared" si="9"/>
        <v>1</v>
      </c>
      <c r="AP1814" s="9">
        <f t="shared" si="10"/>
        <v>0</v>
      </c>
      <c r="AQ1814" s="8"/>
    </row>
    <row r="1815" ht="15.75" customHeight="1">
      <c r="A1815" s="7">
        <v>45681.0</v>
      </c>
      <c r="B1815" s="8" t="s">
        <v>4069</v>
      </c>
      <c r="C1815" s="8" t="s">
        <v>4070</v>
      </c>
      <c r="D1815" s="11">
        <v>1.2982876516E10</v>
      </c>
      <c r="E1815" s="8" t="s">
        <v>11833</v>
      </c>
      <c r="F1815" s="8" t="s">
        <v>11842</v>
      </c>
      <c r="G1815" s="8" t="s">
        <v>11843</v>
      </c>
      <c r="H1815" s="8" t="s">
        <v>11844</v>
      </c>
      <c r="I1815" s="8" t="s">
        <v>11845</v>
      </c>
      <c r="J1815" s="8" t="s">
        <v>11838</v>
      </c>
      <c r="K1815" s="8" t="s">
        <v>11837</v>
      </c>
      <c r="L1815" s="8" t="s">
        <v>11840</v>
      </c>
      <c r="M1815" s="8" t="s">
        <v>11849</v>
      </c>
      <c r="N1815" s="12" t="s">
        <v>11</v>
      </c>
      <c r="O1815" s="12" t="s">
        <v>13</v>
      </c>
      <c r="P1815" s="12" t="s">
        <v>49</v>
      </c>
      <c r="Q1815" s="12" t="s">
        <v>65</v>
      </c>
      <c r="R1815" s="12" t="s">
        <v>20</v>
      </c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9">
        <f>ROUNDUP(SUM(VLOOKUP(F1815,'Pontuação'!A$2:B$11,2,FALSE),VLOOKUP(E1815,'Pontuação'!C$2:D$11,2,FALSE),VLOOKUP(H1815,'Pontuação'!I$2:J$11,2,FALSE),VLOOKUP(J1815,'Pontuação'!G$2:H$11,2,FALSE),VLOOKUP(L1815,'Pontuação'!M$2:N$13,2,FALSE)),0)</f>
        <v>1917</v>
      </c>
      <c r="AD1815" s="10">
        <f t="shared" si="1"/>
        <v>192</v>
      </c>
      <c r="AE1815" s="10" t="str">
        <f t="array" ref="AE1815">IFERROR(INDEX('Pontuação'!G$13:G$101, MATCH(AD1815, 'Pontuação'!F$13:F$101, 0)), "Faixa Indefinida")</f>
        <v>A</v>
      </c>
      <c r="AF1815" s="10">
        <f t="shared" si="2"/>
        <v>1</v>
      </c>
      <c r="AG1815" s="10">
        <f t="shared" si="3"/>
        <v>0</v>
      </c>
      <c r="AH1815" s="10">
        <f t="shared" si="4"/>
        <v>0</v>
      </c>
      <c r="AI1815" s="10">
        <f t="shared" si="5"/>
        <v>0</v>
      </c>
      <c r="AJ1815" s="9">
        <f>ROUNDUP(SUM(VLOOKUP(F1815,'Pontuação 3.0'!A$2:B$11,2,FALSE),VLOOKUP(E1815,'Pontuação 3.0'!C$2:D$11,2,FALSE),VLOOKUP(H1815,'Pontuação 3.0'!I$2:J$11,2,FALSE),VLOOKUP(J1815,'Pontuação 3.0'!G$2:H$11,2,FALSE),VLOOKUP(G1815,'Pontuação 3.0'!E$2:F$11,2,FALSE),VLOOKUP(K1815,'Pontuação 3.0'!K$2:L$11,2,FALSE),VLOOKUP(L1815,'Pontuação 3.0'!M$2:N$13,2,FALSE)),0)</f>
        <v>2462</v>
      </c>
      <c r="AK1815" s="9">
        <f t="shared" si="6"/>
        <v>246</v>
      </c>
      <c r="AL1815" s="9" t="str">
        <f t="array" ref="AL1815">IFERROR(INDEX('Pontuação 3.0'!G$13:G$191, MATCH(AK1815, 'Pontuação 3.0'!F$13:F$191, 0)), "Faixa Indefinida")</f>
        <v>A</v>
      </c>
      <c r="AM1815" s="9">
        <f t="shared" si="7"/>
        <v>1</v>
      </c>
      <c r="AN1815" s="9">
        <f t="shared" si="8"/>
        <v>0</v>
      </c>
      <c r="AO1815" s="9">
        <f t="shared" si="9"/>
        <v>0</v>
      </c>
      <c r="AP1815" s="9">
        <f t="shared" si="10"/>
        <v>0</v>
      </c>
      <c r="AQ1815" s="8"/>
    </row>
    <row r="1816" ht="15.75" customHeight="1">
      <c r="A1816" s="7">
        <v>45681.0</v>
      </c>
      <c r="B1816" s="8" t="s">
        <v>4067</v>
      </c>
      <c r="C1816" s="8" t="s">
        <v>4068</v>
      </c>
      <c r="D1816" s="13" t="s">
        <v>11959</v>
      </c>
      <c r="E1816" s="8" t="s">
        <v>11833</v>
      </c>
      <c r="F1816" s="8" t="s">
        <v>11834</v>
      </c>
      <c r="G1816" s="8" t="s">
        <v>11843</v>
      </c>
      <c r="H1816" s="8" t="s">
        <v>11844</v>
      </c>
      <c r="I1816" s="8" t="s">
        <v>11837</v>
      </c>
      <c r="J1816" s="8" t="s">
        <v>11846</v>
      </c>
      <c r="K1816" s="8" t="s">
        <v>11837</v>
      </c>
      <c r="L1816" s="8" t="s">
        <v>11847</v>
      </c>
      <c r="M1816" s="8" t="s">
        <v>11859</v>
      </c>
      <c r="N1816" s="12" t="s">
        <v>11</v>
      </c>
      <c r="O1816" s="12" t="s">
        <v>13</v>
      </c>
      <c r="P1816" s="12" t="s">
        <v>31</v>
      </c>
      <c r="Q1816" s="12" t="s">
        <v>15</v>
      </c>
      <c r="R1816" s="12" t="s">
        <v>20</v>
      </c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9">
        <f>ROUNDUP(SUM(VLOOKUP(F1816,'Pontuação'!A$2:B$11,2,FALSE),VLOOKUP(E1816,'Pontuação'!C$2:D$11,2,FALSE),VLOOKUP(H1816,'Pontuação'!I$2:J$11,2,FALSE),VLOOKUP(J1816,'Pontuação'!G$2:H$11,2,FALSE),VLOOKUP(L1816,'Pontuação'!M$2:N$13,2,FALSE)),0)</f>
        <v>1715</v>
      </c>
      <c r="AD1816" s="10">
        <f t="shared" si="1"/>
        <v>172</v>
      </c>
      <c r="AE1816" s="10" t="str">
        <f t="array" ref="AE1816">IFERROR(INDEX('Pontuação'!G$13:G$101, MATCH(AD1816, 'Pontuação'!F$13:F$101, 0)), "Faixa Indefinida")</f>
        <v>B</v>
      </c>
      <c r="AF1816" s="10">
        <f t="shared" si="2"/>
        <v>0</v>
      </c>
      <c r="AG1816" s="10">
        <f t="shared" si="3"/>
        <v>1</v>
      </c>
      <c r="AH1816" s="10">
        <f t="shared" si="4"/>
        <v>0</v>
      </c>
      <c r="AI1816" s="10">
        <f t="shared" si="5"/>
        <v>0</v>
      </c>
      <c r="AJ1816" s="9">
        <f>ROUNDUP(SUM(VLOOKUP(F1816,'Pontuação 3.0'!A$2:B$11,2,FALSE),VLOOKUP(E1816,'Pontuação 3.0'!C$2:D$11,2,FALSE),VLOOKUP(H1816,'Pontuação 3.0'!I$2:J$11,2,FALSE),VLOOKUP(J1816,'Pontuação 3.0'!G$2:H$11,2,FALSE),VLOOKUP(G1816,'Pontuação 3.0'!E$2:F$11,2,FALSE),VLOOKUP(K1816,'Pontuação 3.0'!K$2:L$11,2,FALSE),VLOOKUP(L1816,'Pontuação 3.0'!M$2:N$13,2,FALSE)),0)</f>
        <v>2162</v>
      </c>
      <c r="AK1816" s="9">
        <f t="shared" si="6"/>
        <v>216</v>
      </c>
      <c r="AL1816" s="9" t="str">
        <f t="array" ref="AL1816">IFERROR(INDEX('Pontuação 3.0'!G$13:G$191, MATCH(AK1816, 'Pontuação 3.0'!F$13:F$191, 0)), "Faixa Indefinida")</f>
        <v>B</v>
      </c>
      <c r="AM1816" s="9">
        <f t="shared" si="7"/>
        <v>0</v>
      </c>
      <c r="AN1816" s="9">
        <f t="shared" si="8"/>
        <v>1</v>
      </c>
      <c r="AO1816" s="9">
        <f t="shared" si="9"/>
        <v>0</v>
      </c>
      <c r="AP1816" s="9">
        <f t="shared" si="10"/>
        <v>0</v>
      </c>
      <c r="AQ1816" s="8"/>
    </row>
    <row r="1817" ht="15.75" customHeight="1">
      <c r="A1817" s="7">
        <v>45681.0</v>
      </c>
      <c r="B1817" s="8" t="s">
        <v>11960</v>
      </c>
      <c r="C1817" s="8" t="s">
        <v>1117</v>
      </c>
      <c r="D1817" s="11">
        <v>5.4981680193E10</v>
      </c>
      <c r="E1817" s="8" t="s">
        <v>11833</v>
      </c>
      <c r="F1817" s="8" t="s">
        <v>11854</v>
      </c>
      <c r="G1817" s="8" t="s">
        <v>11843</v>
      </c>
      <c r="H1817" s="8" t="s">
        <v>11844</v>
      </c>
      <c r="I1817" s="8" t="s">
        <v>11837</v>
      </c>
      <c r="J1817" s="8" t="s">
        <v>11846</v>
      </c>
      <c r="K1817" s="8" t="s">
        <v>11837</v>
      </c>
      <c r="L1817" s="8" t="s">
        <v>11851</v>
      </c>
      <c r="M1817" s="8" t="s">
        <v>11848</v>
      </c>
      <c r="N1817" s="12" t="s">
        <v>11</v>
      </c>
      <c r="O1817" s="12" t="s">
        <v>13</v>
      </c>
      <c r="P1817" s="12" t="s">
        <v>37</v>
      </c>
      <c r="Q1817" s="12" t="s">
        <v>882</v>
      </c>
      <c r="R1817" s="12" t="s">
        <v>20</v>
      </c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9">
        <f>ROUNDUP(SUM(VLOOKUP(F1817,'Pontuação'!A$2:B$11,2,FALSE),VLOOKUP(E1817,'Pontuação'!C$2:D$11,2,FALSE),VLOOKUP(H1817,'Pontuação'!I$2:J$11,2,FALSE),VLOOKUP(J1817,'Pontuação'!G$2:H$11,2,FALSE),VLOOKUP(L1817,'Pontuação'!M$2:N$13,2,FALSE)),0)</f>
        <v>1600</v>
      </c>
      <c r="AD1817" s="10">
        <f t="shared" si="1"/>
        <v>160</v>
      </c>
      <c r="AE1817" s="10" t="str">
        <f t="array" ref="AE1817">IFERROR(INDEX('Pontuação'!G$13:G$101, MATCH(AD1817, 'Pontuação'!F$13:F$101, 0)), "Faixa Indefinida")</f>
        <v>C</v>
      </c>
      <c r="AF1817" s="10">
        <f t="shared" si="2"/>
        <v>0</v>
      </c>
      <c r="AG1817" s="10">
        <f t="shared" si="3"/>
        <v>0</v>
      </c>
      <c r="AH1817" s="10">
        <f t="shared" si="4"/>
        <v>1</v>
      </c>
      <c r="AI1817" s="10">
        <f t="shared" si="5"/>
        <v>0</v>
      </c>
      <c r="AJ1817" s="9">
        <f>ROUNDUP(SUM(VLOOKUP(F1817,'Pontuação 3.0'!A$2:B$11,2,FALSE),VLOOKUP(E1817,'Pontuação 3.0'!C$2:D$11,2,FALSE),VLOOKUP(H1817,'Pontuação 3.0'!I$2:J$11,2,FALSE),VLOOKUP(J1817,'Pontuação 3.0'!G$2:H$11,2,FALSE),VLOOKUP(G1817,'Pontuação 3.0'!E$2:F$11,2,FALSE),VLOOKUP(K1817,'Pontuação 3.0'!K$2:L$11,2,FALSE),VLOOKUP(L1817,'Pontuação 3.0'!M$2:N$13,2,FALSE)),0)</f>
        <v>2194</v>
      </c>
      <c r="AK1817" s="9">
        <f t="shared" si="6"/>
        <v>219</v>
      </c>
      <c r="AL1817" s="9" t="str">
        <f t="array" ref="AL1817">IFERROR(INDEX('Pontuação 3.0'!G$13:G$191, MATCH(AK1817, 'Pontuação 3.0'!F$13:F$191, 0)), "Faixa Indefinida")</f>
        <v>B</v>
      </c>
      <c r="AM1817" s="9">
        <f t="shared" si="7"/>
        <v>0</v>
      </c>
      <c r="AN1817" s="9">
        <f t="shared" si="8"/>
        <v>1</v>
      </c>
      <c r="AO1817" s="9">
        <f t="shared" si="9"/>
        <v>0</v>
      </c>
      <c r="AP1817" s="9">
        <f t="shared" si="10"/>
        <v>0</v>
      </c>
      <c r="AQ1817" s="8"/>
    </row>
    <row r="1818" ht="15.75" customHeight="1">
      <c r="A1818" s="7">
        <v>45681.0</v>
      </c>
      <c r="B1818" s="8" t="s">
        <v>4065</v>
      </c>
      <c r="C1818" s="8" t="s">
        <v>4066</v>
      </c>
      <c r="D1818" s="11">
        <v>1.1960270439E10</v>
      </c>
      <c r="E1818" s="8" t="s">
        <v>11833</v>
      </c>
      <c r="F1818" s="8" t="s">
        <v>11834</v>
      </c>
      <c r="G1818" s="8" t="s">
        <v>11843</v>
      </c>
      <c r="H1818" s="8" t="s">
        <v>11850</v>
      </c>
      <c r="I1818" s="8" t="s">
        <v>11837</v>
      </c>
      <c r="J1818" s="8" t="s">
        <v>11846</v>
      </c>
      <c r="K1818" s="8" t="s">
        <v>11837</v>
      </c>
      <c r="L1818" s="8" t="s">
        <v>11851</v>
      </c>
      <c r="M1818" s="8" t="s">
        <v>11859</v>
      </c>
      <c r="N1818" s="12" t="s">
        <v>11</v>
      </c>
      <c r="O1818" s="12" t="s">
        <v>13</v>
      </c>
      <c r="P1818" s="12" t="s">
        <v>49</v>
      </c>
      <c r="Q1818" s="12" t="s">
        <v>15</v>
      </c>
      <c r="R1818" s="12" t="s">
        <v>14</v>
      </c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9">
        <f>ROUNDUP(SUM(VLOOKUP(F1818,'Pontuação'!A$2:B$11,2,FALSE),VLOOKUP(E1818,'Pontuação'!C$2:D$11,2,FALSE),VLOOKUP(H1818,'Pontuação'!I$2:J$11,2,FALSE),VLOOKUP(J1818,'Pontuação'!G$2:H$11,2,FALSE),VLOOKUP(L1818,'Pontuação'!M$2:N$13,2,FALSE)),0)</f>
        <v>1541</v>
      </c>
      <c r="AD1818" s="10">
        <f t="shared" si="1"/>
        <v>154</v>
      </c>
      <c r="AE1818" s="10" t="str">
        <f t="array" ref="AE1818">IFERROR(INDEX('Pontuação'!G$13:G$101, MATCH(AD1818, 'Pontuação'!F$13:F$101, 0)), "Faixa Indefinida")</f>
        <v>C</v>
      </c>
      <c r="AF1818" s="10">
        <f t="shared" si="2"/>
        <v>0</v>
      </c>
      <c r="AG1818" s="10">
        <f t="shared" si="3"/>
        <v>0</v>
      </c>
      <c r="AH1818" s="10">
        <f t="shared" si="4"/>
        <v>1</v>
      </c>
      <c r="AI1818" s="10">
        <f t="shared" si="5"/>
        <v>0</v>
      </c>
      <c r="AJ1818" s="9">
        <f>ROUNDUP(SUM(VLOOKUP(F1818,'Pontuação 3.0'!A$2:B$11,2,FALSE),VLOOKUP(E1818,'Pontuação 3.0'!C$2:D$11,2,FALSE),VLOOKUP(H1818,'Pontuação 3.0'!I$2:J$11,2,FALSE),VLOOKUP(J1818,'Pontuação 3.0'!G$2:H$11,2,FALSE),VLOOKUP(G1818,'Pontuação 3.0'!E$2:F$11,2,FALSE),VLOOKUP(K1818,'Pontuação 3.0'!K$2:L$11,2,FALSE),VLOOKUP(L1818,'Pontuação 3.0'!M$2:N$13,2,FALSE)),0)</f>
        <v>1989</v>
      </c>
      <c r="AK1818" s="9">
        <f t="shared" si="6"/>
        <v>199</v>
      </c>
      <c r="AL1818" s="9" t="str">
        <f t="array" ref="AL1818">IFERROR(INDEX('Pontuação 3.0'!G$13:G$191, MATCH(AK1818, 'Pontuação 3.0'!F$13:F$191, 0)), "Faixa Indefinida")</f>
        <v>C</v>
      </c>
      <c r="AM1818" s="9">
        <f t="shared" si="7"/>
        <v>0</v>
      </c>
      <c r="AN1818" s="9">
        <f t="shared" si="8"/>
        <v>0</v>
      </c>
      <c r="AO1818" s="9">
        <f t="shared" si="9"/>
        <v>1</v>
      </c>
      <c r="AP1818" s="9">
        <f t="shared" si="10"/>
        <v>0</v>
      </c>
      <c r="AQ1818" s="8"/>
    </row>
    <row r="1819" ht="15.75" customHeight="1">
      <c r="A1819" s="7">
        <v>45681.0</v>
      </c>
      <c r="B1819" s="8" t="s">
        <v>4073</v>
      </c>
      <c r="C1819" s="8" t="s">
        <v>4074</v>
      </c>
      <c r="D1819" s="11">
        <v>4.8998278201E10</v>
      </c>
      <c r="E1819" s="8" t="s">
        <v>11833</v>
      </c>
      <c r="F1819" s="8" t="s">
        <v>11842</v>
      </c>
      <c r="G1819" s="8" t="s">
        <v>11843</v>
      </c>
      <c r="H1819" s="8" t="s">
        <v>11850</v>
      </c>
      <c r="I1819" s="8" t="s">
        <v>11837</v>
      </c>
      <c r="J1819" s="8" t="s">
        <v>11846</v>
      </c>
      <c r="K1819" s="8" t="s">
        <v>11837</v>
      </c>
      <c r="L1819" s="8" t="s">
        <v>11851</v>
      </c>
      <c r="M1819" s="8" t="s">
        <v>11849</v>
      </c>
      <c r="N1819" s="12" t="s">
        <v>11</v>
      </c>
      <c r="O1819" s="12" t="s">
        <v>13</v>
      </c>
      <c r="P1819" s="12" t="s">
        <v>123</v>
      </c>
      <c r="Q1819" s="12" t="s">
        <v>15</v>
      </c>
      <c r="R1819" s="12" t="s">
        <v>14</v>
      </c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9">
        <f>ROUNDUP(SUM(VLOOKUP(F1819,'Pontuação'!A$2:B$11,2,FALSE),VLOOKUP(E1819,'Pontuação'!C$2:D$11,2,FALSE),VLOOKUP(H1819,'Pontuação'!I$2:J$11,2,FALSE),VLOOKUP(J1819,'Pontuação'!G$2:H$11,2,FALSE),VLOOKUP(L1819,'Pontuação'!M$2:N$13,2,FALSE)),0)</f>
        <v>1553</v>
      </c>
      <c r="AD1819" s="10">
        <f t="shared" si="1"/>
        <v>155</v>
      </c>
      <c r="AE1819" s="10" t="str">
        <f t="array" ref="AE1819">IFERROR(INDEX('Pontuação'!G$13:G$101, MATCH(AD1819, 'Pontuação'!F$13:F$101, 0)), "Faixa Indefinida")</f>
        <v>C</v>
      </c>
      <c r="AF1819" s="10">
        <f t="shared" si="2"/>
        <v>0</v>
      </c>
      <c r="AG1819" s="10">
        <f t="shared" si="3"/>
        <v>0</v>
      </c>
      <c r="AH1819" s="10">
        <f t="shared" si="4"/>
        <v>1</v>
      </c>
      <c r="AI1819" s="10">
        <f t="shared" si="5"/>
        <v>0</v>
      </c>
      <c r="AJ1819" s="9">
        <f>ROUNDUP(SUM(VLOOKUP(F1819,'Pontuação 3.0'!A$2:B$11,2,FALSE),VLOOKUP(E1819,'Pontuação 3.0'!C$2:D$11,2,FALSE),VLOOKUP(H1819,'Pontuação 3.0'!I$2:J$11,2,FALSE),VLOOKUP(J1819,'Pontuação 3.0'!G$2:H$11,2,FALSE),VLOOKUP(G1819,'Pontuação 3.0'!E$2:F$11,2,FALSE),VLOOKUP(K1819,'Pontuação 3.0'!K$2:L$11,2,FALSE),VLOOKUP(L1819,'Pontuação 3.0'!M$2:N$13,2,FALSE)),0)</f>
        <v>2122</v>
      </c>
      <c r="AK1819" s="9">
        <f t="shared" si="6"/>
        <v>212</v>
      </c>
      <c r="AL1819" s="9" t="str">
        <f t="array" ref="AL1819">IFERROR(INDEX('Pontuação 3.0'!G$13:G$191, MATCH(AK1819, 'Pontuação 3.0'!F$13:F$191, 0)), "Faixa Indefinida")</f>
        <v>C</v>
      </c>
      <c r="AM1819" s="9">
        <f t="shared" si="7"/>
        <v>0</v>
      </c>
      <c r="AN1819" s="9">
        <f t="shared" si="8"/>
        <v>0</v>
      </c>
      <c r="AO1819" s="9">
        <f t="shared" si="9"/>
        <v>1</v>
      </c>
      <c r="AP1819" s="9">
        <f t="shared" si="10"/>
        <v>0</v>
      </c>
      <c r="AQ1819" s="8"/>
    </row>
    <row r="1820" ht="15.75" customHeight="1">
      <c r="A1820" s="7">
        <v>45681.0</v>
      </c>
      <c r="B1820" s="8" t="s">
        <v>4075</v>
      </c>
      <c r="C1820" s="8" t="s">
        <v>4076</v>
      </c>
      <c r="D1820" s="11">
        <v>8.8996180801E10</v>
      </c>
      <c r="E1820" s="8" t="s">
        <v>11833</v>
      </c>
      <c r="F1820" s="8" t="s">
        <v>11834</v>
      </c>
      <c r="G1820" s="8" t="s">
        <v>11835</v>
      </c>
      <c r="H1820" s="8" t="s">
        <v>11844</v>
      </c>
      <c r="I1820" s="8" t="s">
        <v>11837</v>
      </c>
      <c r="J1820" s="8" t="s">
        <v>11852</v>
      </c>
      <c r="K1820" s="8" t="s">
        <v>11837</v>
      </c>
      <c r="L1820" s="8" t="s">
        <v>11851</v>
      </c>
      <c r="M1820" s="8" t="s">
        <v>11849</v>
      </c>
      <c r="N1820" s="12" t="s">
        <v>11</v>
      </c>
      <c r="O1820" s="12" t="s">
        <v>13</v>
      </c>
      <c r="P1820" s="12" t="s">
        <v>27</v>
      </c>
      <c r="Q1820" s="12" t="s">
        <v>24</v>
      </c>
      <c r="R1820" s="12" t="s">
        <v>20</v>
      </c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9">
        <f>ROUNDUP(SUM(VLOOKUP(F1820,'Pontuação'!A$2:B$11,2,FALSE),VLOOKUP(E1820,'Pontuação'!C$2:D$11,2,FALSE),VLOOKUP(H1820,'Pontuação'!I$2:J$11,2,FALSE),VLOOKUP(J1820,'Pontuação'!G$2:H$11,2,FALSE),VLOOKUP(L1820,'Pontuação'!M$2:N$13,2,FALSE)),0)</f>
        <v>1688</v>
      </c>
      <c r="AD1820" s="10">
        <f t="shared" si="1"/>
        <v>169</v>
      </c>
      <c r="AE1820" s="10" t="str">
        <f t="array" ref="AE1820">IFERROR(INDEX('Pontuação'!G$13:G$101, MATCH(AD1820, 'Pontuação'!F$13:F$101, 0)), "Faixa Indefinida")</f>
        <v>B</v>
      </c>
      <c r="AF1820" s="10">
        <f t="shared" si="2"/>
        <v>0</v>
      </c>
      <c r="AG1820" s="10">
        <f t="shared" si="3"/>
        <v>1</v>
      </c>
      <c r="AH1820" s="10">
        <f t="shared" si="4"/>
        <v>0</v>
      </c>
      <c r="AI1820" s="10">
        <f t="shared" si="5"/>
        <v>0</v>
      </c>
      <c r="AJ1820" s="9">
        <f>ROUNDUP(SUM(VLOOKUP(F1820,'Pontuação 3.0'!A$2:B$11,2,FALSE),VLOOKUP(E1820,'Pontuação 3.0'!C$2:D$11,2,FALSE),VLOOKUP(H1820,'Pontuação 3.0'!I$2:J$11,2,FALSE),VLOOKUP(J1820,'Pontuação 3.0'!G$2:H$11,2,FALSE),VLOOKUP(G1820,'Pontuação 3.0'!E$2:F$11,2,FALSE),VLOOKUP(K1820,'Pontuação 3.0'!K$2:L$11,2,FALSE),VLOOKUP(L1820,'Pontuação 3.0'!M$2:N$13,2,FALSE)),0)</f>
        <v>2088</v>
      </c>
      <c r="AK1820" s="9">
        <f t="shared" si="6"/>
        <v>209</v>
      </c>
      <c r="AL1820" s="9" t="str">
        <f t="array" ref="AL1820">IFERROR(INDEX('Pontuação 3.0'!G$13:G$191, MATCH(AK1820, 'Pontuação 3.0'!F$13:F$191, 0)), "Faixa Indefinida")</f>
        <v>C</v>
      </c>
      <c r="AM1820" s="9">
        <f t="shared" si="7"/>
        <v>0</v>
      </c>
      <c r="AN1820" s="9">
        <f t="shared" si="8"/>
        <v>0</v>
      </c>
      <c r="AO1820" s="9">
        <f t="shared" si="9"/>
        <v>1</v>
      </c>
      <c r="AP1820" s="9">
        <f t="shared" si="10"/>
        <v>0</v>
      </c>
      <c r="AQ1820" s="8"/>
    </row>
    <row r="1821" ht="15.75" customHeight="1">
      <c r="A1821" s="7">
        <v>45681.0</v>
      </c>
      <c r="B1821" s="8" t="s">
        <v>863</v>
      </c>
      <c r="C1821" s="8" t="s">
        <v>4078</v>
      </c>
      <c r="D1821" s="11">
        <v>2.1970073369E10</v>
      </c>
      <c r="E1821" s="8" t="s">
        <v>11833</v>
      </c>
      <c r="F1821" s="8" t="s">
        <v>11834</v>
      </c>
      <c r="G1821" s="8" t="s">
        <v>11843</v>
      </c>
      <c r="H1821" s="8" t="s">
        <v>11850</v>
      </c>
      <c r="I1821" s="8" t="s">
        <v>11837</v>
      </c>
      <c r="J1821" s="8" t="s">
        <v>11846</v>
      </c>
      <c r="K1821" s="8" t="s">
        <v>11839</v>
      </c>
      <c r="L1821" s="8" t="s">
        <v>11851</v>
      </c>
      <c r="M1821" s="8" t="s">
        <v>11853</v>
      </c>
      <c r="N1821" s="12" t="s">
        <v>11</v>
      </c>
      <c r="O1821" s="12" t="s">
        <v>13</v>
      </c>
      <c r="P1821" s="12" t="s">
        <v>37</v>
      </c>
      <c r="Q1821" s="12" t="s">
        <v>116</v>
      </c>
      <c r="R1821" s="12" t="s">
        <v>20</v>
      </c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9">
        <f>ROUNDUP(SUM(VLOOKUP(F1821,'Pontuação'!A$2:B$11,2,FALSE),VLOOKUP(E1821,'Pontuação'!C$2:D$11,2,FALSE),VLOOKUP(H1821,'Pontuação'!I$2:J$11,2,FALSE),VLOOKUP(J1821,'Pontuação'!G$2:H$11,2,FALSE),VLOOKUP(L1821,'Pontuação'!M$2:N$13,2,FALSE)),0)</f>
        <v>1541</v>
      </c>
      <c r="AD1821" s="10">
        <f t="shared" si="1"/>
        <v>154</v>
      </c>
      <c r="AE1821" s="10" t="str">
        <f t="array" ref="AE1821">IFERROR(INDEX('Pontuação'!G$13:G$101, MATCH(AD1821, 'Pontuação'!F$13:F$101, 0)), "Faixa Indefinida")</f>
        <v>C</v>
      </c>
      <c r="AF1821" s="10">
        <f t="shared" si="2"/>
        <v>0</v>
      </c>
      <c r="AG1821" s="10">
        <f t="shared" si="3"/>
        <v>0</v>
      </c>
      <c r="AH1821" s="10">
        <f t="shared" si="4"/>
        <v>1</v>
      </c>
      <c r="AI1821" s="10">
        <f t="shared" si="5"/>
        <v>0</v>
      </c>
      <c r="AJ1821" s="9">
        <f>ROUNDUP(SUM(VLOOKUP(F1821,'Pontuação 3.0'!A$2:B$11,2,FALSE),VLOOKUP(E1821,'Pontuação 3.0'!C$2:D$11,2,FALSE),VLOOKUP(H1821,'Pontuação 3.0'!I$2:J$11,2,FALSE),VLOOKUP(J1821,'Pontuação 3.0'!G$2:H$11,2,FALSE),VLOOKUP(G1821,'Pontuação 3.0'!E$2:F$11,2,FALSE),VLOOKUP(K1821,'Pontuação 3.0'!K$2:L$11,2,FALSE),VLOOKUP(L1821,'Pontuação 3.0'!M$2:N$13,2,FALSE)),0)</f>
        <v>2250</v>
      </c>
      <c r="AK1821" s="9">
        <f t="shared" si="6"/>
        <v>225</v>
      </c>
      <c r="AL1821" s="9" t="str">
        <f t="array" ref="AL1821">IFERROR(INDEX('Pontuação 3.0'!G$13:G$191, MATCH(AK1821, 'Pontuação 3.0'!F$13:F$191, 0)), "Faixa Indefinida")</f>
        <v>B</v>
      </c>
      <c r="AM1821" s="9">
        <f t="shared" si="7"/>
        <v>0</v>
      </c>
      <c r="AN1821" s="9">
        <f t="shared" si="8"/>
        <v>1</v>
      </c>
      <c r="AO1821" s="9">
        <f t="shared" si="9"/>
        <v>0</v>
      </c>
      <c r="AP1821" s="9">
        <f t="shared" si="10"/>
        <v>0</v>
      </c>
      <c r="AQ1821" s="8"/>
    </row>
    <row r="1822" ht="15.75" customHeight="1">
      <c r="A1822" s="7">
        <v>45681.0</v>
      </c>
      <c r="B1822" s="8" t="s">
        <v>4082</v>
      </c>
      <c r="C1822" s="8" t="s">
        <v>4083</v>
      </c>
      <c r="D1822" s="11">
        <v>9.2993516968E10</v>
      </c>
      <c r="E1822" s="8" t="s">
        <v>11868</v>
      </c>
      <c r="F1822" s="8" t="s">
        <v>11854</v>
      </c>
      <c r="G1822" s="8" t="s">
        <v>11864</v>
      </c>
      <c r="H1822" s="8" t="s">
        <v>11850</v>
      </c>
      <c r="I1822" s="8" t="s">
        <v>11837</v>
      </c>
      <c r="J1822" s="8" t="s">
        <v>11866</v>
      </c>
      <c r="K1822" s="8" t="s">
        <v>11839</v>
      </c>
      <c r="L1822" s="8" t="s">
        <v>11851</v>
      </c>
      <c r="M1822" s="8" t="s">
        <v>11853</v>
      </c>
      <c r="N1822" s="12" t="s">
        <v>11</v>
      </c>
      <c r="O1822" s="12" t="s">
        <v>13</v>
      </c>
      <c r="P1822" s="12" t="s">
        <v>40</v>
      </c>
      <c r="Q1822" s="12" t="s">
        <v>65</v>
      </c>
      <c r="R1822" s="12" t="s">
        <v>20</v>
      </c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9">
        <f>ROUNDUP(SUM(VLOOKUP(F1822,'Pontuação'!A$2:B$11,2,FALSE),VLOOKUP(E1822,'Pontuação'!C$2:D$11,2,FALSE),VLOOKUP(H1822,'Pontuação'!I$2:J$11,2,FALSE),VLOOKUP(J1822,'Pontuação'!G$2:H$11,2,FALSE),VLOOKUP(L1822,'Pontuação'!M$2:N$13,2,FALSE)),0)</f>
        <v>1840</v>
      </c>
      <c r="AD1822" s="10">
        <f t="shared" si="1"/>
        <v>184</v>
      </c>
      <c r="AE1822" s="10" t="str">
        <f t="array" ref="AE1822">IFERROR(INDEX('Pontuação'!G$13:G$101, MATCH(AD1822, 'Pontuação'!F$13:F$101, 0)), "Faixa Indefinida")</f>
        <v>A</v>
      </c>
      <c r="AF1822" s="10">
        <f t="shared" si="2"/>
        <v>1</v>
      </c>
      <c r="AG1822" s="10">
        <f t="shared" si="3"/>
        <v>0</v>
      </c>
      <c r="AH1822" s="10">
        <f t="shared" si="4"/>
        <v>0</v>
      </c>
      <c r="AI1822" s="10">
        <f t="shared" si="5"/>
        <v>0</v>
      </c>
      <c r="AJ1822" s="9">
        <f>ROUNDUP(SUM(VLOOKUP(F1822,'Pontuação 3.0'!A$2:B$11,2,FALSE),VLOOKUP(E1822,'Pontuação 3.0'!C$2:D$11,2,FALSE),VLOOKUP(H1822,'Pontuação 3.0'!I$2:J$11,2,FALSE),VLOOKUP(J1822,'Pontuação 3.0'!G$2:H$11,2,FALSE),VLOOKUP(G1822,'Pontuação 3.0'!E$2:F$11,2,FALSE),VLOOKUP(K1822,'Pontuação 3.0'!K$2:L$11,2,FALSE),VLOOKUP(L1822,'Pontuação 3.0'!M$2:N$13,2,FALSE)),0)</f>
        <v>2455</v>
      </c>
      <c r="AK1822" s="9">
        <f t="shared" si="6"/>
        <v>246</v>
      </c>
      <c r="AL1822" s="9" t="str">
        <f t="array" ref="AL1822">IFERROR(INDEX('Pontuação 3.0'!G$13:G$191, MATCH(AK1822, 'Pontuação 3.0'!F$13:F$191, 0)), "Faixa Indefinida")</f>
        <v>A</v>
      </c>
      <c r="AM1822" s="9">
        <f t="shared" si="7"/>
        <v>1</v>
      </c>
      <c r="AN1822" s="9">
        <f t="shared" si="8"/>
        <v>0</v>
      </c>
      <c r="AO1822" s="9">
        <f t="shared" si="9"/>
        <v>0</v>
      </c>
      <c r="AP1822" s="9">
        <f t="shared" si="10"/>
        <v>0</v>
      </c>
      <c r="AQ1822" s="8"/>
    </row>
    <row r="1823" ht="15.75" customHeight="1">
      <c r="A1823" s="7">
        <v>45681.0</v>
      </c>
      <c r="B1823" s="8" t="s">
        <v>2828</v>
      </c>
      <c r="C1823" s="8" t="s">
        <v>4081</v>
      </c>
      <c r="D1823" s="11">
        <v>8.499674208E10</v>
      </c>
      <c r="E1823" s="8" t="s">
        <v>11833</v>
      </c>
      <c r="F1823" s="8" t="s">
        <v>11834</v>
      </c>
      <c r="G1823" s="8" t="s">
        <v>11843</v>
      </c>
      <c r="H1823" s="8" t="s">
        <v>11844</v>
      </c>
      <c r="I1823" s="8" t="s">
        <v>11837</v>
      </c>
      <c r="J1823" s="8" t="s">
        <v>11852</v>
      </c>
      <c r="K1823" s="8" t="s">
        <v>11837</v>
      </c>
      <c r="L1823" s="8" t="s">
        <v>11857</v>
      </c>
      <c r="M1823" s="8" t="s">
        <v>11848</v>
      </c>
      <c r="N1823" s="12" t="s">
        <v>11</v>
      </c>
      <c r="O1823" s="12" t="s">
        <v>13</v>
      </c>
      <c r="P1823" s="12" t="s">
        <v>23</v>
      </c>
      <c r="Q1823" s="12" t="s">
        <v>15</v>
      </c>
      <c r="R1823" s="12" t="s">
        <v>20</v>
      </c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9">
        <f>ROUNDUP(SUM(VLOOKUP(F1823,'Pontuação'!A$2:B$11,2,FALSE),VLOOKUP(E1823,'Pontuação'!C$2:D$11,2,FALSE),VLOOKUP(H1823,'Pontuação'!I$2:J$11,2,FALSE),VLOOKUP(J1823,'Pontuação'!G$2:H$11,2,FALSE),VLOOKUP(L1823,'Pontuação'!M$2:N$13,2,FALSE)),0)</f>
        <v>1651</v>
      </c>
      <c r="AD1823" s="10">
        <f t="shared" si="1"/>
        <v>165</v>
      </c>
      <c r="AE1823" s="10" t="str">
        <f t="array" ref="AE1823">IFERROR(INDEX('Pontuação'!G$13:G$101, MATCH(AD1823, 'Pontuação'!F$13:F$101, 0)), "Faixa Indefinida")</f>
        <v>C</v>
      </c>
      <c r="AF1823" s="10">
        <f t="shared" si="2"/>
        <v>0</v>
      </c>
      <c r="AG1823" s="10">
        <f t="shared" si="3"/>
        <v>0</v>
      </c>
      <c r="AH1823" s="10">
        <f t="shared" si="4"/>
        <v>1</v>
      </c>
      <c r="AI1823" s="10">
        <f t="shared" si="5"/>
        <v>0</v>
      </c>
      <c r="AJ1823" s="9">
        <f>ROUNDUP(SUM(VLOOKUP(F1823,'Pontuação 3.0'!A$2:B$11,2,FALSE),VLOOKUP(E1823,'Pontuação 3.0'!C$2:D$11,2,FALSE),VLOOKUP(H1823,'Pontuação 3.0'!I$2:J$11,2,FALSE),VLOOKUP(J1823,'Pontuação 3.0'!G$2:H$11,2,FALSE),VLOOKUP(G1823,'Pontuação 3.0'!E$2:F$11,2,FALSE),VLOOKUP(K1823,'Pontuação 3.0'!K$2:L$11,2,FALSE),VLOOKUP(L1823,'Pontuação 3.0'!M$2:N$13,2,FALSE)),0)</f>
        <v>2198</v>
      </c>
      <c r="AK1823" s="9">
        <f t="shared" si="6"/>
        <v>220</v>
      </c>
      <c r="AL1823" s="9" t="str">
        <f t="array" ref="AL1823">IFERROR(INDEX('Pontuação 3.0'!G$13:G$191, MATCH(AK1823, 'Pontuação 3.0'!F$13:F$191, 0)), "Faixa Indefinida")</f>
        <v>B</v>
      </c>
      <c r="AM1823" s="9">
        <f t="shared" si="7"/>
        <v>0</v>
      </c>
      <c r="AN1823" s="9">
        <f t="shared" si="8"/>
        <v>1</v>
      </c>
      <c r="AO1823" s="9">
        <f t="shared" si="9"/>
        <v>0</v>
      </c>
      <c r="AP1823" s="9">
        <f t="shared" si="10"/>
        <v>0</v>
      </c>
      <c r="AQ1823" s="8"/>
    </row>
    <row r="1824" ht="15.75" customHeight="1">
      <c r="A1824" s="7">
        <v>45681.0</v>
      </c>
      <c r="B1824" s="8" t="s">
        <v>4084</v>
      </c>
      <c r="C1824" s="8" t="s">
        <v>4085</v>
      </c>
      <c r="D1824" s="11">
        <v>8.3996391416E10</v>
      </c>
      <c r="E1824" s="8" t="s">
        <v>11833</v>
      </c>
      <c r="F1824" s="8" t="s">
        <v>11861</v>
      </c>
      <c r="G1824" s="8" t="s">
        <v>11855</v>
      </c>
      <c r="H1824" s="8" t="s">
        <v>11856</v>
      </c>
      <c r="I1824" s="8" t="s">
        <v>11837</v>
      </c>
      <c r="J1824" s="8" t="s">
        <v>11846</v>
      </c>
      <c r="K1824" s="8" t="s">
        <v>11837</v>
      </c>
      <c r="L1824" s="8" t="s">
        <v>11847</v>
      </c>
      <c r="M1824" s="8" t="s">
        <v>11848</v>
      </c>
      <c r="N1824" s="12" t="s">
        <v>11</v>
      </c>
      <c r="O1824" s="12" t="s">
        <v>13</v>
      </c>
      <c r="P1824" s="12" t="s">
        <v>12</v>
      </c>
      <c r="Q1824" s="12" t="s">
        <v>882</v>
      </c>
      <c r="R1824" s="12" t="s">
        <v>20</v>
      </c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9">
        <f>ROUNDUP(SUM(VLOOKUP(F1824,'Pontuação'!A$2:B$11,2,FALSE),VLOOKUP(E1824,'Pontuação'!C$2:D$11,2,FALSE),VLOOKUP(H1824,'Pontuação'!I$2:J$11,2,FALSE),VLOOKUP(J1824,'Pontuação'!G$2:H$11,2,FALSE),VLOOKUP(L1824,'Pontuação'!M$2:N$13,2,FALSE)),0)</f>
        <v>1326</v>
      </c>
      <c r="AD1824" s="10">
        <f t="shared" si="1"/>
        <v>133</v>
      </c>
      <c r="AE1824" s="10" t="str">
        <f t="array" ref="AE1824">IFERROR(INDEX('Pontuação'!G$13:G$101, MATCH(AD1824, 'Pontuação'!F$13:F$101, 0)), "Faixa Indefinida")</f>
        <v>D</v>
      </c>
      <c r="AF1824" s="10">
        <f t="shared" si="2"/>
        <v>0</v>
      </c>
      <c r="AG1824" s="10">
        <f t="shared" si="3"/>
        <v>0</v>
      </c>
      <c r="AH1824" s="10">
        <f t="shared" si="4"/>
        <v>0</v>
      </c>
      <c r="AI1824" s="10">
        <f t="shared" si="5"/>
        <v>1</v>
      </c>
      <c r="AJ1824" s="9">
        <f>ROUNDUP(SUM(VLOOKUP(F1824,'Pontuação 3.0'!A$2:B$11,2,FALSE),VLOOKUP(E1824,'Pontuação 3.0'!C$2:D$11,2,FALSE),VLOOKUP(H1824,'Pontuação 3.0'!I$2:J$11,2,FALSE),VLOOKUP(J1824,'Pontuação 3.0'!G$2:H$11,2,FALSE),VLOOKUP(G1824,'Pontuação 3.0'!E$2:F$11,2,FALSE),VLOOKUP(K1824,'Pontuação 3.0'!K$2:L$11,2,FALSE),VLOOKUP(L1824,'Pontuação 3.0'!M$2:N$13,2,FALSE)),0)</f>
        <v>1805</v>
      </c>
      <c r="AK1824" s="9">
        <f t="shared" si="6"/>
        <v>181</v>
      </c>
      <c r="AL1824" s="9" t="str">
        <f t="array" ref="AL1824">IFERROR(INDEX('Pontuação 3.0'!G$13:G$191, MATCH(AK1824, 'Pontuação 3.0'!F$13:F$191, 0)), "Faixa Indefinida")</f>
        <v>D</v>
      </c>
      <c r="AM1824" s="9">
        <f t="shared" si="7"/>
        <v>0</v>
      </c>
      <c r="AN1824" s="9">
        <f t="shared" si="8"/>
        <v>0</v>
      </c>
      <c r="AO1824" s="9">
        <f t="shared" si="9"/>
        <v>0</v>
      </c>
      <c r="AP1824" s="9">
        <f t="shared" si="10"/>
        <v>1</v>
      </c>
      <c r="AQ1824" s="8"/>
    </row>
    <row r="1825" ht="15.75" customHeight="1">
      <c r="A1825" s="7">
        <v>45681.0</v>
      </c>
      <c r="B1825" s="8" t="s">
        <v>4086</v>
      </c>
      <c r="C1825" s="8" t="s">
        <v>4087</v>
      </c>
      <c r="D1825" s="8" t="s">
        <v>4088</v>
      </c>
      <c r="E1825" s="8" t="s">
        <v>11868</v>
      </c>
      <c r="F1825" s="8" t="s">
        <v>11842</v>
      </c>
      <c r="G1825" s="8" t="s">
        <v>11867</v>
      </c>
      <c r="H1825" s="8" t="s">
        <v>11856</v>
      </c>
      <c r="I1825" s="8" t="s">
        <v>11845</v>
      </c>
      <c r="J1825" s="8" t="s">
        <v>11846</v>
      </c>
      <c r="K1825" s="8" t="s">
        <v>11837</v>
      </c>
      <c r="L1825" s="8" t="s">
        <v>11847</v>
      </c>
      <c r="M1825" s="8" t="s">
        <v>11849</v>
      </c>
      <c r="N1825" s="12" t="s">
        <v>11</v>
      </c>
      <c r="O1825" s="12" t="s">
        <v>13</v>
      </c>
      <c r="P1825" s="12" t="s">
        <v>49</v>
      </c>
      <c r="Q1825" s="12" t="s">
        <v>44</v>
      </c>
      <c r="R1825" s="12" t="s">
        <v>20</v>
      </c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9">
        <f>ROUNDUP(SUM(VLOOKUP(F1825,'Pontuação'!A$2:B$11,2,FALSE),VLOOKUP(E1825,'Pontuação'!C$2:D$11,2,FALSE),VLOOKUP(H1825,'Pontuação'!I$2:J$11,2,FALSE),VLOOKUP(J1825,'Pontuação'!G$2:H$11,2,FALSE),VLOOKUP(L1825,'Pontuação'!M$2:N$13,2,FALSE)),0)</f>
        <v>1575</v>
      </c>
      <c r="AD1825" s="10">
        <f t="shared" si="1"/>
        <v>158</v>
      </c>
      <c r="AE1825" s="10" t="str">
        <f t="array" ref="AE1825">IFERROR(INDEX('Pontuação'!G$13:G$101, MATCH(AD1825, 'Pontuação'!F$13:F$101, 0)), "Faixa Indefinida")</f>
        <v>C</v>
      </c>
      <c r="AF1825" s="10">
        <f t="shared" si="2"/>
        <v>0</v>
      </c>
      <c r="AG1825" s="10">
        <f t="shared" si="3"/>
        <v>0</v>
      </c>
      <c r="AH1825" s="10">
        <f t="shared" si="4"/>
        <v>1</v>
      </c>
      <c r="AI1825" s="10">
        <f t="shared" si="5"/>
        <v>0</v>
      </c>
      <c r="AJ1825" s="9">
        <f>ROUNDUP(SUM(VLOOKUP(F1825,'Pontuação 3.0'!A$2:B$11,2,FALSE),VLOOKUP(E1825,'Pontuação 3.0'!C$2:D$11,2,FALSE),VLOOKUP(H1825,'Pontuação 3.0'!I$2:J$11,2,FALSE),VLOOKUP(J1825,'Pontuação 3.0'!G$2:H$11,2,FALSE),VLOOKUP(G1825,'Pontuação 3.0'!E$2:F$11,2,FALSE),VLOOKUP(K1825,'Pontuação 3.0'!K$2:L$11,2,FALSE),VLOOKUP(L1825,'Pontuação 3.0'!M$2:N$13,2,FALSE)),0)</f>
        <v>1880</v>
      </c>
      <c r="AK1825" s="9">
        <f t="shared" si="6"/>
        <v>188</v>
      </c>
      <c r="AL1825" s="9" t="str">
        <f t="array" ref="AL1825">IFERROR(INDEX('Pontuação 3.0'!G$13:G$191, MATCH(AK1825, 'Pontuação 3.0'!F$13:F$191, 0)), "Faixa Indefinida")</f>
        <v>D</v>
      </c>
      <c r="AM1825" s="9">
        <f t="shared" si="7"/>
        <v>0</v>
      </c>
      <c r="AN1825" s="9">
        <f t="shared" si="8"/>
        <v>0</v>
      </c>
      <c r="AO1825" s="9">
        <f t="shared" si="9"/>
        <v>0</v>
      </c>
      <c r="AP1825" s="9">
        <f t="shared" si="10"/>
        <v>1</v>
      </c>
      <c r="AQ1825" s="8"/>
    </row>
    <row r="1826" ht="15.75" customHeight="1">
      <c r="A1826" s="7">
        <v>45681.0</v>
      </c>
      <c r="B1826" s="8" t="s">
        <v>541</v>
      </c>
      <c r="C1826" s="8" t="s">
        <v>4090</v>
      </c>
      <c r="D1826" s="11">
        <v>5.1982023599E10</v>
      </c>
      <c r="E1826" s="8" t="s">
        <v>11833</v>
      </c>
      <c r="F1826" s="8" t="s">
        <v>11834</v>
      </c>
      <c r="G1826" s="8" t="s">
        <v>11843</v>
      </c>
      <c r="H1826" s="8" t="s">
        <v>11836</v>
      </c>
      <c r="I1826" s="8" t="s">
        <v>11845</v>
      </c>
      <c r="J1826" s="8" t="s">
        <v>11846</v>
      </c>
      <c r="K1826" s="8" t="s">
        <v>11837</v>
      </c>
      <c r="L1826" s="8" t="s">
        <v>11851</v>
      </c>
      <c r="M1826" s="8" t="s">
        <v>11849</v>
      </c>
      <c r="N1826" s="12" t="s">
        <v>11</v>
      </c>
      <c r="O1826" s="12" t="s">
        <v>13</v>
      </c>
      <c r="P1826" s="12" t="s">
        <v>27</v>
      </c>
      <c r="Q1826" s="12" t="s">
        <v>44</v>
      </c>
      <c r="R1826" s="12" t="s">
        <v>20</v>
      </c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9">
        <f>ROUNDUP(SUM(VLOOKUP(F1826,'Pontuação'!A$2:B$11,2,FALSE),VLOOKUP(E1826,'Pontuação'!C$2:D$11,2,FALSE),VLOOKUP(H1826,'Pontuação'!I$2:J$11,2,FALSE),VLOOKUP(J1826,'Pontuação'!G$2:H$11,2,FALSE),VLOOKUP(L1826,'Pontuação'!M$2:N$13,2,FALSE)),0)</f>
        <v>1357</v>
      </c>
      <c r="AD1826" s="10">
        <f t="shared" si="1"/>
        <v>136</v>
      </c>
      <c r="AE1826" s="10" t="str">
        <f t="array" ref="AE1826">IFERROR(INDEX('Pontuação'!G$13:G$101, MATCH(AD1826, 'Pontuação'!F$13:F$101, 0)), "Faixa Indefinida")</f>
        <v>D</v>
      </c>
      <c r="AF1826" s="10">
        <f t="shared" si="2"/>
        <v>0</v>
      </c>
      <c r="AG1826" s="10">
        <f t="shared" si="3"/>
        <v>0</v>
      </c>
      <c r="AH1826" s="10">
        <f t="shared" si="4"/>
        <v>0</v>
      </c>
      <c r="AI1826" s="10">
        <f t="shared" si="5"/>
        <v>1</v>
      </c>
      <c r="AJ1826" s="9">
        <f>ROUNDUP(SUM(VLOOKUP(F1826,'Pontuação 3.0'!A$2:B$11,2,FALSE),VLOOKUP(E1826,'Pontuação 3.0'!C$2:D$11,2,FALSE),VLOOKUP(H1826,'Pontuação 3.0'!I$2:J$11,2,FALSE),VLOOKUP(J1826,'Pontuação 3.0'!G$2:H$11,2,FALSE),VLOOKUP(G1826,'Pontuação 3.0'!E$2:F$11,2,FALSE),VLOOKUP(K1826,'Pontuação 3.0'!K$2:L$11,2,FALSE),VLOOKUP(L1826,'Pontuação 3.0'!M$2:N$13,2,FALSE)),0)</f>
        <v>1881</v>
      </c>
      <c r="AK1826" s="9">
        <f t="shared" si="6"/>
        <v>188</v>
      </c>
      <c r="AL1826" s="9" t="str">
        <f t="array" ref="AL1826">IFERROR(INDEX('Pontuação 3.0'!G$13:G$191, MATCH(AK1826, 'Pontuação 3.0'!F$13:F$191, 0)), "Faixa Indefinida")</f>
        <v>D</v>
      </c>
      <c r="AM1826" s="9">
        <f t="shared" si="7"/>
        <v>0</v>
      </c>
      <c r="AN1826" s="9">
        <f t="shared" si="8"/>
        <v>0</v>
      </c>
      <c r="AO1826" s="9">
        <f t="shared" si="9"/>
        <v>0</v>
      </c>
      <c r="AP1826" s="9">
        <f t="shared" si="10"/>
        <v>1</v>
      </c>
      <c r="AQ1826" s="8"/>
    </row>
    <row r="1827" ht="15.75" customHeight="1">
      <c r="A1827" s="7">
        <v>45681.0</v>
      </c>
      <c r="B1827" s="8" t="s">
        <v>3188</v>
      </c>
      <c r="C1827" s="8" t="s">
        <v>4089</v>
      </c>
      <c r="D1827" s="11">
        <v>1.1949121464E10</v>
      </c>
      <c r="E1827" s="8" t="s">
        <v>11833</v>
      </c>
      <c r="F1827" s="8" t="s">
        <v>11834</v>
      </c>
      <c r="G1827" s="8" t="s">
        <v>11835</v>
      </c>
      <c r="H1827" s="8" t="s">
        <v>11850</v>
      </c>
      <c r="I1827" s="8" t="s">
        <v>11837</v>
      </c>
      <c r="J1827" s="8" t="s">
        <v>11846</v>
      </c>
      <c r="K1827" s="8" t="s">
        <v>11837</v>
      </c>
      <c r="L1827" s="8" t="s">
        <v>11847</v>
      </c>
      <c r="M1827" s="8" t="s">
        <v>11853</v>
      </c>
      <c r="N1827" s="12" t="s">
        <v>11</v>
      </c>
      <c r="O1827" s="12" t="s">
        <v>13</v>
      </c>
      <c r="P1827" s="12" t="s">
        <v>123</v>
      </c>
      <c r="Q1827" s="12" t="s">
        <v>15</v>
      </c>
      <c r="R1827" s="12" t="s">
        <v>14</v>
      </c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9">
        <f>ROUNDUP(SUM(VLOOKUP(F1827,'Pontuação'!A$2:B$11,2,FALSE),VLOOKUP(E1827,'Pontuação'!C$2:D$11,2,FALSE),VLOOKUP(H1827,'Pontuação'!I$2:J$11,2,FALSE),VLOOKUP(J1827,'Pontuação'!G$2:H$11,2,FALSE),VLOOKUP(L1827,'Pontuação'!M$2:N$13,2,FALSE)),0)</f>
        <v>1673</v>
      </c>
      <c r="AD1827" s="10">
        <f t="shared" si="1"/>
        <v>167</v>
      </c>
      <c r="AE1827" s="10" t="str">
        <f t="array" ref="AE1827">IFERROR(INDEX('Pontuação'!G$13:G$101, MATCH(AD1827, 'Pontuação'!F$13:F$101, 0)), "Faixa Indefinida")</f>
        <v>B</v>
      </c>
      <c r="AF1827" s="10">
        <f t="shared" si="2"/>
        <v>0</v>
      </c>
      <c r="AG1827" s="10">
        <f t="shared" si="3"/>
        <v>1</v>
      </c>
      <c r="AH1827" s="10">
        <f t="shared" si="4"/>
        <v>0</v>
      </c>
      <c r="AI1827" s="10">
        <f t="shared" si="5"/>
        <v>0</v>
      </c>
      <c r="AJ1827" s="9">
        <f>ROUNDUP(SUM(VLOOKUP(F1827,'Pontuação 3.0'!A$2:B$11,2,FALSE),VLOOKUP(E1827,'Pontuação 3.0'!C$2:D$11,2,FALSE),VLOOKUP(H1827,'Pontuação 3.0'!I$2:J$11,2,FALSE),VLOOKUP(J1827,'Pontuação 3.0'!G$2:H$11,2,FALSE),VLOOKUP(G1827,'Pontuação 3.0'!E$2:F$11,2,FALSE),VLOOKUP(K1827,'Pontuação 3.0'!K$2:L$11,2,FALSE),VLOOKUP(L1827,'Pontuação 3.0'!M$2:N$13,2,FALSE)),0)</f>
        <v>1935</v>
      </c>
      <c r="AK1827" s="9">
        <f t="shared" si="6"/>
        <v>194</v>
      </c>
      <c r="AL1827" s="9" t="str">
        <f t="array" ref="AL1827">IFERROR(INDEX('Pontuação 3.0'!G$13:G$191, MATCH(AK1827, 'Pontuação 3.0'!F$13:F$191, 0)), "Faixa Indefinida")</f>
        <v>C</v>
      </c>
      <c r="AM1827" s="9">
        <f t="shared" si="7"/>
        <v>0</v>
      </c>
      <c r="AN1827" s="9">
        <f t="shared" si="8"/>
        <v>0</v>
      </c>
      <c r="AO1827" s="9">
        <f t="shared" si="9"/>
        <v>1</v>
      </c>
      <c r="AP1827" s="9">
        <f t="shared" si="10"/>
        <v>0</v>
      </c>
      <c r="AQ1827" s="8"/>
    </row>
    <row r="1828" ht="15.75" customHeight="1">
      <c r="A1828" s="7">
        <v>45681.0</v>
      </c>
      <c r="B1828" s="8" t="s">
        <v>4091</v>
      </c>
      <c r="C1828" s="8" t="s">
        <v>4092</v>
      </c>
      <c r="D1828" s="11">
        <v>1.1976855218E10</v>
      </c>
      <c r="E1828" s="8" t="s">
        <v>11868</v>
      </c>
      <c r="F1828" s="8" t="s">
        <v>11842</v>
      </c>
      <c r="G1828" s="8" t="s">
        <v>11867</v>
      </c>
      <c r="H1828" s="8" t="s">
        <v>11856</v>
      </c>
      <c r="I1828" s="8" t="s">
        <v>11837</v>
      </c>
      <c r="J1828" s="8" t="s">
        <v>11846</v>
      </c>
      <c r="K1828" s="8" t="s">
        <v>11837</v>
      </c>
      <c r="L1828" s="8" t="s">
        <v>11840</v>
      </c>
      <c r="M1828" s="8" t="s">
        <v>11841</v>
      </c>
      <c r="N1828" s="12" t="s">
        <v>11</v>
      </c>
      <c r="O1828" s="12" t="s">
        <v>13</v>
      </c>
      <c r="P1828" s="12" t="s">
        <v>27</v>
      </c>
      <c r="Q1828" s="12" t="s">
        <v>44</v>
      </c>
      <c r="R1828" s="12" t="s">
        <v>20</v>
      </c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9">
        <f>ROUNDUP(SUM(VLOOKUP(F1828,'Pontuação'!A$2:B$11,2,FALSE),VLOOKUP(E1828,'Pontuação'!C$2:D$11,2,FALSE),VLOOKUP(H1828,'Pontuação'!I$2:J$11,2,FALSE),VLOOKUP(J1828,'Pontuação'!G$2:H$11,2,FALSE),VLOOKUP(L1828,'Pontuação'!M$2:N$13,2,FALSE)),0)</f>
        <v>1487</v>
      </c>
      <c r="AD1828" s="10">
        <f t="shared" si="1"/>
        <v>149</v>
      </c>
      <c r="AE1828" s="10" t="str">
        <f t="array" ref="AE1828">IFERROR(INDEX('Pontuação'!G$13:G$101, MATCH(AD1828, 'Pontuação'!F$13:F$101, 0)), "Faixa Indefinida")</f>
        <v>C</v>
      </c>
      <c r="AF1828" s="10">
        <f t="shared" si="2"/>
        <v>0</v>
      </c>
      <c r="AG1828" s="10">
        <f t="shared" si="3"/>
        <v>0</v>
      </c>
      <c r="AH1828" s="10">
        <f t="shared" si="4"/>
        <v>1</v>
      </c>
      <c r="AI1828" s="10">
        <f t="shared" si="5"/>
        <v>0</v>
      </c>
      <c r="AJ1828" s="9">
        <f>ROUNDUP(SUM(VLOOKUP(F1828,'Pontuação 3.0'!A$2:B$11,2,FALSE),VLOOKUP(E1828,'Pontuação 3.0'!C$2:D$11,2,FALSE),VLOOKUP(H1828,'Pontuação 3.0'!I$2:J$11,2,FALSE),VLOOKUP(J1828,'Pontuação 3.0'!G$2:H$11,2,FALSE),VLOOKUP(G1828,'Pontuação 3.0'!E$2:F$11,2,FALSE),VLOOKUP(K1828,'Pontuação 3.0'!K$2:L$11,2,FALSE),VLOOKUP(L1828,'Pontuação 3.0'!M$2:N$13,2,FALSE)),0)</f>
        <v>1772</v>
      </c>
      <c r="AK1828" s="9">
        <f t="shared" si="6"/>
        <v>177</v>
      </c>
      <c r="AL1828" s="9" t="str">
        <f t="array" ref="AL1828">IFERROR(INDEX('Pontuação 3.0'!G$13:G$191, MATCH(AK1828, 'Pontuação 3.0'!F$13:F$191, 0)), "Faixa Indefinida")</f>
        <v>D</v>
      </c>
      <c r="AM1828" s="9">
        <f t="shared" si="7"/>
        <v>0</v>
      </c>
      <c r="AN1828" s="9">
        <f t="shared" si="8"/>
        <v>0</v>
      </c>
      <c r="AO1828" s="9">
        <f t="shared" si="9"/>
        <v>0</v>
      </c>
      <c r="AP1828" s="9">
        <f t="shared" si="10"/>
        <v>1</v>
      </c>
      <c r="AQ1828" s="8"/>
    </row>
    <row r="1829" ht="15.75" customHeight="1">
      <c r="A1829" s="7">
        <v>45681.0</v>
      </c>
      <c r="B1829" s="8" t="s">
        <v>4093</v>
      </c>
      <c r="C1829" s="8" t="s">
        <v>4094</v>
      </c>
      <c r="D1829" s="8" t="s">
        <v>4095</v>
      </c>
      <c r="E1829" s="8" t="s">
        <v>11833</v>
      </c>
      <c r="F1829" s="8" t="s">
        <v>11834</v>
      </c>
      <c r="G1829" s="8" t="s">
        <v>11843</v>
      </c>
      <c r="H1829" s="8" t="s">
        <v>11844</v>
      </c>
      <c r="I1829" s="8" t="s">
        <v>11845</v>
      </c>
      <c r="J1829" s="8" t="s">
        <v>11846</v>
      </c>
      <c r="K1829" s="8" t="s">
        <v>11837</v>
      </c>
      <c r="L1829" s="8" t="s">
        <v>11847</v>
      </c>
      <c r="M1829" s="8" t="s">
        <v>11853</v>
      </c>
      <c r="N1829" s="12" t="s">
        <v>11</v>
      </c>
      <c r="O1829" s="12" t="s">
        <v>13</v>
      </c>
      <c r="P1829" s="12" t="s">
        <v>12</v>
      </c>
      <c r="Q1829" s="12" t="s">
        <v>15</v>
      </c>
      <c r="R1829" s="12" t="s">
        <v>20</v>
      </c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9">
        <f>ROUNDUP(SUM(VLOOKUP(F1829,'Pontuação'!A$2:B$11,2,FALSE),VLOOKUP(E1829,'Pontuação'!C$2:D$11,2,FALSE),VLOOKUP(H1829,'Pontuação'!I$2:J$11,2,FALSE),VLOOKUP(J1829,'Pontuação'!G$2:H$11,2,FALSE),VLOOKUP(L1829,'Pontuação'!M$2:N$13,2,FALSE)),0)</f>
        <v>1715</v>
      </c>
      <c r="AD1829" s="10">
        <f t="shared" si="1"/>
        <v>172</v>
      </c>
      <c r="AE1829" s="10" t="str">
        <f t="array" ref="AE1829">IFERROR(INDEX('Pontuação'!G$13:G$101, MATCH(AD1829, 'Pontuação'!F$13:F$101, 0)), "Faixa Indefinida")</f>
        <v>B</v>
      </c>
      <c r="AF1829" s="10">
        <f t="shared" si="2"/>
        <v>0</v>
      </c>
      <c r="AG1829" s="10">
        <f t="shared" si="3"/>
        <v>1</v>
      </c>
      <c r="AH1829" s="10">
        <f t="shared" si="4"/>
        <v>0</v>
      </c>
      <c r="AI1829" s="10">
        <f t="shared" si="5"/>
        <v>0</v>
      </c>
      <c r="AJ1829" s="9">
        <f>ROUNDUP(SUM(VLOOKUP(F1829,'Pontuação 3.0'!A$2:B$11,2,FALSE),VLOOKUP(E1829,'Pontuação 3.0'!C$2:D$11,2,FALSE),VLOOKUP(H1829,'Pontuação 3.0'!I$2:J$11,2,FALSE),VLOOKUP(J1829,'Pontuação 3.0'!G$2:H$11,2,FALSE),VLOOKUP(G1829,'Pontuação 3.0'!E$2:F$11,2,FALSE),VLOOKUP(K1829,'Pontuação 3.0'!K$2:L$11,2,FALSE),VLOOKUP(L1829,'Pontuação 3.0'!M$2:N$13,2,FALSE)),0)</f>
        <v>2162</v>
      </c>
      <c r="AK1829" s="9">
        <f t="shared" si="6"/>
        <v>216</v>
      </c>
      <c r="AL1829" s="9" t="str">
        <f t="array" ref="AL1829">IFERROR(INDEX('Pontuação 3.0'!G$13:G$191, MATCH(AK1829, 'Pontuação 3.0'!F$13:F$191, 0)), "Faixa Indefinida")</f>
        <v>B</v>
      </c>
      <c r="AM1829" s="9">
        <f t="shared" si="7"/>
        <v>0</v>
      </c>
      <c r="AN1829" s="9">
        <f t="shared" si="8"/>
        <v>1</v>
      </c>
      <c r="AO1829" s="9">
        <f t="shared" si="9"/>
        <v>0</v>
      </c>
      <c r="AP1829" s="9">
        <f t="shared" si="10"/>
        <v>0</v>
      </c>
      <c r="AQ1829" s="8"/>
    </row>
    <row r="1830" ht="15.75" customHeight="1">
      <c r="A1830" s="7">
        <v>45681.0</v>
      </c>
      <c r="B1830" s="8" t="s">
        <v>4096</v>
      </c>
      <c r="C1830" s="8" t="s">
        <v>4097</v>
      </c>
      <c r="D1830" s="11">
        <v>8.5986723659E10</v>
      </c>
      <c r="E1830" s="8" t="s">
        <v>11833</v>
      </c>
      <c r="F1830" s="8" t="s">
        <v>11834</v>
      </c>
      <c r="G1830" s="8" t="s">
        <v>11867</v>
      </c>
      <c r="H1830" s="8" t="s">
        <v>11850</v>
      </c>
      <c r="I1830" s="8" t="s">
        <v>11837</v>
      </c>
      <c r="J1830" s="8" t="s">
        <v>11852</v>
      </c>
      <c r="K1830" s="8" t="s">
        <v>11839</v>
      </c>
      <c r="L1830" s="8" t="s">
        <v>11847</v>
      </c>
      <c r="M1830" s="8" t="s">
        <v>11849</v>
      </c>
      <c r="N1830" s="12" t="s">
        <v>11</v>
      </c>
      <c r="O1830" s="12" t="s">
        <v>13</v>
      </c>
      <c r="P1830" s="12" t="s">
        <v>123</v>
      </c>
      <c r="Q1830" s="12" t="s">
        <v>15</v>
      </c>
      <c r="R1830" s="12" t="s">
        <v>20</v>
      </c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9">
        <f>ROUNDUP(SUM(VLOOKUP(F1830,'Pontuação'!A$2:B$11,2,FALSE),VLOOKUP(E1830,'Pontuação'!C$2:D$11,2,FALSE),VLOOKUP(H1830,'Pontuação'!I$2:J$11,2,FALSE),VLOOKUP(J1830,'Pontuação'!G$2:H$11,2,FALSE),VLOOKUP(L1830,'Pontuação'!M$2:N$13,2,FALSE)),0)</f>
        <v>1778</v>
      </c>
      <c r="AD1830" s="10">
        <f t="shared" si="1"/>
        <v>178</v>
      </c>
      <c r="AE1830" s="10" t="str">
        <f t="array" ref="AE1830">IFERROR(INDEX('Pontuação'!G$13:G$101, MATCH(AD1830, 'Pontuação'!F$13:F$101, 0)), "Faixa Indefinida")</f>
        <v>B</v>
      </c>
      <c r="AF1830" s="10">
        <f t="shared" si="2"/>
        <v>0</v>
      </c>
      <c r="AG1830" s="10">
        <f t="shared" si="3"/>
        <v>1</v>
      </c>
      <c r="AH1830" s="10">
        <f t="shared" si="4"/>
        <v>0</v>
      </c>
      <c r="AI1830" s="10">
        <f t="shared" si="5"/>
        <v>0</v>
      </c>
      <c r="AJ1830" s="9">
        <f>ROUNDUP(SUM(VLOOKUP(F1830,'Pontuação 3.0'!A$2:B$11,2,FALSE),VLOOKUP(E1830,'Pontuação 3.0'!C$2:D$11,2,FALSE),VLOOKUP(H1830,'Pontuação 3.0'!I$2:J$11,2,FALSE),VLOOKUP(J1830,'Pontuação 3.0'!G$2:H$11,2,FALSE),VLOOKUP(G1830,'Pontuação 3.0'!E$2:F$11,2,FALSE),VLOOKUP(K1830,'Pontuação 3.0'!K$2:L$11,2,FALSE),VLOOKUP(L1830,'Pontuação 3.0'!M$2:N$13,2,FALSE)),0)</f>
        <v>2338</v>
      </c>
      <c r="AK1830" s="9">
        <f t="shared" si="6"/>
        <v>234</v>
      </c>
      <c r="AL1830" s="9" t="str">
        <f t="array" ref="AL1830">IFERROR(INDEX('Pontuação 3.0'!G$13:G$191, MATCH(AK1830, 'Pontuação 3.0'!F$13:F$191, 0)), "Faixa Indefinida")</f>
        <v>B</v>
      </c>
      <c r="AM1830" s="9">
        <f t="shared" si="7"/>
        <v>0</v>
      </c>
      <c r="AN1830" s="9">
        <f t="shared" si="8"/>
        <v>1</v>
      </c>
      <c r="AO1830" s="9">
        <f t="shared" si="9"/>
        <v>0</v>
      </c>
      <c r="AP1830" s="9">
        <f t="shared" si="10"/>
        <v>0</v>
      </c>
      <c r="AQ1830" s="8"/>
    </row>
    <row r="1831" ht="15.75" customHeight="1">
      <c r="A1831" s="7">
        <v>45681.0</v>
      </c>
      <c r="B1831" s="8" t="s">
        <v>861</v>
      </c>
      <c r="C1831" s="8" t="s">
        <v>2355</v>
      </c>
      <c r="D1831" s="8" t="s">
        <v>11961</v>
      </c>
      <c r="E1831" s="8" t="s">
        <v>11868</v>
      </c>
      <c r="F1831" s="8" t="s">
        <v>11842</v>
      </c>
      <c r="G1831" s="8" t="s">
        <v>11843</v>
      </c>
      <c r="H1831" s="8" t="s">
        <v>11844</v>
      </c>
      <c r="I1831" s="8" t="s">
        <v>11845</v>
      </c>
      <c r="J1831" s="8" t="s">
        <v>11846</v>
      </c>
      <c r="K1831" s="8" t="s">
        <v>11837</v>
      </c>
      <c r="L1831" s="8" t="s">
        <v>11851</v>
      </c>
      <c r="M1831" s="8" t="s">
        <v>11849</v>
      </c>
      <c r="N1831" s="12" t="s">
        <v>11</v>
      </c>
      <c r="O1831" s="12" t="s">
        <v>13</v>
      </c>
      <c r="P1831" s="12" t="s">
        <v>37</v>
      </c>
      <c r="Q1831" s="12" t="s">
        <v>44</v>
      </c>
      <c r="R1831" s="12" t="s">
        <v>20</v>
      </c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9">
        <f>ROUNDUP(SUM(VLOOKUP(F1831,'Pontuação'!A$2:B$11,2,FALSE),VLOOKUP(E1831,'Pontuação'!C$2:D$11,2,FALSE),VLOOKUP(H1831,'Pontuação'!I$2:J$11,2,FALSE),VLOOKUP(J1831,'Pontuação'!G$2:H$11,2,FALSE),VLOOKUP(L1831,'Pontuação'!M$2:N$13,2,FALSE)),0)</f>
        <v>1599</v>
      </c>
      <c r="AD1831" s="10">
        <f t="shared" si="1"/>
        <v>160</v>
      </c>
      <c r="AE1831" s="10" t="str">
        <f t="array" ref="AE1831">IFERROR(INDEX('Pontuação'!G$13:G$101, MATCH(AD1831, 'Pontuação'!F$13:F$101, 0)), "Faixa Indefinida")</f>
        <v>C</v>
      </c>
      <c r="AF1831" s="10">
        <f t="shared" si="2"/>
        <v>0</v>
      </c>
      <c r="AG1831" s="10">
        <f t="shared" si="3"/>
        <v>0</v>
      </c>
      <c r="AH1831" s="10">
        <f t="shared" si="4"/>
        <v>1</v>
      </c>
      <c r="AI1831" s="10">
        <f t="shared" si="5"/>
        <v>0</v>
      </c>
      <c r="AJ1831" s="9">
        <f>ROUNDUP(SUM(VLOOKUP(F1831,'Pontuação 3.0'!A$2:B$11,2,FALSE),VLOOKUP(E1831,'Pontuação 3.0'!C$2:D$11,2,FALSE),VLOOKUP(H1831,'Pontuação 3.0'!I$2:J$11,2,FALSE),VLOOKUP(J1831,'Pontuação 3.0'!G$2:H$11,2,FALSE),VLOOKUP(G1831,'Pontuação 3.0'!E$2:F$11,2,FALSE),VLOOKUP(K1831,'Pontuação 3.0'!K$2:L$11,2,FALSE),VLOOKUP(L1831,'Pontuação 3.0'!M$2:N$13,2,FALSE)),0)</f>
        <v>2179</v>
      </c>
      <c r="AK1831" s="9">
        <f t="shared" si="6"/>
        <v>218</v>
      </c>
      <c r="AL1831" s="9" t="str">
        <f t="array" ref="AL1831">IFERROR(INDEX('Pontuação 3.0'!G$13:G$191, MATCH(AK1831, 'Pontuação 3.0'!F$13:F$191, 0)), "Faixa Indefinida")</f>
        <v>B</v>
      </c>
      <c r="AM1831" s="9">
        <f t="shared" si="7"/>
        <v>0</v>
      </c>
      <c r="AN1831" s="9">
        <f t="shared" si="8"/>
        <v>1</v>
      </c>
      <c r="AO1831" s="9">
        <f t="shared" si="9"/>
        <v>0</v>
      </c>
      <c r="AP1831" s="9">
        <f t="shared" si="10"/>
        <v>0</v>
      </c>
      <c r="AQ1831" s="8"/>
    </row>
    <row r="1832" ht="15.75" customHeight="1">
      <c r="A1832" s="7">
        <v>45681.0</v>
      </c>
      <c r="B1832" s="8" t="s">
        <v>4098</v>
      </c>
      <c r="C1832" s="8" t="s">
        <v>4099</v>
      </c>
      <c r="D1832" s="11">
        <v>4.7999679565E10</v>
      </c>
      <c r="E1832" s="8" t="s">
        <v>11833</v>
      </c>
      <c r="F1832" s="8" t="s">
        <v>11842</v>
      </c>
      <c r="G1832" s="8" t="s">
        <v>11843</v>
      </c>
      <c r="H1832" s="8" t="s">
        <v>11844</v>
      </c>
      <c r="I1832" s="8" t="s">
        <v>11837</v>
      </c>
      <c r="J1832" s="8" t="s">
        <v>11846</v>
      </c>
      <c r="K1832" s="8" t="s">
        <v>11837</v>
      </c>
      <c r="L1832" s="8" t="s">
        <v>11870</v>
      </c>
      <c r="M1832" s="8" t="s">
        <v>11853</v>
      </c>
      <c r="N1832" s="12" t="s">
        <v>11</v>
      </c>
      <c r="O1832" s="12" t="s">
        <v>13</v>
      </c>
      <c r="P1832" s="12" t="s">
        <v>27</v>
      </c>
      <c r="Q1832" s="12" t="s">
        <v>15</v>
      </c>
      <c r="R1832" s="12" t="s">
        <v>20</v>
      </c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9">
        <f>ROUNDUP(SUM(VLOOKUP(F1832,'Pontuação'!A$2:B$11,2,FALSE),VLOOKUP(E1832,'Pontuação'!C$2:D$11,2,FALSE),VLOOKUP(H1832,'Pontuação'!I$2:J$11,2,FALSE),VLOOKUP(J1832,'Pontuação'!G$2:H$11,2,FALSE),VLOOKUP(L1832,'Pontuação'!M$2:N$13,2,FALSE)),0)</f>
        <v>1665</v>
      </c>
      <c r="AD1832" s="10">
        <f t="shared" si="1"/>
        <v>167</v>
      </c>
      <c r="AE1832" s="10" t="str">
        <f t="array" ref="AE1832">IFERROR(INDEX('Pontuação'!G$13:G$101, MATCH(AD1832, 'Pontuação'!F$13:F$101, 0)), "Faixa Indefinida")</f>
        <v>B</v>
      </c>
      <c r="AF1832" s="10">
        <f t="shared" si="2"/>
        <v>0</v>
      </c>
      <c r="AG1832" s="10">
        <f t="shared" si="3"/>
        <v>1</v>
      </c>
      <c r="AH1832" s="10">
        <f t="shared" si="4"/>
        <v>0</v>
      </c>
      <c r="AI1832" s="10">
        <f t="shared" si="5"/>
        <v>0</v>
      </c>
      <c r="AJ1832" s="9">
        <f>ROUNDUP(SUM(VLOOKUP(F1832,'Pontuação 3.0'!A$2:B$11,2,FALSE),VLOOKUP(E1832,'Pontuação 3.0'!C$2:D$11,2,FALSE),VLOOKUP(H1832,'Pontuação 3.0'!I$2:J$11,2,FALSE),VLOOKUP(J1832,'Pontuação 3.0'!G$2:H$11,2,FALSE),VLOOKUP(G1832,'Pontuação 3.0'!E$2:F$11,2,FALSE),VLOOKUP(K1832,'Pontuação 3.0'!K$2:L$11,2,FALSE),VLOOKUP(L1832,'Pontuação 3.0'!M$2:N$13,2,FALSE)),0)</f>
        <v>2403</v>
      </c>
      <c r="AK1832" s="9">
        <f t="shared" si="6"/>
        <v>240</v>
      </c>
      <c r="AL1832" s="9" t="str">
        <f t="array" ref="AL1832">IFERROR(INDEX('Pontuação 3.0'!G$13:G$191, MATCH(AK1832, 'Pontuação 3.0'!F$13:F$191, 0)), "Faixa Indefinida")</f>
        <v>A</v>
      </c>
      <c r="AM1832" s="9">
        <f t="shared" si="7"/>
        <v>1</v>
      </c>
      <c r="AN1832" s="9">
        <f t="shared" si="8"/>
        <v>0</v>
      </c>
      <c r="AO1832" s="9">
        <f t="shared" si="9"/>
        <v>0</v>
      </c>
      <c r="AP1832" s="9">
        <f t="shared" si="10"/>
        <v>0</v>
      </c>
      <c r="AQ1832" s="8"/>
    </row>
    <row r="1833" ht="15.75" customHeight="1">
      <c r="A1833" s="7">
        <v>45681.0</v>
      </c>
      <c r="B1833" s="8" t="s">
        <v>11962</v>
      </c>
      <c r="C1833" s="8" t="s">
        <v>4106</v>
      </c>
      <c r="D1833" s="11">
        <v>1.9989631678E10</v>
      </c>
      <c r="E1833" s="8" t="s">
        <v>11833</v>
      </c>
      <c r="F1833" s="8" t="s">
        <v>11842</v>
      </c>
      <c r="G1833" s="8" t="s">
        <v>11843</v>
      </c>
      <c r="H1833" s="8" t="s">
        <v>11844</v>
      </c>
      <c r="I1833" s="8" t="s">
        <v>11837</v>
      </c>
      <c r="J1833" s="8" t="s">
        <v>11846</v>
      </c>
      <c r="K1833" s="8" t="s">
        <v>11837</v>
      </c>
      <c r="L1833" s="8" t="s">
        <v>11847</v>
      </c>
      <c r="M1833" s="8" t="s">
        <v>11849</v>
      </c>
      <c r="N1833" s="12" t="s">
        <v>11</v>
      </c>
      <c r="O1833" s="12" t="s">
        <v>13</v>
      </c>
      <c r="P1833" s="12" t="s">
        <v>37</v>
      </c>
      <c r="Q1833" s="12" t="s">
        <v>44</v>
      </c>
      <c r="R1833" s="12" t="s">
        <v>20</v>
      </c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9">
        <f>ROUNDUP(SUM(VLOOKUP(F1833,'Pontuação'!A$2:B$11,2,FALSE),VLOOKUP(E1833,'Pontuação'!C$2:D$11,2,FALSE),VLOOKUP(H1833,'Pontuação'!I$2:J$11,2,FALSE),VLOOKUP(J1833,'Pontuação'!G$2:H$11,2,FALSE),VLOOKUP(L1833,'Pontuação'!M$2:N$13,2,FALSE)),0)</f>
        <v>1727</v>
      </c>
      <c r="AD1833" s="10">
        <f t="shared" si="1"/>
        <v>173</v>
      </c>
      <c r="AE1833" s="10" t="str">
        <f t="array" ref="AE1833">IFERROR(INDEX('Pontuação'!G$13:G$101, MATCH(AD1833, 'Pontuação'!F$13:F$101, 0)), "Faixa Indefinida")</f>
        <v>B</v>
      </c>
      <c r="AF1833" s="10">
        <f t="shared" si="2"/>
        <v>0</v>
      </c>
      <c r="AG1833" s="10">
        <f t="shared" si="3"/>
        <v>1</v>
      </c>
      <c r="AH1833" s="10">
        <f t="shared" si="4"/>
        <v>0</v>
      </c>
      <c r="AI1833" s="10">
        <f t="shared" si="5"/>
        <v>0</v>
      </c>
      <c r="AJ1833" s="9">
        <f>ROUNDUP(SUM(VLOOKUP(F1833,'Pontuação 3.0'!A$2:B$11,2,FALSE),VLOOKUP(E1833,'Pontuação 3.0'!C$2:D$11,2,FALSE),VLOOKUP(H1833,'Pontuação 3.0'!I$2:J$11,2,FALSE),VLOOKUP(J1833,'Pontuação 3.0'!G$2:H$11,2,FALSE),VLOOKUP(G1833,'Pontuação 3.0'!E$2:F$11,2,FALSE),VLOOKUP(K1833,'Pontuação 3.0'!K$2:L$11,2,FALSE),VLOOKUP(L1833,'Pontuação 3.0'!M$2:N$13,2,FALSE)),0)</f>
        <v>2295</v>
      </c>
      <c r="AK1833" s="9">
        <f t="shared" si="6"/>
        <v>230</v>
      </c>
      <c r="AL1833" s="9" t="str">
        <f t="array" ref="AL1833">IFERROR(INDEX('Pontuação 3.0'!G$13:G$191, MATCH(AK1833, 'Pontuação 3.0'!F$13:F$191, 0)), "Faixa Indefinida")</f>
        <v>B</v>
      </c>
      <c r="AM1833" s="9">
        <f t="shared" si="7"/>
        <v>0</v>
      </c>
      <c r="AN1833" s="9">
        <f t="shared" si="8"/>
        <v>1</v>
      </c>
      <c r="AO1833" s="9">
        <f t="shared" si="9"/>
        <v>0</v>
      </c>
      <c r="AP1833" s="9">
        <f t="shared" si="10"/>
        <v>0</v>
      </c>
      <c r="AQ1833" s="8"/>
    </row>
    <row r="1834" ht="15.75" customHeight="1">
      <c r="A1834" s="7">
        <v>45681.0</v>
      </c>
      <c r="B1834" s="8" t="s">
        <v>4103</v>
      </c>
      <c r="C1834" s="8" t="s">
        <v>4104</v>
      </c>
      <c r="D1834" s="11">
        <v>7.5981687173E10</v>
      </c>
      <c r="E1834" s="8" t="s">
        <v>11833</v>
      </c>
      <c r="F1834" s="8" t="s">
        <v>11834</v>
      </c>
      <c r="G1834" s="8" t="s">
        <v>11867</v>
      </c>
      <c r="H1834" s="8" t="s">
        <v>11856</v>
      </c>
      <c r="I1834" s="8" t="s">
        <v>11837</v>
      </c>
      <c r="J1834" s="8" t="s">
        <v>11846</v>
      </c>
      <c r="K1834" s="8" t="s">
        <v>11837</v>
      </c>
      <c r="L1834" s="8" t="s">
        <v>11851</v>
      </c>
      <c r="M1834" s="8" t="s">
        <v>11848</v>
      </c>
      <c r="N1834" s="12" t="s">
        <v>11</v>
      </c>
      <c r="O1834" s="12" t="s">
        <v>13</v>
      </c>
      <c r="P1834" s="12" t="s">
        <v>27</v>
      </c>
      <c r="Q1834" s="12" t="s">
        <v>15</v>
      </c>
      <c r="R1834" s="12" t="s">
        <v>14</v>
      </c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9">
        <f>ROUNDUP(SUM(VLOOKUP(F1834,'Pontuação'!A$2:B$11,2,FALSE),VLOOKUP(E1834,'Pontuação'!C$2:D$11,2,FALSE),VLOOKUP(H1834,'Pontuação'!I$2:J$11,2,FALSE),VLOOKUP(J1834,'Pontuação'!G$2:H$11,2,FALSE),VLOOKUP(L1834,'Pontuação'!M$2:N$13,2,FALSE)),0)</f>
        <v>1427</v>
      </c>
      <c r="AD1834" s="10">
        <f t="shared" si="1"/>
        <v>143</v>
      </c>
      <c r="AE1834" s="10" t="str">
        <f t="array" ref="AE1834">IFERROR(INDEX('Pontuação'!G$13:G$101, MATCH(AD1834, 'Pontuação'!F$13:F$101, 0)), "Faixa Indefinida")</f>
        <v>D</v>
      </c>
      <c r="AF1834" s="10">
        <f t="shared" si="2"/>
        <v>0</v>
      </c>
      <c r="AG1834" s="10">
        <f t="shared" si="3"/>
        <v>0</v>
      </c>
      <c r="AH1834" s="10">
        <f t="shared" si="4"/>
        <v>0</v>
      </c>
      <c r="AI1834" s="10">
        <f t="shared" si="5"/>
        <v>1</v>
      </c>
      <c r="AJ1834" s="9">
        <f>ROUNDUP(SUM(VLOOKUP(F1834,'Pontuação 3.0'!A$2:B$11,2,FALSE),VLOOKUP(E1834,'Pontuação 3.0'!C$2:D$11,2,FALSE),VLOOKUP(H1834,'Pontuação 3.0'!I$2:J$11,2,FALSE),VLOOKUP(J1834,'Pontuação 3.0'!G$2:H$11,2,FALSE),VLOOKUP(G1834,'Pontuação 3.0'!E$2:F$11,2,FALSE),VLOOKUP(K1834,'Pontuação 3.0'!K$2:L$11,2,FALSE),VLOOKUP(L1834,'Pontuação 3.0'!M$2:N$13,2,FALSE)),0)</f>
        <v>1691</v>
      </c>
      <c r="AK1834" s="9">
        <f t="shared" si="6"/>
        <v>169</v>
      </c>
      <c r="AL1834" s="9" t="str">
        <f t="array" ref="AL1834">IFERROR(INDEX('Pontuação 3.0'!G$13:G$191, MATCH(AK1834, 'Pontuação 3.0'!F$13:F$191, 0)), "Faixa Indefinida")</f>
        <v>D</v>
      </c>
      <c r="AM1834" s="9">
        <f t="shared" si="7"/>
        <v>0</v>
      </c>
      <c r="AN1834" s="9">
        <f t="shared" si="8"/>
        <v>0</v>
      </c>
      <c r="AO1834" s="9">
        <f t="shared" si="9"/>
        <v>0</v>
      </c>
      <c r="AP1834" s="9">
        <f t="shared" si="10"/>
        <v>1</v>
      </c>
      <c r="AQ1834" s="8"/>
    </row>
    <row r="1835" ht="15.75" customHeight="1">
      <c r="A1835" s="7">
        <v>45681.0</v>
      </c>
      <c r="B1835" s="8" t="s">
        <v>4107</v>
      </c>
      <c r="C1835" s="8" t="s">
        <v>4108</v>
      </c>
      <c r="D1835" s="8" t="s">
        <v>4109</v>
      </c>
      <c r="E1835" s="8" t="s">
        <v>11868</v>
      </c>
      <c r="F1835" s="8" t="s">
        <v>11842</v>
      </c>
      <c r="G1835" s="8" t="s">
        <v>11872</v>
      </c>
      <c r="H1835" s="8" t="s">
        <v>11850</v>
      </c>
      <c r="I1835" s="8" t="s">
        <v>11837</v>
      </c>
      <c r="J1835" s="8" t="s">
        <v>11846</v>
      </c>
      <c r="K1835" s="8" t="s">
        <v>11839</v>
      </c>
      <c r="L1835" s="8" t="s">
        <v>11851</v>
      </c>
      <c r="M1835" s="8" t="s">
        <v>11848</v>
      </c>
      <c r="N1835" s="12" t="s">
        <v>11</v>
      </c>
      <c r="O1835" s="12" t="s">
        <v>13</v>
      </c>
      <c r="P1835" s="12" t="s">
        <v>37</v>
      </c>
      <c r="Q1835" s="12" t="s">
        <v>116</v>
      </c>
      <c r="R1835" s="12" t="s">
        <v>20</v>
      </c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9">
        <f>ROUNDUP(SUM(VLOOKUP(F1835,'Pontuação'!A$2:B$11,2,FALSE),VLOOKUP(E1835,'Pontuação'!C$2:D$11,2,FALSE),VLOOKUP(H1835,'Pontuação'!I$2:J$11,2,FALSE),VLOOKUP(J1835,'Pontuação'!G$2:H$11,2,FALSE),VLOOKUP(L1835,'Pontuação'!M$2:N$13,2,FALSE)),0)</f>
        <v>1557</v>
      </c>
      <c r="AD1835" s="10">
        <f t="shared" si="1"/>
        <v>156</v>
      </c>
      <c r="AE1835" s="10" t="str">
        <f t="array" ref="AE1835">IFERROR(INDEX('Pontuação'!G$13:G$101, MATCH(AD1835, 'Pontuação'!F$13:F$101, 0)), "Faixa Indefinida")</f>
        <v>C</v>
      </c>
      <c r="AF1835" s="10">
        <f t="shared" si="2"/>
        <v>0</v>
      </c>
      <c r="AG1835" s="10">
        <f t="shared" si="3"/>
        <v>0</v>
      </c>
      <c r="AH1835" s="10">
        <f t="shared" si="4"/>
        <v>1</v>
      </c>
      <c r="AI1835" s="10">
        <f t="shared" si="5"/>
        <v>0</v>
      </c>
      <c r="AJ1835" s="9">
        <f>ROUNDUP(SUM(VLOOKUP(F1835,'Pontuação 3.0'!A$2:B$11,2,FALSE),VLOOKUP(E1835,'Pontuação 3.0'!C$2:D$11,2,FALSE),VLOOKUP(H1835,'Pontuação 3.0'!I$2:J$11,2,FALSE),VLOOKUP(J1835,'Pontuação 3.0'!G$2:H$11,2,FALSE),VLOOKUP(G1835,'Pontuação 3.0'!E$2:F$11,2,FALSE),VLOOKUP(K1835,'Pontuação 3.0'!K$2:L$11,2,FALSE),VLOOKUP(L1835,'Pontuação 3.0'!M$2:N$13,2,FALSE)),0)</f>
        <v>2413</v>
      </c>
      <c r="AK1835" s="9">
        <f t="shared" si="6"/>
        <v>241</v>
      </c>
      <c r="AL1835" s="9" t="str">
        <f t="array" ref="AL1835">IFERROR(INDEX('Pontuação 3.0'!G$13:G$191, MATCH(AK1835, 'Pontuação 3.0'!F$13:F$191, 0)), "Faixa Indefinida")</f>
        <v>A</v>
      </c>
      <c r="AM1835" s="9">
        <f t="shared" si="7"/>
        <v>1</v>
      </c>
      <c r="AN1835" s="9">
        <f t="shared" si="8"/>
        <v>0</v>
      </c>
      <c r="AO1835" s="9">
        <f t="shared" si="9"/>
        <v>0</v>
      </c>
      <c r="AP1835" s="9">
        <f t="shared" si="10"/>
        <v>0</v>
      </c>
      <c r="AQ1835" s="8"/>
    </row>
    <row r="1836" ht="15.75" customHeight="1">
      <c r="A1836" s="7">
        <v>45681.0</v>
      </c>
      <c r="B1836" s="8" t="s">
        <v>4110</v>
      </c>
      <c r="C1836" s="8" t="s">
        <v>4111</v>
      </c>
      <c r="D1836" s="11">
        <v>4.4999371396E10</v>
      </c>
      <c r="E1836" s="8" t="s">
        <v>11833</v>
      </c>
      <c r="F1836" s="8" t="s">
        <v>11834</v>
      </c>
      <c r="G1836" s="8" t="s">
        <v>11843</v>
      </c>
      <c r="H1836" s="8" t="s">
        <v>11844</v>
      </c>
      <c r="I1836" s="8" t="s">
        <v>11845</v>
      </c>
      <c r="J1836" s="8" t="s">
        <v>11846</v>
      </c>
      <c r="K1836" s="8" t="s">
        <v>11839</v>
      </c>
      <c r="L1836" s="8" t="s">
        <v>11851</v>
      </c>
      <c r="M1836" s="8" t="s">
        <v>11848</v>
      </c>
      <c r="N1836" s="12" t="s">
        <v>11</v>
      </c>
      <c r="O1836" s="12" t="s">
        <v>13</v>
      </c>
      <c r="P1836" s="12" t="s">
        <v>27</v>
      </c>
      <c r="Q1836" s="12" t="s">
        <v>15</v>
      </c>
      <c r="R1836" s="12" t="s">
        <v>14</v>
      </c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9">
        <f>ROUNDUP(SUM(VLOOKUP(F1836,'Pontuação'!A$2:B$11,2,FALSE),VLOOKUP(E1836,'Pontuação'!C$2:D$11,2,FALSE),VLOOKUP(H1836,'Pontuação'!I$2:J$11,2,FALSE),VLOOKUP(J1836,'Pontuação'!G$2:H$11,2,FALSE),VLOOKUP(L1836,'Pontuação'!M$2:N$13,2,FALSE)),0)</f>
        <v>1583</v>
      </c>
      <c r="AD1836" s="10">
        <f t="shared" si="1"/>
        <v>158</v>
      </c>
      <c r="AE1836" s="10" t="str">
        <f t="array" ref="AE1836">IFERROR(INDEX('Pontuação'!G$13:G$101, MATCH(AD1836, 'Pontuação'!F$13:F$101, 0)), "Faixa Indefinida")</f>
        <v>C</v>
      </c>
      <c r="AF1836" s="10">
        <f t="shared" si="2"/>
        <v>0</v>
      </c>
      <c r="AG1836" s="10">
        <f t="shared" si="3"/>
        <v>0</v>
      </c>
      <c r="AH1836" s="10">
        <f t="shared" si="4"/>
        <v>1</v>
      </c>
      <c r="AI1836" s="10">
        <f t="shared" si="5"/>
        <v>0</v>
      </c>
      <c r="AJ1836" s="9">
        <f>ROUNDUP(SUM(VLOOKUP(F1836,'Pontuação 3.0'!A$2:B$11,2,FALSE),VLOOKUP(E1836,'Pontuação 3.0'!C$2:D$11,2,FALSE),VLOOKUP(H1836,'Pontuação 3.0'!I$2:J$11,2,FALSE),VLOOKUP(J1836,'Pontuação 3.0'!G$2:H$11,2,FALSE),VLOOKUP(G1836,'Pontuação 3.0'!E$2:F$11,2,FALSE),VLOOKUP(K1836,'Pontuação 3.0'!K$2:L$11,2,FALSE),VLOOKUP(L1836,'Pontuação 3.0'!M$2:N$13,2,FALSE)),0)</f>
        <v>2337</v>
      </c>
      <c r="AK1836" s="9">
        <f t="shared" si="6"/>
        <v>234</v>
      </c>
      <c r="AL1836" s="9" t="str">
        <f t="array" ref="AL1836">IFERROR(INDEX('Pontuação 3.0'!G$13:G$191, MATCH(AK1836, 'Pontuação 3.0'!F$13:F$191, 0)), "Faixa Indefinida")</f>
        <v>B</v>
      </c>
      <c r="AM1836" s="9">
        <f t="shared" si="7"/>
        <v>0</v>
      </c>
      <c r="AN1836" s="9">
        <f t="shared" si="8"/>
        <v>1</v>
      </c>
      <c r="AO1836" s="9">
        <f t="shared" si="9"/>
        <v>0</v>
      </c>
      <c r="AP1836" s="9">
        <f t="shared" si="10"/>
        <v>0</v>
      </c>
      <c r="AQ1836" s="8"/>
    </row>
    <row r="1837" ht="15.75" customHeight="1">
      <c r="A1837" s="7">
        <v>45681.0</v>
      </c>
      <c r="B1837" s="8" t="s">
        <v>4112</v>
      </c>
      <c r="C1837" s="8" t="s">
        <v>4113</v>
      </c>
      <c r="D1837" s="8" t="s">
        <v>4114</v>
      </c>
      <c r="E1837" s="8" t="s">
        <v>11833</v>
      </c>
      <c r="F1837" s="8" t="s">
        <v>11842</v>
      </c>
      <c r="G1837" s="8" t="s">
        <v>11843</v>
      </c>
      <c r="H1837" s="8" t="s">
        <v>11850</v>
      </c>
      <c r="I1837" s="8" t="s">
        <v>11837</v>
      </c>
      <c r="J1837" s="8" t="s">
        <v>11846</v>
      </c>
      <c r="K1837" s="8" t="s">
        <v>11837</v>
      </c>
      <c r="L1837" s="8" t="s">
        <v>11851</v>
      </c>
      <c r="M1837" s="8" t="s">
        <v>11849</v>
      </c>
      <c r="N1837" s="12" t="s">
        <v>11</v>
      </c>
      <c r="O1837" s="12" t="s">
        <v>13</v>
      </c>
      <c r="P1837" s="12" t="s">
        <v>23</v>
      </c>
      <c r="Q1837" s="12" t="s">
        <v>15</v>
      </c>
      <c r="R1837" s="12" t="s">
        <v>20</v>
      </c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9">
        <f>ROUNDUP(SUM(VLOOKUP(F1837,'Pontuação'!A$2:B$11,2,FALSE),VLOOKUP(E1837,'Pontuação'!C$2:D$11,2,FALSE),VLOOKUP(H1837,'Pontuação'!I$2:J$11,2,FALSE),VLOOKUP(J1837,'Pontuação'!G$2:H$11,2,FALSE),VLOOKUP(L1837,'Pontuação'!M$2:N$13,2,FALSE)),0)</f>
        <v>1553</v>
      </c>
      <c r="AD1837" s="10">
        <f t="shared" si="1"/>
        <v>155</v>
      </c>
      <c r="AE1837" s="10" t="str">
        <f t="array" ref="AE1837">IFERROR(INDEX('Pontuação'!G$13:G$101, MATCH(AD1837, 'Pontuação'!F$13:F$101, 0)), "Faixa Indefinida")</f>
        <v>C</v>
      </c>
      <c r="AF1837" s="10">
        <f t="shared" si="2"/>
        <v>0</v>
      </c>
      <c r="AG1837" s="10">
        <f t="shared" si="3"/>
        <v>0</v>
      </c>
      <c r="AH1837" s="10">
        <f t="shared" si="4"/>
        <v>1</v>
      </c>
      <c r="AI1837" s="10">
        <f t="shared" si="5"/>
        <v>0</v>
      </c>
      <c r="AJ1837" s="9">
        <f>ROUNDUP(SUM(VLOOKUP(F1837,'Pontuação 3.0'!A$2:B$11,2,FALSE),VLOOKUP(E1837,'Pontuação 3.0'!C$2:D$11,2,FALSE),VLOOKUP(H1837,'Pontuação 3.0'!I$2:J$11,2,FALSE),VLOOKUP(J1837,'Pontuação 3.0'!G$2:H$11,2,FALSE),VLOOKUP(G1837,'Pontuação 3.0'!E$2:F$11,2,FALSE),VLOOKUP(K1837,'Pontuação 3.0'!K$2:L$11,2,FALSE),VLOOKUP(L1837,'Pontuação 3.0'!M$2:N$13,2,FALSE)),0)</f>
        <v>2122</v>
      </c>
      <c r="AK1837" s="9">
        <f t="shared" si="6"/>
        <v>212</v>
      </c>
      <c r="AL1837" s="9" t="str">
        <f t="array" ref="AL1837">IFERROR(INDEX('Pontuação 3.0'!G$13:G$191, MATCH(AK1837, 'Pontuação 3.0'!F$13:F$191, 0)), "Faixa Indefinida")</f>
        <v>C</v>
      </c>
      <c r="AM1837" s="9">
        <f t="shared" si="7"/>
        <v>0</v>
      </c>
      <c r="AN1837" s="9">
        <f t="shared" si="8"/>
        <v>0</v>
      </c>
      <c r="AO1837" s="9">
        <f t="shared" si="9"/>
        <v>1</v>
      </c>
      <c r="AP1837" s="9">
        <f t="shared" si="10"/>
        <v>0</v>
      </c>
      <c r="AQ1837" s="8"/>
    </row>
    <row r="1838" ht="15.75" customHeight="1">
      <c r="A1838" s="7">
        <v>45681.0</v>
      </c>
      <c r="B1838" s="8" t="s">
        <v>4117</v>
      </c>
      <c r="C1838" s="8" t="s">
        <v>4117</v>
      </c>
      <c r="D1838" s="8" t="s">
        <v>4118</v>
      </c>
      <c r="E1838" s="8" t="s">
        <v>11868</v>
      </c>
      <c r="F1838" s="8" t="s">
        <v>11834</v>
      </c>
      <c r="G1838" s="8" t="s">
        <v>11867</v>
      </c>
      <c r="H1838" s="8" t="s">
        <v>11856</v>
      </c>
      <c r="I1838" s="8" t="s">
        <v>11837</v>
      </c>
      <c r="J1838" s="8" t="s">
        <v>11846</v>
      </c>
      <c r="K1838" s="8" t="s">
        <v>11837</v>
      </c>
      <c r="L1838" s="8" t="s">
        <v>11847</v>
      </c>
      <c r="M1838" s="8" t="s">
        <v>11853</v>
      </c>
      <c r="N1838" s="12" t="s">
        <v>11</v>
      </c>
      <c r="O1838" s="12" t="s">
        <v>13</v>
      </c>
      <c r="P1838" s="12" t="s">
        <v>27</v>
      </c>
      <c r="Q1838" s="12" t="s">
        <v>15</v>
      </c>
      <c r="R1838" s="12" t="s">
        <v>20</v>
      </c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9">
        <f>ROUNDUP(SUM(VLOOKUP(F1838,'Pontuação'!A$2:B$11,2,FALSE),VLOOKUP(E1838,'Pontuação'!C$2:D$11,2,FALSE),VLOOKUP(H1838,'Pontuação'!I$2:J$11,2,FALSE),VLOOKUP(J1838,'Pontuação'!G$2:H$11,2,FALSE),VLOOKUP(L1838,'Pontuação'!M$2:N$13,2,FALSE)),0)</f>
        <v>1563</v>
      </c>
      <c r="AD1838" s="10">
        <f t="shared" si="1"/>
        <v>156</v>
      </c>
      <c r="AE1838" s="10" t="str">
        <f t="array" ref="AE1838">IFERROR(INDEX('Pontuação'!G$13:G$101, MATCH(AD1838, 'Pontuação'!F$13:F$101, 0)), "Faixa Indefinida")</f>
        <v>C</v>
      </c>
      <c r="AF1838" s="10">
        <f t="shared" si="2"/>
        <v>0</v>
      </c>
      <c r="AG1838" s="10">
        <f t="shared" si="3"/>
        <v>0</v>
      </c>
      <c r="AH1838" s="10">
        <f t="shared" si="4"/>
        <v>1</v>
      </c>
      <c r="AI1838" s="10">
        <f t="shared" si="5"/>
        <v>0</v>
      </c>
      <c r="AJ1838" s="9">
        <f>ROUNDUP(SUM(VLOOKUP(F1838,'Pontuação 3.0'!A$2:B$11,2,FALSE),VLOOKUP(E1838,'Pontuação 3.0'!C$2:D$11,2,FALSE),VLOOKUP(H1838,'Pontuação 3.0'!I$2:J$11,2,FALSE),VLOOKUP(J1838,'Pontuação 3.0'!G$2:H$11,2,FALSE),VLOOKUP(G1838,'Pontuação 3.0'!E$2:F$11,2,FALSE),VLOOKUP(K1838,'Pontuação 3.0'!K$2:L$11,2,FALSE),VLOOKUP(L1838,'Pontuação 3.0'!M$2:N$13,2,FALSE)),0)</f>
        <v>1747</v>
      </c>
      <c r="AK1838" s="9">
        <f t="shared" si="6"/>
        <v>175</v>
      </c>
      <c r="AL1838" s="9" t="str">
        <f t="array" ref="AL1838">IFERROR(INDEX('Pontuação 3.0'!G$13:G$191, MATCH(AK1838, 'Pontuação 3.0'!F$13:F$191, 0)), "Faixa Indefinida")</f>
        <v>D</v>
      </c>
      <c r="AM1838" s="9">
        <f t="shared" si="7"/>
        <v>0</v>
      </c>
      <c r="AN1838" s="9">
        <f t="shared" si="8"/>
        <v>0</v>
      </c>
      <c r="AO1838" s="9">
        <f t="shared" si="9"/>
        <v>0</v>
      </c>
      <c r="AP1838" s="9">
        <f t="shared" si="10"/>
        <v>1</v>
      </c>
      <c r="AQ1838" s="8"/>
    </row>
    <row r="1839" ht="15.75" customHeight="1">
      <c r="A1839" s="7">
        <v>45681.0</v>
      </c>
      <c r="B1839" s="8" t="s">
        <v>566</v>
      </c>
      <c r="C1839" s="8" t="s">
        <v>4119</v>
      </c>
      <c r="D1839" s="8" t="s">
        <v>4120</v>
      </c>
      <c r="E1839" s="8" t="s">
        <v>11833</v>
      </c>
      <c r="F1839" s="8" t="s">
        <v>11842</v>
      </c>
      <c r="G1839" s="8" t="s">
        <v>11843</v>
      </c>
      <c r="H1839" s="8" t="s">
        <v>11865</v>
      </c>
      <c r="I1839" s="8" t="s">
        <v>11845</v>
      </c>
      <c r="J1839" s="8" t="s">
        <v>11852</v>
      </c>
      <c r="K1839" s="8" t="s">
        <v>11837</v>
      </c>
      <c r="L1839" s="8" t="s">
        <v>11847</v>
      </c>
      <c r="M1839" s="8" t="s">
        <v>11849</v>
      </c>
      <c r="N1839" s="12" t="s">
        <v>11</v>
      </c>
      <c r="O1839" s="12" t="s">
        <v>13</v>
      </c>
      <c r="P1839" s="12" t="s">
        <v>27</v>
      </c>
      <c r="Q1839" s="12" t="s">
        <v>15</v>
      </c>
      <c r="R1839" s="12" t="s">
        <v>20</v>
      </c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9">
        <f>ROUNDUP(SUM(VLOOKUP(F1839,'Pontuação'!A$2:B$11,2,FALSE),VLOOKUP(E1839,'Pontuação'!C$2:D$11,2,FALSE),VLOOKUP(H1839,'Pontuação'!I$2:J$11,2,FALSE),VLOOKUP(J1839,'Pontuação'!G$2:H$11,2,FALSE),VLOOKUP(L1839,'Pontuação'!M$2:N$13,2,FALSE)),0)</f>
        <v>1816</v>
      </c>
      <c r="AD1839" s="10">
        <f t="shared" si="1"/>
        <v>182</v>
      </c>
      <c r="AE1839" s="10" t="str">
        <f t="array" ref="AE1839">IFERROR(INDEX('Pontuação'!G$13:G$101, MATCH(AD1839, 'Pontuação'!F$13:F$101, 0)), "Faixa Indefinida")</f>
        <v>B</v>
      </c>
      <c r="AF1839" s="10">
        <f t="shared" si="2"/>
        <v>0</v>
      </c>
      <c r="AG1839" s="10">
        <f t="shared" si="3"/>
        <v>1</v>
      </c>
      <c r="AH1839" s="10">
        <f t="shared" si="4"/>
        <v>0</v>
      </c>
      <c r="AI1839" s="10">
        <f t="shared" si="5"/>
        <v>0</v>
      </c>
      <c r="AJ1839" s="9">
        <f>ROUNDUP(SUM(VLOOKUP(F1839,'Pontuação 3.0'!A$2:B$11,2,FALSE),VLOOKUP(E1839,'Pontuação 3.0'!C$2:D$11,2,FALSE),VLOOKUP(H1839,'Pontuação 3.0'!I$2:J$11,2,FALSE),VLOOKUP(J1839,'Pontuação 3.0'!G$2:H$11,2,FALSE),VLOOKUP(G1839,'Pontuação 3.0'!E$2:F$11,2,FALSE),VLOOKUP(K1839,'Pontuação 3.0'!K$2:L$11,2,FALSE),VLOOKUP(L1839,'Pontuação 3.0'!M$2:N$13,2,FALSE)),0)</f>
        <v>2296</v>
      </c>
      <c r="AK1839" s="9">
        <f t="shared" si="6"/>
        <v>230</v>
      </c>
      <c r="AL1839" s="9" t="str">
        <f t="array" ref="AL1839">IFERROR(INDEX('Pontuação 3.0'!G$13:G$191, MATCH(AK1839, 'Pontuação 3.0'!F$13:F$191, 0)), "Faixa Indefinida")</f>
        <v>B</v>
      </c>
      <c r="AM1839" s="9">
        <f t="shared" si="7"/>
        <v>0</v>
      </c>
      <c r="AN1839" s="9">
        <f t="shared" si="8"/>
        <v>1</v>
      </c>
      <c r="AO1839" s="9">
        <f t="shared" si="9"/>
        <v>0</v>
      </c>
      <c r="AP1839" s="9">
        <f t="shared" si="10"/>
        <v>0</v>
      </c>
      <c r="AQ1839" s="8"/>
    </row>
    <row r="1840" ht="15.75" customHeight="1">
      <c r="A1840" s="7">
        <v>45681.0</v>
      </c>
      <c r="B1840" s="8" t="s">
        <v>4115</v>
      </c>
      <c r="C1840" s="8" t="s">
        <v>4116</v>
      </c>
      <c r="D1840" s="11">
        <v>3.2998078229E10</v>
      </c>
      <c r="E1840" s="8" t="s">
        <v>11868</v>
      </c>
      <c r="F1840" s="8" t="s">
        <v>11834</v>
      </c>
      <c r="G1840" s="8" t="s">
        <v>11843</v>
      </c>
      <c r="H1840" s="8" t="s">
        <v>11856</v>
      </c>
      <c r="I1840" s="8" t="s">
        <v>11837</v>
      </c>
      <c r="J1840" s="8" t="s">
        <v>11846</v>
      </c>
      <c r="K1840" s="8" t="s">
        <v>11837</v>
      </c>
      <c r="L1840" s="8" t="s">
        <v>11847</v>
      </c>
      <c r="M1840" s="8" t="s">
        <v>11849</v>
      </c>
      <c r="N1840" s="12" t="s">
        <v>11</v>
      </c>
      <c r="O1840" s="12" t="s">
        <v>13</v>
      </c>
      <c r="P1840" s="12" t="s">
        <v>40</v>
      </c>
      <c r="Q1840" s="12" t="s">
        <v>44</v>
      </c>
      <c r="R1840" s="12" t="s">
        <v>20</v>
      </c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9">
        <f>ROUNDUP(SUM(VLOOKUP(F1840,'Pontuação'!A$2:B$11,2,FALSE),VLOOKUP(E1840,'Pontuação'!C$2:D$11,2,FALSE),VLOOKUP(H1840,'Pontuação'!I$2:J$11,2,FALSE),VLOOKUP(J1840,'Pontuação'!G$2:H$11,2,FALSE),VLOOKUP(L1840,'Pontuação'!M$2:N$13,2,FALSE)),0)</f>
        <v>1563</v>
      </c>
      <c r="AD1840" s="10">
        <f t="shared" si="1"/>
        <v>156</v>
      </c>
      <c r="AE1840" s="10" t="str">
        <f t="array" ref="AE1840">IFERROR(INDEX('Pontuação'!G$13:G$101, MATCH(AD1840, 'Pontuação'!F$13:F$101, 0)), "Faixa Indefinida")</f>
        <v>C</v>
      </c>
      <c r="AF1840" s="10">
        <f t="shared" si="2"/>
        <v>0</v>
      </c>
      <c r="AG1840" s="10">
        <f t="shared" si="3"/>
        <v>0</v>
      </c>
      <c r="AH1840" s="10">
        <f t="shared" si="4"/>
        <v>1</v>
      </c>
      <c r="AI1840" s="10">
        <f t="shared" si="5"/>
        <v>0</v>
      </c>
      <c r="AJ1840" s="9">
        <f>ROUNDUP(SUM(VLOOKUP(F1840,'Pontuação 3.0'!A$2:B$11,2,FALSE),VLOOKUP(E1840,'Pontuação 3.0'!C$2:D$11,2,FALSE),VLOOKUP(H1840,'Pontuação 3.0'!I$2:J$11,2,FALSE),VLOOKUP(J1840,'Pontuação 3.0'!G$2:H$11,2,FALSE),VLOOKUP(G1840,'Pontuação 3.0'!E$2:F$11,2,FALSE),VLOOKUP(K1840,'Pontuação 3.0'!K$2:L$11,2,FALSE),VLOOKUP(L1840,'Pontuação 3.0'!M$2:N$13,2,FALSE)),0)</f>
        <v>1897</v>
      </c>
      <c r="AK1840" s="9">
        <f t="shared" si="6"/>
        <v>190</v>
      </c>
      <c r="AL1840" s="9" t="str">
        <f t="array" ref="AL1840">IFERROR(INDEX('Pontuação 3.0'!G$13:G$191, MATCH(AK1840, 'Pontuação 3.0'!F$13:F$191, 0)), "Faixa Indefinida")</f>
        <v>D</v>
      </c>
      <c r="AM1840" s="9">
        <f t="shared" si="7"/>
        <v>0</v>
      </c>
      <c r="AN1840" s="9">
        <f t="shared" si="8"/>
        <v>0</v>
      </c>
      <c r="AO1840" s="9">
        <f t="shared" si="9"/>
        <v>0</v>
      </c>
      <c r="AP1840" s="9">
        <f t="shared" si="10"/>
        <v>1</v>
      </c>
      <c r="AQ1840" s="8"/>
    </row>
    <row r="1841" ht="15.75" customHeight="1">
      <c r="A1841" s="7">
        <v>45681.0</v>
      </c>
      <c r="B1841" s="8" t="s">
        <v>4121</v>
      </c>
      <c r="C1841" s="8" t="s">
        <v>4122</v>
      </c>
      <c r="D1841" s="11">
        <v>9.6992055325E10</v>
      </c>
      <c r="E1841" s="8" t="s">
        <v>11833</v>
      </c>
      <c r="F1841" s="8" t="s">
        <v>11834</v>
      </c>
      <c r="G1841" s="8" t="s">
        <v>11835</v>
      </c>
      <c r="H1841" s="8" t="s">
        <v>11850</v>
      </c>
      <c r="I1841" s="8" t="s">
        <v>11837</v>
      </c>
      <c r="J1841" s="8" t="s">
        <v>11852</v>
      </c>
      <c r="K1841" s="8" t="s">
        <v>11837</v>
      </c>
      <c r="L1841" s="8" t="s">
        <v>11840</v>
      </c>
      <c r="M1841" s="8" t="s">
        <v>11849</v>
      </c>
      <c r="N1841" s="12" t="s">
        <v>11</v>
      </c>
      <c r="O1841" s="12" t="s">
        <v>13</v>
      </c>
      <c r="P1841" s="12" t="s">
        <v>27</v>
      </c>
      <c r="Q1841" s="12" t="s">
        <v>24</v>
      </c>
      <c r="R1841" s="12" t="s">
        <v>14</v>
      </c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9">
        <f>ROUNDUP(SUM(VLOOKUP(F1841,'Pontuação'!A$2:B$11,2,FALSE),VLOOKUP(E1841,'Pontuação'!C$2:D$11,2,FALSE),VLOOKUP(H1841,'Pontuação'!I$2:J$11,2,FALSE),VLOOKUP(J1841,'Pontuação'!G$2:H$11,2,FALSE),VLOOKUP(L1841,'Pontuação'!M$2:N$13,2,FALSE)),0)</f>
        <v>1690</v>
      </c>
      <c r="AD1841" s="10">
        <f t="shared" si="1"/>
        <v>169</v>
      </c>
      <c r="AE1841" s="10" t="str">
        <f t="array" ref="AE1841">IFERROR(INDEX('Pontuação'!G$13:G$101, MATCH(AD1841, 'Pontuação'!F$13:F$101, 0)), "Faixa Indefinida")</f>
        <v>B</v>
      </c>
      <c r="AF1841" s="10">
        <f t="shared" si="2"/>
        <v>0</v>
      </c>
      <c r="AG1841" s="10">
        <f t="shared" si="3"/>
        <v>1</v>
      </c>
      <c r="AH1841" s="10">
        <f t="shared" si="4"/>
        <v>0</v>
      </c>
      <c r="AI1841" s="10">
        <f t="shared" si="5"/>
        <v>0</v>
      </c>
      <c r="AJ1841" s="9">
        <f>ROUNDUP(SUM(VLOOKUP(F1841,'Pontuação 3.0'!A$2:B$11,2,FALSE),VLOOKUP(E1841,'Pontuação 3.0'!C$2:D$11,2,FALSE),VLOOKUP(H1841,'Pontuação 3.0'!I$2:J$11,2,FALSE),VLOOKUP(J1841,'Pontuação 3.0'!G$2:H$11,2,FALSE),VLOOKUP(G1841,'Pontuação 3.0'!E$2:F$11,2,FALSE),VLOOKUP(K1841,'Pontuação 3.0'!K$2:L$11,2,FALSE),VLOOKUP(L1841,'Pontuação 3.0'!M$2:N$13,2,FALSE)),0)</f>
        <v>1979</v>
      </c>
      <c r="AK1841" s="9">
        <f t="shared" si="6"/>
        <v>198</v>
      </c>
      <c r="AL1841" s="9" t="str">
        <f t="array" ref="AL1841">IFERROR(INDEX('Pontuação 3.0'!G$13:G$191, MATCH(AK1841, 'Pontuação 3.0'!F$13:F$191, 0)), "Faixa Indefinida")</f>
        <v>C</v>
      </c>
      <c r="AM1841" s="9">
        <f t="shared" si="7"/>
        <v>0</v>
      </c>
      <c r="AN1841" s="9">
        <f t="shared" si="8"/>
        <v>0</v>
      </c>
      <c r="AO1841" s="9">
        <f t="shared" si="9"/>
        <v>1</v>
      </c>
      <c r="AP1841" s="9">
        <f t="shared" si="10"/>
        <v>0</v>
      </c>
      <c r="AQ1841" s="8"/>
    </row>
    <row r="1842" ht="15.75" customHeight="1">
      <c r="A1842" s="7">
        <v>45681.0</v>
      </c>
      <c r="B1842" s="8" t="s">
        <v>4123</v>
      </c>
      <c r="C1842" s="8" t="s">
        <v>4124</v>
      </c>
      <c r="D1842" s="11">
        <v>3.7999321009E10</v>
      </c>
      <c r="E1842" s="8" t="s">
        <v>11833</v>
      </c>
      <c r="F1842" s="8" t="s">
        <v>11834</v>
      </c>
      <c r="G1842" s="8" t="s">
        <v>11843</v>
      </c>
      <c r="H1842" s="8" t="s">
        <v>11844</v>
      </c>
      <c r="I1842" s="8" t="s">
        <v>11845</v>
      </c>
      <c r="J1842" s="8" t="s">
        <v>11846</v>
      </c>
      <c r="K1842" s="8" t="s">
        <v>11837</v>
      </c>
      <c r="L1842" s="8" t="s">
        <v>11847</v>
      </c>
      <c r="M1842" s="8" t="s">
        <v>11841</v>
      </c>
      <c r="N1842" s="12" t="s">
        <v>11</v>
      </c>
      <c r="O1842" s="12" t="s">
        <v>13</v>
      </c>
      <c r="P1842" s="12" t="s">
        <v>123</v>
      </c>
      <c r="Q1842" s="12" t="s">
        <v>15</v>
      </c>
      <c r="R1842" s="12" t="s">
        <v>20</v>
      </c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9">
        <f>ROUNDUP(SUM(VLOOKUP(F1842,'Pontuação'!A$2:B$11,2,FALSE),VLOOKUP(E1842,'Pontuação'!C$2:D$11,2,FALSE),VLOOKUP(H1842,'Pontuação'!I$2:J$11,2,FALSE),VLOOKUP(J1842,'Pontuação'!G$2:H$11,2,FALSE),VLOOKUP(L1842,'Pontuação'!M$2:N$13,2,FALSE)),0)</f>
        <v>1715</v>
      </c>
      <c r="AD1842" s="10">
        <f t="shared" si="1"/>
        <v>172</v>
      </c>
      <c r="AE1842" s="10" t="str">
        <f t="array" ref="AE1842">IFERROR(INDEX('Pontuação'!G$13:G$101, MATCH(AD1842, 'Pontuação'!F$13:F$101, 0)), "Faixa Indefinida")</f>
        <v>B</v>
      </c>
      <c r="AF1842" s="10">
        <f t="shared" si="2"/>
        <v>0</v>
      </c>
      <c r="AG1842" s="10">
        <f t="shared" si="3"/>
        <v>1</v>
      </c>
      <c r="AH1842" s="10">
        <f t="shared" si="4"/>
        <v>0</v>
      </c>
      <c r="AI1842" s="10">
        <f t="shared" si="5"/>
        <v>0</v>
      </c>
      <c r="AJ1842" s="9">
        <f>ROUNDUP(SUM(VLOOKUP(F1842,'Pontuação 3.0'!A$2:B$11,2,FALSE),VLOOKUP(E1842,'Pontuação 3.0'!C$2:D$11,2,FALSE),VLOOKUP(H1842,'Pontuação 3.0'!I$2:J$11,2,FALSE),VLOOKUP(J1842,'Pontuação 3.0'!G$2:H$11,2,FALSE),VLOOKUP(G1842,'Pontuação 3.0'!E$2:F$11,2,FALSE),VLOOKUP(K1842,'Pontuação 3.0'!K$2:L$11,2,FALSE),VLOOKUP(L1842,'Pontuação 3.0'!M$2:N$13,2,FALSE)),0)</f>
        <v>2162</v>
      </c>
      <c r="AK1842" s="9">
        <f t="shared" si="6"/>
        <v>216</v>
      </c>
      <c r="AL1842" s="9" t="str">
        <f t="array" ref="AL1842">IFERROR(INDEX('Pontuação 3.0'!G$13:G$191, MATCH(AK1842, 'Pontuação 3.0'!F$13:F$191, 0)), "Faixa Indefinida")</f>
        <v>B</v>
      </c>
      <c r="AM1842" s="9">
        <f t="shared" si="7"/>
        <v>0</v>
      </c>
      <c r="AN1842" s="9">
        <f t="shared" si="8"/>
        <v>1</v>
      </c>
      <c r="AO1842" s="9">
        <f t="shared" si="9"/>
        <v>0</v>
      </c>
      <c r="AP1842" s="9">
        <f t="shared" si="10"/>
        <v>0</v>
      </c>
      <c r="AQ1842" s="8"/>
    </row>
    <row r="1843" ht="15.75" customHeight="1">
      <c r="A1843" s="7">
        <v>45681.0</v>
      </c>
      <c r="B1843" s="8" t="s">
        <v>4125</v>
      </c>
      <c r="C1843" s="8" t="s">
        <v>4126</v>
      </c>
      <c r="D1843" s="11">
        <v>1.9998625122E10</v>
      </c>
      <c r="E1843" s="8" t="s">
        <v>11833</v>
      </c>
      <c r="F1843" s="8" t="s">
        <v>11842</v>
      </c>
      <c r="G1843" s="8" t="s">
        <v>11835</v>
      </c>
      <c r="H1843" s="8" t="s">
        <v>11844</v>
      </c>
      <c r="I1843" s="8" t="s">
        <v>11845</v>
      </c>
      <c r="J1843" s="8" t="s">
        <v>11846</v>
      </c>
      <c r="K1843" s="8" t="s">
        <v>11837</v>
      </c>
      <c r="L1843" s="8" t="s">
        <v>11840</v>
      </c>
      <c r="M1843" s="8" t="s">
        <v>11848</v>
      </c>
      <c r="N1843" s="12" t="s">
        <v>11</v>
      </c>
      <c r="O1843" s="12" t="s">
        <v>13</v>
      </c>
      <c r="P1843" s="12" t="s">
        <v>12</v>
      </c>
      <c r="Q1843" s="12" t="s">
        <v>15</v>
      </c>
      <c r="R1843" s="12" t="s">
        <v>14</v>
      </c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9">
        <f>ROUNDUP(SUM(VLOOKUP(F1843,'Pontuação'!A$2:B$11,2,FALSE),VLOOKUP(E1843,'Pontuação'!C$2:D$11,2,FALSE),VLOOKUP(H1843,'Pontuação'!I$2:J$11,2,FALSE),VLOOKUP(J1843,'Pontuação'!G$2:H$11,2,FALSE),VLOOKUP(L1843,'Pontuação'!M$2:N$13,2,FALSE)),0)</f>
        <v>1639</v>
      </c>
      <c r="AD1843" s="10">
        <f t="shared" si="1"/>
        <v>164</v>
      </c>
      <c r="AE1843" s="10" t="str">
        <f t="array" ref="AE1843">IFERROR(INDEX('Pontuação'!G$13:G$101, MATCH(AD1843, 'Pontuação'!F$13:F$101, 0)), "Faixa Indefinida")</f>
        <v>C</v>
      </c>
      <c r="AF1843" s="10">
        <f t="shared" si="2"/>
        <v>0</v>
      </c>
      <c r="AG1843" s="10">
        <f t="shared" si="3"/>
        <v>0</v>
      </c>
      <c r="AH1843" s="10">
        <f t="shared" si="4"/>
        <v>1</v>
      </c>
      <c r="AI1843" s="10">
        <f t="shared" si="5"/>
        <v>0</v>
      </c>
      <c r="AJ1843" s="9">
        <f>ROUNDUP(SUM(VLOOKUP(F1843,'Pontuação 3.0'!A$2:B$11,2,FALSE),VLOOKUP(E1843,'Pontuação 3.0'!C$2:D$11,2,FALSE),VLOOKUP(H1843,'Pontuação 3.0'!I$2:J$11,2,FALSE),VLOOKUP(J1843,'Pontuação 3.0'!G$2:H$11,2,FALSE),VLOOKUP(G1843,'Pontuação 3.0'!E$2:F$11,2,FALSE),VLOOKUP(K1843,'Pontuação 3.0'!K$2:L$11,2,FALSE),VLOOKUP(L1843,'Pontuação 3.0'!M$2:N$13,2,FALSE)),0)</f>
        <v>2047</v>
      </c>
      <c r="AK1843" s="9">
        <f t="shared" si="6"/>
        <v>205</v>
      </c>
      <c r="AL1843" s="9" t="str">
        <f t="array" ref="AL1843">IFERROR(INDEX('Pontuação 3.0'!G$13:G$191, MATCH(AK1843, 'Pontuação 3.0'!F$13:F$191, 0)), "Faixa Indefinida")</f>
        <v>C</v>
      </c>
      <c r="AM1843" s="9">
        <f t="shared" si="7"/>
        <v>0</v>
      </c>
      <c r="AN1843" s="9">
        <f t="shared" si="8"/>
        <v>0</v>
      </c>
      <c r="AO1843" s="9">
        <f t="shared" si="9"/>
        <v>1</v>
      </c>
      <c r="AP1843" s="9">
        <f t="shared" si="10"/>
        <v>0</v>
      </c>
      <c r="AQ1843" s="8"/>
    </row>
    <row r="1844" ht="15.75" customHeight="1">
      <c r="A1844" s="7">
        <v>45681.0</v>
      </c>
      <c r="B1844" s="8" t="s">
        <v>175</v>
      </c>
      <c r="C1844" s="8" t="s">
        <v>4129</v>
      </c>
      <c r="D1844" s="11">
        <v>6.198241147E10</v>
      </c>
      <c r="E1844" s="8" t="s">
        <v>11833</v>
      </c>
      <c r="F1844" s="8" t="s">
        <v>11842</v>
      </c>
      <c r="G1844" s="8" t="s">
        <v>11835</v>
      </c>
      <c r="H1844" s="8" t="s">
        <v>11856</v>
      </c>
      <c r="I1844" s="8" t="s">
        <v>11837</v>
      </c>
      <c r="J1844" s="8" t="s">
        <v>11846</v>
      </c>
      <c r="K1844" s="8" t="s">
        <v>11837</v>
      </c>
      <c r="L1844" s="8" t="s">
        <v>11851</v>
      </c>
      <c r="M1844" s="8" t="s">
        <v>11859</v>
      </c>
      <c r="N1844" s="12" t="s">
        <v>11</v>
      </c>
      <c r="O1844" s="12" t="s">
        <v>13</v>
      </c>
      <c r="P1844" s="12" t="s">
        <v>27</v>
      </c>
      <c r="Q1844" s="12" t="s">
        <v>65</v>
      </c>
      <c r="R1844" s="12" t="s">
        <v>20</v>
      </c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9">
        <f>ROUNDUP(SUM(VLOOKUP(F1844,'Pontuação'!A$2:B$11,2,FALSE),VLOOKUP(E1844,'Pontuação'!C$2:D$11,2,FALSE),VLOOKUP(H1844,'Pontuação'!I$2:J$11,2,FALSE),VLOOKUP(J1844,'Pontuação'!G$2:H$11,2,FALSE),VLOOKUP(L1844,'Pontuação'!M$2:N$13,2,FALSE)),0)</f>
        <v>1439</v>
      </c>
      <c r="AD1844" s="10">
        <f t="shared" si="1"/>
        <v>144</v>
      </c>
      <c r="AE1844" s="10" t="str">
        <f t="array" ref="AE1844">IFERROR(INDEX('Pontuação'!G$13:G$101, MATCH(AD1844, 'Pontuação'!F$13:F$101, 0)), "Faixa Indefinida")</f>
        <v>D</v>
      </c>
      <c r="AF1844" s="10">
        <f t="shared" si="2"/>
        <v>0</v>
      </c>
      <c r="AG1844" s="10">
        <f t="shared" si="3"/>
        <v>0</v>
      </c>
      <c r="AH1844" s="10">
        <f t="shared" si="4"/>
        <v>0</v>
      </c>
      <c r="AI1844" s="10">
        <f t="shared" si="5"/>
        <v>1</v>
      </c>
      <c r="AJ1844" s="9">
        <f>ROUNDUP(SUM(VLOOKUP(F1844,'Pontuação 3.0'!A$2:B$11,2,FALSE),VLOOKUP(E1844,'Pontuação 3.0'!C$2:D$11,2,FALSE),VLOOKUP(H1844,'Pontuação 3.0'!I$2:J$11,2,FALSE),VLOOKUP(J1844,'Pontuação 3.0'!G$2:H$11,2,FALSE),VLOOKUP(G1844,'Pontuação 3.0'!E$2:F$11,2,FALSE),VLOOKUP(K1844,'Pontuação 3.0'!K$2:L$11,2,FALSE),VLOOKUP(L1844,'Pontuação 3.0'!M$2:N$13,2,FALSE)),0)</f>
        <v>1834</v>
      </c>
      <c r="AK1844" s="9">
        <f t="shared" si="6"/>
        <v>183</v>
      </c>
      <c r="AL1844" s="9" t="str">
        <f t="array" ref="AL1844">IFERROR(INDEX('Pontuação 3.0'!G$13:G$191, MATCH(AK1844, 'Pontuação 3.0'!F$13:F$191, 0)), "Faixa Indefinida")</f>
        <v>D</v>
      </c>
      <c r="AM1844" s="9">
        <f t="shared" si="7"/>
        <v>0</v>
      </c>
      <c r="AN1844" s="9">
        <f t="shared" si="8"/>
        <v>0</v>
      </c>
      <c r="AO1844" s="9">
        <f t="shared" si="9"/>
        <v>0</v>
      </c>
      <c r="AP1844" s="9">
        <f t="shared" si="10"/>
        <v>1</v>
      </c>
      <c r="AQ1844" s="8"/>
    </row>
    <row r="1845" ht="15.75" customHeight="1">
      <c r="A1845" s="7">
        <v>45681.0</v>
      </c>
      <c r="B1845" s="8" t="s">
        <v>3759</v>
      </c>
      <c r="C1845" s="8" t="s">
        <v>4127</v>
      </c>
      <c r="D1845" s="8" t="s">
        <v>4128</v>
      </c>
      <c r="E1845" s="8" t="s">
        <v>11868</v>
      </c>
      <c r="F1845" s="8" t="s">
        <v>11834</v>
      </c>
      <c r="G1845" s="8" t="s">
        <v>11867</v>
      </c>
      <c r="H1845" s="8" t="s">
        <v>11856</v>
      </c>
      <c r="I1845" s="8" t="s">
        <v>11837</v>
      </c>
      <c r="J1845" s="8" t="s">
        <v>11846</v>
      </c>
      <c r="K1845" s="8" t="s">
        <v>11837</v>
      </c>
      <c r="L1845" s="8" t="s">
        <v>11847</v>
      </c>
      <c r="M1845" s="8" t="s">
        <v>11848</v>
      </c>
      <c r="N1845" s="12" t="s">
        <v>11</v>
      </c>
      <c r="O1845" s="12" t="s">
        <v>13</v>
      </c>
      <c r="P1845" s="12" t="s">
        <v>27</v>
      </c>
      <c r="Q1845" s="12" t="s">
        <v>15</v>
      </c>
      <c r="R1845" s="12" t="s">
        <v>14</v>
      </c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9">
        <f>ROUNDUP(SUM(VLOOKUP(F1845,'Pontuação'!A$2:B$11,2,FALSE),VLOOKUP(E1845,'Pontuação'!C$2:D$11,2,FALSE),VLOOKUP(H1845,'Pontuação'!I$2:J$11,2,FALSE),VLOOKUP(J1845,'Pontuação'!G$2:H$11,2,FALSE),VLOOKUP(L1845,'Pontuação'!M$2:N$13,2,FALSE)),0)</f>
        <v>1563</v>
      </c>
      <c r="AD1845" s="10">
        <f t="shared" si="1"/>
        <v>156</v>
      </c>
      <c r="AE1845" s="10" t="str">
        <f t="array" ref="AE1845">IFERROR(INDEX('Pontuação'!G$13:G$101, MATCH(AD1845, 'Pontuação'!F$13:F$101, 0)), "Faixa Indefinida")</f>
        <v>C</v>
      </c>
      <c r="AF1845" s="10">
        <f t="shared" si="2"/>
        <v>0</v>
      </c>
      <c r="AG1845" s="10">
        <f t="shared" si="3"/>
        <v>0</v>
      </c>
      <c r="AH1845" s="10">
        <f t="shared" si="4"/>
        <v>1</v>
      </c>
      <c r="AI1845" s="10">
        <f t="shared" si="5"/>
        <v>0</v>
      </c>
      <c r="AJ1845" s="9">
        <f>ROUNDUP(SUM(VLOOKUP(F1845,'Pontuação 3.0'!A$2:B$11,2,FALSE),VLOOKUP(E1845,'Pontuação 3.0'!C$2:D$11,2,FALSE),VLOOKUP(H1845,'Pontuação 3.0'!I$2:J$11,2,FALSE),VLOOKUP(J1845,'Pontuação 3.0'!G$2:H$11,2,FALSE),VLOOKUP(G1845,'Pontuação 3.0'!E$2:F$11,2,FALSE),VLOOKUP(K1845,'Pontuação 3.0'!K$2:L$11,2,FALSE),VLOOKUP(L1845,'Pontuação 3.0'!M$2:N$13,2,FALSE)),0)</f>
        <v>1747</v>
      </c>
      <c r="AK1845" s="9">
        <f t="shared" si="6"/>
        <v>175</v>
      </c>
      <c r="AL1845" s="9" t="str">
        <f t="array" ref="AL1845">IFERROR(INDEX('Pontuação 3.0'!G$13:G$191, MATCH(AK1845, 'Pontuação 3.0'!F$13:F$191, 0)), "Faixa Indefinida")</f>
        <v>D</v>
      </c>
      <c r="AM1845" s="9">
        <f t="shared" si="7"/>
        <v>0</v>
      </c>
      <c r="AN1845" s="9">
        <f t="shared" si="8"/>
        <v>0</v>
      </c>
      <c r="AO1845" s="9">
        <f t="shared" si="9"/>
        <v>0</v>
      </c>
      <c r="AP1845" s="9">
        <f t="shared" si="10"/>
        <v>1</v>
      </c>
      <c r="AQ1845" s="8"/>
    </row>
    <row r="1846" ht="15.75" customHeight="1">
      <c r="A1846" s="7">
        <v>45681.0</v>
      </c>
      <c r="B1846" s="8" t="s">
        <v>4133</v>
      </c>
      <c r="C1846" s="8" t="s">
        <v>4134</v>
      </c>
      <c r="D1846" s="11">
        <v>2.1990723615E10</v>
      </c>
      <c r="E1846" s="8" t="s">
        <v>11833</v>
      </c>
      <c r="F1846" s="8" t="s">
        <v>11861</v>
      </c>
      <c r="G1846" s="8" t="s">
        <v>11855</v>
      </c>
      <c r="H1846" s="8" t="s">
        <v>11856</v>
      </c>
      <c r="I1846" s="8" t="s">
        <v>11837</v>
      </c>
      <c r="J1846" s="8" t="s">
        <v>11846</v>
      </c>
      <c r="K1846" s="8" t="s">
        <v>11837</v>
      </c>
      <c r="L1846" s="8" t="s">
        <v>11851</v>
      </c>
      <c r="M1846" s="8" t="s">
        <v>11848</v>
      </c>
      <c r="N1846" s="12" t="s">
        <v>11</v>
      </c>
      <c r="O1846" s="12" t="s">
        <v>13</v>
      </c>
      <c r="P1846" s="12" t="s">
        <v>99</v>
      </c>
      <c r="Q1846" s="12" t="s">
        <v>15</v>
      </c>
      <c r="R1846" s="12" t="s">
        <v>20</v>
      </c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9">
        <f>ROUNDUP(SUM(VLOOKUP(F1846,'Pontuação'!A$2:B$11,2,FALSE),VLOOKUP(E1846,'Pontuação'!C$2:D$11,2,FALSE),VLOOKUP(H1846,'Pontuação'!I$2:J$11,2,FALSE),VLOOKUP(J1846,'Pontuação'!G$2:H$11,2,FALSE),VLOOKUP(L1846,'Pontuação'!M$2:N$13,2,FALSE)),0)</f>
        <v>1194</v>
      </c>
      <c r="AD1846" s="10">
        <f t="shared" si="1"/>
        <v>119</v>
      </c>
      <c r="AE1846" s="10" t="str">
        <f t="array" ref="AE1846">IFERROR(INDEX('Pontuação'!G$13:G$101, MATCH(AD1846, 'Pontuação'!F$13:F$101, 0)), "Faixa Indefinida")</f>
        <v>D</v>
      </c>
      <c r="AF1846" s="10">
        <f t="shared" si="2"/>
        <v>0</v>
      </c>
      <c r="AG1846" s="10">
        <f t="shared" si="3"/>
        <v>0</v>
      </c>
      <c r="AH1846" s="10">
        <f t="shared" si="4"/>
        <v>0</v>
      </c>
      <c r="AI1846" s="10">
        <f t="shared" si="5"/>
        <v>1</v>
      </c>
      <c r="AJ1846" s="9">
        <f>ROUNDUP(SUM(VLOOKUP(F1846,'Pontuação 3.0'!A$2:B$11,2,FALSE),VLOOKUP(E1846,'Pontuação 3.0'!C$2:D$11,2,FALSE),VLOOKUP(H1846,'Pontuação 3.0'!I$2:J$11,2,FALSE),VLOOKUP(J1846,'Pontuação 3.0'!G$2:H$11,2,FALSE),VLOOKUP(G1846,'Pontuação 3.0'!E$2:F$11,2,FALSE),VLOOKUP(K1846,'Pontuação 3.0'!K$2:L$11,2,FALSE),VLOOKUP(L1846,'Pontuação 3.0'!M$2:N$13,2,FALSE)),0)</f>
        <v>1719</v>
      </c>
      <c r="AK1846" s="9">
        <f t="shared" si="6"/>
        <v>172</v>
      </c>
      <c r="AL1846" s="9" t="str">
        <f t="array" ref="AL1846">IFERROR(INDEX('Pontuação 3.0'!G$13:G$191, MATCH(AK1846, 'Pontuação 3.0'!F$13:F$191, 0)), "Faixa Indefinida")</f>
        <v>D</v>
      </c>
      <c r="AM1846" s="9">
        <f t="shared" si="7"/>
        <v>0</v>
      </c>
      <c r="AN1846" s="9">
        <f t="shared" si="8"/>
        <v>0</v>
      </c>
      <c r="AO1846" s="9">
        <f t="shared" si="9"/>
        <v>0</v>
      </c>
      <c r="AP1846" s="9">
        <f t="shared" si="10"/>
        <v>1</v>
      </c>
      <c r="AQ1846" s="8"/>
    </row>
    <row r="1847" ht="15.75" customHeight="1">
      <c r="A1847" s="7">
        <v>45681.0</v>
      </c>
      <c r="B1847" s="8" t="s">
        <v>4130</v>
      </c>
      <c r="C1847" s="8" t="s">
        <v>4131</v>
      </c>
      <c r="D1847" s="8" t="s">
        <v>4132</v>
      </c>
      <c r="E1847" s="8" t="s">
        <v>11833</v>
      </c>
      <c r="F1847" s="8" t="s">
        <v>11842</v>
      </c>
      <c r="G1847" s="8" t="s">
        <v>11843</v>
      </c>
      <c r="H1847" s="8" t="s">
        <v>11865</v>
      </c>
      <c r="I1847" s="8" t="s">
        <v>11845</v>
      </c>
      <c r="J1847" s="8" t="s">
        <v>11852</v>
      </c>
      <c r="K1847" s="8" t="s">
        <v>11839</v>
      </c>
      <c r="L1847" s="8" t="s">
        <v>11847</v>
      </c>
      <c r="M1847" s="8" t="s">
        <v>11849</v>
      </c>
      <c r="N1847" s="12" t="s">
        <v>11</v>
      </c>
      <c r="O1847" s="12" t="s">
        <v>13</v>
      </c>
      <c r="P1847" s="12" t="s">
        <v>31</v>
      </c>
      <c r="Q1847" s="12" t="s">
        <v>24</v>
      </c>
      <c r="R1847" s="12" t="s">
        <v>20</v>
      </c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9">
        <f>ROUNDUP(SUM(VLOOKUP(F1847,'Pontuação'!A$2:B$11,2,FALSE),VLOOKUP(E1847,'Pontuação'!C$2:D$11,2,FALSE),VLOOKUP(H1847,'Pontuação'!I$2:J$11,2,FALSE),VLOOKUP(J1847,'Pontuação'!G$2:H$11,2,FALSE),VLOOKUP(L1847,'Pontuação'!M$2:N$13,2,FALSE)),0)</f>
        <v>1816</v>
      </c>
      <c r="AD1847" s="10">
        <f t="shared" si="1"/>
        <v>182</v>
      </c>
      <c r="AE1847" s="10" t="str">
        <f t="array" ref="AE1847">IFERROR(INDEX('Pontuação'!G$13:G$101, MATCH(AD1847, 'Pontuação'!F$13:F$101, 0)), "Faixa Indefinida")</f>
        <v>B</v>
      </c>
      <c r="AF1847" s="10">
        <f t="shared" si="2"/>
        <v>0</v>
      </c>
      <c r="AG1847" s="10">
        <f t="shared" si="3"/>
        <v>1</v>
      </c>
      <c r="AH1847" s="10">
        <f t="shared" si="4"/>
        <v>0</v>
      </c>
      <c r="AI1847" s="10">
        <f t="shared" si="5"/>
        <v>0</v>
      </c>
      <c r="AJ1847" s="9">
        <f>ROUNDUP(SUM(VLOOKUP(F1847,'Pontuação 3.0'!A$2:B$11,2,FALSE),VLOOKUP(E1847,'Pontuação 3.0'!C$2:D$11,2,FALSE),VLOOKUP(H1847,'Pontuação 3.0'!I$2:J$11,2,FALSE),VLOOKUP(J1847,'Pontuação 3.0'!G$2:H$11,2,FALSE),VLOOKUP(G1847,'Pontuação 3.0'!E$2:F$11,2,FALSE),VLOOKUP(K1847,'Pontuação 3.0'!K$2:L$11,2,FALSE),VLOOKUP(L1847,'Pontuação 3.0'!M$2:N$13,2,FALSE)),0)</f>
        <v>2557</v>
      </c>
      <c r="AK1847" s="9">
        <f t="shared" si="6"/>
        <v>256</v>
      </c>
      <c r="AL1847" s="9" t="str">
        <f t="array" ref="AL1847">IFERROR(INDEX('Pontuação 3.0'!G$13:G$191, MATCH(AK1847, 'Pontuação 3.0'!F$13:F$191, 0)), "Faixa Indefinida")</f>
        <v>A</v>
      </c>
      <c r="AM1847" s="9">
        <f t="shared" si="7"/>
        <v>1</v>
      </c>
      <c r="AN1847" s="9">
        <f t="shared" si="8"/>
        <v>0</v>
      </c>
      <c r="AO1847" s="9">
        <f t="shared" si="9"/>
        <v>0</v>
      </c>
      <c r="AP1847" s="9">
        <f t="shared" si="10"/>
        <v>0</v>
      </c>
      <c r="AQ1847" s="8"/>
    </row>
    <row r="1848" ht="15.75" customHeight="1">
      <c r="A1848" s="7">
        <v>45681.0</v>
      </c>
      <c r="B1848" s="8" t="s">
        <v>4136</v>
      </c>
      <c r="C1848" s="8" t="s">
        <v>4137</v>
      </c>
      <c r="D1848" s="11">
        <v>5.198661058E10</v>
      </c>
      <c r="E1848" s="8" t="s">
        <v>11833</v>
      </c>
      <c r="F1848" s="8" t="s">
        <v>11842</v>
      </c>
      <c r="G1848" s="8" t="s">
        <v>11835</v>
      </c>
      <c r="H1848" s="8" t="s">
        <v>11850</v>
      </c>
      <c r="I1848" s="8" t="s">
        <v>11837</v>
      </c>
      <c r="J1848" s="8" t="s">
        <v>11852</v>
      </c>
      <c r="K1848" s="8" t="s">
        <v>11837</v>
      </c>
      <c r="L1848" s="8" t="s">
        <v>11847</v>
      </c>
      <c r="M1848" s="8" t="s">
        <v>11849</v>
      </c>
      <c r="N1848" s="12" t="s">
        <v>11</v>
      </c>
      <c r="O1848" s="12" t="s">
        <v>13</v>
      </c>
      <c r="P1848" s="12" t="s">
        <v>27</v>
      </c>
      <c r="Q1848" s="12" t="s">
        <v>15</v>
      </c>
      <c r="R1848" s="12" t="s">
        <v>14</v>
      </c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9">
        <f>ROUNDUP(SUM(VLOOKUP(F1848,'Pontuação'!A$2:B$11,2,FALSE),VLOOKUP(E1848,'Pontuação'!C$2:D$11,2,FALSE),VLOOKUP(H1848,'Pontuação'!I$2:J$11,2,FALSE),VLOOKUP(J1848,'Pontuação'!G$2:H$11,2,FALSE),VLOOKUP(L1848,'Pontuação'!M$2:N$13,2,FALSE)),0)</f>
        <v>1790</v>
      </c>
      <c r="AD1848" s="10">
        <f t="shared" si="1"/>
        <v>179</v>
      </c>
      <c r="AE1848" s="10" t="str">
        <f t="array" ref="AE1848">IFERROR(INDEX('Pontuação'!G$13:G$101, MATCH(AD1848, 'Pontuação'!F$13:F$101, 0)), "Faixa Indefinida")</f>
        <v>B</v>
      </c>
      <c r="AF1848" s="10">
        <f t="shared" si="2"/>
        <v>0</v>
      </c>
      <c r="AG1848" s="10">
        <f t="shared" si="3"/>
        <v>1</v>
      </c>
      <c r="AH1848" s="10">
        <f t="shared" si="4"/>
        <v>0</v>
      </c>
      <c r="AI1848" s="10">
        <f t="shared" si="5"/>
        <v>0</v>
      </c>
      <c r="AJ1848" s="9">
        <f>ROUNDUP(SUM(VLOOKUP(F1848,'Pontuação 3.0'!A$2:B$11,2,FALSE),VLOOKUP(E1848,'Pontuação 3.0'!C$2:D$11,2,FALSE),VLOOKUP(H1848,'Pontuação 3.0'!I$2:J$11,2,FALSE),VLOOKUP(J1848,'Pontuação 3.0'!G$2:H$11,2,FALSE),VLOOKUP(G1848,'Pontuação 3.0'!E$2:F$11,2,FALSE),VLOOKUP(K1848,'Pontuação 3.0'!K$2:L$11,2,FALSE),VLOOKUP(L1848,'Pontuação 3.0'!M$2:N$13,2,FALSE)),0)</f>
        <v>2220</v>
      </c>
      <c r="AK1848" s="9">
        <f t="shared" si="6"/>
        <v>222</v>
      </c>
      <c r="AL1848" s="9" t="str">
        <f t="array" ref="AL1848">IFERROR(INDEX('Pontuação 3.0'!G$13:G$191, MATCH(AK1848, 'Pontuação 3.0'!F$13:F$191, 0)), "Faixa Indefinida")</f>
        <v>B</v>
      </c>
      <c r="AM1848" s="9">
        <f t="shared" si="7"/>
        <v>0</v>
      </c>
      <c r="AN1848" s="9">
        <f t="shared" si="8"/>
        <v>1</v>
      </c>
      <c r="AO1848" s="9">
        <f t="shared" si="9"/>
        <v>0</v>
      </c>
      <c r="AP1848" s="9">
        <f t="shared" si="10"/>
        <v>0</v>
      </c>
      <c r="AQ1848" s="8"/>
    </row>
    <row r="1849" ht="15.75" customHeight="1">
      <c r="A1849" s="7">
        <v>45681.0</v>
      </c>
      <c r="B1849" s="8" t="s">
        <v>4140</v>
      </c>
      <c r="C1849" s="8" t="s">
        <v>4141</v>
      </c>
      <c r="D1849" s="11">
        <v>9.2991601441E10</v>
      </c>
      <c r="E1849" s="8" t="s">
        <v>11833</v>
      </c>
      <c r="F1849" s="8" t="s">
        <v>11842</v>
      </c>
      <c r="G1849" s="8" t="s">
        <v>11872</v>
      </c>
      <c r="H1849" s="8" t="s">
        <v>11856</v>
      </c>
      <c r="I1849" s="8" t="s">
        <v>11837</v>
      </c>
      <c r="J1849" s="8" t="s">
        <v>11846</v>
      </c>
      <c r="K1849" s="8" t="s">
        <v>11839</v>
      </c>
      <c r="L1849" s="8" t="s">
        <v>11840</v>
      </c>
      <c r="M1849" s="8" t="s">
        <v>11849</v>
      </c>
      <c r="N1849" s="12" t="s">
        <v>11</v>
      </c>
      <c r="O1849" s="12" t="s">
        <v>13</v>
      </c>
      <c r="P1849" s="12" t="s">
        <v>37</v>
      </c>
      <c r="Q1849" s="12" t="s">
        <v>116</v>
      </c>
      <c r="R1849" s="12" t="s">
        <v>20</v>
      </c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9">
        <f>ROUNDUP(SUM(VLOOKUP(F1849,'Pontuação'!A$2:B$11,2,FALSE),VLOOKUP(E1849,'Pontuação'!C$2:D$11,2,FALSE),VLOOKUP(H1849,'Pontuação'!I$2:J$11,2,FALSE),VLOOKUP(J1849,'Pontuação'!G$2:H$11,2,FALSE),VLOOKUP(L1849,'Pontuação'!M$2:N$13,2,FALSE)),0)</f>
        <v>1483</v>
      </c>
      <c r="AD1849" s="10">
        <f t="shared" si="1"/>
        <v>148</v>
      </c>
      <c r="AE1849" s="10" t="str">
        <f t="array" ref="AE1849">IFERROR(INDEX('Pontuação'!G$13:G$101, MATCH(AD1849, 'Pontuação'!F$13:F$101, 0)), "Faixa Indefinida")</f>
        <v>C</v>
      </c>
      <c r="AF1849" s="10">
        <f t="shared" si="2"/>
        <v>0</v>
      </c>
      <c r="AG1849" s="10">
        <f t="shared" si="3"/>
        <v>0</v>
      </c>
      <c r="AH1849" s="10">
        <f t="shared" si="4"/>
        <v>1</v>
      </c>
      <c r="AI1849" s="10">
        <f t="shared" si="5"/>
        <v>0</v>
      </c>
      <c r="AJ1849" s="9">
        <f>ROUNDUP(SUM(VLOOKUP(F1849,'Pontuação 3.0'!A$2:B$11,2,FALSE),VLOOKUP(E1849,'Pontuação 3.0'!C$2:D$11,2,FALSE),VLOOKUP(H1849,'Pontuação 3.0'!I$2:J$11,2,FALSE),VLOOKUP(J1849,'Pontuação 3.0'!G$2:H$11,2,FALSE),VLOOKUP(G1849,'Pontuação 3.0'!E$2:F$11,2,FALSE),VLOOKUP(K1849,'Pontuação 3.0'!K$2:L$11,2,FALSE),VLOOKUP(L1849,'Pontuação 3.0'!M$2:N$13,2,FALSE)),0)</f>
        <v>2273</v>
      </c>
      <c r="AK1849" s="9">
        <f t="shared" si="6"/>
        <v>227</v>
      </c>
      <c r="AL1849" s="9" t="str">
        <f t="array" ref="AL1849">IFERROR(INDEX('Pontuação 3.0'!G$13:G$191, MATCH(AK1849, 'Pontuação 3.0'!F$13:F$191, 0)), "Faixa Indefinida")</f>
        <v>B</v>
      </c>
      <c r="AM1849" s="9">
        <f t="shared" si="7"/>
        <v>0</v>
      </c>
      <c r="AN1849" s="9">
        <f t="shared" si="8"/>
        <v>1</v>
      </c>
      <c r="AO1849" s="9">
        <f t="shared" si="9"/>
        <v>0</v>
      </c>
      <c r="AP1849" s="9">
        <f t="shared" si="10"/>
        <v>0</v>
      </c>
      <c r="AQ1849" s="8"/>
    </row>
    <row r="1850" ht="15.75" customHeight="1">
      <c r="A1850" s="7">
        <v>45681.0</v>
      </c>
      <c r="B1850" s="8" t="s">
        <v>4142</v>
      </c>
      <c r="C1850" s="8" t="s">
        <v>4143</v>
      </c>
      <c r="D1850" s="13" t="s">
        <v>11963</v>
      </c>
      <c r="E1850" s="8" t="s">
        <v>11833</v>
      </c>
      <c r="F1850" s="8" t="s">
        <v>11842</v>
      </c>
      <c r="G1850" s="8" t="s">
        <v>11835</v>
      </c>
      <c r="H1850" s="8" t="s">
        <v>11850</v>
      </c>
      <c r="I1850" s="8" t="s">
        <v>11837</v>
      </c>
      <c r="J1850" s="8" t="s">
        <v>11846</v>
      </c>
      <c r="K1850" s="8" t="s">
        <v>11837</v>
      </c>
      <c r="L1850" s="8" t="s">
        <v>11851</v>
      </c>
      <c r="M1850" s="8" t="s">
        <v>11853</v>
      </c>
      <c r="N1850" s="12" t="s">
        <v>11</v>
      </c>
      <c r="O1850" s="12" t="s">
        <v>13</v>
      </c>
      <c r="P1850" s="12" t="s">
        <v>112</v>
      </c>
      <c r="Q1850" s="12" t="s">
        <v>24</v>
      </c>
      <c r="R1850" s="12" t="s">
        <v>14</v>
      </c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9">
        <f>ROUNDUP(SUM(VLOOKUP(F1850,'Pontuação'!A$2:B$11,2,FALSE),VLOOKUP(E1850,'Pontuação'!C$2:D$11,2,FALSE),VLOOKUP(H1850,'Pontuação'!I$2:J$11,2,FALSE),VLOOKUP(J1850,'Pontuação'!G$2:H$11,2,FALSE),VLOOKUP(L1850,'Pontuação'!M$2:N$13,2,FALSE)),0)</f>
        <v>1553</v>
      </c>
      <c r="AD1850" s="10">
        <f t="shared" si="1"/>
        <v>155</v>
      </c>
      <c r="AE1850" s="10" t="str">
        <f t="array" ref="AE1850">IFERROR(INDEX('Pontuação'!G$13:G$101, MATCH(AD1850, 'Pontuação'!F$13:F$101, 0)), "Faixa Indefinida")</f>
        <v>C</v>
      </c>
      <c r="AF1850" s="10">
        <f t="shared" si="2"/>
        <v>0</v>
      </c>
      <c r="AG1850" s="10">
        <f t="shared" si="3"/>
        <v>0</v>
      </c>
      <c r="AH1850" s="10">
        <f t="shared" si="4"/>
        <v>1</v>
      </c>
      <c r="AI1850" s="10">
        <f t="shared" si="5"/>
        <v>0</v>
      </c>
      <c r="AJ1850" s="9">
        <f>ROUNDUP(SUM(VLOOKUP(F1850,'Pontuação 3.0'!A$2:B$11,2,FALSE),VLOOKUP(E1850,'Pontuação 3.0'!C$2:D$11,2,FALSE),VLOOKUP(H1850,'Pontuação 3.0'!I$2:J$11,2,FALSE),VLOOKUP(J1850,'Pontuação 3.0'!G$2:H$11,2,FALSE),VLOOKUP(G1850,'Pontuação 3.0'!E$2:F$11,2,FALSE),VLOOKUP(K1850,'Pontuação 3.0'!K$2:L$11,2,FALSE),VLOOKUP(L1850,'Pontuação 3.0'!M$2:N$13,2,FALSE)),0)</f>
        <v>1982</v>
      </c>
      <c r="AK1850" s="9">
        <f t="shared" si="6"/>
        <v>198</v>
      </c>
      <c r="AL1850" s="9" t="str">
        <f t="array" ref="AL1850">IFERROR(INDEX('Pontuação 3.0'!G$13:G$191, MATCH(AK1850, 'Pontuação 3.0'!F$13:F$191, 0)), "Faixa Indefinida")</f>
        <v>C</v>
      </c>
      <c r="AM1850" s="9">
        <f t="shared" si="7"/>
        <v>0</v>
      </c>
      <c r="AN1850" s="9">
        <f t="shared" si="8"/>
        <v>0</v>
      </c>
      <c r="AO1850" s="9">
        <f t="shared" si="9"/>
        <v>1</v>
      </c>
      <c r="AP1850" s="9">
        <f t="shared" si="10"/>
        <v>0</v>
      </c>
      <c r="AQ1850" s="8"/>
    </row>
    <row r="1851" ht="15.75" customHeight="1">
      <c r="A1851" s="7">
        <v>45681.0</v>
      </c>
      <c r="B1851" s="8" t="s">
        <v>4144</v>
      </c>
      <c r="C1851" s="8" t="s">
        <v>4145</v>
      </c>
      <c r="D1851" s="11">
        <v>3.1986737073E10</v>
      </c>
      <c r="E1851" s="8" t="s">
        <v>11833</v>
      </c>
      <c r="F1851" s="8" t="s">
        <v>11842</v>
      </c>
      <c r="G1851" s="8" t="s">
        <v>11867</v>
      </c>
      <c r="H1851" s="8" t="s">
        <v>11856</v>
      </c>
      <c r="I1851" s="8" t="s">
        <v>11837</v>
      </c>
      <c r="J1851" s="8" t="s">
        <v>11846</v>
      </c>
      <c r="K1851" s="8" t="s">
        <v>11837</v>
      </c>
      <c r="L1851" s="8" t="s">
        <v>11851</v>
      </c>
      <c r="M1851" s="8" t="s">
        <v>11849</v>
      </c>
      <c r="N1851" s="12" t="s">
        <v>11</v>
      </c>
      <c r="O1851" s="12" t="s">
        <v>13</v>
      </c>
      <c r="P1851" s="12" t="s">
        <v>12</v>
      </c>
      <c r="Q1851" s="12" t="s">
        <v>15</v>
      </c>
      <c r="R1851" s="12" t="s">
        <v>14</v>
      </c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9">
        <f>ROUNDUP(SUM(VLOOKUP(F1851,'Pontuação'!A$2:B$11,2,FALSE),VLOOKUP(E1851,'Pontuação'!C$2:D$11,2,FALSE),VLOOKUP(H1851,'Pontuação'!I$2:J$11,2,FALSE),VLOOKUP(J1851,'Pontuação'!G$2:H$11,2,FALSE),VLOOKUP(L1851,'Pontuação'!M$2:N$13,2,FALSE)),0)</f>
        <v>1439</v>
      </c>
      <c r="AD1851" s="10">
        <f t="shared" si="1"/>
        <v>144</v>
      </c>
      <c r="AE1851" s="10" t="str">
        <f t="array" ref="AE1851">IFERROR(INDEX('Pontuação'!G$13:G$101, MATCH(AD1851, 'Pontuação'!F$13:F$101, 0)), "Faixa Indefinida")</f>
        <v>D</v>
      </c>
      <c r="AF1851" s="10">
        <f t="shared" si="2"/>
        <v>0</v>
      </c>
      <c r="AG1851" s="10">
        <f t="shared" si="3"/>
        <v>0</v>
      </c>
      <c r="AH1851" s="10">
        <f t="shared" si="4"/>
        <v>0</v>
      </c>
      <c r="AI1851" s="10">
        <f t="shared" si="5"/>
        <v>1</v>
      </c>
      <c r="AJ1851" s="9">
        <f>ROUNDUP(SUM(VLOOKUP(F1851,'Pontuação 3.0'!A$2:B$11,2,FALSE),VLOOKUP(E1851,'Pontuação 3.0'!C$2:D$11,2,FALSE),VLOOKUP(H1851,'Pontuação 3.0'!I$2:J$11,2,FALSE),VLOOKUP(J1851,'Pontuação 3.0'!G$2:H$11,2,FALSE),VLOOKUP(G1851,'Pontuação 3.0'!E$2:F$11,2,FALSE),VLOOKUP(K1851,'Pontuação 3.0'!K$2:L$11,2,FALSE),VLOOKUP(L1851,'Pontuação 3.0'!M$2:N$13,2,FALSE)),0)</f>
        <v>1824</v>
      </c>
      <c r="AK1851" s="9">
        <f t="shared" si="6"/>
        <v>182</v>
      </c>
      <c r="AL1851" s="9" t="str">
        <f t="array" ref="AL1851">IFERROR(INDEX('Pontuação 3.0'!G$13:G$191, MATCH(AK1851, 'Pontuação 3.0'!F$13:F$191, 0)), "Faixa Indefinida")</f>
        <v>D</v>
      </c>
      <c r="AM1851" s="9">
        <f t="shared" si="7"/>
        <v>0</v>
      </c>
      <c r="AN1851" s="9">
        <f t="shared" si="8"/>
        <v>0</v>
      </c>
      <c r="AO1851" s="9">
        <f t="shared" si="9"/>
        <v>0</v>
      </c>
      <c r="AP1851" s="9">
        <f t="shared" si="10"/>
        <v>1</v>
      </c>
      <c r="AQ1851" s="8"/>
    </row>
    <row r="1852" ht="15.75" customHeight="1">
      <c r="A1852" s="7">
        <v>45681.0</v>
      </c>
      <c r="B1852" s="8" t="s">
        <v>4146</v>
      </c>
      <c r="C1852" s="8" t="s">
        <v>4147</v>
      </c>
      <c r="D1852" s="11">
        <v>4.1991212331E10</v>
      </c>
      <c r="E1852" s="8" t="s">
        <v>11833</v>
      </c>
      <c r="F1852" s="8" t="s">
        <v>11842</v>
      </c>
      <c r="G1852" s="8" t="s">
        <v>11835</v>
      </c>
      <c r="H1852" s="8" t="s">
        <v>11844</v>
      </c>
      <c r="I1852" s="8" t="s">
        <v>11837</v>
      </c>
      <c r="J1852" s="8" t="s">
        <v>11846</v>
      </c>
      <c r="K1852" s="8" t="s">
        <v>11837</v>
      </c>
      <c r="L1852" s="8" t="s">
        <v>11851</v>
      </c>
      <c r="M1852" s="8" t="s">
        <v>11849</v>
      </c>
      <c r="N1852" s="12" t="s">
        <v>11</v>
      </c>
      <c r="O1852" s="12" t="s">
        <v>13</v>
      </c>
      <c r="P1852" s="12" t="s">
        <v>27</v>
      </c>
      <c r="Q1852" s="12" t="s">
        <v>24</v>
      </c>
      <c r="R1852" s="12" t="s">
        <v>20</v>
      </c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9">
        <f>ROUNDUP(SUM(VLOOKUP(F1852,'Pontuação'!A$2:B$11,2,FALSE),VLOOKUP(E1852,'Pontuação'!C$2:D$11,2,FALSE),VLOOKUP(H1852,'Pontuação'!I$2:J$11,2,FALSE),VLOOKUP(J1852,'Pontuação'!G$2:H$11,2,FALSE),VLOOKUP(L1852,'Pontuação'!M$2:N$13,2,FALSE)),0)</f>
        <v>1595</v>
      </c>
      <c r="AD1852" s="10">
        <f t="shared" si="1"/>
        <v>160</v>
      </c>
      <c r="AE1852" s="10" t="str">
        <f t="array" ref="AE1852">IFERROR(INDEX('Pontuação'!G$13:G$101, MATCH(AD1852, 'Pontuação'!F$13:F$101, 0)), "Faixa Indefinida")</f>
        <v>C</v>
      </c>
      <c r="AF1852" s="10">
        <f t="shared" si="2"/>
        <v>0</v>
      </c>
      <c r="AG1852" s="10">
        <f t="shared" si="3"/>
        <v>0</v>
      </c>
      <c r="AH1852" s="10">
        <f t="shared" si="4"/>
        <v>1</v>
      </c>
      <c r="AI1852" s="10">
        <f t="shared" si="5"/>
        <v>0</v>
      </c>
      <c r="AJ1852" s="9">
        <f>ROUNDUP(SUM(VLOOKUP(F1852,'Pontuação 3.0'!A$2:B$11,2,FALSE),VLOOKUP(E1852,'Pontuação 3.0'!C$2:D$11,2,FALSE),VLOOKUP(H1852,'Pontuação 3.0'!I$2:J$11,2,FALSE),VLOOKUP(J1852,'Pontuação 3.0'!G$2:H$11,2,FALSE),VLOOKUP(G1852,'Pontuação 3.0'!E$2:F$11,2,FALSE),VLOOKUP(K1852,'Pontuação 3.0'!K$2:L$11,2,FALSE),VLOOKUP(L1852,'Pontuação 3.0'!M$2:N$13,2,FALSE)),0)</f>
        <v>2069</v>
      </c>
      <c r="AK1852" s="9">
        <f t="shared" si="6"/>
        <v>207</v>
      </c>
      <c r="AL1852" s="9" t="str">
        <f t="array" ref="AL1852">IFERROR(INDEX('Pontuação 3.0'!G$13:G$191, MATCH(AK1852, 'Pontuação 3.0'!F$13:F$191, 0)), "Faixa Indefinida")</f>
        <v>C</v>
      </c>
      <c r="AM1852" s="9">
        <f t="shared" si="7"/>
        <v>0</v>
      </c>
      <c r="AN1852" s="9">
        <f t="shared" si="8"/>
        <v>0</v>
      </c>
      <c r="AO1852" s="9">
        <f t="shared" si="9"/>
        <v>1</v>
      </c>
      <c r="AP1852" s="9">
        <f t="shared" si="10"/>
        <v>0</v>
      </c>
      <c r="AQ1852" s="8"/>
    </row>
    <row r="1853" ht="15.75" customHeight="1">
      <c r="A1853" s="7">
        <v>45681.0</v>
      </c>
      <c r="B1853" s="8" t="s">
        <v>4148</v>
      </c>
      <c r="C1853" s="8" t="s">
        <v>4149</v>
      </c>
      <c r="D1853" s="11">
        <v>2.1978772127E10</v>
      </c>
      <c r="E1853" s="8" t="s">
        <v>11833</v>
      </c>
      <c r="F1853" s="8" t="s">
        <v>11834</v>
      </c>
      <c r="G1853" s="8" t="s">
        <v>11843</v>
      </c>
      <c r="H1853" s="8" t="s">
        <v>11844</v>
      </c>
      <c r="I1853" s="8" t="s">
        <v>11845</v>
      </c>
      <c r="J1853" s="8" t="s">
        <v>11866</v>
      </c>
      <c r="K1853" s="8" t="s">
        <v>11837</v>
      </c>
      <c r="L1853" s="8" t="s">
        <v>11851</v>
      </c>
      <c r="M1853" s="8" t="s">
        <v>11849</v>
      </c>
      <c r="N1853" s="12" t="s">
        <v>11</v>
      </c>
      <c r="O1853" s="12" t="s">
        <v>13</v>
      </c>
      <c r="P1853" s="12" t="s">
        <v>31</v>
      </c>
      <c r="Q1853" s="12" t="s">
        <v>65</v>
      </c>
      <c r="R1853" s="12" t="s">
        <v>20</v>
      </c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9">
        <f>ROUNDUP(SUM(VLOOKUP(F1853,'Pontuação'!A$2:B$11,2,FALSE),VLOOKUP(E1853,'Pontuação'!C$2:D$11,2,FALSE),VLOOKUP(H1853,'Pontuação'!I$2:J$11,2,FALSE),VLOOKUP(J1853,'Pontuação'!G$2:H$11,2,FALSE),VLOOKUP(L1853,'Pontuação'!M$2:N$13,2,FALSE)),0)</f>
        <v>1861</v>
      </c>
      <c r="AD1853" s="10">
        <f t="shared" si="1"/>
        <v>186</v>
      </c>
      <c r="AE1853" s="10" t="str">
        <f t="array" ref="AE1853">IFERROR(INDEX('Pontuação'!G$13:G$101, MATCH(AD1853, 'Pontuação'!F$13:F$101, 0)), "Faixa Indefinida")</f>
        <v>A</v>
      </c>
      <c r="AF1853" s="10">
        <f t="shared" si="2"/>
        <v>1</v>
      </c>
      <c r="AG1853" s="10">
        <f t="shared" si="3"/>
        <v>0</v>
      </c>
      <c r="AH1853" s="10">
        <f t="shared" si="4"/>
        <v>0</v>
      </c>
      <c r="AI1853" s="10">
        <f t="shared" si="5"/>
        <v>0</v>
      </c>
      <c r="AJ1853" s="9">
        <f>ROUNDUP(SUM(VLOOKUP(F1853,'Pontuação 3.0'!A$2:B$11,2,FALSE),VLOOKUP(E1853,'Pontuação 3.0'!C$2:D$11,2,FALSE),VLOOKUP(H1853,'Pontuação 3.0'!I$2:J$11,2,FALSE),VLOOKUP(J1853,'Pontuação 3.0'!G$2:H$11,2,FALSE),VLOOKUP(G1853,'Pontuação 3.0'!E$2:F$11,2,FALSE),VLOOKUP(K1853,'Pontuação 3.0'!K$2:L$11,2,FALSE),VLOOKUP(L1853,'Pontuação 3.0'!M$2:N$13,2,FALSE)),0)</f>
        <v>2099</v>
      </c>
      <c r="AK1853" s="9">
        <f t="shared" si="6"/>
        <v>210</v>
      </c>
      <c r="AL1853" s="9" t="str">
        <f t="array" ref="AL1853">IFERROR(INDEX('Pontuação 3.0'!G$13:G$191, MATCH(AK1853, 'Pontuação 3.0'!F$13:F$191, 0)), "Faixa Indefinida")</f>
        <v>C</v>
      </c>
      <c r="AM1853" s="9">
        <f t="shared" si="7"/>
        <v>0</v>
      </c>
      <c r="AN1853" s="9">
        <f t="shared" si="8"/>
        <v>0</v>
      </c>
      <c r="AO1853" s="9">
        <f t="shared" si="9"/>
        <v>1</v>
      </c>
      <c r="AP1853" s="9">
        <f t="shared" si="10"/>
        <v>0</v>
      </c>
      <c r="AQ1853" s="8"/>
    </row>
    <row r="1854" ht="15.75" customHeight="1">
      <c r="A1854" s="7">
        <v>45681.0</v>
      </c>
      <c r="B1854" s="8" t="s">
        <v>2836</v>
      </c>
      <c r="C1854" s="8" t="s">
        <v>4150</v>
      </c>
      <c r="D1854" s="11">
        <v>7.199957827E10</v>
      </c>
      <c r="E1854" s="8" t="s">
        <v>11833</v>
      </c>
      <c r="F1854" s="8" t="s">
        <v>11842</v>
      </c>
      <c r="G1854" s="8" t="s">
        <v>11835</v>
      </c>
      <c r="H1854" s="8" t="s">
        <v>11850</v>
      </c>
      <c r="I1854" s="8" t="s">
        <v>11837</v>
      </c>
      <c r="J1854" s="8" t="s">
        <v>11846</v>
      </c>
      <c r="K1854" s="8" t="s">
        <v>11837</v>
      </c>
      <c r="L1854" s="8" t="s">
        <v>11847</v>
      </c>
      <c r="M1854" s="8" t="s">
        <v>11853</v>
      </c>
      <c r="N1854" s="12" t="s">
        <v>11</v>
      </c>
      <c r="O1854" s="12" t="s">
        <v>13</v>
      </c>
      <c r="P1854" s="12" t="s">
        <v>123</v>
      </c>
      <c r="Q1854" s="12" t="s">
        <v>15</v>
      </c>
      <c r="R1854" s="12" t="s">
        <v>14</v>
      </c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9">
        <f>ROUNDUP(SUM(VLOOKUP(F1854,'Pontuação'!A$2:B$11,2,FALSE),VLOOKUP(E1854,'Pontuação'!C$2:D$11,2,FALSE),VLOOKUP(H1854,'Pontuação'!I$2:J$11,2,FALSE),VLOOKUP(J1854,'Pontuação'!G$2:H$11,2,FALSE),VLOOKUP(L1854,'Pontuação'!M$2:N$13,2,FALSE)),0)</f>
        <v>1685</v>
      </c>
      <c r="AD1854" s="10">
        <f t="shared" si="1"/>
        <v>169</v>
      </c>
      <c r="AE1854" s="10" t="str">
        <f t="array" ref="AE1854">IFERROR(INDEX('Pontuação'!G$13:G$101, MATCH(AD1854, 'Pontuação'!F$13:F$101, 0)), "Faixa Indefinida")</f>
        <v>B</v>
      </c>
      <c r="AF1854" s="10">
        <f t="shared" si="2"/>
        <v>0</v>
      </c>
      <c r="AG1854" s="10">
        <f t="shared" si="3"/>
        <v>1</v>
      </c>
      <c r="AH1854" s="10">
        <f t="shared" si="4"/>
        <v>0</v>
      </c>
      <c r="AI1854" s="10">
        <f t="shared" si="5"/>
        <v>0</v>
      </c>
      <c r="AJ1854" s="9">
        <f>ROUNDUP(SUM(VLOOKUP(F1854,'Pontuação 3.0'!A$2:B$11,2,FALSE),VLOOKUP(E1854,'Pontuação 3.0'!C$2:D$11,2,FALSE),VLOOKUP(H1854,'Pontuação 3.0'!I$2:J$11,2,FALSE),VLOOKUP(J1854,'Pontuação 3.0'!G$2:H$11,2,FALSE),VLOOKUP(G1854,'Pontuação 3.0'!E$2:F$11,2,FALSE),VLOOKUP(K1854,'Pontuação 3.0'!K$2:L$11,2,FALSE),VLOOKUP(L1854,'Pontuação 3.0'!M$2:N$13,2,FALSE)),0)</f>
        <v>2068</v>
      </c>
      <c r="AK1854" s="9">
        <f t="shared" si="6"/>
        <v>207</v>
      </c>
      <c r="AL1854" s="9" t="str">
        <f t="array" ref="AL1854">IFERROR(INDEX('Pontuação 3.0'!G$13:G$191, MATCH(AK1854, 'Pontuação 3.0'!F$13:F$191, 0)), "Faixa Indefinida")</f>
        <v>C</v>
      </c>
      <c r="AM1854" s="9">
        <f t="shared" si="7"/>
        <v>0</v>
      </c>
      <c r="AN1854" s="9">
        <f t="shared" si="8"/>
        <v>0</v>
      </c>
      <c r="AO1854" s="9">
        <f t="shared" si="9"/>
        <v>1</v>
      </c>
      <c r="AP1854" s="9">
        <f t="shared" si="10"/>
        <v>0</v>
      </c>
      <c r="AQ1854" s="8"/>
    </row>
    <row r="1855" ht="15.75" customHeight="1">
      <c r="A1855" s="7">
        <v>45681.0</v>
      </c>
      <c r="B1855" s="8" t="s">
        <v>4153</v>
      </c>
      <c r="C1855" s="8" t="s">
        <v>4154</v>
      </c>
      <c r="D1855" s="8" t="s">
        <v>4155</v>
      </c>
      <c r="E1855" s="8" t="s">
        <v>11833</v>
      </c>
      <c r="F1855" s="8" t="s">
        <v>11854</v>
      </c>
      <c r="G1855" s="8" t="s">
        <v>11843</v>
      </c>
      <c r="H1855" s="8" t="s">
        <v>11850</v>
      </c>
      <c r="I1855" s="8" t="s">
        <v>11845</v>
      </c>
      <c r="J1855" s="8" t="s">
        <v>11846</v>
      </c>
      <c r="K1855" s="8" t="s">
        <v>11837</v>
      </c>
      <c r="L1855" s="8" t="s">
        <v>11847</v>
      </c>
      <c r="M1855" s="8" t="s">
        <v>11848</v>
      </c>
      <c r="N1855" s="12" t="s">
        <v>11</v>
      </c>
      <c r="O1855" s="12" t="s">
        <v>13</v>
      </c>
      <c r="P1855" s="12" t="s">
        <v>12</v>
      </c>
      <c r="Q1855" s="12" t="s">
        <v>15</v>
      </c>
      <c r="R1855" s="12" t="s">
        <v>20</v>
      </c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9">
        <f>ROUNDUP(SUM(VLOOKUP(F1855,'Pontuação'!A$2:B$11,2,FALSE),VLOOKUP(E1855,'Pontuação'!C$2:D$11,2,FALSE),VLOOKUP(H1855,'Pontuação'!I$2:J$11,2,FALSE),VLOOKUP(J1855,'Pontuação'!G$2:H$11,2,FALSE),VLOOKUP(L1855,'Pontuação'!M$2:N$13,2,FALSE)),0)</f>
        <v>1690</v>
      </c>
      <c r="AD1855" s="10">
        <f t="shared" si="1"/>
        <v>169</v>
      </c>
      <c r="AE1855" s="10" t="str">
        <f t="array" ref="AE1855">IFERROR(INDEX('Pontuação'!G$13:G$101, MATCH(AD1855, 'Pontuação'!F$13:F$101, 0)), "Faixa Indefinida")</f>
        <v>B</v>
      </c>
      <c r="AF1855" s="10">
        <f t="shared" si="2"/>
        <v>0</v>
      </c>
      <c r="AG1855" s="10">
        <f t="shared" si="3"/>
        <v>1</v>
      </c>
      <c r="AH1855" s="10">
        <f t="shared" si="4"/>
        <v>0</v>
      </c>
      <c r="AI1855" s="10">
        <f t="shared" si="5"/>
        <v>0</v>
      </c>
      <c r="AJ1855" s="9">
        <f>ROUNDUP(SUM(VLOOKUP(F1855,'Pontuação 3.0'!A$2:B$11,2,FALSE),VLOOKUP(E1855,'Pontuação 3.0'!C$2:D$11,2,FALSE),VLOOKUP(H1855,'Pontuação 3.0'!I$2:J$11,2,FALSE),VLOOKUP(J1855,'Pontuação 3.0'!G$2:H$11,2,FALSE),VLOOKUP(G1855,'Pontuação 3.0'!E$2:F$11,2,FALSE),VLOOKUP(K1855,'Pontuação 3.0'!K$2:L$11,2,FALSE),VLOOKUP(L1855,'Pontuação 3.0'!M$2:N$13,2,FALSE)),0)</f>
        <v>2193</v>
      </c>
      <c r="AK1855" s="9">
        <f t="shared" si="6"/>
        <v>219</v>
      </c>
      <c r="AL1855" s="9" t="str">
        <f t="array" ref="AL1855">IFERROR(INDEX('Pontuação 3.0'!G$13:G$191, MATCH(AK1855, 'Pontuação 3.0'!F$13:F$191, 0)), "Faixa Indefinida")</f>
        <v>B</v>
      </c>
      <c r="AM1855" s="9">
        <f t="shared" si="7"/>
        <v>0</v>
      </c>
      <c r="AN1855" s="9">
        <f t="shared" si="8"/>
        <v>1</v>
      </c>
      <c r="AO1855" s="9">
        <f t="shared" si="9"/>
        <v>0</v>
      </c>
      <c r="AP1855" s="9">
        <f t="shared" si="10"/>
        <v>0</v>
      </c>
      <c r="AQ1855" s="8"/>
    </row>
    <row r="1856" ht="15.75" customHeight="1">
      <c r="A1856" s="7">
        <v>45681.0</v>
      </c>
      <c r="B1856" s="8" t="s">
        <v>4160</v>
      </c>
      <c r="C1856" s="8" t="s">
        <v>4161</v>
      </c>
      <c r="D1856" s="11">
        <v>1.1994376652E10</v>
      </c>
      <c r="E1856" s="8" t="s">
        <v>11833</v>
      </c>
      <c r="F1856" s="8" t="s">
        <v>11842</v>
      </c>
      <c r="G1856" s="8" t="s">
        <v>11843</v>
      </c>
      <c r="H1856" s="8" t="s">
        <v>11836</v>
      </c>
      <c r="I1856" s="8" t="s">
        <v>11845</v>
      </c>
      <c r="J1856" s="8" t="s">
        <v>11846</v>
      </c>
      <c r="K1856" s="8" t="s">
        <v>11839</v>
      </c>
      <c r="L1856" s="8" t="s">
        <v>11847</v>
      </c>
      <c r="M1856" s="8" t="s">
        <v>11848</v>
      </c>
      <c r="N1856" s="12" t="s">
        <v>11</v>
      </c>
      <c r="O1856" s="12" t="s">
        <v>13</v>
      </c>
      <c r="P1856" s="12" t="s">
        <v>27</v>
      </c>
      <c r="Q1856" s="12" t="s">
        <v>15</v>
      </c>
      <c r="R1856" s="12" t="s">
        <v>20</v>
      </c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9">
        <f>ROUNDUP(SUM(VLOOKUP(F1856,'Pontuação'!A$2:B$11,2,FALSE),VLOOKUP(E1856,'Pontuação'!C$2:D$11,2,FALSE),VLOOKUP(H1856,'Pontuação'!I$2:J$11,2,FALSE),VLOOKUP(J1856,'Pontuação'!G$2:H$11,2,FALSE),VLOOKUP(L1856,'Pontuação'!M$2:N$13,2,FALSE)),0)</f>
        <v>1501</v>
      </c>
      <c r="AD1856" s="10">
        <f t="shared" si="1"/>
        <v>150</v>
      </c>
      <c r="AE1856" s="10" t="str">
        <f t="array" ref="AE1856">IFERROR(INDEX('Pontuação'!G$13:G$101, MATCH(AD1856, 'Pontuação'!F$13:F$101, 0)), "Faixa Indefinida")</f>
        <v>C</v>
      </c>
      <c r="AF1856" s="10">
        <f t="shared" si="2"/>
        <v>0</v>
      </c>
      <c r="AG1856" s="10">
        <f t="shared" si="3"/>
        <v>0</v>
      </c>
      <c r="AH1856" s="10">
        <f t="shared" si="4"/>
        <v>1</v>
      </c>
      <c r="AI1856" s="10">
        <f t="shared" si="5"/>
        <v>0</v>
      </c>
      <c r="AJ1856" s="9">
        <f>ROUNDUP(SUM(VLOOKUP(F1856,'Pontuação 3.0'!A$2:B$11,2,FALSE),VLOOKUP(E1856,'Pontuação 3.0'!C$2:D$11,2,FALSE),VLOOKUP(H1856,'Pontuação 3.0'!I$2:J$11,2,FALSE),VLOOKUP(J1856,'Pontuação 3.0'!G$2:H$11,2,FALSE),VLOOKUP(G1856,'Pontuação 3.0'!E$2:F$11,2,FALSE),VLOOKUP(K1856,'Pontuação 3.0'!K$2:L$11,2,FALSE),VLOOKUP(L1856,'Pontuação 3.0'!M$2:N$13,2,FALSE)),0)</f>
        <v>2361</v>
      </c>
      <c r="AK1856" s="9">
        <f t="shared" si="6"/>
        <v>236</v>
      </c>
      <c r="AL1856" s="9" t="str">
        <f t="array" ref="AL1856">IFERROR(INDEX('Pontuação 3.0'!G$13:G$191, MATCH(AK1856, 'Pontuação 3.0'!F$13:F$191, 0)), "Faixa Indefinida")</f>
        <v>A</v>
      </c>
      <c r="AM1856" s="9">
        <f t="shared" si="7"/>
        <v>1</v>
      </c>
      <c r="AN1856" s="9">
        <f t="shared" si="8"/>
        <v>0</v>
      </c>
      <c r="AO1856" s="9">
        <f t="shared" si="9"/>
        <v>0</v>
      </c>
      <c r="AP1856" s="9">
        <f t="shared" si="10"/>
        <v>0</v>
      </c>
      <c r="AQ1856" s="8"/>
    </row>
    <row r="1857" ht="15.75" customHeight="1">
      <c r="A1857" s="7">
        <v>45681.0</v>
      </c>
      <c r="B1857" s="8" t="s">
        <v>4162</v>
      </c>
      <c r="C1857" s="8" t="s">
        <v>4163</v>
      </c>
      <c r="D1857" s="11">
        <v>8.1992969745E10</v>
      </c>
      <c r="E1857" s="8" t="s">
        <v>11833</v>
      </c>
      <c r="F1857" s="8" t="s">
        <v>11834</v>
      </c>
      <c r="G1857" s="8" t="s">
        <v>11843</v>
      </c>
      <c r="H1857" s="8" t="s">
        <v>11865</v>
      </c>
      <c r="I1857" s="8" t="s">
        <v>11837</v>
      </c>
      <c r="J1857" s="8" t="s">
        <v>11852</v>
      </c>
      <c r="K1857" s="8" t="s">
        <v>11837</v>
      </c>
      <c r="L1857" s="8" t="s">
        <v>11870</v>
      </c>
      <c r="M1857" s="8" t="s">
        <v>11848</v>
      </c>
      <c r="N1857" s="12" t="s">
        <v>11</v>
      </c>
      <c r="O1857" s="12" t="s">
        <v>13</v>
      </c>
      <c r="P1857" s="12" t="s">
        <v>99</v>
      </c>
      <c r="Q1857" s="12" t="s">
        <v>15</v>
      </c>
      <c r="R1857" s="12" t="s">
        <v>20</v>
      </c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9">
        <f>ROUNDUP(SUM(VLOOKUP(F1857,'Pontuação'!A$2:B$11,2,FALSE),VLOOKUP(E1857,'Pontuação'!C$2:D$11,2,FALSE),VLOOKUP(H1857,'Pontuação'!I$2:J$11,2,FALSE),VLOOKUP(J1857,'Pontuação'!G$2:H$11,2,FALSE),VLOOKUP(L1857,'Pontuação'!M$2:N$13,2,FALSE)),0)</f>
        <v>1742</v>
      </c>
      <c r="AD1857" s="10">
        <f t="shared" si="1"/>
        <v>174</v>
      </c>
      <c r="AE1857" s="10" t="str">
        <f t="array" ref="AE1857">IFERROR(INDEX('Pontuação'!G$13:G$101, MATCH(AD1857, 'Pontuação'!F$13:F$101, 0)), "Faixa Indefinida")</f>
        <v>B</v>
      </c>
      <c r="AF1857" s="10">
        <f t="shared" si="2"/>
        <v>0</v>
      </c>
      <c r="AG1857" s="10">
        <f t="shared" si="3"/>
        <v>1</v>
      </c>
      <c r="AH1857" s="10">
        <f t="shared" si="4"/>
        <v>0</v>
      </c>
      <c r="AI1857" s="10">
        <f t="shared" si="5"/>
        <v>0</v>
      </c>
      <c r="AJ1857" s="9">
        <f>ROUNDUP(SUM(VLOOKUP(F1857,'Pontuação 3.0'!A$2:B$11,2,FALSE),VLOOKUP(E1857,'Pontuação 3.0'!C$2:D$11,2,FALSE),VLOOKUP(H1857,'Pontuação 3.0'!I$2:J$11,2,FALSE),VLOOKUP(J1857,'Pontuação 3.0'!G$2:H$11,2,FALSE),VLOOKUP(G1857,'Pontuação 3.0'!E$2:F$11,2,FALSE),VLOOKUP(K1857,'Pontuação 3.0'!K$2:L$11,2,FALSE),VLOOKUP(L1857,'Pontuação 3.0'!M$2:N$13,2,FALSE)),0)</f>
        <v>2271</v>
      </c>
      <c r="AK1857" s="9">
        <f t="shared" si="6"/>
        <v>227</v>
      </c>
      <c r="AL1857" s="9" t="str">
        <f t="array" ref="AL1857">IFERROR(INDEX('Pontuação 3.0'!G$13:G$191, MATCH(AK1857, 'Pontuação 3.0'!F$13:F$191, 0)), "Faixa Indefinida")</f>
        <v>B</v>
      </c>
      <c r="AM1857" s="9">
        <f t="shared" si="7"/>
        <v>0</v>
      </c>
      <c r="AN1857" s="9">
        <f t="shared" si="8"/>
        <v>1</v>
      </c>
      <c r="AO1857" s="9">
        <f t="shared" si="9"/>
        <v>0</v>
      </c>
      <c r="AP1857" s="9">
        <f t="shared" si="10"/>
        <v>0</v>
      </c>
      <c r="AQ1857" s="8"/>
    </row>
    <row r="1858" ht="15.75" customHeight="1">
      <c r="A1858" s="7">
        <v>45681.0</v>
      </c>
      <c r="B1858" s="8" t="s">
        <v>4164</v>
      </c>
      <c r="C1858" s="8" t="s">
        <v>4165</v>
      </c>
      <c r="D1858" s="11">
        <v>1.1915596789E10</v>
      </c>
      <c r="E1858" s="8" t="s">
        <v>11833</v>
      </c>
      <c r="F1858" s="8" t="s">
        <v>11861</v>
      </c>
      <c r="G1858" s="8" t="s">
        <v>11855</v>
      </c>
      <c r="H1858" s="8" t="s">
        <v>11856</v>
      </c>
      <c r="I1858" s="8" t="s">
        <v>11837</v>
      </c>
      <c r="J1858" s="8" t="s">
        <v>11846</v>
      </c>
      <c r="K1858" s="8" t="s">
        <v>11837</v>
      </c>
      <c r="L1858" s="8" t="s">
        <v>11847</v>
      </c>
      <c r="M1858" s="8" t="s">
        <v>11841</v>
      </c>
      <c r="N1858" s="12" t="s">
        <v>11</v>
      </c>
      <c r="O1858" s="12" t="s">
        <v>13</v>
      </c>
      <c r="P1858" s="12" t="s">
        <v>49</v>
      </c>
      <c r="Q1858" s="12" t="s">
        <v>65</v>
      </c>
      <c r="R1858" s="12" t="s">
        <v>20</v>
      </c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9">
        <f>ROUNDUP(SUM(VLOOKUP(F1858,'Pontuação'!A$2:B$11,2,FALSE),VLOOKUP(E1858,'Pontuação'!C$2:D$11,2,FALSE),VLOOKUP(H1858,'Pontuação'!I$2:J$11,2,FALSE),VLOOKUP(J1858,'Pontuação'!G$2:H$11,2,FALSE),VLOOKUP(L1858,'Pontuação'!M$2:N$13,2,FALSE)),0)</f>
        <v>1326</v>
      </c>
      <c r="AD1858" s="10">
        <f t="shared" si="1"/>
        <v>133</v>
      </c>
      <c r="AE1858" s="10" t="str">
        <f t="array" ref="AE1858">IFERROR(INDEX('Pontuação'!G$13:G$101, MATCH(AD1858, 'Pontuação'!F$13:F$101, 0)), "Faixa Indefinida")</f>
        <v>D</v>
      </c>
      <c r="AF1858" s="10">
        <f t="shared" si="2"/>
        <v>0</v>
      </c>
      <c r="AG1858" s="10">
        <f t="shared" si="3"/>
        <v>0</v>
      </c>
      <c r="AH1858" s="10">
        <f t="shared" si="4"/>
        <v>0</v>
      </c>
      <c r="AI1858" s="10">
        <f t="shared" si="5"/>
        <v>1</v>
      </c>
      <c r="AJ1858" s="9">
        <f>ROUNDUP(SUM(VLOOKUP(F1858,'Pontuação 3.0'!A$2:B$11,2,FALSE),VLOOKUP(E1858,'Pontuação 3.0'!C$2:D$11,2,FALSE),VLOOKUP(H1858,'Pontuação 3.0'!I$2:J$11,2,FALSE),VLOOKUP(J1858,'Pontuação 3.0'!G$2:H$11,2,FALSE),VLOOKUP(G1858,'Pontuação 3.0'!E$2:F$11,2,FALSE),VLOOKUP(K1858,'Pontuação 3.0'!K$2:L$11,2,FALSE),VLOOKUP(L1858,'Pontuação 3.0'!M$2:N$13,2,FALSE)),0)</f>
        <v>1805</v>
      </c>
      <c r="AK1858" s="9">
        <f t="shared" si="6"/>
        <v>181</v>
      </c>
      <c r="AL1858" s="9" t="str">
        <f t="array" ref="AL1858">IFERROR(INDEX('Pontuação 3.0'!G$13:G$191, MATCH(AK1858, 'Pontuação 3.0'!F$13:F$191, 0)), "Faixa Indefinida")</f>
        <v>D</v>
      </c>
      <c r="AM1858" s="9">
        <f t="shared" si="7"/>
        <v>0</v>
      </c>
      <c r="AN1858" s="9">
        <f t="shared" si="8"/>
        <v>0</v>
      </c>
      <c r="AO1858" s="9">
        <f t="shared" si="9"/>
        <v>0</v>
      </c>
      <c r="AP1858" s="9">
        <f t="shared" si="10"/>
        <v>1</v>
      </c>
      <c r="AQ1858" s="8"/>
    </row>
    <row r="1859" ht="15.75" customHeight="1">
      <c r="A1859" s="7">
        <v>45681.0</v>
      </c>
      <c r="B1859" s="8" t="s">
        <v>4166</v>
      </c>
      <c r="C1859" s="8" t="s">
        <v>4167</v>
      </c>
      <c r="D1859" s="11">
        <v>1.8996598475E10</v>
      </c>
      <c r="E1859" s="8" t="s">
        <v>11868</v>
      </c>
      <c r="F1859" s="8" t="s">
        <v>11854</v>
      </c>
      <c r="G1859" s="8" t="s">
        <v>11843</v>
      </c>
      <c r="H1859" s="8" t="s">
        <v>11850</v>
      </c>
      <c r="I1859" s="8" t="s">
        <v>11845</v>
      </c>
      <c r="J1859" s="8" t="s">
        <v>11846</v>
      </c>
      <c r="K1859" s="8" t="s">
        <v>11837</v>
      </c>
      <c r="L1859" s="8" t="s">
        <v>11847</v>
      </c>
      <c r="M1859" s="8" t="s">
        <v>11848</v>
      </c>
      <c r="N1859" s="12" t="s">
        <v>11</v>
      </c>
      <c r="O1859" s="12" t="s">
        <v>13</v>
      </c>
      <c r="P1859" s="12" t="s">
        <v>37</v>
      </c>
      <c r="Q1859" s="12" t="s">
        <v>44</v>
      </c>
      <c r="R1859" s="12" t="s">
        <v>20</v>
      </c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9">
        <f>ROUNDUP(SUM(VLOOKUP(F1859,'Pontuação'!A$2:B$11,2,FALSE),VLOOKUP(E1859,'Pontuação'!C$2:D$11,2,FALSE),VLOOKUP(H1859,'Pontuação'!I$2:J$11,2,FALSE),VLOOKUP(J1859,'Pontuação'!G$2:H$11,2,FALSE),VLOOKUP(L1859,'Pontuação'!M$2:N$13,2,FALSE)),0)</f>
        <v>1694</v>
      </c>
      <c r="AD1859" s="10">
        <f t="shared" si="1"/>
        <v>169</v>
      </c>
      <c r="AE1859" s="10" t="str">
        <f t="array" ref="AE1859">IFERROR(INDEX('Pontuação'!G$13:G$101, MATCH(AD1859, 'Pontuação'!F$13:F$101, 0)), "Faixa Indefinida")</f>
        <v>B</v>
      </c>
      <c r="AF1859" s="10">
        <f t="shared" si="2"/>
        <v>0</v>
      </c>
      <c r="AG1859" s="10">
        <f t="shared" si="3"/>
        <v>1</v>
      </c>
      <c r="AH1859" s="10">
        <f t="shared" si="4"/>
        <v>0</v>
      </c>
      <c r="AI1859" s="10">
        <f t="shared" si="5"/>
        <v>0</v>
      </c>
      <c r="AJ1859" s="9">
        <f>ROUNDUP(SUM(VLOOKUP(F1859,'Pontuação 3.0'!A$2:B$11,2,FALSE),VLOOKUP(E1859,'Pontuação 3.0'!C$2:D$11,2,FALSE),VLOOKUP(H1859,'Pontuação 3.0'!I$2:J$11,2,FALSE),VLOOKUP(J1859,'Pontuação 3.0'!G$2:H$11,2,FALSE),VLOOKUP(G1859,'Pontuação 3.0'!E$2:F$11,2,FALSE),VLOOKUP(K1859,'Pontuação 3.0'!K$2:L$11,2,FALSE),VLOOKUP(L1859,'Pontuação 3.0'!M$2:N$13,2,FALSE)),0)</f>
        <v>2163</v>
      </c>
      <c r="AK1859" s="9">
        <f t="shared" si="6"/>
        <v>216</v>
      </c>
      <c r="AL1859" s="9" t="str">
        <f t="array" ref="AL1859">IFERROR(INDEX('Pontuação 3.0'!G$13:G$191, MATCH(AK1859, 'Pontuação 3.0'!F$13:F$191, 0)), "Faixa Indefinida")</f>
        <v>B</v>
      </c>
      <c r="AM1859" s="9">
        <f t="shared" si="7"/>
        <v>0</v>
      </c>
      <c r="AN1859" s="9">
        <f t="shared" si="8"/>
        <v>1</v>
      </c>
      <c r="AO1859" s="9">
        <f t="shared" si="9"/>
        <v>0</v>
      </c>
      <c r="AP1859" s="9">
        <f t="shared" si="10"/>
        <v>0</v>
      </c>
      <c r="AQ1859" s="8"/>
    </row>
    <row r="1860" ht="15.75" customHeight="1">
      <c r="A1860" s="7">
        <v>45681.0</v>
      </c>
      <c r="B1860" s="8" t="s">
        <v>4168</v>
      </c>
      <c r="C1860" s="8" t="s">
        <v>4169</v>
      </c>
      <c r="D1860" s="8" t="s">
        <v>4170</v>
      </c>
      <c r="E1860" s="8" t="s">
        <v>11833</v>
      </c>
      <c r="F1860" s="8" t="s">
        <v>11854</v>
      </c>
      <c r="G1860" s="8" t="s">
        <v>11843</v>
      </c>
      <c r="H1860" s="8" t="s">
        <v>11844</v>
      </c>
      <c r="I1860" s="8" t="s">
        <v>11837</v>
      </c>
      <c r="J1860" s="8" t="s">
        <v>11846</v>
      </c>
      <c r="K1860" s="8" t="s">
        <v>11837</v>
      </c>
      <c r="L1860" s="8" t="s">
        <v>11840</v>
      </c>
      <c r="M1860" s="8" t="s">
        <v>11849</v>
      </c>
      <c r="N1860" s="12" t="s">
        <v>11</v>
      </c>
      <c r="O1860" s="12" t="s">
        <v>13</v>
      </c>
      <c r="P1860" s="12" t="s">
        <v>96</v>
      </c>
      <c r="Q1860" s="12" t="s">
        <v>44</v>
      </c>
      <c r="R1860" s="12" t="s">
        <v>20</v>
      </c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9">
        <f>ROUNDUP(SUM(VLOOKUP(F1860,'Pontuação'!A$2:B$11,2,FALSE),VLOOKUP(E1860,'Pontuação'!C$2:D$11,2,FALSE),VLOOKUP(H1860,'Pontuação'!I$2:J$11,2,FALSE),VLOOKUP(J1860,'Pontuação'!G$2:H$11,2,FALSE),VLOOKUP(L1860,'Pontuação'!M$2:N$13,2,FALSE)),0)</f>
        <v>1644</v>
      </c>
      <c r="AD1860" s="10">
        <f t="shared" si="1"/>
        <v>164</v>
      </c>
      <c r="AE1860" s="10" t="str">
        <f t="array" ref="AE1860">IFERROR(INDEX('Pontuação'!G$13:G$101, MATCH(AD1860, 'Pontuação'!F$13:F$101, 0)), "Faixa Indefinida")</f>
        <v>C</v>
      </c>
      <c r="AF1860" s="10">
        <f t="shared" si="2"/>
        <v>0</v>
      </c>
      <c r="AG1860" s="10">
        <f t="shared" si="3"/>
        <v>0</v>
      </c>
      <c r="AH1860" s="10">
        <f t="shared" si="4"/>
        <v>1</v>
      </c>
      <c r="AI1860" s="10">
        <f t="shared" si="5"/>
        <v>0</v>
      </c>
      <c r="AJ1860" s="9">
        <f>ROUNDUP(SUM(VLOOKUP(F1860,'Pontuação 3.0'!A$2:B$11,2,FALSE),VLOOKUP(E1860,'Pontuação 3.0'!C$2:D$11,2,FALSE),VLOOKUP(H1860,'Pontuação 3.0'!I$2:J$11,2,FALSE),VLOOKUP(J1860,'Pontuação 3.0'!G$2:H$11,2,FALSE),VLOOKUP(G1860,'Pontuação 3.0'!E$2:F$11,2,FALSE),VLOOKUP(K1860,'Pontuação 3.0'!K$2:L$11,2,FALSE),VLOOKUP(L1860,'Pontuação 3.0'!M$2:N$13,2,FALSE)),0)</f>
        <v>2172</v>
      </c>
      <c r="AK1860" s="9">
        <f t="shared" si="6"/>
        <v>217</v>
      </c>
      <c r="AL1860" s="9" t="str">
        <f t="array" ref="AL1860">IFERROR(INDEX('Pontuação 3.0'!G$13:G$191, MATCH(AK1860, 'Pontuação 3.0'!F$13:F$191, 0)), "Faixa Indefinida")</f>
        <v>B</v>
      </c>
      <c r="AM1860" s="9">
        <f t="shared" si="7"/>
        <v>0</v>
      </c>
      <c r="AN1860" s="9">
        <f t="shared" si="8"/>
        <v>1</v>
      </c>
      <c r="AO1860" s="9">
        <f t="shared" si="9"/>
        <v>0</v>
      </c>
      <c r="AP1860" s="9">
        <f t="shared" si="10"/>
        <v>0</v>
      </c>
      <c r="AQ1860" s="8"/>
    </row>
    <row r="1861" ht="15.75" customHeight="1">
      <c r="A1861" s="7">
        <v>45681.0</v>
      </c>
      <c r="B1861" s="8" t="s">
        <v>4175</v>
      </c>
      <c r="C1861" s="8" t="s">
        <v>4176</v>
      </c>
      <c r="D1861" s="11">
        <v>6.1991479732E10</v>
      </c>
      <c r="E1861" s="8" t="s">
        <v>11833</v>
      </c>
      <c r="F1861" s="8" t="s">
        <v>11834</v>
      </c>
      <c r="G1861" s="8" t="s">
        <v>11835</v>
      </c>
      <c r="H1861" s="8" t="s">
        <v>11856</v>
      </c>
      <c r="I1861" s="8" t="s">
        <v>11837</v>
      </c>
      <c r="J1861" s="8" t="s">
        <v>11846</v>
      </c>
      <c r="K1861" s="8" t="s">
        <v>11839</v>
      </c>
      <c r="L1861" s="8" t="s">
        <v>11847</v>
      </c>
      <c r="M1861" s="8" t="s">
        <v>11848</v>
      </c>
      <c r="N1861" s="12" t="s">
        <v>11</v>
      </c>
      <c r="O1861" s="12" t="s">
        <v>13</v>
      </c>
      <c r="P1861" s="12" t="s">
        <v>99</v>
      </c>
      <c r="Q1861" s="12" t="s">
        <v>15</v>
      </c>
      <c r="R1861" s="12" t="s">
        <v>20</v>
      </c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9">
        <f>ROUNDUP(SUM(VLOOKUP(F1861,'Pontuação'!A$2:B$11,2,FALSE),VLOOKUP(E1861,'Pontuação'!C$2:D$11,2,FALSE),VLOOKUP(H1861,'Pontuação'!I$2:J$11,2,FALSE),VLOOKUP(J1861,'Pontuação'!G$2:H$11,2,FALSE),VLOOKUP(L1861,'Pontuação'!M$2:N$13,2,FALSE)),0)</f>
        <v>1559</v>
      </c>
      <c r="AD1861" s="10">
        <f t="shared" si="1"/>
        <v>156</v>
      </c>
      <c r="AE1861" s="10" t="str">
        <f t="array" ref="AE1861">IFERROR(INDEX('Pontuação'!G$13:G$101, MATCH(AD1861, 'Pontuação'!F$13:F$101, 0)), "Faixa Indefinida")</f>
        <v>C</v>
      </c>
      <c r="AF1861" s="10">
        <f t="shared" si="2"/>
        <v>0</v>
      </c>
      <c r="AG1861" s="10">
        <f t="shared" si="3"/>
        <v>0</v>
      </c>
      <c r="AH1861" s="10">
        <f t="shared" si="4"/>
        <v>1</v>
      </c>
      <c r="AI1861" s="10">
        <f t="shared" si="5"/>
        <v>0</v>
      </c>
      <c r="AJ1861" s="9">
        <f>ROUNDUP(SUM(VLOOKUP(F1861,'Pontuação 3.0'!A$2:B$11,2,FALSE),VLOOKUP(E1861,'Pontuação 3.0'!C$2:D$11,2,FALSE),VLOOKUP(H1861,'Pontuação 3.0'!I$2:J$11,2,FALSE),VLOOKUP(J1861,'Pontuação 3.0'!G$2:H$11,2,FALSE),VLOOKUP(G1861,'Pontuação 3.0'!E$2:F$11,2,FALSE),VLOOKUP(K1861,'Pontuação 3.0'!K$2:L$11,2,FALSE),VLOOKUP(L1861,'Pontuação 3.0'!M$2:N$13,2,FALSE)),0)</f>
        <v>2048</v>
      </c>
      <c r="AK1861" s="9">
        <f t="shared" si="6"/>
        <v>205</v>
      </c>
      <c r="AL1861" s="9" t="str">
        <f t="array" ref="AL1861">IFERROR(INDEX('Pontuação 3.0'!G$13:G$191, MATCH(AK1861, 'Pontuação 3.0'!F$13:F$191, 0)), "Faixa Indefinida")</f>
        <v>C</v>
      </c>
      <c r="AM1861" s="9">
        <f t="shared" si="7"/>
        <v>0</v>
      </c>
      <c r="AN1861" s="9">
        <f t="shared" si="8"/>
        <v>0</v>
      </c>
      <c r="AO1861" s="9">
        <f t="shared" si="9"/>
        <v>1</v>
      </c>
      <c r="AP1861" s="9">
        <f t="shared" si="10"/>
        <v>0</v>
      </c>
      <c r="AQ1861" s="8"/>
    </row>
    <row r="1862" ht="15.75" customHeight="1">
      <c r="A1862" s="7">
        <v>45681.0</v>
      </c>
      <c r="B1862" s="8" t="s">
        <v>4173</v>
      </c>
      <c r="C1862" s="8" t="s">
        <v>4174</v>
      </c>
      <c r="D1862" s="11">
        <v>8.8994027608E10</v>
      </c>
      <c r="E1862" s="8" t="s">
        <v>11833</v>
      </c>
      <c r="F1862" s="8" t="s">
        <v>11854</v>
      </c>
      <c r="G1862" s="8" t="s">
        <v>11855</v>
      </c>
      <c r="H1862" s="8" t="s">
        <v>11856</v>
      </c>
      <c r="I1862" s="8" t="s">
        <v>11837</v>
      </c>
      <c r="J1862" s="8" t="s">
        <v>11852</v>
      </c>
      <c r="K1862" s="8" t="s">
        <v>11837</v>
      </c>
      <c r="L1862" s="8" t="s">
        <v>11851</v>
      </c>
      <c r="M1862" s="8" t="s">
        <v>11849</v>
      </c>
      <c r="N1862" s="12" t="s">
        <v>11</v>
      </c>
      <c r="O1862" s="12" t="s">
        <v>13</v>
      </c>
      <c r="P1862" s="12" t="s">
        <v>23</v>
      </c>
      <c r="Q1862" s="12" t="s">
        <v>15</v>
      </c>
      <c r="R1862" s="12" t="s">
        <v>20</v>
      </c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9">
        <f>ROUNDUP(SUM(VLOOKUP(F1862,'Pontuação'!A$2:B$11,2,FALSE),VLOOKUP(E1862,'Pontuação'!C$2:D$11,2,FALSE),VLOOKUP(H1862,'Pontuação'!I$2:J$11,2,FALSE),VLOOKUP(J1862,'Pontuação'!G$2:H$11,2,FALSE),VLOOKUP(L1862,'Pontuação'!M$2:N$13,2,FALSE)),0)</f>
        <v>1549</v>
      </c>
      <c r="AD1862" s="10">
        <f t="shared" si="1"/>
        <v>155</v>
      </c>
      <c r="AE1862" s="10" t="str">
        <f t="array" ref="AE1862">IFERROR(INDEX('Pontuação'!G$13:G$101, MATCH(AD1862, 'Pontuação'!F$13:F$101, 0)), "Faixa Indefinida")</f>
        <v>C</v>
      </c>
      <c r="AF1862" s="10">
        <f t="shared" si="2"/>
        <v>0</v>
      </c>
      <c r="AG1862" s="10">
        <f t="shared" si="3"/>
        <v>0</v>
      </c>
      <c r="AH1862" s="10">
        <f t="shared" si="4"/>
        <v>1</v>
      </c>
      <c r="AI1862" s="10">
        <f t="shared" si="5"/>
        <v>0</v>
      </c>
      <c r="AJ1862" s="9">
        <f>ROUNDUP(SUM(VLOOKUP(F1862,'Pontuação 3.0'!A$2:B$11,2,FALSE),VLOOKUP(E1862,'Pontuação 3.0'!C$2:D$11,2,FALSE),VLOOKUP(H1862,'Pontuação 3.0'!I$2:J$11,2,FALSE),VLOOKUP(J1862,'Pontuação 3.0'!G$2:H$11,2,FALSE),VLOOKUP(G1862,'Pontuação 3.0'!E$2:F$11,2,FALSE),VLOOKUP(K1862,'Pontuação 3.0'!K$2:L$11,2,FALSE),VLOOKUP(L1862,'Pontuação 3.0'!M$2:N$13,2,FALSE)),0)</f>
        <v>2004</v>
      </c>
      <c r="AK1862" s="9">
        <f t="shared" si="6"/>
        <v>200</v>
      </c>
      <c r="AL1862" s="9" t="str">
        <f t="array" ref="AL1862">IFERROR(INDEX('Pontuação 3.0'!G$13:G$191, MATCH(AK1862, 'Pontuação 3.0'!F$13:F$191, 0)), "Faixa Indefinida")</f>
        <v>C</v>
      </c>
      <c r="AM1862" s="9">
        <f t="shared" si="7"/>
        <v>0</v>
      </c>
      <c r="AN1862" s="9">
        <f t="shared" si="8"/>
        <v>0</v>
      </c>
      <c r="AO1862" s="9">
        <f t="shared" si="9"/>
        <v>1</v>
      </c>
      <c r="AP1862" s="9">
        <f t="shared" si="10"/>
        <v>0</v>
      </c>
      <c r="AQ1862" s="8"/>
    </row>
    <row r="1863" ht="15.75" customHeight="1">
      <c r="A1863" s="7">
        <v>45681.0</v>
      </c>
      <c r="B1863" s="8" t="s">
        <v>4181</v>
      </c>
      <c r="C1863" s="8" t="s">
        <v>4182</v>
      </c>
      <c r="D1863" s="11">
        <v>9.2994943479E10</v>
      </c>
      <c r="E1863" s="8" t="s">
        <v>11833</v>
      </c>
      <c r="F1863" s="8" t="s">
        <v>11842</v>
      </c>
      <c r="G1863" s="8" t="s">
        <v>11835</v>
      </c>
      <c r="H1863" s="8" t="s">
        <v>11844</v>
      </c>
      <c r="I1863" s="8" t="s">
        <v>11845</v>
      </c>
      <c r="J1863" s="8" t="s">
        <v>11852</v>
      </c>
      <c r="K1863" s="8" t="s">
        <v>11837</v>
      </c>
      <c r="L1863" s="8" t="s">
        <v>11851</v>
      </c>
      <c r="M1863" s="8" t="s">
        <v>11853</v>
      </c>
      <c r="N1863" s="12" t="s">
        <v>11</v>
      </c>
      <c r="O1863" s="12" t="s">
        <v>13</v>
      </c>
      <c r="P1863" s="12" t="s">
        <v>37</v>
      </c>
      <c r="Q1863" s="12" t="s">
        <v>44</v>
      </c>
      <c r="R1863" s="12" t="s">
        <v>20</v>
      </c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9">
        <f>ROUNDUP(SUM(VLOOKUP(F1863,'Pontuação'!A$2:B$11,2,FALSE),VLOOKUP(E1863,'Pontuação'!C$2:D$11,2,FALSE),VLOOKUP(H1863,'Pontuação'!I$2:J$11,2,FALSE),VLOOKUP(J1863,'Pontuação'!G$2:H$11,2,FALSE),VLOOKUP(L1863,'Pontuação'!M$2:N$13,2,FALSE)),0)</f>
        <v>1700</v>
      </c>
      <c r="AD1863" s="10">
        <f t="shared" si="1"/>
        <v>170</v>
      </c>
      <c r="AE1863" s="10" t="str">
        <f t="array" ref="AE1863">IFERROR(INDEX('Pontuação'!G$13:G$101, MATCH(AD1863, 'Pontuação'!F$13:F$101, 0)), "Faixa Indefinida")</f>
        <v>B</v>
      </c>
      <c r="AF1863" s="10">
        <f t="shared" si="2"/>
        <v>0</v>
      </c>
      <c r="AG1863" s="10">
        <f t="shared" si="3"/>
        <v>1</v>
      </c>
      <c r="AH1863" s="10">
        <f t="shared" si="4"/>
        <v>0</v>
      </c>
      <c r="AI1863" s="10">
        <f t="shared" si="5"/>
        <v>0</v>
      </c>
      <c r="AJ1863" s="9">
        <f>ROUNDUP(SUM(VLOOKUP(F1863,'Pontuação 3.0'!A$2:B$11,2,FALSE),VLOOKUP(E1863,'Pontuação 3.0'!C$2:D$11,2,FALSE),VLOOKUP(H1863,'Pontuação 3.0'!I$2:J$11,2,FALSE),VLOOKUP(J1863,'Pontuação 3.0'!G$2:H$11,2,FALSE),VLOOKUP(G1863,'Pontuação 3.0'!E$2:F$11,2,FALSE),VLOOKUP(K1863,'Pontuação 3.0'!K$2:L$11,2,FALSE),VLOOKUP(L1863,'Pontuação 3.0'!M$2:N$13,2,FALSE)),0)</f>
        <v>2221</v>
      </c>
      <c r="AK1863" s="9">
        <f t="shared" si="6"/>
        <v>222</v>
      </c>
      <c r="AL1863" s="9" t="str">
        <f t="array" ref="AL1863">IFERROR(INDEX('Pontuação 3.0'!G$13:G$191, MATCH(AK1863, 'Pontuação 3.0'!F$13:F$191, 0)), "Faixa Indefinida")</f>
        <v>B</v>
      </c>
      <c r="AM1863" s="9">
        <f t="shared" si="7"/>
        <v>0</v>
      </c>
      <c r="AN1863" s="9">
        <f t="shared" si="8"/>
        <v>1</v>
      </c>
      <c r="AO1863" s="9">
        <f t="shared" si="9"/>
        <v>0</v>
      </c>
      <c r="AP1863" s="9">
        <f t="shared" si="10"/>
        <v>0</v>
      </c>
      <c r="AQ1863" s="8"/>
    </row>
    <row r="1864" ht="15.75" customHeight="1">
      <c r="A1864" s="7">
        <v>45681.0</v>
      </c>
      <c r="B1864" s="8" t="s">
        <v>4183</v>
      </c>
      <c r="C1864" s="8" t="s">
        <v>4184</v>
      </c>
      <c r="D1864" s="11">
        <v>7.5983661809E10</v>
      </c>
      <c r="E1864" s="8" t="s">
        <v>11833</v>
      </c>
      <c r="F1864" s="8" t="s">
        <v>11861</v>
      </c>
      <c r="G1864" s="8" t="s">
        <v>11855</v>
      </c>
      <c r="H1864" s="8" t="s">
        <v>11856</v>
      </c>
      <c r="I1864" s="8" t="s">
        <v>11837</v>
      </c>
      <c r="J1864" s="8" t="s">
        <v>11846</v>
      </c>
      <c r="K1864" s="8" t="s">
        <v>11837</v>
      </c>
      <c r="L1864" s="8" t="s">
        <v>11870</v>
      </c>
      <c r="M1864" s="8" t="s">
        <v>11853</v>
      </c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9">
        <f>ROUNDUP(SUM(VLOOKUP(F1864,'Pontuação'!A$2:B$11,2,FALSE),VLOOKUP(E1864,'Pontuação'!C$2:D$11,2,FALSE),VLOOKUP(H1864,'Pontuação'!I$2:J$11,2,FALSE),VLOOKUP(J1864,'Pontuação'!G$2:H$11,2,FALSE),VLOOKUP(L1864,'Pontuação'!M$2:N$13,2,FALSE)),0)</f>
        <v>1264</v>
      </c>
      <c r="AD1864" s="10">
        <f t="shared" si="1"/>
        <v>126</v>
      </c>
      <c r="AE1864" s="10" t="str">
        <f t="array" ref="AE1864">IFERROR(INDEX('Pontuação'!G$13:G$101, MATCH(AD1864, 'Pontuação'!F$13:F$101, 0)), "Faixa Indefinida")</f>
        <v>D</v>
      </c>
      <c r="AF1864" s="10">
        <f t="shared" si="2"/>
        <v>0</v>
      </c>
      <c r="AG1864" s="10">
        <f t="shared" si="3"/>
        <v>0</v>
      </c>
      <c r="AH1864" s="10">
        <f t="shared" si="4"/>
        <v>0</v>
      </c>
      <c r="AI1864" s="10">
        <f t="shared" si="5"/>
        <v>1</v>
      </c>
      <c r="AJ1864" s="9">
        <f>ROUNDUP(SUM(VLOOKUP(F1864,'Pontuação 3.0'!A$2:B$11,2,FALSE),VLOOKUP(E1864,'Pontuação 3.0'!C$2:D$11,2,FALSE),VLOOKUP(H1864,'Pontuação 3.0'!I$2:J$11,2,FALSE),VLOOKUP(J1864,'Pontuação 3.0'!G$2:H$11,2,FALSE),VLOOKUP(G1864,'Pontuação 3.0'!E$2:F$11,2,FALSE),VLOOKUP(K1864,'Pontuação 3.0'!K$2:L$11,2,FALSE),VLOOKUP(L1864,'Pontuação 3.0'!M$2:N$13,2,FALSE)),0)</f>
        <v>1913</v>
      </c>
      <c r="AK1864" s="9">
        <f t="shared" si="6"/>
        <v>191</v>
      </c>
      <c r="AL1864" s="9" t="str">
        <f t="array" ref="AL1864">IFERROR(INDEX('Pontuação 3.0'!G$13:G$191, MATCH(AK1864, 'Pontuação 3.0'!F$13:F$191, 0)), "Faixa Indefinida")</f>
        <v>D</v>
      </c>
      <c r="AM1864" s="9">
        <f t="shared" si="7"/>
        <v>0</v>
      </c>
      <c r="AN1864" s="9">
        <f t="shared" si="8"/>
        <v>0</v>
      </c>
      <c r="AO1864" s="9">
        <f t="shared" si="9"/>
        <v>0</v>
      </c>
      <c r="AP1864" s="9">
        <f t="shared" si="10"/>
        <v>1</v>
      </c>
      <c r="AQ1864" s="8"/>
    </row>
    <row r="1865" ht="15.75" customHeight="1">
      <c r="A1865" s="7">
        <v>45681.0</v>
      </c>
      <c r="B1865" s="8" t="s">
        <v>4179</v>
      </c>
      <c r="C1865" s="8" t="s">
        <v>4180</v>
      </c>
      <c r="D1865" s="11">
        <v>2.299854525E10</v>
      </c>
      <c r="E1865" s="8" t="s">
        <v>11833</v>
      </c>
      <c r="F1865" s="8" t="s">
        <v>11842</v>
      </c>
      <c r="G1865" s="8" t="s">
        <v>11864</v>
      </c>
      <c r="H1865" s="8" t="s">
        <v>11856</v>
      </c>
      <c r="I1865" s="8" t="s">
        <v>11837</v>
      </c>
      <c r="J1865" s="8" t="s">
        <v>11838</v>
      </c>
      <c r="K1865" s="8" t="s">
        <v>11837</v>
      </c>
      <c r="L1865" s="8" t="s">
        <v>11847</v>
      </c>
      <c r="M1865" s="8" t="s">
        <v>11853</v>
      </c>
      <c r="N1865" s="12" t="s">
        <v>11</v>
      </c>
      <c r="O1865" s="12" t="s">
        <v>13</v>
      </c>
      <c r="P1865" s="12" t="s">
        <v>27</v>
      </c>
      <c r="Q1865" s="12" t="s">
        <v>65</v>
      </c>
      <c r="R1865" s="12" t="s">
        <v>14</v>
      </c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9">
        <f>ROUNDUP(SUM(VLOOKUP(F1865,'Pontuação'!A$2:B$11,2,FALSE),VLOOKUP(E1865,'Pontuação'!C$2:D$11,2,FALSE),VLOOKUP(H1865,'Pontuação'!I$2:J$11,2,FALSE),VLOOKUP(J1865,'Pontuação'!G$2:H$11,2,FALSE),VLOOKUP(L1865,'Pontuação'!M$2:N$13,2,FALSE)),0)</f>
        <v>1849</v>
      </c>
      <c r="AD1865" s="10">
        <f t="shared" si="1"/>
        <v>185</v>
      </c>
      <c r="AE1865" s="10" t="str">
        <f t="array" ref="AE1865">IFERROR(INDEX('Pontuação'!G$13:G$101, MATCH(AD1865, 'Pontuação'!F$13:F$101, 0)), "Faixa Indefinida")</f>
        <v>A</v>
      </c>
      <c r="AF1865" s="10">
        <f t="shared" si="2"/>
        <v>1</v>
      </c>
      <c r="AG1865" s="10">
        <f t="shared" si="3"/>
        <v>0</v>
      </c>
      <c r="AH1865" s="10">
        <f t="shared" si="4"/>
        <v>0</v>
      </c>
      <c r="AI1865" s="10">
        <f t="shared" si="5"/>
        <v>0</v>
      </c>
      <c r="AJ1865" s="9">
        <f>ROUNDUP(SUM(VLOOKUP(F1865,'Pontuação 3.0'!A$2:B$11,2,FALSE),VLOOKUP(E1865,'Pontuação 3.0'!C$2:D$11,2,FALSE),VLOOKUP(H1865,'Pontuação 3.0'!I$2:J$11,2,FALSE),VLOOKUP(J1865,'Pontuação 3.0'!G$2:H$11,2,FALSE),VLOOKUP(G1865,'Pontuação 3.0'!E$2:F$11,2,FALSE),VLOOKUP(K1865,'Pontuação 3.0'!K$2:L$11,2,FALSE),VLOOKUP(L1865,'Pontuação 3.0'!M$2:N$13,2,FALSE)),0)</f>
        <v>2429</v>
      </c>
      <c r="AK1865" s="9">
        <f t="shared" si="6"/>
        <v>243</v>
      </c>
      <c r="AL1865" s="9" t="str">
        <f t="array" ref="AL1865">IFERROR(INDEX('Pontuação 3.0'!G$13:G$191, MATCH(AK1865, 'Pontuação 3.0'!F$13:F$191, 0)), "Faixa Indefinida")</f>
        <v>A</v>
      </c>
      <c r="AM1865" s="9">
        <f t="shared" si="7"/>
        <v>1</v>
      </c>
      <c r="AN1865" s="9">
        <f t="shared" si="8"/>
        <v>0</v>
      </c>
      <c r="AO1865" s="9">
        <f t="shared" si="9"/>
        <v>0</v>
      </c>
      <c r="AP1865" s="9">
        <f t="shared" si="10"/>
        <v>0</v>
      </c>
      <c r="AQ1865" s="8"/>
    </row>
    <row r="1866" ht="15.75" customHeight="1">
      <c r="A1866" s="7">
        <v>45681.0</v>
      </c>
      <c r="B1866" s="8" t="s">
        <v>4177</v>
      </c>
      <c r="C1866" s="8" t="s">
        <v>4178</v>
      </c>
      <c r="D1866" s="11">
        <v>6.4992484486E10</v>
      </c>
      <c r="E1866" s="8" t="s">
        <v>11833</v>
      </c>
      <c r="F1866" s="8" t="s">
        <v>11842</v>
      </c>
      <c r="G1866" s="8" t="s">
        <v>11872</v>
      </c>
      <c r="H1866" s="8" t="s">
        <v>11865</v>
      </c>
      <c r="I1866" s="8" t="s">
        <v>11845</v>
      </c>
      <c r="J1866" s="8" t="s">
        <v>11846</v>
      </c>
      <c r="K1866" s="8" t="s">
        <v>11837</v>
      </c>
      <c r="L1866" s="8" t="s">
        <v>11851</v>
      </c>
      <c r="M1866" s="8" t="s">
        <v>11848</v>
      </c>
      <c r="N1866" s="12" t="s">
        <v>11</v>
      </c>
      <c r="O1866" s="12" t="s">
        <v>13</v>
      </c>
      <c r="P1866" s="12" t="s">
        <v>23</v>
      </c>
      <c r="Q1866" s="12" t="s">
        <v>15</v>
      </c>
      <c r="R1866" s="12" t="s">
        <v>20</v>
      </c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9">
        <f>ROUNDUP(SUM(VLOOKUP(F1866,'Pontuação'!A$2:B$11,2,FALSE),VLOOKUP(E1866,'Pontuação'!C$2:D$11,2,FALSE),VLOOKUP(H1866,'Pontuação'!I$2:J$11,2,FALSE),VLOOKUP(J1866,'Pontuação'!G$2:H$11,2,FALSE),VLOOKUP(L1866,'Pontuação'!M$2:N$13,2,FALSE)),0)</f>
        <v>1579</v>
      </c>
      <c r="AD1866" s="10">
        <f t="shared" si="1"/>
        <v>158</v>
      </c>
      <c r="AE1866" s="10" t="str">
        <f t="array" ref="AE1866">IFERROR(INDEX('Pontuação'!G$13:G$101, MATCH(AD1866, 'Pontuação'!F$13:F$101, 0)), "Faixa Indefinida")</f>
        <v>C</v>
      </c>
      <c r="AF1866" s="10">
        <f t="shared" si="2"/>
        <v>0</v>
      </c>
      <c r="AG1866" s="10">
        <f t="shared" si="3"/>
        <v>0</v>
      </c>
      <c r="AH1866" s="10">
        <f t="shared" si="4"/>
        <v>1</v>
      </c>
      <c r="AI1866" s="10">
        <f t="shared" si="5"/>
        <v>0</v>
      </c>
      <c r="AJ1866" s="9">
        <f>ROUNDUP(SUM(VLOOKUP(F1866,'Pontuação 3.0'!A$2:B$11,2,FALSE),VLOOKUP(E1866,'Pontuação 3.0'!C$2:D$11,2,FALSE),VLOOKUP(H1866,'Pontuação 3.0'!I$2:J$11,2,FALSE),VLOOKUP(J1866,'Pontuação 3.0'!G$2:H$11,2,FALSE),VLOOKUP(G1866,'Pontuação 3.0'!E$2:F$11,2,FALSE),VLOOKUP(K1866,'Pontuação 3.0'!K$2:L$11,2,FALSE),VLOOKUP(L1866,'Pontuação 3.0'!M$2:N$13,2,FALSE)),0)</f>
        <v>2118</v>
      </c>
      <c r="AK1866" s="9">
        <f t="shared" si="6"/>
        <v>212</v>
      </c>
      <c r="AL1866" s="9" t="str">
        <f t="array" ref="AL1866">IFERROR(INDEX('Pontuação 3.0'!G$13:G$191, MATCH(AK1866, 'Pontuação 3.0'!F$13:F$191, 0)), "Faixa Indefinida")</f>
        <v>C</v>
      </c>
      <c r="AM1866" s="9">
        <f t="shared" si="7"/>
        <v>0</v>
      </c>
      <c r="AN1866" s="9">
        <f t="shared" si="8"/>
        <v>0</v>
      </c>
      <c r="AO1866" s="9">
        <f t="shared" si="9"/>
        <v>1</v>
      </c>
      <c r="AP1866" s="9">
        <f t="shared" si="10"/>
        <v>0</v>
      </c>
      <c r="AQ1866" s="8"/>
    </row>
    <row r="1867" ht="15.75" customHeight="1">
      <c r="A1867" s="7">
        <v>45681.0</v>
      </c>
      <c r="B1867" s="8" t="s">
        <v>4185</v>
      </c>
      <c r="C1867" s="8" t="s">
        <v>4186</v>
      </c>
      <c r="D1867" s="11">
        <v>9.1989584862E10</v>
      </c>
      <c r="E1867" s="8" t="s">
        <v>11833</v>
      </c>
      <c r="F1867" s="8" t="s">
        <v>11842</v>
      </c>
      <c r="G1867" s="8" t="s">
        <v>11835</v>
      </c>
      <c r="H1867" s="8" t="s">
        <v>11856</v>
      </c>
      <c r="I1867" s="8" t="s">
        <v>11837</v>
      </c>
      <c r="J1867" s="8" t="s">
        <v>11852</v>
      </c>
      <c r="K1867" s="8" t="s">
        <v>11839</v>
      </c>
      <c r="L1867" s="8" t="s">
        <v>11847</v>
      </c>
      <c r="M1867" s="8" t="s">
        <v>11848</v>
      </c>
      <c r="N1867" s="12" t="s">
        <v>11</v>
      </c>
      <c r="O1867" s="12" t="s">
        <v>13</v>
      </c>
      <c r="P1867" s="12" t="s">
        <v>27</v>
      </c>
      <c r="Q1867" s="12" t="s">
        <v>44</v>
      </c>
      <c r="R1867" s="12" t="s">
        <v>20</v>
      </c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9">
        <f>ROUNDUP(SUM(VLOOKUP(F1867,'Pontuação'!A$2:B$11,2,FALSE),VLOOKUP(E1867,'Pontuação'!C$2:D$11,2,FALSE),VLOOKUP(H1867,'Pontuação'!I$2:J$11,2,FALSE),VLOOKUP(J1867,'Pontuação'!G$2:H$11,2,FALSE),VLOOKUP(L1867,'Pontuação'!M$2:N$13,2,FALSE)),0)</f>
        <v>1676</v>
      </c>
      <c r="AD1867" s="10">
        <f t="shared" si="1"/>
        <v>168</v>
      </c>
      <c r="AE1867" s="10" t="str">
        <f t="array" ref="AE1867">IFERROR(INDEX('Pontuação'!G$13:G$101, MATCH(AD1867, 'Pontuação'!F$13:F$101, 0)), "Faixa Indefinida")</f>
        <v>B</v>
      </c>
      <c r="AF1867" s="10">
        <f t="shared" si="2"/>
        <v>0</v>
      </c>
      <c r="AG1867" s="10">
        <f t="shared" si="3"/>
        <v>1</v>
      </c>
      <c r="AH1867" s="10">
        <f t="shared" si="4"/>
        <v>0</v>
      </c>
      <c r="AI1867" s="10">
        <f t="shared" si="5"/>
        <v>0</v>
      </c>
      <c r="AJ1867" s="9">
        <f>ROUNDUP(SUM(VLOOKUP(F1867,'Pontuação 3.0'!A$2:B$11,2,FALSE),VLOOKUP(E1867,'Pontuação 3.0'!C$2:D$11,2,FALSE),VLOOKUP(H1867,'Pontuação 3.0'!I$2:J$11,2,FALSE),VLOOKUP(J1867,'Pontuação 3.0'!G$2:H$11,2,FALSE),VLOOKUP(G1867,'Pontuação 3.0'!E$2:F$11,2,FALSE),VLOOKUP(K1867,'Pontuação 3.0'!K$2:L$11,2,FALSE),VLOOKUP(L1867,'Pontuação 3.0'!M$2:N$13,2,FALSE)),0)</f>
        <v>2333</v>
      </c>
      <c r="AK1867" s="9">
        <f t="shared" si="6"/>
        <v>233</v>
      </c>
      <c r="AL1867" s="9" t="str">
        <f t="array" ref="AL1867">IFERROR(INDEX('Pontuação 3.0'!G$13:G$191, MATCH(AK1867, 'Pontuação 3.0'!F$13:F$191, 0)), "Faixa Indefinida")</f>
        <v>B</v>
      </c>
      <c r="AM1867" s="9">
        <f t="shared" si="7"/>
        <v>0</v>
      </c>
      <c r="AN1867" s="9">
        <f t="shared" si="8"/>
        <v>1</v>
      </c>
      <c r="AO1867" s="9">
        <f t="shared" si="9"/>
        <v>0</v>
      </c>
      <c r="AP1867" s="9">
        <f t="shared" si="10"/>
        <v>0</v>
      </c>
      <c r="AQ1867" s="8"/>
    </row>
    <row r="1868" ht="15.75" customHeight="1">
      <c r="A1868" s="7">
        <v>45681.0</v>
      </c>
      <c r="B1868" s="8" t="s">
        <v>4187</v>
      </c>
      <c r="C1868" s="8" t="s">
        <v>4188</v>
      </c>
      <c r="D1868" s="13" t="s">
        <v>11964</v>
      </c>
      <c r="E1868" s="8" t="s">
        <v>11868</v>
      </c>
      <c r="F1868" s="8" t="s">
        <v>11834</v>
      </c>
      <c r="G1868" s="8" t="s">
        <v>11864</v>
      </c>
      <c r="H1868" s="8" t="s">
        <v>11850</v>
      </c>
      <c r="I1868" s="8" t="s">
        <v>11845</v>
      </c>
      <c r="J1868" s="8" t="s">
        <v>11838</v>
      </c>
      <c r="K1868" s="8" t="s">
        <v>11839</v>
      </c>
      <c r="L1868" s="8" t="s">
        <v>11870</v>
      </c>
      <c r="M1868" s="8" t="s">
        <v>11859</v>
      </c>
      <c r="N1868" s="12" t="s">
        <v>11</v>
      </c>
      <c r="O1868" s="12" t="s">
        <v>13</v>
      </c>
      <c r="P1868" s="12" t="s">
        <v>27</v>
      </c>
      <c r="Q1868" s="12" t="s">
        <v>385</v>
      </c>
      <c r="R1868" s="12" t="s">
        <v>20</v>
      </c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9">
        <f>ROUNDUP(SUM(VLOOKUP(F1868,'Pontuação'!A$2:B$11,2,FALSE),VLOOKUP(E1868,'Pontuação'!C$2:D$11,2,FALSE),VLOOKUP(H1868,'Pontuação'!I$2:J$11,2,FALSE),VLOOKUP(J1868,'Pontuação'!G$2:H$11,2,FALSE),VLOOKUP(L1868,'Pontuação'!M$2:N$13,2,FALSE)),0)</f>
        <v>1893</v>
      </c>
      <c r="AD1868" s="10">
        <f t="shared" si="1"/>
        <v>189</v>
      </c>
      <c r="AE1868" s="10" t="str">
        <f t="array" ref="AE1868">IFERROR(INDEX('Pontuação'!G$13:G$101, MATCH(AD1868, 'Pontuação'!F$13:F$101, 0)), "Faixa Indefinida")</f>
        <v>A</v>
      </c>
      <c r="AF1868" s="10">
        <f t="shared" si="2"/>
        <v>1</v>
      </c>
      <c r="AG1868" s="10">
        <f t="shared" si="3"/>
        <v>0</v>
      </c>
      <c r="AH1868" s="10">
        <f t="shared" si="4"/>
        <v>0</v>
      </c>
      <c r="AI1868" s="10">
        <f t="shared" si="5"/>
        <v>0</v>
      </c>
      <c r="AJ1868" s="9">
        <f>ROUNDUP(SUM(VLOOKUP(F1868,'Pontuação 3.0'!A$2:B$11,2,FALSE),VLOOKUP(E1868,'Pontuação 3.0'!C$2:D$11,2,FALSE),VLOOKUP(H1868,'Pontuação 3.0'!I$2:J$11,2,FALSE),VLOOKUP(J1868,'Pontuação 3.0'!G$2:H$11,2,FALSE),VLOOKUP(G1868,'Pontuação 3.0'!E$2:F$11,2,FALSE),VLOOKUP(K1868,'Pontuação 3.0'!K$2:L$11,2,FALSE),VLOOKUP(L1868,'Pontuação 3.0'!M$2:N$13,2,FALSE)),0)</f>
        <v>2783</v>
      </c>
      <c r="AK1868" s="9">
        <f t="shared" si="6"/>
        <v>278</v>
      </c>
      <c r="AL1868" s="9" t="str">
        <f t="array" ref="AL1868">IFERROR(INDEX('Pontuação 3.0'!G$13:G$191, MATCH(AK1868, 'Pontuação 3.0'!F$13:F$191, 0)), "Faixa Indefinida")</f>
        <v>A</v>
      </c>
      <c r="AM1868" s="9">
        <f t="shared" si="7"/>
        <v>1</v>
      </c>
      <c r="AN1868" s="9">
        <f t="shared" si="8"/>
        <v>0</v>
      </c>
      <c r="AO1868" s="9">
        <f t="shared" si="9"/>
        <v>0</v>
      </c>
      <c r="AP1868" s="9">
        <f t="shared" si="10"/>
        <v>0</v>
      </c>
      <c r="AQ1868" s="8"/>
    </row>
    <row r="1869" ht="15.75" customHeight="1">
      <c r="A1869" s="7">
        <v>45681.0</v>
      </c>
      <c r="B1869" s="8" t="s">
        <v>4192</v>
      </c>
      <c r="C1869" s="8" t="s">
        <v>4193</v>
      </c>
      <c r="D1869" s="11">
        <v>1.9995680158E10</v>
      </c>
      <c r="E1869" s="8" t="s">
        <v>11868</v>
      </c>
      <c r="F1869" s="8" t="s">
        <v>11834</v>
      </c>
      <c r="G1869" s="8" t="s">
        <v>11867</v>
      </c>
      <c r="H1869" s="8" t="s">
        <v>11850</v>
      </c>
      <c r="I1869" s="8" t="s">
        <v>11845</v>
      </c>
      <c r="J1869" s="8" t="s">
        <v>11846</v>
      </c>
      <c r="K1869" s="8" t="s">
        <v>11837</v>
      </c>
      <c r="L1869" s="8" t="s">
        <v>11847</v>
      </c>
      <c r="M1869" s="8" t="s">
        <v>11848</v>
      </c>
      <c r="N1869" s="12" t="s">
        <v>11</v>
      </c>
      <c r="O1869" s="12" t="s">
        <v>13</v>
      </c>
      <c r="P1869" s="12" t="s">
        <v>23</v>
      </c>
      <c r="Q1869" s="12" t="s">
        <v>15</v>
      </c>
      <c r="R1869" s="12" t="s">
        <v>20</v>
      </c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9">
        <f>ROUNDUP(SUM(VLOOKUP(F1869,'Pontuação'!A$2:B$11,2,FALSE),VLOOKUP(E1869,'Pontuação'!C$2:D$11,2,FALSE),VLOOKUP(H1869,'Pontuação'!I$2:J$11,2,FALSE),VLOOKUP(J1869,'Pontuação'!G$2:H$11,2,FALSE),VLOOKUP(L1869,'Pontuação'!M$2:N$13,2,FALSE)),0)</f>
        <v>1677</v>
      </c>
      <c r="AD1869" s="10">
        <f t="shared" si="1"/>
        <v>168</v>
      </c>
      <c r="AE1869" s="10" t="str">
        <f t="array" ref="AE1869">IFERROR(INDEX('Pontuação'!G$13:G$101, MATCH(AD1869, 'Pontuação'!F$13:F$101, 0)), "Faixa Indefinida")</f>
        <v>B</v>
      </c>
      <c r="AF1869" s="10">
        <f t="shared" si="2"/>
        <v>0</v>
      </c>
      <c r="AG1869" s="10">
        <f t="shared" si="3"/>
        <v>1</v>
      </c>
      <c r="AH1869" s="10">
        <f t="shared" si="4"/>
        <v>0</v>
      </c>
      <c r="AI1869" s="10">
        <f t="shared" si="5"/>
        <v>0</v>
      </c>
      <c r="AJ1869" s="9">
        <f>ROUNDUP(SUM(VLOOKUP(F1869,'Pontuação 3.0'!A$2:B$11,2,FALSE),VLOOKUP(E1869,'Pontuação 3.0'!C$2:D$11,2,FALSE),VLOOKUP(H1869,'Pontuação 3.0'!I$2:J$11,2,FALSE),VLOOKUP(J1869,'Pontuação 3.0'!G$2:H$11,2,FALSE),VLOOKUP(G1869,'Pontuação 3.0'!E$2:F$11,2,FALSE),VLOOKUP(K1869,'Pontuação 3.0'!K$2:L$11,2,FALSE),VLOOKUP(L1869,'Pontuação 3.0'!M$2:N$13,2,FALSE)),0)</f>
        <v>1895</v>
      </c>
      <c r="AK1869" s="9">
        <f t="shared" si="6"/>
        <v>190</v>
      </c>
      <c r="AL1869" s="9" t="str">
        <f t="array" ref="AL1869">IFERROR(INDEX('Pontuação 3.0'!G$13:G$191, MATCH(AK1869, 'Pontuação 3.0'!F$13:F$191, 0)), "Faixa Indefinida")</f>
        <v>D</v>
      </c>
      <c r="AM1869" s="9">
        <f t="shared" si="7"/>
        <v>0</v>
      </c>
      <c r="AN1869" s="9">
        <f t="shared" si="8"/>
        <v>0</v>
      </c>
      <c r="AO1869" s="9">
        <f t="shared" si="9"/>
        <v>0</v>
      </c>
      <c r="AP1869" s="9">
        <f t="shared" si="10"/>
        <v>1</v>
      </c>
      <c r="AQ1869" s="8"/>
    </row>
    <row r="1870" ht="15.75" customHeight="1">
      <c r="A1870" s="7">
        <v>45681.0</v>
      </c>
      <c r="B1870" s="8" t="s">
        <v>4189</v>
      </c>
      <c r="C1870" s="8" t="s">
        <v>4190</v>
      </c>
      <c r="D1870" s="8" t="s">
        <v>4191</v>
      </c>
      <c r="E1870" s="8" t="s">
        <v>11833</v>
      </c>
      <c r="F1870" s="8" t="s">
        <v>11842</v>
      </c>
      <c r="G1870" s="8" t="s">
        <v>11843</v>
      </c>
      <c r="H1870" s="8" t="s">
        <v>11844</v>
      </c>
      <c r="I1870" s="8" t="s">
        <v>11845</v>
      </c>
      <c r="J1870" s="8" t="s">
        <v>11852</v>
      </c>
      <c r="K1870" s="8" t="s">
        <v>11837</v>
      </c>
      <c r="L1870" s="8" t="s">
        <v>11847</v>
      </c>
      <c r="M1870" s="8" t="s">
        <v>11859</v>
      </c>
      <c r="N1870" s="12" t="s">
        <v>11</v>
      </c>
      <c r="O1870" s="12" t="s">
        <v>13</v>
      </c>
      <c r="P1870" s="12" t="s">
        <v>123</v>
      </c>
      <c r="Q1870" s="12" t="s">
        <v>15</v>
      </c>
      <c r="R1870" s="12" t="s">
        <v>14</v>
      </c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9">
        <f>ROUNDUP(SUM(VLOOKUP(F1870,'Pontuação'!A$2:B$11,2,FALSE),VLOOKUP(E1870,'Pontuação'!C$2:D$11,2,FALSE),VLOOKUP(H1870,'Pontuação'!I$2:J$11,2,FALSE),VLOOKUP(J1870,'Pontuação'!G$2:H$11,2,FALSE),VLOOKUP(L1870,'Pontuação'!M$2:N$13,2,FALSE)),0)</f>
        <v>1832</v>
      </c>
      <c r="AD1870" s="10">
        <f t="shared" si="1"/>
        <v>183</v>
      </c>
      <c r="AE1870" s="10" t="str">
        <f t="array" ref="AE1870">IFERROR(INDEX('Pontuação'!G$13:G$101, MATCH(AD1870, 'Pontuação'!F$13:F$101, 0)), "Faixa Indefinida")</f>
        <v>B</v>
      </c>
      <c r="AF1870" s="10">
        <f t="shared" si="2"/>
        <v>0</v>
      </c>
      <c r="AG1870" s="10">
        <f t="shared" si="3"/>
        <v>1</v>
      </c>
      <c r="AH1870" s="10">
        <f t="shared" si="4"/>
        <v>0</v>
      </c>
      <c r="AI1870" s="10">
        <f t="shared" si="5"/>
        <v>0</v>
      </c>
      <c r="AJ1870" s="9">
        <f>ROUNDUP(SUM(VLOOKUP(F1870,'Pontuação 3.0'!A$2:B$11,2,FALSE),VLOOKUP(E1870,'Pontuação 3.0'!C$2:D$11,2,FALSE),VLOOKUP(H1870,'Pontuação 3.0'!I$2:J$11,2,FALSE),VLOOKUP(J1870,'Pontuação 3.0'!G$2:H$11,2,FALSE),VLOOKUP(G1870,'Pontuação 3.0'!E$2:F$11,2,FALSE),VLOOKUP(K1870,'Pontuação 3.0'!K$2:L$11,2,FALSE),VLOOKUP(L1870,'Pontuação 3.0'!M$2:N$13,2,FALSE)),0)</f>
        <v>2447</v>
      </c>
      <c r="AK1870" s="9">
        <f t="shared" si="6"/>
        <v>245</v>
      </c>
      <c r="AL1870" s="9" t="str">
        <f t="array" ref="AL1870">IFERROR(INDEX('Pontuação 3.0'!G$13:G$191, MATCH(AK1870, 'Pontuação 3.0'!F$13:F$191, 0)), "Faixa Indefinida")</f>
        <v>A</v>
      </c>
      <c r="AM1870" s="9">
        <f t="shared" si="7"/>
        <v>1</v>
      </c>
      <c r="AN1870" s="9">
        <f t="shared" si="8"/>
        <v>0</v>
      </c>
      <c r="AO1870" s="9">
        <f t="shared" si="9"/>
        <v>0</v>
      </c>
      <c r="AP1870" s="9">
        <f t="shared" si="10"/>
        <v>0</v>
      </c>
      <c r="AQ1870" s="8"/>
    </row>
    <row r="1871" ht="15.75" customHeight="1">
      <c r="A1871" s="7">
        <v>45681.0</v>
      </c>
      <c r="B1871" s="8" t="s">
        <v>4194</v>
      </c>
      <c r="C1871" s="8" t="s">
        <v>4195</v>
      </c>
      <c r="D1871" s="11">
        <v>8.1993696883E10</v>
      </c>
      <c r="E1871" s="8" t="s">
        <v>11833</v>
      </c>
      <c r="F1871" s="8" t="s">
        <v>11842</v>
      </c>
      <c r="G1871" s="8" t="s">
        <v>11843</v>
      </c>
      <c r="H1871" s="8" t="s">
        <v>11850</v>
      </c>
      <c r="I1871" s="8" t="s">
        <v>11837</v>
      </c>
      <c r="J1871" s="8" t="s">
        <v>11852</v>
      </c>
      <c r="K1871" s="8" t="s">
        <v>11839</v>
      </c>
      <c r="L1871" s="8" t="s">
        <v>11870</v>
      </c>
      <c r="M1871" s="8" t="s">
        <v>11849</v>
      </c>
      <c r="N1871" s="12" t="s">
        <v>11</v>
      </c>
      <c r="O1871" s="12" t="s">
        <v>13</v>
      </c>
      <c r="P1871" s="12" t="s">
        <v>23</v>
      </c>
      <c r="Q1871" s="12" t="s">
        <v>15</v>
      </c>
      <c r="R1871" s="12" t="s">
        <v>20</v>
      </c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9">
        <f>ROUNDUP(SUM(VLOOKUP(F1871,'Pontuação'!A$2:B$11,2,FALSE),VLOOKUP(E1871,'Pontuação'!C$2:D$11,2,FALSE),VLOOKUP(H1871,'Pontuação'!I$2:J$11,2,FALSE),VLOOKUP(J1871,'Pontuação'!G$2:H$11,2,FALSE),VLOOKUP(L1871,'Pontuação'!M$2:N$13,2,FALSE)),0)</f>
        <v>1728</v>
      </c>
      <c r="AD1871" s="10">
        <f t="shared" si="1"/>
        <v>173</v>
      </c>
      <c r="AE1871" s="10" t="str">
        <f t="array" ref="AE1871">IFERROR(INDEX('Pontuação'!G$13:G$101, MATCH(AD1871, 'Pontuação'!F$13:F$101, 0)), "Faixa Indefinida")</f>
        <v>B</v>
      </c>
      <c r="AF1871" s="10">
        <f t="shared" si="2"/>
        <v>0</v>
      </c>
      <c r="AG1871" s="10">
        <f t="shared" si="3"/>
        <v>1</v>
      </c>
      <c r="AH1871" s="10">
        <f t="shared" si="4"/>
        <v>0</v>
      </c>
      <c r="AI1871" s="10">
        <f t="shared" si="5"/>
        <v>0</v>
      </c>
      <c r="AJ1871" s="9">
        <f>ROUNDUP(SUM(VLOOKUP(F1871,'Pontuação 3.0'!A$2:B$11,2,FALSE),VLOOKUP(E1871,'Pontuação 3.0'!C$2:D$11,2,FALSE),VLOOKUP(H1871,'Pontuação 3.0'!I$2:J$11,2,FALSE),VLOOKUP(J1871,'Pontuação 3.0'!G$2:H$11,2,FALSE),VLOOKUP(G1871,'Pontuação 3.0'!E$2:F$11,2,FALSE),VLOOKUP(K1871,'Pontuação 3.0'!K$2:L$11,2,FALSE),VLOOKUP(L1871,'Pontuação 3.0'!M$2:N$13,2,FALSE)),0)</f>
        <v>2729</v>
      </c>
      <c r="AK1871" s="9">
        <f t="shared" si="6"/>
        <v>273</v>
      </c>
      <c r="AL1871" s="9" t="str">
        <f t="array" ref="AL1871">IFERROR(INDEX('Pontuação 3.0'!G$13:G$191, MATCH(AK1871, 'Pontuação 3.0'!F$13:F$191, 0)), "Faixa Indefinida")</f>
        <v>A</v>
      </c>
      <c r="AM1871" s="9">
        <f t="shared" si="7"/>
        <v>1</v>
      </c>
      <c r="AN1871" s="9">
        <f t="shared" si="8"/>
        <v>0</v>
      </c>
      <c r="AO1871" s="9">
        <f t="shared" si="9"/>
        <v>0</v>
      </c>
      <c r="AP1871" s="9">
        <f t="shared" si="10"/>
        <v>0</v>
      </c>
      <c r="AQ1871" s="8"/>
    </row>
    <row r="1872" ht="15.75" customHeight="1">
      <c r="A1872" s="7">
        <v>45681.0</v>
      </c>
      <c r="B1872" s="8" t="s">
        <v>2182</v>
      </c>
      <c r="C1872" s="8" t="s">
        <v>4200</v>
      </c>
      <c r="D1872" s="13" t="s">
        <v>11965</v>
      </c>
      <c r="E1872" s="8" t="s">
        <v>11833</v>
      </c>
      <c r="F1872" s="8" t="s">
        <v>11842</v>
      </c>
      <c r="G1872" s="8" t="s">
        <v>11835</v>
      </c>
      <c r="H1872" s="8" t="s">
        <v>11850</v>
      </c>
      <c r="I1872" s="8" t="s">
        <v>11845</v>
      </c>
      <c r="J1872" s="8" t="s">
        <v>11846</v>
      </c>
      <c r="K1872" s="8" t="s">
        <v>11837</v>
      </c>
      <c r="L1872" s="8" t="s">
        <v>11847</v>
      </c>
      <c r="M1872" s="8" t="s">
        <v>11848</v>
      </c>
      <c r="N1872" s="12" t="s">
        <v>11</v>
      </c>
      <c r="O1872" s="12" t="s">
        <v>13</v>
      </c>
      <c r="P1872" s="12" t="s">
        <v>123</v>
      </c>
      <c r="Q1872" s="12" t="s">
        <v>15</v>
      </c>
      <c r="R1872" s="12" t="s">
        <v>14</v>
      </c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9">
        <f>ROUNDUP(SUM(VLOOKUP(F1872,'Pontuação'!A$2:B$11,2,FALSE),VLOOKUP(E1872,'Pontuação'!C$2:D$11,2,FALSE),VLOOKUP(H1872,'Pontuação'!I$2:J$11,2,FALSE),VLOOKUP(J1872,'Pontuação'!G$2:H$11,2,FALSE),VLOOKUP(L1872,'Pontuação'!M$2:N$13,2,FALSE)),0)</f>
        <v>1685</v>
      </c>
      <c r="AD1872" s="10">
        <f t="shared" si="1"/>
        <v>169</v>
      </c>
      <c r="AE1872" s="10" t="str">
        <f t="array" ref="AE1872">IFERROR(INDEX('Pontuação'!G$13:G$101, MATCH(AD1872, 'Pontuação'!F$13:F$101, 0)), "Faixa Indefinida")</f>
        <v>B</v>
      </c>
      <c r="AF1872" s="10">
        <f t="shared" si="2"/>
        <v>0</v>
      </c>
      <c r="AG1872" s="10">
        <f t="shared" si="3"/>
        <v>1</v>
      </c>
      <c r="AH1872" s="10">
        <f t="shared" si="4"/>
        <v>0</v>
      </c>
      <c r="AI1872" s="10">
        <f t="shared" si="5"/>
        <v>0</v>
      </c>
      <c r="AJ1872" s="9">
        <f>ROUNDUP(SUM(VLOOKUP(F1872,'Pontuação 3.0'!A$2:B$11,2,FALSE),VLOOKUP(E1872,'Pontuação 3.0'!C$2:D$11,2,FALSE),VLOOKUP(H1872,'Pontuação 3.0'!I$2:J$11,2,FALSE),VLOOKUP(J1872,'Pontuação 3.0'!G$2:H$11,2,FALSE),VLOOKUP(G1872,'Pontuação 3.0'!E$2:F$11,2,FALSE),VLOOKUP(K1872,'Pontuação 3.0'!K$2:L$11,2,FALSE),VLOOKUP(L1872,'Pontuação 3.0'!M$2:N$13,2,FALSE)),0)</f>
        <v>2068</v>
      </c>
      <c r="AK1872" s="9">
        <f t="shared" si="6"/>
        <v>207</v>
      </c>
      <c r="AL1872" s="9" t="str">
        <f t="array" ref="AL1872">IFERROR(INDEX('Pontuação 3.0'!G$13:G$191, MATCH(AK1872, 'Pontuação 3.0'!F$13:F$191, 0)), "Faixa Indefinida")</f>
        <v>C</v>
      </c>
      <c r="AM1872" s="9">
        <f t="shared" si="7"/>
        <v>0</v>
      </c>
      <c r="AN1872" s="9">
        <f t="shared" si="8"/>
        <v>0</v>
      </c>
      <c r="AO1872" s="9">
        <f t="shared" si="9"/>
        <v>1</v>
      </c>
      <c r="AP1872" s="9">
        <f t="shared" si="10"/>
        <v>0</v>
      </c>
      <c r="AQ1872" s="8"/>
    </row>
    <row r="1873" ht="15.75" customHeight="1">
      <c r="A1873" s="7">
        <v>45681.0</v>
      </c>
      <c r="B1873" s="8" t="s">
        <v>4198</v>
      </c>
      <c r="C1873" s="8" t="s">
        <v>4199</v>
      </c>
      <c r="D1873" s="11">
        <v>1.5996427835E10</v>
      </c>
      <c r="E1873" s="8" t="s">
        <v>11833</v>
      </c>
      <c r="F1873" s="8" t="s">
        <v>11834</v>
      </c>
      <c r="G1873" s="8" t="s">
        <v>11843</v>
      </c>
      <c r="H1873" s="8" t="s">
        <v>11844</v>
      </c>
      <c r="I1873" s="8" t="s">
        <v>11837</v>
      </c>
      <c r="J1873" s="8" t="s">
        <v>11846</v>
      </c>
      <c r="K1873" s="8" t="s">
        <v>11837</v>
      </c>
      <c r="L1873" s="8" t="s">
        <v>11851</v>
      </c>
      <c r="M1873" s="8" t="s">
        <v>11853</v>
      </c>
      <c r="N1873" s="12" t="s">
        <v>11</v>
      </c>
      <c r="O1873" s="12" t="s">
        <v>13</v>
      </c>
      <c r="P1873" s="12" t="s">
        <v>23</v>
      </c>
      <c r="Q1873" s="12" t="s">
        <v>15</v>
      </c>
      <c r="R1873" s="12" t="s">
        <v>14</v>
      </c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9">
        <f>ROUNDUP(SUM(VLOOKUP(F1873,'Pontuação'!A$2:B$11,2,FALSE),VLOOKUP(E1873,'Pontuação'!C$2:D$11,2,FALSE),VLOOKUP(H1873,'Pontuação'!I$2:J$11,2,FALSE),VLOOKUP(J1873,'Pontuação'!G$2:H$11,2,FALSE),VLOOKUP(L1873,'Pontuação'!M$2:N$13,2,FALSE)),0)</f>
        <v>1583</v>
      </c>
      <c r="AD1873" s="10">
        <f t="shared" si="1"/>
        <v>158</v>
      </c>
      <c r="AE1873" s="10" t="str">
        <f t="array" ref="AE1873">IFERROR(INDEX('Pontuação'!G$13:G$101, MATCH(AD1873, 'Pontuação'!F$13:F$101, 0)), "Faixa Indefinida")</f>
        <v>C</v>
      </c>
      <c r="AF1873" s="10">
        <f t="shared" si="2"/>
        <v>0</v>
      </c>
      <c r="AG1873" s="10">
        <f t="shared" si="3"/>
        <v>0</v>
      </c>
      <c r="AH1873" s="10">
        <f t="shared" si="4"/>
        <v>1</v>
      </c>
      <c r="AI1873" s="10">
        <f t="shared" si="5"/>
        <v>0</v>
      </c>
      <c r="AJ1873" s="9">
        <f>ROUNDUP(SUM(VLOOKUP(F1873,'Pontuação 3.0'!A$2:B$11,2,FALSE),VLOOKUP(E1873,'Pontuação 3.0'!C$2:D$11,2,FALSE),VLOOKUP(H1873,'Pontuação 3.0'!I$2:J$11,2,FALSE),VLOOKUP(J1873,'Pontuação 3.0'!G$2:H$11,2,FALSE),VLOOKUP(G1873,'Pontuação 3.0'!E$2:F$11,2,FALSE),VLOOKUP(K1873,'Pontuação 3.0'!K$2:L$11,2,FALSE),VLOOKUP(L1873,'Pontuação 3.0'!M$2:N$13,2,FALSE)),0)</f>
        <v>2076</v>
      </c>
      <c r="AK1873" s="9">
        <f t="shared" si="6"/>
        <v>208</v>
      </c>
      <c r="AL1873" s="9" t="str">
        <f t="array" ref="AL1873">IFERROR(INDEX('Pontuação 3.0'!G$13:G$191, MATCH(AK1873, 'Pontuação 3.0'!F$13:F$191, 0)), "Faixa Indefinida")</f>
        <v>C</v>
      </c>
      <c r="AM1873" s="9">
        <f t="shared" si="7"/>
        <v>0</v>
      </c>
      <c r="AN1873" s="9">
        <f t="shared" si="8"/>
        <v>0</v>
      </c>
      <c r="AO1873" s="9">
        <f t="shared" si="9"/>
        <v>1</v>
      </c>
      <c r="AP1873" s="9">
        <f t="shared" si="10"/>
        <v>0</v>
      </c>
      <c r="AQ1873" s="8"/>
    </row>
    <row r="1874" ht="15.75" customHeight="1">
      <c r="A1874" s="7">
        <v>45681.0</v>
      </c>
      <c r="B1874" s="8" t="s">
        <v>4201</v>
      </c>
      <c r="C1874" s="8" t="s">
        <v>4202</v>
      </c>
      <c r="D1874" s="11">
        <v>3.1980168931E10</v>
      </c>
      <c r="E1874" s="8" t="s">
        <v>11833</v>
      </c>
      <c r="F1874" s="8" t="s">
        <v>11834</v>
      </c>
      <c r="G1874" s="8" t="s">
        <v>11843</v>
      </c>
      <c r="H1874" s="8" t="s">
        <v>11844</v>
      </c>
      <c r="I1874" s="8" t="s">
        <v>11837</v>
      </c>
      <c r="J1874" s="8" t="s">
        <v>11852</v>
      </c>
      <c r="K1874" s="8" t="s">
        <v>11837</v>
      </c>
      <c r="L1874" s="8" t="s">
        <v>11857</v>
      </c>
      <c r="M1874" s="8" t="s">
        <v>11841</v>
      </c>
      <c r="N1874" s="12" t="s">
        <v>11</v>
      </c>
      <c r="O1874" s="12" t="s">
        <v>13</v>
      </c>
      <c r="P1874" s="12" t="s">
        <v>12</v>
      </c>
      <c r="Q1874" s="12" t="s">
        <v>15</v>
      </c>
      <c r="R1874" s="12" t="s">
        <v>20</v>
      </c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9">
        <f>ROUNDUP(SUM(VLOOKUP(F1874,'Pontuação'!A$2:B$11,2,FALSE),VLOOKUP(E1874,'Pontuação'!C$2:D$11,2,FALSE),VLOOKUP(H1874,'Pontuação'!I$2:J$11,2,FALSE),VLOOKUP(J1874,'Pontuação'!G$2:H$11,2,FALSE),VLOOKUP(L1874,'Pontuação'!M$2:N$13,2,FALSE)),0)</f>
        <v>1651</v>
      </c>
      <c r="AD1874" s="10">
        <f t="shared" si="1"/>
        <v>165</v>
      </c>
      <c r="AE1874" s="10" t="str">
        <f t="array" ref="AE1874">IFERROR(INDEX('Pontuação'!G$13:G$101, MATCH(AD1874, 'Pontuação'!F$13:F$101, 0)), "Faixa Indefinida")</f>
        <v>C</v>
      </c>
      <c r="AF1874" s="10">
        <f t="shared" si="2"/>
        <v>0</v>
      </c>
      <c r="AG1874" s="10">
        <f t="shared" si="3"/>
        <v>0</v>
      </c>
      <c r="AH1874" s="10">
        <f t="shared" si="4"/>
        <v>1</v>
      </c>
      <c r="AI1874" s="10">
        <f t="shared" si="5"/>
        <v>0</v>
      </c>
      <c r="AJ1874" s="9">
        <f>ROUNDUP(SUM(VLOOKUP(F1874,'Pontuação 3.0'!A$2:B$11,2,FALSE),VLOOKUP(E1874,'Pontuação 3.0'!C$2:D$11,2,FALSE),VLOOKUP(H1874,'Pontuação 3.0'!I$2:J$11,2,FALSE),VLOOKUP(J1874,'Pontuação 3.0'!G$2:H$11,2,FALSE),VLOOKUP(G1874,'Pontuação 3.0'!E$2:F$11,2,FALSE),VLOOKUP(K1874,'Pontuação 3.0'!K$2:L$11,2,FALSE),VLOOKUP(L1874,'Pontuação 3.0'!M$2:N$13,2,FALSE)),0)</f>
        <v>2198</v>
      </c>
      <c r="AK1874" s="9">
        <f t="shared" si="6"/>
        <v>220</v>
      </c>
      <c r="AL1874" s="9" t="str">
        <f t="array" ref="AL1874">IFERROR(INDEX('Pontuação 3.0'!G$13:G$191, MATCH(AK1874, 'Pontuação 3.0'!F$13:F$191, 0)), "Faixa Indefinida")</f>
        <v>B</v>
      </c>
      <c r="AM1874" s="9">
        <f t="shared" si="7"/>
        <v>0</v>
      </c>
      <c r="AN1874" s="9">
        <f t="shared" si="8"/>
        <v>1</v>
      </c>
      <c r="AO1874" s="9">
        <f t="shared" si="9"/>
        <v>0</v>
      </c>
      <c r="AP1874" s="9">
        <f t="shared" si="10"/>
        <v>0</v>
      </c>
      <c r="AQ1874" s="8"/>
    </row>
    <row r="1875" ht="15.75" customHeight="1">
      <c r="A1875" s="7">
        <v>45681.0</v>
      </c>
      <c r="B1875" s="8" t="s">
        <v>4203</v>
      </c>
      <c r="C1875" s="8" t="s">
        <v>4204</v>
      </c>
      <c r="D1875" s="11">
        <v>5.3999817629E10</v>
      </c>
      <c r="E1875" s="8" t="s">
        <v>11868</v>
      </c>
      <c r="F1875" s="8" t="s">
        <v>11842</v>
      </c>
      <c r="G1875" s="8" t="s">
        <v>11867</v>
      </c>
      <c r="H1875" s="8" t="s">
        <v>11856</v>
      </c>
      <c r="I1875" s="8" t="s">
        <v>11837</v>
      </c>
      <c r="J1875" s="8" t="s">
        <v>11846</v>
      </c>
      <c r="K1875" s="8" t="s">
        <v>11839</v>
      </c>
      <c r="L1875" s="8" t="s">
        <v>11847</v>
      </c>
      <c r="M1875" s="8" t="s">
        <v>11848</v>
      </c>
      <c r="N1875" s="12" t="s">
        <v>11</v>
      </c>
      <c r="O1875" s="12" t="s">
        <v>13</v>
      </c>
      <c r="P1875" s="12" t="s">
        <v>261</v>
      </c>
      <c r="Q1875" s="12" t="s">
        <v>44</v>
      </c>
      <c r="R1875" s="12" t="s">
        <v>20</v>
      </c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9">
        <f>ROUNDUP(SUM(VLOOKUP(F1875,'Pontuação'!A$2:B$11,2,FALSE),VLOOKUP(E1875,'Pontuação'!C$2:D$11,2,FALSE),VLOOKUP(H1875,'Pontuação'!I$2:J$11,2,FALSE),VLOOKUP(J1875,'Pontuação'!G$2:H$11,2,FALSE),VLOOKUP(L1875,'Pontuação'!M$2:N$13,2,FALSE)),0)</f>
        <v>1575</v>
      </c>
      <c r="AD1875" s="10">
        <f t="shared" si="1"/>
        <v>158</v>
      </c>
      <c r="AE1875" s="10" t="str">
        <f t="array" ref="AE1875">IFERROR(INDEX('Pontuação'!G$13:G$101, MATCH(AD1875, 'Pontuação'!F$13:F$101, 0)), "Faixa Indefinida")</f>
        <v>C</v>
      </c>
      <c r="AF1875" s="10">
        <f t="shared" si="2"/>
        <v>0</v>
      </c>
      <c r="AG1875" s="10">
        <f t="shared" si="3"/>
        <v>0</v>
      </c>
      <c r="AH1875" s="10">
        <f t="shared" si="4"/>
        <v>1</v>
      </c>
      <c r="AI1875" s="10">
        <f t="shared" si="5"/>
        <v>0</v>
      </c>
      <c r="AJ1875" s="9">
        <f>ROUNDUP(SUM(VLOOKUP(F1875,'Pontuação 3.0'!A$2:B$11,2,FALSE),VLOOKUP(E1875,'Pontuação 3.0'!C$2:D$11,2,FALSE),VLOOKUP(H1875,'Pontuação 3.0'!I$2:J$11,2,FALSE),VLOOKUP(J1875,'Pontuação 3.0'!G$2:H$11,2,FALSE),VLOOKUP(G1875,'Pontuação 3.0'!E$2:F$11,2,FALSE),VLOOKUP(K1875,'Pontuação 3.0'!K$2:L$11,2,FALSE),VLOOKUP(L1875,'Pontuação 3.0'!M$2:N$13,2,FALSE)),0)</f>
        <v>2141</v>
      </c>
      <c r="AK1875" s="9">
        <f t="shared" si="6"/>
        <v>214</v>
      </c>
      <c r="AL1875" s="9" t="str">
        <f t="array" ref="AL1875">IFERROR(INDEX('Pontuação 3.0'!G$13:G$191, MATCH(AK1875, 'Pontuação 3.0'!F$13:F$191, 0)), "Faixa Indefinida")</f>
        <v>B</v>
      </c>
      <c r="AM1875" s="9">
        <f t="shared" si="7"/>
        <v>0</v>
      </c>
      <c r="AN1875" s="9">
        <f t="shared" si="8"/>
        <v>1</v>
      </c>
      <c r="AO1875" s="9">
        <f t="shared" si="9"/>
        <v>0</v>
      </c>
      <c r="AP1875" s="9">
        <f t="shared" si="10"/>
        <v>0</v>
      </c>
      <c r="AQ1875" s="8"/>
    </row>
    <row r="1876" ht="15.75" customHeight="1">
      <c r="A1876" s="7">
        <v>45681.0</v>
      </c>
      <c r="B1876" s="8" t="s">
        <v>1976</v>
      </c>
      <c r="C1876" s="8" t="s">
        <v>4207</v>
      </c>
      <c r="D1876" s="11">
        <v>8.5999586328E10</v>
      </c>
      <c r="E1876" s="8" t="s">
        <v>11833</v>
      </c>
      <c r="F1876" s="8" t="s">
        <v>11834</v>
      </c>
      <c r="G1876" s="8" t="s">
        <v>11835</v>
      </c>
      <c r="H1876" s="8" t="s">
        <v>11865</v>
      </c>
      <c r="I1876" s="8" t="s">
        <v>11845</v>
      </c>
      <c r="J1876" s="8" t="s">
        <v>11846</v>
      </c>
      <c r="K1876" s="8" t="s">
        <v>11839</v>
      </c>
      <c r="L1876" s="8" t="s">
        <v>11851</v>
      </c>
      <c r="M1876" s="8" t="s">
        <v>11841</v>
      </c>
      <c r="N1876" s="12" t="s">
        <v>11</v>
      </c>
      <c r="O1876" s="12" t="s">
        <v>13</v>
      </c>
      <c r="P1876" s="12" t="s">
        <v>112</v>
      </c>
      <c r="Q1876" s="12" t="s">
        <v>15</v>
      </c>
      <c r="R1876" s="12" t="s">
        <v>14</v>
      </c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9">
        <f>ROUNDUP(SUM(VLOOKUP(F1876,'Pontuação'!A$2:B$11,2,FALSE),VLOOKUP(E1876,'Pontuação'!C$2:D$11,2,FALSE),VLOOKUP(H1876,'Pontuação'!I$2:J$11,2,FALSE),VLOOKUP(J1876,'Pontuação'!G$2:H$11,2,FALSE),VLOOKUP(L1876,'Pontuação'!M$2:N$13,2,FALSE)),0)</f>
        <v>1567</v>
      </c>
      <c r="AD1876" s="10">
        <f t="shared" si="1"/>
        <v>157</v>
      </c>
      <c r="AE1876" s="10" t="str">
        <f t="array" ref="AE1876">IFERROR(INDEX('Pontuação'!G$13:G$101, MATCH(AD1876, 'Pontuação'!F$13:F$101, 0)), "Faixa Indefinida")</f>
        <v>C</v>
      </c>
      <c r="AF1876" s="10">
        <f t="shared" si="2"/>
        <v>0</v>
      </c>
      <c r="AG1876" s="10">
        <f t="shared" si="3"/>
        <v>0</v>
      </c>
      <c r="AH1876" s="10">
        <f t="shared" si="4"/>
        <v>1</v>
      </c>
      <c r="AI1876" s="10">
        <f t="shared" si="5"/>
        <v>0</v>
      </c>
      <c r="AJ1876" s="9">
        <f>ROUNDUP(SUM(VLOOKUP(F1876,'Pontuação 3.0'!A$2:B$11,2,FALSE),VLOOKUP(E1876,'Pontuação 3.0'!C$2:D$11,2,FALSE),VLOOKUP(H1876,'Pontuação 3.0'!I$2:J$11,2,FALSE),VLOOKUP(J1876,'Pontuação 3.0'!G$2:H$11,2,FALSE),VLOOKUP(G1876,'Pontuação 3.0'!E$2:F$11,2,FALSE),VLOOKUP(K1876,'Pontuação 3.0'!K$2:L$11,2,FALSE),VLOOKUP(L1876,'Pontuação 3.0'!M$2:N$13,2,FALSE)),0)</f>
        <v>2046</v>
      </c>
      <c r="AK1876" s="9">
        <f t="shared" si="6"/>
        <v>205</v>
      </c>
      <c r="AL1876" s="9" t="str">
        <f t="array" ref="AL1876">IFERROR(INDEX('Pontuação 3.0'!G$13:G$191, MATCH(AK1876, 'Pontuação 3.0'!F$13:F$191, 0)), "Faixa Indefinida")</f>
        <v>C</v>
      </c>
      <c r="AM1876" s="9">
        <f t="shared" si="7"/>
        <v>0</v>
      </c>
      <c r="AN1876" s="9">
        <f t="shared" si="8"/>
        <v>0</v>
      </c>
      <c r="AO1876" s="9">
        <f t="shared" si="9"/>
        <v>1</v>
      </c>
      <c r="AP1876" s="9">
        <f t="shared" si="10"/>
        <v>0</v>
      </c>
      <c r="AQ1876" s="8"/>
    </row>
    <row r="1877" ht="15.75" customHeight="1">
      <c r="A1877" s="7">
        <v>45681.0</v>
      </c>
      <c r="B1877" s="8" t="s">
        <v>4209</v>
      </c>
      <c r="C1877" s="8" t="s">
        <v>4210</v>
      </c>
      <c r="D1877" s="11">
        <v>8.5987928375E10</v>
      </c>
      <c r="E1877" s="8" t="s">
        <v>11868</v>
      </c>
      <c r="F1877" s="8" t="s">
        <v>11834</v>
      </c>
      <c r="G1877" s="8" t="s">
        <v>11843</v>
      </c>
      <c r="H1877" s="8" t="s">
        <v>11850</v>
      </c>
      <c r="I1877" s="8" t="s">
        <v>11837</v>
      </c>
      <c r="J1877" s="8" t="s">
        <v>11846</v>
      </c>
      <c r="K1877" s="8" t="s">
        <v>11837</v>
      </c>
      <c r="L1877" s="8" t="s">
        <v>11847</v>
      </c>
      <c r="M1877" s="8" t="s">
        <v>11848</v>
      </c>
      <c r="N1877" s="12" t="s">
        <v>11</v>
      </c>
      <c r="O1877" s="12" t="s">
        <v>13</v>
      </c>
      <c r="P1877" s="12" t="s">
        <v>27</v>
      </c>
      <c r="Q1877" s="12" t="s">
        <v>15</v>
      </c>
      <c r="R1877" s="12" t="s">
        <v>20</v>
      </c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9">
        <f>ROUNDUP(SUM(VLOOKUP(F1877,'Pontuação'!A$2:B$11,2,FALSE),VLOOKUP(E1877,'Pontuação'!C$2:D$11,2,FALSE),VLOOKUP(H1877,'Pontuação'!I$2:J$11,2,FALSE),VLOOKUP(J1877,'Pontuação'!G$2:H$11,2,FALSE),VLOOKUP(L1877,'Pontuação'!M$2:N$13,2,FALSE)),0)</f>
        <v>1677</v>
      </c>
      <c r="AD1877" s="10">
        <f t="shared" si="1"/>
        <v>168</v>
      </c>
      <c r="AE1877" s="10" t="str">
        <f t="array" ref="AE1877">IFERROR(INDEX('Pontuação'!G$13:G$101, MATCH(AD1877, 'Pontuação'!F$13:F$101, 0)), "Faixa Indefinida")</f>
        <v>B</v>
      </c>
      <c r="AF1877" s="10">
        <f t="shared" si="2"/>
        <v>0</v>
      </c>
      <c r="AG1877" s="10">
        <f t="shared" si="3"/>
        <v>1</v>
      </c>
      <c r="AH1877" s="10">
        <f t="shared" si="4"/>
        <v>0</v>
      </c>
      <c r="AI1877" s="10">
        <f t="shared" si="5"/>
        <v>0</v>
      </c>
      <c r="AJ1877" s="9">
        <f>ROUNDUP(SUM(VLOOKUP(F1877,'Pontuação 3.0'!A$2:B$11,2,FALSE),VLOOKUP(E1877,'Pontuação 3.0'!C$2:D$11,2,FALSE),VLOOKUP(H1877,'Pontuação 3.0'!I$2:J$11,2,FALSE),VLOOKUP(J1877,'Pontuação 3.0'!G$2:H$11,2,FALSE),VLOOKUP(G1877,'Pontuação 3.0'!E$2:F$11,2,FALSE),VLOOKUP(K1877,'Pontuação 3.0'!K$2:L$11,2,FALSE),VLOOKUP(L1877,'Pontuação 3.0'!M$2:N$13,2,FALSE)),0)</f>
        <v>2045</v>
      </c>
      <c r="AK1877" s="9">
        <f t="shared" si="6"/>
        <v>205</v>
      </c>
      <c r="AL1877" s="9" t="str">
        <f t="array" ref="AL1877">IFERROR(INDEX('Pontuação 3.0'!G$13:G$191, MATCH(AK1877, 'Pontuação 3.0'!F$13:F$191, 0)), "Faixa Indefinida")</f>
        <v>C</v>
      </c>
      <c r="AM1877" s="9">
        <f t="shared" si="7"/>
        <v>0</v>
      </c>
      <c r="AN1877" s="9">
        <f t="shared" si="8"/>
        <v>0</v>
      </c>
      <c r="AO1877" s="9">
        <f t="shared" si="9"/>
        <v>1</v>
      </c>
      <c r="AP1877" s="9">
        <f t="shared" si="10"/>
        <v>0</v>
      </c>
      <c r="AQ1877" s="8"/>
    </row>
    <row r="1878" ht="15.75" customHeight="1">
      <c r="A1878" s="7">
        <v>45681.0</v>
      </c>
      <c r="B1878" s="8" t="s">
        <v>377</v>
      </c>
      <c r="C1878" s="8" t="s">
        <v>4208</v>
      </c>
      <c r="D1878" s="11">
        <v>6.2981619496E10</v>
      </c>
      <c r="E1878" s="8" t="s">
        <v>11833</v>
      </c>
      <c r="F1878" s="8" t="s">
        <v>11842</v>
      </c>
      <c r="G1878" s="8" t="s">
        <v>11843</v>
      </c>
      <c r="H1878" s="8" t="s">
        <v>11844</v>
      </c>
      <c r="I1878" s="8" t="s">
        <v>11837</v>
      </c>
      <c r="J1878" s="8" t="s">
        <v>11838</v>
      </c>
      <c r="K1878" s="8" t="s">
        <v>11837</v>
      </c>
      <c r="L1878" s="8" t="s">
        <v>11857</v>
      </c>
      <c r="M1878" s="8" t="s">
        <v>11841</v>
      </c>
      <c r="N1878" s="12" t="s">
        <v>11</v>
      </c>
      <c r="O1878" s="12" t="s">
        <v>13</v>
      </c>
      <c r="P1878" s="12" t="s">
        <v>27</v>
      </c>
      <c r="Q1878" s="12" t="s">
        <v>65</v>
      </c>
      <c r="R1878" s="12" t="s">
        <v>20</v>
      </c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9">
        <f>ROUNDUP(SUM(VLOOKUP(F1878,'Pontuação'!A$2:B$11,2,FALSE),VLOOKUP(E1878,'Pontuação'!C$2:D$11,2,FALSE),VLOOKUP(H1878,'Pontuação'!I$2:J$11,2,FALSE),VLOOKUP(J1878,'Pontuação'!G$2:H$11,2,FALSE),VLOOKUP(L1878,'Pontuação'!M$2:N$13,2,FALSE)),0)</f>
        <v>1836</v>
      </c>
      <c r="AD1878" s="10">
        <f t="shared" si="1"/>
        <v>184</v>
      </c>
      <c r="AE1878" s="10" t="str">
        <f t="array" ref="AE1878">IFERROR(INDEX('Pontuação'!G$13:G$101, MATCH(AD1878, 'Pontuação'!F$13:F$101, 0)), "Faixa Indefinida")</f>
        <v>A</v>
      </c>
      <c r="AF1878" s="10">
        <f t="shared" si="2"/>
        <v>1</v>
      </c>
      <c r="AG1878" s="10">
        <f t="shared" si="3"/>
        <v>0</v>
      </c>
      <c r="AH1878" s="10">
        <f t="shared" si="4"/>
        <v>0</v>
      </c>
      <c r="AI1878" s="10">
        <f t="shared" si="5"/>
        <v>0</v>
      </c>
      <c r="AJ1878" s="9">
        <f>ROUNDUP(SUM(VLOOKUP(F1878,'Pontuação 3.0'!A$2:B$11,2,FALSE),VLOOKUP(E1878,'Pontuação 3.0'!C$2:D$11,2,FALSE),VLOOKUP(H1878,'Pontuação 3.0'!I$2:J$11,2,FALSE),VLOOKUP(J1878,'Pontuação 3.0'!G$2:H$11,2,FALSE),VLOOKUP(G1878,'Pontuação 3.0'!E$2:F$11,2,FALSE),VLOOKUP(K1878,'Pontuação 3.0'!K$2:L$11,2,FALSE),VLOOKUP(L1878,'Pontuação 3.0'!M$2:N$13,2,FALSE)),0)</f>
        <v>2454</v>
      </c>
      <c r="AK1878" s="9">
        <f t="shared" si="6"/>
        <v>245</v>
      </c>
      <c r="AL1878" s="9" t="str">
        <f t="array" ref="AL1878">IFERROR(INDEX('Pontuação 3.0'!G$13:G$191, MATCH(AK1878, 'Pontuação 3.0'!F$13:F$191, 0)), "Faixa Indefinida")</f>
        <v>A</v>
      </c>
      <c r="AM1878" s="9">
        <f t="shared" si="7"/>
        <v>1</v>
      </c>
      <c r="AN1878" s="9">
        <f t="shared" si="8"/>
        <v>0</v>
      </c>
      <c r="AO1878" s="9">
        <f t="shared" si="9"/>
        <v>0</v>
      </c>
      <c r="AP1878" s="9">
        <f t="shared" si="10"/>
        <v>0</v>
      </c>
      <c r="AQ1878" s="8"/>
    </row>
    <row r="1879" ht="15.75" customHeight="1">
      <c r="A1879" s="7">
        <v>45681.0</v>
      </c>
      <c r="B1879" s="8" t="s">
        <v>4205</v>
      </c>
      <c r="C1879" s="8" t="s">
        <v>4206</v>
      </c>
      <c r="D1879" s="11">
        <v>7.5992492611E10</v>
      </c>
      <c r="E1879" s="8" t="s">
        <v>11833</v>
      </c>
      <c r="F1879" s="8" t="s">
        <v>11842</v>
      </c>
      <c r="G1879" s="8" t="s">
        <v>11843</v>
      </c>
      <c r="H1879" s="8" t="s">
        <v>11865</v>
      </c>
      <c r="I1879" s="8" t="s">
        <v>11845</v>
      </c>
      <c r="J1879" s="8" t="s">
        <v>11846</v>
      </c>
      <c r="K1879" s="8" t="s">
        <v>11839</v>
      </c>
      <c r="L1879" s="8" t="s">
        <v>11847</v>
      </c>
      <c r="M1879" s="8" t="s">
        <v>11848</v>
      </c>
      <c r="N1879" s="12" t="s">
        <v>11</v>
      </c>
      <c r="O1879" s="12" t="s">
        <v>13</v>
      </c>
      <c r="P1879" s="12" t="s">
        <v>37</v>
      </c>
      <c r="Q1879" s="12" t="s">
        <v>24</v>
      </c>
      <c r="R1879" s="12" t="s">
        <v>20</v>
      </c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9">
        <f>ROUNDUP(SUM(VLOOKUP(F1879,'Pontuação'!A$2:B$11,2,FALSE),VLOOKUP(E1879,'Pontuação'!C$2:D$11,2,FALSE),VLOOKUP(H1879,'Pontuação'!I$2:J$11,2,FALSE),VLOOKUP(J1879,'Pontuação'!G$2:H$11,2,FALSE),VLOOKUP(L1879,'Pontuação'!M$2:N$13,2,FALSE)),0)</f>
        <v>1711</v>
      </c>
      <c r="AD1879" s="10">
        <f t="shared" si="1"/>
        <v>171</v>
      </c>
      <c r="AE1879" s="10" t="str">
        <f t="array" ref="AE1879">IFERROR(INDEX('Pontuação'!G$13:G$101, MATCH(AD1879, 'Pontuação'!F$13:F$101, 0)), "Faixa Indefinida")</f>
        <v>B</v>
      </c>
      <c r="AF1879" s="10">
        <f t="shared" si="2"/>
        <v>0</v>
      </c>
      <c r="AG1879" s="10">
        <f t="shared" si="3"/>
        <v>1</v>
      </c>
      <c r="AH1879" s="10">
        <f t="shared" si="4"/>
        <v>0</v>
      </c>
      <c r="AI1879" s="10">
        <f t="shared" si="5"/>
        <v>0</v>
      </c>
      <c r="AJ1879" s="9">
        <f>ROUNDUP(SUM(VLOOKUP(F1879,'Pontuação 3.0'!A$2:B$11,2,FALSE),VLOOKUP(E1879,'Pontuação 3.0'!C$2:D$11,2,FALSE),VLOOKUP(H1879,'Pontuação 3.0'!I$2:J$11,2,FALSE),VLOOKUP(J1879,'Pontuação 3.0'!G$2:H$11,2,FALSE),VLOOKUP(G1879,'Pontuação 3.0'!E$2:F$11,2,FALSE),VLOOKUP(K1879,'Pontuação 3.0'!K$2:L$11,2,FALSE),VLOOKUP(L1879,'Pontuação 3.0'!M$2:N$13,2,FALSE)),0)</f>
        <v>2405</v>
      </c>
      <c r="AK1879" s="9">
        <f t="shared" si="6"/>
        <v>241</v>
      </c>
      <c r="AL1879" s="9" t="str">
        <f t="array" ref="AL1879">IFERROR(INDEX('Pontuação 3.0'!G$13:G$191, MATCH(AK1879, 'Pontuação 3.0'!F$13:F$191, 0)), "Faixa Indefinida")</f>
        <v>A</v>
      </c>
      <c r="AM1879" s="9">
        <f t="shared" si="7"/>
        <v>1</v>
      </c>
      <c r="AN1879" s="9">
        <f t="shared" si="8"/>
        <v>0</v>
      </c>
      <c r="AO1879" s="9">
        <f t="shared" si="9"/>
        <v>0</v>
      </c>
      <c r="AP1879" s="9">
        <f t="shared" si="10"/>
        <v>0</v>
      </c>
      <c r="AQ1879" s="8"/>
    </row>
    <row r="1880" ht="15.75" customHeight="1">
      <c r="A1880" s="7">
        <v>45681.0</v>
      </c>
      <c r="B1880" s="8" t="s">
        <v>4213</v>
      </c>
      <c r="C1880" s="8" t="s">
        <v>4214</v>
      </c>
      <c r="D1880" s="11">
        <v>8.6999274727E10</v>
      </c>
      <c r="E1880" s="8" t="s">
        <v>11833</v>
      </c>
      <c r="F1880" s="8" t="s">
        <v>11842</v>
      </c>
      <c r="G1880" s="8" t="s">
        <v>11835</v>
      </c>
      <c r="H1880" s="8" t="s">
        <v>11850</v>
      </c>
      <c r="I1880" s="8" t="s">
        <v>11837</v>
      </c>
      <c r="J1880" s="8" t="s">
        <v>11846</v>
      </c>
      <c r="K1880" s="8" t="s">
        <v>11837</v>
      </c>
      <c r="L1880" s="8" t="s">
        <v>11851</v>
      </c>
      <c r="M1880" s="8" t="s">
        <v>11859</v>
      </c>
      <c r="N1880" s="12" t="s">
        <v>11</v>
      </c>
      <c r="O1880" s="12" t="s">
        <v>13</v>
      </c>
      <c r="P1880" s="12" t="s">
        <v>37</v>
      </c>
      <c r="Q1880" s="12" t="s">
        <v>44</v>
      </c>
      <c r="R1880" s="12" t="s">
        <v>20</v>
      </c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9">
        <f>ROUNDUP(SUM(VLOOKUP(F1880,'Pontuação'!A$2:B$11,2,FALSE),VLOOKUP(E1880,'Pontuação'!C$2:D$11,2,FALSE),VLOOKUP(H1880,'Pontuação'!I$2:J$11,2,FALSE),VLOOKUP(J1880,'Pontuação'!G$2:H$11,2,FALSE),VLOOKUP(L1880,'Pontuação'!M$2:N$13,2,FALSE)),0)</f>
        <v>1553</v>
      </c>
      <c r="AD1880" s="10">
        <f t="shared" si="1"/>
        <v>155</v>
      </c>
      <c r="AE1880" s="10" t="str">
        <f t="array" ref="AE1880">IFERROR(INDEX('Pontuação'!G$13:G$101, MATCH(AD1880, 'Pontuação'!F$13:F$101, 0)), "Faixa Indefinida")</f>
        <v>C</v>
      </c>
      <c r="AF1880" s="10">
        <f t="shared" si="2"/>
        <v>0</v>
      </c>
      <c r="AG1880" s="10">
        <f t="shared" si="3"/>
        <v>0</v>
      </c>
      <c r="AH1880" s="10">
        <f t="shared" si="4"/>
        <v>1</v>
      </c>
      <c r="AI1880" s="10">
        <f t="shared" si="5"/>
        <v>0</v>
      </c>
      <c r="AJ1880" s="9">
        <f>ROUNDUP(SUM(VLOOKUP(F1880,'Pontuação 3.0'!A$2:B$11,2,FALSE),VLOOKUP(E1880,'Pontuação 3.0'!C$2:D$11,2,FALSE),VLOOKUP(H1880,'Pontuação 3.0'!I$2:J$11,2,FALSE),VLOOKUP(J1880,'Pontuação 3.0'!G$2:H$11,2,FALSE),VLOOKUP(G1880,'Pontuação 3.0'!E$2:F$11,2,FALSE),VLOOKUP(K1880,'Pontuação 3.0'!K$2:L$11,2,FALSE),VLOOKUP(L1880,'Pontuação 3.0'!M$2:N$13,2,FALSE)),0)</f>
        <v>1982</v>
      </c>
      <c r="AK1880" s="9">
        <f t="shared" si="6"/>
        <v>198</v>
      </c>
      <c r="AL1880" s="9" t="str">
        <f t="array" ref="AL1880">IFERROR(INDEX('Pontuação 3.0'!G$13:G$191, MATCH(AK1880, 'Pontuação 3.0'!F$13:F$191, 0)), "Faixa Indefinida")</f>
        <v>C</v>
      </c>
      <c r="AM1880" s="9">
        <f t="shared" si="7"/>
        <v>0</v>
      </c>
      <c r="AN1880" s="9">
        <f t="shared" si="8"/>
        <v>0</v>
      </c>
      <c r="AO1880" s="9">
        <f t="shared" si="9"/>
        <v>1</v>
      </c>
      <c r="AP1880" s="9">
        <f t="shared" si="10"/>
        <v>0</v>
      </c>
      <c r="AQ1880" s="8"/>
    </row>
    <row r="1881" ht="15.75" customHeight="1">
      <c r="A1881" s="7">
        <v>45681.0</v>
      </c>
      <c r="B1881" s="8" t="s">
        <v>4211</v>
      </c>
      <c r="C1881" s="8" t="s">
        <v>4212</v>
      </c>
      <c r="D1881" s="11">
        <v>9.2992385114E10</v>
      </c>
      <c r="E1881" s="8" t="s">
        <v>11833</v>
      </c>
      <c r="F1881" s="8" t="s">
        <v>11842</v>
      </c>
      <c r="G1881" s="8" t="s">
        <v>11835</v>
      </c>
      <c r="H1881" s="8" t="s">
        <v>11856</v>
      </c>
      <c r="I1881" s="8" t="s">
        <v>11837</v>
      </c>
      <c r="J1881" s="8" t="s">
        <v>11852</v>
      </c>
      <c r="K1881" s="8" t="s">
        <v>11839</v>
      </c>
      <c r="L1881" s="8" t="s">
        <v>11847</v>
      </c>
      <c r="M1881" s="8" t="s">
        <v>11848</v>
      </c>
      <c r="N1881" s="12" t="s">
        <v>11</v>
      </c>
      <c r="O1881" s="12" t="s">
        <v>13</v>
      </c>
      <c r="P1881" s="12" t="s">
        <v>23</v>
      </c>
      <c r="Q1881" s="12" t="s">
        <v>15</v>
      </c>
      <c r="R1881" s="12" t="s">
        <v>20</v>
      </c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9">
        <f>ROUNDUP(SUM(VLOOKUP(F1881,'Pontuação'!A$2:B$11,2,FALSE),VLOOKUP(E1881,'Pontuação'!C$2:D$11,2,FALSE),VLOOKUP(H1881,'Pontuação'!I$2:J$11,2,FALSE),VLOOKUP(J1881,'Pontuação'!G$2:H$11,2,FALSE),VLOOKUP(L1881,'Pontuação'!M$2:N$13,2,FALSE)),0)</f>
        <v>1676</v>
      </c>
      <c r="AD1881" s="10">
        <f t="shared" si="1"/>
        <v>168</v>
      </c>
      <c r="AE1881" s="10" t="str">
        <f t="array" ref="AE1881">IFERROR(INDEX('Pontuação'!G$13:G$101, MATCH(AD1881, 'Pontuação'!F$13:F$101, 0)), "Faixa Indefinida")</f>
        <v>B</v>
      </c>
      <c r="AF1881" s="10">
        <f t="shared" si="2"/>
        <v>0</v>
      </c>
      <c r="AG1881" s="10">
        <f t="shared" si="3"/>
        <v>1</v>
      </c>
      <c r="AH1881" s="10">
        <f t="shared" si="4"/>
        <v>0</v>
      </c>
      <c r="AI1881" s="10">
        <f t="shared" si="5"/>
        <v>0</v>
      </c>
      <c r="AJ1881" s="9">
        <f>ROUNDUP(SUM(VLOOKUP(F1881,'Pontuação 3.0'!A$2:B$11,2,FALSE),VLOOKUP(E1881,'Pontuação 3.0'!C$2:D$11,2,FALSE),VLOOKUP(H1881,'Pontuação 3.0'!I$2:J$11,2,FALSE),VLOOKUP(J1881,'Pontuação 3.0'!G$2:H$11,2,FALSE),VLOOKUP(G1881,'Pontuação 3.0'!E$2:F$11,2,FALSE),VLOOKUP(K1881,'Pontuação 3.0'!K$2:L$11,2,FALSE),VLOOKUP(L1881,'Pontuação 3.0'!M$2:N$13,2,FALSE)),0)</f>
        <v>2333</v>
      </c>
      <c r="AK1881" s="9">
        <f t="shared" si="6"/>
        <v>233</v>
      </c>
      <c r="AL1881" s="9" t="str">
        <f t="array" ref="AL1881">IFERROR(INDEX('Pontuação 3.0'!G$13:G$191, MATCH(AK1881, 'Pontuação 3.0'!F$13:F$191, 0)), "Faixa Indefinida")</f>
        <v>B</v>
      </c>
      <c r="AM1881" s="9">
        <f t="shared" si="7"/>
        <v>0</v>
      </c>
      <c r="AN1881" s="9">
        <f t="shared" si="8"/>
        <v>1</v>
      </c>
      <c r="AO1881" s="9">
        <f t="shared" si="9"/>
        <v>0</v>
      </c>
      <c r="AP1881" s="9">
        <f t="shared" si="10"/>
        <v>0</v>
      </c>
      <c r="AQ1881" s="8"/>
    </row>
    <row r="1882" ht="15.75" customHeight="1">
      <c r="A1882" s="7">
        <v>45681.0</v>
      </c>
      <c r="B1882" s="8" t="s">
        <v>4215</v>
      </c>
      <c r="C1882" s="8" t="s">
        <v>4216</v>
      </c>
      <c r="D1882" s="11">
        <v>2.1969395521E10</v>
      </c>
      <c r="E1882" s="8" t="s">
        <v>11868</v>
      </c>
      <c r="F1882" s="8" t="s">
        <v>11834</v>
      </c>
      <c r="G1882" s="8" t="s">
        <v>11867</v>
      </c>
      <c r="H1882" s="8" t="s">
        <v>11856</v>
      </c>
      <c r="I1882" s="8" t="s">
        <v>11837</v>
      </c>
      <c r="J1882" s="8" t="s">
        <v>11846</v>
      </c>
      <c r="K1882" s="8" t="s">
        <v>11837</v>
      </c>
      <c r="L1882" s="8" t="s">
        <v>11847</v>
      </c>
      <c r="M1882" s="8" t="s">
        <v>11849</v>
      </c>
      <c r="N1882" s="12" t="s">
        <v>11</v>
      </c>
      <c r="O1882" s="12" t="s">
        <v>13</v>
      </c>
      <c r="P1882" s="12" t="s">
        <v>37</v>
      </c>
      <c r="Q1882" s="12" t="s">
        <v>116</v>
      </c>
      <c r="R1882" s="12" t="s">
        <v>20</v>
      </c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9">
        <f>ROUNDUP(SUM(VLOOKUP(F1882,'Pontuação'!A$2:B$11,2,FALSE),VLOOKUP(E1882,'Pontuação'!C$2:D$11,2,FALSE),VLOOKUP(H1882,'Pontuação'!I$2:J$11,2,FALSE),VLOOKUP(J1882,'Pontuação'!G$2:H$11,2,FALSE),VLOOKUP(L1882,'Pontuação'!M$2:N$13,2,FALSE)),0)</f>
        <v>1563</v>
      </c>
      <c r="AD1882" s="10">
        <f t="shared" si="1"/>
        <v>156</v>
      </c>
      <c r="AE1882" s="10" t="str">
        <f t="array" ref="AE1882">IFERROR(INDEX('Pontuação'!G$13:G$101, MATCH(AD1882, 'Pontuação'!F$13:F$101, 0)), "Faixa Indefinida")</f>
        <v>C</v>
      </c>
      <c r="AF1882" s="10">
        <f t="shared" si="2"/>
        <v>0</v>
      </c>
      <c r="AG1882" s="10">
        <f t="shared" si="3"/>
        <v>0</v>
      </c>
      <c r="AH1882" s="10">
        <f t="shared" si="4"/>
        <v>1</v>
      </c>
      <c r="AI1882" s="10">
        <f t="shared" si="5"/>
        <v>0</v>
      </c>
      <c r="AJ1882" s="9">
        <f>ROUNDUP(SUM(VLOOKUP(F1882,'Pontuação 3.0'!A$2:B$11,2,FALSE),VLOOKUP(E1882,'Pontuação 3.0'!C$2:D$11,2,FALSE),VLOOKUP(H1882,'Pontuação 3.0'!I$2:J$11,2,FALSE),VLOOKUP(J1882,'Pontuação 3.0'!G$2:H$11,2,FALSE),VLOOKUP(G1882,'Pontuação 3.0'!E$2:F$11,2,FALSE),VLOOKUP(K1882,'Pontuação 3.0'!K$2:L$11,2,FALSE),VLOOKUP(L1882,'Pontuação 3.0'!M$2:N$13,2,FALSE)),0)</f>
        <v>1747</v>
      </c>
      <c r="AK1882" s="9">
        <f t="shared" si="6"/>
        <v>175</v>
      </c>
      <c r="AL1882" s="9" t="str">
        <f t="array" ref="AL1882">IFERROR(INDEX('Pontuação 3.0'!G$13:G$191, MATCH(AK1882, 'Pontuação 3.0'!F$13:F$191, 0)), "Faixa Indefinida")</f>
        <v>D</v>
      </c>
      <c r="AM1882" s="9">
        <f t="shared" si="7"/>
        <v>0</v>
      </c>
      <c r="AN1882" s="9">
        <f t="shared" si="8"/>
        <v>0</v>
      </c>
      <c r="AO1882" s="9">
        <f t="shared" si="9"/>
        <v>0</v>
      </c>
      <c r="AP1882" s="9">
        <f t="shared" si="10"/>
        <v>1</v>
      </c>
      <c r="AQ1882" s="8"/>
    </row>
    <row r="1883" ht="15.75" customHeight="1">
      <c r="A1883" s="7">
        <v>45681.0</v>
      </c>
      <c r="B1883" s="8" t="s">
        <v>2650</v>
      </c>
      <c r="C1883" s="8" t="s">
        <v>4217</v>
      </c>
      <c r="D1883" s="11">
        <v>2.1999915509E10</v>
      </c>
      <c r="E1883" s="8" t="s">
        <v>11833</v>
      </c>
      <c r="F1883" s="8" t="s">
        <v>11861</v>
      </c>
      <c r="G1883" s="8" t="s">
        <v>11867</v>
      </c>
      <c r="H1883" s="8" t="s">
        <v>11856</v>
      </c>
      <c r="I1883" s="8" t="s">
        <v>11837</v>
      </c>
      <c r="J1883" s="8" t="s">
        <v>11852</v>
      </c>
      <c r="K1883" s="8" t="s">
        <v>11837</v>
      </c>
      <c r="L1883" s="8" t="s">
        <v>11870</v>
      </c>
      <c r="M1883" s="8" t="s">
        <v>11841</v>
      </c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9">
        <f>ROUNDUP(SUM(VLOOKUP(F1883,'Pontuação'!A$2:B$11,2,FALSE),VLOOKUP(E1883,'Pontuação'!C$2:D$11,2,FALSE),VLOOKUP(H1883,'Pontuação'!I$2:J$11,2,FALSE),VLOOKUP(J1883,'Pontuação'!G$2:H$11,2,FALSE),VLOOKUP(L1883,'Pontuação'!M$2:N$13,2,FALSE)),0)</f>
        <v>1369</v>
      </c>
      <c r="AD1883" s="10">
        <f t="shared" si="1"/>
        <v>137</v>
      </c>
      <c r="AE1883" s="10" t="str">
        <f t="array" ref="AE1883">IFERROR(INDEX('Pontuação'!G$13:G$101, MATCH(AD1883, 'Pontuação'!F$13:F$101, 0)), "Faixa Indefinida")</f>
        <v>D</v>
      </c>
      <c r="AF1883" s="10">
        <f t="shared" si="2"/>
        <v>0</v>
      </c>
      <c r="AG1883" s="10">
        <f t="shared" si="3"/>
        <v>0</v>
      </c>
      <c r="AH1883" s="10">
        <f t="shared" si="4"/>
        <v>0</v>
      </c>
      <c r="AI1883" s="10">
        <f t="shared" si="5"/>
        <v>1</v>
      </c>
      <c r="AJ1883" s="9">
        <f>ROUNDUP(SUM(VLOOKUP(F1883,'Pontuação 3.0'!A$2:B$11,2,FALSE),VLOOKUP(E1883,'Pontuação 3.0'!C$2:D$11,2,FALSE),VLOOKUP(H1883,'Pontuação 3.0'!I$2:J$11,2,FALSE),VLOOKUP(J1883,'Pontuação 3.0'!G$2:H$11,2,FALSE),VLOOKUP(G1883,'Pontuação 3.0'!E$2:F$11,2,FALSE),VLOOKUP(K1883,'Pontuação 3.0'!K$2:L$11,2,FALSE),VLOOKUP(L1883,'Pontuação 3.0'!M$2:N$13,2,FALSE)),0)</f>
        <v>2022</v>
      </c>
      <c r="AK1883" s="9">
        <f t="shared" si="6"/>
        <v>202</v>
      </c>
      <c r="AL1883" s="9" t="str">
        <f t="array" ref="AL1883">IFERROR(INDEX('Pontuação 3.0'!G$13:G$191, MATCH(AK1883, 'Pontuação 3.0'!F$13:F$191, 0)), "Faixa Indefinida")</f>
        <v>C</v>
      </c>
      <c r="AM1883" s="9">
        <f t="shared" si="7"/>
        <v>0</v>
      </c>
      <c r="AN1883" s="9">
        <f t="shared" si="8"/>
        <v>0</v>
      </c>
      <c r="AO1883" s="9">
        <f t="shared" si="9"/>
        <v>1</v>
      </c>
      <c r="AP1883" s="9">
        <f t="shared" si="10"/>
        <v>0</v>
      </c>
      <c r="AQ1883" s="8"/>
    </row>
    <row r="1884" ht="15.75" customHeight="1">
      <c r="A1884" s="7">
        <v>45681.0</v>
      </c>
      <c r="B1884" s="8" t="s">
        <v>643</v>
      </c>
      <c r="C1884" s="8" t="s">
        <v>4218</v>
      </c>
      <c r="D1884" s="11">
        <v>1.3996549427E10</v>
      </c>
      <c r="E1884" s="8" t="s">
        <v>11833</v>
      </c>
      <c r="F1884" s="8" t="s">
        <v>11842</v>
      </c>
      <c r="G1884" s="8" t="s">
        <v>11835</v>
      </c>
      <c r="H1884" s="8" t="s">
        <v>11844</v>
      </c>
      <c r="I1884" s="8" t="s">
        <v>11837</v>
      </c>
      <c r="J1884" s="8" t="s">
        <v>11846</v>
      </c>
      <c r="K1884" s="8" t="s">
        <v>11837</v>
      </c>
      <c r="L1884" s="8" t="s">
        <v>11857</v>
      </c>
      <c r="M1884" s="8" t="s">
        <v>11849</v>
      </c>
      <c r="N1884" s="12" t="s">
        <v>11</v>
      </c>
      <c r="O1884" s="12" t="s">
        <v>13</v>
      </c>
      <c r="P1884" s="12" t="s">
        <v>12</v>
      </c>
      <c r="Q1884" s="12" t="s">
        <v>15</v>
      </c>
      <c r="R1884" s="12" t="s">
        <v>14</v>
      </c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9">
        <f>ROUNDUP(SUM(VLOOKUP(F1884,'Pontuação'!A$2:B$11,2,FALSE),VLOOKUP(E1884,'Pontuação'!C$2:D$11,2,FALSE),VLOOKUP(H1884,'Pontuação'!I$2:J$11,2,FALSE),VLOOKUP(J1884,'Pontuação'!G$2:H$11,2,FALSE),VLOOKUP(L1884,'Pontuação'!M$2:N$13,2,FALSE)),0)</f>
        <v>1558</v>
      </c>
      <c r="AD1884" s="10">
        <f t="shared" si="1"/>
        <v>156</v>
      </c>
      <c r="AE1884" s="10" t="str">
        <f t="array" ref="AE1884">IFERROR(INDEX('Pontuação'!G$13:G$101, MATCH(AD1884, 'Pontuação'!F$13:F$101, 0)), "Faixa Indefinida")</f>
        <v>C</v>
      </c>
      <c r="AF1884" s="10">
        <f t="shared" si="2"/>
        <v>0</v>
      </c>
      <c r="AG1884" s="10">
        <f t="shared" si="3"/>
        <v>0</v>
      </c>
      <c r="AH1884" s="10">
        <f t="shared" si="4"/>
        <v>1</v>
      </c>
      <c r="AI1884" s="10">
        <f t="shared" si="5"/>
        <v>0</v>
      </c>
      <c r="AJ1884" s="9">
        <f>ROUNDUP(SUM(VLOOKUP(F1884,'Pontuação 3.0'!A$2:B$11,2,FALSE),VLOOKUP(E1884,'Pontuação 3.0'!C$2:D$11,2,FALSE),VLOOKUP(H1884,'Pontuação 3.0'!I$2:J$11,2,FALSE),VLOOKUP(J1884,'Pontuação 3.0'!G$2:H$11,2,FALSE),VLOOKUP(G1884,'Pontuação 3.0'!E$2:F$11,2,FALSE),VLOOKUP(K1884,'Pontuação 3.0'!K$2:L$11,2,FALSE),VLOOKUP(L1884,'Pontuação 3.0'!M$2:N$13,2,FALSE)),0)</f>
        <v>2039</v>
      </c>
      <c r="AK1884" s="9">
        <f t="shared" si="6"/>
        <v>204</v>
      </c>
      <c r="AL1884" s="9" t="str">
        <f t="array" ref="AL1884">IFERROR(INDEX('Pontuação 3.0'!G$13:G$191, MATCH(AK1884, 'Pontuação 3.0'!F$13:F$191, 0)), "Faixa Indefinida")</f>
        <v>C</v>
      </c>
      <c r="AM1884" s="9">
        <f t="shared" si="7"/>
        <v>0</v>
      </c>
      <c r="AN1884" s="9">
        <f t="shared" si="8"/>
        <v>0</v>
      </c>
      <c r="AO1884" s="9">
        <f t="shared" si="9"/>
        <v>1</v>
      </c>
      <c r="AP1884" s="9">
        <f t="shared" si="10"/>
        <v>0</v>
      </c>
      <c r="AQ1884" s="8"/>
    </row>
    <row r="1885" ht="15.75" customHeight="1">
      <c r="A1885" s="7">
        <v>45681.0</v>
      </c>
      <c r="B1885" s="8" t="s">
        <v>4219</v>
      </c>
      <c r="C1885" s="8" t="s">
        <v>4220</v>
      </c>
      <c r="D1885" s="11">
        <v>1.7991083519E10</v>
      </c>
      <c r="E1885" s="8" t="s">
        <v>11833</v>
      </c>
      <c r="F1885" s="8" t="s">
        <v>11834</v>
      </c>
      <c r="G1885" s="8" t="s">
        <v>11843</v>
      </c>
      <c r="H1885" s="8" t="s">
        <v>11836</v>
      </c>
      <c r="I1885" s="8" t="s">
        <v>11845</v>
      </c>
      <c r="J1885" s="8" t="s">
        <v>11846</v>
      </c>
      <c r="K1885" s="8" t="s">
        <v>11837</v>
      </c>
      <c r="L1885" s="8" t="s">
        <v>11851</v>
      </c>
      <c r="M1885" s="8" t="s">
        <v>11849</v>
      </c>
      <c r="N1885" s="12" t="s">
        <v>11</v>
      </c>
      <c r="O1885" s="12" t="s">
        <v>13</v>
      </c>
      <c r="P1885" s="12" t="s">
        <v>27</v>
      </c>
      <c r="Q1885" s="12" t="s">
        <v>15</v>
      </c>
      <c r="R1885" s="12" t="s">
        <v>20</v>
      </c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9">
        <f>ROUNDUP(SUM(VLOOKUP(F1885,'Pontuação'!A$2:B$11,2,FALSE),VLOOKUP(E1885,'Pontuação'!C$2:D$11,2,FALSE),VLOOKUP(H1885,'Pontuação'!I$2:J$11,2,FALSE),VLOOKUP(J1885,'Pontuação'!G$2:H$11,2,FALSE),VLOOKUP(L1885,'Pontuação'!M$2:N$13,2,FALSE)),0)</f>
        <v>1357</v>
      </c>
      <c r="AD1885" s="10">
        <f t="shared" si="1"/>
        <v>136</v>
      </c>
      <c r="AE1885" s="10" t="str">
        <f t="array" ref="AE1885">IFERROR(INDEX('Pontuação'!G$13:G$101, MATCH(AD1885, 'Pontuação'!F$13:F$101, 0)), "Faixa Indefinida")</f>
        <v>D</v>
      </c>
      <c r="AF1885" s="10">
        <f t="shared" si="2"/>
        <v>0</v>
      </c>
      <c r="AG1885" s="10">
        <f t="shared" si="3"/>
        <v>0</v>
      </c>
      <c r="AH1885" s="10">
        <f t="shared" si="4"/>
        <v>0</v>
      </c>
      <c r="AI1885" s="10">
        <f t="shared" si="5"/>
        <v>1</v>
      </c>
      <c r="AJ1885" s="9">
        <f>ROUNDUP(SUM(VLOOKUP(F1885,'Pontuação 3.0'!A$2:B$11,2,FALSE),VLOOKUP(E1885,'Pontuação 3.0'!C$2:D$11,2,FALSE),VLOOKUP(H1885,'Pontuação 3.0'!I$2:J$11,2,FALSE),VLOOKUP(J1885,'Pontuação 3.0'!G$2:H$11,2,FALSE),VLOOKUP(G1885,'Pontuação 3.0'!E$2:F$11,2,FALSE),VLOOKUP(K1885,'Pontuação 3.0'!K$2:L$11,2,FALSE),VLOOKUP(L1885,'Pontuação 3.0'!M$2:N$13,2,FALSE)),0)</f>
        <v>1881</v>
      </c>
      <c r="AK1885" s="9">
        <f t="shared" si="6"/>
        <v>188</v>
      </c>
      <c r="AL1885" s="9" t="str">
        <f t="array" ref="AL1885">IFERROR(INDEX('Pontuação 3.0'!G$13:G$191, MATCH(AK1885, 'Pontuação 3.0'!F$13:F$191, 0)), "Faixa Indefinida")</f>
        <v>D</v>
      </c>
      <c r="AM1885" s="9">
        <f t="shared" si="7"/>
        <v>0</v>
      </c>
      <c r="AN1885" s="9">
        <f t="shared" si="8"/>
        <v>0</v>
      </c>
      <c r="AO1885" s="9">
        <f t="shared" si="9"/>
        <v>0</v>
      </c>
      <c r="AP1885" s="9">
        <f t="shared" si="10"/>
        <v>1</v>
      </c>
      <c r="AQ1885" s="8"/>
    </row>
    <row r="1886" ht="15.75" customHeight="1">
      <c r="A1886" s="7">
        <v>45681.0</v>
      </c>
      <c r="B1886" s="8" t="s">
        <v>4221</v>
      </c>
      <c r="C1886" s="8" t="s">
        <v>4222</v>
      </c>
      <c r="D1886" s="11">
        <v>2.1971863239E10</v>
      </c>
      <c r="E1886" s="8" t="s">
        <v>11833</v>
      </c>
      <c r="F1886" s="8" t="s">
        <v>11834</v>
      </c>
      <c r="G1886" s="8" t="s">
        <v>11843</v>
      </c>
      <c r="H1886" s="8" t="s">
        <v>11844</v>
      </c>
      <c r="I1886" s="8" t="s">
        <v>11837</v>
      </c>
      <c r="J1886" s="8" t="s">
        <v>11846</v>
      </c>
      <c r="K1886" s="8" t="s">
        <v>11839</v>
      </c>
      <c r="L1886" s="8" t="s">
        <v>11847</v>
      </c>
      <c r="M1886" s="8" t="s">
        <v>11848</v>
      </c>
      <c r="N1886" s="12" t="s">
        <v>11</v>
      </c>
      <c r="O1886" s="12" t="s">
        <v>13</v>
      </c>
      <c r="P1886" s="12" t="s">
        <v>31</v>
      </c>
      <c r="Q1886" s="12" t="s">
        <v>15</v>
      </c>
      <c r="R1886" s="12" t="s">
        <v>20</v>
      </c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9">
        <f>ROUNDUP(SUM(VLOOKUP(F1886,'Pontuação'!A$2:B$11,2,FALSE),VLOOKUP(E1886,'Pontuação'!C$2:D$11,2,FALSE),VLOOKUP(H1886,'Pontuação'!I$2:J$11,2,FALSE),VLOOKUP(J1886,'Pontuação'!G$2:H$11,2,FALSE),VLOOKUP(L1886,'Pontuação'!M$2:N$13,2,FALSE)),0)</f>
        <v>1715</v>
      </c>
      <c r="AD1886" s="10">
        <f t="shared" si="1"/>
        <v>172</v>
      </c>
      <c r="AE1886" s="10" t="str">
        <f t="array" ref="AE1886">IFERROR(INDEX('Pontuação'!G$13:G$101, MATCH(AD1886, 'Pontuação'!F$13:F$101, 0)), "Faixa Indefinida")</f>
        <v>B</v>
      </c>
      <c r="AF1886" s="10">
        <f t="shared" si="2"/>
        <v>0</v>
      </c>
      <c r="AG1886" s="10">
        <f t="shared" si="3"/>
        <v>1</v>
      </c>
      <c r="AH1886" s="10">
        <f t="shared" si="4"/>
        <v>0</v>
      </c>
      <c r="AI1886" s="10">
        <f t="shared" si="5"/>
        <v>0</v>
      </c>
      <c r="AJ1886" s="9">
        <f>ROUNDUP(SUM(VLOOKUP(F1886,'Pontuação 3.0'!A$2:B$11,2,FALSE),VLOOKUP(E1886,'Pontuação 3.0'!C$2:D$11,2,FALSE),VLOOKUP(H1886,'Pontuação 3.0'!I$2:J$11,2,FALSE),VLOOKUP(J1886,'Pontuação 3.0'!G$2:H$11,2,FALSE),VLOOKUP(G1886,'Pontuação 3.0'!E$2:F$11,2,FALSE),VLOOKUP(K1886,'Pontuação 3.0'!K$2:L$11,2,FALSE),VLOOKUP(L1886,'Pontuação 3.0'!M$2:N$13,2,FALSE)),0)</f>
        <v>2423</v>
      </c>
      <c r="AK1886" s="9">
        <f t="shared" si="6"/>
        <v>242</v>
      </c>
      <c r="AL1886" s="9" t="str">
        <f t="array" ref="AL1886">IFERROR(INDEX('Pontuação 3.0'!G$13:G$191, MATCH(AK1886, 'Pontuação 3.0'!F$13:F$191, 0)), "Faixa Indefinida")</f>
        <v>A</v>
      </c>
      <c r="AM1886" s="9">
        <f t="shared" si="7"/>
        <v>1</v>
      </c>
      <c r="AN1886" s="9">
        <f t="shared" si="8"/>
        <v>0</v>
      </c>
      <c r="AO1886" s="9">
        <f t="shared" si="9"/>
        <v>0</v>
      </c>
      <c r="AP1886" s="9">
        <f t="shared" si="10"/>
        <v>0</v>
      </c>
      <c r="AQ1886" s="8"/>
    </row>
    <row r="1887" ht="15.75" customHeight="1">
      <c r="A1887" s="7">
        <v>45681.0</v>
      </c>
      <c r="B1887" s="8" t="s">
        <v>4223</v>
      </c>
      <c r="C1887" s="8" t="s">
        <v>4224</v>
      </c>
      <c r="D1887" s="11">
        <v>8.4981658569E10</v>
      </c>
      <c r="E1887" s="8" t="s">
        <v>11868</v>
      </c>
      <c r="F1887" s="8" t="s">
        <v>11834</v>
      </c>
      <c r="G1887" s="8" t="s">
        <v>11872</v>
      </c>
      <c r="H1887" s="8" t="s">
        <v>11850</v>
      </c>
      <c r="I1887" s="8" t="s">
        <v>11837</v>
      </c>
      <c r="J1887" s="8" t="s">
        <v>11838</v>
      </c>
      <c r="K1887" s="8" t="s">
        <v>11837</v>
      </c>
      <c r="L1887" s="8" t="s">
        <v>11851</v>
      </c>
      <c r="M1887" s="8" t="s">
        <v>11848</v>
      </c>
      <c r="N1887" s="12" t="s">
        <v>11</v>
      </c>
      <c r="O1887" s="12" t="s">
        <v>13</v>
      </c>
      <c r="P1887" s="12" t="s">
        <v>23</v>
      </c>
      <c r="Q1887" s="12" t="s">
        <v>15</v>
      </c>
      <c r="R1887" s="12" t="s">
        <v>20</v>
      </c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9">
        <f>ROUNDUP(SUM(VLOOKUP(F1887,'Pontuação'!A$2:B$11,2,FALSE),VLOOKUP(E1887,'Pontuação'!C$2:D$11,2,FALSE),VLOOKUP(H1887,'Pontuação'!I$2:J$11,2,FALSE),VLOOKUP(J1887,'Pontuação'!G$2:H$11,2,FALSE),VLOOKUP(L1887,'Pontuação'!M$2:N$13,2,FALSE)),0)</f>
        <v>1823</v>
      </c>
      <c r="AD1887" s="10">
        <f t="shared" si="1"/>
        <v>182</v>
      </c>
      <c r="AE1887" s="10" t="str">
        <f t="array" ref="AE1887">IFERROR(INDEX('Pontuação'!G$13:G$101, MATCH(AD1887, 'Pontuação'!F$13:F$101, 0)), "Faixa Indefinida")</f>
        <v>B</v>
      </c>
      <c r="AF1887" s="10">
        <f t="shared" si="2"/>
        <v>0</v>
      </c>
      <c r="AG1887" s="10">
        <f t="shared" si="3"/>
        <v>1</v>
      </c>
      <c r="AH1887" s="10">
        <f t="shared" si="4"/>
        <v>0</v>
      </c>
      <c r="AI1887" s="10">
        <f t="shared" si="5"/>
        <v>0</v>
      </c>
      <c r="AJ1887" s="9">
        <f>ROUNDUP(SUM(VLOOKUP(F1887,'Pontuação 3.0'!A$2:B$11,2,FALSE),VLOOKUP(E1887,'Pontuação 3.0'!C$2:D$11,2,FALSE),VLOOKUP(H1887,'Pontuação 3.0'!I$2:J$11,2,FALSE),VLOOKUP(J1887,'Pontuação 3.0'!G$2:H$11,2,FALSE),VLOOKUP(G1887,'Pontuação 3.0'!E$2:F$11,2,FALSE),VLOOKUP(K1887,'Pontuação 3.0'!K$2:L$11,2,FALSE),VLOOKUP(L1887,'Pontuação 3.0'!M$2:N$13,2,FALSE)),0)</f>
        <v>2294</v>
      </c>
      <c r="AK1887" s="9">
        <f t="shared" si="6"/>
        <v>229</v>
      </c>
      <c r="AL1887" s="9" t="str">
        <f t="array" ref="AL1887">IFERROR(INDEX('Pontuação 3.0'!G$13:G$191, MATCH(AK1887, 'Pontuação 3.0'!F$13:F$191, 0)), "Faixa Indefinida")</f>
        <v>B</v>
      </c>
      <c r="AM1887" s="9">
        <f t="shared" si="7"/>
        <v>0</v>
      </c>
      <c r="AN1887" s="9">
        <f t="shared" si="8"/>
        <v>1</v>
      </c>
      <c r="AO1887" s="9">
        <f t="shared" si="9"/>
        <v>0</v>
      </c>
      <c r="AP1887" s="9">
        <f t="shared" si="10"/>
        <v>0</v>
      </c>
      <c r="AQ1887" s="8"/>
    </row>
    <row r="1888" ht="15.75" customHeight="1">
      <c r="A1888" s="7">
        <v>45681.0</v>
      </c>
      <c r="B1888" s="8" t="s">
        <v>4225</v>
      </c>
      <c r="C1888" s="8" t="s">
        <v>4226</v>
      </c>
      <c r="D1888" s="11">
        <v>8.1986226925E10</v>
      </c>
      <c r="E1888" s="8" t="s">
        <v>11833</v>
      </c>
      <c r="F1888" s="8" t="s">
        <v>11842</v>
      </c>
      <c r="G1888" s="8" t="s">
        <v>11843</v>
      </c>
      <c r="H1888" s="8" t="s">
        <v>11856</v>
      </c>
      <c r="I1888" s="8" t="s">
        <v>11845</v>
      </c>
      <c r="J1888" s="8" t="s">
        <v>11852</v>
      </c>
      <c r="K1888" s="8" t="s">
        <v>11837</v>
      </c>
      <c r="L1888" s="8" t="s">
        <v>11851</v>
      </c>
      <c r="M1888" s="8" t="s">
        <v>11849</v>
      </c>
      <c r="N1888" s="12" t="s">
        <v>11</v>
      </c>
      <c r="O1888" s="12" t="s">
        <v>13</v>
      </c>
      <c r="P1888" s="12" t="s">
        <v>27</v>
      </c>
      <c r="Q1888" s="12" t="s">
        <v>882</v>
      </c>
      <c r="R1888" s="12" t="s">
        <v>20</v>
      </c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9">
        <f>ROUNDUP(SUM(VLOOKUP(F1888,'Pontuação'!A$2:B$11,2,FALSE),VLOOKUP(E1888,'Pontuação'!C$2:D$11,2,FALSE),VLOOKUP(H1888,'Pontuação'!I$2:J$11,2,FALSE),VLOOKUP(J1888,'Pontuação'!G$2:H$11,2,FALSE),VLOOKUP(L1888,'Pontuação'!M$2:N$13,2,FALSE)),0)</f>
        <v>1544</v>
      </c>
      <c r="AD1888" s="10">
        <f t="shared" si="1"/>
        <v>154</v>
      </c>
      <c r="AE1888" s="10" t="str">
        <f t="array" ref="AE1888">IFERROR(INDEX('Pontuação'!G$13:G$101, MATCH(AD1888, 'Pontuação'!F$13:F$101, 0)), "Faixa Indefinida")</f>
        <v>C</v>
      </c>
      <c r="AF1888" s="10">
        <f t="shared" si="2"/>
        <v>0</v>
      </c>
      <c r="AG1888" s="10">
        <f t="shared" si="3"/>
        <v>0</v>
      </c>
      <c r="AH1888" s="10">
        <f t="shared" si="4"/>
        <v>1</v>
      </c>
      <c r="AI1888" s="10">
        <f t="shared" si="5"/>
        <v>0</v>
      </c>
      <c r="AJ1888" s="9">
        <f>ROUNDUP(SUM(VLOOKUP(F1888,'Pontuação 3.0'!A$2:B$11,2,FALSE),VLOOKUP(E1888,'Pontuação 3.0'!C$2:D$11,2,FALSE),VLOOKUP(H1888,'Pontuação 3.0'!I$2:J$11,2,FALSE),VLOOKUP(J1888,'Pontuação 3.0'!G$2:H$11,2,FALSE),VLOOKUP(G1888,'Pontuação 3.0'!E$2:F$11,2,FALSE),VLOOKUP(K1888,'Pontuação 3.0'!K$2:L$11,2,FALSE),VLOOKUP(L1888,'Pontuação 3.0'!M$2:N$13,2,FALSE)),0)</f>
        <v>2126</v>
      </c>
      <c r="AK1888" s="9">
        <f t="shared" si="6"/>
        <v>213</v>
      </c>
      <c r="AL1888" s="9" t="str">
        <f t="array" ref="AL1888">IFERROR(INDEX('Pontuação 3.0'!G$13:G$191, MATCH(AK1888, 'Pontuação 3.0'!F$13:F$191, 0)), "Faixa Indefinida")</f>
        <v>C</v>
      </c>
      <c r="AM1888" s="9">
        <f t="shared" si="7"/>
        <v>0</v>
      </c>
      <c r="AN1888" s="9">
        <f t="shared" si="8"/>
        <v>0</v>
      </c>
      <c r="AO1888" s="9">
        <f t="shared" si="9"/>
        <v>1</v>
      </c>
      <c r="AP1888" s="9">
        <f t="shared" si="10"/>
        <v>0</v>
      </c>
      <c r="AQ1888" s="8"/>
    </row>
    <row r="1889" ht="15.75" customHeight="1">
      <c r="A1889" s="7">
        <v>45681.0</v>
      </c>
      <c r="B1889" s="8" t="s">
        <v>4228</v>
      </c>
      <c r="C1889" s="8" t="s">
        <v>4229</v>
      </c>
      <c r="D1889" s="11">
        <v>7.99987247E10</v>
      </c>
      <c r="E1889" s="8" t="s">
        <v>11833</v>
      </c>
      <c r="F1889" s="8" t="s">
        <v>11834</v>
      </c>
      <c r="G1889" s="8" t="s">
        <v>11843</v>
      </c>
      <c r="H1889" s="8" t="s">
        <v>11844</v>
      </c>
      <c r="I1889" s="8" t="s">
        <v>11837</v>
      </c>
      <c r="J1889" s="8" t="s">
        <v>11846</v>
      </c>
      <c r="K1889" s="8" t="s">
        <v>11837</v>
      </c>
      <c r="L1889" s="8" t="s">
        <v>11847</v>
      </c>
      <c r="M1889" s="8" t="s">
        <v>11849</v>
      </c>
      <c r="N1889" s="12" t="s">
        <v>11</v>
      </c>
      <c r="O1889" s="12" t="s">
        <v>13</v>
      </c>
      <c r="P1889" s="12" t="s">
        <v>27</v>
      </c>
      <c r="Q1889" s="12" t="s">
        <v>24</v>
      </c>
      <c r="R1889" s="12" t="s">
        <v>20</v>
      </c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9">
        <f>ROUNDUP(SUM(VLOOKUP(F1889,'Pontuação'!A$2:B$11,2,FALSE),VLOOKUP(E1889,'Pontuação'!C$2:D$11,2,FALSE),VLOOKUP(H1889,'Pontuação'!I$2:J$11,2,FALSE),VLOOKUP(J1889,'Pontuação'!G$2:H$11,2,FALSE),VLOOKUP(L1889,'Pontuação'!M$2:N$13,2,FALSE)),0)</f>
        <v>1715</v>
      </c>
      <c r="AD1889" s="10">
        <f t="shared" si="1"/>
        <v>172</v>
      </c>
      <c r="AE1889" s="10" t="str">
        <f t="array" ref="AE1889">IFERROR(INDEX('Pontuação'!G$13:G$101, MATCH(AD1889, 'Pontuação'!F$13:F$101, 0)), "Faixa Indefinida")</f>
        <v>B</v>
      </c>
      <c r="AF1889" s="10">
        <f t="shared" si="2"/>
        <v>0</v>
      </c>
      <c r="AG1889" s="10">
        <f t="shared" si="3"/>
        <v>1</v>
      </c>
      <c r="AH1889" s="10">
        <f t="shared" si="4"/>
        <v>0</v>
      </c>
      <c r="AI1889" s="10">
        <f t="shared" si="5"/>
        <v>0</v>
      </c>
      <c r="AJ1889" s="9">
        <f>ROUNDUP(SUM(VLOOKUP(F1889,'Pontuação 3.0'!A$2:B$11,2,FALSE),VLOOKUP(E1889,'Pontuação 3.0'!C$2:D$11,2,FALSE),VLOOKUP(H1889,'Pontuação 3.0'!I$2:J$11,2,FALSE),VLOOKUP(J1889,'Pontuação 3.0'!G$2:H$11,2,FALSE),VLOOKUP(G1889,'Pontuação 3.0'!E$2:F$11,2,FALSE),VLOOKUP(K1889,'Pontuação 3.0'!K$2:L$11,2,FALSE),VLOOKUP(L1889,'Pontuação 3.0'!M$2:N$13,2,FALSE)),0)</f>
        <v>2162</v>
      </c>
      <c r="AK1889" s="9">
        <f t="shared" si="6"/>
        <v>216</v>
      </c>
      <c r="AL1889" s="9" t="str">
        <f t="array" ref="AL1889">IFERROR(INDEX('Pontuação 3.0'!G$13:G$191, MATCH(AK1889, 'Pontuação 3.0'!F$13:F$191, 0)), "Faixa Indefinida")</f>
        <v>B</v>
      </c>
      <c r="AM1889" s="9">
        <f t="shared" si="7"/>
        <v>0</v>
      </c>
      <c r="AN1889" s="9">
        <f t="shared" si="8"/>
        <v>1</v>
      </c>
      <c r="AO1889" s="9">
        <f t="shared" si="9"/>
        <v>0</v>
      </c>
      <c r="AP1889" s="9">
        <f t="shared" si="10"/>
        <v>0</v>
      </c>
      <c r="AQ1889" s="8"/>
    </row>
    <row r="1890" ht="15.75" customHeight="1">
      <c r="A1890" s="7">
        <v>45681.0</v>
      </c>
      <c r="B1890" s="8" t="s">
        <v>566</v>
      </c>
      <c r="C1890" s="8" t="s">
        <v>4227</v>
      </c>
      <c r="D1890" s="11">
        <v>1.6997979897E10</v>
      </c>
      <c r="E1890" s="8" t="s">
        <v>11833</v>
      </c>
      <c r="F1890" s="8" t="s">
        <v>11842</v>
      </c>
      <c r="G1890" s="8" t="s">
        <v>11835</v>
      </c>
      <c r="H1890" s="8" t="s">
        <v>11850</v>
      </c>
      <c r="I1890" s="8" t="s">
        <v>11837</v>
      </c>
      <c r="J1890" s="8" t="s">
        <v>11846</v>
      </c>
      <c r="K1890" s="8" t="s">
        <v>11837</v>
      </c>
      <c r="L1890" s="8" t="s">
        <v>11847</v>
      </c>
      <c r="M1890" s="8" t="s">
        <v>11848</v>
      </c>
      <c r="N1890" s="12" t="s">
        <v>11</v>
      </c>
      <c r="O1890" s="12" t="s">
        <v>13</v>
      </c>
      <c r="P1890" s="12" t="s">
        <v>12</v>
      </c>
      <c r="Q1890" s="12" t="s">
        <v>24</v>
      </c>
      <c r="R1890" s="12" t="s">
        <v>14</v>
      </c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9">
        <f>ROUNDUP(SUM(VLOOKUP(F1890,'Pontuação'!A$2:B$11,2,FALSE),VLOOKUP(E1890,'Pontuação'!C$2:D$11,2,FALSE),VLOOKUP(H1890,'Pontuação'!I$2:J$11,2,FALSE),VLOOKUP(J1890,'Pontuação'!G$2:H$11,2,FALSE),VLOOKUP(L1890,'Pontuação'!M$2:N$13,2,FALSE)),0)</f>
        <v>1685</v>
      </c>
      <c r="AD1890" s="10">
        <f t="shared" si="1"/>
        <v>169</v>
      </c>
      <c r="AE1890" s="10" t="str">
        <f t="array" ref="AE1890">IFERROR(INDEX('Pontuação'!G$13:G$101, MATCH(AD1890, 'Pontuação'!F$13:F$101, 0)), "Faixa Indefinida")</f>
        <v>B</v>
      </c>
      <c r="AF1890" s="10">
        <f t="shared" si="2"/>
        <v>0</v>
      </c>
      <c r="AG1890" s="10">
        <f t="shared" si="3"/>
        <v>1</v>
      </c>
      <c r="AH1890" s="10">
        <f t="shared" si="4"/>
        <v>0</v>
      </c>
      <c r="AI1890" s="10">
        <f t="shared" si="5"/>
        <v>0</v>
      </c>
      <c r="AJ1890" s="9">
        <f>ROUNDUP(SUM(VLOOKUP(F1890,'Pontuação 3.0'!A$2:B$11,2,FALSE),VLOOKUP(E1890,'Pontuação 3.0'!C$2:D$11,2,FALSE),VLOOKUP(H1890,'Pontuação 3.0'!I$2:J$11,2,FALSE),VLOOKUP(J1890,'Pontuação 3.0'!G$2:H$11,2,FALSE),VLOOKUP(G1890,'Pontuação 3.0'!E$2:F$11,2,FALSE),VLOOKUP(K1890,'Pontuação 3.0'!K$2:L$11,2,FALSE),VLOOKUP(L1890,'Pontuação 3.0'!M$2:N$13,2,FALSE)),0)</f>
        <v>2068</v>
      </c>
      <c r="AK1890" s="9">
        <f t="shared" si="6"/>
        <v>207</v>
      </c>
      <c r="AL1890" s="9" t="str">
        <f t="array" ref="AL1890">IFERROR(INDEX('Pontuação 3.0'!G$13:G$191, MATCH(AK1890, 'Pontuação 3.0'!F$13:F$191, 0)), "Faixa Indefinida")</f>
        <v>C</v>
      </c>
      <c r="AM1890" s="9">
        <f t="shared" si="7"/>
        <v>0</v>
      </c>
      <c r="AN1890" s="9">
        <f t="shared" si="8"/>
        <v>0</v>
      </c>
      <c r="AO1890" s="9">
        <f t="shared" si="9"/>
        <v>1</v>
      </c>
      <c r="AP1890" s="9">
        <f t="shared" si="10"/>
        <v>0</v>
      </c>
      <c r="AQ1890" s="8"/>
    </row>
    <row r="1891" ht="15.75" customHeight="1">
      <c r="A1891" s="7">
        <v>45681.0</v>
      </c>
      <c r="B1891" s="8" t="s">
        <v>4234</v>
      </c>
      <c r="C1891" s="8" t="s">
        <v>4235</v>
      </c>
      <c r="D1891" s="11">
        <v>2.1967402448E10</v>
      </c>
      <c r="E1891" s="8" t="s">
        <v>11833</v>
      </c>
      <c r="F1891" s="8" t="s">
        <v>11854</v>
      </c>
      <c r="G1891" s="8" t="s">
        <v>11835</v>
      </c>
      <c r="H1891" s="8" t="s">
        <v>11836</v>
      </c>
      <c r="I1891" s="8" t="s">
        <v>11837</v>
      </c>
      <c r="J1891" s="8" t="s">
        <v>11846</v>
      </c>
      <c r="K1891" s="8" t="s">
        <v>11839</v>
      </c>
      <c r="L1891" s="8" t="s">
        <v>11851</v>
      </c>
      <c r="M1891" s="8" t="s">
        <v>11859</v>
      </c>
      <c r="N1891" s="12" t="s">
        <v>11</v>
      </c>
      <c r="O1891" s="12" t="s">
        <v>13</v>
      </c>
      <c r="P1891" s="12" t="s">
        <v>23</v>
      </c>
      <c r="Q1891" s="12" t="s">
        <v>15</v>
      </c>
      <c r="R1891" s="12" t="s">
        <v>20</v>
      </c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9">
        <f>ROUNDUP(SUM(VLOOKUP(F1891,'Pontuação'!A$2:B$11,2,FALSE),VLOOKUP(E1891,'Pontuação'!C$2:D$11,2,FALSE),VLOOKUP(H1891,'Pontuação'!I$2:J$11,2,FALSE),VLOOKUP(J1891,'Pontuação'!G$2:H$11,2,FALSE),VLOOKUP(L1891,'Pontuação'!M$2:N$13,2,FALSE)),0)</f>
        <v>1374</v>
      </c>
      <c r="AD1891" s="10">
        <f t="shared" si="1"/>
        <v>137</v>
      </c>
      <c r="AE1891" s="10" t="str">
        <f t="array" ref="AE1891">IFERROR(INDEX('Pontuação'!G$13:G$101, MATCH(AD1891, 'Pontuação'!F$13:F$101, 0)), "Faixa Indefinida")</f>
        <v>D</v>
      </c>
      <c r="AF1891" s="10">
        <f t="shared" si="2"/>
        <v>0</v>
      </c>
      <c r="AG1891" s="10">
        <f t="shared" si="3"/>
        <v>0</v>
      </c>
      <c r="AH1891" s="10">
        <f t="shared" si="4"/>
        <v>0</v>
      </c>
      <c r="AI1891" s="10">
        <f t="shared" si="5"/>
        <v>1</v>
      </c>
      <c r="AJ1891" s="9">
        <f>ROUNDUP(SUM(VLOOKUP(F1891,'Pontuação 3.0'!A$2:B$11,2,FALSE),VLOOKUP(E1891,'Pontuação 3.0'!C$2:D$11,2,FALSE),VLOOKUP(H1891,'Pontuação 3.0'!I$2:J$11,2,FALSE),VLOOKUP(J1891,'Pontuação 3.0'!G$2:H$11,2,FALSE),VLOOKUP(G1891,'Pontuação 3.0'!E$2:F$11,2,FALSE),VLOOKUP(K1891,'Pontuação 3.0'!K$2:L$11,2,FALSE),VLOOKUP(L1891,'Pontuação 3.0'!M$2:N$13,2,FALSE)),0)</f>
        <v>2120</v>
      </c>
      <c r="AK1891" s="9">
        <f t="shared" si="6"/>
        <v>212</v>
      </c>
      <c r="AL1891" s="9" t="str">
        <f t="array" ref="AL1891">IFERROR(INDEX('Pontuação 3.0'!G$13:G$191, MATCH(AK1891, 'Pontuação 3.0'!F$13:F$191, 0)), "Faixa Indefinida")</f>
        <v>C</v>
      </c>
      <c r="AM1891" s="9">
        <f t="shared" si="7"/>
        <v>0</v>
      </c>
      <c r="AN1891" s="9">
        <f t="shared" si="8"/>
        <v>0</v>
      </c>
      <c r="AO1891" s="9">
        <f t="shared" si="9"/>
        <v>1</v>
      </c>
      <c r="AP1891" s="9">
        <f t="shared" si="10"/>
        <v>0</v>
      </c>
      <c r="AQ1891" s="8"/>
    </row>
    <row r="1892" ht="15.75" customHeight="1">
      <c r="A1892" s="7">
        <v>45681.0</v>
      </c>
      <c r="B1892" s="8" t="s">
        <v>4232</v>
      </c>
      <c r="C1892" s="8" t="s">
        <v>4233</v>
      </c>
      <c r="D1892" s="11">
        <v>9.8896685232E10</v>
      </c>
      <c r="E1892" s="8" t="s">
        <v>11833</v>
      </c>
      <c r="F1892" s="8" t="s">
        <v>11861</v>
      </c>
      <c r="G1892" s="8" t="s">
        <v>11855</v>
      </c>
      <c r="H1892" s="8" t="s">
        <v>11856</v>
      </c>
      <c r="I1892" s="8" t="s">
        <v>11837</v>
      </c>
      <c r="J1892" s="8" t="s">
        <v>11846</v>
      </c>
      <c r="K1892" s="8" t="s">
        <v>11837</v>
      </c>
      <c r="L1892" s="8" t="s">
        <v>11847</v>
      </c>
      <c r="M1892" s="8" t="s">
        <v>11848</v>
      </c>
      <c r="N1892" s="12" t="s">
        <v>11</v>
      </c>
      <c r="O1892" s="12" t="s">
        <v>13</v>
      </c>
      <c r="P1892" s="12" t="s">
        <v>27</v>
      </c>
      <c r="Q1892" s="12" t="s">
        <v>15</v>
      </c>
      <c r="R1892" s="12" t="s">
        <v>20</v>
      </c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9">
        <f>ROUNDUP(SUM(VLOOKUP(F1892,'Pontuação'!A$2:B$11,2,FALSE),VLOOKUP(E1892,'Pontuação'!C$2:D$11,2,FALSE),VLOOKUP(H1892,'Pontuação'!I$2:J$11,2,FALSE),VLOOKUP(J1892,'Pontuação'!G$2:H$11,2,FALSE),VLOOKUP(L1892,'Pontuação'!M$2:N$13,2,FALSE)),0)</f>
        <v>1326</v>
      </c>
      <c r="AD1892" s="10">
        <f t="shared" si="1"/>
        <v>133</v>
      </c>
      <c r="AE1892" s="10" t="str">
        <f t="array" ref="AE1892">IFERROR(INDEX('Pontuação'!G$13:G$101, MATCH(AD1892, 'Pontuação'!F$13:F$101, 0)), "Faixa Indefinida")</f>
        <v>D</v>
      </c>
      <c r="AF1892" s="10">
        <f t="shared" si="2"/>
        <v>0</v>
      </c>
      <c r="AG1892" s="10">
        <f t="shared" si="3"/>
        <v>0</v>
      </c>
      <c r="AH1892" s="10">
        <f t="shared" si="4"/>
        <v>0</v>
      </c>
      <c r="AI1892" s="10">
        <f t="shared" si="5"/>
        <v>1</v>
      </c>
      <c r="AJ1892" s="9">
        <f>ROUNDUP(SUM(VLOOKUP(F1892,'Pontuação 3.0'!A$2:B$11,2,FALSE),VLOOKUP(E1892,'Pontuação 3.0'!C$2:D$11,2,FALSE),VLOOKUP(H1892,'Pontuação 3.0'!I$2:J$11,2,FALSE),VLOOKUP(J1892,'Pontuação 3.0'!G$2:H$11,2,FALSE),VLOOKUP(G1892,'Pontuação 3.0'!E$2:F$11,2,FALSE),VLOOKUP(K1892,'Pontuação 3.0'!K$2:L$11,2,FALSE),VLOOKUP(L1892,'Pontuação 3.0'!M$2:N$13,2,FALSE)),0)</f>
        <v>1805</v>
      </c>
      <c r="AK1892" s="9">
        <f t="shared" si="6"/>
        <v>181</v>
      </c>
      <c r="AL1892" s="9" t="str">
        <f t="array" ref="AL1892">IFERROR(INDEX('Pontuação 3.0'!G$13:G$191, MATCH(AK1892, 'Pontuação 3.0'!F$13:F$191, 0)), "Faixa Indefinida")</f>
        <v>D</v>
      </c>
      <c r="AM1892" s="9">
        <f t="shared" si="7"/>
        <v>0</v>
      </c>
      <c r="AN1892" s="9">
        <f t="shared" si="8"/>
        <v>0</v>
      </c>
      <c r="AO1892" s="9">
        <f t="shared" si="9"/>
        <v>0</v>
      </c>
      <c r="AP1892" s="9">
        <f t="shared" si="10"/>
        <v>1</v>
      </c>
      <c r="AQ1892" s="8"/>
    </row>
    <row r="1893" ht="15.75" customHeight="1">
      <c r="A1893" s="7">
        <v>45681.0</v>
      </c>
      <c r="B1893" s="8" t="s">
        <v>4230</v>
      </c>
      <c r="C1893" s="8" t="s">
        <v>4231</v>
      </c>
      <c r="D1893" s="11">
        <v>2.1965383111E10</v>
      </c>
      <c r="E1893" s="8" t="s">
        <v>11833</v>
      </c>
      <c r="F1893" s="8" t="s">
        <v>11842</v>
      </c>
      <c r="G1893" s="8" t="s">
        <v>11835</v>
      </c>
      <c r="H1893" s="8" t="s">
        <v>11850</v>
      </c>
      <c r="I1893" s="8" t="s">
        <v>11837</v>
      </c>
      <c r="J1893" s="8" t="s">
        <v>11846</v>
      </c>
      <c r="K1893" s="8" t="s">
        <v>11837</v>
      </c>
      <c r="L1893" s="8" t="s">
        <v>11847</v>
      </c>
      <c r="M1893" s="8" t="s">
        <v>11848</v>
      </c>
      <c r="N1893" s="12" t="s">
        <v>11</v>
      </c>
      <c r="O1893" s="12" t="s">
        <v>13</v>
      </c>
      <c r="P1893" s="12" t="s">
        <v>37</v>
      </c>
      <c r="Q1893" s="12" t="s">
        <v>116</v>
      </c>
      <c r="R1893" s="12" t="s">
        <v>20</v>
      </c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9">
        <f>ROUNDUP(SUM(VLOOKUP(F1893,'Pontuação'!A$2:B$11,2,FALSE),VLOOKUP(E1893,'Pontuação'!C$2:D$11,2,FALSE),VLOOKUP(H1893,'Pontuação'!I$2:J$11,2,FALSE),VLOOKUP(J1893,'Pontuação'!G$2:H$11,2,FALSE),VLOOKUP(L1893,'Pontuação'!M$2:N$13,2,FALSE)),0)</f>
        <v>1685</v>
      </c>
      <c r="AD1893" s="10">
        <f t="shared" si="1"/>
        <v>169</v>
      </c>
      <c r="AE1893" s="10" t="str">
        <f t="array" ref="AE1893">IFERROR(INDEX('Pontuação'!G$13:G$101, MATCH(AD1893, 'Pontuação'!F$13:F$101, 0)), "Faixa Indefinida")</f>
        <v>B</v>
      </c>
      <c r="AF1893" s="10">
        <f t="shared" si="2"/>
        <v>0</v>
      </c>
      <c r="AG1893" s="10">
        <f t="shared" si="3"/>
        <v>1</v>
      </c>
      <c r="AH1893" s="10">
        <f t="shared" si="4"/>
        <v>0</v>
      </c>
      <c r="AI1893" s="10">
        <f t="shared" si="5"/>
        <v>0</v>
      </c>
      <c r="AJ1893" s="9">
        <f>ROUNDUP(SUM(VLOOKUP(F1893,'Pontuação 3.0'!A$2:B$11,2,FALSE),VLOOKUP(E1893,'Pontuação 3.0'!C$2:D$11,2,FALSE),VLOOKUP(H1893,'Pontuação 3.0'!I$2:J$11,2,FALSE),VLOOKUP(J1893,'Pontuação 3.0'!G$2:H$11,2,FALSE),VLOOKUP(G1893,'Pontuação 3.0'!E$2:F$11,2,FALSE),VLOOKUP(K1893,'Pontuação 3.0'!K$2:L$11,2,FALSE),VLOOKUP(L1893,'Pontuação 3.0'!M$2:N$13,2,FALSE)),0)</f>
        <v>2068</v>
      </c>
      <c r="AK1893" s="9">
        <f t="shared" si="6"/>
        <v>207</v>
      </c>
      <c r="AL1893" s="9" t="str">
        <f t="array" ref="AL1893">IFERROR(INDEX('Pontuação 3.0'!G$13:G$191, MATCH(AK1893, 'Pontuação 3.0'!F$13:F$191, 0)), "Faixa Indefinida")</f>
        <v>C</v>
      </c>
      <c r="AM1893" s="9">
        <f t="shared" si="7"/>
        <v>0</v>
      </c>
      <c r="AN1893" s="9">
        <f t="shared" si="8"/>
        <v>0</v>
      </c>
      <c r="AO1893" s="9">
        <f t="shared" si="9"/>
        <v>1</v>
      </c>
      <c r="AP1893" s="9">
        <f t="shared" si="10"/>
        <v>0</v>
      </c>
      <c r="AQ1893" s="8"/>
    </row>
    <row r="1894" ht="15.75" customHeight="1">
      <c r="A1894" s="7">
        <v>45681.0</v>
      </c>
      <c r="B1894" s="8" t="s">
        <v>4236</v>
      </c>
      <c r="C1894" s="8" t="s">
        <v>4237</v>
      </c>
      <c r="D1894" s="11">
        <v>1.9992256172E10</v>
      </c>
      <c r="E1894" s="8" t="s">
        <v>11833</v>
      </c>
      <c r="F1894" s="8" t="s">
        <v>11861</v>
      </c>
      <c r="G1894" s="8" t="s">
        <v>11855</v>
      </c>
      <c r="H1894" s="8" t="s">
        <v>11856</v>
      </c>
      <c r="I1894" s="8" t="s">
        <v>11837</v>
      </c>
      <c r="J1894" s="8" t="s">
        <v>11846</v>
      </c>
      <c r="K1894" s="8" t="s">
        <v>11839</v>
      </c>
      <c r="L1894" s="8" t="s">
        <v>11847</v>
      </c>
      <c r="M1894" s="8" t="s">
        <v>11841</v>
      </c>
      <c r="N1894" s="12" t="s">
        <v>11</v>
      </c>
      <c r="O1894" s="12" t="s">
        <v>13</v>
      </c>
      <c r="P1894" s="12" t="s">
        <v>27</v>
      </c>
      <c r="Q1894" s="12" t="s">
        <v>65</v>
      </c>
      <c r="R1894" s="12" t="s">
        <v>20</v>
      </c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9">
        <f>ROUNDUP(SUM(VLOOKUP(F1894,'Pontuação'!A$2:B$11,2,FALSE),VLOOKUP(E1894,'Pontuação'!C$2:D$11,2,FALSE),VLOOKUP(H1894,'Pontuação'!I$2:J$11,2,FALSE),VLOOKUP(J1894,'Pontuação'!G$2:H$11,2,FALSE),VLOOKUP(L1894,'Pontuação'!M$2:N$13,2,FALSE)),0)</f>
        <v>1326</v>
      </c>
      <c r="AD1894" s="10">
        <f t="shared" si="1"/>
        <v>133</v>
      </c>
      <c r="AE1894" s="10" t="str">
        <f t="array" ref="AE1894">IFERROR(INDEX('Pontuação'!G$13:G$101, MATCH(AD1894, 'Pontuação'!F$13:F$101, 0)), "Faixa Indefinida")</f>
        <v>D</v>
      </c>
      <c r="AF1894" s="10">
        <f t="shared" si="2"/>
        <v>0</v>
      </c>
      <c r="AG1894" s="10">
        <f t="shared" si="3"/>
        <v>0</v>
      </c>
      <c r="AH1894" s="10">
        <f t="shared" si="4"/>
        <v>0</v>
      </c>
      <c r="AI1894" s="10">
        <f t="shared" si="5"/>
        <v>1</v>
      </c>
      <c r="AJ1894" s="9">
        <f>ROUNDUP(SUM(VLOOKUP(F1894,'Pontuação 3.0'!A$2:B$11,2,FALSE),VLOOKUP(E1894,'Pontuação 3.0'!C$2:D$11,2,FALSE),VLOOKUP(H1894,'Pontuação 3.0'!I$2:J$11,2,FALSE),VLOOKUP(J1894,'Pontuação 3.0'!G$2:H$11,2,FALSE),VLOOKUP(G1894,'Pontuação 3.0'!E$2:F$11,2,FALSE),VLOOKUP(K1894,'Pontuação 3.0'!K$2:L$11,2,FALSE),VLOOKUP(L1894,'Pontuação 3.0'!M$2:N$13,2,FALSE)),0)</f>
        <v>2066</v>
      </c>
      <c r="AK1894" s="9">
        <f t="shared" si="6"/>
        <v>207</v>
      </c>
      <c r="AL1894" s="9" t="str">
        <f t="array" ref="AL1894">IFERROR(INDEX('Pontuação 3.0'!G$13:G$191, MATCH(AK1894, 'Pontuação 3.0'!F$13:F$191, 0)), "Faixa Indefinida")</f>
        <v>C</v>
      </c>
      <c r="AM1894" s="9">
        <f t="shared" si="7"/>
        <v>0</v>
      </c>
      <c r="AN1894" s="9">
        <f t="shared" si="8"/>
        <v>0</v>
      </c>
      <c r="AO1894" s="9">
        <f t="shared" si="9"/>
        <v>1</v>
      </c>
      <c r="AP1894" s="9">
        <f t="shared" si="10"/>
        <v>0</v>
      </c>
      <c r="AQ1894" s="8"/>
    </row>
    <row r="1895" ht="15.75" customHeight="1">
      <c r="A1895" s="7">
        <v>45681.0</v>
      </c>
      <c r="B1895" s="8" t="s">
        <v>4238</v>
      </c>
      <c r="C1895" s="8" t="s">
        <v>4239</v>
      </c>
      <c r="D1895" s="11">
        <v>4.3999229379E10</v>
      </c>
      <c r="E1895" s="8" t="s">
        <v>11833</v>
      </c>
      <c r="F1895" s="8" t="s">
        <v>11842</v>
      </c>
      <c r="G1895" s="8" t="s">
        <v>11843</v>
      </c>
      <c r="H1895" s="8" t="s">
        <v>11850</v>
      </c>
      <c r="I1895" s="8" t="s">
        <v>11845</v>
      </c>
      <c r="J1895" s="8" t="s">
        <v>11852</v>
      </c>
      <c r="K1895" s="8" t="s">
        <v>11839</v>
      </c>
      <c r="L1895" s="8" t="s">
        <v>11847</v>
      </c>
      <c r="M1895" s="8" t="s">
        <v>11849</v>
      </c>
      <c r="N1895" s="12" t="s">
        <v>11</v>
      </c>
      <c r="O1895" s="12" t="s">
        <v>13</v>
      </c>
      <c r="P1895" s="12" t="s">
        <v>49</v>
      </c>
      <c r="Q1895" s="12" t="s">
        <v>15</v>
      </c>
      <c r="R1895" s="12" t="s">
        <v>20</v>
      </c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9">
        <f>ROUNDUP(SUM(VLOOKUP(F1895,'Pontuação'!A$2:B$11,2,FALSE),VLOOKUP(E1895,'Pontuação'!C$2:D$11,2,FALSE),VLOOKUP(H1895,'Pontuação'!I$2:J$11,2,FALSE),VLOOKUP(J1895,'Pontuação'!G$2:H$11,2,FALSE),VLOOKUP(L1895,'Pontuação'!M$2:N$13,2,FALSE)),0)</f>
        <v>1790</v>
      </c>
      <c r="AD1895" s="10">
        <f t="shared" si="1"/>
        <v>179</v>
      </c>
      <c r="AE1895" s="10" t="str">
        <f t="array" ref="AE1895">IFERROR(INDEX('Pontuação'!G$13:G$101, MATCH(AD1895, 'Pontuação'!F$13:F$101, 0)), "Faixa Indefinida")</f>
        <v>B</v>
      </c>
      <c r="AF1895" s="10">
        <f t="shared" si="2"/>
        <v>0</v>
      </c>
      <c r="AG1895" s="10">
        <f t="shared" si="3"/>
        <v>1</v>
      </c>
      <c r="AH1895" s="10">
        <f t="shared" si="4"/>
        <v>0</v>
      </c>
      <c r="AI1895" s="10">
        <f t="shared" si="5"/>
        <v>0</v>
      </c>
      <c r="AJ1895" s="9">
        <f>ROUNDUP(SUM(VLOOKUP(F1895,'Pontuação 3.0'!A$2:B$11,2,FALSE),VLOOKUP(E1895,'Pontuação 3.0'!C$2:D$11,2,FALSE),VLOOKUP(H1895,'Pontuação 3.0'!I$2:J$11,2,FALSE),VLOOKUP(J1895,'Pontuação 3.0'!G$2:H$11,2,FALSE),VLOOKUP(G1895,'Pontuação 3.0'!E$2:F$11,2,FALSE),VLOOKUP(K1895,'Pontuação 3.0'!K$2:L$11,2,FALSE),VLOOKUP(L1895,'Pontuação 3.0'!M$2:N$13,2,FALSE)),0)</f>
        <v>2621</v>
      </c>
      <c r="AK1895" s="9">
        <f t="shared" si="6"/>
        <v>262</v>
      </c>
      <c r="AL1895" s="9" t="str">
        <f t="array" ref="AL1895">IFERROR(INDEX('Pontuação 3.0'!G$13:G$191, MATCH(AK1895, 'Pontuação 3.0'!F$13:F$191, 0)), "Faixa Indefinida")</f>
        <v>A</v>
      </c>
      <c r="AM1895" s="9">
        <f t="shared" si="7"/>
        <v>1</v>
      </c>
      <c r="AN1895" s="9">
        <f t="shared" si="8"/>
        <v>0</v>
      </c>
      <c r="AO1895" s="9">
        <f t="shared" si="9"/>
        <v>0</v>
      </c>
      <c r="AP1895" s="9">
        <f t="shared" si="10"/>
        <v>0</v>
      </c>
      <c r="AQ1895" s="8"/>
    </row>
    <row r="1896" ht="15.75" customHeight="1">
      <c r="A1896" s="7">
        <v>45681.0</v>
      </c>
      <c r="B1896" s="8" t="s">
        <v>4240</v>
      </c>
      <c r="C1896" s="8" t="s">
        <v>4241</v>
      </c>
      <c r="D1896" s="11">
        <v>1.1980853216E10</v>
      </c>
      <c r="E1896" s="8" t="s">
        <v>11833</v>
      </c>
      <c r="F1896" s="8" t="s">
        <v>11854</v>
      </c>
      <c r="G1896" s="8" t="s">
        <v>11867</v>
      </c>
      <c r="H1896" s="8" t="s">
        <v>11856</v>
      </c>
      <c r="I1896" s="8" t="s">
        <v>11837</v>
      </c>
      <c r="J1896" s="8" t="s">
        <v>11846</v>
      </c>
      <c r="K1896" s="8" t="s">
        <v>11837</v>
      </c>
      <c r="L1896" s="8" t="s">
        <v>11851</v>
      </c>
      <c r="M1896" s="8" t="s">
        <v>11849</v>
      </c>
      <c r="N1896" s="12" t="s">
        <v>11</v>
      </c>
      <c r="O1896" s="12" t="s">
        <v>13</v>
      </c>
      <c r="P1896" s="12" t="s">
        <v>27</v>
      </c>
      <c r="Q1896" s="12" t="s">
        <v>15</v>
      </c>
      <c r="R1896" s="12" t="s">
        <v>20</v>
      </c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9">
        <f>ROUNDUP(SUM(VLOOKUP(F1896,'Pontuação'!A$2:B$11,2,FALSE),VLOOKUP(E1896,'Pontuação'!C$2:D$11,2,FALSE),VLOOKUP(H1896,'Pontuação'!I$2:J$11,2,FALSE),VLOOKUP(J1896,'Pontuação'!G$2:H$11,2,FALSE),VLOOKUP(L1896,'Pontuação'!M$2:N$13,2,FALSE)),0)</f>
        <v>1444</v>
      </c>
      <c r="AD1896" s="10">
        <f t="shared" si="1"/>
        <v>144</v>
      </c>
      <c r="AE1896" s="10" t="str">
        <f t="array" ref="AE1896">IFERROR(INDEX('Pontuação'!G$13:G$101, MATCH(AD1896, 'Pontuação'!F$13:F$101, 0)), "Faixa Indefinida")</f>
        <v>D</v>
      </c>
      <c r="AF1896" s="10">
        <f t="shared" si="2"/>
        <v>0</v>
      </c>
      <c r="AG1896" s="10">
        <f t="shared" si="3"/>
        <v>0</v>
      </c>
      <c r="AH1896" s="10">
        <f t="shared" si="4"/>
        <v>0</v>
      </c>
      <c r="AI1896" s="10">
        <f t="shared" si="5"/>
        <v>1</v>
      </c>
      <c r="AJ1896" s="9">
        <f>ROUNDUP(SUM(VLOOKUP(F1896,'Pontuação 3.0'!A$2:B$11,2,FALSE),VLOOKUP(E1896,'Pontuação 3.0'!C$2:D$11,2,FALSE),VLOOKUP(H1896,'Pontuação 3.0'!I$2:J$11,2,FALSE),VLOOKUP(J1896,'Pontuação 3.0'!G$2:H$11,2,FALSE),VLOOKUP(G1896,'Pontuação 3.0'!E$2:F$11,2,FALSE),VLOOKUP(K1896,'Pontuação 3.0'!K$2:L$11,2,FALSE),VLOOKUP(L1896,'Pontuação 3.0'!M$2:N$13,2,FALSE)),0)</f>
        <v>1809</v>
      </c>
      <c r="AK1896" s="9">
        <f t="shared" si="6"/>
        <v>181</v>
      </c>
      <c r="AL1896" s="9" t="str">
        <f t="array" ref="AL1896">IFERROR(INDEX('Pontuação 3.0'!G$13:G$191, MATCH(AK1896, 'Pontuação 3.0'!F$13:F$191, 0)), "Faixa Indefinida")</f>
        <v>D</v>
      </c>
      <c r="AM1896" s="9">
        <f t="shared" si="7"/>
        <v>0</v>
      </c>
      <c r="AN1896" s="9">
        <f t="shared" si="8"/>
        <v>0</v>
      </c>
      <c r="AO1896" s="9">
        <f t="shared" si="9"/>
        <v>0</v>
      </c>
      <c r="AP1896" s="9">
        <f t="shared" si="10"/>
        <v>1</v>
      </c>
      <c r="AQ1896" s="8"/>
    </row>
    <row r="1897" ht="15.75" customHeight="1">
      <c r="A1897" s="7">
        <v>45681.0</v>
      </c>
      <c r="B1897" s="8" t="s">
        <v>4242</v>
      </c>
      <c r="C1897" s="8" t="s">
        <v>4243</v>
      </c>
      <c r="D1897" s="11">
        <v>2.298125556E9</v>
      </c>
      <c r="E1897" s="8" t="s">
        <v>11833</v>
      </c>
      <c r="F1897" s="8" t="s">
        <v>11834</v>
      </c>
      <c r="G1897" s="8" t="s">
        <v>11843</v>
      </c>
      <c r="H1897" s="8" t="s">
        <v>11850</v>
      </c>
      <c r="I1897" s="8" t="s">
        <v>11837</v>
      </c>
      <c r="J1897" s="8" t="s">
        <v>11838</v>
      </c>
      <c r="K1897" s="8" t="s">
        <v>11837</v>
      </c>
      <c r="L1897" s="8" t="s">
        <v>11851</v>
      </c>
      <c r="M1897" s="8" t="s">
        <v>11853</v>
      </c>
      <c r="N1897" s="12" t="s">
        <v>11</v>
      </c>
      <c r="O1897" s="12" t="s">
        <v>13</v>
      </c>
      <c r="P1897" s="12" t="s">
        <v>37</v>
      </c>
      <c r="Q1897" s="12" t="s">
        <v>76</v>
      </c>
      <c r="R1897" s="12" t="s">
        <v>20</v>
      </c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9">
        <f>ROUNDUP(SUM(VLOOKUP(F1897,'Pontuação'!A$2:B$11,2,FALSE),VLOOKUP(E1897,'Pontuação'!C$2:D$11,2,FALSE),VLOOKUP(H1897,'Pontuação'!I$2:J$11,2,FALSE),VLOOKUP(J1897,'Pontuação'!G$2:H$11,2,FALSE),VLOOKUP(L1897,'Pontuação'!M$2:N$13,2,FALSE)),0)</f>
        <v>1819</v>
      </c>
      <c r="AD1897" s="10">
        <f t="shared" si="1"/>
        <v>182</v>
      </c>
      <c r="AE1897" s="10" t="str">
        <f t="array" ref="AE1897">IFERROR(INDEX('Pontuação'!G$13:G$101, MATCH(AD1897, 'Pontuação'!F$13:F$101, 0)), "Faixa Indefinida")</f>
        <v>B</v>
      </c>
      <c r="AF1897" s="10">
        <f t="shared" si="2"/>
        <v>0</v>
      </c>
      <c r="AG1897" s="10">
        <f t="shared" si="3"/>
        <v>1</v>
      </c>
      <c r="AH1897" s="10">
        <f t="shared" si="4"/>
        <v>0</v>
      </c>
      <c r="AI1897" s="10">
        <f t="shared" si="5"/>
        <v>0</v>
      </c>
      <c r="AJ1897" s="9">
        <f>ROUNDUP(SUM(VLOOKUP(F1897,'Pontuação 3.0'!A$2:B$11,2,FALSE),VLOOKUP(E1897,'Pontuação 3.0'!C$2:D$11,2,FALSE),VLOOKUP(H1897,'Pontuação 3.0'!I$2:J$11,2,FALSE),VLOOKUP(J1897,'Pontuação 3.0'!G$2:H$11,2,FALSE),VLOOKUP(G1897,'Pontuação 3.0'!E$2:F$11,2,FALSE),VLOOKUP(K1897,'Pontuação 3.0'!K$2:L$11,2,FALSE),VLOOKUP(L1897,'Pontuação 3.0'!M$2:N$13,2,FALSE)),0)</f>
        <v>2264</v>
      </c>
      <c r="AK1897" s="9">
        <f t="shared" si="6"/>
        <v>226</v>
      </c>
      <c r="AL1897" s="9" t="str">
        <f t="array" ref="AL1897">IFERROR(INDEX('Pontuação 3.0'!G$13:G$191, MATCH(AK1897, 'Pontuação 3.0'!F$13:F$191, 0)), "Faixa Indefinida")</f>
        <v>B</v>
      </c>
      <c r="AM1897" s="9">
        <f t="shared" si="7"/>
        <v>0</v>
      </c>
      <c r="AN1897" s="9">
        <f t="shared" si="8"/>
        <v>1</v>
      </c>
      <c r="AO1897" s="9">
        <f t="shared" si="9"/>
        <v>0</v>
      </c>
      <c r="AP1897" s="9">
        <f t="shared" si="10"/>
        <v>0</v>
      </c>
      <c r="AQ1897" s="8"/>
    </row>
    <row r="1898" ht="15.75" customHeight="1">
      <c r="A1898" s="7">
        <v>45681.0</v>
      </c>
      <c r="B1898" s="8" t="s">
        <v>4244</v>
      </c>
      <c r="C1898" s="8" t="s">
        <v>4245</v>
      </c>
      <c r="D1898" s="11">
        <v>5.573988625682E12</v>
      </c>
      <c r="E1898" s="8" t="s">
        <v>11833</v>
      </c>
      <c r="F1898" s="8" t="s">
        <v>11854</v>
      </c>
      <c r="G1898" s="8" t="s">
        <v>11835</v>
      </c>
      <c r="H1898" s="8" t="s">
        <v>11850</v>
      </c>
      <c r="I1898" s="8" t="s">
        <v>11845</v>
      </c>
      <c r="J1898" s="8" t="s">
        <v>11846</v>
      </c>
      <c r="K1898" s="8" t="s">
        <v>11837</v>
      </c>
      <c r="L1898" s="8" t="s">
        <v>11851</v>
      </c>
      <c r="M1898" s="8" t="s">
        <v>11848</v>
      </c>
      <c r="N1898" s="12" t="s">
        <v>11</v>
      </c>
      <c r="O1898" s="12" t="s">
        <v>13</v>
      </c>
      <c r="P1898" s="12" t="s">
        <v>23</v>
      </c>
      <c r="Q1898" s="12" t="s">
        <v>15</v>
      </c>
      <c r="R1898" s="12" t="s">
        <v>20</v>
      </c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9">
        <f>ROUNDUP(SUM(VLOOKUP(F1898,'Pontuação'!A$2:B$11,2,FALSE),VLOOKUP(E1898,'Pontuação'!C$2:D$11,2,FALSE),VLOOKUP(H1898,'Pontuação'!I$2:J$11,2,FALSE),VLOOKUP(J1898,'Pontuação'!G$2:H$11,2,FALSE),VLOOKUP(L1898,'Pontuação'!M$2:N$13,2,FALSE)),0)</f>
        <v>1558</v>
      </c>
      <c r="AD1898" s="10">
        <f t="shared" si="1"/>
        <v>156</v>
      </c>
      <c r="AE1898" s="10" t="str">
        <f t="array" ref="AE1898">IFERROR(INDEX('Pontuação'!G$13:G$101, MATCH(AD1898, 'Pontuação'!F$13:F$101, 0)), "Faixa Indefinida")</f>
        <v>C</v>
      </c>
      <c r="AF1898" s="10">
        <f t="shared" si="2"/>
        <v>0</v>
      </c>
      <c r="AG1898" s="10">
        <f t="shared" si="3"/>
        <v>0</v>
      </c>
      <c r="AH1898" s="10">
        <f t="shared" si="4"/>
        <v>1</v>
      </c>
      <c r="AI1898" s="10">
        <f t="shared" si="5"/>
        <v>0</v>
      </c>
      <c r="AJ1898" s="9">
        <f>ROUNDUP(SUM(VLOOKUP(F1898,'Pontuação 3.0'!A$2:B$11,2,FALSE),VLOOKUP(E1898,'Pontuação 3.0'!C$2:D$11,2,FALSE),VLOOKUP(H1898,'Pontuação 3.0'!I$2:J$11,2,FALSE),VLOOKUP(J1898,'Pontuação 3.0'!G$2:H$11,2,FALSE),VLOOKUP(G1898,'Pontuação 3.0'!E$2:F$11,2,FALSE),VLOOKUP(K1898,'Pontuação 3.0'!K$2:L$11,2,FALSE),VLOOKUP(L1898,'Pontuação 3.0'!M$2:N$13,2,FALSE)),0)</f>
        <v>1967</v>
      </c>
      <c r="AK1898" s="9">
        <f t="shared" si="6"/>
        <v>197</v>
      </c>
      <c r="AL1898" s="9" t="str">
        <f t="array" ref="AL1898">IFERROR(INDEX('Pontuação 3.0'!G$13:G$191, MATCH(AK1898, 'Pontuação 3.0'!F$13:F$191, 0)), "Faixa Indefinida")</f>
        <v>C</v>
      </c>
      <c r="AM1898" s="9">
        <f t="shared" si="7"/>
        <v>0</v>
      </c>
      <c r="AN1898" s="9">
        <f t="shared" si="8"/>
        <v>0</v>
      </c>
      <c r="AO1898" s="9">
        <f t="shared" si="9"/>
        <v>1</v>
      </c>
      <c r="AP1898" s="9">
        <f t="shared" si="10"/>
        <v>0</v>
      </c>
      <c r="AQ1898" s="8"/>
    </row>
    <row r="1899" ht="15.75" customHeight="1">
      <c r="A1899" s="7">
        <v>45681.0</v>
      </c>
      <c r="B1899" s="8" t="s">
        <v>4248</v>
      </c>
      <c r="C1899" s="8" t="s">
        <v>4249</v>
      </c>
      <c r="D1899" s="13" t="s">
        <v>11966</v>
      </c>
      <c r="E1899" s="8" t="s">
        <v>11833</v>
      </c>
      <c r="F1899" s="8" t="s">
        <v>11834</v>
      </c>
      <c r="G1899" s="8" t="s">
        <v>11835</v>
      </c>
      <c r="H1899" s="8" t="s">
        <v>11844</v>
      </c>
      <c r="I1899" s="8" t="s">
        <v>11845</v>
      </c>
      <c r="J1899" s="8" t="s">
        <v>11846</v>
      </c>
      <c r="K1899" s="8" t="s">
        <v>11839</v>
      </c>
      <c r="L1899" s="8" t="s">
        <v>11847</v>
      </c>
      <c r="M1899" s="8" t="s">
        <v>11848</v>
      </c>
      <c r="N1899" s="12" t="s">
        <v>11</v>
      </c>
      <c r="O1899" s="12" t="s">
        <v>13</v>
      </c>
      <c r="P1899" s="12" t="s">
        <v>23</v>
      </c>
      <c r="Q1899" s="12" t="s">
        <v>15</v>
      </c>
      <c r="R1899" s="12" t="s">
        <v>20</v>
      </c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9">
        <f>ROUNDUP(SUM(VLOOKUP(F1899,'Pontuação'!A$2:B$11,2,FALSE),VLOOKUP(E1899,'Pontuação'!C$2:D$11,2,FALSE),VLOOKUP(H1899,'Pontuação'!I$2:J$11,2,FALSE),VLOOKUP(J1899,'Pontuação'!G$2:H$11,2,FALSE),VLOOKUP(L1899,'Pontuação'!M$2:N$13,2,FALSE)),0)</f>
        <v>1715</v>
      </c>
      <c r="AD1899" s="10">
        <f t="shared" si="1"/>
        <v>172</v>
      </c>
      <c r="AE1899" s="10" t="str">
        <f t="array" ref="AE1899">IFERROR(INDEX('Pontuação'!G$13:G$101, MATCH(AD1899, 'Pontuação'!F$13:F$101, 0)), "Faixa Indefinida")</f>
        <v>B</v>
      </c>
      <c r="AF1899" s="10">
        <f t="shared" si="2"/>
        <v>0</v>
      </c>
      <c r="AG1899" s="10">
        <f t="shared" si="3"/>
        <v>1</v>
      </c>
      <c r="AH1899" s="10">
        <f t="shared" si="4"/>
        <v>0</v>
      </c>
      <c r="AI1899" s="10">
        <f t="shared" si="5"/>
        <v>0</v>
      </c>
      <c r="AJ1899" s="9">
        <f>ROUNDUP(SUM(VLOOKUP(F1899,'Pontuação 3.0'!A$2:B$11,2,FALSE),VLOOKUP(E1899,'Pontuação 3.0'!C$2:D$11,2,FALSE),VLOOKUP(H1899,'Pontuação 3.0'!I$2:J$11,2,FALSE),VLOOKUP(J1899,'Pontuação 3.0'!G$2:H$11,2,FALSE),VLOOKUP(G1899,'Pontuação 3.0'!E$2:F$11,2,FALSE),VLOOKUP(K1899,'Pontuação 3.0'!K$2:L$11,2,FALSE),VLOOKUP(L1899,'Pontuação 3.0'!M$2:N$13,2,FALSE)),0)</f>
        <v>2283</v>
      </c>
      <c r="AK1899" s="9">
        <f t="shared" si="6"/>
        <v>228</v>
      </c>
      <c r="AL1899" s="9" t="str">
        <f t="array" ref="AL1899">IFERROR(INDEX('Pontuação 3.0'!G$13:G$191, MATCH(AK1899, 'Pontuação 3.0'!F$13:F$191, 0)), "Faixa Indefinida")</f>
        <v>B</v>
      </c>
      <c r="AM1899" s="9">
        <f t="shared" si="7"/>
        <v>0</v>
      </c>
      <c r="AN1899" s="9">
        <f t="shared" si="8"/>
        <v>1</v>
      </c>
      <c r="AO1899" s="9">
        <f t="shared" si="9"/>
        <v>0</v>
      </c>
      <c r="AP1899" s="9">
        <f t="shared" si="10"/>
        <v>0</v>
      </c>
      <c r="AQ1899" s="8"/>
    </row>
    <row r="1900" ht="15.75" customHeight="1">
      <c r="A1900" s="7">
        <v>45681.0</v>
      </c>
      <c r="B1900" s="8" t="s">
        <v>4246</v>
      </c>
      <c r="C1900" s="8" t="s">
        <v>4247</v>
      </c>
      <c r="D1900" s="11">
        <v>6.1996271418E10</v>
      </c>
      <c r="E1900" s="8" t="s">
        <v>11833</v>
      </c>
      <c r="F1900" s="8" t="s">
        <v>11834</v>
      </c>
      <c r="G1900" s="8" t="s">
        <v>11843</v>
      </c>
      <c r="H1900" s="8" t="s">
        <v>11850</v>
      </c>
      <c r="I1900" s="8" t="s">
        <v>11845</v>
      </c>
      <c r="J1900" s="8" t="s">
        <v>11846</v>
      </c>
      <c r="K1900" s="8" t="s">
        <v>11837</v>
      </c>
      <c r="L1900" s="8" t="s">
        <v>11857</v>
      </c>
      <c r="M1900" s="8" t="s">
        <v>11849</v>
      </c>
      <c r="N1900" s="12" t="s">
        <v>11</v>
      </c>
      <c r="O1900" s="12" t="s">
        <v>13</v>
      </c>
      <c r="P1900" s="12" t="s">
        <v>27</v>
      </c>
      <c r="Q1900" s="12" t="s">
        <v>44</v>
      </c>
      <c r="R1900" s="12" t="s">
        <v>20</v>
      </c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9">
        <f>ROUNDUP(SUM(VLOOKUP(F1900,'Pontuação'!A$2:B$11,2,FALSE),VLOOKUP(E1900,'Pontuação'!C$2:D$11,2,FALSE),VLOOKUP(H1900,'Pontuação'!I$2:J$11,2,FALSE),VLOOKUP(J1900,'Pontuação'!G$2:H$11,2,FALSE),VLOOKUP(L1900,'Pontuação'!M$2:N$13,2,FALSE)),0)</f>
        <v>1504</v>
      </c>
      <c r="AD1900" s="10">
        <f t="shared" si="1"/>
        <v>150</v>
      </c>
      <c r="AE1900" s="10" t="str">
        <f t="array" ref="AE1900">IFERROR(INDEX('Pontuação'!G$13:G$101, MATCH(AD1900, 'Pontuação'!F$13:F$101, 0)), "Faixa Indefinida")</f>
        <v>C</v>
      </c>
      <c r="AF1900" s="10">
        <f t="shared" si="2"/>
        <v>0</v>
      </c>
      <c r="AG1900" s="10">
        <f t="shared" si="3"/>
        <v>0</v>
      </c>
      <c r="AH1900" s="10">
        <f t="shared" si="4"/>
        <v>1</v>
      </c>
      <c r="AI1900" s="10">
        <f t="shared" si="5"/>
        <v>0</v>
      </c>
      <c r="AJ1900" s="9">
        <f>ROUNDUP(SUM(VLOOKUP(F1900,'Pontuação 3.0'!A$2:B$11,2,FALSE),VLOOKUP(E1900,'Pontuação 3.0'!C$2:D$11,2,FALSE),VLOOKUP(H1900,'Pontuação 3.0'!I$2:J$11,2,FALSE),VLOOKUP(J1900,'Pontuação 3.0'!G$2:H$11,2,FALSE),VLOOKUP(G1900,'Pontuação 3.0'!E$2:F$11,2,FALSE),VLOOKUP(K1900,'Pontuação 3.0'!K$2:L$11,2,FALSE),VLOOKUP(L1900,'Pontuação 3.0'!M$2:N$13,2,FALSE)),0)</f>
        <v>1959</v>
      </c>
      <c r="AK1900" s="9">
        <f t="shared" si="6"/>
        <v>196</v>
      </c>
      <c r="AL1900" s="9" t="str">
        <f t="array" ref="AL1900">IFERROR(INDEX('Pontuação 3.0'!G$13:G$191, MATCH(AK1900, 'Pontuação 3.0'!F$13:F$191, 0)), "Faixa Indefinida")</f>
        <v>C</v>
      </c>
      <c r="AM1900" s="9">
        <f t="shared" si="7"/>
        <v>0</v>
      </c>
      <c r="AN1900" s="9">
        <f t="shared" si="8"/>
        <v>0</v>
      </c>
      <c r="AO1900" s="9">
        <f t="shared" si="9"/>
        <v>1</v>
      </c>
      <c r="AP1900" s="9">
        <f t="shared" si="10"/>
        <v>0</v>
      </c>
      <c r="AQ1900" s="8"/>
    </row>
    <row r="1901" ht="15.75" customHeight="1">
      <c r="A1901" s="7">
        <v>45681.0</v>
      </c>
      <c r="B1901" s="8" t="s">
        <v>4250</v>
      </c>
      <c r="C1901" s="8" t="s">
        <v>4251</v>
      </c>
      <c r="D1901" s="11">
        <v>8.4986355752E10</v>
      </c>
      <c r="E1901" s="8" t="s">
        <v>11833</v>
      </c>
      <c r="F1901" s="8" t="s">
        <v>11842</v>
      </c>
      <c r="G1901" s="8" t="s">
        <v>11835</v>
      </c>
      <c r="H1901" s="8" t="s">
        <v>11850</v>
      </c>
      <c r="I1901" s="8" t="s">
        <v>11845</v>
      </c>
      <c r="J1901" s="8" t="s">
        <v>11846</v>
      </c>
      <c r="K1901" s="8" t="s">
        <v>11837</v>
      </c>
      <c r="L1901" s="8" t="s">
        <v>11851</v>
      </c>
      <c r="M1901" s="8" t="s">
        <v>11849</v>
      </c>
      <c r="N1901" s="12" t="s">
        <v>11</v>
      </c>
      <c r="O1901" s="12" t="s">
        <v>13</v>
      </c>
      <c r="P1901" s="12" t="s">
        <v>27</v>
      </c>
      <c r="Q1901" s="12" t="s">
        <v>24</v>
      </c>
      <c r="R1901" s="12" t="s">
        <v>20</v>
      </c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9">
        <f>ROUNDUP(SUM(VLOOKUP(F1901,'Pontuação'!A$2:B$11,2,FALSE),VLOOKUP(E1901,'Pontuação'!C$2:D$11,2,FALSE),VLOOKUP(H1901,'Pontuação'!I$2:J$11,2,FALSE),VLOOKUP(J1901,'Pontuação'!G$2:H$11,2,FALSE),VLOOKUP(L1901,'Pontuação'!M$2:N$13,2,FALSE)),0)</f>
        <v>1553</v>
      </c>
      <c r="AD1901" s="10">
        <f t="shared" si="1"/>
        <v>155</v>
      </c>
      <c r="AE1901" s="10" t="str">
        <f t="array" ref="AE1901">IFERROR(INDEX('Pontuação'!G$13:G$101, MATCH(AD1901, 'Pontuação'!F$13:F$101, 0)), "Faixa Indefinida")</f>
        <v>C</v>
      </c>
      <c r="AF1901" s="10">
        <f t="shared" si="2"/>
        <v>0</v>
      </c>
      <c r="AG1901" s="10">
        <f t="shared" si="3"/>
        <v>0</v>
      </c>
      <c r="AH1901" s="10">
        <f t="shared" si="4"/>
        <v>1</v>
      </c>
      <c r="AI1901" s="10">
        <f t="shared" si="5"/>
        <v>0</v>
      </c>
      <c r="AJ1901" s="9">
        <f>ROUNDUP(SUM(VLOOKUP(F1901,'Pontuação 3.0'!A$2:B$11,2,FALSE),VLOOKUP(E1901,'Pontuação 3.0'!C$2:D$11,2,FALSE),VLOOKUP(H1901,'Pontuação 3.0'!I$2:J$11,2,FALSE),VLOOKUP(J1901,'Pontuação 3.0'!G$2:H$11,2,FALSE),VLOOKUP(G1901,'Pontuação 3.0'!E$2:F$11,2,FALSE),VLOOKUP(K1901,'Pontuação 3.0'!K$2:L$11,2,FALSE),VLOOKUP(L1901,'Pontuação 3.0'!M$2:N$13,2,FALSE)),0)</f>
        <v>1982</v>
      </c>
      <c r="AK1901" s="9">
        <f t="shared" si="6"/>
        <v>198</v>
      </c>
      <c r="AL1901" s="9" t="str">
        <f t="array" ref="AL1901">IFERROR(INDEX('Pontuação 3.0'!G$13:G$191, MATCH(AK1901, 'Pontuação 3.0'!F$13:F$191, 0)), "Faixa Indefinida")</f>
        <v>C</v>
      </c>
      <c r="AM1901" s="9">
        <f t="shared" si="7"/>
        <v>0</v>
      </c>
      <c r="AN1901" s="9">
        <f t="shared" si="8"/>
        <v>0</v>
      </c>
      <c r="AO1901" s="9">
        <f t="shared" si="9"/>
        <v>1</v>
      </c>
      <c r="AP1901" s="9">
        <f t="shared" si="10"/>
        <v>0</v>
      </c>
      <c r="AQ1901" s="8"/>
    </row>
    <row r="1902" ht="15.75" customHeight="1">
      <c r="A1902" s="7">
        <v>45681.0</v>
      </c>
      <c r="B1902" s="8" t="s">
        <v>4252</v>
      </c>
      <c r="C1902" s="8" t="s">
        <v>4253</v>
      </c>
      <c r="D1902" s="8" t="s">
        <v>4254</v>
      </c>
      <c r="E1902" s="8" t="s">
        <v>11833</v>
      </c>
      <c r="F1902" s="8" t="s">
        <v>11842</v>
      </c>
      <c r="G1902" s="8" t="s">
        <v>11843</v>
      </c>
      <c r="H1902" s="8" t="s">
        <v>11844</v>
      </c>
      <c r="I1902" s="8" t="s">
        <v>11845</v>
      </c>
      <c r="J1902" s="8" t="s">
        <v>11846</v>
      </c>
      <c r="K1902" s="8" t="s">
        <v>11837</v>
      </c>
      <c r="L1902" s="8" t="s">
        <v>11847</v>
      </c>
      <c r="M1902" s="8" t="s">
        <v>11848</v>
      </c>
      <c r="N1902" s="12" t="s">
        <v>11</v>
      </c>
      <c r="O1902" s="12" t="s">
        <v>13</v>
      </c>
      <c r="P1902" s="12" t="s">
        <v>27</v>
      </c>
      <c r="Q1902" s="12" t="s">
        <v>44</v>
      </c>
      <c r="R1902" s="12" t="s">
        <v>20</v>
      </c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9">
        <f>ROUNDUP(SUM(VLOOKUP(F1902,'Pontuação'!A$2:B$11,2,FALSE),VLOOKUP(E1902,'Pontuação'!C$2:D$11,2,FALSE),VLOOKUP(H1902,'Pontuação'!I$2:J$11,2,FALSE),VLOOKUP(J1902,'Pontuação'!G$2:H$11,2,FALSE),VLOOKUP(L1902,'Pontuação'!M$2:N$13,2,FALSE)),0)</f>
        <v>1727</v>
      </c>
      <c r="AD1902" s="10">
        <f t="shared" si="1"/>
        <v>173</v>
      </c>
      <c r="AE1902" s="10" t="str">
        <f t="array" ref="AE1902">IFERROR(INDEX('Pontuação'!G$13:G$101, MATCH(AD1902, 'Pontuação'!F$13:F$101, 0)), "Faixa Indefinida")</f>
        <v>B</v>
      </c>
      <c r="AF1902" s="10">
        <f t="shared" si="2"/>
        <v>0</v>
      </c>
      <c r="AG1902" s="10">
        <f t="shared" si="3"/>
        <v>1</v>
      </c>
      <c r="AH1902" s="10">
        <f t="shared" si="4"/>
        <v>0</v>
      </c>
      <c r="AI1902" s="10">
        <f t="shared" si="5"/>
        <v>0</v>
      </c>
      <c r="AJ1902" s="9">
        <f>ROUNDUP(SUM(VLOOKUP(F1902,'Pontuação 3.0'!A$2:B$11,2,FALSE),VLOOKUP(E1902,'Pontuação 3.0'!C$2:D$11,2,FALSE),VLOOKUP(H1902,'Pontuação 3.0'!I$2:J$11,2,FALSE),VLOOKUP(J1902,'Pontuação 3.0'!G$2:H$11,2,FALSE),VLOOKUP(G1902,'Pontuação 3.0'!E$2:F$11,2,FALSE),VLOOKUP(K1902,'Pontuação 3.0'!K$2:L$11,2,FALSE),VLOOKUP(L1902,'Pontuação 3.0'!M$2:N$13,2,FALSE)),0)</f>
        <v>2295</v>
      </c>
      <c r="AK1902" s="9">
        <f t="shared" si="6"/>
        <v>230</v>
      </c>
      <c r="AL1902" s="9" t="str">
        <f t="array" ref="AL1902">IFERROR(INDEX('Pontuação 3.0'!G$13:G$191, MATCH(AK1902, 'Pontuação 3.0'!F$13:F$191, 0)), "Faixa Indefinida")</f>
        <v>B</v>
      </c>
      <c r="AM1902" s="9">
        <f t="shared" si="7"/>
        <v>0</v>
      </c>
      <c r="AN1902" s="9">
        <f t="shared" si="8"/>
        <v>1</v>
      </c>
      <c r="AO1902" s="9">
        <f t="shared" si="9"/>
        <v>0</v>
      </c>
      <c r="AP1902" s="9">
        <f t="shared" si="10"/>
        <v>0</v>
      </c>
      <c r="AQ1902" s="8"/>
    </row>
    <row r="1903" ht="15.75" customHeight="1">
      <c r="A1903" s="7">
        <v>45681.0</v>
      </c>
      <c r="B1903" s="8" t="s">
        <v>3908</v>
      </c>
      <c r="C1903" s="8" t="s">
        <v>3909</v>
      </c>
      <c r="D1903" s="11">
        <v>1.1965923131E10</v>
      </c>
      <c r="E1903" s="8" t="s">
        <v>11868</v>
      </c>
      <c r="F1903" s="8" t="s">
        <v>11863</v>
      </c>
      <c r="G1903" s="8" t="s">
        <v>11867</v>
      </c>
      <c r="H1903" s="8" t="s">
        <v>11856</v>
      </c>
      <c r="I1903" s="8" t="s">
        <v>11845</v>
      </c>
      <c r="J1903" s="8" t="s">
        <v>11846</v>
      </c>
      <c r="K1903" s="8" t="s">
        <v>11837</v>
      </c>
      <c r="L1903" s="8" t="s">
        <v>11847</v>
      </c>
      <c r="M1903" s="8" t="s">
        <v>11848</v>
      </c>
      <c r="N1903" s="12" t="s">
        <v>11</v>
      </c>
      <c r="O1903" s="12" t="s">
        <v>13</v>
      </c>
      <c r="P1903" s="12" t="s">
        <v>123</v>
      </c>
      <c r="Q1903" s="12" t="s">
        <v>15</v>
      </c>
      <c r="R1903" s="12" t="s">
        <v>14</v>
      </c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9">
        <f>ROUNDUP(SUM(VLOOKUP(F1903,'Pontuação'!A$2:B$11,2,FALSE),VLOOKUP(E1903,'Pontuação'!C$2:D$11,2,FALSE),VLOOKUP(H1903,'Pontuação'!I$2:J$11,2,FALSE),VLOOKUP(J1903,'Pontuação'!G$2:H$11,2,FALSE),VLOOKUP(L1903,'Pontuação'!M$2:N$13,2,FALSE)),0)</f>
        <v>1546</v>
      </c>
      <c r="AD1903" s="10">
        <f t="shared" si="1"/>
        <v>155</v>
      </c>
      <c r="AE1903" s="10" t="str">
        <f t="array" ref="AE1903">IFERROR(INDEX('Pontuação'!G$13:G$101, MATCH(AD1903, 'Pontuação'!F$13:F$101, 0)), "Faixa Indefinida")</f>
        <v>C</v>
      </c>
      <c r="AF1903" s="10">
        <f t="shared" si="2"/>
        <v>0</v>
      </c>
      <c r="AG1903" s="10">
        <f t="shared" si="3"/>
        <v>0</v>
      </c>
      <c r="AH1903" s="10">
        <f t="shared" si="4"/>
        <v>1</v>
      </c>
      <c r="AI1903" s="10">
        <f t="shared" si="5"/>
        <v>0</v>
      </c>
      <c r="AJ1903" s="9">
        <f>ROUNDUP(SUM(VLOOKUP(F1903,'Pontuação 3.0'!A$2:B$11,2,FALSE),VLOOKUP(E1903,'Pontuação 3.0'!C$2:D$11,2,FALSE),VLOOKUP(H1903,'Pontuação 3.0'!I$2:J$11,2,FALSE),VLOOKUP(J1903,'Pontuação 3.0'!G$2:H$11,2,FALSE),VLOOKUP(G1903,'Pontuação 3.0'!E$2:F$11,2,FALSE),VLOOKUP(K1903,'Pontuação 3.0'!K$2:L$11,2,FALSE),VLOOKUP(L1903,'Pontuação 3.0'!M$2:N$13,2,FALSE)),0)</f>
        <v>1658</v>
      </c>
      <c r="AK1903" s="9">
        <f t="shared" si="6"/>
        <v>166</v>
      </c>
      <c r="AL1903" s="9" t="str">
        <f t="array" ref="AL1903">IFERROR(INDEX('Pontuação 3.0'!G$13:G$191, MATCH(AK1903, 'Pontuação 3.0'!F$13:F$191, 0)), "Faixa Indefinida")</f>
        <v>D</v>
      </c>
      <c r="AM1903" s="9">
        <f t="shared" si="7"/>
        <v>0</v>
      </c>
      <c r="AN1903" s="9">
        <f t="shared" si="8"/>
        <v>0</v>
      </c>
      <c r="AO1903" s="9">
        <f t="shared" si="9"/>
        <v>0</v>
      </c>
      <c r="AP1903" s="9">
        <f t="shared" si="10"/>
        <v>1</v>
      </c>
      <c r="AQ1903" s="8"/>
    </row>
    <row r="1904" ht="15.75" customHeight="1">
      <c r="A1904" s="7">
        <v>45681.0</v>
      </c>
      <c r="B1904" s="8" t="s">
        <v>4259</v>
      </c>
      <c r="C1904" s="8" t="s">
        <v>4260</v>
      </c>
      <c r="D1904" s="8" t="s">
        <v>4261</v>
      </c>
      <c r="E1904" s="8" t="s">
        <v>11868</v>
      </c>
      <c r="F1904" s="8" t="s">
        <v>11842</v>
      </c>
      <c r="G1904" s="8" t="s">
        <v>11867</v>
      </c>
      <c r="H1904" s="8" t="s">
        <v>11856</v>
      </c>
      <c r="I1904" s="8" t="s">
        <v>11837</v>
      </c>
      <c r="J1904" s="8" t="s">
        <v>11838</v>
      </c>
      <c r="K1904" s="8" t="s">
        <v>11837</v>
      </c>
      <c r="L1904" s="8" t="s">
        <v>11840</v>
      </c>
      <c r="M1904" s="8" t="s">
        <v>11849</v>
      </c>
      <c r="N1904" s="12" t="s">
        <v>11</v>
      </c>
      <c r="O1904" s="12" t="s">
        <v>13</v>
      </c>
      <c r="P1904" s="12" t="s">
        <v>27</v>
      </c>
      <c r="Q1904" s="12" t="s">
        <v>15</v>
      </c>
      <c r="R1904" s="12" t="s">
        <v>20</v>
      </c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9">
        <f>ROUNDUP(SUM(VLOOKUP(F1904,'Pontuação'!A$2:B$11,2,FALSE),VLOOKUP(E1904,'Pontuação'!C$2:D$11,2,FALSE),VLOOKUP(H1904,'Pontuação'!I$2:J$11,2,FALSE),VLOOKUP(J1904,'Pontuação'!G$2:H$11,2,FALSE),VLOOKUP(L1904,'Pontuação'!M$2:N$13,2,FALSE)),0)</f>
        <v>1765</v>
      </c>
      <c r="AD1904" s="10">
        <f t="shared" si="1"/>
        <v>177</v>
      </c>
      <c r="AE1904" s="10" t="str">
        <f t="array" ref="AE1904">IFERROR(INDEX('Pontuação'!G$13:G$101, MATCH(AD1904, 'Pontuação'!F$13:F$101, 0)), "Faixa Indefinida")</f>
        <v>B</v>
      </c>
      <c r="AF1904" s="10">
        <f t="shared" si="2"/>
        <v>0</v>
      </c>
      <c r="AG1904" s="10">
        <f t="shared" si="3"/>
        <v>1</v>
      </c>
      <c r="AH1904" s="10">
        <f t="shared" si="4"/>
        <v>0</v>
      </c>
      <c r="AI1904" s="10">
        <f t="shared" si="5"/>
        <v>0</v>
      </c>
      <c r="AJ1904" s="9">
        <f>ROUNDUP(SUM(VLOOKUP(F1904,'Pontuação 3.0'!A$2:B$11,2,FALSE),VLOOKUP(E1904,'Pontuação 3.0'!C$2:D$11,2,FALSE),VLOOKUP(H1904,'Pontuação 3.0'!I$2:J$11,2,FALSE),VLOOKUP(J1904,'Pontuação 3.0'!G$2:H$11,2,FALSE),VLOOKUP(G1904,'Pontuação 3.0'!E$2:F$11,2,FALSE),VLOOKUP(K1904,'Pontuação 3.0'!K$2:L$11,2,FALSE),VLOOKUP(L1904,'Pontuação 3.0'!M$2:N$13,2,FALSE)),0)</f>
        <v>2047</v>
      </c>
      <c r="AK1904" s="9">
        <f t="shared" si="6"/>
        <v>205</v>
      </c>
      <c r="AL1904" s="9" t="str">
        <f t="array" ref="AL1904">IFERROR(INDEX('Pontuação 3.0'!G$13:G$191, MATCH(AK1904, 'Pontuação 3.0'!F$13:F$191, 0)), "Faixa Indefinida")</f>
        <v>C</v>
      </c>
      <c r="AM1904" s="9">
        <f t="shared" si="7"/>
        <v>0</v>
      </c>
      <c r="AN1904" s="9">
        <f t="shared" si="8"/>
        <v>0</v>
      </c>
      <c r="AO1904" s="9">
        <f t="shared" si="9"/>
        <v>1</v>
      </c>
      <c r="AP1904" s="9">
        <f t="shared" si="10"/>
        <v>0</v>
      </c>
      <c r="AQ1904" s="8"/>
    </row>
    <row r="1905" ht="15.75" customHeight="1">
      <c r="A1905" s="7">
        <v>45681.0</v>
      </c>
      <c r="B1905" s="8" t="s">
        <v>4262</v>
      </c>
      <c r="C1905" s="8" t="s">
        <v>4263</v>
      </c>
      <c r="D1905" s="11">
        <v>1.1949745796E10</v>
      </c>
      <c r="E1905" s="8" t="s">
        <v>11833</v>
      </c>
      <c r="F1905" s="8" t="s">
        <v>11842</v>
      </c>
      <c r="G1905" s="8" t="s">
        <v>11835</v>
      </c>
      <c r="H1905" s="8" t="s">
        <v>11850</v>
      </c>
      <c r="I1905" s="8" t="s">
        <v>11837</v>
      </c>
      <c r="J1905" s="8" t="s">
        <v>11838</v>
      </c>
      <c r="K1905" s="8" t="s">
        <v>11837</v>
      </c>
      <c r="L1905" s="8" t="s">
        <v>11847</v>
      </c>
      <c r="M1905" s="8" t="s">
        <v>11849</v>
      </c>
      <c r="N1905" s="12" t="s">
        <v>11</v>
      </c>
      <c r="O1905" s="12" t="s">
        <v>13</v>
      </c>
      <c r="P1905" s="12" t="s">
        <v>261</v>
      </c>
      <c r="Q1905" s="12" t="s">
        <v>15</v>
      </c>
      <c r="R1905" s="12" t="s">
        <v>20</v>
      </c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9">
        <f>ROUNDUP(SUM(VLOOKUP(F1905,'Pontuação'!A$2:B$11,2,FALSE),VLOOKUP(E1905,'Pontuação'!C$2:D$11,2,FALSE),VLOOKUP(H1905,'Pontuação'!I$2:J$11,2,FALSE),VLOOKUP(J1905,'Pontuação'!G$2:H$11,2,FALSE),VLOOKUP(L1905,'Pontuação'!M$2:N$13,2,FALSE)),0)</f>
        <v>1963</v>
      </c>
      <c r="AD1905" s="10">
        <f t="shared" si="1"/>
        <v>196</v>
      </c>
      <c r="AE1905" s="10" t="str">
        <f t="array" ref="AE1905">IFERROR(INDEX('Pontuação'!G$13:G$101, MATCH(AD1905, 'Pontuação'!F$13:F$101, 0)), "Faixa Indefinida")</f>
        <v>A</v>
      </c>
      <c r="AF1905" s="10">
        <f t="shared" si="2"/>
        <v>1</v>
      </c>
      <c r="AG1905" s="10">
        <f t="shared" si="3"/>
        <v>0</v>
      </c>
      <c r="AH1905" s="10">
        <f t="shared" si="4"/>
        <v>0</v>
      </c>
      <c r="AI1905" s="10">
        <f t="shared" si="5"/>
        <v>0</v>
      </c>
      <c r="AJ1905" s="9">
        <f>ROUNDUP(SUM(VLOOKUP(F1905,'Pontuação 3.0'!A$2:B$11,2,FALSE),VLOOKUP(E1905,'Pontuação 3.0'!C$2:D$11,2,FALSE),VLOOKUP(H1905,'Pontuação 3.0'!I$2:J$11,2,FALSE),VLOOKUP(J1905,'Pontuação 3.0'!G$2:H$11,2,FALSE),VLOOKUP(G1905,'Pontuação 3.0'!E$2:F$11,2,FALSE),VLOOKUP(K1905,'Pontuação 3.0'!K$2:L$11,2,FALSE),VLOOKUP(L1905,'Pontuação 3.0'!M$2:N$13,2,FALSE)),0)</f>
        <v>2343</v>
      </c>
      <c r="AK1905" s="9">
        <f t="shared" si="6"/>
        <v>234</v>
      </c>
      <c r="AL1905" s="9" t="str">
        <f t="array" ref="AL1905">IFERROR(INDEX('Pontuação 3.0'!G$13:G$191, MATCH(AK1905, 'Pontuação 3.0'!F$13:F$191, 0)), "Faixa Indefinida")</f>
        <v>B</v>
      </c>
      <c r="AM1905" s="9">
        <f t="shared" si="7"/>
        <v>0</v>
      </c>
      <c r="AN1905" s="9">
        <f t="shared" si="8"/>
        <v>1</v>
      </c>
      <c r="AO1905" s="9">
        <f t="shared" si="9"/>
        <v>0</v>
      </c>
      <c r="AP1905" s="9">
        <f t="shared" si="10"/>
        <v>0</v>
      </c>
      <c r="AQ1905" s="8"/>
    </row>
    <row r="1906" ht="15.75" customHeight="1">
      <c r="A1906" s="7">
        <v>45681.0</v>
      </c>
      <c r="B1906" s="8" t="s">
        <v>3861</v>
      </c>
      <c r="C1906" s="8" t="s">
        <v>4264</v>
      </c>
      <c r="D1906" s="11">
        <v>8.8992229403E10</v>
      </c>
      <c r="E1906" s="8" t="s">
        <v>11833</v>
      </c>
      <c r="F1906" s="8" t="s">
        <v>11842</v>
      </c>
      <c r="G1906" s="8" t="s">
        <v>11843</v>
      </c>
      <c r="H1906" s="8" t="s">
        <v>11836</v>
      </c>
      <c r="I1906" s="8" t="s">
        <v>11837</v>
      </c>
      <c r="J1906" s="8" t="s">
        <v>11846</v>
      </c>
      <c r="K1906" s="8" t="s">
        <v>11837</v>
      </c>
      <c r="L1906" s="8" t="s">
        <v>11851</v>
      </c>
      <c r="M1906" s="8" t="s">
        <v>11849</v>
      </c>
      <c r="N1906" s="12" t="s">
        <v>11</v>
      </c>
      <c r="O1906" s="12" t="s">
        <v>13</v>
      </c>
      <c r="P1906" s="12" t="s">
        <v>27</v>
      </c>
      <c r="Q1906" s="12" t="s">
        <v>882</v>
      </c>
      <c r="R1906" s="12" t="s">
        <v>20</v>
      </c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9">
        <f>ROUNDUP(SUM(VLOOKUP(F1906,'Pontuação'!A$2:B$11,2,FALSE),VLOOKUP(E1906,'Pontuação'!C$2:D$11,2,FALSE),VLOOKUP(H1906,'Pontuação'!I$2:J$11,2,FALSE),VLOOKUP(J1906,'Pontuação'!G$2:H$11,2,FALSE),VLOOKUP(L1906,'Pontuação'!M$2:N$13,2,FALSE)),0)</f>
        <v>1369</v>
      </c>
      <c r="AD1906" s="10">
        <f t="shared" si="1"/>
        <v>137</v>
      </c>
      <c r="AE1906" s="10" t="str">
        <f t="array" ref="AE1906">IFERROR(INDEX('Pontuação'!G$13:G$101, MATCH(AD1906, 'Pontuação'!F$13:F$101, 0)), "Faixa Indefinida")</f>
        <v>D</v>
      </c>
      <c r="AF1906" s="10">
        <f t="shared" si="2"/>
        <v>0</v>
      </c>
      <c r="AG1906" s="10">
        <f t="shared" si="3"/>
        <v>0</v>
      </c>
      <c r="AH1906" s="10">
        <f t="shared" si="4"/>
        <v>0</v>
      </c>
      <c r="AI1906" s="10">
        <f t="shared" si="5"/>
        <v>1</v>
      </c>
      <c r="AJ1906" s="9">
        <f>ROUNDUP(SUM(VLOOKUP(F1906,'Pontuação 3.0'!A$2:B$11,2,FALSE),VLOOKUP(E1906,'Pontuação 3.0'!C$2:D$11,2,FALSE),VLOOKUP(H1906,'Pontuação 3.0'!I$2:J$11,2,FALSE),VLOOKUP(J1906,'Pontuação 3.0'!G$2:H$11,2,FALSE),VLOOKUP(G1906,'Pontuação 3.0'!E$2:F$11,2,FALSE),VLOOKUP(K1906,'Pontuação 3.0'!K$2:L$11,2,FALSE),VLOOKUP(L1906,'Pontuação 3.0'!M$2:N$13,2,FALSE)),0)</f>
        <v>2014</v>
      </c>
      <c r="AK1906" s="9">
        <f t="shared" si="6"/>
        <v>201</v>
      </c>
      <c r="AL1906" s="9" t="str">
        <f t="array" ref="AL1906">IFERROR(INDEX('Pontuação 3.0'!G$13:G$191, MATCH(AK1906, 'Pontuação 3.0'!F$13:F$191, 0)), "Faixa Indefinida")</f>
        <v>C</v>
      </c>
      <c r="AM1906" s="9">
        <f t="shared" si="7"/>
        <v>0</v>
      </c>
      <c r="AN1906" s="9">
        <f t="shared" si="8"/>
        <v>0</v>
      </c>
      <c r="AO1906" s="9">
        <f t="shared" si="9"/>
        <v>1</v>
      </c>
      <c r="AP1906" s="9">
        <f t="shared" si="10"/>
        <v>0</v>
      </c>
      <c r="AQ1906" s="8"/>
    </row>
    <row r="1907" ht="15.75" customHeight="1">
      <c r="A1907" s="7">
        <v>45681.0</v>
      </c>
      <c r="B1907" s="8" t="s">
        <v>4267</v>
      </c>
      <c r="C1907" s="8" t="s">
        <v>4268</v>
      </c>
      <c r="D1907" s="11">
        <v>1.5988269764E10</v>
      </c>
      <c r="E1907" s="8" t="s">
        <v>11868</v>
      </c>
      <c r="F1907" s="8" t="s">
        <v>11842</v>
      </c>
      <c r="G1907" s="8" t="s">
        <v>11843</v>
      </c>
      <c r="H1907" s="8" t="s">
        <v>11850</v>
      </c>
      <c r="I1907" s="8" t="s">
        <v>11845</v>
      </c>
      <c r="J1907" s="8" t="s">
        <v>11846</v>
      </c>
      <c r="K1907" s="8" t="s">
        <v>11837</v>
      </c>
      <c r="L1907" s="8" t="s">
        <v>11847</v>
      </c>
      <c r="M1907" s="8" t="s">
        <v>11848</v>
      </c>
      <c r="N1907" s="12" t="s">
        <v>11</v>
      </c>
      <c r="O1907" s="12" t="s">
        <v>13</v>
      </c>
      <c r="P1907" s="12" t="s">
        <v>23</v>
      </c>
      <c r="Q1907" s="12" t="s">
        <v>15</v>
      </c>
      <c r="R1907" s="12" t="s">
        <v>20</v>
      </c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9">
        <f>ROUNDUP(SUM(VLOOKUP(F1907,'Pontuação'!A$2:B$11,2,FALSE),VLOOKUP(E1907,'Pontuação'!C$2:D$11,2,FALSE),VLOOKUP(H1907,'Pontuação'!I$2:J$11,2,FALSE),VLOOKUP(J1907,'Pontuação'!G$2:H$11,2,FALSE),VLOOKUP(L1907,'Pontuação'!M$2:N$13,2,FALSE)),0)</f>
        <v>1689</v>
      </c>
      <c r="AD1907" s="10">
        <f t="shared" si="1"/>
        <v>169</v>
      </c>
      <c r="AE1907" s="10" t="str">
        <f t="array" ref="AE1907">IFERROR(INDEX('Pontuação'!G$13:G$101, MATCH(AD1907, 'Pontuação'!F$13:F$101, 0)), "Faixa Indefinida")</f>
        <v>B</v>
      </c>
      <c r="AF1907" s="10">
        <f t="shared" si="2"/>
        <v>0</v>
      </c>
      <c r="AG1907" s="10">
        <f t="shared" si="3"/>
        <v>1</v>
      </c>
      <c r="AH1907" s="10">
        <f t="shared" si="4"/>
        <v>0</v>
      </c>
      <c r="AI1907" s="10">
        <f t="shared" si="5"/>
        <v>0</v>
      </c>
      <c r="AJ1907" s="9">
        <f>ROUNDUP(SUM(VLOOKUP(F1907,'Pontuação 3.0'!A$2:B$11,2,FALSE),VLOOKUP(E1907,'Pontuação 3.0'!C$2:D$11,2,FALSE),VLOOKUP(H1907,'Pontuação 3.0'!I$2:J$11,2,FALSE),VLOOKUP(J1907,'Pontuação 3.0'!G$2:H$11,2,FALSE),VLOOKUP(G1907,'Pontuação 3.0'!E$2:F$11,2,FALSE),VLOOKUP(K1907,'Pontuação 3.0'!K$2:L$11,2,FALSE),VLOOKUP(L1907,'Pontuação 3.0'!M$2:N$13,2,FALSE)),0)</f>
        <v>2178</v>
      </c>
      <c r="AK1907" s="9">
        <f t="shared" si="6"/>
        <v>218</v>
      </c>
      <c r="AL1907" s="9" t="str">
        <f t="array" ref="AL1907">IFERROR(INDEX('Pontuação 3.0'!G$13:G$191, MATCH(AK1907, 'Pontuação 3.0'!F$13:F$191, 0)), "Faixa Indefinida")</f>
        <v>B</v>
      </c>
      <c r="AM1907" s="9">
        <f t="shared" si="7"/>
        <v>0</v>
      </c>
      <c r="AN1907" s="9">
        <f t="shared" si="8"/>
        <v>1</v>
      </c>
      <c r="AO1907" s="9">
        <f t="shared" si="9"/>
        <v>0</v>
      </c>
      <c r="AP1907" s="9">
        <f t="shared" si="10"/>
        <v>0</v>
      </c>
      <c r="AQ1907" s="8"/>
    </row>
    <row r="1908" ht="15.75" customHeight="1">
      <c r="A1908" s="7">
        <v>45681.0</v>
      </c>
      <c r="B1908" s="8" t="s">
        <v>4273</v>
      </c>
      <c r="C1908" s="8" t="s">
        <v>4274</v>
      </c>
      <c r="D1908" s="11">
        <v>9.9996511747E10</v>
      </c>
      <c r="E1908" s="8" t="s">
        <v>11833</v>
      </c>
      <c r="F1908" s="8" t="s">
        <v>11842</v>
      </c>
      <c r="G1908" s="8" t="s">
        <v>11843</v>
      </c>
      <c r="H1908" s="8" t="s">
        <v>11844</v>
      </c>
      <c r="I1908" s="8" t="s">
        <v>11845</v>
      </c>
      <c r="J1908" s="8" t="s">
        <v>11846</v>
      </c>
      <c r="K1908" s="8" t="s">
        <v>11837</v>
      </c>
      <c r="L1908" s="8" t="s">
        <v>11870</v>
      </c>
      <c r="M1908" s="8" t="s">
        <v>11849</v>
      </c>
      <c r="N1908" s="12" t="s">
        <v>11</v>
      </c>
      <c r="O1908" s="12" t="s">
        <v>13</v>
      </c>
      <c r="P1908" s="12" t="s">
        <v>261</v>
      </c>
      <c r="Q1908" s="12" t="s">
        <v>44</v>
      </c>
      <c r="R1908" s="12" t="s">
        <v>20</v>
      </c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9">
        <f>ROUNDUP(SUM(VLOOKUP(F1908,'Pontuação'!A$2:B$11,2,FALSE),VLOOKUP(E1908,'Pontuação'!C$2:D$11,2,FALSE),VLOOKUP(H1908,'Pontuação'!I$2:J$11,2,FALSE),VLOOKUP(J1908,'Pontuação'!G$2:H$11,2,FALSE),VLOOKUP(L1908,'Pontuação'!M$2:N$13,2,FALSE)),0)</f>
        <v>1665</v>
      </c>
      <c r="AD1908" s="10">
        <f t="shared" si="1"/>
        <v>167</v>
      </c>
      <c r="AE1908" s="10" t="str">
        <f t="array" ref="AE1908">IFERROR(INDEX('Pontuação'!G$13:G$101, MATCH(AD1908, 'Pontuação'!F$13:F$101, 0)), "Faixa Indefinida")</f>
        <v>B</v>
      </c>
      <c r="AF1908" s="10">
        <f t="shared" si="2"/>
        <v>0</v>
      </c>
      <c r="AG1908" s="10">
        <f t="shared" si="3"/>
        <v>1</v>
      </c>
      <c r="AH1908" s="10">
        <f t="shared" si="4"/>
        <v>0</v>
      </c>
      <c r="AI1908" s="10">
        <f t="shared" si="5"/>
        <v>0</v>
      </c>
      <c r="AJ1908" s="9">
        <f>ROUNDUP(SUM(VLOOKUP(F1908,'Pontuação 3.0'!A$2:B$11,2,FALSE),VLOOKUP(E1908,'Pontuação 3.0'!C$2:D$11,2,FALSE),VLOOKUP(H1908,'Pontuação 3.0'!I$2:J$11,2,FALSE),VLOOKUP(J1908,'Pontuação 3.0'!G$2:H$11,2,FALSE),VLOOKUP(G1908,'Pontuação 3.0'!E$2:F$11,2,FALSE),VLOOKUP(K1908,'Pontuação 3.0'!K$2:L$11,2,FALSE),VLOOKUP(L1908,'Pontuação 3.0'!M$2:N$13,2,FALSE)),0)</f>
        <v>2403</v>
      </c>
      <c r="AK1908" s="9">
        <f t="shared" si="6"/>
        <v>240</v>
      </c>
      <c r="AL1908" s="9" t="str">
        <f t="array" ref="AL1908">IFERROR(INDEX('Pontuação 3.0'!G$13:G$191, MATCH(AK1908, 'Pontuação 3.0'!F$13:F$191, 0)), "Faixa Indefinida")</f>
        <v>A</v>
      </c>
      <c r="AM1908" s="9">
        <f t="shared" si="7"/>
        <v>1</v>
      </c>
      <c r="AN1908" s="9">
        <f t="shared" si="8"/>
        <v>0</v>
      </c>
      <c r="AO1908" s="9">
        <f t="shared" si="9"/>
        <v>0</v>
      </c>
      <c r="AP1908" s="9">
        <f t="shared" si="10"/>
        <v>0</v>
      </c>
      <c r="AQ1908" s="8"/>
    </row>
    <row r="1909" ht="15.75" customHeight="1">
      <c r="A1909" s="7">
        <v>45681.0</v>
      </c>
      <c r="B1909" s="8" t="s">
        <v>550</v>
      </c>
      <c r="C1909" s="8" t="s">
        <v>4272</v>
      </c>
      <c r="D1909" s="11">
        <v>1.6993605061E10</v>
      </c>
      <c r="E1909" s="8" t="s">
        <v>11868</v>
      </c>
      <c r="F1909" s="8" t="s">
        <v>11834</v>
      </c>
      <c r="G1909" s="8" t="s">
        <v>11843</v>
      </c>
      <c r="H1909" s="8" t="s">
        <v>11850</v>
      </c>
      <c r="I1909" s="8" t="s">
        <v>11837</v>
      </c>
      <c r="J1909" s="8" t="s">
        <v>11838</v>
      </c>
      <c r="K1909" s="8" t="s">
        <v>11839</v>
      </c>
      <c r="L1909" s="8" t="s">
        <v>11851</v>
      </c>
      <c r="M1909" s="8" t="s">
        <v>11849</v>
      </c>
      <c r="N1909" s="12" t="s">
        <v>11</v>
      </c>
      <c r="O1909" s="12" t="s">
        <v>13</v>
      </c>
      <c r="P1909" s="12" t="s">
        <v>123</v>
      </c>
      <c r="Q1909" s="12" t="s">
        <v>15</v>
      </c>
      <c r="R1909" s="12" t="s">
        <v>14</v>
      </c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9">
        <f>ROUNDUP(SUM(VLOOKUP(F1909,'Pontuação'!A$2:B$11,2,FALSE),VLOOKUP(E1909,'Pontuação'!C$2:D$11,2,FALSE),VLOOKUP(H1909,'Pontuação'!I$2:J$11,2,FALSE),VLOOKUP(J1909,'Pontuação'!G$2:H$11,2,FALSE),VLOOKUP(L1909,'Pontuação'!M$2:N$13,2,FALSE)),0)</f>
        <v>1823</v>
      </c>
      <c r="AD1909" s="10">
        <f t="shared" si="1"/>
        <v>182</v>
      </c>
      <c r="AE1909" s="10" t="str">
        <f t="array" ref="AE1909">IFERROR(INDEX('Pontuação'!G$13:G$101, MATCH(AD1909, 'Pontuação'!F$13:F$101, 0)), "Faixa Indefinida")</f>
        <v>B</v>
      </c>
      <c r="AF1909" s="10">
        <f t="shared" si="2"/>
        <v>0</v>
      </c>
      <c r="AG1909" s="10">
        <f t="shared" si="3"/>
        <v>1</v>
      </c>
      <c r="AH1909" s="10">
        <f t="shared" si="4"/>
        <v>0</v>
      </c>
      <c r="AI1909" s="10">
        <f t="shared" si="5"/>
        <v>0</v>
      </c>
      <c r="AJ1909" s="9">
        <f>ROUNDUP(SUM(VLOOKUP(F1909,'Pontuação 3.0'!A$2:B$11,2,FALSE),VLOOKUP(E1909,'Pontuação 3.0'!C$2:D$11,2,FALSE),VLOOKUP(H1909,'Pontuação 3.0'!I$2:J$11,2,FALSE),VLOOKUP(J1909,'Pontuação 3.0'!G$2:H$11,2,FALSE),VLOOKUP(G1909,'Pontuação 3.0'!E$2:F$11,2,FALSE),VLOOKUP(K1909,'Pontuação 3.0'!K$2:L$11,2,FALSE),VLOOKUP(L1909,'Pontuação 3.0'!M$2:N$13,2,FALSE)),0)</f>
        <v>2495</v>
      </c>
      <c r="AK1909" s="9">
        <f t="shared" si="6"/>
        <v>250</v>
      </c>
      <c r="AL1909" s="9" t="str">
        <f t="array" ref="AL1909">IFERROR(INDEX('Pontuação 3.0'!G$13:G$191, MATCH(AK1909, 'Pontuação 3.0'!F$13:F$191, 0)), "Faixa Indefinida")</f>
        <v>A</v>
      </c>
      <c r="AM1909" s="9">
        <f t="shared" si="7"/>
        <v>1</v>
      </c>
      <c r="AN1909" s="9">
        <f t="shared" si="8"/>
        <v>0</v>
      </c>
      <c r="AO1909" s="9">
        <f t="shared" si="9"/>
        <v>0</v>
      </c>
      <c r="AP1909" s="9">
        <f t="shared" si="10"/>
        <v>0</v>
      </c>
      <c r="AQ1909" s="8"/>
    </row>
    <row r="1910" ht="15.75" customHeight="1">
      <c r="A1910" s="7">
        <v>45681.0</v>
      </c>
      <c r="B1910" s="8" t="s">
        <v>4269</v>
      </c>
      <c r="C1910" s="8" t="s">
        <v>4270</v>
      </c>
      <c r="D1910" s="8" t="s">
        <v>4271</v>
      </c>
      <c r="E1910" s="8" t="s">
        <v>11833</v>
      </c>
      <c r="F1910" s="8" t="s">
        <v>11863</v>
      </c>
      <c r="G1910" s="8" t="s">
        <v>11843</v>
      </c>
      <c r="H1910" s="8" t="s">
        <v>11850</v>
      </c>
      <c r="I1910" s="8" t="s">
        <v>11837</v>
      </c>
      <c r="J1910" s="8" t="s">
        <v>11852</v>
      </c>
      <c r="K1910" s="8" t="s">
        <v>11839</v>
      </c>
      <c r="L1910" s="8" t="s">
        <v>11857</v>
      </c>
      <c r="M1910" s="8" t="s">
        <v>11849</v>
      </c>
      <c r="N1910" s="12" t="s">
        <v>11</v>
      </c>
      <c r="O1910" s="12" t="s">
        <v>13</v>
      </c>
      <c r="P1910" s="12" t="s">
        <v>23</v>
      </c>
      <c r="Q1910" s="12" t="s">
        <v>15</v>
      </c>
      <c r="R1910" s="12" t="s">
        <v>20</v>
      </c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9">
        <f>ROUNDUP(SUM(VLOOKUP(F1910,'Pontuação'!A$2:B$11,2,FALSE),VLOOKUP(E1910,'Pontuação'!C$2:D$11,2,FALSE),VLOOKUP(H1910,'Pontuação'!I$2:J$11,2,FALSE),VLOOKUP(J1910,'Pontuação'!G$2:H$11,2,FALSE),VLOOKUP(L1910,'Pontuação'!M$2:N$13,2,FALSE)),0)</f>
        <v>1592</v>
      </c>
      <c r="AD1910" s="10">
        <f t="shared" si="1"/>
        <v>159</v>
      </c>
      <c r="AE1910" s="10" t="str">
        <f t="array" ref="AE1910">IFERROR(INDEX('Pontuação'!G$13:G$101, MATCH(AD1910, 'Pontuação'!F$13:F$101, 0)), "Faixa Indefinida")</f>
        <v>C</v>
      </c>
      <c r="AF1910" s="10">
        <f t="shared" si="2"/>
        <v>0</v>
      </c>
      <c r="AG1910" s="10">
        <f t="shared" si="3"/>
        <v>0</v>
      </c>
      <c r="AH1910" s="10">
        <f t="shared" si="4"/>
        <v>1</v>
      </c>
      <c r="AI1910" s="10">
        <f t="shared" si="5"/>
        <v>0</v>
      </c>
      <c r="AJ1910" s="9">
        <f>ROUNDUP(SUM(VLOOKUP(F1910,'Pontuação 3.0'!A$2:B$11,2,FALSE),VLOOKUP(E1910,'Pontuação 3.0'!C$2:D$11,2,FALSE),VLOOKUP(H1910,'Pontuação 3.0'!I$2:J$11,2,FALSE),VLOOKUP(J1910,'Pontuação 3.0'!G$2:H$11,2,FALSE),VLOOKUP(G1910,'Pontuação 3.0'!E$2:F$11,2,FALSE),VLOOKUP(K1910,'Pontuação 3.0'!K$2:L$11,2,FALSE),VLOOKUP(L1910,'Pontuação 3.0'!M$2:N$13,2,FALSE)),0)</f>
        <v>2283</v>
      </c>
      <c r="AK1910" s="9">
        <f t="shared" si="6"/>
        <v>228</v>
      </c>
      <c r="AL1910" s="9" t="str">
        <f t="array" ref="AL1910">IFERROR(INDEX('Pontuação 3.0'!G$13:G$191, MATCH(AK1910, 'Pontuação 3.0'!F$13:F$191, 0)), "Faixa Indefinida")</f>
        <v>B</v>
      </c>
      <c r="AM1910" s="9">
        <f t="shared" si="7"/>
        <v>0</v>
      </c>
      <c r="AN1910" s="9">
        <f t="shared" si="8"/>
        <v>1</v>
      </c>
      <c r="AO1910" s="9">
        <f t="shared" si="9"/>
        <v>0</v>
      </c>
      <c r="AP1910" s="9">
        <f t="shared" si="10"/>
        <v>0</v>
      </c>
      <c r="AQ1910" s="8"/>
    </row>
    <row r="1911" ht="15.75" customHeight="1">
      <c r="A1911" s="7">
        <v>45681.0</v>
      </c>
      <c r="B1911" s="8" t="s">
        <v>4275</v>
      </c>
      <c r="C1911" s="8" t="s">
        <v>4276</v>
      </c>
      <c r="D1911" s="11">
        <v>5.499279247E10</v>
      </c>
      <c r="E1911" s="8" t="s">
        <v>11833</v>
      </c>
      <c r="F1911" s="8" t="s">
        <v>11842</v>
      </c>
      <c r="G1911" s="8" t="s">
        <v>11843</v>
      </c>
      <c r="H1911" s="8" t="s">
        <v>11844</v>
      </c>
      <c r="I1911" s="8" t="s">
        <v>11837</v>
      </c>
      <c r="J1911" s="8" t="s">
        <v>11846</v>
      </c>
      <c r="K1911" s="8" t="s">
        <v>11839</v>
      </c>
      <c r="L1911" s="8" t="s">
        <v>11870</v>
      </c>
      <c r="M1911" s="8" t="s">
        <v>11849</v>
      </c>
      <c r="N1911" s="12" t="s">
        <v>11</v>
      </c>
      <c r="O1911" s="12" t="s">
        <v>13</v>
      </c>
      <c r="P1911" s="12" t="s">
        <v>49</v>
      </c>
      <c r="Q1911" s="12" t="s">
        <v>24</v>
      </c>
      <c r="R1911" s="12" t="s">
        <v>14</v>
      </c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9">
        <f>ROUNDUP(SUM(VLOOKUP(F1911,'Pontuação'!A$2:B$11,2,FALSE),VLOOKUP(E1911,'Pontuação'!C$2:D$11,2,FALSE),VLOOKUP(H1911,'Pontuação'!I$2:J$11,2,FALSE),VLOOKUP(J1911,'Pontuação'!G$2:H$11,2,FALSE),VLOOKUP(L1911,'Pontuação'!M$2:N$13,2,FALSE)),0)</f>
        <v>1665</v>
      </c>
      <c r="AD1911" s="10">
        <f t="shared" si="1"/>
        <v>167</v>
      </c>
      <c r="AE1911" s="10" t="str">
        <f t="array" ref="AE1911">IFERROR(INDEX('Pontuação'!G$13:G$101, MATCH(AD1911, 'Pontuação'!F$13:F$101, 0)), "Faixa Indefinida")</f>
        <v>B</v>
      </c>
      <c r="AF1911" s="10">
        <f t="shared" si="2"/>
        <v>0</v>
      </c>
      <c r="AG1911" s="10">
        <f t="shared" si="3"/>
        <v>1</v>
      </c>
      <c r="AH1911" s="10">
        <f t="shared" si="4"/>
        <v>0</v>
      </c>
      <c r="AI1911" s="10">
        <f t="shared" si="5"/>
        <v>0</v>
      </c>
      <c r="AJ1911" s="9">
        <f>ROUNDUP(SUM(VLOOKUP(F1911,'Pontuação 3.0'!A$2:B$11,2,FALSE),VLOOKUP(E1911,'Pontuação 3.0'!C$2:D$11,2,FALSE),VLOOKUP(H1911,'Pontuação 3.0'!I$2:J$11,2,FALSE),VLOOKUP(J1911,'Pontuação 3.0'!G$2:H$11,2,FALSE),VLOOKUP(G1911,'Pontuação 3.0'!E$2:F$11,2,FALSE),VLOOKUP(K1911,'Pontuação 3.0'!K$2:L$11,2,FALSE),VLOOKUP(L1911,'Pontuação 3.0'!M$2:N$13,2,FALSE)),0)</f>
        <v>2664</v>
      </c>
      <c r="AK1911" s="9">
        <f t="shared" si="6"/>
        <v>266</v>
      </c>
      <c r="AL1911" s="9" t="str">
        <f t="array" ref="AL1911">IFERROR(INDEX('Pontuação 3.0'!G$13:G$191, MATCH(AK1911, 'Pontuação 3.0'!F$13:F$191, 0)), "Faixa Indefinida")</f>
        <v>A</v>
      </c>
      <c r="AM1911" s="9">
        <f t="shared" si="7"/>
        <v>1</v>
      </c>
      <c r="AN1911" s="9">
        <f t="shared" si="8"/>
        <v>0</v>
      </c>
      <c r="AO1911" s="9">
        <f t="shared" si="9"/>
        <v>0</v>
      </c>
      <c r="AP1911" s="9">
        <f t="shared" si="10"/>
        <v>0</v>
      </c>
      <c r="AQ1911" s="8"/>
    </row>
    <row r="1912" ht="15.75" customHeight="1">
      <c r="A1912" s="7">
        <v>45681.0</v>
      </c>
      <c r="B1912" s="8" t="s">
        <v>4277</v>
      </c>
      <c r="C1912" s="8" t="s">
        <v>4278</v>
      </c>
      <c r="D1912" s="11">
        <v>1.999237324E10</v>
      </c>
      <c r="E1912" s="8" t="s">
        <v>11833</v>
      </c>
      <c r="F1912" s="8" t="s">
        <v>11854</v>
      </c>
      <c r="G1912" s="8" t="s">
        <v>11843</v>
      </c>
      <c r="H1912" s="8" t="s">
        <v>11844</v>
      </c>
      <c r="I1912" s="8" t="s">
        <v>11845</v>
      </c>
      <c r="J1912" s="8" t="s">
        <v>11846</v>
      </c>
      <c r="K1912" s="8" t="s">
        <v>11837</v>
      </c>
      <c r="L1912" s="8" t="s">
        <v>11847</v>
      </c>
      <c r="M1912" s="8" t="s">
        <v>11853</v>
      </c>
      <c r="N1912" s="12" t="s">
        <v>11</v>
      </c>
      <c r="O1912" s="12" t="s">
        <v>13</v>
      </c>
      <c r="P1912" s="12" t="s">
        <v>23</v>
      </c>
      <c r="Q1912" s="12" t="s">
        <v>15</v>
      </c>
      <c r="R1912" s="12" t="s">
        <v>20</v>
      </c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9">
        <f>ROUNDUP(SUM(VLOOKUP(F1912,'Pontuação'!A$2:B$11,2,FALSE),VLOOKUP(E1912,'Pontuação'!C$2:D$11,2,FALSE),VLOOKUP(H1912,'Pontuação'!I$2:J$11,2,FALSE),VLOOKUP(J1912,'Pontuação'!G$2:H$11,2,FALSE),VLOOKUP(L1912,'Pontuação'!M$2:N$13,2,FALSE)),0)</f>
        <v>1732</v>
      </c>
      <c r="AD1912" s="10">
        <f t="shared" si="1"/>
        <v>173</v>
      </c>
      <c r="AE1912" s="10" t="str">
        <f t="array" ref="AE1912">IFERROR(INDEX('Pontuação'!G$13:G$101, MATCH(AD1912, 'Pontuação'!F$13:F$101, 0)), "Faixa Indefinida")</f>
        <v>B</v>
      </c>
      <c r="AF1912" s="10">
        <f t="shared" si="2"/>
        <v>0</v>
      </c>
      <c r="AG1912" s="10">
        <f t="shared" si="3"/>
        <v>1</v>
      </c>
      <c r="AH1912" s="10">
        <f t="shared" si="4"/>
        <v>0</v>
      </c>
      <c r="AI1912" s="10">
        <f t="shared" si="5"/>
        <v>0</v>
      </c>
      <c r="AJ1912" s="9">
        <f>ROUNDUP(SUM(VLOOKUP(F1912,'Pontuação 3.0'!A$2:B$11,2,FALSE),VLOOKUP(E1912,'Pontuação 3.0'!C$2:D$11,2,FALSE),VLOOKUP(H1912,'Pontuação 3.0'!I$2:J$11,2,FALSE),VLOOKUP(J1912,'Pontuação 3.0'!G$2:H$11,2,FALSE),VLOOKUP(G1912,'Pontuação 3.0'!E$2:F$11,2,FALSE),VLOOKUP(K1912,'Pontuação 3.0'!K$2:L$11,2,FALSE),VLOOKUP(L1912,'Pontuação 3.0'!M$2:N$13,2,FALSE)),0)</f>
        <v>2280</v>
      </c>
      <c r="AK1912" s="9">
        <f t="shared" si="6"/>
        <v>228</v>
      </c>
      <c r="AL1912" s="9" t="str">
        <f t="array" ref="AL1912">IFERROR(INDEX('Pontuação 3.0'!G$13:G$191, MATCH(AK1912, 'Pontuação 3.0'!F$13:F$191, 0)), "Faixa Indefinida")</f>
        <v>B</v>
      </c>
      <c r="AM1912" s="9">
        <f t="shared" si="7"/>
        <v>0</v>
      </c>
      <c r="AN1912" s="9">
        <f t="shared" si="8"/>
        <v>1</v>
      </c>
      <c r="AO1912" s="9">
        <f t="shared" si="9"/>
        <v>0</v>
      </c>
      <c r="AP1912" s="9">
        <f t="shared" si="10"/>
        <v>0</v>
      </c>
      <c r="AQ1912" s="8"/>
    </row>
    <row r="1913" ht="15.75" customHeight="1">
      <c r="A1913" s="7">
        <v>45681.0</v>
      </c>
      <c r="B1913" s="8" t="s">
        <v>4279</v>
      </c>
      <c r="C1913" s="8" t="s">
        <v>4280</v>
      </c>
      <c r="D1913" s="11">
        <v>6.4981149901E10</v>
      </c>
      <c r="E1913" s="8" t="s">
        <v>11833</v>
      </c>
      <c r="F1913" s="8" t="s">
        <v>11842</v>
      </c>
      <c r="G1913" s="8" t="s">
        <v>11843</v>
      </c>
      <c r="H1913" s="8" t="s">
        <v>11865</v>
      </c>
      <c r="I1913" s="8" t="s">
        <v>11837</v>
      </c>
      <c r="J1913" s="8" t="s">
        <v>11846</v>
      </c>
      <c r="K1913" s="8" t="s">
        <v>11839</v>
      </c>
      <c r="L1913" s="8" t="s">
        <v>11847</v>
      </c>
      <c r="M1913" s="8" t="s">
        <v>11848</v>
      </c>
      <c r="N1913" s="12" t="s">
        <v>11</v>
      </c>
      <c r="O1913" s="12" t="s">
        <v>13</v>
      </c>
      <c r="P1913" s="12" t="s">
        <v>27</v>
      </c>
      <c r="Q1913" s="12" t="s">
        <v>15</v>
      </c>
      <c r="R1913" s="12" t="s">
        <v>20</v>
      </c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9">
        <f>ROUNDUP(SUM(VLOOKUP(F1913,'Pontuação'!A$2:B$11,2,FALSE),VLOOKUP(E1913,'Pontuação'!C$2:D$11,2,FALSE),VLOOKUP(H1913,'Pontuação'!I$2:J$11,2,FALSE),VLOOKUP(J1913,'Pontuação'!G$2:H$11,2,FALSE),VLOOKUP(L1913,'Pontuação'!M$2:N$13,2,FALSE)),0)</f>
        <v>1711</v>
      </c>
      <c r="AD1913" s="10">
        <f t="shared" si="1"/>
        <v>171</v>
      </c>
      <c r="AE1913" s="10" t="str">
        <f t="array" ref="AE1913">IFERROR(INDEX('Pontuação'!G$13:G$101, MATCH(AD1913, 'Pontuação'!F$13:F$101, 0)), "Faixa Indefinida")</f>
        <v>B</v>
      </c>
      <c r="AF1913" s="10">
        <f t="shared" si="2"/>
        <v>0</v>
      </c>
      <c r="AG1913" s="10">
        <f t="shared" si="3"/>
        <v>1</v>
      </c>
      <c r="AH1913" s="10">
        <f t="shared" si="4"/>
        <v>0</v>
      </c>
      <c r="AI1913" s="10">
        <f t="shared" si="5"/>
        <v>0</v>
      </c>
      <c r="AJ1913" s="9">
        <f>ROUNDUP(SUM(VLOOKUP(F1913,'Pontuação 3.0'!A$2:B$11,2,FALSE),VLOOKUP(E1913,'Pontuação 3.0'!C$2:D$11,2,FALSE),VLOOKUP(H1913,'Pontuação 3.0'!I$2:J$11,2,FALSE),VLOOKUP(J1913,'Pontuação 3.0'!G$2:H$11,2,FALSE),VLOOKUP(G1913,'Pontuação 3.0'!E$2:F$11,2,FALSE),VLOOKUP(K1913,'Pontuação 3.0'!K$2:L$11,2,FALSE),VLOOKUP(L1913,'Pontuação 3.0'!M$2:N$13,2,FALSE)),0)</f>
        <v>2405</v>
      </c>
      <c r="AK1913" s="9">
        <f t="shared" si="6"/>
        <v>241</v>
      </c>
      <c r="AL1913" s="9" t="str">
        <f t="array" ref="AL1913">IFERROR(INDEX('Pontuação 3.0'!G$13:G$191, MATCH(AK1913, 'Pontuação 3.0'!F$13:F$191, 0)), "Faixa Indefinida")</f>
        <v>A</v>
      </c>
      <c r="AM1913" s="9">
        <f t="shared" si="7"/>
        <v>1</v>
      </c>
      <c r="AN1913" s="9">
        <f t="shared" si="8"/>
        <v>0</v>
      </c>
      <c r="AO1913" s="9">
        <f t="shared" si="9"/>
        <v>0</v>
      </c>
      <c r="AP1913" s="9">
        <f t="shared" si="10"/>
        <v>0</v>
      </c>
      <c r="AQ1913" s="8"/>
    </row>
    <row r="1914" ht="15.75" customHeight="1">
      <c r="A1914" s="7">
        <v>45681.0</v>
      </c>
      <c r="B1914" s="8" t="s">
        <v>4257</v>
      </c>
      <c r="C1914" s="8" t="s">
        <v>4258</v>
      </c>
      <c r="D1914" s="11">
        <v>1.1965083171E10</v>
      </c>
      <c r="E1914" s="8" t="s">
        <v>11868</v>
      </c>
      <c r="F1914" s="8" t="s">
        <v>11834</v>
      </c>
      <c r="G1914" s="8" t="s">
        <v>11843</v>
      </c>
      <c r="H1914" s="8" t="s">
        <v>11865</v>
      </c>
      <c r="I1914" s="8" t="s">
        <v>11837</v>
      </c>
      <c r="J1914" s="8" t="s">
        <v>11846</v>
      </c>
      <c r="K1914" s="8" t="s">
        <v>11839</v>
      </c>
      <c r="L1914" s="8" t="s">
        <v>11870</v>
      </c>
      <c r="M1914" s="8" t="s">
        <v>11853</v>
      </c>
      <c r="N1914" s="12" t="s">
        <v>11</v>
      </c>
      <c r="O1914" s="12" t="s">
        <v>13</v>
      </c>
      <c r="P1914" s="12" t="s">
        <v>27</v>
      </c>
      <c r="Q1914" s="12" t="s">
        <v>15</v>
      </c>
      <c r="R1914" s="12" t="s">
        <v>20</v>
      </c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9">
        <f>ROUNDUP(SUM(VLOOKUP(F1914,'Pontuação'!A$2:B$11,2,FALSE),VLOOKUP(E1914,'Pontuação'!C$2:D$11,2,FALSE),VLOOKUP(H1914,'Pontuação'!I$2:J$11,2,FALSE),VLOOKUP(J1914,'Pontuação'!G$2:H$11,2,FALSE),VLOOKUP(L1914,'Pontuação'!M$2:N$13,2,FALSE)),0)</f>
        <v>1641</v>
      </c>
      <c r="AD1914" s="10">
        <f t="shared" si="1"/>
        <v>164</v>
      </c>
      <c r="AE1914" s="10" t="str">
        <f t="array" ref="AE1914">IFERROR(INDEX('Pontuação'!G$13:G$101, MATCH(AD1914, 'Pontuação'!F$13:F$101, 0)), "Faixa Indefinida")</f>
        <v>C</v>
      </c>
      <c r="AF1914" s="10">
        <f t="shared" si="2"/>
        <v>0</v>
      </c>
      <c r="AG1914" s="10">
        <f t="shared" si="3"/>
        <v>0</v>
      </c>
      <c r="AH1914" s="10">
        <f t="shared" si="4"/>
        <v>1</v>
      </c>
      <c r="AI1914" s="10">
        <f t="shared" si="5"/>
        <v>0</v>
      </c>
      <c r="AJ1914" s="9">
        <f>ROUNDUP(SUM(VLOOKUP(F1914,'Pontuação 3.0'!A$2:B$11,2,FALSE),VLOOKUP(E1914,'Pontuação 3.0'!C$2:D$11,2,FALSE),VLOOKUP(H1914,'Pontuação 3.0'!I$2:J$11,2,FALSE),VLOOKUP(J1914,'Pontuação 3.0'!G$2:H$11,2,FALSE),VLOOKUP(G1914,'Pontuação 3.0'!E$2:F$11,2,FALSE),VLOOKUP(K1914,'Pontuação 3.0'!K$2:L$11,2,FALSE),VLOOKUP(L1914,'Pontuação 3.0'!M$2:N$13,2,FALSE)),0)</f>
        <v>2350</v>
      </c>
      <c r="AK1914" s="9">
        <f t="shared" si="6"/>
        <v>235</v>
      </c>
      <c r="AL1914" s="9" t="str">
        <f t="array" ref="AL1914">IFERROR(INDEX('Pontuação 3.0'!G$13:G$191, MATCH(AK1914, 'Pontuação 3.0'!F$13:F$191, 0)), "Faixa Indefinida")</f>
        <v>B</v>
      </c>
      <c r="AM1914" s="9">
        <f t="shared" si="7"/>
        <v>0</v>
      </c>
      <c r="AN1914" s="9">
        <f t="shared" si="8"/>
        <v>1</v>
      </c>
      <c r="AO1914" s="9">
        <f t="shared" si="9"/>
        <v>0</v>
      </c>
      <c r="AP1914" s="9">
        <f t="shared" si="10"/>
        <v>0</v>
      </c>
      <c r="AQ1914" s="8"/>
    </row>
    <row r="1915" ht="15.75" customHeight="1">
      <c r="A1915" s="7">
        <v>45681.0</v>
      </c>
      <c r="B1915" s="8" t="s">
        <v>4281</v>
      </c>
      <c r="C1915" s="8" t="s">
        <v>4282</v>
      </c>
      <c r="D1915" s="11">
        <v>6.399226349E10</v>
      </c>
      <c r="E1915" s="8" t="s">
        <v>11833</v>
      </c>
      <c r="F1915" s="8" t="s">
        <v>11842</v>
      </c>
      <c r="G1915" s="8" t="s">
        <v>11835</v>
      </c>
      <c r="H1915" s="8" t="s">
        <v>11844</v>
      </c>
      <c r="I1915" s="8" t="s">
        <v>11837</v>
      </c>
      <c r="J1915" s="8" t="s">
        <v>11852</v>
      </c>
      <c r="K1915" s="8" t="s">
        <v>11839</v>
      </c>
      <c r="L1915" s="8" t="s">
        <v>11851</v>
      </c>
      <c r="M1915" s="8" t="s">
        <v>11841</v>
      </c>
      <c r="N1915" s="12" t="s">
        <v>14</v>
      </c>
      <c r="O1915" s="12" t="s">
        <v>4283</v>
      </c>
      <c r="P1915" s="12" t="s">
        <v>310</v>
      </c>
      <c r="Q1915" s="12" t="s">
        <v>4285</v>
      </c>
      <c r="R1915" s="12" t="s">
        <v>4284</v>
      </c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9">
        <f>ROUNDUP(SUM(VLOOKUP(F1915,'Pontuação'!A$2:B$11,2,FALSE),VLOOKUP(E1915,'Pontuação'!C$2:D$11,2,FALSE),VLOOKUP(H1915,'Pontuação'!I$2:J$11,2,FALSE),VLOOKUP(J1915,'Pontuação'!G$2:H$11,2,FALSE),VLOOKUP(L1915,'Pontuação'!M$2:N$13,2,FALSE)),0)</f>
        <v>1700</v>
      </c>
      <c r="AD1915" s="10">
        <f t="shared" si="1"/>
        <v>170</v>
      </c>
      <c r="AE1915" s="10" t="str">
        <f t="array" ref="AE1915">IFERROR(INDEX('Pontuação'!G$13:G$101, MATCH(AD1915, 'Pontuação'!F$13:F$101, 0)), "Faixa Indefinida")</f>
        <v>B</v>
      </c>
      <c r="AF1915" s="10">
        <f t="shared" si="2"/>
        <v>0</v>
      </c>
      <c r="AG1915" s="10">
        <f t="shared" si="3"/>
        <v>1</v>
      </c>
      <c r="AH1915" s="10">
        <f t="shared" si="4"/>
        <v>0</v>
      </c>
      <c r="AI1915" s="10">
        <f t="shared" si="5"/>
        <v>0</v>
      </c>
      <c r="AJ1915" s="9">
        <f>ROUNDUP(SUM(VLOOKUP(F1915,'Pontuação 3.0'!A$2:B$11,2,FALSE),VLOOKUP(E1915,'Pontuação 3.0'!C$2:D$11,2,FALSE),VLOOKUP(H1915,'Pontuação 3.0'!I$2:J$11,2,FALSE),VLOOKUP(J1915,'Pontuação 3.0'!G$2:H$11,2,FALSE),VLOOKUP(G1915,'Pontuação 3.0'!E$2:F$11,2,FALSE),VLOOKUP(K1915,'Pontuação 3.0'!K$2:L$11,2,FALSE),VLOOKUP(L1915,'Pontuação 3.0'!M$2:N$13,2,FALSE)),0)</f>
        <v>2482</v>
      </c>
      <c r="AK1915" s="9">
        <f t="shared" si="6"/>
        <v>248</v>
      </c>
      <c r="AL1915" s="9" t="str">
        <f t="array" ref="AL1915">IFERROR(INDEX('Pontuação 3.0'!G$13:G$191, MATCH(AK1915, 'Pontuação 3.0'!F$13:F$191, 0)), "Faixa Indefinida")</f>
        <v>A</v>
      </c>
      <c r="AM1915" s="9">
        <f t="shared" si="7"/>
        <v>1</v>
      </c>
      <c r="AN1915" s="9">
        <f t="shared" si="8"/>
        <v>0</v>
      </c>
      <c r="AO1915" s="9">
        <f t="shared" si="9"/>
        <v>0</v>
      </c>
      <c r="AP1915" s="9">
        <f t="shared" si="10"/>
        <v>0</v>
      </c>
      <c r="AQ1915" s="8"/>
    </row>
    <row r="1916" ht="15.75" customHeight="1">
      <c r="A1916" s="7">
        <v>45681.0</v>
      </c>
      <c r="B1916" s="8" t="s">
        <v>4286</v>
      </c>
      <c r="C1916" s="8" t="s">
        <v>4287</v>
      </c>
      <c r="D1916" s="11">
        <v>5.4996648854E10</v>
      </c>
      <c r="E1916" s="8" t="s">
        <v>11833</v>
      </c>
      <c r="F1916" s="8" t="s">
        <v>11842</v>
      </c>
      <c r="G1916" s="8" t="s">
        <v>11843</v>
      </c>
      <c r="H1916" s="8" t="s">
        <v>11865</v>
      </c>
      <c r="I1916" s="8" t="s">
        <v>11837</v>
      </c>
      <c r="J1916" s="8" t="s">
        <v>11838</v>
      </c>
      <c r="K1916" s="8" t="s">
        <v>11839</v>
      </c>
      <c r="L1916" s="8" t="s">
        <v>11840</v>
      </c>
      <c r="M1916" s="8" t="s">
        <v>11849</v>
      </c>
      <c r="N1916" s="12" t="s">
        <v>11</v>
      </c>
      <c r="O1916" s="12" t="s">
        <v>13</v>
      </c>
      <c r="P1916" s="12" t="s">
        <v>27</v>
      </c>
      <c r="Q1916" s="12" t="s">
        <v>15</v>
      </c>
      <c r="R1916" s="12" t="s">
        <v>14</v>
      </c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9">
        <f>ROUNDUP(SUM(VLOOKUP(F1916,'Pontuação'!A$2:B$11,2,FALSE),VLOOKUP(E1916,'Pontuação'!C$2:D$11,2,FALSE),VLOOKUP(H1916,'Pontuação'!I$2:J$11,2,FALSE),VLOOKUP(J1916,'Pontuação'!G$2:H$11,2,FALSE),VLOOKUP(L1916,'Pontuação'!M$2:N$13,2,FALSE)),0)</f>
        <v>1901</v>
      </c>
      <c r="AD1916" s="10">
        <f t="shared" si="1"/>
        <v>190</v>
      </c>
      <c r="AE1916" s="10" t="str">
        <f t="array" ref="AE1916">IFERROR(INDEX('Pontuação'!G$13:G$101, MATCH(AD1916, 'Pontuação'!F$13:F$101, 0)), "Faixa Indefinida")</f>
        <v>A</v>
      </c>
      <c r="AF1916" s="10">
        <f t="shared" si="2"/>
        <v>1</v>
      </c>
      <c r="AG1916" s="10">
        <f t="shared" si="3"/>
        <v>0</v>
      </c>
      <c r="AH1916" s="10">
        <f t="shared" si="4"/>
        <v>0</v>
      </c>
      <c r="AI1916" s="10">
        <f t="shared" si="5"/>
        <v>0</v>
      </c>
      <c r="AJ1916" s="9">
        <f>ROUNDUP(SUM(VLOOKUP(F1916,'Pontuação 3.0'!A$2:B$11,2,FALSE),VLOOKUP(E1916,'Pontuação 3.0'!C$2:D$11,2,FALSE),VLOOKUP(H1916,'Pontuação 3.0'!I$2:J$11,2,FALSE),VLOOKUP(J1916,'Pontuação 3.0'!G$2:H$11,2,FALSE),VLOOKUP(G1916,'Pontuação 3.0'!E$2:F$11,2,FALSE),VLOOKUP(K1916,'Pontuação 3.0'!K$2:L$11,2,FALSE),VLOOKUP(L1916,'Pontuação 3.0'!M$2:N$13,2,FALSE)),0)</f>
        <v>2572</v>
      </c>
      <c r="AK1916" s="9">
        <f t="shared" si="6"/>
        <v>257</v>
      </c>
      <c r="AL1916" s="9" t="str">
        <f t="array" ref="AL1916">IFERROR(INDEX('Pontuação 3.0'!G$13:G$191, MATCH(AK1916, 'Pontuação 3.0'!F$13:F$191, 0)), "Faixa Indefinida")</f>
        <v>A</v>
      </c>
      <c r="AM1916" s="9">
        <f t="shared" si="7"/>
        <v>1</v>
      </c>
      <c r="AN1916" s="9">
        <f t="shared" si="8"/>
        <v>0</v>
      </c>
      <c r="AO1916" s="9">
        <f t="shared" si="9"/>
        <v>0</v>
      </c>
      <c r="AP1916" s="9">
        <f t="shared" si="10"/>
        <v>0</v>
      </c>
      <c r="AQ1916" s="8"/>
    </row>
    <row r="1917" ht="15.75" customHeight="1">
      <c r="A1917" s="7">
        <v>45681.0</v>
      </c>
      <c r="B1917" s="8" t="s">
        <v>4288</v>
      </c>
      <c r="C1917" s="8" t="s">
        <v>4289</v>
      </c>
      <c r="D1917" s="11">
        <v>4.1984851537E10</v>
      </c>
      <c r="E1917" s="8" t="s">
        <v>11833</v>
      </c>
      <c r="F1917" s="8" t="s">
        <v>11834</v>
      </c>
      <c r="G1917" s="8" t="s">
        <v>11835</v>
      </c>
      <c r="H1917" s="8" t="s">
        <v>11844</v>
      </c>
      <c r="I1917" s="8" t="s">
        <v>11837</v>
      </c>
      <c r="J1917" s="8" t="s">
        <v>11852</v>
      </c>
      <c r="K1917" s="8" t="s">
        <v>11837</v>
      </c>
      <c r="L1917" s="8" t="s">
        <v>11847</v>
      </c>
      <c r="M1917" s="8" t="s">
        <v>11848</v>
      </c>
      <c r="N1917" s="12" t="s">
        <v>11</v>
      </c>
      <c r="O1917" s="12" t="s">
        <v>13</v>
      </c>
      <c r="P1917" s="12" t="s">
        <v>12</v>
      </c>
      <c r="Q1917" s="12" t="s">
        <v>15</v>
      </c>
      <c r="R1917" s="12" t="s">
        <v>14</v>
      </c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9">
        <f>ROUNDUP(SUM(VLOOKUP(F1917,'Pontuação'!A$2:B$11,2,FALSE),VLOOKUP(E1917,'Pontuação'!C$2:D$11,2,FALSE),VLOOKUP(H1917,'Pontuação'!I$2:J$11,2,FALSE),VLOOKUP(J1917,'Pontuação'!G$2:H$11,2,FALSE),VLOOKUP(L1917,'Pontuação'!M$2:N$13,2,FALSE)),0)</f>
        <v>1820</v>
      </c>
      <c r="AD1917" s="10">
        <f t="shared" si="1"/>
        <v>182</v>
      </c>
      <c r="AE1917" s="10" t="str">
        <f t="array" ref="AE1917">IFERROR(INDEX('Pontuação'!G$13:G$101, MATCH(AD1917, 'Pontuação'!F$13:F$101, 0)), "Faixa Indefinida")</f>
        <v>B</v>
      </c>
      <c r="AF1917" s="10">
        <f t="shared" si="2"/>
        <v>0</v>
      </c>
      <c r="AG1917" s="10">
        <f t="shared" si="3"/>
        <v>1</v>
      </c>
      <c r="AH1917" s="10">
        <f t="shared" si="4"/>
        <v>0</v>
      </c>
      <c r="AI1917" s="10">
        <f t="shared" si="5"/>
        <v>0</v>
      </c>
      <c r="AJ1917" s="9">
        <f>ROUNDUP(SUM(VLOOKUP(F1917,'Pontuação 3.0'!A$2:B$11,2,FALSE),VLOOKUP(E1917,'Pontuação 3.0'!C$2:D$11,2,FALSE),VLOOKUP(H1917,'Pontuação 3.0'!I$2:J$11,2,FALSE),VLOOKUP(J1917,'Pontuação 3.0'!G$2:H$11,2,FALSE),VLOOKUP(G1917,'Pontuação 3.0'!E$2:F$11,2,FALSE),VLOOKUP(K1917,'Pontuação 3.0'!K$2:L$11,2,FALSE),VLOOKUP(L1917,'Pontuação 3.0'!M$2:N$13,2,FALSE)),0)</f>
        <v>2174</v>
      </c>
      <c r="AK1917" s="9">
        <f t="shared" si="6"/>
        <v>217</v>
      </c>
      <c r="AL1917" s="9" t="str">
        <f t="array" ref="AL1917">IFERROR(INDEX('Pontuação 3.0'!G$13:G$191, MATCH(AK1917, 'Pontuação 3.0'!F$13:F$191, 0)), "Faixa Indefinida")</f>
        <v>B</v>
      </c>
      <c r="AM1917" s="9">
        <f t="shared" si="7"/>
        <v>0</v>
      </c>
      <c r="AN1917" s="9">
        <f t="shared" si="8"/>
        <v>1</v>
      </c>
      <c r="AO1917" s="9">
        <f t="shared" si="9"/>
        <v>0</v>
      </c>
      <c r="AP1917" s="9">
        <f t="shared" si="10"/>
        <v>0</v>
      </c>
      <c r="AQ1917" s="8"/>
    </row>
    <row r="1918" ht="15.75" customHeight="1">
      <c r="A1918" s="7">
        <v>45681.0</v>
      </c>
      <c r="B1918" s="8" t="s">
        <v>4290</v>
      </c>
      <c r="C1918" s="8" t="s">
        <v>4291</v>
      </c>
      <c r="D1918" s="11">
        <v>2.8999343751E10</v>
      </c>
      <c r="E1918" s="8" t="s">
        <v>11833</v>
      </c>
      <c r="F1918" s="8" t="s">
        <v>11854</v>
      </c>
      <c r="G1918" s="8" t="s">
        <v>11843</v>
      </c>
      <c r="H1918" s="8" t="s">
        <v>11850</v>
      </c>
      <c r="I1918" s="8" t="s">
        <v>11845</v>
      </c>
      <c r="J1918" s="8" t="s">
        <v>11846</v>
      </c>
      <c r="K1918" s="8" t="s">
        <v>11839</v>
      </c>
      <c r="L1918" s="8" t="s">
        <v>11851</v>
      </c>
      <c r="M1918" s="8" t="s">
        <v>11848</v>
      </c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9">
        <f>ROUNDUP(SUM(VLOOKUP(F1918,'Pontuação'!A$2:B$11,2,FALSE),VLOOKUP(E1918,'Pontuação'!C$2:D$11,2,FALSE),VLOOKUP(H1918,'Pontuação'!I$2:J$11,2,FALSE),VLOOKUP(J1918,'Pontuação'!G$2:H$11,2,FALSE),VLOOKUP(L1918,'Pontuação'!M$2:N$13,2,FALSE)),0)</f>
        <v>1558</v>
      </c>
      <c r="AD1918" s="10">
        <f t="shared" si="1"/>
        <v>156</v>
      </c>
      <c r="AE1918" s="10" t="str">
        <f t="array" ref="AE1918">IFERROR(INDEX('Pontuação'!G$13:G$101, MATCH(AD1918, 'Pontuação'!F$13:F$101, 0)), "Faixa Indefinida")</f>
        <v>C</v>
      </c>
      <c r="AF1918" s="10">
        <f t="shared" si="2"/>
        <v>0</v>
      </c>
      <c r="AG1918" s="10">
        <f t="shared" si="3"/>
        <v>0</v>
      </c>
      <c r="AH1918" s="10">
        <f t="shared" si="4"/>
        <v>1</v>
      </c>
      <c r="AI1918" s="10">
        <f t="shared" si="5"/>
        <v>0</v>
      </c>
      <c r="AJ1918" s="9">
        <f>ROUNDUP(SUM(VLOOKUP(F1918,'Pontuação 3.0'!A$2:B$11,2,FALSE),VLOOKUP(E1918,'Pontuação 3.0'!C$2:D$11,2,FALSE),VLOOKUP(H1918,'Pontuação 3.0'!I$2:J$11,2,FALSE),VLOOKUP(J1918,'Pontuação 3.0'!G$2:H$11,2,FALSE),VLOOKUP(G1918,'Pontuação 3.0'!E$2:F$11,2,FALSE),VLOOKUP(K1918,'Pontuação 3.0'!K$2:L$11,2,FALSE),VLOOKUP(L1918,'Pontuação 3.0'!M$2:N$13,2,FALSE)),0)</f>
        <v>2368</v>
      </c>
      <c r="AK1918" s="9">
        <f t="shared" si="6"/>
        <v>237</v>
      </c>
      <c r="AL1918" s="9" t="str">
        <f t="array" ref="AL1918">IFERROR(INDEX('Pontuação 3.0'!G$13:G$191, MATCH(AK1918, 'Pontuação 3.0'!F$13:F$191, 0)), "Faixa Indefinida")</f>
        <v>A</v>
      </c>
      <c r="AM1918" s="9">
        <f t="shared" si="7"/>
        <v>1</v>
      </c>
      <c r="AN1918" s="9">
        <f t="shared" si="8"/>
        <v>0</v>
      </c>
      <c r="AO1918" s="9">
        <f t="shared" si="9"/>
        <v>0</v>
      </c>
      <c r="AP1918" s="9">
        <f t="shared" si="10"/>
        <v>0</v>
      </c>
      <c r="AQ1918" s="8"/>
    </row>
    <row r="1919" ht="15.75" customHeight="1">
      <c r="A1919" s="7">
        <v>45681.0</v>
      </c>
      <c r="B1919" s="8" t="s">
        <v>4293</v>
      </c>
      <c r="C1919" s="8" t="s">
        <v>4294</v>
      </c>
      <c r="D1919" s="11">
        <v>1.69962287E10</v>
      </c>
      <c r="E1919" s="8" t="s">
        <v>11833</v>
      </c>
      <c r="F1919" s="8" t="s">
        <v>11842</v>
      </c>
      <c r="G1919" s="8" t="s">
        <v>11843</v>
      </c>
      <c r="H1919" s="8" t="s">
        <v>11865</v>
      </c>
      <c r="I1919" s="8" t="s">
        <v>11845</v>
      </c>
      <c r="J1919" s="8" t="s">
        <v>11852</v>
      </c>
      <c r="K1919" s="8" t="s">
        <v>11839</v>
      </c>
      <c r="L1919" s="8" t="s">
        <v>11847</v>
      </c>
      <c r="M1919" s="8" t="s">
        <v>11848</v>
      </c>
      <c r="N1919" s="12" t="s">
        <v>11</v>
      </c>
      <c r="O1919" s="12" t="s">
        <v>13</v>
      </c>
      <c r="P1919" s="12" t="s">
        <v>23</v>
      </c>
      <c r="Q1919" s="12" t="s">
        <v>15</v>
      </c>
      <c r="R1919" s="12" t="s">
        <v>20</v>
      </c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9">
        <f>ROUNDUP(SUM(VLOOKUP(F1919,'Pontuação'!A$2:B$11,2,FALSE),VLOOKUP(E1919,'Pontuação'!C$2:D$11,2,FALSE),VLOOKUP(H1919,'Pontuação'!I$2:J$11,2,FALSE),VLOOKUP(J1919,'Pontuação'!G$2:H$11,2,FALSE),VLOOKUP(L1919,'Pontuação'!M$2:N$13,2,FALSE)),0)</f>
        <v>1816</v>
      </c>
      <c r="AD1919" s="10">
        <f t="shared" si="1"/>
        <v>182</v>
      </c>
      <c r="AE1919" s="10" t="str">
        <f t="array" ref="AE1919">IFERROR(INDEX('Pontuação'!G$13:G$101, MATCH(AD1919, 'Pontuação'!F$13:F$101, 0)), "Faixa Indefinida")</f>
        <v>B</v>
      </c>
      <c r="AF1919" s="10">
        <f t="shared" si="2"/>
        <v>0</v>
      </c>
      <c r="AG1919" s="10">
        <f t="shared" si="3"/>
        <v>1</v>
      </c>
      <c r="AH1919" s="10">
        <f t="shared" si="4"/>
        <v>0</v>
      </c>
      <c r="AI1919" s="10">
        <f t="shared" si="5"/>
        <v>0</v>
      </c>
      <c r="AJ1919" s="9">
        <f>ROUNDUP(SUM(VLOOKUP(F1919,'Pontuação 3.0'!A$2:B$11,2,FALSE),VLOOKUP(E1919,'Pontuação 3.0'!C$2:D$11,2,FALSE),VLOOKUP(H1919,'Pontuação 3.0'!I$2:J$11,2,FALSE),VLOOKUP(J1919,'Pontuação 3.0'!G$2:H$11,2,FALSE),VLOOKUP(G1919,'Pontuação 3.0'!E$2:F$11,2,FALSE),VLOOKUP(K1919,'Pontuação 3.0'!K$2:L$11,2,FALSE),VLOOKUP(L1919,'Pontuação 3.0'!M$2:N$13,2,FALSE)),0)</f>
        <v>2557</v>
      </c>
      <c r="AK1919" s="9">
        <f t="shared" si="6"/>
        <v>256</v>
      </c>
      <c r="AL1919" s="9" t="str">
        <f t="array" ref="AL1919">IFERROR(INDEX('Pontuação 3.0'!G$13:G$191, MATCH(AK1919, 'Pontuação 3.0'!F$13:F$191, 0)), "Faixa Indefinida")</f>
        <v>A</v>
      </c>
      <c r="AM1919" s="9">
        <f t="shared" si="7"/>
        <v>1</v>
      </c>
      <c r="AN1919" s="9">
        <f t="shared" si="8"/>
        <v>0</v>
      </c>
      <c r="AO1919" s="9">
        <f t="shared" si="9"/>
        <v>0</v>
      </c>
      <c r="AP1919" s="9">
        <f t="shared" si="10"/>
        <v>0</v>
      </c>
      <c r="AQ1919" s="8"/>
    </row>
    <row r="1920" ht="15.75" customHeight="1">
      <c r="A1920" s="7">
        <v>45681.0</v>
      </c>
      <c r="B1920" s="8" t="s">
        <v>4295</v>
      </c>
      <c r="C1920" s="8" t="s">
        <v>4296</v>
      </c>
      <c r="D1920" s="11">
        <v>3.198934975E10</v>
      </c>
      <c r="E1920" s="8" t="s">
        <v>11833</v>
      </c>
      <c r="F1920" s="8" t="s">
        <v>11842</v>
      </c>
      <c r="G1920" s="8" t="s">
        <v>11872</v>
      </c>
      <c r="H1920" s="8" t="s">
        <v>11844</v>
      </c>
      <c r="I1920" s="8" t="s">
        <v>11837</v>
      </c>
      <c r="J1920" s="8" t="s">
        <v>11846</v>
      </c>
      <c r="K1920" s="8" t="s">
        <v>11837</v>
      </c>
      <c r="L1920" s="8" t="s">
        <v>11857</v>
      </c>
      <c r="M1920" s="8" t="s">
        <v>11849</v>
      </c>
      <c r="N1920" s="12" t="s">
        <v>11</v>
      </c>
      <c r="O1920" s="12" t="s">
        <v>13</v>
      </c>
      <c r="P1920" s="12" t="s">
        <v>40</v>
      </c>
      <c r="Q1920" s="12" t="s">
        <v>15</v>
      </c>
      <c r="R1920" s="12" t="s">
        <v>20</v>
      </c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9">
        <f>ROUNDUP(SUM(VLOOKUP(F1920,'Pontuação'!A$2:B$11,2,FALSE),VLOOKUP(E1920,'Pontuação'!C$2:D$11,2,FALSE),VLOOKUP(H1920,'Pontuação'!I$2:J$11,2,FALSE),VLOOKUP(J1920,'Pontuação'!G$2:H$11,2,FALSE),VLOOKUP(L1920,'Pontuação'!M$2:N$13,2,FALSE)),0)</f>
        <v>1558</v>
      </c>
      <c r="AD1920" s="10">
        <f t="shared" si="1"/>
        <v>156</v>
      </c>
      <c r="AE1920" s="10" t="str">
        <f t="array" ref="AE1920">IFERROR(INDEX('Pontuação'!G$13:G$101, MATCH(AD1920, 'Pontuação'!F$13:F$101, 0)), "Faixa Indefinida")</f>
        <v>C</v>
      </c>
      <c r="AF1920" s="10">
        <f t="shared" si="2"/>
        <v>0</v>
      </c>
      <c r="AG1920" s="10">
        <f t="shared" si="3"/>
        <v>0</v>
      </c>
      <c r="AH1920" s="10">
        <f t="shared" si="4"/>
        <v>1</v>
      </c>
      <c r="AI1920" s="10">
        <f t="shared" si="5"/>
        <v>0</v>
      </c>
      <c r="AJ1920" s="9">
        <f>ROUNDUP(SUM(VLOOKUP(F1920,'Pontuação 3.0'!A$2:B$11,2,FALSE),VLOOKUP(E1920,'Pontuação 3.0'!C$2:D$11,2,FALSE),VLOOKUP(H1920,'Pontuação 3.0'!I$2:J$11,2,FALSE),VLOOKUP(J1920,'Pontuação 3.0'!G$2:H$11,2,FALSE),VLOOKUP(G1920,'Pontuação 3.0'!E$2:F$11,2,FALSE),VLOOKUP(K1920,'Pontuação 3.0'!K$2:L$11,2,FALSE),VLOOKUP(L1920,'Pontuação 3.0'!M$2:N$13,2,FALSE)),0)</f>
        <v>2239</v>
      </c>
      <c r="AK1920" s="9">
        <f t="shared" si="6"/>
        <v>224</v>
      </c>
      <c r="AL1920" s="9" t="str">
        <f t="array" ref="AL1920">IFERROR(INDEX('Pontuação 3.0'!G$13:G$191, MATCH(AK1920, 'Pontuação 3.0'!F$13:F$191, 0)), "Faixa Indefinida")</f>
        <v>B</v>
      </c>
      <c r="AM1920" s="9">
        <f t="shared" si="7"/>
        <v>0</v>
      </c>
      <c r="AN1920" s="9">
        <f t="shared" si="8"/>
        <v>1</v>
      </c>
      <c r="AO1920" s="9">
        <f t="shared" si="9"/>
        <v>0</v>
      </c>
      <c r="AP1920" s="9">
        <f t="shared" si="10"/>
        <v>0</v>
      </c>
      <c r="AQ1920" s="8"/>
    </row>
    <row r="1921" ht="15.75" customHeight="1">
      <c r="A1921" s="7">
        <v>45681.0</v>
      </c>
      <c r="B1921" s="8" t="s">
        <v>4297</v>
      </c>
      <c r="C1921" s="8" t="s">
        <v>4298</v>
      </c>
      <c r="D1921" s="11">
        <v>6.1999049536E10</v>
      </c>
      <c r="E1921" s="8" t="s">
        <v>11833</v>
      </c>
      <c r="F1921" s="8" t="s">
        <v>11842</v>
      </c>
      <c r="G1921" s="8" t="s">
        <v>11835</v>
      </c>
      <c r="H1921" s="8" t="s">
        <v>11844</v>
      </c>
      <c r="I1921" s="8" t="s">
        <v>11845</v>
      </c>
      <c r="J1921" s="8" t="s">
        <v>11838</v>
      </c>
      <c r="K1921" s="8" t="s">
        <v>11837</v>
      </c>
      <c r="L1921" s="8" t="s">
        <v>11847</v>
      </c>
      <c r="M1921" s="8" t="s">
        <v>11848</v>
      </c>
      <c r="N1921" s="12" t="s">
        <v>11</v>
      </c>
      <c r="O1921" s="12" t="s">
        <v>13</v>
      </c>
      <c r="P1921" s="12" t="s">
        <v>27</v>
      </c>
      <c r="Q1921" s="12" t="s">
        <v>44</v>
      </c>
      <c r="R1921" s="12" t="s">
        <v>20</v>
      </c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9">
        <f>ROUNDUP(SUM(VLOOKUP(F1921,'Pontuação'!A$2:B$11,2,FALSE),VLOOKUP(E1921,'Pontuação'!C$2:D$11,2,FALSE),VLOOKUP(H1921,'Pontuação'!I$2:J$11,2,FALSE),VLOOKUP(J1921,'Pontuação'!G$2:H$11,2,FALSE),VLOOKUP(L1921,'Pontuação'!M$2:N$13,2,FALSE)),0)</f>
        <v>2005</v>
      </c>
      <c r="AD1921" s="10">
        <f t="shared" si="1"/>
        <v>201</v>
      </c>
      <c r="AE1921" s="10" t="str">
        <f t="array" ref="AE1921">IFERROR(INDEX('Pontuação'!G$13:G$101, MATCH(AD1921, 'Pontuação'!F$13:F$101, 0)), "Faixa Indefinida")</f>
        <v>A</v>
      </c>
      <c r="AF1921" s="10">
        <f t="shared" si="2"/>
        <v>1</v>
      </c>
      <c r="AG1921" s="10">
        <f t="shared" si="3"/>
        <v>0</v>
      </c>
      <c r="AH1921" s="10">
        <f t="shared" si="4"/>
        <v>0</v>
      </c>
      <c r="AI1921" s="10">
        <f t="shared" si="5"/>
        <v>0</v>
      </c>
      <c r="AJ1921" s="9">
        <f>ROUNDUP(SUM(VLOOKUP(F1921,'Pontuação 3.0'!A$2:B$11,2,FALSE),VLOOKUP(E1921,'Pontuação 3.0'!C$2:D$11,2,FALSE),VLOOKUP(H1921,'Pontuação 3.0'!I$2:J$11,2,FALSE),VLOOKUP(J1921,'Pontuação 3.0'!G$2:H$11,2,FALSE),VLOOKUP(G1921,'Pontuação 3.0'!E$2:F$11,2,FALSE),VLOOKUP(K1921,'Pontuação 3.0'!K$2:L$11,2,FALSE),VLOOKUP(L1921,'Pontuação 3.0'!M$2:N$13,2,FALSE)),0)</f>
        <v>2430</v>
      </c>
      <c r="AK1921" s="9">
        <f t="shared" si="6"/>
        <v>243</v>
      </c>
      <c r="AL1921" s="9" t="str">
        <f t="array" ref="AL1921">IFERROR(INDEX('Pontuação 3.0'!G$13:G$191, MATCH(AK1921, 'Pontuação 3.0'!F$13:F$191, 0)), "Faixa Indefinida")</f>
        <v>A</v>
      </c>
      <c r="AM1921" s="9">
        <f t="shared" si="7"/>
        <v>1</v>
      </c>
      <c r="AN1921" s="9">
        <f t="shared" si="8"/>
        <v>0</v>
      </c>
      <c r="AO1921" s="9">
        <f t="shared" si="9"/>
        <v>0</v>
      </c>
      <c r="AP1921" s="9">
        <f t="shared" si="10"/>
        <v>0</v>
      </c>
      <c r="AQ1921" s="8"/>
    </row>
    <row r="1922" ht="15.75" customHeight="1">
      <c r="A1922" s="7">
        <v>45681.0</v>
      </c>
      <c r="B1922" s="8" t="s">
        <v>4303</v>
      </c>
      <c r="C1922" s="8" t="s">
        <v>4304</v>
      </c>
      <c r="D1922" s="11">
        <v>2.1996379598E10</v>
      </c>
      <c r="E1922" s="8" t="s">
        <v>11833</v>
      </c>
      <c r="F1922" s="8" t="s">
        <v>11854</v>
      </c>
      <c r="G1922" s="8" t="s">
        <v>11864</v>
      </c>
      <c r="H1922" s="8" t="s">
        <v>11856</v>
      </c>
      <c r="I1922" s="8" t="s">
        <v>11845</v>
      </c>
      <c r="J1922" s="8" t="s">
        <v>11846</v>
      </c>
      <c r="K1922" s="8" t="s">
        <v>11839</v>
      </c>
      <c r="L1922" s="8" t="s">
        <v>11851</v>
      </c>
      <c r="M1922" s="8" t="s">
        <v>11848</v>
      </c>
      <c r="N1922" s="12" t="s">
        <v>11</v>
      </c>
      <c r="O1922" s="12" t="s">
        <v>13</v>
      </c>
      <c r="P1922" s="12" t="s">
        <v>49</v>
      </c>
      <c r="Q1922" s="12" t="s">
        <v>15</v>
      </c>
      <c r="R1922" s="12" t="s">
        <v>20</v>
      </c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9">
        <f>ROUNDUP(SUM(VLOOKUP(F1922,'Pontuação'!A$2:B$11,2,FALSE),VLOOKUP(E1922,'Pontuação'!C$2:D$11,2,FALSE),VLOOKUP(H1922,'Pontuação'!I$2:J$11,2,FALSE),VLOOKUP(J1922,'Pontuação'!G$2:H$11,2,FALSE),VLOOKUP(L1922,'Pontuação'!M$2:N$13,2,FALSE)),0)</f>
        <v>1444</v>
      </c>
      <c r="AD1922" s="10">
        <f t="shared" si="1"/>
        <v>144</v>
      </c>
      <c r="AE1922" s="10" t="str">
        <f t="array" ref="AE1922">IFERROR(INDEX('Pontuação'!G$13:G$101, MATCH(AD1922, 'Pontuação'!F$13:F$101, 0)), "Faixa Indefinida")</f>
        <v>D</v>
      </c>
      <c r="AF1922" s="10">
        <f t="shared" si="2"/>
        <v>0</v>
      </c>
      <c r="AG1922" s="10">
        <f t="shared" si="3"/>
        <v>0</v>
      </c>
      <c r="AH1922" s="10">
        <f t="shared" si="4"/>
        <v>0</v>
      </c>
      <c r="AI1922" s="10">
        <f t="shared" si="5"/>
        <v>1</v>
      </c>
      <c r="AJ1922" s="9">
        <f>ROUNDUP(SUM(VLOOKUP(F1922,'Pontuação 3.0'!A$2:B$11,2,FALSE),VLOOKUP(E1922,'Pontuação 3.0'!C$2:D$11,2,FALSE),VLOOKUP(H1922,'Pontuação 3.0'!I$2:J$11,2,FALSE),VLOOKUP(J1922,'Pontuação 3.0'!G$2:H$11,2,FALSE),VLOOKUP(G1922,'Pontuação 3.0'!E$2:F$11,2,FALSE),VLOOKUP(K1922,'Pontuação 3.0'!K$2:L$11,2,FALSE),VLOOKUP(L1922,'Pontuação 3.0'!M$2:N$13,2,FALSE)),0)</f>
        <v>2314</v>
      </c>
      <c r="AK1922" s="9">
        <f t="shared" si="6"/>
        <v>231</v>
      </c>
      <c r="AL1922" s="9" t="str">
        <f t="array" ref="AL1922">IFERROR(INDEX('Pontuação 3.0'!G$13:G$191, MATCH(AK1922, 'Pontuação 3.0'!F$13:F$191, 0)), "Faixa Indefinida")</f>
        <v>B</v>
      </c>
      <c r="AM1922" s="9">
        <f t="shared" si="7"/>
        <v>0</v>
      </c>
      <c r="AN1922" s="9">
        <f t="shared" si="8"/>
        <v>1</v>
      </c>
      <c r="AO1922" s="9">
        <f t="shared" si="9"/>
        <v>0</v>
      </c>
      <c r="AP1922" s="9">
        <f t="shared" si="10"/>
        <v>0</v>
      </c>
      <c r="AQ1922" s="8"/>
    </row>
    <row r="1923" ht="15.75" customHeight="1">
      <c r="A1923" s="7">
        <v>45681.0</v>
      </c>
      <c r="B1923" s="8" t="s">
        <v>4305</v>
      </c>
      <c r="C1923" s="8" t="s">
        <v>4306</v>
      </c>
      <c r="D1923" s="11">
        <v>9.98069414E8</v>
      </c>
      <c r="E1923" s="8" t="s">
        <v>11868</v>
      </c>
      <c r="F1923" s="8" t="s">
        <v>11834</v>
      </c>
      <c r="G1923" s="8" t="s">
        <v>11843</v>
      </c>
      <c r="H1923" s="8" t="s">
        <v>11850</v>
      </c>
      <c r="I1923" s="8" t="s">
        <v>11845</v>
      </c>
      <c r="J1923" s="8" t="s">
        <v>11846</v>
      </c>
      <c r="K1923" s="8" t="s">
        <v>11839</v>
      </c>
      <c r="L1923" s="8" t="s">
        <v>11847</v>
      </c>
      <c r="M1923" s="8" t="s">
        <v>11841</v>
      </c>
      <c r="N1923" s="12" t="s">
        <v>11</v>
      </c>
      <c r="O1923" s="12" t="s">
        <v>13</v>
      </c>
      <c r="P1923" s="12" t="s">
        <v>37</v>
      </c>
      <c r="Q1923" s="12" t="s">
        <v>44</v>
      </c>
      <c r="R1923" s="12" t="s">
        <v>20</v>
      </c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9">
        <f>ROUNDUP(SUM(VLOOKUP(F1923,'Pontuação'!A$2:B$11,2,FALSE),VLOOKUP(E1923,'Pontuação'!C$2:D$11,2,FALSE),VLOOKUP(H1923,'Pontuação'!I$2:J$11,2,FALSE),VLOOKUP(J1923,'Pontuação'!G$2:H$11,2,FALSE),VLOOKUP(L1923,'Pontuação'!M$2:N$13,2,FALSE)),0)</f>
        <v>1677</v>
      </c>
      <c r="AD1923" s="10">
        <f t="shared" si="1"/>
        <v>168</v>
      </c>
      <c r="AE1923" s="10" t="str">
        <f t="array" ref="AE1923">IFERROR(INDEX('Pontuação'!G$13:G$101, MATCH(AD1923, 'Pontuação'!F$13:F$101, 0)), "Faixa Indefinida")</f>
        <v>B</v>
      </c>
      <c r="AF1923" s="10">
        <f t="shared" si="2"/>
        <v>0</v>
      </c>
      <c r="AG1923" s="10">
        <f t="shared" si="3"/>
        <v>1</v>
      </c>
      <c r="AH1923" s="10">
        <f t="shared" si="4"/>
        <v>0</v>
      </c>
      <c r="AI1923" s="10">
        <f t="shared" si="5"/>
        <v>0</v>
      </c>
      <c r="AJ1923" s="9">
        <f>ROUNDUP(SUM(VLOOKUP(F1923,'Pontuação 3.0'!A$2:B$11,2,FALSE),VLOOKUP(E1923,'Pontuação 3.0'!C$2:D$11,2,FALSE),VLOOKUP(H1923,'Pontuação 3.0'!I$2:J$11,2,FALSE),VLOOKUP(J1923,'Pontuação 3.0'!G$2:H$11,2,FALSE),VLOOKUP(G1923,'Pontuação 3.0'!E$2:F$11,2,FALSE),VLOOKUP(K1923,'Pontuação 3.0'!K$2:L$11,2,FALSE),VLOOKUP(L1923,'Pontuação 3.0'!M$2:N$13,2,FALSE)),0)</f>
        <v>2306</v>
      </c>
      <c r="AK1923" s="9">
        <f t="shared" si="6"/>
        <v>231</v>
      </c>
      <c r="AL1923" s="9" t="str">
        <f t="array" ref="AL1923">IFERROR(INDEX('Pontuação 3.0'!G$13:G$191, MATCH(AK1923, 'Pontuação 3.0'!F$13:F$191, 0)), "Faixa Indefinida")</f>
        <v>B</v>
      </c>
      <c r="AM1923" s="9">
        <f t="shared" si="7"/>
        <v>0</v>
      </c>
      <c r="AN1923" s="9">
        <f t="shared" si="8"/>
        <v>1</v>
      </c>
      <c r="AO1923" s="9">
        <f t="shared" si="9"/>
        <v>0</v>
      </c>
      <c r="AP1923" s="9">
        <f t="shared" si="10"/>
        <v>0</v>
      </c>
      <c r="AQ1923" s="8"/>
    </row>
    <row r="1924" ht="15.75" customHeight="1">
      <c r="A1924" s="7">
        <v>45681.0</v>
      </c>
      <c r="B1924" s="8" t="s">
        <v>513</v>
      </c>
      <c r="C1924" s="8" t="s">
        <v>4307</v>
      </c>
      <c r="D1924" s="11">
        <v>9.9981004712E10</v>
      </c>
      <c r="E1924" s="8" t="s">
        <v>11833</v>
      </c>
      <c r="F1924" s="8" t="s">
        <v>11861</v>
      </c>
      <c r="G1924" s="8" t="s">
        <v>11855</v>
      </c>
      <c r="H1924" s="8" t="s">
        <v>11856</v>
      </c>
      <c r="I1924" s="8" t="s">
        <v>11837</v>
      </c>
      <c r="J1924" s="8" t="s">
        <v>11838</v>
      </c>
      <c r="K1924" s="8" t="s">
        <v>11837</v>
      </c>
      <c r="L1924" s="8" t="s">
        <v>11851</v>
      </c>
      <c r="M1924" s="8" t="s">
        <v>11853</v>
      </c>
      <c r="N1924" s="12" t="s">
        <v>11</v>
      </c>
      <c r="O1924" s="12" t="s">
        <v>13</v>
      </c>
      <c r="P1924" s="12" t="s">
        <v>37</v>
      </c>
      <c r="Q1924" s="12" t="s">
        <v>65</v>
      </c>
      <c r="R1924" s="12" t="s">
        <v>20</v>
      </c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9">
        <f>ROUNDUP(SUM(VLOOKUP(F1924,'Pontuação'!A$2:B$11,2,FALSE),VLOOKUP(E1924,'Pontuação'!C$2:D$11,2,FALSE),VLOOKUP(H1924,'Pontuação'!I$2:J$11,2,FALSE),VLOOKUP(J1924,'Pontuação'!G$2:H$11,2,FALSE),VLOOKUP(L1924,'Pontuação'!M$2:N$13,2,FALSE)),0)</f>
        <v>1472</v>
      </c>
      <c r="AD1924" s="10">
        <f t="shared" si="1"/>
        <v>147</v>
      </c>
      <c r="AE1924" s="10" t="str">
        <f t="array" ref="AE1924">IFERROR(INDEX('Pontuação'!G$13:G$101, MATCH(AD1924, 'Pontuação'!F$13:F$101, 0)), "Faixa Indefinida")</f>
        <v>D</v>
      </c>
      <c r="AF1924" s="10">
        <f t="shared" si="2"/>
        <v>0</v>
      </c>
      <c r="AG1924" s="10">
        <f t="shared" si="3"/>
        <v>0</v>
      </c>
      <c r="AH1924" s="10">
        <f t="shared" si="4"/>
        <v>0</v>
      </c>
      <c r="AI1924" s="10">
        <f t="shared" si="5"/>
        <v>1</v>
      </c>
      <c r="AJ1924" s="9">
        <f>ROUNDUP(SUM(VLOOKUP(F1924,'Pontuação 3.0'!A$2:B$11,2,FALSE),VLOOKUP(E1924,'Pontuação 3.0'!C$2:D$11,2,FALSE),VLOOKUP(H1924,'Pontuação 3.0'!I$2:J$11,2,FALSE),VLOOKUP(J1924,'Pontuação 3.0'!G$2:H$11,2,FALSE),VLOOKUP(G1924,'Pontuação 3.0'!E$2:F$11,2,FALSE),VLOOKUP(K1924,'Pontuação 3.0'!K$2:L$11,2,FALSE),VLOOKUP(L1924,'Pontuação 3.0'!M$2:N$13,2,FALSE)),0)</f>
        <v>1994</v>
      </c>
      <c r="AK1924" s="9">
        <f t="shared" si="6"/>
        <v>199</v>
      </c>
      <c r="AL1924" s="9" t="str">
        <f t="array" ref="AL1924">IFERROR(INDEX('Pontuação 3.0'!G$13:G$191, MATCH(AK1924, 'Pontuação 3.0'!F$13:F$191, 0)), "Faixa Indefinida")</f>
        <v>C</v>
      </c>
      <c r="AM1924" s="9">
        <f t="shared" si="7"/>
        <v>0</v>
      </c>
      <c r="AN1924" s="9">
        <f t="shared" si="8"/>
        <v>0</v>
      </c>
      <c r="AO1924" s="9">
        <f t="shared" si="9"/>
        <v>1</v>
      </c>
      <c r="AP1924" s="9">
        <f t="shared" si="10"/>
        <v>0</v>
      </c>
      <c r="AQ1924" s="8"/>
    </row>
    <row r="1925" ht="15.75" customHeight="1">
      <c r="A1925" s="7">
        <v>45681.0</v>
      </c>
      <c r="B1925" s="8" t="s">
        <v>4313</v>
      </c>
      <c r="C1925" s="8" t="s">
        <v>4314</v>
      </c>
      <c r="D1925" s="11">
        <v>3.4991310409E10</v>
      </c>
      <c r="E1925" s="8" t="s">
        <v>11833</v>
      </c>
      <c r="F1925" s="8" t="s">
        <v>11842</v>
      </c>
      <c r="G1925" s="8" t="s">
        <v>11835</v>
      </c>
      <c r="H1925" s="8" t="s">
        <v>11850</v>
      </c>
      <c r="I1925" s="8" t="s">
        <v>11845</v>
      </c>
      <c r="J1925" s="8" t="s">
        <v>11838</v>
      </c>
      <c r="K1925" s="8" t="s">
        <v>11839</v>
      </c>
      <c r="L1925" s="8" t="s">
        <v>11847</v>
      </c>
      <c r="M1925" s="8" t="s">
        <v>11849</v>
      </c>
      <c r="N1925" s="12" t="s">
        <v>11</v>
      </c>
      <c r="O1925" s="12" t="s">
        <v>13</v>
      </c>
      <c r="P1925" s="12" t="s">
        <v>31</v>
      </c>
      <c r="Q1925" s="12" t="s">
        <v>65</v>
      </c>
      <c r="R1925" s="12" t="s">
        <v>20</v>
      </c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9">
        <f>ROUNDUP(SUM(VLOOKUP(F1925,'Pontuação'!A$2:B$11,2,FALSE),VLOOKUP(E1925,'Pontuação'!C$2:D$11,2,FALSE),VLOOKUP(H1925,'Pontuação'!I$2:J$11,2,FALSE),VLOOKUP(J1925,'Pontuação'!G$2:H$11,2,FALSE),VLOOKUP(L1925,'Pontuação'!M$2:N$13,2,FALSE)),0)</f>
        <v>1963</v>
      </c>
      <c r="AD1925" s="10">
        <f t="shared" si="1"/>
        <v>196</v>
      </c>
      <c r="AE1925" s="10" t="str">
        <f t="array" ref="AE1925">IFERROR(INDEX('Pontuação'!G$13:G$101, MATCH(AD1925, 'Pontuação'!F$13:F$101, 0)), "Faixa Indefinida")</f>
        <v>A</v>
      </c>
      <c r="AF1925" s="10">
        <f t="shared" si="2"/>
        <v>1</v>
      </c>
      <c r="AG1925" s="10">
        <f t="shared" si="3"/>
        <v>0</v>
      </c>
      <c r="AH1925" s="10">
        <f t="shared" si="4"/>
        <v>0</v>
      </c>
      <c r="AI1925" s="10">
        <f t="shared" si="5"/>
        <v>0</v>
      </c>
      <c r="AJ1925" s="9">
        <f>ROUNDUP(SUM(VLOOKUP(F1925,'Pontuação 3.0'!A$2:B$11,2,FALSE),VLOOKUP(E1925,'Pontuação 3.0'!C$2:D$11,2,FALSE),VLOOKUP(H1925,'Pontuação 3.0'!I$2:J$11,2,FALSE),VLOOKUP(J1925,'Pontuação 3.0'!G$2:H$11,2,FALSE),VLOOKUP(G1925,'Pontuação 3.0'!E$2:F$11,2,FALSE),VLOOKUP(K1925,'Pontuação 3.0'!K$2:L$11,2,FALSE),VLOOKUP(L1925,'Pontuação 3.0'!M$2:N$13,2,FALSE)),0)</f>
        <v>2604</v>
      </c>
      <c r="AK1925" s="9">
        <f t="shared" si="6"/>
        <v>260</v>
      </c>
      <c r="AL1925" s="9" t="str">
        <f t="array" ref="AL1925">IFERROR(INDEX('Pontuação 3.0'!G$13:G$191, MATCH(AK1925, 'Pontuação 3.0'!F$13:F$191, 0)), "Faixa Indefinida")</f>
        <v>A</v>
      </c>
      <c r="AM1925" s="9">
        <f t="shared" si="7"/>
        <v>1</v>
      </c>
      <c r="AN1925" s="9">
        <f t="shared" si="8"/>
        <v>0</v>
      </c>
      <c r="AO1925" s="9">
        <f t="shared" si="9"/>
        <v>0</v>
      </c>
      <c r="AP1925" s="9">
        <f t="shared" si="10"/>
        <v>0</v>
      </c>
      <c r="AQ1925" s="8"/>
    </row>
    <row r="1926" ht="15.75" customHeight="1">
      <c r="A1926" s="7">
        <v>45681.0</v>
      </c>
      <c r="B1926" s="8" t="s">
        <v>4310</v>
      </c>
      <c r="C1926" s="8" t="s">
        <v>4311</v>
      </c>
      <c r="D1926" s="13" t="s">
        <v>11967</v>
      </c>
      <c r="E1926" s="8" t="s">
        <v>11833</v>
      </c>
      <c r="F1926" s="8" t="s">
        <v>11842</v>
      </c>
      <c r="G1926" s="8" t="s">
        <v>11843</v>
      </c>
      <c r="H1926" s="8" t="s">
        <v>11844</v>
      </c>
      <c r="I1926" s="8" t="s">
        <v>11837</v>
      </c>
      <c r="J1926" s="8" t="s">
        <v>11852</v>
      </c>
      <c r="K1926" s="8" t="s">
        <v>11839</v>
      </c>
      <c r="L1926" s="8" t="s">
        <v>11847</v>
      </c>
      <c r="M1926" s="8" t="s">
        <v>11849</v>
      </c>
      <c r="N1926" s="12" t="s">
        <v>11</v>
      </c>
      <c r="O1926" s="12" t="s">
        <v>13</v>
      </c>
      <c r="P1926" s="12" t="s">
        <v>27</v>
      </c>
      <c r="Q1926" s="12" t="s">
        <v>15</v>
      </c>
      <c r="R1926" s="12" t="s">
        <v>20</v>
      </c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9">
        <f>ROUNDUP(SUM(VLOOKUP(F1926,'Pontuação'!A$2:B$11,2,FALSE),VLOOKUP(E1926,'Pontuação'!C$2:D$11,2,FALSE),VLOOKUP(H1926,'Pontuação'!I$2:J$11,2,FALSE),VLOOKUP(J1926,'Pontuação'!G$2:H$11,2,FALSE),VLOOKUP(L1926,'Pontuação'!M$2:N$13,2,FALSE)),0)</f>
        <v>1832</v>
      </c>
      <c r="AD1926" s="10">
        <f t="shared" si="1"/>
        <v>183</v>
      </c>
      <c r="AE1926" s="10" t="str">
        <f t="array" ref="AE1926">IFERROR(INDEX('Pontuação'!G$13:G$101, MATCH(AD1926, 'Pontuação'!F$13:F$101, 0)), "Faixa Indefinida")</f>
        <v>B</v>
      </c>
      <c r="AF1926" s="10">
        <f t="shared" si="2"/>
        <v>0</v>
      </c>
      <c r="AG1926" s="10">
        <f t="shared" si="3"/>
        <v>1</v>
      </c>
      <c r="AH1926" s="10">
        <f t="shared" si="4"/>
        <v>0</v>
      </c>
      <c r="AI1926" s="10">
        <f t="shared" si="5"/>
        <v>0</v>
      </c>
      <c r="AJ1926" s="9">
        <f>ROUNDUP(SUM(VLOOKUP(F1926,'Pontuação 3.0'!A$2:B$11,2,FALSE),VLOOKUP(E1926,'Pontuação 3.0'!C$2:D$11,2,FALSE),VLOOKUP(H1926,'Pontuação 3.0'!I$2:J$11,2,FALSE),VLOOKUP(J1926,'Pontuação 3.0'!G$2:H$11,2,FALSE),VLOOKUP(G1926,'Pontuação 3.0'!E$2:F$11,2,FALSE),VLOOKUP(K1926,'Pontuação 3.0'!K$2:L$11,2,FALSE),VLOOKUP(L1926,'Pontuação 3.0'!M$2:N$13,2,FALSE)),0)</f>
        <v>2708</v>
      </c>
      <c r="AK1926" s="9">
        <f t="shared" si="6"/>
        <v>271</v>
      </c>
      <c r="AL1926" s="9" t="str">
        <f t="array" ref="AL1926">IFERROR(INDEX('Pontuação 3.0'!G$13:G$191, MATCH(AK1926, 'Pontuação 3.0'!F$13:F$191, 0)), "Faixa Indefinida")</f>
        <v>A</v>
      </c>
      <c r="AM1926" s="9">
        <f t="shared" si="7"/>
        <v>1</v>
      </c>
      <c r="AN1926" s="9">
        <f t="shared" si="8"/>
        <v>0</v>
      </c>
      <c r="AO1926" s="9">
        <f t="shared" si="9"/>
        <v>0</v>
      </c>
      <c r="AP1926" s="9">
        <f t="shared" si="10"/>
        <v>0</v>
      </c>
      <c r="AQ1926" s="8"/>
    </row>
    <row r="1927" ht="15.75" customHeight="1">
      <c r="A1927" s="7">
        <v>45681.0</v>
      </c>
      <c r="B1927" s="8" t="s">
        <v>971</v>
      </c>
      <c r="C1927" s="8" t="s">
        <v>4312</v>
      </c>
      <c r="D1927" s="11">
        <v>2.1967152639E10</v>
      </c>
      <c r="E1927" s="8" t="s">
        <v>11833</v>
      </c>
      <c r="F1927" s="8" t="s">
        <v>11842</v>
      </c>
      <c r="G1927" s="8" t="s">
        <v>11843</v>
      </c>
      <c r="H1927" s="8" t="s">
        <v>11844</v>
      </c>
      <c r="I1927" s="8" t="s">
        <v>11845</v>
      </c>
      <c r="J1927" s="8" t="s">
        <v>11852</v>
      </c>
      <c r="K1927" s="8" t="s">
        <v>11839</v>
      </c>
      <c r="L1927" s="8" t="s">
        <v>11847</v>
      </c>
      <c r="M1927" s="8" t="s">
        <v>11849</v>
      </c>
      <c r="N1927" s="12" t="s">
        <v>11</v>
      </c>
      <c r="O1927" s="12" t="s">
        <v>13</v>
      </c>
      <c r="P1927" s="12" t="s">
        <v>37</v>
      </c>
      <c r="Q1927" s="12" t="s">
        <v>143</v>
      </c>
      <c r="R1927" s="12" t="s">
        <v>20</v>
      </c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9">
        <f>ROUNDUP(SUM(VLOOKUP(F1927,'Pontuação'!A$2:B$11,2,FALSE),VLOOKUP(E1927,'Pontuação'!C$2:D$11,2,FALSE),VLOOKUP(H1927,'Pontuação'!I$2:J$11,2,FALSE),VLOOKUP(J1927,'Pontuação'!G$2:H$11,2,FALSE),VLOOKUP(L1927,'Pontuação'!M$2:N$13,2,FALSE)),0)</f>
        <v>1832</v>
      </c>
      <c r="AD1927" s="10">
        <f t="shared" si="1"/>
        <v>183</v>
      </c>
      <c r="AE1927" s="10" t="str">
        <f t="array" ref="AE1927">IFERROR(INDEX('Pontuação'!G$13:G$101, MATCH(AD1927, 'Pontuação'!F$13:F$101, 0)), "Faixa Indefinida")</f>
        <v>B</v>
      </c>
      <c r="AF1927" s="10">
        <f t="shared" si="2"/>
        <v>0</v>
      </c>
      <c r="AG1927" s="10">
        <f t="shared" si="3"/>
        <v>1</v>
      </c>
      <c r="AH1927" s="10">
        <f t="shared" si="4"/>
        <v>0</v>
      </c>
      <c r="AI1927" s="10">
        <f t="shared" si="5"/>
        <v>0</v>
      </c>
      <c r="AJ1927" s="9">
        <f>ROUNDUP(SUM(VLOOKUP(F1927,'Pontuação 3.0'!A$2:B$11,2,FALSE),VLOOKUP(E1927,'Pontuação 3.0'!C$2:D$11,2,FALSE),VLOOKUP(H1927,'Pontuação 3.0'!I$2:J$11,2,FALSE),VLOOKUP(J1927,'Pontuação 3.0'!G$2:H$11,2,FALSE),VLOOKUP(G1927,'Pontuação 3.0'!E$2:F$11,2,FALSE),VLOOKUP(K1927,'Pontuação 3.0'!K$2:L$11,2,FALSE),VLOOKUP(L1927,'Pontuação 3.0'!M$2:N$13,2,FALSE)),0)</f>
        <v>2708</v>
      </c>
      <c r="AK1927" s="9">
        <f t="shared" si="6"/>
        <v>271</v>
      </c>
      <c r="AL1927" s="9" t="str">
        <f t="array" ref="AL1927">IFERROR(INDEX('Pontuação 3.0'!G$13:G$191, MATCH(AK1927, 'Pontuação 3.0'!F$13:F$191, 0)), "Faixa Indefinida")</f>
        <v>A</v>
      </c>
      <c r="AM1927" s="9">
        <f t="shared" si="7"/>
        <v>1</v>
      </c>
      <c r="AN1927" s="9">
        <f t="shared" si="8"/>
        <v>0</v>
      </c>
      <c r="AO1927" s="9">
        <f t="shared" si="9"/>
        <v>0</v>
      </c>
      <c r="AP1927" s="9">
        <f t="shared" si="10"/>
        <v>0</v>
      </c>
      <c r="AQ1927" s="8"/>
    </row>
    <row r="1928" ht="15.75" customHeight="1">
      <c r="A1928" s="7">
        <v>45681.0</v>
      </c>
      <c r="B1928" s="8" t="s">
        <v>4315</v>
      </c>
      <c r="C1928" s="8" t="s">
        <v>4316</v>
      </c>
      <c r="D1928" s="11">
        <v>4.2988367205E10</v>
      </c>
      <c r="E1928" s="8" t="s">
        <v>11833</v>
      </c>
      <c r="F1928" s="8" t="s">
        <v>11842</v>
      </c>
      <c r="G1928" s="8" t="s">
        <v>11843</v>
      </c>
      <c r="H1928" s="8" t="s">
        <v>11844</v>
      </c>
      <c r="I1928" s="8" t="s">
        <v>11837</v>
      </c>
      <c r="J1928" s="8" t="s">
        <v>11846</v>
      </c>
      <c r="K1928" s="8" t="s">
        <v>11837</v>
      </c>
      <c r="L1928" s="8" t="s">
        <v>11851</v>
      </c>
      <c r="M1928" s="8" t="s">
        <v>11849</v>
      </c>
      <c r="N1928" s="12" t="s">
        <v>11</v>
      </c>
      <c r="O1928" s="12" t="s">
        <v>13</v>
      </c>
      <c r="P1928" s="12" t="s">
        <v>123</v>
      </c>
      <c r="Q1928" s="12" t="s">
        <v>15</v>
      </c>
      <c r="R1928" s="12" t="s">
        <v>20</v>
      </c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9">
        <f>ROUNDUP(SUM(VLOOKUP(F1928,'Pontuação'!A$2:B$11,2,FALSE),VLOOKUP(E1928,'Pontuação'!C$2:D$11,2,FALSE),VLOOKUP(H1928,'Pontuação'!I$2:J$11,2,FALSE),VLOOKUP(J1928,'Pontuação'!G$2:H$11,2,FALSE),VLOOKUP(L1928,'Pontuação'!M$2:N$13,2,FALSE)),0)</f>
        <v>1595</v>
      </c>
      <c r="AD1928" s="10">
        <f t="shared" si="1"/>
        <v>160</v>
      </c>
      <c r="AE1928" s="10" t="str">
        <f t="array" ref="AE1928">IFERROR(INDEX('Pontuação'!G$13:G$101, MATCH(AD1928, 'Pontuação'!F$13:F$101, 0)), "Faixa Indefinida")</f>
        <v>C</v>
      </c>
      <c r="AF1928" s="10">
        <f t="shared" si="2"/>
        <v>0</v>
      </c>
      <c r="AG1928" s="10">
        <f t="shared" si="3"/>
        <v>0</v>
      </c>
      <c r="AH1928" s="10">
        <f t="shared" si="4"/>
        <v>1</v>
      </c>
      <c r="AI1928" s="10">
        <f t="shared" si="5"/>
        <v>0</v>
      </c>
      <c r="AJ1928" s="9">
        <f>ROUNDUP(SUM(VLOOKUP(F1928,'Pontuação 3.0'!A$2:B$11,2,FALSE),VLOOKUP(E1928,'Pontuação 3.0'!C$2:D$11,2,FALSE),VLOOKUP(H1928,'Pontuação 3.0'!I$2:J$11,2,FALSE),VLOOKUP(J1928,'Pontuação 3.0'!G$2:H$11,2,FALSE),VLOOKUP(G1928,'Pontuação 3.0'!E$2:F$11,2,FALSE),VLOOKUP(K1928,'Pontuação 3.0'!K$2:L$11,2,FALSE),VLOOKUP(L1928,'Pontuação 3.0'!M$2:N$13,2,FALSE)),0)</f>
        <v>2209</v>
      </c>
      <c r="AK1928" s="9">
        <f t="shared" si="6"/>
        <v>221</v>
      </c>
      <c r="AL1928" s="9" t="str">
        <f t="array" ref="AL1928">IFERROR(INDEX('Pontuação 3.0'!G$13:G$191, MATCH(AK1928, 'Pontuação 3.0'!F$13:F$191, 0)), "Faixa Indefinida")</f>
        <v>B</v>
      </c>
      <c r="AM1928" s="9">
        <f t="shared" si="7"/>
        <v>0</v>
      </c>
      <c r="AN1928" s="9">
        <f t="shared" si="8"/>
        <v>1</v>
      </c>
      <c r="AO1928" s="9">
        <f t="shared" si="9"/>
        <v>0</v>
      </c>
      <c r="AP1928" s="9">
        <f t="shared" si="10"/>
        <v>0</v>
      </c>
      <c r="AQ1928" s="8"/>
    </row>
    <row r="1929" ht="15.75" customHeight="1">
      <c r="A1929" s="7">
        <v>45681.0</v>
      </c>
      <c r="B1929" s="8" t="s">
        <v>4317</v>
      </c>
      <c r="C1929" s="8" t="s">
        <v>4318</v>
      </c>
      <c r="D1929" s="11">
        <v>8.5974011642E10</v>
      </c>
      <c r="E1929" s="8" t="s">
        <v>11833</v>
      </c>
      <c r="F1929" s="8" t="s">
        <v>11834</v>
      </c>
      <c r="G1929" s="8" t="s">
        <v>11835</v>
      </c>
      <c r="H1929" s="8" t="s">
        <v>11844</v>
      </c>
      <c r="I1929" s="8" t="s">
        <v>11837</v>
      </c>
      <c r="J1929" s="8" t="s">
        <v>11846</v>
      </c>
      <c r="K1929" s="8" t="s">
        <v>11837</v>
      </c>
      <c r="L1929" s="8" t="s">
        <v>11857</v>
      </c>
      <c r="M1929" s="8" t="s">
        <v>11849</v>
      </c>
      <c r="N1929" s="12" t="s">
        <v>11</v>
      </c>
      <c r="O1929" s="12" t="s">
        <v>13</v>
      </c>
      <c r="P1929" s="12" t="s">
        <v>23</v>
      </c>
      <c r="Q1929" s="12" t="s">
        <v>15</v>
      </c>
      <c r="R1929" s="12" t="s">
        <v>20</v>
      </c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9">
        <f>ROUNDUP(SUM(VLOOKUP(F1929,'Pontuação'!A$2:B$11,2,FALSE),VLOOKUP(E1929,'Pontuação'!C$2:D$11,2,FALSE),VLOOKUP(H1929,'Pontuação'!I$2:J$11,2,FALSE),VLOOKUP(J1929,'Pontuação'!G$2:H$11,2,FALSE),VLOOKUP(L1929,'Pontuação'!M$2:N$13,2,FALSE)),0)</f>
        <v>1546</v>
      </c>
      <c r="AD1929" s="10">
        <f t="shared" si="1"/>
        <v>155</v>
      </c>
      <c r="AE1929" s="10" t="str">
        <f t="array" ref="AE1929">IFERROR(INDEX('Pontuação'!G$13:G$101, MATCH(AD1929, 'Pontuação'!F$13:F$101, 0)), "Faixa Indefinida")</f>
        <v>C</v>
      </c>
      <c r="AF1929" s="10">
        <f t="shared" si="2"/>
        <v>0</v>
      </c>
      <c r="AG1929" s="10">
        <f t="shared" si="3"/>
        <v>0</v>
      </c>
      <c r="AH1929" s="10">
        <f t="shared" si="4"/>
        <v>1</v>
      </c>
      <c r="AI1929" s="10">
        <f t="shared" si="5"/>
        <v>0</v>
      </c>
      <c r="AJ1929" s="9">
        <f>ROUNDUP(SUM(VLOOKUP(F1929,'Pontuação 3.0'!A$2:B$11,2,FALSE),VLOOKUP(E1929,'Pontuação 3.0'!C$2:D$11,2,FALSE),VLOOKUP(H1929,'Pontuação 3.0'!I$2:J$11,2,FALSE),VLOOKUP(J1929,'Pontuação 3.0'!G$2:H$11,2,FALSE),VLOOKUP(G1929,'Pontuação 3.0'!E$2:F$11,2,FALSE),VLOOKUP(K1929,'Pontuação 3.0'!K$2:L$11,2,FALSE),VLOOKUP(L1929,'Pontuação 3.0'!M$2:N$13,2,FALSE)),0)</f>
        <v>1906</v>
      </c>
      <c r="AK1929" s="9">
        <f t="shared" si="6"/>
        <v>191</v>
      </c>
      <c r="AL1929" s="9" t="str">
        <f t="array" ref="AL1929">IFERROR(INDEX('Pontuação 3.0'!G$13:G$191, MATCH(AK1929, 'Pontuação 3.0'!F$13:F$191, 0)), "Faixa Indefinida")</f>
        <v>D</v>
      </c>
      <c r="AM1929" s="9">
        <f t="shared" si="7"/>
        <v>0</v>
      </c>
      <c r="AN1929" s="9">
        <f t="shared" si="8"/>
        <v>0</v>
      </c>
      <c r="AO1929" s="9">
        <f t="shared" si="9"/>
        <v>0</v>
      </c>
      <c r="AP1929" s="9">
        <f t="shared" si="10"/>
        <v>1</v>
      </c>
      <c r="AQ1929" s="8"/>
    </row>
    <row r="1930" ht="15.75" customHeight="1">
      <c r="A1930" s="7">
        <v>45681.0</v>
      </c>
      <c r="B1930" s="8" t="s">
        <v>68</v>
      </c>
      <c r="C1930" s="8" t="s">
        <v>4325</v>
      </c>
      <c r="D1930" s="11">
        <v>7.3981799901E10</v>
      </c>
      <c r="E1930" s="8" t="s">
        <v>11833</v>
      </c>
      <c r="F1930" s="8" t="s">
        <v>11842</v>
      </c>
      <c r="G1930" s="8" t="s">
        <v>11843</v>
      </c>
      <c r="H1930" s="8" t="s">
        <v>11850</v>
      </c>
      <c r="I1930" s="8" t="s">
        <v>11845</v>
      </c>
      <c r="J1930" s="8" t="s">
        <v>11852</v>
      </c>
      <c r="K1930" s="8" t="s">
        <v>11837</v>
      </c>
      <c r="L1930" s="8" t="s">
        <v>11851</v>
      </c>
      <c r="M1930" s="8" t="s">
        <v>11849</v>
      </c>
      <c r="N1930" s="12" t="s">
        <v>11</v>
      </c>
      <c r="O1930" s="12" t="s">
        <v>13</v>
      </c>
      <c r="P1930" s="12" t="s">
        <v>23</v>
      </c>
      <c r="Q1930" s="12" t="s">
        <v>15</v>
      </c>
      <c r="R1930" s="12" t="s">
        <v>20</v>
      </c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9">
        <f>ROUNDUP(SUM(VLOOKUP(F1930,'Pontuação'!A$2:B$11,2,FALSE),VLOOKUP(E1930,'Pontuação'!C$2:D$11,2,FALSE),VLOOKUP(H1930,'Pontuação'!I$2:J$11,2,FALSE),VLOOKUP(J1930,'Pontuação'!G$2:H$11,2,FALSE),VLOOKUP(L1930,'Pontuação'!M$2:N$13,2,FALSE)),0)</f>
        <v>1658</v>
      </c>
      <c r="AD1930" s="10">
        <f t="shared" si="1"/>
        <v>166</v>
      </c>
      <c r="AE1930" s="10" t="str">
        <f t="array" ref="AE1930">IFERROR(INDEX('Pontuação'!G$13:G$101, MATCH(AD1930, 'Pontuação'!F$13:F$101, 0)), "Faixa Indefinida")</f>
        <v>B</v>
      </c>
      <c r="AF1930" s="10">
        <f t="shared" si="2"/>
        <v>0</v>
      </c>
      <c r="AG1930" s="10">
        <f t="shared" si="3"/>
        <v>1</v>
      </c>
      <c r="AH1930" s="10">
        <f t="shared" si="4"/>
        <v>0</v>
      </c>
      <c r="AI1930" s="10">
        <f t="shared" si="5"/>
        <v>0</v>
      </c>
      <c r="AJ1930" s="9">
        <f>ROUNDUP(SUM(VLOOKUP(F1930,'Pontuação 3.0'!A$2:B$11,2,FALSE),VLOOKUP(E1930,'Pontuação 3.0'!C$2:D$11,2,FALSE),VLOOKUP(H1930,'Pontuação 3.0'!I$2:J$11,2,FALSE),VLOOKUP(J1930,'Pontuação 3.0'!G$2:H$11,2,FALSE),VLOOKUP(G1930,'Pontuação 3.0'!E$2:F$11,2,FALSE),VLOOKUP(K1930,'Pontuação 3.0'!K$2:L$11,2,FALSE),VLOOKUP(L1930,'Pontuação 3.0'!M$2:N$13,2,FALSE)),0)</f>
        <v>2274</v>
      </c>
      <c r="AK1930" s="9">
        <f t="shared" si="6"/>
        <v>227</v>
      </c>
      <c r="AL1930" s="9" t="str">
        <f t="array" ref="AL1930">IFERROR(INDEX('Pontuação 3.0'!G$13:G$191, MATCH(AK1930, 'Pontuação 3.0'!F$13:F$191, 0)), "Faixa Indefinida")</f>
        <v>B</v>
      </c>
      <c r="AM1930" s="9">
        <f t="shared" si="7"/>
        <v>0</v>
      </c>
      <c r="AN1930" s="9">
        <f t="shared" si="8"/>
        <v>1</v>
      </c>
      <c r="AO1930" s="9">
        <f t="shared" si="9"/>
        <v>0</v>
      </c>
      <c r="AP1930" s="9">
        <f t="shared" si="10"/>
        <v>0</v>
      </c>
      <c r="AQ1930" s="8"/>
    </row>
    <row r="1931" ht="15.75" customHeight="1">
      <c r="A1931" s="7">
        <v>45681.0</v>
      </c>
      <c r="B1931" s="8" t="s">
        <v>4319</v>
      </c>
      <c r="C1931" s="8" t="s">
        <v>4320</v>
      </c>
      <c r="D1931" s="8" t="s">
        <v>4321</v>
      </c>
      <c r="E1931" s="8" t="s">
        <v>11833</v>
      </c>
      <c r="F1931" s="8" t="s">
        <v>11842</v>
      </c>
      <c r="G1931" s="8" t="s">
        <v>11843</v>
      </c>
      <c r="H1931" s="8" t="s">
        <v>11850</v>
      </c>
      <c r="I1931" s="8" t="s">
        <v>11837</v>
      </c>
      <c r="J1931" s="8" t="s">
        <v>11846</v>
      </c>
      <c r="K1931" s="8" t="s">
        <v>11837</v>
      </c>
      <c r="L1931" s="8" t="s">
        <v>11857</v>
      </c>
      <c r="M1931" s="8" t="s">
        <v>11849</v>
      </c>
      <c r="N1931" s="12" t="s">
        <v>11</v>
      </c>
      <c r="O1931" s="12" t="s">
        <v>13</v>
      </c>
      <c r="P1931" s="12" t="s">
        <v>261</v>
      </c>
      <c r="Q1931" s="12" t="s">
        <v>15</v>
      </c>
      <c r="R1931" s="12" t="s">
        <v>20</v>
      </c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9">
        <f>ROUNDUP(SUM(VLOOKUP(F1931,'Pontuação'!A$2:B$11,2,FALSE),VLOOKUP(E1931,'Pontuação'!C$2:D$11,2,FALSE),VLOOKUP(H1931,'Pontuação'!I$2:J$11,2,FALSE),VLOOKUP(J1931,'Pontuação'!G$2:H$11,2,FALSE),VLOOKUP(L1931,'Pontuação'!M$2:N$13,2,FALSE)),0)</f>
        <v>1516</v>
      </c>
      <c r="AD1931" s="10">
        <f t="shared" si="1"/>
        <v>152</v>
      </c>
      <c r="AE1931" s="10" t="str">
        <f t="array" ref="AE1931">IFERROR(INDEX('Pontuação'!G$13:G$101, MATCH(AD1931, 'Pontuação'!F$13:F$101, 0)), "Faixa Indefinida")</f>
        <v>C</v>
      </c>
      <c r="AF1931" s="10">
        <f t="shared" si="2"/>
        <v>0</v>
      </c>
      <c r="AG1931" s="10">
        <f t="shared" si="3"/>
        <v>0</v>
      </c>
      <c r="AH1931" s="10">
        <f t="shared" si="4"/>
        <v>1</v>
      </c>
      <c r="AI1931" s="10">
        <f t="shared" si="5"/>
        <v>0</v>
      </c>
      <c r="AJ1931" s="9">
        <f>ROUNDUP(SUM(VLOOKUP(F1931,'Pontuação 3.0'!A$2:B$11,2,FALSE),VLOOKUP(E1931,'Pontuação 3.0'!C$2:D$11,2,FALSE),VLOOKUP(H1931,'Pontuação 3.0'!I$2:J$11,2,FALSE),VLOOKUP(J1931,'Pontuação 3.0'!G$2:H$11,2,FALSE),VLOOKUP(G1931,'Pontuação 3.0'!E$2:F$11,2,FALSE),VLOOKUP(K1931,'Pontuação 3.0'!K$2:L$11,2,FALSE),VLOOKUP(L1931,'Pontuação 3.0'!M$2:N$13,2,FALSE)),0)</f>
        <v>2092</v>
      </c>
      <c r="AK1931" s="9">
        <f t="shared" si="6"/>
        <v>209</v>
      </c>
      <c r="AL1931" s="9" t="str">
        <f t="array" ref="AL1931">IFERROR(INDEX('Pontuação 3.0'!G$13:G$191, MATCH(AK1931, 'Pontuação 3.0'!F$13:F$191, 0)), "Faixa Indefinida")</f>
        <v>C</v>
      </c>
      <c r="AM1931" s="9">
        <f t="shared" si="7"/>
        <v>0</v>
      </c>
      <c r="AN1931" s="9">
        <f t="shared" si="8"/>
        <v>0</v>
      </c>
      <c r="AO1931" s="9">
        <f t="shared" si="9"/>
        <v>1</v>
      </c>
      <c r="AP1931" s="9">
        <f t="shared" si="10"/>
        <v>0</v>
      </c>
      <c r="AQ1931" s="8"/>
    </row>
    <row r="1932" ht="15.75" customHeight="1">
      <c r="A1932" s="7">
        <v>45681.0</v>
      </c>
      <c r="B1932" s="8" t="s">
        <v>4322</v>
      </c>
      <c r="C1932" s="8" t="s">
        <v>4323</v>
      </c>
      <c r="D1932" s="8" t="s">
        <v>4324</v>
      </c>
      <c r="E1932" s="8" t="s">
        <v>11833</v>
      </c>
      <c r="F1932" s="8" t="s">
        <v>11834</v>
      </c>
      <c r="G1932" s="8" t="s">
        <v>11843</v>
      </c>
      <c r="H1932" s="8" t="s">
        <v>11850</v>
      </c>
      <c r="I1932" s="8" t="s">
        <v>11837</v>
      </c>
      <c r="J1932" s="8" t="s">
        <v>11846</v>
      </c>
      <c r="K1932" s="8" t="s">
        <v>11837</v>
      </c>
      <c r="L1932" s="8" t="s">
        <v>11847</v>
      </c>
      <c r="M1932" s="8" t="s">
        <v>11849</v>
      </c>
      <c r="N1932" s="12" t="s">
        <v>11</v>
      </c>
      <c r="O1932" s="12" t="s">
        <v>13</v>
      </c>
      <c r="P1932" s="12" t="s">
        <v>23</v>
      </c>
      <c r="Q1932" s="12" t="s">
        <v>15</v>
      </c>
      <c r="R1932" s="12" t="s">
        <v>20</v>
      </c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9">
        <f>ROUNDUP(SUM(VLOOKUP(F1932,'Pontuação'!A$2:B$11,2,FALSE),VLOOKUP(E1932,'Pontuação'!C$2:D$11,2,FALSE),VLOOKUP(H1932,'Pontuação'!I$2:J$11,2,FALSE),VLOOKUP(J1932,'Pontuação'!G$2:H$11,2,FALSE),VLOOKUP(L1932,'Pontuação'!M$2:N$13,2,FALSE)),0)</f>
        <v>1673</v>
      </c>
      <c r="AD1932" s="10">
        <f t="shared" si="1"/>
        <v>167</v>
      </c>
      <c r="AE1932" s="10" t="str">
        <f t="array" ref="AE1932">IFERROR(INDEX('Pontuação'!G$13:G$101, MATCH(AD1932, 'Pontuação'!F$13:F$101, 0)), "Faixa Indefinida")</f>
        <v>B</v>
      </c>
      <c r="AF1932" s="10">
        <f t="shared" si="2"/>
        <v>0</v>
      </c>
      <c r="AG1932" s="10">
        <f t="shared" si="3"/>
        <v>1</v>
      </c>
      <c r="AH1932" s="10">
        <f t="shared" si="4"/>
        <v>0</v>
      </c>
      <c r="AI1932" s="10">
        <f t="shared" si="5"/>
        <v>0</v>
      </c>
      <c r="AJ1932" s="9">
        <f>ROUNDUP(SUM(VLOOKUP(F1932,'Pontuação 3.0'!A$2:B$11,2,FALSE),VLOOKUP(E1932,'Pontuação 3.0'!C$2:D$11,2,FALSE),VLOOKUP(H1932,'Pontuação 3.0'!I$2:J$11,2,FALSE),VLOOKUP(J1932,'Pontuação 3.0'!G$2:H$11,2,FALSE),VLOOKUP(G1932,'Pontuação 3.0'!E$2:F$11,2,FALSE),VLOOKUP(K1932,'Pontuação 3.0'!K$2:L$11,2,FALSE),VLOOKUP(L1932,'Pontuação 3.0'!M$2:N$13,2,FALSE)),0)</f>
        <v>2075</v>
      </c>
      <c r="AK1932" s="9">
        <f t="shared" si="6"/>
        <v>208</v>
      </c>
      <c r="AL1932" s="9" t="str">
        <f t="array" ref="AL1932">IFERROR(INDEX('Pontuação 3.0'!G$13:G$191, MATCH(AK1932, 'Pontuação 3.0'!F$13:F$191, 0)), "Faixa Indefinida")</f>
        <v>C</v>
      </c>
      <c r="AM1932" s="9">
        <f t="shared" si="7"/>
        <v>0</v>
      </c>
      <c r="AN1932" s="9">
        <f t="shared" si="8"/>
        <v>0</v>
      </c>
      <c r="AO1932" s="9">
        <f t="shared" si="9"/>
        <v>1</v>
      </c>
      <c r="AP1932" s="9">
        <f t="shared" si="10"/>
        <v>0</v>
      </c>
      <c r="AQ1932" s="8"/>
    </row>
    <row r="1933" ht="15.75" customHeight="1">
      <c r="A1933" s="7">
        <v>45681.0</v>
      </c>
      <c r="B1933" s="8" t="s">
        <v>4328</v>
      </c>
      <c r="C1933" s="8" t="s">
        <v>4329</v>
      </c>
      <c r="D1933" s="11">
        <v>2.1979586394E10</v>
      </c>
      <c r="E1933" s="8" t="s">
        <v>11833</v>
      </c>
      <c r="F1933" s="8" t="s">
        <v>11863</v>
      </c>
      <c r="G1933" s="8" t="s">
        <v>11843</v>
      </c>
      <c r="H1933" s="8" t="s">
        <v>11865</v>
      </c>
      <c r="I1933" s="8" t="s">
        <v>11837</v>
      </c>
      <c r="J1933" s="8" t="s">
        <v>11838</v>
      </c>
      <c r="K1933" s="8" t="s">
        <v>11837</v>
      </c>
      <c r="L1933" s="8" t="s">
        <v>11847</v>
      </c>
      <c r="M1933" s="8" t="s">
        <v>11849</v>
      </c>
      <c r="N1933" s="12" t="s">
        <v>11</v>
      </c>
      <c r="O1933" s="12" t="s">
        <v>13</v>
      </c>
      <c r="P1933" s="12" t="s">
        <v>27</v>
      </c>
      <c r="Q1933" s="12" t="s">
        <v>15</v>
      </c>
      <c r="R1933" s="12" t="s">
        <v>20</v>
      </c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9">
        <f>ROUNDUP(SUM(VLOOKUP(F1933,'Pontuação'!A$2:B$11,2,FALSE),VLOOKUP(E1933,'Pontuação'!C$2:D$11,2,FALSE),VLOOKUP(H1933,'Pontuação'!I$2:J$11,2,FALSE),VLOOKUP(J1933,'Pontuação'!G$2:H$11,2,FALSE),VLOOKUP(L1933,'Pontuação'!M$2:N$13,2,FALSE)),0)</f>
        <v>1960</v>
      </c>
      <c r="AD1933" s="10">
        <f t="shared" si="1"/>
        <v>196</v>
      </c>
      <c r="AE1933" s="10" t="str">
        <f t="array" ref="AE1933">IFERROR(INDEX('Pontuação'!G$13:G$101, MATCH(AD1933, 'Pontuação'!F$13:F$101, 0)), "Faixa Indefinida")</f>
        <v>A</v>
      </c>
      <c r="AF1933" s="10">
        <f t="shared" si="2"/>
        <v>1</v>
      </c>
      <c r="AG1933" s="10">
        <f t="shared" si="3"/>
        <v>0</v>
      </c>
      <c r="AH1933" s="10">
        <f t="shared" si="4"/>
        <v>0</v>
      </c>
      <c r="AI1933" s="10">
        <f t="shared" si="5"/>
        <v>0</v>
      </c>
      <c r="AJ1933" s="9">
        <f>ROUNDUP(SUM(VLOOKUP(F1933,'Pontuação 3.0'!A$2:B$11,2,FALSE),VLOOKUP(E1933,'Pontuação 3.0'!C$2:D$11,2,FALSE),VLOOKUP(H1933,'Pontuação 3.0'!I$2:J$11,2,FALSE),VLOOKUP(J1933,'Pontuação 3.0'!G$2:H$11,2,FALSE),VLOOKUP(G1933,'Pontuação 3.0'!E$2:F$11,2,FALSE),VLOOKUP(K1933,'Pontuação 3.0'!K$2:L$11,2,FALSE),VLOOKUP(L1933,'Pontuação 3.0'!M$2:N$13,2,FALSE)),0)</f>
        <v>2197</v>
      </c>
      <c r="AK1933" s="9">
        <f t="shared" si="6"/>
        <v>220</v>
      </c>
      <c r="AL1933" s="9" t="str">
        <f t="array" ref="AL1933">IFERROR(INDEX('Pontuação 3.0'!G$13:G$191, MATCH(AK1933, 'Pontuação 3.0'!F$13:F$191, 0)), "Faixa Indefinida")</f>
        <v>B</v>
      </c>
      <c r="AM1933" s="9">
        <f t="shared" si="7"/>
        <v>0</v>
      </c>
      <c r="AN1933" s="9">
        <f t="shared" si="8"/>
        <v>1</v>
      </c>
      <c r="AO1933" s="9">
        <f t="shared" si="9"/>
        <v>0</v>
      </c>
      <c r="AP1933" s="9">
        <f t="shared" si="10"/>
        <v>0</v>
      </c>
      <c r="AQ1933" s="8"/>
    </row>
    <row r="1934" ht="15.75" customHeight="1">
      <c r="A1934" s="7">
        <v>45681.0</v>
      </c>
      <c r="B1934" s="8" t="s">
        <v>4330</v>
      </c>
      <c r="C1934" s="8" t="s">
        <v>4331</v>
      </c>
      <c r="D1934" s="11">
        <v>9.1993241813E10</v>
      </c>
      <c r="E1934" s="8" t="s">
        <v>11868</v>
      </c>
      <c r="F1934" s="8" t="s">
        <v>11842</v>
      </c>
      <c r="G1934" s="8" t="s">
        <v>11843</v>
      </c>
      <c r="H1934" s="8" t="s">
        <v>11865</v>
      </c>
      <c r="I1934" s="8" t="s">
        <v>11845</v>
      </c>
      <c r="J1934" s="8" t="s">
        <v>11846</v>
      </c>
      <c r="K1934" s="8" t="s">
        <v>11837</v>
      </c>
      <c r="L1934" s="8" t="s">
        <v>11840</v>
      </c>
      <c r="M1934" s="8" t="s">
        <v>11853</v>
      </c>
      <c r="N1934" s="12" t="s">
        <v>11</v>
      </c>
      <c r="O1934" s="12" t="s">
        <v>13</v>
      </c>
      <c r="P1934" s="12" t="s">
        <v>12</v>
      </c>
      <c r="Q1934" s="12" t="s">
        <v>15</v>
      </c>
      <c r="R1934" s="12" t="s">
        <v>20</v>
      </c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9">
        <f>ROUNDUP(SUM(VLOOKUP(F1934,'Pontuação'!A$2:B$11,2,FALSE),VLOOKUP(E1934,'Pontuação'!C$2:D$11,2,FALSE),VLOOKUP(H1934,'Pontuação'!I$2:J$11,2,FALSE),VLOOKUP(J1934,'Pontuação'!G$2:H$11,2,FALSE),VLOOKUP(L1934,'Pontuação'!M$2:N$13,2,FALSE)),0)</f>
        <v>1627</v>
      </c>
      <c r="AD1934" s="10">
        <f t="shared" si="1"/>
        <v>163</v>
      </c>
      <c r="AE1934" s="10" t="str">
        <f t="array" ref="AE1934">IFERROR(INDEX('Pontuação'!G$13:G$101, MATCH(AD1934, 'Pontuação'!F$13:F$101, 0)), "Faixa Indefinida")</f>
        <v>C</v>
      </c>
      <c r="AF1934" s="10">
        <f t="shared" si="2"/>
        <v>0</v>
      </c>
      <c r="AG1934" s="10">
        <f t="shared" si="3"/>
        <v>0</v>
      </c>
      <c r="AH1934" s="10">
        <f t="shared" si="4"/>
        <v>1</v>
      </c>
      <c r="AI1934" s="10">
        <f t="shared" si="5"/>
        <v>0</v>
      </c>
      <c r="AJ1934" s="9">
        <f>ROUNDUP(SUM(VLOOKUP(F1934,'Pontuação 3.0'!A$2:B$11,2,FALSE),VLOOKUP(E1934,'Pontuação 3.0'!C$2:D$11,2,FALSE),VLOOKUP(H1934,'Pontuação 3.0'!I$2:J$11,2,FALSE),VLOOKUP(J1934,'Pontuação 3.0'!G$2:H$11,2,FALSE),VLOOKUP(G1934,'Pontuação 3.0'!E$2:F$11,2,FALSE),VLOOKUP(K1934,'Pontuação 3.0'!K$2:L$11,2,FALSE),VLOOKUP(L1934,'Pontuação 3.0'!M$2:N$13,2,FALSE)),0)</f>
        <v>2006</v>
      </c>
      <c r="AK1934" s="9">
        <f t="shared" si="6"/>
        <v>201</v>
      </c>
      <c r="AL1934" s="9" t="str">
        <f t="array" ref="AL1934">IFERROR(INDEX('Pontuação 3.0'!G$13:G$191, MATCH(AK1934, 'Pontuação 3.0'!F$13:F$191, 0)), "Faixa Indefinida")</f>
        <v>C</v>
      </c>
      <c r="AM1934" s="9">
        <f t="shared" si="7"/>
        <v>0</v>
      </c>
      <c r="AN1934" s="9">
        <f t="shared" si="8"/>
        <v>0</v>
      </c>
      <c r="AO1934" s="9">
        <f t="shared" si="9"/>
        <v>1</v>
      </c>
      <c r="AP1934" s="9">
        <f t="shared" si="10"/>
        <v>0</v>
      </c>
      <c r="AQ1934" s="8"/>
    </row>
    <row r="1935" ht="15.75" customHeight="1">
      <c r="A1935" s="7">
        <v>45681.0</v>
      </c>
      <c r="B1935" s="8" t="s">
        <v>253</v>
      </c>
      <c r="C1935" s="8" t="s">
        <v>4332</v>
      </c>
      <c r="D1935" s="11">
        <v>9.2985897372E10</v>
      </c>
      <c r="E1935" s="8" t="s">
        <v>11833</v>
      </c>
      <c r="F1935" s="8" t="s">
        <v>11842</v>
      </c>
      <c r="G1935" s="8" t="s">
        <v>11843</v>
      </c>
      <c r="H1935" s="8" t="s">
        <v>11856</v>
      </c>
      <c r="I1935" s="8" t="s">
        <v>11845</v>
      </c>
      <c r="J1935" s="8" t="s">
        <v>11846</v>
      </c>
      <c r="K1935" s="8" t="s">
        <v>11839</v>
      </c>
      <c r="L1935" s="8" t="s">
        <v>11851</v>
      </c>
      <c r="M1935" s="8" t="s">
        <v>11859</v>
      </c>
      <c r="N1935" s="12" t="s">
        <v>11</v>
      </c>
      <c r="O1935" s="12" t="s">
        <v>13</v>
      </c>
      <c r="P1935" s="12" t="s">
        <v>318</v>
      </c>
      <c r="Q1935" s="12" t="s">
        <v>15</v>
      </c>
      <c r="R1935" s="12" t="s">
        <v>20</v>
      </c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9">
        <f>ROUNDUP(SUM(VLOOKUP(F1935,'Pontuação'!A$2:B$11,2,FALSE),VLOOKUP(E1935,'Pontuação'!C$2:D$11,2,FALSE),VLOOKUP(H1935,'Pontuação'!I$2:J$11,2,FALSE),VLOOKUP(J1935,'Pontuação'!G$2:H$11,2,FALSE),VLOOKUP(L1935,'Pontuação'!M$2:N$13,2,FALSE)),0)</f>
        <v>1439</v>
      </c>
      <c r="AD1935" s="10">
        <f t="shared" si="1"/>
        <v>144</v>
      </c>
      <c r="AE1935" s="10" t="str">
        <f t="array" ref="AE1935">IFERROR(INDEX('Pontuação'!G$13:G$101, MATCH(AD1935, 'Pontuação'!F$13:F$101, 0)), "Faixa Indefinida")</f>
        <v>D</v>
      </c>
      <c r="AF1935" s="10">
        <f t="shared" si="2"/>
        <v>0</v>
      </c>
      <c r="AG1935" s="10">
        <f t="shared" si="3"/>
        <v>0</v>
      </c>
      <c r="AH1935" s="10">
        <f t="shared" si="4"/>
        <v>0</v>
      </c>
      <c r="AI1935" s="10">
        <f t="shared" si="5"/>
        <v>1</v>
      </c>
      <c r="AJ1935" s="9">
        <f>ROUNDUP(SUM(VLOOKUP(F1935,'Pontuação 3.0'!A$2:B$11,2,FALSE),VLOOKUP(E1935,'Pontuação 3.0'!C$2:D$11,2,FALSE),VLOOKUP(H1935,'Pontuação 3.0'!I$2:J$11,2,FALSE),VLOOKUP(J1935,'Pontuação 3.0'!G$2:H$11,2,FALSE),VLOOKUP(G1935,'Pontuação 3.0'!E$2:F$11,2,FALSE),VLOOKUP(K1935,'Pontuação 3.0'!K$2:L$11,2,FALSE),VLOOKUP(L1935,'Pontuação 3.0'!M$2:N$13,2,FALSE)),0)</f>
        <v>2235</v>
      </c>
      <c r="AK1935" s="9">
        <f t="shared" si="6"/>
        <v>224</v>
      </c>
      <c r="AL1935" s="9" t="str">
        <f t="array" ref="AL1935">IFERROR(INDEX('Pontuação 3.0'!G$13:G$191, MATCH(AK1935, 'Pontuação 3.0'!F$13:F$191, 0)), "Faixa Indefinida")</f>
        <v>B</v>
      </c>
      <c r="AM1935" s="9">
        <f t="shared" si="7"/>
        <v>0</v>
      </c>
      <c r="AN1935" s="9">
        <f t="shared" si="8"/>
        <v>1</v>
      </c>
      <c r="AO1935" s="9">
        <f t="shared" si="9"/>
        <v>0</v>
      </c>
      <c r="AP1935" s="9">
        <f t="shared" si="10"/>
        <v>0</v>
      </c>
      <c r="AQ1935" s="8"/>
    </row>
    <row r="1936" ht="15.75" customHeight="1">
      <c r="A1936" s="7">
        <v>45681.0</v>
      </c>
      <c r="B1936" s="8" t="s">
        <v>930</v>
      </c>
      <c r="C1936" s="8" t="s">
        <v>4333</v>
      </c>
      <c r="D1936" s="8" t="s">
        <v>4334</v>
      </c>
      <c r="E1936" s="8" t="s">
        <v>11833</v>
      </c>
      <c r="F1936" s="8" t="s">
        <v>11842</v>
      </c>
      <c r="G1936" s="8" t="s">
        <v>11867</v>
      </c>
      <c r="H1936" s="8" t="s">
        <v>11856</v>
      </c>
      <c r="I1936" s="8" t="s">
        <v>11837</v>
      </c>
      <c r="J1936" s="8" t="s">
        <v>11852</v>
      </c>
      <c r="K1936" s="8" t="s">
        <v>11837</v>
      </c>
      <c r="L1936" s="8" t="s">
        <v>11847</v>
      </c>
      <c r="M1936" s="8" t="s">
        <v>11849</v>
      </c>
      <c r="N1936" s="12" t="s">
        <v>11</v>
      </c>
      <c r="O1936" s="12" t="s">
        <v>13</v>
      </c>
      <c r="P1936" s="12" t="s">
        <v>23</v>
      </c>
      <c r="Q1936" s="12" t="s">
        <v>15</v>
      </c>
      <c r="R1936" s="12" t="s">
        <v>20</v>
      </c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9">
        <f>ROUNDUP(SUM(VLOOKUP(F1936,'Pontuação'!A$2:B$11,2,FALSE),VLOOKUP(E1936,'Pontuação'!C$2:D$11,2,FALSE),VLOOKUP(H1936,'Pontuação'!I$2:J$11,2,FALSE),VLOOKUP(J1936,'Pontuação'!G$2:H$11,2,FALSE),VLOOKUP(L1936,'Pontuação'!M$2:N$13,2,FALSE)),0)</f>
        <v>1676</v>
      </c>
      <c r="AD1936" s="10">
        <f t="shared" si="1"/>
        <v>168</v>
      </c>
      <c r="AE1936" s="10" t="str">
        <f t="array" ref="AE1936">IFERROR(INDEX('Pontuação'!G$13:G$101, MATCH(AD1936, 'Pontuação'!F$13:F$101, 0)), "Faixa Indefinida")</f>
        <v>B</v>
      </c>
      <c r="AF1936" s="10">
        <f t="shared" si="2"/>
        <v>0</v>
      </c>
      <c r="AG1936" s="10">
        <f t="shared" si="3"/>
        <v>1</v>
      </c>
      <c r="AH1936" s="10">
        <f t="shared" si="4"/>
        <v>0</v>
      </c>
      <c r="AI1936" s="10">
        <f t="shared" si="5"/>
        <v>0</v>
      </c>
      <c r="AJ1936" s="9">
        <f>ROUNDUP(SUM(VLOOKUP(F1936,'Pontuação 3.0'!A$2:B$11,2,FALSE),VLOOKUP(E1936,'Pontuação 3.0'!C$2:D$11,2,FALSE),VLOOKUP(H1936,'Pontuação 3.0'!I$2:J$11,2,FALSE),VLOOKUP(J1936,'Pontuação 3.0'!G$2:H$11,2,FALSE),VLOOKUP(G1936,'Pontuação 3.0'!E$2:F$11,2,FALSE),VLOOKUP(K1936,'Pontuação 3.0'!K$2:L$11,2,FALSE),VLOOKUP(L1936,'Pontuação 3.0'!M$2:N$13,2,FALSE)),0)</f>
        <v>2062</v>
      </c>
      <c r="AK1936" s="9">
        <f t="shared" si="6"/>
        <v>206</v>
      </c>
      <c r="AL1936" s="9" t="str">
        <f t="array" ref="AL1936">IFERROR(INDEX('Pontuação 3.0'!G$13:G$191, MATCH(AK1936, 'Pontuação 3.0'!F$13:F$191, 0)), "Faixa Indefinida")</f>
        <v>C</v>
      </c>
      <c r="AM1936" s="9">
        <f t="shared" si="7"/>
        <v>0</v>
      </c>
      <c r="AN1936" s="9">
        <f t="shared" si="8"/>
        <v>0</v>
      </c>
      <c r="AO1936" s="9">
        <f t="shared" si="9"/>
        <v>1</v>
      </c>
      <c r="AP1936" s="9">
        <f t="shared" si="10"/>
        <v>0</v>
      </c>
      <c r="AQ1936" s="8"/>
    </row>
    <row r="1937" ht="15.75" customHeight="1">
      <c r="A1937" s="7">
        <v>45681.0</v>
      </c>
      <c r="B1937" s="8" t="s">
        <v>4337</v>
      </c>
      <c r="C1937" s="8" t="s">
        <v>4338</v>
      </c>
      <c r="D1937" s="11">
        <v>8.5989214172E10</v>
      </c>
      <c r="E1937" s="8" t="s">
        <v>11868</v>
      </c>
      <c r="F1937" s="8" t="s">
        <v>11861</v>
      </c>
      <c r="G1937" s="8" t="s">
        <v>11855</v>
      </c>
      <c r="H1937" s="8" t="s">
        <v>11856</v>
      </c>
      <c r="I1937" s="8" t="s">
        <v>11837</v>
      </c>
      <c r="J1937" s="8" t="s">
        <v>11838</v>
      </c>
      <c r="K1937" s="8" t="s">
        <v>11837</v>
      </c>
      <c r="L1937" s="8" t="s">
        <v>11847</v>
      </c>
      <c r="M1937" s="8" t="s">
        <v>11841</v>
      </c>
      <c r="N1937" s="12" t="s">
        <v>11</v>
      </c>
      <c r="O1937" s="12" t="s">
        <v>13</v>
      </c>
      <c r="P1937" s="12" t="s">
        <v>37</v>
      </c>
      <c r="Q1937" s="12" t="s">
        <v>143</v>
      </c>
      <c r="R1937" s="12" t="s">
        <v>20</v>
      </c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9">
        <f>ROUNDUP(SUM(VLOOKUP(F1937,'Pontuação'!A$2:B$11,2,FALSE),VLOOKUP(E1937,'Pontuação'!C$2:D$11,2,FALSE),VLOOKUP(H1937,'Pontuação'!I$2:J$11,2,FALSE),VLOOKUP(J1937,'Pontuação'!G$2:H$11,2,FALSE),VLOOKUP(L1937,'Pontuação'!M$2:N$13,2,FALSE)),0)</f>
        <v>1608</v>
      </c>
      <c r="AD1937" s="10">
        <f t="shared" si="1"/>
        <v>161</v>
      </c>
      <c r="AE1937" s="10" t="str">
        <f t="array" ref="AE1937">IFERROR(INDEX('Pontuação'!G$13:G$101, MATCH(AD1937, 'Pontuação'!F$13:F$101, 0)), "Faixa Indefinida")</f>
        <v>C</v>
      </c>
      <c r="AF1937" s="10">
        <f t="shared" si="2"/>
        <v>0</v>
      </c>
      <c r="AG1937" s="10">
        <f t="shared" si="3"/>
        <v>0</v>
      </c>
      <c r="AH1937" s="10">
        <f t="shared" si="4"/>
        <v>1</v>
      </c>
      <c r="AI1937" s="10">
        <f t="shared" si="5"/>
        <v>0</v>
      </c>
      <c r="AJ1937" s="9">
        <f>ROUNDUP(SUM(VLOOKUP(F1937,'Pontuação 3.0'!A$2:B$11,2,FALSE),VLOOKUP(E1937,'Pontuação 3.0'!C$2:D$11,2,FALSE),VLOOKUP(H1937,'Pontuação 3.0'!I$2:J$11,2,FALSE),VLOOKUP(J1937,'Pontuação 3.0'!G$2:H$11,2,FALSE),VLOOKUP(G1937,'Pontuação 3.0'!E$2:F$11,2,FALSE),VLOOKUP(K1937,'Pontuação 3.0'!K$2:L$11,2,FALSE),VLOOKUP(L1937,'Pontuação 3.0'!M$2:N$13,2,FALSE)),0)</f>
        <v>2050</v>
      </c>
      <c r="AK1937" s="9">
        <f t="shared" si="6"/>
        <v>205</v>
      </c>
      <c r="AL1937" s="9" t="str">
        <f t="array" ref="AL1937">IFERROR(INDEX('Pontuação 3.0'!G$13:G$191, MATCH(AK1937, 'Pontuação 3.0'!F$13:F$191, 0)), "Faixa Indefinida")</f>
        <v>C</v>
      </c>
      <c r="AM1937" s="9">
        <f t="shared" si="7"/>
        <v>0</v>
      </c>
      <c r="AN1937" s="9">
        <f t="shared" si="8"/>
        <v>0</v>
      </c>
      <c r="AO1937" s="9">
        <f t="shared" si="9"/>
        <v>1</v>
      </c>
      <c r="AP1937" s="9">
        <f t="shared" si="10"/>
        <v>0</v>
      </c>
      <c r="AQ1937" s="8"/>
    </row>
    <row r="1938" ht="15.75" customHeight="1">
      <c r="A1938" s="7">
        <v>45681.0</v>
      </c>
      <c r="B1938" s="8" t="s">
        <v>4335</v>
      </c>
      <c r="C1938" s="8" t="s">
        <v>4336</v>
      </c>
      <c r="D1938" s="11">
        <v>8.699918475E10</v>
      </c>
      <c r="E1938" s="8" t="s">
        <v>11833</v>
      </c>
      <c r="F1938" s="8" t="s">
        <v>11842</v>
      </c>
      <c r="G1938" s="8" t="s">
        <v>11843</v>
      </c>
      <c r="H1938" s="8" t="s">
        <v>11850</v>
      </c>
      <c r="I1938" s="8" t="s">
        <v>11845</v>
      </c>
      <c r="J1938" s="8" t="s">
        <v>11838</v>
      </c>
      <c r="K1938" s="8" t="s">
        <v>11837</v>
      </c>
      <c r="L1938" s="8" t="s">
        <v>11847</v>
      </c>
      <c r="M1938" s="8" t="s">
        <v>11853</v>
      </c>
      <c r="N1938" s="12" t="s">
        <v>11</v>
      </c>
      <c r="O1938" s="12" t="s">
        <v>13</v>
      </c>
      <c r="P1938" s="12" t="s">
        <v>2258</v>
      </c>
      <c r="Q1938" s="12" t="s">
        <v>65</v>
      </c>
      <c r="R1938" s="12" t="s">
        <v>20</v>
      </c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9">
        <f>ROUNDUP(SUM(VLOOKUP(F1938,'Pontuação'!A$2:B$11,2,FALSE),VLOOKUP(E1938,'Pontuação'!C$2:D$11,2,FALSE),VLOOKUP(H1938,'Pontuação'!I$2:J$11,2,FALSE),VLOOKUP(J1938,'Pontuação'!G$2:H$11,2,FALSE),VLOOKUP(L1938,'Pontuação'!M$2:N$13,2,FALSE)),0)</f>
        <v>1963</v>
      </c>
      <c r="AD1938" s="10">
        <f t="shared" si="1"/>
        <v>196</v>
      </c>
      <c r="AE1938" s="10" t="str">
        <f t="array" ref="AE1938">IFERROR(INDEX('Pontuação'!G$13:G$101, MATCH(AD1938, 'Pontuação'!F$13:F$101, 0)), "Faixa Indefinida")</f>
        <v>A</v>
      </c>
      <c r="AF1938" s="10">
        <f t="shared" si="2"/>
        <v>1</v>
      </c>
      <c r="AG1938" s="10">
        <f t="shared" si="3"/>
        <v>0</v>
      </c>
      <c r="AH1938" s="10">
        <f t="shared" si="4"/>
        <v>0</v>
      </c>
      <c r="AI1938" s="10">
        <f t="shared" si="5"/>
        <v>0</v>
      </c>
      <c r="AJ1938" s="9">
        <f>ROUNDUP(SUM(VLOOKUP(F1938,'Pontuação 3.0'!A$2:B$11,2,FALSE),VLOOKUP(E1938,'Pontuação 3.0'!C$2:D$11,2,FALSE),VLOOKUP(H1938,'Pontuação 3.0'!I$2:J$11,2,FALSE),VLOOKUP(J1938,'Pontuação 3.0'!G$2:H$11,2,FALSE),VLOOKUP(G1938,'Pontuação 3.0'!E$2:F$11,2,FALSE),VLOOKUP(K1938,'Pontuação 3.0'!K$2:L$11,2,FALSE),VLOOKUP(L1938,'Pontuação 3.0'!M$2:N$13,2,FALSE)),0)</f>
        <v>2483</v>
      </c>
      <c r="AK1938" s="9">
        <f t="shared" si="6"/>
        <v>248</v>
      </c>
      <c r="AL1938" s="9" t="str">
        <f t="array" ref="AL1938">IFERROR(INDEX('Pontuação 3.0'!G$13:G$191, MATCH(AK1938, 'Pontuação 3.0'!F$13:F$191, 0)), "Faixa Indefinida")</f>
        <v>A</v>
      </c>
      <c r="AM1938" s="9">
        <f t="shared" si="7"/>
        <v>1</v>
      </c>
      <c r="AN1938" s="9">
        <f t="shared" si="8"/>
        <v>0</v>
      </c>
      <c r="AO1938" s="9">
        <f t="shared" si="9"/>
        <v>0</v>
      </c>
      <c r="AP1938" s="9">
        <f t="shared" si="10"/>
        <v>0</v>
      </c>
      <c r="AQ1938" s="8"/>
    </row>
    <row r="1939" ht="15.75" customHeight="1">
      <c r="A1939" s="7">
        <v>45681.0</v>
      </c>
      <c r="B1939" s="8" t="s">
        <v>4339</v>
      </c>
      <c r="C1939" s="8" t="s">
        <v>4340</v>
      </c>
      <c r="D1939" s="8" t="s">
        <v>4341</v>
      </c>
      <c r="E1939" s="8" t="s">
        <v>11833</v>
      </c>
      <c r="F1939" s="8" t="s">
        <v>11834</v>
      </c>
      <c r="G1939" s="8" t="s">
        <v>11835</v>
      </c>
      <c r="H1939" s="8" t="s">
        <v>11850</v>
      </c>
      <c r="I1939" s="8" t="s">
        <v>11837</v>
      </c>
      <c r="J1939" s="8" t="s">
        <v>11852</v>
      </c>
      <c r="K1939" s="8" t="s">
        <v>11837</v>
      </c>
      <c r="L1939" s="8" t="s">
        <v>11851</v>
      </c>
      <c r="M1939" s="8" t="s">
        <v>11853</v>
      </c>
      <c r="N1939" s="12" t="s">
        <v>11</v>
      </c>
      <c r="O1939" s="12" t="s">
        <v>13</v>
      </c>
      <c r="P1939" s="12" t="s">
        <v>27</v>
      </c>
      <c r="Q1939" s="12" t="s">
        <v>15</v>
      </c>
      <c r="R1939" s="12" t="s">
        <v>14</v>
      </c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9">
        <f>ROUNDUP(SUM(VLOOKUP(F1939,'Pontuação'!A$2:B$11,2,FALSE),VLOOKUP(E1939,'Pontuação'!C$2:D$11,2,FALSE),VLOOKUP(H1939,'Pontuação'!I$2:J$11,2,FALSE),VLOOKUP(J1939,'Pontuação'!G$2:H$11,2,FALSE),VLOOKUP(L1939,'Pontuação'!M$2:N$13,2,FALSE)),0)</f>
        <v>1646</v>
      </c>
      <c r="AD1939" s="10">
        <f t="shared" si="1"/>
        <v>165</v>
      </c>
      <c r="AE1939" s="10" t="str">
        <f t="array" ref="AE1939">IFERROR(INDEX('Pontuação'!G$13:G$101, MATCH(AD1939, 'Pontuação'!F$13:F$101, 0)), "Faixa Indefinida")</f>
        <v>C</v>
      </c>
      <c r="AF1939" s="10">
        <f t="shared" si="2"/>
        <v>0</v>
      </c>
      <c r="AG1939" s="10">
        <f t="shared" si="3"/>
        <v>0</v>
      </c>
      <c r="AH1939" s="10">
        <f t="shared" si="4"/>
        <v>1</v>
      </c>
      <c r="AI1939" s="10">
        <f t="shared" si="5"/>
        <v>0</v>
      </c>
      <c r="AJ1939" s="9">
        <f>ROUNDUP(SUM(VLOOKUP(F1939,'Pontuação 3.0'!A$2:B$11,2,FALSE),VLOOKUP(E1939,'Pontuação 3.0'!C$2:D$11,2,FALSE),VLOOKUP(H1939,'Pontuação 3.0'!I$2:J$11,2,FALSE),VLOOKUP(J1939,'Pontuação 3.0'!G$2:H$11,2,FALSE),VLOOKUP(G1939,'Pontuação 3.0'!E$2:F$11,2,FALSE),VLOOKUP(K1939,'Pontuação 3.0'!K$2:L$11,2,FALSE),VLOOKUP(L1939,'Pontuação 3.0'!M$2:N$13,2,FALSE)),0)</f>
        <v>2001</v>
      </c>
      <c r="AK1939" s="9">
        <f t="shared" si="6"/>
        <v>200</v>
      </c>
      <c r="AL1939" s="9" t="str">
        <f t="array" ref="AL1939">IFERROR(INDEX('Pontuação 3.0'!G$13:G$191, MATCH(AK1939, 'Pontuação 3.0'!F$13:F$191, 0)), "Faixa Indefinida")</f>
        <v>C</v>
      </c>
      <c r="AM1939" s="9">
        <f t="shared" si="7"/>
        <v>0</v>
      </c>
      <c r="AN1939" s="9">
        <f t="shared" si="8"/>
        <v>0</v>
      </c>
      <c r="AO1939" s="9">
        <f t="shared" si="9"/>
        <v>1</v>
      </c>
      <c r="AP1939" s="9">
        <f t="shared" si="10"/>
        <v>0</v>
      </c>
      <c r="AQ1939" s="8"/>
    </row>
    <row r="1940" ht="15.75" customHeight="1">
      <c r="A1940" s="7">
        <v>45681.0</v>
      </c>
      <c r="B1940" s="8" t="s">
        <v>4342</v>
      </c>
      <c r="C1940" s="8" t="s">
        <v>4343</v>
      </c>
      <c r="D1940" s="11">
        <v>2.1965292297E10</v>
      </c>
      <c r="E1940" s="8" t="s">
        <v>11833</v>
      </c>
      <c r="F1940" s="8" t="s">
        <v>11842</v>
      </c>
      <c r="G1940" s="8" t="s">
        <v>11843</v>
      </c>
      <c r="H1940" s="8" t="s">
        <v>11865</v>
      </c>
      <c r="I1940" s="8" t="s">
        <v>11837</v>
      </c>
      <c r="J1940" s="8" t="s">
        <v>11846</v>
      </c>
      <c r="K1940" s="8" t="s">
        <v>11837</v>
      </c>
      <c r="L1940" s="8" t="s">
        <v>11840</v>
      </c>
      <c r="M1940" s="8" t="s">
        <v>11841</v>
      </c>
      <c r="N1940" s="12" t="s">
        <v>11</v>
      </c>
      <c r="O1940" s="12" t="s">
        <v>13</v>
      </c>
      <c r="P1940" s="12" t="s">
        <v>23</v>
      </c>
      <c r="Q1940" s="12" t="s">
        <v>15</v>
      </c>
      <c r="R1940" s="12" t="s">
        <v>20</v>
      </c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9">
        <f>ROUNDUP(SUM(VLOOKUP(F1940,'Pontuação'!A$2:B$11,2,FALSE),VLOOKUP(E1940,'Pontuação'!C$2:D$11,2,FALSE),VLOOKUP(H1940,'Pontuação'!I$2:J$11,2,FALSE),VLOOKUP(J1940,'Pontuação'!G$2:H$11,2,FALSE),VLOOKUP(L1940,'Pontuação'!M$2:N$13,2,FALSE)),0)</f>
        <v>1623</v>
      </c>
      <c r="AD1940" s="10">
        <f t="shared" si="1"/>
        <v>162</v>
      </c>
      <c r="AE1940" s="10" t="str">
        <f t="array" ref="AE1940">IFERROR(INDEX('Pontuação'!G$13:G$101, MATCH(AD1940, 'Pontuação'!F$13:F$101, 0)), "Faixa Indefinida")</f>
        <v>C</v>
      </c>
      <c r="AF1940" s="10">
        <f t="shared" si="2"/>
        <v>0</v>
      </c>
      <c r="AG1940" s="10">
        <f t="shared" si="3"/>
        <v>0</v>
      </c>
      <c r="AH1940" s="10">
        <f t="shared" si="4"/>
        <v>1</v>
      </c>
      <c r="AI1940" s="10">
        <f t="shared" si="5"/>
        <v>0</v>
      </c>
      <c r="AJ1940" s="9">
        <f>ROUNDUP(SUM(VLOOKUP(F1940,'Pontuação 3.0'!A$2:B$11,2,FALSE),VLOOKUP(E1940,'Pontuação 3.0'!C$2:D$11,2,FALSE),VLOOKUP(H1940,'Pontuação 3.0'!I$2:J$11,2,FALSE),VLOOKUP(J1940,'Pontuação 3.0'!G$2:H$11,2,FALSE),VLOOKUP(G1940,'Pontuação 3.0'!E$2:F$11,2,FALSE),VLOOKUP(K1940,'Pontuação 3.0'!K$2:L$11,2,FALSE),VLOOKUP(L1940,'Pontuação 3.0'!M$2:N$13,2,FALSE)),0)</f>
        <v>2036</v>
      </c>
      <c r="AK1940" s="9">
        <f t="shared" si="6"/>
        <v>204</v>
      </c>
      <c r="AL1940" s="9" t="str">
        <f t="array" ref="AL1940">IFERROR(INDEX('Pontuação 3.0'!G$13:G$191, MATCH(AK1940, 'Pontuação 3.0'!F$13:F$191, 0)), "Faixa Indefinida")</f>
        <v>C</v>
      </c>
      <c r="AM1940" s="9">
        <f t="shared" si="7"/>
        <v>0</v>
      </c>
      <c r="AN1940" s="9">
        <f t="shared" si="8"/>
        <v>0</v>
      </c>
      <c r="AO1940" s="9">
        <f t="shared" si="9"/>
        <v>1</v>
      </c>
      <c r="AP1940" s="9">
        <f t="shared" si="10"/>
        <v>0</v>
      </c>
      <c r="AQ1940" s="8"/>
    </row>
    <row r="1941" ht="15.75" customHeight="1">
      <c r="A1941" s="7">
        <v>45681.0</v>
      </c>
      <c r="B1941" s="8" t="s">
        <v>4344</v>
      </c>
      <c r="C1941" s="8" t="s">
        <v>4345</v>
      </c>
      <c r="D1941" s="11">
        <v>5.548988603395E12</v>
      </c>
      <c r="E1941" s="8" t="s">
        <v>11833</v>
      </c>
      <c r="F1941" s="8" t="s">
        <v>11842</v>
      </c>
      <c r="G1941" s="8" t="s">
        <v>11843</v>
      </c>
      <c r="H1941" s="8" t="s">
        <v>11850</v>
      </c>
      <c r="I1941" s="8" t="s">
        <v>11837</v>
      </c>
      <c r="J1941" s="8" t="s">
        <v>11846</v>
      </c>
      <c r="K1941" s="8" t="s">
        <v>11837</v>
      </c>
      <c r="L1941" s="8" t="s">
        <v>11851</v>
      </c>
      <c r="M1941" s="8" t="s">
        <v>11848</v>
      </c>
      <c r="N1941" s="12" t="s">
        <v>11</v>
      </c>
      <c r="O1941" s="12" t="s">
        <v>13</v>
      </c>
      <c r="P1941" s="12" t="s">
        <v>123</v>
      </c>
      <c r="Q1941" s="12" t="s">
        <v>15</v>
      </c>
      <c r="R1941" s="12" t="s">
        <v>20</v>
      </c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9">
        <f>ROUNDUP(SUM(VLOOKUP(F1941,'Pontuação'!A$2:B$11,2,FALSE),VLOOKUP(E1941,'Pontuação'!C$2:D$11,2,FALSE),VLOOKUP(H1941,'Pontuação'!I$2:J$11,2,FALSE),VLOOKUP(J1941,'Pontuação'!G$2:H$11,2,FALSE),VLOOKUP(L1941,'Pontuação'!M$2:N$13,2,FALSE)),0)</f>
        <v>1553</v>
      </c>
      <c r="AD1941" s="10">
        <f t="shared" si="1"/>
        <v>155</v>
      </c>
      <c r="AE1941" s="10" t="str">
        <f t="array" ref="AE1941">IFERROR(INDEX('Pontuação'!G$13:G$101, MATCH(AD1941, 'Pontuação'!F$13:F$101, 0)), "Faixa Indefinida")</f>
        <v>C</v>
      </c>
      <c r="AF1941" s="10">
        <f t="shared" si="2"/>
        <v>0</v>
      </c>
      <c r="AG1941" s="10">
        <f t="shared" si="3"/>
        <v>0</v>
      </c>
      <c r="AH1941" s="10">
        <f t="shared" si="4"/>
        <v>1</v>
      </c>
      <c r="AI1941" s="10">
        <f t="shared" si="5"/>
        <v>0</v>
      </c>
      <c r="AJ1941" s="9">
        <f>ROUNDUP(SUM(VLOOKUP(F1941,'Pontuação 3.0'!A$2:B$11,2,FALSE),VLOOKUP(E1941,'Pontuação 3.0'!C$2:D$11,2,FALSE),VLOOKUP(H1941,'Pontuação 3.0'!I$2:J$11,2,FALSE),VLOOKUP(J1941,'Pontuação 3.0'!G$2:H$11,2,FALSE),VLOOKUP(G1941,'Pontuação 3.0'!E$2:F$11,2,FALSE),VLOOKUP(K1941,'Pontuação 3.0'!K$2:L$11,2,FALSE),VLOOKUP(L1941,'Pontuação 3.0'!M$2:N$13,2,FALSE)),0)</f>
        <v>2122</v>
      </c>
      <c r="AK1941" s="9">
        <f t="shared" si="6"/>
        <v>212</v>
      </c>
      <c r="AL1941" s="9" t="str">
        <f t="array" ref="AL1941">IFERROR(INDEX('Pontuação 3.0'!G$13:G$191, MATCH(AK1941, 'Pontuação 3.0'!F$13:F$191, 0)), "Faixa Indefinida")</f>
        <v>C</v>
      </c>
      <c r="AM1941" s="9">
        <f t="shared" si="7"/>
        <v>0</v>
      </c>
      <c r="AN1941" s="9">
        <f t="shared" si="8"/>
        <v>0</v>
      </c>
      <c r="AO1941" s="9">
        <f t="shared" si="9"/>
        <v>1</v>
      </c>
      <c r="AP1941" s="9">
        <f t="shared" si="10"/>
        <v>0</v>
      </c>
      <c r="AQ1941" s="8"/>
    </row>
    <row r="1942" ht="15.75" customHeight="1">
      <c r="A1942" s="7">
        <v>45681.0</v>
      </c>
      <c r="B1942" s="8" t="s">
        <v>4349</v>
      </c>
      <c r="C1942" s="8" t="s">
        <v>4350</v>
      </c>
      <c r="D1942" s="11">
        <v>1.19567568E10</v>
      </c>
      <c r="E1942" s="8" t="s">
        <v>11868</v>
      </c>
      <c r="F1942" s="8" t="s">
        <v>11842</v>
      </c>
      <c r="G1942" s="8" t="s">
        <v>11867</v>
      </c>
      <c r="H1942" s="8" t="s">
        <v>11856</v>
      </c>
      <c r="I1942" s="8" t="s">
        <v>11837</v>
      </c>
      <c r="J1942" s="8" t="s">
        <v>11846</v>
      </c>
      <c r="K1942" s="8" t="s">
        <v>11837</v>
      </c>
      <c r="L1942" s="8" t="s">
        <v>11847</v>
      </c>
      <c r="M1942" s="8" t="s">
        <v>11841</v>
      </c>
      <c r="N1942" s="12" t="s">
        <v>11</v>
      </c>
      <c r="O1942" s="12" t="s">
        <v>13</v>
      </c>
      <c r="P1942" s="12" t="s">
        <v>2258</v>
      </c>
      <c r="Q1942" s="12" t="s">
        <v>65</v>
      </c>
      <c r="R1942" s="12" t="s">
        <v>20</v>
      </c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9">
        <f>ROUNDUP(SUM(VLOOKUP(F1942,'Pontuação'!A$2:B$11,2,FALSE),VLOOKUP(E1942,'Pontuação'!C$2:D$11,2,FALSE),VLOOKUP(H1942,'Pontuação'!I$2:J$11,2,FALSE),VLOOKUP(J1942,'Pontuação'!G$2:H$11,2,FALSE),VLOOKUP(L1942,'Pontuação'!M$2:N$13,2,FALSE)),0)</f>
        <v>1575</v>
      </c>
      <c r="AD1942" s="10">
        <f t="shared" si="1"/>
        <v>158</v>
      </c>
      <c r="AE1942" s="10" t="str">
        <f t="array" ref="AE1942">IFERROR(INDEX('Pontuação'!G$13:G$101, MATCH(AD1942, 'Pontuação'!F$13:F$101, 0)), "Faixa Indefinida")</f>
        <v>C</v>
      </c>
      <c r="AF1942" s="10">
        <f t="shared" si="2"/>
        <v>0</v>
      </c>
      <c r="AG1942" s="10">
        <f t="shared" si="3"/>
        <v>0</v>
      </c>
      <c r="AH1942" s="10">
        <f t="shared" si="4"/>
        <v>1</v>
      </c>
      <c r="AI1942" s="10">
        <f t="shared" si="5"/>
        <v>0</v>
      </c>
      <c r="AJ1942" s="9">
        <f>ROUNDUP(SUM(VLOOKUP(F1942,'Pontuação 3.0'!A$2:B$11,2,FALSE),VLOOKUP(E1942,'Pontuação 3.0'!C$2:D$11,2,FALSE),VLOOKUP(H1942,'Pontuação 3.0'!I$2:J$11,2,FALSE),VLOOKUP(J1942,'Pontuação 3.0'!G$2:H$11,2,FALSE),VLOOKUP(G1942,'Pontuação 3.0'!E$2:F$11,2,FALSE),VLOOKUP(K1942,'Pontuação 3.0'!K$2:L$11,2,FALSE),VLOOKUP(L1942,'Pontuação 3.0'!M$2:N$13,2,FALSE)),0)</f>
        <v>1880</v>
      </c>
      <c r="AK1942" s="9">
        <f t="shared" si="6"/>
        <v>188</v>
      </c>
      <c r="AL1942" s="9" t="str">
        <f t="array" ref="AL1942">IFERROR(INDEX('Pontuação 3.0'!G$13:G$191, MATCH(AK1942, 'Pontuação 3.0'!F$13:F$191, 0)), "Faixa Indefinida")</f>
        <v>D</v>
      </c>
      <c r="AM1942" s="9">
        <f t="shared" si="7"/>
        <v>0</v>
      </c>
      <c r="AN1942" s="9">
        <f t="shared" si="8"/>
        <v>0</v>
      </c>
      <c r="AO1942" s="9">
        <f t="shared" si="9"/>
        <v>0</v>
      </c>
      <c r="AP1942" s="9">
        <f t="shared" si="10"/>
        <v>1</v>
      </c>
      <c r="AQ1942" s="8"/>
    </row>
    <row r="1943" ht="15.75" customHeight="1">
      <c r="A1943" s="7">
        <v>45681.0</v>
      </c>
      <c r="B1943" s="8" t="s">
        <v>569</v>
      </c>
      <c r="C1943" s="8" t="s">
        <v>4346</v>
      </c>
      <c r="D1943" s="11">
        <v>5.1992438859E10</v>
      </c>
      <c r="E1943" s="8" t="s">
        <v>11833</v>
      </c>
      <c r="F1943" s="8" t="s">
        <v>11861</v>
      </c>
      <c r="G1943" s="8" t="s">
        <v>11855</v>
      </c>
      <c r="H1943" s="8" t="s">
        <v>11856</v>
      </c>
      <c r="I1943" s="8" t="s">
        <v>11837</v>
      </c>
      <c r="J1943" s="8" t="s">
        <v>11846</v>
      </c>
      <c r="K1943" s="8" t="s">
        <v>11837</v>
      </c>
      <c r="L1943" s="8" t="s">
        <v>11870</v>
      </c>
      <c r="M1943" s="8" t="s">
        <v>11848</v>
      </c>
      <c r="N1943" s="12" t="s">
        <v>11</v>
      </c>
      <c r="O1943" s="12" t="s">
        <v>13</v>
      </c>
      <c r="P1943" s="12" t="s">
        <v>31</v>
      </c>
      <c r="Q1943" s="12" t="s">
        <v>15</v>
      </c>
      <c r="R1943" s="12" t="s">
        <v>20</v>
      </c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9">
        <f>ROUNDUP(SUM(VLOOKUP(F1943,'Pontuação'!A$2:B$11,2,FALSE),VLOOKUP(E1943,'Pontuação'!C$2:D$11,2,FALSE),VLOOKUP(H1943,'Pontuação'!I$2:J$11,2,FALSE),VLOOKUP(J1943,'Pontuação'!G$2:H$11,2,FALSE),VLOOKUP(L1943,'Pontuação'!M$2:N$13,2,FALSE)),0)</f>
        <v>1264</v>
      </c>
      <c r="AD1943" s="10">
        <f t="shared" si="1"/>
        <v>126</v>
      </c>
      <c r="AE1943" s="10" t="str">
        <f t="array" ref="AE1943">IFERROR(INDEX('Pontuação'!G$13:G$101, MATCH(AD1943, 'Pontuação'!F$13:F$101, 0)), "Faixa Indefinida")</f>
        <v>D</v>
      </c>
      <c r="AF1943" s="10">
        <f t="shared" si="2"/>
        <v>0</v>
      </c>
      <c r="AG1943" s="10">
        <f t="shared" si="3"/>
        <v>0</v>
      </c>
      <c r="AH1943" s="10">
        <f t="shared" si="4"/>
        <v>0</v>
      </c>
      <c r="AI1943" s="10">
        <f t="shared" si="5"/>
        <v>1</v>
      </c>
      <c r="AJ1943" s="9">
        <f>ROUNDUP(SUM(VLOOKUP(F1943,'Pontuação 3.0'!A$2:B$11,2,FALSE),VLOOKUP(E1943,'Pontuação 3.0'!C$2:D$11,2,FALSE),VLOOKUP(H1943,'Pontuação 3.0'!I$2:J$11,2,FALSE),VLOOKUP(J1943,'Pontuação 3.0'!G$2:H$11,2,FALSE),VLOOKUP(G1943,'Pontuação 3.0'!E$2:F$11,2,FALSE),VLOOKUP(K1943,'Pontuação 3.0'!K$2:L$11,2,FALSE),VLOOKUP(L1943,'Pontuação 3.0'!M$2:N$13,2,FALSE)),0)</f>
        <v>1913</v>
      </c>
      <c r="AK1943" s="9">
        <f t="shared" si="6"/>
        <v>191</v>
      </c>
      <c r="AL1943" s="9" t="str">
        <f t="array" ref="AL1943">IFERROR(INDEX('Pontuação 3.0'!G$13:G$191, MATCH(AK1943, 'Pontuação 3.0'!F$13:F$191, 0)), "Faixa Indefinida")</f>
        <v>D</v>
      </c>
      <c r="AM1943" s="9">
        <f t="shared" si="7"/>
        <v>0</v>
      </c>
      <c r="AN1943" s="9">
        <f t="shared" si="8"/>
        <v>0</v>
      </c>
      <c r="AO1943" s="9">
        <f t="shared" si="9"/>
        <v>0</v>
      </c>
      <c r="AP1943" s="9">
        <f t="shared" si="10"/>
        <v>1</v>
      </c>
      <c r="AQ1943" s="8"/>
    </row>
    <row r="1944" ht="15.75" customHeight="1">
      <c r="A1944" s="7">
        <v>45681.0</v>
      </c>
      <c r="B1944" s="8" t="s">
        <v>342</v>
      </c>
      <c r="C1944" s="8" t="s">
        <v>4347</v>
      </c>
      <c r="D1944" s="8" t="s">
        <v>4348</v>
      </c>
      <c r="E1944" s="8" t="s">
        <v>11833</v>
      </c>
      <c r="F1944" s="8" t="s">
        <v>11854</v>
      </c>
      <c r="G1944" s="8" t="s">
        <v>11855</v>
      </c>
      <c r="H1944" s="8" t="s">
        <v>11856</v>
      </c>
      <c r="I1944" s="8" t="s">
        <v>11837</v>
      </c>
      <c r="J1944" s="8" t="s">
        <v>11846</v>
      </c>
      <c r="K1944" s="8" t="s">
        <v>11837</v>
      </c>
      <c r="L1944" s="8" t="s">
        <v>11870</v>
      </c>
      <c r="M1944" s="8" t="s">
        <v>11848</v>
      </c>
      <c r="N1944" s="12" t="s">
        <v>11</v>
      </c>
      <c r="O1944" s="12" t="s">
        <v>13</v>
      </c>
      <c r="P1944" s="12" t="s">
        <v>261</v>
      </c>
      <c r="Q1944" s="12" t="s">
        <v>44</v>
      </c>
      <c r="R1944" s="12" t="s">
        <v>20</v>
      </c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9">
        <f>ROUNDUP(SUM(VLOOKUP(F1944,'Pontuação'!A$2:B$11,2,FALSE),VLOOKUP(E1944,'Pontuação'!C$2:D$11,2,FALSE),VLOOKUP(H1944,'Pontuação'!I$2:J$11,2,FALSE),VLOOKUP(J1944,'Pontuação'!G$2:H$11,2,FALSE),VLOOKUP(L1944,'Pontuação'!M$2:N$13,2,FALSE)),0)</f>
        <v>1514</v>
      </c>
      <c r="AD1944" s="10">
        <f t="shared" si="1"/>
        <v>151</v>
      </c>
      <c r="AE1944" s="10" t="str">
        <f t="array" ref="AE1944">IFERROR(INDEX('Pontuação'!G$13:G$101, MATCH(AD1944, 'Pontuação'!F$13:F$101, 0)), "Faixa Indefinida")</f>
        <v>C</v>
      </c>
      <c r="AF1944" s="10">
        <f t="shared" si="2"/>
        <v>0</v>
      </c>
      <c r="AG1944" s="10">
        <f t="shared" si="3"/>
        <v>0</v>
      </c>
      <c r="AH1944" s="10">
        <f t="shared" si="4"/>
        <v>1</v>
      </c>
      <c r="AI1944" s="10">
        <f t="shared" si="5"/>
        <v>0</v>
      </c>
      <c r="AJ1944" s="9">
        <f>ROUNDUP(SUM(VLOOKUP(F1944,'Pontuação 3.0'!A$2:B$11,2,FALSE),VLOOKUP(E1944,'Pontuação 3.0'!C$2:D$11,2,FALSE),VLOOKUP(H1944,'Pontuação 3.0'!I$2:J$11,2,FALSE),VLOOKUP(J1944,'Pontuação 3.0'!G$2:H$11,2,FALSE),VLOOKUP(G1944,'Pontuação 3.0'!E$2:F$11,2,FALSE),VLOOKUP(K1944,'Pontuação 3.0'!K$2:L$11,2,FALSE),VLOOKUP(L1944,'Pontuação 3.0'!M$2:N$13,2,FALSE)),0)</f>
        <v>2046</v>
      </c>
      <c r="AK1944" s="9">
        <f t="shared" si="6"/>
        <v>205</v>
      </c>
      <c r="AL1944" s="9" t="str">
        <f t="array" ref="AL1944">IFERROR(INDEX('Pontuação 3.0'!G$13:G$191, MATCH(AK1944, 'Pontuação 3.0'!F$13:F$191, 0)), "Faixa Indefinida")</f>
        <v>C</v>
      </c>
      <c r="AM1944" s="9">
        <f t="shared" si="7"/>
        <v>0</v>
      </c>
      <c r="AN1944" s="9">
        <f t="shared" si="8"/>
        <v>0</v>
      </c>
      <c r="AO1944" s="9">
        <f t="shared" si="9"/>
        <v>1</v>
      </c>
      <c r="AP1944" s="9">
        <f t="shared" si="10"/>
        <v>0</v>
      </c>
      <c r="AQ1944" s="8"/>
    </row>
    <row r="1945" ht="15.75" customHeight="1">
      <c r="A1945" s="7">
        <v>45681.0</v>
      </c>
      <c r="B1945" s="8" t="s">
        <v>4351</v>
      </c>
      <c r="C1945" s="8" t="s">
        <v>4352</v>
      </c>
      <c r="D1945" s="11">
        <v>9.9991868006E10</v>
      </c>
      <c r="E1945" s="8" t="s">
        <v>11868</v>
      </c>
      <c r="F1945" s="8" t="s">
        <v>11842</v>
      </c>
      <c r="G1945" s="8" t="s">
        <v>11867</v>
      </c>
      <c r="H1945" s="8" t="s">
        <v>11856</v>
      </c>
      <c r="I1945" s="8" t="s">
        <v>11837</v>
      </c>
      <c r="J1945" s="8" t="s">
        <v>11852</v>
      </c>
      <c r="K1945" s="8" t="s">
        <v>11837</v>
      </c>
      <c r="L1945" s="8" t="s">
        <v>11851</v>
      </c>
      <c r="M1945" s="8" t="s">
        <v>11848</v>
      </c>
      <c r="N1945" s="12" t="s">
        <v>11</v>
      </c>
      <c r="O1945" s="12" t="s">
        <v>13</v>
      </c>
      <c r="P1945" s="12" t="s">
        <v>37</v>
      </c>
      <c r="Q1945" s="12" t="s">
        <v>116</v>
      </c>
      <c r="R1945" s="12" t="s">
        <v>20</v>
      </c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9">
        <f>ROUNDUP(SUM(VLOOKUP(F1945,'Pontuação'!A$2:B$11,2,FALSE),VLOOKUP(E1945,'Pontuação'!C$2:D$11,2,FALSE),VLOOKUP(H1945,'Pontuação'!I$2:J$11,2,FALSE),VLOOKUP(J1945,'Pontuação'!G$2:H$11,2,FALSE),VLOOKUP(L1945,'Pontuação'!M$2:N$13,2,FALSE)),0)</f>
        <v>1548</v>
      </c>
      <c r="AD1945" s="10">
        <f t="shared" si="1"/>
        <v>155</v>
      </c>
      <c r="AE1945" s="10" t="str">
        <f t="array" ref="AE1945">IFERROR(INDEX('Pontuação'!G$13:G$101, MATCH(AD1945, 'Pontuação'!F$13:F$101, 0)), "Faixa Indefinida")</f>
        <v>C</v>
      </c>
      <c r="AF1945" s="10">
        <f t="shared" si="2"/>
        <v>0</v>
      </c>
      <c r="AG1945" s="10">
        <f t="shared" si="3"/>
        <v>0</v>
      </c>
      <c r="AH1945" s="10">
        <f t="shared" si="4"/>
        <v>1</v>
      </c>
      <c r="AI1945" s="10">
        <f t="shared" si="5"/>
        <v>0</v>
      </c>
      <c r="AJ1945" s="9">
        <f>ROUNDUP(SUM(VLOOKUP(F1945,'Pontuação 3.0'!A$2:B$11,2,FALSE),VLOOKUP(E1945,'Pontuação 3.0'!C$2:D$11,2,FALSE),VLOOKUP(H1945,'Pontuação 3.0'!I$2:J$11,2,FALSE),VLOOKUP(J1945,'Pontuação 3.0'!G$2:H$11,2,FALSE),VLOOKUP(G1945,'Pontuação 3.0'!E$2:F$11,2,FALSE),VLOOKUP(K1945,'Pontuação 3.0'!K$2:L$11,2,FALSE),VLOOKUP(L1945,'Pontuação 3.0'!M$2:N$13,2,FALSE)),0)</f>
        <v>1946</v>
      </c>
      <c r="AK1945" s="9">
        <f t="shared" si="6"/>
        <v>195</v>
      </c>
      <c r="AL1945" s="9" t="str">
        <f t="array" ref="AL1945">IFERROR(INDEX('Pontuação 3.0'!G$13:G$191, MATCH(AK1945, 'Pontuação 3.0'!F$13:F$191, 0)), "Faixa Indefinida")</f>
        <v>C</v>
      </c>
      <c r="AM1945" s="9">
        <f t="shared" si="7"/>
        <v>0</v>
      </c>
      <c r="AN1945" s="9">
        <f t="shared" si="8"/>
        <v>0</v>
      </c>
      <c r="AO1945" s="9">
        <f t="shared" si="9"/>
        <v>1</v>
      </c>
      <c r="AP1945" s="9">
        <f t="shared" si="10"/>
        <v>0</v>
      </c>
      <c r="AQ1945" s="8"/>
    </row>
    <row r="1946" ht="15.75" customHeight="1">
      <c r="A1946" s="7">
        <v>45681.0</v>
      </c>
      <c r="B1946" s="8" t="s">
        <v>4353</v>
      </c>
      <c r="C1946" s="8" t="s">
        <v>4354</v>
      </c>
      <c r="D1946" s="11">
        <v>5.3984243115E10</v>
      </c>
      <c r="E1946" s="8" t="s">
        <v>11833</v>
      </c>
      <c r="F1946" s="8" t="s">
        <v>11834</v>
      </c>
      <c r="G1946" s="8" t="s">
        <v>11835</v>
      </c>
      <c r="H1946" s="8" t="s">
        <v>11856</v>
      </c>
      <c r="I1946" s="8" t="s">
        <v>11837</v>
      </c>
      <c r="J1946" s="8" t="s">
        <v>11846</v>
      </c>
      <c r="K1946" s="8" t="s">
        <v>11837</v>
      </c>
      <c r="L1946" s="8" t="s">
        <v>11857</v>
      </c>
      <c r="M1946" s="8" t="s">
        <v>11848</v>
      </c>
      <c r="N1946" s="12" t="s">
        <v>11</v>
      </c>
      <c r="O1946" s="12" t="s">
        <v>13</v>
      </c>
      <c r="P1946" s="12" t="s">
        <v>23</v>
      </c>
      <c r="Q1946" s="12" t="s">
        <v>15</v>
      </c>
      <c r="R1946" s="12" t="s">
        <v>14</v>
      </c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9">
        <f>ROUNDUP(SUM(VLOOKUP(F1946,'Pontuação'!A$2:B$11,2,FALSE),VLOOKUP(E1946,'Pontuação'!C$2:D$11,2,FALSE),VLOOKUP(H1946,'Pontuação'!I$2:J$11,2,FALSE),VLOOKUP(J1946,'Pontuação'!G$2:H$11,2,FALSE),VLOOKUP(L1946,'Pontuação'!M$2:N$13,2,FALSE)),0)</f>
        <v>1390</v>
      </c>
      <c r="AD1946" s="10">
        <f t="shared" si="1"/>
        <v>139</v>
      </c>
      <c r="AE1946" s="10" t="str">
        <f t="array" ref="AE1946">IFERROR(INDEX('Pontuação'!G$13:G$101, MATCH(AD1946, 'Pontuação'!F$13:F$101, 0)), "Faixa Indefinida")</f>
        <v>D</v>
      </c>
      <c r="AF1946" s="10">
        <f t="shared" si="2"/>
        <v>0</v>
      </c>
      <c r="AG1946" s="10">
        <f t="shared" si="3"/>
        <v>0</v>
      </c>
      <c r="AH1946" s="10">
        <f t="shared" si="4"/>
        <v>0</v>
      </c>
      <c r="AI1946" s="10">
        <f t="shared" si="5"/>
        <v>1</v>
      </c>
      <c r="AJ1946" s="9">
        <f>ROUNDUP(SUM(VLOOKUP(F1946,'Pontuação 3.0'!A$2:B$11,2,FALSE),VLOOKUP(E1946,'Pontuação 3.0'!C$2:D$11,2,FALSE),VLOOKUP(H1946,'Pontuação 3.0'!I$2:J$11,2,FALSE),VLOOKUP(J1946,'Pontuação 3.0'!G$2:H$11,2,FALSE),VLOOKUP(G1946,'Pontuação 3.0'!E$2:F$11,2,FALSE),VLOOKUP(K1946,'Pontuação 3.0'!K$2:L$11,2,FALSE),VLOOKUP(L1946,'Pontuação 3.0'!M$2:N$13,2,FALSE)),0)</f>
        <v>1671</v>
      </c>
      <c r="AK1946" s="9">
        <f t="shared" si="6"/>
        <v>167</v>
      </c>
      <c r="AL1946" s="9" t="str">
        <f t="array" ref="AL1946">IFERROR(INDEX('Pontuação 3.0'!G$13:G$191, MATCH(AK1946, 'Pontuação 3.0'!F$13:F$191, 0)), "Faixa Indefinida")</f>
        <v>D</v>
      </c>
      <c r="AM1946" s="9">
        <f t="shared" si="7"/>
        <v>0</v>
      </c>
      <c r="AN1946" s="9">
        <f t="shared" si="8"/>
        <v>0</v>
      </c>
      <c r="AO1946" s="9">
        <f t="shared" si="9"/>
        <v>0</v>
      </c>
      <c r="AP1946" s="9">
        <f t="shared" si="10"/>
        <v>1</v>
      </c>
      <c r="AQ1946" s="8"/>
    </row>
    <row r="1947" ht="15.75" customHeight="1">
      <c r="A1947" s="7">
        <v>45681.0</v>
      </c>
      <c r="B1947" s="8" t="s">
        <v>4359</v>
      </c>
      <c r="C1947" s="8" t="s">
        <v>4360</v>
      </c>
      <c r="D1947" s="11">
        <v>6.4996122864E10</v>
      </c>
      <c r="E1947" s="8" t="s">
        <v>11833</v>
      </c>
      <c r="F1947" s="8" t="s">
        <v>11861</v>
      </c>
      <c r="G1947" s="8" t="s">
        <v>11855</v>
      </c>
      <c r="H1947" s="8" t="s">
        <v>11856</v>
      </c>
      <c r="I1947" s="8" t="s">
        <v>11845</v>
      </c>
      <c r="J1947" s="8" t="s">
        <v>11846</v>
      </c>
      <c r="K1947" s="8" t="s">
        <v>11837</v>
      </c>
      <c r="L1947" s="8" t="s">
        <v>11840</v>
      </c>
      <c r="M1947" s="8" t="s">
        <v>11849</v>
      </c>
      <c r="N1947" s="12" t="s">
        <v>11</v>
      </c>
      <c r="O1947" s="12" t="s">
        <v>13</v>
      </c>
      <c r="P1947" s="12" t="s">
        <v>37</v>
      </c>
      <c r="Q1947" s="12" t="s">
        <v>116</v>
      </c>
      <c r="R1947" s="12" t="s">
        <v>20</v>
      </c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9">
        <f>ROUNDUP(SUM(VLOOKUP(F1947,'Pontuação'!A$2:B$11,2,FALSE),VLOOKUP(E1947,'Pontuação'!C$2:D$11,2,FALSE),VLOOKUP(H1947,'Pontuação'!I$2:J$11,2,FALSE),VLOOKUP(J1947,'Pontuação'!G$2:H$11,2,FALSE),VLOOKUP(L1947,'Pontuação'!M$2:N$13,2,FALSE)),0)</f>
        <v>1238</v>
      </c>
      <c r="AD1947" s="10">
        <f t="shared" si="1"/>
        <v>124</v>
      </c>
      <c r="AE1947" s="10" t="str">
        <f t="array" ref="AE1947">IFERROR(INDEX('Pontuação'!G$13:G$101, MATCH(AD1947, 'Pontuação'!F$13:F$101, 0)), "Faixa Indefinida")</f>
        <v>D</v>
      </c>
      <c r="AF1947" s="10">
        <f t="shared" si="2"/>
        <v>0</v>
      </c>
      <c r="AG1947" s="10">
        <f t="shared" si="3"/>
        <v>0</v>
      </c>
      <c r="AH1947" s="10">
        <f t="shared" si="4"/>
        <v>0</v>
      </c>
      <c r="AI1947" s="10">
        <f t="shared" si="5"/>
        <v>1</v>
      </c>
      <c r="AJ1947" s="9">
        <f>ROUNDUP(SUM(VLOOKUP(F1947,'Pontuação 3.0'!A$2:B$11,2,FALSE),VLOOKUP(E1947,'Pontuação 3.0'!C$2:D$11,2,FALSE),VLOOKUP(H1947,'Pontuação 3.0'!I$2:J$11,2,FALSE),VLOOKUP(J1947,'Pontuação 3.0'!G$2:H$11,2,FALSE),VLOOKUP(G1947,'Pontuação 3.0'!E$2:F$11,2,FALSE),VLOOKUP(K1947,'Pontuação 3.0'!K$2:L$11,2,FALSE),VLOOKUP(L1947,'Pontuação 3.0'!M$2:N$13,2,FALSE)),0)</f>
        <v>1697</v>
      </c>
      <c r="AK1947" s="9">
        <f t="shared" si="6"/>
        <v>170</v>
      </c>
      <c r="AL1947" s="9" t="str">
        <f t="array" ref="AL1947">IFERROR(INDEX('Pontuação 3.0'!G$13:G$191, MATCH(AK1947, 'Pontuação 3.0'!F$13:F$191, 0)), "Faixa Indefinida")</f>
        <v>D</v>
      </c>
      <c r="AM1947" s="9">
        <f t="shared" si="7"/>
        <v>0</v>
      </c>
      <c r="AN1947" s="9">
        <f t="shared" si="8"/>
        <v>0</v>
      </c>
      <c r="AO1947" s="9">
        <f t="shared" si="9"/>
        <v>0</v>
      </c>
      <c r="AP1947" s="9">
        <f t="shared" si="10"/>
        <v>1</v>
      </c>
      <c r="AQ1947" s="8"/>
    </row>
    <row r="1948" ht="15.75" customHeight="1">
      <c r="A1948" s="7">
        <v>45681.0</v>
      </c>
      <c r="B1948" s="8" t="s">
        <v>4361</v>
      </c>
      <c r="C1948" s="8" t="s">
        <v>4362</v>
      </c>
      <c r="D1948" s="11">
        <v>1.197652497E10</v>
      </c>
      <c r="E1948" s="8" t="s">
        <v>11868</v>
      </c>
      <c r="F1948" s="8" t="s">
        <v>11834</v>
      </c>
      <c r="G1948" s="8" t="s">
        <v>11843</v>
      </c>
      <c r="H1948" s="8" t="s">
        <v>11844</v>
      </c>
      <c r="I1948" s="8" t="s">
        <v>11845</v>
      </c>
      <c r="J1948" s="8" t="s">
        <v>11846</v>
      </c>
      <c r="K1948" s="8" t="s">
        <v>11837</v>
      </c>
      <c r="L1948" s="8" t="s">
        <v>11847</v>
      </c>
      <c r="M1948" s="8" t="s">
        <v>11841</v>
      </c>
      <c r="N1948" s="12" t="s">
        <v>11</v>
      </c>
      <c r="O1948" s="12" t="s">
        <v>13</v>
      </c>
      <c r="P1948" s="12" t="s">
        <v>49</v>
      </c>
      <c r="Q1948" s="12" t="s">
        <v>15</v>
      </c>
      <c r="R1948" s="12" t="s">
        <v>20</v>
      </c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9">
        <f>ROUNDUP(SUM(VLOOKUP(F1948,'Pontuação'!A$2:B$11,2,FALSE),VLOOKUP(E1948,'Pontuação'!C$2:D$11,2,FALSE),VLOOKUP(H1948,'Pontuação'!I$2:J$11,2,FALSE),VLOOKUP(J1948,'Pontuação'!G$2:H$11,2,FALSE),VLOOKUP(L1948,'Pontuação'!M$2:N$13,2,FALSE)),0)</f>
        <v>1719</v>
      </c>
      <c r="AD1948" s="10">
        <f t="shared" si="1"/>
        <v>172</v>
      </c>
      <c r="AE1948" s="10" t="str">
        <f t="array" ref="AE1948">IFERROR(INDEX('Pontuação'!G$13:G$101, MATCH(AD1948, 'Pontuação'!F$13:F$101, 0)), "Faixa Indefinida")</f>
        <v>B</v>
      </c>
      <c r="AF1948" s="10">
        <f t="shared" si="2"/>
        <v>0</v>
      </c>
      <c r="AG1948" s="10">
        <f t="shared" si="3"/>
        <v>1</v>
      </c>
      <c r="AH1948" s="10">
        <f t="shared" si="4"/>
        <v>0</v>
      </c>
      <c r="AI1948" s="10">
        <f t="shared" si="5"/>
        <v>0</v>
      </c>
      <c r="AJ1948" s="9">
        <f>ROUNDUP(SUM(VLOOKUP(F1948,'Pontuação 3.0'!A$2:B$11,2,FALSE),VLOOKUP(E1948,'Pontuação 3.0'!C$2:D$11,2,FALSE),VLOOKUP(H1948,'Pontuação 3.0'!I$2:J$11,2,FALSE),VLOOKUP(J1948,'Pontuação 3.0'!G$2:H$11,2,FALSE),VLOOKUP(G1948,'Pontuação 3.0'!E$2:F$11,2,FALSE),VLOOKUP(K1948,'Pontuação 3.0'!K$2:L$11,2,FALSE),VLOOKUP(L1948,'Pontuação 3.0'!M$2:N$13,2,FALSE)),0)</f>
        <v>2132</v>
      </c>
      <c r="AK1948" s="9">
        <f t="shared" si="6"/>
        <v>213</v>
      </c>
      <c r="AL1948" s="9" t="str">
        <f t="array" ref="AL1948">IFERROR(INDEX('Pontuação 3.0'!G$13:G$191, MATCH(AK1948, 'Pontuação 3.0'!F$13:F$191, 0)), "Faixa Indefinida")</f>
        <v>C</v>
      </c>
      <c r="AM1948" s="9">
        <f t="shared" si="7"/>
        <v>0</v>
      </c>
      <c r="AN1948" s="9">
        <f t="shared" si="8"/>
        <v>0</v>
      </c>
      <c r="AO1948" s="9">
        <f t="shared" si="9"/>
        <v>1</v>
      </c>
      <c r="AP1948" s="9">
        <f t="shared" si="10"/>
        <v>0</v>
      </c>
      <c r="AQ1948" s="8"/>
    </row>
    <row r="1949" ht="15.75" customHeight="1">
      <c r="A1949" s="7">
        <v>45681.0</v>
      </c>
      <c r="B1949" s="8" t="s">
        <v>2307</v>
      </c>
      <c r="C1949" s="8" t="s">
        <v>4363</v>
      </c>
      <c r="D1949" s="11">
        <v>8.5992797072E10</v>
      </c>
      <c r="E1949" s="8" t="s">
        <v>11833</v>
      </c>
      <c r="F1949" s="8" t="s">
        <v>11842</v>
      </c>
      <c r="G1949" s="8" t="s">
        <v>11843</v>
      </c>
      <c r="H1949" s="8" t="s">
        <v>11850</v>
      </c>
      <c r="I1949" s="8" t="s">
        <v>11845</v>
      </c>
      <c r="J1949" s="8" t="s">
        <v>11846</v>
      </c>
      <c r="K1949" s="8" t="s">
        <v>11837</v>
      </c>
      <c r="L1949" s="8" t="s">
        <v>11851</v>
      </c>
      <c r="M1949" s="8" t="s">
        <v>11849</v>
      </c>
      <c r="N1949" s="12" t="s">
        <v>11</v>
      </c>
      <c r="O1949" s="12" t="s">
        <v>13</v>
      </c>
      <c r="P1949" s="12" t="s">
        <v>40</v>
      </c>
      <c r="Q1949" s="12" t="s">
        <v>24</v>
      </c>
      <c r="R1949" s="12" t="s">
        <v>20</v>
      </c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9">
        <f>ROUNDUP(SUM(VLOOKUP(F1949,'Pontuação'!A$2:B$11,2,FALSE),VLOOKUP(E1949,'Pontuação'!C$2:D$11,2,FALSE),VLOOKUP(H1949,'Pontuação'!I$2:J$11,2,FALSE),VLOOKUP(J1949,'Pontuação'!G$2:H$11,2,FALSE),VLOOKUP(L1949,'Pontuação'!M$2:N$13,2,FALSE)),0)</f>
        <v>1553</v>
      </c>
      <c r="AD1949" s="10">
        <f t="shared" si="1"/>
        <v>155</v>
      </c>
      <c r="AE1949" s="10" t="str">
        <f t="array" ref="AE1949">IFERROR(INDEX('Pontuação'!G$13:G$101, MATCH(AD1949, 'Pontuação'!F$13:F$101, 0)), "Faixa Indefinida")</f>
        <v>C</v>
      </c>
      <c r="AF1949" s="10">
        <f t="shared" si="2"/>
        <v>0</v>
      </c>
      <c r="AG1949" s="10">
        <f t="shared" si="3"/>
        <v>0</v>
      </c>
      <c r="AH1949" s="10">
        <f t="shared" si="4"/>
        <v>1</v>
      </c>
      <c r="AI1949" s="10">
        <f t="shared" si="5"/>
        <v>0</v>
      </c>
      <c r="AJ1949" s="9">
        <f>ROUNDUP(SUM(VLOOKUP(F1949,'Pontuação 3.0'!A$2:B$11,2,FALSE),VLOOKUP(E1949,'Pontuação 3.0'!C$2:D$11,2,FALSE),VLOOKUP(H1949,'Pontuação 3.0'!I$2:J$11,2,FALSE),VLOOKUP(J1949,'Pontuação 3.0'!G$2:H$11,2,FALSE),VLOOKUP(G1949,'Pontuação 3.0'!E$2:F$11,2,FALSE),VLOOKUP(K1949,'Pontuação 3.0'!K$2:L$11,2,FALSE),VLOOKUP(L1949,'Pontuação 3.0'!M$2:N$13,2,FALSE)),0)</f>
        <v>2122</v>
      </c>
      <c r="AK1949" s="9">
        <f t="shared" si="6"/>
        <v>212</v>
      </c>
      <c r="AL1949" s="9" t="str">
        <f t="array" ref="AL1949">IFERROR(INDEX('Pontuação 3.0'!G$13:G$191, MATCH(AK1949, 'Pontuação 3.0'!F$13:F$191, 0)), "Faixa Indefinida")</f>
        <v>C</v>
      </c>
      <c r="AM1949" s="9">
        <f t="shared" si="7"/>
        <v>0</v>
      </c>
      <c r="AN1949" s="9">
        <f t="shared" si="8"/>
        <v>0</v>
      </c>
      <c r="AO1949" s="9">
        <f t="shared" si="9"/>
        <v>1</v>
      </c>
      <c r="AP1949" s="9">
        <f t="shared" si="10"/>
        <v>0</v>
      </c>
      <c r="AQ1949" s="8"/>
    </row>
    <row r="1950" ht="15.75" customHeight="1">
      <c r="A1950" s="7">
        <v>45681.0</v>
      </c>
      <c r="B1950" s="8" t="s">
        <v>4366</v>
      </c>
      <c r="C1950" s="8" t="s">
        <v>4367</v>
      </c>
      <c r="D1950" s="8" t="s">
        <v>4368</v>
      </c>
      <c r="E1950" s="8" t="s">
        <v>11868</v>
      </c>
      <c r="F1950" s="8" t="s">
        <v>11842</v>
      </c>
      <c r="G1950" s="8" t="s">
        <v>11867</v>
      </c>
      <c r="H1950" s="8" t="s">
        <v>11856</v>
      </c>
      <c r="I1950" s="8" t="s">
        <v>11837</v>
      </c>
      <c r="J1950" s="8" t="s">
        <v>11852</v>
      </c>
      <c r="K1950" s="8" t="s">
        <v>11837</v>
      </c>
      <c r="L1950" s="8" t="s">
        <v>11847</v>
      </c>
      <c r="M1950" s="8" t="s">
        <v>11848</v>
      </c>
      <c r="N1950" s="12" t="s">
        <v>11</v>
      </c>
      <c r="O1950" s="12" t="s">
        <v>13</v>
      </c>
      <c r="P1950" s="12" t="s">
        <v>318</v>
      </c>
      <c r="Q1950" s="12" t="s">
        <v>44</v>
      </c>
      <c r="R1950" s="12" t="s">
        <v>20</v>
      </c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9">
        <f>ROUNDUP(SUM(VLOOKUP(F1950,'Pontuação'!A$2:B$11,2,FALSE),VLOOKUP(E1950,'Pontuação'!C$2:D$11,2,FALSE),VLOOKUP(H1950,'Pontuação'!I$2:J$11,2,FALSE),VLOOKUP(J1950,'Pontuação'!G$2:H$11,2,FALSE),VLOOKUP(L1950,'Pontuação'!M$2:N$13,2,FALSE)),0)</f>
        <v>1680</v>
      </c>
      <c r="AD1950" s="10">
        <f t="shared" si="1"/>
        <v>168</v>
      </c>
      <c r="AE1950" s="10" t="str">
        <f t="array" ref="AE1950">IFERROR(INDEX('Pontuação'!G$13:G$101, MATCH(AD1950, 'Pontuação'!F$13:F$101, 0)), "Faixa Indefinida")</f>
        <v>B</v>
      </c>
      <c r="AF1950" s="10">
        <f t="shared" si="2"/>
        <v>0</v>
      </c>
      <c r="AG1950" s="10">
        <f t="shared" si="3"/>
        <v>1</v>
      </c>
      <c r="AH1950" s="10">
        <f t="shared" si="4"/>
        <v>0</v>
      </c>
      <c r="AI1950" s="10">
        <f t="shared" si="5"/>
        <v>0</v>
      </c>
      <c r="AJ1950" s="9">
        <f>ROUNDUP(SUM(VLOOKUP(F1950,'Pontuação 3.0'!A$2:B$11,2,FALSE),VLOOKUP(E1950,'Pontuação 3.0'!C$2:D$11,2,FALSE),VLOOKUP(H1950,'Pontuação 3.0'!I$2:J$11,2,FALSE),VLOOKUP(J1950,'Pontuação 3.0'!G$2:H$11,2,FALSE),VLOOKUP(G1950,'Pontuação 3.0'!E$2:F$11,2,FALSE),VLOOKUP(K1950,'Pontuação 3.0'!K$2:L$11,2,FALSE),VLOOKUP(L1950,'Pontuação 3.0'!M$2:N$13,2,FALSE)),0)</f>
        <v>2032</v>
      </c>
      <c r="AK1950" s="9">
        <f t="shared" si="6"/>
        <v>203</v>
      </c>
      <c r="AL1950" s="9" t="str">
        <f t="array" ref="AL1950">IFERROR(INDEX('Pontuação 3.0'!G$13:G$191, MATCH(AK1950, 'Pontuação 3.0'!F$13:F$191, 0)), "Faixa Indefinida")</f>
        <v>C</v>
      </c>
      <c r="AM1950" s="9">
        <f t="shared" si="7"/>
        <v>0</v>
      </c>
      <c r="AN1950" s="9">
        <f t="shared" si="8"/>
        <v>0</v>
      </c>
      <c r="AO1950" s="9">
        <f t="shared" si="9"/>
        <v>1</v>
      </c>
      <c r="AP1950" s="9">
        <f t="shared" si="10"/>
        <v>0</v>
      </c>
      <c r="AQ1950" s="8"/>
    </row>
    <row r="1951" ht="15.75" customHeight="1">
      <c r="A1951" s="7">
        <v>45681.0</v>
      </c>
      <c r="B1951" s="8" t="s">
        <v>4364</v>
      </c>
      <c r="C1951" s="8" t="s">
        <v>4365</v>
      </c>
      <c r="D1951" s="11">
        <v>8.4981856934E10</v>
      </c>
      <c r="E1951" s="8" t="s">
        <v>11833</v>
      </c>
      <c r="F1951" s="8" t="s">
        <v>11842</v>
      </c>
      <c r="G1951" s="8" t="s">
        <v>11843</v>
      </c>
      <c r="H1951" s="8" t="s">
        <v>11850</v>
      </c>
      <c r="I1951" s="8" t="s">
        <v>11845</v>
      </c>
      <c r="J1951" s="8" t="s">
        <v>11846</v>
      </c>
      <c r="K1951" s="8" t="s">
        <v>11837</v>
      </c>
      <c r="L1951" s="8" t="s">
        <v>11847</v>
      </c>
      <c r="M1951" s="8" t="s">
        <v>11849</v>
      </c>
      <c r="N1951" s="12" t="s">
        <v>11</v>
      </c>
      <c r="O1951" s="12" t="s">
        <v>13</v>
      </c>
      <c r="P1951" s="12" t="s">
        <v>23</v>
      </c>
      <c r="Q1951" s="12" t="s">
        <v>15</v>
      </c>
      <c r="R1951" s="12" t="s">
        <v>20</v>
      </c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9">
        <f>ROUNDUP(SUM(VLOOKUP(F1951,'Pontuação'!A$2:B$11,2,FALSE),VLOOKUP(E1951,'Pontuação'!C$2:D$11,2,FALSE),VLOOKUP(H1951,'Pontuação'!I$2:J$11,2,FALSE),VLOOKUP(J1951,'Pontuação'!G$2:H$11,2,FALSE),VLOOKUP(L1951,'Pontuação'!M$2:N$13,2,FALSE)),0)</f>
        <v>1685</v>
      </c>
      <c r="AD1951" s="10">
        <f t="shared" si="1"/>
        <v>169</v>
      </c>
      <c r="AE1951" s="10" t="str">
        <f t="array" ref="AE1951">IFERROR(INDEX('Pontuação'!G$13:G$101, MATCH(AD1951, 'Pontuação'!F$13:F$101, 0)), "Faixa Indefinida")</f>
        <v>B</v>
      </c>
      <c r="AF1951" s="10">
        <f t="shared" si="2"/>
        <v>0</v>
      </c>
      <c r="AG1951" s="10">
        <f t="shared" si="3"/>
        <v>1</v>
      </c>
      <c r="AH1951" s="10">
        <f t="shared" si="4"/>
        <v>0</v>
      </c>
      <c r="AI1951" s="10">
        <f t="shared" si="5"/>
        <v>0</v>
      </c>
      <c r="AJ1951" s="9">
        <f>ROUNDUP(SUM(VLOOKUP(F1951,'Pontuação 3.0'!A$2:B$11,2,FALSE),VLOOKUP(E1951,'Pontuação 3.0'!C$2:D$11,2,FALSE),VLOOKUP(H1951,'Pontuação 3.0'!I$2:J$11,2,FALSE),VLOOKUP(J1951,'Pontuação 3.0'!G$2:H$11,2,FALSE),VLOOKUP(G1951,'Pontuação 3.0'!E$2:F$11,2,FALSE),VLOOKUP(K1951,'Pontuação 3.0'!K$2:L$11,2,FALSE),VLOOKUP(L1951,'Pontuação 3.0'!M$2:N$13,2,FALSE)),0)</f>
        <v>2208</v>
      </c>
      <c r="AK1951" s="9">
        <f t="shared" si="6"/>
        <v>221</v>
      </c>
      <c r="AL1951" s="9" t="str">
        <f t="array" ref="AL1951">IFERROR(INDEX('Pontuação 3.0'!G$13:G$191, MATCH(AK1951, 'Pontuação 3.0'!F$13:F$191, 0)), "Faixa Indefinida")</f>
        <v>B</v>
      </c>
      <c r="AM1951" s="9">
        <f t="shared" si="7"/>
        <v>0</v>
      </c>
      <c r="AN1951" s="9">
        <f t="shared" si="8"/>
        <v>1</v>
      </c>
      <c r="AO1951" s="9">
        <f t="shared" si="9"/>
        <v>0</v>
      </c>
      <c r="AP1951" s="9">
        <f t="shared" si="10"/>
        <v>0</v>
      </c>
      <c r="AQ1951" s="8"/>
    </row>
    <row r="1952" ht="15.75" customHeight="1">
      <c r="A1952" s="7">
        <v>45681.0</v>
      </c>
      <c r="B1952" s="8" t="s">
        <v>11968</v>
      </c>
      <c r="C1952" s="8" t="s">
        <v>4372</v>
      </c>
      <c r="D1952" s="11">
        <v>2.7996310402E10</v>
      </c>
      <c r="E1952" s="8" t="s">
        <v>11833</v>
      </c>
      <c r="F1952" s="8" t="s">
        <v>11842</v>
      </c>
      <c r="G1952" s="8" t="s">
        <v>11864</v>
      </c>
      <c r="H1952" s="8" t="s">
        <v>11844</v>
      </c>
      <c r="I1952" s="8" t="s">
        <v>11845</v>
      </c>
      <c r="J1952" s="8" t="s">
        <v>11866</v>
      </c>
      <c r="K1952" s="8" t="s">
        <v>11837</v>
      </c>
      <c r="L1952" s="8" t="s">
        <v>11851</v>
      </c>
      <c r="M1952" s="8" t="s">
        <v>11853</v>
      </c>
      <c r="N1952" s="12" t="s">
        <v>11</v>
      </c>
      <c r="O1952" s="12" t="s">
        <v>13</v>
      </c>
      <c r="P1952" s="12" t="s">
        <v>112</v>
      </c>
      <c r="Q1952" s="12" t="s">
        <v>65</v>
      </c>
      <c r="R1952" s="12" t="s">
        <v>20</v>
      </c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9">
        <f>ROUNDUP(SUM(VLOOKUP(F1952,'Pontuação'!A$2:B$11,2,FALSE),VLOOKUP(E1952,'Pontuação'!C$2:D$11,2,FALSE),VLOOKUP(H1952,'Pontuação'!I$2:J$11,2,FALSE),VLOOKUP(J1952,'Pontuação'!G$2:H$11,2,FALSE),VLOOKUP(L1952,'Pontuação'!M$2:N$13,2,FALSE)),0)</f>
        <v>1873</v>
      </c>
      <c r="AD1952" s="10">
        <f t="shared" si="1"/>
        <v>187</v>
      </c>
      <c r="AE1952" s="10" t="str">
        <f t="array" ref="AE1952">IFERROR(INDEX('Pontuação'!G$13:G$101, MATCH(AD1952, 'Pontuação'!F$13:F$101, 0)), "Faixa Indefinida")</f>
        <v>A</v>
      </c>
      <c r="AF1952" s="10">
        <f t="shared" si="2"/>
        <v>1</v>
      </c>
      <c r="AG1952" s="10">
        <f t="shared" si="3"/>
        <v>0</v>
      </c>
      <c r="AH1952" s="10">
        <f t="shared" si="4"/>
        <v>0</v>
      </c>
      <c r="AI1952" s="10">
        <f t="shared" si="5"/>
        <v>0</v>
      </c>
      <c r="AJ1952" s="9">
        <f>ROUNDUP(SUM(VLOOKUP(F1952,'Pontuação 3.0'!A$2:B$11,2,FALSE),VLOOKUP(E1952,'Pontuação 3.0'!C$2:D$11,2,FALSE),VLOOKUP(H1952,'Pontuação 3.0'!I$2:J$11,2,FALSE),VLOOKUP(J1952,'Pontuação 3.0'!G$2:H$11,2,FALSE),VLOOKUP(G1952,'Pontuação 3.0'!E$2:F$11,2,FALSE),VLOOKUP(K1952,'Pontuação 3.0'!K$2:L$11,2,FALSE),VLOOKUP(L1952,'Pontuação 3.0'!M$2:N$13,2,FALSE)),0)</f>
        <v>2326</v>
      </c>
      <c r="AK1952" s="9">
        <f t="shared" si="6"/>
        <v>233</v>
      </c>
      <c r="AL1952" s="9" t="str">
        <f t="array" ref="AL1952">IFERROR(INDEX('Pontuação 3.0'!G$13:G$191, MATCH(AK1952, 'Pontuação 3.0'!F$13:F$191, 0)), "Faixa Indefinida")</f>
        <v>B</v>
      </c>
      <c r="AM1952" s="9">
        <f t="shared" si="7"/>
        <v>0</v>
      </c>
      <c r="AN1952" s="9">
        <f t="shared" si="8"/>
        <v>1</v>
      </c>
      <c r="AO1952" s="9">
        <f t="shared" si="9"/>
        <v>0</v>
      </c>
      <c r="AP1952" s="9">
        <f t="shared" si="10"/>
        <v>0</v>
      </c>
      <c r="AQ1952" s="8"/>
    </row>
    <row r="1953" ht="15.75" customHeight="1">
      <c r="A1953" s="7">
        <v>45681.0</v>
      </c>
      <c r="B1953" s="8" t="s">
        <v>4373</v>
      </c>
      <c r="C1953" s="8" t="s">
        <v>4374</v>
      </c>
      <c r="D1953" s="8" t="s">
        <v>4375</v>
      </c>
      <c r="E1953" s="8" t="s">
        <v>11833</v>
      </c>
      <c r="F1953" s="8" t="s">
        <v>11842</v>
      </c>
      <c r="G1953" s="8" t="s">
        <v>11835</v>
      </c>
      <c r="H1953" s="8" t="s">
        <v>11844</v>
      </c>
      <c r="I1953" s="8" t="s">
        <v>11845</v>
      </c>
      <c r="J1953" s="8" t="s">
        <v>11846</v>
      </c>
      <c r="K1953" s="8" t="s">
        <v>11839</v>
      </c>
      <c r="L1953" s="8" t="s">
        <v>11847</v>
      </c>
      <c r="M1953" s="8" t="s">
        <v>11853</v>
      </c>
      <c r="N1953" s="12" t="s">
        <v>11</v>
      </c>
      <c r="O1953" s="12" t="s">
        <v>13</v>
      </c>
      <c r="P1953" s="12" t="s">
        <v>27</v>
      </c>
      <c r="Q1953" s="12" t="s">
        <v>15</v>
      </c>
      <c r="R1953" s="12" t="s">
        <v>20</v>
      </c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9">
        <f>ROUNDUP(SUM(VLOOKUP(F1953,'Pontuação'!A$2:B$11,2,FALSE),VLOOKUP(E1953,'Pontuação'!C$2:D$11,2,FALSE),VLOOKUP(H1953,'Pontuação'!I$2:J$11,2,FALSE),VLOOKUP(J1953,'Pontuação'!G$2:H$11,2,FALSE),VLOOKUP(L1953,'Pontuação'!M$2:N$13,2,FALSE)),0)</f>
        <v>1727</v>
      </c>
      <c r="AD1953" s="10">
        <f t="shared" si="1"/>
        <v>173</v>
      </c>
      <c r="AE1953" s="10" t="str">
        <f t="array" ref="AE1953">IFERROR(INDEX('Pontuação'!G$13:G$101, MATCH(AD1953, 'Pontuação'!F$13:F$101, 0)), "Faixa Indefinida")</f>
        <v>B</v>
      </c>
      <c r="AF1953" s="10">
        <f t="shared" si="2"/>
        <v>0</v>
      </c>
      <c r="AG1953" s="10">
        <f t="shared" si="3"/>
        <v>1</v>
      </c>
      <c r="AH1953" s="10">
        <f t="shared" si="4"/>
        <v>0</v>
      </c>
      <c r="AI1953" s="10">
        <f t="shared" si="5"/>
        <v>0</v>
      </c>
      <c r="AJ1953" s="9">
        <f>ROUNDUP(SUM(VLOOKUP(F1953,'Pontuação 3.0'!A$2:B$11,2,FALSE),VLOOKUP(E1953,'Pontuação 3.0'!C$2:D$11,2,FALSE),VLOOKUP(H1953,'Pontuação 3.0'!I$2:J$11,2,FALSE),VLOOKUP(J1953,'Pontuação 3.0'!G$2:H$11,2,FALSE),VLOOKUP(G1953,'Pontuação 3.0'!E$2:F$11,2,FALSE),VLOOKUP(K1953,'Pontuação 3.0'!K$2:L$11,2,FALSE),VLOOKUP(L1953,'Pontuação 3.0'!M$2:N$13,2,FALSE)),0)</f>
        <v>2416</v>
      </c>
      <c r="AK1953" s="9">
        <f t="shared" si="6"/>
        <v>242</v>
      </c>
      <c r="AL1953" s="9" t="str">
        <f t="array" ref="AL1953">IFERROR(INDEX('Pontuação 3.0'!G$13:G$191, MATCH(AK1953, 'Pontuação 3.0'!F$13:F$191, 0)), "Faixa Indefinida")</f>
        <v>A</v>
      </c>
      <c r="AM1953" s="9">
        <f t="shared" si="7"/>
        <v>1</v>
      </c>
      <c r="AN1953" s="9">
        <f t="shared" si="8"/>
        <v>0</v>
      </c>
      <c r="AO1953" s="9">
        <f t="shared" si="9"/>
        <v>0</v>
      </c>
      <c r="AP1953" s="9">
        <f t="shared" si="10"/>
        <v>0</v>
      </c>
      <c r="AQ1953" s="8"/>
    </row>
    <row r="1954" ht="15.75" customHeight="1">
      <c r="A1954" s="7">
        <v>45681.0</v>
      </c>
      <c r="B1954" s="8" t="s">
        <v>4376</v>
      </c>
      <c r="C1954" s="8" t="s">
        <v>4377</v>
      </c>
      <c r="D1954" s="11">
        <v>9.81222484E8</v>
      </c>
      <c r="E1954" s="8" t="s">
        <v>11833</v>
      </c>
      <c r="F1954" s="8" t="s">
        <v>11842</v>
      </c>
      <c r="G1954" s="8" t="s">
        <v>11867</v>
      </c>
      <c r="H1954" s="8" t="s">
        <v>11856</v>
      </c>
      <c r="I1954" s="8" t="s">
        <v>11837</v>
      </c>
      <c r="J1954" s="8" t="s">
        <v>11846</v>
      </c>
      <c r="K1954" s="8" t="s">
        <v>11837</v>
      </c>
      <c r="L1954" s="8" t="s">
        <v>11851</v>
      </c>
      <c r="M1954" s="8" t="s">
        <v>11859</v>
      </c>
      <c r="N1954" s="12" t="s">
        <v>11</v>
      </c>
      <c r="O1954" s="12" t="s">
        <v>13</v>
      </c>
      <c r="P1954" s="12" t="s">
        <v>37</v>
      </c>
      <c r="Q1954" s="12" t="s">
        <v>116</v>
      </c>
      <c r="R1954" s="12" t="s">
        <v>20</v>
      </c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9">
        <f>ROUNDUP(SUM(VLOOKUP(F1954,'Pontuação'!A$2:B$11,2,FALSE),VLOOKUP(E1954,'Pontuação'!C$2:D$11,2,FALSE),VLOOKUP(H1954,'Pontuação'!I$2:J$11,2,FALSE),VLOOKUP(J1954,'Pontuação'!G$2:H$11,2,FALSE),VLOOKUP(L1954,'Pontuação'!M$2:N$13,2,FALSE)),0)</f>
        <v>1439</v>
      </c>
      <c r="AD1954" s="10">
        <f t="shared" si="1"/>
        <v>144</v>
      </c>
      <c r="AE1954" s="10" t="str">
        <f t="array" ref="AE1954">IFERROR(INDEX('Pontuação'!G$13:G$101, MATCH(AD1954, 'Pontuação'!F$13:F$101, 0)), "Faixa Indefinida")</f>
        <v>D</v>
      </c>
      <c r="AF1954" s="10">
        <f t="shared" si="2"/>
        <v>0</v>
      </c>
      <c r="AG1954" s="10">
        <f t="shared" si="3"/>
        <v>0</v>
      </c>
      <c r="AH1954" s="10">
        <f t="shared" si="4"/>
        <v>0</v>
      </c>
      <c r="AI1954" s="10">
        <f t="shared" si="5"/>
        <v>1</v>
      </c>
      <c r="AJ1954" s="9">
        <f>ROUNDUP(SUM(VLOOKUP(F1954,'Pontuação 3.0'!A$2:B$11,2,FALSE),VLOOKUP(E1954,'Pontuação 3.0'!C$2:D$11,2,FALSE),VLOOKUP(H1954,'Pontuação 3.0'!I$2:J$11,2,FALSE),VLOOKUP(J1954,'Pontuação 3.0'!G$2:H$11,2,FALSE),VLOOKUP(G1954,'Pontuação 3.0'!E$2:F$11,2,FALSE),VLOOKUP(K1954,'Pontuação 3.0'!K$2:L$11,2,FALSE),VLOOKUP(L1954,'Pontuação 3.0'!M$2:N$13,2,FALSE)),0)</f>
        <v>1824</v>
      </c>
      <c r="AK1954" s="9">
        <f t="shared" si="6"/>
        <v>182</v>
      </c>
      <c r="AL1954" s="9" t="str">
        <f t="array" ref="AL1954">IFERROR(INDEX('Pontuação 3.0'!G$13:G$191, MATCH(AK1954, 'Pontuação 3.0'!F$13:F$191, 0)), "Faixa Indefinida")</f>
        <v>D</v>
      </c>
      <c r="AM1954" s="9">
        <f t="shared" si="7"/>
        <v>0</v>
      </c>
      <c r="AN1954" s="9">
        <f t="shared" si="8"/>
        <v>0</v>
      </c>
      <c r="AO1954" s="9">
        <f t="shared" si="9"/>
        <v>0</v>
      </c>
      <c r="AP1954" s="9">
        <f t="shared" si="10"/>
        <v>1</v>
      </c>
      <c r="AQ1954" s="8"/>
    </row>
    <row r="1955" ht="15.75" customHeight="1">
      <c r="A1955" s="7">
        <v>45681.0</v>
      </c>
      <c r="B1955" s="8" t="s">
        <v>4369</v>
      </c>
      <c r="C1955" s="8" t="s">
        <v>4370</v>
      </c>
      <c r="D1955" s="11">
        <v>1.1975484336E10</v>
      </c>
      <c r="E1955" s="8" t="s">
        <v>11868</v>
      </c>
      <c r="F1955" s="8" t="s">
        <v>11834</v>
      </c>
      <c r="G1955" s="8" t="s">
        <v>11843</v>
      </c>
      <c r="H1955" s="8" t="s">
        <v>11856</v>
      </c>
      <c r="I1955" s="8" t="s">
        <v>11837</v>
      </c>
      <c r="J1955" s="8" t="s">
        <v>11846</v>
      </c>
      <c r="K1955" s="8" t="s">
        <v>11837</v>
      </c>
      <c r="L1955" s="8" t="s">
        <v>11857</v>
      </c>
      <c r="M1955" s="8" t="s">
        <v>11849</v>
      </c>
      <c r="N1955" s="12" t="s">
        <v>11</v>
      </c>
      <c r="O1955" s="12" t="s">
        <v>13</v>
      </c>
      <c r="P1955" s="12" t="s">
        <v>27</v>
      </c>
      <c r="Q1955" s="12" t="s">
        <v>15</v>
      </c>
      <c r="R1955" s="12" t="s">
        <v>20</v>
      </c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9">
        <f>ROUNDUP(SUM(VLOOKUP(F1955,'Pontuação'!A$2:B$11,2,FALSE),VLOOKUP(E1955,'Pontuação'!C$2:D$11,2,FALSE),VLOOKUP(H1955,'Pontuação'!I$2:J$11,2,FALSE),VLOOKUP(J1955,'Pontuação'!G$2:H$11,2,FALSE),VLOOKUP(L1955,'Pontuação'!M$2:N$13,2,FALSE)),0)</f>
        <v>1394</v>
      </c>
      <c r="AD1955" s="10">
        <f t="shared" si="1"/>
        <v>139</v>
      </c>
      <c r="AE1955" s="10" t="str">
        <f t="array" ref="AE1955">IFERROR(INDEX('Pontuação'!G$13:G$101, MATCH(AD1955, 'Pontuação'!F$13:F$101, 0)), "Faixa Indefinida")</f>
        <v>D</v>
      </c>
      <c r="AF1955" s="10">
        <f t="shared" si="2"/>
        <v>0</v>
      </c>
      <c r="AG1955" s="10">
        <f t="shared" si="3"/>
        <v>0</v>
      </c>
      <c r="AH1955" s="10">
        <f t="shared" si="4"/>
        <v>0</v>
      </c>
      <c r="AI1955" s="10">
        <f t="shared" si="5"/>
        <v>1</v>
      </c>
      <c r="AJ1955" s="9">
        <f>ROUNDUP(SUM(VLOOKUP(F1955,'Pontuação 3.0'!A$2:B$11,2,FALSE),VLOOKUP(E1955,'Pontuação 3.0'!C$2:D$11,2,FALSE),VLOOKUP(H1955,'Pontuação 3.0'!I$2:J$11,2,FALSE),VLOOKUP(J1955,'Pontuação 3.0'!G$2:H$11,2,FALSE),VLOOKUP(G1955,'Pontuação 3.0'!E$2:F$11,2,FALSE),VLOOKUP(K1955,'Pontuação 3.0'!K$2:L$11,2,FALSE),VLOOKUP(L1955,'Pontuação 3.0'!M$2:N$13,2,FALSE)),0)</f>
        <v>1781</v>
      </c>
      <c r="AK1955" s="9">
        <f t="shared" si="6"/>
        <v>178</v>
      </c>
      <c r="AL1955" s="9" t="str">
        <f t="array" ref="AL1955">IFERROR(INDEX('Pontuação 3.0'!G$13:G$191, MATCH(AK1955, 'Pontuação 3.0'!F$13:F$191, 0)), "Faixa Indefinida")</f>
        <v>D</v>
      </c>
      <c r="AM1955" s="9">
        <f t="shared" si="7"/>
        <v>0</v>
      </c>
      <c r="AN1955" s="9">
        <f t="shared" si="8"/>
        <v>0</v>
      </c>
      <c r="AO1955" s="9">
        <f t="shared" si="9"/>
        <v>0</v>
      </c>
      <c r="AP1955" s="9">
        <f t="shared" si="10"/>
        <v>1</v>
      </c>
      <c r="AQ1955" s="8"/>
    </row>
    <row r="1956" ht="15.75" customHeight="1">
      <c r="A1956" s="7">
        <v>45681.0</v>
      </c>
      <c r="B1956" s="8" t="s">
        <v>4378</v>
      </c>
      <c r="C1956" s="8" t="s">
        <v>4379</v>
      </c>
      <c r="D1956" s="8" t="s">
        <v>4380</v>
      </c>
      <c r="E1956" s="8" t="s">
        <v>11833</v>
      </c>
      <c r="F1956" s="8" t="s">
        <v>11842</v>
      </c>
      <c r="G1956" s="8" t="s">
        <v>11867</v>
      </c>
      <c r="H1956" s="8" t="s">
        <v>11856</v>
      </c>
      <c r="I1956" s="8" t="s">
        <v>11837</v>
      </c>
      <c r="J1956" s="8" t="s">
        <v>11846</v>
      </c>
      <c r="K1956" s="8" t="s">
        <v>11837</v>
      </c>
      <c r="L1956" s="8" t="s">
        <v>11847</v>
      </c>
      <c r="M1956" s="8" t="s">
        <v>11859</v>
      </c>
      <c r="N1956" s="12" t="s">
        <v>11</v>
      </c>
      <c r="O1956" s="12" t="s">
        <v>13</v>
      </c>
      <c r="P1956" s="12" t="s">
        <v>23</v>
      </c>
      <c r="Q1956" s="12" t="s">
        <v>15</v>
      </c>
      <c r="R1956" s="12" t="s">
        <v>20</v>
      </c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9">
        <f>ROUNDUP(SUM(VLOOKUP(F1956,'Pontuação'!A$2:B$11,2,FALSE),VLOOKUP(E1956,'Pontuação'!C$2:D$11,2,FALSE),VLOOKUP(H1956,'Pontuação'!I$2:J$11,2,FALSE),VLOOKUP(J1956,'Pontuação'!G$2:H$11,2,FALSE),VLOOKUP(L1956,'Pontuação'!M$2:N$13,2,FALSE)),0)</f>
        <v>1571</v>
      </c>
      <c r="AD1956" s="10">
        <f t="shared" si="1"/>
        <v>157</v>
      </c>
      <c r="AE1956" s="10" t="str">
        <f t="array" ref="AE1956">IFERROR(INDEX('Pontuação'!G$13:G$101, MATCH(AD1956, 'Pontuação'!F$13:F$101, 0)), "Faixa Indefinida")</f>
        <v>C</v>
      </c>
      <c r="AF1956" s="10">
        <f t="shared" si="2"/>
        <v>0</v>
      </c>
      <c r="AG1956" s="10">
        <f t="shared" si="3"/>
        <v>0</v>
      </c>
      <c r="AH1956" s="10">
        <f t="shared" si="4"/>
        <v>1</v>
      </c>
      <c r="AI1956" s="10">
        <f t="shared" si="5"/>
        <v>0</v>
      </c>
      <c r="AJ1956" s="9">
        <f>ROUNDUP(SUM(VLOOKUP(F1956,'Pontuação 3.0'!A$2:B$11,2,FALSE),VLOOKUP(E1956,'Pontuação 3.0'!C$2:D$11,2,FALSE),VLOOKUP(H1956,'Pontuação 3.0'!I$2:J$11,2,FALSE),VLOOKUP(J1956,'Pontuação 3.0'!G$2:H$11,2,FALSE),VLOOKUP(G1956,'Pontuação 3.0'!E$2:F$11,2,FALSE),VLOOKUP(K1956,'Pontuação 3.0'!K$2:L$11,2,FALSE),VLOOKUP(L1956,'Pontuação 3.0'!M$2:N$13,2,FALSE)),0)</f>
        <v>1910</v>
      </c>
      <c r="AK1956" s="9">
        <f t="shared" si="6"/>
        <v>191</v>
      </c>
      <c r="AL1956" s="9" t="str">
        <f t="array" ref="AL1956">IFERROR(INDEX('Pontuação 3.0'!G$13:G$191, MATCH(AK1956, 'Pontuação 3.0'!F$13:F$191, 0)), "Faixa Indefinida")</f>
        <v>D</v>
      </c>
      <c r="AM1956" s="9">
        <f t="shared" si="7"/>
        <v>0</v>
      </c>
      <c r="AN1956" s="9">
        <f t="shared" si="8"/>
        <v>0</v>
      </c>
      <c r="AO1956" s="9">
        <f t="shared" si="9"/>
        <v>0</v>
      </c>
      <c r="AP1956" s="9">
        <f t="shared" si="10"/>
        <v>1</v>
      </c>
      <c r="AQ1956" s="8"/>
    </row>
    <row r="1957" ht="15.75" customHeight="1">
      <c r="A1957" s="7">
        <v>45681.0</v>
      </c>
      <c r="B1957" s="8" t="s">
        <v>4381</v>
      </c>
      <c r="C1957" s="8" t="s">
        <v>4382</v>
      </c>
      <c r="D1957" s="11">
        <v>8.8981374563E10</v>
      </c>
      <c r="E1957" s="8" t="s">
        <v>11868</v>
      </c>
      <c r="F1957" s="8" t="s">
        <v>11842</v>
      </c>
      <c r="G1957" s="8" t="s">
        <v>11843</v>
      </c>
      <c r="H1957" s="8" t="s">
        <v>11850</v>
      </c>
      <c r="I1957" s="8" t="s">
        <v>11837</v>
      </c>
      <c r="J1957" s="8" t="s">
        <v>11846</v>
      </c>
      <c r="K1957" s="8" t="s">
        <v>11839</v>
      </c>
      <c r="L1957" s="8" t="s">
        <v>11851</v>
      </c>
      <c r="M1957" s="8" t="s">
        <v>11853</v>
      </c>
      <c r="N1957" s="12" t="s">
        <v>11</v>
      </c>
      <c r="O1957" s="12" t="s">
        <v>13</v>
      </c>
      <c r="P1957" s="12" t="s">
        <v>27</v>
      </c>
      <c r="Q1957" s="12" t="s">
        <v>15</v>
      </c>
      <c r="R1957" s="12" t="s">
        <v>20</v>
      </c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9">
        <f>ROUNDUP(SUM(VLOOKUP(F1957,'Pontuação'!A$2:B$11,2,FALSE),VLOOKUP(E1957,'Pontuação'!C$2:D$11,2,FALSE),VLOOKUP(H1957,'Pontuação'!I$2:J$11,2,FALSE),VLOOKUP(J1957,'Pontuação'!G$2:H$11,2,FALSE),VLOOKUP(L1957,'Pontuação'!M$2:N$13,2,FALSE)),0)</f>
        <v>1557</v>
      </c>
      <c r="AD1957" s="10">
        <f t="shared" si="1"/>
        <v>156</v>
      </c>
      <c r="AE1957" s="10" t="str">
        <f t="array" ref="AE1957">IFERROR(INDEX('Pontuação'!G$13:G$101, MATCH(AD1957, 'Pontuação'!F$13:F$101, 0)), "Faixa Indefinida")</f>
        <v>C</v>
      </c>
      <c r="AF1957" s="10">
        <f t="shared" si="2"/>
        <v>0</v>
      </c>
      <c r="AG1957" s="10">
        <f t="shared" si="3"/>
        <v>0</v>
      </c>
      <c r="AH1957" s="10">
        <f t="shared" si="4"/>
        <v>1</v>
      </c>
      <c r="AI1957" s="10">
        <f t="shared" si="5"/>
        <v>0</v>
      </c>
      <c r="AJ1957" s="9">
        <f>ROUNDUP(SUM(VLOOKUP(F1957,'Pontuação 3.0'!A$2:B$11,2,FALSE),VLOOKUP(E1957,'Pontuação 3.0'!C$2:D$11,2,FALSE),VLOOKUP(H1957,'Pontuação 3.0'!I$2:J$11,2,FALSE),VLOOKUP(J1957,'Pontuação 3.0'!G$2:H$11,2,FALSE),VLOOKUP(G1957,'Pontuação 3.0'!E$2:F$11,2,FALSE),VLOOKUP(K1957,'Pontuação 3.0'!K$2:L$11,2,FALSE),VLOOKUP(L1957,'Pontuação 3.0'!M$2:N$13,2,FALSE)),0)</f>
        <v>2353</v>
      </c>
      <c r="AK1957" s="9">
        <f t="shared" si="6"/>
        <v>235</v>
      </c>
      <c r="AL1957" s="9" t="str">
        <f t="array" ref="AL1957">IFERROR(INDEX('Pontuação 3.0'!G$13:G$191, MATCH(AK1957, 'Pontuação 3.0'!F$13:F$191, 0)), "Faixa Indefinida")</f>
        <v>B</v>
      </c>
      <c r="AM1957" s="9">
        <f t="shared" si="7"/>
        <v>0</v>
      </c>
      <c r="AN1957" s="9">
        <f t="shared" si="8"/>
        <v>1</v>
      </c>
      <c r="AO1957" s="9">
        <f t="shared" si="9"/>
        <v>0</v>
      </c>
      <c r="AP1957" s="9">
        <f t="shared" si="10"/>
        <v>0</v>
      </c>
      <c r="AQ1957" s="8"/>
    </row>
    <row r="1958" ht="15.75" customHeight="1">
      <c r="A1958" s="7">
        <v>45681.0</v>
      </c>
      <c r="B1958" s="8" t="s">
        <v>2960</v>
      </c>
      <c r="C1958" s="8" t="s">
        <v>4383</v>
      </c>
      <c r="D1958" s="8" t="s">
        <v>4384</v>
      </c>
      <c r="E1958" s="8" t="s">
        <v>11833</v>
      </c>
      <c r="F1958" s="8" t="s">
        <v>11834</v>
      </c>
      <c r="G1958" s="8" t="s">
        <v>11835</v>
      </c>
      <c r="H1958" s="8" t="s">
        <v>11865</v>
      </c>
      <c r="I1958" s="8" t="s">
        <v>11837</v>
      </c>
      <c r="J1958" s="8" t="s">
        <v>11846</v>
      </c>
      <c r="K1958" s="8" t="s">
        <v>11837</v>
      </c>
      <c r="L1958" s="8" t="s">
        <v>11851</v>
      </c>
      <c r="M1958" s="8" t="s">
        <v>11848</v>
      </c>
      <c r="N1958" s="12" t="s">
        <v>11</v>
      </c>
      <c r="O1958" s="12" t="s">
        <v>13</v>
      </c>
      <c r="P1958" s="12" t="s">
        <v>40</v>
      </c>
      <c r="Q1958" s="12" t="s">
        <v>15</v>
      </c>
      <c r="R1958" s="12" t="s">
        <v>20</v>
      </c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9">
        <f>ROUNDUP(SUM(VLOOKUP(F1958,'Pontuação'!A$2:B$11,2,FALSE),VLOOKUP(E1958,'Pontuação'!C$2:D$11,2,FALSE),VLOOKUP(H1958,'Pontuação'!I$2:J$11,2,FALSE),VLOOKUP(J1958,'Pontuação'!G$2:H$11,2,FALSE),VLOOKUP(L1958,'Pontuação'!M$2:N$13,2,FALSE)),0)</f>
        <v>1567</v>
      </c>
      <c r="AD1958" s="10">
        <f t="shared" si="1"/>
        <v>157</v>
      </c>
      <c r="AE1958" s="10" t="str">
        <f t="array" ref="AE1958">IFERROR(INDEX('Pontuação'!G$13:G$101, MATCH(AD1958, 'Pontuação'!F$13:F$101, 0)), "Faixa Indefinida")</f>
        <v>C</v>
      </c>
      <c r="AF1958" s="10">
        <f t="shared" si="2"/>
        <v>0</v>
      </c>
      <c r="AG1958" s="10">
        <f t="shared" si="3"/>
        <v>0</v>
      </c>
      <c r="AH1958" s="10">
        <f t="shared" si="4"/>
        <v>1</v>
      </c>
      <c r="AI1958" s="10">
        <f t="shared" si="5"/>
        <v>0</v>
      </c>
      <c r="AJ1958" s="9">
        <f>ROUNDUP(SUM(VLOOKUP(F1958,'Pontuação 3.0'!A$2:B$11,2,FALSE),VLOOKUP(E1958,'Pontuação 3.0'!C$2:D$11,2,FALSE),VLOOKUP(H1958,'Pontuação 3.0'!I$2:J$11,2,FALSE),VLOOKUP(J1958,'Pontuação 3.0'!G$2:H$11,2,FALSE),VLOOKUP(G1958,'Pontuação 3.0'!E$2:F$11,2,FALSE),VLOOKUP(K1958,'Pontuação 3.0'!K$2:L$11,2,FALSE),VLOOKUP(L1958,'Pontuação 3.0'!M$2:N$13,2,FALSE)),0)</f>
        <v>1785</v>
      </c>
      <c r="AK1958" s="9">
        <f t="shared" si="6"/>
        <v>179</v>
      </c>
      <c r="AL1958" s="9" t="str">
        <f t="array" ref="AL1958">IFERROR(INDEX('Pontuação 3.0'!G$13:G$191, MATCH(AK1958, 'Pontuação 3.0'!F$13:F$191, 0)), "Faixa Indefinida")</f>
        <v>D</v>
      </c>
      <c r="AM1958" s="9">
        <f t="shared" si="7"/>
        <v>0</v>
      </c>
      <c r="AN1958" s="9">
        <f t="shared" si="8"/>
        <v>0</v>
      </c>
      <c r="AO1958" s="9">
        <f t="shared" si="9"/>
        <v>0</v>
      </c>
      <c r="AP1958" s="9">
        <f t="shared" si="10"/>
        <v>1</v>
      </c>
      <c r="AQ1958" s="8"/>
    </row>
    <row r="1959" ht="15.75" customHeight="1">
      <c r="A1959" s="7">
        <v>45681.0</v>
      </c>
      <c r="B1959" s="8" t="s">
        <v>4387</v>
      </c>
      <c r="C1959" s="8" t="s">
        <v>4388</v>
      </c>
      <c r="D1959" s="13" t="s">
        <v>11969</v>
      </c>
      <c r="E1959" s="8" t="s">
        <v>11833</v>
      </c>
      <c r="F1959" s="8" t="s">
        <v>11842</v>
      </c>
      <c r="G1959" s="8" t="s">
        <v>11843</v>
      </c>
      <c r="H1959" s="8" t="s">
        <v>11850</v>
      </c>
      <c r="I1959" s="8" t="s">
        <v>11845</v>
      </c>
      <c r="J1959" s="8" t="s">
        <v>11846</v>
      </c>
      <c r="K1959" s="8" t="s">
        <v>11839</v>
      </c>
      <c r="L1959" s="8" t="s">
        <v>11847</v>
      </c>
      <c r="M1959" s="8" t="s">
        <v>11848</v>
      </c>
      <c r="N1959" s="12" t="s">
        <v>11</v>
      </c>
      <c r="O1959" s="12" t="s">
        <v>13</v>
      </c>
      <c r="P1959" s="12" t="s">
        <v>23</v>
      </c>
      <c r="Q1959" s="12" t="s">
        <v>15</v>
      </c>
      <c r="R1959" s="12" t="s">
        <v>20</v>
      </c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9">
        <f>ROUNDUP(SUM(VLOOKUP(F1959,'Pontuação'!A$2:B$11,2,FALSE),VLOOKUP(E1959,'Pontuação'!C$2:D$11,2,FALSE),VLOOKUP(H1959,'Pontuação'!I$2:J$11,2,FALSE),VLOOKUP(J1959,'Pontuação'!G$2:H$11,2,FALSE),VLOOKUP(L1959,'Pontuação'!M$2:N$13,2,FALSE)),0)</f>
        <v>1685</v>
      </c>
      <c r="AD1959" s="10">
        <f t="shared" si="1"/>
        <v>169</v>
      </c>
      <c r="AE1959" s="10" t="str">
        <f t="array" ref="AE1959">IFERROR(INDEX('Pontuação'!G$13:G$101, MATCH(AD1959, 'Pontuação'!F$13:F$101, 0)), "Faixa Indefinida")</f>
        <v>B</v>
      </c>
      <c r="AF1959" s="10">
        <f t="shared" si="2"/>
        <v>0</v>
      </c>
      <c r="AG1959" s="10">
        <f t="shared" si="3"/>
        <v>1</v>
      </c>
      <c r="AH1959" s="10">
        <f t="shared" si="4"/>
        <v>0</v>
      </c>
      <c r="AI1959" s="10">
        <f t="shared" si="5"/>
        <v>0</v>
      </c>
      <c r="AJ1959" s="9">
        <f>ROUNDUP(SUM(VLOOKUP(F1959,'Pontuação 3.0'!A$2:B$11,2,FALSE),VLOOKUP(E1959,'Pontuação 3.0'!C$2:D$11,2,FALSE),VLOOKUP(H1959,'Pontuação 3.0'!I$2:J$11,2,FALSE),VLOOKUP(J1959,'Pontuação 3.0'!G$2:H$11,2,FALSE),VLOOKUP(G1959,'Pontuação 3.0'!E$2:F$11,2,FALSE),VLOOKUP(K1959,'Pontuação 3.0'!K$2:L$11,2,FALSE),VLOOKUP(L1959,'Pontuação 3.0'!M$2:N$13,2,FALSE)),0)</f>
        <v>2469</v>
      </c>
      <c r="AK1959" s="9">
        <f t="shared" si="6"/>
        <v>247</v>
      </c>
      <c r="AL1959" s="9" t="str">
        <f t="array" ref="AL1959">IFERROR(INDEX('Pontuação 3.0'!G$13:G$191, MATCH(AK1959, 'Pontuação 3.0'!F$13:F$191, 0)), "Faixa Indefinida")</f>
        <v>A</v>
      </c>
      <c r="AM1959" s="9">
        <f t="shared" si="7"/>
        <v>1</v>
      </c>
      <c r="AN1959" s="9">
        <f t="shared" si="8"/>
        <v>0</v>
      </c>
      <c r="AO1959" s="9">
        <f t="shared" si="9"/>
        <v>0</v>
      </c>
      <c r="AP1959" s="9">
        <f t="shared" si="10"/>
        <v>0</v>
      </c>
      <c r="AQ1959" s="8"/>
    </row>
    <row r="1960" ht="15.75" customHeight="1">
      <c r="A1960" s="7">
        <v>45681.0</v>
      </c>
      <c r="B1960" s="8" t="s">
        <v>4385</v>
      </c>
      <c r="C1960" s="8" t="s">
        <v>4386</v>
      </c>
      <c r="D1960" s="11">
        <v>1.1987734135E10</v>
      </c>
      <c r="E1960" s="8" t="s">
        <v>11833</v>
      </c>
      <c r="F1960" s="8" t="s">
        <v>11834</v>
      </c>
      <c r="G1960" s="8" t="s">
        <v>11835</v>
      </c>
      <c r="H1960" s="8" t="s">
        <v>11865</v>
      </c>
      <c r="I1960" s="8" t="s">
        <v>11845</v>
      </c>
      <c r="J1960" s="8" t="s">
        <v>11846</v>
      </c>
      <c r="K1960" s="8" t="s">
        <v>11839</v>
      </c>
      <c r="L1960" s="8" t="s">
        <v>11851</v>
      </c>
      <c r="M1960" s="8" t="s">
        <v>11848</v>
      </c>
      <c r="N1960" s="12" t="s">
        <v>11</v>
      </c>
      <c r="O1960" s="12" t="s">
        <v>13</v>
      </c>
      <c r="P1960" s="12" t="s">
        <v>37</v>
      </c>
      <c r="Q1960" s="12" t="s">
        <v>15</v>
      </c>
      <c r="R1960" s="12" t="s">
        <v>14</v>
      </c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9">
        <f>ROUNDUP(SUM(VLOOKUP(F1960,'Pontuação'!A$2:B$11,2,FALSE),VLOOKUP(E1960,'Pontuação'!C$2:D$11,2,FALSE),VLOOKUP(H1960,'Pontuação'!I$2:J$11,2,FALSE),VLOOKUP(J1960,'Pontuação'!G$2:H$11,2,FALSE),VLOOKUP(L1960,'Pontuação'!M$2:N$13,2,FALSE)),0)</f>
        <v>1567</v>
      </c>
      <c r="AD1960" s="10">
        <f t="shared" si="1"/>
        <v>157</v>
      </c>
      <c r="AE1960" s="10" t="str">
        <f t="array" ref="AE1960">IFERROR(INDEX('Pontuação'!G$13:G$101, MATCH(AD1960, 'Pontuação'!F$13:F$101, 0)), "Faixa Indefinida")</f>
        <v>C</v>
      </c>
      <c r="AF1960" s="10">
        <f t="shared" si="2"/>
        <v>0</v>
      </c>
      <c r="AG1960" s="10">
        <f t="shared" si="3"/>
        <v>0</v>
      </c>
      <c r="AH1960" s="10">
        <f t="shared" si="4"/>
        <v>1</v>
      </c>
      <c r="AI1960" s="10">
        <f t="shared" si="5"/>
        <v>0</v>
      </c>
      <c r="AJ1960" s="9">
        <f>ROUNDUP(SUM(VLOOKUP(F1960,'Pontuação 3.0'!A$2:B$11,2,FALSE),VLOOKUP(E1960,'Pontuação 3.0'!C$2:D$11,2,FALSE),VLOOKUP(H1960,'Pontuação 3.0'!I$2:J$11,2,FALSE),VLOOKUP(J1960,'Pontuação 3.0'!G$2:H$11,2,FALSE),VLOOKUP(G1960,'Pontuação 3.0'!E$2:F$11,2,FALSE),VLOOKUP(K1960,'Pontuação 3.0'!K$2:L$11,2,FALSE),VLOOKUP(L1960,'Pontuação 3.0'!M$2:N$13,2,FALSE)),0)</f>
        <v>2046</v>
      </c>
      <c r="AK1960" s="9">
        <f t="shared" si="6"/>
        <v>205</v>
      </c>
      <c r="AL1960" s="9" t="str">
        <f t="array" ref="AL1960">IFERROR(INDEX('Pontuação 3.0'!G$13:G$191, MATCH(AK1960, 'Pontuação 3.0'!F$13:F$191, 0)), "Faixa Indefinida")</f>
        <v>C</v>
      </c>
      <c r="AM1960" s="9">
        <f t="shared" si="7"/>
        <v>0</v>
      </c>
      <c r="AN1960" s="9">
        <f t="shared" si="8"/>
        <v>0</v>
      </c>
      <c r="AO1960" s="9">
        <f t="shared" si="9"/>
        <v>1</v>
      </c>
      <c r="AP1960" s="9">
        <f t="shared" si="10"/>
        <v>0</v>
      </c>
      <c r="AQ1960" s="8"/>
    </row>
    <row r="1961" ht="15.75" customHeight="1">
      <c r="A1961" s="7">
        <v>45681.0</v>
      </c>
      <c r="B1961" s="8" t="s">
        <v>4392</v>
      </c>
      <c r="C1961" s="8" t="s">
        <v>4393</v>
      </c>
      <c r="D1961" s="11">
        <v>1.1934006765E10</v>
      </c>
      <c r="E1961" s="8" t="s">
        <v>11868</v>
      </c>
      <c r="F1961" s="8" t="s">
        <v>11834</v>
      </c>
      <c r="G1961" s="8" t="s">
        <v>11843</v>
      </c>
      <c r="H1961" s="8" t="s">
        <v>11844</v>
      </c>
      <c r="I1961" s="8" t="s">
        <v>11845</v>
      </c>
      <c r="J1961" s="8" t="s">
        <v>11846</v>
      </c>
      <c r="K1961" s="8" t="s">
        <v>11837</v>
      </c>
      <c r="L1961" s="8" t="s">
        <v>11851</v>
      </c>
      <c r="M1961" s="8" t="s">
        <v>11849</v>
      </c>
      <c r="N1961" s="12" t="s">
        <v>11</v>
      </c>
      <c r="O1961" s="12" t="s">
        <v>13</v>
      </c>
      <c r="P1961" s="12" t="s">
        <v>27</v>
      </c>
      <c r="Q1961" s="12" t="s">
        <v>15</v>
      </c>
      <c r="R1961" s="12" t="s">
        <v>20</v>
      </c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9">
        <f>ROUNDUP(SUM(VLOOKUP(F1961,'Pontuação'!A$2:B$11,2,FALSE),VLOOKUP(E1961,'Pontuação'!C$2:D$11,2,FALSE),VLOOKUP(H1961,'Pontuação'!I$2:J$11,2,FALSE),VLOOKUP(J1961,'Pontuação'!G$2:H$11,2,FALSE),VLOOKUP(L1961,'Pontuação'!M$2:N$13,2,FALSE)),0)</f>
        <v>1587</v>
      </c>
      <c r="AD1961" s="10">
        <f t="shared" si="1"/>
        <v>159</v>
      </c>
      <c r="AE1961" s="10" t="str">
        <f t="array" ref="AE1961">IFERROR(INDEX('Pontuação'!G$13:G$101, MATCH(AD1961, 'Pontuação'!F$13:F$101, 0)), "Faixa Indefinida")</f>
        <v>C</v>
      </c>
      <c r="AF1961" s="10">
        <f t="shared" si="2"/>
        <v>0</v>
      </c>
      <c r="AG1961" s="10">
        <f t="shared" si="3"/>
        <v>0</v>
      </c>
      <c r="AH1961" s="10">
        <f t="shared" si="4"/>
        <v>1</v>
      </c>
      <c r="AI1961" s="10">
        <f t="shared" si="5"/>
        <v>0</v>
      </c>
      <c r="AJ1961" s="9">
        <f>ROUNDUP(SUM(VLOOKUP(F1961,'Pontuação 3.0'!A$2:B$11,2,FALSE),VLOOKUP(E1961,'Pontuação 3.0'!C$2:D$11,2,FALSE),VLOOKUP(H1961,'Pontuação 3.0'!I$2:J$11,2,FALSE),VLOOKUP(J1961,'Pontuação 3.0'!G$2:H$11,2,FALSE),VLOOKUP(G1961,'Pontuação 3.0'!E$2:F$11,2,FALSE),VLOOKUP(K1961,'Pontuação 3.0'!K$2:L$11,2,FALSE),VLOOKUP(L1961,'Pontuação 3.0'!M$2:N$13,2,FALSE)),0)</f>
        <v>2046</v>
      </c>
      <c r="AK1961" s="9">
        <f t="shared" si="6"/>
        <v>205</v>
      </c>
      <c r="AL1961" s="9" t="str">
        <f t="array" ref="AL1961">IFERROR(INDEX('Pontuação 3.0'!G$13:G$191, MATCH(AK1961, 'Pontuação 3.0'!F$13:F$191, 0)), "Faixa Indefinida")</f>
        <v>C</v>
      </c>
      <c r="AM1961" s="9">
        <f t="shared" si="7"/>
        <v>0</v>
      </c>
      <c r="AN1961" s="9">
        <f t="shared" si="8"/>
        <v>0</v>
      </c>
      <c r="AO1961" s="9">
        <f t="shared" si="9"/>
        <v>1</v>
      </c>
      <c r="AP1961" s="9">
        <f t="shared" si="10"/>
        <v>0</v>
      </c>
      <c r="AQ1961" s="8"/>
    </row>
    <row r="1962" ht="15.75" customHeight="1">
      <c r="A1962" s="7">
        <v>45681.0</v>
      </c>
      <c r="B1962" s="8" t="s">
        <v>4389</v>
      </c>
      <c r="C1962" s="8" t="s">
        <v>4390</v>
      </c>
      <c r="D1962" s="8" t="s">
        <v>4391</v>
      </c>
      <c r="E1962" s="8" t="s">
        <v>11833</v>
      </c>
      <c r="F1962" s="8" t="s">
        <v>11842</v>
      </c>
      <c r="G1962" s="8" t="s">
        <v>11835</v>
      </c>
      <c r="H1962" s="8" t="s">
        <v>11850</v>
      </c>
      <c r="I1962" s="8" t="s">
        <v>11845</v>
      </c>
      <c r="J1962" s="8" t="s">
        <v>11846</v>
      </c>
      <c r="K1962" s="8" t="s">
        <v>11837</v>
      </c>
      <c r="L1962" s="8" t="s">
        <v>11851</v>
      </c>
      <c r="M1962" s="8" t="s">
        <v>11853</v>
      </c>
      <c r="N1962" s="12" t="s">
        <v>11</v>
      </c>
      <c r="O1962" s="12" t="s">
        <v>13</v>
      </c>
      <c r="P1962" s="12" t="s">
        <v>37</v>
      </c>
      <c r="Q1962" s="12" t="s">
        <v>44</v>
      </c>
      <c r="R1962" s="12" t="s">
        <v>20</v>
      </c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9">
        <f>ROUNDUP(SUM(VLOOKUP(F1962,'Pontuação'!A$2:B$11,2,FALSE),VLOOKUP(E1962,'Pontuação'!C$2:D$11,2,FALSE),VLOOKUP(H1962,'Pontuação'!I$2:J$11,2,FALSE),VLOOKUP(J1962,'Pontuação'!G$2:H$11,2,FALSE),VLOOKUP(L1962,'Pontuação'!M$2:N$13,2,FALSE)),0)</f>
        <v>1553</v>
      </c>
      <c r="AD1962" s="10">
        <f t="shared" si="1"/>
        <v>155</v>
      </c>
      <c r="AE1962" s="10" t="str">
        <f t="array" ref="AE1962">IFERROR(INDEX('Pontuação'!G$13:G$101, MATCH(AD1962, 'Pontuação'!F$13:F$101, 0)), "Faixa Indefinida")</f>
        <v>C</v>
      </c>
      <c r="AF1962" s="10">
        <f t="shared" si="2"/>
        <v>0</v>
      </c>
      <c r="AG1962" s="10">
        <f t="shared" si="3"/>
        <v>0</v>
      </c>
      <c r="AH1962" s="10">
        <f t="shared" si="4"/>
        <v>1</v>
      </c>
      <c r="AI1962" s="10">
        <f t="shared" si="5"/>
        <v>0</v>
      </c>
      <c r="AJ1962" s="9">
        <f>ROUNDUP(SUM(VLOOKUP(F1962,'Pontuação 3.0'!A$2:B$11,2,FALSE),VLOOKUP(E1962,'Pontuação 3.0'!C$2:D$11,2,FALSE),VLOOKUP(H1962,'Pontuação 3.0'!I$2:J$11,2,FALSE),VLOOKUP(J1962,'Pontuação 3.0'!G$2:H$11,2,FALSE),VLOOKUP(G1962,'Pontuação 3.0'!E$2:F$11,2,FALSE),VLOOKUP(K1962,'Pontuação 3.0'!K$2:L$11,2,FALSE),VLOOKUP(L1962,'Pontuação 3.0'!M$2:N$13,2,FALSE)),0)</f>
        <v>1982</v>
      </c>
      <c r="AK1962" s="9">
        <f t="shared" si="6"/>
        <v>198</v>
      </c>
      <c r="AL1962" s="9" t="str">
        <f t="array" ref="AL1962">IFERROR(INDEX('Pontuação 3.0'!G$13:G$191, MATCH(AK1962, 'Pontuação 3.0'!F$13:F$191, 0)), "Faixa Indefinida")</f>
        <v>C</v>
      </c>
      <c r="AM1962" s="9">
        <f t="shared" si="7"/>
        <v>0</v>
      </c>
      <c r="AN1962" s="9">
        <f t="shared" si="8"/>
        <v>0</v>
      </c>
      <c r="AO1962" s="9">
        <f t="shared" si="9"/>
        <v>1</v>
      </c>
      <c r="AP1962" s="9">
        <f t="shared" si="10"/>
        <v>0</v>
      </c>
      <c r="AQ1962" s="8"/>
    </row>
    <row r="1963" ht="15.75" customHeight="1">
      <c r="A1963" s="7">
        <v>45681.0</v>
      </c>
      <c r="B1963" s="8" t="s">
        <v>4394</v>
      </c>
      <c r="C1963" s="8" t="s">
        <v>4395</v>
      </c>
      <c r="D1963" s="11">
        <v>3.2991971927E10</v>
      </c>
      <c r="E1963" s="8" t="s">
        <v>11833</v>
      </c>
      <c r="F1963" s="8" t="s">
        <v>11863</v>
      </c>
      <c r="G1963" s="8" t="s">
        <v>11867</v>
      </c>
      <c r="H1963" s="8" t="s">
        <v>11856</v>
      </c>
      <c r="I1963" s="8" t="s">
        <v>11837</v>
      </c>
      <c r="J1963" s="8" t="s">
        <v>11846</v>
      </c>
      <c r="K1963" s="8" t="s">
        <v>11837</v>
      </c>
      <c r="L1963" s="8" t="s">
        <v>11851</v>
      </c>
      <c r="M1963" s="8" t="s">
        <v>11848</v>
      </c>
      <c r="N1963" s="12" t="s">
        <v>11</v>
      </c>
      <c r="O1963" s="12" t="s">
        <v>13</v>
      </c>
      <c r="P1963" s="12" t="s">
        <v>27</v>
      </c>
      <c r="Q1963" s="12" t="s">
        <v>15</v>
      </c>
      <c r="R1963" s="12" t="s">
        <v>14</v>
      </c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9">
        <f>ROUNDUP(SUM(VLOOKUP(F1963,'Pontuação'!A$2:B$11,2,FALSE),VLOOKUP(E1963,'Pontuação'!C$2:D$11,2,FALSE),VLOOKUP(H1963,'Pontuação'!I$2:J$11,2,FALSE),VLOOKUP(J1963,'Pontuação'!G$2:H$11,2,FALSE),VLOOKUP(L1963,'Pontuação'!M$2:N$13,2,FALSE)),0)</f>
        <v>1410</v>
      </c>
      <c r="AD1963" s="10">
        <f t="shared" si="1"/>
        <v>141</v>
      </c>
      <c r="AE1963" s="10" t="str">
        <f t="array" ref="AE1963">IFERROR(INDEX('Pontuação'!G$13:G$101, MATCH(AD1963, 'Pontuação'!F$13:F$101, 0)), "Faixa Indefinida")</f>
        <v>D</v>
      </c>
      <c r="AF1963" s="10">
        <f t="shared" si="2"/>
        <v>0</v>
      </c>
      <c r="AG1963" s="10">
        <f t="shared" si="3"/>
        <v>0</v>
      </c>
      <c r="AH1963" s="10">
        <f t="shared" si="4"/>
        <v>0</v>
      </c>
      <c r="AI1963" s="10">
        <f t="shared" si="5"/>
        <v>1</v>
      </c>
      <c r="AJ1963" s="9">
        <f>ROUNDUP(SUM(VLOOKUP(F1963,'Pontuação 3.0'!A$2:B$11,2,FALSE),VLOOKUP(E1963,'Pontuação 3.0'!C$2:D$11,2,FALSE),VLOOKUP(H1963,'Pontuação 3.0'!I$2:J$11,2,FALSE),VLOOKUP(J1963,'Pontuação 3.0'!G$2:H$11,2,FALSE),VLOOKUP(G1963,'Pontuação 3.0'!E$2:F$11,2,FALSE),VLOOKUP(K1963,'Pontuação 3.0'!K$2:L$11,2,FALSE),VLOOKUP(L1963,'Pontuação 3.0'!M$2:N$13,2,FALSE)),0)</f>
        <v>1602</v>
      </c>
      <c r="AK1963" s="9">
        <f t="shared" si="6"/>
        <v>160</v>
      </c>
      <c r="AL1963" s="9" t="str">
        <f t="array" ref="AL1963">IFERROR(INDEX('Pontuação 3.0'!G$13:G$191, MATCH(AK1963, 'Pontuação 3.0'!F$13:F$191, 0)), "Faixa Indefinida")</f>
        <v>D</v>
      </c>
      <c r="AM1963" s="9">
        <f t="shared" si="7"/>
        <v>0</v>
      </c>
      <c r="AN1963" s="9">
        <f t="shared" si="8"/>
        <v>0</v>
      </c>
      <c r="AO1963" s="9">
        <f t="shared" si="9"/>
        <v>0</v>
      </c>
      <c r="AP1963" s="9">
        <f t="shared" si="10"/>
        <v>1</v>
      </c>
      <c r="AQ1963" s="8"/>
    </row>
    <row r="1964" ht="15.75" customHeight="1">
      <c r="A1964" s="7">
        <v>45681.0</v>
      </c>
      <c r="B1964" s="8" t="s">
        <v>4396</v>
      </c>
      <c r="C1964" s="8" t="s">
        <v>4397</v>
      </c>
      <c r="D1964" s="11">
        <v>8.1997744706E10</v>
      </c>
      <c r="E1964" s="8" t="s">
        <v>11833</v>
      </c>
      <c r="F1964" s="8" t="s">
        <v>11834</v>
      </c>
      <c r="G1964" s="8" t="s">
        <v>11867</v>
      </c>
      <c r="H1964" s="8" t="s">
        <v>11856</v>
      </c>
      <c r="I1964" s="8" t="s">
        <v>11837</v>
      </c>
      <c r="J1964" s="8" t="s">
        <v>11846</v>
      </c>
      <c r="K1964" s="8" t="s">
        <v>11837</v>
      </c>
      <c r="L1964" s="8" t="s">
        <v>11851</v>
      </c>
      <c r="M1964" s="8" t="s">
        <v>11853</v>
      </c>
      <c r="N1964" s="12" t="s">
        <v>11</v>
      </c>
      <c r="O1964" s="12" t="s">
        <v>13</v>
      </c>
      <c r="P1964" s="12" t="s">
        <v>27</v>
      </c>
      <c r="Q1964" s="12" t="s">
        <v>15</v>
      </c>
      <c r="R1964" s="12" t="s">
        <v>14</v>
      </c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9">
        <f>ROUNDUP(SUM(VLOOKUP(F1964,'Pontuação'!A$2:B$11,2,FALSE),VLOOKUP(E1964,'Pontuação'!C$2:D$11,2,FALSE),VLOOKUP(H1964,'Pontuação'!I$2:J$11,2,FALSE),VLOOKUP(J1964,'Pontuação'!G$2:H$11,2,FALSE),VLOOKUP(L1964,'Pontuação'!M$2:N$13,2,FALSE)),0)</f>
        <v>1427</v>
      </c>
      <c r="AD1964" s="10">
        <f t="shared" si="1"/>
        <v>143</v>
      </c>
      <c r="AE1964" s="10" t="str">
        <f t="array" ref="AE1964">IFERROR(INDEX('Pontuação'!G$13:G$101, MATCH(AD1964, 'Pontuação'!F$13:F$101, 0)), "Faixa Indefinida")</f>
        <v>D</v>
      </c>
      <c r="AF1964" s="10">
        <f t="shared" si="2"/>
        <v>0</v>
      </c>
      <c r="AG1964" s="10">
        <f t="shared" si="3"/>
        <v>0</v>
      </c>
      <c r="AH1964" s="10">
        <f t="shared" si="4"/>
        <v>0</v>
      </c>
      <c r="AI1964" s="10">
        <f t="shared" si="5"/>
        <v>1</v>
      </c>
      <c r="AJ1964" s="9">
        <f>ROUNDUP(SUM(VLOOKUP(F1964,'Pontuação 3.0'!A$2:B$11,2,FALSE),VLOOKUP(E1964,'Pontuação 3.0'!C$2:D$11,2,FALSE),VLOOKUP(H1964,'Pontuação 3.0'!I$2:J$11,2,FALSE),VLOOKUP(J1964,'Pontuação 3.0'!G$2:H$11,2,FALSE),VLOOKUP(G1964,'Pontuação 3.0'!E$2:F$11,2,FALSE),VLOOKUP(K1964,'Pontuação 3.0'!K$2:L$11,2,FALSE),VLOOKUP(L1964,'Pontuação 3.0'!M$2:N$13,2,FALSE)),0)</f>
        <v>1691</v>
      </c>
      <c r="AK1964" s="9">
        <f t="shared" si="6"/>
        <v>169</v>
      </c>
      <c r="AL1964" s="9" t="str">
        <f t="array" ref="AL1964">IFERROR(INDEX('Pontuação 3.0'!G$13:G$191, MATCH(AK1964, 'Pontuação 3.0'!F$13:F$191, 0)), "Faixa Indefinida")</f>
        <v>D</v>
      </c>
      <c r="AM1964" s="9">
        <f t="shared" si="7"/>
        <v>0</v>
      </c>
      <c r="AN1964" s="9">
        <f t="shared" si="8"/>
        <v>0</v>
      </c>
      <c r="AO1964" s="9">
        <f t="shared" si="9"/>
        <v>0</v>
      </c>
      <c r="AP1964" s="9">
        <f t="shared" si="10"/>
        <v>1</v>
      </c>
      <c r="AQ1964" s="8"/>
    </row>
    <row r="1965" ht="15.75" customHeight="1">
      <c r="A1965" s="7">
        <v>45681.0</v>
      </c>
      <c r="B1965" s="8" t="s">
        <v>409</v>
      </c>
      <c r="C1965" s="8" t="s">
        <v>4398</v>
      </c>
      <c r="D1965" s="11">
        <v>1.1954312687E10</v>
      </c>
      <c r="E1965" s="8" t="s">
        <v>11833</v>
      </c>
      <c r="F1965" s="8" t="s">
        <v>11842</v>
      </c>
      <c r="G1965" s="8" t="s">
        <v>11843</v>
      </c>
      <c r="H1965" s="8" t="s">
        <v>11844</v>
      </c>
      <c r="I1965" s="8" t="s">
        <v>11837</v>
      </c>
      <c r="J1965" s="8" t="s">
        <v>11846</v>
      </c>
      <c r="K1965" s="8" t="s">
        <v>11837</v>
      </c>
      <c r="L1965" s="8" t="s">
        <v>11840</v>
      </c>
      <c r="M1965" s="8" t="s">
        <v>11849</v>
      </c>
      <c r="N1965" s="12" t="s">
        <v>11</v>
      </c>
      <c r="O1965" s="12" t="s">
        <v>13</v>
      </c>
      <c r="P1965" s="12" t="s">
        <v>12</v>
      </c>
      <c r="Q1965" s="12" t="s">
        <v>15</v>
      </c>
      <c r="R1965" s="12" t="s">
        <v>14</v>
      </c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9">
        <f>ROUNDUP(SUM(VLOOKUP(F1965,'Pontuação'!A$2:B$11,2,FALSE),VLOOKUP(E1965,'Pontuação'!C$2:D$11,2,FALSE),VLOOKUP(H1965,'Pontuação'!I$2:J$11,2,FALSE),VLOOKUP(J1965,'Pontuação'!G$2:H$11,2,FALSE),VLOOKUP(L1965,'Pontuação'!M$2:N$13,2,FALSE)),0)</f>
        <v>1639</v>
      </c>
      <c r="AD1965" s="10">
        <f t="shared" si="1"/>
        <v>164</v>
      </c>
      <c r="AE1965" s="10" t="str">
        <f t="array" ref="AE1965">IFERROR(INDEX('Pontuação'!G$13:G$101, MATCH(AD1965, 'Pontuação'!F$13:F$101, 0)), "Faixa Indefinida")</f>
        <v>C</v>
      </c>
      <c r="AF1965" s="10">
        <f t="shared" si="2"/>
        <v>0</v>
      </c>
      <c r="AG1965" s="10">
        <f t="shared" si="3"/>
        <v>0</v>
      </c>
      <c r="AH1965" s="10">
        <f t="shared" si="4"/>
        <v>1</v>
      </c>
      <c r="AI1965" s="10">
        <f t="shared" si="5"/>
        <v>0</v>
      </c>
      <c r="AJ1965" s="9">
        <f>ROUNDUP(SUM(VLOOKUP(F1965,'Pontuação 3.0'!A$2:B$11,2,FALSE),VLOOKUP(E1965,'Pontuação 3.0'!C$2:D$11,2,FALSE),VLOOKUP(H1965,'Pontuação 3.0'!I$2:J$11,2,FALSE),VLOOKUP(J1965,'Pontuação 3.0'!G$2:H$11,2,FALSE),VLOOKUP(G1965,'Pontuação 3.0'!E$2:F$11,2,FALSE),VLOOKUP(K1965,'Pontuação 3.0'!K$2:L$11,2,FALSE),VLOOKUP(L1965,'Pontuação 3.0'!M$2:N$13,2,FALSE)),0)</f>
        <v>2187</v>
      </c>
      <c r="AK1965" s="9">
        <f t="shared" si="6"/>
        <v>219</v>
      </c>
      <c r="AL1965" s="9" t="str">
        <f t="array" ref="AL1965">IFERROR(INDEX('Pontuação 3.0'!G$13:G$191, MATCH(AK1965, 'Pontuação 3.0'!F$13:F$191, 0)), "Faixa Indefinida")</f>
        <v>B</v>
      </c>
      <c r="AM1965" s="9">
        <f t="shared" si="7"/>
        <v>0</v>
      </c>
      <c r="AN1965" s="9">
        <f t="shared" si="8"/>
        <v>1</v>
      </c>
      <c r="AO1965" s="9">
        <f t="shared" si="9"/>
        <v>0</v>
      </c>
      <c r="AP1965" s="9">
        <f t="shared" si="10"/>
        <v>0</v>
      </c>
      <c r="AQ1965" s="8"/>
    </row>
    <row r="1966" ht="15.75" customHeight="1">
      <c r="A1966" s="7">
        <v>45681.0</v>
      </c>
      <c r="B1966" s="8" t="s">
        <v>4399</v>
      </c>
      <c r="C1966" s="8" t="s">
        <v>4400</v>
      </c>
      <c r="D1966" s="11">
        <v>6.2981047317E10</v>
      </c>
      <c r="E1966" s="8" t="s">
        <v>11833</v>
      </c>
      <c r="F1966" s="8" t="s">
        <v>11842</v>
      </c>
      <c r="G1966" s="8" t="s">
        <v>11843</v>
      </c>
      <c r="H1966" s="8" t="s">
        <v>11850</v>
      </c>
      <c r="I1966" s="8" t="s">
        <v>11837</v>
      </c>
      <c r="J1966" s="8" t="s">
        <v>11846</v>
      </c>
      <c r="K1966" s="8" t="s">
        <v>11837</v>
      </c>
      <c r="L1966" s="8" t="s">
        <v>11851</v>
      </c>
      <c r="M1966" s="8" t="s">
        <v>11848</v>
      </c>
      <c r="N1966" s="12" t="s">
        <v>11</v>
      </c>
      <c r="O1966" s="12" t="s">
        <v>13</v>
      </c>
      <c r="P1966" s="12" t="s">
        <v>31</v>
      </c>
      <c r="Q1966" s="12" t="s">
        <v>15</v>
      </c>
      <c r="R1966" s="12" t="s">
        <v>20</v>
      </c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9">
        <f>ROUNDUP(SUM(VLOOKUP(F1966,'Pontuação'!A$2:B$11,2,FALSE),VLOOKUP(E1966,'Pontuação'!C$2:D$11,2,FALSE),VLOOKUP(H1966,'Pontuação'!I$2:J$11,2,FALSE),VLOOKUP(J1966,'Pontuação'!G$2:H$11,2,FALSE),VLOOKUP(L1966,'Pontuação'!M$2:N$13,2,FALSE)),0)</f>
        <v>1553</v>
      </c>
      <c r="AD1966" s="10">
        <f t="shared" si="1"/>
        <v>155</v>
      </c>
      <c r="AE1966" s="10" t="str">
        <f t="array" ref="AE1966">IFERROR(INDEX('Pontuação'!G$13:G$101, MATCH(AD1966, 'Pontuação'!F$13:F$101, 0)), "Faixa Indefinida")</f>
        <v>C</v>
      </c>
      <c r="AF1966" s="10">
        <f t="shared" si="2"/>
        <v>0</v>
      </c>
      <c r="AG1966" s="10">
        <f t="shared" si="3"/>
        <v>0</v>
      </c>
      <c r="AH1966" s="10">
        <f t="shared" si="4"/>
        <v>1</v>
      </c>
      <c r="AI1966" s="10">
        <f t="shared" si="5"/>
        <v>0</v>
      </c>
      <c r="AJ1966" s="9">
        <f>ROUNDUP(SUM(VLOOKUP(F1966,'Pontuação 3.0'!A$2:B$11,2,FALSE),VLOOKUP(E1966,'Pontuação 3.0'!C$2:D$11,2,FALSE),VLOOKUP(H1966,'Pontuação 3.0'!I$2:J$11,2,FALSE),VLOOKUP(J1966,'Pontuação 3.0'!G$2:H$11,2,FALSE),VLOOKUP(G1966,'Pontuação 3.0'!E$2:F$11,2,FALSE),VLOOKUP(K1966,'Pontuação 3.0'!K$2:L$11,2,FALSE),VLOOKUP(L1966,'Pontuação 3.0'!M$2:N$13,2,FALSE)),0)</f>
        <v>2122</v>
      </c>
      <c r="AK1966" s="9">
        <f t="shared" si="6"/>
        <v>212</v>
      </c>
      <c r="AL1966" s="9" t="str">
        <f t="array" ref="AL1966">IFERROR(INDEX('Pontuação 3.0'!G$13:G$191, MATCH(AK1966, 'Pontuação 3.0'!F$13:F$191, 0)), "Faixa Indefinida")</f>
        <v>C</v>
      </c>
      <c r="AM1966" s="9">
        <f t="shared" si="7"/>
        <v>0</v>
      </c>
      <c r="AN1966" s="9">
        <f t="shared" si="8"/>
        <v>0</v>
      </c>
      <c r="AO1966" s="9">
        <f t="shared" si="9"/>
        <v>1</v>
      </c>
      <c r="AP1966" s="9">
        <f t="shared" si="10"/>
        <v>0</v>
      </c>
      <c r="AQ1966" s="8"/>
    </row>
    <row r="1967" ht="15.75" customHeight="1">
      <c r="A1967" s="7">
        <v>45681.0</v>
      </c>
      <c r="B1967" s="8" t="s">
        <v>526</v>
      </c>
      <c r="C1967" s="8" t="s">
        <v>4401</v>
      </c>
      <c r="D1967" s="11">
        <v>2.8999020226E10</v>
      </c>
      <c r="E1967" s="8" t="s">
        <v>11833</v>
      </c>
      <c r="F1967" s="8" t="s">
        <v>11842</v>
      </c>
      <c r="G1967" s="8" t="s">
        <v>11835</v>
      </c>
      <c r="H1967" s="8" t="s">
        <v>11844</v>
      </c>
      <c r="I1967" s="8" t="s">
        <v>11845</v>
      </c>
      <c r="J1967" s="8" t="s">
        <v>11846</v>
      </c>
      <c r="K1967" s="8" t="s">
        <v>11837</v>
      </c>
      <c r="L1967" s="8" t="s">
        <v>11847</v>
      </c>
      <c r="M1967" s="8" t="s">
        <v>11848</v>
      </c>
      <c r="N1967" s="12" t="s">
        <v>11</v>
      </c>
      <c r="O1967" s="12" t="s">
        <v>13</v>
      </c>
      <c r="P1967" s="12" t="s">
        <v>27</v>
      </c>
      <c r="Q1967" s="12" t="s">
        <v>15</v>
      </c>
      <c r="R1967" s="12" t="s">
        <v>20</v>
      </c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9">
        <f>ROUNDUP(SUM(VLOOKUP(F1967,'Pontuação'!A$2:B$11,2,FALSE),VLOOKUP(E1967,'Pontuação'!C$2:D$11,2,FALSE),VLOOKUP(H1967,'Pontuação'!I$2:J$11,2,FALSE),VLOOKUP(J1967,'Pontuação'!G$2:H$11,2,FALSE),VLOOKUP(L1967,'Pontuação'!M$2:N$13,2,FALSE)),0)</f>
        <v>1727</v>
      </c>
      <c r="AD1967" s="10">
        <f t="shared" si="1"/>
        <v>173</v>
      </c>
      <c r="AE1967" s="10" t="str">
        <f t="array" ref="AE1967">IFERROR(INDEX('Pontuação'!G$13:G$101, MATCH(AD1967, 'Pontuação'!F$13:F$101, 0)), "Faixa Indefinida")</f>
        <v>B</v>
      </c>
      <c r="AF1967" s="10">
        <f t="shared" si="2"/>
        <v>0</v>
      </c>
      <c r="AG1967" s="10">
        <f t="shared" si="3"/>
        <v>1</v>
      </c>
      <c r="AH1967" s="10">
        <f t="shared" si="4"/>
        <v>0</v>
      </c>
      <c r="AI1967" s="10">
        <f t="shared" si="5"/>
        <v>0</v>
      </c>
      <c r="AJ1967" s="9">
        <f>ROUNDUP(SUM(VLOOKUP(F1967,'Pontuação 3.0'!A$2:B$11,2,FALSE),VLOOKUP(E1967,'Pontuação 3.0'!C$2:D$11,2,FALSE),VLOOKUP(H1967,'Pontuação 3.0'!I$2:J$11,2,FALSE),VLOOKUP(J1967,'Pontuação 3.0'!G$2:H$11,2,FALSE),VLOOKUP(G1967,'Pontuação 3.0'!E$2:F$11,2,FALSE),VLOOKUP(K1967,'Pontuação 3.0'!K$2:L$11,2,FALSE),VLOOKUP(L1967,'Pontuação 3.0'!M$2:N$13,2,FALSE)),0)</f>
        <v>2155</v>
      </c>
      <c r="AK1967" s="9">
        <f t="shared" si="6"/>
        <v>216</v>
      </c>
      <c r="AL1967" s="9" t="str">
        <f t="array" ref="AL1967">IFERROR(INDEX('Pontuação 3.0'!G$13:G$191, MATCH(AK1967, 'Pontuação 3.0'!F$13:F$191, 0)), "Faixa Indefinida")</f>
        <v>B</v>
      </c>
      <c r="AM1967" s="9">
        <f t="shared" si="7"/>
        <v>0</v>
      </c>
      <c r="AN1967" s="9">
        <f t="shared" si="8"/>
        <v>1</v>
      </c>
      <c r="AO1967" s="9">
        <f t="shared" si="9"/>
        <v>0</v>
      </c>
      <c r="AP1967" s="9">
        <f t="shared" si="10"/>
        <v>0</v>
      </c>
      <c r="AQ1967" s="8"/>
    </row>
    <row r="1968" ht="15.75" customHeight="1">
      <c r="A1968" s="7">
        <v>45681.0</v>
      </c>
      <c r="B1968" s="8" t="s">
        <v>4402</v>
      </c>
      <c r="C1968" s="8" t="s">
        <v>4403</v>
      </c>
      <c r="D1968" s="11">
        <v>1.1991252716E10</v>
      </c>
      <c r="E1968" s="8" t="s">
        <v>11833</v>
      </c>
      <c r="F1968" s="8" t="s">
        <v>11834</v>
      </c>
      <c r="G1968" s="8" t="s">
        <v>11843</v>
      </c>
      <c r="H1968" s="8" t="s">
        <v>11865</v>
      </c>
      <c r="I1968" s="8" t="s">
        <v>11837</v>
      </c>
      <c r="J1968" s="8" t="s">
        <v>11846</v>
      </c>
      <c r="K1968" s="8" t="s">
        <v>11839</v>
      </c>
      <c r="L1968" s="8" t="s">
        <v>11847</v>
      </c>
      <c r="M1968" s="8" t="s">
        <v>11848</v>
      </c>
      <c r="N1968" s="12" t="s">
        <v>11</v>
      </c>
      <c r="O1968" s="12" t="s">
        <v>13</v>
      </c>
      <c r="P1968" s="12" t="s">
        <v>37</v>
      </c>
      <c r="Q1968" s="12" t="s">
        <v>76</v>
      </c>
      <c r="R1968" s="12" t="s">
        <v>20</v>
      </c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9">
        <f>ROUNDUP(SUM(VLOOKUP(F1968,'Pontuação'!A$2:B$11,2,FALSE),VLOOKUP(E1968,'Pontuação'!C$2:D$11,2,FALSE),VLOOKUP(H1968,'Pontuação'!I$2:J$11,2,FALSE),VLOOKUP(J1968,'Pontuação'!G$2:H$11,2,FALSE),VLOOKUP(L1968,'Pontuação'!M$2:N$13,2,FALSE)),0)</f>
        <v>1699</v>
      </c>
      <c r="AD1968" s="10">
        <f t="shared" si="1"/>
        <v>170</v>
      </c>
      <c r="AE1968" s="10" t="str">
        <f t="array" ref="AE1968">IFERROR(INDEX('Pontuação'!G$13:G$101, MATCH(AD1968, 'Pontuação'!F$13:F$101, 0)), "Faixa Indefinida")</f>
        <v>B</v>
      </c>
      <c r="AF1968" s="10">
        <f t="shared" si="2"/>
        <v>0</v>
      </c>
      <c r="AG1968" s="10">
        <f t="shared" si="3"/>
        <v>1</v>
      </c>
      <c r="AH1968" s="10">
        <f t="shared" si="4"/>
        <v>0</v>
      </c>
      <c r="AI1968" s="10">
        <f t="shared" si="5"/>
        <v>0</v>
      </c>
      <c r="AJ1968" s="9">
        <f>ROUNDUP(SUM(VLOOKUP(F1968,'Pontuação 3.0'!A$2:B$11,2,FALSE),VLOOKUP(E1968,'Pontuação 3.0'!C$2:D$11,2,FALSE),VLOOKUP(H1968,'Pontuação 3.0'!I$2:J$11,2,FALSE),VLOOKUP(J1968,'Pontuação 3.0'!G$2:H$11,2,FALSE),VLOOKUP(G1968,'Pontuação 3.0'!E$2:F$11,2,FALSE),VLOOKUP(K1968,'Pontuação 3.0'!K$2:L$11,2,FALSE),VLOOKUP(L1968,'Pontuação 3.0'!M$2:N$13,2,FALSE)),0)</f>
        <v>2272</v>
      </c>
      <c r="AK1968" s="9">
        <f t="shared" si="6"/>
        <v>227</v>
      </c>
      <c r="AL1968" s="9" t="str">
        <f t="array" ref="AL1968">IFERROR(INDEX('Pontuação 3.0'!G$13:G$191, MATCH(AK1968, 'Pontuação 3.0'!F$13:F$191, 0)), "Faixa Indefinida")</f>
        <v>B</v>
      </c>
      <c r="AM1968" s="9">
        <f t="shared" si="7"/>
        <v>0</v>
      </c>
      <c r="AN1968" s="9">
        <f t="shared" si="8"/>
        <v>1</v>
      </c>
      <c r="AO1968" s="9">
        <f t="shared" si="9"/>
        <v>0</v>
      </c>
      <c r="AP1968" s="9">
        <f t="shared" si="10"/>
        <v>0</v>
      </c>
      <c r="AQ1968" s="8"/>
    </row>
    <row r="1969" ht="15.75" customHeight="1">
      <c r="A1969" s="7">
        <v>45681.0</v>
      </c>
      <c r="B1969" s="8" t="s">
        <v>4404</v>
      </c>
      <c r="C1969" s="8" t="s">
        <v>4405</v>
      </c>
      <c r="D1969" s="11">
        <v>9.7984391E10</v>
      </c>
      <c r="E1969" s="8" t="s">
        <v>11833</v>
      </c>
      <c r="F1969" s="8" t="s">
        <v>11842</v>
      </c>
      <c r="G1969" s="8" t="s">
        <v>11843</v>
      </c>
      <c r="H1969" s="8" t="s">
        <v>11844</v>
      </c>
      <c r="I1969" s="8" t="s">
        <v>11837</v>
      </c>
      <c r="J1969" s="8" t="s">
        <v>11852</v>
      </c>
      <c r="K1969" s="8" t="s">
        <v>11837</v>
      </c>
      <c r="L1969" s="8" t="s">
        <v>11851</v>
      </c>
      <c r="M1969" s="8" t="s">
        <v>11849</v>
      </c>
      <c r="N1969" s="12" t="s">
        <v>11</v>
      </c>
      <c r="O1969" s="12" t="s">
        <v>13</v>
      </c>
      <c r="P1969" s="12" t="s">
        <v>96</v>
      </c>
      <c r="Q1969" s="12" t="s">
        <v>15</v>
      </c>
      <c r="R1969" s="12" t="s">
        <v>14</v>
      </c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9">
        <f>ROUNDUP(SUM(VLOOKUP(F1969,'Pontuação'!A$2:B$11,2,FALSE),VLOOKUP(E1969,'Pontuação'!C$2:D$11,2,FALSE),VLOOKUP(H1969,'Pontuação'!I$2:J$11,2,FALSE),VLOOKUP(J1969,'Pontuação'!G$2:H$11,2,FALSE),VLOOKUP(L1969,'Pontuação'!M$2:N$13,2,FALSE)),0)</f>
        <v>1700</v>
      </c>
      <c r="AD1969" s="10">
        <f t="shared" si="1"/>
        <v>170</v>
      </c>
      <c r="AE1969" s="10" t="str">
        <f t="array" ref="AE1969">IFERROR(INDEX('Pontuação'!G$13:G$101, MATCH(AD1969, 'Pontuação'!F$13:F$101, 0)), "Faixa Indefinida")</f>
        <v>B</v>
      </c>
      <c r="AF1969" s="10">
        <f t="shared" si="2"/>
        <v>0</v>
      </c>
      <c r="AG1969" s="10">
        <f t="shared" si="3"/>
        <v>1</v>
      </c>
      <c r="AH1969" s="10">
        <f t="shared" si="4"/>
        <v>0</v>
      </c>
      <c r="AI1969" s="10">
        <f t="shared" si="5"/>
        <v>0</v>
      </c>
      <c r="AJ1969" s="9">
        <f>ROUNDUP(SUM(VLOOKUP(F1969,'Pontuação 3.0'!A$2:B$11,2,FALSE),VLOOKUP(E1969,'Pontuação 3.0'!C$2:D$11,2,FALSE),VLOOKUP(H1969,'Pontuação 3.0'!I$2:J$11,2,FALSE),VLOOKUP(J1969,'Pontuação 3.0'!G$2:H$11,2,FALSE),VLOOKUP(G1969,'Pontuação 3.0'!E$2:F$11,2,FALSE),VLOOKUP(K1969,'Pontuação 3.0'!K$2:L$11,2,FALSE),VLOOKUP(L1969,'Pontuação 3.0'!M$2:N$13,2,FALSE)),0)</f>
        <v>2361</v>
      </c>
      <c r="AK1969" s="9">
        <f t="shared" si="6"/>
        <v>236</v>
      </c>
      <c r="AL1969" s="9" t="str">
        <f t="array" ref="AL1969">IFERROR(INDEX('Pontuação 3.0'!G$13:G$191, MATCH(AK1969, 'Pontuação 3.0'!F$13:F$191, 0)), "Faixa Indefinida")</f>
        <v>A</v>
      </c>
      <c r="AM1969" s="9">
        <f t="shared" si="7"/>
        <v>1</v>
      </c>
      <c r="AN1969" s="9">
        <f t="shared" si="8"/>
        <v>0</v>
      </c>
      <c r="AO1969" s="9">
        <f t="shared" si="9"/>
        <v>0</v>
      </c>
      <c r="AP1969" s="9">
        <f t="shared" si="10"/>
        <v>0</v>
      </c>
      <c r="AQ1969" s="8"/>
    </row>
    <row r="1970" ht="15.75" customHeight="1">
      <c r="A1970" s="7">
        <v>45681.0</v>
      </c>
      <c r="B1970" s="8" t="s">
        <v>631</v>
      </c>
      <c r="C1970" s="8" t="s">
        <v>4408</v>
      </c>
      <c r="D1970" s="11">
        <v>4.1996931608E10</v>
      </c>
      <c r="E1970" s="8" t="s">
        <v>11833</v>
      </c>
      <c r="F1970" s="8" t="s">
        <v>11842</v>
      </c>
      <c r="G1970" s="8" t="s">
        <v>11843</v>
      </c>
      <c r="H1970" s="8" t="s">
        <v>11844</v>
      </c>
      <c r="I1970" s="8" t="s">
        <v>11837</v>
      </c>
      <c r="J1970" s="8" t="s">
        <v>11838</v>
      </c>
      <c r="K1970" s="8" t="s">
        <v>11837</v>
      </c>
      <c r="L1970" s="8" t="s">
        <v>11851</v>
      </c>
      <c r="M1970" s="8" t="s">
        <v>11859</v>
      </c>
      <c r="N1970" s="12" t="s">
        <v>11</v>
      </c>
      <c r="O1970" s="12" t="s">
        <v>13</v>
      </c>
      <c r="P1970" s="12" t="s">
        <v>12</v>
      </c>
      <c r="Q1970" s="12" t="s">
        <v>15</v>
      </c>
      <c r="R1970" s="12" t="s">
        <v>14</v>
      </c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9">
        <f>ROUNDUP(SUM(VLOOKUP(F1970,'Pontuação'!A$2:B$11,2,FALSE),VLOOKUP(E1970,'Pontuação'!C$2:D$11,2,FALSE),VLOOKUP(H1970,'Pontuação'!I$2:J$11,2,FALSE),VLOOKUP(J1970,'Pontuação'!G$2:H$11,2,FALSE),VLOOKUP(L1970,'Pontuação'!M$2:N$13,2,FALSE)),0)</f>
        <v>1873</v>
      </c>
      <c r="AD1970" s="10">
        <f t="shared" si="1"/>
        <v>187</v>
      </c>
      <c r="AE1970" s="10" t="str">
        <f t="array" ref="AE1970">IFERROR(INDEX('Pontuação'!G$13:G$101, MATCH(AD1970, 'Pontuação'!F$13:F$101, 0)), "Faixa Indefinida")</f>
        <v>A</v>
      </c>
      <c r="AF1970" s="10">
        <f t="shared" si="2"/>
        <v>1</v>
      </c>
      <c r="AG1970" s="10">
        <f t="shared" si="3"/>
        <v>0</v>
      </c>
      <c r="AH1970" s="10">
        <f t="shared" si="4"/>
        <v>0</v>
      </c>
      <c r="AI1970" s="10">
        <f t="shared" si="5"/>
        <v>0</v>
      </c>
      <c r="AJ1970" s="9">
        <f>ROUNDUP(SUM(VLOOKUP(F1970,'Pontuação 3.0'!A$2:B$11,2,FALSE),VLOOKUP(E1970,'Pontuação 3.0'!C$2:D$11,2,FALSE),VLOOKUP(H1970,'Pontuação 3.0'!I$2:J$11,2,FALSE),VLOOKUP(J1970,'Pontuação 3.0'!G$2:H$11,2,FALSE),VLOOKUP(G1970,'Pontuação 3.0'!E$2:F$11,2,FALSE),VLOOKUP(K1970,'Pontuação 3.0'!K$2:L$11,2,FALSE),VLOOKUP(L1970,'Pontuação 3.0'!M$2:N$13,2,FALSE)),0)</f>
        <v>2484</v>
      </c>
      <c r="AK1970" s="9">
        <f t="shared" si="6"/>
        <v>248</v>
      </c>
      <c r="AL1970" s="9" t="str">
        <f t="array" ref="AL1970">IFERROR(INDEX('Pontuação 3.0'!G$13:G$191, MATCH(AK1970, 'Pontuação 3.0'!F$13:F$191, 0)), "Faixa Indefinida")</f>
        <v>A</v>
      </c>
      <c r="AM1970" s="9">
        <f t="shared" si="7"/>
        <v>1</v>
      </c>
      <c r="AN1970" s="9">
        <f t="shared" si="8"/>
        <v>0</v>
      </c>
      <c r="AO1970" s="9">
        <f t="shared" si="9"/>
        <v>0</v>
      </c>
      <c r="AP1970" s="9">
        <f t="shared" si="10"/>
        <v>0</v>
      </c>
      <c r="AQ1970" s="8"/>
    </row>
    <row r="1971" ht="15.75" customHeight="1">
      <c r="A1971" s="7">
        <v>45681.0</v>
      </c>
      <c r="B1971" s="8" t="s">
        <v>4409</v>
      </c>
      <c r="C1971" s="8" t="s">
        <v>4410</v>
      </c>
      <c r="D1971" s="11">
        <v>5.1981576063E10</v>
      </c>
      <c r="E1971" s="8" t="s">
        <v>11833</v>
      </c>
      <c r="F1971" s="8" t="s">
        <v>11842</v>
      </c>
      <c r="G1971" s="8" t="s">
        <v>11843</v>
      </c>
      <c r="H1971" s="8" t="s">
        <v>11865</v>
      </c>
      <c r="I1971" s="8" t="s">
        <v>11837</v>
      </c>
      <c r="J1971" s="8" t="s">
        <v>11838</v>
      </c>
      <c r="K1971" s="8" t="s">
        <v>11837</v>
      </c>
      <c r="L1971" s="8" t="s">
        <v>11847</v>
      </c>
      <c r="M1971" s="8" t="s">
        <v>11849</v>
      </c>
      <c r="N1971" s="12" t="s">
        <v>11</v>
      </c>
      <c r="O1971" s="12" t="s">
        <v>13</v>
      </c>
      <c r="P1971" s="12" t="s">
        <v>12</v>
      </c>
      <c r="Q1971" s="12" t="s">
        <v>15</v>
      </c>
      <c r="R1971" s="12" t="s">
        <v>20</v>
      </c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9">
        <f>ROUNDUP(SUM(VLOOKUP(F1971,'Pontuação'!A$2:B$11,2,FALSE),VLOOKUP(E1971,'Pontuação'!C$2:D$11,2,FALSE),VLOOKUP(H1971,'Pontuação'!I$2:J$11,2,FALSE),VLOOKUP(J1971,'Pontuação'!G$2:H$11,2,FALSE),VLOOKUP(L1971,'Pontuação'!M$2:N$13,2,FALSE)),0)</f>
        <v>1989</v>
      </c>
      <c r="AD1971" s="10">
        <f t="shared" si="1"/>
        <v>199</v>
      </c>
      <c r="AE1971" s="10" t="str">
        <f t="array" ref="AE1971">IFERROR(INDEX('Pontuação'!G$13:G$101, MATCH(AD1971, 'Pontuação'!F$13:F$101, 0)), "Faixa Indefinida")</f>
        <v>A</v>
      </c>
      <c r="AF1971" s="10">
        <f t="shared" si="2"/>
        <v>1</v>
      </c>
      <c r="AG1971" s="10">
        <f t="shared" si="3"/>
        <v>0</v>
      </c>
      <c r="AH1971" s="10">
        <f t="shared" si="4"/>
        <v>0</v>
      </c>
      <c r="AI1971" s="10">
        <f t="shared" si="5"/>
        <v>0</v>
      </c>
      <c r="AJ1971" s="9">
        <f>ROUNDUP(SUM(VLOOKUP(F1971,'Pontuação 3.0'!A$2:B$11,2,FALSE),VLOOKUP(E1971,'Pontuação 3.0'!C$2:D$11,2,FALSE),VLOOKUP(H1971,'Pontuação 3.0'!I$2:J$11,2,FALSE),VLOOKUP(J1971,'Pontuação 3.0'!G$2:H$11,2,FALSE),VLOOKUP(G1971,'Pontuação 3.0'!E$2:F$11,2,FALSE),VLOOKUP(K1971,'Pontuação 3.0'!K$2:L$11,2,FALSE),VLOOKUP(L1971,'Pontuação 3.0'!M$2:N$13,2,FALSE)),0)</f>
        <v>2419</v>
      </c>
      <c r="AK1971" s="9">
        <f t="shared" si="6"/>
        <v>242</v>
      </c>
      <c r="AL1971" s="9" t="str">
        <f t="array" ref="AL1971">IFERROR(INDEX('Pontuação 3.0'!G$13:G$191, MATCH(AK1971, 'Pontuação 3.0'!F$13:F$191, 0)), "Faixa Indefinida")</f>
        <v>A</v>
      </c>
      <c r="AM1971" s="9">
        <f t="shared" si="7"/>
        <v>1</v>
      </c>
      <c r="AN1971" s="9">
        <f t="shared" si="8"/>
        <v>0</v>
      </c>
      <c r="AO1971" s="9">
        <f t="shared" si="9"/>
        <v>0</v>
      </c>
      <c r="AP1971" s="9">
        <f t="shared" si="10"/>
        <v>0</v>
      </c>
      <c r="AQ1971" s="8"/>
    </row>
    <row r="1972" ht="15.75" customHeight="1">
      <c r="A1972" s="7">
        <v>45681.0</v>
      </c>
      <c r="B1972" s="8" t="s">
        <v>4406</v>
      </c>
      <c r="C1972" s="8" t="s">
        <v>4407</v>
      </c>
      <c r="D1972" s="11">
        <v>1.1964613376E10</v>
      </c>
      <c r="E1972" s="8" t="s">
        <v>11833</v>
      </c>
      <c r="F1972" s="8" t="s">
        <v>11834</v>
      </c>
      <c r="G1972" s="8" t="s">
        <v>11843</v>
      </c>
      <c r="H1972" s="8" t="s">
        <v>11850</v>
      </c>
      <c r="I1972" s="8" t="s">
        <v>11845</v>
      </c>
      <c r="J1972" s="8" t="s">
        <v>11852</v>
      </c>
      <c r="K1972" s="8" t="s">
        <v>11839</v>
      </c>
      <c r="L1972" s="8" t="s">
        <v>11847</v>
      </c>
      <c r="M1972" s="8" t="s">
        <v>11849</v>
      </c>
      <c r="N1972" s="12" t="s">
        <v>11</v>
      </c>
      <c r="O1972" s="12" t="s">
        <v>13</v>
      </c>
      <c r="P1972" s="12" t="s">
        <v>27</v>
      </c>
      <c r="Q1972" s="12" t="s">
        <v>15</v>
      </c>
      <c r="R1972" s="12" t="s">
        <v>20</v>
      </c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9">
        <f>ROUNDUP(SUM(VLOOKUP(F1972,'Pontuação'!A$2:B$11,2,FALSE),VLOOKUP(E1972,'Pontuação'!C$2:D$11,2,FALSE),VLOOKUP(H1972,'Pontuação'!I$2:J$11,2,FALSE),VLOOKUP(J1972,'Pontuação'!G$2:H$11,2,FALSE),VLOOKUP(L1972,'Pontuação'!M$2:N$13,2,FALSE)),0)</f>
        <v>1778</v>
      </c>
      <c r="AD1972" s="10">
        <f t="shared" si="1"/>
        <v>178</v>
      </c>
      <c r="AE1972" s="10" t="str">
        <f t="array" ref="AE1972">IFERROR(INDEX('Pontuação'!G$13:G$101, MATCH(AD1972, 'Pontuação'!F$13:F$101, 0)), "Faixa Indefinida")</f>
        <v>B</v>
      </c>
      <c r="AF1972" s="10">
        <f t="shared" si="2"/>
        <v>0</v>
      </c>
      <c r="AG1972" s="10">
        <f t="shared" si="3"/>
        <v>1</v>
      </c>
      <c r="AH1972" s="10">
        <f t="shared" si="4"/>
        <v>0</v>
      </c>
      <c r="AI1972" s="10">
        <f t="shared" si="5"/>
        <v>0</v>
      </c>
      <c r="AJ1972" s="9">
        <f>ROUNDUP(SUM(VLOOKUP(F1972,'Pontuação 3.0'!A$2:B$11,2,FALSE),VLOOKUP(E1972,'Pontuação 3.0'!C$2:D$11,2,FALSE),VLOOKUP(H1972,'Pontuação 3.0'!I$2:J$11,2,FALSE),VLOOKUP(J1972,'Pontuação 3.0'!G$2:H$11,2,FALSE),VLOOKUP(G1972,'Pontuação 3.0'!E$2:F$11,2,FALSE),VLOOKUP(K1972,'Pontuação 3.0'!K$2:L$11,2,FALSE),VLOOKUP(L1972,'Pontuação 3.0'!M$2:N$13,2,FALSE)),0)</f>
        <v>2488</v>
      </c>
      <c r="AK1972" s="9">
        <f t="shared" si="6"/>
        <v>249</v>
      </c>
      <c r="AL1972" s="9" t="str">
        <f t="array" ref="AL1972">IFERROR(INDEX('Pontuação 3.0'!G$13:G$191, MATCH(AK1972, 'Pontuação 3.0'!F$13:F$191, 0)), "Faixa Indefinida")</f>
        <v>A</v>
      </c>
      <c r="AM1972" s="9">
        <f t="shared" si="7"/>
        <v>1</v>
      </c>
      <c r="AN1972" s="9">
        <f t="shared" si="8"/>
        <v>0</v>
      </c>
      <c r="AO1972" s="9">
        <f t="shared" si="9"/>
        <v>0</v>
      </c>
      <c r="AP1972" s="9">
        <f t="shared" si="10"/>
        <v>0</v>
      </c>
      <c r="AQ1972" s="8"/>
    </row>
    <row r="1973" ht="15.75" customHeight="1">
      <c r="A1973" s="7">
        <v>45681.0</v>
      </c>
      <c r="B1973" s="8" t="s">
        <v>4411</v>
      </c>
      <c r="C1973" s="8" t="s">
        <v>4412</v>
      </c>
      <c r="D1973" s="11">
        <v>7.4991512597E10</v>
      </c>
      <c r="E1973" s="8" t="s">
        <v>11868</v>
      </c>
      <c r="F1973" s="8" t="s">
        <v>11834</v>
      </c>
      <c r="G1973" s="8" t="s">
        <v>11843</v>
      </c>
      <c r="H1973" s="8" t="s">
        <v>11850</v>
      </c>
      <c r="I1973" s="8" t="s">
        <v>11837</v>
      </c>
      <c r="J1973" s="8" t="s">
        <v>11846</v>
      </c>
      <c r="K1973" s="8" t="s">
        <v>11837</v>
      </c>
      <c r="L1973" s="8" t="s">
        <v>11847</v>
      </c>
      <c r="M1973" s="8" t="s">
        <v>11841</v>
      </c>
      <c r="N1973" s="12" t="s">
        <v>11</v>
      </c>
      <c r="O1973" s="12" t="s">
        <v>13</v>
      </c>
      <c r="P1973" s="12" t="s">
        <v>27</v>
      </c>
      <c r="Q1973" s="12" t="s">
        <v>15</v>
      </c>
      <c r="R1973" s="12" t="s">
        <v>20</v>
      </c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9">
        <f>ROUNDUP(SUM(VLOOKUP(F1973,'Pontuação'!A$2:B$11,2,FALSE),VLOOKUP(E1973,'Pontuação'!C$2:D$11,2,FALSE),VLOOKUP(H1973,'Pontuação'!I$2:J$11,2,FALSE),VLOOKUP(J1973,'Pontuação'!G$2:H$11,2,FALSE),VLOOKUP(L1973,'Pontuação'!M$2:N$13,2,FALSE)),0)</f>
        <v>1677</v>
      </c>
      <c r="AD1973" s="10">
        <f t="shared" si="1"/>
        <v>168</v>
      </c>
      <c r="AE1973" s="10" t="str">
        <f t="array" ref="AE1973">IFERROR(INDEX('Pontuação'!G$13:G$101, MATCH(AD1973, 'Pontuação'!F$13:F$101, 0)), "Faixa Indefinida")</f>
        <v>B</v>
      </c>
      <c r="AF1973" s="10">
        <f t="shared" si="2"/>
        <v>0</v>
      </c>
      <c r="AG1973" s="10">
        <f t="shared" si="3"/>
        <v>1</v>
      </c>
      <c r="AH1973" s="10">
        <f t="shared" si="4"/>
        <v>0</v>
      </c>
      <c r="AI1973" s="10">
        <f t="shared" si="5"/>
        <v>0</v>
      </c>
      <c r="AJ1973" s="9">
        <f>ROUNDUP(SUM(VLOOKUP(F1973,'Pontuação 3.0'!A$2:B$11,2,FALSE),VLOOKUP(E1973,'Pontuação 3.0'!C$2:D$11,2,FALSE),VLOOKUP(H1973,'Pontuação 3.0'!I$2:J$11,2,FALSE),VLOOKUP(J1973,'Pontuação 3.0'!G$2:H$11,2,FALSE),VLOOKUP(G1973,'Pontuação 3.0'!E$2:F$11,2,FALSE),VLOOKUP(K1973,'Pontuação 3.0'!K$2:L$11,2,FALSE),VLOOKUP(L1973,'Pontuação 3.0'!M$2:N$13,2,FALSE)),0)</f>
        <v>2045</v>
      </c>
      <c r="AK1973" s="9">
        <f t="shared" si="6"/>
        <v>205</v>
      </c>
      <c r="AL1973" s="9" t="str">
        <f t="array" ref="AL1973">IFERROR(INDEX('Pontuação 3.0'!G$13:G$191, MATCH(AK1973, 'Pontuação 3.0'!F$13:F$191, 0)), "Faixa Indefinida")</f>
        <v>C</v>
      </c>
      <c r="AM1973" s="9">
        <f t="shared" si="7"/>
        <v>0</v>
      </c>
      <c r="AN1973" s="9">
        <f t="shared" si="8"/>
        <v>0</v>
      </c>
      <c r="AO1973" s="9">
        <f t="shared" si="9"/>
        <v>1</v>
      </c>
      <c r="AP1973" s="9">
        <f t="shared" si="10"/>
        <v>0</v>
      </c>
      <c r="AQ1973" s="8"/>
    </row>
    <row r="1974" ht="15.75" customHeight="1">
      <c r="A1974" s="7">
        <v>45681.0</v>
      </c>
      <c r="B1974" s="8" t="s">
        <v>4413</v>
      </c>
      <c r="C1974" s="8" t="s">
        <v>4414</v>
      </c>
      <c r="D1974" s="11">
        <v>9.9984268347E10</v>
      </c>
      <c r="E1974" s="8" t="s">
        <v>11833</v>
      </c>
      <c r="F1974" s="8" t="s">
        <v>11834</v>
      </c>
      <c r="G1974" s="8" t="s">
        <v>11843</v>
      </c>
      <c r="H1974" s="8" t="s">
        <v>11844</v>
      </c>
      <c r="I1974" s="8" t="s">
        <v>11837</v>
      </c>
      <c r="J1974" s="8" t="s">
        <v>11846</v>
      </c>
      <c r="K1974" s="8" t="s">
        <v>11837</v>
      </c>
      <c r="L1974" s="8" t="s">
        <v>11851</v>
      </c>
      <c r="M1974" s="8" t="s">
        <v>11849</v>
      </c>
      <c r="N1974" s="12" t="s">
        <v>11</v>
      </c>
      <c r="O1974" s="12" t="s">
        <v>13</v>
      </c>
      <c r="P1974" s="12" t="s">
        <v>27</v>
      </c>
      <c r="Q1974" s="12" t="s">
        <v>15</v>
      </c>
      <c r="R1974" s="12" t="s">
        <v>20</v>
      </c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9">
        <f>ROUNDUP(SUM(VLOOKUP(F1974,'Pontuação'!A$2:B$11,2,FALSE),VLOOKUP(E1974,'Pontuação'!C$2:D$11,2,FALSE),VLOOKUP(H1974,'Pontuação'!I$2:J$11,2,FALSE),VLOOKUP(J1974,'Pontuação'!G$2:H$11,2,FALSE),VLOOKUP(L1974,'Pontuação'!M$2:N$13,2,FALSE)),0)</f>
        <v>1583</v>
      </c>
      <c r="AD1974" s="10">
        <f t="shared" si="1"/>
        <v>158</v>
      </c>
      <c r="AE1974" s="10" t="str">
        <f t="array" ref="AE1974">IFERROR(INDEX('Pontuação'!G$13:G$101, MATCH(AD1974, 'Pontuação'!F$13:F$101, 0)), "Faixa Indefinida")</f>
        <v>C</v>
      </c>
      <c r="AF1974" s="10">
        <f t="shared" si="2"/>
        <v>0</v>
      </c>
      <c r="AG1974" s="10">
        <f t="shared" si="3"/>
        <v>0</v>
      </c>
      <c r="AH1974" s="10">
        <f t="shared" si="4"/>
        <v>1</v>
      </c>
      <c r="AI1974" s="10">
        <f t="shared" si="5"/>
        <v>0</v>
      </c>
      <c r="AJ1974" s="9">
        <f>ROUNDUP(SUM(VLOOKUP(F1974,'Pontuação 3.0'!A$2:B$11,2,FALSE),VLOOKUP(E1974,'Pontuação 3.0'!C$2:D$11,2,FALSE),VLOOKUP(H1974,'Pontuação 3.0'!I$2:J$11,2,FALSE),VLOOKUP(J1974,'Pontuação 3.0'!G$2:H$11,2,FALSE),VLOOKUP(G1974,'Pontuação 3.0'!E$2:F$11,2,FALSE),VLOOKUP(K1974,'Pontuação 3.0'!K$2:L$11,2,FALSE),VLOOKUP(L1974,'Pontuação 3.0'!M$2:N$13,2,FALSE)),0)</f>
        <v>2076</v>
      </c>
      <c r="AK1974" s="9">
        <f t="shared" si="6"/>
        <v>208</v>
      </c>
      <c r="AL1974" s="9" t="str">
        <f t="array" ref="AL1974">IFERROR(INDEX('Pontuação 3.0'!G$13:G$191, MATCH(AK1974, 'Pontuação 3.0'!F$13:F$191, 0)), "Faixa Indefinida")</f>
        <v>C</v>
      </c>
      <c r="AM1974" s="9">
        <f t="shared" si="7"/>
        <v>0</v>
      </c>
      <c r="AN1974" s="9">
        <f t="shared" si="8"/>
        <v>0</v>
      </c>
      <c r="AO1974" s="9">
        <f t="shared" si="9"/>
        <v>1</v>
      </c>
      <c r="AP1974" s="9">
        <f t="shared" si="10"/>
        <v>0</v>
      </c>
      <c r="AQ1974" s="8"/>
    </row>
    <row r="1975" ht="15.75" customHeight="1">
      <c r="A1975" s="7">
        <v>45681.0</v>
      </c>
      <c r="B1975" s="8" t="s">
        <v>4415</v>
      </c>
      <c r="C1975" s="8" t="s">
        <v>4416</v>
      </c>
      <c r="D1975" s="8" t="s">
        <v>4417</v>
      </c>
      <c r="E1975" s="8" t="s">
        <v>11833</v>
      </c>
      <c r="F1975" s="8" t="s">
        <v>11834</v>
      </c>
      <c r="G1975" s="8" t="s">
        <v>11843</v>
      </c>
      <c r="H1975" s="8" t="s">
        <v>11850</v>
      </c>
      <c r="I1975" s="8" t="s">
        <v>11845</v>
      </c>
      <c r="J1975" s="8" t="s">
        <v>11846</v>
      </c>
      <c r="K1975" s="8" t="s">
        <v>11837</v>
      </c>
      <c r="L1975" s="8" t="s">
        <v>11847</v>
      </c>
      <c r="M1975" s="8" t="s">
        <v>11848</v>
      </c>
      <c r="N1975" s="12" t="s">
        <v>11</v>
      </c>
      <c r="O1975" s="12" t="s">
        <v>13</v>
      </c>
      <c r="P1975" s="12" t="s">
        <v>27</v>
      </c>
      <c r="Q1975" s="12" t="s">
        <v>15</v>
      </c>
      <c r="R1975" s="12" t="s">
        <v>20</v>
      </c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9">
        <f>ROUNDUP(SUM(VLOOKUP(F1975,'Pontuação'!A$2:B$11,2,FALSE),VLOOKUP(E1975,'Pontuação'!C$2:D$11,2,FALSE),VLOOKUP(H1975,'Pontuação'!I$2:J$11,2,FALSE),VLOOKUP(J1975,'Pontuação'!G$2:H$11,2,FALSE),VLOOKUP(L1975,'Pontuação'!M$2:N$13,2,FALSE)),0)</f>
        <v>1673</v>
      </c>
      <c r="AD1975" s="10">
        <f t="shared" si="1"/>
        <v>167</v>
      </c>
      <c r="AE1975" s="10" t="str">
        <f t="array" ref="AE1975">IFERROR(INDEX('Pontuação'!G$13:G$101, MATCH(AD1975, 'Pontuação'!F$13:F$101, 0)), "Faixa Indefinida")</f>
        <v>B</v>
      </c>
      <c r="AF1975" s="10">
        <f t="shared" si="2"/>
        <v>0</v>
      </c>
      <c r="AG1975" s="10">
        <f t="shared" si="3"/>
        <v>1</v>
      </c>
      <c r="AH1975" s="10">
        <f t="shared" si="4"/>
        <v>0</v>
      </c>
      <c r="AI1975" s="10">
        <f t="shared" si="5"/>
        <v>0</v>
      </c>
      <c r="AJ1975" s="9">
        <f>ROUNDUP(SUM(VLOOKUP(F1975,'Pontuação 3.0'!A$2:B$11,2,FALSE),VLOOKUP(E1975,'Pontuação 3.0'!C$2:D$11,2,FALSE),VLOOKUP(H1975,'Pontuação 3.0'!I$2:J$11,2,FALSE),VLOOKUP(J1975,'Pontuação 3.0'!G$2:H$11,2,FALSE),VLOOKUP(G1975,'Pontuação 3.0'!E$2:F$11,2,FALSE),VLOOKUP(K1975,'Pontuação 3.0'!K$2:L$11,2,FALSE),VLOOKUP(L1975,'Pontuação 3.0'!M$2:N$13,2,FALSE)),0)</f>
        <v>2075</v>
      </c>
      <c r="AK1975" s="9">
        <f t="shared" si="6"/>
        <v>208</v>
      </c>
      <c r="AL1975" s="9" t="str">
        <f t="array" ref="AL1975">IFERROR(INDEX('Pontuação 3.0'!G$13:G$191, MATCH(AK1975, 'Pontuação 3.0'!F$13:F$191, 0)), "Faixa Indefinida")</f>
        <v>C</v>
      </c>
      <c r="AM1975" s="9">
        <f t="shared" si="7"/>
        <v>0</v>
      </c>
      <c r="AN1975" s="9">
        <f t="shared" si="8"/>
        <v>0</v>
      </c>
      <c r="AO1975" s="9">
        <f t="shared" si="9"/>
        <v>1</v>
      </c>
      <c r="AP1975" s="9">
        <f t="shared" si="10"/>
        <v>0</v>
      </c>
      <c r="AQ1975" s="8"/>
    </row>
    <row r="1976" ht="15.75" customHeight="1">
      <c r="A1976" s="7">
        <v>45681.0</v>
      </c>
      <c r="B1976" s="8" t="s">
        <v>4420</v>
      </c>
      <c r="C1976" s="8" t="s">
        <v>4421</v>
      </c>
      <c r="D1976" s="11">
        <v>4.1991415918E10</v>
      </c>
      <c r="E1976" s="8" t="s">
        <v>11833</v>
      </c>
      <c r="F1976" s="8" t="s">
        <v>11842</v>
      </c>
      <c r="G1976" s="8" t="s">
        <v>11843</v>
      </c>
      <c r="H1976" s="8" t="s">
        <v>11844</v>
      </c>
      <c r="I1976" s="8" t="s">
        <v>11837</v>
      </c>
      <c r="J1976" s="8" t="s">
        <v>11846</v>
      </c>
      <c r="K1976" s="8" t="s">
        <v>11839</v>
      </c>
      <c r="L1976" s="8" t="s">
        <v>11847</v>
      </c>
      <c r="M1976" s="8" t="s">
        <v>11849</v>
      </c>
      <c r="N1976" s="12" t="s">
        <v>11</v>
      </c>
      <c r="O1976" s="12" t="s">
        <v>13</v>
      </c>
      <c r="P1976" s="12" t="s">
        <v>12</v>
      </c>
      <c r="Q1976" s="12" t="s">
        <v>15</v>
      </c>
      <c r="R1976" s="12" t="s">
        <v>14</v>
      </c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9">
        <f>ROUNDUP(SUM(VLOOKUP(F1976,'Pontuação'!A$2:B$11,2,FALSE),VLOOKUP(E1976,'Pontuação'!C$2:D$11,2,FALSE),VLOOKUP(H1976,'Pontuação'!I$2:J$11,2,FALSE),VLOOKUP(J1976,'Pontuação'!G$2:H$11,2,FALSE),VLOOKUP(L1976,'Pontuação'!M$2:N$13,2,FALSE)),0)</f>
        <v>1727</v>
      </c>
      <c r="AD1976" s="10">
        <f t="shared" si="1"/>
        <v>173</v>
      </c>
      <c r="AE1976" s="10" t="str">
        <f t="array" ref="AE1976">IFERROR(INDEX('Pontuação'!G$13:G$101, MATCH(AD1976, 'Pontuação'!F$13:F$101, 0)), "Faixa Indefinida")</f>
        <v>B</v>
      </c>
      <c r="AF1976" s="10">
        <f t="shared" si="2"/>
        <v>0</v>
      </c>
      <c r="AG1976" s="10">
        <f t="shared" si="3"/>
        <v>1</v>
      </c>
      <c r="AH1976" s="10">
        <f t="shared" si="4"/>
        <v>0</v>
      </c>
      <c r="AI1976" s="10">
        <f t="shared" si="5"/>
        <v>0</v>
      </c>
      <c r="AJ1976" s="9">
        <f>ROUNDUP(SUM(VLOOKUP(F1976,'Pontuação 3.0'!A$2:B$11,2,FALSE),VLOOKUP(E1976,'Pontuação 3.0'!C$2:D$11,2,FALSE),VLOOKUP(H1976,'Pontuação 3.0'!I$2:J$11,2,FALSE),VLOOKUP(J1976,'Pontuação 3.0'!G$2:H$11,2,FALSE),VLOOKUP(G1976,'Pontuação 3.0'!E$2:F$11,2,FALSE),VLOOKUP(K1976,'Pontuação 3.0'!K$2:L$11,2,FALSE),VLOOKUP(L1976,'Pontuação 3.0'!M$2:N$13,2,FALSE)),0)</f>
        <v>2556</v>
      </c>
      <c r="AK1976" s="9">
        <f t="shared" si="6"/>
        <v>256</v>
      </c>
      <c r="AL1976" s="9" t="str">
        <f t="array" ref="AL1976">IFERROR(INDEX('Pontuação 3.0'!G$13:G$191, MATCH(AK1976, 'Pontuação 3.0'!F$13:F$191, 0)), "Faixa Indefinida")</f>
        <v>A</v>
      </c>
      <c r="AM1976" s="9">
        <f t="shared" si="7"/>
        <v>1</v>
      </c>
      <c r="AN1976" s="9">
        <f t="shared" si="8"/>
        <v>0</v>
      </c>
      <c r="AO1976" s="9">
        <f t="shared" si="9"/>
        <v>0</v>
      </c>
      <c r="AP1976" s="9">
        <f t="shared" si="10"/>
        <v>0</v>
      </c>
      <c r="AQ1976" s="8"/>
    </row>
    <row r="1977" ht="15.75" customHeight="1">
      <c r="A1977" s="7">
        <v>45681.0</v>
      </c>
      <c r="B1977" s="8" t="s">
        <v>995</v>
      </c>
      <c r="C1977" s="8" t="s">
        <v>4422</v>
      </c>
      <c r="D1977" s="11">
        <v>1.1975304679E10</v>
      </c>
      <c r="E1977" s="8" t="s">
        <v>11833</v>
      </c>
      <c r="F1977" s="8" t="s">
        <v>11834</v>
      </c>
      <c r="G1977" s="8" t="s">
        <v>11843</v>
      </c>
      <c r="H1977" s="8" t="s">
        <v>11836</v>
      </c>
      <c r="I1977" s="8" t="s">
        <v>11837</v>
      </c>
      <c r="J1977" s="8" t="s">
        <v>11838</v>
      </c>
      <c r="K1977" s="8" t="s">
        <v>11839</v>
      </c>
      <c r="L1977" s="8" t="s">
        <v>11847</v>
      </c>
      <c r="M1977" s="8" t="s">
        <v>11841</v>
      </c>
      <c r="N1977" s="12" t="s">
        <v>11</v>
      </c>
      <c r="O1977" s="12" t="s">
        <v>13</v>
      </c>
      <c r="P1977" s="12" t="s">
        <v>123</v>
      </c>
      <c r="Q1977" s="12" t="s">
        <v>15</v>
      </c>
      <c r="R1977" s="12" t="s">
        <v>20</v>
      </c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9">
        <f>ROUNDUP(SUM(VLOOKUP(F1977,'Pontuação'!A$2:B$11,2,FALSE),VLOOKUP(E1977,'Pontuação'!C$2:D$11,2,FALSE),VLOOKUP(H1977,'Pontuação'!I$2:J$11,2,FALSE),VLOOKUP(J1977,'Pontuação'!G$2:H$11,2,FALSE),VLOOKUP(L1977,'Pontuação'!M$2:N$13,2,FALSE)),0)</f>
        <v>1767</v>
      </c>
      <c r="AD1977" s="10">
        <f t="shared" si="1"/>
        <v>177</v>
      </c>
      <c r="AE1977" s="10" t="str">
        <f t="array" ref="AE1977">IFERROR(INDEX('Pontuação'!G$13:G$101, MATCH(AD1977, 'Pontuação'!F$13:F$101, 0)), "Faixa Indefinida")</f>
        <v>B</v>
      </c>
      <c r="AF1977" s="10">
        <f t="shared" si="2"/>
        <v>0</v>
      </c>
      <c r="AG1977" s="10">
        <f t="shared" si="3"/>
        <v>1</v>
      </c>
      <c r="AH1977" s="10">
        <f t="shared" si="4"/>
        <v>0</v>
      </c>
      <c r="AI1977" s="10">
        <f t="shared" si="5"/>
        <v>0</v>
      </c>
      <c r="AJ1977" s="9">
        <f>ROUNDUP(SUM(VLOOKUP(F1977,'Pontuação 3.0'!A$2:B$11,2,FALSE),VLOOKUP(E1977,'Pontuação 3.0'!C$2:D$11,2,FALSE),VLOOKUP(H1977,'Pontuação 3.0'!I$2:J$11,2,FALSE),VLOOKUP(J1977,'Pontuação 3.0'!G$2:H$11,2,FALSE),VLOOKUP(G1977,'Pontuação 3.0'!E$2:F$11,2,FALSE),VLOOKUP(K1977,'Pontuação 3.0'!K$2:L$11,2,FALSE),VLOOKUP(L1977,'Pontuação 3.0'!M$2:N$13,2,FALSE)),0)</f>
        <v>2503</v>
      </c>
      <c r="AK1977" s="9">
        <f t="shared" si="6"/>
        <v>250</v>
      </c>
      <c r="AL1977" s="9" t="str">
        <f t="array" ref="AL1977">IFERROR(INDEX('Pontuação 3.0'!G$13:G$191, MATCH(AK1977, 'Pontuação 3.0'!F$13:F$191, 0)), "Faixa Indefinida")</f>
        <v>A</v>
      </c>
      <c r="AM1977" s="9">
        <f t="shared" si="7"/>
        <v>1</v>
      </c>
      <c r="AN1977" s="9">
        <f t="shared" si="8"/>
        <v>0</v>
      </c>
      <c r="AO1977" s="9">
        <f t="shared" si="9"/>
        <v>0</v>
      </c>
      <c r="AP1977" s="9">
        <f t="shared" si="10"/>
        <v>0</v>
      </c>
      <c r="AQ1977" s="8"/>
    </row>
    <row r="1978" ht="15.75" customHeight="1">
      <c r="A1978" s="7">
        <v>45681.0</v>
      </c>
      <c r="B1978" s="8" t="s">
        <v>4423</v>
      </c>
      <c r="C1978" s="8" t="s">
        <v>4424</v>
      </c>
      <c r="D1978" s="11">
        <v>7.1991648402E10</v>
      </c>
      <c r="E1978" s="8" t="s">
        <v>11833</v>
      </c>
      <c r="F1978" s="8" t="s">
        <v>11842</v>
      </c>
      <c r="G1978" s="8" t="s">
        <v>11843</v>
      </c>
      <c r="H1978" s="8" t="s">
        <v>11850</v>
      </c>
      <c r="I1978" s="8" t="s">
        <v>11845</v>
      </c>
      <c r="J1978" s="8" t="s">
        <v>11846</v>
      </c>
      <c r="K1978" s="8" t="s">
        <v>11837</v>
      </c>
      <c r="L1978" s="8" t="s">
        <v>11847</v>
      </c>
      <c r="M1978" s="8" t="s">
        <v>11848</v>
      </c>
      <c r="N1978" s="12" t="s">
        <v>11</v>
      </c>
      <c r="O1978" s="12" t="s">
        <v>13</v>
      </c>
      <c r="P1978" s="12" t="s">
        <v>37</v>
      </c>
      <c r="Q1978" s="12" t="s">
        <v>65</v>
      </c>
      <c r="R1978" s="12" t="s">
        <v>20</v>
      </c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9">
        <f>ROUNDUP(SUM(VLOOKUP(F1978,'Pontuação'!A$2:B$11,2,FALSE),VLOOKUP(E1978,'Pontuação'!C$2:D$11,2,FALSE),VLOOKUP(H1978,'Pontuação'!I$2:J$11,2,FALSE),VLOOKUP(J1978,'Pontuação'!G$2:H$11,2,FALSE),VLOOKUP(L1978,'Pontuação'!M$2:N$13,2,FALSE)),0)</f>
        <v>1685</v>
      </c>
      <c r="AD1978" s="10">
        <f t="shared" si="1"/>
        <v>169</v>
      </c>
      <c r="AE1978" s="10" t="str">
        <f t="array" ref="AE1978">IFERROR(INDEX('Pontuação'!G$13:G$101, MATCH(AD1978, 'Pontuação'!F$13:F$101, 0)), "Faixa Indefinida")</f>
        <v>B</v>
      </c>
      <c r="AF1978" s="10">
        <f t="shared" si="2"/>
        <v>0</v>
      </c>
      <c r="AG1978" s="10">
        <f t="shared" si="3"/>
        <v>1</v>
      </c>
      <c r="AH1978" s="10">
        <f t="shared" si="4"/>
        <v>0</v>
      </c>
      <c r="AI1978" s="10">
        <f t="shared" si="5"/>
        <v>0</v>
      </c>
      <c r="AJ1978" s="9">
        <f>ROUNDUP(SUM(VLOOKUP(F1978,'Pontuação 3.0'!A$2:B$11,2,FALSE),VLOOKUP(E1978,'Pontuação 3.0'!C$2:D$11,2,FALSE),VLOOKUP(H1978,'Pontuação 3.0'!I$2:J$11,2,FALSE),VLOOKUP(J1978,'Pontuação 3.0'!G$2:H$11,2,FALSE),VLOOKUP(G1978,'Pontuação 3.0'!E$2:F$11,2,FALSE),VLOOKUP(K1978,'Pontuação 3.0'!K$2:L$11,2,FALSE),VLOOKUP(L1978,'Pontuação 3.0'!M$2:N$13,2,FALSE)),0)</f>
        <v>2208</v>
      </c>
      <c r="AK1978" s="9">
        <f t="shared" si="6"/>
        <v>221</v>
      </c>
      <c r="AL1978" s="9" t="str">
        <f t="array" ref="AL1978">IFERROR(INDEX('Pontuação 3.0'!G$13:G$191, MATCH(AK1978, 'Pontuação 3.0'!F$13:F$191, 0)), "Faixa Indefinida")</f>
        <v>B</v>
      </c>
      <c r="AM1978" s="9">
        <f t="shared" si="7"/>
        <v>0</v>
      </c>
      <c r="AN1978" s="9">
        <f t="shared" si="8"/>
        <v>1</v>
      </c>
      <c r="AO1978" s="9">
        <f t="shared" si="9"/>
        <v>0</v>
      </c>
      <c r="AP1978" s="9">
        <f t="shared" si="10"/>
        <v>0</v>
      </c>
      <c r="AQ1978" s="8"/>
    </row>
    <row r="1979" ht="15.75" customHeight="1">
      <c r="A1979" s="7">
        <v>45681.0</v>
      </c>
      <c r="B1979" s="8" t="s">
        <v>4425</v>
      </c>
      <c r="C1979" s="8" t="s">
        <v>4426</v>
      </c>
      <c r="D1979" s="11">
        <v>1.5997357025E10</v>
      </c>
      <c r="E1979" s="8" t="s">
        <v>11833</v>
      </c>
      <c r="F1979" s="8" t="s">
        <v>11834</v>
      </c>
      <c r="G1979" s="8" t="s">
        <v>11835</v>
      </c>
      <c r="H1979" s="8" t="s">
        <v>11844</v>
      </c>
      <c r="I1979" s="8" t="s">
        <v>11837</v>
      </c>
      <c r="J1979" s="8" t="s">
        <v>11838</v>
      </c>
      <c r="K1979" s="8" t="s">
        <v>11839</v>
      </c>
      <c r="L1979" s="8" t="s">
        <v>11851</v>
      </c>
      <c r="M1979" s="8" t="s">
        <v>11849</v>
      </c>
      <c r="N1979" s="12" t="s">
        <v>11</v>
      </c>
      <c r="O1979" s="12" t="s">
        <v>13</v>
      </c>
      <c r="P1979" s="12" t="s">
        <v>123</v>
      </c>
      <c r="Q1979" s="12" t="s">
        <v>15</v>
      </c>
      <c r="R1979" s="12" t="s">
        <v>20</v>
      </c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9">
        <f>ROUNDUP(SUM(VLOOKUP(F1979,'Pontuação'!A$2:B$11,2,FALSE),VLOOKUP(E1979,'Pontuação'!C$2:D$11,2,FALSE),VLOOKUP(H1979,'Pontuação'!I$2:J$11,2,FALSE),VLOOKUP(J1979,'Pontuação'!G$2:H$11,2,FALSE),VLOOKUP(L1979,'Pontuação'!M$2:N$13,2,FALSE)),0)</f>
        <v>1861</v>
      </c>
      <c r="AD1979" s="10">
        <f t="shared" si="1"/>
        <v>186</v>
      </c>
      <c r="AE1979" s="10" t="str">
        <f t="array" ref="AE1979">IFERROR(INDEX('Pontuação'!G$13:G$101, MATCH(AD1979, 'Pontuação'!F$13:F$101, 0)), "Faixa Indefinida")</f>
        <v>A</v>
      </c>
      <c r="AF1979" s="10">
        <f t="shared" si="2"/>
        <v>1</v>
      </c>
      <c r="AG1979" s="10">
        <f t="shared" si="3"/>
        <v>0</v>
      </c>
      <c r="AH1979" s="10">
        <f t="shared" si="4"/>
        <v>0</v>
      </c>
      <c r="AI1979" s="10">
        <f t="shared" si="5"/>
        <v>0</v>
      </c>
      <c r="AJ1979" s="9">
        <f>ROUNDUP(SUM(VLOOKUP(F1979,'Pontuação 3.0'!A$2:B$11,2,FALSE),VLOOKUP(E1979,'Pontuação 3.0'!C$2:D$11,2,FALSE),VLOOKUP(H1979,'Pontuação 3.0'!I$2:J$11,2,FALSE),VLOOKUP(J1979,'Pontuação 3.0'!G$2:H$11,2,FALSE),VLOOKUP(G1979,'Pontuação 3.0'!E$2:F$11,2,FALSE),VLOOKUP(K1979,'Pontuação 3.0'!K$2:L$11,2,FALSE),VLOOKUP(L1979,'Pontuação 3.0'!M$2:N$13,2,FALSE)),0)</f>
        <v>2472</v>
      </c>
      <c r="AK1979" s="9">
        <f t="shared" si="6"/>
        <v>247</v>
      </c>
      <c r="AL1979" s="9" t="str">
        <f t="array" ref="AL1979">IFERROR(INDEX('Pontuação 3.0'!G$13:G$191, MATCH(AK1979, 'Pontuação 3.0'!F$13:F$191, 0)), "Faixa Indefinida")</f>
        <v>A</v>
      </c>
      <c r="AM1979" s="9">
        <f t="shared" si="7"/>
        <v>1</v>
      </c>
      <c r="AN1979" s="9">
        <f t="shared" si="8"/>
        <v>0</v>
      </c>
      <c r="AO1979" s="9">
        <f t="shared" si="9"/>
        <v>0</v>
      </c>
      <c r="AP1979" s="9">
        <f t="shared" si="10"/>
        <v>0</v>
      </c>
      <c r="AQ1979" s="8"/>
    </row>
    <row r="1980" ht="15.75" customHeight="1">
      <c r="A1980" s="7">
        <v>45681.0</v>
      </c>
      <c r="B1980" s="8" t="s">
        <v>4427</v>
      </c>
      <c r="C1980" s="8" t="s">
        <v>4428</v>
      </c>
      <c r="D1980" s="8" t="s">
        <v>4429</v>
      </c>
      <c r="E1980" s="8" t="s">
        <v>11833</v>
      </c>
      <c r="F1980" s="8" t="s">
        <v>11834</v>
      </c>
      <c r="G1980" s="8" t="s">
        <v>11835</v>
      </c>
      <c r="H1980" s="8" t="s">
        <v>11844</v>
      </c>
      <c r="I1980" s="8" t="s">
        <v>11845</v>
      </c>
      <c r="J1980" s="8" t="s">
        <v>11852</v>
      </c>
      <c r="K1980" s="8" t="s">
        <v>11839</v>
      </c>
      <c r="L1980" s="8" t="s">
        <v>11851</v>
      </c>
      <c r="M1980" s="8" t="s">
        <v>11853</v>
      </c>
      <c r="N1980" s="12" t="s">
        <v>11</v>
      </c>
      <c r="O1980" s="12" t="s">
        <v>13</v>
      </c>
      <c r="P1980" s="12" t="s">
        <v>123</v>
      </c>
      <c r="Q1980" s="12" t="s">
        <v>15</v>
      </c>
      <c r="R1980" s="12" t="s">
        <v>20</v>
      </c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9">
        <f>ROUNDUP(SUM(VLOOKUP(F1980,'Pontuação'!A$2:B$11,2,FALSE),VLOOKUP(E1980,'Pontuação'!C$2:D$11,2,FALSE),VLOOKUP(H1980,'Pontuação'!I$2:J$11,2,FALSE),VLOOKUP(J1980,'Pontuação'!G$2:H$11,2,FALSE),VLOOKUP(L1980,'Pontuação'!M$2:N$13,2,FALSE)),0)</f>
        <v>1688</v>
      </c>
      <c r="AD1980" s="10">
        <f t="shared" si="1"/>
        <v>169</v>
      </c>
      <c r="AE1980" s="10" t="str">
        <f t="array" ref="AE1980">IFERROR(INDEX('Pontuação'!G$13:G$101, MATCH(AD1980, 'Pontuação'!F$13:F$101, 0)), "Faixa Indefinida")</f>
        <v>B</v>
      </c>
      <c r="AF1980" s="10">
        <f t="shared" si="2"/>
        <v>0</v>
      </c>
      <c r="AG1980" s="10">
        <f t="shared" si="3"/>
        <v>1</v>
      </c>
      <c r="AH1980" s="10">
        <f t="shared" si="4"/>
        <v>0</v>
      </c>
      <c r="AI1980" s="10">
        <f t="shared" si="5"/>
        <v>0</v>
      </c>
      <c r="AJ1980" s="9">
        <f>ROUNDUP(SUM(VLOOKUP(F1980,'Pontuação 3.0'!A$2:B$11,2,FALSE),VLOOKUP(E1980,'Pontuação 3.0'!C$2:D$11,2,FALSE),VLOOKUP(H1980,'Pontuação 3.0'!I$2:J$11,2,FALSE),VLOOKUP(J1980,'Pontuação 3.0'!G$2:H$11,2,FALSE),VLOOKUP(G1980,'Pontuação 3.0'!E$2:F$11,2,FALSE),VLOOKUP(K1980,'Pontuação 3.0'!K$2:L$11,2,FALSE),VLOOKUP(L1980,'Pontuação 3.0'!M$2:N$13,2,FALSE)),0)</f>
        <v>2349</v>
      </c>
      <c r="AK1980" s="9">
        <f t="shared" si="6"/>
        <v>235</v>
      </c>
      <c r="AL1980" s="9" t="str">
        <f t="array" ref="AL1980">IFERROR(INDEX('Pontuação 3.0'!G$13:G$191, MATCH(AK1980, 'Pontuação 3.0'!F$13:F$191, 0)), "Faixa Indefinida")</f>
        <v>B</v>
      </c>
      <c r="AM1980" s="9">
        <f t="shared" si="7"/>
        <v>0</v>
      </c>
      <c r="AN1980" s="9">
        <f t="shared" si="8"/>
        <v>1</v>
      </c>
      <c r="AO1980" s="9">
        <f t="shared" si="9"/>
        <v>0</v>
      </c>
      <c r="AP1980" s="9">
        <f t="shared" si="10"/>
        <v>0</v>
      </c>
      <c r="AQ1980" s="8"/>
    </row>
    <row r="1981" ht="15.75" customHeight="1">
      <c r="A1981" s="7">
        <v>45681.0</v>
      </c>
      <c r="B1981" s="8" t="s">
        <v>4430</v>
      </c>
      <c r="C1981" s="8" t="s">
        <v>4431</v>
      </c>
      <c r="D1981" s="11">
        <v>6.2998167856E10</v>
      </c>
      <c r="E1981" s="8" t="s">
        <v>11833</v>
      </c>
      <c r="F1981" s="8" t="s">
        <v>11861</v>
      </c>
      <c r="G1981" s="8" t="s">
        <v>11855</v>
      </c>
      <c r="H1981" s="8" t="s">
        <v>11856</v>
      </c>
      <c r="I1981" s="8" t="s">
        <v>11837</v>
      </c>
      <c r="J1981" s="8" t="s">
        <v>11846</v>
      </c>
      <c r="K1981" s="8" t="s">
        <v>11837</v>
      </c>
      <c r="L1981" s="8" t="s">
        <v>11851</v>
      </c>
      <c r="M1981" s="8" t="s">
        <v>11848</v>
      </c>
      <c r="N1981" s="12" t="s">
        <v>11</v>
      </c>
      <c r="O1981" s="12" t="s">
        <v>13</v>
      </c>
      <c r="P1981" s="12" t="s">
        <v>318</v>
      </c>
      <c r="Q1981" s="12" t="s">
        <v>15</v>
      </c>
      <c r="R1981" s="12" t="s">
        <v>20</v>
      </c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9">
        <f>ROUNDUP(SUM(VLOOKUP(F1981,'Pontuação'!A$2:B$11,2,FALSE),VLOOKUP(E1981,'Pontuação'!C$2:D$11,2,FALSE),VLOOKUP(H1981,'Pontuação'!I$2:J$11,2,FALSE),VLOOKUP(J1981,'Pontuação'!G$2:H$11,2,FALSE),VLOOKUP(L1981,'Pontuação'!M$2:N$13,2,FALSE)),0)</f>
        <v>1194</v>
      </c>
      <c r="AD1981" s="10">
        <f t="shared" si="1"/>
        <v>119</v>
      </c>
      <c r="AE1981" s="10" t="str">
        <f t="array" ref="AE1981">IFERROR(INDEX('Pontuação'!G$13:G$101, MATCH(AD1981, 'Pontuação'!F$13:F$101, 0)), "Faixa Indefinida")</f>
        <v>D</v>
      </c>
      <c r="AF1981" s="10">
        <f t="shared" si="2"/>
        <v>0</v>
      </c>
      <c r="AG1981" s="10">
        <f t="shared" si="3"/>
        <v>0</v>
      </c>
      <c r="AH1981" s="10">
        <f t="shared" si="4"/>
        <v>0</v>
      </c>
      <c r="AI1981" s="10">
        <f t="shared" si="5"/>
        <v>1</v>
      </c>
      <c r="AJ1981" s="9">
        <f>ROUNDUP(SUM(VLOOKUP(F1981,'Pontuação 3.0'!A$2:B$11,2,FALSE),VLOOKUP(E1981,'Pontuação 3.0'!C$2:D$11,2,FALSE),VLOOKUP(H1981,'Pontuação 3.0'!I$2:J$11,2,FALSE),VLOOKUP(J1981,'Pontuação 3.0'!G$2:H$11,2,FALSE),VLOOKUP(G1981,'Pontuação 3.0'!E$2:F$11,2,FALSE),VLOOKUP(K1981,'Pontuação 3.0'!K$2:L$11,2,FALSE),VLOOKUP(L1981,'Pontuação 3.0'!M$2:N$13,2,FALSE)),0)</f>
        <v>1719</v>
      </c>
      <c r="AK1981" s="9">
        <f t="shared" si="6"/>
        <v>172</v>
      </c>
      <c r="AL1981" s="9" t="str">
        <f t="array" ref="AL1981">IFERROR(INDEX('Pontuação 3.0'!G$13:G$191, MATCH(AK1981, 'Pontuação 3.0'!F$13:F$191, 0)), "Faixa Indefinida")</f>
        <v>D</v>
      </c>
      <c r="AM1981" s="9">
        <f t="shared" si="7"/>
        <v>0</v>
      </c>
      <c r="AN1981" s="9">
        <f t="shared" si="8"/>
        <v>0</v>
      </c>
      <c r="AO1981" s="9">
        <f t="shared" si="9"/>
        <v>0</v>
      </c>
      <c r="AP1981" s="9">
        <f t="shared" si="10"/>
        <v>1</v>
      </c>
      <c r="AQ1981" s="8"/>
    </row>
    <row r="1982" ht="15.75" customHeight="1">
      <c r="A1982" s="7">
        <v>45681.0</v>
      </c>
      <c r="B1982" s="8" t="s">
        <v>47</v>
      </c>
      <c r="C1982" s="8" t="s">
        <v>4432</v>
      </c>
      <c r="D1982" s="11">
        <v>8.499498935E10</v>
      </c>
      <c r="E1982" s="8" t="s">
        <v>11833</v>
      </c>
      <c r="F1982" s="8" t="s">
        <v>11842</v>
      </c>
      <c r="G1982" s="8" t="s">
        <v>11843</v>
      </c>
      <c r="H1982" s="8" t="s">
        <v>11844</v>
      </c>
      <c r="I1982" s="8" t="s">
        <v>11837</v>
      </c>
      <c r="J1982" s="8" t="s">
        <v>11846</v>
      </c>
      <c r="K1982" s="8" t="s">
        <v>11839</v>
      </c>
      <c r="L1982" s="8" t="s">
        <v>11847</v>
      </c>
      <c r="M1982" s="8" t="s">
        <v>11849</v>
      </c>
      <c r="N1982" s="12" t="s">
        <v>11</v>
      </c>
      <c r="O1982" s="12" t="s">
        <v>13</v>
      </c>
      <c r="P1982" s="12" t="s">
        <v>27</v>
      </c>
      <c r="Q1982" s="12" t="s">
        <v>882</v>
      </c>
      <c r="R1982" s="12" t="s">
        <v>20</v>
      </c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9">
        <f>ROUNDUP(SUM(VLOOKUP(F1982,'Pontuação'!A$2:B$11,2,FALSE),VLOOKUP(E1982,'Pontuação'!C$2:D$11,2,FALSE),VLOOKUP(H1982,'Pontuação'!I$2:J$11,2,FALSE),VLOOKUP(J1982,'Pontuação'!G$2:H$11,2,FALSE),VLOOKUP(L1982,'Pontuação'!M$2:N$13,2,FALSE)),0)</f>
        <v>1727</v>
      </c>
      <c r="AD1982" s="10">
        <f t="shared" si="1"/>
        <v>173</v>
      </c>
      <c r="AE1982" s="10" t="str">
        <f t="array" ref="AE1982">IFERROR(INDEX('Pontuação'!G$13:G$101, MATCH(AD1982, 'Pontuação'!F$13:F$101, 0)), "Faixa Indefinida")</f>
        <v>B</v>
      </c>
      <c r="AF1982" s="10">
        <f t="shared" si="2"/>
        <v>0</v>
      </c>
      <c r="AG1982" s="10">
        <f t="shared" si="3"/>
        <v>1</v>
      </c>
      <c r="AH1982" s="10">
        <f t="shared" si="4"/>
        <v>0</v>
      </c>
      <c r="AI1982" s="10">
        <f t="shared" si="5"/>
        <v>0</v>
      </c>
      <c r="AJ1982" s="9">
        <f>ROUNDUP(SUM(VLOOKUP(F1982,'Pontuação 3.0'!A$2:B$11,2,FALSE),VLOOKUP(E1982,'Pontuação 3.0'!C$2:D$11,2,FALSE),VLOOKUP(H1982,'Pontuação 3.0'!I$2:J$11,2,FALSE),VLOOKUP(J1982,'Pontuação 3.0'!G$2:H$11,2,FALSE),VLOOKUP(G1982,'Pontuação 3.0'!E$2:F$11,2,FALSE),VLOOKUP(K1982,'Pontuação 3.0'!K$2:L$11,2,FALSE),VLOOKUP(L1982,'Pontuação 3.0'!M$2:N$13,2,FALSE)),0)</f>
        <v>2556</v>
      </c>
      <c r="AK1982" s="9">
        <f t="shared" si="6"/>
        <v>256</v>
      </c>
      <c r="AL1982" s="9" t="str">
        <f t="array" ref="AL1982">IFERROR(INDEX('Pontuação 3.0'!G$13:G$191, MATCH(AK1982, 'Pontuação 3.0'!F$13:F$191, 0)), "Faixa Indefinida")</f>
        <v>A</v>
      </c>
      <c r="AM1982" s="9">
        <f t="shared" si="7"/>
        <v>1</v>
      </c>
      <c r="AN1982" s="9">
        <f t="shared" si="8"/>
        <v>0</v>
      </c>
      <c r="AO1982" s="9">
        <f t="shared" si="9"/>
        <v>0</v>
      </c>
      <c r="AP1982" s="9">
        <f t="shared" si="10"/>
        <v>0</v>
      </c>
      <c r="AQ1982" s="8"/>
    </row>
    <row r="1983" ht="15.75" customHeight="1">
      <c r="A1983" s="7">
        <v>45681.0</v>
      </c>
      <c r="B1983" s="8" t="s">
        <v>4433</v>
      </c>
      <c r="C1983" s="8" t="s">
        <v>4434</v>
      </c>
      <c r="D1983" s="11">
        <v>2.2992856144E10</v>
      </c>
      <c r="E1983" s="8" t="s">
        <v>11833</v>
      </c>
      <c r="F1983" s="8" t="s">
        <v>11842</v>
      </c>
      <c r="G1983" s="8" t="s">
        <v>11835</v>
      </c>
      <c r="H1983" s="8" t="s">
        <v>11865</v>
      </c>
      <c r="I1983" s="8" t="s">
        <v>11837</v>
      </c>
      <c r="J1983" s="8" t="s">
        <v>11846</v>
      </c>
      <c r="K1983" s="8" t="s">
        <v>11837</v>
      </c>
      <c r="L1983" s="8" t="s">
        <v>11847</v>
      </c>
      <c r="M1983" s="8" t="s">
        <v>11849</v>
      </c>
      <c r="N1983" s="12" t="s">
        <v>11</v>
      </c>
      <c r="O1983" s="12" t="s">
        <v>13</v>
      </c>
      <c r="P1983" s="12" t="s">
        <v>23</v>
      </c>
      <c r="Q1983" s="12" t="s">
        <v>15</v>
      </c>
      <c r="R1983" s="12" t="s">
        <v>20</v>
      </c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9">
        <f>ROUNDUP(SUM(VLOOKUP(F1983,'Pontuação'!A$2:B$11,2,FALSE),VLOOKUP(E1983,'Pontuação'!C$2:D$11,2,FALSE),VLOOKUP(H1983,'Pontuação'!I$2:J$11,2,FALSE),VLOOKUP(J1983,'Pontuação'!G$2:H$11,2,FALSE),VLOOKUP(L1983,'Pontuação'!M$2:N$13,2,FALSE)),0)</f>
        <v>1711</v>
      </c>
      <c r="AD1983" s="10">
        <f t="shared" si="1"/>
        <v>171</v>
      </c>
      <c r="AE1983" s="10" t="str">
        <f t="array" ref="AE1983">IFERROR(INDEX('Pontuação'!G$13:G$101, MATCH(AD1983, 'Pontuação'!F$13:F$101, 0)), "Faixa Indefinida")</f>
        <v>B</v>
      </c>
      <c r="AF1983" s="10">
        <f t="shared" si="2"/>
        <v>0</v>
      </c>
      <c r="AG1983" s="10">
        <f t="shared" si="3"/>
        <v>1</v>
      </c>
      <c r="AH1983" s="10">
        <f t="shared" si="4"/>
        <v>0</v>
      </c>
      <c r="AI1983" s="10">
        <f t="shared" si="5"/>
        <v>0</v>
      </c>
      <c r="AJ1983" s="9">
        <f>ROUNDUP(SUM(VLOOKUP(F1983,'Pontuação 3.0'!A$2:B$11,2,FALSE),VLOOKUP(E1983,'Pontuação 3.0'!C$2:D$11,2,FALSE),VLOOKUP(H1983,'Pontuação 3.0'!I$2:J$11,2,FALSE),VLOOKUP(J1983,'Pontuação 3.0'!G$2:H$11,2,FALSE),VLOOKUP(G1983,'Pontuação 3.0'!E$2:F$11,2,FALSE),VLOOKUP(K1983,'Pontuação 3.0'!K$2:L$11,2,FALSE),VLOOKUP(L1983,'Pontuação 3.0'!M$2:N$13,2,FALSE)),0)</f>
        <v>2004</v>
      </c>
      <c r="AK1983" s="9">
        <f t="shared" si="6"/>
        <v>200</v>
      </c>
      <c r="AL1983" s="9" t="str">
        <f t="array" ref="AL1983">IFERROR(INDEX('Pontuação 3.0'!G$13:G$191, MATCH(AK1983, 'Pontuação 3.0'!F$13:F$191, 0)), "Faixa Indefinida")</f>
        <v>C</v>
      </c>
      <c r="AM1983" s="9">
        <f t="shared" si="7"/>
        <v>0</v>
      </c>
      <c r="AN1983" s="9">
        <f t="shared" si="8"/>
        <v>0</v>
      </c>
      <c r="AO1983" s="9">
        <f t="shared" si="9"/>
        <v>1</v>
      </c>
      <c r="AP1983" s="9">
        <f t="shared" si="10"/>
        <v>0</v>
      </c>
      <c r="AQ1983" s="8"/>
    </row>
    <row r="1984" ht="15.75" customHeight="1">
      <c r="A1984" s="7">
        <v>45681.0</v>
      </c>
      <c r="B1984" s="8" t="s">
        <v>789</v>
      </c>
      <c r="C1984" s="8" t="s">
        <v>4438</v>
      </c>
      <c r="D1984" s="11">
        <v>4.1991264233E10</v>
      </c>
      <c r="E1984" s="8" t="s">
        <v>11833</v>
      </c>
      <c r="F1984" s="8" t="s">
        <v>11834</v>
      </c>
      <c r="G1984" s="8" t="s">
        <v>11835</v>
      </c>
      <c r="H1984" s="8" t="s">
        <v>11865</v>
      </c>
      <c r="I1984" s="8" t="s">
        <v>11845</v>
      </c>
      <c r="J1984" s="8" t="s">
        <v>11852</v>
      </c>
      <c r="K1984" s="8" t="s">
        <v>11837</v>
      </c>
      <c r="L1984" s="8" t="s">
        <v>11870</v>
      </c>
      <c r="M1984" s="8" t="s">
        <v>11841</v>
      </c>
      <c r="N1984" s="12" t="s">
        <v>11</v>
      </c>
      <c r="O1984" s="12" t="s">
        <v>13</v>
      </c>
      <c r="P1984" s="12" t="s">
        <v>40</v>
      </c>
      <c r="Q1984" s="12" t="s">
        <v>15</v>
      </c>
      <c r="R1984" s="12" t="s">
        <v>20</v>
      </c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9">
        <f>ROUNDUP(SUM(VLOOKUP(F1984,'Pontuação'!A$2:B$11,2,FALSE),VLOOKUP(E1984,'Pontuação'!C$2:D$11,2,FALSE),VLOOKUP(H1984,'Pontuação'!I$2:J$11,2,FALSE),VLOOKUP(J1984,'Pontuação'!G$2:H$11,2,FALSE),VLOOKUP(L1984,'Pontuação'!M$2:N$13,2,FALSE)),0)</f>
        <v>1742</v>
      </c>
      <c r="AD1984" s="10">
        <f t="shared" si="1"/>
        <v>174</v>
      </c>
      <c r="AE1984" s="10" t="str">
        <f t="array" ref="AE1984">IFERROR(INDEX('Pontuação'!G$13:G$101, MATCH(AD1984, 'Pontuação'!F$13:F$101, 0)), "Faixa Indefinida")</f>
        <v>B</v>
      </c>
      <c r="AF1984" s="10">
        <f t="shared" si="2"/>
        <v>0</v>
      </c>
      <c r="AG1984" s="10">
        <f t="shared" si="3"/>
        <v>1</v>
      </c>
      <c r="AH1984" s="10">
        <f t="shared" si="4"/>
        <v>0</v>
      </c>
      <c r="AI1984" s="10">
        <f t="shared" si="5"/>
        <v>0</v>
      </c>
      <c r="AJ1984" s="9">
        <f>ROUNDUP(SUM(VLOOKUP(F1984,'Pontuação 3.0'!A$2:B$11,2,FALSE),VLOOKUP(E1984,'Pontuação 3.0'!C$2:D$11,2,FALSE),VLOOKUP(H1984,'Pontuação 3.0'!I$2:J$11,2,FALSE),VLOOKUP(J1984,'Pontuação 3.0'!G$2:H$11,2,FALSE),VLOOKUP(G1984,'Pontuação 3.0'!E$2:F$11,2,FALSE),VLOOKUP(K1984,'Pontuação 3.0'!K$2:L$11,2,FALSE),VLOOKUP(L1984,'Pontuação 3.0'!M$2:N$13,2,FALSE)),0)</f>
        <v>2131</v>
      </c>
      <c r="AK1984" s="9">
        <f t="shared" si="6"/>
        <v>213</v>
      </c>
      <c r="AL1984" s="9" t="str">
        <f t="array" ref="AL1984">IFERROR(INDEX('Pontuação 3.0'!G$13:G$191, MATCH(AK1984, 'Pontuação 3.0'!F$13:F$191, 0)), "Faixa Indefinida")</f>
        <v>C</v>
      </c>
      <c r="AM1984" s="9">
        <f t="shared" si="7"/>
        <v>0</v>
      </c>
      <c r="AN1984" s="9">
        <f t="shared" si="8"/>
        <v>0</v>
      </c>
      <c r="AO1984" s="9">
        <f t="shared" si="9"/>
        <v>1</v>
      </c>
      <c r="AP1984" s="9">
        <f t="shared" si="10"/>
        <v>0</v>
      </c>
      <c r="AQ1984" s="8"/>
    </row>
    <row r="1985" ht="15.75" customHeight="1">
      <c r="A1985" s="7">
        <v>45681.0</v>
      </c>
      <c r="B1985" s="8" t="s">
        <v>4435</v>
      </c>
      <c r="C1985" s="8" t="s">
        <v>4436</v>
      </c>
      <c r="D1985" s="8" t="s">
        <v>4437</v>
      </c>
      <c r="E1985" s="8" t="s">
        <v>11833</v>
      </c>
      <c r="F1985" s="8" t="s">
        <v>11834</v>
      </c>
      <c r="G1985" s="8" t="s">
        <v>11843</v>
      </c>
      <c r="H1985" s="8" t="s">
        <v>11844</v>
      </c>
      <c r="I1985" s="8" t="s">
        <v>11845</v>
      </c>
      <c r="J1985" s="8" t="s">
        <v>11846</v>
      </c>
      <c r="K1985" s="8" t="s">
        <v>11839</v>
      </c>
      <c r="L1985" s="8" t="s">
        <v>11857</v>
      </c>
      <c r="M1985" s="8" t="s">
        <v>11849</v>
      </c>
      <c r="N1985" s="12" t="s">
        <v>11</v>
      </c>
      <c r="O1985" s="12" t="s">
        <v>13</v>
      </c>
      <c r="P1985" s="12" t="s">
        <v>23</v>
      </c>
      <c r="Q1985" s="12" t="s">
        <v>15</v>
      </c>
      <c r="R1985" s="12" t="s">
        <v>14</v>
      </c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9">
        <f>ROUNDUP(SUM(VLOOKUP(F1985,'Pontuação'!A$2:B$11,2,FALSE),VLOOKUP(E1985,'Pontuação'!C$2:D$11,2,FALSE),VLOOKUP(H1985,'Pontuação'!I$2:J$11,2,FALSE),VLOOKUP(J1985,'Pontuação'!G$2:H$11,2,FALSE),VLOOKUP(L1985,'Pontuação'!M$2:N$13,2,FALSE)),0)</f>
        <v>1546</v>
      </c>
      <c r="AD1985" s="10">
        <f t="shared" si="1"/>
        <v>155</v>
      </c>
      <c r="AE1985" s="10" t="str">
        <f t="array" ref="AE1985">IFERROR(INDEX('Pontuação'!G$13:G$101, MATCH(AD1985, 'Pontuação'!F$13:F$101, 0)), "Faixa Indefinida")</f>
        <v>C</v>
      </c>
      <c r="AF1985" s="10">
        <f t="shared" si="2"/>
        <v>0</v>
      </c>
      <c r="AG1985" s="10">
        <f t="shared" si="3"/>
        <v>0</v>
      </c>
      <c r="AH1985" s="10">
        <f t="shared" si="4"/>
        <v>1</v>
      </c>
      <c r="AI1985" s="10">
        <f t="shared" si="5"/>
        <v>0</v>
      </c>
      <c r="AJ1985" s="9">
        <f>ROUNDUP(SUM(VLOOKUP(F1985,'Pontuação 3.0'!A$2:B$11,2,FALSE),VLOOKUP(E1985,'Pontuação 3.0'!C$2:D$11,2,FALSE),VLOOKUP(H1985,'Pontuação 3.0'!I$2:J$11,2,FALSE),VLOOKUP(J1985,'Pontuação 3.0'!G$2:H$11,2,FALSE),VLOOKUP(G1985,'Pontuação 3.0'!E$2:F$11,2,FALSE),VLOOKUP(K1985,'Pontuação 3.0'!K$2:L$11,2,FALSE),VLOOKUP(L1985,'Pontuação 3.0'!M$2:N$13,2,FALSE)),0)</f>
        <v>2307</v>
      </c>
      <c r="AK1985" s="9">
        <f t="shared" si="6"/>
        <v>231</v>
      </c>
      <c r="AL1985" s="9" t="str">
        <f t="array" ref="AL1985">IFERROR(INDEX('Pontuação 3.0'!G$13:G$191, MATCH(AK1985, 'Pontuação 3.0'!F$13:F$191, 0)), "Faixa Indefinida")</f>
        <v>B</v>
      </c>
      <c r="AM1985" s="9">
        <f t="shared" si="7"/>
        <v>0</v>
      </c>
      <c r="AN1985" s="9">
        <f t="shared" si="8"/>
        <v>1</v>
      </c>
      <c r="AO1985" s="9">
        <f t="shared" si="9"/>
        <v>0</v>
      </c>
      <c r="AP1985" s="9">
        <f t="shared" si="10"/>
        <v>0</v>
      </c>
      <c r="AQ1985" s="8"/>
    </row>
    <row r="1986" ht="15.75" customHeight="1">
      <c r="A1986" s="7">
        <v>45681.0</v>
      </c>
      <c r="B1986" s="8" t="s">
        <v>772</v>
      </c>
      <c r="C1986" s="8" t="s">
        <v>4439</v>
      </c>
      <c r="D1986" s="11">
        <v>1.1970137198E10</v>
      </c>
      <c r="E1986" s="8" t="s">
        <v>11833</v>
      </c>
      <c r="F1986" s="8" t="s">
        <v>11842</v>
      </c>
      <c r="G1986" s="8" t="s">
        <v>11843</v>
      </c>
      <c r="H1986" s="8" t="s">
        <v>11844</v>
      </c>
      <c r="I1986" s="8" t="s">
        <v>11837</v>
      </c>
      <c r="J1986" s="8" t="s">
        <v>11846</v>
      </c>
      <c r="K1986" s="8" t="s">
        <v>11837</v>
      </c>
      <c r="L1986" s="8" t="s">
        <v>11851</v>
      </c>
      <c r="M1986" s="8" t="s">
        <v>11841</v>
      </c>
      <c r="N1986" s="12" t="s">
        <v>11</v>
      </c>
      <c r="O1986" s="12" t="s">
        <v>13</v>
      </c>
      <c r="P1986" s="12" t="s">
        <v>37</v>
      </c>
      <c r="Q1986" s="12" t="s">
        <v>2100</v>
      </c>
      <c r="R1986" s="12" t="s">
        <v>20</v>
      </c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9">
        <f>ROUNDUP(SUM(VLOOKUP(F1986,'Pontuação'!A$2:B$11,2,FALSE),VLOOKUP(E1986,'Pontuação'!C$2:D$11,2,FALSE),VLOOKUP(H1986,'Pontuação'!I$2:J$11,2,FALSE),VLOOKUP(J1986,'Pontuação'!G$2:H$11,2,FALSE),VLOOKUP(L1986,'Pontuação'!M$2:N$13,2,FALSE)),0)</f>
        <v>1595</v>
      </c>
      <c r="AD1986" s="10">
        <f t="shared" si="1"/>
        <v>160</v>
      </c>
      <c r="AE1986" s="10" t="str">
        <f t="array" ref="AE1986">IFERROR(INDEX('Pontuação'!G$13:G$101, MATCH(AD1986, 'Pontuação'!F$13:F$101, 0)), "Faixa Indefinida")</f>
        <v>C</v>
      </c>
      <c r="AF1986" s="10">
        <f t="shared" si="2"/>
        <v>0</v>
      </c>
      <c r="AG1986" s="10">
        <f t="shared" si="3"/>
        <v>0</v>
      </c>
      <c r="AH1986" s="10">
        <f t="shared" si="4"/>
        <v>1</v>
      </c>
      <c r="AI1986" s="10">
        <f t="shared" si="5"/>
        <v>0</v>
      </c>
      <c r="AJ1986" s="9">
        <f>ROUNDUP(SUM(VLOOKUP(F1986,'Pontuação 3.0'!A$2:B$11,2,FALSE),VLOOKUP(E1986,'Pontuação 3.0'!C$2:D$11,2,FALSE),VLOOKUP(H1986,'Pontuação 3.0'!I$2:J$11,2,FALSE),VLOOKUP(J1986,'Pontuação 3.0'!G$2:H$11,2,FALSE),VLOOKUP(G1986,'Pontuação 3.0'!E$2:F$11,2,FALSE),VLOOKUP(K1986,'Pontuação 3.0'!K$2:L$11,2,FALSE),VLOOKUP(L1986,'Pontuação 3.0'!M$2:N$13,2,FALSE)),0)</f>
        <v>2209</v>
      </c>
      <c r="AK1986" s="9">
        <f t="shared" si="6"/>
        <v>221</v>
      </c>
      <c r="AL1986" s="9" t="str">
        <f t="array" ref="AL1986">IFERROR(INDEX('Pontuação 3.0'!G$13:G$191, MATCH(AK1986, 'Pontuação 3.0'!F$13:F$191, 0)), "Faixa Indefinida")</f>
        <v>B</v>
      </c>
      <c r="AM1986" s="9">
        <f t="shared" si="7"/>
        <v>0</v>
      </c>
      <c r="AN1986" s="9">
        <f t="shared" si="8"/>
        <v>1</v>
      </c>
      <c r="AO1986" s="9">
        <f t="shared" si="9"/>
        <v>0</v>
      </c>
      <c r="AP1986" s="9">
        <f t="shared" si="10"/>
        <v>0</v>
      </c>
      <c r="AQ1986" s="8"/>
    </row>
    <row r="1987" ht="15.75" customHeight="1">
      <c r="A1987" s="7">
        <v>45681.0</v>
      </c>
      <c r="B1987" s="8" t="s">
        <v>4440</v>
      </c>
      <c r="C1987" s="8" t="s">
        <v>4441</v>
      </c>
      <c r="D1987" s="11">
        <v>9.897001093E10</v>
      </c>
      <c r="E1987" s="8" t="s">
        <v>11833</v>
      </c>
      <c r="F1987" s="8" t="s">
        <v>11834</v>
      </c>
      <c r="G1987" s="8" t="s">
        <v>11843</v>
      </c>
      <c r="H1987" s="8" t="s">
        <v>11856</v>
      </c>
      <c r="I1987" s="8" t="s">
        <v>11837</v>
      </c>
      <c r="J1987" s="8" t="s">
        <v>11846</v>
      </c>
      <c r="K1987" s="8" t="s">
        <v>11839</v>
      </c>
      <c r="L1987" s="8" t="s">
        <v>11870</v>
      </c>
      <c r="M1987" s="8" t="s">
        <v>11853</v>
      </c>
      <c r="N1987" s="12" t="s">
        <v>11</v>
      </c>
      <c r="O1987" s="12" t="s">
        <v>13</v>
      </c>
      <c r="P1987" s="12" t="s">
        <v>37</v>
      </c>
      <c r="Q1987" s="12" t="s">
        <v>65</v>
      </c>
      <c r="R1987" s="12" t="s">
        <v>14</v>
      </c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9">
        <f>ROUNDUP(SUM(VLOOKUP(F1987,'Pontuação'!A$2:B$11,2,FALSE),VLOOKUP(E1987,'Pontuação'!C$2:D$11,2,FALSE),VLOOKUP(H1987,'Pontuação'!I$2:J$11,2,FALSE),VLOOKUP(J1987,'Pontuação'!G$2:H$11,2,FALSE),VLOOKUP(L1987,'Pontuação'!M$2:N$13,2,FALSE)),0)</f>
        <v>1497</v>
      </c>
      <c r="AD1987" s="10">
        <f t="shared" si="1"/>
        <v>150</v>
      </c>
      <c r="AE1987" s="10" t="str">
        <f t="array" ref="AE1987">IFERROR(INDEX('Pontuação'!G$13:G$101, MATCH(AD1987, 'Pontuação'!F$13:F$101, 0)), "Faixa Indefinida")</f>
        <v>C</v>
      </c>
      <c r="AF1987" s="10">
        <f t="shared" si="2"/>
        <v>0</v>
      </c>
      <c r="AG1987" s="10">
        <f t="shared" si="3"/>
        <v>0</v>
      </c>
      <c r="AH1987" s="10">
        <f t="shared" si="4"/>
        <v>1</v>
      </c>
      <c r="AI1987" s="10">
        <f t="shared" si="5"/>
        <v>0</v>
      </c>
      <c r="AJ1987" s="9">
        <f>ROUNDUP(SUM(VLOOKUP(F1987,'Pontuação 3.0'!A$2:B$11,2,FALSE),VLOOKUP(E1987,'Pontuação 3.0'!C$2:D$11,2,FALSE),VLOOKUP(H1987,'Pontuação 3.0'!I$2:J$11,2,FALSE),VLOOKUP(J1987,'Pontuação 3.0'!G$2:H$11,2,FALSE),VLOOKUP(G1987,'Pontuação 3.0'!E$2:F$11,2,FALSE),VLOOKUP(K1987,'Pontuação 3.0'!K$2:L$11,2,FALSE),VLOOKUP(L1987,'Pontuação 3.0'!M$2:N$13,2,FALSE)),0)</f>
        <v>2296</v>
      </c>
      <c r="AK1987" s="9">
        <f t="shared" si="6"/>
        <v>230</v>
      </c>
      <c r="AL1987" s="9" t="str">
        <f t="array" ref="AL1987">IFERROR(INDEX('Pontuação 3.0'!G$13:G$191, MATCH(AK1987, 'Pontuação 3.0'!F$13:F$191, 0)), "Faixa Indefinida")</f>
        <v>B</v>
      </c>
      <c r="AM1987" s="9">
        <f t="shared" si="7"/>
        <v>0</v>
      </c>
      <c r="AN1987" s="9">
        <f t="shared" si="8"/>
        <v>1</v>
      </c>
      <c r="AO1987" s="9">
        <f t="shared" si="9"/>
        <v>0</v>
      </c>
      <c r="AP1987" s="9">
        <f t="shared" si="10"/>
        <v>0</v>
      </c>
      <c r="AQ1987" s="8"/>
    </row>
    <row r="1988" ht="15.75" customHeight="1">
      <c r="A1988" s="7">
        <v>45681.0</v>
      </c>
      <c r="B1988" s="8" t="s">
        <v>4442</v>
      </c>
      <c r="C1988" s="8" t="s">
        <v>4443</v>
      </c>
      <c r="D1988" s="11">
        <v>6.299840182E10</v>
      </c>
      <c r="E1988" s="8" t="s">
        <v>11833</v>
      </c>
      <c r="F1988" s="8" t="s">
        <v>11842</v>
      </c>
      <c r="G1988" s="8" t="s">
        <v>11855</v>
      </c>
      <c r="H1988" s="8" t="s">
        <v>11850</v>
      </c>
      <c r="I1988" s="8" t="s">
        <v>11837</v>
      </c>
      <c r="J1988" s="8" t="s">
        <v>11846</v>
      </c>
      <c r="K1988" s="8" t="s">
        <v>11839</v>
      </c>
      <c r="L1988" s="8" t="s">
        <v>11857</v>
      </c>
      <c r="M1988" s="8" t="s">
        <v>11853</v>
      </c>
      <c r="N1988" s="12" t="s">
        <v>11</v>
      </c>
      <c r="O1988" s="12" t="s">
        <v>13</v>
      </c>
      <c r="P1988" s="12" t="s">
        <v>23</v>
      </c>
      <c r="Q1988" s="12" t="s">
        <v>15</v>
      </c>
      <c r="R1988" s="12" t="s">
        <v>20</v>
      </c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9">
        <f>ROUNDUP(SUM(VLOOKUP(F1988,'Pontuação'!A$2:B$11,2,FALSE),VLOOKUP(E1988,'Pontuação'!C$2:D$11,2,FALSE),VLOOKUP(H1988,'Pontuação'!I$2:J$11,2,FALSE),VLOOKUP(J1988,'Pontuação'!G$2:H$11,2,FALSE),VLOOKUP(L1988,'Pontuação'!M$2:N$13,2,FALSE)),0)</f>
        <v>1516</v>
      </c>
      <c r="AD1988" s="10">
        <f t="shared" si="1"/>
        <v>152</v>
      </c>
      <c r="AE1988" s="10" t="str">
        <f t="array" ref="AE1988">IFERROR(INDEX('Pontuação'!G$13:G$101, MATCH(AD1988, 'Pontuação'!F$13:F$101, 0)), "Faixa Indefinida")</f>
        <v>C</v>
      </c>
      <c r="AF1988" s="10">
        <f t="shared" si="2"/>
        <v>0</v>
      </c>
      <c r="AG1988" s="10">
        <f t="shared" si="3"/>
        <v>0</v>
      </c>
      <c r="AH1988" s="10">
        <f t="shared" si="4"/>
        <v>1</v>
      </c>
      <c r="AI1988" s="10">
        <f t="shared" si="5"/>
        <v>0</v>
      </c>
      <c r="AJ1988" s="9">
        <f>ROUNDUP(SUM(VLOOKUP(F1988,'Pontuação 3.0'!A$2:B$11,2,FALSE),VLOOKUP(E1988,'Pontuação 3.0'!C$2:D$11,2,FALSE),VLOOKUP(H1988,'Pontuação 3.0'!I$2:J$11,2,FALSE),VLOOKUP(J1988,'Pontuação 3.0'!G$2:H$11,2,FALSE),VLOOKUP(G1988,'Pontuação 3.0'!E$2:F$11,2,FALSE),VLOOKUP(K1988,'Pontuação 3.0'!K$2:L$11,2,FALSE),VLOOKUP(L1988,'Pontuação 3.0'!M$2:N$13,2,FALSE)),0)</f>
        <v>2246</v>
      </c>
      <c r="AK1988" s="9">
        <f t="shared" si="6"/>
        <v>225</v>
      </c>
      <c r="AL1988" s="9" t="str">
        <f t="array" ref="AL1988">IFERROR(INDEX('Pontuação 3.0'!G$13:G$191, MATCH(AK1988, 'Pontuação 3.0'!F$13:F$191, 0)), "Faixa Indefinida")</f>
        <v>B</v>
      </c>
      <c r="AM1988" s="9">
        <f t="shared" si="7"/>
        <v>0</v>
      </c>
      <c r="AN1988" s="9">
        <f t="shared" si="8"/>
        <v>1</v>
      </c>
      <c r="AO1988" s="9">
        <f t="shared" si="9"/>
        <v>0</v>
      </c>
      <c r="AP1988" s="9">
        <f t="shared" si="10"/>
        <v>0</v>
      </c>
      <c r="AQ1988" s="8"/>
    </row>
    <row r="1989" ht="15.75" customHeight="1">
      <c r="A1989" s="7">
        <v>45681.0</v>
      </c>
      <c r="B1989" s="8" t="s">
        <v>4446</v>
      </c>
      <c r="C1989" s="8" t="s">
        <v>4447</v>
      </c>
      <c r="D1989" s="11">
        <v>4.8999823859E10</v>
      </c>
      <c r="E1989" s="8" t="s">
        <v>11868</v>
      </c>
      <c r="F1989" s="8" t="s">
        <v>11842</v>
      </c>
      <c r="G1989" s="8" t="s">
        <v>11867</v>
      </c>
      <c r="H1989" s="8" t="s">
        <v>11856</v>
      </c>
      <c r="I1989" s="8" t="s">
        <v>11837</v>
      </c>
      <c r="J1989" s="8" t="s">
        <v>11846</v>
      </c>
      <c r="K1989" s="8" t="s">
        <v>11839</v>
      </c>
      <c r="L1989" s="8" t="s">
        <v>11851</v>
      </c>
      <c r="M1989" s="8" t="s">
        <v>11848</v>
      </c>
      <c r="N1989" s="12" t="s">
        <v>11</v>
      </c>
      <c r="O1989" s="12" t="s">
        <v>13</v>
      </c>
      <c r="P1989" s="12" t="s">
        <v>27</v>
      </c>
      <c r="Q1989" s="12" t="s">
        <v>15</v>
      </c>
      <c r="R1989" s="12" t="s">
        <v>20</v>
      </c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9">
        <f>ROUNDUP(SUM(VLOOKUP(F1989,'Pontuação'!A$2:B$11,2,FALSE),VLOOKUP(E1989,'Pontuação'!C$2:D$11,2,FALSE),VLOOKUP(H1989,'Pontuação'!I$2:J$11,2,FALSE),VLOOKUP(J1989,'Pontuação'!G$2:H$11,2,FALSE),VLOOKUP(L1989,'Pontuação'!M$2:N$13,2,FALSE)),0)</f>
        <v>1443</v>
      </c>
      <c r="AD1989" s="10">
        <f t="shared" si="1"/>
        <v>144</v>
      </c>
      <c r="AE1989" s="10" t="str">
        <f t="array" ref="AE1989">IFERROR(INDEX('Pontuação'!G$13:G$101, MATCH(AD1989, 'Pontuação'!F$13:F$101, 0)), "Faixa Indefinida")</f>
        <v>D</v>
      </c>
      <c r="AF1989" s="10">
        <f t="shared" si="2"/>
        <v>0</v>
      </c>
      <c r="AG1989" s="10">
        <f t="shared" si="3"/>
        <v>0</v>
      </c>
      <c r="AH1989" s="10">
        <f t="shared" si="4"/>
        <v>0</v>
      </c>
      <c r="AI1989" s="10">
        <f t="shared" si="5"/>
        <v>1</v>
      </c>
      <c r="AJ1989" s="9">
        <f>ROUNDUP(SUM(VLOOKUP(F1989,'Pontuação 3.0'!A$2:B$11,2,FALSE),VLOOKUP(E1989,'Pontuação 3.0'!C$2:D$11,2,FALSE),VLOOKUP(H1989,'Pontuação 3.0'!I$2:J$11,2,FALSE),VLOOKUP(J1989,'Pontuação 3.0'!G$2:H$11,2,FALSE),VLOOKUP(G1989,'Pontuação 3.0'!E$2:F$11,2,FALSE),VLOOKUP(K1989,'Pontuação 3.0'!K$2:L$11,2,FALSE),VLOOKUP(L1989,'Pontuação 3.0'!M$2:N$13,2,FALSE)),0)</f>
        <v>2055</v>
      </c>
      <c r="AK1989" s="9">
        <f t="shared" si="6"/>
        <v>206</v>
      </c>
      <c r="AL1989" s="9" t="str">
        <f t="array" ref="AL1989">IFERROR(INDEX('Pontuação 3.0'!G$13:G$191, MATCH(AK1989, 'Pontuação 3.0'!F$13:F$191, 0)), "Faixa Indefinida")</f>
        <v>C</v>
      </c>
      <c r="AM1989" s="9">
        <f t="shared" si="7"/>
        <v>0</v>
      </c>
      <c r="AN1989" s="9">
        <f t="shared" si="8"/>
        <v>0</v>
      </c>
      <c r="AO1989" s="9">
        <f t="shared" si="9"/>
        <v>1</v>
      </c>
      <c r="AP1989" s="9">
        <f t="shared" si="10"/>
        <v>0</v>
      </c>
      <c r="AQ1989" s="8"/>
    </row>
    <row r="1990" ht="15.75" customHeight="1">
      <c r="A1990" s="7">
        <v>45681.0</v>
      </c>
      <c r="B1990" s="8" t="s">
        <v>4444</v>
      </c>
      <c r="C1990" s="8" t="s">
        <v>4445</v>
      </c>
      <c r="D1990" s="11">
        <v>1.1932102917E10</v>
      </c>
      <c r="E1990" s="8" t="s">
        <v>11868</v>
      </c>
      <c r="F1990" s="8" t="s">
        <v>11842</v>
      </c>
      <c r="G1990" s="8" t="s">
        <v>11843</v>
      </c>
      <c r="H1990" s="8" t="s">
        <v>11850</v>
      </c>
      <c r="I1990" s="8" t="s">
        <v>11837</v>
      </c>
      <c r="J1990" s="8" t="s">
        <v>11846</v>
      </c>
      <c r="K1990" s="8" t="s">
        <v>11837</v>
      </c>
      <c r="L1990" s="8" t="s">
        <v>11847</v>
      </c>
      <c r="M1990" s="8" t="s">
        <v>11849</v>
      </c>
      <c r="N1990" s="12" t="s">
        <v>11</v>
      </c>
      <c r="O1990" s="12" t="s">
        <v>13</v>
      </c>
      <c r="P1990" s="12" t="s">
        <v>40</v>
      </c>
      <c r="Q1990" s="12" t="s">
        <v>15</v>
      </c>
      <c r="R1990" s="12" t="s">
        <v>20</v>
      </c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9">
        <f>ROUNDUP(SUM(VLOOKUP(F1990,'Pontuação'!A$2:B$11,2,FALSE),VLOOKUP(E1990,'Pontuação'!C$2:D$11,2,FALSE),VLOOKUP(H1990,'Pontuação'!I$2:J$11,2,FALSE),VLOOKUP(J1990,'Pontuação'!G$2:H$11,2,FALSE),VLOOKUP(L1990,'Pontuação'!M$2:N$13,2,FALSE)),0)</f>
        <v>1689</v>
      </c>
      <c r="AD1990" s="10">
        <f t="shared" si="1"/>
        <v>169</v>
      </c>
      <c r="AE1990" s="10" t="str">
        <f t="array" ref="AE1990">IFERROR(INDEX('Pontuação'!G$13:G$101, MATCH(AD1990, 'Pontuação'!F$13:F$101, 0)), "Faixa Indefinida")</f>
        <v>B</v>
      </c>
      <c r="AF1990" s="10">
        <f t="shared" si="2"/>
        <v>0</v>
      </c>
      <c r="AG1990" s="10">
        <f t="shared" si="3"/>
        <v>1</v>
      </c>
      <c r="AH1990" s="10">
        <f t="shared" si="4"/>
        <v>0</v>
      </c>
      <c r="AI1990" s="10">
        <f t="shared" si="5"/>
        <v>0</v>
      </c>
      <c r="AJ1990" s="9">
        <f>ROUNDUP(SUM(VLOOKUP(F1990,'Pontuação 3.0'!A$2:B$11,2,FALSE),VLOOKUP(E1990,'Pontuação 3.0'!C$2:D$11,2,FALSE),VLOOKUP(H1990,'Pontuação 3.0'!I$2:J$11,2,FALSE),VLOOKUP(J1990,'Pontuação 3.0'!G$2:H$11,2,FALSE),VLOOKUP(G1990,'Pontuação 3.0'!E$2:F$11,2,FALSE),VLOOKUP(K1990,'Pontuação 3.0'!K$2:L$11,2,FALSE),VLOOKUP(L1990,'Pontuação 3.0'!M$2:N$13,2,FALSE)),0)</f>
        <v>2178</v>
      </c>
      <c r="AK1990" s="9">
        <f t="shared" si="6"/>
        <v>218</v>
      </c>
      <c r="AL1990" s="9" t="str">
        <f t="array" ref="AL1990">IFERROR(INDEX('Pontuação 3.0'!G$13:G$191, MATCH(AK1990, 'Pontuação 3.0'!F$13:F$191, 0)), "Faixa Indefinida")</f>
        <v>B</v>
      </c>
      <c r="AM1990" s="9">
        <f t="shared" si="7"/>
        <v>0</v>
      </c>
      <c r="AN1990" s="9">
        <f t="shared" si="8"/>
        <v>1</v>
      </c>
      <c r="AO1990" s="9">
        <f t="shared" si="9"/>
        <v>0</v>
      </c>
      <c r="AP1990" s="9">
        <f t="shared" si="10"/>
        <v>0</v>
      </c>
      <c r="AQ1990" s="8"/>
    </row>
    <row r="1991" ht="15.75" customHeight="1">
      <c r="A1991" s="7">
        <v>45681.0</v>
      </c>
      <c r="B1991" s="8" t="s">
        <v>4448</v>
      </c>
      <c r="C1991" s="8" t="s">
        <v>4449</v>
      </c>
      <c r="D1991" s="8" t="s">
        <v>4450</v>
      </c>
      <c r="E1991" s="8" t="s">
        <v>11833</v>
      </c>
      <c r="F1991" s="8" t="s">
        <v>11842</v>
      </c>
      <c r="G1991" s="8" t="s">
        <v>11835</v>
      </c>
      <c r="H1991" s="8" t="s">
        <v>11850</v>
      </c>
      <c r="I1991" s="8" t="s">
        <v>11837</v>
      </c>
      <c r="J1991" s="8" t="s">
        <v>11846</v>
      </c>
      <c r="K1991" s="8" t="s">
        <v>11839</v>
      </c>
      <c r="L1991" s="8" t="s">
        <v>11847</v>
      </c>
      <c r="M1991" s="8" t="s">
        <v>11849</v>
      </c>
      <c r="N1991" s="12" t="s">
        <v>11</v>
      </c>
      <c r="O1991" s="12" t="s">
        <v>13</v>
      </c>
      <c r="P1991" s="12" t="s">
        <v>99</v>
      </c>
      <c r="Q1991" s="12" t="s">
        <v>44</v>
      </c>
      <c r="R1991" s="12" t="s">
        <v>20</v>
      </c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9">
        <f>ROUNDUP(SUM(VLOOKUP(F1991,'Pontuação'!A$2:B$11,2,FALSE),VLOOKUP(E1991,'Pontuação'!C$2:D$11,2,FALSE),VLOOKUP(H1991,'Pontuação'!I$2:J$11,2,FALSE),VLOOKUP(J1991,'Pontuação'!G$2:H$11,2,FALSE),VLOOKUP(L1991,'Pontuação'!M$2:N$13,2,FALSE)),0)</f>
        <v>1685</v>
      </c>
      <c r="AD1991" s="10">
        <f t="shared" si="1"/>
        <v>169</v>
      </c>
      <c r="AE1991" s="10" t="str">
        <f t="array" ref="AE1991">IFERROR(INDEX('Pontuação'!G$13:G$101, MATCH(AD1991, 'Pontuação'!F$13:F$101, 0)), "Faixa Indefinida")</f>
        <v>B</v>
      </c>
      <c r="AF1991" s="10">
        <f t="shared" si="2"/>
        <v>0</v>
      </c>
      <c r="AG1991" s="10">
        <f t="shared" si="3"/>
        <v>1</v>
      </c>
      <c r="AH1991" s="10">
        <f t="shared" si="4"/>
        <v>0</v>
      </c>
      <c r="AI1991" s="10">
        <f t="shared" si="5"/>
        <v>0</v>
      </c>
      <c r="AJ1991" s="9">
        <f>ROUNDUP(SUM(VLOOKUP(F1991,'Pontuação 3.0'!A$2:B$11,2,FALSE),VLOOKUP(E1991,'Pontuação 3.0'!C$2:D$11,2,FALSE),VLOOKUP(H1991,'Pontuação 3.0'!I$2:J$11,2,FALSE),VLOOKUP(J1991,'Pontuação 3.0'!G$2:H$11,2,FALSE),VLOOKUP(G1991,'Pontuação 3.0'!E$2:F$11,2,FALSE),VLOOKUP(K1991,'Pontuação 3.0'!K$2:L$11,2,FALSE),VLOOKUP(L1991,'Pontuação 3.0'!M$2:N$13,2,FALSE)),0)</f>
        <v>2329</v>
      </c>
      <c r="AK1991" s="9">
        <f t="shared" si="6"/>
        <v>233</v>
      </c>
      <c r="AL1991" s="9" t="str">
        <f t="array" ref="AL1991">IFERROR(INDEX('Pontuação 3.0'!G$13:G$191, MATCH(AK1991, 'Pontuação 3.0'!F$13:F$191, 0)), "Faixa Indefinida")</f>
        <v>B</v>
      </c>
      <c r="AM1991" s="9">
        <f t="shared" si="7"/>
        <v>0</v>
      </c>
      <c r="AN1991" s="9">
        <f t="shared" si="8"/>
        <v>1</v>
      </c>
      <c r="AO1991" s="9">
        <f t="shared" si="9"/>
        <v>0</v>
      </c>
      <c r="AP1991" s="9">
        <f t="shared" si="10"/>
        <v>0</v>
      </c>
      <c r="AQ1991" s="8"/>
    </row>
    <row r="1992" ht="15.75" customHeight="1">
      <c r="A1992" s="7">
        <v>45681.0</v>
      </c>
      <c r="B1992" s="8" t="s">
        <v>730</v>
      </c>
      <c r="C1992" s="8" t="s">
        <v>4453</v>
      </c>
      <c r="D1992" s="8" t="s">
        <v>4454</v>
      </c>
      <c r="E1992" s="8" t="s">
        <v>11833</v>
      </c>
      <c r="F1992" s="8" t="s">
        <v>11834</v>
      </c>
      <c r="G1992" s="8" t="s">
        <v>11843</v>
      </c>
      <c r="H1992" s="8" t="s">
        <v>11850</v>
      </c>
      <c r="I1992" s="8" t="s">
        <v>11845</v>
      </c>
      <c r="J1992" s="8" t="s">
        <v>11846</v>
      </c>
      <c r="K1992" s="8" t="s">
        <v>11837</v>
      </c>
      <c r="L1992" s="8" t="s">
        <v>11851</v>
      </c>
      <c r="M1992" s="8" t="s">
        <v>11853</v>
      </c>
      <c r="N1992" s="12" t="s">
        <v>11</v>
      </c>
      <c r="O1992" s="12" t="s">
        <v>13</v>
      </c>
      <c r="P1992" s="12" t="s">
        <v>318</v>
      </c>
      <c r="Q1992" s="12" t="s">
        <v>24</v>
      </c>
      <c r="R1992" s="12" t="s">
        <v>20</v>
      </c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9">
        <f>ROUNDUP(SUM(VLOOKUP(F1992,'Pontuação'!A$2:B$11,2,FALSE),VLOOKUP(E1992,'Pontuação'!C$2:D$11,2,FALSE),VLOOKUP(H1992,'Pontuação'!I$2:J$11,2,FALSE),VLOOKUP(J1992,'Pontuação'!G$2:H$11,2,FALSE),VLOOKUP(L1992,'Pontuação'!M$2:N$13,2,FALSE)),0)</f>
        <v>1541</v>
      </c>
      <c r="AD1992" s="10">
        <f t="shared" si="1"/>
        <v>154</v>
      </c>
      <c r="AE1992" s="10" t="str">
        <f t="array" ref="AE1992">IFERROR(INDEX('Pontuação'!G$13:G$101, MATCH(AD1992, 'Pontuação'!F$13:F$101, 0)), "Faixa Indefinida")</f>
        <v>C</v>
      </c>
      <c r="AF1992" s="10">
        <f t="shared" si="2"/>
        <v>0</v>
      </c>
      <c r="AG1992" s="10">
        <f t="shared" si="3"/>
        <v>0</v>
      </c>
      <c r="AH1992" s="10">
        <f t="shared" si="4"/>
        <v>1</v>
      </c>
      <c r="AI1992" s="10">
        <f t="shared" si="5"/>
        <v>0</v>
      </c>
      <c r="AJ1992" s="9">
        <f>ROUNDUP(SUM(VLOOKUP(F1992,'Pontuação 3.0'!A$2:B$11,2,FALSE),VLOOKUP(E1992,'Pontuação 3.0'!C$2:D$11,2,FALSE),VLOOKUP(H1992,'Pontuação 3.0'!I$2:J$11,2,FALSE),VLOOKUP(J1992,'Pontuação 3.0'!G$2:H$11,2,FALSE),VLOOKUP(G1992,'Pontuação 3.0'!E$2:F$11,2,FALSE),VLOOKUP(K1992,'Pontuação 3.0'!K$2:L$11,2,FALSE),VLOOKUP(L1992,'Pontuação 3.0'!M$2:N$13,2,FALSE)),0)</f>
        <v>1989</v>
      </c>
      <c r="AK1992" s="9">
        <f t="shared" si="6"/>
        <v>199</v>
      </c>
      <c r="AL1992" s="9" t="str">
        <f t="array" ref="AL1992">IFERROR(INDEX('Pontuação 3.0'!G$13:G$191, MATCH(AK1992, 'Pontuação 3.0'!F$13:F$191, 0)), "Faixa Indefinida")</f>
        <v>C</v>
      </c>
      <c r="AM1992" s="9">
        <f t="shared" si="7"/>
        <v>0</v>
      </c>
      <c r="AN1992" s="9">
        <f t="shared" si="8"/>
        <v>0</v>
      </c>
      <c r="AO1992" s="9">
        <f t="shared" si="9"/>
        <v>1</v>
      </c>
      <c r="AP1992" s="9">
        <f t="shared" si="10"/>
        <v>0</v>
      </c>
      <c r="AQ1992" s="8"/>
    </row>
    <row r="1993" ht="15.75" customHeight="1">
      <c r="A1993" s="7">
        <v>45681.0</v>
      </c>
      <c r="B1993" s="8" t="s">
        <v>4455</v>
      </c>
      <c r="C1993" s="8" t="s">
        <v>4456</v>
      </c>
      <c r="D1993" s="11">
        <v>1.6997064894E10</v>
      </c>
      <c r="E1993" s="8" t="s">
        <v>11833</v>
      </c>
      <c r="F1993" s="8" t="s">
        <v>11834</v>
      </c>
      <c r="G1993" s="8" t="s">
        <v>11835</v>
      </c>
      <c r="H1993" s="8" t="s">
        <v>11844</v>
      </c>
      <c r="I1993" s="8" t="s">
        <v>11837</v>
      </c>
      <c r="J1993" s="8" t="s">
        <v>11846</v>
      </c>
      <c r="K1993" s="8" t="s">
        <v>11837</v>
      </c>
      <c r="L1993" s="8" t="s">
        <v>11847</v>
      </c>
      <c r="M1993" s="8" t="s">
        <v>11849</v>
      </c>
      <c r="N1993" s="12" t="s">
        <v>11</v>
      </c>
      <c r="O1993" s="12" t="s">
        <v>13</v>
      </c>
      <c r="P1993" s="12" t="s">
        <v>27</v>
      </c>
      <c r="Q1993" s="12" t="s">
        <v>15</v>
      </c>
      <c r="R1993" s="12" t="s">
        <v>14</v>
      </c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9">
        <f>ROUNDUP(SUM(VLOOKUP(F1993,'Pontuação'!A$2:B$11,2,FALSE),VLOOKUP(E1993,'Pontuação'!C$2:D$11,2,FALSE),VLOOKUP(H1993,'Pontuação'!I$2:J$11,2,FALSE),VLOOKUP(J1993,'Pontuação'!G$2:H$11,2,FALSE),VLOOKUP(L1993,'Pontuação'!M$2:N$13,2,FALSE)),0)</f>
        <v>1715</v>
      </c>
      <c r="AD1993" s="10">
        <f t="shared" si="1"/>
        <v>172</v>
      </c>
      <c r="AE1993" s="10" t="str">
        <f t="array" ref="AE1993">IFERROR(INDEX('Pontuação'!G$13:G$101, MATCH(AD1993, 'Pontuação'!F$13:F$101, 0)), "Faixa Indefinida")</f>
        <v>B</v>
      </c>
      <c r="AF1993" s="10">
        <f t="shared" si="2"/>
        <v>0</v>
      </c>
      <c r="AG1993" s="10">
        <f t="shared" si="3"/>
        <v>1</v>
      </c>
      <c r="AH1993" s="10">
        <f t="shared" si="4"/>
        <v>0</v>
      </c>
      <c r="AI1993" s="10">
        <f t="shared" si="5"/>
        <v>0</v>
      </c>
      <c r="AJ1993" s="9">
        <f>ROUNDUP(SUM(VLOOKUP(F1993,'Pontuação 3.0'!A$2:B$11,2,FALSE),VLOOKUP(E1993,'Pontuação 3.0'!C$2:D$11,2,FALSE),VLOOKUP(H1993,'Pontuação 3.0'!I$2:J$11,2,FALSE),VLOOKUP(J1993,'Pontuação 3.0'!G$2:H$11,2,FALSE),VLOOKUP(G1993,'Pontuação 3.0'!E$2:F$11,2,FALSE),VLOOKUP(K1993,'Pontuação 3.0'!K$2:L$11,2,FALSE),VLOOKUP(L1993,'Pontuação 3.0'!M$2:N$13,2,FALSE)),0)</f>
        <v>2022</v>
      </c>
      <c r="AK1993" s="9">
        <f t="shared" si="6"/>
        <v>202</v>
      </c>
      <c r="AL1993" s="9" t="str">
        <f t="array" ref="AL1993">IFERROR(INDEX('Pontuação 3.0'!G$13:G$191, MATCH(AK1993, 'Pontuação 3.0'!F$13:F$191, 0)), "Faixa Indefinida")</f>
        <v>C</v>
      </c>
      <c r="AM1993" s="9">
        <f t="shared" si="7"/>
        <v>0</v>
      </c>
      <c r="AN1993" s="9">
        <f t="shared" si="8"/>
        <v>0</v>
      </c>
      <c r="AO1993" s="9">
        <f t="shared" si="9"/>
        <v>1</v>
      </c>
      <c r="AP1993" s="9">
        <f t="shared" si="10"/>
        <v>0</v>
      </c>
      <c r="AQ1993" s="8"/>
    </row>
    <row r="1994" ht="15.75" customHeight="1">
      <c r="A1994" s="7">
        <v>45681.0</v>
      </c>
      <c r="B1994" s="8" t="s">
        <v>4457</v>
      </c>
      <c r="C1994" s="8" t="s">
        <v>4458</v>
      </c>
      <c r="D1994" s="11">
        <v>9.4981308994E10</v>
      </c>
      <c r="E1994" s="8" t="s">
        <v>11868</v>
      </c>
      <c r="F1994" s="8" t="s">
        <v>11834</v>
      </c>
      <c r="G1994" s="8" t="s">
        <v>11843</v>
      </c>
      <c r="H1994" s="8" t="s">
        <v>11844</v>
      </c>
      <c r="I1994" s="8" t="s">
        <v>11837</v>
      </c>
      <c r="J1994" s="8" t="s">
        <v>11846</v>
      </c>
      <c r="K1994" s="8" t="s">
        <v>11837</v>
      </c>
      <c r="L1994" s="8" t="s">
        <v>11847</v>
      </c>
      <c r="M1994" s="8" t="s">
        <v>11853</v>
      </c>
      <c r="N1994" s="12" t="s">
        <v>11</v>
      </c>
      <c r="O1994" s="12" t="s">
        <v>13</v>
      </c>
      <c r="P1994" s="12" t="s">
        <v>49</v>
      </c>
      <c r="Q1994" s="12" t="s">
        <v>65</v>
      </c>
      <c r="R1994" s="12" t="s">
        <v>20</v>
      </c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9">
        <f>ROUNDUP(SUM(VLOOKUP(F1994,'Pontuação'!A$2:B$11,2,FALSE),VLOOKUP(E1994,'Pontuação'!C$2:D$11,2,FALSE),VLOOKUP(H1994,'Pontuação'!I$2:J$11,2,FALSE),VLOOKUP(J1994,'Pontuação'!G$2:H$11,2,FALSE),VLOOKUP(L1994,'Pontuação'!M$2:N$13,2,FALSE)),0)</f>
        <v>1719</v>
      </c>
      <c r="AD1994" s="10">
        <f t="shared" si="1"/>
        <v>172</v>
      </c>
      <c r="AE1994" s="10" t="str">
        <f t="array" ref="AE1994">IFERROR(INDEX('Pontuação'!G$13:G$101, MATCH(AD1994, 'Pontuação'!F$13:F$101, 0)), "Faixa Indefinida")</f>
        <v>B</v>
      </c>
      <c r="AF1994" s="10">
        <f t="shared" si="2"/>
        <v>0</v>
      </c>
      <c r="AG1994" s="10">
        <f t="shared" si="3"/>
        <v>1</v>
      </c>
      <c r="AH1994" s="10">
        <f t="shared" si="4"/>
        <v>0</v>
      </c>
      <c r="AI1994" s="10">
        <f t="shared" si="5"/>
        <v>0</v>
      </c>
      <c r="AJ1994" s="9">
        <f>ROUNDUP(SUM(VLOOKUP(F1994,'Pontuação 3.0'!A$2:B$11,2,FALSE),VLOOKUP(E1994,'Pontuação 3.0'!C$2:D$11,2,FALSE),VLOOKUP(H1994,'Pontuação 3.0'!I$2:J$11,2,FALSE),VLOOKUP(J1994,'Pontuação 3.0'!G$2:H$11,2,FALSE),VLOOKUP(G1994,'Pontuação 3.0'!E$2:F$11,2,FALSE),VLOOKUP(K1994,'Pontuação 3.0'!K$2:L$11,2,FALSE),VLOOKUP(L1994,'Pontuação 3.0'!M$2:N$13,2,FALSE)),0)</f>
        <v>2132</v>
      </c>
      <c r="AK1994" s="9">
        <f t="shared" si="6"/>
        <v>213</v>
      </c>
      <c r="AL1994" s="9" t="str">
        <f t="array" ref="AL1994">IFERROR(INDEX('Pontuação 3.0'!G$13:G$191, MATCH(AK1994, 'Pontuação 3.0'!F$13:F$191, 0)), "Faixa Indefinida")</f>
        <v>C</v>
      </c>
      <c r="AM1994" s="9">
        <f t="shared" si="7"/>
        <v>0</v>
      </c>
      <c r="AN1994" s="9">
        <f t="shared" si="8"/>
        <v>0</v>
      </c>
      <c r="AO1994" s="9">
        <f t="shared" si="9"/>
        <v>1</v>
      </c>
      <c r="AP1994" s="9">
        <f t="shared" si="10"/>
        <v>0</v>
      </c>
      <c r="AQ1994" s="8"/>
    </row>
    <row r="1995" ht="15.75" customHeight="1">
      <c r="A1995" s="7">
        <v>45681.0</v>
      </c>
      <c r="B1995" s="8" t="s">
        <v>4463</v>
      </c>
      <c r="C1995" s="8" t="s">
        <v>4464</v>
      </c>
      <c r="D1995" s="11">
        <v>6.5992837709E10</v>
      </c>
      <c r="E1995" s="8" t="s">
        <v>11868</v>
      </c>
      <c r="F1995" s="8" t="s">
        <v>11861</v>
      </c>
      <c r="G1995" s="8" t="s">
        <v>11864</v>
      </c>
      <c r="H1995" s="8" t="s">
        <v>11836</v>
      </c>
      <c r="I1995" s="8" t="s">
        <v>11845</v>
      </c>
      <c r="J1995" s="8" t="s">
        <v>11838</v>
      </c>
      <c r="K1995" s="8" t="s">
        <v>11839</v>
      </c>
      <c r="L1995" s="8" t="s">
        <v>11851</v>
      </c>
      <c r="M1995" s="8" t="s">
        <v>11853</v>
      </c>
      <c r="N1995" s="12" t="s">
        <v>11</v>
      </c>
      <c r="O1995" s="12" t="s">
        <v>13</v>
      </c>
      <c r="P1995" s="12" t="s">
        <v>37</v>
      </c>
      <c r="Q1995" s="12" t="s">
        <v>116</v>
      </c>
      <c r="R1995" s="12" t="s">
        <v>20</v>
      </c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9">
        <f>ROUNDUP(SUM(VLOOKUP(F1995,'Pontuação'!A$2:B$11,2,FALSE),VLOOKUP(E1995,'Pontuação'!C$2:D$11,2,FALSE),VLOOKUP(H1995,'Pontuação'!I$2:J$11,2,FALSE),VLOOKUP(J1995,'Pontuação'!G$2:H$11,2,FALSE),VLOOKUP(L1995,'Pontuação'!M$2:N$13,2,FALSE)),0)</f>
        <v>1406</v>
      </c>
      <c r="AD1995" s="10">
        <f t="shared" si="1"/>
        <v>141</v>
      </c>
      <c r="AE1995" s="10" t="str">
        <f t="array" ref="AE1995">IFERROR(INDEX('Pontuação'!G$13:G$101, MATCH(AD1995, 'Pontuação'!F$13:F$101, 0)), "Faixa Indefinida")</f>
        <v>D</v>
      </c>
      <c r="AF1995" s="10">
        <f t="shared" si="2"/>
        <v>0</v>
      </c>
      <c r="AG1995" s="10">
        <f t="shared" si="3"/>
        <v>0</v>
      </c>
      <c r="AH1995" s="10">
        <f t="shared" si="4"/>
        <v>0</v>
      </c>
      <c r="AI1995" s="10">
        <f t="shared" si="5"/>
        <v>1</v>
      </c>
      <c r="AJ1995" s="9">
        <f>ROUNDUP(SUM(VLOOKUP(F1995,'Pontuação 3.0'!A$2:B$11,2,FALSE),VLOOKUP(E1995,'Pontuação 3.0'!C$2:D$11,2,FALSE),VLOOKUP(H1995,'Pontuação 3.0'!I$2:J$11,2,FALSE),VLOOKUP(J1995,'Pontuação 3.0'!G$2:H$11,2,FALSE),VLOOKUP(G1995,'Pontuação 3.0'!E$2:F$11,2,FALSE),VLOOKUP(K1995,'Pontuação 3.0'!K$2:L$11,2,FALSE),VLOOKUP(L1995,'Pontuação 3.0'!M$2:N$13,2,FALSE)),0)</f>
        <v>2466</v>
      </c>
      <c r="AK1995" s="9">
        <f t="shared" si="6"/>
        <v>247</v>
      </c>
      <c r="AL1995" s="9" t="str">
        <f t="array" ref="AL1995">IFERROR(INDEX('Pontuação 3.0'!G$13:G$191, MATCH(AK1995, 'Pontuação 3.0'!F$13:F$191, 0)), "Faixa Indefinida")</f>
        <v>A</v>
      </c>
      <c r="AM1995" s="9">
        <f t="shared" si="7"/>
        <v>1</v>
      </c>
      <c r="AN1995" s="9">
        <f t="shared" si="8"/>
        <v>0</v>
      </c>
      <c r="AO1995" s="9">
        <f t="shared" si="9"/>
        <v>0</v>
      </c>
      <c r="AP1995" s="9">
        <f t="shared" si="10"/>
        <v>0</v>
      </c>
      <c r="AQ1995" s="8"/>
    </row>
    <row r="1996" ht="15.75" customHeight="1">
      <c r="A1996" s="7">
        <v>45681.0</v>
      </c>
      <c r="B1996" s="8" t="s">
        <v>4461</v>
      </c>
      <c r="C1996" s="8" t="s">
        <v>4462</v>
      </c>
      <c r="D1996" s="11">
        <v>6.1995253728E10</v>
      </c>
      <c r="E1996" s="8" t="s">
        <v>11833</v>
      </c>
      <c r="F1996" s="8" t="s">
        <v>11861</v>
      </c>
      <c r="G1996" s="8" t="s">
        <v>11867</v>
      </c>
      <c r="H1996" s="8" t="s">
        <v>11856</v>
      </c>
      <c r="I1996" s="8" t="s">
        <v>11837</v>
      </c>
      <c r="J1996" s="8" t="s">
        <v>11846</v>
      </c>
      <c r="K1996" s="8" t="s">
        <v>11837</v>
      </c>
      <c r="L1996" s="8" t="s">
        <v>11840</v>
      </c>
      <c r="M1996" s="8" t="s">
        <v>11849</v>
      </c>
      <c r="N1996" s="12" t="s">
        <v>11</v>
      </c>
      <c r="O1996" s="12" t="s">
        <v>13</v>
      </c>
      <c r="P1996" s="12" t="s">
        <v>37</v>
      </c>
      <c r="Q1996" s="12" t="s">
        <v>116</v>
      </c>
      <c r="R1996" s="12" t="s">
        <v>20</v>
      </c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9">
        <f>ROUNDUP(SUM(VLOOKUP(F1996,'Pontuação'!A$2:B$11,2,FALSE),VLOOKUP(E1996,'Pontuação'!C$2:D$11,2,FALSE),VLOOKUP(H1996,'Pontuação'!I$2:J$11,2,FALSE),VLOOKUP(J1996,'Pontuação'!G$2:H$11,2,FALSE),VLOOKUP(L1996,'Pontuação'!M$2:N$13,2,FALSE)),0)</f>
        <v>1238</v>
      </c>
      <c r="AD1996" s="10">
        <f t="shared" si="1"/>
        <v>124</v>
      </c>
      <c r="AE1996" s="10" t="str">
        <f t="array" ref="AE1996">IFERROR(INDEX('Pontuação'!G$13:G$101, MATCH(AD1996, 'Pontuação'!F$13:F$101, 0)), "Faixa Indefinida")</f>
        <v>D</v>
      </c>
      <c r="AF1996" s="10">
        <f t="shared" si="2"/>
        <v>0</v>
      </c>
      <c r="AG1996" s="10">
        <f t="shared" si="3"/>
        <v>0</v>
      </c>
      <c r="AH1996" s="10">
        <f t="shared" si="4"/>
        <v>0</v>
      </c>
      <c r="AI1996" s="10">
        <f t="shared" si="5"/>
        <v>1</v>
      </c>
      <c r="AJ1996" s="9">
        <f>ROUNDUP(SUM(VLOOKUP(F1996,'Pontuação 3.0'!A$2:B$11,2,FALSE),VLOOKUP(E1996,'Pontuação 3.0'!C$2:D$11,2,FALSE),VLOOKUP(H1996,'Pontuação 3.0'!I$2:J$11,2,FALSE),VLOOKUP(J1996,'Pontuação 3.0'!G$2:H$11,2,FALSE),VLOOKUP(G1996,'Pontuação 3.0'!E$2:F$11,2,FALSE),VLOOKUP(K1996,'Pontuação 3.0'!K$2:L$11,2,FALSE),VLOOKUP(L1996,'Pontuação 3.0'!M$2:N$13,2,FALSE)),0)</f>
        <v>1654</v>
      </c>
      <c r="AK1996" s="9">
        <f t="shared" si="6"/>
        <v>165</v>
      </c>
      <c r="AL1996" s="9" t="str">
        <f t="array" ref="AL1996">IFERROR(INDEX('Pontuação 3.0'!G$13:G$191, MATCH(AK1996, 'Pontuação 3.0'!F$13:F$191, 0)), "Faixa Indefinida")</f>
        <v>D</v>
      </c>
      <c r="AM1996" s="9">
        <f t="shared" si="7"/>
        <v>0</v>
      </c>
      <c r="AN1996" s="9">
        <f t="shared" si="8"/>
        <v>0</v>
      </c>
      <c r="AO1996" s="9">
        <f t="shared" si="9"/>
        <v>0</v>
      </c>
      <c r="AP1996" s="9">
        <f t="shared" si="10"/>
        <v>1</v>
      </c>
      <c r="AQ1996" s="8"/>
    </row>
    <row r="1997" ht="15.75" customHeight="1">
      <c r="A1997" s="7">
        <v>45681.0</v>
      </c>
      <c r="B1997" s="8" t="s">
        <v>4463</v>
      </c>
      <c r="C1997" s="8" t="s">
        <v>4464</v>
      </c>
      <c r="D1997" s="11">
        <v>6.5992837709E10</v>
      </c>
      <c r="E1997" s="8" t="s">
        <v>11833</v>
      </c>
      <c r="F1997" s="8" t="s">
        <v>11861</v>
      </c>
      <c r="G1997" s="8" t="s">
        <v>11843</v>
      </c>
      <c r="H1997" s="8" t="s">
        <v>11844</v>
      </c>
      <c r="I1997" s="8" t="s">
        <v>11845</v>
      </c>
      <c r="J1997" s="8" t="s">
        <v>11846</v>
      </c>
      <c r="K1997" s="8" t="s">
        <v>11839</v>
      </c>
      <c r="L1997" s="8" t="s">
        <v>11851</v>
      </c>
      <c r="M1997" s="8" t="s">
        <v>11859</v>
      </c>
      <c r="N1997" s="12" t="s">
        <v>11</v>
      </c>
      <c r="O1997" s="12" t="s">
        <v>13</v>
      </c>
      <c r="P1997" s="12" t="s">
        <v>37</v>
      </c>
      <c r="Q1997" s="12" t="s">
        <v>116</v>
      </c>
      <c r="R1997" s="12" t="s">
        <v>20</v>
      </c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9">
        <f>ROUNDUP(SUM(VLOOKUP(F1997,'Pontuação'!A$2:B$11,2,FALSE),VLOOKUP(E1997,'Pontuação'!C$2:D$11,2,FALSE),VLOOKUP(H1997,'Pontuação'!I$2:J$11,2,FALSE),VLOOKUP(J1997,'Pontuação'!G$2:H$11,2,FALSE),VLOOKUP(L1997,'Pontuação'!M$2:N$13,2,FALSE)),0)</f>
        <v>1350</v>
      </c>
      <c r="AD1997" s="10">
        <f t="shared" si="1"/>
        <v>135</v>
      </c>
      <c r="AE1997" s="10" t="str">
        <f t="array" ref="AE1997">IFERROR(INDEX('Pontuação'!G$13:G$101, MATCH(AD1997, 'Pontuação'!F$13:F$101, 0)), "Faixa Indefinida")</f>
        <v>D</v>
      </c>
      <c r="AF1997" s="10">
        <f t="shared" si="2"/>
        <v>0</v>
      </c>
      <c r="AG1997" s="10">
        <f t="shared" si="3"/>
        <v>0</v>
      </c>
      <c r="AH1997" s="10">
        <f t="shared" si="4"/>
        <v>0</v>
      </c>
      <c r="AI1997" s="10">
        <f t="shared" si="5"/>
        <v>1</v>
      </c>
      <c r="AJ1997" s="9">
        <f>ROUNDUP(SUM(VLOOKUP(F1997,'Pontuação 3.0'!A$2:B$11,2,FALSE),VLOOKUP(E1997,'Pontuação 3.0'!C$2:D$11,2,FALSE),VLOOKUP(H1997,'Pontuação 3.0'!I$2:J$11,2,FALSE),VLOOKUP(J1997,'Pontuação 3.0'!G$2:H$11,2,FALSE),VLOOKUP(G1997,'Pontuação 3.0'!E$2:F$11,2,FALSE),VLOOKUP(K1997,'Pontuação 3.0'!K$2:L$11,2,FALSE),VLOOKUP(L1997,'Pontuação 3.0'!M$2:N$13,2,FALSE)),0)</f>
        <v>2322</v>
      </c>
      <c r="AK1997" s="9">
        <f t="shared" si="6"/>
        <v>232</v>
      </c>
      <c r="AL1997" s="9" t="str">
        <f t="array" ref="AL1997">IFERROR(INDEX('Pontuação 3.0'!G$13:G$191, MATCH(AK1997, 'Pontuação 3.0'!F$13:F$191, 0)), "Faixa Indefinida")</f>
        <v>B</v>
      </c>
      <c r="AM1997" s="9">
        <f t="shared" si="7"/>
        <v>0</v>
      </c>
      <c r="AN1997" s="9">
        <f t="shared" si="8"/>
        <v>1</v>
      </c>
      <c r="AO1997" s="9">
        <f t="shared" si="9"/>
        <v>0</v>
      </c>
      <c r="AP1997" s="9">
        <f t="shared" si="10"/>
        <v>0</v>
      </c>
      <c r="AQ1997" s="8"/>
    </row>
    <row r="1998" ht="15.75" customHeight="1">
      <c r="A1998" s="7">
        <v>45681.0</v>
      </c>
      <c r="B1998" s="8" t="s">
        <v>4459</v>
      </c>
      <c r="C1998" s="8" t="s">
        <v>4460</v>
      </c>
      <c r="D1998" s="11">
        <v>8.5988560229E10</v>
      </c>
      <c r="E1998" s="8" t="s">
        <v>11833</v>
      </c>
      <c r="F1998" s="8" t="s">
        <v>11863</v>
      </c>
      <c r="G1998" s="8" t="s">
        <v>11867</v>
      </c>
      <c r="H1998" s="8" t="s">
        <v>11850</v>
      </c>
      <c r="I1998" s="8" t="s">
        <v>11837</v>
      </c>
      <c r="J1998" s="8" t="s">
        <v>11846</v>
      </c>
      <c r="K1998" s="8" t="s">
        <v>11837</v>
      </c>
      <c r="L1998" s="8" t="s">
        <v>11857</v>
      </c>
      <c r="M1998" s="8" t="s">
        <v>11848</v>
      </c>
      <c r="N1998" s="12" t="s">
        <v>11</v>
      </c>
      <c r="O1998" s="12" t="s">
        <v>13</v>
      </c>
      <c r="P1998" s="12" t="s">
        <v>318</v>
      </c>
      <c r="Q1998" s="12" t="s">
        <v>24</v>
      </c>
      <c r="R1998" s="12" t="s">
        <v>14</v>
      </c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9">
        <f>ROUNDUP(SUM(VLOOKUP(F1998,'Pontuação'!A$2:B$11,2,FALSE),VLOOKUP(E1998,'Pontuação'!C$2:D$11,2,FALSE),VLOOKUP(H1998,'Pontuação'!I$2:J$11,2,FALSE),VLOOKUP(J1998,'Pontuação'!G$2:H$11,2,FALSE),VLOOKUP(L1998,'Pontuação'!M$2:N$13,2,FALSE)),0)</f>
        <v>1487</v>
      </c>
      <c r="AD1998" s="10">
        <f t="shared" si="1"/>
        <v>149</v>
      </c>
      <c r="AE1998" s="10" t="str">
        <f t="array" ref="AE1998">IFERROR(INDEX('Pontuação'!G$13:G$101, MATCH(AD1998, 'Pontuação'!F$13:F$101, 0)), "Faixa Indefinida")</f>
        <v>C</v>
      </c>
      <c r="AF1998" s="10">
        <f t="shared" si="2"/>
        <v>0</v>
      </c>
      <c r="AG1998" s="10">
        <f t="shared" si="3"/>
        <v>0</v>
      </c>
      <c r="AH1998" s="10">
        <f t="shared" si="4"/>
        <v>1</v>
      </c>
      <c r="AI1998" s="10">
        <f t="shared" si="5"/>
        <v>0</v>
      </c>
      <c r="AJ1998" s="9">
        <f>ROUNDUP(SUM(VLOOKUP(F1998,'Pontuação 3.0'!A$2:B$11,2,FALSE),VLOOKUP(E1998,'Pontuação 3.0'!C$2:D$11,2,FALSE),VLOOKUP(H1998,'Pontuação 3.0'!I$2:J$11,2,FALSE),VLOOKUP(J1998,'Pontuação 3.0'!G$2:H$11,2,FALSE),VLOOKUP(G1998,'Pontuação 3.0'!E$2:F$11,2,FALSE),VLOOKUP(K1998,'Pontuação 3.0'!K$2:L$11,2,FALSE),VLOOKUP(L1998,'Pontuação 3.0'!M$2:N$13,2,FALSE)),0)</f>
        <v>1720</v>
      </c>
      <c r="AK1998" s="9">
        <f t="shared" si="6"/>
        <v>172</v>
      </c>
      <c r="AL1998" s="9" t="str">
        <f t="array" ref="AL1998">IFERROR(INDEX('Pontuação 3.0'!G$13:G$191, MATCH(AK1998, 'Pontuação 3.0'!F$13:F$191, 0)), "Faixa Indefinida")</f>
        <v>D</v>
      </c>
      <c r="AM1998" s="9">
        <f t="shared" si="7"/>
        <v>0</v>
      </c>
      <c r="AN1998" s="9">
        <f t="shared" si="8"/>
        <v>0</v>
      </c>
      <c r="AO1998" s="9">
        <f t="shared" si="9"/>
        <v>0</v>
      </c>
      <c r="AP1998" s="9">
        <f t="shared" si="10"/>
        <v>1</v>
      </c>
      <c r="AQ1998" s="8"/>
    </row>
    <row r="1999" ht="15.75" customHeight="1">
      <c r="A1999" s="7">
        <v>45681.0</v>
      </c>
      <c r="B1999" s="8" t="s">
        <v>4469</v>
      </c>
      <c r="C1999" s="8" t="s">
        <v>4470</v>
      </c>
      <c r="D1999" s="11">
        <v>1.1949444824E10</v>
      </c>
      <c r="E1999" s="8" t="s">
        <v>11833</v>
      </c>
      <c r="F1999" s="8" t="s">
        <v>11842</v>
      </c>
      <c r="G1999" s="8" t="s">
        <v>11843</v>
      </c>
      <c r="H1999" s="8" t="s">
        <v>11844</v>
      </c>
      <c r="I1999" s="8" t="s">
        <v>11837</v>
      </c>
      <c r="J1999" s="8" t="s">
        <v>11846</v>
      </c>
      <c r="K1999" s="8" t="s">
        <v>11837</v>
      </c>
      <c r="L1999" s="8" t="s">
        <v>11847</v>
      </c>
      <c r="M1999" s="8" t="s">
        <v>11849</v>
      </c>
      <c r="N1999" s="12" t="s">
        <v>11</v>
      </c>
      <c r="O1999" s="12" t="s">
        <v>13</v>
      </c>
      <c r="P1999" s="12" t="s">
        <v>37</v>
      </c>
      <c r="Q1999" s="12" t="s">
        <v>15</v>
      </c>
      <c r="R1999" s="12" t="s">
        <v>14</v>
      </c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9">
        <f>ROUNDUP(SUM(VLOOKUP(F1999,'Pontuação'!A$2:B$11,2,FALSE),VLOOKUP(E1999,'Pontuação'!C$2:D$11,2,FALSE),VLOOKUP(H1999,'Pontuação'!I$2:J$11,2,FALSE),VLOOKUP(J1999,'Pontuação'!G$2:H$11,2,FALSE),VLOOKUP(L1999,'Pontuação'!M$2:N$13,2,FALSE)),0)</f>
        <v>1727</v>
      </c>
      <c r="AD1999" s="10">
        <f t="shared" si="1"/>
        <v>173</v>
      </c>
      <c r="AE1999" s="10" t="str">
        <f t="array" ref="AE1999">IFERROR(INDEX('Pontuação'!G$13:G$101, MATCH(AD1999, 'Pontuação'!F$13:F$101, 0)), "Faixa Indefinida")</f>
        <v>B</v>
      </c>
      <c r="AF1999" s="10">
        <f t="shared" si="2"/>
        <v>0</v>
      </c>
      <c r="AG1999" s="10">
        <f t="shared" si="3"/>
        <v>1</v>
      </c>
      <c r="AH1999" s="10">
        <f t="shared" si="4"/>
        <v>0</v>
      </c>
      <c r="AI1999" s="10">
        <f t="shared" si="5"/>
        <v>0</v>
      </c>
      <c r="AJ1999" s="9">
        <f>ROUNDUP(SUM(VLOOKUP(F1999,'Pontuação 3.0'!A$2:B$11,2,FALSE),VLOOKUP(E1999,'Pontuação 3.0'!C$2:D$11,2,FALSE),VLOOKUP(H1999,'Pontuação 3.0'!I$2:J$11,2,FALSE),VLOOKUP(J1999,'Pontuação 3.0'!G$2:H$11,2,FALSE),VLOOKUP(G1999,'Pontuação 3.0'!E$2:F$11,2,FALSE),VLOOKUP(K1999,'Pontuação 3.0'!K$2:L$11,2,FALSE),VLOOKUP(L1999,'Pontuação 3.0'!M$2:N$13,2,FALSE)),0)</f>
        <v>2295</v>
      </c>
      <c r="AK1999" s="9">
        <f t="shared" si="6"/>
        <v>230</v>
      </c>
      <c r="AL1999" s="9" t="str">
        <f t="array" ref="AL1999">IFERROR(INDEX('Pontuação 3.0'!G$13:G$191, MATCH(AK1999, 'Pontuação 3.0'!F$13:F$191, 0)), "Faixa Indefinida")</f>
        <v>B</v>
      </c>
      <c r="AM1999" s="9">
        <f t="shared" si="7"/>
        <v>0</v>
      </c>
      <c r="AN1999" s="9">
        <f t="shared" si="8"/>
        <v>1</v>
      </c>
      <c r="AO1999" s="9">
        <f t="shared" si="9"/>
        <v>0</v>
      </c>
      <c r="AP1999" s="9">
        <f t="shared" si="10"/>
        <v>0</v>
      </c>
      <c r="AQ1999" s="8"/>
    </row>
    <row r="2000" ht="15.75" customHeight="1">
      <c r="A2000" s="7">
        <v>45681.0</v>
      </c>
      <c r="B2000" s="8" t="s">
        <v>4465</v>
      </c>
      <c r="C2000" s="8" t="s">
        <v>4466</v>
      </c>
      <c r="D2000" s="11">
        <v>3.5997457921E10</v>
      </c>
      <c r="E2000" s="8" t="s">
        <v>11833</v>
      </c>
      <c r="F2000" s="8" t="s">
        <v>11834</v>
      </c>
      <c r="G2000" s="8" t="s">
        <v>11867</v>
      </c>
      <c r="H2000" s="8" t="s">
        <v>11856</v>
      </c>
      <c r="I2000" s="8" t="s">
        <v>11845</v>
      </c>
      <c r="J2000" s="8" t="s">
        <v>11846</v>
      </c>
      <c r="K2000" s="8" t="s">
        <v>11839</v>
      </c>
      <c r="L2000" s="8" t="s">
        <v>11847</v>
      </c>
      <c r="M2000" s="8" t="s">
        <v>11849</v>
      </c>
      <c r="N2000" s="12" t="s">
        <v>11</v>
      </c>
      <c r="O2000" s="12" t="s">
        <v>13</v>
      </c>
      <c r="P2000" s="12" t="s">
        <v>27</v>
      </c>
      <c r="Q2000" s="12" t="s">
        <v>15</v>
      </c>
      <c r="R2000" s="12" t="s">
        <v>20</v>
      </c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9">
        <f>ROUNDUP(SUM(VLOOKUP(F2000,'Pontuação'!A$2:B$11,2,FALSE),VLOOKUP(E2000,'Pontuação'!C$2:D$11,2,FALSE),VLOOKUP(H2000,'Pontuação'!I$2:J$11,2,FALSE),VLOOKUP(J2000,'Pontuação'!G$2:H$11,2,FALSE),VLOOKUP(L2000,'Pontuação'!M$2:N$13,2,FALSE)),0)</f>
        <v>1559</v>
      </c>
      <c r="AD2000" s="10">
        <f t="shared" si="1"/>
        <v>156</v>
      </c>
      <c r="AE2000" s="10" t="str">
        <f t="array" ref="AE2000">IFERROR(INDEX('Pontuação'!G$13:G$101, MATCH(AD2000, 'Pontuação'!F$13:F$101, 0)), "Faixa Indefinida")</f>
        <v>C</v>
      </c>
      <c r="AF2000" s="10">
        <f t="shared" si="2"/>
        <v>0</v>
      </c>
      <c r="AG2000" s="10">
        <f t="shared" si="3"/>
        <v>0</v>
      </c>
      <c r="AH2000" s="10">
        <f t="shared" si="4"/>
        <v>1</v>
      </c>
      <c r="AI2000" s="10">
        <f t="shared" si="5"/>
        <v>0</v>
      </c>
      <c r="AJ2000" s="9">
        <f>ROUNDUP(SUM(VLOOKUP(F2000,'Pontuação 3.0'!A$2:B$11,2,FALSE),VLOOKUP(E2000,'Pontuação 3.0'!C$2:D$11,2,FALSE),VLOOKUP(H2000,'Pontuação 3.0'!I$2:J$11,2,FALSE),VLOOKUP(J2000,'Pontuação 3.0'!G$2:H$11,2,FALSE),VLOOKUP(G2000,'Pontuação 3.0'!E$2:F$11,2,FALSE),VLOOKUP(K2000,'Pontuação 3.0'!K$2:L$11,2,FALSE),VLOOKUP(L2000,'Pontuação 3.0'!M$2:N$13,2,FALSE)),0)</f>
        <v>2038</v>
      </c>
      <c r="AK2000" s="9">
        <f t="shared" si="6"/>
        <v>204</v>
      </c>
      <c r="AL2000" s="9" t="str">
        <f t="array" ref="AL2000">IFERROR(INDEX('Pontuação 3.0'!G$13:G$191, MATCH(AK2000, 'Pontuação 3.0'!F$13:F$191, 0)), "Faixa Indefinida")</f>
        <v>C</v>
      </c>
      <c r="AM2000" s="9">
        <f t="shared" si="7"/>
        <v>0</v>
      </c>
      <c r="AN2000" s="9">
        <f t="shared" si="8"/>
        <v>0</v>
      </c>
      <c r="AO2000" s="9">
        <f t="shared" si="9"/>
        <v>1</v>
      </c>
      <c r="AP2000" s="9">
        <f t="shared" si="10"/>
        <v>0</v>
      </c>
      <c r="AQ2000" s="8"/>
    </row>
    <row r="2001" ht="15.75" customHeight="1">
      <c r="A2001" s="7">
        <v>45681.0</v>
      </c>
      <c r="B2001" s="8" t="s">
        <v>4467</v>
      </c>
      <c r="C2001" s="8" t="s">
        <v>4468</v>
      </c>
      <c r="D2001" s="11">
        <v>6.1996283134E10</v>
      </c>
      <c r="E2001" s="8" t="s">
        <v>11833</v>
      </c>
      <c r="F2001" s="8" t="s">
        <v>11842</v>
      </c>
      <c r="G2001" s="8" t="s">
        <v>11843</v>
      </c>
      <c r="H2001" s="8" t="s">
        <v>11844</v>
      </c>
      <c r="I2001" s="8" t="s">
        <v>11837</v>
      </c>
      <c r="J2001" s="8" t="s">
        <v>11846</v>
      </c>
      <c r="K2001" s="8" t="s">
        <v>11837</v>
      </c>
      <c r="L2001" s="8" t="s">
        <v>11851</v>
      </c>
      <c r="M2001" s="8" t="s">
        <v>11853</v>
      </c>
      <c r="N2001" s="12" t="s">
        <v>11</v>
      </c>
      <c r="O2001" s="12" t="s">
        <v>13</v>
      </c>
      <c r="P2001" s="12" t="s">
        <v>27</v>
      </c>
      <c r="Q2001" s="12" t="s">
        <v>15</v>
      </c>
      <c r="R2001" s="12" t="s">
        <v>14</v>
      </c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9">
        <f>ROUNDUP(SUM(VLOOKUP(F2001,'Pontuação'!A$2:B$11,2,FALSE),VLOOKUP(E2001,'Pontuação'!C$2:D$11,2,FALSE),VLOOKUP(H2001,'Pontuação'!I$2:J$11,2,FALSE),VLOOKUP(J2001,'Pontuação'!G$2:H$11,2,FALSE),VLOOKUP(L2001,'Pontuação'!M$2:N$13,2,FALSE)),0)</f>
        <v>1595</v>
      </c>
      <c r="AD2001" s="10">
        <f t="shared" si="1"/>
        <v>160</v>
      </c>
      <c r="AE2001" s="10" t="str">
        <f t="array" ref="AE2001">IFERROR(INDEX('Pontuação'!G$13:G$101, MATCH(AD2001, 'Pontuação'!F$13:F$101, 0)), "Faixa Indefinida")</f>
        <v>C</v>
      </c>
      <c r="AF2001" s="10">
        <f t="shared" si="2"/>
        <v>0</v>
      </c>
      <c r="AG2001" s="10">
        <f t="shared" si="3"/>
        <v>0</v>
      </c>
      <c r="AH2001" s="10">
        <f t="shared" si="4"/>
        <v>1</v>
      </c>
      <c r="AI2001" s="10">
        <f t="shared" si="5"/>
        <v>0</v>
      </c>
      <c r="AJ2001" s="9">
        <f>ROUNDUP(SUM(VLOOKUP(F2001,'Pontuação 3.0'!A$2:B$11,2,FALSE),VLOOKUP(E2001,'Pontuação 3.0'!C$2:D$11,2,FALSE),VLOOKUP(H2001,'Pontuação 3.0'!I$2:J$11,2,FALSE),VLOOKUP(J2001,'Pontuação 3.0'!G$2:H$11,2,FALSE),VLOOKUP(G2001,'Pontuação 3.0'!E$2:F$11,2,FALSE),VLOOKUP(K2001,'Pontuação 3.0'!K$2:L$11,2,FALSE),VLOOKUP(L2001,'Pontuação 3.0'!M$2:N$13,2,FALSE)),0)</f>
        <v>2209</v>
      </c>
      <c r="AK2001" s="9">
        <f t="shared" si="6"/>
        <v>221</v>
      </c>
      <c r="AL2001" s="9" t="str">
        <f t="array" ref="AL2001">IFERROR(INDEX('Pontuação 3.0'!G$13:G$191, MATCH(AK2001, 'Pontuação 3.0'!F$13:F$191, 0)), "Faixa Indefinida")</f>
        <v>B</v>
      </c>
      <c r="AM2001" s="9">
        <f t="shared" si="7"/>
        <v>0</v>
      </c>
      <c r="AN2001" s="9">
        <f t="shared" si="8"/>
        <v>1</v>
      </c>
      <c r="AO2001" s="9">
        <f t="shared" si="9"/>
        <v>0</v>
      </c>
      <c r="AP2001" s="9">
        <f t="shared" si="10"/>
        <v>0</v>
      </c>
      <c r="AQ2001" s="8"/>
    </row>
    <row r="2002" ht="15.75" customHeight="1">
      <c r="A2002" s="7">
        <v>45681.0</v>
      </c>
      <c r="B2002" s="8" t="s">
        <v>4474</v>
      </c>
      <c r="C2002" s="8" t="s">
        <v>4475</v>
      </c>
      <c r="D2002" s="11">
        <v>4.1991730257E10</v>
      </c>
      <c r="E2002" s="8" t="s">
        <v>11833</v>
      </c>
      <c r="F2002" s="8" t="s">
        <v>11842</v>
      </c>
      <c r="G2002" s="8" t="s">
        <v>11867</v>
      </c>
      <c r="H2002" s="8" t="s">
        <v>11856</v>
      </c>
      <c r="I2002" s="8" t="s">
        <v>11837</v>
      </c>
      <c r="J2002" s="8" t="s">
        <v>11846</v>
      </c>
      <c r="K2002" s="8" t="s">
        <v>11839</v>
      </c>
      <c r="L2002" s="8" t="s">
        <v>11840</v>
      </c>
      <c r="M2002" s="8" t="s">
        <v>11848</v>
      </c>
      <c r="N2002" s="12" t="s">
        <v>11</v>
      </c>
      <c r="O2002" s="12" t="s">
        <v>13</v>
      </c>
      <c r="P2002" s="12" t="s">
        <v>37</v>
      </c>
      <c r="Q2002" s="12" t="s">
        <v>116</v>
      </c>
      <c r="R2002" s="12" t="s">
        <v>20</v>
      </c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9">
        <f>ROUNDUP(SUM(VLOOKUP(F2002,'Pontuação'!A$2:B$11,2,FALSE),VLOOKUP(E2002,'Pontuação'!C$2:D$11,2,FALSE),VLOOKUP(H2002,'Pontuação'!I$2:J$11,2,FALSE),VLOOKUP(J2002,'Pontuação'!G$2:H$11,2,FALSE),VLOOKUP(L2002,'Pontuação'!M$2:N$13,2,FALSE)),0)</f>
        <v>1483</v>
      </c>
      <c r="AD2002" s="10">
        <f t="shared" si="1"/>
        <v>148</v>
      </c>
      <c r="AE2002" s="10" t="str">
        <f t="array" ref="AE2002">IFERROR(INDEX('Pontuação'!G$13:G$101, MATCH(AD2002, 'Pontuação'!F$13:F$101, 0)), "Faixa Indefinida")</f>
        <v>C</v>
      </c>
      <c r="AF2002" s="10">
        <f t="shared" si="2"/>
        <v>0</v>
      </c>
      <c r="AG2002" s="10">
        <f t="shared" si="3"/>
        <v>0</v>
      </c>
      <c r="AH2002" s="10">
        <f t="shared" si="4"/>
        <v>1</v>
      </c>
      <c r="AI2002" s="10">
        <f t="shared" si="5"/>
        <v>0</v>
      </c>
      <c r="AJ2002" s="9">
        <f>ROUNDUP(SUM(VLOOKUP(F2002,'Pontuação 3.0'!A$2:B$11,2,FALSE),VLOOKUP(E2002,'Pontuação 3.0'!C$2:D$11,2,FALSE),VLOOKUP(H2002,'Pontuação 3.0'!I$2:J$11,2,FALSE),VLOOKUP(J2002,'Pontuação 3.0'!G$2:H$11,2,FALSE),VLOOKUP(G2002,'Pontuação 3.0'!E$2:F$11,2,FALSE),VLOOKUP(K2002,'Pontuação 3.0'!K$2:L$11,2,FALSE),VLOOKUP(L2002,'Pontuação 3.0'!M$2:N$13,2,FALSE)),0)</f>
        <v>2063</v>
      </c>
      <c r="AK2002" s="9">
        <f t="shared" si="6"/>
        <v>206</v>
      </c>
      <c r="AL2002" s="9" t="str">
        <f t="array" ref="AL2002">IFERROR(INDEX('Pontuação 3.0'!G$13:G$191, MATCH(AK2002, 'Pontuação 3.0'!F$13:F$191, 0)), "Faixa Indefinida")</f>
        <v>C</v>
      </c>
      <c r="AM2002" s="9">
        <f t="shared" si="7"/>
        <v>0</v>
      </c>
      <c r="AN2002" s="9">
        <f t="shared" si="8"/>
        <v>0</v>
      </c>
      <c r="AO2002" s="9">
        <f t="shared" si="9"/>
        <v>1</v>
      </c>
      <c r="AP2002" s="9">
        <f t="shared" si="10"/>
        <v>0</v>
      </c>
      <c r="AQ2002" s="8"/>
    </row>
    <row r="2003" ht="15.75" customHeight="1">
      <c r="A2003" s="7">
        <v>45681.0</v>
      </c>
      <c r="B2003" s="8" t="s">
        <v>4476</v>
      </c>
      <c r="C2003" s="8" t="s">
        <v>4477</v>
      </c>
      <c r="D2003" s="11">
        <v>5.585991797849E12</v>
      </c>
      <c r="E2003" s="8" t="s">
        <v>11833</v>
      </c>
      <c r="F2003" s="8" t="s">
        <v>11861</v>
      </c>
      <c r="G2003" s="8" t="s">
        <v>11843</v>
      </c>
      <c r="H2003" s="8" t="s">
        <v>11856</v>
      </c>
      <c r="I2003" s="8" t="s">
        <v>11837</v>
      </c>
      <c r="J2003" s="8" t="s">
        <v>11846</v>
      </c>
      <c r="K2003" s="8" t="s">
        <v>11837</v>
      </c>
      <c r="L2003" s="8" t="s">
        <v>11847</v>
      </c>
      <c r="M2003" s="8" t="s">
        <v>11853</v>
      </c>
      <c r="N2003" s="12" t="s">
        <v>11</v>
      </c>
      <c r="O2003" s="12" t="s">
        <v>13</v>
      </c>
      <c r="P2003" s="12" t="s">
        <v>37</v>
      </c>
      <c r="Q2003" s="12" t="s">
        <v>116</v>
      </c>
      <c r="R2003" s="12" t="s">
        <v>20</v>
      </c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9">
        <f>ROUNDUP(SUM(VLOOKUP(F2003,'Pontuação'!A$2:B$11,2,FALSE),VLOOKUP(E2003,'Pontuação'!C$2:D$11,2,FALSE),VLOOKUP(H2003,'Pontuação'!I$2:J$11,2,FALSE),VLOOKUP(J2003,'Pontuação'!G$2:H$11,2,FALSE),VLOOKUP(L2003,'Pontuação'!M$2:N$13,2,FALSE)),0)</f>
        <v>1326</v>
      </c>
      <c r="AD2003" s="10">
        <f t="shared" si="1"/>
        <v>133</v>
      </c>
      <c r="AE2003" s="10" t="str">
        <f t="array" ref="AE2003">IFERROR(INDEX('Pontuação'!G$13:G$101, MATCH(AD2003, 'Pontuação'!F$13:F$101, 0)), "Faixa Indefinida")</f>
        <v>D</v>
      </c>
      <c r="AF2003" s="10">
        <f t="shared" si="2"/>
        <v>0</v>
      </c>
      <c r="AG2003" s="10">
        <f t="shared" si="3"/>
        <v>0</v>
      </c>
      <c r="AH2003" s="10">
        <f t="shared" si="4"/>
        <v>0</v>
      </c>
      <c r="AI2003" s="10">
        <f t="shared" si="5"/>
        <v>1</v>
      </c>
      <c r="AJ2003" s="9">
        <f>ROUNDUP(SUM(VLOOKUP(F2003,'Pontuação 3.0'!A$2:B$11,2,FALSE),VLOOKUP(E2003,'Pontuação 3.0'!C$2:D$11,2,FALSE),VLOOKUP(H2003,'Pontuação 3.0'!I$2:J$11,2,FALSE),VLOOKUP(J2003,'Pontuação 3.0'!G$2:H$11,2,FALSE),VLOOKUP(G2003,'Pontuação 3.0'!E$2:F$11,2,FALSE),VLOOKUP(K2003,'Pontuação 3.0'!K$2:L$11,2,FALSE),VLOOKUP(L2003,'Pontuação 3.0'!M$2:N$13,2,FALSE)),0)</f>
        <v>1912</v>
      </c>
      <c r="AK2003" s="9">
        <f t="shared" si="6"/>
        <v>191</v>
      </c>
      <c r="AL2003" s="9" t="str">
        <f t="array" ref="AL2003">IFERROR(INDEX('Pontuação 3.0'!G$13:G$191, MATCH(AK2003, 'Pontuação 3.0'!F$13:F$191, 0)), "Faixa Indefinida")</f>
        <v>D</v>
      </c>
      <c r="AM2003" s="9">
        <f t="shared" si="7"/>
        <v>0</v>
      </c>
      <c r="AN2003" s="9">
        <f t="shared" si="8"/>
        <v>0</v>
      </c>
      <c r="AO2003" s="9">
        <f t="shared" si="9"/>
        <v>0</v>
      </c>
      <c r="AP2003" s="9">
        <f t="shared" si="10"/>
        <v>1</v>
      </c>
      <c r="AQ2003" s="8"/>
    </row>
    <row r="2004" ht="15.75" customHeight="1">
      <c r="A2004" s="7">
        <v>45681.0</v>
      </c>
      <c r="B2004" s="8" t="s">
        <v>4478</v>
      </c>
      <c r="C2004" s="8" t="s">
        <v>4479</v>
      </c>
      <c r="D2004" s="11">
        <v>1.1955505688E10</v>
      </c>
      <c r="E2004" s="8" t="s">
        <v>11833</v>
      </c>
      <c r="F2004" s="8" t="s">
        <v>11842</v>
      </c>
      <c r="G2004" s="8" t="s">
        <v>11843</v>
      </c>
      <c r="H2004" s="8" t="s">
        <v>11850</v>
      </c>
      <c r="I2004" s="8" t="s">
        <v>11845</v>
      </c>
      <c r="J2004" s="8" t="s">
        <v>11852</v>
      </c>
      <c r="K2004" s="8" t="s">
        <v>11837</v>
      </c>
      <c r="L2004" s="8" t="s">
        <v>11851</v>
      </c>
      <c r="M2004" s="8" t="s">
        <v>11849</v>
      </c>
      <c r="N2004" s="12" t="s">
        <v>11</v>
      </c>
      <c r="O2004" s="12" t="s">
        <v>13</v>
      </c>
      <c r="P2004" s="12" t="s">
        <v>23</v>
      </c>
      <c r="Q2004" s="12" t="s">
        <v>15</v>
      </c>
      <c r="R2004" s="12" t="s">
        <v>20</v>
      </c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9">
        <f>ROUNDUP(SUM(VLOOKUP(F2004,'Pontuação'!A$2:B$11,2,FALSE),VLOOKUP(E2004,'Pontuação'!C$2:D$11,2,FALSE),VLOOKUP(H2004,'Pontuação'!I$2:J$11,2,FALSE),VLOOKUP(J2004,'Pontuação'!G$2:H$11,2,FALSE),VLOOKUP(L2004,'Pontuação'!M$2:N$13,2,FALSE)),0)</f>
        <v>1658</v>
      </c>
      <c r="AD2004" s="10">
        <f t="shared" si="1"/>
        <v>166</v>
      </c>
      <c r="AE2004" s="10" t="str">
        <f t="array" ref="AE2004">IFERROR(INDEX('Pontuação'!G$13:G$101, MATCH(AD2004, 'Pontuação'!F$13:F$101, 0)), "Faixa Indefinida")</f>
        <v>B</v>
      </c>
      <c r="AF2004" s="10">
        <f t="shared" si="2"/>
        <v>0</v>
      </c>
      <c r="AG2004" s="10">
        <f t="shared" si="3"/>
        <v>1</v>
      </c>
      <c r="AH2004" s="10">
        <f t="shared" si="4"/>
        <v>0</v>
      </c>
      <c r="AI2004" s="10">
        <f t="shared" si="5"/>
        <v>0</v>
      </c>
      <c r="AJ2004" s="9">
        <f>ROUNDUP(SUM(VLOOKUP(F2004,'Pontuação 3.0'!A$2:B$11,2,FALSE),VLOOKUP(E2004,'Pontuação 3.0'!C$2:D$11,2,FALSE),VLOOKUP(H2004,'Pontuação 3.0'!I$2:J$11,2,FALSE),VLOOKUP(J2004,'Pontuação 3.0'!G$2:H$11,2,FALSE),VLOOKUP(G2004,'Pontuação 3.0'!E$2:F$11,2,FALSE),VLOOKUP(K2004,'Pontuação 3.0'!K$2:L$11,2,FALSE),VLOOKUP(L2004,'Pontuação 3.0'!M$2:N$13,2,FALSE)),0)</f>
        <v>2274</v>
      </c>
      <c r="AK2004" s="9">
        <f t="shared" si="6"/>
        <v>227</v>
      </c>
      <c r="AL2004" s="9" t="str">
        <f t="array" ref="AL2004">IFERROR(INDEX('Pontuação 3.0'!G$13:G$191, MATCH(AK2004, 'Pontuação 3.0'!F$13:F$191, 0)), "Faixa Indefinida")</f>
        <v>B</v>
      </c>
      <c r="AM2004" s="9">
        <f t="shared" si="7"/>
        <v>0</v>
      </c>
      <c r="AN2004" s="9">
        <f t="shared" si="8"/>
        <v>1</v>
      </c>
      <c r="AO2004" s="9">
        <f t="shared" si="9"/>
        <v>0</v>
      </c>
      <c r="AP2004" s="9">
        <f t="shared" si="10"/>
        <v>0</v>
      </c>
      <c r="AQ2004" s="8"/>
    </row>
    <row r="2005" ht="15.75" customHeight="1">
      <c r="A2005" s="7">
        <v>45681.0</v>
      </c>
      <c r="B2005" s="8" t="s">
        <v>4483</v>
      </c>
      <c r="C2005" s="8" t="s">
        <v>4484</v>
      </c>
      <c r="D2005" s="11">
        <v>1.1981978789E10</v>
      </c>
      <c r="E2005" s="8" t="s">
        <v>11868</v>
      </c>
      <c r="F2005" s="8" t="s">
        <v>11842</v>
      </c>
      <c r="G2005" s="8" t="s">
        <v>11867</v>
      </c>
      <c r="H2005" s="8" t="s">
        <v>11856</v>
      </c>
      <c r="I2005" s="8" t="s">
        <v>11837</v>
      </c>
      <c r="J2005" s="8" t="s">
        <v>11852</v>
      </c>
      <c r="K2005" s="8" t="s">
        <v>11837</v>
      </c>
      <c r="L2005" s="8" t="s">
        <v>11847</v>
      </c>
      <c r="M2005" s="8" t="s">
        <v>11849</v>
      </c>
      <c r="N2005" s="12" t="s">
        <v>11</v>
      </c>
      <c r="O2005" s="12" t="s">
        <v>13</v>
      </c>
      <c r="P2005" s="12" t="s">
        <v>27</v>
      </c>
      <c r="Q2005" s="12" t="s">
        <v>15</v>
      </c>
      <c r="R2005" s="12" t="s">
        <v>20</v>
      </c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9">
        <f>ROUNDUP(SUM(VLOOKUP(F2005,'Pontuação'!A$2:B$11,2,FALSE),VLOOKUP(E2005,'Pontuação'!C$2:D$11,2,FALSE),VLOOKUP(H2005,'Pontuação'!I$2:J$11,2,FALSE),VLOOKUP(J2005,'Pontuação'!G$2:H$11,2,FALSE),VLOOKUP(L2005,'Pontuação'!M$2:N$13,2,FALSE)),0)</f>
        <v>1680</v>
      </c>
      <c r="AD2005" s="10">
        <f t="shared" si="1"/>
        <v>168</v>
      </c>
      <c r="AE2005" s="10" t="str">
        <f t="array" ref="AE2005">IFERROR(INDEX('Pontuação'!G$13:G$101, MATCH(AD2005, 'Pontuação'!F$13:F$101, 0)), "Faixa Indefinida")</f>
        <v>B</v>
      </c>
      <c r="AF2005" s="10">
        <f t="shared" si="2"/>
        <v>0</v>
      </c>
      <c r="AG2005" s="10">
        <f t="shared" si="3"/>
        <v>1</v>
      </c>
      <c r="AH2005" s="10">
        <f t="shared" si="4"/>
        <v>0</v>
      </c>
      <c r="AI2005" s="10">
        <f t="shared" si="5"/>
        <v>0</v>
      </c>
      <c r="AJ2005" s="9">
        <f>ROUNDUP(SUM(VLOOKUP(F2005,'Pontuação 3.0'!A$2:B$11,2,FALSE),VLOOKUP(E2005,'Pontuação 3.0'!C$2:D$11,2,FALSE),VLOOKUP(H2005,'Pontuação 3.0'!I$2:J$11,2,FALSE),VLOOKUP(J2005,'Pontuação 3.0'!G$2:H$11,2,FALSE),VLOOKUP(G2005,'Pontuação 3.0'!E$2:F$11,2,FALSE),VLOOKUP(K2005,'Pontuação 3.0'!K$2:L$11,2,FALSE),VLOOKUP(L2005,'Pontuação 3.0'!M$2:N$13,2,FALSE)),0)</f>
        <v>2032</v>
      </c>
      <c r="AK2005" s="9">
        <f t="shared" si="6"/>
        <v>203</v>
      </c>
      <c r="AL2005" s="9" t="str">
        <f t="array" ref="AL2005">IFERROR(INDEX('Pontuação 3.0'!G$13:G$191, MATCH(AK2005, 'Pontuação 3.0'!F$13:F$191, 0)), "Faixa Indefinida")</f>
        <v>C</v>
      </c>
      <c r="AM2005" s="9">
        <f t="shared" si="7"/>
        <v>0</v>
      </c>
      <c r="AN2005" s="9">
        <f t="shared" si="8"/>
        <v>0</v>
      </c>
      <c r="AO2005" s="9">
        <f t="shared" si="9"/>
        <v>1</v>
      </c>
      <c r="AP2005" s="9">
        <f t="shared" si="10"/>
        <v>0</v>
      </c>
      <c r="AQ2005" s="8"/>
    </row>
    <row r="2006" ht="15.75" customHeight="1">
      <c r="A2006" s="7">
        <v>45681.0</v>
      </c>
      <c r="B2006" s="8" t="s">
        <v>4480</v>
      </c>
      <c r="C2006" s="8" t="s">
        <v>4481</v>
      </c>
      <c r="D2006" s="8" t="s">
        <v>4482</v>
      </c>
      <c r="E2006" s="8" t="s">
        <v>11833</v>
      </c>
      <c r="F2006" s="8" t="s">
        <v>11834</v>
      </c>
      <c r="G2006" s="8" t="s">
        <v>11835</v>
      </c>
      <c r="H2006" s="8" t="s">
        <v>11850</v>
      </c>
      <c r="I2006" s="8" t="s">
        <v>11845</v>
      </c>
      <c r="J2006" s="8" t="s">
        <v>11846</v>
      </c>
      <c r="K2006" s="8" t="s">
        <v>11837</v>
      </c>
      <c r="L2006" s="8" t="s">
        <v>11847</v>
      </c>
      <c r="M2006" s="8" t="s">
        <v>11848</v>
      </c>
      <c r="N2006" s="12" t="s">
        <v>11</v>
      </c>
      <c r="O2006" s="12" t="s">
        <v>13</v>
      </c>
      <c r="P2006" s="12" t="s">
        <v>37</v>
      </c>
      <c r="Q2006" s="12" t="s">
        <v>143</v>
      </c>
      <c r="R2006" s="12" t="s">
        <v>20</v>
      </c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9">
        <f>ROUNDUP(SUM(VLOOKUP(F2006,'Pontuação'!A$2:B$11,2,FALSE),VLOOKUP(E2006,'Pontuação'!C$2:D$11,2,FALSE),VLOOKUP(H2006,'Pontuação'!I$2:J$11,2,FALSE),VLOOKUP(J2006,'Pontuação'!G$2:H$11,2,FALSE),VLOOKUP(L2006,'Pontuação'!M$2:N$13,2,FALSE)),0)</f>
        <v>1673</v>
      </c>
      <c r="AD2006" s="10">
        <f t="shared" si="1"/>
        <v>167</v>
      </c>
      <c r="AE2006" s="10" t="str">
        <f t="array" ref="AE2006">IFERROR(INDEX('Pontuação'!G$13:G$101, MATCH(AD2006, 'Pontuação'!F$13:F$101, 0)), "Faixa Indefinida")</f>
        <v>B</v>
      </c>
      <c r="AF2006" s="10">
        <f t="shared" si="2"/>
        <v>0</v>
      </c>
      <c r="AG2006" s="10">
        <f t="shared" si="3"/>
        <v>1</v>
      </c>
      <c r="AH2006" s="10">
        <f t="shared" si="4"/>
        <v>0</v>
      </c>
      <c r="AI2006" s="10">
        <f t="shared" si="5"/>
        <v>0</v>
      </c>
      <c r="AJ2006" s="9">
        <f>ROUNDUP(SUM(VLOOKUP(F2006,'Pontuação 3.0'!A$2:B$11,2,FALSE),VLOOKUP(E2006,'Pontuação 3.0'!C$2:D$11,2,FALSE),VLOOKUP(H2006,'Pontuação 3.0'!I$2:J$11,2,FALSE),VLOOKUP(J2006,'Pontuação 3.0'!G$2:H$11,2,FALSE),VLOOKUP(G2006,'Pontuação 3.0'!E$2:F$11,2,FALSE),VLOOKUP(K2006,'Pontuação 3.0'!K$2:L$11,2,FALSE),VLOOKUP(L2006,'Pontuação 3.0'!M$2:N$13,2,FALSE)),0)</f>
        <v>1935</v>
      </c>
      <c r="AK2006" s="9">
        <f t="shared" si="6"/>
        <v>194</v>
      </c>
      <c r="AL2006" s="9" t="str">
        <f t="array" ref="AL2006">IFERROR(INDEX('Pontuação 3.0'!G$13:G$191, MATCH(AK2006, 'Pontuação 3.0'!F$13:F$191, 0)), "Faixa Indefinida")</f>
        <v>C</v>
      </c>
      <c r="AM2006" s="9">
        <f t="shared" si="7"/>
        <v>0</v>
      </c>
      <c r="AN2006" s="9">
        <f t="shared" si="8"/>
        <v>0</v>
      </c>
      <c r="AO2006" s="9">
        <f t="shared" si="9"/>
        <v>1</v>
      </c>
      <c r="AP2006" s="9">
        <f t="shared" si="10"/>
        <v>0</v>
      </c>
      <c r="AQ2006" s="8"/>
    </row>
    <row r="2007" ht="15.75" customHeight="1">
      <c r="A2007" s="7">
        <v>45681.0</v>
      </c>
      <c r="B2007" s="8" t="s">
        <v>4485</v>
      </c>
      <c r="C2007" s="8" t="s">
        <v>4486</v>
      </c>
      <c r="D2007" s="11">
        <v>2.1972692634E10</v>
      </c>
      <c r="E2007" s="8" t="s">
        <v>11833</v>
      </c>
      <c r="F2007" s="8" t="s">
        <v>11842</v>
      </c>
      <c r="G2007" s="8" t="s">
        <v>11835</v>
      </c>
      <c r="H2007" s="8" t="s">
        <v>11850</v>
      </c>
      <c r="I2007" s="8" t="s">
        <v>11837</v>
      </c>
      <c r="J2007" s="8" t="s">
        <v>11846</v>
      </c>
      <c r="K2007" s="8" t="s">
        <v>11837</v>
      </c>
      <c r="L2007" s="8" t="s">
        <v>11847</v>
      </c>
      <c r="M2007" s="8" t="s">
        <v>11849</v>
      </c>
      <c r="N2007" s="12" t="s">
        <v>11</v>
      </c>
      <c r="O2007" s="12" t="s">
        <v>13</v>
      </c>
      <c r="P2007" s="12" t="s">
        <v>12</v>
      </c>
      <c r="Q2007" s="12" t="s">
        <v>44</v>
      </c>
      <c r="R2007" s="12" t="s">
        <v>20</v>
      </c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9">
        <f>ROUNDUP(SUM(VLOOKUP(F2007,'Pontuação'!A$2:B$11,2,FALSE),VLOOKUP(E2007,'Pontuação'!C$2:D$11,2,FALSE),VLOOKUP(H2007,'Pontuação'!I$2:J$11,2,FALSE),VLOOKUP(J2007,'Pontuação'!G$2:H$11,2,FALSE),VLOOKUP(L2007,'Pontuação'!M$2:N$13,2,FALSE)),0)</f>
        <v>1685</v>
      </c>
      <c r="AD2007" s="10">
        <f t="shared" si="1"/>
        <v>169</v>
      </c>
      <c r="AE2007" s="10" t="str">
        <f t="array" ref="AE2007">IFERROR(INDEX('Pontuação'!G$13:G$101, MATCH(AD2007, 'Pontuação'!F$13:F$101, 0)), "Faixa Indefinida")</f>
        <v>B</v>
      </c>
      <c r="AF2007" s="10">
        <f t="shared" si="2"/>
        <v>0</v>
      </c>
      <c r="AG2007" s="10">
        <f t="shared" si="3"/>
        <v>1</v>
      </c>
      <c r="AH2007" s="10">
        <f t="shared" si="4"/>
        <v>0</v>
      </c>
      <c r="AI2007" s="10">
        <f t="shared" si="5"/>
        <v>0</v>
      </c>
      <c r="AJ2007" s="9">
        <f>ROUNDUP(SUM(VLOOKUP(F2007,'Pontuação 3.0'!A$2:B$11,2,FALSE),VLOOKUP(E2007,'Pontuação 3.0'!C$2:D$11,2,FALSE),VLOOKUP(H2007,'Pontuação 3.0'!I$2:J$11,2,FALSE),VLOOKUP(J2007,'Pontuação 3.0'!G$2:H$11,2,FALSE),VLOOKUP(G2007,'Pontuação 3.0'!E$2:F$11,2,FALSE),VLOOKUP(K2007,'Pontuação 3.0'!K$2:L$11,2,FALSE),VLOOKUP(L2007,'Pontuação 3.0'!M$2:N$13,2,FALSE)),0)</f>
        <v>2068</v>
      </c>
      <c r="AK2007" s="9">
        <f t="shared" si="6"/>
        <v>207</v>
      </c>
      <c r="AL2007" s="9" t="str">
        <f t="array" ref="AL2007">IFERROR(INDEX('Pontuação 3.0'!G$13:G$191, MATCH(AK2007, 'Pontuação 3.0'!F$13:F$191, 0)), "Faixa Indefinida")</f>
        <v>C</v>
      </c>
      <c r="AM2007" s="9">
        <f t="shared" si="7"/>
        <v>0</v>
      </c>
      <c r="AN2007" s="9">
        <f t="shared" si="8"/>
        <v>0</v>
      </c>
      <c r="AO2007" s="9">
        <f t="shared" si="9"/>
        <v>1</v>
      </c>
      <c r="AP2007" s="9">
        <f t="shared" si="10"/>
        <v>0</v>
      </c>
      <c r="AQ2007" s="8"/>
    </row>
    <row r="2008" ht="15.75" customHeight="1">
      <c r="A2008" s="7">
        <v>45681.0</v>
      </c>
      <c r="B2008" s="8" t="s">
        <v>4487</v>
      </c>
      <c r="C2008" s="8" t="s">
        <v>4488</v>
      </c>
      <c r="D2008" s="11">
        <v>2.199027162E10</v>
      </c>
      <c r="E2008" s="8" t="s">
        <v>11868</v>
      </c>
      <c r="F2008" s="8" t="s">
        <v>11842</v>
      </c>
      <c r="G2008" s="8" t="s">
        <v>11843</v>
      </c>
      <c r="H2008" s="8" t="s">
        <v>11850</v>
      </c>
      <c r="I2008" s="8" t="s">
        <v>11837</v>
      </c>
      <c r="J2008" s="8" t="s">
        <v>11838</v>
      </c>
      <c r="K2008" s="8" t="s">
        <v>11837</v>
      </c>
      <c r="L2008" s="8" t="s">
        <v>11847</v>
      </c>
      <c r="M2008" s="8" t="s">
        <v>11849</v>
      </c>
      <c r="N2008" s="12" t="s">
        <v>11</v>
      </c>
      <c r="O2008" s="12" t="s">
        <v>13</v>
      </c>
      <c r="P2008" s="12" t="s">
        <v>27</v>
      </c>
      <c r="Q2008" s="12" t="s">
        <v>15</v>
      </c>
      <c r="R2008" s="12" t="s">
        <v>20</v>
      </c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9">
        <f>ROUNDUP(SUM(VLOOKUP(F2008,'Pontuação'!A$2:B$11,2,FALSE),VLOOKUP(E2008,'Pontuação'!C$2:D$11,2,FALSE),VLOOKUP(H2008,'Pontuação'!I$2:J$11,2,FALSE),VLOOKUP(J2008,'Pontuação'!G$2:H$11,2,FALSE),VLOOKUP(L2008,'Pontuação'!M$2:N$13,2,FALSE)),0)</f>
        <v>1967</v>
      </c>
      <c r="AD2008" s="10">
        <f t="shared" si="1"/>
        <v>197</v>
      </c>
      <c r="AE2008" s="10" t="str">
        <f t="array" ref="AE2008">IFERROR(INDEX('Pontuação'!G$13:G$101, MATCH(AD2008, 'Pontuação'!F$13:F$101, 0)), "Faixa Indefinida")</f>
        <v>A</v>
      </c>
      <c r="AF2008" s="10">
        <f t="shared" si="2"/>
        <v>1</v>
      </c>
      <c r="AG2008" s="10">
        <f t="shared" si="3"/>
        <v>0</v>
      </c>
      <c r="AH2008" s="10">
        <f t="shared" si="4"/>
        <v>0</v>
      </c>
      <c r="AI2008" s="10">
        <f t="shared" si="5"/>
        <v>0</v>
      </c>
      <c r="AJ2008" s="9">
        <f>ROUNDUP(SUM(VLOOKUP(F2008,'Pontuação 3.0'!A$2:B$11,2,FALSE),VLOOKUP(E2008,'Pontuação 3.0'!C$2:D$11,2,FALSE),VLOOKUP(H2008,'Pontuação 3.0'!I$2:J$11,2,FALSE),VLOOKUP(J2008,'Pontuação 3.0'!G$2:H$11,2,FALSE),VLOOKUP(G2008,'Pontuação 3.0'!E$2:F$11,2,FALSE),VLOOKUP(K2008,'Pontuação 3.0'!K$2:L$11,2,FALSE),VLOOKUP(L2008,'Pontuação 3.0'!M$2:N$13,2,FALSE)),0)</f>
        <v>2453</v>
      </c>
      <c r="AK2008" s="9">
        <f t="shared" si="6"/>
        <v>245</v>
      </c>
      <c r="AL2008" s="9" t="str">
        <f t="array" ref="AL2008">IFERROR(INDEX('Pontuação 3.0'!G$13:G$191, MATCH(AK2008, 'Pontuação 3.0'!F$13:F$191, 0)), "Faixa Indefinida")</f>
        <v>A</v>
      </c>
      <c r="AM2008" s="9">
        <f t="shared" si="7"/>
        <v>1</v>
      </c>
      <c r="AN2008" s="9">
        <f t="shared" si="8"/>
        <v>0</v>
      </c>
      <c r="AO2008" s="9">
        <f t="shared" si="9"/>
        <v>0</v>
      </c>
      <c r="AP2008" s="9">
        <f t="shared" si="10"/>
        <v>0</v>
      </c>
      <c r="AQ2008" s="8"/>
    </row>
    <row r="2009" ht="15.75" customHeight="1">
      <c r="A2009" s="7">
        <v>45681.0</v>
      </c>
      <c r="B2009" s="8" t="s">
        <v>2700</v>
      </c>
      <c r="C2009" s="8" t="s">
        <v>4490</v>
      </c>
      <c r="D2009" s="11">
        <v>3.1992207295E10</v>
      </c>
      <c r="E2009" s="8" t="s">
        <v>11833</v>
      </c>
      <c r="F2009" s="8" t="s">
        <v>11842</v>
      </c>
      <c r="G2009" s="8" t="s">
        <v>11843</v>
      </c>
      <c r="H2009" s="8" t="s">
        <v>11850</v>
      </c>
      <c r="I2009" s="8" t="s">
        <v>11837</v>
      </c>
      <c r="J2009" s="8" t="s">
        <v>11846</v>
      </c>
      <c r="K2009" s="8" t="s">
        <v>11837</v>
      </c>
      <c r="L2009" s="8" t="s">
        <v>11840</v>
      </c>
      <c r="M2009" s="8" t="s">
        <v>11849</v>
      </c>
      <c r="N2009" s="12" t="s">
        <v>11</v>
      </c>
      <c r="O2009" s="12" t="s">
        <v>13</v>
      </c>
      <c r="P2009" s="12" t="s">
        <v>27</v>
      </c>
      <c r="Q2009" s="12" t="s">
        <v>15</v>
      </c>
      <c r="R2009" s="12" t="s">
        <v>20</v>
      </c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9">
        <f>ROUNDUP(SUM(VLOOKUP(F2009,'Pontuação'!A$2:B$11,2,FALSE),VLOOKUP(E2009,'Pontuação'!C$2:D$11,2,FALSE),VLOOKUP(H2009,'Pontuação'!I$2:J$11,2,FALSE),VLOOKUP(J2009,'Pontuação'!G$2:H$11,2,FALSE),VLOOKUP(L2009,'Pontuação'!M$2:N$13,2,FALSE)),0)</f>
        <v>1597</v>
      </c>
      <c r="AD2009" s="10">
        <f t="shared" si="1"/>
        <v>160</v>
      </c>
      <c r="AE2009" s="10" t="str">
        <f t="array" ref="AE2009">IFERROR(INDEX('Pontuação'!G$13:G$101, MATCH(AD2009, 'Pontuação'!F$13:F$101, 0)), "Faixa Indefinida")</f>
        <v>C</v>
      </c>
      <c r="AF2009" s="10">
        <f t="shared" si="2"/>
        <v>0</v>
      </c>
      <c r="AG2009" s="10">
        <f t="shared" si="3"/>
        <v>0</v>
      </c>
      <c r="AH2009" s="10">
        <f t="shared" si="4"/>
        <v>1</v>
      </c>
      <c r="AI2009" s="10">
        <f t="shared" si="5"/>
        <v>0</v>
      </c>
      <c r="AJ2009" s="9">
        <f>ROUNDUP(SUM(VLOOKUP(F2009,'Pontuação 3.0'!A$2:B$11,2,FALSE),VLOOKUP(E2009,'Pontuação 3.0'!C$2:D$11,2,FALSE),VLOOKUP(H2009,'Pontuação 3.0'!I$2:J$11,2,FALSE),VLOOKUP(J2009,'Pontuação 3.0'!G$2:H$11,2,FALSE),VLOOKUP(G2009,'Pontuação 3.0'!E$2:F$11,2,FALSE),VLOOKUP(K2009,'Pontuação 3.0'!K$2:L$11,2,FALSE),VLOOKUP(L2009,'Pontuação 3.0'!M$2:N$13,2,FALSE)),0)</f>
        <v>2100</v>
      </c>
      <c r="AK2009" s="9">
        <f t="shared" si="6"/>
        <v>210</v>
      </c>
      <c r="AL2009" s="9" t="str">
        <f t="array" ref="AL2009">IFERROR(INDEX('Pontuação 3.0'!G$13:G$191, MATCH(AK2009, 'Pontuação 3.0'!F$13:F$191, 0)), "Faixa Indefinida")</f>
        <v>C</v>
      </c>
      <c r="AM2009" s="9">
        <f t="shared" si="7"/>
        <v>0</v>
      </c>
      <c r="AN2009" s="9">
        <f t="shared" si="8"/>
        <v>0</v>
      </c>
      <c r="AO2009" s="9">
        <f t="shared" si="9"/>
        <v>1</v>
      </c>
      <c r="AP2009" s="9">
        <f t="shared" si="10"/>
        <v>0</v>
      </c>
      <c r="AQ2009" s="8"/>
    </row>
    <row r="2010" ht="15.75" customHeight="1">
      <c r="A2010" s="7">
        <v>45681.0</v>
      </c>
      <c r="B2010" s="8" t="s">
        <v>11970</v>
      </c>
      <c r="C2010" s="8" t="s">
        <v>128</v>
      </c>
      <c r="D2010" s="11">
        <v>8.5998353602E10</v>
      </c>
      <c r="E2010" s="8" t="s">
        <v>11833</v>
      </c>
      <c r="F2010" s="8" t="s">
        <v>11842</v>
      </c>
      <c r="G2010" s="8" t="s">
        <v>11843</v>
      </c>
      <c r="H2010" s="8" t="s">
        <v>11850</v>
      </c>
      <c r="I2010" s="8" t="s">
        <v>11837</v>
      </c>
      <c r="J2010" s="8" t="s">
        <v>11846</v>
      </c>
      <c r="K2010" s="8" t="s">
        <v>11837</v>
      </c>
      <c r="L2010" s="8" t="s">
        <v>11851</v>
      </c>
      <c r="M2010" s="8" t="s">
        <v>11853</v>
      </c>
      <c r="N2010" s="12" t="s">
        <v>11</v>
      </c>
      <c r="O2010" s="12" t="s">
        <v>13</v>
      </c>
      <c r="P2010" s="12" t="s">
        <v>27</v>
      </c>
      <c r="Q2010" s="12" t="s">
        <v>65</v>
      </c>
      <c r="R2010" s="12" t="s">
        <v>20</v>
      </c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9">
        <f>ROUNDUP(SUM(VLOOKUP(F2010,'Pontuação'!A$2:B$11,2,FALSE),VLOOKUP(E2010,'Pontuação'!C$2:D$11,2,FALSE),VLOOKUP(H2010,'Pontuação'!I$2:J$11,2,FALSE),VLOOKUP(J2010,'Pontuação'!G$2:H$11,2,FALSE),VLOOKUP(L2010,'Pontuação'!M$2:N$13,2,FALSE)),0)</f>
        <v>1553</v>
      </c>
      <c r="AD2010" s="10">
        <f t="shared" si="1"/>
        <v>155</v>
      </c>
      <c r="AE2010" s="10" t="str">
        <f t="array" ref="AE2010">IFERROR(INDEX('Pontuação'!G$13:G$101, MATCH(AD2010, 'Pontuação'!F$13:F$101, 0)), "Faixa Indefinida")</f>
        <v>C</v>
      </c>
      <c r="AF2010" s="10">
        <f t="shared" si="2"/>
        <v>0</v>
      </c>
      <c r="AG2010" s="10">
        <f t="shared" si="3"/>
        <v>0</v>
      </c>
      <c r="AH2010" s="10">
        <f t="shared" si="4"/>
        <v>1</v>
      </c>
      <c r="AI2010" s="10">
        <f t="shared" si="5"/>
        <v>0</v>
      </c>
      <c r="AJ2010" s="9">
        <f>ROUNDUP(SUM(VLOOKUP(F2010,'Pontuação 3.0'!A$2:B$11,2,FALSE),VLOOKUP(E2010,'Pontuação 3.0'!C$2:D$11,2,FALSE),VLOOKUP(H2010,'Pontuação 3.0'!I$2:J$11,2,FALSE),VLOOKUP(J2010,'Pontuação 3.0'!G$2:H$11,2,FALSE),VLOOKUP(G2010,'Pontuação 3.0'!E$2:F$11,2,FALSE),VLOOKUP(K2010,'Pontuação 3.0'!K$2:L$11,2,FALSE),VLOOKUP(L2010,'Pontuação 3.0'!M$2:N$13,2,FALSE)),0)</f>
        <v>2122</v>
      </c>
      <c r="AK2010" s="9">
        <f t="shared" si="6"/>
        <v>212</v>
      </c>
      <c r="AL2010" s="9" t="str">
        <f t="array" ref="AL2010">IFERROR(INDEX('Pontuação 3.0'!G$13:G$191, MATCH(AK2010, 'Pontuação 3.0'!F$13:F$191, 0)), "Faixa Indefinida")</f>
        <v>C</v>
      </c>
      <c r="AM2010" s="9">
        <f t="shared" si="7"/>
        <v>0</v>
      </c>
      <c r="AN2010" s="9">
        <f t="shared" si="8"/>
        <v>0</v>
      </c>
      <c r="AO2010" s="9">
        <f t="shared" si="9"/>
        <v>1</v>
      </c>
      <c r="AP2010" s="9">
        <f t="shared" si="10"/>
        <v>0</v>
      </c>
      <c r="AQ2010" s="8"/>
    </row>
    <row r="2011" ht="15.75" customHeight="1">
      <c r="A2011" s="7">
        <v>45681.0</v>
      </c>
      <c r="B2011" s="8" t="s">
        <v>4493</v>
      </c>
      <c r="C2011" s="8" t="s">
        <v>4494</v>
      </c>
      <c r="D2011" s="11">
        <v>3.5998623891E10</v>
      </c>
      <c r="E2011" s="8" t="s">
        <v>11833</v>
      </c>
      <c r="F2011" s="8" t="s">
        <v>11834</v>
      </c>
      <c r="G2011" s="8" t="s">
        <v>11843</v>
      </c>
      <c r="H2011" s="8" t="s">
        <v>11844</v>
      </c>
      <c r="I2011" s="8" t="s">
        <v>11845</v>
      </c>
      <c r="J2011" s="8" t="s">
        <v>11838</v>
      </c>
      <c r="K2011" s="8" t="s">
        <v>11839</v>
      </c>
      <c r="L2011" s="8" t="s">
        <v>11851</v>
      </c>
      <c r="M2011" s="8" t="s">
        <v>11853</v>
      </c>
      <c r="N2011" s="12" t="s">
        <v>11</v>
      </c>
      <c r="O2011" s="12" t="s">
        <v>13</v>
      </c>
      <c r="P2011" s="12" t="s">
        <v>27</v>
      </c>
      <c r="Q2011" s="12" t="s">
        <v>65</v>
      </c>
      <c r="R2011" s="12" t="s">
        <v>20</v>
      </c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9">
        <f>ROUNDUP(SUM(VLOOKUP(F2011,'Pontuação'!A$2:B$11,2,FALSE),VLOOKUP(E2011,'Pontuação'!C$2:D$11,2,FALSE),VLOOKUP(H2011,'Pontuação'!I$2:J$11,2,FALSE),VLOOKUP(J2011,'Pontuação'!G$2:H$11,2,FALSE),VLOOKUP(L2011,'Pontuação'!M$2:N$13,2,FALSE)),0)</f>
        <v>1861</v>
      </c>
      <c r="AD2011" s="10">
        <f t="shared" si="1"/>
        <v>186</v>
      </c>
      <c r="AE2011" s="10" t="str">
        <f t="array" ref="AE2011">IFERROR(INDEX('Pontuação'!G$13:G$101, MATCH(AD2011, 'Pontuação'!F$13:F$101, 0)), "Faixa Indefinida")</f>
        <v>A</v>
      </c>
      <c r="AF2011" s="10">
        <f t="shared" si="2"/>
        <v>1</v>
      </c>
      <c r="AG2011" s="10">
        <f t="shared" si="3"/>
        <v>0</v>
      </c>
      <c r="AH2011" s="10">
        <f t="shared" si="4"/>
        <v>0</v>
      </c>
      <c r="AI2011" s="10">
        <f t="shared" si="5"/>
        <v>0</v>
      </c>
      <c r="AJ2011" s="9">
        <f>ROUNDUP(SUM(VLOOKUP(F2011,'Pontuação 3.0'!A$2:B$11,2,FALSE),VLOOKUP(E2011,'Pontuação 3.0'!C$2:D$11,2,FALSE),VLOOKUP(H2011,'Pontuação 3.0'!I$2:J$11,2,FALSE),VLOOKUP(J2011,'Pontuação 3.0'!G$2:H$11,2,FALSE),VLOOKUP(G2011,'Pontuação 3.0'!E$2:F$11,2,FALSE),VLOOKUP(K2011,'Pontuação 3.0'!K$2:L$11,2,FALSE),VLOOKUP(L2011,'Pontuação 3.0'!M$2:N$13,2,FALSE)),0)</f>
        <v>2612</v>
      </c>
      <c r="AK2011" s="9">
        <f t="shared" si="6"/>
        <v>261</v>
      </c>
      <c r="AL2011" s="9" t="str">
        <f t="array" ref="AL2011">IFERROR(INDEX('Pontuação 3.0'!G$13:G$191, MATCH(AK2011, 'Pontuação 3.0'!F$13:F$191, 0)), "Faixa Indefinida")</f>
        <v>A</v>
      </c>
      <c r="AM2011" s="9">
        <f t="shared" si="7"/>
        <v>1</v>
      </c>
      <c r="AN2011" s="9">
        <f t="shared" si="8"/>
        <v>0</v>
      </c>
      <c r="AO2011" s="9">
        <f t="shared" si="9"/>
        <v>0</v>
      </c>
      <c r="AP2011" s="9">
        <f t="shared" si="10"/>
        <v>0</v>
      </c>
      <c r="AQ2011" s="8"/>
    </row>
    <row r="2012" ht="15.75" customHeight="1">
      <c r="A2012" s="7">
        <v>45681.0</v>
      </c>
      <c r="B2012" s="8" t="s">
        <v>3197</v>
      </c>
      <c r="C2012" s="8" t="s">
        <v>4495</v>
      </c>
      <c r="D2012" s="11">
        <v>9.2991043506E10</v>
      </c>
      <c r="E2012" s="8" t="s">
        <v>11833</v>
      </c>
      <c r="F2012" s="8" t="s">
        <v>11842</v>
      </c>
      <c r="G2012" s="8" t="s">
        <v>11843</v>
      </c>
      <c r="H2012" s="8" t="s">
        <v>11844</v>
      </c>
      <c r="I2012" s="8" t="s">
        <v>11845</v>
      </c>
      <c r="J2012" s="8" t="s">
        <v>11838</v>
      </c>
      <c r="K2012" s="8" t="s">
        <v>11839</v>
      </c>
      <c r="L2012" s="8" t="s">
        <v>11851</v>
      </c>
      <c r="M2012" s="8" t="s">
        <v>11859</v>
      </c>
      <c r="N2012" s="12" t="s">
        <v>11</v>
      </c>
      <c r="O2012" s="12" t="s">
        <v>13</v>
      </c>
      <c r="P2012" s="12" t="s">
        <v>27</v>
      </c>
      <c r="Q2012" s="12" t="s">
        <v>15</v>
      </c>
      <c r="R2012" s="12" t="s">
        <v>20</v>
      </c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9">
        <f>ROUNDUP(SUM(VLOOKUP(F2012,'Pontuação'!A$2:B$11,2,FALSE),VLOOKUP(E2012,'Pontuação'!C$2:D$11,2,FALSE),VLOOKUP(H2012,'Pontuação'!I$2:J$11,2,FALSE),VLOOKUP(J2012,'Pontuação'!G$2:H$11,2,FALSE),VLOOKUP(L2012,'Pontuação'!M$2:N$13,2,FALSE)),0)</f>
        <v>1873</v>
      </c>
      <c r="AD2012" s="10">
        <f t="shared" si="1"/>
        <v>187</v>
      </c>
      <c r="AE2012" s="10" t="str">
        <f t="array" ref="AE2012">IFERROR(INDEX('Pontuação'!G$13:G$101, MATCH(AD2012, 'Pontuação'!F$13:F$101, 0)), "Faixa Indefinida")</f>
        <v>A</v>
      </c>
      <c r="AF2012" s="10">
        <f t="shared" si="2"/>
        <v>1</v>
      </c>
      <c r="AG2012" s="10">
        <f t="shared" si="3"/>
        <v>0</v>
      </c>
      <c r="AH2012" s="10">
        <f t="shared" si="4"/>
        <v>0</v>
      </c>
      <c r="AI2012" s="10">
        <f t="shared" si="5"/>
        <v>0</v>
      </c>
      <c r="AJ2012" s="9">
        <f>ROUNDUP(SUM(VLOOKUP(F2012,'Pontuação 3.0'!A$2:B$11,2,FALSE),VLOOKUP(E2012,'Pontuação 3.0'!C$2:D$11,2,FALSE),VLOOKUP(H2012,'Pontuação 3.0'!I$2:J$11,2,FALSE),VLOOKUP(J2012,'Pontuação 3.0'!G$2:H$11,2,FALSE),VLOOKUP(G2012,'Pontuação 3.0'!E$2:F$11,2,FALSE),VLOOKUP(K2012,'Pontuação 3.0'!K$2:L$11,2,FALSE),VLOOKUP(L2012,'Pontuação 3.0'!M$2:N$13,2,FALSE)),0)</f>
        <v>2745</v>
      </c>
      <c r="AK2012" s="9">
        <f t="shared" si="6"/>
        <v>275</v>
      </c>
      <c r="AL2012" s="9" t="str">
        <f t="array" ref="AL2012">IFERROR(INDEX('Pontuação 3.0'!G$13:G$191, MATCH(AK2012, 'Pontuação 3.0'!F$13:F$191, 0)), "Faixa Indefinida")</f>
        <v>A</v>
      </c>
      <c r="AM2012" s="9">
        <f t="shared" si="7"/>
        <v>1</v>
      </c>
      <c r="AN2012" s="9">
        <f t="shared" si="8"/>
        <v>0</v>
      </c>
      <c r="AO2012" s="9">
        <f t="shared" si="9"/>
        <v>0</v>
      </c>
      <c r="AP2012" s="9">
        <f t="shared" si="10"/>
        <v>0</v>
      </c>
      <c r="AQ2012" s="8"/>
    </row>
    <row r="2013" ht="15.75" customHeight="1">
      <c r="A2013" s="7">
        <v>45681.0</v>
      </c>
      <c r="B2013" s="8" t="s">
        <v>4496</v>
      </c>
      <c r="C2013" s="8" t="s">
        <v>4497</v>
      </c>
      <c r="D2013" s="11">
        <v>3.1998037635E10</v>
      </c>
      <c r="E2013" s="8" t="s">
        <v>11868</v>
      </c>
      <c r="F2013" s="8" t="s">
        <v>11854</v>
      </c>
      <c r="G2013" s="8" t="s">
        <v>11872</v>
      </c>
      <c r="H2013" s="8" t="s">
        <v>11850</v>
      </c>
      <c r="I2013" s="8" t="s">
        <v>11845</v>
      </c>
      <c r="J2013" s="8" t="s">
        <v>11846</v>
      </c>
      <c r="K2013" s="8" t="s">
        <v>11837</v>
      </c>
      <c r="L2013" s="8" t="s">
        <v>11847</v>
      </c>
      <c r="M2013" s="8" t="s">
        <v>11848</v>
      </c>
      <c r="N2013" s="12" t="s">
        <v>11</v>
      </c>
      <c r="O2013" s="12" t="s">
        <v>13</v>
      </c>
      <c r="P2013" s="12" t="s">
        <v>12</v>
      </c>
      <c r="Q2013" s="12" t="s">
        <v>15</v>
      </c>
      <c r="R2013" s="12" t="s">
        <v>20</v>
      </c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9">
        <f>ROUNDUP(SUM(VLOOKUP(F2013,'Pontuação'!A$2:B$11,2,FALSE),VLOOKUP(E2013,'Pontuação'!C$2:D$11,2,FALSE),VLOOKUP(H2013,'Pontuação'!I$2:J$11,2,FALSE),VLOOKUP(J2013,'Pontuação'!G$2:H$11,2,FALSE),VLOOKUP(L2013,'Pontuação'!M$2:N$13,2,FALSE)),0)</f>
        <v>1694</v>
      </c>
      <c r="AD2013" s="10">
        <f t="shared" si="1"/>
        <v>169</v>
      </c>
      <c r="AE2013" s="10" t="str">
        <f t="array" ref="AE2013">IFERROR(INDEX('Pontuação'!G$13:G$101, MATCH(AD2013, 'Pontuação'!F$13:F$101, 0)), "Faixa Indefinida")</f>
        <v>B</v>
      </c>
      <c r="AF2013" s="10">
        <f t="shared" si="2"/>
        <v>0</v>
      </c>
      <c r="AG2013" s="10">
        <f t="shared" si="3"/>
        <v>1</v>
      </c>
      <c r="AH2013" s="10">
        <f t="shared" si="4"/>
        <v>0</v>
      </c>
      <c r="AI2013" s="10">
        <f t="shared" si="5"/>
        <v>0</v>
      </c>
      <c r="AJ2013" s="9">
        <f>ROUNDUP(SUM(VLOOKUP(F2013,'Pontuação 3.0'!A$2:B$11,2,FALSE),VLOOKUP(E2013,'Pontuação 3.0'!C$2:D$11,2,FALSE),VLOOKUP(H2013,'Pontuação 3.0'!I$2:J$11,2,FALSE),VLOOKUP(J2013,'Pontuação 3.0'!G$2:H$11,2,FALSE),VLOOKUP(G2013,'Pontuação 3.0'!E$2:F$11,2,FALSE),VLOOKUP(K2013,'Pontuação 3.0'!K$2:L$11,2,FALSE),VLOOKUP(L2013,'Pontuação 3.0'!M$2:N$13,2,FALSE)),0)</f>
        <v>2223</v>
      </c>
      <c r="AK2013" s="9">
        <f t="shared" si="6"/>
        <v>222</v>
      </c>
      <c r="AL2013" s="9" t="str">
        <f t="array" ref="AL2013">IFERROR(INDEX('Pontuação 3.0'!G$13:G$191, MATCH(AK2013, 'Pontuação 3.0'!F$13:F$191, 0)), "Faixa Indefinida")</f>
        <v>B</v>
      </c>
      <c r="AM2013" s="9">
        <f t="shared" si="7"/>
        <v>0</v>
      </c>
      <c r="AN2013" s="9">
        <f t="shared" si="8"/>
        <v>1</v>
      </c>
      <c r="AO2013" s="9">
        <f t="shared" si="9"/>
        <v>0</v>
      </c>
      <c r="AP2013" s="9">
        <f t="shared" si="10"/>
        <v>0</v>
      </c>
      <c r="AQ2013" s="8"/>
    </row>
    <row r="2014" ht="15.75" customHeight="1">
      <c r="A2014" s="7">
        <v>45681.0</v>
      </c>
      <c r="B2014" s="8" t="s">
        <v>4491</v>
      </c>
      <c r="C2014" s="8" t="s">
        <v>4492</v>
      </c>
      <c r="D2014" s="11">
        <v>9.91001925E8</v>
      </c>
      <c r="E2014" s="8" t="s">
        <v>11833</v>
      </c>
      <c r="F2014" s="8" t="s">
        <v>11834</v>
      </c>
      <c r="G2014" s="8" t="s">
        <v>11843</v>
      </c>
      <c r="H2014" s="8" t="s">
        <v>11844</v>
      </c>
      <c r="I2014" s="8" t="s">
        <v>11837</v>
      </c>
      <c r="J2014" s="8" t="s">
        <v>11846</v>
      </c>
      <c r="K2014" s="8" t="s">
        <v>11837</v>
      </c>
      <c r="L2014" s="8" t="s">
        <v>11847</v>
      </c>
      <c r="M2014" s="8" t="s">
        <v>11848</v>
      </c>
      <c r="N2014" s="12" t="s">
        <v>11</v>
      </c>
      <c r="O2014" s="12" t="s">
        <v>13</v>
      </c>
      <c r="P2014" s="12" t="s">
        <v>96</v>
      </c>
      <c r="Q2014" s="12" t="s">
        <v>24</v>
      </c>
      <c r="R2014" s="12" t="s">
        <v>20</v>
      </c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9">
        <f>ROUNDUP(SUM(VLOOKUP(F2014,'Pontuação'!A$2:B$11,2,FALSE),VLOOKUP(E2014,'Pontuação'!C$2:D$11,2,FALSE),VLOOKUP(H2014,'Pontuação'!I$2:J$11,2,FALSE),VLOOKUP(J2014,'Pontuação'!G$2:H$11,2,FALSE),VLOOKUP(L2014,'Pontuação'!M$2:N$13,2,FALSE)),0)</f>
        <v>1715</v>
      </c>
      <c r="AD2014" s="10">
        <f t="shared" si="1"/>
        <v>172</v>
      </c>
      <c r="AE2014" s="10" t="str">
        <f t="array" ref="AE2014">IFERROR(INDEX('Pontuação'!G$13:G$101, MATCH(AD2014, 'Pontuação'!F$13:F$101, 0)), "Faixa Indefinida")</f>
        <v>B</v>
      </c>
      <c r="AF2014" s="10">
        <f t="shared" si="2"/>
        <v>0</v>
      </c>
      <c r="AG2014" s="10">
        <f t="shared" si="3"/>
        <v>1</v>
      </c>
      <c r="AH2014" s="10">
        <f t="shared" si="4"/>
        <v>0</v>
      </c>
      <c r="AI2014" s="10">
        <f t="shared" si="5"/>
        <v>0</v>
      </c>
      <c r="AJ2014" s="9">
        <f>ROUNDUP(SUM(VLOOKUP(F2014,'Pontuação 3.0'!A$2:B$11,2,FALSE),VLOOKUP(E2014,'Pontuação 3.0'!C$2:D$11,2,FALSE),VLOOKUP(H2014,'Pontuação 3.0'!I$2:J$11,2,FALSE),VLOOKUP(J2014,'Pontuação 3.0'!G$2:H$11,2,FALSE),VLOOKUP(G2014,'Pontuação 3.0'!E$2:F$11,2,FALSE),VLOOKUP(K2014,'Pontuação 3.0'!K$2:L$11,2,FALSE),VLOOKUP(L2014,'Pontuação 3.0'!M$2:N$13,2,FALSE)),0)</f>
        <v>2162</v>
      </c>
      <c r="AK2014" s="9">
        <f t="shared" si="6"/>
        <v>216</v>
      </c>
      <c r="AL2014" s="9" t="str">
        <f t="array" ref="AL2014">IFERROR(INDEX('Pontuação 3.0'!G$13:G$191, MATCH(AK2014, 'Pontuação 3.0'!F$13:F$191, 0)), "Faixa Indefinida")</f>
        <v>B</v>
      </c>
      <c r="AM2014" s="9">
        <f t="shared" si="7"/>
        <v>0</v>
      </c>
      <c r="AN2014" s="9">
        <f t="shared" si="8"/>
        <v>1</v>
      </c>
      <c r="AO2014" s="9">
        <f t="shared" si="9"/>
        <v>0</v>
      </c>
      <c r="AP2014" s="9">
        <f t="shared" si="10"/>
        <v>0</v>
      </c>
      <c r="AQ2014" s="8"/>
    </row>
    <row r="2015" ht="15.75" customHeight="1">
      <c r="A2015" s="7">
        <v>45681.0</v>
      </c>
      <c r="B2015" s="8" t="s">
        <v>4498</v>
      </c>
      <c r="C2015" s="8" t="s">
        <v>4499</v>
      </c>
      <c r="D2015" s="11">
        <v>9.1993505922E10</v>
      </c>
      <c r="E2015" s="8" t="s">
        <v>11833</v>
      </c>
      <c r="F2015" s="8" t="s">
        <v>11834</v>
      </c>
      <c r="G2015" s="8" t="s">
        <v>11843</v>
      </c>
      <c r="H2015" s="8" t="s">
        <v>11865</v>
      </c>
      <c r="I2015" s="8" t="s">
        <v>11837</v>
      </c>
      <c r="J2015" s="8" t="s">
        <v>11852</v>
      </c>
      <c r="K2015" s="8" t="s">
        <v>11837</v>
      </c>
      <c r="L2015" s="8" t="s">
        <v>11847</v>
      </c>
      <c r="M2015" s="8" t="s">
        <v>11859</v>
      </c>
      <c r="N2015" s="12" t="s">
        <v>11</v>
      </c>
      <c r="O2015" s="12" t="s">
        <v>13</v>
      </c>
      <c r="P2015" s="12" t="s">
        <v>27</v>
      </c>
      <c r="Q2015" s="12" t="s">
        <v>15</v>
      </c>
      <c r="R2015" s="12" t="s">
        <v>20</v>
      </c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9">
        <f>ROUNDUP(SUM(VLOOKUP(F2015,'Pontuação'!A$2:B$11,2,FALSE),VLOOKUP(E2015,'Pontuação'!C$2:D$11,2,FALSE),VLOOKUP(H2015,'Pontuação'!I$2:J$11,2,FALSE),VLOOKUP(J2015,'Pontuação'!G$2:H$11,2,FALSE),VLOOKUP(L2015,'Pontuação'!M$2:N$13,2,FALSE)),0)</f>
        <v>1804</v>
      </c>
      <c r="AD2015" s="10">
        <f t="shared" si="1"/>
        <v>180</v>
      </c>
      <c r="AE2015" s="10" t="str">
        <f t="array" ref="AE2015">IFERROR(INDEX('Pontuação'!G$13:G$101, MATCH(AD2015, 'Pontuação'!F$13:F$101, 0)), "Faixa Indefinida")</f>
        <v>B</v>
      </c>
      <c r="AF2015" s="10">
        <f t="shared" si="2"/>
        <v>0</v>
      </c>
      <c r="AG2015" s="10">
        <f t="shared" si="3"/>
        <v>1</v>
      </c>
      <c r="AH2015" s="10">
        <f t="shared" si="4"/>
        <v>0</v>
      </c>
      <c r="AI2015" s="10">
        <f t="shared" si="5"/>
        <v>0</v>
      </c>
      <c r="AJ2015" s="9">
        <f>ROUNDUP(SUM(VLOOKUP(F2015,'Pontuação 3.0'!A$2:B$11,2,FALSE),VLOOKUP(E2015,'Pontuação 3.0'!C$2:D$11,2,FALSE),VLOOKUP(H2015,'Pontuação 3.0'!I$2:J$11,2,FALSE),VLOOKUP(J2015,'Pontuação 3.0'!G$2:H$11,2,FALSE),VLOOKUP(G2015,'Pontuação 3.0'!E$2:F$11,2,FALSE),VLOOKUP(K2015,'Pontuação 3.0'!K$2:L$11,2,FALSE),VLOOKUP(L2015,'Pontuação 3.0'!M$2:N$13,2,FALSE)),0)</f>
        <v>2163</v>
      </c>
      <c r="AK2015" s="9">
        <f t="shared" si="6"/>
        <v>216</v>
      </c>
      <c r="AL2015" s="9" t="str">
        <f t="array" ref="AL2015">IFERROR(INDEX('Pontuação 3.0'!G$13:G$191, MATCH(AK2015, 'Pontuação 3.0'!F$13:F$191, 0)), "Faixa Indefinida")</f>
        <v>B</v>
      </c>
      <c r="AM2015" s="9">
        <f t="shared" si="7"/>
        <v>0</v>
      </c>
      <c r="AN2015" s="9">
        <f t="shared" si="8"/>
        <v>1</v>
      </c>
      <c r="AO2015" s="9">
        <f t="shared" si="9"/>
        <v>0</v>
      </c>
      <c r="AP2015" s="9">
        <f t="shared" si="10"/>
        <v>0</v>
      </c>
      <c r="AQ2015" s="8"/>
    </row>
    <row r="2016" ht="15.75" customHeight="1">
      <c r="A2016" s="7">
        <v>45681.0</v>
      </c>
      <c r="B2016" s="8" t="s">
        <v>4500</v>
      </c>
      <c r="C2016" s="8" t="s">
        <v>4501</v>
      </c>
      <c r="D2016" s="11">
        <v>5.199131622E10</v>
      </c>
      <c r="E2016" s="8" t="s">
        <v>11833</v>
      </c>
      <c r="F2016" s="8" t="s">
        <v>11854</v>
      </c>
      <c r="G2016" s="8" t="s">
        <v>11835</v>
      </c>
      <c r="H2016" s="8" t="s">
        <v>11844</v>
      </c>
      <c r="I2016" s="8" t="s">
        <v>11837</v>
      </c>
      <c r="J2016" s="8" t="s">
        <v>11852</v>
      </c>
      <c r="K2016" s="8" t="s">
        <v>11837</v>
      </c>
      <c r="L2016" s="8" t="s">
        <v>11847</v>
      </c>
      <c r="M2016" s="8" t="s">
        <v>11849</v>
      </c>
      <c r="N2016" s="12" t="s">
        <v>11</v>
      </c>
      <c r="O2016" s="12" t="s">
        <v>13</v>
      </c>
      <c r="P2016" s="12" t="s">
        <v>49</v>
      </c>
      <c r="Q2016" s="12" t="s">
        <v>15</v>
      </c>
      <c r="R2016" s="12" t="s">
        <v>20</v>
      </c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9">
        <f>ROUNDUP(SUM(VLOOKUP(F2016,'Pontuação'!A$2:B$11,2,FALSE),VLOOKUP(E2016,'Pontuação'!C$2:D$11,2,FALSE),VLOOKUP(H2016,'Pontuação'!I$2:J$11,2,FALSE),VLOOKUP(J2016,'Pontuação'!G$2:H$11,2,FALSE),VLOOKUP(L2016,'Pontuação'!M$2:N$13,2,FALSE)),0)</f>
        <v>1837</v>
      </c>
      <c r="AD2016" s="10">
        <f t="shared" si="1"/>
        <v>184</v>
      </c>
      <c r="AE2016" s="10" t="str">
        <f t="array" ref="AE2016">IFERROR(INDEX('Pontuação'!G$13:G$101, MATCH(AD2016, 'Pontuação'!F$13:F$101, 0)), "Faixa Indefinida")</f>
        <v>A</v>
      </c>
      <c r="AF2016" s="10">
        <f t="shared" si="2"/>
        <v>1</v>
      </c>
      <c r="AG2016" s="10">
        <f t="shared" si="3"/>
        <v>0</v>
      </c>
      <c r="AH2016" s="10">
        <f t="shared" si="4"/>
        <v>0</v>
      </c>
      <c r="AI2016" s="10">
        <f t="shared" si="5"/>
        <v>0</v>
      </c>
      <c r="AJ2016" s="9">
        <f>ROUNDUP(SUM(VLOOKUP(F2016,'Pontuação 3.0'!A$2:B$11,2,FALSE),VLOOKUP(E2016,'Pontuação 3.0'!C$2:D$11,2,FALSE),VLOOKUP(H2016,'Pontuação 3.0'!I$2:J$11,2,FALSE),VLOOKUP(J2016,'Pontuação 3.0'!G$2:H$11,2,FALSE),VLOOKUP(G2016,'Pontuação 3.0'!E$2:F$11,2,FALSE),VLOOKUP(K2016,'Pontuação 3.0'!K$2:L$11,2,FALSE),VLOOKUP(L2016,'Pontuação 3.0'!M$2:N$13,2,FALSE)),0)</f>
        <v>2292</v>
      </c>
      <c r="AK2016" s="9">
        <f t="shared" si="6"/>
        <v>229</v>
      </c>
      <c r="AL2016" s="9" t="str">
        <f t="array" ref="AL2016">IFERROR(INDEX('Pontuação 3.0'!G$13:G$191, MATCH(AK2016, 'Pontuação 3.0'!F$13:F$191, 0)), "Faixa Indefinida")</f>
        <v>B</v>
      </c>
      <c r="AM2016" s="9">
        <f t="shared" si="7"/>
        <v>0</v>
      </c>
      <c r="AN2016" s="9">
        <f t="shared" si="8"/>
        <v>1</v>
      </c>
      <c r="AO2016" s="9">
        <f t="shared" si="9"/>
        <v>0</v>
      </c>
      <c r="AP2016" s="9">
        <f t="shared" si="10"/>
        <v>0</v>
      </c>
      <c r="AQ2016" s="8"/>
    </row>
    <row r="2017" ht="15.75" customHeight="1">
      <c r="A2017" s="7">
        <v>45681.0</v>
      </c>
      <c r="B2017" s="8" t="s">
        <v>4502</v>
      </c>
      <c r="C2017" s="8" t="s">
        <v>4503</v>
      </c>
      <c r="D2017" s="11">
        <v>8.7999660421E10</v>
      </c>
      <c r="E2017" s="8" t="s">
        <v>11833</v>
      </c>
      <c r="F2017" s="8" t="s">
        <v>11842</v>
      </c>
      <c r="G2017" s="8" t="s">
        <v>11843</v>
      </c>
      <c r="H2017" s="8" t="s">
        <v>11865</v>
      </c>
      <c r="I2017" s="8" t="s">
        <v>11837</v>
      </c>
      <c r="J2017" s="8" t="s">
        <v>11866</v>
      </c>
      <c r="K2017" s="8" t="s">
        <v>11839</v>
      </c>
      <c r="L2017" s="8" t="s">
        <v>11851</v>
      </c>
      <c r="M2017" s="8" t="s">
        <v>11853</v>
      </c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9">
        <f>ROUNDUP(SUM(VLOOKUP(F2017,'Pontuação'!A$2:B$11,2,FALSE),VLOOKUP(E2017,'Pontuação'!C$2:D$11,2,FALSE),VLOOKUP(H2017,'Pontuação'!I$2:J$11,2,FALSE),VLOOKUP(J2017,'Pontuação'!G$2:H$11,2,FALSE),VLOOKUP(L2017,'Pontuação'!M$2:N$13,2,FALSE)),0)</f>
        <v>1857</v>
      </c>
      <c r="AD2017" s="10">
        <f t="shared" si="1"/>
        <v>186</v>
      </c>
      <c r="AE2017" s="10" t="str">
        <f t="array" ref="AE2017">IFERROR(INDEX('Pontuação'!G$13:G$101, MATCH(AD2017, 'Pontuação'!F$13:F$101, 0)), "Faixa Indefinida")</f>
        <v>A</v>
      </c>
      <c r="AF2017" s="10">
        <f t="shared" si="2"/>
        <v>1</v>
      </c>
      <c r="AG2017" s="10">
        <f t="shared" si="3"/>
        <v>0</v>
      </c>
      <c r="AH2017" s="10">
        <f t="shared" si="4"/>
        <v>0</v>
      </c>
      <c r="AI2017" s="10">
        <f t="shared" si="5"/>
        <v>0</v>
      </c>
      <c r="AJ2017" s="9">
        <f>ROUNDUP(SUM(VLOOKUP(F2017,'Pontuação 3.0'!A$2:B$11,2,FALSE),VLOOKUP(E2017,'Pontuação 3.0'!C$2:D$11,2,FALSE),VLOOKUP(H2017,'Pontuação 3.0'!I$2:J$11,2,FALSE),VLOOKUP(J2017,'Pontuação 3.0'!G$2:H$11,2,FALSE),VLOOKUP(G2017,'Pontuação 3.0'!E$2:F$11,2,FALSE),VLOOKUP(K2017,'Pontuação 3.0'!K$2:L$11,2,FALSE),VLOOKUP(L2017,'Pontuação 3.0'!M$2:N$13,2,FALSE)),0)</f>
        <v>2342</v>
      </c>
      <c r="AK2017" s="9">
        <f t="shared" si="6"/>
        <v>234</v>
      </c>
      <c r="AL2017" s="9" t="str">
        <f t="array" ref="AL2017">IFERROR(INDEX('Pontuação 3.0'!G$13:G$191, MATCH(AK2017, 'Pontuação 3.0'!F$13:F$191, 0)), "Faixa Indefinida")</f>
        <v>B</v>
      </c>
      <c r="AM2017" s="9">
        <f t="shared" si="7"/>
        <v>0</v>
      </c>
      <c r="AN2017" s="9">
        <f t="shared" si="8"/>
        <v>1</v>
      </c>
      <c r="AO2017" s="9">
        <f t="shared" si="9"/>
        <v>0</v>
      </c>
      <c r="AP2017" s="9">
        <f t="shared" si="10"/>
        <v>0</v>
      </c>
      <c r="AQ2017" s="8"/>
    </row>
    <row r="2018" ht="15.75" customHeight="1">
      <c r="A2018" s="7">
        <v>45681.0</v>
      </c>
      <c r="B2018" s="8" t="s">
        <v>4504</v>
      </c>
      <c r="C2018" s="8" t="s">
        <v>4505</v>
      </c>
      <c r="D2018" s="11">
        <v>8.7991550178E10</v>
      </c>
      <c r="E2018" s="8" t="s">
        <v>11833</v>
      </c>
      <c r="F2018" s="8" t="s">
        <v>11842</v>
      </c>
      <c r="G2018" s="8" t="s">
        <v>11867</v>
      </c>
      <c r="H2018" s="8" t="s">
        <v>11856</v>
      </c>
      <c r="I2018" s="8" t="s">
        <v>11837</v>
      </c>
      <c r="J2018" s="8" t="s">
        <v>11838</v>
      </c>
      <c r="K2018" s="8" t="s">
        <v>11837</v>
      </c>
      <c r="L2018" s="8" t="s">
        <v>11847</v>
      </c>
      <c r="M2018" s="8" t="s">
        <v>11849</v>
      </c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9">
        <f>ROUNDUP(SUM(VLOOKUP(F2018,'Pontuação'!A$2:B$11,2,FALSE),VLOOKUP(E2018,'Pontuação'!C$2:D$11,2,FALSE),VLOOKUP(H2018,'Pontuação'!I$2:J$11,2,FALSE),VLOOKUP(J2018,'Pontuação'!G$2:H$11,2,FALSE),VLOOKUP(L2018,'Pontuação'!M$2:N$13,2,FALSE)),0)</f>
        <v>1849</v>
      </c>
      <c r="AD2018" s="10">
        <f t="shared" si="1"/>
        <v>185</v>
      </c>
      <c r="AE2018" s="10" t="str">
        <f t="array" ref="AE2018">IFERROR(INDEX('Pontuação'!G$13:G$101, MATCH(AD2018, 'Pontuação'!F$13:F$101, 0)), "Faixa Indefinida")</f>
        <v>A</v>
      </c>
      <c r="AF2018" s="10">
        <f t="shared" si="2"/>
        <v>1</v>
      </c>
      <c r="AG2018" s="10">
        <f t="shared" si="3"/>
        <v>0</v>
      </c>
      <c r="AH2018" s="10">
        <f t="shared" si="4"/>
        <v>0</v>
      </c>
      <c r="AI2018" s="10">
        <f t="shared" si="5"/>
        <v>0</v>
      </c>
      <c r="AJ2018" s="9">
        <f>ROUNDUP(SUM(VLOOKUP(F2018,'Pontuação 3.0'!A$2:B$11,2,FALSE),VLOOKUP(E2018,'Pontuação 3.0'!C$2:D$11,2,FALSE),VLOOKUP(H2018,'Pontuação 3.0'!I$2:J$11,2,FALSE),VLOOKUP(J2018,'Pontuação 3.0'!G$2:H$11,2,FALSE),VLOOKUP(G2018,'Pontuação 3.0'!E$2:F$11,2,FALSE),VLOOKUP(K2018,'Pontuação 3.0'!K$2:L$11,2,FALSE),VLOOKUP(L2018,'Pontuação 3.0'!M$2:N$13,2,FALSE)),0)</f>
        <v>2185</v>
      </c>
      <c r="AK2018" s="9">
        <f t="shared" si="6"/>
        <v>219</v>
      </c>
      <c r="AL2018" s="9" t="str">
        <f t="array" ref="AL2018">IFERROR(INDEX('Pontuação 3.0'!G$13:G$191, MATCH(AK2018, 'Pontuação 3.0'!F$13:F$191, 0)), "Faixa Indefinida")</f>
        <v>B</v>
      </c>
      <c r="AM2018" s="9">
        <f t="shared" si="7"/>
        <v>0</v>
      </c>
      <c r="AN2018" s="9">
        <f t="shared" si="8"/>
        <v>1</v>
      </c>
      <c r="AO2018" s="9">
        <f t="shared" si="9"/>
        <v>0</v>
      </c>
      <c r="AP2018" s="9">
        <f t="shared" si="10"/>
        <v>0</v>
      </c>
      <c r="AQ2018" s="8"/>
    </row>
    <row r="2019" ht="15.75" customHeight="1">
      <c r="A2019" s="7">
        <v>45681.0</v>
      </c>
      <c r="B2019" s="8" t="s">
        <v>4506</v>
      </c>
      <c r="C2019" s="8" t="s">
        <v>4507</v>
      </c>
      <c r="D2019" s="11">
        <v>7.199701911E10</v>
      </c>
      <c r="E2019" s="8" t="s">
        <v>11868</v>
      </c>
      <c r="F2019" s="8" t="s">
        <v>11834</v>
      </c>
      <c r="G2019" s="8" t="s">
        <v>11843</v>
      </c>
      <c r="H2019" s="8" t="s">
        <v>11844</v>
      </c>
      <c r="I2019" s="8" t="s">
        <v>11837</v>
      </c>
      <c r="J2019" s="8" t="s">
        <v>11846</v>
      </c>
      <c r="K2019" s="8" t="s">
        <v>11839</v>
      </c>
      <c r="L2019" s="8" t="s">
        <v>11847</v>
      </c>
      <c r="M2019" s="8" t="s">
        <v>11849</v>
      </c>
      <c r="N2019" s="12" t="s">
        <v>11</v>
      </c>
      <c r="O2019" s="12" t="s">
        <v>13</v>
      </c>
      <c r="P2019" s="12" t="s">
        <v>12</v>
      </c>
      <c r="Q2019" s="12" t="s">
        <v>15</v>
      </c>
      <c r="R2019" s="12" t="s">
        <v>20</v>
      </c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9">
        <f>ROUNDUP(SUM(VLOOKUP(F2019,'Pontuação'!A$2:B$11,2,FALSE),VLOOKUP(E2019,'Pontuação'!C$2:D$11,2,FALSE),VLOOKUP(H2019,'Pontuação'!I$2:J$11,2,FALSE),VLOOKUP(J2019,'Pontuação'!G$2:H$11,2,FALSE),VLOOKUP(L2019,'Pontuação'!M$2:N$13,2,FALSE)),0)</f>
        <v>1719</v>
      </c>
      <c r="AD2019" s="10">
        <f t="shared" si="1"/>
        <v>172</v>
      </c>
      <c r="AE2019" s="10" t="str">
        <f t="array" ref="AE2019">IFERROR(INDEX('Pontuação'!G$13:G$101, MATCH(AD2019, 'Pontuação'!F$13:F$101, 0)), "Faixa Indefinida")</f>
        <v>B</v>
      </c>
      <c r="AF2019" s="10">
        <f t="shared" si="2"/>
        <v>0</v>
      </c>
      <c r="AG2019" s="10">
        <f t="shared" si="3"/>
        <v>1</v>
      </c>
      <c r="AH2019" s="10">
        <f t="shared" si="4"/>
        <v>0</v>
      </c>
      <c r="AI2019" s="10">
        <f t="shared" si="5"/>
        <v>0</v>
      </c>
      <c r="AJ2019" s="9">
        <f>ROUNDUP(SUM(VLOOKUP(F2019,'Pontuação 3.0'!A$2:B$11,2,FALSE),VLOOKUP(E2019,'Pontuação 3.0'!C$2:D$11,2,FALSE),VLOOKUP(H2019,'Pontuação 3.0'!I$2:J$11,2,FALSE),VLOOKUP(J2019,'Pontuação 3.0'!G$2:H$11,2,FALSE),VLOOKUP(G2019,'Pontuação 3.0'!E$2:F$11,2,FALSE),VLOOKUP(K2019,'Pontuação 3.0'!K$2:L$11,2,FALSE),VLOOKUP(L2019,'Pontuação 3.0'!M$2:N$13,2,FALSE)),0)</f>
        <v>2393</v>
      </c>
      <c r="AK2019" s="9">
        <f t="shared" si="6"/>
        <v>239</v>
      </c>
      <c r="AL2019" s="9" t="str">
        <f t="array" ref="AL2019">IFERROR(INDEX('Pontuação 3.0'!G$13:G$191, MATCH(AK2019, 'Pontuação 3.0'!F$13:F$191, 0)), "Faixa Indefinida")</f>
        <v>A</v>
      </c>
      <c r="AM2019" s="9">
        <f t="shared" si="7"/>
        <v>1</v>
      </c>
      <c r="AN2019" s="9">
        <f t="shared" si="8"/>
        <v>0</v>
      </c>
      <c r="AO2019" s="9">
        <f t="shared" si="9"/>
        <v>0</v>
      </c>
      <c r="AP2019" s="9">
        <f t="shared" si="10"/>
        <v>0</v>
      </c>
      <c r="AQ2019" s="8"/>
    </row>
    <row r="2020" ht="15.75" customHeight="1">
      <c r="A2020" s="7">
        <v>45681.0</v>
      </c>
      <c r="B2020" s="8" t="s">
        <v>427</v>
      </c>
      <c r="C2020" s="8" t="s">
        <v>4508</v>
      </c>
      <c r="D2020" s="8" t="s">
        <v>4509</v>
      </c>
      <c r="E2020" s="8" t="s">
        <v>11833</v>
      </c>
      <c r="F2020" s="8" t="s">
        <v>11834</v>
      </c>
      <c r="G2020" s="8" t="s">
        <v>11843</v>
      </c>
      <c r="H2020" s="8" t="s">
        <v>11865</v>
      </c>
      <c r="I2020" s="8" t="s">
        <v>11837</v>
      </c>
      <c r="J2020" s="8" t="s">
        <v>11838</v>
      </c>
      <c r="K2020" s="8" t="s">
        <v>11837</v>
      </c>
      <c r="L2020" s="8" t="s">
        <v>11870</v>
      </c>
      <c r="M2020" s="8" t="s">
        <v>11848</v>
      </c>
      <c r="N2020" s="12" t="s">
        <v>11</v>
      </c>
      <c r="O2020" s="12" t="s">
        <v>13</v>
      </c>
      <c r="P2020" s="12" t="s">
        <v>23</v>
      </c>
      <c r="Q2020" s="12" t="s">
        <v>15</v>
      </c>
      <c r="R2020" s="12" t="s">
        <v>20</v>
      </c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9">
        <f>ROUNDUP(SUM(VLOOKUP(F2020,'Pontuação'!A$2:B$11,2,FALSE),VLOOKUP(E2020,'Pontuação'!C$2:D$11,2,FALSE),VLOOKUP(H2020,'Pontuação'!I$2:J$11,2,FALSE),VLOOKUP(J2020,'Pontuação'!G$2:H$11,2,FALSE),VLOOKUP(L2020,'Pontuação'!M$2:N$13,2,FALSE)),0)</f>
        <v>1915</v>
      </c>
      <c r="AD2020" s="10">
        <f t="shared" si="1"/>
        <v>192</v>
      </c>
      <c r="AE2020" s="10" t="str">
        <f t="array" ref="AE2020">IFERROR(INDEX('Pontuação'!G$13:G$101, MATCH(AD2020, 'Pontuação'!F$13:F$101, 0)), "Faixa Indefinida")</f>
        <v>A</v>
      </c>
      <c r="AF2020" s="10">
        <f t="shared" si="2"/>
        <v>1</v>
      </c>
      <c r="AG2020" s="10">
        <f t="shared" si="3"/>
        <v>0</v>
      </c>
      <c r="AH2020" s="10">
        <f t="shared" si="4"/>
        <v>0</v>
      </c>
      <c r="AI2020" s="10">
        <f t="shared" si="5"/>
        <v>0</v>
      </c>
      <c r="AJ2020" s="9">
        <f>ROUNDUP(SUM(VLOOKUP(F2020,'Pontuação 3.0'!A$2:B$11,2,FALSE),VLOOKUP(E2020,'Pontuação 3.0'!C$2:D$11,2,FALSE),VLOOKUP(H2020,'Pontuação 3.0'!I$2:J$11,2,FALSE),VLOOKUP(J2020,'Pontuação 3.0'!G$2:H$11,2,FALSE),VLOOKUP(G2020,'Pontuação 3.0'!E$2:F$11,2,FALSE),VLOOKUP(K2020,'Pontuação 3.0'!K$2:L$11,2,FALSE),VLOOKUP(L2020,'Pontuação 3.0'!M$2:N$13,2,FALSE)),0)</f>
        <v>2394</v>
      </c>
      <c r="AK2020" s="9">
        <f t="shared" si="6"/>
        <v>239</v>
      </c>
      <c r="AL2020" s="9" t="str">
        <f t="array" ref="AL2020">IFERROR(INDEX('Pontuação 3.0'!G$13:G$191, MATCH(AK2020, 'Pontuação 3.0'!F$13:F$191, 0)), "Faixa Indefinida")</f>
        <v>A</v>
      </c>
      <c r="AM2020" s="9">
        <f t="shared" si="7"/>
        <v>1</v>
      </c>
      <c r="AN2020" s="9">
        <f t="shared" si="8"/>
        <v>0</v>
      </c>
      <c r="AO2020" s="9">
        <f t="shared" si="9"/>
        <v>0</v>
      </c>
      <c r="AP2020" s="9">
        <f t="shared" si="10"/>
        <v>0</v>
      </c>
      <c r="AQ2020" s="8"/>
    </row>
    <row r="2021" ht="15.75" customHeight="1">
      <c r="A2021" s="7">
        <v>45681.0</v>
      </c>
      <c r="B2021" s="8" t="s">
        <v>4510</v>
      </c>
      <c r="C2021" s="8" t="s">
        <v>4511</v>
      </c>
      <c r="D2021" s="11">
        <v>9.9992142029E10</v>
      </c>
      <c r="E2021" s="8" t="s">
        <v>11833</v>
      </c>
      <c r="F2021" s="8" t="s">
        <v>11834</v>
      </c>
      <c r="G2021" s="8" t="s">
        <v>11843</v>
      </c>
      <c r="H2021" s="8" t="s">
        <v>11844</v>
      </c>
      <c r="I2021" s="8" t="s">
        <v>11837</v>
      </c>
      <c r="J2021" s="8" t="s">
        <v>11846</v>
      </c>
      <c r="K2021" s="8" t="s">
        <v>11839</v>
      </c>
      <c r="L2021" s="8" t="s">
        <v>11857</v>
      </c>
      <c r="M2021" s="8" t="s">
        <v>11849</v>
      </c>
      <c r="N2021" s="12" t="s">
        <v>11</v>
      </c>
      <c r="O2021" s="12" t="s">
        <v>13</v>
      </c>
      <c r="P2021" s="12" t="s">
        <v>40</v>
      </c>
      <c r="Q2021" s="12" t="s">
        <v>15</v>
      </c>
      <c r="R2021" s="12" t="s">
        <v>20</v>
      </c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9">
        <f>ROUNDUP(SUM(VLOOKUP(F2021,'Pontuação'!A$2:B$11,2,FALSE),VLOOKUP(E2021,'Pontuação'!C$2:D$11,2,FALSE),VLOOKUP(H2021,'Pontuação'!I$2:J$11,2,FALSE),VLOOKUP(J2021,'Pontuação'!G$2:H$11,2,FALSE),VLOOKUP(L2021,'Pontuação'!M$2:N$13,2,FALSE)),0)</f>
        <v>1546</v>
      </c>
      <c r="AD2021" s="10">
        <f t="shared" si="1"/>
        <v>155</v>
      </c>
      <c r="AE2021" s="10" t="str">
        <f t="array" ref="AE2021">IFERROR(INDEX('Pontuação'!G$13:G$101, MATCH(AD2021, 'Pontuação'!F$13:F$101, 0)), "Faixa Indefinida")</f>
        <v>C</v>
      </c>
      <c r="AF2021" s="10">
        <f t="shared" si="2"/>
        <v>0</v>
      </c>
      <c r="AG2021" s="10">
        <f t="shared" si="3"/>
        <v>0</v>
      </c>
      <c r="AH2021" s="10">
        <f t="shared" si="4"/>
        <v>1</v>
      </c>
      <c r="AI2021" s="10">
        <f t="shared" si="5"/>
        <v>0</v>
      </c>
      <c r="AJ2021" s="9">
        <f>ROUNDUP(SUM(VLOOKUP(F2021,'Pontuação 3.0'!A$2:B$11,2,FALSE),VLOOKUP(E2021,'Pontuação 3.0'!C$2:D$11,2,FALSE),VLOOKUP(H2021,'Pontuação 3.0'!I$2:J$11,2,FALSE),VLOOKUP(J2021,'Pontuação 3.0'!G$2:H$11,2,FALSE),VLOOKUP(G2021,'Pontuação 3.0'!E$2:F$11,2,FALSE),VLOOKUP(K2021,'Pontuação 3.0'!K$2:L$11,2,FALSE),VLOOKUP(L2021,'Pontuação 3.0'!M$2:N$13,2,FALSE)),0)</f>
        <v>2307</v>
      </c>
      <c r="AK2021" s="9">
        <f t="shared" si="6"/>
        <v>231</v>
      </c>
      <c r="AL2021" s="9" t="str">
        <f t="array" ref="AL2021">IFERROR(INDEX('Pontuação 3.0'!G$13:G$191, MATCH(AK2021, 'Pontuação 3.0'!F$13:F$191, 0)), "Faixa Indefinida")</f>
        <v>B</v>
      </c>
      <c r="AM2021" s="9">
        <f t="shared" si="7"/>
        <v>0</v>
      </c>
      <c r="AN2021" s="9">
        <f t="shared" si="8"/>
        <v>1</v>
      </c>
      <c r="AO2021" s="9">
        <f t="shared" si="9"/>
        <v>0</v>
      </c>
      <c r="AP2021" s="9">
        <f t="shared" si="10"/>
        <v>0</v>
      </c>
      <c r="AQ2021" s="8"/>
    </row>
    <row r="2022" ht="15.75" customHeight="1">
      <c r="A2022" s="7">
        <v>45681.0</v>
      </c>
      <c r="B2022" s="8" t="s">
        <v>4512</v>
      </c>
      <c r="C2022" s="8" t="s">
        <v>4513</v>
      </c>
      <c r="D2022" s="11">
        <v>9.5984095787E10</v>
      </c>
      <c r="E2022" s="8" t="s">
        <v>11833</v>
      </c>
      <c r="F2022" s="8" t="s">
        <v>11842</v>
      </c>
      <c r="G2022" s="8" t="s">
        <v>11867</v>
      </c>
      <c r="H2022" s="8" t="s">
        <v>11856</v>
      </c>
      <c r="I2022" s="8" t="s">
        <v>11845</v>
      </c>
      <c r="J2022" s="8" t="s">
        <v>11846</v>
      </c>
      <c r="K2022" s="8" t="s">
        <v>11837</v>
      </c>
      <c r="L2022" s="8" t="s">
        <v>11840</v>
      </c>
      <c r="M2022" s="8" t="s">
        <v>11859</v>
      </c>
      <c r="N2022" s="12" t="s">
        <v>11</v>
      </c>
      <c r="O2022" s="12" t="s">
        <v>13</v>
      </c>
      <c r="P2022" s="12" t="s">
        <v>12</v>
      </c>
      <c r="Q2022" s="12" t="s">
        <v>24</v>
      </c>
      <c r="R2022" s="12" t="s">
        <v>20</v>
      </c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9">
        <f>ROUNDUP(SUM(VLOOKUP(F2022,'Pontuação'!A$2:B$11,2,FALSE),VLOOKUP(E2022,'Pontuação'!C$2:D$11,2,FALSE),VLOOKUP(H2022,'Pontuação'!I$2:J$11,2,FALSE),VLOOKUP(J2022,'Pontuação'!G$2:H$11,2,FALSE),VLOOKUP(L2022,'Pontuação'!M$2:N$13,2,FALSE)),0)</f>
        <v>1483</v>
      </c>
      <c r="AD2022" s="10">
        <f t="shared" si="1"/>
        <v>148</v>
      </c>
      <c r="AE2022" s="10" t="str">
        <f t="array" ref="AE2022">IFERROR(INDEX('Pontuação'!G$13:G$101, MATCH(AD2022, 'Pontuação'!F$13:F$101, 0)), "Faixa Indefinida")</f>
        <v>C</v>
      </c>
      <c r="AF2022" s="10">
        <f t="shared" si="2"/>
        <v>0</v>
      </c>
      <c r="AG2022" s="10">
        <f t="shared" si="3"/>
        <v>0</v>
      </c>
      <c r="AH2022" s="10">
        <f t="shared" si="4"/>
        <v>1</v>
      </c>
      <c r="AI2022" s="10">
        <f t="shared" si="5"/>
        <v>0</v>
      </c>
      <c r="AJ2022" s="9">
        <f>ROUNDUP(SUM(VLOOKUP(F2022,'Pontuação 3.0'!A$2:B$11,2,FALSE),VLOOKUP(E2022,'Pontuação 3.0'!C$2:D$11,2,FALSE),VLOOKUP(H2022,'Pontuação 3.0'!I$2:J$11,2,FALSE),VLOOKUP(J2022,'Pontuação 3.0'!G$2:H$11,2,FALSE),VLOOKUP(G2022,'Pontuação 3.0'!E$2:F$11,2,FALSE),VLOOKUP(K2022,'Pontuação 3.0'!K$2:L$11,2,FALSE),VLOOKUP(L2022,'Pontuação 3.0'!M$2:N$13,2,FALSE)),0)</f>
        <v>1802</v>
      </c>
      <c r="AK2022" s="9">
        <f t="shared" si="6"/>
        <v>180</v>
      </c>
      <c r="AL2022" s="9" t="str">
        <f t="array" ref="AL2022">IFERROR(INDEX('Pontuação 3.0'!G$13:G$191, MATCH(AK2022, 'Pontuação 3.0'!F$13:F$191, 0)), "Faixa Indefinida")</f>
        <v>D</v>
      </c>
      <c r="AM2022" s="9">
        <f t="shared" si="7"/>
        <v>0</v>
      </c>
      <c r="AN2022" s="9">
        <f t="shared" si="8"/>
        <v>0</v>
      </c>
      <c r="AO2022" s="9">
        <f t="shared" si="9"/>
        <v>0</v>
      </c>
      <c r="AP2022" s="9">
        <f t="shared" si="10"/>
        <v>1</v>
      </c>
      <c r="AQ2022" s="8"/>
    </row>
    <row r="2023" ht="15.75" customHeight="1">
      <c r="A2023" s="7">
        <v>45681.0</v>
      </c>
      <c r="B2023" s="8" t="s">
        <v>4514</v>
      </c>
      <c r="C2023" s="8" t="s">
        <v>4515</v>
      </c>
      <c r="D2023" s="11">
        <v>9.4984113993E10</v>
      </c>
      <c r="E2023" s="8" t="s">
        <v>11833</v>
      </c>
      <c r="F2023" s="8" t="s">
        <v>11834</v>
      </c>
      <c r="G2023" s="8" t="s">
        <v>11843</v>
      </c>
      <c r="H2023" s="8" t="s">
        <v>11865</v>
      </c>
      <c r="I2023" s="8" t="s">
        <v>11837</v>
      </c>
      <c r="J2023" s="8" t="s">
        <v>11846</v>
      </c>
      <c r="K2023" s="8" t="s">
        <v>11837</v>
      </c>
      <c r="L2023" s="8" t="s">
        <v>11851</v>
      </c>
      <c r="M2023" s="8" t="s">
        <v>11849</v>
      </c>
      <c r="N2023" s="12" t="s">
        <v>11</v>
      </c>
      <c r="O2023" s="12" t="s">
        <v>13</v>
      </c>
      <c r="P2023" s="12" t="s">
        <v>12</v>
      </c>
      <c r="Q2023" s="12" t="s">
        <v>15</v>
      </c>
      <c r="R2023" s="12" t="s">
        <v>20</v>
      </c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9">
        <f>ROUNDUP(SUM(VLOOKUP(F2023,'Pontuação'!A$2:B$11,2,FALSE),VLOOKUP(E2023,'Pontuação'!C$2:D$11,2,FALSE),VLOOKUP(H2023,'Pontuação'!I$2:J$11,2,FALSE),VLOOKUP(J2023,'Pontuação'!G$2:H$11,2,FALSE),VLOOKUP(L2023,'Pontuação'!M$2:N$13,2,FALSE)),0)</f>
        <v>1567</v>
      </c>
      <c r="AD2023" s="10">
        <f t="shared" si="1"/>
        <v>157</v>
      </c>
      <c r="AE2023" s="10" t="str">
        <f t="array" ref="AE2023">IFERROR(INDEX('Pontuação'!G$13:G$101, MATCH(AD2023, 'Pontuação'!F$13:F$101, 0)), "Faixa Indefinida")</f>
        <v>C</v>
      </c>
      <c r="AF2023" s="10">
        <f t="shared" si="2"/>
        <v>0</v>
      </c>
      <c r="AG2023" s="10">
        <f t="shared" si="3"/>
        <v>0</v>
      </c>
      <c r="AH2023" s="10">
        <f t="shared" si="4"/>
        <v>1</v>
      </c>
      <c r="AI2023" s="10">
        <f t="shared" si="5"/>
        <v>0</v>
      </c>
      <c r="AJ2023" s="9">
        <f>ROUNDUP(SUM(VLOOKUP(F2023,'Pontuação 3.0'!A$2:B$11,2,FALSE),VLOOKUP(E2023,'Pontuação 3.0'!C$2:D$11,2,FALSE),VLOOKUP(H2023,'Pontuação 3.0'!I$2:J$11,2,FALSE),VLOOKUP(J2023,'Pontuação 3.0'!G$2:H$11,2,FALSE),VLOOKUP(G2023,'Pontuação 3.0'!E$2:F$11,2,FALSE),VLOOKUP(K2023,'Pontuação 3.0'!K$2:L$11,2,FALSE),VLOOKUP(L2023,'Pontuação 3.0'!M$2:N$13,2,FALSE)),0)</f>
        <v>1925</v>
      </c>
      <c r="AK2023" s="9">
        <f t="shared" si="6"/>
        <v>193</v>
      </c>
      <c r="AL2023" s="9" t="str">
        <f t="array" ref="AL2023">IFERROR(INDEX('Pontuação 3.0'!G$13:G$191, MATCH(AK2023, 'Pontuação 3.0'!F$13:F$191, 0)), "Faixa Indefinida")</f>
        <v>C</v>
      </c>
      <c r="AM2023" s="9">
        <f t="shared" si="7"/>
        <v>0</v>
      </c>
      <c r="AN2023" s="9">
        <f t="shared" si="8"/>
        <v>0</v>
      </c>
      <c r="AO2023" s="9">
        <f t="shared" si="9"/>
        <v>1</v>
      </c>
      <c r="AP2023" s="9">
        <f t="shared" si="10"/>
        <v>0</v>
      </c>
      <c r="AQ2023" s="8"/>
    </row>
    <row r="2024" ht="15.75" customHeight="1">
      <c r="A2024" s="7">
        <v>45681.0</v>
      </c>
      <c r="B2024" s="8" t="s">
        <v>4516</v>
      </c>
      <c r="C2024" s="8" t="s">
        <v>4517</v>
      </c>
      <c r="D2024" s="11">
        <v>6.7998472864E10</v>
      </c>
      <c r="E2024" s="8" t="s">
        <v>11833</v>
      </c>
      <c r="F2024" s="8" t="s">
        <v>11842</v>
      </c>
      <c r="G2024" s="8" t="s">
        <v>11843</v>
      </c>
      <c r="H2024" s="8" t="s">
        <v>11865</v>
      </c>
      <c r="I2024" s="8" t="s">
        <v>11837</v>
      </c>
      <c r="J2024" s="8" t="s">
        <v>11846</v>
      </c>
      <c r="K2024" s="8" t="s">
        <v>11837</v>
      </c>
      <c r="L2024" s="8" t="s">
        <v>11847</v>
      </c>
      <c r="M2024" s="8" t="s">
        <v>11848</v>
      </c>
      <c r="N2024" s="12" t="s">
        <v>11</v>
      </c>
      <c r="O2024" s="12" t="s">
        <v>13</v>
      </c>
      <c r="P2024" s="12" t="s">
        <v>31</v>
      </c>
      <c r="Q2024" s="12" t="s">
        <v>15</v>
      </c>
      <c r="R2024" s="12" t="s">
        <v>20</v>
      </c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9">
        <f>ROUNDUP(SUM(VLOOKUP(F2024,'Pontuação'!A$2:B$11,2,FALSE),VLOOKUP(E2024,'Pontuação'!C$2:D$11,2,FALSE),VLOOKUP(H2024,'Pontuação'!I$2:J$11,2,FALSE),VLOOKUP(J2024,'Pontuação'!G$2:H$11,2,FALSE),VLOOKUP(L2024,'Pontuação'!M$2:N$13,2,FALSE)),0)</f>
        <v>1711</v>
      </c>
      <c r="AD2024" s="10">
        <f t="shared" si="1"/>
        <v>171</v>
      </c>
      <c r="AE2024" s="10" t="str">
        <f t="array" ref="AE2024">IFERROR(INDEX('Pontuação'!G$13:G$101, MATCH(AD2024, 'Pontuação'!F$13:F$101, 0)), "Faixa Indefinida")</f>
        <v>B</v>
      </c>
      <c r="AF2024" s="10">
        <f t="shared" si="2"/>
        <v>0</v>
      </c>
      <c r="AG2024" s="10">
        <f t="shared" si="3"/>
        <v>1</v>
      </c>
      <c r="AH2024" s="10">
        <f t="shared" si="4"/>
        <v>0</v>
      </c>
      <c r="AI2024" s="10">
        <f t="shared" si="5"/>
        <v>0</v>
      </c>
      <c r="AJ2024" s="9">
        <f>ROUNDUP(SUM(VLOOKUP(F2024,'Pontuação 3.0'!A$2:B$11,2,FALSE),VLOOKUP(E2024,'Pontuação 3.0'!C$2:D$11,2,FALSE),VLOOKUP(H2024,'Pontuação 3.0'!I$2:J$11,2,FALSE),VLOOKUP(J2024,'Pontuação 3.0'!G$2:H$11,2,FALSE),VLOOKUP(G2024,'Pontuação 3.0'!E$2:F$11,2,FALSE),VLOOKUP(K2024,'Pontuação 3.0'!K$2:L$11,2,FALSE),VLOOKUP(L2024,'Pontuação 3.0'!M$2:N$13,2,FALSE)),0)</f>
        <v>2144</v>
      </c>
      <c r="AK2024" s="9">
        <f t="shared" si="6"/>
        <v>214</v>
      </c>
      <c r="AL2024" s="9" t="str">
        <f t="array" ref="AL2024">IFERROR(INDEX('Pontuação 3.0'!G$13:G$191, MATCH(AK2024, 'Pontuação 3.0'!F$13:F$191, 0)), "Faixa Indefinida")</f>
        <v>B</v>
      </c>
      <c r="AM2024" s="9">
        <f t="shared" si="7"/>
        <v>0</v>
      </c>
      <c r="AN2024" s="9">
        <f t="shared" si="8"/>
        <v>1</v>
      </c>
      <c r="AO2024" s="9">
        <f t="shared" si="9"/>
        <v>0</v>
      </c>
      <c r="AP2024" s="9">
        <f t="shared" si="10"/>
        <v>0</v>
      </c>
      <c r="AQ2024" s="8"/>
    </row>
    <row r="2025" ht="15.75" customHeight="1">
      <c r="A2025" s="7">
        <v>45681.0</v>
      </c>
      <c r="B2025" s="8" t="s">
        <v>4518</v>
      </c>
      <c r="C2025" s="8" t="s">
        <v>4519</v>
      </c>
      <c r="D2025" s="11">
        <v>8.8999014324E10</v>
      </c>
      <c r="E2025" s="8" t="s">
        <v>11833</v>
      </c>
      <c r="F2025" s="8" t="s">
        <v>11834</v>
      </c>
      <c r="G2025" s="8" t="s">
        <v>11843</v>
      </c>
      <c r="H2025" s="8" t="s">
        <v>11844</v>
      </c>
      <c r="I2025" s="8" t="s">
        <v>11845</v>
      </c>
      <c r="J2025" s="8" t="s">
        <v>11852</v>
      </c>
      <c r="K2025" s="8" t="s">
        <v>11837</v>
      </c>
      <c r="L2025" s="8" t="s">
        <v>11840</v>
      </c>
      <c r="M2025" s="8" t="s">
        <v>11848</v>
      </c>
      <c r="N2025" s="12" t="s">
        <v>11</v>
      </c>
      <c r="O2025" s="12" t="s">
        <v>13</v>
      </c>
      <c r="P2025" s="12" t="s">
        <v>318</v>
      </c>
      <c r="Q2025" s="12" t="s">
        <v>44</v>
      </c>
      <c r="R2025" s="12" t="s">
        <v>20</v>
      </c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9">
        <f>ROUNDUP(SUM(VLOOKUP(F2025,'Pontuação'!A$2:B$11,2,FALSE),VLOOKUP(E2025,'Pontuação'!C$2:D$11,2,FALSE),VLOOKUP(H2025,'Pontuação'!I$2:J$11,2,FALSE),VLOOKUP(J2025,'Pontuação'!G$2:H$11,2,FALSE),VLOOKUP(L2025,'Pontuação'!M$2:N$13,2,FALSE)),0)</f>
        <v>1732</v>
      </c>
      <c r="AD2025" s="10">
        <f t="shared" si="1"/>
        <v>173</v>
      </c>
      <c r="AE2025" s="10" t="str">
        <f t="array" ref="AE2025">IFERROR(INDEX('Pontuação'!G$13:G$101, MATCH(AD2025, 'Pontuação'!F$13:F$101, 0)), "Faixa Indefinida")</f>
        <v>B</v>
      </c>
      <c r="AF2025" s="10">
        <f t="shared" si="2"/>
        <v>0</v>
      </c>
      <c r="AG2025" s="10">
        <f t="shared" si="3"/>
        <v>1</v>
      </c>
      <c r="AH2025" s="10">
        <f t="shared" si="4"/>
        <v>0</v>
      </c>
      <c r="AI2025" s="10">
        <f t="shared" si="5"/>
        <v>0</v>
      </c>
      <c r="AJ2025" s="9">
        <f>ROUNDUP(SUM(VLOOKUP(F2025,'Pontuação 3.0'!A$2:B$11,2,FALSE),VLOOKUP(E2025,'Pontuação 3.0'!C$2:D$11,2,FALSE),VLOOKUP(H2025,'Pontuação 3.0'!I$2:J$11,2,FALSE),VLOOKUP(J2025,'Pontuação 3.0'!G$2:H$11,2,FALSE),VLOOKUP(G2025,'Pontuação 3.0'!E$2:F$11,2,FALSE),VLOOKUP(K2025,'Pontuação 3.0'!K$2:L$11,2,FALSE),VLOOKUP(L2025,'Pontuação 3.0'!M$2:N$13,2,FALSE)),0)</f>
        <v>2206</v>
      </c>
      <c r="AK2025" s="9">
        <f t="shared" si="6"/>
        <v>221</v>
      </c>
      <c r="AL2025" s="9" t="str">
        <f t="array" ref="AL2025">IFERROR(INDEX('Pontuação 3.0'!G$13:G$191, MATCH(AK2025, 'Pontuação 3.0'!F$13:F$191, 0)), "Faixa Indefinida")</f>
        <v>B</v>
      </c>
      <c r="AM2025" s="9">
        <f t="shared" si="7"/>
        <v>0</v>
      </c>
      <c r="AN2025" s="9">
        <f t="shared" si="8"/>
        <v>1</v>
      </c>
      <c r="AO2025" s="9">
        <f t="shared" si="9"/>
        <v>0</v>
      </c>
      <c r="AP2025" s="9">
        <f t="shared" si="10"/>
        <v>0</v>
      </c>
      <c r="AQ2025" s="8"/>
    </row>
    <row r="2026" ht="15.75" customHeight="1">
      <c r="A2026" s="7">
        <v>45681.0</v>
      </c>
      <c r="B2026" s="8" t="s">
        <v>4522</v>
      </c>
      <c r="C2026" s="8" t="s">
        <v>4523</v>
      </c>
      <c r="D2026" s="11">
        <v>9.8985119534E10</v>
      </c>
      <c r="E2026" s="8" t="s">
        <v>11833</v>
      </c>
      <c r="F2026" s="8" t="s">
        <v>11842</v>
      </c>
      <c r="G2026" s="8" t="s">
        <v>11843</v>
      </c>
      <c r="H2026" s="8" t="s">
        <v>11850</v>
      </c>
      <c r="I2026" s="8" t="s">
        <v>11837</v>
      </c>
      <c r="J2026" s="8" t="s">
        <v>11846</v>
      </c>
      <c r="K2026" s="8" t="s">
        <v>11837</v>
      </c>
      <c r="L2026" s="8" t="s">
        <v>11851</v>
      </c>
      <c r="M2026" s="8" t="s">
        <v>11853</v>
      </c>
      <c r="N2026" s="12" t="s">
        <v>11</v>
      </c>
      <c r="O2026" s="12" t="s">
        <v>13</v>
      </c>
      <c r="P2026" s="12" t="s">
        <v>27</v>
      </c>
      <c r="Q2026" s="12" t="s">
        <v>24</v>
      </c>
      <c r="R2026" s="12" t="s">
        <v>20</v>
      </c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9">
        <f>ROUNDUP(SUM(VLOOKUP(F2026,'Pontuação'!A$2:B$11,2,FALSE),VLOOKUP(E2026,'Pontuação'!C$2:D$11,2,FALSE),VLOOKUP(H2026,'Pontuação'!I$2:J$11,2,FALSE),VLOOKUP(J2026,'Pontuação'!G$2:H$11,2,FALSE),VLOOKUP(L2026,'Pontuação'!M$2:N$13,2,FALSE)),0)</f>
        <v>1553</v>
      </c>
      <c r="AD2026" s="10">
        <f t="shared" si="1"/>
        <v>155</v>
      </c>
      <c r="AE2026" s="10" t="str">
        <f t="array" ref="AE2026">IFERROR(INDEX('Pontuação'!G$13:G$101, MATCH(AD2026, 'Pontuação'!F$13:F$101, 0)), "Faixa Indefinida")</f>
        <v>C</v>
      </c>
      <c r="AF2026" s="10">
        <f t="shared" si="2"/>
        <v>0</v>
      </c>
      <c r="AG2026" s="10">
        <f t="shared" si="3"/>
        <v>0</v>
      </c>
      <c r="AH2026" s="10">
        <f t="shared" si="4"/>
        <v>1</v>
      </c>
      <c r="AI2026" s="10">
        <f t="shared" si="5"/>
        <v>0</v>
      </c>
      <c r="AJ2026" s="9">
        <f>ROUNDUP(SUM(VLOOKUP(F2026,'Pontuação 3.0'!A$2:B$11,2,FALSE),VLOOKUP(E2026,'Pontuação 3.0'!C$2:D$11,2,FALSE),VLOOKUP(H2026,'Pontuação 3.0'!I$2:J$11,2,FALSE),VLOOKUP(J2026,'Pontuação 3.0'!G$2:H$11,2,FALSE),VLOOKUP(G2026,'Pontuação 3.0'!E$2:F$11,2,FALSE),VLOOKUP(K2026,'Pontuação 3.0'!K$2:L$11,2,FALSE),VLOOKUP(L2026,'Pontuação 3.0'!M$2:N$13,2,FALSE)),0)</f>
        <v>2122</v>
      </c>
      <c r="AK2026" s="9">
        <f t="shared" si="6"/>
        <v>212</v>
      </c>
      <c r="AL2026" s="9" t="str">
        <f t="array" ref="AL2026">IFERROR(INDEX('Pontuação 3.0'!G$13:G$191, MATCH(AK2026, 'Pontuação 3.0'!F$13:F$191, 0)), "Faixa Indefinida")</f>
        <v>C</v>
      </c>
      <c r="AM2026" s="9">
        <f t="shared" si="7"/>
        <v>0</v>
      </c>
      <c r="AN2026" s="9">
        <f t="shared" si="8"/>
        <v>0</v>
      </c>
      <c r="AO2026" s="9">
        <f t="shared" si="9"/>
        <v>1</v>
      </c>
      <c r="AP2026" s="9">
        <f t="shared" si="10"/>
        <v>0</v>
      </c>
      <c r="AQ2026" s="8"/>
    </row>
    <row r="2027" ht="15.75" customHeight="1">
      <c r="A2027" s="7">
        <v>45681.0</v>
      </c>
      <c r="B2027" s="8" t="s">
        <v>4524</v>
      </c>
      <c r="C2027" s="8" t="s">
        <v>4525</v>
      </c>
      <c r="D2027" s="8" t="s">
        <v>4526</v>
      </c>
      <c r="E2027" s="8" t="s">
        <v>11833</v>
      </c>
      <c r="F2027" s="8" t="s">
        <v>11854</v>
      </c>
      <c r="G2027" s="8" t="s">
        <v>11843</v>
      </c>
      <c r="H2027" s="8" t="s">
        <v>11850</v>
      </c>
      <c r="I2027" s="8" t="s">
        <v>11845</v>
      </c>
      <c r="J2027" s="8" t="s">
        <v>11846</v>
      </c>
      <c r="K2027" s="8" t="s">
        <v>11837</v>
      </c>
      <c r="L2027" s="8" t="s">
        <v>11857</v>
      </c>
      <c r="M2027" s="8" t="s">
        <v>11849</v>
      </c>
      <c r="N2027" s="12" t="s">
        <v>11</v>
      </c>
      <c r="O2027" s="12" t="s">
        <v>13</v>
      </c>
      <c r="P2027" s="12" t="s">
        <v>27</v>
      </c>
      <c r="Q2027" s="12" t="s">
        <v>15</v>
      </c>
      <c r="R2027" s="12" t="s">
        <v>20</v>
      </c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9">
        <f>ROUNDUP(SUM(VLOOKUP(F2027,'Pontuação'!A$2:B$11,2,FALSE),VLOOKUP(E2027,'Pontuação'!C$2:D$11,2,FALSE),VLOOKUP(H2027,'Pontuação'!I$2:J$11,2,FALSE),VLOOKUP(J2027,'Pontuação'!G$2:H$11,2,FALSE),VLOOKUP(L2027,'Pontuação'!M$2:N$13,2,FALSE)),0)</f>
        <v>1521</v>
      </c>
      <c r="AD2027" s="10">
        <f t="shared" si="1"/>
        <v>152</v>
      </c>
      <c r="AE2027" s="10" t="str">
        <f t="array" ref="AE2027">IFERROR(INDEX('Pontuação'!G$13:G$101, MATCH(AD2027, 'Pontuação'!F$13:F$101, 0)), "Faixa Indefinida")</f>
        <v>C</v>
      </c>
      <c r="AF2027" s="10">
        <f t="shared" si="2"/>
        <v>0</v>
      </c>
      <c r="AG2027" s="10">
        <f t="shared" si="3"/>
        <v>0</v>
      </c>
      <c r="AH2027" s="10">
        <f t="shared" si="4"/>
        <v>1</v>
      </c>
      <c r="AI2027" s="10">
        <f t="shared" si="5"/>
        <v>0</v>
      </c>
      <c r="AJ2027" s="9">
        <f>ROUNDUP(SUM(VLOOKUP(F2027,'Pontuação 3.0'!A$2:B$11,2,FALSE),VLOOKUP(E2027,'Pontuação 3.0'!C$2:D$11,2,FALSE),VLOOKUP(H2027,'Pontuação 3.0'!I$2:J$11,2,FALSE),VLOOKUP(J2027,'Pontuação 3.0'!G$2:H$11,2,FALSE),VLOOKUP(G2027,'Pontuação 3.0'!E$2:F$11,2,FALSE),VLOOKUP(K2027,'Pontuação 3.0'!K$2:L$11,2,FALSE),VLOOKUP(L2027,'Pontuação 3.0'!M$2:N$13,2,FALSE)),0)</f>
        <v>2077</v>
      </c>
      <c r="AK2027" s="9">
        <f t="shared" si="6"/>
        <v>208</v>
      </c>
      <c r="AL2027" s="9" t="str">
        <f t="array" ref="AL2027">IFERROR(INDEX('Pontuação 3.0'!G$13:G$191, MATCH(AK2027, 'Pontuação 3.0'!F$13:F$191, 0)), "Faixa Indefinida")</f>
        <v>C</v>
      </c>
      <c r="AM2027" s="9">
        <f t="shared" si="7"/>
        <v>0</v>
      </c>
      <c r="AN2027" s="9">
        <f t="shared" si="8"/>
        <v>0</v>
      </c>
      <c r="AO2027" s="9">
        <f t="shared" si="9"/>
        <v>1</v>
      </c>
      <c r="AP2027" s="9">
        <f t="shared" si="10"/>
        <v>0</v>
      </c>
      <c r="AQ2027" s="8"/>
    </row>
    <row r="2028" ht="15.75" customHeight="1">
      <c r="A2028" s="7">
        <v>45681.0</v>
      </c>
      <c r="B2028" s="8" t="s">
        <v>4527</v>
      </c>
      <c r="C2028" s="8" t="s">
        <v>4528</v>
      </c>
      <c r="D2028" s="11">
        <v>6.1983522998E10</v>
      </c>
      <c r="E2028" s="8" t="s">
        <v>11833</v>
      </c>
      <c r="F2028" s="8" t="s">
        <v>11842</v>
      </c>
      <c r="G2028" s="8" t="s">
        <v>11843</v>
      </c>
      <c r="H2028" s="8" t="s">
        <v>11856</v>
      </c>
      <c r="I2028" s="8" t="s">
        <v>11837</v>
      </c>
      <c r="J2028" s="8" t="s">
        <v>11846</v>
      </c>
      <c r="K2028" s="8" t="s">
        <v>11837</v>
      </c>
      <c r="L2028" s="8" t="s">
        <v>11857</v>
      </c>
      <c r="M2028" s="8" t="s">
        <v>11849</v>
      </c>
      <c r="N2028" s="12" t="s">
        <v>11</v>
      </c>
      <c r="O2028" s="12" t="s">
        <v>13</v>
      </c>
      <c r="P2028" s="12" t="s">
        <v>99</v>
      </c>
      <c r="Q2028" s="12" t="s">
        <v>15</v>
      </c>
      <c r="R2028" s="12" t="s">
        <v>20</v>
      </c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9">
        <f>ROUNDUP(SUM(VLOOKUP(F2028,'Pontuação'!A$2:B$11,2,FALSE),VLOOKUP(E2028,'Pontuação'!C$2:D$11,2,FALSE),VLOOKUP(H2028,'Pontuação'!I$2:J$11,2,FALSE),VLOOKUP(J2028,'Pontuação'!G$2:H$11,2,FALSE),VLOOKUP(L2028,'Pontuação'!M$2:N$13,2,FALSE)),0)</f>
        <v>1402</v>
      </c>
      <c r="AD2028" s="10">
        <f t="shared" si="1"/>
        <v>140</v>
      </c>
      <c r="AE2028" s="10" t="str">
        <f t="array" ref="AE2028">IFERROR(INDEX('Pontuação'!G$13:G$101, MATCH(AD2028, 'Pontuação'!F$13:F$101, 0)), "Faixa Indefinida")</f>
        <v>D</v>
      </c>
      <c r="AF2028" s="10">
        <f t="shared" si="2"/>
        <v>0</v>
      </c>
      <c r="AG2028" s="10">
        <f t="shared" si="3"/>
        <v>0</v>
      </c>
      <c r="AH2028" s="10">
        <f t="shared" si="4"/>
        <v>0</v>
      </c>
      <c r="AI2028" s="10">
        <f t="shared" si="5"/>
        <v>1</v>
      </c>
      <c r="AJ2028" s="9">
        <f>ROUNDUP(SUM(VLOOKUP(F2028,'Pontuação 3.0'!A$2:B$11,2,FALSE),VLOOKUP(E2028,'Pontuação 3.0'!C$2:D$11,2,FALSE),VLOOKUP(H2028,'Pontuação 3.0'!I$2:J$11,2,FALSE),VLOOKUP(J2028,'Pontuação 3.0'!G$2:H$11,2,FALSE),VLOOKUP(G2028,'Pontuação 3.0'!E$2:F$11,2,FALSE),VLOOKUP(K2028,'Pontuação 3.0'!K$2:L$11,2,FALSE),VLOOKUP(L2028,'Pontuação 3.0'!M$2:N$13,2,FALSE)),0)</f>
        <v>1944</v>
      </c>
      <c r="AK2028" s="9">
        <f t="shared" si="6"/>
        <v>194</v>
      </c>
      <c r="AL2028" s="9" t="str">
        <f t="array" ref="AL2028">IFERROR(INDEX('Pontuação 3.0'!G$13:G$191, MATCH(AK2028, 'Pontuação 3.0'!F$13:F$191, 0)), "Faixa Indefinida")</f>
        <v>C</v>
      </c>
      <c r="AM2028" s="9">
        <f t="shared" si="7"/>
        <v>0</v>
      </c>
      <c r="AN2028" s="9">
        <f t="shared" si="8"/>
        <v>0</v>
      </c>
      <c r="AO2028" s="9">
        <f t="shared" si="9"/>
        <v>1</v>
      </c>
      <c r="AP2028" s="9">
        <f t="shared" si="10"/>
        <v>0</v>
      </c>
      <c r="AQ2028" s="8"/>
    </row>
    <row r="2029" ht="15.75" customHeight="1">
      <c r="A2029" s="7">
        <v>45681.0</v>
      </c>
      <c r="B2029" s="8" t="s">
        <v>4520</v>
      </c>
      <c r="C2029" s="8" t="s">
        <v>4521</v>
      </c>
      <c r="D2029" s="13" t="s">
        <v>11971</v>
      </c>
      <c r="E2029" s="8" t="s">
        <v>11833</v>
      </c>
      <c r="F2029" s="8" t="s">
        <v>11834</v>
      </c>
      <c r="G2029" s="8" t="s">
        <v>11843</v>
      </c>
      <c r="H2029" s="8" t="s">
        <v>11850</v>
      </c>
      <c r="I2029" s="8" t="s">
        <v>11837</v>
      </c>
      <c r="J2029" s="8" t="s">
        <v>11846</v>
      </c>
      <c r="K2029" s="8" t="s">
        <v>11837</v>
      </c>
      <c r="L2029" s="8" t="s">
        <v>11847</v>
      </c>
      <c r="M2029" s="8" t="s">
        <v>11848</v>
      </c>
      <c r="N2029" s="12" t="s">
        <v>11</v>
      </c>
      <c r="O2029" s="12" t="s">
        <v>13</v>
      </c>
      <c r="P2029" s="12" t="s">
        <v>23</v>
      </c>
      <c r="Q2029" s="12" t="s">
        <v>15</v>
      </c>
      <c r="R2029" s="12" t="s">
        <v>14</v>
      </c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9">
        <f>ROUNDUP(SUM(VLOOKUP(F2029,'Pontuação'!A$2:B$11,2,FALSE),VLOOKUP(E2029,'Pontuação'!C$2:D$11,2,FALSE),VLOOKUP(H2029,'Pontuação'!I$2:J$11,2,FALSE),VLOOKUP(J2029,'Pontuação'!G$2:H$11,2,FALSE),VLOOKUP(L2029,'Pontuação'!M$2:N$13,2,FALSE)),0)</f>
        <v>1673</v>
      </c>
      <c r="AD2029" s="10">
        <f t="shared" si="1"/>
        <v>167</v>
      </c>
      <c r="AE2029" s="10" t="str">
        <f t="array" ref="AE2029">IFERROR(INDEX('Pontuação'!G$13:G$101, MATCH(AD2029, 'Pontuação'!F$13:F$101, 0)), "Faixa Indefinida")</f>
        <v>B</v>
      </c>
      <c r="AF2029" s="10">
        <f t="shared" si="2"/>
        <v>0</v>
      </c>
      <c r="AG2029" s="10">
        <f t="shared" si="3"/>
        <v>1</v>
      </c>
      <c r="AH2029" s="10">
        <f t="shared" si="4"/>
        <v>0</v>
      </c>
      <c r="AI2029" s="10">
        <f t="shared" si="5"/>
        <v>0</v>
      </c>
      <c r="AJ2029" s="9">
        <f>ROUNDUP(SUM(VLOOKUP(F2029,'Pontuação 3.0'!A$2:B$11,2,FALSE),VLOOKUP(E2029,'Pontuação 3.0'!C$2:D$11,2,FALSE),VLOOKUP(H2029,'Pontuação 3.0'!I$2:J$11,2,FALSE),VLOOKUP(J2029,'Pontuação 3.0'!G$2:H$11,2,FALSE),VLOOKUP(G2029,'Pontuação 3.0'!E$2:F$11,2,FALSE),VLOOKUP(K2029,'Pontuação 3.0'!K$2:L$11,2,FALSE),VLOOKUP(L2029,'Pontuação 3.0'!M$2:N$13,2,FALSE)),0)</f>
        <v>2075</v>
      </c>
      <c r="AK2029" s="9">
        <f t="shared" si="6"/>
        <v>208</v>
      </c>
      <c r="AL2029" s="9" t="str">
        <f t="array" ref="AL2029">IFERROR(INDEX('Pontuação 3.0'!G$13:G$191, MATCH(AK2029, 'Pontuação 3.0'!F$13:F$191, 0)), "Faixa Indefinida")</f>
        <v>C</v>
      </c>
      <c r="AM2029" s="9">
        <f t="shared" si="7"/>
        <v>0</v>
      </c>
      <c r="AN2029" s="9">
        <f t="shared" si="8"/>
        <v>0</v>
      </c>
      <c r="AO2029" s="9">
        <f t="shared" si="9"/>
        <v>1</v>
      </c>
      <c r="AP2029" s="9">
        <f t="shared" si="10"/>
        <v>0</v>
      </c>
      <c r="AQ2029" s="8"/>
    </row>
    <row r="2030" ht="15.75" customHeight="1">
      <c r="A2030" s="7">
        <v>45681.0</v>
      </c>
      <c r="B2030" s="8" t="s">
        <v>4531</v>
      </c>
      <c r="C2030" s="8" t="s">
        <v>4532</v>
      </c>
      <c r="D2030" s="11">
        <v>7.3933008293E10</v>
      </c>
      <c r="E2030" s="8" t="s">
        <v>11833</v>
      </c>
      <c r="F2030" s="8" t="s">
        <v>11834</v>
      </c>
      <c r="G2030" s="8" t="s">
        <v>11843</v>
      </c>
      <c r="H2030" s="8" t="s">
        <v>11865</v>
      </c>
      <c r="I2030" s="8" t="s">
        <v>11837</v>
      </c>
      <c r="J2030" s="8" t="s">
        <v>11846</v>
      </c>
      <c r="K2030" s="8" t="s">
        <v>11839</v>
      </c>
      <c r="L2030" s="8" t="s">
        <v>11851</v>
      </c>
      <c r="M2030" s="8" t="s">
        <v>11848</v>
      </c>
      <c r="N2030" s="12" t="s">
        <v>11</v>
      </c>
      <c r="O2030" s="12" t="s">
        <v>13</v>
      </c>
      <c r="P2030" s="12" t="s">
        <v>23</v>
      </c>
      <c r="Q2030" s="12" t="s">
        <v>15</v>
      </c>
      <c r="R2030" s="12" t="s">
        <v>20</v>
      </c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9">
        <f>ROUNDUP(SUM(VLOOKUP(F2030,'Pontuação'!A$2:B$11,2,FALSE),VLOOKUP(E2030,'Pontuação'!C$2:D$11,2,FALSE),VLOOKUP(H2030,'Pontuação'!I$2:J$11,2,FALSE),VLOOKUP(J2030,'Pontuação'!G$2:H$11,2,FALSE),VLOOKUP(L2030,'Pontuação'!M$2:N$13,2,FALSE)),0)</f>
        <v>1567</v>
      </c>
      <c r="AD2030" s="10">
        <f t="shared" si="1"/>
        <v>157</v>
      </c>
      <c r="AE2030" s="10" t="str">
        <f t="array" ref="AE2030">IFERROR(INDEX('Pontuação'!G$13:G$101, MATCH(AD2030, 'Pontuação'!F$13:F$101, 0)), "Faixa Indefinida")</f>
        <v>C</v>
      </c>
      <c r="AF2030" s="10">
        <f t="shared" si="2"/>
        <v>0</v>
      </c>
      <c r="AG2030" s="10">
        <f t="shared" si="3"/>
        <v>0</v>
      </c>
      <c r="AH2030" s="10">
        <f t="shared" si="4"/>
        <v>1</v>
      </c>
      <c r="AI2030" s="10">
        <f t="shared" si="5"/>
        <v>0</v>
      </c>
      <c r="AJ2030" s="9">
        <f>ROUNDUP(SUM(VLOOKUP(F2030,'Pontuação 3.0'!A$2:B$11,2,FALSE),VLOOKUP(E2030,'Pontuação 3.0'!C$2:D$11,2,FALSE),VLOOKUP(H2030,'Pontuação 3.0'!I$2:J$11,2,FALSE),VLOOKUP(J2030,'Pontuação 3.0'!G$2:H$11,2,FALSE),VLOOKUP(G2030,'Pontuação 3.0'!E$2:F$11,2,FALSE),VLOOKUP(K2030,'Pontuação 3.0'!K$2:L$11,2,FALSE),VLOOKUP(L2030,'Pontuação 3.0'!M$2:N$13,2,FALSE)),0)</f>
        <v>2186</v>
      </c>
      <c r="AK2030" s="9">
        <f t="shared" si="6"/>
        <v>219</v>
      </c>
      <c r="AL2030" s="9" t="str">
        <f t="array" ref="AL2030">IFERROR(INDEX('Pontuação 3.0'!G$13:G$191, MATCH(AK2030, 'Pontuação 3.0'!F$13:F$191, 0)), "Faixa Indefinida")</f>
        <v>B</v>
      </c>
      <c r="AM2030" s="9">
        <f t="shared" si="7"/>
        <v>0</v>
      </c>
      <c r="AN2030" s="9">
        <f t="shared" si="8"/>
        <v>1</v>
      </c>
      <c r="AO2030" s="9">
        <f t="shared" si="9"/>
        <v>0</v>
      </c>
      <c r="AP2030" s="9">
        <f t="shared" si="10"/>
        <v>0</v>
      </c>
      <c r="AQ2030" s="8"/>
    </row>
    <row r="2031" ht="15.75" customHeight="1">
      <c r="A2031" s="7">
        <v>45681.0</v>
      </c>
      <c r="B2031" s="8" t="s">
        <v>4529</v>
      </c>
      <c r="C2031" s="8" t="s">
        <v>4530</v>
      </c>
      <c r="D2031" s="11">
        <v>8.4986098422E10</v>
      </c>
      <c r="E2031" s="8" t="s">
        <v>11833</v>
      </c>
      <c r="F2031" s="8" t="s">
        <v>11834</v>
      </c>
      <c r="G2031" s="8" t="s">
        <v>11843</v>
      </c>
      <c r="H2031" s="8" t="s">
        <v>11844</v>
      </c>
      <c r="I2031" s="8" t="s">
        <v>11837</v>
      </c>
      <c r="J2031" s="8" t="s">
        <v>11838</v>
      </c>
      <c r="K2031" s="8" t="s">
        <v>11839</v>
      </c>
      <c r="L2031" s="8" t="s">
        <v>11847</v>
      </c>
      <c r="M2031" s="8" t="s">
        <v>11859</v>
      </c>
      <c r="N2031" s="12" t="s">
        <v>11</v>
      </c>
      <c r="O2031" s="12" t="s">
        <v>13</v>
      </c>
      <c r="P2031" s="12" t="s">
        <v>27</v>
      </c>
      <c r="Q2031" s="12" t="s">
        <v>65</v>
      </c>
      <c r="R2031" s="12" t="s">
        <v>20</v>
      </c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9">
        <f>ROUNDUP(SUM(VLOOKUP(F2031,'Pontuação'!A$2:B$11,2,FALSE),VLOOKUP(E2031,'Pontuação'!C$2:D$11,2,FALSE),VLOOKUP(H2031,'Pontuação'!I$2:J$11,2,FALSE),VLOOKUP(J2031,'Pontuação'!G$2:H$11,2,FALSE),VLOOKUP(L2031,'Pontuação'!M$2:N$13,2,FALSE)),0)</f>
        <v>1993</v>
      </c>
      <c r="AD2031" s="10">
        <f t="shared" si="1"/>
        <v>199</v>
      </c>
      <c r="AE2031" s="10" t="str">
        <f t="array" ref="AE2031">IFERROR(INDEX('Pontuação'!G$13:G$101, MATCH(AD2031, 'Pontuação'!F$13:F$101, 0)), "Faixa Indefinida")</f>
        <v>A</v>
      </c>
      <c r="AF2031" s="10">
        <f t="shared" si="2"/>
        <v>1</v>
      </c>
      <c r="AG2031" s="10">
        <f t="shared" si="3"/>
        <v>0</v>
      </c>
      <c r="AH2031" s="10">
        <f t="shared" si="4"/>
        <v>0</v>
      </c>
      <c r="AI2031" s="10">
        <f t="shared" si="5"/>
        <v>0</v>
      </c>
      <c r="AJ2031" s="9">
        <f>ROUNDUP(SUM(VLOOKUP(F2031,'Pontuação 3.0'!A$2:B$11,2,FALSE),VLOOKUP(E2031,'Pontuação 3.0'!C$2:D$11,2,FALSE),VLOOKUP(H2031,'Pontuação 3.0'!I$2:J$11,2,FALSE),VLOOKUP(J2031,'Pontuação 3.0'!G$2:H$11,2,FALSE),VLOOKUP(G2031,'Pontuação 3.0'!E$2:F$11,2,FALSE),VLOOKUP(K2031,'Pontuação 3.0'!K$2:L$11,2,FALSE),VLOOKUP(L2031,'Pontuação 3.0'!M$2:N$13,2,FALSE)),0)</f>
        <v>2698</v>
      </c>
      <c r="AK2031" s="9">
        <f t="shared" si="6"/>
        <v>270</v>
      </c>
      <c r="AL2031" s="9" t="str">
        <f t="array" ref="AL2031">IFERROR(INDEX('Pontuação 3.0'!G$13:G$191, MATCH(AK2031, 'Pontuação 3.0'!F$13:F$191, 0)), "Faixa Indefinida")</f>
        <v>A</v>
      </c>
      <c r="AM2031" s="9">
        <f t="shared" si="7"/>
        <v>1</v>
      </c>
      <c r="AN2031" s="9">
        <f t="shared" si="8"/>
        <v>0</v>
      </c>
      <c r="AO2031" s="9">
        <f t="shared" si="9"/>
        <v>0</v>
      </c>
      <c r="AP2031" s="9">
        <f t="shared" si="10"/>
        <v>0</v>
      </c>
      <c r="AQ2031" s="8"/>
    </row>
    <row r="2032" ht="15.75" customHeight="1">
      <c r="A2032" s="7">
        <v>45681.0</v>
      </c>
      <c r="B2032" s="8" t="s">
        <v>478</v>
      </c>
      <c r="C2032" s="8" t="s">
        <v>4537</v>
      </c>
      <c r="D2032" s="11">
        <v>1.1996807925E10</v>
      </c>
      <c r="E2032" s="8" t="s">
        <v>11833</v>
      </c>
      <c r="F2032" s="8" t="s">
        <v>11834</v>
      </c>
      <c r="G2032" s="8" t="s">
        <v>11835</v>
      </c>
      <c r="H2032" s="8" t="s">
        <v>11865</v>
      </c>
      <c r="I2032" s="8" t="s">
        <v>11837</v>
      </c>
      <c r="J2032" s="8" t="s">
        <v>11846</v>
      </c>
      <c r="K2032" s="8" t="s">
        <v>11837</v>
      </c>
      <c r="L2032" s="8" t="s">
        <v>11851</v>
      </c>
      <c r="M2032" s="8" t="s">
        <v>11859</v>
      </c>
      <c r="N2032" s="12" t="s">
        <v>11</v>
      </c>
      <c r="O2032" s="12" t="s">
        <v>13</v>
      </c>
      <c r="P2032" s="12" t="s">
        <v>123</v>
      </c>
      <c r="Q2032" s="12" t="s">
        <v>15</v>
      </c>
      <c r="R2032" s="12" t="s">
        <v>14</v>
      </c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9">
        <f>ROUNDUP(SUM(VLOOKUP(F2032,'Pontuação'!A$2:B$11,2,FALSE),VLOOKUP(E2032,'Pontuação'!C$2:D$11,2,FALSE),VLOOKUP(H2032,'Pontuação'!I$2:J$11,2,FALSE),VLOOKUP(J2032,'Pontuação'!G$2:H$11,2,FALSE),VLOOKUP(L2032,'Pontuação'!M$2:N$13,2,FALSE)),0)</f>
        <v>1567</v>
      </c>
      <c r="AD2032" s="10">
        <f t="shared" si="1"/>
        <v>157</v>
      </c>
      <c r="AE2032" s="10" t="str">
        <f t="array" ref="AE2032">IFERROR(INDEX('Pontuação'!G$13:G$101, MATCH(AD2032, 'Pontuação'!F$13:F$101, 0)), "Faixa Indefinida")</f>
        <v>C</v>
      </c>
      <c r="AF2032" s="10">
        <f t="shared" si="2"/>
        <v>0</v>
      </c>
      <c r="AG2032" s="10">
        <f t="shared" si="3"/>
        <v>0</v>
      </c>
      <c r="AH2032" s="10">
        <f t="shared" si="4"/>
        <v>1</v>
      </c>
      <c r="AI2032" s="10">
        <f t="shared" si="5"/>
        <v>0</v>
      </c>
      <c r="AJ2032" s="9">
        <f>ROUNDUP(SUM(VLOOKUP(F2032,'Pontuação 3.0'!A$2:B$11,2,FALSE),VLOOKUP(E2032,'Pontuação 3.0'!C$2:D$11,2,FALSE),VLOOKUP(H2032,'Pontuação 3.0'!I$2:J$11,2,FALSE),VLOOKUP(J2032,'Pontuação 3.0'!G$2:H$11,2,FALSE),VLOOKUP(G2032,'Pontuação 3.0'!E$2:F$11,2,FALSE),VLOOKUP(K2032,'Pontuação 3.0'!K$2:L$11,2,FALSE),VLOOKUP(L2032,'Pontuação 3.0'!M$2:N$13,2,FALSE)),0)</f>
        <v>1785</v>
      </c>
      <c r="AK2032" s="9">
        <f t="shared" si="6"/>
        <v>179</v>
      </c>
      <c r="AL2032" s="9" t="str">
        <f t="array" ref="AL2032">IFERROR(INDEX('Pontuação 3.0'!G$13:G$191, MATCH(AK2032, 'Pontuação 3.0'!F$13:F$191, 0)), "Faixa Indefinida")</f>
        <v>D</v>
      </c>
      <c r="AM2032" s="9">
        <f t="shared" si="7"/>
        <v>0</v>
      </c>
      <c r="AN2032" s="9">
        <f t="shared" si="8"/>
        <v>0</v>
      </c>
      <c r="AO2032" s="9">
        <f t="shared" si="9"/>
        <v>0</v>
      </c>
      <c r="AP2032" s="9">
        <f t="shared" si="10"/>
        <v>1</v>
      </c>
      <c r="AQ2032" s="8"/>
    </row>
    <row r="2033" ht="15.75" customHeight="1">
      <c r="A2033" s="7">
        <v>45681.0</v>
      </c>
      <c r="B2033" s="8" t="s">
        <v>4539</v>
      </c>
      <c r="C2033" s="8" t="s">
        <v>4540</v>
      </c>
      <c r="D2033" s="11">
        <v>1.7981436147E10</v>
      </c>
      <c r="E2033" s="8" t="s">
        <v>11833</v>
      </c>
      <c r="F2033" s="8" t="s">
        <v>11834</v>
      </c>
      <c r="G2033" s="8" t="s">
        <v>11843</v>
      </c>
      <c r="H2033" s="8" t="s">
        <v>11844</v>
      </c>
      <c r="I2033" s="8" t="s">
        <v>11837</v>
      </c>
      <c r="J2033" s="8" t="s">
        <v>11838</v>
      </c>
      <c r="K2033" s="8" t="s">
        <v>11837</v>
      </c>
      <c r="L2033" s="8" t="s">
        <v>11847</v>
      </c>
      <c r="M2033" s="8" t="s">
        <v>11849</v>
      </c>
      <c r="N2033" s="12" t="s">
        <v>11</v>
      </c>
      <c r="O2033" s="12" t="s">
        <v>13</v>
      </c>
      <c r="P2033" s="12" t="s">
        <v>27</v>
      </c>
      <c r="Q2033" s="12" t="s">
        <v>15</v>
      </c>
      <c r="R2033" s="12" t="s">
        <v>20</v>
      </c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9">
        <f>ROUNDUP(SUM(VLOOKUP(F2033,'Pontuação'!A$2:B$11,2,FALSE),VLOOKUP(E2033,'Pontuação'!C$2:D$11,2,FALSE),VLOOKUP(H2033,'Pontuação'!I$2:J$11,2,FALSE),VLOOKUP(J2033,'Pontuação'!G$2:H$11,2,FALSE),VLOOKUP(L2033,'Pontuação'!M$2:N$13,2,FALSE)),0)</f>
        <v>1993</v>
      </c>
      <c r="AD2033" s="10">
        <f t="shared" si="1"/>
        <v>199</v>
      </c>
      <c r="AE2033" s="10" t="str">
        <f t="array" ref="AE2033">IFERROR(INDEX('Pontuação'!G$13:G$101, MATCH(AD2033, 'Pontuação'!F$13:F$101, 0)), "Faixa Indefinida")</f>
        <v>A</v>
      </c>
      <c r="AF2033" s="10">
        <f t="shared" si="2"/>
        <v>1</v>
      </c>
      <c r="AG2033" s="10">
        <f t="shared" si="3"/>
        <v>0</v>
      </c>
      <c r="AH2033" s="10">
        <f t="shared" si="4"/>
        <v>0</v>
      </c>
      <c r="AI2033" s="10">
        <f t="shared" si="5"/>
        <v>0</v>
      </c>
      <c r="AJ2033" s="9">
        <f>ROUNDUP(SUM(VLOOKUP(F2033,'Pontuação 3.0'!A$2:B$11,2,FALSE),VLOOKUP(E2033,'Pontuação 3.0'!C$2:D$11,2,FALSE),VLOOKUP(H2033,'Pontuação 3.0'!I$2:J$11,2,FALSE),VLOOKUP(J2033,'Pontuação 3.0'!G$2:H$11,2,FALSE),VLOOKUP(G2033,'Pontuação 3.0'!E$2:F$11,2,FALSE),VLOOKUP(K2033,'Pontuação 3.0'!K$2:L$11,2,FALSE),VLOOKUP(L2033,'Pontuação 3.0'!M$2:N$13,2,FALSE)),0)</f>
        <v>2437</v>
      </c>
      <c r="AK2033" s="9">
        <f t="shared" si="6"/>
        <v>244</v>
      </c>
      <c r="AL2033" s="9" t="str">
        <f t="array" ref="AL2033">IFERROR(INDEX('Pontuação 3.0'!G$13:G$191, MATCH(AK2033, 'Pontuação 3.0'!F$13:F$191, 0)), "Faixa Indefinida")</f>
        <v>A</v>
      </c>
      <c r="AM2033" s="9">
        <f t="shared" si="7"/>
        <v>1</v>
      </c>
      <c r="AN2033" s="9">
        <f t="shared" si="8"/>
        <v>0</v>
      </c>
      <c r="AO2033" s="9">
        <f t="shared" si="9"/>
        <v>0</v>
      </c>
      <c r="AP2033" s="9">
        <f t="shared" si="10"/>
        <v>0</v>
      </c>
      <c r="AQ2033" s="8"/>
    </row>
    <row r="2034" ht="15.75" customHeight="1">
      <c r="A2034" s="7">
        <v>45681.0</v>
      </c>
      <c r="B2034" s="8" t="s">
        <v>4541</v>
      </c>
      <c r="C2034" s="8" t="s">
        <v>4542</v>
      </c>
      <c r="D2034" s="11">
        <v>8.899999104E10</v>
      </c>
      <c r="E2034" s="8" t="s">
        <v>11833</v>
      </c>
      <c r="F2034" s="8" t="s">
        <v>11834</v>
      </c>
      <c r="G2034" s="8" t="s">
        <v>11867</v>
      </c>
      <c r="H2034" s="8" t="s">
        <v>11844</v>
      </c>
      <c r="I2034" s="8" t="s">
        <v>11837</v>
      </c>
      <c r="J2034" s="8" t="s">
        <v>11846</v>
      </c>
      <c r="K2034" s="8" t="s">
        <v>11839</v>
      </c>
      <c r="L2034" s="8" t="s">
        <v>11840</v>
      </c>
      <c r="M2034" s="8" t="s">
        <v>11848</v>
      </c>
      <c r="N2034" s="12" t="s">
        <v>11</v>
      </c>
      <c r="O2034" s="12" t="s">
        <v>13</v>
      </c>
      <c r="P2034" s="12" t="s">
        <v>27</v>
      </c>
      <c r="Q2034" s="12" t="s">
        <v>15</v>
      </c>
      <c r="R2034" s="12" t="s">
        <v>14</v>
      </c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9">
        <f>ROUNDUP(SUM(VLOOKUP(F2034,'Pontuação'!A$2:B$11,2,FALSE),VLOOKUP(E2034,'Pontuação'!C$2:D$11,2,FALSE),VLOOKUP(H2034,'Pontuação'!I$2:J$11,2,FALSE),VLOOKUP(J2034,'Pontuação'!G$2:H$11,2,FALSE),VLOOKUP(L2034,'Pontuação'!M$2:N$13,2,FALSE)),0)</f>
        <v>1627</v>
      </c>
      <c r="AD2034" s="10">
        <f t="shared" si="1"/>
        <v>163</v>
      </c>
      <c r="AE2034" s="10" t="str">
        <f t="array" ref="AE2034">IFERROR(INDEX('Pontuação'!G$13:G$101, MATCH(AD2034, 'Pontuação'!F$13:F$101, 0)), "Faixa Indefinida")</f>
        <v>C</v>
      </c>
      <c r="AF2034" s="10">
        <f t="shared" si="2"/>
        <v>0</v>
      </c>
      <c r="AG2034" s="10">
        <f t="shared" si="3"/>
        <v>0</v>
      </c>
      <c r="AH2034" s="10">
        <f t="shared" si="4"/>
        <v>1</v>
      </c>
      <c r="AI2034" s="10">
        <f t="shared" si="5"/>
        <v>0</v>
      </c>
      <c r="AJ2034" s="9">
        <f>ROUNDUP(SUM(VLOOKUP(F2034,'Pontuação 3.0'!A$2:B$11,2,FALSE),VLOOKUP(E2034,'Pontuação 3.0'!C$2:D$11,2,FALSE),VLOOKUP(H2034,'Pontuação 3.0'!I$2:J$11,2,FALSE),VLOOKUP(J2034,'Pontuação 3.0'!G$2:H$11,2,FALSE),VLOOKUP(G2034,'Pontuação 3.0'!E$2:F$11,2,FALSE),VLOOKUP(K2034,'Pontuação 3.0'!K$2:L$11,2,FALSE),VLOOKUP(L2034,'Pontuação 3.0'!M$2:N$13,2,FALSE)),0)</f>
        <v>2165</v>
      </c>
      <c r="AK2034" s="9">
        <f t="shared" si="6"/>
        <v>217</v>
      </c>
      <c r="AL2034" s="9" t="str">
        <f t="array" ref="AL2034">IFERROR(INDEX('Pontuação 3.0'!G$13:G$191, MATCH(AK2034, 'Pontuação 3.0'!F$13:F$191, 0)), "Faixa Indefinida")</f>
        <v>B</v>
      </c>
      <c r="AM2034" s="9">
        <f t="shared" si="7"/>
        <v>0</v>
      </c>
      <c r="AN2034" s="9">
        <f t="shared" si="8"/>
        <v>1</v>
      </c>
      <c r="AO2034" s="9">
        <f t="shared" si="9"/>
        <v>0</v>
      </c>
      <c r="AP2034" s="9">
        <f t="shared" si="10"/>
        <v>0</v>
      </c>
      <c r="AQ2034" s="8"/>
    </row>
    <row r="2035" ht="15.75" customHeight="1">
      <c r="A2035" s="7">
        <v>45681.0</v>
      </c>
      <c r="B2035" s="8" t="s">
        <v>4545</v>
      </c>
      <c r="C2035" s="8" t="s">
        <v>4546</v>
      </c>
      <c r="D2035" s="8" t="s">
        <v>4547</v>
      </c>
      <c r="E2035" s="8" t="s">
        <v>11868</v>
      </c>
      <c r="F2035" s="8" t="s">
        <v>11834</v>
      </c>
      <c r="G2035" s="8" t="s">
        <v>11843</v>
      </c>
      <c r="H2035" s="8" t="s">
        <v>11865</v>
      </c>
      <c r="I2035" s="8" t="s">
        <v>11845</v>
      </c>
      <c r="J2035" s="8" t="s">
        <v>11846</v>
      </c>
      <c r="K2035" s="8" t="s">
        <v>11837</v>
      </c>
      <c r="L2035" s="8" t="s">
        <v>11851</v>
      </c>
      <c r="M2035" s="8" t="s">
        <v>11848</v>
      </c>
      <c r="N2035" s="12" t="s">
        <v>11</v>
      </c>
      <c r="O2035" s="12" t="s">
        <v>13</v>
      </c>
      <c r="P2035" s="12" t="s">
        <v>123</v>
      </c>
      <c r="Q2035" s="12" t="s">
        <v>15</v>
      </c>
      <c r="R2035" s="12" t="s">
        <v>20</v>
      </c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9">
        <f>ROUNDUP(SUM(VLOOKUP(F2035,'Pontuação'!A$2:B$11,2,FALSE),VLOOKUP(E2035,'Pontuação'!C$2:D$11,2,FALSE),VLOOKUP(H2035,'Pontuação'!I$2:J$11,2,FALSE),VLOOKUP(J2035,'Pontuação'!G$2:H$11,2,FALSE),VLOOKUP(L2035,'Pontuação'!M$2:N$13,2,FALSE)),0)</f>
        <v>1571</v>
      </c>
      <c r="AD2035" s="10">
        <f t="shared" si="1"/>
        <v>157</v>
      </c>
      <c r="AE2035" s="10" t="str">
        <f t="array" ref="AE2035">IFERROR(INDEX('Pontuação'!G$13:G$101, MATCH(AD2035, 'Pontuação'!F$13:F$101, 0)), "Faixa Indefinida")</f>
        <v>C</v>
      </c>
      <c r="AF2035" s="10">
        <f t="shared" si="2"/>
        <v>0</v>
      </c>
      <c r="AG2035" s="10">
        <f t="shared" si="3"/>
        <v>0</v>
      </c>
      <c r="AH2035" s="10">
        <f t="shared" si="4"/>
        <v>1</v>
      </c>
      <c r="AI2035" s="10">
        <f t="shared" si="5"/>
        <v>0</v>
      </c>
      <c r="AJ2035" s="9">
        <f>ROUNDUP(SUM(VLOOKUP(F2035,'Pontuação 3.0'!A$2:B$11,2,FALSE),VLOOKUP(E2035,'Pontuação 3.0'!C$2:D$11,2,FALSE),VLOOKUP(H2035,'Pontuação 3.0'!I$2:J$11,2,FALSE),VLOOKUP(J2035,'Pontuação 3.0'!G$2:H$11,2,FALSE),VLOOKUP(G2035,'Pontuação 3.0'!E$2:F$11,2,FALSE),VLOOKUP(K2035,'Pontuação 3.0'!K$2:L$11,2,FALSE),VLOOKUP(L2035,'Pontuação 3.0'!M$2:N$13,2,FALSE)),0)</f>
        <v>1895</v>
      </c>
      <c r="AK2035" s="9">
        <f t="shared" si="6"/>
        <v>190</v>
      </c>
      <c r="AL2035" s="9" t="str">
        <f t="array" ref="AL2035">IFERROR(INDEX('Pontuação 3.0'!G$13:G$191, MATCH(AK2035, 'Pontuação 3.0'!F$13:F$191, 0)), "Faixa Indefinida")</f>
        <v>D</v>
      </c>
      <c r="AM2035" s="9">
        <f t="shared" si="7"/>
        <v>0</v>
      </c>
      <c r="AN2035" s="9">
        <f t="shared" si="8"/>
        <v>0</v>
      </c>
      <c r="AO2035" s="9">
        <f t="shared" si="9"/>
        <v>0</v>
      </c>
      <c r="AP2035" s="9">
        <f t="shared" si="10"/>
        <v>1</v>
      </c>
      <c r="AQ2035" s="8"/>
    </row>
    <row r="2036" ht="15.75" customHeight="1">
      <c r="A2036" s="7">
        <v>45681.0</v>
      </c>
      <c r="B2036" s="8" t="s">
        <v>4548</v>
      </c>
      <c r="C2036" s="8" t="s">
        <v>4549</v>
      </c>
      <c r="D2036" s="13" t="s">
        <v>11972</v>
      </c>
      <c r="E2036" s="8" t="s">
        <v>11833</v>
      </c>
      <c r="F2036" s="8" t="s">
        <v>11834</v>
      </c>
      <c r="G2036" s="8" t="s">
        <v>11843</v>
      </c>
      <c r="H2036" s="8" t="s">
        <v>11844</v>
      </c>
      <c r="I2036" s="8" t="s">
        <v>11837</v>
      </c>
      <c r="J2036" s="8" t="s">
        <v>11846</v>
      </c>
      <c r="K2036" s="8" t="s">
        <v>11837</v>
      </c>
      <c r="L2036" s="8" t="s">
        <v>11847</v>
      </c>
      <c r="M2036" s="8" t="s">
        <v>11849</v>
      </c>
      <c r="N2036" s="12" t="s">
        <v>11</v>
      </c>
      <c r="O2036" s="12" t="s">
        <v>13</v>
      </c>
      <c r="P2036" s="12" t="s">
        <v>27</v>
      </c>
      <c r="Q2036" s="12" t="s">
        <v>15</v>
      </c>
      <c r="R2036" s="12" t="s">
        <v>20</v>
      </c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9">
        <f>ROUNDUP(SUM(VLOOKUP(F2036,'Pontuação'!A$2:B$11,2,FALSE),VLOOKUP(E2036,'Pontuação'!C$2:D$11,2,FALSE),VLOOKUP(H2036,'Pontuação'!I$2:J$11,2,FALSE),VLOOKUP(J2036,'Pontuação'!G$2:H$11,2,FALSE),VLOOKUP(L2036,'Pontuação'!M$2:N$13,2,FALSE)),0)</f>
        <v>1715</v>
      </c>
      <c r="AD2036" s="10">
        <f t="shared" si="1"/>
        <v>172</v>
      </c>
      <c r="AE2036" s="10" t="str">
        <f t="array" ref="AE2036">IFERROR(INDEX('Pontuação'!G$13:G$101, MATCH(AD2036, 'Pontuação'!F$13:F$101, 0)), "Faixa Indefinida")</f>
        <v>B</v>
      </c>
      <c r="AF2036" s="10">
        <f t="shared" si="2"/>
        <v>0</v>
      </c>
      <c r="AG2036" s="10">
        <f t="shared" si="3"/>
        <v>1</v>
      </c>
      <c r="AH2036" s="10">
        <f t="shared" si="4"/>
        <v>0</v>
      </c>
      <c r="AI2036" s="10">
        <f t="shared" si="5"/>
        <v>0</v>
      </c>
      <c r="AJ2036" s="9">
        <f>ROUNDUP(SUM(VLOOKUP(F2036,'Pontuação 3.0'!A$2:B$11,2,FALSE),VLOOKUP(E2036,'Pontuação 3.0'!C$2:D$11,2,FALSE),VLOOKUP(H2036,'Pontuação 3.0'!I$2:J$11,2,FALSE),VLOOKUP(J2036,'Pontuação 3.0'!G$2:H$11,2,FALSE),VLOOKUP(G2036,'Pontuação 3.0'!E$2:F$11,2,FALSE),VLOOKUP(K2036,'Pontuação 3.0'!K$2:L$11,2,FALSE),VLOOKUP(L2036,'Pontuação 3.0'!M$2:N$13,2,FALSE)),0)</f>
        <v>2162</v>
      </c>
      <c r="AK2036" s="9">
        <f t="shared" si="6"/>
        <v>216</v>
      </c>
      <c r="AL2036" s="9" t="str">
        <f t="array" ref="AL2036">IFERROR(INDEX('Pontuação 3.0'!G$13:G$191, MATCH(AK2036, 'Pontuação 3.0'!F$13:F$191, 0)), "Faixa Indefinida")</f>
        <v>B</v>
      </c>
      <c r="AM2036" s="9">
        <f t="shared" si="7"/>
        <v>0</v>
      </c>
      <c r="AN2036" s="9">
        <f t="shared" si="8"/>
        <v>1</v>
      </c>
      <c r="AO2036" s="9">
        <f t="shared" si="9"/>
        <v>0</v>
      </c>
      <c r="AP2036" s="9">
        <f t="shared" si="10"/>
        <v>0</v>
      </c>
      <c r="AQ2036" s="8"/>
    </row>
    <row r="2037" ht="15.75" customHeight="1">
      <c r="A2037" s="7">
        <v>45681.0</v>
      </c>
      <c r="B2037" s="8" t="s">
        <v>4543</v>
      </c>
      <c r="C2037" s="8" t="s">
        <v>4544</v>
      </c>
      <c r="D2037" s="11">
        <v>8.1973034364E10</v>
      </c>
      <c r="E2037" s="8" t="s">
        <v>11833</v>
      </c>
      <c r="F2037" s="8" t="s">
        <v>11842</v>
      </c>
      <c r="G2037" s="8" t="s">
        <v>11843</v>
      </c>
      <c r="H2037" s="8" t="s">
        <v>11850</v>
      </c>
      <c r="I2037" s="8" t="s">
        <v>11837</v>
      </c>
      <c r="J2037" s="8" t="s">
        <v>11852</v>
      </c>
      <c r="K2037" s="8" t="s">
        <v>11837</v>
      </c>
      <c r="L2037" s="8" t="s">
        <v>11857</v>
      </c>
      <c r="M2037" s="8" t="s">
        <v>11849</v>
      </c>
      <c r="N2037" s="12" t="s">
        <v>11</v>
      </c>
      <c r="O2037" s="12" t="s">
        <v>13</v>
      </c>
      <c r="P2037" s="12" t="s">
        <v>23</v>
      </c>
      <c r="Q2037" s="12" t="s">
        <v>15</v>
      </c>
      <c r="R2037" s="12" t="s">
        <v>20</v>
      </c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9">
        <f>ROUNDUP(SUM(VLOOKUP(F2037,'Pontuação'!A$2:B$11,2,FALSE),VLOOKUP(E2037,'Pontuação'!C$2:D$11,2,FALSE),VLOOKUP(H2037,'Pontuação'!I$2:J$11,2,FALSE),VLOOKUP(J2037,'Pontuação'!G$2:H$11,2,FALSE),VLOOKUP(L2037,'Pontuação'!M$2:N$13,2,FALSE)),0)</f>
        <v>1621</v>
      </c>
      <c r="AD2037" s="10">
        <f t="shared" si="1"/>
        <v>162</v>
      </c>
      <c r="AE2037" s="10" t="str">
        <f t="array" ref="AE2037">IFERROR(INDEX('Pontuação'!G$13:G$101, MATCH(AD2037, 'Pontuação'!F$13:F$101, 0)), "Faixa Indefinida")</f>
        <v>C</v>
      </c>
      <c r="AF2037" s="10">
        <f t="shared" si="2"/>
        <v>0</v>
      </c>
      <c r="AG2037" s="10">
        <f t="shared" si="3"/>
        <v>0</v>
      </c>
      <c r="AH2037" s="10">
        <f t="shared" si="4"/>
        <v>1</v>
      </c>
      <c r="AI2037" s="10">
        <f t="shared" si="5"/>
        <v>0</v>
      </c>
      <c r="AJ2037" s="9">
        <f>ROUNDUP(SUM(VLOOKUP(F2037,'Pontuação 3.0'!A$2:B$11,2,FALSE),VLOOKUP(E2037,'Pontuação 3.0'!C$2:D$11,2,FALSE),VLOOKUP(H2037,'Pontuação 3.0'!I$2:J$11,2,FALSE),VLOOKUP(J2037,'Pontuação 3.0'!G$2:H$11,2,FALSE),VLOOKUP(G2037,'Pontuação 3.0'!E$2:F$11,2,FALSE),VLOOKUP(K2037,'Pontuação 3.0'!K$2:L$11,2,FALSE),VLOOKUP(L2037,'Pontuação 3.0'!M$2:N$13,2,FALSE)),0)</f>
        <v>2244</v>
      </c>
      <c r="AK2037" s="9">
        <f t="shared" si="6"/>
        <v>224</v>
      </c>
      <c r="AL2037" s="9" t="str">
        <f t="array" ref="AL2037">IFERROR(INDEX('Pontuação 3.0'!G$13:G$191, MATCH(AK2037, 'Pontuação 3.0'!F$13:F$191, 0)), "Faixa Indefinida")</f>
        <v>B</v>
      </c>
      <c r="AM2037" s="9">
        <f t="shared" si="7"/>
        <v>0</v>
      </c>
      <c r="AN2037" s="9">
        <f t="shared" si="8"/>
        <v>1</v>
      </c>
      <c r="AO2037" s="9">
        <f t="shared" si="9"/>
        <v>0</v>
      </c>
      <c r="AP2037" s="9">
        <f t="shared" si="10"/>
        <v>0</v>
      </c>
      <c r="AQ2037" s="8"/>
    </row>
    <row r="2038" ht="15.75" customHeight="1">
      <c r="A2038" s="7">
        <v>45681.0</v>
      </c>
      <c r="B2038" s="8" t="s">
        <v>4550</v>
      </c>
      <c r="C2038" s="8" t="s">
        <v>4551</v>
      </c>
      <c r="D2038" s="11">
        <v>8.5988025896E10</v>
      </c>
      <c r="E2038" s="8" t="s">
        <v>11833</v>
      </c>
      <c r="F2038" s="8" t="s">
        <v>11842</v>
      </c>
      <c r="G2038" s="8" t="s">
        <v>11843</v>
      </c>
      <c r="H2038" s="8" t="s">
        <v>11850</v>
      </c>
      <c r="I2038" s="8" t="s">
        <v>11845</v>
      </c>
      <c r="J2038" s="8" t="s">
        <v>11846</v>
      </c>
      <c r="K2038" s="8" t="s">
        <v>11837</v>
      </c>
      <c r="L2038" s="8" t="s">
        <v>11851</v>
      </c>
      <c r="M2038" s="8" t="s">
        <v>11849</v>
      </c>
      <c r="N2038" s="12" t="s">
        <v>11</v>
      </c>
      <c r="O2038" s="12" t="s">
        <v>13</v>
      </c>
      <c r="P2038" s="12" t="s">
        <v>27</v>
      </c>
      <c r="Q2038" s="12" t="s">
        <v>15</v>
      </c>
      <c r="R2038" s="12" t="s">
        <v>20</v>
      </c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9">
        <f>ROUNDUP(SUM(VLOOKUP(F2038,'Pontuação'!A$2:B$11,2,FALSE),VLOOKUP(E2038,'Pontuação'!C$2:D$11,2,FALSE),VLOOKUP(H2038,'Pontuação'!I$2:J$11,2,FALSE),VLOOKUP(J2038,'Pontuação'!G$2:H$11,2,FALSE),VLOOKUP(L2038,'Pontuação'!M$2:N$13,2,FALSE)),0)</f>
        <v>1553</v>
      </c>
      <c r="AD2038" s="10">
        <f t="shared" si="1"/>
        <v>155</v>
      </c>
      <c r="AE2038" s="10" t="str">
        <f t="array" ref="AE2038">IFERROR(INDEX('Pontuação'!G$13:G$101, MATCH(AD2038, 'Pontuação'!F$13:F$101, 0)), "Faixa Indefinida")</f>
        <v>C</v>
      </c>
      <c r="AF2038" s="10">
        <f t="shared" si="2"/>
        <v>0</v>
      </c>
      <c r="AG2038" s="10">
        <f t="shared" si="3"/>
        <v>0</v>
      </c>
      <c r="AH2038" s="10">
        <f t="shared" si="4"/>
        <v>1</v>
      </c>
      <c r="AI2038" s="10">
        <f t="shared" si="5"/>
        <v>0</v>
      </c>
      <c r="AJ2038" s="9">
        <f>ROUNDUP(SUM(VLOOKUP(F2038,'Pontuação 3.0'!A$2:B$11,2,FALSE),VLOOKUP(E2038,'Pontuação 3.0'!C$2:D$11,2,FALSE),VLOOKUP(H2038,'Pontuação 3.0'!I$2:J$11,2,FALSE),VLOOKUP(J2038,'Pontuação 3.0'!G$2:H$11,2,FALSE),VLOOKUP(G2038,'Pontuação 3.0'!E$2:F$11,2,FALSE),VLOOKUP(K2038,'Pontuação 3.0'!K$2:L$11,2,FALSE),VLOOKUP(L2038,'Pontuação 3.0'!M$2:N$13,2,FALSE)),0)</f>
        <v>2122</v>
      </c>
      <c r="AK2038" s="9">
        <f t="shared" si="6"/>
        <v>212</v>
      </c>
      <c r="AL2038" s="9" t="str">
        <f t="array" ref="AL2038">IFERROR(INDEX('Pontuação 3.0'!G$13:G$191, MATCH(AK2038, 'Pontuação 3.0'!F$13:F$191, 0)), "Faixa Indefinida")</f>
        <v>C</v>
      </c>
      <c r="AM2038" s="9">
        <f t="shared" si="7"/>
        <v>0</v>
      </c>
      <c r="AN2038" s="9">
        <f t="shared" si="8"/>
        <v>0</v>
      </c>
      <c r="AO2038" s="9">
        <f t="shared" si="9"/>
        <v>1</v>
      </c>
      <c r="AP2038" s="9">
        <f t="shared" si="10"/>
        <v>0</v>
      </c>
      <c r="AQ2038" s="8"/>
    </row>
    <row r="2039" ht="15.75" customHeight="1">
      <c r="A2039" s="7">
        <v>45681.0</v>
      </c>
      <c r="B2039" s="8" t="s">
        <v>643</v>
      </c>
      <c r="C2039" s="8" t="s">
        <v>4552</v>
      </c>
      <c r="D2039" s="8" t="s">
        <v>4553</v>
      </c>
      <c r="E2039" s="8" t="s">
        <v>11833</v>
      </c>
      <c r="F2039" s="8" t="s">
        <v>11842</v>
      </c>
      <c r="G2039" s="8" t="s">
        <v>11867</v>
      </c>
      <c r="H2039" s="8" t="s">
        <v>11856</v>
      </c>
      <c r="I2039" s="8" t="s">
        <v>11837</v>
      </c>
      <c r="J2039" s="8" t="s">
        <v>11846</v>
      </c>
      <c r="K2039" s="8" t="s">
        <v>11837</v>
      </c>
      <c r="L2039" s="8" t="s">
        <v>11847</v>
      </c>
      <c r="M2039" s="8" t="s">
        <v>11849</v>
      </c>
      <c r="N2039" s="12" t="s">
        <v>11</v>
      </c>
      <c r="O2039" s="12" t="s">
        <v>13</v>
      </c>
      <c r="P2039" s="12" t="s">
        <v>27</v>
      </c>
      <c r="Q2039" s="12" t="s">
        <v>15</v>
      </c>
      <c r="R2039" s="12" t="s">
        <v>20</v>
      </c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9">
        <f>ROUNDUP(SUM(VLOOKUP(F2039,'Pontuação'!A$2:B$11,2,FALSE),VLOOKUP(E2039,'Pontuação'!C$2:D$11,2,FALSE),VLOOKUP(H2039,'Pontuação'!I$2:J$11,2,FALSE),VLOOKUP(J2039,'Pontuação'!G$2:H$11,2,FALSE),VLOOKUP(L2039,'Pontuação'!M$2:N$13,2,FALSE)),0)</f>
        <v>1571</v>
      </c>
      <c r="AD2039" s="10">
        <f t="shared" si="1"/>
        <v>157</v>
      </c>
      <c r="AE2039" s="10" t="str">
        <f t="array" ref="AE2039">IFERROR(INDEX('Pontuação'!G$13:G$101, MATCH(AD2039, 'Pontuação'!F$13:F$101, 0)), "Faixa Indefinida")</f>
        <v>C</v>
      </c>
      <c r="AF2039" s="10">
        <f t="shared" si="2"/>
        <v>0</v>
      </c>
      <c r="AG2039" s="10">
        <f t="shared" si="3"/>
        <v>0</v>
      </c>
      <c r="AH2039" s="10">
        <f t="shared" si="4"/>
        <v>1</v>
      </c>
      <c r="AI2039" s="10">
        <f t="shared" si="5"/>
        <v>0</v>
      </c>
      <c r="AJ2039" s="9">
        <f>ROUNDUP(SUM(VLOOKUP(F2039,'Pontuação 3.0'!A$2:B$11,2,FALSE),VLOOKUP(E2039,'Pontuação 3.0'!C$2:D$11,2,FALSE),VLOOKUP(H2039,'Pontuação 3.0'!I$2:J$11,2,FALSE),VLOOKUP(J2039,'Pontuação 3.0'!G$2:H$11,2,FALSE),VLOOKUP(G2039,'Pontuação 3.0'!E$2:F$11,2,FALSE),VLOOKUP(K2039,'Pontuação 3.0'!K$2:L$11,2,FALSE),VLOOKUP(L2039,'Pontuação 3.0'!M$2:N$13,2,FALSE)),0)</f>
        <v>1910</v>
      </c>
      <c r="AK2039" s="9">
        <f t="shared" si="6"/>
        <v>191</v>
      </c>
      <c r="AL2039" s="9" t="str">
        <f t="array" ref="AL2039">IFERROR(INDEX('Pontuação 3.0'!G$13:G$191, MATCH(AK2039, 'Pontuação 3.0'!F$13:F$191, 0)), "Faixa Indefinida")</f>
        <v>D</v>
      </c>
      <c r="AM2039" s="9">
        <f t="shared" si="7"/>
        <v>0</v>
      </c>
      <c r="AN2039" s="9">
        <f t="shared" si="8"/>
        <v>0</v>
      </c>
      <c r="AO2039" s="9">
        <f t="shared" si="9"/>
        <v>0</v>
      </c>
      <c r="AP2039" s="9">
        <f t="shared" si="10"/>
        <v>1</v>
      </c>
      <c r="AQ2039" s="8"/>
    </row>
    <row r="2040" ht="15.75" customHeight="1">
      <c r="A2040" s="7">
        <v>45681.0</v>
      </c>
      <c r="B2040" s="8" t="s">
        <v>4554</v>
      </c>
      <c r="C2040" s="8" t="s">
        <v>4555</v>
      </c>
      <c r="D2040" s="11">
        <v>8.5984212775E10</v>
      </c>
      <c r="E2040" s="8" t="s">
        <v>11833</v>
      </c>
      <c r="F2040" s="8" t="s">
        <v>11842</v>
      </c>
      <c r="G2040" s="8" t="s">
        <v>11843</v>
      </c>
      <c r="H2040" s="8" t="s">
        <v>11844</v>
      </c>
      <c r="I2040" s="8" t="s">
        <v>11845</v>
      </c>
      <c r="J2040" s="8" t="s">
        <v>11846</v>
      </c>
      <c r="K2040" s="8" t="s">
        <v>11837</v>
      </c>
      <c r="L2040" s="8" t="s">
        <v>11851</v>
      </c>
      <c r="M2040" s="8" t="s">
        <v>11849</v>
      </c>
      <c r="N2040" s="12" t="s">
        <v>11</v>
      </c>
      <c r="O2040" s="12" t="s">
        <v>13</v>
      </c>
      <c r="P2040" s="12" t="s">
        <v>27</v>
      </c>
      <c r="Q2040" s="12" t="s">
        <v>65</v>
      </c>
      <c r="R2040" s="12" t="s">
        <v>20</v>
      </c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9">
        <f>ROUNDUP(SUM(VLOOKUP(F2040,'Pontuação'!A$2:B$11,2,FALSE),VLOOKUP(E2040,'Pontuação'!C$2:D$11,2,FALSE),VLOOKUP(H2040,'Pontuação'!I$2:J$11,2,FALSE),VLOOKUP(J2040,'Pontuação'!G$2:H$11,2,FALSE),VLOOKUP(L2040,'Pontuação'!M$2:N$13,2,FALSE)),0)</f>
        <v>1595</v>
      </c>
      <c r="AD2040" s="10">
        <f t="shared" si="1"/>
        <v>160</v>
      </c>
      <c r="AE2040" s="10" t="str">
        <f t="array" ref="AE2040">IFERROR(INDEX('Pontuação'!G$13:G$101, MATCH(AD2040, 'Pontuação'!F$13:F$101, 0)), "Faixa Indefinida")</f>
        <v>C</v>
      </c>
      <c r="AF2040" s="10">
        <f t="shared" si="2"/>
        <v>0</v>
      </c>
      <c r="AG2040" s="10">
        <f t="shared" si="3"/>
        <v>0</v>
      </c>
      <c r="AH2040" s="10">
        <f t="shared" si="4"/>
        <v>1</v>
      </c>
      <c r="AI2040" s="10">
        <f t="shared" si="5"/>
        <v>0</v>
      </c>
      <c r="AJ2040" s="9">
        <f>ROUNDUP(SUM(VLOOKUP(F2040,'Pontuação 3.0'!A$2:B$11,2,FALSE),VLOOKUP(E2040,'Pontuação 3.0'!C$2:D$11,2,FALSE),VLOOKUP(H2040,'Pontuação 3.0'!I$2:J$11,2,FALSE),VLOOKUP(J2040,'Pontuação 3.0'!G$2:H$11,2,FALSE),VLOOKUP(G2040,'Pontuação 3.0'!E$2:F$11,2,FALSE),VLOOKUP(K2040,'Pontuação 3.0'!K$2:L$11,2,FALSE),VLOOKUP(L2040,'Pontuação 3.0'!M$2:N$13,2,FALSE)),0)</f>
        <v>2209</v>
      </c>
      <c r="AK2040" s="9">
        <f t="shared" si="6"/>
        <v>221</v>
      </c>
      <c r="AL2040" s="9" t="str">
        <f t="array" ref="AL2040">IFERROR(INDEX('Pontuação 3.0'!G$13:G$191, MATCH(AK2040, 'Pontuação 3.0'!F$13:F$191, 0)), "Faixa Indefinida")</f>
        <v>B</v>
      </c>
      <c r="AM2040" s="9">
        <f t="shared" si="7"/>
        <v>0</v>
      </c>
      <c r="AN2040" s="9">
        <f t="shared" si="8"/>
        <v>1</v>
      </c>
      <c r="AO2040" s="9">
        <f t="shared" si="9"/>
        <v>0</v>
      </c>
      <c r="AP2040" s="9">
        <f t="shared" si="10"/>
        <v>0</v>
      </c>
      <c r="AQ2040" s="8"/>
    </row>
    <row r="2041" ht="15.75" customHeight="1">
      <c r="A2041" s="7">
        <v>45681.0</v>
      </c>
      <c r="B2041" s="8" t="s">
        <v>4556</v>
      </c>
      <c r="C2041" s="8" t="s">
        <v>4557</v>
      </c>
      <c r="D2041" s="11">
        <v>8.698188397958E12</v>
      </c>
      <c r="E2041" s="8" t="s">
        <v>11833</v>
      </c>
      <c r="F2041" s="8" t="s">
        <v>11834</v>
      </c>
      <c r="G2041" s="8" t="s">
        <v>11867</v>
      </c>
      <c r="H2041" s="8" t="s">
        <v>11856</v>
      </c>
      <c r="I2041" s="8" t="s">
        <v>11837</v>
      </c>
      <c r="J2041" s="8" t="s">
        <v>11852</v>
      </c>
      <c r="K2041" s="8" t="s">
        <v>11837</v>
      </c>
      <c r="L2041" s="8" t="s">
        <v>11847</v>
      </c>
      <c r="M2041" s="8" t="s">
        <v>11848</v>
      </c>
      <c r="N2041" s="12" t="s">
        <v>11</v>
      </c>
      <c r="O2041" s="12" t="s">
        <v>13</v>
      </c>
      <c r="P2041" s="12" t="s">
        <v>31</v>
      </c>
      <c r="Q2041" s="12" t="s">
        <v>15</v>
      </c>
      <c r="R2041" s="12" t="s">
        <v>20</v>
      </c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9">
        <f>ROUNDUP(SUM(VLOOKUP(F2041,'Pontuação'!A$2:B$11,2,FALSE),VLOOKUP(E2041,'Pontuação'!C$2:D$11,2,FALSE),VLOOKUP(H2041,'Pontuação'!I$2:J$11,2,FALSE),VLOOKUP(J2041,'Pontuação'!G$2:H$11,2,FALSE),VLOOKUP(L2041,'Pontuação'!M$2:N$13,2,FALSE)),0)</f>
        <v>1664</v>
      </c>
      <c r="AD2041" s="10">
        <f t="shared" si="1"/>
        <v>166</v>
      </c>
      <c r="AE2041" s="10" t="str">
        <f t="array" ref="AE2041">IFERROR(INDEX('Pontuação'!G$13:G$101, MATCH(AD2041, 'Pontuação'!F$13:F$101, 0)), "Faixa Indefinida")</f>
        <v>B</v>
      </c>
      <c r="AF2041" s="10">
        <f t="shared" si="2"/>
        <v>0</v>
      </c>
      <c r="AG2041" s="10">
        <f t="shared" si="3"/>
        <v>1</v>
      </c>
      <c r="AH2041" s="10">
        <f t="shared" si="4"/>
        <v>0</v>
      </c>
      <c r="AI2041" s="10">
        <f t="shared" si="5"/>
        <v>0</v>
      </c>
      <c r="AJ2041" s="9">
        <f>ROUNDUP(SUM(VLOOKUP(F2041,'Pontuação 3.0'!A$2:B$11,2,FALSE),VLOOKUP(E2041,'Pontuação 3.0'!C$2:D$11,2,FALSE),VLOOKUP(H2041,'Pontuação 3.0'!I$2:J$11,2,FALSE),VLOOKUP(J2041,'Pontuação 3.0'!G$2:H$11,2,FALSE),VLOOKUP(G2041,'Pontuação 3.0'!E$2:F$11,2,FALSE),VLOOKUP(K2041,'Pontuação 3.0'!K$2:L$11,2,FALSE),VLOOKUP(L2041,'Pontuação 3.0'!M$2:N$13,2,FALSE)),0)</f>
        <v>1929</v>
      </c>
      <c r="AK2041" s="9">
        <f t="shared" si="6"/>
        <v>193</v>
      </c>
      <c r="AL2041" s="9" t="str">
        <f t="array" ref="AL2041">IFERROR(INDEX('Pontuação 3.0'!G$13:G$191, MATCH(AK2041, 'Pontuação 3.0'!F$13:F$191, 0)), "Faixa Indefinida")</f>
        <v>C</v>
      </c>
      <c r="AM2041" s="9">
        <f t="shared" si="7"/>
        <v>0</v>
      </c>
      <c r="AN2041" s="9">
        <f t="shared" si="8"/>
        <v>0</v>
      </c>
      <c r="AO2041" s="9">
        <f t="shared" si="9"/>
        <v>1</v>
      </c>
      <c r="AP2041" s="9">
        <f t="shared" si="10"/>
        <v>0</v>
      </c>
      <c r="AQ2041" s="8"/>
    </row>
    <row r="2042" ht="15.75" customHeight="1">
      <c r="A2042" s="7">
        <v>45681.0</v>
      </c>
      <c r="B2042" s="8" t="s">
        <v>4558</v>
      </c>
      <c r="C2042" s="8" t="s">
        <v>4559</v>
      </c>
      <c r="D2042" s="11">
        <v>7.1996036738E10</v>
      </c>
      <c r="E2042" s="8" t="s">
        <v>11833</v>
      </c>
      <c r="F2042" s="8" t="s">
        <v>11834</v>
      </c>
      <c r="G2042" s="8" t="s">
        <v>11843</v>
      </c>
      <c r="H2042" s="8" t="s">
        <v>11844</v>
      </c>
      <c r="I2042" s="8" t="s">
        <v>11845</v>
      </c>
      <c r="J2042" s="8" t="s">
        <v>11852</v>
      </c>
      <c r="K2042" s="8" t="s">
        <v>11839</v>
      </c>
      <c r="L2042" s="8" t="s">
        <v>11857</v>
      </c>
      <c r="M2042" s="8" t="s">
        <v>11841</v>
      </c>
      <c r="N2042" s="12" t="s">
        <v>11</v>
      </c>
      <c r="O2042" s="12" t="s">
        <v>13</v>
      </c>
      <c r="P2042" s="12" t="s">
        <v>27</v>
      </c>
      <c r="Q2042" s="12" t="s">
        <v>15</v>
      </c>
      <c r="R2042" s="12" t="s">
        <v>14</v>
      </c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9">
        <f>ROUNDUP(SUM(VLOOKUP(F2042,'Pontuação'!A$2:B$11,2,FALSE),VLOOKUP(E2042,'Pontuação'!C$2:D$11,2,FALSE),VLOOKUP(H2042,'Pontuação'!I$2:J$11,2,FALSE),VLOOKUP(J2042,'Pontuação'!G$2:H$11,2,FALSE),VLOOKUP(L2042,'Pontuação'!M$2:N$13,2,FALSE)),0)</f>
        <v>1651</v>
      </c>
      <c r="AD2042" s="10">
        <f t="shared" si="1"/>
        <v>165</v>
      </c>
      <c r="AE2042" s="10" t="str">
        <f t="array" ref="AE2042">IFERROR(INDEX('Pontuação'!G$13:G$101, MATCH(AD2042, 'Pontuação'!F$13:F$101, 0)), "Faixa Indefinida")</f>
        <v>C</v>
      </c>
      <c r="AF2042" s="10">
        <f t="shared" si="2"/>
        <v>0</v>
      </c>
      <c r="AG2042" s="10">
        <f t="shared" si="3"/>
        <v>0</v>
      </c>
      <c r="AH2042" s="10">
        <f t="shared" si="4"/>
        <v>1</v>
      </c>
      <c r="AI2042" s="10">
        <f t="shared" si="5"/>
        <v>0</v>
      </c>
      <c r="AJ2042" s="9">
        <f>ROUNDUP(SUM(VLOOKUP(F2042,'Pontuação 3.0'!A$2:B$11,2,FALSE),VLOOKUP(E2042,'Pontuação 3.0'!C$2:D$11,2,FALSE),VLOOKUP(H2042,'Pontuação 3.0'!I$2:J$11,2,FALSE),VLOOKUP(J2042,'Pontuação 3.0'!G$2:H$11,2,FALSE),VLOOKUP(G2042,'Pontuação 3.0'!E$2:F$11,2,FALSE),VLOOKUP(K2042,'Pontuação 3.0'!K$2:L$11,2,FALSE),VLOOKUP(L2042,'Pontuação 3.0'!M$2:N$13,2,FALSE)),0)</f>
        <v>2459</v>
      </c>
      <c r="AK2042" s="9">
        <f t="shared" si="6"/>
        <v>246</v>
      </c>
      <c r="AL2042" s="9" t="str">
        <f t="array" ref="AL2042">IFERROR(INDEX('Pontuação 3.0'!G$13:G$191, MATCH(AK2042, 'Pontuação 3.0'!F$13:F$191, 0)), "Faixa Indefinida")</f>
        <v>A</v>
      </c>
      <c r="AM2042" s="9">
        <f t="shared" si="7"/>
        <v>1</v>
      </c>
      <c r="AN2042" s="9">
        <f t="shared" si="8"/>
        <v>0</v>
      </c>
      <c r="AO2042" s="9">
        <f t="shared" si="9"/>
        <v>0</v>
      </c>
      <c r="AP2042" s="9">
        <f t="shared" si="10"/>
        <v>0</v>
      </c>
      <c r="AQ2042" s="8"/>
    </row>
    <row r="2043" ht="15.75" customHeight="1">
      <c r="A2043" s="7">
        <v>45681.0</v>
      </c>
      <c r="B2043" s="8" t="s">
        <v>4560</v>
      </c>
      <c r="C2043" s="8" t="s">
        <v>4561</v>
      </c>
      <c r="D2043" s="11">
        <v>1.1975226473E10</v>
      </c>
      <c r="E2043" s="8" t="s">
        <v>11868</v>
      </c>
      <c r="F2043" s="8" t="s">
        <v>11834</v>
      </c>
      <c r="G2043" s="8" t="s">
        <v>11835</v>
      </c>
      <c r="H2043" s="8" t="s">
        <v>11856</v>
      </c>
      <c r="I2043" s="8" t="s">
        <v>11837</v>
      </c>
      <c r="J2043" s="8" t="s">
        <v>11852</v>
      </c>
      <c r="K2043" s="8" t="s">
        <v>11839</v>
      </c>
      <c r="L2043" s="8" t="s">
        <v>11857</v>
      </c>
      <c r="M2043" s="8" t="s">
        <v>11848</v>
      </c>
      <c r="N2043" s="12" t="s">
        <v>11</v>
      </c>
      <c r="O2043" s="12" t="s">
        <v>13</v>
      </c>
      <c r="P2043" s="12" t="s">
        <v>27</v>
      </c>
      <c r="Q2043" s="12" t="s">
        <v>15</v>
      </c>
      <c r="R2043" s="12" t="s">
        <v>20</v>
      </c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9">
        <f>ROUNDUP(SUM(VLOOKUP(F2043,'Pontuação'!A$2:B$11,2,FALSE),VLOOKUP(E2043,'Pontuação'!C$2:D$11,2,FALSE),VLOOKUP(H2043,'Pontuação'!I$2:J$11,2,FALSE),VLOOKUP(J2043,'Pontuação'!G$2:H$11,2,FALSE),VLOOKUP(L2043,'Pontuação'!M$2:N$13,2,FALSE)),0)</f>
        <v>1499</v>
      </c>
      <c r="AD2043" s="10">
        <f t="shared" si="1"/>
        <v>150</v>
      </c>
      <c r="AE2043" s="10" t="str">
        <f t="array" ref="AE2043">IFERROR(INDEX('Pontuação'!G$13:G$101, MATCH(AD2043, 'Pontuação'!F$13:F$101, 0)), "Faixa Indefinida")</f>
        <v>C</v>
      </c>
      <c r="AF2043" s="10">
        <f t="shared" si="2"/>
        <v>0</v>
      </c>
      <c r="AG2043" s="10">
        <f t="shared" si="3"/>
        <v>0</v>
      </c>
      <c r="AH2043" s="10">
        <f t="shared" si="4"/>
        <v>1</v>
      </c>
      <c r="AI2043" s="10">
        <f t="shared" si="5"/>
        <v>0</v>
      </c>
      <c r="AJ2043" s="9">
        <f>ROUNDUP(SUM(VLOOKUP(F2043,'Pontuação 3.0'!A$2:B$11,2,FALSE),VLOOKUP(E2043,'Pontuação 3.0'!C$2:D$11,2,FALSE),VLOOKUP(H2043,'Pontuação 3.0'!I$2:J$11,2,FALSE),VLOOKUP(J2043,'Pontuação 3.0'!G$2:H$11,2,FALSE),VLOOKUP(G2043,'Pontuação 3.0'!E$2:F$11,2,FALSE),VLOOKUP(K2043,'Pontuação 3.0'!K$2:L$11,2,FALSE),VLOOKUP(L2043,'Pontuação 3.0'!M$2:N$13,2,FALSE)),0)</f>
        <v>2054</v>
      </c>
      <c r="AK2043" s="9">
        <f t="shared" si="6"/>
        <v>205</v>
      </c>
      <c r="AL2043" s="9" t="str">
        <f t="array" ref="AL2043">IFERROR(INDEX('Pontuação 3.0'!G$13:G$191, MATCH(AK2043, 'Pontuação 3.0'!F$13:F$191, 0)), "Faixa Indefinida")</f>
        <v>C</v>
      </c>
      <c r="AM2043" s="9">
        <f t="shared" si="7"/>
        <v>0</v>
      </c>
      <c r="AN2043" s="9">
        <f t="shared" si="8"/>
        <v>0</v>
      </c>
      <c r="AO2043" s="9">
        <f t="shared" si="9"/>
        <v>1</v>
      </c>
      <c r="AP2043" s="9">
        <f t="shared" si="10"/>
        <v>0</v>
      </c>
      <c r="AQ2043" s="8"/>
    </row>
    <row r="2044" ht="15.75" customHeight="1">
      <c r="A2044" s="7">
        <v>45681.0</v>
      </c>
      <c r="B2044" s="8" t="s">
        <v>4562</v>
      </c>
      <c r="C2044" s="8" t="s">
        <v>4563</v>
      </c>
      <c r="D2044" s="11">
        <v>1.5991650463E10</v>
      </c>
      <c r="E2044" s="8" t="s">
        <v>11868</v>
      </c>
      <c r="F2044" s="8" t="s">
        <v>11834</v>
      </c>
      <c r="G2044" s="8" t="s">
        <v>11864</v>
      </c>
      <c r="H2044" s="8" t="s">
        <v>11844</v>
      </c>
      <c r="I2044" s="8" t="s">
        <v>11837</v>
      </c>
      <c r="J2044" s="8" t="s">
        <v>11866</v>
      </c>
      <c r="K2044" s="8" t="s">
        <v>11839</v>
      </c>
      <c r="L2044" s="8" t="s">
        <v>11851</v>
      </c>
      <c r="M2044" s="8" t="s">
        <v>11859</v>
      </c>
      <c r="N2044" s="12" t="s">
        <v>11</v>
      </c>
      <c r="O2044" s="12" t="s">
        <v>13</v>
      </c>
      <c r="P2044" s="12" t="s">
        <v>27</v>
      </c>
      <c r="Q2044" s="12" t="s">
        <v>15</v>
      </c>
      <c r="R2044" s="12" t="s">
        <v>20</v>
      </c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9">
        <f>ROUNDUP(SUM(VLOOKUP(F2044,'Pontuação'!A$2:B$11,2,FALSE),VLOOKUP(E2044,'Pontuação'!C$2:D$11,2,FALSE),VLOOKUP(H2044,'Pontuação'!I$2:J$11,2,FALSE),VLOOKUP(J2044,'Pontuação'!G$2:H$11,2,FALSE),VLOOKUP(L2044,'Pontuação'!M$2:N$13,2,FALSE)),0)</f>
        <v>1865</v>
      </c>
      <c r="AD2044" s="10">
        <f t="shared" si="1"/>
        <v>187</v>
      </c>
      <c r="AE2044" s="10" t="str">
        <f t="array" ref="AE2044">IFERROR(INDEX('Pontuação'!G$13:G$101, MATCH(AD2044, 'Pontuação'!F$13:F$101, 0)), "Faixa Indefinida")</f>
        <v>A</v>
      </c>
      <c r="AF2044" s="10">
        <f t="shared" si="2"/>
        <v>1</v>
      </c>
      <c r="AG2044" s="10">
        <f t="shared" si="3"/>
        <v>0</v>
      </c>
      <c r="AH2044" s="10">
        <f t="shared" si="4"/>
        <v>0</v>
      </c>
      <c r="AI2044" s="10">
        <f t="shared" si="5"/>
        <v>0</v>
      </c>
      <c r="AJ2044" s="9">
        <f>ROUNDUP(SUM(VLOOKUP(F2044,'Pontuação 3.0'!A$2:B$11,2,FALSE),VLOOKUP(E2044,'Pontuação 3.0'!C$2:D$11,2,FALSE),VLOOKUP(H2044,'Pontuação 3.0'!I$2:J$11,2,FALSE),VLOOKUP(J2044,'Pontuação 3.0'!G$2:H$11,2,FALSE),VLOOKUP(G2044,'Pontuação 3.0'!E$2:F$11,2,FALSE),VLOOKUP(K2044,'Pontuação 3.0'!K$2:L$11,2,FALSE),VLOOKUP(L2044,'Pontuação 3.0'!M$2:N$13,2,FALSE)),0)</f>
        <v>2424</v>
      </c>
      <c r="AK2044" s="9">
        <f t="shared" si="6"/>
        <v>242</v>
      </c>
      <c r="AL2044" s="9" t="str">
        <f t="array" ref="AL2044">IFERROR(INDEX('Pontuação 3.0'!G$13:G$191, MATCH(AK2044, 'Pontuação 3.0'!F$13:F$191, 0)), "Faixa Indefinida")</f>
        <v>A</v>
      </c>
      <c r="AM2044" s="9">
        <f t="shared" si="7"/>
        <v>1</v>
      </c>
      <c r="AN2044" s="9">
        <f t="shared" si="8"/>
        <v>0</v>
      </c>
      <c r="AO2044" s="9">
        <f t="shared" si="9"/>
        <v>0</v>
      </c>
      <c r="AP2044" s="9">
        <f t="shared" si="10"/>
        <v>0</v>
      </c>
      <c r="AQ2044" s="8"/>
    </row>
    <row r="2045" ht="15.75" customHeight="1">
      <c r="A2045" s="7">
        <v>45681.0</v>
      </c>
      <c r="B2045" s="8" t="s">
        <v>4564</v>
      </c>
      <c r="C2045" s="8" t="s">
        <v>4565</v>
      </c>
      <c r="D2045" s="8" t="s">
        <v>4566</v>
      </c>
      <c r="E2045" s="8" t="s">
        <v>11833</v>
      </c>
      <c r="F2045" s="8" t="s">
        <v>11842</v>
      </c>
      <c r="G2045" s="8" t="s">
        <v>11867</v>
      </c>
      <c r="H2045" s="8" t="s">
        <v>11850</v>
      </c>
      <c r="I2045" s="8" t="s">
        <v>11837</v>
      </c>
      <c r="J2045" s="8" t="s">
        <v>11852</v>
      </c>
      <c r="K2045" s="8" t="s">
        <v>11837</v>
      </c>
      <c r="L2045" s="8" t="s">
        <v>11857</v>
      </c>
      <c r="M2045" s="8" t="s">
        <v>11859</v>
      </c>
      <c r="N2045" s="12" t="s">
        <v>11</v>
      </c>
      <c r="O2045" s="12" t="s">
        <v>13</v>
      </c>
      <c r="P2045" s="12" t="s">
        <v>27</v>
      </c>
      <c r="Q2045" s="12" t="s">
        <v>15</v>
      </c>
      <c r="R2045" s="12" t="s">
        <v>14</v>
      </c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9">
        <f>ROUNDUP(SUM(VLOOKUP(F2045,'Pontuação'!A$2:B$11,2,FALSE),VLOOKUP(E2045,'Pontuação'!C$2:D$11,2,FALSE),VLOOKUP(H2045,'Pontuação'!I$2:J$11,2,FALSE),VLOOKUP(J2045,'Pontuação'!G$2:H$11,2,FALSE),VLOOKUP(L2045,'Pontuação'!M$2:N$13,2,FALSE)),0)</f>
        <v>1621</v>
      </c>
      <c r="AD2045" s="10">
        <f t="shared" si="1"/>
        <v>162</v>
      </c>
      <c r="AE2045" s="10" t="str">
        <f t="array" ref="AE2045">IFERROR(INDEX('Pontuação'!G$13:G$101, MATCH(AD2045, 'Pontuação'!F$13:F$101, 0)), "Faixa Indefinida")</f>
        <v>C</v>
      </c>
      <c r="AF2045" s="10">
        <f t="shared" si="2"/>
        <v>0</v>
      </c>
      <c r="AG2045" s="10">
        <f t="shared" si="3"/>
        <v>0</v>
      </c>
      <c r="AH2045" s="10">
        <f t="shared" si="4"/>
        <v>1</v>
      </c>
      <c r="AI2045" s="10">
        <f t="shared" si="5"/>
        <v>0</v>
      </c>
      <c r="AJ2045" s="9">
        <f>ROUNDUP(SUM(VLOOKUP(F2045,'Pontuação 3.0'!A$2:B$11,2,FALSE),VLOOKUP(E2045,'Pontuação 3.0'!C$2:D$11,2,FALSE),VLOOKUP(H2045,'Pontuação 3.0'!I$2:J$11,2,FALSE),VLOOKUP(J2045,'Pontuação 3.0'!G$2:H$11,2,FALSE),VLOOKUP(G2045,'Pontuação 3.0'!E$2:F$11,2,FALSE),VLOOKUP(K2045,'Pontuação 3.0'!K$2:L$11,2,FALSE),VLOOKUP(L2045,'Pontuação 3.0'!M$2:N$13,2,FALSE)),0)</f>
        <v>2094</v>
      </c>
      <c r="AK2045" s="9">
        <f t="shared" si="6"/>
        <v>209</v>
      </c>
      <c r="AL2045" s="9" t="str">
        <f t="array" ref="AL2045">IFERROR(INDEX('Pontuação 3.0'!G$13:G$191, MATCH(AK2045, 'Pontuação 3.0'!F$13:F$191, 0)), "Faixa Indefinida")</f>
        <v>C</v>
      </c>
      <c r="AM2045" s="9">
        <f t="shared" si="7"/>
        <v>0</v>
      </c>
      <c r="AN2045" s="9">
        <f t="shared" si="8"/>
        <v>0</v>
      </c>
      <c r="AO2045" s="9">
        <f t="shared" si="9"/>
        <v>1</v>
      </c>
      <c r="AP2045" s="9">
        <f t="shared" si="10"/>
        <v>0</v>
      </c>
      <c r="AQ2045" s="8"/>
    </row>
    <row r="2046" ht="15.75" customHeight="1">
      <c r="A2046" s="7">
        <v>45681.0</v>
      </c>
      <c r="B2046" s="8" t="s">
        <v>102</v>
      </c>
      <c r="C2046" s="8" t="s">
        <v>4567</v>
      </c>
      <c r="D2046" s="11">
        <v>4.5998527386E10</v>
      </c>
      <c r="E2046" s="8" t="s">
        <v>11833</v>
      </c>
      <c r="F2046" s="8" t="s">
        <v>11842</v>
      </c>
      <c r="G2046" s="8" t="s">
        <v>11855</v>
      </c>
      <c r="H2046" s="8" t="s">
        <v>11856</v>
      </c>
      <c r="I2046" s="8" t="s">
        <v>11837</v>
      </c>
      <c r="J2046" s="8" t="s">
        <v>11846</v>
      </c>
      <c r="K2046" s="8" t="s">
        <v>11837</v>
      </c>
      <c r="L2046" s="8" t="s">
        <v>11851</v>
      </c>
      <c r="M2046" s="8" t="s">
        <v>11849</v>
      </c>
      <c r="N2046" s="12" t="s">
        <v>11</v>
      </c>
      <c r="O2046" s="12" t="s">
        <v>13</v>
      </c>
      <c r="P2046" s="12" t="s">
        <v>23</v>
      </c>
      <c r="Q2046" s="12" t="s">
        <v>15</v>
      </c>
      <c r="R2046" s="12" t="s">
        <v>20</v>
      </c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9">
        <f>ROUNDUP(SUM(VLOOKUP(F2046,'Pontuação'!A$2:B$11,2,FALSE),VLOOKUP(E2046,'Pontuação'!C$2:D$11,2,FALSE),VLOOKUP(H2046,'Pontuação'!I$2:J$11,2,FALSE),VLOOKUP(J2046,'Pontuação'!G$2:H$11,2,FALSE),VLOOKUP(L2046,'Pontuação'!M$2:N$13,2,FALSE)),0)</f>
        <v>1439</v>
      </c>
      <c r="AD2046" s="10">
        <f t="shared" si="1"/>
        <v>144</v>
      </c>
      <c r="AE2046" s="10" t="str">
        <f t="array" ref="AE2046">IFERROR(INDEX('Pontuação'!G$13:G$101, MATCH(AD2046, 'Pontuação'!F$13:F$101, 0)), "Faixa Indefinida")</f>
        <v>D</v>
      </c>
      <c r="AF2046" s="10">
        <f t="shared" si="2"/>
        <v>0</v>
      </c>
      <c r="AG2046" s="10">
        <f t="shared" si="3"/>
        <v>0</v>
      </c>
      <c r="AH2046" s="10">
        <f t="shared" si="4"/>
        <v>0</v>
      </c>
      <c r="AI2046" s="10">
        <f t="shared" si="5"/>
        <v>1</v>
      </c>
      <c r="AJ2046" s="9">
        <f>ROUNDUP(SUM(VLOOKUP(F2046,'Pontuação 3.0'!A$2:B$11,2,FALSE),VLOOKUP(E2046,'Pontuação 3.0'!C$2:D$11,2,FALSE),VLOOKUP(H2046,'Pontuação 3.0'!I$2:J$11,2,FALSE),VLOOKUP(J2046,'Pontuação 3.0'!G$2:H$11,2,FALSE),VLOOKUP(G2046,'Pontuação 3.0'!E$2:F$11,2,FALSE),VLOOKUP(K2046,'Pontuação 3.0'!K$2:L$11,2,FALSE),VLOOKUP(L2046,'Pontuação 3.0'!M$2:N$13,2,FALSE)),0)</f>
        <v>1867</v>
      </c>
      <c r="AK2046" s="9">
        <f t="shared" si="6"/>
        <v>187</v>
      </c>
      <c r="AL2046" s="9" t="str">
        <f t="array" ref="AL2046">IFERROR(INDEX('Pontuação 3.0'!G$13:G$191, MATCH(AK2046, 'Pontuação 3.0'!F$13:F$191, 0)), "Faixa Indefinida")</f>
        <v>D</v>
      </c>
      <c r="AM2046" s="9">
        <f t="shared" si="7"/>
        <v>0</v>
      </c>
      <c r="AN2046" s="9">
        <f t="shared" si="8"/>
        <v>0</v>
      </c>
      <c r="AO2046" s="9">
        <f t="shared" si="9"/>
        <v>0</v>
      </c>
      <c r="AP2046" s="9">
        <f t="shared" si="10"/>
        <v>1</v>
      </c>
      <c r="AQ2046" s="8"/>
    </row>
    <row r="2047" ht="15.75" customHeight="1">
      <c r="A2047" s="7">
        <v>45681.0</v>
      </c>
      <c r="B2047" s="8" t="s">
        <v>4568</v>
      </c>
      <c r="C2047" s="8" t="s">
        <v>4569</v>
      </c>
      <c r="D2047" s="8" t="s">
        <v>4570</v>
      </c>
      <c r="E2047" s="8" t="s">
        <v>11833</v>
      </c>
      <c r="F2047" s="8" t="s">
        <v>11834</v>
      </c>
      <c r="G2047" s="8" t="s">
        <v>11867</v>
      </c>
      <c r="H2047" s="8" t="s">
        <v>11850</v>
      </c>
      <c r="I2047" s="8" t="s">
        <v>11837</v>
      </c>
      <c r="J2047" s="8" t="s">
        <v>11846</v>
      </c>
      <c r="K2047" s="8" t="s">
        <v>11837</v>
      </c>
      <c r="L2047" s="8" t="s">
        <v>11851</v>
      </c>
      <c r="M2047" s="8" t="s">
        <v>11859</v>
      </c>
      <c r="N2047" s="12" t="s">
        <v>11</v>
      </c>
      <c r="O2047" s="12" t="s">
        <v>13</v>
      </c>
      <c r="P2047" s="12" t="s">
        <v>23</v>
      </c>
      <c r="Q2047" s="12" t="s">
        <v>15</v>
      </c>
      <c r="R2047" s="12" t="s">
        <v>20</v>
      </c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9">
        <f>ROUNDUP(SUM(VLOOKUP(F2047,'Pontuação'!A$2:B$11,2,FALSE),VLOOKUP(E2047,'Pontuação'!C$2:D$11,2,FALSE),VLOOKUP(H2047,'Pontuação'!I$2:J$11,2,FALSE),VLOOKUP(J2047,'Pontuação'!G$2:H$11,2,FALSE),VLOOKUP(L2047,'Pontuação'!M$2:N$13,2,FALSE)),0)</f>
        <v>1541</v>
      </c>
      <c r="AD2047" s="10">
        <f t="shared" si="1"/>
        <v>154</v>
      </c>
      <c r="AE2047" s="10" t="str">
        <f t="array" ref="AE2047">IFERROR(INDEX('Pontuação'!G$13:G$101, MATCH(AD2047, 'Pontuação'!F$13:F$101, 0)), "Faixa Indefinida")</f>
        <v>C</v>
      </c>
      <c r="AF2047" s="10">
        <f t="shared" si="2"/>
        <v>0</v>
      </c>
      <c r="AG2047" s="10">
        <f t="shared" si="3"/>
        <v>0</v>
      </c>
      <c r="AH2047" s="10">
        <f t="shared" si="4"/>
        <v>1</v>
      </c>
      <c r="AI2047" s="10">
        <f t="shared" si="5"/>
        <v>0</v>
      </c>
      <c r="AJ2047" s="9">
        <f>ROUNDUP(SUM(VLOOKUP(F2047,'Pontuação 3.0'!A$2:B$11,2,FALSE),VLOOKUP(E2047,'Pontuação 3.0'!C$2:D$11,2,FALSE),VLOOKUP(H2047,'Pontuação 3.0'!I$2:J$11,2,FALSE),VLOOKUP(J2047,'Pontuação 3.0'!G$2:H$11,2,FALSE),VLOOKUP(G2047,'Pontuação 3.0'!E$2:F$11,2,FALSE),VLOOKUP(K2047,'Pontuação 3.0'!K$2:L$11,2,FALSE),VLOOKUP(L2047,'Pontuação 3.0'!M$2:N$13,2,FALSE)),0)</f>
        <v>1839</v>
      </c>
      <c r="AK2047" s="9">
        <f t="shared" si="6"/>
        <v>184</v>
      </c>
      <c r="AL2047" s="9" t="str">
        <f t="array" ref="AL2047">IFERROR(INDEX('Pontuação 3.0'!G$13:G$191, MATCH(AK2047, 'Pontuação 3.0'!F$13:F$191, 0)), "Faixa Indefinida")</f>
        <v>D</v>
      </c>
      <c r="AM2047" s="9">
        <f t="shared" si="7"/>
        <v>0</v>
      </c>
      <c r="AN2047" s="9">
        <f t="shared" si="8"/>
        <v>0</v>
      </c>
      <c r="AO2047" s="9">
        <f t="shared" si="9"/>
        <v>0</v>
      </c>
      <c r="AP2047" s="9">
        <f t="shared" si="10"/>
        <v>1</v>
      </c>
      <c r="AQ2047" s="8"/>
    </row>
    <row r="2048" ht="15.75" customHeight="1">
      <c r="A2048" s="7">
        <v>45681.0</v>
      </c>
      <c r="B2048" s="8" t="s">
        <v>4571</v>
      </c>
      <c r="C2048" s="8" t="s">
        <v>4572</v>
      </c>
      <c r="D2048" s="11">
        <v>2.1994793333E10</v>
      </c>
      <c r="E2048" s="8" t="s">
        <v>11833</v>
      </c>
      <c r="F2048" s="8" t="s">
        <v>11842</v>
      </c>
      <c r="G2048" s="8" t="s">
        <v>11843</v>
      </c>
      <c r="H2048" s="8" t="s">
        <v>11844</v>
      </c>
      <c r="I2048" s="8" t="s">
        <v>11845</v>
      </c>
      <c r="J2048" s="8" t="s">
        <v>11846</v>
      </c>
      <c r="K2048" s="8" t="s">
        <v>11837</v>
      </c>
      <c r="L2048" s="8" t="s">
        <v>11851</v>
      </c>
      <c r="M2048" s="8" t="s">
        <v>11849</v>
      </c>
      <c r="N2048" s="12" t="s">
        <v>11</v>
      </c>
      <c r="O2048" s="12" t="s">
        <v>13</v>
      </c>
      <c r="P2048" s="12" t="s">
        <v>40</v>
      </c>
      <c r="Q2048" s="12" t="s">
        <v>15</v>
      </c>
      <c r="R2048" s="12" t="s">
        <v>20</v>
      </c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9">
        <f>ROUNDUP(SUM(VLOOKUP(F2048,'Pontuação'!A$2:B$11,2,FALSE),VLOOKUP(E2048,'Pontuação'!C$2:D$11,2,FALSE),VLOOKUP(H2048,'Pontuação'!I$2:J$11,2,FALSE),VLOOKUP(J2048,'Pontuação'!G$2:H$11,2,FALSE),VLOOKUP(L2048,'Pontuação'!M$2:N$13,2,FALSE)),0)</f>
        <v>1595</v>
      </c>
      <c r="AD2048" s="10">
        <f t="shared" si="1"/>
        <v>160</v>
      </c>
      <c r="AE2048" s="10" t="str">
        <f t="array" ref="AE2048">IFERROR(INDEX('Pontuação'!G$13:G$101, MATCH(AD2048, 'Pontuação'!F$13:F$101, 0)), "Faixa Indefinida")</f>
        <v>C</v>
      </c>
      <c r="AF2048" s="10">
        <f t="shared" si="2"/>
        <v>0</v>
      </c>
      <c r="AG2048" s="10">
        <f t="shared" si="3"/>
        <v>0</v>
      </c>
      <c r="AH2048" s="10">
        <f t="shared" si="4"/>
        <v>1</v>
      </c>
      <c r="AI2048" s="10">
        <f t="shared" si="5"/>
        <v>0</v>
      </c>
      <c r="AJ2048" s="9">
        <f>ROUNDUP(SUM(VLOOKUP(F2048,'Pontuação 3.0'!A$2:B$11,2,FALSE),VLOOKUP(E2048,'Pontuação 3.0'!C$2:D$11,2,FALSE),VLOOKUP(H2048,'Pontuação 3.0'!I$2:J$11,2,FALSE),VLOOKUP(J2048,'Pontuação 3.0'!G$2:H$11,2,FALSE),VLOOKUP(G2048,'Pontuação 3.0'!E$2:F$11,2,FALSE),VLOOKUP(K2048,'Pontuação 3.0'!K$2:L$11,2,FALSE),VLOOKUP(L2048,'Pontuação 3.0'!M$2:N$13,2,FALSE)),0)</f>
        <v>2209</v>
      </c>
      <c r="AK2048" s="9">
        <f t="shared" si="6"/>
        <v>221</v>
      </c>
      <c r="AL2048" s="9" t="str">
        <f t="array" ref="AL2048">IFERROR(INDEX('Pontuação 3.0'!G$13:G$191, MATCH(AK2048, 'Pontuação 3.0'!F$13:F$191, 0)), "Faixa Indefinida")</f>
        <v>B</v>
      </c>
      <c r="AM2048" s="9">
        <f t="shared" si="7"/>
        <v>0</v>
      </c>
      <c r="AN2048" s="9">
        <f t="shared" si="8"/>
        <v>1</v>
      </c>
      <c r="AO2048" s="9">
        <f t="shared" si="9"/>
        <v>0</v>
      </c>
      <c r="AP2048" s="9">
        <f t="shared" si="10"/>
        <v>0</v>
      </c>
      <c r="AQ2048" s="8"/>
    </row>
    <row r="2049" ht="15.75" customHeight="1">
      <c r="A2049" s="7">
        <v>45681.0</v>
      </c>
      <c r="B2049" s="8" t="s">
        <v>129</v>
      </c>
      <c r="C2049" s="8" t="s">
        <v>4573</v>
      </c>
      <c r="D2049" s="11">
        <v>6.1992720187E10</v>
      </c>
      <c r="E2049" s="8" t="s">
        <v>11833</v>
      </c>
      <c r="F2049" s="8" t="s">
        <v>11834</v>
      </c>
      <c r="G2049" s="8" t="s">
        <v>11843</v>
      </c>
      <c r="H2049" s="8" t="s">
        <v>11844</v>
      </c>
      <c r="I2049" s="8" t="s">
        <v>11837</v>
      </c>
      <c r="J2049" s="8" t="s">
        <v>11838</v>
      </c>
      <c r="K2049" s="8" t="s">
        <v>11837</v>
      </c>
      <c r="L2049" s="8" t="s">
        <v>11851</v>
      </c>
      <c r="M2049" s="8" t="s">
        <v>11849</v>
      </c>
      <c r="N2049" s="12" t="s">
        <v>11</v>
      </c>
      <c r="O2049" s="12" t="s">
        <v>13</v>
      </c>
      <c r="P2049" s="12" t="s">
        <v>27</v>
      </c>
      <c r="Q2049" s="12" t="s">
        <v>65</v>
      </c>
      <c r="R2049" s="12" t="s">
        <v>20</v>
      </c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9">
        <f>ROUNDUP(SUM(VLOOKUP(F2049,'Pontuação'!A$2:B$11,2,FALSE),VLOOKUP(E2049,'Pontuação'!C$2:D$11,2,FALSE),VLOOKUP(H2049,'Pontuação'!I$2:J$11,2,FALSE),VLOOKUP(J2049,'Pontuação'!G$2:H$11,2,FALSE),VLOOKUP(L2049,'Pontuação'!M$2:N$13,2,FALSE)),0)</f>
        <v>1861</v>
      </c>
      <c r="AD2049" s="10">
        <f t="shared" si="1"/>
        <v>186</v>
      </c>
      <c r="AE2049" s="10" t="str">
        <f t="array" ref="AE2049">IFERROR(INDEX('Pontuação'!G$13:G$101, MATCH(AD2049, 'Pontuação'!F$13:F$101, 0)), "Faixa Indefinida")</f>
        <v>A</v>
      </c>
      <c r="AF2049" s="10">
        <f t="shared" si="2"/>
        <v>1</v>
      </c>
      <c r="AG2049" s="10">
        <f t="shared" si="3"/>
        <v>0</v>
      </c>
      <c r="AH2049" s="10">
        <f t="shared" si="4"/>
        <v>0</v>
      </c>
      <c r="AI2049" s="10">
        <f t="shared" si="5"/>
        <v>0</v>
      </c>
      <c r="AJ2049" s="9">
        <f>ROUNDUP(SUM(VLOOKUP(F2049,'Pontuação 3.0'!A$2:B$11,2,FALSE),VLOOKUP(E2049,'Pontuação 3.0'!C$2:D$11,2,FALSE),VLOOKUP(H2049,'Pontuação 3.0'!I$2:J$11,2,FALSE),VLOOKUP(J2049,'Pontuação 3.0'!G$2:H$11,2,FALSE),VLOOKUP(G2049,'Pontuação 3.0'!E$2:F$11,2,FALSE),VLOOKUP(K2049,'Pontuação 3.0'!K$2:L$11,2,FALSE),VLOOKUP(L2049,'Pontuação 3.0'!M$2:N$13,2,FALSE)),0)</f>
        <v>2351</v>
      </c>
      <c r="AK2049" s="9">
        <f t="shared" si="6"/>
        <v>235</v>
      </c>
      <c r="AL2049" s="9" t="str">
        <f t="array" ref="AL2049">IFERROR(INDEX('Pontuação 3.0'!G$13:G$191, MATCH(AK2049, 'Pontuação 3.0'!F$13:F$191, 0)), "Faixa Indefinida")</f>
        <v>B</v>
      </c>
      <c r="AM2049" s="9">
        <f t="shared" si="7"/>
        <v>0</v>
      </c>
      <c r="AN2049" s="9">
        <f t="shared" si="8"/>
        <v>1</v>
      </c>
      <c r="AO2049" s="9">
        <f t="shared" si="9"/>
        <v>0</v>
      </c>
      <c r="AP2049" s="9">
        <f t="shared" si="10"/>
        <v>0</v>
      </c>
      <c r="AQ2049" s="8"/>
    </row>
    <row r="2050" ht="15.75" customHeight="1">
      <c r="A2050" s="7">
        <v>45681.0</v>
      </c>
      <c r="B2050" s="8" t="s">
        <v>880</v>
      </c>
      <c r="C2050" s="8" t="s">
        <v>4574</v>
      </c>
      <c r="D2050" s="11">
        <v>1.9995447361E10</v>
      </c>
      <c r="E2050" s="8" t="s">
        <v>11833</v>
      </c>
      <c r="F2050" s="8" t="s">
        <v>11842</v>
      </c>
      <c r="G2050" s="8" t="s">
        <v>11843</v>
      </c>
      <c r="H2050" s="8" t="s">
        <v>11850</v>
      </c>
      <c r="I2050" s="8" t="s">
        <v>11837</v>
      </c>
      <c r="J2050" s="8" t="s">
        <v>11846</v>
      </c>
      <c r="K2050" s="8" t="s">
        <v>11837</v>
      </c>
      <c r="L2050" s="8" t="s">
        <v>11847</v>
      </c>
      <c r="M2050" s="8" t="s">
        <v>11849</v>
      </c>
      <c r="N2050" s="12" t="s">
        <v>11</v>
      </c>
      <c r="O2050" s="12" t="s">
        <v>13</v>
      </c>
      <c r="P2050" s="12" t="s">
        <v>12</v>
      </c>
      <c r="Q2050" s="12" t="s">
        <v>15</v>
      </c>
      <c r="R2050" s="12" t="s">
        <v>14</v>
      </c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9">
        <f>ROUNDUP(SUM(VLOOKUP(F2050,'Pontuação'!A$2:B$11,2,FALSE),VLOOKUP(E2050,'Pontuação'!C$2:D$11,2,FALSE),VLOOKUP(H2050,'Pontuação'!I$2:J$11,2,FALSE),VLOOKUP(J2050,'Pontuação'!G$2:H$11,2,FALSE),VLOOKUP(L2050,'Pontuação'!M$2:N$13,2,FALSE)),0)</f>
        <v>1685</v>
      </c>
      <c r="AD2050" s="10">
        <f t="shared" si="1"/>
        <v>169</v>
      </c>
      <c r="AE2050" s="10" t="str">
        <f t="array" ref="AE2050">IFERROR(INDEX('Pontuação'!G$13:G$101, MATCH(AD2050, 'Pontuação'!F$13:F$101, 0)), "Faixa Indefinida")</f>
        <v>B</v>
      </c>
      <c r="AF2050" s="10">
        <f t="shared" si="2"/>
        <v>0</v>
      </c>
      <c r="AG2050" s="10">
        <f t="shared" si="3"/>
        <v>1</v>
      </c>
      <c r="AH2050" s="10">
        <f t="shared" si="4"/>
        <v>0</v>
      </c>
      <c r="AI2050" s="10">
        <f t="shared" si="5"/>
        <v>0</v>
      </c>
      <c r="AJ2050" s="9">
        <f>ROUNDUP(SUM(VLOOKUP(F2050,'Pontuação 3.0'!A$2:B$11,2,FALSE),VLOOKUP(E2050,'Pontuação 3.0'!C$2:D$11,2,FALSE),VLOOKUP(H2050,'Pontuação 3.0'!I$2:J$11,2,FALSE),VLOOKUP(J2050,'Pontuação 3.0'!G$2:H$11,2,FALSE),VLOOKUP(G2050,'Pontuação 3.0'!E$2:F$11,2,FALSE),VLOOKUP(K2050,'Pontuação 3.0'!K$2:L$11,2,FALSE),VLOOKUP(L2050,'Pontuação 3.0'!M$2:N$13,2,FALSE)),0)</f>
        <v>2208</v>
      </c>
      <c r="AK2050" s="9">
        <f t="shared" si="6"/>
        <v>221</v>
      </c>
      <c r="AL2050" s="9" t="str">
        <f t="array" ref="AL2050">IFERROR(INDEX('Pontuação 3.0'!G$13:G$191, MATCH(AK2050, 'Pontuação 3.0'!F$13:F$191, 0)), "Faixa Indefinida")</f>
        <v>B</v>
      </c>
      <c r="AM2050" s="9">
        <f t="shared" si="7"/>
        <v>0</v>
      </c>
      <c r="AN2050" s="9">
        <f t="shared" si="8"/>
        <v>1</v>
      </c>
      <c r="AO2050" s="9">
        <f t="shared" si="9"/>
        <v>0</v>
      </c>
      <c r="AP2050" s="9">
        <f t="shared" si="10"/>
        <v>0</v>
      </c>
      <c r="AQ2050" s="8"/>
    </row>
    <row r="2051" ht="15.75" customHeight="1">
      <c r="A2051" s="7">
        <v>45681.0</v>
      </c>
      <c r="B2051" s="8" t="s">
        <v>4575</v>
      </c>
      <c r="C2051" s="8" t="s">
        <v>4576</v>
      </c>
      <c r="D2051" s="11">
        <v>1.1933519378E10</v>
      </c>
      <c r="E2051" s="8" t="s">
        <v>11833</v>
      </c>
      <c r="F2051" s="8" t="s">
        <v>11842</v>
      </c>
      <c r="G2051" s="8" t="s">
        <v>11835</v>
      </c>
      <c r="H2051" s="8" t="s">
        <v>11865</v>
      </c>
      <c r="I2051" s="8" t="s">
        <v>11837</v>
      </c>
      <c r="J2051" s="8" t="s">
        <v>11846</v>
      </c>
      <c r="K2051" s="8" t="s">
        <v>11837</v>
      </c>
      <c r="L2051" s="8" t="s">
        <v>11847</v>
      </c>
      <c r="M2051" s="8" t="s">
        <v>11849</v>
      </c>
      <c r="N2051" s="12" t="s">
        <v>11</v>
      </c>
      <c r="O2051" s="12" t="s">
        <v>13</v>
      </c>
      <c r="P2051" s="12" t="s">
        <v>27</v>
      </c>
      <c r="Q2051" s="12" t="s">
        <v>44</v>
      </c>
      <c r="R2051" s="12" t="s">
        <v>20</v>
      </c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9">
        <f>ROUNDUP(SUM(VLOOKUP(F2051,'Pontuação'!A$2:B$11,2,FALSE),VLOOKUP(E2051,'Pontuação'!C$2:D$11,2,FALSE),VLOOKUP(H2051,'Pontuação'!I$2:J$11,2,FALSE),VLOOKUP(J2051,'Pontuação'!G$2:H$11,2,FALSE),VLOOKUP(L2051,'Pontuação'!M$2:N$13,2,FALSE)),0)</f>
        <v>1711</v>
      </c>
      <c r="AD2051" s="10">
        <f t="shared" si="1"/>
        <v>171</v>
      </c>
      <c r="AE2051" s="10" t="str">
        <f t="array" ref="AE2051">IFERROR(INDEX('Pontuação'!G$13:G$101, MATCH(AD2051, 'Pontuação'!F$13:F$101, 0)), "Faixa Indefinida")</f>
        <v>B</v>
      </c>
      <c r="AF2051" s="10">
        <f t="shared" si="2"/>
        <v>0</v>
      </c>
      <c r="AG2051" s="10">
        <f t="shared" si="3"/>
        <v>1</v>
      </c>
      <c r="AH2051" s="10">
        <f t="shared" si="4"/>
        <v>0</v>
      </c>
      <c r="AI2051" s="10">
        <f t="shared" si="5"/>
        <v>0</v>
      </c>
      <c r="AJ2051" s="9">
        <f>ROUNDUP(SUM(VLOOKUP(F2051,'Pontuação 3.0'!A$2:B$11,2,FALSE),VLOOKUP(E2051,'Pontuação 3.0'!C$2:D$11,2,FALSE),VLOOKUP(H2051,'Pontuação 3.0'!I$2:J$11,2,FALSE),VLOOKUP(J2051,'Pontuação 3.0'!G$2:H$11,2,FALSE),VLOOKUP(G2051,'Pontuação 3.0'!E$2:F$11,2,FALSE),VLOOKUP(K2051,'Pontuação 3.0'!K$2:L$11,2,FALSE),VLOOKUP(L2051,'Pontuação 3.0'!M$2:N$13,2,FALSE)),0)</f>
        <v>2004</v>
      </c>
      <c r="AK2051" s="9">
        <f t="shared" si="6"/>
        <v>200</v>
      </c>
      <c r="AL2051" s="9" t="str">
        <f t="array" ref="AL2051">IFERROR(INDEX('Pontuação 3.0'!G$13:G$191, MATCH(AK2051, 'Pontuação 3.0'!F$13:F$191, 0)), "Faixa Indefinida")</f>
        <v>C</v>
      </c>
      <c r="AM2051" s="9">
        <f t="shared" si="7"/>
        <v>0</v>
      </c>
      <c r="AN2051" s="9">
        <f t="shared" si="8"/>
        <v>0</v>
      </c>
      <c r="AO2051" s="9">
        <f t="shared" si="9"/>
        <v>1</v>
      </c>
      <c r="AP2051" s="9">
        <f t="shared" si="10"/>
        <v>0</v>
      </c>
      <c r="AQ2051" s="8"/>
    </row>
    <row r="2052" ht="15.75" customHeight="1">
      <c r="A2052" s="7">
        <v>45681.0</v>
      </c>
      <c r="B2052" s="8" t="s">
        <v>4579</v>
      </c>
      <c r="C2052" s="8" t="s">
        <v>4580</v>
      </c>
      <c r="D2052" s="11">
        <v>3.2998221811E10</v>
      </c>
      <c r="E2052" s="8" t="s">
        <v>11833</v>
      </c>
      <c r="F2052" s="8" t="s">
        <v>11854</v>
      </c>
      <c r="G2052" s="8" t="s">
        <v>11843</v>
      </c>
      <c r="H2052" s="8" t="s">
        <v>11850</v>
      </c>
      <c r="I2052" s="8" t="s">
        <v>11845</v>
      </c>
      <c r="J2052" s="8" t="s">
        <v>11852</v>
      </c>
      <c r="K2052" s="8" t="s">
        <v>11839</v>
      </c>
      <c r="L2052" s="8" t="s">
        <v>11847</v>
      </c>
      <c r="M2052" s="8" t="s">
        <v>11853</v>
      </c>
      <c r="N2052" s="12" t="s">
        <v>11</v>
      </c>
      <c r="O2052" s="12" t="s">
        <v>13</v>
      </c>
      <c r="P2052" s="12" t="s">
        <v>27</v>
      </c>
      <c r="Q2052" s="12" t="s">
        <v>15</v>
      </c>
      <c r="R2052" s="12" t="s">
        <v>20</v>
      </c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9">
        <f>ROUNDUP(SUM(VLOOKUP(F2052,'Pontuação'!A$2:B$11,2,FALSE),VLOOKUP(E2052,'Pontuação'!C$2:D$11,2,FALSE),VLOOKUP(H2052,'Pontuação'!I$2:J$11,2,FALSE),VLOOKUP(J2052,'Pontuação'!G$2:H$11,2,FALSE),VLOOKUP(L2052,'Pontuação'!M$2:N$13,2,FALSE)),0)</f>
        <v>1795</v>
      </c>
      <c r="AD2052" s="10">
        <f t="shared" si="1"/>
        <v>180</v>
      </c>
      <c r="AE2052" s="10" t="str">
        <f t="array" ref="AE2052">IFERROR(INDEX('Pontuação'!G$13:G$101, MATCH(AD2052, 'Pontuação'!F$13:F$101, 0)), "Faixa Indefinida")</f>
        <v>B</v>
      </c>
      <c r="AF2052" s="10">
        <f t="shared" si="2"/>
        <v>0</v>
      </c>
      <c r="AG2052" s="10">
        <f t="shared" si="3"/>
        <v>1</v>
      </c>
      <c r="AH2052" s="10">
        <f t="shared" si="4"/>
        <v>0</v>
      </c>
      <c r="AI2052" s="10">
        <f t="shared" si="5"/>
        <v>0</v>
      </c>
      <c r="AJ2052" s="9">
        <f>ROUNDUP(SUM(VLOOKUP(F2052,'Pontuação 3.0'!A$2:B$11,2,FALSE),VLOOKUP(E2052,'Pontuação 3.0'!C$2:D$11,2,FALSE),VLOOKUP(H2052,'Pontuação 3.0'!I$2:J$11,2,FALSE),VLOOKUP(J2052,'Pontuação 3.0'!G$2:H$11,2,FALSE),VLOOKUP(G2052,'Pontuação 3.0'!E$2:F$11,2,FALSE),VLOOKUP(K2052,'Pontuação 3.0'!K$2:L$11,2,FALSE),VLOOKUP(L2052,'Pontuação 3.0'!M$2:N$13,2,FALSE)),0)</f>
        <v>2606</v>
      </c>
      <c r="AK2052" s="9">
        <f t="shared" si="6"/>
        <v>261</v>
      </c>
      <c r="AL2052" s="9" t="str">
        <f t="array" ref="AL2052">IFERROR(INDEX('Pontuação 3.0'!G$13:G$191, MATCH(AK2052, 'Pontuação 3.0'!F$13:F$191, 0)), "Faixa Indefinida")</f>
        <v>A</v>
      </c>
      <c r="AM2052" s="9">
        <f t="shared" si="7"/>
        <v>1</v>
      </c>
      <c r="AN2052" s="9">
        <f t="shared" si="8"/>
        <v>0</v>
      </c>
      <c r="AO2052" s="9">
        <f t="shared" si="9"/>
        <v>0</v>
      </c>
      <c r="AP2052" s="9">
        <f t="shared" si="10"/>
        <v>0</v>
      </c>
      <c r="AQ2052" s="8"/>
    </row>
    <row r="2053" ht="15.75" customHeight="1">
      <c r="A2053" s="7">
        <v>45681.0</v>
      </c>
      <c r="B2053" s="8" t="s">
        <v>4581</v>
      </c>
      <c r="C2053" s="8" t="s">
        <v>4582</v>
      </c>
      <c r="D2053" s="11">
        <v>6.6996681056E10</v>
      </c>
      <c r="E2053" s="8" t="s">
        <v>11868</v>
      </c>
      <c r="F2053" s="8" t="s">
        <v>11842</v>
      </c>
      <c r="G2053" s="8" t="s">
        <v>11864</v>
      </c>
      <c r="H2053" s="8" t="s">
        <v>11856</v>
      </c>
      <c r="I2053" s="8" t="s">
        <v>11837</v>
      </c>
      <c r="J2053" s="8" t="s">
        <v>11838</v>
      </c>
      <c r="K2053" s="8" t="s">
        <v>11837</v>
      </c>
      <c r="L2053" s="8" t="s">
        <v>11870</v>
      </c>
      <c r="M2053" s="8" t="s">
        <v>11849</v>
      </c>
      <c r="N2053" s="12" t="s">
        <v>11</v>
      </c>
      <c r="O2053" s="12" t="s">
        <v>13</v>
      </c>
      <c r="P2053" s="12" t="s">
        <v>40</v>
      </c>
      <c r="Q2053" s="12" t="s">
        <v>15</v>
      </c>
      <c r="R2053" s="12" t="s">
        <v>20</v>
      </c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9">
        <f>ROUNDUP(SUM(VLOOKUP(F2053,'Pontuação'!A$2:B$11,2,FALSE),VLOOKUP(E2053,'Pontuação'!C$2:D$11,2,FALSE),VLOOKUP(H2053,'Pontuação'!I$2:J$11,2,FALSE),VLOOKUP(J2053,'Pontuação'!G$2:H$11,2,FALSE),VLOOKUP(L2053,'Pontuação'!M$2:N$13,2,FALSE)),0)</f>
        <v>1791</v>
      </c>
      <c r="AD2053" s="10">
        <f t="shared" si="1"/>
        <v>179</v>
      </c>
      <c r="AE2053" s="10" t="str">
        <f t="array" ref="AE2053">IFERROR(INDEX('Pontuação'!G$13:G$101, MATCH(AD2053, 'Pontuação'!F$13:F$101, 0)), "Faixa Indefinida")</f>
        <v>B</v>
      </c>
      <c r="AF2053" s="10">
        <f t="shared" si="2"/>
        <v>0</v>
      </c>
      <c r="AG2053" s="10">
        <f t="shared" si="3"/>
        <v>1</v>
      </c>
      <c r="AH2053" s="10">
        <f t="shared" si="4"/>
        <v>0</v>
      </c>
      <c r="AI2053" s="10">
        <f t="shared" si="5"/>
        <v>0</v>
      </c>
      <c r="AJ2053" s="9">
        <f>ROUNDUP(SUM(VLOOKUP(F2053,'Pontuação 3.0'!A$2:B$11,2,FALSE),VLOOKUP(E2053,'Pontuação 3.0'!C$2:D$11,2,FALSE),VLOOKUP(H2053,'Pontuação 3.0'!I$2:J$11,2,FALSE),VLOOKUP(J2053,'Pontuação 3.0'!G$2:H$11,2,FALSE),VLOOKUP(G2053,'Pontuação 3.0'!E$2:F$11,2,FALSE),VLOOKUP(K2053,'Pontuação 3.0'!K$2:L$11,2,FALSE),VLOOKUP(L2053,'Pontuação 3.0'!M$2:N$13,2,FALSE)),0)</f>
        <v>2507</v>
      </c>
      <c r="AK2053" s="9">
        <f t="shared" si="6"/>
        <v>251</v>
      </c>
      <c r="AL2053" s="9" t="str">
        <f t="array" ref="AL2053">IFERROR(INDEX('Pontuação 3.0'!G$13:G$191, MATCH(AK2053, 'Pontuação 3.0'!F$13:F$191, 0)), "Faixa Indefinida")</f>
        <v>A</v>
      </c>
      <c r="AM2053" s="9">
        <f t="shared" si="7"/>
        <v>1</v>
      </c>
      <c r="AN2053" s="9">
        <f t="shared" si="8"/>
        <v>0</v>
      </c>
      <c r="AO2053" s="9">
        <f t="shared" si="9"/>
        <v>0</v>
      </c>
      <c r="AP2053" s="9">
        <f t="shared" si="10"/>
        <v>0</v>
      </c>
      <c r="AQ2053" s="8"/>
    </row>
    <row r="2054" ht="15.75" customHeight="1">
      <c r="A2054" s="7">
        <v>45681.0</v>
      </c>
      <c r="B2054" s="8" t="s">
        <v>4577</v>
      </c>
      <c r="C2054" s="8" t="s">
        <v>4578</v>
      </c>
      <c r="D2054" s="11">
        <v>4.7999192818E10</v>
      </c>
      <c r="E2054" s="8" t="s">
        <v>11833</v>
      </c>
      <c r="F2054" s="8" t="s">
        <v>11842</v>
      </c>
      <c r="G2054" s="8" t="s">
        <v>11867</v>
      </c>
      <c r="H2054" s="8" t="s">
        <v>11850</v>
      </c>
      <c r="I2054" s="8" t="s">
        <v>11837</v>
      </c>
      <c r="J2054" s="8" t="s">
        <v>11852</v>
      </c>
      <c r="K2054" s="8" t="s">
        <v>11837</v>
      </c>
      <c r="L2054" s="8" t="s">
        <v>11851</v>
      </c>
      <c r="M2054" s="8" t="s">
        <v>11849</v>
      </c>
      <c r="N2054" s="12" t="s">
        <v>11</v>
      </c>
      <c r="O2054" s="12" t="s">
        <v>13</v>
      </c>
      <c r="P2054" s="12" t="s">
        <v>12</v>
      </c>
      <c r="Q2054" s="12" t="s">
        <v>15</v>
      </c>
      <c r="R2054" s="12" t="s">
        <v>14</v>
      </c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9">
        <f>ROUNDUP(SUM(VLOOKUP(F2054,'Pontuação'!A$2:B$11,2,FALSE),VLOOKUP(E2054,'Pontuação'!C$2:D$11,2,FALSE),VLOOKUP(H2054,'Pontuação'!I$2:J$11,2,FALSE),VLOOKUP(J2054,'Pontuação'!G$2:H$11,2,FALSE),VLOOKUP(L2054,'Pontuação'!M$2:N$13,2,FALSE)),0)</f>
        <v>1658</v>
      </c>
      <c r="AD2054" s="10">
        <f t="shared" si="1"/>
        <v>166</v>
      </c>
      <c r="AE2054" s="10" t="str">
        <f t="array" ref="AE2054">IFERROR(INDEX('Pontuação'!G$13:G$101, MATCH(AD2054, 'Pontuação'!F$13:F$101, 0)), "Faixa Indefinida")</f>
        <v>B</v>
      </c>
      <c r="AF2054" s="10">
        <f t="shared" si="2"/>
        <v>0</v>
      </c>
      <c r="AG2054" s="10">
        <f t="shared" si="3"/>
        <v>1</v>
      </c>
      <c r="AH2054" s="10">
        <f t="shared" si="4"/>
        <v>0</v>
      </c>
      <c r="AI2054" s="10">
        <f t="shared" si="5"/>
        <v>0</v>
      </c>
      <c r="AJ2054" s="9">
        <f>ROUNDUP(SUM(VLOOKUP(F2054,'Pontuação 3.0'!A$2:B$11,2,FALSE),VLOOKUP(E2054,'Pontuação 3.0'!C$2:D$11,2,FALSE),VLOOKUP(H2054,'Pontuação 3.0'!I$2:J$11,2,FALSE),VLOOKUP(J2054,'Pontuação 3.0'!G$2:H$11,2,FALSE),VLOOKUP(G2054,'Pontuação 3.0'!E$2:F$11,2,FALSE),VLOOKUP(K2054,'Pontuação 3.0'!K$2:L$11,2,FALSE),VLOOKUP(L2054,'Pontuação 3.0'!M$2:N$13,2,FALSE)),0)</f>
        <v>2124</v>
      </c>
      <c r="AK2054" s="9">
        <f t="shared" si="6"/>
        <v>212</v>
      </c>
      <c r="AL2054" s="9" t="str">
        <f t="array" ref="AL2054">IFERROR(INDEX('Pontuação 3.0'!G$13:G$191, MATCH(AK2054, 'Pontuação 3.0'!F$13:F$191, 0)), "Faixa Indefinida")</f>
        <v>C</v>
      </c>
      <c r="AM2054" s="9">
        <f t="shared" si="7"/>
        <v>0</v>
      </c>
      <c r="AN2054" s="9">
        <f t="shared" si="8"/>
        <v>0</v>
      </c>
      <c r="AO2054" s="9">
        <f t="shared" si="9"/>
        <v>1</v>
      </c>
      <c r="AP2054" s="9">
        <f t="shared" si="10"/>
        <v>0</v>
      </c>
      <c r="AQ2054" s="8"/>
    </row>
    <row r="2055" ht="15.75" customHeight="1">
      <c r="A2055" s="7">
        <v>45681.0</v>
      </c>
      <c r="B2055" s="8" t="s">
        <v>4588</v>
      </c>
      <c r="C2055" s="8" t="s">
        <v>4589</v>
      </c>
      <c r="D2055" s="11">
        <v>9.2993810296E10</v>
      </c>
      <c r="E2055" s="8" t="s">
        <v>11833</v>
      </c>
      <c r="F2055" s="8" t="s">
        <v>11854</v>
      </c>
      <c r="G2055" s="8" t="s">
        <v>11867</v>
      </c>
      <c r="H2055" s="8" t="s">
        <v>11856</v>
      </c>
      <c r="I2055" s="8" t="s">
        <v>11837</v>
      </c>
      <c r="J2055" s="8" t="s">
        <v>11846</v>
      </c>
      <c r="K2055" s="8" t="s">
        <v>11837</v>
      </c>
      <c r="L2055" s="8" t="s">
        <v>11851</v>
      </c>
      <c r="M2055" s="8" t="s">
        <v>11849</v>
      </c>
      <c r="N2055" s="12" t="s">
        <v>11</v>
      </c>
      <c r="O2055" s="12" t="s">
        <v>13</v>
      </c>
      <c r="P2055" s="12" t="s">
        <v>37</v>
      </c>
      <c r="Q2055" s="12" t="s">
        <v>116</v>
      </c>
      <c r="R2055" s="12" t="s">
        <v>20</v>
      </c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9">
        <f>ROUNDUP(SUM(VLOOKUP(F2055,'Pontuação'!A$2:B$11,2,FALSE),VLOOKUP(E2055,'Pontuação'!C$2:D$11,2,FALSE),VLOOKUP(H2055,'Pontuação'!I$2:J$11,2,FALSE),VLOOKUP(J2055,'Pontuação'!G$2:H$11,2,FALSE),VLOOKUP(L2055,'Pontuação'!M$2:N$13,2,FALSE)),0)</f>
        <v>1444</v>
      </c>
      <c r="AD2055" s="10">
        <f t="shared" si="1"/>
        <v>144</v>
      </c>
      <c r="AE2055" s="10" t="str">
        <f t="array" ref="AE2055">IFERROR(INDEX('Pontuação'!G$13:G$101, MATCH(AD2055, 'Pontuação'!F$13:F$101, 0)), "Faixa Indefinida")</f>
        <v>D</v>
      </c>
      <c r="AF2055" s="10">
        <f t="shared" si="2"/>
        <v>0</v>
      </c>
      <c r="AG2055" s="10">
        <f t="shared" si="3"/>
        <v>0</v>
      </c>
      <c r="AH2055" s="10">
        <f t="shared" si="4"/>
        <v>0</v>
      </c>
      <c r="AI2055" s="10">
        <f t="shared" si="5"/>
        <v>1</v>
      </c>
      <c r="AJ2055" s="9">
        <f>ROUNDUP(SUM(VLOOKUP(F2055,'Pontuação 3.0'!A$2:B$11,2,FALSE),VLOOKUP(E2055,'Pontuação 3.0'!C$2:D$11,2,FALSE),VLOOKUP(H2055,'Pontuação 3.0'!I$2:J$11,2,FALSE),VLOOKUP(J2055,'Pontuação 3.0'!G$2:H$11,2,FALSE),VLOOKUP(G2055,'Pontuação 3.0'!E$2:F$11,2,FALSE),VLOOKUP(K2055,'Pontuação 3.0'!K$2:L$11,2,FALSE),VLOOKUP(L2055,'Pontuação 3.0'!M$2:N$13,2,FALSE)),0)</f>
        <v>1809</v>
      </c>
      <c r="AK2055" s="9">
        <f t="shared" si="6"/>
        <v>181</v>
      </c>
      <c r="AL2055" s="9" t="str">
        <f t="array" ref="AL2055">IFERROR(INDEX('Pontuação 3.0'!G$13:G$191, MATCH(AK2055, 'Pontuação 3.0'!F$13:F$191, 0)), "Faixa Indefinida")</f>
        <v>D</v>
      </c>
      <c r="AM2055" s="9">
        <f t="shared" si="7"/>
        <v>0</v>
      </c>
      <c r="AN2055" s="9">
        <f t="shared" si="8"/>
        <v>0</v>
      </c>
      <c r="AO2055" s="9">
        <f t="shared" si="9"/>
        <v>0</v>
      </c>
      <c r="AP2055" s="9">
        <f t="shared" si="10"/>
        <v>1</v>
      </c>
      <c r="AQ2055" s="8"/>
    </row>
    <row r="2056" ht="15.75" customHeight="1">
      <c r="A2056" s="7">
        <v>45681.0</v>
      </c>
      <c r="B2056" s="8" t="s">
        <v>526</v>
      </c>
      <c r="C2056" s="8" t="s">
        <v>4583</v>
      </c>
      <c r="D2056" s="11">
        <v>4.1989014711E10</v>
      </c>
      <c r="E2056" s="8" t="s">
        <v>11833</v>
      </c>
      <c r="F2056" s="8" t="s">
        <v>11834</v>
      </c>
      <c r="G2056" s="8" t="s">
        <v>11835</v>
      </c>
      <c r="H2056" s="8" t="s">
        <v>11850</v>
      </c>
      <c r="I2056" s="8" t="s">
        <v>11837</v>
      </c>
      <c r="J2056" s="8" t="s">
        <v>11846</v>
      </c>
      <c r="K2056" s="8" t="s">
        <v>11837</v>
      </c>
      <c r="L2056" s="8" t="s">
        <v>11851</v>
      </c>
      <c r="M2056" s="8" t="s">
        <v>11853</v>
      </c>
      <c r="N2056" s="12" t="s">
        <v>11</v>
      </c>
      <c r="O2056" s="12" t="s">
        <v>13</v>
      </c>
      <c r="P2056" s="12" t="s">
        <v>27</v>
      </c>
      <c r="Q2056" s="12" t="s">
        <v>357</v>
      </c>
      <c r="R2056" s="12" t="s">
        <v>14</v>
      </c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9">
        <f>ROUNDUP(SUM(VLOOKUP(F2056,'Pontuação'!A$2:B$11,2,FALSE),VLOOKUP(E2056,'Pontuação'!C$2:D$11,2,FALSE),VLOOKUP(H2056,'Pontuação'!I$2:J$11,2,FALSE),VLOOKUP(J2056,'Pontuação'!G$2:H$11,2,FALSE),VLOOKUP(L2056,'Pontuação'!M$2:N$13,2,FALSE)),0)</f>
        <v>1541</v>
      </c>
      <c r="AD2056" s="10">
        <f t="shared" si="1"/>
        <v>154</v>
      </c>
      <c r="AE2056" s="10" t="str">
        <f t="array" ref="AE2056">IFERROR(INDEX('Pontuação'!G$13:G$101, MATCH(AD2056, 'Pontuação'!F$13:F$101, 0)), "Faixa Indefinida")</f>
        <v>C</v>
      </c>
      <c r="AF2056" s="10">
        <f t="shared" si="2"/>
        <v>0</v>
      </c>
      <c r="AG2056" s="10">
        <f t="shared" si="3"/>
        <v>0</v>
      </c>
      <c r="AH2056" s="10">
        <f t="shared" si="4"/>
        <v>1</v>
      </c>
      <c r="AI2056" s="10">
        <f t="shared" si="5"/>
        <v>0</v>
      </c>
      <c r="AJ2056" s="9">
        <f>ROUNDUP(SUM(VLOOKUP(F2056,'Pontuação 3.0'!A$2:B$11,2,FALSE),VLOOKUP(E2056,'Pontuação 3.0'!C$2:D$11,2,FALSE),VLOOKUP(H2056,'Pontuação 3.0'!I$2:J$11,2,FALSE),VLOOKUP(J2056,'Pontuação 3.0'!G$2:H$11,2,FALSE),VLOOKUP(G2056,'Pontuação 3.0'!E$2:F$11,2,FALSE),VLOOKUP(K2056,'Pontuação 3.0'!K$2:L$11,2,FALSE),VLOOKUP(L2056,'Pontuação 3.0'!M$2:N$13,2,FALSE)),0)</f>
        <v>1849</v>
      </c>
      <c r="AK2056" s="9">
        <f t="shared" si="6"/>
        <v>185</v>
      </c>
      <c r="AL2056" s="9" t="str">
        <f t="array" ref="AL2056">IFERROR(INDEX('Pontuação 3.0'!G$13:G$191, MATCH(AK2056, 'Pontuação 3.0'!F$13:F$191, 0)), "Faixa Indefinida")</f>
        <v>D</v>
      </c>
      <c r="AM2056" s="9">
        <f t="shared" si="7"/>
        <v>0</v>
      </c>
      <c r="AN2056" s="9">
        <f t="shared" si="8"/>
        <v>0</v>
      </c>
      <c r="AO2056" s="9">
        <f t="shared" si="9"/>
        <v>0</v>
      </c>
      <c r="AP2056" s="9">
        <f t="shared" si="10"/>
        <v>1</v>
      </c>
      <c r="AQ2056" s="8"/>
    </row>
    <row r="2057" ht="15.75" customHeight="1">
      <c r="A2057" s="7">
        <v>45681.0</v>
      </c>
      <c r="B2057" s="8" t="s">
        <v>1296</v>
      </c>
      <c r="C2057" s="8" t="s">
        <v>4584</v>
      </c>
      <c r="D2057" s="11">
        <v>7.1992601051E10</v>
      </c>
      <c r="E2057" s="8" t="s">
        <v>11833</v>
      </c>
      <c r="F2057" s="8" t="s">
        <v>11834</v>
      </c>
      <c r="G2057" s="8" t="s">
        <v>11835</v>
      </c>
      <c r="H2057" s="8" t="s">
        <v>11850</v>
      </c>
      <c r="I2057" s="8" t="s">
        <v>11837</v>
      </c>
      <c r="J2057" s="8" t="s">
        <v>11846</v>
      </c>
      <c r="K2057" s="8" t="s">
        <v>11837</v>
      </c>
      <c r="L2057" s="8" t="s">
        <v>11857</v>
      </c>
      <c r="M2057" s="8" t="s">
        <v>11848</v>
      </c>
      <c r="N2057" s="12" t="s">
        <v>11</v>
      </c>
      <c r="O2057" s="12" t="s">
        <v>13</v>
      </c>
      <c r="P2057" s="12" t="s">
        <v>12</v>
      </c>
      <c r="Q2057" s="12" t="s">
        <v>15</v>
      </c>
      <c r="R2057" s="12" t="s">
        <v>14</v>
      </c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9">
        <f>ROUNDUP(SUM(VLOOKUP(F2057,'Pontuação'!A$2:B$11,2,FALSE),VLOOKUP(E2057,'Pontuação'!C$2:D$11,2,FALSE),VLOOKUP(H2057,'Pontuação'!I$2:J$11,2,FALSE),VLOOKUP(J2057,'Pontuação'!G$2:H$11,2,FALSE),VLOOKUP(L2057,'Pontuação'!M$2:N$13,2,FALSE)),0)</f>
        <v>1504</v>
      </c>
      <c r="AD2057" s="10">
        <f t="shared" si="1"/>
        <v>150</v>
      </c>
      <c r="AE2057" s="10" t="str">
        <f t="array" ref="AE2057">IFERROR(INDEX('Pontuação'!G$13:G$101, MATCH(AD2057, 'Pontuação'!F$13:F$101, 0)), "Faixa Indefinida")</f>
        <v>C</v>
      </c>
      <c r="AF2057" s="10">
        <f t="shared" si="2"/>
        <v>0</v>
      </c>
      <c r="AG2057" s="10">
        <f t="shared" si="3"/>
        <v>0</v>
      </c>
      <c r="AH2057" s="10">
        <f t="shared" si="4"/>
        <v>1</v>
      </c>
      <c r="AI2057" s="10">
        <f t="shared" si="5"/>
        <v>0</v>
      </c>
      <c r="AJ2057" s="9">
        <f>ROUNDUP(SUM(VLOOKUP(F2057,'Pontuação 3.0'!A$2:B$11,2,FALSE),VLOOKUP(E2057,'Pontuação 3.0'!C$2:D$11,2,FALSE),VLOOKUP(H2057,'Pontuação 3.0'!I$2:J$11,2,FALSE),VLOOKUP(J2057,'Pontuação 3.0'!G$2:H$11,2,FALSE),VLOOKUP(G2057,'Pontuação 3.0'!E$2:F$11,2,FALSE),VLOOKUP(K2057,'Pontuação 3.0'!K$2:L$11,2,FALSE),VLOOKUP(L2057,'Pontuação 3.0'!M$2:N$13,2,FALSE)),0)</f>
        <v>1819</v>
      </c>
      <c r="AK2057" s="9">
        <f t="shared" si="6"/>
        <v>182</v>
      </c>
      <c r="AL2057" s="9" t="str">
        <f t="array" ref="AL2057">IFERROR(INDEX('Pontuação 3.0'!G$13:G$191, MATCH(AK2057, 'Pontuação 3.0'!F$13:F$191, 0)), "Faixa Indefinida")</f>
        <v>D</v>
      </c>
      <c r="AM2057" s="9">
        <f t="shared" si="7"/>
        <v>0</v>
      </c>
      <c r="AN2057" s="9">
        <f t="shared" si="8"/>
        <v>0</v>
      </c>
      <c r="AO2057" s="9">
        <f t="shared" si="9"/>
        <v>0</v>
      </c>
      <c r="AP2057" s="9">
        <f t="shared" si="10"/>
        <v>1</v>
      </c>
      <c r="AQ2057" s="8"/>
    </row>
    <row r="2058" ht="15.75" customHeight="1">
      <c r="A2058" s="7">
        <v>45681.0</v>
      </c>
      <c r="B2058" s="8" t="s">
        <v>619</v>
      </c>
      <c r="C2058" s="8" t="s">
        <v>4590</v>
      </c>
      <c r="D2058" s="11">
        <v>8.699515637E10</v>
      </c>
      <c r="E2058" s="8" t="s">
        <v>11833</v>
      </c>
      <c r="F2058" s="8" t="s">
        <v>11842</v>
      </c>
      <c r="G2058" s="8" t="s">
        <v>11835</v>
      </c>
      <c r="H2058" s="8" t="s">
        <v>11850</v>
      </c>
      <c r="I2058" s="8" t="s">
        <v>11837</v>
      </c>
      <c r="J2058" s="8" t="s">
        <v>11846</v>
      </c>
      <c r="K2058" s="8" t="s">
        <v>11837</v>
      </c>
      <c r="L2058" s="8" t="s">
        <v>11840</v>
      </c>
      <c r="M2058" s="8" t="s">
        <v>11849</v>
      </c>
      <c r="N2058" s="12" t="s">
        <v>11</v>
      </c>
      <c r="O2058" s="12" t="s">
        <v>13</v>
      </c>
      <c r="P2058" s="12" t="s">
        <v>318</v>
      </c>
      <c r="Q2058" s="12" t="s">
        <v>44</v>
      </c>
      <c r="R2058" s="12" t="s">
        <v>20</v>
      </c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9">
        <f>ROUNDUP(SUM(VLOOKUP(F2058,'Pontuação'!A$2:B$11,2,FALSE),VLOOKUP(E2058,'Pontuação'!C$2:D$11,2,FALSE),VLOOKUP(H2058,'Pontuação'!I$2:J$11,2,FALSE),VLOOKUP(J2058,'Pontuação'!G$2:H$11,2,FALSE),VLOOKUP(L2058,'Pontuação'!M$2:N$13,2,FALSE)),0)</f>
        <v>1597</v>
      </c>
      <c r="AD2058" s="10">
        <f t="shared" si="1"/>
        <v>160</v>
      </c>
      <c r="AE2058" s="10" t="str">
        <f t="array" ref="AE2058">IFERROR(INDEX('Pontuação'!G$13:G$101, MATCH(AD2058, 'Pontuação'!F$13:F$101, 0)), "Faixa Indefinida")</f>
        <v>C</v>
      </c>
      <c r="AF2058" s="10">
        <f t="shared" si="2"/>
        <v>0</v>
      </c>
      <c r="AG2058" s="10">
        <f t="shared" si="3"/>
        <v>0</v>
      </c>
      <c r="AH2058" s="10">
        <f t="shared" si="4"/>
        <v>1</v>
      </c>
      <c r="AI2058" s="10">
        <f t="shared" si="5"/>
        <v>0</v>
      </c>
      <c r="AJ2058" s="9">
        <f>ROUNDUP(SUM(VLOOKUP(F2058,'Pontuação 3.0'!A$2:B$11,2,FALSE),VLOOKUP(E2058,'Pontuação 3.0'!C$2:D$11,2,FALSE),VLOOKUP(H2058,'Pontuação 3.0'!I$2:J$11,2,FALSE),VLOOKUP(J2058,'Pontuação 3.0'!G$2:H$11,2,FALSE),VLOOKUP(G2058,'Pontuação 3.0'!E$2:F$11,2,FALSE),VLOOKUP(K2058,'Pontuação 3.0'!K$2:L$11,2,FALSE),VLOOKUP(L2058,'Pontuação 3.0'!M$2:N$13,2,FALSE)),0)</f>
        <v>1960</v>
      </c>
      <c r="AK2058" s="9">
        <f t="shared" si="6"/>
        <v>196</v>
      </c>
      <c r="AL2058" s="9" t="str">
        <f t="array" ref="AL2058">IFERROR(INDEX('Pontuação 3.0'!G$13:G$191, MATCH(AK2058, 'Pontuação 3.0'!F$13:F$191, 0)), "Faixa Indefinida")</f>
        <v>C</v>
      </c>
      <c r="AM2058" s="9">
        <f t="shared" si="7"/>
        <v>0</v>
      </c>
      <c r="AN2058" s="9">
        <f t="shared" si="8"/>
        <v>0</v>
      </c>
      <c r="AO2058" s="9">
        <f t="shared" si="9"/>
        <v>1</v>
      </c>
      <c r="AP2058" s="9">
        <f t="shared" si="10"/>
        <v>0</v>
      </c>
      <c r="AQ2058" s="8"/>
    </row>
    <row r="2059" ht="15.75" customHeight="1">
      <c r="A2059" s="7">
        <v>45681.0</v>
      </c>
      <c r="B2059" s="8" t="s">
        <v>4597</v>
      </c>
      <c r="C2059" s="8" t="s">
        <v>4598</v>
      </c>
      <c r="D2059" s="11">
        <v>1.1996140506E10</v>
      </c>
      <c r="E2059" s="8" t="s">
        <v>11868</v>
      </c>
      <c r="F2059" s="8" t="s">
        <v>11842</v>
      </c>
      <c r="G2059" s="8" t="s">
        <v>11835</v>
      </c>
      <c r="H2059" s="8" t="s">
        <v>11850</v>
      </c>
      <c r="I2059" s="8" t="s">
        <v>11837</v>
      </c>
      <c r="J2059" s="8" t="s">
        <v>11846</v>
      </c>
      <c r="K2059" s="8" t="s">
        <v>11837</v>
      </c>
      <c r="L2059" s="8" t="s">
        <v>11840</v>
      </c>
      <c r="M2059" s="8" t="s">
        <v>11848</v>
      </c>
      <c r="N2059" s="12" t="s">
        <v>11</v>
      </c>
      <c r="O2059" s="12" t="s">
        <v>13</v>
      </c>
      <c r="P2059" s="12" t="s">
        <v>23</v>
      </c>
      <c r="Q2059" s="12" t="s">
        <v>15</v>
      </c>
      <c r="R2059" s="12" t="s">
        <v>20</v>
      </c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9">
        <f>ROUNDUP(SUM(VLOOKUP(F2059,'Pontuação'!A$2:B$11,2,FALSE),VLOOKUP(E2059,'Pontuação'!C$2:D$11,2,FALSE),VLOOKUP(H2059,'Pontuação'!I$2:J$11,2,FALSE),VLOOKUP(J2059,'Pontuação'!G$2:H$11,2,FALSE),VLOOKUP(L2059,'Pontuação'!M$2:N$13,2,FALSE)),0)</f>
        <v>1601</v>
      </c>
      <c r="AD2059" s="10">
        <f t="shared" si="1"/>
        <v>160</v>
      </c>
      <c r="AE2059" s="10" t="str">
        <f t="array" ref="AE2059">IFERROR(INDEX('Pontuação'!G$13:G$101, MATCH(AD2059, 'Pontuação'!F$13:F$101, 0)), "Faixa Indefinida")</f>
        <v>C</v>
      </c>
      <c r="AF2059" s="10">
        <f t="shared" si="2"/>
        <v>0</v>
      </c>
      <c r="AG2059" s="10">
        <f t="shared" si="3"/>
        <v>0</v>
      </c>
      <c r="AH2059" s="10">
        <f t="shared" si="4"/>
        <v>1</v>
      </c>
      <c r="AI2059" s="10">
        <f t="shared" si="5"/>
        <v>0</v>
      </c>
      <c r="AJ2059" s="9">
        <f>ROUNDUP(SUM(VLOOKUP(F2059,'Pontuação 3.0'!A$2:B$11,2,FALSE),VLOOKUP(E2059,'Pontuação 3.0'!C$2:D$11,2,FALSE),VLOOKUP(H2059,'Pontuação 3.0'!I$2:J$11,2,FALSE),VLOOKUP(J2059,'Pontuação 3.0'!G$2:H$11,2,FALSE),VLOOKUP(G2059,'Pontuação 3.0'!E$2:F$11,2,FALSE),VLOOKUP(K2059,'Pontuação 3.0'!K$2:L$11,2,FALSE),VLOOKUP(L2059,'Pontuação 3.0'!M$2:N$13,2,FALSE)),0)</f>
        <v>1930</v>
      </c>
      <c r="AK2059" s="9">
        <f t="shared" si="6"/>
        <v>193</v>
      </c>
      <c r="AL2059" s="9" t="str">
        <f t="array" ref="AL2059">IFERROR(INDEX('Pontuação 3.0'!G$13:G$191, MATCH(AK2059, 'Pontuação 3.0'!F$13:F$191, 0)), "Faixa Indefinida")</f>
        <v>C</v>
      </c>
      <c r="AM2059" s="9">
        <f t="shared" si="7"/>
        <v>0</v>
      </c>
      <c r="AN2059" s="9">
        <f t="shared" si="8"/>
        <v>0</v>
      </c>
      <c r="AO2059" s="9">
        <f t="shared" si="9"/>
        <v>1</v>
      </c>
      <c r="AP2059" s="9">
        <f t="shared" si="10"/>
        <v>0</v>
      </c>
      <c r="AQ2059" s="8"/>
    </row>
    <row r="2060" ht="15.75" customHeight="1">
      <c r="A2060" s="7">
        <v>45681.0</v>
      </c>
      <c r="B2060" s="8" t="s">
        <v>4594</v>
      </c>
      <c r="C2060" s="8" t="s">
        <v>4595</v>
      </c>
      <c r="D2060" s="8" t="s">
        <v>4596</v>
      </c>
      <c r="E2060" s="8" t="s">
        <v>11833</v>
      </c>
      <c r="F2060" s="8" t="s">
        <v>11863</v>
      </c>
      <c r="G2060" s="8" t="s">
        <v>11867</v>
      </c>
      <c r="H2060" s="8" t="s">
        <v>11844</v>
      </c>
      <c r="I2060" s="8" t="s">
        <v>11845</v>
      </c>
      <c r="J2060" s="8" t="s">
        <v>11846</v>
      </c>
      <c r="K2060" s="8" t="s">
        <v>11837</v>
      </c>
      <c r="L2060" s="8" t="s">
        <v>11857</v>
      </c>
      <c r="M2060" s="8" t="s">
        <v>11848</v>
      </c>
      <c r="N2060" s="12" t="s">
        <v>11</v>
      </c>
      <c r="O2060" s="12" t="s">
        <v>13</v>
      </c>
      <c r="P2060" s="12" t="s">
        <v>27</v>
      </c>
      <c r="Q2060" s="12" t="s">
        <v>65</v>
      </c>
      <c r="R2060" s="12" t="s">
        <v>14</v>
      </c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9">
        <f>ROUNDUP(SUM(VLOOKUP(F2060,'Pontuação'!A$2:B$11,2,FALSE),VLOOKUP(E2060,'Pontuação'!C$2:D$11,2,FALSE),VLOOKUP(H2060,'Pontuação'!I$2:J$11,2,FALSE),VLOOKUP(J2060,'Pontuação'!G$2:H$11,2,FALSE),VLOOKUP(L2060,'Pontuação'!M$2:N$13,2,FALSE)),0)</f>
        <v>1529</v>
      </c>
      <c r="AD2060" s="10">
        <f t="shared" si="1"/>
        <v>153</v>
      </c>
      <c r="AE2060" s="10" t="str">
        <f t="array" ref="AE2060">IFERROR(INDEX('Pontuação'!G$13:G$101, MATCH(AD2060, 'Pontuação'!F$13:F$101, 0)), "Faixa Indefinida")</f>
        <v>C</v>
      </c>
      <c r="AF2060" s="10">
        <f t="shared" si="2"/>
        <v>0</v>
      </c>
      <c r="AG2060" s="10">
        <f t="shared" si="3"/>
        <v>0</v>
      </c>
      <c r="AH2060" s="10">
        <f t="shared" si="4"/>
        <v>1</v>
      </c>
      <c r="AI2060" s="10">
        <f t="shared" si="5"/>
        <v>0</v>
      </c>
      <c r="AJ2060" s="9">
        <f>ROUNDUP(SUM(VLOOKUP(F2060,'Pontuação 3.0'!A$2:B$11,2,FALSE),VLOOKUP(E2060,'Pontuação 3.0'!C$2:D$11,2,FALSE),VLOOKUP(H2060,'Pontuação 3.0'!I$2:J$11,2,FALSE),VLOOKUP(J2060,'Pontuação 3.0'!G$2:H$11,2,FALSE),VLOOKUP(G2060,'Pontuação 3.0'!E$2:F$11,2,FALSE),VLOOKUP(K2060,'Pontuação 3.0'!K$2:L$11,2,FALSE),VLOOKUP(L2060,'Pontuação 3.0'!M$2:N$13,2,FALSE)),0)</f>
        <v>1807</v>
      </c>
      <c r="AK2060" s="9">
        <f t="shared" si="6"/>
        <v>181</v>
      </c>
      <c r="AL2060" s="9" t="str">
        <f t="array" ref="AL2060">IFERROR(INDEX('Pontuação 3.0'!G$13:G$191, MATCH(AK2060, 'Pontuação 3.0'!F$13:F$191, 0)), "Faixa Indefinida")</f>
        <v>D</v>
      </c>
      <c r="AM2060" s="9">
        <f t="shared" si="7"/>
        <v>0</v>
      </c>
      <c r="AN2060" s="9">
        <f t="shared" si="8"/>
        <v>0</v>
      </c>
      <c r="AO2060" s="9">
        <f t="shared" si="9"/>
        <v>0</v>
      </c>
      <c r="AP2060" s="9">
        <f t="shared" si="10"/>
        <v>1</v>
      </c>
      <c r="AQ2060" s="8"/>
    </row>
    <row r="2061" ht="15.75" customHeight="1">
      <c r="A2061" s="7">
        <v>45681.0</v>
      </c>
      <c r="B2061" s="8" t="s">
        <v>4601</v>
      </c>
      <c r="C2061" s="8" t="s">
        <v>4602</v>
      </c>
      <c r="D2061" s="11">
        <v>2.7998187132E10</v>
      </c>
      <c r="E2061" s="8" t="s">
        <v>11833</v>
      </c>
      <c r="F2061" s="8" t="s">
        <v>11842</v>
      </c>
      <c r="G2061" s="8" t="s">
        <v>11843</v>
      </c>
      <c r="H2061" s="8" t="s">
        <v>11850</v>
      </c>
      <c r="I2061" s="8" t="s">
        <v>11837</v>
      </c>
      <c r="J2061" s="8" t="s">
        <v>11846</v>
      </c>
      <c r="K2061" s="8" t="s">
        <v>11837</v>
      </c>
      <c r="L2061" s="8" t="s">
        <v>11851</v>
      </c>
      <c r="M2061" s="8" t="s">
        <v>11853</v>
      </c>
      <c r="N2061" s="12" t="s">
        <v>11</v>
      </c>
      <c r="O2061" s="12" t="s">
        <v>13</v>
      </c>
      <c r="P2061" s="12" t="s">
        <v>12</v>
      </c>
      <c r="Q2061" s="12" t="s">
        <v>15</v>
      </c>
      <c r="R2061" s="12" t="s">
        <v>14</v>
      </c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9">
        <f>ROUNDUP(SUM(VLOOKUP(F2061,'Pontuação'!A$2:B$11,2,FALSE),VLOOKUP(E2061,'Pontuação'!C$2:D$11,2,FALSE),VLOOKUP(H2061,'Pontuação'!I$2:J$11,2,FALSE),VLOOKUP(J2061,'Pontuação'!G$2:H$11,2,FALSE),VLOOKUP(L2061,'Pontuação'!M$2:N$13,2,FALSE)),0)</f>
        <v>1553</v>
      </c>
      <c r="AD2061" s="10">
        <f t="shared" si="1"/>
        <v>155</v>
      </c>
      <c r="AE2061" s="10" t="str">
        <f t="array" ref="AE2061">IFERROR(INDEX('Pontuação'!G$13:G$101, MATCH(AD2061, 'Pontuação'!F$13:F$101, 0)), "Faixa Indefinida")</f>
        <v>C</v>
      </c>
      <c r="AF2061" s="10">
        <f t="shared" si="2"/>
        <v>0</v>
      </c>
      <c r="AG2061" s="10">
        <f t="shared" si="3"/>
        <v>0</v>
      </c>
      <c r="AH2061" s="10">
        <f t="shared" si="4"/>
        <v>1</v>
      </c>
      <c r="AI2061" s="10">
        <f t="shared" si="5"/>
        <v>0</v>
      </c>
      <c r="AJ2061" s="9">
        <f>ROUNDUP(SUM(VLOOKUP(F2061,'Pontuação 3.0'!A$2:B$11,2,FALSE),VLOOKUP(E2061,'Pontuação 3.0'!C$2:D$11,2,FALSE),VLOOKUP(H2061,'Pontuação 3.0'!I$2:J$11,2,FALSE),VLOOKUP(J2061,'Pontuação 3.0'!G$2:H$11,2,FALSE),VLOOKUP(G2061,'Pontuação 3.0'!E$2:F$11,2,FALSE),VLOOKUP(K2061,'Pontuação 3.0'!K$2:L$11,2,FALSE),VLOOKUP(L2061,'Pontuação 3.0'!M$2:N$13,2,FALSE)),0)</f>
        <v>2122</v>
      </c>
      <c r="AK2061" s="9">
        <f t="shared" si="6"/>
        <v>212</v>
      </c>
      <c r="AL2061" s="9" t="str">
        <f t="array" ref="AL2061">IFERROR(INDEX('Pontuação 3.0'!G$13:G$191, MATCH(AK2061, 'Pontuação 3.0'!F$13:F$191, 0)), "Faixa Indefinida")</f>
        <v>C</v>
      </c>
      <c r="AM2061" s="9">
        <f t="shared" si="7"/>
        <v>0</v>
      </c>
      <c r="AN2061" s="9">
        <f t="shared" si="8"/>
        <v>0</v>
      </c>
      <c r="AO2061" s="9">
        <f t="shared" si="9"/>
        <v>1</v>
      </c>
      <c r="AP2061" s="9">
        <f t="shared" si="10"/>
        <v>0</v>
      </c>
      <c r="AQ2061" s="8"/>
    </row>
    <row r="2062" ht="15.75" customHeight="1">
      <c r="A2062" s="7">
        <v>45681.0</v>
      </c>
      <c r="B2062" s="8" t="s">
        <v>4599</v>
      </c>
      <c r="C2062" s="8" t="s">
        <v>4600</v>
      </c>
      <c r="D2062" s="11">
        <v>8.5991359829E10</v>
      </c>
      <c r="E2062" s="8" t="s">
        <v>11833</v>
      </c>
      <c r="F2062" s="8" t="s">
        <v>11842</v>
      </c>
      <c r="G2062" s="8" t="s">
        <v>11867</v>
      </c>
      <c r="H2062" s="8" t="s">
        <v>11856</v>
      </c>
      <c r="I2062" s="8" t="s">
        <v>11837</v>
      </c>
      <c r="J2062" s="8" t="s">
        <v>11846</v>
      </c>
      <c r="K2062" s="8" t="s">
        <v>11837</v>
      </c>
      <c r="L2062" s="8" t="s">
        <v>11851</v>
      </c>
      <c r="M2062" s="8" t="s">
        <v>11859</v>
      </c>
      <c r="N2062" s="12" t="s">
        <v>11</v>
      </c>
      <c r="O2062" s="12" t="s">
        <v>13</v>
      </c>
      <c r="P2062" s="12" t="s">
        <v>27</v>
      </c>
      <c r="Q2062" s="12" t="s">
        <v>882</v>
      </c>
      <c r="R2062" s="12" t="s">
        <v>20</v>
      </c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9">
        <f>ROUNDUP(SUM(VLOOKUP(F2062,'Pontuação'!A$2:B$11,2,FALSE),VLOOKUP(E2062,'Pontuação'!C$2:D$11,2,FALSE),VLOOKUP(H2062,'Pontuação'!I$2:J$11,2,FALSE),VLOOKUP(J2062,'Pontuação'!G$2:H$11,2,FALSE),VLOOKUP(L2062,'Pontuação'!M$2:N$13,2,FALSE)),0)</f>
        <v>1439</v>
      </c>
      <c r="AD2062" s="10">
        <f t="shared" si="1"/>
        <v>144</v>
      </c>
      <c r="AE2062" s="10" t="str">
        <f t="array" ref="AE2062">IFERROR(INDEX('Pontuação'!G$13:G$101, MATCH(AD2062, 'Pontuação'!F$13:F$101, 0)), "Faixa Indefinida")</f>
        <v>D</v>
      </c>
      <c r="AF2062" s="10">
        <f t="shared" si="2"/>
        <v>0</v>
      </c>
      <c r="AG2062" s="10">
        <f t="shared" si="3"/>
        <v>0</v>
      </c>
      <c r="AH2062" s="10">
        <f t="shared" si="4"/>
        <v>0</v>
      </c>
      <c r="AI2062" s="10">
        <f t="shared" si="5"/>
        <v>1</v>
      </c>
      <c r="AJ2062" s="9">
        <f>ROUNDUP(SUM(VLOOKUP(F2062,'Pontuação 3.0'!A$2:B$11,2,FALSE),VLOOKUP(E2062,'Pontuação 3.0'!C$2:D$11,2,FALSE),VLOOKUP(H2062,'Pontuação 3.0'!I$2:J$11,2,FALSE),VLOOKUP(J2062,'Pontuação 3.0'!G$2:H$11,2,FALSE),VLOOKUP(G2062,'Pontuação 3.0'!E$2:F$11,2,FALSE),VLOOKUP(K2062,'Pontuação 3.0'!K$2:L$11,2,FALSE),VLOOKUP(L2062,'Pontuação 3.0'!M$2:N$13,2,FALSE)),0)</f>
        <v>1824</v>
      </c>
      <c r="AK2062" s="9">
        <f t="shared" si="6"/>
        <v>182</v>
      </c>
      <c r="AL2062" s="9" t="str">
        <f t="array" ref="AL2062">IFERROR(INDEX('Pontuação 3.0'!G$13:G$191, MATCH(AK2062, 'Pontuação 3.0'!F$13:F$191, 0)), "Faixa Indefinida")</f>
        <v>D</v>
      </c>
      <c r="AM2062" s="9">
        <f t="shared" si="7"/>
        <v>0</v>
      </c>
      <c r="AN2062" s="9">
        <f t="shared" si="8"/>
        <v>0</v>
      </c>
      <c r="AO2062" s="9">
        <f t="shared" si="9"/>
        <v>0</v>
      </c>
      <c r="AP2062" s="9">
        <f t="shared" si="10"/>
        <v>1</v>
      </c>
      <c r="AQ2062" s="8"/>
    </row>
    <row r="2063" ht="15.75" customHeight="1">
      <c r="A2063" s="7">
        <v>45681.0</v>
      </c>
      <c r="B2063" s="8" t="s">
        <v>4607</v>
      </c>
      <c r="C2063" s="8" t="s">
        <v>4608</v>
      </c>
      <c r="D2063" s="11">
        <v>1.4996001863E10</v>
      </c>
      <c r="E2063" s="8" t="s">
        <v>11833</v>
      </c>
      <c r="F2063" s="8" t="s">
        <v>11842</v>
      </c>
      <c r="G2063" s="8" t="s">
        <v>11843</v>
      </c>
      <c r="H2063" s="8" t="s">
        <v>11844</v>
      </c>
      <c r="I2063" s="8" t="s">
        <v>11837</v>
      </c>
      <c r="J2063" s="8" t="s">
        <v>11852</v>
      </c>
      <c r="K2063" s="8" t="s">
        <v>11837</v>
      </c>
      <c r="L2063" s="8" t="s">
        <v>11870</v>
      </c>
      <c r="M2063" s="8" t="s">
        <v>11849</v>
      </c>
      <c r="N2063" s="12" t="s">
        <v>11</v>
      </c>
      <c r="O2063" s="12" t="s">
        <v>13</v>
      </c>
      <c r="P2063" s="12" t="s">
        <v>12</v>
      </c>
      <c r="Q2063" s="12" t="s">
        <v>15</v>
      </c>
      <c r="R2063" s="12" t="s">
        <v>20</v>
      </c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9">
        <f>ROUNDUP(SUM(VLOOKUP(F2063,'Pontuação'!A$2:B$11,2,FALSE),VLOOKUP(E2063,'Pontuação'!C$2:D$11,2,FALSE),VLOOKUP(H2063,'Pontuação'!I$2:J$11,2,FALSE),VLOOKUP(J2063,'Pontuação'!G$2:H$11,2,FALSE),VLOOKUP(L2063,'Pontuação'!M$2:N$13,2,FALSE)),0)</f>
        <v>1770</v>
      </c>
      <c r="AD2063" s="10">
        <f t="shared" si="1"/>
        <v>177</v>
      </c>
      <c r="AE2063" s="10" t="str">
        <f t="array" ref="AE2063">IFERROR(INDEX('Pontuação'!G$13:G$101, MATCH(AD2063, 'Pontuação'!F$13:F$101, 0)), "Faixa Indefinida")</f>
        <v>B</v>
      </c>
      <c r="AF2063" s="10">
        <f t="shared" si="2"/>
        <v>0</v>
      </c>
      <c r="AG2063" s="10">
        <f t="shared" si="3"/>
        <v>1</v>
      </c>
      <c r="AH2063" s="10">
        <f t="shared" si="4"/>
        <v>0</v>
      </c>
      <c r="AI2063" s="10">
        <f t="shared" si="5"/>
        <v>0</v>
      </c>
      <c r="AJ2063" s="9">
        <f>ROUNDUP(SUM(VLOOKUP(F2063,'Pontuação 3.0'!A$2:B$11,2,FALSE),VLOOKUP(E2063,'Pontuação 3.0'!C$2:D$11,2,FALSE),VLOOKUP(H2063,'Pontuação 3.0'!I$2:J$11,2,FALSE),VLOOKUP(J2063,'Pontuação 3.0'!G$2:H$11,2,FALSE),VLOOKUP(G2063,'Pontuação 3.0'!E$2:F$11,2,FALSE),VLOOKUP(K2063,'Pontuação 3.0'!K$2:L$11,2,FALSE),VLOOKUP(L2063,'Pontuação 3.0'!M$2:N$13,2,FALSE)),0)</f>
        <v>2555</v>
      </c>
      <c r="AK2063" s="9">
        <f t="shared" si="6"/>
        <v>256</v>
      </c>
      <c r="AL2063" s="9" t="str">
        <f t="array" ref="AL2063">IFERROR(INDEX('Pontuação 3.0'!G$13:G$191, MATCH(AK2063, 'Pontuação 3.0'!F$13:F$191, 0)), "Faixa Indefinida")</f>
        <v>A</v>
      </c>
      <c r="AM2063" s="9">
        <f t="shared" si="7"/>
        <v>1</v>
      </c>
      <c r="AN2063" s="9">
        <f t="shared" si="8"/>
        <v>0</v>
      </c>
      <c r="AO2063" s="9">
        <f t="shared" si="9"/>
        <v>0</v>
      </c>
      <c r="AP2063" s="9">
        <f t="shared" si="10"/>
        <v>0</v>
      </c>
      <c r="AQ2063" s="8"/>
    </row>
    <row r="2064" ht="15.75" customHeight="1">
      <c r="A2064" s="7">
        <v>45681.0</v>
      </c>
      <c r="B2064" s="8" t="s">
        <v>789</v>
      </c>
      <c r="C2064" s="8" t="s">
        <v>4603</v>
      </c>
      <c r="D2064" s="8" t="s">
        <v>4604</v>
      </c>
      <c r="E2064" s="8" t="s">
        <v>11833</v>
      </c>
      <c r="F2064" s="8" t="s">
        <v>11834</v>
      </c>
      <c r="G2064" s="8" t="s">
        <v>11835</v>
      </c>
      <c r="H2064" s="8" t="s">
        <v>11844</v>
      </c>
      <c r="I2064" s="8" t="s">
        <v>11845</v>
      </c>
      <c r="J2064" s="8" t="s">
        <v>11866</v>
      </c>
      <c r="K2064" s="8" t="s">
        <v>11839</v>
      </c>
      <c r="L2064" s="8" t="s">
        <v>11847</v>
      </c>
      <c r="M2064" s="8" t="s">
        <v>11841</v>
      </c>
      <c r="N2064" s="12" t="s">
        <v>11</v>
      </c>
      <c r="O2064" s="12" t="s">
        <v>13</v>
      </c>
      <c r="P2064" s="12" t="s">
        <v>27</v>
      </c>
      <c r="Q2064" s="12" t="s">
        <v>65</v>
      </c>
      <c r="R2064" s="12" t="s">
        <v>20</v>
      </c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9">
        <f>ROUNDUP(SUM(VLOOKUP(F2064,'Pontuação'!A$2:B$11,2,FALSE),VLOOKUP(E2064,'Pontuação'!C$2:D$11,2,FALSE),VLOOKUP(H2064,'Pontuação'!I$2:J$11,2,FALSE),VLOOKUP(J2064,'Pontuação'!G$2:H$11,2,FALSE),VLOOKUP(L2064,'Pontuação'!M$2:N$13,2,FALSE)),0)</f>
        <v>1993</v>
      </c>
      <c r="AD2064" s="10">
        <f t="shared" si="1"/>
        <v>199</v>
      </c>
      <c r="AE2064" s="10" t="str">
        <f t="array" ref="AE2064">IFERROR(INDEX('Pontuação'!G$13:G$101, MATCH(AD2064, 'Pontuação'!F$13:F$101, 0)), "Faixa Indefinida")</f>
        <v>A</v>
      </c>
      <c r="AF2064" s="10">
        <f t="shared" si="2"/>
        <v>1</v>
      </c>
      <c r="AG2064" s="10">
        <f t="shared" si="3"/>
        <v>0</v>
      </c>
      <c r="AH2064" s="10">
        <f t="shared" si="4"/>
        <v>0</v>
      </c>
      <c r="AI2064" s="10">
        <f t="shared" si="5"/>
        <v>0</v>
      </c>
      <c r="AJ2064" s="9">
        <f>ROUNDUP(SUM(VLOOKUP(F2064,'Pontuação 3.0'!A$2:B$11,2,FALSE),VLOOKUP(E2064,'Pontuação 3.0'!C$2:D$11,2,FALSE),VLOOKUP(H2064,'Pontuação 3.0'!I$2:J$11,2,FALSE),VLOOKUP(J2064,'Pontuação 3.0'!G$2:H$11,2,FALSE),VLOOKUP(G2064,'Pontuação 3.0'!E$2:F$11,2,FALSE),VLOOKUP(K2064,'Pontuação 3.0'!K$2:L$11,2,FALSE),VLOOKUP(L2064,'Pontuação 3.0'!M$2:N$13,2,FALSE)),0)</f>
        <v>2306</v>
      </c>
      <c r="AK2064" s="9">
        <f t="shared" si="6"/>
        <v>231</v>
      </c>
      <c r="AL2064" s="9" t="str">
        <f t="array" ref="AL2064">IFERROR(INDEX('Pontuação 3.0'!G$13:G$191, MATCH(AK2064, 'Pontuação 3.0'!F$13:F$191, 0)), "Faixa Indefinida")</f>
        <v>B</v>
      </c>
      <c r="AM2064" s="9">
        <f t="shared" si="7"/>
        <v>0</v>
      </c>
      <c r="AN2064" s="9">
        <f t="shared" si="8"/>
        <v>1</v>
      </c>
      <c r="AO2064" s="9">
        <f t="shared" si="9"/>
        <v>0</v>
      </c>
      <c r="AP2064" s="9">
        <f t="shared" si="10"/>
        <v>0</v>
      </c>
      <c r="AQ2064" s="8"/>
    </row>
    <row r="2065" ht="15.75" customHeight="1">
      <c r="A2065" s="7">
        <v>45681.0</v>
      </c>
      <c r="B2065" s="8" t="s">
        <v>4609</v>
      </c>
      <c r="C2065" s="8" t="s">
        <v>4610</v>
      </c>
      <c r="D2065" s="11">
        <v>1.1914185643E10</v>
      </c>
      <c r="E2065" s="8" t="s">
        <v>11868</v>
      </c>
      <c r="F2065" s="8" t="s">
        <v>11834</v>
      </c>
      <c r="G2065" s="8" t="s">
        <v>11843</v>
      </c>
      <c r="H2065" s="8" t="s">
        <v>11844</v>
      </c>
      <c r="I2065" s="8" t="s">
        <v>11845</v>
      </c>
      <c r="J2065" s="8" t="s">
        <v>11852</v>
      </c>
      <c r="K2065" s="8" t="s">
        <v>11837</v>
      </c>
      <c r="L2065" s="8" t="s">
        <v>11847</v>
      </c>
      <c r="M2065" s="8" t="s">
        <v>11849</v>
      </c>
      <c r="N2065" s="12" t="s">
        <v>11</v>
      </c>
      <c r="O2065" s="12" t="s">
        <v>13</v>
      </c>
      <c r="P2065" s="12" t="s">
        <v>27</v>
      </c>
      <c r="Q2065" s="12" t="s">
        <v>65</v>
      </c>
      <c r="R2065" s="12" t="s">
        <v>20</v>
      </c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9">
        <f>ROUNDUP(SUM(VLOOKUP(F2065,'Pontuação'!A$2:B$11,2,FALSE),VLOOKUP(E2065,'Pontuação'!C$2:D$11,2,FALSE),VLOOKUP(H2065,'Pontuação'!I$2:J$11,2,FALSE),VLOOKUP(J2065,'Pontuação'!G$2:H$11,2,FALSE),VLOOKUP(L2065,'Pontuação'!M$2:N$13,2,FALSE)),0)</f>
        <v>1824</v>
      </c>
      <c r="AD2065" s="10">
        <f t="shared" si="1"/>
        <v>182</v>
      </c>
      <c r="AE2065" s="10" t="str">
        <f t="array" ref="AE2065">IFERROR(INDEX('Pontuação'!G$13:G$101, MATCH(AD2065, 'Pontuação'!F$13:F$101, 0)), "Faixa Indefinida")</f>
        <v>B</v>
      </c>
      <c r="AF2065" s="10">
        <f t="shared" si="2"/>
        <v>0</v>
      </c>
      <c r="AG2065" s="10">
        <f t="shared" si="3"/>
        <v>1</v>
      </c>
      <c r="AH2065" s="10">
        <f t="shared" si="4"/>
        <v>0</v>
      </c>
      <c r="AI2065" s="10">
        <f t="shared" si="5"/>
        <v>0</v>
      </c>
      <c r="AJ2065" s="9">
        <f>ROUNDUP(SUM(VLOOKUP(F2065,'Pontuação 3.0'!A$2:B$11,2,FALSE),VLOOKUP(E2065,'Pontuação 3.0'!C$2:D$11,2,FALSE),VLOOKUP(H2065,'Pontuação 3.0'!I$2:J$11,2,FALSE),VLOOKUP(J2065,'Pontuação 3.0'!G$2:H$11,2,FALSE),VLOOKUP(G2065,'Pontuação 3.0'!E$2:F$11,2,FALSE),VLOOKUP(K2065,'Pontuação 3.0'!K$2:L$11,2,FALSE),VLOOKUP(L2065,'Pontuação 3.0'!M$2:N$13,2,FALSE)),0)</f>
        <v>2284</v>
      </c>
      <c r="AK2065" s="9">
        <f t="shared" si="6"/>
        <v>228</v>
      </c>
      <c r="AL2065" s="9" t="str">
        <f t="array" ref="AL2065">IFERROR(INDEX('Pontuação 3.0'!G$13:G$191, MATCH(AK2065, 'Pontuação 3.0'!F$13:F$191, 0)), "Faixa Indefinida")</f>
        <v>B</v>
      </c>
      <c r="AM2065" s="9">
        <f t="shared" si="7"/>
        <v>0</v>
      </c>
      <c r="AN2065" s="9">
        <f t="shared" si="8"/>
        <v>1</v>
      </c>
      <c r="AO2065" s="9">
        <f t="shared" si="9"/>
        <v>0</v>
      </c>
      <c r="AP2065" s="9">
        <f t="shared" si="10"/>
        <v>0</v>
      </c>
      <c r="AQ2065" s="8"/>
    </row>
    <row r="2066" ht="15.75" customHeight="1">
      <c r="A2066" s="7">
        <v>45681.0</v>
      </c>
      <c r="B2066" s="8" t="s">
        <v>4605</v>
      </c>
      <c r="C2066" s="8" t="s">
        <v>4606</v>
      </c>
      <c r="D2066" s="11">
        <v>6.7991344054E10</v>
      </c>
      <c r="E2066" s="8" t="s">
        <v>11833</v>
      </c>
      <c r="F2066" s="8" t="s">
        <v>11834</v>
      </c>
      <c r="G2066" s="8" t="s">
        <v>11843</v>
      </c>
      <c r="H2066" s="8" t="s">
        <v>11844</v>
      </c>
      <c r="I2066" s="8" t="s">
        <v>11837</v>
      </c>
      <c r="J2066" s="8" t="s">
        <v>11846</v>
      </c>
      <c r="K2066" s="8" t="s">
        <v>11837</v>
      </c>
      <c r="L2066" s="8" t="s">
        <v>11851</v>
      </c>
      <c r="M2066" s="8" t="s">
        <v>11848</v>
      </c>
      <c r="N2066" s="12" t="s">
        <v>11</v>
      </c>
      <c r="O2066" s="12" t="s">
        <v>13</v>
      </c>
      <c r="P2066" s="12" t="s">
        <v>27</v>
      </c>
      <c r="Q2066" s="12" t="s">
        <v>15</v>
      </c>
      <c r="R2066" s="12" t="s">
        <v>14</v>
      </c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9">
        <f>ROUNDUP(SUM(VLOOKUP(F2066,'Pontuação'!A$2:B$11,2,FALSE),VLOOKUP(E2066,'Pontuação'!C$2:D$11,2,FALSE),VLOOKUP(H2066,'Pontuação'!I$2:J$11,2,FALSE),VLOOKUP(J2066,'Pontuação'!G$2:H$11,2,FALSE),VLOOKUP(L2066,'Pontuação'!M$2:N$13,2,FALSE)),0)</f>
        <v>1583</v>
      </c>
      <c r="AD2066" s="10">
        <f t="shared" si="1"/>
        <v>158</v>
      </c>
      <c r="AE2066" s="10" t="str">
        <f t="array" ref="AE2066">IFERROR(INDEX('Pontuação'!G$13:G$101, MATCH(AD2066, 'Pontuação'!F$13:F$101, 0)), "Faixa Indefinida")</f>
        <v>C</v>
      </c>
      <c r="AF2066" s="10">
        <f t="shared" si="2"/>
        <v>0</v>
      </c>
      <c r="AG2066" s="10">
        <f t="shared" si="3"/>
        <v>0</v>
      </c>
      <c r="AH2066" s="10">
        <f t="shared" si="4"/>
        <v>1</v>
      </c>
      <c r="AI2066" s="10">
        <f t="shared" si="5"/>
        <v>0</v>
      </c>
      <c r="AJ2066" s="9">
        <f>ROUNDUP(SUM(VLOOKUP(F2066,'Pontuação 3.0'!A$2:B$11,2,FALSE),VLOOKUP(E2066,'Pontuação 3.0'!C$2:D$11,2,FALSE),VLOOKUP(H2066,'Pontuação 3.0'!I$2:J$11,2,FALSE),VLOOKUP(J2066,'Pontuação 3.0'!G$2:H$11,2,FALSE),VLOOKUP(G2066,'Pontuação 3.0'!E$2:F$11,2,FALSE),VLOOKUP(K2066,'Pontuação 3.0'!K$2:L$11,2,FALSE),VLOOKUP(L2066,'Pontuação 3.0'!M$2:N$13,2,FALSE)),0)</f>
        <v>2076</v>
      </c>
      <c r="AK2066" s="9">
        <f t="shared" si="6"/>
        <v>208</v>
      </c>
      <c r="AL2066" s="9" t="str">
        <f t="array" ref="AL2066">IFERROR(INDEX('Pontuação 3.0'!G$13:G$191, MATCH(AK2066, 'Pontuação 3.0'!F$13:F$191, 0)), "Faixa Indefinida")</f>
        <v>C</v>
      </c>
      <c r="AM2066" s="9">
        <f t="shared" si="7"/>
        <v>0</v>
      </c>
      <c r="AN2066" s="9">
        <f t="shared" si="8"/>
        <v>0</v>
      </c>
      <c r="AO2066" s="9">
        <f t="shared" si="9"/>
        <v>1</v>
      </c>
      <c r="AP2066" s="9">
        <f t="shared" si="10"/>
        <v>0</v>
      </c>
      <c r="AQ2066" s="8"/>
    </row>
    <row r="2067" ht="15.75" customHeight="1">
      <c r="A2067" s="7">
        <v>45681.0</v>
      </c>
      <c r="B2067" s="8" t="s">
        <v>4611</v>
      </c>
      <c r="C2067" s="8" t="s">
        <v>4612</v>
      </c>
      <c r="D2067" s="8" t="s">
        <v>4613</v>
      </c>
      <c r="E2067" s="8" t="s">
        <v>11833</v>
      </c>
      <c r="F2067" s="8" t="s">
        <v>11861</v>
      </c>
      <c r="G2067" s="8" t="s">
        <v>11855</v>
      </c>
      <c r="H2067" s="8" t="s">
        <v>11856</v>
      </c>
      <c r="I2067" s="8" t="s">
        <v>11837</v>
      </c>
      <c r="J2067" s="8" t="s">
        <v>11852</v>
      </c>
      <c r="K2067" s="8" t="s">
        <v>11837</v>
      </c>
      <c r="L2067" s="8" t="s">
        <v>11847</v>
      </c>
      <c r="M2067" s="8" t="s">
        <v>11849</v>
      </c>
      <c r="N2067" s="12" t="s">
        <v>11</v>
      </c>
      <c r="O2067" s="12" t="s">
        <v>13</v>
      </c>
      <c r="P2067" s="12" t="s">
        <v>23</v>
      </c>
      <c r="Q2067" s="12" t="s">
        <v>24</v>
      </c>
      <c r="R2067" s="12" t="s">
        <v>20</v>
      </c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9">
        <f>ROUNDUP(SUM(VLOOKUP(F2067,'Pontuação'!A$2:B$11,2,FALSE),VLOOKUP(E2067,'Pontuação'!C$2:D$11,2,FALSE),VLOOKUP(H2067,'Pontuação'!I$2:J$11,2,FALSE),VLOOKUP(J2067,'Pontuação'!G$2:H$11,2,FALSE),VLOOKUP(L2067,'Pontuação'!M$2:N$13,2,FALSE)),0)</f>
        <v>1431</v>
      </c>
      <c r="AD2067" s="10">
        <f t="shared" si="1"/>
        <v>143</v>
      </c>
      <c r="AE2067" s="10" t="str">
        <f t="array" ref="AE2067">IFERROR(INDEX('Pontuação'!G$13:G$101, MATCH(AD2067, 'Pontuação'!F$13:F$101, 0)), "Faixa Indefinida")</f>
        <v>D</v>
      </c>
      <c r="AF2067" s="10">
        <f t="shared" si="2"/>
        <v>0</v>
      </c>
      <c r="AG2067" s="10">
        <f t="shared" si="3"/>
        <v>0</v>
      </c>
      <c r="AH2067" s="10">
        <f t="shared" si="4"/>
        <v>0</v>
      </c>
      <c r="AI2067" s="10">
        <f t="shared" si="5"/>
        <v>1</v>
      </c>
      <c r="AJ2067" s="9">
        <f>ROUNDUP(SUM(VLOOKUP(F2067,'Pontuação 3.0'!A$2:B$11,2,FALSE),VLOOKUP(E2067,'Pontuação 3.0'!C$2:D$11,2,FALSE),VLOOKUP(H2067,'Pontuação 3.0'!I$2:J$11,2,FALSE),VLOOKUP(J2067,'Pontuação 3.0'!G$2:H$11,2,FALSE),VLOOKUP(G2067,'Pontuação 3.0'!E$2:F$11,2,FALSE),VLOOKUP(K2067,'Pontuação 3.0'!K$2:L$11,2,FALSE),VLOOKUP(L2067,'Pontuação 3.0'!M$2:N$13,2,FALSE)),0)</f>
        <v>1957</v>
      </c>
      <c r="AK2067" s="9">
        <f t="shared" si="6"/>
        <v>196</v>
      </c>
      <c r="AL2067" s="9" t="str">
        <f t="array" ref="AL2067">IFERROR(INDEX('Pontuação 3.0'!G$13:G$191, MATCH(AK2067, 'Pontuação 3.0'!F$13:F$191, 0)), "Faixa Indefinida")</f>
        <v>C</v>
      </c>
      <c r="AM2067" s="9">
        <f t="shared" si="7"/>
        <v>0</v>
      </c>
      <c r="AN2067" s="9">
        <f t="shared" si="8"/>
        <v>0</v>
      </c>
      <c r="AO2067" s="9">
        <f t="shared" si="9"/>
        <v>1</v>
      </c>
      <c r="AP2067" s="9">
        <f t="shared" si="10"/>
        <v>0</v>
      </c>
      <c r="AQ2067" s="8"/>
    </row>
    <row r="2068" ht="15.75" customHeight="1">
      <c r="A2068" s="7">
        <v>45681.0</v>
      </c>
      <c r="B2068" s="8" t="s">
        <v>657</v>
      </c>
      <c r="C2068" s="8" t="s">
        <v>4614</v>
      </c>
      <c r="D2068" s="8" t="s">
        <v>4615</v>
      </c>
      <c r="E2068" s="8" t="s">
        <v>11833</v>
      </c>
      <c r="F2068" s="8" t="s">
        <v>11842</v>
      </c>
      <c r="G2068" s="8" t="s">
        <v>11843</v>
      </c>
      <c r="H2068" s="8" t="s">
        <v>11844</v>
      </c>
      <c r="I2068" s="8" t="s">
        <v>11845</v>
      </c>
      <c r="J2068" s="8" t="s">
        <v>11838</v>
      </c>
      <c r="K2068" s="8" t="s">
        <v>11837</v>
      </c>
      <c r="L2068" s="8" t="s">
        <v>11851</v>
      </c>
      <c r="M2068" s="8" t="s">
        <v>11849</v>
      </c>
      <c r="N2068" s="12" t="s">
        <v>11</v>
      </c>
      <c r="O2068" s="12" t="s">
        <v>13</v>
      </c>
      <c r="P2068" s="12" t="s">
        <v>27</v>
      </c>
      <c r="Q2068" s="12" t="s">
        <v>65</v>
      </c>
      <c r="R2068" s="12" t="s">
        <v>20</v>
      </c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9">
        <f>ROUNDUP(SUM(VLOOKUP(F2068,'Pontuação'!A$2:B$11,2,FALSE),VLOOKUP(E2068,'Pontuação'!C$2:D$11,2,FALSE),VLOOKUP(H2068,'Pontuação'!I$2:J$11,2,FALSE),VLOOKUP(J2068,'Pontuação'!G$2:H$11,2,FALSE),VLOOKUP(L2068,'Pontuação'!M$2:N$13,2,FALSE)),0)</f>
        <v>1873</v>
      </c>
      <c r="AD2068" s="10">
        <f t="shared" si="1"/>
        <v>187</v>
      </c>
      <c r="AE2068" s="10" t="str">
        <f t="array" ref="AE2068">IFERROR(INDEX('Pontuação'!G$13:G$101, MATCH(AD2068, 'Pontuação'!F$13:F$101, 0)), "Faixa Indefinida")</f>
        <v>A</v>
      </c>
      <c r="AF2068" s="10">
        <f t="shared" si="2"/>
        <v>1</v>
      </c>
      <c r="AG2068" s="10">
        <f t="shared" si="3"/>
        <v>0</v>
      </c>
      <c r="AH2068" s="10">
        <f t="shared" si="4"/>
        <v>0</v>
      </c>
      <c r="AI2068" s="10">
        <f t="shared" si="5"/>
        <v>0</v>
      </c>
      <c r="AJ2068" s="9">
        <f>ROUNDUP(SUM(VLOOKUP(F2068,'Pontuação 3.0'!A$2:B$11,2,FALSE),VLOOKUP(E2068,'Pontuação 3.0'!C$2:D$11,2,FALSE),VLOOKUP(H2068,'Pontuação 3.0'!I$2:J$11,2,FALSE),VLOOKUP(J2068,'Pontuação 3.0'!G$2:H$11,2,FALSE),VLOOKUP(G2068,'Pontuação 3.0'!E$2:F$11,2,FALSE),VLOOKUP(K2068,'Pontuação 3.0'!K$2:L$11,2,FALSE),VLOOKUP(L2068,'Pontuação 3.0'!M$2:N$13,2,FALSE)),0)</f>
        <v>2484</v>
      </c>
      <c r="AK2068" s="9">
        <f t="shared" si="6"/>
        <v>248</v>
      </c>
      <c r="AL2068" s="9" t="str">
        <f t="array" ref="AL2068">IFERROR(INDEX('Pontuação 3.0'!G$13:G$191, MATCH(AK2068, 'Pontuação 3.0'!F$13:F$191, 0)), "Faixa Indefinida")</f>
        <v>A</v>
      </c>
      <c r="AM2068" s="9">
        <f t="shared" si="7"/>
        <v>1</v>
      </c>
      <c r="AN2068" s="9">
        <f t="shared" si="8"/>
        <v>0</v>
      </c>
      <c r="AO2068" s="9">
        <f t="shared" si="9"/>
        <v>0</v>
      </c>
      <c r="AP2068" s="9">
        <f t="shared" si="10"/>
        <v>0</v>
      </c>
      <c r="AQ2068" s="8"/>
    </row>
    <row r="2069" ht="15.75" customHeight="1">
      <c r="A2069" s="7">
        <v>45681.0</v>
      </c>
      <c r="B2069" s="8" t="s">
        <v>4616</v>
      </c>
      <c r="C2069" s="8" t="s">
        <v>4617</v>
      </c>
      <c r="D2069" s="11">
        <v>6.5996289223E10</v>
      </c>
      <c r="E2069" s="8" t="s">
        <v>11833</v>
      </c>
      <c r="F2069" s="8" t="s">
        <v>11834</v>
      </c>
      <c r="G2069" s="8" t="s">
        <v>11867</v>
      </c>
      <c r="H2069" s="8" t="s">
        <v>11850</v>
      </c>
      <c r="I2069" s="8" t="s">
        <v>11845</v>
      </c>
      <c r="J2069" s="8" t="s">
        <v>11846</v>
      </c>
      <c r="K2069" s="8" t="s">
        <v>11837</v>
      </c>
      <c r="L2069" s="8" t="s">
        <v>11847</v>
      </c>
      <c r="M2069" s="8" t="s">
        <v>11849</v>
      </c>
      <c r="N2069" s="12" t="s">
        <v>11</v>
      </c>
      <c r="O2069" s="12" t="s">
        <v>13</v>
      </c>
      <c r="P2069" s="12" t="s">
        <v>27</v>
      </c>
      <c r="Q2069" s="12" t="s">
        <v>15</v>
      </c>
      <c r="R2069" s="12" t="s">
        <v>20</v>
      </c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9">
        <f>ROUNDUP(SUM(VLOOKUP(F2069,'Pontuação'!A$2:B$11,2,FALSE),VLOOKUP(E2069,'Pontuação'!C$2:D$11,2,FALSE),VLOOKUP(H2069,'Pontuação'!I$2:J$11,2,FALSE),VLOOKUP(J2069,'Pontuação'!G$2:H$11,2,FALSE),VLOOKUP(L2069,'Pontuação'!M$2:N$13,2,FALSE)),0)</f>
        <v>1673</v>
      </c>
      <c r="AD2069" s="10">
        <f t="shared" si="1"/>
        <v>167</v>
      </c>
      <c r="AE2069" s="10" t="str">
        <f t="array" ref="AE2069">IFERROR(INDEX('Pontuação'!G$13:G$101, MATCH(AD2069, 'Pontuação'!F$13:F$101, 0)), "Faixa Indefinida")</f>
        <v>B</v>
      </c>
      <c r="AF2069" s="10">
        <f t="shared" si="2"/>
        <v>0</v>
      </c>
      <c r="AG2069" s="10">
        <f t="shared" si="3"/>
        <v>1</v>
      </c>
      <c r="AH2069" s="10">
        <f t="shared" si="4"/>
        <v>0</v>
      </c>
      <c r="AI2069" s="10">
        <f t="shared" si="5"/>
        <v>0</v>
      </c>
      <c r="AJ2069" s="9">
        <f>ROUNDUP(SUM(VLOOKUP(F2069,'Pontuação 3.0'!A$2:B$11,2,FALSE),VLOOKUP(E2069,'Pontuação 3.0'!C$2:D$11,2,FALSE),VLOOKUP(H2069,'Pontuação 3.0'!I$2:J$11,2,FALSE),VLOOKUP(J2069,'Pontuação 3.0'!G$2:H$11,2,FALSE),VLOOKUP(G2069,'Pontuação 3.0'!E$2:F$11,2,FALSE),VLOOKUP(K2069,'Pontuação 3.0'!K$2:L$11,2,FALSE),VLOOKUP(L2069,'Pontuação 3.0'!M$2:N$13,2,FALSE)),0)</f>
        <v>1925</v>
      </c>
      <c r="AK2069" s="9">
        <f t="shared" si="6"/>
        <v>193</v>
      </c>
      <c r="AL2069" s="9" t="str">
        <f t="array" ref="AL2069">IFERROR(INDEX('Pontuação 3.0'!G$13:G$191, MATCH(AK2069, 'Pontuação 3.0'!F$13:F$191, 0)), "Faixa Indefinida")</f>
        <v>C</v>
      </c>
      <c r="AM2069" s="9">
        <f t="shared" si="7"/>
        <v>0</v>
      </c>
      <c r="AN2069" s="9">
        <f t="shared" si="8"/>
        <v>0</v>
      </c>
      <c r="AO2069" s="9">
        <f t="shared" si="9"/>
        <v>1</v>
      </c>
      <c r="AP2069" s="9">
        <f t="shared" si="10"/>
        <v>0</v>
      </c>
      <c r="AQ2069" s="8"/>
    </row>
    <row r="2070" ht="15.75" customHeight="1">
      <c r="A2070" s="7">
        <v>45681.0</v>
      </c>
      <c r="B2070" s="8" t="s">
        <v>4618</v>
      </c>
      <c r="C2070" s="8" t="s">
        <v>4619</v>
      </c>
      <c r="D2070" s="11">
        <v>7.4981044156E10</v>
      </c>
      <c r="E2070" s="8" t="s">
        <v>11833</v>
      </c>
      <c r="F2070" s="8" t="s">
        <v>11842</v>
      </c>
      <c r="G2070" s="8" t="s">
        <v>11843</v>
      </c>
      <c r="H2070" s="8" t="s">
        <v>11844</v>
      </c>
      <c r="I2070" s="8" t="s">
        <v>11845</v>
      </c>
      <c r="J2070" s="8" t="s">
        <v>11846</v>
      </c>
      <c r="K2070" s="8" t="s">
        <v>11839</v>
      </c>
      <c r="L2070" s="8" t="s">
        <v>11851</v>
      </c>
      <c r="M2070" s="8" t="s">
        <v>11849</v>
      </c>
      <c r="N2070" s="12" t="s">
        <v>11</v>
      </c>
      <c r="O2070" s="12" t="s">
        <v>13</v>
      </c>
      <c r="P2070" s="12" t="s">
        <v>27</v>
      </c>
      <c r="Q2070" s="12" t="s">
        <v>15</v>
      </c>
      <c r="R2070" s="12" t="s">
        <v>20</v>
      </c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9">
        <f>ROUNDUP(SUM(VLOOKUP(F2070,'Pontuação'!A$2:B$11,2,FALSE),VLOOKUP(E2070,'Pontuação'!C$2:D$11,2,FALSE),VLOOKUP(H2070,'Pontuação'!I$2:J$11,2,FALSE),VLOOKUP(J2070,'Pontuação'!G$2:H$11,2,FALSE),VLOOKUP(L2070,'Pontuação'!M$2:N$13,2,FALSE)),0)</f>
        <v>1595</v>
      </c>
      <c r="AD2070" s="10">
        <f t="shared" si="1"/>
        <v>160</v>
      </c>
      <c r="AE2070" s="10" t="str">
        <f t="array" ref="AE2070">IFERROR(INDEX('Pontuação'!G$13:G$101, MATCH(AD2070, 'Pontuação'!F$13:F$101, 0)), "Faixa Indefinida")</f>
        <v>C</v>
      </c>
      <c r="AF2070" s="10">
        <f t="shared" si="2"/>
        <v>0</v>
      </c>
      <c r="AG2070" s="10">
        <f t="shared" si="3"/>
        <v>0</v>
      </c>
      <c r="AH2070" s="10">
        <f t="shared" si="4"/>
        <v>1</v>
      </c>
      <c r="AI2070" s="10">
        <f t="shared" si="5"/>
        <v>0</v>
      </c>
      <c r="AJ2070" s="9">
        <f>ROUNDUP(SUM(VLOOKUP(F2070,'Pontuação 3.0'!A$2:B$11,2,FALSE),VLOOKUP(E2070,'Pontuação 3.0'!C$2:D$11,2,FALSE),VLOOKUP(H2070,'Pontuação 3.0'!I$2:J$11,2,FALSE),VLOOKUP(J2070,'Pontuação 3.0'!G$2:H$11,2,FALSE),VLOOKUP(G2070,'Pontuação 3.0'!E$2:F$11,2,FALSE),VLOOKUP(K2070,'Pontuação 3.0'!K$2:L$11,2,FALSE),VLOOKUP(L2070,'Pontuação 3.0'!M$2:N$13,2,FALSE)),0)</f>
        <v>2470</v>
      </c>
      <c r="AK2070" s="9">
        <f t="shared" si="6"/>
        <v>247</v>
      </c>
      <c r="AL2070" s="9" t="str">
        <f t="array" ref="AL2070">IFERROR(INDEX('Pontuação 3.0'!G$13:G$191, MATCH(AK2070, 'Pontuação 3.0'!F$13:F$191, 0)), "Faixa Indefinida")</f>
        <v>A</v>
      </c>
      <c r="AM2070" s="9">
        <f t="shared" si="7"/>
        <v>1</v>
      </c>
      <c r="AN2070" s="9">
        <f t="shared" si="8"/>
        <v>0</v>
      </c>
      <c r="AO2070" s="9">
        <f t="shared" si="9"/>
        <v>0</v>
      </c>
      <c r="AP2070" s="9">
        <f t="shared" si="10"/>
        <v>0</v>
      </c>
      <c r="AQ2070" s="8"/>
    </row>
    <row r="2071" ht="15.75" customHeight="1">
      <c r="A2071" s="7">
        <v>45681.0</v>
      </c>
      <c r="B2071" s="8" t="s">
        <v>4622</v>
      </c>
      <c r="C2071" s="8" t="s">
        <v>4623</v>
      </c>
      <c r="D2071" s="11">
        <v>1.1967263592E10</v>
      </c>
      <c r="E2071" s="8" t="s">
        <v>11833</v>
      </c>
      <c r="F2071" s="8" t="s">
        <v>11834</v>
      </c>
      <c r="G2071" s="8" t="s">
        <v>11843</v>
      </c>
      <c r="H2071" s="8" t="s">
        <v>11836</v>
      </c>
      <c r="I2071" s="8" t="s">
        <v>11845</v>
      </c>
      <c r="J2071" s="8" t="s">
        <v>11838</v>
      </c>
      <c r="K2071" s="8" t="s">
        <v>11839</v>
      </c>
      <c r="L2071" s="8" t="s">
        <v>11851</v>
      </c>
      <c r="M2071" s="8" t="s">
        <v>11849</v>
      </c>
      <c r="N2071" s="12" t="s">
        <v>11</v>
      </c>
      <c r="O2071" s="12" t="s">
        <v>13</v>
      </c>
      <c r="P2071" s="12" t="s">
        <v>27</v>
      </c>
      <c r="Q2071" s="12" t="s">
        <v>15</v>
      </c>
      <c r="R2071" s="12" t="s">
        <v>20</v>
      </c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9">
        <f>ROUNDUP(SUM(VLOOKUP(F2071,'Pontuação'!A$2:B$11,2,FALSE),VLOOKUP(E2071,'Pontuação'!C$2:D$11,2,FALSE),VLOOKUP(H2071,'Pontuação'!I$2:J$11,2,FALSE),VLOOKUP(J2071,'Pontuação'!G$2:H$11,2,FALSE),VLOOKUP(L2071,'Pontuação'!M$2:N$13,2,FALSE)),0)</f>
        <v>1635</v>
      </c>
      <c r="AD2071" s="10">
        <f t="shared" si="1"/>
        <v>164</v>
      </c>
      <c r="AE2071" s="10" t="str">
        <f t="array" ref="AE2071">IFERROR(INDEX('Pontuação'!G$13:G$101, MATCH(AD2071, 'Pontuação'!F$13:F$101, 0)), "Faixa Indefinida")</f>
        <v>C</v>
      </c>
      <c r="AF2071" s="10">
        <f t="shared" si="2"/>
        <v>0</v>
      </c>
      <c r="AG2071" s="10">
        <f t="shared" si="3"/>
        <v>0</v>
      </c>
      <c r="AH2071" s="10">
        <f t="shared" si="4"/>
        <v>1</v>
      </c>
      <c r="AI2071" s="10">
        <f t="shared" si="5"/>
        <v>0</v>
      </c>
      <c r="AJ2071" s="9">
        <f>ROUNDUP(SUM(VLOOKUP(F2071,'Pontuação 3.0'!A$2:B$11,2,FALSE),VLOOKUP(E2071,'Pontuação 3.0'!C$2:D$11,2,FALSE),VLOOKUP(H2071,'Pontuação 3.0'!I$2:J$11,2,FALSE),VLOOKUP(J2071,'Pontuação 3.0'!G$2:H$11,2,FALSE),VLOOKUP(G2071,'Pontuação 3.0'!E$2:F$11,2,FALSE),VLOOKUP(K2071,'Pontuação 3.0'!K$2:L$11,2,FALSE),VLOOKUP(L2071,'Pontuação 3.0'!M$2:N$13,2,FALSE)),0)</f>
        <v>2417</v>
      </c>
      <c r="AK2071" s="9">
        <f t="shared" si="6"/>
        <v>242</v>
      </c>
      <c r="AL2071" s="9" t="str">
        <f t="array" ref="AL2071">IFERROR(INDEX('Pontuação 3.0'!G$13:G$191, MATCH(AK2071, 'Pontuação 3.0'!F$13:F$191, 0)), "Faixa Indefinida")</f>
        <v>A</v>
      </c>
      <c r="AM2071" s="9">
        <f t="shared" si="7"/>
        <v>1</v>
      </c>
      <c r="AN2071" s="9">
        <f t="shared" si="8"/>
        <v>0</v>
      </c>
      <c r="AO2071" s="9">
        <f t="shared" si="9"/>
        <v>0</v>
      </c>
      <c r="AP2071" s="9">
        <f t="shared" si="10"/>
        <v>0</v>
      </c>
      <c r="AQ2071" s="8"/>
    </row>
    <row r="2072" ht="15.75" customHeight="1">
      <c r="A2072" s="7">
        <v>45681.0</v>
      </c>
      <c r="B2072" s="8" t="s">
        <v>4620</v>
      </c>
      <c r="C2072" s="8" t="s">
        <v>4621</v>
      </c>
      <c r="D2072" s="11">
        <v>8.5996232129E10</v>
      </c>
      <c r="E2072" s="8" t="s">
        <v>11833</v>
      </c>
      <c r="F2072" s="8" t="s">
        <v>11842</v>
      </c>
      <c r="G2072" s="8" t="s">
        <v>11843</v>
      </c>
      <c r="H2072" s="8" t="s">
        <v>11850</v>
      </c>
      <c r="I2072" s="8" t="s">
        <v>11837</v>
      </c>
      <c r="J2072" s="8" t="s">
        <v>11852</v>
      </c>
      <c r="K2072" s="8" t="s">
        <v>11837</v>
      </c>
      <c r="L2072" s="8" t="s">
        <v>11851</v>
      </c>
      <c r="M2072" s="8" t="s">
        <v>11853</v>
      </c>
      <c r="N2072" s="12" t="s">
        <v>11</v>
      </c>
      <c r="O2072" s="12" t="s">
        <v>13</v>
      </c>
      <c r="P2072" s="12" t="s">
        <v>23</v>
      </c>
      <c r="Q2072" s="12" t="s">
        <v>24</v>
      </c>
      <c r="R2072" s="12" t="s">
        <v>20</v>
      </c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9">
        <f>ROUNDUP(SUM(VLOOKUP(F2072,'Pontuação'!A$2:B$11,2,FALSE),VLOOKUP(E2072,'Pontuação'!C$2:D$11,2,FALSE),VLOOKUP(H2072,'Pontuação'!I$2:J$11,2,FALSE),VLOOKUP(J2072,'Pontuação'!G$2:H$11,2,FALSE),VLOOKUP(L2072,'Pontuação'!M$2:N$13,2,FALSE)),0)</f>
        <v>1658</v>
      </c>
      <c r="AD2072" s="10">
        <f t="shared" si="1"/>
        <v>166</v>
      </c>
      <c r="AE2072" s="10" t="str">
        <f t="array" ref="AE2072">IFERROR(INDEX('Pontuação'!G$13:G$101, MATCH(AD2072, 'Pontuação'!F$13:F$101, 0)), "Faixa Indefinida")</f>
        <v>B</v>
      </c>
      <c r="AF2072" s="10">
        <f t="shared" si="2"/>
        <v>0</v>
      </c>
      <c r="AG2072" s="10">
        <f t="shared" si="3"/>
        <v>1</v>
      </c>
      <c r="AH2072" s="10">
        <f t="shared" si="4"/>
        <v>0</v>
      </c>
      <c r="AI2072" s="10">
        <f t="shared" si="5"/>
        <v>0</v>
      </c>
      <c r="AJ2072" s="9">
        <f>ROUNDUP(SUM(VLOOKUP(F2072,'Pontuação 3.0'!A$2:B$11,2,FALSE),VLOOKUP(E2072,'Pontuação 3.0'!C$2:D$11,2,FALSE),VLOOKUP(H2072,'Pontuação 3.0'!I$2:J$11,2,FALSE),VLOOKUP(J2072,'Pontuação 3.0'!G$2:H$11,2,FALSE),VLOOKUP(G2072,'Pontuação 3.0'!E$2:F$11,2,FALSE),VLOOKUP(K2072,'Pontuação 3.0'!K$2:L$11,2,FALSE),VLOOKUP(L2072,'Pontuação 3.0'!M$2:N$13,2,FALSE)),0)</f>
        <v>2274</v>
      </c>
      <c r="AK2072" s="9">
        <f t="shared" si="6"/>
        <v>227</v>
      </c>
      <c r="AL2072" s="9" t="str">
        <f t="array" ref="AL2072">IFERROR(INDEX('Pontuação 3.0'!G$13:G$191, MATCH(AK2072, 'Pontuação 3.0'!F$13:F$191, 0)), "Faixa Indefinida")</f>
        <v>B</v>
      </c>
      <c r="AM2072" s="9">
        <f t="shared" si="7"/>
        <v>0</v>
      </c>
      <c r="AN2072" s="9">
        <f t="shared" si="8"/>
        <v>1</v>
      </c>
      <c r="AO2072" s="9">
        <f t="shared" si="9"/>
        <v>0</v>
      </c>
      <c r="AP2072" s="9">
        <f t="shared" si="10"/>
        <v>0</v>
      </c>
      <c r="AQ2072" s="8"/>
    </row>
    <row r="2073" ht="15.75" customHeight="1">
      <c r="A2073" s="7">
        <v>45681.0</v>
      </c>
      <c r="B2073" s="8" t="s">
        <v>4624</v>
      </c>
      <c r="C2073" s="8" t="s">
        <v>4625</v>
      </c>
      <c r="D2073" s="11">
        <v>1.1918902533E10</v>
      </c>
      <c r="E2073" s="8" t="s">
        <v>11833</v>
      </c>
      <c r="F2073" s="8" t="s">
        <v>11834</v>
      </c>
      <c r="G2073" s="8" t="s">
        <v>11843</v>
      </c>
      <c r="H2073" s="8" t="s">
        <v>11844</v>
      </c>
      <c r="I2073" s="8" t="s">
        <v>11845</v>
      </c>
      <c r="J2073" s="8" t="s">
        <v>11846</v>
      </c>
      <c r="K2073" s="8" t="s">
        <v>11837</v>
      </c>
      <c r="L2073" s="8" t="s">
        <v>11851</v>
      </c>
      <c r="M2073" s="8" t="s">
        <v>11853</v>
      </c>
      <c r="N2073" s="12" t="s">
        <v>11</v>
      </c>
      <c r="O2073" s="12" t="s">
        <v>13</v>
      </c>
      <c r="P2073" s="12" t="s">
        <v>27</v>
      </c>
      <c r="Q2073" s="12" t="s">
        <v>24</v>
      </c>
      <c r="R2073" s="12" t="s">
        <v>14</v>
      </c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9">
        <f>ROUNDUP(SUM(VLOOKUP(F2073,'Pontuação'!A$2:B$11,2,FALSE),VLOOKUP(E2073,'Pontuação'!C$2:D$11,2,FALSE),VLOOKUP(H2073,'Pontuação'!I$2:J$11,2,FALSE),VLOOKUP(J2073,'Pontuação'!G$2:H$11,2,FALSE),VLOOKUP(L2073,'Pontuação'!M$2:N$13,2,FALSE)),0)</f>
        <v>1583</v>
      </c>
      <c r="AD2073" s="10">
        <f t="shared" si="1"/>
        <v>158</v>
      </c>
      <c r="AE2073" s="10" t="str">
        <f t="array" ref="AE2073">IFERROR(INDEX('Pontuação'!G$13:G$101, MATCH(AD2073, 'Pontuação'!F$13:F$101, 0)), "Faixa Indefinida")</f>
        <v>C</v>
      </c>
      <c r="AF2073" s="10">
        <f t="shared" si="2"/>
        <v>0</v>
      </c>
      <c r="AG2073" s="10">
        <f t="shared" si="3"/>
        <v>0</v>
      </c>
      <c r="AH2073" s="10">
        <f t="shared" si="4"/>
        <v>1</v>
      </c>
      <c r="AI2073" s="10">
        <f t="shared" si="5"/>
        <v>0</v>
      </c>
      <c r="AJ2073" s="9">
        <f>ROUNDUP(SUM(VLOOKUP(F2073,'Pontuação 3.0'!A$2:B$11,2,FALSE),VLOOKUP(E2073,'Pontuação 3.0'!C$2:D$11,2,FALSE),VLOOKUP(H2073,'Pontuação 3.0'!I$2:J$11,2,FALSE),VLOOKUP(J2073,'Pontuação 3.0'!G$2:H$11,2,FALSE),VLOOKUP(G2073,'Pontuação 3.0'!E$2:F$11,2,FALSE),VLOOKUP(K2073,'Pontuação 3.0'!K$2:L$11,2,FALSE),VLOOKUP(L2073,'Pontuação 3.0'!M$2:N$13,2,FALSE)),0)</f>
        <v>2076</v>
      </c>
      <c r="AK2073" s="9">
        <f t="shared" si="6"/>
        <v>208</v>
      </c>
      <c r="AL2073" s="9" t="str">
        <f t="array" ref="AL2073">IFERROR(INDEX('Pontuação 3.0'!G$13:G$191, MATCH(AK2073, 'Pontuação 3.0'!F$13:F$191, 0)), "Faixa Indefinida")</f>
        <v>C</v>
      </c>
      <c r="AM2073" s="9">
        <f t="shared" si="7"/>
        <v>0</v>
      </c>
      <c r="AN2073" s="9">
        <f t="shared" si="8"/>
        <v>0</v>
      </c>
      <c r="AO2073" s="9">
        <f t="shared" si="9"/>
        <v>1</v>
      </c>
      <c r="AP2073" s="9">
        <f t="shared" si="10"/>
        <v>0</v>
      </c>
      <c r="AQ2073" s="8"/>
    </row>
    <row r="2074" ht="15.75" customHeight="1">
      <c r="A2074" s="7">
        <v>45681.0</v>
      </c>
      <c r="B2074" s="8" t="s">
        <v>1867</v>
      </c>
      <c r="C2074" s="8" t="s">
        <v>4626</v>
      </c>
      <c r="D2074" s="11">
        <v>4.7984980701E10</v>
      </c>
      <c r="E2074" s="8" t="s">
        <v>11833</v>
      </c>
      <c r="F2074" s="8" t="s">
        <v>11834</v>
      </c>
      <c r="G2074" s="8" t="s">
        <v>11835</v>
      </c>
      <c r="H2074" s="8" t="s">
        <v>11865</v>
      </c>
      <c r="I2074" s="8" t="s">
        <v>11837</v>
      </c>
      <c r="J2074" s="8" t="s">
        <v>11846</v>
      </c>
      <c r="K2074" s="8" t="s">
        <v>11837</v>
      </c>
      <c r="L2074" s="8" t="s">
        <v>11840</v>
      </c>
      <c r="M2074" s="8" t="s">
        <v>11848</v>
      </c>
      <c r="N2074" s="12" t="s">
        <v>11</v>
      </c>
      <c r="O2074" s="12" t="s">
        <v>13</v>
      </c>
      <c r="P2074" s="12" t="s">
        <v>318</v>
      </c>
      <c r="Q2074" s="12" t="s">
        <v>15</v>
      </c>
      <c r="R2074" s="12" t="s">
        <v>20</v>
      </c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9">
        <f>ROUNDUP(SUM(VLOOKUP(F2074,'Pontuação'!A$2:B$11,2,FALSE),VLOOKUP(E2074,'Pontuação'!C$2:D$11,2,FALSE),VLOOKUP(H2074,'Pontuação'!I$2:J$11,2,FALSE),VLOOKUP(J2074,'Pontuação'!G$2:H$11,2,FALSE),VLOOKUP(L2074,'Pontuação'!M$2:N$13,2,FALSE)),0)</f>
        <v>1611</v>
      </c>
      <c r="AD2074" s="10">
        <f t="shared" si="1"/>
        <v>161</v>
      </c>
      <c r="AE2074" s="10" t="str">
        <f t="array" ref="AE2074">IFERROR(INDEX('Pontuação'!G$13:G$101, MATCH(AD2074, 'Pontuação'!F$13:F$101, 0)), "Faixa Indefinida")</f>
        <v>C</v>
      </c>
      <c r="AF2074" s="10">
        <f t="shared" si="2"/>
        <v>0</v>
      </c>
      <c r="AG2074" s="10">
        <f t="shared" si="3"/>
        <v>0</v>
      </c>
      <c r="AH2074" s="10">
        <f t="shared" si="4"/>
        <v>1</v>
      </c>
      <c r="AI2074" s="10">
        <f t="shared" si="5"/>
        <v>0</v>
      </c>
      <c r="AJ2074" s="9">
        <f>ROUNDUP(SUM(VLOOKUP(F2074,'Pontuação 3.0'!A$2:B$11,2,FALSE),VLOOKUP(E2074,'Pontuação 3.0'!C$2:D$11,2,FALSE),VLOOKUP(H2074,'Pontuação 3.0'!I$2:J$11,2,FALSE),VLOOKUP(J2074,'Pontuação 3.0'!G$2:H$11,2,FALSE),VLOOKUP(G2074,'Pontuação 3.0'!E$2:F$11,2,FALSE),VLOOKUP(K2074,'Pontuação 3.0'!K$2:L$11,2,FALSE),VLOOKUP(L2074,'Pontuação 3.0'!M$2:N$13,2,FALSE)),0)</f>
        <v>1763</v>
      </c>
      <c r="AK2074" s="9">
        <f t="shared" si="6"/>
        <v>176</v>
      </c>
      <c r="AL2074" s="9" t="str">
        <f t="array" ref="AL2074">IFERROR(INDEX('Pontuação 3.0'!G$13:G$191, MATCH(AK2074, 'Pontuação 3.0'!F$13:F$191, 0)), "Faixa Indefinida")</f>
        <v>D</v>
      </c>
      <c r="AM2074" s="9">
        <f t="shared" si="7"/>
        <v>0</v>
      </c>
      <c r="AN2074" s="9">
        <f t="shared" si="8"/>
        <v>0</v>
      </c>
      <c r="AO2074" s="9">
        <f t="shared" si="9"/>
        <v>0</v>
      </c>
      <c r="AP2074" s="9">
        <f t="shared" si="10"/>
        <v>1</v>
      </c>
      <c r="AQ2074" s="8"/>
    </row>
    <row r="2075" ht="15.75" customHeight="1">
      <c r="A2075" s="7">
        <v>45681.0</v>
      </c>
      <c r="B2075" s="8" t="s">
        <v>4627</v>
      </c>
      <c r="C2075" s="8" t="s">
        <v>4628</v>
      </c>
      <c r="D2075" s="11">
        <v>7.3982549989E10</v>
      </c>
      <c r="E2075" s="8" t="s">
        <v>11833</v>
      </c>
      <c r="F2075" s="8" t="s">
        <v>11842</v>
      </c>
      <c r="G2075" s="8" t="s">
        <v>11835</v>
      </c>
      <c r="H2075" s="8" t="s">
        <v>11850</v>
      </c>
      <c r="I2075" s="8" t="s">
        <v>11845</v>
      </c>
      <c r="J2075" s="8" t="s">
        <v>11846</v>
      </c>
      <c r="K2075" s="8" t="s">
        <v>11837</v>
      </c>
      <c r="L2075" s="8" t="s">
        <v>11851</v>
      </c>
      <c r="M2075" s="8" t="s">
        <v>11841</v>
      </c>
      <c r="N2075" s="12" t="s">
        <v>11</v>
      </c>
      <c r="O2075" s="12" t="s">
        <v>13</v>
      </c>
      <c r="P2075" s="12" t="s">
        <v>23</v>
      </c>
      <c r="Q2075" s="12" t="s">
        <v>15</v>
      </c>
      <c r="R2075" s="12" t="s">
        <v>20</v>
      </c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9">
        <f>ROUNDUP(SUM(VLOOKUP(F2075,'Pontuação'!A$2:B$11,2,FALSE),VLOOKUP(E2075,'Pontuação'!C$2:D$11,2,FALSE),VLOOKUP(H2075,'Pontuação'!I$2:J$11,2,FALSE),VLOOKUP(J2075,'Pontuação'!G$2:H$11,2,FALSE),VLOOKUP(L2075,'Pontuação'!M$2:N$13,2,FALSE)),0)</f>
        <v>1553</v>
      </c>
      <c r="AD2075" s="10">
        <f t="shared" si="1"/>
        <v>155</v>
      </c>
      <c r="AE2075" s="10" t="str">
        <f t="array" ref="AE2075">IFERROR(INDEX('Pontuação'!G$13:G$101, MATCH(AD2075, 'Pontuação'!F$13:F$101, 0)), "Faixa Indefinida")</f>
        <v>C</v>
      </c>
      <c r="AF2075" s="10">
        <f t="shared" si="2"/>
        <v>0</v>
      </c>
      <c r="AG2075" s="10">
        <f t="shared" si="3"/>
        <v>0</v>
      </c>
      <c r="AH2075" s="10">
        <f t="shared" si="4"/>
        <v>1</v>
      </c>
      <c r="AI2075" s="10">
        <f t="shared" si="5"/>
        <v>0</v>
      </c>
      <c r="AJ2075" s="9">
        <f>ROUNDUP(SUM(VLOOKUP(F2075,'Pontuação 3.0'!A$2:B$11,2,FALSE),VLOOKUP(E2075,'Pontuação 3.0'!C$2:D$11,2,FALSE),VLOOKUP(H2075,'Pontuação 3.0'!I$2:J$11,2,FALSE),VLOOKUP(J2075,'Pontuação 3.0'!G$2:H$11,2,FALSE),VLOOKUP(G2075,'Pontuação 3.0'!E$2:F$11,2,FALSE),VLOOKUP(K2075,'Pontuação 3.0'!K$2:L$11,2,FALSE),VLOOKUP(L2075,'Pontuação 3.0'!M$2:N$13,2,FALSE)),0)</f>
        <v>1982</v>
      </c>
      <c r="AK2075" s="9">
        <f t="shared" si="6"/>
        <v>198</v>
      </c>
      <c r="AL2075" s="9" t="str">
        <f t="array" ref="AL2075">IFERROR(INDEX('Pontuação 3.0'!G$13:G$191, MATCH(AK2075, 'Pontuação 3.0'!F$13:F$191, 0)), "Faixa Indefinida")</f>
        <v>C</v>
      </c>
      <c r="AM2075" s="9">
        <f t="shared" si="7"/>
        <v>0</v>
      </c>
      <c r="AN2075" s="9">
        <f t="shared" si="8"/>
        <v>0</v>
      </c>
      <c r="AO2075" s="9">
        <f t="shared" si="9"/>
        <v>1</v>
      </c>
      <c r="AP2075" s="9">
        <f t="shared" si="10"/>
        <v>0</v>
      </c>
      <c r="AQ2075" s="8"/>
    </row>
    <row r="2076" ht="15.75" customHeight="1">
      <c r="A2076" s="7">
        <v>45681.0</v>
      </c>
      <c r="B2076" s="8" t="s">
        <v>4630</v>
      </c>
      <c r="C2076" s="8" t="s">
        <v>4631</v>
      </c>
      <c r="D2076" s="11">
        <v>7.1981539798E10</v>
      </c>
      <c r="E2076" s="8" t="s">
        <v>11833</v>
      </c>
      <c r="F2076" s="8" t="s">
        <v>11842</v>
      </c>
      <c r="G2076" s="8" t="s">
        <v>11872</v>
      </c>
      <c r="H2076" s="8" t="s">
        <v>11844</v>
      </c>
      <c r="I2076" s="8" t="s">
        <v>11837</v>
      </c>
      <c r="J2076" s="8" t="s">
        <v>11852</v>
      </c>
      <c r="K2076" s="8" t="s">
        <v>11839</v>
      </c>
      <c r="L2076" s="8" t="s">
        <v>11851</v>
      </c>
      <c r="M2076" s="8" t="s">
        <v>11849</v>
      </c>
      <c r="N2076" s="12" t="s">
        <v>11</v>
      </c>
      <c r="O2076" s="12" t="s">
        <v>13</v>
      </c>
      <c r="P2076" s="12" t="s">
        <v>27</v>
      </c>
      <c r="Q2076" s="12" t="s">
        <v>15</v>
      </c>
      <c r="R2076" s="12" t="s">
        <v>20</v>
      </c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9">
        <f>ROUNDUP(SUM(VLOOKUP(F2076,'Pontuação'!A$2:B$11,2,FALSE),VLOOKUP(E2076,'Pontuação'!C$2:D$11,2,FALSE),VLOOKUP(H2076,'Pontuação'!I$2:J$11,2,FALSE),VLOOKUP(J2076,'Pontuação'!G$2:H$11,2,FALSE),VLOOKUP(L2076,'Pontuação'!M$2:N$13,2,FALSE)),0)</f>
        <v>1700</v>
      </c>
      <c r="AD2076" s="10">
        <f t="shared" si="1"/>
        <v>170</v>
      </c>
      <c r="AE2076" s="10" t="str">
        <f t="array" ref="AE2076">IFERROR(INDEX('Pontuação'!G$13:G$101, MATCH(AD2076, 'Pontuação'!F$13:F$101, 0)), "Faixa Indefinida")</f>
        <v>B</v>
      </c>
      <c r="AF2076" s="10">
        <f t="shared" si="2"/>
        <v>0</v>
      </c>
      <c r="AG2076" s="10">
        <f t="shared" si="3"/>
        <v>1</v>
      </c>
      <c r="AH2076" s="10">
        <f t="shared" si="4"/>
        <v>0</v>
      </c>
      <c r="AI2076" s="10">
        <f t="shared" si="5"/>
        <v>0</v>
      </c>
      <c r="AJ2076" s="9">
        <f>ROUNDUP(SUM(VLOOKUP(F2076,'Pontuação 3.0'!A$2:B$11,2,FALSE),VLOOKUP(E2076,'Pontuação 3.0'!C$2:D$11,2,FALSE),VLOOKUP(H2076,'Pontuação 3.0'!I$2:J$11,2,FALSE),VLOOKUP(J2076,'Pontuação 3.0'!G$2:H$11,2,FALSE),VLOOKUP(G2076,'Pontuação 3.0'!E$2:F$11,2,FALSE),VLOOKUP(K2076,'Pontuação 3.0'!K$2:L$11,2,FALSE),VLOOKUP(L2076,'Pontuação 3.0'!M$2:N$13,2,FALSE)),0)</f>
        <v>2682</v>
      </c>
      <c r="AK2076" s="9">
        <f t="shared" si="6"/>
        <v>268</v>
      </c>
      <c r="AL2076" s="9" t="str">
        <f t="array" ref="AL2076">IFERROR(INDEX('Pontuação 3.0'!G$13:G$191, MATCH(AK2076, 'Pontuação 3.0'!F$13:F$191, 0)), "Faixa Indefinida")</f>
        <v>A</v>
      </c>
      <c r="AM2076" s="9">
        <f t="shared" si="7"/>
        <v>1</v>
      </c>
      <c r="AN2076" s="9">
        <f t="shared" si="8"/>
        <v>0</v>
      </c>
      <c r="AO2076" s="9">
        <f t="shared" si="9"/>
        <v>0</v>
      </c>
      <c r="AP2076" s="9">
        <f t="shared" si="10"/>
        <v>0</v>
      </c>
      <c r="AQ2076" s="8"/>
    </row>
    <row r="2077" ht="15.75" customHeight="1">
      <c r="A2077" s="7">
        <v>45681.0</v>
      </c>
      <c r="B2077" s="8" t="s">
        <v>1417</v>
      </c>
      <c r="C2077" s="8" t="s">
        <v>4629</v>
      </c>
      <c r="D2077" s="11">
        <v>8.8992274132E10</v>
      </c>
      <c r="E2077" s="8" t="s">
        <v>11833</v>
      </c>
      <c r="F2077" s="8" t="s">
        <v>11834</v>
      </c>
      <c r="G2077" s="8" t="s">
        <v>11867</v>
      </c>
      <c r="H2077" s="8" t="s">
        <v>11856</v>
      </c>
      <c r="I2077" s="8" t="s">
        <v>11837</v>
      </c>
      <c r="J2077" s="8" t="s">
        <v>11846</v>
      </c>
      <c r="K2077" s="8" t="s">
        <v>11837</v>
      </c>
      <c r="L2077" s="8" t="s">
        <v>11851</v>
      </c>
      <c r="M2077" s="8" t="s">
        <v>11849</v>
      </c>
      <c r="N2077" s="12" t="s">
        <v>11</v>
      </c>
      <c r="O2077" s="12" t="s">
        <v>13</v>
      </c>
      <c r="P2077" s="12" t="s">
        <v>27</v>
      </c>
      <c r="Q2077" s="12" t="s">
        <v>15</v>
      </c>
      <c r="R2077" s="12" t="s">
        <v>20</v>
      </c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9">
        <f>ROUNDUP(SUM(VLOOKUP(F2077,'Pontuação'!A$2:B$11,2,FALSE),VLOOKUP(E2077,'Pontuação'!C$2:D$11,2,FALSE),VLOOKUP(H2077,'Pontuação'!I$2:J$11,2,FALSE),VLOOKUP(J2077,'Pontuação'!G$2:H$11,2,FALSE),VLOOKUP(L2077,'Pontuação'!M$2:N$13,2,FALSE)),0)</f>
        <v>1427</v>
      </c>
      <c r="AD2077" s="10">
        <f t="shared" si="1"/>
        <v>143</v>
      </c>
      <c r="AE2077" s="10" t="str">
        <f t="array" ref="AE2077">IFERROR(INDEX('Pontuação'!G$13:G$101, MATCH(AD2077, 'Pontuação'!F$13:F$101, 0)), "Faixa Indefinida")</f>
        <v>D</v>
      </c>
      <c r="AF2077" s="10">
        <f t="shared" si="2"/>
        <v>0</v>
      </c>
      <c r="AG2077" s="10">
        <f t="shared" si="3"/>
        <v>0</v>
      </c>
      <c r="AH2077" s="10">
        <f t="shared" si="4"/>
        <v>0</v>
      </c>
      <c r="AI2077" s="10">
        <f t="shared" si="5"/>
        <v>1</v>
      </c>
      <c r="AJ2077" s="9">
        <f>ROUNDUP(SUM(VLOOKUP(F2077,'Pontuação 3.0'!A$2:B$11,2,FALSE),VLOOKUP(E2077,'Pontuação 3.0'!C$2:D$11,2,FALSE),VLOOKUP(H2077,'Pontuação 3.0'!I$2:J$11,2,FALSE),VLOOKUP(J2077,'Pontuação 3.0'!G$2:H$11,2,FALSE),VLOOKUP(G2077,'Pontuação 3.0'!E$2:F$11,2,FALSE),VLOOKUP(K2077,'Pontuação 3.0'!K$2:L$11,2,FALSE),VLOOKUP(L2077,'Pontuação 3.0'!M$2:N$13,2,FALSE)),0)</f>
        <v>1691</v>
      </c>
      <c r="AK2077" s="9">
        <f t="shared" si="6"/>
        <v>169</v>
      </c>
      <c r="AL2077" s="9" t="str">
        <f t="array" ref="AL2077">IFERROR(INDEX('Pontuação 3.0'!G$13:G$191, MATCH(AK2077, 'Pontuação 3.0'!F$13:F$191, 0)), "Faixa Indefinida")</f>
        <v>D</v>
      </c>
      <c r="AM2077" s="9">
        <f t="shared" si="7"/>
        <v>0</v>
      </c>
      <c r="AN2077" s="9">
        <f t="shared" si="8"/>
        <v>0</v>
      </c>
      <c r="AO2077" s="9">
        <f t="shared" si="9"/>
        <v>0</v>
      </c>
      <c r="AP2077" s="9">
        <f t="shared" si="10"/>
        <v>1</v>
      </c>
      <c r="AQ2077" s="8"/>
    </row>
    <row r="2078" ht="15.75" customHeight="1">
      <c r="A2078" s="7">
        <v>45681.0</v>
      </c>
      <c r="B2078" s="8" t="s">
        <v>1181</v>
      </c>
      <c r="C2078" s="8" t="s">
        <v>4632</v>
      </c>
      <c r="D2078" s="11">
        <v>1.1916801296E10</v>
      </c>
      <c r="E2078" s="8" t="s">
        <v>11833</v>
      </c>
      <c r="F2078" s="8" t="s">
        <v>11842</v>
      </c>
      <c r="G2078" s="8" t="s">
        <v>11843</v>
      </c>
      <c r="H2078" s="8" t="s">
        <v>11844</v>
      </c>
      <c r="I2078" s="8" t="s">
        <v>11837</v>
      </c>
      <c r="J2078" s="8" t="s">
        <v>11852</v>
      </c>
      <c r="K2078" s="8" t="s">
        <v>11837</v>
      </c>
      <c r="L2078" s="8" t="s">
        <v>11851</v>
      </c>
      <c r="M2078" s="8" t="s">
        <v>11859</v>
      </c>
      <c r="N2078" s="12" t="s">
        <v>11</v>
      </c>
      <c r="O2078" s="12" t="s">
        <v>13</v>
      </c>
      <c r="P2078" s="12" t="s">
        <v>318</v>
      </c>
      <c r="Q2078" s="12" t="s">
        <v>24</v>
      </c>
      <c r="R2078" s="12" t="s">
        <v>14</v>
      </c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9">
        <f>ROUNDUP(SUM(VLOOKUP(F2078,'Pontuação'!A$2:B$11,2,FALSE),VLOOKUP(E2078,'Pontuação'!C$2:D$11,2,FALSE),VLOOKUP(H2078,'Pontuação'!I$2:J$11,2,FALSE),VLOOKUP(J2078,'Pontuação'!G$2:H$11,2,FALSE),VLOOKUP(L2078,'Pontuação'!M$2:N$13,2,FALSE)),0)</f>
        <v>1700</v>
      </c>
      <c r="AD2078" s="10">
        <f t="shared" si="1"/>
        <v>170</v>
      </c>
      <c r="AE2078" s="10" t="str">
        <f t="array" ref="AE2078">IFERROR(INDEX('Pontuação'!G$13:G$101, MATCH(AD2078, 'Pontuação'!F$13:F$101, 0)), "Faixa Indefinida")</f>
        <v>B</v>
      </c>
      <c r="AF2078" s="10">
        <f t="shared" si="2"/>
        <v>0</v>
      </c>
      <c r="AG2078" s="10">
        <f t="shared" si="3"/>
        <v>1</v>
      </c>
      <c r="AH2078" s="10">
        <f t="shared" si="4"/>
        <v>0</v>
      </c>
      <c r="AI2078" s="10">
        <f t="shared" si="5"/>
        <v>0</v>
      </c>
      <c r="AJ2078" s="9">
        <f>ROUNDUP(SUM(VLOOKUP(F2078,'Pontuação 3.0'!A$2:B$11,2,FALSE),VLOOKUP(E2078,'Pontuação 3.0'!C$2:D$11,2,FALSE),VLOOKUP(H2078,'Pontuação 3.0'!I$2:J$11,2,FALSE),VLOOKUP(J2078,'Pontuação 3.0'!G$2:H$11,2,FALSE),VLOOKUP(G2078,'Pontuação 3.0'!E$2:F$11,2,FALSE),VLOOKUP(K2078,'Pontuação 3.0'!K$2:L$11,2,FALSE),VLOOKUP(L2078,'Pontuação 3.0'!M$2:N$13,2,FALSE)),0)</f>
        <v>2361</v>
      </c>
      <c r="AK2078" s="9">
        <f t="shared" si="6"/>
        <v>236</v>
      </c>
      <c r="AL2078" s="9" t="str">
        <f t="array" ref="AL2078">IFERROR(INDEX('Pontuação 3.0'!G$13:G$191, MATCH(AK2078, 'Pontuação 3.0'!F$13:F$191, 0)), "Faixa Indefinida")</f>
        <v>A</v>
      </c>
      <c r="AM2078" s="9">
        <f t="shared" si="7"/>
        <v>1</v>
      </c>
      <c r="AN2078" s="9">
        <f t="shared" si="8"/>
        <v>0</v>
      </c>
      <c r="AO2078" s="9">
        <f t="shared" si="9"/>
        <v>0</v>
      </c>
      <c r="AP2078" s="9">
        <f t="shared" si="10"/>
        <v>0</v>
      </c>
      <c r="AQ2078" s="8"/>
    </row>
    <row r="2079" ht="15.75" customHeight="1">
      <c r="A2079" s="7">
        <v>45681.0</v>
      </c>
      <c r="B2079" s="8" t="s">
        <v>4248</v>
      </c>
      <c r="C2079" s="8" t="s">
        <v>4633</v>
      </c>
      <c r="D2079" s="8" t="s">
        <v>4634</v>
      </c>
      <c r="E2079" s="8" t="s">
        <v>11833</v>
      </c>
      <c r="F2079" s="8" t="s">
        <v>11842</v>
      </c>
      <c r="G2079" s="8" t="s">
        <v>11843</v>
      </c>
      <c r="H2079" s="8" t="s">
        <v>11850</v>
      </c>
      <c r="I2079" s="8" t="s">
        <v>11837</v>
      </c>
      <c r="J2079" s="8" t="s">
        <v>11846</v>
      </c>
      <c r="K2079" s="8" t="s">
        <v>11837</v>
      </c>
      <c r="L2079" s="8" t="s">
        <v>11857</v>
      </c>
      <c r="M2079" s="8" t="s">
        <v>11853</v>
      </c>
      <c r="N2079" s="12" t="s">
        <v>11</v>
      </c>
      <c r="O2079" s="12" t="s">
        <v>13</v>
      </c>
      <c r="P2079" s="12" t="s">
        <v>31</v>
      </c>
      <c r="Q2079" s="12" t="s">
        <v>15</v>
      </c>
      <c r="R2079" s="12" t="s">
        <v>20</v>
      </c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9">
        <f>ROUNDUP(SUM(VLOOKUP(F2079,'Pontuação'!A$2:B$11,2,FALSE),VLOOKUP(E2079,'Pontuação'!C$2:D$11,2,FALSE),VLOOKUP(H2079,'Pontuação'!I$2:J$11,2,FALSE),VLOOKUP(J2079,'Pontuação'!G$2:H$11,2,FALSE),VLOOKUP(L2079,'Pontuação'!M$2:N$13,2,FALSE)),0)</f>
        <v>1516</v>
      </c>
      <c r="AD2079" s="10">
        <f t="shared" si="1"/>
        <v>152</v>
      </c>
      <c r="AE2079" s="10" t="str">
        <f t="array" ref="AE2079">IFERROR(INDEX('Pontuação'!G$13:G$101, MATCH(AD2079, 'Pontuação'!F$13:F$101, 0)), "Faixa Indefinida")</f>
        <v>C</v>
      </c>
      <c r="AF2079" s="10">
        <f t="shared" si="2"/>
        <v>0</v>
      </c>
      <c r="AG2079" s="10">
        <f t="shared" si="3"/>
        <v>0</v>
      </c>
      <c r="AH2079" s="10">
        <f t="shared" si="4"/>
        <v>1</v>
      </c>
      <c r="AI2079" s="10">
        <f t="shared" si="5"/>
        <v>0</v>
      </c>
      <c r="AJ2079" s="9">
        <f>ROUNDUP(SUM(VLOOKUP(F2079,'Pontuação 3.0'!A$2:B$11,2,FALSE),VLOOKUP(E2079,'Pontuação 3.0'!C$2:D$11,2,FALSE),VLOOKUP(H2079,'Pontuação 3.0'!I$2:J$11,2,FALSE),VLOOKUP(J2079,'Pontuação 3.0'!G$2:H$11,2,FALSE),VLOOKUP(G2079,'Pontuação 3.0'!E$2:F$11,2,FALSE),VLOOKUP(K2079,'Pontuação 3.0'!K$2:L$11,2,FALSE),VLOOKUP(L2079,'Pontuação 3.0'!M$2:N$13,2,FALSE)),0)</f>
        <v>2092</v>
      </c>
      <c r="AK2079" s="9">
        <f t="shared" si="6"/>
        <v>209</v>
      </c>
      <c r="AL2079" s="9" t="str">
        <f t="array" ref="AL2079">IFERROR(INDEX('Pontuação 3.0'!G$13:G$191, MATCH(AK2079, 'Pontuação 3.0'!F$13:F$191, 0)), "Faixa Indefinida")</f>
        <v>C</v>
      </c>
      <c r="AM2079" s="9">
        <f t="shared" si="7"/>
        <v>0</v>
      </c>
      <c r="AN2079" s="9">
        <f t="shared" si="8"/>
        <v>0</v>
      </c>
      <c r="AO2079" s="9">
        <f t="shared" si="9"/>
        <v>1</v>
      </c>
      <c r="AP2079" s="9">
        <f t="shared" si="10"/>
        <v>0</v>
      </c>
      <c r="AQ2079" s="8"/>
    </row>
    <row r="2080" ht="15.75" customHeight="1">
      <c r="A2080" s="7">
        <v>45681.0</v>
      </c>
      <c r="B2080" s="8" t="s">
        <v>4635</v>
      </c>
      <c r="C2080" s="8" t="s">
        <v>4636</v>
      </c>
      <c r="D2080" s="11">
        <v>2.7998957203E10</v>
      </c>
      <c r="E2080" s="8" t="s">
        <v>11833</v>
      </c>
      <c r="F2080" s="8" t="s">
        <v>11834</v>
      </c>
      <c r="G2080" s="8" t="s">
        <v>11843</v>
      </c>
      <c r="H2080" s="8" t="s">
        <v>11850</v>
      </c>
      <c r="I2080" s="8" t="s">
        <v>11837</v>
      </c>
      <c r="J2080" s="8" t="s">
        <v>11852</v>
      </c>
      <c r="K2080" s="8" t="s">
        <v>11837</v>
      </c>
      <c r="L2080" s="8" t="s">
        <v>11851</v>
      </c>
      <c r="M2080" s="8" t="s">
        <v>11853</v>
      </c>
      <c r="N2080" s="12" t="s">
        <v>11</v>
      </c>
      <c r="O2080" s="12" t="s">
        <v>13</v>
      </c>
      <c r="P2080" s="12" t="s">
        <v>12</v>
      </c>
      <c r="Q2080" s="12" t="s">
        <v>24</v>
      </c>
      <c r="R2080" s="12" t="s">
        <v>20</v>
      </c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9">
        <f>ROUNDUP(SUM(VLOOKUP(F2080,'Pontuação'!A$2:B$11,2,FALSE),VLOOKUP(E2080,'Pontuação'!C$2:D$11,2,FALSE),VLOOKUP(H2080,'Pontuação'!I$2:J$11,2,FALSE),VLOOKUP(J2080,'Pontuação'!G$2:H$11,2,FALSE),VLOOKUP(L2080,'Pontuação'!M$2:N$13,2,FALSE)),0)</f>
        <v>1646</v>
      </c>
      <c r="AD2080" s="10">
        <f t="shared" si="1"/>
        <v>165</v>
      </c>
      <c r="AE2080" s="10" t="str">
        <f t="array" ref="AE2080">IFERROR(INDEX('Pontuação'!G$13:G$101, MATCH(AD2080, 'Pontuação'!F$13:F$101, 0)), "Faixa Indefinida")</f>
        <v>C</v>
      </c>
      <c r="AF2080" s="10">
        <f t="shared" si="2"/>
        <v>0</v>
      </c>
      <c r="AG2080" s="10">
        <f t="shared" si="3"/>
        <v>0</v>
      </c>
      <c r="AH2080" s="10">
        <f t="shared" si="4"/>
        <v>1</v>
      </c>
      <c r="AI2080" s="10">
        <f t="shared" si="5"/>
        <v>0</v>
      </c>
      <c r="AJ2080" s="9">
        <f>ROUNDUP(SUM(VLOOKUP(F2080,'Pontuação 3.0'!A$2:B$11,2,FALSE),VLOOKUP(E2080,'Pontuação 3.0'!C$2:D$11,2,FALSE),VLOOKUP(H2080,'Pontuação 3.0'!I$2:J$11,2,FALSE),VLOOKUP(J2080,'Pontuação 3.0'!G$2:H$11,2,FALSE),VLOOKUP(G2080,'Pontuação 3.0'!E$2:F$11,2,FALSE),VLOOKUP(K2080,'Pontuação 3.0'!K$2:L$11,2,FALSE),VLOOKUP(L2080,'Pontuação 3.0'!M$2:N$13,2,FALSE)),0)</f>
        <v>2141</v>
      </c>
      <c r="AK2080" s="9">
        <f t="shared" si="6"/>
        <v>214</v>
      </c>
      <c r="AL2080" s="9" t="str">
        <f t="array" ref="AL2080">IFERROR(INDEX('Pontuação 3.0'!G$13:G$191, MATCH(AK2080, 'Pontuação 3.0'!F$13:F$191, 0)), "Faixa Indefinida")</f>
        <v>B</v>
      </c>
      <c r="AM2080" s="9">
        <f t="shared" si="7"/>
        <v>0</v>
      </c>
      <c r="AN2080" s="9">
        <f t="shared" si="8"/>
        <v>1</v>
      </c>
      <c r="AO2080" s="9">
        <f t="shared" si="9"/>
        <v>0</v>
      </c>
      <c r="AP2080" s="9">
        <f t="shared" si="10"/>
        <v>0</v>
      </c>
      <c r="AQ2080" s="8"/>
    </row>
    <row r="2081" ht="15.75" customHeight="1">
      <c r="A2081" s="7">
        <v>45681.0</v>
      </c>
      <c r="B2081" s="8" t="s">
        <v>4641</v>
      </c>
      <c r="C2081" s="8" t="s">
        <v>4642</v>
      </c>
      <c r="D2081" s="13" t="s">
        <v>11973</v>
      </c>
      <c r="E2081" s="8" t="s">
        <v>11833</v>
      </c>
      <c r="F2081" s="8" t="s">
        <v>11834</v>
      </c>
      <c r="G2081" s="8" t="s">
        <v>11843</v>
      </c>
      <c r="H2081" s="8" t="s">
        <v>11850</v>
      </c>
      <c r="I2081" s="8" t="s">
        <v>11837</v>
      </c>
      <c r="J2081" s="8" t="s">
        <v>11846</v>
      </c>
      <c r="K2081" s="8" t="s">
        <v>11837</v>
      </c>
      <c r="L2081" s="8" t="s">
        <v>11847</v>
      </c>
      <c r="M2081" s="8" t="s">
        <v>11848</v>
      </c>
      <c r="N2081" s="12" t="s">
        <v>11</v>
      </c>
      <c r="O2081" s="12" t="s">
        <v>13</v>
      </c>
      <c r="P2081" s="12" t="s">
        <v>31</v>
      </c>
      <c r="Q2081" s="12" t="s">
        <v>15</v>
      </c>
      <c r="R2081" s="12" t="s">
        <v>20</v>
      </c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9">
        <f>ROUNDUP(SUM(VLOOKUP(F2081,'Pontuação'!A$2:B$11,2,FALSE),VLOOKUP(E2081,'Pontuação'!C$2:D$11,2,FALSE),VLOOKUP(H2081,'Pontuação'!I$2:J$11,2,FALSE),VLOOKUP(J2081,'Pontuação'!G$2:H$11,2,FALSE),VLOOKUP(L2081,'Pontuação'!M$2:N$13,2,FALSE)),0)</f>
        <v>1673</v>
      </c>
      <c r="AD2081" s="10">
        <f t="shared" si="1"/>
        <v>167</v>
      </c>
      <c r="AE2081" s="10" t="str">
        <f t="array" ref="AE2081">IFERROR(INDEX('Pontuação'!G$13:G$101, MATCH(AD2081, 'Pontuação'!F$13:F$101, 0)), "Faixa Indefinida")</f>
        <v>B</v>
      </c>
      <c r="AF2081" s="10">
        <f t="shared" si="2"/>
        <v>0</v>
      </c>
      <c r="AG2081" s="10">
        <f t="shared" si="3"/>
        <v>1</v>
      </c>
      <c r="AH2081" s="10">
        <f t="shared" si="4"/>
        <v>0</v>
      </c>
      <c r="AI2081" s="10">
        <f t="shared" si="5"/>
        <v>0</v>
      </c>
      <c r="AJ2081" s="9">
        <f>ROUNDUP(SUM(VLOOKUP(F2081,'Pontuação 3.0'!A$2:B$11,2,FALSE),VLOOKUP(E2081,'Pontuação 3.0'!C$2:D$11,2,FALSE),VLOOKUP(H2081,'Pontuação 3.0'!I$2:J$11,2,FALSE),VLOOKUP(J2081,'Pontuação 3.0'!G$2:H$11,2,FALSE),VLOOKUP(G2081,'Pontuação 3.0'!E$2:F$11,2,FALSE),VLOOKUP(K2081,'Pontuação 3.0'!K$2:L$11,2,FALSE),VLOOKUP(L2081,'Pontuação 3.0'!M$2:N$13,2,FALSE)),0)</f>
        <v>2075</v>
      </c>
      <c r="AK2081" s="9">
        <f t="shared" si="6"/>
        <v>208</v>
      </c>
      <c r="AL2081" s="9" t="str">
        <f t="array" ref="AL2081">IFERROR(INDEX('Pontuação 3.0'!G$13:G$191, MATCH(AK2081, 'Pontuação 3.0'!F$13:F$191, 0)), "Faixa Indefinida")</f>
        <v>C</v>
      </c>
      <c r="AM2081" s="9">
        <f t="shared" si="7"/>
        <v>0</v>
      </c>
      <c r="AN2081" s="9">
        <f t="shared" si="8"/>
        <v>0</v>
      </c>
      <c r="AO2081" s="9">
        <f t="shared" si="9"/>
        <v>1</v>
      </c>
      <c r="AP2081" s="9">
        <f t="shared" si="10"/>
        <v>0</v>
      </c>
      <c r="AQ2081" s="8"/>
    </row>
    <row r="2082" ht="15.75" customHeight="1">
      <c r="A2082" s="7">
        <v>45681.0</v>
      </c>
      <c r="B2082" s="8" t="s">
        <v>995</v>
      </c>
      <c r="C2082" s="8" t="s">
        <v>4643</v>
      </c>
      <c r="D2082" s="11">
        <v>4.8988498189E10</v>
      </c>
      <c r="E2082" s="8" t="s">
        <v>11833</v>
      </c>
      <c r="F2082" s="8" t="s">
        <v>11842</v>
      </c>
      <c r="G2082" s="8" t="s">
        <v>11843</v>
      </c>
      <c r="H2082" s="8" t="s">
        <v>11865</v>
      </c>
      <c r="I2082" s="8" t="s">
        <v>11845</v>
      </c>
      <c r="J2082" s="8" t="s">
        <v>11838</v>
      </c>
      <c r="K2082" s="8" t="s">
        <v>11837</v>
      </c>
      <c r="L2082" s="8" t="s">
        <v>11847</v>
      </c>
      <c r="M2082" s="8" t="s">
        <v>11848</v>
      </c>
      <c r="N2082" s="12" t="s">
        <v>11</v>
      </c>
      <c r="O2082" s="12" t="s">
        <v>13</v>
      </c>
      <c r="P2082" s="12" t="s">
        <v>27</v>
      </c>
      <c r="Q2082" s="12" t="s">
        <v>65</v>
      </c>
      <c r="R2082" s="12" t="s">
        <v>20</v>
      </c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9">
        <f>ROUNDUP(SUM(VLOOKUP(F2082,'Pontuação'!A$2:B$11,2,FALSE),VLOOKUP(E2082,'Pontuação'!C$2:D$11,2,FALSE),VLOOKUP(H2082,'Pontuação'!I$2:J$11,2,FALSE),VLOOKUP(J2082,'Pontuação'!G$2:H$11,2,FALSE),VLOOKUP(L2082,'Pontuação'!M$2:N$13,2,FALSE)),0)</f>
        <v>1989</v>
      </c>
      <c r="AD2082" s="10">
        <f t="shared" si="1"/>
        <v>199</v>
      </c>
      <c r="AE2082" s="10" t="str">
        <f t="array" ref="AE2082">IFERROR(INDEX('Pontuação'!G$13:G$101, MATCH(AD2082, 'Pontuação'!F$13:F$101, 0)), "Faixa Indefinida")</f>
        <v>A</v>
      </c>
      <c r="AF2082" s="10">
        <f t="shared" si="2"/>
        <v>1</v>
      </c>
      <c r="AG2082" s="10">
        <f t="shared" si="3"/>
        <v>0</v>
      </c>
      <c r="AH2082" s="10">
        <f t="shared" si="4"/>
        <v>0</v>
      </c>
      <c r="AI2082" s="10">
        <f t="shared" si="5"/>
        <v>0</v>
      </c>
      <c r="AJ2082" s="9">
        <f>ROUNDUP(SUM(VLOOKUP(F2082,'Pontuação 3.0'!A$2:B$11,2,FALSE),VLOOKUP(E2082,'Pontuação 3.0'!C$2:D$11,2,FALSE),VLOOKUP(H2082,'Pontuação 3.0'!I$2:J$11,2,FALSE),VLOOKUP(J2082,'Pontuação 3.0'!G$2:H$11,2,FALSE),VLOOKUP(G2082,'Pontuação 3.0'!E$2:F$11,2,FALSE),VLOOKUP(K2082,'Pontuação 3.0'!K$2:L$11,2,FALSE),VLOOKUP(L2082,'Pontuação 3.0'!M$2:N$13,2,FALSE)),0)</f>
        <v>2419</v>
      </c>
      <c r="AK2082" s="9">
        <f t="shared" si="6"/>
        <v>242</v>
      </c>
      <c r="AL2082" s="9" t="str">
        <f t="array" ref="AL2082">IFERROR(INDEX('Pontuação 3.0'!G$13:G$191, MATCH(AK2082, 'Pontuação 3.0'!F$13:F$191, 0)), "Faixa Indefinida")</f>
        <v>A</v>
      </c>
      <c r="AM2082" s="9">
        <f t="shared" si="7"/>
        <v>1</v>
      </c>
      <c r="AN2082" s="9">
        <f t="shared" si="8"/>
        <v>0</v>
      </c>
      <c r="AO2082" s="9">
        <f t="shared" si="9"/>
        <v>0</v>
      </c>
      <c r="AP2082" s="9">
        <f t="shared" si="10"/>
        <v>0</v>
      </c>
      <c r="AQ2082" s="8"/>
    </row>
    <row r="2083" ht="15.75" customHeight="1">
      <c r="A2083" s="7">
        <v>45681.0</v>
      </c>
      <c r="B2083" s="8" t="s">
        <v>4646</v>
      </c>
      <c r="C2083" s="8" t="s">
        <v>4647</v>
      </c>
      <c r="D2083" s="11">
        <v>5.198491638E10</v>
      </c>
      <c r="E2083" s="8" t="s">
        <v>11833</v>
      </c>
      <c r="F2083" s="8" t="s">
        <v>11834</v>
      </c>
      <c r="G2083" s="8" t="s">
        <v>11843</v>
      </c>
      <c r="H2083" s="8" t="s">
        <v>11844</v>
      </c>
      <c r="I2083" s="8" t="s">
        <v>11837</v>
      </c>
      <c r="J2083" s="8" t="s">
        <v>11846</v>
      </c>
      <c r="K2083" s="8" t="s">
        <v>11837</v>
      </c>
      <c r="L2083" s="8" t="s">
        <v>11847</v>
      </c>
      <c r="M2083" s="8" t="s">
        <v>11849</v>
      </c>
      <c r="N2083" s="12" t="s">
        <v>11</v>
      </c>
      <c r="O2083" s="12" t="s">
        <v>13</v>
      </c>
      <c r="P2083" s="12" t="s">
        <v>23</v>
      </c>
      <c r="Q2083" s="12" t="s">
        <v>15</v>
      </c>
      <c r="R2083" s="12" t="s">
        <v>20</v>
      </c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9">
        <f>ROUNDUP(SUM(VLOOKUP(F2083,'Pontuação'!A$2:B$11,2,FALSE),VLOOKUP(E2083,'Pontuação'!C$2:D$11,2,FALSE),VLOOKUP(H2083,'Pontuação'!I$2:J$11,2,FALSE),VLOOKUP(J2083,'Pontuação'!G$2:H$11,2,FALSE),VLOOKUP(L2083,'Pontuação'!M$2:N$13,2,FALSE)),0)</f>
        <v>1715</v>
      </c>
      <c r="AD2083" s="10">
        <f t="shared" si="1"/>
        <v>172</v>
      </c>
      <c r="AE2083" s="10" t="str">
        <f t="array" ref="AE2083">IFERROR(INDEX('Pontuação'!G$13:G$101, MATCH(AD2083, 'Pontuação'!F$13:F$101, 0)), "Faixa Indefinida")</f>
        <v>B</v>
      </c>
      <c r="AF2083" s="10">
        <f t="shared" si="2"/>
        <v>0</v>
      </c>
      <c r="AG2083" s="10">
        <f t="shared" si="3"/>
        <v>1</v>
      </c>
      <c r="AH2083" s="10">
        <f t="shared" si="4"/>
        <v>0</v>
      </c>
      <c r="AI2083" s="10">
        <f t="shared" si="5"/>
        <v>0</v>
      </c>
      <c r="AJ2083" s="9">
        <f>ROUNDUP(SUM(VLOOKUP(F2083,'Pontuação 3.0'!A$2:B$11,2,FALSE),VLOOKUP(E2083,'Pontuação 3.0'!C$2:D$11,2,FALSE),VLOOKUP(H2083,'Pontuação 3.0'!I$2:J$11,2,FALSE),VLOOKUP(J2083,'Pontuação 3.0'!G$2:H$11,2,FALSE),VLOOKUP(G2083,'Pontuação 3.0'!E$2:F$11,2,FALSE),VLOOKUP(K2083,'Pontuação 3.0'!K$2:L$11,2,FALSE),VLOOKUP(L2083,'Pontuação 3.0'!M$2:N$13,2,FALSE)),0)</f>
        <v>2162</v>
      </c>
      <c r="AK2083" s="9">
        <f t="shared" si="6"/>
        <v>216</v>
      </c>
      <c r="AL2083" s="9" t="str">
        <f t="array" ref="AL2083">IFERROR(INDEX('Pontuação 3.0'!G$13:G$191, MATCH(AK2083, 'Pontuação 3.0'!F$13:F$191, 0)), "Faixa Indefinida")</f>
        <v>B</v>
      </c>
      <c r="AM2083" s="9">
        <f t="shared" si="7"/>
        <v>0</v>
      </c>
      <c r="AN2083" s="9">
        <f t="shared" si="8"/>
        <v>1</v>
      </c>
      <c r="AO2083" s="9">
        <f t="shared" si="9"/>
        <v>0</v>
      </c>
      <c r="AP2083" s="9">
        <f t="shared" si="10"/>
        <v>0</v>
      </c>
      <c r="AQ2083" s="8"/>
    </row>
    <row r="2084" ht="15.75" customHeight="1">
      <c r="A2084" s="7">
        <v>45681.0</v>
      </c>
      <c r="B2084" s="8" t="s">
        <v>4656</v>
      </c>
      <c r="C2084" s="8" t="s">
        <v>4657</v>
      </c>
      <c r="D2084" s="11">
        <v>6.6999430363E10</v>
      </c>
      <c r="E2084" s="8" t="s">
        <v>11833</v>
      </c>
      <c r="F2084" s="8" t="s">
        <v>11842</v>
      </c>
      <c r="G2084" s="8" t="s">
        <v>11843</v>
      </c>
      <c r="H2084" s="8" t="s">
        <v>11844</v>
      </c>
      <c r="I2084" s="8" t="s">
        <v>11845</v>
      </c>
      <c r="J2084" s="8" t="s">
        <v>11852</v>
      </c>
      <c r="K2084" s="8" t="s">
        <v>11837</v>
      </c>
      <c r="L2084" s="8" t="s">
        <v>11847</v>
      </c>
      <c r="M2084" s="8" t="s">
        <v>11849</v>
      </c>
      <c r="N2084" s="12" t="s">
        <v>11</v>
      </c>
      <c r="O2084" s="12" t="s">
        <v>13</v>
      </c>
      <c r="P2084" s="12" t="s">
        <v>27</v>
      </c>
      <c r="Q2084" s="12" t="s">
        <v>15</v>
      </c>
      <c r="R2084" s="12" t="s">
        <v>14</v>
      </c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9">
        <f>ROUNDUP(SUM(VLOOKUP(F2084,'Pontuação'!A$2:B$11,2,FALSE),VLOOKUP(E2084,'Pontuação'!C$2:D$11,2,FALSE),VLOOKUP(H2084,'Pontuação'!I$2:J$11,2,FALSE),VLOOKUP(J2084,'Pontuação'!G$2:H$11,2,FALSE),VLOOKUP(L2084,'Pontuação'!M$2:N$13,2,FALSE)),0)</f>
        <v>1832</v>
      </c>
      <c r="AD2084" s="10">
        <f t="shared" si="1"/>
        <v>183</v>
      </c>
      <c r="AE2084" s="10" t="str">
        <f t="array" ref="AE2084">IFERROR(INDEX('Pontuação'!G$13:G$101, MATCH(AD2084, 'Pontuação'!F$13:F$101, 0)), "Faixa Indefinida")</f>
        <v>B</v>
      </c>
      <c r="AF2084" s="10">
        <f t="shared" si="2"/>
        <v>0</v>
      </c>
      <c r="AG2084" s="10">
        <f t="shared" si="3"/>
        <v>1</v>
      </c>
      <c r="AH2084" s="10">
        <f t="shared" si="4"/>
        <v>0</v>
      </c>
      <c r="AI2084" s="10">
        <f t="shared" si="5"/>
        <v>0</v>
      </c>
      <c r="AJ2084" s="9">
        <f>ROUNDUP(SUM(VLOOKUP(F2084,'Pontuação 3.0'!A$2:B$11,2,FALSE),VLOOKUP(E2084,'Pontuação 3.0'!C$2:D$11,2,FALSE),VLOOKUP(H2084,'Pontuação 3.0'!I$2:J$11,2,FALSE),VLOOKUP(J2084,'Pontuação 3.0'!G$2:H$11,2,FALSE),VLOOKUP(G2084,'Pontuação 3.0'!E$2:F$11,2,FALSE),VLOOKUP(K2084,'Pontuação 3.0'!K$2:L$11,2,FALSE),VLOOKUP(L2084,'Pontuação 3.0'!M$2:N$13,2,FALSE)),0)</f>
        <v>2447</v>
      </c>
      <c r="AK2084" s="9">
        <f t="shared" si="6"/>
        <v>245</v>
      </c>
      <c r="AL2084" s="9" t="str">
        <f t="array" ref="AL2084">IFERROR(INDEX('Pontuação 3.0'!G$13:G$191, MATCH(AK2084, 'Pontuação 3.0'!F$13:F$191, 0)), "Faixa Indefinida")</f>
        <v>A</v>
      </c>
      <c r="AM2084" s="9">
        <f t="shared" si="7"/>
        <v>1</v>
      </c>
      <c r="AN2084" s="9">
        <f t="shared" si="8"/>
        <v>0</v>
      </c>
      <c r="AO2084" s="9">
        <f t="shared" si="9"/>
        <v>0</v>
      </c>
      <c r="AP2084" s="9">
        <f t="shared" si="10"/>
        <v>0</v>
      </c>
      <c r="AQ2084" s="8"/>
    </row>
    <row r="2085" ht="15.75" customHeight="1">
      <c r="A2085" s="7">
        <v>45681.0</v>
      </c>
      <c r="B2085" s="8" t="s">
        <v>4658</v>
      </c>
      <c r="C2085" s="8" t="s">
        <v>4659</v>
      </c>
      <c r="D2085" s="11">
        <v>5.583986693244E12</v>
      </c>
      <c r="E2085" s="8" t="s">
        <v>11833</v>
      </c>
      <c r="F2085" s="8" t="s">
        <v>11861</v>
      </c>
      <c r="G2085" s="8" t="s">
        <v>11867</v>
      </c>
      <c r="H2085" s="8" t="s">
        <v>11856</v>
      </c>
      <c r="I2085" s="8" t="s">
        <v>11837</v>
      </c>
      <c r="J2085" s="8" t="s">
        <v>11838</v>
      </c>
      <c r="K2085" s="8" t="s">
        <v>11837</v>
      </c>
      <c r="L2085" s="8" t="s">
        <v>11847</v>
      </c>
      <c r="M2085" s="8" t="s">
        <v>11841</v>
      </c>
      <c r="N2085" s="12" t="s">
        <v>11</v>
      </c>
      <c r="O2085" s="12" t="s">
        <v>13</v>
      </c>
      <c r="P2085" s="12" t="s">
        <v>37</v>
      </c>
      <c r="Q2085" s="12" t="s">
        <v>65</v>
      </c>
      <c r="R2085" s="12" t="s">
        <v>20</v>
      </c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9">
        <f>ROUNDUP(SUM(VLOOKUP(F2085,'Pontuação'!A$2:B$11,2,FALSE),VLOOKUP(E2085,'Pontuação'!C$2:D$11,2,FALSE),VLOOKUP(H2085,'Pontuação'!I$2:J$11,2,FALSE),VLOOKUP(J2085,'Pontuação'!G$2:H$11,2,FALSE),VLOOKUP(L2085,'Pontuação'!M$2:N$13,2,FALSE)),0)</f>
        <v>1604</v>
      </c>
      <c r="AD2085" s="10">
        <f t="shared" si="1"/>
        <v>160</v>
      </c>
      <c r="AE2085" s="10" t="str">
        <f t="array" ref="AE2085">IFERROR(INDEX('Pontuação'!G$13:G$101, MATCH(AD2085, 'Pontuação'!F$13:F$101, 0)), "Faixa Indefinida")</f>
        <v>C</v>
      </c>
      <c r="AF2085" s="10">
        <f t="shared" si="2"/>
        <v>0</v>
      </c>
      <c r="AG2085" s="10">
        <f t="shared" si="3"/>
        <v>0</v>
      </c>
      <c r="AH2085" s="10">
        <f t="shared" si="4"/>
        <v>1</v>
      </c>
      <c r="AI2085" s="10">
        <f t="shared" si="5"/>
        <v>0</v>
      </c>
      <c r="AJ2085" s="9">
        <f>ROUNDUP(SUM(VLOOKUP(F2085,'Pontuação 3.0'!A$2:B$11,2,FALSE),VLOOKUP(E2085,'Pontuação 3.0'!C$2:D$11,2,FALSE),VLOOKUP(H2085,'Pontuação 3.0'!I$2:J$11,2,FALSE),VLOOKUP(J2085,'Pontuação 3.0'!G$2:H$11,2,FALSE),VLOOKUP(G2085,'Pontuação 3.0'!E$2:F$11,2,FALSE),VLOOKUP(K2085,'Pontuação 3.0'!K$2:L$11,2,FALSE),VLOOKUP(L2085,'Pontuação 3.0'!M$2:N$13,2,FALSE)),0)</f>
        <v>2037</v>
      </c>
      <c r="AK2085" s="9">
        <f t="shared" si="6"/>
        <v>204</v>
      </c>
      <c r="AL2085" s="9" t="str">
        <f t="array" ref="AL2085">IFERROR(INDEX('Pontuação 3.0'!G$13:G$191, MATCH(AK2085, 'Pontuação 3.0'!F$13:F$191, 0)), "Faixa Indefinida")</f>
        <v>C</v>
      </c>
      <c r="AM2085" s="9">
        <f t="shared" si="7"/>
        <v>0</v>
      </c>
      <c r="AN2085" s="9">
        <f t="shared" si="8"/>
        <v>0</v>
      </c>
      <c r="AO2085" s="9">
        <f t="shared" si="9"/>
        <v>1</v>
      </c>
      <c r="AP2085" s="9">
        <f t="shared" si="10"/>
        <v>0</v>
      </c>
      <c r="AQ2085" s="8"/>
    </row>
    <row r="2086" ht="15.75" customHeight="1">
      <c r="A2086" s="7">
        <v>45681.0</v>
      </c>
      <c r="B2086" s="8" t="s">
        <v>4652</v>
      </c>
      <c r="C2086" s="8" t="s">
        <v>4653</v>
      </c>
      <c r="D2086" s="11">
        <v>7.3981612983E10</v>
      </c>
      <c r="E2086" s="8" t="s">
        <v>11833</v>
      </c>
      <c r="F2086" s="8" t="s">
        <v>11842</v>
      </c>
      <c r="G2086" s="8" t="s">
        <v>11843</v>
      </c>
      <c r="H2086" s="8" t="s">
        <v>11844</v>
      </c>
      <c r="I2086" s="8" t="s">
        <v>11837</v>
      </c>
      <c r="J2086" s="8" t="s">
        <v>11852</v>
      </c>
      <c r="K2086" s="8" t="s">
        <v>11837</v>
      </c>
      <c r="L2086" s="8" t="s">
        <v>11847</v>
      </c>
      <c r="M2086" s="8" t="s">
        <v>11849</v>
      </c>
      <c r="N2086" s="12" t="s">
        <v>11</v>
      </c>
      <c r="O2086" s="12" t="s">
        <v>13</v>
      </c>
      <c r="P2086" s="12" t="s">
        <v>23</v>
      </c>
      <c r="Q2086" s="12" t="s">
        <v>15</v>
      </c>
      <c r="R2086" s="12" t="s">
        <v>20</v>
      </c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9">
        <f>ROUNDUP(SUM(VLOOKUP(F2086,'Pontuação'!A$2:B$11,2,FALSE),VLOOKUP(E2086,'Pontuação'!C$2:D$11,2,FALSE),VLOOKUP(H2086,'Pontuação'!I$2:J$11,2,FALSE),VLOOKUP(J2086,'Pontuação'!G$2:H$11,2,FALSE),VLOOKUP(L2086,'Pontuação'!M$2:N$13,2,FALSE)),0)</f>
        <v>1832</v>
      </c>
      <c r="AD2086" s="10">
        <f t="shared" si="1"/>
        <v>183</v>
      </c>
      <c r="AE2086" s="10" t="str">
        <f t="array" ref="AE2086">IFERROR(INDEX('Pontuação'!G$13:G$101, MATCH(AD2086, 'Pontuação'!F$13:F$101, 0)), "Faixa Indefinida")</f>
        <v>B</v>
      </c>
      <c r="AF2086" s="10">
        <f t="shared" si="2"/>
        <v>0</v>
      </c>
      <c r="AG2086" s="10">
        <f t="shared" si="3"/>
        <v>1</v>
      </c>
      <c r="AH2086" s="10">
        <f t="shared" si="4"/>
        <v>0</v>
      </c>
      <c r="AI2086" s="10">
        <f t="shared" si="5"/>
        <v>0</v>
      </c>
      <c r="AJ2086" s="9">
        <f>ROUNDUP(SUM(VLOOKUP(F2086,'Pontuação 3.0'!A$2:B$11,2,FALSE),VLOOKUP(E2086,'Pontuação 3.0'!C$2:D$11,2,FALSE),VLOOKUP(H2086,'Pontuação 3.0'!I$2:J$11,2,FALSE),VLOOKUP(J2086,'Pontuação 3.0'!G$2:H$11,2,FALSE),VLOOKUP(G2086,'Pontuação 3.0'!E$2:F$11,2,FALSE),VLOOKUP(K2086,'Pontuação 3.0'!K$2:L$11,2,FALSE),VLOOKUP(L2086,'Pontuação 3.0'!M$2:N$13,2,FALSE)),0)</f>
        <v>2447</v>
      </c>
      <c r="AK2086" s="9">
        <f t="shared" si="6"/>
        <v>245</v>
      </c>
      <c r="AL2086" s="9" t="str">
        <f t="array" ref="AL2086">IFERROR(INDEX('Pontuação 3.0'!G$13:G$191, MATCH(AK2086, 'Pontuação 3.0'!F$13:F$191, 0)), "Faixa Indefinida")</f>
        <v>A</v>
      </c>
      <c r="AM2086" s="9">
        <f t="shared" si="7"/>
        <v>1</v>
      </c>
      <c r="AN2086" s="9">
        <f t="shared" si="8"/>
        <v>0</v>
      </c>
      <c r="AO2086" s="9">
        <f t="shared" si="9"/>
        <v>0</v>
      </c>
      <c r="AP2086" s="9">
        <f t="shared" si="10"/>
        <v>0</v>
      </c>
      <c r="AQ2086" s="8"/>
    </row>
    <row r="2087" ht="15.75" customHeight="1">
      <c r="A2087" s="7">
        <v>45681.0</v>
      </c>
      <c r="B2087" s="8" t="s">
        <v>4660</v>
      </c>
      <c r="C2087" s="8" t="s">
        <v>4661</v>
      </c>
      <c r="D2087" s="8" t="s">
        <v>4662</v>
      </c>
      <c r="E2087" s="8" t="s">
        <v>11833</v>
      </c>
      <c r="F2087" s="8" t="s">
        <v>11834</v>
      </c>
      <c r="G2087" s="8" t="s">
        <v>11843</v>
      </c>
      <c r="H2087" s="8" t="s">
        <v>11850</v>
      </c>
      <c r="I2087" s="8" t="s">
        <v>11837</v>
      </c>
      <c r="J2087" s="8" t="s">
        <v>11846</v>
      </c>
      <c r="K2087" s="8" t="s">
        <v>11837</v>
      </c>
      <c r="L2087" s="8" t="s">
        <v>11851</v>
      </c>
      <c r="M2087" s="8" t="s">
        <v>11849</v>
      </c>
      <c r="N2087" s="12" t="s">
        <v>11</v>
      </c>
      <c r="O2087" s="12" t="s">
        <v>13</v>
      </c>
      <c r="P2087" s="12" t="s">
        <v>27</v>
      </c>
      <c r="Q2087" s="12" t="s">
        <v>15</v>
      </c>
      <c r="R2087" s="12" t="s">
        <v>14</v>
      </c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9">
        <f>ROUNDUP(SUM(VLOOKUP(F2087,'Pontuação'!A$2:B$11,2,FALSE),VLOOKUP(E2087,'Pontuação'!C$2:D$11,2,FALSE),VLOOKUP(H2087,'Pontuação'!I$2:J$11,2,FALSE),VLOOKUP(J2087,'Pontuação'!G$2:H$11,2,FALSE),VLOOKUP(L2087,'Pontuação'!M$2:N$13,2,FALSE)),0)</f>
        <v>1541</v>
      </c>
      <c r="AD2087" s="10">
        <f t="shared" si="1"/>
        <v>154</v>
      </c>
      <c r="AE2087" s="10" t="str">
        <f t="array" ref="AE2087">IFERROR(INDEX('Pontuação'!G$13:G$101, MATCH(AD2087, 'Pontuação'!F$13:F$101, 0)), "Faixa Indefinida")</f>
        <v>C</v>
      </c>
      <c r="AF2087" s="10">
        <f t="shared" si="2"/>
        <v>0</v>
      </c>
      <c r="AG2087" s="10">
        <f t="shared" si="3"/>
        <v>0</v>
      </c>
      <c r="AH2087" s="10">
        <f t="shared" si="4"/>
        <v>1</v>
      </c>
      <c r="AI2087" s="10">
        <f t="shared" si="5"/>
        <v>0</v>
      </c>
      <c r="AJ2087" s="9">
        <f>ROUNDUP(SUM(VLOOKUP(F2087,'Pontuação 3.0'!A$2:B$11,2,FALSE),VLOOKUP(E2087,'Pontuação 3.0'!C$2:D$11,2,FALSE),VLOOKUP(H2087,'Pontuação 3.0'!I$2:J$11,2,FALSE),VLOOKUP(J2087,'Pontuação 3.0'!G$2:H$11,2,FALSE),VLOOKUP(G2087,'Pontuação 3.0'!E$2:F$11,2,FALSE),VLOOKUP(K2087,'Pontuação 3.0'!K$2:L$11,2,FALSE),VLOOKUP(L2087,'Pontuação 3.0'!M$2:N$13,2,FALSE)),0)</f>
        <v>1989</v>
      </c>
      <c r="AK2087" s="9">
        <f t="shared" si="6"/>
        <v>199</v>
      </c>
      <c r="AL2087" s="9" t="str">
        <f t="array" ref="AL2087">IFERROR(INDEX('Pontuação 3.0'!G$13:G$191, MATCH(AK2087, 'Pontuação 3.0'!F$13:F$191, 0)), "Faixa Indefinida")</f>
        <v>C</v>
      </c>
      <c r="AM2087" s="9">
        <f t="shared" si="7"/>
        <v>0</v>
      </c>
      <c r="AN2087" s="9">
        <f t="shared" si="8"/>
        <v>0</v>
      </c>
      <c r="AO2087" s="9">
        <f t="shared" si="9"/>
        <v>1</v>
      </c>
      <c r="AP2087" s="9">
        <f t="shared" si="10"/>
        <v>0</v>
      </c>
      <c r="AQ2087" s="8"/>
    </row>
    <row r="2088" ht="15.75" customHeight="1">
      <c r="A2088" s="7">
        <v>45681.0</v>
      </c>
      <c r="B2088" s="8" t="s">
        <v>11974</v>
      </c>
      <c r="C2088" s="8" t="s">
        <v>4655</v>
      </c>
      <c r="D2088" s="11">
        <v>8.3993990563E10</v>
      </c>
      <c r="E2088" s="8" t="s">
        <v>11833</v>
      </c>
      <c r="F2088" s="8" t="s">
        <v>11842</v>
      </c>
      <c r="G2088" s="8" t="s">
        <v>11843</v>
      </c>
      <c r="H2088" s="8" t="s">
        <v>11850</v>
      </c>
      <c r="I2088" s="8" t="s">
        <v>11837</v>
      </c>
      <c r="J2088" s="8" t="s">
        <v>11846</v>
      </c>
      <c r="K2088" s="8" t="s">
        <v>11837</v>
      </c>
      <c r="L2088" s="8" t="s">
        <v>11851</v>
      </c>
      <c r="M2088" s="8" t="s">
        <v>11853</v>
      </c>
      <c r="N2088" s="12" t="s">
        <v>11</v>
      </c>
      <c r="O2088" s="12" t="s">
        <v>13</v>
      </c>
      <c r="P2088" s="12" t="s">
        <v>40</v>
      </c>
      <c r="Q2088" s="12" t="s">
        <v>15</v>
      </c>
      <c r="R2088" s="12" t="s">
        <v>20</v>
      </c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9">
        <f>ROUNDUP(SUM(VLOOKUP(F2088,'Pontuação'!A$2:B$11,2,FALSE),VLOOKUP(E2088,'Pontuação'!C$2:D$11,2,FALSE),VLOOKUP(H2088,'Pontuação'!I$2:J$11,2,FALSE),VLOOKUP(J2088,'Pontuação'!G$2:H$11,2,FALSE),VLOOKUP(L2088,'Pontuação'!M$2:N$13,2,FALSE)),0)</f>
        <v>1553</v>
      </c>
      <c r="AD2088" s="10">
        <f t="shared" si="1"/>
        <v>155</v>
      </c>
      <c r="AE2088" s="10" t="str">
        <f t="array" ref="AE2088">IFERROR(INDEX('Pontuação'!G$13:G$101, MATCH(AD2088, 'Pontuação'!F$13:F$101, 0)), "Faixa Indefinida")</f>
        <v>C</v>
      </c>
      <c r="AF2088" s="10">
        <f t="shared" si="2"/>
        <v>0</v>
      </c>
      <c r="AG2088" s="10">
        <f t="shared" si="3"/>
        <v>0</v>
      </c>
      <c r="AH2088" s="10">
        <f t="shared" si="4"/>
        <v>1</v>
      </c>
      <c r="AI2088" s="10">
        <f t="shared" si="5"/>
        <v>0</v>
      </c>
      <c r="AJ2088" s="9">
        <f>ROUNDUP(SUM(VLOOKUP(F2088,'Pontuação 3.0'!A$2:B$11,2,FALSE),VLOOKUP(E2088,'Pontuação 3.0'!C$2:D$11,2,FALSE),VLOOKUP(H2088,'Pontuação 3.0'!I$2:J$11,2,FALSE),VLOOKUP(J2088,'Pontuação 3.0'!G$2:H$11,2,FALSE),VLOOKUP(G2088,'Pontuação 3.0'!E$2:F$11,2,FALSE),VLOOKUP(K2088,'Pontuação 3.0'!K$2:L$11,2,FALSE),VLOOKUP(L2088,'Pontuação 3.0'!M$2:N$13,2,FALSE)),0)</f>
        <v>2122</v>
      </c>
      <c r="AK2088" s="9">
        <f t="shared" si="6"/>
        <v>212</v>
      </c>
      <c r="AL2088" s="9" t="str">
        <f t="array" ref="AL2088">IFERROR(INDEX('Pontuação 3.0'!G$13:G$191, MATCH(AK2088, 'Pontuação 3.0'!F$13:F$191, 0)), "Faixa Indefinida")</f>
        <v>C</v>
      </c>
      <c r="AM2088" s="9">
        <f t="shared" si="7"/>
        <v>0</v>
      </c>
      <c r="AN2088" s="9">
        <f t="shared" si="8"/>
        <v>0</v>
      </c>
      <c r="AO2088" s="9">
        <f t="shared" si="9"/>
        <v>1</v>
      </c>
      <c r="AP2088" s="9">
        <f t="shared" si="10"/>
        <v>0</v>
      </c>
      <c r="AQ2088" s="8"/>
    </row>
    <row r="2089" ht="15.75" customHeight="1">
      <c r="A2089" s="7">
        <v>45681.0</v>
      </c>
      <c r="B2089" s="8" t="s">
        <v>1554</v>
      </c>
      <c r="C2089" s="8" t="s">
        <v>1555</v>
      </c>
      <c r="D2089" s="11">
        <v>2.1997091691E10</v>
      </c>
      <c r="E2089" s="8" t="s">
        <v>11833</v>
      </c>
      <c r="F2089" s="8" t="s">
        <v>11842</v>
      </c>
      <c r="G2089" s="8" t="s">
        <v>11843</v>
      </c>
      <c r="H2089" s="8" t="s">
        <v>11844</v>
      </c>
      <c r="I2089" s="8" t="s">
        <v>11837</v>
      </c>
      <c r="J2089" s="8" t="s">
        <v>11838</v>
      </c>
      <c r="K2089" s="8" t="s">
        <v>11837</v>
      </c>
      <c r="L2089" s="8" t="s">
        <v>11851</v>
      </c>
      <c r="M2089" s="8" t="s">
        <v>11853</v>
      </c>
      <c r="N2089" s="12" t="s">
        <v>11</v>
      </c>
      <c r="O2089" s="12" t="s">
        <v>13</v>
      </c>
      <c r="P2089" s="12" t="s">
        <v>37</v>
      </c>
      <c r="Q2089" s="12" t="s">
        <v>143</v>
      </c>
      <c r="R2089" s="12" t="s">
        <v>20</v>
      </c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9">
        <f>ROUNDUP(SUM(VLOOKUP(F2089,'Pontuação'!A$2:B$11,2,FALSE),VLOOKUP(E2089,'Pontuação'!C$2:D$11,2,FALSE),VLOOKUP(H2089,'Pontuação'!I$2:J$11,2,FALSE),VLOOKUP(J2089,'Pontuação'!G$2:H$11,2,FALSE),VLOOKUP(L2089,'Pontuação'!M$2:N$13,2,FALSE)),0)</f>
        <v>1873</v>
      </c>
      <c r="AD2089" s="10">
        <f t="shared" si="1"/>
        <v>187</v>
      </c>
      <c r="AE2089" s="10" t="str">
        <f t="array" ref="AE2089">IFERROR(INDEX('Pontuação'!G$13:G$101, MATCH(AD2089, 'Pontuação'!F$13:F$101, 0)), "Faixa Indefinida")</f>
        <v>A</v>
      </c>
      <c r="AF2089" s="10">
        <f t="shared" si="2"/>
        <v>1</v>
      </c>
      <c r="AG2089" s="10">
        <f t="shared" si="3"/>
        <v>0</v>
      </c>
      <c r="AH2089" s="10">
        <f t="shared" si="4"/>
        <v>0</v>
      </c>
      <c r="AI2089" s="10">
        <f t="shared" si="5"/>
        <v>0</v>
      </c>
      <c r="AJ2089" s="9">
        <f>ROUNDUP(SUM(VLOOKUP(F2089,'Pontuação 3.0'!A$2:B$11,2,FALSE),VLOOKUP(E2089,'Pontuação 3.0'!C$2:D$11,2,FALSE),VLOOKUP(H2089,'Pontuação 3.0'!I$2:J$11,2,FALSE),VLOOKUP(J2089,'Pontuação 3.0'!G$2:H$11,2,FALSE),VLOOKUP(G2089,'Pontuação 3.0'!E$2:F$11,2,FALSE),VLOOKUP(K2089,'Pontuação 3.0'!K$2:L$11,2,FALSE),VLOOKUP(L2089,'Pontuação 3.0'!M$2:N$13,2,FALSE)),0)</f>
        <v>2484</v>
      </c>
      <c r="AK2089" s="9">
        <f t="shared" si="6"/>
        <v>248</v>
      </c>
      <c r="AL2089" s="9" t="str">
        <f t="array" ref="AL2089">IFERROR(INDEX('Pontuação 3.0'!G$13:G$191, MATCH(AK2089, 'Pontuação 3.0'!F$13:F$191, 0)), "Faixa Indefinida")</f>
        <v>A</v>
      </c>
      <c r="AM2089" s="9">
        <f t="shared" si="7"/>
        <v>1</v>
      </c>
      <c r="AN2089" s="9">
        <f t="shared" si="8"/>
        <v>0</v>
      </c>
      <c r="AO2089" s="9">
        <f t="shared" si="9"/>
        <v>0</v>
      </c>
      <c r="AP2089" s="9">
        <f t="shared" si="10"/>
        <v>0</v>
      </c>
      <c r="AQ2089" s="8"/>
    </row>
    <row r="2090" ht="15.75" customHeight="1">
      <c r="A2090" s="7">
        <v>45681.0</v>
      </c>
      <c r="B2090" s="8" t="s">
        <v>266</v>
      </c>
      <c r="C2090" s="8" t="s">
        <v>4667</v>
      </c>
      <c r="D2090" s="13" t="s">
        <v>11975</v>
      </c>
      <c r="E2090" s="8" t="s">
        <v>11833</v>
      </c>
      <c r="F2090" s="8" t="s">
        <v>11842</v>
      </c>
      <c r="G2090" s="8" t="s">
        <v>11835</v>
      </c>
      <c r="H2090" s="8" t="s">
        <v>11844</v>
      </c>
      <c r="I2090" s="8" t="s">
        <v>11837</v>
      </c>
      <c r="J2090" s="8" t="s">
        <v>11846</v>
      </c>
      <c r="K2090" s="8" t="s">
        <v>11837</v>
      </c>
      <c r="L2090" s="8" t="s">
        <v>11847</v>
      </c>
      <c r="M2090" s="8" t="s">
        <v>11853</v>
      </c>
      <c r="N2090" s="12" t="s">
        <v>11</v>
      </c>
      <c r="O2090" s="12" t="s">
        <v>13</v>
      </c>
      <c r="P2090" s="12" t="s">
        <v>49</v>
      </c>
      <c r="Q2090" s="12" t="s">
        <v>15</v>
      </c>
      <c r="R2090" s="12" t="s">
        <v>20</v>
      </c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9">
        <f>ROUNDUP(SUM(VLOOKUP(F2090,'Pontuação'!A$2:B$11,2,FALSE),VLOOKUP(E2090,'Pontuação'!C$2:D$11,2,FALSE),VLOOKUP(H2090,'Pontuação'!I$2:J$11,2,FALSE),VLOOKUP(J2090,'Pontuação'!G$2:H$11,2,FALSE),VLOOKUP(L2090,'Pontuação'!M$2:N$13,2,FALSE)),0)</f>
        <v>1727</v>
      </c>
      <c r="AD2090" s="10">
        <f t="shared" si="1"/>
        <v>173</v>
      </c>
      <c r="AE2090" s="10" t="str">
        <f t="array" ref="AE2090">IFERROR(INDEX('Pontuação'!G$13:G$101, MATCH(AD2090, 'Pontuação'!F$13:F$101, 0)), "Faixa Indefinida")</f>
        <v>B</v>
      </c>
      <c r="AF2090" s="10">
        <f t="shared" si="2"/>
        <v>0</v>
      </c>
      <c r="AG2090" s="10">
        <f t="shared" si="3"/>
        <v>1</v>
      </c>
      <c r="AH2090" s="10">
        <f t="shared" si="4"/>
        <v>0</v>
      </c>
      <c r="AI2090" s="10">
        <f t="shared" si="5"/>
        <v>0</v>
      </c>
      <c r="AJ2090" s="9">
        <f>ROUNDUP(SUM(VLOOKUP(F2090,'Pontuação 3.0'!A$2:B$11,2,FALSE),VLOOKUP(E2090,'Pontuação 3.0'!C$2:D$11,2,FALSE),VLOOKUP(H2090,'Pontuação 3.0'!I$2:J$11,2,FALSE),VLOOKUP(J2090,'Pontuação 3.0'!G$2:H$11,2,FALSE),VLOOKUP(G2090,'Pontuação 3.0'!E$2:F$11,2,FALSE),VLOOKUP(K2090,'Pontuação 3.0'!K$2:L$11,2,FALSE),VLOOKUP(L2090,'Pontuação 3.0'!M$2:N$13,2,FALSE)),0)</f>
        <v>2155</v>
      </c>
      <c r="AK2090" s="9">
        <f t="shared" si="6"/>
        <v>216</v>
      </c>
      <c r="AL2090" s="9" t="str">
        <f t="array" ref="AL2090">IFERROR(INDEX('Pontuação 3.0'!G$13:G$191, MATCH(AK2090, 'Pontuação 3.0'!F$13:F$191, 0)), "Faixa Indefinida")</f>
        <v>B</v>
      </c>
      <c r="AM2090" s="9">
        <f t="shared" si="7"/>
        <v>0</v>
      </c>
      <c r="AN2090" s="9">
        <f t="shared" si="8"/>
        <v>1</v>
      </c>
      <c r="AO2090" s="9">
        <f t="shared" si="9"/>
        <v>0</v>
      </c>
      <c r="AP2090" s="9">
        <f t="shared" si="10"/>
        <v>0</v>
      </c>
      <c r="AQ2090" s="8"/>
    </row>
    <row r="2091" ht="15.75" customHeight="1">
      <c r="A2091" s="7">
        <v>45681.0</v>
      </c>
      <c r="B2091" s="8" t="s">
        <v>4663</v>
      </c>
      <c r="C2091" s="8" t="s">
        <v>4664</v>
      </c>
      <c r="D2091" s="13" t="s">
        <v>11976</v>
      </c>
      <c r="E2091" s="8" t="s">
        <v>11833</v>
      </c>
      <c r="F2091" s="8" t="s">
        <v>11834</v>
      </c>
      <c r="G2091" s="8" t="s">
        <v>11843</v>
      </c>
      <c r="H2091" s="8" t="s">
        <v>11850</v>
      </c>
      <c r="I2091" s="8" t="s">
        <v>11837</v>
      </c>
      <c r="J2091" s="8" t="s">
        <v>11846</v>
      </c>
      <c r="K2091" s="8" t="s">
        <v>11837</v>
      </c>
      <c r="L2091" s="8" t="s">
        <v>11851</v>
      </c>
      <c r="M2091" s="8" t="s">
        <v>11849</v>
      </c>
      <c r="N2091" s="12" t="s">
        <v>11</v>
      </c>
      <c r="O2091" s="12" t="s">
        <v>13</v>
      </c>
      <c r="P2091" s="12" t="s">
        <v>31</v>
      </c>
      <c r="Q2091" s="12" t="s">
        <v>15</v>
      </c>
      <c r="R2091" s="12" t="s">
        <v>20</v>
      </c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9">
        <f>ROUNDUP(SUM(VLOOKUP(F2091,'Pontuação'!A$2:B$11,2,FALSE),VLOOKUP(E2091,'Pontuação'!C$2:D$11,2,FALSE),VLOOKUP(H2091,'Pontuação'!I$2:J$11,2,FALSE),VLOOKUP(J2091,'Pontuação'!G$2:H$11,2,FALSE),VLOOKUP(L2091,'Pontuação'!M$2:N$13,2,FALSE)),0)</f>
        <v>1541</v>
      </c>
      <c r="AD2091" s="10">
        <f t="shared" si="1"/>
        <v>154</v>
      </c>
      <c r="AE2091" s="10" t="str">
        <f t="array" ref="AE2091">IFERROR(INDEX('Pontuação'!G$13:G$101, MATCH(AD2091, 'Pontuação'!F$13:F$101, 0)), "Faixa Indefinida")</f>
        <v>C</v>
      </c>
      <c r="AF2091" s="10">
        <f t="shared" si="2"/>
        <v>0</v>
      </c>
      <c r="AG2091" s="10">
        <f t="shared" si="3"/>
        <v>0</v>
      </c>
      <c r="AH2091" s="10">
        <f t="shared" si="4"/>
        <v>1</v>
      </c>
      <c r="AI2091" s="10">
        <f t="shared" si="5"/>
        <v>0</v>
      </c>
      <c r="AJ2091" s="9">
        <f>ROUNDUP(SUM(VLOOKUP(F2091,'Pontuação 3.0'!A$2:B$11,2,FALSE),VLOOKUP(E2091,'Pontuação 3.0'!C$2:D$11,2,FALSE),VLOOKUP(H2091,'Pontuação 3.0'!I$2:J$11,2,FALSE),VLOOKUP(J2091,'Pontuação 3.0'!G$2:H$11,2,FALSE),VLOOKUP(G2091,'Pontuação 3.0'!E$2:F$11,2,FALSE),VLOOKUP(K2091,'Pontuação 3.0'!K$2:L$11,2,FALSE),VLOOKUP(L2091,'Pontuação 3.0'!M$2:N$13,2,FALSE)),0)</f>
        <v>1989</v>
      </c>
      <c r="AK2091" s="9">
        <f t="shared" si="6"/>
        <v>199</v>
      </c>
      <c r="AL2091" s="9" t="str">
        <f t="array" ref="AL2091">IFERROR(INDEX('Pontuação 3.0'!G$13:G$191, MATCH(AK2091, 'Pontuação 3.0'!F$13:F$191, 0)), "Faixa Indefinida")</f>
        <v>C</v>
      </c>
      <c r="AM2091" s="9">
        <f t="shared" si="7"/>
        <v>0</v>
      </c>
      <c r="AN2091" s="9">
        <f t="shared" si="8"/>
        <v>0</v>
      </c>
      <c r="AO2091" s="9">
        <f t="shared" si="9"/>
        <v>1</v>
      </c>
      <c r="AP2091" s="9">
        <f t="shared" si="10"/>
        <v>0</v>
      </c>
      <c r="AQ2091" s="8"/>
    </row>
    <row r="2092" ht="15.75" customHeight="1">
      <c r="A2092" s="7">
        <v>45681.0</v>
      </c>
      <c r="B2092" s="8" t="s">
        <v>4665</v>
      </c>
      <c r="C2092" s="8" t="s">
        <v>4666</v>
      </c>
      <c r="D2092" s="11">
        <v>4.3988045486E10</v>
      </c>
      <c r="E2092" s="8" t="s">
        <v>11833</v>
      </c>
      <c r="F2092" s="8" t="s">
        <v>11834</v>
      </c>
      <c r="G2092" s="8" t="s">
        <v>11835</v>
      </c>
      <c r="H2092" s="8" t="s">
        <v>11850</v>
      </c>
      <c r="I2092" s="8" t="s">
        <v>11837</v>
      </c>
      <c r="J2092" s="8" t="s">
        <v>11846</v>
      </c>
      <c r="K2092" s="8" t="s">
        <v>11837</v>
      </c>
      <c r="L2092" s="8" t="s">
        <v>11851</v>
      </c>
      <c r="M2092" s="8" t="s">
        <v>11849</v>
      </c>
      <c r="N2092" s="12" t="s">
        <v>11</v>
      </c>
      <c r="O2092" s="12" t="s">
        <v>13</v>
      </c>
      <c r="P2092" s="12" t="s">
        <v>23</v>
      </c>
      <c r="Q2092" s="12" t="s">
        <v>24</v>
      </c>
      <c r="R2092" s="12" t="s">
        <v>20</v>
      </c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9">
        <f>ROUNDUP(SUM(VLOOKUP(F2092,'Pontuação'!A$2:B$11,2,FALSE),VLOOKUP(E2092,'Pontuação'!C$2:D$11,2,FALSE),VLOOKUP(H2092,'Pontuação'!I$2:J$11,2,FALSE),VLOOKUP(J2092,'Pontuação'!G$2:H$11,2,FALSE),VLOOKUP(L2092,'Pontuação'!M$2:N$13,2,FALSE)),0)</f>
        <v>1541</v>
      </c>
      <c r="AD2092" s="10">
        <f t="shared" si="1"/>
        <v>154</v>
      </c>
      <c r="AE2092" s="10" t="str">
        <f t="array" ref="AE2092">IFERROR(INDEX('Pontuação'!G$13:G$101, MATCH(AD2092, 'Pontuação'!F$13:F$101, 0)), "Faixa Indefinida")</f>
        <v>C</v>
      </c>
      <c r="AF2092" s="10">
        <f t="shared" si="2"/>
        <v>0</v>
      </c>
      <c r="AG2092" s="10">
        <f t="shared" si="3"/>
        <v>0</v>
      </c>
      <c r="AH2092" s="10">
        <f t="shared" si="4"/>
        <v>1</v>
      </c>
      <c r="AI2092" s="10">
        <f t="shared" si="5"/>
        <v>0</v>
      </c>
      <c r="AJ2092" s="9">
        <f>ROUNDUP(SUM(VLOOKUP(F2092,'Pontuação 3.0'!A$2:B$11,2,FALSE),VLOOKUP(E2092,'Pontuação 3.0'!C$2:D$11,2,FALSE),VLOOKUP(H2092,'Pontuação 3.0'!I$2:J$11,2,FALSE),VLOOKUP(J2092,'Pontuação 3.0'!G$2:H$11,2,FALSE),VLOOKUP(G2092,'Pontuação 3.0'!E$2:F$11,2,FALSE),VLOOKUP(K2092,'Pontuação 3.0'!K$2:L$11,2,FALSE),VLOOKUP(L2092,'Pontuação 3.0'!M$2:N$13,2,FALSE)),0)</f>
        <v>1849</v>
      </c>
      <c r="AK2092" s="9">
        <f t="shared" si="6"/>
        <v>185</v>
      </c>
      <c r="AL2092" s="9" t="str">
        <f t="array" ref="AL2092">IFERROR(INDEX('Pontuação 3.0'!G$13:G$191, MATCH(AK2092, 'Pontuação 3.0'!F$13:F$191, 0)), "Faixa Indefinida")</f>
        <v>D</v>
      </c>
      <c r="AM2092" s="9">
        <f t="shared" si="7"/>
        <v>0</v>
      </c>
      <c r="AN2092" s="9">
        <f t="shared" si="8"/>
        <v>0</v>
      </c>
      <c r="AO2092" s="9">
        <f t="shared" si="9"/>
        <v>0</v>
      </c>
      <c r="AP2092" s="9">
        <f t="shared" si="10"/>
        <v>1</v>
      </c>
      <c r="AQ2092" s="8"/>
    </row>
    <row r="2093" ht="15.75" customHeight="1">
      <c r="A2093" s="7">
        <v>45681.0</v>
      </c>
      <c r="B2093" s="8" t="s">
        <v>4673</v>
      </c>
      <c r="C2093" s="8" t="s">
        <v>4674</v>
      </c>
      <c r="D2093" s="11">
        <v>4.4998024158E10</v>
      </c>
      <c r="E2093" s="8" t="s">
        <v>11833</v>
      </c>
      <c r="F2093" s="8" t="s">
        <v>11842</v>
      </c>
      <c r="G2093" s="8" t="s">
        <v>11843</v>
      </c>
      <c r="H2093" s="8" t="s">
        <v>11844</v>
      </c>
      <c r="I2093" s="8" t="s">
        <v>11845</v>
      </c>
      <c r="J2093" s="8" t="s">
        <v>11846</v>
      </c>
      <c r="K2093" s="8" t="s">
        <v>11839</v>
      </c>
      <c r="L2093" s="8" t="s">
        <v>11840</v>
      </c>
      <c r="M2093" s="8" t="s">
        <v>11849</v>
      </c>
      <c r="N2093" s="12" t="s">
        <v>11</v>
      </c>
      <c r="O2093" s="12" t="s">
        <v>13</v>
      </c>
      <c r="P2093" s="12" t="s">
        <v>37</v>
      </c>
      <c r="Q2093" s="12" t="s">
        <v>44</v>
      </c>
      <c r="R2093" s="12" t="s">
        <v>20</v>
      </c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9">
        <f>ROUNDUP(SUM(VLOOKUP(F2093,'Pontuação'!A$2:B$11,2,FALSE),VLOOKUP(E2093,'Pontuação'!C$2:D$11,2,FALSE),VLOOKUP(H2093,'Pontuação'!I$2:J$11,2,FALSE),VLOOKUP(J2093,'Pontuação'!G$2:H$11,2,FALSE),VLOOKUP(L2093,'Pontuação'!M$2:N$13,2,FALSE)),0)</f>
        <v>1639</v>
      </c>
      <c r="AD2093" s="10">
        <f t="shared" si="1"/>
        <v>164</v>
      </c>
      <c r="AE2093" s="10" t="str">
        <f t="array" ref="AE2093">IFERROR(INDEX('Pontuação'!G$13:G$101, MATCH(AD2093, 'Pontuação'!F$13:F$101, 0)), "Faixa Indefinida")</f>
        <v>C</v>
      </c>
      <c r="AF2093" s="10">
        <f t="shared" si="2"/>
        <v>0</v>
      </c>
      <c r="AG2093" s="10">
        <f t="shared" si="3"/>
        <v>0</v>
      </c>
      <c r="AH2093" s="10">
        <f t="shared" si="4"/>
        <v>1</v>
      </c>
      <c r="AI2093" s="10">
        <f t="shared" si="5"/>
        <v>0</v>
      </c>
      <c r="AJ2093" s="9">
        <f>ROUNDUP(SUM(VLOOKUP(F2093,'Pontuação 3.0'!A$2:B$11,2,FALSE),VLOOKUP(E2093,'Pontuação 3.0'!C$2:D$11,2,FALSE),VLOOKUP(H2093,'Pontuação 3.0'!I$2:J$11,2,FALSE),VLOOKUP(J2093,'Pontuação 3.0'!G$2:H$11,2,FALSE),VLOOKUP(G2093,'Pontuação 3.0'!E$2:F$11,2,FALSE),VLOOKUP(K2093,'Pontuação 3.0'!K$2:L$11,2,FALSE),VLOOKUP(L2093,'Pontuação 3.0'!M$2:N$13,2,FALSE)),0)</f>
        <v>2448</v>
      </c>
      <c r="AK2093" s="9">
        <f t="shared" si="6"/>
        <v>245</v>
      </c>
      <c r="AL2093" s="9" t="str">
        <f t="array" ref="AL2093">IFERROR(INDEX('Pontuação 3.0'!G$13:G$191, MATCH(AK2093, 'Pontuação 3.0'!F$13:F$191, 0)), "Faixa Indefinida")</f>
        <v>A</v>
      </c>
      <c r="AM2093" s="9">
        <f t="shared" si="7"/>
        <v>1</v>
      </c>
      <c r="AN2093" s="9">
        <f t="shared" si="8"/>
        <v>0</v>
      </c>
      <c r="AO2093" s="9">
        <f t="shared" si="9"/>
        <v>0</v>
      </c>
      <c r="AP2093" s="9">
        <f t="shared" si="10"/>
        <v>0</v>
      </c>
      <c r="AQ2093" s="8"/>
    </row>
    <row r="2094" ht="15.75" customHeight="1">
      <c r="A2094" s="7">
        <v>45681.0</v>
      </c>
      <c r="B2094" s="8" t="s">
        <v>4669</v>
      </c>
      <c r="C2094" s="8" t="s">
        <v>4670</v>
      </c>
      <c r="D2094" s="11">
        <v>1.999647828E10</v>
      </c>
      <c r="E2094" s="8" t="s">
        <v>11833</v>
      </c>
      <c r="F2094" s="8" t="s">
        <v>11842</v>
      </c>
      <c r="G2094" s="8" t="s">
        <v>11843</v>
      </c>
      <c r="H2094" s="8" t="s">
        <v>11850</v>
      </c>
      <c r="I2094" s="8" t="s">
        <v>11845</v>
      </c>
      <c r="J2094" s="8" t="s">
        <v>11846</v>
      </c>
      <c r="K2094" s="8" t="s">
        <v>11837</v>
      </c>
      <c r="L2094" s="8" t="s">
        <v>11851</v>
      </c>
      <c r="M2094" s="8" t="s">
        <v>11849</v>
      </c>
      <c r="N2094" s="12" t="s">
        <v>11</v>
      </c>
      <c r="O2094" s="12" t="s">
        <v>13</v>
      </c>
      <c r="P2094" s="12" t="s">
        <v>261</v>
      </c>
      <c r="Q2094" s="12" t="s">
        <v>44</v>
      </c>
      <c r="R2094" s="12" t="s">
        <v>20</v>
      </c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9">
        <f>ROUNDUP(SUM(VLOOKUP(F2094,'Pontuação'!A$2:B$11,2,FALSE),VLOOKUP(E2094,'Pontuação'!C$2:D$11,2,FALSE),VLOOKUP(H2094,'Pontuação'!I$2:J$11,2,FALSE),VLOOKUP(J2094,'Pontuação'!G$2:H$11,2,FALSE),VLOOKUP(L2094,'Pontuação'!M$2:N$13,2,FALSE)),0)</f>
        <v>1553</v>
      </c>
      <c r="AD2094" s="10">
        <f t="shared" si="1"/>
        <v>155</v>
      </c>
      <c r="AE2094" s="10" t="str">
        <f t="array" ref="AE2094">IFERROR(INDEX('Pontuação'!G$13:G$101, MATCH(AD2094, 'Pontuação'!F$13:F$101, 0)), "Faixa Indefinida")</f>
        <v>C</v>
      </c>
      <c r="AF2094" s="10">
        <f t="shared" si="2"/>
        <v>0</v>
      </c>
      <c r="AG2094" s="10">
        <f t="shared" si="3"/>
        <v>0</v>
      </c>
      <c r="AH2094" s="10">
        <f t="shared" si="4"/>
        <v>1</v>
      </c>
      <c r="AI2094" s="10">
        <f t="shared" si="5"/>
        <v>0</v>
      </c>
      <c r="AJ2094" s="9">
        <f>ROUNDUP(SUM(VLOOKUP(F2094,'Pontuação 3.0'!A$2:B$11,2,FALSE),VLOOKUP(E2094,'Pontuação 3.0'!C$2:D$11,2,FALSE),VLOOKUP(H2094,'Pontuação 3.0'!I$2:J$11,2,FALSE),VLOOKUP(J2094,'Pontuação 3.0'!G$2:H$11,2,FALSE),VLOOKUP(G2094,'Pontuação 3.0'!E$2:F$11,2,FALSE),VLOOKUP(K2094,'Pontuação 3.0'!K$2:L$11,2,FALSE),VLOOKUP(L2094,'Pontuação 3.0'!M$2:N$13,2,FALSE)),0)</f>
        <v>2122</v>
      </c>
      <c r="AK2094" s="9">
        <f t="shared" si="6"/>
        <v>212</v>
      </c>
      <c r="AL2094" s="9" t="str">
        <f t="array" ref="AL2094">IFERROR(INDEX('Pontuação 3.0'!G$13:G$191, MATCH(AK2094, 'Pontuação 3.0'!F$13:F$191, 0)), "Faixa Indefinida")</f>
        <v>C</v>
      </c>
      <c r="AM2094" s="9">
        <f t="shared" si="7"/>
        <v>0</v>
      </c>
      <c r="AN2094" s="9">
        <f t="shared" si="8"/>
        <v>0</v>
      </c>
      <c r="AO2094" s="9">
        <f t="shared" si="9"/>
        <v>1</v>
      </c>
      <c r="AP2094" s="9">
        <f t="shared" si="10"/>
        <v>0</v>
      </c>
      <c r="AQ2094" s="8"/>
    </row>
    <row r="2095" ht="15.75" customHeight="1">
      <c r="A2095" s="7">
        <v>45681.0</v>
      </c>
      <c r="B2095" s="8" t="s">
        <v>3630</v>
      </c>
      <c r="C2095" s="8" t="s">
        <v>4668</v>
      </c>
      <c r="D2095" s="13" t="s">
        <v>11977</v>
      </c>
      <c r="E2095" s="8" t="s">
        <v>11833</v>
      </c>
      <c r="F2095" s="8" t="s">
        <v>11834</v>
      </c>
      <c r="G2095" s="8" t="s">
        <v>11843</v>
      </c>
      <c r="H2095" s="8" t="s">
        <v>11850</v>
      </c>
      <c r="I2095" s="8" t="s">
        <v>11837</v>
      </c>
      <c r="J2095" s="8" t="s">
        <v>11846</v>
      </c>
      <c r="K2095" s="8" t="s">
        <v>11837</v>
      </c>
      <c r="L2095" s="8" t="s">
        <v>11851</v>
      </c>
      <c r="M2095" s="8" t="s">
        <v>11849</v>
      </c>
      <c r="N2095" s="12" t="s">
        <v>11</v>
      </c>
      <c r="O2095" s="12" t="s">
        <v>13</v>
      </c>
      <c r="P2095" s="12" t="s">
        <v>31</v>
      </c>
      <c r="Q2095" s="12" t="s">
        <v>15</v>
      </c>
      <c r="R2095" s="12" t="s">
        <v>14</v>
      </c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9">
        <f>ROUNDUP(SUM(VLOOKUP(F2095,'Pontuação'!A$2:B$11,2,FALSE),VLOOKUP(E2095,'Pontuação'!C$2:D$11,2,FALSE),VLOOKUP(H2095,'Pontuação'!I$2:J$11,2,FALSE),VLOOKUP(J2095,'Pontuação'!G$2:H$11,2,FALSE),VLOOKUP(L2095,'Pontuação'!M$2:N$13,2,FALSE)),0)</f>
        <v>1541</v>
      </c>
      <c r="AD2095" s="10">
        <f t="shared" si="1"/>
        <v>154</v>
      </c>
      <c r="AE2095" s="10" t="str">
        <f t="array" ref="AE2095">IFERROR(INDEX('Pontuação'!G$13:G$101, MATCH(AD2095, 'Pontuação'!F$13:F$101, 0)), "Faixa Indefinida")</f>
        <v>C</v>
      </c>
      <c r="AF2095" s="10">
        <f t="shared" si="2"/>
        <v>0</v>
      </c>
      <c r="AG2095" s="10">
        <f t="shared" si="3"/>
        <v>0</v>
      </c>
      <c r="AH2095" s="10">
        <f t="shared" si="4"/>
        <v>1</v>
      </c>
      <c r="AI2095" s="10">
        <f t="shared" si="5"/>
        <v>0</v>
      </c>
      <c r="AJ2095" s="9">
        <f>ROUNDUP(SUM(VLOOKUP(F2095,'Pontuação 3.0'!A$2:B$11,2,FALSE),VLOOKUP(E2095,'Pontuação 3.0'!C$2:D$11,2,FALSE),VLOOKUP(H2095,'Pontuação 3.0'!I$2:J$11,2,FALSE),VLOOKUP(J2095,'Pontuação 3.0'!G$2:H$11,2,FALSE),VLOOKUP(G2095,'Pontuação 3.0'!E$2:F$11,2,FALSE),VLOOKUP(K2095,'Pontuação 3.0'!K$2:L$11,2,FALSE),VLOOKUP(L2095,'Pontuação 3.0'!M$2:N$13,2,FALSE)),0)</f>
        <v>1989</v>
      </c>
      <c r="AK2095" s="9">
        <f t="shared" si="6"/>
        <v>199</v>
      </c>
      <c r="AL2095" s="9" t="str">
        <f t="array" ref="AL2095">IFERROR(INDEX('Pontuação 3.0'!G$13:G$191, MATCH(AK2095, 'Pontuação 3.0'!F$13:F$191, 0)), "Faixa Indefinida")</f>
        <v>C</v>
      </c>
      <c r="AM2095" s="9">
        <f t="shared" si="7"/>
        <v>0</v>
      </c>
      <c r="AN2095" s="9">
        <f t="shared" si="8"/>
        <v>0</v>
      </c>
      <c r="AO2095" s="9">
        <f t="shared" si="9"/>
        <v>1</v>
      </c>
      <c r="AP2095" s="9">
        <f t="shared" si="10"/>
        <v>0</v>
      </c>
      <c r="AQ2095" s="8"/>
    </row>
    <row r="2096" ht="15.75" customHeight="1">
      <c r="A2096" s="7">
        <v>45681.0</v>
      </c>
      <c r="B2096" s="8" t="s">
        <v>4677</v>
      </c>
      <c r="C2096" s="8" t="s">
        <v>4678</v>
      </c>
      <c r="D2096" s="11">
        <v>8.1985421353E10</v>
      </c>
      <c r="E2096" s="8" t="s">
        <v>11868</v>
      </c>
      <c r="F2096" s="8" t="s">
        <v>11834</v>
      </c>
      <c r="G2096" s="8" t="s">
        <v>11835</v>
      </c>
      <c r="H2096" s="8" t="s">
        <v>11850</v>
      </c>
      <c r="I2096" s="8" t="s">
        <v>11845</v>
      </c>
      <c r="J2096" s="8" t="s">
        <v>11846</v>
      </c>
      <c r="K2096" s="8" t="s">
        <v>11837</v>
      </c>
      <c r="L2096" s="8" t="s">
        <v>11851</v>
      </c>
      <c r="M2096" s="8" t="s">
        <v>11848</v>
      </c>
      <c r="N2096" s="12" t="s">
        <v>11</v>
      </c>
      <c r="O2096" s="12" t="s">
        <v>13</v>
      </c>
      <c r="P2096" s="12" t="s">
        <v>27</v>
      </c>
      <c r="Q2096" s="12" t="s">
        <v>65</v>
      </c>
      <c r="R2096" s="12" t="s">
        <v>20</v>
      </c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9">
        <f>ROUNDUP(SUM(VLOOKUP(F2096,'Pontuação'!A$2:B$11,2,FALSE),VLOOKUP(E2096,'Pontuação'!C$2:D$11,2,FALSE),VLOOKUP(H2096,'Pontuação'!I$2:J$11,2,FALSE),VLOOKUP(J2096,'Pontuação'!G$2:H$11,2,FALSE),VLOOKUP(L2096,'Pontuação'!M$2:N$13,2,FALSE)),0)</f>
        <v>1545</v>
      </c>
      <c r="AD2096" s="10">
        <f t="shared" si="1"/>
        <v>155</v>
      </c>
      <c r="AE2096" s="10" t="str">
        <f t="array" ref="AE2096">IFERROR(INDEX('Pontuação'!G$13:G$101, MATCH(AD2096, 'Pontuação'!F$13:F$101, 0)), "Faixa Indefinida")</f>
        <v>C</v>
      </c>
      <c r="AF2096" s="10">
        <f t="shared" si="2"/>
        <v>0</v>
      </c>
      <c r="AG2096" s="10">
        <f t="shared" si="3"/>
        <v>0</v>
      </c>
      <c r="AH2096" s="10">
        <f t="shared" si="4"/>
        <v>1</v>
      </c>
      <c r="AI2096" s="10">
        <f t="shared" si="5"/>
        <v>0</v>
      </c>
      <c r="AJ2096" s="9">
        <f>ROUNDUP(SUM(VLOOKUP(F2096,'Pontuação 3.0'!A$2:B$11,2,FALSE),VLOOKUP(E2096,'Pontuação 3.0'!C$2:D$11,2,FALSE),VLOOKUP(H2096,'Pontuação 3.0'!I$2:J$11,2,FALSE),VLOOKUP(J2096,'Pontuação 3.0'!G$2:H$11,2,FALSE),VLOOKUP(G2096,'Pontuação 3.0'!E$2:F$11,2,FALSE),VLOOKUP(K2096,'Pontuação 3.0'!K$2:L$11,2,FALSE),VLOOKUP(L2096,'Pontuação 3.0'!M$2:N$13,2,FALSE)),0)</f>
        <v>1819</v>
      </c>
      <c r="AK2096" s="9">
        <f t="shared" si="6"/>
        <v>182</v>
      </c>
      <c r="AL2096" s="9" t="str">
        <f t="array" ref="AL2096">IFERROR(INDEX('Pontuação 3.0'!G$13:G$191, MATCH(AK2096, 'Pontuação 3.0'!F$13:F$191, 0)), "Faixa Indefinida")</f>
        <v>D</v>
      </c>
      <c r="AM2096" s="9">
        <f t="shared" si="7"/>
        <v>0</v>
      </c>
      <c r="AN2096" s="9">
        <f t="shared" si="8"/>
        <v>0</v>
      </c>
      <c r="AO2096" s="9">
        <f t="shared" si="9"/>
        <v>0</v>
      </c>
      <c r="AP2096" s="9">
        <f t="shared" si="10"/>
        <v>1</v>
      </c>
      <c r="AQ2096" s="8"/>
    </row>
    <row r="2097" ht="15.75" customHeight="1">
      <c r="A2097" s="7">
        <v>45681.0</v>
      </c>
      <c r="B2097" s="8" t="s">
        <v>566</v>
      </c>
      <c r="C2097" s="8" t="s">
        <v>4679</v>
      </c>
      <c r="D2097" s="11">
        <v>2.4998696474E10</v>
      </c>
      <c r="E2097" s="8" t="s">
        <v>11833</v>
      </c>
      <c r="F2097" s="8" t="s">
        <v>11834</v>
      </c>
      <c r="G2097" s="8" t="s">
        <v>11843</v>
      </c>
      <c r="H2097" s="8" t="s">
        <v>11836</v>
      </c>
      <c r="I2097" s="8" t="s">
        <v>11845</v>
      </c>
      <c r="J2097" s="8" t="s">
        <v>11852</v>
      </c>
      <c r="K2097" s="8" t="s">
        <v>11837</v>
      </c>
      <c r="L2097" s="8" t="s">
        <v>11847</v>
      </c>
      <c r="M2097" s="8" t="s">
        <v>11841</v>
      </c>
      <c r="N2097" s="12" t="s">
        <v>11</v>
      </c>
      <c r="O2097" s="12" t="s">
        <v>13</v>
      </c>
      <c r="P2097" s="12" t="s">
        <v>2258</v>
      </c>
      <c r="Q2097" s="12" t="s">
        <v>44</v>
      </c>
      <c r="R2097" s="12" t="s">
        <v>20</v>
      </c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9">
        <f>ROUNDUP(SUM(VLOOKUP(F2097,'Pontuação'!A$2:B$11,2,FALSE),VLOOKUP(E2097,'Pontuação'!C$2:D$11,2,FALSE),VLOOKUP(H2097,'Pontuação'!I$2:J$11,2,FALSE),VLOOKUP(J2097,'Pontuação'!G$2:H$11,2,FALSE),VLOOKUP(L2097,'Pontuação'!M$2:N$13,2,FALSE)),0)</f>
        <v>1594</v>
      </c>
      <c r="AD2097" s="10">
        <f t="shared" si="1"/>
        <v>159</v>
      </c>
      <c r="AE2097" s="10" t="str">
        <f t="array" ref="AE2097">IFERROR(INDEX('Pontuação'!G$13:G$101, MATCH(AD2097, 'Pontuação'!F$13:F$101, 0)), "Faixa Indefinida")</f>
        <v>C</v>
      </c>
      <c r="AF2097" s="10">
        <f t="shared" si="2"/>
        <v>0</v>
      </c>
      <c r="AG2097" s="10">
        <f t="shared" si="3"/>
        <v>0</v>
      </c>
      <c r="AH2097" s="10">
        <f t="shared" si="4"/>
        <v>1</v>
      </c>
      <c r="AI2097" s="10">
        <f t="shared" si="5"/>
        <v>0</v>
      </c>
      <c r="AJ2097" s="9">
        <f>ROUNDUP(SUM(VLOOKUP(F2097,'Pontuação 3.0'!A$2:B$11,2,FALSE),VLOOKUP(E2097,'Pontuação 3.0'!C$2:D$11,2,FALSE),VLOOKUP(H2097,'Pontuação 3.0'!I$2:J$11,2,FALSE),VLOOKUP(J2097,'Pontuação 3.0'!G$2:H$11,2,FALSE),VLOOKUP(G2097,'Pontuação 3.0'!E$2:F$11,2,FALSE),VLOOKUP(K2097,'Pontuação 3.0'!K$2:L$11,2,FALSE),VLOOKUP(L2097,'Pontuação 3.0'!M$2:N$13,2,FALSE)),0)</f>
        <v>2119</v>
      </c>
      <c r="AK2097" s="9">
        <f t="shared" si="6"/>
        <v>212</v>
      </c>
      <c r="AL2097" s="9" t="str">
        <f t="array" ref="AL2097">IFERROR(INDEX('Pontuação 3.0'!G$13:G$191, MATCH(AK2097, 'Pontuação 3.0'!F$13:F$191, 0)), "Faixa Indefinida")</f>
        <v>C</v>
      </c>
      <c r="AM2097" s="9">
        <f t="shared" si="7"/>
        <v>0</v>
      </c>
      <c r="AN2097" s="9">
        <f t="shared" si="8"/>
        <v>0</v>
      </c>
      <c r="AO2097" s="9">
        <f t="shared" si="9"/>
        <v>1</v>
      </c>
      <c r="AP2097" s="9">
        <f t="shared" si="10"/>
        <v>0</v>
      </c>
      <c r="AQ2097" s="8"/>
    </row>
    <row r="2098" ht="15.75" customHeight="1">
      <c r="A2098" s="7">
        <v>45681.0</v>
      </c>
      <c r="B2098" s="8" t="s">
        <v>4680</v>
      </c>
      <c r="C2098" s="8" t="s">
        <v>4681</v>
      </c>
      <c r="D2098" s="11">
        <v>6.4996172427E10</v>
      </c>
      <c r="E2098" s="8" t="s">
        <v>11833</v>
      </c>
      <c r="F2098" s="8" t="s">
        <v>11834</v>
      </c>
      <c r="G2098" s="8" t="s">
        <v>11843</v>
      </c>
      <c r="H2098" s="8" t="s">
        <v>11850</v>
      </c>
      <c r="I2098" s="8" t="s">
        <v>11837</v>
      </c>
      <c r="J2098" s="8" t="s">
        <v>11846</v>
      </c>
      <c r="K2098" s="8" t="s">
        <v>11839</v>
      </c>
      <c r="L2098" s="8" t="s">
        <v>11847</v>
      </c>
      <c r="M2098" s="8" t="s">
        <v>11848</v>
      </c>
      <c r="N2098" s="12" t="s">
        <v>11</v>
      </c>
      <c r="O2098" s="12" t="s">
        <v>13</v>
      </c>
      <c r="P2098" s="12" t="s">
        <v>123</v>
      </c>
      <c r="Q2098" s="12" t="s">
        <v>15</v>
      </c>
      <c r="R2098" s="12" t="s">
        <v>14</v>
      </c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9">
        <f>ROUNDUP(SUM(VLOOKUP(F2098,'Pontuação'!A$2:B$11,2,FALSE),VLOOKUP(E2098,'Pontuação'!C$2:D$11,2,FALSE),VLOOKUP(H2098,'Pontuação'!I$2:J$11,2,FALSE),VLOOKUP(J2098,'Pontuação'!G$2:H$11,2,FALSE),VLOOKUP(L2098,'Pontuação'!M$2:N$13,2,FALSE)),0)</f>
        <v>1673</v>
      </c>
      <c r="AD2098" s="10">
        <f t="shared" si="1"/>
        <v>167</v>
      </c>
      <c r="AE2098" s="10" t="str">
        <f t="array" ref="AE2098">IFERROR(INDEX('Pontuação'!G$13:G$101, MATCH(AD2098, 'Pontuação'!F$13:F$101, 0)), "Faixa Indefinida")</f>
        <v>B</v>
      </c>
      <c r="AF2098" s="10">
        <f t="shared" si="2"/>
        <v>0</v>
      </c>
      <c r="AG2098" s="10">
        <f t="shared" si="3"/>
        <v>1</v>
      </c>
      <c r="AH2098" s="10">
        <f t="shared" si="4"/>
        <v>0</v>
      </c>
      <c r="AI2098" s="10">
        <f t="shared" si="5"/>
        <v>0</v>
      </c>
      <c r="AJ2098" s="9">
        <f>ROUNDUP(SUM(VLOOKUP(F2098,'Pontuação 3.0'!A$2:B$11,2,FALSE),VLOOKUP(E2098,'Pontuação 3.0'!C$2:D$11,2,FALSE),VLOOKUP(H2098,'Pontuação 3.0'!I$2:J$11,2,FALSE),VLOOKUP(J2098,'Pontuação 3.0'!G$2:H$11,2,FALSE),VLOOKUP(G2098,'Pontuação 3.0'!E$2:F$11,2,FALSE),VLOOKUP(K2098,'Pontuação 3.0'!K$2:L$11,2,FALSE),VLOOKUP(L2098,'Pontuação 3.0'!M$2:N$13,2,FALSE)),0)</f>
        <v>2336</v>
      </c>
      <c r="AK2098" s="9">
        <f t="shared" si="6"/>
        <v>234</v>
      </c>
      <c r="AL2098" s="9" t="str">
        <f t="array" ref="AL2098">IFERROR(INDEX('Pontuação 3.0'!G$13:G$191, MATCH(AK2098, 'Pontuação 3.0'!F$13:F$191, 0)), "Faixa Indefinida")</f>
        <v>B</v>
      </c>
      <c r="AM2098" s="9">
        <f t="shared" si="7"/>
        <v>0</v>
      </c>
      <c r="AN2098" s="9">
        <f t="shared" si="8"/>
        <v>1</v>
      </c>
      <c r="AO2098" s="9">
        <f t="shared" si="9"/>
        <v>0</v>
      </c>
      <c r="AP2098" s="9">
        <f t="shared" si="10"/>
        <v>0</v>
      </c>
      <c r="AQ2098" s="8"/>
    </row>
    <row r="2099" ht="15.75" customHeight="1">
      <c r="A2099" s="7">
        <v>45681.0</v>
      </c>
      <c r="B2099" s="8" t="s">
        <v>4671</v>
      </c>
      <c r="C2099" s="8" t="s">
        <v>4672</v>
      </c>
      <c r="D2099" s="11">
        <v>7.1981891026E10</v>
      </c>
      <c r="E2099" s="8" t="s">
        <v>11833</v>
      </c>
      <c r="F2099" s="8" t="s">
        <v>11863</v>
      </c>
      <c r="G2099" s="8" t="s">
        <v>11835</v>
      </c>
      <c r="H2099" s="8" t="s">
        <v>11844</v>
      </c>
      <c r="I2099" s="8" t="s">
        <v>11837</v>
      </c>
      <c r="J2099" s="8" t="s">
        <v>11852</v>
      </c>
      <c r="K2099" s="8" t="s">
        <v>11837</v>
      </c>
      <c r="L2099" s="8" t="s">
        <v>11847</v>
      </c>
      <c r="M2099" s="8" t="s">
        <v>11853</v>
      </c>
      <c r="N2099" s="12" t="s">
        <v>11</v>
      </c>
      <c r="O2099" s="12" t="s">
        <v>13</v>
      </c>
      <c r="P2099" s="12" t="s">
        <v>37</v>
      </c>
      <c r="Q2099" s="12" t="s">
        <v>116</v>
      </c>
      <c r="R2099" s="12" t="s">
        <v>20</v>
      </c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9">
        <f>ROUNDUP(SUM(VLOOKUP(F2099,'Pontuação'!A$2:B$11,2,FALSE),VLOOKUP(E2099,'Pontuação'!C$2:D$11,2,FALSE),VLOOKUP(H2099,'Pontuação'!I$2:J$11,2,FALSE),VLOOKUP(J2099,'Pontuação'!G$2:H$11,2,FALSE),VLOOKUP(L2099,'Pontuação'!M$2:N$13,2,FALSE)),0)</f>
        <v>1803</v>
      </c>
      <c r="AD2099" s="10">
        <f t="shared" si="1"/>
        <v>180</v>
      </c>
      <c r="AE2099" s="10" t="str">
        <f t="array" ref="AE2099">IFERROR(INDEX('Pontuação'!G$13:G$101, MATCH(AD2099, 'Pontuação'!F$13:F$101, 0)), "Faixa Indefinida")</f>
        <v>B</v>
      </c>
      <c r="AF2099" s="10">
        <f t="shared" si="2"/>
        <v>0</v>
      </c>
      <c r="AG2099" s="10">
        <f t="shared" si="3"/>
        <v>1</v>
      </c>
      <c r="AH2099" s="10">
        <f t="shared" si="4"/>
        <v>0</v>
      </c>
      <c r="AI2099" s="10">
        <f t="shared" si="5"/>
        <v>0</v>
      </c>
      <c r="AJ2099" s="9">
        <f>ROUNDUP(SUM(VLOOKUP(F2099,'Pontuação 3.0'!A$2:B$11,2,FALSE),VLOOKUP(E2099,'Pontuação 3.0'!C$2:D$11,2,FALSE),VLOOKUP(H2099,'Pontuação 3.0'!I$2:J$11,2,FALSE),VLOOKUP(J2099,'Pontuação 3.0'!G$2:H$11,2,FALSE),VLOOKUP(G2099,'Pontuação 3.0'!E$2:F$11,2,FALSE),VLOOKUP(K2099,'Pontuação 3.0'!K$2:L$11,2,FALSE),VLOOKUP(L2099,'Pontuação 3.0'!M$2:N$13,2,FALSE)),0)</f>
        <v>2085</v>
      </c>
      <c r="AK2099" s="9">
        <f t="shared" si="6"/>
        <v>209</v>
      </c>
      <c r="AL2099" s="9" t="str">
        <f t="array" ref="AL2099">IFERROR(INDEX('Pontuação 3.0'!G$13:G$191, MATCH(AK2099, 'Pontuação 3.0'!F$13:F$191, 0)), "Faixa Indefinida")</f>
        <v>C</v>
      </c>
      <c r="AM2099" s="9">
        <f t="shared" si="7"/>
        <v>0</v>
      </c>
      <c r="AN2099" s="9">
        <f t="shared" si="8"/>
        <v>0</v>
      </c>
      <c r="AO2099" s="9">
        <f t="shared" si="9"/>
        <v>1</v>
      </c>
      <c r="AP2099" s="9">
        <f t="shared" si="10"/>
        <v>0</v>
      </c>
      <c r="AQ2099" s="8"/>
    </row>
    <row r="2100" ht="15.75" customHeight="1">
      <c r="A2100" s="7">
        <v>45681.0</v>
      </c>
      <c r="B2100" s="8" t="s">
        <v>4682</v>
      </c>
      <c r="C2100" s="8" t="s">
        <v>4683</v>
      </c>
      <c r="D2100" s="11">
        <v>6.5999007764E10</v>
      </c>
      <c r="E2100" s="8" t="s">
        <v>11833</v>
      </c>
      <c r="F2100" s="8" t="s">
        <v>11842</v>
      </c>
      <c r="G2100" s="8" t="s">
        <v>11835</v>
      </c>
      <c r="H2100" s="8" t="s">
        <v>11850</v>
      </c>
      <c r="I2100" s="8" t="s">
        <v>11845</v>
      </c>
      <c r="J2100" s="8" t="s">
        <v>11846</v>
      </c>
      <c r="K2100" s="8" t="s">
        <v>11839</v>
      </c>
      <c r="L2100" s="8" t="s">
        <v>11870</v>
      </c>
      <c r="M2100" s="8" t="s">
        <v>11849</v>
      </c>
      <c r="N2100" s="12" t="s">
        <v>11</v>
      </c>
      <c r="O2100" s="12" t="s">
        <v>13</v>
      </c>
      <c r="P2100" s="12" t="s">
        <v>27</v>
      </c>
      <c r="Q2100" s="12" t="s">
        <v>15</v>
      </c>
      <c r="R2100" s="12" t="s">
        <v>14</v>
      </c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9">
        <f>ROUNDUP(SUM(VLOOKUP(F2100,'Pontuação'!A$2:B$11,2,FALSE),VLOOKUP(E2100,'Pontuação'!C$2:D$11,2,FALSE),VLOOKUP(H2100,'Pontuação'!I$2:J$11,2,FALSE),VLOOKUP(J2100,'Pontuação'!G$2:H$11,2,FALSE),VLOOKUP(L2100,'Pontuação'!M$2:N$13,2,FALSE)),0)</f>
        <v>1623</v>
      </c>
      <c r="AD2100" s="10">
        <f t="shared" si="1"/>
        <v>162</v>
      </c>
      <c r="AE2100" s="10" t="str">
        <f t="array" ref="AE2100">IFERROR(INDEX('Pontuação'!G$13:G$101, MATCH(AD2100, 'Pontuação'!F$13:F$101, 0)), "Faixa Indefinida")</f>
        <v>C</v>
      </c>
      <c r="AF2100" s="10">
        <f t="shared" si="2"/>
        <v>0</v>
      </c>
      <c r="AG2100" s="10">
        <f t="shared" si="3"/>
        <v>0</v>
      </c>
      <c r="AH2100" s="10">
        <f t="shared" si="4"/>
        <v>1</v>
      </c>
      <c r="AI2100" s="10">
        <f t="shared" si="5"/>
        <v>0</v>
      </c>
      <c r="AJ2100" s="9">
        <f>ROUNDUP(SUM(VLOOKUP(F2100,'Pontuação 3.0'!A$2:B$11,2,FALSE),VLOOKUP(E2100,'Pontuação 3.0'!C$2:D$11,2,FALSE),VLOOKUP(H2100,'Pontuação 3.0'!I$2:J$11,2,FALSE),VLOOKUP(J2100,'Pontuação 3.0'!G$2:H$11,2,FALSE),VLOOKUP(G2100,'Pontuação 3.0'!E$2:F$11,2,FALSE),VLOOKUP(K2100,'Pontuação 3.0'!K$2:L$11,2,FALSE),VLOOKUP(L2100,'Pontuação 3.0'!M$2:N$13,2,FALSE)),0)</f>
        <v>2437</v>
      </c>
      <c r="AK2100" s="9">
        <f t="shared" si="6"/>
        <v>244</v>
      </c>
      <c r="AL2100" s="9" t="str">
        <f t="array" ref="AL2100">IFERROR(INDEX('Pontuação 3.0'!G$13:G$191, MATCH(AK2100, 'Pontuação 3.0'!F$13:F$191, 0)), "Faixa Indefinida")</f>
        <v>A</v>
      </c>
      <c r="AM2100" s="9">
        <f t="shared" si="7"/>
        <v>1</v>
      </c>
      <c r="AN2100" s="9">
        <f t="shared" si="8"/>
        <v>0</v>
      </c>
      <c r="AO2100" s="9">
        <f t="shared" si="9"/>
        <v>0</v>
      </c>
      <c r="AP2100" s="9">
        <f t="shared" si="10"/>
        <v>0</v>
      </c>
      <c r="AQ2100" s="8"/>
    </row>
    <row r="2101" ht="15.75" customHeight="1">
      <c r="A2101" s="7">
        <v>45681.0</v>
      </c>
      <c r="B2101" s="8" t="s">
        <v>4684</v>
      </c>
      <c r="C2101" s="8" t="s">
        <v>4685</v>
      </c>
      <c r="D2101" s="11">
        <v>4.8996976423E10</v>
      </c>
      <c r="E2101" s="8" t="s">
        <v>11868</v>
      </c>
      <c r="F2101" s="8" t="s">
        <v>11842</v>
      </c>
      <c r="G2101" s="8" t="s">
        <v>11867</v>
      </c>
      <c r="H2101" s="8" t="s">
        <v>11850</v>
      </c>
      <c r="I2101" s="8" t="s">
        <v>11845</v>
      </c>
      <c r="J2101" s="8" t="s">
        <v>11846</v>
      </c>
      <c r="K2101" s="8" t="s">
        <v>11839</v>
      </c>
      <c r="L2101" s="8" t="s">
        <v>11847</v>
      </c>
      <c r="M2101" s="8" t="s">
        <v>11841</v>
      </c>
      <c r="N2101" s="12" t="s">
        <v>11</v>
      </c>
      <c r="O2101" s="12" t="s">
        <v>13</v>
      </c>
      <c r="P2101" s="12" t="s">
        <v>318</v>
      </c>
      <c r="Q2101" s="12" t="s">
        <v>15</v>
      </c>
      <c r="R2101" s="12" t="s">
        <v>20</v>
      </c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9">
        <f>ROUNDUP(SUM(VLOOKUP(F2101,'Pontuação'!A$2:B$11,2,FALSE),VLOOKUP(E2101,'Pontuação'!C$2:D$11,2,FALSE),VLOOKUP(H2101,'Pontuação'!I$2:J$11,2,FALSE),VLOOKUP(J2101,'Pontuação'!G$2:H$11,2,FALSE),VLOOKUP(L2101,'Pontuação'!M$2:N$13,2,FALSE)),0)</f>
        <v>1689</v>
      </c>
      <c r="AD2101" s="10">
        <f t="shared" si="1"/>
        <v>169</v>
      </c>
      <c r="AE2101" s="10" t="str">
        <f t="array" ref="AE2101">IFERROR(INDEX('Pontuação'!G$13:G$101, MATCH(AD2101, 'Pontuação'!F$13:F$101, 0)), "Faixa Indefinida")</f>
        <v>B</v>
      </c>
      <c r="AF2101" s="10">
        <f t="shared" si="2"/>
        <v>0</v>
      </c>
      <c r="AG2101" s="10">
        <f t="shared" si="3"/>
        <v>1</v>
      </c>
      <c r="AH2101" s="10">
        <f t="shared" si="4"/>
        <v>0</v>
      </c>
      <c r="AI2101" s="10">
        <f t="shared" si="5"/>
        <v>0</v>
      </c>
      <c r="AJ2101" s="9">
        <f>ROUNDUP(SUM(VLOOKUP(F2101,'Pontuação 3.0'!A$2:B$11,2,FALSE),VLOOKUP(E2101,'Pontuação 3.0'!C$2:D$11,2,FALSE),VLOOKUP(H2101,'Pontuação 3.0'!I$2:J$11,2,FALSE),VLOOKUP(J2101,'Pontuação 3.0'!G$2:H$11,2,FALSE),VLOOKUP(G2101,'Pontuação 3.0'!E$2:F$11,2,FALSE),VLOOKUP(K2101,'Pontuação 3.0'!K$2:L$11,2,FALSE),VLOOKUP(L2101,'Pontuação 3.0'!M$2:N$13,2,FALSE)),0)</f>
        <v>2289</v>
      </c>
      <c r="AK2101" s="9">
        <f t="shared" si="6"/>
        <v>229</v>
      </c>
      <c r="AL2101" s="9" t="str">
        <f t="array" ref="AL2101">IFERROR(INDEX('Pontuação 3.0'!G$13:G$191, MATCH(AK2101, 'Pontuação 3.0'!F$13:F$191, 0)), "Faixa Indefinida")</f>
        <v>B</v>
      </c>
      <c r="AM2101" s="9">
        <f t="shared" si="7"/>
        <v>0</v>
      </c>
      <c r="AN2101" s="9">
        <f t="shared" si="8"/>
        <v>1</v>
      </c>
      <c r="AO2101" s="9">
        <f t="shared" si="9"/>
        <v>0</v>
      </c>
      <c r="AP2101" s="9">
        <f t="shared" si="10"/>
        <v>0</v>
      </c>
      <c r="AQ2101" s="8"/>
    </row>
    <row r="2102" ht="15.75" customHeight="1">
      <c r="A2102" s="7">
        <v>45681.0</v>
      </c>
      <c r="B2102" s="8" t="s">
        <v>175</v>
      </c>
      <c r="C2102" s="8" t="s">
        <v>4688</v>
      </c>
      <c r="D2102" s="11">
        <v>1.5997675557E10</v>
      </c>
      <c r="E2102" s="8" t="s">
        <v>11833</v>
      </c>
      <c r="F2102" s="8" t="s">
        <v>11861</v>
      </c>
      <c r="G2102" s="8" t="s">
        <v>11855</v>
      </c>
      <c r="H2102" s="8" t="s">
        <v>11856</v>
      </c>
      <c r="I2102" s="8" t="s">
        <v>11837</v>
      </c>
      <c r="J2102" s="8" t="s">
        <v>11846</v>
      </c>
      <c r="K2102" s="8" t="s">
        <v>11839</v>
      </c>
      <c r="L2102" s="8" t="s">
        <v>11847</v>
      </c>
      <c r="M2102" s="8" t="s">
        <v>11848</v>
      </c>
      <c r="N2102" s="12" t="s">
        <v>11</v>
      </c>
      <c r="O2102" s="12" t="s">
        <v>13</v>
      </c>
      <c r="P2102" s="12" t="s">
        <v>37</v>
      </c>
      <c r="Q2102" s="12" t="s">
        <v>76</v>
      </c>
      <c r="R2102" s="12" t="s">
        <v>20</v>
      </c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9">
        <f>ROUNDUP(SUM(VLOOKUP(F2102,'Pontuação'!A$2:B$11,2,FALSE),VLOOKUP(E2102,'Pontuação'!C$2:D$11,2,FALSE),VLOOKUP(H2102,'Pontuação'!I$2:J$11,2,FALSE),VLOOKUP(J2102,'Pontuação'!G$2:H$11,2,FALSE),VLOOKUP(L2102,'Pontuação'!M$2:N$13,2,FALSE)),0)</f>
        <v>1326</v>
      </c>
      <c r="AD2102" s="10">
        <f t="shared" si="1"/>
        <v>133</v>
      </c>
      <c r="AE2102" s="10" t="str">
        <f t="array" ref="AE2102">IFERROR(INDEX('Pontuação'!G$13:G$101, MATCH(AD2102, 'Pontuação'!F$13:F$101, 0)), "Faixa Indefinida")</f>
        <v>D</v>
      </c>
      <c r="AF2102" s="10">
        <f t="shared" si="2"/>
        <v>0</v>
      </c>
      <c r="AG2102" s="10">
        <f t="shared" si="3"/>
        <v>0</v>
      </c>
      <c r="AH2102" s="10">
        <f t="shared" si="4"/>
        <v>0</v>
      </c>
      <c r="AI2102" s="10">
        <f t="shared" si="5"/>
        <v>1</v>
      </c>
      <c r="AJ2102" s="9">
        <f>ROUNDUP(SUM(VLOOKUP(F2102,'Pontuação 3.0'!A$2:B$11,2,FALSE),VLOOKUP(E2102,'Pontuação 3.0'!C$2:D$11,2,FALSE),VLOOKUP(H2102,'Pontuação 3.0'!I$2:J$11,2,FALSE),VLOOKUP(J2102,'Pontuação 3.0'!G$2:H$11,2,FALSE),VLOOKUP(G2102,'Pontuação 3.0'!E$2:F$11,2,FALSE),VLOOKUP(K2102,'Pontuação 3.0'!K$2:L$11,2,FALSE),VLOOKUP(L2102,'Pontuação 3.0'!M$2:N$13,2,FALSE)),0)</f>
        <v>2066</v>
      </c>
      <c r="AK2102" s="9">
        <f t="shared" si="6"/>
        <v>207</v>
      </c>
      <c r="AL2102" s="9" t="str">
        <f t="array" ref="AL2102">IFERROR(INDEX('Pontuação 3.0'!G$13:G$191, MATCH(AK2102, 'Pontuação 3.0'!F$13:F$191, 0)), "Faixa Indefinida")</f>
        <v>C</v>
      </c>
      <c r="AM2102" s="9">
        <f t="shared" si="7"/>
        <v>0</v>
      </c>
      <c r="AN2102" s="9">
        <f t="shared" si="8"/>
        <v>0</v>
      </c>
      <c r="AO2102" s="9">
        <f t="shared" si="9"/>
        <v>1</v>
      </c>
      <c r="AP2102" s="9">
        <f t="shared" si="10"/>
        <v>0</v>
      </c>
      <c r="AQ2102" s="8"/>
    </row>
    <row r="2103" ht="15.75" customHeight="1">
      <c r="A2103" s="7">
        <v>45681.0</v>
      </c>
      <c r="B2103" s="8" t="s">
        <v>4689</v>
      </c>
      <c r="C2103" s="8" t="s">
        <v>4690</v>
      </c>
      <c r="D2103" s="11">
        <v>6.9984250224E10</v>
      </c>
      <c r="E2103" s="8" t="s">
        <v>11833</v>
      </c>
      <c r="F2103" s="8" t="s">
        <v>11834</v>
      </c>
      <c r="G2103" s="8" t="s">
        <v>11843</v>
      </c>
      <c r="H2103" s="8" t="s">
        <v>11844</v>
      </c>
      <c r="I2103" s="8" t="s">
        <v>11845</v>
      </c>
      <c r="J2103" s="8" t="s">
        <v>11846</v>
      </c>
      <c r="K2103" s="8" t="s">
        <v>11837</v>
      </c>
      <c r="L2103" s="8" t="s">
        <v>11847</v>
      </c>
      <c r="M2103" s="8" t="s">
        <v>11848</v>
      </c>
      <c r="N2103" s="12" t="s">
        <v>11</v>
      </c>
      <c r="O2103" s="12" t="s">
        <v>13</v>
      </c>
      <c r="P2103" s="12" t="s">
        <v>23</v>
      </c>
      <c r="Q2103" s="12" t="s">
        <v>15</v>
      </c>
      <c r="R2103" s="12" t="s">
        <v>20</v>
      </c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9">
        <f>ROUNDUP(SUM(VLOOKUP(F2103,'Pontuação'!A$2:B$11,2,FALSE),VLOOKUP(E2103,'Pontuação'!C$2:D$11,2,FALSE),VLOOKUP(H2103,'Pontuação'!I$2:J$11,2,FALSE),VLOOKUP(J2103,'Pontuação'!G$2:H$11,2,FALSE),VLOOKUP(L2103,'Pontuação'!M$2:N$13,2,FALSE)),0)</f>
        <v>1715</v>
      </c>
      <c r="AD2103" s="10">
        <f t="shared" si="1"/>
        <v>172</v>
      </c>
      <c r="AE2103" s="10" t="str">
        <f t="array" ref="AE2103">IFERROR(INDEX('Pontuação'!G$13:G$101, MATCH(AD2103, 'Pontuação'!F$13:F$101, 0)), "Faixa Indefinida")</f>
        <v>B</v>
      </c>
      <c r="AF2103" s="10">
        <f t="shared" si="2"/>
        <v>0</v>
      </c>
      <c r="AG2103" s="10">
        <f t="shared" si="3"/>
        <v>1</v>
      </c>
      <c r="AH2103" s="10">
        <f t="shared" si="4"/>
        <v>0</v>
      </c>
      <c r="AI2103" s="10">
        <f t="shared" si="5"/>
        <v>0</v>
      </c>
      <c r="AJ2103" s="9">
        <f>ROUNDUP(SUM(VLOOKUP(F2103,'Pontuação 3.0'!A$2:B$11,2,FALSE),VLOOKUP(E2103,'Pontuação 3.0'!C$2:D$11,2,FALSE),VLOOKUP(H2103,'Pontuação 3.0'!I$2:J$11,2,FALSE),VLOOKUP(J2103,'Pontuação 3.0'!G$2:H$11,2,FALSE),VLOOKUP(G2103,'Pontuação 3.0'!E$2:F$11,2,FALSE),VLOOKUP(K2103,'Pontuação 3.0'!K$2:L$11,2,FALSE),VLOOKUP(L2103,'Pontuação 3.0'!M$2:N$13,2,FALSE)),0)</f>
        <v>2162</v>
      </c>
      <c r="AK2103" s="9">
        <f t="shared" si="6"/>
        <v>216</v>
      </c>
      <c r="AL2103" s="9" t="str">
        <f t="array" ref="AL2103">IFERROR(INDEX('Pontuação 3.0'!G$13:G$191, MATCH(AK2103, 'Pontuação 3.0'!F$13:F$191, 0)), "Faixa Indefinida")</f>
        <v>B</v>
      </c>
      <c r="AM2103" s="9">
        <f t="shared" si="7"/>
        <v>0</v>
      </c>
      <c r="AN2103" s="9">
        <f t="shared" si="8"/>
        <v>1</v>
      </c>
      <c r="AO2103" s="9">
        <f t="shared" si="9"/>
        <v>0</v>
      </c>
      <c r="AP2103" s="9">
        <f t="shared" si="10"/>
        <v>0</v>
      </c>
      <c r="AQ2103" s="8"/>
    </row>
    <row r="2104" ht="15.75" customHeight="1">
      <c r="A2104" s="7">
        <v>45681.0</v>
      </c>
      <c r="B2104" s="8" t="s">
        <v>4693</v>
      </c>
      <c r="C2104" s="8" t="s">
        <v>4694</v>
      </c>
      <c r="D2104" s="11">
        <v>9.5991167855E10</v>
      </c>
      <c r="E2104" s="8" t="s">
        <v>11833</v>
      </c>
      <c r="F2104" s="8" t="s">
        <v>11834</v>
      </c>
      <c r="G2104" s="8" t="s">
        <v>11867</v>
      </c>
      <c r="H2104" s="8" t="s">
        <v>11856</v>
      </c>
      <c r="I2104" s="8" t="s">
        <v>11837</v>
      </c>
      <c r="J2104" s="8" t="s">
        <v>11852</v>
      </c>
      <c r="K2104" s="8" t="s">
        <v>11837</v>
      </c>
      <c r="L2104" s="8" t="s">
        <v>11851</v>
      </c>
      <c r="M2104" s="8" t="s">
        <v>11849</v>
      </c>
      <c r="N2104" s="12" t="s">
        <v>11</v>
      </c>
      <c r="O2104" s="12" t="s">
        <v>13</v>
      </c>
      <c r="P2104" s="12" t="s">
        <v>27</v>
      </c>
      <c r="Q2104" s="12" t="s">
        <v>15</v>
      </c>
      <c r="R2104" s="12" t="s">
        <v>14</v>
      </c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9">
        <f>ROUNDUP(SUM(VLOOKUP(F2104,'Pontuação'!A$2:B$11,2,FALSE),VLOOKUP(E2104,'Pontuação'!C$2:D$11,2,FALSE),VLOOKUP(H2104,'Pontuação'!I$2:J$11,2,FALSE),VLOOKUP(J2104,'Pontuação'!G$2:H$11,2,FALSE),VLOOKUP(L2104,'Pontuação'!M$2:N$13,2,FALSE)),0)</f>
        <v>1532</v>
      </c>
      <c r="AD2104" s="10">
        <f t="shared" si="1"/>
        <v>153</v>
      </c>
      <c r="AE2104" s="10" t="str">
        <f t="array" ref="AE2104">IFERROR(INDEX('Pontuação'!G$13:G$101, MATCH(AD2104, 'Pontuação'!F$13:F$101, 0)), "Faixa Indefinida")</f>
        <v>C</v>
      </c>
      <c r="AF2104" s="10">
        <f t="shared" si="2"/>
        <v>0</v>
      </c>
      <c r="AG2104" s="10">
        <f t="shared" si="3"/>
        <v>0</v>
      </c>
      <c r="AH2104" s="10">
        <f t="shared" si="4"/>
        <v>1</v>
      </c>
      <c r="AI2104" s="10">
        <f t="shared" si="5"/>
        <v>0</v>
      </c>
      <c r="AJ2104" s="9">
        <f>ROUNDUP(SUM(VLOOKUP(F2104,'Pontuação 3.0'!A$2:B$11,2,FALSE),VLOOKUP(E2104,'Pontuação 3.0'!C$2:D$11,2,FALSE),VLOOKUP(H2104,'Pontuação 3.0'!I$2:J$11,2,FALSE),VLOOKUP(J2104,'Pontuação 3.0'!G$2:H$11,2,FALSE),VLOOKUP(G2104,'Pontuação 3.0'!E$2:F$11,2,FALSE),VLOOKUP(K2104,'Pontuação 3.0'!K$2:L$11,2,FALSE),VLOOKUP(L2104,'Pontuação 3.0'!M$2:N$13,2,FALSE)),0)</f>
        <v>1843</v>
      </c>
      <c r="AK2104" s="9">
        <f t="shared" si="6"/>
        <v>184</v>
      </c>
      <c r="AL2104" s="9" t="str">
        <f t="array" ref="AL2104">IFERROR(INDEX('Pontuação 3.0'!G$13:G$191, MATCH(AK2104, 'Pontuação 3.0'!F$13:F$191, 0)), "Faixa Indefinida")</f>
        <v>D</v>
      </c>
      <c r="AM2104" s="9">
        <f t="shared" si="7"/>
        <v>0</v>
      </c>
      <c r="AN2104" s="9">
        <f t="shared" si="8"/>
        <v>0</v>
      </c>
      <c r="AO2104" s="9">
        <f t="shared" si="9"/>
        <v>0</v>
      </c>
      <c r="AP2104" s="9">
        <f t="shared" si="10"/>
        <v>1</v>
      </c>
      <c r="AQ2104" s="8"/>
    </row>
    <row r="2105" ht="15.75" customHeight="1">
      <c r="A2105" s="7">
        <v>45681.0</v>
      </c>
      <c r="B2105" s="8" t="s">
        <v>4695</v>
      </c>
      <c r="C2105" s="8" t="s">
        <v>4696</v>
      </c>
      <c r="D2105" s="11">
        <v>3.5997057261E10</v>
      </c>
      <c r="E2105" s="8" t="s">
        <v>11833</v>
      </c>
      <c r="F2105" s="8" t="s">
        <v>11842</v>
      </c>
      <c r="G2105" s="8" t="s">
        <v>11843</v>
      </c>
      <c r="H2105" s="8" t="s">
        <v>11844</v>
      </c>
      <c r="I2105" s="8" t="s">
        <v>11845</v>
      </c>
      <c r="J2105" s="8" t="s">
        <v>11846</v>
      </c>
      <c r="K2105" s="8" t="s">
        <v>11837</v>
      </c>
      <c r="L2105" s="8" t="s">
        <v>11847</v>
      </c>
      <c r="M2105" s="8" t="s">
        <v>11849</v>
      </c>
      <c r="N2105" s="12" t="s">
        <v>11</v>
      </c>
      <c r="O2105" s="12" t="s">
        <v>13</v>
      </c>
      <c r="P2105" s="12" t="s">
        <v>27</v>
      </c>
      <c r="Q2105" s="12" t="s">
        <v>15</v>
      </c>
      <c r="R2105" s="12" t="s">
        <v>14</v>
      </c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9">
        <f>ROUNDUP(SUM(VLOOKUP(F2105,'Pontuação'!A$2:B$11,2,FALSE),VLOOKUP(E2105,'Pontuação'!C$2:D$11,2,FALSE),VLOOKUP(H2105,'Pontuação'!I$2:J$11,2,FALSE),VLOOKUP(J2105,'Pontuação'!G$2:H$11,2,FALSE),VLOOKUP(L2105,'Pontuação'!M$2:N$13,2,FALSE)),0)</f>
        <v>1727</v>
      </c>
      <c r="AD2105" s="10">
        <f t="shared" si="1"/>
        <v>173</v>
      </c>
      <c r="AE2105" s="10" t="str">
        <f t="array" ref="AE2105">IFERROR(INDEX('Pontuação'!G$13:G$101, MATCH(AD2105, 'Pontuação'!F$13:F$101, 0)), "Faixa Indefinida")</f>
        <v>B</v>
      </c>
      <c r="AF2105" s="10">
        <f t="shared" si="2"/>
        <v>0</v>
      </c>
      <c r="AG2105" s="10">
        <f t="shared" si="3"/>
        <v>1</v>
      </c>
      <c r="AH2105" s="10">
        <f t="shared" si="4"/>
        <v>0</v>
      </c>
      <c r="AI2105" s="10">
        <f t="shared" si="5"/>
        <v>0</v>
      </c>
      <c r="AJ2105" s="9">
        <f>ROUNDUP(SUM(VLOOKUP(F2105,'Pontuação 3.0'!A$2:B$11,2,FALSE),VLOOKUP(E2105,'Pontuação 3.0'!C$2:D$11,2,FALSE),VLOOKUP(H2105,'Pontuação 3.0'!I$2:J$11,2,FALSE),VLOOKUP(J2105,'Pontuação 3.0'!G$2:H$11,2,FALSE),VLOOKUP(G2105,'Pontuação 3.0'!E$2:F$11,2,FALSE),VLOOKUP(K2105,'Pontuação 3.0'!K$2:L$11,2,FALSE),VLOOKUP(L2105,'Pontuação 3.0'!M$2:N$13,2,FALSE)),0)</f>
        <v>2295</v>
      </c>
      <c r="AK2105" s="9">
        <f t="shared" si="6"/>
        <v>230</v>
      </c>
      <c r="AL2105" s="9" t="str">
        <f t="array" ref="AL2105">IFERROR(INDEX('Pontuação 3.0'!G$13:G$191, MATCH(AK2105, 'Pontuação 3.0'!F$13:F$191, 0)), "Faixa Indefinida")</f>
        <v>B</v>
      </c>
      <c r="AM2105" s="9">
        <f t="shared" si="7"/>
        <v>0</v>
      </c>
      <c r="AN2105" s="9">
        <f t="shared" si="8"/>
        <v>1</v>
      </c>
      <c r="AO2105" s="9">
        <f t="shared" si="9"/>
        <v>0</v>
      </c>
      <c r="AP2105" s="9">
        <f t="shared" si="10"/>
        <v>0</v>
      </c>
      <c r="AQ2105" s="8"/>
    </row>
    <row r="2106" ht="15.75" customHeight="1">
      <c r="A2106" s="7">
        <v>45681.0</v>
      </c>
      <c r="B2106" s="8" t="s">
        <v>4697</v>
      </c>
      <c r="C2106" s="8" t="s">
        <v>4698</v>
      </c>
      <c r="D2106" s="8" t="s">
        <v>4699</v>
      </c>
      <c r="E2106" s="8" t="s">
        <v>11833</v>
      </c>
      <c r="F2106" s="8" t="s">
        <v>11842</v>
      </c>
      <c r="G2106" s="8" t="s">
        <v>11867</v>
      </c>
      <c r="H2106" s="8" t="s">
        <v>11850</v>
      </c>
      <c r="I2106" s="8" t="s">
        <v>11837</v>
      </c>
      <c r="J2106" s="8" t="s">
        <v>11852</v>
      </c>
      <c r="K2106" s="8" t="s">
        <v>11837</v>
      </c>
      <c r="L2106" s="8" t="s">
        <v>11847</v>
      </c>
      <c r="M2106" s="8" t="s">
        <v>11849</v>
      </c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9">
        <f>ROUNDUP(SUM(VLOOKUP(F2106,'Pontuação'!A$2:B$11,2,FALSE),VLOOKUP(E2106,'Pontuação'!C$2:D$11,2,FALSE),VLOOKUP(H2106,'Pontuação'!I$2:J$11,2,FALSE),VLOOKUP(J2106,'Pontuação'!G$2:H$11,2,FALSE),VLOOKUP(L2106,'Pontuação'!M$2:N$13,2,FALSE)),0)</f>
        <v>1790</v>
      </c>
      <c r="AD2106" s="10">
        <f t="shared" si="1"/>
        <v>179</v>
      </c>
      <c r="AE2106" s="10" t="str">
        <f t="array" ref="AE2106">IFERROR(INDEX('Pontuação'!G$13:G$101, MATCH(AD2106, 'Pontuação'!F$13:F$101, 0)), "Faixa Indefinida")</f>
        <v>B</v>
      </c>
      <c r="AF2106" s="10">
        <f t="shared" si="2"/>
        <v>0</v>
      </c>
      <c r="AG2106" s="10">
        <f t="shared" si="3"/>
        <v>1</v>
      </c>
      <c r="AH2106" s="10">
        <f t="shared" si="4"/>
        <v>0</v>
      </c>
      <c r="AI2106" s="10">
        <f t="shared" si="5"/>
        <v>0</v>
      </c>
      <c r="AJ2106" s="9">
        <f>ROUNDUP(SUM(VLOOKUP(F2106,'Pontuação 3.0'!A$2:B$11,2,FALSE),VLOOKUP(E2106,'Pontuação 3.0'!C$2:D$11,2,FALSE),VLOOKUP(H2106,'Pontuação 3.0'!I$2:J$11,2,FALSE),VLOOKUP(J2106,'Pontuação 3.0'!G$2:H$11,2,FALSE),VLOOKUP(G2106,'Pontuação 3.0'!E$2:F$11,2,FALSE),VLOOKUP(K2106,'Pontuação 3.0'!K$2:L$11,2,FALSE),VLOOKUP(L2106,'Pontuação 3.0'!M$2:N$13,2,FALSE)),0)</f>
        <v>2210</v>
      </c>
      <c r="AK2106" s="9">
        <f t="shared" si="6"/>
        <v>221</v>
      </c>
      <c r="AL2106" s="9" t="str">
        <f t="array" ref="AL2106">IFERROR(INDEX('Pontuação 3.0'!G$13:G$191, MATCH(AK2106, 'Pontuação 3.0'!F$13:F$191, 0)), "Faixa Indefinida")</f>
        <v>B</v>
      </c>
      <c r="AM2106" s="9">
        <f t="shared" si="7"/>
        <v>0</v>
      </c>
      <c r="AN2106" s="9">
        <f t="shared" si="8"/>
        <v>1</v>
      </c>
      <c r="AO2106" s="9">
        <f t="shared" si="9"/>
        <v>0</v>
      </c>
      <c r="AP2106" s="9">
        <f t="shared" si="10"/>
        <v>0</v>
      </c>
      <c r="AQ2106" s="8"/>
    </row>
    <row r="2107" ht="15.75" customHeight="1">
      <c r="A2107" s="7">
        <v>45681.0</v>
      </c>
      <c r="B2107" s="8" t="s">
        <v>4700</v>
      </c>
      <c r="C2107" s="8" t="s">
        <v>4701</v>
      </c>
      <c r="D2107" s="11">
        <v>9.1987626998E10</v>
      </c>
      <c r="E2107" s="8" t="s">
        <v>11833</v>
      </c>
      <c r="F2107" s="8" t="s">
        <v>11842</v>
      </c>
      <c r="G2107" s="8" t="s">
        <v>11843</v>
      </c>
      <c r="H2107" s="8" t="s">
        <v>11844</v>
      </c>
      <c r="I2107" s="8" t="s">
        <v>11837</v>
      </c>
      <c r="J2107" s="8" t="s">
        <v>11846</v>
      </c>
      <c r="K2107" s="8" t="s">
        <v>11837</v>
      </c>
      <c r="L2107" s="8" t="s">
        <v>11847</v>
      </c>
      <c r="M2107" s="8" t="s">
        <v>11849</v>
      </c>
      <c r="N2107" s="12" t="s">
        <v>11</v>
      </c>
      <c r="O2107" s="12" t="s">
        <v>13</v>
      </c>
      <c r="P2107" s="12" t="s">
        <v>123</v>
      </c>
      <c r="Q2107" s="12" t="s">
        <v>15</v>
      </c>
      <c r="R2107" s="12" t="s">
        <v>14</v>
      </c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9">
        <f>ROUNDUP(SUM(VLOOKUP(F2107,'Pontuação'!A$2:B$11,2,FALSE),VLOOKUP(E2107,'Pontuação'!C$2:D$11,2,FALSE),VLOOKUP(H2107,'Pontuação'!I$2:J$11,2,FALSE),VLOOKUP(J2107,'Pontuação'!G$2:H$11,2,FALSE),VLOOKUP(L2107,'Pontuação'!M$2:N$13,2,FALSE)),0)</f>
        <v>1727</v>
      </c>
      <c r="AD2107" s="10">
        <f t="shared" si="1"/>
        <v>173</v>
      </c>
      <c r="AE2107" s="10" t="str">
        <f t="array" ref="AE2107">IFERROR(INDEX('Pontuação'!G$13:G$101, MATCH(AD2107, 'Pontuação'!F$13:F$101, 0)), "Faixa Indefinida")</f>
        <v>B</v>
      </c>
      <c r="AF2107" s="10">
        <f t="shared" si="2"/>
        <v>0</v>
      </c>
      <c r="AG2107" s="10">
        <f t="shared" si="3"/>
        <v>1</v>
      </c>
      <c r="AH2107" s="10">
        <f t="shared" si="4"/>
        <v>0</v>
      </c>
      <c r="AI2107" s="10">
        <f t="shared" si="5"/>
        <v>0</v>
      </c>
      <c r="AJ2107" s="9">
        <f>ROUNDUP(SUM(VLOOKUP(F2107,'Pontuação 3.0'!A$2:B$11,2,FALSE),VLOOKUP(E2107,'Pontuação 3.0'!C$2:D$11,2,FALSE),VLOOKUP(H2107,'Pontuação 3.0'!I$2:J$11,2,FALSE),VLOOKUP(J2107,'Pontuação 3.0'!G$2:H$11,2,FALSE),VLOOKUP(G2107,'Pontuação 3.0'!E$2:F$11,2,FALSE),VLOOKUP(K2107,'Pontuação 3.0'!K$2:L$11,2,FALSE),VLOOKUP(L2107,'Pontuação 3.0'!M$2:N$13,2,FALSE)),0)</f>
        <v>2295</v>
      </c>
      <c r="AK2107" s="9">
        <f t="shared" si="6"/>
        <v>230</v>
      </c>
      <c r="AL2107" s="9" t="str">
        <f t="array" ref="AL2107">IFERROR(INDEX('Pontuação 3.0'!G$13:G$191, MATCH(AK2107, 'Pontuação 3.0'!F$13:F$191, 0)), "Faixa Indefinida")</f>
        <v>B</v>
      </c>
      <c r="AM2107" s="9">
        <f t="shared" si="7"/>
        <v>0</v>
      </c>
      <c r="AN2107" s="9">
        <f t="shared" si="8"/>
        <v>1</v>
      </c>
      <c r="AO2107" s="9">
        <f t="shared" si="9"/>
        <v>0</v>
      </c>
      <c r="AP2107" s="9">
        <f t="shared" si="10"/>
        <v>0</v>
      </c>
      <c r="AQ2107" s="8"/>
    </row>
    <row r="2108" ht="15.75" customHeight="1">
      <c r="A2108" s="7">
        <v>45681.0</v>
      </c>
      <c r="B2108" s="8" t="s">
        <v>4702</v>
      </c>
      <c r="C2108" s="8" t="s">
        <v>4703</v>
      </c>
      <c r="D2108" s="11">
        <v>4.5998305152E10</v>
      </c>
      <c r="E2108" s="8" t="s">
        <v>11833</v>
      </c>
      <c r="F2108" s="8" t="s">
        <v>11834</v>
      </c>
      <c r="G2108" s="8" t="s">
        <v>11843</v>
      </c>
      <c r="H2108" s="8" t="s">
        <v>11850</v>
      </c>
      <c r="I2108" s="8" t="s">
        <v>11837</v>
      </c>
      <c r="J2108" s="8" t="s">
        <v>11846</v>
      </c>
      <c r="K2108" s="8" t="s">
        <v>11837</v>
      </c>
      <c r="L2108" s="8" t="s">
        <v>11851</v>
      </c>
      <c r="M2108" s="8" t="s">
        <v>11859</v>
      </c>
      <c r="N2108" s="12" t="s">
        <v>11</v>
      </c>
      <c r="O2108" s="12" t="s">
        <v>13</v>
      </c>
      <c r="P2108" s="12" t="s">
        <v>2258</v>
      </c>
      <c r="Q2108" s="12" t="s">
        <v>15</v>
      </c>
      <c r="R2108" s="12" t="s">
        <v>14</v>
      </c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9">
        <f>ROUNDUP(SUM(VLOOKUP(F2108,'Pontuação'!A$2:B$11,2,FALSE),VLOOKUP(E2108,'Pontuação'!C$2:D$11,2,FALSE),VLOOKUP(H2108,'Pontuação'!I$2:J$11,2,FALSE),VLOOKUP(J2108,'Pontuação'!G$2:H$11,2,FALSE),VLOOKUP(L2108,'Pontuação'!M$2:N$13,2,FALSE)),0)</f>
        <v>1541</v>
      </c>
      <c r="AD2108" s="10">
        <f t="shared" si="1"/>
        <v>154</v>
      </c>
      <c r="AE2108" s="10" t="str">
        <f t="array" ref="AE2108">IFERROR(INDEX('Pontuação'!G$13:G$101, MATCH(AD2108, 'Pontuação'!F$13:F$101, 0)), "Faixa Indefinida")</f>
        <v>C</v>
      </c>
      <c r="AF2108" s="10">
        <f t="shared" si="2"/>
        <v>0</v>
      </c>
      <c r="AG2108" s="10">
        <f t="shared" si="3"/>
        <v>0</v>
      </c>
      <c r="AH2108" s="10">
        <f t="shared" si="4"/>
        <v>1</v>
      </c>
      <c r="AI2108" s="10">
        <f t="shared" si="5"/>
        <v>0</v>
      </c>
      <c r="AJ2108" s="9">
        <f>ROUNDUP(SUM(VLOOKUP(F2108,'Pontuação 3.0'!A$2:B$11,2,FALSE),VLOOKUP(E2108,'Pontuação 3.0'!C$2:D$11,2,FALSE),VLOOKUP(H2108,'Pontuação 3.0'!I$2:J$11,2,FALSE),VLOOKUP(J2108,'Pontuação 3.0'!G$2:H$11,2,FALSE),VLOOKUP(G2108,'Pontuação 3.0'!E$2:F$11,2,FALSE),VLOOKUP(K2108,'Pontuação 3.0'!K$2:L$11,2,FALSE),VLOOKUP(L2108,'Pontuação 3.0'!M$2:N$13,2,FALSE)),0)</f>
        <v>1989</v>
      </c>
      <c r="AK2108" s="9">
        <f t="shared" si="6"/>
        <v>199</v>
      </c>
      <c r="AL2108" s="9" t="str">
        <f t="array" ref="AL2108">IFERROR(INDEX('Pontuação 3.0'!G$13:G$191, MATCH(AK2108, 'Pontuação 3.0'!F$13:F$191, 0)), "Faixa Indefinida")</f>
        <v>C</v>
      </c>
      <c r="AM2108" s="9">
        <f t="shared" si="7"/>
        <v>0</v>
      </c>
      <c r="AN2108" s="9">
        <f t="shared" si="8"/>
        <v>0</v>
      </c>
      <c r="AO2108" s="9">
        <f t="shared" si="9"/>
        <v>1</v>
      </c>
      <c r="AP2108" s="9">
        <f t="shared" si="10"/>
        <v>0</v>
      </c>
      <c r="AQ2108" s="8"/>
    </row>
    <row r="2109" ht="15.75" customHeight="1">
      <c r="A2109" s="7">
        <v>45681.0</v>
      </c>
      <c r="B2109" s="8" t="s">
        <v>4704</v>
      </c>
      <c r="C2109" s="8" t="s">
        <v>4705</v>
      </c>
      <c r="D2109" s="11">
        <v>1.7981186669E10</v>
      </c>
      <c r="E2109" s="8" t="s">
        <v>11833</v>
      </c>
      <c r="F2109" s="8" t="s">
        <v>11842</v>
      </c>
      <c r="G2109" s="8" t="s">
        <v>11843</v>
      </c>
      <c r="H2109" s="8" t="s">
        <v>11844</v>
      </c>
      <c r="I2109" s="8" t="s">
        <v>11845</v>
      </c>
      <c r="J2109" s="8" t="s">
        <v>11846</v>
      </c>
      <c r="K2109" s="8" t="s">
        <v>11837</v>
      </c>
      <c r="L2109" s="8" t="s">
        <v>11847</v>
      </c>
      <c r="M2109" s="8" t="s">
        <v>11849</v>
      </c>
      <c r="N2109" s="12" t="s">
        <v>11</v>
      </c>
      <c r="O2109" s="12" t="s">
        <v>13</v>
      </c>
      <c r="P2109" s="12" t="s">
        <v>37</v>
      </c>
      <c r="Q2109" s="12" t="s">
        <v>126</v>
      </c>
      <c r="R2109" s="12" t="s">
        <v>20</v>
      </c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9">
        <f>ROUNDUP(SUM(VLOOKUP(F2109,'Pontuação'!A$2:B$11,2,FALSE),VLOOKUP(E2109,'Pontuação'!C$2:D$11,2,FALSE),VLOOKUP(H2109,'Pontuação'!I$2:J$11,2,FALSE),VLOOKUP(J2109,'Pontuação'!G$2:H$11,2,FALSE),VLOOKUP(L2109,'Pontuação'!M$2:N$13,2,FALSE)),0)</f>
        <v>1727</v>
      </c>
      <c r="AD2109" s="10">
        <f t="shared" si="1"/>
        <v>173</v>
      </c>
      <c r="AE2109" s="10" t="str">
        <f t="array" ref="AE2109">IFERROR(INDEX('Pontuação'!G$13:G$101, MATCH(AD2109, 'Pontuação'!F$13:F$101, 0)), "Faixa Indefinida")</f>
        <v>B</v>
      </c>
      <c r="AF2109" s="10">
        <f t="shared" si="2"/>
        <v>0</v>
      </c>
      <c r="AG2109" s="10">
        <f t="shared" si="3"/>
        <v>1</v>
      </c>
      <c r="AH2109" s="10">
        <f t="shared" si="4"/>
        <v>0</v>
      </c>
      <c r="AI2109" s="10">
        <f t="shared" si="5"/>
        <v>0</v>
      </c>
      <c r="AJ2109" s="9">
        <f>ROUNDUP(SUM(VLOOKUP(F2109,'Pontuação 3.0'!A$2:B$11,2,FALSE),VLOOKUP(E2109,'Pontuação 3.0'!C$2:D$11,2,FALSE),VLOOKUP(H2109,'Pontuação 3.0'!I$2:J$11,2,FALSE),VLOOKUP(J2109,'Pontuação 3.0'!G$2:H$11,2,FALSE),VLOOKUP(G2109,'Pontuação 3.0'!E$2:F$11,2,FALSE),VLOOKUP(K2109,'Pontuação 3.0'!K$2:L$11,2,FALSE),VLOOKUP(L2109,'Pontuação 3.0'!M$2:N$13,2,FALSE)),0)</f>
        <v>2295</v>
      </c>
      <c r="AK2109" s="9">
        <f t="shared" si="6"/>
        <v>230</v>
      </c>
      <c r="AL2109" s="9" t="str">
        <f t="array" ref="AL2109">IFERROR(INDEX('Pontuação 3.0'!G$13:G$191, MATCH(AK2109, 'Pontuação 3.0'!F$13:F$191, 0)), "Faixa Indefinida")</f>
        <v>B</v>
      </c>
      <c r="AM2109" s="9">
        <f t="shared" si="7"/>
        <v>0</v>
      </c>
      <c r="AN2109" s="9">
        <f t="shared" si="8"/>
        <v>1</v>
      </c>
      <c r="AO2109" s="9">
        <f t="shared" si="9"/>
        <v>0</v>
      </c>
      <c r="AP2109" s="9">
        <f t="shared" si="10"/>
        <v>0</v>
      </c>
      <c r="AQ2109" s="8"/>
    </row>
    <row r="2110" ht="15.75" customHeight="1">
      <c r="A2110" s="7">
        <v>45681.0</v>
      </c>
      <c r="B2110" s="8" t="s">
        <v>4706</v>
      </c>
      <c r="C2110" s="8" t="s">
        <v>4707</v>
      </c>
      <c r="D2110" s="8" t="s">
        <v>4708</v>
      </c>
      <c r="E2110" s="8" t="s">
        <v>11868</v>
      </c>
      <c r="F2110" s="8" t="s">
        <v>11842</v>
      </c>
      <c r="G2110" s="8" t="s">
        <v>11843</v>
      </c>
      <c r="H2110" s="8" t="s">
        <v>11850</v>
      </c>
      <c r="I2110" s="8" t="s">
        <v>11837</v>
      </c>
      <c r="J2110" s="8" t="s">
        <v>11846</v>
      </c>
      <c r="K2110" s="8" t="s">
        <v>11837</v>
      </c>
      <c r="L2110" s="8" t="s">
        <v>11847</v>
      </c>
      <c r="M2110" s="8" t="s">
        <v>11849</v>
      </c>
      <c r="N2110" s="12" t="s">
        <v>11</v>
      </c>
      <c r="O2110" s="12" t="s">
        <v>13</v>
      </c>
      <c r="P2110" s="12" t="s">
        <v>40</v>
      </c>
      <c r="Q2110" s="12" t="s">
        <v>15</v>
      </c>
      <c r="R2110" s="12" t="s">
        <v>20</v>
      </c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9">
        <f>ROUNDUP(SUM(VLOOKUP(F2110,'Pontuação'!A$2:B$11,2,FALSE),VLOOKUP(E2110,'Pontuação'!C$2:D$11,2,FALSE),VLOOKUP(H2110,'Pontuação'!I$2:J$11,2,FALSE),VLOOKUP(J2110,'Pontuação'!G$2:H$11,2,FALSE),VLOOKUP(L2110,'Pontuação'!M$2:N$13,2,FALSE)),0)</f>
        <v>1689</v>
      </c>
      <c r="AD2110" s="10">
        <f t="shared" si="1"/>
        <v>169</v>
      </c>
      <c r="AE2110" s="10" t="str">
        <f t="array" ref="AE2110">IFERROR(INDEX('Pontuação'!G$13:G$101, MATCH(AD2110, 'Pontuação'!F$13:F$101, 0)), "Faixa Indefinida")</f>
        <v>B</v>
      </c>
      <c r="AF2110" s="10">
        <f t="shared" si="2"/>
        <v>0</v>
      </c>
      <c r="AG2110" s="10">
        <f t="shared" si="3"/>
        <v>1</v>
      </c>
      <c r="AH2110" s="10">
        <f t="shared" si="4"/>
        <v>0</v>
      </c>
      <c r="AI2110" s="10">
        <f t="shared" si="5"/>
        <v>0</v>
      </c>
      <c r="AJ2110" s="9">
        <f>ROUNDUP(SUM(VLOOKUP(F2110,'Pontuação 3.0'!A$2:B$11,2,FALSE),VLOOKUP(E2110,'Pontuação 3.0'!C$2:D$11,2,FALSE),VLOOKUP(H2110,'Pontuação 3.0'!I$2:J$11,2,FALSE),VLOOKUP(J2110,'Pontuação 3.0'!G$2:H$11,2,FALSE),VLOOKUP(G2110,'Pontuação 3.0'!E$2:F$11,2,FALSE),VLOOKUP(K2110,'Pontuação 3.0'!K$2:L$11,2,FALSE),VLOOKUP(L2110,'Pontuação 3.0'!M$2:N$13,2,FALSE)),0)</f>
        <v>2178</v>
      </c>
      <c r="AK2110" s="9">
        <f t="shared" si="6"/>
        <v>218</v>
      </c>
      <c r="AL2110" s="9" t="str">
        <f t="array" ref="AL2110">IFERROR(INDEX('Pontuação 3.0'!G$13:G$191, MATCH(AK2110, 'Pontuação 3.0'!F$13:F$191, 0)), "Faixa Indefinida")</f>
        <v>B</v>
      </c>
      <c r="AM2110" s="9">
        <f t="shared" si="7"/>
        <v>0</v>
      </c>
      <c r="AN2110" s="9">
        <f t="shared" si="8"/>
        <v>1</v>
      </c>
      <c r="AO2110" s="9">
        <f t="shared" si="9"/>
        <v>0</v>
      </c>
      <c r="AP2110" s="9">
        <f t="shared" si="10"/>
        <v>0</v>
      </c>
      <c r="AQ2110" s="8"/>
    </row>
    <row r="2111" ht="15.75" customHeight="1">
      <c r="A2111" s="7">
        <v>45681.0</v>
      </c>
      <c r="B2111" s="8" t="s">
        <v>4716</v>
      </c>
      <c r="C2111" s="8" t="s">
        <v>4717</v>
      </c>
      <c r="D2111" s="11">
        <v>5.511933202296E12</v>
      </c>
      <c r="E2111" s="8" t="s">
        <v>11833</v>
      </c>
      <c r="F2111" s="8" t="s">
        <v>11834</v>
      </c>
      <c r="G2111" s="8" t="s">
        <v>11835</v>
      </c>
      <c r="H2111" s="8" t="s">
        <v>11850</v>
      </c>
      <c r="I2111" s="8" t="s">
        <v>11845</v>
      </c>
      <c r="J2111" s="8" t="s">
        <v>11846</v>
      </c>
      <c r="K2111" s="8" t="s">
        <v>11837</v>
      </c>
      <c r="L2111" s="8" t="s">
        <v>11851</v>
      </c>
      <c r="M2111" s="8" t="s">
        <v>11848</v>
      </c>
      <c r="N2111" s="12" t="s">
        <v>11</v>
      </c>
      <c r="O2111" s="12" t="s">
        <v>13</v>
      </c>
      <c r="P2111" s="12" t="s">
        <v>40</v>
      </c>
      <c r="Q2111" s="12" t="s">
        <v>15</v>
      </c>
      <c r="R2111" s="12" t="s">
        <v>20</v>
      </c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9">
        <f>ROUNDUP(SUM(VLOOKUP(F2111,'Pontuação'!A$2:B$11,2,FALSE),VLOOKUP(E2111,'Pontuação'!C$2:D$11,2,FALSE),VLOOKUP(H2111,'Pontuação'!I$2:J$11,2,FALSE),VLOOKUP(J2111,'Pontuação'!G$2:H$11,2,FALSE),VLOOKUP(L2111,'Pontuação'!M$2:N$13,2,FALSE)),0)</f>
        <v>1541</v>
      </c>
      <c r="AD2111" s="10">
        <f t="shared" si="1"/>
        <v>154</v>
      </c>
      <c r="AE2111" s="10" t="str">
        <f t="array" ref="AE2111">IFERROR(INDEX('Pontuação'!G$13:G$101, MATCH(AD2111, 'Pontuação'!F$13:F$101, 0)), "Faixa Indefinida")</f>
        <v>C</v>
      </c>
      <c r="AF2111" s="10">
        <f t="shared" si="2"/>
        <v>0</v>
      </c>
      <c r="AG2111" s="10">
        <f t="shared" si="3"/>
        <v>0</v>
      </c>
      <c r="AH2111" s="10">
        <f t="shared" si="4"/>
        <v>1</v>
      </c>
      <c r="AI2111" s="10">
        <f t="shared" si="5"/>
        <v>0</v>
      </c>
      <c r="AJ2111" s="9">
        <f>ROUNDUP(SUM(VLOOKUP(F2111,'Pontuação 3.0'!A$2:B$11,2,FALSE),VLOOKUP(E2111,'Pontuação 3.0'!C$2:D$11,2,FALSE),VLOOKUP(H2111,'Pontuação 3.0'!I$2:J$11,2,FALSE),VLOOKUP(J2111,'Pontuação 3.0'!G$2:H$11,2,FALSE),VLOOKUP(G2111,'Pontuação 3.0'!E$2:F$11,2,FALSE),VLOOKUP(K2111,'Pontuação 3.0'!K$2:L$11,2,FALSE),VLOOKUP(L2111,'Pontuação 3.0'!M$2:N$13,2,FALSE)),0)</f>
        <v>1849</v>
      </c>
      <c r="AK2111" s="9">
        <f t="shared" si="6"/>
        <v>185</v>
      </c>
      <c r="AL2111" s="9" t="str">
        <f t="array" ref="AL2111">IFERROR(INDEX('Pontuação 3.0'!G$13:G$191, MATCH(AK2111, 'Pontuação 3.0'!F$13:F$191, 0)), "Faixa Indefinida")</f>
        <v>D</v>
      </c>
      <c r="AM2111" s="9">
        <f t="shared" si="7"/>
        <v>0</v>
      </c>
      <c r="AN2111" s="9">
        <f t="shared" si="8"/>
        <v>0</v>
      </c>
      <c r="AO2111" s="9">
        <f t="shared" si="9"/>
        <v>0</v>
      </c>
      <c r="AP2111" s="9">
        <f t="shared" si="10"/>
        <v>1</v>
      </c>
      <c r="AQ2111" s="8"/>
    </row>
    <row r="2112" ht="15.75" customHeight="1">
      <c r="A2112" s="7">
        <v>45681.0</v>
      </c>
      <c r="B2112" s="8" t="s">
        <v>4713</v>
      </c>
      <c r="C2112" s="8" t="s">
        <v>4714</v>
      </c>
      <c r="D2112" s="8" t="s">
        <v>4715</v>
      </c>
      <c r="E2112" s="8" t="s">
        <v>11833</v>
      </c>
      <c r="F2112" s="8" t="s">
        <v>11834</v>
      </c>
      <c r="G2112" s="8" t="s">
        <v>11835</v>
      </c>
      <c r="H2112" s="8" t="s">
        <v>11850</v>
      </c>
      <c r="I2112" s="8" t="s">
        <v>11845</v>
      </c>
      <c r="J2112" s="8" t="s">
        <v>11852</v>
      </c>
      <c r="K2112" s="8" t="s">
        <v>11837</v>
      </c>
      <c r="L2112" s="8" t="s">
        <v>11851</v>
      </c>
      <c r="M2112" s="8" t="s">
        <v>11859</v>
      </c>
      <c r="N2112" s="12" t="s">
        <v>11</v>
      </c>
      <c r="O2112" s="12" t="s">
        <v>13</v>
      </c>
      <c r="P2112" s="12" t="s">
        <v>37</v>
      </c>
      <c r="Q2112" s="12" t="s">
        <v>143</v>
      </c>
      <c r="R2112" s="12" t="s">
        <v>14</v>
      </c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9">
        <f>ROUNDUP(SUM(VLOOKUP(F2112,'Pontuação'!A$2:B$11,2,FALSE),VLOOKUP(E2112,'Pontuação'!C$2:D$11,2,FALSE),VLOOKUP(H2112,'Pontuação'!I$2:J$11,2,FALSE),VLOOKUP(J2112,'Pontuação'!G$2:H$11,2,FALSE),VLOOKUP(L2112,'Pontuação'!M$2:N$13,2,FALSE)),0)</f>
        <v>1646</v>
      </c>
      <c r="AD2112" s="10">
        <f t="shared" si="1"/>
        <v>165</v>
      </c>
      <c r="AE2112" s="10" t="str">
        <f t="array" ref="AE2112">IFERROR(INDEX('Pontuação'!G$13:G$101, MATCH(AD2112, 'Pontuação'!F$13:F$101, 0)), "Faixa Indefinida")</f>
        <v>C</v>
      </c>
      <c r="AF2112" s="10">
        <f t="shared" si="2"/>
        <v>0</v>
      </c>
      <c r="AG2112" s="10">
        <f t="shared" si="3"/>
        <v>0</v>
      </c>
      <c r="AH2112" s="10">
        <f t="shared" si="4"/>
        <v>1</v>
      </c>
      <c r="AI2112" s="10">
        <f t="shared" si="5"/>
        <v>0</v>
      </c>
      <c r="AJ2112" s="9">
        <f>ROUNDUP(SUM(VLOOKUP(F2112,'Pontuação 3.0'!A$2:B$11,2,FALSE),VLOOKUP(E2112,'Pontuação 3.0'!C$2:D$11,2,FALSE),VLOOKUP(H2112,'Pontuação 3.0'!I$2:J$11,2,FALSE),VLOOKUP(J2112,'Pontuação 3.0'!G$2:H$11,2,FALSE),VLOOKUP(G2112,'Pontuação 3.0'!E$2:F$11,2,FALSE),VLOOKUP(K2112,'Pontuação 3.0'!K$2:L$11,2,FALSE),VLOOKUP(L2112,'Pontuação 3.0'!M$2:N$13,2,FALSE)),0)</f>
        <v>2001</v>
      </c>
      <c r="AK2112" s="9">
        <f t="shared" si="6"/>
        <v>200</v>
      </c>
      <c r="AL2112" s="9" t="str">
        <f t="array" ref="AL2112">IFERROR(INDEX('Pontuação 3.0'!G$13:G$191, MATCH(AK2112, 'Pontuação 3.0'!F$13:F$191, 0)), "Faixa Indefinida")</f>
        <v>C</v>
      </c>
      <c r="AM2112" s="9">
        <f t="shared" si="7"/>
        <v>0</v>
      </c>
      <c r="AN2112" s="9">
        <f t="shared" si="8"/>
        <v>0</v>
      </c>
      <c r="AO2112" s="9">
        <f t="shared" si="9"/>
        <v>1</v>
      </c>
      <c r="AP2112" s="9">
        <f t="shared" si="10"/>
        <v>0</v>
      </c>
      <c r="AQ2112" s="8"/>
    </row>
    <row r="2113" ht="15.75" customHeight="1">
      <c r="A2113" s="7">
        <v>45681.0</v>
      </c>
      <c r="B2113" s="8" t="s">
        <v>4711</v>
      </c>
      <c r="C2113" s="8" t="s">
        <v>4712</v>
      </c>
      <c r="D2113" s="11">
        <v>4.4998024885E10</v>
      </c>
      <c r="E2113" s="8" t="s">
        <v>11833</v>
      </c>
      <c r="F2113" s="8" t="s">
        <v>11861</v>
      </c>
      <c r="G2113" s="8" t="s">
        <v>11855</v>
      </c>
      <c r="H2113" s="8" t="s">
        <v>11856</v>
      </c>
      <c r="I2113" s="8" t="s">
        <v>11837</v>
      </c>
      <c r="J2113" s="8" t="s">
        <v>11838</v>
      </c>
      <c r="K2113" s="8" t="s">
        <v>11839</v>
      </c>
      <c r="L2113" s="8" t="s">
        <v>11840</v>
      </c>
      <c r="M2113" s="8" t="s">
        <v>11853</v>
      </c>
      <c r="N2113" s="12" t="s">
        <v>11</v>
      </c>
      <c r="O2113" s="12" t="s">
        <v>13</v>
      </c>
      <c r="P2113" s="12" t="s">
        <v>23</v>
      </c>
      <c r="Q2113" s="12" t="s">
        <v>24</v>
      </c>
      <c r="R2113" s="12" t="s">
        <v>20</v>
      </c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9">
        <f>ROUNDUP(SUM(VLOOKUP(F2113,'Pontuação'!A$2:B$11,2,FALSE),VLOOKUP(E2113,'Pontuação'!C$2:D$11,2,FALSE),VLOOKUP(H2113,'Pontuação'!I$2:J$11,2,FALSE),VLOOKUP(J2113,'Pontuação'!G$2:H$11,2,FALSE),VLOOKUP(L2113,'Pontuação'!M$2:N$13,2,FALSE)),0)</f>
        <v>1516</v>
      </c>
      <c r="AD2113" s="10">
        <f t="shared" si="1"/>
        <v>152</v>
      </c>
      <c r="AE2113" s="10" t="str">
        <f t="array" ref="AE2113">IFERROR(INDEX('Pontuação'!G$13:G$101, MATCH(AD2113, 'Pontuação'!F$13:F$101, 0)), "Faixa Indefinida")</f>
        <v>C</v>
      </c>
      <c r="AF2113" s="10">
        <f t="shared" si="2"/>
        <v>0</v>
      </c>
      <c r="AG2113" s="10">
        <f t="shared" si="3"/>
        <v>0</v>
      </c>
      <c r="AH2113" s="10">
        <f t="shared" si="4"/>
        <v>1</v>
      </c>
      <c r="AI2113" s="10">
        <f t="shared" si="5"/>
        <v>0</v>
      </c>
      <c r="AJ2113" s="9">
        <f>ROUNDUP(SUM(VLOOKUP(F2113,'Pontuação 3.0'!A$2:B$11,2,FALSE),VLOOKUP(E2113,'Pontuação 3.0'!C$2:D$11,2,FALSE),VLOOKUP(H2113,'Pontuação 3.0'!I$2:J$11,2,FALSE),VLOOKUP(J2113,'Pontuação 3.0'!G$2:H$11,2,FALSE),VLOOKUP(G2113,'Pontuação 3.0'!E$2:F$11,2,FALSE),VLOOKUP(K2113,'Pontuação 3.0'!K$2:L$11,2,FALSE),VLOOKUP(L2113,'Pontuação 3.0'!M$2:N$13,2,FALSE)),0)</f>
        <v>2233</v>
      </c>
      <c r="AK2113" s="9">
        <f t="shared" si="6"/>
        <v>223</v>
      </c>
      <c r="AL2113" s="9" t="str">
        <f t="array" ref="AL2113">IFERROR(INDEX('Pontuação 3.0'!G$13:G$191, MATCH(AK2113, 'Pontuação 3.0'!F$13:F$191, 0)), "Faixa Indefinida")</f>
        <v>B</v>
      </c>
      <c r="AM2113" s="9">
        <f t="shared" si="7"/>
        <v>0</v>
      </c>
      <c r="AN2113" s="9">
        <f t="shared" si="8"/>
        <v>1</v>
      </c>
      <c r="AO2113" s="9">
        <f t="shared" si="9"/>
        <v>0</v>
      </c>
      <c r="AP2113" s="9">
        <f t="shared" si="10"/>
        <v>0</v>
      </c>
      <c r="AQ2113" s="8"/>
    </row>
    <row r="2114" ht="15.75" customHeight="1">
      <c r="A2114" s="7">
        <v>45681.0</v>
      </c>
      <c r="B2114" s="8" t="s">
        <v>102</v>
      </c>
      <c r="C2114" s="8" t="s">
        <v>4718</v>
      </c>
      <c r="D2114" s="11">
        <v>1.1978598513E10</v>
      </c>
      <c r="E2114" s="8" t="s">
        <v>11833</v>
      </c>
      <c r="F2114" s="8" t="s">
        <v>11854</v>
      </c>
      <c r="G2114" s="8" t="s">
        <v>11864</v>
      </c>
      <c r="H2114" s="8" t="s">
        <v>11856</v>
      </c>
      <c r="I2114" s="8" t="s">
        <v>11837</v>
      </c>
      <c r="J2114" s="8" t="s">
        <v>11838</v>
      </c>
      <c r="K2114" s="8" t="s">
        <v>11837</v>
      </c>
      <c r="L2114" s="8" t="s">
        <v>11851</v>
      </c>
      <c r="M2114" s="8" t="s">
        <v>11853</v>
      </c>
      <c r="N2114" s="12" t="s">
        <v>11</v>
      </c>
      <c r="O2114" s="12" t="s">
        <v>13</v>
      </c>
      <c r="P2114" s="12" t="s">
        <v>49</v>
      </c>
      <c r="Q2114" s="12" t="s">
        <v>65</v>
      </c>
      <c r="R2114" s="12" t="s">
        <v>20</v>
      </c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9">
        <f>ROUNDUP(SUM(VLOOKUP(F2114,'Pontuação'!A$2:B$11,2,FALSE),VLOOKUP(E2114,'Pontuação'!C$2:D$11,2,FALSE),VLOOKUP(H2114,'Pontuação'!I$2:J$11,2,FALSE),VLOOKUP(J2114,'Pontuação'!G$2:H$11,2,FALSE),VLOOKUP(L2114,'Pontuação'!M$2:N$13,2,FALSE)),0)</f>
        <v>1722</v>
      </c>
      <c r="AD2114" s="10">
        <f t="shared" si="1"/>
        <v>172</v>
      </c>
      <c r="AE2114" s="10" t="str">
        <f t="array" ref="AE2114">IFERROR(INDEX('Pontuação'!G$13:G$101, MATCH(AD2114, 'Pontuação'!F$13:F$101, 0)), "Faixa Indefinida")</f>
        <v>B</v>
      </c>
      <c r="AF2114" s="10">
        <f t="shared" si="2"/>
        <v>0</v>
      </c>
      <c r="AG2114" s="10">
        <f t="shared" si="3"/>
        <v>1</v>
      </c>
      <c r="AH2114" s="10">
        <f t="shared" si="4"/>
        <v>0</v>
      </c>
      <c r="AI2114" s="10">
        <f t="shared" si="5"/>
        <v>0</v>
      </c>
      <c r="AJ2114" s="9">
        <f>ROUNDUP(SUM(VLOOKUP(F2114,'Pontuação 3.0'!A$2:B$11,2,FALSE),VLOOKUP(E2114,'Pontuação 3.0'!C$2:D$11,2,FALSE),VLOOKUP(H2114,'Pontuação 3.0'!I$2:J$11,2,FALSE),VLOOKUP(J2114,'Pontuação 3.0'!G$2:H$11,2,FALSE),VLOOKUP(G2114,'Pontuação 3.0'!E$2:F$11,2,FALSE),VLOOKUP(K2114,'Pontuação 3.0'!K$2:L$11,2,FALSE),VLOOKUP(L2114,'Pontuação 3.0'!M$2:N$13,2,FALSE)),0)</f>
        <v>2328</v>
      </c>
      <c r="AK2114" s="9">
        <f t="shared" si="6"/>
        <v>233</v>
      </c>
      <c r="AL2114" s="9" t="str">
        <f t="array" ref="AL2114">IFERROR(INDEX('Pontuação 3.0'!G$13:G$191, MATCH(AK2114, 'Pontuação 3.0'!F$13:F$191, 0)), "Faixa Indefinida")</f>
        <v>B</v>
      </c>
      <c r="AM2114" s="9">
        <f t="shared" si="7"/>
        <v>0</v>
      </c>
      <c r="AN2114" s="9">
        <f t="shared" si="8"/>
        <v>1</v>
      </c>
      <c r="AO2114" s="9">
        <f t="shared" si="9"/>
        <v>0</v>
      </c>
      <c r="AP2114" s="9">
        <f t="shared" si="10"/>
        <v>0</v>
      </c>
      <c r="AQ2114" s="8"/>
    </row>
    <row r="2115" ht="15.75" customHeight="1">
      <c r="A2115" s="7">
        <v>45681.0</v>
      </c>
      <c r="B2115" s="8" t="s">
        <v>4719</v>
      </c>
      <c r="C2115" s="8" t="s">
        <v>4720</v>
      </c>
      <c r="D2115" s="11">
        <v>4.1999088457E10</v>
      </c>
      <c r="E2115" s="8" t="s">
        <v>11833</v>
      </c>
      <c r="F2115" s="8" t="s">
        <v>11842</v>
      </c>
      <c r="G2115" s="8" t="s">
        <v>11843</v>
      </c>
      <c r="H2115" s="8" t="s">
        <v>11856</v>
      </c>
      <c r="I2115" s="8" t="s">
        <v>11837</v>
      </c>
      <c r="J2115" s="8" t="s">
        <v>11846</v>
      </c>
      <c r="K2115" s="8" t="s">
        <v>11837</v>
      </c>
      <c r="L2115" s="8" t="s">
        <v>11851</v>
      </c>
      <c r="M2115" s="8" t="s">
        <v>11848</v>
      </c>
      <c r="N2115" s="12" t="s">
        <v>11</v>
      </c>
      <c r="O2115" s="12" t="s">
        <v>13</v>
      </c>
      <c r="P2115" s="12" t="s">
        <v>123</v>
      </c>
      <c r="Q2115" s="12" t="s">
        <v>15</v>
      </c>
      <c r="R2115" s="12" t="s">
        <v>20</v>
      </c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9">
        <f>ROUNDUP(SUM(VLOOKUP(F2115,'Pontuação'!A$2:B$11,2,FALSE),VLOOKUP(E2115,'Pontuação'!C$2:D$11,2,FALSE),VLOOKUP(H2115,'Pontuação'!I$2:J$11,2,FALSE),VLOOKUP(J2115,'Pontuação'!G$2:H$11,2,FALSE),VLOOKUP(L2115,'Pontuação'!M$2:N$13,2,FALSE)),0)</f>
        <v>1439</v>
      </c>
      <c r="AD2115" s="10">
        <f t="shared" si="1"/>
        <v>144</v>
      </c>
      <c r="AE2115" s="10" t="str">
        <f t="array" ref="AE2115">IFERROR(INDEX('Pontuação'!G$13:G$101, MATCH(AD2115, 'Pontuação'!F$13:F$101, 0)), "Faixa Indefinida")</f>
        <v>D</v>
      </c>
      <c r="AF2115" s="10">
        <f t="shared" si="2"/>
        <v>0</v>
      </c>
      <c r="AG2115" s="10">
        <f t="shared" si="3"/>
        <v>0</v>
      </c>
      <c r="AH2115" s="10">
        <f t="shared" si="4"/>
        <v>0</v>
      </c>
      <c r="AI2115" s="10">
        <f t="shared" si="5"/>
        <v>1</v>
      </c>
      <c r="AJ2115" s="9">
        <f>ROUNDUP(SUM(VLOOKUP(F2115,'Pontuação 3.0'!A$2:B$11,2,FALSE),VLOOKUP(E2115,'Pontuação 3.0'!C$2:D$11,2,FALSE),VLOOKUP(H2115,'Pontuação 3.0'!I$2:J$11,2,FALSE),VLOOKUP(J2115,'Pontuação 3.0'!G$2:H$11,2,FALSE),VLOOKUP(G2115,'Pontuação 3.0'!E$2:F$11,2,FALSE),VLOOKUP(K2115,'Pontuação 3.0'!K$2:L$11,2,FALSE),VLOOKUP(L2115,'Pontuação 3.0'!M$2:N$13,2,FALSE)),0)</f>
        <v>1974</v>
      </c>
      <c r="AK2115" s="9">
        <f t="shared" si="6"/>
        <v>197</v>
      </c>
      <c r="AL2115" s="9" t="str">
        <f t="array" ref="AL2115">IFERROR(INDEX('Pontuação 3.0'!G$13:G$191, MATCH(AK2115, 'Pontuação 3.0'!F$13:F$191, 0)), "Faixa Indefinida")</f>
        <v>C</v>
      </c>
      <c r="AM2115" s="9">
        <f t="shared" si="7"/>
        <v>0</v>
      </c>
      <c r="AN2115" s="9">
        <f t="shared" si="8"/>
        <v>0</v>
      </c>
      <c r="AO2115" s="9">
        <f t="shared" si="9"/>
        <v>1</v>
      </c>
      <c r="AP2115" s="9">
        <f t="shared" si="10"/>
        <v>0</v>
      </c>
      <c r="AQ2115" s="8"/>
    </row>
    <row r="2116" ht="15.75" customHeight="1">
      <c r="A2116" s="7">
        <v>45681.0</v>
      </c>
      <c r="B2116" s="8" t="s">
        <v>4721</v>
      </c>
      <c r="C2116" s="8" t="s">
        <v>4722</v>
      </c>
      <c r="D2116" s="11">
        <v>1.1952971648E10</v>
      </c>
      <c r="E2116" s="8" t="s">
        <v>11833</v>
      </c>
      <c r="F2116" s="8" t="s">
        <v>11834</v>
      </c>
      <c r="G2116" s="8" t="s">
        <v>11843</v>
      </c>
      <c r="H2116" s="8" t="s">
        <v>11836</v>
      </c>
      <c r="I2116" s="8" t="s">
        <v>11837</v>
      </c>
      <c r="J2116" s="8" t="s">
        <v>11866</v>
      </c>
      <c r="K2116" s="8" t="s">
        <v>11839</v>
      </c>
      <c r="L2116" s="8" t="s">
        <v>11840</v>
      </c>
      <c r="M2116" s="8" t="s">
        <v>11841</v>
      </c>
      <c r="N2116" s="12" t="s">
        <v>11</v>
      </c>
      <c r="O2116" s="12" t="s">
        <v>13</v>
      </c>
      <c r="P2116" s="12" t="s">
        <v>23</v>
      </c>
      <c r="Q2116" s="12" t="s">
        <v>15</v>
      </c>
      <c r="R2116" s="12" t="s">
        <v>20</v>
      </c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9">
        <f>ROUNDUP(SUM(VLOOKUP(F2116,'Pontuação'!A$2:B$11,2,FALSE),VLOOKUP(E2116,'Pontuação'!C$2:D$11,2,FALSE),VLOOKUP(H2116,'Pontuação'!I$2:J$11,2,FALSE),VLOOKUP(J2116,'Pontuação'!G$2:H$11,2,FALSE),VLOOKUP(L2116,'Pontuação'!M$2:N$13,2,FALSE)),0)</f>
        <v>1679</v>
      </c>
      <c r="AD2116" s="10">
        <f t="shared" si="1"/>
        <v>168</v>
      </c>
      <c r="AE2116" s="10" t="str">
        <f t="array" ref="AE2116">IFERROR(INDEX('Pontuação'!G$13:G$101, MATCH(AD2116, 'Pontuação'!F$13:F$101, 0)), "Faixa Indefinida")</f>
        <v>B</v>
      </c>
      <c r="AF2116" s="10">
        <f t="shared" si="2"/>
        <v>0</v>
      </c>
      <c r="AG2116" s="10">
        <f t="shared" si="3"/>
        <v>1</v>
      </c>
      <c r="AH2116" s="10">
        <f t="shared" si="4"/>
        <v>0</v>
      </c>
      <c r="AI2116" s="10">
        <f t="shared" si="5"/>
        <v>0</v>
      </c>
      <c r="AJ2116" s="9">
        <f>ROUNDUP(SUM(VLOOKUP(F2116,'Pontuação 3.0'!A$2:B$11,2,FALSE),VLOOKUP(E2116,'Pontuação 3.0'!C$2:D$11,2,FALSE),VLOOKUP(H2116,'Pontuação 3.0'!I$2:J$11,2,FALSE),VLOOKUP(J2116,'Pontuação 3.0'!G$2:H$11,2,FALSE),VLOOKUP(G2116,'Pontuação 3.0'!E$2:F$11,2,FALSE),VLOOKUP(K2116,'Pontuação 3.0'!K$2:L$11,2,FALSE),VLOOKUP(L2116,'Pontuação 3.0'!M$2:N$13,2,FALSE)),0)</f>
        <v>2143</v>
      </c>
      <c r="AK2116" s="9">
        <f t="shared" si="6"/>
        <v>214</v>
      </c>
      <c r="AL2116" s="9" t="str">
        <f t="array" ref="AL2116">IFERROR(INDEX('Pontuação 3.0'!G$13:G$191, MATCH(AK2116, 'Pontuação 3.0'!F$13:F$191, 0)), "Faixa Indefinida")</f>
        <v>B</v>
      </c>
      <c r="AM2116" s="9">
        <f t="shared" si="7"/>
        <v>0</v>
      </c>
      <c r="AN2116" s="9">
        <f t="shared" si="8"/>
        <v>1</v>
      </c>
      <c r="AO2116" s="9">
        <f t="shared" si="9"/>
        <v>0</v>
      </c>
      <c r="AP2116" s="9">
        <f t="shared" si="10"/>
        <v>0</v>
      </c>
      <c r="AQ2116" s="8"/>
    </row>
    <row r="2117" ht="15.75" customHeight="1">
      <c r="A2117" s="7">
        <v>45681.0</v>
      </c>
      <c r="B2117" s="8" t="s">
        <v>1267</v>
      </c>
      <c r="C2117" s="8" t="s">
        <v>4723</v>
      </c>
      <c r="D2117" s="11">
        <v>1.9989190414E10</v>
      </c>
      <c r="E2117" s="8" t="s">
        <v>11833</v>
      </c>
      <c r="F2117" s="8" t="s">
        <v>11863</v>
      </c>
      <c r="G2117" s="8" t="s">
        <v>11835</v>
      </c>
      <c r="H2117" s="8" t="s">
        <v>11865</v>
      </c>
      <c r="I2117" s="8" t="s">
        <v>11845</v>
      </c>
      <c r="J2117" s="8" t="s">
        <v>11838</v>
      </c>
      <c r="K2117" s="8" t="s">
        <v>11837</v>
      </c>
      <c r="L2117" s="8" t="s">
        <v>11847</v>
      </c>
      <c r="M2117" s="8" t="s">
        <v>11848</v>
      </c>
      <c r="N2117" s="12" t="s">
        <v>11</v>
      </c>
      <c r="O2117" s="12" t="s">
        <v>13</v>
      </c>
      <c r="P2117" s="12" t="s">
        <v>23</v>
      </c>
      <c r="Q2117" s="12" t="s">
        <v>24</v>
      </c>
      <c r="R2117" s="12" t="s">
        <v>14</v>
      </c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9">
        <f>ROUNDUP(SUM(VLOOKUP(F2117,'Pontuação'!A$2:B$11,2,FALSE),VLOOKUP(E2117,'Pontuação'!C$2:D$11,2,FALSE),VLOOKUP(H2117,'Pontuação'!I$2:J$11,2,FALSE),VLOOKUP(J2117,'Pontuação'!G$2:H$11,2,FALSE),VLOOKUP(L2117,'Pontuação'!M$2:N$13,2,FALSE)),0)</f>
        <v>1960</v>
      </c>
      <c r="AD2117" s="10">
        <f t="shared" si="1"/>
        <v>196</v>
      </c>
      <c r="AE2117" s="10" t="str">
        <f t="array" ref="AE2117">IFERROR(INDEX('Pontuação'!G$13:G$101, MATCH(AD2117, 'Pontuação'!F$13:F$101, 0)), "Faixa Indefinida")</f>
        <v>A</v>
      </c>
      <c r="AF2117" s="10">
        <f t="shared" si="2"/>
        <v>1</v>
      </c>
      <c r="AG2117" s="10">
        <f t="shared" si="3"/>
        <v>0</v>
      </c>
      <c r="AH2117" s="10">
        <f t="shared" si="4"/>
        <v>0</v>
      </c>
      <c r="AI2117" s="10">
        <f t="shared" si="5"/>
        <v>0</v>
      </c>
      <c r="AJ2117" s="9">
        <f>ROUNDUP(SUM(VLOOKUP(F2117,'Pontuação 3.0'!A$2:B$11,2,FALSE),VLOOKUP(E2117,'Pontuação 3.0'!C$2:D$11,2,FALSE),VLOOKUP(H2117,'Pontuação 3.0'!I$2:J$11,2,FALSE),VLOOKUP(J2117,'Pontuação 3.0'!G$2:H$11,2,FALSE),VLOOKUP(G2117,'Pontuação 3.0'!E$2:F$11,2,FALSE),VLOOKUP(K2117,'Pontuação 3.0'!K$2:L$11,2,FALSE),VLOOKUP(L2117,'Pontuação 3.0'!M$2:N$13,2,FALSE)),0)</f>
        <v>2057</v>
      </c>
      <c r="AK2117" s="9">
        <f t="shared" si="6"/>
        <v>206</v>
      </c>
      <c r="AL2117" s="9" t="str">
        <f t="array" ref="AL2117">IFERROR(INDEX('Pontuação 3.0'!G$13:G$191, MATCH(AK2117, 'Pontuação 3.0'!F$13:F$191, 0)), "Faixa Indefinida")</f>
        <v>C</v>
      </c>
      <c r="AM2117" s="9">
        <f t="shared" si="7"/>
        <v>0</v>
      </c>
      <c r="AN2117" s="9">
        <f t="shared" si="8"/>
        <v>0</v>
      </c>
      <c r="AO2117" s="9">
        <f t="shared" si="9"/>
        <v>1</v>
      </c>
      <c r="AP2117" s="9">
        <f t="shared" si="10"/>
        <v>0</v>
      </c>
      <c r="AQ2117" s="8"/>
    </row>
    <row r="2118" ht="15.75" customHeight="1">
      <c r="A2118" s="7">
        <v>45681.0</v>
      </c>
      <c r="B2118" s="8" t="s">
        <v>4725</v>
      </c>
      <c r="C2118" s="8" t="s">
        <v>4726</v>
      </c>
      <c r="D2118" s="11">
        <v>1.6997570855E10</v>
      </c>
      <c r="E2118" s="8" t="s">
        <v>11833</v>
      </c>
      <c r="F2118" s="8" t="s">
        <v>11863</v>
      </c>
      <c r="G2118" s="8" t="s">
        <v>11843</v>
      </c>
      <c r="H2118" s="8" t="s">
        <v>11844</v>
      </c>
      <c r="I2118" s="8" t="s">
        <v>11837</v>
      </c>
      <c r="J2118" s="8" t="s">
        <v>11852</v>
      </c>
      <c r="K2118" s="8" t="s">
        <v>11837</v>
      </c>
      <c r="L2118" s="8" t="s">
        <v>11847</v>
      </c>
      <c r="M2118" s="8" t="s">
        <v>11848</v>
      </c>
      <c r="N2118" s="12" t="s">
        <v>11</v>
      </c>
      <c r="O2118" s="12" t="s">
        <v>13</v>
      </c>
      <c r="P2118" s="12" t="s">
        <v>27</v>
      </c>
      <c r="Q2118" s="12" t="s">
        <v>24</v>
      </c>
      <c r="R2118" s="12" t="s">
        <v>14</v>
      </c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9">
        <f>ROUNDUP(SUM(VLOOKUP(F2118,'Pontuação'!A$2:B$11,2,FALSE),VLOOKUP(E2118,'Pontuação'!C$2:D$11,2,FALSE),VLOOKUP(H2118,'Pontuação'!I$2:J$11,2,FALSE),VLOOKUP(J2118,'Pontuação'!G$2:H$11,2,FALSE),VLOOKUP(L2118,'Pontuação'!M$2:N$13,2,FALSE)),0)</f>
        <v>1803</v>
      </c>
      <c r="AD2118" s="10">
        <f t="shared" si="1"/>
        <v>180</v>
      </c>
      <c r="AE2118" s="10" t="str">
        <f t="array" ref="AE2118">IFERROR(INDEX('Pontuação'!G$13:G$101, MATCH(AD2118, 'Pontuação'!F$13:F$101, 0)), "Faixa Indefinida")</f>
        <v>B</v>
      </c>
      <c r="AF2118" s="10">
        <f t="shared" si="2"/>
        <v>0</v>
      </c>
      <c r="AG2118" s="10">
        <f t="shared" si="3"/>
        <v>1</v>
      </c>
      <c r="AH2118" s="10">
        <f t="shared" si="4"/>
        <v>0</v>
      </c>
      <c r="AI2118" s="10">
        <f t="shared" si="5"/>
        <v>0</v>
      </c>
      <c r="AJ2118" s="9">
        <f>ROUNDUP(SUM(VLOOKUP(F2118,'Pontuação 3.0'!A$2:B$11,2,FALSE),VLOOKUP(E2118,'Pontuação 3.0'!C$2:D$11,2,FALSE),VLOOKUP(H2118,'Pontuação 3.0'!I$2:J$11,2,FALSE),VLOOKUP(J2118,'Pontuação 3.0'!G$2:H$11,2,FALSE),VLOOKUP(G2118,'Pontuação 3.0'!E$2:F$11,2,FALSE),VLOOKUP(K2118,'Pontuação 3.0'!K$2:L$11,2,FALSE),VLOOKUP(L2118,'Pontuação 3.0'!M$2:N$13,2,FALSE)),0)</f>
        <v>2225</v>
      </c>
      <c r="AK2118" s="9">
        <f t="shared" si="6"/>
        <v>223</v>
      </c>
      <c r="AL2118" s="9" t="str">
        <f t="array" ref="AL2118">IFERROR(INDEX('Pontuação 3.0'!G$13:G$191, MATCH(AK2118, 'Pontuação 3.0'!F$13:F$191, 0)), "Faixa Indefinida")</f>
        <v>B</v>
      </c>
      <c r="AM2118" s="9">
        <f t="shared" si="7"/>
        <v>0</v>
      </c>
      <c r="AN2118" s="9">
        <f t="shared" si="8"/>
        <v>1</v>
      </c>
      <c r="AO2118" s="9">
        <f t="shared" si="9"/>
        <v>0</v>
      </c>
      <c r="AP2118" s="9">
        <f t="shared" si="10"/>
        <v>0</v>
      </c>
      <c r="AQ2118" s="8"/>
    </row>
    <row r="2119" ht="15.75" customHeight="1">
      <c r="A2119" s="7">
        <v>45681.0</v>
      </c>
      <c r="B2119" s="8" t="s">
        <v>2219</v>
      </c>
      <c r="C2119" s="8" t="s">
        <v>4724</v>
      </c>
      <c r="D2119" s="11">
        <v>7.5988011788E10</v>
      </c>
      <c r="E2119" s="8" t="s">
        <v>11833</v>
      </c>
      <c r="F2119" s="8" t="s">
        <v>11842</v>
      </c>
      <c r="G2119" s="8" t="s">
        <v>11867</v>
      </c>
      <c r="H2119" s="8" t="s">
        <v>11856</v>
      </c>
      <c r="I2119" s="8" t="s">
        <v>11837</v>
      </c>
      <c r="J2119" s="8" t="s">
        <v>11846</v>
      </c>
      <c r="K2119" s="8" t="s">
        <v>11839</v>
      </c>
      <c r="L2119" s="8" t="s">
        <v>11847</v>
      </c>
      <c r="M2119" s="8" t="s">
        <v>11848</v>
      </c>
      <c r="N2119" s="12" t="s">
        <v>11</v>
      </c>
      <c r="O2119" s="12" t="s">
        <v>13</v>
      </c>
      <c r="P2119" s="12" t="s">
        <v>40</v>
      </c>
      <c r="Q2119" s="12" t="s">
        <v>15</v>
      </c>
      <c r="R2119" s="12" t="s">
        <v>20</v>
      </c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9">
        <f>ROUNDUP(SUM(VLOOKUP(F2119,'Pontuação'!A$2:B$11,2,FALSE),VLOOKUP(E2119,'Pontuação'!C$2:D$11,2,FALSE),VLOOKUP(H2119,'Pontuação'!I$2:J$11,2,FALSE),VLOOKUP(J2119,'Pontuação'!G$2:H$11,2,FALSE),VLOOKUP(L2119,'Pontuação'!M$2:N$13,2,FALSE)),0)</f>
        <v>1571</v>
      </c>
      <c r="AD2119" s="10">
        <f t="shared" si="1"/>
        <v>157</v>
      </c>
      <c r="AE2119" s="10" t="str">
        <f t="array" ref="AE2119">IFERROR(INDEX('Pontuação'!G$13:G$101, MATCH(AD2119, 'Pontuação'!F$13:F$101, 0)), "Faixa Indefinida")</f>
        <v>C</v>
      </c>
      <c r="AF2119" s="10">
        <f t="shared" si="2"/>
        <v>0</v>
      </c>
      <c r="AG2119" s="10">
        <f t="shared" si="3"/>
        <v>0</v>
      </c>
      <c r="AH2119" s="10">
        <f t="shared" si="4"/>
        <v>1</v>
      </c>
      <c r="AI2119" s="10">
        <f t="shared" si="5"/>
        <v>0</v>
      </c>
      <c r="AJ2119" s="9">
        <f>ROUNDUP(SUM(VLOOKUP(F2119,'Pontuação 3.0'!A$2:B$11,2,FALSE),VLOOKUP(E2119,'Pontuação 3.0'!C$2:D$11,2,FALSE),VLOOKUP(H2119,'Pontuação 3.0'!I$2:J$11,2,FALSE),VLOOKUP(J2119,'Pontuação 3.0'!G$2:H$11,2,FALSE),VLOOKUP(G2119,'Pontuação 3.0'!E$2:F$11,2,FALSE),VLOOKUP(K2119,'Pontuação 3.0'!K$2:L$11,2,FALSE),VLOOKUP(L2119,'Pontuação 3.0'!M$2:N$13,2,FALSE)),0)</f>
        <v>2171</v>
      </c>
      <c r="AK2119" s="9">
        <f t="shared" si="6"/>
        <v>217</v>
      </c>
      <c r="AL2119" s="9" t="str">
        <f t="array" ref="AL2119">IFERROR(INDEX('Pontuação 3.0'!G$13:G$191, MATCH(AK2119, 'Pontuação 3.0'!F$13:F$191, 0)), "Faixa Indefinida")</f>
        <v>B</v>
      </c>
      <c r="AM2119" s="9">
        <f t="shared" si="7"/>
        <v>0</v>
      </c>
      <c r="AN2119" s="9">
        <f t="shared" si="8"/>
        <v>1</v>
      </c>
      <c r="AO2119" s="9">
        <f t="shared" si="9"/>
        <v>0</v>
      </c>
      <c r="AP2119" s="9">
        <f t="shared" si="10"/>
        <v>0</v>
      </c>
      <c r="AQ2119" s="8"/>
    </row>
    <row r="2120" ht="15.75" customHeight="1">
      <c r="A2120" s="7">
        <v>45681.0</v>
      </c>
      <c r="B2120" s="8" t="s">
        <v>4729</v>
      </c>
      <c r="C2120" s="8" t="s">
        <v>4730</v>
      </c>
      <c r="D2120" s="11">
        <v>1.2997055747E10</v>
      </c>
      <c r="E2120" s="8" t="s">
        <v>11833</v>
      </c>
      <c r="F2120" s="8" t="s">
        <v>11834</v>
      </c>
      <c r="G2120" s="8" t="s">
        <v>11835</v>
      </c>
      <c r="H2120" s="8" t="s">
        <v>11850</v>
      </c>
      <c r="I2120" s="8" t="s">
        <v>11845</v>
      </c>
      <c r="J2120" s="8" t="s">
        <v>11846</v>
      </c>
      <c r="K2120" s="8" t="s">
        <v>11837</v>
      </c>
      <c r="L2120" s="8" t="s">
        <v>11851</v>
      </c>
      <c r="M2120" s="8" t="s">
        <v>11859</v>
      </c>
      <c r="N2120" s="12" t="s">
        <v>11</v>
      </c>
      <c r="O2120" s="12" t="s">
        <v>13</v>
      </c>
      <c r="P2120" s="12" t="s">
        <v>23</v>
      </c>
      <c r="Q2120" s="12" t="s">
        <v>24</v>
      </c>
      <c r="R2120" s="12" t="s">
        <v>14</v>
      </c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9">
        <f>ROUNDUP(SUM(VLOOKUP(F2120,'Pontuação'!A$2:B$11,2,FALSE),VLOOKUP(E2120,'Pontuação'!C$2:D$11,2,FALSE),VLOOKUP(H2120,'Pontuação'!I$2:J$11,2,FALSE),VLOOKUP(J2120,'Pontuação'!G$2:H$11,2,FALSE),VLOOKUP(L2120,'Pontuação'!M$2:N$13,2,FALSE)),0)</f>
        <v>1541</v>
      </c>
      <c r="AD2120" s="10">
        <f t="shared" si="1"/>
        <v>154</v>
      </c>
      <c r="AE2120" s="10" t="str">
        <f t="array" ref="AE2120">IFERROR(INDEX('Pontuação'!G$13:G$101, MATCH(AD2120, 'Pontuação'!F$13:F$101, 0)), "Faixa Indefinida")</f>
        <v>C</v>
      </c>
      <c r="AF2120" s="10">
        <f t="shared" si="2"/>
        <v>0</v>
      </c>
      <c r="AG2120" s="10">
        <f t="shared" si="3"/>
        <v>0</v>
      </c>
      <c r="AH2120" s="10">
        <f t="shared" si="4"/>
        <v>1</v>
      </c>
      <c r="AI2120" s="10">
        <f t="shared" si="5"/>
        <v>0</v>
      </c>
      <c r="AJ2120" s="9">
        <f>ROUNDUP(SUM(VLOOKUP(F2120,'Pontuação 3.0'!A$2:B$11,2,FALSE),VLOOKUP(E2120,'Pontuação 3.0'!C$2:D$11,2,FALSE),VLOOKUP(H2120,'Pontuação 3.0'!I$2:J$11,2,FALSE),VLOOKUP(J2120,'Pontuação 3.0'!G$2:H$11,2,FALSE),VLOOKUP(G2120,'Pontuação 3.0'!E$2:F$11,2,FALSE),VLOOKUP(K2120,'Pontuação 3.0'!K$2:L$11,2,FALSE),VLOOKUP(L2120,'Pontuação 3.0'!M$2:N$13,2,FALSE)),0)</f>
        <v>1849</v>
      </c>
      <c r="AK2120" s="9">
        <f t="shared" si="6"/>
        <v>185</v>
      </c>
      <c r="AL2120" s="9" t="str">
        <f t="array" ref="AL2120">IFERROR(INDEX('Pontuação 3.0'!G$13:G$191, MATCH(AK2120, 'Pontuação 3.0'!F$13:F$191, 0)), "Faixa Indefinida")</f>
        <v>D</v>
      </c>
      <c r="AM2120" s="9">
        <f t="shared" si="7"/>
        <v>0</v>
      </c>
      <c r="AN2120" s="9">
        <f t="shared" si="8"/>
        <v>0</v>
      </c>
      <c r="AO2120" s="9">
        <f t="shared" si="9"/>
        <v>0</v>
      </c>
      <c r="AP2120" s="9">
        <f t="shared" si="10"/>
        <v>1</v>
      </c>
      <c r="AQ2120" s="8"/>
    </row>
    <row r="2121" ht="15.75" customHeight="1">
      <c r="A2121" s="7">
        <v>45681.0</v>
      </c>
      <c r="B2121" s="8" t="s">
        <v>4731</v>
      </c>
      <c r="C2121" s="8" t="s">
        <v>4732</v>
      </c>
      <c r="D2121" s="11">
        <v>1.2992578071E10</v>
      </c>
      <c r="E2121" s="8" t="s">
        <v>11833</v>
      </c>
      <c r="F2121" s="8" t="s">
        <v>11861</v>
      </c>
      <c r="G2121" s="8" t="s">
        <v>11855</v>
      </c>
      <c r="H2121" s="8" t="s">
        <v>11856</v>
      </c>
      <c r="I2121" s="8" t="s">
        <v>11837</v>
      </c>
      <c r="J2121" s="8" t="s">
        <v>11838</v>
      </c>
      <c r="K2121" s="8" t="s">
        <v>11837</v>
      </c>
      <c r="L2121" s="8" t="s">
        <v>11847</v>
      </c>
      <c r="M2121" s="8" t="s">
        <v>11853</v>
      </c>
      <c r="N2121" s="12" t="s">
        <v>11</v>
      </c>
      <c r="O2121" s="12" t="s">
        <v>13</v>
      </c>
      <c r="P2121" s="12" t="s">
        <v>12</v>
      </c>
      <c r="Q2121" s="12" t="s">
        <v>65</v>
      </c>
      <c r="R2121" s="12" t="s">
        <v>20</v>
      </c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9">
        <f>ROUNDUP(SUM(VLOOKUP(F2121,'Pontuação'!A$2:B$11,2,FALSE),VLOOKUP(E2121,'Pontuação'!C$2:D$11,2,FALSE),VLOOKUP(H2121,'Pontuação'!I$2:J$11,2,FALSE),VLOOKUP(J2121,'Pontuação'!G$2:H$11,2,FALSE),VLOOKUP(L2121,'Pontuação'!M$2:N$13,2,FALSE)),0)</f>
        <v>1604</v>
      </c>
      <c r="AD2121" s="10">
        <f t="shared" si="1"/>
        <v>160</v>
      </c>
      <c r="AE2121" s="10" t="str">
        <f t="array" ref="AE2121">IFERROR(INDEX('Pontuação'!G$13:G$101, MATCH(AD2121, 'Pontuação'!F$13:F$101, 0)), "Faixa Indefinida")</f>
        <v>C</v>
      </c>
      <c r="AF2121" s="10">
        <f t="shared" si="2"/>
        <v>0</v>
      </c>
      <c r="AG2121" s="10">
        <f t="shared" si="3"/>
        <v>0</v>
      </c>
      <c r="AH2121" s="10">
        <f t="shared" si="4"/>
        <v>1</v>
      </c>
      <c r="AI2121" s="10">
        <f t="shared" si="5"/>
        <v>0</v>
      </c>
      <c r="AJ2121" s="9">
        <f>ROUNDUP(SUM(VLOOKUP(F2121,'Pontuação 3.0'!A$2:B$11,2,FALSE),VLOOKUP(E2121,'Pontuação 3.0'!C$2:D$11,2,FALSE),VLOOKUP(H2121,'Pontuação 3.0'!I$2:J$11,2,FALSE),VLOOKUP(J2121,'Pontuação 3.0'!G$2:H$11,2,FALSE),VLOOKUP(G2121,'Pontuação 3.0'!E$2:F$11,2,FALSE),VLOOKUP(K2121,'Pontuação 3.0'!K$2:L$11,2,FALSE),VLOOKUP(L2121,'Pontuação 3.0'!M$2:N$13,2,FALSE)),0)</f>
        <v>2080</v>
      </c>
      <c r="AK2121" s="9">
        <f t="shared" si="6"/>
        <v>208</v>
      </c>
      <c r="AL2121" s="9" t="str">
        <f t="array" ref="AL2121">IFERROR(INDEX('Pontuação 3.0'!G$13:G$191, MATCH(AK2121, 'Pontuação 3.0'!F$13:F$191, 0)), "Faixa Indefinida")</f>
        <v>C</v>
      </c>
      <c r="AM2121" s="9">
        <f t="shared" si="7"/>
        <v>0</v>
      </c>
      <c r="AN2121" s="9">
        <f t="shared" si="8"/>
        <v>0</v>
      </c>
      <c r="AO2121" s="9">
        <f t="shared" si="9"/>
        <v>1</v>
      </c>
      <c r="AP2121" s="9">
        <f t="shared" si="10"/>
        <v>0</v>
      </c>
      <c r="AQ2121" s="8"/>
    </row>
    <row r="2122" ht="15.75" customHeight="1">
      <c r="A2122" s="7">
        <v>45681.0</v>
      </c>
      <c r="B2122" s="8" t="s">
        <v>566</v>
      </c>
      <c r="C2122" s="8" t="s">
        <v>4733</v>
      </c>
      <c r="D2122" s="11">
        <v>8.2993995657E10</v>
      </c>
      <c r="E2122" s="8" t="s">
        <v>11833</v>
      </c>
      <c r="F2122" s="8" t="s">
        <v>11842</v>
      </c>
      <c r="G2122" s="8" t="s">
        <v>11843</v>
      </c>
      <c r="H2122" s="8" t="s">
        <v>11850</v>
      </c>
      <c r="I2122" s="8" t="s">
        <v>11837</v>
      </c>
      <c r="J2122" s="8" t="s">
        <v>11846</v>
      </c>
      <c r="K2122" s="8" t="s">
        <v>11837</v>
      </c>
      <c r="L2122" s="8" t="s">
        <v>11847</v>
      </c>
      <c r="M2122" s="8" t="s">
        <v>11853</v>
      </c>
      <c r="N2122" s="12" t="s">
        <v>11</v>
      </c>
      <c r="O2122" s="12" t="s">
        <v>13</v>
      </c>
      <c r="P2122" s="12" t="s">
        <v>49</v>
      </c>
      <c r="Q2122" s="12" t="s">
        <v>15</v>
      </c>
      <c r="R2122" s="12" t="s">
        <v>20</v>
      </c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9">
        <f>ROUNDUP(SUM(VLOOKUP(F2122,'Pontuação'!A$2:B$11,2,FALSE),VLOOKUP(E2122,'Pontuação'!C$2:D$11,2,FALSE),VLOOKUP(H2122,'Pontuação'!I$2:J$11,2,FALSE),VLOOKUP(J2122,'Pontuação'!G$2:H$11,2,FALSE),VLOOKUP(L2122,'Pontuação'!M$2:N$13,2,FALSE)),0)</f>
        <v>1685</v>
      </c>
      <c r="AD2122" s="10">
        <f t="shared" si="1"/>
        <v>169</v>
      </c>
      <c r="AE2122" s="10" t="str">
        <f t="array" ref="AE2122">IFERROR(INDEX('Pontuação'!G$13:G$101, MATCH(AD2122, 'Pontuação'!F$13:F$101, 0)), "Faixa Indefinida")</f>
        <v>B</v>
      </c>
      <c r="AF2122" s="10">
        <f t="shared" si="2"/>
        <v>0</v>
      </c>
      <c r="AG2122" s="10">
        <f t="shared" si="3"/>
        <v>1</v>
      </c>
      <c r="AH2122" s="10">
        <f t="shared" si="4"/>
        <v>0</v>
      </c>
      <c r="AI2122" s="10">
        <f t="shared" si="5"/>
        <v>0</v>
      </c>
      <c r="AJ2122" s="9">
        <f>ROUNDUP(SUM(VLOOKUP(F2122,'Pontuação 3.0'!A$2:B$11,2,FALSE),VLOOKUP(E2122,'Pontuação 3.0'!C$2:D$11,2,FALSE),VLOOKUP(H2122,'Pontuação 3.0'!I$2:J$11,2,FALSE),VLOOKUP(J2122,'Pontuação 3.0'!G$2:H$11,2,FALSE),VLOOKUP(G2122,'Pontuação 3.0'!E$2:F$11,2,FALSE),VLOOKUP(K2122,'Pontuação 3.0'!K$2:L$11,2,FALSE),VLOOKUP(L2122,'Pontuação 3.0'!M$2:N$13,2,FALSE)),0)</f>
        <v>2208</v>
      </c>
      <c r="AK2122" s="9">
        <f t="shared" si="6"/>
        <v>221</v>
      </c>
      <c r="AL2122" s="9" t="str">
        <f t="array" ref="AL2122">IFERROR(INDEX('Pontuação 3.0'!G$13:G$191, MATCH(AK2122, 'Pontuação 3.0'!F$13:F$191, 0)), "Faixa Indefinida")</f>
        <v>B</v>
      </c>
      <c r="AM2122" s="9">
        <f t="shared" si="7"/>
        <v>0</v>
      </c>
      <c r="AN2122" s="9">
        <f t="shared" si="8"/>
        <v>1</v>
      </c>
      <c r="AO2122" s="9">
        <f t="shared" si="9"/>
        <v>0</v>
      </c>
      <c r="AP2122" s="9">
        <f t="shared" si="10"/>
        <v>0</v>
      </c>
      <c r="AQ2122" s="8"/>
    </row>
    <row r="2123" ht="15.75" customHeight="1">
      <c r="A2123" s="7">
        <v>45681.0</v>
      </c>
      <c r="B2123" s="8" t="s">
        <v>4727</v>
      </c>
      <c r="C2123" s="8" t="s">
        <v>4728</v>
      </c>
      <c r="D2123" s="11">
        <v>1.1952548907E10</v>
      </c>
      <c r="E2123" s="8" t="s">
        <v>11868</v>
      </c>
      <c r="F2123" s="8" t="s">
        <v>11863</v>
      </c>
      <c r="G2123" s="8" t="s">
        <v>11843</v>
      </c>
      <c r="H2123" s="8" t="s">
        <v>11844</v>
      </c>
      <c r="I2123" s="8" t="s">
        <v>11837</v>
      </c>
      <c r="J2123" s="8" t="s">
        <v>11846</v>
      </c>
      <c r="K2123" s="8" t="s">
        <v>11837</v>
      </c>
      <c r="L2123" s="8" t="s">
        <v>11857</v>
      </c>
      <c r="M2123" s="8" t="s">
        <v>11849</v>
      </c>
      <c r="N2123" s="12" t="s">
        <v>11</v>
      </c>
      <c r="O2123" s="12" t="s">
        <v>13</v>
      </c>
      <c r="P2123" s="12" t="s">
        <v>37</v>
      </c>
      <c r="Q2123" s="12" t="s">
        <v>15</v>
      </c>
      <c r="R2123" s="12" t="s">
        <v>20</v>
      </c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9">
        <f>ROUNDUP(SUM(VLOOKUP(F2123,'Pontuação'!A$2:B$11,2,FALSE),VLOOKUP(E2123,'Pontuação'!C$2:D$11,2,FALSE),VLOOKUP(H2123,'Pontuação'!I$2:J$11,2,FALSE),VLOOKUP(J2123,'Pontuação'!G$2:H$11,2,FALSE),VLOOKUP(L2123,'Pontuação'!M$2:N$13,2,FALSE)),0)</f>
        <v>1533</v>
      </c>
      <c r="AD2123" s="10">
        <f t="shared" si="1"/>
        <v>153</v>
      </c>
      <c r="AE2123" s="10" t="str">
        <f t="array" ref="AE2123">IFERROR(INDEX('Pontuação'!G$13:G$101, MATCH(AD2123, 'Pontuação'!F$13:F$101, 0)), "Faixa Indefinida")</f>
        <v>C</v>
      </c>
      <c r="AF2123" s="10">
        <f t="shared" si="2"/>
        <v>0</v>
      </c>
      <c r="AG2123" s="10">
        <f t="shared" si="3"/>
        <v>0</v>
      </c>
      <c r="AH2123" s="10">
        <f t="shared" si="4"/>
        <v>1</v>
      </c>
      <c r="AI2123" s="10">
        <f t="shared" si="5"/>
        <v>0</v>
      </c>
      <c r="AJ2123" s="9">
        <f>ROUNDUP(SUM(VLOOKUP(F2123,'Pontuação 3.0'!A$2:B$11,2,FALSE),VLOOKUP(E2123,'Pontuação 3.0'!C$2:D$11,2,FALSE),VLOOKUP(H2123,'Pontuação 3.0'!I$2:J$11,2,FALSE),VLOOKUP(J2123,'Pontuação 3.0'!G$2:H$11,2,FALSE),VLOOKUP(G2123,'Pontuação 3.0'!E$2:F$11,2,FALSE),VLOOKUP(K2123,'Pontuação 3.0'!K$2:L$11,2,FALSE),VLOOKUP(L2123,'Pontuação 3.0'!M$2:N$13,2,FALSE)),0)</f>
        <v>1927</v>
      </c>
      <c r="AK2123" s="9">
        <f t="shared" si="6"/>
        <v>193</v>
      </c>
      <c r="AL2123" s="9" t="str">
        <f t="array" ref="AL2123">IFERROR(INDEX('Pontuação 3.0'!G$13:G$191, MATCH(AK2123, 'Pontuação 3.0'!F$13:F$191, 0)), "Faixa Indefinida")</f>
        <v>C</v>
      </c>
      <c r="AM2123" s="9">
        <f t="shared" si="7"/>
        <v>0</v>
      </c>
      <c r="AN2123" s="9">
        <f t="shared" si="8"/>
        <v>0</v>
      </c>
      <c r="AO2123" s="9">
        <f t="shared" si="9"/>
        <v>1</v>
      </c>
      <c r="AP2123" s="9">
        <f t="shared" si="10"/>
        <v>0</v>
      </c>
      <c r="AQ2123" s="8"/>
    </row>
    <row r="2124" ht="15.75" customHeight="1">
      <c r="A2124" s="7">
        <v>45681.0</v>
      </c>
      <c r="B2124" s="8" t="s">
        <v>4736</v>
      </c>
      <c r="C2124" s="8" t="s">
        <v>4737</v>
      </c>
      <c r="D2124" s="11">
        <v>1.9991427861E10</v>
      </c>
      <c r="E2124" s="8" t="s">
        <v>11833</v>
      </c>
      <c r="F2124" s="8" t="s">
        <v>11842</v>
      </c>
      <c r="G2124" s="8" t="s">
        <v>11867</v>
      </c>
      <c r="H2124" s="8" t="s">
        <v>11856</v>
      </c>
      <c r="I2124" s="8" t="s">
        <v>11837</v>
      </c>
      <c r="J2124" s="8" t="s">
        <v>11852</v>
      </c>
      <c r="K2124" s="8" t="s">
        <v>11837</v>
      </c>
      <c r="L2124" s="8" t="s">
        <v>11870</v>
      </c>
      <c r="M2124" s="8" t="s">
        <v>11849</v>
      </c>
      <c r="N2124" s="12" t="s">
        <v>11</v>
      </c>
      <c r="O2124" s="12" t="s">
        <v>13</v>
      </c>
      <c r="P2124" s="12" t="s">
        <v>23</v>
      </c>
      <c r="Q2124" s="12" t="s">
        <v>15</v>
      </c>
      <c r="R2124" s="12" t="s">
        <v>20</v>
      </c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9">
        <f>ROUNDUP(SUM(VLOOKUP(F2124,'Pontuação'!A$2:B$11,2,FALSE),VLOOKUP(E2124,'Pontuação'!C$2:D$11,2,FALSE),VLOOKUP(H2124,'Pontuação'!I$2:J$11,2,FALSE),VLOOKUP(J2124,'Pontuação'!G$2:H$11,2,FALSE),VLOOKUP(L2124,'Pontuação'!M$2:N$13,2,FALSE)),0)</f>
        <v>1614</v>
      </c>
      <c r="AD2124" s="10">
        <f t="shared" si="1"/>
        <v>161</v>
      </c>
      <c r="AE2124" s="10" t="str">
        <f t="array" ref="AE2124">IFERROR(INDEX('Pontuação'!G$13:G$101, MATCH(AD2124, 'Pontuação'!F$13:F$101, 0)), "Faixa Indefinida")</f>
        <v>C</v>
      </c>
      <c r="AF2124" s="10">
        <f t="shared" si="2"/>
        <v>0</v>
      </c>
      <c r="AG2124" s="10">
        <f t="shared" si="3"/>
        <v>0</v>
      </c>
      <c r="AH2124" s="10">
        <f t="shared" si="4"/>
        <v>1</v>
      </c>
      <c r="AI2124" s="10">
        <f t="shared" si="5"/>
        <v>0</v>
      </c>
      <c r="AJ2124" s="9">
        <f>ROUNDUP(SUM(VLOOKUP(F2124,'Pontuação 3.0'!A$2:B$11,2,FALSE),VLOOKUP(E2124,'Pontuação 3.0'!C$2:D$11,2,FALSE),VLOOKUP(H2124,'Pontuação 3.0'!I$2:J$11,2,FALSE),VLOOKUP(J2124,'Pontuação 3.0'!G$2:H$11,2,FALSE),VLOOKUP(G2124,'Pontuação 3.0'!E$2:F$11,2,FALSE),VLOOKUP(K2124,'Pontuação 3.0'!K$2:L$11,2,FALSE),VLOOKUP(L2124,'Pontuação 3.0'!M$2:N$13,2,FALSE)),0)</f>
        <v>2170</v>
      </c>
      <c r="AK2124" s="9">
        <f t="shared" si="6"/>
        <v>217</v>
      </c>
      <c r="AL2124" s="9" t="str">
        <f t="array" ref="AL2124">IFERROR(INDEX('Pontuação 3.0'!G$13:G$191, MATCH(AK2124, 'Pontuação 3.0'!F$13:F$191, 0)), "Faixa Indefinida")</f>
        <v>B</v>
      </c>
      <c r="AM2124" s="9">
        <f t="shared" si="7"/>
        <v>0</v>
      </c>
      <c r="AN2124" s="9">
        <f t="shared" si="8"/>
        <v>1</v>
      </c>
      <c r="AO2124" s="9">
        <f t="shared" si="9"/>
        <v>0</v>
      </c>
      <c r="AP2124" s="9">
        <f t="shared" si="10"/>
        <v>0</v>
      </c>
      <c r="AQ2124" s="8"/>
    </row>
    <row r="2125" ht="15.75" customHeight="1">
      <c r="A2125" s="7">
        <v>45681.0</v>
      </c>
      <c r="B2125" s="8" t="s">
        <v>127</v>
      </c>
      <c r="C2125" s="8" t="s">
        <v>4738</v>
      </c>
      <c r="D2125" s="13" t="s">
        <v>11978</v>
      </c>
      <c r="E2125" s="8" t="s">
        <v>11833</v>
      </c>
      <c r="F2125" s="8" t="s">
        <v>11834</v>
      </c>
      <c r="G2125" s="8" t="s">
        <v>11843</v>
      </c>
      <c r="H2125" s="8" t="s">
        <v>11844</v>
      </c>
      <c r="I2125" s="8" t="s">
        <v>11837</v>
      </c>
      <c r="J2125" s="8" t="s">
        <v>11846</v>
      </c>
      <c r="K2125" s="8" t="s">
        <v>11837</v>
      </c>
      <c r="L2125" s="8" t="s">
        <v>11847</v>
      </c>
      <c r="M2125" s="8" t="s">
        <v>11849</v>
      </c>
      <c r="N2125" s="12" t="s">
        <v>11</v>
      </c>
      <c r="O2125" s="12" t="s">
        <v>13</v>
      </c>
      <c r="P2125" s="12" t="s">
        <v>123</v>
      </c>
      <c r="Q2125" s="12" t="s">
        <v>44</v>
      </c>
      <c r="R2125" s="12" t="s">
        <v>20</v>
      </c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9">
        <f>ROUNDUP(SUM(VLOOKUP(F2125,'Pontuação'!A$2:B$11,2,FALSE),VLOOKUP(E2125,'Pontuação'!C$2:D$11,2,FALSE),VLOOKUP(H2125,'Pontuação'!I$2:J$11,2,FALSE),VLOOKUP(J2125,'Pontuação'!G$2:H$11,2,FALSE),VLOOKUP(L2125,'Pontuação'!M$2:N$13,2,FALSE)),0)</f>
        <v>1715</v>
      </c>
      <c r="AD2125" s="10">
        <f t="shared" si="1"/>
        <v>172</v>
      </c>
      <c r="AE2125" s="10" t="str">
        <f t="array" ref="AE2125">IFERROR(INDEX('Pontuação'!G$13:G$101, MATCH(AD2125, 'Pontuação'!F$13:F$101, 0)), "Faixa Indefinida")</f>
        <v>B</v>
      </c>
      <c r="AF2125" s="10">
        <f t="shared" si="2"/>
        <v>0</v>
      </c>
      <c r="AG2125" s="10">
        <f t="shared" si="3"/>
        <v>1</v>
      </c>
      <c r="AH2125" s="10">
        <f t="shared" si="4"/>
        <v>0</v>
      </c>
      <c r="AI2125" s="10">
        <f t="shared" si="5"/>
        <v>0</v>
      </c>
      <c r="AJ2125" s="9">
        <f>ROUNDUP(SUM(VLOOKUP(F2125,'Pontuação 3.0'!A$2:B$11,2,FALSE),VLOOKUP(E2125,'Pontuação 3.0'!C$2:D$11,2,FALSE),VLOOKUP(H2125,'Pontuação 3.0'!I$2:J$11,2,FALSE),VLOOKUP(J2125,'Pontuação 3.0'!G$2:H$11,2,FALSE),VLOOKUP(G2125,'Pontuação 3.0'!E$2:F$11,2,FALSE),VLOOKUP(K2125,'Pontuação 3.0'!K$2:L$11,2,FALSE),VLOOKUP(L2125,'Pontuação 3.0'!M$2:N$13,2,FALSE)),0)</f>
        <v>2162</v>
      </c>
      <c r="AK2125" s="9">
        <f t="shared" si="6"/>
        <v>216</v>
      </c>
      <c r="AL2125" s="9" t="str">
        <f t="array" ref="AL2125">IFERROR(INDEX('Pontuação 3.0'!G$13:G$191, MATCH(AK2125, 'Pontuação 3.0'!F$13:F$191, 0)), "Faixa Indefinida")</f>
        <v>B</v>
      </c>
      <c r="AM2125" s="9">
        <f t="shared" si="7"/>
        <v>0</v>
      </c>
      <c r="AN2125" s="9">
        <f t="shared" si="8"/>
        <v>1</v>
      </c>
      <c r="AO2125" s="9">
        <f t="shared" si="9"/>
        <v>0</v>
      </c>
      <c r="AP2125" s="9">
        <f t="shared" si="10"/>
        <v>0</v>
      </c>
      <c r="AQ2125" s="8"/>
    </row>
    <row r="2126" ht="15.75" customHeight="1">
      <c r="A2126" s="7">
        <v>45681.0</v>
      </c>
      <c r="B2126" s="8" t="s">
        <v>4741</v>
      </c>
      <c r="C2126" s="8" t="s">
        <v>4742</v>
      </c>
      <c r="D2126" s="8" t="s">
        <v>4743</v>
      </c>
      <c r="E2126" s="8" t="s">
        <v>11833</v>
      </c>
      <c r="F2126" s="8" t="s">
        <v>11842</v>
      </c>
      <c r="G2126" s="8" t="s">
        <v>11843</v>
      </c>
      <c r="H2126" s="8" t="s">
        <v>11844</v>
      </c>
      <c r="I2126" s="8" t="s">
        <v>11845</v>
      </c>
      <c r="J2126" s="8" t="s">
        <v>11846</v>
      </c>
      <c r="K2126" s="8" t="s">
        <v>11839</v>
      </c>
      <c r="L2126" s="8" t="s">
        <v>11847</v>
      </c>
      <c r="M2126" s="8" t="s">
        <v>11848</v>
      </c>
      <c r="N2126" s="12" t="s">
        <v>11</v>
      </c>
      <c r="O2126" s="12" t="s">
        <v>13</v>
      </c>
      <c r="P2126" s="12" t="s">
        <v>27</v>
      </c>
      <c r="Q2126" s="12" t="s">
        <v>44</v>
      </c>
      <c r="R2126" s="12" t="s">
        <v>20</v>
      </c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9">
        <f>ROUNDUP(SUM(VLOOKUP(F2126,'Pontuação'!A$2:B$11,2,FALSE),VLOOKUP(E2126,'Pontuação'!C$2:D$11,2,FALSE),VLOOKUP(H2126,'Pontuação'!I$2:J$11,2,FALSE),VLOOKUP(J2126,'Pontuação'!G$2:H$11,2,FALSE),VLOOKUP(L2126,'Pontuação'!M$2:N$13,2,FALSE)),0)</f>
        <v>1727</v>
      </c>
      <c r="AD2126" s="10">
        <f t="shared" si="1"/>
        <v>173</v>
      </c>
      <c r="AE2126" s="10" t="str">
        <f t="array" ref="AE2126">IFERROR(INDEX('Pontuação'!G$13:G$101, MATCH(AD2126, 'Pontuação'!F$13:F$101, 0)), "Faixa Indefinida")</f>
        <v>B</v>
      </c>
      <c r="AF2126" s="10">
        <f t="shared" si="2"/>
        <v>0</v>
      </c>
      <c r="AG2126" s="10">
        <f t="shared" si="3"/>
        <v>1</v>
      </c>
      <c r="AH2126" s="10">
        <f t="shared" si="4"/>
        <v>0</v>
      </c>
      <c r="AI2126" s="10">
        <f t="shared" si="5"/>
        <v>0</v>
      </c>
      <c r="AJ2126" s="9">
        <f>ROUNDUP(SUM(VLOOKUP(F2126,'Pontuação 3.0'!A$2:B$11,2,FALSE),VLOOKUP(E2126,'Pontuação 3.0'!C$2:D$11,2,FALSE),VLOOKUP(H2126,'Pontuação 3.0'!I$2:J$11,2,FALSE),VLOOKUP(J2126,'Pontuação 3.0'!G$2:H$11,2,FALSE),VLOOKUP(G2126,'Pontuação 3.0'!E$2:F$11,2,FALSE),VLOOKUP(K2126,'Pontuação 3.0'!K$2:L$11,2,FALSE),VLOOKUP(L2126,'Pontuação 3.0'!M$2:N$13,2,FALSE)),0)</f>
        <v>2556</v>
      </c>
      <c r="AK2126" s="9">
        <f t="shared" si="6"/>
        <v>256</v>
      </c>
      <c r="AL2126" s="9" t="str">
        <f t="array" ref="AL2126">IFERROR(INDEX('Pontuação 3.0'!G$13:G$191, MATCH(AK2126, 'Pontuação 3.0'!F$13:F$191, 0)), "Faixa Indefinida")</f>
        <v>A</v>
      </c>
      <c r="AM2126" s="9">
        <f t="shared" si="7"/>
        <v>1</v>
      </c>
      <c r="AN2126" s="9">
        <f t="shared" si="8"/>
        <v>0</v>
      </c>
      <c r="AO2126" s="9">
        <f t="shared" si="9"/>
        <v>0</v>
      </c>
      <c r="AP2126" s="9">
        <f t="shared" si="10"/>
        <v>0</v>
      </c>
      <c r="AQ2126" s="8"/>
    </row>
    <row r="2127" ht="15.75" customHeight="1">
      <c r="A2127" s="7">
        <v>45681.0</v>
      </c>
      <c r="B2127" s="8" t="s">
        <v>4739</v>
      </c>
      <c r="C2127" s="8" t="s">
        <v>4740</v>
      </c>
      <c r="D2127" s="11">
        <v>4.499713444E10</v>
      </c>
      <c r="E2127" s="8" t="s">
        <v>11833</v>
      </c>
      <c r="F2127" s="8" t="s">
        <v>11834</v>
      </c>
      <c r="G2127" s="8" t="s">
        <v>11843</v>
      </c>
      <c r="H2127" s="8" t="s">
        <v>11865</v>
      </c>
      <c r="I2127" s="8" t="s">
        <v>11845</v>
      </c>
      <c r="J2127" s="8" t="s">
        <v>11852</v>
      </c>
      <c r="K2127" s="8" t="s">
        <v>11839</v>
      </c>
      <c r="L2127" s="8" t="s">
        <v>11847</v>
      </c>
      <c r="M2127" s="8" t="s">
        <v>11849</v>
      </c>
      <c r="N2127" s="12" t="s">
        <v>11</v>
      </c>
      <c r="O2127" s="12" t="s">
        <v>13</v>
      </c>
      <c r="P2127" s="12" t="s">
        <v>27</v>
      </c>
      <c r="Q2127" s="12" t="s">
        <v>15</v>
      </c>
      <c r="R2127" s="12" t="s">
        <v>14</v>
      </c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9">
        <f>ROUNDUP(SUM(VLOOKUP(F2127,'Pontuação'!A$2:B$11,2,FALSE),VLOOKUP(E2127,'Pontuação'!C$2:D$11,2,FALSE),VLOOKUP(H2127,'Pontuação'!I$2:J$11,2,FALSE),VLOOKUP(J2127,'Pontuação'!G$2:H$11,2,FALSE),VLOOKUP(L2127,'Pontuação'!M$2:N$13,2,FALSE)),0)</f>
        <v>1804</v>
      </c>
      <c r="AD2127" s="10">
        <f t="shared" si="1"/>
        <v>180</v>
      </c>
      <c r="AE2127" s="10" t="str">
        <f t="array" ref="AE2127">IFERROR(INDEX('Pontuação'!G$13:G$101, MATCH(AD2127, 'Pontuação'!F$13:F$101, 0)), "Faixa Indefinida")</f>
        <v>B</v>
      </c>
      <c r="AF2127" s="10">
        <f t="shared" si="2"/>
        <v>0</v>
      </c>
      <c r="AG2127" s="10">
        <f t="shared" si="3"/>
        <v>1</v>
      </c>
      <c r="AH2127" s="10">
        <f t="shared" si="4"/>
        <v>0</v>
      </c>
      <c r="AI2127" s="10">
        <f t="shared" si="5"/>
        <v>0</v>
      </c>
      <c r="AJ2127" s="9">
        <f>ROUNDUP(SUM(VLOOKUP(F2127,'Pontuação 3.0'!A$2:B$11,2,FALSE),VLOOKUP(E2127,'Pontuação 3.0'!C$2:D$11,2,FALSE),VLOOKUP(H2127,'Pontuação 3.0'!I$2:J$11,2,FALSE),VLOOKUP(J2127,'Pontuação 3.0'!G$2:H$11,2,FALSE),VLOOKUP(G2127,'Pontuação 3.0'!E$2:F$11,2,FALSE),VLOOKUP(K2127,'Pontuação 3.0'!K$2:L$11,2,FALSE),VLOOKUP(L2127,'Pontuação 3.0'!M$2:N$13,2,FALSE)),0)</f>
        <v>2424</v>
      </c>
      <c r="AK2127" s="9">
        <f t="shared" si="6"/>
        <v>242</v>
      </c>
      <c r="AL2127" s="9" t="str">
        <f t="array" ref="AL2127">IFERROR(INDEX('Pontuação 3.0'!G$13:G$191, MATCH(AK2127, 'Pontuação 3.0'!F$13:F$191, 0)), "Faixa Indefinida")</f>
        <v>A</v>
      </c>
      <c r="AM2127" s="9">
        <f t="shared" si="7"/>
        <v>1</v>
      </c>
      <c r="AN2127" s="9">
        <f t="shared" si="8"/>
        <v>0</v>
      </c>
      <c r="AO2127" s="9">
        <f t="shared" si="9"/>
        <v>0</v>
      </c>
      <c r="AP2127" s="9">
        <f t="shared" si="10"/>
        <v>0</v>
      </c>
      <c r="AQ2127" s="8"/>
    </row>
    <row r="2128" ht="15.75" customHeight="1">
      <c r="A2128" s="7">
        <v>45681.0</v>
      </c>
      <c r="B2128" s="8" t="s">
        <v>4744</v>
      </c>
      <c r="C2128" s="8" t="s">
        <v>4745</v>
      </c>
      <c r="D2128" s="11">
        <v>1.1957899906E10</v>
      </c>
      <c r="E2128" s="8" t="s">
        <v>11868</v>
      </c>
      <c r="F2128" s="8" t="s">
        <v>11842</v>
      </c>
      <c r="G2128" s="8" t="s">
        <v>11843</v>
      </c>
      <c r="H2128" s="8" t="s">
        <v>11844</v>
      </c>
      <c r="I2128" s="8" t="s">
        <v>11837</v>
      </c>
      <c r="J2128" s="8" t="s">
        <v>11852</v>
      </c>
      <c r="K2128" s="8" t="s">
        <v>11837</v>
      </c>
      <c r="L2128" s="8" t="s">
        <v>11851</v>
      </c>
      <c r="M2128" s="8" t="s">
        <v>11849</v>
      </c>
      <c r="N2128" s="12" t="s">
        <v>11</v>
      </c>
      <c r="O2128" s="12" t="s">
        <v>13</v>
      </c>
      <c r="P2128" s="12" t="s">
        <v>27</v>
      </c>
      <c r="Q2128" s="12" t="s">
        <v>15</v>
      </c>
      <c r="R2128" s="12" t="s">
        <v>20</v>
      </c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9">
        <f>ROUNDUP(SUM(VLOOKUP(F2128,'Pontuação'!A$2:B$11,2,FALSE),VLOOKUP(E2128,'Pontuação'!C$2:D$11,2,FALSE),VLOOKUP(H2128,'Pontuação'!I$2:J$11,2,FALSE),VLOOKUP(J2128,'Pontuação'!G$2:H$11,2,FALSE),VLOOKUP(L2128,'Pontuação'!M$2:N$13,2,FALSE)),0)</f>
        <v>1704</v>
      </c>
      <c r="AD2128" s="10">
        <f t="shared" si="1"/>
        <v>170</v>
      </c>
      <c r="AE2128" s="10" t="str">
        <f t="array" ref="AE2128">IFERROR(INDEX('Pontuação'!G$13:G$101, MATCH(AD2128, 'Pontuação'!F$13:F$101, 0)), "Faixa Indefinida")</f>
        <v>B</v>
      </c>
      <c r="AF2128" s="10">
        <f t="shared" si="2"/>
        <v>0</v>
      </c>
      <c r="AG2128" s="10">
        <f t="shared" si="3"/>
        <v>1</v>
      </c>
      <c r="AH2128" s="10">
        <f t="shared" si="4"/>
        <v>0</v>
      </c>
      <c r="AI2128" s="10">
        <f t="shared" si="5"/>
        <v>0</v>
      </c>
      <c r="AJ2128" s="9">
        <f>ROUNDUP(SUM(VLOOKUP(F2128,'Pontuação 3.0'!A$2:B$11,2,FALSE),VLOOKUP(E2128,'Pontuação 3.0'!C$2:D$11,2,FALSE),VLOOKUP(H2128,'Pontuação 3.0'!I$2:J$11,2,FALSE),VLOOKUP(J2128,'Pontuação 3.0'!G$2:H$11,2,FALSE),VLOOKUP(G2128,'Pontuação 3.0'!E$2:F$11,2,FALSE),VLOOKUP(K2128,'Pontuação 3.0'!K$2:L$11,2,FALSE),VLOOKUP(L2128,'Pontuação 3.0'!M$2:N$13,2,FALSE)),0)</f>
        <v>2331</v>
      </c>
      <c r="AK2128" s="9">
        <f t="shared" si="6"/>
        <v>233</v>
      </c>
      <c r="AL2128" s="9" t="str">
        <f t="array" ref="AL2128">IFERROR(INDEX('Pontuação 3.0'!G$13:G$191, MATCH(AK2128, 'Pontuação 3.0'!F$13:F$191, 0)), "Faixa Indefinida")</f>
        <v>B</v>
      </c>
      <c r="AM2128" s="9">
        <f t="shared" si="7"/>
        <v>0</v>
      </c>
      <c r="AN2128" s="9">
        <f t="shared" si="8"/>
        <v>1</v>
      </c>
      <c r="AO2128" s="9">
        <f t="shared" si="9"/>
        <v>0</v>
      </c>
      <c r="AP2128" s="9">
        <f t="shared" si="10"/>
        <v>0</v>
      </c>
      <c r="AQ2128" s="8"/>
    </row>
    <row r="2129" ht="15.75" customHeight="1">
      <c r="A2129" s="7">
        <v>45681.0</v>
      </c>
      <c r="B2129" s="8" t="s">
        <v>4746</v>
      </c>
      <c r="C2129" s="8" t="s">
        <v>4747</v>
      </c>
      <c r="D2129" s="11">
        <v>7.1993695558E10</v>
      </c>
      <c r="E2129" s="8" t="s">
        <v>11868</v>
      </c>
      <c r="F2129" s="8" t="s">
        <v>11854</v>
      </c>
      <c r="G2129" s="8" t="s">
        <v>11864</v>
      </c>
      <c r="H2129" s="8" t="s">
        <v>11856</v>
      </c>
      <c r="I2129" s="8" t="s">
        <v>11845</v>
      </c>
      <c r="J2129" s="8" t="s">
        <v>11866</v>
      </c>
      <c r="K2129" s="8" t="s">
        <v>11837</v>
      </c>
      <c r="L2129" s="8" t="s">
        <v>11847</v>
      </c>
      <c r="M2129" s="8" t="s">
        <v>11841</v>
      </c>
      <c r="N2129" s="12" t="s">
        <v>11</v>
      </c>
      <c r="O2129" s="12" t="s">
        <v>13</v>
      </c>
      <c r="P2129" s="12" t="s">
        <v>31</v>
      </c>
      <c r="Q2129" s="12" t="s">
        <v>65</v>
      </c>
      <c r="R2129" s="12" t="s">
        <v>20</v>
      </c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9">
        <f>ROUNDUP(SUM(VLOOKUP(F2129,'Pontuação'!A$2:B$11,2,FALSE),VLOOKUP(E2129,'Pontuação'!C$2:D$11,2,FALSE),VLOOKUP(H2129,'Pontuação'!I$2:J$11,2,FALSE),VLOOKUP(J2129,'Pontuação'!G$2:H$11,2,FALSE),VLOOKUP(L2129,'Pontuação'!M$2:N$13,2,FALSE)),0)</f>
        <v>1858</v>
      </c>
      <c r="AD2129" s="10">
        <f t="shared" si="1"/>
        <v>186</v>
      </c>
      <c r="AE2129" s="10" t="str">
        <f t="array" ref="AE2129">IFERROR(INDEX('Pontuação'!G$13:G$101, MATCH(AD2129, 'Pontuação'!F$13:F$101, 0)), "Faixa Indefinida")</f>
        <v>A</v>
      </c>
      <c r="AF2129" s="10">
        <f t="shared" si="2"/>
        <v>1</v>
      </c>
      <c r="AG2129" s="10">
        <f t="shared" si="3"/>
        <v>0</v>
      </c>
      <c r="AH2129" s="10">
        <f t="shared" si="4"/>
        <v>0</v>
      </c>
      <c r="AI2129" s="10">
        <f t="shared" si="5"/>
        <v>0</v>
      </c>
      <c r="AJ2129" s="9">
        <f>ROUNDUP(SUM(VLOOKUP(F2129,'Pontuação 3.0'!A$2:B$11,2,FALSE),VLOOKUP(E2129,'Pontuação 3.0'!C$2:D$11,2,FALSE),VLOOKUP(H2129,'Pontuação 3.0'!I$2:J$11,2,FALSE),VLOOKUP(J2129,'Pontuação 3.0'!G$2:H$11,2,FALSE),VLOOKUP(G2129,'Pontuação 3.0'!E$2:F$11,2,FALSE),VLOOKUP(K2129,'Pontuação 3.0'!K$2:L$11,2,FALSE),VLOOKUP(L2129,'Pontuação 3.0'!M$2:N$13,2,FALSE)),0)</f>
        <v>2132</v>
      </c>
      <c r="AK2129" s="9">
        <f t="shared" si="6"/>
        <v>213</v>
      </c>
      <c r="AL2129" s="9" t="str">
        <f t="array" ref="AL2129">IFERROR(INDEX('Pontuação 3.0'!G$13:G$191, MATCH(AK2129, 'Pontuação 3.0'!F$13:F$191, 0)), "Faixa Indefinida")</f>
        <v>C</v>
      </c>
      <c r="AM2129" s="9">
        <f t="shared" si="7"/>
        <v>0</v>
      </c>
      <c r="AN2129" s="9">
        <f t="shared" si="8"/>
        <v>0</v>
      </c>
      <c r="AO2129" s="9">
        <f t="shared" si="9"/>
        <v>1</v>
      </c>
      <c r="AP2129" s="9">
        <f t="shared" si="10"/>
        <v>0</v>
      </c>
      <c r="AQ2129" s="8"/>
    </row>
    <row r="2130" ht="15.75" customHeight="1">
      <c r="A2130" s="7">
        <v>45681.0</v>
      </c>
      <c r="B2130" s="8" t="s">
        <v>4750</v>
      </c>
      <c r="C2130" s="8" t="s">
        <v>4751</v>
      </c>
      <c r="D2130" s="11">
        <v>4.4999252456E10</v>
      </c>
      <c r="E2130" s="8" t="s">
        <v>11833</v>
      </c>
      <c r="F2130" s="8" t="s">
        <v>11842</v>
      </c>
      <c r="G2130" s="8" t="s">
        <v>11867</v>
      </c>
      <c r="H2130" s="8" t="s">
        <v>11856</v>
      </c>
      <c r="I2130" s="8" t="s">
        <v>11837</v>
      </c>
      <c r="J2130" s="8" t="s">
        <v>11846</v>
      </c>
      <c r="K2130" s="8" t="s">
        <v>11837</v>
      </c>
      <c r="L2130" s="8" t="s">
        <v>11847</v>
      </c>
      <c r="M2130" s="8" t="s">
        <v>11849</v>
      </c>
      <c r="N2130" s="12" t="s">
        <v>11</v>
      </c>
      <c r="O2130" s="12" t="s">
        <v>13</v>
      </c>
      <c r="P2130" s="12" t="s">
        <v>27</v>
      </c>
      <c r="Q2130" s="12" t="s">
        <v>44</v>
      </c>
      <c r="R2130" s="12" t="s">
        <v>20</v>
      </c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9">
        <f>ROUNDUP(SUM(VLOOKUP(F2130,'Pontuação'!A$2:B$11,2,FALSE),VLOOKUP(E2130,'Pontuação'!C$2:D$11,2,FALSE),VLOOKUP(H2130,'Pontuação'!I$2:J$11,2,FALSE),VLOOKUP(J2130,'Pontuação'!G$2:H$11,2,FALSE),VLOOKUP(L2130,'Pontuação'!M$2:N$13,2,FALSE)),0)</f>
        <v>1571</v>
      </c>
      <c r="AD2130" s="10">
        <f t="shared" si="1"/>
        <v>157</v>
      </c>
      <c r="AE2130" s="10" t="str">
        <f t="array" ref="AE2130">IFERROR(INDEX('Pontuação'!G$13:G$101, MATCH(AD2130, 'Pontuação'!F$13:F$101, 0)), "Faixa Indefinida")</f>
        <v>C</v>
      </c>
      <c r="AF2130" s="10">
        <f t="shared" si="2"/>
        <v>0</v>
      </c>
      <c r="AG2130" s="10">
        <f t="shared" si="3"/>
        <v>0</v>
      </c>
      <c r="AH2130" s="10">
        <f t="shared" si="4"/>
        <v>1</v>
      </c>
      <c r="AI2130" s="10">
        <f t="shared" si="5"/>
        <v>0</v>
      </c>
      <c r="AJ2130" s="9">
        <f>ROUNDUP(SUM(VLOOKUP(F2130,'Pontuação 3.0'!A$2:B$11,2,FALSE),VLOOKUP(E2130,'Pontuação 3.0'!C$2:D$11,2,FALSE),VLOOKUP(H2130,'Pontuação 3.0'!I$2:J$11,2,FALSE),VLOOKUP(J2130,'Pontuação 3.0'!G$2:H$11,2,FALSE),VLOOKUP(G2130,'Pontuação 3.0'!E$2:F$11,2,FALSE),VLOOKUP(K2130,'Pontuação 3.0'!K$2:L$11,2,FALSE),VLOOKUP(L2130,'Pontuação 3.0'!M$2:N$13,2,FALSE)),0)</f>
        <v>1910</v>
      </c>
      <c r="AK2130" s="9">
        <f t="shared" si="6"/>
        <v>191</v>
      </c>
      <c r="AL2130" s="9" t="str">
        <f t="array" ref="AL2130">IFERROR(INDEX('Pontuação 3.0'!G$13:G$191, MATCH(AK2130, 'Pontuação 3.0'!F$13:F$191, 0)), "Faixa Indefinida")</f>
        <v>D</v>
      </c>
      <c r="AM2130" s="9">
        <f t="shared" si="7"/>
        <v>0</v>
      </c>
      <c r="AN2130" s="9">
        <f t="shared" si="8"/>
        <v>0</v>
      </c>
      <c r="AO2130" s="9">
        <f t="shared" si="9"/>
        <v>0</v>
      </c>
      <c r="AP2130" s="9">
        <f t="shared" si="10"/>
        <v>1</v>
      </c>
      <c r="AQ2130" s="8"/>
    </row>
    <row r="2131" ht="15.75" customHeight="1">
      <c r="A2131" s="7">
        <v>45681.0</v>
      </c>
      <c r="B2131" s="8" t="s">
        <v>4748</v>
      </c>
      <c r="C2131" s="8" t="s">
        <v>4749</v>
      </c>
      <c r="D2131" s="11">
        <v>1.1958048299E10</v>
      </c>
      <c r="E2131" s="8" t="s">
        <v>11833</v>
      </c>
      <c r="F2131" s="8" t="s">
        <v>11842</v>
      </c>
      <c r="G2131" s="8" t="s">
        <v>11843</v>
      </c>
      <c r="H2131" s="8" t="s">
        <v>11850</v>
      </c>
      <c r="I2131" s="8" t="s">
        <v>11837</v>
      </c>
      <c r="J2131" s="8" t="s">
        <v>11852</v>
      </c>
      <c r="K2131" s="8" t="s">
        <v>11837</v>
      </c>
      <c r="L2131" s="8" t="s">
        <v>11870</v>
      </c>
      <c r="M2131" s="8" t="s">
        <v>11849</v>
      </c>
      <c r="N2131" s="12" t="s">
        <v>11</v>
      </c>
      <c r="O2131" s="12" t="s">
        <v>13</v>
      </c>
      <c r="P2131" s="12" t="s">
        <v>31</v>
      </c>
      <c r="Q2131" s="12" t="s">
        <v>15</v>
      </c>
      <c r="R2131" s="12" t="s">
        <v>20</v>
      </c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9">
        <f>ROUNDUP(SUM(VLOOKUP(F2131,'Pontuação'!A$2:B$11,2,FALSE),VLOOKUP(E2131,'Pontuação'!C$2:D$11,2,FALSE),VLOOKUP(H2131,'Pontuação'!I$2:J$11,2,FALSE),VLOOKUP(J2131,'Pontuação'!G$2:H$11,2,FALSE),VLOOKUP(L2131,'Pontuação'!M$2:N$13,2,FALSE)),0)</f>
        <v>1728</v>
      </c>
      <c r="AD2131" s="10">
        <f t="shared" si="1"/>
        <v>173</v>
      </c>
      <c r="AE2131" s="10" t="str">
        <f t="array" ref="AE2131">IFERROR(INDEX('Pontuação'!G$13:G$101, MATCH(AD2131, 'Pontuação'!F$13:F$101, 0)), "Faixa Indefinida")</f>
        <v>B</v>
      </c>
      <c r="AF2131" s="10">
        <f t="shared" si="2"/>
        <v>0</v>
      </c>
      <c r="AG2131" s="10">
        <f t="shared" si="3"/>
        <v>1</v>
      </c>
      <c r="AH2131" s="10">
        <f t="shared" si="4"/>
        <v>0</v>
      </c>
      <c r="AI2131" s="10">
        <f t="shared" si="5"/>
        <v>0</v>
      </c>
      <c r="AJ2131" s="9">
        <f>ROUNDUP(SUM(VLOOKUP(F2131,'Pontuação 3.0'!A$2:B$11,2,FALSE),VLOOKUP(E2131,'Pontuação 3.0'!C$2:D$11,2,FALSE),VLOOKUP(H2131,'Pontuação 3.0'!I$2:J$11,2,FALSE),VLOOKUP(J2131,'Pontuação 3.0'!G$2:H$11,2,FALSE),VLOOKUP(G2131,'Pontuação 3.0'!E$2:F$11,2,FALSE),VLOOKUP(K2131,'Pontuação 3.0'!K$2:L$11,2,FALSE),VLOOKUP(L2131,'Pontuação 3.0'!M$2:N$13,2,FALSE)),0)</f>
        <v>2468</v>
      </c>
      <c r="AK2131" s="9">
        <f t="shared" si="6"/>
        <v>247</v>
      </c>
      <c r="AL2131" s="9" t="str">
        <f t="array" ref="AL2131">IFERROR(INDEX('Pontuação 3.0'!G$13:G$191, MATCH(AK2131, 'Pontuação 3.0'!F$13:F$191, 0)), "Faixa Indefinida")</f>
        <v>A</v>
      </c>
      <c r="AM2131" s="9">
        <f t="shared" si="7"/>
        <v>1</v>
      </c>
      <c r="AN2131" s="9">
        <f t="shared" si="8"/>
        <v>0</v>
      </c>
      <c r="AO2131" s="9">
        <f t="shared" si="9"/>
        <v>0</v>
      </c>
      <c r="AP2131" s="9">
        <f t="shared" si="10"/>
        <v>0</v>
      </c>
      <c r="AQ2131" s="8"/>
    </row>
    <row r="2132" ht="15.75" customHeight="1">
      <c r="A2132" s="7">
        <v>45681.0</v>
      </c>
      <c r="B2132" s="8" t="s">
        <v>4752</v>
      </c>
      <c r="C2132" s="8" t="s">
        <v>4753</v>
      </c>
      <c r="D2132" s="13" t="s">
        <v>11979</v>
      </c>
      <c r="E2132" s="8" t="s">
        <v>11833</v>
      </c>
      <c r="F2132" s="8" t="s">
        <v>11834</v>
      </c>
      <c r="G2132" s="8" t="s">
        <v>11843</v>
      </c>
      <c r="H2132" s="8" t="s">
        <v>11865</v>
      </c>
      <c r="I2132" s="8" t="s">
        <v>11845</v>
      </c>
      <c r="J2132" s="8" t="s">
        <v>11846</v>
      </c>
      <c r="K2132" s="8" t="s">
        <v>11839</v>
      </c>
      <c r="L2132" s="8" t="s">
        <v>11847</v>
      </c>
      <c r="M2132" s="8" t="s">
        <v>11848</v>
      </c>
      <c r="N2132" s="12" t="s">
        <v>11</v>
      </c>
      <c r="O2132" s="12" t="s">
        <v>13</v>
      </c>
      <c r="P2132" s="12" t="s">
        <v>2258</v>
      </c>
      <c r="Q2132" s="12" t="s">
        <v>15</v>
      </c>
      <c r="R2132" s="12" t="s">
        <v>20</v>
      </c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9">
        <f>ROUNDUP(SUM(VLOOKUP(F2132,'Pontuação'!A$2:B$11,2,FALSE),VLOOKUP(E2132,'Pontuação'!C$2:D$11,2,FALSE),VLOOKUP(H2132,'Pontuação'!I$2:J$11,2,FALSE),VLOOKUP(J2132,'Pontuação'!G$2:H$11,2,FALSE),VLOOKUP(L2132,'Pontuação'!M$2:N$13,2,FALSE)),0)</f>
        <v>1699</v>
      </c>
      <c r="AD2132" s="10">
        <f t="shared" si="1"/>
        <v>170</v>
      </c>
      <c r="AE2132" s="10" t="str">
        <f t="array" ref="AE2132">IFERROR(INDEX('Pontuação'!G$13:G$101, MATCH(AD2132, 'Pontuação'!F$13:F$101, 0)), "Faixa Indefinida")</f>
        <v>B</v>
      </c>
      <c r="AF2132" s="10">
        <f t="shared" si="2"/>
        <v>0</v>
      </c>
      <c r="AG2132" s="10">
        <f t="shared" si="3"/>
        <v>1</v>
      </c>
      <c r="AH2132" s="10">
        <f t="shared" si="4"/>
        <v>0</v>
      </c>
      <c r="AI2132" s="10">
        <f t="shared" si="5"/>
        <v>0</v>
      </c>
      <c r="AJ2132" s="9">
        <f>ROUNDUP(SUM(VLOOKUP(F2132,'Pontuação 3.0'!A$2:B$11,2,FALSE),VLOOKUP(E2132,'Pontuação 3.0'!C$2:D$11,2,FALSE),VLOOKUP(H2132,'Pontuação 3.0'!I$2:J$11,2,FALSE),VLOOKUP(J2132,'Pontuação 3.0'!G$2:H$11,2,FALSE),VLOOKUP(G2132,'Pontuação 3.0'!E$2:F$11,2,FALSE),VLOOKUP(K2132,'Pontuação 3.0'!K$2:L$11,2,FALSE),VLOOKUP(L2132,'Pontuação 3.0'!M$2:N$13,2,FALSE)),0)</f>
        <v>2272</v>
      </c>
      <c r="AK2132" s="9">
        <f t="shared" si="6"/>
        <v>227</v>
      </c>
      <c r="AL2132" s="9" t="str">
        <f t="array" ref="AL2132">IFERROR(INDEX('Pontuação 3.0'!G$13:G$191, MATCH(AK2132, 'Pontuação 3.0'!F$13:F$191, 0)), "Faixa Indefinida")</f>
        <v>B</v>
      </c>
      <c r="AM2132" s="9">
        <f t="shared" si="7"/>
        <v>0</v>
      </c>
      <c r="AN2132" s="9">
        <f t="shared" si="8"/>
        <v>1</v>
      </c>
      <c r="AO2132" s="9">
        <f t="shared" si="9"/>
        <v>0</v>
      </c>
      <c r="AP2132" s="9">
        <f t="shared" si="10"/>
        <v>0</v>
      </c>
      <c r="AQ2132" s="8"/>
    </row>
    <row r="2133" ht="15.75" customHeight="1">
      <c r="A2133" s="7">
        <v>45681.0</v>
      </c>
      <c r="B2133" s="8" t="s">
        <v>4756</v>
      </c>
      <c r="C2133" s="8" t="s">
        <v>4757</v>
      </c>
      <c r="D2133" s="11">
        <v>2.1972151982E10</v>
      </c>
      <c r="E2133" s="8" t="s">
        <v>11833</v>
      </c>
      <c r="F2133" s="8" t="s">
        <v>11834</v>
      </c>
      <c r="G2133" s="8" t="s">
        <v>11867</v>
      </c>
      <c r="H2133" s="8" t="s">
        <v>11856</v>
      </c>
      <c r="I2133" s="8" t="s">
        <v>11837</v>
      </c>
      <c r="J2133" s="8" t="s">
        <v>11846</v>
      </c>
      <c r="K2133" s="8" t="s">
        <v>11837</v>
      </c>
      <c r="L2133" s="8" t="s">
        <v>11847</v>
      </c>
      <c r="M2133" s="8" t="s">
        <v>11848</v>
      </c>
      <c r="N2133" s="12" t="s">
        <v>11</v>
      </c>
      <c r="O2133" s="12" t="s">
        <v>13</v>
      </c>
      <c r="P2133" s="12" t="s">
        <v>31</v>
      </c>
      <c r="Q2133" s="12" t="s">
        <v>15</v>
      </c>
      <c r="R2133" s="12" t="s">
        <v>20</v>
      </c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9">
        <f>ROUNDUP(SUM(VLOOKUP(F2133,'Pontuação'!A$2:B$11,2,FALSE),VLOOKUP(E2133,'Pontuação'!C$2:D$11,2,FALSE),VLOOKUP(H2133,'Pontuação'!I$2:J$11,2,FALSE),VLOOKUP(J2133,'Pontuação'!G$2:H$11,2,FALSE),VLOOKUP(L2133,'Pontuação'!M$2:N$13,2,FALSE)),0)</f>
        <v>1559</v>
      </c>
      <c r="AD2133" s="10">
        <f t="shared" si="1"/>
        <v>156</v>
      </c>
      <c r="AE2133" s="10" t="str">
        <f t="array" ref="AE2133">IFERROR(INDEX('Pontuação'!G$13:G$101, MATCH(AD2133, 'Pontuação'!F$13:F$101, 0)), "Faixa Indefinida")</f>
        <v>C</v>
      </c>
      <c r="AF2133" s="10">
        <f t="shared" si="2"/>
        <v>0</v>
      </c>
      <c r="AG2133" s="10">
        <f t="shared" si="3"/>
        <v>0</v>
      </c>
      <c r="AH2133" s="10">
        <f t="shared" si="4"/>
        <v>1</v>
      </c>
      <c r="AI2133" s="10">
        <f t="shared" si="5"/>
        <v>0</v>
      </c>
      <c r="AJ2133" s="9">
        <f>ROUNDUP(SUM(VLOOKUP(F2133,'Pontuação 3.0'!A$2:B$11,2,FALSE),VLOOKUP(E2133,'Pontuação 3.0'!C$2:D$11,2,FALSE),VLOOKUP(H2133,'Pontuação 3.0'!I$2:J$11,2,FALSE),VLOOKUP(J2133,'Pontuação 3.0'!G$2:H$11,2,FALSE),VLOOKUP(G2133,'Pontuação 3.0'!E$2:F$11,2,FALSE),VLOOKUP(K2133,'Pontuação 3.0'!K$2:L$11,2,FALSE),VLOOKUP(L2133,'Pontuação 3.0'!M$2:N$13,2,FALSE)),0)</f>
        <v>1777</v>
      </c>
      <c r="AK2133" s="9">
        <f t="shared" si="6"/>
        <v>178</v>
      </c>
      <c r="AL2133" s="9" t="str">
        <f t="array" ref="AL2133">IFERROR(INDEX('Pontuação 3.0'!G$13:G$191, MATCH(AK2133, 'Pontuação 3.0'!F$13:F$191, 0)), "Faixa Indefinida")</f>
        <v>D</v>
      </c>
      <c r="AM2133" s="9">
        <f t="shared" si="7"/>
        <v>0</v>
      </c>
      <c r="AN2133" s="9">
        <f t="shared" si="8"/>
        <v>0</v>
      </c>
      <c r="AO2133" s="9">
        <f t="shared" si="9"/>
        <v>0</v>
      </c>
      <c r="AP2133" s="9">
        <f t="shared" si="10"/>
        <v>1</v>
      </c>
      <c r="AQ2133" s="8"/>
    </row>
    <row r="2134" ht="15.75" customHeight="1">
      <c r="A2134" s="7">
        <v>45681.0</v>
      </c>
      <c r="B2134" s="8" t="s">
        <v>4754</v>
      </c>
      <c r="C2134" s="8" t="s">
        <v>4755</v>
      </c>
      <c r="D2134" s="11">
        <v>2.1964958887E10</v>
      </c>
      <c r="E2134" s="8" t="s">
        <v>11833</v>
      </c>
      <c r="F2134" s="8" t="s">
        <v>11834</v>
      </c>
      <c r="G2134" s="8" t="s">
        <v>11843</v>
      </c>
      <c r="H2134" s="8" t="s">
        <v>11865</v>
      </c>
      <c r="I2134" s="8" t="s">
        <v>11837</v>
      </c>
      <c r="J2134" s="8" t="s">
        <v>11846</v>
      </c>
      <c r="K2134" s="8" t="s">
        <v>11837</v>
      </c>
      <c r="L2134" s="8" t="s">
        <v>11870</v>
      </c>
      <c r="M2134" s="8" t="s">
        <v>11849</v>
      </c>
      <c r="N2134" s="12" t="s">
        <v>11</v>
      </c>
      <c r="O2134" s="12" t="s">
        <v>13</v>
      </c>
      <c r="P2134" s="12" t="s">
        <v>31</v>
      </c>
      <c r="Q2134" s="12" t="s">
        <v>15</v>
      </c>
      <c r="R2134" s="12" t="s">
        <v>20</v>
      </c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9">
        <f>ROUNDUP(SUM(VLOOKUP(F2134,'Pontuação'!A$2:B$11,2,FALSE),VLOOKUP(E2134,'Pontuação'!C$2:D$11,2,FALSE),VLOOKUP(H2134,'Pontuação'!I$2:J$11,2,FALSE),VLOOKUP(J2134,'Pontuação'!G$2:H$11,2,FALSE),VLOOKUP(L2134,'Pontuação'!M$2:N$13,2,FALSE)),0)</f>
        <v>1637</v>
      </c>
      <c r="AD2134" s="10">
        <f t="shared" si="1"/>
        <v>164</v>
      </c>
      <c r="AE2134" s="10" t="str">
        <f t="array" ref="AE2134">IFERROR(INDEX('Pontuação'!G$13:G$101, MATCH(AD2134, 'Pontuação'!F$13:F$101, 0)), "Faixa Indefinida")</f>
        <v>C</v>
      </c>
      <c r="AF2134" s="10">
        <f t="shared" si="2"/>
        <v>0</v>
      </c>
      <c r="AG2134" s="10">
        <f t="shared" si="3"/>
        <v>0</v>
      </c>
      <c r="AH2134" s="10">
        <f t="shared" si="4"/>
        <v>1</v>
      </c>
      <c r="AI2134" s="10">
        <f t="shared" si="5"/>
        <v>0</v>
      </c>
      <c r="AJ2134" s="9">
        <f>ROUNDUP(SUM(VLOOKUP(F2134,'Pontuação 3.0'!A$2:B$11,2,FALSE),VLOOKUP(E2134,'Pontuação 3.0'!C$2:D$11,2,FALSE),VLOOKUP(H2134,'Pontuação 3.0'!I$2:J$11,2,FALSE),VLOOKUP(J2134,'Pontuação 3.0'!G$2:H$11,2,FALSE),VLOOKUP(G2134,'Pontuação 3.0'!E$2:F$11,2,FALSE),VLOOKUP(K2134,'Pontuação 3.0'!K$2:L$11,2,FALSE),VLOOKUP(L2134,'Pontuação 3.0'!M$2:N$13,2,FALSE)),0)</f>
        <v>2119</v>
      </c>
      <c r="AK2134" s="9">
        <f t="shared" si="6"/>
        <v>212</v>
      </c>
      <c r="AL2134" s="9" t="str">
        <f t="array" ref="AL2134">IFERROR(INDEX('Pontuação 3.0'!G$13:G$191, MATCH(AK2134, 'Pontuação 3.0'!F$13:F$191, 0)), "Faixa Indefinida")</f>
        <v>C</v>
      </c>
      <c r="AM2134" s="9">
        <f t="shared" si="7"/>
        <v>0</v>
      </c>
      <c r="AN2134" s="9">
        <f t="shared" si="8"/>
        <v>0</v>
      </c>
      <c r="AO2134" s="9">
        <f t="shared" si="9"/>
        <v>1</v>
      </c>
      <c r="AP2134" s="9">
        <f t="shared" si="10"/>
        <v>0</v>
      </c>
      <c r="AQ2134" s="8"/>
    </row>
    <row r="2135" ht="15.75" customHeight="1">
      <c r="A2135" s="7">
        <v>45681.0</v>
      </c>
      <c r="B2135" s="8" t="s">
        <v>4758</v>
      </c>
      <c r="C2135" s="8" t="s">
        <v>4759</v>
      </c>
      <c r="D2135" s="13" t="s">
        <v>11980</v>
      </c>
      <c r="E2135" s="8" t="s">
        <v>11833</v>
      </c>
      <c r="F2135" s="8" t="s">
        <v>11834</v>
      </c>
      <c r="G2135" s="8" t="s">
        <v>11835</v>
      </c>
      <c r="H2135" s="8" t="s">
        <v>11856</v>
      </c>
      <c r="I2135" s="8" t="s">
        <v>11837</v>
      </c>
      <c r="J2135" s="8" t="s">
        <v>11846</v>
      </c>
      <c r="K2135" s="8" t="s">
        <v>11839</v>
      </c>
      <c r="L2135" s="8" t="s">
        <v>11851</v>
      </c>
      <c r="M2135" s="8" t="s">
        <v>11841</v>
      </c>
      <c r="N2135" s="12" t="s">
        <v>11</v>
      </c>
      <c r="O2135" s="12" t="s">
        <v>13</v>
      </c>
      <c r="P2135" s="12" t="s">
        <v>99</v>
      </c>
      <c r="Q2135" s="12" t="s">
        <v>15</v>
      </c>
      <c r="R2135" s="12" t="s">
        <v>20</v>
      </c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9">
        <f>ROUNDUP(SUM(VLOOKUP(F2135,'Pontuação'!A$2:B$11,2,FALSE),VLOOKUP(E2135,'Pontuação'!C$2:D$11,2,FALSE),VLOOKUP(H2135,'Pontuação'!I$2:J$11,2,FALSE),VLOOKUP(J2135,'Pontuação'!G$2:H$11,2,FALSE),VLOOKUP(L2135,'Pontuação'!M$2:N$13,2,FALSE)),0)</f>
        <v>1427</v>
      </c>
      <c r="AD2135" s="10">
        <f t="shared" si="1"/>
        <v>143</v>
      </c>
      <c r="AE2135" s="10" t="str">
        <f t="array" ref="AE2135">IFERROR(INDEX('Pontuação'!G$13:G$101, MATCH(AD2135, 'Pontuação'!F$13:F$101, 0)), "Faixa Indefinida")</f>
        <v>D</v>
      </c>
      <c r="AF2135" s="10">
        <f t="shared" si="2"/>
        <v>0</v>
      </c>
      <c r="AG2135" s="10">
        <f t="shared" si="3"/>
        <v>0</v>
      </c>
      <c r="AH2135" s="10">
        <f t="shared" si="4"/>
        <v>0</v>
      </c>
      <c r="AI2135" s="10">
        <f t="shared" si="5"/>
        <v>1</v>
      </c>
      <c r="AJ2135" s="9">
        <f>ROUNDUP(SUM(VLOOKUP(F2135,'Pontuação 3.0'!A$2:B$11,2,FALSE),VLOOKUP(E2135,'Pontuação 3.0'!C$2:D$11,2,FALSE),VLOOKUP(H2135,'Pontuação 3.0'!I$2:J$11,2,FALSE),VLOOKUP(J2135,'Pontuação 3.0'!G$2:H$11,2,FALSE),VLOOKUP(G2135,'Pontuação 3.0'!E$2:F$11,2,FALSE),VLOOKUP(K2135,'Pontuação 3.0'!K$2:L$11,2,FALSE),VLOOKUP(L2135,'Pontuação 3.0'!M$2:N$13,2,FALSE)),0)</f>
        <v>1962</v>
      </c>
      <c r="AK2135" s="9">
        <f t="shared" si="6"/>
        <v>196</v>
      </c>
      <c r="AL2135" s="9" t="str">
        <f t="array" ref="AL2135">IFERROR(INDEX('Pontuação 3.0'!G$13:G$191, MATCH(AK2135, 'Pontuação 3.0'!F$13:F$191, 0)), "Faixa Indefinida")</f>
        <v>C</v>
      </c>
      <c r="AM2135" s="9">
        <f t="shared" si="7"/>
        <v>0</v>
      </c>
      <c r="AN2135" s="9">
        <f t="shared" si="8"/>
        <v>0</v>
      </c>
      <c r="AO2135" s="9">
        <f t="shared" si="9"/>
        <v>1</v>
      </c>
      <c r="AP2135" s="9">
        <f t="shared" si="10"/>
        <v>0</v>
      </c>
      <c r="AQ2135" s="8"/>
    </row>
    <row r="2136" ht="15.75" customHeight="1">
      <c r="A2136" s="7">
        <v>45681.0</v>
      </c>
      <c r="B2136" s="8" t="s">
        <v>4761</v>
      </c>
      <c r="C2136" s="8" t="s">
        <v>4762</v>
      </c>
      <c r="D2136" s="11">
        <v>9.3984114791E10</v>
      </c>
      <c r="E2136" s="8" t="s">
        <v>11833</v>
      </c>
      <c r="F2136" s="8" t="s">
        <v>11842</v>
      </c>
      <c r="G2136" s="8" t="s">
        <v>11843</v>
      </c>
      <c r="H2136" s="8" t="s">
        <v>11850</v>
      </c>
      <c r="I2136" s="8" t="s">
        <v>11837</v>
      </c>
      <c r="J2136" s="8" t="s">
        <v>11846</v>
      </c>
      <c r="K2136" s="8" t="s">
        <v>11837</v>
      </c>
      <c r="L2136" s="8" t="s">
        <v>11851</v>
      </c>
      <c r="M2136" s="8" t="s">
        <v>11841</v>
      </c>
      <c r="N2136" s="12" t="s">
        <v>11</v>
      </c>
      <c r="O2136" s="12" t="s">
        <v>13</v>
      </c>
      <c r="P2136" s="12" t="s">
        <v>27</v>
      </c>
      <c r="Q2136" s="12" t="s">
        <v>15</v>
      </c>
      <c r="R2136" s="12" t="s">
        <v>14</v>
      </c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9">
        <f>ROUNDUP(SUM(VLOOKUP(F2136,'Pontuação'!A$2:B$11,2,FALSE),VLOOKUP(E2136,'Pontuação'!C$2:D$11,2,FALSE),VLOOKUP(H2136,'Pontuação'!I$2:J$11,2,FALSE),VLOOKUP(J2136,'Pontuação'!G$2:H$11,2,FALSE),VLOOKUP(L2136,'Pontuação'!M$2:N$13,2,FALSE)),0)</f>
        <v>1553</v>
      </c>
      <c r="AD2136" s="10">
        <f t="shared" si="1"/>
        <v>155</v>
      </c>
      <c r="AE2136" s="10" t="str">
        <f t="array" ref="AE2136">IFERROR(INDEX('Pontuação'!G$13:G$101, MATCH(AD2136, 'Pontuação'!F$13:F$101, 0)), "Faixa Indefinida")</f>
        <v>C</v>
      </c>
      <c r="AF2136" s="10">
        <f t="shared" si="2"/>
        <v>0</v>
      </c>
      <c r="AG2136" s="10">
        <f t="shared" si="3"/>
        <v>0</v>
      </c>
      <c r="AH2136" s="10">
        <f t="shared" si="4"/>
        <v>1</v>
      </c>
      <c r="AI2136" s="10">
        <f t="shared" si="5"/>
        <v>0</v>
      </c>
      <c r="AJ2136" s="9">
        <f>ROUNDUP(SUM(VLOOKUP(F2136,'Pontuação 3.0'!A$2:B$11,2,FALSE),VLOOKUP(E2136,'Pontuação 3.0'!C$2:D$11,2,FALSE),VLOOKUP(H2136,'Pontuação 3.0'!I$2:J$11,2,FALSE),VLOOKUP(J2136,'Pontuação 3.0'!G$2:H$11,2,FALSE),VLOOKUP(G2136,'Pontuação 3.0'!E$2:F$11,2,FALSE),VLOOKUP(K2136,'Pontuação 3.0'!K$2:L$11,2,FALSE),VLOOKUP(L2136,'Pontuação 3.0'!M$2:N$13,2,FALSE)),0)</f>
        <v>2122</v>
      </c>
      <c r="AK2136" s="9">
        <f t="shared" si="6"/>
        <v>212</v>
      </c>
      <c r="AL2136" s="9" t="str">
        <f t="array" ref="AL2136">IFERROR(INDEX('Pontuação 3.0'!G$13:G$191, MATCH(AK2136, 'Pontuação 3.0'!F$13:F$191, 0)), "Faixa Indefinida")</f>
        <v>C</v>
      </c>
      <c r="AM2136" s="9">
        <f t="shared" si="7"/>
        <v>0</v>
      </c>
      <c r="AN2136" s="9">
        <f t="shared" si="8"/>
        <v>0</v>
      </c>
      <c r="AO2136" s="9">
        <f t="shared" si="9"/>
        <v>1</v>
      </c>
      <c r="AP2136" s="9">
        <f t="shared" si="10"/>
        <v>0</v>
      </c>
      <c r="AQ2136" s="8"/>
    </row>
    <row r="2137" ht="15.75" customHeight="1">
      <c r="A2137" s="7">
        <v>45681.0</v>
      </c>
      <c r="B2137" s="8" t="s">
        <v>129</v>
      </c>
      <c r="C2137" s="8" t="s">
        <v>4760</v>
      </c>
      <c r="D2137" s="11">
        <v>1.799658993E10</v>
      </c>
      <c r="E2137" s="8" t="s">
        <v>11833</v>
      </c>
      <c r="F2137" s="8" t="s">
        <v>11842</v>
      </c>
      <c r="G2137" s="8" t="s">
        <v>11843</v>
      </c>
      <c r="H2137" s="8" t="s">
        <v>11865</v>
      </c>
      <c r="I2137" s="8" t="s">
        <v>11837</v>
      </c>
      <c r="J2137" s="8" t="s">
        <v>11846</v>
      </c>
      <c r="K2137" s="8" t="s">
        <v>11837</v>
      </c>
      <c r="L2137" s="8" t="s">
        <v>11857</v>
      </c>
      <c r="M2137" s="8" t="s">
        <v>11848</v>
      </c>
      <c r="N2137" s="12" t="s">
        <v>11</v>
      </c>
      <c r="O2137" s="12" t="s">
        <v>13</v>
      </c>
      <c r="P2137" s="12" t="s">
        <v>40</v>
      </c>
      <c r="Q2137" s="12" t="s">
        <v>15</v>
      </c>
      <c r="R2137" s="12" t="s">
        <v>20</v>
      </c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9">
        <f>ROUNDUP(SUM(VLOOKUP(F2137,'Pontuação'!A$2:B$11,2,FALSE),VLOOKUP(E2137,'Pontuação'!C$2:D$11,2,FALSE),VLOOKUP(H2137,'Pontuação'!I$2:J$11,2,FALSE),VLOOKUP(J2137,'Pontuação'!G$2:H$11,2,FALSE),VLOOKUP(L2137,'Pontuação'!M$2:N$13,2,FALSE)),0)</f>
        <v>1542</v>
      </c>
      <c r="AD2137" s="10">
        <f t="shared" si="1"/>
        <v>154</v>
      </c>
      <c r="AE2137" s="10" t="str">
        <f t="array" ref="AE2137">IFERROR(INDEX('Pontuação'!G$13:G$101, MATCH(AD2137, 'Pontuação'!F$13:F$101, 0)), "Faixa Indefinida")</f>
        <v>C</v>
      </c>
      <c r="AF2137" s="10">
        <f t="shared" si="2"/>
        <v>0</v>
      </c>
      <c r="AG2137" s="10">
        <f t="shared" si="3"/>
        <v>0</v>
      </c>
      <c r="AH2137" s="10">
        <f t="shared" si="4"/>
        <v>1</v>
      </c>
      <c r="AI2137" s="10">
        <f t="shared" si="5"/>
        <v>0</v>
      </c>
      <c r="AJ2137" s="9">
        <f>ROUNDUP(SUM(VLOOKUP(F2137,'Pontuação 3.0'!A$2:B$11,2,FALSE),VLOOKUP(E2137,'Pontuação 3.0'!C$2:D$11,2,FALSE),VLOOKUP(H2137,'Pontuação 3.0'!I$2:J$11,2,FALSE),VLOOKUP(J2137,'Pontuação 3.0'!G$2:H$11,2,FALSE),VLOOKUP(G2137,'Pontuação 3.0'!E$2:F$11,2,FALSE),VLOOKUP(K2137,'Pontuação 3.0'!K$2:L$11,2,FALSE),VLOOKUP(L2137,'Pontuação 3.0'!M$2:N$13,2,FALSE)),0)</f>
        <v>2028</v>
      </c>
      <c r="AK2137" s="9">
        <f t="shared" si="6"/>
        <v>203</v>
      </c>
      <c r="AL2137" s="9" t="str">
        <f t="array" ref="AL2137">IFERROR(INDEX('Pontuação 3.0'!G$13:G$191, MATCH(AK2137, 'Pontuação 3.0'!F$13:F$191, 0)), "Faixa Indefinida")</f>
        <v>C</v>
      </c>
      <c r="AM2137" s="9">
        <f t="shared" si="7"/>
        <v>0</v>
      </c>
      <c r="AN2137" s="9">
        <f t="shared" si="8"/>
        <v>0</v>
      </c>
      <c r="AO2137" s="9">
        <f t="shared" si="9"/>
        <v>1</v>
      </c>
      <c r="AP2137" s="9">
        <f t="shared" si="10"/>
        <v>0</v>
      </c>
      <c r="AQ2137" s="8"/>
    </row>
    <row r="2138" ht="15.75" customHeight="1">
      <c r="A2138" s="7">
        <v>45681.0</v>
      </c>
      <c r="B2138" s="8" t="s">
        <v>4766</v>
      </c>
      <c r="C2138" s="8" t="s">
        <v>4767</v>
      </c>
      <c r="D2138" s="11">
        <v>5.5981123052E10</v>
      </c>
      <c r="E2138" s="8" t="s">
        <v>11833</v>
      </c>
      <c r="F2138" s="8" t="s">
        <v>11842</v>
      </c>
      <c r="G2138" s="8" t="s">
        <v>11843</v>
      </c>
      <c r="H2138" s="8" t="s">
        <v>11844</v>
      </c>
      <c r="I2138" s="8" t="s">
        <v>11837</v>
      </c>
      <c r="J2138" s="8" t="s">
        <v>11846</v>
      </c>
      <c r="K2138" s="8" t="s">
        <v>11837</v>
      </c>
      <c r="L2138" s="8" t="s">
        <v>11851</v>
      </c>
      <c r="M2138" s="8" t="s">
        <v>11848</v>
      </c>
      <c r="N2138" s="12" t="s">
        <v>11</v>
      </c>
      <c r="O2138" s="12" t="s">
        <v>13</v>
      </c>
      <c r="P2138" s="12" t="s">
        <v>37</v>
      </c>
      <c r="Q2138" s="12" t="s">
        <v>4765</v>
      </c>
      <c r="R2138" s="12" t="s">
        <v>14</v>
      </c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9">
        <f>ROUNDUP(SUM(VLOOKUP(F2138,'Pontuação'!A$2:B$11,2,FALSE),VLOOKUP(E2138,'Pontuação'!C$2:D$11,2,FALSE),VLOOKUP(H2138,'Pontuação'!I$2:J$11,2,FALSE),VLOOKUP(J2138,'Pontuação'!G$2:H$11,2,FALSE),VLOOKUP(L2138,'Pontuação'!M$2:N$13,2,FALSE)),0)</f>
        <v>1595</v>
      </c>
      <c r="AD2138" s="10">
        <f t="shared" si="1"/>
        <v>160</v>
      </c>
      <c r="AE2138" s="10" t="str">
        <f t="array" ref="AE2138">IFERROR(INDEX('Pontuação'!G$13:G$101, MATCH(AD2138, 'Pontuação'!F$13:F$101, 0)), "Faixa Indefinida")</f>
        <v>C</v>
      </c>
      <c r="AF2138" s="10">
        <f t="shared" si="2"/>
        <v>0</v>
      </c>
      <c r="AG2138" s="10">
        <f t="shared" si="3"/>
        <v>0</v>
      </c>
      <c r="AH2138" s="10">
        <f t="shared" si="4"/>
        <v>1</v>
      </c>
      <c r="AI2138" s="10">
        <f t="shared" si="5"/>
        <v>0</v>
      </c>
      <c r="AJ2138" s="9">
        <f>ROUNDUP(SUM(VLOOKUP(F2138,'Pontuação 3.0'!A$2:B$11,2,FALSE),VLOOKUP(E2138,'Pontuação 3.0'!C$2:D$11,2,FALSE),VLOOKUP(H2138,'Pontuação 3.0'!I$2:J$11,2,FALSE),VLOOKUP(J2138,'Pontuação 3.0'!G$2:H$11,2,FALSE),VLOOKUP(G2138,'Pontuação 3.0'!E$2:F$11,2,FALSE),VLOOKUP(K2138,'Pontuação 3.0'!K$2:L$11,2,FALSE),VLOOKUP(L2138,'Pontuação 3.0'!M$2:N$13,2,FALSE)),0)</f>
        <v>2209</v>
      </c>
      <c r="AK2138" s="9">
        <f t="shared" si="6"/>
        <v>221</v>
      </c>
      <c r="AL2138" s="9" t="str">
        <f t="array" ref="AL2138">IFERROR(INDEX('Pontuação 3.0'!G$13:G$191, MATCH(AK2138, 'Pontuação 3.0'!F$13:F$191, 0)), "Faixa Indefinida")</f>
        <v>B</v>
      </c>
      <c r="AM2138" s="9">
        <f t="shared" si="7"/>
        <v>0</v>
      </c>
      <c r="AN2138" s="9">
        <f t="shared" si="8"/>
        <v>1</v>
      </c>
      <c r="AO2138" s="9">
        <f t="shared" si="9"/>
        <v>0</v>
      </c>
      <c r="AP2138" s="9">
        <f t="shared" si="10"/>
        <v>0</v>
      </c>
      <c r="AQ2138" s="8"/>
    </row>
    <row r="2139" ht="15.75" customHeight="1">
      <c r="A2139" s="7">
        <v>45681.0</v>
      </c>
      <c r="B2139" s="8" t="s">
        <v>4770</v>
      </c>
      <c r="C2139" s="8" t="s">
        <v>4771</v>
      </c>
      <c r="D2139" s="8" t="s">
        <v>4772</v>
      </c>
      <c r="E2139" s="8" t="s">
        <v>11868</v>
      </c>
      <c r="F2139" s="8" t="s">
        <v>11834</v>
      </c>
      <c r="G2139" s="8" t="s">
        <v>11843</v>
      </c>
      <c r="H2139" s="8" t="s">
        <v>11844</v>
      </c>
      <c r="I2139" s="8" t="s">
        <v>11837</v>
      </c>
      <c r="J2139" s="8" t="s">
        <v>11838</v>
      </c>
      <c r="K2139" s="8" t="s">
        <v>11837</v>
      </c>
      <c r="L2139" s="8" t="s">
        <v>11847</v>
      </c>
      <c r="M2139" s="8" t="s">
        <v>11849</v>
      </c>
      <c r="N2139" s="12" t="s">
        <v>11</v>
      </c>
      <c r="O2139" s="12" t="s">
        <v>13</v>
      </c>
      <c r="P2139" s="12" t="s">
        <v>37</v>
      </c>
      <c r="Q2139" s="12" t="s">
        <v>76</v>
      </c>
      <c r="R2139" s="12" t="s">
        <v>20</v>
      </c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9">
        <f>ROUNDUP(SUM(VLOOKUP(F2139,'Pontuação'!A$2:B$11,2,FALSE),VLOOKUP(E2139,'Pontuação'!C$2:D$11,2,FALSE),VLOOKUP(H2139,'Pontuação'!I$2:J$11,2,FALSE),VLOOKUP(J2139,'Pontuação'!G$2:H$11,2,FALSE),VLOOKUP(L2139,'Pontuação'!M$2:N$13,2,FALSE)),0)</f>
        <v>1997</v>
      </c>
      <c r="AD2139" s="10">
        <f t="shared" si="1"/>
        <v>200</v>
      </c>
      <c r="AE2139" s="10" t="str">
        <f t="array" ref="AE2139">IFERROR(INDEX('Pontuação'!G$13:G$101, MATCH(AD2139, 'Pontuação'!F$13:F$101, 0)), "Faixa Indefinida")</f>
        <v>A</v>
      </c>
      <c r="AF2139" s="10">
        <f t="shared" si="2"/>
        <v>1</v>
      </c>
      <c r="AG2139" s="10">
        <f t="shared" si="3"/>
        <v>0</v>
      </c>
      <c r="AH2139" s="10">
        <f t="shared" si="4"/>
        <v>0</v>
      </c>
      <c r="AI2139" s="10">
        <f t="shared" si="5"/>
        <v>0</v>
      </c>
      <c r="AJ2139" s="9">
        <f>ROUNDUP(SUM(VLOOKUP(F2139,'Pontuação 3.0'!A$2:B$11,2,FALSE),VLOOKUP(E2139,'Pontuação 3.0'!C$2:D$11,2,FALSE),VLOOKUP(H2139,'Pontuação 3.0'!I$2:J$11,2,FALSE),VLOOKUP(J2139,'Pontuação 3.0'!G$2:H$11,2,FALSE),VLOOKUP(G2139,'Pontuação 3.0'!E$2:F$11,2,FALSE),VLOOKUP(K2139,'Pontuação 3.0'!K$2:L$11,2,FALSE),VLOOKUP(L2139,'Pontuação 3.0'!M$2:N$13,2,FALSE)),0)</f>
        <v>2407</v>
      </c>
      <c r="AK2139" s="9">
        <f t="shared" si="6"/>
        <v>241</v>
      </c>
      <c r="AL2139" s="9" t="str">
        <f t="array" ref="AL2139">IFERROR(INDEX('Pontuação 3.0'!G$13:G$191, MATCH(AK2139, 'Pontuação 3.0'!F$13:F$191, 0)), "Faixa Indefinida")</f>
        <v>A</v>
      </c>
      <c r="AM2139" s="9">
        <f t="shared" si="7"/>
        <v>1</v>
      </c>
      <c r="AN2139" s="9">
        <f t="shared" si="8"/>
        <v>0</v>
      </c>
      <c r="AO2139" s="9">
        <f t="shared" si="9"/>
        <v>0</v>
      </c>
      <c r="AP2139" s="9">
        <f t="shared" si="10"/>
        <v>0</v>
      </c>
      <c r="AQ2139" s="8"/>
    </row>
    <row r="2140" ht="15.75" customHeight="1">
      <c r="A2140" s="7">
        <v>45681.0</v>
      </c>
      <c r="B2140" s="8" t="s">
        <v>4773</v>
      </c>
      <c r="C2140" s="8" t="s">
        <v>4774</v>
      </c>
      <c r="D2140" s="11">
        <v>9.8984641516E10</v>
      </c>
      <c r="E2140" s="8" t="s">
        <v>11833</v>
      </c>
      <c r="F2140" s="8" t="s">
        <v>11834</v>
      </c>
      <c r="G2140" s="8" t="s">
        <v>11843</v>
      </c>
      <c r="H2140" s="8" t="s">
        <v>11836</v>
      </c>
      <c r="I2140" s="8" t="s">
        <v>11845</v>
      </c>
      <c r="J2140" s="8" t="s">
        <v>11852</v>
      </c>
      <c r="K2140" s="8" t="s">
        <v>11837</v>
      </c>
      <c r="L2140" s="8" t="s">
        <v>11847</v>
      </c>
      <c r="M2140" s="8" t="s">
        <v>11849</v>
      </c>
      <c r="N2140" s="12" t="s">
        <v>11</v>
      </c>
      <c r="O2140" s="12" t="s">
        <v>13</v>
      </c>
      <c r="P2140" s="12" t="s">
        <v>123</v>
      </c>
      <c r="Q2140" s="12" t="s">
        <v>15</v>
      </c>
      <c r="R2140" s="12" t="s">
        <v>20</v>
      </c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9">
        <f>ROUNDUP(SUM(VLOOKUP(F2140,'Pontuação'!A$2:B$11,2,FALSE),VLOOKUP(E2140,'Pontuação'!C$2:D$11,2,FALSE),VLOOKUP(H2140,'Pontuação'!I$2:J$11,2,FALSE),VLOOKUP(J2140,'Pontuação'!G$2:H$11,2,FALSE),VLOOKUP(L2140,'Pontuação'!M$2:N$13,2,FALSE)),0)</f>
        <v>1594</v>
      </c>
      <c r="AD2140" s="10">
        <f t="shared" si="1"/>
        <v>159</v>
      </c>
      <c r="AE2140" s="10" t="str">
        <f t="array" ref="AE2140">IFERROR(INDEX('Pontuação'!G$13:G$101, MATCH(AD2140, 'Pontuação'!F$13:F$101, 0)), "Faixa Indefinida")</f>
        <v>C</v>
      </c>
      <c r="AF2140" s="10">
        <f t="shared" si="2"/>
        <v>0</v>
      </c>
      <c r="AG2140" s="10">
        <f t="shared" si="3"/>
        <v>0</v>
      </c>
      <c r="AH2140" s="10">
        <f t="shared" si="4"/>
        <v>1</v>
      </c>
      <c r="AI2140" s="10">
        <f t="shared" si="5"/>
        <v>0</v>
      </c>
      <c r="AJ2140" s="9">
        <f>ROUNDUP(SUM(VLOOKUP(F2140,'Pontuação 3.0'!A$2:B$11,2,FALSE),VLOOKUP(E2140,'Pontuação 3.0'!C$2:D$11,2,FALSE),VLOOKUP(H2140,'Pontuação 3.0'!I$2:J$11,2,FALSE),VLOOKUP(J2140,'Pontuação 3.0'!G$2:H$11,2,FALSE),VLOOKUP(G2140,'Pontuação 3.0'!E$2:F$11,2,FALSE),VLOOKUP(K2140,'Pontuação 3.0'!K$2:L$11,2,FALSE),VLOOKUP(L2140,'Pontuação 3.0'!M$2:N$13,2,FALSE)),0)</f>
        <v>2119</v>
      </c>
      <c r="AK2140" s="9">
        <f t="shared" si="6"/>
        <v>212</v>
      </c>
      <c r="AL2140" s="9" t="str">
        <f t="array" ref="AL2140">IFERROR(INDEX('Pontuação 3.0'!G$13:G$191, MATCH(AK2140, 'Pontuação 3.0'!F$13:F$191, 0)), "Faixa Indefinida")</f>
        <v>C</v>
      </c>
      <c r="AM2140" s="9">
        <f t="shared" si="7"/>
        <v>0</v>
      </c>
      <c r="AN2140" s="9">
        <f t="shared" si="8"/>
        <v>0</v>
      </c>
      <c r="AO2140" s="9">
        <f t="shared" si="9"/>
        <v>1</v>
      </c>
      <c r="AP2140" s="9">
        <f t="shared" si="10"/>
        <v>0</v>
      </c>
      <c r="AQ2140" s="8"/>
    </row>
    <row r="2141" ht="15.75" customHeight="1">
      <c r="A2141" s="7">
        <v>45681.0</v>
      </c>
      <c r="B2141" s="8" t="s">
        <v>4780</v>
      </c>
      <c r="C2141" s="8" t="s">
        <v>4781</v>
      </c>
      <c r="D2141" s="11">
        <v>5.1999101487E10</v>
      </c>
      <c r="E2141" s="8" t="s">
        <v>11833</v>
      </c>
      <c r="F2141" s="8" t="s">
        <v>11842</v>
      </c>
      <c r="G2141" s="8" t="s">
        <v>11835</v>
      </c>
      <c r="H2141" s="8" t="s">
        <v>11844</v>
      </c>
      <c r="I2141" s="8" t="s">
        <v>11837</v>
      </c>
      <c r="J2141" s="8" t="s">
        <v>11846</v>
      </c>
      <c r="K2141" s="8" t="s">
        <v>11839</v>
      </c>
      <c r="L2141" s="8" t="s">
        <v>11847</v>
      </c>
      <c r="M2141" s="8" t="s">
        <v>11848</v>
      </c>
      <c r="N2141" s="12" t="s">
        <v>11</v>
      </c>
      <c r="O2141" s="12" t="s">
        <v>13</v>
      </c>
      <c r="P2141" s="12" t="s">
        <v>37</v>
      </c>
      <c r="Q2141" s="12" t="s">
        <v>116</v>
      </c>
      <c r="R2141" s="12" t="s">
        <v>20</v>
      </c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9">
        <f>ROUNDUP(SUM(VLOOKUP(F2141,'Pontuação'!A$2:B$11,2,FALSE),VLOOKUP(E2141,'Pontuação'!C$2:D$11,2,FALSE),VLOOKUP(H2141,'Pontuação'!I$2:J$11,2,FALSE),VLOOKUP(J2141,'Pontuação'!G$2:H$11,2,FALSE),VLOOKUP(L2141,'Pontuação'!M$2:N$13,2,FALSE)),0)</f>
        <v>1727</v>
      </c>
      <c r="AD2141" s="10">
        <f t="shared" si="1"/>
        <v>173</v>
      </c>
      <c r="AE2141" s="10" t="str">
        <f t="array" ref="AE2141">IFERROR(INDEX('Pontuação'!G$13:G$101, MATCH(AD2141, 'Pontuação'!F$13:F$101, 0)), "Faixa Indefinida")</f>
        <v>B</v>
      </c>
      <c r="AF2141" s="10">
        <f t="shared" si="2"/>
        <v>0</v>
      </c>
      <c r="AG2141" s="10">
        <f t="shared" si="3"/>
        <v>1</v>
      </c>
      <c r="AH2141" s="10">
        <f t="shared" si="4"/>
        <v>0</v>
      </c>
      <c r="AI2141" s="10">
        <f t="shared" si="5"/>
        <v>0</v>
      </c>
      <c r="AJ2141" s="9">
        <f>ROUNDUP(SUM(VLOOKUP(F2141,'Pontuação 3.0'!A$2:B$11,2,FALSE),VLOOKUP(E2141,'Pontuação 3.0'!C$2:D$11,2,FALSE),VLOOKUP(H2141,'Pontuação 3.0'!I$2:J$11,2,FALSE),VLOOKUP(J2141,'Pontuação 3.0'!G$2:H$11,2,FALSE),VLOOKUP(G2141,'Pontuação 3.0'!E$2:F$11,2,FALSE),VLOOKUP(K2141,'Pontuação 3.0'!K$2:L$11,2,FALSE),VLOOKUP(L2141,'Pontuação 3.0'!M$2:N$13,2,FALSE)),0)</f>
        <v>2416</v>
      </c>
      <c r="AK2141" s="9">
        <f t="shared" si="6"/>
        <v>242</v>
      </c>
      <c r="AL2141" s="9" t="str">
        <f t="array" ref="AL2141">IFERROR(INDEX('Pontuação 3.0'!G$13:G$191, MATCH(AK2141, 'Pontuação 3.0'!F$13:F$191, 0)), "Faixa Indefinida")</f>
        <v>A</v>
      </c>
      <c r="AM2141" s="9">
        <f t="shared" si="7"/>
        <v>1</v>
      </c>
      <c r="AN2141" s="9">
        <f t="shared" si="8"/>
        <v>0</v>
      </c>
      <c r="AO2141" s="9">
        <f t="shared" si="9"/>
        <v>0</v>
      </c>
      <c r="AP2141" s="9">
        <f t="shared" si="10"/>
        <v>0</v>
      </c>
      <c r="AQ2141" s="8"/>
    </row>
    <row r="2142" ht="15.75" customHeight="1">
      <c r="A2142" s="7">
        <v>45681.0</v>
      </c>
      <c r="B2142" s="8" t="s">
        <v>194</v>
      </c>
      <c r="C2142" s="8" t="s">
        <v>4777</v>
      </c>
      <c r="D2142" s="11">
        <v>8.5986904675E10</v>
      </c>
      <c r="E2142" s="8" t="s">
        <v>11833</v>
      </c>
      <c r="F2142" s="8" t="s">
        <v>11834</v>
      </c>
      <c r="G2142" s="8" t="s">
        <v>11835</v>
      </c>
      <c r="H2142" s="8" t="s">
        <v>11844</v>
      </c>
      <c r="I2142" s="8" t="s">
        <v>11845</v>
      </c>
      <c r="J2142" s="8" t="s">
        <v>11846</v>
      </c>
      <c r="K2142" s="8" t="s">
        <v>11839</v>
      </c>
      <c r="L2142" s="8" t="s">
        <v>11840</v>
      </c>
      <c r="M2142" s="8" t="s">
        <v>11848</v>
      </c>
      <c r="N2142" s="12" t="s">
        <v>11</v>
      </c>
      <c r="O2142" s="12" t="s">
        <v>13</v>
      </c>
      <c r="P2142" s="12" t="s">
        <v>40</v>
      </c>
      <c r="Q2142" s="12" t="s">
        <v>15</v>
      </c>
      <c r="R2142" s="12" t="s">
        <v>20</v>
      </c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9">
        <f>ROUNDUP(SUM(VLOOKUP(F2142,'Pontuação'!A$2:B$11,2,FALSE),VLOOKUP(E2142,'Pontuação'!C$2:D$11,2,FALSE),VLOOKUP(H2142,'Pontuação'!I$2:J$11,2,FALSE),VLOOKUP(J2142,'Pontuação'!G$2:H$11,2,FALSE),VLOOKUP(L2142,'Pontuação'!M$2:N$13,2,FALSE)),0)</f>
        <v>1627</v>
      </c>
      <c r="AD2142" s="10">
        <f t="shared" si="1"/>
        <v>163</v>
      </c>
      <c r="AE2142" s="10" t="str">
        <f t="array" ref="AE2142">IFERROR(INDEX('Pontuação'!G$13:G$101, MATCH(AD2142, 'Pontuação'!F$13:F$101, 0)), "Faixa Indefinida")</f>
        <v>C</v>
      </c>
      <c r="AF2142" s="10">
        <f t="shared" si="2"/>
        <v>0</v>
      </c>
      <c r="AG2142" s="10">
        <f t="shared" si="3"/>
        <v>0</v>
      </c>
      <c r="AH2142" s="10">
        <f t="shared" si="4"/>
        <v>1</v>
      </c>
      <c r="AI2142" s="10">
        <f t="shared" si="5"/>
        <v>0</v>
      </c>
      <c r="AJ2142" s="9">
        <f>ROUNDUP(SUM(VLOOKUP(F2142,'Pontuação 3.0'!A$2:B$11,2,FALSE),VLOOKUP(E2142,'Pontuação 3.0'!C$2:D$11,2,FALSE),VLOOKUP(H2142,'Pontuação 3.0'!I$2:J$11,2,FALSE),VLOOKUP(J2142,'Pontuação 3.0'!G$2:H$11,2,FALSE),VLOOKUP(G2142,'Pontuação 3.0'!E$2:F$11,2,FALSE),VLOOKUP(K2142,'Pontuação 3.0'!K$2:L$11,2,FALSE),VLOOKUP(L2142,'Pontuação 3.0'!M$2:N$13,2,FALSE)),0)</f>
        <v>2175</v>
      </c>
      <c r="AK2142" s="9">
        <f t="shared" si="6"/>
        <v>218</v>
      </c>
      <c r="AL2142" s="9" t="str">
        <f t="array" ref="AL2142">IFERROR(INDEX('Pontuação 3.0'!G$13:G$191, MATCH(AK2142, 'Pontuação 3.0'!F$13:F$191, 0)), "Faixa Indefinida")</f>
        <v>B</v>
      </c>
      <c r="AM2142" s="9">
        <f t="shared" si="7"/>
        <v>0</v>
      </c>
      <c r="AN2142" s="9">
        <f t="shared" si="8"/>
        <v>1</v>
      </c>
      <c r="AO2142" s="9">
        <f t="shared" si="9"/>
        <v>0</v>
      </c>
      <c r="AP2142" s="9">
        <f t="shared" si="10"/>
        <v>0</v>
      </c>
      <c r="AQ2142" s="8"/>
    </row>
    <row r="2143" ht="15.75" customHeight="1">
      <c r="A2143" s="7">
        <v>45681.0</v>
      </c>
      <c r="B2143" s="8" t="s">
        <v>4784</v>
      </c>
      <c r="C2143" s="8" t="s">
        <v>4785</v>
      </c>
      <c r="D2143" s="11">
        <v>9.1458802E7</v>
      </c>
      <c r="E2143" s="8" t="s">
        <v>11833</v>
      </c>
      <c r="F2143" s="8" t="s">
        <v>11834</v>
      </c>
      <c r="G2143" s="8" t="s">
        <v>11843</v>
      </c>
      <c r="H2143" s="8" t="s">
        <v>11850</v>
      </c>
      <c r="I2143" s="8" t="s">
        <v>11837</v>
      </c>
      <c r="J2143" s="8" t="s">
        <v>11846</v>
      </c>
      <c r="K2143" s="8" t="s">
        <v>11837</v>
      </c>
      <c r="L2143" s="8" t="s">
        <v>11851</v>
      </c>
      <c r="M2143" s="8" t="s">
        <v>11849</v>
      </c>
      <c r="N2143" s="12" t="s">
        <v>11</v>
      </c>
      <c r="O2143" s="12" t="s">
        <v>13</v>
      </c>
      <c r="P2143" s="12" t="s">
        <v>27</v>
      </c>
      <c r="Q2143" s="12" t="s">
        <v>65</v>
      </c>
      <c r="R2143" s="12" t="s">
        <v>14</v>
      </c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9">
        <f>ROUNDUP(SUM(VLOOKUP(F2143,'Pontuação'!A$2:B$11,2,FALSE),VLOOKUP(E2143,'Pontuação'!C$2:D$11,2,FALSE),VLOOKUP(H2143,'Pontuação'!I$2:J$11,2,FALSE),VLOOKUP(J2143,'Pontuação'!G$2:H$11,2,FALSE),VLOOKUP(L2143,'Pontuação'!M$2:N$13,2,FALSE)),0)</f>
        <v>1541</v>
      </c>
      <c r="AD2143" s="10">
        <f t="shared" si="1"/>
        <v>154</v>
      </c>
      <c r="AE2143" s="10" t="str">
        <f t="array" ref="AE2143">IFERROR(INDEX('Pontuação'!G$13:G$101, MATCH(AD2143, 'Pontuação'!F$13:F$101, 0)), "Faixa Indefinida")</f>
        <v>C</v>
      </c>
      <c r="AF2143" s="10">
        <f t="shared" si="2"/>
        <v>0</v>
      </c>
      <c r="AG2143" s="10">
        <f t="shared" si="3"/>
        <v>0</v>
      </c>
      <c r="AH2143" s="10">
        <f t="shared" si="4"/>
        <v>1</v>
      </c>
      <c r="AI2143" s="10">
        <f t="shared" si="5"/>
        <v>0</v>
      </c>
      <c r="AJ2143" s="9">
        <f>ROUNDUP(SUM(VLOOKUP(F2143,'Pontuação 3.0'!A$2:B$11,2,FALSE),VLOOKUP(E2143,'Pontuação 3.0'!C$2:D$11,2,FALSE),VLOOKUP(H2143,'Pontuação 3.0'!I$2:J$11,2,FALSE),VLOOKUP(J2143,'Pontuação 3.0'!G$2:H$11,2,FALSE),VLOOKUP(G2143,'Pontuação 3.0'!E$2:F$11,2,FALSE),VLOOKUP(K2143,'Pontuação 3.0'!K$2:L$11,2,FALSE),VLOOKUP(L2143,'Pontuação 3.0'!M$2:N$13,2,FALSE)),0)</f>
        <v>1989</v>
      </c>
      <c r="AK2143" s="9">
        <f t="shared" si="6"/>
        <v>199</v>
      </c>
      <c r="AL2143" s="9" t="str">
        <f t="array" ref="AL2143">IFERROR(INDEX('Pontuação 3.0'!G$13:G$191, MATCH(AK2143, 'Pontuação 3.0'!F$13:F$191, 0)), "Faixa Indefinida")</f>
        <v>C</v>
      </c>
      <c r="AM2143" s="9">
        <f t="shared" si="7"/>
        <v>0</v>
      </c>
      <c r="AN2143" s="9">
        <f t="shared" si="8"/>
        <v>0</v>
      </c>
      <c r="AO2143" s="9">
        <f t="shared" si="9"/>
        <v>1</v>
      </c>
      <c r="AP2143" s="9">
        <f t="shared" si="10"/>
        <v>0</v>
      </c>
      <c r="AQ2143" s="8"/>
    </row>
    <row r="2144" ht="15.75" customHeight="1">
      <c r="A2144" s="7">
        <v>45681.0</v>
      </c>
      <c r="B2144" s="8" t="s">
        <v>4786</v>
      </c>
      <c r="C2144" s="8" t="s">
        <v>4787</v>
      </c>
      <c r="D2144" s="11">
        <v>3.5999284249E10</v>
      </c>
      <c r="E2144" s="8" t="s">
        <v>11833</v>
      </c>
      <c r="F2144" s="8" t="s">
        <v>11834</v>
      </c>
      <c r="G2144" s="8" t="s">
        <v>11843</v>
      </c>
      <c r="H2144" s="8" t="s">
        <v>11865</v>
      </c>
      <c r="I2144" s="8" t="s">
        <v>11837</v>
      </c>
      <c r="J2144" s="8" t="s">
        <v>11846</v>
      </c>
      <c r="K2144" s="8" t="s">
        <v>11837</v>
      </c>
      <c r="L2144" s="8" t="s">
        <v>11840</v>
      </c>
      <c r="M2144" s="8" t="s">
        <v>11859</v>
      </c>
      <c r="N2144" s="12" t="s">
        <v>11</v>
      </c>
      <c r="O2144" s="12" t="s">
        <v>13</v>
      </c>
      <c r="P2144" s="12" t="s">
        <v>27</v>
      </c>
      <c r="Q2144" s="12" t="s">
        <v>15</v>
      </c>
      <c r="R2144" s="12" t="s">
        <v>20</v>
      </c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9">
        <f>ROUNDUP(SUM(VLOOKUP(F2144,'Pontuação'!A$2:B$11,2,FALSE),VLOOKUP(E2144,'Pontuação'!C$2:D$11,2,FALSE),VLOOKUP(H2144,'Pontuação'!I$2:J$11,2,FALSE),VLOOKUP(J2144,'Pontuação'!G$2:H$11,2,FALSE),VLOOKUP(L2144,'Pontuação'!M$2:N$13,2,FALSE)),0)</f>
        <v>1611</v>
      </c>
      <c r="AD2144" s="10">
        <f t="shared" si="1"/>
        <v>161</v>
      </c>
      <c r="AE2144" s="10" t="str">
        <f t="array" ref="AE2144">IFERROR(INDEX('Pontuação'!G$13:G$101, MATCH(AD2144, 'Pontuação'!F$13:F$101, 0)), "Faixa Indefinida")</f>
        <v>C</v>
      </c>
      <c r="AF2144" s="10">
        <f t="shared" si="2"/>
        <v>0</v>
      </c>
      <c r="AG2144" s="10">
        <f t="shared" si="3"/>
        <v>0</v>
      </c>
      <c r="AH2144" s="10">
        <f t="shared" si="4"/>
        <v>1</v>
      </c>
      <c r="AI2144" s="10">
        <f t="shared" si="5"/>
        <v>0</v>
      </c>
      <c r="AJ2144" s="9">
        <f>ROUNDUP(SUM(VLOOKUP(F2144,'Pontuação 3.0'!A$2:B$11,2,FALSE),VLOOKUP(E2144,'Pontuação 3.0'!C$2:D$11,2,FALSE),VLOOKUP(H2144,'Pontuação 3.0'!I$2:J$11,2,FALSE),VLOOKUP(J2144,'Pontuação 3.0'!G$2:H$11,2,FALSE),VLOOKUP(G2144,'Pontuação 3.0'!E$2:F$11,2,FALSE),VLOOKUP(K2144,'Pontuação 3.0'!K$2:L$11,2,FALSE),VLOOKUP(L2144,'Pontuação 3.0'!M$2:N$13,2,FALSE)),0)</f>
        <v>1903</v>
      </c>
      <c r="AK2144" s="9">
        <f t="shared" si="6"/>
        <v>190</v>
      </c>
      <c r="AL2144" s="9" t="str">
        <f t="array" ref="AL2144">IFERROR(INDEX('Pontuação 3.0'!G$13:G$191, MATCH(AK2144, 'Pontuação 3.0'!F$13:F$191, 0)), "Faixa Indefinida")</f>
        <v>D</v>
      </c>
      <c r="AM2144" s="9">
        <f t="shared" si="7"/>
        <v>0</v>
      </c>
      <c r="AN2144" s="9">
        <f t="shared" si="8"/>
        <v>0</v>
      </c>
      <c r="AO2144" s="9">
        <f t="shared" si="9"/>
        <v>0</v>
      </c>
      <c r="AP2144" s="9">
        <f t="shared" si="10"/>
        <v>1</v>
      </c>
      <c r="AQ2144" s="8"/>
    </row>
    <row r="2145" ht="15.75" customHeight="1">
      <c r="A2145" s="7">
        <v>45681.0</v>
      </c>
      <c r="B2145" s="8" t="s">
        <v>4790</v>
      </c>
      <c r="C2145" s="8" t="s">
        <v>4791</v>
      </c>
      <c r="D2145" s="13" t="s">
        <v>11981</v>
      </c>
      <c r="E2145" s="8" t="s">
        <v>11833</v>
      </c>
      <c r="F2145" s="8" t="s">
        <v>11842</v>
      </c>
      <c r="G2145" s="8" t="s">
        <v>11843</v>
      </c>
      <c r="H2145" s="8" t="s">
        <v>11856</v>
      </c>
      <c r="I2145" s="8" t="s">
        <v>11837</v>
      </c>
      <c r="J2145" s="8" t="s">
        <v>11846</v>
      </c>
      <c r="K2145" s="8" t="s">
        <v>11837</v>
      </c>
      <c r="L2145" s="8" t="s">
        <v>11851</v>
      </c>
      <c r="M2145" s="8" t="s">
        <v>11853</v>
      </c>
      <c r="N2145" s="12" t="s">
        <v>11</v>
      </c>
      <c r="O2145" s="12" t="s">
        <v>13</v>
      </c>
      <c r="P2145" s="12" t="s">
        <v>123</v>
      </c>
      <c r="Q2145" s="12" t="s">
        <v>15</v>
      </c>
      <c r="R2145" s="12" t="s">
        <v>20</v>
      </c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9">
        <f>ROUNDUP(SUM(VLOOKUP(F2145,'Pontuação'!A$2:B$11,2,FALSE),VLOOKUP(E2145,'Pontuação'!C$2:D$11,2,FALSE),VLOOKUP(H2145,'Pontuação'!I$2:J$11,2,FALSE),VLOOKUP(J2145,'Pontuação'!G$2:H$11,2,FALSE),VLOOKUP(L2145,'Pontuação'!M$2:N$13,2,FALSE)),0)</f>
        <v>1439</v>
      </c>
      <c r="AD2145" s="10">
        <f t="shared" si="1"/>
        <v>144</v>
      </c>
      <c r="AE2145" s="10" t="str">
        <f t="array" ref="AE2145">IFERROR(INDEX('Pontuação'!G$13:G$101, MATCH(AD2145, 'Pontuação'!F$13:F$101, 0)), "Faixa Indefinida")</f>
        <v>D</v>
      </c>
      <c r="AF2145" s="10">
        <f t="shared" si="2"/>
        <v>0</v>
      </c>
      <c r="AG2145" s="10">
        <f t="shared" si="3"/>
        <v>0</v>
      </c>
      <c r="AH2145" s="10">
        <f t="shared" si="4"/>
        <v>0</v>
      </c>
      <c r="AI2145" s="10">
        <f t="shared" si="5"/>
        <v>1</v>
      </c>
      <c r="AJ2145" s="9">
        <f>ROUNDUP(SUM(VLOOKUP(F2145,'Pontuação 3.0'!A$2:B$11,2,FALSE),VLOOKUP(E2145,'Pontuação 3.0'!C$2:D$11,2,FALSE),VLOOKUP(H2145,'Pontuação 3.0'!I$2:J$11,2,FALSE),VLOOKUP(J2145,'Pontuação 3.0'!G$2:H$11,2,FALSE),VLOOKUP(G2145,'Pontuação 3.0'!E$2:F$11,2,FALSE),VLOOKUP(K2145,'Pontuação 3.0'!K$2:L$11,2,FALSE),VLOOKUP(L2145,'Pontuação 3.0'!M$2:N$13,2,FALSE)),0)</f>
        <v>1974</v>
      </c>
      <c r="AK2145" s="9">
        <f t="shared" si="6"/>
        <v>197</v>
      </c>
      <c r="AL2145" s="9" t="str">
        <f t="array" ref="AL2145">IFERROR(INDEX('Pontuação 3.0'!G$13:G$191, MATCH(AK2145, 'Pontuação 3.0'!F$13:F$191, 0)), "Faixa Indefinida")</f>
        <v>C</v>
      </c>
      <c r="AM2145" s="9">
        <f t="shared" si="7"/>
        <v>0</v>
      </c>
      <c r="AN2145" s="9">
        <f t="shared" si="8"/>
        <v>0</v>
      </c>
      <c r="AO2145" s="9">
        <f t="shared" si="9"/>
        <v>1</v>
      </c>
      <c r="AP2145" s="9">
        <f t="shared" si="10"/>
        <v>0</v>
      </c>
      <c r="AQ2145" s="8"/>
    </row>
    <row r="2146" ht="15.75" customHeight="1">
      <c r="A2146" s="7">
        <v>45681.0</v>
      </c>
      <c r="B2146" s="8" t="s">
        <v>4788</v>
      </c>
      <c r="C2146" s="8" t="s">
        <v>4789</v>
      </c>
      <c r="D2146" s="11">
        <v>4.5999540121E10</v>
      </c>
      <c r="E2146" s="8" t="s">
        <v>11833</v>
      </c>
      <c r="F2146" s="8" t="s">
        <v>11842</v>
      </c>
      <c r="G2146" s="8" t="s">
        <v>11843</v>
      </c>
      <c r="H2146" s="8" t="s">
        <v>11850</v>
      </c>
      <c r="I2146" s="8" t="s">
        <v>11837</v>
      </c>
      <c r="J2146" s="8" t="s">
        <v>11846</v>
      </c>
      <c r="K2146" s="8" t="s">
        <v>11837</v>
      </c>
      <c r="L2146" s="8" t="s">
        <v>11847</v>
      </c>
      <c r="M2146" s="8" t="s">
        <v>11841</v>
      </c>
      <c r="N2146" s="12" t="s">
        <v>11</v>
      </c>
      <c r="O2146" s="12" t="s">
        <v>13</v>
      </c>
      <c r="P2146" s="12" t="s">
        <v>12</v>
      </c>
      <c r="Q2146" s="12" t="s">
        <v>15</v>
      </c>
      <c r="R2146" s="12" t="s">
        <v>14</v>
      </c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9">
        <f>ROUNDUP(SUM(VLOOKUP(F2146,'Pontuação'!A$2:B$11,2,FALSE),VLOOKUP(E2146,'Pontuação'!C$2:D$11,2,FALSE),VLOOKUP(H2146,'Pontuação'!I$2:J$11,2,FALSE),VLOOKUP(J2146,'Pontuação'!G$2:H$11,2,FALSE),VLOOKUP(L2146,'Pontuação'!M$2:N$13,2,FALSE)),0)</f>
        <v>1685</v>
      </c>
      <c r="AD2146" s="10">
        <f t="shared" si="1"/>
        <v>169</v>
      </c>
      <c r="AE2146" s="10" t="str">
        <f t="array" ref="AE2146">IFERROR(INDEX('Pontuação'!G$13:G$101, MATCH(AD2146, 'Pontuação'!F$13:F$101, 0)), "Faixa Indefinida")</f>
        <v>B</v>
      </c>
      <c r="AF2146" s="10">
        <f t="shared" si="2"/>
        <v>0</v>
      </c>
      <c r="AG2146" s="10">
        <f t="shared" si="3"/>
        <v>1</v>
      </c>
      <c r="AH2146" s="10">
        <f t="shared" si="4"/>
        <v>0</v>
      </c>
      <c r="AI2146" s="10">
        <f t="shared" si="5"/>
        <v>0</v>
      </c>
      <c r="AJ2146" s="9">
        <f>ROUNDUP(SUM(VLOOKUP(F2146,'Pontuação 3.0'!A$2:B$11,2,FALSE),VLOOKUP(E2146,'Pontuação 3.0'!C$2:D$11,2,FALSE),VLOOKUP(H2146,'Pontuação 3.0'!I$2:J$11,2,FALSE),VLOOKUP(J2146,'Pontuação 3.0'!G$2:H$11,2,FALSE),VLOOKUP(G2146,'Pontuação 3.0'!E$2:F$11,2,FALSE),VLOOKUP(K2146,'Pontuação 3.0'!K$2:L$11,2,FALSE),VLOOKUP(L2146,'Pontuação 3.0'!M$2:N$13,2,FALSE)),0)</f>
        <v>2208</v>
      </c>
      <c r="AK2146" s="9">
        <f t="shared" si="6"/>
        <v>221</v>
      </c>
      <c r="AL2146" s="9" t="str">
        <f t="array" ref="AL2146">IFERROR(INDEX('Pontuação 3.0'!G$13:G$191, MATCH(AK2146, 'Pontuação 3.0'!F$13:F$191, 0)), "Faixa Indefinida")</f>
        <v>B</v>
      </c>
      <c r="AM2146" s="9">
        <f t="shared" si="7"/>
        <v>0</v>
      </c>
      <c r="AN2146" s="9">
        <f t="shared" si="8"/>
        <v>1</v>
      </c>
      <c r="AO2146" s="9">
        <f t="shared" si="9"/>
        <v>0</v>
      </c>
      <c r="AP2146" s="9">
        <f t="shared" si="10"/>
        <v>0</v>
      </c>
      <c r="AQ2146" s="8"/>
    </row>
    <row r="2147" ht="15.75" customHeight="1">
      <c r="A2147" s="7">
        <v>45681.0</v>
      </c>
      <c r="B2147" s="8" t="s">
        <v>1445</v>
      </c>
      <c r="C2147" s="8" t="s">
        <v>4794</v>
      </c>
      <c r="D2147" s="11">
        <v>5.5991746564E10</v>
      </c>
      <c r="E2147" s="8" t="s">
        <v>11868</v>
      </c>
      <c r="F2147" s="8" t="s">
        <v>11842</v>
      </c>
      <c r="G2147" s="8" t="s">
        <v>11872</v>
      </c>
      <c r="H2147" s="8" t="s">
        <v>11856</v>
      </c>
      <c r="I2147" s="8" t="s">
        <v>11837</v>
      </c>
      <c r="J2147" s="8" t="s">
        <v>11846</v>
      </c>
      <c r="K2147" s="8" t="s">
        <v>11839</v>
      </c>
      <c r="L2147" s="8" t="s">
        <v>11847</v>
      </c>
      <c r="M2147" s="8" t="s">
        <v>11853</v>
      </c>
      <c r="N2147" s="12" t="s">
        <v>11</v>
      </c>
      <c r="O2147" s="12" t="s">
        <v>13</v>
      </c>
      <c r="P2147" s="12" t="s">
        <v>123</v>
      </c>
      <c r="Q2147" s="12" t="s">
        <v>15</v>
      </c>
      <c r="R2147" s="12" t="s">
        <v>14</v>
      </c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9">
        <f>ROUNDUP(SUM(VLOOKUP(F2147,'Pontuação'!A$2:B$11,2,FALSE),VLOOKUP(E2147,'Pontuação'!C$2:D$11,2,FALSE),VLOOKUP(H2147,'Pontuação'!I$2:J$11,2,FALSE),VLOOKUP(J2147,'Pontuação'!G$2:H$11,2,FALSE),VLOOKUP(L2147,'Pontuação'!M$2:N$13,2,FALSE)),0)</f>
        <v>1575</v>
      </c>
      <c r="AD2147" s="10">
        <f t="shared" si="1"/>
        <v>158</v>
      </c>
      <c r="AE2147" s="10" t="str">
        <f t="array" ref="AE2147">IFERROR(INDEX('Pontuação'!G$13:G$101, MATCH(AD2147, 'Pontuação'!F$13:F$101, 0)), "Faixa Indefinida")</f>
        <v>C</v>
      </c>
      <c r="AF2147" s="10">
        <f t="shared" si="2"/>
        <v>0</v>
      </c>
      <c r="AG2147" s="10">
        <f t="shared" si="3"/>
        <v>0</v>
      </c>
      <c r="AH2147" s="10">
        <f t="shared" si="4"/>
        <v>1</v>
      </c>
      <c r="AI2147" s="10">
        <f t="shared" si="5"/>
        <v>0</v>
      </c>
      <c r="AJ2147" s="9">
        <f>ROUNDUP(SUM(VLOOKUP(F2147,'Pontuação 3.0'!A$2:B$11,2,FALSE),VLOOKUP(E2147,'Pontuação 3.0'!C$2:D$11,2,FALSE),VLOOKUP(H2147,'Pontuação 3.0'!I$2:J$11,2,FALSE),VLOOKUP(J2147,'Pontuação 3.0'!G$2:H$11,2,FALSE),VLOOKUP(G2147,'Pontuação 3.0'!E$2:F$11,2,FALSE),VLOOKUP(K2147,'Pontuação 3.0'!K$2:L$11,2,FALSE),VLOOKUP(L2147,'Pontuação 3.0'!M$2:N$13,2,FALSE)),0)</f>
        <v>2351</v>
      </c>
      <c r="AK2147" s="9">
        <f t="shared" si="6"/>
        <v>235</v>
      </c>
      <c r="AL2147" s="9" t="str">
        <f t="array" ref="AL2147">IFERROR(INDEX('Pontuação 3.0'!G$13:G$191, MATCH(AK2147, 'Pontuação 3.0'!F$13:F$191, 0)), "Faixa Indefinida")</f>
        <v>B</v>
      </c>
      <c r="AM2147" s="9">
        <f t="shared" si="7"/>
        <v>0</v>
      </c>
      <c r="AN2147" s="9">
        <f t="shared" si="8"/>
        <v>1</v>
      </c>
      <c r="AO2147" s="9">
        <f t="shared" si="9"/>
        <v>0</v>
      </c>
      <c r="AP2147" s="9">
        <f t="shared" si="10"/>
        <v>0</v>
      </c>
      <c r="AQ2147" s="8"/>
    </row>
    <row r="2148" ht="15.75" customHeight="1">
      <c r="A2148" s="7">
        <v>45681.0</v>
      </c>
      <c r="B2148" s="8" t="s">
        <v>4792</v>
      </c>
      <c r="C2148" s="8" t="s">
        <v>4793</v>
      </c>
      <c r="D2148" s="11">
        <v>9.1991878748E10</v>
      </c>
      <c r="E2148" s="8" t="s">
        <v>11833</v>
      </c>
      <c r="F2148" s="8" t="s">
        <v>11842</v>
      </c>
      <c r="G2148" s="8" t="s">
        <v>11835</v>
      </c>
      <c r="H2148" s="8" t="s">
        <v>11844</v>
      </c>
      <c r="I2148" s="8" t="s">
        <v>11837</v>
      </c>
      <c r="J2148" s="8" t="s">
        <v>11838</v>
      </c>
      <c r="K2148" s="8" t="s">
        <v>11839</v>
      </c>
      <c r="L2148" s="8" t="s">
        <v>11851</v>
      </c>
      <c r="M2148" s="8" t="s">
        <v>11853</v>
      </c>
      <c r="N2148" s="12" t="s">
        <v>11</v>
      </c>
      <c r="O2148" s="12" t="s">
        <v>13</v>
      </c>
      <c r="P2148" s="12" t="s">
        <v>27</v>
      </c>
      <c r="Q2148" s="12" t="s">
        <v>44</v>
      </c>
      <c r="R2148" s="12" t="s">
        <v>20</v>
      </c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9">
        <f>ROUNDUP(SUM(VLOOKUP(F2148,'Pontuação'!A$2:B$11,2,FALSE),VLOOKUP(E2148,'Pontuação'!C$2:D$11,2,FALSE),VLOOKUP(H2148,'Pontuação'!I$2:J$11,2,FALSE),VLOOKUP(J2148,'Pontuação'!G$2:H$11,2,FALSE),VLOOKUP(L2148,'Pontuação'!M$2:N$13,2,FALSE)),0)</f>
        <v>1873</v>
      </c>
      <c r="AD2148" s="10">
        <f t="shared" si="1"/>
        <v>187</v>
      </c>
      <c r="AE2148" s="10" t="str">
        <f t="array" ref="AE2148">IFERROR(INDEX('Pontuação'!G$13:G$101, MATCH(AD2148, 'Pontuação'!F$13:F$101, 0)), "Faixa Indefinida")</f>
        <v>A</v>
      </c>
      <c r="AF2148" s="10">
        <f t="shared" si="2"/>
        <v>1</v>
      </c>
      <c r="AG2148" s="10">
        <f t="shared" si="3"/>
        <v>0</v>
      </c>
      <c r="AH2148" s="10">
        <f t="shared" si="4"/>
        <v>0</v>
      </c>
      <c r="AI2148" s="10">
        <f t="shared" si="5"/>
        <v>0</v>
      </c>
      <c r="AJ2148" s="9">
        <f>ROUNDUP(SUM(VLOOKUP(F2148,'Pontuação 3.0'!A$2:B$11,2,FALSE),VLOOKUP(E2148,'Pontuação 3.0'!C$2:D$11,2,FALSE),VLOOKUP(H2148,'Pontuação 3.0'!I$2:J$11,2,FALSE),VLOOKUP(J2148,'Pontuação 3.0'!G$2:H$11,2,FALSE),VLOOKUP(G2148,'Pontuação 3.0'!E$2:F$11,2,FALSE),VLOOKUP(K2148,'Pontuação 3.0'!K$2:L$11,2,FALSE),VLOOKUP(L2148,'Pontuação 3.0'!M$2:N$13,2,FALSE)),0)</f>
        <v>2605</v>
      </c>
      <c r="AK2148" s="9">
        <f t="shared" si="6"/>
        <v>261</v>
      </c>
      <c r="AL2148" s="9" t="str">
        <f t="array" ref="AL2148">IFERROR(INDEX('Pontuação 3.0'!G$13:G$191, MATCH(AK2148, 'Pontuação 3.0'!F$13:F$191, 0)), "Faixa Indefinida")</f>
        <v>A</v>
      </c>
      <c r="AM2148" s="9">
        <f t="shared" si="7"/>
        <v>1</v>
      </c>
      <c r="AN2148" s="9">
        <f t="shared" si="8"/>
        <v>0</v>
      </c>
      <c r="AO2148" s="9">
        <f t="shared" si="9"/>
        <v>0</v>
      </c>
      <c r="AP2148" s="9">
        <f t="shared" si="10"/>
        <v>0</v>
      </c>
      <c r="AQ2148" s="8"/>
    </row>
    <row r="2149" ht="15.75" customHeight="1">
      <c r="A2149" s="7">
        <v>45681.0</v>
      </c>
      <c r="B2149" s="8" t="s">
        <v>4795</v>
      </c>
      <c r="C2149" s="8" t="s">
        <v>4796</v>
      </c>
      <c r="D2149" s="8" t="s">
        <v>4797</v>
      </c>
      <c r="E2149" s="8" t="s">
        <v>11833</v>
      </c>
      <c r="F2149" s="8" t="s">
        <v>11834</v>
      </c>
      <c r="G2149" s="8" t="s">
        <v>11843</v>
      </c>
      <c r="H2149" s="8" t="s">
        <v>11844</v>
      </c>
      <c r="I2149" s="8" t="s">
        <v>11837</v>
      </c>
      <c r="J2149" s="8" t="s">
        <v>11846</v>
      </c>
      <c r="K2149" s="8" t="s">
        <v>11837</v>
      </c>
      <c r="L2149" s="8" t="s">
        <v>11847</v>
      </c>
      <c r="M2149" s="8" t="s">
        <v>11849</v>
      </c>
      <c r="N2149" s="12" t="s">
        <v>11</v>
      </c>
      <c r="O2149" s="12" t="s">
        <v>13</v>
      </c>
      <c r="P2149" s="12" t="s">
        <v>12</v>
      </c>
      <c r="Q2149" s="12" t="s">
        <v>15</v>
      </c>
      <c r="R2149" s="12" t="s">
        <v>14</v>
      </c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9">
        <f>ROUNDUP(SUM(VLOOKUP(F2149,'Pontuação'!A$2:B$11,2,FALSE),VLOOKUP(E2149,'Pontuação'!C$2:D$11,2,FALSE),VLOOKUP(H2149,'Pontuação'!I$2:J$11,2,FALSE),VLOOKUP(J2149,'Pontuação'!G$2:H$11,2,FALSE),VLOOKUP(L2149,'Pontuação'!M$2:N$13,2,FALSE)),0)</f>
        <v>1715</v>
      </c>
      <c r="AD2149" s="10">
        <f t="shared" si="1"/>
        <v>172</v>
      </c>
      <c r="AE2149" s="10" t="str">
        <f t="array" ref="AE2149">IFERROR(INDEX('Pontuação'!G$13:G$101, MATCH(AD2149, 'Pontuação'!F$13:F$101, 0)), "Faixa Indefinida")</f>
        <v>B</v>
      </c>
      <c r="AF2149" s="10">
        <f t="shared" si="2"/>
        <v>0</v>
      </c>
      <c r="AG2149" s="10">
        <f t="shared" si="3"/>
        <v>1</v>
      </c>
      <c r="AH2149" s="10">
        <f t="shared" si="4"/>
        <v>0</v>
      </c>
      <c r="AI2149" s="10">
        <f t="shared" si="5"/>
        <v>0</v>
      </c>
      <c r="AJ2149" s="9">
        <f>ROUNDUP(SUM(VLOOKUP(F2149,'Pontuação 3.0'!A$2:B$11,2,FALSE),VLOOKUP(E2149,'Pontuação 3.0'!C$2:D$11,2,FALSE),VLOOKUP(H2149,'Pontuação 3.0'!I$2:J$11,2,FALSE),VLOOKUP(J2149,'Pontuação 3.0'!G$2:H$11,2,FALSE),VLOOKUP(G2149,'Pontuação 3.0'!E$2:F$11,2,FALSE),VLOOKUP(K2149,'Pontuação 3.0'!K$2:L$11,2,FALSE),VLOOKUP(L2149,'Pontuação 3.0'!M$2:N$13,2,FALSE)),0)</f>
        <v>2162</v>
      </c>
      <c r="AK2149" s="9">
        <f t="shared" si="6"/>
        <v>216</v>
      </c>
      <c r="AL2149" s="9" t="str">
        <f t="array" ref="AL2149">IFERROR(INDEX('Pontuação 3.0'!G$13:G$191, MATCH(AK2149, 'Pontuação 3.0'!F$13:F$191, 0)), "Faixa Indefinida")</f>
        <v>B</v>
      </c>
      <c r="AM2149" s="9">
        <f t="shared" si="7"/>
        <v>0</v>
      </c>
      <c r="AN2149" s="9">
        <f t="shared" si="8"/>
        <v>1</v>
      </c>
      <c r="AO2149" s="9">
        <f t="shared" si="9"/>
        <v>0</v>
      </c>
      <c r="AP2149" s="9">
        <f t="shared" si="10"/>
        <v>0</v>
      </c>
      <c r="AQ2149" s="8"/>
    </row>
    <row r="2150" ht="15.75" customHeight="1">
      <c r="A2150" s="7">
        <v>45681.0</v>
      </c>
      <c r="B2150" s="8" t="s">
        <v>4798</v>
      </c>
      <c r="C2150" s="8" t="s">
        <v>4799</v>
      </c>
      <c r="D2150" s="11">
        <v>5.551985351751E12</v>
      </c>
      <c r="E2150" s="8" t="s">
        <v>11833</v>
      </c>
      <c r="F2150" s="8" t="s">
        <v>11842</v>
      </c>
      <c r="G2150" s="8" t="s">
        <v>11864</v>
      </c>
      <c r="H2150" s="8" t="s">
        <v>11850</v>
      </c>
      <c r="I2150" s="8" t="s">
        <v>11837</v>
      </c>
      <c r="J2150" s="8" t="s">
        <v>11846</v>
      </c>
      <c r="K2150" s="8" t="s">
        <v>11837</v>
      </c>
      <c r="L2150" s="8" t="s">
        <v>11851</v>
      </c>
      <c r="M2150" s="8" t="s">
        <v>11849</v>
      </c>
      <c r="N2150" s="12" t="s">
        <v>11</v>
      </c>
      <c r="O2150" s="12" t="s">
        <v>13</v>
      </c>
      <c r="P2150" s="12" t="s">
        <v>12</v>
      </c>
      <c r="Q2150" s="12" t="s">
        <v>44</v>
      </c>
      <c r="R2150" s="12" t="s">
        <v>20</v>
      </c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9">
        <f>ROUNDUP(SUM(VLOOKUP(F2150,'Pontuação'!A$2:B$11,2,FALSE),VLOOKUP(E2150,'Pontuação'!C$2:D$11,2,FALSE),VLOOKUP(H2150,'Pontuação'!I$2:J$11,2,FALSE),VLOOKUP(J2150,'Pontuação'!G$2:H$11,2,FALSE),VLOOKUP(L2150,'Pontuação'!M$2:N$13,2,FALSE)),0)</f>
        <v>1553</v>
      </c>
      <c r="AD2150" s="10">
        <f t="shared" si="1"/>
        <v>155</v>
      </c>
      <c r="AE2150" s="10" t="str">
        <f t="array" ref="AE2150">IFERROR(INDEX('Pontuação'!G$13:G$101, MATCH(AD2150, 'Pontuação'!F$13:F$101, 0)), "Faixa Indefinida")</f>
        <v>C</v>
      </c>
      <c r="AF2150" s="10">
        <f t="shared" si="2"/>
        <v>0</v>
      </c>
      <c r="AG2150" s="10">
        <f t="shared" si="3"/>
        <v>0</v>
      </c>
      <c r="AH2150" s="10">
        <f t="shared" si="4"/>
        <v>1</v>
      </c>
      <c r="AI2150" s="10">
        <f t="shared" si="5"/>
        <v>0</v>
      </c>
      <c r="AJ2150" s="9">
        <f>ROUNDUP(SUM(VLOOKUP(F2150,'Pontuação 3.0'!A$2:B$11,2,FALSE),VLOOKUP(E2150,'Pontuação 3.0'!C$2:D$11,2,FALSE),VLOOKUP(H2150,'Pontuação 3.0'!I$2:J$11,2,FALSE),VLOOKUP(J2150,'Pontuação 3.0'!G$2:H$11,2,FALSE),VLOOKUP(G2150,'Pontuação 3.0'!E$2:F$11,2,FALSE),VLOOKUP(K2150,'Pontuação 3.0'!K$2:L$11,2,FALSE),VLOOKUP(L2150,'Pontuação 3.0'!M$2:N$13,2,FALSE)),0)</f>
        <v>2216</v>
      </c>
      <c r="AK2150" s="9">
        <f t="shared" si="6"/>
        <v>222</v>
      </c>
      <c r="AL2150" s="9" t="str">
        <f t="array" ref="AL2150">IFERROR(INDEX('Pontuação 3.0'!G$13:G$191, MATCH(AK2150, 'Pontuação 3.0'!F$13:F$191, 0)), "Faixa Indefinida")</f>
        <v>B</v>
      </c>
      <c r="AM2150" s="9">
        <f t="shared" si="7"/>
        <v>0</v>
      </c>
      <c r="AN2150" s="9">
        <f t="shared" si="8"/>
        <v>1</v>
      </c>
      <c r="AO2150" s="9">
        <f t="shared" si="9"/>
        <v>0</v>
      </c>
      <c r="AP2150" s="9">
        <f t="shared" si="10"/>
        <v>0</v>
      </c>
      <c r="AQ2150" s="8"/>
    </row>
    <row r="2151" ht="15.75" customHeight="1">
      <c r="A2151" s="7">
        <v>45681.0</v>
      </c>
      <c r="B2151" s="8" t="s">
        <v>4800</v>
      </c>
      <c r="C2151" s="8" t="s">
        <v>4801</v>
      </c>
      <c r="D2151" s="11">
        <v>8.4996133725E10</v>
      </c>
      <c r="E2151" s="8" t="s">
        <v>11833</v>
      </c>
      <c r="F2151" s="8" t="s">
        <v>11834</v>
      </c>
      <c r="G2151" s="8" t="s">
        <v>11835</v>
      </c>
      <c r="H2151" s="8" t="s">
        <v>11856</v>
      </c>
      <c r="I2151" s="8" t="s">
        <v>11845</v>
      </c>
      <c r="J2151" s="8" t="s">
        <v>11846</v>
      </c>
      <c r="K2151" s="8" t="s">
        <v>11837</v>
      </c>
      <c r="L2151" s="8" t="s">
        <v>11851</v>
      </c>
      <c r="M2151" s="8" t="s">
        <v>11848</v>
      </c>
      <c r="N2151" s="12" t="s">
        <v>11</v>
      </c>
      <c r="O2151" s="12" t="s">
        <v>13</v>
      </c>
      <c r="P2151" s="12" t="s">
        <v>123</v>
      </c>
      <c r="Q2151" s="12" t="s">
        <v>15</v>
      </c>
      <c r="R2151" s="12" t="s">
        <v>14</v>
      </c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9">
        <f>ROUNDUP(SUM(VLOOKUP(F2151,'Pontuação'!A$2:B$11,2,FALSE),VLOOKUP(E2151,'Pontuação'!C$2:D$11,2,FALSE),VLOOKUP(H2151,'Pontuação'!I$2:J$11,2,FALSE),VLOOKUP(J2151,'Pontuação'!G$2:H$11,2,FALSE),VLOOKUP(L2151,'Pontuação'!M$2:N$13,2,FALSE)),0)</f>
        <v>1427</v>
      </c>
      <c r="AD2151" s="10">
        <f t="shared" si="1"/>
        <v>143</v>
      </c>
      <c r="AE2151" s="10" t="str">
        <f t="array" ref="AE2151">IFERROR(INDEX('Pontuação'!G$13:G$101, MATCH(AD2151, 'Pontuação'!F$13:F$101, 0)), "Faixa Indefinida")</f>
        <v>D</v>
      </c>
      <c r="AF2151" s="10">
        <f t="shared" si="2"/>
        <v>0</v>
      </c>
      <c r="AG2151" s="10">
        <f t="shared" si="3"/>
        <v>0</v>
      </c>
      <c r="AH2151" s="10">
        <f t="shared" si="4"/>
        <v>0</v>
      </c>
      <c r="AI2151" s="10">
        <f t="shared" si="5"/>
        <v>1</v>
      </c>
      <c r="AJ2151" s="9">
        <f>ROUNDUP(SUM(VLOOKUP(F2151,'Pontuação 3.0'!A$2:B$11,2,FALSE),VLOOKUP(E2151,'Pontuação 3.0'!C$2:D$11,2,FALSE),VLOOKUP(H2151,'Pontuação 3.0'!I$2:J$11,2,FALSE),VLOOKUP(J2151,'Pontuação 3.0'!G$2:H$11,2,FALSE),VLOOKUP(G2151,'Pontuação 3.0'!E$2:F$11,2,FALSE),VLOOKUP(K2151,'Pontuação 3.0'!K$2:L$11,2,FALSE),VLOOKUP(L2151,'Pontuação 3.0'!M$2:N$13,2,FALSE)),0)</f>
        <v>1701</v>
      </c>
      <c r="AK2151" s="9">
        <f t="shared" si="6"/>
        <v>170</v>
      </c>
      <c r="AL2151" s="9" t="str">
        <f t="array" ref="AL2151">IFERROR(INDEX('Pontuação 3.0'!G$13:G$191, MATCH(AK2151, 'Pontuação 3.0'!F$13:F$191, 0)), "Faixa Indefinida")</f>
        <v>D</v>
      </c>
      <c r="AM2151" s="9">
        <f t="shared" si="7"/>
        <v>0</v>
      </c>
      <c r="AN2151" s="9">
        <f t="shared" si="8"/>
        <v>0</v>
      </c>
      <c r="AO2151" s="9">
        <f t="shared" si="9"/>
        <v>0</v>
      </c>
      <c r="AP2151" s="9">
        <f t="shared" si="10"/>
        <v>1</v>
      </c>
      <c r="AQ2151" s="8"/>
    </row>
    <row r="2152" ht="15.75" customHeight="1">
      <c r="A2152" s="7">
        <v>45681.0</v>
      </c>
      <c r="B2152" s="8" t="s">
        <v>696</v>
      </c>
      <c r="C2152" s="8" t="s">
        <v>4802</v>
      </c>
      <c r="D2152" s="11">
        <v>1.1991449354E10</v>
      </c>
      <c r="E2152" s="8" t="s">
        <v>11833</v>
      </c>
      <c r="F2152" s="8" t="s">
        <v>11861</v>
      </c>
      <c r="G2152" s="8" t="s">
        <v>11843</v>
      </c>
      <c r="H2152" s="8" t="s">
        <v>11856</v>
      </c>
      <c r="I2152" s="8" t="s">
        <v>11837</v>
      </c>
      <c r="J2152" s="8" t="s">
        <v>11846</v>
      </c>
      <c r="K2152" s="8" t="s">
        <v>11837</v>
      </c>
      <c r="L2152" s="8" t="s">
        <v>11847</v>
      </c>
      <c r="M2152" s="8" t="s">
        <v>11848</v>
      </c>
      <c r="N2152" s="12" t="s">
        <v>11</v>
      </c>
      <c r="O2152" s="12" t="s">
        <v>13</v>
      </c>
      <c r="P2152" s="12" t="s">
        <v>99</v>
      </c>
      <c r="Q2152" s="12" t="s">
        <v>24</v>
      </c>
      <c r="R2152" s="12" t="s">
        <v>20</v>
      </c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9">
        <f>ROUNDUP(SUM(VLOOKUP(F2152,'Pontuação'!A$2:B$11,2,FALSE),VLOOKUP(E2152,'Pontuação'!C$2:D$11,2,FALSE),VLOOKUP(H2152,'Pontuação'!I$2:J$11,2,FALSE),VLOOKUP(J2152,'Pontuação'!G$2:H$11,2,FALSE),VLOOKUP(L2152,'Pontuação'!M$2:N$13,2,FALSE)),0)</f>
        <v>1326</v>
      </c>
      <c r="AD2152" s="10">
        <f t="shared" si="1"/>
        <v>133</v>
      </c>
      <c r="AE2152" s="10" t="str">
        <f t="array" ref="AE2152">IFERROR(INDEX('Pontuação'!G$13:G$101, MATCH(AD2152, 'Pontuação'!F$13:F$101, 0)), "Faixa Indefinida")</f>
        <v>D</v>
      </c>
      <c r="AF2152" s="10">
        <f t="shared" si="2"/>
        <v>0</v>
      </c>
      <c r="AG2152" s="10">
        <f t="shared" si="3"/>
        <v>0</v>
      </c>
      <c r="AH2152" s="10">
        <f t="shared" si="4"/>
        <v>0</v>
      </c>
      <c r="AI2152" s="10">
        <f t="shared" si="5"/>
        <v>1</v>
      </c>
      <c r="AJ2152" s="9">
        <f>ROUNDUP(SUM(VLOOKUP(F2152,'Pontuação 3.0'!A$2:B$11,2,FALSE),VLOOKUP(E2152,'Pontuação 3.0'!C$2:D$11,2,FALSE),VLOOKUP(H2152,'Pontuação 3.0'!I$2:J$11,2,FALSE),VLOOKUP(J2152,'Pontuação 3.0'!G$2:H$11,2,FALSE),VLOOKUP(G2152,'Pontuação 3.0'!E$2:F$11,2,FALSE),VLOOKUP(K2152,'Pontuação 3.0'!K$2:L$11,2,FALSE),VLOOKUP(L2152,'Pontuação 3.0'!M$2:N$13,2,FALSE)),0)</f>
        <v>1912</v>
      </c>
      <c r="AK2152" s="9">
        <f t="shared" si="6"/>
        <v>191</v>
      </c>
      <c r="AL2152" s="9" t="str">
        <f t="array" ref="AL2152">IFERROR(INDEX('Pontuação 3.0'!G$13:G$191, MATCH(AK2152, 'Pontuação 3.0'!F$13:F$191, 0)), "Faixa Indefinida")</f>
        <v>D</v>
      </c>
      <c r="AM2152" s="9">
        <f t="shared" si="7"/>
        <v>0</v>
      </c>
      <c r="AN2152" s="9">
        <f t="shared" si="8"/>
        <v>0</v>
      </c>
      <c r="AO2152" s="9">
        <f t="shared" si="9"/>
        <v>0</v>
      </c>
      <c r="AP2152" s="9">
        <f t="shared" si="10"/>
        <v>1</v>
      </c>
      <c r="AQ2152" s="8"/>
    </row>
    <row r="2153" ht="15.75" customHeight="1">
      <c r="A2153" s="7">
        <v>45681.0</v>
      </c>
      <c r="B2153" s="8" t="s">
        <v>4803</v>
      </c>
      <c r="C2153" s="8" t="s">
        <v>4804</v>
      </c>
      <c r="D2153" s="11">
        <v>4.8988720154E10</v>
      </c>
      <c r="E2153" s="8" t="s">
        <v>11833</v>
      </c>
      <c r="F2153" s="8" t="s">
        <v>11863</v>
      </c>
      <c r="G2153" s="8" t="s">
        <v>11843</v>
      </c>
      <c r="H2153" s="8" t="s">
        <v>11844</v>
      </c>
      <c r="I2153" s="8" t="s">
        <v>11837</v>
      </c>
      <c r="J2153" s="8" t="s">
        <v>11846</v>
      </c>
      <c r="K2153" s="8" t="s">
        <v>11837</v>
      </c>
      <c r="L2153" s="8" t="s">
        <v>11851</v>
      </c>
      <c r="M2153" s="8" t="s">
        <v>11849</v>
      </c>
      <c r="N2153" s="12" t="s">
        <v>11</v>
      </c>
      <c r="O2153" s="12" t="s">
        <v>13</v>
      </c>
      <c r="P2153" s="12" t="s">
        <v>49</v>
      </c>
      <c r="Q2153" s="12" t="s">
        <v>15</v>
      </c>
      <c r="R2153" s="12" t="s">
        <v>20</v>
      </c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9">
        <f>ROUNDUP(SUM(VLOOKUP(F2153,'Pontuação'!A$2:B$11,2,FALSE),VLOOKUP(E2153,'Pontuação'!C$2:D$11,2,FALSE),VLOOKUP(H2153,'Pontuação'!I$2:J$11,2,FALSE),VLOOKUP(J2153,'Pontuação'!G$2:H$11,2,FALSE),VLOOKUP(L2153,'Pontuação'!M$2:N$13,2,FALSE)),0)</f>
        <v>1566</v>
      </c>
      <c r="AD2153" s="10">
        <f t="shared" si="1"/>
        <v>157</v>
      </c>
      <c r="AE2153" s="10" t="str">
        <f t="array" ref="AE2153">IFERROR(INDEX('Pontuação'!G$13:G$101, MATCH(AD2153, 'Pontuação'!F$13:F$101, 0)), "Faixa Indefinida")</f>
        <v>C</v>
      </c>
      <c r="AF2153" s="10">
        <f t="shared" si="2"/>
        <v>0</v>
      </c>
      <c r="AG2153" s="10">
        <f t="shared" si="3"/>
        <v>0</v>
      </c>
      <c r="AH2153" s="10">
        <f t="shared" si="4"/>
        <v>1</v>
      </c>
      <c r="AI2153" s="10">
        <f t="shared" si="5"/>
        <v>0</v>
      </c>
      <c r="AJ2153" s="9">
        <f>ROUNDUP(SUM(VLOOKUP(F2153,'Pontuação 3.0'!A$2:B$11,2,FALSE),VLOOKUP(E2153,'Pontuação 3.0'!C$2:D$11,2,FALSE),VLOOKUP(H2153,'Pontuação 3.0'!I$2:J$11,2,FALSE),VLOOKUP(J2153,'Pontuação 3.0'!G$2:H$11,2,FALSE),VLOOKUP(G2153,'Pontuação 3.0'!E$2:F$11,2,FALSE),VLOOKUP(K2153,'Pontuação 3.0'!K$2:L$11,2,FALSE),VLOOKUP(L2153,'Pontuação 3.0'!M$2:N$13,2,FALSE)),0)</f>
        <v>1987</v>
      </c>
      <c r="AK2153" s="9">
        <f t="shared" si="6"/>
        <v>199</v>
      </c>
      <c r="AL2153" s="9" t="str">
        <f t="array" ref="AL2153">IFERROR(INDEX('Pontuação 3.0'!G$13:G$191, MATCH(AK2153, 'Pontuação 3.0'!F$13:F$191, 0)), "Faixa Indefinida")</f>
        <v>C</v>
      </c>
      <c r="AM2153" s="9">
        <f t="shared" si="7"/>
        <v>0</v>
      </c>
      <c r="AN2153" s="9">
        <f t="shared" si="8"/>
        <v>0</v>
      </c>
      <c r="AO2153" s="9">
        <f t="shared" si="9"/>
        <v>1</v>
      </c>
      <c r="AP2153" s="9">
        <f t="shared" si="10"/>
        <v>0</v>
      </c>
      <c r="AQ2153" s="8"/>
    </row>
    <row r="2154" ht="15.75" customHeight="1">
      <c r="A2154" s="7">
        <v>45681.0</v>
      </c>
      <c r="B2154" s="8" t="s">
        <v>4805</v>
      </c>
      <c r="C2154" s="8" t="s">
        <v>4806</v>
      </c>
      <c r="D2154" s="11">
        <v>2.1992298862E10</v>
      </c>
      <c r="E2154" s="8" t="s">
        <v>11833</v>
      </c>
      <c r="F2154" s="8" t="s">
        <v>11842</v>
      </c>
      <c r="G2154" s="8" t="s">
        <v>11872</v>
      </c>
      <c r="H2154" s="8" t="s">
        <v>11850</v>
      </c>
      <c r="I2154" s="8" t="s">
        <v>11845</v>
      </c>
      <c r="J2154" s="8" t="s">
        <v>11846</v>
      </c>
      <c r="K2154" s="8" t="s">
        <v>11837</v>
      </c>
      <c r="L2154" s="8" t="s">
        <v>11847</v>
      </c>
      <c r="M2154" s="8" t="s">
        <v>11849</v>
      </c>
      <c r="N2154" s="12" t="s">
        <v>11</v>
      </c>
      <c r="O2154" s="12" t="s">
        <v>13</v>
      </c>
      <c r="P2154" s="12" t="s">
        <v>12</v>
      </c>
      <c r="Q2154" s="12" t="s">
        <v>15</v>
      </c>
      <c r="R2154" s="12" t="s">
        <v>20</v>
      </c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9">
        <f>ROUNDUP(SUM(VLOOKUP(F2154,'Pontuação'!A$2:B$11,2,FALSE),VLOOKUP(E2154,'Pontuação'!C$2:D$11,2,FALSE),VLOOKUP(H2154,'Pontuação'!I$2:J$11,2,FALSE),VLOOKUP(J2154,'Pontuação'!G$2:H$11,2,FALSE),VLOOKUP(L2154,'Pontuação'!M$2:N$13,2,FALSE)),0)</f>
        <v>1685</v>
      </c>
      <c r="AD2154" s="10">
        <f t="shared" si="1"/>
        <v>169</v>
      </c>
      <c r="AE2154" s="10" t="str">
        <f t="array" ref="AE2154">IFERROR(INDEX('Pontuação'!G$13:G$101, MATCH(AD2154, 'Pontuação'!F$13:F$101, 0)), "Faixa Indefinida")</f>
        <v>B</v>
      </c>
      <c r="AF2154" s="10">
        <f t="shared" si="2"/>
        <v>0</v>
      </c>
      <c r="AG2154" s="10">
        <f t="shared" si="3"/>
        <v>1</v>
      </c>
      <c r="AH2154" s="10">
        <f t="shared" si="4"/>
        <v>0</v>
      </c>
      <c r="AI2154" s="10">
        <f t="shared" si="5"/>
        <v>0</v>
      </c>
      <c r="AJ2154" s="9">
        <f>ROUNDUP(SUM(VLOOKUP(F2154,'Pontuação 3.0'!A$2:B$11,2,FALSE),VLOOKUP(E2154,'Pontuação 3.0'!C$2:D$11,2,FALSE),VLOOKUP(H2154,'Pontuação 3.0'!I$2:J$11,2,FALSE),VLOOKUP(J2154,'Pontuação 3.0'!G$2:H$11,2,FALSE),VLOOKUP(G2154,'Pontuação 3.0'!E$2:F$11,2,FALSE),VLOOKUP(K2154,'Pontuação 3.0'!K$2:L$11,2,FALSE),VLOOKUP(L2154,'Pontuação 3.0'!M$2:N$13,2,FALSE)),0)</f>
        <v>2268</v>
      </c>
      <c r="AK2154" s="9">
        <f t="shared" si="6"/>
        <v>227</v>
      </c>
      <c r="AL2154" s="9" t="str">
        <f t="array" ref="AL2154">IFERROR(INDEX('Pontuação 3.0'!G$13:G$191, MATCH(AK2154, 'Pontuação 3.0'!F$13:F$191, 0)), "Faixa Indefinida")</f>
        <v>B</v>
      </c>
      <c r="AM2154" s="9">
        <f t="shared" si="7"/>
        <v>0</v>
      </c>
      <c r="AN2154" s="9">
        <f t="shared" si="8"/>
        <v>1</v>
      </c>
      <c r="AO2154" s="9">
        <f t="shared" si="9"/>
        <v>0</v>
      </c>
      <c r="AP2154" s="9">
        <f t="shared" si="10"/>
        <v>0</v>
      </c>
      <c r="AQ2154" s="8"/>
    </row>
    <row r="2155" ht="15.75" customHeight="1">
      <c r="A2155" s="7">
        <v>45681.0</v>
      </c>
      <c r="B2155" s="8" t="s">
        <v>4807</v>
      </c>
      <c r="C2155" s="8" t="s">
        <v>4808</v>
      </c>
      <c r="D2155" s="8" t="s">
        <v>4809</v>
      </c>
      <c r="E2155" s="8" t="s">
        <v>11833</v>
      </c>
      <c r="F2155" s="8" t="s">
        <v>11842</v>
      </c>
      <c r="G2155" s="8" t="s">
        <v>11835</v>
      </c>
      <c r="H2155" s="8" t="s">
        <v>11844</v>
      </c>
      <c r="I2155" s="8" t="s">
        <v>11837</v>
      </c>
      <c r="J2155" s="8" t="s">
        <v>11846</v>
      </c>
      <c r="K2155" s="8" t="s">
        <v>11837</v>
      </c>
      <c r="L2155" s="8" t="s">
        <v>11870</v>
      </c>
      <c r="M2155" s="8" t="s">
        <v>11849</v>
      </c>
      <c r="N2155" s="12" t="s">
        <v>11</v>
      </c>
      <c r="O2155" s="12" t="s">
        <v>13</v>
      </c>
      <c r="P2155" s="12" t="s">
        <v>123</v>
      </c>
      <c r="Q2155" s="12" t="s">
        <v>15</v>
      </c>
      <c r="R2155" s="12" t="s">
        <v>14</v>
      </c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9">
        <f>ROUNDUP(SUM(VLOOKUP(F2155,'Pontuação'!A$2:B$11,2,FALSE),VLOOKUP(E2155,'Pontuação'!C$2:D$11,2,FALSE),VLOOKUP(H2155,'Pontuação'!I$2:J$11,2,FALSE),VLOOKUP(J2155,'Pontuação'!G$2:H$11,2,FALSE),VLOOKUP(L2155,'Pontuação'!M$2:N$13,2,FALSE)),0)</f>
        <v>1665</v>
      </c>
      <c r="AD2155" s="10">
        <f t="shared" si="1"/>
        <v>167</v>
      </c>
      <c r="AE2155" s="10" t="str">
        <f t="array" ref="AE2155">IFERROR(INDEX('Pontuação'!G$13:G$101, MATCH(AD2155, 'Pontuação'!F$13:F$101, 0)), "Faixa Indefinida")</f>
        <v>B</v>
      </c>
      <c r="AF2155" s="10">
        <f t="shared" si="2"/>
        <v>0</v>
      </c>
      <c r="AG2155" s="10">
        <f t="shared" si="3"/>
        <v>1</v>
      </c>
      <c r="AH2155" s="10">
        <f t="shared" si="4"/>
        <v>0</v>
      </c>
      <c r="AI2155" s="10">
        <f t="shared" si="5"/>
        <v>0</v>
      </c>
      <c r="AJ2155" s="9">
        <f>ROUNDUP(SUM(VLOOKUP(F2155,'Pontuação 3.0'!A$2:B$11,2,FALSE),VLOOKUP(E2155,'Pontuação 3.0'!C$2:D$11,2,FALSE),VLOOKUP(H2155,'Pontuação 3.0'!I$2:J$11,2,FALSE),VLOOKUP(J2155,'Pontuação 3.0'!G$2:H$11,2,FALSE),VLOOKUP(G2155,'Pontuação 3.0'!E$2:F$11,2,FALSE),VLOOKUP(K2155,'Pontuação 3.0'!K$2:L$11,2,FALSE),VLOOKUP(L2155,'Pontuação 3.0'!M$2:N$13,2,FALSE)),0)</f>
        <v>2263</v>
      </c>
      <c r="AK2155" s="9">
        <f t="shared" si="6"/>
        <v>226</v>
      </c>
      <c r="AL2155" s="9" t="str">
        <f t="array" ref="AL2155">IFERROR(INDEX('Pontuação 3.0'!G$13:G$191, MATCH(AK2155, 'Pontuação 3.0'!F$13:F$191, 0)), "Faixa Indefinida")</f>
        <v>B</v>
      </c>
      <c r="AM2155" s="9">
        <f t="shared" si="7"/>
        <v>0</v>
      </c>
      <c r="AN2155" s="9">
        <f t="shared" si="8"/>
        <v>1</v>
      </c>
      <c r="AO2155" s="9">
        <f t="shared" si="9"/>
        <v>0</v>
      </c>
      <c r="AP2155" s="9">
        <f t="shared" si="10"/>
        <v>0</v>
      </c>
      <c r="AQ2155" s="8"/>
    </row>
    <row r="2156" ht="15.75" customHeight="1">
      <c r="A2156" s="7">
        <v>45681.0</v>
      </c>
      <c r="B2156" s="8" t="s">
        <v>2874</v>
      </c>
      <c r="C2156" s="8" t="s">
        <v>4812</v>
      </c>
      <c r="D2156" s="11">
        <v>6.9981109116E10</v>
      </c>
      <c r="E2156" s="8" t="s">
        <v>11833</v>
      </c>
      <c r="F2156" s="8" t="s">
        <v>11861</v>
      </c>
      <c r="G2156" s="8" t="s">
        <v>11867</v>
      </c>
      <c r="H2156" s="8" t="s">
        <v>11856</v>
      </c>
      <c r="I2156" s="8" t="s">
        <v>11845</v>
      </c>
      <c r="J2156" s="8" t="s">
        <v>11852</v>
      </c>
      <c r="K2156" s="8" t="s">
        <v>11837</v>
      </c>
      <c r="L2156" s="8" t="s">
        <v>11851</v>
      </c>
      <c r="M2156" s="8" t="s">
        <v>11848</v>
      </c>
      <c r="N2156" s="12" t="s">
        <v>11</v>
      </c>
      <c r="O2156" s="12" t="s">
        <v>13</v>
      </c>
      <c r="P2156" s="12" t="s">
        <v>96</v>
      </c>
      <c r="Q2156" s="12" t="s">
        <v>15</v>
      </c>
      <c r="R2156" s="12" t="s">
        <v>14</v>
      </c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9">
        <f>ROUNDUP(SUM(VLOOKUP(F2156,'Pontuação'!A$2:B$11,2,FALSE),VLOOKUP(E2156,'Pontuação'!C$2:D$11,2,FALSE),VLOOKUP(H2156,'Pontuação'!I$2:J$11,2,FALSE),VLOOKUP(J2156,'Pontuação'!G$2:H$11,2,FALSE),VLOOKUP(L2156,'Pontuação'!M$2:N$13,2,FALSE)),0)</f>
        <v>1299</v>
      </c>
      <c r="AD2156" s="10">
        <f t="shared" si="1"/>
        <v>130</v>
      </c>
      <c r="AE2156" s="10" t="str">
        <f t="array" ref="AE2156">IFERROR(INDEX('Pontuação'!G$13:G$101, MATCH(AD2156, 'Pontuação'!F$13:F$101, 0)), "Faixa Indefinida")</f>
        <v>D</v>
      </c>
      <c r="AF2156" s="10">
        <f t="shared" si="2"/>
        <v>0</v>
      </c>
      <c r="AG2156" s="10">
        <f t="shared" si="3"/>
        <v>0</v>
      </c>
      <c r="AH2156" s="10">
        <f t="shared" si="4"/>
        <v>0</v>
      </c>
      <c r="AI2156" s="10">
        <f t="shared" si="5"/>
        <v>1</v>
      </c>
      <c r="AJ2156" s="9">
        <f>ROUNDUP(SUM(VLOOKUP(F2156,'Pontuação 3.0'!A$2:B$11,2,FALSE),VLOOKUP(E2156,'Pontuação 3.0'!C$2:D$11,2,FALSE),VLOOKUP(H2156,'Pontuação 3.0'!I$2:J$11,2,FALSE),VLOOKUP(J2156,'Pontuação 3.0'!G$2:H$11,2,FALSE),VLOOKUP(G2156,'Pontuação 3.0'!E$2:F$11,2,FALSE),VLOOKUP(K2156,'Pontuação 3.0'!K$2:L$11,2,FALSE),VLOOKUP(L2156,'Pontuação 3.0'!M$2:N$13,2,FALSE)),0)</f>
        <v>1828</v>
      </c>
      <c r="AK2156" s="9">
        <f t="shared" si="6"/>
        <v>183</v>
      </c>
      <c r="AL2156" s="9" t="str">
        <f t="array" ref="AL2156">IFERROR(INDEX('Pontuação 3.0'!G$13:G$191, MATCH(AK2156, 'Pontuação 3.0'!F$13:F$191, 0)), "Faixa Indefinida")</f>
        <v>D</v>
      </c>
      <c r="AM2156" s="9">
        <f t="shared" si="7"/>
        <v>0</v>
      </c>
      <c r="AN2156" s="9">
        <f t="shared" si="8"/>
        <v>0</v>
      </c>
      <c r="AO2156" s="9">
        <f t="shared" si="9"/>
        <v>0</v>
      </c>
      <c r="AP2156" s="9">
        <f t="shared" si="10"/>
        <v>1</v>
      </c>
      <c r="AQ2156" s="8"/>
    </row>
    <row r="2157" ht="15.75" customHeight="1">
      <c r="A2157" s="7">
        <v>45681.0</v>
      </c>
      <c r="B2157" s="8" t="s">
        <v>4810</v>
      </c>
      <c r="C2157" s="8" t="s">
        <v>4811</v>
      </c>
      <c r="D2157" s="11">
        <v>8.5996880299E10</v>
      </c>
      <c r="E2157" s="8" t="s">
        <v>11833</v>
      </c>
      <c r="F2157" s="8" t="s">
        <v>11834</v>
      </c>
      <c r="G2157" s="8" t="s">
        <v>11843</v>
      </c>
      <c r="H2157" s="8" t="s">
        <v>11844</v>
      </c>
      <c r="I2157" s="8" t="s">
        <v>11837</v>
      </c>
      <c r="J2157" s="8" t="s">
        <v>11846</v>
      </c>
      <c r="K2157" s="8" t="s">
        <v>11837</v>
      </c>
      <c r="L2157" s="8" t="s">
        <v>11870</v>
      </c>
      <c r="M2157" s="8" t="s">
        <v>11848</v>
      </c>
      <c r="N2157" s="12" t="s">
        <v>11</v>
      </c>
      <c r="O2157" s="12" t="s">
        <v>13</v>
      </c>
      <c r="P2157" s="12" t="s">
        <v>261</v>
      </c>
      <c r="Q2157" s="12" t="s">
        <v>44</v>
      </c>
      <c r="R2157" s="12" t="s">
        <v>20</v>
      </c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9">
        <f>ROUNDUP(SUM(VLOOKUP(F2157,'Pontuação'!A$2:B$11,2,FALSE),VLOOKUP(E2157,'Pontuação'!C$2:D$11,2,FALSE),VLOOKUP(H2157,'Pontuação'!I$2:J$11,2,FALSE),VLOOKUP(J2157,'Pontuação'!G$2:H$11,2,FALSE),VLOOKUP(L2157,'Pontuação'!M$2:N$13,2,FALSE)),0)</f>
        <v>1653</v>
      </c>
      <c r="AD2157" s="10">
        <f t="shared" si="1"/>
        <v>165</v>
      </c>
      <c r="AE2157" s="10" t="str">
        <f t="array" ref="AE2157">IFERROR(INDEX('Pontuação'!G$13:G$101, MATCH(AD2157, 'Pontuação'!F$13:F$101, 0)), "Faixa Indefinida")</f>
        <v>C</v>
      </c>
      <c r="AF2157" s="10">
        <f t="shared" si="2"/>
        <v>0</v>
      </c>
      <c r="AG2157" s="10">
        <f t="shared" si="3"/>
        <v>0</v>
      </c>
      <c r="AH2157" s="10">
        <f t="shared" si="4"/>
        <v>1</v>
      </c>
      <c r="AI2157" s="10">
        <f t="shared" si="5"/>
        <v>0</v>
      </c>
      <c r="AJ2157" s="9">
        <f>ROUNDUP(SUM(VLOOKUP(F2157,'Pontuação 3.0'!A$2:B$11,2,FALSE),VLOOKUP(E2157,'Pontuação 3.0'!C$2:D$11,2,FALSE),VLOOKUP(H2157,'Pontuação 3.0'!I$2:J$11,2,FALSE),VLOOKUP(J2157,'Pontuação 3.0'!G$2:H$11,2,FALSE),VLOOKUP(G2157,'Pontuação 3.0'!E$2:F$11,2,FALSE),VLOOKUP(K2157,'Pontuação 3.0'!K$2:L$11,2,FALSE),VLOOKUP(L2157,'Pontuação 3.0'!M$2:N$13,2,FALSE)),0)</f>
        <v>2270</v>
      </c>
      <c r="AK2157" s="9">
        <f t="shared" si="6"/>
        <v>227</v>
      </c>
      <c r="AL2157" s="9" t="str">
        <f t="array" ref="AL2157">IFERROR(INDEX('Pontuação 3.0'!G$13:G$191, MATCH(AK2157, 'Pontuação 3.0'!F$13:F$191, 0)), "Faixa Indefinida")</f>
        <v>B</v>
      </c>
      <c r="AM2157" s="9">
        <f t="shared" si="7"/>
        <v>0</v>
      </c>
      <c r="AN2157" s="9">
        <f t="shared" si="8"/>
        <v>1</v>
      </c>
      <c r="AO2157" s="9">
        <f t="shared" si="9"/>
        <v>0</v>
      </c>
      <c r="AP2157" s="9">
        <f t="shared" si="10"/>
        <v>0</v>
      </c>
      <c r="AQ2157" s="8"/>
    </row>
    <row r="2158" ht="15.75" customHeight="1">
      <c r="A2158" s="7">
        <v>45681.0</v>
      </c>
      <c r="B2158" s="8" t="s">
        <v>4815</v>
      </c>
      <c r="C2158" s="8" t="s">
        <v>4816</v>
      </c>
      <c r="D2158" s="8" t="s">
        <v>4817</v>
      </c>
      <c r="E2158" s="8" t="s">
        <v>11833</v>
      </c>
      <c r="F2158" s="8" t="s">
        <v>11854</v>
      </c>
      <c r="G2158" s="8" t="s">
        <v>11864</v>
      </c>
      <c r="H2158" s="8" t="s">
        <v>11856</v>
      </c>
      <c r="I2158" s="8" t="s">
        <v>11837</v>
      </c>
      <c r="J2158" s="8" t="s">
        <v>11846</v>
      </c>
      <c r="K2158" s="8" t="s">
        <v>11837</v>
      </c>
      <c r="L2158" s="8" t="s">
        <v>11851</v>
      </c>
      <c r="M2158" s="8" t="s">
        <v>11848</v>
      </c>
      <c r="N2158" s="12" t="s">
        <v>11</v>
      </c>
      <c r="O2158" s="12" t="s">
        <v>13</v>
      </c>
      <c r="P2158" s="12" t="s">
        <v>23</v>
      </c>
      <c r="Q2158" s="12" t="s">
        <v>15</v>
      </c>
      <c r="R2158" s="12" t="s">
        <v>20</v>
      </c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9">
        <f>ROUNDUP(SUM(VLOOKUP(F2158,'Pontuação'!A$2:B$11,2,FALSE),VLOOKUP(E2158,'Pontuação'!C$2:D$11,2,FALSE),VLOOKUP(H2158,'Pontuação'!I$2:J$11,2,FALSE),VLOOKUP(J2158,'Pontuação'!G$2:H$11,2,FALSE),VLOOKUP(L2158,'Pontuação'!M$2:N$13,2,FALSE)),0)</f>
        <v>1444</v>
      </c>
      <c r="AD2158" s="10">
        <f t="shared" si="1"/>
        <v>144</v>
      </c>
      <c r="AE2158" s="10" t="str">
        <f t="array" ref="AE2158">IFERROR(INDEX('Pontuação'!G$13:G$101, MATCH(AD2158, 'Pontuação'!F$13:F$101, 0)), "Faixa Indefinida")</f>
        <v>D</v>
      </c>
      <c r="AF2158" s="10">
        <f t="shared" si="2"/>
        <v>0</v>
      </c>
      <c r="AG2158" s="10">
        <f t="shared" si="3"/>
        <v>0</v>
      </c>
      <c r="AH2158" s="10">
        <f t="shared" si="4"/>
        <v>0</v>
      </c>
      <c r="AI2158" s="10">
        <f t="shared" si="5"/>
        <v>1</v>
      </c>
      <c r="AJ2158" s="9">
        <f>ROUNDUP(SUM(VLOOKUP(F2158,'Pontuação 3.0'!A$2:B$11,2,FALSE),VLOOKUP(E2158,'Pontuação 3.0'!C$2:D$11,2,FALSE),VLOOKUP(H2158,'Pontuação 3.0'!I$2:J$11,2,FALSE),VLOOKUP(J2158,'Pontuação 3.0'!G$2:H$11,2,FALSE),VLOOKUP(G2158,'Pontuação 3.0'!E$2:F$11,2,FALSE),VLOOKUP(K2158,'Pontuação 3.0'!K$2:L$11,2,FALSE),VLOOKUP(L2158,'Pontuação 3.0'!M$2:N$13,2,FALSE)),0)</f>
        <v>2053</v>
      </c>
      <c r="AK2158" s="9">
        <f t="shared" si="6"/>
        <v>205</v>
      </c>
      <c r="AL2158" s="9" t="str">
        <f t="array" ref="AL2158">IFERROR(INDEX('Pontuação 3.0'!G$13:G$191, MATCH(AK2158, 'Pontuação 3.0'!F$13:F$191, 0)), "Faixa Indefinida")</f>
        <v>C</v>
      </c>
      <c r="AM2158" s="9">
        <f t="shared" si="7"/>
        <v>0</v>
      </c>
      <c r="AN2158" s="9">
        <f t="shared" si="8"/>
        <v>0</v>
      </c>
      <c r="AO2158" s="9">
        <f t="shared" si="9"/>
        <v>1</v>
      </c>
      <c r="AP2158" s="9">
        <f t="shared" si="10"/>
        <v>0</v>
      </c>
      <c r="AQ2158" s="8"/>
    </row>
    <row r="2159" ht="15.75" customHeight="1">
      <c r="A2159" s="7">
        <v>45681.0</v>
      </c>
      <c r="B2159" s="8" t="s">
        <v>4813</v>
      </c>
      <c r="C2159" s="8" t="s">
        <v>4814</v>
      </c>
      <c r="D2159" s="11">
        <v>1.5992499872E10</v>
      </c>
      <c r="E2159" s="8" t="s">
        <v>11833</v>
      </c>
      <c r="F2159" s="8" t="s">
        <v>11834</v>
      </c>
      <c r="G2159" s="8" t="s">
        <v>11843</v>
      </c>
      <c r="H2159" s="8" t="s">
        <v>11844</v>
      </c>
      <c r="I2159" s="8" t="s">
        <v>11837</v>
      </c>
      <c r="J2159" s="8" t="s">
        <v>11846</v>
      </c>
      <c r="K2159" s="8" t="s">
        <v>11837</v>
      </c>
      <c r="L2159" s="8" t="s">
        <v>11857</v>
      </c>
      <c r="M2159" s="8" t="s">
        <v>11849</v>
      </c>
      <c r="N2159" s="12" t="s">
        <v>11</v>
      </c>
      <c r="O2159" s="12" t="s">
        <v>13</v>
      </c>
      <c r="P2159" s="12" t="s">
        <v>27</v>
      </c>
      <c r="Q2159" s="12" t="s">
        <v>15</v>
      </c>
      <c r="R2159" s="12" t="s">
        <v>14</v>
      </c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9">
        <f>ROUNDUP(SUM(VLOOKUP(F2159,'Pontuação'!A$2:B$11,2,FALSE),VLOOKUP(E2159,'Pontuação'!C$2:D$11,2,FALSE),VLOOKUP(H2159,'Pontuação'!I$2:J$11,2,FALSE),VLOOKUP(J2159,'Pontuação'!G$2:H$11,2,FALSE),VLOOKUP(L2159,'Pontuação'!M$2:N$13,2,FALSE)),0)</f>
        <v>1546</v>
      </c>
      <c r="AD2159" s="10">
        <f t="shared" si="1"/>
        <v>155</v>
      </c>
      <c r="AE2159" s="10" t="str">
        <f t="array" ref="AE2159">IFERROR(INDEX('Pontuação'!G$13:G$101, MATCH(AD2159, 'Pontuação'!F$13:F$101, 0)), "Faixa Indefinida")</f>
        <v>C</v>
      </c>
      <c r="AF2159" s="10">
        <f t="shared" si="2"/>
        <v>0</v>
      </c>
      <c r="AG2159" s="10">
        <f t="shared" si="3"/>
        <v>0</v>
      </c>
      <c r="AH2159" s="10">
        <f t="shared" si="4"/>
        <v>1</v>
      </c>
      <c r="AI2159" s="10">
        <f t="shared" si="5"/>
        <v>0</v>
      </c>
      <c r="AJ2159" s="9">
        <f>ROUNDUP(SUM(VLOOKUP(F2159,'Pontuação 3.0'!A$2:B$11,2,FALSE),VLOOKUP(E2159,'Pontuação 3.0'!C$2:D$11,2,FALSE),VLOOKUP(H2159,'Pontuação 3.0'!I$2:J$11,2,FALSE),VLOOKUP(J2159,'Pontuação 3.0'!G$2:H$11,2,FALSE),VLOOKUP(G2159,'Pontuação 3.0'!E$2:F$11,2,FALSE),VLOOKUP(K2159,'Pontuação 3.0'!K$2:L$11,2,FALSE),VLOOKUP(L2159,'Pontuação 3.0'!M$2:N$13,2,FALSE)),0)</f>
        <v>2046</v>
      </c>
      <c r="AK2159" s="9">
        <f t="shared" si="6"/>
        <v>205</v>
      </c>
      <c r="AL2159" s="9" t="str">
        <f t="array" ref="AL2159">IFERROR(INDEX('Pontuação 3.0'!G$13:G$191, MATCH(AK2159, 'Pontuação 3.0'!F$13:F$191, 0)), "Faixa Indefinida")</f>
        <v>C</v>
      </c>
      <c r="AM2159" s="9">
        <f t="shared" si="7"/>
        <v>0</v>
      </c>
      <c r="AN2159" s="9">
        <f t="shared" si="8"/>
        <v>0</v>
      </c>
      <c r="AO2159" s="9">
        <f t="shared" si="9"/>
        <v>1</v>
      </c>
      <c r="AP2159" s="9">
        <f t="shared" si="10"/>
        <v>0</v>
      </c>
      <c r="AQ2159" s="8"/>
    </row>
    <row r="2160" ht="15.75" customHeight="1">
      <c r="A2160" s="7">
        <v>45681.0</v>
      </c>
      <c r="B2160" s="8" t="s">
        <v>4820</v>
      </c>
      <c r="C2160" s="8" t="s">
        <v>4821</v>
      </c>
      <c r="D2160" s="11">
        <v>8.3998218042E10</v>
      </c>
      <c r="E2160" s="8" t="s">
        <v>11833</v>
      </c>
      <c r="F2160" s="8" t="s">
        <v>11842</v>
      </c>
      <c r="G2160" s="8" t="s">
        <v>11835</v>
      </c>
      <c r="H2160" s="8" t="s">
        <v>11844</v>
      </c>
      <c r="I2160" s="8" t="s">
        <v>11837</v>
      </c>
      <c r="J2160" s="8" t="s">
        <v>11852</v>
      </c>
      <c r="K2160" s="8" t="s">
        <v>11839</v>
      </c>
      <c r="L2160" s="8" t="s">
        <v>11851</v>
      </c>
      <c r="M2160" s="8" t="s">
        <v>11841</v>
      </c>
      <c r="N2160" s="12" t="s">
        <v>11</v>
      </c>
      <c r="O2160" s="12" t="s">
        <v>13</v>
      </c>
      <c r="P2160" s="12" t="s">
        <v>318</v>
      </c>
      <c r="Q2160" s="12" t="s">
        <v>44</v>
      </c>
      <c r="R2160" s="12" t="s">
        <v>20</v>
      </c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9">
        <f>ROUNDUP(SUM(VLOOKUP(F2160,'Pontuação'!A$2:B$11,2,FALSE),VLOOKUP(E2160,'Pontuação'!C$2:D$11,2,FALSE),VLOOKUP(H2160,'Pontuação'!I$2:J$11,2,FALSE),VLOOKUP(J2160,'Pontuação'!G$2:H$11,2,FALSE),VLOOKUP(L2160,'Pontuação'!M$2:N$13,2,FALSE)),0)</f>
        <v>1700</v>
      </c>
      <c r="AD2160" s="10">
        <f t="shared" si="1"/>
        <v>170</v>
      </c>
      <c r="AE2160" s="10" t="str">
        <f t="array" ref="AE2160">IFERROR(INDEX('Pontuação'!G$13:G$101, MATCH(AD2160, 'Pontuação'!F$13:F$101, 0)), "Faixa Indefinida")</f>
        <v>B</v>
      </c>
      <c r="AF2160" s="10">
        <f t="shared" si="2"/>
        <v>0</v>
      </c>
      <c r="AG2160" s="10">
        <f t="shared" si="3"/>
        <v>1</v>
      </c>
      <c r="AH2160" s="10">
        <f t="shared" si="4"/>
        <v>0</v>
      </c>
      <c r="AI2160" s="10">
        <f t="shared" si="5"/>
        <v>0</v>
      </c>
      <c r="AJ2160" s="9">
        <f>ROUNDUP(SUM(VLOOKUP(F2160,'Pontuação 3.0'!A$2:B$11,2,FALSE),VLOOKUP(E2160,'Pontuação 3.0'!C$2:D$11,2,FALSE),VLOOKUP(H2160,'Pontuação 3.0'!I$2:J$11,2,FALSE),VLOOKUP(J2160,'Pontuação 3.0'!G$2:H$11,2,FALSE),VLOOKUP(G2160,'Pontuação 3.0'!E$2:F$11,2,FALSE),VLOOKUP(K2160,'Pontuação 3.0'!K$2:L$11,2,FALSE),VLOOKUP(L2160,'Pontuação 3.0'!M$2:N$13,2,FALSE)),0)</f>
        <v>2482</v>
      </c>
      <c r="AK2160" s="9">
        <f t="shared" si="6"/>
        <v>248</v>
      </c>
      <c r="AL2160" s="9" t="str">
        <f t="array" ref="AL2160">IFERROR(INDEX('Pontuação 3.0'!G$13:G$191, MATCH(AK2160, 'Pontuação 3.0'!F$13:F$191, 0)), "Faixa Indefinida")</f>
        <v>A</v>
      </c>
      <c r="AM2160" s="9">
        <f t="shared" si="7"/>
        <v>1</v>
      </c>
      <c r="AN2160" s="9">
        <f t="shared" si="8"/>
        <v>0</v>
      </c>
      <c r="AO2160" s="9">
        <f t="shared" si="9"/>
        <v>0</v>
      </c>
      <c r="AP2160" s="9">
        <f t="shared" si="10"/>
        <v>0</v>
      </c>
      <c r="AQ2160" s="8"/>
    </row>
    <row r="2161" ht="15.75" customHeight="1">
      <c r="A2161" s="7">
        <v>45681.0</v>
      </c>
      <c r="B2161" s="8" t="s">
        <v>4818</v>
      </c>
      <c r="C2161" s="8" t="s">
        <v>4819</v>
      </c>
      <c r="D2161" s="11">
        <v>8.1988063267E10</v>
      </c>
      <c r="E2161" s="8" t="s">
        <v>11868</v>
      </c>
      <c r="F2161" s="8" t="s">
        <v>11876</v>
      </c>
      <c r="G2161" s="8" t="s">
        <v>11867</v>
      </c>
      <c r="H2161" s="8" t="s">
        <v>11850</v>
      </c>
      <c r="I2161" s="8" t="s">
        <v>11845</v>
      </c>
      <c r="J2161" s="8" t="s">
        <v>11838</v>
      </c>
      <c r="K2161" s="8" t="s">
        <v>11837</v>
      </c>
      <c r="L2161" s="8" t="s">
        <v>11857</v>
      </c>
      <c r="M2161" s="8" t="s">
        <v>11848</v>
      </c>
      <c r="N2161" s="12" t="s">
        <v>11</v>
      </c>
      <c r="O2161" s="12" t="s">
        <v>13</v>
      </c>
      <c r="P2161" s="12" t="s">
        <v>123</v>
      </c>
      <c r="Q2161" s="12" t="s">
        <v>15</v>
      </c>
      <c r="R2161" s="12" t="s">
        <v>14</v>
      </c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9">
        <f>ROUNDUP(SUM(VLOOKUP(F2161,'Pontuação'!A$2:B$11,2,FALSE),VLOOKUP(E2161,'Pontuação'!C$2:D$11,2,FALSE),VLOOKUP(H2161,'Pontuação'!I$2:J$11,2,FALSE),VLOOKUP(J2161,'Pontuação'!G$2:H$11,2,FALSE),VLOOKUP(L2161,'Pontuação'!M$2:N$13,2,FALSE)),0)</f>
        <v>1733</v>
      </c>
      <c r="AD2161" s="10">
        <f t="shared" si="1"/>
        <v>173</v>
      </c>
      <c r="AE2161" s="10" t="str">
        <f t="array" ref="AE2161">IFERROR(INDEX('Pontuação'!G$13:G$101, MATCH(AD2161, 'Pontuação'!F$13:F$101, 0)), "Faixa Indefinida")</f>
        <v>B</v>
      </c>
      <c r="AF2161" s="10">
        <f t="shared" si="2"/>
        <v>0</v>
      </c>
      <c r="AG2161" s="10">
        <f t="shared" si="3"/>
        <v>1</v>
      </c>
      <c r="AH2161" s="10">
        <f t="shared" si="4"/>
        <v>0</v>
      </c>
      <c r="AI2161" s="10">
        <f t="shared" si="5"/>
        <v>0</v>
      </c>
      <c r="AJ2161" s="9">
        <f>ROUNDUP(SUM(VLOOKUP(F2161,'Pontuação 3.0'!A$2:B$11,2,FALSE),VLOOKUP(E2161,'Pontuação 3.0'!C$2:D$11,2,FALSE),VLOOKUP(H2161,'Pontuação 3.0'!I$2:J$11,2,FALSE),VLOOKUP(J2161,'Pontuação 3.0'!G$2:H$11,2,FALSE),VLOOKUP(G2161,'Pontuação 3.0'!E$2:F$11,2,FALSE),VLOOKUP(K2161,'Pontuação 3.0'!K$2:L$11,2,FALSE),VLOOKUP(L2161,'Pontuação 3.0'!M$2:N$13,2,FALSE)),0)</f>
        <v>1869</v>
      </c>
      <c r="AK2161" s="9">
        <f t="shared" si="6"/>
        <v>187</v>
      </c>
      <c r="AL2161" s="9" t="str">
        <f t="array" ref="AL2161">IFERROR(INDEX('Pontuação 3.0'!G$13:G$191, MATCH(AK2161, 'Pontuação 3.0'!F$13:F$191, 0)), "Faixa Indefinida")</f>
        <v>D</v>
      </c>
      <c r="AM2161" s="9">
        <f t="shared" si="7"/>
        <v>0</v>
      </c>
      <c r="AN2161" s="9">
        <f t="shared" si="8"/>
        <v>0</v>
      </c>
      <c r="AO2161" s="9">
        <f t="shared" si="9"/>
        <v>0</v>
      </c>
      <c r="AP2161" s="9">
        <f t="shared" si="10"/>
        <v>1</v>
      </c>
      <c r="AQ2161" s="8"/>
    </row>
    <row r="2162" ht="15.75" customHeight="1">
      <c r="A2162" s="7">
        <v>45681.0</v>
      </c>
      <c r="B2162" s="8" t="s">
        <v>4822</v>
      </c>
      <c r="C2162" s="8" t="s">
        <v>4823</v>
      </c>
      <c r="D2162" s="11">
        <v>2.7999465865E10</v>
      </c>
      <c r="E2162" s="8" t="s">
        <v>11833</v>
      </c>
      <c r="F2162" s="8" t="s">
        <v>11834</v>
      </c>
      <c r="G2162" s="8" t="s">
        <v>11843</v>
      </c>
      <c r="H2162" s="8" t="s">
        <v>11844</v>
      </c>
      <c r="I2162" s="8" t="s">
        <v>11837</v>
      </c>
      <c r="J2162" s="8" t="s">
        <v>11838</v>
      </c>
      <c r="K2162" s="8" t="s">
        <v>11837</v>
      </c>
      <c r="L2162" s="8" t="s">
        <v>11851</v>
      </c>
      <c r="M2162" s="8" t="s">
        <v>11849</v>
      </c>
      <c r="N2162" s="12" t="s">
        <v>11</v>
      </c>
      <c r="O2162" s="12" t="s">
        <v>13</v>
      </c>
      <c r="P2162" s="12" t="s">
        <v>123</v>
      </c>
      <c r="Q2162" s="12" t="s">
        <v>15</v>
      </c>
      <c r="R2162" s="12" t="s">
        <v>14</v>
      </c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9">
        <f>ROUNDUP(SUM(VLOOKUP(F2162,'Pontuação'!A$2:B$11,2,FALSE),VLOOKUP(E2162,'Pontuação'!C$2:D$11,2,FALSE),VLOOKUP(H2162,'Pontuação'!I$2:J$11,2,FALSE),VLOOKUP(J2162,'Pontuação'!G$2:H$11,2,FALSE),VLOOKUP(L2162,'Pontuação'!M$2:N$13,2,FALSE)),0)</f>
        <v>1861</v>
      </c>
      <c r="AD2162" s="10">
        <f t="shared" si="1"/>
        <v>186</v>
      </c>
      <c r="AE2162" s="10" t="str">
        <f t="array" ref="AE2162">IFERROR(INDEX('Pontuação'!G$13:G$101, MATCH(AD2162, 'Pontuação'!F$13:F$101, 0)), "Faixa Indefinida")</f>
        <v>A</v>
      </c>
      <c r="AF2162" s="10">
        <f t="shared" si="2"/>
        <v>1</v>
      </c>
      <c r="AG2162" s="10">
        <f t="shared" si="3"/>
        <v>0</v>
      </c>
      <c r="AH2162" s="10">
        <f t="shared" si="4"/>
        <v>0</v>
      </c>
      <c r="AI2162" s="10">
        <f t="shared" si="5"/>
        <v>0</v>
      </c>
      <c r="AJ2162" s="9">
        <f>ROUNDUP(SUM(VLOOKUP(F2162,'Pontuação 3.0'!A$2:B$11,2,FALSE),VLOOKUP(E2162,'Pontuação 3.0'!C$2:D$11,2,FALSE),VLOOKUP(H2162,'Pontuação 3.0'!I$2:J$11,2,FALSE),VLOOKUP(J2162,'Pontuação 3.0'!G$2:H$11,2,FALSE),VLOOKUP(G2162,'Pontuação 3.0'!E$2:F$11,2,FALSE),VLOOKUP(K2162,'Pontuação 3.0'!K$2:L$11,2,FALSE),VLOOKUP(L2162,'Pontuação 3.0'!M$2:N$13,2,FALSE)),0)</f>
        <v>2351</v>
      </c>
      <c r="AK2162" s="9">
        <f t="shared" si="6"/>
        <v>235</v>
      </c>
      <c r="AL2162" s="9" t="str">
        <f t="array" ref="AL2162">IFERROR(INDEX('Pontuação 3.0'!G$13:G$191, MATCH(AK2162, 'Pontuação 3.0'!F$13:F$191, 0)), "Faixa Indefinida")</f>
        <v>B</v>
      </c>
      <c r="AM2162" s="9">
        <f t="shared" si="7"/>
        <v>0</v>
      </c>
      <c r="AN2162" s="9">
        <f t="shared" si="8"/>
        <v>1</v>
      </c>
      <c r="AO2162" s="9">
        <f t="shared" si="9"/>
        <v>0</v>
      </c>
      <c r="AP2162" s="9">
        <f t="shared" si="10"/>
        <v>0</v>
      </c>
      <c r="AQ2162" s="8"/>
    </row>
    <row r="2163" ht="15.75" customHeight="1">
      <c r="A2163" s="7">
        <v>45681.0</v>
      </c>
      <c r="B2163" s="8" t="s">
        <v>4824</v>
      </c>
      <c r="C2163" s="8" t="s">
        <v>4825</v>
      </c>
      <c r="D2163" s="11">
        <v>8.7992435713E10</v>
      </c>
      <c r="E2163" s="8" t="s">
        <v>11833</v>
      </c>
      <c r="F2163" s="8" t="s">
        <v>11834</v>
      </c>
      <c r="G2163" s="8" t="s">
        <v>11855</v>
      </c>
      <c r="H2163" s="8" t="s">
        <v>11856</v>
      </c>
      <c r="I2163" s="8" t="s">
        <v>11845</v>
      </c>
      <c r="J2163" s="8" t="s">
        <v>11846</v>
      </c>
      <c r="K2163" s="8" t="s">
        <v>11837</v>
      </c>
      <c r="L2163" s="8" t="s">
        <v>11840</v>
      </c>
      <c r="M2163" s="8" t="s">
        <v>11848</v>
      </c>
      <c r="N2163" s="12" t="s">
        <v>11</v>
      </c>
      <c r="O2163" s="12" t="s">
        <v>13</v>
      </c>
      <c r="P2163" s="12" t="s">
        <v>37</v>
      </c>
      <c r="Q2163" s="12" t="s">
        <v>116</v>
      </c>
      <c r="R2163" s="12" t="s">
        <v>20</v>
      </c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9">
        <f>ROUNDUP(SUM(VLOOKUP(F2163,'Pontuação'!A$2:B$11,2,FALSE),VLOOKUP(E2163,'Pontuação'!C$2:D$11,2,FALSE),VLOOKUP(H2163,'Pontuação'!I$2:J$11,2,FALSE),VLOOKUP(J2163,'Pontuação'!G$2:H$11,2,FALSE),VLOOKUP(L2163,'Pontuação'!M$2:N$13,2,FALSE)),0)</f>
        <v>1471</v>
      </c>
      <c r="AD2163" s="10">
        <f t="shared" si="1"/>
        <v>147</v>
      </c>
      <c r="AE2163" s="10" t="str">
        <f t="array" ref="AE2163">IFERROR(INDEX('Pontuação'!G$13:G$101, MATCH(AD2163, 'Pontuação'!F$13:F$101, 0)), "Faixa Indefinida")</f>
        <v>D</v>
      </c>
      <c r="AF2163" s="10">
        <f t="shared" si="2"/>
        <v>0</v>
      </c>
      <c r="AG2163" s="10">
        <f t="shared" si="3"/>
        <v>0</v>
      </c>
      <c r="AH2163" s="10">
        <f t="shared" si="4"/>
        <v>0</v>
      </c>
      <c r="AI2163" s="10">
        <f t="shared" si="5"/>
        <v>1</v>
      </c>
      <c r="AJ2163" s="9">
        <f>ROUNDUP(SUM(VLOOKUP(F2163,'Pontuação 3.0'!A$2:B$11,2,FALSE),VLOOKUP(E2163,'Pontuação 3.0'!C$2:D$11,2,FALSE),VLOOKUP(H2163,'Pontuação 3.0'!I$2:J$11,2,FALSE),VLOOKUP(J2163,'Pontuação 3.0'!G$2:H$11,2,FALSE),VLOOKUP(G2163,'Pontuação 3.0'!E$2:F$11,2,FALSE),VLOOKUP(K2163,'Pontuação 3.0'!K$2:L$11,2,FALSE),VLOOKUP(L2163,'Pontuação 3.0'!M$2:N$13,2,FALSE)),0)</f>
        <v>1712</v>
      </c>
      <c r="AK2163" s="9">
        <f t="shared" si="6"/>
        <v>171</v>
      </c>
      <c r="AL2163" s="9" t="str">
        <f t="array" ref="AL2163">IFERROR(INDEX('Pontuação 3.0'!G$13:G$191, MATCH(AK2163, 'Pontuação 3.0'!F$13:F$191, 0)), "Faixa Indefinida")</f>
        <v>D</v>
      </c>
      <c r="AM2163" s="9">
        <f t="shared" si="7"/>
        <v>0</v>
      </c>
      <c r="AN2163" s="9">
        <f t="shared" si="8"/>
        <v>0</v>
      </c>
      <c r="AO2163" s="9">
        <f t="shared" si="9"/>
        <v>0</v>
      </c>
      <c r="AP2163" s="9">
        <f t="shared" si="10"/>
        <v>1</v>
      </c>
      <c r="AQ2163" s="8"/>
    </row>
    <row r="2164" ht="15.75" customHeight="1">
      <c r="A2164" s="7">
        <v>45681.0</v>
      </c>
      <c r="B2164" s="8" t="s">
        <v>4826</v>
      </c>
      <c r="C2164" s="8" t="s">
        <v>4827</v>
      </c>
      <c r="D2164" s="8" t="s">
        <v>4828</v>
      </c>
      <c r="E2164" s="8" t="s">
        <v>11833</v>
      </c>
      <c r="F2164" s="8" t="s">
        <v>11834</v>
      </c>
      <c r="G2164" s="8" t="s">
        <v>11843</v>
      </c>
      <c r="H2164" s="8" t="s">
        <v>11850</v>
      </c>
      <c r="I2164" s="8" t="s">
        <v>11837</v>
      </c>
      <c r="J2164" s="8" t="s">
        <v>11846</v>
      </c>
      <c r="K2164" s="8" t="s">
        <v>11837</v>
      </c>
      <c r="L2164" s="8" t="s">
        <v>11851</v>
      </c>
      <c r="M2164" s="8" t="s">
        <v>11849</v>
      </c>
      <c r="N2164" s="12" t="s">
        <v>11</v>
      </c>
      <c r="O2164" s="12" t="s">
        <v>13</v>
      </c>
      <c r="P2164" s="12" t="s">
        <v>31</v>
      </c>
      <c r="Q2164" s="12" t="s">
        <v>15</v>
      </c>
      <c r="R2164" s="12" t="s">
        <v>20</v>
      </c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9">
        <f>ROUNDUP(SUM(VLOOKUP(F2164,'Pontuação'!A$2:B$11,2,FALSE),VLOOKUP(E2164,'Pontuação'!C$2:D$11,2,FALSE),VLOOKUP(H2164,'Pontuação'!I$2:J$11,2,FALSE),VLOOKUP(J2164,'Pontuação'!G$2:H$11,2,FALSE),VLOOKUP(L2164,'Pontuação'!M$2:N$13,2,FALSE)),0)</f>
        <v>1541</v>
      </c>
      <c r="AD2164" s="10">
        <f t="shared" si="1"/>
        <v>154</v>
      </c>
      <c r="AE2164" s="10" t="str">
        <f t="array" ref="AE2164">IFERROR(INDEX('Pontuação'!G$13:G$101, MATCH(AD2164, 'Pontuação'!F$13:F$101, 0)), "Faixa Indefinida")</f>
        <v>C</v>
      </c>
      <c r="AF2164" s="10">
        <f t="shared" si="2"/>
        <v>0</v>
      </c>
      <c r="AG2164" s="10">
        <f t="shared" si="3"/>
        <v>0</v>
      </c>
      <c r="AH2164" s="10">
        <f t="shared" si="4"/>
        <v>1</v>
      </c>
      <c r="AI2164" s="10">
        <f t="shared" si="5"/>
        <v>0</v>
      </c>
      <c r="AJ2164" s="9">
        <f>ROUNDUP(SUM(VLOOKUP(F2164,'Pontuação 3.0'!A$2:B$11,2,FALSE),VLOOKUP(E2164,'Pontuação 3.0'!C$2:D$11,2,FALSE),VLOOKUP(H2164,'Pontuação 3.0'!I$2:J$11,2,FALSE),VLOOKUP(J2164,'Pontuação 3.0'!G$2:H$11,2,FALSE),VLOOKUP(G2164,'Pontuação 3.0'!E$2:F$11,2,FALSE),VLOOKUP(K2164,'Pontuação 3.0'!K$2:L$11,2,FALSE),VLOOKUP(L2164,'Pontuação 3.0'!M$2:N$13,2,FALSE)),0)</f>
        <v>1989</v>
      </c>
      <c r="AK2164" s="9">
        <f t="shared" si="6"/>
        <v>199</v>
      </c>
      <c r="AL2164" s="9" t="str">
        <f t="array" ref="AL2164">IFERROR(INDEX('Pontuação 3.0'!G$13:G$191, MATCH(AK2164, 'Pontuação 3.0'!F$13:F$191, 0)), "Faixa Indefinida")</f>
        <v>C</v>
      </c>
      <c r="AM2164" s="9">
        <f t="shared" si="7"/>
        <v>0</v>
      </c>
      <c r="AN2164" s="9">
        <f t="shared" si="8"/>
        <v>0</v>
      </c>
      <c r="AO2164" s="9">
        <f t="shared" si="9"/>
        <v>1</v>
      </c>
      <c r="AP2164" s="9">
        <f t="shared" si="10"/>
        <v>0</v>
      </c>
      <c r="AQ2164" s="8"/>
    </row>
    <row r="2165" ht="15.75" customHeight="1">
      <c r="A2165" s="7">
        <v>45681.0</v>
      </c>
      <c r="B2165" s="8" t="s">
        <v>4834</v>
      </c>
      <c r="C2165" s="8" t="s">
        <v>4835</v>
      </c>
      <c r="D2165" s="11">
        <v>5.517992328381E12</v>
      </c>
      <c r="E2165" s="8" t="s">
        <v>11833</v>
      </c>
      <c r="F2165" s="8" t="s">
        <v>11834</v>
      </c>
      <c r="G2165" s="8" t="s">
        <v>11843</v>
      </c>
      <c r="H2165" s="8" t="s">
        <v>11844</v>
      </c>
      <c r="I2165" s="8" t="s">
        <v>11845</v>
      </c>
      <c r="J2165" s="8" t="s">
        <v>11846</v>
      </c>
      <c r="K2165" s="8" t="s">
        <v>11837</v>
      </c>
      <c r="L2165" s="8" t="s">
        <v>11857</v>
      </c>
      <c r="M2165" s="8" t="s">
        <v>11841</v>
      </c>
      <c r="N2165" s="12" t="s">
        <v>11</v>
      </c>
      <c r="O2165" s="12" t="s">
        <v>13</v>
      </c>
      <c r="P2165" s="12" t="s">
        <v>112</v>
      </c>
      <c r="Q2165" s="12" t="s">
        <v>15</v>
      </c>
      <c r="R2165" s="12" t="s">
        <v>20</v>
      </c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9">
        <f>ROUNDUP(SUM(VLOOKUP(F2165,'Pontuação'!A$2:B$11,2,FALSE),VLOOKUP(E2165,'Pontuação'!C$2:D$11,2,FALSE),VLOOKUP(H2165,'Pontuação'!I$2:J$11,2,FALSE),VLOOKUP(J2165,'Pontuação'!G$2:H$11,2,FALSE),VLOOKUP(L2165,'Pontuação'!M$2:N$13,2,FALSE)),0)</f>
        <v>1546</v>
      </c>
      <c r="AD2165" s="10">
        <f t="shared" si="1"/>
        <v>155</v>
      </c>
      <c r="AE2165" s="10" t="str">
        <f t="array" ref="AE2165">IFERROR(INDEX('Pontuação'!G$13:G$101, MATCH(AD2165, 'Pontuação'!F$13:F$101, 0)), "Faixa Indefinida")</f>
        <v>C</v>
      </c>
      <c r="AF2165" s="10">
        <f t="shared" si="2"/>
        <v>0</v>
      </c>
      <c r="AG2165" s="10">
        <f t="shared" si="3"/>
        <v>0</v>
      </c>
      <c r="AH2165" s="10">
        <f t="shared" si="4"/>
        <v>1</v>
      </c>
      <c r="AI2165" s="10">
        <f t="shared" si="5"/>
        <v>0</v>
      </c>
      <c r="AJ2165" s="9">
        <f>ROUNDUP(SUM(VLOOKUP(F2165,'Pontuação 3.0'!A$2:B$11,2,FALSE),VLOOKUP(E2165,'Pontuação 3.0'!C$2:D$11,2,FALSE),VLOOKUP(H2165,'Pontuação 3.0'!I$2:J$11,2,FALSE),VLOOKUP(J2165,'Pontuação 3.0'!G$2:H$11,2,FALSE),VLOOKUP(G2165,'Pontuação 3.0'!E$2:F$11,2,FALSE),VLOOKUP(K2165,'Pontuação 3.0'!K$2:L$11,2,FALSE),VLOOKUP(L2165,'Pontuação 3.0'!M$2:N$13,2,FALSE)),0)</f>
        <v>2046</v>
      </c>
      <c r="AK2165" s="9">
        <f t="shared" si="6"/>
        <v>205</v>
      </c>
      <c r="AL2165" s="9" t="str">
        <f t="array" ref="AL2165">IFERROR(INDEX('Pontuação 3.0'!G$13:G$191, MATCH(AK2165, 'Pontuação 3.0'!F$13:F$191, 0)), "Faixa Indefinida")</f>
        <v>C</v>
      </c>
      <c r="AM2165" s="9">
        <f t="shared" si="7"/>
        <v>0</v>
      </c>
      <c r="AN2165" s="9">
        <f t="shared" si="8"/>
        <v>0</v>
      </c>
      <c r="AO2165" s="9">
        <f t="shared" si="9"/>
        <v>1</v>
      </c>
      <c r="AP2165" s="9">
        <f t="shared" si="10"/>
        <v>0</v>
      </c>
      <c r="AQ2165" s="8"/>
    </row>
    <row r="2166" ht="15.75" customHeight="1">
      <c r="A2166" s="7">
        <v>45681.0</v>
      </c>
      <c r="B2166" s="8" t="s">
        <v>4832</v>
      </c>
      <c r="C2166" s="8" t="s">
        <v>4833</v>
      </c>
      <c r="D2166" s="13" t="s">
        <v>11982</v>
      </c>
      <c r="E2166" s="8" t="s">
        <v>11868</v>
      </c>
      <c r="F2166" s="8" t="s">
        <v>11842</v>
      </c>
      <c r="G2166" s="8" t="s">
        <v>11872</v>
      </c>
      <c r="H2166" s="8" t="s">
        <v>11850</v>
      </c>
      <c r="I2166" s="8" t="s">
        <v>11845</v>
      </c>
      <c r="J2166" s="8" t="s">
        <v>11852</v>
      </c>
      <c r="K2166" s="8" t="s">
        <v>11839</v>
      </c>
      <c r="L2166" s="8" t="s">
        <v>11851</v>
      </c>
      <c r="M2166" s="8" t="s">
        <v>11848</v>
      </c>
      <c r="N2166" s="12" t="s">
        <v>11</v>
      </c>
      <c r="O2166" s="12" t="s">
        <v>13</v>
      </c>
      <c r="P2166" s="12" t="s">
        <v>99</v>
      </c>
      <c r="Q2166" s="12" t="s">
        <v>15</v>
      </c>
      <c r="R2166" s="12" t="s">
        <v>20</v>
      </c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9">
        <f>ROUNDUP(SUM(VLOOKUP(F2166,'Pontuação'!A$2:B$11,2,FALSE),VLOOKUP(E2166,'Pontuação'!C$2:D$11,2,FALSE),VLOOKUP(H2166,'Pontuação'!I$2:J$11,2,FALSE),VLOOKUP(J2166,'Pontuação'!G$2:H$11,2,FALSE),VLOOKUP(L2166,'Pontuação'!M$2:N$13,2,FALSE)),0)</f>
        <v>1662</v>
      </c>
      <c r="AD2166" s="10">
        <f t="shared" si="1"/>
        <v>166</v>
      </c>
      <c r="AE2166" s="10" t="str">
        <f t="array" ref="AE2166">IFERROR(INDEX('Pontuação'!G$13:G$101, MATCH(AD2166, 'Pontuação'!F$13:F$101, 0)), "Faixa Indefinida")</f>
        <v>B</v>
      </c>
      <c r="AF2166" s="10">
        <f t="shared" si="2"/>
        <v>0</v>
      </c>
      <c r="AG2166" s="10">
        <f t="shared" si="3"/>
        <v>1</v>
      </c>
      <c r="AH2166" s="10">
        <f t="shared" si="4"/>
        <v>0</v>
      </c>
      <c r="AI2166" s="10">
        <f t="shared" si="5"/>
        <v>0</v>
      </c>
      <c r="AJ2166" s="9">
        <f>ROUNDUP(SUM(VLOOKUP(F2166,'Pontuação 3.0'!A$2:B$11,2,FALSE),VLOOKUP(E2166,'Pontuação 3.0'!C$2:D$11,2,FALSE),VLOOKUP(H2166,'Pontuação 3.0'!I$2:J$11,2,FALSE),VLOOKUP(J2166,'Pontuação 3.0'!G$2:H$11,2,FALSE),VLOOKUP(G2166,'Pontuação 3.0'!E$2:F$11,2,FALSE),VLOOKUP(K2166,'Pontuação 3.0'!K$2:L$11,2,FALSE),VLOOKUP(L2166,'Pontuação 3.0'!M$2:N$13,2,FALSE)),0)</f>
        <v>2565</v>
      </c>
      <c r="AK2166" s="9">
        <f t="shared" si="6"/>
        <v>257</v>
      </c>
      <c r="AL2166" s="9" t="str">
        <f t="array" ref="AL2166">IFERROR(INDEX('Pontuação 3.0'!G$13:G$191, MATCH(AK2166, 'Pontuação 3.0'!F$13:F$191, 0)), "Faixa Indefinida")</f>
        <v>A</v>
      </c>
      <c r="AM2166" s="9">
        <f t="shared" si="7"/>
        <v>1</v>
      </c>
      <c r="AN2166" s="9">
        <f t="shared" si="8"/>
        <v>0</v>
      </c>
      <c r="AO2166" s="9">
        <f t="shared" si="9"/>
        <v>0</v>
      </c>
      <c r="AP2166" s="9">
        <f t="shared" si="10"/>
        <v>0</v>
      </c>
      <c r="AQ2166" s="8"/>
    </row>
    <row r="2167" ht="15.75" customHeight="1">
      <c r="A2167" s="7">
        <v>45681.0</v>
      </c>
      <c r="B2167" s="8" t="s">
        <v>4830</v>
      </c>
      <c r="C2167" s="8" t="s">
        <v>4831</v>
      </c>
      <c r="D2167" s="11">
        <v>9.8987051417E10</v>
      </c>
      <c r="E2167" s="8" t="s">
        <v>11833</v>
      </c>
      <c r="F2167" s="8" t="s">
        <v>11842</v>
      </c>
      <c r="G2167" s="8" t="s">
        <v>11835</v>
      </c>
      <c r="H2167" s="8" t="s">
        <v>11850</v>
      </c>
      <c r="I2167" s="8" t="s">
        <v>11845</v>
      </c>
      <c r="J2167" s="8" t="s">
        <v>11846</v>
      </c>
      <c r="K2167" s="8" t="s">
        <v>11837</v>
      </c>
      <c r="L2167" s="8" t="s">
        <v>11857</v>
      </c>
      <c r="M2167" s="8" t="s">
        <v>11853</v>
      </c>
      <c r="N2167" s="12" t="s">
        <v>11</v>
      </c>
      <c r="O2167" s="12" t="s">
        <v>13</v>
      </c>
      <c r="P2167" s="12" t="s">
        <v>123</v>
      </c>
      <c r="Q2167" s="12" t="s">
        <v>15</v>
      </c>
      <c r="R2167" s="12" t="s">
        <v>14</v>
      </c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9">
        <f>ROUNDUP(SUM(VLOOKUP(F2167,'Pontuação'!A$2:B$11,2,FALSE),VLOOKUP(E2167,'Pontuação'!C$2:D$11,2,FALSE),VLOOKUP(H2167,'Pontuação'!I$2:J$11,2,FALSE),VLOOKUP(J2167,'Pontuação'!G$2:H$11,2,FALSE),VLOOKUP(L2167,'Pontuação'!M$2:N$13,2,FALSE)),0)</f>
        <v>1516</v>
      </c>
      <c r="AD2167" s="10">
        <f t="shared" si="1"/>
        <v>152</v>
      </c>
      <c r="AE2167" s="10" t="str">
        <f t="array" ref="AE2167">IFERROR(INDEX('Pontuação'!G$13:G$101, MATCH(AD2167, 'Pontuação'!F$13:F$101, 0)), "Faixa Indefinida")</f>
        <v>C</v>
      </c>
      <c r="AF2167" s="10">
        <f t="shared" si="2"/>
        <v>0</v>
      </c>
      <c r="AG2167" s="10">
        <f t="shared" si="3"/>
        <v>0</v>
      </c>
      <c r="AH2167" s="10">
        <f t="shared" si="4"/>
        <v>1</v>
      </c>
      <c r="AI2167" s="10">
        <f t="shared" si="5"/>
        <v>0</v>
      </c>
      <c r="AJ2167" s="9">
        <f>ROUNDUP(SUM(VLOOKUP(F2167,'Pontuação 3.0'!A$2:B$11,2,FALSE),VLOOKUP(E2167,'Pontuação 3.0'!C$2:D$11,2,FALSE),VLOOKUP(H2167,'Pontuação 3.0'!I$2:J$11,2,FALSE),VLOOKUP(J2167,'Pontuação 3.0'!G$2:H$11,2,FALSE),VLOOKUP(G2167,'Pontuação 3.0'!E$2:F$11,2,FALSE),VLOOKUP(K2167,'Pontuação 3.0'!K$2:L$11,2,FALSE),VLOOKUP(L2167,'Pontuação 3.0'!M$2:N$13,2,FALSE)),0)</f>
        <v>1952</v>
      </c>
      <c r="AK2167" s="9">
        <f t="shared" si="6"/>
        <v>195</v>
      </c>
      <c r="AL2167" s="9" t="str">
        <f t="array" ref="AL2167">IFERROR(INDEX('Pontuação 3.0'!G$13:G$191, MATCH(AK2167, 'Pontuação 3.0'!F$13:F$191, 0)), "Faixa Indefinida")</f>
        <v>C</v>
      </c>
      <c r="AM2167" s="9">
        <f t="shared" si="7"/>
        <v>0</v>
      </c>
      <c r="AN2167" s="9">
        <f t="shared" si="8"/>
        <v>0</v>
      </c>
      <c r="AO2167" s="9">
        <f t="shared" si="9"/>
        <v>1</v>
      </c>
      <c r="AP2167" s="9">
        <f t="shared" si="10"/>
        <v>0</v>
      </c>
      <c r="AQ2167" s="8"/>
    </row>
    <row r="2168" ht="15.75" customHeight="1">
      <c r="A2168" s="7">
        <v>45681.0</v>
      </c>
      <c r="B2168" s="8" t="s">
        <v>4838</v>
      </c>
      <c r="C2168" s="8" t="s">
        <v>4839</v>
      </c>
      <c r="D2168" s="11">
        <v>1.9981853741E10</v>
      </c>
      <c r="E2168" s="8" t="s">
        <v>11868</v>
      </c>
      <c r="F2168" s="8" t="s">
        <v>11834</v>
      </c>
      <c r="G2168" s="8" t="s">
        <v>11835</v>
      </c>
      <c r="H2168" s="8" t="s">
        <v>11844</v>
      </c>
      <c r="I2168" s="8" t="s">
        <v>11837</v>
      </c>
      <c r="J2168" s="8" t="s">
        <v>11846</v>
      </c>
      <c r="K2168" s="8" t="s">
        <v>11839</v>
      </c>
      <c r="L2168" s="8" t="s">
        <v>11851</v>
      </c>
      <c r="M2168" s="8" t="s">
        <v>11849</v>
      </c>
      <c r="N2168" s="12" t="s">
        <v>11</v>
      </c>
      <c r="O2168" s="12" t="s">
        <v>13</v>
      </c>
      <c r="P2168" s="12" t="s">
        <v>27</v>
      </c>
      <c r="Q2168" s="12" t="s">
        <v>15</v>
      </c>
      <c r="R2168" s="12" t="s">
        <v>14</v>
      </c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9">
        <f>ROUNDUP(SUM(VLOOKUP(F2168,'Pontuação'!A$2:B$11,2,FALSE),VLOOKUP(E2168,'Pontuação'!C$2:D$11,2,FALSE),VLOOKUP(H2168,'Pontuação'!I$2:J$11,2,FALSE),VLOOKUP(J2168,'Pontuação'!G$2:H$11,2,FALSE),VLOOKUP(L2168,'Pontuação'!M$2:N$13,2,FALSE)),0)</f>
        <v>1587</v>
      </c>
      <c r="AD2168" s="10">
        <f t="shared" si="1"/>
        <v>159</v>
      </c>
      <c r="AE2168" s="10" t="str">
        <f t="array" ref="AE2168">IFERROR(INDEX('Pontuação'!G$13:G$101, MATCH(AD2168, 'Pontuação'!F$13:F$101, 0)), "Faixa Indefinida")</f>
        <v>C</v>
      </c>
      <c r="AF2168" s="10">
        <f t="shared" si="2"/>
        <v>0</v>
      </c>
      <c r="AG2168" s="10">
        <f t="shared" si="3"/>
        <v>0</v>
      </c>
      <c r="AH2168" s="10">
        <f t="shared" si="4"/>
        <v>1</v>
      </c>
      <c r="AI2168" s="10">
        <f t="shared" si="5"/>
        <v>0</v>
      </c>
      <c r="AJ2168" s="9">
        <f>ROUNDUP(SUM(VLOOKUP(F2168,'Pontuação 3.0'!A$2:B$11,2,FALSE),VLOOKUP(E2168,'Pontuação 3.0'!C$2:D$11,2,FALSE),VLOOKUP(H2168,'Pontuação 3.0'!I$2:J$11,2,FALSE),VLOOKUP(J2168,'Pontuação 3.0'!G$2:H$11,2,FALSE),VLOOKUP(G2168,'Pontuação 3.0'!E$2:F$11,2,FALSE),VLOOKUP(K2168,'Pontuação 3.0'!K$2:L$11,2,FALSE),VLOOKUP(L2168,'Pontuação 3.0'!M$2:N$13,2,FALSE)),0)</f>
        <v>2167</v>
      </c>
      <c r="AK2168" s="9">
        <f t="shared" si="6"/>
        <v>217</v>
      </c>
      <c r="AL2168" s="9" t="str">
        <f t="array" ref="AL2168">IFERROR(INDEX('Pontuação 3.0'!G$13:G$191, MATCH(AK2168, 'Pontuação 3.0'!F$13:F$191, 0)), "Faixa Indefinida")</f>
        <v>B</v>
      </c>
      <c r="AM2168" s="9">
        <f t="shared" si="7"/>
        <v>0</v>
      </c>
      <c r="AN2168" s="9">
        <f t="shared" si="8"/>
        <v>1</v>
      </c>
      <c r="AO2168" s="9">
        <f t="shared" si="9"/>
        <v>0</v>
      </c>
      <c r="AP2168" s="9">
        <f t="shared" si="10"/>
        <v>0</v>
      </c>
      <c r="AQ2168" s="8"/>
    </row>
    <row r="2169" ht="15.75" customHeight="1">
      <c r="A2169" s="7">
        <v>45681.0</v>
      </c>
      <c r="B2169" s="8" t="s">
        <v>4842</v>
      </c>
      <c r="C2169" s="8" t="s">
        <v>4843</v>
      </c>
      <c r="D2169" s="13" t="s">
        <v>11983</v>
      </c>
      <c r="E2169" s="8" t="s">
        <v>11833</v>
      </c>
      <c r="F2169" s="8" t="s">
        <v>11834</v>
      </c>
      <c r="G2169" s="8" t="s">
        <v>11843</v>
      </c>
      <c r="H2169" s="8" t="s">
        <v>11850</v>
      </c>
      <c r="I2169" s="8" t="s">
        <v>11837</v>
      </c>
      <c r="J2169" s="8" t="s">
        <v>11846</v>
      </c>
      <c r="K2169" s="8" t="s">
        <v>11837</v>
      </c>
      <c r="L2169" s="8" t="s">
        <v>11851</v>
      </c>
      <c r="M2169" s="8" t="s">
        <v>11849</v>
      </c>
      <c r="N2169" s="12" t="s">
        <v>11</v>
      </c>
      <c r="O2169" s="12" t="s">
        <v>13</v>
      </c>
      <c r="P2169" s="12" t="s">
        <v>318</v>
      </c>
      <c r="Q2169" s="12" t="s">
        <v>15</v>
      </c>
      <c r="R2169" s="12" t="s">
        <v>14</v>
      </c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9">
        <f>ROUNDUP(SUM(VLOOKUP(F2169,'Pontuação'!A$2:B$11,2,FALSE),VLOOKUP(E2169,'Pontuação'!C$2:D$11,2,FALSE),VLOOKUP(H2169,'Pontuação'!I$2:J$11,2,FALSE),VLOOKUP(J2169,'Pontuação'!G$2:H$11,2,FALSE),VLOOKUP(L2169,'Pontuação'!M$2:N$13,2,FALSE)),0)</f>
        <v>1541</v>
      </c>
      <c r="AD2169" s="10">
        <f t="shared" si="1"/>
        <v>154</v>
      </c>
      <c r="AE2169" s="10" t="str">
        <f t="array" ref="AE2169">IFERROR(INDEX('Pontuação'!G$13:G$101, MATCH(AD2169, 'Pontuação'!F$13:F$101, 0)), "Faixa Indefinida")</f>
        <v>C</v>
      </c>
      <c r="AF2169" s="10">
        <f t="shared" si="2"/>
        <v>0</v>
      </c>
      <c r="AG2169" s="10">
        <f t="shared" si="3"/>
        <v>0</v>
      </c>
      <c r="AH2169" s="10">
        <f t="shared" si="4"/>
        <v>1</v>
      </c>
      <c r="AI2169" s="10">
        <f t="shared" si="5"/>
        <v>0</v>
      </c>
      <c r="AJ2169" s="9">
        <f>ROUNDUP(SUM(VLOOKUP(F2169,'Pontuação 3.0'!A$2:B$11,2,FALSE),VLOOKUP(E2169,'Pontuação 3.0'!C$2:D$11,2,FALSE),VLOOKUP(H2169,'Pontuação 3.0'!I$2:J$11,2,FALSE),VLOOKUP(J2169,'Pontuação 3.0'!G$2:H$11,2,FALSE),VLOOKUP(G2169,'Pontuação 3.0'!E$2:F$11,2,FALSE),VLOOKUP(K2169,'Pontuação 3.0'!K$2:L$11,2,FALSE),VLOOKUP(L2169,'Pontuação 3.0'!M$2:N$13,2,FALSE)),0)</f>
        <v>1989</v>
      </c>
      <c r="AK2169" s="9">
        <f t="shared" si="6"/>
        <v>199</v>
      </c>
      <c r="AL2169" s="9" t="str">
        <f t="array" ref="AL2169">IFERROR(INDEX('Pontuação 3.0'!G$13:G$191, MATCH(AK2169, 'Pontuação 3.0'!F$13:F$191, 0)), "Faixa Indefinida")</f>
        <v>C</v>
      </c>
      <c r="AM2169" s="9">
        <f t="shared" si="7"/>
        <v>0</v>
      </c>
      <c r="AN2169" s="9">
        <f t="shared" si="8"/>
        <v>0</v>
      </c>
      <c r="AO2169" s="9">
        <f t="shared" si="9"/>
        <v>1</v>
      </c>
      <c r="AP2169" s="9">
        <f t="shared" si="10"/>
        <v>0</v>
      </c>
      <c r="AQ2169" s="8"/>
    </row>
    <row r="2170" ht="15.75" customHeight="1">
      <c r="A2170" s="7">
        <v>45681.0</v>
      </c>
      <c r="B2170" s="8" t="s">
        <v>4844</v>
      </c>
      <c r="C2170" s="8" t="s">
        <v>4845</v>
      </c>
      <c r="D2170" s="11">
        <v>9.1987411726E10</v>
      </c>
      <c r="E2170" s="8" t="s">
        <v>11868</v>
      </c>
      <c r="F2170" s="8" t="s">
        <v>11842</v>
      </c>
      <c r="G2170" s="8" t="s">
        <v>11843</v>
      </c>
      <c r="H2170" s="8" t="s">
        <v>11850</v>
      </c>
      <c r="I2170" s="8" t="s">
        <v>11837</v>
      </c>
      <c r="J2170" s="8" t="s">
        <v>11846</v>
      </c>
      <c r="K2170" s="8" t="s">
        <v>11837</v>
      </c>
      <c r="L2170" s="8" t="s">
        <v>11857</v>
      </c>
      <c r="M2170" s="8" t="s">
        <v>11849</v>
      </c>
      <c r="N2170" s="12" t="s">
        <v>11</v>
      </c>
      <c r="O2170" s="12" t="s">
        <v>13</v>
      </c>
      <c r="P2170" s="12" t="s">
        <v>37</v>
      </c>
      <c r="Q2170" s="12" t="s">
        <v>4846</v>
      </c>
      <c r="R2170" s="12" t="s">
        <v>14</v>
      </c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9">
        <f>ROUNDUP(SUM(VLOOKUP(F2170,'Pontuação'!A$2:B$11,2,FALSE),VLOOKUP(E2170,'Pontuação'!C$2:D$11,2,FALSE),VLOOKUP(H2170,'Pontuação'!I$2:J$11,2,FALSE),VLOOKUP(J2170,'Pontuação'!G$2:H$11,2,FALSE),VLOOKUP(L2170,'Pontuação'!M$2:N$13,2,FALSE)),0)</f>
        <v>1520</v>
      </c>
      <c r="AD2170" s="10">
        <f t="shared" si="1"/>
        <v>152</v>
      </c>
      <c r="AE2170" s="10" t="str">
        <f t="array" ref="AE2170">IFERROR(INDEX('Pontuação'!G$13:G$101, MATCH(AD2170, 'Pontuação'!F$13:F$101, 0)), "Faixa Indefinida")</f>
        <v>C</v>
      </c>
      <c r="AF2170" s="10">
        <f t="shared" si="2"/>
        <v>0</v>
      </c>
      <c r="AG2170" s="10">
        <f t="shared" si="3"/>
        <v>0</v>
      </c>
      <c r="AH2170" s="10">
        <f t="shared" si="4"/>
        <v>1</v>
      </c>
      <c r="AI2170" s="10">
        <f t="shared" si="5"/>
        <v>0</v>
      </c>
      <c r="AJ2170" s="9">
        <f>ROUNDUP(SUM(VLOOKUP(F2170,'Pontuação 3.0'!A$2:B$11,2,FALSE),VLOOKUP(E2170,'Pontuação 3.0'!C$2:D$11,2,FALSE),VLOOKUP(H2170,'Pontuação 3.0'!I$2:J$11,2,FALSE),VLOOKUP(J2170,'Pontuação 3.0'!G$2:H$11,2,FALSE),VLOOKUP(G2170,'Pontuação 3.0'!E$2:F$11,2,FALSE),VLOOKUP(K2170,'Pontuação 3.0'!K$2:L$11,2,FALSE),VLOOKUP(L2170,'Pontuação 3.0'!M$2:N$13,2,FALSE)),0)</f>
        <v>2062</v>
      </c>
      <c r="AK2170" s="9">
        <f t="shared" si="6"/>
        <v>206</v>
      </c>
      <c r="AL2170" s="9" t="str">
        <f t="array" ref="AL2170">IFERROR(INDEX('Pontuação 3.0'!G$13:G$191, MATCH(AK2170, 'Pontuação 3.0'!F$13:F$191, 0)), "Faixa Indefinida")</f>
        <v>C</v>
      </c>
      <c r="AM2170" s="9">
        <f t="shared" si="7"/>
        <v>0</v>
      </c>
      <c r="AN2170" s="9">
        <f t="shared" si="8"/>
        <v>0</v>
      </c>
      <c r="AO2170" s="9">
        <f t="shared" si="9"/>
        <v>1</v>
      </c>
      <c r="AP2170" s="9">
        <f t="shared" si="10"/>
        <v>0</v>
      </c>
      <c r="AQ2170" s="8"/>
    </row>
    <row r="2171" ht="15.75" customHeight="1">
      <c r="A2171" s="7">
        <v>45681.0</v>
      </c>
      <c r="B2171" s="8" t="s">
        <v>4836</v>
      </c>
      <c r="C2171" s="8" t="s">
        <v>4837</v>
      </c>
      <c r="D2171" s="11">
        <v>8.3988931142E10</v>
      </c>
      <c r="E2171" s="8" t="s">
        <v>11833</v>
      </c>
      <c r="F2171" s="8" t="s">
        <v>11863</v>
      </c>
      <c r="G2171" s="8" t="s">
        <v>11843</v>
      </c>
      <c r="H2171" s="8" t="s">
        <v>11850</v>
      </c>
      <c r="I2171" s="8" t="s">
        <v>11837</v>
      </c>
      <c r="J2171" s="8" t="s">
        <v>11846</v>
      </c>
      <c r="K2171" s="8" t="s">
        <v>11837</v>
      </c>
      <c r="L2171" s="8" t="s">
        <v>11847</v>
      </c>
      <c r="M2171" s="8" t="s">
        <v>11841</v>
      </c>
      <c r="N2171" s="12" t="s">
        <v>11</v>
      </c>
      <c r="O2171" s="12" t="s">
        <v>13</v>
      </c>
      <c r="P2171" s="12" t="s">
        <v>99</v>
      </c>
      <c r="Q2171" s="12" t="s">
        <v>882</v>
      </c>
      <c r="R2171" s="12" t="s">
        <v>20</v>
      </c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9">
        <f>ROUNDUP(SUM(VLOOKUP(F2171,'Pontuação'!A$2:B$11,2,FALSE),VLOOKUP(E2171,'Pontuação'!C$2:D$11,2,FALSE),VLOOKUP(H2171,'Pontuação'!I$2:J$11,2,FALSE),VLOOKUP(J2171,'Pontuação'!G$2:H$11,2,FALSE),VLOOKUP(L2171,'Pontuação'!M$2:N$13,2,FALSE)),0)</f>
        <v>1656</v>
      </c>
      <c r="AD2171" s="10">
        <f t="shared" si="1"/>
        <v>166</v>
      </c>
      <c r="AE2171" s="10" t="str">
        <f t="array" ref="AE2171">IFERROR(INDEX('Pontuação'!G$13:G$101, MATCH(AD2171, 'Pontuação'!F$13:F$101, 0)), "Faixa Indefinida")</f>
        <v>B</v>
      </c>
      <c r="AF2171" s="10">
        <f t="shared" si="2"/>
        <v>0</v>
      </c>
      <c r="AG2171" s="10">
        <f t="shared" si="3"/>
        <v>1</v>
      </c>
      <c r="AH2171" s="10">
        <f t="shared" si="4"/>
        <v>0</v>
      </c>
      <c r="AI2171" s="10">
        <f t="shared" si="5"/>
        <v>0</v>
      </c>
      <c r="AJ2171" s="9">
        <f>ROUNDUP(SUM(VLOOKUP(F2171,'Pontuação 3.0'!A$2:B$11,2,FALSE),VLOOKUP(E2171,'Pontuação 3.0'!C$2:D$11,2,FALSE),VLOOKUP(H2171,'Pontuação 3.0'!I$2:J$11,2,FALSE),VLOOKUP(J2171,'Pontuação 3.0'!G$2:H$11,2,FALSE),VLOOKUP(G2171,'Pontuação 3.0'!E$2:F$11,2,FALSE),VLOOKUP(K2171,'Pontuação 3.0'!K$2:L$11,2,FALSE),VLOOKUP(L2171,'Pontuação 3.0'!M$2:N$13,2,FALSE)),0)</f>
        <v>1986</v>
      </c>
      <c r="AK2171" s="9">
        <f t="shared" si="6"/>
        <v>199</v>
      </c>
      <c r="AL2171" s="9" t="str">
        <f t="array" ref="AL2171">IFERROR(INDEX('Pontuação 3.0'!G$13:G$191, MATCH(AK2171, 'Pontuação 3.0'!F$13:F$191, 0)), "Faixa Indefinida")</f>
        <v>C</v>
      </c>
      <c r="AM2171" s="9">
        <f t="shared" si="7"/>
        <v>0</v>
      </c>
      <c r="AN2171" s="9">
        <f t="shared" si="8"/>
        <v>0</v>
      </c>
      <c r="AO2171" s="9">
        <f t="shared" si="9"/>
        <v>1</v>
      </c>
      <c r="AP2171" s="9">
        <f t="shared" si="10"/>
        <v>0</v>
      </c>
      <c r="AQ2171" s="8"/>
    </row>
    <row r="2172" ht="15.75" customHeight="1">
      <c r="A2172" s="7">
        <v>45681.0</v>
      </c>
      <c r="B2172" s="8" t="s">
        <v>4847</v>
      </c>
      <c r="C2172" s="8" t="s">
        <v>4848</v>
      </c>
      <c r="D2172" s="11">
        <v>8.3998430126E10</v>
      </c>
      <c r="E2172" s="8" t="s">
        <v>11833</v>
      </c>
      <c r="F2172" s="8" t="s">
        <v>11842</v>
      </c>
      <c r="G2172" s="8" t="s">
        <v>11843</v>
      </c>
      <c r="H2172" s="8" t="s">
        <v>11850</v>
      </c>
      <c r="I2172" s="8" t="s">
        <v>11837</v>
      </c>
      <c r="J2172" s="8" t="s">
        <v>11846</v>
      </c>
      <c r="K2172" s="8" t="s">
        <v>11837</v>
      </c>
      <c r="L2172" s="8" t="s">
        <v>11851</v>
      </c>
      <c r="M2172" s="8" t="s">
        <v>11859</v>
      </c>
      <c r="N2172" s="12" t="s">
        <v>11</v>
      </c>
      <c r="O2172" s="12" t="s">
        <v>13</v>
      </c>
      <c r="P2172" s="12" t="s">
        <v>49</v>
      </c>
      <c r="Q2172" s="12" t="s">
        <v>15</v>
      </c>
      <c r="R2172" s="12" t="s">
        <v>20</v>
      </c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9">
        <f>ROUNDUP(SUM(VLOOKUP(F2172,'Pontuação'!A$2:B$11,2,FALSE),VLOOKUP(E2172,'Pontuação'!C$2:D$11,2,FALSE),VLOOKUP(H2172,'Pontuação'!I$2:J$11,2,FALSE),VLOOKUP(J2172,'Pontuação'!G$2:H$11,2,FALSE),VLOOKUP(L2172,'Pontuação'!M$2:N$13,2,FALSE)),0)</f>
        <v>1553</v>
      </c>
      <c r="AD2172" s="10">
        <f t="shared" si="1"/>
        <v>155</v>
      </c>
      <c r="AE2172" s="10" t="str">
        <f t="array" ref="AE2172">IFERROR(INDEX('Pontuação'!G$13:G$101, MATCH(AD2172, 'Pontuação'!F$13:F$101, 0)), "Faixa Indefinida")</f>
        <v>C</v>
      </c>
      <c r="AF2172" s="10">
        <f t="shared" si="2"/>
        <v>0</v>
      </c>
      <c r="AG2172" s="10">
        <f t="shared" si="3"/>
        <v>0</v>
      </c>
      <c r="AH2172" s="10">
        <f t="shared" si="4"/>
        <v>1</v>
      </c>
      <c r="AI2172" s="10">
        <f t="shared" si="5"/>
        <v>0</v>
      </c>
      <c r="AJ2172" s="9">
        <f>ROUNDUP(SUM(VLOOKUP(F2172,'Pontuação 3.0'!A$2:B$11,2,FALSE),VLOOKUP(E2172,'Pontuação 3.0'!C$2:D$11,2,FALSE),VLOOKUP(H2172,'Pontuação 3.0'!I$2:J$11,2,FALSE),VLOOKUP(J2172,'Pontuação 3.0'!G$2:H$11,2,FALSE),VLOOKUP(G2172,'Pontuação 3.0'!E$2:F$11,2,FALSE),VLOOKUP(K2172,'Pontuação 3.0'!K$2:L$11,2,FALSE),VLOOKUP(L2172,'Pontuação 3.0'!M$2:N$13,2,FALSE)),0)</f>
        <v>2122</v>
      </c>
      <c r="AK2172" s="9">
        <f t="shared" si="6"/>
        <v>212</v>
      </c>
      <c r="AL2172" s="9" t="str">
        <f t="array" ref="AL2172">IFERROR(INDEX('Pontuação 3.0'!G$13:G$191, MATCH(AK2172, 'Pontuação 3.0'!F$13:F$191, 0)), "Faixa Indefinida")</f>
        <v>C</v>
      </c>
      <c r="AM2172" s="9">
        <f t="shared" si="7"/>
        <v>0</v>
      </c>
      <c r="AN2172" s="9">
        <f t="shared" si="8"/>
        <v>0</v>
      </c>
      <c r="AO2172" s="9">
        <f t="shared" si="9"/>
        <v>1</v>
      </c>
      <c r="AP2172" s="9">
        <f t="shared" si="10"/>
        <v>0</v>
      </c>
      <c r="AQ2172" s="8"/>
    </row>
    <row r="2173" ht="15.75" customHeight="1">
      <c r="A2173" s="7">
        <v>45681.0</v>
      </c>
      <c r="B2173" s="8" t="s">
        <v>4849</v>
      </c>
      <c r="C2173" s="8" t="s">
        <v>4850</v>
      </c>
      <c r="D2173" s="11">
        <v>6.2993834329E10</v>
      </c>
      <c r="E2173" s="8" t="s">
        <v>11833</v>
      </c>
      <c r="F2173" s="8" t="s">
        <v>11842</v>
      </c>
      <c r="G2173" s="8" t="s">
        <v>11835</v>
      </c>
      <c r="H2173" s="8" t="s">
        <v>11850</v>
      </c>
      <c r="I2173" s="8" t="s">
        <v>11837</v>
      </c>
      <c r="J2173" s="8" t="s">
        <v>11846</v>
      </c>
      <c r="K2173" s="8" t="s">
        <v>11837</v>
      </c>
      <c r="L2173" s="8" t="s">
        <v>11857</v>
      </c>
      <c r="M2173" s="8" t="s">
        <v>11841</v>
      </c>
      <c r="N2173" s="12" t="s">
        <v>11</v>
      </c>
      <c r="O2173" s="12" t="s">
        <v>13</v>
      </c>
      <c r="P2173" s="12" t="s">
        <v>27</v>
      </c>
      <c r="Q2173" s="12" t="s">
        <v>15</v>
      </c>
      <c r="R2173" s="12" t="s">
        <v>20</v>
      </c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9">
        <f>ROUNDUP(SUM(VLOOKUP(F2173,'Pontuação'!A$2:B$11,2,FALSE),VLOOKUP(E2173,'Pontuação'!C$2:D$11,2,FALSE),VLOOKUP(H2173,'Pontuação'!I$2:J$11,2,FALSE),VLOOKUP(J2173,'Pontuação'!G$2:H$11,2,FALSE),VLOOKUP(L2173,'Pontuação'!M$2:N$13,2,FALSE)),0)</f>
        <v>1516</v>
      </c>
      <c r="AD2173" s="10">
        <f t="shared" si="1"/>
        <v>152</v>
      </c>
      <c r="AE2173" s="10" t="str">
        <f t="array" ref="AE2173">IFERROR(INDEX('Pontuação'!G$13:G$101, MATCH(AD2173, 'Pontuação'!F$13:F$101, 0)), "Faixa Indefinida")</f>
        <v>C</v>
      </c>
      <c r="AF2173" s="10">
        <f t="shared" si="2"/>
        <v>0</v>
      </c>
      <c r="AG2173" s="10">
        <f t="shared" si="3"/>
        <v>0</v>
      </c>
      <c r="AH2173" s="10">
        <f t="shared" si="4"/>
        <v>1</v>
      </c>
      <c r="AI2173" s="10">
        <f t="shared" si="5"/>
        <v>0</v>
      </c>
      <c r="AJ2173" s="9">
        <f>ROUNDUP(SUM(VLOOKUP(F2173,'Pontuação 3.0'!A$2:B$11,2,FALSE),VLOOKUP(E2173,'Pontuação 3.0'!C$2:D$11,2,FALSE),VLOOKUP(H2173,'Pontuação 3.0'!I$2:J$11,2,FALSE),VLOOKUP(J2173,'Pontuação 3.0'!G$2:H$11,2,FALSE),VLOOKUP(G2173,'Pontuação 3.0'!E$2:F$11,2,FALSE),VLOOKUP(K2173,'Pontuação 3.0'!K$2:L$11,2,FALSE),VLOOKUP(L2173,'Pontuação 3.0'!M$2:N$13,2,FALSE)),0)</f>
        <v>1952</v>
      </c>
      <c r="AK2173" s="9">
        <f t="shared" si="6"/>
        <v>195</v>
      </c>
      <c r="AL2173" s="9" t="str">
        <f t="array" ref="AL2173">IFERROR(INDEX('Pontuação 3.0'!G$13:G$191, MATCH(AK2173, 'Pontuação 3.0'!F$13:F$191, 0)), "Faixa Indefinida")</f>
        <v>C</v>
      </c>
      <c r="AM2173" s="9">
        <f t="shared" si="7"/>
        <v>0</v>
      </c>
      <c r="AN2173" s="9">
        <f t="shared" si="8"/>
        <v>0</v>
      </c>
      <c r="AO2173" s="9">
        <f t="shared" si="9"/>
        <v>1</v>
      </c>
      <c r="AP2173" s="9">
        <f t="shared" si="10"/>
        <v>0</v>
      </c>
      <c r="AQ2173" s="8"/>
    </row>
    <row r="2174" ht="15.75" customHeight="1">
      <c r="A2174" s="7">
        <v>45681.0</v>
      </c>
      <c r="B2174" s="8" t="s">
        <v>4851</v>
      </c>
      <c r="C2174" s="8" t="s">
        <v>4852</v>
      </c>
      <c r="D2174" s="11">
        <v>9.2999772629E10</v>
      </c>
      <c r="E2174" s="8" t="s">
        <v>11833</v>
      </c>
      <c r="F2174" s="8" t="s">
        <v>11842</v>
      </c>
      <c r="G2174" s="8" t="s">
        <v>11843</v>
      </c>
      <c r="H2174" s="8" t="s">
        <v>11850</v>
      </c>
      <c r="I2174" s="8" t="s">
        <v>11837</v>
      </c>
      <c r="J2174" s="8" t="s">
        <v>11846</v>
      </c>
      <c r="K2174" s="8" t="s">
        <v>11837</v>
      </c>
      <c r="L2174" s="8" t="s">
        <v>11857</v>
      </c>
      <c r="M2174" s="8" t="s">
        <v>11849</v>
      </c>
      <c r="N2174" s="12" t="s">
        <v>11</v>
      </c>
      <c r="O2174" s="12" t="s">
        <v>13</v>
      </c>
      <c r="P2174" s="12" t="s">
        <v>261</v>
      </c>
      <c r="Q2174" s="12" t="s">
        <v>44</v>
      </c>
      <c r="R2174" s="12" t="s">
        <v>20</v>
      </c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9">
        <f>ROUNDUP(SUM(VLOOKUP(F2174,'Pontuação'!A$2:B$11,2,FALSE),VLOOKUP(E2174,'Pontuação'!C$2:D$11,2,FALSE),VLOOKUP(H2174,'Pontuação'!I$2:J$11,2,FALSE),VLOOKUP(J2174,'Pontuação'!G$2:H$11,2,FALSE),VLOOKUP(L2174,'Pontuação'!M$2:N$13,2,FALSE)),0)</f>
        <v>1516</v>
      </c>
      <c r="AD2174" s="10">
        <f t="shared" si="1"/>
        <v>152</v>
      </c>
      <c r="AE2174" s="10" t="str">
        <f t="array" ref="AE2174">IFERROR(INDEX('Pontuação'!G$13:G$101, MATCH(AD2174, 'Pontuação'!F$13:F$101, 0)), "Faixa Indefinida")</f>
        <v>C</v>
      </c>
      <c r="AF2174" s="10">
        <f t="shared" si="2"/>
        <v>0</v>
      </c>
      <c r="AG2174" s="10">
        <f t="shared" si="3"/>
        <v>0</v>
      </c>
      <c r="AH2174" s="10">
        <f t="shared" si="4"/>
        <v>1</v>
      </c>
      <c r="AI2174" s="10">
        <f t="shared" si="5"/>
        <v>0</v>
      </c>
      <c r="AJ2174" s="9">
        <f>ROUNDUP(SUM(VLOOKUP(F2174,'Pontuação 3.0'!A$2:B$11,2,FALSE),VLOOKUP(E2174,'Pontuação 3.0'!C$2:D$11,2,FALSE),VLOOKUP(H2174,'Pontuação 3.0'!I$2:J$11,2,FALSE),VLOOKUP(J2174,'Pontuação 3.0'!G$2:H$11,2,FALSE),VLOOKUP(G2174,'Pontuação 3.0'!E$2:F$11,2,FALSE),VLOOKUP(K2174,'Pontuação 3.0'!K$2:L$11,2,FALSE),VLOOKUP(L2174,'Pontuação 3.0'!M$2:N$13,2,FALSE)),0)</f>
        <v>2092</v>
      </c>
      <c r="AK2174" s="9">
        <f t="shared" si="6"/>
        <v>209</v>
      </c>
      <c r="AL2174" s="9" t="str">
        <f t="array" ref="AL2174">IFERROR(INDEX('Pontuação 3.0'!G$13:G$191, MATCH(AK2174, 'Pontuação 3.0'!F$13:F$191, 0)), "Faixa Indefinida")</f>
        <v>C</v>
      </c>
      <c r="AM2174" s="9">
        <f t="shared" si="7"/>
        <v>0</v>
      </c>
      <c r="AN2174" s="9">
        <f t="shared" si="8"/>
        <v>0</v>
      </c>
      <c r="AO2174" s="9">
        <f t="shared" si="9"/>
        <v>1</v>
      </c>
      <c r="AP2174" s="9">
        <f t="shared" si="10"/>
        <v>0</v>
      </c>
      <c r="AQ2174" s="8"/>
    </row>
    <row r="2175" ht="15.75" customHeight="1">
      <c r="A2175" s="7">
        <v>45681.0</v>
      </c>
      <c r="B2175" s="8" t="s">
        <v>961</v>
      </c>
      <c r="C2175" s="8" t="s">
        <v>4857</v>
      </c>
      <c r="D2175" s="8" t="s">
        <v>4858</v>
      </c>
      <c r="E2175" s="8" t="s">
        <v>11833</v>
      </c>
      <c r="F2175" s="8" t="s">
        <v>11854</v>
      </c>
      <c r="G2175" s="8" t="s">
        <v>11855</v>
      </c>
      <c r="H2175" s="8" t="s">
        <v>11856</v>
      </c>
      <c r="I2175" s="8" t="s">
        <v>11837</v>
      </c>
      <c r="J2175" s="8" t="s">
        <v>11838</v>
      </c>
      <c r="K2175" s="8" t="s">
        <v>11837</v>
      </c>
      <c r="L2175" s="8" t="s">
        <v>11847</v>
      </c>
      <c r="M2175" s="8" t="s">
        <v>11853</v>
      </c>
      <c r="N2175" s="12" t="s">
        <v>11</v>
      </c>
      <c r="O2175" s="12" t="s">
        <v>13</v>
      </c>
      <c r="P2175" s="12" t="s">
        <v>27</v>
      </c>
      <c r="Q2175" s="12" t="s">
        <v>65</v>
      </c>
      <c r="R2175" s="12" t="s">
        <v>20</v>
      </c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9">
        <f>ROUNDUP(SUM(VLOOKUP(F2175,'Pontuação'!A$2:B$11,2,FALSE),VLOOKUP(E2175,'Pontuação'!C$2:D$11,2,FALSE),VLOOKUP(H2175,'Pontuação'!I$2:J$11,2,FALSE),VLOOKUP(J2175,'Pontuação'!G$2:H$11,2,FALSE),VLOOKUP(L2175,'Pontuação'!M$2:N$13,2,FALSE)),0)</f>
        <v>1854</v>
      </c>
      <c r="AD2175" s="10">
        <f t="shared" si="1"/>
        <v>185</v>
      </c>
      <c r="AE2175" s="10" t="str">
        <f t="array" ref="AE2175">IFERROR(INDEX('Pontuação'!G$13:G$101, MATCH(AD2175, 'Pontuação'!F$13:F$101, 0)), "Faixa Indefinida")</f>
        <v>A</v>
      </c>
      <c r="AF2175" s="10">
        <f t="shared" si="2"/>
        <v>1</v>
      </c>
      <c r="AG2175" s="10">
        <f t="shared" si="3"/>
        <v>0</v>
      </c>
      <c r="AH2175" s="10">
        <f t="shared" si="4"/>
        <v>0</v>
      </c>
      <c r="AI2175" s="10">
        <f t="shared" si="5"/>
        <v>0</v>
      </c>
      <c r="AJ2175" s="9">
        <f>ROUNDUP(SUM(VLOOKUP(F2175,'Pontuação 3.0'!A$2:B$11,2,FALSE),VLOOKUP(E2175,'Pontuação 3.0'!C$2:D$11,2,FALSE),VLOOKUP(H2175,'Pontuação 3.0'!I$2:J$11,2,FALSE),VLOOKUP(J2175,'Pontuação 3.0'!G$2:H$11,2,FALSE),VLOOKUP(G2175,'Pontuação 3.0'!E$2:F$11,2,FALSE),VLOOKUP(K2175,'Pontuação 3.0'!K$2:L$11,2,FALSE),VLOOKUP(L2175,'Pontuação 3.0'!M$2:N$13,2,FALSE)),0)</f>
        <v>2213</v>
      </c>
      <c r="AK2175" s="9">
        <f t="shared" si="6"/>
        <v>221</v>
      </c>
      <c r="AL2175" s="9" t="str">
        <f t="array" ref="AL2175">IFERROR(INDEX('Pontuação 3.0'!G$13:G$191, MATCH(AK2175, 'Pontuação 3.0'!F$13:F$191, 0)), "Faixa Indefinida")</f>
        <v>B</v>
      </c>
      <c r="AM2175" s="9">
        <f t="shared" si="7"/>
        <v>0</v>
      </c>
      <c r="AN2175" s="9">
        <f t="shared" si="8"/>
        <v>1</v>
      </c>
      <c r="AO2175" s="9">
        <f t="shared" si="9"/>
        <v>0</v>
      </c>
      <c r="AP2175" s="9">
        <f t="shared" si="10"/>
        <v>0</v>
      </c>
      <c r="AQ2175" s="8"/>
    </row>
    <row r="2176" ht="15.75" customHeight="1">
      <c r="A2176" s="7">
        <v>45681.0</v>
      </c>
      <c r="B2176" s="8" t="s">
        <v>4855</v>
      </c>
      <c r="C2176" s="8" t="s">
        <v>11984</v>
      </c>
      <c r="D2176" s="11">
        <v>6.5999401239E10</v>
      </c>
      <c r="E2176" s="8" t="s">
        <v>11833</v>
      </c>
      <c r="F2176" s="8" t="s">
        <v>11834</v>
      </c>
      <c r="G2176" s="8" t="s">
        <v>11843</v>
      </c>
      <c r="H2176" s="8" t="s">
        <v>11844</v>
      </c>
      <c r="I2176" s="8" t="s">
        <v>11837</v>
      </c>
      <c r="J2176" s="8" t="s">
        <v>11846</v>
      </c>
      <c r="K2176" s="8" t="s">
        <v>11837</v>
      </c>
      <c r="L2176" s="8" t="s">
        <v>11851</v>
      </c>
      <c r="M2176" s="8" t="s">
        <v>11849</v>
      </c>
      <c r="N2176" s="12" t="s">
        <v>11</v>
      </c>
      <c r="O2176" s="12" t="s">
        <v>13</v>
      </c>
      <c r="P2176" s="12" t="s">
        <v>123</v>
      </c>
      <c r="Q2176" s="12" t="s">
        <v>15</v>
      </c>
      <c r="R2176" s="12" t="s">
        <v>14</v>
      </c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9">
        <f>ROUNDUP(SUM(VLOOKUP(F2176,'Pontuação'!A$2:B$11,2,FALSE),VLOOKUP(E2176,'Pontuação'!C$2:D$11,2,FALSE),VLOOKUP(H2176,'Pontuação'!I$2:J$11,2,FALSE),VLOOKUP(J2176,'Pontuação'!G$2:H$11,2,FALSE),VLOOKUP(L2176,'Pontuação'!M$2:N$13,2,FALSE)),0)</f>
        <v>1583</v>
      </c>
      <c r="AD2176" s="10">
        <f t="shared" si="1"/>
        <v>158</v>
      </c>
      <c r="AE2176" s="10" t="str">
        <f t="array" ref="AE2176">IFERROR(INDEX('Pontuação'!G$13:G$101, MATCH(AD2176, 'Pontuação'!F$13:F$101, 0)), "Faixa Indefinida")</f>
        <v>C</v>
      </c>
      <c r="AF2176" s="10">
        <f t="shared" si="2"/>
        <v>0</v>
      </c>
      <c r="AG2176" s="10">
        <f t="shared" si="3"/>
        <v>0</v>
      </c>
      <c r="AH2176" s="10">
        <f t="shared" si="4"/>
        <v>1</v>
      </c>
      <c r="AI2176" s="10">
        <f t="shared" si="5"/>
        <v>0</v>
      </c>
      <c r="AJ2176" s="9">
        <f>ROUNDUP(SUM(VLOOKUP(F2176,'Pontuação 3.0'!A$2:B$11,2,FALSE),VLOOKUP(E2176,'Pontuação 3.0'!C$2:D$11,2,FALSE),VLOOKUP(H2176,'Pontuação 3.0'!I$2:J$11,2,FALSE),VLOOKUP(J2176,'Pontuação 3.0'!G$2:H$11,2,FALSE),VLOOKUP(G2176,'Pontuação 3.0'!E$2:F$11,2,FALSE),VLOOKUP(K2176,'Pontuação 3.0'!K$2:L$11,2,FALSE),VLOOKUP(L2176,'Pontuação 3.0'!M$2:N$13,2,FALSE)),0)</f>
        <v>2076</v>
      </c>
      <c r="AK2176" s="9">
        <f t="shared" si="6"/>
        <v>208</v>
      </c>
      <c r="AL2176" s="9" t="str">
        <f t="array" ref="AL2176">IFERROR(INDEX('Pontuação 3.0'!G$13:G$191, MATCH(AK2176, 'Pontuação 3.0'!F$13:F$191, 0)), "Faixa Indefinida")</f>
        <v>C</v>
      </c>
      <c r="AM2176" s="9">
        <f t="shared" si="7"/>
        <v>0</v>
      </c>
      <c r="AN2176" s="9">
        <f t="shared" si="8"/>
        <v>0</v>
      </c>
      <c r="AO2176" s="9">
        <f t="shared" si="9"/>
        <v>1</v>
      </c>
      <c r="AP2176" s="9">
        <f t="shared" si="10"/>
        <v>0</v>
      </c>
      <c r="AQ2176" s="8"/>
    </row>
    <row r="2177" ht="15.75" customHeight="1">
      <c r="A2177" s="7">
        <v>45681.0</v>
      </c>
      <c r="B2177" s="8" t="s">
        <v>4859</v>
      </c>
      <c r="C2177" s="8" t="s">
        <v>4860</v>
      </c>
      <c r="D2177" s="11">
        <v>8.8994108948E10</v>
      </c>
      <c r="E2177" s="8" t="s">
        <v>11833</v>
      </c>
      <c r="F2177" s="8" t="s">
        <v>11842</v>
      </c>
      <c r="G2177" s="8" t="s">
        <v>11835</v>
      </c>
      <c r="H2177" s="8" t="s">
        <v>11850</v>
      </c>
      <c r="I2177" s="8" t="s">
        <v>11837</v>
      </c>
      <c r="J2177" s="8" t="s">
        <v>11846</v>
      </c>
      <c r="K2177" s="8" t="s">
        <v>11837</v>
      </c>
      <c r="L2177" s="8" t="s">
        <v>11851</v>
      </c>
      <c r="M2177" s="8" t="s">
        <v>11841</v>
      </c>
      <c r="N2177" s="12" t="s">
        <v>11</v>
      </c>
      <c r="O2177" s="12" t="s">
        <v>13</v>
      </c>
      <c r="P2177" s="12" t="s">
        <v>2258</v>
      </c>
      <c r="Q2177" s="12" t="s">
        <v>15</v>
      </c>
      <c r="R2177" s="12" t="s">
        <v>20</v>
      </c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9">
        <f>ROUNDUP(SUM(VLOOKUP(F2177,'Pontuação'!A$2:B$11,2,FALSE),VLOOKUP(E2177,'Pontuação'!C$2:D$11,2,FALSE),VLOOKUP(H2177,'Pontuação'!I$2:J$11,2,FALSE),VLOOKUP(J2177,'Pontuação'!G$2:H$11,2,FALSE),VLOOKUP(L2177,'Pontuação'!M$2:N$13,2,FALSE)),0)</f>
        <v>1553</v>
      </c>
      <c r="AD2177" s="10">
        <f t="shared" si="1"/>
        <v>155</v>
      </c>
      <c r="AE2177" s="10" t="str">
        <f t="array" ref="AE2177">IFERROR(INDEX('Pontuação'!G$13:G$101, MATCH(AD2177, 'Pontuação'!F$13:F$101, 0)), "Faixa Indefinida")</f>
        <v>C</v>
      </c>
      <c r="AF2177" s="10">
        <f t="shared" si="2"/>
        <v>0</v>
      </c>
      <c r="AG2177" s="10">
        <f t="shared" si="3"/>
        <v>0</v>
      </c>
      <c r="AH2177" s="10">
        <f t="shared" si="4"/>
        <v>1</v>
      </c>
      <c r="AI2177" s="10">
        <f t="shared" si="5"/>
        <v>0</v>
      </c>
      <c r="AJ2177" s="9">
        <f>ROUNDUP(SUM(VLOOKUP(F2177,'Pontuação 3.0'!A$2:B$11,2,FALSE),VLOOKUP(E2177,'Pontuação 3.0'!C$2:D$11,2,FALSE),VLOOKUP(H2177,'Pontuação 3.0'!I$2:J$11,2,FALSE),VLOOKUP(J2177,'Pontuação 3.0'!G$2:H$11,2,FALSE),VLOOKUP(G2177,'Pontuação 3.0'!E$2:F$11,2,FALSE),VLOOKUP(K2177,'Pontuação 3.0'!K$2:L$11,2,FALSE),VLOOKUP(L2177,'Pontuação 3.0'!M$2:N$13,2,FALSE)),0)</f>
        <v>1982</v>
      </c>
      <c r="AK2177" s="9">
        <f t="shared" si="6"/>
        <v>198</v>
      </c>
      <c r="AL2177" s="9" t="str">
        <f t="array" ref="AL2177">IFERROR(INDEX('Pontuação 3.0'!G$13:G$191, MATCH(AK2177, 'Pontuação 3.0'!F$13:F$191, 0)), "Faixa Indefinida")</f>
        <v>C</v>
      </c>
      <c r="AM2177" s="9">
        <f t="shared" si="7"/>
        <v>0</v>
      </c>
      <c r="AN2177" s="9">
        <f t="shared" si="8"/>
        <v>0</v>
      </c>
      <c r="AO2177" s="9">
        <f t="shared" si="9"/>
        <v>1</v>
      </c>
      <c r="AP2177" s="9">
        <f t="shared" si="10"/>
        <v>0</v>
      </c>
      <c r="AQ2177" s="8"/>
    </row>
    <row r="2178" ht="15.75" customHeight="1">
      <c r="A2178" s="7">
        <v>45681.0</v>
      </c>
      <c r="B2178" s="8" t="s">
        <v>2736</v>
      </c>
      <c r="C2178" s="8" t="s">
        <v>4861</v>
      </c>
      <c r="D2178" s="11">
        <v>2.2998333997E10</v>
      </c>
      <c r="E2178" s="8" t="s">
        <v>11833</v>
      </c>
      <c r="F2178" s="8" t="s">
        <v>11834</v>
      </c>
      <c r="G2178" s="8" t="s">
        <v>11843</v>
      </c>
      <c r="H2178" s="8" t="s">
        <v>11856</v>
      </c>
      <c r="I2178" s="8" t="s">
        <v>11837</v>
      </c>
      <c r="J2178" s="8" t="s">
        <v>11846</v>
      </c>
      <c r="K2178" s="8" t="s">
        <v>11837</v>
      </c>
      <c r="L2178" s="8" t="s">
        <v>11851</v>
      </c>
      <c r="M2178" s="8" t="s">
        <v>11849</v>
      </c>
      <c r="N2178" s="12" t="s">
        <v>11</v>
      </c>
      <c r="O2178" s="12" t="s">
        <v>13</v>
      </c>
      <c r="P2178" s="12" t="s">
        <v>23</v>
      </c>
      <c r="Q2178" s="12" t="s">
        <v>15</v>
      </c>
      <c r="R2178" s="12" t="s">
        <v>20</v>
      </c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9">
        <f>ROUNDUP(SUM(VLOOKUP(F2178,'Pontuação'!A$2:B$11,2,FALSE),VLOOKUP(E2178,'Pontuação'!C$2:D$11,2,FALSE),VLOOKUP(H2178,'Pontuação'!I$2:J$11,2,FALSE),VLOOKUP(J2178,'Pontuação'!G$2:H$11,2,FALSE),VLOOKUP(L2178,'Pontuação'!M$2:N$13,2,FALSE)),0)</f>
        <v>1427</v>
      </c>
      <c r="AD2178" s="10">
        <f t="shared" si="1"/>
        <v>143</v>
      </c>
      <c r="AE2178" s="10" t="str">
        <f t="array" ref="AE2178">IFERROR(INDEX('Pontuação'!G$13:G$101, MATCH(AD2178, 'Pontuação'!F$13:F$101, 0)), "Faixa Indefinida")</f>
        <v>D</v>
      </c>
      <c r="AF2178" s="10">
        <f t="shared" si="2"/>
        <v>0</v>
      </c>
      <c r="AG2178" s="10">
        <f t="shared" si="3"/>
        <v>0</v>
      </c>
      <c r="AH2178" s="10">
        <f t="shared" si="4"/>
        <v>0</v>
      </c>
      <c r="AI2178" s="10">
        <f t="shared" si="5"/>
        <v>1</v>
      </c>
      <c r="AJ2178" s="9">
        <f>ROUNDUP(SUM(VLOOKUP(F2178,'Pontuação 3.0'!A$2:B$11,2,FALSE),VLOOKUP(E2178,'Pontuação 3.0'!C$2:D$11,2,FALSE),VLOOKUP(H2178,'Pontuação 3.0'!I$2:J$11,2,FALSE),VLOOKUP(J2178,'Pontuação 3.0'!G$2:H$11,2,FALSE),VLOOKUP(G2178,'Pontuação 3.0'!E$2:F$11,2,FALSE),VLOOKUP(K2178,'Pontuação 3.0'!K$2:L$11,2,FALSE),VLOOKUP(L2178,'Pontuação 3.0'!M$2:N$13,2,FALSE)),0)</f>
        <v>1841</v>
      </c>
      <c r="AK2178" s="9">
        <f t="shared" si="6"/>
        <v>184</v>
      </c>
      <c r="AL2178" s="9" t="str">
        <f t="array" ref="AL2178">IFERROR(INDEX('Pontuação 3.0'!G$13:G$191, MATCH(AK2178, 'Pontuação 3.0'!F$13:F$191, 0)), "Faixa Indefinida")</f>
        <v>D</v>
      </c>
      <c r="AM2178" s="9">
        <f t="shared" si="7"/>
        <v>0</v>
      </c>
      <c r="AN2178" s="9">
        <f t="shared" si="8"/>
        <v>0</v>
      </c>
      <c r="AO2178" s="9">
        <f t="shared" si="9"/>
        <v>0</v>
      </c>
      <c r="AP2178" s="9">
        <f t="shared" si="10"/>
        <v>1</v>
      </c>
      <c r="AQ2178" s="8"/>
    </row>
    <row r="2179" ht="15.75" customHeight="1">
      <c r="A2179" s="7">
        <v>45681.0</v>
      </c>
      <c r="B2179" s="8" t="s">
        <v>4864</v>
      </c>
      <c r="C2179" s="8" t="s">
        <v>4865</v>
      </c>
      <c r="D2179" s="11">
        <v>1.1954041671E10</v>
      </c>
      <c r="E2179" s="8" t="s">
        <v>11833</v>
      </c>
      <c r="F2179" s="8" t="s">
        <v>11842</v>
      </c>
      <c r="G2179" s="8" t="s">
        <v>11843</v>
      </c>
      <c r="H2179" s="8" t="s">
        <v>11850</v>
      </c>
      <c r="I2179" s="8" t="s">
        <v>11837</v>
      </c>
      <c r="J2179" s="8" t="s">
        <v>11866</v>
      </c>
      <c r="K2179" s="8" t="s">
        <v>11837</v>
      </c>
      <c r="L2179" s="8" t="s">
        <v>11851</v>
      </c>
      <c r="M2179" s="8" t="s">
        <v>11841</v>
      </c>
      <c r="N2179" s="12" t="s">
        <v>11</v>
      </c>
      <c r="O2179" s="12" t="s">
        <v>13</v>
      </c>
      <c r="P2179" s="12" t="s">
        <v>318</v>
      </c>
      <c r="Q2179" s="12" t="s">
        <v>15</v>
      </c>
      <c r="R2179" s="12" t="s">
        <v>20</v>
      </c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9">
        <f>ROUNDUP(SUM(VLOOKUP(F2179,'Pontuação'!A$2:B$11,2,FALSE),VLOOKUP(E2179,'Pontuação'!C$2:D$11,2,FALSE),VLOOKUP(H2179,'Pontuação'!I$2:J$11,2,FALSE),VLOOKUP(J2179,'Pontuação'!G$2:H$11,2,FALSE),VLOOKUP(L2179,'Pontuação'!M$2:N$13,2,FALSE)),0)</f>
        <v>1831</v>
      </c>
      <c r="AD2179" s="10">
        <f t="shared" si="1"/>
        <v>183</v>
      </c>
      <c r="AE2179" s="10" t="str">
        <f t="array" ref="AE2179">IFERROR(INDEX('Pontuação'!G$13:G$101, MATCH(AD2179, 'Pontuação'!F$13:F$101, 0)), "Faixa Indefinida")</f>
        <v>B</v>
      </c>
      <c r="AF2179" s="10">
        <f t="shared" si="2"/>
        <v>0</v>
      </c>
      <c r="AG2179" s="10">
        <f t="shared" si="3"/>
        <v>1</v>
      </c>
      <c r="AH2179" s="10">
        <f t="shared" si="4"/>
        <v>0</v>
      </c>
      <c r="AI2179" s="10">
        <f t="shared" si="5"/>
        <v>0</v>
      </c>
      <c r="AJ2179" s="9">
        <f>ROUNDUP(SUM(VLOOKUP(F2179,'Pontuação 3.0'!A$2:B$11,2,FALSE),VLOOKUP(E2179,'Pontuação 3.0'!C$2:D$11,2,FALSE),VLOOKUP(H2179,'Pontuação 3.0'!I$2:J$11,2,FALSE),VLOOKUP(J2179,'Pontuação 3.0'!G$2:H$11,2,FALSE),VLOOKUP(G2179,'Pontuação 3.0'!E$2:F$11,2,FALSE),VLOOKUP(K2179,'Pontuação 3.0'!K$2:L$11,2,FALSE),VLOOKUP(L2179,'Pontuação 3.0'!M$2:N$13,2,FALSE)),0)</f>
        <v>2145</v>
      </c>
      <c r="AK2179" s="9">
        <f t="shared" si="6"/>
        <v>215</v>
      </c>
      <c r="AL2179" s="9" t="str">
        <f t="array" ref="AL2179">IFERROR(INDEX('Pontuação 3.0'!G$13:G$191, MATCH(AK2179, 'Pontuação 3.0'!F$13:F$191, 0)), "Faixa Indefinida")</f>
        <v>B</v>
      </c>
      <c r="AM2179" s="9">
        <f t="shared" si="7"/>
        <v>0</v>
      </c>
      <c r="AN2179" s="9">
        <f t="shared" si="8"/>
        <v>1</v>
      </c>
      <c r="AO2179" s="9">
        <f t="shared" si="9"/>
        <v>0</v>
      </c>
      <c r="AP2179" s="9">
        <f t="shared" si="10"/>
        <v>0</v>
      </c>
      <c r="AQ2179" s="8"/>
    </row>
    <row r="2180" ht="15.75" customHeight="1">
      <c r="A2180" s="7">
        <v>45681.0</v>
      </c>
      <c r="B2180" s="8" t="s">
        <v>4869</v>
      </c>
      <c r="C2180" s="8" t="s">
        <v>4870</v>
      </c>
      <c r="D2180" s="11">
        <v>8.4998566157E10</v>
      </c>
      <c r="E2180" s="8" t="s">
        <v>11868</v>
      </c>
      <c r="F2180" s="8" t="s">
        <v>11863</v>
      </c>
      <c r="G2180" s="8" t="s">
        <v>11867</v>
      </c>
      <c r="H2180" s="8" t="s">
        <v>11856</v>
      </c>
      <c r="I2180" s="8" t="s">
        <v>11845</v>
      </c>
      <c r="J2180" s="8" t="s">
        <v>11846</v>
      </c>
      <c r="K2180" s="8" t="s">
        <v>11837</v>
      </c>
      <c r="L2180" s="8" t="s">
        <v>11851</v>
      </c>
      <c r="M2180" s="8" t="s">
        <v>11849</v>
      </c>
      <c r="N2180" s="12" t="s">
        <v>11</v>
      </c>
      <c r="O2180" s="12" t="s">
        <v>13</v>
      </c>
      <c r="P2180" s="12" t="s">
        <v>37</v>
      </c>
      <c r="Q2180" s="12" t="s">
        <v>15</v>
      </c>
      <c r="R2180" s="12" t="s">
        <v>14</v>
      </c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9">
        <f>ROUNDUP(SUM(VLOOKUP(F2180,'Pontuação'!A$2:B$11,2,FALSE),VLOOKUP(E2180,'Pontuação'!C$2:D$11,2,FALSE),VLOOKUP(H2180,'Pontuação'!I$2:J$11,2,FALSE),VLOOKUP(J2180,'Pontuação'!G$2:H$11,2,FALSE),VLOOKUP(L2180,'Pontuação'!M$2:N$13,2,FALSE)),0)</f>
        <v>1414</v>
      </c>
      <c r="AD2180" s="10">
        <f t="shared" si="1"/>
        <v>141</v>
      </c>
      <c r="AE2180" s="10" t="str">
        <f t="array" ref="AE2180">IFERROR(INDEX('Pontuação'!G$13:G$101, MATCH(AD2180, 'Pontuação'!F$13:F$101, 0)), "Faixa Indefinida")</f>
        <v>D</v>
      </c>
      <c r="AF2180" s="10">
        <f t="shared" si="2"/>
        <v>0</v>
      </c>
      <c r="AG2180" s="10">
        <f t="shared" si="3"/>
        <v>0</v>
      </c>
      <c r="AH2180" s="10">
        <f t="shared" si="4"/>
        <v>0</v>
      </c>
      <c r="AI2180" s="10">
        <f t="shared" si="5"/>
        <v>1</v>
      </c>
      <c r="AJ2180" s="9">
        <f>ROUNDUP(SUM(VLOOKUP(F2180,'Pontuação 3.0'!A$2:B$11,2,FALSE),VLOOKUP(E2180,'Pontuação 3.0'!C$2:D$11,2,FALSE),VLOOKUP(H2180,'Pontuação 3.0'!I$2:J$11,2,FALSE),VLOOKUP(J2180,'Pontuação 3.0'!G$2:H$11,2,FALSE),VLOOKUP(G2180,'Pontuação 3.0'!E$2:F$11,2,FALSE),VLOOKUP(K2180,'Pontuação 3.0'!K$2:L$11,2,FALSE),VLOOKUP(L2180,'Pontuação 3.0'!M$2:N$13,2,FALSE)),0)</f>
        <v>1572</v>
      </c>
      <c r="AK2180" s="9">
        <f t="shared" si="6"/>
        <v>157</v>
      </c>
      <c r="AL2180" s="9" t="str">
        <f t="array" ref="AL2180">IFERROR(INDEX('Pontuação 3.0'!G$13:G$191, MATCH(AK2180, 'Pontuação 3.0'!F$13:F$191, 0)), "Faixa Indefinida")</f>
        <v>D</v>
      </c>
      <c r="AM2180" s="9">
        <f t="shared" si="7"/>
        <v>0</v>
      </c>
      <c r="AN2180" s="9">
        <f t="shared" si="8"/>
        <v>0</v>
      </c>
      <c r="AO2180" s="9">
        <f t="shared" si="9"/>
        <v>0</v>
      </c>
      <c r="AP2180" s="9">
        <f t="shared" si="10"/>
        <v>1</v>
      </c>
      <c r="AQ2180" s="8"/>
    </row>
    <row r="2181" ht="15.75" customHeight="1">
      <c r="A2181" s="7">
        <v>45681.0</v>
      </c>
      <c r="B2181" s="8" t="s">
        <v>4866</v>
      </c>
      <c r="C2181" s="8" t="s">
        <v>4867</v>
      </c>
      <c r="D2181" s="8" t="s">
        <v>4868</v>
      </c>
      <c r="E2181" s="8" t="s">
        <v>11833</v>
      </c>
      <c r="F2181" s="8" t="s">
        <v>11834</v>
      </c>
      <c r="G2181" s="8" t="s">
        <v>11835</v>
      </c>
      <c r="H2181" s="8" t="s">
        <v>11865</v>
      </c>
      <c r="I2181" s="8" t="s">
        <v>11837</v>
      </c>
      <c r="J2181" s="8" t="s">
        <v>11852</v>
      </c>
      <c r="K2181" s="8" t="s">
        <v>11837</v>
      </c>
      <c r="L2181" s="8" t="s">
        <v>11847</v>
      </c>
      <c r="M2181" s="8" t="s">
        <v>11848</v>
      </c>
      <c r="N2181" s="12" t="s">
        <v>11</v>
      </c>
      <c r="O2181" s="12" t="s">
        <v>13</v>
      </c>
      <c r="P2181" s="12" t="s">
        <v>27</v>
      </c>
      <c r="Q2181" s="12" t="s">
        <v>15</v>
      </c>
      <c r="R2181" s="12" t="s">
        <v>14</v>
      </c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9">
        <f>ROUNDUP(SUM(VLOOKUP(F2181,'Pontuação'!A$2:B$11,2,FALSE),VLOOKUP(E2181,'Pontuação'!C$2:D$11,2,FALSE),VLOOKUP(H2181,'Pontuação'!I$2:J$11,2,FALSE),VLOOKUP(J2181,'Pontuação'!G$2:H$11,2,FALSE),VLOOKUP(L2181,'Pontuação'!M$2:N$13,2,FALSE)),0)</f>
        <v>1804</v>
      </c>
      <c r="AD2181" s="10">
        <f t="shared" si="1"/>
        <v>180</v>
      </c>
      <c r="AE2181" s="10" t="str">
        <f t="array" ref="AE2181">IFERROR(INDEX('Pontuação'!G$13:G$101, MATCH(AD2181, 'Pontuação'!F$13:F$101, 0)), "Faixa Indefinida")</f>
        <v>B</v>
      </c>
      <c r="AF2181" s="10">
        <f t="shared" si="2"/>
        <v>0</v>
      </c>
      <c r="AG2181" s="10">
        <f t="shared" si="3"/>
        <v>1</v>
      </c>
      <c r="AH2181" s="10">
        <f t="shared" si="4"/>
        <v>0</v>
      </c>
      <c r="AI2181" s="10">
        <f t="shared" si="5"/>
        <v>0</v>
      </c>
      <c r="AJ2181" s="9">
        <f>ROUNDUP(SUM(VLOOKUP(F2181,'Pontuação 3.0'!A$2:B$11,2,FALSE),VLOOKUP(E2181,'Pontuação 3.0'!C$2:D$11,2,FALSE),VLOOKUP(H2181,'Pontuação 3.0'!I$2:J$11,2,FALSE),VLOOKUP(J2181,'Pontuação 3.0'!G$2:H$11,2,FALSE),VLOOKUP(G2181,'Pontuação 3.0'!E$2:F$11,2,FALSE),VLOOKUP(K2181,'Pontuação 3.0'!K$2:L$11,2,FALSE),VLOOKUP(L2181,'Pontuação 3.0'!M$2:N$13,2,FALSE)),0)</f>
        <v>2023</v>
      </c>
      <c r="AK2181" s="9">
        <f t="shared" si="6"/>
        <v>202</v>
      </c>
      <c r="AL2181" s="9" t="str">
        <f t="array" ref="AL2181">IFERROR(INDEX('Pontuação 3.0'!G$13:G$191, MATCH(AK2181, 'Pontuação 3.0'!F$13:F$191, 0)), "Faixa Indefinida")</f>
        <v>C</v>
      </c>
      <c r="AM2181" s="9">
        <f t="shared" si="7"/>
        <v>0</v>
      </c>
      <c r="AN2181" s="9">
        <f t="shared" si="8"/>
        <v>0</v>
      </c>
      <c r="AO2181" s="9">
        <f t="shared" si="9"/>
        <v>1</v>
      </c>
      <c r="AP2181" s="9">
        <f t="shared" si="10"/>
        <v>0</v>
      </c>
      <c r="AQ2181" s="8"/>
    </row>
    <row r="2182" ht="15.75" customHeight="1">
      <c r="A2182" s="7">
        <v>45681.0</v>
      </c>
      <c r="B2182" s="8" t="s">
        <v>4871</v>
      </c>
      <c r="C2182" s="8" t="s">
        <v>4872</v>
      </c>
      <c r="D2182" s="11">
        <v>8.1994413444E10</v>
      </c>
      <c r="E2182" s="8" t="s">
        <v>11868</v>
      </c>
      <c r="F2182" s="8" t="s">
        <v>11834</v>
      </c>
      <c r="G2182" s="8" t="s">
        <v>11843</v>
      </c>
      <c r="H2182" s="8" t="s">
        <v>11850</v>
      </c>
      <c r="I2182" s="8" t="s">
        <v>11837</v>
      </c>
      <c r="J2182" s="8" t="s">
        <v>11846</v>
      </c>
      <c r="K2182" s="8" t="s">
        <v>11837</v>
      </c>
      <c r="L2182" s="8" t="s">
        <v>11851</v>
      </c>
      <c r="M2182" s="8" t="s">
        <v>11853</v>
      </c>
      <c r="N2182" s="12" t="s">
        <v>11</v>
      </c>
      <c r="O2182" s="12" t="s">
        <v>13</v>
      </c>
      <c r="P2182" s="12" t="s">
        <v>27</v>
      </c>
      <c r="Q2182" s="12" t="s">
        <v>24</v>
      </c>
      <c r="R2182" s="12" t="s">
        <v>20</v>
      </c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9">
        <f>ROUNDUP(SUM(VLOOKUP(F2182,'Pontuação'!A$2:B$11,2,FALSE),VLOOKUP(E2182,'Pontuação'!C$2:D$11,2,FALSE),VLOOKUP(H2182,'Pontuação'!I$2:J$11,2,FALSE),VLOOKUP(J2182,'Pontuação'!G$2:H$11,2,FALSE),VLOOKUP(L2182,'Pontuação'!M$2:N$13,2,FALSE)),0)</f>
        <v>1545</v>
      </c>
      <c r="AD2182" s="10">
        <f t="shared" si="1"/>
        <v>155</v>
      </c>
      <c r="AE2182" s="10" t="str">
        <f t="array" ref="AE2182">IFERROR(INDEX('Pontuação'!G$13:G$101, MATCH(AD2182, 'Pontuação'!F$13:F$101, 0)), "Faixa Indefinida")</f>
        <v>C</v>
      </c>
      <c r="AF2182" s="10">
        <f t="shared" si="2"/>
        <v>0</v>
      </c>
      <c r="AG2182" s="10">
        <f t="shared" si="3"/>
        <v>0</v>
      </c>
      <c r="AH2182" s="10">
        <f t="shared" si="4"/>
        <v>1</v>
      </c>
      <c r="AI2182" s="10">
        <f t="shared" si="5"/>
        <v>0</v>
      </c>
      <c r="AJ2182" s="9">
        <f>ROUNDUP(SUM(VLOOKUP(F2182,'Pontuação 3.0'!A$2:B$11,2,FALSE),VLOOKUP(E2182,'Pontuação 3.0'!C$2:D$11,2,FALSE),VLOOKUP(H2182,'Pontuação 3.0'!I$2:J$11,2,FALSE),VLOOKUP(J2182,'Pontuação 3.0'!G$2:H$11,2,FALSE),VLOOKUP(G2182,'Pontuação 3.0'!E$2:F$11,2,FALSE),VLOOKUP(K2182,'Pontuação 3.0'!K$2:L$11,2,FALSE),VLOOKUP(L2182,'Pontuação 3.0'!M$2:N$13,2,FALSE)),0)</f>
        <v>1959</v>
      </c>
      <c r="AK2182" s="9">
        <f t="shared" si="6"/>
        <v>196</v>
      </c>
      <c r="AL2182" s="9" t="str">
        <f t="array" ref="AL2182">IFERROR(INDEX('Pontuação 3.0'!G$13:G$191, MATCH(AK2182, 'Pontuação 3.0'!F$13:F$191, 0)), "Faixa Indefinida")</f>
        <v>C</v>
      </c>
      <c r="AM2182" s="9">
        <f t="shared" si="7"/>
        <v>0</v>
      </c>
      <c r="AN2182" s="9">
        <f t="shared" si="8"/>
        <v>0</v>
      </c>
      <c r="AO2182" s="9">
        <f t="shared" si="9"/>
        <v>1</v>
      </c>
      <c r="AP2182" s="9">
        <f t="shared" si="10"/>
        <v>0</v>
      </c>
      <c r="AQ2182" s="8"/>
    </row>
    <row r="2183" ht="15.75" customHeight="1">
      <c r="A2183" s="7">
        <v>45681.0</v>
      </c>
      <c r="B2183" s="8" t="s">
        <v>333</v>
      </c>
      <c r="C2183" s="8" t="s">
        <v>4877</v>
      </c>
      <c r="D2183" s="11">
        <v>6.9992870366E10</v>
      </c>
      <c r="E2183" s="8" t="s">
        <v>11833</v>
      </c>
      <c r="F2183" s="8" t="s">
        <v>11842</v>
      </c>
      <c r="G2183" s="8" t="s">
        <v>11835</v>
      </c>
      <c r="H2183" s="8" t="s">
        <v>11850</v>
      </c>
      <c r="I2183" s="8" t="s">
        <v>11837</v>
      </c>
      <c r="J2183" s="8" t="s">
        <v>11838</v>
      </c>
      <c r="K2183" s="8" t="s">
        <v>11837</v>
      </c>
      <c r="L2183" s="8" t="s">
        <v>11851</v>
      </c>
      <c r="M2183" s="8" t="s">
        <v>11849</v>
      </c>
      <c r="N2183" s="12" t="s">
        <v>11</v>
      </c>
      <c r="O2183" s="12" t="s">
        <v>13</v>
      </c>
      <c r="P2183" s="12" t="s">
        <v>23</v>
      </c>
      <c r="Q2183" s="12" t="s">
        <v>15</v>
      </c>
      <c r="R2183" s="12" t="s">
        <v>20</v>
      </c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9">
        <f>ROUNDUP(SUM(VLOOKUP(F2183,'Pontuação'!A$2:B$11,2,FALSE),VLOOKUP(E2183,'Pontuação'!C$2:D$11,2,FALSE),VLOOKUP(H2183,'Pontuação'!I$2:J$11,2,FALSE),VLOOKUP(J2183,'Pontuação'!G$2:H$11,2,FALSE),VLOOKUP(L2183,'Pontuação'!M$2:N$13,2,FALSE)),0)</f>
        <v>1831</v>
      </c>
      <c r="AD2183" s="10">
        <f t="shared" si="1"/>
        <v>183</v>
      </c>
      <c r="AE2183" s="10" t="str">
        <f t="array" ref="AE2183">IFERROR(INDEX('Pontuação'!G$13:G$101, MATCH(AD2183, 'Pontuação'!F$13:F$101, 0)), "Faixa Indefinida")</f>
        <v>B</v>
      </c>
      <c r="AF2183" s="10">
        <f t="shared" si="2"/>
        <v>0</v>
      </c>
      <c r="AG2183" s="10">
        <f t="shared" si="3"/>
        <v>1</v>
      </c>
      <c r="AH2183" s="10">
        <f t="shared" si="4"/>
        <v>0</v>
      </c>
      <c r="AI2183" s="10">
        <f t="shared" si="5"/>
        <v>0</v>
      </c>
      <c r="AJ2183" s="9">
        <f>ROUNDUP(SUM(VLOOKUP(F2183,'Pontuação 3.0'!A$2:B$11,2,FALSE),VLOOKUP(E2183,'Pontuação 3.0'!C$2:D$11,2,FALSE),VLOOKUP(H2183,'Pontuação 3.0'!I$2:J$11,2,FALSE),VLOOKUP(J2183,'Pontuação 3.0'!G$2:H$11,2,FALSE),VLOOKUP(G2183,'Pontuação 3.0'!E$2:F$11,2,FALSE),VLOOKUP(K2183,'Pontuação 3.0'!K$2:L$11,2,FALSE),VLOOKUP(L2183,'Pontuação 3.0'!M$2:N$13,2,FALSE)),0)</f>
        <v>2257</v>
      </c>
      <c r="AK2183" s="9">
        <f t="shared" si="6"/>
        <v>226</v>
      </c>
      <c r="AL2183" s="9" t="str">
        <f t="array" ref="AL2183">IFERROR(INDEX('Pontuação 3.0'!G$13:G$191, MATCH(AK2183, 'Pontuação 3.0'!F$13:F$191, 0)), "Faixa Indefinida")</f>
        <v>B</v>
      </c>
      <c r="AM2183" s="9">
        <f t="shared" si="7"/>
        <v>0</v>
      </c>
      <c r="AN2183" s="9">
        <f t="shared" si="8"/>
        <v>1</v>
      </c>
      <c r="AO2183" s="9">
        <f t="shared" si="9"/>
        <v>0</v>
      </c>
      <c r="AP2183" s="9">
        <f t="shared" si="10"/>
        <v>0</v>
      </c>
      <c r="AQ2183" s="8"/>
    </row>
    <row r="2184" ht="15.75" customHeight="1">
      <c r="A2184" s="7">
        <v>45681.0</v>
      </c>
      <c r="B2184" s="8" t="s">
        <v>4873</v>
      </c>
      <c r="C2184" s="8" t="s">
        <v>4874</v>
      </c>
      <c r="D2184" s="11">
        <v>4.7997088235E10</v>
      </c>
      <c r="E2184" s="8" t="s">
        <v>11833</v>
      </c>
      <c r="F2184" s="8" t="s">
        <v>11834</v>
      </c>
      <c r="G2184" s="8" t="s">
        <v>11843</v>
      </c>
      <c r="H2184" s="8" t="s">
        <v>11865</v>
      </c>
      <c r="I2184" s="8" t="s">
        <v>11837</v>
      </c>
      <c r="J2184" s="8" t="s">
        <v>11846</v>
      </c>
      <c r="K2184" s="8" t="s">
        <v>11837</v>
      </c>
      <c r="L2184" s="8" t="s">
        <v>11847</v>
      </c>
      <c r="M2184" s="8" t="s">
        <v>11848</v>
      </c>
      <c r="N2184" s="12" t="s">
        <v>11</v>
      </c>
      <c r="O2184" s="12" t="s">
        <v>13</v>
      </c>
      <c r="P2184" s="12" t="s">
        <v>27</v>
      </c>
      <c r="Q2184" s="12" t="s">
        <v>15</v>
      </c>
      <c r="R2184" s="12" t="s">
        <v>14</v>
      </c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9">
        <f>ROUNDUP(SUM(VLOOKUP(F2184,'Pontuação'!A$2:B$11,2,FALSE),VLOOKUP(E2184,'Pontuação'!C$2:D$11,2,FALSE),VLOOKUP(H2184,'Pontuação'!I$2:J$11,2,FALSE),VLOOKUP(J2184,'Pontuação'!G$2:H$11,2,FALSE),VLOOKUP(L2184,'Pontuação'!M$2:N$13,2,FALSE)),0)</f>
        <v>1699</v>
      </c>
      <c r="AD2184" s="10">
        <f t="shared" si="1"/>
        <v>170</v>
      </c>
      <c r="AE2184" s="10" t="str">
        <f t="array" ref="AE2184">IFERROR(INDEX('Pontuação'!G$13:G$101, MATCH(AD2184, 'Pontuação'!F$13:F$101, 0)), "Faixa Indefinida")</f>
        <v>B</v>
      </c>
      <c r="AF2184" s="10">
        <f t="shared" si="2"/>
        <v>0</v>
      </c>
      <c r="AG2184" s="10">
        <f t="shared" si="3"/>
        <v>1</v>
      </c>
      <c r="AH2184" s="10">
        <f t="shared" si="4"/>
        <v>0</v>
      </c>
      <c r="AI2184" s="10">
        <f t="shared" si="5"/>
        <v>0</v>
      </c>
      <c r="AJ2184" s="9">
        <f>ROUNDUP(SUM(VLOOKUP(F2184,'Pontuação 3.0'!A$2:B$11,2,FALSE),VLOOKUP(E2184,'Pontuação 3.0'!C$2:D$11,2,FALSE),VLOOKUP(H2184,'Pontuação 3.0'!I$2:J$11,2,FALSE),VLOOKUP(J2184,'Pontuação 3.0'!G$2:H$11,2,FALSE),VLOOKUP(G2184,'Pontuação 3.0'!E$2:F$11,2,FALSE),VLOOKUP(K2184,'Pontuação 3.0'!K$2:L$11,2,FALSE),VLOOKUP(L2184,'Pontuação 3.0'!M$2:N$13,2,FALSE)),0)</f>
        <v>2011</v>
      </c>
      <c r="AK2184" s="9">
        <f t="shared" si="6"/>
        <v>201</v>
      </c>
      <c r="AL2184" s="9" t="str">
        <f t="array" ref="AL2184">IFERROR(INDEX('Pontuação 3.0'!G$13:G$191, MATCH(AK2184, 'Pontuação 3.0'!F$13:F$191, 0)), "Faixa Indefinida")</f>
        <v>C</v>
      </c>
      <c r="AM2184" s="9">
        <f t="shared" si="7"/>
        <v>0</v>
      </c>
      <c r="AN2184" s="9">
        <f t="shared" si="8"/>
        <v>0</v>
      </c>
      <c r="AO2184" s="9">
        <f t="shared" si="9"/>
        <v>1</v>
      </c>
      <c r="AP2184" s="9">
        <f t="shared" si="10"/>
        <v>0</v>
      </c>
      <c r="AQ2184" s="8"/>
    </row>
    <row r="2185" ht="15.75" customHeight="1">
      <c r="A2185" s="7">
        <v>45681.0</v>
      </c>
      <c r="B2185" s="8" t="s">
        <v>513</v>
      </c>
      <c r="C2185" s="8" t="s">
        <v>4878</v>
      </c>
      <c r="D2185" s="11">
        <v>1.1968552307E10</v>
      </c>
      <c r="E2185" s="8" t="s">
        <v>11833</v>
      </c>
      <c r="F2185" s="8" t="s">
        <v>11854</v>
      </c>
      <c r="G2185" s="8" t="s">
        <v>11855</v>
      </c>
      <c r="H2185" s="8" t="s">
        <v>11856</v>
      </c>
      <c r="I2185" s="8" t="s">
        <v>11837</v>
      </c>
      <c r="J2185" s="8" t="s">
        <v>11838</v>
      </c>
      <c r="K2185" s="8" t="s">
        <v>11837</v>
      </c>
      <c r="L2185" s="8" t="s">
        <v>11847</v>
      </c>
      <c r="M2185" s="8" t="s">
        <v>11853</v>
      </c>
      <c r="N2185" s="12" t="s">
        <v>11</v>
      </c>
      <c r="O2185" s="12" t="s">
        <v>13</v>
      </c>
      <c r="P2185" s="12" t="s">
        <v>2258</v>
      </c>
      <c r="Q2185" s="12" t="s">
        <v>65</v>
      </c>
      <c r="R2185" s="12" t="s">
        <v>20</v>
      </c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9">
        <f>ROUNDUP(SUM(VLOOKUP(F2185,'Pontuação'!A$2:B$11,2,FALSE),VLOOKUP(E2185,'Pontuação'!C$2:D$11,2,FALSE),VLOOKUP(H2185,'Pontuação'!I$2:J$11,2,FALSE),VLOOKUP(J2185,'Pontuação'!G$2:H$11,2,FALSE),VLOOKUP(L2185,'Pontuação'!M$2:N$13,2,FALSE)),0)</f>
        <v>1854</v>
      </c>
      <c r="AD2185" s="10">
        <f t="shared" si="1"/>
        <v>185</v>
      </c>
      <c r="AE2185" s="10" t="str">
        <f t="array" ref="AE2185">IFERROR(INDEX('Pontuação'!G$13:G$101, MATCH(AD2185, 'Pontuação'!F$13:F$101, 0)), "Faixa Indefinida")</f>
        <v>A</v>
      </c>
      <c r="AF2185" s="10">
        <f t="shared" si="2"/>
        <v>1</v>
      </c>
      <c r="AG2185" s="10">
        <f t="shared" si="3"/>
        <v>0</v>
      </c>
      <c r="AH2185" s="10">
        <f t="shared" si="4"/>
        <v>0</v>
      </c>
      <c r="AI2185" s="10">
        <f t="shared" si="5"/>
        <v>0</v>
      </c>
      <c r="AJ2185" s="9">
        <f>ROUNDUP(SUM(VLOOKUP(F2185,'Pontuação 3.0'!A$2:B$11,2,FALSE),VLOOKUP(E2185,'Pontuação 3.0'!C$2:D$11,2,FALSE),VLOOKUP(H2185,'Pontuação 3.0'!I$2:J$11,2,FALSE),VLOOKUP(J2185,'Pontuação 3.0'!G$2:H$11,2,FALSE),VLOOKUP(G2185,'Pontuação 3.0'!E$2:F$11,2,FALSE),VLOOKUP(K2185,'Pontuação 3.0'!K$2:L$11,2,FALSE),VLOOKUP(L2185,'Pontuação 3.0'!M$2:N$13,2,FALSE)),0)</f>
        <v>2213</v>
      </c>
      <c r="AK2185" s="9">
        <f t="shared" si="6"/>
        <v>221</v>
      </c>
      <c r="AL2185" s="9" t="str">
        <f t="array" ref="AL2185">IFERROR(INDEX('Pontuação 3.0'!G$13:G$191, MATCH(AK2185, 'Pontuação 3.0'!F$13:F$191, 0)), "Faixa Indefinida")</f>
        <v>B</v>
      </c>
      <c r="AM2185" s="9">
        <f t="shared" si="7"/>
        <v>0</v>
      </c>
      <c r="AN2185" s="9">
        <f t="shared" si="8"/>
        <v>1</v>
      </c>
      <c r="AO2185" s="9">
        <f t="shared" si="9"/>
        <v>0</v>
      </c>
      <c r="AP2185" s="9">
        <f t="shared" si="10"/>
        <v>0</v>
      </c>
      <c r="AQ2185" s="8"/>
    </row>
    <row r="2186" ht="15.75" customHeight="1">
      <c r="A2186" s="7">
        <v>45681.0</v>
      </c>
      <c r="B2186" s="8" t="s">
        <v>4875</v>
      </c>
      <c r="C2186" s="8" t="s">
        <v>4876</v>
      </c>
      <c r="D2186" s="11">
        <v>2.198107842E10</v>
      </c>
      <c r="E2186" s="8" t="s">
        <v>11833</v>
      </c>
      <c r="F2186" s="8" t="s">
        <v>11834</v>
      </c>
      <c r="G2186" s="8" t="s">
        <v>11867</v>
      </c>
      <c r="H2186" s="8" t="s">
        <v>11856</v>
      </c>
      <c r="I2186" s="8" t="s">
        <v>11837</v>
      </c>
      <c r="J2186" s="8" t="s">
        <v>11852</v>
      </c>
      <c r="K2186" s="8" t="s">
        <v>11837</v>
      </c>
      <c r="L2186" s="8" t="s">
        <v>11857</v>
      </c>
      <c r="M2186" s="8" t="s">
        <v>11853</v>
      </c>
      <c r="N2186" s="12" t="s">
        <v>11</v>
      </c>
      <c r="O2186" s="12" t="s">
        <v>13</v>
      </c>
      <c r="P2186" s="12" t="s">
        <v>37</v>
      </c>
      <c r="Q2186" s="12" t="s">
        <v>15</v>
      </c>
      <c r="R2186" s="12" t="s">
        <v>14</v>
      </c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9">
        <f>ROUNDUP(SUM(VLOOKUP(F2186,'Pontuação'!A$2:B$11,2,FALSE),VLOOKUP(E2186,'Pontuação'!C$2:D$11,2,FALSE),VLOOKUP(H2186,'Pontuação'!I$2:J$11,2,FALSE),VLOOKUP(J2186,'Pontuação'!G$2:H$11,2,FALSE),VLOOKUP(L2186,'Pontuação'!M$2:N$13,2,FALSE)),0)</f>
        <v>1495</v>
      </c>
      <c r="AD2186" s="10">
        <f t="shared" si="1"/>
        <v>150</v>
      </c>
      <c r="AE2186" s="10" t="str">
        <f t="array" ref="AE2186">IFERROR(INDEX('Pontuação'!G$13:G$101, MATCH(AD2186, 'Pontuação'!F$13:F$101, 0)), "Faixa Indefinida")</f>
        <v>C</v>
      </c>
      <c r="AF2186" s="10">
        <f t="shared" si="2"/>
        <v>0</v>
      </c>
      <c r="AG2186" s="10">
        <f t="shared" si="3"/>
        <v>0</v>
      </c>
      <c r="AH2186" s="10">
        <f t="shared" si="4"/>
        <v>1</v>
      </c>
      <c r="AI2186" s="10">
        <f t="shared" si="5"/>
        <v>0</v>
      </c>
      <c r="AJ2186" s="9">
        <f>ROUNDUP(SUM(VLOOKUP(F2186,'Pontuação 3.0'!A$2:B$11,2,FALSE),VLOOKUP(E2186,'Pontuação 3.0'!C$2:D$11,2,FALSE),VLOOKUP(H2186,'Pontuação 3.0'!I$2:J$11,2,FALSE),VLOOKUP(J2186,'Pontuação 3.0'!G$2:H$11,2,FALSE),VLOOKUP(G2186,'Pontuação 3.0'!E$2:F$11,2,FALSE),VLOOKUP(K2186,'Pontuação 3.0'!K$2:L$11,2,FALSE),VLOOKUP(L2186,'Pontuação 3.0'!M$2:N$13,2,FALSE)),0)</f>
        <v>1813</v>
      </c>
      <c r="AK2186" s="9">
        <f t="shared" si="6"/>
        <v>181</v>
      </c>
      <c r="AL2186" s="9" t="str">
        <f t="array" ref="AL2186">IFERROR(INDEX('Pontuação 3.0'!G$13:G$191, MATCH(AK2186, 'Pontuação 3.0'!F$13:F$191, 0)), "Faixa Indefinida")</f>
        <v>D</v>
      </c>
      <c r="AM2186" s="9">
        <f t="shared" si="7"/>
        <v>0</v>
      </c>
      <c r="AN2186" s="9">
        <f t="shared" si="8"/>
        <v>0</v>
      </c>
      <c r="AO2186" s="9">
        <f t="shared" si="9"/>
        <v>0</v>
      </c>
      <c r="AP2186" s="9">
        <f t="shared" si="10"/>
        <v>1</v>
      </c>
      <c r="AQ2186" s="8"/>
    </row>
    <row r="2187" ht="15.75" customHeight="1">
      <c r="A2187" s="7">
        <v>45681.0</v>
      </c>
      <c r="B2187" s="8" t="s">
        <v>427</v>
      </c>
      <c r="C2187" s="8" t="s">
        <v>4883</v>
      </c>
      <c r="D2187" s="11">
        <v>1.1989679842E10</v>
      </c>
      <c r="E2187" s="8" t="s">
        <v>11833</v>
      </c>
      <c r="F2187" s="8" t="s">
        <v>11834</v>
      </c>
      <c r="G2187" s="8" t="s">
        <v>11843</v>
      </c>
      <c r="H2187" s="8" t="s">
        <v>11850</v>
      </c>
      <c r="I2187" s="8" t="s">
        <v>11837</v>
      </c>
      <c r="J2187" s="8" t="s">
        <v>11852</v>
      </c>
      <c r="K2187" s="8" t="s">
        <v>11837</v>
      </c>
      <c r="L2187" s="8" t="s">
        <v>11851</v>
      </c>
      <c r="M2187" s="8" t="s">
        <v>11853</v>
      </c>
      <c r="N2187" s="12" t="s">
        <v>11</v>
      </c>
      <c r="O2187" s="12" t="s">
        <v>13</v>
      </c>
      <c r="P2187" s="12" t="s">
        <v>27</v>
      </c>
      <c r="Q2187" s="12" t="s">
        <v>65</v>
      </c>
      <c r="R2187" s="12" t="s">
        <v>14</v>
      </c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9">
        <f>ROUNDUP(SUM(VLOOKUP(F2187,'Pontuação'!A$2:B$11,2,FALSE),VLOOKUP(E2187,'Pontuação'!C$2:D$11,2,FALSE),VLOOKUP(H2187,'Pontuação'!I$2:J$11,2,FALSE),VLOOKUP(J2187,'Pontuação'!G$2:H$11,2,FALSE),VLOOKUP(L2187,'Pontuação'!M$2:N$13,2,FALSE)),0)</f>
        <v>1646</v>
      </c>
      <c r="AD2187" s="10">
        <f t="shared" si="1"/>
        <v>165</v>
      </c>
      <c r="AE2187" s="10" t="str">
        <f t="array" ref="AE2187">IFERROR(INDEX('Pontuação'!G$13:G$101, MATCH(AD2187, 'Pontuação'!F$13:F$101, 0)), "Faixa Indefinida")</f>
        <v>C</v>
      </c>
      <c r="AF2187" s="10">
        <f t="shared" si="2"/>
        <v>0</v>
      </c>
      <c r="AG2187" s="10">
        <f t="shared" si="3"/>
        <v>0</v>
      </c>
      <c r="AH2187" s="10">
        <f t="shared" si="4"/>
        <v>1</v>
      </c>
      <c r="AI2187" s="10">
        <f t="shared" si="5"/>
        <v>0</v>
      </c>
      <c r="AJ2187" s="9">
        <f>ROUNDUP(SUM(VLOOKUP(F2187,'Pontuação 3.0'!A$2:B$11,2,FALSE),VLOOKUP(E2187,'Pontuação 3.0'!C$2:D$11,2,FALSE),VLOOKUP(H2187,'Pontuação 3.0'!I$2:J$11,2,FALSE),VLOOKUP(J2187,'Pontuação 3.0'!G$2:H$11,2,FALSE),VLOOKUP(G2187,'Pontuação 3.0'!E$2:F$11,2,FALSE),VLOOKUP(K2187,'Pontuação 3.0'!K$2:L$11,2,FALSE),VLOOKUP(L2187,'Pontuação 3.0'!M$2:N$13,2,FALSE)),0)</f>
        <v>2141</v>
      </c>
      <c r="AK2187" s="9">
        <f t="shared" si="6"/>
        <v>214</v>
      </c>
      <c r="AL2187" s="9" t="str">
        <f t="array" ref="AL2187">IFERROR(INDEX('Pontuação 3.0'!G$13:G$191, MATCH(AK2187, 'Pontuação 3.0'!F$13:F$191, 0)), "Faixa Indefinida")</f>
        <v>B</v>
      </c>
      <c r="AM2187" s="9">
        <f t="shared" si="7"/>
        <v>0</v>
      </c>
      <c r="AN2187" s="9">
        <f t="shared" si="8"/>
        <v>1</v>
      </c>
      <c r="AO2187" s="9">
        <f t="shared" si="9"/>
        <v>0</v>
      </c>
      <c r="AP2187" s="9">
        <f t="shared" si="10"/>
        <v>0</v>
      </c>
      <c r="AQ2187" s="8"/>
    </row>
    <row r="2188" ht="15.75" customHeight="1">
      <c r="A2188" s="7">
        <v>45681.0</v>
      </c>
      <c r="B2188" s="8" t="s">
        <v>4879</v>
      </c>
      <c r="C2188" s="8" t="s">
        <v>4880</v>
      </c>
      <c r="D2188" s="11">
        <v>5.548999996374E12</v>
      </c>
      <c r="E2188" s="8" t="s">
        <v>11833</v>
      </c>
      <c r="F2188" s="8" t="s">
        <v>11842</v>
      </c>
      <c r="G2188" s="8" t="s">
        <v>11843</v>
      </c>
      <c r="H2188" s="8" t="s">
        <v>11850</v>
      </c>
      <c r="I2188" s="8" t="s">
        <v>11837</v>
      </c>
      <c r="J2188" s="8" t="s">
        <v>11838</v>
      </c>
      <c r="K2188" s="8" t="s">
        <v>11837</v>
      </c>
      <c r="L2188" s="8" t="s">
        <v>11847</v>
      </c>
      <c r="M2188" s="8" t="s">
        <v>11849</v>
      </c>
      <c r="N2188" s="12" t="s">
        <v>11</v>
      </c>
      <c r="O2188" s="12" t="s">
        <v>13</v>
      </c>
      <c r="P2188" s="12" t="s">
        <v>37</v>
      </c>
      <c r="Q2188" s="12" t="s">
        <v>24</v>
      </c>
      <c r="R2188" s="12" t="s">
        <v>20</v>
      </c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9">
        <f>ROUNDUP(SUM(VLOOKUP(F2188,'Pontuação'!A$2:B$11,2,FALSE),VLOOKUP(E2188,'Pontuação'!C$2:D$11,2,FALSE),VLOOKUP(H2188,'Pontuação'!I$2:J$11,2,FALSE),VLOOKUP(J2188,'Pontuação'!G$2:H$11,2,FALSE),VLOOKUP(L2188,'Pontuação'!M$2:N$13,2,FALSE)),0)</f>
        <v>1963</v>
      </c>
      <c r="AD2188" s="10">
        <f t="shared" si="1"/>
        <v>196</v>
      </c>
      <c r="AE2188" s="10" t="str">
        <f t="array" ref="AE2188">IFERROR(INDEX('Pontuação'!G$13:G$101, MATCH(AD2188, 'Pontuação'!F$13:F$101, 0)), "Faixa Indefinida")</f>
        <v>A</v>
      </c>
      <c r="AF2188" s="10">
        <f t="shared" si="2"/>
        <v>1</v>
      </c>
      <c r="AG2188" s="10">
        <f t="shared" si="3"/>
        <v>0</v>
      </c>
      <c r="AH2188" s="10">
        <f t="shared" si="4"/>
        <v>0</v>
      </c>
      <c r="AI2188" s="10">
        <f t="shared" si="5"/>
        <v>0</v>
      </c>
      <c r="AJ2188" s="9">
        <f>ROUNDUP(SUM(VLOOKUP(F2188,'Pontuação 3.0'!A$2:B$11,2,FALSE),VLOOKUP(E2188,'Pontuação 3.0'!C$2:D$11,2,FALSE),VLOOKUP(H2188,'Pontuação 3.0'!I$2:J$11,2,FALSE),VLOOKUP(J2188,'Pontuação 3.0'!G$2:H$11,2,FALSE),VLOOKUP(G2188,'Pontuação 3.0'!E$2:F$11,2,FALSE),VLOOKUP(K2188,'Pontuação 3.0'!K$2:L$11,2,FALSE),VLOOKUP(L2188,'Pontuação 3.0'!M$2:N$13,2,FALSE)),0)</f>
        <v>2483</v>
      </c>
      <c r="AK2188" s="9">
        <f t="shared" si="6"/>
        <v>248</v>
      </c>
      <c r="AL2188" s="9" t="str">
        <f t="array" ref="AL2188">IFERROR(INDEX('Pontuação 3.0'!G$13:G$191, MATCH(AK2188, 'Pontuação 3.0'!F$13:F$191, 0)), "Faixa Indefinida")</f>
        <v>A</v>
      </c>
      <c r="AM2188" s="9">
        <f t="shared" si="7"/>
        <v>1</v>
      </c>
      <c r="AN2188" s="9">
        <f t="shared" si="8"/>
        <v>0</v>
      </c>
      <c r="AO2188" s="9">
        <f t="shared" si="9"/>
        <v>0</v>
      </c>
      <c r="AP2188" s="9">
        <f t="shared" si="10"/>
        <v>0</v>
      </c>
      <c r="AQ2188" s="8"/>
    </row>
    <row r="2189" ht="15.75" customHeight="1">
      <c r="A2189" s="7">
        <v>45681.0</v>
      </c>
      <c r="B2189" s="8" t="s">
        <v>102</v>
      </c>
      <c r="C2189" s="8" t="s">
        <v>4887</v>
      </c>
      <c r="D2189" s="11">
        <v>5.1982243767E10</v>
      </c>
      <c r="E2189" s="8" t="s">
        <v>11833</v>
      </c>
      <c r="F2189" s="8" t="s">
        <v>11842</v>
      </c>
      <c r="G2189" s="8" t="s">
        <v>11843</v>
      </c>
      <c r="H2189" s="8" t="s">
        <v>11844</v>
      </c>
      <c r="I2189" s="8" t="s">
        <v>11845</v>
      </c>
      <c r="J2189" s="8" t="s">
        <v>11846</v>
      </c>
      <c r="K2189" s="8" t="s">
        <v>11837</v>
      </c>
      <c r="L2189" s="8" t="s">
        <v>11851</v>
      </c>
      <c r="M2189" s="8" t="s">
        <v>11849</v>
      </c>
      <c r="N2189" s="12" t="s">
        <v>11</v>
      </c>
      <c r="O2189" s="12" t="s">
        <v>13</v>
      </c>
      <c r="P2189" s="12" t="s">
        <v>27</v>
      </c>
      <c r="Q2189" s="12" t="s">
        <v>15</v>
      </c>
      <c r="R2189" s="12" t="s">
        <v>20</v>
      </c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9">
        <f>ROUNDUP(SUM(VLOOKUP(F2189,'Pontuação'!A$2:B$11,2,FALSE),VLOOKUP(E2189,'Pontuação'!C$2:D$11,2,FALSE),VLOOKUP(H2189,'Pontuação'!I$2:J$11,2,FALSE),VLOOKUP(J2189,'Pontuação'!G$2:H$11,2,FALSE),VLOOKUP(L2189,'Pontuação'!M$2:N$13,2,FALSE)),0)</f>
        <v>1595</v>
      </c>
      <c r="AD2189" s="10">
        <f t="shared" si="1"/>
        <v>160</v>
      </c>
      <c r="AE2189" s="10" t="str">
        <f t="array" ref="AE2189">IFERROR(INDEX('Pontuação'!G$13:G$101, MATCH(AD2189, 'Pontuação'!F$13:F$101, 0)), "Faixa Indefinida")</f>
        <v>C</v>
      </c>
      <c r="AF2189" s="10">
        <f t="shared" si="2"/>
        <v>0</v>
      </c>
      <c r="AG2189" s="10">
        <f t="shared" si="3"/>
        <v>0</v>
      </c>
      <c r="AH2189" s="10">
        <f t="shared" si="4"/>
        <v>1</v>
      </c>
      <c r="AI2189" s="10">
        <f t="shared" si="5"/>
        <v>0</v>
      </c>
      <c r="AJ2189" s="9">
        <f>ROUNDUP(SUM(VLOOKUP(F2189,'Pontuação 3.0'!A$2:B$11,2,FALSE),VLOOKUP(E2189,'Pontuação 3.0'!C$2:D$11,2,FALSE),VLOOKUP(H2189,'Pontuação 3.0'!I$2:J$11,2,FALSE),VLOOKUP(J2189,'Pontuação 3.0'!G$2:H$11,2,FALSE),VLOOKUP(G2189,'Pontuação 3.0'!E$2:F$11,2,FALSE),VLOOKUP(K2189,'Pontuação 3.0'!K$2:L$11,2,FALSE),VLOOKUP(L2189,'Pontuação 3.0'!M$2:N$13,2,FALSE)),0)</f>
        <v>2209</v>
      </c>
      <c r="AK2189" s="9">
        <f t="shared" si="6"/>
        <v>221</v>
      </c>
      <c r="AL2189" s="9" t="str">
        <f t="array" ref="AL2189">IFERROR(INDEX('Pontuação 3.0'!G$13:G$191, MATCH(AK2189, 'Pontuação 3.0'!F$13:F$191, 0)), "Faixa Indefinida")</f>
        <v>B</v>
      </c>
      <c r="AM2189" s="9">
        <f t="shared" si="7"/>
        <v>0</v>
      </c>
      <c r="AN2189" s="9">
        <f t="shared" si="8"/>
        <v>1</v>
      </c>
      <c r="AO2189" s="9">
        <f t="shared" si="9"/>
        <v>0</v>
      </c>
      <c r="AP2189" s="9">
        <f t="shared" si="10"/>
        <v>0</v>
      </c>
      <c r="AQ2189" s="8"/>
    </row>
    <row r="2190" ht="15.75" customHeight="1">
      <c r="A2190" s="7">
        <v>45681.0</v>
      </c>
      <c r="B2190" s="8" t="s">
        <v>4885</v>
      </c>
      <c r="C2190" s="8" t="s">
        <v>4886</v>
      </c>
      <c r="D2190" s="11">
        <v>6.2986306922E10</v>
      </c>
      <c r="E2190" s="8" t="s">
        <v>11833</v>
      </c>
      <c r="F2190" s="8" t="s">
        <v>11834</v>
      </c>
      <c r="G2190" s="8" t="s">
        <v>11835</v>
      </c>
      <c r="H2190" s="8" t="s">
        <v>11865</v>
      </c>
      <c r="I2190" s="8" t="s">
        <v>11845</v>
      </c>
      <c r="J2190" s="8" t="s">
        <v>11852</v>
      </c>
      <c r="K2190" s="8" t="s">
        <v>11839</v>
      </c>
      <c r="L2190" s="8" t="s">
        <v>11847</v>
      </c>
      <c r="M2190" s="8" t="s">
        <v>11849</v>
      </c>
      <c r="N2190" s="12" t="s">
        <v>11</v>
      </c>
      <c r="O2190" s="12" t="s">
        <v>13</v>
      </c>
      <c r="P2190" s="12" t="s">
        <v>12</v>
      </c>
      <c r="Q2190" s="12" t="s">
        <v>24</v>
      </c>
      <c r="R2190" s="12" t="s">
        <v>20</v>
      </c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9">
        <f>ROUNDUP(SUM(VLOOKUP(F2190,'Pontuação'!A$2:B$11,2,FALSE),VLOOKUP(E2190,'Pontuação'!C$2:D$11,2,FALSE),VLOOKUP(H2190,'Pontuação'!I$2:J$11,2,FALSE),VLOOKUP(J2190,'Pontuação'!G$2:H$11,2,FALSE),VLOOKUP(L2190,'Pontuação'!M$2:N$13,2,FALSE)),0)</f>
        <v>1804</v>
      </c>
      <c r="AD2190" s="10">
        <f t="shared" si="1"/>
        <v>180</v>
      </c>
      <c r="AE2190" s="10" t="str">
        <f t="array" ref="AE2190">IFERROR(INDEX('Pontuação'!G$13:G$101, MATCH(AD2190, 'Pontuação'!F$13:F$101, 0)), "Faixa Indefinida")</f>
        <v>B</v>
      </c>
      <c r="AF2190" s="10">
        <f t="shared" si="2"/>
        <v>0</v>
      </c>
      <c r="AG2190" s="10">
        <f t="shared" si="3"/>
        <v>1</v>
      </c>
      <c r="AH2190" s="10">
        <f t="shared" si="4"/>
        <v>0</v>
      </c>
      <c r="AI2190" s="10">
        <f t="shared" si="5"/>
        <v>0</v>
      </c>
      <c r="AJ2190" s="9">
        <f>ROUNDUP(SUM(VLOOKUP(F2190,'Pontuação 3.0'!A$2:B$11,2,FALSE),VLOOKUP(E2190,'Pontuação 3.0'!C$2:D$11,2,FALSE),VLOOKUP(H2190,'Pontuação 3.0'!I$2:J$11,2,FALSE),VLOOKUP(J2190,'Pontuação 3.0'!G$2:H$11,2,FALSE),VLOOKUP(G2190,'Pontuação 3.0'!E$2:F$11,2,FALSE),VLOOKUP(K2190,'Pontuação 3.0'!K$2:L$11,2,FALSE),VLOOKUP(L2190,'Pontuação 3.0'!M$2:N$13,2,FALSE)),0)</f>
        <v>2284</v>
      </c>
      <c r="AK2190" s="9">
        <f t="shared" si="6"/>
        <v>228</v>
      </c>
      <c r="AL2190" s="9" t="str">
        <f t="array" ref="AL2190">IFERROR(INDEX('Pontuação 3.0'!G$13:G$191, MATCH(AK2190, 'Pontuação 3.0'!F$13:F$191, 0)), "Faixa Indefinida")</f>
        <v>B</v>
      </c>
      <c r="AM2190" s="9">
        <f t="shared" si="7"/>
        <v>0</v>
      </c>
      <c r="AN2190" s="9">
        <f t="shared" si="8"/>
        <v>1</v>
      </c>
      <c r="AO2190" s="9">
        <f t="shared" si="9"/>
        <v>0</v>
      </c>
      <c r="AP2190" s="9">
        <f t="shared" si="10"/>
        <v>0</v>
      </c>
      <c r="AQ2190" s="8"/>
    </row>
    <row r="2191" ht="15.75" customHeight="1">
      <c r="A2191" s="7">
        <v>45681.0</v>
      </c>
      <c r="B2191" s="8" t="s">
        <v>4888</v>
      </c>
      <c r="C2191" s="8" t="s">
        <v>4889</v>
      </c>
      <c r="D2191" s="11">
        <v>2.299940934E10</v>
      </c>
      <c r="E2191" s="8" t="s">
        <v>11833</v>
      </c>
      <c r="F2191" s="8" t="s">
        <v>11842</v>
      </c>
      <c r="G2191" s="8" t="s">
        <v>11867</v>
      </c>
      <c r="H2191" s="8" t="s">
        <v>11850</v>
      </c>
      <c r="I2191" s="8" t="s">
        <v>11845</v>
      </c>
      <c r="J2191" s="8" t="s">
        <v>11852</v>
      </c>
      <c r="K2191" s="8" t="s">
        <v>11837</v>
      </c>
      <c r="L2191" s="8" t="s">
        <v>11851</v>
      </c>
      <c r="M2191" s="8" t="s">
        <v>11849</v>
      </c>
      <c r="N2191" s="12" t="s">
        <v>11</v>
      </c>
      <c r="O2191" s="12" t="s">
        <v>13</v>
      </c>
      <c r="P2191" s="12" t="s">
        <v>2258</v>
      </c>
      <c r="Q2191" s="12" t="s">
        <v>44</v>
      </c>
      <c r="R2191" s="12" t="s">
        <v>20</v>
      </c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9">
        <f>ROUNDUP(SUM(VLOOKUP(F2191,'Pontuação'!A$2:B$11,2,FALSE),VLOOKUP(E2191,'Pontuação'!C$2:D$11,2,FALSE),VLOOKUP(H2191,'Pontuação'!I$2:J$11,2,FALSE),VLOOKUP(J2191,'Pontuação'!G$2:H$11,2,FALSE),VLOOKUP(L2191,'Pontuação'!M$2:N$13,2,FALSE)),0)</f>
        <v>1658</v>
      </c>
      <c r="AD2191" s="10">
        <f t="shared" si="1"/>
        <v>166</v>
      </c>
      <c r="AE2191" s="10" t="str">
        <f t="array" ref="AE2191">IFERROR(INDEX('Pontuação'!G$13:G$101, MATCH(AD2191, 'Pontuação'!F$13:F$101, 0)), "Faixa Indefinida")</f>
        <v>B</v>
      </c>
      <c r="AF2191" s="10">
        <f t="shared" si="2"/>
        <v>0</v>
      </c>
      <c r="AG2191" s="10">
        <f t="shared" si="3"/>
        <v>1</v>
      </c>
      <c r="AH2191" s="10">
        <f t="shared" si="4"/>
        <v>0</v>
      </c>
      <c r="AI2191" s="10">
        <f t="shared" si="5"/>
        <v>0</v>
      </c>
      <c r="AJ2191" s="9">
        <f>ROUNDUP(SUM(VLOOKUP(F2191,'Pontuação 3.0'!A$2:B$11,2,FALSE),VLOOKUP(E2191,'Pontuação 3.0'!C$2:D$11,2,FALSE),VLOOKUP(H2191,'Pontuação 3.0'!I$2:J$11,2,FALSE),VLOOKUP(J2191,'Pontuação 3.0'!G$2:H$11,2,FALSE),VLOOKUP(G2191,'Pontuação 3.0'!E$2:F$11,2,FALSE),VLOOKUP(K2191,'Pontuação 3.0'!K$2:L$11,2,FALSE),VLOOKUP(L2191,'Pontuação 3.0'!M$2:N$13,2,FALSE)),0)</f>
        <v>2124</v>
      </c>
      <c r="AK2191" s="9">
        <f t="shared" si="6"/>
        <v>212</v>
      </c>
      <c r="AL2191" s="9" t="str">
        <f t="array" ref="AL2191">IFERROR(INDEX('Pontuação 3.0'!G$13:G$191, MATCH(AK2191, 'Pontuação 3.0'!F$13:F$191, 0)), "Faixa Indefinida")</f>
        <v>C</v>
      </c>
      <c r="AM2191" s="9">
        <f t="shared" si="7"/>
        <v>0</v>
      </c>
      <c r="AN2191" s="9">
        <f t="shared" si="8"/>
        <v>0</v>
      </c>
      <c r="AO2191" s="9">
        <f t="shared" si="9"/>
        <v>1</v>
      </c>
      <c r="AP2191" s="9">
        <f t="shared" si="10"/>
        <v>0</v>
      </c>
      <c r="AQ2191" s="8"/>
    </row>
    <row r="2192" ht="15.75" customHeight="1">
      <c r="A2192" s="7">
        <v>45681.0</v>
      </c>
      <c r="B2192" s="8" t="s">
        <v>4890</v>
      </c>
      <c r="C2192" s="8" t="s">
        <v>4891</v>
      </c>
      <c r="D2192" s="11">
        <v>1.1991019154E10</v>
      </c>
      <c r="E2192" s="8" t="s">
        <v>11833</v>
      </c>
      <c r="F2192" s="8" t="s">
        <v>11834</v>
      </c>
      <c r="G2192" s="8" t="s">
        <v>11864</v>
      </c>
      <c r="H2192" s="8" t="s">
        <v>11836</v>
      </c>
      <c r="I2192" s="8" t="s">
        <v>11845</v>
      </c>
      <c r="J2192" s="8" t="s">
        <v>11838</v>
      </c>
      <c r="K2192" s="8" t="s">
        <v>11837</v>
      </c>
      <c r="L2192" s="8" t="s">
        <v>11851</v>
      </c>
      <c r="M2192" s="8" t="s">
        <v>11841</v>
      </c>
      <c r="N2192" s="12" t="s">
        <v>11</v>
      </c>
      <c r="O2192" s="12" t="s">
        <v>13</v>
      </c>
      <c r="P2192" s="12" t="s">
        <v>27</v>
      </c>
      <c r="Q2192" s="12" t="s">
        <v>15</v>
      </c>
      <c r="R2192" s="12" t="s">
        <v>20</v>
      </c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9">
        <f>ROUNDUP(SUM(VLOOKUP(F2192,'Pontuação'!A$2:B$11,2,FALSE),VLOOKUP(E2192,'Pontuação'!C$2:D$11,2,FALSE),VLOOKUP(H2192,'Pontuação'!I$2:J$11,2,FALSE),VLOOKUP(J2192,'Pontuação'!G$2:H$11,2,FALSE),VLOOKUP(L2192,'Pontuação'!M$2:N$13,2,FALSE)),0)</f>
        <v>1635</v>
      </c>
      <c r="AD2192" s="10">
        <f t="shared" si="1"/>
        <v>164</v>
      </c>
      <c r="AE2192" s="10" t="str">
        <f t="array" ref="AE2192">IFERROR(INDEX('Pontuação'!G$13:G$101, MATCH(AD2192, 'Pontuação'!F$13:F$101, 0)), "Faixa Indefinida")</f>
        <v>C</v>
      </c>
      <c r="AF2192" s="10">
        <f t="shared" si="2"/>
        <v>0</v>
      </c>
      <c r="AG2192" s="10">
        <f t="shared" si="3"/>
        <v>0</v>
      </c>
      <c r="AH2192" s="10">
        <f t="shared" si="4"/>
        <v>1</v>
      </c>
      <c r="AI2192" s="10">
        <f t="shared" si="5"/>
        <v>0</v>
      </c>
      <c r="AJ2192" s="9">
        <f>ROUNDUP(SUM(VLOOKUP(F2192,'Pontuação 3.0'!A$2:B$11,2,FALSE),VLOOKUP(E2192,'Pontuação 3.0'!C$2:D$11,2,FALSE),VLOOKUP(H2192,'Pontuação 3.0'!I$2:J$11,2,FALSE),VLOOKUP(J2192,'Pontuação 3.0'!G$2:H$11,2,FALSE),VLOOKUP(G2192,'Pontuação 3.0'!E$2:F$11,2,FALSE),VLOOKUP(K2192,'Pontuação 3.0'!K$2:L$11,2,FALSE),VLOOKUP(L2192,'Pontuação 3.0'!M$2:N$13,2,FALSE)),0)</f>
        <v>2250</v>
      </c>
      <c r="AK2192" s="9">
        <f t="shared" si="6"/>
        <v>225</v>
      </c>
      <c r="AL2192" s="9" t="str">
        <f t="array" ref="AL2192">IFERROR(INDEX('Pontuação 3.0'!G$13:G$191, MATCH(AK2192, 'Pontuação 3.0'!F$13:F$191, 0)), "Faixa Indefinida")</f>
        <v>B</v>
      </c>
      <c r="AM2192" s="9">
        <f t="shared" si="7"/>
        <v>0</v>
      </c>
      <c r="AN2192" s="9">
        <f t="shared" si="8"/>
        <v>1</v>
      </c>
      <c r="AO2192" s="9">
        <f t="shared" si="9"/>
        <v>0</v>
      </c>
      <c r="AP2192" s="9">
        <f t="shared" si="10"/>
        <v>0</v>
      </c>
      <c r="AQ2192" s="8"/>
    </row>
    <row r="2193" ht="15.75" customHeight="1">
      <c r="A2193" s="7">
        <v>45681.0</v>
      </c>
      <c r="B2193" s="8" t="s">
        <v>2954</v>
      </c>
      <c r="C2193" s="8" t="s">
        <v>4884</v>
      </c>
      <c r="D2193" s="13" t="s">
        <v>11985</v>
      </c>
      <c r="E2193" s="8" t="s">
        <v>11833</v>
      </c>
      <c r="F2193" s="8" t="s">
        <v>11863</v>
      </c>
      <c r="G2193" s="8" t="s">
        <v>11835</v>
      </c>
      <c r="H2193" s="8" t="s">
        <v>11865</v>
      </c>
      <c r="I2193" s="8" t="s">
        <v>11845</v>
      </c>
      <c r="J2193" s="8" t="s">
        <v>11846</v>
      </c>
      <c r="K2193" s="8" t="s">
        <v>11837</v>
      </c>
      <c r="L2193" s="8" t="s">
        <v>11847</v>
      </c>
      <c r="M2193" s="8" t="s">
        <v>11848</v>
      </c>
      <c r="N2193" s="12" t="s">
        <v>11</v>
      </c>
      <c r="O2193" s="12" t="s">
        <v>13</v>
      </c>
      <c r="P2193" s="12" t="s">
        <v>123</v>
      </c>
      <c r="Q2193" s="12" t="s">
        <v>15</v>
      </c>
      <c r="R2193" s="12" t="s">
        <v>14</v>
      </c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9">
        <f>ROUNDUP(SUM(VLOOKUP(F2193,'Pontuação'!A$2:B$11,2,FALSE),VLOOKUP(E2193,'Pontuação'!C$2:D$11,2,FALSE),VLOOKUP(H2193,'Pontuação'!I$2:J$11,2,FALSE),VLOOKUP(J2193,'Pontuação'!G$2:H$11,2,FALSE),VLOOKUP(L2193,'Pontuação'!M$2:N$13,2,FALSE)),0)</f>
        <v>1682</v>
      </c>
      <c r="AD2193" s="10">
        <f t="shared" si="1"/>
        <v>168</v>
      </c>
      <c r="AE2193" s="10" t="str">
        <f t="array" ref="AE2193">IFERROR(INDEX('Pontuação'!G$13:G$101, MATCH(AD2193, 'Pontuação'!F$13:F$101, 0)), "Faixa Indefinida")</f>
        <v>B</v>
      </c>
      <c r="AF2193" s="10">
        <f t="shared" si="2"/>
        <v>0</v>
      </c>
      <c r="AG2193" s="10">
        <f t="shared" si="3"/>
        <v>1</v>
      </c>
      <c r="AH2193" s="10">
        <f t="shared" si="4"/>
        <v>0</v>
      </c>
      <c r="AI2193" s="10">
        <f t="shared" si="5"/>
        <v>0</v>
      </c>
      <c r="AJ2193" s="9">
        <f>ROUNDUP(SUM(VLOOKUP(F2193,'Pontuação 3.0'!A$2:B$11,2,FALSE),VLOOKUP(E2193,'Pontuação 3.0'!C$2:D$11,2,FALSE),VLOOKUP(H2193,'Pontuação 3.0'!I$2:J$11,2,FALSE),VLOOKUP(J2193,'Pontuação 3.0'!G$2:H$11,2,FALSE),VLOOKUP(G2193,'Pontuação 3.0'!E$2:F$11,2,FALSE),VLOOKUP(K2193,'Pontuação 3.0'!K$2:L$11,2,FALSE),VLOOKUP(L2193,'Pontuação 3.0'!M$2:N$13,2,FALSE)),0)</f>
        <v>1782</v>
      </c>
      <c r="AK2193" s="9">
        <f t="shared" si="6"/>
        <v>178</v>
      </c>
      <c r="AL2193" s="9" t="str">
        <f t="array" ref="AL2193">IFERROR(INDEX('Pontuação 3.0'!G$13:G$191, MATCH(AK2193, 'Pontuação 3.0'!F$13:F$191, 0)), "Faixa Indefinida")</f>
        <v>D</v>
      </c>
      <c r="AM2193" s="9">
        <f t="shared" si="7"/>
        <v>0</v>
      </c>
      <c r="AN2193" s="9">
        <f t="shared" si="8"/>
        <v>0</v>
      </c>
      <c r="AO2193" s="9">
        <f t="shared" si="9"/>
        <v>0</v>
      </c>
      <c r="AP2193" s="9">
        <f t="shared" si="10"/>
        <v>1</v>
      </c>
      <c r="AQ2193" s="8"/>
    </row>
    <row r="2194" ht="15.75" customHeight="1">
      <c r="A2194" s="7">
        <v>45681.0</v>
      </c>
      <c r="B2194" s="8" t="s">
        <v>4892</v>
      </c>
      <c r="C2194" s="8" t="s">
        <v>4893</v>
      </c>
      <c r="D2194" s="11">
        <v>1.1947498162E10</v>
      </c>
      <c r="E2194" s="8" t="s">
        <v>11833</v>
      </c>
      <c r="F2194" s="8" t="s">
        <v>11834</v>
      </c>
      <c r="G2194" s="8" t="s">
        <v>11843</v>
      </c>
      <c r="H2194" s="8" t="s">
        <v>11850</v>
      </c>
      <c r="I2194" s="8" t="s">
        <v>11837</v>
      </c>
      <c r="J2194" s="8" t="s">
        <v>11846</v>
      </c>
      <c r="K2194" s="8" t="s">
        <v>11837</v>
      </c>
      <c r="L2194" s="8" t="s">
        <v>11847</v>
      </c>
      <c r="M2194" s="8" t="s">
        <v>11849</v>
      </c>
      <c r="N2194" s="12" t="s">
        <v>11</v>
      </c>
      <c r="O2194" s="12" t="s">
        <v>13</v>
      </c>
      <c r="P2194" s="12" t="s">
        <v>37</v>
      </c>
      <c r="Q2194" s="12" t="s">
        <v>65</v>
      </c>
      <c r="R2194" s="12" t="s">
        <v>20</v>
      </c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9">
        <f>ROUNDUP(SUM(VLOOKUP(F2194,'Pontuação'!A$2:B$11,2,FALSE),VLOOKUP(E2194,'Pontuação'!C$2:D$11,2,FALSE),VLOOKUP(H2194,'Pontuação'!I$2:J$11,2,FALSE),VLOOKUP(J2194,'Pontuação'!G$2:H$11,2,FALSE),VLOOKUP(L2194,'Pontuação'!M$2:N$13,2,FALSE)),0)</f>
        <v>1673</v>
      </c>
      <c r="AD2194" s="10">
        <f t="shared" si="1"/>
        <v>167</v>
      </c>
      <c r="AE2194" s="10" t="str">
        <f t="array" ref="AE2194">IFERROR(INDEX('Pontuação'!G$13:G$101, MATCH(AD2194, 'Pontuação'!F$13:F$101, 0)), "Faixa Indefinida")</f>
        <v>B</v>
      </c>
      <c r="AF2194" s="10">
        <f t="shared" si="2"/>
        <v>0</v>
      </c>
      <c r="AG2194" s="10">
        <f t="shared" si="3"/>
        <v>1</v>
      </c>
      <c r="AH2194" s="10">
        <f t="shared" si="4"/>
        <v>0</v>
      </c>
      <c r="AI2194" s="10">
        <f t="shared" si="5"/>
        <v>0</v>
      </c>
      <c r="AJ2194" s="9">
        <f>ROUNDUP(SUM(VLOOKUP(F2194,'Pontuação 3.0'!A$2:B$11,2,FALSE),VLOOKUP(E2194,'Pontuação 3.0'!C$2:D$11,2,FALSE),VLOOKUP(H2194,'Pontuação 3.0'!I$2:J$11,2,FALSE),VLOOKUP(J2194,'Pontuação 3.0'!G$2:H$11,2,FALSE),VLOOKUP(G2194,'Pontuação 3.0'!E$2:F$11,2,FALSE),VLOOKUP(K2194,'Pontuação 3.0'!K$2:L$11,2,FALSE),VLOOKUP(L2194,'Pontuação 3.0'!M$2:N$13,2,FALSE)),0)</f>
        <v>2075</v>
      </c>
      <c r="AK2194" s="9">
        <f t="shared" si="6"/>
        <v>208</v>
      </c>
      <c r="AL2194" s="9" t="str">
        <f t="array" ref="AL2194">IFERROR(INDEX('Pontuação 3.0'!G$13:G$191, MATCH(AK2194, 'Pontuação 3.0'!F$13:F$191, 0)), "Faixa Indefinida")</f>
        <v>C</v>
      </c>
      <c r="AM2194" s="9">
        <f t="shared" si="7"/>
        <v>0</v>
      </c>
      <c r="AN2194" s="9">
        <f t="shared" si="8"/>
        <v>0</v>
      </c>
      <c r="AO2194" s="9">
        <f t="shared" si="9"/>
        <v>1</v>
      </c>
      <c r="AP2194" s="9">
        <f t="shared" si="10"/>
        <v>0</v>
      </c>
      <c r="AQ2194" s="8"/>
    </row>
    <row r="2195" ht="15.75" customHeight="1">
      <c r="A2195" s="7">
        <v>45681.0</v>
      </c>
      <c r="B2195" s="8" t="s">
        <v>4897</v>
      </c>
      <c r="C2195" s="8" t="s">
        <v>4898</v>
      </c>
      <c r="D2195" s="11">
        <v>1.1947925838E10</v>
      </c>
      <c r="E2195" s="8" t="s">
        <v>11868</v>
      </c>
      <c r="F2195" s="8" t="s">
        <v>11834</v>
      </c>
      <c r="G2195" s="8" t="s">
        <v>11843</v>
      </c>
      <c r="H2195" s="8" t="s">
        <v>11844</v>
      </c>
      <c r="I2195" s="8" t="s">
        <v>11845</v>
      </c>
      <c r="J2195" s="8" t="s">
        <v>11846</v>
      </c>
      <c r="K2195" s="8" t="s">
        <v>11837</v>
      </c>
      <c r="L2195" s="8" t="s">
        <v>11847</v>
      </c>
      <c r="M2195" s="8" t="s">
        <v>11849</v>
      </c>
      <c r="N2195" s="12" t="s">
        <v>11</v>
      </c>
      <c r="O2195" s="12" t="s">
        <v>13</v>
      </c>
      <c r="P2195" s="12" t="s">
        <v>123</v>
      </c>
      <c r="Q2195" s="12" t="s">
        <v>15</v>
      </c>
      <c r="R2195" s="12" t="s">
        <v>14</v>
      </c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9">
        <f>ROUNDUP(SUM(VLOOKUP(F2195,'Pontuação'!A$2:B$11,2,FALSE),VLOOKUP(E2195,'Pontuação'!C$2:D$11,2,FALSE),VLOOKUP(H2195,'Pontuação'!I$2:J$11,2,FALSE),VLOOKUP(J2195,'Pontuação'!G$2:H$11,2,FALSE),VLOOKUP(L2195,'Pontuação'!M$2:N$13,2,FALSE)),0)</f>
        <v>1719</v>
      </c>
      <c r="AD2195" s="10">
        <f t="shared" si="1"/>
        <v>172</v>
      </c>
      <c r="AE2195" s="10" t="str">
        <f t="array" ref="AE2195">IFERROR(INDEX('Pontuação'!G$13:G$101, MATCH(AD2195, 'Pontuação'!F$13:F$101, 0)), "Faixa Indefinida")</f>
        <v>B</v>
      </c>
      <c r="AF2195" s="10">
        <f t="shared" si="2"/>
        <v>0</v>
      </c>
      <c r="AG2195" s="10">
        <f t="shared" si="3"/>
        <v>1</v>
      </c>
      <c r="AH2195" s="10">
        <f t="shared" si="4"/>
        <v>0</v>
      </c>
      <c r="AI2195" s="10">
        <f t="shared" si="5"/>
        <v>0</v>
      </c>
      <c r="AJ2195" s="9">
        <f>ROUNDUP(SUM(VLOOKUP(F2195,'Pontuação 3.0'!A$2:B$11,2,FALSE),VLOOKUP(E2195,'Pontuação 3.0'!C$2:D$11,2,FALSE),VLOOKUP(H2195,'Pontuação 3.0'!I$2:J$11,2,FALSE),VLOOKUP(J2195,'Pontuação 3.0'!G$2:H$11,2,FALSE),VLOOKUP(G2195,'Pontuação 3.0'!E$2:F$11,2,FALSE),VLOOKUP(K2195,'Pontuação 3.0'!K$2:L$11,2,FALSE),VLOOKUP(L2195,'Pontuação 3.0'!M$2:N$13,2,FALSE)),0)</f>
        <v>2132</v>
      </c>
      <c r="AK2195" s="9">
        <f t="shared" si="6"/>
        <v>213</v>
      </c>
      <c r="AL2195" s="9" t="str">
        <f t="array" ref="AL2195">IFERROR(INDEX('Pontuação 3.0'!G$13:G$191, MATCH(AK2195, 'Pontuação 3.0'!F$13:F$191, 0)), "Faixa Indefinida")</f>
        <v>C</v>
      </c>
      <c r="AM2195" s="9">
        <f t="shared" si="7"/>
        <v>0</v>
      </c>
      <c r="AN2195" s="9">
        <f t="shared" si="8"/>
        <v>0</v>
      </c>
      <c r="AO2195" s="9">
        <f t="shared" si="9"/>
        <v>1</v>
      </c>
      <c r="AP2195" s="9">
        <f t="shared" si="10"/>
        <v>0</v>
      </c>
      <c r="AQ2195" s="8"/>
    </row>
    <row r="2196" ht="15.75" customHeight="1">
      <c r="A2196" s="7">
        <v>45681.0</v>
      </c>
      <c r="B2196" s="8" t="s">
        <v>4899</v>
      </c>
      <c r="C2196" s="8" t="s">
        <v>4900</v>
      </c>
      <c r="D2196" s="11">
        <v>9.8983445351E10</v>
      </c>
      <c r="E2196" s="8" t="s">
        <v>11833</v>
      </c>
      <c r="F2196" s="8" t="s">
        <v>11834</v>
      </c>
      <c r="G2196" s="8" t="s">
        <v>11835</v>
      </c>
      <c r="H2196" s="8" t="s">
        <v>11844</v>
      </c>
      <c r="I2196" s="8" t="s">
        <v>11837</v>
      </c>
      <c r="J2196" s="8" t="s">
        <v>11846</v>
      </c>
      <c r="K2196" s="8" t="s">
        <v>11837</v>
      </c>
      <c r="L2196" s="8" t="s">
        <v>11851</v>
      </c>
      <c r="M2196" s="8" t="s">
        <v>11853</v>
      </c>
      <c r="N2196" s="12" t="s">
        <v>11</v>
      </c>
      <c r="O2196" s="12" t="s">
        <v>13</v>
      </c>
      <c r="P2196" s="12" t="s">
        <v>27</v>
      </c>
      <c r="Q2196" s="12" t="s">
        <v>15</v>
      </c>
      <c r="R2196" s="12" t="s">
        <v>20</v>
      </c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9">
        <f>ROUNDUP(SUM(VLOOKUP(F2196,'Pontuação'!A$2:B$11,2,FALSE),VLOOKUP(E2196,'Pontuação'!C$2:D$11,2,FALSE),VLOOKUP(H2196,'Pontuação'!I$2:J$11,2,FALSE),VLOOKUP(J2196,'Pontuação'!G$2:H$11,2,FALSE),VLOOKUP(L2196,'Pontuação'!M$2:N$13,2,FALSE)),0)</f>
        <v>1583</v>
      </c>
      <c r="AD2196" s="10">
        <f t="shared" si="1"/>
        <v>158</v>
      </c>
      <c r="AE2196" s="10" t="str">
        <f t="array" ref="AE2196">IFERROR(INDEX('Pontuação'!G$13:G$101, MATCH(AD2196, 'Pontuação'!F$13:F$101, 0)), "Faixa Indefinida")</f>
        <v>C</v>
      </c>
      <c r="AF2196" s="10">
        <f t="shared" si="2"/>
        <v>0</v>
      </c>
      <c r="AG2196" s="10">
        <f t="shared" si="3"/>
        <v>0</v>
      </c>
      <c r="AH2196" s="10">
        <f t="shared" si="4"/>
        <v>1</v>
      </c>
      <c r="AI2196" s="10">
        <f t="shared" si="5"/>
        <v>0</v>
      </c>
      <c r="AJ2196" s="9">
        <f>ROUNDUP(SUM(VLOOKUP(F2196,'Pontuação 3.0'!A$2:B$11,2,FALSE),VLOOKUP(E2196,'Pontuação 3.0'!C$2:D$11,2,FALSE),VLOOKUP(H2196,'Pontuação 3.0'!I$2:J$11,2,FALSE),VLOOKUP(J2196,'Pontuação 3.0'!G$2:H$11,2,FALSE),VLOOKUP(G2196,'Pontuação 3.0'!E$2:F$11,2,FALSE),VLOOKUP(K2196,'Pontuação 3.0'!K$2:L$11,2,FALSE),VLOOKUP(L2196,'Pontuação 3.0'!M$2:N$13,2,FALSE)),0)</f>
        <v>1936</v>
      </c>
      <c r="AK2196" s="9">
        <f t="shared" si="6"/>
        <v>194</v>
      </c>
      <c r="AL2196" s="9" t="str">
        <f t="array" ref="AL2196">IFERROR(INDEX('Pontuação 3.0'!G$13:G$191, MATCH(AK2196, 'Pontuação 3.0'!F$13:F$191, 0)), "Faixa Indefinida")</f>
        <v>C</v>
      </c>
      <c r="AM2196" s="9">
        <f t="shared" si="7"/>
        <v>0</v>
      </c>
      <c r="AN2196" s="9">
        <f t="shared" si="8"/>
        <v>0</v>
      </c>
      <c r="AO2196" s="9">
        <f t="shared" si="9"/>
        <v>1</v>
      </c>
      <c r="AP2196" s="9">
        <f t="shared" si="10"/>
        <v>0</v>
      </c>
      <c r="AQ2196" s="8"/>
    </row>
    <row r="2197" ht="15.75" customHeight="1">
      <c r="A2197" s="7">
        <v>45681.0</v>
      </c>
      <c r="B2197" s="8" t="s">
        <v>4901</v>
      </c>
      <c r="C2197" s="8" t="s">
        <v>4902</v>
      </c>
      <c r="D2197" s="11">
        <v>7.9981447209E10</v>
      </c>
      <c r="E2197" s="8" t="s">
        <v>11833</v>
      </c>
      <c r="F2197" s="8" t="s">
        <v>11842</v>
      </c>
      <c r="G2197" s="8" t="s">
        <v>11835</v>
      </c>
      <c r="H2197" s="8" t="s">
        <v>11850</v>
      </c>
      <c r="I2197" s="8" t="s">
        <v>11837</v>
      </c>
      <c r="J2197" s="8" t="s">
        <v>11852</v>
      </c>
      <c r="K2197" s="8" t="s">
        <v>11837</v>
      </c>
      <c r="L2197" s="8" t="s">
        <v>11870</v>
      </c>
      <c r="M2197" s="8" t="s">
        <v>11849</v>
      </c>
      <c r="N2197" s="12" t="s">
        <v>11</v>
      </c>
      <c r="O2197" s="12" t="s">
        <v>13</v>
      </c>
      <c r="P2197" s="12" t="s">
        <v>27</v>
      </c>
      <c r="Q2197" s="12" t="s">
        <v>24</v>
      </c>
      <c r="R2197" s="12" t="s">
        <v>20</v>
      </c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9">
        <f>ROUNDUP(SUM(VLOOKUP(F2197,'Pontuação'!A$2:B$11,2,FALSE),VLOOKUP(E2197,'Pontuação'!C$2:D$11,2,FALSE),VLOOKUP(H2197,'Pontuação'!I$2:J$11,2,FALSE),VLOOKUP(J2197,'Pontuação'!G$2:H$11,2,FALSE),VLOOKUP(L2197,'Pontuação'!M$2:N$13,2,FALSE)),0)</f>
        <v>1728</v>
      </c>
      <c r="AD2197" s="10">
        <f t="shared" si="1"/>
        <v>173</v>
      </c>
      <c r="AE2197" s="10" t="str">
        <f t="array" ref="AE2197">IFERROR(INDEX('Pontuação'!G$13:G$101, MATCH(AD2197, 'Pontuação'!F$13:F$101, 0)), "Faixa Indefinida")</f>
        <v>B</v>
      </c>
      <c r="AF2197" s="10">
        <f t="shared" si="2"/>
        <v>0</v>
      </c>
      <c r="AG2197" s="10">
        <f t="shared" si="3"/>
        <v>1</v>
      </c>
      <c r="AH2197" s="10">
        <f t="shared" si="4"/>
        <v>0</v>
      </c>
      <c r="AI2197" s="10">
        <f t="shared" si="5"/>
        <v>0</v>
      </c>
      <c r="AJ2197" s="9">
        <f>ROUNDUP(SUM(VLOOKUP(F2197,'Pontuação 3.0'!A$2:B$11,2,FALSE),VLOOKUP(E2197,'Pontuação 3.0'!C$2:D$11,2,FALSE),VLOOKUP(H2197,'Pontuação 3.0'!I$2:J$11,2,FALSE),VLOOKUP(J2197,'Pontuação 3.0'!G$2:H$11,2,FALSE),VLOOKUP(G2197,'Pontuação 3.0'!E$2:F$11,2,FALSE),VLOOKUP(K2197,'Pontuação 3.0'!K$2:L$11,2,FALSE),VLOOKUP(L2197,'Pontuação 3.0'!M$2:N$13,2,FALSE)),0)</f>
        <v>2328</v>
      </c>
      <c r="AK2197" s="9">
        <f t="shared" si="6"/>
        <v>233</v>
      </c>
      <c r="AL2197" s="9" t="str">
        <f t="array" ref="AL2197">IFERROR(INDEX('Pontuação 3.0'!G$13:G$191, MATCH(AK2197, 'Pontuação 3.0'!F$13:F$191, 0)), "Faixa Indefinida")</f>
        <v>B</v>
      </c>
      <c r="AM2197" s="9">
        <f t="shared" si="7"/>
        <v>0</v>
      </c>
      <c r="AN2197" s="9">
        <f t="shared" si="8"/>
        <v>1</v>
      </c>
      <c r="AO2197" s="9">
        <f t="shared" si="9"/>
        <v>0</v>
      </c>
      <c r="AP2197" s="9">
        <f t="shared" si="10"/>
        <v>0</v>
      </c>
      <c r="AQ2197" s="8"/>
    </row>
    <row r="2198" ht="15.75" customHeight="1">
      <c r="A2198" s="7">
        <v>45681.0</v>
      </c>
      <c r="B2198" s="8" t="s">
        <v>4903</v>
      </c>
      <c r="C2198" s="8" t="s">
        <v>4904</v>
      </c>
      <c r="D2198" s="11">
        <v>6.6984389373E10</v>
      </c>
      <c r="E2198" s="8" t="s">
        <v>11833</v>
      </c>
      <c r="F2198" s="8" t="s">
        <v>11834</v>
      </c>
      <c r="G2198" s="8" t="s">
        <v>11843</v>
      </c>
      <c r="H2198" s="8" t="s">
        <v>11865</v>
      </c>
      <c r="I2198" s="8" t="s">
        <v>11837</v>
      </c>
      <c r="J2198" s="8" t="s">
        <v>11852</v>
      </c>
      <c r="K2198" s="8" t="s">
        <v>11837</v>
      </c>
      <c r="L2198" s="8" t="s">
        <v>11851</v>
      </c>
      <c r="M2198" s="8" t="s">
        <v>11849</v>
      </c>
      <c r="N2198" s="12" t="s">
        <v>11</v>
      </c>
      <c r="O2198" s="12" t="s">
        <v>13</v>
      </c>
      <c r="P2198" s="12" t="s">
        <v>23</v>
      </c>
      <c r="Q2198" s="12" t="s">
        <v>15</v>
      </c>
      <c r="R2198" s="12" t="s">
        <v>14</v>
      </c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9">
        <f>ROUNDUP(SUM(VLOOKUP(F2198,'Pontuação'!A$2:B$11,2,FALSE),VLOOKUP(E2198,'Pontuação'!C$2:D$11,2,FALSE),VLOOKUP(H2198,'Pontuação'!I$2:J$11,2,FALSE),VLOOKUP(J2198,'Pontuação'!G$2:H$11,2,FALSE),VLOOKUP(L2198,'Pontuação'!M$2:N$13,2,FALSE)),0)</f>
        <v>1672</v>
      </c>
      <c r="AD2198" s="10">
        <f t="shared" si="1"/>
        <v>167</v>
      </c>
      <c r="AE2198" s="10" t="str">
        <f t="array" ref="AE2198">IFERROR(INDEX('Pontuação'!G$13:G$101, MATCH(AD2198, 'Pontuação'!F$13:F$101, 0)), "Faixa Indefinida")</f>
        <v>B</v>
      </c>
      <c r="AF2198" s="10">
        <f t="shared" si="2"/>
        <v>0</v>
      </c>
      <c r="AG2198" s="10">
        <f t="shared" si="3"/>
        <v>1</v>
      </c>
      <c r="AH2198" s="10">
        <f t="shared" si="4"/>
        <v>0</v>
      </c>
      <c r="AI2198" s="10">
        <f t="shared" si="5"/>
        <v>0</v>
      </c>
      <c r="AJ2198" s="9">
        <f>ROUNDUP(SUM(VLOOKUP(F2198,'Pontuação 3.0'!A$2:B$11,2,FALSE),VLOOKUP(E2198,'Pontuação 3.0'!C$2:D$11,2,FALSE),VLOOKUP(H2198,'Pontuação 3.0'!I$2:J$11,2,FALSE),VLOOKUP(J2198,'Pontuação 3.0'!G$2:H$11,2,FALSE),VLOOKUP(G2198,'Pontuação 3.0'!E$2:F$11,2,FALSE),VLOOKUP(K2198,'Pontuação 3.0'!K$2:L$11,2,FALSE),VLOOKUP(L2198,'Pontuação 3.0'!M$2:N$13,2,FALSE)),0)</f>
        <v>2077</v>
      </c>
      <c r="AK2198" s="9">
        <f t="shared" si="6"/>
        <v>208</v>
      </c>
      <c r="AL2198" s="9" t="str">
        <f t="array" ref="AL2198">IFERROR(INDEX('Pontuação 3.0'!G$13:G$191, MATCH(AK2198, 'Pontuação 3.0'!F$13:F$191, 0)), "Faixa Indefinida")</f>
        <v>C</v>
      </c>
      <c r="AM2198" s="9">
        <f t="shared" si="7"/>
        <v>0</v>
      </c>
      <c r="AN2198" s="9">
        <f t="shared" si="8"/>
        <v>0</v>
      </c>
      <c r="AO2198" s="9">
        <f t="shared" si="9"/>
        <v>1</v>
      </c>
      <c r="AP2198" s="9">
        <f t="shared" si="10"/>
        <v>0</v>
      </c>
      <c r="AQ2198" s="8"/>
    </row>
    <row r="2199" ht="15.75" customHeight="1">
      <c r="A2199" s="7">
        <v>45681.0</v>
      </c>
      <c r="B2199" s="8" t="s">
        <v>4910</v>
      </c>
      <c r="C2199" s="8" t="s">
        <v>4911</v>
      </c>
      <c r="D2199" s="11">
        <v>6.1996486827E10</v>
      </c>
      <c r="E2199" s="8" t="s">
        <v>11833</v>
      </c>
      <c r="F2199" s="8" t="s">
        <v>11834</v>
      </c>
      <c r="G2199" s="8" t="s">
        <v>11843</v>
      </c>
      <c r="H2199" s="8" t="s">
        <v>11856</v>
      </c>
      <c r="I2199" s="8" t="s">
        <v>11837</v>
      </c>
      <c r="J2199" s="8" t="s">
        <v>11846</v>
      </c>
      <c r="K2199" s="8" t="s">
        <v>11837</v>
      </c>
      <c r="L2199" s="8" t="s">
        <v>11847</v>
      </c>
      <c r="M2199" s="8" t="s">
        <v>11853</v>
      </c>
      <c r="N2199" s="12" t="s">
        <v>11</v>
      </c>
      <c r="O2199" s="12" t="s">
        <v>13</v>
      </c>
      <c r="P2199" s="12" t="s">
        <v>96</v>
      </c>
      <c r="Q2199" s="12" t="s">
        <v>15</v>
      </c>
      <c r="R2199" s="12" t="s">
        <v>14</v>
      </c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9">
        <f>ROUNDUP(SUM(VLOOKUP(F2199,'Pontuação'!A$2:B$11,2,FALSE),VLOOKUP(E2199,'Pontuação'!C$2:D$11,2,FALSE),VLOOKUP(H2199,'Pontuação'!I$2:J$11,2,FALSE),VLOOKUP(J2199,'Pontuação'!G$2:H$11,2,FALSE),VLOOKUP(L2199,'Pontuação'!M$2:N$13,2,FALSE)),0)</f>
        <v>1559</v>
      </c>
      <c r="AD2199" s="10">
        <f t="shared" si="1"/>
        <v>156</v>
      </c>
      <c r="AE2199" s="10" t="str">
        <f t="array" ref="AE2199">IFERROR(INDEX('Pontuação'!G$13:G$101, MATCH(AD2199, 'Pontuação'!F$13:F$101, 0)), "Faixa Indefinida")</f>
        <v>C</v>
      </c>
      <c r="AF2199" s="10">
        <f t="shared" si="2"/>
        <v>0</v>
      </c>
      <c r="AG2199" s="10">
        <f t="shared" si="3"/>
        <v>0</v>
      </c>
      <c r="AH2199" s="10">
        <f t="shared" si="4"/>
        <v>1</v>
      </c>
      <c r="AI2199" s="10">
        <f t="shared" si="5"/>
        <v>0</v>
      </c>
      <c r="AJ2199" s="9">
        <f>ROUNDUP(SUM(VLOOKUP(F2199,'Pontuação 3.0'!A$2:B$11,2,FALSE),VLOOKUP(E2199,'Pontuação 3.0'!C$2:D$11,2,FALSE),VLOOKUP(H2199,'Pontuação 3.0'!I$2:J$11,2,FALSE),VLOOKUP(J2199,'Pontuação 3.0'!G$2:H$11,2,FALSE),VLOOKUP(G2199,'Pontuação 3.0'!E$2:F$11,2,FALSE),VLOOKUP(K2199,'Pontuação 3.0'!K$2:L$11,2,FALSE),VLOOKUP(L2199,'Pontuação 3.0'!M$2:N$13,2,FALSE)),0)</f>
        <v>1927</v>
      </c>
      <c r="AK2199" s="9">
        <f t="shared" si="6"/>
        <v>193</v>
      </c>
      <c r="AL2199" s="9" t="str">
        <f t="array" ref="AL2199">IFERROR(INDEX('Pontuação 3.0'!G$13:G$191, MATCH(AK2199, 'Pontuação 3.0'!F$13:F$191, 0)), "Faixa Indefinida")</f>
        <v>C</v>
      </c>
      <c r="AM2199" s="9">
        <f t="shared" si="7"/>
        <v>0</v>
      </c>
      <c r="AN2199" s="9">
        <f t="shared" si="8"/>
        <v>0</v>
      </c>
      <c r="AO2199" s="9">
        <f t="shared" si="9"/>
        <v>1</v>
      </c>
      <c r="AP2199" s="9">
        <f t="shared" si="10"/>
        <v>0</v>
      </c>
      <c r="AQ2199" s="8"/>
    </row>
    <row r="2200" ht="15.75" customHeight="1">
      <c r="A2200" s="7">
        <v>45681.0</v>
      </c>
      <c r="B2200" s="8" t="s">
        <v>4905</v>
      </c>
      <c r="C2200" s="8" t="s">
        <v>4906</v>
      </c>
      <c r="D2200" s="11">
        <v>7.3999593256E10</v>
      </c>
      <c r="E2200" s="8" t="s">
        <v>11833</v>
      </c>
      <c r="F2200" s="8" t="s">
        <v>11834</v>
      </c>
      <c r="G2200" s="8" t="s">
        <v>11843</v>
      </c>
      <c r="H2200" s="8" t="s">
        <v>11856</v>
      </c>
      <c r="I2200" s="8" t="s">
        <v>11837</v>
      </c>
      <c r="J2200" s="8" t="s">
        <v>11852</v>
      </c>
      <c r="K2200" s="8" t="s">
        <v>11837</v>
      </c>
      <c r="L2200" s="8" t="s">
        <v>11851</v>
      </c>
      <c r="M2200" s="8" t="s">
        <v>11859</v>
      </c>
      <c r="N2200" s="12" t="s">
        <v>11</v>
      </c>
      <c r="O2200" s="12" t="s">
        <v>13</v>
      </c>
      <c r="P2200" s="12" t="s">
        <v>96</v>
      </c>
      <c r="Q2200" s="12" t="s">
        <v>15</v>
      </c>
      <c r="R2200" s="12" t="s">
        <v>14</v>
      </c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9">
        <f>ROUNDUP(SUM(VLOOKUP(F2200,'Pontuação'!A$2:B$11,2,FALSE),VLOOKUP(E2200,'Pontuação'!C$2:D$11,2,FALSE),VLOOKUP(H2200,'Pontuação'!I$2:J$11,2,FALSE),VLOOKUP(J2200,'Pontuação'!G$2:H$11,2,FALSE),VLOOKUP(L2200,'Pontuação'!M$2:N$13,2,FALSE)),0)</f>
        <v>1532</v>
      </c>
      <c r="AD2200" s="10">
        <f t="shared" si="1"/>
        <v>153</v>
      </c>
      <c r="AE2200" s="10" t="str">
        <f t="array" ref="AE2200">IFERROR(INDEX('Pontuação'!G$13:G$101, MATCH(AD2200, 'Pontuação'!F$13:F$101, 0)), "Faixa Indefinida")</f>
        <v>C</v>
      </c>
      <c r="AF2200" s="10">
        <f t="shared" si="2"/>
        <v>0</v>
      </c>
      <c r="AG2200" s="10">
        <f t="shared" si="3"/>
        <v>0</v>
      </c>
      <c r="AH2200" s="10">
        <f t="shared" si="4"/>
        <v>1</v>
      </c>
      <c r="AI2200" s="10">
        <f t="shared" si="5"/>
        <v>0</v>
      </c>
      <c r="AJ2200" s="9">
        <f>ROUNDUP(SUM(VLOOKUP(F2200,'Pontuação 3.0'!A$2:B$11,2,FALSE),VLOOKUP(E2200,'Pontuação 3.0'!C$2:D$11,2,FALSE),VLOOKUP(H2200,'Pontuação 3.0'!I$2:J$11,2,FALSE),VLOOKUP(J2200,'Pontuação 3.0'!G$2:H$11,2,FALSE),VLOOKUP(G2200,'Pontuação 3.0'!E$2:F$11,2,FALSE),VLOOKUP(K2200,'Pontuação 3.0'!K$2:L$11,2,FALSE),VLOOKUP(L2200,'Pontuação 3.0'!M$2:N$13,2,FALSE)),0)</f>
        <v>1993</v>
      </c>
      <c r="AK2200" s="9">
        <f t="shared" si="6"/>
        <v>199</v>
      </c>
      <c r="AL2200" s="9" t="str">
        <f t="array" ref="AL2200">IFERROR(INDEX('Pontuação 3.0'!G$13:G$191, MATCH(AK2200, 'Pontuação 3.0'!F$13:F$191, 0)), "Faixa Indefinida")</f>
        <v>C</v>
      </c>
      <c r="AM2200" s="9">
        <f t="shared" si="7"/>
        <v>0</v>
      </c>
      <c r="AN2200" s="9">
        <f t="shared" si="8"/>
        <v>0</v>
      </c>
      <c r="AO2200" s="9">
        <f t="shared" si="9"/>
        <v>1</v>
      </c>
      <c r="AP2200" s="9">
        <f t="shared" si="10"/>
        <v>0</v>
      </c>
      <c r="AQ2200" s="8"/>
    </row>
    <row r="2201" ht="15.75" customHeight="1">
      <c r="A2201" s="7">
        <v>45681.0</v>
      </c>
      <c r="B2201" s="8" t="s">
        <v>4907</v>
      </c>
      <c r="C2201" s="8" t="s">
        <v>4908</v>
      </c>
      <c r="D2201" s="8" t="s">
        <v>4909</v>
      </c>
      <c r="E2201" s="8" t="s">
        <v>11833</v>
      </c>
      <c r="F2201" s="8" t="s">
        <v>11834</v>
      </c>
      <c r="G2201" s="8" t="s">
        <v>11843</v>
      </c>
      <c r="H2201" s="8" t="s">
        <v>11865</v>
      </c>
      <c r="I2201" s="8" t="s">
        <v>11845</v>
      </c>
      <c r="J2201" s="8" t="s">
        <v>11846</v>
      </c>
      <c r="K2201" s="8" t="s">
        <v>11837</v>
      </c>
      <c r="L2201" s="8" t="s">
        <v>11847</v>
      </c>
      <c r="M2201" s="8" t="s">
        <v>11848</v>
      </c>
      <c r="N2201" s="12" t="s">
        <v>11</v>
      </c>
      <c r="O2201" s="12" t="s">
        <v>13</v>
      </c>
      <c r="P2201" s="12" t="s">
        <v>112</v>
      </c>
      <c r="Q2201" s="12" t="s">
        <v>15</v>
      </c>
      <c r="R2201" s="12" t="s">
        <v>14</v>
      </c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9">
        <f>ROUNDUP(SUM(VLOOKUP(F2201,'Pontuação'!A$2:B$11,2,FALSE),VLOOKUP(E2201,'Pontuação'!C$2:D$11,2,FALSE),VLOOKUP(H2201,'Pontuação'!I$2:J$11,2,FALSE),VLOOKUP(J2201,'Pontuação'!G$2:H$11,2,FALSE),VLOOKUP(L2201,'Pontuação'!M$2:N$13,2,FALSE)),0)</f>
        <v>1699</v>
      </c>
      <c r="AD2201" s="10">
        <f t="shared" si="1"/>
        <v>170</v>
      </c>
      <c r="AE2201" s="10" t="str">
        <f t="array" ref="AE2201">IFERROR(INDEX('Pontuação'!G$13:G$101, MATCH(AD2201, 'Pontuação'!F$13:F$101, 0)), "Faixa Indefinida")</f>
        <v>B</v>
      </c>
      <c r="AF2201" s="10">
        <f t="shared" si="2"/>
        <v>0</v>
      </c>
      <c r="AG2201" s="10">
        <f t="shared" si="3"/>
        <v>1</v>
      </c>
      <c r="AH2201" s="10">
        <f t="shared" si="4"/>
        <v>0</v>
      </c>
      <c r="AI2201" s="10">
        <f t="shared" si="5"/>
        <v>0</v>
      </c>
      <c r="AJ2201" s="9">
        <f>ROUNDUP(SUM(VLOOKUP(F2201,'Pontuação 3.0'!A$2:B$11,2,FALSE),VLOOKUP(E2201,'Pontuação 3.0'!C$2:D$11,2,FALSE),VLOOKUP(H2201,'Pontuação 3.0'!I$2:J$11,2,FALSE),VLOOKUP(J2201,'Pontuação 3.0'!G$2:H$11,2,FALSE),VLOOKUP(G2201,'Pontuação 3.0'!E$2:F$11,2,FALSE),VLOOKUP(K2201,'Pontuação 3.0'!K$2:L$11,2,FALSE),VLOOKUP(L2201,'Pontuação 3.0'!M$2:N$13,2,FALSE)),0)</f>
        <v>2011</v>
      </c>
      <c r="AK2201" s="9">
        <f t="shared" si="6"/>
        <v>201</v>
      </c>
      <c r="AL2201" s="9" t="str">
        <f t="array" ref="AL2201">IFERROR(INDEX('Pontuação 3.0'!G$13:G$191, MATCH(AK2201, 'Pontuação 3.0'!F$13:F$191, 0)), "Faixa Indefinida")</f>
        <v>C</v>
      </c>
      <c r="AM2201" s="9">
        <f t="shared" si="7"/>
        <v>0</v>
      </c>
      <c r="AN2201" s="9">
        <f t="shared" si="8"/>
        <v>0</v>
      </c>
      <c r="AO2201" s="9">
        <f t="shared" si="9"/>
        <v>1</v>
      </c>
      <c r="AP2201" s="9">
        <f t="shared" si="10"/>
        <v>0</v>
      </c>
      <c r="AQ2201" s="8"/>
    </row>
    <row r="2202" ht="15.75" customHeight="1">
      <c r="A2202" s="7">
        <v>45681.0</v>
      </c>
      <c r="B2202" s="8" t="s">
        <v>4912</v>
      </c>
      <c r="C2202" s="8" t="s">
        <v>4913</v>
      </c>
      <c r="D2202" s="8" t="s">
        <v>4914</v>
      </c>
      <c r="E2202" s="8" t="s">
        <v>11833</v>
      </c>
      <c r="F2202" s="8" t="s">
        <v>11842</v>
      </c>
      <c r="G2202" s="8" t="s">
        <v>11843</v>
      </c>
      <c r="H2202" s="8" t="s">
        <v>11865</v>
      </c>
      <c r="I2202" s="8" t="s">
        <v>11837</v>
      </c>
      <c r="J2202" s="8" t="s">
        <v>11846</v>
      </c>
      <c r="K2202" s="8" t="s">
        <v>11837</v>
      </c>
      <c r="L2202" s="8" t="s">
        <v>11847</v>
      </c>
      <c r="M2202" s="8" t="s">
        <v>11848</v>
      </c>
      <c r="N2202" s="12" t="s">
        <v>11</v>
      </c>
      <c r="O2202" s="12" t="s">
        <v>13</v>
      </c>
      <c r="P2202" s="12" t="s">
        <v>27</v>
      </c>
      <c r="Q2202" s="12" t="s">
        <v>44</v>
      </c>
      <c r="R2202" s="12" t="s">
        <v>20</v>
      </c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9">
        <f>ROUNDUP(SUM(VLOOKUP(F2202,'Pontuação'!A$2:B$11,2,FALSE),VLOOKUP(E2202,'Pontuação'!C$2:D$11,2,FALSE),VLOOKUP(H2202,'Pontuação'!I$2:J$11,2,FALSE),VLOOKUP(J2202,'Pontuação'!G$2:H$11,2,FALSE),VLOOKUP(L2202,'Pontuação'!M$2:N$13,2,FALSE)),0)</f>
        <v>1711</v>
      </c>
      <c r="AD2202" s="10">
        <f t="shared" si="1"/>
        <v>171</v>
      </c>
      <c r="AE2202" s="10" t="str">
        <f t="array" ref="AE2202">IFERROR(INDEX('Pontuação'!G$13:G$101, MATCH(AD2202, 'Pontuação'!F$13:F$101, 0)), "Faixa Indefinida")</f>
        <v>B</v>
      </c>
      <c r="AF2202" s="10">
        <f t="shared" si="2"/>
        <v>0</v>
      </c>
      <c r="AG2202" s="10">
        <f t="shared" si="3"/>
        <v>1</v>
      </c>
      <c r="AH2202" s="10">
        <f t="shared" si="4"/>
        <v>0</v>
      </c>
      <c r="AI2202" s="10">
        <f t="shared" si="5"/>
        <v>0</v>
      </c>
      <c r="AJ2202" s="9">
        <f>ROUNDUP(SUM(VLOOKUP(F2202,'Pontuação 3.0'!A$2:B$11,2,FALSE),VLOOKUP(E2202,'Pontuação 3.0'!C$2:D$11,2,FALSE),VLOOKUP(H2202,'Pontuação 3.0'!I$2:J$11,2,FALSE),VLOOKUP(J2202,'Pontuação 3.0'!G$2:H$11,2,FALSE),VLOOKUP(G2202,'Pontuação 3.0'!E$2:F$11,2,FALSE),VLOOKUP(K2202,'Pontuação 3.0'!K$2:L$11,2,FALSE),VLOOKUP(L2202,'Pontuação 3.0'!M$2:N$13,2,FALSE)),0)</f>
        <v>2144</v>
      </c>
      <c r="AK2202" s="9">
        <f t="shared" si="6"/>
        <v>214</v>
      </c>
      <c r="AL2202" s="9" t="str">
        <f t="array" ref="AL2202">IFERROR(INDEX('Pontuação 3.0'!G$13:G$191, MATCH(AK2202, 'Pontuação 3.0'!F$13:F$191, 0)), "Faixa Indefinida")</f>
        <v>B</v>
      </c>
      <c r="AM2202" s="9">
        <f t="shared" si="7"/>
        <v>0</v>
      </c>
      <c r="AN2202" s="9">
        <f t="shared" si="8"/>
        <v>1</v>
      </c>
      <c r="AO2202" s="9">
        <f t="shared" si="9"/>
        <v>0</v>
      </c>
      <c r="AP2202" s="9">
        <f t="shared" si="10"/>
        <v>0</v>
      </c>
      <c r="AQ2202" s="8"/>
    </row>
    <row r="2203" ht="15.75" customHeight="1">
      <c r="A2203" s="7">
        <v>45681.0</v>
      </c>
      <c r="B2203" s="8" t="s">
        <v>4916</v>
      </c>
      <c r="C2203" s="8" t="s">
        <v>4917</v>
      </c>
      <c r="D2203" s="11">
        <v>1.8991724314E10</v>
      </c>
      <c r="E2203" s="8" t="s">
        <v>11833</v>
      </c>
      <c r="F2203" s="8" t="s">
        <v>11842</v>
      </c>
      <c r="G2203" s="8" t="s">
        <v>11835</v>
      </c>
      <c r="H2203" s="8" t="s">
        <v>11856</v>
      </c>
      <c r="I2203" s="8" t="s">
        <v>11837</v>
      </c>
      <c r="J2203" s="8" t="s">
        <v>11866</v>
      </c>
      <c r="K2203" s="8" t="s">
        <v>11839</v>
      </c>
      <c r="L2203" s="8" t="s">
        <v>11857</v>
      </c>
      <c r="M2203" s="8" t="s">
        <v>11849</v>
      </c>
      <c r="N2203" s="12" t="s">
        <v>11</v>
      </c>
      <c r="O2203" s="12" t="s">
        <v>13</v>
      </c>
      <c r="P2203" s="12" t="s">
        <v>23</v>
      </c>
      <c r="Q2203" s="12" t="s">
        <v>15</v>
      </c>
      <c r="R2203" s="12" t="s">
        <v>20</v>
      </c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9">
        <f>ROUNDUP(SUM(VLOOKUP(F2203,'Pontuação'!A$2:B$11,2,FALSE),VLOOKUP(E2203,'Pontuação'!C$2:D$11,2,FALSE),VLOOKUP(H2203,'Pontuação'!I$2:J$11,2,FALSE),VLOOKUP(J2203,'Pontuação'!G$2:H$11,2,FALSE),VLOOKUP(L2203,'Pontuação'!M$2:N$13,2,FALSE)),0)</f>
        <v>1680</v>
      </c>
      <c r="AD2203" s="10">
        <f t="shared" si="1"/>
        <v>168</v>
      </c>
      <c r="AE2203" s="10" t="str">
        <f t="array" ref="AE2203">IFERROR(INDEX('Pontuação'!G$13:G$101, MATCH(AD2203, 'Pontuação'!F$13:F$101, 0)), "Faixa Indefinida")</f>
        <v>B</v>
      </c>
      <c r="AF2203" s="10">
        <f t="shared" si="2"/>
        <v>0</v>
      </c>
      <c r="AG2203" s="10">
        <f t="shared" si="3"/>
        <v>1</v>
      </c>
      <c r="AH2203" s="10">
        <f t="shared" si="4"/>
        <v>0</v>
      </c>
      <c r="AI2203" s="10">
        <f t="shared" si="5"/>
        <v>0</v>
      </c>
      <c r="AJ2203" s="9">
        <f>ROUNDUP(SUM(VLOOKUP(F2203,'Pontuação 3.0'!A$2:B$11,2,FALSE),VLOOKUP(E2203,'Pontuação 3.0'!C$2:D$11,2,FALSE),VLOOKUP(H2203,'Pontuação 3.0'!I$2:J$11,2,FALSE),VLOOKUP(J2203,'Pontuação 3.0'!G$2:H$11,2,FALSE),VLOOKUP(G2203,'Pontuação 3.0'!E$2:F$11,2,FALSE),VLOOKUP(K2203,'Pontuação 3.0'!K$2:L$11,2,FALSE),VLOOKUP(L2203,'Pontuação 3.0'!M$2:N$13,2,FALSE)),0)</f>
        <v>2088</v>
      </c>
      <c r="AK2203" s="9">
        <f t="shared" si="6"/>
        <v>209</v>
      </c>
      <c r="AL2203" s="9" t="str">
        <f t="array" ref="AL2203">IFERROR(INDEX('Pontuação 3.0'!G$13:G$191, MATCH(AK2203, 'Pontuação 3.0'!F$13:F$191, 0)), "Faixa Indefinida")</f>
        <v>C</v>
      </c>
      <c r="AM2203" s="9">
        <f t="shared" si="7"/>
        <v>0</v>
      </c>
      <c r="AN2203" s="9">
        <f t="shared" si="8"/>
        <v>0</v>
      </c>
      <c r="AO2203" s="9">
        <f t="shared" si="9"/>
        <v>1</v>
      </c>
      <c r="AP2203" s="9">
        <f t="shared" si="10"/>
        <v>0</v>
      </c>
      <c r="AQ2203" s="8"/>
    </row>
    <row r="2204" ht="15.75" customHeight="1">
      <c r="A2204" s="7">
        <v>45681.0</v>
      </c>
      <c r="B2204" s="8" t="s">
        <v>2967</v>
      </c>
      <c r="C2204" s="8" t="s">
        <v>4920</v>
      </c>
      <c r="D2204" s="11">
        <v>1.191609747E10</v>
      </c>
      <c r="E2204" s="8" t="s">
        <v>11833</v>
      </c>
      <c r="F2204" s="8" t="s">
        <v>11861</v>
      </c>
      <c r="G2204" s="8" t="s">
        <v>11855</v>
      </c>
      <c r="H2204" s="8" t="s">
        <v>11856</v>
      </c>
      <c r="I2204" s="8" t="s">
        <v>11837</v>
      </c>
      <c r="J2204" s="8" t="s">
        <v>11866</v>
      </c>
      <c r="K2204" s="8" t="s">
        <v>11837</v>
      </c>
      <c r="L2204" s="8" t="s">
        <v>11840</v>
      </c>
      <c r="M2204" s="8" t="s">
        <v>11853</v>
      </c>
      <c r="N2204" s="12" t="s">
        <v>11</v>
      </c>
      <c r="O2204" s="12" t="s">
        <v>13</v>
      </c>
      <c r="P2204" s="12" t="s">
        <v>27</v>
      </c>
      <c r="Q2204" s="12" t="s">
        <v>385</v>
      </c>
      <c r="R2204" s="12" t="s">
        <v>20</v>
      </c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9">
        <f>ROUNDUP(SUM(VLOOKUP(F2204,'Pontuação'!A$2:B$11,2,FALSE),VLOOKUP(E2204,'Pontuação'!C$2:D$11,2,FALSE),VLOOKUP(H2204,'Pontuação'!I$2:J$11,2,FALSE),VLOOKUP(J2204,'Pontuação'!G$2:H$11,2,FALSE),VLOOKUP(L2204,'Pontuação'!M$2:N$13,2,FALSE)),0)</f>
        <v>1516</v>
      </c>
      <c r="AD2204" s="10">
        <f t="shared" si="1"/>
        <v>152</v>
      </c>
      <c r="AE2204" s="10" t="str">
        <f t="array" ref="AE2204">IFERROR(INDEX('Pontuação'!G$13:G$101, MATCH(AD2204, 'Pontuação'!F$13:F$101, 0)), "Faixa Indefinida")</f>
        <v>C</v>
      </c>
      <c r="AF2204" s="10">
        <f t="shared" si="2"/>
        <v>0</v>
      </c>
      <c r="AG2204" s="10">
        <f t="shared" si="3"/>
        <v>0</v>
      </c>
      <c r="AH2204" s="10">
        <f t="shared" si="4"/>
        <v>1</v>
      </c>
      <c r="AI2204" s="10">
        <f t="shared" si="5"/>
        <v>0</v>
      </c>
      <c r="AJ2204" s="9">
        <f>ROUNDUP(SUM(VLOOKUP(F2204,'Pontuação 3.0'!A$2:B$11,2,FALSE),VLOOKUP(E2204,'Pontuação 3.0'!C$2:D$11,2,FALSE),VLOOKUP(H2204,'Pontuação 3.0'!I$2:J$11,2,FALSE),VLOOKUP(J2204,'Pontuação 3.0'!G$2:H$11,2,FALSE),VLOOKUP(G2204,'Pontuação 3.0'!E$2:F$11,2,FALSE),VLOOKUP(K2204,'Pontuação 3.0'!K$2:L$11,2,FALSE),VLOOKUP(L2204,'Pontuação 3.0'!M$2:N$13,2,FALSE)),0)</f>
        <v>1720</v>
      </c>
      <c r="AK2204" s="9">
        <f t="shared" si="6"/>
        <v>172</v>
      </c>
      <c r="AL2204" s="9" t="str">
        <f t="array" ref="AL2204">IFERROR(INDEX('Pontuação 3.0'!G$13:G$191, MATCH(AK2204, 'Pontuação 3.0'!F$13:F$191, 0)), "Faixa Indefinida")</f>
        <v>D</v>
      </c>
      <c r="AM2204" s="9">
        <f t="shared" si="7"/>
        <v>0</v>
      </c>
      <c r="AN2204" s="9">
        <f t="shared" si="8"/>
        <v>0</v>
      </c>
      <c r="AO2204" s="9">
        <f t="shared" si="9"/>
        <v>0</v>
      </c>
      <c r="AP2204" s="9">
        <f t="shared" si="10"/>
        <v>1</v>
      </c>
      <c r="AQ2204" s="8"/>
    </row>
    <row r="2205" ht="15.75" customHeight="1">
      <c r="A2205" s="7">
        <v>45681.0</v>
      </c>
      <c r="B2205" s="8" t="s">
        <v>4918</v>
      </c>
      <c r="C2205" s="8" t="s">
        <v>4919</v>
      </c>
      <c r="D2205" s="11">
        <v>1.1958240866E10</v>
      </c>
      <c r="E2205" s="8" t="s">
        <v>11868</v>
      </c>
      <c r="F2205" s="8" t="s">
        <v>11834</v>
      </c>
      <c r="G2205" s="8" t="s">
        <v>11867</v>
      </c>
      <c r="H2205" s="8" t="s">
        <v>11856</v>
      </c>
      <c r="I2205" s="8" t="s">
        <v>11837</v>
      </c>
      <c r="J2205" s="8" t="s">
        <v>11846</v>
      </c>
      <c r="K2205" s="8" t="s">
        <v>11837</v>
      </c>
      <c r="L2205" s="8" t="s">
        <v>11847</v>
      </c>
      <c r="M2205" s="8" t="s">
        <v>11841</v>
      </c>
      <c r="N2205" s="12" t="s">
        <v>11</v>
      </c>
      <c r="O2205" s="12" t="s">
        <v>13</v>
      </c>
      <c r="P2205" s="12" t="s">
        <v>37</v>
      </c>
      <c r="Q2205" s="12" t="s">
        <v>76</v>
      </c>
      <c r="R2205" s="12" t="s">
        <v>14</v>
      </c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9">
        <f>ROUNDUP(SUM(VLOOKUP(F2205,'Pontuação'!A$2:B$11,2,FALSE),VLOOKUP(E2205,'Pontuação'!C$2:D$11,2,FALSE),VLOOKUP(H2205,'Pontuação'!I$2:J$11,2,FALSE),VLOOKUP(J2205,'Pontuação'!G$2:H$11,2,FALSE),VLOOKUP(L2205,'Pontuação'!M$2:N$13,2,FALSE)),0)</f>
        <v>1563</v>
      </c>
      <c r="AD2205" s="10">
        <f t="shared" si="1"/>
        <v>156</v>
      </c>
      <c r="AE2205" s="10" t="str">
        <f t="array" ref="AE2205">IFERROR(INDEX('Pontuação'!G$13:G$101, MATCH(AD2205, 'Pontuação'!F$13:F$101, 0)), "Faixa Indefinida")</f>
        <v>C</v>
      </c>
      <c r="AF2205" s="10">
        <f t="shared" si="2"/>
        <v>0</v>
      </c>
      <c r="AG2205" s="10">
        <f t="shared" si="3"/>
        <v>0</v>
      </c>
      <c r="AH2205" s="10">
        <f t="shared" si="4"/>
        <v>1</v>
      </c>
      <c r="AI2205" s="10">
        <f t="shared" si="5"/>
        <v>0</v>
      </c>
      <c r="AJ2205" s="9">
        <f>ROUNDUP(SUM(VLOOKUP(F2205,'Pontuação 3.0'!A$2:B$11,2,FALSE),VLOOKUP(E2205,'Pontuação 3.0'!C$2:D$11,2,FALSE),VLOOKUP(H2205,'Pontuação 3.0'!I$2:J$11,2,FALSE),VLOOKUP(J2205,'Pontuação 3.0'!G$2:H$11,2,FALSE),VLOOKUP(G2205,'Pontuação 3.0'!E$2:F$11,2,FALSE),VLOOKUP(K2205,'Pontuação 3.0'!K$2:L$11,2,FALSE),VLOOKUP(L2205,'Pontuação 3.0'!M$2:N$13,2,FALSE)),0)</f>
        <v>1747</v>
      </c>
      <c r="AK2205" s="9">
        <f t="shared" si="6"/>
        <v>175</v>
      </c>
      <c r="AL2205" s="9" t="str">
        <f t="array" ref="AL2205">IFERROR(INDEX('Pontuação 3.0'!G$13:G$191, MATCH(AK2205, 'Pontuação 3.0'!F$13:F$191, 0)), "Faixa Indefinida")</f>
        <v>D</v>
      </c>
      <c r="AM2205" s="9">
        <f t="shared" si="7"/>
        <v>0</v>
      </c>
      <c r="AN2205" s="9">
        <f t="shared" si="8"/>
        <v>0</v>
      </c>
      <c r="AO2205" s="9">
        <f t="shared" si="9"/>
        <v>0</v>
      </c>
      <c r="AP2205" s="9">
        <f t="shared" si="10"/>
        <v>1</v>
      </c>
      <c r="AQ2205" s="8"/>
    </row>
    <row r="2206" ht="15.75" customHeight="1">
      <c r="A2206" s="7">
        <v>45681.0</v>
      </c>
      <c r="B2206" s="8" t="s">
        <v>4923</v>
      </c>
      <c r="C2206" s="8" t="s">
        <v>4924</v>
      </c>
      <c r="D2206" s="11">
        <v>2.2988333072E10</v>
      </c>
      <c r="E2206" s="8" t="s">
        <v>11868</v>
      </c>
      <c r="F2206" s="8" t="s">
        <v>11834</v>
      </c>
      <c r="G2206" s="8" t="s">
        <v>11843</v>
      </c>
      <c r="H2206" s="8" t="s">
        <v>11850</v>
      </c>
      <c r="I2206" s="8" t="s">
        <v>11837</v>
      </c>
      <c r="J2206" s="8" t="s">
        <v>11846</v>
      </c>
      <c r="K2206" s="8" t="s">
        <v>11837</v>
      </c>
      <c r="L2206" s="8" t="s">
        <v>11851</v>
      </c>
      <c r="M2206" s="8" t="s">
        <v>11849</v>
      </c>
      <c r="N2206" s="12" t="s">
        <v>11</v>
      </c>
      <c r="O2206" s="12" t="s">
        <v>13</v>
      </c>
      <c r="P2206" s="12" t="s">
        <v>23</v>
      </c>
      <c r="Q2206" s="12" t="s">
        <v>24</v>
      </c>
      <c r="R2206" s="12" t="s">
        <v>14</v>
      </c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9">
        <f>ROUNDUP(SUM(VLOOKUP(F2206,'Pontuação'!A$2:B$11,2,FALSE),VLOOKUP(E2206,'Pontuação'!C$2:D$11,2,FALSE),VLOOKUP(H2206,'Pontuação'!I$2:J$11,2,FALSE),VLOOKUP(J2206,'Pontuação'!G$2:H$11,2,FALSE),VLOOKUP(L2206,'Pontuação'!M$2:N$13,2,FALSE)),0)</f>
        <v>1545</v>
      </c>
      <c r="AD2206" s="10">
        <f t="shared" si="1"/>
        <v>155</v>
      </c>
      <c r="AE2206" s="10" t="str">
        <f t="array" ref="AE2206">IFERROR(INDEX('Pontuação'!G$13:G$101, MATCH(AD2206, 'Pontuação'!F$13:F$101, 0)), "Faixa Indefinida")</f>
        <v>C</v>
      </c>
      <c r="AF2206" s="10">
        <f t="shared" si="2"/>
        <v>0</v>
      </c>
      <c r="AG2206" s="10">
        <f t="shared" si="3"/>
        <v>0</v>
      </c>
      <c r="AH2206" s="10">
        <f t="shared" si="4"/>
        <v>1</v>
      </c>
      <c r="AI2206" s="10">
        <f t="shared" si="5"/>
        <v>0</v>
      </c>
      <c r="AJ2206" s="9">
        <f>ROUNDUP(SUM(VLOOKUP(F2206,'Pontuação 3.0'!A$2:B$11,2,FALSE),VLOOKUP(E2206,'Pontuação 3.0'!C$2:D$11,2,FALSE),VLOOKUP(H2206,'Pontuação 3.0'!I$2:J$11,2,FALSE),VLOOKUP(J2206,'Pontuação 3.0'!G$2:H$11,2,FALSE),VLOOKUP(G2206,'Pontuação 3.0'!E$2:F$11,2,FALSE),VLOOKUP(K2206,'Pontuação 3.0'!K$2:L$11,2,FALSE),VLOOKUP(L2206,'Pontuação 3.0'!M$2:N$13,2,FALSE)),0)</f>
        <v>1959</v>
      </c>
      <c r="AK2206" s="9">
        <f t="shared" si="6"/>
        <v>196</v>
      </c>
      <c r="AL2206" s="9" t="str">
        <f t="array" ref="AL2206">IFERROR(INDEX('Pontuação 3.0'!G$13:G$191, MATCH(AK2206, 'Pontuação 3.0'!F$13:F$191, 0)), "Faixa Indefinida")</f>
        <v>C</v>
      </c>
      <c r="AM2206" s="9">
        <f t="shared" si="7"/>
        <v>0</v>
      </c>
      <c r="AN2206" s="9">
        <f t="shared" si="8"/>
        <v>0</v>
      </c>
      <c r="AO2206" s="9">
        <f t="shared" si="9"/>
        <v>1</v>
      </c>
      <c r="AP2206" s="9">
        <f t="shared" si="10"/>
        <v>0</v>
      </c>
      <c r="AQ2206" s="8"/>
    </row>
    <row r="2207" ht="15.75" customHeight="1">
      <c r="A2207" s="7">
        <v>45681.0</v>
      </c>
      <c r="B2207" s="8" t="s">
        <v>2673</v>
      </c>
      <c r="C2207" s="8" t="s">
        <v>4927</v>
      </c>
      <c r="D2207" s="11">
        <v>5.49962575E10</v>
      </c>
      <c r="E2207" s="8" t="s">
        <v>11833</v>
      </c>
      <c r="F2207" s="8" t="s">
        <v>11863</v>
      </c>
      <c r="G2207" s="8" t="s">
        <v>11835</v>
      </c>
      <c r="H2207" s="8" t="s">
        <v>11865</v>
      </c>
      <c r="I2207" s="8" t="s">
        <v>11845</v>
      </c>
      <c r="J2207" s="8" t="s">
        <v>11838</v>
      </c>
      <c r="K2207" s="8" t="s">
        <v>11839</v>
      </c>
      <c r="L2207" s="8" t="s">
        <v>11847</v>
      </c>
      <c r="M2207" s="8" t="s">
        <v>11849</v>
      </c>
      <c r="N2207" s="12" t="s">
        <v>11</v>
      </c>
      <c r="O2207" s="12" t="s">
        <v>13</v>
      </c>
      <c r="P2207" s="12" t="s">
        <v>27</v>
      </c>
      <c r="Q2207" s="12" t="s">
        <v>15</v>
      </c>
      <c r="R2207" s="12" t="s">
        <v>20</v>
      </c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9">
        <f>ROUNDUP(SUM(VLOOKUP(F2207,'Pontuação'!A$2:B$11,2,FALSE),VLOOKUP(E2207,'Pontuação'!C$2:D$11,2,FALSE),VLOOKUP(H2207,'Pontuação'!I$2:J$11,2,FALSE),VLOOKUP(J2207,'Pontuação'!G$2:H$11,2,FALSE),VLOOKUP(L2207,'Pontuação'!M$2:N$13,2,FALSE)),0)</f>
        <v>1960</v>
      </c>
      <c r="AD2207" s="10">
        <f t="shared" si="1"/>
        <v>196</v>
      </c>
      <c r="AE2207" s="10" t="str">
        <f t="array" ref="AE2207">IFERROR(INDEX('Pontuação'!G$13:G$101, MATCH(AD2207, 'Pontuação'!F$13:F$101, 0)), "Faixa Indefinida")</f>
        <v>A</v>
      </c>
      <c r="AF2207" s="10">
        <f t="shared" si="2"/>
        <v>1</v>
      </c>
      <c r="AG2207" s="10">
        <f t="shared" si="3"/>
        <v>0</v>
      </c>
      <c r="AH2207" s="10">
        <f t="shared" si="4"/>
        <v>0</v>
      </c>
      <c r="AI2207" s="10">
        <f t="shared" si="5"/>
        <v>0</v>
      </c>
      <c r="AJ2207" s="9">
        <f>ROUNDUP(SUM(VLOOKUP(F2207,'Pontuação 3.0'!A$2:B$11,2,FALSE),VLOOKUP(E2207,'Pontuação 3.0'!C$2:D$11,2,FALSE),VLOOKUP(H2207,'Pontuação 3.0'!I$2:J$11,2,FALSE),VLOOKUP(J2207,'Pontuação 3.0'!G$2:H$11,2,FALSE),VLOOKUP(G2207,'Pontuação 3.0'!E$2:F$11,2,FALSE),VLOOKUP(K2207,'Pontuação 3.0'!K$2:L$11,2,FALSE),VLOOKUP(L2207,'Pontuação 3.0'!M$2:N$13,2,FALSE)),0)</f>
        <v>2318</v>
      </c>
      <c r="AK2207" s="9">
        <f t="shared" si="6"/>
        <v>232</v>
      </c>
      <c r="AL2207" s="9" t="str">
        <f t="array" ref="AL2207">IFERROR(INDEX('Pontuação 3.0'!G$13:G$191, MATCH(AK2207, 'Pontuação 3.0'!F$13:F$191, 0)), "Faixa Indefinida")</f>
        <v>B</v>
      </c>
      <c r="AM2207" s="9">
        <f t="shared" si="7"/>
        <v>0</v>
      </c>
      <c r="AN2207" s="9">
        <f t="shared" si="8"/>
        <v>1</v>
      </c>
      <c r="AO2207" s="9">
        <f t="shared" si="9"/>
        <v>0</v>
      </c>
      <c r="AP2207" s="9">
        <f t="shared" si="10"/>
        <v>0</v>
      </c>
      <c r="AQ2207" s="8"/>
    </row>
    <row r="2208" ht="15.75" customHeight="1">
      <c r="A2208" s="7">
        <v>45681.0</v>
      </c>
      <c r="B2208" s="8" t="s">
        <v>4932</v>
      </c>
      <c r="C2208" s="8" t="s">
        <v>4933</v>
      </c>
      <c r="D2208" s="11">
        <v>8.6999660058E10</v>
      </c>
      <c r="E2208" s="8" t="s">
        <v>11833</v>
      </c>
      <c r="F2208" s="8" t="s">
        <v>11834</v>
      </c>
      <c r="G2208" s="8" t="s">
        <v>11843</v>
      </c>
      <c r="H2208" s="8" t="s">
        <v>11856</v>
      </c>
      <c r="I2208" s="8" t="s">
        <v>11837</v>
      </c>
      <c r="J2208" s="8" t="s">
        <v>11846</v>
      </c>
      <c r="K2208" s="8" t="s">
        <v>11837</v>
      </c>
      <c r="L2208" s="8" t="s">
        <v>11847</v>
      </c>
      <c r="M2208" s="8" t="s">
        <v>11849</v>
      </c>
      <c r="N2208" s="12" t="s">
        <v>11</v>
      </c>
      <c r="O2208" s="12" t="s">
        <v>13</v>
      </c>
      <c r="P2208" s="12" t="s">
        <v>12</v>
      </c>
      <c r="Q2208" s="12" t="s">
        <v>15</v>
      </c>
      <c r="R2208" s="12" t="s">
        <v>14</v>
      </c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9">
        <f>ROUNDUP(SUM(VLOOKUP(F2208,'Pontuação'!A$2:B$11,2,FALSE),VLOOKUP(E2208,'Pontuação'!C$2:D$11,2,FALSE),VLOOKUP(H2208,'Pontuação'!I$2:J$11,2,FALSE),VLOOKUP(J2208,'Pontuação'!G$2:H$11,2,FALSE),VLOOKUP(L2208,'Pontuação'!M$2:N$13,2,FALSE)),0)</f>
        <v>1559</v>
      </c>
      <c r="AD2208" s="10">
        <f t="shared" si="1"/>
        <v>156</v>
      </c>
      <c r="AE2208" s="10" t="str">
        <f t="array" ref="AE2208">IFERROR(INDEX('Pontuação'!G$13:G$101, MATCH(AD2208, 'Pontuação'!F$13:F$101, 0)), "Faixa Indefinida")</f>
        <v>C</v>
      </c>
      <c r="AF2208" s="10">
        <f t="shared" si="2"/>
        <v>0</v>
      </c>
      <c r="AG2208" s="10">
        <f t="shared" si="3"/>
        <v>0</v>
      </c>
      <c r="AH2208" s="10">
        <f t="shared" si="4"/>
        <v>1</v>
      </c>
      <c r="AI2208" s="10">
        <f t="shared" si="5"/>
        <v>0</v>
      </c>
      <c r="AJ2208" s="9">
        <f>ROUNDUP(SUM(VLOOKUP(F2208,'Pontuação 3.0'!A$2:B$11,2,FALSE),VLOOKUP(E2208,'Pontuação 3.0'!C$2:D$11,2,FALSE),VLOOKUP(H2208,'Pontuação 3.0'!I$2:J$11,2,FALSE),VLOOKUP(J2208,'Pontuação 3.0'!G$2:H$11,2,FALSE),VLOOKUP(G2208,'Pontuação 3.0'!E$2:F$11,2,FALSE),VLOOKUP(K2208,'Pontuação 3.0'!K$2:L$11,2,FALSE),VLOOKUP(L2208,'Pontuação 3.0'!M$2:N$13,2,FALSE)),0)</f>
        <v>1927</v>
      </c>
      <c r="AK2208" s="9">
        <f t="shared" si="6"/>
        <v>193</v>
      </c>
      <c r="AL2208" s="9" t="str">
        <f t="array" ref="AL2208">IFERROR(INDEX('Pontuação 3.0'!G$13:G$191, MATCH(AK2208, 'Pontuação 3.0'!F$13:F$191, 0)), "Faixa Indefinida")</f>
        <v>C</v>
      </c>
      <c r="AM2208" s="9">
        <f t="shared" si="7"/>
        <v>0</v>
      </c>
      <c r="AN2208" s="9">
        <f t="shared" si="8"/>
        <v>0</v>
      </c>
      <c r="AO2208" s="9">
        <f t="shared" si="9"/>
        <v>1</v>
      </c>
      <c r="AP2208" s="9">
        <f t="shared" si="10"/>
        <v>0</v>
      </c>
      <c r="AQ2208" s="8"/>
    </row>
    <row r="2209" ht="15.75" customHeight="1">
      <c r="A2209" s="7">
        <v>45681.0</v>
      </c>
      <c r="B2209" s="8" t="s">
        <v>4934</v>
      </c>
      <c r="C2209" s="8" t="s">
        <v>4935</v>
      </c>
      <c r="D2209" s="8" t="s">
        <v>4936</v>
      </c>
      <c r="E2209" s="8" t="s">
        <v>11833</v>
      </c>
      <c r="F2209" s="8" t="s">
        <v>11842</v>
      </c>
      <c r="G2209" s="8" t="s">
        <v>11867</v>
      </c>
      <c r="H2209" s="8" t="s">
        <v>11856</v>
      </c>
      <c r="I2209" s="8" t="s">
        <v>11837</v>
      </c>
      <c r="J2209" s="8" t="s">
        <v>11846</v>
      </c>
      <c r="K2209" s="8" t="s">
        <v>11839</v>
      </c>
      <c r="L2209" s="8" t="s">
        <v>11847</v>
      </c>
      <c r="M2209" s="8" t="s">
        <v>11849</v>
      </c>
      <c r="N2209" s="12" t="s">
        <v>11</v>
      </c>
      <c r="O2209" s="12" t="s">
        <v>13</v>
      </c>
      <c r="P2209" s="12" t="s">
        <v>96</v>
      </c>
      <c r="Q2209" s="12" t="s">
        <v>44</v>
      </c>
      <c r="R2209" s="12" t="s">
        <v>20</v>
      </c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9">
        <f>ROUNDUP(SUM(VLOOKUP(F2209,'Pontuação'!A$2:B$11,2,FALSE),VLOOKUP(E2209,'Pontuação'!C$2:D$11,2,FALSE),VLOOKUP(H2209,'Pontuação'!I$2:J$11,2,FALSE),VLOOKUP(J2209,'Pontuação'!G$2:H$11,2,FALSE),VLOOKUP(L2209,'Pontuação'!M$2:N$13,2,FALSE)),0)</f>
        <v>1571</v>
      </c>
      <c r="AD2209" s="10">
        <f t="shared" si="1"/>
        <v>157</v>
      </c>
      <c r="AE2209" s="10" t="str">
        <f t="array" ref="AE2209">IFERROR(INDEX('Pontuação'!G$13:G$101, MATCH(AD2209, 'Pontuação'!F$13:F$101, 0)), "Faixa Indefinida")</f>
        <v>C</v>
      </c>
      <c r="AF2209" s="10">
        <f t="shared" si="2"/>
        <v>0</v>
      </c>
      <c r="AG2209" s="10">
        <f t="shared" si="3"/>
        <v>0</v>
      </c>
      <c r="AH2209" s="10">
        <f t="shared" si="4"/>
        <v>1</v>
      </c>
      <c r="AI2209" s="10">
        <f t="shared" si="5"/>
        <v>0</v>
      </c>
      <c r="AJ2209" s="9">
        <f>ROUNDUP(SUM(VLOOKUP(F2209,'Pontuação 3.0'!A$2:B$11,2,FALSE),VLOOKUP(E2209,'Pontuação 3.0'!C$2:D$11,2,FALSE),VLOOKUP(H2209,'Pontuação 3.0'!I$2:J$11,2,FALSE),VLOOKUP(J2209,'Pontuação 3.0'!G$2:H$11,2,FALSE),VLOOKUP(G2209,'Pontuação 3.0'!E$2:F$11,2,FALSE),VLOOKUP(K2209,'Pontuação 3.0'!K$2:L$11,2,FALSE),VLOOKUP(L2209,'Pontuação 3.0'!M$2:N$13,2,FALSE)),0)</f>
        <v>2171</v>
      </c>
      <c r="AK2209" s="9">
        <f t="shared" si="6"/>
        <v>217</v>
      </c>
      <c r="AL2209" s="9" t="str">
        <f t="array" ref="AL2209">IFERROR(INDEX('Pontuação 3.0'!G$13:G$191, MATCH(AK2209, 'Pontuação 3.0'!F$13:F$191, 0)), "Faixa Indefinida")</f>
        <v>B</v>
      </c>
      <c r="AM2209" s="9">
        <f t="shared" si="7"/>
        <v>0</v>
      </c>
      <c r="AN2209" s="9">
        <f t="shared" si="8"/>
        <v>1</v>
      </c>
      <c r="AO2209" s="9">
        <f t="shared" si="9"/>
        <v>0</v>
      </c>
      <c r="AP2209" s="9">
        <f t="shared" si="10"/>
        <v>0</v>
      </c>
      <c r="AQ2209" s="8"/>
    </row>
    <row r="2210" ht="15.75" customHeight="1">
      <c r="A2210" s="7">
        <v>45681.0</v>
      </c>
      <c r="B2210" s="8" t="s">
        <v>127</v>
      </c>
      <c r="C2210" s="8" t="s">
        <v>4928</v>
      </c>
      <c r="D2210" s="11">
        <v>1.8997141053E10</v>
      </c>
      <c r="E2210" s="8" t="s">
        <v>11833</v>
      </c>
      <c r="F2210" s="8" t="s">
        <v>11834</v>
      </c>
      <c r="G2210" s="8" t="s">
        <v>11843</v>
      </c>
      <c r="H2210" s="8" t="s">
        <v>11844</v>
      </c>
      <c r="I2210" s="8" t="s">
        <v>11837</v>
      </c>
      <c r="J2210" s="8" t="s">
        <v>11846</v>
      </c>
      <c r="K2210" s="8" t="s">
        <v>11837</v>
      </c>
      <c r="L2210" s="8" t="s">
        <v>11847</v>
      </c>
      <c r="M2210" s="8" t="s">
        <v>11849</v>
      </c>
      <c r="N2210" s="12" t="s">
        <v>14</v>
      </c>
      <c r="O2210" s="12" t="s">
        <v>4929</v>
      </c>
      <c r="P2210" s="12" t="s">
        <v>310</v>
      </c>
      <c r="Q2210" s="12" t="s">
        <v>4931</v>
      </c>
      <c r="R2210" s="12" t="s">
        <v>4930</v>
      </c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9">
        <f>ROUNDUP(SUM(VLOOKUP(F2210,'Pontuação'!A$2:B$11,2,FALSE),VLOOKUP(E2210,'Pontuação'!C$2:D$11,2,FALSE),VLOOKUP(H2210,'Pontuação'!I$2:J$11,2,FALSE),VLOOKUP(J2210,'Pontuação'!G$2:H$11,2,FALSE),VLOOKUP(L2210,'Pontuação'!M$2:N$13,2,FALSE)),0)</f>
        <v>1715</v>
      </c>
      <c r="AD2210" s="10">
        <f t="shared" si="1"/>
        <v>172</v>
      </c>
      <c r="AE2210" s="10" t="str">
        <f t="array" ref="AE2210">IFERROR(INDEX('Pontuação'!G$13:G$101, MATCH(AD2210, 'Pontuação'!F$13:F$101, 0)), "Faixa Indefinida")</f>
        <v>B</v>
      </c>
      <c r="AF2210" s="10">
        <f t="shared" si="2"/>
        <v>0</v>
      </c>
      <c r="AG2210" s="10">
        <f t="shared" si="3"/>
        <v>1</v>
      </c>
      <c r="AH2210" s="10">
        <f t="shared" si="4"/>
        <v>0</v>
      </c>
      <c r="AI2210" s="10">
        <f t="shared" si="5"/>
        <v>0</v>
      </c>
      <c r="AJ2210" s="9">
        <f>ROUNDUP(SUM(VLOOKUP(F2210,'Pontuação 3.0'!A$2:B$11,2,FALSE),VLOOKUP(E2210,'Pontuação 3.0'!C$2:D$11,2,FALSE),VLOOKUP(H2210,'Pontuação 3.0'!I$2:J$11,2,FALSE),VLOOKUP(J2210,'Pontuação 3.0'!G$2:H$11,2,FALSE),VLOOKUP(G2210,'Pontuação 3.0'!E$2:F$11,2,FALSE),VLOOKUP(K2210,'Pontuação 3.0'!K$2:L$11,2,FALSE),VLOOKUP(L2210,'Pontuação 3.0'!M$2:N$13,2,FALSE)),0)</f>
        <v>2162</v>
      </c>
      <c r="AK2210" s="9">
        <f t="shared" si="6"/>
        <v>216</v>
      </c>
      <c r="AL2210" s="9" t="str">
        <f t="array" ref="AL2210">IFERROR(INDEX('Pontuação 3.0'!G$13:G$191, MATCH(AK2210, 'Pontuação 3.0'!F$13:F$191, 0)), "Faixa Indefinida")</f>
        <v>B</v>
      </c>
      <c r="AM2210" s="9">
        <f t="shared" si="7"/>
        <v>0</v>
      </c>
      <c r="AN2210" s="9">
        <f t="shared" si="8"/>
        <v>1</v>
      </c>
      <c r="AO2210" s="9">
        <f t="shared" si="9"/>
        <v>0</v>
      </c>
      <c r="AP2210" s="9">
        <f t="shared" si="10"/>
        <v>0</v>
      </c>
      <c r="AQ2210" s="8"/>
    </row>
    <row r="2211" ht="15.75" customHeight="1">
      <c r="A2211" s="7">
        <v>45681.0</v>
      </c>
      <c r="B2211" s="8" t="s">
        <v>4937</v>
      </c>
      <c r="C2211" s="8" t="s">
        <v>4938</v>
      </c>
      <c r="D2211" s="11">
        <v>9.1988019525E10</v>
      </c>
      <c r="E2211" s="8" t="s">
        <v>11868</v>
      </c>
      <c r="F2211" s="8" t="s">
        <v>11842</v>
      </c>
      <c r="G2211" s="8" t="s">
        <v>11835</v>
      </c>
      <c r="H2211" s="8" t="s">
        <v>11850</v>
      </c>
      <c r="I2211" s="8" t="s">
        <v>11837</v>
      </c>
      <c r="J2211" s="8" t="s">
        <v>11838</v>
      </c>
      <c r="K2211" s="8" t="s">
        <v>11837</v>
      </c>
      <c r="L2211" s="8" t="s">
        <v>11840</v>
      </c>
      <c r="M2211" s="8" t="s">
        <v>11853</v>
      </c>
      <c r="N2211" s="12" t="s">
        <v>11</v>
      </c>
      <c r="O2211" s="12" t="s">
        <v>13</v>
      </c>
      <c r="P2211" s="12" t="s">
        <v>261</v>
      </c>
      <c r="Q2211" s="12" t="s">
        <v>65</v>
      </c>
      <c r="R2211" s="12" t="s">
        <v>20</v>
      </c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9">
        <f>ROUNDUP(SUM(VLOOKUP(F2211,'Pontuação'!A$2:B$11,2,FALSE),VLOOKUP(E2211,'Pontuação'!C$2:D$11,2,FALSE),VLOOKUP(H2211,'Pontuação'!I$2:J$11,2,FALSE),VLOOKUP(J2211,'Pontuação'!G$2:H$11,2,FALSE),VLOOKUP(L2211,'Pontuação'!M$2:N$13,2,FALSE)),0)</f>
        <v>1879</v>
      </c>
      <c r="AD2211" s="10">
        <f t="shared" si="1"/>
        <v>188</v>
      </c>
      <c r="AE2211" s="10" t="str">
        <f t="array" ref="AE2211">IFERROR(INDEX('Pontuação'!G$13:G$101, MATCH(AD2211, 'Pontuação'!F$13:F$101, 0)), "Faixa Indefinida")</f>
        <v>A</v>
      </c>
      <c r="AF2211" s="10">
        <f t="shared" si="2"/>
        <v>1</v>
      </c>
      <c r="AG2211" s="10">
        <f t="shared" si="3"/>
        <v>0</v>
      </c>
      <c r="AH2211" s="10">
        <f t="shared" si="4"/>
        <v>0</v>
      </c>
      <c r="AI2211" s="10">
        <f t="shared" si="5"/>
        <v>0</v>
      </c>
      <c r="AJ2211" s="9">
        <f>ROUNDUP(SUM(VLOOKUP(F2211,'Pontuação 3.0'!A$2:B$11,2,FALSE),VLOOKUP(E2211,'Pontuação 3.0'!C$2:D$11,2,FALSE),VLOOKUP(H2211,'Pontuação 3.0'!I$2:J$11,2,FALSE),VLOOKUP(J2211,'Pontuação 3.0'!G$2:H$11,2,FALSE),VLOOKUP(G2211,'Pontuação 3.0'!E$2:F$11,2,FALSE),VLOOKUP(K2211,'Pontuação 3.0'!K$2:L$11,2,FALSE),VLOOKUP(L2211,'Pontuação 3.0'!M$2:N$13,2,FALSE)),0)</f>
        <v>2205</v>
      </c>
      <c r="AK2211" s="9">
        <f t="shared" si="6"/>
        <v>221</v>
      </c>
      <c r="AL2211" s="9" t="str">
        <f t="array" ref="AL2211">IFERROR(INDEX('Pontuação 3.0'!G$13:G$191, MATCH(AK2211, 'Pontuação 3.0'!F$13:F$191, 0)), "Faixa Indefinida")</f>
        <v>B</v>
      </c>
      <c r="AM2211" s="9">
        <f t="shared" si="7"/>
        <v>0</v>
      </c>
      <c r="AN2211" s="9">
        <f t="shared" si="8"/>
        <v>1</v>
      </c>
      <c r="AO2211" s="9">
        <f t="shared" si="9"/>
        <v>0</v>
      </c>
      <c r="AP2211" s="9">
        <f t="shared" si="10"/>
        <v>0</v>
      </c>
      <c r="AQ2211" s="8"/>
    </row>
    <row r="2212" ht="15.75" customHeight="1">
      <c r="A2212" s="7">
        <v>45681.0</v>
      </c>
      <c r="B2212" s="8" t="s">
        <v>4939</v>
      </c>
      <c r="C2212" s="8" t="s">
        <v>4940</v>
      </c>
      <c r="D2212" s="11">
        <v>4.7997863639E10</v>
      </c>
      <c r="E2212" s="8" t="s">
        <v>11833</v>
      </c>
      <c r="F2212" s="8" t="s">
        <v>11834</v>
      </c>
      <c r="G2212" s="8" t="s">
        <v>11843</v>
      </c>
      <c r="H2212" s="8" t="s">
        <v>11850</v>
      </c>
      <c r="I2212" s="8" t="s">
        <v>11837</v>
      </c>
      <c r="J2212" s="8" t="s">
        <v>11846</v>
      </c>
      <c r="K2212" s="8" t="s">
        <v>11837</v>
      </c>
      <c r="L2212" s="8" t="s">
        <v>11847</v>
      </c>
      <c r="M2212" s="8" t="s">
        <v>11849</v>
      </c>
      <c r="N2212" s="12" t="s">
        <v>11</v>
      </c>
      <c r="O2212" s="12" t="s">
        <v>13</v>
      </c>
      <c r="P2212" s="12" t="s">
        <v>27</v>
      </c>
      <c r="Q2212" s="12" t="s">
        <v>15</v>
      </c>
      <c r="R2212" s="12" t="s">
        <v>14</v>
      </c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9">
        <f>ROUNDUP(SUM(VLOOKUP(F2212,'Pontuação'!A$2:B$11,2,FALSE),VLOOKUP(E2212,'Pontuação'!C$2:D$11,2,FALSE),VLOOKUP(H2212,'Pontuação'!I$2:J$11,2,FALSE),VLOOKUP(J2212,'Pontuação'!G$2:H$11,2,FALSE),VLOOKUP(L2212,'Pontuação'!M$2:N$13,2,FALSE)),0)</f>
        <v>1673</v>
      </c>
      <c r="AD2212" s="10">
        <f t="shared" si="1"/>
        <v>167</v>
      </c>
      <c r="AE2212" s="10" t="str">
        <f t="array" ref="AE2212">IFERROR(INDEX('Pontuação'!G$13:G$101, MATCH(AD2212, 'Pontuação'!F$13:F$101, 0)), "Faixa Indefinida")</f>
        <v>B</v>
      </c>
      <c r="AF2212" s="10">
        <f t="shared" si="2"/>
        <v>0</v>
      </c>
      <c r="AG2212" s="10">
        <f t="shared" si="3"/>
        <v>1</v>
      </c>
      <c r="AH2212" s="10">
        <f t="shared" si="4"/>
        <v>0</v>
      </c>
      <c r="AI2212" s="10">
        <f t="shared" si="5"/>
        <v>0</v>
      </c>
      <c r="AJ2212" s="9">
        <f>ROUNDUP(SUM(VLOOKUP(F2212,'Pontuação 3.0'!A$2:B$11,2,FALSE),VLOOKUP(E2212,'Pontuação 3.0'!C$2:D$11,2,FALSE),VLOOKUP(H2212,'Pontuação 3.0'!I$2:J$11,2,FALSE),VLOOKUP(J2212,'Pontuação 3.0'!G$2:H$11,2,FALSE),VLOOKUP(G2212,'Pontuação 3.0'!E$2:F$11,2,FALSE),VLOOKUP(K2212,'Pontuação 3.0'!K$2:L$11,2,FALSE),VLOOKUP(L2212,'Pontuação 3.0'!M$2:N$13,2,FALSE)),0)</f>
        <v>2075</v>
      </c>
      <c r="AK2212" s="9">
        <f t="shared" si="6"/>
        <v>208</v>
      </c>
      <c r="AL2212" s="9" t="str">
        <f t="array" ref="AL2212">IFERROR(INDEX('Pontuação 3.0'!G$13:G$191, MATCH(AK2212, 'Pontuação 3.0'!F$13:F$191, 0)), "Faixa Indefinida")</f>
        <v>C</v>
      </c>
      <c r="AM2212" s="9">
        <f t="shared" si="7"/>
        <v>0</v>
      </c>
      <c r="AN2212" s="9">
        <f t="shared" si="8"/>
        <v>0</v>
      </c>
      <c r="AO2212" s="9">
        <f t="shared" si="9"/>
        <v>1</v>
      </c>
      <c r="AP2212" s="9">
        <f t="shared" si="10"/>
        <v>0</v>
      </c>
      <c r="AQ2212" s="8"/>
    </row>
    <row r="2213" ht="15.75" customHeight="1">
      <c r="A2213" s="7">
        <v>45681.0</v>
      </c>
      <c r="B2213" s="8" t="s">
        <v>4941</v>
      </c>
      <c r="C2213" s="8" t="s">
        <v>4942</v>
      </c>
      <c r="D2213" s="11">
        <v>1.999668673E10</v>
      </c>
      <c r="E2213" s="8" t="s">
        <v>11833</v>
      </c>
      <c r="F2213" s="8" t="s">
        <v>11834</v>
      </c>
      <c r="G2213" s="8" t="s">
        <v>11843</v>
      </c>
      <c r="H2213" s="8" t="s">
        <v>11844</v>
      </c>
      <c r="I2213" s="8" t="s">
        <v>11845</v>
      </c>
      <c r="J2213" s="8" t="s">
        <v>11846</v>
      </c>
      <c r="K2213" s="8" t="s">
        <v>11837</v>
      </c>
      <c r="L2213" s="8" t="s">
        <v>11851</v>
      </c>
      <c r="M2213" s="8" t="s">
        <v>11859</v>
      </c>
      <c r="N2213" s="12" t="s">
        <v>11</v>
      </c>
      <c r="O2213" s="12" t="s">
        <v>13</v>
      </c>
      <c r="P2213" s="12" t="s">
        <v>99</v>
      </c>
      <c r="Q2213" s="12" t="s">
        <v>15</v>
      </c>
      <c r="R2213" s="12" t="s">
        <v>20</v>
      </c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9">
        <f>ROUNDUP(SUM(VLOOKUP(F2213,'Pontuação'!A$2:B$11,2,FALSE),VLOOKUP(E2213,'Pontuação'!C$2:D$11,2,FALSE),VLOOKUP(H2213,'Pontuação'!I$2:J$11,2,FALSE),VLOOKUP(J2213,'Pontuação'!G$2:H$11,2,FALSE),VLOOKUP(L2213,'Pontuação'!M$2:N$13,2,FALSE)),0)</f>
        <v>1583</v>
      </c>
      <c r="AD2213" s="10">
        <f t="shared" si="1"/>
        <v>158</v>
      </c>
      <c r="AE2213" s="10" t="str">
        <f t="array" ref="AE2213">IFERROR(INDEX('Pontuação'!G$13:G$101, MATCH(AD2213, 'Pontuação'!F$13:F$101, 0)), "Faixa Indefinida")</f>
        <v>C</v>
      </c>
      <c r="AF2213" s="10">
        <f t="shared" si="2"/>
        <v>0</v>
      </c>
      <c r="AG2213" s="10">
        <f t="shared" si="3"/>
        <v>0</v>
      </c>
      <c r="AH2213" s="10">
        <f t="shared" si="4"/>
        <v>1</v>
      </c>
      <c r="AI2213" s="10">
        <f t="shared" si="5"/>
        <v>0</v>
      </c>
      <c r="AJ2213" s="9">
        <f>ROUNDUP(SUM(VLOOKUP(F2213,'Pontuação 3.0'!A$2:B$11,2,FALSE),VLOOKUP(E2213,'Pontuação 3.0'!C$2:D$11,2,FALSE),VLOOKUP(H2213,'Pontuação 3.0'!I$2:J$11,2,FALSE),VLOOKUP(J2213,'Pontuação 3.0'!G$2:H$11,2,FALSE),VLOOKUP(G2213,'Pontuação 3.0'!E$2:F$11,2,FALSE),VLOOKUP(K2213,'Pontuação 3.0'!K$2:L$11,2,FALSE),VLOOKUP(L2213,'Pontuação 3.0'!M$2:N$13,2,FALSE)),0)</f>
        <v>2076</v>
      </c>
      <c r="AK2213" s="9">
        <f t="shared" si="6"/>
        <v>208</v>
      </c>
      <c r="AL2213" s="9" t="str">
        <f t="array" ref="AL2213">IFERROR(INDEX('Pontuação 3.0'!G$13:G$191, MATCH(AK2213, 'Pontuação 3.0'!F$13:F$191, 0)), "Faixa Indefinida")</f>
        <v>C</v>
      </c>
      <c r="AM2213" s="9">
        <f t="shared" si="7"/>
        <v>0</v>
      </c>
      <c r="AN2213" s="9">
        <f t="shared" si="8"/>
        <v>0</v>
      </c>
      <c r="AO2213" s="9">
        <f t="shared" si="9"/>
        <v>1</v>
      </c>
      <c r="AP2213" s="9">
        <f t="shared" si="10"/>
        <v>0</v>
      </c>
      <c r="AQ2213" s="8"/>
    </row>
    <row r="2214" ht="15.75" customHeight="1">
      <c r="A2214" s="7">
        <v>45681.0</v>
      </c>
      <c r="B2214" s="8" t="s">
        <v>2209</v>
      </c>
      <c r="C2214" s="8" t="s">
        <v>4948</v>
      </c>
      <c r="D2214" s="11">
        <v>3.398415808E10</v>
      </c>
      <c r="E2214" s="8" t="s">
        <v>11833</v>
      </c>
      <c r="F2214" s="8" t="s">
        <v>11834</v>
      </c>
      <c r="G2214" s="8" t="s">
        <v>11835</v>
      </c>
      <c r="H2214" s="8" t="s">
        <v>11850</v>
      </c>
      <c r="I2214" s="8" t="s">
        <v>11837</v>
      </c>
      <c r="J2214" s="8" t="s">
        <v>11846</v>
      </c>
      <c r="K2214" s="8" t="s">
        <v>11837</v>
      </c>
      <c r="L2214" s="8" t="s">
        <v>11851</v>
      </c>
      <c r="M2214" s="8" t="s">
        <v>11859</v>
      </c>
      <c r="N2214" s="12" t="s">
        <v>11</v>
      </c>
      <c r="O2214" s="12" t="s">
        <v>13</v>
      </c>
      <c r="P2214" s="12" t="s">
        <v>23</v>
      </c>
      <c r="Q2214" s="12" t="s">
        <v>15</v>
      </c>
      <c r="R2214" s="12" t="s">
        <v>20</v>
      </c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9">
        <f>ROUNDUP(SUM(VLOOKUP(F2214,'Pontuação'!A$2:B$11,2,FALSE),VLOOKUP(E2214,'Pontuação'!C$2:D$11,2,FALSE),VLOOKUP(H2214,'Pontuação'!I$2:J$11,2,FALSE),VLOOKUP(J2214,'Pontuação'!G$2:H$11,2,FALSE),VLOOKUP(L2214,'Pontuação'!M$2:N$13,2,FALSE)),0)</f>
        <v>1541</v>
      </c>
      <c r="AD2214" s="10">
        <f t="shared" si="1"/>
        <v>154</v>
      </c>
      <c r="AE2214" s="10" t="str">
        <f t="array" ref="AE2214">IFERROR(INDEX('Pontuação'!G$13:G$101, MATCH(AD2214, 'Pontuação'!F$13:F$101, 0)), "Faixa Indefinida")</f>
        <v>C</v>
      </c>
      <c r="AF2214" s="10">
        <f t="shared" si="2"/>
        <v>0</v>
      </c>
      <c r="AG2214" s="10">
        <f t="shared" si="3"/>
        <v>0</v>
      </c>
      <c r="AH2214" s="10">
        <f t="shared" si="4"/>
        <v>1</v>
      </c>
      <c r="AI2214" s="10">
        <f t="shared" si="5"/>
        <v>0</v>
      </c>
      <c r="AJ2214" s="9">
        <f>ROUNDUP(SUM(VLOOKUP(F2214,'Pontuação 3.0'!A$2:B$11,2,FALSE),VLOOKUP(E2214,'Pontuação 3.0'!C$2:D$11,2,FALSE),VLOOKUP(H2214,'Pontuação 3.0'!I$2:J$11,2,FALSE),VLOOKUP(J2214,'Pontuação 3.0'!G$2:H$11,2,FALSE),VLOOKUP(G2214,'Pontuação 3.0'!E$2:F$11,2,FALSE),VLOOKUP(K2214,'Pontuação 3.0'!K$2:L$11,2,FALSE),VLOOKUP(L2214,'Pontuação 3.0'!M$2:N$13,2,FALSE)),0)</f>
        <v>1849</v>
      </c>
      <c r="AK2214" s="9">
        <f t="shared" si="6"/>
        <v>185</v>
      </c>
      <c r="AL2214" s="9" t="str">
        <f t="array" ref="AL2214">IFERROR(INDEX('Pontuação 3.0'!G$13:G$191, MATCH(AK2214, 'Pontuação 3.0'!F$13:F$191, 0)), "Faixa Indefinida")</f>
        <v>D</v>
      </c>
      <c r="AM2214" s="9">
        <f t="shared" si="7"/>
        <v>0</v>
      </c>
      <c r="AN2214" s="9">
        <f t="shared" si="8"/>
        <v>0</v>
      </c>
      <c r="AO2214" s="9">
        <f t="shared" si="9"/>
        <v>0</v>
      </c>
      <c r="AP2214" s="9">
        <f t="shared" si="10"/>
        <v>1</v>
      </c>
      <c r="AQ2214" s="8"/>
    </row>
    <row r="2215" ht="15.75" customHeight="1">
      <c r="A2215" s="7">
        <v>45681.0</v>
      </c>
      <c r="B2215" s="8" t="s">
        <v>4945</v>
      </c>
      <c r="C2215" s="8" t="s">
        <v>4946</v>
      </c>
      <c r="D2215" s="8" t="s">
        <v>4947</v>
      </c>
      <c r="E2215" s="8" t="s">
        <v>11833</v>
      </c>
      <c r="F2215" s="8" t="s">
        <v>11834</v>
      </c>
      <c r="G2215" s="8" t="s">
        <v>11867</v>
      </c>
      <c r="H2215" s="8" t="s">
        <v>11856</v>
      </c>
      <c r="I2215" s="8" t="s">
        <v>11837</v>
      </c>
      <c r="J2215" s="8" t="s">
        <v>11846</v>
      </c>
      <c r="K2215" s="8" t="s">
        <v>11837</v>
      </c>
      <c r="L2215" s="8" t="s">
        <v>11851</v>
      </c>
      <c r="M2215" s="8" t="s">
        <v>11859</v>
      </c>
      <c r="N2215" s="12" t="s">
        <v>11</v>
      </c>
      <c r="O2215" s="12" t="s">
        <v>13</v>
      </c>
      <c r="P2215" s="12" t="s">
        <v>23</v>
      </c>
      <c r="Q2215" s="12" t="s">
        <v>15</v>
      </c>
      <c r="R2215" s="12" t="s">
        <v>14</v>
      </c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9">
        <f>ROUNDUP(SUM(VLOOKUP(F2215,'Pontuação'!A$2:B$11,2,FALSE),VLOOKUP(E2215,'Pontuação'!C$2:D$11,2,FALSE),VLOOKUP(H2215,'Pontuação'!I$2:J$11,2,FALSE),VLOOKUP(J2215,'Pontuação'!G$2:H$11,2,FALSE),VLOOKUP(L2215,'Pontuação'!M$2:N$13,2,FALSE)),0)</f>
        <v>1427</v>
      </c>
      <c r="AD2215" s="10">
        <f t="shared" si="1"/>
        <v>143</v>
      </c>
      <c r="AE2215" s="10" t="str">
        <f t="array" ref="AE2215">IFERROR(INDEX('Pontuação'!G$13:G$101, MATCH(AD2215, 'Pontuação'!F$13:F$101, 0)), "Faixa Indefinida")</f>
        <v>D</v>
      </c>
      <c r="AF2215" s="10">
        <f t="shared" si="2"/>
        <v>0</v>
      </c>
      <c r="AG2215" s="10">
        <f t="shared" si="3"/>
        <v>0</v>
      </c>
      <c r="AH2215" s="10">
        <f t="shared" si="4"/>
        <v>0</v>
      </c>
      <c r="AI2215" s="10">
        <f t="shared" si="5"/>
        <v>1</v>
      </c>
      <c r="AJ2215" s="9">
        <f>ROUNDUP(SUM(VLOOKUP(F2215,'Pontuação 3.0'!A$2:B$11,2,FALSE),VLOOKUP(E2215,'Pontuação 3.0'!C$2:D$11,2,FALSE),VLOOKUP(H2215,'Pontuação 3.0'!I$2:J$11,2,FALSE),VLOOKUP(J2215,'Pontuação 3.0'!G$2:H$11,2,FALSE),VLOOKUP(G2215,'Pontuação 3.0'!E$2:F$11,2,FALSE),VLOOKUP(K2215,'Pontuação 3.0'!K$2:L$11,2,FALSE),VLOOKUP(L2215,'Pontuação 3.0'!M$2:N$13,2,FALSE)),0)</f>
        <v>1691</v>
      </c>
      <c r="AK2215" s="9">
        <f t="shared" si="6"/>
        <v>169</v>
      </c>
      <c r="AL2215" s="9" t="str">
        <f t="array" ref="AL2215">IFERROR(INDEX('Pontuação 3.0'!G$13:G$191, MATCH(AK2215, 'Pontuação 3.0'!F$13:F$191, 0)), "Faixa Indefinida")</f>
        <v>D</v>
      </c>
      <c r="AM2215" s="9">
        <f t="shared" si="7"/>
        <v>0</v>
      </c>
      <c r="AN2215" s="9">
        <f t="shared" si="8"/>
        <v>0</v>
      </c>
      <c r="AO2215" s="9">
        <f t="shared" si="9"/>
        <v>0</v>
      </c>
      <c r="AP2215" s="9">
        <f t="shared" si="10"/>
        <v>1</v>
      </c>
      <c r="AQ2215" s="8"/>
    </row>
    <row r="2216" ht="15.75" customHeight="1">
      <c r="A2216" s="7">
        <v>45681.0</v>
      </c>
      <c r="B2216" s="8" t="s">
        <v>4949</v>
      </c>
      <c r="C2216" s="8" t="s">
        <v>4950</v>
      </c>
      <c r="D2216" s="11">
        <v>2.1976195568E10</v>
      </c>
      <c r="E2216" s="8" t="s">
        <v>11833</v>
      </c>
      <c r="F2216" s="8" t="s">
        <v>11842</v>
      </c>
      <c r="G2216" s="8" t="s">
        <v>11867</v>
      </c>
      <c r="H2216" s="8" t="s">
        <v>11856</v>
      </c>
      <c r="I2216" s="8" t="s">
        <v>11837</v>
      </c>
      <c r="J2216" s="8" t="s">
        <v>11846</v>
      </c>
      <c r="K2216" s="8" t="s">
        <v>11837</v>
      </c>
      <c r="L2216" s="8" t="s">
        <v>11851</v>
      </c>
      <c r="M2216" s="8" t="s">
        <v>11848</v>
      </c>
      <c r="N2216" s="12" t="s">
        <v>11</v>
      </c>
      <c r="O2216" s="12" t="s">
        <v>13</v>
      </c>
      <c r="P2216" s="12" t="s">
        <v>99</v>
      </c>
      <c r="Q2216" s="12" t="s">
        <v>15</v>
      </c>
      <c r="R2216" s="12" t="s">
        <v>20</v>
      </c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9">
        <f>ROUNDUP(SUM(VLOOKUP(F2216,'Pontuação'!A$2:B$11,2,FALSE),VLOOKUP(E2216,'Pontuação'!C$2:D$11,2,FALSE),VLOOKUP(H2216,'Pontuação'!I$2:J$11,2,FALSE),VLOOKUP(J2216,'Pontuação'!G$2:H$11,2,FALSE),VLOOKUP(L2216,'Pontuação'!M$2:N$13,2,FALSE)),0)</f>
        <v>1439</v>
      </c>
      <c r="AD2216" s="10">
        <f t="shared" si="1"/>
        <v>144</v>
      </c>
      <c r="AE2216" s="10" t="str">
        <f t="array" ref="AE2216">IFERROR(INDEX('Pontuação'!G$13:G$101, MATCH(AD2216, 'Pontuação'!F$13:F$101, 0)), "Faixa Indefinida")</f>
        <v>D</v>
      </c>
      <c r="AF2216" s="10">
        <f t="shared" si="2"/>
        <v>0</v>
      </c>
      <c r="AG2216" s="10">
        <f t="shared" si="3"/>
        <v>0</v>
      </c>
      <c r="AH2216" s="10">
        <f t="shared" si="4"/>
        <v>0</v>
      </c>
      <c r="AI2216" s="10">
        <f t="shared" si="5"/>
        <v>1</v>
      </c>
      <c r="AJ2216" s="9">
        <f>ROUNDUP(SUM(VLOOKUP(F2216,'Pontuação 3.0'!A$2:B$11,2,FALSE),VLOOKUP(E2216,'Pontuação 3.0'!C$2:D$11,2,FALSE),VLOOKUP(H2216,'Pontuação 3.0'!I$2:J$11,2,FALSE),VLOOKUP(J2216,'Pontuação 3.0'!G$2:H$11,2,FALSE),VLOOKUP(G2216,'Pontuação 3.0'!E$2:F$11,2,FALSE),VLOOKUP(K2216,'Pontuação 3.0'!K$2:L$11,2,FALSE),VLOOKUP(L2216,'Pontuação 3.0'!M$2:N$13,2,FALSE)),0)</f>
        <v>1824</v>
      </c>
      <c r="AK2216" s="9">
        <f t="shared" si="6"/>
        <v>182</v>
      </c>
      <c r="AL2216" s="9" t="str">
        <f t="array" ref="AL2216">IFERROR(INDEX('Pontuação 3.0'!G$13:G$191, MATCH(AK2216, 'Pontuação 3.0'!F$13:F$191, 0)), "Faixa Indefinida")</f>
        <v>D</v>
      </c>
      <c r="AM2216" s="9">
        <f t="shared" si="7"/>
        <v>0</v>
      </c>
      <c r="AN2216" s="9">
        <f t="shared" si="8"/>
        <v>0</v>
      </c>
      <c r="AO2216" s="9">
        <f t="shared" si="9"/>
        <v>0</v>
      </c>
      <c r="AP2216" s="9">
        <f t="shared" si="10"/>
        <v>1</v>
      </c>
      <c r="AQ2216" s="8"/>
    </row>
    <row r="2217" ht="15.75" customHeight="1">
      <c r="A2217" s="7">
        <v>45681.0</v>
      </c>
      <c r="B2217" s="8" t="s">
        <v>478</v>
      </c>
      <c r="C2217" s="8" t="s">
        <v>4953</v>
      </c>
      <c r="D2217" s="11">
        <v>2.4992795964E10</v>
      </c>
      <c r="E2217" s="8" t="s">
        <v>11833</v>
      </c>
      <c r="F2217" s="8" t="s">
        <v>11863</v>
      </c>
      <c r="G2217" s="8" t="s">
        <v>11855</v>
      </c>
      <c r="H2217" s="8" t="s">
        <v>11844</v>
      </c>
      <c r="I2217" s="8" t="s">
        <v>11837</v>
      </c>
      <c r="J2217" s="8" t="s">
        <v>11846</v>
      </c>
      <c r="K2217" s="8" t="s">
        <v>11837</v>
      </c>
      <c r="L2217" s="8" t="s">
        <v>11840</v>
      </c>
      <c r="M2217" s="8" t="s">
        <v>11849</v>
      </c>
      <c r="N2217" s="12" t="s">
        <v>11</v>
      </c>
      <c r="O2217" s="12" t="s">
        <v>13</v>
      </c>
      <c r="P2217" s="12" t="s">
        <v>27</v>
      </c>
      <c r="Q2217" s="12" t="s">
        <v>24</v>
      </c>
      <c r="R2217" s="12" t="s">
        <v>14</v>
      </c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9">
        <f>ROUNDUP(SUM(VLOOKUP(F2217,'Pontuação'!A$2:B$11,2,FALSE),VLOOKUP(E2217,'Pontuação'!C$2:D$11,2,FALSE),VLOOKUP(H2217,'Pontuação'!I$2:J$11,2,FALSE),VLOOKUP(J2217,'Pontuação'!G$2:H$11,2,FALSE),VLOOKUP(L2217,'Pontuação'!M$2:N$13,2,FALSE)),0)</f>
        <v>1610</v>
      </c>
      <c r="AD2217" s="10">
        <f t="shared" si="1"/>
        <v>161</v>
      </c>
      <c r="AE2217" s="10" t="str">
        <f t="array" ref="AE2217">IFERROR(INDEX('Pontuação'!G$13:G$101, MATCH(AD2217, 'Pontuação'!F$13:F$101, 0)), "Faixa Indefinida")</f>
        <v>C</v>
      </c>
      <c r="AF2217" s="10">
        <f t="shared" si="2"/>
        <v>0</v>
      </c>
      <c r="AG2217" s="10">
        <f t="shared" si="3"/>
        <v>0</v>
      </c>
      <c r="AH2217" s="10">
        <f t="shared" si="4"/>
        <v>1</v>
      </c>
      <c r="AI2217" s="10">
        <f t="shared" si="5"/>
        <v>0</v>
      </c>
      <c r="AJ2217" s="9">
        <f>ROUNDUP(SUM(VLOOKUP(F2217,'Pontuação 3.0'!A$2:B$11,2,FALSE),VLOOKUP(E2217,'Pontuação 3.0'!C$2:D$11,2,FALSE),VLOOKUP(H2217,'Pontuação 3.0'!I$2:J$11,2,FALSE),VLOOKUP(J2217,'Pontuação 3.0'!G$2:H$11,2,FALSE),VLOOKUP(G2217,'Pontuação 3.0'!E$2:F$11,2,FALSE),VLOOKUP(K2217,'Pontuação 3.0'!K$2:L$11,2,FALSE),VLOOKUP(L2217,'Pontuação 3.0'!M$2:N$13,2,FALSE)),0)</f>
        <v>1858</v>
      </c>
      <c r="AK2217" s="9">
        <f t="shared" si="6"/>
        <v>186</v>
      </c>
      <c r="AL2217" s="9" t="str">
        <f t="array" ref="AL2217">IFERROR(INDEX('Pontuação 3.0'!G$13:G$191, MATCH(AK2217, 'Pontuação 3.0'!F$13:F$191, 0)), "Faixa Indefinida")</f>
        <v>D</v>
      </c>
      <c r="AM2217" s="9">
        <f t="shared" si="7"/>
        <v>0</v>
      </c>
      <c r="AN2217" s="9">
        <f t="shared" si="8"/>
        <v>0</v>
      </c>
      <c r="AO2217" s="9">
        <f t="shared" si="9"/>
        <v>0</v>
      </c>
      <c r="AP2217" s="9">
        <f t="shared" si="10"/>
        <v>1</v>
      </c>
      <c r="AQ2217" s="8"/>
    </row>
    <row r="2218" ht="15.75" customHeight="1">
      <c r="A2218" s="7">
        <v>45681.0</v>
      </c>
      <c r="B2218" s="8" t="s">
        <v>4951</v>
      </c>
      <c r="C2218" s="8" t="s">
        <v>4952</v>
      </c>
      <c r="D2218" s="11">
        <v>6.7981908127E10</v>
      </c>
      <c r="E2218" s="8" t="s">
        <v>11833</v>
      </c>
      <c r="F2218" s="8" t="s">
        <v>11863</v>
      </c>
      <c r="G2218" s="8" t="s">
        <v>11843</v>
      </c>
      <c r="H2218" s="8" t="s">
        <v>11844</v>
      </c>
      <c r="I2218" s="8" t="s">
        <v>11837</v>
      </c>
      <c r="J2218" s="8" t="s">
        <v>11846</v>
      </c>
      <c r="K2218" s="8" t="s">
        <v>11837</v>
      </c>
      <c r="L2218" s="8" t="s">
        <v>11840</v>
      </c>
      <c r="M2218" s="8" t="s">
        <v>11853</v>
      </c>
      <c r="N2218" s="12" t="s">
        <v>11</v>
      </c>
      <c r="O2218" s="12" t="s">
        <v>13</v>
      </c>
      <c r="P2218" s="12" t="s">
        <v>27</v>
      </c>
      <c r="Q2218" s="12" t="s">
        <v>65</v>
      </c>
      <c r="R2218" s="12" t="s">
        <v>14</v>
      </c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9">
        <f>ROUNDUP(SUM(VLOOKUP(F2218,'Pontuação'!A$2:B$11,2,FALSE),VLOOKUP(E2218,'Pontuação'!C$2:D$11,2,FALSE),VLOOKUP(H2218,'Pontuação'!I$2:J$11,2,FALSE),VLOOKUP(J2218,'Pontuação'!G$2:H$11,2,FALSE),VLOOKUP(L2218,'Pontuação'!M$2:N$13,2,FALSE)),0)</f>
        <v>1610</v>
      </c>
      <c r="AD2218" s="10">
        <f t="shared" si="1"/>
        <v>161</v>
      </c>
      <c r="AE2218" s="10" t="str">
        <f t="array" ref="AE2218">IFERROR(INDEX('Pontuação'!G$13:G$101, MATCH(AD2218, 'Pontuação'!F$13:F$101, 0)), "Faixa Indefinida")</f>
        <v>C</v>
      </c>
      <c r="AF2218" s="10">
        <f t="shared" si="2"/>
        <v>0</v>
      </c>
      <c r="AG2218" s="10">
        <f t="shared" si="3"/>
        <v>0</v>
      </c>
      <c r="AH2218" s="10">
        <f t="shared" si="4"/>
        <v>1</v>
      </c>
      <c r="AI2218" s="10">
        <f t="shared" si="5"/>
        <v>0</v>
      </c>
      <c r="AJ2218" s="9">
        <f>ROUNDUP(SUM(VLOOKUP(F2218,'Pontuação 3.0'!A$2:B$11,2,FALSE),VLOOKUP(E2218,'Pontuação 3.0'!C$2:D$11,2,FALSE),VLOOKUP(H2218,'Pontuação 3.0'!I$2:J$11,2,FALSE),VLOOKUP(J2218,'Pontuação 3.0'!G$2:H$11,2,FALSE),VLOOKUP(G2218,'Pontuação 3.0'!E$2:F$11,2,FALSE),VLOOKUP(K2218,'Pontuação 3.0'!K$2:L$11,2,FALSE),VLOOKUP(L2218,'Pontuação 3.0'!M$2:N$13,2,FALSE)),0)</f>
        <v>1965</v>
      </c>
      <c r="AK2218" s="9">
        <f t="shared" si="6"/>
        <v>197</v>
      </c>
      <c r="AL2218" s="9" t="str">
        <f t="array" ref="AL2218">IFERROR(INDEX('Pontuação 3.0'!G$13:G$191, MATCH(AK2218, 'Pontuação 3.0'!F$13:F$191, 0)), "Faixa Indefinida")</f>
        <v>C</v>
      </c>
      <c r="AM2218" s="9">
        <f t="shared" si="7"/>
        <v>0</v>
      </c>
      <c r="AN2218" s="9">
        <f t="shared" si="8"/>
        <v>0</v>
      </c>
      <c r="AO2218" s="9">
        <f t="shared" si="9"/>
        <v>1</v>
      </c>
      <c r="AP2218" s="9">
        <f t="shared" si="10"/>
        <v>0</v>
      </c>
      <c r="AQ2218" s="8"/>
    </row>
    <row r="2219" ht="15.75" customHeight="1">
      <c r="A2219" s="7">
        <v>45681.0</v>
      </c>
      <c r="B2219" s="8" t="s">
        <v>4954</v>
      </c>
      <c r="C2219" s="8" t="s">
        <v>4955</v>
      </c>
      <c r="D2219" s="11">
        <v>8.899712704E10</v>
      </c>
      <c r="E2219" s="8" t="s">
        <v>11868</v>
      </c>
      <c r="F2219" s="8" t="s">
        <v>11834</v>
      </c>
      <c r="G2219" s="8" t="s">
        <v>11867</v>
      </c>
      <c r="H2219" s="8" t="s">
        <v>11850</v>
      </c>
      <c r="I2219" s="8" t="s">
        <v>11837</v>
      </c>
      <c r="J2219" s="8" t="s">
        <v>11846</v>
      </c>
      <c r="K2219" s="8" t="s">
        <v>11837</v>
      </c>
      <c r="L2219" s="8" t="s">
        <v>11847</v>
      </c>
      <c r="M2219" s="8" t="s">
        <v>11849</v>
      </c>
      <c r="N2219" s="12" t="s">
        <v>11</v>
      </c>
      <c r="O2219" s="12" t="s">
        <v>13</v>
      </c>
      <c r="P2219" s="12" t="s">
        <v>37</v>
      </c>
      <c r="Q2219" s="12" t="s">
        <v>15</v>
      </c>
      <c r="R2219" s="12" t="s">
        <v>20</v>
      </c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9">
        <f>ROUNDUP(SUM(VLOOKUP(F2219,'Pontuação'!A$2:B$11,2,FALSE),VLOOKUP(E2219,'Pontuação'!C$2:D$11,2,FALSE),VLOOKUP(H2219,'Pontuação'!I$2:J$11,2,FALSE),VLOOKUP(J2219,'Pontuação'!G$2:H$11,2,FALSE),VLOOKUP(L2219,'Pontuação'!M$2:N$13,2,FALSE)),0)</f>
        <v>1677</v>
      </c>
      <c r="AD2219" s="10">
        <f t="shared" si="1"/>
        <v>168</v>
      </c>
      <c r="AE2219" s="10" t="str">
        <f t="array" ref="AE2219">IFERROR(INDEX('Pontuação'!G$13:G$101, MATCH(AD2219, 'Pontuação'!F$13:F$101, 0)), "Faixa Indefinida")</f>
        <v>B</v>
      </c>
      <c r="AF2219" s="10">
        <f t="shared" si="2"/>
        <v>0</v>
      </c>
      <c r="AG2219" s="10">
        <f t="shared" si="3"/>
        <v>1</v>
      </c>
      <c r="AH2219" s="10">
        <f t="shared" si="4"/>
        <v>0</v>
      </c>
      <c r="AI2219" s="10">
        <f t="shared" si="5"/>
        <v>0</v>
      </c>
      <c r="AJ2219" s="9">
        <f>ROUNDUP(SUM(VLOOKUP(F2219,'Pontuação 3.0'!A$2:B$11,2,FALSE),VLOOKUP(E2219,'Pontuação 3.0'!C$2:D$11,2,FALSE),VLOOKUP(H2219,'Pontuação 3.0'!I$2:J$11,2,FALSE),VLOOKUP(J2219,'Pontuação 3.0'!G$2:H$11,2,FALSE),VLOOKUP(G2219,'Pontuação 3.0'!E$2:F$11,2,FALSE),VLOOKUP(K2219,'Pontuação 3.0'!K$2:L$11,2,FALSE),VLOOKUP(L2219,'Pontuação 3.0'!M$2:N$13,2,FALSE)),0)</f>
        <v>1895</v>
      </c>
      <c r="AK2219" s="9">
        <f t="shared" si="6"/>
        <v>190</v>
      </c>
      <c r="AL2219" s="9" t="str">
        <f t="array" ref="AL2219">IFERROR(INDEX('Pontuação 3.0'!G$13:G$191, MATCH(AK2219, 'Pontuação 3.0'!F$13:F$191, 0)), "Faixa Indefinida")</f>
        <v>D</v>
      </c>
      <c r="AM2219" s="9">
        <f t="shared" si="7"/>
        <v>0</v>
      </c>
      <c r="AN2219" s="9">
        <f t="shared" si="8"/>
        <v>0</v>
      </c>
      <c r="AO2219" s="9">
        <f t="shared" si="9"/>
        <v>0</v>
      </c>
      <c r="AP2219" s="9">
        <f t="shared" si="10"/>
        <v>1</v>
      </c>
      <c r="AQ2219" s="8"/>
    </row>
    <row r="2220" ht="15.75" customHeight="1">
      <c r="A2220" s="7">
        <v>45681.0</v>
      </c>
      <c r="B2220" s="8" t="s">
        <v>4956</v>
      </c>
      <c r="C2220" s="8" t="s">
        <v>4957</v>
      </c>
      <c r="D2220" s="11">
        <v>3.5991131317E10</v>
      </c>
      <c r="E2220" s="8" t="s">
        <v>11868</v>
      </c>
      <c r="F2220" s="8" t="s">
        <v>11842</v>
      </c>
      <c r="G2220" s="8" t="s">
        <v>11843</v>
      </c>
      <c r="H2220" s="8" t="s">
        <v>11850</v>
      </c>
      <c r="I2220" s="8" t="s">
        <v>11837</v>
      </c>
      <c r="J2220" s="8" t="s">
        <v>11846</v>
      </c>
      <c r="K2220" s="8" t="s">
        <v>11837</v>
      </c>
      <c r="L2220" s="8" t="s">
        <v>11840</v>
      </c>
      <c r="M2220" s="8" t="s">
        <v>11848</v>
      </c>
      <c r="N2220" s="12" t="s">
        <v>11</v>
      </c>
      <c r="O2220" s="12" t="s">
        <v>13</v>
      </c>
      <c r="P2220" s="12" t="s">
        <v>37</v>
      </c>
      <c r="Q2220" s="12" t="s">
        <v>116</v>
      </c>
      <c r="R2220" s="12" t="s">
        <v>20</v>
      </c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9">
        <f>ROUNDUP(SUM(VLOOKUP(F2220,'Pontuação'!A$2:B$11,2,FALSE),VLOOKUP(E2220,'Pontuação'!C$2:D$11,2,FALSE),VLOOKUP(H2220,'Pontuação'!I$2:J$11,2,FALSE),VLOOKUP(J2220,'Pontuação'!G$2:H$11,2,FALSE),VLOOKUP(L2220,'Pontuação'!M$2:N$13,2,FALSE)),0)</f>
        <v>1601</v>
      </c>
      <c r="AD2220" s="10">
        <f t="shared" si="1"/>
        <v>160</v>
      </c>
      <c r="AE2220" s="10" t="str">
        <f t="array" ref="AE2220">IFERROR(INDEX('Pontuação'!G$13:G$101, MATCH(AD2220, 'Pontuação'!F$13:F$101, 0)), "Faixa Indefinida")</f>
        <v>C</v>
      </c>
      <c r="AF2220" s="10">
        <f t="shared" si="2"/>
        <v>0</v>
      </c>
      <c r="AG2220" s="10">
        <f t="shared" si="3"/>
        <v>0</v>
      </c>
      <c r="AH2220" s="10">
        <f t="shared" si="4"/>
        <v>1</v>
      </c>
      <c r="AI2220" s="10">
        <f t="shared" si="5"/>
        <v>0</v>
      </c>
      <c r="AJ2220" s="9">
        <f>ROUNDUP(SUM(VLOOKUP(F2220,'Pontuação 3.0'!A$2:B$11,2,FALSE),VLOOKUP(E2220,'Pontuação 3.0'!C$2:D$11,2,FALSE),VLOOKUP(H2220,'Pontuação 3.0'!I$2:J$11,2,FALSE),VLOOKUP(J2220,'Pontuação 3.0'!G$2:H$11,2,FALSE),VLOOKUP(G2220,'Pontuação 3.0'!E$2:F$11,2,FALSE),VLOOKUP(K2220,'Pontuação 3.0'!K$2:L$11,2,FALSE),VLOOKUP(L2220,'Pontuação 3.0'!M$2:N$13,2,FALSE)),0)</f>
        <v>2070</v>
      </c>
      <c r="AK2220" s="9">
        <f t="shared" si="6"/>
        <v>207</v>
      </c>
      <c r="AL2220" s="9" t="str">
        <f t="array" ref="AL2220">IFERROR(INDEX('Pontuação 3.0'!G$13:G$191, MATCH(AK2220, 'Pontuação 3.0'!F$13:F$191, 0)), "Faixa Indefinida")</f>
        <v>C</v>
      </c>
      <c r="AM2220" s="9">
        <f t="shared" si="7"/>
        <v>0</v>
      </c>
      <c r="AN2220" s="9">
        <f t="shared" si="8"/>
        <v>0</v>
      </c>
      <c r="AO2220" s="9">
        <f t="shared" si="9"/>
        <v>1</v>
      </c>
      <c r="AP2220" s="9">
        <f t="shared" si="10"/>
        <v>0</v>
      </c>
      <c r="AQ2220" s="8"/>
    </row>
    <row r="2221" ht="15.75" customHeight="1">
      <c r="A2221" s="7">
        <v>45681.0</v>
      </c>
      <c r="B2221" s="8" t="s">
        <v>4958</v>
      </c>
      <c r="C2221" s="8" t="s">
        <v>4959</v>
      </c>
      <c r="D2221" s="11">
        <v>6.7996881511E10</v>
      </c>
      <c r="E2221" s="8" t="s">
        <v>11833</v>
      </c>
      <c r="F2221" s="8" t="s">
        <v>11861</v>
      </c>
      <c r="G2221" s="8" t="s">
        <v>11855</v>
      </c>
      <c r="H2221" s="8" t="s">
        <v>11856</v>
      </c>
      <c r="I2221" s="8" t="s">
        <v>11837</v>
      </c>
      <c r="J2221" s="8" t="s">
        <v>11846</v>
      </c>
      <c r="K2221" s="8" t="s">
        <v>11837</v>
      </c>
      <c r="L2221" s="8" t="s">
        <v>11847</v>
      </c>
      <c r="M2221" s="8" t="s">
        <v>11849</v>
      </c>
      <c r="N2221" s="12" t="s">
        <v>11</v>
      </c>
      <c r="O2221" s="12" t="s">
        <v>13</v>
      </c>
      <c r="P2221" s="12" t="s">
        <v>27</v>
      </c>
      <c r="Q2221" s="12" t="s">
        <v>65</v>
      </c>
      <c r="R2221" s="12" t="s">
        <v>14</v>
      </c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9">
        <f>ROUNDUP(SUM(VLOOKUP(F2221,'Pontuação'!A$2:B$11,2,FALSE),VLOOKUP(E2221,'Pontuação'!C$2:D$11,2,FALSE),VLOOKUP(H2221,'Pontuação'!I$2:J$11,2,FALSE),VLOOKUP(J2221,'Pontuação'!G$2:H$11,2,FALSE),VLOOKUP(L2221,'Pontuação'!M$2:N$13,2,FALSE)),0)</f>
        <v>1326</v>
      </c>
      <c r="AD2221" s="10">
        <f t="shared" si="1"/>
        <v>133</v>
      </c>
      <c r="AE2221" s="10" t="str">
        <f t="array" ref="AE2221">IFERROR(INDEX('Pontuação'!G$13:G$101, MATCH(AD2221, 'Pontuação'!F$13:F$101, 0)), "Faixa Indefinida")</f>
        <v>D</v>
      </c>
      <c r="AF2221" s="10">
        <f t="shared" si="2"/>
        <v>0</v>
      </c>
      <c r="AG2221" s="10">
        <f t="shared" si="3"/>
        <v>0</v>
      </c>
      <c r="AH2221" s="10">
        <f t="shared" si="4"/>
        <v>0</v>
      </c>
      <c r="AI2221" s="10">
        <f t="shared" si="5"/>
        <v>1</v>
      </c>
      <c r="AJ2221" s="9">
        <f>ROUNDUP(SUM(VLOOKUP(F2221,'Pontuação 3.0'!A$2:B$11,2,FALSE),VLOOKUP(E2221,'Pontuação 3.0'!C$2:D$11,2,FALSE),VLOOKUP(H2221,'Pontuação 3.0'!I$2:J$11,2,FALSE),VLOOKUP(J2221,'Pontuação 3.0'!G$2:H$11,2,FALSE),VLOOKUP(G2221,'Pontuação 3.0'!E$2:F$11,2,FALSE),VLOOKUP(K2221,'Pontuação 3.0'!K$2:L$11,2,FALSE),VLOOKUP(L2221,'Pontuação 3.0'!M$2:N$13,2,FALSE)),0)</f>
        <v>1805</v>
      </c>
      <c r="AK2221" s="9">
        <f t="shared" si="6"/>
        <v>181</v>
      </c>
      <c r="AL2221" s="9" t="str">
        <f t="array" ref="AL2221">IFERROR(INDEX('Pontuação 3.0'!G$13:G$191, MATCH(AK2221, 'Pontuação 3.0'!F$13:F$191, 0)), "Faixa Indefinida")</f>
        <v>D</v>
      </c>
      <c r="AM2221" s="9">
        <f t="shared" si="7"/>
        <v>0</v>
      </c>
      <c r="AN2221" s="9">
        <f t="shared" si="8"/>
        <v>0</v>
      </c>
      <c r="AO2221" s="9">
        <f t="shared" si="9"/>
        <v>0</v>
      </c>
      <c r="AP2221" s="9">
        <f t="shared" si="10"/>
        <v>1</v>
      </c>
      <c r="AQ2221" s="8"/>
    </row>
    <row r="2222" ht="15.75" customHeight="1">
      <c r="A2222" s="7">
        <v>45681.0</v>
      </c>
      <c r="B2222" s="8" t="s">
        <v>4963</v>
      </c>
      <c r="C2222" s="8" t="s">
        <v>4964</v>
      </c>
      <c r="D2222" s="13" t="s">
        <v>11986</v>
      </c>
      <c r="E2222" s="8" t="s">
        <v>11833</v>
      </c>
      <c r="F2222" s="8" t="s">
        <v>11834</v>
      </c>
      <c r="G2222" s="8" t="s">
        <v>11843</v>
      </c>
      <c r="H2222" s="8" t="s">
        <v>11865</v>
      </c>
      <c r="I2222" s="8" t="s">
        <v>11837</v>
      </c>
      <c r="J2222" s="8" t="s">
        <v>11846</v>
      </c>
      <c r="K2222" s="8" t="s">
        <v>11839</v>
      </c>
      <c r="L2222" s="8" t="s">
        <v>11851</v>
      </c>
      <c r="M2222" s="8" t="s">
        <v>11841</v>
      </c>
      <c r="N2222" s="12" t="s">
        <v>11</v>
      </c>
      <c r="O2222" s="12" t="s">
        <v>13</v>
      </c>
      <c r="P2222" s="12" t="s">
        <v>31</v>
      </c>
      <c r="Q2222" s="12" t="s">
        <v>15</v>
      </c>
      <c r="R2222" s="12" t="s">
        <v>14</v>
      </c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9">
        <f>ROUNDUP(SUM(VLOOKUP(F2222,'Pontuação'!A$2:B$11,2,FALSE),VLOOKUP(E2222,'Pontuação'!C$2:D$11,2,FALSE),VLOOKUP(H2222,'Pontuação'!I$2:J$11,2,FALSE),VLOOKUP(J2222,'Pontuação'!G$2:H$11,2,FALSE),VLOOKUP(L2222,'Pontuação'!M$2:N$13,2,FALSE)),0)</f>
        <v>1567</v>
      </c>
      <c r="AD2222" s="10">
        <f t="shared" si="1"/>
        <v>157</v>
      </c>
      <c r="AE2222" s="10" t="str">
        <f t="array" ref="AE2222">IFERROR(INDEX('Pontuação'!G$13:G$101, MATCH(AD2222, 'Pontuação'!F$13:F$101, 0)), "Faixa Indefinida")</f>
        <v>C</v>
      </c>
      <c r="AF2222" s="10">
        <f t="shared" si="2"/>
        <v>0</v>
      </c>
      <c r="AG2222" s="10">
        <f t="shared" si="3"/>
        <v>0</v>
      </c>
      <c r="AH2222" s="10">
        <f t="shared" si="4"/>
        <v>1</v>
      </c>
      <c r="AI2222" s="10">
        <f t="shared" si="5"/>
        <v>0</v>
      </c>
      <c r="AJ2222" s="9">
        <f>ROUNDUP(SUM(VLOOKUP(F2222,'Pontuação 3.0'!A$2:B$11,2,FALSE),VLOOKUP(E2222,'Pontuação 3.0'!C$2:D$11,2,FALSE),VLOOKUP(H2222,'Pontuação 3.0'!I$2:J$11,2,FALSE),VLOOKUP(J2222,'Pontuação 3.0'!G$2:H$11,2,FALSE),VLOOKUP(G2222,'Pontuação 3.0'!E$2:F$11,2,FALSE),VLOOKUP(K2222,'Pontuação 3.0'!K$2:L$11,2,FALSE),VLOOKUP(L2222,'Pontuação 3.0'!M$2:N$13,2,FALSE)),0)</f>
        <v>2186</v>
      </c>
      <c r="AK2222" s="9">
        <f t="shared" si="6"/>
        <v>219</v>
      </c>
      <c r="AL2222" s="9" t="str">
        <f t="array" ref="AL2222">IFERROR(INDEX('Pontuação 3.0'!G$13:G$191, MATCH(AK2222, 'Pontuação 3.0'!F$13:F$191, 0)), "Faixa Indefinida")</f>
        <v>B</v>
      </c>
      <c r="AM2222" s="9">
        <f t="shared" si="7"/>
        <v>0</v>
      </c>
      <c r="AN2222" s="9">
        <f t="shared" si="8"/>
        <v>1</v>
      </c>
      <c r="AO2222" s="9">
        <f t="shared" si="9"/>
        <v>0</v>
      </c>
      <c r="AP2222" s="9">
        <f t="shared" si="10"/>
        <v>0</v>
      </c>
      <c r="AQ2222" s="8"/>
    </row>
    <row r="2223" ht="15.75" customHeight="1">
      <c r="A2223" s="7">
        <v>45681.0</v>
      </c>
      <c r="B2223" s="8" t="s">
        <v>4965</v>
      </c>
      <c r="C2223" s="8" t="s">
        <v>4966</v>
      </c>
      <c r="D2223" s="11">
        <v>3.1995857789E10</v>
      </c>
      <c r="E2223" s="8" t="s">
        <v>11868</v>
      </c>
      <c r="F2223" s="8" t="s">
        <v>11834</v>
      </c>
      <c r="G2223" s="8" t="s">
        <v>11843</v>
      </c>
      <c r="H2223" s="8" t="s">
        <v>11850</v>
      </c>
      <c r="I2223" s="8" t="s">
        <v>11845</v>
      </c>
      <c r="J2223" s="8" t="s">
        <v>11846</v>
      </c>
      <c r="K2223" s="8" t="s">
        <v>11839</v>
      </c>
      <c r="L2223" s="8" t="s">
        <v>11847</v>
      </c>
      <c r="M2223" s="8" t="s">
        <v>11848</v>
      </c>
      <c r="N2223" s="12" t="s">
        <v>11</v>
      </c>
      <c r="O2223" s="12" t="s">
        <v>13</v>
      </c>
      <c r="P2223" s="12" t="s">
        <v>261</v>
      </c>
      <c r="Q2223" s="12" t="s">
        <v>44</v>
      </c>
      <c r="R2223" s="12" t="s">
        <v>20</v>
      </c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9">
        <f>ROUNDUP(SUM(VLOOKUP(F2223,'Pontuação'!A$2:B$11,2,FALSE),VLOOKUP(E2223,'Pontuação'!C$2:D$11,2,FALSE),VLOOKUP(H2223,'Pontuação'!I$2:J$11,2,FALSE),VLOOKUP(J2223,'Pontuação'!G$2:H$11,2,FALSE),VLOOKUP(L2223,'Pontuação'!M$2:N$13,2,FALSE)),0)</f>
        <v>1677</v>
      </c>
      <c r="AD2223" s="10">
        <f t="shared" si="1"/>
        <v>168</v>
      </c>
      <c r="AE2223" s="10" t="str">
        <f t="array" ref="AE2223">IFERROR(INDEX('Pontuação'!G$13:G$101, MATCH(AD2223, 'Pontuação'!F$13:F$101, 0)), "Faixa Indefinida")</f>
        <v>B</v>
      </c>
      <c r="AF2223" s="10">
        <f t="shared" si="2"/>
        <v>0</v>
      </c>
      <c r="AG2223" s="10">
        <f t="shared" si="3"/>
        <v>1</v>
      </c>
      <c r="AH2223" s="10">
        <f t="shared" si="4"/>
        <v>0</v>
      </c>
      <c r="AI2223" s="10">
        <f t="shared" si="5"/>
        <v>0</v>
      </c>
      <c r="AJ2223" s="9">
        <f>ROUNDUP(SUM(VLOOKUP(F2223,'Pontuação 3.0'!A$2:B$11,2,FALSE),VLOOKUP(E2223,'Pontuação 3.0'!C$2:D$11,2,FALSE),VLOOKUP(H2223,'Pontuação 3.0'!I$2:J$11,2,FALSE),VLOOKUP(J2223,'Pontuação 3.0'!G$2:H$11,2,FALSE),VLOOKUP(G2223,'Pontuação 3.0'!E$2:F$11,2,FALSE),VLOOKUP(K2223,'Pontuação 3.0'!K$2:L$11,2,FALSE),VLOOKUP(L2223,'Pontuação 3.0'!M$2:N$13,2,FALSE)),0)</f>
        <v>2306</v>
      </c>
      <c r="AK2223" s="9">
        <f t="shared" si="6"/>
        <v>231</v>
      </c>
      <c r="AL2223" s="9" t="str">
        <f t="array" ref="AL2223">IFERROR(INDEX('Pontuação 3.0'!G$13:G$191, MATCH(AK2223, 'Pontuação 3.0'!F$13:F$191, 0)), "Faixa Indefinida")</f>
        <v>B</v>
      </c>
      <c r="AM2223" s="9">
        <f t="shared" si="7"/>
        <v>0</v>
      </c>
      <c r="AN2223" s="9">
        <f t="shared" si="8"/>
        <v>1</v>
      </c>
      <c r="AO2223" s="9">
        <f t="shared" si="9"/>
        <v>0</v>
      </c>
      <c r="AP2223" s="9">
        <f t="shared" si="10"/>
        <v>0</v>
      </c>
      <c r="AQ2223" s="8"/>
    </row>
    <row r="2224" ht="15.75" customHeight="1">
      <c r="A2224" s="7">
        <v>45681.0</v>
      </c>
      <c r="B2224" s="8" t="s">
        <v>4967</v>
      </c>
      <c r="C2224" s="8" t="s">
        <v>4968</v>
      </c>
      <c r="D2224" s="11">
        <v>1.198607102E10</v>
      </c>
      <c r="E2224" s="8" t="s">
        <v>11833</v>
      </c>
      <c r="F2224" s="8" t="s">
        <v>11842</v>
      </c>
      <c r="G2224" s="8" t="s">
        <v>11843</v>
      </c>
      <c r="H2224" s="8" t="s">
        <v>11850</v>
      </c>
      <c r="I2224" s="8" t="s">
        <v>11837</v>
      </c>
      <c r="J2224" s="8" t="s">
        <v>11846</v>
      </c>
      <c r="K2224" s="8" t="s">
        <v>11837</v>
      </c>
      <c r="L2224" s="8" t="s">
        <v>11840</v>
      </c>
      <c r="M2224" s="8" t="s">
        <v>11849</v>
      </c>
      <c r="N2224" s="12" t="s">
        <v>11</v>
      </c>
      <c r="O2224" s="12" t="s">
        <v>13</v>
      </c>
      <c r="P2224" s="12" t="s">
        <v>23</v>
      </c>
      <c r="Q2224" s="12" t="s">
        <v>15</v>
      </c>
      <c r="R2224" s="12" t="s">
        <v>14</v>
      </c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9">
        <f>ROUNDUP(SUM(VLOOKUP(F2224,'Pontuação'!A$2:B$11,2,FALSE),VLOOKUP(E2224,'Pontuação'!C$2:D$11,2,FALSE),VLOOKUP(H2224,'Pontuação'!I$2:J$11,2,FALSE),VLOOKUP(J2224,'Pontuação'!G$2:H$11,2,FALSE),VLOOKUP(L2224,'Pontuação'!M$2:N$13,2,FALSE)),0)</f>
        <v>1597</v>
      </c>
      <c r="AD2224" s="10">
        <f t="shared" si="1"/>
        <v>160</v>
      </c>
      <c r="AE2224" s="10" t="str">
        <f t="array" ref="AE2224">IFERROR(INDEX('Pontuação'!G$13:G$101, MATCH(AD2224, 'Pontuação'!F$13:F$101, 0)), "Faixa Indefinida")</f>
        <v>C</v>
      </c>
      <c r="AF2224" s="10">
        <f t="shared" si="2"/>
        <v>0</v>
      </c>
      <c r="AG2224" s="10">
        <f t="shared" si="3"/>
        <v>0</v>
      </c>
      <c r="AH2224" s="10">
        <f t="shared" si="4"/>
        <v>1</v>
      </c>
      <c r="AI2224" s="10">
        <f t="shared" si="5"/>
        <v>0</v>
      </c>
      <c r="AJ2224" s="9">
        <f>ROUNDUP(SUM(VLOOKUP(F2224,'Pontuação 3.0'!A$2:B$11,2,FALSE),VLOOKUP(E2224,'Pontuação 3.0'!C$2:D$11,2,FALSE),VLOOKUP(H2224,'Pontuação 3.0'!I$2:J$11,2,FALSE),VLOOKUP(J2224,'Pontuação 3.0'!G$2:H$11,2,FALSE),VLOOKUP(G2224,'Pontuação 3.0'!E$2:F$11,2,FALSE),VLOOKUP(K2224,'Pontuação 3.0'!K$2:L$11,2,FALSE),VLOOKUP(L2224,'Pontuação 3.0'!M$2:N$13,2,FALSE)),0)</f>
        <v>2100</v>
      </c>
      <c r="AK2224" s="9">
        <f t="shared" si="6"/>
        <v>210</v>
      </c>
      <c r="AL2224" s="9" t="str">
        <f t="array" ref="AL2224">IFERROR(INDEX('Pontuação 3.0'!G$13:G$191, MATCH(AK2224, 'Pontuação 3.0'!F$13:F$191, 0)), "Faixa Indefinida")</f>
        <v>C</v>
      </c>
      <c r="AM2224" s="9">
        <f t="shared" si="7"/>
        <v>0</v>
      </c>
      <c r="AN2224" s="9">
        <f t="shared" si="8"/>
        <v>0</v>
      </c>
      <c r="AO2224" s="9">
        <f t="shared" si="9"/>
        <v>1</v>
      </c>
      <c r="AP2224" s="9">
        <f t="shared" si="10"/>
        <v>0</v>
      </c>
      <c r="AQ2224" s="8"/>
    </row>
    <row r="2225" ht="15.75" customHeight="1">
      <c r="A2225" s="7">
        <v>45681.0</v>
      </c>
      <c r="B2225" s="8" t="s">
        <v>4960</v>
      </c>
      <c r="C2225" s="8" t="s">
        <v>4961</v>
      </c>
      <c r="D2225" s="11">
        <v>1.1977136133E10</v>
      </c>
      <c r="E2225" s="8" t="s">
        <v>11833</v>
      </c>
      <c r="F2225" s="8" t="s">
        <v>11834</v>
      </c>
      <c r="G2225" s="8" t="s">
        <v>11843</v>
      </c>
      <c r="H2225" s="8" t="s">
        <v>11844</v>
      </c>
      <c r="I2225" s="8" t="s">
        <v>11837</v>
      </c>
      <c r="J2225" s="8" t="s">
        <v>11846</v>
      </c>
      <c r="K2225" s="8" t="s">
        <v>11837</v>
      </c>
      <c r="L2225" s="8" t="s">
        <v>11851</v>
      </c>
      <c r="M2225" s="8" t="s">
        <v>11853</v>
      </c>
      <c r="N2225" s="12" t="s">
        <v>11</v>
      </c>
      <c r="O2225" s="12" t="s">
        <v>13</v>
      </c>
      <c r="P2225" s="12" t="s">
        <v>37</v>
      </c>
      <c r="Q2225" s="12" t="s">
        <v>4962</v>
      </c>
      <c r="R2225" s="12" t="s">
        <v>20</v>
      </c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9">
        <f>ROUNDUP(SUM(VLOOKUP(F2225,'Pontuação'!A$2:B$11,2,FALSE),VLOOKUP(E2225,'Pontuação'!C$2:D$11,2,FALSE),VLOOKUP(H2225,'Pontuação'!I$2:J$11,2,FALSE),VLOOKUP(J2225,'Pontuação'!G$2:H$11,2,FALSE),VLOOKUP(L2225,'Pontuação'!M$2:N$13,2,FALSE)),0)</f>
        <v>1583</v>
      </c>
      <c r="AD2225" s="10">
        <f t="shared" si="1"/>
        <v>158</v>
      </c>
      <c r="AE2225" s="10" t="str">
        <f t="array" ref="AE2225">IFERROR(INDEX('Pontuação'!G$13:G$101, MATCH(AD2225, 'Pontuação'!F$13:F$101, 0)), "Faixa Indefinida")</f>
        <v>C</v>
      </c>
      <c r="AF2225" s="10">
        <f t="shared" si="2"/>
        <v>0</v>
      </c>
      <c r="AG2225" s="10">
        <f t="shared" si="3"/>
        <v>0</v>
      </c>
      <c r="AH2225" s="10">
        <f t="shared" si="4"/>
        <v>1</v>
      </c>
      <c r="AI2225" s="10">
        <f t="shared" si="5"/>
        <v>0</v>
      </c>
      <c r="AJ2225" s="9">
        <f>ROUNDUP(SUM(VLOOKUP(F2225,'Pontuação 3.0'!A$2:B$11,2,FALSE),VLOOKUP(E2225,'Pontuação 3.0'!C$2:D$11,2,FALSE),VLOOKUP(H2225,'Pontuação 3.0'!I$2:J$11,2,FALSE),VLOOKUP(J2225,'Pontuação 3.0'!G$2:H$11,2,FALSE),VLOOKUP(G2225,'Pontuação 3.0'!E$2:F$11,2,FALSE),VLOOKUP(K2225,'Pontuação 3.0'!K$2:L$11,2,FALSE),VLOOKUP(L2225,'Pontuação 3.0'!M$2:N$13,2,FALSE)),0)</f>
        <v>2076</v>
      </c>
      <c r="AK2225" s="9">
        <f t="shared" si="6"/>
        <v>208</v>
      </c>
      <c r="AL2225" s="9" t="str">
        <f t="array" ref="AL2225">IFERROR(INDEX('Pontuação 3.0'!G$13:G$191, MATCH(AK2225, 'Pontuação 3.0'!F$13:F$191, 0)), "Faixa Indefinida")</f>
        <v>C</v>
      </c>
      <c r="AM2225" s="9">
        <f t="shared" si="7"/>
        <v>0</v>
      </c>
      <c r="AN2225" s="9">
        <f t="shared" si="8"/>
        <v>0</v>
      </c>
      <c r="AO2225" s="9">
        <f t="shared" si="9"/>
        <v>1</v>
      </c>
      <c r="AP2225" s="9">
        <f t="shared" si="10"/>
        <v>0</v>
      </c>
      <c r="AQ2225" s="8"/>
    </row>
    <row r="2226" ht="15.75" customHeight="1">
      <c r="A2226" s="7">
        <v>45681.0</v>
      </c>
      <c r="B2226" s="8" t="s">
        <v>4969</v>
      </c>
      <c r="C2226" s="8" t="s">
        <v>4970</v>
      </c>
      <c r="D2226" s="11">
        <v>2.1997965164E10</v>
      </c>
      <c r="E2226" s="8" t="s">
        <v>11833</v>
      </c>
      <c r="F2226" s="8" t="s">
        <v>11842</v>
      </c>
      <c r="G2226" s="8" t="s">
        <v>11843</v>
      </c>
      <c r="H2226" s="8" t="s">
        <v>11844</v>
      </c>
      <c r="I2226" s="8" t="s">
        <v>11845</v>
      </c>
      <c r="J2226" s="8" t="s">
        <v>11838</v>
      </c>
      <c r="K2226" s="8" t="s">
        <v>11837</v>
      </c>
      <c r="L2226" s="8" t="s">
        <v>11840</v>
      </c>
      <c r="M2226" s="8" t="s">
        <v>11859</v>
      </c>
      <c r="N2226" s="12" t="s">
        <v>11</v>
      </c>
      <c r="O2226" s="12" t="s">
        <v>13</v>
      </c>
      <c r="P2226" s="12" t="s">
        <v>40</v>
      </c>
      <c r="Q2226" s="12" t="s">
        <v>882</v>
      </c>
      <c r="R2226" s="12" t="s">
        <v>20</v>
      </c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9">
        <f>ROUNDUP(SUM(VLOOKUP(F2226,'Pontuação'!A$2:B$11,2,FALSE),VLOOKUP(E2226,'Pontuação'!C$2:D$11,2,FALSE),VLOOKUP(H2226,'Pontuação'!I$2:J$11,2,FALSE),VLOOKUP(J2226,'Pontuação'!G$2:H$11,2,FALSE),VLOOKUP(L2226,'Pontuação'!M$2:N$13,2,FALSE)),0)</f>
        <v>1917</v>
      </c>
      <c r="AD2226" s="10">
        <f t="shared" si="1"/>
        <v>192</v>
      </c>
      <c r="AE2226" s="10" t="str">
        <f t="array" ref="AE2226">IFERROR(INDEX('Pontuação'!G$13:G$101, MATCH(AD2226, 'Pontuação'!F$13:F$101, 0)), "Faixa Indefinida")</f>
        <v>A</v>
      </c>
      <c r="AF2226" s="10">
        <f t="shared" si="2"/>
        <v>1</v>
      </c>
      <c r="AG2226" s="10">
        <f t="shared" si="3"/>
        <v>0</v>
      </c>
      <c r="AH2226" s="10">
        <f t="shared" si="4"/>
        <v>0</v>
      </c>
      <c r="AI2226" s="10">
        <f t="shared" si="5"/>
        <v>0</v>
      </c>
      <c r="AJ2226" s="9">
        <f>ROUNDUP(SUM(VLOOKUP(F2226,'Pontuação 3.0'!A$2:B$11,2,FALSE),VLOOKUP(E2226,'Pontuação 3.0'!C$2:D$11,2,FALSE),VLOOKUP(H2226,'Pontuação 3.0'!I$2:J$11,2,FALSE),VLOOKUP(J2226,'Pontuação 3.0'!G$2:H$11,2,FALSE),VLOOKUP(G2226,'Pontuação 3.0'!E$2:F$11,2,FALSE),VLOOKUP(K2226,'Pontuação 3.0'!K$2:L$11,2,FALSE),VLOOKUP(L2226,'Pontuação 3.0'!M$2:N$13,2,FALSE)),0)</f>
        <v>2462</v>
      </c>
      <c r="AK2226" s="9">
        <f t="shared" si="6"/>
        <v>246</v>
      </c>
      <c r="AL2226" s="9" t="str">
        <f t="array" ref="AL2226">IFERROR(INDEX('Pontuação 3.0'!G$13:G$191, MATCH(AK2226, 'Pontuação 3.0'!F$13:F$191, 0)), "Faixa Indefinida")</f>
        <v>A</v>
      </c>
      <c r="AM2226" s="9">
        <f t="shared" si="7"/>
        <v>1</v>
      </c>
      <c r="AN2226" s="9">
        <f t="shared" si="8"/>
        <v>0</v>
      </c>
      <c r="AO2226" s="9">
        <f t="shared" si="9"/>
        <v>0</v>
      </c>
      <c r="AP2226" s="9">
        <f t="shared" si="10"/>
        <v>0</v>
      </c>
      <c r="AQ2226" s="8"/>
    </row>
    <row r="2227" ht="15.75" customHeight="1">
      <c r="A2227" s="7">
        <v>45681.0</v>
      </c>
      <c r="B2227" s="8" t="s">
        <v>4971</v>
      </c>
      <c r="C2227" s="8" t="s">
        <v>4972</v>
      </c>
      <c r="D2227" s="11">
        <v>4.1998271097E10</v>
      </c>
      <c r="E2227" s="8" t="s">
        <v>11833</v>
      </c>
      <c r="F2227" s="8" t="s">
        <v>11842</v>
      </c>
      <c r="G2227" s="8" t="s">
        <v>11843</v>
      </c>
      <c r="H2227" s="8" t="s">
        <v>11844</v>
      </c>
      <c r="I2227" s="8" t="s">
        <v>11837</v>
      </c>
      <c r="J2227" s="8" t="s">
        <v>11846</v>
      </c>
      <c r="K2227" s="8" t="s">
        <v>11839</v>
      </c>
      <c r="L2227" s="8" t="s">
        <v>11840</v>
      </c>
      <c r="M2227" s="8" t="s">
        <v>11853</v>
      </c>
      <c r="N2227" s="12" t="s">
        <v>11</v>
      </c>
      <c r="O2227" s="12" t="s">
        <v>13</v>
      </c>
      <c r="P2227" s="12" t="s">
        <v>123</v>
      </c>
      <c r="Q2227" s="12" t="s">
        <v>15</v>
      </c>
      <c r="R2227" s="12" t="s">
        <v>14</v>
      </c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9">
        <f>ROUNDUP(SUM(VLOOKUP(F2227,'Pontuação'!A$2:B$11,2,FALSE),VLOOKUP(E2227,'Pontuação'!C$2:D$11,2,FALSE),VLOOKUP(H2227,'Pontuação'!I$2:J$11,2,FALSE),VLOOKUP(J2227,'Pontuação'!G$2:H$11,2,FALSE),VLOOKUP(L2227,'Pontuação'!M$2:N$13,2,FALSE)),0)</f>
        <v>1639</v>
      </c>
      <c r="AD2227" s="10">
        <f t="shared" si="1"/>
        <v>164</v>
      </c>
      <c r="AE2227" s="10" t="str">
        <f t="array" ref="AE2227">IFERROR(INDEX('Pontuação'!G$13:G$101, MATCH(AD2227, 'Pontuação'!F$13:F$101, 0)), "Faixa Indefinida")</f>
        <v>C</v>
      </c>
      <c r="AF2227" s="10">
        <f t="shared" si="2"/>
        <v>0</v>
      </c>
      <c r="AG2227" s="10">
        <f t="shared" si="3"/>
        <v>0</v>
      </c>
      <c r="AH2227" s="10">
        <f t="shared" si="4"/>
        <v>1</v>
      </c>
      <c r="AI2227" s="10">
        <f t="shared" si="5"/>
        <v>0</v>
      </c>
      <c r="AJ2227" s="9">
        <f>ROUNDUP(SUM(VLOOKUP(F2227,'Pontuação 3.0'!A$2:B$11,2,FALSE),VLOOKUP(E2227,'Pontuação 3.0'!C$2:D$11,2,FALSE),VLOOKUP(H2227,'Pontuação 3.0'!I$2:J$11,2,FALSE),VLOOKUP(J2227,'Pontuação 3.0'!G$2:H$11,2,FALSE),VLOOKUP(G2227,'Pontuação 3.0'!E$2:F$11,2,FALSE),VLOOKUP(K2227,'Pontuação 3.0'!K$2:L$11,2,FALSE),VLOOKUP(L2227,'Pontuação 3.0'!M$2:N$13,2,FALSE)),0)</f>
        <v>2448</v>
      </c>
      <c r="AK2227" s="9">
        <f t="shared" si="6"/>
        <v>245</v>
      </c>
      <c r="AL2227" s="9" t="str">
        <f t="array" ref="AL2227">IFERROR(INDEX('Pontuação 3.0'!G$13:G$191, MATCH(AK2227, 'Pontuação 3.0'!F$13:F$191, 0)), "Faixa Indefinida")</f>
        <v>A</v>
      </c>
      <c r="AM2227" s="9">
        <f t="shared" si="7"/>
        <v>1</v>
      </c>
      <c r="AN2227" s="9">
        <f t="shared" si="8"/>
        <v>0</v>
      </c>
      <c r="AO2227" s="9">
        <f t="shared" si="9"/>
        <v>0</v>
      </c>
      <c r="AP2227" s="9">
        <f t="shared" si="10"/>
        <v>0</v>
      </c>
      <c r="AQ2227" s="8"/>
    </row>
    <row r="2228" ht="15.75" customHeight="1">
      <c r="A2228" s="7">
        <v>45681.0</v>
      </c>
      <c r="B2228" s="8" t="s">
        <v>4973</v>
      </c>
      <c r="C2228" s="8" t="s">
        <v>4974</v>
      </c>
      <c r="D2228" s="8" t="s">
        <v>4975</v>
      </c>
      <c r="E2228" s="8" t="s">
        <v>11833</v>
      </c>
      <c r="F2228" s="8" t="s">
        <v>11842</v>
      </c>
      <c r="G2228" s="8" t="s">
        <v>11835</v>
      </c>
      <c r="H2228" s="8" t="s">
        <v>11865</v>
      </c>
      <c r="I2228" s="8" t="s">
        <v>11845</v>
      </c>
      <c r="J2228" s="8" t="s">
        <v>11846</v>
      </c>
      <c r="K2228" s="8" t="s">
        <v>11837</v>
      </c>
      <c r="L2228" s="8" t="s">
        <v>11851</v>
      </c>
      <c r="M2228" s="8" t="s">
        <v>11841</v>
      </c>
      <c r="N2228" s="12" t="s">
        <v>11</v>
      </c>
      <c r="O2228" s="12" t="s">
        <v>13</v>
      </c>
      <c r="P2228" s="12" t="s">
        <v>31</v>
      </c>
      <c r="Q2228" s="12" t="s">
        <v>44</v>
      </c>
      <c r="R2228" s="12" t="s">
        <v>14</v>
      </c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9">
        <f>ROUNDUP(SUM(VLOOKUP(F2228,'Pontuação'!A$2:B$11,2,FALSE),VLOOKUP(E2228,'Pontuação'!C$2:D$11,2,FALSE),VLOOKUP(H2228,'Pontuação'!I$2:J$11,2,FALSE),VLOOKUP(J2228,'Pontuação'!G$2:H$11,2,FALSE),VLOOKUP(L2228,'Pontuação'!M$2:N$13,2,FALSE)),0)</f>
        <v>1579</v>
      </c>
      <c r="AD2228" s="10">
        <f t="shared" si="1"/>
        <v>158</v>
      </c>
      <c r="AE2228" s="10" t="str">
        <f t="array" ref="AE2228">IFERROR(INDEX('Pontuação'!G$13:G$101, MATCH(AD2228, 'Pontuação'!F$13:F$101, 0)), "Faixa Indefinida")</f>
        <v>C</v>
      </c>
      <c r="AF2228" s="10">
        <f t="shared" si="2"/>
        <v>0</v>
      </c>
      <c r="AG2228" s="10">
        <f t="shared" si="3"/>
        <v>0</v>
      </c>
      <c r="AH2228" s="10">
        <f t="shared" si="4"/>
        <v>1</v>
      </c>
      <c r="AI2228" s="10">
        <f t="shared" si="5"/>
        <v>0</v>
      </c>
      <c r="AJ2228" s="9">
        <f>ROUNDUP(SUM(VLOOKUP(F2228,'Pontuação 3.0'!A$2:B$11,2,FALSE),VLOOKUP(E2228,'Pontuação 3.0'!C$2:D$11,2,FALSE),VLOOKUP(H2228,'Pontuação 3.0'!I$2:J$11,2,FALSE),VLOOKUP(J2228,'Pontuação 3.0'!G$2:H$11,2,FALSE),VLOOKUP(G2228,'Pontuação 3.0'!E$2:F$11,2,FALSE),VLOOKUP(K2228,'Pontuação 3.0'!K$2:L$11,2,FALSE),VLOOKUP(L2228,'Pontuação 3.0'!M$2:N$13,2,FALSE)),0)</f>
        <v>1918</v>
      </c>
      <c r="AK2228" s="9">
        <f t="shared" si="6"/>
        <v>192</v>
      </c>
      <c r="AL2228" s="9" t="str">
        <f t="array" ref="AL2228">IFERROR(INDEX('Pontuação 3.0'!G$13:G$191, MATCH(AK2228, 'Pontuação 3.0'!F$13:F$191, 0)), "Faixa Indefinida")</f>
        <v>C</v>
      </c>
      <c r="AM2228" s="9">
        <f t="shared" si="7"/>
        <v>0</v>
      </c>
      <c r="AN2228" s="9">
        <f t="shared" si="8"/>
        <v>0</v>
      </c>
      <c r="AO2228" s="9">
        <f t="shared" si="9"/>
        <v>1</v>
      </c>
      <c r="AP2228" s="9">
        <f t="shared" si="10"/>
        <v>0</v>
      </c>
      <c r="AQ2228" s="8"/>
    </row>
    <row r="2229" ht="15.75" customHeight="1">
      <c r="A2229" s="7">
        <v>45681.0</v>
      </c>
      <c r="B2229" s="8" t="s">
        <v>4976</v>
      </c>
      <c r="C2229" s="8" t="s">
        <v>4977</v>
      </c>
      <c r="D2229" s="11">
        <v>1.1930814436E10</v>
      </c>
      <c r="E2229" s="8" t="s">
        <v>11868</v>
      </c>
      <c r="F2229" s="8" t="s">
        <v>11842</v>
      </c>
      <c r="G2229" s="8" t="s">
        <v>11867</v>
      </c>
      <c r="H2229" s="8" t="s">
        <v>11850</v>
      </c>
      <c r="I2229" s="8" t="s">
        <v>11837</v>
      </c>
      <c r="J2229" s="8" t="s">
        <v>11846</v>
      </c>
      <c r="K2229" s="8" t="s">
        <v>11837</v>
      </c>
      <c r="L2229" s="8" t="s">
        <v>11870</v>
      </c>
      <c r="M2229" s="8" t="s">
        <v>11859</v>
      </c>
      <c r="N2229" s="12" t="s">
        <v>11</v>
      </c>
      <c r="O2229" s="12" t="s">
        <v>13</v>
      </c>
      <c r="P2229" s="12" t="s">
        <v>37</v>
      </c>
      <c r="Q2229" s="12" t="s">
        <v>126</v>
      </c>
      <c r="R2229" s="12" t="s">
        <v>14</v>
      </c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9">
        <f>ROUNDUP(SUM(VLOOKUP(F2229,'Pontuação'!A$2:B$11,2,FALSE),VLOOKUP(E2229,'Pontuação'!C$2:D$11,2,FALSE),VLOOKUP(H2229,'Pontuação'!I$2:J$11,2,FALSE),VLOOKUP(J2229,'Pontuação'!G$2:H$11,2,FALSE),VLOOKUP(L2229,'Pontuação'!M$2:N$13,2,FALSE)),0)</f>
        <v>1627</v>
      </c>
      <c r="AD2229" s="10">
        <f t="shared" si="1"/>
        <v>163</v>
      </c>
      <c r="AE2229" s="10" t="str">
        <f t="array" ref="AE2229">IFERROR(INDEX('Pontuação'!G$13:G$101, MATCH(AD2229, 'Pontuação'!F$13:F$101, 0)), "Faixa Indefinida")</f>
        <v>C</v>
      </c>
      <c r="AF2229" s="10">
        <f t="shared" si="2"/>
        <v>0</v>
      </c>
      <c r="AG2229" s="10">
        <f t="shared" si="3"/>
        <v>0</v>
      </c>
      <c r="AH2229" s="10">
        <f t="shared" si="4"/>
        <v>1</v>
      </c>
      <c r="AI2229" s="10">
        <f t="shared" si="5"/>
        <v>0</v>
      </c>
      <c r="AJ2229" s="9">
        <f>ROUNDUP(SUM(VLOOKUP(F2229,'Pontuação 3.0'!A$2:B$11,2,FALSE),VLOOKUP(E2229,'Pontuação 3.0'!C$2:D$11,2,FALSE),VLOOKUP(H2229,'Pontuação 3.0'!I$2:J$11,2,FALSE),VLOOKUP(J2229,'Pontuação 3.0'!G$2:H$11,2,FALSE),VLOOKUP(G2229,'Pontuação 3.0'!E$2:F$11,2,FALSE),VLOOKUP(K2229,'Pontuação 3.0'!K$2:L$11,2,FALSE),VLOOKUP(L2229,'Pontuação 3.0'!M$2:N$13,2,FALSE)),0)</f>
        <v>2136</v>
      </c>
      <c r="AK2229" s="9">
        <f t="shared" si="6"/>
        <v>214</v>
      </c>
      <c r="AL2229" s="9" t="str">
        <f t="array" ref="AL2229">IFERROR(INDEX('Pontuação 3.0'!G$13:G$191, MATCH(AK2229, 'Pontuação 3.0'!F$13:F$191, 0)), "Faixa Indefinida")</f>
        <v>B</v>
      </c>
      <c r="AM2229" s="9">
        <f t="shared" si="7"/>
        <v>0</v>
      </c>
      <c r="AN2229" s="9">
        <f t="shared" si="8"/>
        <v>1</v>
      </c>
      <c r="AO2229" s="9">
        <f t="shared" si="9"/>
        <v>0</v>
      </c>
      <c r="AP2229" s="9">
        <f t="shared" si="10"/>
        <v>0</v>
      </c>
      <c r="AQ2229" s="8"/>
    </row>
    <row r="2230" ht="15.75" customHeight="1">
      <c r="A2230" s="7">
        <v>45681.0</v>
      </c>
      <c r="B2230" s="8" t="s">
        <v>4978</v>
      </c>
      <c r="C2230" s="8" t="s">
        <v>4979</v>
      </c>
      <c r="D2230" s="11">
        <v>1.3996974421E10</v>
      </c>
      <c r="E2230" s="8" t="s">
        <v>11833</v>
      </c>
      <c r="F2230" s="8" t="s">
        <v>11842</v>
      </c>
      <c r="G2230" s="8" t="s">
        <v>11843</v>
      </c>
      <c r="H2230" s="8" t="s">
        <v>11850</v>
      </c>
      <c r="I2230" s="8" t="s">
        <v>11845</v>
      </c>
      <c r="J2230" s="8" t="s">
        <v>11846</v>
      </c>
      <c r="K2230" s="8" t="s">
        <v>11837</v>
      </c>
      <c r="L2230" s="8" t="s">
        <v>11851</v>
      </c>
      <c r="M2230" s="8" t="s">
        <v>11849</v>
      </c>
      <c r="N2230" s="12" t="s">
        <v>11</v>
      </c>
      <c r="O2230" s="12" t="s">
        <v>13</v>
      </c>
      <c r="P2230" s="12" t="s">
        <v>27</v>
      </c>
      <c r="Q2230" s="12" t="s">
        <v>15</v>
      </c>
      <c r="R2230" s="12" t="s">
        <v>20</v>
      </c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9">
        <f>ROUNDUP(SUM(VLOOKUP(F2230,'Pontuação'!A$2:B$11,2,FALSE),VLOOKUP(E2230,'Pontuação'!C$2:D$11,2,FALSE),VLOOKUP(H2230,'Pontuação'!I$2:J$11,2,FALSE),VLOOKUP(J2230,'Pontuação'!G$2:H$11,2,FALSE),VLOOKUP(L2230,'Pontuação'!M$2:N$13,2,FALSE)),0)</f>
        <v>1553</v>
      </c>
      <c r="AD2230" s="10">
        <f t="shared" si="1"/>
        <v>155</v>
      </c>
      <c r="AE2230" s="10" t="str">
        <f t="array" ref="AE2230">IFERROR(INDEX('Pontuação'!G$13:G$101, MATCH(AD2230, 'Pontuação'!F$13:F$101, 0)), "Faixa Indefinida")</f>
        <v>C</v>
      </c>
      <c r="AF2230" s="10">
        <f t="shared" si="2"/>
        <v>0</v>
      </c>
      <c r="AG2230" s="10">
        <f t="shared" si="3"/>
        <v>0</v>
      </c>
      <c r="AH2230" s="10">
        <f t="shared" si="4"/>
        <v>1</v>
      </c>
      <c r="AI2230" s="10">
        <f t="shared" si="5"/>
        <v>0</v>
      </c>
      <c r="AJ2230" s="9">
        <f>ROUNDUP(SUM(VLOOKUP(F2230,'Pontuação 3.0'!A$2:B$11,2,FALSE),VLOOKUP(E2230,'Pontuação 3.0'!C$2:D$11,2,FALSE),VLOOKUP(H2230,'Pontuação 3.0'!I$2:J$11,2,FALSE),VLOOKUP(J2230,'Pontuação 3.0'!G$2:H$11,2,FALSE),VLOOKUP(G2230,'Pontuação 3.0'!E$2:F$11,2,FALSE),VLOOKUP(K2230,'Pontuação 3.0'!K$2:L$11,2,FALSE),VLOOKUP(L2230,'Pontuação 3.0'!M$2:N$13,2,FALSE)),0)</f>
        <v>2122</v>
      </c>
      <c r="AK2230" s="9">
        <f t="shared" si="6"/>
        <v>212</v>
      </c>
      <c r="AL2230" s="9" t="str">
        <f t="array" ref="AL2230">IFERROR(INDEX('Pontuação 3.0'!G$13:G$191, MATCH(AK2230, 'Pontuação 3.0'!F$13:F$191, 0)), "Faixa Indefinida")</f>
        <v>C</v>
      </c>
      <c r="AM2230" s="9">
        <f t="shared" si="7"/>
        <v>0</v>
      </c>
      <c r="AN2230" s="9">
        <f t="shared" si="8"/>
        <v>0</v>
      </c>
      <c r="AO2230" s="9">
        <f t="shared" si="9"/>
        <v>1</v>
      </c>
      <c r="AP2230" s="9">
        <f t="shared" si="10"/>
        <v>0</v>
      </c>
      <c r="AQ2230" s="8"/>
    </row>
    <row r="2231" ht="15.75" customHeight="1">
      <c r="A2231" s="7">
        <v>45681.0</v>
      </c>
      <c r="B2231" s="8" t="s">
        <v>4980</v>
      </c>
      <c r="C2231" s="8" t="s">
        <v>4981</v>
      </c>
      <c r="D2231" s="11">
        <v>3.5991383337E10</v>
      </c>
      <c r="E2231" s="8" t="s">
        <v>11833</v>
      </c>
      <c r="F2231" s="8" t="s">
        <v>11834</v>
      </c>
      <c r="G2231" s="8" t="s">
        <v>11835</v>
      </c>
      <c r="H2231" s="8" t="s">
        <v>11856</v>
      </c>
      <c r="I2231" s="8" t="s">
        <v>11845</v>
      </c>
      <c r="J2231" s="8" t="s">
        <v>11846</v>
      </c>
      <c r="K2231" s="8" t="s">
        <v>11839</v>
      </c>
      <c r="L2231" s="8" t="s">
        <v>11847</v>
      </c>
      <c r="M2231" s="8" t="s">
        <v>11848</v>
      </c>
      <c r="N2231" s="12" t="s">
        <v>11</v>
      </c>
      <c r="O2231" s="12" t="s">
        <v>13</v>
      </c>
      <c r="P2231" s="12" t="s">
        <v>40</v>
      </c>
      <c r="Q2231" s="12" t="s">
        <v>15</v>
      </c>
      <c r="R2231" s="12" t="s">
        <v>20</v>
      </c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9">
        <f>ROUNDUP(SUM(VLOOKUP(F2231,'Pontuação'!A$2:B$11,2,FALSE),VLOOKUP(E2231,'Pontuação'!C$2:D$11,2,FALSE),VLOOKUP(H2231,'Pontuação'!I$2:J$11,2,FALSE),VLOOKUP(J2231,'Pontuação'!G$2:H$11,2,FALSE),VLOOKUP(L2231,'Pontuação'!M$2:N$13,2,FALSE)),0)</f>
        <v>1559</v>
      </c>
      <c r="AD2231" s="10">
        <f t="shared" si="1"/>
        <v>156</v>
      </c>
      <c r="AE2231" s="10" t="str">
        <f t="array" ref="AE2231">IFERROR(INDEX('Pontuação'!G$13:G$101, MATCH(AD2231, 'Pontuação'!F$13:F$101, 0)), "Faixa Indefinida")</f>
        <v>C</v>
      </c>
      <c r="AF2231" s="10">
        <f t="shared" si="2"/>
        <v>0</v>
      </c>
      <c r="AG2231" s="10">
        <f t="shared" si="3"/>
        <v>0</v>
      </c>
      <c r="AH2231" s="10">
        <f t="shared" si="4"/>
        <v>1</v>
      </c>
      <c r="AI2231" s="10">
        <f t="shared" si="5"/>
        <v>0</v>
      </c>
      <c r="AJ2231" s="9">
        <f>ROUNDUP(SUM(VLOOKUP(F2231,'Pontuação 3.0'!A$2:B$11,2,FALSE),VLOOKUP(E2231,'Pontuação 3.0'!C$2:D$11,2,FALSE),VLOOKUP(H2231,'Pontuação 3.0'!I$2:J$11,2,FALSE),VLOOKUP(J2231,'Pontuação 3.0'!G$2:H$11,2,FALSE),VLOOKUP(G2231,'Pontuação 3.0'!E$2:F$11,2,FALSE),VLOOKUP(K2231,'Pontuação 3.0'!K$2:L$11,2,FALSE),VLOOKUP(L2231,'Pontuação 3.0'!M$2:N$13,2,FALSE)),0)</f>
        <v>2048</v>
      </c>
      <c r="AK2231" s="9">
        <f t="shared" si="6"/>
        <v>205</v>
      </c>
      <c r="AL2231" s="9" t="str">
        <f t="array" ref="AL2231">IFERROR(INDEX('Pontuação 3.0'!G$13:G$191, MATCH(AK2231, 'Pontuação 3.0'!F$13:F$191, 0)), "Faixa Indefinida")</f>
        <v>C</v>
      </c>
      <c r="AM2231" s="9">
        <f t="shared" si="7"/>
        <v>0</v>
      </c>
      <c r="AN2231" s="9">
        <f t="shared" si="8"/>
        <v>0</v>
      </c>
      <c r="AO2231" s="9">
        <f t="shared" si="9"/>
        <v>1</v>
      </c>
      <c r="AP2231" s="9">
        <f t="shared" si="10"/>
        <v>0</v>
      </c>
      <c r="AQ2231" s="8"/>
    </row>
    <row r="2232" ht="15.75" customHeight="1">
      <c r="A2232" s="7">
        <v>45681.0</v>
      </c>
      <c r="B2232" s="8" t="s">
        <v>4982</v>
      </c>
      <c r="C2232" s="8" t="s">
        <v>4983</v>
      </c>
      <c r="D2232" s="8" t="s">
        <v>4984</v>
      </c>
      <c r="E2232" s="8" t="s">
        <v>11833</v>
      </c>
      <c r="F2232" s="8" t="s">
        <v>11842</v>
      </c>
      <c r="G2232" s="8" t="s">
        <v>11843</v>
      </c>
      <c r="H2232" s="8" t="s">
        <v>11844</v>
      </c>
      <c r="I2232" s="8" t="s">
        <v>11845</v>
      </c>
      <c r="J2232" s="8" t="s">
        <v>11852</v>
      </c>
      <c r="K2232" s="8" t="s">
        <v>11837</v>
      </c>
      <c r="L2232" s="8" t="s">
        <v>11851</v>
      </c>
      <c r="M2232" s="8" t="s">
        <v>11853</v>
      </c>
      <c r="N2232" s="12" t="s">
        <v>11</v>
      </c>
      <c r="O2232" s="12" t="s">
        <v>13</v>
      </c>
      <c r="P2232" s="12" t="s">
        <v>23</v>
      </c>
      <c r="Q2232" s="12" t="s">
        <v>15</v>
      </c>
      <c r="R2232" s="12" t="s">
        <v>20</v>
      </c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9">
        <f>ROUNDUP(SUM(VLOOKUP(F2232,'Pontuação'!A$2:B$11,2,FALSE),VLOOKUP(E2232,'Pontuação'!C$2:D$11,2,FALSE),VLOOKUP(H2232,'Pontuação'!I$2:J$11,2,FALSE),VLOOKUP(J2232,'Pontuação'!G$2:H$11,2,FALSE),VLOOKUP(L2232,'Pontuação'!M$2:N$13,2,FALSE)),0)</f>
        <v>1700</v>
      </c>
      <c r="AD2232" s="10">
        <f t="shared" si="1"/>
        <v>170</v>
      </c>
      <c r="AE2232" s="10" t="str">
        <f t="array" ref="AE2232">IFERROR(INDEX('Pontuação'!G$13:G$101, MATCH(AD2232, 'Pontuação'!F$13:F$101, 0)), "Faixa Indefinida")</f>
        <v>B</v>
      </c>
      <c r="AF2232" s="10">
        <f t="shared" si="2"/>
        <v>0</v>
      </c>
      <c r="AG2232" s="10">
        <f t="shared" si="3"/>
        <v>1</v>
      </c>
      <c r="AH2232" s="10">
        <f t="shared" si="4"/>
        <v>0</v>
      </c>
      <c r="AI2232" s="10">
        <f t="shared" si="5"/>
        <v>0</v>
      </c>
      <c r="AJ2232" s="9">
        <f>ROUNDUP(SUM(VLOOKUP(F2232,'Pontuação 3.0'!A$2:B$11,2,FALSE),VLOOKUP(E2232,'Pontuação 3.0'!C$2:D$11,2,FALSE),VLOOKUP(H2232,'Pontuação 3.0'!I$2:J$11,2,FALSE),VLOOKUP(J2232,'Pontuação 3.0'!G$2:H$11,2,FALSE),VLOOKUP(G2232,'Pontuação 3.0'!E$2:F$11,2,FALSE),VLOOKUP(K2232,'Pontuação 3.0'!K$2:L$11,2,FALSE),VLOOKUP(L2232,'Pontuação 3.0'!M$2:N$13,2,FALSE)),0)</f>
        <v>2361</v>
      </c>
      <c r="AK2232" s="9">
        <f t="shared" si="6"/>
        <v>236</v>
      </c>
      <c r="AL2232" s="9" t="str">
        <f t="array" ref="AL2232">IFERROR(INDEX('Pontuação 3.0'!G$13:G$191, MATCH(AK2232, 'Pontuação 3.0'!F$13:F$191, 0)), "Faixa Indefinida")</f>
        <v>A</v>
      </c>
      <c r="AM2232" s="9">
        <f t="shared" si="7"/>
        <v>1</v>
      </c>
      <c r="AN2232" s="9">
        <f t="shared" si="8"/>
        <v>0</v>
      </c>
      <c r="AO2232" s="9">
        <f t="shared" si="9"/>
        <v>0</v>
      </c>
      <c r="AP2232" s="9">
        <f t="shared" si="10"/>
        <v>0</v>
      </c>
      <c r="AQ2232" s="8"/>
    </row>
    <row r="2233" ht="15.75" customHeight="1">
      <c r="A2233" s="7">
        <v>45681.0</v>
      </c>
      <c r="B2233" s="8" t="s">
        <v>4985</v>
      </c>
      <c r="C2233" s="8" t="s">
        <v>4986</v>
      </c>
      <c r="D2233" s="11">
        <v>8.3993721976E10</v>
      </c>
      <c r="E2233" s="8" t="s">
        <v>11833</v>
      </c>
      <c r="F2233" s="8" t="s">
        <v>11834</v>
      </c>
      <c r="G2233" s="8" t="s">
        <v>11843</v>
      </c>
      <c r="H2233" s="8" t="s">
        <v>11844</v>
      </c>
      <c r="I2233" s="8" t="s">
        <v>11837</v>
      </c>
      <c r="J2233" s="8" t="s">
        <v>11846</v>
      </c>
      <c r="K2233" s="8" t="s">
        <v>11837</v>
      </c>
      <c r="L2233" s="8" t="s">
        <v>11851</v>
      </c>
      <c r="M2233" s="8" t="s">
        <v>11849</v>
      </c>
      <c r="N2233" s="12" t="s">
        <v>11</v>
      </c>
      <c r="O2233" s="12" t="s">
        <v>13</v>
      </c>
      <c r="P2233" s="12" t="s">
        <v>27</v>
      </c>
      <c r="Q2233" s="12" t="s">
        <v>24</v>
      </c>
      <c r="R2233" s="12" t="s">
        <v>20</v>
      </c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9">
        <f>ROUNDUP(SUM(VLOOKUP(F2233,'Pontuação'!A$2:B$11,2,FALSE),VLOOKUP(E2233,'Pontuação'!C$2:D$11,2,FALSE),VLOOKUP(H2233,'Pontuação'!I$2:J$11,2,FALSE),VLOOKUP(J2233,'Pontuação'!G$2:H$11,2,FALSE),VLOOKUP(L2233,'Pontuação'!M$2:N$13,2,FALSE)),0)</f>
        <v>1583</v>
      </c>
      <c r="AD2233" s="10">
        <f t="shared" si="1"/>
        <v>158</v>
      </c>
      <c r="AE2233" s="10" t="str">
        <f t="array" ref="AE2233">IFERROR(INDEX('Pontuação'!G$13:G$101, MATCH(AD2233, 'Pontuação'!F$13:F$101, 0)), "Faixa Indefinida")</f>
        <v>C</v>
      </c>
      <c r="AF2233" s="10">
        <f t="shared" si="2"/>
        <v>0</v>
      </c>
      <c r="AG2233" s="10">
        <f t="shared" si="3"/>
        <v>0</v>
      </c>
      <c r="AH2233" s="10">
        <f t="shared" si="4"/>
        <v>1</v>
      </c>
      <c r="AI2233" s="10">
        <f t="shared" si="5"/>
        <v>0</v>
      </c>
      <c r="AJ2233" s="9">
        <f>ROUNDUP(SUM(VLOOKUP(F2233,'Pontuação 3.0'!A$2:B$11,2,FALSE),VLOOKUP(E2233,'Pontuação 3.0'!C$2:D$11,2,FALSE),VLOOKUP(H2233,'Pontuação 3.0'!I$2:J$11,2,FALSE),VLOOKUP(J2233,'Pontuação 3.0'!G$2:H$11,2,FALSE),VLOOKUP(G2233,'Pontuação 3.0'!E$2:F$11,2,FALSE),VLOOKUP(K2233,'Pontuação 3.0'!K$2:L$11,2,FALSE),VLOOKUP(L2233,'Pontuação 3.0'!M$2:N$13,2,FALSE)),0)</f>
        <v>2076</v>
      </c>
      <c r="AK2233" s="9">
        <f t="shared" si="6"/>
        <v>208</v>
      </c>
      <c r="AL2233" s="9" t="str">
        <f t="array" ref="AL2233">IFERROR(INDEX('Pontuação 3.0'!G$13:G$191, MATCH(AK2233, 'Pontuação 3.0'!F$13:F$191, 0)), "Faixa Indefinida")</f>
        <v>C</v>
      </c>
      <c r="AM2233" s="9">
        <f t="shared" si="7"/>
        <v>0</v>
      </c>
      <c r="AN2233" s="9">
        <f t="shared" si="8"/>
        <v>0</v>
      </c>
      <c r="AO2233" s="9">
        <f t="shared" si="9"/>
        <v>1</v>
      </c>
      <c r="AP2233" s="9">
        <f t="shared" si="10"/>
        <v>0</v>
      </c>
      <c r="AQ2233" s="8"/>
    </row>
    <row r="2234" ht="15.75" customHeight="1">
      <c r="A2234" s="7">
        <v>45681.0</v>
      </c>
      <c r="B2234" s="8" t="s">
        <v>4989</v>
      </c>
      <c r="C2234" s="8" t="s">
        <v>4990</v>
      </c>
      <c r="D2234" s="13" t="s">
        <v>11987</v>
      </c>
      <c r="E2234" s="8" t="s">
        <v>11833</v>
      </c>
      <c r="F2234" s="8" t="s">
        <v>11842</v>
      </c>
      <c r="G2234" s="8" t="s">
        <v>11835</v>
      </c>
      <c r="H2234" s="8" t="s">
        <v>11856</v>
      </c>
      <c r="I2234" s="8" t="s">
        <v>11837</v>
      </c>
      <c r="J2234" s="8" t="s">
        <v>11846</v>
      </c>
      <c r="K2234" s="8" t="s">
        <v>11837</v>
      </c>
      <c r="L2234" s="8" t="s">
        <v>11851</v>
      </c>
      <c r="M2234" s="8" t="s">
        <v>11853</v>
      </c>
      <c r="N2234" s="12" t="s">
        <v>11</v>
      </c>
      <c r="O2234" s="12" t="s">
        <v>13</v>
      </c>
      <c r="P2234" s="12" t="s">
        <v>27</v>
      </c>
      <c r="Q2234" s="12" t="s">
        <v>15</v>
      </c>
      <c r="R2234" s="12" t="s">
        <v>20</v>
      </c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9">
        <f>ROUNDUP(SUM(VLOOKUP(F2234,'Pontuação'!A$2:B$11,2,FALSE),VLOOKUP(E2234,'Pontuação'!C$2:D$11,2,FALSE),VLOOKUP(H2234,'Pontuação'!I$2:J$11,2,FALSE),VLOOKUP(J2234,'Pontuação'!G$2:H$11,2,FALSE),VLOOKUP(L2234,'Pontuação'!M$2:N$13,2,FALSE)),0)</f>
        <v>1439</v>
      </c>
      <c r="AD2234" s="10">
        <f t="shared" si="1"/>
        <v>144</v>
      </c>
      <c r="AE2234" s="10" t="str">
        <f t="array" ref="AE2234">IFERROR(INDEX('Pontuação'!G$13:G$101, MATCH(AD2234, 'Pontuação'!F$13:F$101, 0)), "Faixa Indefinida")</f>
        <v>D</v>
      </c>
      <c r="AF2234" s="10">
        <f t="shared" si="2"/>
        <v>0</v>
      </c>
      <c r="AG2234" s="10">
        <f t="shared" si="3"/>
        <v>0</v>
      </c>
      <c r="AH2234" s="10">
        <f t="shared" si="4"/>
        <v>0</v>
      </c>
      <c r="AI2234" s="10">
        <f t="shared" si="5"/>
        <v>1</v>
      </c>
      <c r="AJ2234" s="9">
        <f>ROUNDUP(SUM(VLOOKUP(F2234,'Pontuação 3.0'!A$2:B$11,2,FALSE),VLOOKUP(E2234,'Pontuação 3.0'!C$2:D$11,2,FALSE),VLOOKUP(H2234,'Pontuação 3.0'!I$2:J$11,2,FALSE),VLOOKUP(J2234,'Pontuação 3.0'!G$2:H$11,2,FALSE),VLOOKUP(G2234,'Pontuação 3.0'!E$2:F$11,2,FALSE),VLOOKUP(K2234,'Pontuação 3.0'!K$2:L$11,2,FALSE),VLOOKUP(L2234,'Pontuação 3.0'!M$2:N$13,2,FALSE)),0)</f>
        <v>1834</v>
      </c>
      <c r="AK2234" s="9">
        <f t="shared" si="6"/>
        <v>183</v>
      </c>
      <c r="AL2234" s="9" t="str">
        <f t="array" ref="AL2234">IFERROR(INDEX('Pontuação 3.0'!G$13:G$191, MATCH(AK2234, 'Pontuação 3.0'!F$13:F$191, 0)), "Faixa Indefinida")</f>
        <v>D</v>
      </c>
      <c r="AM2234" s="9">
        <f t="shared" si="7"/>
        <v>0</v>
      </c>
      <c r="AN2234" s="9">
        <f t="shared" si="8"/>
        <v>0</v>
      </c>
      <c r="AO2234" s="9">
        <f t="shared" si="9"/>
        <v>0</v>
      </c>
      <c r="AP2234" s="9">
        <f t="shared" si="10"/>
        <v>1</v>
      </c>
      <c r="AQ2234" s="8"/>
    </row>
    <row r="2235" ht="15.75" customHeight="1">
      <c r="A2235" s="7">
        <v>45681.0</v>
      </c>
      <c r="B2235" s="8" t="s">
        <v>4991</v>
      </c>
      <c r="C2235" s="8" t="s">
        <v>4992</v>
      </c>
      <c r="D2235" s="11">
        <v>8.799680399E10</v>
      </c>
      <c r="E2235" s="8" t="s">
        <v>11833</v>
      </c>
      <c r="F2235" s="8" t="s">
        <v>11834</v>
      </c>
      <c r="G2235" s="8" t="s">
        <v>11864</v>
      </c>
      <c r="H2235" s="8" t="s">
        <v>11850</v>
      </c>
      <c r="I2235" s="8" t="s">
        <v>11845</v>
      </c>
      <c r="J2235" s="8" t="s">
        <v>11838</v>
      </c>
      <c r="K2235" s="8" t="s">
        <v>11837</v>
      </c>
      <c r="L2235" s="8" t="s">
        <v>11870</v>
      </c>
      <c r="M2235" s="8" t="s">
        <v>11853</v>
      </c>
      <c r="N2235" s="12" t="s">
        <v>11</v>
      </c>
      <c r="O2235" s="12" t="s">
        <v>13</v>
      </c>
      <c r="P2235" s="12" t="s">
        <v>27</v>
      </c>
      <c r="Q2235" s="12" t="s">
        <v>65</v>
      </c>
      <c r="R2235" s="12" t="s">
        <v>20</v>
      </c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9">
        <f>ROUNDUP(SUM(VLOOKUP(F2235,'Pontuação'!A$2:B$11,2,FALSE),VLOOKUP(E2235,'Pontuação'!C$2:D$11,2,FALSE),VLOOKUP(H2235,'Pontuação'!I$2:J$11,2,FALSE),VLOOKUP(J2235,'Pontuação'!G$2:H$11,2,FALSE),VLOOKUP(L2235,'Pontuação'!M$2:N$13,2,FALSE)),0)</f>
        <v>1889</v>
      </c>
      <c r="AD2235" s="10">
        <f t="shared" si="1"/>
        <v>189</v>
      </c>
      <c r="AE2235" s="10" t="str">
        <f t="array" ref="AE2235">IFERROR(INDEX('Pontuação'!G$13:G$101, MATCH(AD2235, 'Pontuação'!F$13:F$101, 0)), "Faixa Indefinida")</f>
        <v>A</v>
      </c>
      <c r="AF2235" s="10">
        <f t="shared" si="2"/>
        <v>1</v>
      </c>
      <c r="AG2235" s="10">
        <f t="shared" si="3"/>
        <v>0</v>
      </c>
      <c r="AH2235" s="10">
        <f t="shared" si="4"/>
        <v>0</v>
      </c>
      <c r="AI2235" s="10">
        <f t="shared" si="5"/>
        <v>0</v>
      </c>
      <c r="AJ2235" s="9">
        <f>ROUNDUP(SUM(VLOOKUP(F2235,'Pontuação 3.0'!A$2:B$11,2,FALSE),VLOOKUP(E2235,'Pontuação 3.0'!C$2:D$11,2,FALSE),VLOOKUP(H2235,'Pontuação 3.0'!I$2:J$11,2,FALSE),VLOOKUP(J2235,'Pontuação 3.0'!G$2:H$11,2,FALSE),VLOOKUP(G2235,'Pontuação 3.0'!E$2:F$11,2,FALSE),VLOOKUP(K2235,'Pontuação 3.0'!K$2:L$11,2,FALSE),VLOOKUP(L2235,'Pontuação 3.0'!M$2:N$13,2,FALSE)),0)</f>
        <v>2552</v>
      </c>
      <c r="AK2235" s="9">
        <f t="shared" si="6"/>
        <v>255</v>
      </c>
      <c r="AL2235" s="9" t="str">
        <f t="array" ref="AL2235">IFERROR(INDEX('Pontuação 3.0'!G$13:G$191, MATCH(AK2235, 'Pontuação 3.0'!F$13:F$191, 0)), "Faixa Indefinida")</f>
        <v>A</v>
      </c>
      <c r="AM2235" s="9">
        <f t="shared" si="7"/>
        <v>1</v>
      </c>
      <c r="AN2235" s="9">
        <f t="shared" si="8"/>
        <v>0</v>
      </c>
      <c r="AO2235" s="9">
        <f t="shared" si="9"/>
        <v>0</v>
      </c>
      <c r="AP2235" s="9">
        <f t="shared" si="10"/>
        <v>0</v>
      </c>
      <c r="AQ2235" s="8"/>
    </row>
    <row r="2236" ht="15.75" customHeight="1">
      <c r="A2236" s="7">
        <v>45681.0</v>
      </c>
      <c r="B2236" s="8" t="s">
        <v>4601</v>
      </c>
      <c r="C2236" s="8" t="s">
        <v>4943</v>
      </c>
      <c r="D2236" s="8" t="s">
        <v>4944</v>
      </c>
      <c r="E2236" s="8" t="s">
        <v>11833</v>
      </c>
      <c r="F2236" s="8" t="s">
        <v>11863</v>
      </c>
      <c r="G2236" s="8" t="s">
        <v>11835</v>
      </c>
      <c r="H2236" s="8" t="s">
        <v>11844</v>
      </c>
      <c r="I2236" s="8" t="s">
        <v>11845</v>
      </c>
      <c r="J2236" s="8" t="s">
        <v>11852</v>
      </c>
      <c r="K2236" s="8" t="s">
        <v>11837</v>
      </c>
      <c r="L2236" s="8" t="s">
        <v>11851</v>
      </c>
      <c r="M2236" s="8" t="s">
        <v>11853</v>
      </c>
      <c r="N2236" s="12" t="s">
        <v>11</v>
      </c>
      <c r="O2236" s="12" t="s">
        <v>13</v>
      </c>
      <c r="P2236" s="12" t="s">
        <v>27</v>
      </c>
      <c r="Q2236" s="12" t="s">
        <v>65</v>
      </c>
      <c r="R2236" s="12" t="s">
        <v>14</v>
      </c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9">
        <f>ROUNDUP(SUM(VLOOKUP(F2236,'Pontuação'!A$2:B$11,2,FALSE),VLOOKUP(E2236,'Pontuação'!C$2:D$11,2,FALSE),VLOOKUP(H2236,'Pontuação'!I$2:J$11,2,FALSE),VLOOKUP(J2236,'Pontuação'!G$2:H$11,2,FALSE),VLOOKUP(L2236,'Pontuação'!M$2:N$13,2,FALSE)),0)</f>
        <v>1671</v>
      </c>
      <c r="AD2236" s="10">
        <f t="shared" si="1"/>
        <v>167</v>
      </c>
      <c r="AE2236" s="10" t="str">
        <f t="array" ref="AE2236">IFERROR(INDEX('Pontuação'!G$13:G$101, MATCH(AD2236, 'Pontuação'!F$13:F$101, 0)), "Faixa Indefinida")</f>
        <v>B</v>
      </c>
      <c r="AF2236" s="10">
        <f t="shared" si="2"/>
        <v>0</v>
      </c>
      <c r="AG2236" s="10">
        <f t="shared" si="3"/>
        <v>1</v>
      </c>
      <c r="AH2236" s="10">
        <f t="shared" si="4"/>
        <v>0</v>
      </c>
      <c r="AI2236" s="10">
        <f t="shared" si="5"/>
        <v>0</v>
      </c>
      <c r="AJ2236" s="9">
        <f>ROUNDUP(SUM(VLOOKUP(F2236,'Pontuação 3.0'!A$2:B$11,2,FALSE),VLOOKUP(E2236,'Pontuação 3.0'!C$2:D$11,2,FALSE),VLOOKUP(H2236,'Pontuação 3.0'!I$2:J$11,2,FALSE),VLOOKUP(J2236,'Pontuação 3.0'!G$2:H$11,2,FALSE),VLOOKUP(G2236,'Pontuação 3.0'!E$2:F$11,2,FALSE),VLOOKUP(K2236,'Pontuação 3.0'!K$2:L$11,2,FALSE),VLOOKUP(L2236,'Pontuação 3.0'!M$2:N$13,2,FALSE)),0)</f>
        <v>1999</v>
      </c>
      <c r="AK2236" s="9">
        <f t="shared" si="6"/>
        <v>200</v>
      </c>
      <c r="AL2236" s="9" t="str">
        <f t="array" ref="AL2236">IFERROR(INDEX('Pontuação 3.0'!G$13:G$191, MATCH(AK2236, 'Pontuação 3.0'!F$13:F$191, 0)), "Faixa Indefinida")</f>
        <v>C</v>
      </c>
      <c r="AM2236" s="9">
        <f t="shared" si="7"/>
        <v>0</v>
      </c>
      <c r="AN2236" s="9">
        <f t="shared" si="8"/>
        <v>0</v>
      </c>
      <c r="AO2236" s="9">
        <f t="shared" si="9"/>
        <v>1</v>
      </c>
      <c r="AP2236" s="9">
        <f t="shared" si="10"/>
        <v>0</v>
      </c>
      <c r="AQ2236" s="8"/>
    </row>
    <row r="2237" ht="15.75" customHeight="1">
      <c r="A2237" s="7">
        <v>45681.0</v>
      </c>
      <c r="B2237" s="8" t="s">
        <v>4993</v>
      </c>
      <c r="C2237" s="8" t="s">
        <v>4994</v>
      </c>
      <c r="D2237" s="11">
        <v>8.2999426903E10</v>
      </c>
      <c r="E2237" s="8" t="s">
        <v>11833</v>
      </c>
      <c r="F2237" s="8" t="s">
        <v>11834</v>
      </c>
      <c r="G2237" s="8" t="s">
        <v>11835</v>
      </c>
      <c r="H2237" s="8" t="s">
        <v>11865</v>
      </c>
      <c r="I2237" s="8" t="s">
        <v>11837</v>
      </c>
      <c r="J2237" s="8" t="s">
        <v>11846</v>
      </c>
      <c r="K2237" s="8" t="s">
        <v>11837</v>
      </c>
      <c r="L2237" s="8" t="s">
        <v>11851</v>
      </c>
      <c r="M2237" s="8" t="s">
        <v>11848</v>
      </c>
      <c r="N2237" s="12" t="s">
        <v>11</v>
      </c>
      <c r="O2237" s="12" t="s">
        <v>13</v>
      </c>
      <c r="P2237" s="12" t="s">
        <v>318</v>
      </c>
      <c r="Q2237" s="12" t="s">
        <v>15</v>
      </c>
      <c r="R2237" s="12" t="s">
        <v>20</v>
      </c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9">
        <f>ROUNDUP(SUM(VLOOKUP(F2237,'Pontuação'!A$2:B$11,2,FALSE),VLOOKUP(E2237,'Pontuação'!C$2:D$11,2,FALSE),VLOOKUP(H2237,'Pontuação'!I$2:J$11,2,FALSE),VLOOKUP(J2237,'Pontuação'!G$2:H$11,2,FALSE),VLOOKUP(L2237,'Pontuação'!M$2:N$13,2,FALSE)),0)</f>
        <v>1567</v>
      </c>
      <c r="AD2237" s="10">
        <f t="shared" si="1"/>
        <v>157</v>
      </c>
      <c r="AE2237" s="10" t="str">
        <f t="array" ref="AE2237">IFERROR(INDEX('Pontuação'!G$13:G$101, MATCH(AD2237, 'Pontuação'!F$13:F$101, 0)), "Faixa Indefinida")</f>
        <v>C</v>
      </c>
      <c r="AF2237" s="10">
        <f t="shared" si="2"/>
        <v>0</v>
      </c>
      <c r="AG2237" s="10">
        <f t="shared" si="3"/>
        <v>0</v>
      </c>
      <c r="AH2237" s="10">
        <f t="shared" si="4"/>
        <v>1</v>
      </c>
      <c r="AI2237" s="10">
        <f t="shared" si="5"/>
        <v>0</v>
      </c>
      <c r="AJ2237" s="9">
        <f>ROUNDUP(SUM(VLOOKUP(F2237,'Pontuação 3.0'!A$2:B$11,2,FALSE),VLOOKUP(E2237,'Pontuação 3.0'!C$2:D$11,2,FALSE),VLOOKUP(H2237,'Pontuação 3.0'!I$2:J$11,2,FALSE),VLOOKUP(J2237,'Pontuação 3.0'!G$2:H$11,2,FALSE),VLOOKUP(G2237,'Pontuação 3.0'!E$2:F$11,2,FALSE),VLOOKUP(K2237,'Pontuação 3.0'!K$2:L$11,2,FALSE),VLOOKUP(L2237,'Pontuação 3.0'!M$2:N$13,2,FALSE)),0)</f>
        <v>1785</v>
      </c>
      <c r="AK2237" s="9">
        <f t="shared" si="6"/>
        <v>179</v>
      </c>
      <c r="AL2237" s="9" t="str">
        <f t="array" ref="AL2237">IFERROR(INDEX('Pontuação 3.0'!G$13:G$191, MATCH(AK2237, 'Pontuação 3.0'!F$13:F$191, 0)), "Faixa Indefinida")</f>
        <v>D</v>
      </c>
      <c r="AM2237" s="9">
        <f t="shared" si="7"/>
        <v>0</v>
      </c>
      <c r="AN2237" s="9">
        <f t="shared" si="8"/>
        <v>0</v>
      </c>
      <c r="AO2237" s="9">
        <f t="shared" si="9"/>
        <v>0</v>
      </c>
      <c r="AP2237" s="9">
        <f t="shared" si="10"/>
        <v>1</v>
      </c>
      <c r="AQ2237" s="8"/>
    </row>
    <row r="2238" ht="15.75" customHeight="1">
      <c r="A2238" s="7">
        <v>45681.0</v>
      </c>
      <c r="B2238" s="8" t="s">
        <v>4998</v>
      </c>
      <c r="C2238" s="8" t="s">
        <v>4999</v>
      </c>
      <c r="D2238" s="11">
        <v>7.7991790273E10</v>
      </c>
      <c r="E2238" s="8" t="s">
        <v>11833</v>
      </c>
      <c r="F2238" s="8" t="s">
        <v>11842</v>
      </c>
      <c r="G2238" s="8" t="s">
        <v>11843</v>
      </c>
      <c r="H2238" s="8" t="s">
        <v>11850</v>
      </c>
      <c r="I2238" s="8" t="s">
        <v>11845</v>
      </c>
      <c r="J2238" s="8" t="s">
        <v>11846</v>
      </c>
      <c r="K2238" s="8" t="s">
        <v>11839</v>
      </c>
      <c r="L2238" s="8" t="s">
        <v>11851</v>
      </c>
      <c r="M2238" s="8" t="s">
        <v>11849</v>
      </c>
      <c r="N2238" s="12" t="s">
        <v>11</v>
      </c>
      <c r="O2238" s="12" t="s">
        <v>13</v>
      </c>
      <c r="P2238" s="12" t="s">
        <v>31</v>
      </c>
      <c r="Q2238" s="12" t="s">
        <v>15</v>
      </c>
      <c r="R2238" s="12" t="s">
        <v>14</v>
      </c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9">
        <f>ROUNDUP(SUM(VLOOKUP(F2238,'Pontuação'!A$2:B$11,2,FALSE),VLOOKUP(E2238,'Pontuação'!C$2:D$11,2,FALSE),VLOOKUP(H2238,'Pontuação'!I$2:J$11,2,FALSE),VLOOKUP(J2238,'Pontuação'!G$2:H$11,2,FALSE),VLOOKUP(L2238,'Pontuação'!M$2:N$13,2,FALSE)),0)</f>
        <v>1553</v>
      </c>
      <c r="AD2238" s="10">
        <f t="shared" si="1"/>
        <v>155</v>
      </c>
      <c r="AE2238" s="10" t="str">
        <f t="array" ref="AE2238">IFERROR(INDEX('Pontuação'!G$13:G$101, MATCH(AD2238, 'Pontuação'!F$13:F$101, 0)), "Faixa Indefinida")</f>
        <v>C</v>
      </c>
      <c r="AF2238" s="10">
        <f t="shared" si="2"/>
        <v>0</v>
      </c>
      <c r="AG2238" s="10">
        <f t="shared" si="3"/>
        <v>0</v>
      </c>
      <c r="AH2238" s="10">
        <f t="shared" si="4"/>
        <v>1</v>
      </c>
      <c r="AI2238" s="10">
        <f t="shared" si="5"/>
        <v>0</v>
      </c>
      <c r="AJ2238" s="9">
        <f>ROUNDUP(SUM(VLOOKUP(F2238,'Pontuação 3.0'!A$2:B$11,2,FALSE),VLOOKUP(E2238,'Pontuação 3.0'!C$2:D$11,2,FALSE),VLOOKUP(H2238,'Pontuação 3.0'!I$2:J$11,2,FALSE),VLOOKUP(J2238,'Pontuação 3.0'!G$2:H$11,2,FALSE),VLOOKUP(G2238,'Pontuação 3.0'!E$2:F$11,2,FALSE),VLOOKUP(K2238,'Pontuação 3.0'!K$2:L$11,2,FALSE),VLOOKUP(L2238,'Pontuação 3.0'!M$2:N$13,2,FALSE)),0)</f>
        <v>2383</v>
      </c>
      <c r="AK2238" s="9">
        <f t="shared" si="6"/>
        <v>238</v>
      </c>
      <c r="AL2238" s="9" t="str">
        <f t="array" ref="AL2238">IFERROR(INDEX('Pontuação 3.0'!G$13:G$191, MATCH(AK2238, 'Pontuação 3.0'!F$13:F$191, 0)), "Faixa Indefinida")</f>
        <v>A</v>
      </c>
      <c r="AM2238" s="9">
        <f t="shared" si="7"/>
        <v>1</v>
      </c>
      <c r="AN2238" s="9">
        <f t="shared" si="8"/>
        <v>0</v>
      </c>
      <c r="AO2238" s="9">
        <f t="shared" si="9"/>
        <v>0</v>
      </c>
      <c r="AP2238" s="9">
        <f t="shared" si="10"/>
        <v>0</v>
      </c>
      <c r="AQ2238" s="8"/>
    </row>
    <row r="2239" ht="15.75" customHeight="1">
      <c r="A2239" s="7">
        <v>45681.0</v>
      </c>
      <c r="B2239" s="8" t="s">
        <v>5002</v>
      </c>
      <c r="C2239" s="8" t="s">
        <v>5003</v>
      </c>
      <c r="D2239" s="11">
        <v>8.1984413857E10</v>
      </c>
      <c r="E2239" s="8" t="s">
        <v>11833</v>
      </c>
      <c r="F2239" s="8" t="s">
        <v>11842</v>
      </c>
      <c r="G2239" s="8" t="s">
        <v>11843</v>
      </c>
      <c r="H2239" s="8" t="s">
        <v>11865</v>
      </c>
      <c r="I2239" s="8" t="s">
        <v>11845</v>
      </c>
      <c r="J2239" s="8" t="s">
        <v>11846</v>
      </c>
      <c r="K2239" s="8" t="s">
        <v>11837</v>
      </c>
      <c r="L2239" s="8" t="s">
        <v>11851</v>
      </c>
      <c r="M2239" s="8" t="s">
        <v>11853</v>
      </c>
      <c r="N2239" s="12" t="s">
        <v>11</v>
      </c>
      <c r="O2239" s="12" t="s">
        <v>13</v>
      </c>
      <c r="P2239" s="12" t="s">
        <v>27</v>
      </c>
      <c r="Q2239" s="12" t="s">
        <v>15</v>
      </c>
      <c r="R2239" s="12" t="s">
        <v>20</v>
      </c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9">
        <f>ROUNDUP(SUM(VLOOKUP(F2239,'Pontuação'!A$2:B$11,2,FALSE),VLOOKUP(E2239,'Pontuação'!C$2:D$11,2,FALSE),VLOOKUP(H2239,'Pontuação'!I$2:J$11,2,FALSE),VLOOKUP(J2239,'Pontuação'!G$2:H$11,2,FALSE),VLOOKUP(L2239,'Pontuação'!M$2:N$13,2,FALSE)),0)</f>
        <v>1579</v>
      </c>
      <c r="AD2239" s="10">
        <f t="shared" si="1"/>
        <v>158</v>
      </c>
      <c r="AE2239" s="10" t="str">
        <f t="array" ref="AE2239">IFERROR(INDEX('Pontuação'!G$13:G$101, MATCH(AD2239, 'Pontuação'!F$13:F$101, 0)), "Faixa Indefinida")</f>
        <v>C</v>
      </c>
      <c r="AF2239" s="10">
        <f t="shared" si="2"/>
        <v>0</v>
      </c>
      <c r="AG2239" s="10">
        <f t="shared" si="3"/>
        <v>0</v>
      </c>
      <c r="AH2239" s="10">
        <f t="shared" si="4"/>
        <v>1</v>
      </c>
      <c r="AI2239" s="10">
        <f t="shared" si="5"/>
        <v>0</v>
      </c>
      <c r="AJ2239" s="9">
        <f>ROUNDUP(SUM(VLOOKUP(F2239,'Pontuação 3.0'!A$2:B$11,2,FALSE),VLOOKUP(E2239,'Pontuação 3.0'!C$2:D$11,2,FALSE),VLOOKUP(H2239,'Pontuação 3.0'!I$2:J$11,2,FALSE),VLOOKUP(J2239,'Pontuação 3.0'!G$2:H$11,2,FALSE),VLOOKUP(G2239,'Pontuação 3.0'!E$2:F$11,2,FALSE),VLOOKUP(K2239,'Pontuação 3.0'!K$2:L$11,2,FALSE),VLOOKUP(L2239,'Pontuação 3.0'!M$2:N$13,2,FALSE)),0)</f>
        <v>2058</v>
      </c>
      <c r="AK2239" s="9">
        <f t="shared" si="6"/>
        <v>206</v>
      </c>
      <c r="AL2239" s="9" t="str">
        <f t="array" ref="AL2239">IFERROR(INDEX('Pontuação 3.0'!G$13:G$191, MATCH(AK2239, 'Pontuação 3.0'!F$13:F$191, 0)), "Faixa Indefinida")</f>
        <v>C</v>
      </c>
      <c r="AM2239" s="9">
        <f t="shared" si="7"/>
        <v>0</v>
      </c>
      <c r="AN2239" s="9">
        <f t="shared" si="8"/>
        <v>0</v>
      </c>
      <c r="AO2239" s="9">
        <f t="shared" si="9"/>
        <v>1</v>
      </c>
      <c r="AP2239" s="9">
        <f t="shared" si="10"/>
        <v>0</v>
      </c>
      <c r="AQ2239" s="8"/>
    </row>
    <row r="2240" ht="15.75" customHeight="1">
      <c r="A2240" s="7">
        <v>45681.0</v>
      </c>
      <c r="B2240" s="8" t="s">
        <v>730</v>
      </c>
      <c r="C2240" s="8" t="s">
        <v>4997</v>
      </c>
      <c r="D2240" s="11">
        <v>3.4999791882E10</v>
      </c>
      <c r="E2240" s="8" t="s">
        <v>11833</v>
      </c>
      <c r="F2240" s="8" t="s">
        <v>11834</v>
      </c>
      <c r="G2240" s="8" t="s">
        <v>11843</v>
      </c>
      <c r="H2240" s="8" t="s">
        <v>11844</v>
      </c>
      <c r="I2240" s="8" t="s">
        <v>11837</v>
      </c>
      <c r="J2240" s="8" t="s">
        <v>11846</v>
      </c>
      <c r="K2240" s="8" t="s">
        <v>11837</v>
      </c>
      <c r="L2240" s="8" t="s">
        <v>11870</v>
      </c>
      <c r="M2240" s="8" t="s">
        <v>11859</v>
      </c>
      <c r="N2240" s="12" t="s">
        <v>11</v>
      </c>
      <c r="O2240" s="12" t="s">
        <v>13</v>
      </c>
      <c r="P2240" s="12" t="s">
        <v>123</v>
      </c>
      <c r="Q2240" s="12" t="s">
        <v>15</v>
      </c>
      <c r="R2240" s="12" t="s">
        <v>14</v>
      </c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9">
        <f>ROUNDUP(SUM(VLOOKUP(F2240,'Pontuação'!A$2:B$11,2,FALSE),VLOOKUP(E2240,'Pontuação'!C$2:D$11,2,FALSE),VLOOKUP(H2240,'Pontuação'!I$2:J$11,2,FALSE),VLOOKUP(J2240,'Pontuação'!G$2:H$11,2,FALSE),VLOOKUP(L2240,'Pontuação'!M$2:N$13,2,FALSE)),0)</f>
        <v>1653</v>
      </c>
      <c r="AD2240" s="10">
        <f t="shared" si="1"/>
        <v>165</v>
      </c>
      <c r="AE2240" s="10" t="str">
        <f t="array" ref="AE2240">IFERROR(INDEX('Pontuação'!G$13:G$101, MATCH(AD2240, 'Pontuação'!F$13:F$101, 0)), "Faixa Indefinida")</f>
        <v>C</v>
      </c>
      <c r="AF2240" s="10">
        <f t="shared" si="2"/>
        <v>0</v>
      </c>
      <c r="AG2240" s="10">
        <f t="shared" si="3"/>
        <v>0</v>
      </c>
      <c r="AH2240" s="10">
        <f t="shared" si="4"/>
        <v>1</v>
      </c>
      <c r="AI2240" s="10">
        <f t="shared" si="5"/>
        <v>0</v>
      </c>
      <c r="AJ2240" s="9">
        <f>ROUNDUP(SUM(VLOOKUP(F2240,'Pontuação 3.0'!A$2:B$11,2,FALSE),VLOOKUP(E2240,'Pontuação 3.0'!C$2:D$11,2,FALSE),VLOOKUP(H2240,'Pontuação 3.0'!I$2:J$11,2,FALSE),VLOOKUP(J2240,'Pontuação 3.0'!G$2:H$11,2,FALSE),VLOOKUP(G2240,'Pontuação 3.0'!E$2:F$11,2,FALSE),VLOOKUP(K2240,'Pontuação 3.0'!K$2:L$11,2,FALSE),VLOOKUP(L2240,'Pontuação 3.0'!M$2:N$13,2,FALSE)),0)</f>
        <v>2270</v>
      </c>
      <c r="AK2240" s="9">
        <f t="shared" si="6"/>
        <v>227</v>
      </c>
      <c r="AL2240" s="9" t="str">
        <f t="array" ref="AL2240">IFERROR(INDEX('Pontuação 3.0'!G$13:G$191, MATCH(AK2240, 'Pontuação 3.0'!F$13:F$191, 0)), "Faixa Indefinida")</f>
        <v>B</v>
      </c>
      <c r="AM2240" s="9">
        <f t="shared" si="7"/>
        <v>0</v>
      </c>
      <c r="AN2240" s="9">
        <f t="shared" si="8"/>
        <v>1</v>
      </c>
      <c r="AO2240" s="9">
        <f t="shared" si="9"/>
        <v>0</v>
      </c>
      <c r="AP2240" s="9">
        <f t="shared" si="10"/>
        <v>0</v>
      </c>
      <c r="AQ2240" s="8"/>
    </row>
    <row r="2241" ht="15.75" customHeight="1">
      <c r="A2241" s="7">
        <v>45681.0</v>
      </c>
      <c r="B2241" s="8" t="s">
        <v>662</v>
      </c>
      <c r="C2241" s="8" t="s">
        <v>5004</v>
      </c>
      <c r="D2241" s="11">
        <v>1.1991676546E10</v>
      </c>
      <c r="E2241" s="8" t="s">
        <v>11833</v>
      </c>
      <c r="F2241" s="8" t="s">
        <v>11842</v>
      </c>
      <c r="G2241" s="8" t="s">
        <v>11835</v>
      </c>
      <c r="H2241" s="8" t="s">
        <v>11850</v>
      </c>
      <c r="I2241" s="8" t="s">
        <v>11837</v>
      </c>
      <c r="J2241" s="8" t="s">
        <v>11846</v>
      </c>
      <c r="K2241" s="8" t="s">
        <v>11837</v>
      </c>
      <c r="L2241" s="8" t="s">
        <v>11847</v>
      </c>
      <c r="M2241" s="8" t="s">
        <v>11841</v>
      </c>
      <c r="N2241" s="12" t="s">
        <v>11</v>
      </c>
      <c r="O2241" s="12" t="s">
        <v>13</v>
      </c>
      <c r="P2241" s="12" t="s">
        <v>12</v>
      </c>
      <c r="Q2241" s="12" t="s">
        <v>24</v>
      </c>
      <c r="R2241" s="12" t="s">
        <v>20</v>
      </c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9">
        <f>ROUNDUP(SUM(VLOOKUP(F2241,'Pontuação'!A$2:B$11,2,FALSE),VLOOKUP(E2241,'Pontuação'!C$2:D$11,2,FALSE),VLOOKUP(H2241,'Pontuação'!I$2:J$11,2,FALSE),VLOOKUP(J2241,'Pontuação'!G$2:H$11,2,FALSE),VLOOKUP(L2241,'Pontuação'!M$2:N$13,2,FALSE)),0)</f>
        <v>1685</v>
      </c>
      <c r="AD2241" s="10">
        <f t="shared" si="1"/>
        <v>169</v>
      </c>
      <c r="AE2241" s="10" t="str">
        <f t="array" ref="AE2241">IFERROR(INDEX('Pontuação'!G$13:G$101, MATCH(AD2241, 'Pontuação'!F$13:F$101, 0)), "Faixa Indefinida")</f>
        <v>B</v>
      </c>
      <c r="AF2241" s="10">
        <f t="shared" si="2"/>
        <v>0</v>
      </c>
      <c r="AG2241" s="10">
        <f t="shared" si="3"/>
        <v>1</v>
      </c>
      <c r="AH2241" s="10">
        <f t="shared" si="4"/>
        <v>0</v>
      </c>
      <c r="AI2241" s="10">
        <f t="shared" si="5"/>
        <v>0</v>
      </c>
      <c r="AJ2241" s="9">
        <f>ROUNDUP(SUM(VLOOKUP(F2241,'Pontuação 3.0'!A$2:B$11,2,FALSE),VLOOKUP(E2241,'Pontuação 3.0'!C$2:D$11,2,FALSE),VLOOKUP(H2241,'Pontuação 3.0'!I$2:J$11,2,FALSE),VLOOKUP(J2241,'Pontuação 3.0'!G$2:H$11,2,FALSE),VLOOKUP(G2241,'Pontuação 3.0'!E$2:F$11,2,FALSE),VLOOKUP(K2241,'Pontuação 3.0'!K$2:L$11,2,FALSE),VLOOKUP(L2241,'Pontuação 3.0'!M$2:N$13,2,FALSE)),0)</f>
        <v>2068</v>
      </c>
      <c r="AK2241" s="9">
        <f t="shared" si="6"/>
        <v>207</v>
      </c>
      <c r="AL2241" s="9" t="str">
        <f t="array" ref="AL2241">IFERROR(INDEX('Pontuação 3.0'!G$13:G$191, MATCH(AK2241, 'Pontuação 3.0'!F$13:F$191, 0)), "Faixa Indefinida")</f>
        <v>C</v>
      </c>
      <c r="AM2241" s="9">
        <f t="shared" si="7"/>
        <v>0</v>
      </c>
      <c r="AN2241" s="9">
        <f t="shared" si="8"/>
        <v>0</v>
      </c>
      <c r="AO2241" s="9">
        <f t="shared" si="9"/>
        <v>1</v>
      </c>
      <c r="AP2241" s="9">
        <f t="shared" si="10"/>
        <v>0</v>
      </c>
      <c r="AQ2241" s="8"/>
    </row>
    <row r="2242" ht="15.75" customHeight="1">
      <c r="A2242" s="7">
        <v>45681.0</v>
      </c>
      <c r="B2242" s="8" t="s">
        <v>5009</v>
      </c>
      <c r="C2242" s="8" t="s">
        <v>5010</v>
      </c>
      <c r="D2242" s="11">
        <v>6.2981126983E10</v>
      </c>
      <c r="E2242" s="8" t="s">
        <v>11833</v>
      </c>
      <c r="F2242" s="8" t="s">
        <v>11842</v>
      </c>
      <c r="G2242" s="8" t="s">
        <v>11867</v>
      </c>
      <c r="H2242" s="8" t="s">
        <v>11856</v>
      </c>
      <c r="I2242" s="8" t="s">
        <v>11837</v>
      </c>
      <c r="J2242" s="8" t="s">
        <v>11846</v>
      </c>
      <c r="K2242" s="8" t="s">
        <v>11837</v>
      </c>
      <c r="L2242" s="8" t="s">
        <v>11851</v>
      </c>
      <c r="M2242" s="8" t="s">
        <v>11859</v>
      </c>
      <c r="N2242" s="12" t="s">
        <v>11</v>
      </c>
      <c r="O2242" s="12" t="s">
        <v>13</v>
      </c>
      <c r="P2242" s="12" t="s">
        <v>318</v>
      </c>
      <c r="Q2242" s="12" t="s">
        <v>24</v>
      </c>
      <c r="R2242" s="12" t="s">
        <v>14</v>
      </c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9">
        <f>ROUNDUP(SUM(VLOOKUP(F2242,'Pontuação'!A$2:B$11,2,FALSE),VLOOKUP(E2242,'Pontuação'!C$2:D$11,2,FALSE),VLOOKUP(H2242,'Pontuação'!I$2:J$11,2,FALSE),VLOOKUP(J2242,'Pontuação'!G$2:H$11,2,FALSE),VLOOKUP(L2242,'Pontuação'!M$2:N$13,2,FALSE)),0)</f>
        <v>1439</v>
      </c>
      <c r="AD2242" s="10">
        <f t="shared" si="1"/>
        <v>144</v>
      </c>
      <c r="AE2242" s="10" t="str">
        <f t="array" ref="AE2242">IFERROR(INDEX('Pontuação'!G$13:G$101, MATCH(AD2242, 'Pontuação'!F$13:F$101, 0)), "Faixa Indefinida")</f>
        <v>D</v>
      </c>
      <c r="AF2242" s="10">
        <f t="shared" si="2"/>
        <v>0</v>
      </c>
      <c r="AG2242" s="10">
        <f t="shared" si="3"/>
        <v>0</v>
      </c>
      <c r="AH2242" s="10">
        <f t="shared" si="4"/>
        <v>0</v>
      </c>
      <c r="AI2242" s="10">
        <f t="shared" si="5"/>
        <v>1</v>
      </c>
      <c r="AJ2242" s="9">
        <f>ROUNDUP(SUM(VLOOKUP(F2242,'Pontuação 3.0'!A$2:B$11,2,FALSE),VLOOKUP(E2242,'Pontuação 3.0'!C$2:D$11,2,FALSE),VLOOKUP(H2242,'Pontuação 3.0'!I$2:J$11,2,FALSE),VLOOKUP(J2242,'Pontuação 3.0'!G$2:H$11,2,FALSE),VLOOKUP(G2242,'Pontuação 3.0'!E$2:F$11,2,FALSE),VLOOKUP(K2242,'Pontuação 3.0'!K$2:L$11,2,FALSE),VLOOKUP(L2242,'Pontuação 3.0'!M$2:N$13,2,FALSE)),0)</f>
        <v>1824</v>
      </c>
      <c r="AK2242" s="9">
        <f t="shared" si="6"/>
        <v>182</v>
      </c>
      <c r="AL2242" s="9" t="str">
        <f t="array" ref="AL2242">IFERROR(INDEX('Pontuação 3.0'!G$13:G$191, MATCH(AK2242, 'Pontuação 3.0'!F$13:F$191, 0)), "Faixa Indefinida")</f>
        <v>D</v>
      </c>
      <c r="AM2242" s="9">
        <f t="shared" si="7"/>
        <v>0</v>
      </c>
      <c r="AN2242" s="9">
        <f t="shared" si="8"/>
        <v>0</v>
      </c>
      <c r="AO2242" s="9">
        <f t="shared" si="9"/>
        <v>0</v>
      </c>
      <c r="AP2242" s="9">
        <f t="shared" si="10"/>
        <v>1</v>
      </c>
      <c r="AQ2242" s="8"/>
    </row>
    <row r="2243" ht="15.75" customHeight="1">
      <c r="A2243" s="7">
        <v>45681.0</v>
      </c>
      <c r="B2243" s="8" t="s">
        <v>5000</v>
      </c>
      <c r="C2243" s="8" t="s">
        <v>5001</v>
      </c>
      <c r="D2243" s="11">
        <v>6.798473177E10</v>
      </c>
      <c r="E2243" s="8" t="s">
        <v>11833</v>
      </c>
      <c r="F2243" s="8" t="s">
        <v>11834</v>
      </c>
      <c r="G2243" s="8" t="s">
        <v>11843</v>
      </c>
      <c r="H2243" s="8" t="s">
        <v>11844</v>
      </c>
      <c r="I2243" s="8" t="s">
        <v>11837</v>
      </c>
      <c r="J2243" s="8" t="s">
        <v>11846</v>
      </c>
      <c r="K2243" s="8" t="s">
        <v>11837</v>
      </c>
      <c r="L2243" s="8" t="s">
        <v>11847</v>
      </c>
      <c r="M2243" s="8" t="s">
        <v>11849</v>
      </c>
      <c r="N2243" s="12" t="s">
        <v>11</v>
      </c>
      <c r="O2243" s="12" t="s">
        <v>13</v>
      </c>
      <c r="P2243" s="12" t="s">
        <v>31</v>
      </c>
      <c r="Q2243" s="12" t="s">
        <v>44</v>
      </c>
      <c r="R2243" s="12" t="s">
        <v>20</v>
      </c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9">
        <f>ROUNDUP(SUM(VLOOKUP(F2243,'Pontuação'!A$2:B$11,2,FALSE),VLOOKUP(E2243,'Pontuação'!C$2:D$11,2,FALSE),VLOOKUP(H2243,'Pontuação'!I$2:J$11,2,FALSE),VLOOKUP(J2243,'Pontuação'!G$2:H$11,2,FALSE),VLOOKUP(L2243,'Pontuação'!M$2:N$13,2,FALSE)),0)</f>
        <v>1715</v>
      </c>
      <c r="AD2243" s="10">
        <f t="shared" si="1"/>
        <v>172</v>
      </c>
      <c r="AE2243" s="10" t="str">
        <f t="array" ref="AE2243">IFERROR(INDEX('Pontuação'!G$13:G$101, MATCH(AD2243, 'Pontuação'!F$13:F$101, 0)), "Faixa Indefinida")</f>
        <v>B</v>
      </c>
      <c r="AF2243" s="10">
        <f t="shared" si="2"/>
        <v>0</v>
      </c>
      <c r="AG2243" s="10">
        <f t="shared" si="3"/>
        <v>1</v>
      </c>
      <c r="AH2243" s="10">
        <f t="shared" si="4"/>
        <v>0</v>
      </c>
      <c r="AI2243" s="10">
        <f t="shared" si="5"/>
        <v>0</v>
      </c>
      <c r="AJ2243" s="9">
        <f>ROUNDUP(SUM(VLOOKUP(F2243,'Pontuação 3.0'!A$2:B$11,2,FALSE),VLOOKUP(E2243,'Pontuação 3.0'!C$2:D$11,2,FALSE),VLOOKUP(H2243,'Pontuação 3.0'!I$2:J$11,2,FALSE),VLOOKUP(J2243,'Pontuação 3.0'!G$2:H$11,2,FALSE),VLOOKUP(G2243,'Pontuação 3.0'!E$2:F$11,2,FALSE),VLOOKUP(K2243,'Pontuação 3.0'!K$2:L$11,2,FALSE),VLOOKUP(L2243,'Pontuação 3.0'!M$2:N$13,2,FALSE)),0)</f>
        <v>2162</v>
      </c>
      <c r="AK2243" s="9">
        <f t="shared" si="6"/>
        <v>216</v>
      </c>
      <c r="AL2243" s="9" t="str">
        <f t="array" ref="AL2243">IFERROR(INDEX('Pontuação 3.0'!G$13:G$191, MATCH(AK2243, 'Pontuação 3.0'!F$13:F$191, 0)), "Faixa Indefinida")</f>
        <v>B</v>
      </c>
      <c r="AM2243" s="9">
        <f t="shared" si="7"/>
        <v>0</v>
      </c>
      <c r="AN2243" s="9">
        <f t="shared" si="8"/>
        <v>1</v>
      </c>
      <c r="AO2243" s="9">
        <f t="shared" si="9"/>
        <v>0</v>
      </c>
      <c r="AP2243" s="9">
        <f t="shared" si="10"/>
        <v>0</v>
      </c>
      <c r="AQ2243" s="8"/>
    </row>
    <row r="2244" ht="15.75" customHeight="1">
      <c r="A2244" s="7">
        <v>45681.0</v>
      </c>
      <c r="B2244" s="8" t="s">
        <v>5007</v>
      </c>
      <c r="C2244" s="8" t="s">
        <v>5008</v>
      </c>
      <c r="D2244" s="11">
        <v>4.7996904319E10</v>
      </c>
      <c r="E2244" s="8" t="s">
        <v>11833</v>
      </c>
      <c r="F2244" s="8" t="s">
        <v>11842</v>
      </c>
      <c r="G2244" s="8" t="s">
        <v>11835</v>
      </c>
      <c r="H2244" s="8" t="s">
        <v>11844</v>
      </c>
      <c r="I2244" s="8" t="s">
        <v>11837</v>
      </c>
      <c r="J2244" s="8" t="s">
        <v>11852</v>
      </c>
      <c r="K2244" s="8" t="s">
        <v>11837</v>
      </c>
      <c r="L2244" s="8" t="s">
        <v>11847</v>
      </c>
      <c r="M2244" s="8" t="s">
        <v>11849</v>
      </c>
      <c r="N2244" s="12" t="s">
        <v>11</v>
      </c>
      <c r="O2244" s="12" t="s">
        <v>13</v>
      </c>
      <c r="P2244" s="12" t="s">
        <v>27</v>
      </c>
      <c r="Q2244" s="12" t="s">
        <v>385</v>
      </c>
      <c r="R2244" s="12" t="s">
        <v>20</v>
      </c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9">
        <f>ROUNDUP(SUM(VLOOKUP(F2244,'Pontuação'!A$2:B$11,2,FALSE),VLOOKUP(E2244,'Pontuação'!C$2:D$11,2,FALSE),VLOOKUP(H2244,'Pontuação'!I$2:J$11,2,FALSE),VLOOKUP(J2244,'Pontuação'!G$2:H$11,2,FALSE),VLOOKUP(L2244,'Pontuação'!M$2:N$13,2,FALSE)),0)</f>
        <v>1832</v>
      </c>
      <c r="AD2244" s="10">
        <f t="shared" si="1"/>
        <v>183</v>
      </c>
      <c r="AE2244" s="10" t="str">
        <f t="array" ref="AE2244">IFERROR(INDEX('Pontuação'!G$13:G$101, MATCH(AD2244, 'Pontuação'!F$13:F$101, 0)), "Faixa Indefinida")</f>
        <v>B</v>
      </c>
      <c r="AF2244" s="10">
        <f t="shared" si="2"/>
        <v>0</v>
      </c>
      <c r="AG2244" s="10">
        <f t="shared" si="3"/>
        <v>1</v>
      </c>
      <c r="AH2244" s="10">
        <f t="shared" si="4"/>
        <v>0</v>
      </c>
      <c r="AI2244" s="10">
        <f t="shared" si="5"/>
        <v>0</v>
      </c>
      <c r="AJ2244" s="9">
        <f>ROUNDUP(SUM(VLOOKUP(F2244,'Pontuação 3.0'!A$2:B$11,2,FALSE),VLOOKUP(E2244,'Pontuação 3.0'!C$2:D$11,2,FALSE),VLOOKUP(H2244,'Pontuação 3.0'!I$2:J$11,2,FALSE),VLOOKUP(J2244,'Pontuação 3.0'!G$2:H$11,2,FALSE),VLOOKUP(G2244,'Pontuação 3.0'!E$2:F$11,2,FALSE),VLOOKUP(K2244,'Pontuação 3.0'!K$2:L$11,2,FALSE),VLOOKUP(L2244,'Pontuação 3.0'!M$2:N$13,2,FALSE)),0)</f>
        <v>2307</v>
      </c>
      <c r="AK2244" s="9">
        <f t="shared" si="6"/>
        <v>231</v>
      </c>
      <c r="AL2244" s="9" t="str">
        <f t="array" ref="AL2244">IFERROR(INDEX('Pontuação 3.0'!G$13:G$191, MATCH(AK2244, 'Pontuação 3.0'!F$13:F$191, 0)), "Faixa Indefinida")</f>
        <v>B</v>
      </c>
      <c r="AM2244" s="9">
        <f t="shared" si="7"/>
        <v>0</v>
      </c>
      <c r="AN2244" s="9">
        <f t="shared" si="8"/>
        <v>1</v>
      </c>
      <c r="AO2244" s="9">
        <f t="shared" si="9"/>
        <v>0</v>
      </c>
      <c r="AP2244" s="9">
        <f t="shared" si="10"/>
        <v>0</v>
      </c>
      <c r="AQ2244" s="8"/>
    </row>
    <row r="2245" ht="15.75" customHeight="1">
      <c r="A2245" s="7">
        <v>45681.0</v>
      </c>
      <c r="B2245" s="8" t="s">
        <v>4637</v>
      </c>
      <c r="C2245" s="8" t="s">
        <v>4638</v>
      </c>
      <c r="D2245" s="11">
        <v>6.7998944172E10</v>
      </c>
      <c r="E2245" s="8" t="s">
        <v>11833</v>
      </c>
      <c r="F2245" s="8" t="s">
        <v>11842</v>
      </c>
      <c r="G2245" s="8" t="s">
        <v>11864</v>
      </c>
      <c r="H2245" s="8" t="s">
        <v>11844</v>
      </c>
      <c r="I2245" s="8" t="s">
        <v>11837</v>
      </c>
      <c r="J2245" s="8" t="s">
        <v>11838</v>
      </c>
      <c r="K2245" s="8" t="s">
        <v>11837</v>
      </c>
      <c r="L2245" s="8" t="s">
        <v>11847</v>
      </c>
      <c r="M2245" s="8" t="s">
        <v>11853</v>
      </c>
      <c r="N2245" s="12" t="s">
        <v>11</v>
      </c>
      <c r="O2245" s="12" t="s">
        <v>13</v>
      </c>
      <c r="P2245" s="12" t="s">
        <v>99</v>
      </c>
      <c r="Q2245" s="12" t="s">
        <v>15</v>
      </c>
      <c r="R2245" s="12" t="s">
        <v>20</v>
      </c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9">
        <f>ROUNDUP(SUM(VLOOKUP(F2245,'Pontuação'!A$2:B$11,2,FALSE),VLOOKUP(E2245,'Pontuação'!C$2:D$11,2,FALSE),VLOOKUP(H2245,'Pontuação'!I$2:J$11,2,FALSE),VLOOKUP(J2245,'Pontuação'!G$2:H$11,2,FALSE),VLOOKUP(L2245,'Pontuação'!M$2:N$13,2,FALSE)),0)</f>
        <v>2005</v>
      </c>
      <c r="AD2245" s="10">
        <f t="shared" si="1"/>
        <v>201</v>
      </c>
      <c r="AE2245" s="10" t="str">
        <f t="array" ref="AE2245">IFERROR(INDEX('Pontuação'!G$13:G$101, MATCH(AD2245, 'Pontuação'!F$13:F$101, 0)), "Faixa Indefinida")</f>
        <v>A</v>
      </c>
      <c r="AF2245" s="10">
        <f t="shared" si="2"/>
        <v>1</v>
      </c>
      <c r="AG2245" s="10">
        <f t="shared" si="3"/>
        <v>0</v>
      </c>
      <c r="AH2245" s="10">
        <f t="shared" si="4"/>
        <v>0</v>
      </c>
      <c r="AI2245" s="10">
        <f t="shared" si="5"/>
        <v>0</v>
      </c>
      <c r="AJ2245" s="9">
        <f>ROUNDUP(SUM(VLOOKUP(F2245,'Pontuação 3.0'!A$2:B$11,2,FALSE),VLOOKUP(E2245,'Pontuação 3.0'!C$2:D$11,2,FALSE),VLOOKUP(H2245,'Pontuação 3.0'!I$2:J$11,2,FALSE),VLOOKUP(J2245,'Pontuação 3.0'!G$2:H$11,2,FALSE),VLOOKUP(G2245,'Pontuação 3.0'!E$2:F$11,2,FALSE),VLOOKUP(K2245,'Pontuação 3.0'!K$2:L$11,2,FALSE),VLOOKUP(L2245,'Pontuação 3.0'!M$2:N$13,2,FALSE)),0)</f>
        <v>2664</v>
      </c>
      <c r="AK2245" s="9">
        <f t="shared" si="6"/>
        <v>266</v>
      </c>
      <c r="AL2245" s="9" t="str">
        <f t="array" ref="AL2245">IFERROR(INDEX('Pontuação 3.0'!G$13:G$191, MATCH(AK2245, 'Pontuação 3.0'!F$13:F$191, 0)), "Faixa Indefinida")</f>
        <v>A</v>
      </c>
      <c r="AM2245" s="9">
        <f t="shared" si="7"/>
        <v>1</v>
      </c>
      <c r="AN2245" s="9">
        <f t="shared" si="8"/>
        <v>0</v>
      </c>
      <c r="AO2245" s="9">
        <f t="shared" si="9"/>
        <v>0</v>
      </c>
      <c r="AP2245" s="9">
        <f t="shared" si="10"/>
        <v>0</v>
      </c>
      <c r="AQ2245" s="8"/>
    </row>
    <row r="2246" ht="15.75" customHeight="1">
      <c r="A2246" s="7">
        <v>45681.0</v>
      </c>
      <c r="B2246" s="8" t="s">
        <v>5017</v>
      </c>
      <c r="C2246" s="8" t="s">
        <v>5018</v>
      </c>
      <c r="D2246" s="11">
        <v>9.8985732524E10</v>
      </c>
      <c r="E2246" s="8" t="s">
        <v>11833</v>
      </c>
      <c r="F2246" s="8" t="s">
        <v>11842</v>
      </c>
      <c r="G2246" s="8" t="s">
        <v>11843</v>
      </c>
      <c r="H2246" s="8" t="s">
        <v>11844</v>
      </c>
      <c r="I2246" s="8" t="s">
        <v>11845</v>
      </c>
      <c r="J2246" s="8" t="s">
        <v>11846</v>
      </c>
      <c r="K2246" s="8" t="s">
        <v>11837</v>
      </c>
      <c r="L2246" s="8" t="s">
        <v>11851</v>
      </c>
      <c r="M2246" s="8" t="s">
        <v>11848</v>
      </c>
      <c r="N2246" s="12" t="s">
        <v>11</v>
      </c>
      <c r="O2246" s="12" t="s">
        <v>13</v>
      </c>
      <c r="P2246" s="12" t="s">
        <v>27</v>
      </c>
      <c r="Q2246" s="12" t="s">
        <v>15</v>
      </c>
      <c r="R2246" s="12" t="s">
        <v>20</v>
      </c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9">
        <f>ROUNDUP(SUM(VLOOKUP(F2246,'Pontuação'!A$2:B$11,2,FALSE),VLOOKUP(E2246,'Pontuação'!C$2:D$11,2,FALSE),VLOOKUP(H2246,'Pontuação'!I$2:J$11,2,FALSE),VLOOKUP(J2246,'Pontuação'!G$2:H$11,2,FALSE),VLOOKUP(L2246,'Pontuação'!M$2:N$13,2,FALSE)),0)</f>
        <v>1595</v>
      </c>
      <c r="AD2246" s="10">
        <f t="shared" si="1"/>
        <v>160</v>
      </c>
      <c r="AE2246" s="10" t="str">
        <f t="array" ref="AE2246">IFERROR(INDEX('Pontuação'!G$13:G$101, MATCH(AD2246, 'Pontuação'!F$13:F$101, 0)), "Faixa Indefinida")</f>
        <v>C</v>
      </c>
      <c r="AF2246" s="10">
        <f t="shared" si="2"/>
        <v>0</v>
      </c>
      <c r="AG2246" s="10">
        <f t="shared" si="3"/>
        <v>0</v>
      </c>
      <c r="AH2246" s="10">
        <f t="shared" si="4"/>
        <v>1</v>
      </c>
      <c r="AI2246" s="10">
        <f t="shared" si="5"/>
        <v>0</v>
      </c>
      <c r="AJ2246" s="9">
        <f>ROUNDUP(SUM(VLOOKUP(F2246,'Pontuação 3.0'!A$2:B$11,2,FALSE),VLOOKUP(E2246,'Pontuação 3.0'!C$2:D$11,2,FALSE),VLOOKUP(H2246,'Pontuação 3.0'!I$2:J$11,2,FALSE),VLOOKUP(J2246,'Pontuação 3.0'!G$2:H$11,2,FALSE),VLOOKUP(G2246,'Pontuação 3.0'!E$2:F$11,2,FALSE),VLOOKUP(K2246,'Pontuação 3.0'!K$2:L$11,2,FALSE),VLOOKUP(L2246,'Pontuação 3.0'!M$2:N$13,2,FALSE)),0)</f>
        <v>2209</v>
      </c>
      <c r="AK2246" s="9">
        <f t="shared" si="6"/>
        <v>221</v>
      </c>
      <c r="AL2246" s="9" t="str">
        <f t="array" ref="AL2246">IFERROR(INDEX('Pontuação 3.0'!G$13:G$191, MATCH(AK2246, 'Pontuação 3.0'!F$13:F$191, 0)), "Faixa Indefinida")</f>
        <v>B</v>
      </c>
      <c r="AM2246" s="9">
        <f t="shared" si="7"/>
        <v>0</v>
      </c>
      <c r="AN2246" s="9">
        <f t="shared" si="8"/>
        <v>1</v>
      </c>
      <c r="AO2246" s="9">
        <f t="shared" si="9"/>
        <v>0</v>
      </c>
      <c r="AP2246" s="9">
        <f t="shared" si="10"/>
        <v>0</v>
      </c>
      <c r="AQ2246" s="8"/>
    </row>
    <row r="2247" ht="15.75" customHeight="1">
      <c r="A2247" s="7">
        <v>45681.0</v>
      </c>
      <c r="B2247" s="8" t="s">
        <v>5019</v>
      </c>
      <c r="C2247" s="8" t="s">
        <v>5020</v>
      </c>
      <c r="D2247" s="11">
        <v>9.4991243626E10</v>
      </c>
      <c r="E2247" s="8" t="s">
        <v>11833</v>
      </c>
      <c r="F2247" s="8" t="s">
        <v>11834</v>
      </c>
      <c r="G2247" s="8" t="s">
        <v>11835</v>
      </c>
      <c r="H2247" s="8" t="s">
        <v>11865</v>
      </c>
      <c r="I2247" s="8" t="s">
        <v>11837</v>
      </c>
      <c r="J2247" s="8" t="s">
        <v>11846</v>
      </c>
      <c r="K2247" s="8" t="s">
        <v>11837</v>
      </c>
      <c r="L2247" s="8" t="s">
        <v>11851</v>
      </c>
      <c r="M2247" s="8" t="s">
        <v>11848</v>
      </c>
      <c r="N2247" s="12" t="s">
        <v>11</v>
      </c>
      <c r="O2247" s="12" t="s">
        <v>13</v>
      </c>
      <c r="P2247" s="12" t="s">
        <v>23</v>
      </c>
      <c r="Q2247" s="12" t="s">
        <v>15</v>
      </c>
      <c r="R2247" s="12" t="s">
        <v>20</v>
      </c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9">
        <f>ROUNDUP(SUM(VLOOKUP(F2247,'Pontuação'!A$2:B$11,2,FALSE),VLOOKUP(E2247,'Pontuação'!C$2:D$11,2,FALSE),VLOOKUP(H2247,'Pontuação'!I$2:J$11,2,FALSE),VLOOKUP(J2247,'Pontuação'!G$2:H$11,2,FALSE),VLOOKUP(L2247,'Pontuação'!M$2:N$13,2,FALSE)),0)</f>
        <v>1567</v>
      </c>
      <c r="AD2247" s="10">
        <f t="shared" si="1"/>
        <v>157</v>
      </c>
      <c r="AE2247" s="10" t="str">
        <f t="array" ref="AE2247">IFERROR(INDEX('Pontuação'!G$13:G$101, MATCH(AD2247, 'Pontuação'!F$13:F$101, 0)), "Faixa Indefinida")</f>
        <v>C</v>
      </c>
      <c r="AF2247" s="10">
        <f t="shared" si="2"/>
        <v>0</v>
      </c>
      <c r="AG2247" s="10">
        <f t="shared" si="3"/>
        <v>0</v>
      </c>
      <c r="AH2247" s="10">
        <f t="shared" si="4"/>
        <v>1</v>
      </c>
      <c r="AI2247" s="10">
        <f t="shared" si="5"/>
        <v>0</v>
      </c>
      <c r="AJ2247" s="9">
        <f>ROUNDUP(SUM(VLOOKUP(F2247,'Pontuação 3.0'!A$2:B$11,2,FALSE),VLOOKUP(E2247,'Pontuação 3.0'!C$2:D$11,2,FALSE),VLOOKUP(H2247,'Pontuação 3.0'!I$2:J$11,2,FALSE),VLOOKUP(J2247,'Pontuação 3.0'!G$2:H$11,2,FALSE),VLOOKUP(G2247,'Pontuação 3.0'!E$2:F$11,2,FALSE),VLOOKUP(K2247,'Pontuação 3.0'!K$2:L$11,2,FALSE),VLOOKUP(L2247,'Pontuação 3.0'!M$2:N$13,2,FALSE)),0)</f>
        <v>1785</v>
      </c>
      <c r="AK2247" s="9">
        <f t="shared" si="6"/>
        <v>179</v>
      </c>
      <c r="AL2247" s="9" t="str">
        <f t="array" ref="AL2247">IFERROR(INDEX('Pontuação 3.0'!G$13:G$191, MATCH(AK2247, 'Pontuação 3.0'!F$13:F$191, 0)), "Faixa Indefinida")</f>
        <v>D</v>
      </c>
      <c r="AM2247" s="9">
        <f t="shared" si="7"/>
        <v>0</v>
      </c>
      <c r="AN2247" s="9">
        <f t="shared" si="8"/>
        <v>0</v>
      </c>
      <c r="AO2247" s="9">
        <f t="shared" si="9"/>
        <v>0</v>
      </c>
      <c r="AP2247" s="9">
        <f t="shared" si="10"/>
        <v>1</v>
      </c>
      <c r="AQ2247" s="8"/>
    </row>
    <row r="2248" ht="15.75" customHeight="1">
      <c r="A2248" s="7">
        <v>45681.0</v>
      </c>
      <c r="B2248" s="8" t="s">
        <v>102</v>
      </c>
      <c r="C2248" s="8" t="s">
        <v>5021</v>
      </c>
      <c r="D2248" s="11">
        <v>4.3988199071E10</v>
      </c>
      <c r="E2248" s="8" t="s">
        <v>11833</v>
      </c>
      <c r="F2248" s="8" t="s">
        <v>11854</v>
      </c>
      <c r="G2248" s="8" t="s">
        <v>11843</v>
      </c>
      <c r="H2248" s="8" t="s">
        <v>11850</v>
      </c>
      <c r="I2248" s="8" t="s">
        <v>11845</v>
      </c>
      <c r="J2248" s="8" t="s">
        <v>11846</v>
      </c>
      <c r="K2248" s="8" t="s">
        <v>11839</v>
      </c>
      <c r="L2248" s="8" t="s">
        <v>11851</v>
      </c>
      <c r="M2248" s="8" t="s">
        <v>11859</v>
      </c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9">
        <f>ROUNDUP(SUM(VLOOKUP(F2248,'Pontuação'!A$2:B$11,2,FALSE),VLOOKUP(E2248,'Pontuação'!C$2:D$11,2,FALSE),VLOOKUP(H2248,'Pontuação'!I$2:J$11,2,FALSE),VLOOKUP(J2248,'Pontuação'!G$2:H$11,2,FALSE),VLOOKUP(L2248,'Pontuação'!M$2:N$13,2,FALSE)),0)</f>
        <v>1558</v>
      </c>
      <c r="AD2248" s="10">
        <f t="shared" si="1"/>
        <v>156</v>
      </c>
      <c r="AE2248" s="10" t="str">
        <f t="array" ref="AE2248">IFERROR(INDEX('Pontuação'!G$13:G$101, MATCH(AD2248, 'Pontuação'!F$13:F$101, 0)), "Faixa Indefinida")</f>
        <v>C</v>
      </c>
      <c r="AF2248" s="10">
        <f t="shared" si="2"/>
        <v>0</v>
      </c>
      <c r="AG2248" s="10">
        <f t="shared" si="3"/>
        <v>0</v>
      </c>
      <c r="AH2248" s="10">
        <f t="shared" si="4"/>
        <v>1</v>
      </c>
      <c r="AI2248" s="10">
        <f t="shared" si="5"/>
        <v>0</v>
      </c>
      <c r="AJ2248" s="9">
        <f>ROUNDUP(SUM(VLOOKUP(F2248,'Pontuação 3.0'!A$2:B$11,2,FALSE),VLOOKUP(E2248,'Pontuação 3.0'!C$2:D$11,2,FALSE),VLOOKUP(H2248,'Pontuação 3.0'!I$2:J$11,2,FALSE),VLOOKUP(J2248,'Pontuação 3.0'!G$2:H$11,2,FALSE),VLOOKUP(G2248,'Pontuação 3.0'!E$2:F$11,2,FALSE),VLOOKUP(K2248,'Pontuação 3.0'!K$2:L$11,2,FALSE),VLOOKUP(L2248,'Pontuação 3.0'!M$2:N$13,2,FALSE)),0)</f>
        <v>2368</v>
      </c>
      <c r="AK2248" s="9">
        <f t="shared" si="6"/>
        <v>237</v>
      </c>
      <c r="AL2248" s="9" t="str">
        <f t="array" ref="AL2248">IFERROR(INDEX('Pontuação 3.0'!G$13:G$191, MATCH(AK2248, 'Pontuação 3.0'!F$13:F$191, 0)), "Faixa Indefinida")</f>
        <v>A</v>
      </c>
      <c r="AM2248" s="9">
        <f t="shared" si="7"/>
        <v>1</v>
      </c>
      <c r="AN2248" s="9">
        <f t="shared" si="8"/>
        <v>0</v>
      </c>
      <c r="AO2248" s="9">
        <f t="shared" si="9"/>
        <v>0</v>
      </c>
      <c r="AP2248" s="9">
        <f t="shared" si="10"/>
        <v>0</v>
      </c>
      <c r="AQ2248" s="8"/>
    </row>
    <row r="2249" ht="15.75" customHeight="1">
      <c r="A2249" s="7">
        <v>45681.0</v>
      </c>
      <c r="B2249" s="8" t="s">
        <v>5022</v>
      </c>
      <c r="C2249" s="8" t="s">
        <v>5023</v>
      </c>
      <c r="D2249" s="11">
        <v>9.1981120648E10</v>
      </c>
      <c r="E2249" s="8" t="s">
        <v>11833</v>
      </c>
      <c r="F2249" s="8" t="s">
        <v>11863</v>
      </c>
      <c r="G2249" s="8" t="s">
        <v>11864</v>
      </c>
      <c r="H2249" s="8" t="s">
        <v>11856</v>
      </c>
      <c r="I2249" s="8" t="s">
        <v>11837</v>
      </c>
      <c r="J2249" s="8" t="s">
        <v>11852</v>
      </c>
      <c r="K2249" s="8" t="s">
        <v>11839</v>
      </c>
      <c r="L2249" s="8" t="s">
        <v>11851</v>
      </c>
      <c r="M2249" s="8" t="s">
        <v>11853</v>
      </c>
      <c r="N2249" s="12" t="s">
        <v>11</v>
      </c>
      <c r="O2249" s="12" t="s">
        <v>13</v>
      </c>
      <c r="P2249" s="12" t="s">
        <v>23</v>
      </c>
      <c r="Q2249" s="12" t="s">
        <v>15</v>
      </c>
      <c r="R2249" s="12" t="s">
        <v>14</v>
      </c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9">
        <f>ROUNDUP(SUM(VLOOKUP(F2249,'Pontuação'!A$2:B$11,2,FALSE),VLOOKUP(E2249,'Pontuação'!C$2:D$11,2,FALSE),VLOOKUP(H2249,'Pontuação'!I$2:J$11,2,FALSE),VLOOKUP(J2249,'Pontuação'!G$2:H$11,2,FALSE),VLOOKUP(L2249,'Pontuação'!M$2:N$13,2,FALSE)),0)</f>
        <v>1515</v>
      </c>
      <c r="AD2249" s="10">
        <f t="shared" si="1"/>
        <v>152</v>
      </c>
      <c r="AE2249" s="10" t="str">
        <f t="array" ref="AE2249">IFERROR(INDEX('Pontuação'!G$13:G$101, MATCH(AD2249, 'Pontuação'!F$13:F$101, 0)), "Faixa Indefinida")</f>
        <v>C</v>
      </c>
      <c r="AF2249" s="10">
        <f t="shared" si="2"/>
        <v>0</v>
      </c>
      <c r="AG2249" s="10">
        <f t="shared" si="3"/>
        <v>0</v>
      </c>
      <c r="AH2249" s="10">
        <f t="shared" si="4"/>
        <v>1</v>
      </c>
      <c r="AI2249" s="10">
        <f t="shared" si="5"/>
        <v>0</v>
      </c>
      <c r="AJ2249" s="9">
        <f>ROUNDUP(SUM(VLOOKUP(F2249,'Pontuação 3.0'!A$2:B$11,2,FALSE),VLOOKUP(E2249,'Pontuação 3.0'!C$2:D$11,2,FALSE),VLOOKUP(H2249,'Pontuação 3.0'!I$2:J$11,2,FALSE),VLOOKUP(J2249,'Pontuação 3.0'!G$2:H$11,2,FALSE),VLOOKUP(G2249,'Pontuação 3.0'!E$2:F$11,2,FALSE),VLOOKUP(K2249,'Pontuação 3.0'!K$2:L$11,2,FALSE),VLOOKUP(L2249,'Pontuação 3.0'!M$2:N$13,2,FALSE)),0)</f>
        <v>2259</v>
      </c>
      <c r="AK2249" s="9">
        <f t="shared" si="6"/>
        <v>226</v>
      </c>
      <c r="AL2249" s="9" t="str">
        <f t="array" ref="AL2249">IFERROR(INDEX('Pontuação 3.0'!G$13:G$191, MATCH(AK2249, 'Pontuação 3.0'!F$13:F$191, 0)), "Faixa Indefinida")</f>
        <v>B</v>
      </c>
      <c r="AM2249" s="9">
        <f t="shared" si="7"/>
        <v>0</v>
      </c>
      <c r="AN2249" s="9">
        <f t="shared" si="8"/>
        <v>1</v>
      </c>
      <c r="AO2249" s="9">
        <f t="shared" si="9"/>
        <v>0</v>
      </c>
      <c r="AP2249" s="9">
        <f t="shared" si="10"/>
        <v>0</v>
      </c>
      <c r="AQ2249" s="8"/>
    </row>
    <row r="2250" ht="15.75" customHeight="1">
      <c r="A2250" s="7">
        <v>45681.0</v>
      </c>
      <c r="B2250" s="8" t="s">
        <v>5025</v>
      </c>
      <c r="C2250" s="8" t="s">
        <v>5026</v>
      </c>
      <c r="D2250" s="8" t="s">
        <v>5027</v>
      </c>
      <c r="E2250" s="8" t="s">
        <v>11833</v>
      </c>
      <c r="F2250" s="8" t="s">
        <v>11842</v>
      </c>
      <c r="G2250" s="8" t="s">
        <v>11843</v>
      </c>
      <c r="H2250" s="8" t="s">
        <v>11850</v>
      </c>
      <c r="I2250" s="8" t="s">
        <v>11837</v>
      </c>
      <c r="J2250" s="8" t="s">
        <v>11846</v>
      </c>
      <c r="K2250" s="8" t="s">
        <v>11837</v>
      </c>
      <c r="L2250" s="8" t="s">
        <v>11857</v>
      </c>
      <c r="M2250" s="8" t="s">
        <v>11849</v>
      </c>
      <c r="N2250" s="12" t="s">
        <v>11</v>
      </c>
      <c r="O2250" s="12" t="s">
        <v>13</v>
      </c>
      <c r="P2250" s="12" t="s">
        <v>99</v>
      </c>
      <c r="Q2250" s="12" t="s">
        <v>15</v>
      </c>
      <c r="R2250" s="12" t="s">
        <v>20</v>
      </c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9">
        <f>ROUNDUP(SUM(VLOOKUP(F2250,'Pontuação'!A$2:B$11,2,FALSE),VLOOKUP(E2250,'Pontuação'!C$2:D$11,2,FALSE),VLOOKUP(H2250,'Pontuação'!I$2:J$11,2,FALSE),VLOOKUP(J2250,'Pontuação'!G$2:H$11,2,FALSE),VLOOKUP(L2250,'Pontuação'!M$2:N$13,2,FALSE)),0)</f>
        <v>1516</v>
      </c>
      <c r="AD2250" s="10">
        <f t="shared" si="1"/>
        <v>152</v>
      </c>
      <c r="AE2250" s="10" t="str">
        <f t="array" ref="AE2250">IFERROR(INDEX('Pontuação'!G$13:G$101, MATCH(AD2250, 'Pontuação'!F$13:F$101, 0)), "Faixa Indefinida")</f>
        <v>C</v>
      </c>
      <c r="AF2250" s="10">
        <f t="shared" si="2"/>
        <v>0</v>
      </c>
      <c r="AG2250" s="10">
        <f t="shared" si="3"/>
        <v>0</v>
      </c>
      <c r="AH2250" s="10">
        <f t="shared" si="4"/>
        <v>1</v>
      </c>
      <c r="AI2250" s="10">
        <f t="shared" si="5"/>
        <v>0</v>
      </c>
      <c r="AJ2250" s="9">
        <f>ROUNDUP(SUM(VLOOKUP(F2250,'Pontuação 3.0'!A$2:B$11,2,FALSE),VLOOKUP(E2250,'Pontuação 3.0'!C$2:D$11,2,FALSE),VLOOKUP(H2250,'Pontuação 3.0'!I$2:J$11,2,FALSE),VLOOKUP(J2250,'Pontuação 3.0'!G$2:H$11,2,FALSE),VLOOKUP(G2250,'Pontuação 3.0'!E$2:F$11,2,FALSE),VLOOKUP(K2250,'Pontuação 3.0'!K$2:L$11,2,FALSE),VLOOKUP(L2250,'Pontuação 3.0'!M$2:N$13,2,FALSE)),0)</f>
        <v>2092</v>
      </c>
      <c r="AK2250" s="9">
        <f t="shared" si="6"/>
        <v>209</v>
      </c>
      <c r="AL2250" s="9" t="str">
        <f t="array" ref="AL2250">IFERROR(INDEX('Pontuação 3.0'!G$13:G$191, MATCH(AK2250, 'Pontuação 3.0'!F$13:F$191, 0)), "Faixa Indefinida")</f>
        <v>C</v>
      </c>
      <c r="AM2250" s="9">
        <f t="shared" si="7"/>
        <v>0</v>
      </c>
      <c r="AN2250" s="9">
        <f t="shared" si="8"/>
        <v>0</v>
      </c>
      <c r="AO2250" s="9">
        <f t="shared" si="9"/>
        <v>1</v>
      </c>
      <c r="AP2250" s="9">
        <f t="shared" si="10"/>
        <v>0</v>
      </c>
      <c r="AQ2250" s="8"/>
    </row>
    <row r="2251" ht="15.75" customHeight="1">
      <c r="A2251" s="7">
        <v>45681.0</v>
      </c>
      <c r="B2251" s="8" t="s">
        <v>175</v>
      </c>
      <c r="C2251" s="8" t="s">
        <v>5024</v>
      </c>
      <c r="D2251" s="11">
        <v>2.1980781633E10</v>
      </c>
      <c r="E2251" s="8" t="s">
        <v>11833</v>
      </c>
      <c r="F2251" s="8" t="s">
        <v>11834</v>
      </c>
      <c r="G2251" s="8" t="s">
        <v>11843</v>
      </c>
      <c r="H2251" s="8" t="s">
        <v>11865</v>
      </c>
      <c r="I2251" s="8" t="s">
        <v>11837</v>
      </c>
      <c r="J2251" s="8" t="s">
        <v>11838</v>
      </c>
      <c r="K2251" s="8" t="s">
        <v>11837</v>
      </c>
      <c r="L2251" s="8" t="s">
        <v>11851</v>
      </c>
      <c r="M2251" s="8" t="s">
        <v>11853</v>
      </c>
      <c r="N2251" s="12" t="s">
        <v>11</v>
      </c>
      <c r="O2251" s="12" t="s">
        <v>13</v>
      </c>
      <c r="P2251" s="12" t="s">
        <v>27</v>
      </c>
      <c r="Q2251" s="12" t="s">
        <v>44</v>
      </c>
      <c r="R2251" s="12" t="s">
        <v>20</v>
      </c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9">
        <f>ROUNDUP(SUM(VLOOKUP(F2251,'Pontuação'!A$2:B$11,2,FALSE),VLOOKUP(E2251,'Pontuação'!C$2:D$11,2,FALSE),VLOOKUP(H2251,'Pontuação'!I$2:J$11,2,FALSE),VLOOKUP(J2251,'Pontuação'!G$2:H$11,2,FALSE),VLOOKUP(L2251,'Pontuação'!M$2:N$13,2,FALSE)),0)</f>
        <v>1845</v>
      </c>
      <c r="AD2251" s="10">
        <f t="shared" si="1"/>
        <v>185</v>
      </c>
      <c r="AE2251" s="10" t="str">
        <f t="array" ref="AE2251">IFERROR(INDEX('Pontuação'!G$13:G$101, MATCH(AD2251, 'Pontuação'!F$13:F$101, 0)), "Faixa Indefinida")</f>
        <v>A</v>
      </c>
      <c r="AF2251" s="10">
        <f t="shared" si="2"/>
        <v>1</v>
      </c>
      <c r="AG2251" s="10">
        <f t="shared" si="3"/>
        <v>0</v>
      </c>
      <c r="AH2251" s="10">
        <f t="shared" si="4"/>
        <v>0</v>
      </c>
      <c r="AI2251" s="10">
        <f t="shared" si="5"/>
        <v>0</v>
      </c>
      <c r="AJ2251" s="9">
        <f>ROUNDUP(SUM(VLOOKUP(F2251,'Pontuação 3.0'!A$2:B$11,2,FALSE),VLOOKUP(E2251,'Pontuação 3.0'!C$2:D$11,2,FALSE),VLOOKUP(H2251,'Pontuação 3.0'!I$2:J$11,2,FALSE),VLOOKUP(J2251,'Pontuação 3.0'!G$2:H$11,2,FALSE),VLOOKUP(G2251,'Pontuação 3.0'!E$2:F$11,2,FALSE),VLOOKUP(K2251,'Pontuação 3.0'!K$2:L$11,2,FALSE),VLOOKUP(L2251,'Pontuação 3.0'!M$2:N$13,2,FALSE)),0)</f>
        <v>2200</v>
      </c>
      <c r="AK2251" s="9">
        <f t="shared" si="6"/>
        <v>220</v>
      </c>
      <c r="AL2251" s="9" t="str">
        <f t="array" ref="AL2251">IFERROR(INDEX('Pontuação 3.0'!G$13:G$191, MATCH(AK2251, 'Pontuação 3.0'!F$13:F$191, 0)), "Faixa Indefinida")</f>
        <v>B</v>
      </c>
      <c r="AM2251" s="9">
        <f t="shared" si="7"/>
        <v>0</v>
      </c>
      <c r="AN2251" s="9">
        <f t="shared" si="8"/>
        <v>1</v>
      </c>
      <c r="AO2251" s="9">
        <f t="shared" si="9"/>
        <v>0</v>
      </c>
      <c r="AP2251" s="9">
        <f t="shared" si="10"/>
        <v>0</v>
      </c>
      <c r="AQ2251" s="8"/>
    </row>
    <row r="2252" ht="15.75" customHeight="1">
      <c r="A2252" s="7">
        <v>45681.0</v>
      </c>
      <c r="B2252" s="8" t="s">
        <v>5028</v>
      </c>
      <c r="C2252" s="8" t="s">
        <v>5029</v>
      </c>
      <c r="D2252" s="11">
        <v>6.1992959206E10</v>
      </c>
      <c r="E2252" s="8" t="s">
        <v>11833</v>
      </c>
      <c r="F2252" s="8" t="s">
        <v>11842</v>
      </c>
      <c r="G2252" s="8" t="s">
        <v>11835</v>
      </c>
      <c r="H2252" s="8" t="s">
        <v>11865</v>
      </c>
      <c r="I2252" s="8" t="s">
        <v>11845</v>
      </c>
      <c r="J2252" s="8" t="s">
        <v>11846</v>
      </c>
      <c r="K2252" s="8" t="s">
        <v>11837</v>
      </c>
      <c r="L2252" s="8" t="s">
        <v>11870</v>
      </c>
      <c r="M2252" s="8" t="s">
        <v>11849</v>
      </c>
      <c r="N2252" s="12" t="s">
        <v>11</v>
      </c>
      <c r="O2252" s="12" t="s">
        <v>13</v>
      </c>
      <c r="P2252" s="12" t="s">
        <v>27</v>
      </c>
      <c r="Q2252" s="12" t="s">
        <v>65</v>
      </c>
      <c r="R2252" s="12" t="s">
        <v>20</v>
      </c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9">
        <f>ROUNDUP(SUM(VLOOKUP(F2252,'Pontuação'!A$2:B$11,2,FALSE),VLOOKUP(E2252,'Pontuação'!C$2:D$11,2,FALSE),VLOOKUP(H2252,'Pontuação'!I$2:J$11,2,FALSE),VLOOKUP(J2252,'Pontuação'!G$2:H$11,2,FALSE),VLOOKUP(L2252,'Pontuação'!M$2:N$13,2,FALSE)),0)</f>
        <v>1649</v>
      </c>
      <c r="AD2252" s="10">
        <f t="shared" si="1"/>
        <v>165</v>
      </c>
      <c r="AE2252" s="10" t="str">
        <f t="array" ref="AE2252">IFERROR(INDEX('Pontuação'!G$13:G$101, MATCH(AD2252, 'Pontuação'!F$13:F$101, 0)), "Faixa Indefinida")</f>
        <v>C</v>
      </c>
      <c r="AF2252" s="10">
        <f t="shared" si="2"/>
        <v>0</v>
      </c>
      <c r="AG2252" s="10">
        <f t="shared" si="3"/>
        <v>0</v>
      </c>
      <c r="AH2252" s="10">
        <f t="shared" si="4"/>
        <v>1</v>
      </c>
      <c r="AI2252" s="10">
        <f t="shared" si="5"/>
        <v>0</v>
      </c>
      <c r="AJ2252" s="9">
        <f>ROUNDUP(SUM(VLOOKUP(F2252,'Pontuação 3.0'!A$2:B$11,2,FALSE),VLOOKUP(E2252,'Pontuação 3.0'!C$2:D$11,2,FALSE),VLOOKUP(H2252,'Pontuação 3.0'!I$2:J$11,2,FALSE),VLOOKUP(J2252,'Pontuação 3.0'!G$2:H$11,2,FALSE),VLOOKUP(G2252,'Pontuação 3.0'!E$2:F$11,2,FALSE),VLOOKUP(K2252,'Pontuação 3.0'!K$2:L$11,2,FALSE),VLOOKUP(L2252,'Pontuação 3.0'!M$2:N$13,2,FALSE)),0)</f>
        <v>2112</v>
      </c>
      <c r="AK2252" s="9">
        <f t="shared" si="6"/>
        <v>211</v>
      </c>
      <c r="AL2252" s="9" t="str">
        <f t="array" ref="AL2252">IFERROR(INDEX('Pontuação 3.0'!G$13:G$191, MATCH(AK2252, 'Pontuação 3.0'!F$13:F$191, 0)), "Faixa Indefinida")</f>
        <v>C</v>
      </c>
      <c r="AM2252" s="9">
        <f t="shared" si="7"/>
        <v>0</v>
      </c>
      <c r="AN2252" s="9">
        <f t="shared" si="8"/>
        <v>0</v>
      </c>
      <c r="AO2252" s="9">
        <f t="shared" si="9"/>
        <v>1</v>
      </c>
      <c r="AP2252" s="9">
        <f t="shared" si="10"/>
        <v>0</v>
      </c>
      <c r="AQ2252" s="8"/>
    </row>
    <row r="2253" ht="15.75" customHeight="1">
      <c r="A2253" s="7">
        <v>45681.0</v>
      </c>
      <c r="B2253" s="8" t="s">
        <v>5030</v>
      </c>
      <c r="C2253" s="8" t="s">
        <v>5031</v>
      </c>
      <c r="D2253" s="8" t="s">
        <v>5032</v>
      </c>
      <c r="E2253" s="8" t="s">
        <v>11833</v>
      </c>
      <c r="F2253" s="8" t="s">
        <v>11834</v>
      </c>
      <c r="G2253" s="8" t="s">
        <v>11843</v>
      </c>
      <c r="H2253" s="8" t="s">
        <v>11844</v>
      </c>
      <c r="I2253" s="8" t="s">
        <v>11837</v>
      </c>
      <c r="J2253" s="8" t="s">
        <v>11846</v>
      </c>
      <c r="K2253" s="8" t="s">
        <v>11837</v>
      </c>
      <c r="L2253" s="8" t="s">
        <v>11857</v>
      </c>
      <c r="M2253" s="8" t="s">
        <v>11853</v>
      </c>
      <c r="N2253" s="12" t="s">
        <v>11</v>
      </c>
      <c r="O2253" s="12" t="s">
        <v>13</v>
      </c>
      <c r="P2253" s="12" t="s">
        <v>123</v>
      </c>
      <c r="Q2253" s="12" t="s">
        <v>15</v>
      </c>
      <c r="R2253" s="12" t="s">
        <v>14</v>
      </c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9">
        <f>ROUNDUP(SUM(VLOOKUP(F2253,'Pontuação'!A$2:B$11,2,FALSE),VLOOKUP(E2253,'Pontuação'!C$2:D$11,2,FALSE),VLOOKUP(H2253,'Pontuação'!I$2:J$11,2,FALSE),VLOOKUP(J2253,'Pontuação'!G$2:H$11,2,FALSE),VLOOKUP(L2253,'Pontuação'!M$2:N$13,2,FALSE)),0)</f>
        <v>1546</v>
      </c>
      <c r="AD2253" s="10">
        <f t="shared" si="1"/>
        <v>155</v>
      </c>
      <c r="AE2253" s="10" t="str">
        <f t="array" ref="AE2253">IFERROR(INDEX('Pontuação'!G$13:G$101, MATCH(AD2253, 'Pontuação'!F$13:F$101, 0)), "Faixa Indefinida")</f>
        <v>C</v>
      </c>
      <c r="AF2253" s="10">
        <f t="shared" si="2"/>
        <v>0</v>
      </c>
      <c r="AG2253" s="10">
        <f t="shared" si="3"/>
        <v>0</v>
      </c>
      <c r="AH2253" s="10">
        <f t="shared" si="4"/>
        <v>1</v>
      </c>
      <c r="AI2253" s="10">
        <f t="shared" si="5"/>
        <v>0</v>
      </c>
      <c r="AJ2253" s="9">
        <f>ROUNDUP(SUM(VLOOKUP(F2253,'Pontuação 3.0'!A$2:B$11,2,FALSE),VLOOKUP(E2253,'Pontuação 3.0'!C$2:D$11,2,FALSE),VLOOKUP(H2253,'Pontuação 3.0'!I$2:J$11,2,FALSE),VLOOKUP(J2253,'Pontuação 3.0'!G$2:H$11,2,FALSE),VLOOKUP(G2253,'Pontuação 3.0'!E$2:F$11,2,FALSE),VLOOKUP(K2253,'Pontuação 3.0'!K$2:L$11,2,FALSE),VLOOKUP(L2253,'Pontuação 3.0'!M$2:N$13,2,FALSE)),0)</f>
        <v>2046</v>
      </c>
      <c r="AK2253" s="9">
        <f t="shared" si="6"/>
        <v>205</v>
      </c>
      <c r="AL2253" s="9" t="str">
        <f t="array" ref="AL2253">IFERROR(INDEX('Pontuação 3.0'!G$13:G$191, MATCH(AK2253, 'Pontuação 3.0'!F$13:F$191, 0)), "Faixa Indefinida")</f>
        <v>C</v>
      </c>
      <c r="AM2253" s="9">
        <f t="shared" si="7"/>
        <v>0</v>
      </c>
      <c r="AN2253" s="9">
        <f t="shared" si="8"/>
        <v>0</v>
      </c>
      <c r="AO2253" s="9">
        <f t="shared" si="9"/>
        <v>1</v>
      </c>
      <c r="AP2253" s="9">
        <f t="shared" si="10"/>
        <v>0</v>
      </c>
      <c r="AQ2253" s="8"/>
    </row>
    <row r="2254" ht="15.75" customHeight="1">
      <c r="A2254" s="7">
        <v>45681.0</v>
      </c>
      <c r="B2254" s="8" t="s">
        <v>4618</v>
      </c>
      <c r="C2254" s="8" t="s">
        <v>5036</v>
      </c>
      <c r="D2254" s="11">
        <v>5.5984463465E10</v>
      </c>
      <c r="E2254" s="8" t="s">
        <v>11833</v>
      </c>
      <c r="F2254" s="8" t="s">
        <v>11842</v>
      </c>
      <c r="G2254" s="8" t="s">
        <v>11867</v>
      </c>
      <c r="H2254" s="8" t="s">
        <v>11850</v>
      </c>
      <c r="I2254" s="8" t="s">
        <v>11837</v>
      </c>
      <c r="J2254" s="8" t="s">
        <v>11846</v>
      </c>
      <c r="K2254" s="8" t="s">
        <v>11837</v>
      </c>
      <c r="L2254" s="8" t="s">
        <v>11851</v>
      </c>
      <c r="M2254" s="8" t="s">
        <v>11849</v>
      </c>
      <c r="N2254" s="12" t="s">
        <v>11</v>
      </c>
      <c r="O2254" s="12" t="s">
        <v>13</v>
      </c>
      <c r="P2254" s="12" t="s">
        <v>27</v>
      </c>
      <c r="Q2254" s="12" t="s">
        <v>15</v>
      </c>
      <c r="R2254" s="12" t="s">
        <v>14</v>
      </c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9">
        <f>ROUNDUP(SUM(VLOOKUP(F2254,'Pontuação'!A$2:B$11,2,FALSE),VLOOKUP(E2254,'Pontuação'!C$2:D$11,2,FALSE),VLOOKUP(H2254,'Pontuação'!I$2:J$11,2,FALSE),VLOOKUP(J2254,'Pontuação'!G$2:H$11,2,FALSE),VLOOKUP(L2254,'Pontuação'!M$2:N$13,2,FALSE)),0)</f>
        <v>1553</v>
      </c>
      <c r="AD2254" s="10">
        <f t="shared" si="1"/>
        <v>155</v>
      </c>
      <c r="AE2254" s="10" t="str">
        <f t="array" ref="AE2254">IFERROR(INDEX('Pontuação'!G$13:G$101, MATCH(AD2254, 'Pontuação'!F$13:F$101, 0)), "Faixa Indefinida")</f>
        <v>C</v>
      </c>
      <c r="AF2254" s="10">
        <f t="shared" si="2"/>
        <v>0</v>
      </c>
      <c r="AG2254" s="10">
        <f t="shared" si="3"/>
        <v>0</v>
      </c>
      <c r="AH2254" s="10">
        <f t="shared" si="4"/>
        <v>1</v>
      </c>
      <c r="AI2254" s="10">
        <f t="shared" si="5"/>
        <v>0</v>
      </c>
      <c r="AJ2254" s="9">
        <f>ROUNDUP(SUM(VLOOKUP(F2254,'Pontuação 3.0'!A$2:B$11,2,FALSE),VLOOKUP(E2254,'Pontuação 3.0'!C$2:D$11,2,FALSE),VLOOKUP(H2254,'Pontuação 3.0'!I$2:J$11,2,FALSE),VLOOKUP(J2254,'Pontuação 3.0'!G$2:H$11,2,FALSE),VLOOKUP(G2254,'Pontuação 3.0'!E$2:F$11,2,FALSE),VLOOKUP(K2254,'Pontuação 3.0'!K$2:L$11,2,FALSE),VLOOKUP(L2254,'Pontuação 3.0'!M$2:N$13,2,FALSE)),0)</f>
        <v>1972</v>
      </c>
      <c r="AK2254" s="9">
        <f t="shared" si="6"/>
        <v>197</v>
      </c>
      <c r="AL2254" s="9" t="str">
        <f t="array" ref="AL2254">IFERROR(INDEX('Pontuação 3.0'!G$13:G$191, MATCH(AK2254, 'Pontuação 3.0'!F$13:F$191, 0)), "Faixa Indefinida")</f>
        <v>C</v>
      </c>
      <c r="AM2254" s="9">
        <f t="shared" si="7"/>
        <v>0</v>
      </c>
      <c r="AN2254" s="9">
        <f t="shared" si="8"/>
        <v>0</v>
      </c>
      <c r="AO2254" s="9">
        <f t="shared" si="9"/>
        <v>1</v>
      </c>
      <c r="AP2254" s="9">
        <f t="shared" si="10"/>
        <v>0</v>
      </c>
      <c r="AQ2254" s="8"/>
    </row>
    <row r="2255" ht="15.75" customHeight="1">
      <c r="A2255" s="7">
        <v>45681.0</v>
      </c>
      <c r="B2255" s="8" t="s">
        <v>5041</v>
      </c>
      <c r="C2255" s="8" t="s">
        <v>5042</v>
      </c>
      <c r="D2255" s="11">
        <v>9.2992755676E10</v>
      </c>
      <c r="E2255" s="8" t="s">
        <v>11833</v>
      </c>
      <c r="F2255" s="8" t="s">
        <v>11842</v>
      </c>
      <c r="G2255" s="8" t="s">
        <v>11855</v>
      </c>
      <c r="H2255" s="8" t="s">
        <v>11850</v>
      </c>
      <c r="I2255" s="8" t="s">
        <v>11837</v>
      </c>
      <c r="J2255" s="8" t="s">
        <v>11846</v>
      </c>
      <c r="K2255" s="8" t="s">
        <v>11837</v>
      </c>
      <c r="L2255" s="8" t="s">
        <v>11857</v>
      </c>
      <c r="M2255" s="8" t="s">
        <v>11853</v>
      </c>
      <c r="N2255" s="12" t="s">
        <v>11</v>
      </c>
      <c r="O2255" s="12" t="s">
        <v>13</v>
      </c>
      <c r="P2255" s="12" t="s">
        <v>123</v>
      </c>
      <c r="Q2255" s="12" t="s">
        <v>15</v>
      </c>
      <c r="R2255" s="12" t="s">
        <v>14</v>
      </c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9">
        <f>ROUNDUP(SUM(VLOOKUP(F2255,'Pontuação'!A$2:B$11,2,FALSE),VLOOKUP(E2255,'Pontuação'!C$2:D$11,2,FALSE),VLOOKUP(H2255,'Pontuação'!I$2:J$11,2,FALSE),VLOOKUP(J2255,'Pontuação'!G$2:H$11,2,FALSE),VLOOKUP(L2255,'Pontuação'!M$2:N$13,2,FALSE)),0)</f>
        <v>1516</v>
      </c>
      <c r="AD2255" s="10">
        <f t="shared" si="1"/>
        <v>152</v>
      </c>
      <c r="AE2255" s="10" t="str">
        <f t="array" ref="AE2255">IFERROR(INDEX('Pontuação'!G$13:G$101, MATCH(AD2255, 'Pontuação'!F$13:F$101, 0)), "Faixa Indefinida")</f>
        <v>C</v>
      </c>
      <c r="AF2255" s="10">
        <f t="shared" si="2"/>
        <v>0</v>
      </c>
      <c r="AG2255" s="10">
        <f t="shared" si="3"/>
        <v>0</v>
      </c>
      <c r="AH2255" s="10">
        <f t="shared" si="4"/>
        <v>1</v>
      </c>
      <c r="AI2255" s="10">
        <f t="shared" si="5"/>
        <v>0</v>
      </c>
      <c r="AJ2255" s="9">
        <f>ROUNDUP(SUM(VLOOKUP(F2255,'Pontuação 3.0'!A$2:B$11,2,FALSE),VLOOKUP(E2255,'Pontuação 3.0'!C$2:D$11,2,FALSE),VLOOKUP(H2255,'Pontuação 3.0'!I$2:J$11,2,FALSE),VLOOKUP(J2255,'Pontuação 3.0'!G$2:H$11,2,FALSE),VLOOKUP(G2255,'Pontuação 3.0'!E$2:F$11,2,FALSE),VLOOKUP(K2255,'Pontuação 3.0'!K$2:L$11,2,FALSE),VLOOKUP(L2255,'Pontuação 3.0'!M$2:N$13,2,FALSE)),0)</f>
        <v>1985</v>
      </c>
      <c r="AK2255" s="9">
        <f t="shared" si="6"/>
        <v>199</v>
      </c>
      <c r="AL2255" s="9" t="str">
        <f t="array" ref="AL2255">IFERROR(INDEX('Pontuação 3.0'!G$13:G$191, MATCH(AK2255, 'Pontuação 3.0'!F$13:F$191, 0)), "Faixa Indefinida")</f>
        <v>C</v>
      </c>
      <c r="AM2255" s="9">
        <f t="shared" si="7"/>
        <v>0</v>
      </c>
      <c r="AN2255" s="9">
        <f t="shared" si="8"/>
        <v>0</v>
      </c>
      <c r="AO2255" s="9">
        <f t="shared" si="9"/>
        <v>1</v>
      </c>
      <c r="AP2255" s="9">
        <f t="shared" si="10"/>
        <v>0</v>
      </c>
      <c r="AQ2255" s="8"/>
    </row>
    <row r="2256" ht="15.75" customHeight="1">
      <c r="A2256" s="7">
        <v>45681.0</v>
      </c>
      <c r="B2256" s="8" t="s">
        <v>2723</v>
      </c>
      <c r="C2256" s="8" t="s">
        <v>5040</v>
      </c>
      <c r="D2256" s="11">
        <v>4.2998394977E10</v>
      </c>
      <c r="E2256" s="8" t="s">
        <v>11833</v>
      </c>
      <c r="F2256" s="8" t="s">
        <v>11842</v>
      </c>
      <c r="G2256" s="8" t="s">
        <v>11843</v>
      </c>
      <c r="H2256" s="8" t="s">
        <v>11844</v>
      </c>
      <c r="I2256" s="8" t="s">
        <v>11837</v>
      </c>
      <c r="J2256" s="8" t="s">
        <v>11846</v>
      </c>
      <c r="K2256" s="8" t="s">
        <v>11837</v>
      </c>
      <c r="L2256" s="8" t="s">
        <v>11840</v>
      </c>
      <c r="M2256" s="8" t="s">
        <v>11841</v>
      </c>
      <c r="N2256" s="12" t="s">
        <v>11</v>
      </c>
      <c r="O2256" s="12" t="s">
        <v>13</v>
      </c>
      <c r="P2256" s="12" t="s">
        <v>23</v>
      </c>
      <c r="Q2256" s="12" t="s">
        <v>15</v>
      </c>
      <c r="R2256" s="12" t="s">
        <v>14</v>
      </c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9">
        <f>ROUNDUP(SUM(VLOOKUP(F2256,'Pontuação'!A$2:B$11,2,FALSE),VLOOKUP(E2256,'Pontuação'!C$2:D$11,2,FALSE),VLOOKUP(H2256,'Pontuação'!I$2:J$11,2,FALSE),VLOOKUP(J2256,'Pontuação'!G$2:H$11,2,FALSE),VLOOKUP(L2256,'Pontuação'!M$2:N$13,2,FALSE)),0)</f>
        <v>1639</v>
      </c>
      <c r="AD2256" s="10">
        <f t="shared" si="1"/>
        <v>164</v>
      </c>
      <c r="AE2256" s="10" t="str">
        <f t="array" ref="AE2256">IFERROR(INDEX('Pontuação'!G$13:G$101, MATCH(AD2256, 'Pontuação'!F$13:F$101, 0)), "Faixa Indefinida")</f>
        <v>C</v>
      </c>
      <c r="AF2256" s="10">
        <f t="shared" si="2"/>
        <v>0</v>
      </c>
      <c r="AG2256" s="10">
        <f t="shared" si="3"/>
        <v>0</v>
      </c>
      <c r="AH2256" s="10">
        <f t="shared" si="4"/>
        <v>1</v>
      </c>
      <c r="AI2256" s="10">
        <f t="shared" si="5"/>
        <v>0</v>
      </c>
      <c r="AJ2256" s="9">
        <f>ROUNDUP(SUM(VLOOKUP(F2256,'Pontuação 3.0'!A$2:B$11,2,FALSE),VLOOKUP(E2256,'Pontuação 3.0'!C$2:D$11,2,FALSE),VLOOKUP(H2256,'Pontuação 3.0'!I$2:J$11,2,FALSE),VLOOKUP(J2256,'Pontuação 3.0'!G$2:H$11,2,FALSE),VLOOKUP(G2256,'Pontuação 3.0'!E$2:F$11,2,FALSE),VLOOKUP(K2256,'Pontuação 3.0'!K$2:L$11,2,FALSE),VLOOKUP(L2256,'Pontuação 3.0'!M$2:N$13,2,FALSE)),0)</f>
        <v>2187</v>
      </c>
      <c r="AK2256" s="9">
        <f t="shared" si="6"/>
        <v>219</v>
      </c>
      <c r="AL2256" s="9" t="str">
        <f t="array" ref="AL2256">IFERROR(INDEX('Pontuação 3.0'!G$13:G$191, MATCH(AK2256, 'Pontuação 3.0'!F$13:F$191, 0)), "Faixa Indefinida")</f>
        <v>B</v>
      </c>
      <c r="AM2256" s="9">
        <f t="shared" si="7"/>
        <v>0</v>
      </c>
      <c r="AN2256" s="9">
        <f t="shared" si="8"/>
        <v>1</v>
      </c>
      <c r="AO2256" s="9">
        <f t="shared" si="9"/>
        <v>0</v>
      </c>
      <c r="AP2256" s="9">
        <f t="shared" si="10"/>
        <v>0</v>
      </c>
      <c r="AQ2256" s="8"/>
    </row>
    <row r="2257" ht="15.75" customHeight="1">
      <c r="A2257" s="7">
        <v>45681.0</v>
      </c>
      <c r="B2257" s="8" t="s">
        <v>2420</v>
      </c>
      <c r="C2257" s="8" t="s">
        <v>5039</v>
      </c>
      <c r="D2257" s="11">
        <v>2.1997438563E10</v>
      </c>
      <c r="E2257" s="8" t="s">
        <v>11833</v>
      </c>
      <c r="F2257" s="8" t="s">
        <v>11834</v>
      </c>
      <c r="G2257" s="8" t="s">
        <v>11843</v>
      </c>
      <c r="H2257" s="8" t="s">
        <v>11844</v>
      </c>
      <c r="I2257" s="8" t="s">
        <v>11845</v>
      </c>
      <c r="J2257" s="8" t="s">
        <v>11846</v>
      </c>
      <c r="K2257" s="8" t="s">
        <v>11839</v>
      </c>
      <c r="L2257" s="8" t="s">
        <v>11847</v>
      </c>
      <c r="M2257" s="8" t="s">
        <v>11849</v>
      </c>
      <c r="N2257" s="12" t="s">
        <v>11</v>
      </c>
      <c r="O2257" s="12" t="s">
        <v>13</v>
      </c>
      <c r="P2257" s="12" t="s">
        <v>112</v>
      </c>
      <c r="Q2257" s="12" t="s">
        <v>15</v>
      </c>
      <c r="R2257" s="12" t="s">
        <v>14</v>
      </c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9">
        <f>ROUNDUP(SUM(VLOOKUP(F2257,'Pontuação'!A$2:B$11,2,FALSE),VLOOKUP(E2257,'Pontuação'!C$2:D$11,2,FALSE),VLOOKUP(H2257,'Pontuação'!I$2:J$11,2,FALSE),VLOOKUP(J2257,'Pontuação'!G$2:H$11,2,FALSE),VLOOKUP(L2257,'Pontuação'!M$2:N$13,2,FALSE)),0)</f>
        <v>1715</v>
      </c>
      <c r="AD2257" s="10">
        <f t="shared" si="1"/>
        <v>172</v>
      </c>
      <c r="AE2257" s="10" t="str">
        <f t="array" ref="AE2257">IFERROR(INDEX('Pontuação'!G$13:G$101, MATCH(AD2257, 'Pontuação'!F$13:F$101, 0)), "Faixa Indefinida")</f>
        <v>B</v>
      </c>
      <c r="AF2257" s="10">
        <f t="shared" si="2"/>
        <v>0</v>
      </c>
      <c r="AG2257" s="10">
        <f t="shared" si="3"/>
        <v>1</v>
      </c>
      <c r="AH2257" s="10">
        <f t="shared" si="4"/>
        <v>0</v>
      </c>
      <c r="AI2257" s="10">
        <f t="shared" si="5"/>
        <v>0</v>
      </c>
      <c r="AJ2257" s="9">
        <f>ROUNDUP(SUM(VLOOKUP(F2257,'Pontuação 3.0'!A$2:B$11,2,FALSE),VLOOKUP(E2257,'Pontuação 3.0'!C$2:D$11,2,FALSE),VLOOKUP(H2257,'Pontuação 3.0'!I$2:J$11,2,FALSE),VLOOKUP(J2257,'Pontuação 3.0'!G$2:H$11,2,FALSE),VLOOKUP(G2257,'Pontuação 3.0'!E$2:F$11,2,FALSE),VLOOKUP(K2257,'Pontuação 3.0'!K$2:L$11,2,FALSE),VLOOKUP(L2257,'Pontuação 3.0'!M$2:N$13,2,FALSE)),0)</f>
        <v>2423</v>
      </c>
      <c r="AK2257" s="9">
        <f t="shared" si="6"/>
        <v>242</v>
      </c>
      <c r="AL2257" s="9" t="str">
        <f t="array" ref="AL2257">IFERROR(INDEX('Pontuação 3.0'!G$13:G$191, MATCH(AK2257, 'Pontuação 3.0'!F$13:F$191, 0)), "Faixa Indefinida")</f>
        <v>A</v>
      </c>
      <c r="AM2257" s="9">
        <f t="shared" si="7"/>
        <v>1</v>
      </c>
      <c r="AN2257" s="9">
        <f t="shared" si="8"/>
        <v>0</v>
      </c>
      <c r="AO2257" s="9">
        <f t="shared" si="9"/>
        <v>0</v>
      </c>
      <c r="AP2257" s="9">
        <f t="shared" si="10"/>
        <v>0</v>
      </c>
      <c r="AQ2257" s="8"/>
    </row>
    <row r="2258" ht="15.75" customHeight="1">
      <c r="A2258" s="7">
        <v>45681.0</v>
      </c>
      <c r="B2258" s="8" t="s">
        <v>5043</v>
      </c>
      <c r="C2258" s="8" t="s">
        <v>5044</v>
      </c>
      <c r="D2258" s="11">
        <v>9.6981481824E10</v>
      </c>
      <c r="E2258" s="8" t="s">
        <v>11833</v>
      </c>
      <c r="F2258" s="8" t="s">
        <v>11842</v>
      </c>
      <c r="G2258" s="8" t="s">
        <v>11835</v>
      </c>
      <c r="H2258" s="8" t="s">
        <v>11850</v>
      </c>
      <c r="I2258" s="8" t="s">
        <v>11837</v>
      </c>
      <c r="J2258" s="8" t="s">
        <v>11846</v>
      </c>
      <c r="K2258" s="8" t="s">
        <v>11837</v>
      </c>
      <c r="L2258" s="8" t="s">
        <v>11847</v>
      </c>
      <c r="M2258" s="8" t="s">
        <v>11849</v>
      </c>
      <c r="N2258" s="12" t="s">
        <v>11</v>
      </c>
      <c r="O2258" s="12" t="s">
        <v>13</v>
      </c>
      <c r="P2258" s="12" t="s">
        <v>96</v>
      </c>
      <c r="Q2258" s="12" t="s">
        <v>15</v>
      </c>
      <c r="R2258" s="12" t="s">
        <v>20</v>
      </c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9">
        <f>ROUNDUP(SUM(VLOOKUP(F2258,'Pontuação'!A$2:B$11,2,FALSE),VLOOKUP(E2258,'Pontuação'!C$2:D$11,2,FALSE),VLOOKUP(H2258,'Pontuação'!I$2:J$11,2,FALSE),VLOOKUP(J2258,'Pontuação'!G$2:H$11,2,FALSE),VLOOKUP(L2258,'Pontuação'!M$2:N$13,2,FALSE)),0)</f>
        <v>1685</v>
      </c>
      <c r="AD2258" s="10">
        <f t="shared" si="1"/>
        <v>169</v>
      </c>
      <c r="AE2258" s="10" t="str">
        <f t="array" ref="AE2258">IFERROR(INDEX('Pontuação'!G$13:G$101, MATCH(AD2258, 'Pontuação'!F$13:F$101, 0)), "Faixa Indefinida")</f>
        <v>B</v>
      </c>
      <c r="AF2258" s="10">
        <f t="shared" si="2"/>
        <v>0</v>
      </c>
      <c r="AG2258" s="10">
        <f t="shared" si="3"/>
        <v>1</v>
      </c>
      <c r="AH2258" s="10">
        <f t="shared" si="4"/>
        <v>0</v>
      </c>
      <c r="AI2258" s="10">
        <f t="shared" si="5"/>
        <v>0</v>
      </c>
      <c r="AJ2258" s="9">
        <f>ROUNDUP(SUM(VLOOKUP(F2258,'Pontuação 3.0'!A$2:B$11,2,FALSE),VLOOKUP(E2258,'Pontuação 3.0'!C$2:D$11,2,FALSE),VLOOKUP(H2258,'Pontuação 3.0'!I$2:J$11,2,FALSE),VLOOKUP(J2258,'Pontuação 3.0'!G$2:H$11,2,FALSE),VLOOKUP(G2258,'Pontuação 3.0'!E$2:F$11,2,FALSE),VLOOKUP(K2258,'Pontuação 3.0'!K$2:L$11,2,FALSE),VLOOKUP(L2258,'Pontuação 3.0'!M$2:N$13,2,FALSE)),0)</f>
        <v>2068</v>
      </c>
      <c r="AK2258" s="9">
        <f t="shared" si="6"/>
        <v>207</v>
      </c>
      <c r="AL2258" s="9" t="str">
        <f t="array" ref="AL2258">IFERROR(INDEX('Pontuação 3.0'!G$13:G$191, MATCH(AK2258, 'Pontuação 3.0'!F$13:F$191, 0)), "Faixa Indefinida")</f>
        <v>C</v>
      </c>
      <c r="AM2258" s="9">
        <f t="shared" si="7"/>
        <v>0</v>
      </c>
      <c r="AN2258" s="9">
        <f t="shared" si="8"/>
        <v>0</v>
      </c>
      <c r="AO2258" s="9">
        <f t="shared" si="9"/>
        <v>1</v>
      </c>
      <c r="AP2258" s="9">
        <f t="shared" si="10"/>
        <v>0</v>
      </c>
      <c r="AQ2258" s="8"/>
    </row>
    <row r="2259" ht="15.75" customHeight="1">
      <c r="A2259" s="7">
        <v>45681.0</v>
      </c>
      <c r="B2259" s="8" t="s">
        <v>5045</v>
      </c>
      <c r="C2259" s="8" t="s">
        <v>5046</v>
      </c>
      <c r="D2259" s="11">
        <v>6.3992842117E10</v>
      </c>
      <c r="E2259" s="8" t="s">
        <v>11833</v>
      </c>
      <c r="F2259" s="8" t="s">
        <v>11834</v>
      </c>
      <c r="G2259" s="8" t="s">
        <v>11835</v>
      </c>
      <c r="H2259" s="8" t="s">
        <v>11844</v>
      </c>
      <c r="I2259" s="8" t="s">
        <v>11845</v>
      </c>
      <c r="J2259" s="8" t="s">
        <v>11838</v>
      </c>
      <c r="K2259" s="8" t="s">
        <v>11839</v>
      </c>
      <c r="L2259" s="8" t="s">
        <v>11870</v>
      </c>
      <c r="M2259" s="8" t="s">
        <v>11849</v>
      </c>
      <c r="N2259" s="12" t="s">
        <v>11</v>
      </c>
      <c r="O2259" s="12" t="s">
        <v>13</v>
      </c>
      <c r="P2259" s="12" t="s">
        <v>123</v>
      </c>
      <c r="Q2259" s="12" t="s">
        <v>15</v>
      </c>
      <c r="R2259" s="12" t="s">
        <v>14</v>
      </c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9">
        <f>ROUNDUP(SUM(VLOOKUP(F2259,'Pontuação'!A$2:B$11,2,FALSE),VLOOKUP(E2259,'Pontuação'!C$2:D$11,2,FALSE),VLOOKUP(H2259,'Pontuação'!I$2:J$11,2,FALSE),VLOOKUP(J2259,'Pontuação'!G$2:H$11,2,FALSE),VLOOKUP(L2259,'Pontuação'!M$2:N$13,2,FALSE)),0)</f>
        <v>1931</v>
      </c>
      <c r="AD2259" s="10">
        <f t="shared" si="1"/>
        <v>193</v>
      </c>
      <c r="AE2259" s="10" t="str">
        <f t="array" ref="AE2259">IFERROR(INDEX('Pontuação'!G$13:G$101, MATCH(AD2259, 'Pontuação'!F$13:F$101, 0)), "Faixa Indefinida")</f>
        <v>A</v>
      </c>
      <c r="AF2259" s="10">
        <f t="shared" si="2"/>
        <v>1</v>
      </c>
      <c r="AG2259" s="10">
        <f t="shared" si="3"/>
        <v>0</v>
      </c>
      <c r="AH2259" s="10">
        <f t="shared" si="4"/>
        <v>0</v>
      </c>
      <c r="AI2259" s="10">
        <f t="shared" si="5"/>
        <v>0</v>
      </c>
      <c r="AJ2259" s="9">
        <f>ROUNDUP(SUM(VLOOKUP(F2259,'Pontuação 3.0'!A$2:B$11,2,FALSE),VLOOKUP(E2259,'Pontuação 3.0'!C$2:D$11,2,FALSE),VLOOKUP(H2259,'Pontuação 3.0'!I$2:J$11,2,FALSE),VLOOKUP(J2259,'Pontuação 3.0'!G$2:H$11,2,FALSE),VLOOKUP(G2259,'Pontuação 3.0'!E$2:F$11,2,FALSE),VLOOKUP(K2259,'Pontuação 3.0'!K$2:L$11,2,FALSE),VLOOKUP(L2259,'Pontuação 3.0'!M$2:N$13,2,FALSE)),0)</f>
        <v>2666</v>
      </c>
      <c r="AK2259" s="9">
        <f t="shared" si="6"/>
        <v>267</v>
      </c>
      <c r="AL2259" s="9" t="str">
        <f t="array" ref="AL2259">IFERROR(INDEX('Pontuação 3.0'!G$13:G$191, MATCH(AK2259, 'Pontuação 3.0'!F$13:F$191, 0)), "Faixa Indefinida")</f>
        <v>A</v>
      </c>
      <c r="AM2259" s="9">
        <f t="shared" si="7"/>
        <v>1</v>
      </c>
      <c r="AN2259" s="9">
        <f t="shared" si="8"/>
        <v>0</v>
      </c>
      <c r="AO2259" s="9">
        <f t="shared" si="9"/>
        <v>0</v>
      </c>
      <c r="AP2259" s="9">
        <f t="shared" si="10"/>
        <v>0</v>
      </c>
      <c r="AQ2259" s="8"/>
    </row>
    <row r="2260" ht="15.75" customHeight="1">
      <c r="A2260" s="7">
        <v>45681.0</v>
      </c>
      <c r="B2260" s="8" t="s">
        <v>5047</v>
      </c>
      <c r="C2260" s="8" t="s">
        <v>5048</v>
      </c>
      <c r="D2260" s="11">
        <v>6.2992954947E10</v>
      </c>
      <c r="E2260" s="8" t="s">
        <v>11833</v>
      </c>
      <c r="F2260" s="8" t="s">
        <v>11842</v>
      </c>
      <c r="G2260" s="8" t="s">
        <v>11843</v>
      </c>
      <c r="H2260" s="8" t="s">
        <v>11865</v>
      </c>
      <c r="I2260" s="8" t="s">
        <v>11845</v>
      </c>
      <c r="J2260" s="8" t="s">
        <v>11846</v>
      </c>
      <c r="K2260" s="8" t="s">
        <v>11837</v>
      </c>
      <c r="L2260" s="8" t="s">
        <v>11857</v>
      </c>
      <c r="M2260" s="8" t="s">
        <v>11859</v>
      </c>
      <c r="N2260" s="12" t="s">
        <v>11</v>
      </c>
      <c r="O2260" s="12" t="s">
        <v>13</v>
      </c>
      <c r="P2260" s="12" t="s">
        <v>27</v>
      </c>
      <c r="Q2260" s="12" t="s">
        <v>15</v>
      </c>
      <c r="R2260" s="12" t="s">
        <v>14</v>
      </c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9">
        <f>ROUNDUP(SUM(VLOOKUP(F2260,'Pontuação'!A$2:B$11,2,FALSE),VLOOKUP(E2260,'Pontuação'!C$2:D$11,2,FALSE),VLOOKUP(H2260,'Pontuação'!I$2:J$11,2,FALSE),VLOOKUP(J2260,'Pontuação'!G$2:H$11,2,FALSE),VLOOKUP(L2260,'Pontuação'!M$2:N$13,2,FALSE)),0)</f>
        <v>1542</v>
      </c>
      <c r="AD2260" s="10">
        <f t="shared" si="1"/>
        <v>154</v>
      </c>
      <c r="AE2260" s="10" t="str">
        <f t="array" ref="AE2260">IFERROR(INDEX('Pontuação'!G$13:G$101, MATCH(AD2260, 'Pontuação'!F$13:F$101, 0)), "Faixa Indefinida")</f>
        <v>C</v>
      </c>
      <c r="AF2260" s="10">
        <f t="shared" si="2"/>
        <v>0</v>
      </c>
      <c r="AG2260" s="10">
        <f t="shared" si="3"/>
        <v>0</v>
      </c>
      <c r="AH2260" s="10">
        <f t="shared" si="4"/>
        <v>1</v>
      </c>
      <c r="AI2260" s="10">
        <f t="shared" si="5"/>
        <v>0</v>
      </c>
      <c r="AJ2260" s="9">
        <f>ROUNDUP(SUM(VLOOKUP(F2260,'Pontuação 3.0'!A$2:B$11,2,FALSE),VLOOKUP(E2260,'Pontuação 3.0'!C$2:D$11,2,FALSE),VLOOKUP(H2260,'Pontuação 3.0'!I$2:J$11,2,FALSE),VLOOKUP(J2260,'Pontuação 3.0'!G$2:H$11,2,FALSE),VLOOKUP(G2260,'Pontuação 3.0'!E$2:F$11,2,FALSE),VLOOKUP(K2260,'Pontuação 3.0'!K$2:L$11,2,FALSE),VLOOKUP(L2260,'Pontuação 3.0'!M$2:N$13,2,FALSE)),0)</f>
        <v>2028</v>
      </c>
      <c r="AK2260" s="9">
        <f t="shared" si="6"/>
        <v>203</v>
      </c>
      <c r="AL2260" s="9" t="str">
        <f t="array" ref="AL2260">IFERROR(INDEX('Pontuação 3.0'!G$13:G$191, MATCH(AK2260, 'Pontuação 3.0'!F$13:F$191, 0)), "Faixa Indefinida")</f>
        <v>C</v>
      </c>
      <c r="AM2260" s="9">
        <f t="shared" si="7"/>
        <v>0</v>
      </c>
      <c r="AN2260" s="9">
        <f t="shared" si="8"/>
        <v>0</v>
      </c>
      <c r="AO2260" s="9">
        <f t="shared" si="9"/>
        <v>1</v>
      </c>
      <c r="AP2260" s="9">
        <f t="shared" si="10"/>
        <v>0</v>
      </c>
      <c r="AQ2260" s="8"/>
    </row>
    <row r="2261" ht="15.75" customHeight="1">
      <c r="A2261" s="7">
        <v>45681.0</v>
      </c>
      <c r="B2261" s="8" t="s">
        <v>5052</v>
      </c>
      <c r="C2261" s="8" t="s">
        <v>5053</v>
      </c>
      <c r="D2261" s="11">
        <v>8.5997096915E10</v>
      </c>
      <c r="E2261" s="8" t="s">
        <v>11868</v>
      </c>
      <c r="F2261" s="8" t="s">
        <v>11842</v>
      </c>
      <c r="G2261" s="8" t="s">
        <v>11835</v>
      </c>
      <c r="H2261" s="8" t="s">
        <v>11856</v>
      </c>
      <c r="I2261" s="8" t="s">
        <v>11837</v>
      </c>
      <c r="J2261" s="8" t="s">
        <v>11852</v>
      </c>
      <c r="K2261" s="8" t="s">
        <v>11837</v>
      </c>
      <c r="L2261" s="8" t="s">
        <v>11857</v>
      </c>
      <c r="M2261" s="8" t="s">
        <v>11841</v>
      </c>
      <c r="N2261" s="12" t="s">
        <v>11</v>
      </c>
      <c r="O2261" s="12" t="s">
        <v>13</v>
      </c>
      <c r="P2261" s="12" t="s">
        <v>123</v>
      </c>
      <c r="Q2261" s="12" t="s">
        <v>15</v>
      </c>
      <c r="R2261" s="12" t="s">
        <v>20</v>
      </c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9">
        <f>ROUNDUP(SUM(VLOOKUP(F2261,'Pontuação'!A$2:B$11,2,FALSE),VLOOKUP(E2261,'Pontuação'!C$2:D$11,2,FALSE),VLOOKUP(H2261,'Pontuação'!I$2:J$11,2,FALSE),VLOOKUP(J2261,'Pontuação'!G$2:H$11,2,FALSE),VLOOKUP(L2261,'Pontuação'!M$2:N$13,2,FALSE)),0)</f>
        <v>1511</v>
      </c>
      <c r="AD2261" s="10">
        <f t="shared" si="1"/>
        <v>151</v>
      </c>
      <c r="AE2261" s="10" t="str">
        <f t="array" ref="AE2261">IFERROR(INDEX('Pontuação'!G$13:G$101, MATCH(AD2261, 'Pontuação'!F$13:F$101, 0)), "Faixa Indefinida")</f>
        <v>C</v>
      </c>
      <c r="AF2261" s="10">
        <f t="shared" si="2"/>
        <v>0</v>
      </c>
      <c r="AG2261" s="10">
        <f t="shared" si="3"/>
        <v>0</v>
      </c>
      <c r="AH2261" s="10">
        <f t="shared" si="4"/>
        <v>1</v>
      </c>
      <c r="AI2261" s="10">
        <f t="shared" si="5"/>
        <v>0</v>
      </c>
      <c r="AJ2261" s="9">
        <f>ROUNDUP(SUM(VLOOKUP(F2261,'Pontuação 3.0'!A$2:B$11,2,FALSE),VLOOKUP(E2261,'Pontuação 3.0'!C$2:D$11,2,FALSE),VLOOKUP(H2261,'Pontuação 3.0'!I$2:J$11,2,FALSE),VLOOKUP(J2261,'Pontuação 3.0'!G$2:H$11,2,FALSE),VLOOKUP(G2261,'Pontuação 3.0'!E$2:F$11,2,FALSE),VLOOKUP(K2261,'Pontuação 3.0'!K$2:L$11,2,FALSE),VLOOKUP(L2261,'Pontuação 3.0'!M$2:N$13,2,FALSE)),0)</f>
        <v>1926</v>
      </c>
      <c r="AK2261" s="9">
        <f t="shared" si="6"/>
        <v>193</v>
      </c>
      <c r="AL2261" s="9" t="str">
        <f t="array" ref="AL2261">IFERROR(INDEX('Pontuação 3.0'!G$13:G$191, MATCH(AK2261, 'Pontuação 3.0'!F$13:F$191, 0)), "Faixa Indefinida")</f>
        <v>C</v>
      </c>
      <c r="AM2261" s="9">
        <f t="shared" si="7"/>
        <v>0</v>
      </c>
      <c r="AN2261" s="9">
        <f t="shared" si="8"/>
        <v>0</v>
      </c>
      <c r="AO2261" s="9">
        <f t="shared" si="9"/>
        <v>1</v>
      </c>
      <c r="AP2261" s="9">
        <f t="shared" si="10"/>
        <v>0</v>
      </c>
      <c r="AQ2261" s="8"/>
    </row>
    <row r="2262" ht="15.75" customHeight="1">
      <c r="A2262" s="7">
        <v>45681.0</v>
      </c>
      <c r="B2262" s="8" t="s">
        <v>810</v>
      </c>
      <c r="C2262" s="8" t="s">
        <v>5049</v>
      </c>
      <c r="D2262" s="11">
        <v>7.5983117326E10</v>
      </c>
      <c r="E2262" s="8" t="s">
        <v>11833</v>
      </c>
      <c r="F2262" s="8" t="s">
        <v>11834</v>
      </c>
      <c r="G2262" s="8" t="s">
        <v>11843</v>
      </c>
      <c r="H2262" s="8" t="s">
        <v>11865</v>
      </c>
      <c r="I2262" s="8" t="s">
        <v>11845</v>
      </c>
      <c r="J2262" s="8" t="s">
        <v>11846</v>
      </c>
      <c r="K2262" s="8" t="s">
        <v>11839</v>
      </c>
      <c r="L2262" s="8" t="s">
        <v>11840</v>
      </c>
      <c r="M2262" s="8" t="s">
        <v>11841</v>
      </c>
      <c r="N2262" s="12" t="s">
        <v>11</v>
      </c>
      <c r="O2262" s="12" t="s">
        <v>13</v>
      </c>
      <c r="P2262" s="12" t="s">
        <v>318</v>
      </c>
      <c r="Q2262" s="12" t="s">
        <v>15</v>
      </c>
      <c r="R2262" s="12" t="s">
        <v>20</v>
      </c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9">
        <f>ROUNDUP(SUM(VLOOKUP(F2262,'Pontuação'!A$2:B$11,2,FALSE),VLOOKUP(E2262,'Pontuação'!C$2:D$11,2,FALSE),VLOOKUP(H2262,'Pontuação'!I$2:J$11,2,FALSE),VLOOKUP(J2262,'Pontuação'!G$2:H$11,2,FALSE),VLOOKUP(L2262,'Pontuação'!M$2:N$13,2,FALSE)),0)</f>
        <v>1611</v>
      </c>
      <c r="AD2262" s="10">
        <f t="shared" si="1"/>
        <v>161</v>
      </c>
      <c r="AE2262" s="10" t="str">
        <f t="array" ref="AE2262">IFERROR(INDEX('Pontuação'!G$13:G$101, MATCH(AD2262, 'Pontuação'!F$13:F$101, 0)), "Faixa Indefinida")</f>
        <v>C</v>
      </c>
      <c r="AF2262" s="10">
        <f t="shared" si="2"/>
        <v>0</v>
      </c>
      <c r="AG2262" s="10">
        <f t="shared" si="3"/>
        <v>0</v>
      </c>
      <c r="AH2262" s="10">
        <f t="shared" si="4"/>
        <v>1</v>
      </c>
      <c r="AI2262" s="10">
        <f t="shared" si="5"/>
        <v>0</v>
      </c>
      <c r="AJ2262" s="9">
        <f>ROUNDUP(SUM(VLOOKUP(F2262,'Pontuação 3.0'!A$2:B$11,2,FALSE),VLOOKUP(E2262,'Pontuação 3.0'!C$2:D$11,2,FALSE),VLOOKUP(H2262,'Pontuação 3.0'!I$2:J$11,2,FALSE),VLOOKUP(J2262,'Pontuação 3.0'!G$2:H$11,2,FALSE),VLOOKUP(G2262,'Pontuação 3.0'!E$2:F$11,2,FALSE),VLOOKUP(K2262,'Pontuação 3.0'!K$2:L$11,2,FALSE),VLOOKUP(L2262,'Pontuação 3.0'!M$2:N$13,2,FALSE)),0)</f>
        <v>2164</v>
      </c>
      <c r="AK2262" s="9">
        <f t="shared" si="6"/>
        <v>216</v>
      </c>
      <c r="AL2262" s="9" t="str">
        <f t="array" ref="AL2262">IFERROR(INDEX('Pontuação 3.0'!G$13:G$191, MATCH(AK2262, 'Pontuação 3.0'!F$13:F$191, 0)), "Faixa Indefinida")</f>
        <v>B</v>
      </c>
      <c r="AM2262" s="9">
        <f t="shared" si="7"/>
        <v>0</v>
      </c>
      <c r="AN2262" s="9">
        <f t="shared" si="8"/>
        <v>1</v>
      </c>
      <c r="AO2262" s="9">
        <f t="shared" si="9"/>
        <v>0</v>
      </c>
      <c r="AP2262" s="9">
        <f t="shared" si="10"/>
        <v>0</v>
      </c>
      <c r="AQ2262" s="8"/>
    </row>
    <row r="2263" ht="15.75" customHeight="1">
      <c r="A2263" s="7">
        <v>45681.0</v>
      </c>
      <c r="B2263" s="8" t="s">
        <v>5050</v>
      </c>
      <c r="C2263" s="8" t="s">
        <v>5051</v>
      </c>
      <c r="D2263" s="11">
        <v>1.1975077022E10</v>
      </c>
      <c r="E2263" s="8" t="s">
        <v>11833</v>
      </c>
      <c r="F2263" s="8" t="s">
        <v>11854</v>
      </c>
      <c r="G2263" s="8" t="s">
        <v>11843</v>
      </c>
      <c r="H2263" s="8" t="s">
        <v>11850</v>
      </c>
      <c r="I2263" s="8" t="s">
        <v>11837</v>
      </c>
      <c r="J2263" s="8" t="s">
        <v>11846</v>
      </c>
      <c r="K2263" s="8" t="s">
        <v>11839</v>
      </c>
      <c r="L2263" s="8" t="s">
        <v>11847</v>
      </c>
      <c r="M2263" s="8" t="s">
        <v>11848</v>
      </c>
      <c r="N2263" s="12" t="s">
        <v>11</v>
      </c>
      <c r="O2263" s="12" t="s">
        <v>13</v>
      </c>
      <c r="P2263" s="12" t="s">
        <v>261</v>
      </c>
      <c r="Q2263" s="12" t="s">
        <v>15</v>
      </c>
      <c r="R2263" s="12" t="s">
        <v>20</v>
      </c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9">
        <f>ROUNDUP(SUM(VLOOKUP(F2263,'Pontuação'!A$2:B$11,2,FALSE),VLOOKUP(E2263,'Pontuação'!C$2:D$11,2,FALSE),VLOOKUP(H2263,'Pontuação'!I$2:J$11,2,FALSE),VLOOKUP(J2263,'Pontuação'!G$2:H$11,2,FALSE),VLOOKUP(L2263,'Pontuação'!M$2:N$13,2,FALSE)),0)</f>
        <v>1690</v>
      </c>
      <c r="AD2263" s="10">
        <f t="shared" si="1"/>
        <v>169</v>
      </c>
      <c r="AE2263" s="10" t="str">
        <f t="array" ref="AE2263">IFERROR(INDEX('Pontuação'!G$13:G$101, MATCH(AD2263, 'Pontuação'!F$13:F$101, 0)), "Faixa Indefinida")</f>
        <v>B</v>
      </c>
      <c r="AF2263" s="10">
        <f t="shared" si="2"/>
        <v>0</v>
      </c>
      <c r="AG2263" s="10">
        <f t="shared" si="3"/>
        <v>1</v>
      </c>
      <c r="AH2263" s="10">
        <f t="shared" si="4"/>
        <v>0</v>
      </c>
      <c r="AI2263" s="10">
        <f t="shared" si="5"/>
        <v>0</v>
      </c>
      <c r="AJ2263" s="9">
        <f>ROUNDUP(SUM(VLOOKUP(F2263,'Pontuação 3.0'!A$2:B$11,2,FALSE),VLOOKUP(E2263,'Pontuação 3.0'!C$2:D$11,2,FALSE),VLOOKUP(H2263,'Pontuação 3.0'!I$2:J$11,2,FALSE),VLOOKUP(J2263,'Pontuação 3.0'!G$2:H$11,2,FALSE),VLOOKUP(G2263,'Pontuação 3.0'!E$2:F$11,2,FALSE),VLOOKUP(K2263,'Pontuação 3.0'!K$2:L$11,2,FALSE),VLOOKUP(L2263,'Pontuação 3.0'!M$2:N$13,2,FALSE)),0)</f>
        <v>2454</v>
      </c>
      <c r="AK2263" s="9">
        <f t="shared" si="6"/>
        <v>245</v>
      </c>
      <c r="AL2263" s="9" t="str">
        <f t="array" ref="AL2263">IFERROR(INDEX('Pontuação 3.0'!G$13:G$191, MATCH(AK2263, 'Pontuação 3.0'!F$13:F$191, 0)), "Faixa Indefinida")</f>
        <v>A</v>
      </c>
      <c r="AM2263" s="9">
        <f t="shared" si="7"/>
        <v>1</v>
      </c>
      <c r="AN2263" s="9">
        <f t="shared" si="8"/>
        <v>0</v>
      </c>
      <c r="AO2263" s="9">
        <f t="shared" si="9"/>
        <v>0</v>
      </c>
      <c r="AP2263" s="9">
        <f t="shared" si="10"/>
        <v>0</v>
      </c>
      <c r="AQ2263" s="8"/>
    </row>
    <row r="2264" ht="15.75" customHeight="1">
      <c r="A2264" s="7">
        <v>45681.0</v>
      </c>
      <c r="B2264" s="8" t="s">
        <v>5057</v>
      </c>
      <c r="C2264" s="8" t="s">
        <v>5058</v>
      </c>
      <c r="D2264" s="11">
        <v>8.7996467763E10</v>
      </c>
      <c r="E2264" s="8" t="s">
        <v>11868</v>
      </c>
      <c r="F2264" s="8" t="s">
        <v>11834</v>
      </c>
      <c r="G2264" s="8" t="s">
        <v>11872</v>
      </c>
      <c r="H2264" s="8" t="s">
        <v>11850</v>
      </c>
      <c r="I2264" s="8" t="s">
        <v>11837</v>
      </c>
      <c r="J2264" s="8" t="s">
        <v>11846</v>
      </c>
      <c r="K2264" s="8" t="s">
        <v>11837</v>
      </c>
      <c r="L2264" s="8" t="s">
        <v>11847</v>
      </c>
      <c r="M2264" s="8" t="s">
        <v>11849</v>
      </c>
      <c r="N2264" s="12" t="s">
        <v>11</v>
      </c>
      <c r="O2264" s="12" t="s">
        <v>13</v>
      </c>
      <c r="P2264" s="12" t="s">
        <v>40</v>
      </c>
      <c r="Q2264" s="12" t="s">
        <v>15</v>
      </c>
      <c r="R2264" s="12" t="s">
        <v>20</v>
      </c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9">
        <f>ROUNDUP(SUM(VLOOKUP(F2264,'Pontuação'!A$2:B$11,2,FALSE),VLOOKUP(E2264,'Pontuação'!C$2:D$11,2,FALSE),VLOOKUP(H2264,'Pontuação'!I$2:J$11,2,FALSE),VLOOKUP(J2264,'Pontuação'!G$2:H$11,2,FALSE),VLOOKUP(L2264,'Pontuação'!M$2:N$13,2,FALSE)),0)</f>
        <v>1677</v>
      </c>
      <c r="AD2264" s="10">
        <f t="shared" si="1"/>
        <v>168</v>
      </c>
      <c r="AE2264" s="10" t="str">
        <f t="array" ref="AE2264">IFERROR(INDEX('Pontuação'!G$13:G$101, MATCH(AD2264, 'Pontuação'!F$13:F$101, 0)), "Faixa Indefinida")</f>
        <v>B</v>
      </c>
      <c r="AF2264" s="10">
        <f t="shared" si="2"/>
        <v>0</v>
      </c>
      <c r="AG2264" s="10">
        <f t="shared" si="3"/>
        <v>1</v>
      </c>
      <c r="AH2264" s="10">
        <f t="shared" si="4"/>
        <v>0</v>
      </c>
      <c r="AI2264" s="10">
        <f t="shared" si="5"/>
        <v>0</v>
      </c>
      <c r="AJ2264" s="9">
        <f>ROUNDUP(SUM(VLOOKUP(F2264,'Pontuação 3.0'!A$2:B$11,2,FALSE),VLOOKUP(E2264,'Pontuação 3.0'!C$2:D$11,2,FALSE),VLOOKUP(H2264,'Pontuação 3.0'!I$2:J$11,2,FALSE),VLOOKUP(J2264,'Pontuação 3.0'!G$2:H$11,2,FALSE),VLOOKUP(G2264,'Pontuação 3.0'!E$2:F$11,2,FALSE),VLOOKUP(K2264,'Pontuação 3.0'!K$2:L$11,2,FALSE),VLOOKUP(L2264,'Pontuação 3.0'!M$2:N$13,2,FALSE)),0)</f>
        <v>2105</v>
      </c>
      <c r="AK2264" s="9">
        <f t="shared" si="6"/>
        <v>211</v>
      </c>
      <c r="AL2264" s="9" t="str">
        <f t="array" ref="AL2264">IFERROR(INDEX('Pontuação 3.0'!G$13:G$191, MATCH(AK2264, 'Pontuação 3.0'!F$13:F$191, 0)), "Faixa Indefinida")</f>
        <v>C</v>
      </c>
      <c r="AM2264" s="9">
        <f t="shared" si="7"/>
        <v>0</v>
      </c>
      <c r="AN2264" s="9">
        <f t="shared" si="8"/>
        <v>0</v>
      </c>
      <c r="AO2264" s="9">
        <f t="shared" si="9"/>
        <v>1</v>
      </c>
      <c r="AP2264" s="9">
        <f t="shared" si="10"/>
        <v>0</v>
      </c>
      <c r="AQ2264" s="8"/>
    </row>
    <row r="2265" ht="15.75" customHeight="1">
      <c r="A2265" s="7">
        <v>45681.0</v>
      </c>
      <c r="B2265" s="8" t="s">
        <v>1445</v>
      </c>
      <c r="C2265" s="8" t="s">
        <v>5056</v>
      </c>
      <c r="D2265" s="11">
        <v>5.1986310458E10</v>
      </c>
      <c r="E2265" s="8" t="s">
        <v>11868</v>
      </c>
      <c r="F2265" s="8" t="s">
        <v>11834</v>
      </c>
      <c r="G2265" s="8" t="s">
        <v>11843</v>
      </c>
      <c r="H2265" s="8" t="s">
        <v>11844</v>
      </c>
      <c r="I2265" s="8" t="s">
        <v>11845</v>
      </c>
      <c r="J2265" s="8" t="s">
        <v>11852</v>
      </c>
      <c r="K2265" s="8" t="s">
        <v>11839</v>
      </c>
      <c r="L2265" s="8" t="s">
        <v>11847</v>
      </c>
      <c r="M2265" s="8" t="s">
        <v>11841</v>
      </c>
      <c r="N2265" s="12" t="s">
        <v>11</v>
      </c>
      <c r="O2265" s="12" t="s">
        <v>13</v>
      </c>
      <c r="P2265" s="12" t="s">
        <v>27</v>
      </c>
      <c r="Q2265" s="12" t="s">
        <v>15</v>
      </c>
      <c r="R2265" s="12" t="s">
        <v>20</v>
      </c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9">
        <f>ROUNDUP(SUM(VLOOKUP(F2265,'Pontuação'!A$2:B$11,2,FALSE),VLOOKUP(E2265,'Pontuação'!C$2:D$11,2,FALSE),VLOOKUP(H2265,'Pontuação'!I$2:J$11,2,FALSE),VLOOKUP(J2265,'Pontuação'!G$2:H$11,2,FALSE),VLOOKUP(L2265,'Pontuação'!M$2:N$13,2,FALSE)),0)</f>
        <v>1824</v>
      </c>
      <c r="AD2265" s="10">
        <f t="shared" si="1"/>
        <v>182</v>
      </c>
      <c r="AE2265" s="10" t="str">
        <f t="array" ref="AE2265">IFERROR(INDEX('Pontuação'!G$13:G$101, MATCH(AD2265, 'Pontuação'!F$13:F$101, 0)), "Faixa Indefinida")</f>
        <v>B</v>
      </c>
      <c r="AF2265" s="10">
        <f t="shared" si="2"/>
        <v>0</v>
      </c>
      <c r="AG2265" s="10">
        <f t="shared" si="3"/>
        <v>1</v>
      </c>
      <c r="AH2265" s="10">
        <f t="shared" si="4"/>
        <v>0</v>
      </c>
      <c r="AI2265" s="10">
        <f t="shared" si="5"/>
        <v>0</v>
      </c>
      <c r="AJ2265" s="9">
        <f>ROUNDUP(SUM(VLOOKUP(F2265,'Pontuação 3.0'!A$2:B$11,2,FALSE),VLOOKUP(E2265,'Pontuação 3.0'!C$2:D$11,2,FALSE),VLOOKUP(H2265,'Pontuação 3.0'!I$2:J$11,2,FALSE),VLOOKUP(J2265,'Pontuação 3.0'!G$2:H$11,2,FALSE),VLOOKUP(G2265,'Pontuação 3.0'!E$2:F$11,2,FALSE),VLOOKUP(K2265,'Pontuação 3.0'!K$2:L$11,2,FALSE),VLOOKUP(L2265,'Pontuação 3.0'!M$2:N$13,2,FALSE)),0)</f>
        <v>2545</v>
      </c>
      <c r="AK2265" s="9">
        <f t="shared" si="6"/>
        <v>255</v>
      </c>
      <c r="AL2265" s="9" t="str">
        <f t="array" ref="AL2265">IFERROR(INDEX('Pontuação 3.0'!G$13:G$191, MATCH(AK2265, 'Pontuação 3.0'!F$13:F$191, 0)), "Faixa Indefinida")</f>
        <v>A</v>
      </c>
      <c r="AM2265" s="9">
        <f t="shared" si="7"/>
        <v>1</v>
      </c>
      <c r="AN2265" s="9">
        <f t="shared" si="8"/>
        <v>0</v>
      </c>
      <c r="AO2265" s="9">
        <f t="shared" si="9"/>
        <v>0</v>
      </c>
      <c r="AP2265" s="9">
        <f t="shared" si="10"/>
        <v>0</v>
      </c>
      <c r="AQ2265" s="8"/>
    </row>
    <row r="2266" ht="15.75" customHeight="1">
      <c r="A2266" s="7">
        <v>45681.0</v>
      </c>
      <c r="B2266" s="8" t="s">
        <v>5062</v>
      </c>
      <c r="C2266" s="8" t="s">
        <v>5063</v>
      </c>
      <c r="D2266" s="13" t="s">
        <v>11988</v>
      </c>
      <c r="E2266" s="8" t="s">
        <v>11833</v>
      </c>
      <c r="F2266" s="8" t="s">
        <v>11834</v>
      </c>
      <c r="G2266" s="8" t="s">
        <v>11843</v>
      </c>
      <c r="H2266" s="8" t="s">
        <v>11844</v>
      </c>
      <c r="I2266" s="8" t="s">
        <v>11837</v>
      </c>
      <c r="J2266" s="8" t="s">
        <v>11846</v>
      </c>
      <c r="K2266" s="8" t="s">
        <v>11837</v>
      </c>
      <c r="L2266" s="8" t="s">
        <v>11847</v>
      </c>
      <c r="M2266" s="8" t="s">
        <v>11849</v>
      </c>
      <c r="N2266" s="12" t="s">
        <v>11</v>
      </c>
      <c r="O2266" s="12" t="s">
        <v>13</v>
      </c>
      <c r="P2266" s="12" t="s">
        <v>27</v>
      </c>
      <c r="Q2266" s="12" t="s">
        <v>15</v>
      </c>
      <c r="R2266" s="12" t="s">
        <v>20</v>
      </c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9">
        <f>ROUNDUP(SUM(VLOOKUP(F2266,'Pontuação'!A$2:B$11,2,FALSE),VLOOKUP(E2266,'Pontuação'!C$2:D$11,2,FALSE),VLOOKUP(H2266,'Pontuação'!I$2:J$11,2,FALSE),VLOOKUP(J2266,'Pontuação'!G$2:H$11,2,FALSE),VLOOKUP(L2266,'Pontuação'!M$2:N$13,2,FALSE)),0)</f>
        <v>1715</v>
      </c>
      <c r="AD2266" s="10">
        <f t="shared" si="1"/>
        <v>172</v>
      </c>
      <c r="AE2266" s="10" t="str">
        <f t="array" ref="AE2266">IFERROR(INDEX('Pontuação'!G$13:G$101, MATCH(AD2266, 'Pontuação'!F$13:F$101, 0)), "Faixa Indefinida")</f>
        <v>B</v>
      </c>
      <c r="AF2266" s="10">
        <f t="shared" si="2"/>
        <v>0</v>
      </c>
      <c r="AG2266" s="10">
        <f t="shared" si="3"/>
        <v>1</v>
      </c>
      <c r="AH2266" s="10">
        <f t="shared" si="4"/>
        <v>0</v>
      </c>
      <c r="AI2266" s="10">
        <f t="shared" si="5"/>
        <v>0</v>
      </c>
      <c r="AJ2266" s="9">
        <f>ROUNDUP(SUM(VLOOKUP(F2266,'Pontuação 3.0'!A$2:B$11,2,FALSE),VLOOKUP(E2266,'Pontuação 3.0'!C$2:D$11,2,FALSE),VLOOKUP(H2266,'Pontuação 3.0'!I$2:J$11,2,FALSE),VLOOKUP(J2266,'Pontuação 3.0'!G$2:H$11,2,FALSE),VLOOKUP(G2266,'Pontuação 3.0'!E$2:F$11,2,FALSE),VLOOKUP(K2266,'Pontuação 3.0'!K$2:L$11,2,FALSE),VLOOKUP(L2266,'Pontuação 3.0'!M$2:N$13,2,FALSE)),0)</f>
        <v>2162</v>
      </c>
      <c r="AK2266" s="9">
        <f t="shared" si="6"/>
        <v>216</v>
      </c>
      <c r="AL2266" s="9" t="str">
        <f t="array" ref="AL2266">IFERROR(INDEX('Pontuação 3.0'!G$13:G$191, MATCH(AK2266, 'Pontuação 3.0'!F$13:F$191, 0)), "Faixa Indefinida")</f>
        <v>B</v>
      </c>
      <c r="AM2266" s="9">
        <f t="shared" si="7"/>
        <v>0</v>
      </c>
      <c r="AN2266" s="9">
        <f t="shared" si="8"/>
        <v>1</v>
      </c>
      <c r="AO2266" s="9">
        <f t="shared" si="9"/>
        <v>0</v>
      </c>
      <c r="AP2266" s="9">
        <f t="shared" si="10"/>
        <v>0</v>
      </c>
      <c r="AQ2266" s="8"/>
    </row>
    <row r="2267" ht="15.75" customHeight="1">
      <c r="A2267" s="7">
        <v>45681.0</v>
      </c>
      <c r="B2267" s="8" t="s">
        <v>573</v>
      </c>
      <c r="C2267" s="8" t="s">
        <v>5066</v>
      </c>
      <c r="D2267" s="11">
        <v>2.1983375147E10</v>
      </c>
      <c r="E2267" s="8" t="s">
        <v>11833</v>
      </c>
      <c r="F2267" s="8" t="s">
        <v>11842</v>
      </c>
      <c r="G2267" s="8" t="s">
        <v>11835</v>
      </c>
      <c r="H2267" s="8" t="s">
        <v>11844</v>
      </c>
      <c r="I2267" s="8" t="s">
        <v>11845</v>
      </c>
      <c r="J2267" s="8" t="s">
        <v>11852</v>
      </c>
      <c r="K2267" s="8" t="s">
        <v>11837</v>
      </c>
      <c r="L2267" s="8" t="s">
        <v>11847</v>
      </c>
      <c r="M2267" s="8" t="s">
        <v>11849</v>
      </c>
      <c r="N2267" s="12" t="s">
        <v>11</v>
      </c>
      <c r="O2267" s="12" t="s">
        <v>13</v>
      </c>
      <c r="P2267" s="12" t="s">
        <v>12</v>
      </c>
      <c r="Q2267" s="12" t="s">
        <v>44</v>
      </c>
      <c r="R2267" s="12" t="s">
        <v>20</v>
      </c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9">
        <f>ROUNDUP(SUM(VLOOKUP(F2267,'Pontuação'!A$2:B$11,2,FALSE),VLOOKUP(E2267,'Pontuação'!C$2:D$11,2,FALSE),VLOOKUP(H2267,'Pontuação'!I$2:J$11,2,FALSE),VLOOKUP(J2267,'Pontuação'!G$2:H$11,2,FALSE),VLOOKUP(L2267,'Pontuação'!M$2:N$13,2,FALSE)),0)</f>
        <v>1832</v>
      </c>
      <c r="AD2267" s="10">
        <f t="shared" si="1"/>
        <v>183</v>
      </c>
      <c r="AE2267" s="10" t="str">
        <f t="array" ref="AE2267">IFERROR(INDEX('Pontuação'!G$13:G$101, MATCH(AD2267, 'Pontuação'!F$13:F$101, 0)), "Faixa Indefinida")</f>
        <v>B</v>
      </c>
      <c r="AF2267" s="10">
        <f t="shared" si="2"/>
        <v>0</v>
      </c>
      <c r="AG2267" s="10">
        <f t="shared" si="3"/>
        <v>1</v>
      </c>
      <c r="AH2267" s="10">
        <f t="shared" si="4"/>
        <v>0</v>
      </c>
      <c r="AI2267" s="10">
        <f t="shared" si="5"/>
        <v>0</v>
      </c>
      <c r="AJ2267" s="9">
        <f>ROUNDUP(SUM(VLOOKUP(F2267,'Pontuação 3.0'!A$2:B$11,2,FALSE),VLOOKUP(E2267,'Pontuação 3.0'!C$2:D$11,2,FALSE),VLOOKUP(H2267,'Pontuação 3.0'!I$2:J$11,2,FALSE),VLOOKUP(J2267,'Pontuação 3.0'!G$2:H$11,2,FALSE),VLOOKUP(G2267,'Pontuação 3.0'!E$2:F$11,2,FALSE),VLOOKUP(K2267,'Pontuação 3.0'!K$2:L$11,2,FALSE),VLOOKUP(L2267,'Pontuação 3.0'!M$2:N$13,2,FALSE)),0)</f>
        <v>2307</v>
      </c>
      <c r="AK2267" s="9">
        <f t="shared" si="6"/>
        <v>231</v>
      </c>
      <c r="AL2267" s="9" t="str">
        <f t="array" ref="AL2267">IFERROR(INDEX('Pontuação 3.0'!G$13:G$191, MATCH(AK2267, 'Pontuação 3.0'!F$13:F$191, 0)), "Faixa Indefinida")</f>
        <v>B</v>
      </c>
      <c r="AM2267" s="9">
        <f t="shared" si="7"/>
        <v>0</v>
      </c>
      <c r="AN2267" s="9">
        <f t="shared" si="8"/>
        <v>1</v>
      </c>
      <c r="AO2267" s="9">
        <f t="shared" si="9"/>
        <v>0</v>
      </c>
      <c r="AP2267" s="9">
        <f t="shared" si="10"/>
        <v>0</v>
      </c>
      <c r="AQ2267" s="8"/>
    </row>
    <row r="2268" ht="15.75" customHeight="1">
      <c r="A2268" s="7">
        <v>45681.0</v>
      </c>
      <c r="B2268" s="8" t="s">
        <v>5064</v>
      </c>
      <c r="C2268" s="8" t="s">
        <v>5065</v>
      </c>
      <c r="D2268" s="11">
        <v>3.5997547598E10</v>
      </c>
      <c r="E2268" s="8" t="s">
        <v>11833</v>
      </c>
      <c r="F2268" s="8" t="s">
        <v>11842</v>
      </c>
      <c r="G2268" s="8" t="s">
        <v>11835</v>
      </c>
      <c r="H2268" s="8" t="s">
        <v>11850</v>
      </c>
      <c r="I2268" s="8" t="s">
        <v>11837</v>
      </c>
      <c r="J2268" s="8" t="s">
        <v>11846</v>
      </c>
      <c r="K2268" s="8" t="s">
        <v>11837</v>
      </c>
      <c r="L2268" s="8" t="s">
        <v>11851</v>
      </c>
      <c r="M2268" s="8" t="s">
        <v>11859</v>
      </c>
      <c r="N2268" s="12" t="s">
        <v>11</v>
      </c>
      <c r="O2268" s="12" t="s">
        <v>13</v>
      </c>
      <c r="P2268" s="12" t="s">
        <v>27</v>
      </c>
      <c r="Q2268" s="12" t="s">
        <v>24</v>
      </c>
      <c r="R2268" s="12" t="s">
        <v>20</v>
      </c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9">
        <f>ROUNDUP(SUM(VLOOKUP(F2268,'Pontuação'!A$2:B$11,2,FALSE),VLOOKUP(E2268,'Pontuação'!C$2:D$11,2,FALSE),VLOOKUP(H2268,'Pontuação'!I$2:J$11,2,FALSE),VLOOKUP(J2268,'Pontuação'!G$2:H$11,2,FALSE),VLOOKUP(L2268,'Pontuação'!M$2:N$13,2,FALSE)),0)</f>
        <v>1553</v>
      </c>
      <c r="AD2268" s="10">
        <f t="shared" si="1"/>
        <v>155</v>
      </c>
      <c r="AE2268" s="10" t="str">
        <f t="array" ref="AE2268">IFERROR(INDEX('Pontuação'!G$13:G$101, MATCH(AD2268, 'Pontuação'!F$13:F$101, 0)), "Faixa Indefinida")</f>
        <v>C</v>
      </c>
      <c r="AF2268" s="10">
        <f t="shared" si="2"/>
        <v>0</v>
      </c>
      <c r="AG2268" s="10">
        <f t="shared" si="3"/>
        <v>0</v>
      </c>
      <c r="AH2268" s="10">
        <f t="shared" si="4"/>
        <v>1</v>
      </c>
      <c r="AI2268" s="10">
        <f t="shared" si="5"/>
        <v>0</v>
      </c>
      <c r="AJ2268" s="9">
        <f>ROUNDUP(SUM(VLOOKUP(F2268,'Pontuação 3.0'!A$2:B$11,2,FALSE),VLOOKUP(E2268,'Pontuação 3.0'!C$2:D$11,2,FALSE),VLOOKUP(H2268,'Pontuação 3.0'!I$2:J$11,2,FALSE),VLOOKUP(J2268,'Pontuação 3.0'!G$2:H$11,2,FALSE),VLOOKUP(G2268,'Pontuação 3.0'!E$2:F$11,2,FALSE),VLOOKUP(K2268,'Pontuação 3.0'!K$2:L$11,2,FALSE),VLOOKUP(L2268,'Pontuação 3.0'!M$2:N$13,2,FALSE)),0)</f>
        <v>1982</v>
      </c>
      <c r="AK2268" s="9">
        <f t="shared" si="6"/>
        <v>198</v>
      </c>
      <c r="AL2268" s="9" t="str">
        <f t="array" ref="AL2268">IFERROR(INDEX('Pontuação 3.0'!G$13:G$191, MATCH(AK2268, 'Pontuação 3.0'!F$13:F$191, 0)), "Faixa Indefinida")</f>
        <v>C</v>
      </c>
      <c r="AM2268" s="9">
        <f t="shared" si="7"/>
        <v>0</v>
      </c>
      <c r="AN2268" s="9">
        <f t="shared" si="8"/>
        <v>0</v>
      </c>
      <c r="AO2268" s="9">
        <f t="shared" si="9"/>
        <v>1</v>
      </c>
      <c r="AP2268" s="9">
        <f t="shared" si="10"/>
        <v>0</v>
      </c>
      <c r="AQ2268" s="8"/>
    </row>
    <row r="2269" ht="15.75" customHeight="1">
      <c r="A2269" s="7">
        <v>45681.0</v>
      </c>
      <c r="B2269" s="8" t="s">
        <v>5069</v>
      </c>
      <c r="C2269" s="8" t="s">
        <v>5070</v>
      </c>
      <c r="D2269" s="11">
        <v>8.8998063599E10</v>
      </c>
      <c r="E2269" s="8" t="s">
        <v>11833</v>
      </c>
      <c r="F2269" s="8" t="s">
        <v>11842</v>
      </c>
      <c r="G2269" s="8" t="s">
        <v>11835</v>
      </c>
      <c r="H2269" s="8" t="s">
        <v>11865</v>
      </c>
      <c r="I2269" s="8" t="s">
        <v>11845</v>
      </c>
      <c r="J2269" s="8" t="s">
        <v>11846</v>
      </c>
      <c r="K2269" s="8" t="s">
        <v>11839</v>
      </c>
      <c r="L2269" s="8" t="s">
        <v>11847</v>
      </c>
      <c r="M2269" s="8" t="s">
        <v>11848</v>
      </c>
      <c r="N2269" s="12" t="s">
        <v>11</v>
      </c>
      <c r="O2269" s="12" t="s">
        <v>13</v>
      </c>
      <c r="P2269" s="12" t="s">
        <v>37</v>
      </c>
      <c r="Q2269" s="12" t="s">
        <v>4765</v>
      </c>
      <c r="R2269" s="12" t="s">
        <v>20</v>
      </c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9">
        <f>ROUNDUP(SUM(VLOOKUP(F2269,'Pontuação'!A$2:B$11,2,FALSE),VLOOKUP(E2269,'Pontuação'!C$2:D$11,2,FALSE),VLOOKUP(H2269,'Pontuação'!I$2:J$11,2,FALSE),VLOOKUP(J2269,'Pontuação'!G$2:H$11,2,FALSE),VLOOKUP(L2269,'Pontuação'!M$2:N$13,2,FALSE)),0)</f>
        <v>1711</v>
      </c>
      <c r="AD2269" s="10">
        <f t="shared" si="1"/>
        <v>171</v>
      </c>
      <c r="AE2269" s="10" t="str">
        <f t="array" ref="AE2269">IFERROR(INDEX('Pontuação'!G$13:G$101, MATCH(AD2269, 'Pontuação'!F$13:F$101, 0)), "Faixa Indefinida")</f>
        <v>B</v>
      </c>
      <c r="AF2269" s="10">
        <f t="shared" si="2"/>
        <v>0</v>
      </c>
      <c r="AG2269" s="10">
        <f t="shared" si="3"/>
        <v>1</v>
      </c>
      <c r="AH2269" s="10">
        <f t="shared" si="4"/>
        <v>0</v>
      </c>
      <c r="AI2269" s="10">
        <f t="shared" si="5"/>
        <v>0</v>
      </c>
      <c r="AJ2269" s="9">
        <f>ROUNDUP(SUM(VLOOKUP(F2269,'Pontuação 3.0'!A$2:B$11,2,FALSE),VLOOKUP(E2269,'Pontuação 3.0'!C$2:D$11,2,FALSE),VLOOKUP(H2269,'Pontuação 3.0'!I$2:J$11,2,FALSE),VLOOKUP(J2269,'Pontuação 3.0'!G$2:H$11,2,FALSE),VLOOKUP(G2269,'Pontuação 3.0'!E$2:F$11,2,FALSE),VLOOKUP(K2269,'Pontuação 3.0'!K$2:L$11,2,FALSE),VLOOKUP(L2269,'Pontuação 3.0'!M$2:N$13,2,FALSE)),0)</f>
        <v>2265</v>
      </c>
      <c r="AK2269" s="9">
        <f t="shared" si="6"/>
        <v>227</v>
      </c>
      <c r="AL2269" s="9" t="str">
        <f t="array" ref="AL2269">IFERROR(INDEX('Pontuação 3.0'!G$13:G$191, MATCH(AK2269, 'Pontuação 3.0'!F$13:F$191, 0)), "Faixa Indefinida")</f>
        <v>B</v>
      </c>
      <c r="AM2269" s="9">
        <f t="shared" si="7"/>
        <v>0</v>
      </c>
      <c r="AN2269" s="9">
        <f t="shared" si="8"/>
        <v>1</v>
      </c>
      <c r="AO2269" s="9">
        <f t="shared" si="9"/>
        <v>0</v>
      </c>
      <c r="AP2269" s="9">
        <f t="shared" si="10"/>
        <v>0</v>
      </c>
      <c r="AQ2269" s="8"/>
    </row>
    <row r="2270" ht="15.75" customHeight="1">
      <c r="A2270" s="7">
        <v>45681.0</v>
      </c>
      <c r="B2270" s="8" t="s">
        <v>5071</v>
      </c>
      <c r="C2270" s="8" t="s">
        <v>5072</v>
      </c>
      <c r="D2270" s="8" t="s">
        <v>5073</v>
      </c>
      <c r="E2270" s="8" t="s">
        <v>11833</v>
      </c>
      <c r="F2270" s="8" t="s">
        <v>11842</v>
      </c>
      <c r="G2270" s="8" t="s">
        <v>11835</v>
      </c>
      <c r="H2270" s="8" t="s">
        <v>11850</v>
      </c>
      <c r="I2270" s="8" t="s">
        <v>11837</v>
      </c>
      <c r="J2270" s="8" t="s">
        <v>11846</v>
      </c>
      <c r="K2270" s="8" t="s">
        <v>11837</v>
      </c>
      <c r="L2270" s="8" t="s">
        <v>11851</v>
      </c>
      <c r="M2270" s="8" t="s">
        <v>11849</v>
      </c>
      <c r="N2270" s="12" t="s">
        <v>11</v>
      </c>
      <c r="O2270" s="12" t="s">
        <v>13</v>
      </c>
      <c r="P2270" s="12" t="s">
        <v>27</v>
      </c>
      <c r="Q2270" s="12" t="s">
        <v>44</v>
      </c>
      <c r="R2270" s="12" t="s">
        <v>20</v>
      </c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9">
        <f>ROUNDUP(SUM(VLOOKUP(F2270,'Pontuação'!A$2:B$11,2,FALSE),VLOOKUP(E2270,'Pontuação'!C$2:D$11,2,FALSE),VLOOKUP(H2270,'Pontuação'!I$2:J$11,2,FALSE),VLOOKUP(J2270,'Pontuação'!G$2:H$11,2,FALSE),VLOOKUP(L2270,'Pontuação'!M$2:N$13,2,FALSE)),0)</f>
        <v>1553</v>
      </c>
      <c r="AD2270" s="10">
        <f t="shared" si="1"/>
        <v>155</v>
      </c>
      <c r="AE2270" s="10" t="str">
        <f t="array" ref="AE2270">IFERROR(INDEX('Pontuação'!G$13:G$101, MATCH(AD2270, 'Pontuação'!F$13:F$101, 0)), "Faixa Indefinida")</f>
        <v>C</v>
      </c>
      <c r="AF2270" s="10">
        <f t="shared" si="2"/>
        <v>0</v>
      </c>
      <c r="AG2270" s="10">
        <f t="shared" si="3"/>
        <v>0</v>
      </c>
      <c r="AH2270" s="10">
        <f t="shared" si="4"/>
        <v>1</v>
      </c>
      <c r="AI2270" s="10">
        <f t="shared" si="5"/>
        <v>0</v>
      </c>
      <c r="AJ2270" s="9">
        <f>ROUNDUP(SUM(VLOOKUP(F2270,'Pontuação 3.0'!A$2:B$11,2,FALSE),VLOOKUP(E2270,'Pontuação 3.0'!C$2:D$11,2,FALSE),VLOOKUP(H2270,'Pontuação 3.0'!I$2:J$11,2,FALSE),VLOOKUP(J2270,'Pontuação 3.0'!G$2:H$11,2,FALSE),VLOOKUP(G2270,'Pontuação 3.0'!E$2:F$11,2,FALSE),VLOOKUP(K2270,'Pontuação 3.0'!K$2:L$11,2,FALSE),VLOOKUP(L2270,'Pontuação 3.0'!M$2:N$13,2,FALSE)),0)</f>
        <v>1982</v>
      </c>
      <c r="AK2270" s="9">
        <f t="shared" si="6"/>
        <v>198</v>
      </c>
      <c r="AL2270" s="9" t="str">
        <f t="array" ref="AL2270">IFERROR(INDEX('Pontuação 3.0'!G$13:G$191, MATCH(AK2270, 'Pontuação 3.0'!F$13:F$191, 0)), "Faixa Indefinida")</f>
        <v>C</v>
      </c>
      <c r="AM2270" s="9">
        <f t="shared" si="7"/>
        <v>0</v>
      </c>
      <c r="AN2270" s="9">
        <f t="shared" si="8"/>
        <v>0</v>
      </c>
      <c r="AO2270" s="9">
        <f t="shared" si="9"/>
        <v>1</v>
      </c>
      <c r="AP2270" s="9">
        <f t="shared" si="10"/>
        <v>0</v>
      </c>
      <c r="AQ2270" s="8"/>
    </row>
    <row r="2271" ht="15.75" customHeight="1">
      <c r="A2271" s="7">
        <v>45681.0</v>
      </c>
      <c r="B2271" s="8" t="s">
        <v>5079</v>
      </c>
      <c r="C2271" s="8" t="s">
        <v>5080</v>
      </c>
      <c r="D2271" s="11">
        <v>9.858897229E9</v>
      </c>
      <c r="E2271" s="8" t="s">
        <v>11833</v>
      </c>
      <c r="F2271" s="8" t="s">
        <v>11834</v>
      </c>
      <c r="G2271" s="8" t="s">
        <v>11843</v>
      </c>
      <c r="H2271" s="8" t="s">
        <v>11850</v>
      </c>
      <c r="I2271" s="8" t="s">
        <v>11837</v>
      </c>
      <c r="J2271" s="8" t="s">
        <v>11846</v>
      </c>
      <c r="K2271" s="8" t="s">
        <v>11837</v>
      </c>
      <c r="L2271" s="8" t="s">
        <v>11851</v>
      </c>
      <c r="M2271" s="8" t="s">
        <v>11849</v>
      </c>
      <c r="N2271" s="12" t="s">
        <v>11</v>
      </c>
      <c r="O2271" s="12" t="s">
        <v>13</v>
      </c>
      <c r="P2271" s="12" t="s">
        <v>27</v>
      </c>
      <c r="Q2271" s="12" t="s">
        <v>65</v>
      </c>
      <c r="R2271" s="12" t="s">
        <v>14</v>
      </c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9">
        <f>ROUNDUP(SUM(VLOOKUP(F2271,'Pontuação'!A$2:B$11,2,FALSE),VLOOKUP(E2271,'Pontuação'!C$2:D$11,2,FALSE),VLOOKUP(H2271,'Pontuação'!I$2:J$11,2,FALSE),VLOOKUP(J2271,'Pontuação'!G$2:H$11,2,FALSE),VLOOKUP(L2271,'Pontuação'!M$2:N$13,2,FALSE)),0)</f>
        <v>1541</v>
      </c>
      <c r="AD2271" s="10">
        <f t="shared" si="1"/>
        <v>154</v>
      </c>
      <c r="AE2271" s="10" t="str">
        <f t="array" ref="AE2271">IFERROR(INDEX('Pontuação'!G$13:G$101, MATCH(AD2271, 'Pontuação'!F$13:F$101, 0)), "Faixa Indefinida")</f>
        <v>C</v>
      </c>
      <c r="AF2271" s="10">
        <f t="shared" si="2"/>
        <v>0</v>
      </c>
      <c r="AG2271" s="10">
        <f t="shared" si="3"/>
        <v>0</v>
      </c>
      <c r="AH2271" s="10">
        <f t="shared" si="4"/>
        <v>1</v>
      </c>
      <c r="AI2271" s="10">
        <f t="shared" si="5"/>
        <v>0</v>
      </c>
      <c r="AJ2271" s="9">
        <f>ROUNDUP(SUM(VLOOKUP(F2271,'Pontuação 3.0'!A$2:B$11,2,FALSE),VLOOKUP(E2271,'Pontuação 3.0'!C$2:D$11,2,FALSE),VLOOKUP(H2271,'Pontuação 3.0'!I$2:J$11,2,FALSE),VLOOKUP(J2271,'Pontuação 3.0'!G$2:H$11,2,FALSE),VLOOKUP(G2271,'Pontuação 3.0'!E$2:F$11,2,FALSE),VLOOKUP(K2271,'Pontuação 3.0'!K$2:L$11,2,FALSE),VLOOKUP(L2271,'Pontuação 3.0'!M$2:N$13,2,FALSE)),0)</f>
        <v>1989</v>
      </c>
      <c r="AK2271" s="9">
        <f t="shared" si="6"/>
        <v>199</v>
      </c>
      <c r="AL2271" s="9" t="str">
        <f t="array" ref="AL2271">IFERROR(INDEX('Pontuação 3.0'!G$13:G$191, MATCH(AK2271, 'Pontuação 3.0'!F$13:F$191, 0)), "Faixa Indefinida")</f>
        <v>C</v>
      </c>
      <c r="AM2271" s="9">
        <f t="shared" si="7"/>
        <v>0</v>
      </c>
      <c r="AN2271" s="9">
        <f t="shared" si="8"/>
        <v>0</v>
      </c>
      <c r="AO2271" s="9">
        <f t="shared" si="9"/>
        <v>1</v>
      </c>
      <c r="AP2271" s="9">
        <f t="shared" si="10"/>
        <v>0</v>
      </c>
      <c r="AQ2271" s="8"/>
    </row>
    <row r="2272" ht="15.75" customHeight="1">
      <c r="A2272" s="7">
        <v>45681.0</v>
      </c>
      <c r="B2272" s="8" t="s">
        <v>5074</v>
      </c>
      <c r="C2272" s="8" t="s">
        <v>5075</v>
      </c>
      <c r="D2272" s="11">
        <v>4.6984033111E10</v>
      </c>
      <c r="E2272" s="8" t="s">
        <v>11833</v>
      </c>
      <c r="F2272" s="8" t="s">
        <v>11842</v>
      </c>
      <c r="G2272" s="8" t="s">
        <v>11843</v>
      </c>
      <c r="H2272" s="8" t="s">
        <v>11844</v>
      </c>
      <c r="I2272" s="8" t="s">
        <v>11837</v>
      </c>
      <c r="J2272" s="8" t="s">
        <v>11852</v>
      </c>
      <c r="K2272" s="8" t="s">
        <v>11837</v>
      </c>
      <c r="L2272" s="8" t="s">
        <v>11847</v>
      </c>
      <c r="M2272" s="8" t="s">
        <v>11849</v>
      </c>
      <c r="N2272" s="12" t="s">
        <v>11</v>
      </c>
      <c r="O2272" s="12" t="s">
        <v>13</v>
      </c>
      <c r="P2272" s="12" t="s">
        <v>12</v>
      </c>
      <c r="Q2272" s="12" t="s">
        <v>15</v>
      </c>
      <c r="R2272" s="12" t="s">
        <v>14</v>
      </c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9">
        <f>ROUNDUP(SUM(VLOOKUP(F2272,'Pontuação'!A$2:B$11,2,FALSE),VLOOKUP(E2272,'Pontuação'!C$2:D$11,2,FALSE),VLOOKUP(H2272,'Pontuação'!I$2:J$11,2,FALSE),VLOOKUP(J2272,'Pontuação'!G$2:H$11,2,FALSE),VLOOKUP(L2272,'Pontuação'!M$2:N$13,2,FALSE)),0)</f>
        <v>1832</v>
      </c>
      <c r="AD2272" s="10">
        <f t="shared" si="1"/>
        <v>183</v>
      </c>
      <c r="AE2272" s="10" t="str">
        <f t="array" ref="AE2272">IFERROR(INDEX('Pontuação'!G$13:G$101, MATCH(AD2272, 'Pontuação'!F$13:F$101, 0)), "Faixa Indefinida")</f>
        <v>B</v>
      </c>
      <c r="AF2272" s="10">
        <f t="shared" si="2"/>
        <v>0</v>
      </c>
      <c r="AG2272" s="10">
        <f t="shared" si="3"/>
        <v>1</v>
      </c>
      <c r="AH2272" s="10">
        <f t="shared" si="4"/>
        <v>0</v>
      </c>
      <c r="AI2272" s="10">
        <f t="shared" si="5"/>
        <v>0</v>
      </c>
      <c r="AJ2272" s="9">
        <f>ROUNDUP(SUM(VLOOKUP(F2272,'Pontuação 3.0'!A$2:B$11,2,FALSE),VLOOKUP(E2272,'Pontuação 3.0'!C$2:D$11,2,FALSE),VLOOKUP(H2272,'Pontuação 3.0'!I$2:J$11,2,FALSE),VLOOKUP(J2272,'Pontuação 3.0'!G$2:H$11,2,FALSE),VLOOKUP(G2272,'Pontuação 3.0'!E$2:F$11,2,FALSE),VLOOKUP(K2272,'Pontuação 3.0'!K$2:L$11,2,FALSE),VLOOKUP(L2272,'Pontuação 3.0'!M$2:N$13,2,FALSE)),0)</f>
        <v>2447</v>
      </c>
      <c r="AK2272" s="9">
        <f t="shared" si="6"/>
        <v>245</v>
      </c>
      <c r="AL2272" s="9" t="str">
        <f t="array" ref="AL2272">IFERROR(INDEX('Pontuação 3.0'!G$13:G$191, MATCH(AK2272, 'Pontuação 3.0'!F$13:F$191, 0)), "Faixa Indefinida")</f>
        <v>A</v>
      </c>
      <c r="AM2272" s="9">
        <f t="shared" si="7"/>
        <v>1</v>
      </c>
      <c r="AN2272" s="9">
        <f t="shared" si="8"/>
        <v>0</v>
      </c>
      <c r="AO2272" s="9">
        <f t="shared" si="9"/>
        <v>0</v>
      </c>
      <c r="AP2272" s="9">
        <f t="shared" si="10"/>
        <v>0</v>
      </c>
      <c r="AQ2272" s="8"/>
    </row>
    <row r="2273" ht="15.75" customHeight="1">
      <c r="A2273" s="7">
        <v>45681.0</v>
      </c>
      <c r="B2273" s="8" t="s">
        <v>3747</v>
      </c>
      <c r="C2273" s="8" t="s">
        <v>5078</v>
      </c>
      <c r="D2273" s="11">
        <v>5.1991302408E10</v>
      </c>
      <c r="E2273" s="8" t="s">
        <v>11833</v>
      </c>
      <c r="F2273" s="8" t="s">
        <v>11842</v>
      </c>
      <c r="G2273" s="8" t="s">
        <v>11872</v>
      </c>
      <c r="H2273" s="8" t="s">
        <v>11856</v>
      </c>
      <c r="I2273" s="8" t="s">
        <v>11837</v>
      </c>
      <c r="J2273" s="8" t="s">
        <v>11866</v>
      </c>
      <c r="K2273" s="8" t="s">
        <v>11837</v>
      </c>
      <c r="L2273" s="8" t="s">
        <v>11851</v>
      </c>
      <c r="M2273" s="8" t="s">
        <v>11841</v>
      </c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9">
        <f>ROUNDUP(SUM(VLOOKUP(F2273,'Pontuação'!A$2:B$11,2,FALSE),VLOOKUP(E2273,'Pontuação'!C$2:D$11,2,FALSE),VLOOKUP(H2273,'Pontuação'!I$2:J$11,2,FALSE),VLOOKUP(J2273,'Pontuação'!G$2:H$11,2,FALSE),VLOOKUP(L2273,'Pontuação'!M$2:N$13,2,FALSE)),0)</f>
        <v>1717</v>
      </c>
      <c r="AD2273" s="10">
        <f t="shared" si="1"/>
        <v>172</v>
      </c>
      <c r="AE2273" s="10" t="str">
        <f t="array" ref="AE2273">IFERROR(INDEX('Pontuação'!G$13:G$101, MATCH(AD2273, 'Pontuação'!F$13:F$101, 0)), "Faixa Indefinida")</f>
        <v>B</v>
      </c>
      <c r="AF2273" s="10">
        <f t="shared" si="2"/>
        <v>0</v>
      </c>
      <c r="AG2273" s="10">
        <f t="shared" si="3"/>
        <v>1</v>
      </c>
      <c r="AH2273" s="10">
        <f t="shared" si="4"/>
        <v>0</v>
      </c>
      <c r="AI2273" s="10">
        <f t="shared" si="5"/>
        <v>0</v>
      </c>
      <c r="AJ2273" s="9">
        <f>ROUNDUP(SUM(VLOOKUP(F2273,'Pontuação 3.0'!A$2:B$11,2,FALSE),VLOOKUP(E2273,'Pontuação 3.0'!C$2:D$11,2,FALSE),VLOOKUP(H2273,'Pontuação 3.0'!I$2:J$11,2,FALSE),VLOOKUP(J2273,'Pontuação 3.0'!G$2:H$11,2,FALSE),VLOOKUP(G2273,'Pontuação 3.0'!E$2:F$11,2,FALSE),VLOOKUP(K2273,'Pontuação 3.0'!K$2:L$11,2,FALSE),VLOOKUP(L2273,'Pontuação 3.0'!M$2:N$13,2,FALSE)),0)</f>
        <v>2057</v>
      </c>
      <c r="AK2273" s="9">
        <f t="shared" si="6"/>
        <v>206</v>
      </c>
      <c r="AL2273" s="9" t="str">
        <f t="array" ref="AL2273">IFERROR(INDEX('Pontuação 3.0'!G$13:G$191, MATCH(AK2273, 'Pontuação 3.0'!F$13:F$191, 0)), "Faixa Indefinida")</f>
        <v>C</v>
      </c>
      <c r="AM2273" s="9">
        <f t="shared" si="7"/>
        <v>0</v>
      </c>
      <c r="AN2273" s="9">
        <f t="shared" si="8"/>
        <v>0</v>
      </c>
      <c r="AO2273" s="9">
        <f t="shared" si="9"/>
        <v>1</v>
      </c>
      <c r="AP2273" s="9">
        <f t="shared" si="10"/>
        <v>0</v>
      </c>
      <c r="AQ2273" s="8"/>
    </row>
    <row r="2274" ht="15.75" customHeight="1">
      <c r="A2274" s="7">
        <v>45681.0</v>
      </c>
      <c r="B2274" s="8" t="s">
        <v>5067</v>
      </c>
      <c r="C2274" s="8" t="s">
        <v>5068</v>
      </c>
      <c r="D2274" s="11">
        <v>3.4991069296E10</v>
      </c>
      <c r="E2274" s="8" t="s">
        <v>11833</v>
      </c>
      <c r="F2274" s="8" t="s">
        <v>11861</v>
      </c>
      <c r="G2274" s="8" t="s">
        <v>11855</v>
      </c>
      <c r="H2274" s="8" t="s">
        <v>11856</v>
      </c>
      <c r="I2274" s="8" t="s">
        <v>11837</v>
      </c>
      <c r="J2274" s="8" t="s">
        <v>11852</v>
      </c>
      <c r="K2274" s="8" t="s">
        <v>11837</v>
      </c>
      <c r="L2274" s="8" t="s">
        <v>11847</v>
      </c>
      <c r="M2274" s="8" t="s">
        <v>11841</v>
      </c>
      <c r="N2274" s="12" t="s">
        <v>11</v>
      </c>
      <c r="O2274" s="12" t="s">
        <v>13</v>
      </c>
      <c r="P2274" s="12" t="s">
        <v>318</v>
      </c>
      <c r="Q2274" s="12" t="s">
        <v>15</v>
      </c>
      <c r="R2274" s="12" t="s">
        <v>20</v>
      </c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9">
        <f>ROUNDUP(SUM(VLOOKUP(F2274,'Pontuação'!A$2:B$11,2,FALSE),VLOOKUP(E2274,'Pontuação'!C$2:D$11,2,FALSE),VLOOKUP(H2274,'Pontuação'!I$2:J$11,2,FALSE),VLOOKUP(J2274,'Pontuação'!G$2:H$11,2,FALSE),VLOOKUP(L2274,'Pontuação'!M$2:N$13,2,FALSE)),0)</f>
        <v>1431</v>
      </c>
      <c r="AD2274" s="10">
        <f t="shared" si="1"/>
        <v>143</v>
      </c>
      <c r="AE2274" s="10" t="str">
        <f t="array" ref="AE2274">IFERROR(INDEX('Pontuação'!G$13:G$101, MATCH(AD2274, 'Pontuação'!F$13:F$101, 0)), "Faixa Indefinida")</f>
        <v>D</v>
      </c>
      <c r="AF2274" s="10">
        <f t="shared" si="2"/>
        <v>0</v>
      </c>
      <c r="AG2274" s="10">
        <f t="shared" si="3"/>
        <v>0</v>
      </c>
      <c r="AH2274" s="10">
        <f t="shared" si="4"/>
        <v>0</v>
      </c>
      <c r="AI2274" s="10">
        <f t="shared" si="5"/>
        <v>1</v>
      </c>
      <c r="AJ2274" s="9">
        <f>ROUNDUP(SUM(VLOOKUP(F2274,'Pontuação 3.0'!A$2:B$11,2,FALSE),VLOOKUP(E2274,'Pontuação 3.0'!C$2:D$11,2,FALSE),VLOOKUP(H2274,'Pontuação 3.0'!I$2:J$11,2,FALSE),VLOOKUP(J2274,'Pontuação 3.0'!G$2:H$11,2,FALSE),VLOOKUP(G2274,'Pontuação 3.0'!E$2:F$11,2,FALSE),VLOOKUP(K2274,'Pontuação 3.0'!K$2:L$11,2,FALSE),VLOOKUP(L2274,'Pontuação 3.0'!M$2:N$13,2,FALSE)),0)</f>
        <v>1957</v>
      </c>
      <c r="AK2274" s="9">
        <f t="shared" si="6"/>
        <v>196</v>
      </c>
      <c r="AL2274" s="9" t="str">
        <f t="array" ref="AL2274">IFERROR(INDEX('Pontuação 3.0'!G$13:G$191, MATCH(AK2274, 'Pontuação 3.0'!F$13:F$191, 0)), "Faixa Indefinida")</f>
        <v>C</v>
      </c>
      <c r="AM2274" s="9">
        <f t="shared" si="7"/>
        <v>0</v>
      </c>
      <c r="AN2274" s="9">
        <f t="shared" si="8"/>
        <v>0</v>
      </c>
      <c r="AO2274" s="9">
        <f t="shared" si="9"/>
        <v>1</v>
      </c>
      <c r="AP2274" s="9">
        <f t="shared" si="10"/>
        <v>0</v>
      </c>
      <c r="AQ2274" s="8"/>
    </row>
    <row r="2275" ht="15.75" customHeight="1">
      <c r="A2275" s="7">
        <v>45681.0</v>
      </c>
      <c r="B2275" s="8" t="s">
        <v>5081</v>
      </c>
      <c r="C2275" s="8" t="s">
        <v>5082</v>
      </c>
      <c r="D2275" s="11">
        <v>1.1930172493E10</v>
      </c>
      <c r="E2275" s="8" t="s">
        <v>11833</v>
      </c>
      <c r="F2275" s="8" t="s">
        <v>11854</v>
      </c>
      <c r="G2275" s="8" t="s">
        <v>11843</v>
      </c>
      <c r="H2275" s="8" t="s">
        <v>11850</v>
      </c>
      <c r="I2275" s="8" t="s">
        <v>11845</v>
      </c>
      <c r="J2275" s="8" t="s">
        <v>11846</v>
      </c>
      <c r="K2275" s="8" t="s">
        <v>11837</v>
      </c>
      <c r="L2275" s="8" t="s">
        <v>11851</v>
      </c>
      <c r="M2275" s="8" t="s">
        <v>11848</v>
      </c>
      <c r="N2275" s="12" t="s">
        <v>11</v>
      </c>
      <c r="O2275" s="12" t="s">
        <v>13</v>
      </c>
      <c r="P2275" s="12" t="s">
        <v>37</v>
      </c>
      <c r="Q2275" s="12" t="s">
        <v>116</v>
      </c>
      <c r="R2275" s="12" t="s">
        <v>20</v>
      </c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9">
        <f>ROUNDUP(SUM(VLOOKUP(F2275,'Pontuação'!A$2:B$11,2,FALSE),VLOOKUP(E2275,'Pontuação'!C$2:D$11,2,FALSE),VLOOKUP(H2275,'Pontuação'!I$2:J$11,2,FALSE),VLOOKUP(J2275,'Pontuação'!G$2:H$11,2,FALSE),VLOOKUP(L2275,'Pontuação'!M$2:N$13,2,FALSE)),0)</f>
        <v>1558</v>
      </c>
      <c r="AD2275" s="10">
        <f t="shared" si="1"/>
        <v>156</v>
      </c>
      <c r="AE2275" s="10" t="str">
        <f t="array" ref="AE2275">IFERROR(INDEX('Pontuação'!G$13:G$101, MATCH(AD2275, 'Pontuação'!F$13:F$101, 0)), "Faixa Indefinida")</f>
        <v>C</v>
      </c>
      <c r="AF2275" s="10">
        <f t="shared" si="2"/>
        <v>0</v>
      </c>
      <c r="AG2275" s="10">
        <f t="shared" si="3"/>
        <v>0</v>
      </c>
      <c r="AH2275" s="10">
        <f t="shared" si="4"/>
        <v>1</v>
      </c>
      <c r="AI2275" s="10">
        <f t="shared" si="5"/>
        <v>0</v>
      </c>
      <c r="AJ2275" s="9">
        <f>ROUNDUP(SUM(VLOOKUP(F2275,'Pontuação 3.0'!A$2:B$11,2,FALSE),VLOOKUP(E2275,'Pontuação 3.0'!C$2:D$11,2,FALSE),VLOOKUP(H2275,'Pontuação 3.0'!I$2:J$11,2,FALSE),VLOOKUP(J2275,'Pontuação 3.0'!G$2:H$11,2,FALSE),VLOOKUP(G2275,'Pontuação 3.0'!E$2:F$11,2,FALSE),VLOOKUP(K2275,'Pontuação 3.0'!K$2:L$11,2,FALSE),VLOOKUP(L2275,'Pontuação 3.0'!M$2:N$13,2,FALSE)),0)</f>
        <v>2107</v>
      </c>
      <c r="AK2275" s="9">
        <f t="shared" si="6"/>
        <v>211</v>
      </c>
      <c r="AL2275" s="9" t="str">
        <f t="array" ref="AL2275">IFERROR(INDEX('Pontuação 3.0'!G$13:G$191, MATCH(AK2275, 'Pontuação 3.0'!F$13:F$191, 0)), "Faixa Indefinida")</f>
        <v>C</v>
      </c>
      <c r="AM2275" s="9">
        <f t="shared" si="7"/>
        <v>0</v>
      </c>
      <c r="AN2275" s="9">
        <f t="shared" si="8"/>
        <v>0</v>
      </c>
      <c r="AO2275" s="9">
        <f t="shared" si="9"/>
        <v>1</v>
      </c>
      <c r="AP2275" s="9">
        <f t="shared" si="10"/>
        <v>0</v>
      </c>
      <c r="AQ2275" s="8"/>
    </row>
    <row r="2276" ht="15.75" customHeight="1">
      <c r="A2276" s="7">
        <v>45681.0</v>
      </c>
      <c r="B2276" s="8" t="s">
        <v>129</v>
      </c>
      <c r="C2276" s="8" t="s">
        <v>5090</v>
      </c>
      <c r="D2276" s="11">
        <v>1.1987541339E10</v>
      </c>
      <c r="E2276" s="8" t="s">
        <v>11833</v>
      </c>
      <c r="F2276" s="8" t="s">
        <v>11842</v>
      </c>
      <c r="G2276" s="8" t="s">
        <v>11843</v>
      </c>
      <c r="H2276" s="8" t="s">
        <v>11844</v>
      </c>
      <c r="I2276" s="8" t="s">
        <v>11845</v>
      </c>
      <c r="J2276" s="8" t="s">
        <v>11846</v>
      </c>
      <c r="K2276" s="8" t="s">
        <v>11839</v>
      </c>
      <c r="L2276" s="8" t="s">
        <v>11851</v>
      </c>
      <c r="M2276" s="8" t="s">
        <v>11849</v>
      </c>
      <c r="N2276" s="12" t="s">
        <v>11</v>
      </c>
      <c r="O2276" s="12" t="s">
        <v>13</v>
      </c>
      <c r="P2276" s="12" t="s">
        <v>27</v>
      </c>
      <c r="Q2276" s="12" t="s">
        <v>15</v>
      </c>
      <c r="R2276" s="12" t="s">
        <v>20</v>
      </c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9">
        <f>ROUNDUP(SUM(VLOOKUP(F2276,'Pontuação'!A$2:B$11,2,FALSE),VLOOKUP(E2276,'Pontuação'!C$2:D$11,2,FALSE),VLOOKUP(H2276,'Pontuação'!I$2:J$11,2,FALSE),VLOOKUP(J2276,'Pontuação'!G$2:H$11,2,FALSE),VLOOKUP(L2276,'Pontuação'!M$2:N$13,2,FALSE)),0)</f>
        <v>1595</v>
      </c>
      <c r="AD2276" s="10">
        <f t="shared" si="1"/>
        <v>160</v>
      </c>
      <c r="AE2276" s="10" t="str">
        <f t="array" ref="AE2276">IFERROR(INDEX('Pontuação'!G$13:G$101, MATCH(AD2276, 'Pontuação'!F$13:F$101, 0)), "Faixa Indefinida")</f>
        <v>C</v>
      </c>
      <c r="AF2276" s="10">
        <f t="shared" si="2"/>
        <v>0</v>
      </c>
      <c r="AG2276" s="10">
        <f t="shared" si="3"/>
        <v>0</v>
      </c>
      <c r="AH2276" s="10">
        <f t="shared" si="4"/>
        <v>1</v>
      </c>
      <c r="AI2276" s="10">
        <f t="shared" si="5"/>
        <v>0</v>
      </c>
      <c r="AJ2276" s="9">
        <f>ROUNDUP(SUM(VLOOKUP(F2276,'Pontuação 3.0'!A$2:B$11,2,FALSE),VLOOKUP(E2276,'Pontuação 3.0'!C$2:D$11,2,FALSE),VLOOKUP(H2276,'Pontuação 3.0'!I$2:J$11,2,FALSE),VLOOKUP(J2276,'Pontuação 3.0'!G$2:H$11,2,FALSE),VLOOKUP(G2276,'Pontuação 3.0'!E$2:F$11,2,FALSE),VLOOKUP(K2276,'Pontuação 3.0'!K$2:L$11,2,FALSE),VLOOKUP(L2276,'Pontuação 3.0'!M$2:N$13,2,FALSE)),0)</f>
        <v>2470</v>
      </c>
      <c r="AK2276" s="9">
        <f t="shared" si="6"/>
        <v>247</v>
      </c>
      <c r="AL2276" s="9" t="str">
        <f t="array" ref="AL2276">IFERROR(INDEX('Pontuação 3.0'!G$13:G$191, MATCH(AK2276, 'Pontuação 3.0'!F$13:F$191, 0)), "Faixa Indefinida")</f>
        <v>A</v>
      </c>
      <c r="AM2276" s="9">
        <f t="shared" si="7"/>
        <v>1</v>
      </c>
      <c r="AN2276" s="9">
        <f t="shared" si="8"/>
        <v>0</v>
      </c>
      <c r="AO2276" s="9">
        <f t="shared" si="9"/>
        <v>0</v>
      </c>
      <c r="AP2276" s="9">
        <f t="shared" si="10"/>
        <v>0</v>
      </c>
      <c r="AQ2276" s="8"/>
    </row>
    <row r="2277" ht="15.75" customHeight="1">
      <c r="A2277" s="7">
        <v>45681.0</v>
      </c>
      <c r="B2277" s="8" t="s">
        <v>5085</v>
      </c>
      <c r="C2277" s="8" t="s">
        <v>5086</v>
      </c>
      <c r="D2277" s="8" t="s">
        <v>5087</v>
      </c>
      <c r="E2277" s="8" t="s">
        <v>11833</v>
      </c>
      <c r="F2277" s="8" t="s">
        <v>11842</v>
      </c>
      <c r="G2277" s="8" t="s">
        <v>11867</v>
      </c>
      <c r="H2277" s="8" t="s">
        <v>11850</v>
      </c>
      <c r="I2277" s="8" t="s">
        <v>11845</v>
      </c>
      <c r="J2277" s="8" t="s">
        <v>11852</v>
      </c>
      <c r="K2277" s="8" t="s">
        <v>11837</v>
      </c>
      <c r="L2277" s="8" t="s">
        <v>11851</v>
      </c>
      <c r="M2277" s="8" t="s">
        <v>11848</v>
      </c>
      <c r="N2277" s="12" t="s">
        <v>11</v>
      </c>
      <c r="O2277" s="12" t="s">
        <v>13</v>
      </c>
      <c r="P2277" s="12" t="s">
        <v>27</v>
      </c>
      <c r="Q2277" s="12" t="s">
        <v>15</v>
      </c>
      <c r="R2277" s="12" t="s">
        <v>20</v>
      </c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9">
        <f>ROUNDUP(SUM(VLOOKUP(F2277,'Pontuação'!A$2:B$11,2,FALSE),VLOOKUP(E2277,'Pontuação'!C$2:D$11,2,FALSE),VLOOKUP(H2277,'Pontuação'!I$2:J$11,2,FALSE),VLOOKUP(J2277,'Pontuação'!G$2:H$11,2,FALSE),VLOOKUP(L2277,'Pontuação'!M$2:N$13,2,FALSE)),0)</f>
        <v>1658</v>
      </c>
      <c r="AD2277" s="10">
        <f t="shared" si="1"/>
        <v>166</v>
      </c>
      <c r="AE2277" s="10" t="str">
        <f t="array" ref="AE2277">IFERROR(INDEX('Pontuação'!G$13:G$101, MATCH(AD2277, 'Pontuação'!F$13:F$101, 0)), "Faixa Indefinida")</f>
        <v>B</v>
      </c>
      <c r="AF2277" s="10">
        <f t="shared" si="2"/>
        <v>0</v>
      </c>
      <c r="AG2277" s="10">
        <f t="shared" si="3"/>
        <v>1</v>
      </c>
      <c r="AH2277" s="10">
        <f t="shared" si="4"/>
        <v>0</v>
      </c>
      <c r="AI2277" s="10">
        <f t="shared" si="5"/>
        <v>0</v>
      </c>
      <c r="AJ2277" s="9">
        <f>ROUNDUP(SUM(VLOOKUP(F2277,'Pontuação 3.0'!A$2:B$11,2,FALSE),VLOOKUP(E2277,'Pontuação 3.0'!C$2:D$11,2,FALSE),VLOOKUP(H2277,'Pontuação 3.0'!I$2:J$11,2,FALSE),VLOOKUP(J2277,'Pontuação 3.0'!G$2:H$11,2,FALSE),VLOOKUP(G2277,'Pontuação 3.0'!E$2:F$11,2,FALSE),VLOOKUP(K2277,'Pontuação 3.0'!K$2:L$11,2,FALSE),VLOOKUP(L2277,'Pontuação 3.0'!M$2:N$13,2,FALSE)),0)</f>
        <v>2124</v>
      </c>
      <c r="AK2277" s="9">
        <f t="shared" si="6"/>
        <v>212</v>
      </c>
      <c r="AL2277" s="9" t="str">
        <f t="array" ref="AL2277">IFERROR(INDEX('Pontuação 3.0'!G$13:G$191, MATCH(AK2277, 'Pontuação 3.0'!F$13:F$191, 0)), "Faixa Indefinida")</f>
        <v>C</v>
      </c>
      <c r="AM2277" s="9">
        <f t="shared" si="7"/>
        <v>0</v>
      </c>
      <c r="AN2277" s="9">
        <f t="shared" si="8"/>
        <v>0</v>
      </c>
      <c r="AO2277" s="9">
        <f t="shared" si="9"/>
        <v>1</v>
      </c>
      <c r="AP2277" s="9">
        <f t="shared" si="10"/>
        <v>0</v>
      </c>
      <c r="AQ2277" s="8"/>
    </row>
    <row r="2278" ht="15.75" customHeight="1">
      <c r="A2278" s="7">
        <v>45681.0</v>
      </c>
      <c r="B2278" s="8" t="s">
        <v>5091</v>
      </c>
      <c r="C2278" s="8" t="s">
        <v>5092</v>
      </c>
      <c r="D2278" s="11">
        <v>8.8981320859E10</v>
      </c>
      <c r="E2278" s="8" t="s">
        <v>11833</v>
      </c>
      <c r="F2278" s="8" t="s">
        <v>11834</v>
      </c>
      <c r="G2278" s="8" t="s">
        <v>11867</v>
      </c>
      <c r="H2278" s="8" t="s">
        <v>11856</v>
      </c>
      <c r="I2278" s="8" t="s">
        <v>11837</v>
      </c>
      <c r="J2278" s="8" t="s">
        <v>11846</v>
      </c>
      <c r="K2278" s="8" t="s">
        <v>11837</v>
      </c>
      <c r="L2278" s="8" t="s">
        <v>11851</v>
      </c>
      <c r="M2278" s="8" t="s">
        <v>11849</v>
      </c>
      <c r="N2278" s="12" t="s">
        <v>11</v>
      </c>
      <c r="O2278" s="12" t="s">
        <v>13</v>
      </c>
      <c r="P2278" s="12" t="s">
        <v>37</v>
      </c>
      <c r="Q2278" s="12" t="s">
        <v>116</v>
      </c>
      <c r="R2278" s="12" t="s">
        <v>20</v>
      </c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9">
        <f>ROUNDUP(SUM(VLOOKUP(F2278,'Pontuação'!A$2:B$11,2,FALSE),VLOOKUP(E2278,'Pontuação'!C$2:D$11,2,FALSE),VLOOKUP(H2278,'Pontuação'!I$2:J$11,2,FALSE),VLOOKUP(J2278,'Pontuação'!G$2:H$11,2,FALSE),VLOOKUP(L2278,'Pontuação'!M$2:N$13,2,FALSE)),0)</f>
        <v>1427</v>
      </c>
      <c r="AD2278" s="10">
        <f t="shared" si="1"/>
        <v>143</v>
      </c>
      <c r="AE2278" s="10" t="str">
        <f t="array" ref="AE2278">IFERROR(INDEX('Pontuação'!G$13:G$101, MATCH(AD2278, 'Pontuação'!F$13:F$101, 0)), "Faixa Indefinida")</f>
        <v>D</v>
      </c>
      <c r="AF2278" s="10">
        <f t="shared" si="2"/>
        <v>0</v>
      </c>
      <c r="AG2278" s="10">
        <f t="shared" si="3"/>
        <v>0</v>
      </c>
      <c r="AH2278" s="10">
        <f t="shared" si="4"/>
        <v>0</v>
      </c>
      <c r="AI2278" s="10">
        <f t="shared" si="5"/>
        <v>1</v>
      </c>
      <c r="AJ2278" s="9">
        <f>ROUNDUP(SUM(VLOOKUP(F2278,'Pontuação 3.0'!A$2:B$11,2,FALSE),VLOOKUP(E2278,'Pontuação 3.0'!C$2:D$11,2,FALSE),VLOOKUP(H2278,'Pontuação 3.0'!I$2:J$11,2,FALSE),VLOOKUP(J2278,'Pontuação 3.0'!G$2:H$11,2,FALSE),VLOOKUP(G2278,'Pontuação 3.0'!E$2:F$11,2,FALSE),VLOOKUP(K2278,'Pontuação 3.0'!K$2:L$11,2,FALSE),VLOOKUP(L2278,'Pontuação 3.0'!M$2:N$13,2,FALSE)),0)</f>
        <v>1691</v>
      </c>
      <c r="AK2278" s="9">
        <f t="shared" si="6"/>
        <v>169</v>
      </c>
      <c r="AL2278" s="9" t="str">
        <f t="array" ref="AL2278">IFERROR(INDEX('Pontuação 3.0'!G$13:G$191, MATCH(AK2278, 'Pontuação 3.0'!F$13:F$191, 0)), "Faixa Indefinida")</f>
        <v>D</v>
      </c>
      <c r="AM2278" s="9">
        <f t="shared" si="7"/>
        <v>0</v>
      </c>
      <c r="AN2278" s="9">
        <f t="shared" si="8"/>
        <v>0</v>
      </c>
      <c r="AO2278" s="9">
        <f t="shared" si="9"/>
        <v>0</v>
      </c>
      <c r="AP2278" s="9">
        <f t="shared" si="10"/>
        <v>1</v>
      </c>
      <c r="AQ2278" s="8"/>
    </row>
    <row r="2279" ht="15.75" customHeight="1">
      <c r="A2279" s="7">
        <v>45681.0</v>
      </c>
      <c r="B2279" s="8" t="s">
        <v>5088</v>
      </c>
      <c r="C2279" s="8" t="s">
        <v>5089</v>
      </c>
      <c r="D2279" s="11">
        <v>8.2996939341E10</v>
      </c>
      <c r="E2279" s="8" t="s">
        <v>11833</v>
      </c>
      <c r="F2279" s="8" t="s">
        <v>11842</v>
      </c>
      <c r="G2279" s="8" t="s">
        <v>11835</v>
      </c>
      <c r="H2279" s="8" t="s">
        <v>11850</v>
      </c>
      <c r="I2279" s="8" t="s">
        <v>11837</v>
      </c>
      <c r="J2279" s="8" t="s">
        <v>11846</v>
      </c>
      <c r="K2279" s="8" t="s">
        <v>11837</v>
      </c>
      <c r="L2279" s="8" t="s">
        <v>11851</v>
      </c>
      <c r="M2279" s="8" t="s">
        <v>11848</v>
      </c>
      <c r="N2279" s="12" t="s">
        <v>11</v>
      </c>
      <c r="O2279" s="12" t="s">
        <v>13</v>
      </c>
      <c r="P2279" s="12" t="s">
        <v>37</v>
      </c>
      <c r="Q2279" s="12" t="s">
        <v>116</v>
      </c>
      <c r="R2279" s="12" t="s">
        <v>20</v>
      </c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9">
        <f>ROUNDUP(SUM(VLOOKUP(F2279,'Pontuação'!A$2:B$11,2,FALSE),VLOOKUP(E2279,'Pontuação'!C$2:D$11,2,FALSE),VLOOKUP(H2279,'Pontuação'!I$2:J$11,2,FALSE),VLOOKUP(J2279,'Pontuação'!G$2:H$11,2,FALSE),VLOOKUP(L2279,'Pontuação'!M$2:N$13,2,FALSE)),0)</f>
        <v>1553</v>
      </c>
      <c r="AD2279" s="10">
        <f t="shared" si="1"/>
        <v>155</v>
      </c>
      <c r="AE2279" s="10" t="str">
        <f t="array" ref="AE2279">IFERROR(INDEX('Pontuação'!G$13:G$101, MATCH(AD2279, 'Pontuação'!F$13:F$101, 0)), "Faixa Indefinida")</f>
        <v>C</v>
      </c>
      <c r="AF2279" s="10">
        <f t="shared" si="2"/>
        <v>0</v>
      </c>
      <c r="AG2279" s="10">
        <f t="shared" si="3"/>
        <v>0</v>
      </c>
      <c r="AH2279" s="10">
        <f t="shared" si="4"/>
        <v>1</v>
      </c>
      <c r="AI2279" s="10">
        <f t="shared" si="5"/>
        <v>0</v>
      </c>
      <c r="AJ2279" s="9">
        <f>ROUNDUP(SUM(VLOOKUP(F2279,'Pontuação 3.0'!A$2:B$11,2,FALSE),VLOOKUP(E2279,'Pontuação 3.0'!C$2:D$11,2,FALSE),VLOOKUP(H2279,'Pontuação 3.0'!I$2:J$11,2,FALSE),VLOOKUP(J2279,'Pontuação 3.0'!G$2:H$11,2,FALSE),VLOOKUP(G2279,'Pontuação 3.0'!E$2:F$11,2,FALSE),VLOOKUP(K2279,'Pontuação 3.0'!K$2:L$11,2,FALSE),VLOOKUP(L2279,'Pontuação 3.0'!M$2:N$13,2,FALSE)),0)</f>
        <v>1982</v>
      </c>
      <c r="AK2279" s="9">
        <f t="shared" si="6"/>
        <v>198</v>
      </c>
      <c r="AL2279" s="9" t="str">
        <f t="array" ref="AL2279">IFERROR(INDEX('Pontuação 3.0'!G$13:G$191, MATCH(AK2279, 'Pontuação 3.0'!F$13:F$191, 0)), "Faixa Indefinida")</f>
        <v>C</v>
      </c>
      <c r="AM2279" s="9">
        <f t="shared" si="7"/>
        <v>0</v>
      </c>
      <c r="AN2279" s="9">
        <f t="shared" si="8"/>
        <v>0</v>
      </c>
      <c r="AO2279" s="9">
        <f t="shared" si="9"/>
        <v>1</v>
      </c>
      <c r="AP2279" s="9">
        <f t="shared" si="10"/>
        <v>0</v>
      </c>
      <c r="AQ2279" s="8"/>
    </row>
    <row r="2280" ht="15.75" customHeight="1">
      <c r="A2280" s="7">
        <v>45681.0</v>
      </c>
      <c r="B2280" s="8" t="s">
        <v>5093</v>
      </c>
      <c r="C2280" s="8" t="s">
        <v>5094</v>
      </c>
      <c r="D2280" s="11">
        <v>6.1999541743E10</v>
      </c>
      <c r="E2280" s="8" t="s">
        <v>11833</v>
      </c>
      <c r="F2280" s="8" t="s">
        <v>11834</v>
      </c>
      <c r="G2280" s="8" t="s">
        <v>11843</v>
      </c>
      <c r="H2280" s="8" t="s">
        <v>11836</v>
      </c>
      <c r="I2280" s="8" t="s">
        <v>11837</v>
      </c>
      <c r="J2280" s="8" t="s">
        <v>11846</v>
      </c>
      <c r="K2280" s="8" t="s">
        <v>11839</v>
      </c>
      <c r="L2280" s="8" t="s">
        <v>11847</v>
      </c>
      <c r="M2280" s="8" t="s">
        <v>11849</v>
      </c>
      <c r="N2280" s="12" t="s">
        <v>11</v>
      </c>
      <c r="O2280" s="12" t="s">
        <v>13</v>
      </c>
      <c r="P2280" s="12" t="s">
        <v>12</v>
      </c>
      <c r="Q2280" s="12" t="s">
        <v>15</v>
      </c>
      <c r="R2280" s="12" t="s">
        <v>14</v>
      </c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9">
        <f>ROUNDUP(SUM(VLOOKUP(F2280,'Pontuação'!A$2:B$11,2,FALSE),VLOOKUP(E2280,'Pontuação'!C$2:D$11,2,FALSE),VLOOKUP(H2280,'Pontuação'!I$2:J$11,2,FALSE),VLOOKUP(J2280,'Pontuação'!G$2:H$11,2,FALSE),VLOOKUP(L2280,'Pontuação'!M$2:N$13,2,FALSE)),0)</f>
        <v>1489</v>
      </c>
      <c r="AD2280" s="10">
        <f t="shared" si="1"/>
        <v>149</v>
      </c>
      <c r="AE2280" s="10" t="str">
        <f t="array" ref="AE2280">IFERROR(INDEX('Pontuação'!G$13:G$101, MATCH(AD2280, 'Pontuação'!F$13:F$101, 0)), "Faixa Indefinida")</f>
        <v>C</v>
      </c>
      <c r="AF2280" s="10">
        <f t="shared" si="2"/>
        <v>0</v>
      </c>
      <c r="AG2280" s="10">
        <f t="shared" si="3"/>
        <v>0</v>
      </c>
      <c r="AH2280" s="10">
        <f t="shared" si="4"/>
        <v>1</v>
      </c>
      <c r="AI2280" s="10">
        <f t="shared" si="5"/>
        <v>0</v>
      </c>
      <c r="AJ2280" s="9">
        <f>ROUNDUP(SUM(VLOOKUP(F2280,'Pontuação 3.0'!A$2:B$11,2,FALSE),VLOOKUP(E2280,'Pontuação 3.0'!C$2:D$11,2,FALSE),VLOOKUP(H2280,'Pontuação 3.0'!I$2:J$11,2,FALSE),VLOOKUP(J2280,'Pontuação 3.0'!G$2:H$11,2,FALSE),VLOOKUP(G2280,'Pontuação 3.0'!E$2:F$11,2,FALSE),VLOOKUP(K2280,'Pontuação 3.0'!K$2:L$11,2,FALSE),VLOOKUP(L2280,'Pontuação 3.0'!M$2:N$13,2,FALSE)),0)</f>
        <v>2228</v>
      </c>
      <c r="AK2280" s="9">
        <f t="shared" si="6"/>
        <v>223</v>
      </c>
      <c r="AL2280" s="9" t="str">
        <f t="array" ref="AL2280">IFERROR(INDEX('Pontuação 3.0'!G$13:G$191, MATCH(AK2280, 'Pontuação 3.0'!F$13:F$191, 0)), "Faixa Indefinida")</f>
        <v>B</v>
      </c>
      <c r="AM2280" s="9">
        <f t="shared" si="7"/>
        <v>0</v>
      </c>
      <c r="AN2280" s="9">
        <f t="shared" si="8"/>
        <v>1</v>
      </c>
      <c r="AO2280" s="9">
        <f t="shared" si="9"/>
        <v>0</v>
      </c>
      <c r="AP2280" s="9">
        <f t="shared" si="10"/>
        <v>0</v>
      </c>
      <c r="AQ2280" s="8"/>
    </row>
    <row r="2281" ht="15.75" customHeight="1">
      <c r="A2281" s="7">
        <v>45681.0</v>
      </c>
      <c r="B2281" s="8" t="s">
        <v>5095</v>
      </c>
      <c r="C2281" s="8" t="s">
        <v>5096</v>
      </c>
      <c r="D2281" s="11">
        <v>8.899345957E10</v>
      </c>
      <c r="E2281" s="8" t="s">
        <v>11833</v>
      </c>
      <c r="F2281" s="8" t="s">
        <v>11842</v>
      </c>
      <c r="G2281" s="8" t="s">
        <v>11843</v>
      </c>
      <c r="H2281" s="8" t="s">
        <v>11850</v>
      </c>
      <c r="I2281" s="8" t="s">
        <v>11837</v>
      </c>
      <c r="J2281" s="8" t="s">
        <v>11846</v>
      </c>
      <c r="K2281" s="8" t="s">
        <v>11839</v>
      </c>
      <c r="L2281" s="8" t="s">
        <v>11847</v>
      </c>
      <c r="M2281" s="8" t="s">
        <v>11848</v>
      </c>
      <c r="N2281" s="12" t="s">
        <v>11</v>
      </c>
      <c r="O2281" s="12" t="s">
        <v>13</v>
      </c>
      <c r="P2281" s="12" t="s">
        <v>123</v>
      </c>
      <c r="Q2281" s="12" t="s">
        <v>15</v>
      </c>
      <c r="R2281" s="12" t="s">
        <v>14</v>
      </c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9">
        <f>ROUNDUP(SUM(VLOOKUP(F2281,'Pontuação'!A$2:B$11,2,FALSE),VLOOKUP(E2281,'Pontuação'!C$2:D$11,2,FALSE),VLOOKUP(H2281,'Pontuação'!I$2:J$11,2,FALSE),VLOOKUP(J2281,'Pontuação'!G$2:H$11,2,FALSE),VLOOKUP(L2281,'Pontuação'!M$2:N$13,2,FALSE)),0)</f>
        <v>1685</v>
      </c>
      <c r="AD2281" s="10">
        <f t="shared" si="1"/>
        <v>169</v>
      </c>
      <c r="AE2281" s="10" t="str">
        <f t="array" ref="AE2281">IFERROR(INDEX('Pontuação'!G$13:G$101, MATCH(AD2281, 'Pontuação'!F$13:F$101, 0)), "Faixa Indefinida")</f>
        <v>B</v>
      </c>
      <c r="AF2281" s="10">
        <f t="shared" si="2"/>
        <v>0</v>
      </c>
      <c r="AG2281" s="10">
        <f t="shared" si="3"/>
        <v>1</v>
      </c>
      <c r="AH2281" s="10">
        <f t="shared" si="4"/>
        <v>0</v>
      </c>
      <c r="AI2281" s="10">
        <f t="shared" si="5"/>
        <v>0</v>
      </c>
      <c r="AJ2281" s="9">
        <f>ROUNDUP(SUM(VLOOKUP(F2281,'Pontuação 3.0'!A$2:B$11,2,FALSE),VLOOKUP(E2281,'Pontuação 3.0'!C$2:D$11,2,FALSE),VLOOKUP(H2281,'Pontuação 3.0'!I$2:J$11,2,FALSE),VLOOKUP(J2281,'Pontuação 3.0'!G$2:H$11,2,FALSE),VLOOKUP(G2281,'Pontuação 3.0'!E$2:F$11,2,FALSE),VLOOKUP(K2281,'Pontuação 3.0'!K$2:L$11,2,FALSE),VLOOKUP(L2281,'Pontuação 3.0'!M$2:N$13,2,FALSE)),0)</f>
        <v>2469</v>
      </c>
      <c r="AK2281" s="9">
        <f t="shared" si="6"/>
        <v>247</v>
      </c>
      <c r="AL2281" s="9" t="str">
        <f t="array" ref="AL2281">IFERROR(INDEX('Pontuação 3.0'!G$13:G$191, MATCH(AK2281, 'Pontuação 3.0'!F$13:F$191, 0)), "Faixa Indefinida")</f>
        <v>A</v>
      </c>
      <c r="AM2281" s="9">
        <f t="shared" si="7"/>
        <v>1</v>
      </c>
      <c r="AN2281" s="9">
        <f t="shared" si="8"/>
        <v>0</v>
      </c>
      <c r="AO2281" s="9">
        <f t="shared" si="9"/>
        <v>0</v>
      </c>
      <c r="AP2281" s="9">
        <f t="shared" si="10"/>
        <v>0</v>
      </c>
      <c r="AQ2281" s="8"/>
    </row>
    <row r="2282" ht="15.75" customHeight="1">
      <c r="A2282" s="7">
        <v>45681.0</v>
      </c>
      <c r="B2282" s="8" t="s">
        <v>5101</v>
      </c>
      <c r="C2282" s="8" t="s">
        <v>5102</v>
      </c>
      <c r="D2282" s="13" t="s">
        <v>11989</v>
      </c>
      <c r="E2282" s="8" t="s">
        <v>11833</v>
      </c>
      <c r="F2282" s="8" t="s">
        <v>11842</v>
      </c>
      <c r="G2282" s="8" t="s">
        <v>11835</v>
      </c>
      <c r="H2282" s="8" t="s">
        <v>11844</v>
      </c>
      <c r="I2282" s="8" t="s">
        <v>11837</v>
      </c>
      <c r="J2282" s="8" t="s">
        <v>11852</v>
      </c>
      <c r="K2282" s="8" t="s">
        <v>11837</v>
      </c>
      <c r="L2282" s="8" t="s">
        <v>11851</v>
      </c>
      <c r="M2282" s="8" t="s">
        <v>11853</v>
      </c>
      <c r="N2282" s="12" t="s">
        <v>11</v>
      </c>
      <c r="O2282" s="12" t="s">
        <v>13</v>
      </c>
      <c r="P2282" s="12" t="s">
        <v>40</v>
      </c>
      <c r="Q2282" s="12" t="s">
        <v>15</v>
      </c>
      <c r="R2282" s="12" t="s">
        <v>20</v>
      </c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9">
        <f>ROUNDUP(SUM(VLOOKUP(F2282,'Pontuação'!A$2:B$11,2,FALSE),VLOOKUP(E2282,'Pontuação'!C$2:D$11,2,FALSE),VLOOKUP(H2282,'Pontuação'!I$2:J$11,2,FALSE),VLOOKUP(J2282,'Pontuação'!G$2:H$11,2,FALSE),VLOOKUP(L2282,'Pontuação'!M$2:N$13,2,FALSE)),0)</f>
        <v>1700</v>
      </c>
      <c r="AD2282" s="10">
        <f t="shared" si="1"/>
        <v>170</v>
      </c>
      <c r="AE2282" s="10" t="str">
        <f t="array" ref="AE2282">IFERROR(INDEX('Pontuação'!G$13:G$101, MATCH(AD2282, 'Pontuação'!F$13:F$101, 0)), "Faixa Indefinida")</f>
        <v>B</v>
      </c>
      <c r="AF2282" s="10">
        <f t="shared" si="2"/>
        <v>0</v>
      </c>
      <c r="AG2282" s="10">
        <f t="shared" si="3"/>
        <v>1</v>
      </c>
      <c r="AH2282" s="10">
        <f t="shared" si="4"/>
        <v>0</v>
      </c>
      <c r="AI2282" s="10">
        <f t="shared" si="5"/>
        <v>0</v>
      </c>
      <c r="AJ2282" s="9">
        <f>ROUNDUP(SUM(VLOOKUP(F2282,'Pontuação 3.0'!A$2:B$11,2,FALSE),VLOOKUP(E2282,'Pontuação 3.0'!C$2:D$11,2,FALSE),VLOOKUP(H2282,'Pontuação 3.0'!I$2:J$11,2,FALSE),VLOOKUP(J2282,'Pontuação 3.0'!G$2:H$11,2,FALSE),VLOOKUP(G2282,'Pontuação 3.0'!E$2:F$11,2,FALSE),VLOOKUP(K2282,'Pontuação 3.0'!K$2:L$11,2,FALSE),VLOOKUP(L2282,'Pontuação 3.0'!M$2:N$13,2,FALSE)),0)</f>
        <v>2221</v>
      </c>
      <c r="AK2282" s="9">
        <f t="shared" si="6"/>
        <v>222</v>
      </c>
      <c r="AL2282" s="9" t="str">
        <f t="array" ref="AL2282">IFERROR(INDEX('Pontuação 3.0'!G$13:G$191, MATCH(AK2282, 'Pontuação 3.0'!F$13:F$191, 0)), "Faixa Indefinida")</f>
        <v>B</v>
      </c>
      <c r="AM2282" s="9">
        <f t="shared" si="7"/>
        <v>0</v>
      </c>
      <c r="AN2282" s="9">
        <f t="shared" si="8"/>
        <v>1</v>
      </c>
      <c r="AO2282" s="9">
        <f t="shared" si="9"/>
        <v>0</v>
      </c>
      <c r="AP2282" s="9">
        <f t="shared" si="10"/>
        <v>0</v>
      </c>
      <c r="AQ2282" s="8"/>
    </row>
    <row r="2283" ht="15.75" customHeight="1">
      <c r="A2283" s="7">
        <v>45681.0</v>
      </c>
      <c r="B2283" s="8" t="s">
        <v>5105</v>
      </c>
      <c r="C2283" s="8" t="s">
        <v>5106</v>
      </c>
      <c r="D2283" s="8" t="s">
        <v>5107</v>
      </c>
      <c r="E2283" s="8" t="s">
        <v>11868</v>
      </c>
      <c r="F2283" s="8" t="s">
        <v>11863</v>
      </c>
      <c r="G2283" s="8" t="s">
        <v>11843</v>
      </c>
      <c r="H2283" s="8" t="s">
        <v>11844</v>
      </c>
      <c r="I2283" s="8" t="s">
        <v>11845</v>
      </c>
      <c r="J2283" s="8" t="s">
        <v>11846</v>
      </c>
      <c r="K2283" s="8" t="s">
        <v>11837</v>
      </c>
      <c r="L2283" s="8" t="s">
        <v>11840</v>
      </c>
      <c r="M2283" s="8" t="s">
        <v>11841</v>
      </c>
      <c r="N2283" s="12" t="s">
        <v>11</v>
      </c>
      <c r="O2283" s="12" t="s">
        <v>13</v>
      </c>
      <c r="P2283" s="12" t="s">
        <v>123</v>
      </c>
      <c r="Q2283" s="12" t="s">
        <v>15</v>
      </c>
      <c r="R2283" s="12" t="s">
        <v>14</v>
      </c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9">
        <f>ROUNDUP(SUM(VLOOKUP(F2283,'Pontuação'!A$2:B$11,2,FALSE),VLOOKUP(E2283,'Pontuação'!C$2:D$11,2,FALSE),VLOOKUP(H2283,'Pontuação'!I$2:J$11,2,FALSE),VLOOKUP(J2283,'Pontuação'!G$2:H$11,2,FALSE),VLOOKUP(L2283,'Pontuação'!M$2:N$13,2,FALSE)),0)</f>
        <v>1614</v>
      </c>
      <c r="AD2283" s="10">
        <f t="shared" si="1"/>
        <v>161</v>
      </c>
      <c r="AE2283" s="10" t="str">
        <f t="array" ref="AE2283">IFERROR(INDEX('Pontuação'!G$13:G$101, MATCH(AD2283, 'Pontuação'!F$13:F$101, 0)), "Faixa Indefinida")</f>
        <v>C</v>
      </c>
      <c r="AF2283" s="10">
        <f t="shared" si="2"/>
        <v>0</v>
      </c>
      <c r="AG2283" s="10">
        <f t="shared" si="3"/>
        <v>0</v>
      </c>
      <c r="AH2283" s="10">
        <f t="shared" si="4"/>
        <v>1</v>
      </c>
      <c r="AI2283" s="10">
        <f t="shared" si="5"/>
        <v>0</v>
      </c>
      <c r="AJ2283" s="9">
        <f>ROUNDUP(SUM(VLOOKUP(F2283,'Pontuação 3.0'!A$2:B$11,2,FALSE),VLOOKUP(E2283,'Pontuação 3.0'!C$2:D$11,2,FALSE),VLOOKUP(H2283,'Pontuação 3.0'!I$2:J$11,2,FALSE),VLOOKUP(J2283,'Pontuação 3.0'!G$2:H$11,2,FALSE),VLOOKUP(G2283,'Pontuação 3.0'!E$2:F$11,2,FALSE),VLOOKUP(K2283,'Pontuação 3.0'!K$2:L$11,2,FALSE),VLOOKUP(L2283,'Pontuação 3.0'!M$2:N$13,2,FALSE)),0)</f>
        <v>1935</v>
      </c>
      <c r="AK2283" s="9">
        <f t="shared" si="6"/>
        <v>194</v>
      </c>
      <c r="AL2283" s="9" t="str">
        <f t="array" ref="AL2283">IFERROR(INDEX('Pontuação 3.0'!G$13:G$191, MATCH(AK2283, 'Pontuação 3.0'!F$13:F$191, 0)), "Faixa Indefinida")</f>
        <v>C</v>
      </c>
      <c r="AM2283" s="9">
        <f t="shared" si="7"/>
        <v>0</v>
      </c>
      <c r="AN2283" s="9">
        <f t="shared" si="8"/>
        <v>0</v>
      </c>
      <c r="AO2283" s="9">
        <f t="shared" si="9"/>
        <v>1</v>
      </c>
      <c r="AP2283" s="9">
        <f t="shared" si="10"/>
        <v>0</v>
      </c>
      <c r="AQ2283" s="8"/>
    </row>
    <row r="2284" ht="15.75" customHeight="1">
      <c r="A2284" s="7">
        <v>45681.0</v>
      </c>
      <c r="B2284" s="8" t="s">
        <v>5108</v>
      </c>
      <c r="C2284" s="8" t="s">
        <v>5109</v>
      </c>
      <c r="D2284" s="11">
        <v>5.1997740879E10</v>
      </c>
      <c r="E2284" s="8" t="s">
        <v>11833</v>
      </c>
      <c r="F2284" s="8" t="s">
        <v>11842</v>
      </c>
      <c r="G2284" s="8" t="s">
        <v>11843</v>
      </c>
      <c r="H2284" s="8" t="s">
        <v>11850</v>
      </c>
      <c r="I2284" s="8" t="s">
        <v>11837</v>
      </c>
      <c r="J2284" s="8" t="s">
        <v>11852</v>
      </c>
      <c r="K2284" s="8" t="s">
        <v>11837</v>
      </c>
      <c r="L2284" s="8" t="s">
        <v>11851</v>
      </c>
      <c r="M2284" s="8" t="s">
        <v>11853</v>
      </c>
      <c r="N2284" s="12" t="s">
        <v>11</v>
      </c>
      <c r="O2284" s="12" t="s">
        <v>13</v>
      </c>
      <c r="P2284" s="12" t="s">
        <v>23</v>
      </c>
      <c r="Q2284" s="12" t="s">
        <v>15</v>
      </c>
      <c r="R2284" s="12" t="s">
        <v>14</v>
      </c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9">
        <f>ROUNDUP(SUM(VLOOKUP(F2284,'Pontuação'!A$2:B$11,2,FALSE),VLOOKUP(E2284,'Pontuação'!C$2:D$11,2,FALSE),VLOOKUP(H2284,'Pontuação'!I$2:J$11,2,FALSE),VLOOKUP(J2284,'Pontuação'!G$2:H$11,2,FALSE),VLOOKUP(L2284,'Pontuação'!M$2:N$13,2,FALSE)),0)</f>
        <v>1658</v>
      </c>
      <c r="AD2284" s="10">
        <f t="shared" si="1"/>
        <v>166</v>
      </c>
      <c r="AE2284" s="10" t="str">
        <f t="array" ref="AE2284">IFERROR(INDEX('Pontuação'!G$13:G$101, MATCH(AD2284, 'Pontuação'!F$13:F$101, 0)), "Faixa Indefinida")</f>
        <v>B</v>
      </c>
      <c r="AF2284" s="10">
        <f t="shared" si="2"/>
        <v>0</v>
      </c>
      <c r="AG2284" s="10">
        <f t="shared" si="3"/>
        <v>1</v>
      </c>
      <c r="AH2284" s="10">
        <f t="shared" si="4"/>
        <v>0</v>
      </c>
      <c r="AI2284" s="10">
        <f t="shared" si="5"/>
        <v>0</v>
      </c>
      <c r="AJ2284" s="9">
        <f>ROUNDUP(SUM(VLOOKUP(F2284,'Pontuação 3.0'!A$2:B$11,2,FALSE),VLOOKUP(E2284,'Pontuação 3.0'!C$2:D$11,2,FALSE),VLOOKUP(H2284,'Pontuação 3.0'!I$2:J$11,2,FALSE),VLOOKUP(J2284,'Pontuação 3.0'!G$2:H$11,2,FALSE),VLOOKUP(G2284,'Pontuação 3.0'!E$2:F$11,2,FALSE),VLOOKUP(K2284,'Pontuação 3.0'!K$2:L$11,2,FALSE),VLOOKUP(L2284,'Pontuação 3.0'!M$2:N$13,2,FALSE)),0)</f>
        <v>2274</v>
      </c>
      <c r="AK2284" s="9">
        <f t="shared" si="6"/>
        <v>227</v>
      </c>
      <c r="AL2284" s="9" t="str">
        <f t="array" ref="AL2284">IFERROR(INDEX('Pontuação 3.0'!G$13:G$191, MATCH(AK2284, 'Pontuação 3.0'!F$13:F$191, 0)), "Faixa Indefinida")</f>
        <v>B</v>
      </c>
      <c r="AM2284" s="9">
        <f t="shared" si="7"/>
        <v>0</v>
      </c>
      <c r="AN2284" s="9">
        <f t="shared" si="8"/>
        <v>1</v>
      </c>
      <c r="AO2284" s="9">
        <f t="shared" si="9"/>
        <v>0</v>
      </c>
      <c r="AP2284" s="9">
        <f t="shared" si="10"/>
        <v>0</v>
      </c>
      <c r="AQ2284" s="8"/>
    </row>
    <row r="2285" ht="15.75" customHeight="1">
      <c r="A2285" s="7">
        <v>45681.0</v>
      </c>
      <c r="B2285" s="8" t="s">
        <v>5103</v>
      </c>
      <c r="C2285" s="8" t="s">
        <v>5104</v>
      </c>
      <c r="D2285" s="11">
        <v>4.599810858E10</v>
      </c>
      <c r="E2285" s="8" t="s">
        <v>11833</v>
      </c>
      <c r="F2285" s="8" t="s">
        <v>11834</v>
      </c>
      <c r="G2285" s="8" t="s">
        <v>11843</v>
      </c>
      <c r="H2285" s="8" t="s">
        <v>11865</v>
      </c>
      <c r="I2285" s="8" t="s">
        <v>11845</v>
      </c>
      <c r="J2285" s="8" t="s">
        <v>11838</v>
      </c>
      <c r="K2285" s="8" t="s">
        <v>11837</v>
      </c>
      <c r="L2285" s="8" t="s">
        <v>11847</v>
      </c>
      <c r="M2285" s="8" t="s">
        <v>11853</v>
      </c>
      <c r="N2285" s="12" t="s">
        <v>11</v>
      </c>
      <c r="O2285" s="12" t="s">
        <v>13</v>
      </c>
      <c r="P2285" s="12" t="s">
        <v>123</v>
      </c>
      <c r="Q2285" s="12" t="s">
        <v>15</v>
      </c>
      <c r="R2285" s="12" t="s">
        <v>14</v>
      </c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9">
        <f>ROUNDUP(SUM(VLOOKUP(F2285,'Pontuação'!A$2:B$11,2,FALSE),VLOOKUP(E2285,'Pontuação'!C$2:D$11,2,FALSE),VLOOKUP(H2285,'Pontuação'!I$2:J$11,2,FALSE),VLOOKUP(J2285,'Pontuação'!G$2:H$11,2,FALSE),VLOOKUP(L2285,'Pontuação'!M$2:N$13,2,FALSE)),0)</f>
        <v>1977</v>
      </c>
      <c r="AD2285" s="10">
        <f t="shared" si="1"/>
        <v>198</v>
      </c>
      <c r="AE2285" s="10" t="str">
        <f t="array" ref="AE2285">IFERROR(INDEX('Pontuação'!G$13:G$101, MATCH(AD2285, 'Pontuação'!F$13:F$101, 0)), "Faixa Indefinida")</f>
        <v>A</v>
      </c>
      <c r="AF2285" s="10">
        <f t="shared" si="2"/>
        <v>1</v>
      </c>
      <c r="AG2285" s="10">
        <f t="shared" si="3"/>
        <v>0</v>
      </c>
      <c r="AH2285" s="10">
        <f t="shared" si="4"/>
        <v>0</v>
      </c>
      <c r="AI2285" s="10">
        <f t="shared" si="5"/>
        <v>0</v>
      </c>
      <c r="AJ2285" s="9">
        <f>ROUNDUP(SUM(VLOOKUP(F2285,'Pontuação 3.0'!A$2:B$11,2,FALSE),VLOOKUP(E2285,'Pontuação 3.0'!C$2:D$11,2,FALSE),VLOOKUP(H2285,'Pontuação 3.0'!I$2:J$11,2,FALSE),VLOOKUP(J2285,'Pontuação 3.0'!G$2:H$11,2,FALSE),VLOOKUP(G2285,'Pontuação 3.0'!E$2:F$11,2,FALSE),VLOOKUP(K2285,'Pontuação 3.0'!K$2:L$11,2,FALSE),VLOOKUP(L2285,'Pontuação 3.0'!M$2:N$13,2,FALSE)),0)</f>
        <v>2286</v>
      </c>
      <c r="AK2285" s="9">
        <f t="shared" si="6"/>
        <v>229</v>
      </c>
      <c r="AL2285" s="9" t="str">
        <f t="array" ref="AL2285">IFERROR(INDEX('Pontuação 3.0'!G$13:G$191, MATCH(AK2285, 'Pontuação 3.0'!F$13:F$191, 0)), "Faixa Indefinida")</f>
        <v>B</v>
      </c>
      <c r="AM2285" s="9">
        <f t="shared" si="7"/>
        <v>0</v>
      </c>
      <c r="AN2285" s="9">
        <f t="shared" si="8"/>
        <v>1</v>
      </c>
      <c r="AO2285" s="9">
        <f t="shared" si="9"/>
        <v>0</v>
      </c>
      <c r="AP2285" s="9">
        <f t="shared" si="10"/>
        <v>0</v>
      </c>
      <c r="AQ2285" s="8"/>
    </row>
    <row r="2286" ht="15.75" customHeight="1">
      <c r="A2286" s="7">
        <v>45681.0</v>
      </c>
      <c r="B2286" s="8" t="s">
        <v>5113</v>
      </c>
      <c r="C2286" s="8" t="s">
        <v>5114</v>
      </c>
      <c r="D2286" s="11">
        <v>1.1989241457E10</v>
      </c>
      <c r="E2286" s="8" t="s">
        <v>11833</v>
      </c>
      <c r="F2286" s="8" t="s">
        <v>11842</v>
      </c>
      <c r="G2286" s="8" t="s">
        <v>11835</v>
      </c>
      <c r="H2286" s="8" t="s">
        <v>11850</v>
      </c>
      <c r="I2286" s="8" t="s">
        <v>11837</v>
      </c>
      <c r="J2286" s="8" t="s">
        <v>11852</v>
      </c>
      <c r="K2286" s="8" t="s">
        <v>11839</v>
      </c>
      <c r="L2286" s="8" t="s">
        <v>11840</v>
      </c>
      <c r="M2286" s="8" t="s">
        <v>11849</v>
      </c>
      <c r="N2286" s="12" t="s">
        <v>11</v>
      </c>
      <c r="O2286" s="12" t="s">
        <v>13</v>
      </c>
      <c r="P2286" s="12" t="s">
        <v>12</v>
      </c>
      <c r="Q2286" s="12" t="s">
        <v>24</v>
      </c>
      <c r="R2286" s="12" t="s">
        <v>14</v>
      </c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9">
        <f>ROUNDUP(SUM(VLOOKUP(F2286,'Pontuação'!A$2:B$11,2,FALSE),VLOOKUP(E2286,'Pontuação'!C$2:D$11,2,FALSE),VLOOKUP(H2286,'Pontuação'!I$2:J$11,2,FALSE),VLOOKUP(J2286,'Pontuação'!G$2:H$11,2,FALSE),VLOOKUP(L2286,'Pontuação'!M$2:N$13,2,FALSE)),0)</f>
        <v>1702</v>
      </c>
      <c r="AD2286" s="10">
        <f t="shared" si="1"/>
        <v>170</v>
      </c>
      <c r="AE2286" s="10" t="str">
        <f t="array" ref="AE2286">IFERROR(INDEX('Pontuação'!G$13:G$101, MATCH(AD2286, 'Pontuação'!F$13:F$101, 0)), "Faixa Indefinida")</f>
        <v>B</v>
      </c>
      <c r="AF2286" s="10">
        <f t="shared" si="2"/>
        <v>0</v>
      </c>
      <c r="AG2286" s="10">
        <f t="shared" si="3"/>
        <v>1</v>
      </c>
      <c r="AH2286" s="10">
        <f t="shared" si="4"/>
        <v>0</v>
      </c>
      <c r="AI2286" s="10">
        <f t="shared" si="5"/>
        <v>0</v>
      </c>
      <c r="AJ2286" s="9">
        <f>ROUNDUP(SUM(VLOOKUP(F2286,'Pontuação 3.0'!A$2:B$11,2,FALSE),VLOOKUP(E2286,'Pontuação 3.0'!C$2:D$11,2,FALSE),VLOOKUP(H2286,'Pontuação 3.0'!I$2:J$11,2,FALSE),VLOOKUP(J2286,'Pontuação 3.0'!G$2:H$11,2,FALSE),VLOOKUP(G2286,'Pontuação 3.0'!E$2:F$11,2,FALSE),VLOOKUP(K2286,'Pontuação 3.0'!K$2:L$11,2,FALSE),VLOOKUP(L2286,'Pontuação 3.0'!M$2:N$13,2,FALSE)),0)</f>
        <v>2373</v>
      </c>
      <c r="AK2286" s="9">
        <f t="shared" si="6"/>
        <v>237</v>
      </c>
      <c r="AL2286" s="9" t="str">
        <f t="array" ref="AL2286">IFERROR(INDEX('Pontuação 3.0'!G$13:G$191, MATCH(AK2286, 'Pontuação 3.0'!F$13:F$191, 0)), "Faixa Indefinida")</f>
        <v>A</v>
      </c>
      <c r="AM2286" s="9">
        <f t="shared" si="7"/>
        <v>1</v>
      </c>
      <c r="AN2286" s="9">
        <f t="shared" si="8"/>
        <v>0</v>
      </c>
      <c r="AO2286" s="9">
        <f t="shared" si="9"/>
        <v>0</v>
      </c>
      <c r="AP2286" s="9">
        <f t="shared" si="10"/>
        <v>0</v>
      </c>
      <c r="AQ2286" s="8"/>
    </row>
    <row r="2287" ht="15.75" customHeight="1">
      <c r="A2287" s="7">
        <v>45681.0</v>
      </c>
      <c r="B2287" s="8" t="s">
        <v>5116</v>
      </c>
      <c r="C2287" s="8" t="s">
        <v>5117</v>
      </c>
      <c r="D2287" s="11">
        <v>1.7991515143E10</v>
      </c>
      <c r="E2287" s="8" t="s">
        <v>11833</v>
      </c>
      <c r="F2287" s="8" t="s">
        <v>11842</v>
      </c>
      <c r="G2287" s="8" t="s">
        <v>11843</v>
      </c>
      <c r="H2287" s="8" t="s">
        <v>11865</v>
      </c>
      <c r="I2287" s="8" t="s">
        <v>11837</v>
      </c>
      <c r="J2287" s="8" t="s">
        <v>11846</v>
      </c>
      <c r="K2287" s="8" t="s">
        <v>11837</v>
      </c>
      <c r="L2287" s="8" t="s">
        <v>11857</v>
      </c>
      <c r="M2287" s="8" t="s">
        <v>11848</v>
      </c>
      <c r="N2287" s="12" t="s">
        <v>11</v>
      </c>
      <c r="O2287" s="12" t="s">
        <v>13</v>
      </c>
      <c r="P2287" s="12" t="s">
        <v>27</v>
      </c>
      <c r="Q2287" s="12" t="s">
        <v>15</v>
      </c>
      <c r="R2287" s="12" t="s">
        <v>20</v>
      </c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9">
        <f>ROUNDUP(SUM(VLOOKUP(F2287,'Pontuação'!A$2:B$11,2,FALSE),VLOOKUP(E2287,'Pontuação'!C$2:D$11,2,FALSE),VLOOKUP(H2287,'Pontuação'!I$2:J$11,2,FALSE),VLOOKUP(J2287,'Pontuação'!G$2:H$11,2,FALSE),VLOOKUP(L2287,'Pontuação'!M$2:N$13,2,FALSE)),0)</f>
        <v>1542</v>
      </c>
      <c r="AD2287" s="10">
        <f t="shared" si="1"/>
        <v>154</v>
      </c>
      <c r="AE2287" s="10" t="str">
        <f t="array" ref="AE2287">IFERROR(INDEX('Pontuação'!G$13:G$101, MATCH(AD2287, 'Pontuação'!F$13:F$101, 0)), "Faixa Indefinida")</f>
        <v>C</v>
      </c>
      <c r="AF2287" s="10">
        <f t="shared" si="2"/>
        <v>0</v>
      </c>
      <c r="AG2287" s="10">
        <f t="shared" si="3"/>
        <v>0</v>
      </c>
      <c r="AH2287" s="10">
        <f t="shared" si="4"/>
        <v>1</v>
      </c>
      <c r="AI2287" s="10">
        <f t="shared" si="5"/>
        <v>0</v>
      </c>
      <c r="AJ2287" s="9">
        <f>ROUNDUP(SUM(VLOOKUP(F2287,'Pontuação 3.0'!A$2:B$11,2,FALSE),VLOOKUP(E2287,'Pontuação 3.0'!C$2:D$11,2,FALSE),VLOOKUP(H2287,'Pontuação 3.0'!I$2:J$11,2,FALSE),VLOOKUP(J2287,'Pontuação 3.0'!G$2:H$11,2,FALSE),VLOOKUP(G2287,'Pontuação 3.0'!E$2:F$11,2,FALSE),VLOOKUP(K2287,'Pontuação 3.0'!K$2:L$11,2,FALSE),VLOOKUP(L2287,'Pontuação 3.0'!M$2:N$13,2,FALSE)),0)</f>
        <v>2028</v>
      </c>
      <c r="AK2287" s="9">
        <f t="shared" si="6"/>
        <v>203</v>
      </c>
      <c r="AL2287" s="9" t="str">
        <f t="array" ref="AL2287">IFERROR(INDEX('Pontuação 3.0'!G$13:G$191, MATCH(AK2287, 'Pontuação 3.0'!F$13:F$191, 0)), "Faixa Indefinida")</f>
        <v>C</v>
      </c>
      <c r="AM2287" s="9">
        <f t="shared" si="7"/>
        <v>0</v>
      </c>
      <c r="AN2287" s="9">
        <f t="shared" si="8"/>
        <v>0</v>
      </c>
      <c r="AO2287" s="9">
        <f t="shared" si="9"/>
        <v>1</v>
      </c>
      <c r="AP2287" s="9">
        <f t="shared" si="10"/>
        <v>0</v>
      </c>
      <c r="AQ2287" s="8"/>
    </row>
    <row r="2288" ht="15.75" customHeight="1">
      <c r="A2288" s="7">
        <v>45681.0</v>
      </c>
      <c r="B2288" s="8" t="s">
        <v>662</v>
      </c>
      <c r="C2288" s="8" t="s">
        <v>5115</v>
      </c>
      <c r="D2288" s="11">
        <v>1.1919192605E10</v>
      </c>
      <c r="E2288" s="8" t="s">
        <v>11833</v>
      </c>
      <c r="F2288" s="8" t="s">
        <v>11834</v>
      </c>
      <c r="G2288" s="8" t="s">
        <v>11835</v>
      </c>
      <c r="H2288" s="8" t="s">
        <v>11856</v>
      </c>
      <c r="I2288" s="8" t="s">
        <v>11837</v>
      </c>
      <c r="J2288" s="8" t="s">
        <v>11838</v>
      </c>
      <c r="K2288" s="8" t="s">
        <v>11837</v>
      </c>
      <c r="L2288" s="8" t="s">
        <v>11847</v>
      </c>
      <c r="M2288" s="8" t="s">
        <v>11841</v>
      </c>
      <c r="N2288" s="12" t="s">
        <v>11</v>
      </c>
      <c r="O2288" s="12" t="s">
        <v>13</v>
      </c>
      <c r="P2288" s="12" t="s">
        <v>27</v>
      </c>
      <c r="Q2288" s="12" t="s">
        <v>15</v>
      </c>
      <c r="R2288" s="12" t="s">
        <v>14</v>
      </c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9">
        <f>ROUNDUP(SUM(VLOOKUP(F2288,'Pontuação'!A$2:B$11,2,FALSE),VLOOKUP(E2288,'Pontuação'!C$2:D$11,2,FALSE),VLOOKUP(H2288,'Pontuação'!I$2:J$11,2,FALSE),VLOOKUP(J2288,'Pontuação'!G$2:H$11,2,FALSE),VLOOKUP(L2288,'Pontuação'!M$2:N$13,2,FALSE)),0)</f>
        <v>1837</v>
      </c>
      <c r="AD2288" s="10">
        <f t="shared" si="1"/>
        <v>184</v>
      </c>
      <c r="AE2288" s="10" t="str">
        <f t="array" ref="AE2288">IFERROR(INDEX('Pontuação'!G$13:G$101, MATCH(AD2288, 'Pontuação'!F$13:F$101, 0)), "Faixa Indefinida")</f>
        <v>A</v>
      </c>
      <c r="AF2288" s="10">
        <f t="shared" si="2"/>
        <v>1</v>
      </c>
      <c r="AG2288" s="10">
        <f t="shared" si="3"/>
        <v>0</v>
      </c>
      <c r="AH2288" s="10">
        <f t="shared" si="4"/>
        <v>0</v>
      </c>
      <c r="AI2288" s="10">
        <f t="shared" si="5"/>
        <v>0</v>
      </c>
      <c r="AJ2288" s="9">
        <f>ROUNDUP(SUM(VLOOKUP(F2288,'Pontuação 3.0'!A$2:B$11,2,FALSE),VLOOKUP(E2288,'Pontuação 3.0'!C$2:D$11,2,FALSE),VLOOKUP(H2288,'Pontuação 3.0'!I$2:J$11,2,FALSE),VLOOKUP(J2288,'Pontuação 3.0'!G$2:H$11,2,FALSE),VLOOKUP(G2288,'Pontuação 3.0'!E$2:F$11,2,FALSE),VLOOKUP(K2288,'Pontuação 3.0'!K$2:L$11,2,FALSE),VLOOKUP(L2288,'Pontuação 3.0'!M$2:N$13,2,FALSE)),0)</f>
        <v>2062</v>
      </c>
      <c r="AK2288" s="9">
        <f t="shared" si="6"/>
        <v>206</v>
      </c>
      <c r="AL2288" s="9" t="str">
        <f t="array" ref="AL2288">IFERROR(INDEX('Pontuação 3.0'!G$13:G$191, MATCH(AK2288, 'Pontuação 3.0'!F$13:F$191, 0)), "Faixa Indefinida")</f>
        <v>C</v>
      </c>
      <c r="AM2288" s="9">
        <f t="shared" si="7"/>
        <v>0</v>
      </c>
      <c r="AN2288" s="9">
        <f t="shared" si="8"/>
        <v>0</v>
      </c>
      <c r="AO2288" s="9">
        <f t="shared" si="9"/>
        <v>1</v>
      </c>
      <c r="AP2288" s="9">
        <f t="shared" si="10"/>
        <v>0</v>
      </c>
      <c r="AQ2288" s="8"/>
    </row>
    <row r="2289" ht="15.75" customHeight="1">
      <c r="A2289" s="7">
        <v>45681.0</v>
      </c>
      <c r="B2289" s="8" t="s">
        <v>5118</v>
      </c>
      <c r="C2289" s="8" t="s">
        <v>5119</v>
      </c>
      <c r="D2289" s="11">
        <v>9.5999678218E10</v>
      </c>
      <c r="E2289" s="8" t="s">
        <v>11833</v>
      </c>
      <c r="F2289" s="8" t="s">
        <v>11842</v>
      </c>
      <c r="G2289" s="8" t="s">
        <v>11835</v>
      </c>
      <c r="H2289" s="8" t="s">
        <v>11844</v>
      </c>
      <c r="I2289" s="8" t="s">
        <v>11837</v>
      </c>
      <c r="J2289" s="8" t="s">
        <v>11846</v>
      </c>
      <c r="K2289" s="8" t="s">
        <v>11837</v>
      </c>
      <c r="L2289" s="8" t="s">
        <v>11851</v>
      </c>
      <c r="M2289" s="8" t="s">
        <v>11859</v>
      </c>
      <c r="N2289" s="12" t="s">
        <v>11</v>
      </c>
      <c r="O2289" s="12" t="s">
        <v>13</v>
      </c>
      <c r="P2289" s="12" t="s">
        <v>12</v>
      </c>
      <c r="Q2289" s="12" t="s">
        <v>15</v>
      </c>
      <c r="R2289" s="12" t="s">
        <v>14</v>
      </c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9">
        <f>ROUNDUP(SUM(VLOOKUP(F2289,'Pontuação'!A$2:B$11,2,FALSE),VLOOKUP(E2289,'Pontuação'!C$2:D$11,2,FALSE),VLOOKUP(H2289,'Pontuação'!I$2:J$11,2,FALSE),VLOOKUP(J2289,'Pontuação'!G$2:H$11,2,FALSE),VLOOKUP(L2289,'Pontuação'!M$2:N$13,2,FALSE)),0)</f>
        <v>1595</v>
      </c>
      <c r="AD2289" s="10">
        <f t="shared" si="1"/>
        <v>160</v>
      </c>
      <c r="AE2289" s="10" t="str">
        <f t="array" ref="AE2289">IFERROR(INDEX('Pontuação'!G$13:G$101, MATCH(AD2289, 'Pontuação'!F$13:F$101, 0)), "Faixa Indefinida")</f>
        <v>C</v>
      </c>
      <c r="AF2289" s="10">
        <f t="shared" si="2"/>
        <v>0</v>
      </c>
      <c r="AG2289" s="10">
        <f t="shared" si="3"/>
        <v>0</v>
      </c>
      <c r="AH2289" s="10">
        <f t="shared" si="4"/>
        <v>1</v>
      </c>
      <c r="AI2289" s="10">
        <f t="shared" si="5"/>
        <v>0</v>
      </c>
      <c r="AJ2289" s="9">
        <f>ROUNDUP(SUM(VLOOKUP(F2289,'Pontuação 3.0'!A$2:B$11,2,FALSE),VLOOKUP(E2289,'Pontuação 3.0'!C$2:D$11,2,FALSE),VLOOKUP(H2289,'Pontuação 3.0'!I$2:J$11,2,FALSE),VLOOKUP(J2289,'Pontuação 3.0'!G$2:H$11,2,FALSE),VLOOKUP(G2289,'Pontuação 3.0'!E$2:F$11,2,FALSE),VLOOKUP(K2289,'Pontuação 3.0'!K$2:L$11,2,FALSE),VLOOKUP(L2289,'Pontuação 3.0'!M$2:N$13,2,FALSE)),0)</f>
        <v>2069</v>
      </c>
      <c r="AK2289" s="9">
        <f t="shared" si="6"/>
        <v>207</v>
      </c>
      <c r="AL2289" s="9" t="str">
        <f t="array" ref="AL2289">IFERROR(INDEX('Pontuação 3.0'!G$13:G$191, MATCH(AK2289, 'Pontuação 3.0'!F$13:F$191, 0)), "Faixa Indefinida")</f>
        <v>C</v>
      </c>
      <c r="AM2289" s="9">
        <f t="shared" si="7"/>
        <v>0</v>
      </c>
      <c r="AN2289" s="9">
        <f t="shared" si="8"/>
        <v>0</v>
      </c>
      <c r="AO2289" s="9">
        <f t="shared" si="9"/>
        <v>1</v>
      </c>
      <c r="AP2289" s="9">
        <f t="shared" si="10"/>
        <v>0</v>
      </c>
      <c r="AQ2289" s="8"/>
    </row>
    <row r="2290" ht="15.75" customHeight="1">
      <c r="A2290" s="7">
        <v>45681.0</v>
      </c>
      <c r="B2290" s="8" t="s">
        <v>5120</v>
      </c>
      <c r="C2290" s="8" t="s">
        <v>5121</v>
      </c>
      <c r="D2290" s="11">
        <v>4.5998413723E10</v>
      </c>
      <c r="E2290" s="8" t="s">
        <v>11833</v>
      </c>
      <c r="F2290" s="8" t="s">
        <v>11834</v>
      </c>
      <c r="G2290" s="8" t="s">
        <v>11843</v>
      </c>
      <c r="H2290" s="8" t="s">
        <v>11844</v>
      </c>
      <c r="I2290" s="8" t="s">
        <v>11845</v>
      </c>
      <c r="J2290" s="8" t="s">
        <v>11846</v>
      </c>
      <c r="K2290" s="8" t="s">
        <v>11837</v>
      </c>
      <c r="L2290" s="8" t="s">
        <v>11847</v>
      </c>
      <c r="M2290" s="8" t="s">
        <v>11848</v>
      </c>
      <c r="N2290" s="12" t="s">
        <v>11</v>
      </c>
      <c r="O2290" s="12" t="s">
        <v>13</v>
      </c>
      <c r="P2290" s="12" t="s">
        <v>27</v>
      </c>
      <c r="Q2290" s="12" t="s">
        <v>15</v>
      </c>
      <c r="R2290" s="12" t="s">
        <v>14</v>
      </c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9">
        <f>ROUNDUP(SUM(VLOOKUP(F2290,'Pontuação'!A$2:B$11,2,FALSE),VLOOKUP(E2290,'Pontuação'!C$2:D$11,2,FALSE),VLOOKUP(H2290,'Pontuação'!I$2:J$11,2,FALSE),VLOOKUP(J2290,'Pontuação'!G$2:H$11,2,FALSE),VLOOKUP(L2290,'Pontuação'!M$2:N$13,2,FALSE)),0)</f>
        <v>1715</v>
      </c>
      <c r="AD2290" s="10">
        <f t="shared" si="1"/>
        <v>172</v>
      </c>
      <c r="AE2290" s="10" t="str">
        <f t="array" ref="AE2290">IFERROR(INDEX('Pontuação'!G$13:G$101, MATCH(AD2290, 'Pontuação'!F$13:F$101, 0)), "Faixa Indefinida")</f>
        <v>B</v>
      </c>
      <c r="AF2290" s="10">
        <f t="shared" si="2"/>
        <v>0</v>
      </c>
      <c r="AG2290" s="10">
        <f t="shared" si="3"/>
        <v>1</v>
      </c>
      <c r="AH2290" s="10">
        <f t="shared" si="4"/>
        <v>0</v>
      </c>
      <c r="AI2290" s="10">
        <f t="shared" si="5"/>
        <v>0</v>
      </c>
      <c r="AJ2290" s="9">
        <f>ROUNDUP(SUM(VLOOKUP(F2290,'Pontuação 3.0'!A$2:B$11,2,FALSE),VLOOKUP(E2290,'Pontuação 3.0'!C$2:D$11,2,FALSE),VLOOKUP(H2290,'Pontuação 3.0'!I$2:J$11,2,FALSE),VLOOKUP(J2290,'Pontuação 3.0'!G$2:H$11,2,FALSE),VLOOKUP(G2290,'Pontuação 3.0'!E$2:F$11,2,FALSE),VLOOKUP(K2290,'Pontuação 3.0'!K$2:L$11,2,FALSE),VLOOKUP(L2290,'Pontuação 3.0'!M$2:N$13,2,FALSE)),0)</f>
        <v>2162</v>
      </c>
      <c r="AK2290" s="9">
        <f t="shared" si="6"/>
        <v>216</v>
      </c>
      <c r="AL2290" s="9" t="str">
        <f t="array" ref="AL2290">IFERROR(INDEX('Pontuação 3.0'!G$13:G$191, MATCH(AK2290, 'Pontuação 3.0'!F$13:F$191, 0)), "Faixa Indefinida")</f>
        <v>B</v>
      </c>
      <c r="AM2290" s="9">
        <f t="shared" si="7"/>
        <v>0</v>
      </c>
      <c r="AN2290" s="9">
        <f t="shared" si="8"/>
        <v>1</v>
      </c>
      <c r="AO2290" s="9">
        <f t="shared" si="9"/>
        <v>0</v>
      </c>
      <c r="AP2290" s="9">
        <f t="shared" si="10"/>
        <v>0</v>
      </c>
      <c r="AQ2290" s="8"/>
    </row>
    <row r="2291" ht="15.75" customHeight="1">
      <c r="A2291" s="7">
        <v>45681.0</v>
      </c>
      <c r="B2291" s="8" t="s">
        <v>5122</v>
      </c>
      <c r="C2291" s="8" t="s">
        <v>5123</v>
      </c>
      <c r="D2291" s="11">
        <v>6.2984534068E10</v>
      </c>
      <c r="E2291" s="8" t="s">
        <v>11833</v>
      </c>
      <c r="F2291" s="8" t="s">
        <v>11834</v>
      </c>
      <c r="G2291" s="8" t="s">
        <v>11835</v>
      </c>
      <c r="H2291" s="8" t="s">
        <v>11844</v>
      </c>
      <c r="I2291" s="8" t="s">
        <v>11845</v>
      </c>
      <c r="J2291" s="8" t="s">
        <v>11866</v>
      </c>
      <c r="K2291" s="8" t="s">
        <v>11837</v>
      </c>
      <c r="L2291" s="8" t="s">
        <v>11870</v>
      </c>
      <c r="M2291" s="8" t="s">
        <v>11848</v>
      </c>
      <c r="N2291" s="12" t="s">
        <v>11</v>
      </c>
      <c r="O2291" s="12" t="s">
        <v>13</v>
      </c>
      <c r="P2291" s="12" t="s">
        <v>27</v>
      </c>
      <c r="Q2291" s="12" t="s">
        <v>15</v>
      </c>
      <c r="R2291" s="12" t="s">
        <v>20</v>
      </c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9">
        <f>ROUNDUP(SUM(VLOOKUP(F2291,'Pontuação'!A$2:B$11,2,FALSE),VLOOKUP(E2291,'Pontuação'!C$2:D$11,2,FALSE),VLOOKUP(H2291,'Pontuação'!I$2:J$11,2,FALSE),VLOOKUP(J2291,'Pontuação'!G$2:H$11,2,FALSE),VLOOKUP(L2291,'Pontuação'!M$2:N$13,2,FALSE)),0)</f>
        <v>1931</v>
      </c>
      <c r="AD2291" s="10">
        <f t="shared" si="1"/>
        <v>193</v>
      </c>
      <c r="AE2291" s="10" t="str">
        <f t="array" ref="AE2291">IFERROR(INDEX('Pontuação'!G$13:G$101, MATCH(AD2291, 'Pontuação'!F$13:F$101, 0)), "Faixa Indefinida")</f>
        <v>A</v>
      </c>
      <c r="AF2291" s="10">
        <f t="shared" si="2"/>
        <v>1</v>
      </c>
      <c r="AG2291" s="10">
        <f t="shared" si="3"/>
        <v>0</v>
      </c>
      <c r="AH2291" s="10">
        <f t="shared" si="4"/>
        <v>0</v>
      </c>
      <c r="AI2291" s="10">
        <f t="shared" si="5"/>
        <v>0</v>
      </c>
      <c r="AJ2291" s="9">
        <f>ROUNDUP(SUM(VLOOKUP(F2291,'Pontuação 3.0'!A$2:B$11,2,FALSE),VLOOKUP(E2291,'Pontuação 3.0'!C$2:D$11,2,FALSE),VLOOKUP(H2291,'Pontuação 3.0'!I$2:J$11,2,FALSE),VLOOKUP(J2291,'Pontuação 3.0'!G$2:H$11,2,FALSE),VLOOKUP(G2291,'Pontuação 3.0'!E$2:F$11,2,FALSE),VLOOKUP(K2291,'Pontuação 3.0'!K$2:L$11,2,FALSE),VLOOKUP(L2291,'Pontuação 3.0'!M$2:N$13,2,FALSE)),0)</f>
        <v>2153</v>
      </c>
      <c r="AK2291" s="9">
        <f t="shared" si="6"/>
        <v>215</v>
      </c>
      <c r="AL2291" s="9" t="str">
        <f t="array" ref="AL2291">IFERROR(INDEX('Pontuação 3.0'!G$13:G$191, MATCH(AK2291, 'Pontuação 3.0'!F$13:F$191, 0)), "Faixa Indefinida")</f>
        <v>B</v>
      </c>
      <c r="AM2291" s="9">
        <f t="shared" si="7"/>
        <v>0</v>
      </c>
      <c r="AN2291" s="9">
        <f t="shared" si="8"/>
        <v>1</v>
      </c>
      <c r="AO2291" s="9">
        <f t="shared" si="9"/>
        <v>0</v>
      </c>
      <c r="AP2291" s="9">
        <f t="shared" si="10"/>
        <v>0</v>
      </c>
      <c r="AQ2291" s="8"/>
    </row>
    <row r="2292" ht="15.75" customHeight="1">
      <c r="A2292" s="7">
        <v>45681.0</v>
      </c>
      <c r="B2292" s="8" t="s">
        <v>5124</v>
      </c>
      <c r="C2292" s="8" t="s">
        <v>5125</v>
      </c>
      <c r="D2292" s="11">
        <v>1.1945813084E10</v>
      </c>
      <c r="E2292" s="8" t="s">
        <v>11868</v>
      </c>
      <c r="F2292" s="8" t="s">
        <v>11842</v>
      </c>
      <c r="G2292" s="8" t="s">
        <v>11843</v>
      </c>
      <c r="H2292" s="8" t="s">
        <v>11865</v>
      </c>
      <c r="I2292" s="8" t="s">
        <v>11845</v>
      </c>
      <c r="J2292" s="8" t="s">
        <v>11852</v>
      </c>
      <c r="K2292" s="8" t="s">
        <v>11837</v>
      </c>
      <c r="L2292" s="8" t="s">
        <v>11870</v>
      </c>
      <c r="M2292" s="8" t="s">
        <v>11848</v>
      </c>
      <c r="N2292" s="12" t="s">
        <v>11</v>
      </c>
      <c r="O2292" s="12" t="s">
        <v>13</v>
      </c>
      <c r="P2292" s="12" t="s">
        <v>12</v>
      </c>
      <c r="Q2292" s="12" t="s">
        <v>15</v>
      </c>
      <c r="R2292" s="12" t="s">
        <v>20</v>
      </c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9">
        <f>ROUNDUP(SUM(VLOOKUP(F2292,'Pontuação'!A$2:B$11,2,FALSE),VLOOKUP(E2292,'Pontuação'!C$2:D$11,2,FALSE),VLOOKUP(H2292,'Pontuação'!I$2:J$11,2,FALSE),VLOOKUP(J2292,'Pontuação'!G$2:H$11,2,FALSE),VLOOKUP(L2292,'Pontuação'!M$2:N$13,2,FALSE)),0)</f>
        <v>1758</v>
      </c>
      <c r="AD2292" s="10">
        <f t="shared" si="1"/>
        <v>176</v>
      </c>
      <c r="AE2292" s="10" t="str">
        <f t="array" ref="AE2292">IFERROR(INDEX('Pontuação'!G$13:G$101, MATCH(AD2292, 'Pontuação'!F$13:F$101, 0)), "Faixa Indefinida")</f>
        <v>B</v>
      </c>
      <c r="AF2292" s="10">
        <f t="shared" si="2"/>
        <v>0</v>
      </c>
      <c r="AG2292" s="10">
        <f t="shared" si="3"/>
        <v>1</v>
      </c>
      <c r="AH2292" s="10">
        <f t="shared" si="4"/>
        <v>0</v>
      </c>
      <c r="AI2292" s="10">
        <f t="shared" si="5"/>
        <v>0</v>
      </c>
      <c r="AJ2292" s="9">
        <f>ROUNDUP(SUM(VLOOKUP(F2292,'Pontuação 3.0'!A$2:B$11,2,FALSE),VLOOKUP(E2292,'Pontuação 3.0'!C$2:D$11,2,FALSE),VLOOKUP(H2292,'Pontuação 3.0'!I$2:J$11,2,FALSE),VLOOKUP(J2292,'Pontuação 3.0'!G$2:H$11,2,FALSE),VLOOKUP(G2292,'Pontuação 3.0'!E$2:F$11,2,FALSE),VLOOKUP(K2292,'Pontuação 3.0'!K$2:L$11,2,FALSE),VLOOKUP(L2292,'Pontuação 3.0'!M$2:N$13,2,FALSE)),0)</f>
        <v>2374</v>
      </c>
      <c r="AK2292" s="9">
        <f t="shared" si="6"/>
        <v>237</v>
      </c>
      <c r="AL2292" s="9" t="str">
        <f t="array" ref="AL2292">IFERROR(INDEX('Pontuação 3.0'!G$13:G$191, MATCH(AK2292, 'Pontuação 3.0'!F$13:F$191, 0)), "Faixa Indefinida")</f>
        <v>A</v>
      </c>
      <c r="AM2292" s="9">
        <f t="shared" si="7"/>
        <v>1</v>
      </c>
      <c r="AN2292" s="9">
        <f t="shared" si="8"/>
        <v>0</v>
      </c>
      <c r="AO2292" s="9">
        <f t="shared" si="9"/>
        <v>0</v>
      </c>
      <c r="AP2292" s="9">
        <f t="shared" si="10"/>
        <v>0</v>
      </c>
      <c r="AQ2292" s="8"/>
    </row>
    <row r="2293" ht="15.75" customHeight="1">
      <c r="A2293" s="7">
        <v>45681.0</v>
      </c>
      <c r="B2293" s="8" t="s">
        <v>5126</v>
      </c>
      <c r="C2293" s="8" t="s">
        <v>5127</v>
      </c>
      <c r="D2293" s="11">
        <v>7.3981899189E10</v>
      </c>
      <c r="E2293" s="8" t="s">
        <v>11833</v>
      </c>
      <c r="F2293" s="8" t="s">
        <v>11842</v>
      </c>
      <c r="G2293" s="8" t="s">
        <v>11843</v>
      </c>
      <c r="H2293" s="8" t="s">
        <v>11850</v>
      </c>
      <c r="I2293" s="8" t="s">
        <v>11837</v>
      </c>
      <c r="J2293" s="8" t="s">
        <v>11838</v>
      </c>
      <c r="K2293" s="8" t="s">
        <v>11837</v>
      </c>
      <c r="L2293" s="8" t="s">
        <v>11847</v>
      </c>
      <c r="M2293" s="8" t="s">
        <v>11849</v>
      </c>
      <c r="N2293" s="12" t="s">
        <v>11</v>
      </c>
      <c r="O2293" s="12" t="s">
        <v>13</v>
      </c>
      <c r="P2293" s="12" t="s">
        <v>37</v>
      </c>
      <c r="Q2293" s="12" t="s">
        <v>116</v>
      </c>
      <c r="R2293" s="12" t="s">
        <v>20</v>
      </c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9">
        <f>ROUNDUP(SUM(VLOOKUP(F2293,'Pontuação'!A$2:B$11,2,FALSE),VLOOKUP(E2293,'Pontuação'!C$2:D$11,2,FALSE),VLOOKUP(H2293,'Pontuação'!I$2:J$11,2,FALSE),VLOOKUP(J2293,'Pontuação'!G$2:H$11,2,FALSE),VLOOKUP(L2293,'Pontuação'!M$2:N$13,2,FALSE)),0)</f>
        <v>1963</v>
      </c>
      <c r="AD2293" s="10">
        <f t="shared" si="1"/>
        <v>196</v>
      </c>
      <c r="AE2293" s="10" t="str">
        <f t="array" ref="AE2293">IFERROR(INDEX('Pontuação'!G$13:G$101, MATCH(AD2293, 'Pontuação'!F$13:F$101, 0)), "Faixa Indefinida")</f>
        <v>A</v>
      </c>
      <c r="AF2293" s="10">
        <f t="shared" si="2"/>
        <v>1</v>
      </c>
      <c r="AG2293" s="10">
        <f t="shared" si="3"/>
        <v>0</v>
      </c>
      <c r="AH2293" s="10">
        <f t="shared" si="4"/>
        <v>0</v>
      </c>
      <c r="AI2293" s="10">
        <f t="shared" si="5"/>
        <v>0</v>
      </c>
      <c r="AJ2293" s="9">
        <f>ROUNDUP(SUM(VLOOKUP(F2293,'Pontuação 3.0'!A$2:B$11,2,FALSE),VLOOKUP(E2293,'Pontuação 3.0'!C$2:D$11,2,FALSE),VLOOKUP(H2293,'Pontuação 3.0'!I$2:J$11,2,FALSE),VLOOKUP(J2293,'Pontuação 3.0'!G$2:H$11,2,FALSE),VLOOKUP(G2293,'Pontuação 3.0'!E$2:F$11,2,FALSE),VLOOKUP(K2293,'Pontuação 3.0'!K$2:L$11,2,FALSE),VLOOKUP(L2293,'Pontuação 3.0'!M$2:N$13,2,FALSE)),0)</f>
        <v>2483</v>
      </c>
      <c r="AK2293" s="9">
        <f t="shared" si="6"/>
        <v>248</v>
      </c>
      <c r="AL2293" s="9" t="str">
        <f t="array" ref="AL2293">IFERROR(INDEX('Pontuação 3.0'!G$13:G$191, MATCH(AK2293, 'Pontuação 3.0'!F$13:F$191, 0)), "Faixa Indefinida")</f>
        <v>A</v>
      </c>
      <c r="AM2293" s="9">
        <f t="shared" si="7"/>
        <v>1</v>
      </c>
      <c r="AN2293" s="9">
        <f t="shared" si="8"/>
        <v>0</v>
      </c>
      <c r="AO2293" s="9">
        <f t="shared" si="9"/>
        <v>0</v>
      </c>
      <c r="AP2293" s="9">
        <f t="shared" si="10"/>
        <v>0</v>
      </c>
      <c r="AQ2293" s="8"/>
    </row>
    <row r="2294" ht="15.75" customHeight="1">
      <c r="A2294" s="7">
        <v>45681.0</v>
      </c>
      <c r="B2294" s="8" t="s">
        <v>5130</v>
      </c>
      <c r="C2294" s="8" t="s">
        <v>5131</v>
      </c>
      <c r="D2294" s="11">
        <v>1.1940717294E10</v>
      </c>
      <c r="E2294" s="8" t="s">
        <v>11868</v>
      </c>
      <c r="F2294" s="8" t="s">
        <v>11834</v>
      </c>
      <c r="G2294" s="8" t="s">
        <v>11843</v>
      </c>
      <c r="H2294" s="8" t="s">
        <v>11850</v>
      </c>
      <c r="I2294" s="8" t="s">
        <v>11837</v>
      </c>
      <c r="J2294" s="8" t="s">
        <v>11846</v>
      </c>
      <c r="K2294" s="8" t="s">
        <v>11839</v>
      </c>
      <c r="L2294" s="8" t="s">
        <v>11851</v>
      </c>
      <c r="M2294" s="8" t="s">
        <v>11848</v>
      </c>
      <c r="N2294" s="12" t="s">
        <v>11</v>
      </c>
      <c r="O2294" s="12" t="s">
        <v>13</v>
      </c>
      <c r="P2294" s="12" t="s">
        <v>99</v>
      </c>
      <c r="Q2294" s="12" t="s">
        <v>15</v>
      </c>
      <c r="R2294" s="12" t="s">
        <v>20</v>
      </c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9">
        <f>ROUNDUP(SUM(VLOOKUP(F2294,'Pontuação'!A$2:B$11,2,FALSE),VLOOKUP(E2294,'Pontuação'!C$2:D$11,2,FALSE),VLOOKUP(H2294,'Pontuação'!I$2:J$11,2,FALSE),VLOOKUP(J2294,'Pontuação'!G$2:H$11,2,FALSE),VLOOKUP(L2294,'Pontuação'!M$2:N$13,2,FALSE)),0)</f>
        <v>1545</v>
      </c>
      <c r="AD2294" s="10">
        <f t="shared" si="1"/>
        <v>155</v>
      </c>
      <c r="AE2294" s="10" t="str">
        <f t="array" ref="AE2294">IFERROR(INDEX('Pontuação'!G$13:G$101, MATCH(AD2294, 'Pontuação'!F$13:F$101, 0)), "Faixa Indefinida")</f>
        <v>C</v>
      </c>
      <c r="AF2294" s="10">
        <f t="shared" si="2"/>
        <v>0</v>
      </c>
      <c r="AG2294" s="10">
        <f t="shared" si="3"/>
        <v>0</v>
      </c>
      <c r="AH2294" s="10">
        <f t="shared" si="4"/>
        <v>1</v>
      </c>
      <c r="AI2294" s="10">
        <f t="shared" si="5"/>
        <v>0</v>
      </c>
      <c r="AJ2294" s="9">
        <f>ROUNDUP(SUM(VLOOKUP(F2294,'Pontuação 3.0'!A$2:B$11,2,FALSE),VLOOKUP(E2294,'Pontuação 3.0'!C$2:D$11,2,FALSE),VLOOKUP(H2294,'Pontuação 3.0'!I$2:J$11,2,FALSE),VLOOKUP(J2294,'Pontuação 3.0'!G$2:H$11,2,FALSE),VLOOKUP(G2294,'Pontuação 3.0'!E$2:F$11,2,FALSE),VLOOKUP(K2294,'Pontuação 3.0'!K$2:L$11,2,FALSE),VLOOKUP(L2294,'Pontuação 3.0'!M$2:N$13,2,FALSE)),0)</f>
        <v>2220</v>
      </c>
      <c r="AK2294" s="9">
        <f t="shared" si="6"/>
        <v>222</v>
      </c>
      <c r="AL2294" s="9" t="str">
        <f t="array" ref="AL2294">IFERROR(INDEX('Pontuação 3.0'!G$13:G$191, MATCH(AK2294, 'Pontuação 3.0'!F$13:F$191, 0)), "Faixa Indefinida")</f>
        <v>B</v>
      </c>
      <c r="AM2294" s="9">
        <f t="shared" si="7"/>
        <v>0</v>
      </c>
      <c r="AN2294" s="9">
        <f t="shared" si="8"/>
        <v>1</v>
      </c>
      <c r="AO2294" s="9">
        <f t="shared" si="9"/>
        <v>0</v>
      </c>
      <c r="AP2294" s="9">
        <f t="shared" si="10"/>
        <v>0</v>
      </c>
      <c r="AQ2294" s="8"/>
    </row>
    <row r="2295" ht="15.75" customHeight="1">
      <c r="A2295" s="7">
        <v>45681.0</v>
      </c>
      <c r="B2295" s="8" t="s">
        <v>5128</v>
      </c>
      <c r="C2295" s="8" t="s">
        <v>5129</v>
      </c>
      <c r="D2295" s="11">
        <v>6.6996573681E10</v>
      </c>
      <c r="E2295" s="8" t="s">
        <v>11833</v>
      </c>
      <c r="F2295" s="8" t="s">
        <v>11834</v>
      </c>
      <c r="G2295" s="8" t="s">
        <v>11843</v>
      </c>
      <c r="H2295" s="8" t="s">
        <v>11850</v>
      </c>
      <c r="I2295" s="8" t="s">
        <v>11845</v>
      </c>
      <c r="J2295" s="8" t="s">
        <v>11866</v>
      </c>
      <c r="K2295" s="8" t="s">
        <v>11839</v>
      </c>
      <c r="L2295" s="8" t="s">
        <v>11851</v>
      </c>
      <c r="M2295" s="8" t="s">
        <v>11859</v>
      </c>
      <c r="N2295" s="12" t="s">
        <v>11</v>
      </c>
      <c r="O2295" s="12" t="s">
        <v>13</v>
      </c>
      <c r="P2295" s="12" t="s">
        <v>12</v>
      </c>
      <c r="Q2295" s="12" t="s">
        <v>15</v>
      </c>
      <c r="R2295" s="12" t="s">
        <v>14</v>
      </c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9">
        <f>ROUNDUP(SUM(VLOOKUP(F2295,'Pontuação'!A$2:B$11,2,FALSE),VLOOKUP(E2295,'Pontuação'!C$2:D$11,2,FALSE),VLOOKUP(H2295,'Pontuação'!I$2:J$11,2,FALSE),VLOOKUP(J2295,'Pontuação'!G$2:H$11,2,FALSE),VLOOKUP(L2295,'Pontuação'!M$2:N$13,2,FALSE)),0)</f>
        <v>1819</v>
      </c>
      <c r="AD2295" s="10">
        <f t="shared" si="1"/>
        <v>182</v>
      </c>
      <c r="AE2295" s="10" t="str">
        <f t="array" ref="AE2295">IFERROR(INDEX('Pontuação'!G$13:G$101, MATCH(AD2295, 'Pontuação'!F$13:F$101, 0)), "Faixa Indefinida")</f>
        <v>B</v>
      </c>
      <c r="AF2295" s="10">
        <f t="shared" si="2"/>
        <v>0</v>
      </c>
      <c r="AG2295" s="10">
        <f t="shared" si="3"/>
        <v>1</v>
      </c>
      <c r="AH2295" s="10">
        <f t="shared" si="4"/>
        <v>0</v>
      </c>
      <c r="AI2295" s="10">
        <f t="shared" si="5"/>
        <v>0</v>
      </c>
      <c r="AJ2295" s="9">
        <f>ROUNDUP(SUM(VLOOKUP(F2295,'Pontuação 3.0'!A$2:B$11,2,FALSE),VLOOKUP(E2295,'Pontuação 3.0'!C$2:D$11,2,FALSE),VLOOKUP(H2295,'Pontuação 3.0'!I$2:J$11,2,FALSE),VLOOKUP(J2295,'Pontuação 3.0'!G$2:H$11,2,FALSE),VLOOKUP(G2295,'Pontuação 3.0'!E$2:F$11,2,FALSE),VLOOKUP(K2295,'Pontuação 3.0'!K$2:L$11,2,FALSE),VLOOKUP(L2295,'Pontuação 3.0'!M$2:N$13,2,FALSE)),0)</f>
        <v>2273</v>
      </c>
      <c r="AK2295" s="9">
        <f t="shared" si="6"/>
        <v>227</v>
      </c>
      <c r="AL2295" s="9" t="str">
        <f t="array" ref="AL2295">IFERROR(INDEX('Pontuação 3.0'!G$13:G$191, MATCH(AK2295, 'Pontuação 3.0'!F$13:F$191, 0)), "Faixa Indefinida")</f>
        <v>B</v>
      </c>
      <c r="AM2295" s="9">
        <f t="shared" si="7"/>
        <v>0</v>
      </c>
      <c r="AN2295" s="9">
        <f t="shared" si="8"/>
        <v>1</v>
      </c>
      <c r="AO2295" s="9">
        <f t="shared" si="9"/>
        <v>0</v>
      </c>
      <c r="AP2295" s="9">
        <f t="shared" si="10"/>
        <v>0</v>
      </c>
      <c r="AQ2295" s="8"/>
    </row>
    <row r="2296" ht="15.75" customHeight="1">
      <c r="A2296" s="7">
        <v>45681.0</v>
      </c>
      <c r="B2296" s="8" t="s">
        <v>5132</v>
      </c>
      <c r="C2296" s="8" t="s">
        <v>5133</v>
      </c>
      <c r="D2296" s="11">
        <v>1.1974958848E10</v>
      </c>
      <c r="E2296" s="8" t="s">
        <v>11833</v>
      </c>
      <c r="F2296" s="8" t="s">
        <v>11842</v>
      </c>
      <c r="G2296" s="8" t="s">
        <v>11843</v>
      </c>
      <c r="H2296" s="8" t="s">
        <v>11850</v>
      </c>
      <c r="I2296" s="8" t="s">
        <v>11837</v>
      </c>
      <c r="J2296" s="8" t="s">
        <v>11846</v>
      </c>
      <c r="K2296" s="8" t="s">
        <v>11837</v>
      </c>
      <c r="L2296" s="8" t="s">
        <v>11840</v>
      </c>
      <c r="M2296" s="8" t="s">
        <v>11849</v>
      </c>
      <c r="N2296" s="12" t="s">
        <v>11</v>
      </c>
      <c r="O2296" s="12" t="s">
        <v>13</v>
      </c>
      <c r="P2296" s="12" t="s">
        <v>27</v>
      </c>
      <c r="Q2296" s="12" t="s">
        <v>15</v>
      </c>
      <c r="R2296" s="12" t="s">
        <v>20</v>
      </c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9">
        <f>ROUNDUP(SUM(VLOOKUP(F2296,'Pontuação'!A$2:B$11,2,FALSE),VLOOKUP(E2296,'Pontuação'!C$2:D$11,2,FALSE),VLOOKUP(H2296,'Pontuação'!I$2:J$11,2,FALSE),VLOOKUP(J2296,'Pontuação'!G$2:H$11,2,FALSE),VLOOKUP(L2296,'Pontuação'!M$2:N$13,2,FALSE)),0)</f>
        <v>1597</v>
      </c>
      <c r="AD2296" s="10">
        <f t="shared" si="1"/>
        <v>160</v>
      </c>
      <c r="AE2296" s="10" t="str">
        <f t="array" ref="AE2296">IFERROR(INDEX('Pontuação'!G$13:G$101, MATCH(AD2296, 'Pontuação'!F$13:F$101, 0)), "Faixa Indefinida")</f>
        <v>C</v>
      </c>
      <c r="AF2296" s="10">
        <f t="shared" si="2"/>
        <v>0</v>
      </c>
      <c r="AG2296" s="10">
        <f t="shared" si="3"/>
        <v>0</v>
      </c>
      <c r="AH2296" s="10">
        <f t="shared" si="4"/>
        <v>1</v>
      </c>
      <c r="AI2296" s="10">
        <f t="shared" si="5"/>
        <v>0</v>
      </c>
      <c r="AJ2296" s="9">
        <f>ROUNDUP(SUM(VLOOKUP(F2296,'Pontuação 3.0'!A$2:B$11,2,FALSE),VLOOKUP(E2296,'Pontuação 3.0'!C$2:D$11,2,FALSE),VLOOKUP(H2296,'Pontuação 3.0'!I$2:J$11,2,FALSE),VLOOKUP(J2296,'Pontuação 3.0'!G$2:H$11,2,FALSE),VLOOKUP(G2296,'Pontuação 3.0'!E$2:F$11,2,FALSE),VLOOKUP(K2296,'Pontuação 3.0'!K$2:L$11,2,FALSE),VLOOKUP(L2296,'Pontuação 3.0'!M$2:N$13,2,FALSE)),0)</f>
        <v>2100</v>
      </c>
      <c r="AK2296" s="9">
        <f t="shared" si="6"/>
        <v>210</v>
      </c>
      <c r="AL2296" s="9" t="str">
        <f t="array" ref="AL2296">IFERROR(INDEX('Pontuação 3.0'!G$13:G$191, MATCH(AK2296, 'Pontuação 3.0'!F$13:F$191, 0)), "Faixa Indefinida")</f>
        <v>C</v>
      </c>
      <c r="AM2296" s="9">
        <f t="shared" si="7"/>
        <v>0</v>
      </c>
      <c r="AN2296" s="9">
        <f t="shared" si="8"/>
        <v>0</v>
      </c>
      <c r="AO2296" s="9">
        <f t="shared" si="9"/>
        <v>1</v>
      </c>
      <c r="AP2296" s="9">
        <f t="shared" si="10"/>
        <v>0</v>
      </c>
      <c r="AQ2296" s="8"/>
    </row>
    <row r="2297" ht="15.75" customHeight="1">
      <c r="A2297" s="7">
        <v>45681.0</v>
      </c>
      <c r="B2297" s="8" t="s">
        <v>4288</v>
      </c>
      <c r="C2297" s="8" t="s">
        <v>5134</v>
      </c>
      <c r="D2297" s="11">
        <v>5.51198309624E12</v>
      </c>
      <c r="E2297" s="8" t="s">
        <v>11833</v>
      </c>
      <c r="F2297" s="8" t="s">
        <v>11834</v>
      </c>
      <c r="G2297" s="8" t="s">
        <v>11843</v>
      </c>
      <c r="H2297" s="8" t="s">
        <v>11850</v>
      </c>
      <c r="I2297" s="8" t="s">
        <v>11837</v>
      </c>
      <c r="J2297" s="8" t="s">
        <v>11846</v>
      </c>
      <c r="K2297" s="8" t="s">
        <v>11837</v>
      </c>
      <c r="L2297" s="8" t="s">
        <v>11847</v>
      </c>
      <c r="M2297" s="8" t="s">
        <v>11849</v>
      </c>
      <c r="N2297" s="12" t="s">
        <v>11</v>
      </c>
      <c r="O2297" s="12" t="s">
        <v>13</v>
      </c>
      <c r="P2297" s="12" t="s">
        <v>27</v>
      </c>
      <c r="Q2297" s="12" t="s">
        <v>15</v>
      </c>
      <c r="R2297" s="12" t="s">
        <v>14</v>
      </c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9">
        <f>ROUNDUP(SUM(VLOOKUP(F2297,'Pontuação'!A$2:B$11,2,FALSE),VLOOKUP(E2297,'Pontuação'!C$2:D$11,2,FALSE),VLOOKUP(H2297,'Pontuação'!I$2:J$11,2,FALSE),VLOOKUP(J2297,'Pontuação'!G$2:H$11,2,FALSE),VLOOKUP(L2297,'Pontuação'!M$2:N$13,2,FALSE)),0)</f>
        <v>1673</v>
      </c>
      <c r="AD2297" s="10">
        <f t="shared" si="1"/>
        <v>167</v>
      </c>
      <c r="AE2297" s="10" t="str">
        <f t="array" ref="AE2297">IFERROR(INDEX('Pontuação'!G$13:G$101, MATCH(AD2297, 'Pontuação'!F$13:F$101, 0)), "Faixa Indefinida")</f>
        <v>B</v>
      </c>
      <c r="AF2297" s="10">
        <f t="shared" si="2"/>
        <v>0</v>
      </c>
      <c r="AG2297" s="10">
        <f t="shared" si="3"/>
        <v>1</v>
      </c>
      <c r="AH2297" s="10">
        <f t="shared" si="4"/>
        <v>0</v>
      </c>
      <c r="AI2297" s="10">
        <f t="shared" si="5"/>
        <v>0</v>
      </c>
      <c r="AJ2297" s="9">
        <f>ROUNDUP(SUM(VLOOKUP(F2297,'Pontuação 3.0'!A$2:B$11,2,FALSE),VLOOKUP(E2297,'Pontuação 3.0'!C$2:D$11,2,FALSE),VLOOKUP(H2297,'Pontuação 3.0'!I$2:J$11,2,FALSE),VLOOKUP(J2297,'Pontuação 3.0'!G$2:H$11,2,FALSE),VLOOKUP(G2297,'Pontuação 3.0'!E$2:F$11,2,FALSE),VLOOKUP(K2297,'Pontuação 3.0'!K$2:L$11,2,FALSE),VLOOKUP(L2297,'Pontuação 3.0'!M$2:N$13,2,FALSE)),0)</f>
        <v>2075</v>
      </c>
      <c r="AK2297" s="9">
        <f t="shared" si="6"/>
        <v>208</v>
      </c>
      <c r="AL2297" s="9" t="str">
        <f t="array" ref="AL2297">IFERROR(INDEX('Pontuação 3.0'!G$13:G$191, MATCH(AK2297, 'Pontuação 3.0'!F$13:F$191, 0)), "Faixa Indefinida")</f>
        <v>C</v>
      </c>
      <c r="AM2297" s="9">
        <f t="shared" si="7"/>
        <v>0</v>
      </c>
      <c r="AN2297" s="9">
        <f t="shared" si="8"/>
        <v>0</v>
      </c>
      <c r="AO2297" s="9">
        <f t="shared" si="9"/>
        <v>1</v>
      </c>
      <c r="AP2297" s="9">
        <f t="shared" si="10"/>
        <v>0</v>
      </c>
      <c r="AQ2297" s="8"/>
    </row>
    <row r="2298" ht="15.75" customHeight="1">
      <c r="A2298" s="7">
        <v>45681.0</v>
      </c>
      <c r="B2298" s="8" t="s">
        <v>5137</v>
      </c>
      <c r="C2298" s="8" t="s">
        <v>5138</v>
      </c>
      <c r="D2298" s="11">
        <v>3.4999154554E10</v>
      </c>
      <c r="E2298" s="8" t="s">
        <v>11833</v>
      </c>
      <c r="F2298" s="8" t="s">
        <v>11861</v>
      </c>
      <c r="G2298" s="8" t="s">
        <v>11855</v>
      </c>
      <c r="H2298" s="8" t="s">
        <v>11856</v>
      </c>
      <c r="I2298" s="8" t="s">
        <v>11837</v>
      </c>
      <c r="J2298" s="8" t="s">
        <v>11846</v>
      </c>
      <c r="K2298" s="8" t="s">
        <v>11837</v>
      </c>
      <c r="L2298" s="8" t="s">
        <v>11847</v>
      </c>
      <c r="M2298" s="8" t="s">
        <v>11841</v>
      </c>
      <c r="N2298" s="12" t="s">
        <v>11</v>
      </c>
      <c r="O2298" s="12" t="s">
        <v>13</v>
      </c>
      <c r="P2298" s="12" t="s">
        <v>37</v>
      </c>
      <c r="Q2298" s="12" t="s">
        <v>4649</v>
      </c>
      <c r="R2298" s="12" t="s">
        <v>14</v>
      </c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9">
        <f>ROUNDUP(SUM(VLOOKUP(F2298,'Pontuação'!A$2:B$11,2,FALSE),VLOOKUP(E2298,'Pontuação'!C$2:D$11,2,FALSE),VLOOKUP(H2298,'Pontuação'!I$2:J$11,2,FALSE),VLOOKUP(J2298,'Pontuação'!G$2:H$11,2,FALSE),VLOOKUP(L2298,'Pontuação'!M$2:N$13,2,FALSE)),0)</f>
        <v>1326</v>
      </c>
      <c r="AD2298" s="10">
        <f t="shared" si="1"/>
        <v>133</v>
      </c>
      <c r="AE2298" s="10" t="str">
        <f t="array" ref="AE2298">IFERROR(INDEX('Pontuação'!G$13:G$101, MATCH(AD2298, 'Pontuação'!F$13:F$101, 0)), "Faixa Indefinida")</f>
        <v>D</v>
      </c>
      <c r="AF2298" s="10">
        <f t="shared" si="2"/>
        <v>0</v>
      </c>
      <c r="AG2298" s="10">
        <f t="shared" si="3"/>
        <v>0</v>
      </c>
      <c r="AH2298" s="10">
        <f t="shared" si="4"/>
        <v>0</v>
      </c>
      <c r="AI2298" s="10">
        <f t="shared" si="5"/>
        <v>1</v>
      </c>
      <c r="AJ2298" s="9">
        <f>ROUNDUP(SUM(VLOOKUP(F2298,'Pontuação 3.0'!A$2:B$11,2,FALSE),VLOOKUP(E2298,'Pontuação 3.0'!C$2:D$11,2,FALSE),VLOOKUP(H2298,'Pontuação 3.0'!I$2:J$11,2,FALSE),VLOOKUP(J2298,'Pontuação 3.0'!G$2:H$11,2,FALSE),VLOOKUP(G2298,'Pontuação 3.0'!E$2:F$11,2,FALSE),VLOOKUP(K2298,'Pontuação 3.0'!K$2:L$11,2,FALSE),VLOOKUP(L2298,'Pontuação 3.0'!M$2:N$13,2,FALSE)),0)</f>
        <v>1805</v>
      </c>
      <c r="AK2298" s="9">
        <f t="shared" si="6"/>
        <v>181</v>
      </c>
      <c r="AL2298" s="9" t="str">
        <f t="array" ref="AL2298">IFERROR(INDEX('Pontuação 3.0'!G$13:G$191, MATCH(AK2298, 'Pontuação 3.0'!F$13:F$191, 0)), "Faixa Indefinida")</f>
        <v>D</v>
      </c>
      <c r="AM2298" s="9">
        <f t="shared" si="7"/>
        <v>0</v>
      </c>
      <c r="AN2298" s="9">
        <f t="shared" si="8"/>
        <v>0</v>
      </c>
      <c r="AO2298" s="9">
        <f t="shared" si="9"/>
        <v>0</v>
      </c>
      <c r="AP2298" s="9">
        <f t="shared" si="10"/>
        <v>1</v>
      </c>
      <c r="AQ2298" s="8"/>
    </row>
    <row r="2299" ht="15.75" customHeight="1">
      <c r="A2299" s="7">
        <v>45681.0</v>
      </c>
      <c r="B2299" s="8" t="s">
        <v>5139</v>
      </c>
      <c r="C2299" s="8" t="s">
        <v>5140</v>
      </c>
      <c r="D2299" s="13" t="s">
        <v>11990</v>
      </c>
      <c r="E2299" s="8" t="s">
        <v>11868</v>
      </c>
      <c r="F2299" s="8" t="s">
        <v>11834</v>
      </c>
      <c r="G2299" s="8" t="s">
        <v>11843</v>
      </c>
      <c r="H2299" s="8" t="s">
        <v>11844</v>
      </c>
      <c r="I2299" s="8" t="s">
        <v>11837</v>
      </c>
      <c r="J2299" s="8" t="s">
        <v>11846</v>
      </c>
      <c r="K2299" s="8" t="s">
        <v>11837</v>
      </c>
      <c r="L2299" s="8" t="s">
        <v>11851</v>
      </c>
      <c r="M2299" s="8" t="s">
        <v>11849</v>
      </c>
      <c r="N2299" s="12" t="s">
        <v>11</v>
      </c>
      <c r="O2299" s="12" t="s">
        <v>13</v>
      </c>
      <c r="P2299" s="12" t="s">
        <v>27</v>
      </c>
      <c r="Q2299" s="12" t="s">
        <v>15</v>
      </c>
      <c r="R2299" s="12" t="s">
        <v>14</v>
      </c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9">
        <f>ROUNDUP(SUM(VLOOKUP(F2299,'Pontuação'!A$2:B$11,2,FALSE),VLOOKUP(E2299,'Pontuação'!C$2:D$11,2,FALSE),VLOOKUP(H2299,'Pontuação'!I$2:J$11,2,FALSE),VLOOKUP(J2299,'Pontuação'!G$2:H$11,2,FALSE),VLOOKUP(L2299,'Pontuação'!M$2:N$13,2,FALSE)),0)</f>
        <v>1587</v>
      </c>
      <c r="AD2299" s="10">
        <f t="shared" si="1"/>
        <v>159</v>
      </c>
      <c r="AE2299" s="10" t="str">
        <f t="array" ref="AE2299">IFERROR(INDEX('Pontuação'!G$13:G$101, MATCH(AD2299, 'Pontuação'!F$13:F$101, 0)), "Faixa Indefinida")</f>
        <v>C</v>
      </c>
      <c r="AF2299" s="10">
        <f t="shared" si="2"/>
        <v>0</v>
      </c>
      <c r="AG2299" s="10">
        <f t="shared" si="3"/>
        <v>0</v>
      </c>
      <c r="AH2299" s="10">
        <f t="shared" si="4"/>
        <v>1</v>
      </c>
      <c r="AI2299" s="10">
        <f t="shared" si="5"/>
        <v>0</v>
      </c>
      <c r="AJ2299" s="9">
        <f>ROUNDUP(SUM(VLOOKUP(F2299,'Pontuação 3.0'!A$2:B$11,2,FALSE),VLOOKUP(E2299,'Pontuação 3.0'!C$2:D$11,2,FALSE),VLOOKUP(H2299,'Pontuação 3.0'!I$2:J$11,2,FALSE),VLOOKUP(J2299,'Pontuação 3.0'!G$2:H$11,2,FALSE),VLOOKUP(G2299,'Pontuação 3.0'!E$2:F$11,2,FALSE),VLOOKUP(K2299,'Pontuação 3.0'!K$2:L$11,2,FALSE),VLOOKUP(L2299,'Pontuação 3.0'!M$2:N$13,2,FALSE)),0)</f>
        <v>2046</v>
      </c>
      <c r="AK2299" s="9">
        <f t="shared" si="6"/>
        <v>205</v>
      </c>
      <c r="AL2299" s="9" t="str">
        <f t="array" ref="AL2299">IFERROR(INDEX('Pontuação 3.0'!G$13:G$191, MATCH(AK2299, 'Pontuação 3.0'!F$13:F$191, 0)), "Faixa Indefinida")</f>
        <v>C</v>
      </c>
      <c r="AM2299" s="9">
        <f t="shared" si="7"/>
        <v>0</v>
      </c>
      <c r="AN2299" s="9">
        <f t="shared" si="8"/>
        <v>0</v>
      </c>
      <c r="AO2299" s="9">
        <f t="shared" si="9"/>
        <v>1</v>
      </c>
      <c r="AP2299" s="9">
        <f t="shared" si="10"/>
        <v>0</v>
      </c>
      <c r="AQ2299" s="8"/>
    </row>
    <row r="2300" ht="15.75" customHeight="1">
      <c r="A2300" s="7">
        <v>45681.0</v>
      </c>
      <c r="B2300" s="8" t="s">
        <v>5144</v>
      </c>
      <c r="C2300" s="8" t="s">
        <v>5145</v>
      </c>
      <c r="D2300" s="11">
        <v>8.1986968547E10</v>
      </c>
      <c r="E2300" s="8" t="s">
        <v>11868</v>
      </c>
      <c r="F2300" s="8" t="s">
        <v>11834</v>
      </c>
      <c r="G2300" s="8" t="s">
        <v>11843</v>
      </c>
      <c r="H2300" s="8" t="s">
        <v>11844</v>
      </c>
      <c r="I2300" s="8" t="s">
        <v>11845</v>
      </c>
      <c r="J2300" s="8" t="s">
        <v>11838</v>
      </c>
      <c r="K2300" s="8" t="s">
        <v>11837</v>
      </c>
      <c r="L2300" s="8" t="s">
        <v>11847</v>
      </c>
      <c r="M2300" s="8" t="s">
        <v>11849</v>
      </c>
      <c r="N2300" s="12" t="s">
        <v>11</v>
      </c>
      <c r="O2300" s="12" t="s">
        <v>13</v>
      </c>
      <c r="P2300" s="12" t="s">
        <v>23</v>
      </c>
      <c r="Q2300" s="12" t="s">
        <v>15</v>
      </c>
      <c r="R2300" s="12" t="s">
        <v>20</v>
      </c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9">
        <f>ROUNDUP(SUM(VLOOKUP(F2300,'Pontuação'!A$2:B$11,2,FALSE),VLOOKUP(E2300,'Pontuação'!C$2:D$11,2,FALSE),VLOOKUP(H2300,'Pontuação'!I$2:J$11,2,FALSE),VLOOKUP(J2300,'Pontuação'!G$2:H$11,2,FALSE),VLOOKUP(L2300,'Pontuação'!M$2:N$13,2,FALSE)),0)</f>
        <v>1997</v>
      </c>
      <c r="AD2300" s="10">
        <f t="shared" si="1"/>
        <v>200</v>
      </c>
      <c r="AE2300" s="10" t="str">
        <f t="array" ref="AE2300">IFERROR(INDEX('Pontuação'!G$13:G$101, MATCH(AD2300, 'Pontuação'!F$13:F$101, 0)), "Faixa Indefinida")</f>
        <v>A</v>
      </c>
      <c r="AF2300" s="10">
        <f t="shared" si="2"/>
        <v>1</v>
      </c>
      <c r="AG2300" s="10">
        <f t="shared" si="3"/>
        <v>0</v>
      </c>
      <c r="AH2300" s="10">
        <f t="shared" si="4"/>
        <v>0</v>
      </c>
      <c r="AI2300" s="10">
        <f t="shared" si="5"/>
        <v>0</v>
      </c>
      <c r="AJ2300" s="9">
        <f>ROUNDUP(SUM(VLOOKUP(F2300,'Pontuação 3.0'!A$2:B$11,2,FALSE),VLOOKUP(E2300,'Pontuação 3.0'!C$2:D$11,2,FALSE),VLOOKUP(H2300,'Pontuação 3.0'!I$2:J$11,2,FALSE),VLOOKUP(J2300,'Pontuação 3.0'!G$2:H$11,2,FALSE),VLOOKUP(G2300,'Pontuação 3.0'!E$2:F$11,2,FALSE),VLOOKUP(K2300,'Pontuação 3.0'!K$2:L$11,2,FALSE),VLOOKUP(L2300,'Pontuação 3.0'!M$2:N$13,2,FALSE)),0)</f>
        <v>2407</v>
      </c>
      <c r="AK2300" s="9">
        <f t="shared" si="6"/>
        <v>241</v>
      </c>
      <c r="AL2300" s="9" t="str">
        <f t="array" ref="AL2300">IFERROR(INDEX('Pontuação 3.0'!G$13:G$191, MATCH(AK2300, 'Pontuação 3.0'!F$13:F$191, 0)), "Faixa Indefinida")</f>
        <v>A</v>
      </c>
      <c r="AM2300" s="9">
        <f t="shared" si="7"/>
        <v>1</v>
      </c>
      <c r="AN2300" s="9">
        <f t="shared" si="8"/>
        <v>0</v>
      </c>
      <c r="AO2300" s="9">
        <f t="shared" si="9"/>
        <v>0</v>
      </c>
      <c r="AP2300" s="9">
        <f t="shared" si="10"/>
        <v>0</v>
      </c>
      <c r="AQ2300" s="8"/>
    </row>
    <row r="2301" ht="15.75" customHeight="1">
      <c r="A2301" s="7">
        <v>45681.0</v>
      </c>
      <c r="B2301" s="8" t="s">
        <v>5146</v>
      </c>
      <c r="C2301" s="8" t="s">
        <v>5147</v>
      </c>
      <c r="D2301" s="11">
        <v>1.1945318127E10</v>
      </c>
      <c r="E2301" s="8" t="s">
        <v>11833</v>
      </c>
      <c r="F2301" s="8" t="s">
        <v>11861</v>
      </c>
      <c r="G2301" s="8" t="s">
        <v>11864</v>
      </c>
      <c r="H2301" s="8" t="s">
        <v>11856</v>
      </c>
      <c r="I2301" s="8" t="s">
        <v>11837</v>
      </c>
      <c r="J2301" s="8" t="s">
        <v>11866</v>
      </c>
      <c r="K2301" s="8" t="s">
        <v>11837</v>
      </c>
      <c r="L2301" s="8" t="s">
        <v>11840</v>
      </c>
      <c r="M2301" s="8" t="s">
        <v>11849</v>
      </c>
      <c r="N2301" s="12" t="s">
        <v>11</v>
      </c>
      <c r="O2301" s="12" t="s">
        <v>13</v>
      </c>
      <c r="P2301" s="12" t="s">
        <v>37</v>
      </c>
      <c r="Q2301" s="12" t="s">
        <v>65</v>
      </c>
      <c r="R2301" s="12" t="s">
        <v>20</v>
      </c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9">
        <f>ROUNDUP(SUM(VLOOKUP(F2301,'Pontuação'!A$2:B$11,2,FALSE),VLOOKUP(E2301,'Pontuação'!C$2:D$11,2,FALSE),VLOOKUP(H2301,'Pontuação'!I$2:J$11,2,FALSE),VLOOKUP(J2301,'Pontuação'!G$2:H$11,2,FALSE),VLOOKUP(L2301,'Pontuação'!M$2:N$13,2,FALSE)),0)</f>
        <v>1516</v>
      </c>
      <c r="AD2301" s="10">
        <f t="shared" si="1"/>
        <v>152</v>
      </c>
      <c r="AE2301" s="10" t="str">
        <f t="array" ref="AE2301">IFERROR(INDEX('Pontuação'!G$13:G$101, MATCH(AD2301, 'Pontuação'!F$13:F$101, 0)), "Faixa Indefinida")</f>
        <v>C</v>
      </c>
      <c r="AF2301" s="10">
        <f t="shared" si="2"/>
        <v>0</v>
      </c>
      <c r="AG2301" s="10">
        <f t="shared" si="3"/>
        <v>0</v>
      </c>
      <c r="AH2301" s="10">
        <f t="shared" si="4"/>
        <v>1</v>
      </c>
      <c r="AI2301" s="10">
        <f t="shared" si="5"/>
        <v>0</v>
      </c>
      <c r="AJ2301" s="9">
        <f>ROUNDUP(SUM(VLOOKUP(F2301,'Pontuação 3.0'!A$2:B$11,2,FALSE),VLOOKUP(E2301,'Pontuação 3.0'!C$2:D$11,2,FALSE),VLOOKUP(H2301,'Pontuação 3.0'!I$2:J$11,2,FALSE),VLOOKUP(J2301,'Pontuação 3.0'!G$2:H$11,2,FALSE),VLOOKUP(G2301,'Pontuação 3.0'!E$2:F$11,2,FALSE),VLOOKUP(K2301,'Pontuação 3.0'!K$2:L$11,2,FALSE),VLOOKUP(L2301,'Pontuação 3.0'!M$2:N$13,2,FALSE)),0)</f>
        <v>1921</v>
      </c>
      <c r="AK2301" s="9">
        <f t="shared" si="6"/>
        <v>192</v>
      </c>
      <c r="AL2301" s="9" t="str">
        <f t="array" ref="AL2301">IFERROR(INDEX('Pontuação 3.0'!G$13:G$191, MATCH(AK2301, 'Pontuação 3.0'!F$13:F$191, 0)), "Faixa Indefinida")</f>
        <v>C</v>
      </c>
      <c r="AM2301" s="9">
        <f t="shared" si="7"/>
        <v>0</v>
      </c>
      <c r="AN2301" s="9">
        <f t="shared" si="8"/>
        <v>0</v>
      </c>
      <c r="AO2301" s="9">
        <f t="shared" si="9"/>
        <v>1</v>
      </c>
      <c r="AP2301" s="9">
        <f t="shared" si="10"/>
        <v>0</v>
      </c>
      <c r="AQ2301" s="8"/>
    </row>
    <row r="2302" ht="15.75" customHeight="1">
      <c r="A2302" s="7">
        <v>45681.0</v>
      </c>
      <c r="B2302" s="8" t="s">
        <v>1228</v>
      </c>
      <c r="C2302" s="8" t="s">
        <v>5148</v>
      </c>
      <c r="D2302" s="11">
        <v>7.9988524491E10</v>
      </c>
      <c r="E2302" s="8" t="s">
        <v>11833</v>
      </c>
      <c r="F2302" s="8" t="s">
        <v>11854</v>
      </c>
      <c r="G2302" s="8" t="s">
        <v>11843</v>
      </c>
      <c r="H2302" s="8" t="s">
        <v>11856</v>
      </c>
      <c r="I2302" s="8" t="s">
        <v>11845</v>
      </c>
      <c r="J2302" s="8" t="s">
        <v>11846</v>
      </c>
      <c r="K2302" s="8" t="s">
        <v>11837</v>
      </c>
      <c r="L2302" s="8" t="s">
        <v>11870</v>
      </c>
      <c r="M2302" s="8" t="s">
        <v>11859</v>
      </c>
      <c r="N2302" s="12" t="s">
        <v>11</v>
      </c>
      <c r="O2302" s="12" t="s">
        <v>13</v>
      </c>
      <c r="P2302" s="12" t="s">
        <v>37</v>
      </c>
      <c r="Q2302" s="12" t="s">
        <v>116</v>
      </c>
      <c r="R2302" s="12" t="s">
        <v>20</v>
      </c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9">
        <f>ROUNDUP(SUM(VLOOKUP(F2302,'Pontuação'!A$2:B$11,2,FALSE),VLOOKUP(E2302,'Pontuação'!C$2:D$11,2,FALSE),VLOOKUP(H2302,'Pontuação'!I$2:J$11,2,FALSE),VLOOKUP(J2302,'Pontuação'!G$2:H$11,2,FALSE),VLOOKUP(L2302,'Pontuação'!M$2:N$13,2,FALSE)),0)</f>
        <v>1514</v>
      </c>
      <c r="AD2302" s="10">
        <f t="shared" si="1"/>
        <v>151</v>
      </c>
      <c r="AE2302" s="10" t="str">
        <f t="array" ref="AE2302">IFERROR(INDEX('Pontuação'!G$13:G$101, MATCH(AD2302, 'Pontuação'!F$13:F$101, 0)), "Faixa Indefinida")</f>
        <v>C</v>
      </c>
      <c r="AF2302" s="10">
        <f t="shared" si="2"/>
        <v>0</v>
      </c>
      <c r="AG2302" s="10">
        <f t="shared" si="3"/>
        <v>0</v>
      </c>
      <c r="AH2302" s="10">
        <f t="shared" si="4"/>
        <v>1</v>
      </c>
      <c r="AI2302" s="10">
        <f t="shared" si="5"/>
        <v>0</v>
      </c>
      <c r="AJ2302" s="9">
        <f>ROUNDUP(SUM(VLOOKUP(F2302,'Pontuação 3.0'!A$2:B$11,2,FALSE),VLOOKUP(E2302,'Pontuação 3.0'!C$2:D$11,2,FALSE),VLOOKUP(H2302,'Pontuação 3.0'!I$2:J$11,2,FALSE),VLOOKUP(J2302,'Pontuação 3.0'!G$2:H$11,2,FALSE),VLOOKUP(G2302,'Pontuação 3.0'!E$2:F$11,2,FALSE),VLOOKUP(K2302,'Pontuação 3.0'!K$2:L$11,2,FALSE),VLOOKUP(L2302,'Pontuação 3.0'!M$2:N$13,2,FALSE)),0)</f>
        <v>2153</v>
      </c>
      <c r="AK2302" s="9">
        <f t="shared" si="6"/>
        <v>215</v>
      </c>
      <c r="AL2302" s="9" t="str">
        <f t="array" ref="AL2302">IFERROR(INDEX('Pontuação 3.0'!G$13:G$191, MATCH(AK2302, 'Pontuação 3.0'!F$13:F$191, 0)), "Faixa Indefinida")</f>
        <v>B</v>
      </c>
      <c r="AM2302" s="9">
        <f t="shared" si="7"/>
        <v>0</v>
      </c>
      <c r="AN2302" s="9">
        <f t="shared" si="8"/>
        <v>1</v>
      </c>
      <c r="AO2302" s="9">
        <f t="shared" si="9"/>
        <v>0</v>
      </c>
      <c r="AP2302" s="9">
        <f t="shared" si="10"/>
        <v>0</v>
      </c>
      <c r="AQ2302" s="8"/>
    </row>
    <row r="2303" ht="15.75" customHeight="1">
      <c r="A2303" s="7">
        <v>45681.0</v>
      </c>
      <c r="B2303" s="8" t="s">
        <v>5141</v>
      </c>
      <c r="C2303" s="8" t="s">
        <v>5142</v>
      </c>
      <c r="D2303" s="8" t="s">
        <v>5143</v>
      </c>
      <c r="E2303" s="8" t="s">
        <v>11868</v>
      </c>
      <c r="F2303" s="8" t="s">
        <v>11834</v>
      </c>
      <c r="G2303" s="8" t="s">
        <v>11867</v>
      </c>
      <c r="H2303" s="8" t="s">
        <v>11856</v>
      </c>
      <c r="I2303" s="8" t="s">
        <v>11837</v>
      </c>
      <c r="J2303" s="8" t="s">
        <v>11846</v>
      </c>
      <c r="K2303" s="8" t="s">
        <v>11837</v>
      </c>
      <c r="L2303" s="8" t="s">
        <v>11857</v>
      </c>
      <c r="M2303" s="8" t="s">
        <v>11848</v>
      </c>
      <c r="N2303" s="12" t="s">
        <v>11</v>
      </c>
      <c r="O2303" s="12" t="s">
        <v>13</v>
      </c>
      <c r="P2303" s="12" t="s">
        <v>27</v>
      </c>
      <c r="Q2303" s="12" t="s">
        <v>24</v>
      </c>
      <c r="R2303" s="12" t="s">
        <v>20</v>
      </c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9">
        <f>ROUNDUP(SUM(VLOOKUP(F2303,'Pontuação'!A$2:B$11,2,FALSE),VLOOKUP(E2303,'Pontuação'!C$2:D$11,2,FALSE),VLOOKUP(H2303,'Pontuação'!I$2:J$11,2,FALSE),VLOOKUP(J2303,'Pontuação'!G$2:H$11,2,FALSE),VLOOKUP(L2303,'Pontuação'!M$2:N$13,2,FALSE)),0)</f>
        <v>1394</v>
      </c>
      <c r="AD2303" s="10">
        <f t="shared" si="1"/>
        <v>139</v>
      </c>
      <c r="AE2303" s="10" t="str">
        <f t="array" ref="AE2303">IFERROR(INDEX('Pontuação'!G$13:G$101, MATCH(AD2303, 'Pontuação'!F$13:F$101, 0)), "Faixa Indefinida")</f>
        <v>D</v>
      </c>
      <c r="AF2303" s="10">
        <f t="shared" si="2"/>
        <v>0</v>
      </c>
      <c r="AG2303" s="10">
        <f t="shared" si="3"/>
        <v>0</v>
      </c>
      <c r="AH2303" s="10">
        <f t="shared" si="4"/>
        <v>0</v>
      </c>
      <c r="AI2303" s="10">
        <f t="shared" si="5"/>
        <v>1</v>
      </c>
      <c r="AJ2303" s="9">
        <f>ROUNDUP(SUM(VLOOKUP(F2303,'Pontuação 3.0'!A$2:B$11,2,FALSE),VLOOKUP(E2303,'Pontuação 3.0'!C$2:D$11,2,FALSE),VLOOKUP(H2303,'Pontuação 3.0'!I$2:J$11,2,FALSE),VLOOKUP(J2303,'Pontuação 3.0'!G$2:H$11,2,FALSE),VLOOKUP(G2303,'Pontuação 3.0'!E$2:F$11,2,FALSE),VLOOKUP(K2303,'Pontuação 3.0'!K$2:L$11,2,FALSE),VLOOKUP(L2303,'Pontuação 3.0'!M$2:N$13,2,FALSE)),0)</f>
        <v>1631</v>
      </c>
      <c r="AK2303" s="9">
        <f t="shared" si="6"/>
        <v>163</v>
      </c>
      <c r="AL2303" s="9" t="str">
        <f t="array" ref="AL2303">IFERROR(INDEX('Pontuação 3.0'!G$13:G$191, MATCH(AK2303, 'Pontuação 3.0'!F$13:F$191, 0)), "Faixa Indefinida")</f>
        <v>D</v>
      </c>
      <c r="AM2303" s="9">
        <f t="shared" si="7"/>
        <v>0</v>
      </c>
      <c r="AN2303" s="9">
        <f t="shared" si="8"/>
        <v>0</v>
      </c>
      <c r="AO2303" s="9">
        <f t="shared" si="9"/>
        <v>0</v>
      </c>
      <c r="AP2303" s="9">
        <f t="shared" si="10"/>
        <v>1</v>
      </c>
      <c r="AQ2303" s="8"/>
    </row>
    <row r="2304" ht="15.75" customHeight="1">
      <c r="A2304" s="7">
        <v>45681.0</v>
      </c>
      <c r="B2304" s="8" t="s">
        <v>5149</v>
      </c>
      <c r="C2304" s="8" t="s">
        <v>5150</v>
      </c>
      <c r="D2304" s="11">
        <v>9.294205069E9</v>
      </c>
      <c r="E2304" s="8" t="s">
        <v>11833</v>
      </c>
      <c r="F2304" s="8" t="s">
        <v>11861</v>
      </c>
      <c r="G2304" s="8" t="s">
        <v>11843</v>
      </c>
      <c r="H2304" s="8" t="s">
        <v>11856</v>
      </c>
      <c r="I2304" s="8" t="s">
        <v>11837</v>
      </c>
      <c r="J2304" s="8" t="s">
        <v>11852</v>
      </c>
      <c r="K2304" s="8" t="s">
        <v>11837</v>
      </c>
      <c r="L2304" s="8" t="s">
        <v>11840</v>
      </c>
      <c r="M2304" s="8" t="s">
        <v>11853</v>
      </c>
      <c r="N2304" s="12" t="s">
        <v>11</v>
      </c>
      <c r="O2304" s="12" t="s">
        <v>13</v>
      </c>
      <c r="P2304" s="12" t="s">
        <v>99</v>
      </c>
      <c r="Q2304" s="12" t="s">
        <v>15</v>
      </c>
      <c r="R2304" s="12" t="s">
        <v>20</v>
      </c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9">
        <f>ROUNDUP(SUM(VLOOKUP(F2304,'Pontuação'!A$2:B$11,2,FALSE),VLOOKUP(E2304,'Pontuação'!C$2:D$11,2,FALSE),VLOOKUP(H2304,'Pontuação'!I$2:J$11,2,FALSE),VLOOKUP(J2304,'Pontuação'!G$2:H$11,2,FALSE),VLOOKUP(L2304,'Pontuação'!M$2:N$13,2,FALSE)),0)</f>
        <v>1343</v>
      </c>
      <c r="AD2304" s="10">
        <f t="shared" si="1"/>
        <v>134</v>
      </c>
      <c r="AE2304" s="10" t="str">
        <f t="array" ref="AE2304">IFERROR(INDEX('Pontuação'!G$13:G$101, MATCH(AD2304, 'Pontuação'!F$13:F$101, 0)), "Faixa Indefinida")</f>
        <v>D</v>
      </c>
      <c r="AF2304" s="10">
        <f t="shared" si="2"/>
        <v>0</v>
      </c>
      <c r="AG2304" s="10">
        <f t="shared" si="3"/>
        <v>0</v>
      </c>
      <c r="AH2304" s="10">
        <f t="shared" si="4"/>
        <v>0</v>
      </c>
      <c r="AI2304" s="10">
        <f t="shared" si="5"/>
        <v>1</v>
      </c>
      <c r="AJ2304" s="9">
        <f>ROUNDUP(SUM(VLOOKUP(F2304,'Pontuação 3.0'!A$2:B$11,2,FALSE),VLOOKUP(E2304,'Pontuação 3.0'!C$2:D$11,2,FALSE),VLOOKUP(H2304,'Pontuação 3.0'!I$2:J$11,2,FALSE),VLOOKUP(J2304,'Pontuação 3.0'!G$2:H$11,2,FALSE),VLOOKUP(G2304,'Pontuação 3.0'!E$2:F$11,2,FALSE),VLOOKUP(K2304,'Pontuação 3.0'!K$2:L$11,2,FALSE),VLOOKUP(L2304,'Pontuação 3.0'!M$2:N$13,2,FALSE)),0)</f>
        <v>1956</v>
      </c>
      <c r="AK2304" s="9">
        <f t="shared" si="6"/>
        <v>196</v>
      </c>
      <c r="AL2304" s="9" t="str">
        <f t="array" ref="AL2304">IFERROR(INDEX('Pontuação 3.0'!G$13:G$191, MATCH(AK2304, 'Pontuação 3.0'!F$13:F$191, 0)), "Faixa Indefinida")</f>
        <v>C</v>
      </c>
      <c r="AM2304" s="9">
        <f t="shared" si="7"/>
        <v>0</v>
      </c>
      <c r="AN2304" s="9">
        <f t="shared" si="8"/>
        <v>0</v>
      </c>
      <c r="AO2304" s="9">
        <f t="shared" si="9"/>
        <v>1</v>
      </c>
      <c r="AP2304" s="9">
        <f t="shared" si="10"/>
        <v>0</v>
      </c>
      <c r="AQ2304" s="8"/>
    </row>
    <row r="2305" ht="15.75" customHeight="1">
      <c r="A2305" s="7">
        <v>45681.0</v>
      </c>
      <c r="B2305" s="8" t="s">
        <v>5151</v>
      </c>
      <c r="C2305" s="8" t="s">
        <v>5152</v>
      </c>
      <c r="D2305" s="11">
        <v>9.2993852271E10</v>
      </c>
      <c r="E2305" s="8" t="s">
        <v>11833</v>
      </c>
      <c r="F2305" s="8" t="s">
        <v>11834</v>
      </c>
      <c r="G2305" s="8" t="s">
        <v>11835</v>
      </c>
      <c r="H2305" s="8" t="s">
        <v>11844</v>
      </c>
      <c r="I2305" s="8" t="s">
        <v>11837</v>
      </c>
      <c r="J2305" s="8" t="s">
        <v>11846</v>
      </c>
      <c r="K2305" s="8" t="s">
        <v>11837</v>
      </c>
      <c r="L2305" s="8" t="s">
        <v>11847</v>
      </c>
      <c r="M2305" s="8" t="s">
        <v>11841</v>
      </c>
      <c r="N2305" s="12" t="s">
        <v>11</v>
      </c>
      <c r="O2305" s="12" t="s">
        <v>13</v>
      </c>
      <c r="P2305" s="12" t="s">
        <v>318</v>
      </c>
      <c r="Q2305" s="12" t="s">
        <v>15</v>
      </c>
      <c r="R2305" s="12" t="s">
        <v>20</v>
      </c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9">
        <f>ROUNDUP(SUM(VLOOKUP(F2305,'Pontuação'!A$2:B$11,2,FALSE),VLOOKUP(E2305,'Pontuação'!C$2:D$11,2,FALSE),VLOOKUP(H2305,'Pontuação'!I$2:J$11,2,FALSE),VLOOKUP(J2305,'Pontuação'!G$2:H$11,2,FALSE),VLOOKUP(L2305,'Pontuação'!M$2:N$13,2,FALSE)),0)</f>
        <v>1715</v>
      </c>
      <c r="AD2305" s="10">
        <f t="shared" si="1"/>
        <v>172</v>
      </c>
      <c r="AE2305" s="10" t="str">
        <f t="array" ref="AE2305">IFERROR(INDEX('Pontuação'!G$13:G$101, MATCH(AD2305, 'Pontuação'!F$13:F$101, 0)), "Faixa Indefinida")</f>
        <v>B</v>
      </c>
      <c r="AF2305" s="10">
        <f t="shared" si="2"/>
        <v>0</v>
      </c>
      <c r="AG2305" s="10">
        <f t="shared" si="3"/>
        <v>1</v>
      </c>
      <c r="AH2305" s="10">
        <f t="shared" si="4"/>
        <v>0</v>
      </c>
      <c r="AI2305" s="10">
        <f t="shared" si="5"/>
        <v>0</v>
      </c>
      <c r="AJ2305" s="9">
        <f>ROUNDUP(SUM(VLOOKUP(F2305,'Pontuação 3.0'!A$2:B$11,2,FALSE),VLOOKUP(E2305,'Pontuação 3.0'!C$2:D$11,2,FALSE),VLOOKUP(H2305,'Pontuação 3.0'!I$2:J$11,2,FALSE),VLOOKUP(J2305,'Pontuação 3.0'!G$2:H$11,2,FALSE),VLOOKUP(G2305,'Pontuação 3.0'!E$2:F$11,2,FALSE),VLOOKUP(K2305,'Pontuação 3.0'!K$2:L$11,2,FALSE),VLOOKUP(L2305,'Pontuação 3.0'!M$2:N$13,2,FALSE)),0)</f>
        <v>2022</v>
      </c>
      <c r="AK2305" s="9">
        <f t="shared" si="6"/>
        <v>202</v>
      </c>
      <c r="AL2305" s="9" t="str">
        <f t="array" ref="AL2305">IFERROR(INDEX('Pontuação 3.0'!G$13:G$191, MATCH(AK2305, 'Pontuação 3.0'!F$13:F$191, 0)), "Faixa Indefinida")</f>
        <v>C</v>
      </c>
      <c r="AM2305" s="9">
        <f t="shared" si="7"/>
        <v>0</v>
      </c>
      <c r="AN2305" s="9">
        <f t="shared" si="8"/>
        <v>0</v>
      </c>
      <c r="AO2305" s="9">
        <f t="shared" si="9"/>
        <v>1</v>
      </c>
      <c r="AP2305" s="9">
        <f t="shared" si="10"/>
        <v>0</v>
      </c>
      <c r="AQ2305" s="8"/>
    </row>
    <row r="2306" ht="15.75" customHeight="1">
      <c r="A2306" s="7">
        <v>45681.0</v>
      </c>
      <c r="B2306" s="8" t="s">
        <v>5155</v>
      </c>
      <c r="C2306" s="8" t="s">
        <v>5156</v>
      </c>
      <c r="D2306" s="11">
        <v>8.199546654E10</v>
      </c>
      <c r="E2306" s="8" t="s">
        <v>11833</v>
      </c>
      <c r="F2306" s="8" t="s">
        <v>11842</v>
      </c>
      <c r="G2306" s="8" t="s">
        <v>11835</v>
      </c>
      <c r="H2306" s="8" t="s">
        <v>11850</v>
      </c>
      <c r="I2306" s="8" t="s">
        <v>11837</v>
      </c>
      <c r="J2306" s="8" t="s">
        <v>11846</v>
      </c>
      <c r="K2306" s="8" t="s">
        <v>11839</v>
      </c>
      <c r="L2306" s="8" t="s">
        <v>11851</v>
      </c>
      <c r="M2306" s="8" t="s">
        <v>11853</v>
      </c>
      <c r="N2306" s="12" t="s">
        <v>11</v>
      </c>
      <c r="O2306" s="12" t="s">
        <v>13</v>
      </c>
      <c r="P2306" s="12" t="s">
        <v>37</v>
      </c>
      <c r="Q2306" s="12" t="s">
        <v>4765</v>
      </c>
      <c r="R2306" s="12" t="s">
        <v>20</v>
      </c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9">
        <f>ROUNDUP(SUM(VLOOKUP(F2306,'Pontuação'!A$2:B$11,2,FALSE),VLOOKUP(E2306,'Pontuação'!C$2:D$11,2,FALSE),VLOOKUP(H2306,'Pontuação'!I$2:J$11,2,FALSE),VLOOKUP(J2306,'Pontuação'!G$2:H$11,2,FALSE),VLOOKUP(L2306,'Pontuação'!M$2:N$13,2,FALSE)),0)</f>
        <v>1553</v>
      </c>
      <c r="AD2306" s="10">
        <f t="shared" si="1"/>
        <v>155</v>
      </c>
      <c r="AE2306" s="10" t="str">
        <f t="array" ref="AE2306">IFERROR(INDEX('Pontuação'!G$13:G$101, MATCH(AD2306, 'Pontuação'!F$13:F$101, 0)), "Faixa Indefinida")</f>
        <v>C</v>
      </c>
      <c r="AF2306" s="10">
        <f t="shared" si="2"/>
        <v>0</v>
      </c>
      <c r="AG2306" s="10">
        <f t="shared" si="3"/>
        <v>0</v>
      </c>
      <c r="AH2306" s="10">
        <f t="shared" si="4"/>
        <v>1</v>
      </c>
      <c r="AI2306" s="10">
        <f t="shared" si="5"/>
        <v>0</v>
      </c>
      <c r="AJ2306" s="9">
        <f>ROUNDUP(SUM(VLOOKUP(F2306,'Pontuação 3.0'!A$2:B$11,2,FALSE),VLOOKUP(E2306,'Pontuação 3.0'!C$2:D$11,2,FALSE),VLOOKUP(H2306,'Pontuação 3.0'!I$2:J$11,2,FALSE),VLOOKUP(J2306,'Pontuação 3.0'!G$2:H$11,2,FALSE),VLOOKUP(G2306,'Pontuação 3.0'!E$2:F$11,2,FALSE),VLOOKUP(K2306,'Pontuação 3.0'!K$2:L$11,2,FALSE),VLOOKUP(L2306,'Pontuação 3.0'!M$2:N$13,2,FALSE)),0)</f>
        <v>2243</v>
      </c>
      <c r="AK2306" s="9">
        <f t="shared" si="6"/>
        <v>224</v>
      </c>
      <c r="AL2306" s="9" t="str">
        <f t="array" ref="AL2306">IFERROR(INDEX('Pontuação 3.0'!G$13:G$191, MATCH(AK2306, 'Pontuação 3.0'!F$13:F$191, 0)), "Faixa Indefinida")</f>
        <v>B</v>
      </c>
      <c r="AM2306" s="9">
        <f t="shared" si="7"/>
        <v>0</v>
      </c>
      <c r="AN2306" s="9">
        <f t="shared" si="8"/>
        <v>1</v>
      </c>
      <c r="AO2306" s="9">
        <f t="shared" si="9"/>
        <v>0</v>
      </c>
      <c r="AP2306" s="9">
        <f t="shared" si="10"/>
        <v>0</v>
      </c>
      <c r="AQ2306" s="8"/>
    </row>
    <row r="2307" ht="15.75" customHeight="1">
      <c r="A2307" s="7">
        <v>45681.0</v>
      </c>
      <c r="B2307" s="8" t="s">
        <v>5157</v>
      </c>
      <c r="C2307" s="8" t="s">
        <v>5158</v>
      </c>
      <c r="D2307" s="11">
        <v>1.1995620297E10</v>
      </c>
      <c r="E2307" s="8" t="s">
        <v>11833</v>
      </c>
      <c r="F2307" s="8" t="s">
        <v>11834</v>
      </c>
      <c r="G2307" s="8" t="s">
        <v>11843</v>
      </c>
      <c r="H2307" s="8" t="s">
        <v>11844</v>
      </c>
      <c r="I2307" s="8" t="s">
        <v>11837</v>
      </c>
      <c r="J2307" s="8" t="s">
        <v>11852</v>
      </c>
      <c r="K2307" s="8" t="s">
        <v>11837</v>
      </c>
      <c r="L2307" s="8" t="s">
        <v>11870</v>
      </c>
      <c r="M2307" s="8" t="s">
        <v>11853</v>
      </c>
      <c r="N2307" s="12" t="s">
        <v>11</v>
      </c>
      <c r="O2307" s="12" t="s">
        <v>13</v>
      </c>
      <c r="P2307" s="12" t="s">
        <v>27</v>
      </c>
      <c r="Q2307" s="12" t="s">
        <v>44</v>
      </c>
      <c r="R2307" s="12" t="s">
        <v>20</v>
      </c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9">
        <f>ROUNDUP(SUM(VLOOKUP(F2307,'Pontuação'!A$2:B$11,2,FALSE),VLOOKUP(E2307,'Pontuação'!C$2:D$11,2,FALSE),VLOOKUP(H2307,'Pontuação'!I$2:J$11,2,FALSE),VLOOKUP(J2307,'Pontuação'!G$2:H$11,2,FALSE),VLOOKUP(L2307,'Pontuação'!M$2:N$13,2,FALSE)),0)</f>
        <v>1758</v>
      </c>
      <c r="AD2307" s="10">
        <f t="shared" si="1"/>
        <v>176</v>
      </c>
      <c r="AE2307" s="10" t="str">
        <f t="array" ref="AE2307">IFERROR(INDEX('Pontuação'!G$13:G$101, MATCH(AD2307, 'Pontuação'!F$13:F$101, 0)), "Faixa Indefinida")</f>
        <v>B</v>
      </c>
      <c r="AF2307" s="10">
        <f t="shared" si="2"/>
        <v>0</v>
      </c>
      <c r="AG2307" s="10">
        <f t="shared" si="3"/>
        <v>1</v>
      </c>
      <c r="AH2307" s="10">
        <f t="shared" si="4"/>
        <v>0</v>
      </c>
      <c r="AI2307" s="10">
        <f t="shared" si="5"/>
        <v>0</v>
      </c>
      <c r="AJ2307" s="9">
        <f>ROUNDUP(SUM(VLOOKUP(F2307,'Pontuação 3.0'!A$2:B$11,2,FALSE),VLOOKUP(E2307,'Pontuação 3.0'!C$2:D$11,2,FALSE),VLOOKUP(H2307,'Pontuação 3.0'!I$2:J$11,2,FALSE),VLOOKUP(J2307,'Pontuação 3.0'!G$2:H$11,2,FALSE),VLOOKUP(G2307,'Pontuação 3.0'!E$2:F$11,2,FALSE),VLOOKUP(K2307,'Pontuação 3.0'!K$2:L$11,2,FALSE),VLOOKUP(L2307,'Pontuação 3.0'!M$2:N$13,2,FALSE)),0)</f>
        <v>2422</v>
      </c>
      <c r="AK2307" s="9">
        <f t="shared" si="6"/>
        <v>242</v>
      </c>
      <c r="AL2307" s="9" t="str">
        <f t="array" ref="AL2307">IFERROR(INDEX('Pontuação 3.0'!G$13:G$191, MATCH(AK2307, 'Pontuação 3.0'!F$13:F$191, 0)), "Faixa Indefinida")</f>
        <v>A</v>
      </c>
      <c r="AM2307" s="9">
        <f t="shared" si="7"/>
        <v>1</v>
      </c>
      <c r="AN2307" s="9">
        <f t="shared" si="8"/>
        <v>0</v>
      </c>
      <c r="AO2307" s="9">
        <f t="shared" si="9"/>
        <v>0</v>
      </c>
      <c r="AP2307" s="9">
        <f t="shared" si="10"/>
        <v>0</v>
      </c>
      <c r="AQ2307" s="8"/>
    </row>
    <row r="2308" ht="15.75" customHeight="1">
      <c r="A2308" s="7">
        <v>45681.0</v>
      </c>
      <c r="B2308" s="8" t="s">
        <v>949</v>
      </c>
      <c r="C2308" s="8" t="s">
        <v>5159</v>
      </c>
      <c r="D2308" s="11">
        <v>1.1952452209E10</v>
      </c>
      <c r="E2308" s="8" t="s">
        <v>11833</v>
      </c>
      <c r="F2308" s="8" t="s">
        <v>11834</v>
      </c>
      <c r="G2308" s="8" t="s">
        <v>11843</v>
      </c>
      <c r="H2308" s="8" t="s">
        <v>11865</v>
      </c>
      <c r="I2308" s="8" t="s">
        <v>11845</v>
      </c>
      <c r="J2308" s="8" t="s">
        <v>11838</v>
      </c>
      <c r="K2308" s="8" t="s">
        <v>11839</v>
      </c>
      <c r="L2308" s="8" t="s">
        <v>11847</v>
      </c>
      <c r="M2308" s="8" t="s">
        <v>11841</v>
      </c>
      <c r="N2308" s="12" t="s">
        <v>11</v>
      </c>
      <c r="O2308" s="12" t="s">
        <v>13</v>
      </c>
      <c r="P2308" s="12" t="s">
        <v>23</v>
      </c>
      <c r="Q2308" s="12" t="s">
        <v>15</v>
      </c>
      <c r="R2308" s="12" t="s">
        <v>20</v>
      </c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9">
        <f>ROUNDUP(SUM(VLOOKUP(F2308,'Pontuação'!A$2:B$11,2,FALSE),VLOOKUP(E2308,'Pontuação'!C$2:D$11,2,FALSE),VLOOKUP(H2308,'Pontuação'!I$2:J$11,2,FALSE),VLOOKUP(J2308,'Pontuação'!G$2:H$11,2,FALSE),VLOOKUP(L2308,'Pontuação'!M$2:N$13,2,FALSE)),0)</f>
        <v>1977</v>
      </c>
      <c r="AD2308" s="10">
        <f t="shared" si="1"/>
        <v>198</v>
      </c>
      <c r="AE2308" s="10" t="str">
        <f t="array" ref="AE2308">IFERROR(INDEX('Pontuação'!G$13:G$101, MATCH(AD2308, 'Pontuação'!F$13:F$101, 0)), "Faixa Indefinida")</f>
        <v>A</v>
      </c>
      <c r="AF2308" s="10">
        <f t="shared" si="2"/>
        <v>1</v>
      </c>
      <c r="AG2308" s="10">
        <f t="shared" si="3"/>
        <v>0</v>
      </c>
      <c r="AH2308" s="10">
        <f t="shared" si="4"/>
        <v>0</v>
      </c>
      <c r="AI2308" s="10">
        <f t="shared" si="5"/>
        <v>0</v>
      </c>
      <c r="AJ2308" s="9">
        <f>ROUNDUP(SUM(VLOOKUP(F2308,'Pontuação 3.0'!A$2:B$11,2,FALSE),VLOOKUP(E2308,'Pontuação 3.0'!C$2:D$11,2,FALSE),VLOOKUP(H2308,'Pontuação 3.0'!I$2:J$11,2,FALSE),VLOOKUP(J2308,'Pontuação 3.0'!G$2:H$11,2,FALSE),VLOOKUP(G2308,'Pontuação 3.0'!E$2:F$11,2,FALSE),VLOOKUP(K2308,'Pontuação 3.0'!K$2:L$11,2,FALSE),VLOOKUP(L2308,'Pontuação 3.0'!M$2:N$13,2,FALSE)),0)</f>
        <v>2547</v>
      </c>
      <c r="AK2308" s="9">
        <f t="shared" si="6"/>
        <v>255</v>
      </c>
      <c r="AL2308" s="9" t="str">
        <f t="array" ref="AL2308">IFERROR(INDEX('Pontuação 3.0'!G$13:G$191, MATCH(AK2308, 'Pontuação 3.0'!F$13:F$191, 0)), "Faixa Indefinida")</f>
        <v>A</v>
      </c>
      <c r="AM2308" s="9">
        <f t="shared" si="7"/>
        <v>1</v>
      </c>
      <c r="AN2308" s="9">
        <f t="shared" si="8"/>
        <v>0</v>
      </c>
      <c r="AO2308" s="9">
        <f t="shared" si="9"/>
        <v>0</v>
      </c>
      <c r="AP2308" s="9">
        <f t="shared" si="10"/>
        <v>0</v>
      </c>
      <c r="AQ2308" s="8"/>
    </row>
    <row r="2309" ht="15.75" customHeight="1">
      <c r="A2309" s="7">
        <v>45681.0</v>
      </c>
      <c r="B2309" s="8" t="s">
        <v>5160</v>
      </c>
      <c r="C2309" s="8" t="s">
        <v>5161</v>
      </c>
      <c r="D2309" s="8" t="s">
        <v>5162</v>
      </c>
      <c r="E2309" s="8" t="s">
        <v>11868</v>
      </c>
      <c r="F2309" s="8" t="s">
        <v>11834</v>
      </c>
      <c r="G2309" s="8" t="s">
        <v>11835</v>
      </c>
      <c r="H2309" s="8" t="s">
        <v>11856</v>
      </c>
      <c r="I2309" s="8" t="s">
        <v>11845</v>
      </c>
      <c r="J2309" s="8" t="s">
        <v>11846</v>
      </c>
      <c r="K2309" s="8" t="s">
        <v>11839</v>
      </c>
      <c r="L2309" s="8" t="s">
        <v>11851</v>
      </c>
      <c r="M2309" s="8" t="s">
        <v>11849</v>
      </c>
      <c r="N2309" s="12" t="s">
        <v>11</v>
      </c>
      <c r="O2309" s="12" t="s">
        <v>13</v>
      </c>
      <c r="P2309" s="12" t="s">
        <v>99</v>
      </c>
      <c r="Q2309" s="12" t="s">
        <v>15</v>
      </c>
      <c r="R2309" s="12" t="s">
        <v>20</v>
      </c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9">
        <f>ROUNDUP(SUM(VLOOKUP(F2309,'Pontuação'!A$2:B$11,2,FALSE),VLOOKUP(E2309,'Pontuação'!C$2:D$11,2,FALSE),VLOOKUP(H2309,'Pontuação'!I$2:J$11,2,FALSE),VLOOKUP(J2309,'Pontuação'!G$2:H$11,2,FALSE),VLOOKUP(L2309,'Pontuação'!M$2:N$13,2,FALSE)),0)</f>
        <v>1431</v>
      </c>
      <c r="AD2309" s="10">
        <f t="shared" si="1"/>
        <v>143</v>
      </c>
      <c r="AE2309" s="10" t="str">
        <f t="array" ref="AE2309">IFERROR(INDEX('Pontuação'!G$13:G$101, MATCH(AD2309, 'Pontuação'!F$13:F$101, 0)), "Faixa Indefinida")</f>
        <v>D</v>
      </c>
      <c r="AF2309" s="10">
        <f t="shared" si="2"/>
        <v>0</v>
      </c>
      <c r="AG2309" s="10">
        <f t="shared" si="3"/>
        <v>0</v>
      </c>
      <c r="AH2309" s="10">
        <f t="shared" si="4"/>
        <v>0</v>
      </c>
      <c r="AI2309" s="10">
        <f t="shared" si="5"/>
        <v>1</v>
      </c>
      <c r="AJ2309" s="9">
        <f>ROUNDUP(SUM(VLOOKUP(F2309,'Pontuação 3.0'!A$2:B$11,2,FALSE),VLOOKUP(E2309,'Pontuação 3.0'!C$2:D$11,2,FALSE),VLOOKUP(H2309,'Pontuação 3.0'!I$2:J$11,2,FALSE),VLOOKUP(J2309,'Pontuação 3.0'!G$2:H$11,2,FALSE),VLOOKUP(G2309,'Pontuação 3.0'!E$2:F$11,2,FALSE),VLOOKUP(K2309,'Pontuação 3.0'!K$2:L$11,2,FALSE),VLOOKUP(L2309,'Pontuação 3.0'!M$2:N$13,2,FALSE)),0)</f>
        <v>1932</v>
      </c>
      <c r="AK2309" s="9">
        <f t="shared" si="6"/>
        <v>193</v>
      </c>
      <c r="AL2309" s="9" t="str">
        <f t="array" ref="AL2309">IFERROR(INDEX('Pontuação 3.0'!G$13:G$191, MATCH(AK2309, 'Pontuação 3.0'!F$13:F$191, 0)), "Faixa Indefinida")</f>
        <v>C</v>
      </c>
      <c r="AM2309" s="9">
        <f t="shared" si="7"/>
        <v>0</v>
      </c>
      <c r="AN2309" s="9">
        <f t="shared" si="8"/>
        <v>0</v>
      </c>
      <c r="AO2309" s="9">
        <f t="shared" si="9"/>
        <v>1</v>
      </c>
      <c r="AP2309" s="9">
        <f t="shared" si="10"/>
        <v>0</v>
      </c>
      <c r="AQ2309" s="8"/>
    </row>
    <row r="2310" ht="15.75" customHeight="1">
      <c r="A2310" s="7">
        <v>45681.0</v>
      </c>
      <c r="B2310" s="8" t="s">
        <v>5163</v>
      </c>
      <c r="C2310" s="8" t="s">
        <v>5164</v>
      </c>
      <c r="D2310" s="11">
        <v>1.3991386441E10</v>
      </c>
      <c r="E2310" s="8" t="s">
        <v>11868</v>
      </c>
      <c r="F2310" s="8" t="s">
        <v>11842</v>
      </c>
      <c r="G2310" s="8" t="s">
        <v>11843</v>
      </c>
      <c r="H2310" s="8" t="s">
        <v>11850</v>
      </c>
      <c r="I2310" s="8" t="s">
        <v>11837</v>
      </c>
      <c r="J2310" s="8" t="s">
        <v>11846</v>
      </c>
      <c r="K2310" s="8" t="s">
        <v>11837</v>
      </c>
      <c r="L2310" s="8" t="s">
        <v>11851</v>
      </c>
      <c r="M2310" s="8" t="s">
        <v>11859</v>
      </c>
      <c r="N2310" s="12" t="s">
        <v>11</v>
      </c>
      <c r="O2310" s="12" t="s">
        <v>13</v>
      </c>
      <c r="P2310" s="12" t="s">
        <v>12</v>
      </c>
      <c r="Q2310" s="12" t="s">
        <v>15</v>
      </c>
      <c r="R2310" s="12" t="s">
        <v>20</v>
      </c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9">
        <f>ROUNDUP(SUM(VLOOKUP(F2310,'Pontuação'!A$2:B$11,2,FALSE),VLOOKUP(E2310,'Pontuação'!C$2:D$11,2,FALSE),VLOOKUP(H2310,'Pontuação'!I$2:J$11,2,FALSE),VLOOKUP(J2310,'Pontuação'!G$2:H$11,2,FALSE),VLOOKUP(L2310,'Pontuação'!M$2:N$13,2,FALSE)),0)</f>
        <v>1557</v>
      </c>
      <c r="AD2310" s="10">
        <f t="shared" si="1"/>
        <v>156</v>
      </c>
      <c r="AE2310" s="10" t="str">
        <f t="array" ref="AE2310">IFERROR(INDEX('Pontuação'!G$13:G$101, MATCH(AD2310, 'Pontuação'!F$13:F$101, 0)), "Faixa Indefinida")</f>
        <v>C</v>
      </c>
      <c r="AF2310" s="10">
        <f t="shared" si="2"/>
        <v>0</v>
      </c>
      <c r="AG2310" s="10">
        <f t="shared" si="3"/>
        <v>0</v>
      </c>
      <c r="AH2310" s="10">
        <f t="shared" si="4"/>
        <v>1</v>
      </c>
      <c r="AI2310" s="10">
        <f t="shared" si="5"/>
        <v>0</v>
      </c>
      <c r="AJ2310" s="9">
        <f>ROUNDUP(SUM(VLOOKUP(F2310,'Pontuação 3.0'!A$2:B$11,2,FALSE),VLOOKUP(E2310,'Pontuação 3.0'!C$2:D$11,2,FALSE),VLOOKUP(H2310,'Pontuação 3.0'!I$2:J$11,2,FALSE),VLOOKUP(J2310,'Pontuação 3.0'!G$2:H$11,2,FALSE),VLOOKUP(G2310,'Pontuação 3.0'!E$2:F$11,2,FALSE),VLOOKUP(K2310,'Pontuação 3.0'!K$2:L$11,2,FALSE),VLOOKUP(L2310,'Pontuação 3.0'!M$2:N$13,2,FALSE)),0)</f>
        <v>2092</v>
      </c>
      <c r="AK2310" s="9">
        <f t="shared" si="6"/>
        <v>209</v>
      </c>
      <c r="AL2310" s="9" t="str">
        <f t="array" ref="AL2310">IFERROR(INDEX('Pontuação 3.0'!G$13:G$191, MATCH(AK2310, 'Pontuação 3.0'!F$13:F$191, 0)), "Faixa Indefinida")</f>
        <v>C</v>
      </c>
      <c r="AM2310" s="9">
        <f t="shared" si="7"/>
        <v>0</v>
      </c>
      <c r="AN2310" s="9">
        <f t="shared" si="8"/>
        <v>0</v>
      </c>
      <c r="AO2310" s="9">
        <f t="shared" si="9"/>
        <v>1</v>
      </c>
      <c r="AP2310" s="9">
        <f t="shared" si="10"/>
        <v>0</v>
      </c>
      <c r="AQ2310" s="8"/>
    </row>
    <row r="2311" ht="15.75" customHeight="1">
      <c r="A2311" s="7">
        <v>45681.0</v>
      </c>
      <c r="B2311" s="8" t="s">
        <v>87</v>
      </c>
      <c r="C2311" s="8" t="s">
        <v>5167</v>
      </c>
      <c r="D2311" s="13" t="s">
        <v>11991</v>
      </c>
      <c r="E2311" s="8" t="s">
        <v>11833</v>
      </c>
      <c r="F2311" s="8" t="s">
        <v>11861</v>
      </c>
      <c r="G2311" s="8" t="s">
        <v>11855</v>
      </c>
      <c r="H2311" s="8" t="s">
        <v>11865</v>
      </c>
      <c r="I2311" s="8" t="s">
        <v>11845</v>
      </c>
      <c r="J2311" s="8" t="s">
        <v>11846</v>
      </c>
      <c r="K2311" s="8" t="s">
        <v>11837</v>
      </c>
      <c r="L2311" s="8" t="s">
        <v>11840</v>
      </c>
      <c r="M2311" s="8" t="s">
        <v>11853</v>
      </c>
      <c r="N2311" s="12" t="s">
        <v>11</v>
      </c>
      <c r="O2311" s="12" t="s">
        <v>13</v>
      </c>
      <c r="P2311" s="12" t="s">
        <v>37</v>
      </c>
      <c r="Q2311" s="12" t="s">
        <v>143</v>
      </c>
      <c r="R2311" s="12" t="s">
        <v>20</v>
      </c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9">
        <f>ROUNDUP(SUM(VLOOKUP(F2311,'Pontuação'!A$2:B$11,2,FALSE),VLOOKUP(E2311,'Pontuação'!C$2:D$11,2,FALSE),VLOOKUP(H2311,'Pontuação'!I$2:J$11,2,FALSE),VLOOKUP(J2311,'Pontuação'!G$2:H$11,2,FALSE),VLOOKUP(L2311,'Pontuação'!M$2:N$13,2,FALSE)),0)</f>
        <v>1378</v>
      </c>
      <c r="AD2311" s="10">
        <f t="shared" si="1"/>
        <v>138</v>
      </c>
      <c r="AE2311" s="10" t="str">
        <f t="array" ref="AE2311">IFERROR(INDEX('Pontuação'!G$13:G$101, MATCH(AD2311, 'Pontuação'!F$13:F$101, 0)), "Faixa Indefinida")</f>
        <v>D</v>
      </c>
      <c r="AF2311" s="10">
        <f t="shared" si="2"/>
        <v>0</v>
      </c>
      <c r="AG2311" s="10">
        <f t="shared" si="3"/>
        <v>0</v>
      </c>
      <c r="AH2311" s="10">
        <f t="shared" si="4"/>
        <v>0</v>
      </c>
      <c r="AI2311" s="10">
        <f t="shared" si="5"/>
        <v>1</v>
      </c>
      <c r="AJ2311" s="9">
        <f>ROUNDUP(SUM(VLOOKUP(F2311,'Pontuação 3.0'!A$2:B$11,2,FALSE),VLOOKUP(E2311,'Pontuação 3.0'!C$2:D$11,2,FALSE),VLOOKUP(H2311,'Pontuação 3.0'!I$2:J$11,2,FALSE),VLOOKUP(J2311,'Pontuação 3.0'!G$2:H$11,2,FALSE),VLOOKUP(G2311,'Pontuação 3.0'!E$2:F$11,2,FALSE),VLOOKUP(K2311,'Pontuação 3.0'!K$2:L$11,2,FALSE),VLOOKUP(L2311,'Pontuação 3.0'!M$2:N$13,2,FALSE)),0)</f>
        <v>1781</v>
      </c>
      <c r="AK2311" s="9">
        <f t="shared" si="6"/>
        <v>178</v>
      </c>
      <c r="AL2311" s="9" t="str">
        <f t="array" ref="AL2311">IFERROR(INDEX('Pontuação 3.0'!G$13:G$191, MATCH(AK2311, 'Pontuação 3.0'!F$13:F$191, 0)), "Faixa Indefinida")</f>
        <v>D</v>
      </c>
      <c r="AM2311" s="9">
        <f t="shared" si="7"/>
        <v>0</v>
      </c>
      <c r="AN2311" s="9">
        <f t="shared" si="8"/>
        <v>0</v>
      </c>
      <c r="AO2311" s="9">
        <f t="shared" si="9"/>
        <v>0</v>
      </c>
      <c r="AP2311" s="9">
        <f t="shared" si="10"/>
        <v>1</v>
      </c>
      <c r="AQ2311" s="8"/>
    </row>
    <row r="2312" ht="15.75" customHeight="1">
      <c r="A2312" s="7">
        <v>45681.0</v>
      </c>
      <c r="B2312" s="8" t="s">
        <v>5168</v>
      </c>
      <c r="C2312" s="8" t="s">
        <v>5169</v>
      </c>
      <c r="D2312" s="11">
        <v>9.9985283919E10</v>
      </c>
      <c r="E2312" s="8" t="s">
        <v>11833</v>
      </c>
      <c r="F2312" s="8" t="s">
        <v>11834</v>
      </c>
      <c r="G2312" s="8" t="s">
        <v>11835</v>
      </c>
      <c r="H2312" s="8" t="s">
        <v>11844</v>
      </c>
      <c r="I2312" s="8" t="s">
        <v>11845</v>
      </c>
      <c r="J2312" s="8" t="s">
        <v>11852</v>
      </c>
      <c r="K2312" s="8" t="s">
        <v>11837</v>
      </c>
      <c r="L2312" s="8" t="s">
        <v>11851</v>
      </c>
      <c r="M2312" s="8" t="s">
        <v>11859</v>
      </c>
      <c r="N2312" s="12" t="s">
        <v>11</v>
      </c>
      <c r="O2312" s="12" t="s">
        <v>13</v>
      </c>
      <c r="P2312" s="12" t="s">
        <v>37</v>
      </c>
      <c r="Q2312" s="12" t="s">
        <v>15</v>
      </c>
      <c r="R2312" s="12" t="s">
        <v>20</v>
      </c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9">
        <f>ROUNDUP(SUM(VLOOKUP(F2312,'Pontuação'!A$2:B$11,2,FALSE),VLOOKUP(E2312,'Pontuação'!C$2:D$11,2,FALSE),VLOOKUP(H2312,'Pontuação'!I$2:J$11,2,FALSE),VLOOKUP(J2312,'Pontuação'!G$2:H$11,2,FALSE),VLOOKUP(L2312,'Pontuação'!M$2:N$13,2,FALSE)),0)</f>
        <v>1688</v>
      </c>
      <c r="AD2312" s="10">
        <f t="shared" si="1"/>
        <v>169</v>
      </c>
      <c r="AE2312" s="10" t="str">
        <f t="array" ref="AE2312">IFERROR(INDEX('Pontuação'!G$13:G$101, MATCH(AD2312, 'Pontuação'!F$13:F$101, 0)), "Faixa Indefinida")</f>
        <v>B</v>
      </c>
      <c r="AF2312" s="10">
        <f t="shared" si="2"/>
        <v>0</v>
      </c>
      <c r="AG2312" s="10">
        <f t="shared" si="3"/>
        <v>1</v>
      </c>
      <c r="AH2312" s="10">
        <f t="shared" si="4"/>
        <v>0</v>
      </c>
      <c r="AI2312" s="10">
        <f t="shared" si="5"/>
        <v>0</v>
      </c>
      <c r="AJ2312" s="9">
        <f>ROUNDUP(SUM(VLOOKUP(F2312,'Pontuação 3.0'!A$2:B$11,2,FALSE),VLOOKUP(E2312,'Pontuação 3.0'!C$2:D$11,2,FALSE),VLOOKUP(H2312,'Pontuação 3.0'!I$2:J$11,2,FALSE),VLOOKUP(J2312,'Pontuação 3.0'!G$2:H$11,2,FALSE),VLOOKUP(G2312,'Pontuação 3.0'!E$2:F$11,2,FALSE),VLOOKUP(K2312,'Pontuação 3.0'!K$2:L$11,2,FALSE),VLOOKUP(L2312,'Pontuação 3.0'!M$2:N$13,2,FALSE)),0)</f>
        <v>2088</v>
      </c>
      <c r="AK2312" s="9">
        <f t="shared" si="6"/>
        <v>209</v>
      </c>
      <c r="AL2312" s="9" t="str">
        <f t="array" ref="AL2312">IFERROR(INDEX('Pontuação 3.0'!G$13:G$191, MATCH(AK2312, 'Pontuação 3.0'!F$13:F$191, 0)), "Faixa Indefinida")</f>
        <v>C</v>
      </c>
      <c r="AM2312" s="9">
        <f t="shared" si="7"/>
        <v>0</v>
      </c>
      <c r="AN2312" s="9">
        <f t="shared" si="8"/>
        <v>0</v>
      </c>
      <c r="AO2312" s="9">
        <f t="shared" si="9"/>
        <v>1</v>
      </c>
      <c r="AP2312" s="9">
        <f t="shared" si="10"/>
        <v>0</v>
      </c>
      <c r="AQ2312" s="8"/>
    </row>
    <row r="2313" ht="15.75" customHeight="1">
      <c r="A2313" s="7">
        <v>45681.0</v>
      </c>
      <c r="B2313" s="8" t="s">
        <v>5170</v>
      </c>
      <c r="C2313" s="8" t="s">
        <v>5171</v>
      </c>
      <c r="D2313" s="11">
        <v>4.5991322178E10</v>
      </c>
      <c r="E2313" s="8" t="s">
        <v>11833</v>
      </c>
      <c r="F2313" s="8" t="s">
        <v>11834</v>
      </c>
      <c r="G2313" s="8" t="s">
        <v>11843</v>
      </c>
      <c r="H2313" s="8" t="s">
        <v>11865</v>
      </c>
      <c r="I2313" s="8" t="s">
        <v>11837</v>
      </c>
      <c r="J2313" s="8" t="s">
        <v>11846</v>
      </c>
      <c r="K2313" s="8" t="s">
        <v>11837</v>
      </c>
      <c r="L2313" s="8" t="s">
        <v>11847</v>
      </c>
      <c r="M2313" s="8" t="s">
        <v>11841</v>
      </c>
      <c r="N2313" s="12" t="s">
        <v>11</v>
      </c>
      <c r="O2313" s="12" t="s">
        <v>13</v>
      </c>
      <c r="P2313" s="12" t="s">
        <v>23</v>
      </c>
      <c r="Q2313" s="12" t="s">
        <v>15</v>
      </c>
      <c r="R2313" s="12" t="s">
        <v>20</v>
      </c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9">
        <f>ROUNDUP(SUM(VLOOKUP(F2313,'Pontuação'!A$2:B$11,2,FALSE),VLOOKUP(E2313,'Pontuação'!C$2:D$11,2,FALSE),VLOOKUP(H2313,'Pontuação'!I$2:J$11,2,FALSE),VLOOKUP(J2313,'Pontuação'!G$2:H$11,2,FALSE),VLOOKUP(L2313,'Pontuação'!M$2:N$13,2,FALSE)),0)</f>
        <v>1699</v>
      </c>
      <c r="AD2313" s="10">
        <f t="shared" si="1"/>
        <v>170</v>
      </c>
      <c r="AE2313" s="10" t="str">
        <f t="array" ref="AE2313">IFERROR(INDEX('Pontuação'!G$13:G$101, MATCH(AD2313, 'Pontuação'!F$13:F$101, 0)), "Faixa Indefinida")</f>
        <v>B</v>
      </c>
      <c r="AF2313" s="10">
        <f t="shared" si="2"/>
        <v>0</v>
      </c>
      <c r="AG2313" s="10">
        <f t="shared" si="3"/>
        <v>1</v>
      </c>
      <c r="AH2313" s="10">
        <f t="shared" si="4"/>
        <v>0</v>
      </c>
      <c r="AI2313" s="10">
        <f t="shared" si="5"/>
        <v>0</v>
      </c>
      <c r="AJ2313" s="9">
        <f>ROUNDUP(SUM(VLOOKUP(F2313,'Pontuação 3.0'!A$2:B$11,2,FALSE),VLOOKUP(E2313,'Pontuação 3.0'!C$2:D$11,2,FALSE),VLOOKUP(H2313,'Pontuação 3.0'!I$2:J$11,2,FALSE),VLOOKUP(J2313,'Pontuação 3.0'!G$2:H$11,2,FALSE),VLOOKUP(G2313,'Pontuação 3.0'!E$2:F$11,2,FALSE),VLOOKUP(K2313,'Pontuação 3.0'!K$2:L$11,2,FALSE),VLOOKUP(L2313,'Pontuação 3.0'!M$2:N$13,2,FALSE)),0)</f>
        <v>2011</v>
      </c>
      <c r="AK2313" s="9">
        <f t="shared" si="6"/>
        <v>201</v>
      </c>
      <c r="AL2313" s="9" t="str">
        <f t="array" ref="AL2313">IFERROR(INDEX('Pontuação 3.0'!G$13:G$191, MATCH(AK2313, 'Pontuação 3.0'!F$13:F$191, 0)), "Faixa Indefinida")</f>
        <v>C</v>
      </c>
      <c r="AM2313" s="9">
        <f t="shared" si="7"/>
        <v>0</v>
      </c>
      <c r="AN2313" s="9">
        <f t="shared" si="8"/>
        <v>0</v>
      </c>
      <c r="AO2313" s="9">
        <f t="shared" si="9"/>
        <v>1</v>
      </c>
      <c r="AP2313" s="9">
        <f t="shared" si="10"/>
        <v>0</v>
      </c>
      <c r="AQ2313" s="8"/>
    </row>
    <row r="2314" ht="15.75" customHeight="1">
      <c r="A2314" s="7">
        <v>45681.0</v>
      </c>
      <c r="B2314" s="8" t="s">
        <v>5172</v>
      </c>
      <c r="C2314" s="8" t="s">
        <v>5173</v>
      </c>
      <c r="D2314" s="11">
        <v>9.5991285509E10</v>
      </c>
      <c r="E2314" s="8" t="s">
        <v>11868</v>
      </c>
      <c r="F2314" s="8" t="s">
        <v>11842</v>
      </c>
      <c r="G2314" s="8" t="s">
        <v>11835</v>
      </c>
      <c r="H2314" s="8" t="s">
        <v>11856</v>
      </c>
      <c r="I2314" s="8" t="s">
        <v>11837</v>
      </c>
      <c r="J2314" s="8" t="s">
        <v>11846</v>
      </c>
      <c r="K2314" s="8" t="s">
        <v>11837</v>
      </c>
      <c r="L2314" s="8" t="s">
        <v>11847</v>
      </c>
      <c r="M2314" s="8" t="s">
        <v>11848</v>
      </c>
      <c r="N2314" s="12" t="s">
        <v>11</v>
      </c>
      <c r="O2314" s="12" t="s">
        <v>13</v>
      </c>
      <c r="P2314" s="12" t="s">
        <v>27</v>
      </c>
      <c r="Q2314" s="12" t="s">
        <v>15</v>
      </c>
      <c r="R2314" s="12" t="s">
        <v>20</v>
      </c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9">
        <f>ROUNDUP(SUM(VLOOKUP(F2314,'Pontuação'!A$2:B$11,2,FALSE),VLOOKUP(E2314,'Pontuação'!C$2:D$11,2,FALSE),VLOOKUP(H2314,'Pontuação'!I$2:J$11,2,FALSE),VLOOKUP(J2314,'Pontuação'!G$2:H$11,2,FALSE),VLOOKUP(L2314,'Pontuação'!M$2:N$13,2,FALSE)),0)</f>
        <v>1575</v>
      </c>
      <c r="AD2314" s="10">
        <f t="shared" si="1"/>
        <v>158</v>
      </c>
      <c r="AE2314" s="10" t="str">
        <f t="array" ref="AE2314">IFERROR(INDEX('Pontuação'!G$13:G$101, MATCH(AD2314, 'Pontuação'!F$13:F$101, 0)), "Faixa Indefinida")</f>
        <v>C</v>
      </c>
      <c r="AF2314" s="10">
        <f t="shared" si="2"/>
        <v>0</v>
      </c>
      <c r="AG2314" s="10">
        <f t="shared" si="3"/>
        <v>0</v>
      </c>
      <c r="AH2314" s="10">
        <f t="shared" si="4"/>
        <v>1</v>
      </c>
      <c r="AI2314" s="10">
        <f t="shared" si="5"/>
        <v>0</v>
      </c>
      <c r="AJ2314" s="9">
        <f>ROUNDUP(SUM(VLOOKUP(F2314,'Pontuação 3.0'!A$2:B$11,2,FALSE),VLOOKUP(E2314,'Pontuação 3.0'!C$2:D$11,2,FALSE),VLOOKUP(H2314,'Pontuação 3.0'!I$2:J$11,2,FALSE),VLOOKUP(J2314,'Pontuação 3.0'!G$2:H$11,2,FALSE),VLOOKUP(G2314,'Pontuação 3.0'!E$2:F$11,2,FALSE),VLOOKUP(K2314,'Pontuação 3.0'!K$2:L$11,2,FALSE),VLOOKUP(L2314,'Pontuação 3.0'!M$2:N$13,2,FALSE)),0)</f>
        <v>1890</v>
      </c>
      <c r="AK2314" s="9">
        <f t="shared" si="6"/>
        <v>189</v>
      </c>
      <c r="AL2314" s="9" t="str">
        <f t="array" ref="AL2314">IFERROR(INDEX('Pontuação 3.0'!G$13:G$191, MATCH(AK2314, 'Pontuação 3.0'!F$13:F$191, 0)), "Faixa Indefinida")</f>
        <v>D</v>
      </c>
      <c r="AM2314" s="9">
        <f t="shared" si="7"/>
        <v>0</v>
      </c>
      <c r="AN2314" s="9">
        <f t="shared" si="8"/>
        <v>0</v>
      </c>
      <c r="AO2314" s="9">
        <f t="shared" si="9"/>
        <v>0</v>
      </c>
      <c r="AP2314" s="9">
        <f t="shared" si="10"/>
        <v>1</v>
      </c>
      <c r="AQ2314" s="8"/>
    </row>
    <row r="2315" ht="15.75" customHeight="1">
      <c r="A2315" s="7">
        <v>45681.0</v>
      </c>
      <c r="B2315" s="8" t="s">
        <v>2420</v>
      </c>
      <c r="C2315" s="8" t="s">
        <v>5176</v>
      </c>
      <c r="D2315" s="11">
        <v>1.1940199153E10</v>
      </c>
      <c r="E2315" s="8" t="s">
        <v>11833</v>
      </c>
      <c r="F2315" s="8" t="s">
        <v>11834</v>
      </c>
      <c r="G2315" s="8" t="s">
        <v>11867</v>
      </c>
      <c r="H2315" s="8" t="s">
        <v>11856</v>
      </c>
      <c r="I2315" s="8" t="s">
        <v>11837</v>
      </c>
      <c r="J2315" s="8" t="s">
        <v>11852</v>
      </c>
      <c r="K2315" s="8" t="s">
        <v>11837</v>
      </c>
      <c r="L2315" s="8" t="s">
        <v>11847</v>
      </c>
      <c r="M2315" s="8" t="s">
        <v>11849</v>
      </c>
      <c r="N2315" s="12" t="s">
        <v>11</v>
      </c>
      <c r="O2315" s="12" t="s">
        <v>13</v>
      </c>
      <c r="P2315" s="12" t="s">
        <v>27</v>
      </c>
      <c r="Q2315" s="12" t="s">
        <v>15</v>
      </c>
      <c r="R2315" s="12" t="s">
        <v>20</v>
      </c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9">
        <f>ROUNDUP(SUM(VLOOKUP(F2315,'Pontuação'!A$2:B$11,2,FALSE),VLOOKUP(E2315,'Pontuação'!C$2:D$11,2,FALSE),VLOOKUP(H2315,'Pontuação'!I$2:J$11,2,FALSE),VLOOKUP(J2315,'Pontuação'!G$2:H$11,2,FALSE),VLOOKUP(L2315,'Pontuação'!M$2:N$13,2,FALSE)),0)</f>
        <v>1664</v>
      </c>
      <c r="AD2315" s="10">
        <f t="shared" si="1"/>
        <v>166</v>
      </c>
      <c r="AE2315" s="10" t="str">
        <f t="array" ref="AE2315">IFERROR(INDEX('Pontuação'!G$13:G$101, MATCH(AD2315, 'Pontuação'!F$13:F$101, 0)), "Faixa Indefinida")</f>
        <v>B</v>
      </c>
      <c r="AF2315" s="10">
        <f t="shared" si="2"/>
        <v>0</v>
      </c>
      <c r="AG2315" s="10">
        <f t="shared" si="3"/>
        <v>1</v>
      </c>
      <c r="AH2315" s="10">
        <f t="shared" si="4"/>
        <v>0</v>
      </c>
      <c r="AI2315" s="10">
        <f t="shared" si="5"/>
        <v>0</v>
      </c>
      <c r="AJ2315" s="9">
        <f>ROUNDUP(SUM(VLOOKUP(F2315,'Pontuação 3.0'!A$2:B$11,2,FALSE),VLOOKUP(E2315,'Pontuação 3.0'!C$2:D$11,2,FALSE),VLOOKUP(H2315,'Pontuação 3.0'!I$2:J$11,2,FALSE),VLOOKUP(J2315,'Pontuação 3.0'!G$2:H$11,2,FALSE),VLOOKUP(G2315,'Pontuação 3.0'!E$2:F$11,2,FALSE),VLOOKUP(K2315,'Pontuação 3.0'!K$2:L$11,2,FALSE),VLOOKUP(L2315,'Pontuação 3.0'!M$2:N$13,2,FALSE)),0)</f>
        <v>1929</v>
      </c>
      <c r="AK2315" s="9">
        <f t="shared" si="6"/>
        <v>193</v>
      </c>
      <c r="AL2315" s="9" t="str">
        <f t="array" ref="AL2315">IFERROR(INDEX('Pontuação 3.0'!G$13:G$191, MATCH(AK2315, 'Pontuação 3.0'!F$13:F$191, 0)), "Faixa Indefinida")</f>
        <v>C</v>
      </c>
      <c r="AM2315" s="9">
        <f t="shared" si="7"/>
        <v>0</v>
      </c>
      <c r="AN2315" s="9">
        <f t="shared" si="8"/>
        <v>0</v>
      </c>
      <c r="AO2315" s="9">
        <f t="shared" si="9"/>
        <v>1</v>
      </c>
      <c r="AP2315" s="9">
        <f t="shared" si="10"/>
        <v>0</v>
      </c>
      <c r="AQ2315" s="8"/>
    </row>
    <row r="2316" ht="15.75" customHeight="1">
      <c r="A2316" s="7">
        <v>45681.0</v>
      </c>
      <c r="B2316" s="8" t="s">
        <v>5177</v>
      </c>
      <c r="C2316" s="8" t="s">
        <v>5178</v>
      </c>
      <c r="D2316" s="8" t="s">
        <v>5179</v>
      </c>
      <c r="E2316" s="8" t="s">
        <v>11833</v>
      </c>
      <c r="F2316" s="8" t="s">
        <v>11842</v>
      </c>
      <c r="G2316" s="8" t="s">
        <v>11843</v>
      </c>
      <c r="H2316" s="8" t="s">
        <v>11844</v>
      </c>
      <c r="I2316" s="8" t="s">
        <v>11837</v>
      </c>
      <c r="J2316" s="8" t="s">
        <v>11846</v>
      </c>
      <c r="K2316" s="8" t="s">
        <v>11837</v>
      </c>
      <c r="L2316" s="8" t="s">
        <v>11847</v>
      </c>
      <c r="M2316" s="8" t="s">
        <v>11848</v>
      </c>
      <c r="N2316" s="12" t="s">
        <v>11</v>
      </c>
      <c r="O2316" s="12" t="s">
        <v>13</v>
      </c>
      <c r="P2316" s="12" t="s">
        <v>112</v>
      </c>
      <c r="Q2316" s="12" t="s">
        <v>15</v>
      </c>
      <c r="R2316" s="12" t="s">
        <v>20</v>
      </c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9">
        <f>ROUNDUP(SUM(VLOOKUP(F2316,'Pontuação'!A$2:B$11,2,FALSE),VLOOKUP(E2316,'Pontuação'!C$2:D$11,2,FALSE),VLOOKUP(H2316,'Pontuação'!I$2:J$11,2,FALSE),VLOOKUP(J2316,'Pontuação'!G$2:H$11,2,FALSE),VLOOKUP(L2316,'Pontuação'!M$2:N$13,2,FALSE)),0)</f>
        <v>1727</v>
      </c>
      <c r="AD2316" s="10">
        <f t="shared" si="1"/>
        <v>173</v>
      </c>
      <c r="AE2316" s="10" t="str">
        <f t="array" ref="AE2316">IFERROR(INDEX('Pontuação'!G$13:G$101, MATCH(AD2316, 'Pontuação'!F$13:F$101, 0)), "Faixa Indefinida")</f>
        <v>B</v>
      </c>
      <c r="AF2316" s="10">
        <f t="shared" si="2"/>
        <v>0</v>
      </c>
      <c r="AG2316" s="10">
        <f t="shared" si="3"/>
        <v>1</v>
      </c>
      <c r="AH2316" s="10">
        <f t="shared" si="4"/>
        <v>0</v>
      </c>
      <c r="AI2316" s="10">
        <f t="shared" si="5"/>
        <v>0</v>
      </c>
      <c r="AJ2316" s="9">
        <f>ROUNDUP(SUM(VLOOKUP(F2316,'Pontuação 3.0'!A$2:B$11,2,FALSE),VLOOKUP(E2316,'Pontuação 3.0'!C$2:D$11,2,FALSE),VLOOKUP(H2316,'Pontuação 3.0'!I$2:J$11,2,FALSE),VLOOKUP(J2316,'Pontuação 3.0'!G$2:H$11,2,FALSE),VLOOKUP(G2316,'Pontuação 3.0'!E$2:F$11,2,FALSE),VLOOKUP(K2316,'Pontuação 3.0'!K$2:L$11,2,FALSE),VLOOKUP(L2316,'Pontuação 3.0'!M$2:N$13,2,FALSE)),0)</f>
        <v>2295</v>
      </c>
      <c r="AK2316" s="9">
        <f t="shared" si="6"/>
        <v>230</v>
      </c>
      <c r="AL2316" s="9" t="str">
        <f t="array" ref="AL2316">IFERROR(INDEX('Pontuação 3.0'!G$13:G$191, MATCH(AK2316, 'Pontuação 3.0'!F$13:F$191, 0)), "Faixa Indefinida")</f>
        <v>B</v>
      </c>
      <c r="AM2316" s="9">
        <f t="shared" si="7"/>
        <v>0</v>
      </c>
      <c r="AN2316" s="9">
        <f t="shared" si="8"/>
        <v>1</v>
      </c>
      <c r="AO2316" s="9">
        <f t="shared" si="9"/>
        <v>0</v>
      </c>
      <c r="AP2316" s="9">
        <f t="shared" si="10"/>
        <v>0</v>
      </c>
      <c r="AQ2316" s="8"/>
    </row>
    <row r="2317" ht="15.75" customHeight="1">
      <c r="A2317" s="7">
        <v>45681.0</v>
      </c>
      <c r="B2317" s="8" t="s">
        <v>5180</v>
      </c>
      <c r="C2317" s="8" t="s">
        <v>5181</v>
      </c>
      <c r="D2317" s="11">
        <v>6.299433496E10</v>
      </c>
      <c r="E2317" s="8" t="s">
        <v>11833</v>
      </c>
      <c r="F2317" s="8" t="s">
        <v>11842</v>
      </c>
      <c r="G2317" s="8" t="s">
        <v>11835</v>
      </c>
      <c r="H2317" s="8" t="s">
        <v>11844</v>
      </c>
      <c r="I2317" s="8" t="s">
        <v>11845</v>
      </c>
      <c r="J2317" s="8" t="s">
        <v>11846</v>
      </c>
      <c r="K2317" s="8" t="s">
        <v>11837</v>
      </c>
      <c r="L2317" s="8" t="s">
        <v>11847</v>
      </c>
      <c r="M2317" s="8" t="s">
        <v>11841</v>
      </c>
      <c r="N2317" s="12" t="s">
        <v>11</v>
      </c>
      <c r="O2317" s="12" t="s">
        <v>13</v>
      </c>
      <c r="P2317" s="12" t="s">
        <v>37</v>
      </c>
      <c r="Q2317" s="12" t="s">
        <v>44</v>
      </c>
      <c r="R2317" s="12" t="s">
        <v>20</v>
      </c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9">
        <f>ROUNDUP(SUM(VLOOKUP(F2317,'Pontuação'!A$2:B$11,2,FALSE),VLOOKUP(E2317,'Pontuação'!C$2:D$11,2,FALSE),VLOOKUP(H2317,'Pontuação'!I$2:J$11,2,FALSE),VLOOKUP(J2317,'Pontuação'!G$2:H$11,2,FALSE),VLOOKUP(L2317,'Pontuação'!M$2:N$13,2,FALSE)),0)</f>
        <v>1727</v>
      </c>
      <c r="AD2317" s="10">
        <f t="shared" si="1"/>
        <v>173</v>
      </c>
      <c r="AE2317" s="10" t="str">
        <f t="array" ref="AE2317">IFERROR(INDEX('Pontuação'!G$13:G$101, MATCH(AD2317, 'Pontuação'!F$13:F$101, 0)), "Faixa Indefinida")</f>
        <v>B</v>
      </c>
      <c r="AF2317" s="10">
        <f t="shared" si="2"/>
        <v>0</v>
      </c>
      <c r="AG2317" s="10">
        <f t="shared" si="3"/>
        <v>1</v>
      </c>
      <c r="AH2317" s="10">
        <f t="shared" si="4"/>
        <v>0</v>
      </c>
      <c r="AI2317" s="10">
        <f t="shared" si="5"/>
        <v>0</v>
      </c>
      <c r="AJ2317" s="9">
        <f>ROUNDUP(SUM(VLOOKUP(F2317,'Pontuação 3.0'!A$2:B$11,2,FALSE),VLOOKUP(E2317,'Pontuação 3.0'!C$2:D$11,2,FALSE),VLOOKUP(H2317,'Pontuação 3.0'!I$2:J$11,2,FALSE),VLOOKUP(J2317,'Pontuação 3.0'!G$2:H$11,2,FALSE),VLOOKUP(G2317,'Pontuação 3.0'!E$2:F$11,2,FALSE),VLOOKUP(K2317,'Pontuação 3.0'!K$2:L$11,2,FALSE),VLOOKUP(L2317,'Pontuação 3.0'!M$2:N$13,2,FALSE)),0)</f>
        <v>2155</v>
      </c>
      <c r="AK2317" s="9">
        <f t="shared" si="6"/>
        <v>216</v>
      </c>
      <c r="AL2317" s="9" t="str">
        <f t="array" ref="AL2317">IFERROR(INDEX('Pontuação 3.0'!G$13:G$191, MATCH(AK2317, 'Pontuação 3.0'!F$13:F$191, 0)), "Faixa Indefinida")</f>
        <v>B</v>
      </c>
      <c r="AM2317" s="9">
        <f t="shared" si="7"/>
        <v>0</v>
      </c>
      <c r="AN2317" s="9">
        <f t="shared" si="8"/>
        <v>1</v>
      </c>
      <c r="AO2317" s="9">
        <f t="shared" si="9"/>
        <v>0</v>
      </c>
      <c r="AP2317" s="9">
        <f t="shared" si="10"/>
        <v>0</v>
      </c>
      <c r="AQ2317" s="8"/>
    </row>
    <row r="2318" ht="15.75" customHeight="1">
      <c r="A2318" s="7">
        <v>45681.0</v>
      </c>
      <c r="B2318" s="8" t="s">
        <v>1069</v>
      </c>
      <c r="C2318" s="8" t="s">
        <v>5184</v>
      </c>
      <c r="D2318" s="11">
        <v>4.3996099316E10</v>
      </c>
      <c r="E2318" s="8" t="s">
        <v>11833</v>
      </c>
      <c r="F2318" s="8" t="s">
        <v>11834</v>
      </c>
      <c r="G2318" s="8" t="s">
        <v>11867</v>
      </c>
      <c r="H2318" s="8" t="s">
        <v>11856</v>
      </c>
      <c r="I2318" s="8" t="s">
        <v>11837</v>
      </c>
      <c r="J2318" s="8" t="s">
        <v>11838</v>
      </c>
      <c r="K2318" s="8" t="s">
        <v>11837</v>
      </c>
      <c r="L2318" s="8" t="s">
        <v>11847</v>
      </c>
      <c r="M2318" s="8" t="s">
        <v>11848</v>
      </c>
      <c r="N2318" s="12" t="s">
        <v>11</v>
      </c>
      <c r="O2318" s="12" t="s">
        <v>13</v>
      </c>
      <c r="P2318" s="12" t="s">
        <v>12</v>
      </c>
      <c r="Q2318" s="12" t="s">
        <v>65</v>
      </c>
      <c r="R2318" s="12" t="s">
        <v>20</v>
      </c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9">
        <f>ROUNDUP(SUM(VLOOKUP(F2318,'Pontuação'!A$2:B$11,2,FALSE),VLOOKUP(E2318,'Pontuação'!C$2:D$11,2,FALSE),VLOOKUP(H2318,'Pontuação'!I$2:J$11,2,FALSE),VLOOKUP(J2318,'Pontuação'!G$2:H$11,2,FALSE),VLOOKUP(L2318,'Pontuação'!M$2:N$13,2,FALSE)),0)</f>
        <v>1837</v>
      </c>
      <c r="AD2318" s="10">
        <f t="shared" si="1"/>
        <v>184</v>
      </c>
      <c r="AE2318" s="10" t="str">
        <f t="array" ref="AE2318">IFERROR(INDEX('Pontuação'!G$13:G$101, MATCH(AD2318, 'Pontuação'!F$13:F$101, 0)), "Faixa Indefinida")</f>
        <v>A</v>
      </c>
      <c r="AF2318" s="10">
        <f t="shared" si="2"/>
        <v>1</v>
      </c>
      <c r="AG2318" s="10">
        <f t="shared" si="3"/>
        <v>0</v>
      </c>
      <c r="AH2318" s="10">
        <f t="shared" si="4"/>
        <v>0</v>
      </c>
      <c r="AI2318" s="10">
        <f t="shared" si="5"/>
        <v>0</v>
      </c>
      <c r="AJ2318" s="9">
        <f>ROUNDUP(SUM(VLOOKUP(F2318,'Pontuação 3.0'!A$2:B$11,2,FALSE),VLOOKUP(E2318,'Pontuação 3.0'!C$2:D$11,2,FALSE),VLOOKUP(H2318,'Pontuação 3.0'!I$2:J$11,2,FALSE),VLOOKUP(J2318,'Pontuação 3.0'!G$2:H$11,2,FALSE),VLOOKUP(G2318,'Pontuação 3.0'!E$2:F$11,2,FALSE),VLOOKUP(K2318,'Pontuação 3.0'!K$2:L$11,2,FALSE),VLOOKUP(L2318,'Pontuação 3.0'!M$2:N$13,2,FALSE)),0)</f>
        <v>2052</v>
      </c>
      <c r="AK2318" s="9">
        <f t="shared" si="6"/>
        <v>205</v>
      </c>
      <c r="AL2318" s="9" t="str">
        <f t="array" ref="AL2318">IFERROR(INDEX('Pontuação 3.0'!G$13:G$191, MATCH(AK2318, 'Pontuação 3.0'!F$13:F$191, 0)), "Faixa Indefinida")</f>
        <v>C</v>
      </c>
      <c r="AM2318" s="9">
        <f t="shared" si="7"/>
        <v>0</v>
      </c>
      <c r="AN2318" s="9">
        <f t="shared" si="8"/>
        <v>0</v>
      </c>
      <c r="AO2318" s="9">
        <f t="shared" si="9"/>
        <v>1</v>
      </c>
      <c r="AP2318" s="9">
        <f t="shared" si="10"/>
        <v>0</v>
      </c>
      <c r="AQ2318" s="8"/>
    </row>
    <row r="2319" ht="15.75" customHeight="1">
      <c r="A2319" s="7">
        <v>45681.0</v>
      </c>
      <c r="B2319" s="8" t="s">
        <v>5185</v>
      </c>
      <c r="C2319" s="8" t="s">
        <v>5186</v>
      </c>
      <c r="D2319" s="13" t="s">
        <v>11992</v>
      </c>
      <c r="E2319" s="8" t="s">
        <v>11833</v>
      </c>
      <c r="F2319" s="8" t="s">
        <v>11842</v>
      </c>
      <c r="G2319" s="8" t="s">
        <v>11835</v>
      </c>
      <c r="H2319" s="8" t="s">
        <v>11865</v>
      </c>
      <c r="I2319" s="8" t="s">
        <v>11837</v>
      </c>
      <c r="J2319" s="8" t="s">
        <v>11852</v>
      </c>
      <c r="K2319" s="8" t="s">
        <v>11837</v>
      </c>
      <c r="L2319" s="8" t="s">
        <v>11870</v>
      </c>
      <c r="M2319" s="8" t="s">
        <v>11849</v>
      </c>
      <c r="N2319" s="12" t="s">
        <v>11</v>
      </c>
      <c r="O2319" s="12" t="s">
        <v>13</v>
      </c>
      <c r="P2319" s="12" t="s">
        <v>27</v>
      </c>
      <c r="Q2319" s="12" t="s">
        <v>15</v>
      </c>
      <c r="R2319" s="12" t="s">
        <v>20</v>
      </c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9">
        <f>ROUNDUP(SUM(VLOOKUP(F2319,'Pontuação'!A$2:B$11,2,FALSE),VLOOKUP(E2319,'Pontuação'!C$2:D$11,2,FALSE),VLOOKUP(H2319,'Pontuação'!I$2:J$11,2,FALSE),VLOOKUP(J2319,'Pontuação'!G$2:H$11,2,FALSE),VLOOKUP(L2319,'Pontuação'!M$2:N$13,2,FALSE)),0)</f>
        <v>1754</v>
      </c>
      <c r="AD2319" s="10">
        <f t="shared" si="1"/>
        <v>175</v>
      </c>
      <c r="AE2319" s="10" t="str">
        <f t="array" ref="AE2319">IFERROR(INDEX('Pontuação'!G$13:G$101, MATCH(AD2319, 'Pontuação'!F$13:F$101, 0)), "Faixa Indefinida")</f>
        <v>B</v>
      </c>
      <c r="AF2319" s="10">
        <f t="shared" si="2"/>
        <v>0</v>
      </c>
      <c r="AG2319" s="10">
        <f t="shared" si="3"/>
        <v>1</v>
      </c>
      <c r="AH2319" s="10">
        <f t="shared" si="4"/>
        <v>0</v>
      </c>
      <c r="AI2319" s="10">
        <f t="shared" si="5"/>
        <v>0</v>
      </c>
      <c r="AJ2319" s="9">
        <f>ROUNDUP(SUM(VLOOKUP(F2319,'Pontuação 3.0'!A$2:B$11,2,FALSE),VLOOKUP(E2319,'Pontuação 3.0'!C$2:D$11,2,FALSE),VLOOKUP(H2319,'Pontuação 3.0'!I$2:J$11,2,FALSE),VLOOKUP(J2319,'Pontuação 3.0'!G$2:H$11,2,FALSE),VLOOKUP(G2319,'Pontuação 3.0'!E$2:F$11,2,FALSE),VLOOKUP(K2319,'Pontuação 3.0'!K$2:L$11,2,FALSE),VLOOKUP(L2319,'Pontuação 3.0'!M$2:N$13,2,FALSE)),0)</f>
        <v>2264</v>
      </c>
      <c r="AK2319" s="9">
        <f t="shared" si="6"/>
        <v>226</v>
      </c>
      <c r="AL2319" s="9" t="str">
        <f t="array" ref="AL2319">IFERROR(INDEX('Pontuação 3.0'!G$13:G$191, MATCH(AK2319, 'Pontuação 3.0'!F$13:F$191, 0)), "Faixa Indefinida")</f>
        <v>B</v>
      </c>
      <c r="AM2319" s="9">
        <f t="shared" si="7"/>
        <v>0</v>
      </c>
      <c r="AN2319" s="9">
        <f t="shared" si="8"/>
        <v>1</v>
      </c>
      <c r="AO2319" s="9">
        <f t="shared" si="9"/>
        <v>0</v>
      </c>
      <c r="AP2319" s="9">
        <f t="shared" si="10"/>
        <v>0</v>
      </c>
      <c r="AQ2319" s="8"/>
    </row>
    <row r="2320" ht="15.75" customHeight="1">
      <c r="A2320" s="7">
        <v>45681.0</v>
      </c>
      <c r="B2320" s="8" t="s">
        <v>5182</v>
      </c>
      <c r="C2320" s="8" t="s">
        <v>5183</v>
      </c>
      <c r="D2320" s="11">
        <v>7.3988395881E10</v>
      </c>
      <c r="E2320" s="8" t="s">
        <v>11833</v>
      </c>
      <c r="F2320" s="8" t="s">
        <v>11834</v>
      </c>
      <c r="G2320" s="8" t="s">
        <v>11843</v>
      </c>
      <c r="H2320" s="8" t="s">
        <v>11844</v>
      </c>
      <c r="I2320" s="8" t="s">
        <v>11837</v>
      </c>
      <c r="J2320" s="8" t="s">
        <v>11846</v>
      </c>
      <c r="K2320" s="8" t="s">
        <v>11837</v>
      </c>
      <c r="L2320" s="8" t="s">
        <v>11857</v>
      </c>
      <c r="M2320" s="8" t="s">
        <v>11853</v>
      </c>
      <c r="N2320" s="12" t="s">
        <v>11</v>
      </c>
      <c r="O2320" s="12" t="s">
        <v>13</v>
      </c>
      <c r="P2320" s="12" t="s">
        <v>27</v>
      </c>
      <c r="Q2320" s="12" t="s">
        <v>15</v>
      </c>
      <c r="R2320" s="12" t="s">
        <v>20</v>
      </c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9">
        <f>ROUNDUP(SUM(VLOOKUP(F2320,'Pontuação'!A$2:B$11,2,FALSE),VLOOKUP(E2320,'Pontuação'!C$2:D$11,2,FALSE),VLOOKUP(H2320,'Pontuação'!I$2:J$11,2,FALSE),VLOOKUP(J2320,'Pontuação'!G$2:H$11,2,FALSE),VLOOKUP(L2320,'Pontuação'!M$2:N$13,2,FALSE)),0)</f>
        <v>1546</v>
      </c>
      <c r="AD2320" s="10">
        <f t="shared" si="1"/>
        <v>155</v>
      </c>
      <c r="AE2320" s="10" t="str">
        <f t="array" ref="AE2320">IFERROR(INDEX('Pontuação'!G$13:G$101, MATCH(AD2320, 'Pontuação'!F$13:F$101, 0)), "Faixa Indefinida")</f>
        <v>C</v>
      </c>
      <c r="AF2320" s="10">
        <f t="shared" si="2"/>
        <v>0</v>
      </c>
      <c r="AG2320" s="10">
        <f t="shared" si="3"/>
        <v>0</v>
      </c>
      <c r="AH2320" s="10">
        <f t="shared" si="4"/>
        <v>1</v>
      </c>
      <c r="AI2320" s="10">
        <f t="shared" si="5"/>
        <v>0</v>
      </c>
      <c r="AJ2320" s="9">
        <f>ROUNDUP(SUM(VLOOKUP(F2320,'Pontuação 3.0'!A$2:B$11,2,FALSE),VLOOKUP(E2320,'Pontuação 3.0'!C$2:D$11,2,FALSE),VLOOKUP(H2320,'Pontuação 3.0'!I$2:J$11,2,FALSE),VLOOKUP(J2320,'Pontuação 3.0'!G$2:H$11,2,FALSE),VLOOKUP(G2320,'Pontuação 3.0'!E$2:F$11,2,FALSE),VLOOKUP(K2320,'Pontuação 3.0'!K$2:L$11,2,FALSE),VLOOKUP(L2320,'Pontuação 3.0'!M$2:N$13,2,FALSE)),0)</f>
        <v>2046</v>
      </c>
      <c r="AK2320" s="9">
        <f t="shared" si="6"/>
        <v>205</v>
      </c>
      <c r="AL2320" s="9" t="str">
        <f t="array" ref="AL2320">IFERROR(INDEX('Pontuação 3.0'!G$13:G$191, MATCH(AK2320, 'Pontuação 3.0'!F$13:F$191, 0)), "Faixa Indefinida")</f>
        <v>C</v>
      </c>
      <c r="AM2320" s="9">
        <f t="shared" si="7"/>
        <v>0</v>
      </c>
      <c r="AN2320" s="9">
        <f t="shared" si="8"/>
        <v>0</v>
      </c>
      <c r="AO2320" s="9">
        <f t="shared" si="9"/>
        <v>1</v>
      </c>
      <c r="AP2320" s="9">
        <f t="shared" si="10"/>
        <v>0</v>
      </c>
      <c r="AQ2320" s="8"/>
    </row>
    <row r="2321" ht="15.75" customHeight="1">
      <c r="A2321" s="7">
        <v>45681.0</v>
      </c>
      <c r="B2321" s="8" t="s">
        <v>5187</v>
      </c>
      <c r="C2321" s="8" t="s">
        <v>5188</v>
      </c>
      <c r="D2321" s="11">
        <v>1.1954091149E10</v>
      </c>
      <c r="E2321" s="8" t="s">
        <v>11868</v>
      </c>
      <c r="F2321" s="8" t="s">
        <v>11834</v>
      </c>
      <c r="G2321" s="8" t="s">
        <v>11843</v>
      </c>
      <c r="H2321" s="8" t="s">
        <v>11844</v>
      </c>
      <c r="I2321" s="8" t="s">
        <v>11837</v>
      </c>
      <c r="J2321" s="8" t="s">
        <v>11852</v>
      </c>
      <c r="K2321" s="8" t="s">
        <v>11837</v>
      </c>
      <c r="L2321" s="8" t="s">
        <v>11847</v>
      </c>
      <c r="M2321" s="8" t="s">
        <v>11848</v>
      </c>
      <c r="N2321" s="12" t="s">
        <v>11</v>
      </c>
      <c r="O2321" s="12" t="s">
        <v>13</v>
      </c>
      <c r="P2321" s="12" t="s">
        <v>27</v>
      </c>
      <c r="Q2321" s="12" t="s">
        <v>15</v>
      </c>
      <c r="R2321" s="12" t="s">
        <v>20</v>
      </c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9">
        <f>ROUNDUP(SUM(VLOOKUP(F2321,'Pontuação'!A$2:B$11,2,FALSE),VLOOKUP(E2321,'Pontuação'!C$2:D$11,2,FALSE),VLOOKUP(H2321,'Pontuação'!I$2:J$11,2,FALSE),VLOOKUP(J2321,'Pontuação'!G$2:H$11,2,FALSE),VLOOKUP(L2321,'Pontuação'!M$2:N$13,2,FALSE)),0)</f>
        <v>1824</v>
      </c>
      <c r="AD2321" s="10">
        <f t="shared" si="1"/>
        <v>182</v>
      </c>
      <c r="AE2321" s="10" t="str">
        <f t="array" ref="AE2321">IFERROR(INDEX('Pontuação'!G$13:G$101, MATCH(AD2321, 'Pontuação'!F$13:F$101, 0)), "Faixa Indefinida")</f>
        <v>B</v>
      </c>
      <c r="AF2321" s="10">
        <f t="shared" si="2"/>
        <v>0</v>
      </c>
      <c r="AG2321" s="10">
        <f t="shared" si="3"/>
        <v>1</v>
      </c>
      <c r="AH2321" s="10">
        <f t="shared" si="4"/>
        <v>0</v>
      </c>
      <c r="AI2321" s="10">
        <f t="shared" si="5"/>
        <v>0</v>
      </c>
      <c r="AJ2321" s="9">
        <f>ROUNDUP(SUM(VLOOKUP(F2321,'Pontuação 3.0'!A$2:B$11,2,FALSE),VLOOKUP(E2321,'Pontuação 3.0'!C$2:D$11,2,FALSE),VLOOKUP(H2321,'Pontuação 3.0'!I$2:J$11,2,FALSE),VLOOKUP(J2321,'Pontuação 3.0'!G$2:H$11,2,FALSE),VLOOKUP(G2321,'Pontuação 3.0'!E$2:F$11,2,FALSE),VLOOKUP(K2321,'Pontuação 3.0'!K$2:L$11,2,FALSE),VLOOKUP(L2321,'Pontuação 3.0'!M$2:N$13,2,FALSE)),0)</f>
        <v>2284</v>
      </c>
      <c r="AK2321" s="9">
        <f t="shared" si="6"/>
        <v>228</v>
      </c>
      <c r="AL2321" s="9" t="str">
        <f t="array" ref="AL2321">IFERROR(INDEX('Pontuação 3.0'!G$13:G$191, MATCH(AK2321, 'Pontuação 3.0'!F$13:F$191, 0)), "Faixa Indefinida")</f>
        <v>B</v>
      </c>
      <c r="AM2321" s="9">
        <f t="shared" si="7"/>
        <v>0</v>
      </c>
      <c r="AN2321" s="9">
        <f t="shared" si="8"/>
        <v>1</v>
      </c>
      <c r="AO2321" s="9">
        <f t="shared" si="9"/>
        <v>0</v>
      </c>
      <c r="AP2321" s="9">
        <f t="shared" si="10"/>
        <v>0</v>
      </c>
      <c r="AQ2321" s="8"/>
    </row>
    <row r="2322" ht="15.75" customHeight="1">
      <c r="A2322" s="7">
        <v>45681.0</v>
      </c>
      <c r="B2322" s="8" t="s">
        <v>5189</v>
      </c>
      <c r="C2322" s="8" t="s">
        <v>5190</v>
      </c>
      <c r="D2322" s="11">
        <v>4.7999592523E10</v>
      </c>
      <c r="E2322" s="8" t="s">
        <v>11833</v>
      </c>
      <c r="F2322" s="8" t="s">
        <v>11834</v>
      </c>
      <c r="G2322" s="8" t="s">
        <v>11843</v>
      </c>
      <c r="H2322" s="8" t="s">
        <v>11844</v>
      </c>
      <c r="I2322" s="8" t="s">
        <v>11837</v>
      </c>
      <c r="J2322" s="8" t="s">
        <v>11852</v>
      </c>
      <c r="K2322" s="8" t="s">
        <v>11837</v>
      </c>
      <c r="L2322" s="8" t="s">
        <v>11851</v>
      </c>
      <c r="M2322" s="8" t="s">
        <v>11859</v>
      </c>
      <c r="N2322" s="12" t="s">
        <v>11</v>
      </c>
      <c r="O2322" s="12" t="s">
        <v>13</v>
      </c>
      <c r="P2322" s="12" t="s">
        <v>27</v>
      </c>
      <c r="Q2322" s="12" t="s">
        <v>15</v>
      </c>
      <c r="R2322" s="12" t="s">
        <v>20</v>
      </c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9">
        <f>ROUNDUP(SUM(VLOOKUP(F2322,'Pontuação'!A$2:B$11,2,FALSE),VLOOKUP(E2322,'Pontuação'!C$2:D$11,2,FALSE),VLOOKUP(H2322,'Pontuação'!I$2:J$11,2,FALSE),VLOOKUP(J2322,'Pontuação'!G$2:H$11,2,FALSE),VLOOKUP(L2322,'Pontuação'!M$2:N$13,2,FALSE)),0)</f>
        <v>1688</v>
      </c>
      <c r="AD2322" s="10">
        <f t="shared" si="1"/>
        <v>169</v>
      </c>
      <c r="AE2322" s="10" t="str">
        <f t="array" ref="AE2322">IFERROR(INDEX('Pontuação'!G$13:G$101, MATCH(AD2322, 'Pontuação'!F$13:F$101, 0)), "Faixa Indefinida")</f>
        <v>B</v>
      </c>
      <c r="AF2322" s="10">
        <f t="shared" si="2"/>
        <v>0</v>
      </c>
      <c r="AG2322" s="10">
        <f t="shared" si="3"/>
        <v>1</v>
      </c>
      <c r="AH2322" s="10">
        <f t="shared" si="4"/>
        <v>0</v>
      </c>
      <c r="AI2322" s="10">
        <f t="shared" si="5"/>
        <v>0</v>
      </c>
      <c r="AJ2322" s="9">
        <f>ROUNDUP(SUM(VLOOKUP(F2322,'Pontuação 3.0'!A$2:B$11,2,FALSE),VLOOKUP(E2322,'Pontuação 3.0'!C$2:D$11,2,FALSE),VLOOKUP(H2322,'Pontuação 3.0'!I$2:J$11,2,FALSE),VLOOKUP(J2322,'Pontuação 3.0'!G$2:H$11,2,FALSE),VLOOKUP(G2322,'Pontuação 3.0'!E$2:F$11,2,FALSE),VLOOKUP(K2322,'Pontuação 3.0'!K$2:L$11,2,FALSE),VLOOKUP(L2322,'Pontuação 3.0'!M$2:N$13,2,FALSE)),0)</f>
        <v>2228</v>
      </c>
      <c r="AK2322" s="9">
        <f t="shared" si="6"/>
        <v>223</v>
      </c>
      <c r="AL2322" s="9" t="str">
        <f t="array" ref="AL2322">IFERROR(INDEX('Pontuação 3.0'!G$13:G$191, MATCH(AK2322, 'Pontuação 3.0'!F$13:F$191, 0)), "Faixa Indefinida")</f>
        <v>B</v>
      </c>
      <c r="AM2322" s="9">
        <f t="shared" si="7"/>
        <v>0</v>
      </c>
      <c r="AN2322" s="9">
        <f t="shared" si="8"/>
        <v>1</v>
      </c>
      <c r="AO2322" s="9">
        <f t="shared" si="9"/>
        <v>0</v>
      </c>
      <c r="AP2322" s="9">
        <f t="shared" si="10"/>
        <v>0</v>
      </c>
      <c r="AQ2322" s="8"/>
    </row>
    <row r="2323" ht="15.75" customHeight="1">
      <c r="A2323" s="7">
        <v>45681.0</v>
      </c>
      <c r="B2323" s="8" t="s">
        <v>5191</v>
      </c>
      <c r="C2323" s="8" t="s">
        <v>5192</v>
      </c>
      <c r="D2323" s="8" t="s">
        <v>5193</v>
      </c>
      <c r="E2323" s="8" t="s">
        <v>11833</v>
      </c>
      <c r="F2323" s="8" t="s">
        <v>11834</v>
      </c>
      <c r="G2323" s="8" t="s">
        <v>11864</v>
      </c>
      <c r="H2323" s="8" t="s">
        <v>11850</v>
      </c>
      <c r="I2323" s="8" t="s">
        <v>11837</v>
      </c>
      <c r="J2323" s="8" t="s">
        <v>11838</v>
      </c>
      <c r="K2323" s="8" t="s">
        <v>11837</v>
      </c>
      <c r="L2323" s="8" t="s">
        <v>11851</v>
      </c>
      <c r="M2323" s="8" t="s">
        <v>11849</v>
      </c>
      <c r="N2323" s="12" t="s">
        <v>11</v>
      </c>
      <c r="O2323" s="12" t="s">
        <v>13</v>
      </c>
      <c r="P2323" s="12" t="s">
        <v>123</v>
      </c>
      <c r="Q2323" s="12" t="s">
        <v>15</v>
      </c>
      <c r="R2323" s="12" t="s">
        <v>14</v>
      </c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9">
        <f>ROUNDUP(SUM(VLOOKUP(F2323,'Pontuação'!A$2:B$11,2,FALSE),VLOOKUP(E2323,'Pontuação'!C$2:D$11,2,FALSE),VLOOKUP(H2323,'Pontuação'!I$2:J$11,2,FALSE),VLOOKUP(J2323,'Pontuação'!G$2:H$11,2,FALSE),VLOOKUP(L2323,'Pontuação'!M$2:N$13,2,FALSE)),0)</f>
        <v>1819</v>
      </c>
      <c r="AD2323" s="10">
        <f t="shared" si="1"/>
        <v>182</v>
      </c>
      <c r="AE2323" s="10" t="str">
        <f t="array" ref="AE2323">IFERROR(INDEX('Pontuação'!G$13:G$101, MATCH(AD2323, 'Pontuação'!F$13:F$101, 0)), "Faixa Indefinida")</f>
        <v>B</v>
      </c>
      <c r="AF2323" s="10">
        <f t="shared" si="2"/>
        <v>0</v>
      </c>
      <c r="AG2323" s="10">
        <f t="shared" si="3"/>
        <v>1</v>
      </c>
      <c r="AH2323" s="10">
        <f t="shared" si="4"/>
        <v>0</v>
      </c>
      <c r="AI2323" s="10">
        <f t="shared" si="5"/>
        <v>0</v>
      </c>
      <c r="AJ2323" s="9">
        <f>ROUNDUP(SUM(VLOOKUP(F2323,'Pontuação 3.0'!A$2:B$11,2,FALSE),VLOOKUP(E2323,'Pontuação 3.0'!C$2:D$11,2,FALSE),VLOOKUP(H2323,'Pontuação 3.0'!I$2:J$11,2,FALSE),VLOOKUP(J2323,'Pontuação 3.0'!G$2:H$11,2,FALSE),VLOOKUP(G2323,'Pontuação 3.0'!E$2:F$11,2,FALSE),VLOOKUP(K2323,'Pontuação 3.0'!K$2:L$11,2,FALSE),VLOOKUP(L2323,'Pontuação 3.0'!M$2:N$13,2,FALSE)),0)</f>
        <v>2358</v>
      </c>
      <c r="AK2323" s="9">
        <f t="shared" si="6"/>
        <v>236</v>
      </c>
      <c r="AL2323" s="9" t="str">
        <f t="array" ref="AL2323">IFERROR(INDEX('Pontuação 3.0'!G$13:G$191, MATCH(AK2323, 'Pontuação 3.0'!F$13:F$191, 0)), "Faixa Indefinida")</f>
        <v>A</v>
      </c>
      <c r="AM2323" s="9">
        <f t="shared" si="7"/>
        <v>1</v>
      </c>
      <c r="AN2323" s="9">
        <f t="shared" si="8"/>
        <v>0</v>
      </c>
      <c r="AO2323" s="9">
        <f t="shared" si="9"/>
        <v>0</v>
      </c>
      <c r="AP2323" s="9">
        <f t="shared" si="10"/>
        <v>0</v>
      </c>
      <c r="AQ2323" s="8"/>
    </row>
    <row r="2324" ht="15.75" customHeight="1">
      <c r="A2324" s="7">
        <v>45681.0</v>
      </c>
      <c r="B2324" s="8" t="s">
        <v>325</v>
      </c>
      <c r="C2324" s="8" t="s">
        <v>11993</v>
      </c>
      <c r="D2324" s="8" t="s">
        <v>5195</v>
      </c>
      <c r="E2324" s="8" t="s">
        <v>11833</v>
      </c>
      <c r="F2324" s="8" t="s">
        <v>11842</v>
      </c>
      <c r="G2324" s="8" t="s">
        <v>11843</v>
      </c>
      <c r="H2324" s="8" t="s">
        <v>11850</v>
      </c>
      <c r="I2324" s="8" t="s">
        <v>11837</v>
      </c>
      <c r="J2324" s="8" t="s">
        <v>11846</v>
      </c>
      <c r="K2324" s="8" t="s">
        <v>11837</v>
      </c>
      <c r="L2324" s="8" t="s">
        <v>11847</v>
      </c>
      <c r="M2324" s="8" t="s">
        <v>11848</v>
      </c>
      <c r="N2324" s="12" t="s">
        <v>11</v>
      </c>
      <c r="O2324" s="12" t="s">
        <v>13</v>
      </c>
      <c r="P2324" s="12" t="s">
        <v>27</v>
      </c>
      <c r="Q2324" s="12" t="s">
        <v>15</v>
      </c>
      <c r="R2324" s="12" t="s">
        <v>14</v>
      </c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9">
        <f>ROUNDUP(SUM(VLOOKUP(F2324,'Pontuação'!A$2:B$11,2,FALSE),VLOOKUP(E2324,'Pontuação'!C$2:D$11,2,FALSE),VLOOKUP(H2324,'Pontuação'!I$2:J$11,2,FALSE),VLOOKUP(J2324,'Pontuação'!G$2:H$11,2,FALSE),VLOOKUP(L2324,'Pontuação'!M$2:N$13,2,FALSE)),0)</f>
        <v>1685</v>
      </c>
      <c r="AD2324" s="10">
        <f t="shared" si="1"/>
        <v>169</v>
      </c>
      <c r="AE2324" s="10" t="str">
        <f t="array" ref="AE2324">IFERROR(INDEX('Pontuação'!G$13:G$101, MATCH(AD2324, 'Pontuação'!F$13:F$101, 0)), "Faixa Indefinida")</f>
        <v>B</v>
      </c>
      <c r="AF2324" s="10">
        <f t="shared" si="2"/>
        <v>0</v>
      </c>
      <c r="AG2324" s="10">
        <f t="shared" si="3"/>
        <v>1</v>
      </c>
      <c r="AH2324" s="10">
        <f t="shared" si="4"/>
        <v>0</v>
      </c>
      <c r="AI2324" s="10">
        <f t="shared" si="5"/>
        <v>0</v>
      </c>
      <c r="AJ2324" s="9">
        <f>ROUNDUP(SUM(VLOOKUP(F2324,'Pontuação 3.0'!A$2:B$11,2,FALSE),VLOOKUP(E2324,'Pontuação 3.0'!C$2:D$11,2,FALSE),VLOOKUP(H2324,'Pontuação 3.0'!I$2:J$11,2,FALSE),VLOOKUP(J2324,'Pontuação 3.0'!G$2:H$11,2,FALSE),VLOOKUP(G2324,'Pontuação 3.0'!E$2:F$11,2,FALSE),VLOOKUP(K2324,'Pontuação 3.0'!K$2:L$11,2,FALSE),VLOOKUP(L2324,'Pontuação 3.0'!M$2:N$13,2,FALSE)),0)</f>
        <v>2208</v>
      </c>
      <c r="AK2324" s="9">
        <f t="shared" si="6"/>
        <v>221</v>
      </c>
      <c r="AL2324" s="9" t="str">
        <f t="array" ref="AL2324">IFERROR(INDEX('Pontuação 3.0'!G$13:G$191, MATCH(AK2324, 'Pontuação 3.0'!F$13:F$191, 0)), "Faixa Indefinida")</f>
        <v>B</v>
      </c>
      <c r="AM2324" s="9">
        <f t="shared" si="7"/>
        <v>0</v>
      </c>
      <c r="AN2324" s="9">
        <f t="shared" si="8"/>
        <v>1</v>
      </c>
      <c r="AO2324" s="9">
        <f t="shared" si="9"/>
        <v>0</v>
      </c>
      <c r="AP2324" s="9">
        <f t="shared" si="10"/>
        <v>0</v>
      </c>
      <c r="AQ2324" s="8"/>
    </row>
    <row r="2325" ht="15.75" customHeight="1">
      <c r="A2325" s="7">
        <v>45681.0</v>
      </c>
      <c r="B2325" s="8" t="s">
        <v>5196</v>
      </c>
      <c r="C2325" s="8" t="s">
        <v>5197</v>
      </c>
      <c r="D2325" s="13" t="s">
        <v>11994</v>
      </c>
      <c r="E2325" s="8" t="s">
        <v>11868</v>
      </c>
      <c r="F2325" s="8" t="s">
        <v>11842</v>
      </c>
      <c r="G2325" s="8" t="s">
        <v>11843</v>
      </c>
      <c r="H2325" s="8" t="s">
        <v>11850</v>
      </c>
      <c r="I2325" s="8" t="s">
        <v>11837</v>
      </c>
      <c r="J2325" s="8" t="s">
        <v>11846</v>
      </c>
      <c r="K2325" s="8" t="s">
        <v>11837</v>
      </c>
      <c r="L2325" s="8" t="s">
        <v>11847</v>
      </c>
      <c r="M2325" s="8" t="s">
        <v>11849</v>
      </c>
      <c r="N2325" s="12" t="s">
        <v>11</v>
      </c>
      <c r="O2325" s="12" t="s">
        <v>13</v>
      </c>
      <c r="P2325" s="12" t="s">
        <v>37</v>
      </c>
      <c r="Q2325" s="12" t="s">
        <v>44</v>
      </c>
      <c r="R2325" s="12" t="s">
        <v>20</v>
      </c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9">
        <f>ROUNDUP(SUM(VLOOKUP(F2325,'Pontuação'!A$2:B$11,2,FALSE),VLOOKUP(E2325,'Pontuação'!C$2:D$11,2,FALSE),VLOOKUP(H2325,'Pontuação'!I$2:J$11,2,FALSE),VLOOKUP(J2325,'Pontuação'!G$2:H$11,2,FALSE),VLOOKUP(L2325,'Pontuação'!M$2:N$13,2,FALSE)),0)</f>
        <v>1689</v>
      </c>
      <c r="AD2325" s="10">
        <f t="shared" si="1"/>
        <v>169</v>
      </c>
      <c r="AE2325" s="10" t="str">
        <f t="array" ref="AE2325">IFERROR(INDEX('Pontuação'!G$13:G$101, MATCH(AD2325, 'Pontuação'!F$13:F$101, 0)), "Faixa Indefinida")</f>
        <v>B</v>
      </c>
      <c r="AF2325" s="10">
        <f t="shared" si="2"/>
        <v>0</v>
      </c>
      <c r="AG2325" s="10">
        <f t="shared" si="3"/>
        <v>1</v>
      </c>
      <c r="AH2325" s="10">
        <f t="shared" si="4"/>
        <v>0</v>
      </c>
      <c r="AI2325" s="10">
        <f t="shared" si="5"/>
        <v>0</v>
      </c>
      <c r="AJ2325" s="9">
        <f>ROUNDUP(SUM(VLOOKUP(F2325,'Pontuação 3.0'!A$2:B$11,2,FALSE),VLOOKUP(E2325,'Pontuação 3.0'!C$2:D$11,2,FALSE),VLOOKUP(H2325,'Pontuação 3.0'!I$2:J$11,2,FALSE),VLOOKUP(J2325,'Pontuação 3.0'!G$2:H$11,2,FALSE),VLOOKUP(G2325,'Pontuação 3.0'!E$2:F$11,2,FALSE),VLOOKUP(K2325,'Pontuação 3.0'!K$2:L$11,2,FALSE),VLOOKUP(L2325,'Pontuação 3.0'!M$2:N$13,2,FALSE)),0)</f>
        <v>2178</v>
      </c>
      <c r="AK2325" s="9">
        <f t="shared" si="6"/>
        <v>218</v>
      </c>
      <c r="AL2325" s="9" t="str">
        <f t="array" ref="AL2325">IFERROR(INDEX('Pontuação 3.0'!G$13:G$191, MATCH(AK2325, 'Pontuação 3.0'!F$13:F$191, 0)), "Faixa Indefinida")</f>
        <v>B</v>
      </c>
      <c r="AM2325" s="9">
        <f t="shared" si="7"/>
        <v>0</v>
      </c>
      <c r="AN2325" s="9">
        <f t="shared" si="8"/>
        <v>1</v>
      </c>
      <c r="AO2325" s="9">
        <f t="shared" si="9"/>
        <v>0</v>
      </c>
      <c r="AP2325" s="9">
        <f t="shared" si="10"/>
        <v>0</v>
      </c>
      <c r="AQ2325" s="8"/>
    </row>
    <row r="2326" ht="15.75" customHeight="1">
      <c r="A2326" s="7">
        <v>45681.0</v>
      </c>
      <c r="B2326" s="8" t="s">
        <v>5198</v>
      </c>
      <c r="C2326" s="8" t="s">
        <v>5199</v>
      </c>
      <c r="D2326" s="11">
        <v>1.6992711527E10</v>
      </c>
      <c r="E2326" s="8" t="s">
        <v>11833</v>
      </c>
      <c r="F2326" s="8" t="s">
        <v>11842</v>
      </c>
      <c r="G2326" s="8" t="s">
        <v>11843</v>
      </c>
      <c r="H2326" s="8" t="s">
        <v>11850</v>
      </c>
      <c r="I2326" s="8" t="s">
        <v>11837</v>
      </c>
      <c r="J2326" s="8" t="s">
        <v>11852</v>
      </c>
      <c r="K2326" s="8" t="s">
        <v>11837</v>
      </c>
      <c r="L2326" s="8" t="s">
        <v>11847</v>
      </c>
      <c r="M2326" s="8" t="s">
        <v>11849</v>
      </c>
      <c r="N2326" s="12" t="s">
        <v>11</v>
      </c>
      <c r="O2326" s="12" t="s">
        <v>13</v>
      </c>
      <c r="P2326" s="12" t="s">
        <v>27</v>
      </c>
      <c r="Q2326" s="12" t="s">
        <v>15</v>
      </c>
      <c r="R2326" s="12" t="s">
        <v>20</v>
      </c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9">
        <f>ROUNDUP(SUM(VLOOKUP(F2326,'Pontuação'!A$2:B$11,2,FALSE),VLOOKUP(E2326,'Pontuação'!C$2:D$11,2,FALSE),VLOOKUP(H2326,'Pontuação'!I$2:J$11,2,FALSE),VLOOKUP(J2326,'Pontuação'!G$2:H$11,2,FALSE),VLOOKUP(L2326,'Pontuação'!M$2:N$13,2,FALSE)),0)</f>
        <v>1790</v>
      </c>
      <c r="AD2326" s="10">
        <f t="shared" si="1"/>
        <v>179</v>
      </c>
      <c r="AE2326" s="10" t="str">
        <f t="array" ref="AE2326">IFERROR(INDEX('Pontuação'!G$13:G$101, MATCH(AD2326, 'Pontuação'!F$13:F$101, 0)), "Faixa Indefinida")</f>
        <v>B</v>
      </c>
      <c r="AF2326" s="10">
        <f t="shared" si="2"/>
        <v>0</v>
      </c>
      <c r="AG2326" s="10">
        <f t="shared" si="3"/>
        <v>1</v>
      </c>
      <c r="AH2326" s="10">
        <f t="shared" si="4"/>
        <v>0</v>
      </c>
      <c r="AI2326" s="10">
        <f t="shared" si="5"/>
        <v>0</v>
      </c>
      <c r="AJ2326" s="9">
        <f>ROUNDUP(SUM(VLOOKUP(F2326,'Pontuação 3.0'!A$2:B$11,2,FALSE),VLOOKUP(E2326,'Pontuação 3.0'!C$2:D$11,2,FALSE),VLOOKUP(H2326,'Pontuação 3.0'!I$2:J$11,2,FALSE),VLOOKUP(J2326,'Pontuação 3.0'!G$2:H$11,2,FALSE),VLOOKUP(G2326,'Pontuação 3.0'!E$2:F$11,2,FALSE),VLOOKUP(K2326,'Pontuação 3.0'!K$2:L$11,2,FALSE),VLOOKUP(L2326,'Pontuação 3.0'!M$2:N$13,2,FALSE)),0)</f>
        <v>2360</v>
      </c>
      <c r="AK2326" s="9">
        <f t="shared" si="6"/>
        <v>236</v>
      </c>
      <c r="AL2326" s="9" t="str">
        <f t="array" ref="AL2326">IFERROR(INDEX('Pontuação 3.0'!G$13:G$191, MATCH(AK2326, 'Pontuação 3.0'!F$13:F$191, 0)), "Faixa Indefinida")</f>
        <v>A</v>
      </c>
      <c r="AM2326" s="9">
        <f t="shared" si="7"/>
        <v>1</v>
      </c>
      <c r="AN2326" s="9">
        <f t="shared" si="8"/>
        <v>0</v>
      </c>
      <c r="AO2326" s="9">
        <f t="shared" si="9"/>
        <v>0</v>
      </c>
      <c r="AP2326" s="9">
        <f t="shared" si="10"/>
        <v>0</v>
      </c>
      <c r="AQ2326" s="8"/>
    </row>
    <row r="2327" ht="15.75" customHeight="1">
      <c r="A2327" s="7">
        <v>45681.0</v>
      </c>
      <c r="B2327" s="8" t="s">
        <v>5201</v>
      </c>
      <c r="C2327" s="8" t="s">
        <v>5202</v>
      </c>
      <c r="D2327" s="8" t="s">
        <v>5203</v>
      </c>
      <c r="E2327" s="8" t="s">
        <v>11833</v>
      </c>
      <c r="F2327" s="8" t="s">
        <v>11842</v>
      </c>
      <c r="G2327" s="8" t="s">
        <v>11843</v>
      </c>
      <c r="H2327" s="8" t="s">
        <v>11850</v>
      </c>
      <c r="I2327" s="8" t="s">
        <v>11845</v>
      </c>
      <c r="J2327" s="8" t="s">
        <v>11838</v>
      </c>
      <c r="K2327" s="8" t="s">
        <v>11837</v>
      </c>
      <c r="L2327" s="8" t="s">
        <v>11847</v>
      </c>
      <c r="M2327" s="8" t="s">
        <v>11848</v>
      </c>
      <c r="N2327" s="12" t="s">
        <v>11</v>
      </c>
      <c r="O2327" s="12" t="s">
        <v>13</v>
      </c>
      <c r="P2327" s="12" t="s">
        <v>23</v>
      </c>
      <c r="Q2327" s="12" t="s">
        <v>15</v>
      </c>
      <c r="R2327" s="12" t="s">
        <v>20</v>
      </c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9">
        <f>ROUNDUP(SUM(VLOOKUP(F2327,'Pontuação'!A$2:B$11,2,FALSE),VLOOKUP(E2327,'Pontuação'!C$2:D$11,2,FALSE),VLOOKUP(H2327,'Pontuação'!I$2:J$11,2,FALSE),VLOOKUP(J2327,'Pontuação'!G$2:H$11,2,FALSE),VLOOKUP(L2327,'Pontuação'!M$2:N$13,2,FALSE)),0)</f>
        <v>1963</v>
      </c>
      <c r="AD2327" s="10">
        <f t="shared" si="1"/>
        <v>196</v>
      </c>
      <c r="AE2327" s="10" t="str">
        <f t="array" ref="AE2327">IFERROR(INDEX('Pontuação'!G$13:G$101, MATCH(AD2327, 'Pontuação'!F$13:F$101, 0)), "Faixa Indefinida")</f>
        <v>A</v>
      </c>
      <c r="AF2327" s="10">
        <f t="shared" si="2"/>
        <v>1</v>
      </c>
      <c r="AG2327" s="10">
        <f t="shared" si="3"/>
        <v>0</v>
      </c>
      <c r="AH2327" s="10">
        <f t="shared" si="4"/>
        <v>0</v>
      </c>
      <c r="AI2327" s="10">
        <f t="shared" si="5"/>
        <v>0</v>
      </c>
      <c r="AJ2327" s="9">
        <f>ROUNDUP(SUM(VLOOKUP(F2327,'Pontuação 3.0'!A$2:B$11,2,FALSE),VLOOKUP(E2327,'Pontuação 3.0'!C$2:D$11,2,FALSE),VLOOKUP(H2327,'Pontuação 3.0'!I$2:J$11,2,FALSE),VLOOKUP(J2327,'Pontuação 3.0'!G$2:H$11,2,FALSE),VLOOKUP(G2327,'Pontuação 3.0'!E$2:F$11,2,FALSE),VLOOKUP(K2327,'Pontuação 3.0'!K$2:L$11,2,FALSE),VLOOKUP(L2327,'Pontuação 3.0'!M$2:N$13,2,FALSE)),0)</f>
        <v>2483</v>
      </c>
      <c r="AK2327" s="9">
        <f t="shared" si="6"/>
        <v>248</v>
      </c>
      <c r="AL2327" s="9" t="str">
        <f t="array" ref="AL2327">IFERROR(INDEX('Pontuação 3.0'!G$13:G$191, MATCH(AK2327, 'Pontuação 3.0'!F$13:F$191, 0)), "Faixa Indefinida")</f>
        <v>A</v>
      </c>
      <c r="AM2327" s="9">
        <f t="shared" si="7"/>
        <v>1</v>
      </c>
      <c r="AN2327" s="9">
        <f t="shared" si="8"/>
        <v>0</v>
      </c>
      <c r="AO2327" s="9">
        <f t="shared" si="9"/>
        <v>0</v>
      </c>
      <c r="AP2327" s="9">
        <f t="shared" si="10"/>
        <v>0</v>
      </c>
      <c r="AQ2327" s="8"/>
    </row>
    <row r="2328" ht="15.75" customHeight="1">
      <c r="A2328" s="7">
        <v>45681.0</v>
      </c>
      <c r="B2328" s="8" t="s">
        <v>5204</v>
      </c>
      <c r="C2328" s="8" t="s">
        <v>5205</v>
      </c>
      <c r="D2328" s="11">
        <v>4.6999378744E10</v>
      </c>
      <c r="E2328" s="8" t="s">
        <v>11833</v>
      </c>
      <c r="F2328" s="8" t="s">
        <v>11842</v>
      </c>
      <c r="G2328" s="8" t="s">
        <v>11843</v>
      </c>
      <c r="H2328" s="8" t="s">
        <v>11865</v>
      </c>
      <c r="I2328" s="8" t="s">
        <v>11837</v>
      </c>
      <c r="J2328" s="8" t="s">
        <v>11846</v>
      </c>
      <c r="K2328" s="8" t="s">
        <v>11837</v>
      </c>
      <c r="L2328" s="8" t="s">
        <v>11851</v>
      </c>
      <c r="M2328" s="8" t="s">
        <v>11848</v>
      </c>
      <c r="N2328" s="12" t="s">
        <v>11</v>
      </c>
      <c r="O2328" s="12" t="s">
        <v>13</v>
      </c>
      <c r="P2328" s="12" t="s">
        <v>12</v>
      </c>
      <c r="Q2328" s="12" t="s">
        <v>15</v>
      </c>
      <c r="R2328" s="12" t="s">
        <v>14</v>
      </c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9">
        <f>ROUNDUP(SUM(VLOOKUP(F2328,'Pontuação'!A$2:B$11,2,FALSE),VLOOKUP(E2328,'Pontuação'!C$2:D$11,2,FALSE),VLOOKUP(H2328,'Pontuação'!I$2:J$11,2,FALSE),VLOOKUP(J2328,'Pontuação'!G$2:H$11,2,FALSE),VLOOKUP(L2328,'Pontuação'!M$2:N$13,2,FALSE)),0)</f>
        <v>1579</v>
      </c>
      <c r="AD2328" s="10">
        <f t="shared" si="1"/>
        <v>158</v>
      </c>
      <c r="AE2328" s="10" t="str">
        <f t="array" ref="AE2328">IFERROR(INDEX('Pontuação'!G$13:G$101, MATCH(AD2328, 'Pontuação'!F$13:F$101, 0)), "Faixa Indefinida")</f>
        <v>C</v>
      </c>
      <c r="AF2328" s="10">
        <f t="shared" si="2"/>
        <v>0</v>
      </c>
      <c r="AG2328" s="10">
        <f t="shared" si="3"/>
        <v>0</v>
      </c>
      <c r="AH2328" s="10">
        <f t="shared" si="4"/>
        <v>1</v>
      </c>
      <c r="AI2328" s="10">
        <f t="shared" si="5"/>
        <v>0</v>
      </c>
      <c r="AJ2328" s="9">
        <f>ROUNDUP(SUM(VLOOKUP(F2328,'Pontuação 3.0'!A$2:B$11,2,FALSE),VLOOKUP(E2328,'Pontuação 3.0'!C$2:D$11,2,FALSE),VLOOKUP(H2328,'Pontuação 3.0'!I$2:J$11,2,FALSE),VLOOKUP(J2328,'Pontuação 3.0'!G$2:H$11,2,FALSE),VLOOKUP(G2328,'Pontuação 3.0'!E$2:F$11,2,FALSE),VLOOKUP(K2328,'Pontuação 3.0'!K$2:L$11,2,FALSE),VLOOKUP(L2328,'Pontuação 3.0'!M$2:N$13,2,FALSE)),0)</f>
        <v>2058</v>
      </c>
      <c r="AK2328" s="9">
        <f t="shared" si="6"/>
        <v>206</v>
      </c>
      <c r="AL2328" s="9" t="str">
        <f t="array" ref="AL2328">IFERROR(INDEX('Pontuação 3.0'!G$13:G$191, MATCH(AK2328, 'Pontuação 3.0'!F$13:F$191, 0)), "Faixa Indefinida")</f>
        <v>C</v>
      </c>
      <c r="AM2328" s="9">
        <f t="shared" si="7"/>
        <v>0</v>
      </c>
      <c r="AN2328" s="9">
        <f t="shared" si="8"/>
        <v>0</v>
      </c>
      <c r="AO2328" s="9">
        <f t="shared" si="9"/>
        <v>1</v>
      </c>
      <c r="AP2328" s="9">
        <f t="shared" si="10"/>
        <v>0</v>
      </c>
      <c r="AQ2328" s="8"/>
    </row>
    <row r="2329" ht="15.75" customHeight="1">
      <c r="A2329" s="7">
        <v>45681.0</v>
      </c>
      <c r="B2329" s="8" t="s">
        <v>5209</v>
      </c>
      <c r="C2329" s="8" t="s">
        <v>5210</v>
      </c>
      <c r="D2329" s="8" t="s">
        <v>5211</v>
      </c>
      <c r="E2329" s="8" t="s">
        <v>11833</v>
      </c>
      <c r="F2329" s="8" t="s">
        <v>11834</v>
      </c>
      <c r="G2329" s="8" t="s">
        <v>11867</v>
      </c>
      <c r="H2329" s="8" t="s">
        <v>11856</v>
      </c>
      <c r="I2329" s="8" t="s">
        <v>11837</v>
      </c>
      <c r="J2329" s="8" t="s">
        <v>11846</v>
      </c>
      <c r="K2329" s="8" t="s">
        <v>11837</v>
      </c>
      <c r="L2329" s="8" t="s">
        <v>11847</v>
      </c>
      <c r="M2329" s="8" t="s">
        <v>11859</v>
      </c>
      <c r="N2329" s="12" t="s">
        <v>11</v>
      </c>
      <c r="O2329" s="12" t="s">
        <v>13</v>
      </c>
      <c r="P2329" s="12" t="s">
        <v>40</v>
      </c>
      <c r="Q2329" s="12" t="s">
        <v>15</v>
      </c>
      <c r="R2329" s="12" t="s">
        <v>20</v>
      </c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9">
        <f>ROUNDUP(SUM(VLOOKUP(F2329,'Pontuação'!A$2:B$11,2,FALSE),VLOOKUP(E2329,'Pontuação'!C$2:D$11,2,FALSE),VLOOKUP(H2329,'Pontuação'!I$2:J$11,2,FALSE),VLOOKUP(J2329,'Pontuação'!G$2:H$11,2,FALSE),VLOOKUP(L2329,'Pontuação'!M$2:N$13,2,FALSE)),0)</f>
        <v>1559</v>
      </c>
      <c r="AD2329" s="10">
        <f t="shared" si="1"/>
        <v>156</v>
      </c>
      <c r="AE2329" s="10" t="str">
        <f t="array" ref="AE2329">IFERROR(INDEX('Pontuação'!G$13:G$101, MATCH(AD2329, 'Pontuação'!F$13:F$101, 0)), "Faixa Indefinida")</f>
        <v>C</v>
      </c>
      <c r="AF2329" s="10">
        <f t="shared" si="2"/>
        <v>0</v>
      </c>
      <c r="AG2329" s="10">
        <f t="shared" si="3"/>
        <v>0</v>
      </c>
      <c r="AH2329" s="10">
        <f t="shared" si="4"/>
        <v>1</v>
      </c>
      <c r="AI2329" s="10">
        <f t="shared" si="5"/>
        <v>0</v>
      </c>
      <c r="AJ2329" s="9">
        <f>ROUNDUP(SUM(VLOOKUP(F2329,'Pontuação 3.0'!A$2:B$11,2,FALSE),VLOOKUP(E2329,'Pontuação 3.0'!C$2:D$11,2,FALSE),VLOOKUP(H2329,'Pontuação 3.0'!I$2:J$11,2,FALSE),VLOOKUP(J2329,'Pontuação 3.0'!G$2:H$11,2,FALSE),VLOOKUP(G2329,'Pontuação 3.0'!E$2:F$11,2,FALSE),VLOOKUP(K2329,'Pontuação 3.0'!K$2:L$11,2,FALSE),VLOOKUP(L2329,'Pontuação 3.0'!M$2:N$13,2,FALSE)),0)</f>
        <v>1777</v>
      </c>
      <c r="AK2329" s="9">
        <f t="shared" si="6"/>
        <v>178</v>
      </c>
      <c r="AL2329" s="9" t="str">
        <f t="array" ref="AL2329">IFERROR(INDEX('Pontuação 3.0'!G$13:G$191, MATCH(AK2329, 'Pontuação 3.0'!F$13:F$191, 0)), "Faixa Indefinida")</f>
        <v>D</v>
      </c>
      <c r="AM2329" s="9">
        <f t="shared" si="7"/>
        <v>0</v>
      </c>
      <c r="AN2329" s="9">
        <f t="shared" si="8"/>
        <v>0</v>
      </c>
      <c r="AO2329" s="9">
        <f t="shared" si="9"/>
        <v>0</v>
      </c>
      <c r="AP2329" s="9">
        <f t="shared" si="10"/>
        <v>1</v>
      </c>
      <c r="AQ2329" s="8"/>
    </row>
    <row r="2330" ht="15.75" customHeight="1">
      <c r="A2330" s="7">
        <v>45681.0</v>
      </c>
      <c r="B2330" s="8" t="s">
        <v>5206</v>
      </c>
      <c r="C2330" s="8" t="s">
        <v>5207</v>
      </c>
      <c r="D2330" s="8" t="s">
        <v>5208</v>
      </c>
      <c r="E2330" s="8" t="s">
        <v>11833</v>
      </c>
      <c r="F2330" s="8" t="s">
        <v>11842</v>
      </c>
      <c r="G2330" s="8" t="s">
        <v>11835</v>
      </c>
      <c r="H2330" s="8" t="s">
        <v>11844</v>
      </c>
      <c r="I2330" s="8" t="s">
        <v>11837</v>
      </c>
      <c r="J2330" s="8" t="s">
        <v>11838</v>
      </c>
      <c r="K2330" s="8" t="s">
        <v>11837</v>
      </c>
      <c r="L2330" s="8" t="s">
        <v>11847</v>
      </c>
      <c r="M2330" s="8" t="s">
        <v>11849</v>
      </c>
      <c r="N2330" s="12" t="s">
        <v>11</v>
      </c>
      <c r="O2330" s="12" t="s">
        <v>13</v>
      </c>
      <c r="P2330" s="12" t="s">
        <v>23</v>
      </c>
      <c r="Q2330" s="12" t="s">
        <v>15</v>
      </c>
      <c r="R2330" s="12" t="s">
        <v>20</v>
      </c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9">
        <f>ROUNDUP(SUM(VLOOKUP(F2330,'Pontuação'!A$2:B$11,2,FALSE),VLOOKUP(E2330,'Pontuação'!C$2:D$11,2,FALSE),VLOOKUP(H2330,'Pontuação'!I$2:J$11,2,FALSE),VLOOKUP(J2330,'Pontuação'!G$2:H$11,2,FALSE),VLOOKUP(L2330,'Pontuação'!M$2:N$13,2,FALSE)),0)</f>
        <v>2005</v>
      </c>
      <c r="AD2330" s="10">
        <f t="shared" si="1"/>
        <v>201</v>
      </c>
      <c r="AE2330" s="10" t="str">
        <f t="array" ref="AE2330">IFERROR(INDEX('Pontuação'!G$13:G$101, MATCH(AD2330, 'Pontuação'!F$13:F$101, 0)), "Faixa Indefinida")</f>
        <v>A</v>
      </c>
      <c r="AF2330" s="10">
        <f t="shared" si="2"/>
        <v>1</v>
      </c>
      <c r="AG2330" s="10">
        <f t="shared" si="3"/>
        <v>0</v>
      </c>
      <c r="AH2330" s="10">
        <f t="shared" si="4"/>
        <v>0</v>
      </c>
      <c r="AI2330" s="10">
        <f t="shared" si="5"/>
        <v>0</v>
      </c>
      <c r="AJ2330" s="9">
        <f>ROUNDUP(SUM(VLOOKUP(F2330,'Pontuação 3.0'!A$2:B$11,2,FALSE),VLOOKUP(E2330,'Pontuação 3.0'!C$2:D$11,2,FALSE),VLOOKUP(H2330,'Pontuação 3.0'!I$2:J$11,2,FALSE),VLOOKUP(J2330,'Pontuação 3.0'!G$2:H$11,2,FALSE),VLOOKUP(G2330,'Pontuação 3.0'!E$2:F$11,2,FALSE),VLOOKUP(K2330,'Pontuação 3.0'!K$2:L$11,2,FALSE),VLOOKUP(L2330,'Pontuação 3.0'!M$2:N$13,2,FALSE)),0)</f>
        <v>2430</v>
      </c>
      <c r="AK2330" s="9">
        <f t="shared" si="6"/>
        <v>243</v>
      </c>
      <c r="AL2330" s="9" t="str">
        <f t="array" ref="AL2330">IFERROR(INDEX('Pontuação 3.0'!G$13:G$191, MATCH(AK2330, 'Pontuação 3.0'!F$13:F$191, 0)), "Faixa Indefinida")</f>
        <v>A</v>
      </c>
      <c r="AM2330" s="9">
        <f t="shared" si="7"/>
        <v>1</v>
      </c>
      <c r="AN2330" s="9">
        <f t="shared" si="8"/>
        <v>0</v>
      </c>
      <c r="AO2330" s="9">
        <f t="shared" si="9"/>
        <v>0</v>
      </c>
      <c r="AP2330" s="9">
        <f t="shared" si="10"/>
        <v>0</v>
      </c>
      <c r="AQ2330" s="8"/>
    </row>
    <row r="2331" ht="15.75" customHeight="1">
      <c r="A2331" s="7">
        <v>45681.0</v>
      </c>
      <c r="B2331" s="8" t="s">
        <v>5216</v>
      </c>
      <c r="C2331" s="8" t="s">
        <v>5217</v>
      </c>
      <c r="D2331" s="11">
        <v>9.2985960833E10</v>
      </c>
      <c r="E2331" s="8" t="s">
        <v>11833</v>
      </c>
      <c r="F2331" s="8" t="s">
        <v>11842</v>
      </c>
      <c r="G2331" s="8" t="s">
        <v>11864</v>
      </c>
      <c r="H2331" s="8" t="s">
        <v>11844</v>
      </c>
      <c r="I2331" s="8" t="s">
        <v>11845</v>
      </c>
      <c r="J2331" s="8" t="s">
        <v>11846</v>
      </c>
      <c r="K2331" s="8" t="s">
        <v>11837</v>
      </c>
      <c r="L2331" s="8" t="s">
        <v>11851</v>
      </c>
      <c r="M2331" s="8" t="s">
        <v>11859</v>
      </c>
      <c r="N2331" s="12" t="s">
        <v>11</v>
      </c>
      <c r="O2331" s="12" t="s">
        <v>13</v>
      </c>
      <c r="P2331" s="12" t="s">
        <v>31</v>
      </c>
      <c r="Q2331" s="12" t="s">
        <v>15</v>
      </c>
      <c r="R2331" s="12" t="s">
        <v>20</v>
      </c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9">
        <f>ROUNDUP(SUM(VLOOKUP(F2331,'Pontuação'!A$2:B$11,2,FALSE),VLOOKUP(E2331,'Pontuação'!C$2:D$11,2,FALSE),VLOOKUP(H2331,'Pontuação'!I$2:J$11,2,FALSE),VLOOKUP(J2331,'Pontuação'!G$2:H$11,2,FALSE),VLOOKUP(L2331,'Pontuação'!M$2:N$13,2,FALSE)),0)</f>
        <v>1595</v>
      </c>
      <c r="AD2331" s="10">
        <f t="shared" si="1"/>
        <v>160</v>
      </c>
      <c r="AE2331" s="10" t="str">
        <f t="array" ref="AE2331">IFERROR(INDEX('Pontuação'!G$13:G$101, MATCH(AD2331, 'Pontuação'!F$13:F$101, 0)), "Faixa Indefinida")</f>
        <v>C</v>
      </c>
      <c r="AF2331" s="10">
        <f t="shared" si="2"/>
        <v>0</v>
      </c>
      <c r="AG2331" s="10">
        <f t="shared" si="3"/>
        <v>0</v>
      </c>
      <c r="AH2331" s="10">
        <f t="shared" si="4"/>
        <v>1</v>
      </c>
      <c r="AI2331" s="10">
        <f t="shared" si="5"/>
        <v>0</v>
      </c>
      <c r="AJ2331" s="9">
        <f>ROUNDUP(SUM(VLOOKUP(F2331,'Pontuação 3.0'!A$2:B$11,2,FALSE),VLOOKUP(E2331,'Pontuação 3.0'!C$2:D$11,2,FALSE),VLOOKUP(H2331,'Pontuação 3.0'!I$2:J$11,2,FALSE),VLOOKUP(J2331,'Pontuação 3.0'!G$2:H$11,2,FALSE),VLOOKUP(G2331,'Pontuação 3.0'!E$2:F$11,2,FALSE),VLOOKUP(K2331,'Pontuação 3.0'!K$2:L$11,2,FALSE),VLOOKUP(L2331,'Pontuação 3.0'!M$2:N$13,2,FALSE)),0)</f>
        <v>2303</v>
      </c>
      <c r="AK2331" s="9">
        <f t="shared" si="6"/>
        <v>230</v>
      </c>
      <c r="AL2331" s="9" t="str">
        <f t="array" ref="AL2331">IFERROR(INDEX('Pontuação 3.0'!G$13:G$191, MATCH(AK2331, 'Pontuação 3.0'!F$13:F$191, 0)), "Faixa Indefinida")</f>
        <v>B</v>
      </c>
      <c r="AM2331" s="9">
        <f t="shared" si="7"/>
        <v>0</v>
      </c>
      <c r="AN2331" s="9">
        <f t="shared" si="8"/>
        <v>1</v>
      </c>
      <c r="AO2331" s="9">
        <f t="shared" si="9"/>
        <v>0</v>
      </c>
      <c r="AP2331" s="9">
        <f t="shared" si="10"/>
        <v>0</v>
      </c>
      <c r="AQ2331" s="8"/>
    </row>
    <row r="2332" ht="15.75" customHeight="1">
      <c r="A2332" s="7">
        <v>45681.0</v>
      </c>
      <c r="B2332" s="8" t="s">
        <v>5214</v>
      </c>
      <c r="C2332" s="8" t="s">
        <v>5215</v>
      </c>
      <c r="D2332" s="11">
        <v>6.6999241117E10</v>
      </c>
      <c r="E2332" s="8" t="s">
        <v>11833</v>
      </c>
      <c r="F2332" s="8" t="s">
        <v>11842</v>
      </c>
      <c r="G2332" s="8" t="s">
        <v>11843</v>
      </c>
      <c r="H2332" s="8" t="s">
        <v>11865</v>
      </c>
      <c r="I2332" s="8" t="s">
        <v>11837</v>
      </c>
      <c r="J2332" s="8" t="s">
        <v>11846</v>
      </c>
      <c r="K2332" s="8" t="s">
        <v>11839</v>
      </c>
      <c r="L2332" s="8" t="s">
        <v>11870</v>
      </c>
      <c r="M2332" s="8" t="s">
        <v>11853</v>
      </c>
      <c r="N2332" s="12" t="s">
        <v>11</v>
      </c>
      <c r="O2332" s="12" t="s">
        <v>13</v>
      </c>
      <c r="P2332" s="12" t="s">
        <v>37</v>
      </c>
      <c r="Q2332" s="12" t="s">
        <v>15</v>
      </c>
      <c r="R2332" s="12" t="s">
        <v>20</v>
      </c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9">
        <f>ROUNDUP(SUM(VLOOKUP(F2332,'Pontuação'!A$2:B$11,2,FALSE),VLOOKUP(E2332,'Pontuação'!C$2:D$11,2,FALSE),VLOOKUP(H2332,'Pontuação'!I$2:J$11,2,FALSE),VLOOKUP(J2332,'Pontuação'!G$2:H$11,2,FALSE),VLOOKUP(L2332,'Pontuação'!M$2:N$13,2,FALSE)),0)</f>
        <v>1649</v>
      </c>
      <c r="AD2332" s="10">
        <f t="shared" si="1"/>
        <v>165</v>
      </c>
      <c r="AE2332" s="10" t="str">
        <f t="array" ref="AE2332">IFERROR(INDEX('Pontuação'!G$13:G$101, MATCH(AD2332, 'Pontuação'!F$13:F$101, 0)), "Faixa Indefinida")</f>
        <v>C</v>
      </c>
      <c r="AF2332" s="10">
        <f t="shared" si="2"/>
        <v>0</v>
      </c>
      <c r="AG2332" s="10">
        <f t="shared" si="3"/>
        <v>0</v>
      </c>
      <c r="AH2332" s="10">
        <f t="shared" si="4"/>
        <v>1</v>
      </c>
      <c r="AI2332" s="10">
        <f t="shared" si="5"/>
        <v>0</v>
      </c>
      <c r="AJ2332" s="9">
        <f>ROUNDUP(SUM(VLOOKUP(F2332,'Pontuação 3.0'!A$2:B$11,2,FALSE),VLOOKUP(E2332,'Pontuação 3.0'!C$2:D$11,2,FALSE),VLOOKUP(H2332,'Pontuação 3.0'!I$2:J$11,2,FALSE),VLOOKUP(J2332,'Pontuação 3.0'!G$2:H$11,2,FALSE),VLOOKUP(G2332,'Pontuação 3.0'!E$2:F$11,2,FALSE),VLOOKUP(K2332,'Pontuação 3.0'!K$2:L$11,2,FALSE),VLOOKUP(L2332,'Pontuação 3.0'!M$2:N$13,2,FALSE)),0)</f>
        <v>2513</v>
      </c>
      <c r="AK2332" s="9">
        <f t="shared" si="6"/>
        <v>251</v>
      </c>
      <c r="AL2332" s="9" t="str">
        <f t="array" ref="AL2332">IFERROR(INDEX('Pontuação 3.0'!G$13:G$191, MATCH(AK2332, 'Pontuação 3.0'!F$13:F$191, 0)), "Faixa Indefinida")</f>
        <v>A</v>
      </c>
      <c r="AM2332" s="9">
        <f t="shared" si="7"/>
        <v>1</v>
      </c>
      <c r="AN2332" s="9">
        <f t="shared" si="8"/>
        <v>0</v>
      </c>
      <c r="AO2332" s="9">
        <f t="shared" si="9"/>
        <v>0</v>
      </c>
      <c r="AP2332" s="9">
        <f t="shared" si="10"/>
        <v>0</v>
      </c>
      <c r="AQ2332" s="8"/>
    </row>
    <row r="2333" ht="15.75" customHeight="1">
      <c r="A2333" s="7">
        <v>45681.0</v>
      </c>
      <c r="B2333" s="8" t="s">
        <v>5218</v>
      </c>
      <c r="C2333" s="8" t="s">
        <v>5219</v>
      </c>
      <c r="D2333" s="11">
        <v>6.2992386351E10</v>
      </c>
      <c r="E2333" s="8" t="s">
        <v>11868</v>
      </c>
      <c r="F2333" s="8" t="s">
        <v>11842</v>
      </c>
      <c r="G2333" s="8" t="s">
        <v>11867</v>
      </c>
      <c r="H2333" s="8" t="s">
        <v>11850</v>
      </c>
      <c r="I2333" s="8" t="s">
        <v>11837</v>
      </c>
      <c r="J2333" s="8" t="s">
        <v>11838</v>
      </c>
      <c r="K2333" s="8" t="s">
        <v>11837</v>
      </c>
      <c r="L2333" s="8" t="s">
        <v>11851</v>
      </c>
      <c r="M2333" s="8" t="s">
        <v>11841</v>
      </c>
      <c r="N2333" s="12" t="s">
        <v>11</v>
      </c>
      <c r="O2333" s="12" t="s">
        <v>13</v>
      </c>
      <c r="P2333" s="12" t="s">
        <v>40</v>
      </c>
      <c r="Q2333" s="12" t="s">
        <v>24</v>
      </c>
      <c r="R2333" s="12" t="s">
        <v>20</v>
      </c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9">
        <f>ROUNDUP(SUM(VLOOKUP(F2333,'Pontuação'!A$2:B$11,2,FALSE),VLOOKUP(E2333,'Pontuação'!C$2:D$11,2,FALSE),VLOOKUP(H2333,'Pontuação'!I$2:J$11,2,FALSE),VLOOKUP(J2333,'Pontuação'!G$2:H$11,2,FALSE),VLOOKUP(L2333,'Pontuação'!M$2:N$13,2,FALSE)),0)</f>
        <v>1835</v>
      </c>
      <c r="AD2333" s="10">
        <f t="shared" si="1"/>
        <v>184</v>
      </c>
      <c r="AE2333" s="10" t="str">
        <f t="array" ref="AE2333">IFERROR(INDEX('Pontuação'!G$13:G$101, MATCH(AD2333, 'Pontuação'!F$13:F$101, 0)), "Faixa Indefinida")</f>
        <v>A</v>
      </c>
      <c r="AF2333" s="10">
        <f t="shared" si="2"/>
        <v>1</v>
      </c>
      <c r="AG2333" s="10">
        <f t="shared" si="3"/>
        <v>0</v>
      </c>
      <c r="AH2333" s="10">
        <f t="shared" si="4"/>
        <v>0</v>
      </c>
      <c r="AI2333" s="10">
        <f t="shared" si="5"/>
        <v>0</v>
      </c>
      <c r="AJ2333" s="9">
        <f>ROUNDUP(SUM(VLOOKUP(F2333,'Pontuação 3.0'!A$2:B$11,2,FALSE),VLOOKUP(E2333,'Pontuação 3.0'!C$2:D$11,2,FALSE),VLOOKUP(H2333,'Pontuação 3.0'!I$2:J$11,2,FALSE),VLOOKUP(J2333,'Pontuação 3.0'!G$2:H$11,2,FALSE),VLOOKUP(G2333,'Pontuação 3.0'!E$2:F$11,2,FALSE),VLOOKUP(K2333,'Pontuação 3.0'!K$2:L$11,2,FALSE),VLOOKUP(L2333,'Pontuação 3.0'!M$2:N$13,2,FALSE)),0)</f>
        <v>2217</v>
      </c>
      <c r="AK2333" s="9">
        <f t="shared" si="6"/>
        <v>222</v>
      </c>
      <c r="AL2333" s="9" t="str">
        <f t="array" ref="AL2333">IFERROR(INDEX('Pontuação 3.0'!G$13:G$191, MATCH(AK2333, 'Pontuação 3.0'!F$13:F$191, 0)), "Faixa Indefinida")</f>
        <v>B</v>
      </c>
      <c r="AM2333" s="9">
        <f t="shared" si="7"/>
        <v>0</v>
      </c>
      <c r="AN2333" s="9">
        <f t="shared" si="8"/>
        <v>1</v>
      </c>
      <c r="AO2333" s="9">
        <f t="shared" si="9"/>
        <v>0</v>
      </c>
      <c r="AP2333" s="9">
        <f t="shared" si="10"/>
        <v>0</v>
      </c>
      <c r="AQ2333" s="8"/>
    </row>
    <row r="2334" ht="15.75" customHeight="1">
      <c r="A2334" s="7">
        <v>45681.0</v>
      </c>
      <c r="B2334" s="8" t="s">
        <v>5212</v>
      </c>
      <c r="C2334" s="8" t="s">
        <v>5213</v>
      </c>
      <c r="D2334" s="11">
        <v>4.199052045E10</v>
      </c>
      <c r="E2334" s="8" t="s">
        <v>11833</v>
      </c>
      <c r="F2334" s="8" t="s">
        <v>11854</v>
      </c>
      <c r="G2334" s="8" t="s">
        <v>11835</v>
      </c>
      <c r="H2334" s="8" t="s">
        <v>11844</v>
      </c>
      <c r="I2334" s="8" t="s">
        <v>11845</v>
      </c>
      <c r="J2334" s="8" t="s">
        <v>11852</v>
      </c>
      <c r="K2334" s="8" t="s">
        <v>11837</v>
      </c>
      <c r="L2334" s="8" t="s">
        <v>11847</v>
      </c>
      <c r="M2334" s="8" t="s">
        <v>11848</v>
      </c>
      <c r="N2334" s="12" t="s">
        <v>11</v>
      </c>
      <c r="O2334" s="12" t="s">
        <v>13</v>
      </c>
      <c r="P2334" s="12" t="s">
        <v>27</v>
      </c>
      <c r="Q2334" s="12" t="s">
        <v>882</v>
      </c>
      <c r="R2334" s="12" t="s">
        <v>20</v>
      </c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9">
        <f>ROUNDUP(SUM(VLOOKUP(F2334,'Pontuação'!A$2:B$11,2,FALSE),VLOOKUP(E2334,'Pontuação'!C$2:D$11,2,FALSE),VLOOKUP(H2334,'Pontuação'!I$2:J$11,2,FALSE),VLOOKUP(J2334,'Pontuação'!G$2:H$11,2,FALSE),VLOOKUP(L2334,'Pontuação'!M$2:N$13,2,FALSE)),0)</f>
        <v>1837</v>
      </c>
      <c r="AD2334" s="10">
        <f t="shared" si="1"/>
        <v>184</v>
      </c>
      <c r="AE2334" s="10" t="str">
        <f t="array" ref="AE2334">IFERROR(INDEX('Pontuação'!G$13:G$101, MATCH(AD2334, 'Pontuação'!F$13:F$101, 0)), "Faixa Indefinida")</f>
        <v>A</v>
      </c>
      <c r="AF2334" s="10">
        <f t="shared" si="2"/>
        <v>1</v>
      </c>
      <c r="AG2334" s="10">
        <f t="shared" si="3"/>
        <v>0</v>
      </c>
      <c r="AH2334" s="10">
        <f t="shared" si="4"/>
        <v>0</v>
      </c>
      <c r="AI2334" s="10">
        <f t="shared" si="5"/>
        <v>0</v>
      </c>
      <c r="AJ2334" s="9">
        <f>ROUNDUP(SUM(VLOOKUP(F2334,'Pontuação 3.0'!A$2:B$11,2,FALSE),VLOOKUP(E2334,'Pontuação 3.0'!C$2:D$11,2,FALSE),VLOOKUP(H2334,'Pontuação 3.0'!I$2:J$11,2,FALSE),VLOOKUP(J2334,'Pontuação 3.0'!G$2:H$11,2,FALSE),VLOOKUP(G2334,'Pontuação 3.0'!E$2:F$11,2,FALSE),VLOOKUP(K2334,'Pontuação 3.0'!K$2:L$11,2,FALSE),VLOOKUP(L2334,'Pontuação 3.0'!M$2:N$13,2,FALSE)),0)</f>
        <v>2292</v>
      </c>
      <c r="AK2334" s="9">
        <f t="shared" si="6"/>
        <v>229</v>
      </c>
      <c r="AL2334" s="9" t="str">
        <f t="array" ref="AL2334">IFERROR(INDEX('Pontuação 3.0'!G$13:G$191, MATCH(AK2334, 'Pontuação 3.0'!F$13:F$191, 0)), "Faixa Indefinida")</f>
        <v>B</v>
      </c>
      <c r="AM2334" s="9">
        <f t="shared" si="7"/>
        <v>0</v>
      </c>
      <c r="AN2334" s="9">
        <f t="shared" si="8"/>
        <v>1</v>
      </c>
      <c r="AO2334" s="9">
        <f t="shared" si="9"/>
        <v>0</v>
      </c>
      <c r="AP2334" s="9">
        <f t="shared" si="10"/>
        <v>0</v>
      </c>
      <c r="AQ2334" s="8"/>
    </row>
    <row r="2335" ht="15.75" customHeight="1">
      <c r="A2335" s="7">
        <v>45681.0</v>
      </c>
      <c r="B2335" s="8" t="s">
        <v>5220</v>
      </c>
      <c r="C2335" s="8" t="s">
        <v>5221</v>
      </c>
      <c r="D2335" s="11">
        <v>7.4991023684E10</v>
      </c>
      <c r="E2335" s="8" t="s">
        <v>11833</v>
      </c>
      <c r="F2335" s="8" t="s">
        <v>11854</v>
      </c>
      <c r="G2335" s="8" t="s">
        <v>11867</v>
      </c>
      <c r="H2335" s="8" t="s">
        <v>11856</v>
      </c>
      <c r="I2335" s="8" t="s">
        <v>11837</v>
      </c>
      <c r="J2335" s="8" t="s">
        <v>11846</v>
      </c>
      <c r="K2335" s="8" t="s">
        <v>11837</v>
      </c>
      <c r="L2335" s="8" t="s">
        <v>11840</v>
      </c>
      <c r="M2335" s="8" t="s">
        <v>11848</v>
      </c>
      <c r="N2335" s="12" t="s">
        <v>11</v>
      </c>
      <c r="O2335" s="12" t="s">
        <v>13</v>
      </c>
      <c r="P2335" s="12" t="s">
        <v>27</v>
      </c>
      <c r="Q2335" s="12" t="s">
        <v>15</v>
      </c>
      <c r="R2335" s="12" t="s">
        <v>20</v>
      </c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9">
        <f>ROUNDUP(SUM(VLOOKUP(F2335,'Pontuação'!A$2:B$11,2,FALSE),VLOOKUP(E2335,'Pontuação'!C$2:D$11,2,FALSE),VLOOKUP(H2335,'Pontuação'!I$2:J$11,2,FALSE),VLOOKUP(J2335,'Pontuação'!G$2:H$11,2,FALSE),VLOOKUP(L2335,'Pontuação'!M$2:N$13,2,FALSE)),0)</f>
        <v>1488</v>
      </c>
      <c r="AD2335" s="10">
        <f t="shared" si="1"/>
        <v>149</v>
      </c>
      <c r="AE2335" s="10" t="str">
        <f t="array" ref="AE2335">IFERROR(INDEX('Pontuação'!G$13:G$101, MATCH(AD2335, 'Pontuação'!F$13:F$101, 0)), "Faixa Indefinida")</f>
        <v>C</v>
      </c>
      <c r="AF2335" s="10">
        <f t="shared" si="2"/>
        <v>0</v>
      </c>
      <c r="AG2335" s="10">
        <f t="shared" si="3"/>
        <v>0</v>
      </c>
      <c r="AH2335" s="10">
        <f t="shared" si="4"/>
        <v>1</v>
      </c>
      <c r="AI2335" s="10">
        <f t="shared" si="5"/>
        <v>0</v>
      </c>
      <c r="AJ2335" s="9">
        <f>ROUNDUP(SUM(VLOOKUP(F2335,'Pontuação 3.0'!A$2:B$11,2,FALSE),VLOOKUP(E2335,'Pontuação 3.0'!C$2:D$11,2,FALSE),VLOOKUP(H2335,'Pontuação 3.0'!I$2:J$11,2,FALSE),VLOOKUP(J2335,'Pontuação 3.0'!G$2:H$11,2,FALSE),VLOOKUP(G2335,'Pontuação 3.0'!E$2:F$11,2,FALSE),VLOOKUP(K2335,'Pontuação 3.0'!K$2:L$11,2,FALSE),VLOOKUP(L2335,'Pontuação 3.0'!M$2:N$13,2,FALSE)),0)</f>
        <v>1787</v>
      </c>
      <c r="AK2335" s="9">
        <f t="shared" si="6"/>
        <v>179</v>
      </c>
      <c r="AL2335" s="9" t="str">
        <f t="array" ref="AL2335">IFERROR(INDEX('Pontuação 3.0'!G$13:G$191, MATCH(AK2335, 'Pontuação 3.0'!F$13:F$191, 0)), "Faixa Indefinida")</f>
        <v>D</v>
      </c>
      <c r="AM2335" s="9">
        <f t="shared" si="7"/>
        <v>0</v>
      </c>
      <c r="AN2335" s="9">
        <f t="shared" si="8"/>
        <v>0</v>
      </c>
      <c r="AO2335" s="9">
        <f t="shared" si="9"/>
        <v>0</v>
      </c>
      <c r="AP2335" s="9">
        <f t="shared" si="10"/>
        <v>1</v>
      </c>
      <c r="AQ2335" s="8"/>
    </row>
    <row r="2336" ht="15.75" customHeight="1">
      <c r="A2336" s="7">
        <v>45681.0</v>
      </c>
      <c r="B2336" s="8" t="s">
        <v>5222</v>
      </c>
      <c r="C2336" s="8" t="s">
        <v>5223</v>
      </c>
      <c r="D2336" s="11">
        <v>2.7996265174E10</v>
      </c>
      <c r="E2336" s="8" t="s">
        <v>11833</v>
      </c>
      <c r="F2336" s="8" t="s">
        <v>11842</v>
      </c>
      <c r="G2336" s="8" t="s">
        <v>11843</v>
      </c>
      <c r="H2336" s="8" t="s">
        <v>11850</v>
      </c>
      <c r="I2336" s="8" t="s">
        <v>11845</v>
      </c>
      <c r="J2336" s="8" t="s">
        <v>11846</v>
      </c>
      <c r="K2336" s="8" t="s">
        <v>11839</v>
      </c>
      <c r="L2336" s="8" t="s">
        <v>11847</v>
      </c>
      <c r="M2336" s="8" t="s">
        <v>11841</v>
      </c>
      <c r="N2336" s="12" t="s">
        <v>11</v>
      </c>
      <c r="O2336" s="12" t="s">
        <v>13</v>
      </c>
      <c r="P2336" s="12" t="s">
        <v>27</v>
      </c>
      <c r="Q2336" s="12" t="s">
        <v>44</v>
      </c>
      <c r="R2336" s="12" t="s">
        <v>20</v>
      </c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9">
        <f>ROUNDUP(SUM(VLOOKUP(F2336,'Pontuação'!A$2:B$11,2,FALSE),VLOOKUP(E2336,'Pontuação'!C$2:D$11,2,FALSE),VLOOKUP(H2336,'Pontuação'!I$2:J$11,2,FALSE),VLOOKUP(J2336,'Pontuação'!G$2:H$11,2,FALSE),VLOOKUP(L2336,'Pontuação'!M$2:N$13,2,FALSE)),0)</f>
        <v>1685</v>
      </c>
      <c r="AD2336" s="10">
        <f t="shared" si="1"/>
        <v>169</v>
      </c>
      <c r="AE2336" s="10" t="str">
        <f t="array" ref="AE2336">IFERROR(INDEX('Pontuação'!G$13:G$101, MATCH(AD2336, 'Pontuação'!F$13:F$101, 0)), "Faixa Indefinida")</f>
        <v>B</v>
      </c>
      <c r="AF2336" s="10">
        <f t="shared" si="2"/>
        <v>0</v>
      </c>
      <c r="AG2336" s="10">
        <f t="shared" si="3"/>
        <v>1</v>
      </c>
      <c r="AH2336" s="10">
        <f t="shared" si="4"/>
        <v>0</v>
      </c>
      <c r="AI2336" s="10">
        <f t="shared" si="5"/>
        <v>0</v>
      </c>
      <c r="AJ2336" s="9">
        <f>ROUNDUP(SUM(VLOOKUP(F2336,'Pontuação 3.0'!A$2:B$11,2,FALSE),VLOOKUP(E2336,'Pontuação 3.0'!C$2:D$11,2,FALSE),VLOOKUP(H2336,'Pontuação 3.0'!I$2:J$11,2,FALSE),VLOOKUP(J2336,'Pontuação 3.0'!G$2:H$11,2,FALSE),VLOOKUP(G2336,'Pontuação 3.0'!E$2:F$11,2,FALSE),VLOOKUP(K2336,'Pontuação 3.0'!K$2:L$11,2,FALSE),VLOOKUP(L2336,'Pontuação 3.0'!M$2:N$13,2,FALSE)),0)</f>
        <v>2469</v>
      </c>
      <c r="AK2336" s="9">
        <f t="shared" si="6"/>
        <v>247</v>
      </c>
      <c r="AL2336" s="9" t="str">
        <f t="array" ref="AL2336">IFERROR(INDEX('Pontuação 3.0'!G$13:G$191, MATCH(AK2336, 'Pontuação 3.0'!F$13:F$191, 0)), "Faixa Indefinida")</f>
        <v>A</v>
      </c>
      <c r="AM2336" s="9">
        <f t="shared" si="7"/>
        <v>1</v>
      </c>
      <c r="AN2336" s="9">
        <f t="shared" si="8"/>
        <v>0</v>
      </c>
      <c r="AO2336" s="9">
        <f t="shared" si="9"/>
        <v>0</v>
      </c>
      <c r="AP2336" s="9">
        <f t="shared" si="10"/>
        <v>0</v>
      </c>
      <c r="AQ2336" s="8"/>
    </row>
    <row r="2337" ht="15.75" customHeight="1">
      <c r="A2337" s="7">
        <v>45681.0</v>
      </c>
      <c r="B2337" s="8" t="s">
        <v>2967</v>
      </c>
      <c r="C2337" s="8" t="s">
        <v>5226</v>
      </c>
      <c r="D2337" s="11">
        <v>9.4991806243E10</v>
      </c>
      <c r="E2337" s="8" t="s">
        <v>11833</v>
      </c>
      <c r="F2337" s="8" t="s">
        <v>11834</v>
      </c>
      <c r="G2337" s="8" t="s">
        <v>11864</v>
      </c>
      <c r="H2337" s="8" t="s">
        <v>11844</v>
      </c>
      <c r="I2337" s="8" t="s">
        <v>11845</v>
      </c>
      <c r="J2337" s="8" t="s">
        <v>11846</v>
      </c>
      <c r="K2337" s="8" t="s">
        <v>11837</v>
      </c>
      <c r="L2337" s="8" t="s">
        <v>11851</v>
      </c>
      <c r="M2337" s="8" t="s">
        <v>11853</v>
      </c>
      <c r="N2337" s="12" t="s">
        <v>11</v>
      </c>
      <c r="O2337" s="12" t="s">
        <v>13</v>
      </c>
      <c r="P2337" s="12" t="s">
        <v>99</v>
      </c>
      <c r="Q2337" s="12" t="s">
        <v>15</v>
      </c>
      <c r="R2337" s="12" t="s">
        <v>20</v>
      </c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9">
        <f>ROUNDUP(SUM(VLOOKUP(F2337,'Pontuação'!A$2:B$11,2,FALSE),VLOOKUP(E2337,'Pontuação'!C$2:D$11,2,FALSE),VLOOKUP(H2337,'Pontuação'!I$2:J$11,2,FALSE),VLOOKUP(J2337,'Pontuação'!G$2:H$11,2,FALSE),VLOOKUP(L2337,'Pontuação'!M$2:N$13,2,FALSE)),0)</f>
        <v>1583</v>
      </c>
      <c r="AD2337" s="10">
        <f t="shared" si="1"/>
        <v>158</v>
      </c>
      <c r="AE2337" s="10" t="str">
        <f t="array" ref="AE2337">IFERROR(INDEX('Pontuação'!G$13:G$101, MATCH(AD2337, 'Pontuação'!F$13:F$101, 0)), "Faixa Indefinida")</f>
        <v>C</v>
      </c>
      <c r="AF2337" s="10">
        <f t="shared" si="2"/>
        <v>0</v>
      </c>
      <c r="AG2337" s="10">
        <f t="shared" si="3"/>
        <v>0</v>
      </c>
      <c r="AH2337" s="10">
        <f t="shared" si="4"/>
        <v>1</v>
      </c>
      <c r="AI2337" s="10">
        <f t="shared" si="5"/>
        <v>0</v>
      </c>
      <c r="AJ2337" s="9">
        <f>ROUNDUP(SUM(VLOOKUP(F2337,'Pontuação 3.0'!A$2:B$11,2,FALSE),VLOOKUP(E2337,'Pontuação 3.0'!C$2:D$11,2,FALSE),VLOOKUP(H2337,'Pontuação 3.0'!I$2:J$11,2,FALSE),VLOOKUP(J2337,'Pontuação 3.0'!G$2:H$11,2,FALSE),VLOOKUP(G2337,'Pontuação 3.0'!E$2:F$11,2,FALSE),VLOOKUP(K2337,'Pontuação 3.0'!K$2:L$11,2,FALSE),VLOOKUP(L2337,'Pontuação 3.0'!M$2:N$13,2,FALSE)),0)</f>
        <v>2170</v>
      </c>
      <c r="AK2337" s="9">
        <f t="shared" si="6"/>
        <v>217</v>
      </c>
      <c r="AL2337" s="9" t="str">
        <f t="array" ref="AL2337">IFERROR(INDEX('Pontuação 3.0'!G$13:G$191, MATCH(AK2337, 'Pontuação 3.0'!F$13:F$191, 0)), "Faixa Indefinida")</f>
        <v>B</v>
      </c>
      <c r="AM2337" s="9">
        <f t="shared" si="7"/>
        <v>0</v>
      </c>
      <c r="AN2337" s="9">
        <f t="shared" si="8"/>
        <v>1</v>
      </c>
      <c r="AO2337" s="9">
        <f t="shared" si="9"/>
        <v>0</v>
      </c>
      <c r="AP2337" s="9">
        <f t="shared" si="10"/>
        <v>0</v>
      </c>
      <c r="AQ2337" s="8"/>
    </row>
    <row r="2338" ht="15.75" customHeight="1">
      <c r="A2338" s="7">
        <v>45681.0</v>
      </c>
      <c r="B2338" s="8" t="s">
        <v>5224</v>
      </c>
      <c r="C2338" s="8" t="s">
        <v>5225</v>
      </c>
      <c r="D2338" s="11">
        <v>3.1996797284E10</v>
      </c>
      <c r="E2338" s="8" t="s">
        <v>11833</v>
      </c>
      <c r="F2338" s="8" t="s">
        <v>11834</v>
      </c>
      <c r="G2338" s="8" t="s">
        <v>11835</v>
      </c>
      <c r="H2338" s="8" t="s">
        <v>11850</v>
      </c>
      <c r="I2338" s="8" t="s">
        <v>11837</v>
      </c>
      <c r="J2338" s="8" t="s">
        <v>11846</v>
      </c>
      <c r="K2338" s="8" t="s">
        <v>11837</v>
      </c>
      <c r="L2338" s="8" t="s">
        <v>11870</v>
      </c>
      <c r="M2338" s="8" t="s">
        <v>11853</v>
      </c>
      <c r="N2338" s="12" t="s">
        <v>11</v>
      </c>
      <c r="O2338" s="12" t="s">
        <v>13</v>
      </c>
      <c r="P2338" s="12" t="s">
        <v>23</v>
      </c>
      <c r="Q2338" s="12" t="s">
        <v>15</v>
      </c>
      <c r="R2338" s="12" t="s">
        <v>20</v>
      </c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9">
        <f>ROUNDUP(SUM(VLOOKUP(F2338,'Pontuação'!A$2:B$11,2,FALSE),VLOOKUP(E2338,'Pontuação'!C$2:D$11,2,FALSE),VLOOKUP(H2338,'Pontuação'!I$2:J$11,2,FALSE),VLOOKUP(J2338,'Pontuação'!G$2:H$11,2,FALSE),VLOOKUP(L2338,'Pontuação'!M$2:N$13,2,FALSE)),0)</f>
        <v>1611</v>
      </c>
      <c r="AD2338" s="10">
        <f t="shared" si="1"/>
        <v>161</v>
      </c>
      <c r="AE2338" s="10" t="str">
        <f t="array" ref="AE2338">IFERROR(INDEX('Pontuação'!G$13:G$101, MATCH(AD2338, 'Pontuação'!F$13:F$101, 0)), "Faixa Indefinida")</f>
        <v>C</v>
      </c>
      <c r="AF2338" s="10">
        <f t="shared" si="2"/>
        <v>0</v>
      </c>
      <c r="AG2338" s="10">
        <f t="shared" si="3"/>
        <v>0</v>
      </c>
      <c r="AH2338" s="10">
        <f t="shared" si="4"/>
        <v>1</v>
      </c>
      <c r="AI2338" s="10">
        <f t="shared" si="5"/>
        <v>0</v>
      </c>
      <c r="AJ2338" s="9">
        <f>ROUNDUP(SUM(VLOOKUP(F2338,'Pontuação 3.0'!A$2:B$11,2,FALSE),VLOOKUP(E2338,'Pontuação 3.0'!C$2:D$11,2,FALSE),VLOOKUP(H2338,'Pontuação 3.0'!I$2:J$11,2,FALSE),VLOOKUP(J2338,'Pontuação 3.0'!G$2:H$11,2,FALSE),VLOOKUP(G2338,'Pontuação 3.0'!E$2:F$11,2,FALSE),VLOOKUP(K2338,'Pontuação 3.0'!K$2:L$11,2,FALSE),VLOOKUP(L2338,'Pontuação 3.0'!M$2:N$13,2,FALSE)),0)</f>
        <v>2043</v>
      </c>
      <c r="AK2338" s="9">
        <f t="shared" si="6"/>
        <v>204</v>
      </c>
      <c r="AL2338" s="9" t="str">
        <f t="array" ref="AL2338">IFERROR(INDEX('Pontuação 3.0'!G$13:G$191, MATCH(AK2338, 'Pontuação 3.0'!F$13:F$191, 0)), "Faixa Indefinida")</f>
        <v>C</v>
      </c>
      <c r="AM2338" s="9">
        <f t="shared" si="7"/>
        <v>0</v>
      </c>
      <c r="AN2338" s="9">
        <f t="shared" si="8"/>
        <v>0</v>
      </c>
      <c r="AO2338" s="9">
        <f t="shared" si="9"/>
        <v>1</v>
      </c>
      <c r="AP2338" s="9">
        <f t="shared" si="10"/>
        <v>0</v>
      </c>
      <c r="AQ2338" s="8"/>
    </row>
    <row r="2339" ht="15.75" customHeight="1">
      <c r="A2339" s="7">
        <v>45681.0</v>
      </c>
      <c r="B2339" s="8" t="s">
        <v>5227</v>
      </c>
      <c r="C2339" s="8" t="s">
        <v>5228</v>
      </c>
      <c r="D2339" s="11">
        <v>9.8982130683E10</v>
      </c>
      <c r="E2339" s="8" t="s">
        <v>11833</v>
      </c>
      <c r="F2339" s="8" t="s">
        <v>11834</v>
      </c>
      <c r="G2339" s="8" t="s">
        <v>11835</v>
      </c>
      <c r="H2339" s="8" t="s">
        <v>11856</v>
      </c>
      <c r="I2339" s="8" t="s">
        <v>11845</v>
      </c>
      <c r="J2339" s="8" t="s">
        <v>11846</v>
      </c>
      <c r="K2339" s="8" t="s">
        <v>11837</v>
      </c>
      <c r="L2339" s="8" t="s">
        <v>11851</v>
      </c>
      <c r="M2339" s="8" t="s">
        <v>11848</v>
      </c>
      <c r="N2339" s="12" t="s">
        <v>11</v>
      </c>
      <c r="O2339" s="12" t="s">
        <v>13</v>
      </c>
      <c r="P2339" s="12" t="s">
        <v>27</v>
      </c>
      <c r="Q2339" s="12" t="s">
        <v>24</v>
      </c>
      <c r="R2339" s="12" t="s">
        <v>20</v>
      </c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9">
        <f>ROUNDUP(SUM(VLOOKUP(F2339,'Pontuação'!A$2:B$11,2,FALSE),VLOOKUP(E2339,'Pontuação'!C$2:D$11,2,FALSE),VLOOKUP(H2339,'Pontuação'!I$2:J$11,2,FALSE),VLOOKUP(J2339,'Pontuação'!G$2:H$11,2,FALSE),VLOOKUP(L2339,'Pontuação'!M$2:N$13,2,FALSE)),0)</f>
        <v>1427</v>
      </c>
      <c r="AD2339" s="10">
        <f t="shared" si="1"/>
        <v>143</v>
      </c>
      <c r="AE2339" s="10" t="str">
        <f t="array" ref="AE2339">IFERROR(INDEX('Pontuação'!G$13:G$101, MATCH(AD2339, 'Pontuação'!F$13:F$101, 0)), "Faixa Indefinida")</f>
        <v>D</v>
      </c>
      <c r="AF2339" s="10">
        <f t="shared" si="2"/>
        <v>0</v>
      </c>
      <c r="AG2339" s="10">
        <f t="shared" si="3"/>
        <v>0</v>
      </c>
      <c r="AH2339" s="10">
        <f t="shared" si="4"/>
        <v>0</v>
      </c>
      <c r="AI2339" s="10">
        <f t="shared" si="5"/>
        <v>1</v>
      </c>
      <c r="AJ2339" s="9">
        <f>ROUNDUP(SUM(VLOOKUP(F2339,'Pontuação 3.0'!A$2:B$11,2,FALSE),VLOOKUP(E2339,'Pontuação 3.0'!C$2:D$11,2,FALSE),VLOOKUP(H2339,'Pontuação 3.0'!I$2:J$11,2,FALSE),VLOOKUP(J2339,'Pontuação 3.0'!G$2:H$11,2,FALSE),VLOOKUP(G2339,'Pontuação 3.0'!E$2:F$11,2,FALSE),VLOOKUP(K2339,'Pontuação 3.0'!K$2:L$11,2,FALSE),VLOOKUP(L2339,'Pontuação 3.0'!M$2:N$13,2,FALSE)),0)</f>
        <v>1701</v>
      </c>
      <c r="AK2339" s="9">
        <f t="shared" si="6"/>
        <v>170</v>
      </c>
      <c r="AL2339" s="9" t="str">
        <f t="array" ref="AL2339">IFERROR(INDEX('Pontuação 3.0'!G$13:G$191, MATCH(AK2339, 'Pontuação 3.0'!F$13:F$191, 0)), "Faixa Indefinida")</f>
        <v>D</v>
      </c>
      <c r="AM2339" s="9">
        <f t="shared" si="7"/>
        <v>0</v>
      </c>
      <c r="AN2339" s="9">
        <f t="shared" si="8"/>
        <v>0</v>
      </c>
      <c r="AO2339" s="9">
        <f t="shared" si="9"/>
        <v>0</v>
      </c>
      <c r="AP2339" s="9">
        <f t="shared" si="10"/>
        <v>1</v>
      </c>
      <c r="AQ2339" s="8"/>
    </row>
    <row r="2340" ht="15.75" customHeight="1">
      <c r="A2340" s="7">
        <v>45681.0</v>
      </c>
      <c r="B2340" s="8" t="s">
        <v>5230</v>
      </c>
      <c r="C2340" s="8" t="s">
        <v>5231</v>
      </c>
      <c r="D2340" s="11">
        <v>9.2984816913E10</v>
      </c>
      <c r="E2340" s="8" t="s">
        <v>11833</v>
      </c>
      <c r="F2340" s="8" t="s">
        <v>11834</v>
      </c>
      <c r="G2340" s="8" t="s">
        <v>11843</v>
      </c>
      <c r="H2340" s="8" t="s">
        <v>11850</v>
      </c>
      <c r="I2340" s="8" t="s">
        <v>11837</v>
      </c>
      <c r="J2340" s="8" t="s">
        <v>11852</v>
      </c>
      <c r="K2340" s="8" t="s">
        <v>11837</v>
      </c>
      <c r="L2340" s="8" t="s">
        <v>11847</v>
      </c>
      <c r="M2340" s="8" t="s">
        <v>11848</v>
      </c>
      <c r="N2340" s="12" t="s">
        <v>11</v>
      </c>
      <c r="O2340" s="12" t="s">
        <v>13</v>
      </c>
      <c r="P2340" s="12" t="s">
        <v>27</v>
      </c>
      <c r="Q2340" s="12" t="s">
        <v>65</v>
      </c>
      <c r="R2340" s="12" t="s">
        <v>14</v>
      </c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9">
        <f>ROUNDUP(SUM(VLOOKUP(F2340,'Pontuação'!A$2:B$11,2,FALSE),VLOOKUP(E2340,'Pontuação'!C$2:D$11,2,FALSE),VLOOKUP(H2340,'Pontuação'!I$2:J$11,2,FALSE),VLOOKUP(J2340,'Pontuação'!G$2:H$11,2,FALSE),VLOOKUP(L2340,'Pontuação'!M$2:N$13,2,FALSE)),0)</f>
        <v>1778</v>
      </c>
      <c r="AD2340" s="10">
        <f t="shared" si="1"/>
        <v>178</v>
      </c>
      <c r="AE2340" s="10" t="str">
        <f t="array" ref="AE2340">IFERROR(INDEX('Pontuação'!G$13:G$101, MATCH(AD2340, 'Pontuação'!F$13:F$101, 0)), "Faixa Indefinida")</f>
        <v>B</v>
      </c>
      <c r="AF2340" s="10">
        <f t="shared" si="2"/>
        <v>0</v>
      </c>
      <c r="AG2340" s="10">
        <f t="shared" si="3"/>
        <v>1</v>
      </c>
      <c r="AH2340" s="10">
        <f t="shared" si="4"/>
        <v>0</v>
      </c>
      <c r="AI2340" s="10">
        <f t="shared" si="5"/>
        <v>0</v>
      </c>
      <c r="AJ2340" s="9">
        <f>ROUNDUP(SUM(VLOOKUP(F2340,'Pontuação 3.0'!A$2:B$11,2,FALSE),VLOOKUP(E2340,'Pontuação 3.0'!C$2:D$11,2,FALSE),VLOOKUP(H2340,'Pontuação 3.0'!I$2:J$11,2,FALSE),VLOOKUP(J2340,'Pontuação 3.0'!G$2:H$11,2,FALSE),VLOOKUP(G2340,'Pontuação 3.0'!E$2:F$11,2,FALSE),VLOOKUP(K2340,'Pontuação 3.0'!K$2:L$11,2,FALSE),VLOOKUP(L2340,'Pontuação 3.0'!M$2:N$13,2,FALSE)),0)</f>
        <v>2227</v>
      </c>
      <c r="AK2340" s="9">
        <f t="shared" si="6"/>
        <v>223</v>
      </c>
      <c r="AL2340" s="9" t="str">
        <f t="array" ref="AL2340">IFERROR(INDEX('Pontuação 3.0'!G$13:G$191, MATCH(AK2340, 'Pontuação 3.0'!F$13:F$191, 0)), "Faixa Indefinida")</f>
        <v>B</v>
      </c>
      <c r="AM2340" s="9">
        <f t="shared" si="7"/>
        <v>0</v>
      </c>
      <c r="AN2340" s="9">
        <f t="shared" si="8"/>
        <v>1</v>
      </c>
      <c r="AO2340" s="9">
        <f t="shared" si="9"/>
        <v>0</v>
      </c>
      <c r="AP2340" s="9">
        <f t="shared" si="10"/>
        <v>0</v>
      </c>
      <c r="AQ2340" s="8"/>
    </row>
    <row r="2341" ht="15.75" customHeight="1">
      <c r="A2341" s="7">
        <v>45681.0</v>
      </c>
      <c r="B2341" s="8" t="s">
        <v>5232</v>
      </c>
      <c r="C2341" s="8" t="s">
        <v>5233</v>
      </c>
      <c r="D2341" s="11">
        <v>2.1992043719E10</v>
      </c>
      <c r="E2341" s="8" t="s">
        <v>11833</v>
      </c>
      <c r="F2341" s="8" t="s">
        <v>11834</v>
      </c>
      <c r="G2341" s="8" t="s">
        <v>11843</v>
      </c>
      <c r="H2341" s="8" t="s">
        <v>11865</v>
      </c>
      <c r="I2341" s="8" t="s">
        <v>11845</v>
      </c>
      <c r="J2341" s="8" t="s">
        <v>11846</v>
      </c>
      <c r="K2341" s="8" t="s">
        <v>11837</v>
      </c>
      <c r="L2341" s="8" t="s">
        <v>11847</v>
      </c>
      <c r="M2341" s="8" t="s">
        <v>11853</v>
      </c>
      <c r="N2341" s="12" t="s">
        <v>11</v>
      </c>
      <c r="O2341" s="12" t="s">
        <v>13</v>
      </c>
      <c r="P2341" s="12" t="s">
        <v>12</v>
      </c>
      <c r="Q2341" s="12" t="s">
        <v>15</v>
      </c>
      <c r="R2341" s="12" t="s">
        <v>20</v>
      </c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9">
        <f>ROUNDUP(SUM(VLOOKUP(F2341,'Pontuação'!A$2:B$11,2,FALSE),VLOOKUP(E2341,'Pontuação'!C$2:D$11,2,FALSE),VLOOKUP(H2341,'Pontuação'!I$2:J$11,2,FALSE),VLOOKUP(J2341,'Pontuação'!G$2:H$11,2,FALSE),VLOOKUP(L2341,'Pontuação'!M$2:N$13,2,FALSE)),0)</f>
        <v>1699</v>
      </c>
      <c r="AD2341" s="10">
        <f t="shared" si="1"/>
        <v>170</v>
      </c>
      <c r="AE2341" s="10" t="str">
        <f t="array" ref="AE2341">IFERROR(INDEX('Pontuação'!G$13:G$101, MATCH(AD2341, 'Pontuação'!F$13:F$101, 0)), "Faixa Indefinida")</f>
        <v>B</v>
      </c>
      <c r="AF2341" s="10">
        <f t="shared" si="2"/>
        <v>0</v>
      </c>
      <c r="AG2341" s="10">
        <f t="shared" si="3"/>
        <v>1</v>
      </c>
      <c r="AH2341" s="10">
        <f t="shared" si="4"/>
        <v>0</v>
      </c>
      <c r="AI2341" s="10">
        <f t="shared" si="5"/>
        <v>0</v>
      </c>
      <c r="AJ2341" s="9">
        <f>ROUNDUP(SUM(VLOOKUP(F2341,'Pontuação 3.0'!A$2:B$11,2,FALSE),VLOOKUP(E2341,'Pontuação 3.0'!C$2:D$11,2,FALSE),VLOOKUP(H2341,'Pontuação 3.0'!I$2:J$11,2,FALSE),VLOOKUP(J2341,'Pontuação 3.0'!G$2:H$11,2,FALSE),VLOOKUP(G2341,'Pontuação 3.0'!E$2:F$11,2,FALSE),VLOOKUP(K2341,'Pontuação 3.0'!K$2:L$11,2,FALSE),VLOOKUP(L2341,'Pontuação 3.0'!M$2:N$13,2,FALSE)),0)</f>
        <v>2011</v>
      </c>
      <c r="AK2341" s="9">
        <f t="shared" si="6"/>
        <v>201</v>
      </c>
      <c r="AL2341" s="9" t="str">
        <f t="array" ref="AL2341">IFERROR(INDEX('Pontuação 3.0'!G$13:G$191, MATCH(AK2341, 'Pontuação 3.0'!F$13:F$191, 0)), "Faixa Indefinida")</f>
        <v>C</v>
      </c>
      <c r="AM2341" s="9">
        <f t="shared" si="7"/>
        <v>0</v>
      </c>
      <c r="AN2341" s="9">
        <f t="shared" si="8"/>
        <v>0</v>
      </c>
      <c r="AO2341" s="9">
        <f t="shared" si="9"/>
        <v>1</v>
      </c>
      <c r="AP2341" s="9">
        <f t="shared" si="10"/>
        <v>0</v>
      </c>
      <c r="AQ2341" s="8"/>
    </row>
    <row r="2342" ht="15.75" customHeight="1">
      <c r="A2342" s="7">
        <v>45681.0</v>
      </c>
      <c r="B2342" s="8" t="s">
        <v>5238</v>
      </c>
      <c r="C2342" s="8" t="s">
        <v>5239</v>
      </c>
      <c r="D2342" s="11">
        <v>4.7984640834E10</v>
      </c>
      <c r="E2342" s="8" t="s">
        <v>11868</v>
      </c>
      <c r="F2342" s="8" t="s">
        <v>11842</v>
      </c>
      <c r="G2342" s="8" t="s">
        <v>11872</v>
      </c>
      <c r="H2342" s="8" t="s">
        <v>11850</v>
      </c>
      <c r="I2342" s="8" t="s">
        <v>11845</v>
      </c>
      <c r="J2342" s="8" t="s">
        <v>11846</v>
      </c>
      <c r="K2342" s="8" t="s">
        <v>11837</v>
      </c>
      <c r="L2342" s="8" t="s">
        <v>11851</v>
      </c>
      <c r="M2342" s="8" t="s">
        <v>11849</v>
      </c>
      <c r="N2342" s="12" t="s">
        <v>11</v>
      </c>
      <c r="O2342" s="12" t="s">
        <v>13</v>
      </c>
      <c r="P2342" s="12" t="s">
        <v>27</v>
      </c>
      <c r="Q2342" s="12" t="s">
        <v>65</v>
      </c>
      <c r="R2342" s="12" t="s">
        <v>20</v>
      </c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9">
        <f>ROUNDUP(SUM(VLOOKUP(F2342,'Pontuação'!A$2:B$11,2,FALSE),VLOOKUP(E2342,'Pontuação'!C$2:D$11,2,FALSE),VLOOKUP(H2342,'Pontuação'!I$2:J$11,2,FALSE),VLOOKUP(J2342,'Pontuação'!G$2:H$11,2,FALSE),VLOOKUP(L2342,'Pontuação'!M$2:N$13,2,FALSE)),0)</f>
        <v>1557</v>
      </c>
      <c r="AD2342" s="10">
        <f t="shared" si="1"/>
        <v>156</v>
      </c>
      <c r="AE2342" s="10" t="str">
        <f t="array" ref="AE2342">IFERROR(INDEX('Pontuação'!G$13:G$101, MATCH(AD2342, 'Pontuação'!F$13:F$101, 0)), "Faixa Indefinida")</f>
        <v>C</v>
      </c>
      <c r="AF2342" s="10">
        <f t="shared" si="2"/>
        <v>0</v>
      </c>
      <c r="AG2342" s="10">
        <f t="shared" si="3"/>
        <v>0</v>
      </c>
      <c r="AH2342" s="10">
        <f t="shared" si="4"/>
        <v>1</v>
      </c>
      <c r="AI2342" s="10">
        <f t="shared" si="5"/>
        <v>0</v>
      </c>
      <c r="AJ2342" s="9">
        <f>ROUNDUP(SUM(VLOOKUP(F2342,'Pontuação 3.0'!A$2:B$11,2,FALSE),VLOOKUP(E2342,'Pontuação 3.0'!C$2:D$11,2,FALSE),VLOOKUP(H2342,'Pontuação 3.0'!I$2:J$11,2,FALSE),VLOOKUP(J2342,'Pontuação 3.0'!G$2:H$11,2,FALSE),VLOOKUP(G2342,'Pontuação 3.0'!E$2:F$11,2,FALSE),VLOOKUP(K2342,'Pontuação 3.0'!K$2:L$11,2,FALSE),VLOOKUP(L2342,'Pontuação 3.0'!M$2:N$13,2,FALSE)),0)</f>
        <v>2152</v>
      </c>
      <c r="AK2342" s="9">
        <f t="shared" si="6"/>
        <v>215</v>
      </c>
      <c r="AL2342" s="9" t="str">
        <f t="array" ref="AL2342">IFERROR(INDEX('Pontuação 3.0'!G$13:G$191, MATCH(AK2342, 'Pontuação 3.0'!F$13:F$191, 0)), "Faixa Indefinida")</f>
        <v>B</v>
      </c>
      <c r="AM2342" s="9">
        <f t="shared" si="7"/>
        <v>0</v>
      </c>
      <c r="AN2342" s="9">
        <f t="shared" si="8"/>
        <v>1</v>
      </c>
      <c r="AO2342" s="9">
        <f t="shared" si="9"/>
        <v>0</v>
      </c>
      <c r="AP2342" s="9">
        <f t="shared" si="10"/>
        <v>0</v>
      </c>
      <c r="AQ2342" s="8"/>
    </row>
    <row r="2343" ht="15.75" customHeight="1">
      <c r="A2343" s="7">
        <v>45681.0</v>
      </c>
      <c r="B2343" s="8" t="s">
        <v>5243</v>
      </c>
      <c r="C2343" s="8" t="s">
        <v>5244</v>
      </c>
      <c r="D2343" s="11">
        <v>9.89915618E10</v>
      </c>
      <c r="E2343" s="8" t="s">
        <v>11833</v>
      </c>
      <c r="F2343" s="8" t="s">
        <v>11842</v>
      </c>
      <c r="G2343" s="8" t="s">
        <v>11843</v>
      </c>
      <c r="H2343" s="8" t="s">
        <v>11844</v>
      </c>
      <c r="I2343" s="8" t="s">
        <v>11845</v>
      </c>
      <c r="J2343" s="8" t="s">
        <v>11838</v>
      </c>
      <c r="K2343" s="8" t="s">
        <v>11839</v>
      </c>
      <c r="L2343" s="8" t="s">
        <v>11847</v>
      </c>
      <c r="M2343" s="8" t="s">
        <v>11849</v>
      </c>
      <c r="N2343" s="12" t="s">
        <v>11</v>
      </c>
      <c r="O2343" s="12" t="s">
        <v>13</v>
      </c>
      <c r="P2343" s="12" t="s">
        <v>99</v>
      </c>
      <c r="Q2343" s="12" t="s">
        <v>24</v>
      </c>
      <c r="R2343" s="12" t="s">
        <v>20</v>
      </c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9">
        <f>ROUNDUP(SUM(VLOOKUP(F2343,'Pontuação'!A$2:B$11,2,FALSE),VLOOKUP(E2343,'Pontuação'!C$2:D$11,2,FALSE),VLOOKUP(H2343,'Pontuação'!I$2:J$11,2,FALSE),VLOOKUP(J2343,'Pontuação'!G$2:H$11,2,FALSE),VLOOKUP(L2343,'Pontuação'!M$2:N$13,2,FALSE)),0)</f>
        <v>2005</v>
      </c>
      <c r="AD2343" s="10">
        <f t="shared" si="1"/>
        <v>201</v>
      </c>
      <c r="AE2343" s="10" t="str">
        <f t="array" ref="AE2343">IFERROR(INDEX('Pontuação'!G$13:G$101, MATCH(AD2343, 'Pontuação'!F$13:F$101, 0)), "Faixa Indefinida")</f>
        <v>A</v>
      </c>
      <c r="AF2343" s="10">
        <f t="shared" si="2"/>
        <v>1</v>
      </c>
      <c r="AG2343" s="10">
        <f t="shared" si="3"/>
        <v>0</v>
      </c>
      <c r="AH2343" s="10">
        <f t="shared" si="4"/>
        <v>0</v>
      </c>
      <c r="AI2343" s="10">
        <f t="shared" si="5"/>
        <v>0</v>
      </c>
      <c r="AJ2343" s="9">
        <f>ROUNDUP(SUM(VLOOKUP(F2343,'Pontuação 3.0'!A$2:B$11,2,FALSE),VLOOKUP(E2343,'Pontuação 3.0'!C$2:D$11,2,FALSE),VLOOKUP(H2343,'Pontuação 3.0'!I$2:J$11,2,FALSE),VLOOKUP(J2343,'Pontuação 3.0'!G$2:H$11,2,FALSE),VLOOKUP(G2343,'Pontuação 3.0'!E$2:F$11,2,FALSE),VLOOKUP(K2343,'Pontuação 3.0'!K$2:L$11,2,FALSE),VLOOKUP(L2343,'Pontuação 3.0'!M$2:N$13,2,FALSE)),0)</f>
        <v>2831</v>
      </c>
      <c r="AK2343" s="9">
        <f t="shared" si="6"/>
        <v>283</v>
      </c>
      <c r="AL2343" s="9" t="str">
        <f t="array" ref="AL2343">IFERROR(INDEX('Pontuação 3.0'!G$13:G$191, MATCH(AK2343, 'Pontuação 3.0'!F$13:F$191, 0)), "Faixa Indefinida")</f>
        <v>A</v>
      </c>
      <c r="AM2343" s="9">
        <f t="shared" si="7"/>
        <v>1</v>
      </c>
      <c r="AN2343" s="9">
        <f t="shared" si="8"/>
        <v>0</v>
      </c>
      <c r="AO2343" s="9">
        <f t="shared" si="9"/>
        <v>0</v>
      </c>
      <c r="AP2343" s="9">
        <f t="shared" si="10"/>
        <v>0</v>
      </c>
      <c r="AQ2343" s="8"/>
    </row>
    <row r="2344" ht="15.75" customHeight="1">
      <c r="A2344" s="7">
        <v>45681.0</v>
      </c>
      <c r="B2344" s="8" t="s">
        <v>5241</v>
      </c>
      <c r="C2344" s="8" t="s">
        <v>5242</v>
      </c>
      <c r="D2344" s="11">
        <v>1.6993652779E10</v>
      </c>
      <c r="E2344" s="8" t="s">
        <v>11833</v>
      </c>
      <c r="F2344" s="8" t="s">
        <v>11834</v>
      </c>
      <c r="G2344" s="8" t="s">
        <v>11843</v>
      </c>
      <c r="H2344" s="8" t="s">
        <v>11850</v>
      </c>
      <c r="I2344" s="8" t="s">
        <v>11837</v>
      </c>
      <c r="J2344" s="8" t="s">
        <v>11852</v>
      </c>
      <c r="K2344" s="8" t="s">
        <v>11839</v>
      </c>
      <c r="L2344" s="8" t="s">
        <v>11851</v>
      </c>
      <c r="M2344" s="8" t="s">
        <v>11859</v>
      </c>
      <c r="N2344" s="12" t="s">
        <v>11</v>
      </c>
      <c r="O2344" s="12" t="s">
        <v>13</v>
      </c>
      <c r="P2344" s="12" t="s">
        <v>37</v>
      </c>
      <c r="Q2344" s="12" t="s">
        <v>44</v>
      </c>
      <c r="R2344" s="12" t="s">
        <v>14</v>
      </c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9">
        <f>ROUNDUP(SUM(VLOOKUP(F2344,'Pontuação'!A$2:B$11,2,FALSE),VLOOKUP(E2344,'Pontuação'!C$2:D$11,2,FALSE),VLOOKUP(H2344,'Pontuação'!I$2:J$11,2,FALSE),VLOOKUP(J2344,'Pontuação'!G$2:H$11,2,FALSE),VLOOKUP(L2344,'Pontuação'!M$2:N$13,2,FALSE)),0)</f>
        <v>1646</v>
      </c>
      <c r="AD2344" s="10">
        <f t="shared" si="1"/>
        <v>165</v>
      </c>
      <c r="AE2344" s="10" t="str">
        <f t="array" ref="AE2344">IFERROR(INDEX('Pontuação'!G$13:G$101, MATCH(AD2344, 'Pontuação'!F$13:F$101, 0)), "Faixa Indefinida")</f>
        <v>C</v>
      </c>
      <c r="AF2344" s="10">
        <f t="shared" si="2"/>
        <v>0</v>
      </c>
      <c r="AG2344" s="10">
        <f t="shared" si="3"/>
        <v>0</v>
      </c>
      <c r="AH2344" s="10">
        <f t="shared" si="4"/>
        <v>1</v>
      </c>
      <c r="AI2344" s="10">
        <f t="shared" si="5"/>
        <v>0</v>
      </c>
      <c r="AJ2344" s="9">
        <f>ROUNDUP(SUM(VLOOKUP(F2344,'Pontuação 3.0'!A$2:B$11,2,FALSE),VLOOKUP(E2344,'Pontuação 3.0'!C$2:D$11,2,FALSE),VLOOKUP(H2344,'Pontuação 3.0'!I$2:J$11,2,FALSE),VLOOKUP(J2344,'Pontuação 3.0'!G$2:H$11,2,FALSE),VLOOKUP(G2344,'Pontuação 3.0'!E$2:F$11,2,FALSE),VLOOKUP(K2344,'Pontuação 3.0'!K$2:L$11,2,FALSE),VLOOKUP(L2344,'Pontuação 3.0'!M$2:N$13,2,FALSE)),0)</f>
        <v>2402</v>
      </c>
      <c r="AK2344" s="9">
        <f t="shared" si="6"/>
        <v>240</v>
      </c>
      <c r="AL2344" s="9" t="str">
        <f t="array" ref="AL2344">IFERROR(INDEX('Pontuação 3.0'!G$13:G$191, MATCH(AK2344, 'Pontuação 3.0'!F$13:F$191, 0)), "Faixa Indefinida")</f>
        <v>A</v>
      </c>
      <c r="AM2344" s="9">
        <f t="shared" si="7"/>
        <v>1</v>
      </c>
      <c r="AN2344" s="9">
        <f t="shared" si="8"/>
        <v>0</v>
      </c>
      <c r="AO2344" s="9">
        <f t="shared" si="9"/>
        <v>0</v>
      </c>
      <c r="AP2344" s="9">
        <f t="shared" si="10"/>
        <v>0</v>
      </c>
      <c r="AQ2344" s="8"/>
    </row>
    <row r="2345" ht="15.75" customHeight="1">
      <c r="A2345" s="7">
        <v>45681.0</v>
      </c>
      <c r="B2345" s="8" t="s">
        <v>127</v>
      </c>
      <c r="C2345" s="8" t="s">
        <v>5240</v>
      </c>
      <c r="D2345" s="11">
        <v>3.1988900385E10</v>
      </c>
      <c r="E2345" s="8" t="s">
        <v>11833</v>
      </c>
      <c r="F2345" s="8" t="s">
        <v>11842</v>
      </c>
      <c r="G2345" s="8" t="s">
        <v>11867</v>
      </c>
      <c r="H2345" s="8" t="s">
        <v>11856</v>
      </c>
      <c r="I2345" s="8" t="s">
        <v>11837</v>
      </c>
      <c r="J2345" s="8" t="s">
        <v>11846</v>
      </c>
      <c r="K2345" s="8" t="s">
        <v>11837</v>
      </c>
      <c r="L2345" s="8" t="s">
        <v>11857</v>
      </c>
      <c r="M2345" s="8" t="s">
        <v>11848</v>
      </c>
      <c r="N2345" s="12" t="s">
        <v>11</v>
      </c>
      <c r="O2345" s="12" t="s">
        <v>13</v>
      </c>
      <c r="P2345" s="12" t="s">
        <v>31</v>
      </c>
      <c r="Q2345" s="12" t="s">
        <v>15</v>
      </c>
      <c r="R2345" s="12" t="s">
        <v>20</v>
      </c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9">
        <f>ROUNDUP(SUM(VLOOKUP(F2345,'Pontuação'!A$2:B$11,2,FALSE),VLOOKUP(E2345,'Pontuação'!C$2:D$11,2,FALSE),VLOOKUP(H2345,'Pontuação'!I$2:J$11,2,FALSE),VLOOKUP(J2345,'Pontuação'!G$2:H$11,2,FALSE),VLOOKUP(L2345,'Pontuação'!M$2:N$13,2,FALSE)),0)</f>
        <v>1402</v>
      </c>
      <c r="AD2345" s="10">
        <f t="shared" si="1"/>
        <v>140</v>
      </c>
      <c r="AE2345" s="10" t="str">
        <f t="array" ref="AE2345">IFERROR(INDEX('Pontuação'!G$13:G$101, MATCH(AD2345, 'Pontuação'!F$13:F$101, 0)), "Faixa Indefinida")</f>
        <v>D</v>
      </c>
      <c r="AF2345" s="10">
        <f t="shared" si="2"/>
        <v>0</v>
      </c>
      <c r="AG2345" s="10">
        <f t="shared" si="3"/>
        <v>0</v>
      </c>
      <c r="AH2345" s="10">
        <f t="shared" si="4"/>
        <v>0</v>
      </c>
      <c r="AI2345" s="10">
        <f t="shared" si="5"/>
        <v>1</v>
      </c>
      <c r="AJ2345" s="9">
        <f>ROUNDUP(SUM(VLOOKUP(F2345,'Pontuação 3.0'!A$2:B$11,2,FALSE),VLOOKUP(E2345,'Pontuação 3.0'!C$2:D$11,2,FALSE),VLOOKUP(H2345,'Pontuação 3.0'!I$2:J$11,2,FALSE),VLOOKUP(J2345,'Pontuação 3.0'!G$2:H$11,2,FALSE),VLOOKUP(G2345,'Pontuação 3.0'!E$2:F$11,2,FALSE),VLOOKUP(K2345,'Pontuação 3.0'!K$2:L$11,2,FALSE),VLOOKUP(L2345,'Pontuação 3.0'!M$2:N$13,2,FALSE)),0)</f>
        <v>1794</v>
      </c>
      <c r="AK2345" s="9">
        <f t="shared" si="6"/>
        <v>179</v>
      </c>
      <c r="AL2345" s="9" t="str">
        <f t="array" ref="AL2345">IFERROR(INDEX('Pontuação 3.0'!G$13:G$191, MATCH(AK2345, 'Pontuação 3.0'!F$13:F$191, 0)), "Faixa Indefinida")</f>
        <v>D</v>
      </c>
      <c r="AM2345" s="9">
        <f t="shared" si="7"/>
        <v>0</v>
      </c>
      <c r="AN2345" s="9">
        <f t="shared" si="8"/>
        <v>0</v>
      </c>
      <c r="AO2345" s="9">
        <f t="shared" si="9"/>
        <v>0</v>
      </c>
      <c r="AP2345" s="9">
        <f t="shared" si="10"/>
        <v>1</v>
      </c>
      <c r="AQ2345" s="8"/>
    </row>
    <row r="2346" ht="15.75" customHeight="1">
      <c r="A2346" s="7">
        <v>45681.0</v>
      </c>
      <c r="B2346" s="8" t="s">
        <v>5245</v>
      </c>
      <c r="C2346" s="8" t="s">
        <v>5246</v>
      </c>
      <c r="D2346" s="8" t="s">
        <v>5247</v>
      </c>
      <c r="E2346" s="8" t="s">
        <v>11833</v>
      </c>
      <c r="F2346" s="8" t="s">
        <v>11854</v>
      </c>
      <c r="G2346" s="8" t="s">
        <v>11835</v>
      </c>
      <c r="H2346" s="8" t="s">
        <v>11850</v>
      </c>
      <c r="I2346" s="8" t="s">
        <v>11837</v>
      </c>
      <c r="J2346" s="8" t="s">
        <v>11846</v>
      </c>
      <c r="K2346" s="8" t="s">
        <v>11837</v>
      </c>
      <c r="L2346" s="8" t="s">
        <v>11857</v>
      </c>
      <c r="M2346" s="8" t="s">
        <v>11849</v>
      </c>
      <c r="N2346" s="12" t="s">
        <v>11</v>
      </c>
      <c r="O2346" s="12" t="s">
        <v>13</v>
      </c>
      <c r="P2346" s="12" t="s">
        <v>23</v>
      </c>
      <c r="Q2346" s="12" t="s">
        <v>15</v>
      </c>
      <c r="R2346" s="12" t="s">
        <v>20</v>
      </c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9">
        <f>ROUNDUP(SUM(VLOOKUP(F2346,'Pontuação'!A$2:B$11,2,FALSE),VLOOKUP(E2346,'Pontuação'!C$2:D$11,2,FALSE),VLOOKUP(H2346,'Pontuação'!I$2:J$11,2,FALSE),VLOOKUP(J2346,'Pontuação'!G$2:H$11,2,FALSE),VLOOKUP(L2346,'Pontuação'!M$2:N$13,2,FALSE)),0)</f>
        <v>1521</v>
      </c>
      <c r="AD2346" s="10">
        <f t="shared" si="1"/>
        <v>152</v>
      </c>
      <c r="AE2346" s="10" t="str">
        <f t="array" ref="AE2346">IFERROR(INDEX('Pontuação'!G$13:G$101, MATCH(AD2346, 'Pontuação'!F$13:F$101, 0)), "Faixa Indefinida")</f>
        <v>C</v>
      </c>
      <c r="AF2346" s="10">
        <f t="shared" si="2"/>
        <v>0</v>
      </c>
      <c r="AG2346" s="10">
        <f t="shared" si="3"/>
        <v>0</v>
      </c>
      <c r="AH2346" s="10">
        <f t="shared" si="4"/>
        <v>1</v>
      </c>
      <c r="AI2346" s="10">
        <f t="shared" si="5"/>
        <v>0</v>
      </c>
      <c r="AJ2346" s="9">
        <f>ROUNDUP(SUM(VLOOKUP(F2346,'Pontuação 3.0'!A$2:B$11,2,FALSE),VLOOKUP(E2346,'Pontuação 3.0'!C$2:D$11,2,FALSE),VLOOKUP(H2346,'Pontuação 3.0'!I$2:J$11,2,FALSE),VLOOKUP(J2346,'Pontuação 3.0'!G$2:H$11,2,FALSE),VLOOKUP(G2346,'Pontuação 3.0'!E$2:F$11,2,FALSE),VLOOKUP(K2346,'Pontuação 3.0'!K$2:L$11,2,FALSE),VLOOKUP(L2346,'Pontuação 3.0'!M$2:N$13,2,FALSE)),0)</f>
        <v>1937</v>
      </c>
      <c r="AK2346" s="9">
        <f t="shared" si="6"/>
        <v>194</v>
      </c>
      <c r="AL2346" s="9" t="str">
        <f t="array" ref="AL2346">IFERROR(INDEX('Pontuação 3.0'!G$13:G$191, MATCH(AK2346, 'Pontuação 3.0'!F$13:F$191, 0)), "Faixa Indefinida")</f>
        <v>C</v>
      </c>
      <c r="AM2346" s="9">
        <f t="shared" si="7"/>
        <v>0</v>
      </c>
      <c r="AN2346" s="9">
        <f t="shared" si="8"/>
        <v>0</v>
      </c>
      <c r="AO2346" s="9">
        <f t="shared" si="9"/>
        <v>1</v>
      </c>
      <c r="AP2346" s="9">
        <f t="shared" si="10"/>
        <v>0</v>
      </c>
      <c r="AQ2346" s="8"/>
    </row>
    <row r="2347" ht="15.75" customHeight="1">
      <c r="A2347" s="7">
        <v>45681.0</v>
      </c>
      <c r="B2347" s="8" t="s">
        <v>5248</v>
      </c>
      <c r="C2347" s="8" t="s">
        <v>5249</v>
      </c>
      <c r="D2347" s="11">
        <v>5.3991385965E10</v>
      </c>
      <c r="E2347" s="8" t="s">
        <v>11833</v>
      </c>
      <c r="F2347" s="8" t="s">
        <v>11842</v>
      </c>
      <c r="G2347" s="8" t="s">
        <v>11843</v>
      </c>
      <c r="H2347" s="8" t="s">
        <v>11850</v>
      </c>
      <c r="I2347" s="8" t="s">
        <v>11837</v>
      </c>
      <c r="J2347" s="8" t="s">
        <v>11846</v>
      </c>
      <c r="K2347" s="8" t="s">
        <v>11837</v>
      </c>
      <c r="L2347" s="8" t="s">
        <v>11851</v>
      </c>
      <c r="M2347" s="8" t="s">
        <v>11849</v>
      </c>
      <c r="N2347" s="12" t="s">
        <v>11</v>
      </c>
      <c r="O2347" s="12" t="s">
        <v>13</v>
      </c>
      <c r="P2347" s="12" t="s">
        <v>123</v>
      </c>
      <c r="Q2347" s="12" t="s">
        <v>15</v>
      </c>
      <c r="R2347" s="12" t="s">
        <v>14</v>
      </c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9">
        <f>ROUNDUP(SUM(VLOOKUP(F2347,'Pontuação'!A$2:B$11,2,FALSE),VLOOKUP(E2347,'Pontuação'!C$2:D$11,2,FALSE),VLOOKUP(H2347,'Pontuação'!I$2:J$11,2,FALSE),VLOOKUP(J2347,'Pontuação'!G$2:H$11,2,FALSE),VLOOKUP(L2347,'Pontuação'!M$2:N$13,2,FALSE)),0)</f>
        <v>1553</v>
      </c>
      <c r="AD2347" s="10">
        <f t="shared" si="1"/>
        <v>155</v>
      </c>
      <c r="AE2347" s="10" t="str">
        <f t="array" ref="AE2347">IFERROR(INDEX('Pontuação'!G$13:G$101, MATCH(AD2347, 'Pontuação'!F$13:F$101, 0)), "Faixa Indefinida")</f>
        <v>C</v>
      </c>
      <c r="AF2347" s="10">
        <f t="shared" si="2"/>
        <v>0</v>
      </c>
      <c r="AG2347" s="10">
        <f t="shared" si="3"/>
        <v>0</v>
      </c>
      <c r="AH2347" s="10">
        <f t="shared" si="4"/>
        <v>1</v>
      </c>
      <c r="AI2347" s="10">
        <f t="shared" si="5"/>
        <v>0</v>
      </c>
      <c r="AJ2347" s="9">
        <f>ROUNDUP(SUM(VLOOKUP(F2347,'Pontuação 3.0'!A$2:B$11,2,FALSE),VLOOKUP(E2347,'Pontuação 3.0'!C$2:D$11,2,FALSE),VLOOKUP(H2347,'Pontuação 3.0'!I$2:J$11,2,FALSE),VLOOKUP(J2347,'Pontuação 3.0'!G$2:H$11,2,FALSE),VLOOKUP(G2347,'Pontuação 3.0'!E$2:F$11,2,FALSE),VLOOKUP(K2347,'Pontuação 3.0'!K$2:L$11,2,FALSE),VLOOKUP(L2347,'Pontuação 3.0'!M$2:N$13,2,FALSE)),0)</f>
        <v>2122</v>
      </c>
      <c r="AK2347" s="9">
        <f t="shared" si="6"/>
        <v>212</v>
      </c>
      <c r="AL2347" s="9" t="str">
        <f t="array" ref="AL2347">IFERROR(INDEX('Pontuação 3.0'!G$13:G$191, MATCH(AK2347, 'Pontuação 3.0'!F$13:F$191, 0)), "Faixa Indefinida")</f>
        <v>C</v>
      </c>
      <c r="AM2347" s="9">
        <f t="shared" si="7"/>
        <v>0</v>
      </c>
      <c r="AN2347" s="9">
        <f t="shared" si="8"/>
        <v>0</v>
      </c>
      <c r="AO2347" s="9">
        <f t="shared" si="9"/>
        <v>1</v>
      </c>
      <c r="AP2347" s="9">
        <f t="shared" si="10"/>
        <v>0</v>
      </c>
      <c r="AQ2347" s="8"/>
    </row>
    <row r="2348" ht="15.75" customHeight="1">
      <c r="A2348" s="7">
        <v>45681.0</v>
      </c>
      <c r="B2348" s="8" t="s">
        <v>5252</v>
      </c>
      <c r="C2348" s="8" t="s">
        <v>5253</v>
      </c>
      <c r="D2348" s="11">
        <v>8.5994494994E10</v>
      </c>
      <c r="E2348" s="8" t="s">
        <v>11833</v>
      </c>
      <c r="F2348" s="8" t="s">
        <v>11834</v>
      </c>
      <c r="G2348" s="8" t="s">
        <v>11835</v>
      </c>
      <c r="H2348" s="8" t="s">
        <v>11865</v>
      </c>
      <c r="I2348" s="8" t="s">
        <v>11837</v>
      </c>
      <c r="J2348" s="8" t="s">
        <v>11846</v>
      </c>
      <c r="K2348" s="8" t="s">
        <v>11839</v>
      </c>
      <c r="L2348" s="8" t="s">
        <v>11847</v>
      </c>
      <c r="M2348" s="8" t="s">
        <v>11848</v>
      </c>
      <c r="N2348" s="12" t="s">
        <v>11</v>
      </c>
      <c r="O2348" s="12" t="s">
        <v>13</v>
      </c>
      <c r="P2348" s="12" t="s">
        <v>12</v>
      </c>
      <c r="Q2348" s="12" t="s">
        <v>15</v>
      </c>
      <c r="R2348" s="12" t="s">
        <v>14</v>
      </c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9">
        <f>ROUNDUP(SUM(VLOOKUP(F2348,'Pontuação'!A$2:B$11,2,FALSE),VLOOKUP(E2348,'Pontuação'!C$2:D$11,2,FALSE),VLOOKUP(H2348,'Pontuação'!I$2:J$11,2,FALSE),VLOOKUP(J2348,'Pontuação'!G$2:H$11,2,FALSE),VLOOKUP(L2348,'Pontuação'!M$2:N$13,2,FALSE)),0)</f>
        <v>1699</v>
      </c>
      <c r="AD2348" s="10">
        <f t="shared" si="1"/>
        <v>170</v>
      </c>
      <c r="AE2348" s="10" t="str">
        <f t="array" ref="AE2348">IFERROR(INDEX('Pontuação'!G$13:G$101, MATCH(AD2348, 'Pontuação'!F$13:F$101, 0)), "Faixa Indefinida")</f>
        <v>B</v>
      </c>
      <c r="AF2348" s="10">
        <f t="shared" si="2"/>
        <v>0</v>
      </c>
      <c r="AG2348" s="10">
        <f t="shared" si="3"/>
        <v>1</v>
      </c>
      <c r="AH2348" s="10">
        <f t="shared" si="4"/>
        <v>0</v>
      </c>
      <c r="AI2348" s="10">
        <f t="shared" si="5"/>
        <v>0</v>
      </c>
      <c r="AJ2348" s="9">
        <f>ROUNDUP(SUM(VLOOKUP(F2348,'Pontuação 3.0'!A$2:B$11,2,FALSE),VLOOKUP(E2348,'Pontuação 3.0'!C$2:D$11,2,FALSE),VLOOKUP(H2348,'Pontuação 3.0'!I$2:J$11,2,FALSE),VLOOKUP(J2348,'Pontuação 3.0'!G$2:H$11,2,FALSE),VLOOKUP(G2348,'Pontuação 3.0'!E$2:F$11,2,FALSE),VLOOKUP(K2348,'Pontuação 3.0'!K$2:L$11,2,FALSE),VLOOKUP(L2348,'Pontuação 3.0'!M$2:N$13,2,FALSE)),0)</f>
        <v>2132</v>
      </c>
      <c r="AK2348" s="9">
        <f t="shared" si="6"/>
        <v>213</v>
      </c>
      <c r="AL2348" s="9" t="str">
        <f t="array" ref="AL2348">IFERROR(INDEX('Pontuação 3.0'!G$13:G$191, MATCH(AK2348, 'Pontuação 3.0'!F$13:F$191, 0)), "Faixa Indefinida")</f>
        <v>C</v>
      </c>
      <c r="AM2348" s="9">
        <f t="shared" si="7"/>
        <v>0</v>
      </c>
      <c r="AN2348" s="9">
        <f t="shared" si="8"/>
        <v>0</v>
      </c>
      <c r="AO2348" s="9">
        <f t="shared" si="9"/>
        <v>1</v>
      </c>
      <c r="AP2348" s="9">
        <f t="shared" si="10"/>
        <v>0</v>
      </c>
      <c r="AQ2348" s="8"/>
    </row>
    <row r="2349" ht="15.75" customHeight="1">
      <c r="A2349" s="7">
        <v>45681.0</v>
      </c>
      <c r="B2349" s="8" t="s">
        <v>5250</v>
      </c>
      <c r="C2349" s="8" t="s">
        <v>5251</v>
      </c>
      <c r="D2349" s="11">
        <v>3.5998727171E10</v>
      </c>
      <c r="E2349" s="8" t="s">
        <v>11833</v>
      </c>
      <c r="F2349" s="8" t="s">
        <v>11842</v>
      </c>
      <c r="G2349" s="8" t="s">
        <v>11855</v>
      </c>
      <c r="H2349" s="8" t="s">
        <v>11850</v>
      </c>
      <c r="I2349" s="8" t="s">
        <v>11837</v>
      </c>
      <c r="J2349" s="8" t="s">
        <v>11846</v>
      </c>
      <c r="K2349" s="8" t="s">
        <v>11839</v>
      </c>
      <c r="L2349" s="8" t="s">
        <v>11851</v>
      </c>
      <c r="M2349" s="8" t="s">
        <v>11853</v>
      </c>
      <c r="N2349" s="12" t="s">
        <v>11</v>
      </c>
      <c r="O2349" s="12" t="s">
        <v>13</v>
      </c>
      <c r="P2349" s="12" t="s">
        <v>123</v>
      </c>
      <c r="Q2349" s="12" t="s">
        <v>15</v>
      </c>
      <c r="R2349" s="12" t="s">
        <v>14</v>
      </c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9">
        <f>ROUNDUP(SUM(VLOOKUP(F2349,'Pontuação'!A$2:B$11,2,FALSE),VLOOKUP(E2349,'Pontuação'!C$2:D$11,2,FALSE),VLOOKUP(H2349,'Pontuação'!I$2:J$11,2,FALSE),VLOOKUP(J2349,'Pontuação'!G$2:H$11,2,FALSE),VLOOKUP(L2349,'Pontuação'!M$2:N$13,2,FALSE)),0)</f>
        <v>1553</v>
      </c>
      <c r="AD2349" s="10">
        <f t="shared" si="1"/>
        <v>155</v>
      </c>
      <c r="AE2349" s="10" t="str">
        <f t="array" ref="AE2349">IFERROR(INDEX('Pontuação'!G$13:G$101, MATCH(AD2349, 'Pontuação'!F$13:F$101, 0)), "Faixa Indefinida")</f>
        <v>C</v>
      </c>
      <c r="AF2349" s="10">
        <f t="shared" si="2"/>
        <v>0</v>
      </c>
      <c r="AG2349" s="10">
        <f t="shared" si="3"/>
        <v>0</v>
      </c>
      <c r="AH2349" s="10">
        <f t="shared" si="4"/>
        <v>1</v>
      </c>
      <c r="AI2349" s="10">
        <f t="shared" si="5"/>
        <v>0</v>
      </c>
      <c r="AJ2349" s="9">
        <f>ROUNDUP(SUM(VLOOKUP(F2349,'Pontuação 3.0'!A$2:B$11,2,FALSE),VLOOKUP(E2349,'Pontuação 3.0'!C$2:D$11,2,FALSE),VLOOKUP(H2349,'Pontuação 3.0'!I$2:J$11,2,FALSE),VLOOKUP(J2349,'Pontuação 3.0'!G$2:H$11,2,FALSE),VLOOKUP(G2349,'Pontuação 3.0'!E$2:F$11,2,FALSE),VLOOKUP(K2349,'Pontuação 3.0'!K$2:L$11,2,FALSE),VLOOKUP(L2349,'Pontuação 3.0'!M$2:N$13,2,FALSE)),0)</f>
        <v>2276</v>
      </c>
      <c r="AK2349" s="9">
        <f t="shared" si="6"/>
        <v>228</v>
      </c>
      <c r="AL2349" s="9" t="str">
        <f t="array" ref="AL2349">IFERROR(INDEX('Pontuação 3.0'!G$13:G$191, MATCH(AK2349, 'Pontuação 3.0'!F$13:F$191, 0)), "Faixa Indefinida")</f>
        <v>B</v>
      </c>
      <c r="AM2349" s="9">
        <f t="shared" si="7"/>
        <v>0</v>
      </c>
      <c r="AN2349" s="9">
        <f t="shared" si="8"/>
        <v>1</v>
      </c>
      <c r="AO2349" s="9">
        <f t="shared" si="9"/>
        <v>0</v>
      </c>
      <c r="AP2349" s="9">
        <f t="shared" si="10"/>
        <v>0</v>
      </c>
      <c r="AQ2349" s="8"/>
    </row>
    <row r="2350" ht="15.75" customHeight="1">
      <c r="A2350" s="7">
        <v>45681.0</v>
      </c>
      <c r="B2350" s="8" t="s">
        <v>5256</v>
      </c>
      <c r="C2350" s="8" t="s">
        <v>5257</v>
      </c>
      <c r="D2350" s="11">
        <v>3.2998170986E10</v>
      </c>
      <c r="E2350" s="8" t="s">
        <v>11868</v>
      </c>
      <c r="F2350" s="8" t="s">
        <v>11834</v>
      </c>
      <c r="G2350" s="8" t="s">
        <v>11867</v>
      </c>
      <c r="H2350" s="8" t="s">
        <v>11850</v>
      </c>
      <c r="I2350" s="8" t="s">
        <v>11837</v>
      </c>
      <c r="J2350" s="8" t="s">
        <v>11846</v>
      </c>
      <c r="K2350" s="8" t="s">
        <v>11839</v>
      </c>
      <c r="L2350" s="8" t="s">
        <v>11851</v>
      </c>
      <c r="M2350" s="8" t="s">
        <v>11841</v>
      </c>
      <c r="N2350" s="12" t="s">
        <v>11</v>
      </c>
      <c r="O2350" s="12" t="s">
        <v>13</v>
      </c>
      <c r="P2350" s="12" t="s">
        <v>123</v>
      </c>
      <c r="Q2350" s="12" t="s">
        <v>15</v>
      </c>
      <c r="R2350" s="12" t="s">
        <v>14</v>
      </c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9">
        <f>ROUNDUP(SUM(VLOOKUP(F2350,'Pontuação'!A$2:B$11,2,FALSE),VLOOKUP(E2350,'Pontuação'!C$2:D$11,2,FALSE),VLOOKUP(H2350,'Pontuação'!I$2:J$11,2,FALSE),VLOOKUP(J2350,'Pontuação'!G$2:H$11,2,FALSE),VLOOKUP(L2350,'Pontuação'!M$2:N$13,2,FALSE)),0)</f>
        <v>1545</v>
      </c>
      <c r="AD2350" s="10">
        <f t="shared" si="1"/>
        <v>155</v>
      </c>
      <c r="AE2350" s="10" t="str">
        <f t="array" ref="AE2350">IFERROR(INDEX('Pontuação'!G$13:G$101, MATCH(AD2350, 'Pontuação'!F$13:F$101, 0)), "Faixa Indefinida")</f>
        <v>C</v>
      </c>
      <c r="AF2350" s="10">
        <f t="shared" si="2"/>
        <v>0</v>
      </c>
      <c r="AG2350" s="10">
        <f t="shared" si="3"/>
        <v>0</v>
      </c>
      <c r="AH2350" s="10">
        <f t="shared" si="4"/>
        <v>1</v>
      </c>
      <c r="AI2350" s="10">
        <f t="shared" si="5"/>
        <v>0</v>
      </c>
      <c r="AJ2350" s="9">
        <f>ROUNDUP(SUM(VLOOKUP(F2350,'Pontuação 3.0'!A$2:B$11,2,FALSE),VLOOKUP(E2350,'Pontuação 3.0'!C$2:D$11,2,FALSE),VLOOKUP(H2350,'Pontuação 3.0'!I$2:J$11,2,FALSE),VLOOKUP(J2350,'Pontuação 3.0'!G$2:H$11,2,FALSE),VLOOKUP(G2350,'Pontuação 3.0'!E$2:F$11,2,FALSE),VLOOKUP(K2350,'Pontuação 3.0'!K$2:L$11,2,FALSE),VLOOKUP(L2350,'Pontuação 3.0'!M$2:N$13,2,FALSE)),0)</f>
        <v>2070</v>
      </c>
      <c r="AK2350" s="9">
        <f t="shared" si="6"/>
        <v>207</v>
      </c>
      <c r="AL2350" s="9" t="str">
        <f t="array" ref="AL2350">IFERROR(INDEX('Pontuação 3.0'!G$13:G$191, MATCH(AK2350, 'Pontuação 3.0'!F$13:F$191, 0)), "Faixa Indefinida")</f>
        <v>C</v>
      </c>
      <c r="AM2350" s="9">
        <f t="shared" si="7"/>
        <v>0</v>
      </c>
      <c r="AN2350" s="9">
        <f t="shared" si="8"/>
        <v>0</v>
      </c>
      <c r="AO2350" s="9">
        <f t="shared" si="9"/>
        <v>1</v>
      </c>
      <c r="AP2350" s="9">
        <f t="shared" si="10"/>
        <v>0</v>
      </c>
      <c r="AQ2350" s="8"/>
    </row>
    <row r="2351" ht="15.75" customHeight="1">
      <c r="A2351" s="7">
        <v>45681.0</v>
      </c>
      <c r="B2351" s="8" t="s">
        <v>5258</v>
      </c>
      <c r="C2351" s="8" t="s">
        <v>5259</v>
      </c>
      <c r="D2351" s="11">
        <v>3.399140613E10</v>
      </c>
      <c r="E2351" s="8" t="s">
        <v>11833</v>
      </c>
      <c r="F2351" s="8" t="s">
        <v>11842</v>
      </c>
      <c r="G2351" s="8" t="s">
        <v>11835</v>
      </c>
      <c r="H2351" s="8" t="s">
        <v>11850</v>
      </c>
      <c r="I2351" s="8" t="s">
        <v>11837</v>
      </c>
      <c r="J2351" s="8" t="s">
        <v>11846</v>
      </c>
      <c r="K2351" s="8" t="s">
        <v>11837</v>
      </c>
      <c r="L2351" s="8" t="s">
        <v>11847</v>
      </c>
      <c r="M2351" s="8" t="s">
        <v>11853</v>
      </c>
      <c r="N2351" s="12" t="s">
        <v>11</v>
      </c>
      <c r="O2351" s="12" t="s">
        <v>13</v>
      </c>
      <c r="P2351" s="12" t="s">
        <v>23</v>
      </c>
      <c r="Q2351" s="12" t="s">
        <v>15</v>
      </c>
      <c r="R2351" s="12" t="s">
        <v>20</v>
      </c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9">
        <f>ROUNDUP(SUM(VLOOKUP(F2351,'Pontuação'!A$2:B$11,2,FALSE),VLOOKUP(E2351,'Pontuação'!C$2:D$11,2,FALSE),VLOOKUP(H2351,'Pontuação'!I$2:J$11,2,FALSE),VLOOKUP(J2351,'Pontuação'!G$2:H$11,2,FALSE),VLOOKUP(L2351,'Pontuação'!M$2:N$13,2,FALSE)),0)</f>
        <v>1685</v>
      </c>
      <c r="AD2351" s="10">
        <f t="shared" si="1"/>
        <v>169</v>
      </c>
      <c r="AE2351" s="10" t="str">
        <f t="array" ref="AE2351">IFERROR(INDEX('Pontuação'!G$13:G$101, MATCH(AD2351, 'Pontuação'!F$13:F$101, 0)), "Faixa Indefinida")</f>
        <v>B</v>
      </c>
      <c r="AF2351" s="10">
        <f t="shared" si="2"/>
        <v>0</v>
      </c>
      <c r="AG2351" s="10">
        <f t="shared" si="3"/>
        <v>1</v>
      </c>
      <c r="AH2351" s="10">
        <f t="shared" si="4"/>
        <v>0</v>
      </c>
      <c r="AI2351" s="10">
        <f t="shared" si="5"/>
        <v>0</v>
      </c>
      <c r="AJ2351" s="9">
        <f>ROUNDUP(SUM(VLOOKUP(F2351,'Pontuação 3.0'!A$2:B$11,2,FALSE),VLOOKUP(E2351,'Pontuação 3.0'!C$2:D$11,2,FALSE),VLOOKUP(H2351,'Pontuação 3.0'!I$2:J$11,2,FALSE),VLOOKUP(J2351,'Pontuação 3.0'!G$2:H$11,2,FALSE),VLOOKUP(G2351,'Pontuação 3.0'!E$2:F$11,2,FALSE),VLOOKUP(K2351,'Pontuação 3.0'!K$2:L$11,2,FALSE),VLOOKUP(L2351,'Pontuação 3.0'!M$2:N$13,2,FALSE)),0)</f>
        <v>2068</v>
      </c>
      <c r="AK2351" s="9">
        <f t="shared" si="6"/>
        <v>207</v>
      </c>
      <c r="AL2351" s="9" t="str">
        <f t="array" ref="AL2351">IFERROR(INDEX('Pontuação 3.0'!G$13:G$191, MATCH(AK2351, 'Pontuação 3.0'!F$13:F$191, 0)), "Faixa Indefinida")</f>
        <v>C</v>
      </c>
      <c r="AM2351" s="9">
        <f t="shared" si="7"/>
        <v>0</v>
      </c>
      <c r="AN2351" s="9">
        <f t="shared" si="8"/>
        <v>0</v>
      </c>
      <c r="AO2351" s="9">
        <f t="shared" si="9"/>
        <v>1</v>
      </c>
      <c r="AP2351" s="9">
        <f t="shared" si="10"/>
        <v>0</v>
      </c>
      <c r="AQ2351" s="8"/>
    </row>
    <row r="2352" ht="15.75" customHeight="1">
      <c r="A2352" s="7">
        <v>45681.0</v>
      </c>
      <c r="B2352" s="8" t="s">
        <v>11995</v>
      </c>
      <c r="C2352" s="8" t="s">
        <v>5261</v>
      </c>
      <c r="D2352" s="8" t="s">
        <v>5262</v>
      </c>
      <c r="E2352" s="8" t="s">
        <v>11833</v>
      </c>
      <c r="F2352" s="8" t="s">
        <v>11842</v>
      </c>
      <c r="G2352" s="8" t="s">
        <v>11843</v>
      </c>
      <c r="H2352" s="8" t="s">
        <v>11850</v>
      </c>
      <c r="I2352" s="8" t="s">
        <v>11837</v>
      </c>
      <c r="J2352" s="8" t="s">
        <v>11838</v>
      </c>
      <c r="K2352" s="8" t="s">
        <v>11837</v>
      </c>
      <c r="L2352" s="8" t="s">
        <v>11847</v>
      </c>
      <c r="M2352" s="8" t="s">
        <v>11849</v>
      </c>
      <c r="N2352" s="12" t="s">
        <v>11</v>
      </c>
      <c r="O2352" s="12" t="s">
        <v>13</v>
      </c>
      <c r="P2352" s="12" t="s">
        <v>23</v>
      </c>
      <c r="Q2352" s="12" t="s">
        <v>15</v>
      </c>
      <c r="R2352" s="12" t="s">
        <v>14</v>
      </c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9">
        <f>ROUNDUP(SUM(VLOOKUP(F2352,'Pontuação'!A$2:B$11,2,FALSE),VLOOKUP(E2352,'Pontuação'!C$2:D$11,2,FALSE),VLOOKUP(H2352,'Pontuação'!I$2:J$11,2,FALSE),VLOOKUP(J2352,'Pontuação'!G$2:H$11,2,FALSE),VLOOKUP(L2352,'Pontuação'!M$2:N$13,2,FALSE)),0)</f>
        <v>1963</v>
      </c>
      <c r="AD2352" s="10">
        <f t="shared" si="1"/>
        <v>196</v>
      </c>
      <c r="AE2352" s="10" t="str">
        <f t="array" ref="AE2352">IFERROR(INDEX('Pontuação'!G$13:G$101, MATCH(AD2352, 'Pontuação'!F$13:F$101, 0)), "Faixa Indefinida")</f>
        <v>A</v>
      </c>
      <c r="AF2352" s="10">
        <f t="shared" si="2"/>
        <v>1</v>
      </c>
      <c r="AG2352" s="10">
        <f t="shared" si="3"/>
        <v>0</v>
      </c>
      <c r="AH2352" s="10">
        <f t="shared" si="4"/>
        <v>0</v>
      </c>
      <c r="AI2352" s="10">
        <f t="shared" si="5"/>
        <v>0</v>
      </c>
      <c r="AJ2352" s="9">
        <f>ROUNDUP(SUM(VLOOKUP(F2352,'Pontuação 3.0'!A$2:B$11,2,FALSE),VLOOKUP(E2352,'Pontuação 3.0'!C$2:D$11,2,FALSE),VLOOKUP(H2352,'Pontuação 3.0'!I$2:J$11,2,FALSE),VLOOKUP(J2352,'Pontuação 3.0'!G$2:H$11,2,FALSE),VLOOKUP(G2352,'Pontuação 3.0'!E$2:F$11,2,FALSE),VLOOKUP(K2352,'Pontuação 3.0'!K$2:L$11,2,FALSE),VLOOKUP(L2352,'Pontuação 3.0'!M$2:N$13,2,FALSE)),0)</f>
        <v>2483</v>
      </c>
      <c r="AK2352" s="9">
        <f t="shared" si="6"/>
        <v>248</v>
      </c>
      <c r="AL2352" s="9" t="str">
        <f t="array" ref="AL2352">IFERROR(INDEX('Pontuação 3.0'!G$13:G$191, MATCH(AK2352, 'Pontuação 3.0'!F$13:F$191, 0)), "Faixa Indefinida")</f>
        <v>A</v>
      </c>
      <c r="AM2352" s="9">
        <f t="shared" si="7"/>
        <v>1</v>
      </c>
      <c r="AN2352" s="9">
        <f t="shared" si="8"/>
        <v>0</v>
      </c>
      <c r="AO2352" s="9">
        <f t="shared" si="9"/>
        <v>0</v>
      </c>
      <c r="AP2352" s="9">
        <f t="shared" si="10"/>
        <v>0</v>
      </c>
      <c r="AQ2352" s="8"/>
    </row>
    <row r="2353" ht="15.75" customHeight="1">
      <c r="A2353" s="7">
        <v>45681.0</v>
      </c>
      <c r="B2353" s="8" t="s">
        <v>5265</v>
      </c>
      <c r="C2353" s="8" t="s">
        <v>5266</v>
      </c>
      <c r="D2353" s="11">
        <v>6.298234102E10</v>
      </c>
      <c r="E2353" s="8" t="s">
        <v>11833</v>
      </c>
      <c r="F2353" s="8" t="s">
        <v>11842</v>
      </c>
      <c r="G2353" s="8" t="s">
        <v>11843</v>
      </c>
      <c r="H2353" s="8" t="s">
        <v>11865</v>
      </c>
      <c r="I2353" s="8" t="s">
        <v>11837</v>
      </c>
      <c r="J2353" s="8" t="s">
        <v>11846</v>
      </c>
      <c r="K2353" s="8" t="s">
        <v>11837</v>
      </c>
      <c r="L2353" s="8" t="s">
        <v>11870</v>
      </c>
      <c r="M2353" s="8" t="s">
        <v>11853</v>
      </c>
      <c r="N2353" s="12" t="s">
        <v>11</v>
      </c>
      <c r="O2353" s="12" t="s">
        <v>13</v>
      </c>
      <c r="P2353" s="12" t="s">
        <v>318</v>
      </c>
      <c r="Q2353" s="12" t="s">
        <v>65</v>
      </c>
      <c r="R2353" s="12" t="s">
        <v>20</v>
      </c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9">
        <f>ROUNDUP(SUM(VLOOKUP(F2353,'Pontuação'!A$2:B$11,2,FALSE),VLOOKUP(E2353,'Pontuação'!C$2:D$11,2,FALSE),VLOOKUP(H2353,'Pontuação'!I$2:J$11,2,FALSE),VLOOKUP(J2353,'Pontuação'!G$2:H$11,2,FALSE),VLOOKUP(L2353,'Pontuação'!M$2:N$13,2,FALSE)),0)</f>
        <v>1649</v>
      </c>
      <c r="AD2353" s="10">
        <f t="shared" si="1"/>
        <v>165</v>
      </c>
      <c r="AE2353" s="10" t="str">
        <f t="array" ref="AE2353">IFERROR(INDEX('Pontuação'!G$13:G$101, MATCH(AD2353, 'Pontuação'!F$13:F$101, 0)), "Faixa Indefinida")</f>
        <v>C</v>
      </c>
      <c r="AF2353" s="10">
        <f t="shared" si="2"/>
        <v>0</v>
      </c>
      <c r="AG2353" s="10">
        <f t="shared" si="3"/>
        <v>0</v>
      </c>
      <c r="AH2353" s="10">
        <f t="shared" si="4"/>
        <v>1</v>
      </c>
      <c r="AI2353" s="10">
        <f t="shared" si="5"/>
        <v>0</v>
      </c>
      <c r="AJ2353" s="9">
        <f>ROUNDUP(SUM(VLOOKUP(F2353,'Pontuação 3.0'!A$2:B$11,2,FALSE),VLOOKUP(E2353,'Pontuação 3.0'!C$2:D$11,2,FALSE),VLOOKUP(H2353,'Pontuação 3.0'!I$2:J$11,2,FALSE),VLOOKUP(J2353,'Pontuação 3.0'!G$2:H$11,2,FALSE),VLOOKUP(G2353,'Pontuação 3.0'!E$2:F$11,2,FALSE),VLOOKUP(K2353,'Pontuação 3.0'!K$2:L$11,2,FALSE),VLOOKUP(L2353,'Pontuação 3.0'!M$2:N$13,2,FALSE)),0)</f>
        <v>2252</v>
      </c>
      <c r="AK2353" s="9">
        <f t="shared" si="6"/>
        <v>225</v>
      </c>
      <c r="AL2353" s="9" t="str">
        <f t="array" ref="AL2353">IFERROR(INDEX('Pontuação 3.0'!G$13:G$191, MATCH(AK2353, 'Pontuação 3.0'!F$13:F$191, 0)), "Faixa Indefinida")</f>
        <v>B</v>
      </c>
      <c r="AM2353" s="9">
        <f t="shared" si="7"/>
        <v>0</v>
      </c>
      <c r="AN2353" s="9">
        <f t="shared" si="8"/>
        <v>1</v>
      </c>
      <c r="AO2353" s="9">
        <f t="shared" si="9"/>
        <v>0</v>
      </c>
      <c r="AP2353" s="9">
        <f t="shared" si="10"/>
        <v>0</v>
      </c>
      <c r="AQ2353" s="8"/>
    </row>
    <row r="2354" ht="15.75" customHeight="1">
      <c r="A2354" s="7">
        <v>45681.0</v>
      </c>
      <c r="B2354" s="8" t="s">
        <v>5263</v>
      </c>
      <c r="C2354" s="8" t="s">
        <v>5264</v>
      </c>
      <c r="D2354" s="11">
        <v>9.84517963E8</v>
      </c>
      <c r="E2354" s="8" t="s">
        <v>11833</v>
      </c>
      <c r="F2354" s="8" t="s">
        <v>11834</v>
      </c>
      <c r="G2354" s="8" t="s">
        <v>11835</v>
      </c>
      <c r="H2354" s="8" t="s">
        <v>11856</v>
      </c>
      <c r="I2354" s="8" t="s">
        <v>11837</v>
      </c>
      <c r="J2354" s="8" t="s">
        <v>11846</v>
      </c>
      <c r="K2354" s="8" t="s">
        <v>11837</v>
      </c>
      <c r="L2354" s="8" t="s">
        <v>11840</v>
      </c>
      <c r="M2354" s="8" t="s">
        <v>11849</v>
      </c>
      <c r="N2354" s="12" t="s">
        <v>11</v>
      </c>
      <c r="O2354" s="12" t="s">
        <v>13</v>
      </c>
      <c r="P2354" s="12" t="s">
        <v>123</v>
      </c>
      <c r="Q2354" s="12" t="s">
        <v>15</v>
      </c>
      <c r="R2354" s="12" t="s">
        <v>14</v>
      </c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9">
        <f>ROUNDUP(SUM(VLOOKUP(F2354,'Pontuação'!A$2:B$11,2,FALSE),VLOOKUP(E2354,'Pontuação'!C$2:D$11,2,FALSE),VLOOKUP(H2354,'Pontuação'!I$2:J$11,2,FALSE),VLOOKUP(J2354,'Pontuação'!G$2:H$11,2,FALSE),VLOOKUP(L2354,'Pontuação'!M$2:N$13,2,FALSE)),0)</f>
        <v>1471</v>
      </c>
      <c r="AD2354" s="10">
        <f t="shared" si="1"/>
        <v>147</v>
      </c>
      <c r="AE2354" s="10" t="str">
        <f t="array" ref="AE2354">IFERROR(INDEX('Pontuação'!G$13:G$101, MATCH(AD2354, 'Pontuação'!F$13:F$101, 0)), "Faixa Indefinida")</f>
        <v>D</v>
      </c>
      <c r="AF2354" s="10">
        <f t="shared" si="2"/>
        <v>0</v>
      </c>
      <c r="AG2354" s="10">
        <f t="shared" si="3"/>
        <v>0</v>
      </c>
      <c r="AH2354" s="10">
        <f t="shared" si="4"/>
        <v>0</v>
      </c>
      <c r="AI2354" s="10">
        <f t="shared" si="5"/>
        <v>1</v>
      </c>
      <c r="AJ2354" s="9">
        <f>ROUNDUP(SUM(VLOOKUP(F2354,'Pontuação 3.0'!A$2:B$11,2,FALSE),VLOOKUP(E2354,'Pontuação 3.0'!C$2:D$11,2,FALSE),VLOOKUP(H2354,'Pontuação 3.0'!I$2:J$11,2,FALSE),VLOOKUP(J2354,'Pontuação 3.0'!G$2:H$11,2,FALSE),VLOOKUP(G2354,'Pontuação 3.0'!E$2:F$11,2,FALSE),VLOOKUP(K2354,'Pontuação 3.0'!K$2:L$11,2,FALSE),VLOOKUP(L2354,'Pontuação 3.0'!M$2:N$13,2,FALSE)),0)</f>
        <v>1679</v>
      </c>
      <c r="AK2354" s="9">
        <f t="shared" si="6"/>
        <v>168</v>
      </c>
      <c r="AL2354" s="9" t="str">
        <f t="array" ref="AL2354">IFERROR(INDEX('Pontuação 3.0'!G$13:G$191, MATCH(AK2354, 'Pontuação 3.0'!F$13:F$191, 0)), "Faixa Indefinida")</f>
        <v>D</v>
      </c>
      <c r="AM2354" s="9">
        <f t="shared" si="7"/>
        <v>0</v>
      </c>
      <c r="AN2354" s="9">
        <f t="shared" si="8"/>
        <v>0</v>
      </c>
      <c r="AO2354" s="9">
        <f t="shared" si="9"/>
        <v>0</v>
      </c>
      <c r="AP2354" s="9">
        <f t="shared" si="10"/>
        <v>1</v>
      </c>
      <c r="AQ2354" s="8"/>
    </row>
    <row r="2355" ht="15.75" customHeight="1">
      <c r="A2355" s="7">
        <v>45681.0</v>
      </c>
      <c r="B2355" s="8" t="s">
        <v>5267</v>
      </c>
      <c r="C2355" s="8" t="s">
        <v>5268</v>
      </c>
      <c r="D2355" s="11">
        <v>2.2997070064E10</v>
      </c>
      <c r="E2355" s="8" t="s">
        <v>11833</v>
      </c>
      <c r="F2355" s="8" t="s">
        <v>11834</v>
      </c>
      <c r="G2355" s="8" t="s">
        <v>11843</v>
      </c>
      <c r="H2355" s="8" t="s">
        <v>11850</v>
      </c>
      <c r="I2355" s="8" t="s">
        <v>11837</v>
      </c>
      <c r="J2355" s="8" t="s">
        <v>11852</v>
      </c>
      <c r="K2355" s="8" t="s">
        <v>11837</v>
      </c>
      <c r="L2355" s="8" t="s">
        <v>11847</v>
      </c>
      <c r="M2355" s="8" t="s">
        <v>11849</v>
      </c>
      <c r="N2355" s="12" t="s">
        <v>11</v>
      </c>
      <c r="O2355" s="12" t="s">
        <v>13</v>
      </c>
      <c r="P2355" s="12" t="s">
        <v>23</v>
      </c>
      <c r="Q2355" s="12" t="s">
        <v>15</v>
      </c>
      <c r="R2355" s="12" t="s">
        <v>14</v>
      </c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9">
        <f>ROUNDUP(SUM(VLOOKUP(F2355,'Pontuação'!A$2:B$11,2,FALSE),VLOOKUP(E2355,'Pontuação'!C$2:D$11,2,FALSE),VLOOKUP(H2355,'Pontuação'!I$2:J$11,2,FALSE),VLOOKUP(J2355,'Pontuação'!G$2:H$11,2,FALSE),VLOOKUP(L2355,'Pontuação'!M$2:N$13,2,FALSE)),0)</f>
        <v>1778</v>
      </c>
      <c r="AD2355" s="10">
        <f t="shared" si="1"/>
        <v>178</v>
      </c>
      <c r="AE2355" s="10" t="str">
        <f t="array" ref="AE2355">IFERROR(INDEX('Pontuação'!G$13:G$101, MATCH(AD2355, 'Pontuação'!F$13:F$101, 0)), "Faixa Indefinida")</f>
        <v>B</v>
      </c>
      <c r="AF2355" s="10">
        <f t="shared" si="2"/>
        <v>0</v>
      </c>
      <c r="AG2355" s="10">
        <f t="shared" si="3"/>
        <v>1</v>
      </c>
      <c r="AH2355" s="10">
        <f t="shared" si="4"/>
        <v>0</v>
      </c>
      <c r="AI2355" s="10">
        <f t="shared" si="5"/>
        <v>0</v>
      </c>
      <c r="AJ2355" s="9">
        <f>ROUNDUP(SUM(VLOOKUP(F2355,'Pontuação 3.0'!A$2:B$11,2,FALSE),VLOOKUP(E2355,'Pontuação 3.0'!C$2:D$11,2,FALSE),VLOOKUP(H2355,'Pontuação 3.0'!I$2:J$11,2,FALSE),VLOOKUP(J2355,'Pontuação 3.0'!G$2:H$11,2,FALSE),VLOOKUP(G2355,'Pontuação 3.0'!E$2:F$11,2,FALSE),VLOOKUP(K2355,'Pontuação 3.0'!K$2:L$11,2,FALSE),VLOOKUP(L2355,'Pontuação 3.0'!M$2:N$13,2,FALSE)),0)</f>
        <v>2227</v>
      </c>
      <c r="AK2355" s="9">
        <f t="shared" si="6"/>
        <v>223</v>
      </c>
      <c r="AL2355" s="9" t="str">
        <f t="array" ref="AL2355">IFERROR(INDEX('Pontuação 3.0'!G$13:G$191, MATCH(AK2355, 'Pontuação 3.0'!F$13:F$191, 0)), "Faixa Indefinida")</f>
        <v>B</v>
      </c>
      <c r="AM2355" s="9">
        <f t="shared" si="7"/>
        <v>0</v>
      </c>
      <c r="AN2355" s="9">
        <f t="shared" si="8"/>
        <v>1</v>
      </c>
      <c r="AO2355" s="9">
        <f t="shared" si="9"/>
        <v>0</v>
      </c>
      <c r="AP2355" s="9">
        <f t="shared" si="10"/>
        <v>0</v>
      </c>
      <c r="AQ2355" s="8"/>
    </row>
    <row r="2356" ht="15.75" customHeight="1">
      <c r="A2356" s="7">
        <v>45681.0</v>
      </c>
      <c r="B2356" s="8" t="s">
        <v>5272</v>
      </c>
      <c r="C2356" s="8" t="s">
        <v>5273</v>
      </c>
      <c r="D2356" s="11">
        <v>1.8991382783E10</v>
      </c>
      <c r="E2356" s="8" t="s">
        <v>11833</v>
      </c>
      <c r="F2356" s="8" t="s">
        <v>11842</v>
      </c>
      <c r="G2356" s="8" t="s">
        <v>11843</v>
      </c>
      <c r="H2356" s="8" t="s">
        <v>11850</v>
      </c>
      <c r="I2356" s="8" t="s">
        <v>11837</v>
      </c>
      <c r="J2356" s="8" t="s">
        <v>11846</v>
      </c>
      <c r="K2356" s="8" t="s">
        <v>11837</v>
      </c>
      <c r="L2356" s="8" t="s">
        <v>11851</v>
      </c>
      <c r="M2356" s="8" t="s">
        <v>11853</v>
      </c>
      <c r="N2356" s="12" t="s">
        <v>11</v>
      </c>
      <c r="O2356" s="12" t="s">
        <v>13</v>
      </c>
      <c r="P2356" s="12" t="s">
        <v>23</v>
      </c>
      <c r="Q2356" s="12" t="s">
        <v>15</v>
      </c>
      <c r="R2356" s="12" t="s">
        <v>20</v>
      </c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9">
        <f>ROUNDUP(SUM(VLOOKUP(F2356,'Pontuação'!A$2:B$11,2,FALSE),VLOOKUP(E2356,'Pontuação'!C$2:D$11,2,FALSE),VLOOKUP(H2356,'Pontuação'!I$2:J$11,2,FALSE),VLOOKUP(J2356,'Pontuação'!G$2:H$11,2,FALSE),VLOOKUP(L2356,'Pontuação'!M$2:N$13,2,FALSE)),0)</f>
        <v>1553</v>
      </c>
      <c r="AD2356" s="10">
        <f t="shared" si="1"/>
        <v>155</v>
      </c>
      <c r="AE2356" s="10" t="str">
        <f t="array" ref="AE2356">IFERROR(INDEX('Pontuação'!G$13:G$101, MATCH(AD2356, 'Pontuação'!F$13:F$101, 0)), "Faixa Indefinida")</f>
        <v>C</v>
      </c>
      <c r="AF2356" s="10">
        <f t="shared" si="2"/>
        <v>0</v>
      </c>
      <c r="AG2356" s="10">
        <f t="shared" si="3"/>
        <v>0</v>
      </c>
      <c r="AH2356" s="10">
        <f t="shared" si="4"/>
        <v>1</v>
      </c>
      <c r="AI2356" s="10">
        <f t="shared" si="5"/>
        <v>0</v>
      </c>
      <c r="AJ2356" s="9">
        <f>ROUNDUP(SUM(VLOOKUP(F2356,'Pontuação 3.0'!A$2:B$11,2,FALSE),VLOOKUP(E2356,'Pontuação 3.0'!C$2:D$11,2,FALSE),VLOOKUP(H2356,'Pontuação 3.0'!I$2:J$11,2,FALSE),VLOOKUP(J2356,'Pontuação 3.0'!G$2:H$11,2,FALSE),VLOOKUP(G2356,'Pontuação 3.0'!E$2:F$11,2,FALSE),VLOOKUP(K2356,'Pontuação 3.0'!K$2:L$11,2,FALSE),VLOOKUP(L2356,'Pontuação 3.0'!M$2:N$13,2,FALSE)),0)</f>
        <v>2122</v>
      </c>
      <c r="AK2356" s="9">
        <f t="shared" si="6"/>
        <v>212</v>
      </c>
      <c r="AL2356" s="9" t="str">
        <f t="array" ref="AL2356">IFERROR(INDEX('Pontuação 3.0'!G$13:G$191, MATCH(AK2356, 'Pontuação 3.0'!F$13:F$191, 0)), "Faixa Indefinida")</f>
        <v>C</v>
      </c>
      <c r="AM2356" s="9">
        <f t="shared" si="7"/>
        <v>0</v>
      </c>
      <c r="AN2356" s="9">
        <f t="shared" si="8"/>
        <v>0</v>
      </c>
      <c r="AO2356" s="9">
        <f t="shared" si="9"/>
        <v>1</v>
      </c>
      <c r="AP2356" s="9">
        <f t="shared" si="10"/>
        <v>0</v>
      </c>
      <c r="AQ2356" s="8"/>
    </row>
    <row r="2357" ht="15.75" customHeight="1">
      <c r="A2357" s="7">
        <v>45681.0</v>
      </c>
      <c r="B2357" s="8" t="s">
        <v>2209</v>
      </c>
      <c r="C2357" s="8" t="s">
        <v>5269</v>
      </c>
      <c r="D2357" s="11">
        <v>2.1972821859E10</v>
      </c>
      <c r="E2357" s="8" t="s">
        <v>11833</v>
      </c>
      <c r="F2357" s="8" t="s">
        <v>11842</v>
      </c>
      <c r="G2357" s="8" t="s">
        <v>11835</v>
      </c>
      <c r="H2357" s="8" t="s">
        <v>11850</v>
      </c>
      <c r="I2357" s="8" t="s">
        <v>11837</v>
      </c>
      <c r="J2357" s="8" t="s">
        <v>11846</v>
      </c>
      <c r="K2357" s="8" t="s">
        <v>11837</v>
      </c>
      <c r="L2357" s="8" t="s">
        <v>11851</v>
      </c>
      <c r="M2357" s="8" t="s">
        <v>11849</v>
      </c>
      <c r="N2357" s="12" t="s">
        <v>11</v>
      </c>
      <c r="O2357" s="12" t="s">
        <v>13</v>
      </c>
      <c r="P2357" s="12" t="s">
        <v>37</v>
      </c>
      <c r="Q2357" s="12" t="s">
        <v>4765</v>
      </c>
      <c r="R2357" s="12" t="s">
        <v>20</v>
      </c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9">
        <f>ROUNDUP(SUM(VLOOKUP(F2357,'Pontuação'!A$2:B$11,2,FALSE),VLOOKUP(E2357,'Pontuação'!C$2:D$11,2,FALSE),VLOOKUP(H2357,'Pontuação'!I$2:J$11,2,FALSE),VLOOKUP(J2357,'Pontuação'!G$2:H$11,2,FALSE),VLOOKUP(L2357,'Pontuação'!M$2:N$13,2,FALSE)),0)</f>
        <v>1553</v>
      </c>
      <c r="AD2357" s="10">
        <f t="shared" si="1"/>
        <v>155</v>
      </c>
      <c r="AE2357" s="10" t="str">
        <f t="array" ref="AE2357">IFERROR(INDEX('Pontuação'!G$13:G$101, MATCH(AD2357, 'Pontuação'!F$13:F$101, 0)), "Faixa Indefinida")</f>
        <v>C</v>
      </c>
      <c r="AF2357" s="10">
        <f t="shared" si="2"/>
        <v>0</v>
      </c>
      <c r="AG2357" s="10">
        <f t="shared" si="3"/>
        <v>0</v>
      </c>
      <c r="AH2357" s="10">
        <f t="shared" si="4"/>
        <v>1</v>
      </c>
      <c r="AI2357" s="10">
        <f t="shared" si="5"/>
        <v>0</v>
      </c>
      <c r="AJ2357" s="9">
        <f>ROUNDUP(SUM(VLOOKUP(F2357,'Pontuação 3.0'!A$2:B$11,2,FALSE),VLOOKUP(E2357,'Pontuação 3.0'!C$2:D$11,2,FALSE),VLOOKUP(H2357,'Pontuação 3.0'!I$2:J$11,2,FALSE),VLOOKUP(J2357,'Pontuação 3.0'!G$2:H$11,2,FALSE),VLOOKUP(G2357,'Pontuação 3.0'!E$2:F$11,2,FALSE),VLOOKUP(K2357,'Pontuação 3.0'!K$2:L$11,2,FALSE),VLOOKUP(L2357,'Pontuação 3.0'!M$2:N$13,2,FALSE)),0)</f>
        <v>1982</v>
      </c>
      <c r="AK2357" s="9">
        <f t="shared" si="6"/>
        <v>198</v>
      </c>
      <c r="AL2357" s="9" t="str">
        <f t="array" ref="AL2357">IFERROR(INDEX('Pontuação 3.0'!G$13:G$191, MATCH(AK2357, 'Pontuação 3.0'!F$13:F$191, 0)), "Faixa Indefinida")</f>
        <v>C</v>
      </c>
      <c r="AM2357" s="9">
        <f t="shared" si="7"/>
        <v>0</v>
      </c>
      <c r="AN2357" s="9">
        <f t="shared" si="8"/>
        <v>0</v>
      </c>
      <c r="AO2357" s="9">
        <f t="shared" si="9"/>
        <v>1</v>
      </c>
      <c r="AP2357" s="9">
        <f t="shared" si="10"/>
        <v>0</v>
      </c>
      <c r="AQ2357" s="8"/>
    </row>
    <row r="2358" ht="15.75" customHeight="1">
      <c r="A2358" s="7">
        <v>45681.0</v>
      </c>
      <c r="B2358" s="8" t="s">
        <v>5270</v>
      </c>
      <c r="C2358" s="8" t="s">
        <v>5271</v>
      </c>
      <c r="D2358" s="11">
        <v>6.1998680843E10</v>
      </c>
      <c r="E2358" s="8" t="s">
        <v>11833</v>
      </c>
      <c r="F2358" s="8" t="s">
        <v>11842</v>
      </c>
      <c r="G2358" s="8" t="s">
        <v>11867</v>
      </c>
      <c r="H2358" s="8" t="s">
        <v>11844</v>
      </c>
      <c r="I2358" s="8" t="s">
        <v>11837</v>
      </c>
      <c r="J2358" s="8" t="s">
        <v>11846</v>
      </c>
      <c r="K2358" s="8" t="s">
        <v>11837</v>
      </c>
      <c r="L2358" s="8" t="s">
        <v>11847</v>
      </c>
      <c r="M2358" s="8" t="s">
        <v>11849</v>
      </c>
      <c r="N2358" s="12" t="s">
        <v>11</v>
      </c>
      <c r="O2358" s="12" t="s">
        <v>13</v>
      </c>
      <c r="P2358" s="12" t="s">
        <v>12</v>
      </c>
      <c r="Q2358" s="12" t="s">
        <v>15</v>
      </c>
      <c r="R2358" s="12" t="s">
        <v>14</v>
      </c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9">
        <f>ROUNDUP(SUM(VLOOKUP(F2358,'Pontuação'!A$2:B$11,2,FALSE),VLOOKUP(E2358,'Pontuação'!C$2:D$11,2,FALSE),VLOOKUP(H2358,'Pontuação'!I$2:J$11,2,FALSE),VLOOKUP(J2358,'Pontuação'!G$2:H$11,2,FALSE),VLOOKUP(L2358,'Pontuação'!M$2:N$13,2,FALSE)),0)</f>
        <v>1727</v>
      </c>
      <c r="AD2358" s="10">
        <f t="shared" si="1"/>
        <v>173</v>
      </c>
      <c r="AE2358" s="10" t="str">
        <f t="array" ref="AE2358">IFERROR(INDEX('Pontuação'!G$13:G$101, MATCH(AD2358, 'Pontuação'!F$13:F$101, 0)), "Faixa Indefinida")</f>
        <v>B</v>
      </c>
      <c r="AF2358" s="10">
        <f t="shared" si="2"/>
        <v>0</v>
      </c>
      <c r="AG2358" s="10">
        <f t="shared" si="3"/>
        <v>1</v>
      </c>
      <c r="AH2358" s="10">
        <f t="shared" si="4"/>
        <v>0</v>
      </c>
      <c r="AI2358" s="10">
        <f t="shared" si="5"/>
        <v>0</v>
      </c>
      <c r="AJ2358" s="9">
        <f>ROUNDUP(SUM(VLOOKUP(F2358,'Pontuação 3.0'!A$2:B$11,2,FALSE),VLOOKUP(E2358,'Pontuação 3.0'!C$2:D$11,2,FALSE),VLOOKUP(H2358,'Pontuação 3.0'!I$2:J$11,2,FALSE),VLOOKUP(J2358,'Pontuação 3.0'!G$2:H$11,2,FALSE),VLOOKUP(G2358,'Pontuação 3.0'!E$2:F$11,2,FALSE),VLOOKUP(K2358,'Pontuação 3.0'!K$2:L$11,2,FALSE),VLOOKUP(L2358,'Pontuação 3.0'!M$2:N$13,2,FALSE)),0)</f>
        <v>2145</v>
      </c>
      <c r="AK2358" s="9">
        <f t="shared" si="6"/>
        <v>215</v>
      </c>
      <c r="AL2358" s="9" t="str">
        <f t="array" ref="AL2358">IFERROR(INDEX('Pontuação 3.0'!G$13:G$191, MATCH(AK2358, 'Pontuação 3.0'!F$13:F$191, 0)), "Faixa Indefinida")</f>
        <v>B</v>
      </c>
      <c r="AM2358" s="9">
        <f t="shared" si="7"/>
        <v>0</v>
      </c>
      <c r="AN2358" s="9">
        <f t="shared" si="8"/>
        <v>1</v>
      </c>
      <c r="AO2358" s="9">
        <f t="shared" si="9"/>
        <v>0</v>
      </c>
      <c r="AP2358" s="9">
        <f t="shared" si="10"/>
        <v>0</v>
      </c>
      <c r="AQ2358" s="8"/>
    </row>
    <row r="2359" ht="15.75" customHeight="1">
      <c r="A2359" s="7">
        <v>45681.0</v>
      </c>
      <c r="B2359" s="8" t="s">
        <v>5279</v>
      </c>
      <c r="C2359" s="8" t="s">
        <v>5280</v>
      </c>
      <c r="D2359" s="11">
        <v>5.535988215436E12</v>
      </c>
      <c r="E2359" s="8" t="s">
        <v>11833</v>
      </c>
      <c r="F2359" s="8" t="s">
        <v>11842</v>
      </c>
      <c r="G2359" s="8" t="s">
        <v>11867</v>
      </c>
      <c r="H2359" s="8" t="s">
        <v>11850</v>
      </c>
      <c r="I2359" s="8" t="s">
        <v>11837</v>
      </c>
      <c r="J2359" s="8" t="s">
        <v>11846</v>
      </c>
      <c r="K2359" s="8" t="s">
        <v>11837</v>
      </c>
      <c r="L2359" s="8" t="s">
        <v>11851</v>
      </c>
      <c r="M2359" s="8" t="s">
        <v>11859</v>
      </c>
      <c r="N2359" s="12" t="s">
        <v>11</v>
      </c>
      <c r="O2359" s="12" t="s">
        <v>13</v>
      </c>
      <c r="P2359" s="12" t="s">
        <v>261</v>
      </c>
      <c r="Q2359" s="12" t="s">
        <v>15</v>
      </c>
      <c r="R2359" s="12" t="s">
        <v>20</v>
      </c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9">
        <f>ROUNDUP(SUM(VLOOKUP(F2359,'Pontuação'!A$2:B$11,2,FALSE),VLOOKUP(E2359,'Pontuação'!C$2:D$11,2,FALSE),VLOOKUP(H2359,'Pontuação'!I$2:J$11,2,FALSE),VLOOKUP(J2359,'Pontuação'!G$2:H$11,2,FALSE),VLOOKUP(L2359,'Pontuação'!M$2:N$13,2,FALSE)),0)</f>
        <v>1553</v>
      </c>
      <c r="AD2359" s="10">
        <f t="shared" si="1"/>
        <v>155</v>
      </c>
      <c r="AE2359" s="10" t="str">
        <f t="array" ref="AE2359">IFERROR(INDEX('Pontuação'!G$13:G$101, MATCH(AD2359, 'Pontuação'!F$13:F$101, 0)), "Faixa Indefinida")</f>
        <v>C</v>
      </c>
      <c r="AF2359" s="10">
        <f t="shared" si="2"/>
        <v>0</v>
      </c>
      <c r="AG2359" s="10">
        <f t="shared" si="3"/>
        <v>0</v>
      </c>
      <c r="AH2359" s="10">
        <f t="shared" si="4"/>
        <v>1</v>
      </c>
      <c r="AI2359" s="10">
        <f t="shared" si="5"/>
        <v>0</v>
      </c>
      <c r="AJ2359" s="9">
        <f>ROUNDUP(SUM(VLOOKUP(F2359,'Pontuação 3.0'!A$2:B$11,2,FALSE),VLOOKUP(E2359,'Pontuação 3.0'!C$2:D$11,2,FALSE),VLOOKUP(H2359,'Pontuação 3.0'!I$2:J$11,2,FALSE),VLOOKUP(J2359,'Pontuação 3.0'!G$2:H$11,2,FALSE),VLOOKUP(G2359,'Pontuação 3.0'!E$2:F$11,2,FALSE),VLOOKUP(K2359,'Pontuação 3.0'!K$2:L$11,2,FALSE),VLOOKUP(L2359,'Pontuação 3.0'!M$2:N$13,2,FALSE)),0)</f>
        <v>1972</v>
      </c>
      <c r="AK2359" s="9">
        <f t="shared" si="6"/>
        <v>197</v>
      </c>
      <c r="AL2359" s="9" t="str">
        <f t="array" ref="AL2359">IFERROR(INDEX('Pontuação 3.0'!G$13:G$191, MATCH(AK2359, 'Pontuação 3.0'!F$13:F$191, 0)), "Faixa Indefinida")</f>
        <v>C</v>
      </c>
      <c r="AM2359" s="9">
        <f t="shared" si="7"/>
        <v>0</v>
      </c>
      <c r="AN2359" s="9">
        <f t="shared" si="8"/>
        <v>0</v>
      </c>
      <c r="AO2359" s="9">
        <f t="shared" si="9"/>
        <v>1</v>
      </c>
      <c r="AP2359" s="9">
        <f t="shared" si="10"/>
        <v>0</v>
      </c>
      <c r="AQ2359" s="8"/>
    </row>
    <row r="2360" ht="15.75" customHeight="1">
      <c r="A2360" s="7">
        <v>45681.0</v>
      </c>
      <c r="B2360" s="8" t="s">
        <v>5281</v>
      </c>
      <c r="C2360" s="8" t="s">
        <v>5282</v>
      </c>
      <c r="D2360" s="11">
        <v>4.8991074222E10</v>
      </c>
      <c r="E2360" s="8" t="s">
        <v>11868</v>
      </c>
      <c r="F2360" s="8" t="s">
        <v>11842</v>
      </c>
      <c r="G2360" s="8" t="s">
        <v>11855</v>
      </c>
      <c r="H2360" s="8" t="s">
        <v>11850</v>
      </c>
      <c r="I2360" s="8" t="s">
        <v>11845</v>
      </c>
      <c r="J2360" s="8" t="s">
        <v>11846</v>
      </c>
      <c r="K2360" s="8" t="s">
        <v>11837</v>
      </c>
      <c r="L2360" s="8" t="s">
        <v>11851</v>
      </c>
      <c r="M2360" s="8" t="s">
        <v>11849</v>
      </c>
      <c r="N2360" s="12" t="s">
        <v>11</v>
      </c>
      <c r="O2360" s="12" t="s">
        <v>13</v>
      </c>
      <c r="P2360" s="12" t="s">
        <v>27</v>
      </c>
      <c r="Q2360" s="12" t="s">
        <v>15</v>
      </c>
      <c r="R2360" s="12" t="s">
        <v>20</v>
      </c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9">
        <f>ROUNDUP(SUM(VLOOKUP(F2360,'Pontuação'!A$2:B$11,2,FALSE),VLOOKUP(E2360,'Pontuação'!C$2:D$11,2,FALSE),VLOOKUP(H2360,'Pontuação'!I$2:J$11,2,FALSE),VLOOKUP(J2360,'Pontuação'!G$2:H$11,2,FALSE),VLOOKUP(L2360,'Pontuação'!M$2:N$13,2,FALSE)),0)</f>
        <v>1557</v>
      </c>
      <c r="AD2360" s="10">
        <f t="shared" si="1"/>
        <v>156</v>
      </c>
      <c r="AE2360" s="10" t="str">
        <f t="array" ref="AE2360">IFERROR(INDEX('Pontuação'!G$13:G$101, MATCH(AD2360, 'Pontuação'!F$13:F$101, 0)), "Faixa Indefinida")</f>
        <v>C</v>
      </c>
      <c r="AF2360" s="10">
        <f t="shared" si="2"/>
        <v>0</v>
      </c>
      <c r="AG2360" s="10">
        <f t="shared" si="3"/>
        <v>0</v>
      </c>
      <c r="AH2360" s="10">
        <f t="shared" si="4"/>
        <v>1</v>
      </c>
      <c r="AI2360" s="10">
        <f t="shared" si="5"/>
        <v>0</v>
      </c>
      <c r="AJ2360" s="9">
        <f>ROUNDUP(SUM(VLOOKUP(F2360,'Pontuação 3.0'!A$2:B$11,2,FALSE),VLOOKUP(E2360,'Pontuação 3.0'!C$2:D$11,2,FALSE),VLOOKUP(H2360,'Pontuação 3.0'!I$2:J$11,2,FALSE),VLOOKUP(J2360,'Pontuação 3.0'!G$2:H$11,2,FALSE),VLOOKUP(G2360,'Pontuação 3.0'!E$2:F$11,2,FALSE),VLOOKUP(K2360,'Pontuação 3.0'!K$2:L$11,2,FALSE),VLOOKUP(L2360,'Pontuação 3.0'!M$2:N$13,2,FALSE)),0)</f>
        <v>1985</v>
      </c>
      <c r="AK2360" s="9">
        <f t="shared" si="6"/>
        <v>199</v>
      </c>
      <c r="AL2360" s="9" t="str">
        <f t="array" ref="AL2360">IFERROR(INDEX('Pontuação 3.0'!G$13:G$191, MATCH(AK2360, 'Pontuação 3.0'!F$13:F$191, 0)), "Faixa Indefinida")</f>
        <v>C</v>
      </c>
      <c r="AM2360" s="9">
        <f t="shared" si="7"/>
        <v>0</v>
      </c>
      <c r="AN2360" s="9">
        <f t="shared" si="8"/>
        <v>0</v>
      </c>
      <c r="AO2360" s="9">
        <f t="shared" si="9"/>
        <v>1</v>
      </c>
      <c r="AP2360" s="9">
        <f t="shared" si="10"/>
        <v>0</v>
      </c>
      <c r="AQ2360" s="8"/>
    </row>
    <row r="2361" ht="15.75" customHeight="1">
      <c r="A2361" s="7">
        <v>45681.0</v>
      </c>
      <c r="B2361" s="8" t="s">
        <v>5283</v>
      </c>
      <c r="C2361" s="8" t="s">
        <v>5284</v>
      </c>
      <c r="D2361" s="11">
        <v>4.7996506425E10</v>
      </c>
      <c r="E2361" s="8" t="s">
        <v>11868</v>
      </c>
      <c r="F2361" s="8" t="s">
        <v>11854</v>
      </c>
      <c r="G2361" s="8" t="s">
        <v>11872</v>
      </c>
      <c r="H2361" s="8" t="s">
        <v>11850</v>
      </c>
      <c r="I2361" s="8" t="s">
        <v>11845</v>
      </c>
      <c r="J2361" s="8" t="s">
        <v>11852</v>
      </c>
      <c r="K2361" s="8" t="s">
        <v>11837</v>
      </c>
      <c r="L2361" s="8" t="s">
        <v>11847</v>
      </c>
      <c r="M2361" s="8" t="s">
        <v>11848</v>
      </c>
      <c r="N2361" s="12" t="s">
        <v>11</v>
      </c>
      <c r="O2361" s="12" t="s">
        <v>13</v>
      </c>
      <c r="P2361" s="12" t="s">
        <v>37</v>
      </c>
      <c r="Q2361" s="12" t="s">
        <v>116</v>
      </c>
      <c r="R2361" s="12" t="s">
        <v>20</v>
      </c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9">
        <f>ROUNDUP(SUM(VLOOKUP(F2361,'Pontuação'!A$2:B$11,2,FALSE),VLOOKUP(E2361,'Pontuação'!C$2:D$11,2,FALSE),VLOOKUP(H2361,'Pontuação'!I$2:J$11,2,FALSE),VLOOKUP(J2361,'Pontuação'!G$2:H$11,2,FALSE),VLOOKUP(L2361,'Pontuação'!M$2:N$13,2,FALSE)),0)</f>
        <v>1799</v>
      </c>
      <c r="AD2361" s="10">
        <f t="shared" si="1"/>
        <v>180</v>
      </c>
      <c r="AE2361" s="10" t="str">
        <f t="array" ref="AE2361">IFERROR(INDEX('Pontuação'!G$13:G$101, MATCH(AD2361, 'Pontuação'!F$13:F$101, 0)), "Faixa Indefinida")</f>
        <v>B</v>
      </c>
      <c r="AF2361" s="10">
        <f t="shared" si="2"/>
        <v>0</v>
      </c>
      <c r="AG2361" s="10">
        <f t="shared" si="3"/>
        <v>1</v>
      </c>
      <c r="AH2361" s="10">
        <f t="shared" si="4"/>
        <v>0</v>
      </c>
      <c r="AI2361" s="10">
        <f t="shared" si="5"/>
        <v>0</v>
      </c>
      <c r="AJ2361" s="9">
        <f>ROUNDUP(SUM(VLOOKUP(F2361,'Pontuação 3.0'!A$2:B$11,2,FALSE),VLOOKUP(E2361,'Pontuação 3.0'!C$2:D$11,2,FALSE),VLOOKUP(H2361,'Pontuação 3.0'!I$2:J$11,2,FALSE),VLOOKUP(J2361,'Pontuação 3.0'!G$2:H$11,2,FALSE),VLOOKUP(G2361,'Pontuação 3.0'!E$2:F$11,2,FALSE),VLOOKUP(K2361,'Pontuação 3.0'!K$2:L$11,2,FALSE),VLOOKUP(L2361,'Pontuação 3.0'!M$2:N$13,2,FALSE)),0)</f>
        <v>2375</v>
      </c>
      <c r="AK2361" s="9">
        <f t="shared" si="6"/>
        <v>238</v>
      </c>
      <c r="AL2361" s="9" t="str">
        <f t="array" ref="AL2361">IFERROR(INDEX('Pontuação 3.0'!G$13:G$191, MATCH(AK2361, 'Pontuação 3.0'!F$13:F$191, 0)), "Faixa Indefinida")</f>
        <v>A</v>
      </c>
      <c r="AM2361" s="9">
        <f t="shared" si="7"/>
        <v>1</v>
      </c>
      <c r="AN2361" s="9">
        <f t="shared" si="8"/>
        <v>0</v>
      </c>
      <c r="AO2361" s="9">
        <f t="shared" si="9"/>
        <v>0</v>
      </c>
      <c r="AP2361" s="9">
        <f t="shared" si="10"/>
        <v>0</v>
      </c>
      <c r="AQ2361" s="8"/>
    </row>
    <row r="2362" ht="15.75" customHeight="1">
      <c r="A2362" s="7">
        <v>45681.0</v>
      </c>
      <c r="B2362" s="8" t="s">
        <v>5285</v>
      </c>
      <c r="C2362" s="8" t="s">
        <v>5286</v>
      </c>
      <c r="D2362" s="11">
        <v>9.5981290317E10</v>
      </c>
      <c r="E2362" s="8" t="s">
        <v>11833</v>
      </c>
      <c r="F2362" s="8" t="s">
        <v>11842</v>
      </c>
      <c r="G2362" s="8" t="s">
        <v>11835</v>
      </c>
      <c r="H2362" s="8" t="s">
        <v>11850</v>
      </c>
      <c r="I2362" s="8" t="s">
        <v>11845</v>
      </c>
      <c r="J2362" s="8" t="s">
        <v>11838</v>
      </c>
      <c r="K2362" s="8" t="s">
        <v>11837</v>
      </c>
      <c r="L2362" s="8" t="s">
        <v>11847</v>
      </c>
      <c r="M2362" s="8" t="s">
        <v>11849</v>
      </c>
      <c r="N2362" s="12" t="s">
        <v>11</v>
      </c>
      <c r="O2362" s="12" t="s">
        <v>13</v>
      </c>
      <c r="P2362" s="12" t="s">
        <v>23</v>
      </c>
      <c r="Q2362" s="12" t="s">
        <v>15</v>
      </c>
      <c r="R2362" s="12" t="s">
        <v>14</v>
      </c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9">
        <f>ROUNDUP(SUM(VLOOKUP(F2362,'Pontuação'!A$2:B$11,2,FALSE),VLOOKUP(E2362,'Pontuação'!C$2:D$11,2,FALSE),VLOOKUP(H2362,'Pontuação'!I$2:J$11,2,FALSE),VLOOKUP(J2362,'Pontuação'!G$2:H$11,2,FALSE),VLOOKUP(L2362,'Pontuação'!M$2:N$13,2,FALSE)),0)</f>
        <v>1963</v>
      </c>
      <c r="AD2362" s="10">
        <f t="shared" si="1"/>
        <v>196</v>
      </c>
      <c r="AE2362" s="10" t="str">
        <f t="array" ref="AE2362">IFERROR(INDEX('Pontuação'!G$13:G$101, MATCH(AD2362, 'Pontuação'!F$13:F$101, 0)), "Faixa Indefinida")</f>
        <v>A</v>
      </c>
      <c r="AF2362" s="10">
        <f t="shared" si="2"/>
        <v>1</v>
      </c>
      <c r="AG2362" s="10">
        <f t="shared" si="3"/>
        <v>0</v>
      </c>
      <c r="AH2362" s="10">
        <f t="shared" si="4"/>
        <v>0</v>
      </c>
      <c r="AI2362" s="10">
        <f t="shared" si="5"/>
        <v>0</v>
      </c>
      <c r="AJ2362" s="9">
        <f>ROUNDUP(SUM(VLOOKUP(F2362,'Pontuação 3.0'!A$2:B$11,2,FALSE),VLOOKUP(E2362,'Pontuação 3.0'!C$2:D$11,2,FALSE),VLOOKUP(H2362,'Pontuação 3.0'!I$2:J$11,2,FALSE),VLOOKUP(J2362,'Pontuação 3.0'!G$2:H$11,2,FALSE),VLOOKUP(G2362,'Pontuação 3.0'!E$2:F$11,2,FALSE),VLOOKUP(K2362,'Pontuação 3.0'!K$2:L$11,2,FALSE),VLOOKUP(L2362,'Pontuação 3.0'!M$2:N$13,2,FALSE)),0)</f>
        <v>2343</v>
      </c>
      <c r="AK2362" s="9">
        <f t="shared" si="6"/>
        <v>234</v>
      </c>
      <c r="AL2362" s="9" t="str">
        <f t="array" ref="AL2362">IFERROR(INDEX('Pontuação 3.0'!G$13:G$191, MATCH(AK2362, 'Pontuação 3.0'!F$13:F$191, 0)), "Faixa Indefinida")</f>
        <v>B</v>
      </c>
      <c r="AM2362" s="9">
        <f t="shared" si="7"/>
        <v>0</v>
      </c>
      <c r="AN2362" s="9">
        <f t="shared" si="8"/>
        <v>1</v>
      </c>
      <c r="AO2362" s="9">
        <f t="shared" si="9"/>
        <v>0</v>
      </c>
      <c r="AP2362" s="9">
        <f t="shared" si="10"/>
        <v>0</v>
      </c>
      <c r="AQ2362" s="8"/>
    </row>
    <row r="2363" ht="15.75" customHeight="1">
      <c r="A2363" s="7">
        <v>45681.0</v>
      </c>
      <c r="B2363" s="8" t="s">
        <v>5287</v>
      </c>
      <c r="C2363" s="8" t="s">
        <v>5288</v>
      </c>
      <c r="D2363" s="11">
        <v>2.2999182432E10</v>
      </c>
      <c r="E2363" s="8" t="s">
        <v>11868</v>
      </c>
      <c r="F2363" s="8" t="s">
        <v>11834</v>
      </c>
      <c r="G2363" s="8" t="s">
        <v>11835</v>
      </c>
      <c r="H2363" s="8" t="s">
        <v>11850</v>
      </c>
      <c r="I2363" s="8" t="s">
        <v>11845</v>
      </c>
      <c r="J2363" s="8" t="s">
        <v>11846</v>
      </c>
      <c r="K2363" s="8" t="s">
        <v>11837</v>
      </c>
      <c r="L2363" s="8" t="s">
        <v>11847</v>
      </c>
      <c r="M2363" s="8" t="s">
        <v>11848</v>
      </c>
      <c r="N2363" s="12" t="s">
        <v>11</v>
      </c>
      <c r="O2363" s="12" t="s">
        <v>13</v>
      </c>
      <c r="P2363" s="12" t="s">
        <v>123</v>
      </c>
      <c r="Q2363" s="12" t="s">
        <v>15</v>
      </c>
      <c r="R2363" s="12" t="s">
        <v>14</v>
      </c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9">
        <f>ROUNDUP(SUM(VLOOKUP(F2363,'Pontuação'!A$2:B$11,2,FALSE),VLOOKUP(E2363,'Pontuação'!C$2:D$11,2,FALSE),VLOOKUP(H2363,'Pontuação'!I$2:J$11,2,FALSE),VLOOKUP(J2363,'Pontuação'!G$2:H$11,2,FALSE),VLOOKUP(L2363,'Pontuação'!M$2:N$13,2,FALSE)),0)</f>
        <v>1677</v>
      </c>
      <c r="AD2363" s="10">
        <f t="shared" si="1"/>
        <v>168</v>
      </c>
      <c r="AE2363" s="10" t="str">
        <f t="array" ref="AE2363">IFERROR(INDEX('Pontuação'!G$13:G$101, MATCH(AD2363, 'Pontuação'!F$13:F$101, 0)), "Faixa Indefinida")</f>
        <v>B</v>
      </c>
      <c r="AF2363" s="10">
        <f t="shared" si="2"/>
        <v>0</v>
      </c>
      <c r="AG2363" s="10">
        <f t="shared" si="3"/>
        <v>1</v>
      </c>
      <c r="AH2363" s="10">
        <f t="shared" si="4"/>
        <v>0</v>
      </c>
      <c r="AI2363" s="10">
        <f t="shared" si="5"/>
        <v>0</v>
      </c>
      <c r="AJ2363" s="9">
        <f>ROUNDUP(SUM(VLOOKUP(F2363,'Pontuação 3.0'!A$2:B$11,2,FALSE),VLOOKUP(E2363,'Pontuação 3.0'!C$2:D$11,2,FALSE),VLOOKUP(H2363,'Pontuação 3.0'!I$2:J$11,2,FALSE),VLOOKUP(J2363,'Pontuação 3.0'!G$2:H$11,2,FALSE),VLOOKUP(G2363,'Pontuação 3.0'!E$2:F$11,2,FALSE),VLOOKUP(K2363,'Pontuação 3.0'!K$2:L$11,2,FALSE),VLOOKUP(L2363,'Pontuação 3.0'!M$2:N$13,2,FALSE)),0)</f>
        <v>1905</v>
      </c>
      <c r="AK2363" s="9">
        <f t="shared" si="6"/>
        <v>191</v>
      </c>
      <c r="AL2363" s="9" t="str">
        <f t="array" ref="AL2363">IFERROR(INDEX('Pontuação 3.0'!G$13:G$191, MATCH(AK2363, 'Pontuação 3.0'!F$13:F$191, 0)), "Faixa Indefinida")</f>
        <v>D</v>
      </c>
      <c r="AM2363" s="9">
        <f t="shared" si="7"/>
        <v>0</v>
      </c>
      <c r="AN2363" s="9">
        <f t="shared" si="8"/>
        <v>0</v>
      </c>
      <c r="AO2363" s="9">
        <f t="shared" si="9"/>
        <v>0</v>
      </c>
      <c r="AP2363" s="9">
        <f t="shared" si="10"/>
        <v>1</v>
      </c>
      <c r="AQ2363" s="8"/>
    </row>
    <row r="2364" ht="15.75" customHeight="1">
      <c r="A2364" s="7">
        <v>45681.0</v>
      </c>
      <c r="B2364" s="8" t="s">
        <v>2307</v>
      </c>
      <c r="C2364" s="8" t="s">
        <v>5289</v>
      </c>
      <c r="D2364" s="11">
        <v>4.8991929498E10</v>
      </c>
      <c r="E2364" s="8" t="s">
        <v>11833</v>
      </c>
      <c r="F2364" s="8" t="s">
        <v>11834</v>
      </c>
      <c r="G2364" s="8" t="s">
        <v>11843</v>
      </c>
      <c r="H2364" s="8" t="s">
        <v>11850</v>
      </c>
      <c r="I2364" s="8" t="s">
        <v>11845</v>
      </c>
      <c r="J2364" s="8" t="s">
        <v>11838</v>
      </c>
      <c r="K2364" s="8" t="s">
        <v>11839</v>
      </c>
      <c r="L2364" s="8" t="s">
        <v>11847</v>
      </c>
      <c r="M2364" s="8" t="s">
        <v>11859</v>
      </c>
      <c r="N2364" s="12" t="s">
        <v>11</v>
      </c>
      <c r="O2364" s="12" t="s">
        <v>13</v>
      </c>
      <c r="P2364" s="12" t="s">
        <v>37</v>
      </c>
      <c r="Q2364" s="12" t="s">
        <v>15</v>
      </c>
      <c r="R2364" s="12" t="s">
        <v>20</v>
      </c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9">
        <f>ROUNDUP(SUM(VLOOKUP(F2364,'Pontuação'!A$2:B$11,2,FALSE),VLOOKUP(E2364,'Pontuação'!C$2:D$11,2,FALSE),VLOOKUP(H2364,'Pontuação'!I$2:J$11,2,FALSE),VLOOKUP(J2364,'Pontuação'!G$2:H$11,2,FALSE),VLOOKUP(L2364,'Pontuação'!M$2:N$13,2,FALSE)),0)</f>
        <v>1951</v>
      </c>
      <c r="AD2364" s="10">
        <f t="shared" si="1"/>
        <v>195</v>
      </c>
      <c r="AE2364" s="10" t="str">
        <f t="array" ref="AE2364">IFERROR(INDEX('Pontuação'!G$13:G$101, MATCH(AD2364, 'Pontuação'!F$13:F$101, 0)), "Faixa Indefinida")</f>
        <v>A</v>
      </c>
      <c r="AF2364" s="10">
        <f t="shared" si="2"/>
        <v>1</v>
      </c>
      <c r="AG2364" s="10">
        <f t="shared" si="3"/>
        <v>0</v>
      </c>
      <c r="AH2364" s="10">
        <f t="shared" si="4"/>
        <v>0</v>
      </c>
      <c r="AI2364" s="10">
        <f t="shared" si="5"/>
        <v>0</v>
      </c>
      <c r="AJ2364" s="9">
        <f>ROUNDUP(SUM(VLOOKUP(F2364,'Pontuação 3.0'!A$2:B$11,2,FALSE),VLOOKUP(E2364,'Pontuação 3.0'!C$2:D$11,2,FALSE),VLOOKUP(H2364,'Pontuação 3.0'!I$2:J$11,2,FALSE),VLOOKUP(J2364,'Pontuação 3.0'!G$2:H$11,2,FALSE),VLOOKUP(G2364,'Pontuação 3.0'!E$2:F$11,2,FALSE),VLOOKUP(K2364,'Pontuação 3.0'!K$2:L$11,2,FALSE),VLOOKUP(L2364,'Pontuação 3.0'!M$2:N$13,2,FALSE)),0)</f>
        <v>2611</v>
      </c>
      <c r="AK2364" s="9">
        <f t="shared" si="6"/>
        <v>261</v>
      </c>
      <c r="AL2364" s="9" t="str">
        <f t="array" ref="AL2364">IFERROR(INDEX('Pontuação 3.0'!G$13:G$191, MATCH(AK2364, 'Pontuação 3.0'!F$13:F$191, 0)), "Faixa Indefinida")</f>
        <v>A</v>
      </c>
      <c r="AM2364" s="9">
        <f t="shared" si="7"/>
        <v>1</v>
      </c>
      <c r="AN2364" s="9">
        <f t="shared" si="8"/>
        <v>0</v>
      </c>
      <c r="AO2364" s="9">
        <f t="shared" si="9"/>
        <v>0</v>
      </c>
      <c r="AP2364" s="9">
        <f t="shared" si="10"/>
        <v>0</v>
      </c>
      <c r="AQ2364" s="8"/>
    </row>
    <row r="2365" ht="15.75" customHeight="1">
      <c r="A2365" s="7">
        <v>45681.0</v>
      </c>
      <c r="B2365" s="8" t="s">
        <v>5292</v>
      </c>
      <c r="C2365" s="8" t="s">
        <v>5293</v>
      </c>
      <c r="D2365" s="13" t="s">
        <v>11996</v>
      </c>
      <c r="E2365" s="8" t="s">
        <v>11833</v>
      </c>
      <c r="F2365" s="8" t="s">
        <v>11834</v>
      </c>
      <c r="G2365" s="8" t="s">
        <v>11835</v>
      </c>
      <c r="H2365" s="8" t="s">
        <v>11865</v>
      </c>
      <c r="I2365" s="8" t="s">
        <v>11837</v>
      </c>
      <c r="J2365" s="8" t="s">
        <v>11846</v>
      </c>
      <c r="K2365" s="8" t="s">
        <v>11837</v>
      </c>
      <c r="L2365" s="8" t="s">
        <v>11847</v>
      </c>
      <c r="M2365" s="8" t="s">
        <v>11853</v>
      </c>
      <c r="N2365" s="12" t="s">
        <v>11</v>
      </c>
      <c r="O2365" s="12" t="s">
        <v>13</v>
      </c>
      <c r="P2365" s="12" t="s">
        <v>40</v>
      </c>
      <c r="Q2365" s="12" t="s">
        <v>15</v>
      </c>
      <c r="R2365" s="12" t="s">
        <v>20</v>
      </c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9">
        <f>ROUNDUP(SUM(VLOOKUP(F2365,'Pontuação'!A$2:B$11,2,FALSE),VLOOKUP(E2365,'Pontuação'!C$2:D$11,2,FALSE),VLOOKUP(H2365,'Pontuação'!I$2:J$11,2,FALSE),VLOOKUP(J2365,'Pontuação'!G$2:H$11,2,FALSE),VLOOKUP(L2365,'Pontuação'!M$2:N$13,2,FALSE)),0)</f>
        <v>1699</v>
      </c>
      <c r="AD2365" s="10">
        <f t="shared" si="1"/>
        <v>170</v>
      </c>
      <c r="AE2365" s="10" t="str">
        <f t="array" ref="AE2365">IFERROR(INDEX('Pontuação'!G$13:G$101, MATCH(AD2365, 'Pontuação'!F$13:F$101, 0)), "Faixa Indefinida")</f>
        <v>B</v>
      </c>
      <c r="AF2365" s="10">
        <f t="shared" si="2"/>
        <v>0</v>
      </c>
      <c r="AG2365" s="10">
        <f t="shared" si="3"/>
        <v>1</v>
      </c>
      <c r="AH2365" s="10">
        <f t="shared" si="4"/>
        <v>0</v>
      </c>
      <c r="AI2365" s="10">
        <f t="shared" si="5"/>
        <v>0</v>
      </c>
      <c r="AJ2365" s="9">
        <f>ROUNDUP(SUM(VLOOKUP(F2365,'Pontuação 3.0'!A$2:B$11,2,FALSE),VLOOKUP(E2365,'Pontuação 3.0'!C$2:D$11,2,FALSE),VLOOKUP(H2365,'Pontuação 3.0'!I$2:J$11,2,FALSE),VLOOKUP(J2365,'Pontuação 3.0'!G$2:H$11,2,FALSE),VLOOKUP(G2365,'Pontuação 3.0'!E$2:F$11,2,FALSE),VLOOKUP(K2365,'Pontuação 3.0'!K$2:L$11,2,FALSE),VLOOKUP(L2365,'Pontuação 3.0'!M$2:N$13,2,FALSE)),0)</f>
        <v>1871</v>
      </c>
      <c r="AK2365" s="9">
        <f t="shared" si="6"/>
        <v>187</v>
      </c>
      <c r="AL2365" s="9" t="str">
        <f t="array" ref="AL2365">IFERROR(INDEX('Pontuação 3.0'!G$13:G$191, MATCH(AK2365, 'Pontuação 3.0'!F$13:F$191, 0)), "Faixa Indefinida")</f>
        <v>D</v>
      </c>
      <c r="AM2365" s="9">
        <f t="shared" si="7"/>
        <v>0</v>
      </c>
      <c r="AN2365" s="9">
        <f t="shared" si="8"/>
        <v>0</v>
      </c>
      <c r="AO2365" s="9">
        <f t="shared" si="9"/>
        <v>0</v>
      </c>
      <c r="AP2365" s="9">
        <f t="shared" si="10"/>
        <v>1</v>
      </c>
      <c r="AQ2365" s="8"/>
    </row>
    <row r="2366" ht="15.75" customHeight="1">
      <c r="A2366" s="7">
        <v>45681.0</v>
      </c>
      <c r="B2366" s="8" t="s">
        <v>5298</v>
      </c>
      <c r="C2366" s="8" t="s">
        <v>5299</v>
      </c>
      <c r="D2366" s="11">
        <v>1.1937592345E10</v>
      </c>
      <c r="E2366" s="8" t="s">
        <v>11868</v>
      </c>
      <c r="F2366" s="8" t="s">
        <v>11842</v>
      </c>
      <c r="G2366" s="8" t="s">
        <v>11843</v>
      </c>
      <c r="H2366" s="8" t="s">
        <v>11850</v>
      </c>
      <c r="I2366" s="8" t="s">
        <v>11837</v>
      </c>
      <c r="J2366" s="8" t="s">
        <v>11838</v>
      </c>
      <c r="K2366" s="8" t="s">
        <v>11837</v>
      </c>
      <c r="L2366" s="8" t="s">
        <v>11851</v>
      </c>
      <c r="M2366" s="8" t="s">
        <v>11849</v>
      </c>
      <c r="N2366" s="12" t="s">
        <v>11</v>
      </c>
      <c r="O2366" s="12" t="s">
        <v>13</v>
      </c>
      <c r="P2366" s="12" t="s">
        <v>37</v>
      </c>
      <c r="Q2366" s="12" t="s">
        <v>4962</v>
      </c>
      <c r="R2366" s="12" t="s">
        <v>20</v>
      </c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9">
        <f>ROUNDUP(SUM(VLOOKUP(F2366,'Pontuação'!A$2:B$11,2,FALSE),VLOOKUP(E2366,'Pontuação'!C$2:D$11,2,FALSE),VLOOKUP(H2366,'Pontuação'!I$2:J$11,2,FALSE),VLOOKUP(J2366,'Pontuação'!G$2:H$11,2,FALSE),VLOOKUP(L2366,'Pontuação'!M$2:N$13,2,FALSE)),0)</f>
        <v>1835</v>
      </c>
      <c r="AD2366" s="10">
        <f t="shared" si="1"/>
        <v>184</v>
      </c>
      <c r="AE2366" s="10" t="str">
        <f t="array" ref="AE2366">IFERROR(INDEX('Pontuação'!G$13:G$101, MATCH(AD2366, 'Pontuação'!F$13:F$101, 0)), "Faixa Indefinida")</f>
        <v>A</v>
      </c>
      <c r="AF2366" s="10">
        <f t="shared" si="2"/>
        <v>1</v>
      </c>
      <c r="AG2366" s="10">
        <f t="shared" si="3"/>
        <v>0</v>
      </c>
      <c r="AH2366" s="10">
        <f t="shared" si="4"/>
        <v>0</v>
      </c>
      <c r="AI2366" s="10">
        <f t="shared" si="5"/>
        <v>0</v>
      </c>
      <c r="AJ2366" s="9">
        <f>ROUNDUP(SUM(VLOOKUP(F2366,'Pontuação 3.0'!A$2:B$11,2,FALSE),VLOOKUP(E2366,'Pontuação 3.0'!C$2:D$11,2,FALSE),VLOOKUP(H2366,'Pontuação 3.0'!I$2:J$11,2,FALSE),VLOOKUP(J2366,'Pontuação 3.0'!G$2:H$11,2,FALSE),VLOOKUP(G2366,'Pontuação 3.0'!E$2:F$11,2,FALSE),VLOOKUP(K2366,'Pontuação 3.0'!K$2:L$11,2,FALSE),VLOOKUP(L2366,'Pontuação 3.0'!M$2:N$13,2,FALSE)),0)</f>
        <v>2367</v>
      </c>
      <c r="AK2366" s="9">
        <f t="shared" si="6"/>
        <v>237</v>
      </c>
      <c r="AL2366" s="9" t="str">
        <f t="array" ref="AL2366">IFERROR(INDEX('Pontuação 3.0'!G$13:G$191, MATCH(AK2366, 'Pontuação 3.0'!F$13:F$191, 0)), "Faixa Indefinida")</f>
        <v>A</v>
      </c>
      <c r="AM2366" s="9">
        <f t="shared" si="7"/>
        <v>1</v>
      </c>
      <c r="AN2366" s="9">
        <f t="shared" si="8"/>
        <v>0</v>
      </c>
      <c r="AO2366" s="9">
        <f t="shared" si="9"/>
        <v>0</v>
      </c>
      <c r="AP2366" s="9">
        <f t="shared" si="10"/>
        <v>0</v>
      </c>
      <c r="AQ2366" s="8"/>
    </row>
    <row r="2367" ht="15.75" customHeight="1">
      <c r="A2367" s="7">
        <v>45681.0</v>
      </c>
      <c r="B2367" s="8" t="s">
        <v>5294</v>
      </c>
      <c r="C2367" s="8" t="s">
        <v>5295</v>
      </c>
      <c r="D2367" s="11">
        <v>5.1997200153E10</v>
      </c>
      <c r="E2367" s="8" t="s">
        <v>11833</v>
      </c>
      <c r="F2367" s="8" t="s">
        <v>11834</v>
      </c>
      <c r="G2367" s="8" t="s">
        <v>11835</v>
      </c>
      <c r="H2367" s="8" t="s">
        <v>11850</v>
      </c>
      <c r="I2367" s="8" t="s">
        <v>11837</v>
      </c>
      <c r="J2367" s="8" t="s">
        <v>11852</v>
      </c>
      <c r="K2367" s="8" t="s">
        <v>11839</v>
      </c>
      <c r="L2367" s="8" t="s">
        <v>11847</v>
      </c>
      <c r="M2367" s="8" t="s">
        <v>11853</v>
      </c>
      <c r="N2367" s="12" t="s">
        <v>11</v>
      </c>
      <c r="O2367" s="12" t="s">
        <v>13</v>
      </c>
      <c r="P2367" s="12" t="s">
        <v>96</v>
      </c>
      <c r="Q2367" s="12" t="s">
        <v>15</v>
      </c>
      <c r="R2367" s="12" t="s">
        <v>14</v>
      </c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9">
        <f>ROUNDUP(SUM(VLOOKUP(F2367,'Pontuação'!A$2:B$11,2,FALSE),VLOOKUP(E2367,'Pontuação'!C$2:D$11,2,FALSE),VLOOKUP(H2367,'Pontuação'!I$2:J$11,2,FALSE),VLOOKUP(J2367,'Pontuação'!G$2:H$11,2,FALSE),VLOOKUP(L2367,'Pontuação'!M$2:N$13,2,FALSE)),0)</f>
        <v>1778</v>
      </c>
      <c r="AD2367" s="10">
        <f t="shared" si="1"/>
        <v>178</v>
      </c>
      <c r="AE2367" s="10" t="str">
        <f t="array" ref="AE2367">IFERROR(INDEX('Pontuação'!G$13:G$101, MATCH(AD2367, 'Pontuação'!F$13:F$101, 0)), "Faixa Indefinida")</f>
        <v>B</v>
      </c>
      <c r="AF2367" s="10">
        <f t="shared" si="2"/>
        <v>0</v>
      </c>
      <c r="AG2367" s="10">
        <f t="shared" si="3"/>
        <v>1</v>
      </c>
      <c r="AH2367" s="10">
        <f t="shared" si="4"/>
        <v>0</v>
      </c>
      <c r="AI2367" s="10">
        <f t="shared" si="5"/>
        <v>0</v>
      </c>
      <c r="AJ2367" s="9">
        <f>ROUNDUP(SUM(VLOOKUP(F2367,'Pontuação 3.0'!A$2:B$11,2,FALSE),VLOOKUP(E2367,'Pontuação 3.0'!C$2:D$11,2,FALSE),VLOOKUP(H2367,'Pontuação 3.0'!I$2:J$11,2,FALSE),VLOOKUP(J2367,'Pontuação 3.0'!G$2:H$11,2,FALSE),VLOOKUP(G2367,'Pontuação 3.0'!E$2:F$11,2,FALSE),VLOOKUP(K2367,'Pontuação 3.0'!K$2:L$11,2,FALSE),VLOOKUP(L2367,'Pontuação 3.0'!M$2:N$13,2,FALSE)),0)</f>
        <v>2348</v>
      </c>
      <c r="AK2367" s="9">
        <f t="shared" si="6"/>
        <v>235</v>
      </c>
      <c r="AL2367" s="9" t="str">
        <f t="array" ref="AL2367">IFERROR(INDEX('Pontuação 3.0'!G$13:G$191, MATCH(AK2367, 'Pontuação 3.0'!F$13:F$191, 0)), "Faixa Indefinida")</f>
        <v>B</v>
      </c>
      <c r="AM2367" s="9">
        <f t="shared" si="7"/>
        <v>0</v>
      </c>
      <c r="AN2367" s="9">
        <f t="shared" si="8"/>
        <v>1</v>
      </c>
      <c r="AO2367" s="9">
        <f t="shared" si="9"/>
        <v>0</v>
      </c>
      <c r="AP2367" s="9">
        <f t="shared" si="10"/>
        <v>0</v>
      </c>
      <c r="AQ2367" s="8"/>
    </row>
    <row r="2368" ht="15.75" customHeight="1">
      <c r="A2368" s="7">
        <v>45682.0</v>
      </c>
      <c r="B2368" s="8" t="s">
        <v>5302</v>
      </c>
      <c r="C2368" s="8" t="s">
        <v>5303</v>
      </c>
      <c r="D2368" s="11">
        <v>9.89870053123E11</v>
      </c>
      <c r="E2368" s="8" t="s">
        <v>11833</v>
      </c>
      <c r="F2368" s="8" t="s">
        <v>11854</v>
      </c>
      <c r="G2368" s="8" t="s">
        <v>11855</v>
      </c>
      <c r="H2368" s="8" t="s">
        <v>11856</v>
      </c>
      <c r="I2368" s="8" t="s">
        <v>11845</v>
      </c>
      <c r="J2368" s="8" t="s">
        <v>11846</v>
      </c>
      <c r="K2368" s="8" t="s">
        <v>11837</v>
      </c>
      <c r="L2368" s="8" t="s">
        <v>11857</v>
      </c>
      <c r="M2368" s="8" t="s">
        <v>11853</v>
      </c>
      <c r="N2368" s="12" t="s">
        <v>11</v>
      </c>
      <c r="O2368" s="12" t="s">
        <v>13</v>
      </c>
      <c r="P2368" s="12" t="s">
        <v>23</v>
      </c>
      <c r="Q2368" s="12" t="s">
        <v>24</v>
      </c>
      <c r="R2368" s="12" t="s">
        <v>20</v>
      </c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9">
        <f>ROUNDUP(SUM(VLOOKUP(F2368,'Pontuação'!A$2:B$11,2,FALSE),VLOOKUP(E2368,'Pontuação'!C$2:D$11,2,FALSE),VLOOKUP(H2368,'Pontuação'!I$2:J$11,2,FALSE),VLOOKUP(J2368,'Pontuação'!G$2:H$11,2,FALSE),VLOOKUP(L2368,'Pontuação'!M$2:N$13,2,FALSE)),0)</f>
        <v>1407</v>
      </c>
      <c r="AD2368" s="10">
        <f t="shared" si="1"/>
        <v>141</v>
      </c>
      <c r="AE2368" s="10" t="str">
        <f t="array" ref="AE2368">IFERROR(INDEX('Pontuação'!G$13:G$101, MATCH(AD2368, 'Pontuação'!F$13:F$101, 0)), "Faixa Indefinida")</f>
        <v>D</v>
      </c>
      <c r="AF2368" s="10">
        <f t="shared" si="2"/>
        <v>0</v>
      </c>
      <c r="AG2368" s="10">
        <f t="shared" si="3"/>
        <v>0</v>
      </c>
      <c r="AH2368" s="10">
        <f t="shared" si="4"/>
        <v>0</v>
      </c>
      <c r="AI2368" s="10">
        <f t="shared" si="5"/>
        <v>1</v>
      </c>
      <c r="AJ2368" s="9">
        <f>ROUNDUP(SUM(VLOOKUP(F2368,'Pontuação 3.0'!A$2:B$11,2,FALSE),VLOOKUP(E2368,'Pontuação 3.0'!C$2:D$11,2,FALSE),VLOOKUP(H2368,'Pontuação 3.0'!I$2:J$11,2,FALSE),VLOOKUP(J2368,'Pontuação 3.0'!G$2:H$11,2,FALSE),VLOOKUP(G2368,'Pontuação 3.0'!E$2:F$11,2,FALSE),VLOOKUP(K2368,'Pontuação 3.0'!K$2:L$11,2,FALSE),VLOOKUP(L2368,'Pontuação 3.0'!M$2:N$13,2,FALSE)),0)</f>
        <v>1822</v>
      </c>
      <c r="AK2368" s="9">
        <f t="shared" si="6"/>
        <v>182</v>
      </c>
      <c r="AL2368" s="9" t="str">
        <f t="array" ref="AL2368">IFERROR(INDEX('Pontuação 3.0'!G$13:G$191, MATCH(AK2368, 'Pontuação 3.0'!F$13:F$191, 0)), "Faixa Indefinida")</f>
        <v>D</v>
      </c>
      <c r="AM2368" s="9">
        <f t="shared" si="7"/>
        <v>0</v>
      </c>
      <c r="AN2368" s="9">
        <f t="shared" si="8"/>
        <v>0</v>
      </c>
      <c r="AO2368" s="9">
        <f t="shared" si="9"/>
        <v>0</v>
      </c>
      <c r="AP2368" s="9">
        <f t="shared" si="10"/>
        <v>1</v>
      </c>
      <c r="AQ2368" s="8"/>
    </row>
    <row r="2369" ht="15.75" customHeight="1">
      <c r="A2369" s="7">
        <v>45682.0</v>
      </c>
      <c r="B2369" s="8" t="s">
        <v>5304</v>
      </c>
      <c r="C2369" s="8" t="s">
        <v>5305</v>
      </c>
      <c r="D2369" s="11">
        <v>6.4981195755E10</v>
      </c>
      <c r="E2369" s="8" t="s">
        <v>11833</v>
      </c>
      <c r="F2369" s="8" t="s">
        <v>11834</v>
      </c>
      <c r="G2369" s="8" t="s">
        <v>11835</v>
      </c>
      <c r="H2369" s="8" t="s">
        <v>11850</v>
      </c>
      <c r="I2369" s="8" t="s">
        <v>11837</v>
      </c>
      <c r="J2369" s="8" t="s">
        <v>11846</v>
      </c>
      <c r="K2369" s="8" t="s">
        <v>11837</v>
      </c>
      <c r="L2369" s="8" t="s">
        <v>11840</v>
      </c>
      <c r="M2369" s="8" t="s">
        <v>11849</v>
      </c>
      <c r="N2369" s="12" t="s">
        <v>11</v>
      </c>
      <c r="O2369" s="12" t="s">
        <v>13</v>
      </c>
      <c r="P2369" s="12" t="s">
        <v>23</v>
      </c>
      <c r="Q2369" s="12" t="s">
        <v>24</v>
      </c>
      <c r="R2369" s="12" t="s">
        <v>14</v>
      </c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9">
        <f>ROUNDUP(SUM(VLOOKUP(F2369,'Pontuação'!A$2:B$11,2,FALSE),VLOOKUP(E2369,'Pontuação'!C$2:D$11,2,FALSE),VLOOKUP(H2369,'Pontuação'!I$2:J$11,2,FALSE),VLOOKUP(J2369,'Pontuação'!G$2:H$11,2,FALSE),VLOOKUP(L2369,'Pontuação'!M$2:N$13,2,FALSE)),0)</f>
        <v>1585</v>
      </c>
      <c r="AD2369" s="10">
        <f t="shared" si="1"/>
        <v>159</v>
      </c>
      <c r="AE2369" s="10" t="str">
        <f t="array" ref="AE2369">IFERROR(INDEX('Pontuação'!G$13:G$101, MATCH(AD2369, 'Pontuação'!F$13:F$101, 0)), "Faixa Indefinida")</f>
        <v>C</v>
      </c>
      <c r="AF2369" s="10">
        <f t="shared" si="2"/>
        <v>0</v>
      </c>
      <c r="AG2369" s="10">
        <f t="shared" si="3"/>
        <v>0</v>
      </c>
      <c r="AH2369" s="10">
        <f t="shared" si="4"/>
        <v>1</v>
      </c>
      <c r="AI2369" s="10">
        <f t="shared" si="5"/>
        <v>0</v>
      </c>
      <c r="AJ2369" s="9">
        <f>ROUNDUP(SUM(VLOOKUP(F2369,'Pontuação 3.0'!A$2:B$11,2,FALSE),VLOOKUP(E2369,'Pontuação 3.0'!C$2:D$11,2,FALSE),VLOOKUP(H2369,'Pontuação 3.0'!I$2:J$11,2,FALSE),VLOOKUP(J2369,'Pontuação 3.0'!G$2:H$11,2,FALSE),VLOOKUP(G2369,'Pontuação 3.0'!E$2:F$11,2,FALSE),VLOOKUP(K2369,'Pontuação 3.0'!K$2:L$11,2,FALSE),VLOOKUP(L2369,'Pontuação 3.0'!M$2:N$13,2,FALSE)),0)</f>
        <v>1827</v>
      </c>
      <c r="AK2369" s="9">
        <f t="shared" si="6"/>
        <v>183</v>
      </c>
      <c r="AL2369" s="9" t="str">
        <f t="array" ref="AL2369">IFERROR(INDEX('Pontuação 3.0'!G$13:G$191, MATCH(AK2369, 'Pontuação 3.0'!F$13:F$191, 0)), "Faixa Indefinida")</f>
        <v>D</v>
      </c>
      <c r="AM2369" s="9">
        <f t="shared" si="7"/>
        <v>0</v>
      </c>
      <c r="AN2369" s="9">
        <f t="shared" si="8"/>
        <v>0</v>
      </c>
      <c r="AO2369" s="9">
        <f t="shared" si="9"/>
        <v>0</v>
      </c>
      <c r="AP2369" s="9">
        <f t="shared" si="10"/>
        <v>1</v>
      </c>
      <c r="AQ2369" s="8"/>
    </row>
    <row r="2370" ht="15.75" customHeight="1">
      <c r="A2370" s="7">
        <v>45682.0</v>
      </c>
      <c r="B2370" s="8" t="s">
        <v>5306</v>
      </c>
      <c r="C2370" s="8" t="s">
        <v>5307</v>
      </c>
      <c r="D2370" s="8" t="s">
        <v>5308</v>
      </c>
      <c r="E2370" s="8" t="s">
        <v>11868</v>
      </c>
      <c r="F2370" s="8" t="s">
        <v>11842</v>
      </c>
      <c r="G2370" s="8" t="s">
        <v>11867</v>
      </c>
      <c r="H2370" s="8" t="s">
        <v>11856</v>
      </c>
      <c r="I2370" s="8" t="s">
        <v>11845</v>
      </c>
      <c r="J2370" s="8" t="s">
        <v>11846</v>
      </c>
      <c r="K2370" s="8" t="s">
        <v>11837</v>
      </c>
      <c r="L2370" s="8" t="s">
        <v>11847</v>
      </c>
      <c r="M2370" s="8" t="s">
        <v>11848</v>
      </c>
      <c r="N2370" s="12" t="s">
        <v>11</v>
      </c>
      <c r="O2370" s="12" t="s">
        <v>13</v>
      </c>
      <c r="P2370" s="12" t="s">
        <v>12</v>
      </c>
      <c r="Q2370" s="12" t="s">
        <v>15</v>
      </c>
      <c r="R2370" s="12" t="s">
        <v>14</v>
      </c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9">
        <f>ROUNDUP(SUM(VLOOKUP(F2370,'Pontuação'!A$2:B$11,2,FALSE),VLOOKUP(E2370,'Pontuação'!C$2:D$11,2,FALSE),VLOOKUP(H2370,'Pontuação'!I$2:J$11,2,FALSE),VLOOKUP(J2370,'Pontuação'!G$2:H$11,2,FALSE),VLOOKUP(L2370,'Pontuação'!M$2:N$13,2,FALSE)),0)</f>
        <v>1575</v>
      </c>
      <c r="AD2370" s="10">
        <f t="shared" si="1"/>
        <v>158</v>
      </c>
      <c r="AE2370" s="10" t="str">
        <f t="array" ref="AE2370">IFERROR(INDEX('Pontuação'!G$13:G$101, MATCH(AD2370, 'Pontuação'!F$13:F$101, 0)), "Faixa Indefinida")</f>
        <v>C</v>
      </c>
      <c r="AF2370" s="10">
        <f t="shared" si="2"/>
        <v>0</v>
      </c>
      <c r="AG2370" s="10">
        <f t="shared" si="3"/>
        <v>0</v>
      </c>
      <c r="AH2370" s="10">
        <f t="shared" si="4"/>
        <v>1</v>
      </c>
      <c r="AI2370" s="10">
        <f t="shared" si="5"/>
        <v>0</v>
      </c>
      <c r="AJ2370" s="9">
        <f>ROUNDUP(SUM(VLOOKUP(F2370,'Pontuação 3.0'!A$2:B$11,2,FALSE),VLOOKUP(E2370,'Pontuação 3.0'!C$2:D$11,2,FALSE),VLOOKUP(H2370,'Pontuação 3.0'!I$2:J$11,2,FALSE),VLOOKUP(J2370,'Pontuação 3.0'!G$2:H$11,2,FALSE),VLOOKUP(G2370,'Pontuação 3.0'!E$2:F$11,2,FALSE),VLOOKUP(K2370,'Pontuação 3.0'!K$2:L$11,2,FALSE),VLOOKUP(L2370,'Pontuação 3.0'!M$2:N$13,2,FALSE)),0)</f>
        <v>1880</v>
      </c>
      <c r="AK2370" s="9">
        <f t="shared" si="6"/>
        <v>188</v>
      </c>
      <c r="AL2370" s="9" t="str">
        <f t="array" ref="AL2370">IFERROR(INDEX('Pontuação 3.0'!G$13:G$191, MATCH(AK2370, 'Pontuação 3.0'!F$13:F$191, 0)), "Faixa Indefinida")</f>
        <v>D</v>
      </c>
      <c r="AM2370" s="9">
        <f t="shared" si="7"/>
        <v>0</v>
      </c>
      <c r="AN2370" s="9">
        <f t="shared" si="8"/>
        <v>0</v>
      </c>
      <c r="AO2370" s="9">
        <f t="shared" si="9"/>
        <v>0</v>
      </c>
      <c r="AP2370" s="9">
        <f t="shared" si="10"/>
        <v>1</v>
      </c>
      <c r="AQ2370" s="8"/>
    </row>
    <row r="2371" ht="15.75" customHeight="1">
      <c r="A2371" s="7">
        <v>45682.0</v>
      </c>
      <c r="B2371" s="8" t="s">
        <v>427</v>
      </c>
      <c r="C2371" s="8" t="s">
        <v>5310</v>
      </c>
      <c r="D2371" s="11">
        <v>9.4991178721E10</v>
      </c>
      <c r="E2371" s="8" t="s">
        <v>11833</v>
      </c>
      <c r="F2371" s="8" t="s">
        <v>11834</v>
      </c>
      <c r="G2371" s="8" t="s">
        <v>11867</v>
      </c>
      <c r="H2371" s="8" t="s">
        <v>11844</v>
      </c>
      <c r="I2371" s="8" t="s">
        <v>11837</v>
      </c>
      <c r="J2371" s="8" t="s">
        <v>11846</v>
      </c>
      <c r="K2371" s="8" t="s">
        <v>11837</v>
      </c>
      <c r="L2371" s="8" t="s">
        <v>11851</v>
      </c>
      <c r="M2371" s="8" t="s">
        <v>11848</v>
      </c>
      <c r="N2371" s="12" t="s">
        <v>11</v>
      </c>
      <c r="O2371" s="12" t="s">
        <v>13</v>
      </c>
      <c r="P2371" s="12" t="s">
        <v>123</v>
      </c>
      <c r="Q2371" s="12" t="s">
        <v>15</v>
      </c>
      <c r="R2371" s="12" t="s">
        <v>14</v>
      </c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9">
        <f>ROUNDUP(SUM(VLOOKUP(F2371,'Pontuação'!A$2:B$11,2,FALSE),VLOOKUP(E2371,'Pontuação'!C$2:D$11,2,FALSE),VLOOKUP(H2371,'Pontuação'!I$2:J$11,2,FALSE),VLOOKUP(J2371,'Pontuação'!G$2:H$11,2,FALSE),VLOOKUP(L2371,'Pontuação'!M$2:N$13,2,FALSE)),0)</f>
        <v>1583</v>
      </c>
      <c r="AD2371" s="10">
        <f t="shared" si="1"/>
        <v>158</v>
      </c>
      <c r="AE2371" s="10" t="str">
        <f t="array" ref="AE2371">IFERROR(INDEX('Pontuação'!G$13:G$101, MATCH(AD2371, 'Pontuação'!F$13:F$101, 0)), "Faixa Indefinida")</f>
        <v>C</v>
      </c>
      <c r="AF2371" s="10">
        <f t="shared" si="2"/>
        <v>0</v>
      </c>
      <c r="AG2371" s="10">
        <f t="shared" si="3"/>
        <v>0</v>
      </c>
      <c r="AH2371" s="10">
        <f t="shared" si="4"/>
        <v>1</v>
      </c>
      <c r="AI2371" s="10">
        <f t="shared" si="5"/>
        <v>0</v>
      </c>
      <c r="AJ2371" s="9">
        <f>ROUNDUP(SUM(VLOOKUP(F2371,'Pontuação 3.0'!A$2:B$11,2,FALSE),VLOOKUP(E2371,'Pontuação 3.0'!C$2:D$11,2,FALSE),VLOOKUP(H2371,'Pontuação 3.0'!I$2:J$11,2,FALSE),VLOOKUP(J2371,'Pontuação 3.0'!G$2:H$11,2,FALSE),VLOOKUP(G2371,'Pontuação 3.0'!E$2:F$11,2,FALSE),VLOOKUP(K2371,'Pontuação 3.0'!K$2:L$11,2,FALSE),VLOOKUP(L2371,'Pontuação 3.0'!M$2:N$13,2,FALSE)),0)</f>
        <v>1926</v>
      </c>
      <c r="AK2371" s="9">
        <f t="shared" si="6"/>
        <v>193</v>
      </c>
      <c r="AL2371" s="9" t="str">
        <f t="array" ref="AL2371">IFERROR(INDEX('Pontuação 3.0'!G$13:G$191, MATCH(AK2371, 'Pontuação 3.0'!F$13:F$191, 0)), "Faixa Indefinida")</f>
        <v>C</v>
      </c>
      <c r="AM2371" s="9">
        <f t="shared" si="7"/>
        <v>0</v>
      </c>
      <c r="AN2371" s="9">
        <f t="shared" si="8"/>
        <v>0</v>
      </c>
      <c r="AO2371" s="9">
        <f t="shared" si="9"/>
        <v>1</v>
      </c>
      <c r="AP2371" s="9">
        <f t="shared" si="10"/>
        <v>0</v>
      </c>
      <c r="AQ2371" s="8"/>
    </row>
    <row r="2372" ht="15.75" customHeight="1">
      <c r="A2372" s="7">
        <v>45682.0</v>
      </c>
      <c r="B2372" s="8" t="s">
        <v>5311</v>
      </c>
      <c r="C2372" s="8" t="s">
        <v>5312</v>
      </c>
      <c r="D2372" s="11">
        <v>9.1985381264E10</v>
      </c>
      <c r="E2372" s="8" t="s">
        <v>11833</v>
      </c>
      <c r="F2372" s="8" t="s">
        <v>11842</v>
      </c>
      <c r="G2372" s="8" t="s">
        <v>11843</v>
      </c>
      <c r="H2372" s="8" t="s">
        <v>11850</v>
      </c>
      <c r="I2372" s="8" t="s">
        <v>11837</v>
      </c>
      <c r="J2372" s="8" t="s">
        <v>11846</v>
      </c>
      <c r="K2372" s="8" t="s">
        <v>11837</v>
      </c>
      <c r="L2372" s="8" t="s">
        <v>11847</v>
      </c>
      <c r="M2372" s="8" t="s">
        <v>11849</v>
      </c>
      <c r="N2372" s="12" t="s">
        <v>11</v>
      </c>
      <c r="O2372" s="12" t="s">
        <v>13</v>
      </c>
      <c r="P2372" s="12" t="s">
        <v>23</v>
      </c>
      <c r="Q2372" s="12" t="s">
        <v>15</v>
      </c>
      <c r="R2372" s="12" t="s">
        <v>14</v>
      </c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9">
        <f>ROUNDUP(SUM(VLOOKUP(F2372,'Pontuação'!A$2:B$11,2,FALSE),VLOOKUP(E2372,'Pontuação'!C$2:D$11,2,FALSE),VLOOKUP(H2372,'Pontuação'!I$2:J$11,2,FALSE),VLOOKUP(J2372,'Pontuação'!G$2:H$11,2,FALSE),VLOOKUP(L2372,'Pontuação'!M$2:N$13,2,FALSE)),0)</f>
        <v>1685</v>
      </c>
      <c r="AD2372" s="10">
        <f t="shared" si="1"/>
        <v>169</v>
      </c>
      <c r="AE2372" s="10" t="str">
        <f t="array" ref="AE2372">IFERROR(INDEX('Pontuação'!G$13:G$101, MATCH(AD2372, 'Pontuação'!F$13:F$101, 0)), "Faixa Indefinida")</f>
        <v>B</v>
      </c>
      <c r="AF2372" s="10">
        <f t="shared" si="2"/>
        <v>0</v>
      </c>
      <c r="AG2372" s="10">
        <f t="shared" si="3"/>
        <v>1</v>
      </c>
      <c r="AH2372" s="10">
        <f t="shared" si="4"/>
        <v>0</v>
      </c>
      <c r="AI2372" s="10">
        <f t="shared" si="5"/>
        <v>0</v>
      </c>
      <c r="AJ2372" s="9">
        <f>ROUNDUP(SUM(VLOOKUP(F2372,'Pontuação 3.0'!A$2:B$11,2,FALSE),VLOOKUP(E2372,'Pontuação 3.0'!C$2:D$11,2,FALSE),VLOOKUP(H2372,'Pontuação 3.0'!I$2:J$11,2,FALSE),VLOOKUP(J2372,'Pontuação 3.0'!G$2:H$11,2,FALSE),VLOOKUP(G2372,'Pontuação 3.0'!E$2:F$11,2,FALSE),VLOOKUP(K2372,'Pontuação 3.0'!K$2:L$11,2,FALSE),VLOOKUP(L2372,'Pontuação 3.0'!M$2:N$13,2,FALSE)),0)</f>
        <v>2208</v>
      </c>
      <c r="AK2372" s="9">
        <f t="shared" si="6"/>
        <v>221</v>
      </c>
      <c r="AL2372" s="9" t="str">
        <f t="array" ref="AL2372">IFERROR(INDEX('Pontuação 3.0'!G$13:G$191, MATCH(AK2372, 'Pontuação 3.0'!F$13:F$191, 0)), "Faixa Indefinida")</f>
        <v>B</v>
      </c>
      <c r="AM2372" s="9">
        <f t="shared" si="7"/>
        <v>0</v>
      </c>
      <c r="AN2372" s="9">
        <f t="shared" si="8"/>
        <v>1</v>
      </c>
      <c r="AO2372" s="9">
        <f t="shared" si="9"/>
        <v>0</v>
      </c>
      <c r="AP2372" s="9">
        <f t="shared" si="10"/>
        <v>0</v>
      </c>
      <c r="AQ2372" s="8"/>
    </row>
    <row r="2373" ht="15.75" customHeight="1">
      <c r="A2373" s="7">
        <v>45682.0</v>
      </c>
      <c r="B2373" s="8" t="s">
        <v>5316</v>
      </c>
      <c r="C2373" s="8" t="s">
        <v>5317</v>
      </c>
      <c r="D2373" s="13" t="s">
        <v>11997</v>
      </c>
      <c r="E2373" s="8" t="s">
        <v>11868</v>
      </c>
      <c r="F2373" s="8" t="s">
        <v>11834</v>
      </c>
      <c r="G2373" s="8" t="s">
        <v>11835</v>
      </c>
      <c r="H2373" s="8" t="s">
        <v>11850</v>
      </c>
      <c r="I2373" s="8" t="s">
        <v>11837</v>
      </c>
      <c r="J2373" s="8" t="s">
        <v>11846</v>
      </c>
      <c r="K2373" s="8" t="s">
        <v>11839</v>
      </c>
      <c r="L2373" s="8" t="s">
        <v>11847</v>
      </c>
      <c r="M2373" s="8" t="s">
        <v>11849</v>
      </c>
      <c r="N2373" s="12" t="s">
        <v>11</v>
      </c>
      <c r="O2373" s="12" t="s">
        <v>13</v>
      </c>
      <c r="P2373" s="12" t="s">
        <v>318</v>
      </c>
      <c r="Q2373" s="12" t="s">
        <v>44</v>
      </c>
      <c r="R2373" s="12" t="s">
        <v>20</v>
      </c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9">
        <f>ROUNDUP(SUM(VLOOKUP(F2373,'Pontuação'!A$2:B$11,2,FALSE),VLOOKUP(E2373,'Pontuação'!C$2:D$11,2,FALSE),VLOOKUP(H2373,'Pontuação'!I$2:J$11,2,FALSE),VLOOKUP(J2373,'Pontuação'!G$2:H$11,2,FALSE),VLOOKUP(L2373,'Pontuação'!M$2:N$13,2,FALSE)),0)</f>
        <v>1677</v>
      </c>
      <c r="AD2373" s="10">
        <f t="shared" si="1"/>
        <v>168</v>
      </c>
      <c r="AE2373" s="10" t="str">
        <f t="array" ref="AE2373">IFERROR(INDEX('Pontuação'!G$13:G$101, MATCH(AD2373, 'Pontuação'!F$13:F$101, 0)), "Faixa Indefinida")</f>
        <v>B</v>
      </c>
      <c r="AF2373" s="10">
        <f t="shared" si="2"/>
        <v>0</v>
      </c>
      <c r="AG2373" s="10">
        <f t="shared" si="3"/>
        <v>1</v>
      </c>
      <c r="AH2373" s="10">
        <f t="shared" si="4"/>
        <v>0</v>
      </c>
      <c r="AI2373" s="10">
        <f t="shared" si="5"/>
        <v>0</v>
      </c>
      <c r="AJ2373" s="9">
        <f>ROUNDUP(SUM(VLOOKUP(F2373,'Pontuação 3.0'!A$2:B$11,2,FALSE),VLOOKUP(E2373,'Pontuação 3.0'!C$2:D$11,2,FALSE),VLOOKUP(H2373,'Pontuação 3.0'!I$2:J$11,2,FALSE),VLOOKUP(J2373,'Pontuação 3.0'!G$2:H$11,2,FALSE),VLOOKUP(G2373,'Pontuação 3.0'!E$2:F$11,2,FALSE),VLOOKUP(K2373,'Pontuação 3.0'!K$2:L$11,2,FALSE),VLOOKUP(L2373,'Pontuação 3.0'!M$2:N$13,2,FALSE)),0)</f>
        <v>2166</v>
      </c>
      <c r="AK2373" s="9">
        <f t="shared" si="6"/>
        <v>217</v>
      </c>
      <c r="AL2373" s="9" t="str">
        <f t="array" ref="AL2373">IFERROR(INDEX('Pontuação 3.0'!G$13:G$191, MATCH(AK2373, 'Pontuação 3.0'!F$13:F$191, 0)), "Faixa Indefinida")</f>
        <v>B</v>
      </c>
      <c r="AM2373" s="9">
        <f t="shared" si="7"/>
        <v>0</v>
      </c>
      <c r="AN2373" s="9">
        <f t="shared" si="8"/>
        <v>1</v>
      </c>
      <c r="AO2373" s="9">
        <f t="shared" si="9"/>
        <v>0</v>
      </c>
      <c r="AP2373" s="9">
        <f t="shared" si="10"/>
        <v>0</v>
      </c>
      <c r="AQ2373" s="8"/>
    </row>
    <row r="2374" ht="15.75" customHeight="1">
      <c r="A2374" s="7">
        <v>45682.0</v>
      </c>
      <c r="B2374" s="8" t="s">
        <v>5318</v>
      </c>
      <c r="C2374" s="8" t="s">
        <v>5319</v>
      </c>
      <c r="D2374" s="11">
        <v>2.7981271958E10</v>
      </c>
      <c r="E2374" s="8" t="s">
        <v>11868</v>
      </c>
      <c r="F2374" s="8" t="s">
        <v>11863</v>
      </c>
      <c r="G2374" s="8" t="s">
        <v>11835</v>
      </c>
      <c r="H2374" s="8" t="s">
        <v>11850</v>
      </c>
      <c r="I2374" s="8" t="s">
        <v>11837</v>
      </c>
      <c r="J2374" s="8" t="s">
        <v>11846</v>
      </c>
      <c r="K2374" s="8" t="s">
        <v>11837</v>
      </c>
      <c r="L2374" s="8" t="s">
        <v>11851</v>
      </c>
      <c r="M2374" s="8" t="s">
        <v>11853</v>
      </c>
      <c r="N2374" s="12" t="s">
        <v>11</v>
      </c>
      <c r="O2374" s="12" t="s">
        <v>13</v>
      </c>
      <c r="P2374" s="12" t="s">
        <v>12</v>
      </c>
      <c r="Q2374" s="12" t="s">
        <v>15</v>
      </c>
      <c r="R2374" s="12" t="s">
        <v>20</v>
      </c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9">
        <f>ROUNDUP(SUM(VLOOKUP(F2374,'Pontuação'!A$2:B$11,2,FALSE),VLOOKUP(E2374,'Pontuação'!C$2:D$11,2,FALSE),VLOOKUP(H2374,'Pontuação'!I$2:J$11,2,FALSE),VLOOKUP(J2374,'Pontuação'!G$2:H$11,2,FALSE),VLOOKUP(L2374,'Pontuação'!M$2:N$13,2,FALSE)),0)</f>
        <v>1528</v>
      </c>
      <c r="AD2374" s="10">
        <f t="shared" si="1"/>
        <v>153</v>
      </c>
      <c r="AE2374" s="10" t="str">
        <f t="array" ref="AE2374">IFERROR(INDEX('Pontuação'!G$13:G$101, MATCH(AD2374, 'Pontuação'!F$13:F$101, 0)), "Faixa Indefinida")</f>
        <v>C</v>
      </c>
      <c r="AF2374" s="10">
        <f t="shared" si="2"/>
        <v>0</v>
      </c>
      <c r="AG2374" s="10">
        <f t="shared" si="3"/>
        <v>0</v>
      </c>
      <c r="AH2374" s="10">
        <f t="shared" si="4"/>
        <v>1</v>
      </c>
      <c r="AI2374" s="10">
        <f t="shared" si="5"/>
        <v>0</v>
      </c>
      <c r="AJ2374" s="9">
        <f>ROUNDUP(SUM(VLOOKUP(F2374,'Pontuação 3.0'!A$2:B$11,2,FALSE),VLOOKUP(E2374,'Pontuação 3.0'!C$2:D$11,2,FALSE),VLOOKUP(H2374,'Pontuação 3.0'!I$2:J$11,2,FALSE),VLOOKUP(J2374,'Pontuação 3.0'!G$2:H$11,2,FALSE),VLOOKUP(G2374,'Pontuação 3.0'!E$2:F$11,2,FALSE),VLOOKUP(K2374,'Pontuação 3.0'!K$2:L$11,2,FALSE),VLOOKUP(L2374,'Pontuação 3.0'!M$2:N$13,2,FALSE)),0)</f>
        <v>1730</v>
      </c>
      <c r="AK2374" s="9">
        <f t="shared" si="6"/>
        <v>173</v>
      </c>
      <c r="AL2374" s="9" t="str">
        <f t="array" ref="AL2374">IFERROR(INDEX('Pontuação 3.0'!G$13:G$191, MATCH(AK2374, 'Pontuação 3.0'!F$13:F$191, 0)), "Faixa Indefinida")</f>
        <v>D</v>
      </c>
      <c r="AM2374" s="9">
        <f t="shared" si="7"/>
        <v>0</v>
      </c>
      <c r="AN2374" s="9">
        <f t="shared" si="8"/>
        <v>0</v>
      </c>
      <c r="AO2374" s="9">
        <f t="shared" si="9"/>
        <v>0</v>
      </c>
      <c r="AP2374" s="9">
        <f t="shared" si="10"/>
        <v>1</v>
      </c>
      <c r="AQ2374" s="8"/>
    </row>
    <row r="2375" ht="15.75" customHeight="1">
      <c r="A2375" s="7">
        <v>45682.0</v>
      </c>
      <c r="B2375" s="8" t="s">
        <v>5320</v>
      </c>
      <c r="C2375" s="8" t="s">
        <v>5321</v>
      </c>
      <c r="D2375" s="11">
        <v>7.199737494E10</v>
      </c>
      <c r="E2375" s="8" t="s">
        <v>11833</v>
      </c>
      <c r="F2375" s="8" t="s">
        <v>11842</v>
      </c>
      <c r="G2375" s="8" t="s">
        <v>11835</v>
      </c>
      <c r="H2375" s="8" t="s">
        <v>11865</v>
      </c>
      <c r="I2375" s="8" t="s">
        <v>11845</v>
      </c>
      <c r="J2375" s="8" t="s">
        <v>11852</v>
      </c>
      <c r="K2375" s="8" t="s">
        <v>11837</v>
      </c>
      <c r="L2375" s="8" t="s">
        <v>11847</v>
      </c>
      <c r="M2375" s="8" t="s">
        <v>11848</v>
      </c>
      <c r="N2375" s="12" t="s">
        <v>11</v>
      </c>
      <c r="O2375" s="12" t="s">
        <v>13</v>
      </c>
      <c r="P2375" s="12" t="s">
        <v>37</v>
      </c>
      <c r="Q2375" s="12" t="s">
        <v>4765</v>
      </c>
      <c r="R2375" s="12" t="s">
        <v>20</v>
      </c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9">
        <f>ROUNDUP(SUM(VLOOKUP(F2375,'Pontuação'!A$2:B$11,2,FALSE),VLOOKUP(E2375,'Pontuação'!C$2:D$11,2,FALSE),VLOOKUP(H2375,'Pontuação'!I$2:J$11,2,FALSE),VLOOKUP(J2375,'Pontuação'!G$2:H$11,2,FALSE),VLOOKUP(L2375,'Pontuação'!M$2:N$13,2,FALSE)),0)</f>
        <v>1816</v>
      </c>
      <c r="AD2375" s="10">
        <f t="shared" si="1"/>
        <v>182</v>
      </c>
      <c r="AE2375" s="10" t="str">
        <f t="array" ref="AE2375">IFERROR(INDEX('Pontuação'!G$13:G$101, MATCH(AD2375, 'Pontuação'!F$13:F$101, 0)), "Faixa Indefinida")</f>
        <v>B</v>
      </c>
      <c r="AF2375" s="10">
        <f t="shared" si="2"/>
        <v>0</v>
      </c>
      <c r="AG2375" s="10">
        <f t="shared" si="3"/>
        <v>1</v>
      </c>
      <c r="AH2375" s="10">
        <f t="shared" si="4"/>
        <v>0</v>
      </c>
      <c r="AI2375" s="10">
        <f t="shared" si="5"/>
        <v>0</v>
      </c>
      <c r="AJ2375" s="9">
        <f>ROUNDUP(SUM(VLOOKUP(F2375,'Pontuação 3.0'!A$2:B$11,2,FALSE),VLOOKUP(E2375,'Pontuação 3.0'!C$2:D$11,2,FALSE),VLOOKUP(H2375,'Pontuação 3.0'!I$2:J$11,2,FALSE),VLOOKUP(J2375,'Pontuação 3.0'!G$2:H$11,2,FALSE),VLOOKUP(G2375,'Pontuação 3.0'!E$2:F$11,2,FALSE),VLOOKUP(K2375,'Pontuação 3.0'!K$2:L$11,2,FALSE),VLOOKUP(L2375,'Pontuação 3.0'!M$2:N$13,2,FALSE)),0)</f>
        <v>2156</v>
      </c>
      <c r="AK2375" s="9">
        <f t="shared" si="6"/>
        <v>216</v>
      </c>
      <c r="AL2375" s="9" t="str">
        <f t="array" ref="AL2375">IFERROR(INDEX('Pontuação 3.0'!G$13:G$191, MATCH(AK2375, 'Pontuação 3.0'!F$13:F$191, 0)), "Faixa Indefinida")</f>
        <v>B</v>
      </c>
      <c r="AM2375" s="9">
        <f t="shared" si="7"/>
        <v>0</v>
      </c>
      <c r="AN2375" s="9">
        <f t="shared" si="8"/>
        <v>1</v>
      </c>
      <c r="AO2375" s="9">
        <f t="shared" si="9"/>
        <v>0</v>
      </c>
      <c r="AP2375" s="9">
        <f t="shared" si="10"/>
        <v>0</v>
      </c>
      <c r="AQ2375" s="8"/>
    </row>
    <row r="2376" ht="15.75" customHeight="1">
      <c r="A2376" s="7">
        <v>45682.0</v>
      </c>
      <c r="B2376" s="8" t="s">
        <v>5322</v>
      </c>
      <c r="C2376" s="8" t="s">
        <v>5323</v>
      </c>
      <c r="D2376" s="11">
        <v>2.4992595239E10</v>
      </c>
      <c r="E2376" s="8" t="s">
        <v>11833</v>
      </c>
      <c r="F2376" s="8" t="s">
        <v>11842</v>
      </c>
      <c r="G2376" s="8" t="s">
        <v>11843</v>
      </c>
      <c r="H2376" s="8" t="s">
        <v>11865</v>
      </c>
      <c r="I2376" s="8" t="s">
        <v>11837</v>
      </c>
      <c r="J2376" s="8" t="s">
        <v>11846</v>
      </c>
      <c r="K2376" s="8" t="s">
        <v>11837</v>
      </c>
      <c r="L2376" s="8" t="s">
        <v>11840</v>
      </c>
      <c r="M2376" s="8" t="s">
        <v>11841</v>
      </c>
      <c r="N2376" s="12" t="s">
        <v>11</v>
      </c>
      <c r="O2376" s="12" t="s">
        <v>13</v>
      </c>
      <c r="P2376" s="12" t="s">
        <v>12</v>
      </c>
      <c r="Q2376" s="12" t="s">
        <v>15</v>
      </c>
      <c r="R2376" s="12" t="s">
        <v>14</v>
      </c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9">
        <f>ROUNDUP(SUM(VLOOKUP(F2376,'Pontuação'!A$2:B$11,2,FALSE),VLOOKUP(E2376,'Pontuação'!C$2:D$11,2,FALSE),VLOOKUP(H2376,'Pontuação'!I$2:J$11,2,FALSE),VLOOKUP(J2376,'Pontuação'!G$2:H$11,2,FALSE),VLOOKUP(L2376,'Pontuação'!M$2:N$13,2,FALSE)),0)</f>
        <v>1623</v>
      </c>
      <c r="AD2376" s="10">
        <f t="shared" si="1"/>
        <v>162</v>
      </c>
      <c r="AE2376" s="10" t="str">
        <f t="array" ref="AE2376">IFERROR(INDEX('Pontuação'!G$13:G$101, MATCH(AD2376, 'Pontuação'!F$13:F$101, 0)), "Faixa Indefinida")</f>
        <v>C</v>
      </c>
      <c r="AF2376" s="10">
        <f t="shared" si="2"/>
        <v>0</v>
      </c>
      <c r="AG2376" s="10">
        <f t="shared" si="3"/>
        <v>0</v>
      </c>
      <c r="AH2376" s="10">
        <f t="shared" si="4"/>
        <v>1</v>
      </c>
      <c r="AI2376" s="10">
        <f t="shared" si="5"/>
        <v>0</v>
      </c>
      <c r="AJ2376" s="9">
        <f>ROUNDUP(SUM(VLOOKUP(F2376,'Pontuação 3.0'!A$2:B$11,2,FALSE),VLOOKUP(E2376,'Pontuação 3.0'!C$2:D$11,2,FALSE),VLOOKUP(H2376,'Pontuação 3.0'!I$2:J$11,2,FALSE),VLOOKUP(J2376,'Pontuação 3.0'!G$2:H$11,2,FALSE),VLOOKUP(G2376,'Pontuação 3.0'!E$2:F$11,2,FALSE),VLOOKUP(K2376,'Pontuação 3.0'!K$2:L$11,2,FALSE),VLOOKUP(L2376,'Pontuação 3.0'!M$2:N$13,2,FALSE)),0)</f>
        <v>2036</v>
      </c>
      <c r="AK2376" s="9">
        <f t="shared" si="6"/>
        <v>204</v>
      </c>
      <c r="AL2376" s="9" t="str">
        <f t="array" ref="AL2376">IFERROR(INDEX('Pontuação 3.0'!G$13:G$191, MATCH(AK2376, 'Pontuação 3.0'!F$13:F$191, 0)), "Faixa Indefinida")</f>
        <v>C</v>
      </c>
      <c r="AM2376" s="9">
        <f t="shared" si="7"/>
        <v>0</v>
      </c>
      <c r="AN2376" s="9">
        <f t="shared" si="8"/>
        <v>0</v>
      </c>
      <c r="AO2376" s="9">
        <f t="shared" si="9"/>
        <v>1</v>
      </c>
      <c r="AP2376" s="9">
        <f t="shared" si="10"/>
        <v>0</v>
      </c>
      <c r="AQ2376" s="8"/>
    </row>
    <row r="2377" ht="15.75" customHeight="1">
      <c r="A2377" s="7">
        <v>45682.0</v>
      </c>
      <c r="B2377" s="8" t="s">
        <v>1118</v>
      </c>
      <c r="C2377" s="8" t="s">
        <v>5324</v>
      </c>
      <c r="D2377" s="11">
        <v>9.1984999943E10</v>
      </c>
      <c r="E2377" s="8" t="s">
        <v>11833</v>
      </c>
      <c r="F2377" s="8" t="s">
        <v>11842</v>
      </c>
      <c r="G2377" s="8" t="s">
        <v>11843</v>
      </c>
      <c r="H2377" s="8" t="s">
        <v>11856</v>
      </c>
      <c r="I2377" s="8" t="s">
        <v>11837</v>
      </c>
      <c r="J2377" s="8" t="s">
        <v>11846</v>
      </c>
      <c r="K2377" s="8" t="s">
        <v>11837</v>
      </c>
      <c r="L2377" s="8" t="s">
        <v>11851</v>
      </c>
      <c r="M2377" s="8" t="s">
        <v>11853</v>
      </c>
      <c r="N2377" s="12" t="s">
        <v>11</v>
      </c>
      <c r="O2377" s="12" t="s">
        <v>13</v>
      </c>
      <c r="P2377" s="12" t="s">
        <v>318</v>
      </c>
      <c r="Q2377" s="12" t="s">
        <v>24</v>
      </c>
      <c r="R2377" s="12" t="s">
        <v>14</v>
      </c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9">
        <f>ROUNDUP(SUM(VLOOKUP(F2377,'Pontuação'!A$2:B$11,2,FALSE),VLOOKUP(E2377,'Pontuação'!C$2:D$11,2,FALSE),VLOOKUP(H2377,'Pontuação'!I$2:J$11,2,FALSE),VLOOKUP(J2377,'Pontuação'!G$2:H$11,2,FALSE),VLOOKUP(L2377,'Pontuação'!M$2:N$13,2,FALSE)),0)</f>
        <v>1439</v>
      </c>
      <c r="AD2377" s="10">
        <f t="shared" si="1"/>
        <v>144</v>
      </c>
      <c r="AE2377" s="10" t="str">
        <f t="array" ref="AE2377">IFERROR(INDEX('Pontuação'!G$13:G$101, MATCH(AD2377, 'Pontuação'!F$13:F$101, 0)), "Faixa Indefinida")</f>
        <v>D</v>
      </c>
      <c r="AF2377" s="10">
        <f t="shared" si="2"/>
        <v>0</v>
      </c>
      <c r="AG2377" s="10">
        <f t="shared" si="3"/>
        <v>0</v>
      </c>
      <c r="AH2377" s="10">
        <f t="shared" si="4"/>
        <v>0</v>
      </c>
      <c r="AI2377" s="10">
        <f t="shared" si="5"/>
        <v>1</v>
      </c>
      <c r="AJ2377" s="9">
        <f>ROUNDUP(SUM(VLOOKUP(F2377,'Pontuação 3.0'!A$2:B$11,2,FALSE),VLOOKUP(E2377,'Pontuação 3.0'!C$2:D$11,2,FALSE),VLOOKUP(H2377,'Pontuação 3.0'!I$2:J$11,2,FALSE),VLOOKUP(J2377,'Pontuação 3.0'!G$2:H$11,2,FALSE),VLOOKUP(G2377,'Pontuação 3.0'!E$2:F$11,2,FALSE),VLOOKUP(K2377,'Pontuação 3.0'!K$2:L$11,2,FALSE),VLOOKUP(L2377,'Pontuação 3.0'!M$2:N$13,2,FALSE)),0)</f>
        <v>1974</v>
      </c>
      <c r="AK2377" s="9">
        <f t="shared" si="6"/>
        <v>197</v>
      </c>
      <c r="AL2377" s="9" t="str">
        <f t="array" ref="AL2377">IFERROR(INDEX('Pontuação 3.0'!G$13:G$191, MATCH(AK2377, 'Pontuação 3.0'!F$13:F$191, 0)), "Faixa Indefinida")</f>
        <v>C</v>
      </c>
      <c r="AM2377" s="9">
        <f t="shared" si="7"/>
        <v>0</v>
      </c>
      <c r="AN2377" s="9">
        <f t="shared" si="8"/>
        <v>0</v>
      </c>
      <c r="AO2377" s="9">
        <f t="shared" si="9"/>
        <v>1</v>
      </c>
      <c r="AP2377" s="9">
        <f t="shared" si="10"/>
        <v>0</v>
      </c>
      <c r="AQ2377" s="8"/>
    </row>
    <row r="2378" ht="15.75" customHeight="1">
      <c r="A2378" s="7">
        <v>45682.0</v>
      </c>
      <c r="B2378" s="8" t="s">
        <v>5325</v>
      </c>
      <c r="C2378" s="8" t="s">
        <v>5326</v>
      </c>
      <c r="D2378" s="11">
        <v>1.1945457736E10</v>
      </c>
      <c r="E2378" s="8" t="s">
        <v>11833</v>
      </c>
      <c r="F2378" s="8" t="s">
        <v>11842</v>
      </c>
      <c r="G2378" s="8" t="s">
        <v>11835</v>
      </c>
      <c r="H2378" s="8" t="s">
        <v>11844</v>
      </c>
      <c r="I2378" s="8" t="s">
        <v>11837</v>
      </c>
      <c r="J2378" s="8" t="s">
        <v>11852</v>
      </c>
      <c r="K2378" s="8" t="s">
        <v>11837</v>
      </c>
      <c r="L2378" s="8" t="s">
        <v>11847</v>
      </c>
      <c r="M2378" s="8" t="s">
        <v>11853</v>
      </c>
      <c r="N2378" s="12" t="s">
        <v>11</v>
      </c>
      <c r="O2378" s="12" t="s">
        <v>13</v>
      </c>
      <c r="P2378" s="12" t="s">
        <v>261</v>
      </c>
      <c r="Q2378" s="12" t="s">
        <v>15</v>
      </c>
      <c r="R2378" s="12" t="s">
        <v>20</v>
      </c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9">
        <f>ROUNDUP(SUM(VLOOKUP(F2378,'Pontuação'!A$2:B$11,2,FALSE),VLOOKUP(E2378,'Pontuação'!C$2:D$11,2,FALSE),VLOOKUP(H2378,'Pontuação'!I$2:J$11,2,FALSE),VLOOKUP(J2378,'Pontuação'!G$2:H$11,2,FALSE),VLOOKUP(L2378,'Pontuação'!M$2:N$13,2,FALSE)),0)</f>
        <v>1832</v>
      </c>
      <c r="AD2378" s="10">
        <f t="shared" si="1"/>
        <v>183</v>
      </c>
      <c r="AE2378" s="10" t="str">
        <f t="array" ref="AE2378">IFERROR(INDEX('Pontuação'!G$13:G$101, MATCH(AD2378, 'Pontuação'!F$13:F$101, 0)), "Faixa Indefinida")</f>
        <v>B</v>
      </c>
      <c r="AF2378" s="10">
        <f t="shared" si="2"/>
        <v>0</v>
      </c>
      <c r="AG2378" s="10">
        <f t="shared" si="3"/>
        <v>1</v>
      </c>
      <c r="AH2378" s="10">
        <f t="shared" si="4"/>
        <v>0</v>
      </c>
      <c r="AI2378" s="10">
        <f t="shared" si="5"/>
        <v>0</v>
      </c>
      <c r="AJ2378" s="9">
        <f>ROUNDUP(SUM(VLOOKUP(F2378,'Pontuação 3.0'!A$2:B$11,2,FALSE),VLOOKUP(E2378,'Pontuação 3.0'!C$2:D$11,2,FALSE),VLOOKUP(H2378,'Pontuação 3.0'!I$2:J$11,2,FALSE),VLOOKUP(J2378,'Pontuação 3.0'!G$2:H$11,2,FALSE),VLOOKUP(G2378,'Pontuação 3.0'!E$2:F$11,2,FALSE),VLOOKUP(K2378,'Pontuação 3.0'!K$2:L$11,2,FALSE),VLOOKUP(L2378,'Pontuação 3.0'!M$2:N$13,2,FALSE)),0)</f>
        <v>2307</v>
      </c>
      <c r="AK2378" s="9">
        <f t="shared" si="6"/>
        <v>231</v>
      </c>
      <c r="AL2378" s="9" t="str">
        <f t="array" ref="AL2378">IFERROR(INDEX('Pontuação 3.0'!G$13:G$191, MATCH(AK2378, 'Pontuação 3.0'!F$13:F$191, 0)), "Faixa Indefinida")</f>
        <v>B</v>
      </c>
      <c r="AM2378" s="9">
        <f t="shared" si="7"/>
        <v>0</v>
      </c>
      <c r="AN2378" s="9">
        <f t="shared" si="8"/>
        <v>1</v>
      </c>
      <c r="AO2378" s="9">
        <f t="shared" si="9"/>
        <v>0</v>
      </c>
      <c r="AP2378" s="9">
        <f t="shared" si="10"/>
        <v>0</v>
      </c>
      <c r="AQ2378" s="8"/>
    </row>
    <row r="2379" ht="15.75" customHeight="1">
      <c r="A2379" s="7">
        <v>45682.0</v>
      </c>
      <c r="B2379" s="8" t="s">
        <v>5332</v>
      </c>
      <c r="C2379" s="8" t="s">
        <v>5333</v>
      </c>
      <c r="D2379" s="11">
        <v>3.5991221842E10</v>
      </c>
      <c r="E2379" s="8" t="s">
        <v>11833</v>
      </c>
      <c r="F2379" s="8" t="s">
        <v>11834</v>
      </c>
      <c r="G2379" s="8" t="s">
        <v>11843</v>
      </c>
      <c r="H2379" s="8" t="s">
        <v>11850</v>
      </c>
      <c r="I2379" s="8" t="s">
        <v>11845</v>
      </c>
      <c r="J2379" s="8" t="s">
        <v>11852</v>
      </c>
      <c r="K2379" s="8" t="s">
        <v>11839</v>
      </c>
      <c r="L2379" s="8" t="s">
        <v>11870</v>
      </c>
      <c r="M2379" s="8" t="s">
        <v>11849</v>
      </c>
      <c r="N2379" s="12" t="s">
        <v>11</v>
      </c>
      <c r="O2379" s="12" t="s">
        <v>13</v>
      </c>
      <c r="P2379" s="12" t="s">
        <v>23</v>
      </c>
      <c r="Q2379" s="12" t="s">
        <v>15</v>
      </c>
      <c r="R2379" s="12" t="s">
        <v>20</v>
      </c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9">
        <f>ROUNDUP(SUM(VLOOKUP(F2379,'Pontuação'!A$2:B$11,2,FALSE),VLOOKUP(E2379,'Pontuação'!C$2:D$11,2,FALSE),VLOOKUP(H2379,'Pontuação'!I$2:J$11,2,FALSE),VLOOKUP(J2379,'Pontuação'!G$2:H$11,2,FALSE),VLOOKUP(L2379,'Pontuação'!M$2:N$13,2,FALSE)),0)</f>
        <v>1716</v>
      </c>
      <c r="AD2379" s="10">
        <f t="shared" si="1"/>
        <v>172</v>
      </c>
      <c r="AE2379" s="10" t="str">
        <f t="array" ref="AE2379">IFERROR(INDEX('Pontuação'!G$13:G$101, MATCH(AD2379, 'Pontuação'!F$13:F$101, 0)), "Faixa Indefinida")</f>
        <v>B</v>
      </c>
      <c r="AF2379" s="10">
        <f t="shared" si="2"/>
        <v>0</v>
      </c>
      <c r="AG2379" s="10">
        <f t="shared" si="3"/>
        <v>1</v>
      </c>
      <c r="AH2379" s="10">
        <f t="shared" si="4"/>
        <v>0</v>
      </c>
      <c r="AI2379" s="10">
        <f t="shared" si="5"/>
        <v>0</v>
      </c>
      <c r="AJ2379" s="9">
        <f>ROUNDUP(SUM(VLOOKUP(F2379,'Pontuação 3.0'!A$2:B$11,2,FALSE),VLOOKUP(E2379,'Pontuação 3.0'!C$2:D$11,2,FALSE),VLOOKUP(H2379,'Pontuação 3.0'!I$2:J$11,2,FALSE),VLOOKUP(J2379,'Pontuação 3.0'!G$2:H$11,2,FALSE),VLOOKUP(G2379,'Pontuação 3.0'!E$2:F$11,2,FALSE),VLOOKUP(K2379,'Pontuação 3.0'!K$2:L$11,2,FALSE),VLOOKUP(L2379,'Pontuação 3.0'!M$2:N$13,2,FALSE)),0)</f>
        <v>2596</v>
      </c>
      <c r="AK2379" s="9">
        <f t="shared" si="6"/>
        <v>260</v>
      </c>
      <c r="AL2379" s="9" t="str">
        <f t="array" ref="AL2379">IFERROR(INDEX('Pontuação 3.0'!G$13:G$191, MATCH(AK2379, 'Pontuação 3.0'!F$13:F$191, 0)), "Faixa Indefinida")</f>
        <v>A</v>
      </c>
      <c r="AM2379" s="9">
        <f t="shared" si="7"/>
        <v>1</v>
      </c>
      <c r="AN2379" s="9">
        <f t="shared" si="8"/>
        <v>0</v>
      </c>
      <c r="AO2379" s="9">
        <f t="shared" si="9"/>
        <v>0</v>
      </c>
      <c r="AP2379" s="9">
        <f t="shared" si="10"/>
        <v>0</v>
      </c>
      <c r="AQ2379" s="8"/>
    </row>
    <row r="2380" ht="15.75" customHeight="1">
      <c r="A2380" s="7">
        <v>45682.0</v>
      </c>
      <c r="B2380" s="8" t="s">
        <v>1870</v>
      </c>
      <c r="C2380" s="8" t="s">
        <v>5327</v>
      </c>
      <c r="D2380" s="11">
        <v>2.1999478083E10</v>
      </c>
      <c r="E2380" s="8" t="s">
        <v>11833</v>
      </c>
      <c r="F2380" s="8" t="s">
        <v>11834</v>
      </c>
      <c r="G2380" s="8" t="s">
        <v>11867</v>
      </c>
      <c r="H2380" s="8" t="s">
        <v>11856</v>
      </c>
      <c r="I2380" s="8" t="s">
        <v>11837</v>
      </c>
      <c r="J2380" s="8" t="s">
        <v>11846</v>
      </c>
      <c r="K2380" s="8" t="s">
        <v>11837</v>
      </c>
      <c r="L2380" s="8" t="s">
        <v>11847</v>
      </c>
      <c r="M2380" s="8" t="s">
        <v>11853</v>
      </c>
      <c r="N2380" s="12" t="s">
        <v>11</v>
      </c>
      <c r="O2380" s="12" t="s">
        <v>13</v>
      </c>
      <c r="P2380" s="12" t="s">
        <v>37</v>
      </c>
      <c r="Q2380" s="12" t="s">
        <v>15</v>
      </c>
      <c r="R2380" s="12" t="s">
        <v>20</v>
      </c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9">
        <f>ROUNDUP(SUM(VLOOKUP(F2380,'Pontuação'!A$2:B$11,2,FALSE),VLOOKUP(E2380,'Pontuação'!C$2:D$11,2,FALSE),VLOOKUP(H2380,'Pontuação'!I$2:J$11,2,FALSE),VLOOKUP(J2380,'Pontuação'!G$2:H$11,2,FALSE),VLOOKUP(L2380,'Pontuação'!M$2:N$13,2,FALSE)),0)</f>
        <v>1559</v>
      </c>
      <c r="AD2380" s="10">
        <f t="shared" si="1"/>
        <v>156</v>
      </c>
      <c r="AE2380" s="10" t="str">
        <f t="array" ref="AE2380">IFERROR(INDEX('Pontuação'!G$13:G$101, MATCH(AD2380, 'Pontuação'!F$13:F$101, 0)), "Faixa Indefinida")</f>
        <v>C</v>
      </c>
      <c r="AF2380" s="10">
        <f t="shared" si="2"/>
        <v>0</v>
      </c>
      <c r="AG2380" s="10">
        <f t="shared" si="3"/>
        <v>0</v>
      </c>
      <c r="AH2380" s="10">
        <f t="shared" si="4"/>
        <v>1</v>
      </c>
      <c r="AI2380" s="10">
        <f t="shared" si="5"/>
        <v>0</v>
      </c>
      <c r="AJ2380" s="9">
        <f>ROUNDUP(SUM(VLOOKUP(F2380,'Pontuação 3.0'!A$2:B$11,2,FALSE),VLOOKUP(E2380,'Pontuação 3.0'!C$2:D$11,2,FALSE),VLOOKUP(H2380,'Pontuação 3.0'!I$2:J$11,2,FALSE),VLOOKUP(J2380,'Pontuação 3.0'!G$2:H$11,2,FALSE),VLOOKUP(G2380,'Pontuação 3.0'!E$2:F$11,2,FALSE),VLOOKUP(K2380,'Pontuação 3.0'!K$2:L$11,2,FALSE),VLOOKUP(L2380,'Pontuação 3.0'!M$2:N$13,2,FALSE)),0)</f>
        <v>1777</v>
      </c>
      <c r="AK2380" s="9">
        <f t="shared" si="6"/>
        <v>178</v>
      </c>
      <c r="AL2380" s="9" t="str">
        <f t="array" ref="AL2380">IFERROR(INDEX('Pontuação 3.0'!G$13:G$191, MATCH(AK2380, 'Pontuação 3.0'!F$13:F$191, 0)), "Faixa Indefinida")</f>
        <v>D</v>
      </c>
      <c r="AM2380" s="9">
        <f t="shared" si="7"/>
        <v>0</v>
      </c>
      <c r="AN2380" s="9">
        <f t="shared" si="8"/>
        <v>0</v>
      </c>
      <c r="AO2380" s="9">
        <f t="shared" si="9"/>
        <v>0</v>
      </c>
      <c r="AP2380" s="9">
        <f t="shared" si="10"/>
        <v>1</v>
      </c>
      <c r="AQ2380" s="8"/>
    </row>
    <row r="2381" ht="15.75" customHeight="1">
      <c r="A2381" s="7">
        <v>45682.0</v>
      </c>
      <c r="B2381" s="8" t="s">
        <v>4402</v>
      </c>
      <c r="C2381" s="8" t="s">
        <v>5336</v>
      </c>
      <c r="D2381" s="11">
        <v>4.9988479199E10</v>
      </c>
      <c r="E2381" s="8" t="s">
        <v>11833</v>
      </c>
      <c r="F2381" s="8" t="s">
        <v>11834</v>
      </c>
      <c r="G2381" s="8" t="s">
        <v>11855</v>
      </c>
      <c r="H2381" s="8" t="s">
        <v>11856</v>
      </c>
      <c r="I2381" s="8" t="s">
        <v>11837</v>
      </c>
      <c r="J2381" s="8" t="s">
        <v>11846</v>
      </c>
      <c r="K2381" s="8" t="s">
        <v>11837</v>
      </c>
      <c r="L2381" s="8" t="s">
        <v>11851</v>
      </c>
      <c r="M2381" s="8" t="s">
        <v>11848</v>
      </c>
      <c r="N2381" s="12" t="s">
        <v>11</v>
      </c>
      <c r="O2381" s="12" t="s">
        <v>13</v>
      </c>
      <c r="P2381" s="12" t="s">
        <v>96</v>
      </c>
      <c r="Q2381" s="12" t="s">
        <v>15</v>
      </c>
      <c r="R2381" s="12" t="s">
        <v>20</v>
      </c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9">
        <f>ROUNDUP(SUM(VLOOKUP(F2381,'Pontuação'!A$2:B$11,2,FALSE),VLOOKUP(E2381,'Pontuação'!C$2:D$11,2,FALSE),VLOOKUP(H2381,'Pontuação'!I$2:J$11,2,FALSE),VLOOKUP(J2381,'Pontuação'!G$2:H$11,2,FALSE),VLOOKUP(L2381,'Pontuação'!M$2:N$13,2,FALSE)),0)</f>
        <v>1427</v>
      </c>
      <c r="AD2381" s="10">
        <f t="shared" si="1"/>
        <v>143</v>
      </c>
      <c r="AE2381" s="10" t="str">
        <f t="array" ref="AE2381">IFERROR(INDEX('Pontuação'!G$13:G$101, MATCH(AD2381, 'Pontuação'!F$13:F$101, 0)), "Faixa Indefinida")</f>
        <v>D</v>
      </c>
      <c r="AF2381" s="10">
        <f t="shared" si="2"/>
        <v>0</v>
      </c>
      <c r="AG2381" s="10">
        <f t="shared" si="3"/>
        <v>0</v>
      </c>
      <c r="AH2381" s="10">
        <f t="shared" si="4"/>
        <v>0</v>
      </c>
      <c r="AI2381" s="10">
        <f t="shared" si="5"/>
        <v>1</v>
      </c>
      <c r="AJ2381" s="9">
        <f>ROUNDUP(SUM(VLOOKUP(F2381,'Pontuação 3.0'!A$2:B$11,2,FALSE),VLOOKUP(E2381,'Pontuação 3.0'!C$2:D$11,2,FALSE),VLOOKUP(H2381,'Pontuação 3.0'!I$2:J$11,2,FALSE),VLOOKUP(J2381,'Pontuação 3.0'!G$2:H$11,2,FALSE),VLOOKUP(G2381,'Pontuação 3.0'!E$2:F$11,2,FALSE),VLOOKUP(K2381,'Pontuação 3.0'!K$2:L$11,2,FALSE),VLOOKUP(L2381,'Pontuação 3.0'!M$2:N$13,2,FALSE)),0)</f>
        <v>1734</v>
      </c>
      <c r="AK2381" s="9">
        <f t="shared" si="6"/>
        <v>173</v>
      </c>
      <c r="AL2381" s="9" t="str">
        <f t="array" ref="AL2381">IFERROR(INDEX('Pontuação 3.0'!G$13:G$191, MATCH(AK2381, 'Pontuação 3.0'!F$13:F$191, 0)), "Faixa Indefinida")</f>
        <v>D</v>
      </c>
      <c r="AM2381" s="9">
        <f t="shared" si="7"/>
        <v>0</v>
      </c>
      <c r="AN2381" s="9">
        <f t="shared" si="8"/>
        <v>0</v>
      </c>
      <c r="AO2381" s="9">
        <f t="shared" si="9"/>
        <v>0</v>
      </c>
      <c r="AP2381" s="9">
        <f t="shared" si="10"/>
        <v>1</v>
      </c>
      <c r="AQ2381" s="8"/>
    </row>
    <row r="2382" ht="15.75" customHeight="1">
      <c r="A2382" s="7">
        <v>45682.0</v>
      </c>
      <c r="B2382" s="8" t="s">
        <v>5330</v>
      </c>
      <c r="C2382" s="8" t="s">
        <v>5331</v>
      </c>
      <c r="D2382" s="11">
        <v>6.9992135148E10</v>
      </c>
      <c r="E2382" s="8" t="s">
        <v>11868</v>
      </c>
      <c r="F2382" s="8" t="s">
        <v>11834</v>
      </c>
      <c r="G2382" s="8" t="s">
        <v>11843</v>
      </c>
      <c r="H2382" s="8" t="s">
        <v>11850</v>
      </c>
      <c r="I2382" s="8" t="s">
        <v>11837</v>
      </c>
      <c r="J2382" s="8" t="s">
        <v>11846</v>
      </c>
      <c r="K2382" s="8" t="s">
        <v>11837</v>
      </c>
      <c r="L2382" s="8" t="s">
        <v>11851</v>
      </c>
      <c r="M2382" s="8" t="s">
        <v>11841</v>
      </c>
      <c r="N2382" s="12" t="s">
        <v>11</v>
      </c>
      <c r="O2382" s="12" t="s">
        <v>13</v>
      </c>
      <c r="P2382" s="12" t="s">
        <v>123</v>
      </c>
      <c r="Q2382" s="12" t="s">
        <v>15</v>
      </c>
      <c r="R2382" s="12" t="s">
        <v>14</v>
      </c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9">
        <f>ROUNDUP(SUM(VLOOKUP(F2382,'Pontuação'!A$2:B$11,2,FALSE),VLOOKUP(E2382,'Pontuação'!C$2:D$11,2,FALSE),VLOOKUP(H2382,'Pontuação'!I$2:J$11,2,FALSE),VLOOKUP(J2382,'Pontuação'!G$2:H$11,2,FALSE),VLOOKUP(L2382,'Pontuação'!M$2:N$13,2,FALSE)),0)</f>
        <v>1545</v>
      </c>
      <c r="AD2382" s="10">
        <f t="shared" si="1"/>
        <v>155</v>
      </c>
      <c r="AE2382" s="10" t="str">
        <f t="array" ref="AE2382">IFERROR(INDEX('Pontuação'!G$13:G$101, MATCH(AD2382, 'Pontuação'!F$13:F$101, 0)), "Faixa Indefinida")</f>
        <v>C</v>
      </c>
      <c r="AF2382" s="10">
        <f t="shared" si="2"/>
        <v>0</v>
      </c>
      <c r="AG2382" s="10">
        <f t="shared" si="3"/>
        <v>0</v>
      </c>
      <c r="AH2382" s="10">
        <f t="shared" si="4"/>
        <v>1</v>
      </c>
      <c r="AI2382" s="10">
        <f t="shared" si="5"/>
        <v>0</v>
      </c>
      <c r="AJ2382" s="9">
        <f>ROUNDUP(SUM(VLOOKUP(F2382,'Pontuação 3.0'!A$2:B$11,2,FALSE),VLOOKUP(E2382,'Pontuação 3.0'!C$2:D$11,2,FALSE),VLOOKUP(H2382,'Pontuação 3.0'!I$2:J$11,2,FALSE),VLOOKUP(J2382,'Pontuação 3.0'!G$2:H$11,2,FALSE),VLOOKUP(G2382,'Pontuação 3.0'!E$2:F$11,2,FALSE),VLOOKUP(K2382,'Pontuação 3.0'!K$2:L$11,2,FALSE),VLOOKUP(L2382,'Pontuação 3.0'!M$2:N$13,2,FALSE)),0)</f>
        <v>1959</v>
      </c>
      <c r="AK2382" s="9">
        <f t="shared" si="6"/>
        <v>196</v>
      </c>
      <c r="AL2382" s="9" t="str">
        <f t="array" ref="AL2382">IFERROR(INDEX('Pontuação 3.0'!G$13:G$191, MATCH(AK2382, 'Pontuação 3.0'!F$13:F$191, 0)), "Faixa Indefinida")</f>
        <v>C</v>
      </c>
      <c r="AM2382" s="9">
        <f t="shared" si="7"/>
        <v>0</v>
      </c>
      <c r="AN2382" s="9">
        <f t="shared" si="8"/>
        <v>0</v>
      </c>
      <c r="AO2382" s="9">
        <f t="shared" si="9"/>
        <v>1</v>
      </c>
      <c r="AP2382" s="9">
        <f t="shared" si="10"/>
        <v>0</v>
      </c>
      <c r="AQ2382" s="8"/>
    </row>
    <row r="2383" ht="15.75" customHeight="1">
      <c r="A2383" s="7">
        <v>45682.0</v>
      </c>
      <c r="B2383" s="8" t="s">
        <v>5340</v>
      </c>
      <c r="C2383" s="8" t="s">
        <v>5341</v>
      </c>
      <c r="D2383" s="13" t="s">
        <v>11998</v>
      </c>
      <c r="E2383" s="8" t="s">
        <v>11868</v>
      </c>
      <c r="F2383" s="8" t="s">
        <v>11834</v>
      </c>
      <c r="G2383" s="8" t="s">
        <v>11835</v>
      </c>
      <c r="H2383" s="8" t="s">
        <v>11856</v>
      </c>
      <c r="I2383" s="8" t="s">
        <v>11837</v>
      </c>
      <c r="J2383" s="8" t="s">
        <v>11846</v>
      </c>
      <c r="K2383" s="8" t="s">
        <v>11839</v>
      </c>
      <c r="L2383" s="8" t="s">
        <v>11851</v>
      </c>
      <c r="M2383" s="8" t="s">
        <v>11853</v>
      </c>
      <c r="N2383" s="12" t="s">
        <v>11</v>
      </c>
      <c r="O2383" s="12" t="s">
        <v>13</v>
      </c>
      <c r="P2383" s="12" t="s">
        <v>27</v>
      </c>
      <c r="Q2383" s="12" t="s">
        <v>15</v>
      </c>
      <c r="R2383" s="12" t="s">
        <v>20</v>
      </c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9">
        <f>ROUNDUP(SUM(VLOOKUP(F2383,'Pontuação'!A$2:B$11,2,FALSE),VLOOKUP(E2383,'Pontuação'!C$2:D$11,2,FALSE),VLOOKUP(H2383,'Pontuação'!I$2:J$11,2,FALSE),VLOOKUP(J2383,'Pontuação'!G$2:H$11,2,FALSE),VLOOKUP(L2383,'Pontuação'!M$2:N$13,2,FALSE)),0)</f>
        <v>1431</v>
      </c>
      <c r="AD2383" s="10">
        <f t="shared" si="1"/>
        <v>143</v>
      </c>
      <c r="AE2383" s="10" t="str">
        <f t="array" ref="AE2383">IFERROR(INDEX('Pontuação'!G$13:G$101, MATCH(AD2383, 'Pontuação'!F$13:F$101, 0)), "Faixa Indefinida")</f>
        <v>D</v>
      </c>
      <c r="AF2383" s="10">
        <f t="shared" si="2"/>
        <v>0</v>
      </c>
      <c r="AG2383" s="10">
        <f t="shared" si="3"/>
        <v>0</v>
      </c>
      <c r="AH2383" s="10">
        <f t="shared" si="4"/>
        <v>0</v>
      </c>
      <c r="AI2383" s="10">
        <f t="shared" si="5"/>
        <v>1</v>
      </c>
      <c r="AJ2383" s="9">
        <f>ROUNDUP(SUM(VLOOKUP(F2383,'Pontuação 3.0'!A$2:B$11,2,FALSE),VLOOKUP(E2383,'Pontuação 3.0'!C$2:D$11,2,FALSE),VLOOKUP(H2383,'Pontuação 3.0'!I$2:J$11,2,FALSE),VLOOKUP(J2383,'Pontuação 3.0'!G$2:H$11,2,FALSE),VLOOKUP(G2383,'Pontuação 3.0'!E$2:F$11,2,FALSE),VLOOKUP(K2383,'Pontuação 3.0'!K$2:L$11,2,FALSE),VLOOKUP(L2383,'Pontuação 3.0'!M$2:N$13,2,FALSE)),0)</f>
        <v>1932</v>
      </c>
      <c r="AK2383" s="9">
        <f t="shared" si="6"/>
        <v>193</v>
      </c>
      <c r="AL2383" s="9" t="str">
        <f t="array" ref="AL2383">IFERROR(INDEX('Pontuação 3.0'!G$13:G$191, MATCH(AK2383, 'Pontuação 3.0'!F$13:F$191, 0)), "Faixa Indefinida")</f>
        <v>C</v>
      </c>
      <c r="AM2383" s="9">
        <f t="shared" si="7"/>
        <v>0</v>
      </c>
      <c r="AN2383" s="9">
        <f t="shared" si="8"/>
        <v>0</v>
      </c>
      <c r="AO2383" s="9">
        <f t="shared" si="9"/>
        <v>1</v>
      </c>
      <c r="AP2383" s="9">
        <f t="shared" si="10"/>
        <v>0</v>
      </c>
      <c r="AQ2383" s="8"/>
    </row>
    <row r="2384" ht="15.75" customHeight="1">
      <c r="A2384" s="7">
        <v>45682.0</v>
      </c>
      <c r="B2384" s="8" t="s">
        <v>5334</v>
      </c>
      <c r="C2384" s="8" t="s">
        <v>5335</v>
      </c>
      <c r="D2384" s="11">
        <v>3.4997735896E10</v>
      </c>
      <c r="E2384" s="8" t="s">
        <v>11833</v>
      </c>
      <c r="F2384" s="8" t="s">
        <v>11834</v>
      </c>
      <c r="G2384" s="8" t="s">
        <v>11835</v>
      </c>
      <c r="H2384" s="8" t="s">
        <v>11850</v>
      </c>
      <c r="I2384" s="8" t="s">
        <v>11837</v>
      </c>
      <c r="J2384" s="8" t="s">
        <v>11846</v>
      </c>
      <c r="K2384" s="8" t="s">
        <v>11839</v>
      </c>
      <c r="L2384" s="8" t="s">
        <v>11851</v>
      </c>
      <c r="M2384" s="8" t="s">
        <v>11849</v>
      </c>
      <c r="N2384" s="12" t="s">
        <v>11</v>
      </c>
      <c r="O2384" s="12" t="s">
        <v>13</v>
      </c>
      <c r="P2384" s="12" t="s">
        <v>23</v>
      </c>
      <c r="Q2384" s="12" t="s">
        <v>15</v>
      </c>
      <c r="R2384" s="12" t="s">
        <v>14</v>
      </c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9">
        <f>ROUNDUP(SUM(VLOOKUP(F2384,'Pontuação'!A$2:B$11,2,FALSE),VLOOKUP(E2384,'Pontuação'!C$2:D$11,2,FALSE),VLOOKUP(H2384,'Pontuação'!I$2:J$11,2,FALSE),VLOOKUP(J2384,'Pontuação'!G$2:H$11,2,FALSE),VLOOKUP(L2384,'Pontuação'!M$2:N$13,2,FALSE)),0)</f>
        <v>1541</v>
      </c>
      <c r="AD2384" s="10">
        <f t="shared" si="1"/>
        <v>154</v>
      </c>
      <c r="AE2384" s="10" t="str">
        <f t="array" ref="AE2384">IFERROR(INDEX('Pontuação'!G$13:G$101, MATCH(AD2384, 'Pontuação'!F$13:F$101, 0)), "Faixa Indefinida")</f>
        <v>C</v>
      </c>
      <c r="AF2384" s="10">
        <f t="shared" si="2"/>
        <v>0</v>
      </c>
      <c r="AG2384" s="10">
        <f t="shared" si="3"/>
        <v>0</v>
      </c>
      <c r="AH2384" s="10">
        <f t="shared" si="4"/>
        <v>1</v>
      </c>
      <c r="AI2384" s="10">
        <f t="shared" si="5"/>
        <v>0</v>
      </c>
      <c r="AJ2384" s="9">
        <f>ROUNDUP(SUM(VLOOKUP(F2384,'Pontuação 3.0'!A$2:B$11,2,FALSE),VLOOKUP(E2384,'Pontuação 3.0'!C$2:D$11,2,FALSE),VLOOKUP(H2384,'Pontuação 3.0'!I$2:J$11,2,FALSE),VLOOKUP(J2384,'Pontuação 3.0'!G$2:H$11,2,FALSE),VLOOKUP(G2384,'Pontuação 3.0'!E$2:F$11,2,FALSE),VLOOKUP(K2384,'Pontuação 3.0'!K$2:L$11,2,FALSE),VLOOKUP(L2384,'Pontuação 3.0'!M$2:N$13,2,FALSE)),0)</f>
        <v>2110</v>
      </c>
      <c r="AK2384" s="9">
        <f t="shared" si="6"/>
        <v>211</v>
      </c>
      <c r="AL2384" s="9" t="str">
        <f t="array" ref="AL2384">IFERROR(INDEX('Pontuação 3.0'!G$13:G$191, MATCH(AK2384, 'Pontuação 3.0'!F$13:F$191, 0)), "Faixa Indefinida")</f>
        <v>C</v>
      </c>
      <c r="AM2384" s="9">
        <f t="shared" si="7"/>
        <v>0</v>
      </c>
      <c r="AN2384" s="9">
        <f t="shared" si="8"/>
        <v>0</v>
      </c>
      <c r="AO2384" s="9">
        <f t="shared" si="9"/>
        <v>1</v>
      </c>
      <c r="AP2384" s="9">
        <f t="shared" si="10"/>
        <v>0</v>
      </c>
      <c r="AQ2384" s="8"/>
    </row>
    <row r="2385" ht="15.75" customHeight="1">
      <c r="A2385" s="7">
        <v>45682.0</v>
      </c>
      <c r="B2385" s="8" t="s">
        <v>5337</v>
      </c>
      <c r="C2385" s="8" t="s">
        <v>5338</v>
      </c>
      <c r="D2385" s="8" t="s">
        <v>5339</v>
      </c>
      <c r="E2385" s="8" t="s">
        <v>11833</v>
      </c>
      <c r="F2385" s="8" t="s">
        <v>11842</v>
      </c>
      <c r="G2385" s="8" t="s">
        <v>11843</v>
      </c>
      <c r="H2385" s="8" t="s">
        <v>11850</v>
      </c>
      <c r="I2385" s="8" t="s">
        <v>11845</v>
      </c>
      <c r="J2385" s="8" t="s">
        <v>11846</v>
      </c>
      <c r="K2385" s="8" t="s">
        <v>11837</v>
      </c>
      <c r="L2385" s="8" t="s">
        <v>11847</v>
      </c>
      <c r="M2385" s="8" t="s">
        <v>11849</v>
      </c>
      <c r="N2385" s="12" t="s">
        <v>11</v>
      </c>
      <c r="O2385" s="12" t="s">
        <v>13</v>
      </c>
      <c r="P2385" s="12" t="s">
        <v>23</v>
      </c>
      <c r="Q2385" s="12" t="s">
        <v>15</v>
      </c>
      <c r="R2385" s="12" t="s">
        <v>20</v>
      </c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9">
        <f>ROUNDUP(SUM(VLOOKUP(F2385,'Pontuação'!A$2:B$11,2,FALSE),VLOOKUP(E2385,'Pontuação'!C$2:D$11,2,FALSE),VLOOKUP(H2385,'Pontuação'!I$2:J$11,2,FALSE),VLOOKUP(J2385,'Pontuação'!G$2:H$11,2,FALSE),VLOOKUP(L2385,'Pontuação'!M$2:N$13,2,FALSE)),0)</f>
        <v>1685</v>
      </c>
      <c r="AD2385" s="10">
        <f t="shared" si="1"/>
        <v>169</v>
      </c>
      <c r="AE2385" s="10" t="str">
        <f t="array" ref="AE2385">IFERROR(INDEX('Pontuação'!G$13:G$101, MATCH(AD2385, 'Pontuação'!F$13:F$101, 0)), "Faixa Indefinida")</f>
        <v>B</v>
      </c>
      <c r="AF2385" s="10">
        <f t="shared" si="2"/>
        <v>0</v>
      </c>
      <c r="AG2385" s="10">
        <f t="shared" si="3"/>
        <v>1</v>
      </c>
      <c r="AH2385" s="10">
        <f t="shared" si="4"/>
        <v>0</v>
      </c>
      <c r="AI2385" s="10">
        <f t="shared" si="5"/>
        <v>0</v>
      </c>
      <c r="AJ2385" s="9">
        <f>ROUNDUP(SUM(VLOOKUP(F2385,'Pontuação 3.0'!A$2:B$11,2,FALSE),VLOOKUP(E2385,'Pontuação 3.0'!C$2:D$11,2,FALSE),VLOOKUP(H2385,'Pontuação 3.0'!I$2:J$11,2,FALSE),VLOOKUP(J2385,'Pontuação 3.0'!G$2:H$11,2,FALSE),VLOOKUP(G2385,'Pontuação 3.0'!E$2:F$11,2,FALSE),VLOOKUP(K2385,'Pontuação 3.0'!K$2:L$11,2,FALSE),VLOOKUP(L2385,'Pontuação 3.0'!M$2:N$13,2,FALSE)),0)</f>
        <v>2208</v>
      </c>
      <c r="AK2385" s="9">
        <f t="shared" si="6"/>
        <v>221</v>
      </c>
      <c r="AL2385" s="9" t="str">
        <f t="array" ref="AL2385">IFERROR(INDEX('Pontuação 3.0'!G$13:G$191, MATCH(AK2385, 'Pontuação 3.0'!F$13:F$191, 0)), "Faixa Indefinida")</f>
        <v>B</v>
      </c>
      <c r="AM2385" s="9">
        <f t="shared" si="7"/>
        <v>0</v>
      </c>
      <c r="AN2385" s="9">
        <f t="shared" si="8"/>
        <v>1</v>
      </c>
      <c r="AO2385" s="9">
        <f t="shared" si="9"/>
        <v>0</v>
      </c>
      <c r="AP2385" s="9">
        <f t="shared" si="10"/>
        <v>0</v>
      </c>
      <c r="AQ2385" s="8"/>
    </row>
    <row r="2386" ht="15.75" customHeight="1">
      <c r="A2386" s="7">
        <v>45682.0</v>
      </c>
      <c r="B2386" s="8" t="s">
        <v>1228</v>
      </c>
      <c r="C2386" s="8" t="s">
        <v>5342</v>
      </c>
      <c r="D2386" s="11">
        <v>3.4991590329E10</v>
      </c>
      <c r="E2386" s="8" t="s">
        <v>11833</v>
      </c>
      <c r="F2386" s="8" t="s">
        <v>11834</v>
      </c>
      <c r="G2386" s="8" t="s">
        <v>11843</v>
      </c>
      <c r="H2386" s="8" t="s">
        <v>11844</v>
      </c>
      <c r="I2386" s="8" t="s">
        <v>11845</v>
      </c>
      <c r="J2386" s="8" t="s">
        <v>11852</v>
      </c>
      <c r="K2386" s="8" t="s">
        <v>11839</v>
      </c>
      <c r="L2386" s="8" t="s">
        <v>11847</v>
      </c>
      <c r="M2386" s="8" t="s">
        <v>11848</v>
      </c>
      <c r="N2386" s="12" t="s">
        <v>11</v>
      </c>
      <c r="O2386" s="12" t="s">
        <v>13</v>
      </c>
      <c r="P2386" s="12" t="s">
        <v>23</v>
      </c>
      <c r="Q2386" s="12" t="s">
        <v>15</v>
      </c>
      <c r="R2386" s="12" t="s">
        <v>20</v>
      </c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9">
        <f>ROUNDUP(SUM(VLOOKUP(F2386,'Pontuação'!A$2:B$11,2,FALSE),VLOOKUP(E2386,'Pontuação'!C$2:D$11,2,FALSE),VLOOKUP(H2386,'Pontuação'!I$2:J$11,2,FALSE),VLOOKUP(J2386,'Pontuação'!G$2:H$11,2,FALSE),VLOOKUP(L2386,'Pontuação'!M$2:N$13,2,FALSE)),0)</f>
        <v>1820</v>
      </c>
      <c r="AD2386" s="10">
        <f t="shared" si="1"/>
        <v>182</v>
      </c>
      <c r="AE2386" s="10" t="str">
        <f t="array" ref="AE2386">IFERROR(INDEX('Pontuação'!G$13:G$101, MATCH(AD2386, 'Pontuação'!F$13:F$101, 0)), "Faixa Indefinida")</f>
        <v>B</v>
      </c>
      <c r="AF2386" s="10">
        <f t="shared" si="2"/>
        <v>0</v>
      </c>
      <c r="AG2386" s="10">
        <f t="shared" si="3"/>
        <v>1</v>
      </c>
      <c r="AH2386" s="10">
        <f t="shared" si="4"/>
        <v>0</v>
      </c>
      <c r="AI2386" s="10">
        <f t="shared" si="5"/>
        <v>0</v>
      </c>
      <c r="AJ2386" s="9">
        <f>ROUNDUP(SUM(VLOOKUP(F2386,'Pontuação 3.0'!A$2:B$11,2,FALSE),VLOOKUP(E2386,'Pontuação 3.0'!C$2:D$11,2,FALSE),VLOOKUP(H2386,'Pontuação 3.0'!I$2:J$11,2,FALSE),VLOOKUP(J2386,'Pontuação 3.0'!G$2:H$11,2,FALSE),VLOOKUP(G2386,'Pontuação 3.0'!E$2:F$11,2,FALSE),VLOOKUP(K2386,'Pontuação 3.0'!K$2:L$11,2,FALSE),VLOOKUP(L2386,'Pontuação 3.0'!M$2:N$13,2,FALSE)),0)</f>
        <v>2575</v>
      </c>
      <c r="AK2386" s="9">
        <f t="shared" si="6"/>
        <v>258</v>
      </c>
      <c r="AL2386" s="9" t="str">
        <f t="array" ref="AL2386">IFERROR(INDEX('Pontuação 3.0'!G$13:G$191, MATCH(AK2386, 'Pontuação 3.0'!F$13:F$191, 0)), "Faixa Indefinida")</f>
        <v>A</v>
      </c>
      <c r="AM2386" s="9">
        <f t="shared" si="7"/>
        <v>1</v>
      </c>
      <c r="AN2386" s="9">
        <f t="shared" si="8"/>
        <v>0</v>
      </c>
      <c r="AO2386" s="9">
        <f t="shared" si="9"/>
        <v>0</v>
      </c>
      <c r="AP2386" s="9">
        <f t="shared" si="10"/>
        <v>0</v>
      </c>
      <c r="AQ2386" s="8"/>
    </row>
    <row r="2387" ht="15.75" customHeight="1">
      <c r="A2387" s="7">
        <v>45682.0</v>
      </c>
      <c r="B2387" s="8" t="s">
        <v>5343</v>
      </c>
      <c r="C2387" s="8" t="s">
        <v>5344</v>
      </c>
      <c r="D2387" s="11">
        <v>5.549999616191E12</v>
      </c>
      <c r="E2387" s="8" t="s">
        <v>11833</v>
      </c>
      <c r="F2387" s="8" t="s">
        <v>11861</v>
      </c>
      <c r="G2387" s="8" t="s">
        <v>11867</v>
      </c>
      <c r="H2387" s="8" t="s">
        <v>11856</v>
      </c>
      <c r="I2387" s="8" t="s">
        <v>11837</v>
      </c>
      <c r="J2387" s="8" t="s">
        <v>11846</v>
      </c>
      <c r="K2387" s="8" t="s">
        <v>11839</v>
      </c>
      <c r="L2387" s="8" t="s">
        <v>11840</v>
      </c>
      <c r="M2387" s="8" t="s">
        <v>11848</v>
      </c>
      <c r="N2387" s="12" t="s">
        <v>11</v>
      </c>
      <c r="O2387" s="12" t="s">
        <v>13</v>
      </c>
      <c r="P2387" s="12" t="s">
        <v>37</v>
      </c>
      <c r="Q2387" s="12" t="s">
        <v>116</v>
      </c>
      <c r="R2387" s="12" t="s">
        <v>20</v>
      </c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9">
        <f>ROUNDUP(SUM(VLOOKUP(F2387,'Pontuação'!A$2:B$11,2,FALSE),VLOOKUP(E2387,'Pontuação'!C$2:D$11,2,FALSE),VLOOKUP(H2387,'Pontuação'!I$2:J$11,2,FALSE),VLOOKUP(J2387,'Pontuação'!G$2:H$11,2,FALSE),VLOOKUP(L2387,'Pontuação'!M$2:N$13,2,FALSE)),0)</f>
        <v>1238</v>
      </c>
      <c r="AD2387" s="10">
        <f t="shared" si="1"/>
        <v>124</v>
      </c>
      <c r="AE2387" s="10" t="str">
        <f t="array" ref="AE2387">IFERROR(INDEX('Pontuação'!G$13:G$101, MATCH(AD2387, 'Pontuação'!F$13:F$101, 0)), "Faixa Indefinida")</f>
        <v>D</v>
      </c>
      <c r="AF2387" s="10">
        <f t="shared" si="2"/>
        <v>0</v>
      </c>
      <c r="AG2387" s="10">
        <f t="shared" si="3"/>
        <v>0</v>
      </c>
      <c r="AH2387" s="10">
        <f t="shared" si="4"/>
        <v>0</v>
      </c>
      <c r="AI2387" s="10">
        <f t="shared" si="5"/>
        <v>1</v>
      </c>
      <c r="AJ2387" s="9">
        <f>ROUNDUP(SUM(VLOOKUP(F2387,'Pontuação 3.0'!A$2:B$11,2,FALSE),VLOOKUP(E2387,'Pontuação 3.0'!C$2:D$11,2,FALSE),VLOOKUP(H2387,'Pontuação 3.0'!I$2:J$11,2,FALSE),VLOOKUP(J2387,'Pontuação 3.0'!G$2:H$11,2,FALSE),VLOOKUP(G2387,'Pontuação 3.0'!E$2:F$11,2,FALSE),VLOOKUP(K2387,'Pontuação 3.0'!K$2:L$11,2,FALSE),VLOOKUP(L2387,'Pontuação 3.0'!M$2:N$13,2,FALSE)),0)</f>
        <v>1915</v>
      </c>
      <c r="AK2387" s="9">
        <f t="shared" si="6"/>
        <v>192</v>
      </c>
      <c r="AL2387" s="9" t="str">
        <f t="array" ref="AL2387">IFERROR(INDEX('Pontuação 3.0'!G$13:G$191, MATCH(AK2387, 'Pontuação 3.0'!F$13:F$191, 0)), "Faixa Indefinida")</f>
        <v>C</v>
      </c>
      <c r="AM2387" s="9">
        <f t="shared" si="7"/>
        <v>0</v>
      </c>
      <c r="AN2387" s="9">
        <f t="shared" si="8"/>
        <v>0</v>
      </c>
      <c r="AO2387" s="9">
        <f t="shared" si="9"/>
        <v>1</v>
      </c>
      <c r="AP2387" s="9">
        <f t="shared" si="10"/>
        <v>0</v>
      </c>
      <c r="AQ2387" s="8"/>
    </row>
    <row r="2388" ht="15.75" customHeight="1">
      <c r="A2388" s="7">
        <v>45682.0</v>
      </c>
      <c r="B2388" s="8" t="s">
        <v>5345</v>
      </c>
      <c r="C2388" s="8" t="s">
        <v>5346</v>
      </c>
      <c r="D2388" s="11">
        <v>3.5991513453E10</v>
      </c>
      <c r="E2388" s="8" t="s">
        <v>11833</v>
      </c>
      <c r="F2388" s="8" t="s">
        <v>11834</v>
      </c>
      <c r="G2388" s="8" t="s">
        <v>11843</v>
      </c>
      <c r="H2388" s="8" t="s">
        <v>11850</v>
      </c>
      <c r="I2388" s="8" t="s">
        <v>11837</v>
      </c>
      <c r="J2388" s="8" t="s">
        <v>11846</v>
      </c>
      <c r="K2388" s="8" t="s">
        <v>11837</v>
      </c>
      <c r="L2388" s="8" t="s">
        <v>11847</v>
      </c>
      <c r="M2388" s="8" t="s">
        <v>11849</v>
      </c>
      <c r="N2388" s="12" t="s">
        <v>11</v>
      </c>
      <c r="O2388" s="12" t="s">
        <v>13</v>
      </c>
      <c r="P2388" s="12" t="s">
        <v>23</v>
      </c>
      <c r="Q2388" s="12" t="s">
        <v>24</v>
      </c>
      <c r="R2388" s="12" t="s">
        <v>14</v>
      </c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9">
        <f>ROUNDUP(SUM(VLOOKUP(F2388,'Pontuação'!A$2:B$11,2,FALSE),VLOOKUP(E2388,'Pontuação'!C$2:D$11,2,FALSE),VLOOKUP(H2388,'Pontuação'!I$2:J$11,2,FALSE),VLOOKUP(J2388,'Pontuação'!G$2:H$11,2,FALSE),VLOOKUP(L2388,'Pontuação'!M$2:N$13,2,FALSE)),0)</f>
        <v>1673</v>
      </c>
      <c r="AD2388" s="10">
        <f t="shared" si="1"/>
        <v>167</v>
      </c>
      <c r="AE2388" s="10" t="str">
        <f t="array" ref="AE2388">IFERROR(INDEX('Pontuação'!G$13:G$101, MATCH(AD2388, 'Pontuação'!F$13:F$101, 0)), "Faixa Indefinida")</f>
        <v>B</v>
      </c>
      <c r="AF2388" s="10">
        <f t="shared" si="2"/>
        <v>0</v>
      </c>
      <c r="AG2388" s="10">
        <f t="shared" si="3"/>
        <v>1</v>
      </c>
      <c r="AH2388" s="10">
        <f t="shared" si="4"/>
        <v>0</v>
      </c>
      <c r="AI2388" s="10">
        <f t="shared" si="5"/>
        <v>0</v>
      </c>
      <c r="AJ2388" s="9">
        <f>ROUNDUP(SUM(VLOOKUP(F2388,'Pontuação 3.0'!A$2:B$11,2,FALSE),VLOOKUP(E2388,'Pontuação 3.0'!C$2:D$11,2,FALSE),VLOOKUP(H2388,'Pontuação 3.0'!I$2:J$11,2,FALSE),VLOOKUP(J2388,'Pontuação 3.0'!G$2:H$11,2,FALSE),VLOOKUP(G2388,'Pontuação 3.0'!E$2:F$11,2,FALSE),VLOOKUP(K2388,'Pontuação 3.0'!K$2:L$11,2,FALSE),VLOOKUP(L2388,'Pontuação 3.0'!M$2:N$13,2,FALSE)),0)</f>
        <v>2075</v>
      </c>
      <c r="AK2388" s="9">
        <f t="shared" si="6"/>
        <v>208</v>
      </c>
      <c r="AL2388" s="9" t="str">
        <f t="array" ref="AL2388">IFERROR(INDEX('Pontuação 3.0'!G$13:G$191, MATCH(AK2388, 'Pontuação 3.0'!F$13:F$191, 0)), "Faixa Indefinida")</f>
        <v>C</v>
      </c>
      <c r="AM2388" s="9">
        <f t="shared" si="7"/>
        <v>0</v>
      </c>
      <c r="AN2388" s="9">
        <f t="shared" si="8"/>
        <v>0</v>
      </c>
      <c r="AO2388" s="9">
        <f t="shared" si="9"/>
        <v>1</v>
      </c>
      <c r="AP2388" s="9">
        <f t="shared" si="10"/>
        <v>0</v>
      </c>
      <c r="AQ2388" s="8"/>
    </row>
    <row r="2389" ht="15.75" customHeight="1">
      <c r="A2389" s="7">
        <v>45682.0</v>
      </c>
      <c r="B2389" s="8" t="s">
        <v>5347</v>
      </c>
      <c r="C2389" s="8" t="s">
        <v>5348</v>
      </c>
      <c r="D2389" s="13" t="s">
        <v>11999</v>
      </c>
      <c r="E2389" s="8" t="s">
        <v>11833</v>
      </c>
      <c r="F2389" s="8" t="s">
        <v>11834</v>
      </c>
      <c r="G2389" s="8" t="s">
        <v>11843</v>
      </c>
      <c r="H2389" s="8" t="s">
        <v>11850</v>
      </c>
      <c r="I2389" s="8" t="s">
        <v>11845</v>
      </c>
      <c r="J2389" s="8" t="s">
        <v>11846</v>
      </c>
      <c r="K2389" s="8" t="s">
        <v>11839</v>
      </c>
      <c r="L2389" s="8" t="s">
        <v>11847</v>
      </c>
      <c r="M2389" s="8" t="s">
        <v>11859</v>
      </c>
      <c r="N2389" s="12" t="s">
        <v>11</v>
      </c>
      <c r="O2389" s="12" t="s">
        <v>13</v>
      </c>
      <c r="P2389" s="12" t="s">
        <v>12</v>
      </c>
      <c r="Q2389" s="12" t="s">
        <v>15</v>
      </c>
      <c r="R2389" s="12" t="s">
        <v>14</v>
      </c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9">
        <f>ROUNDUP(SUM(VLOOKUP(F2389,'Pontuação'!A$2:B$11,2,FALSE),VLOOKUP(E2389,'Pontuação'!C$2:D$11,2,FALSE),VLOOKUP(H2389,'Pontuação'!I$2:J$11,2,FALSE),VLOOKUP(J2389,'Pontuação'!G$2:H$11,2,FALSE),VLOOKUP(L2389,'Pontuação'!M$2:N$13,2,FALSE)),0)</f>
        <v>1673</v>
      </c>
      <c r="AD2389" s="10">
        <f t="shared" si="1"/>
        <v>167</v>
      </c>
      <c r="AE2389" s="10" t="str">
        <f t="array" ref="AE2389">IFERROR(INDEX('Pontuação'!G$13:G$101, MATCH(AD2389, 'Pontuação'!F$13:F$101, 0)), "Faixa Indefinida")</f>
        <v>B</v>
      </c>
      <c r="AF2389" s="10">
        <f t="shared" si="2"/>
        <v>0</v>
      </c>
      <c r="AG2389" s="10">
        <f t="shared" si="3"/>
        <v>1</v>
      </c>
      <c r="AH2389" s="10">
        <f t="shared" si="4"/>
        <v>0</v>
      </c>
      <c r="AI2389" s="10">
        <f t="shared" si="5"/>
        <v>0</v>
      </c>
      <c r="AJ2389" s="9">
        <f>ROUNDUP(SUM(VLOOKUP(F2389,'Pontuação 3.0'!A$2:B$11,2,FALSE),VLOOKUP(E2389,'Pontuação 3.0'!C$2:D$11,2,FALSE),VLOOKUP(H2389,'Pontuação 3.0'!I$2:J$11,2,FALSE),VLOOKUP(J2389,'Pontuação 3.0'!G$2:H$11,2,FALSE),VLOOKUP(G2389,'Pontuação 3.0'!E$2:F$11,2,FALSE),VLOOKUP(K2389,'Pontuação 3.0'!K$2:L$11,2,FALSE),VLOOKUP(L2389,'Pontuação 3.0'!M$2:N$13,2,FALSE)),0)</f>
        <v>2336</v>
      </c>
      <c r="AK2389" s="9">
        <f t="shared" si="6"/>
        <v>234</v>
      </c>
      <c r="AL2389" s="9" t="str">
        <f t="array" ref="AL2389">IFERROR(INDEX('Pontuação 3.0'!G$13:G$191, MATCH(AK2389, 'Pontuação 3.0'!F$13:F$191, 0)), "Faixa Indefinida")</f>
        <v>B</v>
      </c>
      <c r="AM2389" s="9">
        <f t="shared" si="7"/>
        <v>0</v>
      </c>
      <c r="AN2389" s="9">
        <f t="shared" si="8"/>
        <v>1</v>
      </c>
      <c r="AO2389" s="9">
        <f t="shared" si="9"/>
        <v>0</v>
      </c>
      <c r="AP2389" s="9">
        <f t="shared" si="10"/>
        <v>0</v>
      </c>
      <c r="AQ2389" s="8"/>
    </row>
    <row r="2390" ht="15.75" customHeight="1">
      <c r="A2390" s="7">
        <v>45682.0</v>
      </c>
      <c r="B2390" s="8" t="s">
        <v>5349</v>
      </c>
      <c r="C2390" s="8" t="s">
        <v>5350</v>
      </c>
      <c r="D2390" s="11">
        <v>5.1996571949E10</v>
      </c>
      <c r="E2390" s="8" t="s">
        <v>11833</v>
      </c>
      <c r="F2390" s="8" t="s">
        <v>11834</v>
      </c>
      <c r="G2390" s="8" t="s">
        <v>11843</v>
      </c>
      <c r="H2390" s="8" t="s">
        <v>11844</v>
      </c>
      <c r="I2390" s="8" t="s">
        <v>11845</v>
      </c>
      <c r="J2390" s="8" t="s">
        <v>11846</v>
      </c>
      <c r="K2390" s="8" t="s">
        <v>11839</v>
      </c>
      <c r="L2390" s="8" t="s">
        <v>11851</v>
      </c>
      <c r="M2390" s="8" t="s">
        <v>11849</v>
      </c>
      <c r="N2390" s="12" t="s">
        <v>11</v>
      </c>
      <c r="O2390" s="12" t="s">
        <v>13</v>
      </c>
      <c r="P2390" s="12" t="s">
        <v>23</v>
      </c>
      <c r="Q2390" s="12" t="s">
        <v>15</v>
      </c>
      <c r="R2390" s="12" t="s">
        <v>20</v>
      </c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9">
        <f>ROUNDUP(SUM(VLOOKUP(F2390,'Pontuação'!A$2:B$11,2,FALSE),VLOOKUP(E2390,'Pontuação'!C$2:D$11,2,FALSE),VLOOKUP(H2390,'Pontuação'!I$2:J$11,2,FALSE),VLOOKUP(J2390,'Pontuação'!G$2:H$11,2,FALSE),VLOOKUP(L2390,'Pontuação'!M$2:N$13,2,FALSE)),0)</f>
        <v>1583</v>
      </c>
      <c r="AD2390" s="10">
        <f t="shared" si="1"/>
        <v>158</v>
      </c>
      <c r="AE2390" s="10" t="str">
        <f t="array" ref="AE2390">IFERROR(INDEX('Pontuação'!G$13:G$101, MATCH(AD2390, 'Pontuação'!F$13:F$101, 0)), "Faixa Indefinida")</f>
        <v>C</v>
      </c>
      <c r="AF2390" s="10">
        <f t="shared" si="2"/>
        <v>0</v>
      </c>
      <c r="AG2390" s="10">
        <f t="shared" si="3"/>
        <v>0</v>
      </c>
      <c r="AH2390" s="10">
        <f t="shared" si="4"/>
        <v>1</v>
      </c>
      <c r="AI2390" s="10">
        <f t="shared" si="5"/>
        <v>0</v>
      </c>
      <c r="AJ2390" s="9">
        <f>ROUNDUP(SUM(VLOOKUP(F2390,'Pontuação 3.0'!A$2:B$11,2,FALSE),VLOOKUP(E2390,'Pontuação 3.0'!C$2:D$11,2,FALSE),VLOOKUP(H2390,'Pontuação 3.0'!I$2:J$11,2,FALSE),VLOOKUP(J2390,'Pontuação 3.0'!G$2:H$11,2,FALSE),VLOOKUP(G2390,'Pontuação 3.0'!E$2:F$11,2,FALSE),VLOOKUP(K2390,'Pontuação 3.0'!K$2:L$11,2,FALSE),VLOOKUP(L2390,'Pontuação 3.0'!M$2:N$13,2,FALSE)),0)</f>
        <v>2337</v>
      </c>
      <c r="AK2390" s="9">
        <f t="shared" si="6"/>
        <v>234</v>
      </c>
      <c r="AL2390" s="9" t="str">
        <f t="array" ref="AL2390">IFERROR(INDEX('Pontuação 3.0'!G$13:G$191, MATCH(AK2390, 'Pontuação 3.0'!F$13:F$191, 0)), "Faixa Indefinida")</f>
        <v>B</v>
      </c>
      <c r="AM2390" s="9">
        <f t="shared" si="7"/>
        <v>0</v>
      </c>
      <c r="AN2390" s="9">
        <f t="shared" si="8"/>
        <v>1</v>
      </c>
      <c r="AO2390" s="9">
        <f t="shared" si="9"/>
        <v>0</v>
      </c>
      <c r="AP2390" s="9">
        <f t="shared" si="10"/>
        <v>0</v>
      </c>
      <c r="AQ2390" s="8"/>
    </row>
    <row r="2391" ht="15.75" customHeight="1">
      <c r="A2391" s="7">
        <v>45682.0</v>
      </c>
      <c r="B2391" s="8" t="s">
        <v>5351</v>
      </c>
      <c r="C2391" s="8" t="s">
        <v>5352</v>
      </c>
      <c r="D2391" s="11">
        <v>2.1997098726E10</v>
      </c>
      <c r="E2391" s="8" t="s">
        <v>11833</v>
      </c>
      <c r="F2391" s="8" t="s">
        <v>11842</v>
      </c>
      <c r="G2391" s="8" t="s">
        <v>11843</v>
      </c>
      <c r="H2391" s="8" t="s">
        <v>11850</v>
      </c>
      <c r="I2391" s="8" t="s">
        <v>11837</v>
      </c>
      <c r="J2391" s="8" t="s">
        <v>11846</v>
      </c>
      <c r="K2391" s="8" t="s">
        <v>11837</v>
      </c>
      <c r="L2391" s="8" t="s">
        <v>11851</v>
      </c>
      <c r="M2391" s="8" t="s">
        <v>11841</v>
      </c>
      <c r="N2391" s="12" t="s">
        <v>11</v>
      </c>
      <c r="O2391" s="12" t="s">
        <v>13</v>
      </c>
      <c r="P2391" s="12" t="s">
        <v>23</v>
      </c>
      <c r="Q2391" s="12" t="s">
        <v>15</v>
      </c>
      <c r="R2391" s="12" t="s">
        <v>14</v>
      </c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9">
        <f>ROUNDUP(SUM(VLOOKUP(F2391,'Pontuação'!A$2:B$11,2,FALSE),VLOOKUP(E2391,'Pontuação'!C$2:D$11,2,FALSE),VLOOKUP(H2391,'Pontuação'!I$2:J$11,2,FALSE),VLOOKUP(J2391,'Pontuação'!G$2:H$11,2,FALSE),VLOOKUP(L2391,'Pontuação'!M$2:N$13,2,FALSE)),0)</f>
        <v>1553</v>
      </c>
      <c r="AD2391" s="10">
        <f t="shared" si="1"/>
        <v>155</v>
      </c>
      <c r="AE2391" s="10" t="str">
        <f t="array" ref="AE2391">IFERROR(INDEX('Pontuação'!G$13:G$101, MATCH(AD2391, 'Pontuação'!F$13:F$101, 0)), "Faixa Indefinida")</f>
        <v>C</v>
      </c>
      <c r="AF2391" s="10">
        <f t="shared" si="2"/>
        <v>0</v>
      </c>
      <c r="AG2391" s="10">
        <f t="shared" si="3"/>
        <v>0</v>
      </c>
      <c r="AH2391" s="10">
        <f t="shared" si="4"/>
        <v>1</v>
      </c>
      <c r="AI2391" s="10">
        <f t="shared" si="5"/>
        <v>0</v>
      </c>
      <c r="AJ2391" s="9">
        <f>ROUNDUP(SUM(VLOOKUP(F2391,'Pontuação 3.0'!A$2:B$11,2,FALSE),VLOOKUP(E2391,'Pontuação 3.0'!C$2:D$11,2,FALSE),VLOOKUP(H2391,'Pontuação 3.0'!I$2:J$11,2,FALSE),VLOOKUP(J2391,'Pontuação 3.0'!G$2:H$11,2,FALSE),VLOOKUP(G2391,'Pontuação 3.0'!E$2:F$11,2,FALSE),VLOOKUP(K2391,'Pontuação 3.0'!K$2:L$11,2,FALSE),VLOOKUP(L2391,'Pontuação 3.0'!M$2:N$13,2,FALSE)),0)</f>
        <v>2122</v>
      </c>
      <c r="AK2391" s="9">
        <f t="shared" si="6"/>
        <v>212</v>
      </c>
      <c r="AL2391" s="9" t="str">
        <f t="array" ref="AL2391">IFERROR(INDEX('Pontuação 3.0'!G$13:G$191, MATCH(AK2391, 'Pontuação 3.0'!F$13:F$191, 0)), "Faixa Indefinida")</f>
        <v>C</v>
      </c>
      <c r="AM2391" s="9">
        <f t="shared" si="7"/>
        <v>0</v>
      </c>
      <c r="AN2391" s="9">
        <f t="shared" si="8"/>
        <v>0</v>
      </c>
      <c r="AO2391" s="9">
        <f t="shared" si="9"/>
        <v>1</v>
      </c>
      <c r="AP2391" s="9">
        <f t="shared" si="10"/>
        <v>0</v>
      </c>
      <c r="AQ2391" s="8"/>
    </row>
    <row r="2392" ht="15.75" customHeight="1">
      <c r="A2392" s="7">
        <v>45682.0</v>
      </c>
      <c r="B2392" s="8" t="s">
        <v>5353</v>
      </c>
      <c r="C2392" s="8" t="s">
        <v>5354</v>
      </c>
      <c r="D2392" s="8" t="s">
        <v>5355</v>
      </c>
      <c r="E2392" s="8" t="s">
        <v>11833</v>
      </c>
      <c r="F2392" s="8" t="s">
        <v>11861</v>
      </c>
      <c r="G2392" s="8" t="s">
        <v>11843</v>
      </c>
      <c r="H2392" s="8" t="s">
        <v>11850</v>
      </c>
      <c r="I2392" s="8" t="s">
        <v>11837</v>
      </c>
      <c r="J2392" s="8" t="s">
        <v>11852</v>
      </c>
      <c r="K2392" s="8" t="s">
        <v>11837</v>
      </c>
      <c r="L2392" s="8" t="s">
        <v>11847</v>
      </c>
      <c r="M2392" s="8" t="s">
        <v>11848</v>
      </c>
      <c r="N2392" s="12" t="s">
        <v>11</v>
      </c>
      <c r="O2392" s="12" t="s">
        <v>13</v>
      </c>
      <c r="P2392" s="12" t="s">
        <v>23</v>
      </c>
      <c r="Q2392" s="12" t="s">
        <v>15</v>
      </c>
      <c r="R2392" s="12" t="s">
        <v>20</v>
      </c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9">
        <f>ROUNDUP(SUM(VLOOKUP(F2392,'Pontuação'!A$2:B$11,2,FALSE),VLOOKUP(E2392,'Pontuação'!C$2:D$11,2,FALSE),VLOOKUP(H2392,'Pontuação'!I$2:J$11,2,FALSE),VLOOKUP(J2392,'Pontuação'!G$2:H$11,2,FALSE),VLOOKUP(L2392,'Pontuação'!M$2:N$13,2,FALSE)),0)</f>
        <v>1545</v>
      </c>
      <c r="AD2392" s="10">
        <f t="shared" si="1"/>
        <v>155</v>
      </c>
      <c r="AE2392" s="10" t="str">
        <f t="array" ref="AE2392">IFERROR(INDEX('Pontuação'!G$13:G$101, MATCH(AD2392, 'Pontuação'!F$13:F$101, 0)), "Faixa Indefinida")</f>
        <v>C</v>
      </c>
      <c r="AF2392" s="10">
        <f t="shared" si="2"/>
        <v>0</v>
      </c>
      <c r="AG2392" s="10">
        <f t="shared" si="3"/>
        <v>0</v>
      </c>
      <c r="AH2392" s="10">
        <f t="shared" si="4"/>
        <v>1</v>
      </c>
      <c r="AI2392" s="10">
        <f t="shared" si="5"/>
        <v>0</v>
      </c>
      <c r="AJ2392" s="9">
        <f>ROUNDUP(SUM(VLOOKUP(F2392,'Pontuação 3.0'!A$2:B$11,2,FALSE),VLOOKUP(E2392,'Pontuação 3.0'!C$2:D$11,2,FALSE),VLOOKUP(H2392,'Pontuação 3.0'!I$2:J$11,2,FALSE),VLOOKUP(J2392,'Pontuação 3.0'!G$2:H$11,2,FALSE),VLOOKUP(G2392,'Pontuação 3.0'!E$2:F$11,2,FALSE),VLOOKUP(K2392,'Pontuação 3.0'!K$2:L$11,2,FALSE),VLOOKUP(L2392,'Pontuação 3.0'!M$2:N$13,2,FALSE)),0)</f>
        <v>2212</v>
      </c>
      <c r="AK2392" s="9">
        <f t="shared" si="6"/>
        <v>221</v>
      </c>
      <c r="AL2392" s="9" t="str">
        <f t="array" ref="AL2392">IFERROR(INDEX('Pontuação 3.0'!G$13:G$191, MATCH(AK2392, 'Pontuação 3.0'!F$13:F$191, 0)), "Faixa Indefinida")</f>
        <v>B</v>
      </c>
      <c r="AM2392" s="9">
        <f t="shared" si="7"/>
        <v>0</v>
      </c>
      <c r="AN2392" s="9">
        <f t="shared" si="8"/>
        <v>1</v>
      </c>
      <c r="AO2392" s="9">
        <f t="shared" si="9"/>
        <v>0</v>
      </c>
      <c r="AP2392" s="9">
        <f t="shared" si="10"/>
        <v>0</v>
      </c>
      <c r="AQ2392" s="8"/>
    </row>
    <row r="2393" ht="15.75" customHeight="1">
      <c r="A2393" s="7">
        <v>45682.0</v>
      </c>
      <c r="B2393" s="8" t="s">
        <v>5356</v>
      </c>
      <c r="C2393" s="8" t="s">
        <v>5357</v>
      </c>
      <c r="D2393" s="11">
        <v>1.1979525426E10</v>
      </c>
      <c r="E2393" s="8" t="s">
        <v>11833</v>
      </c>
      <c r="F2393" s="8" t="s">
        <v>11842</v>
      </c>
      <c r="G2393" s="8" t="s">
        <v>11864</v>
      </c>
      <c r="H2393" s="8" t="s">
        <v>11836</v>
      </c>
      <c r="I2393" s="8" t="s">
        <v>11837</v>
      </c>
      <c r="J2393" s="8" t="s">
        <v>11838</v>
      </c>
      <c r="K2393" s="8" t="s">
        <v>11839</v>
      </c>
      <c r="L2393" s="8" t="s">
        <v>11851</v>
      </c>
      <c r="M2393" s="8" t="s">
        <v>11853</v>
      </c>
      <c r="N2393" s="12" t="s">
        <v>11</v>
      </c>
      <c r="O2393" s="12" t="s">
        <v>13</v>
      </c>
      <c r="P2393" s="12" t="s">
        <v>23</v>
      </c>
      <c r="Q2393" s="12" t="s">
        <v>15</v>
      </c>
      <c r="R2393" s="12" t="s">
        <v>14</v>
      </c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9">
        <f>ROUNDUP(SUM(VLOOKUP(F2393,'Pontuação'!A$2:B$11,2,FALSE),VLOOKUP(E2393,'Pontuação'!C$2:D$11,2,FALSE),VLOOKUP(H2393,'Pontuação'!I$2:J$11,2,FALSE),VLOOKUP(J2393,'Pontuação'!G$2:H$11,2,FALSE),VLOOKUP(L2393,'Pontuação'!M$2:N$13,2,FALSE)),0)</f>
        <v>1647</v>
      </c>
      <c r="AD2393" s="10">
        <f t="shared" si="1"/>
        <v>165</v>
      </c>
      <c r="AE2393" s="10" t="str">
        <f t="array" ref="AE2393">IFERROR(INDEX('Pontuação'!G$13:G$101, MATCH(AD2393, 'Pontuação'!F$13:F$101, 0)), "Faixa Indefinida")</f>
        <v>C</v>
      </c>
      <c r="AF2393" s="10">
        <f t="shared" si="2"/>
        <v>0</v>
      </c>
      <c r="AG2393" s="10">
        <f t="shared" si="3"/>
        <v>0</v>
      </c>
      <c r="AH2393" s="10">
        <f t="shared" si="4"/>
        <v>1</v>
      </c>
      <c r="AI2393" s="10">
        <f t="shared" si="5"/>
        <v>0</v>
      </c>
      <c r="AJ2393" s="9">
        <f>ROUNDUP(SUM(VLOOKUP(F2393,'Pontuação 3.0'!A$2:B$11,2,FALSE),VLOOKUP(E2393,'Pontuação 3.0'!C$2:D$11,2,FALSE),VLOOKUP(H2393,'Pontuação 3.0'!I$2:J$11,2,FALSE),VLOOKUP(J2393,'Pontuação 3.0'!G$2:H$11,2,FALSE),VLOOKUP(G2393,'Pontuação 3.0'!E$2:F$11,2,FALSE),VLOOKUP(K2393,'Pontuação 3.0'!K$2:L$11,2,FALSE),VLOOKUP(L2393,'Pontuação 3.0'!M$2:N$13,2,FALSE)),0)</f>
        <v>2644</v>
      </c>
      <c r="AK2393" s="9">
        <f t="shared" si="6"/>
        <v>264</v>
      </c>
      <c r="AL2393" s="9" t="str">
        <f t="array" ref="AL2393">IFERROR(INDEX('Pontuação 3.0'!G$13:G$191, MATCH(AK2393, 'Pontuação 3.0'!F$13:F$191, 0)), "Faixa Indefinida")</f>
        <v>A</v>
      </c>
      <c r="AM2393" s="9">
        <f t="shared" si="7"/>
        <v>1</v>
      </c>
      <c r="AN2393" s="9">
        <f t="shared" si="8"/>
        <v>0</v>
      </c>
      <c r="AO2393" s="9">
        <f t="shared" si="9"/>
        <v>0</v>
      </c>
      <c r="AP2393" s="9">
        <f t="shared" si="10"/>
        <v>0</v>
      </c>
      <c r="AQ2393" s="8"/>
    </row>
    <row r="2394" ht="15.75" customHeight="1">
      <c r="A2394" s="7">
        <v>45682.0</v>
      </c>
      <c r="B2394" s="8" t="s">
        <v>1445</v>
      </c>
      <c r="C2394" s="8" t="s">
        <v>5358</v>
      </c>
      <c r="D2394" s="11">
        <v>1.9997430178E10</v>
      </c>
      <c r="E2394" s="8" t="s">
        <v>11868</v>
      </c>
      <c r="F2394" s="8" t="s">
        <v>11842</v>
      </c>
      <c r="G2394" s="8" t="s">
        <v>11867</v>
      </c>
      <c r="H2394" s="8" t="s">
        <v>11856</v>
      </c>
      <c r="I2394" s="8" t="s">
        <v>11845</v>
      </c>
      <c r="J2394" s="8" t="s">
        <v>11852</v>
      </c>
      <c r="K2394" s="8" t="s">
        <v>11839</v>
      </c>
      <c r="L2394" s="8" t="s">
        <v>11851</v>
      </c>
      <c r="M2394" s="8" t="s">
        <v>11841</v>
      </c>
      <c r="N2394" s="12" t="s">
        <v>11</v>
      </c>
      <c r="O2394" s="12" t="s">
        <v>13</v>
      </c>
      <c r="P2394" s="12" t="s">
        <v>27</v>
      </c>
      <c r="Q2394" s="12" t="s">
        <v>15</v>
      </c>
      <c r="R2394" s="12" t="s">
        <v>20</v>
      </c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9">
        <f>ROUNDUP(SUM(VLOOKUP(F2394,'Pontuação'!A$2:B$11,2,FALSE),VLOOKUP(E2394,'Pontuação'!C$2:D$11,2,FALSE),VLOOKUP(H2394,'Pontuação'!I$2:J$11,2,FALSE),VLOOKUP(J2394,'Pontuação'!G$2:H$11,2,FALSE),VLOOKUP(L2394,'Pontuação'!M$2:N$13,2,FALSE)),0)</f>
        <v>1548</v>
      </c>
      <c r="AD2394" s="10">
        <f t="shared" si="1"/>
        <v>155</v>
      </c>
      <c r="AE2394" s="10" t="str">
        <f t="array" ref="AE2394">IFERROR(INDEX('Pontuação'!G$13:G$101, MATCH(AD2394, 'Pontuação'!F$13:F$101, 0)), "Faixa Indefinida")</f>
        <v>C</v>
      </c>
      <c r="AF2394" s="10">
        <f t="shared" si="2"/>
        <v>0</v>
      </c>
      <c r="AG2394" s="10">
        <f t="shared" si="3"/>
        <v>0</v>
      </c>
      <c r="AH2394" s="10">
        <f t="shared" si="4"/>
        <v>1</v>
      </c>
      <c r="AI2394" s="10">
        <f t="shared" si="5"/>
        <v>0</v>
      </c>
      <c r="AJ2394" s="9">
        <f>ROUNDUP(SUM(VLOOKUP(F2394,'Pontuação 3.0'!A$2:B$11,2,FALSE),VLOOKUP(E2394,'Pontuação 3.0'!C$2:D$11,2,FALSE),VLOOKUP(H2394,'Pontuação 3.0'!I$2:J$11,2,FALSE),VLOOKUP(J2394,'Pontuação 3.0'!G$2:H$11,2,FALSE),VLOOKUP(G2394,'Pontuação 3.0'!E$2:F$11,2,FALSE),VLOOKUP(K2394,'Pontuação 3.0'!K$2:L$11,2,FALSE),VLOOKUP(L2394,'Pontuação 3.0'!M$2:N$13,2,FALSE)),0)</f>
        <v>2207</v>
      </c>
      <c r="AK2394" s="9">
        <f t="shared" si="6"/>
        <v>221</v>
      </c>
      <c r="AL2394" s="9" t="str">
        <f t="array" ref="AL2394">IFERROR(INDEX('Pontuação 3.0'!G$13:G$191, MATCH(AK2394, 'Pontuação 3.0'!F$13:F$191, 0)), "Faixa Indefinida")</f>
        <v>B</v>
      </c>
      <c r="AM2394" s="9">
        <f t="shared" si="7"/>
        <v>0</v>
      </c>
      <c r="AN2394" s="9">
        <f t="shared" si="8"/>
        <v>1</v>
      </c>
      <c r="AO2394" s="9">
        <f t="shared" si="9"/>
        <v>0</v>
      </c>
      <c r="AP2394" s="9">
        <f t="shared" si="10"/>
        <v>0</v>
      </c>
      <c r="AQ2394" s="8"/>
    </row>
    <row r="2395" ht="15.75" customHeight="1">
      <c r="A2395" s="7">
        <v>45682.0</v>
      </c>
      <c r="B2395" s="8" t="s">
        <v>5363</v>
      </c>
      <c r="C2395" s="8" t="s">
        <v>5364</v>
      </c>
      <c r="D2395" s="11">
        <v>1.8996047717E10</v>
      </c>
      <c r="E2395" s="8" t="s">
        <v>11833</v>
      </c>
      <c r="F2395" s="8" t="s">
        <v>11842</v>
      </c>
      <c r="G2395" s="8" t="s">
        <v>11843</v>
      </c>
      <c r="H2395" s="8" t="s">
        <v>11844</v>
      </c>
      <c r="I2395" s="8" t="s">
        <v>11837</v>
      </c>
      <c r="J2395" s="8" t="s">
        <v>11838</v>
      </c>
      <c r="K2395" s="8" t="s">
        <v>11837</v>
      </c>
      <c r="L2395" s="8" t="s">
        <v>11847</v>
      </c>
      <c r="M2395" s="8" t="s">
        <v>11853</v>
      </c>
      <c r="N2395" s="12" t="s">
        <v>11</v>
      </c>
      <c r="O2395" s="12" t="s">
        <v>13</v>
      </c>
      <c r="P2395" s="12" t="s">
        <v>123</v>
      </c>
      <c r="Q2395" s="12" t="s">
        <v>15</v>
      </c>
      <c r="R2395" s="12" t="s">
        <v>14</v>
      </c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9">
        <f>ROUNDUP(SUM(VLOOKUP(F2395,'Pontuação'!A$2:B$11,2,FALSE),VLOOKUP(E2395,'Pontuação'!C$2:D$11,2,FALSE),VLOOKUP(H2395,'Pontuação'!I$2:J$11,2,FALSE),VLOOKUP(J2395,'Pontuação'!G$2:H$11,2,FALSE),VLOOKUP(L2395,'Pontuação'!M$2:N$13,2,FALSE)),0)</f>
        <v>2005</v>
      </c>
      <c r="AD2395" s="10">
        <f t="shared" si="1"/>
        <v>201</v>
      </c>
      <c r="AE2395" s="10" t="str">
        <f t="array" ref="AE2395">IFERROR(INDEX('Pontuação'!G$13:G$101, MATCH(AD2395, 'Pontuação'!F$13:F$101, 0)), "Faixa Indefinida")</f>
        <v>A</v>
      </c>
      <c r="AF2395" s="10">
        <f t="shared" si="2"/>
        <v>1</v>
      </c>
      <c r="AG2395" s="10">
        <f t="shared" si="3"/>
        <v>0</v>
      </c>
      <c r="AH2395" s="10">
        <f t="shared" si="4"/>
        <v>0</v>
      </c>
      <c r="AI2395" s="10">
        <f t="shared" si="5"/>
        <v>0</v>
      </c>
      <c r="AJ2395" s="9">
        <f>ROUNDUP(SUM(VLOOKUP(F2395,'Pontuação 3.0'!A$2:B$11,2,FALSE),VLOOKUP(E2395,'Pontuação 3.0'!C$2:D$11,2,FALSE),VLOOKUP(H2395,'Pontuação 3.0'!I$2:J$11,2,FALSE),VLOOKUP(J2395,'Pontuação 3.0'!G$2:H$11,2,FALSE),VLOOKUP(G2395,'Pontuação 3.0'!E$2:F$11,2,FALSE),VLOOKUP(K2395,'Pontuação 3.0'!K$2:L$11,2,FALSE),VLOOKUP(L2395,'Pontuação 3.0'!M$2:N$13,2,FALSE)),0)</f>
        <v>2570</v>
      </c>
      <c r="AK2395" s="9">
        <f t="shared" si="6"/>
        <v>257</v>
      </c>
      <c r="AL2395" s="9" t="str">
        <f t="array" ref="AL2395">IFERROR(INDEX('Pontuação 3.0'!G$13:G$191, MATCH(AK2395, 'Pontuação 3.0'!F$13:F$191, 0)), "Faixa Indefinida")</f>
        <v>A</v>
      </c>
      <c r="AM2395" s="9">
        <f t="shared" si="7"/>
        <v>1</v>
      </c>
      <c r="AN2395" s="9">
        <f t="shared" si="8"/>
        <v>0</v>
      </c>
      <c r="AO2395" s="9">
        <f t="shared" si="9"/>
        <v>0</v>
      </c>
      <c r="AP2395" s="9">
        <f t="shared" si="10"/>
        <v>0</v>
      </c>
      <c r="AQ2395" s="8"/>
    </row>
    <row r="2396" ht="15.75" customHeight="1">
      <c r="A2396" s="7">
        <v>45682.0</v>
      </c>
      <c r="B2396" s="8" t="s">
        <v>5361</v>
      </c>
      <c r="C2396" s="8" t="s">
        <v>5362</v>
      </c>
      <c r="D2396" s="11">
        <v>3.1992917875E10</v>
      </c>
      <c r="E2396" s="8" t="s">
        <v>11833</v>
      </c>
      <c r="F2396" s="8" t="s">
        <v>11863</v>
      </c>
      <c r="G2396" s="8" t="s">
        <v>11835</v>
      </c>
      <c r="H2396" s="8" t="s">
        <v>11856</v>
      </c>
      <c r="I2396" s="8" t="s">
        <v>11837</v>
      </c>
      <c r="J2396" s="8" t="s">
        <v>11852</v>
      </c>
      <c r="K2396" s="8" t="s">
        <v>11837</v>
      </c>
      <c r="L2396" s="8" t="s">
        <v>11847</v>
      </c>
      <c r="M2396" s="8" t="s">
        <v>11849</v>
      </c>
      <c r="N2396" s="12" t="s">
        <v>11</v>
      </c>
      <c r="O2396" s="12" t="s">
        <v>13</v>
      </c>
      <c r="P2396" s="12" t="s">
        <v>23</v>
      </c>
      <c r="Q2396" s="12" t="s">
        <v>15</v>
      </c>
      <c r="R2396" s="12" t="s">
        <v>14</v>
      </c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9">
        <f>ROUNDUP(SUM(VLOOKUP(F2396,'Pontuação'!A$2:B$11,2,FALSE),VLOOKUP(E2396,'Pontuação'!C$2:D$11,2,FALSE),VLOOKUP(H2396,'Pontuação'!I$2:J$11,2,FALSE),VLOOKUP(J2396,'Pontuação'!G$2:H$11,2,FALSE),VLOOKUP(L2396,'Pontuação'!M$2:N$13,2,FALSE)),0)</f>
        <v>1647</v>
      </c>
      <c r="AD2396" s="10">
        <f t="shared" si="1"/>
        <v>165</v>
      </c>
      <c r="AE2396" s="10" t="str">
        <f t="array" ref="AE2396">IFERROR(INDEX('Pontuação'!G$13:G$101, MATCH(AD2396, 'Pontuação'!F$13:F$101, 0)), "Faixa Indefinida")</f>
        <v>C</v>
      </c>
      <c r="AF2396" s="10">
        <f t="shared" si="2"/>
        <v>0</v>
      </c>
      <c r="AG2396" s="10">
        <f t="shared" si="3"/>
        <v>0</v>
      </c>
      <c r="AH2396" s="10">
        <f t="shared" si="4"/>
        <v>1</v>
      </c>
      <c r="AI2396" s="10">
        <f t="shared" si="5"/>
        <v>0</v>
      </c>
      <c r="AJ2396" s="9">
        <f>ROUNDUP(SUM(VLOOKUP(F2396,'Pontuação 3.0'!A$2:B$11,2,FALSE),VLOOKUP(E2396,'Pontuação 3.0'!C$2:D$11,2,FALSE),VLOOKUP(H2396,'Pontuação 3.0'!I$2:J$11,2,FALSE),VLOOKUP(J2396,'Pontuação 3.0'!G$2:H$11,2,FALSE),VLOOKUP(G2396,'Pontuação 3.0'!E$2:F$11,2,FALSE),VLOOKUP(K2396,'Pontuação 3.0'!K$2:L$11,2,FALSE),VLOOKUP(L2396,'Pontuação 3.0'!M$2:N$13,2,FALSE)),0)</f>
        <v>1850</v>
      </c>
      <c r="AK2396" s="9">
        <f t="shared" si="6"/>
        <v>185</v>
      </c>
      <c r="AL2396" s="9" t="str">
        <f t="array" ref="AL2396">IFERROR(INDEX('Pontuação 3.0'!G$13:G$191, MATCH(AK2396, 'Pontuação 3.0'!F$13:F$191, 0)), "Faixa Indefinida")</f>
        <v>D</v>
      </c>
      <c r="AM2396" s="9">
        <f t="shared" si="7"/>
        <v>0</v>
      </c>
      <c r="AN2396" s="9">
        <f t="shared" si="8"/>
        <v>0</v>
      </c>
      <c r="AO2396" s="9">
        <f t="shared" si="9"/>
        <v>0</v>
      </c>
      <c r="AP2396" s="9">
        <f t="shared" si="10"/>
        <v>1</v>
      </c>
      <c r="AQ2396" s="8"/>
    </row>
    <row r="2397" ht="15.75" customHeight="1">
      <c r="A2397" s="7">
        <v>45682.0</v>
      </c>
      <c r="B2397" s="8" t="s">
        <v>5365</v>
      </c>
      <c r="C2397" s="8" t="s">
        <v>5366</v>
      </c>
      <c r="D2397" s="8" t="s">
        <v>5367</v>
      </c>
      <c r="E2397" s="8" t="s">
        <v>11833</v>
      </c>
      <c r="F2397" s="8" t="s">
        <v>11834</v>
      </c>
      <c r="G2397" s="8" t="s">
        <v>11835</v>
      </c>
      <c r="H2397" s="8" t="s">
        <v>11844</v>
      </c>
      <c r="I2397" s="8" t="s">
        <v>11837</v>
      </c>
      <c r="J2397" s="8" t="s">
        <v>11846</v>
      </c>
      <c r="K2397" s="8" t="s">
        <v>11837</v>
      </c>
      <c r="L2397" s="8" t="s">
        <v>11847</v>
      </c>
      <c r="M2397" s="8" t="s">
        <v>11848</v>
      </c>
      <c r="N2397" s="12" t="s">
        <v>11</v>
      </c>
      <c r="O2397" s="12" t="s">
        <v>13</v>
      </c>
      <c r="P2397" s="12" t="s">
        <v>49</v>
      </c>
      <c r="Q2397" s="12" t="s">
        <v>44</v>
      </c>
      <c r="R2397" s="12" t="s">
        <v>20</v>
      </c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9">
        <f>ROUNDUP(SUM(VLOOKUP(F2397,'Pontuação'!A$2:B$11,2,FALSE),VLOOKUP(E2397,'Pontuação'!C$2:D$11,2,FALSE),VLOOKUP(H2397,'Pontuação'!I$2:J$11,2,FALSE),VLOOKUP(J2397,'Pontuação'!G$2:H$11,2,FALSE),VLOOKUP(L2397,'Pontuação'!M$2:N$13,2,FALSE)),0)</f>
        <v>1715</v>
      </c>
      <c r="AD2397" s="10">
        <f t="shared" si="1"/>
        <v>172</v>
      </c>
      <c r="AE2397" s="10" t="str">
        <f t="array" ref="AE2397">IFERROR(INDEX('Pontuação'!G$13:G$101, MATCH(AD2397, 'Pontuação'!F$13:F$101, 0)), "Faixa Indefinida")</f>
        <v>B</v>
      </c>
      <c r="AF2397" s="10">
        <f t="shared" si="2"/>
        <v>0</v>
      </c>
      <c r="AG2397" s="10">
        <f t="shared" si="3"/>
        <v>1</v>
      </c>
      <c r="AH2397" s="10">
        <f t="shared" si="4"/>
        <v>0</v>
      </c>
      <c r="AI2397" s="10">
        <f t="shared" si="5"/>
        <v>0</v>
      </c>
      <c r="AJ2397" s="9">
        <f>ROUNDUP(SUM(VLOOKUP(F2397,'Pontuação 3.0'!A$2:B$11,2,FALSE),VLOOKUP(E2397,'Pontuação 3.0'!C$2:D$11,2,FALSE),VLOOKUP(H2397,'Pontuação 3.0'!I$2:J$11,2,FALSE),VLOOKUP(J2397,'Pontuação 3.0'!G$2:H$11,2,FALSE),VLOOKUP(G2397,'Pontuação 3.0'!E$2:F$11,2,FALSE),VLOOKUP(K2397,'Pontuação 3.0'!K$2:L$11,2,FALSE),VLOOKUP(L2397,'Pontuação 3.0'!M$2:N$13,2,FALSE)),0)</f>
        <v>2022</v>
      </c>
      <c r="AK2397" s="9">
        <f t="shared" si="6"/>
        <v>202</v>
      </c>
      <c r="AL2397" s="9" t="str">
        <f t="array" ref="AL2397">IFERROR(INDEX('Pontuação 3.0'!G$13:G$191, MATCH(AK2397, 'Pontuação 3.0'!F$13:F$191, 0)), "Faixa Indefinida")</f>
        <v>C</v>
      </c>
      <c r="AM2397" s="9">
        <f t="shared" si="7"/>
        <v>0</v>
      </c>
      <c r="AN2397" s="9">
        <f t="shared" si="8"/>
        <v>0</v>
      </c>
      <c r="AO2397" s="9">
        <f t="shared" si="9"/>
        <v>1</v>
      </c>
      <c r="AP2397" s="9">
        <f t="shared" si="10"/>
        <v>0</v>
      </c>
      <c r="AQ2397" s="8"/>
    </row>
    <row r="2398" ht="15.75" customHeight="1">
      <c r="A2398" s="7">
        <v>45682.0</v>
      </c>
      <c r="B2398" s="8" t="s">
        <v>5368</v>
      </c>
      <c r="C2398" s="8" t="s">
        <v>5369</v>
      </c>
      <c r="D2398" s="11">
        <v>9.1985793415E10</v>
      </c>
      <c r="E2398" s="8" t="s">
        <v>11833</v>
      </c>
      <c r="F2398" s="8" t="s">
        <v>11834</v>
      </c>
      <c r="G2398" s="8" t="s">
        <v>11843</v>
      </c>
      <c r="H2398" s="8" t="s">
        <v>11850</v>
      </c>
      <c r="I2398" s="8" t="s">
        <v>11837</v>
      </c>
      <c r="J2398" s="8" t="s">
        <v>11852</v>
      </c>
      <c r="K2398" s="8" t="s">
        <v>11837</v>
      </c>
      <c r="L2398" s="8" t="s">
        <v>11851</v>
      </c>
      <c r="M2398" s="8" t="s">
        <v>11849</v>
      </c>
      <c r="N2398" s="12" t="s">
        <v>11</v>
      </c>
      <c r="O2398" s="12" t="s">
        <v>13</v>
      </c>
      <c r="P2398" s="12" t="s">
        <v>123</v>
      </c>
      <c r="Q2398" s="12" t="s">
        <v>15</v>
      </c>
      <c r="R2398" s="12" t="s">
        <v>14</v>
      </c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9">
        <f>ROUNDUP(SUM(VLOOKUP(F2398,'Pontuação'!A$2:B$11,2,FALSE),VLOOKUP(E2398,'Pontuação'!C$2:D$11,2,FALSE),VLOOKUP(H2398,'Pontuação'!I$2:J$11,2,FALSE),VLOOKUP(J2398,'Pontuação'!G$2:H$11,2,FALSE),VLOOKUP(L2398,'Pontuação'!M$2:N$13,2,FALSE)),0)</f>
        <v>1646</v>
      </c>
      <c r="AD2398" s="10">
        <f t="shared" si="1"/>
        <v>165</v>
      </c>
      <c r="AE2398" s="10" t="str">
        <f t="array" ref="AE2398">IFERROR(INDEX('Pontuação'!G$13:G$101, MATCH(AD2398, 'Pontuação'!F$13:F$101, 0)), "Faixa Indefinida")</f>
        <v>C</v>
      </c>
      <c r="AF2398" s="10">
        <f t="shared" si="2"/>
        <v>0</v>
      </c>
      <c r="AG2398" s="10">
        <f t="shared" si="3"/>
        <v>0</v>
      </c>
      <c r="AH2398" s="10">
        <f t="shared" si="4"/>
        <v>1</v>
      </c>
      <c r="AI2398" s="10">
        <f t="shared" si="5"/>
        <v>0</v>
      </c>
      <c r="AJ2398" s="9">
        <f>ROUNDUP(SUM(VLOOKUP(F2398,'Pontuação 3.0'!A$2:B$11,2,FALSE),VLOOKUP(E2398,'Pontuação 3.0'!C$2:D$11,2,FALSE),VLOOKUP(H2398,'Pontuação 3.0'!I$2:J$11,2,FALSE),VLOOKUP(J2398,'Pontuação 3.0'!G$2:H$11,2,FALSE),VLOOKUP(G2398,'Pontuação 3.0'!E$2:F$11,2,FALSE),VLOOKUP(K2398,'Pontuação 3.0'!K$2:L$11,2,FALSE),VLOOKUP(L2398,'Pontuação 3.0'!M$2:N$13,2,FALSE)),0)</f>
        <v>2141</v>
      </c>
      <c r="AK2398" s="9">
        <f t="shared" si="6"/>
        <v>214</v>
      </c>
      <c r="AL2398" s="9" t="str">
        <f t="array" ref="AL2398">IFERROR(INDEX('Pontuação 3.0'!G$13:G$191, MATCH(AK2398, 'Pontuação 3.0'!F$13:F$191, 0)), "Faixa Indefinida")</f>
        <v>B</v>
      </c>
      <c r="AM2398" s="9">
        <f t="shared" si="7"/>
        <v>0</v>
      </c>
      <c r="AN2398" s="9">
        <f t="shared" si="8"/>
        <v>1</v>
      </c>
      <c r="AO2398" s="9">
        <f t="shared" si="9"/>
        <v>0</v>
      </c>
      <c r="AP2398" s="9">
        <f t="shared" si="10"/>
        <v>0</v>
      </c>
      <c r="AQ2398" s="8"/>
    </row>
    <row r="2399" ht="15.75" customHeight="1">
      <c r="A2399" s="7">
        <v>45682.0</v>
      </c>
      <c r="B2399" s="8" t="s">
        <v>5005</v>
      </c>
      <c r="C2399" s="8" t="s">
        <v>5006</v>
      </c>
      <c r="D2399" s="11">
        <v>9.91441445E8</v>
      </c>
      <c r="E2399" s="8" t="s">
        <v>11833</v>
      </c>
      <c r="F2399" s="8" t="s">
        <v>11834</v>
      </c>
      <c r="G2399" s="8" t="s">
        <v>11835</v>
      </c>
      <c r="H2399" s="8" t="s">
        <v>11844</v>
      </c>
      <c r="I2399" s="8" t="s">
        <v>11837</v>
      </c>
      <c r="J2399" s="8" t="s">
        <v>11852</v>
      </c>
      <c r="K2399" s="8" t="s">
        <v>11837</v>
      </c>
      <c r="L2399" s="8" t="s">
        <v>11857</v>
      </c>
      <c r="M2399" s="8" t="s">
        <v>11853</v>
      </c>
      <c r="N2399" s="12" t="s">
        <v>11</v>
      </c>
      <c r="O2399" s="12" t="s">
        <v>13</v>
      </c>
      <c r="P2399" s="12" t="s">
        <v>37</v>
      </c>
      <c r="Q2399" s="12" t="s">
        <v>143</v>
      </c>
      <c r="R2399" s="12" t="s">
        <v>20</v>
      </c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9">
        <f>ROUNDUP(SUM(VLOOKUP(F2399,'Pontuação'!A$2:B$11,2,FALSE),VLOOKUP(E2399,'Pontuação'!C$2:D$11,2,FALSE),VLOOKUP(H2399,'Pontuação'!I$2:J$11,2,FALSE),VLOOKUP(J2399,'Pontuação'!G$2:H$11,2,FALSE),VLOOKUP(L2399,'Pontuação'!M$2:N$13,2,FALSE)),0)</f>
        <v>1651</v>
      </c>
      <c r="AD2399" s="10">
        <f t="shared" si="1"/>
        <v>165</v>
      </c>
      <c r="AE2399" s="10" t="str">
        <f t="array" ref="AE2399">IFERROR(INDEX('Pontuação'!G$13:G$101, MATCH(AD2399, 'Pontuação'!F$13:F$101, 0)), "Faixa Indefinida")</f>
        <v>C</v>
      </c>
      <c r="AF2399" s="10">
        <f t="shared" si="2"/>
        <v>0</v>
      </c>
      <c r="AG2399" s="10">
        <f t="shared" si="3"/>
        <v>0</v>
      </c>
      <c r="AH2399" s="10">
        <f t="shared" si="4"/>
        <v>1</v>
      </c>
      <c r="AI2399" s="10">
        <f t="shared" si="5"/>
        <v>0</v>
      </c>
      <c r="AJ2399" s="9">
        <f>ROUNDUP(SUM(VLOOKUP(F2399,'Pontuação 3.0'!A$2:B$11,2,FALSE),VLOOKUP(E2399,'Pontuação 3.0'!C$2:D$11,2,FALSE),VLOOKUP(H2399,'Pontuação 3.0'!I$2:J$11,2,FALSE),VLOOKUP(J2399,'Pontuação 3.0'!G$2:H$11,2,FALSE),VLOOKUP(G2399,'Pontuação 3.0'!E$2:F$11,2,FALSE),VLOOKUP(K2399,'Pontuação 3.0'!K$2:L$11,2,FALSE),VLOOKUP(L2399,'Pontuação 3.0'!M$2:N$13,2,FALSE)),0)</f>
        <v>2058</v>
      </c>
      <c r="AK2399" s="9">
        <f t="shared" si="6"/>
        <v>206</v>
      </c>
      <c r="AL2399" s="9" t="str">
        <f t="array" ref="AL2399">IFERROR(INDEX('Pontuação 3.0'!G$13:G$191, MATCH(AK2399, 'Pontuação 3.0'!F$13:F$191, 0)), "Faixa Indefinida")</f>
        <v>C</v>
      </c>
      <c r="AM2399" s="9">
        <f t="shared" si="7"/>
        <v>0</v>
      </c>
      <c r="AN2399" s="9">
        <f t="shared" si="8"/>
        <v>0</v>
      </c>
      <c r="AO2399" s="9">
        <f t="shared" si="9"/>
        <v>1</v>
      </c>
      <c r="AP2399" s="9">
        <f t="shared" si="10"/>
        <v>0</v>
      </c>
      <c r="AQ2399" s="8"/>
    </row>
    <row r="2400" ht="15.75" customHeight="1">
      <c r="A2400" s="7">
        <v>45682.0</v>
      </c>
      <c r="B2400" s="8" t="s">
        <v>728</v>
      </c>
      <c r="C2400" s="8" t="s">
        <v>5371</v>
      </c>
      <c r="D2400" s="11">
        <v>5.547999918944E12</v>
      </c>
      <c r="E2400" s="8" t="s">
        <v>11833</v>
      </c>
      <c r="F2400" s="8" t="s">
        <v>11834</v>
      </c>
      <c r="G2400" s="8" t="s">
        <v>11843</v>
      </c>
      <c r="H2400" s="8" t="s">
        <v>11850</v>
      </c>
      <c r="I2400" s="8" t="s">
        <v>11845</v>
      </c>
      <c r="J2400" s="8" t="s">
        <v>11846</v>
      </c>
      <c r="K2400" s="8" t="s">
        <v>11839</v>
      </c>
      <c r="L2400" s="8" t="s">
        <v>11847</v>
      </c>
      <c r="M2400" s="8" t="s">
        <v>11859</v>
      </c>
      <c r="N2400" s="12" t="s">
        <v>11</v>
      </c>
      <c r="O2400" s="12" t="s">
        <v>13</v>
      </c>
      <c r="P2400" s="12" t="s">
        <v>27</v>
      </c>
      <c r="Q2400" s="12" t="s">
        <v>65</v>
      </c>
      <c r="R2400" s="12" t="s">
        <v>20</v>
      </c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9">
        <f>ROUNDUP(SUM(VLOOKUP(F2400,'Pontuação'!A$2:B$11,2,FALSE),VLOOKUP(E2400,'Pontuação'!C$2:D$11,2,FALSE),VLOOKUP(H2400,'Pontuação'!I$2:J$11,2,FALSE),VLOOKUP(J2400,'Pontuação'!G$2:H$11,2,FALSE),VLOOKUP(L2400,'Pontuação'!M$2:N$13,2,FALSE)),0)</f>
        <v>1673</v>
      </c>
      <c r="AD2400" s="10">
        <f t="shared" si="1"/>
        <v>167</v>
      </c>
      <c r="AE2400" s="10" t="str">
        <f t="array" ref="AE2400">IFERROR(INDEX('Pontuação'!G$13:G$101, MATCH(AD2400, 'Pontuação'!F$13:F$101, 0)), "Faixa Indefinida")</f>
        <v>B</v>
      </c>
      <c r="AF2400" s="10">
        <f t="shared" si="2"/>
        <v>0</v>
      </c>
      <c r="AG2400" s="10">
        <f t="shared" si="3"/>
        <v>1</v>
      </c>
      <c r="AH2400" s="10">
        <f t="shared" si="4"/>
        <v>0</v>
      </c>
      <c r="AI2400" s="10">
        <f t="shared" si="5"/>
        <v>0</v>
      </c>
      <c r="AJ2400" s="9">
        <f>ROUNDUP(SUM(VLOOKUP(F2400,'Pontuação 3.0'!A$2:B$11,2,FALSE),VLOOKUP(E2400,'Pontuação 3.0'!C$2:D$11,2,FALSE),VLOOKUP(H2400,'Pontuação 3.0'!I$2:J$11,2,FALSE),VLOOKUP(J2400,'Pontuação 3.0'!G$2:H$11,2,FALSE),VLOOKUP(G2400,'Pontuação 3.0'!E$2:F$11,2,FALSE),VLOOKUP(K2400,'Pontuação 3.0'!K$2:L$11,2,FALSE),VLOOKUP(L2400,'Pontuação 3.0'!M$2:N$13,2,FALSE)),0)</f>
        <v>2336</v>
      </c>
      <c r="AK2400" s="9">
        <f t="shared" si="6"/>
        <v>234</v>
      </c>
      <c r="AL2400" s="9" t="str">
        <f t="array" ref="AL2400">IFERROR(INDEX('Pontuação 3.0'!G$13:G$191, MATCH(AK2400, 'Pontuação 3.0'!F$13:F$191, 0)), "Faixa Indefinida")</f>
        <v>B</v>
      </c>
      <c r="AM2400" s="9">
        <f t="shared" si="7"/>
        <v>0</v>
      </c>
      <c r="AN2400" s="9">
        <f t="shared" si="8"/>
        <v>1</v>
      </c>
      <c r="AO2400" s="9">
        <f t="shared" si="9"/>
        <v>0</v>
      </c>
      <c r="AP2400" s="9">
        <f t="shared" si="10"/>
        <v>0</v>
      </c>
      <c r="AQ2400" s="8"/>
    </row>
    <row r="2401" ht="15.75" customHeight="1">
      <c r="A2401" s="7">
        <v>45682.0</v>
      </c>
      <c r="B2401" s="8" t="s">
        <v>1674</v>
      </c>
      <c r="C2401" s="8" t="s">
        <v>5372</v>
      </c>
      <c r="D2401" s="11">
        <v>7.4981075755E10</v>
      </c>
      <c r="E2401" s="8" t="s">
        <v>11833</v>
      </c>
      <c r="F2401" s="8" t="s">
        <v>11842</v>
      </c>
      <c r="G2401" s="8" t="s">
        <v>11843</v>
      </c>
      <c r="H2401" s="8" t="s">
        <v>11850</v>
      </c>
      <c r="I2401" s="8" t="s">
        <v>11845</v>
      </c>
      <c r="J2401" s="8" t="s">
        <v>11846</v>
      </c>
      <c r="K2401" s="8" t="s">
        <v>11837</v>
      </c>
      <c r="L2401" s="8" t="s">
        <v>11847</v>
      </c>
      <c r="M2401" s="8" t="s">
        <v>11848</v>
      </c>
      <c r="N2401" s="12" t="s">
        <v>11</v>
      </c>
      <c r="O2401" s="12" t="s">
        <v>13</v>
      </c>
      <c r="P2401" s="12" t="s">
        <v>27</v>
      </c>
      <c r="Q2401" s="12" t="s">
        <v>44</v>
      </c>
      <c r="R2401" s="12" t="s">
        <v>20</v>
      </c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9">
        <f>ROUNDUP(SUM(VLOOKUP(F2401,'Pontuação'!A$2:B$11,2,FALSE),VLOOKUP(E2401,'Pontuação'!C$2:D$11,2,FALSE),VLOOKUP(H2401,'Pontuação'!I$2:J$11,2,FALSE),VLOOKUP(J2401,'Pontuação'!G$2:H$11,2,FALSE),VLOOKUP(L2401,'Pontuação'!M$2:N$13,2,FALSE)),0)</f>
        <v>1685</v>
      </c>
      <c r="AD2401" s="10">
        <f t="shared" si="1"/>
        <v>169</v>
      </c>
      <c r="AE2401" s="10" t="str">
        <f t="array" ref="AE2401">IFERROR(INDEX('Pontuação'!G$13:G$101, MATCH(AD2401, 'Pontuação'!F$13:F$101, 0)), "Faixa Indefinida")</f>
        <v>B</v>
      </c>
      <c r="AF2401" s="10">
        <f t="shared" si="2"/>
        <v>0</v>
      </c>
      <c r="AG2401" s="10">
        <f t="shared" si="3"/>
        <v>1</v>
      </c>
      <c r="AH2401" s="10">
        <f t="shared" si="4"/>
        <v>0</v>
      </c>
      <c r="AI2401" s="10">
        <f t="shared" si="5"/>
        <v>0</v>
      </c>
      <c r="AJ2401" s="9">
        <f>ROUNDUP(SUM(VLOOKUP(F2401,'Pontuação 3.0'!A$2:B$11,2,FALSE),VLOOKUP(E2401,'Pontuação 3.0'!C$2:D$11,2,FALSE),VLOOKUP(H2401,'Pontuação 3.0'!I$2:J$11,2,FALSE),VLOOKUP(J2401,'Pontuação 3.0'!G$2:H$11,2,FALSE),VLOOKUP(G2401,'Pontuação 3.0'!E$2:F$11,2,FALSE),VLOOKUP(K2401,'Pontuação 3.0'!K$2:L$11,2,FALSE),VLOOKUP(L2401,'Pontuação 3.0'!M$2:N$13,2,FALSE)),0)</f>
        <v>2208</v>
      </c>
      <c r="AK2401" s="9">
        <f t="shared" si="6"/>
        <v>221</v>
      </c>
      <c r="AL2401" s="9" t="str">
        <f t="array" ref="AL2401">IFERROR(INDEX('Pontuação 3.0'!G$13:G$191, MATCH(AK2401, 'Pontuação 3.0'!F$13:F$191, 0)), "Faixa Indefinida")</f>
        <v>B</v>
      </c>
      <c r="AM2401" s="9">
        <f t="shared" si="7"/>
        <v>0</v>
      </c>
      <c r="AN2401" s="9">
        <f t="shared" si="8"/>
        <v>1</v>
      </c>
      <c r="AO2401" s="9">
        <f t="shared" si="9"/>
        <v>0</v>
      </c>
      <c r="AP2401" s="9">
        <f t="shared" si="10"/>
        <v>0</v>
      </c>
      <c r="AQ2401" s="8"/>
    </row>
    <row r="2402" ht="15.75" customHeight="1">
      <c r="A2402" s="7">
        <v>45682.0</v>
      </c>
      <c r="B2402" s="8" t="s">
        <v>5373</v>
      </c>
      <c r="C2402" s="8" t="s">
        <v>5374</v>
      </c>
      <c r="D2402" s="8" t="s">
        <v>5375</v>
      </c>
      <c r="E2402" s="8" t="s">
        <v>11833</v>
      </c>
      <c r="F2402" s="8" t="s">
        <v>11834</v>
      </c>
      <c r="G2402" s="8" t="s">
        <v>11843</v>
      </c>
      <c r="H2402" s="8" t="s">
        <v>11844</v>
      </c>
      <c r="I2402" s="8" t="s">
        <v>11845</v>
      </c>
      <c r="J2402" s="8" t="s">
        <v>11846</v>
      </c>
      <c r="K2402" s="8" t="s">
        <v>11837</v>
      </c>
      <c r="L2402" s="8" t="s">
        <v>11847</v>
      </c>
      <c r="M2402" s="8" t="s">
        <v>11848</v>
      </c>
      <c r="N2402" s="12" t="s">
        <v>11</v>
      </c>
      <c r="O2402" s="12" t="s">
        <v>13</v>
      </c>
      <c r="P2402" s="12" t="s">
        <v>49</v>
      </c>
      <c r="Q2402" s="12" t="s">
        <v>15</v>
      </c>
      <c r="R2402" s="12" t="s">
        <v>14</v>
      </c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9">
        <f>ROUNDUP(SUM(VLOOKUP(F2402,'Pontuação'!A$2:B$11,2,FALSE),VLOOKUP(E2402,'Pontuação'!C$2:D$11,2,FALSE),VLOOKUP(H2402,'Pontuação'!I$2:J$11,2,FALSE),VLOOKUP(J2402,'Pontuação'!G$2:H$11,2,FALSE),VLOOKUP(L2402,'Pontuação'!M$2:N$13,2,FALSE)),0)</f>
        <v>1715</v>
      </c>
      <c r="AD2402" s="10">
        <f t="shared" si="1"/>
        <v>172</v>
      </c>
      <c r="AE2402" s="10" t="str">
        <f t="array" ref="AE2402">IFERROR(INDEX('Pontuação'!G$13:G$101, MATCH(AD2402, 'Pontuação'!F$13:F$101, 0)), "Faixa Indefinida")</f>
        <v>B</v>
      </c>
      <c r="AF2402" s="10">
        <f t="shared" si="2"/>
        <v>0</v>
      </c>
      <c r="AG2402" s="10">
        <f t="shared" si="3"/>
        <v>1</v>
      </c>
      <c r="AH2402" s="10">
        <f t="shared" si="4"/>
        <v>0</v>
      </c>
      <c r="AI2402" s="10">
        <f t="shared" si="5"/>
        <v>0</v>
      </c>
      <c r="AJ2402" s="9">
        <f>ROUNDUP(SUM(VLOOKUP(F2402,'Pontuação 3.0'!A$2:B$11,2,FALSE),VLOOKUP(E2402,'Pontuação 3.0'!C$2:D$11,2,FALSE),VLOOKUP(H2402,'Pontuação 3.0'!I$2:J$11,2,FALSE),VLOOKUP(J2402,'Pontuação 3.0'!G$2:H$11,2,FALSE),VLOOKUP(G2402,'Pontuação 3.0'!E$2:F$11,2,FALSE),VLOOKUP(K2402,'Pontuação 3.0'!K$2:L$11,2,FALSE),VLOOKUP(L2402,'Pontuação 3.0'!M$2:N$13,2,FALSE)),0)</f>
        <v>2162</v>
      </c>
      <c r="AK2402" s="9">
        <f t="shared" si="6"/>
        <v>216</v>
      </c>
      <c r="AL2402" s="9" t="str">
        <f t="array" ref="AL2402">IFERROR(INDEX('Pontuação 3.0'!G$13:G$191, MATCH(AK2402, 'Pontuação 3.0'!F$13:F$191, 0)), "Faixa Indefinida")</f>
        <v>B</v>
      </c>
      <c r="AM2402" s="9">
        <f t="shared" si="7"/>
        <v>0</v>
      </c>
      <c r="AN2402" s="9">
        <f t="shared" si="8"/>
        <v>1</v>
      </c>
      <c r="AO2402" s="9">
        <f t="shared" si="9"/>
        <v>0</v>
      </c>
      <c r="AP2402" s="9">
        <f t="shared" si="10"/>
        <v>0</v>
      </c>
      <c r="AQ2402" s="8"/>
    </row>
    <row r="2403" ht="15.75" customHeight="1">
      <c r="A2403" s="7">
        <v>45682.0</v>
      </c>
      <c r="B2403" s="8" t="s">
        <v>5378</v>
      </c>
      <c r="C2403" s="8" t="s">
        <v>5379</v>
      </c>
      <c r="D2403" s="11">
        <v>1.1932161861E10</v>
      </c>
      <c r="E2403" s="8" t="s">
        <v>11833</v>
      </c>
      <c r="F2403" s="8" t="s">
        <v>11842</v>
      </c>
      <c r="G2403" s="8" t="s">
        <v>11843</v>
      </c>
      <c r="H2403" s="8" t="s">
        <v>11865</v>
      </c>
      <c r="I2403" s="8" t="s">
        <v>11837</v>
      </c>
      <c r="J2403" s="8" t="s">
        <v>11852</v>
      </c>
      <c r="K2403" s="8" t="s">
        <v>11837</v>
      </c>
      <c r="L2403" s="8" t="s">
        <v>11851</v>
      </c>
      <c r="M2403" s="8" t="s">
        <v>11841</v>
      </c>
      <c r="N2403" s="12" t="s">
        <v>11</v>
      </c>
      <c r="O2403" s="12" t="s">
        <v>13</v>
      </c>
      <c r="P2403" s="12" t="s">
        <v>27</v>
      </c>
      <c r="Q2403" s="12" t="s">
        <v>44</v>
      </c>
      <c r="R2403" s="12" t="s">
        <v>20</v>
      </c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9">
        <f>ROUNDUP(SUM(VLOOKUP(F2403,'Pontuação'!A$2:B$11,2,FALSE),VLOOKUP(E2403,'Pontuação'!C$2:D$11,2,FALSE),VLOOKUP(H2403,'Pontuação'!I$2:J$11,2,FALSE),VLOOKUP(J2403,'Pontuação'!G$2:H$11,2,FALSE),VLOOKUP(L2403,'Pontuação'!M$2:N$13,2,FALSE)),0)</f>
        <v>1684</v>
      </c>
      <c r="AD2403" s="10">
        <f t="shared" si="1"/>
        <v>168</v>
      </c>
      <c r="AE2403" s="10" t="str">
        <f t="array" ref="AE2403">IFERROR(INDEX('Pontuação'!G$13:G$101, MATCH(AD2403, 'Pontuação'!F$13:F$101, 0)), "Faixa Indefinida")</f>
        <v>B</v>
      </c>
      <c r="AF2403" s="10">
        <f t="shared" si="2"/>
        <v>0</v>
      </c>
      <c r="AG2403" s="10">
        <f t="shared" si="3"/>
        <v>1</v>
      </c>
      <c r="AH2403" s="10">
        <f t="shared" si="4"/>
        <v>0</v>
      </c>
      <c r="AI2403" s="10">
        <f t="shared" si="5"/>
        <v>0</v>
      </c>
      <c r="AJ2403" s="9">
        <f>ROUNDUP(SUM(VLOOKUP(F2403,'Pontuação 3.0'!A$2:B$11,2,FALSE),VLOOKUP(E2403,'Pontuação 3.0'!C$2:D$11,2,FALSE),VLOOKUP(H2403,'Pontuação 3.0'!I$2:J$11,2,FALSE),VLOOKUP(J2403,'Pontuação 3.0'!G$2:H$11,2,FALSE),VLOOKUP(G2403,'Pontuação 3.0'!E$2:F$11,2,FALSE),VLOOKUP(K2403,'Pontuação 3.0'!K$2:L$11,2,FALSE),VLOOKUP(L2403,'Pontuação 3.0'!M$2:N$13,2,FALSE)),0)</f>
        <v>2210</v>
      </c>
      <c r="AK2403" s="9">
        <f t="shared" si="6"/>
        <v>221</v>
      </c>
      <c r="AL2403" s="9" t="str">
        <f t="array" ref="AL2403">IFERROR(INDEX('Pontuação 3.0'!G$13:G$191, MATCH(AK2403, 'Pontuação 3.0'!F$13:F$191, 0)), "Faixa Indefinida")</f>
        <v>B</v>
      </c>
      <c r="AM2403" s="9">
        <f t="shared" si="7"/>
        <v>0</v>
      </c>
      <c r="AN2403" s="9">
        <f t="shared" si="8"/>
        <v>1</v>
      </c>
      <c r="AO2403" s="9">
        <f t="shared" si="9"/>
        <v>0</v>
      </c>
      <c r="AP2403" s="9">
        <f t="shared" si="10"/>
        <v>0</v>
      </c>
      <c r="AQ2403" s="8"/>
    </row>
    <row r="2404" ht="15.75" customHeight="1">
      <c r="A2404" s="7">
        <v>45682.0</v>
      </c>
      <c r="B2404" s="8" t="s">
        <v>4518</v>
      </c>
      <c r="C2404" s="8" t="s">
        <v>5370</v>
      </c>
      <c r="D2404" s="11">
        <v>3.5998950864E10</v>
      </c>
      <c r="E2404" s="8" t="s">
        <v>11833</v>
      </c>
      <c r="F2404" s="8" t="s">
        <v>11834</v>
      </c>
      <c r="G2404" s="8" t="s">
        <v>11843</v>
      </c>
      <c r="H2404" s="8" t="s">
        <v>11865</v>
      </c>
      <c r="I2404" s="8" t="s">
        <v>11845</v>
      </c>
      <c r="J2404" s="8" t="s">
        <v>11846</v>
      </c>
      <c r="K2404" s="8" t="s">
        <v>11837</v>
      </c>
      <c r="L2404" s="8" t="s">
        <v>11851</v>
      </c>
      <c r="M2404" s="8" t="s">
        <v>11853</v>
      </c>
      <c r="N2404" s="12" t="s">
        <v>11</v>
      </c>
      <c r="O2404" s="12" t="s">
        <v>13</v>
      </c>
      <c r="P2404" s="12" t="s">
        <v>23</v>
      </c>
      <c r="Q2404" s="12" t="s">
        <v>15</v>
      </c>
      <c r="R2404" s="12" t="s">
        <v>14</v>
      </c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9">
        <f>ROUNDUP(SUM(VLOOKUP(F2404,'Pontuação'!A$2:B$11,2,FALSE),VLOOKUP(E2404,'Pontuação'!C$2:D$11,2,FALSE),VLOOKUP(H2404,'Pontuação'!I$2:J$11,2,FALSE),VLOOKUP(J2404,'Pontuação'!G$2:H$11,2,FALSE),VLOOKUP(L2404,'Pontuação'!M$2:N$13,2,FALSE)),0)</f>
        <v>1567</v>
      </c>
      <c r="AD2404" s="10">
        <f t="shared" si="1"/>
        <v>157</v>
      </c>
      <c r="AE2404" s="10" t="str">
        <f t="array" ref="AE2404">IFERROR(INDEX('Pontuação'!G$13:G$101, MATCH(AD2404, 'Pontuação'!F$13:F$101, 0)), "Faixa Indefinida")</f>
        <v>C</v>
      </c>
      <c r="AF2404" s="10">
        <f t="shared" si="2"/>
        <v>0</v>
      </c>
      <c r="AG2404" s="10">
        <f t="shared" si="3"/>
        <v>0</v>
      </c>
      <c r="AH2404" s="10">
        <f t="shared" si="4"/>
        <v>1</v>
      </c>
      <c r="AI2404" s="10">
        <f t="shared" si="5"/>
        <v>0</v>
      </c>
      <c r="AJ2404" s="9">
        <f>ROUNDUP(SUM(VLOOKUP(F2404,'Pontuação 3.0'!A$2:B$11,2,FALSE),VLOOKUP(E2404,'Pontuação 3.0'!C$2:D$11,2,FALSE),VLOOKUP(H2404,'Pontuação 3.0'!I$2:J$11,2,FALSE),VLOOKUP(J2404,'Pontuação 3.0'!G$2:H$11,2,FALSE),VLOOKUP(G2404,'Pontuação 3.0'!E$2:F$11,2,FALSE),VLOOKUP(K2404,'Pontuação 3.0'!K$2:L$11,2,FALSE),VLOOKUP(L2404,'Pontuação 3.0'!M$2:N$13,2,FALSE)),0)</f>
        <v>1925</v>
      </c>
      <c r="AK2404" s="9">
        <f t="shared" si="6"/>
        <v>193</v>
      </c>
      <c r="AL2404" s="9" t="str">
        <f t="array" ref="AL2404">IFERROR(INDEX('Pontuação 3.0'!G$13:G$191, MATCH(AK2404, 'Pontuação 3.0'!F$13:F$191, 0)), "Faixa Indefinida")</f>
        <v>C</v>
      </c>
      <c r="AM2404" s="9">
        <f t="shared" si="7"/>
        <v>0</v>
      </c>
      <c r="AN2404" s="9">
        <f t="shared" si="8"/>
        <v>0</v>
      </c>
      <c r="AO2404" s="9">
        <f t="shared" si="9"/>
        <v>1</v>
      </c>
      <c r="AP2404" s="9">
        <f t="shared" si="10"/>
        <v>0</v>
      </c>
      <c r="AQ2404" s="8"/>
    </row>
    <row r="2405" ht="15.75" customHeight="1">
      <c r="A2405" s="7">
        <v>45682.0</v>
      </c>
      <c r="B2405" s="8" t="s">
        <v>5380</v>
      </c>
      <c r="C2405" s="8" t="s">
        <v>5381</v>
      </c>
      <c r="D2405" s="13" t="s">
        <v>12000</v>
      </c>
      <c r="E2405" s="8" t="s">
        <v>11833</v>
      </c>
      <c r="F2405" s="8" t="s">
        <v>11842</v>
      </c>
      <c r="G2405" s="8" t="s">
        <v>11835</v>
      </c>
      <c r="H2405" s="8" t="s">
        <v>11850</v>
      </c>
      <c r="I2405" s="8" t="s">
        <v>11837</v>
      </c>
      <c r="J2405" s="8" t="s">
        <v>11846</v>
      </c>
      <c r="K2405" s="8" t="s">
        <v>11837</v>
      </c>
      <c r="L2405" s="8" t="s">
        <v>11840</v>
      </c>
      <c r="M2405" s="8" t="s">
        <v>11849</v>
      </c>
      <c r="N2405" s="12" t="s">
        <v>11</v>
      </c>
      <c r="O2405" s="12" t="s">
        <v>13</v>
      </c>
      <c r="P2405" s="12" t="s">
        <v>40</v>
      </c>
      <c r="Q2405" s="12" t="s">
        <v>15</v>
      </c>
      <c r="R2405" s="12" t="s">
        <v>20</v>
      </c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9">
        <f>ROUNDUP(SUM(VLOOKUP(F2405,'Pontuação'!A$2:B$11,2,FALSE),VLOOKUP(E2405,'Pontuação'!C$2:D$11,2,FALSE),VLOOKUP(H2405,'Pontuação'!I$2:J$11,2,FALSE),VLOOKUP(J2405,'Pontuação'!G$2:H$11,2,FALSE),VLOOKUP(L2405,'Pontuação'!M$2:N$13,2,FALSE)),0)</f>
        <v>1597</v>
      </c>
      <c r="AD2405" s="10">
        <f t="shared" si="1"/>
        <v>160</v>
      </c>
      <c r="AE2405" s="10" t="str">
        <f t="array" ref="AE2405">IFERROR(INDEX('Pontuação'!G$13:G$101, MATCH(AD2405, 'Pontuação'!F$13:F$101, 0)), "Faixa Indefinida")</f>
        <v>C</v>
      </c>
      <c r="AF2405" s="10">
        <f t="shared" si="2"/>
        <v>0</v>
      </c>
      <c r="AG2405" s="10">
        <f t="shared" si="3"/>
        <v>0</v>
      </c>
      <c r="AH2405" s="10">
        <f t="shared" si="4"/>
        <v>1</v>
      </c>
      <c r="AI2405" s="10">
        <f t="shared" si="5"/>
        <v>0</v>
      </c>
      <c r="AJ2405" s="9">
        <f>ROUNDUP(SUM(VLOOKUP(F2405,'Pontuação 3.0'!A$2:B$11,2,FALSE),VLOOKUP(E2405,'Pontuação 3.0'!C$2:D$11,2,FALSE),VLOOKUP(H2405,'Pontuação 3.0'!I$2:J$11,2,FALSE),VLOOKUP(J2405,'Pontuação 3.0'!G$2:H$11,2,FALSE),VLOOKUP(G2405,'Pontuação 3.0'!E$2:F$11,2,FALSE),VLOOKUP(K2405,'Pontuação 3.0'!K$2:L$11,2,FALSE),VLOOKUP(L2405,'Pontuação 3.0'!M$2:N$13,2,FALSE)),0)</f>
        <v>1960</v>
      </c>
      <c r="AK2405" s="9">
        <f t="shared" si="6"/>
        <v>196</v>
      </c>
      <c r="AL2405" s="9" t="str">
        <f t="array" ref="AL2405">IFERROR(INDEX('Pontuação 3.0'!G$13:G$191, MATCH(AK2405, 'Pontuação 3.0'!F$13:F$191, 0)), "Faixa Indefinida")</f>
        <v>C</v>
      </c>
      <c r="AM2405" s="9">
        <f t="shared" si="7"/>
        <v>0</v>
      </c>
      <c r="AN2405" s="9">
        <f t="shared" si="8"/>
        <v>0</v>
      </c>
      <c r="AO2405" s="9">
        <f t="shared" si="9"/>
        <v>1</v>
      </c>
      <c r="AP2405" s="9">
        <f t="shared" si="10"/>
        <v>0</v>
      </c>
      <c r="AQ2405" s="8"/>
    </row>
    <row r="2406" ht="15.75" customHeight="1">
      <c r="A2406" s="7">
        <v>45682.0</v>
      </c>
      <c r="B2406" s="8" t="s">
        <v>5386</v>
      </c>
      <c r="C2406" s="8" t="s">
        <v>5387</v>
      </c>
      <c r="D2406" s="11">
        <v>8.5996142538E10</v>
      </c>
      <c r="E2406" s="8" t="s">
        <v>11833</v>
      </c>
      <c r="F2406" s="8" t="s">
        <v>11834</v>
      </c>
      <c r="G2406" s="8" t="s">
        <v>11843</v>
      </c>
      <c r="H2406" s="8" t="s">
        <v>11856</v>
      </c>
      <c r="I2406" s="8" t="s">
        <v>11837</v>
      </c>
      <c r="J2406" s="8" t="s">
        <v>11846</v>
      </c>
      <c r="K2406" s="8" t="s">
        <v>11837</v>
      </c>
      <c r="L2406" s="8" t="s">
        <v>11847</v>
      </c>
      <c r="M2406" s="8" t="s">
        <v>11848</v>
      </c>
      <c r="N2406" s="12" t="s">
        <v>11</v>
      </c>
      <c r="O2406" s="12" t="s">
        <v>13</v>
      </c>
      <c r="P2406" s="12" t="s">
        <v>27</v>
      </c>
      <c r="Q2406" s="12" t="s">
        <v>65</v>
      </c>
      <c r="R2406" s="12" t="s">
        <v>14</v>
      </c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9">
        <f>ROUNDUP(SUM(VLOOKUP(F2406,'Pontuação'!A$2:B$11,2,FALSE),VLOOKUP(E2406,'Pontuação'!C$2:D$11,2,FALSE),VLOOKUP(H2406,'Pontuação'!I$2:J$11,2,FALSE),VLOOKUP(J2406,'Pontuação'!G$2:H$11,2,FALSE),VLOOKUP(L2406,'Pontuação'!M$2:N$13,2,FALSE)),0)</f>
        <v>1559</v>
      </c>
      <c r="AD2406" s="10">
        <f t="shared" si="1"/>
        <v>156</v>
      </c>
      <c r="AE2406" s="10" t="str">
        <f t="array" ref="AE2406">IFERROR(INDEX('Pontuação'!G$13:G$101, MATCH(AD2406, 'Pontuação'!F$13:F$101, 0)), "Faixa Indefinida")</f>
        <v>C</v>
      </c>
      <c r="AF2406" s="10">
        <f t="shared" si="2"/>
        <v>0</v>
      </c>
      <c r="AG2406" s="10">
        <f t="shared" si="3"/>
        <v>0</v>
      </c>
      <c r="AH2406" s="10">
        <f t="shared" si="4"/>
        <v>1</v>
      </c>
      <c r="AI2406" s="10">
        <f t="shared" si="5"/>
        <v>0</v>
      </c>
      <c r="AJ2406" s="9">
        <f>ROUNDUP(SUM(VLOOKUP(F2406,'Pontuação 3.0'!A$2:B$11,2,FALSE),VLOOKUP(E2406,'Pontuação 3.0'!C$2:D$11,2,FALSE),VLOOKUP(H2406,'Pontuação 3.0'!I$2:J$11,2,FALSE),VLOOKUP(J2406,'Pontuação 3.0'!G$2:H$11,2,FALSE),VLOOKUP(G2406,'Pontuação 3.0'!E$2:F$11,2,FALSE),VLOOKUP(K2406,'Pontuação 3.0'!K$2:L$11,2,FALSE),VLOOKUP(L2406,'Pontuação 3.0'!M$2:N$13,2,FALSE)),0)</f>
        <v>1927</v>
      </c>
      <c r="AK2406" s="9">
        <f t="shared" si="6"/>
        <v>193</v>
      </c>
      <c r="AL2406" s="9" t="str">
        <f t="array" ref="AL2406">IFERROR(INDEX('Pontuação 3.0'!G$13:G$191, MATCH(AK2406, 'Pontuação 3.0'!F$13:F$191, 0)), "Faixa Indefinida")</f>
        <v>C</v>
      </c>
      <c r="AM2406" s="9">
        <f t="shared" si="7"/>
        <v>0</v>
      </c>
      <c r="AN2406" s="9">
        <f t="shared" si="8"/>
        <v>0</v>
      </c>
      <c r="AO2406" s="9">
        <f t="shared" si="9"/>
        <v>1</v>
      </c>
      <c r="AP2406" s="9">
        <f t="shared" si="10"/>
        <v>0</v>
      </c>
      <c r="AQ2406" s="8"/>
    </row>
    <row r="2407" ht="15.75" customHeight="1">
      <c r="A2407" s="7">
        <v>45682.0</v>
      </c>
      <c r="B2407" s="8" t="s">
        <v>5384</v>
      </c>
      <c r="C2407" s="8" t="s">
        <v>5385</v>
      </c>
      <c r="D2407" s="11">
        <v>6.993350056E9</v>
      </c>
      <c r="E2407" s="8" t="s">
        <v>11833</v>
      </c>
      <c r="F2407" s="8" t="s">
        <v>11842</v>
      </c>
      <c r="G2407" s="8" t="s">
        <v>11835</v>
      </c>
      <c r="H2407" s="8" t="s">
        <v>11850</v>
      </c>
      <c r="I2407" s="8" t="s">
        <v>11837</v>
      </c>
      <c r="J2407" s="8" t="s">
        <v>11866</v>
      </c>
      <c r="K2407" s="8" t="s">
        <v>11839</v>
      </c>
      <c r="L2407" s="8" t="s">
        <v>11851</v>
      </c>
      <c r="M2407" s="8" t="s">
        <v>11849</v>
      </c>
      <c r="N2407" s="12" t="s">
        <v>11</v>
      </c>
      <c r="O2407" s="12" t="s">
        <v>13</v>
      </c>
      <c r="P2407" s="12" t="s">
        <v>23</v>
      </c>
      <c r="Q2407" s="12" t="s">
        <v>15</v>
      </c>
      <c r="R2407" s="12" t="s">
        <v>20</v>
      </c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9">
        <f>ROUNDUP(SUM(VLOOKUP(F2407,'Pontuação'!A$2:B$11,2,FALSE),VLOOKUP(E2407,'Pontuação'!C$2:D$11,2,FALSE),VLOOKUP(H2407,'Pontuação'!I$2:J$11,2,FALSE),VLOOKUP(J2407,'Pontuação'!G$2:H$11,2,FALSE),VLOOKUP(L2407,'Pontuação'!M$2:N$13,2,FALSE)),0)</f>
        <v>1831</v>
      </c>
      <c r="AD2407" s="10">
        <f t="shared" si="1"/>
        <v>183</v>
      </c>
      <c r="AE2407" s="10" t="str">
        <f t="array" ref="AE2407">IFERROR(INDEX('Pontuação'!G$13:G$101, MATCH(AD2407, 'Pontuação'!F$13:F$101, 0)), "Faixa Indefinida")</f>
        <v>B</v>
      </c>
      <c r="AF2407" s="10">
        <f t="shared" si="2"/>
        <v>0</v>
      </c>
      <c r="AG2407" s="10">
        <f t="shared" si="3"/>
        <v>1</v>
      </c>
      <c r="AH2407" s="10">
        <f t="shared" si="4"/>
        <v>0</v>
      </c>
      <c r="AI2407" s="10">
        <f t="shared" si="5"/>
        <v>0</v>
      </c>
      <c r="AJ2407" s="9">
        <f>ROUNDUP(SUM(VLOOKUP(F2407,'Pontuação 3.0'!A$2:B$11,2,FALSE),VLOOKUP(E2407,'Pontuação 3.0'!C$2:D$11,2,FALSE),VLOOKUP(H2407,'Pontuação 3.0'!I$2:J$11,2,FALSE),VLOOKUP(J2407,'Pontuação 3.0'!G$2:H$11,2,FALSE),VLOOKUP(G2407,'Pontuação 3.0'!E$2:F$11,2,FALSE),VLOOKUP(K2407,'Pontuação 3.0'!K$2:L$11,2,FALSE),VLOOKUP(L2407,'Pontuação 3.0'!M$2:N$13,2,FALSE)),0)</f>
        <v>2266</v>
      </c>
      <c r="AK2407" s="9">
        <f t="shared" si="6"/>
        <v>227</v>
      </c>
      <c r="AL2407" s="9" t="str">
        <f t="array" ref="AL2407">IFERROR(INDEX('Pontuação 3.0'!G$13:G$191, MATCH(AK2407, 'Pontuação 3.0'!F$13:F$191, 0)), "Faixa Indefinida")</f>
        <v>B</v>
      </c>
      <c r="AM2407" s="9">
        <f t="shared" si="7"/>
        <v>0</v>
      </c>
      <c r="AN2407" s="9">
        <f t="shared" si="8"/>
        <v>1</v>
      </c>
      <c r="AO2407" s="9">
        <f t="shared" si="9"/>
        <v>0</v>
      </c>
      <c r="AP2407" s="9">
        <f t="shared" si="10"/>
        <v>0</v>
      </c>
      <c r="AQ2407" s="8"/>
    </row>
    <row r="2408" ht="15.75" customHeight="1">
      <c r="A2408" s="7">
        <v>45682.0</v>
      </c>
      <c r="B2408" s="8" t="s">
        <v>5382</v>
      </c>
      <c r="C2408" s="8" t="s">
        <v>5383</v>
      </c>
      <c r="D2408" s="11">
        <v>1.193051058E10</v>
      </c>
      <c r="E2408" s="8" t="s">
        <v>11833</v>
      </c>
      <c r="F2408" s="8" t="s">
        <v>11842</v>
      </c>
      <c r="G2408" s="8" t="s">
        <v>11843</v>
      </c>
      <c r="H2408" s="8" t="s">
        <v>11844</v>
      </c>
      <c r="I2408" s="8" t="s">
        <v>11837</v>
      </c>
      <c r="J2408" s="8" t="s">
        <v>11852</v>
      </c>
      <c r="K2408" s="8" t="s">
        <v>11839</v>
      </c>
      <c r="L2408" s="8" t="s">
        <v>11857</v>
      </c>
      <c r="M2408" s="8" t="s">
        <v>11853</v>
      </c>
      <c r="N2408" s="12" t="s">
        <v>11</v>
      </c>
      <c r="O2408" s="12" t="s">
        <v>13</v>
      </c>
      <c r="P2408" s="12" t="s">
        <v>37</v>
      </c>
      <c r="Q2408" s="12" t="s">
        <v>4765</v>
      </c>
      <c r="R2408" s="12" t="s">
        <v>20</v>
      </c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9">
        <f>ROUNDUP(SUM(VLOOKUP(F2408,'Pontuação'!A$2:B$11,2,FALSE),VLOOKUP(E2408,'Pontuação'!C$2:D$11,2,FALSE),VLOOKUP(H2408,'Pontuação'!I$2:J$11,2,FALSE),VLOOKUP(J2408,'Pontuação'!G$2:H$11,2,FALSE),VLOOKUP(L2408,'Pontuação'!M$2:N$13,2,FALSE)),0)</f>
        <v>1663</v>
      </c>
      <c r="AD2408" s="10">
        <f t="shared" si="1"/>
        <v>166</v>
      </c>
      <c r="AE2408" s="10" t="str">
        <f t="array" ref="AE2408">IFERROR(INDEX('Pontuação'!G$13:G$101, MATCH(AD2408, 'Pontuação'!F$13:F$101, 0)), "Faixa Indefinida")</f>
        <v>B</v>
      </c>
      <c r="AF2408" s="10">
        <f t="shared" si="2"/>
        <v>0</v>
      </c>
      <c r="AG2408" s="10">
        <f t="shared" si="3"/>
        <v>1</v>
      </c>
      <c r="AH2408" s="10">
        <f t="shared" si="4"/>
        <v>0</v>
      </c>
      <c r="AI2408" s="10">
        <f t="shared" si="5"/>
        <v>0</v>
      </c>
      <c r="AJ2408" s="9">
        <f>ROUNDUP(SUM(VLOOKUP(F2408,'Pontuação 3.0'!A$2:B$11,2,FALSE),VLOOKUP(E2408,'Pontuação 3.0'!C$2:D$11,2,FALSE),VLOOKUP(H2408,'Pontuação 3.0'!I$2:J$11,2,FALSE),VLOOKUP(J2408,'Pontuação 3.0'!G$2:H$11,2,FALSE),VLOOKUP(G2408,'Pontuação 3.0'!E$2:F$11,2,FALSE),VLOOKUP(K2408,'Pontuação 3.0'!K$2:L$11,2,FALSE),VLOOKUP(L2408,'Pontuação 3.0'!M$2:N$13,2,FALSE)),0)</f>
        <v>2592</v>
      </c>
      <c r="AK2408" s="9">
        <f t="shared" si="6"/>
        <v>259</v>
      </c>
      <c r="AL2408" s="9" t="str">
        <f t="array" ref="AL2408">IFERROR(INDEX('Pontuação 3.0'!G$13:G$191, MATCH(AK2408, 'Pontuação 3.0'!F$13:F$191, 0)), "Faixa Indefinida")</f>
        <v>A</v>
      </c>
      <c r="AM2408" s="9">
        <f t="shared" si="7"/>
        <v>1</v>
      </c>
      <c r="AN2408" s="9">
        <f t="shared" si="8"/>
        <v>0</v>
      </c>
      <c r="AO2408" s="9">
        <f t="shared" si="9"/>
        <v>0</v>
      </c>
      <c r="AP2408" s="9">
        <f t="shared" si="10"/>
        <v>0</v>
      </c>
      <c r="AQ2408" s="8"/>
    </row>
    <row r="2409" ht="15.75" customHeight="1">
      <c r="A2409" s="7">
        <v>45682.0</v>
      </c>
      <c r="B2409" s="8" t="s">
        <v>5388</v>
      </c>
      <c r="C2409" s="8" t="s">
        <v>5389</v>
      </c>
      <c r="D2409" s="11">
        <v>9.8985204973E10</v>
      </c>
      <c r="E2409" s="8" t="s">
        <v>11833</v>
      </c>
      <c r="F2409" s="8" t="s">
        <v>11861</v>
      </c>
      <c r="G2409" s="8" t="s">
        <v>11843</v>
      </c>
      <c r="H2409" s="8" t="s">
        <v>11865</v>
      </c>
      <c r="I2409" s="8" t="s">
        <v>11845</v>
      </c>
      <c r="J2409" s="8" t="s">
        <v>11852</v>
      </c>
      <c r="K2409" s="8" t="s">
        <v>11837</v>
      </c>
      <c r="L2409" s="8" t="s">
        <v>11851</v>
      </c>
      <c r="M2409" s="8" t="s">
        <v>11853</v>
      </c>
      <c r="N2409" s="12" t="s">
        <v>11</v>
      </c>
      <c r="O2409" s="12" t="s">
        <v>13</v>
      </c>
      <c r="P2409" s="12" t="s">
        <v>23</v>
      </c>
      <c r="Q2409" s="12" t="s">
        <v>15</v>
      </c>
      <c r="R2409" s="12" t="s">
        <v>20</v>
      </c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9">
        <f>ROUNDUP(SUM(VLOOKUP(F2409,'Pontuação'!A$2:B$11,2,FALSE),VLOOKUP(E2409,'Pontuação'!C$2:D$11,2,FALSE),VLOOKUP(H2409,'Pontuação'!I$2:J$11,2,FALSE),VLOOKUP(J2409,'Pontuação'!G$2:H$11,2,FALSE),VLOOKUP(L2409,'Pontuação'!M$2:N$13,2,FALSE)),0)</f>
        <v>1439</v>
      </c>
      <c r="AD2409" s="10">
        <f t="shared" si="1"/>
        <v>144</v>
      </c>
      <c r="AE2409" s="10" t="str">
        <f t="array" ref="AE2409">IFERROR(INDEX('Pontuação'!G$13:G$101, MATCH(AD2409, 'Pontuação'!F$13:F$101, 0)), "Faixa Indefinida")</f>
        <v>D</v>
      </c>
      <c r="AF2409" s="10">
        <f t="shared" si="2"/>
        <v>0</v>
      </c>
      <c r="AG2409" s="10">
        <f t="shared" si="3"/>
        <v>0</v>
      </c>
      <c r="AH2409" s="10">
        <f t="shared" si="4"/>
        <v>0</v>
      </c>
      <c r="AI2409" s="10">
        <f t="shared" si="5"/>
        <v>1</v>
      </c>
      <c r="AJ2409" s="9">
        <f>ROUNDUP(SUM(VLOOKUP(F2409,'Pontuação 3.0'!A$2:B$11,2,FALSE),VLOOKUP(E2409,'Pontuação 3.0'!C$2:D$11,2,FALSE),VLOOKUP(H2409,'Pontuação 3.0'!I$2:J$11,2,FALSE),VLOOKUP(J2409,'Pontuação 3.0'!G$2:H$11,2,FALSE),VLOOKUP(G2409,'Pontuação 3.0'!E$2:F$11,2,FALSE),VLOOKUP(K2409,'Pontuação 3.0'!K$2:L$11,2,FALSE),VLOOKUP(L2409,'Pontuação 3.0'!M$2:N$13,2,FALSE)),0)</f>
        <v>2062</v>
      </c>
      <c r="AK2409" s="9">
        <f t="shared" si="6"/>
        <v>206</v>
      </c>
      <c r="AL2409" s="9" t="str">
        <f t="array" ref="AL2409">IFERROR(INDEX('Pontuação 3.0'!G$13:G$191, MATCH(AK2409, 'Pontuação 3.0'!F$13:F$191, 0)), "Faixa Indefinida")</f>
        <v>C</v>
      </c>
      <c r="AM2409" s="9">
        <f t="shared" si="7"/>
        <v>0</v>
      </c>
      <c r="AN2409" s="9">
        <f t="shared" si="8"/>
        <v>0</v>
      </c>
      <c r="AO2409" s="9">
        <f t="shared" si="9"/>
        <v>1</v>
      </c>
      <c r="AP2409" s="9">
        <f t="shared" si="10"/>
        <v>0</v>
      </c>
      <c r="AQ2409" s="8"/>
    </row>
    <row r="2410" ht="15.75" customHeight="1">
      <c r="A2410" s="7">
        <v>45682.0</v>
      </c>
      <c r="B2410" s="8" t="s">
        <v>5392</v>
      </c>
      <c r="C2410" s="8" t="s">
        <v>5393</v>
      </c>
      <c r="D2410" s="11">
        <v>1.1981921634E10</v>
      </c>
      <c r="E2410" s="8" t="s">
        <v>11833</v>
      </c>
      <c r="F2410" s="8" t="s">
        <v>11842</v>
      </c>
      <c r="G2410" s="8" t="s">
        <v>11843</v>
      </c>
      <c r="H2410" s="8" t="s">
        <v>11850</v>
      </c>
      <c r="I2410" s="8" t="s">
        <v>11845</v>
      </c>
      <c r="J2410" s="8" t="s">
        <v>11852</v>
      </c>
      <c r="K2410" s="8" t="s">
        <v>11837</v>
      </c>
      <c r="L2410" s="8" t="s">
        <v>11847</v>
      </c>
      <c r="M2410" s="8" t="s">
        <v>11849</v>
      </c>
      <c r="N2410" s="12" t="s">
        <v>11</v>
      </c>
      <c r="O2410" s="12" t="s">
        <v>13</v>
      </c>
      <c r="P2410" s="12" t="s">
        <v>23</v>
      </c>
      <c r="Q2410" s="12" t="s">
        <v>24</v>
      </c>
      <c r="R2410" s="12" t="s">
        <v>20</v>
      </c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9">
        <f>ROUNDUP(SUM(VLOOKUP(F2410,'Pontuação'!A$2:B$11,2,FALSE),VLOOKUP(E2410,'Pontuação'!C$2:D$11,2,FALSE),VLOOKUP(H2410,'Pontuação'!I$2:J$11,2,FALSE),VLOOKUP(J2410,'Pontuação'!G$2:H$11,2,FALSE),VLOOKUP(L2410,'Pontuação'!M$2:N$13,2,FALSE)),0)</f>
        <v>1790</v>
      </c>
      <c r="AD2410" s="10">
        <f t="shared" si="1"/>
        <v>179</v>
      </c>
      <c r="AE2410" s="10" t="str">
        <f t="array" ref="AE2410">IFERROR(INDEX('Pontuação'!G$13:G$101, MATCH(AD2410, 'Pontuação'!F$13:F$101, 0)), "Faixa Indefinida")</f>
        <v>B</v>
      </c>
      <c r="AF2410" s="10">
        <f t="shared" si="2"/>
        <v>0</v>
      </c>
      <c r="AG2410" s="10">
        <f t="shared" si="3"/>
        <v>1</v>
      </c>
      <c r="AH2410" s="10">
        <f t="shared" si="4"/>
        <v>0</v>
      </c>
      <c r="AI2410" s="10">
        <f t="shared" si="5"/>
        <v>0</v>
      </c>
      <c r="AJ2410" s="9">
        <f>ROUNDUP(SUM(VLOOKUP(F2410,'Pontuação 3.0'!A$2:B$11,2,FALSE),VLOOKUP(E2410,'Pontuação 3.0'!C$2:D$11,2,FALSE),VLOOKUP(H2410,'Pontuação 3.0'!I$2:J$11,2,FALSE),VLOOKUP(J2410,'Pontuação 3.0'!G$2:H$11,2,FALSE),VLOOKUP(G2410,'Pontuação 3.0'!E$2:F$11,2,FALSE),VLOOKUP(K2410,'Pontuação 3.0'!K$2:L$11,2,FALSE),VLOOKUP(L2410,'Pontuação 3.0'!M$2:N$13,2,FALSE)),0)</f>
        <v>2360</v>
      </c>
      <c r="AK2410" s="9">
        <f t="shared" si="6"/>
        <v>236</v>
      </c>
      <c r="AL2410" s="9" t="str">
        <f t="array" ref="AL2410">IFERROR(INDEX('Pontuação 3.0'!G$13:G$191, MATCH(AK2410, 'Pontuação 3.0'!F$13:F$191, 0)), "Faixa Indefinida")</f>
        <v>A</v>
      </c>
      <c r="AM2410" s="9">
        <f t="shared" si="7"/>
        <v>1</v>
      </c>
      <c r="AN2410" s="9">
        <f t="shared" si="8"/>
        <v>0</v>
      </c>
      <c r="AO2410" s="9">
        <f t="shared" si="9"/>
        <v>0</v>
      </c>
      <c r="AP2410" s="9">
        <f t="shared" si="10"/>
        <v>0</v>
      </c>
      <c r="AQ2410" s="8"/>
    </row>
    <row r="2411" ht="15.75" customHeight="1">
      <c r="A2411" s="7">
        <v>45682.0</v>
      </c>
      <c r="B2411" s="8" t="s">
        <v>5390</v>
      </c>
      <c r="C2411" s="8" t="s">
        <v>5391</v>
      </c>
      <c r="D2411" s="11">
        <v>2.1967361651E10</v>
      </c>
      <c r="E2411" s="8" t="s">
        <v>11833</v>
      </c>
      <c r="F2411" s="8" t="s">
        <v>11834</v>
      </c>
      <c r="G2411" s="8" t="s">
        <v>11843</v>
      </c>
      <c r="H2411" s="8" t="s">
        <v>11836</v>
      </c>
      <c r="I2411" s="8" t="s">
        <v>11845</v>
      </c>
      <c r="J2411" s="8" t="s">
        <v>11846</v>
      </c>
      <c r="K2411" s="8" t="s">
        <v>11837</v>
      </c>
      <c r="L2411" s="8" t="s">
        <v>11847</v>
      </c>
      <c r="M2411" s="8" t="s">
        <v>11848</v>
      </c>
      <c r="N2411" s="12" t="s">
        <v>11</v>
      </c>
      <c r="O2411" s="12" t="s">
        <v>13</v>
      </c>
      <c r="P2411" s="12" t="s">
        <v>27</v>
      </c>
      <c r="Q2411" s="12" t="s">
        <v>15</v>
      </c>
      <c r="R2411" s="12" t="s">
        <v>20</v>
      </c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9">
        <f>ROUNDUP(SUM(VLOOKUP(F2411,'Pontuação'!A$2:B$11,2,FALSE),VLOOKUP(E2411,'Pontuação'!C$2:D$11,2,FALSE),VLOOKUP(H2411,'Pontuação'!I$2:J$11,2,FALSE),VLOOKUP(J2411,'Pontuação'!G$2:H$11,2,FALSE),VLOOKUP(L2411,'Pontuação'!M$2:N$13,2,FALSE)),0)</f>
        <v>1489</v>
      </c>
      <c r="AD2411" s="10">
        <f t="shared" si="1"/>
        <v>149</v>
      </c>
      <c r="AE2411" s="10" t="str">
        <f t="array" ref="AE2411">IFERROR(INDEX('Pontuação'!G$13:G$101, MATCH(AD2411, 'Pontuação'!F$13:F$101, 0)), "Faixa Indefinida")</f>
        <v>C</v>
      </c>
      <c r="AF2411" s="10">
        <f t="shared" si="2"/>
        <v>0</v>
      </c>
      <c r="AG2411" s="10">
        <f t="shared" si="3"/>
        <v>0</v>
      </c>
      <c r="AH2411" s="10">
        <f t="shared" si="4"/>
        <v>1</v>
      </c>
      <c r="AI2411" s="10">
        <f t="shared" si="5"/>
        <v>0</v>
      </c>
      <c r="AJ2411" s="9">
        <f>ROUNDUP(SUM(VLOOKUP(F2411,'Pontuação 3.0'!A$2:B$11,2,FALSE),VLOOKUP(E2411,'Pontuação 3.0'!C$2:D$11,2,FALSE),VLOOKUP(H2411,'Pontuação 3.0'!I$2:J$11,2,FALSE),VLOOKUP(J2411,'Pontuação 3.0'!G$2:H$11,2,FALSE),VLOOKUP(G2411,'Pontuação 3.0'!E$2:F$11,2,FALSE),VLOOKUP(K2411,'Pontuação 3.0'!K$2:L$11,2,FALSE),VLOOKUP(L2411,'Pontuação 3.0'!M$2:N$13,2,FALSE)),0)</f>
        <v>1967</v>
      </c>
      <c r="AK2411" s="9">
        <f t="shared" si="6"/>
        <v>197</v>
      </c>
      <c r="AL2411" s="9" t="str">
        <f t="array" ref="AL2411">IFERROR(INDEX('Pontuação 3.0'!G$13:G$191, MATCH(AK2411, 'Pontuação 3.0'!F$13:F$191, 0)), "Faixa Indefinida")</f>
        <v>C</v>
      </c>
      <c r="AM2411" s="9">
        <f t="shared" si="7"/>
        <v>0</v>
      </c>
      <c r="AN2411" s="9">
        <f t="shared" si="8"/>
        <v>0</v>
      </c>
      <c r="AO2411" s="9">
        <f t="shared" si="9"/>
        <v>1</v>
      </c>
      <c r="AP2411" s="9">
        <f t="shared" si="10"/>
        <v>0</v>
      </c>
      <c r="AQ2411" s="8"/>
    </row>
    <row r="2412" ht="15.75" customHeight="1">
      <c r="A2412" s="7">
        <v>45682.0</v>
      </c>
      <c r="B2412" s="8" t="s">
        <v>5394</v>
      </c>
      <c r="C2412" s="8" t="s">
        <v>5395</v>
      </c>
      <c r="D2412" s="11">
        <v>8.5997145383E10</v>
      </c>
      <c r="E2412" s="8" t="s">
        <v>11833</v>
      </c>
      <c r="F2412" s="8" t="s">
        <v>11834</v>
      </c>
      <c r="G2412" s="8" t="s">
        <v>11843</v>
      </c>
      <c r="H2412" s="8" t="s">
        <v>11850</v>
      </c>
      <c r="I2412" s="8" t="s">
        <v>11837</v>
      </c>
      <c r="J2412" s="8" t="s">
        <v>11846</v>
      </c>
      <c r="K2412" s="8" t="s">
        <v>11837</v>
      </c>
      <c r="L2412" s="8" t="s">
        <v>11857</v>
      </c>
      <c r="M2412" s="8" t="s">
        <v>11859</v>
      </c>
      <c r="N2412" s="12" t="s">
        <v>11</v>
      </c>
      <c r="O2412" s="12" t="s">
        <v>13</v>
      </c>
      <c r="P2412" s="12" t="s">
        <v>23</v>
      </c>
      <c r="Q2412" s="12" t="s">
        <v>15</v>
      </c>
      <c r="R2412" s="12" t="s">
        <v>20</v>
      </c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9">
        <f>ROUNDUP(SUM(VLOOKUP(F2412,'Pontuação'!A$2:B$11,2,FALSE),VLOOKUP(E2412,'Pontuação'!C$2:D$11,2,FALSE),VLOOKUP(H2412,'Pontuação'!I$2:J$11,2,FALSE),VLOOKUP(J2412,'Pontuação'!G$2:H$11,2,FALSE),VLOOKUP(L2412,'Pontuação'!M$2:N$13,2,FALSE)),0)</f>
        <v>1504</v>
      </c>
      <c r="AD2412" s="10">
        <f t="shared" si="1"/>
        <v>150</v>
      </c>
      <c r="AE2412" s="10" t="str">
        <f t="array" ref="AE2412">IFERROR(INDEX('Pontuação'!G$13:G$101, MATCH(AD2412, 'Pontuação'!F$13:F$101, 0)), "Faixa Indefinida")</f>
        <v>C</v>
      </c>
      <c r="AF2412" s="10">
        <f t="shared" si="2"/>
        <v>0</v>
      </c>
      <c r="AG2412" s="10">
        <f t="shared" si="3"/>
        <v>0</v>
      </c>
      <c r="AH2412" s="10">
        <f t="shared" si="4"/>
        <v>1</v>
      </c>
      <c r="AI2412" s="10">
        <f t="shared" si="5"/>
        <v>0</v>
      </c>
      <c r="AJ2412" s="9">
        <f>ROUNDUP(SUM(VLOOKUP(F2412,'Pontuação 3.0'!A$2:B$11,2,FALSE),VLOOKUP(E2412,'Pontuação 3.0'!C$2:D$11,2,FALSE),VLOOKUP(H2412,'Pontuação 3.0'!I$2:J$11,2,FALSE),VLOOKUP(J2412,'Pontuação 3.0'!G$2:H$11,2,FALSE),VLOOKUP(G2412,'Pontuação 3.0'!E$2:F$11,2,FALSE),VLOOKUP(K2412,'Pontuação 3.0'!K$2:L$11,2,FALSE),VLOOKUP(L2412,'Pontuação 3.0'!M$2:N$13,2,FALSE)),0)</f>
        <v>1959</v>
      </c>
      <c r="AK2412" s="9">
        <f t="shared" si="6"/>
        <v>196</v>
      </c>
      <c r="AL2412" s="9" t="str">
        <f t="array" ref="AL2412">IFERROR(INDEX('Pontuação 3.0'!G$13:G$191, MATCH(AK2412, 'Pontuação 3.0'!F$13:F$191, 0)), "Faixa Indefinida")</f>
        <v>C</v>
      </c>
      <c r="AM2412" s="9">
        <f t="shared" si="7"/>
        <v>0</v>
      </c>
      <c r="AN2412" s="9">
        <f t="shared" si="8"/>
        <v>0</v>
      </c>
      <c r="AO2412" s="9">
        <f t="shared" si="9"/>
        <v>1</v>
      </c>
      <c r="AP2412" s="9">
        <f t="shared" si="10"/>
        <v>0</v>
      </c>
      <c r="AQ2412" s="8"/>
    </row>
    <row r="2413" ht="15.75" customHeight="1">
      <c r="A2413" s="7">
        <v>45682.0</v>
      </c>
      <c r="B2413" s="8" t="s">
        <v>5396</v>
      </c>
      <c r="C2413" s="8" t="s">
        <v>5397</v>
      </c>
      <c r="D2413" s="11">
        <v>9.2984054192E10</v>
      </c>
      <c r="E2413" s="8" t="s">
        <v>11833</v>
      </c>
      <c r="F2413" s="8" t="s">
        <v>11834</v>
      </c>
      <c r="G2413" s="8" t="s">
        <v>11843</v>
      </c>
      <c r="H2413" s="8" t="s">
        <v>11850</v>
      </c>
      <c r="I2413" s="8" t="s">
        <v>11837</v>
      </c>
      <c r="J2413" s="8" t="s">
        <v>11846</v>
      </c>
      <c r="K2413" s="8" t="s">
        <v>11839</v>
      </c>
      <c r="L2413" s="8" t="s">
        <v>11847</v>
      </c>
      <c r="M2413" s="8" t="s">
        <v>11848</v>
      </c>
      <c r="N2413" s="12" t="s">
        <v>14</v>
      </c>
      <c r="O2413" s="12" t="s">
        <v>592</v>
      </c>
      <c r="P2413" s="12" t="s">
        <v>310</v>
      </c>
      <c r="Q2413" s="12" t="s">
        <v>5399</v>
      </c>
      <c r="R2413" s="12" t="s">
        <v>5398</v>
      </c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9">
        <f>ROUNDUP(SUM(VLOOKUP(F2413,'Pontuação'!A$2:B$11,2,FALSE),VLOOKUP(E2413,'Pontuação'!C$2:D$11,2,FALSE),VLOOKUP(H2413,'Pontuação'!I$2:J$11,2,FALSE),VLOOKUP(J2413,'Pontuação'!G$2:H$11,2,FALSE),VLOOKUP(L2413,'Pontuação'!M$2:N$13,2,FALSE)),0)</f>
        <v>1673</v>
      </c>
      <c r="AD2413" s="10">
        <f t="shared" si="1"/>
        <v>167</v>
      </c>
      <c r="AE2413" s="10" t="str">
        <f t="array" ref="AE2413">IFERROR(INDEX('Pontuação'!G$13:G$101, MATCH(AD2413, 'Pontuação'!F$13:F$101, 0)), "Faixa Indefinida")</f>
        <v>B</v>
      </c>
      <c r="AF2413" s="10">
        <f t="shared" si="2"/>
        <v>0</v>
      </c>
      <c r="AG2413" s="10">
        <f t="shared" si="3"/>
        <v>1</v>
      </c>
      <c r="AH2413" s="10">
        <f t="shared" si="4"/>
        <v>0</v>
      </c>
      <c r="AI2413" s="10">
        <f t="shared" si="5"/>
        <v>0</v>
      </c>
      <c r="AJ2413" s="9">
        <f>ROUNDUP(SUM(VLOOKUP(F2413,'Pontuação 3.0'!A$2:B$11,2,FALSE),VLOOKUP(E2413,'Pontuação 3.0'!C$2:D$11,2,FALSE),VLOOKUP(H2413,'Pontuação 3.0'!I$2:J$11,2,FALSE),VLOOKUP(J2413,'Pontuação 3.0'!G$2:H$11,2,FALSE),VLOOKUP(G2413,'Pontuação 3.0'!E$2:F$11,2,FALSE),VLOOKUP(K2413,'Pontuação 3.0'!K$2:L$11,2,FALSE),VLOOKUP(L2413,'Pontuação 3.0'!M$2:N$13,2,FALSE)),0)</f>
        <v>2336</v>
      </c>
      <c r="AK2413" s="9">
        <f t="shared" si="6"/>
        <v>234</v>
      </c>
      <c r="AL2413" s="9" t="str">
        <f t="array" ref="AL2413">IFERROR(INDEX('Pontuação 3.0'!G$13:G$191, MATCH(AK2413, 'Pontuação 3.0'!F$13:F$191, 0)), "Faixa Indefinida")</f>
        <v>B</v>
      </c>
      <c r="AM2413" s="9">
        <f t="shared" si="7"/>
        <v>0</v>
      </c>
      <c r="AN2413" s="9">
        <f t="shared" si="8"/>
        <v>1</v>
      </c>
      <c r="AO2413" s="9">
        <f t="shared" si="9"/>
        <v>0</v>
      </c>
      <c r="AP2413" s="9">
        <f t="shared" si="10"/>
        <v>0</v>
      </c>
      <c r="AQ2413" s="8"/>
    </row>
    <row r="2414" ht="15.75" customHeight="1">
      <c r="A2414" s="7">
        <v>45682.0</v>
      </c>
      <c r="B2414" s="8" t="s">
        <v>662</v>
      </c>
      <c r="C2414" s="8" t="s">
        <v>5400</v>
      </c>
      <c r="D2414" s="11">
        <v>1.9982115689E10</v>
      </c>
      <c r="E2414" s="8" t="s">
        <v>11833</v>
      </c>
      <c r="F2414" s="8" t="s">
        <v>11834</v>
      </c>
      <c r="G2414" s="8" t="s">
        <v>11843</v>
      </c>
      <c r="H2414" s="8" t="s">
        <v>11856</v>
      </c>
      <c r="I2414" s="8" t="s">
        <v>11837</v>
      </c>
      <c r="J2414" s="8" t="s">
        <v>11838</v>
      </c>
      <c r="K2414" s="8" t="s">
        <v>11839</v>
      </c>
      <c r="L2414" s="8" t="s">
        <v>11847</v>
      </c>
      <c r="M2414" s="8" t="s">
        <v>11849</v>
      </c>
      <c r="N2414" s="12" t="s">
        <v>11</v>
      </c>
      <c r="O2414" s="12" t="s">
        <v>13</v>
      </c>
      <c r="P2414" s="12" t="s">
        <v>123</v>
      </c>
      <c r="Q2414" s="12" t="s">
        <v>15</v>
      </c>
      <c r="R2414" s="12" t="s">
        <v>14</v>
      </c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9">
        <f>ROUNDUP(SUM(VLOOKUP(F2414,'Pontuação'!A$2:B$11,2,FALSE),VLOOKUP(E2414,'Pontuação'!C$2:D$11,2,FALSE),VLOOKUP(H2414,'Pontuação'!I$2:J$11,2,FALSE),VLOOKUP(J2414,'Pontuação'!G$2:H$11,2,FALSE),VLOOKUP(L2414,'Pontuação'!M$2:N$13,2,FALSE)),0)</f>
        <v>1837</v>
      </c>
      <c r="AD2414" s="10">
        <f t="shared" si="1"/>
        <v>184</v>
      </c>
      <c r="AE2414" s="10" t="str">
        <f t="array" ref="AE2414">IFERROR(INDEX('Pontuação'!G$13:G$101, MATCH(AD2414, 'Pontuação'!F$13:F$101, 0)), "Faixa Indefinida")</f>
        <v>A</v>
      </c>
      <c r="AF2414" s="10">
        <f t="shared" si="2"/>
        <v>1</v>
      </c>
      <c r="AG2414" s="10">
        <f t="shared" si="3"/>
        <v>0</v>
      </c>
      <c r="AH2414" s="10">
        <f t="shared" si="4"/>
        <v>0</v>
      </c>
      <c r="AI2414" s="10">
        <f t="shared" si="5"/>
        <v>0</v>
      </c>
      <c r="AJ2414" s="9">
        <f>ROUNDUP(SUM(VLOOKUP(F2414,'Pontuação 3.0'!A$2:B$11,2,FALSE),VLOOKUP(E2414,'Pontuação 3.0'!C$2:D$11,2,FALSE),VLOOKUP(H2414,'Pontuação 3.0'!I$2:J$11,2,FALSE),VLOOKUP(J2414,'Pontuação 3.0'!G$2:H$11,2,FALSE),VLOOKUP(G2414,'Pontuação 3.0'!E$2:F$11,2,FALSE),VLOOKUP(K2414,'Pontuação 3.0'!K$2:L$11,2,FALSE),VLOOKUP(L2414,'Pontuação 3.0'!M$2:N$13,2,FALSE)),0)</f>
        <v>2463</v>
      </c>
      <c r="AK2414" s="9">
        <f t="shared" si="6"/>
        <v>246</v>
      </c>
      <c r="AL2414" s="9" t="str">
        <f t="array" ref="AL2414">IFERROR(INDEX('Pontuação 3.0'!G$13:G$191, MATCH(AK2414, 'Pontuação 3.0'!F$13:F$191, 0)), "Faixa Indefinida")</f>
        <v>A</v>
      </c>
      <c r="AM2414" s="9">
        <f t="shared" si="7"/>
        <v>1</v>
      </c>
      <c r="AN2414" s="9">
        <f t="shared" si="8"/>
        <v>0</v>
      </c>
      <c r="AO2414" s="9">
        <f t="shared" si="9"/>
        <v>0</v>
      </c>
      <c r="AP2414" s="9">
        <f t="shared" si="10"/>
        <v>0</v>
      </c>
      <c r="AQ2414" s="8"/>
    </row>
    <row r="2415" ht="15.75" customHeight="1">
      <c r="A2415" s="7">
        <v>45682.0</v>
      </c>
      <c r="B2415" s="8" t="s">
        <v>5403</v>
      </c>
      <c r="C2415" s="8" t="s">
        <v>5404</v>
      </c>
      <c r="D2415" s="11">
        <v>4.7996466721E10</v>
      </c>
      <c r="E2415" s="8" t="s">
        <v>11833</v>
      </c>
      <c r="F2415" s="8" t="s">
        <v>11834</v>
      </c>
      <c r="G2415" s="8" t="s">
        <v>11843</v>
      </c>
      <c r="H2415" s="8" t="s">
        <v>11856</v>
      </c>
      <c r="I2415" s="8" t="s">
        <v>11837</v>
      </c>
      <c r="J2415" s="8" t="s">
        <v>11846</v>
      </c>
      <c r="K2415" s="8" t="s">
        <v>11837</v>
      </c>
      <c r="L2415" s="8" t="s">
        <v>11851</v>
      </c>
      <c r="M2415" s="8" t="s">
        <v>11859</v>
      </c>
      <c r="N2415" s="12" t="s">
        <v>11</v>
      </c>
      <c r="O2415" s="12" t="s">
        <v>13</v>
      </c>
      <c r="P2415" s="12" t="s">
        <v>123</v>
      </c>
      <c r="Q2415" s="12" t="s">
        <v>15</v>
      </c>
      <c r="R2415" s="12" t="s">
        <v>14</v>
      </c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9">
        <f>ROUNDUP(SUM(VLOOKUP(F2415,'Pontuação'!A$2:B$11,2,FALSE),VLOOKUP(E2415,'Pontuação'!C$2:D$11,2,FALSE),VLOOKUP(H2415,'Pontuação'!I$2:J$11,2,FALSE),VLOOKUP(J2415,'Pontuação'!G$2:H$11,2,FALSE),VLOOKUP(L2415,'Pontuação'!M$2:N$13,2,FALSE)),0)</f>
        <v>1427</v>
      </c>
      <c r="AD2415" s="10">
        <f t="shared" si="1"/>
        <v>143</v>
      </c>
      <c r="AE2415" s="10" t="str">
        <f t="array" ref="AE2415">IFERROR(INDEX('Pontuação'!G$13:G$101, MATCH(AD2415, 'Pontuação'!F$13:F$101, 0)), "Faixa Indefinida")</f>
        <v>D</v>
      </c>
      <c r="AF2415" s="10">
        <f t="shared" si="2"/>
        <v>0</v>
      </c>
      <c r="AG2415" s="10">
        <f t="shared" si="3"/>
        <v>0</v>
      </c>
      <c r="AH2415" s="10">
        <f t="shared" si="4"/>
        <v>0</v>
      </c>
      <c r="AI2415" s="10">
        <f t="shared" si="5"/>
        <v>1</v>
      </c>
      <c r="AJ2415" s="9">
        <f>ROUNDUP(SUM(VLOOKUP(F2415,'Pontuação 3.0'!A$2:B$11,2,FALSE),VLOOKUP(E2415,'Pontuação 3.0'!C$2:D$11,2,FALSE),VLOOKUP(H2415,'Pontuação 3.0'!I$2:J$11,2,FALSE),VLOOKUP(J2415,'Pontuação 3.0'!G$2:H$11,2,FALSE),VLOOKUP(G2415,'Pontuação 3.0'!E$2:F$11,2,FALSE),VLOOKUP(K2415,'Pontuação 3.0'!K$2:L$11,2,FALSE),VLOOKUP(L2415,'Pontuação 3.0'!M$2:N$13,2,FALSE)),0)</f>
        <v>1841</v>
      </c>
      <c r="AK2415" s="9">
        <f t="shared" si="6"/>
        <v>184</v>
      </c>
      <c r="AL2415" s="9" t="str">
        <f t="array" ref="AL2415">IFERROR(INDEX('Pontuação 3.0'!G$13:G$191, MATCH(AK2415, 'Pontuação 3.0'!F$13:F$191, 0)), "Faixa Indefinida")</f>
        <v>D</v>
      </c>
      <c r="AM2415" s="9">
        <f t="shared" si="7"/>
        <v>0</v>
      </c>
      <c r="AN2415" s="9">
        <f t="shared" si="8"/>
        <v>0</v>
      </c>
      <c r="AO2415" s="9">
        <f t="shared" si="9"/>
        <v>0</v>
      </c>
      <c r="AP2415" s="9">
        <f t="shared" si="10"/>
        <v>1</v>
      </c>
      <c r="AQ2415" s="8"/>
    </row>
    <row r="2416" ht="15.75" customHeight="1">
      <c r="A2416" s="7">
        <v>45682.0</v>
      </c>
      <c r="B2416" s="8" t="s">
        <v>5401</v>
      </c>
      <c r="C2416" s="8" t="s">
        <v>5402</v>
      </c>
      <c r="D2416" s="13" t="s">
        <v>12001</v>
      </c>
      <c r="E2416" s="8" t="s">
        <v>11868</v>
      </c>
      <c r="F2416" s="8" t="s">
        <v>11863</v>
      </c>
      <c r="G2416" s="8" t="s">
        <v>11843</v>
      </c>
      <c r="H2416" s="8" t="s">
        <v>11850</v>
      </c>
      <c r="I2416" s="8" t="s">
        <v>11845</v>
      </c>
      <c r="J2416" s="8" t="s">
        <v>11846</v>
      </c>
      <c r="K2416" s="8" t="s">
        <v>11837</v>
      </c>
      <c r="L2416" s="8" t="s">
        <v>11847</v>
      </c>
      <c r="M2416" s="8" t="s">
        <v>11849</v>
      </c>
      <c r="N2416" s="12" t="s">
        <v>11</v>
      </c>
      <c r="O2416" s="12" t="s">
        <v>13</v>
      </c>
      <c r="P2416" s="12" t="s">
        <v>27</v>
      </c>
      <c r="Q2416" s="12" t="s">
        <v>15</v>
      </c>
      <c r="R2416" s="12" t="s">
        <v>20</v>
      </c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9">
        <f>ROUNDUP(SUM(VLOOKUP(F2416,'Pontuação'!A$2:B$11,2,FALSE),VLOOKUP(E2416,'Pontuação'!C$2:D$11,2,FALSE),VLOOKUP(H2416,'Pontuação'!I$2:J$11,2,FALSE),VLOOKUP(J2416,'Pontuação'!G$2:H$11,2,FALSE),VLOOKUP(L2416,'Pontuação'!M$2:N$13,2,FALSE)),0)</f>
        <v>1660</v>
      </c>
      <c r="AD2416" s="10">
        <f t="shared" si="1"/>
        <v>166</v>
      </c>
      <c r="AE2416" s="10" t="str">
        <f t="array" ref="AE2416">IFERROR(INDEX('Pontuação'!G$13:G$101, MATCH(AD2416, 'Pontuação'!F$13:F$101, 0)), "Faixa Indefinida")</f>
        <v>B</v>
      </c>
      <c r="AF2416" s="10">
        <f t="shared" si="2"/>
        <v>0</v>
      </c>
      <c r="AG2416" s="10">
        <f t="shared" si="3"/>
        <v>1</v>
      </c>
      <c r="AH2416" s="10">
        <f t="shared" si="4"/>
        <v>0</v>
      </c>
      <c r="AI2416" s="10">
        <f t="shared" si="5"/>
        <v>0</v>
      </c>
      <c r="AJ2416" s="9">
        <f>ROUNDUP(SUM(VLOOKUP(F2416,'Pontuação 3.0'!A$2:B$11,2,FALSE),VLOOKUP(E2416,'Pontuação 3.0'!C$2:D$11,2,FALSE),VLOOKUP(H2416,'Pontuação 3.0'!I$2:J$11,2,FALSE),VLOOKUP(J2416,'Pontuação 3.0'!G$2:H$11,2,FALSE),VLOOKUP(G2416,'Pontuação 3.0'!E$2:F$11,2,FALSE),VLOOKUP(K2416,'Pontuação 3.0'!K$2:L$11,2,FALSE),VLOOKUP(L2416,'Pontuação 3.0'!M$2:N$13,2,FALSE)),0)</f>
        <v>1956</v>
      </c>
      <c r="AK2416" s="9">
        <f t="shared" si="6"/>
        <v>196</v>
      </c>
      <c r="AL2416" s="9" t="str">
        <f t="array" ref="AL2416">IFERROR(INDEX('Pontuação 3.0'!G$13:G$191, MATCH(AK2416, 'Pontuação 3.0'!F$13:F$191, 0)), "Faixa Indefinida")</f>
        <v>C</v>
      </c>
      <c r="AM2416" s="9">
        <f t="shared" si="7"/>
        <v>0</v>
      </c>
      <c r="AN2416" s="9">
        <f t="shared" si="8"/>
        <v>0</v>
      </c>
      <c r="AO2416" s="9">
        <f t="shared" si="9"/>
        <v>1</v>
      </c>
      <c r="AP2416" s="9">
        <f t="shared" si="10"/>
        <v>0</v>
      </c>
      <c r="AQ2416" s="8"/>
    </row>
    <row r="2417" ht="15.75" customHeight="1">
      <c r="A2417" s="7">
        <v>45682.0</v>
      </c>
      <c r="B2417" s="8" t="s">
        <v>566</v>
      </c>
      <c r="C2417" s="8" t="s">
        <v>5405</v>
      </c>
      <c r="D2417" s="11">
        <v>6.6996907741E10</v>
      </c>
      <c r="E2417" s="8" t="s">
        <v>11833</v>
      </c>
      <c r="F2417" s="8" t="s">
        <v>11834</v>
      </c>
      <c r="G2417" s="8" t="s">
        <v>11835</v>
      </c>
      <c r="H2417" s="8" t="s">
        <v>11856</v>
      </c>
      <c r="I2417" s="8" t="s">
        <v>11837</v>
      </c>
      <c r="J2417" s="8" t="s">
        <v>11846</v>
      </c>
      <c r="K2417" s="8" t="s">
        <v>11837</v>
      </c>
      <c r="L2417" s="8" t="s">
        <v>11857</v>
      </c>
      <c r="M2417" s="8" t="s">
        <v>11841</v>
      </c>
      <c r="N2417" s="12" t="s">
        <v>11</v>
      </c>
      <c r="O2417" s="12" t="s">
        <v>13</v>
      </c>
      <c r="P2417" s="12" t="s">
        <v>27</v>
      </c>
      <c r="Q2417" s="12" t="s">
        <v>24</v>
      </c>
      <c r="R2417" s="12" t="s">
        <v>14</v>
      </c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9">
        <f>ROUNDUP(SUM(VLOOKUP(F2417,'Pontuação'!A$2:B$11,2,FALSE),VLOOKUP(E2417,'Pontuação'!C$2:D$11,2,FALSE),VLOOKUP(H2417,'Pontuação'!I$2:J$11,2,FALSE),VLOOKUP(J2417,'Pontuação'!G$2:H$11,2,FALSE),VLOOKUP(L2417,'Pontuação'!M$2:N$13,2,FALSE)),0)</f>
        <v>1390</v>
      </c>
      <c r="AD2417" s="10">
        <f t="shared" si="1"/>
        <v>139</v>
      </c>
      <c r="AE2417" s="10" t="str">
        <f t="array" ref="AE2417">IFERROR(INDEX('Pontuação'!G$13:G$101, MATCH(AD2417, 'Pontuação'!F$13:F$101, 0)), "Faixa Indefinida")</f>
        <v>D</v>
      </c>
      <c r="AF2417" s="10">
        <f t="shared" si="2"/>
        <v>0</v>
      </c>
      <c r="AG2417" s="10">
        <f t="shared" si="3"/>
        <v>0</v>
      </c>
      <c r="AH2417" s="10">
        <f t="shared" si="4"/>
        <v>0</v>
      </c>
      <c r="AI2417" s="10">
        <f t="shared" si="5"/>
        <v>1</v>
      </c>
      <c r="AJ2417" s="9">
        <f>ROUNDUP(SUM(VLOOKUP(F2417,'Pontuação 3.0'!A$2:B$11,2,FALSE),VLOOKUP(E2417,'Pontuação 3.0'!C$2:D$11,2,FALSE),VLOOKUP(H2417,'Pontuação 3.0'!I$2:J$11,2,FALSE),VLOOKUP(J2417,'Pontuação 3.0'!G$2:H$11,2,FALSE),VLOOKUP(G2417,'Pontuação 3.0'!E$2:F$11,2,FALSE),VLOOKUP(K2417,'Pontuação 3.0'!K$2:L$11,2,FALSE),VLOOKUP(L2417,'Pontuação 3.0'!M$2:N$13,2,FALSE)),0)</f>
        <v>1671</v>
      </c>
      <c r="AK2417" s="9">
        <f t="shared" si="6"/>
        <v>167</v>
      </c>
      <c r="AL2417" s="9" t="str">
        <f t="array" ref="AL2417">IFERROR(INDEX('Pontuação 3.0'!G$13:G$191, MATCH(AK2417, 'Pontuação 3.0'!F$13:F$191, 0)), "Faixa Indefinida")</f>
        <v>D</v>
      </c>
      <c r="AM2417" s="9">
        <f t="shared" si="7"/>
        <v>0</v>
      </c>
      <c r="AN2417" s="9">
        <f t="shared" si="8"/>
        <v>0</v>
      </c>
      <c r="AO2417" s="9">
        <f t="shared" si="9"/>
        <v>0</v>
      </c>
      <c r="AP2417" s="9">
        <f t="shared" si="10"/>
        <v>1</v>
      </c>
      <c r="AQ2417" s="8"/>
    </row>
    <row r="2418" ht="15.75" customHeight="1">
      <c r="A2418" s="7">
        <v>45682.0</v>
      </c>
      <c r="B2418" s="8" t="s">
        <v>129</v>
      </c>
      <c r="C2418" s="8" t="s">
        <v>5406</v>
      </c>
      <c r="D2418" s="11">
        <v>3.1995719393E10</v>
      </c>
      <c r="E2418" s="8" t="s">
        <v>11833</v>
      </c>
      <c r="F2418" s="8" t="s">
        <v>11834</v>
      </c>
      <c r="G2418" s="8" t="s">
        <v>11843</v>
      </c>
      <c r="H2418" s="8" t="s">
        <v>11865</v>
      </c>
      <c r="I2418" s="8" t="s">
        <v>11845</v>
      </c>
      <c r="J2418" s="8" t="s">
        <v>11846</v>
      </c>
      <c r="K2418" s="8" t="s">
        <v>11839</v>
      </c>
      <c r="L2418" s="8" t="s">
        <v>11847</v>
      </c>
      <c r="M2418" s="8" t="s">
        <v>11848</v>
      </c>
      <c r="N2418" s="12" t="s">
        <v>11</v>
      </c>
      <c r="O2418" s="12" t="s">
        <v>13</v>
      </c>
      <c r="P2418" s="12" t="s">
        <v>23</v>
      </c>
      <c r="Q2418" s="12" t="s">
        <v>15</v>
      </c>
      <c r="R2418" s="12" t="s">
        <v>14</v>
      </c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9">
        <f>ROUNDUP(SUM(VLOOKUP(F2418,'Pontuação'!A$2:B$11,2,FALSE),VLOOKUP(E2418,'Pontuação'!C$2:D$11,2,FALSE),VLOOKUP(H2418,'Pontuação'!I$2:J$11,2,FALSE),VLOOKUP(J2418,'Pontuação'!G$2:H$11,2,FALSE),VLOOKUP(L2418,'Pontuação'!M$2:N$13,2,FALSE)),0)</f>
        <v>1699</v>
      </c>
      <c r="AD2418" s="10">
        <f t="shared" si="1"/>
        <v>170</v>
      </c>
      <c r="AE2418" s="10" t="str">
        <f t="array" ref="AE2418">IFERROR(INDEX('Pontuação'!G$13:G$101, MATCH(AD2418, 'Pontuação'!F$13:F$101, 0)), "Faixa Indefinida")</f>
        <v>B</v>
      </c>
      <c r="AF2418" s="10">
        <f t="shared" si="2"/>
        <v>0</v>
      </c>
      <c r="AG2418" s="10">
        <f t="shared" si="3"/>
        <v>1</v>
      </c>
      <c r="AH2418" s="10">
        <f t="shared" si="4"/>
        <v>0</v>
      </c>
      <c r="AI2418" s="10">
        <f t="shared" si="5"/>
        <v>0</v>
      </c>
      <c r="AJ2418" s="9">
        <f>ROUNDUP(SUM(VLOOKUP(F2418,'Pontuação 3.0'!A$2:B$11,2,FALSE),VLOOKUP(E2418,'Pontuação 3.0'!C$2:D$11,2,FALSE),VLOOKUP(H2418,'Pontuação 3.0'!I$2:J$11,2,FALSE),VLOOKUP(J2418,'Pontuação 3.0'!G$2:H$11,2,FALSE),VLOOKUP(G2418,'Pontuação 3.0'!E$2:F$11,2,FALSE),VLOOKUP(K2418,'Pontuação 3.0'!K$2:L$11,2,FALSE),VLOOKUP(L2418,'Pontuação 3.0'!M$2:N$13,2,FALSE)),0)</f>
        <v>2272</v>
      </c>
      <c r="AK2418" s="9">
        <f t="shared" si="6"/>
        <v>227</v>
      </c>
      <c r="AL2418" s="9" t="str">
        <f t="array" ref="AL2418">IFERROR(INDEX('Pontuação 3.0'!G$13:G$191, MATCH(AK2418, 'Pontuação 3.0'!F$13:F$191, 0)), "Faixa Indefinida")</f>
        <v>B</v>
      </c>
      <c r="AM2418" s="9">
        <f t="shared" si="7"/>
        <v>0</v>
      </c>
      <c r="AN2418" s="9">
        <f t="shared" si="8"/>
        <v>1</v>
      </c>
      <c r="AO2418" s="9">
        <f t="shared" si="9"/>
        <v>0</v>
      </c>
      <c r="AP2418" s="9">
        <f t="shared" si="10"/>
        <v>0</v>
      </c>
      <c r="AQ2418" s="8"/>
    </row>
    <row r="2419" ht="15.75" customHeight="1">
      <c r="A2419" s="7">
        <v>45682.0</v>
      </c>
      <c r="B2419" s="8" t="s">
        <v>5407</v>
      </c>
      <c r="C2419" s="8" t="s">
        <v>5408</v>
      </c>
      <c r="D2419" s="11">
        <v>1.298843836E10</v>
      </c>
      <c r="E2419" s="8" t="s">
        <v>11833</v>
      </c>
      <c r="F2419" s="8" t="s">
        <v>11842</v>
      </c>
      <c r="G2419" s="8" t="s">
        <v>11843</v>
      </c>
      <c r="H2419" s="8" t="s">
        <v>11844</v>
      </c>
      <c r="I2419" s="8" t="s">
        <v>11837</v>
      </c>
      <c r="J2419" s="8" t="s">
        <v>11852</v>
      </c>
      <c r="K2419" s="8" t="s">
        <v>11837</v>
      </c>
      <c r="L2419" s="8" t="s">
        <v>11847</v>
      </c>
      <c r="M2419" s="8" t="s">
        <v>11848</v>
      </c>
      <c r="N2419" s="12" t="s">
        <v>11</v>
      </c>
      <c r="O2419" s="12" t="s">
        <v>13</v>
      </c>
      <c r="P2419" s="12" t="s">
        <v>23</v>
      </c>
      <c r="Q2419" s="12" t="s">
        <v>15</v>
      </c>
      <c r="R2419" s="12" t="s">
        <v>20</v>
      </c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9">
        <f>ROUNDUP(SUM(VLOOKUP(F2419,'Pontuação'!A$2:B$11,2,FALSE),VLOOKUP(E2419,'Pontuação'!C$2:D$11,2,FALSE),VLOOKUP(H2419,'Pontuação'!I$2:J$11,2,FALSE),VLOOKUP(J2419,'Pontuação'!G$2:H$11,2,FALSE),VLOOKUP(L2419,'Pontuação'!M$2:N$13,2,FALSE)),0)</f>
        <v>1832</v>
      </c>
      <c r="AD2419" s="10">
        <f t="shared" si="1"/>
        <v>183</v>
      </c>
      <c r="AE2419" s="10" t="str">
        <f t="array" ref="AE2419">IFERROR(INDEX('Pontuação'!G$13:G$101, MATCH(AD2419, 'Pontuação'!F$13:F$101, 0)), "Faixa Indefinida")</f>
        <v>B</v>
      </c>
      <c r="AF2419" s="10">
        <f t="shared" si="2"/>
        <v>0</v>
      </c>
      <c r="AG2419" s="10">
        <f t="shared" si="3"/>
        <v>1</v>
      </c>
      <c r="AH2419" s="10">
        <f t="shared" si="4"/>
        <v>0</v>
      </c>
      <c r="AI2419" s="10">
        <f t="shared" si="5"/>
        <v>0</v>
      </c>
      <c r="AJ2419" s="9">
        <f>ROUNDUP(SUM(VLOOKUP(F2419,'Pontuação 3.0'!A$2:B$11,2,FALSE),VLOOKUP(E2419,'Pontuação 3.0'!C$2:D$11,2,FALSE),VLOOKUP(H2419,'Pontuação 3.0'!I$2:J$11,2,FALSE),VLOOKUP(J2419,'Pontuação 3.0'!G$2:H$11,2,FALSE),VLOOKUP(G2419,'Pontuação 3.0'!E$2:F$11,2,FALSE),VLOOKUP(K2419,'Pontuação 3.0'!K$2:L$11,2,FALSE),VLOOKUP(L2419,'Pontuação 3.0'!M$2:N$13,2,FALSE)),0)</f>
        <v>2447</v>
      </c>
      <c r="AK2419" s="9">
        <f t="shared" si="6"/>
        <v>245</v>
      </c>
      <c r="AL2419" s="9" t="str">
        <f t="array" ref="AL2419">IFERROR(INDEX('Pontuação 3.0'!G$13:G$191, MATCH(AK2419, 'Pontuação 3.0'!F$13:F$191, 0)), "Faixa Indefinida")</f>
        <v>A</v>
      </c>
      <c r="AM2419" s="9">
        <f t="shared" si="7"/>
        <v>1</v>
      </c>
      <c r="AN2419" s="9">
        <f t="shared" si="8"/>
        <v>0</v>
      </c>
      <c r="AO2419" s="9">
        <f t="shared" si="9"/>
        <v>0</v>
      </c>
      <c r="AP2419" s="9">
        <f t="shared" si="10"/>
        <v>0</v>
      </c>
      <c r="AQ2419" s="8"/>
    </row>
    <row r="2420" ht="15.75" customHeight="1">
      <c r="A2420" s="7">
        <v>45682.0</v>
      </c>
      <c r="B2420" s="8" t="s">
        <v>3039</v>
      </c>
      <c r="C2420" s="8" t="s">
        <v>5409</v>
      </c>
      <c r="D2420" s="11">
        <v>2.4992911785E10</v>
      </c>
      <c r="E2420" s="8" t="s">
        <v>11833</v>
      </c>
      <c r="F2420" s="8" t="s">
        <v>11854</v>
      </c>
      <c r="G2420" s="8" t="s">
        <v>11855</v>
      </c>
      <c r="H2420" s="8" t="s">
        <v>11856</v>
      </c>
      <c r="I2420" s="8" t="s">
        <v>11837</v>
      </c>
      <c r="J2420" s="8" t="s">
        <v>11852</v>
      </c>
      <c r="K2420" s="8" t="s">
        <v>11837</v>
      </c>
      <c r="L2420" s="8" t="s">
        <v>11847</v>
      </c>
      <c r="M2420" s="8" t="s">
        <v>11849</v>
      </c>
      <c r="N2420" s="12" t="s">
        <v>11</v>
      </c>
      <c r="O2420" s="12" t="s">
        <v>13</v>
      </c>
      <c r="P2420" s="12" t="s">
        <v>99</v>
      </c>
      <c r="Q2420" s="12" t="s">
        <v>15</v>
      </c>
      <c r="R2420" s="12" t="s">
        <v>20</v>
      </c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9">
        <f>ROUNDUP(SUM(VLOOKUP(F2420,'Pontuação'!A$2:B$11,2,FALSE),VLOOKUP(E2420,'Pontuação'!C$2:D$11,2,FALSE),VLOOKUP(H2420,'Pontuação'!I$2:J$11,2,FALSE),VLOOKUP(J2420,'Pontuação'!G$2:H$11,2,FALSE),VLOOKUP(L2420,'Pontuação'!M$2:N$13,2,FALSE)),0)</f>
        <v>1681</v>
      </c>
      <c r="AD2420" s="10">
        <f t="shared" si="1"/>
        <v>168</v>
      </c>
      <c r="AE2420" s="10" t="str">
        <f t="array" ref="AE2420">IFERROR(INDEX('Pontuação'!G$13:G$101, MATCH(AD2420, 'Pontuação'!F$13:F$101, 0)), "Faixa Indefinida")</f>
        <v>B</v>
      </c>
      <c r="AF2420" s="10">
        <f t="shared" si="2"/>
        <v>0</v>
      </c>
      <c r="AG2420" s="10">
        <f t="shared" si="3"/>
        <v>1</v>
      </c>
      <c r="AH2420" s="10">
        <f t="shared" si="4"/>
        <v>0</v>
      </c>
      <c r="AI2420" s="10">
        <f t="shared" si="5"/>
        <v>0</v>
      </c>
      <c r="AJ2420" s="9">
        <f>ROUNDUP(SUM(VLOOKUP(F2420,'Pontuação 3.0'!A$2:B$11,2,FALSE),VLOOKUP(E2420,'Pontuação 3.0'!C$2:D$11,2,FALSE),VLOOKUP(H2420,'Pontuação 3.0'!I$2:J$11,2,FALSE),VLOOKUP(J2420,'Pontuação 3.0'!G$2:H$11,2,FALSE),VLOOKUP(G2420,'Pontuação 3.0'!E$2:F$11,2,FALSE),VLOOKUP(K2420,'Pontuação 3.0'!K$2:L$11,2,FALSE),VLOOKUP(L2420,'Pontuação 3.0'!M$2:N$13,2,FALSE)),0)</f>
        <v>2090</v>
      </c>
      <c r="AK2420" s="9">
        <f t="shared" si="6"/>
        <v>209</v>
      </c>
      <c r="AL2420" s="9" t="str">
        <f t="array" ref="AL2420">IFERROR(INDEX('Pontuação 3.0'!G$13:G$191, MATCH(AK2420, 'Pontuação 3.0'!F$13:F$191, 0)), "Faixa Indefinida")</f>
        <v>C</v>
      </c>
      <c r="AM2420" s="9">
        <f t="shared" si="7"/>
        <v>0</v>
      </c>
      <c r="AN2420" s="9">
        <f t="shared" si="8"/>
        <v>0</v>
      </c>
      <c r="AO2420" s="9">
        <f t="shared" si="9"/>
        <v>1</v>
      </c>
      <c r="AP2420" s="9">
        <f t="shared" si="10"/>
        <v>0</v>
      </c>
      <c r="AQ2420" s="8"/>
    </row>
    <row r="2421" ht="15.75" customHeight="1">
      <c r="A2421" s="7">
        <v>45682.0</v>
      </c>
      <c r="B2421" s="8" t="s">
        <v>1228</v>
      </c>
      <c r="C2421" s="8" t="s">
        <v>5410</v>
      </c>
      <c r="D2421" s="11">
        <v>3.1991731957E10</v>
      </c>
      <c r="E2421" s="8" t="s">
        <v>11833</v>
      </c>
      <c r="F2421" s="8" t="s">
        <v>11834</v>
      </c>
      <c r="G2421" s="8" t="s">
        <v>11843</v>
      </c>
      <c r="H2421" s="8" t="s">
        <v>11844</v>
      </c>
      <c r="I2421" s="8" t="s">
        <v>11837</v>
      </c>
      <c r="J2421" s="8" t="s">
        <v>11846</v>
      </c>
      <c r="K2421" s="8" t="s">
        <v>11837</v>
      </c>
      <c r="L2421" s="8" t="s">
        <v>11840</v>
      </c>
      <c r="M2421" s="8" t="s">
        <v>11849</v>
      </c>
      <c r="N2421" s="12" t="s">
        <v>11</v>
      </c>
      <c r="O2421" s="12" t="s">
        <v>13</v>
      </c>
      <c r="P2421" s="12" t="s">
        <v>23</v>
      </c>
      <c r="Q2421" s="12" t="s">
        <v>15</v>
      </c>
      <c r="R2421" s="12" t="s">
        <v>14</v>
      </c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9">
        <f>ROUNDUP(SUM(VLOOKUP(F2421,'Pontuação'!A$2:B$11,2,FALSE),VLOOKUP(E2421,'Pontuação'!C$2:D$11,2,FALSE),VLOOKUP(H2421,'Pontuação'!I$2:J$11,2,FALSE),VLOOKUP(J2421,'Pontuação'!G$2:H$11,2,FALSE),VLOOKUP(L2421,'Pontuação'!M$2:N$13,2,FALSE)),0)</f>
        <v>1627</v>
      </c>
      <c r="AD2421" s="10">
        <f t="shared" si="1"/>
        <v>163</v>
      </c>
      <c r="AE2421" s="10" t="str">
        <f t="array" ref="AE2421">IFERROR(INDEX('Pontuação'!G$13:G$101, MATCH(AD2421, 'Pontuação'!F$13:F$101, 0)), "Faixa Indefinida")</f>
        <v>C</v>
      </c>
      <c r="AF2421" s="10">
        <f t="shared" si="2"/>
        <v>0</v>
      </c>
      <c r="AG2421" s="10">
        <f t="shared" si="3"/>
        <v>0</v>
      </c>
      <c r="AH2421" s="10">
        <f t="shared" si="4"/>
        <v>1</v>
      </c>
      <c r="AI2421" s="10">
        <f t="shared" si="5"/>
        <v>0</v>
      </c>
      <c r="AJ2421" s="9">
        <f>ROUNDUP(SUM(VLOOKUP(F2421,'Pontuação 3.0'!A$2:B$11,2,FALSE),VLOOKUP(E2421,'Pontuação 3.0'!C$2:D$11,2,FALSE),VLOOKUP(H2421,'Pontuação 3.0'!I$2:J$11,2,FALSE),VLOOKUP(J2421,'Pontuação 3.0'!G$2:H$11,2,FALSE),VLOOKUP(G2421,'Pontuação 3.0'!E$2:F$11,2,FALSE),VLOOKUP(K2421,'Pontuação 3.0'!K$2:L$11,2,FALSE),VLOOKUP(L2421,'Pontuação 3.0'!M$2:N$13,2,FALSE)),0)</f>
        <v>2054</v>
      </c>
      <c r="AK2421" s="9">
        <f t="shared" si="6"/>
        <v>205</v>
      </c>
      <c r="AL2421" s="9" t="str">
        <f t="array" ref="AL2421">IFERROR(INDEX('Pontuação 3.0'!G$13:G$191, MATCH(AK2421, 'Pontuação 3.0'!F$13:F$191, 0)), "Faixa Indefinida")</f>
        <v>C</v>
      </c>
      <c r="AM2421" s="9">
        <f t="shared" si="7"/>
        <v>0</v>
      </c>
      <c r="AN2421" s="9">
        <f t="shared" si="8"/>
        <v>0</v>
      </c>
      <c r="AO2421" s="9">
        <f t="shared" si="9"/>
        <v>1</v>
      </c>
      <c r="AP2421" s="9">
        <f t="shared" si="10"/>
        <v>0</v>
      </c>
      <c r="AQ2421" s="8"/>
    </row>
    <row r="2422" ht="15.75" customHeight="1">
      <c r="A2422" s="7">
        <v>45682.0</v>
      </c>
      <c r="B2422" s="8" t="s">
        <v>5411</v>
      </c>
      <c r="C2422" s="8" t="s">
        <v>5412</v>
      </c>
      <c r="D2422" s="11">
        <v>5.1992347887E10</v>
      </c>
      <c r="E2422" s="8" t="s">
        <v>11833</v>
      </c>
      <c r="F2422" s="8" t="s">
        <v>11842</v>
      </c>
      <c r="G2422" s="8" t="s">
        <v>11835</v>
      </c>
      <c r="H2422" s="8" t="s">
        <v>11850</v>
      </c>
      <c r="I2422" s="8" t="s">
        <v>11837</v>
      </c>
      <c r="J2422" s="8" t="s">
        <v>11846</v>
      </c>
      <c r="K2422" s="8" t="s">
        <v>11839</v>
      </c>
      <c r="L2422" s="8" t="s">
        <v>11851</v>
      </c>
      <c r="M2422" s="8" t="s">
        <v>11848</v>
      </c>
      <c r="N2422" s="12" t="s">
        <v>11</v>
      </c>
      <c r="O2422" s="12" t="s">
        <v>13</v>
      </c>
      <c r="P2422" s="12" t="s">
        <v>27</v>
      </c>
      <c r="Q2422" s="12" t="s">
        <v>15</v>
      </c>
      <c r="R2422" s="12" t="s">
        <v>20</v>
      </c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9">
        <f>ROUNDUP(SUM(VLOOKUP(F2422,'Pontuação'!A$2:B$11,2,FALSE),VLOOKUP(E2422,'Pontuação'!C$2:D$11,2,FALSE),VLOOKUP(H2422,'Pontuação'!I$2:J$11,2,FALSE),VLOOKUP(J2422,'Pontuação'!G$2:H$11,2,FALSE),VLOOKUP(L2422,'Pontuação'!M$2:N$13,2,FALSE)),0)</f>
        <v>1553</v>
      </c>
      <c r="AD2422" s="10">
        <f t="shared" si="1"/>
        <v>155</v>
      </c>
      <c r="AE2422" s="10" t="str">
        <f t="array" ref="AE2422">IFERROR(INDEX('Pontuação'!G$13:G$101, MATCH(AD2422, 'Pontuação'!F$13:F$101, 0)), "Faixa Indefinida")</f>
        <v>C</v>
      </c>
      <c r="AF2422" s="10">
        <f t="shared" si="2"/>
        <v>0</v>
      </c>
      <c r="AG2422" s="10">
        <f t="shared" si="3"/>
        <v>0</v>
      </c>
      <c r="AH2422" s="10">
        <f t="shared" si="4"/>
        <v>1</v>
      </c>
      <c r="AI2422" s="10">
        <f t="shared" si="5"/>
        <v>0</v>
      </c>
      <c r="AJ2422" s="9">
        <f>ROUNDUP(SUM(VLOOKUP(F2422,'Pontuação 3.0'!A$2:B$11,2,FALSE),VLOOKUP(E2422,'Pontuação 3.0'!C$2:D$11,2,FALSE),VLOOKUP(H2422,'Pontuação 3.0'!I$2:J$11,2,FALSE),VLOOKUP(J2422,'Pontuação 3.0'!G$2:H$11,2,FALSE),VLOOKUP(G2422,'Pontuação 3.0'!E$2:F$11,2,FALSE),VLOOKUP(K2422,'Pontuação 3.0'!K$2:L$11,2,FALSE),VLOOKUP(L2422,'Pontuação 3.0'!M$2:N$13,2,FALSE)),0)</f>
        <v>2243</v>
      </c>
      <c r="AK2422" s="9">
        <f t="shared" si="6"/>
        <v>224</v>
      </c>
      <c r="AL2422" s="9" t="str">
        <f t="array" ref="AL2422">IFERROR(INDEX('Pontuação 3.0'!G$13:G$191, MATCH(AK2422, 'Pontuação 3.0'!F$13:F$191, 0)), "Faixa Indefinida")</f>
        <v>B</v>
      </c>
      <c r="AM2422" s="9">
        <f t="shared" si="7"/>
        <v>0</v>
      </c>
      <c r="AN2422" s="9">
        <f t="shared" si="8"/>
        <v>1</v>
      </c>
      <c r="AO2422" s="9">
        <f t="shared" si="9"/>
        <v>0</v>
      </c>
      <c r="AP2422" s="9">
        <f t="shared" si="10"/>
        <v>0</v>
      </c>
      <c r="AQ2422" s="8"/>
    </row>
    <row r="2423" ht="15.75" customHeight="1">
      <c r="A2423" s="7">
        <v>45682.0</v>
      </c>
      <c r="B2423" s="8" t="s">
        <v>2760</v>
      </c>
      <c r="C2423" s="8" t="s">
        <v>5413</v>
      </c>
      <c r="D2423" s="11">
        <v>4.199144121E10</v>
      </c>
      <c r="E2423" s="8" t="s">
        <v>11833</v>
      </c>
      <c r="F2423" s="8" t="s">
        <v>11842</v>
      </c>
      <c r="G2423" s="8" t="s">
        <v>11867</v>
      </c>
      <c r="H2423" s="8" t="s">
        <v>11856</v>
      </c>
      <c r="I2423" s="8" t="s">
        <v>11837</v>
      </c>
      <c r="J2423" s="8" t="s">
        <v>11852</v>
      </c>
      <c r="K2423" s="8" t="s">
        <v>11837</v>
      </c>
      <c r="L2423" s="8" t="s">
        <v>11857</v>
      </c>
      <c r="M2423" s="8" t="s">
        <v>11853</v>
      </c>
      <c r="N2423" s="12" t="s">
        <v>11</v>
      </c>
      <c r="O2423" s="12" t="s">
        <v>13</v>
      </c>
      <c r="P2423" s="12" t="s">
        <v>99</v>
      </c>
      <c r="Q2423" s="12" t="s">
        <v>15</v>
      </c>
      <c r="R2423" s="12" t="s">
        <v>20</v>
      </c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9">
        <f>ROUNDUP(SUM(VLOOKUP(F2423,'Pontuação'!A$2:B$11,2,FALSE),VLOOKUP(E2423,'Pontuação'!C$2:D$11,2,FALSE),VLOOKUP(H2423,'Pontuação'!I$2:J$11,2,FALSE),VLOOKUP(J2423,'Pontuação'!G$2:H$11,2,FALSE),VLOOKUP(L2423,'Pontuação'!M$2:N$13,2,FALSE)),0)</f>
        <v>1507</v>
      </c>
      <c r="AD2423" s="10">
        <f t="shared" si="1"/>
        <v>151</v>
      </c>
      <c r="AE2423" s="10" t="str">
        <f t="array" ref="AE2423">IFERROR(INDEX('Pontuação'!G$13:G$101, MATCH(AD2423, 'Pontuação'!F$13:F$101, 0)), "Faixa Indefinida")</f>
        <v>C</v>
      </c>
      <c r="AF2423" s="10">
        <f t="shared" si="2"/>
        <v>0</v>
      </c>
      <c r="AG2423" s="10">
        <f t="shared" si="3"/>
        <v>0</v>
      </c>
      <c r="AH2423" s="10">
        <f t="shared" si="4"/>
        <v>1</v>
      </c>
      <c r="AI2423" s="10">
        <f t="shared" si="5"/>
        <v>0</v>
      </c>
      <c r="AJ2423" s="9">
        <f>ROUNDUP(SUM(VLOOKUP(F2423,'Pontuação 3.0'!A$2:B$11,2,FALSE),VLOOKUP(E2423,'Pontuação 3.0'!C$2:D$11,2,FALSE),VLOOKUP(H2423,'Pontuação 3.0'!I$2:J$11,2,FALSE),VLOOKUP(J2423,'Pontuação 3.0'!G$2:H$11,2,FALSE),VLOOKUP(G2423,'Pontuação 3.0'!E$2:F$11,2,FALSE),VLOOKUP(K2423,'Pontuação 3.0'!K$2:L$11,2,FALSE),VLOOKUP(L2423,'Pontuação 3.0'!M$2:N$13,2,FALSE)),0)</f>
        <v>1946</v>
      </c>
      <c r="AK2423" s="9">
        <f t="shared" si="6"/>
        <v>195</v>
      </c>
      <c r="AL2423" s="9" t="str">
        <f t="array" ref="AL2423">IFERROR(INDEX('Pontuação 3.0'!G$13:G$191, MATCH(AK2423, 'Pontuação 3.0'!F$13:F$191, 0)), "Faixa Indefinida")</f>
        <v>C</v>
      </c>
      <c r="AM2423" s="9">
        <f t="shared" si="7"/>
        <v>0</v>
      </c>
      <c r="AN2423" s="9">
        <f t="shared" si="8"/>
        <v>0</v>
      </c>
      <c r="AO2423" s="9">
        <f t="shared" si="9"/>
        <v>1</v>
      </c>
      <c r="AP2423" s="9">
        <f t="shared" si="10"/>
        <v>0</v>
      </c>
      <c r="AQ2423" s="8"/>
    </row>
    <row r="2424" ht="15.75" customHeight="1">
      <c r="A2424" s="7">
        <v>45682.0</v>
      </c>
      <c r="B2424" s="8" t="s">
        <v>5414</v>
      </c>
      <c r="C2424" s="8" t="s">
        <v>5415</v>
      </c>
      <c r="D2424" s="11">
        <v>2.1998320936E10</v>
      </c>
      <c r="E2424" s="8" t="s">
        <v>11833</v>
      </c>
      <c r="F2424" s="8" t="s">
        <v>11861</v>
      </c>
      <c r="G2424" s="8" t="s">
        <v>11855</v>
      </c>
      <c r="H2424" s="8" t="s">
        <v>11856</v>
      </c>
      <c r="I2424" s="8" t="s">
        <v>11837</v>
      </c>
      <c r="J2424" s="8" t="s">
        <v>11852</v>
      </c>
      <c r="K2424" s="8" t="s">
        <v>11837</v>
      </c>
      <c r="L2424" s="8" t="s">
        <v>11847</v>
      </c>
      <c r="M2424" s="8" t="s">
        <v>11849</v>
      </c>
      <c r="N2424" s="12" t="s">
        <v>11</v>
      </c>
      <c r="O2424" s="12" t="s">
        <v>13</v>
      </c>
      <c r="P2424" s="12" t="s">
        <v>37</v>
      </c>
      <c r="Q2424" s="12" t="s">
        <v>143</v>
      </c>
      <c r="R2424" s="12" t="s">
        <v>14</v>
      </c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9">
        <f>ROUNDUP(SUM(VLOOKUP(F2424,'Pontuação'!A$2:B$11,2,FALSE),VLOOKUP(E2424,'Pontuação'!C$2:D$11,2,FALSE),VLOOKUP(H2424,'Pontuação'!I$2:J$11,2,FALSE),VLOOKUP(J2424,'Pontuação'!G$2:H$11,2,FALSE),VLOOKUP(L2424,'Pontuação'!M$2:N$13,2,FALSE)),0)</f>
        <v>1431</v>
      </c>
      <c r="AD2424" s="10">
        <f t="shared" si="1"/>
        <v>143</v>
      </c>
      <c r="AE2424" s="10" t="str">
        <f t="array" ref="AE2424">IFERROR(INDEX('Pontuação'!G$13:G$101, MATCH(AD2424, 'Pontuação'!F$13:F$101, 0)), "Faixa Indefinida")</f>
        <v>D</v>
      </c>
      <c r="AF2424" s="10">
        <f t="shared" si="2"/>
        <v>0</v>
      </c>
      <c r="AG2424" s="10">
        <f t="shared" si="3"/>
        <v>0</v>
      </c>
      <c r="AH2424" s="10">
        <f t="shared" si="4"/>
        <v>0</v>
      </c>
      <c r="AI2424" s="10">
        <f t="shared" si="5"/>
        <v>1</v>
      </c>
      <c r="AJ2424" s="9">
        <f>ROUNDUP(SUM(VLOOKUP(F2424,'Pontuação 3.0'!A$2:B$11,2,FALSE),VLOOKUP(E2424,'Pontuação 3.0'!C$2:D$11,2,FALSE),VLOOKUP(H2424,'Pontuação 3.0'!I$2:J$11,2,FALSE),VLOOKUP(J2424,'Pontuação 3.0'!G$2:H$11,2,FALSE),VLOOKUP(G2424,'Pontuação 3.0'!E$2:F$11,2,FALSE),VLOOKUP(K2424,'Pontuação 3.0'!K$2:L$11,2,FALSE),VLOOKUP(L2424,'Pontuação 3.0'!M$2:N$13,2,FALSE)),0)</f>
        <v>1957</v>
      </c>
      <c r="AK2424" s="9">
        <f t="shared" si="6"/>
        <v>196</v>
      </c>
      <c r="AL2424" s="9" t="str">
        <f t="array" ref="AL2424">IFERROR(INDEX('Pontuação 3.0'!G$13:G$191, MATCH(AK2424, 'Pontuação 3.0'!F$13:F$191, 0)), "Faixa Indefinida")</f>
        <v>C</v>
      </c>
      <c r="AM2424" s="9">
        <f t="shared" si="7"/>
        <v>0</v>
      </c>
      <c r="AN2424" s="9">
        <f t="shared" si="8"/>
        <v>0</v>
      </c>
      <c r="AO2424" s="9">
        <f t="shared" si="9"/>
        <v>1</v>
      </c>
      <c r="AP2424" s="9">
        <f t="shared" si="10"/>
        <v>0</v>
      </c>
      <c r="AQ2424" s="8"/>
    </row>
    <row r="2425" ht="15.75" customHeight="1">
      <c r="A2425" s="7">
        <v>45682.0</v>
      </c>
      <c r="B2425" s="8" t="s">
        <v>5416</v>
      </c>
      <c r="C2425" s="8" t="s">
        <v>5417</v>
      </c>
      <c r="D2425" s="11">
        <v>2.2988241259E10</v>
      </c>
      <c r="E2425" s="8" t="s">
        <v>11833</v>
      </c>
      <c r="F2425" s="8" t="s">
        <v>11854</v>
      </c>
      <c r="G2425" s="8" t="s">
        <v>11864</v>
      </c>
      <c r="H2425" s="8" t="s">
        <v>11856</v>
      </c>
      <c r="I2425" s="8" t="s">
        <v>11837</v>
      </c>
      <c r="J2425" s="8" t="s">
        <v>11866</v>
      </c>
      <c r="K2425" s="8" t="s">
        <v>11837</v>
      </c>
      <c r="L2425" s="8" t="s">
        <v>11851</v>
      </c>
      <c r="M2425" s="8" t="s">
        <v>11853</v>
      </c>
      <c r="N2425" s="12" t="s">
        <v>11</v>
      </c>
      <c r="O2425" s="12" t="s">
        <v>13</v>
      </c>
      <c r="P2425" s="12" t="s">
        <v>37</v>
      </c>
      <c r="Q2425" s="12" t="s">
        <v>65</v>
      </c>
      <c r="R2425" s="12" t="s">
        <v>20</v>
      </c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9">
        <f>ROUNDUP(SUM(VLOOKUP(F2425,'Pontuação'!A$2:B$11,2,FALSE),VLOOKUP(E2425,'Pontuação'!C$2:D$11,2,FALSE),VLOOKUP(H2425,'Pontuação'!I$2:J$11,2,FALSE),VLOOKUP(J2425,'Pontuação'!G$2:H$11,2,FALSE),VLOOKUP(L2425,'Pontuação'!M$2:N$13,2,FALSE)),0)</f>
        <v>1722</v>
      </c>
      <c r="AD2425" s="10">
        <f t="shared" si="1"/>
        <v>172</v>
      </c>
      <c r="AE2425" s="10" t="str">
        <f t="array" ref="AE2425">IFERROR(INDEX('Pontuação'!G$13:G$101, MATCH(AD2425, 'Pontuação'!F$13:F$101, 0)), "Faixa Indefinida")</f>
        <v>B</v>
      </c>
      <c r="AF2425" s="10">
        <f t="shared" si="2"/>
        <v>0</v>
      </c>
      <c r="AG2425" s="10">
        <f t="shared" si="3"/>
        <v>1</v>
      </c>
      <c r="AH2425" s="10">
        <f t="shared" si="4"/>
        <v>0</v>
      </c>
      <c r="AI2425" s="10">
        <f t="shared" si="5"/>
        <v>0</v>
      </c>
      <c r="AJ2425" s="9">
        <f>ROUNDUP(SUM(VLOOKUP(F2425,'Pontuação 3.0'!A$2:B$11,2,FALSE),VLOOKUP(E2425,'Pontuação 3.0'!C$2:D$11,2,FALSE),VLOOKUP(H2425,'Pontuação 3.0'!I$2:J$11,2,FALSE),VLOOKUP(J2425,'Pontuação 3.0'!G$2:H$11,2,FALSE),VLOOKUP(G2425,'Pontuação 3.0'!E$2:F$11,2,FALSE),VLOOKUP(K2425,'Pontuação 3.0'!K$2:L$11,2,FALSE),VLOOKUP(L2425,'Pontuação 3.0'!M$2:N$13,2,FALSE)),0)</f>
        <v>2076</v>
      </c>
      <c r="AK2425" s="9">
        <f t="shared" si="6"/>
        <v>208</v>
      </c>
      <c r="AL2425" s="9" t="str">
        <f t="array" ref="AL2425">IFERROR(INDEX('Pontuação 3.0'!G$13:G$191, MATCH(AK2425, 'Pontuação 3.0'!F$13:F$191, 0)), "Faixa Indefinida")</f>
        <v>C</v>
      </c>
      <c r="AM2425" s="9">
        <f t="shared" si="7"/>
        <v>0</v>
      </c>
      <c r="AN2425" s="9">
        <f t="shared" si="8"/>
        <v>0</v>
      </c>
      <c r="AO2425" s="9">
        <f t="shared" si="9"/>
        <v>1</v>
      </c>
      <c r="AP2425" s="9">
        <f t="shared" si="10"/>
        <v>0</v>
      </c>
      <c r="AQ2425" s="8"/>
    </row>
    <row r="2426" ht="15.75" customHeight="1">
      <c r="A2426" s="7">
        <v>45682.0</v>
      </c>
      <c r="B2426" s="8" t="s">
        <v>1079</v>
      </c>
      <c r="C2426" s="8" t="s">
        <v>5418</v>
      </c>
      <c r="D2426" s="11">
        <v>5.521992503102E12</v>
      </c>
      <c r="E2426" s="8" t="s">
        <v>11868</v>
      </c>
      <c r="F2426" s="8" t="s">
        <v>11834</v>
      </c>
      <c r="G2426" s="8" t="s">
        <v>11864</v>
      </c>
      <c r="H2426" s="8" t="s">
        <v>11850</v>
      </c>
      <c r="I2426" s="8" t="s">
        <v>11845</v>
      </c>
      <c r="J2426" s="8" t="s">
        <v>11846</v>
      </c>
      <c r="K2426" s="8" t="s">
        <v>11837</v>
      </c>
      <c r="L2426" s="8" t="s">
        <v>11840</v>
      </c>
      <c r="M2426" s="8" t="s">
        <v>11853</v>
      </c>
      <c r="N2426" s="12" t="s">
        <v>11</v>
      </c>
      <c r="O2426" s="12" t="s">
        <v>13</v>
      </c>
      <c r="P2426" s="12" t="s">
        <v>37</v>
      </c>
      <c r="Q2426" s="12" t="s">
        <v>65</v>
      </c>
      <c r="R2426" s="12" t="s">
        <v>20</v>
      </c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9">
        <f>ROUNDUP(SUM(VLOOKUP(F2426,'Pontuação'!A$2:B$11,2,FALSE),VLOOKUP(E2426,'Pontuação'!C$2:D$11,2,FALSE),VLOOKUP(H2426,'Pontuação'!I$2:J$11,2,FALSE),VLOOKUP(J2426,'Pontuação'!G$2:H$11,2,FALSE),VLOOKUP(L2426,'Pontuação'!M$2:N$13,2,FALSE)),0)</f>
        <v>1589</v>
      </c>
      <c r="AD2426" s="10">
        <f t="shared" si="1"/>
        <v>159</v>
      </c>
      <c r="AE2426" s="10" t="str">
        <f t="array" ref="AE2426">IFERROR(INDEX('Pontuação'!G$13:G$101, MATCH(AD2426, 'Pontuação'!F$13:F$101, 0)), "Faixa Indefinida")</f>
        <v>C</v>
      </c>
      <c r="AF2426" s="10">
        <f t="shared" si="2"/>
        <v>0</v>
      </c>
      <c r="AG2426" s="10">
        <f t="shared" si="3"/>
        <v>0</v>
      </c>
      <c r="AH2426" s="10">
        <f t="shared" si="4"/>
        <v>1</v>
      </c>
      <c r="AI2426" s="10">
        <f t="shared" si="5"/>
        <v>0</v>
      </c>
      <c r="AJ2426" s="9">
        <f>ROUNDUP(SUM(VLOOKUP(F2426,'Pontuação 3.0'!A$2:B$11,2,FALSE),VLOOKUP(E2426,'Pontuação 3.0'!C$2:D$11,2,FALSE),VLOOKUP(H2426,'Pontuação 3.0'!I$2:J$11,2,FALSE),VLOOKUP(J2426,'Pontuação 3.0'!G$2:H$11,2,FALSE),VLOOKUP(G2426,'Pontuação 3.0'!E$2:F$11,2,FALSE),VLOOKUP(K2426,'Pontuação 3.0'!K$2:L$11,2,FALSE),VLOOKUP(L2426,'Pontuação 3.0'!M$2:N$13,2,FALSE)),0)</f>
        <v>2031</v>
      </c>
      <c r="AK2426" s="9">
        <f t="shared" si="6"/>
        <v>203</v>
      </c>
      <c r="AL2426" s="9" t="str">
        <f t="array" ref="AL2426">IFERROR(INDEX('Pontuação 3.0'!G$13:G$191, MATCH(AK2426, 'Pontuação 3.0'!F$13:F$191, 0)), "Faixa Indefinida")</f>
        <v>C</v>
      </c>
      <c r="AM2426" s="9">
        <f t="shared" si="7"/>
        <v>0</v>
      </c>
      <c r="AN2426" s="9">
        <f t="shared" si="8"/>
        <v>0</v>
      </c>
      <c r="AO2426" s="9">
        <f t="shared" si="9"/>
        <v>1</v>
      </c>
      <c r="AP2426" s="9">
        <f t="shared" si="10"/>
        <v>0</v>
      </c>
      <c r="AQ2426" s="8"/>
    </row>
    <row r="2427" ht="15.75" customHeight="1">
      <c r="A2427" s="7">
        <v>45682.0</v>
      </c>
      <c r="B2427" s="8" t="s">
        <v>1600</v>
      </c>
      <c r="C2427" s="8" t="s">
        <v>5419</v>
      </c>
      <c r="D2427" s="8" t="s">
        <v>5420</v>
      </c>
      <c r="E2427" s="8" t="s">
        <v>11833</v>
      </c>
      <c r="F2427" s="8" t="s">
        <v>11854</v>
      </c>
      <c r="G2427" s="8" t="s">
        <v>11864</v>
      </c>
      <c r="H2427" s="8" t="s">
        <v>11856</v>
      </c>
      <c r="I2427" s="8" t="s">
        <v>11845</v>
      </c>
      <c r="J2427" s="8" t="s">
        <v>11838</v>
      </c>
      <c r="K2427" s="8" t="s">
        <v>11837</v>
      </c>
      <c r="L2427" s="8" t="s">
        <v>11851</v>
      </c>
      <c r="M2427" s="8" t="s">
        <v>11849</v>
      </c>
      <c r="N2427" s="12" t="s">
        <v>11</v>
      </c>
      <c r="O2427" s="12" t="s">
        <v>13</v>
      </c>
      <c r="P2427" s="12" t="s">
        <v>27</v>
      </c>
      <c r="Q2427" s="12" t="s">
        <v>65</v>
      </c>
      <c r="R2427" s="12" t="s">
        <v>20</v>
      </c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9">
        <f>ROUNDUP(SUM(VLOOKUP(F2427,'Pontuação'!A$2:B$11,2,FALSE),VLOOKUP(E2427,'Pontuação'!C$2:D$11,2,FALSE),VLOOKUP(H2427,'Pontuação'!I$2:J$11,2,FALSE),VLOOKUP(J2427,'Pontuação'!G$2:H$11,2,FALSE),VLOOKUP(L2427,'Pontuação'!M$2:N$13,2,FALSE)),0)</f>
        <v>1722</v>
      </c>
      <c r="AD2427" s="10">
        <f t="shared" si="1"/>
        <v>172</v>
      </c>
      <c r="AE2427" s="10" t="str">
        <f t="array" ref="AE2427">IFERROR(INDEX('Pontuação'!G$13:G$101, MATCH(AD2427, 'Pontuação'!F$13:F$101, 0)), "Faixa Indefinida")</f>
        <v>B</v>
      </c>
      <c r="AF2427" s="10">
        <f t="shared" si="2"/>
        <v>0</v>
      </c>
      <c r="AG2427" s="10">
        <f t="shared" si="3"/>
        <v>1</v>
      </c>
      <c r="AH2427" s="10">
        <f t="shared" si="4"/>
        <v>0</v>
      </c>
      <c r="AI2427" s="10">
        <f t="shared" si="5"/>
        <v>0</v>
      </c>
      <c r="AJ2427" s="9">
        <f>ROUNDUP(SUM(VLOOKUP(F2427,'Pontuação 3.0'!A$2:B$11,2,FALSE),VLOOKUP(E2427,'Pontuação 3.0'!C$2:D$11,2,FALSE),VLOOKUP(H2427,'Pontuação 3.0'!I$2:J$11,2,FALSE),VLOOKUP(J2427,'Pontuação 3.0'!G$2:H$11,2,FALSE),VLOOKUP(G2427,'Pontuação 3.0'!E$2:F$11,2,FALSE),VLOOKUP(K2427,'Pontuação 3.0'!K$2:L$11,2,FALSE),VLOOKUP(L2427,'Pontuação 3.0'!M$2:N$13,2,FALSE)),0)</f>
        <v>2328</v>
      </c>
      <c r="AK2427" s="9">
        <f t="shared" si="6"/>
        <v>233</v>
      </c>
      <c r="AL2427" s="9" t="str">
        <f t="array" ref="AL2427">IFERROR(INDEX('Pontuação 3.0'!G$13:G$191, MATCH(AK2427, 'Pontuação 3.0'!F$13:F$191, 0)), "Faixa Indefinida")</f>
        <v>B</v>
      </c>
      <c r="AM2427" s="9">
        <f t="shared" si="7"/>
        <v>0</v>
      </c>
      <c r="AN2427" s="9">
        <f t="shared" si="8"/>
        <v>1</v>
      </c>
      <c r="AO2427" s="9">
        <f t="shared" si="9"/>
        <v>0</v>
      </c>
      <c r="AP2427" s="9">
        <f t="shared" si="10"/>
        <v>0</v>
      </c>
      <c r="AQ2427" s="8"/>
    </row>
    <row r="2428" ht="15.75" customHeight="1">
      <c r="A2428" s="7">
        <v>45682.0</v>
      </c>
      <c r="B2428" s="8" t="s">
        <v>89</v>
      </c>
      <c r="C2428" s="8" t="s">
        <v>5421</v>
      </c>
      <c r="D2428" s="11">
        <v>3.1997866733E10</v>
      </c>
      <c r="E2428" s="8" t="s">
        <v>11833</v>
      </c>
      <c r="F2428" s="8" t="s">
        <v>11834</v>
      </c>
      <c r="G2428" s="8" t="s">
        <v>11835</v>
      </c>
      <c r="H2428" s="8" t="s">
        <v>11850</v>
      </c>
      <c r="I2428" s="8" t="s">
        <v>11837</v>
      </c>
      <c r="J2428" s="8" t="s">
        <v>11846</v>
      </c>
      <c r="K2428" s="8" t="s">
        <v>11839</v>
      </c>
      <c r="L2428" s="8" t="s">
        <v>11851</v>
      </c>
      <c r="M2428" s="8" t="s">
        <v>11853</v>
      </c>
      <c r="N2428" s="12" t="s">
        <v>11</v>
      </c>
      <c r="O2428" s="12" t="s">
        <v>13</v>
      </c>
      <c r="P2428" s="12" t="s">
        <v>12</v>
      </c>
      <c r="Q2428" s="12" t="s">
        <v>15</v>
      </c>
      <c r="R2428" s="12" t="s">
        <v>14</v>
      </c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9">
        <f>ROUNDUP(SUM(VLOOKUP(F2428,'Pontuação'!A$2:B$11,2,FALSE),VLOOKUP(E2428,'Pontuação'!C$2:D$11,2,FALSE),VLOOKUP(H2428,'Pontuação'!I$2:J$11,2,FALSE),VLOOKUP(J2428,'Pontuação'!G$2:H$11,2,FALSE),VLOOKUP(L2428,'Pontuação'!M$2:N$13,2,FALSE)),0)</f>
        <v>1541</v>
      </c>
      <c r="AD2428" s="10">
        <f t="shared" si="1"/>
        <v>154</v>
      </c>
      <c r="AE2428" s="10" t="str">
        <f t="array" ref="AE2428">IFERROR(INDEX('Pontuação'!G$13:G$101, MATCH(AD2428, 'Pontuação'!F$13:F$101, 0)), "Faixa Indefinida")</f>
        <v>C</v>
      </c>
      <c r="AF2428" s="10">
        <f t="shared" si="2"/>
        <v>0</v>
      </c>
      <c r="AG2428" s="10">
        <f t="shared" si="3"/>
        <v>0</v>
      </c>
      <c r="AH2428" s="10">
        <f t="shared" si="4"/>
        <v>1</v>
      </c>
      <c r="AI2428" s="10">
        <f t="shared" si="5"/>
        <v>0</v>
      </c>
      <c r="AJ2428" s="9">
        <f>ROUNDUP(SUM(VLOOKUP(F2428,'Pontuação 3.0'!A$2:B$11,2,FALSE),VLOOKUP(E2428,'Pontuação 3.0'!C$2:D$11,2,FALSE),VLOOKUP(H2428,'Pontuação 3.0'!I$2:J$11,2,FALSE),VLOOKUP(J2428,'Pontuação 3.0'!G$2:H$11,2,FALSE),VLOOKUP(G2428,'Pontuação 3.0'!E$2:F$11,2,FALSE),VLOOKUP(K2428,'Pontuação 3.0'!K$2:L$11,2,FALSE),VLOOKUP(L2428,'Pontuação 3.0'!M$2:N$13,2,FALSE)),0)</f>
        <v>2110</v>
      </c>
      <c r="AK2428" s="9">
        <f t="shared" si="6"/>
        <v>211</v>
      </c>
      <c r="AL2428" s="9" t="str">
        <f t="array" ref="AL2428">IFERROR(INDEX('Pontuação 3.0'!G$13:G$191, MATCH(AK2428, 'Pontuação 3.0'!F$13:F$191, 0)), "Faixa Indefinida")</f>
        <v>C</v>
      </c>
      <c r="AM2428" s="9">
        <f t="shared" si="7"/>
        <v>0</v>
      </c>
      <c r="AN2428" s="9">
        <f t="shared" si="8"/>
        <v>0</v>
      </c>
      <c r="AO2428" s="9">
        <f t="shared" si="9"/>
        <v>1</v>
      </c>
      <c r="AP2428" s="9">
        <f t="shared" si="10"/>
        <v>0</v>
      </c>
      <c r="AQ2428" s="8"/>
    </row>
    <row r="2429" ht="15.75" customHeight="1">
      <c r="A2429" s="7">
        <v>45682.0</v>
      </c>
      <c r="B2429" s="8" t="s">
        <v>3675</v>
      </c>
      <c r="C2429" s="8" t="s">
        <v>5422</v>
      </c>
      <c r="D2429" s="11">
        <v>6.9984858336E10</v>
      </c>
      <c r="E2429" s="8" t="s">
        <v>11868</v>
      </c>
      <c r="F2429" s="8" t="s">
        <v>11834</v>
      </c>
      <c r="G2429" s="8" t="s">
        <v>11867</v>
      </c>
      <c r="H2429" s="8" t="s">
        <v>11850</v>
      </c>
      <c r="I2429" s="8" t="s">
        <v>11837</v>
      </c>
      <c r="J2429" s="8" t="s">
        <v>11846</v>
      </c>
      <c r="K2429" s="8" t="s">
        <v>11837</v>
      </c>
      <c r="L2429" s="8" t="s">
        <v>11847</v>
      </c>
      <c r="M2429" s="8" t="s">
        <v>11848</v>
      </c>
      <c r="N2429" s="12" t="s">
        <v>11</v>
      </c>
      <c r="O2429" s="12" t="s">
        <v>13</v>
      </c>
      <c r="P2429" s="12" t="s">
        <v>31</v>
      </c>
      <c r="Q2429" s="12" t="s">
        <v>24</v>
      </c>
      <c r="R2429" s="12" t="s">
        <v>20</v>
      </c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9">
        <f>ROUNDUP(SUM(VLOOKUP(F2429,'Pontuação'!A$2:B$11,2,FALSE),VLOOKUP(E2429,'Pontuação'!C$2:D$11,2,FALSE),VLOOKUP(H2429,'Pontuação'!I$2:J$11,2,FALSE),VLOOKUP(J2429,'Pontuação'!G$2:H$11,2,FALSE),VLOOKUP(L2429,'Pontuação'!M$2:N$13,2,FALSE)),0)</f>
        <v>1677</v>
      </c>
      <c r="AD2429" s="10">
        <f t="shared" si="1"/>
        <v>168</v>
      </c>
      <c r="AE2429" s="10" t="str">
        <f t="array" ref="AE2429">IFERROR(INDEX('Pontuação'!G$13:G$101, MATCH(AD2429, 'Pontuação'!F$13:F$101, 0)), "Faixa Indefinida")</f>
        <v>B</v>
      </c>
      <c r="AF2429" s="10">
        <f t="shared" si="2"/>
        <v>0</v>
      </c>
      <c r="AG2429" s="10">
        <f t="shared" si="3"/>
        <v>1</v>
      </c>
      <c r="AH2429" s="10">
        <f t="shared" si="4"/>
        <v>0</v>
      </c>
      <c r="AI2429" s="10">
        <f t="shared" si="5"/>
        <v>0</v>
      </c>
      <c r="AJ2429" s="9">
        <f>ROUNDUP(SUM(VLOOKUP(F2429,'Pontuação 3.0'!A$2:B$11,2,FALSE),VLOOKUP(E2429,'Pontuação 3.0'!C$2:D$11,2,FALSE),VLOOKUP(H2429,'Pontuação 3.0'!I$2:J$11,2,FALSE),VLOOKUP(J2429,'Pontuação 3.0'!G$2:H$11,2,FALSE),VLOOKUP(G2429,'Pontuação 3.0'!E$2:F$11,2,FALSE),VLOOKUP(K2429,'Pontuação 3.0'!K$2:L$11,2,FALSE),VLOOKUP(L2429,'Pontuação 3.0'!M$2:N$13,2,FALSE)),0)</f>
        <v>1895</v>
      </c>
      <c r="AK2429" s="9">
        <f t="shared" si="6"/>
        <v>190</v>
      </c>
      <c r="AL2429" s="9" t="str">
        <f t="array" ref="AL2429">IFERROR(INDEX('Pontuação 3.0'!G$13:G$191, MATCH(AK2429, 'Pontuação 3.0'!F$13:F$191, 0)), "Faixa Indefinida")</f>
        <v>D</v>
      </c>
      <c r="AM2429" s="9">
        <f t="shared" si="7"/>
        <v>0</v>
      </c>
      <c r="AN2429" s="9">
        <f t="shared" si="8"/>
        <v>0</v>
      </c>
      <c r="AO2429" s="9">
        <f t="shared" si="9"/>
        <v>0</v>
      </c>
      <c r="AP2429" s="9">
        <f t="shared" si="10"/>
        <v>1</v>
      </c>
      <c r="AQ2429" s="8"/>
    </row>
    <row r="2430" ht="15.75" customHeight="1">
      <c r="A2430" s="7">
        <v>45682.0</v>
      </c>
      <c r="B2430" s="8" t="s">
        <v>5425</v>
      </c>
      <c r="C2430" s="8" t="s">
        <v>5426</v>
      </c>
      <c r="D2430" s="11">
        <v>8.7991360647E10</v>
      </c>
      <c r="E2430" s="8" t="s">
        <v>11833</v>
      </c>
      <c r="F2430" s="8" t="s">
        <v>11842</v>
      </c>
      <c r="G2430" s="8" t="s">
        <v>11843</v>
      </c>
      <c r="H2430" s="8" t="s">
        <v>11865</v>
      </c>
      <c r="I2430" s="8" t="s">
        <v>11837</v>
      </c>
      <c r="J2430" s="8" t="s">
        <v>11846</v>
      </c>
      <c r="K2430" s="8" t="s">
        <v>11837</v>
      </c>
      <c r="L2430" s="8" t="s">
        <v>11847</v>
      </c>
      <c r="M2430" s="8" t="s">
        <v>11848</v>
      </c>
      <c r="N2430" s="12" t="s">
        <v>11</v>
      </c>
      <c r="O2430" s="12" t="s">
        <v>13</v>
      </c>
      <c r="P2430" s="12" t="s">
        <v>261</v>
      </c>
      <c r="Q2430" s="12" t="s">
        <v>44</v>
      </c>
      <c r="R2430" s="12" t="s">
        <v>20</v>
      </c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9">
        <f>ROUNDUP(SUM(VLOOKUP(F2430,'Pontuação'!A$2:B$11,2,FALSE),VLOOKUP(E2430,'Pontuação'!C$2:D$11,2,FALSE),VLOOKUP(H2430,'Pontuação'!I$2:J$11,2,FALSE),VLOOKUP(J2430,'Pontuação'!G$2:H$11,2,FALSE),VLOOKUP(L2430,'Pontuação'!M$2:N$13,2,FALSE)),0)</f>
        <v>1711</v>
      </c>
      <c r="AD2430" s="10">
        <f t="shared" si="1"/>
        <v>171</v>
      </c>
      <c r="AE2430" s="10" t="str">
        <f t="array" ref="AE2430">IFERROR(INDEX('Pontuação'!G$13:G$101, MATCH(AD2430, 'Pontuação'!F$13:F$101, 0)), "Faixa Indefinida")</f>
        <v>B</v>
      </c>
      <c r="AF2430" s="10">
        <f t="shared" si="2"/>
        <v>0</v>
      </c>
      <c r="AG2430" s="10">
        <f t="shared" si="3"/>
        <v>1</v>
      </c>
      <c r="AH2430" s="10">
        <f t="shared" si="4"/>
        <v>0</v>
      </c>
      <c r="AI2430" s="10">
        <f t="shared" si="5"/>
        <v>0</v>
      </c>
      <c r="AJ2430" s="9">
        <f>ROUNDUP(SUM(VLOOKUP(F2430,'Pontuação 3.0'!A$2:B$11,2,FALSE),VLOOKUP(E2430,'Pontuação 3.0'!C$2:D$11,2,FALSE),VLOOKUP(H2430,'Pontuação 3.0'!I$2:J$11,2,FALSE),VLOOKUP(J2430,'Pontuação 3.0'!G$2:H$11,2,FALSE),VLOOKUP(G2430,'Pontuação 3.0'!E$2:F$11,2,FALSE),VLOOKUP(K2430,'Pontuação 3.0'!K$2:L$11,2,FALSE),VLOOKUP(L2430,'Pontuação 3.0'!M$2:N$13,2,FALSE)),0)</f>
        <v>2144</v>
      </c>
      <c r="AK2430" s="9">
        <f t="shared" si="6"/>
        <v>214</v>
      </c>
      <c r="AL2430" s="9" t="str">
        <f t="array" ref="AL2430">IFERROR(INDEX('Pontuação 3.0'!G$13:G$191, MATCH(AK2430, 'Pontuação 3.0'!F$13:F$191, 0)), "Faixa Indefinida")</f>
        <v>B</v>
      </c>
      <c r="AM2430" s="9">
        <f t="shared" si="7"/>
        <v>0</v>
      </c>
      <c r="AN2430" s="9">
        <f t="shared" si="8"/>
        <v>1</v>
      </c>
      <c r="AO2430" s="9">
        <f t="shared" si="9"/>
        <v>0</v>
      </c>
      <c r="AP2430" s="9">
        <f t="shared" si="10"/>
        <v>0</v>
      </c>
      <c r="AQ2430" s="8"/>
    </row>
    <row r="2431" ht="15.75" customHeight="1">
      <c r="A2431" s="7">
        <v>45682.0</v>
      </c>
      <c r="B2431" s="8" t="s">
        <v>5429</v>
      </c>
      <c r="C2431" s="8" t="s">
        <v>5430</v>
      </c>
      <c r="D2431" s="11">
        <v>4.1991134222E10</v>
      </c>
      <c r="E2431" s="8" t="s">
        <v>11833</v>
      </c>
      <c r="F2431" s="8" t="s">
        <v>11834</v>
      </c>
      <c r="G2431" s="8" t="s">
        <v>11843</v>
      </c>
      <c r="H2431" s="8" t="s">
        <v>11844</v>
      </c>
      <c r="I2431" s="8" t="s">
        <v>11837</v>
      </c>
      <c r="J2431" s="8" t="s">
        <v>11846</v>
      </c>
      <c r="K2431" s="8" t="s">
        <v>11837</v>
      </c>
      <c r="L2431" s="8" t="s">
        <v>11847</v>
      </c>
      <c r="M2431" s="8" t="s">
        <v>11849</v>
      </c>
      <c r="N2431" s="12" t="s">
        <v>11</v>
      </c>
      <c r="O2431" s="12" t="s">
        <v>13</v>
      </c>
      <c r="P2431" s="12" t="s">
        <v>37</v>
      </c>
      <c r="Q2431" s="12" t="s">
        <v>4846</v>
      </c>
      <c r="R2431" s="12" t="s">
        <v>20</v>
      </c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9">
        <f>ROUNDUP(SUM(VLOOKUP(F2431,'Pontuação'!A$2:B$11,2,FALSE),VLOOKUP(E2431,'Pontuação'!C$2:D$11,2,FALSE),VLOOKUP(H2431,'Pontuação'!I$2:J$11,2,FALSE),VLOOKUP(J2431,'Pontuação'!G$2:H$11,2,FALSE),VLOOKUP(L2431,'Pontuação'!M$2:N$13,2,FALSE)),0)</f>
        <v>1715</v>
      </c>
      <c r="AD2431" s="10">
        <f t="shared" si="1"/>
        <v>172</v>
      </c>
      <c r="AE2431" s="10" t="str">
        <f t="array" ref="AE2431">IFERROR(INDEX('Pontuação'!G$13:G$101, MATCH(AD2431, 'Pontuação'!F$13:F$101, 0)), "Faixa Indefinida")</f>
        <v>B</v>
      </c>
      <c r="AF2431" s="10">
        <f t="shared" si="2"/>
        <v>0</v>
      </c>
      <c r="AG2431" s="10">
        <f t="shared" si="3"/>
        <v>1</v>
      </c>
      <c r="AH2431" s="10">
        <f t="shared" si="4"/>
        <v>0</v>
      </c>
      <c r="AI2431" s="10">
        <f t="shared" si="5"/>
        <v>0</v>
      </c>
      <c r="AJ2431" s="9">
        <f>ROUNDUP(SUM(VLOOKUP(F2431,'Pontuação 3.0'!A$2:B$11,2,FALSE),VLOOKUP(E2431,'Pontuação 3.0'!C$2:D$11,2,FALSE),VLOOKUP(H2431,'Pontuação 3.0'!I$2:J$11,2,FALSE),VLOOKUP(J2431,'Pontuação 3.0'!G$2:H$11,2,FALSE),VLOOKUP(G2431,'Pontuação 3.0'!E$2:F$11,2,FALSE),VLOOKUP(K2431,'Pontuação 3.0'!K$2:L$11,2,FALSE),VLOOKUP(L2431,'Pontuação 3.0'!M$2:N$13,2,FALSE)),0)</f>
        <v>2162</v>
      </c>
      <c r="AK2431" s="9">
        <f t="shared" si="6"/>
        <v>216</v>
      </c>
      <c r="AL2431" s="9" t="str">
        <f t="array" ref="AL2431">IFERROR(INDEX('Pontuação 3.0'!G$13:G$191, MATCH(AK2431, 'Pontuação 3.0'!F$13:F$191, 0)), "Faixa Indefinida")</f>
        <v>B</v>
      </c>
      <c r="AM2431" s="9">
        <f t="shared" si="7"/>
        <v>0</v>
      </c>
      <c r="AN2431" s="9">
        <f t="shared" si="8"/>
        <v>1</v>
      </c>
      <c r="AO2431" s="9">
        <f t="shared" si="9"/>
        <v>0</v>
      </c>
      <c r="AP2431" s="9">
        <f t="shared" si="10"/>
        <v>0</v>
      </c>
      <c r="AQ2431" s="8"/>
    </row>
    <row r="2432" ht="15.75" customHeight="1">
      <c r="A2432" s="7">
        <v>45682.0</v>
      </c>
      <c r="B2432" s="8" t="s">
        <v>5427</v>
      </c>
      <c r="C2432" s="8" t="s">
        <v>5428</v>
      </c>
      <c r="D2432" s="11">
        <v>4.7988810339E10</v>
      </c>
      <c r="E2432" s="8" t="s">
        <v>11833</v>
      </c>
      <c r="F2432" s="8" t="s">
        <v>11834</v>
      </c>
      <c r="G2432" s="8" t="s">
        <v>11843</v>
      </c>
      <c r="H2432" s="8" t="s">
        <v>11865</v>
      </c>
      <c r="I2432" s="8" t="s">
        <v>11845</v>
      </c>
      <c r="J2432" s="8" t="s">
        <v>11852</v>
      </c>
      <c r="K2432" s="8" t="s">
        <v>11837</v>
      </c>
      <c r="L2432" s="8" t="s">
        <v>11851</v>
      </c>
      <c r="M2432" s="8" t="s">
        <v>11853</v>
      </c>
      <c r="N2432" s="12" t="s">
        <v>11</v>
      </c>
      <c r="O2432" s="12" t="s">
        <v>13</v>
      </c>
      <c r="P2432" s="12" t="s">
        <v>23</v>
      </c>
      <c r="Q2432" s="12" t="s">
        <v>15</v>
      </c>
      <c r="R2432" s="12" t="s">
        <v>20</v>
      </c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9">
        <f>ROUNDUP(SUM(VLOOKUP(F2432,'Pontuação'!A$2:B$11,2,FALSE),VLOOKUP(E2432,'Pontuação'!C$2:D$11,2,FALSE),VLOOKUP(H2432,'Pontuação'!I$2:J$11,2,FALSE),VLOOKUP(J2432,'Pontuação'!G$2:H$11,2,FALSE),VLOOKUP(L2432,'Pontuação'!M$2:N$13,2,FALSE)),0)</f>
        <v>1672</v>
      </c>
      <c r="AD2432" s="10">
        <f t="shared" si="1"/>
        <v>167</v>
      </c>
      <c r="AE2432" s="10" t="str">
        <f t="array" ref="AE2432">IFERROR(INDEX('Pontuação'!G$13:G$101, MATCH(AD2432, 'Pontuação'!F$13:F$101, 0)), "Faixa Indefinida")</f>
        <v>B</v>
      </c>
      <c r="AF2432" s="10">
        <f t="shared" si="2"/>
        <v>0</v>
      </c>
      <c r="AG2432" s="10">
        <f t="shared" si="3"/>
        <v>1</v>
      </c>
      <c r="AH2432" s="10">
        <f t="shared" si="4"/>
        <v>0</v>
      </c>
      <c r="AI2432" s="10">
        <f t="shared" si="5"/>
        <v>0</v>
      </c>
      <c r="AJ2432" s="9">
        <f>ROUNDUP(SUM(VLOOKUP(F2432,'Pontuação 3.0'!A$2:B$11,2,FALSE),VLOOKUP(E2432,'Pontuação 3.0'!C$2:D$11,2,FALSE),VLOOKUP(H2432,'Pontuação 3.0'!I$2:J$11,2,FALSE),VLOOKUP(J2432,'Pontuação 3.0'!G$2:H$11,2,FALSE),VLOOKUP(G2432,'Pontuação 3.0'!E$2:F$11,2,FALSE),VLOOKUP(K2432,'Pontuação 3.0'!K$2:L$11,2,FALSE),VLOOKUP(L2432,'Pontuação 3.0'!M$2:N$13,2,FALSE)),0)</f>
        <v>2077</v>
      </c>
      <c r="AK2432" s="9">
        <f t="shared" si="6"/>
        <v>208</v>
      </c>
      <c r="AL2432" s="9" t="str">
        <f t="array" ref="AL2432">IFERROR(INDEX('Pontuação 3.0'!G$13:G$191, MATCH(AK2432, 'Pontuação 3.0'!F$13:F$191, 0)), "Faixa Indefinida")</f>
        <v>C</v>
      </c>
      <c r="AM2432" s="9">
        <f t="shared" si="7"/>
        <v>0</v>
      </c>
      <c r="AN2432" s="9">
        <f t="shared" si="8"/>
        <v>0</v>
      </c>
      <c r="AO2432" s="9">
        <f t="shared" si="9"/>
        <v>1</v>
      </c>
      <c r="AP2432" s="9">
        <f t="shared" si="10"/>
        <v>0</v>
      </c>
      <c r="AQ2432" s="8"/>
    </row>
    <row r="2433" ht="15.75" customHeight="1">
      <c r="A2433" s="7">
        <v>45682.0</v>
      </c>
      <c r="B2433" s="8" t="s">
        <v>5433</v>
      </c>
      <c r="C2433" s="8" t="s">
        <v>5434</v>
      </c>
      <c r="D2433" s="11">
        <v>1.1988828405E10</v>
      </c>
      <c r="E2433" s="8" t="s">
        <v>11833</v>
      </c>
      <c r="F2433" s="8" t="s">
        <v>11854</v>
      </c>
      <c r="G2433" s="8" t="s">
        <v>11843</v>
      </c>
      <c r="H2433" s="8" t="s">
        <v>11856</v>
      </c>
      <c r="I2433" s="8" t="s">
        <v>11845</v>
      </c>
      <c r="J2433" s="8" t="s">
        <v>11852</v>
      </c>
      <c r="K2433" s="8" t="s">
        <v>11837</v>
      </c>
      <c r="L2433" s="8" t="s">
        <v>11851</v>
      </c>
      <c r="M2433" s="8" t="s">
        <v>11859</v>
      </c>
      <c r="N2433" s="12" t="s">
        <v>11</v>
      </c>
      <c r="O2433" s="12" t="s">
        <v>13</v>
      </c>
      <c r="P2433" s="12" t="s">
        <v>37</v>
      </c>
      <c r="Q2433" s="12" t="s">
        <v>126</v>
      </c>
      <c r="R2433" s="12" t="s">
        <v>20</v>
      </c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9">
        <f>ROUNDUP(SUM(VLOOKUP(F2433,'Pontuação'!A$2:B$11,2,FALSE),VLOOKUP(E2433,'Pontuação'!C$2:D$11,2,FALSE),VLOOKUP(H2433,'Pontuação'!I$2:J$11,2,FALSE),VLOOKUP(J2433,'Pontuação'!G$2:H$11,2,FALSE),VLOOKUP(L2433,'Pontuação'!M$2:N$13,2,FALSE)),0)</f>
        <v>1549</v>
      </c>
      <c r="AD2433" s="10">
        <f t="shared" si="1"/>
        <v>155</v>
      </c>
      <c r="AE2433" s="10" t="str">
        <f t="array" ref="AE2433">IFERROR(INDEX('Pontuação'!G$13:G$101, MATCH(AD2433, 'Pontuação'!F$13:F$101, 0)), "Faixa Indefinida")</f>
        <v>C</v>
      </c>
      <c r="AF2433" s="10">
        <f t="shared" si="2"/>
        <v>0</v>
      </c>
      <c r="AG2433" s="10">
        <f t="shared" si="3"/>
        <v>0</v>
      </c>
      <c r="AH2433" s="10">
        <f t="shared" si="4"/>
        <v>1</v>
      </c>
      <c r="AI2433" s="10">
        <f t="shared" si="5"/>
        <v>0</v>
      </c>
      <c r="AJ2433" s="9">
        <f>ROUNDUP(SUM(VLOOKUP(F2433,'Pontuação 3.0'!A$2:B$11,2,FALSE),VLOOKUP(E2433,'Pontuação 3.0'!C$2:D$11,2,FALSE),VLOOKUP(H2433,'Pontuação 3.0'!I$2:J$11,2,FALSE),VLOOKUP(J2433,'Pontuação 3.0'!G$2:H$11,2,FALSE),VLOOKUP(G2433,'Pontuação 3.0'!E$2:F$11,2,FALSE),VLOOKUP(K2433,'Pontuação 3.0'!K$2:L$11,2,FALSE),VLOOKUP(L2433,'Pontuação 3.0'!M$2:N$13,2,FALSE)),0)</f>
        <v>2111</v>
      </c>
      <c r="AK2433" s="9">
        <f t="shared" si="6"/>
        <v>211</v>
      </c>
      <c r="AL2433" s="9" t="str">
        <f t="array" ref="AL2433">IFERROR(INDEX('Pontuação 3.0'!G$13:G$191, MATCH(AK2433, 'Pontuação 3.0'!F$13:F$191, 0)), "Faixa Indefinida")</f>
        <v>C</v>
      </c>
      <c r="AM2433" s="9">
        <f t="shared" si="7"/>
        <v>0</v>
      </c>
      <c r="AN2433" s="9">
        <f t="shared" si="8"/>
        <v>0</v>
      </c>
      <c r="AO2433" s="9">
        <f t="shared" si="9"/>
        <v>1</v>
      </c>
      <c r="AP2433" s="9">
        <f t="shared" si="10"/>
        <v>0</v>
      </c>
      <c r="AQ2433" s="8"/>
    </row>
    <row r="2434" ht="15.75" customHeight="1">
      <c r="A2434" s="7">
        <v>45682.0</v>
      </c>
      <c r="B2434" s="8" t="s">
        <v>573</v>
      </c>
      <c r="C2434" s="8" t="s">
        <v>5435</v>
      </c>
      <c r="D2434" s="11">
        <v>4.19802941E9</v>
      </c>
      <c r="E2434" s="8" t="s">
        <v>11833</v>
      </c>
      <c r="F2434" s="8" t="s">
        <v>11834</v>
      </c>
      <c r="G2434" s="8" t="s">
        <v>11835</v>
      </c>
      <c r="H2434" s="8" t="s">
        <v>11865</v>
      </c>
      <c r="I2434" s="8" t="s">
        <v>11837</v>
      </c>
      <c r="J2434" s="8" t="s">
        <v>11852</v>
      </c>
      <c r="K2434" s="8" t="s">
        <v>11837</v>
      </c>
      <c r="L2434" s="8" t="s">
        <v>11851</v>
      </c>
      <c r="M2434" s="8" t="s">
        <v>11841</v>
      </c>
      <c r="N2434" s="12" t="s">
        <v>11</v>
      </c>
      <c r="O2434" s="12" t="s">
        <v>13</v>
      </c>
      <c r="P2434" s="12" t="s">
        <v>27</v>
      </c>
      <c r="Q2434" s="12" t="s">
        <v>65</v>
      </c>
      <c r="R2434" s="12" t="s">
        <v>20</v>
      </c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9">
        <f>ROUNDUP(SUM(VLOOKUP(F2434,'Pontuação'!A$2:B$11,2,FALSE),VLOOKUP(E2434,'Pontuação'!C$2:D$11,2,FALSE),VLOOKUP(H2434,'Pontuação'!I$2:J$11,2,FALSE),VLOOKUP(J2434,'Pontuação'!G$2:H$11,2,FALSE),VLOOKUP(L2434,'Pontuação'!M$2:N$13,2,FALSE)),0)</f>
        <v>1672</v>
      </c>
      <c r="AD2434" s="10">
        <f t="shared" si="1"/>
        <v>167</v>
      </c>
      <c r="AE2434" s="10" t="str">
        <f t="array" ref="AE2434">IFERROR(INDEX('Pontuação'!G$13:G$101, MATCH(AD2434, 'Pontuação'!F$13:F$101, 0)), "Faixa Indefinida")</f>
        <v>B</v>
      </c>
      <c r="AF2434" s="10">
        <f t="shared" si="2"/>
        <v>0</v>
      </c>
      <c r="AG2434" s="10">
        <f t="shared" si="3"/>
        <v>1</v>
      </c>
      <c r="AH2434" s="10">
        <f t="shared" si="4"/>
        <v>0</v>
      </c>
      <c r="AI2434" s="10">
        <f t="shared" si="5"/>
        <v>0</v>
      </c>
      <c r="AJ2434" s="9">
        <f>ROUNDUP(SUM(VLOOKUP(F2434,'Pontuação 3.0'!A$2:B$11,2,FALSE),VLOOKUP(E2434,'Pontuação 3.0'!C$2:D$11,2,FALSE),VLOOKUP(H2434,'Pontuação 3.0'!I$2:J$11,2,FALSE),VLOOKUP(J2434,'Pontuação 3.0'!G$2:H$11,2,FALSE),VLOOKUP(G2434,'Pontuação 3.0'!E$2:F$11,2,FALSE),VLOOKUP(K2434,'Pontuação 3.0'!K$2:L$11,2,FALSE),VLOOKUP(L2434,'Pontuação 3.0'!M$2:N$13,2,FALSE)),0)</f>
        <v>1937</v>
      </c>
      <c r="AK2434" s="9">
        <f t="shared" si="6"/>
        <v>194</v>
      </c>
      <c r="AL2434" s="9" t="str">
        <f t="array" ref="AL2434">IFERROR(INDEX('Pontuação 3.0'!G$13:G$191, MATCH(AK2434, 'Pontuação 3.0'!F$13:F$191, 0)), "Faixa Indefinida")</f>
        <v>C</v>
      </c>
      <c r="AM2434" s="9">
        <f t="shared" si="7"/>
        <v>0</v>
      </c>
      <c r="AN2434" s="9">
        <f t="shared" si="8"/>
        <v>0</v>
      </c>
      <c r="AO2434" s="9">
        <f t="shared" si="9"/>
        <v>1</v>
      </c>
      <c r="AP2434" s="9">
        <f t="shared" si="10"/>
        <v>0</v>
      </c>
      <c r="AQ2434" s="8"/>
    </row>
    <row r="2435" ht="15.75" customHeight="1">
      <c r="A2435" s="7">
        <v>45682.0</v>
      </c>
      <c r="B2435" s="8" t="s">
        <v>5438</v>
      </c>
      <c r="C2435" s="8" t="s">
        <v>5439</v>
      </c>
      <c r="D2435" s="11">
        <v>2.299803827E10</v>
      </c>
      <c r="E2435" s="8" t="s">
        <v>11833</v>
      </c>
      <c r="F2435" s="8" t="s">
        <v>11842</v>
      </c>
      <c r="G2435" s="8" t="s">
        <v>11843</v>
      </c>
      <c r="H2435" s="8" t="s">
        <v>11844</v>
      </c>
      <c r="I2435" s="8" t="s">
        <v>11837</v>
      </c>
      <c r="J2435" s="8" t="s">
        <v>11852</v>
      </c>
      <c r="K2435" s="8" t="s">
        <v>11837</v>
      </c>
      <c r="L2435" s="8" t="s">
        <v>11847</v>
      </c>
      <c r="M2435" s="8" t="s">
        <v>11848</v>
      </c>
      <c r="N2435" s="12" t="s">
        <v>11</v>
      </c>
      <c r="O2435" s="12" t="s">
        <v>13</v>
      </c>
      <c r="P2435" s="12" t="s">
        <v>96</v>
      </c>
      <c r="Q2435" s="12" t="s">
        <v>15</v>
      </c>
      <c r="R2435" s="12" t="s">
        <v>14</v>
      </c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9">
        <f>ROUNDUP(SUM(VLOOKUP(F2435,'Pontuação'!A$2:B$11,2,FALSE),VLOOKUP(E2435,'Pontuação'!C$2:D$11,2,FALSE),VLOOKUP(H2435,'Pontuação'!I$2:J$11,2,FALSE),VLOOKUP(J2435,'Pontuação'!G$2:H$11,2,FALSE),VLOOKUP(L2435,'Pontuação'!M$2:N$13,2,FALSE)),0)</f>
        <v>1832</v>
      </c>
      <c r="AD2435" s="10">
        <f t="shared" si="1"/>
        <v>183</v>
      </c>
      <c r="AE2435" s="10" t="str">
        <f t="array" ref="AE2435">IFERROR(INDEX('Pontuação'!G$13:G$101, MATCH(AD2435, 'Pontuação'!F$13:F$101, 0)), "Faixa Indefinida")</f>
        <v>B</v>
      </c>
      <c r="AF2435" s="10">
        <f t="shared" si="2"/>
        <v>0</v>
      </c>
      <c r="AG2435" s="10">
        <f t="shared" si="3"/>
        <v>1</v>
      </c>
      <c r="AH2435" s="10">
        <f t="shared" si="4"/>
        <v>0</v>
      </c>
      <c r="AI2435" s="10">
        <f t="shared" si="5"/>
        <v>0</v>
      </c>
      <c r="AJ2435" s="9">
        <f>ROUNDUP(SUM(VLOOKUP(F2435,'Pontuação 3.0'!A$2:B$11,2,FALSE),VLOOKUP(E2435,'Pontuação 3.0'!C$2:D$11,2,FALSE),VLOOKUP(H2435,'Pontuação 3.0'!I$2:J$11,2,FALSE),VLOOKUP(J2435,'Pontuação 3.0'!G$2:H$11,2,FALSE),VLOOKUP(G2435,'Pontuação 3.0'!E$2:F$11,2,FALSE),VLOOKUP(K2435,'Pontuação 3.0'!K$2:L$11,2,FALSE),VLOOKUP(L2435,'Pontuação 3.0'!M$2:N$13,2,FALSE)),0)</f>
        <v>2447</v>
      </c>
      <c r="AK2435" s="9">
        <f t="shared" si="6"/>
        <v>245</v>
      </c>
      <c r="AL2435" s="9" t="str">
        <f t="array" ref="AL2435">IFERROR(INDEX('Pontuação 3.0'!G$13:G$191, MATCH(AK2435, 'Pontuação 3.0'!F$13:F$191, 0)), "Faixa Indefinida")</f>
        <v>A</v>
      </c>
      <c r="AM2435" s="9">
        <f t="shared" si="7"/>
        <v>1</v>
      </c>
      <c r="AN2435" s="9">
        <f t="shared" si="8"/>
        <v>0</v>
      </c>
      <c r="AO2435" s="9">
        <f t="shared" si="9"/>
        <v>0</v>
      </c>
      <c r="AP2435" s="9">
        <f t="shared" si="10"/>
        <v>0</v>
      </c>
      <c r="AQ2435" s="8"/>
    </row>
    <row r="2436" ht="15.75" customHeight="1">
      <c r="A2436" s="7">
        <v>45682.0</v>
      </c>
      <c r="B2436" s="8" t="s">
        <v>5440</v>
      </c>
      <c r="C2436" s="8" t="s">
        <v>5441</v>
      </c>
      <c r="D2436" s="11">
        <v>5.561982464697E12</v>
      </c>
      <c r="E2436" s="8" t="s">
        <v>11833</v>
      </c>
      <c r="F2436" s="8" t="s">
        <v>11834</v>
      </c>
      <c r="G2436" s="8" t="s">
        <v>11843</v>
      </c>
      <c r="H2436" s="8" t="s">
        <v>11865</v>
      </c>
      <c r="I2436" s="8" t="s">
        <v>11837</v>
      </c>
      <c r="J2436" s="8" t="s">
        <v>11846</v>
      </c>
      <c r="K2436" s="8" t="s">
        <v>11839</v>
      </c>
      <c r="L2436" s="8" t="s">
        <v>11847</v>
      </c>
      <c r="M2436" s="8" t="s">
        <v>11849</v>
      </c>
      <c r="N2436" s="12" t="s">
        <v>11</v>
      </c>
      <c r="O2436" s="12" t="s">
        <v>13</v>
      </c>
      <c r="P2436" s="12" t="s">
        <v>27</v>
      </c>
      <c r="Q2436" s="12" t="s">
        <v>65</v>
      </c>
      <c r="R2436" s="12" t="s">
        <v>14</v>
      </c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9">
        <f>ROUNDUP(SUM(VLOOKUP(F2436,'Pontuação'!A$2:B$11,2,FALSE),VLOOKUP(E2436,'Pontuação'!C$2:D$11,2,FALSE),VLOOKUP(H2436,'Pontuação'!I$2:J$11,2,FALSE),VLOOKUP(J2436,'Pontuação'!G$2:H$11,2,FALSE),VLOOKUP(L2436,'Pontuação'!M$2:N$13,2,FALSE)),0)</f>
        <v>1699</v>
      </c>
      <c r="AD2436" s="10">
        <f t="shared" si="1"/>
        <v>170</v>
      </c>
      <c r="AE2436" s="10" t="str">
        <f t="array" ref="AE2436">IFERROR(INDEX('Pontuação'!G$13:G$101, MATCH(AD2436, 'Pontuação'!F$13:F$101, 0)), "Faixa Indefinida")</f>
        <v>B</v>
      </c>
      <c r="AF2436" s="10">
        <f t="shared" si="2"/>
        <v>0</v>
      </c>
      <c r="AG2436" s="10">
        <f t="shared" si="3"/>
        <v>1</v>
      </c>
      <c r="AH2436" s="10">
        <f t="shared" si="4"/>
        <v>0</v>
      </c>
      <c r="AI2436" s="10">
        <f t="shared" si="5"/>
        <v>0</v>
      </c>
      <c r="AJ2436" s="9">
        <f>ROUNDUP(SUM(VLOOKUP(F2436,'Pontuação 3.0'!A$2:B$11,2,FALSE),VLOOKUP(E2436,'Pontuação 3.0'!C$2:D$11,2,FALSE),VLOOKUP(H2436,'Pontuação 3.0'!I$2:J$11,2,FALSE),VLOOKUP(J2436,'Pontuação 3.0'!G$2:H$11,2,FALSE),VLOOKUP(G2436,'Pontuação 3.0'!E$2:F$11,2,FALSE),VLOOKUP(K2436,'Pontuação 3.0'!K$2:L$11,2,FALSE),VLOOKUP(L2436,'Pontuação 3.0'!M$2:N$13,2,FALSE)),0)</f>
        <v>2272</v>
      </c>
      <c r="AK2436" s="9">
        <f t="shared" si="6"/>
        <v>227</v>
      </c>
      <c r="AL2436" s="9" t="str">
        <f t="array" ref="AL2436">IFERROR(INDEX('Pontuação 3.0'!G$13:G$191, MATCH(AK2436, 'Pontuação 3.0'!F$13:F$191, 0)), "Faixa Indefinida")</f>
        <v>B</v>
      </c>
      <c r="AM2436" s="9">
        <f t="shared" si="7"/>
        <v>0</v>
      </c>
      <c r="AN2436" s="9">
        <f t="shared" si="8"/>
        <v>1</v>
      </c>
      <c r="AO2436" s="9">
        <f t="shared" si="9"/>
        <v>0</v>
      </c>
      <c r="AP2436" s="9">
        <f t="shared" si="10"/>
        <v>0</v>
      </c>
      <c r="AQ2436" s="8"/>
    </row>
    <row r="2437" ht="15.75" customHeight="1">
      <c r="A2437" s="7">
        <v>45682.0</v>
      </c>
      <c r="B2437" s="8" t="s">
        <v>5442</v>
      </c>
      <c r="C2437" s="8" t="s">
        <v>5443</v>
      </c>
      <c r="D2437" s="11">
        <v>6.8999719153E10</v>
      </c>
      <c r="E2437" s="8" t="s">
        <v>11833</v>
      </c>
      <c r="F2437" s="8" t="s">
        <v>11842</v>
      </c>
      <c r="G2437" s="8" t="s">
        <v>11843</v>
      </c>
      <c r="H2437" s="8" t="s">
        <v>11850</v>
      </c>
      <c r="I2437" s="8" t="s">
        <v>11837</v>
      </c>
      <c r="J2437" s="8" t="s">
        <v>11846</v>
      </c>
      <c r="K2437" s="8" t="s">
        <v>11839</v>
      </c>
      <c r="L2437" s="8" t="s">
        <v>11851</v>
      </c>
      <c r="M2437" s="8" t="s">
        <v>11849</v>
      </c>
      <c r="N2437" s="12" t="s">
        <v>11</v>
      </c>
      <c r="O2437" s="12" t="s">
        <v>13</v>
      </c>
      <c r="P2437" s="12" t="s">
        <v>23</v>
      </c>
      <c r="Q2437" s="12" t="s">
        <v>24</v>
      </c>
      <c r="R2437" s="12" t="s">
        <v>14</v>
      </c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9">
        <f>ROUNDUP(SUM(VLOOKUP(F2437,'Pontuação'!A$2:B$11,2,FALSE),VLOOKUP(E2437,'Pontuação'!C$2:D$11,2,FALSE),VLOOKUP(H2437,'Pontuação'!I$2:J$11,2,FALSE),VLOOKUP(J2437,'Pontuação'!G$2:H$11,2,FALSE),VLOOKUP(L2437,'Pontuação'!M$2:N$13,2,FALSE)),0)</f>
        <v>1553</v>
      </c>
      <c r="AD2437" s="10">
        <f t="shared" si="1"/>
        <v>155</v>
      </c>
      <c r="AE2437" s="10" t="str">
        <f t="array" ref="AE2437">IFERROR(INDEX('Pontuação'!G$13:G$101, MATCH(AD2437, 'Pontuação'!F$13:F$101, 0)), "Faixa Indefinida")</f>
        <v>C</v>
      </c>
      <c r="AF2437" s="10">
        <f t="shared" si="2"/>
        <v>0</v>
      </c>
      <c r="AG2437" s="10">
        <f t="shared" si="3"/>
        <v>0</v>
      </c>
      <c r="AH2437" s="10">
        <f t="shared" si="4"/>
        <v>1</v>
      </c>
      <c r="AI2437" s="10">
        <f t="shared" si="5"/>
        <v>0</v>
      </c>
      <c r="AJ2437" s="9">
        <f>ROUNDUP(SUM(VLOOKUP(F2437,'Pontuação 3.0'!A$2:B$11,2,FALSE),VLOOKUP(E2437,'Pontuação 3.0'!C$2:D$11,2,FALSE),VLOOKUP(H2437,'Pontuação 3.0'!I$2:J$11,2,FALSE),VLOOKUP(J2437,'Pontuação 3.0'!G$2:H$11,2,FALSE),VLOOKUP(G2437,'Pontuação 3.0'!E$2:F$11,2,FALSE),VLOOKUP(K2437,'Pontuação 3.0'!K$2:L$11,2,FALSE),VLOOKUP(L2437,'Pontuação 3.0'!M$2:N$13,2,FALSE)),0)</f>
        <v>2383</v>
      </c>
      <c r="AK2437" s="9">
        <f t="shared" si="6"/>
        <v>238</v>
      </c>
      <c r="AL2437" s="9" t="str">
        <f t="array" ref="AL2437">IFERROR(INDEX('Pontuação 3.0'!G$13:G$191, MATCH(AK2437, 'Pontuação 3.0'!F$13:F$191, 0)), "Faixa Indefinida")</f>
        <v>A</v>
      </c>
      <c r="AM2437" s="9">
        <f t="shared" si="7"/>
        <v>1</v>
      </c>
      <c r="AN2437" s="9">
        <f t="shared" si="8"/>
        <v>0</v>
      </c>
      <c r="AO2437" s="9">
        <f t="shared" si="9"/>
        <v>0</v>
      </c>
      <c r="AP2437" s="9">
        <f t="shared" si="10"/>
        <v>0</v>
      </c>
      <c r="AQ2437" s="8"/>
    </row>
    <row r="2438" ht="15.75" customHeight="1">
      <c r="A2438" s="7">
        <v>45682.0</v>
      </c>
      <c r="B2438" s="8" t="s">
        <v>5446</v>
      </c>
      <c r="C2438" s="8" t="s">
        <v>5447</v>
      </c>
      <c r="D2438" s="11">
        <v>3.7999271181E10</v>
      </c>
      <c r="E2438" s="8" t="s">
        <v>11833</v>
      </c>
      <c r="F2438" s="8" t="s">
        <v>11842</v>
      </c>
      <c r="G2438" s="8" t="s">
        <v>11843</v>
      </c>
      <c r="H2438" s="8" t="s">
        <v>11850</v>
      </c>
      <c r="I2438" s="8" t="s">
        <v>11837</v>
      </c>
      <c r="J2438" s="8" t="s">
        <v>11852</v>
      </c>
      <c r="K2438" s="8" t="s">
        <v>11837</v>
      </c>
      <c r="L2438" s="8" t="s">
        <v>11870</v>
      </c>
      <c r="M2438" s="8" t="s">
        <v>11849</v>
      </c>
      <c r="N2438" s="12" t="s">
        <v>11</v>
      </c>
      <c r="O2438" s="12" t="s">
        <v>13</v>
      </c>
      <c r="P2438" s="12" t="s">
        <v>27</v>
      </c>
      <c r="Q2438" s="12" t="s">
        <v>15</v>
      </c>
      <c r="R2438" s="12" t="s">
        <v>20</v>
      </c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9">
        <f>ROUNDUP(SUM(VLOOKUP(F2438,'Pontuação'!A$2:B$11,2,FALSE),VLOOKUP(E2438,'Pontuação'!C$2:D$11,2,FALSE),VLOOKUP(H2438,'Pontuação'!I$2:J$11,2,FALSE),VLOOKUP(J2438,'Pontuação'!G$2:H$11,2,FALSE),VLOOKUP(L2438,'Pontuação'!M$2:N$13,2,FALSE)),0)</f>
        <v>1728</v>
      </c>
      <c r="AD2438" s="10">
        <f t="shared" si="1"/>
        <v>173</v>
      </c>
      <c r="AE2438" s="10" t="str">
        <f t="array" ref="AE2438">IFERROR(INDEX('Pontuação'!G$13:G$101, MATCH(AD2438, 'Pontuação'!F$13:F$101, 0)), "Faixa Indefinida")</f>
        <v>B</v>
      </c>
      <c r="AF2438" s="10">
        <f t="shared" si="2"/>
        <v>0</v>
      </c>
      <c r="AG2438" s="10">
        <f t="shared" si="3"/>
        <v>1</v>
      </c>
      <c r="AH2438" s="10">
        <f t="shared" si="4"/>
        <v>0</v>
      </c>
      <c r="AI2438" s="10">
        <f t="shared" si="5"/>
        <v>0</v>
      </c>
      <c r="AJ2438" s="9">
        <f>ROUNDUP(SUM(VLOOKUP(F2438,'Pontuação 3.0'!A$2:B$11,2,FALSE),VLOOKUP(E2438,'Pontuação 3.0'!C$2:D$11,2,FALSE),VLOOKUP(H2438,'Pontuação 3.0'!I$2:J$11,2,FALSE),VLOOKUP(J2438,'Pontuação 3.0'!G$2:H$11,2,FALSE),VLOOKUP(G2438,'Pontuação 3.0'!E$2:F$11,2,FALSE),VLOOKUP(K2438,'Pontuação 3.0'!K$2:L$11,2,FALSE),VLOOKUP(L2438,'Pontuação 3.0'!M$2:N$13,2,FALSE)),0)</f>
        <v>2468</v>
      </c>
      <c r="AK2438" s="9">
        <f t="shared" si="6"/>
        <v>247</v>
      </c>
      <c r="AL2438" s="9" t="str">
        <f t="array" ref="AL2438">IFERROR(INDEX('Pontuação 3.0'!G$13:G$191, MATCH(AK2438, 'Pontuação 3.0'!F$13:F$191, 0)), "Faixa Indefinida")</f>
        <v>A</v>
      </c>
      <c r="AM2438" s="9">
        <f t="shared" si="7"/>
        <v>1</v>
      </c>
      <c r="AN2438" s="9">
        <f t="shared" si="8"/>
        <v>0</v>
      </c>
      <c r="AO2438" s="9">
        <f t="shared" si="9"/>
        <v>0</v>
      </c>
      <c r="AP2438" s="9">
        <f t="shared" si="10"/>
        <v>0</v>
      </c>
      <c r="AQ2438" s="8"/>
    </row>
    <row r="2439" ht="15.75" customHeight="1">
      <c r="A2439" s="7">
        <v>45682.0</v>
      </c>
      <c r="B2439" s="8" t="s">
        <v>5448</v>
      </c>
      <c r="C2439" s="8" t="s">
        <v>5449</v>
      </c>
      <c r="D2439" s="11">
        <v>5.1993185667E10</v>
      </c>
      <c r="E2439" s="8" t="s">
        <v>11833</v>
      </c>
      <c r="F2439" s="8" t="s">
        <v>11842</v>
      </c>
      <c r="G2439" s="8" t="s">
        <v>11843</v>
      </c>
      <c r="H2439" s="8" t="s">
        <v>11850</v>
      </c>
      <c r="I2439" s="8" t="s">
        <v>11837</v>
      </c>
      <c r="J2439" s="8" t="s">
        <v>11846</v>
      </c>
      <c r="K2439" s="8" t="s">
        <v>11837</v>
      </c>
      <c r="L2439" s="8" t="s">
        <v>11840</v>
      </c>
      <c r="M2439" s="8" t="s">
        <v>11853</v>
      </c>
      <c r="N2439" s="12" t="s">
        <v>11</v>
      </c>
      <c r="O2439" s="12" t="s">
        <v>13</v>
      </c>
      <c r="P2439" s="12" t="s">
        <v>27</v>
      </c>
      <c r="Q2439" s="12" t="s">
        <v>15</v>
      </c>
      <c r="R2439" s="12" t="s">
        <v>20</v>
      </c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9">
        <f>ROUNDUP(SUM(VLOOKUP(F2439,'Pontuação'!A$2:B$11,2,FALSE),VLOOKUP(E2439,'Pontuação'!C$2:D$11,2,FALSE),VLOOKUP(H2439,'Pontuação'!I$2:J$11,2,FALSE),VLOOKUP(J2439,'Pontuação'!G$2:H$11,2,FALSE),VLOOKUP(L2439,'Pontuação'!M$2:N$13,2,FALSE)),0)</f>
        <v>1597</v>
      </c>
      <c r="AD2439" s="10">
        <f t="shared" si="1"/>
        <v>160</v>
      </c>
      <c r="AE2439" s="10" t="str">
        <f t="array" ref="AE2439">IFERROR(INDEX('Pontuação'!G$13:G$101, MATCH(AD2439, 'Pontuação'!F$13:F$101, 0)), "Faixa Indefinida")</f>
        <v>C</v>
      </c>
      <c r="AF2439" s="10">
        <f t="shared" si="2"/>
        <v>0</v>
      </c>
      <c r="AG2439" s="10">
        <f t="shared" si="3"/>
        <v>0</v>
      </c>
      <c r="AH2439" s="10">
        <f t="shared" si="4"/>
        <v>1</v>
      </c>
      <c r="AI2439" s="10">
        <f t="shared" si="5"/>
        <v>0</v>
      </c>
      <c r="AJ2439" s="9">
        <f>ROUNDUP(SUM(VLOOKUP(F2439,'Pontuação 3.0'!A$2:B$11,2,FALSE),VLOOKUP(E2439,'Pontuação 3.0'!C$2:D$11,2,FALSE),VLOOKUP(H2439,'Pontuação 3.0'!I$2:J$11,2,FALSE),VLOOKUP(J2439,'Pontuação 3.0'!G$2:H$11,2,FALSE),VLOOKUP(G2439,'Pontuação 3.0'!E$2:F$11,2,FALSE),VLOOKUP(K2439,'Pontuação 3.0'!K$2:L$11,2,FALSE),VLOOKUP(L2439,'Pontuação 3.0'!M$2:N$13,2,FALSE)),0)</f>
        <v>2100</v>
      </c>
      <c r="AK2439" s="9">
        <f t="shared" si="6"/>
        <v>210</v>
      </c>
      <c r="AL2439" s="9" t="str">
        <f t="array" ref="AL2439">IFERROR(INDEX('Pontuação 3.0'!G$13:G$191, MATCH(AK2439, 'Pontuação 3.0'!F$13:F$191, 0)), "Faixa Indefinida")</f>
        <v>C</v>
      </c>
      <c r="AM2439" s="9">
        <f t="shared" si="7"/>
        <v>0</v>
      </c>
      <c r="AN2439" s="9">
        <f t="shared" si="8"/>
        <v>0</v>
      </c>
      <c r="AO2439" s="9">
        <f t="shared" si="9"/>
        <v>1</v>
      </c>
      <c r="AP2439" s="9">
        <f t="shared" si="10"/>
        <v>0</v>
      </c>
      <c r="AQ2439" s="8"/>
    </row>
    <row r="2440" ht="15.75" customHeight="1">
      <c r="A2440" s="7">
        <v>45682.0</v>
      </c>
      <c r="B2440" s="8" t="s">
        <v>5452</v>
      </c>
      <c r="C2440" s="8" t="s">
        <v>5453</v>
      </c>
      <c r="D2440" s="11">
        <v>6.2993058018E10</v>
      </c>
      <c r="E2440" s="8" t="s">
        <v>11833</v>
      </c>
      <c r="F2440" s="8" t="s">
        <v>11863</v>
      </c>
      <c r="G2440" s="8" t="s">
        <v>11843</v>
      </c>
      <c r="H2440" s="8" t="s">
        <v>11850</v>
      </c>
      <c r="I2440" s="8" t="s">
        <v>11837</v>
      </c>
      <c r="J2440" s="8" t="s">
        <v>11846</v>
      </c>
      <c r="K2440" s="8" t="s">
        <v>11837</v>
      </c>
      <c r="L2440" s="8" t="s">
        <v>11851</v>
      </c>
      <c r="M2440" s="8" t="s">
        <v>11859</v>
      </c>
      <c r="N2440" s="12" t="s">
        <v>11</v>
      </c>
      <c r="O2440" s="12" t="s">
        <v>13</v>
      </c>
      <c r="P2440" s="12" t="s">
        <v>12</v>
      </c>
      <c r="Q2440" s="12" t="s">
        <v>15</v>
      </c>
      <c r="R2440" s="12" t="s">
        <v>14</v>
      </c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9">
        <f>ROUNDUP(SUM(VLOOKUP(F2440,'Pontuação'!A$2:B$11,2,FALSE),VLOOKUP(E2440,'Pontuação'!C$2:D$11,2,FALSE),VLOOKUP(H2440,'Pontuação'!I$2:J$11,2,FALSE),VLOOKUP(J2440,'Pontuação'!G$2:H$11,2,FALSE),VLOOKUP(L2440,'Pontuação'!M$2:N$13,2,FALSE)),0)</f>
        <v>1524</v>
      </c>
      <c r="AD2440" s="10">
        <f t="shared" si="1"/>
        <v>152</v>
      </c>
      <c r="AE2440" s="10" t="str">
        <f t="array" ref="AE2440">IFERROR(INDEX('Pontuação'!G$13:G$101, MATCH(AD2440, 'Pontuação'!F$13:F$101, 0)), "Faixa Indefinida")</f>
        <v>C</v>
      </c>
      <c r="AF2440" s="10">
        <f t="shared" si="2"/>
        <v>0</v>
      </c>
      <c r="AG2440" s="10">
        <f t="shared" si="3"/>
        <v>0</v>
      </c>
      <c r="AH2440" s="10">
        <f t="shared" si="4"/>
        <v>1</v>
      </c>
      <c r="AI2440" s="10">
        <f t="shared" si="5"/>
        <v>0</v>
      </c>
      <c r="AJ2440" s="9">
        <f>ROUNDUP(SUM(VLOOKUP(F2440,'Pontuação 3.0'!A$2:B$11,2,FALSE),VLOOKUP(E2440,'Pontuação 3.0'!C$2:D$11,2,FALSE),VLOOKUP(H2440,'Pontuação 3.0'!I$2:J$11,2,FALSE),VLOOKUP(J2440,'Pontuação 3.0'!G$2:H$11,2,FALSE),VLOOKUP(G2440,'Pontuação 3.0'!E$2:F$11,2,FALSE),VLOOKUP(K2440,'Pontuação 3.0'!K$2:L$11,2,FALSE),VLOOKUP(L2440,'Pontuação 3.0'!M$2:N$13,2,FALSE)),0)</f>
        <v>1900</v>
      </c>
      <c r="AK2440" s="9">
        <f t="shared" si="6"/>
        <v>190</v>
      </c>
      <c r="AL2440" s="9" t="str">
        <f t="array" ref="AL2440">IFERROR(INDEX('Pontuação 3.0'!G$13:G$191, MATCH(AK2440, 'Pontuação 3.0'!F$13:F$191, 0)), "Faixa Indefinida")</f>
        <v>D</v>
      </c>
      <c r="AM2440" s="9">
        <f t="shared" si="7"/>
        <v>0</v>
      </c>
      <c r="AN2440" s="9">
        <f t="shared" si="8"/>
        <v>0</v>
      </c>
      <c r="AO2440" s="9">
        <f t="shared" si="9"/>
        <v>0</v>
      </c>
      <c r="AP2440" s="9">
        <f t="shared" si="10"/>
        <v>1</v>
      </c>
      <c r="AQ2440" s="8"/>
    </row>
    <row r="2441" ht="15.75" customHeight="1">
      <c r="A2441" s="7">
        <v>45682.0</v>
      </c>
      <c r="B2441" s="8" t="s">
        <v>5450</v>
      </c>
      <c r="C2441" s="8" t="s">
        <v>5451</v>
      </c>
      <c r="D2441" s="11">
        <v>9.2992715424E10</v>
      </c>
      <c r="E2441" s="8" t="s">
        <v>11833</v>
      </c>
      <c r="F2441" s="8" t="s">
        <v>11842</v>
      </c>
      <c r="G2441" s="8" t="s">
        <v>11843</v>
      </c>
      <c r="H2441" s="8" t="s">
        <v>11865</v>
      </c>
      <c r="I2441" s="8" t="s">
        <v>11837</v>
      </c>
      <c r="J2441" s="8" t="s">
        <v>11846</v>
      </c>
      <c r="K2441" s="8" t="s">
        <v>11837</v>
      </c>
      <c r="L2441" s="8" t="s">
        <v>11851</v>
      </c>
      <c r="M2441" s="8" t="s">
        <v>11848</v>
      </c>
      <c r="N2441" s="12" t="s">
        <v>11</v>
      </c>
      <c r="O2441" s="12" t="s">
        <v>13</v>
      </c>
      <c r="P2441" s="12" t="s">
        <v>40</v>
      </c>
      <c r="Q2441" s="12" t="s">
        <v>65</v>
      </c>
      <c r="R2441" s="12" t="s">
        <v>20</v>
      </c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9">
        <f>ROUNDUP(SUM(VLOOKUP(F2441,'Pontuação'!A$2:B$11,2,FALSE),VLOOKUP(E2441,'Pontuação'!C$2:D$11,2,FALSE),VLOOKUP(H2441,'Pontuação'!I$2:J$11,2,FALSE),VLOOKUP(J2441,'Pontuação'!G$2:H$11,2,FALSE),VLOOKUP(L2441,'Pontuação'!M$2:N$13,2,FALSE)),0)</f>
        <v>1579</v>
      </c>
      <c r="AD2441" s="10">
        <f t="shared" si="1"/>
        <v>158</v>
      </c>
      <c r="AE2441" s="10" t="str">
        <f t="array" ref="AE2441">IFERROR(INDEX('Pontuação'!G$13:G$101, MATCH(AD2441, 'Pontuação'!F$13:F$101, 0)), "Faixa Indefinida")</f>
        <v>C</v>
      </c>
      <c r="AF2441" s="10">
        <f t="shared" si="2"/>
        <v>0</v>
      </c>
      <c r="AG2441" s="10">
        <f t="shared" si="3"/>
        <v>0</v>
      </c>
      <c r="AH2441" s="10">
        <f t="shared" si="4"/>
        <v>1</v>
      </c>
      <c r="AI2441" s="10">
        <f t="shared" si="5"/>
        <v>0</v>
      </c>
      <c r="AJ2441" s="9">
        <f>ROUNDUP(SUM(VLOOKUP(F2441,'Pontuação 3.0'!A$2:B$11,2,FALSE),VLOOKUP(E2441,'Pontuação 3.0'!C$2:D$11,2,FALSE),VLOOKUP(H2441,'Pontuação 3.0'!I$2:J$11,2,FALSE),VLOOKUP(J2441,'Pontuação 3.0'!G$2:H$11,2,FALSE),VLOOKUP(G2441,'Pontuação 3.0'!E$2:F$11,2,FALSE),VLOOKUP(K2441,'Pontuação 3.0'!K$2:L$11,2,FALSE),VLOOKUP(L2441,'Pontuação 3.0'!M$2:N$13,2,FALSE)),0)</f>
        <v>2058</v>
      </c>
      <c r="AK2441" s="9">
        <f t="shared" si="6"/>
        <v>206</v>
      </c>
      <c r="AL2441" s="9" t="str">
        <f t="array" ref="AL2441">IFERROR(INDEX('Pontuação 3.0'!G$13:G$191, MATCH(AK2441, 'Pontuação 3.0'!F$13:F$191, 0)), "Faixa Indefinida")</f>
        <v>C</v>
      </c>
      <c r="AM2441" s="9">
        <f t="shared" si="7"/>
        <v>0</v>
      </c>
      <c r="AN2441" s="9">
        <f t="shared" si="8"/>
        <v>0</v>
      </c>
      <c r="AO2441" s="9">
        <f t="shared" si="9"/>
        <v>1</v>
      </c>
      <c r="AP2441" s="9">
        <f t="shared" si="10"/>
        <v>0</v>
      </c>
      <c r="AQ2441" s="8"/>
    </row>
    <row r="2442" ht="15.75" customHeight="1">
      <c r="A2442" s="7">
        <v>45682.0</v>
      </c>
      <c r="B2442" s="8" t="s">
        <v>12002</v>
      </c>
      <c r="C2442" s="8" t="s">
        <v>1561</v>
      </c>
      <c r="D2442" s="13" t="s">
        <v>11899</v>
      </c>
      <c r="E2442" s="8" t="s">
        <v>11833</v>
      </c>
      <c r="F2442" s="8" t="s">
        <v>11834</v>
      </c>
      <c r="G2442" s="8" t="s">
        <v>11867</v>
      </c>
      <c r="H2442" s="8" t="s">
        <v>11865</v>
      </c>
      <c r="I2442" s="8" t="s">
        <v>11837</v>
      </c>
      <c r="J2442" s="8" t="s">
        <v>11846</v>
      </c>
      <c r="K2442" s="8" t="s">
        <v>11837</v>
      </c>
      <c r="L2442" s="8" t="s">
        <v>11851</v>
      </c>
      <c r="M2442" s="8" t="s">
        <v>11841</v>
      </c>
      <c r="N2442" s="12" t="s">
        <v>11</v>
      </c>
      <c r="O2442" s="12" t="s">
        <v>13</v>
      </c>
      <c r="P2442" s="12" t="s">
        <v>27</v>
      </c>
      <c r="Q2442" s="12" t="s">
        <v>65</v>
      </c>
      <c r="R2442" s="12" t="s">
        <v>20</v>
      </c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9">
        <f>ROUNDUP(SUM(VLOOKUP(F2442,'Pontuação'!A$2:B$11,2,FALSE),VLOOKUP(E2442,'Pontuação'!C$2:D$11,2,FALSE),VLOOKUP(H2442,'Pontuação'!I$2:J$11,2,FALSE),VLOOKUP(J2442,'Pontuação'!G$2:H$11,2,FALSE),VLOOKUP(L2442,'Pontuação'!M$2:N$13,2,FALSE)),0)</f>
        <v>1567</v>
      </c>
      <c r="AD2442" s="10">
        <f t="shared" si="1"/>
        <v>157</v>
      </c>
      <c r="AE2442" s="10" t="str">
        <f t="array" ref="AE2442">IFERROR(INDEX('Pontuação'!G$13:G$101, MATCH(AD2442, 'Pontuação'!F$13:F$101, 0)), "Faixa Indefinida")</f>
        <v>C</v>
      </c>
      <c r="AF2442" s="10">
        <f t="shared" si="2"/>
        <v>0</v>
      </c>
      <c r="AG2442" s="10">
        <f t="shared" si="3"/>
        <v>0</v>
      </c>
      <c r="AH2442" s="10">
        <f t="shared" si="4"/>
        <v>1</v>
      </c>
      <c r="AI2442" s="10">
        <f t="shared" si="5"/>
        <v>0</v>
      </c>
      <c r="AJ2442" s="9">
        <f>ROUNDUP(SUM(VLOOKUP(F2442,'Pontuação 3.0'!A$2:B$11,2,FALSE),VLOOKUP(E2442,'Pontuação 3.0'!C$2:D$11,2,FALSE),VLOOKUP(H2442,'Pontuação 3.0'!I$2:J$11,2,FALSE),VLOOKUP(J2442,'Pontuação 3.0'!G$2:H$11,2,FALSE),VLOOKUP(G2442,'Pontuação 3.0'!E$2:F$11,2,FALSE),VLOOKUP(K2442,'Pontuação 3.0'!K$2:L$11,2,FALSE),VLOOKUP(L2442,'Pontuação 3.0'!M$2:N$13,2,FALSE)),0)</f>
        <v>1775</v>
      </c>
      <c r="AK2442" s="9">
        <f t="shared" si="6"/>
        <v>178</v>
      </c>
      <c r="AL2442" s="9" t="str">
        <f t="array" ref="AL2442">IFERROR(INDEX('Pontuação 3.0'!G$13:G$191, MATCH(AK2442, 'Pontuação 3.0'!F$13:F$191, 0)), "Faixa Indefinida")</f>
        <v>D</v>
      </c>
      <c r="AM2442" s="9">
        <f t="shared" si="7"/>
        <v>0</v>
      </c>
      <c r="AN2442" s="9">
        <f t="shared" si="8"/>
        <v>0</v>
      </c>
      <c r="AO2442" s="9">
        <f t="shared" si="9"/>
        <v>0</v>
      </c>
      <c r="AP2442" s="9">
        <f t="shared" si="10"/>
        <v>1</v>
      </c>
      <c r="AQ2442" s="8"/>
    </row>
    <row r="2443" ht="15.75" customHeight="1">
      <c r="A2443" s="7">
        <v>45682.0</v>
      </c>
      <c r="B2443" s="8" t="s">
        <v>5454</v>
      </c>
      <c r="C2443" s="8" t="s">
        <v>5455</v>
      </c>
      <c r="D2443" s="8" t="s">
        <v>5456</v>
      </c>
      <c r="E2443" s="8" t="s">
        <v>11833</v>
      </c>
      <c r="F2443" s="8" t="s">
        <v>11842</v>
      </c>
      <c r="G2443" s="8" t="s">
        <v>11843</v>
      </c>
      <c r="H2443" s="8" t="s">
        <v>11865</v>
      </c>
      <c r="I2443" s="8" t="s">
        <v>11845</v>
      </c>
      <c r="J2443" s="8" t="s">
        <v>11846</v>
      </c>
      <c r="K2443" s="8" t="s">
        <v>11839</v>
      </c>
      <c r="L2443" s="8" t="s">
        <v>11851</v>
      </c>
      <c r="M2443" s="8" t="s">
        <v>11849</v>
      </c>
      <c r="N2443" s="12" t="s">
        <v>11</v>
      </c>
      <c r="O2443" s="12" t="s">
        <v>13</v>
      </c>
      <c r="P2443" s="12" t="s">
        <v>37</v>
      </c>
      <c r="Q2443" s="12" t="s">
        <v>4765</v>
      </c>
      <c r="R2443" s="12" t="s">
        <v>20</v>
      </c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9">
        <f>ROUNDUP(SUM(VLOOKUP(F2443,'Pontuação'!A$2:B$11,2,FALSE),VLOOKUP(E2443,'Pontuação'!C$2:D$11,2,FALSE),VLOOKUP(H2443,'Pontuação'!I$2:J$11,2,FALSE),VLOOKUP(J2443,'Pontuação'!G$2:H$11,2,FALSE),VLOOKUP(L2443,'Pontuação'!M$2:N$13,2,FALSE)),0)</f>
        <v>1579</v>
      </c>
      <c r="AD2443" s="10">
        <f t="shared" si="1"/>
        <v>158</v>
      </c>
      <c r="AE2443" s="10" t="str">
        <f t="array" ref="AE2443">IFERROR(INDEX('Pontuação'!G$13:G$101, MATCH(AD2443, 'Pontuação'!F$13:F$101, 0)), "Faixa Indefinida")</f>
        <v>C</v>
      </c>
      <c r="AF2443" s="10">
        <f t="shared" si="2"/>
        <v>0</v>
      </c>
      <c r="AG2443" s="10">
        <f t="shared" si="3"/>
        <v>0</v>
      </c>
      <c r="AH2443" s="10">
        <f t="shared" si="4"/>
        <v>1</v>
      </c>
      <c r="AI2443" s="10">
        <f t="shared" si="5"/>
        <v>0</v>
      </c>
      <c r="AJ2443" s="9">
        <f>ROUNDUP(SUM(VLOOKUP(F2443,'Pontuação 3.0'!A$2:B$11,2,FALSE),VLOOKUP(E2443,'Pontuação 3.0'!C$2:D$11,2,FALSE),VLOOKUP(H2443,'Pontuação 3.0'!I$2:J$11,2,FALSE),VLOOKUP(J2443,'Pontuação 3.0'!G$2:H$11,2,FALSE),VLOOKUP(G2443,'Pontuação 3.0'!E$2:F$11,2,FALSE),VLOOKUP(K2443,'Pontuação 3.0'!K$2:L$11,2,FALSE),VLOOKUP(L2443,'Pontuação 3.0'!M$2:N$13,2,FALSE)),0)</f>
        <v>2319</v>
      </c>
      <c r="AK2443" s="9">
        <f t="shared" si="6"/>
        <v>232</v>
      </c>
      <c r="AL2443" s="9" t="str">
        <f t="array" ref="AL2443">IFERROR(INDEX('Pontuação 3.0'!G$13:G$191, MATCH(AK2443, 'Pontuação 3.0'!F$13:F$191, 0)), "Faixa Indefinida")</f>
        <v>B</v>
      </c>
      <c r="AM2443" s="9">
        <f t="shared" si="7"/>
        <v>0</v>
      </c>
      <c r="AN2443" s="9">
        <f t="shared" si="8"/>
        <v>1</v>
      </c>
      <c r="AO2443" s="9">
        <f t="shared" si="9"/>
        <v>0</v>
      </c>
      <c r="AP2443" s="9">
        <f t="shared" si="10"/>
        <v>0</v>
      </c>
      <c r="AQ2443" s="8"/>
    </row>
    <row r="2444" ht="15.75" customHeight="1">
      <c r="A2444" s="7">
        <v>45682.0</v>
      </c>
      <c r="B2444" s="8" t="s">
        <v>5457</v>
      </c>
      <c r="C2444" s="8" t="s">
        <v>5458</v>
      </c>
      <c r="D2444" s="11">
        <v>1.9994478546E10</v>
      </c>
      <c r="E2444" s="8" t="s">
        <v>11833</v>
      </c>
      <c r="F2444" s="8" t="s">
        <v>11834</v>
      </c>
      <c r="G2444" s="8" t="s">
        <v>11867</v>
      </c>
      <c r="H2444" s="8" t="s">
        <v>11844</v>
      </c>
      <c r="I2444" s="8" t="s">
        <v>11837</v>
      </c>
      <c r="J2444" s="8" t="s">
        <v>11852</v>
      </c>
      <c r="K2444" s="8" t="s">
        <v>11839</v>
      </c>
      <c r="L2444" s="8" t="s">
        <v>11851</v>
      </c>
      <c r="M2444" s="8" t="s">
        <v>11849</v>
      </c>
      <c r="N2444" s="12" t="s">
        <v>11</v>
      </c>
      <c r="O2444" s="12" t="s">
        <v>13</v>
      </c>
      <c r="P2444" s="12" t="s">
        <v>27</v>
      </c>
      <c r="Q2444" s="12" t="s">
        <v>15</v>
      </c>
      <c r="R2444" s="12" t="s">
        <v>20</v>
      </c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9">
        <f>ROUNDUP(SUM(VLOOKUP(F2444,'Pontuação'!A$2:B$11,2,FALSE),VLOOKUP(E2444,'Pontuação'!C$2:D$11,2,FALSE),VLOOKUP(H2444,'Pontuação'!I$2:J$11,2,FALSE),VLOOKUP(J2444,'Pontuação'!G$2:H$11,2,FALSE),VLOOKUP(L2444,'Pontuação'!M$2:N$13,2,FALSE)),0)</f>
        <v>1688</v>
      </c>
      <c r="AD2444" s="10">
        <f t="shared" si="1"/>
        <v>169</v>
      </c>
      <c r="AE2444" s="10" t="str">
        <f t="array" ref="AE2444">IFERROR(INDEX('Pontuação'!G$13:G$101, MATCH(AD2444, 'Pontuação'!F$13:F$101, 0)), "Faixa Indefinida")</f>
        <v>B</v>
      </c>
      <c r="AF2444" s="10">
        <f t="shared" si="2"/>
        <v>0</v>
      </c>
      <c r="AG2444" s="10">
        <f t="shared" si="3"/>
        <v>1</v>
      </c>
      <c r="AH2444" s="10">
        <f t="shared" si="4"/>
        <v>0</v>
      </c>
      <c r="AI2444" s="10">
        <f t="shared" si="5"/>
        <v>0</v>
      </c>
      <c r="AJ2444" s="9">
        <f>ROUNDUP(SUM(VLOOKUP(F2444,'Pontuação 3.0'!A$2:B$11,2,FALSE),VLOOKUP(E2444,'Pontuação 3.0'!C$2:D$11,2,FALSE),VLOOKUP(H2444,'Pontuação 3.0'!I$2:J$11,2,FALSE),VLOOKUP(J2444,'Pontuação 3.0'!G$2:H$11,2,FALSE),VLOOKUP(G2444,'Pontuação 3.0'!E$2:F$11,2,FALSE),VLOOKUP(K2444,'Pontuação 3.0'!K$2:L$11,2,FALSE),VLOOKUP(L2444,'Pontuação 3.0'!M$2:N$13,2,FALSE)),0)</f>
        <v>2339</v>
      </c>
      <c r="AK2444" s="9">
        <f t="shared" si="6"/>
        <v>234</v>
      </c>
      <c r="AL2444" s="9" t="str">
        <f t="array" ref="AL2444">IFERROR(INDEX('Pontuação 3.0'!G$13:G$191, MATCH(AK2444, 'Pontuação 3.0'!F$13:F$191, 0)), "Faixa Indefinida")</f>
        <v>B</v>
      </c>
      <c r="AM2444" s="9">
        <f t="shared" si="7"/>
        <v>0</v>
      </c>
      <c r="AN2444" s="9">
        <f t="shared" si="8"/>
        <v>1</v>
      </c>
      <c r="AO2444" s="9">
        <f t="shared" si="9"/>
        <v>0</v>
      </c>
      <c r="AP2444" s="9">
        <f t="shared" si="10"/>
        <v>0</v>
      </c>
      <c r="AQ2444" s="8"/>
    </row>
    <row r="2445" ht="15.75" customHeight="1">
      <c r="A2445" s="7">
        <v>45682.0</v>
      </c>
      <c r="B2445" s="8" t="s">
        <v>12003</v>
      </c>
      <c r="C2445" s="8" t="s">
        <v>5460</v>
      </c>
      <c r="D2445" s="11">
        <v>7.1992554942E10</v>
      </c>
      <c r="E2445" s="8" t="s">
        <v>11833</v>
      </c>
      <c r="F2445" s="8" t="s">
        <v>11842</v>
      </c>
      <c r="G2445" s="8" t="s">
        <v>11843</v>
      </c>
      <c r="H2445" s="8" t="s">
        <v>11850</v>
      </c>
      <c r="I2445" s="8" t="s">
        <v>11837</v>
      </c>
      <c r="J2445" s="8" t="s">
        <v>11846</v>
      </c>
      <c r="K2445" s="8" t="s">
        <v>11837</v>
      </c>
      <c r="L2445" s="8" t="s">
        <v>11851</v>
      </c>
      <c r="M2445" s="8" t="s">
        <v>11849</v>
      </c>
      <c r="N2445" s="12" t="s">
        <v>11</v>
      </c>
      <c r="O2445" s="12" t="s">
        <v>13</v>
      </c>
      <c r="P2445" s="12" t="s">
        <v>99</v>
      </c>
      <c r="Q2445" s="12" t="s">
        <v>160</v>
      </c>
      <c r="R2445" s="12" t="s">
        <v>20</v>
      </c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9">
        <f>ROUNDUP(SUM(VLOOKUP(F2445,'Pontuação'!A$2:B$11,2,FALSE),VLOOKUP(E2445,'Pontuação'!C$2:D$11,2,FALSE),VLOOKUP(H2445,'Pontuação'!I$2:J$11,2,FALSE),VLOOKUP(J2445,'Pontuação'!G$2:H$11,2,FALSE),VLOOKUP(L2445,'Pontuação'!M$2:N$13,2,FALSE)),0)</f>
        <v>1553</v>
      </c>
      <c r="AD2445" s="10">
        <f t="shared" si="1"/>
        <v>155</v>
      </c>
      <c r="AE2445" s="10" t="str">
        <f t="array" ref="AE2445">IFERROR(INDEX('Pontuação'!G$13:G$101, MATCH(AD2445, 'Pontuação'!F$13:F$101, 0)), "Faixa Indefinida")</f>
        <v>C</v>
      </c>
      <c r="AF2445" s="10">
        <f t="shared" si="2"/>
        <v>0</v>
      </c>
      <c r="AG2445" s="10">
        <f t="shared" si="3"/>
        <v>0</v>
      </c>
      <c r="AH2445" s="10">
        <f t="shared" si="4"/>
        <v>1</v>
      </c>
      <c r="AI2445" s="10">
        <f t="shared" si="5"/>
        <v>0</v>
      </c>
      <c r="AJ2445" s="9">
        <f>ROUNDUP(SUM(VLOOKUP(F2445,'Pontuação 3.0'!A$2:B$11,2,FALSE),VLOOKUP(E2445,'Pontuação 3.0'!C$2:D$11,2,FALSE),VLOOKUP(H2445,'Pontuação 3.0'!I$2:J$11,2,FALSE),VLOOKUP(J2445,'Pontuação 3.0'!G$2:H$11,2,FALSE),VLOOKUP(G2445,'Pontuação 3.0'!E$2:F$11,2,FALSE),VLOOKUP(K2445,'Pontuação 3.0'!K$2:L$11,2,FALSE),VLOOKUP(L2445,'Pontuação 3.0'!M$2:N$13,2,FALSE)),0)</f>
        <v>2122</v>
      </c>
      <c r="AK2445" s="9">
        <f t="shared" si="6"/>
        <v>212</v>
      </c>
      <c r="AL2445" s="9" t="str">
        <f t="array" ref="AL2445">IFERROR(INDEX('Pontuação 3.0'!G$13:G$191, MATCH(AK2445, 'Pontuação 3.0'!F$13:F$191, 0)), "Faixa Indefinida")</f>
        <v>C</v>
      </c>
      <c r="AM2445" s="9">
        <f t="shared" si="7"/>
        <v>0</v>
      </c>
      <c r="AN2445" s="9">
        <f t="shared" si="8"/>
        <v>0</v>
      </c>
      <c r="AO2445" s="9">
        <f t="shared" si="9"/>
        <v>1</v>
      </c>
      <c r="AP2445" s="9">
        <f t="shared" si="10"/>
        <v>0</v>
      </c>
      <c r="AQ2445" s="8"/>
    </row>
    <row r="2446" ht="15.75" customHeight="1">
      <c r="A2446" s="7">
        <v>45682.0</v>
      </c>
      <c r="B2446" s="8" t="s">
        <v>129</v>
      </c>
      <c r="C2446" s="8" t="s">
        <v>5461</v>
      </c>
      <c r="D2446" s="11">
        <v>6.7993218269E10</v>
      </c>
      <c r="E2446" s="8" t="s">
        <v>11833</v>
      </c>
      <c r="F2446" s="8" t="s">
        <v>11842</v>
      </c>
      <c r="G2446" s="8" t="s">
        <v>11843</v>
      </c>
      <c r="H2446" s="8" t="s">
        <v>11844</v>
      </c>
      <c r="I2446" s="8" t="s">
        <v>11845</v>
      </c>
      <c r="J2446" s="8" t="s">
        <v>11852</v>
      </c>
      <c r="K2446" s="8" t="s">
        <v>11837</v>
      </c>
      <c r="L2446" s="8" t="s">
        <v>11851</v>
      </c>
      <c r="M2446" s="8" t="s">
        <v>11859</v>
      </c>
      <c r="N2446" s="12" t="s">
        <v>11</v>
      </c>
      <c r="O2446" s="12" t="s">
        <v>13</v>
      </c>
      <c r="P2446" s="12" t="s">
        <v>12</v>
      </c>
      <c r="Q2446" s="12" t="s">
        <v>15</v>
      </c>
      <c r="R2446" s="12" t="s">
        <v>14</v>
      </c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9">
        <f>ROUNDUP(SUM(VLOOKUP(F2446,'Pontuação'!A$2:B$11,2,FALSE),VLOOKUP(E2446,'Pontuação'!C$2:D$11,2,FALSE),VLOOKUP(H2446,'Pontuação'!I$2:J$11,2,FALSE),VLOOKUP(J2446,'Pontuação'!G$2:H$11,2,FALSE),VLOOKUP(L2446,'Pontuação'!M$2:N$13,2,FALSE)),0)</f>
        <v>1700</v>
      </c>
      <c r="AD2446" s="10">
        <f t="shared" si="1"/>
        <v>170</v>
      </c>
      <c r="AE2446" s="10" t="str">
        <f t="array" ref="AE2446">IFERROR(INDEX('Pontuação'!G$13:G$101, MATCH(AD2446, 'Pontuação'!F$13:F$101, 0)), "Faixa Indefinida")</f>
        <v>B</v>
      </c>
      <c r="AF2446" s="10">
        <f t="shared" si="2"/>
        <v>0</v>
      </c>
      <c r="AG2446" s="10">
        <f t="shared" si="3"/>
        <v>1</v>
      </c>
      <c r="AH2446" s="10">
        <f t="shared" si="4"/>
        <v>0</v>
      </c>
      <c r="AI2446" s="10">
        <f t="shared" si="5"/>
        <v>0</v>
      </c>
      <c r="AJ2446" s="9">
        <f>ROUNDUP(SUM(VLOOKUP(F2446,'Pontuação 3.0'!A$2:B$11,2,FALSE),VLOOKUP(E2446,'Pontuação 3.0'!C$2:D$11,2,FALSE),VLOOKUP(H2446,'Pontuação 3.0'!I$2:J$11,2,FALSE),VLOOKUP(J2446,'Pontuação 3.0'!G$2:H$11,2,FALSE),VLOOKUP(G2446,'Pontuação 3.0'!E$2:F$11,2,FALSE),VLOOKUP(K2446,'Pontuação 3.0'!K$2:L$11,2,FALSE),VLOOKUP(L2446,'Pontuação 3.0'!M$2:N$13,2,FALSE)),0)</f>
        <v>2361</v>
      </c>
      <c r="AK2446" s="9">
        <f t="shared" si="6"/>
        <v>236</v>
      </c>
      <c r="AL2446" s="9" t="str">
        <f t="array" ref="AL2446">IFERROR(INDEX('Pontuação 3.0'!G$13:G$191, MATCH(AK2446, 'Pontuação 3.0'!F$13:F$191, 0)), "Faixa Indefinida")</f>
        <v>A</v>
      </c>
      <c r="AM2446" s="9">
        <f t="shared" si="7"/>
        <v>1</v>
      </c>
      <c r="AN2446" s="9">
        <f t="shared" si="8"/>
        <v>0</v>
      </c>
      <c r="AO2446" s="9">
        <f t="shared" si="9"/>
        <v>0</v>
      </c>
      <c r="AP2446" s="9">
        <f t="shared" si="10"/>
        <v>0</v>
      </c>
      <c r="AQ2446" s="8"/>
    </row>
    <row r="2447" ht="15.75" customHeight="1">
      <c r="A2447" s="7">
        <v>45682.0</v>
      </c>
      <c r="B2447" s="8" t="s">
        <v>2836</v>
      </c>
      <c r="C2447" s="8" t="s">
        <v>5462</v>
      </c>
      <c r="D2447" s="11">
        <v>6.2996964962E10</v>
      </c>
      <c r="E2447" s="8" t="s">
        <v>11833</v>
      </c>
      <c r="F2447" s="8" t="s">
        <v>11842</v>
      </c>
      <c r="G2447" s="8" t="s">
        <v>11843</v>
      </c>
      <c r="H2447" s="8" t="s">
        <v>11865</v>
      </c>
      <c r="I2447" s="8" t="s">
        <v>11837</v>
      </c>
      <c r="J2447" s="8" t="s">
        <v>11852</v>
      </c>
      <c r="K2447" s="8" t="s">
        <v>11837</v>
      </c>
      <c r="L2447" s="8" t="s">
        <v>11851</v>
      </c>
      <c r="M2447" s="8" t="s">
        <v>11853</v>
      </c>
      <c r="N2447" s="12" t="s">
        <v>11</v>
      </c>
      <c r="O2447" s="12" t="s">
        <v>13</v>
      </c>
      <c r="P2447" s="12" t="s">
        <v>27</v>
      </c>
      <c r="Q2447" s="12" t="s">
        <v>15</v>
      </c>
      <c r="R2447" s="12" t="s">
        <v>20</v>
      </c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9">
        <f>ROUNDUP(SUM(VLOOKUP(F2447,'Pontuação'!A$2:B$11,2,FALSE),VLOOKUP(E2447,'Pontuação'!C$2:D$11,2,FALSE),VLOOKUP(H2447,'Pontuação'!I$2:J$11,2,FALSE),VLOOKUP(J2447,'Pontuação'!G$2:H$11,2,FALSE),VLOOKUP(L2447,'Pontuação'!M$2:N$13,2,FALSE)),0)</f>
        <v>1684</v>
      </c>
      <c r="AD2447" s="10">
        <f t="shared" si="1"/>
        <v>168</v>
      </c>
      <c r="AE2447" s="10" t="str">
        <f t="array" ref="AE2447">IFERROR(INDEX('Pontuação'!G$13:G$101, MATCH(AD2447, 'Pontuação'!F$13:F$101, 0)), "Faixa Indefinida")</f>
        <v>B</v>
      </c>
      <c r="AF2447" s="10">
        <f t="shared" si="2"/>
        <v>0</v>
      </c>
      <c r="AG2447" s="10">
        <f t="shared" si="3"/>
        <v>1</v>
      </c>
      <c r="AH2447" s="10">
        <f t="shared" si="4"/>
        <v>0</v>
      </c>
      <c r="AI2447" s="10">
        <f t="shared" si="5"/>
        <v>0</v>
      </c>
      <c r="AJ2447" s="9">
        <f>ROUNDUP(SUM(VLOOKUP(F2447,'Pontuação 3.0'!A$2:B$11,2,FALSE),VLOOKUP(E2447,'Pontuação 3.0'!C$2:D$11,2,FALSE),VLOOKUP(H2447,'Pontuação 3.0'!I$2:J$11,2,FALSE),VLOOKUP(J2447,'Pontuação 3.0'!G$2:H$11,2,FALSE),VLOOKUP(G2447,'Pontuação 3.0'!E$2:F$11,2,FALSE),VLOOKUP(K2447,'Pontuação 3.0'!K$2:L$11,2,FALSE),VLOOKUP(L2447,'Pontuação 3.0'!M$2:N$13,2,FALSE)),0)</f>
        <v>2210</v>
      </c>
      <c r="AK2447" s="9">
        <f t="shared" si="6"/>
        <v>221</v>
      </c>
      <c r="AL2447" s="9" t="str">
        <f t="array" ref="AL2447">IFERROR(INDEX('Pontuação 3.0'!G$13:G$191, MATCH(AK2447, 'Pontuação 3.0'!F$13:F$191, 0)), "Faixa Indefinida")</f>
        <v>B</v>
      </c>
      <c r="AM2447" s="9">
        <f t="shared" si="7"/>
        <v>0</v>
      </c>
      <c r="AN2447" s="9">
        <f t="shared" si="8"/>
        <v>1</v>
      </c>
      <c r="AO2447" s="9">
        <f t="shared" si="9"/>
        <v>0</v>
      </c>
      <c r="AP2447" s="9">
        <f t="shared" si="10"/>
        <v>0</v>
      </c>
      <c r="AQ2447" s="8"/>
    </row>
    <row r="2448" ht="15.75" customHeight="1">
      <c r="A2448" s="7">
        <v>45682.0</v>
      </c>
      <c r="B2448" s="8" t="s">
        <v>5463</v>
      </c>
      <c r="C2448" s="8" t="s">
        <v>5464</v>
      </c>
      <c r="D2448" s="11">
        <v>6.2982329094E10</v>
      </c>
      <c r="E2448" s="8" t="s">
        <v>11833</v>
      </c>
      <c r="F2448" s="8" t="s">
        <v>11834</v>
      </c>
      <c r="G2448" s="8" t="s">
        <v>11835</v>
      </c>
      <c r="H2448" s="8" t="s">
        <v>11844</v>
      </c>
      <c r="I2448" s="8" t="s">
        <v>11837</v>
      </c>
      <c r="J2448" s="8" t="s">
        <v>11846</v>
      </c>
      <c r="K2448" s="8" t="s">
        <v>11837</v>
      </c>
      <c r="L2448" s="8" t="s">
        <v>11840</v>
      </c>
      <c r="M2448" s="8" t="s">
        <v>11848</v>
      </c>
      <c r="N2448" s="12" t="s">
        <v>11</v>
      </c>
      <c r="O2448" s="12" t="s">
        <v>13</v>
      </c>
      <c r="P2448" s="12" t="s">
        <v>37</v>
      </c>
      <c r="Q2448" s="12" t="s">
        <v>4765</v>
      </c>
      <c r="R2448" s="12" t="s">
        <v>20</v>
      </c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9">
        <f>ROUNDUP(SUM(VLOOKUP(F2448,'Pontuação'!A$2:B$11,2,FALSE),VLOOKUP(E2448,'Pontuação'!C$2:D$11,2,FALSE),VLOOKUP(H2448,'Pontuação'!I$2:J$11,2,FALSE),VLOOKUP(J2448,'Pontuação'!G$2:H$11,2,FALSE),VLOOKUP(L2448,'Pontuação'!M$2:N$13,2,FALSE)),0)</f>
        <v>1627</v>
      </c>
      <c r="AD2448" s="10">
        <f t="shared" si="1"/>
        <v>163</v>
      </c>
      <c r="AE2448" s="10" t="str">
        <f t="array" ref="AE2448">IFERROR(INDEX('Pontuação'!G$13:G$101, MATCH(AD2448, 'Pontuação'!F$13:F$101, 0)), "Faixa Indefinida")</f>
        <v>C</v>
      </c>
      <c r="AF2448" s="10">
        <f t="shared" si="2"/>
        <v>0</v>
      </c>
      <c r="AG2448" s="10">
        <f t="shared" si="3"/>
        <v>0</v>
      </c>
      <c r="AH2448" s="10">
        <f t="shared" si="4"/>
        <v>1</v>
      </c>
      <c r="AI2448" s="10">
        <f t="shared" si="5"/>
        <v>0</v>
      </c>
      <c r="AJ2448" s="9">
        <f>ROUNDUP(SUM(VLOOKUP(F2448,'Pontuação 3.0'!A$2:B$11,2,FALSE),VLOOKUP(E2448,'Pontuação 3.0'!C$2:D$11,2,FALSE),VLOOKUP(H2448,'Pontuação 3.0'!I$2:J$11,2,FALSE),VLOOKUP(J2448,'Pontuação 3.0'!G$2:H$11,2,FALSE),VLOOKUP(G2448,'Pontuação 3.0'!E$2:F$11,2,FALSE),VLOOKUP(K2448,'Pontuação 3.0'!K$2:L$11,2,FALSE),VLOOKUP(L2448,'Pontuação 3.0'!M$2:N$13,2,FALSE)),0)</f>
        <v>1914</v>
      </c>
      <c r="AK2448" s="9">
        <f t="shared" si="6"/>
        <v>191</v>
      </c>
      <c r="AL2448" s="9" t="str">
        <f t="array" ref="AL2448">IFERROR(INDEX('Pontuação 3.0'!G$13:G$191, MATCH(AK2448, 'Pontuação 3.0'!F$13:F$191, 0)), "Faixa Indefinida")</f>
        <v>D</v>
      </c>
      <c r="AM2448" s="9">
        <f t="shared" si="7"/>
        <v>0</v>
      </c>
      <c r="AN2448" s="9">
        <f t="shared" si="8"/>
        <v>0</v>
      </c>
      <c r="AO2448" s="9">
        <f t="shared" si="9"/>
        <v>0</v>
      </c>
      <c r="AP2448" s="9">
        <f t="shared" si="10"/>
        <v>1</v>
      </c>
      <c r="AQ2448" s="8"/>
    </row>
    <row r="2449" ht="15.75" customHeight="1">
      <c r="A2449" s="7">
        <v>45682.0</v>
      </c>
      <c r="B2449" s="8" t="s">
        <v>5467</v>
      </c>
      <c r="C2449" s="8" t="s">
        <v>5468</v>
      </c>
      <c r="D2449" s="11">
        <v>8.7999401515E10</v>
      </c>
      <c r="E2449" s="8" t="s">
        <v>11833</v>
      </c>
      <c r="F2449" s="8" t="s">
        <v>11863</v>
      </c>
      <c r="G2449" s="8" t="s">
        <v>11835</v>
      </c>
      <c r="H2449" s="8" t="s">
        <v>11865</v>
      </c>
      <c r="I2449" s="8" t="s">
        <v>11845</v>
      </c>
      <c r="J2449" s="8" t="s">
        <v>11846</v>
      </c>
      <c r="K2449" s="8" t="s">
        <v>11839</v>
      </c>
      <c r="L2449" s="8" t="s">
        <v>11870</v>
      </c>
      <c r="M2449" s="8" t="s">
        <v>11848</v>
      </c>
      <c r="N2449" s="12" t="s">
        <v>11</v>
      </c>
      <c r="O2449" s="12" t="s">
        <v>13</v>
      </c>
      <c r="P2449" s="12" t="s">
        <v>27</v>
      </c>
      <c r="Q2449" s="12" t="s">
        <v>65</v>
      </c>
      <c r="R2449" s="12" t="s">
        <v>20</v>
      </c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9">
        <f>ROUNDUP(SUM(VLOOKUP(F2449,'Pontuação'!A$2:B$11,2,FALSE),VLOOKUP(E2449,'Pontuação'!C$2:D$11,2,FALSE),VLOOKUP(H2449,'Pontuação'!I$2:J$11,2,FALSE),VLOOKUP(J2449,'Pontuação'!G$2:H$11,2,FALSE),VLOOKUP(L2449,'Pontuação'!M$2:N$13,2,FALSE)),0)</f>
        <v>1620</v>
      </c>
      <c r="AD2449" s="10">
        <f t="shared" si="1"/>
        <v>162</v>
      </c>
      <c r="AE2449" s="10" t="str">
        <f t="array" ref="AE2449">IFERROR(INDEX('Pontuação'!G$13:G$101, MATCH(AD2449, 'Pontuação'!F$13:F$101, 0)), "Faixa Indefinida")</f>
        <v>C</v>
      </c>
      <c r="AF2449" s="10">
        <f t="shared" si="2"/>
        <v>0</v>
      </c>
      <c r="AG2449" s="10">
        <f t="shared" si="3"/>
        <v>0</v>
      </c>
      <c r="AH2449" s="10">
        <f t="shared" si="4"/>
        <v>1</v>
      </c>
      <c r="AI2449" s="10">
        <f t="shared" si="5"/>
        <v>0</v>
      </c>
      <c r="AJ2449" s="9">
        <f>ROUNDUP(SUM(VLOOKUP(F2449,'Pontuação 3.0'!A$2:B$11,2,FALSE),VLOOKUP(E2449,'Pontuação 3.0'!C$2:D$11,2,FALSE),VLOOKUP(H2449,'Pontuação 3.0'!I$2:J$11,2,FALSE),VLOOKUP(J2449,'Pontuação 3.0'!G$2:H$11,2,FALSE),VLOOKUP(G2449,'Pontuação 3.0'!E$2:F$11,2,FALSE),VLOOKUP(K2449,'Pontuação 3.0'!K$2:L$11,2,FALSE),VLOOKUP(L2449,'Pontuação 3.0'!M$2:N$13,2,FALSE)),0)</f>
        <v>2151</v>
      </c>
      <c r="AK2449" s="9">
        <f t="shared" si="6"/>
        <v>215</v>
      </c>
      <c r="AL2449" s="9" t="str">
        <f t="array" ref="AL2449">IFERROR(INDEX('Pontuação 3.0'!G$13:G$191, MATCH(AK2449, 'Pontuação 3.0'!F$13:F$191, 0)), "Faixa Indefinida")</f>
        <v>B</v>
      </c>
      <c r="AM2449" s="9">
        <f t="shared" si="7"/>
        <v>0</v>
      </c>
      <c r="AN2449" s="9">
        <f t="shared" si="8"/>
        <v>1</v>
      </c>
      <c r="AO2449" s="9">
        <f t="shared" si="9"/>
        <v>0</v>
      </c>
      <c r="AP2449" s="9">
        <f t="shared" si="10"/>
        <v>0</v>
      </c>
      <c r="AQ2449" s="8"/>
    </row>
    <row r="2450" ht="15.75" customHeight="1">
      <c r="A2450" s="7">
        <v>45682.0</v>
      </c>
      <c r="B2450" s="8" t="s">
        <v>5465</v>
      </c>
      <c r="C2450" s="8" t="s">
        <v>5466</v>
      </c>
      <c r="D2450" s="13" t="s">
        <v>12004</v>
      </c>
      <c r="E2450" s="8" t="s">
        <v>11833</v>
      </c>
      <c r="F2450" s="8" t="s">
        <v>11842</v>
      </c>
      <c r="G2450" s="8" t="s">
        <v>11843</v>
      </c>
      <c r="H2450" s="8" t="s">
        <v>11850</v>
      </c>
      <c r="I2450" s="8" t="s">
        <v>11837</v>
      </c>
      <c r="J2450" s="8" t="s">
        <v>11846</v>
      </c>
      <c r="K2450" s="8" t="s">
        <v>11837</v>
      </c>
      <c r="L2450" s="8" t="s">
        <v>11851</v>
      </c>
      <c r="M2450" s="8" t="s">
        <v>11849</v>
      </c>
      <c r="N2450" s="12" t="s">
        <v>11</v>
      </c>
      <c r="O2450" s="12" t="s">
        <v>13</v>
      </c>
      <c r="P2450" s="12" t="s">
        <v>37</v>
      </c>
      <c r="Q2450" s="12" t="s">
        <v>4846</v>
      </c>
      <c r="R2450" s="12" t="s">
        <v>14</v>
      </c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9">
        <f>ROUNDUP(SUM(VLOOKUP(F2450,'Pontuação'!A$2:B$11,2,FALSE),VLOOKUP(E2450,'Pontuação'!C$2:D$11,2,FALSE),VLOOKUP(H2450,'Pontuação'!I$2:J$11,2,FALSE),VLOOKUP(J2450,'Pontuação'!G$2:H$11,2,FALSE),VLOOKUP(L2450,'Pontuação'!M$2:N$13,2,FALSE)),0)</f>
        <v>1553</v>
      </c>
      <c r="AD2450" s="10">
        <f t="shared" si="1"/>
        <v>155</v>
      </c>
      <c r="AE2450" s="10" t="str">
        <f t="array" ref="AE2450">IFERROR(INDEX('Pontuação'!G$13:G$101, MATCH(AD2450, 'Pontuação'!F$13:F$101, 0)), "Faixa Indefinida")</f>
        <v>C</v>
      </c>
      <c r="AF2450" s="10">
        <f t="shared" si="2"/>
        <v>0</v>
      </c>
      <c r="AG2450" s="10">
        <f t="shared" si="3"/>
        <v>0</v>
      </c>
      <c r="AH2450" s="10">
        <f t="shared" si="4"/>
        <v>1</v>
      </c>
      <c r="AI2450" s="10">
        <f t="shared" si="5"/>
        <v>0</v>
      </c>
      <c r="AJ2450" s="9">
        <f>ROUNDUP(SUM(VLOOKUP(F2450,'Pontuação 3.0'!A$2:B$11,2,FALSE),VLOOKUP(E2450,'Pontuação 3.0'!C$2:D$11,2,FALSE),VLOOKUP(H2450,'Pontuação 3.0'!I$2:J$11,2,FALSE),VLOOKUP(J2450,'Pontuação 3.0'!G$2:H$11,2,FALSE),VLOOKUP(G2450,'Pontuação 3.0'!E$2:F$11,2,FALSE),VLOOKUP(K2450,'Pontuação 3.0'!K$2:L$11,2,FALSE),VLOOKUP(L2450,'Pontuação 3.0'!M$2:N$13,2,FALSE)),0)</f>
        <v>2122</v>
      </c>
      <c r="AK2450" s="9">
        <f t="shared" si="6"/>
        <v>212</v>
      </c>
      <c r="AL2450" s="9" t="str">
        <f t="array" ref="AL2450">IFERROR(INDEX('Pontuação 3.0'!G$13:G$191, MATCH(AK2450, 'Pontuação 3.0'!F$13:F$191, 0)), "Faixa Indefinida")</f>
        <v>C</v>
      </c>
      <c r="AM2450" s="9">
        <f t="shared" si="7"/>
        <v>0</v>
      </c>
      <c r="AN2450" s="9">
        <f t="shared" si="8"/>
        <v>0</v>
      </c>
      <c r="AO2450" s="9">
        <f t="shared" si="9"/>
        <v>1</v>
      </c>
      <c r="AP2450" s="9">
        <f t="shared" si="10"/>
        <v>0</v>
      </c>
      <c r="AQ2450" s="8"/>
    </row>
    <row r="2451" ht="15.75" customHeight="1">
      <c r="A2451" s="7">
        <v>45682.0</v>
      </c>
      <c r="B2451" s="8" t="s">
        <v>5472</v>
      </c>
      <c r="C2451" s="8" t="s">
        <v>5473</v>
      </c>
      <c r="D2451" s="11">
        <v>1.1948987708E10</v>
      </c>
      <c r="E2451" s="8" t="s">
        <v>11833</v>
      </c>
      <c r="F2451" s="8" t="s">
        <v>11842</v>
      </c>
      <c r="G2451" s="8" t="s">
        <v>11835</v>
      </c>
      <c r="H2451" s="8" t="s">
        <v>11844</v>
      </c>
      <c r="I2451" s="8" t="s">
        <v>11837</v>
      </c>
      <c r="J2451" s="8" t="s">
        <v>11846</v>
      </c>
      <c r="K2451" s="8" t="s">
        <v>11837</v>
      </c>
      <c r="L2451" s="8" t="s">
        <v>11857</v>
      </c>
      <c r="M2451" s="8" t="s">
        <v>11848</v>
      </c>
      <c r="N2451" s="12" t="s">
        <v>11</v>
      </c>
      <c r="O2451" s="12" t="s">
        <v>13</v>
      </c>
      <c r="P2451" s="12" t="s">
        <v>27</v>
      </c>
      <c r="Q2451" s="12" t="s">
        <v>24</v>
      </c>
      <c r="R2451" s="12" t="s">
        <v>20</v>
      </c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9">
        <f>ROUNDUP(SUM(VLOOKUP(F2451,'Pontuação'!A$2:B$11,2,FALSE),VLOOKUP(E2451,'Pontuação'!C$2:D$11,2,FALSE),VLOOKUP(H2451,'Pontuação'!I$2:J$11,2,FALSE),VLOOKUP(J2451,'Pontuação'!G$2:H$11,2,FALSE),VLOOKUP(L2451,'Pontuação'!M$2:N$13,2,FALSE)),0)</f>
        <v>1558</v>
      </c>
      <c r="AD2451" s="10">
        <f t="shared" si="1"/>
        <v>156</v>
      </c>
      <c r="AE2451" s="10" t="str">
        <f t="array" ref="AE2451">IFERROR(INDEX('Pontuação'!G$13:G$101, MATCH(AD2451, 'Pontuação'!F$13:F$101, 0)), "Faixa Indefinida")</f>
        <v>C</v>
      </c>
      <c r="AF2451" s="10">
        <f t="shared" si="2"/>
        <v>0</v>
      </c>
      <c r="AG2451" s="10">
        <f t="shared" si="3"/>
        <v>0</v>
      </c>
      <c r="AH2451" s="10">
        <f t="shared" si="4"/>
        <v>1</v>
      </c>
      <c r="AI2451" s="10">
        <f t="shared" si="5"/>
        <v>0</v>
      </c>
      <c r="AJ2451" s="9">
        <f>ROUNDUP(SUM(VLOOKUP(F2451,'Pontuação 3.0'!A$2:B$11,2,FALSE),VLOOKUP(E2451,'Pontuação 3.0'!C$2:D$11,2,FALSE),VLOOKUP(H2451,'Pontuação 3.0'!I$2:J$11,2,FALSE),VLOOKUP(J2451,'Pontuação 3.0'!G$2:H$11,2,FALSE),VLOOKUP(G2451,'Pontuação 3.0'!E$2:F$11,2,FALSE),VLOOKUP(K2451,'Pontuação 3.0'!K$2:L$11,2,FALSE),VLOOKUP(L2451,'Pontuação 3.0'!M$2:N$13,2,FALSE)),0)</f>
        <v>2039</v>
      </c>
      <c r="AK2451" s="9">
        <f t="shared" si="6"/>
        <v>204</v>
      </c>
      <c r="AL2451" s="9" t="str">
        <f t="array" ref="AL2451">IFERROR(INDEX('Pontuação 3.0'!G$13:G$191, MATCH(AK2451, 'Pontuação 3.0'!F$13:F$191, 0)), "Faixa Indefinida")</f>
        <v>C</v>
      </c>
      <c r="AM2451" s="9">
        <f t="shared" si="7"/>
        <v>0</v>
      </c>
      <c r="AN2451" s="9">
        <f t="shared" si="8"/>
        <v>0</v>
      </c>
      <c r="AO2451" s="9">
        <f t="shared" si="9"/>
        <v>1</v>
      </c>
      <c r="AP2451" s="9">
        <f t="shared" si="10"/>
        <v>0</v>
      </c>
      <c r="AQ2451" s="8"/>
    </row>
    <row r="2452" ht="15.75" customHeight="1">
      <c r="A2452" s="7">
        <v>45682.0</v>
      </c>
      <c r="B2452" s="8" t="s">
        <v>5470</v>
      </c>
      <c r="C2452" s="8" t="s">
        <v>5471</v>
      </c>
      <c r="D2452" s="13" t="s">
        <v>12005</v>
      </c>
      <c r="E2452" s="8" t="s">
        <v>11833</v>
      </c>
      <c r="F2452" s="8" t="s">
        <v>11842</v>
      </c>
      <c r="G2452" s="8" t="s">
        <v>11835</v>
      </c>
      <c r="H2452" s="8" t="s">
        <v>11836</v>
      </c>
      <c r="I2452" s="8" t="s">
        <v>11845</v>
      </c>
      <c r="J2452" s="8" t="s">
        <v>11852</v>
      </c>
      <c r="K2452" s="8" t="s">
        <v>11837</v>
      </c>
      <c r="L2452" s="8" t="s">
        <v>11851</v>
      </c>
      <c r="M2452" s="8" t="s">
        <v>11853</v>
      </c>
      <c r="N2452" s="12" t="s">
        <v>11</v>
      </c>
      <c r="O2452" s="12" t="s">
        <v>13</v>
      </c>
      <c r="P2452" s="12" t="s">
        <v>23</v>
      </c>
      <c r="Q2452" s="12" t="s">
        <v>15</v>
      </c>
      <c r="R2452" s="12" t="s">
        <v>20</v>
      </c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9">
        <f>ROUNDUP(SUM(VLOOKUP(F2452,'Pontuação'!A$2:B$11,2,FALSE),VLOOKUP(E2452,'Pontuação'!C$2:D$11,2,FALSE),VLOOKUP(H2452,'Pontuação'!I$2:J$11,2,FALSE),VLOOKUP(J2452,'Pontuação'!G$2:H$11,2,FALSE),VLOOKUP(L2452,'Pontuação'!M$2:N$13,2,FALSE)),0)</f>
        <v>1474</v>
      </c>
      <c r="AD2452" s="10">
        <f t="shared" si="1"/>
        <v>147</v>
      </c>
      <c r="AE2452" s="10" t="str">
        <f t="array" ref="AE2452">IFERROR(INDEX('Pontuação'!G$13:G$101, MATCH(AD2452, 'Pontuação'!F$13:F$101, 0)), "Faixa Indefinida")</f>
        <v>D</v>
      </c>
      <c r="AF2452" s="10">
        <f t="shared" si="2"/>
        <v>0</v>
      </c>
      <c r="AG2452" s="10">
        <f t="shared" si="3"/>
        <v>0</v>
      </c>
      <c r="AH2452" s="10">
        <f t="shared" si="4"/>
        <v>0</v>
      </c>
      <c r="AI2452" s="10">
        <f t="shared" si="5"/>
        <v>1</v>
      </c>
      <c r="AJ2452" s="9">
        <f>ROUNDUP(SUM(VLOOKUP(F2452,'Pontuação 3.0'!A$2:B$11,2,FALSE),VLOOKUP(E2452,'Pontuação 3.0'!C$2:D$11,2,FALSE),VLOOKUP(H2452,'Pontuação 3.0'!I$2:J$11,2,FALSE),VLOOKUP(J2452,'Pontuação 3.0'!G$2:H$11,2,FALSE),VLOOKUP(G2452,'Pontuação 3.0'!E$2:F$11,2,FALSE),VLOOKUP(K2452,'Pontuação 3.0'!K$2:L$11,2,FALSE),VLOOKUP(L2452,'Pontuação 3.0'!M$2:N$13,2,FALSE)),0)</f>
        <v>2026</v>
      </c>
      <c r="AK2452" s="9">
        <f t="shared" si="6"/>
        <v>203</v>
      </c>
      <c r="AL2452" s="9" t="str">
        <f t="array" ref="AL2452">IFERROR(INDEX('Pontuação 3.0'!G$13:G$191, MATCH(AK2452, 'Pontuação 3.0'!F$13:F$191, 0)), "Faixa Indefinida")</f>
        <v>C</v>
      </c>
      <c r="AM2452" s="9">
        <f t="shared" si="7"/>
        <v>0</v>
      </c>
      <c r="AN2452" s="9">
        <f t="shared" si="8"/>
        <v>0</v>
      </c>
      <c r="AO2452" s="9">
        <f t="shared" si="9"/>
        <v>1</v>
      </c>
      <c r="AP2452" s="9">
        <f t="shared" si="10"/>
        <v>0</v>
      </c>
      <c r="AQ2452" s="8"/>
    </row>
    <row r="2453" ht="15.75" customHeight="1">
      <c r="A2453" s="7">
        <v>45682.0</v>
      </c>
      <c r="B2453" s="8" t="s">
        <v>5474</v>
      </c>
      <c r="C2453" s="8" t="s">
        <v>5475</v>
      </c>
      <c r="D2453" s="11">
        <v>5.1985047868E10</v>
      </c>
      <c r="E2453" s="8" t="s">
        <v>11833</v>
      </c>
      <c r="F2453" s="8" t="s">
        <v>11842</v>
      </c>
      <c r="G2453" s="8" t="s">
        <v>11843</v>
      </c>
      <c r="H2453" s="8" t="s">
        <v>11850</v>
      </c>
      <c r="I2453" s="8" t="s">
        <v>11837</v>
      </c>
      <c r="J2453" s="8" t="s">
        <v>11852</v>
      </c>
      <c r="K2453" s="8" t="s">
        <v>11837</v>
      </c>
      <c r="L2453" s="8" t="s">
        <v>11857</v>
      </c>
      <c r="M2453" s="8" t="s">
        <v>11841</v>
      </c>
      <c r="N2453" s="12" t="s">
        <v>11</v>
      </c>
      <c r="O2453" s="12" t="s">
        <v>13</v>
      </c>
      <c r="P2453" s="12" t="s">
        <v>23</v>
      </c>
      <c r="Q2453" s="12" t="s">
        <v>15</v>
      </c>
      <c r="R2453" s="12" t="s">
        <v>20</v>
      </c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9">
        <f>ROUNDUP(SUM(VLOOKUP(F2453,'Pontuação'!A$2:B$11,2,FALSE),VLOOKUP(E2453,'Pontuação'!C$2:D$11,2,FALSE),VLOOKUP(H2453,'Pontuação'!I$2:J$11,2,FALSE),VLOOKUP(J2453,'Pontuação'!G$2:H$11,2,FALSE),VLOOKUP(L2453,'Pontuação'!M$2:N$13,2,FALSE)),0)</f>
        <v>1621</v>
      </c>
      <c r="AD2453" s="10">
        <f t="shared" si="1"/>
        <v>162</v>
      </c>
      <c r="AE2453" s="10" t="str">
        <f t="array" ref="AE2453">IFERROR(INDEX('Pontuação'!G$13:G$101, MATCH(AD2453, 'Pontuação'!F$13:F$101, 0)), "Faixa Indefinida")</f>
        <v>C</v>
      </c>
      <c r="AF2453" s="10">
        <f t="shared" si="2"/>
        <v>0</v>
      </c>
      <c r="AG2453" s="10">
        <f t="shared" si="3"/>
        <v>0</v>
      </c>
      <c r="AH2453" s="10">
        <f t="shared" si="4"/>
        <v>1</v>
      </c>
      <c r="AI2453" s="10">
        <f t="shared" si="5"/>
        <v>0</v>
      </c>
      <c r="AJ2453" s="9">
        <f>ROUNDUP(SUM(VLOOKUP(F2453,'Pontuação 3.0'!A$2:B$11,2,FALSE),VLOOKUP(E2453,'Pontuação 3.0'!C$2:D$11,2,FALSE),VLOOKUP(H2453,'Pontuação 3.0'!I$2:J$11,2,FALSE),VLOOKUP(J2453,'Pontuação 3.0'!G$2:H$11,2,FALSE),VLOOKUP(G2453,'Pontuação 3.0'!E$2:F$11,2,FALSE),VLOOKUP(K2453,'Pontuação 3.0'!K$2:L$11,2,FALSE),VLOOKUP(L2453,'Pontuação 3.0'!M$2:N$13,2,FALSE)),0)</f>
        <v>2244</v>
      </c>
      <c r="AK2453" s="9">
        <f t="shared" si="6"/>
        <v>224</v>
      </c>
      <c r="AL2453" s="9" t="str">
        <f t="array" ref="AL2453">IFERROR(INDEX('Pontuação 3.0'!G$13:G$191, MATCH(AK2453, 'Pontuação 3.0'!F$13:F$191, 0)), "Faixa Indefinida")</f>
        <v>B</v>
      </c>
      <c r="AM2453" s="9">
        <f t="shared" si="7"/>
        <v>0</v>
      </c>
      <c r="AN2453" s="9">
        <f t="shared" si="8"/>
        <v>1</v>
      </c>
      <c r="AO2453" s="9">
        <f t="shared" si="9"/>
        <v>0</v>
      </c>
      <c r="AP2453" s="9">
        <f t="shared" si="10"/>
        <v>0</v>
      </c>
      <c r="AQ2453" s="8"/>
    </row>
    <row r="2454" ht="15.75" customHeight="1">
      <c r="A2454" s="7">
        <v>45682.0</v>
      </c>
      <c r="B2454" s="8" t="s">
        <v>5479</v>
      </c>
      <c r="C2454" s="8" t="s">
        <v>5480</v>
      </c>
      <c r="D2454" s="11">
        <v>9.8983558208E10</v>
      </c>
      <c r="E2454" s="8" t="s">
        <v>11833</v>
      </c>
      <c r="F2454" s="8" t="s">
        <v>11834</v>
      </c>
      <c r="G2454" s="8" t="s">
        <v>11843</v>
      </c>
      <c r="H2454" s="8" t="s">
        <v>11844</v>
      </c>
      <c r="I2454" s="8" t="s">
        <v>11837</v>
      </c>
      <c r="J2454" s="8" t="s">
        <v>11846</v>
      </c>
      <c r="K2454" s="8" t="s">
        <v>11839</v>
      </c>
      <c r="L2454" s="8" t="s">
        <v>11851</v>
      </c>
      <c r="M2454" s="8" t="s">
        <v>11849</v>
      </c>
      <c r="N2454" s="12" t="s">
        <v>11</v>
      </c>
      <c r="O2454" s="12" t="s">
        <v>13</v>
      </c>
      <c r="P2454" s="12" t="s">
        <v>23</v>
      </c>
      <c r="Q2454" s="12" t="s">
        <v>15</v>
      </c>
      <c r="R2454" s="12" t="s">
        <v>20</v>
      </c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9">
        <f>ROUNDUP(SUM(VLOOKUP(F2454,'Pontuação'!A$2:B$11,2,FALSE),VLOOKUP(E2454,'Pontuação'!C$2:D$11,2,FALSE),VLOOKUP(H2454,'Pontuação'!I$2:J$11,2,FALSE),VLOOKUP(J2454,'Pontuação'!G$2:H$11,2,FALSE),VLOOKUP(L2454,'Pontuação'!M$2:N$13,2,FALSE)),0)</f>
        <v>1583</v>
      </c>
      <c r="AD2454" s="10">
        <f t="shared" si="1"/>
        <v>158</v>
      </c>
      <c r="AE2454" s="10" t="str">
        <f t="array" ref="AE2454">IFERROR(INDEX('Pontuação'!G$13:G$101, MATCH(AD2454, 'Pontuação'!F$13:F$101, 0)), "Faixa Indefinida")</f>
        <v>C</v>
      </c>
      <c r="AF2454" s="10">
        <f t="shared" si="2"/>
        <v>0</v>
      </c>
      <c r="AG2454" s="10">
        <f t="shared" si="3"/>
        <v>0</v>
      </c>
      <c r="AH2454" s="10">
        <f t="shared" si="4"/>
        <v>1</v>
      </c>
      <c r="AI2454" s="10">
        <f t="shared" si="5"/>
        <v>0</v>
      </c>
      <c r="AJ2454" s="9">
        <f>ROUNDUP(SUM(VLOOKUP(F2454,'Pontuação 3.0'!A$2:B$11,2,FALSE),VLOOKUP(E2454,'Pontuação 3.0'!C$2:D$11,2,FALSE),VLOOKUP(H2454,'Pontuação 3.0'!I$2:J$11,2,FALSE),VLOOKUP(J2454,'Pontuação 3.0'!G$2:H$11,2,FALSE),VLOOKUP(G2454,'Pontuação 3.0'!E$2:F$11,2,FALSE),VLOOKUP(K2454,'Pontuação 3.0'!K$2:L$11,2,FALSE),VLOOKUP(L2454,'Pontuação 3.0'!M$2:N$13,2,FALSE)),0)</f>
        <v>2337</v>
      </c>
      <c r="AK2454" s="9">
        <f t="shared" si="6"/>
        <v>234</v>
      </c>
      <c r="AL2454" s="9" t="str">
        <f t="array" ref="AL2454">IFERROR(INDEX('Pontuação 3.0'!G$13:G$191, MATCH(AK2454, 'Pontuação 3.0'!F$13:F$191, 0)), "Faixa Indefinida")</f>
        <v>B</v>
      </c>
      <c r="AM2454" s="9">
        <f t="shared" si="7"/>
        <v>0</v>
      </c>
      <c r="AN2454" s="9">
        <f t="shared" si="8"/>
        <v>1</v>
      </c>
      <c r="AO2454" s="9">
        <f t="shared" si="9"/>
        <v>0</v>
      </c>
      <c r="AP2454" s="9">
        <f t="shared" si="10"/>
        <v>0</v>
      </c>
      <c r="AQ2454" s="8"/>
    </row>
    <row r="2455" ht="15.75" customHeight="1">
      <c r="A2455" s="7">
        <v>45682.0</v>
      </c>
      <c r="B2455" s="8" t="s">
        <v>5481</v>
      </c>
      <c r="C2455" s="8" t="s">
        <v>5482</v>
      </c>
      <c r="D2455" s="11">
        <v>5.3981156432E10</v>
      </c>
      <c r="E2455" s="8" t="s">
        <v>11833</v>
      </c>
      <c r="F2455" s="8" t="s">
        <v>11834</v>
      </c>
      <c r="G2455" s="8" t="s">
        <v>11835</v>
      </c>
      <c r="H2455" s="8" t="s">
        <v>11856</v>
      </c>
      <c r="I2455" s="8" t="s">
        <v>11837</v>
      </c>
      <c r="J2455" s="8" t="s">
        <v>11846</v>
      </c>
      <c r="K2455" s="8" t="s">
        <v>11837</v>
      </c>
      <c r="L2455" s="8" t="s">
        <v>11857</v>
      </c>
      <c r="M2455" s="8" t="s">
        <v>11848</v>
      </c>
      <c r="N2455" s="12" t="s">
        <v>11</v>
      </c>
      <c r="O2455" s="12" t="s">
        <v>13</v>
      </c>
      <c r="P2455" s="12" t="s">
        <v>99</v>
      </c>
      <c r="Q2455" s="12" t="s">
        <v>15</v>
      </c>
      <c r="R2455" s="12" t="s">
        <v>20</v>
      </c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9">
        <f>ROUNDUP(SUM(VLOOKUP(F2455,'Pontuação'!A$2:B$11,2,FALSE),VLOOKUP(E2455,'Pontuação'!C$2:D$11,2,FALSE),VLOOKUP(H2455,'Pontuação'!I$2:J$11,2,FALSE),VLOOKUP(J2455,'Pontuação'!G$2:H$11,2,FALSE),VLOOKUP(L2455,'Pontuação'!M$2:N$13,2,FALSE)),0)</f>
        <v>1390</v>
      </c>
      <c r="AD2455" s="10">
        <f t="shared" si="1"/>
        <v>139</v>
      </c>
      <c r="AE2455" s="10" t="str">
        <f t="array" ref="AE2455">IFERROR(INDEX('Pontuação'!G$13:G$101, MATCH(AD2455, 'Pontuação'!F$13:F$101, 0)), "Faixa Indefinida")</f>
        <v>D</v>
      </c>
      <c r="AF2455" s="10">
        <f t="shared" si="2"/>
        <v>0</v>
      </c>
      <c r="AG2455" s="10">
        <f t="shared" si="3"/>
        <v>0</v>
      </c>
      <c r="AH2455" s="10">
        <f t="shared" si="4"/>
        <v>0</v>
      </c>
      <c r="AI2455" s="10">
        <f t="shared" si="5"/>
        <v>1</v>
      </c>
      <c r="AJ2455" s="9">
        <f>ROUNDUP(SUM(VLOOKUP(F2455,'Pontuação 3.0'!A$2:B$11,2,FALSE),VLOOKUP(E2455,'Pontuação 3.0'!C$2:D$11,2,FALSE),VLOOKUP(H2455,'Pontuação 3.0'!I$2:J$11,2,FALSE),VLOOKUP(J2455,'Pontuação 3.0'!G$2:H$11,2,FALSE),VLOOKUP(G2455,'Pontuação 3.0'!E$2:F$11,2,FALSE),VLOOKUP(K2455,'Pontuação 3.0'!K$2:L$11,2,FALSE),VLOOKUP(L2455,'Pontuação 3.0'!M$2:N$13,2,FALSE)),0)</f>
        <v>1671</v>
      </c>
      <c r="AK2455" s="9">
        <f t="shared" si="6"/>
        <v>167</v>
      </c>
      <c r="AL2455" s="9" t="str">
        <f t="array" ref="AL2455">IFERROR(INDEX('Pontuação 3.0'!G$13:G$191, MATCH(AK2455, 'Pontuação 3.0'!F$13:F$191, 0)), "Faixa Indefinida")</f>
        <v>D</v>
      </c>
      <c r="AM2455" s="9">
        <f t="shared" si="7"/>
        <v>0</v>
      </c>
      <c r="AN2455" s="9">
        <f t="shared" si="8"/>
        <v>0</v>
      </c>
      <c r="AO2455" s="9">
        <f t="shared" si="9"/>
        <v>0</v>
      </c>
      <c r="AP2455" s="9">
        <f t="shared" si="10"/>
        <v>1</v>
      </c>
      <c r="AQ2455" s="8"/>
    </row>
    <row r="2456" ht="15.75" customHeight="1">
      <c r="A2456" s="7">
        <v>45682.0</v>
      </c>
      <c r="B2456" s="8" t="s">
        <v>5481</v>
      </c>
      <c r="C2456" s="8" t="s">
        <v>5482</v>
      </c>
      <c r="D2456" s="11">
        <v>5.3981156432E10</v>
      </c>
      <c r="E2456" s="8" t="s">
        <v>11833</v>
      </c>
      <c r="F2456" s="8" t="s">
        <v>11834</v>
      </c>
      <c r="G2456" s="8" t="s">
        <v>11835</v>
      </c>
      <c r="H2456" s="8" t="s">
        <v>11856</v>
      </c>
      <c r="I2456" s="8" t="s">
        <v>11837</v>
      </c>
      <c r="J2456" s="8" t="s">
        <v>11846</v>
      </c>
      <c r="K2456" s="8" t="s">
        <v>11837</v>
      </c>
      <c r="L2456" s="8" t="s">
        <v>11847</v>
      </c>
      <c r="M2456" s="8" t="s">
        <v>11848</v>
      </c>
      <c r="N2456" s="12" t="s">
        <v>11</v>
      </c>
      <c r="O2456" s="12" t="s">
        <v>13</v>
      </c>
      <c r="P2456" s="12" t="s">
        <v>99</v>
      </c>
      <c r="Q2456" s="12" t="s">
        <v>15</v>
      </c>
      <c r="R2456" s="12" t="s">
        <v>20</v>
      </c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9">
        <f>ROUNDUP(SUM(VLOOKUP(F2456,'Pontuação'!A$2:B$11,2,FALSE),VLOOKUP(E2456,'Pontuação'!C$2:D$11,2,FALSE),VLOOKUP(H2456,'Pontuação'!I$2:J$11,2,FALSE),VLOOKUP(J2456,'Pontuação'!G$2:H$11,2,FALSE),VLOOKUP(L2456,'Pontuação'!M$2:N$13,2,FALSE)),0)</f>
        <v>1559</v>
      </c>
      <c r="AD2456" s="10">
        <f t="shared" si="1"/>
        <v>156</v>
      </c>
      <c r="AE2456" s="10" t="str">
        <f t="array" ref="AE2456">IFERROR(INDEX('Pontuação'!G$13:G$101, MATCH(AD2456, 'Pontuação'!F$13:F$101, 0)), "Faixa Indefinida")</f>
        <v>C</v>
      </c>
      <c r="AF2456" s="10">
        <f t="shared" si="2"/>
        <v>0</v>
      </c>
      <c r="AG2456" s="10">
        <f t="shared" si="3"/>
        <v>0</v>
      </c>
      <c r="AH2456" s="10">
        <f t="shared" si="4"/>
        <v>1</v>
      </c>
      <c r="AI2456" s="10">
        <f t="shared" si="5"/>
        <v>0</v>
      </c>
      <c r="AJ2456" s="9">
        <f>ROUNDUP(SUM(VLOOKUP(F2456,'Pontuação 3.0'!A$2:B$11,2,FALSE),VLOOKUP(E2456,'Pontuação 3.0'!C$2:D$11,2,FALSE),VLOOKUP(H2456,'Pontuação 3.0'!I$2:J$11,2,FALSE),VLOOKUP(J2456,'Pontuação 3.0'!G$2:H$11,2,FALSE),VLOOKUP(G2456,'Pontuação 3.0'!E$2:F$11,2,FALSE),VLOOKUP(K2456,'Pontuação 3.0'!K$2:L$11,2,FALSE),VLOOKUP(L2456,'Pontuação 3.0'!M$2:N$13,2,FALSE)),0)</f>
        <v>1787</v>
      </c>
      <c r="AK2456" s="9">
        <f t="shared" si="6"/>
        <v>179</v>
      </c>
      <c r="AL2456" s="9" t="str">
        <f t="array" ref="AL2456">IFERROR(INDEX('Pontuação 3.0'!G$13:G$191, MATCH(AK2456, 'Pontuação 3.0'!F$13:F$191, 0)), "Faixa Indefinida")</f>
        <v>D</v>
      </c>
      <c r="AM2456" s="9">
        <f t="shared" si="7"/>
        <v>0</v>
      </c>
      <c r="AN2456" s="9">
        <f t="shared" si="8"/>
        <v>0</v>
      </c>
      <c r="AO2456" s="9">
        <f t="shared" si="9"/>
        <v>0</v>
      </c>
      <c r="AP2456" s="9">
        <f t="shared" si="10"/>
        <v>1</v>
      </c>
      <c r="AQ2456" s="8"/>
    </row>
    <row r="2457" ht="15.75" customHeight="1">
      <c r="A2457" s="7">
        <v>45682.0</v>
      </c>
      <c r="B2457" s="8" t="s">
        <v>5485</v>
      </c>
      <c r="C2457" s="8" t="s">
        <v>5486</v>
      </c>
      <c r="D2457" s="11">
        <v>9.86171185E8</v>
      </c>
      <c r="E2457" s="8" t="s">
        <v>11833</v>
      </c>
      <c r="F2457" s="8" t="s">
        <v>11834</v>
      </c>
      <c r="G2457" s="8" t="s">
        <v>11835</v>
      </c>
      <c r="H2457" s="8" t="s">
        <v>11856</v>
      </c>
      <c r="I2457" s="8" t="s">
        <v>11837</v>
      </c>
      <c r="J2457" s="8" t="s">
        <v>11838</v>
      </c>
      <c r="K2457" s="8" t="s">
        <v>11837</v>
      </c>
      <c r="L2457" s="8" t="s">
        <v>11857</v>
      </c>
      <c r="M2457" s="8" t="s">
        <v>11848</v>
      </c>
      <c r="N2457" s="12" t="s">
        <v>11</v>
      </c>
      <c r="O2457" s="12" t="s">
        <v>13</v>
      </c>
      <c r="P2457" s="12" t="s">
        <v>27</v>
      </c>
      <c r="Q2457" s="12" t="s">
        <v>15</v>
      </c>
      <c r="R2457" s="12" t="s">
        <v>14</v>
      </c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9">
        <f>ROUNDUP(SUM(VLOOKUP(F2457,'Pontuação'!A$2:B$11,2,FALSE),VLOOKUP(E2457,'Pontuação'!C$2:D$11,2,FALSE),VLOOKUP(H2457,'Pontuação'!I$2:J$11,2,FALSE),VLOOKUP(J2457,'Pontuação'!G$2:H$11,2,FALSE),VLOOKUP(L2457,'Pontuação'!M$2:N$13,2,FALSE)),0)</f>
        <v>1668</v>
      </c>
      <c r="AD2457" s="10">
        <f t="shared" si="1"/>
        <v>167</v>
      </c>
      <c r="AE2457" s="10" t="str">
        <f t="array" ref="AE2457">IFERROR(INDEX('Pontuação'!G$13:G$101, MATCH(AD2457, 'Pontuação'!F$13:F$101, 0)), "Faixa Indefinida")</f>
        <v>B</v>
      </c>
      <c r="AF2457" s="10">
        <f t="shared" si="2"/>
        <v>0</v>
      </c>
      <c r="AG2457" s="10">
        <f t="shared" si="3"/>
        <v>1</v>
      </c>
      <c r="AH2457" s="10">
        <f t="shared" si="4"/>
        <v>0</v>
      </c>
      <c r="AI2457" s="10">
        <f t="shared" si="5"/>
        <v>0</v>
      </c>
      <c r="AJ2457" s="9">
        <f>ROUNDUP(SUM(VLOOKUP(F2457,'Pontuação 3.0'!A$2:B$11,2,FALSE),VLOOKUP(E2457,'Pontuação 3.0'!C$2:D$11,2,FALSE),VLOOKUP(H2457,'Pontuação 3.0'!I$2:J$11,2,FALSE),VLOOKUP(J2457,'Pontuação 3.0'!G$2:H$11,2,FALSE),VLOOKUP(G2457,'Pontuação 3.0'!E$2:F$11,2,FALSE),VLOOKUP(K2457,'Pontuação 3.0'!K$2:L$11,2,FALSE),VLOOKUP(L2457,'Pontuação 3.0'!M$2:N$13,2,FALSE)),0)</f>
        <v>1946</v>
      </c>
      <c r="AK2457" s="9">
        <f t="shared" si="6"/>
        <v>195</v>
      </c>
      <c r="AL2457" s="9" t="str">
        <f t="array" ref="AL2457">IFERROR(INDEX('Pontuação 3.0'!G$13:G$191, MATCH(AK2457, 'Pontuação 3.0'!F$13:F$191, 0)), "Faixa Indefinida")</f>
        <v>C</v>
      </c>
      <c r="AM2457" s="9">
        <f t="shared" si="7"/>
        <v>0</v>
      </c>
      <c r="AN2457" s="9">
        <f t="shared" si="8"/>
        <v>0</v>
      </c>
      <c r="AO2457" s="9">
        <f t="shared" si="9"/>
        <v>1</v>
      </c>
      <c r="AP2457" s="9">
        <f t="shared" si="10"/>
        <v>0</v>
      </c>
      <c r="AQ2457" s="8"/>
    </row>
    <row r="2458" ht="15.75" customHeight="1">
      <c r="A2458" s="7">
        <v>45682.0</v>
      </c>
      <c r="B2458" s="8" t="s">
        <v>5489</v>
      </c>
      <c r="C2458" s="8" t="s">
        <v>5490</v>
      </c>
      <c r="D2458" s="11">
        <v>5.1995285791E10</v>
      </c>
      <c r="E2458" s="8" t="s">
        <v>11833</v>
      </c>
      <c r="F2458" s="8" t="s">
        <v>11863</v>
      </c>
      <c r="G2458" s="8" t="s">
        <v>11835</v>
      </c>
      <c r="H2458" s="8" t="s">
        <v>11844</v>
      </c>
      <c r="I2458" s="8" t="s">
        <v>11837</v>
      </c>
      <c r="J2458" s="8" t="s">
        <v>11852</v>
      </c>
      <c r="K2458" s="8" t="s">
        <v>11837</v>
      </c>
      <c r="L2458" s="8" t="s">
        <v>11857</v>
      </c>
      <c r="M2458" s="8" t="s">
        <v>11848</v>
      </c>
      <c r="N2458" s="12" t="s">
        <v>11</v>
      </c>
      <c r="O2458" s="12" t="s">
        <v>13</v>
      </c>
      <c r="P2458" s="12" t="s">
        <v>27</v>
      </c>
      <c r="Q2458" s="12" t="s">
        <v>15</v>
      </c>
      <c r="R2458" s="12" t="s">
        <v>20</v>
      </c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9">
        <f>ROUNDUP(SUM(VLOOKUP(F2458,'Pontuação'!A$2:B$11,2,FALSE),VLOOKUP(E2458,'Pontuação'!C$2:D$11,2,FALSE),VLOOKUP(H2458,'Pontuação'!I$2:J$11,2,FALSE),VLOOKUP(J2458,'Pontuação'!G$2:H$11,2,FALSE),VLOOKUP(L2458,'Pontuação'!M$2:N$13,2,FALSE)),0)</f>
        <v>1634</v>
      </c>
      <c r="AD2458" s="10">
        <f t="shared" si="1"/>
        <v>163</v>
      </c>
      <c r="AE2458" s="10" t="str">
        <f t="array" ref="AE2458">IFERROR(INDEX('Pontuação'!G$13:G$101, MATCH(AD2458, 'Pontuação'!F$13:F$101, 0)), "Faixa Indefinida")</f>
        <v>C</v>
      </c>
      <c r="AF2458" s="10">
        <f t="shared" si="2"/>
        <v>0</v>
      </c>
      <c r="AG2458" s="10">
        <f t="shared" si="3"/>
        <v>0</v>
      </c>
      <c r="AH2458" s="10">
        <f t="shared" si="4"/>
        <v>1</v>
      </c>
      <c r="AI2458" s="10">
        <f t="shared" si="5"/>
        <v>0</v>
      </c>
      <c r="AJ2458" s="9">
        <f>ROUNDUP(SUM(VLOOKUP(F2458,'Pontuação 3.0'!A$2:B$11,2,FALSE),VLOOKUP(E2458,'Pontuação 3.0'!C$2:D$11,2,FALSE),VLOOKUP(H2458,'Pontuação 3.0'!I$2:J$11,2,FALSE),VLOOKUP(J2458,'Pontuação 3.0'!G$2:H$11,2,FALSE),VLOOKUP(G2458,'Pontuação 3.0'!E$2:F$11,2,FALSE),VLOOKUP(K2458,'Pontuação 3.0'!K$2:L$11,2,FALSE),VLOOKUP(L2458,'Pontuação 3.0'!M$2:N$13,2,FALSE)),0)</f>
        <v>1969</v>
      </c>
      <c r="AK2458" s="9">
        <f t="shared" si="6"/>
        <v>197</v>
      </c>
      <c r="AL2458" s="9" t="str">
        <f t="array" ref="AL2458">IFERROR(INDEX('Pontuação 3.0'!G$13:G$191, MATCH(AK2458, 'Pontuação 3.0'!F$13:F$191, 0)), "Faixa Indefinida")</f>
        <v>C</v>
      </c>
      <c r="AM2458" s="9">
        <f t="shared" si="7"/>
        <v>0</v>
      </c>
      <c r="AN2458" s="9">
        <f t="shared" si="8"/>
        <v>0</v>
      </c>
      <c r="AO2458" s="9">
        <f t="shared" si="9"/>
        <v>1</v>
      </c>
      <c r="AP2458" s="9">
        <f t="shared" si="10"/>
        <v>0</v>
      </c>
      <c r="AQ2458" s="8"/>
    </row>
    <row r="2459" ht="15.75" customHeight="1">
      <c r="A2459" s="7">
        <v>45682.0</v>
      </c>
      <c r="B2459" s="8" t="s">
        <v>5487</v>
      </c>
      <c r="C2459" s="8" t="s">
        <v>5488</v>
      </c>
      <c r="D2459" s="11">
        <v>9.2935009221E10</v>
      </c>
      <c r="E2459" s="8" t="s">
        <v>11833</v>
      </c>
      <c r="F2459" s="8" t="s">
        <v>11834</v>
      </c>
      <c r="G2459" s="8" t="s">
        <v>11867</v>
      </c>
      <c r="H2459" s="8" t="s">
        <v>11856</v>
      </c>
      <c r="I2459" s="8" t="s">
        <v>11837</v>
      </c>
      <c r="J2459" s="8" t="s">
        <v>11846</v>
      </c>
      <c r="K2459" s="8" t="s">
        <v>11837</v>
      </c>
      <c r="L2459" s="8" t="s">
        <v>11851</v>
      </c>
      <c r="M2459" s="8" t="s">
        <v>11841</v>
      </c>
      <c r="N2459" s="12" t="s">
        <v>11</v>
      </c>
      <c r="O2459" s="12" t="s">
        <v>13</v>
      </c>
      <c r="P2459" s="12" t="s">
        <v>27</v>
      </c>
      <c r="Q2459" s="12" t="s">
        <v>15</v>
      </c>
      <c r="R2459" s="12" t="s">
        <v>14</v>
      </c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9">
        <f>ROUNDUP(SUM(VLOOKUP(F2459,'Pontuação'!A$2:B$11,2,FALSE),VLOOKUP(E2459,'Pontuação'!C$2:D$11,2,FALSE),VLOOKUP(H2459,'Pontuação'!I$2:J$11,2,FALSE),VLOOKUP(J2459,'Pontuação'!G$2:H$11,2,FALSE),VLOOKUP(L2459,'Pontuação'!M$2:N$13,2,FALSE)),0)</f>
        <v>1427</v>
      </c>
      <c r="AD2459" s="10">
        <f t="shared" si="1"/>
        <v>143</v>
      </c>
      <c r="AE2459" s="10" t="str">
        <f t="array" ref="AE2459">IFERROR(INDEX('Pontuação'!G$13:G$101, MATCH(AD2459, 'Pontuação'!F$13:F$101, 0)), "Faixa Indefinida")</f>
        <v>D</v>
      </c>
      <c r="AF2459" s="10">
        <f t="shared" si="2"/>
        <v>0</v>
      </c>
      <c r="AG2459" s="10">
        <f t="shared" si="3"/>
        <v>0</v>
      </c>
      <c r="AH2459" s="10">
        <f t="shared" si="4"/>
        <v>0</v>
      </c>
      <c r="AI2459" s="10">
        <f t="shared" si="5"/>
        <v>1</v>
      </c>
      <c r="AJ2459" s="9">
        <f>ROUNDUP(SUM(VLOOKUP(F2459,'Pontuação 3.0'!A$2:B$11,2,FALSE),VLOOKUP(E2459,'Pontuação 3.0'!C$2:D$11,2,FALSE),VLOOKUP(H2459,'Pontuação 3.0'!I$2:J$11,2,FALSE),VLOOKUP(J2459,'Pontuação 3.0'!G$2:H$11,2,FALSE),VLOOKUP(G2459,'Pontuação 3.0'!E$2:F$11,2,FALSE),VLOOKUP(K2459,'Pontuação 3.0'!K$2:L$11,2,FALSE),VLOOKUP(L2459,'Pontuação 3.0'!M$2:N$13,2,FALSE)),0)</f>
        <v>1691</v>
      </c>
      <c r="AK2459" s="9">
        <f t="shared" si="6"/>
        <v>169</v>
      </c>
      <c r="AL2459" s="9" t="str">
        <f t="array" ref="AL2459">IFERROR(INDEX('Pontuação 3.0'!G$13:G$191, MATCH(AK2459, 'Pontuação 3.0'!F$13:F$191, 0)), "Faixa Indefinida")</f>
        <v>D</v>
      </c>
      <c r="AM2459" s="9">
        <f t="shared" si="7"/>
        <v>0</v>
      </c>
      <c r="AN2459" s="9">
        <f t="shared" si="8"/>
        <v>0</v>
      </c>
      <c r="AO2459" s="9">
        <f t="shared" si="9"/>
        <v>0</v>
      </c>
      <c r="AP2459" s="9">
        <f t="shared" si="10"/>
        <v>1</v>
      </c>
      <c r="AQ2459" s="8"/>
    </row>
    <row r="2460" ht="15.75" customHeight="1">
      <c r="A2460" s="7">
        <v>45682.0</v>
      </c>
      <c r="B2460" s="8" t="s">
        <v>5492</v>
      </c>
      <c r="C2460" s="8" t="s">
        <v>5493</v>
      </c>
      <c r="D2460" s="11">
        <v>4.1997157393E10</v>
      </c>
      <c r="E2460" s="8" t="s">
        <v>11833</v>
      </c>
      <c r="F2460" s="8" t="s">
        <v>11842</v>
      </c>
      <c r="G2460" s="8" t="s">
        <v>11835</v>
      </c>
      <c r="H2460" s="8" t="s">
        <v>11844</v>
      </c>
      <c r="I2460" s="8" t="s">
        <v>11837</v>
      </c>
      <c r="J2460" s="8" t="s">
        <v>11852</v>
      </c>
      <c r="K2460" s="8" t="s">
        <v>11837</v>
      </c>
      <c r="L2460" s="8" t="s">
        <v>11857</v>
      </c>
      <c r="M2460" s="8" t="s">
        <v>11849</v>
      </c>
      <c r="N2460" s="12" t="s">
        <v>11</v>
      </c>
      <c r="O2460" s="12" t="s">
        <v>13</v>
      </c>
      <c r="P2460" s="12" t="s">
        <v>12</v>
      </c>
      <c r="Q2460" s="12" t="s">
        <v>15</v>
      </c>
      <c r="R2460" s="12" t="s">
        <v>14</v>
      </c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9">
        <f>ROUNDUP(SUM(VLOOKUP(F2460,'Pontuação'!A$2:B$11,2,FALSE),VLOOKUP(E2460,'Pontuação'!C$2:D$11,2,FALSE),VLOOKUP(H2460,'Pontuação'!I$2:J$11,2,FALSE),VLOOKUP(J2460,'Pontuação'!G$2:H$11,2,FALSE),VLOOKUP(L2460,'Pontuação'!M$2:N$13,2,FALSE)),0)</f>
        <v>1663</v>
      </c>
      <c r="AD2460" s="10">
        <f t="shared" si="1"/>
        <v>166</v>
      </c>
      <c r="AE2460" s="10" t="str">
        <f t="array" ref="AE2460">IFERROR(INDEX('Pontuação'!G$13:G$101, MATCH(AD2460, 'Pontuação'!F$13:F$101, 0)), "Faixa Indefinida")</f>
        <v>B</v>
      </c>
      <c r="AF2460" s="10">
        <f t="shared" si="2"/>
        <v>0</v>
      </c>
      <c r="AG2460" s="10">
        <f t="shared" si="3"/>
        <v>1</v>
      </c>
      <c r="AH2460" s="10">
        <f t="shared" si="4"/>
        <v>0</v>
      </c>
      <c r="AI2460" s="10">
        <f t="shared" si="5"/>
        <v>0</v>
      </c>
      <c r="AJ2460" s="9">
        <f>ROUNDUP(SUM(VLOOKUP(F2460,'Pontuação 3.0'!A$2:B$11,2,FALSE),VLOOKUP(E2460,'Pontuação 3.0'!C$2:D$11,2,FALSE),VLOOKUP(H2460,'Pontuação 3.0'!I$2:J$11,2,FALSE),VLOOKUP(J2460,'Pontuação 3.0'!G$2:H$11,2,FALSE),VLOOKUP(G2460,'Pontuação 3.0'!E$2:F$11,2,FALSE),VLOOKUP(K2460,'Pontuação 3.0'!K$2:L$11,2,FALSE),VLOOKUP(L2460,'Pontuação 3.0'!M$2:N$13,2,FALSE)),0)</f>
        <v>2191</v>
      </c>
      <c r="AK2460" s="9">
        <f t="shared" si="6"/>
        <v>219</v>
      </c>
      <c r="AL2460" s="9" t="str">
        <f t="array" ref="AL2460">IFERROR(INDEX('Pontuação 3.0'!G$13:G$191, MATCH(AK2460, 'Pontuação 3.0'!F$13:F$191, 0)), "Faixa Indefinida")</f>
        <v>B</v>
      </c>
      <c r="AM2460" s="9">
        <f t="shared" si="7"/>
        <v>0</v>
      </c>
      <c r="AN2460" s="9">
        <f t="shared" si="8"/>
        <v>1</v>
      </c>
      <c r="AO2460" s="9">
        <f t="shared" si="9"/>
        <v>0</v>
      </c>
      <c r="AP2460" s="9">
        <f t="shared" si="10"/>
        <v>0</v>
      </c>
      <c r="AQ2460" s="8"/>
    </row>
    <row r="2461" ht="15.75" customHeight="1">
      <c r="A2461" s="7">
        <v>45682.0</v>
      </c>
      <c r="B2461" s="8" t="s">
        <v>5494</v>
      </c>
      <c r="C2461" s="8" t="s">
        <v>5495</v>
      </c>
      <c r="D2461" s="11">
        <v>9.96577367E8</v>
      </c>
      <c r="E2461" s="8" t="s">
        <v>11833</v>
      </c>
      <c r="F2461" s="8" t="s">
        <v>11854</v>
      </c>
      <c r="G2461" s="8" t="s">
        <v>11855</v>
      </c>
      <c r="H2461" s="8" t="s">
        <v>11856</v>
      </c>
      <c r="I2461" s="8" t="s">
        <v>11837</v>
      </c>
      <c r="J2461" s="8" t="s">
        <v>11838</v>
      </c>
      <c r="K2461" s="8" t="s">
        <v>11839</v>
      </c>
      <c r="L2461" s="8" t="s">
        <v>11870</v>
      </c>
      <c r="M2461" s="8" t="s">
        <v>11848</v>
      </c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9">
        <f>ROUNDUP(SUM(VLOOKUP(F2461,'Pontuação'!A$2:B$11,2,FALSE),VLOOKUP(E2461,'Pontuação'!C$2:D$11,2,FALSE),VLOOKUP(H2461,'Pontuação'!I$2:J$11,2,FALSE),VLOOKUP(J2461,'Pontuação'!G$2:H$11,2,FALSE),VLOOKUP(L2461,'Pontuação'!M$2:N$13,2,FALSE)),0)</f>
        <v>1792</v>
      </c>
      <c r="AD2461" s="10">
        <f t="shared" si="1"/>
        <v>179</v>
      </c>
      <c r="AE2461" s="10" t="str">
        <f t="array" ref="AE2461">IFERROR(INDEX('Pontuação'!G$13:G$101, MATCH(AD2461, 'Pontuação'!F$13:F$101, 0)), "Faixa Indefinida")</f>
        <v>B</v>
      </c>
      <c r="AF2461" s="10">
        <f t="shared" si="2"/>
        <v>0</v>
      </c>
      <c r="AG2461" s="10">
        <f t="shared" si="3"/>
        <v>1</v>
      </c>
      <c r="AH2461" s="10">
        <f t="shared" si="4"/>
        <v>0</v>
      </c>
      <c r="AI2461" s="10">
        <f t="shared" si="5"/>
        <v>0</v>
      </c>
      <c r="AJ2461" s="9">
        <f>ROUNDUP(SUM(VLOOKUP(F2461,'Pontuação 3.0'!A$2:B$11,2,FALSE),VLOOKUP(E2461,'Pontuação 3.0'!C$2:D$11,2,FALSE),VLOOKUP(H2461,'Pontuação 3.0'!I$2:J$11,2,FALSE),VLOOKUP(J2461,'Pontuação 3.0'!G$2:H$11,2,FALSE),VLOOKUP(G2461,'Pontuação 3.0'!E$2:F$11,2,FALSE),VLOOKUP(K2461,'Pontuação 3.0'!K$2:L$11,2,FALSE),VLOOKUP(L2461,'Pontuação 3.0'!M$2:N$13,2,FALSE)),0)</f>
        <v>2582</v>
      </c>
      <c r="AK2461" s="9">
        <f t="shared" si="6"/>
        <v>258</v>
      </c>
      <c r="AL2461" s="9" t="str">
        <f t="array" ref="AL2461">IFERROR(INDEX('Pontuação 3.0'!G$13:G$191, MATCH(AK2461, 'Pontuação 3.0'!F$13:F$191, 0)), "Faixa Indefinida")</f>
        <v>A</v>
      </c>
      <c r="AM2461" s="9">
        <f t="shared" si="7"/>
        <v>1</v>
      </c>
      <c r="AN2461" s="9">
        <f t="shared" si="8"/>
        <v>0</v>
      </c>
      <c r="AO2461" s="9">
        <f t="shared" si="9"/>
        <v>0</v>
      </c>
      <c r="AP2461" s="9">
        <f t="shared" si="10"/>
        <v>0</v>
      </c>
      <c r="AQ2461" s="8"/>
    </row>
    <row r="2462" ht="15.75" customHeight="1">
      <c r="A2462" s="7">
        <v>45682.0</v>
      </c>
      <c r="B2462" s="8" t="s">
        <v>5496</v>
      </c>
      <c r="C2462" s="8" t="s">
        <v>5497</v>
      </c>
      <c r="D2462" s="11">
        <v>2.1992733242E10</v>
      </c>
      <c r="E2462" s="8" t="s">
        <v>11833</v>
      </c>
      <c r="F2462" s="8" t="s">
        <v>11834</v>
      </c>
      <c r="G2462" s="8" t="s">
        <v>11843</v>
      </c>
      <c r="H2462" s="8" t="s">
        <v>11844</v>
      </c>
      <c r="I2462" s="8" t="s">
        <v>11845</v>
      </c>
      <c r="J2462" s="8" t="s">
        <v>11846</v>
      </c>
      <c r="K2462" s="8" t="s">
        <v>11837</v>
      </c>
      <c r="L2462" s="8" t="s">
        <v>11870</v>
      </c>
      <c r="M2462" s="8" t="s">
        <v>11859</v>
      </c>
      <c r="N2462" s="12" t="s">
        <v>11</v>
      </c>
      <c r="O2462" s="12" t="s">
        <v>13</v>
      </c>
      <c r="P2462" s="12" t="s">
        <v>27</v>
      </c>
      <c r="Q2462" s="12" t="s">
        <v>65</v>
      </c>
      <c r="R2462" s="12" t="s">
        <v>20</v>
      </c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9">
        <f>ROUNDUP(SUM(VLOOKUP(F2462,'Pontuação'!A$2:B$11,2,FALSE),VLOOKUP(E2462,'Pontuação'!C$2:D$11,2,FALSE),VLOOKUP(H2462,'Pontuação'!I$2:J$11,2,FALSE),VLOOKUP(J2462,'Pontuação'!G$2:H$11,2,FALSE),VLOOKUP(L2462,'Pontuação'!M$2:N$13,2,FALSE)),0)</f>
        <v>1653</v>
      </c>
      <c r="AD2462" s="10">
        <f t="shared" si="1"/>
        <v>165</v>
      </c>
      <c r="AE2462" s="10" t="str">
        <f t="array" ref="AE2462">IFERROR(INDEX('Pontuação'!G$13:G$101, MATCH(AD2462, 'Pontuação'!F$13:F$101, 0)), "Faixa Indefinida")</f>
        <v>C</v>
      </c>
      <c r="AF2462" s="10">
        <f t="shared" si="2"/>
        <v>0</v>
      </c>
      <c r="AG2462" s="10">
        <f t="shared" si="3"/>
        <v>0</v>
      </c>
      <c r="AH2462" s="10">
        <f t="shared" si="4"/>
        <v>1</v>
      </c>
      <c r="AI2462" s="10">
        <f t="shared" si="5"/>
        <v>0</v>
      </c>
      <c r="AJ2462" s="9">
        <f>ROUNDUP(SUM(VLOOKUP(F2462,'Pontuação 3.0'!A$2:B$11,2,FALSE),VLOOKUP(E2462,'Pontuação 3.0'!C$2:D$11,2,FALSE),VLOOKUP(H2462,'Pontuação 3.0'!I$2:J$11,2,FALSE),VLOOKUP(J2462,'Pontuação 3.0'!G$2:H$11,2,FALSE),VLOOKUP(G2462,'Pontuação 3.0'!E$2:F$11,2,FALSE),VLOOKUP(K2462,'Pontuação 3.0'!K$2:L$11,2,FALSE),VLOOKUP(L2462,'Pontuação 3.0'!M$2:N$13,2,FALSE)),0)</f>
        <v>2270</v>
      </c>
      <c r="AK2462" s="9">
        <f t="shared" si="6"/>
        <v>227</v>
      </c>
      <c r="AL2462" s="9" t="str">
        <f t="array" ref="AL2462">IFERROR(INDEX('Pontuação 3.0'!G$13:G$191, MATCH(AK2462, 'Pontuação 3.0'!F$13:F$191, 0)), "Faixa Indefinida")</f>
        <v>B</v>
      </c>
      <c r="AM2462" s="9">
        <f t="shared" si="7"/>
        <v>0</v>
      </c>
      <c r="AN2462" s="9">
        <f t="shared" si="8"/>
        <v>1</v>
      </c>
      <c r="AO2462" s="9">
        <f t="shared" si="9"/>
        <v>0</v>
      </c>
      <c r="AP2462" s="9">
        <f t="shared" si="10"/>
        <v>0</v>
      </c>
      <c r="AQ2462" s="8"/>
    </row>
    <row r="2463" ht="15.75" customHeight="1">
      <c r="A2463" s="7">
        <v>45682.0</v>
      </c>
      <c r="B2463" s="8" t="s">
        <v>5500</v>
      </c>
      <c r="C2463" s="8" t="s">
        <v>5501</v>
      </c>
      <c r="D2463" s="11">
        <v>1.1917204544E10</v>
      </c>
      <c r="E2463" s="8" t="s">
        <v>11833</v>
      </c>
      <c r="F2463" s="8" t="s">
        <v>11834</v>
      </c>
      <c r="G2463" s="8" t="s">
        <v>11867</v>
      </c>
      <c r="H2463" s="8" t="s">
        <v>11850</v>
      </c>
      <c r="I2463" s="8" t="s">
        <v>11845</v>
      </c>
      <c r="J2463" s="8" t="s">
        <v>11852</v>
      </c>
      <c r="K2463" s="8" t="s">
        <v>11839</v>
      </c>
      <c r="L2463" s="8" t="s">
        <v>11847</v>
      </c>
      <c r="M2463" s="8" t="s">
        <v>11841</v>
      </c>
      <c r="N2463" s="12" t="s">
        <v>11</v>
      </c>
      <c r="O2463" s="12" t="s">
        <v>13</v>
      </c>
      <c r="P2463" s="12" t="s">
        <v>12</v>
      </c>
      <c r="Q2463" s="12" t="s">
        <v>15</v>
      </c>
      <c r="R2463" s="12" t="s">
        <v>14</v>
      </c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9">
        <f>ROUNDUP(SUM(VLOOKUP(F2463,'Pontuação'!A$2:B$11,2,FALSE),VLOOKUP(E2463,'Pontuação'!C$2:D$11,2,FALSE),VLOOKUP(H2463,'Pontuação'!I$2:J$11,2,FALSE),VLOOKUP(J2463,'Pontuação'!G$2:H$11,2,FALSE),VLOOKUP(L2463,'Pontuação'!M$2:N$13,2,FALSE)),0)</f>
        <v>1778</v>
      </c>
      <c r="AD2463" s="10">
        <f t="shared" si="1"/>
        <v>178</v>
      </c>
      <c r="AE2463" s="10" t="str">
        <f t="array" ref="AE2463">IFERROR(INDEX('Pontuação'!G$13:G$101, MATCH(AD2463, 'Pontuação'!F$13:F$101, 0)), "Faixa Indefinida")</f>
        <v>B</v>
      </c>
      <c r="AF2463" s="10">
        <f t="shared" si="2"/>
        <v>0</v>
      </c>
      <c r="AG2463" s="10">
        <f t="shared" si="3"/>
        <v>1</v>
      </c>
      <c r="AH2463" s="10">
        <f t="shared" si="4"/>
        <v>0</v>
      </c>
      <c r="AI2463" s="10">
        <f t="shared" si="5"/>
        <v>0</v>
      </c>
      <c r="AJ2463" s="9">
        <f>ROUNDUP(SUM(VLOOKUP(F2463,'Pontuação 3.0'!A$2:B$11,2,FALSE),VLOOKUP(E2463,'Pontuação 3.0'!C$2:D$11,2,FALSE),VLOOKUP(H2463,'Pontuação 3.0'!I$2:J$11,2,FALSE),VLOOKUP(J2463,'Pontuação 3.0'!G$2:H$11,2,FALSE),VLOOKUP(G2463,'Pontuação 3.0'!E$2:F$11,2,FALSE),VLOOKUP(K2463,'Pontuação 3.0'!K$2:L$11,2,FALSE),VLOOKUP(L2463,'Pontuação 3.0'!M$2:N$13,2,FALSE)),0)</f>
        <v>2338</v>
      </c>
      <c r="AK2463" s="9">
        <f t="shared" si="6"/>
        <v>234</v>
      </c>
      <c r="AL2463" s="9" t="str">
        <f t="array" ref="AL2463">IFERROR(INDEX('Pontuação 3.0'!G$13:G$191, MATCH(AK2463, 'Pontuação 3.0'!F$13:F$191, 0)), "Faixa Indefinida")</f>
        <v>B</v>
      </c>
      <c r="AM2463" s="9">
        <f t="shared" si="7"/>
        <v>0</v>
      </c>
      <c r="AN2463" s="9">
        <f t="shared" si="8"/>
        <v>1</v>
      </c>
      <c r="AO2463" s="9">
        <f t="shared" si="9"/>
        <v>0</v>
      </c>
      <c r="AP2463" s="9">
        <f t="shared" si="10"/>
        <v>0</v>
      </c>
      <c r="AQ2463" s="8"/>
    </row>
    <row r="2464" ht="15.75" customHeight="1">
      <c r="A2464" s="7">
        <v>45682.0</v>
      </c>
      <c r="B2464" s="8" t="s">
        <v>4399</v>
      </c>
      <c r="C2464" s="8" t="s">
        <v>5503</v>
      </c>
      <c r="D2464" s="11">
        <v>2.1966574936E10</v>
      </c>
      <c r="E2464" s="8" t="s">
        <v>11833</v>
      </c>
      <c r="F2464" s="8" t="s">
        <v>11842</v>
      </c>
      <c r="G2464" s="8" t="s">
        <v>11835</v>
      </c>
      <c r="H2464" s="8" t="s">
        <v>11844</v>
      </c>
      <c r="I2464" s="8" t="s">
        <v>11837</v>
      </c>
      <c r="J2464" s="8" t="s">
        <v>11852</v>
      </c>
      <c r="K2464" s="8" t="s">
        <v>11837</v>
      </c>
      <c r="L2464" s="8" t="s">
        <v>11870</v>
      </c>
      <c r="M2464" s="8" t="s">
        <v>11849</v>
      </c>
      <c r="N2464" s="12" t="s">
        <v>11</v>
      </c>
      <c r="O2464" s="12" t="s">
        <v>13</v>
      </c>
      <c r="P2464" s="12" t="s">
        <v>27</v>
      </c>
      <c r="Q2464" s="12" t="s">
        <v>65</v>
      </c>
      <c r="R2464" s="12" t="s">
        <v>20</v>
      </c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9">
        <f>ROUNDUP(SUM(VLOOKUP(F2464,'Pontuação'!A$2:B$11,2,FALSE),VLOOKUP(E2464,'Pontuação'!C$2:D$11,2,FALSE),VLOOKUP(H2464,'Pontuação'!I$2:J$11,2,FALSE),VLOOKUP(J2464,'Pontuação'!G$2:H$11,2,FALSE),VLOOKUP(L2464,'Pontuação'!M$2:N$13,2,FALSE)),0)</f>
        <v>1770</v>
      </c>
      <c r="AD2464" s="10">
        <f t="shared" si="1"/>
        <v>177</v>
      </c>
      <c r="AE2464" s="10" t="str">
        <f t="array" ref="AE2464">IFERROR(INDEX('Pontuação'!G$13:G$101, MATCH(AD2464, 'Pontuação'!F$13:F$101, 0)), "Faixa Indefinida")</f>
        <v>B</v>
      </c>
      <c r="AF2464" s="10">
        <f t="shared" si="2"/>
        <v>0</v>
      </c>
      <c r="AG2464" s="10">
        <f t="shared" si="3"/>
        <v>1</v>
      </c>
      <c r="AH2464" s="10">
        <f t="shared" si="4"/>
        <v>0</v>
      </c>
      <c r="AI2464" s="10">
        <f t="shared" si="5"/>
        <v>0</v>
      </c>
      <c r="AJ2464" s="9">
        <f>ROUNDUP(SUM(VLOOKUP(F2464,'Pontuação 3.0'!A$2:B$11,2,FALSE),VLOOKUP(E2464,'Pontuação 3.0'!C$2:D$11,2,FALSE),VLOOKUP(H2464,'Pontuação 3.0'!I$2:J$11,2,FALSE),VLOOKUP(J2464,'Pontuação 3.0'!G$2:H$11,2,FALSE),VLOOKUP(G2464,'Pontuação 3.0'!E$2:F$11,2,FALSE),VLOOKUP(K2464,'Pontuação 3.0'!K$2:L$11,2,FALSE),VLOOKUP(L2464,'Pontuação 3.0'!M$2:N$13,2,FALSE)),0)</f>
        <v>2415</v>
      </c>
      <c r="AK2464" s="9">
        <f t="shared" si="6"/>
        <v>242</v>
      </c>
      <c r="AL2464" s="9" t="str">
        <f t="array" ref="AL2464">IFERROR(INDEX('Pontuação 3.0'!G$13:G$191, MATCH(AK2464, 'Pontuação 3.0'!F$13:F$191, 0)), "Faixa Indefinida")</f>
        <v>A</v>
      </c>
      <c r="AM2464" s="9">
        <f t="shared" si="7"/>
        <v>1</v>
      </c>
      <c r="AN2464" s="9">
        <f t="shared" si="8"/>
        <v>0</v>
      </c>
      <c r="AO2464" s="9">
        <f t="shared" si="9"/>
        <v>0</v>
      </c>
      <c r="AP2464" s="9">
        <f t="shared" si="10"/>
        <v>0</v>
      </c>
      <c r="AQ2464" s="8"/>
    </row>
    <row r="2465" ht="15.75" customHeight="1">
      <c r="A2465" s="7">
        <v>45682.0</v>
      </c>
      <c r="B2465" s="8" t="s">
        <v>5504</v>
      </c>
      <c r="C2465" s="8" t="s">
        <v>5505</v>
      </c>
      <c r="D2465" s="11">
        <v>3.3984149206E10</v>
      </c>
      <c r="E2465" s="8" t="s">
        <v>11833</v>
      </c>
      <c r="F2465" s="8" t="s">
        <v>11842</v>
      </c>
      <c r="G2465" s="8" t="s">
        <v>11835</v>
      </c>
      <c r="H2465" s="8" t="s">
        <v>11850</v>
      </c>
      <c r="I2465" s="8" t="s">
        <v>11837</v>
      </c>
      <c r="J2465" s="8" t="s">
        <v>11846</v>
      </c>
      <c r="K2465" s="8" t="s">
        <v>11837</v>
      </c>
      <c r="L2465" s="8" t="s">
        <v>11857</v>
      </c>
      <c r="M2465" s="8" t="s">
        <v>11853</v>
      </c>
      <c r="N2465" s="12" t="s">
        <v>11</v>
      </c>
      <c r="O2465" s="12" t="s">
        <v>13</v>
      </c>
      <c r="P2465" s="12" t="s">
        <v>37</v>
      </c>
      <c r="Q2465" s="12" t="s">
        <v>116</v>
      </c>
      <c r="R2465" s="12" t="s">
        <v>20</v>
      </c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9">
        <f>ROUNDUP(SUM(VLOOKUP(F2465,'Pontuação'!A$2:B$11,2,FALSE),VLOOKUP(E2465,'Pontuação'!C$2:D$11,2,FALSE),VLOOKUP(H2465,'Pontuação'!I$2:J$11,2,FALSE),VLOOKUP(J2465,'Pontuação'!G$2:H$11,2,FALSE),VLOOKUP(L2465,'Pontuação'!M$2:N$13,2,FALSE)),0)</f>
        <v>1516</v>
      </c>
      <c r="AD2465" s="10">
        <f t="shared" si="1"/>
        <v>152</v>
      </c>
      <c r="AE2465" s="10" t="str">
        <f t="array" ref="AE2465">IFERROR(INDEX('Pontuação'!G$13:G$101, MATCH(AD2465, 'Pontuação'!F$13:F$101, 0)), "Faixa Indefinida")</f>
        <v>C</v>
      </c>
      <c r="AF2465" s="10">
        <f t="shared" si="2"/>
        <v>0</v>
      </c>
      <c r="AG2465" s="10">
        <f t="shared" si="3"/>
        <v>0</v>
      </c>
      <c r="AH2465" s="10">
        <f t="shared" si="4"/>
        <v>1</v>
      </c>
      <c r="AI2465" s="10">
        <f t="shared" si="5"/>
        <v>0</v>
      </c>
      <c r="AJ2465" s="9">
        <f>ROUNDUP(SUM(VLOOKUP(F2465,'Pontuação 3.0'!A$2:B$11,2,FALSE),VLOOKUP(E2465,'Pontuação 3.0'!C$2:D$11,2,FALSE),VLOOKUP(H2465,'Pontuação 3.0'!I$2:J$11,2,FALSE),VLOOKUP(J2465,'Pontuação 3.0'!G$2:H$11,2,FALSE),VLOOKUP(G2465,'Pontuação 3.0'!E$2:F$11,2,FALSE),VLOOKUP(K2465,'Pontuação 3.0'!K$2:L$11,2,FALSE),VLOOKUP(L2465,'Pontuação 3.0'!M$2:N$13,2,FALSE)),0)</f>
        <v>1952</v>
      </c>
      <c r="AK2465" s="9">
        <f t="shared" si="6"/>
        <v>195</v>
      </c>
      <c r="AL2465" s="9" t="str">
        <f t="array" ref="AL2465">IFERROR(INDEX('Pontuação 3.0'!G$13:G$191, MATCH(AK2465, 'Pontuação 3.0'!F$13:F$191, 0)), "Faixa Indefinida")</f>
        <v>C</v>
      </c>
      <c r="AM2465" s="9">
        <f t="shared" si="7"/>
        <v>0</v>
      </c>
      <c r="AN2465" s="9">
        <f t="shared" si="8"/>
        <v>0</v>
      </c>
      <c r="AO2465" s="9">
        <f t="shared" si="9"/>
        <v>1</v>
      </c>
      <c r="AP2465" s="9">
        <f t="shared" si="10"/>
        <v>0</v>
      </c>
      <c r="AQ2465" s="8"/>
    </row>
    <row r="2466" ht="15.75" customHeight="1">
      <c r="A2466" s="7">
        <v>45682.0</v>
      </c>
      <c r="B2466" s="8" t="s">
        <v>5511</v>
      </c>
      <c r="C2466" s="8" t="s">
        <v>5512</v>
      </c>
      <c r="D2466" s="11">
        <v>5.1981485462E10</v>
      </c>
      <c r="E2466" s="8" t="s">
        <v>11833</v>
      </c>
      <c r="F2466" s="8" t="s">
        <v>11842</v>
      </c>
      <c r="G2466" s="8" t="s">
        <v>11872</v>
      </c>
      <c r="H2466" s="8" t="s">
        <v>11856</v>
      </c>
      <c r="I2466" s="8" t="s">
        <v>11837</v>
      </c>
      <c r="J2466" s="8" t="s">
        <v>11846</v>
      </c>
      <c r="K2466" s="8" t="s">
        <v>11837</v>
      </c>
      <c r="L2466" s="8" t="s">
        <v>11851</v>
      </c>
      <c r="M2466" s="8" t="s">
        <v>11853</v>
      </c>
      <c r="N2466" s="12" t="s">
        <v>11</v>
      </c>
      <c r="O2466" s="12" t="s">
        <v>13</v>
      </c>
      <c r="P2466" s="12" t="s">
        <v>37</v>
      </c>
      <c r="Q2466" s="12" t="s">
        <v>116</v>
      </c>
      <c r="R2466" s="12" t="s">
        <v>20</v>
      </c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9">
        <f>ROUNDUP(SUM(VLOOKUP(F2466,'Pontuação'!A$2:B$11,2,FALSE),VLOOKUP(E2466,'Pontuação'!C$2:D$11,2,FALSE),VLOOKUP(H2466,'Pontuação'!I$2:J$11,2,FALSE),VLOOKUP(J2466,'Pontuação'!G$2:H$11,2,FALSE),VLOOKUP(L2466,'Pontuação'!M$2:N$13,2,FALSE)),0)</f>
        <v>1439</v>
      </c>
      <c r="AD2466" s="10">
        <f t="shared" si="1"/>
        <v>144</v>
      </c>
      <c r="AE2466" s="10" t="str">
        <f t="array" ref="AE2466">IFERROR(INDEX('Pontuação'!G$13:G$101, MATCH(AD2466, 'Pontuação'!F$13:F$101, 0)), "Faixa Indefinida")</f>
        <v>D</v>
      </c>
      <c r="AF2466" s="10">
        <f t="shared" si="2"/>
        <v>0</v>
      </c>
      <c r="AG2466" s="10">
        <f t="shared" si="3"/>
        <v>0</v>
      </c>
      <c r="AH2466" s="10">
        <f t="shared" si="4"/>
        <v>0</v>
      </c>
      <c r="AI2466" s="10">
        <f t="shared" si="5"/>
        <v>1</v>
      </c>
      <c r="AJ2466" s="9">
        <f>ROUNDUP(SUM(VLOOKUP(F2466,'Pontuação 3.0'!A$2:B$11,2,FALSE),VLOOKUP(E2466,'Pontuação 3.0'!C$2:D$11,2,FALSE),VLOOKUP(H2466,'Pontuação 3.0'!I$2:J$11,2,FALSE),VLOOKUP(J2466,'Pontuação 3.0'!G$2:H$11,2,FALSE),VLOOKUP(G2466,'Pontuação 3.0'!E$2:F$11,2,FALSE),VLOOKUP(K2466,'Pontuação 3.0'!K$2:L$11,2,FALSE),VLOOKUP(L2466,'Pontuação 3.0'!M$2:N$13,2,FALSE)),0)</f>
        <v>2034</v>
      </c>
      <c r="AK2466" s="9">
        <f t="shared" si="6"/>
        <v>203</v>
      </c>
      <c r="AL2466" s="9" t="str">
        <f t="array" ref="AL2466">IFERROR(INDEX('Pontuação 3.0'!G$13:G$191, MATCH(AK2466, 'Pontuação 3.0'!F$13:F$191, 0)), "Faixa Indefinida")</f>
        <v>C</v>
      </c>
      <c r="AM2466" s="9">
        <f t="shared" si="7"/>
        <v>0</v>
      </c>
      <c r="AN2466" s="9">
        <f t="shared" si="8"/>
        <v>0</v>
      </c>
      <c r="AO2466" s="9">
        <f t="shared" si="9"/>
        <v>1</v>
      </c>
      <c r="AP2466" s="9">
        <f t="shared" si="10"/>
        <v>0</v>
      </c>
      <c r="AQ2466" s="8"/>
    </row>
    <row r="2467" ht="15.75" customHeight="1">
      <c r="A2467" s="7">
        <v>45682.0</v>
      </c>
      <c r="B2467" s="8" t="s">
        <v>5513</v>
      </c>
      <c r="C2467" s="8" t="s">
        <v>5514</v>
      </c>
      <c r="D2467" s="8" t="s">
        <v>5515</v>
      </c>
      <c r="E2467" s="8" t="s">
        <v>11833</v>
      </c>
      <c r="F2467" s="8" t="s">
        <v>11842</v>
      </c>
      <c r="G2467" s="8" t="s">
        <v>11843</v>
      </c>
      <c r="H2467" s="8" t="s">
        <v>11850</v>
      </c>
      <c r="I2467" s="8" t="s">
        <v>11837</v>
      </c>
      <c r="J2467" s="8" t="s">
        <v>11852</v>
      </c>
      <c r="K2467" s="8" t="s">
        <v>11837</v>
      </c>
      <c r="L2467" s="8" t="s">
        <v>11847</v>
      </c>
      <c r="M2467" s="8" t="s">
        <v>11853</v>
      </c>
      <c r="N2467" s="12" t="s">
        <v>11</v>
      </c>
      <c r="O2467" s="12" t="s">
        <v>13</v>
      </c>
      <c r="P2467" s="12" t="s">
        <v>27</v>
      </c>
      <c r="Q2467" s="12" t="s">
        <v>15</v>
      </c>
      <c r="R2467" s="12" t="s">
        <v>20</v>
      </c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9">
        <f>ROUNDUP(SUM(VLOOKUP(F2467,'Pontuação'!A$2:B$11,2,FALSE),VLOOKUP(E2467,'Pontuação'!C$2:D$11,2,FALSE),VLOOKUP(H2467,'Pontuação'!I$2:J$11,2,FALSE),VLOOKUP(J2467,'Pontuação'!G$2:H$11,2,FALSE),VLOOKUP(L2467,'Pontuação'!M$2:N$13,2,FALSE)),0)</f>
        <v>1790</v>
      </c>
      <c r="AD2467" s="10">
        <f t="shared" si="1"/>
        <v>179</v>
      </c>
      <c r="AE2467" s="10" t="str">
        <f t="array" ref="AE2467">IFERROR(INDEX('Pontuação'!G$13:G$101, MATCH(AD2467, 'Pontuação'!F$13:F$101, 0)), "Faixa Indefinida")</f>
        <v>B</v>
      </c>
      <c r="AF2467" s="10">
        <f t="shared" si="2"/>
        <v>0</v>
      </c>
      <c r="AG2467" s="10">
        <f t="shared" si="3"/>
        <v>1</v>
      </c>
      <c r="AH2467" s="10">
        <f t="shared" si="4"/>
        <v>0</v>
      </c>
      <c r="AI2467" s="10">
        <f t="shared" si="5"/>
        <v>0</v>
      </c>
      <c r="AJ2467" s="9">
        <f>ROUNDUP(SUM(VLOOKUP(F2467,'Pontuação 3.0'!A$2:B$11,2,FALSE),VLOOKUP(E2467,'Pontuação 3.0'!C$2:D$11,2,FALSE),VLOOKUP(H2467,'Pontuação 3.0'!I$2:J$11,2,FALSE),VLOOKUP(J2467,'Pontuação 3.0'!G$2:H$11,2,FALSE),VLOOKUP(G2467,'Pontuação 3.0'!E$2:F$11,2,FALSE),VLOOKUP(K2467,'Pontuação 3.0'!K$2:L$11,2,FALSE),VLOOKUP(L2467,'Pontuação 3.0'!M$2:N$13,2,FALSE)),0)</f>
        <v>2360</v>
      </c>
      <c r="AK2467" s="9">
        <f t="shared" si="6"/>
        <v>236</v>
      </c>
      <c r="AL2467" s="9" t="str">
        <f t="array" ref="AL2467">IFERROR(INDEX('Pontuação 3.0'!G$13:G$191, MATCH(AK2467, 'Pontuação 3.0'!F$13:F$191, 0)), "Faixa Indefinida")</f>
        <v>A</v>
      </c>
      <c r="AM2467" s="9">
        <f t="shared" si="7"/>
        <v>1</v>
      </c>
      <c r="AN2467" s="9">
        <f t="shared" si="8"/>
        <v>0</v>
      </c>
      <c r="AO2467" s="9">
        <f t="shared" si="9"/>
        <v>0</v>
      </c>
      <c r="AP2467" s="9">
        <f t="shared" si="10"/>
        <v>0</v>
      </c>
      <c r="AQ2467" s="8"/>
    </row>
    <row r="2468" ht="15.75" customHeight="1">
      <c r="A2468" s="7">
        <v>45682.0</v>
      </c>
      <c r="B2468" s="8" t="s">
        <v>5516</v>
      </c>
      <c r="C2468" s="8" t="s">
        <v>12006</v>
      </c>
      <c r="D2468" s="11">
        <v>5.513997140113E12</v>
      </c>
      <c r="E2468" s="8" t="s">
        <v>11833</v>
      </c>
      <c r="F2468" s="8" t="s">
        <v>11842</v>
      </c>
      <c r="G2468" s="8" t="s">
        <v>11867</v>
      </c>
      <c r="H2468" s="8" t="s">
        <v>11856</v>
      </c>
      <c r="I2468" s="8" t="s">
        <v>11837</v>
      </c>
      <c r="J2468" s="8" t="s">
        <v>11846</v>
      </c>
      <c r="K2468" s="8" t="s">
        <v>11837</v>
      </c>
      <c r="L2468" s="8" t="s">
        <v>11851</v>
      </c>
      <c r="M2468" s="8" t="s">
        <v>11853</v>
      </c>
      <c r="N2468" s="12" t="s">
        <v>11</v>
      </c>
      <c r="O2468" s="12" t="s">
        <v>13</v>
      </c>
      <c r="P2468" s="12" t="s">
        <v>37</v>
      </c>
      <c r="Q2468" s="12" t="s">
        <v>143</v>
      </c>
      <c r="R2468" s="12" t="s">
        <v>20</v>
      </c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9">
        <f>ROUNDUP(SUM(VLOOKUP(F2468,'Pontuação'!A$2:B$11,2,FALSE),VLOOKUP(E2468,'Pontuação'!C$2:D$11,2,FALSE),VLOOKUP(H2468,'Pontuação'!I$2:J$11,2,FALSE),VLOOKUP(J2468,'Pontuação'!G$2:H$11,2,FALSE),VLOOKUP(L2468,'Pontuação'!M$2:N$13,2,FALSE)),0)</f>
        <v>1439</v>
      </c>
      <c r="AD2468" s="10">
        <f t="shared" si="1"/>
        <v>144</v>
      </c>
      <c r="AE2468" s="10" t="str">
        <f t="array" ref="AE2468">IFERROR(INDEX('Pontuação'!G$13:G$101, MATCH(AD2468, 'Pontuação'!F$13:F$101, 0)), "Faixa Indefinida")</f>
        <v>D</v>
      </c>
      <c r="AF2468" s="10">
        <f t="shared" si="2"/>
        <v>0</v>
      </c>
      <c r="AG2468" s="10">
        <f t="shared" si="3"/>
        <v>0</v>
      </c>
      <c r="AH2468" s="10">
        <f t="shared" si="4"/>
        <v>0</v>
      </c>
      <c r="AI2468" s="10">
        <f t="shared" si="5"/>
        <v>1</v>
      </c>
      <c r="AJ2468" s="9">
        <f>ROUNDUP(SUM(VLOOKUP(F2468,'Pontuação 3.0'!A$2:B$11,2,FALSE),VLOOKUP(E2468,'Pontuação 3.0'!C$2:D$11,2,FALSE),VLOOKUP(H2468,'Pontuação 3.0'!I$2:J$11,2,FALSE),VLOOKUP(J2468,'Pontuação 3.0'!G$2:H$11,2,FALSE),VLOOKUP(G2468,'Pontuação 3.0'!E$2:F$11,2,FALSE),VLOOKUP(K2468,'Pontuação 3.0'!K$2:L$11,2,FALSE),VLOOKUP(L2468,'Pontuação 3.0'!M$2:N$13,2,FALSE)),0)</f>
        <v>1824</v>
      </c>
      <c r="AK2468" s="9">
        <f t="shared" si="6"/>
        <v>182</v>
      </c>
      <c r="AL2468" s="9" t="str">
        <f t="array" ref="AL2468">IFERROR(INDEX('Pontuação 3.0'!G$13:G$191, MATCH(AK2468, 'Pontuação 3.0'!F$13:F$191, 0)), "Faixa Indefinida")</f>
        <v>D</v>
      </c>
      <c r="AM2468" s="9">
        <f t="shared" si="7"/>
        <v>0</v>
      </c>
      <c r="AN2468" s="9">
        <f t="shared" si="8"/>
        <v>0</v>
      </c>
      <c r="AO2468" s="9">
        <f t="shared" si="9"/>
        <v>0</v>
      </c>
      <c r="AP2468" s="9">
        <f t="shared" si="10"/>
        <v>1</v>
      </c>
      <c r="AQ2468" s="8"/>
    </row>
    <row r="2469" ht="15.75" customHeight="1">
      <c r="A2469" s="7">
        <v>45682.0</v>
      </c>
      <c r="B2469" s="8" t="s">
        <v>5518</v>
      </c>
      <c r="C2469" s="8" t="s">
        <v>5519</v>
      </c>
      <c r="D2469" s="11">
        <v>9.96099327E8</v>
      </c>
      <c r="E2469" s="8" t="s">
        <v>11868</v>
      </c>
      <c r="F2469" s="8" t="s">
        <v>11834</v>
      </c>
      <c r="G2469" s="8" t="s">
        <v>11843</v>
      </c>
      <c r="H2469" s="8" t="s">
        <v>11850</v>
      </c>
      <c r="I2469" s="8" t="s">
        <v>11845</v>
      </c>
      <c r="J2469" s="8" t="s">
        <v>11846</v>
      </c>
      <c r="K2469" s="8" t="s">
        <v>11837</v>
      </c>
      <c r="L2469" s="8" t="s">
        <v>11847</v>
      </c>
      <c r="M2469" s="8" t="s">
        <v>11848</v>
      </c>
      <c r="N2469" s="12" t="s">
        <v>11</v>
      </c>
      <c r="O2469" s="12" t="s">
        <v>13</v>
      </c>
      <c r="P2469" s="12" t="s">
        <v>96</v>
      </c>
      <c r="Q2469" s="12" t="s">
        <v>15</v>
      </c>
      <c r="R2469" s="12" t="s">
        <v>14</v>
      </c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9">
        <f>ROUNDUP(SUM(VLOOKUP(F2469,'Pontuação'!A$2:B$11,2,FALSE),VLOOKUP(E2469,'Pontuação'!C$2:D$11,2,FALSE),VLOOKUP(H2469,'Pontuação'!I$2:J$11,2,FALSE),VLOOKUP(J2469,'Pontuação'!G$2:H$11,2,FALSE),VLOOKUP(L2469,'Pontuação'!M$2:N$13,2,FALSE)),0)</f>
        <v>1677</v>
      </c>
      <c r="AD2469" s="10">
        <f t="shared" si="1"/>
        <v>168</v>
      </c>
      <c r="AE2469" s="10" t="str">
        <f t="array" ref="AE2469">IFERROR(INDEX('Pontuação'!G$13:G$101, MATCH(AD2469, 'Pontuação'!F$13:F$101, 0)), "Faixa Indefinida")</f>
        <v>B</v>
      </c>
      <c r="AF2469" s="10">
        <f t="shared" si="2"/>
        <v>0</v>
      </c>
      <c r="AG2469" s="10">
        <f t="shared" si="3"/>
        <v>1</v>
      </c>
      <c r="AH2469" s="10">
        <f t="shared" si="4"/>
        <v>0</v>
      </c>
      <c r="AI2469" s="10">
        <f t="shared" si="5"/>
        <v>0</v>
      </c>
      <c r="AJ2469" s="9">
        <f>ROUNDUP(SUM(VLOOKUP(F2469,'Pontuação 3.0'!A$2:B$11,2,FALSE),VLOOKUP(E2469,'Pontuação 3.0'!C$2:D$11,2,FALSE),VLOOKUP(H2469,'Pontuação 3.0'!I$2:J$11,2,FALSE),VLOOKUP(J2469,'Pontuação 3.0'!G$2:H$11,2,FALSE),VLOOKUP(G2469,'Pontuação 3.0'!E$2:F$11,2,FALSE),VLOOKUP(K2469,'Pontuação 3.0'!K$2:L$11,2,FALSE),VLOOKUP(L2469,'Pontuação 3.0'!M$2:N$13,2,FALSE)),0)</f>
        <v>2045</v>
      </c>
      <c r="AK2469" s="9">
        <f t="shared" si="6"/>
        <v>205</v>
      </c>
      <c r="AL2469" s="9" t="str">
        <f t="array" ref="AL2469">IFERROR(INDEX('Pontuação 3.0'!G$13:G$191, MATCH(AK2469, 'Pontuação 3.0'!F$13:F$191, 0)), "Faixa Indefinida")</f>
        <v>C</v>
      </c>
      <c r="AM2469" s="9">
        <f t="shared" si="7"/>
        <v>0</v>
      </c>
      <c r="AN2469" s="9">
        <f t="shared" si="8"/>
        <v>0</v>
      </c>
      <c r="AO2469" s="9">
        <f t="shared" si="9"/>
        <v>1</v>
      </c>
      <c r="AP2469" s="9">
        <f t="shared" si="10"/>
        <v>0</v>
      </c>
      <c r="AQ2469" s="8"/>
    </row>
    <row r="2470" ht="15.75" customHeight="1">
      <c r="A2470" s="7">
        <v>45682.0</v>
      </c>
      <c r="B2470" s="8" t="s">
        <v>5520</v>
      </c>
      <c r="C2470" s="8" t="s">
        <v>5521</v>
      </c>
      <c r="D2470" s="8" t="s">
        <v>5522</v>
      </c>
      <c r="E2470" s="8" t="s">
        <v>11833</v>
      </c>
      <c r="F2470" s="8" t="s">
        <v>11842</v>
      </c>
      <c r="G2470" s="8" t="s">
        <v>11843</v>
      </c>
      <c r="H2470" s="8" t="s">
        <v>11850</v>
      </c>
      <c r="I2470" s="8" t="s">
        <v>11837</v>
      </c>
      <c r="J2470" s="8" t="s">
        <v>11846</v>
      </c>
      <c r="K2470" s="8" t="s">
        <v>11839</v>
      </c>
      <c r="L2470" s="8" t="s">
        <v>11847</v>
      </c>
      <c r="M2470" s="8" t="s">
        <v>11848</v>
      </c>
      <c r="N2470" s="12" t="s">
        <v>11</v>
      </c>
      <c r="O2470" s="12" t="s">
        <v>13</v>
      </c>
      <c r="P2470" s="12" t="s">
        <v>23</v>
      </c>
      <c r="Q2470" s="12" t="s">
        <v>15</v>
      </c>
      <c r="R2470" s="12" t="s">
        <v>14</v>
      </c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9">
        <f>ROUNDUP(SUM(VLOOKUP(F2470,'Pontuação'!A$2:B$11,2,FALSE),VLOOKUP(E2470,'Pontuação'!C$2:D$11,2,FALSE),VLOOKUP(H2470,'Pontuação'!I$2:J$11,2,FALSE),VLOOKUP(J2470,'Pontuação'!G$2:H$11,2,FALSE),VLOOKUP(L2470,'Pontuação'!M$2:N$13,2,FALSE)),0)</f>
        <v>1685</v>
      </c>
      <c r="AD2470" s="10">
        <f t="shared" si="1"/>
        <v>169</v>
      </c>
      <c r="AE2470" s="10" t="str">
        <f t="array" ref="AE2470">IFERROR(INDEX('Pontuação'!G$13:G$101, MATCH(AD2470, 'Pontuação'!F$13:F$101, 0)), "Faixa Indefinida")</f>
        <v>B</v>
      </c>
      <c r="AF2470" s="10">
        <f t="shared" si="2"/>
        <v>0</v>
      </c>
      <c r="AG2470" s="10">
        <f t="shared" si="3"/>
        <v>1</v>
      </c>
      <c r="AH2470" s="10">
        <f t="shared" si="4"/>
        <v>0</v>
      </c>
      <c r="AI2470" s="10">
        <f t="shared" si="5"/>
        <v>0</v>
      </c>
      <c r="AJ2470" s="9">
        <f>ROUNDUP(SUM(VLOOKUP(F2470,'Pontuação 3.0'!A$2:B$11,2,FALSE),VLOOKUP(E2470,'Pontuação 3.0'!C$2:D$11,2,FALSE),VLOOKUP(H2470,'Pontuação 3.0'!I$2:J$11,2,FALSE),VLOOKUP(J2470,'Pontuação 3.0'!G$2:H$11,2,FALSE),VLOOKUP(G2470,'Pontuação 3.0'!E$2:F$11,2,FALSE),VLOOKUP(K2470,'Pontuação 3.0'!K$2:L$11,2,FALSE),VLOOKUP(L2470,'Pontuação 3.0'!M$2:N$13,2,FALSE)),0)</f>
        <v>2469</v>
      </c>
      <c r="AK2470" s="9">
        <f t="shared" si="6"/>
        <v>247</v>
      </c>
      <c r="AL2470" s="9" t="str">
        <f t="array" ref="AL2470">IFERROR(INDEX('Pontuação 3.0'!G$13:G$191, MATCH(AK2470, 'Pontuação 3.0'!F$13:F$191, 0)), "Faixa Indefinida")</f>
        <v>A</v>
      </c>
      <c r="AM2470" s="9">
        <f t="shared" si="7"/>
        <v>1</v>
      </c>
      <c r="AN2470" s="9">
        <f t="shared" si="8"/>
        <v>0</v>
      </c>
      <c r="AO2470" s="9">
        <f t="shared" si="9"/>
        <v>0</v>
      </c>
      <c r="AP2470" s="9">
        <f t="shared" si="10"/>
        <v>0</v>
      </c>
      <c r="AQ2470" s="8"/>
    </row>
    <row r="2471" ht="15.75" customHeight="1">
      <c r="A2471" s="7">
        <v>45682.0</v>
      </c>
      <c r="B2471" s="8" t="s">
        <v>1899</v>
      </c>
      <c r="C2471" s="8" t="s">
        <v>5525</v>
      </c>
      <c r="D2471" s="11">
        <v>8.4988993616E10</v>
      </c>
      <c r="E2471" s="8" t="s">
        <v>11833</v>
      </c>
      <c r="F2471" s="8" t="s">
        <v>11842</v>
      </c>
      <c r="G2471" s="8" t="s">
        <v>11835</v>
      </c>
      <c r="H2471" s="8" t="s">
        <v>11856</v>
      </c>
      <c r="I2471" s="8" t="s">
        <v>11837</v>
      </c>
      <c r="J2471" s="8" t="s">
        <v>11852</v>
      </c>
      <c r="K2471" s="8" t="s">
        <v>11839</v>
      </c>
      <c r="L2471" s="8" t="s">
        <v>11851</v>
      </c>
      <c r="M2471" s="8" t="s">
        <v>11859</v>
      </c>
      <c r="N2471" s="12" t="s">
        <v>11</v>
      </c>
      <c r="O2471" s="12" t="s">
        <v>13</v>
      </c>
      <c r="P2471" s="12" t="s">
        <v>37</v>
      </c>
      <c r="Q2471" s="12" t="s">
        <v>15</v>
      </c>
      <c r="R2471" s="12" t="s">
        <v>14</v>
      </c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9">
        <f>ROUNDUP(SUM(VLOOKUP(F2471,'Pontuação'!A$2:B$11,2,FALSE),VLOOKUP(E2471,'Pontuação'!C$2:D$11,2,FALSE),VLOOKUP(H2471,'Pontuação'!I$2:J$11,2,FALSE),VLOOKUP(J2471,'Pontuação'!G$2:H$11,2,FALSE),VLOOKUP(L2471,'Pontuação'!M$2:N$13,2,FALSE)),0)</f>
        <v>1544</v>
      </c>
      <c r="AD2471" s="10">
        <f t="shared" si="1"/>
        <v>154</v>
      </c>
      <c r="AE2471" s="10" t="str">
        <f t="array" ref="AE2471">IFERROR(INDEX('Pontuação'!G$13:G$101, MATCH(AD2471, 'Pontuação'!F$13:F$101, 0)), "Faixa Indefinida")</f>
        <v>C</v>
      </c>
      <c r="AF2471" s="10">
        <f t="shared" si="2"/>
        <v>0</v>
      </c>
      <c r="AG2471" s="10">
        <f t="shared" si="3"/>
        <v>0</v>
      </c>
      <c r="AH2471" s="10">
        <f t="shared" si="4"/>
        <v>1</v>
      </c>
      <c r="AI2471" s="10">
        <f t="shared" si="5"/>
        <v>0</v>
      </c>
      <c r="AJ2471" s="9">
        <f>ROUNDUP(SUM(VLOOKUP(F2471,'Pontuação 3.0'!A$2:B$11,2,FALSE),VLOOKUP(E2471,'Pontuação 3.0'!C$2:D$11,2,FALSE),VLOOKUP(H2471,'Pontuação 3.0'!I$2:J$11,2,FALSE),VLOOKUP(J2471,'Pontuação 3.0'!G$2:H$11,2,FALSE),VLOOKUP(G2471,'Pontuação 3.0'!E$2:F$11,2,FALSE),VLOOKUP(K2471,'Pontuação 3.0'!K$2:L$11,2,FALSE),VLOOKUP(L2471,'Pontuação 3.0'!M$2:N$13,2,FALSE)),0)</f>
        <v>2247</v>
      </c>
      <c r="AK2471" s="9">
        <f t="shared" si="6"/>
        <v>225</v>
      </c>
      <c r="AL2471" s="9" t="str">
        <f t="array" ref="AL2471">IFERROR(INDEX('Pontuação 3.0'!G$13:G$191, MATCH(AK2471, 'Pontuação 3.0'!F$13:F$191, 0)), "Faixa Indefinida")</f>
        <v>B</v>
      </c>
      <c r="AM2471" s="9">
        <f t="shared" si="7"/>
        <v>0</v>
      </c>
      <c r="AN2471" s="9">
        <f t="shared" si="8"/>
        <v>1</v>
      </c>
      <c r="AO2471" s="9">
        <f t="shared" si="9"/>
        <v>0</v>
      </c>
      <c r="AP2471" s="9">
        <f t="shared" si="10"/>
        <v>0</v>
      </c>
      <c r="AQ2471" s="8"/>
    </row>
    <row r="2472" ht="15.75" customHeight="1">
      <c r="A2472" s="7">
        <v>45682.0</v>
      </c>
      <c r="B2472" s="8" t="s">
        <v>5526</v>
      </c>
      <c r="C2472" s="8" t="s">
        <v>5527</v>
      </c>
      <c r="D2472" s="11">
        <v>1.1945548212E10</v>
      </c>
      <c r="E2472" s="8" t="s">
        <v>11868</v>
      </c>
      <c r="F2472" s="8" t="s">
        <v>11863</v>
      </c>
      <c r="G2472" s="8" t="s">
        <v>11835</v>
      </c>
      <c r="H2472" s="8" t="s">
        <v>11844</v>
      </c>
      <c r="I2472" s="8" t="s">
        <v>11845</v>
      </c>
      <c r="J2472" s="8" t="s">
        <v>11846</v>
      </c>
      <c r="K2472" s="8" t="s">
        <v>11837</v>
      </c>
      <c r="L2472" s="8" t="s">
        <v>11851</v>
      </c>
      <c r="M2472" s="8" t="s">
        <v>11853</v>
      </c>
      <c r="N2472" s="12" t="s">
        <v>11</v>
      </c>
      <c r="O2472" s="12" t="s">
        <v>13</v>
      </c>
      <c r="P2472" s="12" t="s">
        <v>123</v>
      </c>
      <c r="Q2472" s="12" t="s">
        <v>15</v>
      </c>
      <c r="R2472" s="12" t="s">
        <v>14</v>
      </c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9">
        <f>ROUNDUP(SUM(VLOOKUP(F2472,'Pontuação'!A$2:B$11,2,FALSE),VLOOKUP(E2472,'Pontuação'!C$2:D$11,2,FALSE),VLOOKUP(H2472,'Pontuação'!I$2:J$11,2,FALSE),VLOOKUP(J2472,'Pontuação'!G$2:H$11,2,FALSE),VLOOKUP(L2472,'Pontuação'!M$2:N$13,2,FALSE)),0)</f>
        <v>1570</v>
      </c>
      <c r="AD2472" s="10">
        <f t="shared" si="1"/>
        <v>157</v>
      </c>
      <c r="AE2472" s="10" t="str">
        <f t="array" ref="AE2472">IFERROR(INDEX('Pontuação'!G$13:G$101, MATCH(AD2472, 'Pontuação'!F$13:F$101, 0)), "Faixa Indefinida")</f>
        <v>C</v>
      </c>
      <c r="AF2472" s="10">
        <f t="shared" si="2"/>
        <v>0</v>
      </c>
      <c r="AG2472" s="10">
        <f t="shared" si="3"/>
        <v>0</v>
      </c>
      <c r="AH2472" s="10">
        <f t="shared" si="4"/>
        <v>1</v>
      </c>
      <c r="AI2472" s="10">
        <f t="shared" si="5"/>
        <v>0</v>
      </c>
      <c r="AJ2472" s="9">
        <f>ROUNDUP(SUM(VLOOKUP(F2472,'Pontuação 3.0'!A$2:B$11,2,FALSE),VLOOKUP(E2472,'Pontuação 3.0'!C$2:D$11,2,FALSE),VLOOKUP(H2472,'Pontuação 3.0'!I$2:J$11,2,FALSE),VLOOKUP(J2472,'Pontuação 3.0'!G$2:H$11,2,FALSE),VLOOKUP(G2472,'Pontuação 3.0'!E$2:F$11,2,FALSE),VLOOKUP(K2472,'Pontuação 3.0'!K$2:L$11,2,FALSE),VLOOKUP(L2472,'Pontuação 3.0'!M$2:N$13,2,FALSE)),0)</f>
        <v>1817</v>
      </c>
      <c r="AK2472" s="9">
        <f t="shared" si="6"/>
        <v>182</v>
      </c>
      <c r="AL2472" s="9" t="str">
        <f t="array" ref="AL2472">IFERROR(INDEX('Pontuação 3.0'!G$13:G$191, MATCH(AK2472, 'Pontuação 3.0'!F$13:F$191, 0)), "Faixa Indefinida")</f>
        <v>D</v>
      </c>
      <c r="AM2472" s="9">
        <f t="shared" si="7"/>
        <v>0</v>
      </c>
      <c r="AN2472" s="9">
        <f t="shared" si="8"/>
        <v>0</v>
      </c>
      <c r="AO2472" s="9">
        <f t="shared" si="9"/>
        <v>0</v>
      </c>
      <c r="AP2472" s="9">
        <f t="shared" si="10"/>
        <v>1</v>
      </c>
      <c r="AQ2472" s="8"/>
    </row>
    <row r="2473" ht="15.75" customHeight="1">
      <c r="A2473" s="7">
        <v>45682.0</v>
      </c>
      <c r="B2473" s="8" t="s">
        <v>3655</v>
      </c>
      <c r="C2473" s="8" t="s">
        <v>5528</v>
      </c>
      <c r="D2473" s="11">
        <v>4.7991083597E10</v>
      </c>
      <c r="E2473" s="8" t="s">
        <v>11833</v>
      </c>
      <c r="F2473" s="8" t="s">
        <v>11834</v>
      </c>
      <c r="G2473" s="8" t="s">
        <v>11843</v>
      </c>
      <c r="H2473" s="8" t="s">
        <v>11844</v>
      </c>
      <c r="I2473" s="8" t="s">
        <v>11837</v>
      </c>
      <c r="J2473" s="8" t="s">
        <v>11846</v>
      </c>
      <c r="K2473" s="8" t="s">
        <v>11839</v>
      </c>
      <c r="L2473" s="8" t="s">
        <v>11870</v>
      </c>
      <c r="M2473" s="8" t="s">
        <v>11849</v>
      </c>
      <c r="N2473" s="12" t="s">
        <v>11</v>
      </c>
      <c r="O2473" s="12" t="s">
        <v>13</v>
      </c>
      <c r="P2473" s="12" t="s">
        <v>27</v>
      </c>
      <c r="Q2473" s="12" t="s">
        <v>15</v>
      </c>
      <c r="R2473" s="12" t="s">
        <v>14</v>
      </c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9">
        <f>ROUNDUP(SUM(VLOOKUP(F2473,'Pontuação'!A$2:B$11,2,FALSE),VLOOKUP(E2473,'Pontuação'!C$2:D$11,2,FALSE),VLOOKUP(H2473,'Pontuação'!I$2:J$11,2,FALSE),VLOOKUP(J2473,'Pontuação'!G$2:H$11,2,FALSE),VLOOKUP(L2473,'Pontuação'!M$2:N$13,2,FALSE)),0)</f>
        <v>1653</v>
      </c>
      <c r="AD2473" s="10">
        <f t="shared" si="1"/>
        <v>165</v>
      </c>
      <c r="AE2473" s="10" t="str">
        <f t="array" ref="AE2473">IFERROR(INDEX('Pontuação'!G$13:G$101, MATCH(AD2473, 'Pontuação'!F$13:F$101, 0)), "Faixa Indefinida")</f>
        <v>C</v>
      </c>
      <c r="AF2473" s="10">
        <f t="shared" si="2"/>
        <v>0</v>
      </c>
      <c r="AG2473" s="10">
        <f t="shared" si="3"/>
        <v>0</v>
      </c>
      <c r="AH2473" s="10">
        <f t="shared" si="4"/>
        <v>1</v>
      </c>
      <c r="AI2473" s="10">
        <f t="shared" si="5"/>
        <v>0</v>
      </c>
      <c r="AJ2473" s="9">
        <f>ROUNDUP(SUM(VLOOKUP(F2473,'Pontuação 3.0'!A$2:B$11,2,FALSE),VLOOKUP(E2473,'Pontuação 3.0'!C$2:D$11,2,FALSE),VLOOKUP(H2473,'Pontuação 3.0'!I$2:J$11,2,FALSE),VLOOKUP(J2473,'Pontuação 3.0'!G$2:H$11,2,FALSE),VLOOKUP(G2473,'Pontuação 3.0'!E$2:F$11,2,FALSE),VLOOKUP(K2473,'Pontuação 3.0'!K$2:L$11,2,FALSE),VLOOKUP(L2473,'Pontuação 3.0'!M$2:N$13,2,FALSE)),0)</f>
        <v>2531</v>
      </c>
      <c r="AK2473" s="9">
        <f t="shared" si="6"/>
        <v>253</v>
      </c>
      <c r="AL2473" s="9" t="str">
        <f t="array" ref="AL2473">IFERROR(INDEX('Pontuação 3.0'!G$13:G$191, MATCH(AK2473, 'Pontuação 3.0'!F$13:F$191, 0)), "Faixa Indefinida")</f>
        <v>A</v>
      </c>
      <c r="AM2473" s="9">
        <f t="shared" si="7"/>
        <v>1</v>
      </c>
      <c r="AN2473" s="9">
        <f t="shared" si="8"/>
        <v>0</v>
      </c>
      <c r="AO2473" s="9">
        <f t="shared" si="9"/>
        <v>0</v>
      </c>
      <c r="AP2473" s="9">
        <f t="shared" si="10"/>
        <v>0</v>
      </c>
      <c r="AQ2473" s="8"/>
    </row>
    <row r="2474" ht="15.75" customHeight="1">
      <c r="A2474" s="7">
        <v>45682.0</v>
      </c>
      <c r="B2474" s="8" t="s">
        <v>5531</v>
      </c>
      <c r="C2474" s="8" t="s">
        <v>5532</v>
      </c>
      <c r="D2474" s="11">
        <v>6.6997120311E10</v>
      </c>
      <c r="E2474" s="8" t="s">
        <v>11833</v>
      </c>
      <c r="F2474" s="8" t="s">
        <v>11842</v>
      </c>
      <c r="G2474" s="8" t="s">
        <v>11843</v>
      </c>
      <c r="H2474" s="8" t="s">
        <v>11850</v>
      </c>
      <c r="I2474" s="8" t="s">
        <v>11837</v>
      </c>
      <c r="J2474" s="8" t="s">
        <v>11846</v>
      </c>
      <c r="K2474" s="8" t="s">
        <v>11837</v>
      </c>
      <c r="L2474" s="8" t="s">
        <v>11851</v>
      </c>
      <c r="M2474" s="8" t="s">
        <v>11849</v>
      </c>
      <c r="N2474" s="12" t="s">
        <v>11</v>
      </c>
      <c r="O2474" s="12" t="s">
        <v>13</v>
      </c>
      <c r="P2474" s="12" t="s">
        <v>23</v>
      </c>
      <c r="Q2474" s="12" t="s">
        <v>15</v>
      </c>
      <c r="R2474" s="12" t="s">
        <v>20</v>
      </c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9">
        <f>ROUNDUP(SUM(VLOOKUP(F2474,'Pontuação'!A$2:B$11,2,FALSE),VLOOKUP(E2474,'Pontuação'!C$2:D$11,2,FALSE),VLOOKUP(H2474,'Pontuação'!I$2:J$11,2,FALSE),VLOOKUP(J2474,'Pontuação'!G$2:H$11,2,FALSE),VLOOKUP(L2474,'Pontuação'!M$2:N$13,2,FALSE)),0)</f>
        <v>1553</v>
      </c>
      <c r="AD2474" s="10">
        <f t="shared" si="1"/>
        <v>155</v>
      </c>
      <c r="AE2474" s="10" t="str">
        <f t="array" ref="AE2474">IFERROR(INDEX('Pontuação'!G$13:G$101, MATCH(AD2474, 'Pontuação'!F$13:F$101, 0)), "Faixa Indefinida")</f>
        <v>C</v>
      </c>
      <c r="AF2474" s="10">
        <f t="shared" si="2"/>
        <v>0</v>
      </c>
      <c r="AG2474" s="10">
        <f t="shared" si="3"/>
        <v>0</v>
      </c>
      <c r="AH2474" s="10">
        <f t="shared" si="4"/>
        <v>1</v>
      </c>
      <c r="AI2474" s="10">
        <f t="shared" si="5"/>
        <v>0</v>
      </c>
      <c r="AJ2474" s="9">
        <f>ROUNDUP(SUM(VLOOKUP(F2474,'Pontuação 3.0'!A$2:B$11,2,FALSE),VLOOKUP(E2474,'Pontuação 3.0'!C$2:D$11,2,FALSE),VLOOKUP(H2474,'Pontuação 3.0'!I$2:J$11,2,FALSE),VLOOKUP(J2474,'Pontuação 3.0'!G$2:H$11,2,FALSE),VLOOKUP(G2474,'Pontuação 3.0'!E$2:F$11,2,FALSE),VLOOKUP(K2474,'Pontuação 3.0'!K$2:L$11,2,FALSE),VLOOKUP(L2474,'Pontuação 3.0'!M$2:N$13,2,FALSE)),0)</f>
        <v>2122</v>
      </c>
      <c r="AK2474" s="9">
        <f t="shared" si="6"/>
        <v>212</v>
      </c>
      <c r="AL2474" s="9" t="str">
        <f t="array" ref="AL2474">IFERROR(INDEX('Pontuação 3.0'!G$13:G$191, MATCH(AK2474, 'Pontuação 3.0'!F$13:F$191, 0)), "Faixa Indefinida")</f>
        <v>C</v>
      </c>
      <c r="AM2474" s="9">
        <f t="shared" si="7"/>
        <v>0</v>
      </c>
      <c r="AN2474" s="9">
        <f t="shared" si="8"/>
        <v>0</v>
      </c>
      <c r="AO2474" s="9">
        <f t="shared" si="9"/>
        <v>1</v>
      </c>
      <c r="AP2474" s="9">
        <f t="shared" si="10"/>
        <v>0</v>
      </c>
      <c r="AQ2474" s="8"/>
    </row>
    <row r="2475" ht="15.75" customHeight="1">
      <c r="A2475" s="7">
        <v>45682.0</v>
      </c>
      <c r="B2475" s="8" t="s">
        <v>5533</v>
      </c>
      <c r="C2475" s="8" t="s">
        <v>5534</v>
      </c>
      <c r="D2475" s="11">
        <v>8.1987399101E10</v>
      </c>
      <c r="E2475" s="8" t="s">
        <v>11833</v>
      </c>
      <c r="F2475" s="8" t="s">
        <v>11854</v>
      </c>
      <c r="G2475" s="8" t="s">
        <v>11864</v>
      </c>
      <c r="H2475" s="8" t="s">
        <v>11856</v>
      </c>
      <c r="I2475" s="8" t="s">
        <v>11837</v>
      </c>
      <c r="J2475" s="8" t="s">
        <v>11838</v>
      </c>
      <c r="K2475" s="8" t="s">
        <v>11837</v>
      </c>
      <c r="L2475" s="8" t="s">
        <v>11847</v>
      </c>
      <c r="M2475" s="8" t="s">
        <v>11841</v>
      </c>
      <c r="N2475" s="12" t="s">
        <v>11</v>
      </c>
      <c r="O2475" s="12" t="s">
        <v>13</v>
      </c>
      <c r="P2475" s="12" t="s">
        <v>27</v>
      </c>
      <c r="Q2475" s="12" t="s">
        <v>385</v>
      </c>
      <c r="R2475" s="12" t="s">
        <v>20</v>
      </c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9">
        <f>ROUNDUP(SUM(VLOOKUP(F2475,'Pontuação'!A$2:B$11,2,FALSE),VLOOKUP(E2475,'Pontuação'!C$2:D$11,2,FALSE),VLOOKUP(H2475,'Pontuação'!I$2:J$11,2,FALSE),VLOOKUP(J2475,'Pontuação'!G$2:H$11,2,FALSE),VLOOKUP(L2475,'Pontuação'!M$2:N$13,2,FALSE)),0)</f>
        <v>1854</v>
      </c>
      <c r="AD2475" s="10">
        <f t="shared" si="1"/>
        <v>185</v>
      </c>
      <c r="AE2475" s="10" t="str">
        <f t="array" ref="AE2475">IFERROR(INDEX('Pontuação'!G$13:G$101, MATCH(AD2475, 'Pontuação'!F$13:F$101, 0)), "Faixa Indefinida")</f>
        <v>A</v>
      </c>
      <c r="AF2475" s="10">
        <f t="shared" si="2"/>
        <v>1</v>
      </c>
      <c r="AG2475" s="10">
        <f t="shared" si="3"/>
        <v>0</v>
      </c>
      <c r="AH2475" s="10">
        <f t="shared" si="4"/>
        <v>0</v>
      </c>
      <c r="AI2475" s="10">
        <f t="shared" si="5"/>
        <v>0</v>
      </c>
      <c r="AJ2475" s="9">
        <f>ROUNDUP(SUM(VLOOKUP(F2475,'Pontuação 3.0'!A$2:B$11,2,FALSE),VLOOKUP(E2475,'Pontuação 3.0'!C$2:D$11,2,FALSE),VLOOKUP(H2475,'Pontuação 3.0'!I$2:J$11,2,FALSE),VLOOKUP(J2475,'Pontuação 3.0'!G$2:H$11,2,FALSE),VLOOKUP(G2475,'Pontuação 3.0'!E$2:F$11,2,FALSE),VLOOKUP(K2475,'Pontuação 3.0'!K$2:L$11,2,FALSE),VLOOKUP(L2475,'Pontuação 3.0'!M$2:N$13,2,FALSE)),0)</f>
        <v>2414</v>
      </c>
      <c r="AK2475" s="9">
        <f t="shared" si="6"/>
        <v>241</v>
      </c>
      <c r="AL2475" s="9" t="str">
        <f t="array" ref="AL2475">IFERROR(INDEX('Pontuação 3.0'!G$13:G$191, MATCH(AK2475, 'Pontuação 3.0'!F$13:F$191, 0)), "Faixa Indefinida")</f>
        <v>A</v>
      </c>
      <c r="AM2475" s="9">
        <f t="shared" si="7"/>
        <v>1</v>
      </c>
      <c r="AN2475" s="9">
        <f t="shared" si="8"/>
        <v>0</v>
      </c>
      <c r="AO2475" s="9">
        <f t="shared" si="9"/>
        <v>0</v>
      </c>
      <c r="AP2475" s="9">
        <f t="shared" si="10"/>
        <v>0</v>
      </c>
      <c r="AQ2475" s="8"/>
    </row>
    <row r="2476" ht="15.75" customHeight="1">
      <c r="A2476" s="7">
        <v>45682.0</v>
      </c>
      <c r="B2476" s="8" t="s">
        <v>5535</v>
      </c>
      <c r="C2476" s="8" t="s">
        <v>5536</v>
      </c>
      <c r="D2476" s="11">
        <v>1.1994152747E10</v>
      </c>
      <c r="E2476" s="8" t="s">
        <v>11833</v>
      </c>
      <c r="F2476" s="8" t="s">
        <v>11834</v>
      </c>
      <c r="G2476" s="8" t="s">
        <v>11843</v>
      </c>
      <c r="H2476" s="8" t="s">
        <v>11865</v>
      </c>
      <c r="I2476" s="8" t="s">
        <v>11837</v>
      </c>
      <c r="J2476" s="8" t="s">
        <v>11846</v>
      </c>
      <c r="K2476" s="8" t="s">
        <v>11837</v>
      </c>
      <c r="L2476" s="8" t="s">
        <v>11847</v>
      </c>
      <c r="M2476" s="8" t="s">
        <v>11848</v>
      </c>
      <c r="N2476" s="12" t="s">
        <v>11</v>
      </c>
      <c r="O2476" s="12" t="s">
        <v>13</v>
      </c>
      <c r="P2476" s="12" t="s">
        <v>27</v>
      </c>
      <c r="Q2476" s="12" t="s">
        <v>65</v>
      </c>
      <c r="R2476" s="12" t="s">
        <v>20</v>
      </c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9">
        <f>ROUNDUP(SUM(VLOOKUP(F2476,'Pontuação'!A$2:B$11,2,FALSE),VLOOKUP(E2476,'Pontuação'!C$2:D$11,2,FALSE),VLOOKUP(H2476,'Pontuação'!I$2:J$11,2,FALSE),VLOOKUP(J2476,'Pontuação'!G$2:H$11,2,FALSE),VLOOKUP(L2476,'Pontuação'!M$2:N$13,2,FALSE)),0)</f>
        <v>1699</v>
      </c>
      <c r="AD2476" s="10">
        <f t="shared" si="1"/>
        <v>170</v>
      </c>
      <c r="AE2476" s="10" t="str">
        <f t="array" ref="AE2476">IFERROR(INDEX('Pontuação'!G$13:G$101, MATCH(AD2476, 'Pontuação'!F$13:F$101, 0)), "Faixa Indefinida")</f>
        <v>B</v>
      </c>
      <c r="AF2476" s="10">
        <f t="shared" si="2"/>
        <v>0</v>
      </c>
      <c r="AG2476" s="10">
        <f t="shared" si="3"/>
        <v>1</v>
      </c>
      <c r="AH2476" s="10">
        <f t="shared" si="4"/>
        <v>0</v>
      </c>
      <c r="AI2476" s="10">
        <f t="shared" si="5"/>
        <v>0</v>
      </c>
      <c r="AJ2476" s="9">
        <f>ROUNDUP(SUM(VLOOKUP(F2476,'Pontuação 3.0'!A$2:B$11,2,FALSE),VLOOKUP(E2476,'Pontuação 3.0'!C$2:D$11,2,FALSE),VLOOKUP(H2476,'Pontuação 3.0'!I$2:J$11,2,FALSE),VLOOKUP(J2476,'Pontuação 3.0'!G$2:H$11,2,FALSE),VLOOKUP(G2476,'Pontuação 3.0'!E$2:F$11,2,FALSE),VLOOKUP(K2476,'Pontuação 3.0'!K$2:L$11,2,FALSE),VLOOKUP(L2476,'Pontuação 3.0'!M$2:N$13,2,FALSE)),0)</f>
        <v>2011</v>
      </c>
      <c r="AK2476" s="9">
        <f t="shared" si="6"/>
        <v>201</v>
      </c>
      <c r="AL2476" s="9" t="str">
        <f t="array" ref="AL2476">IFERROR(INDEX('Pontuação 3.0'!G$13:G$191, MATCH(AK2476, 'Pontuação 3.0'!F$13:F$191, 0)), "Faixa Indefinida")</f>
        <v>C</v>
      </c>
      <c r="AM2476" s="9">
        <f t="shared" si="7"/>
        <v>0</v>
      </c>
      <c r="AN2476" s="9">
        <f t="shared" si="8"/>
        <v>0</v>
      </c>
      <c r="AO2476" s="9">
        <f t="shared" si="9"/>
        <v>1</v>
      </c>
      <c r="AP2476" s="9">
        <f t="shared" si="10"/>
        <v>0</v>
      </c>
      <c r="AQ2476" s="8"/>
    </row>
    <row r="2477" ht="15.75" customHeight="1">
      <c r="A2477" s="7">
        <v>45682.0</v>
      </c>
      <c r="B2477" s="8" t="s">
        <v>5537</v>
      </c>
      <c r="C2477" s="8" t="s">
        <v>5538</v>
      </c>
      <c r="D2477" s="11">
        <v>8.1986185826E10</v>
      </c>
      <c r="E2477" s="8" t="s">
        <v>11833</v>
      </c>
      <c r="F2477" s="8" t="s">
        <v>11834</v>
      </c>
      <c r="G2477" s="8" t="s">
        <v>11835</v>
      </c>
      <c r="H2477" s="8" t="s">
        <v>11844</v>
      </c>
      <c r="I2477" s="8" t="s">
        <v>11845</v>
      </c>
      <c r="J2477" s="8" t="s">
        <v>11846</v>
      </c>
      <c r="K2477" s="8" t="s">
        <v>11839</v>
      </c>
      <c r="L2477" s="8" t="s">
        <v>11851</v>
      </c>
      <c r="M2477" s="8" t="s">
        <v>11853</v>
      </c>
      <c r="N2477" s="12" t="s">
        <v>11</v>
      </c>
      <c r="O2477" s="12" t="s">
        <v>13</v>
      </c>
      <c r="P2477" s="12" t="s">
        <v>37</v>
      </c>
      <c r="Q2477" s="12" t="s">
        <v>4962</v>
      </c>
      <c r="R2477" s="12" t="s">
        <v>20</v>
      </c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9">
        <f>ROUNDUP(SUM(VLOOKUP(F2477,'Pontuação'!A$2:B$11,2,FALSE),VLOOKUP(E2477,'Pontuação'!C$2:D$11,2,FALSE),VLOOKUP(H2477,'Pontuação'!I$2:J$11,2,FALSE),VLOOKUP(J2477,'Pontuação'!G$2:H$11,2,FALSE),VLOOKUP(L2477,'Pontuação'!M$2:N$13,2,FALSE)),0)</f>
        <v>1583</v>
      </c>
      <c r="AD2477" s="10">
        <f t="shared" si="1"/>
        <v>158</v>
      </c>
      <c r="AE2477" s="10" t="str">
        <f t="array" ref="AE2477">IFERROR(INDEX('Pontuação'!G$13:G$101, MATCH(AD2477, 'Pontuação'!F$13:F$101, 0)), "Faixa Indefinida")</f>
        <v>C</v>
      </c>
      <c r="AF2477" s="10">
        <f t="shared" si="2"/>
        <v>0</v>
      </c>
      <c r="AG2477" s="10">
        <f t="shared" si="3"/>
        <v>0</v>
      </c>
      <c r="AH2477" s="10">
        <f t="shared" si="4"/>
        <v>1</v>
      </c>
      <c r="AI2477" s="10">
        <f t="shared" si="5"/>
        <v>0</v>
      </c>
      <c r="AJ2477" s="9">
        <f>ROUNDUP(SUM(VLOOKUP(F2477,'Pontuação 3.0'!A$2:B$11,2,FALSE),VLOOKUP(E2477,'Pontuação 3.0'!C$2:D$11,2,FALSE),VLOOKUP(H2477,'Pontuação 3.0'!I$2:J$11,2,FALSE),VLOOKUP(J2477,'Pontuação 3.0'!G$2:H$11,2,FALSE),VLOOKUP(G2477,'Pontuação 3.0'!E$2:F$11,2,FALSE),VLOOKUP(K2477,'Pontuação 3.0'!K$2:L$11,2,FALSE),VLOOKUP(L2477,'Pontuação 3.0'!M$2:N$13,2,FALSE)),0)</f>
        <v>2197</v>
      </c>
      <c r="AK2477" s="9">
        <f t="shared" si="6"/>
        <v>220</v>
      </c>
      <c r="AL2477" s="9" t="str">
        <f t="array" ref="AL2477">IFERROR(INDEX('Pontuação 3.0'!G$13:G$191, MATCH(AK2477, 'Pontuação 3.0'!F$13:F$191, 0)), "Faixa Indefinida")</f>
        <v>B</v>
      </c>
      <c r="AM2477" s="9">
        <f t="shared" si="7"/>
        <v>0</v>
      </c>
      <c r="AN2477" s="9">
        <f t="shared" si="8"/>
        <v>1</v>
      </c>
      <c r="AO2477" s="9">
        <f t="shared" si="9"/>
        <v>0</v>
      </c>
      <c r="AP2477" s="9">
        <f t="shared" si="10"/>
        <v>0</v>
      </c>
      <c r="AQ2477" s="8"/>
    </row>
    <row r="2478" ht="15.75" customHeight="1">
      <c r="A2478" s="7">
        <v>45682.0</v>
      </c>
      <c r="B2478" s="8" t="s">
        <v>5541</v>
      </c>
      <c r="C2478" s="8" t="s">
        <v>5542</v>
      </c>
      <c r="D2478" s="11">
        <v>2.1987767163E10</v>
      </c>
      <c r="E2478" s="8" t="s">
        <v>11833</v>
      </c>
      <c r="F2478" s="8" t="s">
        <v>11842</v>
      </c>
      <c r="G2478" s="8" t="s">
        <v>11835</v>
      </c>
      <c r="H2478" s="8" t="s">
        <v>11850</v>
      </c>
      <c r="I2478" s="8" t="s">
        <v>11837</v>
      </c>
      <c r="J2478" s="8" t="s">
        <v>11852</v>
      </c>
      <c r="K2478" s="8" t="s">
        <v>11839</v>
      </c>
      <c r="L2478" s="8" t="s">
        <v>11851</v>
      </c>
      <c r="M2478" s="8" t="s">
        <v>11859</v>
      </c>
      <c r="N2478" s="12" t="s">
        <v>11</v>
      </c>
      <c r="O2478" s="12" t="s">
        <v>13</v>
      </c>
      <c r="P2478" s="12" t="s">
        <v>318</v>
      </c>
      <c r="Q2478" s="12" t="s">
        <v>15</v>
      </c>
      <c r="R2478" s="12" t="s">
        <v>20</v>
      </c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9">
        <f>ROUNDUP(SUM(VLOOKUP(F2478,'Pontuação'!A$2:B$11,2,FALSE),VLOOKUP(E2478,'Pontuação'!C$2:D$11,2,FALSE),VLOOKUP(H2478,'Pontuação'!I$2:J$11,2,FALSE),VLOOKUP(J2478,'Pontuação'!G$2:H$11,2,FALSE),VLOOKUP(L2478,'Pontuação'!M$2:N$13,2,FALSE)),0)</f>
        <v>1658</v>
      </c>
      <c r="AD2478" s="10">
        <f t="shared" si="1"/>
        <v>166</v>
      </c>
      <c r="AE2478" s="10" t="str">
        <f t="array" ref="AE2478">IFERROR(INDEX('Pontuação'!G$13:G$101, MATCH(AD2478, 'Pontuação'!F$13:F$101, 0)), "Faixa Indefinida")</f>
        <v>B</v>
      </c>
      <c r="AF2478" s="10">
        <f t="shared" si="2"/>
        <v>0</v>
      </c>
      <c r="AG2478" s="10">
        <f t="shared" si="3"/>
        <v>1</v>
      </c>
      <c r="AH2478" s="10">
        <f t="shared" si="4"/>
        <v>0</v>
      </c>
      <c r="AI2478" s="10">
        <f t="shared" si="5"/>
        <v>0</v>
      </c>
      <c r="AJ2478" s="9">
        <f>ROUNDUP(SUM(VLOOKUP(F2478,'Pontuação 3.0'!A$2:B$11,2,FALSE),VLOOKUP(E2478,'Pontuação 3.0'!C$2:D$11,2,FALSE),VLOOKUP(H2478,'Pontuação 3.0'!I$2:J$11,2,FALSE),VLOOKUP(J2478,'Pontuação 3.0'!G$2:H$11,2,FALSE),VLOOKUP(G2478,'Pontuação 3.0'!E$2:F$11,2,FALSE),VLOOKUP(K2478,'Pontuação 3.0'!K$2:L$11,2,FALSE),VLOOKUP(L2478,'Pontuação 3.0'!M$2:N$13,2,FALSE)),0)</f>
        <v>2395</v>
      </c>
      <c r="AK2478" s="9">
        <f t="shared" si="6"/>
        <v>240</v>
      </c>
      <c r="AL2478" s="9" t="str">
        <f t="array" ref="AL2478">IFERROR(INDEX('Pontuação 3.0'!G$13:G$191, MATCH(AK2478, 'Pontuação 3.0'!F$13:F$191, 0)), "Faixa Indefinida")</f>
        <v>A</v>
      </c>
      <c r="AM2478" s="9">
        <f t="shared" si="7"/>
        <v>1</v>
      </c>
      <c r="AN2478" s="9">
        <f t="shared" si="8"/>
        <v>0</v>
      </c>
      <c r="AO2478" s="9">
        <f t="shared" si="9"/>
        <v>0</v>
      </c>
      <c r="AP2478" s="9">
        <f t="shared" si="10"/>
        <v>0</v>
      </c>
      <c r="AQ2478" s="8"/>
    </row>
    <row r="2479" ht="15.75" customHeight="1">
      <c r="A2479" s="7">
        <v>45682.0</v>
      </c>
      <c r="B2479" s="8" t="s">
        <v>5543</v>
      </c>
      <c r="C2479" s="8" t="s">
        <v>5544</v>
      </c>
      <c r="D2479" s="11">
        <v>8.7981597741E10</v>
      </c>
      <c r="E2479" s="8" t="s">
        <v>11833</v>
      </c>
      <c r="F2479" s="8" t="s">
        <v>11834</v>
      </c>
      <c r="G2479" s="8" t="s">
        <v>11867</v>
      </c>
      <c r="H2479" s="8" t="s">
        <v>11850</v>
      </c>
      <c r="I2479" s="8" t="s">
        <v>11837</v>
      </c>
      <c r="J2479" s="8" t="s">
        <v>11846</v>
      </c>
      <c r="K2479" s="8" t="s">
        <v>11837</v>
      </c>
      <c r="L2479" s="8" t="s">
        <v>11851</v>
      </c>
      <c r="M2479" s="8" t="s">
        <v>11849</v>
      </c>
      <c r="N2479" s="12" t="s">
        <v>11</v>
      </c>
      <c r="O2479" s="12" t="s">
        <v>13</v>
      </c>
      <c r="P2479" s="12" t="s">
        <v>49</v>
      </c>
      <c r="Q2479" s="12" t="s">
        <v>15</v>
      </c>
      <c r="R2479" s="12" t="s">
        <v>20</v>
      </c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9">
        <f>ROUNDUP(SUM(VLOOKUP(F2479,'Pontuação'!A$2:B$11,2,FALSE),VLOOKUP(E2479,'Pontuação'!C$2:D$11,2,FALSE),VLOOKUP(H2479,'Pontuação'!I$2:J$11,2,FALSE),VLOOKUP(J2479,'Pontuação'!G$2:H$11,2,FALSE),VLOOKUP(L2479,'Pontuação'!M$2:N$13,2,FALSE)),0)</f>
        <v>1541</v>
      </c>
      <c r="AD2479" s="10">
        <f t="shared" si="1"/>
        <v>154</v>
      </c>
      <c r="AE2479" s="10" t="str">
        <f t="array" ref="AE2479">IFERROR(INDEX('Pontuação'!G$13:G$101, MATCH(AD2479, 'Pontuação'!F$13:F$101, 0)), "Faixa Indefinida")</f>
        <v>C</v>
      </c>
      <c r="AF2479" s="10">
        <f t="shared" si="2"/>
        <v>0</v>
      </c>
      <c r="AG2479" s="10">
        <f t="shared" si="3"/>
        <v>0</v>
      </c>
      <c r="AH2479" s="10">
        <f t="shared" si="4"/>
        <v>1</v>
      </c>
      <c r="AI2479" s="10">
        <f t="shared" si="5"/>
        <v>0</v>
      </c>
      <c r="AJ2479" s="9">
        <f>ROUNDUP(SUM(VLOOKUP(F2479,'Pontuação 3.0'!A$2:B$11,2,FALSE),VLOOKUP(E2479,'Pontuação 3.0'!C$2:D$11,2,FALSE),VLOOKUP(H2479,'Pontuação 3.0'!I$2:J$11,2,FALSE),VLOOKUP(J2479,'Pontuação 3.0'!G$2:H$11,2,FALSE),VLOOKUP(G2479,'Pontuação 3.0'!E$2:F$11,2,FALSE),VLOOKUP(K2479,'Pontuação 3.0'!K$2:L$11,2,FALSE),VLOOKUP(L2479,'Pontuação 3.0'!M$2:N$13,2,FALSE)),0)</f>
        <v>1839</v>
      </c>
      <c r="AK2479" s="9">
        <f t="shared" si="6"/>
        <v>184</v>
      </c>
      <c r="AL2479" s="9" t="str">
        <f t="array" ref="AL2479">IFERROR(INDEX('Pontuação 3.0'!G$13:G$191, MATCH(AK2479, 'Pontuação 3.0'!F$13:F$191, 0)), "Faixa Indefinida")</f>
        <v>D</v>
      </c>
      <c r="AM2479" s="9">
        <f t="shared" si="7"/>
        <v>0</v>
      </c>
      <c r="AN2479" s="9">
        <f t="shared" si="8"/>
        <v>0</v>
      </c>
      <c r="AO2479" s="9">
        <f t="shared" si="9"/>
        <v>0</v>
      </c>
      <c r="AP2479" s="9">
        <f t="shared" si="10"/>
        <v>1</v>
      </c>
      <c r="AQ2479" s="8"/>
    </row>
    <row r="2480" ht="15.75" customHeight="1">
      <c r="A2480" s="7">
        <v>45682.0</v>
      </c>
      <c r="B2480" s="8" t="s">
        <v>5539</v>
      </c>
      <c r="C2480" s="8" t="s">
        <v>5540</v>
      </c>
      <c r="D2480" s="11">
        <v>1.799223429E10</v>
      </c>
      <c r="E2480" s="8" t="s">
        <v>11868</v>
      </c>
      <c r="F2480" s="8" t="s">
        <v>11842</v>
      </c>
      <c r="G2480" s="8" t="s">
        <v>11843</v>
      </c>
      <c r="H2480" s="8" t="s">
        <v>11850</v>
      </c>
      <c r="I2480" s="8" t="s">
        <v>11837</v>
      </c>
      <c r="J2480" s="8" t="s">
        <v>11846</v>
      </c>
      <c r="K2480" s="8" t="s">
        <v>11837</v>
      </c>
      <c r="L2480" s="8" t="s">
        <v>11847</v>
      </c>
      <c r="M2480" s="8" t="s">
        <v>11849</v>
      </c>
      <c r="N2480" s="12" t="s">
        <v>11</v>
      </c>
      <c r="O2480" s="12" t="s">
        <v>13</v>
      </c>
      <c r="P2480" s="12" t="s">
        <v>37</v>
      </c>
      <c r="Q2480" s="12" t="s">
        <v>24</v>
      </c>
      <c r="R2480" s="12" t="s">
        <v>20</v>
      </c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9">
        <f>ROUNDUP(SUM(VLOOKUP(F2480,'Pontuação'!A$2:B$11,2,FALSE),VLOOKUP(E2480,'Pontuação'!C$2:D$11,2,FALSE),VLOOKUP(H2480,'Pontuação'!I$2:J$11,2,FALSE),VLOOKUP(J2480,'Pontuação'!G$2:H$11,2,FALSE),VLOOKUP(L2480,'Pontuação'!M$2:N$13,2,FALSE)),0)</f>
        <v>1689</v>
      </c>
      <c r="AD2480" s="10">
        <f t="shared" si="1"/>
        <v>169</v>
      </c>
      <c r="AE2480" s="10" t="str">
        <f t="array" ref="AE2480">IFERROR(INDEX('Pontuação'!G$13:G$101, MATCH(AD2480, 'Pontuação'!F$13:F$101, 0)), "Faixa Indefinida")</f>
        <v>B</v>
      </c>
      <c r="AF2480" s="10">
        <f t="shared" si="2"/>
        <v>0</v>
      </c>
      <c r="AG2480" s="10">
        <f t="shared" si="3"/>
        <v>1</v>
      </c>
      <c r="AH2480" s="10">
        <f t="shared" si="4"/>
        <v>0</v>
      </c>
      <c r="AI2480" s="10">
        <f t="shared" si="5"/>
        <v>0</v>
      </c>
      <c r="AJ2480" s="9">
        <f>ROUNDUP(SUM(VLOOKUP(F2480,'Pontuação 3.0'!A$2:B$11,2,FALSE),VLOOKUP(E2480,'Pontuação 3.0'!C$2:D$11,2,FALSE),VLOOKUP(H2480,'Pontuação 3.0'!I$2:J$11,2,FALSE),VLOOKUP(J2480,'Pontuação 3.0'!G$2:H$11,2,FALSE),VLOOKUP(G2480,'Pontuação 3.0'!E$2:F$11,2,FALSE),VLOOKUP(K2480,'Pontuação 3.0'!K$2:L$11,2,FALSE),VLOOKUP(L2480,'Pontuação 3.0'!M$2:N$13,2,FALSE)),0)</f>
        <v>2178</v>
      </c>
      <c r="AK2480" s="9">
        <f t="shared" si="6"/>
        <v>218</v>
      </c>
      <c r="AL2480" s="9" t="str">
        <f t="array" ref="AL2480">IFERROR(INDEX('Pontuação 3.0'!G$13:G$191, MATCH(AK2480, 'Pontuação 3.0'!F$13:F$191, 0)), "Faixa Indefinida")</f>
        <v>B</v>
      </c>
      <c r="AM2480" s="9">
        <f t="shared" si="7"/>
        <v>0</v>
      </c>
      <c r="AN2480" s="9">
        <f t="shared" si="8"/>
        <v>1</v>
      </c>
      <c r="AO2480" s="9">
        <f t="shared" si="9"/>
        <v>0</v>
      </c>
      <c r="AP2480" s="9">
        <f t="shared" si="10"/>
        <v>0</v>
      </c>
      <c r="AQ2480" s="8"/>
    </row>
    <row r="2481" ht="15.75" customHeight="1">
      <c r="A2481" s="7">
        <v>45682.0</v>
      </c>
      <c r="B2481" s="8" t="s">
        <v>5547</v>
      </c>
      <c r="C2481" s="8" t="s">
        <v>5548</v>
      </c>
      <c r="D2481" s="8" t="s">
        <v>5549</v>
      </c>
      <c r="E2481" s="8" t="s">
        <v>11833</v>
      </c>
      <c r="F2481" s="8" t="s">
        <v>11861</v>
      </c>
      <c r="G2481" s="8" t="s">
        <v>11855</v>
      </c>
      <c r="H2481" s="8" t="s">
        <v>11856</v>
      </c>
      <c r="I2481" s="8" t="s">
        <v>11837</v>
      </c>
      <c r="J2481" s="8" t="s">
        <v>11846</v>
      </c>
      <c r="K2481" s="8" t="s">
        <v>11837</v>
      </c>
      <c r="L2481" s="8" t="s">
        <v>11847</v>
      </c>
      <c r="M2481" s="8" t="s">
        <v>11848</v>
      </c>
      <c r="N2481" s="12" t="s">
        <v>11</v>
      </c>
      <c r="O2481" s="12" t="s">
        <v>13</v>
      </c>
      <c r="P2481" s="12" t="s">
        <v>27</v>
      </c>
      <c r="Q2481" s="12" t="s">
        <v>882</v>
      </c>
      <c r="R2481" s="12" t="s">
        <v>20</v>
      </c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9">
        <f>ROUNDUP(SUM(VLOOKUP(F2481,'Pontuação'!A$2:B$11,2,FALSE),VLOOKUP(E2481,'Pontuação'!C$2:D$11,2,FALSE),VLOOKUP(H2481,'Pontuação'!I$2:J$11,2,FALSE),VLOOKUP(J2481,'Pontuação'!G$2:H$11,2,FALSE),VLOOKUP(L2481,'Pontuação'!M$2:N$13,2,FALSE)),0)</f>
        <v>1326</v>
      </c>
      <c r="AD2481" s="10">
        <f t="shared" si="1"/>
        <v>133</v>
      </c>
      <c r="AE2481" s="10" t="str">
        <f t="array" ref="AE2481">IFERROR(INDEX('Pontuação'!G$13:G$101, MATCH(AD2481, 'Pontuação'!F$13:F$101, 0)), "Faixa Indefinida")</f>
        <v>D</v>
      </c>
      <c r="AF2481" s="10">
        <f t="shared" si="2"/>
        <v>0</v>
      </c>
      <c r="AG2481" s="10">
        <f t="shared" si="3"/>
        <v>0</v>
      </c>
      <c r="AH2481" s="10">
        <f t="shared" si="4"/>
        <v>0</v>
      </c>
      <c r="AI2481" s="10">
        <f t="shared" si="5"/>
        <v>1</v>
      </c>
      <c r="AJ2481" s="9">
        <f>ROUNDUP(SUM(VLOOKUP(F2481,'Pontuação 3.0'!A$2:B$11,2,FALSE),VLOOKUP(E2481,'Pontuação 3.0'!C$2:D$11,2,FALSE),VLOOKUP(H2481,'Pontuação 3.0'!I$2:J$11,2,FALSE),VLOOKUP(J2481,'Pontuação 3.0'!G$2:H$11,2,FALSE),VLOOKUP(G2481,'Pontuação 3.0'!E$2:F$11,2,FALSE),VLOOKUP(K2481,'Pontuação 3.0'!K$2:L$11,2,FALSE),VLOOKUP(L2481,'Pontuação 3.0'!M$2:N$13,2,FALSE)),0)</f>
        <v>1805</v>
      </c>
      <c r="AK2481" s="9">
        <f t="shared" si="6"/>
        <v>181</v>
      </c>
      <c r="AL2481" s="9" t="str">
        <f t="array" ref="AL2481">IFERROR(INDEX('Pontuação 3.0'!G$13:G$191, MATCH(AK2481, 'Pontuação 3.0'!F$13:F$191, 0)), "Faixa Indefinida")</f>
        <v>D</v>
      </c>
      <c r="AM2481" s="9">
        <f t="shared" si="7"/>
        <v>0</v>
      </c>
      <c r="AN2481" s="9">
        <f t="shared" si="8"/>
        <v>0</v>
      </c>
      <c r="AO2481" s="9">
        <f t="shared" si="9"/>
        <v>0</v>
      </c>
      <c r="AP2481" s="9">
        <f t="shared" si="10"/>
        <v>1</v>
      </c>
      <c r="AQ2481" s="8"/>
    </row>
    <row r="2482" ht="15.75" customHeight="1">
      <c r="A2482" s="7">
        <v>45682.0</v>
      </c>
      <c r="B2482" s="8" t="s">
        <v>5550</v>
      </c>
      <c r="C2482" s="8" t="s">
        <v>5551</v>
      </c>
      <c r="D2482" s="11">
        <v>2.1977054069E10</v>
      </c>
      <c r="E2482" s="8" t="s">
        <v>11833</v>
      </c>
      <c r="F2482" s="8" t="s">
        <v>11834</v>
      </c>
      <c r="G2482" s="8" t="s">
        <v>11835</v>
      </c>
      <c r="H2482" s="8" t="s">
        <v>11844</v>
      </c>
      <c r="I2482" s="8" t="s">
        <v>11845</v>
      </c>
      <c r="J2482" s="8" t="s">
        <v>11846</v>
      </c>
      <c r="K2482" s="8" t="s">
        <v>11837</v>
      </c>
      <c r="L2482" s="8" t="s">
        <v>11851</v>
      </c>
      <c r="M2482" s="8" t="s">
        <v>11848</v>
      </c>
      <c r="N2482" s="12" t="s">
        <v>11</v>
      </c>
      <c r="O2482" s="12" t="s">
        <v>13</v>
      </c>
      <c r="P2482" s="12" t="s">
        <v>37</v>
      </c>
      <c r="Q2482" s="12" t="s">
        <v>4765</v>
      </c>
      <c r="R2482" s="12" t="s">
        <v>14</v>
      </c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9">
        <f>ROUNDUP(SUM(VLOOKUP(F2482,'Pontuação'!A$2:B$11,2,FALSE),VLOOKUP(E2482,'Pontuação'!C$2:D$11,2,FALSE),VLOOKUP(H2482,'Pontuação'!I$2:J$11,2,FALSE),VLOOKUP(J2482,'Pontuação'!G$2:H$11,2,FALSE),VLOOKUP(L2482,'Pontuação'!M$2:N$13,2,FALSE)),0)</f>
        <v>1583</v>
      </c>
      <c r="AD2482" s="10">
        <f t="shared" si="1"/>
        <v>158</v>
      </c>
      <c r="AE2482" s="10" t="str">
        <f t="array" ref="AE2482">IFERROR(INDEX('Pontuação'!G$13:G$101, MATCH(AD2482, 'Pontuação'!F$13:F$101, 0)), "Faixa Indefinida")</f>
        <v>C</v>
      </c>
      <c r="AF2482" s="10">
        <f t="shared" si="2"/>
        <v>0</v>
      </c>
      <c r="AG2482" s="10">
        <f t="shared" si="3"/>
        <v>0</v>
      </c>
      <c r="AH2482" s="10">
        <f t="shared" si="4"/>
        <v>1</v>
      </c>
      <c r="AI2482" s="10">
        <f t="shared" si="5"/>
        <v>0</v>
      </c>
      <c r="AJ2482" s="9">
        <f>ROUNDUP(SUM(VLOOKUP(F2482,'Pontuação 3.0'!A$2:B$11,2,FALSE),VLOOKUP(E2482,'Pontuação 3.0'!C$2:D$11,2,FALSE),VLOOKUP(H2482,'Pontuação 3.0'!I$2:J$11,2,FALSE),VLOOKUP(J2482,'Pontuação 3.0'!G$2:H$11,2,FALSE),VLOOKUP(G2482,'Pontuação 3.0'!E$2:F$11,2,FALSE),VLOOKUP(K2482,'Pontuação 3.0'!K$2:L$11,2,FALSE),VLOOKUP(L2482,'Pontuação 3.0'!M$2:N$13,2,FALSE)),0)</f>
        <v>1936</v>
      </c>
      <c r="AK2482" s="9">
        <f t="shared" si="6"/>
        <v>194</v>
      </c>
      <c r="AL2482" s="9" t="str">
        <f t="array" ref="AL2482">IFERROR(INDEX('Pontuação 3.0'!G$13:G$191, MATCH(AK2482, 'Pontuação 3.0'!F$13:F$191, 0)), "Faixa Indefinida")</f>
        <v>C</v>
      </c>
      <c r="AM2482" s="9">
        <f t="shared" si="7"/>
        <v>0</v>
      </c>
      <c r="AN2482" s="9">
        <f t="shared" si="8"/>
        <v>0</v>
      </c>
      <c r="AO2482" s="9">
        <f t="shared" si="9"/>
        <v>1</v>
      </c>
      <c r="AP2482" s="9">
        <f t="shared" si="10"/>
        <v>0</v>
      </c>
      <c r="AQ2482" s="8"/>
    </row>
    <row r="2483" ht="15.75" customHeight="1">
      <c r="A2483" s="7">
        <v>45682.0</v>
      </c>
      <c r="B2483" s="8" t="s">
        <v>5552</v>
      </c>
      <c r="C2483" s="8" t="s">
        <v>5553</v>
      </c>
      <c r="D2483" s="11">
        <v>9.998829393E10</v>
      </c>
      <c r="E2483" s="8" t="s">
        <v>11833</v>
      </c>
      <c r="F2483" s="8" t="s">
        <v>11842</v>
      </c>
      <c r="G2483" s="8" t="s">
        <v>11843</v>
      </c>
      <c r="H2483" s="8" t="s">
        <v>11850</v>
      </c>
      <c r="I2483" s="8" t="s">
        <v>11845</v>
      </c>
      <c r="J2483" s="8" t="s">
        <v>11846</v>
      </c>
      <c r="K2483" s="8" t="s">
        <v>11837</v>
      </c>
      <c r="L2483" s="8" t="s">
        <v>11851</v>
      </c>
      <c r="M2483" s="8" t="s">
        <v>11848</v>
      </c>
      <c r="N2483" s="12" t="s">
        <v>11</v>
      </c>
      <c r="O2483" s="12" t="s">
        <v>13</v>
      </c>
      <c r="P2483" s="12" t="s">
        <v>27</v>
      </c>
      <c r="Q2483" s="12" t="s">
        <v>65</v>
      </c>
      <c r="R2483" s="12" t="s">
        <v>20</v>
      </c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9">
        <f>ROUNDUP(SUM(VLOOKUP(F2483,'Pontuação'!A$2:B$11,2,FALSE),VLOOKUP(E2483,'Pontuação'!C$2:D$11,2,FALSE),VLOOKUP(H2483,'Pontuação'!I$2:J$11,2,FALSE),VLOOKUP(J2483,'Pontuação'!G$2:H$11,2,FALSE),VLOOKUP(L2483,'Pontuação'!M$2:N$13,2,FALSE)),0)</f>
        <v>1553</v>
      </c>
      <c r="AD2483" s="10">
        <f t="shared" si="1"/>
        <v>155</v>
      </c>
      <c r="AE2483" s="10" t="str">
        <f t="array" ref="AE2483">IFERROR(INDEX('Pontuação'!G$13:G$101, MATCH(AD2483, 'Pontuação'!F$13:F$101, 0)), "Faixa Indefinida")</f>
        <v>C</v>
      </c>
      <c r="AF2483" s="10">
        <f t="shared" si="2"/>
        <v>0</v>
      </c>
      <c r="AG2483" s="10">
        <f t="shared" si="3"/>
        <v>0</v>
      </c>
      <c r="AH2483" s="10">
        <f t="shared" si="4"/>
        <v>1</v>
      </c>
      <c r="AI2483" s="10">
        <f t="shared" si="5"/>
        <v>0</v>
      </c>
      <c r="AJ2483" s="9">
        <f>ROUNDUP(SUM(VLOOKUP(F2483,'Pontuação 3.0'!A$2:B$11,2,FALSE),VLOOKUP(E2483,'Pontuação 3.0'!C$2:D$11,2,FALSE),VLOOKUP(H2483,'Pontuação 3.0'!I$2:J$11,2,FALSE),VLOOKUP(J2483,'Pontuação 3.0'!G$2:H$11,2,FALSE),VLOOKUP(G2483,'Pontuação 3.0'!E$2:F$11,2,FALSE),VLOOKUP(K2483,'Pontuação 3.0'!K$2:L$11,2,FALSE),VLOOKUP(L2483,'Pontuação 3.0'!M$2:N$13,2,FALSE)),0)</f>
        <v>2122</v>
      </c>
      <c r="AK2483" s="9">
        <f t="shared" si="6"/>
        <v>212</v>
      </c>
      <c r="AL2483" s="9" t="str">
        <f t="array" ref="AL2483">IFERROR(INDEX('Pontuação 3.0'!G$13:G$191, MATCH(AK2483, 'Pontuação 3.0'!F$13:F$191, 0)), "Faixa Indefinida")</f>
        <v>C</v>
      </c>
      <c r="AM2483" s="9">
        <f t="shared" si="7"/>
        <v>0</v>
      </c>
      <c r="AN2483" s="9">
        <f t="shared" si="8"/>
        <v>0</v>
      </c>
      <c r="AO2483" s="9">
        <f t="shared" si="9"/>
        <v>1</v>
      </c>
      <c r="AP2483" s="9">
        <f t="shared" si="10"/>
        <v>0</v>
      </c>
      <c r="AQ2483" s="8"/>
    </row>
    <row r="2484" ht="15.75" customHeight="1">
      <c r="A2484" s="7">
        <v>45682.0</v>
      </c>
      <c r="B2484" s="8" t="s">
        <v>5554</v>
      </c>
      <c r="C2484" s="8" t="s">
        <v>5555</v>
      </c>
      <c r="D2484" s="11">
        <v>9.5290898E8</v>
      </c>
      <c r="E2484" s="8" t="s">
        <v>11833</v>
      </c>
      <c r="F2484" s="8" t="s">
        <v>11834</v>
      </c>
      <c r="G2484" s="8" t="s">
        <v>11843</v>
      </c>
      <c r="H2484" s="8" t="s">
        <v>11865</v>
      </c>
      <c r="I2484" s="8" t="s">
        <v>11837</v>
      </c>
      <c r="J2484" s="8" t="s">
        <v>11846</v>
      </c>
      <c r="K2484" s="8" t="s">
        <v>11837</v>
      </c>
      <c r="L2484" s="8" t="s">
        <v>11851</v>
      </c>
      <c r="M2484" s="8" t="s">
        <v>11849</v>
      </c>
      <c r="N2484" s="12" t="s">
        <v>11</v>
      </c>
      <c r="O2484" s="12" t="s">
        <v>13</v>
      </c>
      <c r="P2484" s="12" t="s">
        <v>123</v>
      </c>
      <c r="Q2484" s="12" t="s">
        <v>15</v>
      </c>
      <c r="R2484" s="12" t="s">
        <v>14</v>
      </c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9">
        <f>ROUNDUP(SUM(VLOOKUP(F2484,'Pontuação'!A$2:B$11,2,FALSE),VLOOKUP(E2484,'Pontuação'!C$2:D$11,2,FALSE),VLOOKUP(H2484,'Pontuação'!I$2:J$11,2,FALSE),VLOOKUP(J2484,'Pontuação'!G$2:H$11,2,FALSE),VLOOKUP(L2484,'Pontuação'!M$2:N$13,2,FALSE)),0)</f>
        <v>1567</v>
      </c>
      <c r="AD2484" s="10">
        <f t="shared" si="1"/>
        <v>157</v>
      </c>
      <c r="AE2484" s="10" t="str">
        <f t="array" ref="AE2484">IFERROR(INDEX('Pontuação'!G$13:G$101, MATCH(AD2484, 'Pontuação'!F$13:F$101, 0)), "Faixa Indefinida")</f>
        <v>C</v>
      </c>
      <c r="AF2484" s="10">
        <f t="shared" si="2"/>
        <v>0</v>
      </c>
      <c r="AG2484" s="10">
        <f t="shared" si="3"/>
        <v>0</v>
      </c>
      <c r="AH2484" s="10">
        <f t="shared" si="4"/>
        <v>1</v>
      </c>
      <c r="AI2484" s="10">
        <f t="shared" si="5"/>
        <v>0</v>
      </c>
      <c r="AJ2484" s="9">
        <f>ROUNDUP(SUM(VLOOKUP(F2484,'Pontuação 3.0'!A$2:B$11,2,FALSE),VLOOKUP(E2484,'Pontuação 3.0'!C$2:D$11,2,FALSE),VLOOKUP(H2484,'Pontuação 3.0'!I$2:J$11,2,FALSE),VLOOKUP(J2484,'Pontuação 3.0'!G$2:H$11,2,FALSE),VLOOKUP(G2484,'Pontuação 3.0'!E$2:F$11,2,FALSE),VLOOKUP(K2484,'Pontuação 3.0'!K$2:L$11,2,FALSE),VLOOKUP(L2484,'Pontuação 3.0'!M$2:N$13,2,FALSE)),0)</f>
        <v>1925</v>
      </c>
      <c r="AK2484" s="9">
        <f t="shared" si="6"/>
        <v>193</v>
      </c>
      <c r="AL2484" s="9" t="str">
        <f t="array" ref="AL2484">IFERROR(INDEX('Pontuação 3.0'!G$13:G$191, MATCH(AK2484, 'Pontuação 3.0'!F$13:F$191, 0)), "Faixa Indefinida")</f>
        <v>C</v>
      </c>
      <c r="AM2484" s="9">
        <f t="shared" si="7"/>
        <v>0</v>
      </c>
      <c r="AN2484" s="9">
        <f t="shared" si="8"/>
        <v>0</v>
      </c>
      <c r="AO2484" s="9">
        <f t="shared" si="9"/>
        <v>1</v>
      </c>
      <c r="AP2484" s="9">
        <f t="shared" si="10"/>
        <v>0</v>
      </c>
      <c r="AQ2484" s="8"/>
    </row>
    <row r="2485" ht="15.75" customHeight="1">
      <c r="A2485" s="7">
        <v>45682.0</v>
      </c>
      <c r="B2485" s="8" t="s">
        <v>5558</v>
      </c>
      <c r="C2485" s="8" t="s">
        <v>5559</v>
      </c>
      <c r="D2485" s="11">
        <v>5.511981362036E12</v>
      </c>
      <c r="E2485" s="8" t="s">
        <v>11833</v>
      </c>
      <c r="F2485" s="8" t="s">
        <v>11842</v>
      </c>
      <c r="G2485" s="8" t="s">
        <v>11867</v>
      </c>
      <c r="H2485" s="8" t="s">
        <v>11856</v>
      </c>
      <c r="I2485" s="8" t="s">
        <v>11837</v>
      </c>
      <c r="J2485" s="8" t="s">
        <v>11846</v>
      </c>
      <c r="K2485" s="8" t="s">
        <v>11837</v>
      </c>
      <c r="L2485" s="8" t="s">
        <v>11851</v>
      </c>
      <c r="M2485" s="8" t="s">
        <v>11859</v>
      </c>
      <c r="N2485" s="12" t="s">
        <v>11</v>
      </c>
      <c r="O2485" s="12" t="s">
        <v>13</v>
      </c>
      <c r="P2485" s="12" t="s">
        <v>37</v>
      </c>
      <c r="Q2485" s="12" t="s">
        <v>116</v>
      </c>
      <c r="R2485" s="12" t="s">
        <v>20</v>
      </c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9">
        <f>ROUNDUP(SUM(VLOOKUP(F2485,'Pontuação'!A$2:B$11,2,FALSE),VLOOKUP(E2485,'Pontuação'!C$2:D$11,2,FALSE),VLOOKUP(H2485,'Pontuação'!I$2:J$11,2,FALSE),VLOOKUP(J2485,'Pontuação'!G$2:H$11,2,FALSE),VLOOKUP(L2485,'Pontuação'!M$2:N$13,2,FALSE)),0)</f>
        <v>1439</v>
      </c>
      <c r="AD2485" s="10">
        <f t="shared" si="1"/>
        <v>144</v>
      </c>
      <c r="AE2485" s="10" t="str">
        <f t="array" ref="AE2485">IFERROR(INDEX('Pontuação'!G$13:G$101, MATCH(AD2485, 'Pontuação'!F$13:F$101, 0)), "Faixa Indefinida")</f>
        <v>D</v>
      </c>
      <c r="AF2485" s="10">
        <f t="shared" si="2"/>
        <v>0</v>
      </c>
      <c r="AG2485" s="10">
        <f t="shared" si="3"/>
        <v>0</v>
      </c>
      <c r="AH2485" s="10">
        <f t="shared" si="4"/>
        <v>0</v>
      </c>
      <c r="AI2485" s="10">
        <f t="shared" si="5"/>
        <v>1</v>
      </c>
      <c r="AJ2485" s="9">
        <f>ROUNDUP(SUM(VLOOKUP(F2485,'Pontuação 3.0'!A$2:B$11,2,FALSE),VLOOKUP(E2485,'Pontuação 3.0'!C$2:D$11,2,FALSE),VLOOKUP(H2485,'Pontuação 3.0'!I$2:J$11,2,FALSE),VLOOKUP(J2485,'Pontuação 3.0'!G$2:H$11,2,FALSE),VLOOKUP(G2485,'Pontuação 3.0'!E$2:F$11,2,FALSE),VLOOKUP(K2485,'Pontuação 3.0'!K$2:L$11,2,FALSE),VLOOKUP(L2485,'Pontuação 3.0'!M$2:N$13,2,FALSE)),0)</f>
        <v>1824</v>
      </c>
      <c r="AK2485" s="9">
        <f t="shared" si="6"/>
        <v>182</v>
      </c>
      <c r="AL2485" s="9" t="str">
        <f t="array" ref="AL2485">IFERROR(INDEX('Pontuação 3.0'!G$13:G$191, MATCH(AK2485, 'Pontuação 3.0'!F$13:F$191, 0)), "Faixa Indefinida")</f>
        <v>D</v>
      </c>
      <c r="AM2485" s="9">
        <f t="shared" si="7"/>
        <v>0</v>
      </c>
      <c r="AN2485" s="9">
        <f t="shared" si="8"/>
        <v>0</v>
      </c>
      <c r="AO2485" s="9">
        <f t="shared" si="9"/>
        <v>0</v>
      </c>
      <c r="AP2485" s="9">
        <f t="shared" si="10"/>
        <v>1</v>
      </c>
      <c r="AQ2485" s="8"/>
    </row>
    <row r="2486" ht="15.75" customHeight="1">
      <c r="A2486" s="7">
        <v>45682.0</v>
      </c>
      <c r="B2486" s="8" t="s">
        <v>5560</v>
      </c>
      <c r="C2486" s="8" t="s">
        <v>5561</v>
      </c>
      <c r="D2486" s="11">
        <v>1.1992394547E10</v>
      </c>
      <c r="E2486" s="8" t="s">
        <v>11833</v>
      </c>
      <c r="F2486" s="8" t="s">
        <v>11834</v>
      </c>
      <c r="G2486" s="8" t="s">
        <v>11843</v>
      </c>
      <c r="H2486" s="8" t="s">
        <v>11844</v>
      </c>
      <c r="I2486" s="8" t="s">
        <v>11837</v>
      </c>
      <c r="J2486" s="8" t="s">
        <v>11846</v>
      </c>
      <c r="K2486" s="8" t="s">
        <v>11837</v>
      </c>
      <c r="L2486" s="8" t="s">
        <v>11847</v>
      </c>
      <c r="M2486" s="8" t="s">
        <v>11841</v>
      </c>
      <c r="N2486" s="12" t="s">
        <v>11</v>
      </c>
      <c r="O2486" s="12" t="s">
        <v>13</v>
      </c>
      <c r="P2486" s="12" t="s">
        <v>23</v>
      </c>
      <c r="Q2486" s="12" t="s">
        <v>882</v>
      </c>
      <c r="R2486" s="12" t="s">
        <v>20</v>
      </c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9">
        <f>ROUNDUP(SUM(VLOOKUP(F2486,'Pontuação'!A$2:B$11,2,FALSE),VLOOKUP(E2486,'Pontuação'!C$2:D$11,2,FALSE),VLOOKUP(H2486,'Pontuação'!I$2:J$11,2,FALSE),VLOOKUP(J2486,'Pontuação'!G$2:H$11,2,FALSE),VLOOKUP(L2486,'Pontuação'!M$2:N$13,2,FALSE)),0)</f>
        <v>1715</v>
      </c>
      <c r="AD2486" s="10">
        <f t="shared" si="1"/>
        <v>172</v>
      </c>
      <c r="AE2486" s="10" t="str">
        <f t="array" ref="AE2486">IFERROR(INDEX('Pontuação'!G$13:G$101, MATCH(AD2486, 'Pontuação'!F$13:F$101, 0)), "Faixa Indefinida")</f>
        <v>B</v>
      </c>
      <c r="AF2486" s="10">
        <f t="shared" si="2"/>
        <v>0</v>
      </c>
      <c r="AG2486" s="10">
        <f t="shared" si="3"/>
        <v>1</v>
      </c>
      <c r="AH2486" s="10">
        <f t="shared" si="4"/>
        <v>0</v>
      </c>
      <c r="AI2486" s="10">
        <f t="shared" si="5"/>
        <v>0</v>
      </c>
      <c r="AJ2486" s="9">
        <f>ROUNDUP(SUM(VLOOKUP(F2486,'Pontuação 3.0'!A$2:B$11,2,FALSE),VLOOKUP(E2486,'Pontuação 3.0'!C$2:D$11,2,FALSE),VLOOKUP(H2486,'Pontuação 3.0'!I$2:J$11,2,FALSE),VLOOKUP(J2486,'Pontuação 3.0'!G$2:H$11,2,FALSE),VLOOKUP(G2486,'Pontuação 3.0'!E$2:F$11,2,FALSE),VLOOKUP(K2486,'Pontuação 3.0'!K$2:L$11,2,FALSE),VLOOKUP(L2486,'Pontuação 3.0'!M$2:N$13,2,FALSE)),0)</f>
        <v>2162</v>
      </c>
      <c r="AK2486" s="9">
        <f t="shared" si="6"/>
        <v>216</v>
      </c>
      <c r="AL2486" s="9" t="str">
        <f t="array" ref="AL2486">IFERROR(INDEX('Pontuação 3.0'!G$13:G$191, MATCH(AK2486, 'Pontuação 3.0'!F$13:F$191, 0)), "Faixa Indefinida")</f>
        <v>B</v>
      </c>
      <c r="AM2486" s="9">
        <f t="shared" si="7"/>
        <v>0</v>
      </c>
      <c r="AN2486" s="9">
        <f t="shared" si="8"/>
        <v>1</v>
      </c>
      <c r="AO2486" s="9">
        <f t="shared" si="9"/>
        <v>0</v>
      </c>
      <c r="AP2486" s="9">
        <f t="shared" si="10"/>
        <v>0</v>
      </c>
      <c r="AQ2486" s="8"/>
    </row>
    <row r="2487" ht="15.75" customHeight="1">
      <c r="A2487" s="7">
        <v>45682.0</v>
      </c>
      <c r="B2487" s="8" t="s">
        <v>5564</v>
      </c>
      <c r="C2487" s="8" t="s">
        <v>5565</v>
      </c>
      <c r="D2487" s="11">
        <v>8.3986186236E10</v>
      </c>
      <c r="E2487" s="8" t="s">
        <v>11833</v>
      </c>
      <c r="F2487" s="8" t="s">
        <v>11834</v>
      </c>
      <c r="G2487" s="8" t="s">
        <v>11835</v>
      </c>
      <c r="H2487" s="8" t="s">
        <v>11844</v>
      </c>
      <c r="I2487" s="8" t="s">
        <v>11837</v>
      </c>
      <c r="J2487" s="8" t="s">
        <v>11846</v>
      </c>
      <c r="K2487" s="8" t="s">
        <v>11837</v>
      </c>
      <c r="L2487" s="8" t="s">
        <v>11851</v>
      </c>
      <c r="M2487" s="8" t="s">
        <v>11841</v>
      </c>
      <c r="N2487" s="12" t="s">
        <v>11</v>
      </c>
      <c r="O2487" s="12" t="s">
        <v>13</v>
      </c>
      <c r="P2487" s="12" t="s">
        <v>27</v>
      </c>
      <c r="Q2487" s="12" t="s">
        <v>15</v>
      </c>
      <c r="R2487" s="12" t="s">
        <v>20</v>
      </c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9">
        <f>ROUNDUP(SUM(VLOOKUP(F2487,'Pontuação'!A$2:B$11,2,FALSE),VLOOKUP(E2487,'Pontuação'!C$2:D$11,2,FALSE),VLOOKUP(H2487,'Pontuação'!I$2:J$11,2,FALSE),VLOOKUP(J2487,'Pontuação'!G$2:H$11,2,FALSE),VLOOKUP(L2487,'Pontuação'!M$2:N$13,2,FALSE)),0)</f>
        <v>1583</v>
      </c>
      <c r="AD2487" s="10">
        <f t="shared" si="1"/>
        <v>158</v>
      </c>
      <c r="AE2487" s="10" t="str">
        <f t="array" ref="AE2487">IFERROR(INDEX('Pontuação'!G$13:G$101, MATCH(AD2487, 'Pontuação'!F$13:F$101, 0)), "Faixa Indefinida")</f>
        <v>C</v>
      </c>
      <c r="AF2487" s="10">
        <f t="shared" si="2"/>
        <v>0</v>
      </c>
      <c r="AG2487" s="10">
        <f t="shared" si="3"/>
        <v>0</v>
      </c>
      <c r="AH2487" s="10">
        <f t="shared" si="4"/>
        <v>1</v>
      </c>
      <c r="AI2487" s="10">
        <f t="shared" si="5"/>
        <v>0</v>
      </c>
      <c r="AJ2487" s="9">
        <f>ROUNDUP(SUM(VLOOKUP(F2487,'Pontuação 3.0'!A$2:B$11,2,FALSE),VLOOKUP(E2487,'Pontuação 3.0'!C$2:D$11,2,FALSE),VLOOKUP(H2487,'Pontuação 3.0'!I$2:J$11,2,FALSE),VLOOKUP(J2487,'Pontuação 3.0'!G$2:H$11,2,FALSE),VLOOKUP(G2487,'Pontuação 3.0'!E$2:F$11,2,FALSE),VLOOKUP(K2487,'Pontuação 3.0'!K$2:L$11,2,FALSE),VLOOKUP(L2487,'Pontuação 3.0'!M$2:N$13,2,FALSE)),0)</f>
        <v>1936</v>
      </c>
      <c r="AK2487" s="9">
        <f t="shared" si="6"/>
        <v>194</v>
      </c>
      <c r="AL2487" s="9" t="str">
        <f t="array" ref="AL2487">IFERROR(INDEX('Pontuação 3.0'!G$13:G$191, MATCH(AK2487, 'Pontuação 3.0'!F$13:F$191, 0)), "Faixa Indefinida")</f>
        <v>C</v>
      </c>
      <c r="AM2487" s="9">
        <f t="shared" si="7"/>
        <v>0</v>
      </c>
      <c r="AN2487" s="9">
        <f t="shared" si="8"/>
        <v>0</v>
      </c>
      <c r="AO2487" s="9">
        <f t="shared" si="9"/>
        <v>1</v>
      </c>
      <c r="AP2487" s="9">
        <f t="shared" si="10"/>
        <v>0</v>
      </c>
      <c r="AQ2487" s="8"/>
    </row>
    <row r="2488" ht="15.75" customHeight="1">
      <c r="A2488" s="7">
        <v>45682.0</v>
      </c>
      <c r="B2488" s="8" t="s">
        <v>5566</v>
      </c>
      <c r="C2488" s="8" t="s">
        <v>5567</v>
      </c>
      <c r="D2488" s="13" t="s">
        <v>12007</v>
      </c>
      <c r="E2488" s="8" t="s">
        <v>11833</v>
      </c>
      <c r="F2488" s="8" t="s">
        <v>11834</v>
      </c>
      <c r="G2488" s="8" t="s">
        <v>11843</v>
      </c>
      <c r="H2488" s="8" t="s">
        <v>11844</v>
      </c>
      <c r="I2488" s="8" t="s">
        <v>11837</v>
      </c>
      <c r="J2488" s="8" t="s">
        <v>11838</v>
      </c>
      <c r="K2488" s="8" t="s">
        <v>11839</v>
      </c>
      <c r="L2488" s="8" t="s">
        <v>11857</v>
      </c>
      <c r="M2488" s="8" t="s">
        <v>11849</v>
      </c>
      <c r="N2488" s="12" t="s">
        <v>11</v>
      </c>
      <c r="O2488" s="12" t="s">
        <v>13</v>
      </c>
      <c r="P2488" s="12" t="s">
        <v>27</v>
      </c>
      <c r="Q2488" s="12" t="s">
        <v>65</v>
      </c>
      <c r="R2488" s="12" t="s">
        <v>20</v>
      </c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9">
        <f>ROUNDUP(SUM(VLOOKUP(F2488,'Pontuação'!A$2:B$11,2,FALSE),VLOOKUP(E2488,'Pontuação'!C$2:D$11,2,FALSE),VLOOKUP(H2488,'Pontuação'!I$2:J$11,2,FALSE),VLOOKUP(J2488,'Pontuação'!G$2:H$11,2,FALSE),VLOOKUP(L2488,'Pontuação'!M$2:N$13,2,FALSE)),0)</f>
        <v>1824</v>
      </c>
      <c r="AD2488" s="10">
        <f t="shared" si="1"/>
        <v>182</v>
      </c>
      <c r="AE2488" s="10" t="str">
        <f t="array" ref="AE2488">IFERROR(INDEX('Pontuação'!G$13:G$101, MATCH(AD2488, 'Pontuação'!F$13:F$101, 0)), "Faixa Indefinida")</f>
        <v>B</v>
      </c>
      <c r="AF2488" s="10">
        <f t="shared" si="2"/>
        <v>0</v>
      </c>
      <c r="AG2488" s="10">
        <f t="shared" si="3"/>
        <v>1</v>
      </c>
      <c r="AH2488" s="10">
        <f t="shared" si="4"/>
        <v>0</v>
      </c>
      <c r="AI2488" s="10">
        <f t="shared" si="5"/>
        <v>0</v>
      </c>
      <c r="AJ2488" s="9">
        <f>ROUNDUP(SUM(VLOOKUP(F2488,'Pontuação 3.0'!A$2:B$11,2,FALSE),VLOOKUP(E2488,'Pontuação 3.0'!C$2:D$11,2,FALSE),VLOOKUP(H2488,'Pontuação 3.0'!I$2:J$11,2,FALSE),VLOOKUP(J2488,'Pontuação 3.0'!G$2:H$11,2,FALSE),VLOOKUP(G2488,'Pontuação 3.0'!E$2:F$11,2,FALSE),VLOOKUP(K2488,'Pontuação 3.0'!K$2:L$11,2,FALSE),VLOOKUP(L2488,'Pontuação 3.0'!M$2:N$13,2,FALSE)),0)</f>
        <v>2582</v>
      </c>
      <c r="AK2488" s="9">
        <f t="shared" si="6"/>
        <v>258</v>
      </c>
      <c r="AL2488" s="9" t="str">
        <f t="array" ref="AL2488">IFERROR(INDEX('Pontuação 3.0'!G$13:G$191, MATCH(AK2488, 'Pontuação 3.0'!F$13:F$191, 0)), "Faixa Indefinida")</f>
        <v>A</v>
      </c>
      <c r="AM2488" s="9">
        <f t="shared" si="7"/>
        <v>1</v>
      </c>
      <c r="AN2488" s="9">
        <f t="shared" si="8"/>
        <v>0</v>
      </c>
      <c r="AO2488" s="9">
        <f t="shared" si="9"/>
        <v>0</v>
      </c>
      <c r="AP2488" s="9">
        <f t="shared" si="10"/>
        <v>0</v>
      </c>
      <c r="AQ2488" s="8"/>
    </row>
    <row r="2489" ht="15.75" customHeight="1">
      <c r="A2489" s="7">
        <v>45682.0</v>
      </c>
      <c r="B2489" s="8" t="s">
        <v>5568</v>
      </c>
      <c r="C2489" s="8" t="s">
        <v>5569</v>
      </c>
      <c r="D2489" s="11">
        <v>8.1996692162E10</v>
      </c>
      <c r="E2489" s="8" t="s">
        <v>11833</v>
      </c>
      <c r="F2489" s="8" t="s">
        <v>11834</v>
      </c>
      <c r="G2489" s="8" t="s">
        <v>11835</v>
      </c>
      <c r="H2489" s="8" t="s">
        <v>11850</v>
      </c>
      <c r="I2489" s="8" t="s">
        <v>11837</v>
      </c>
      <c r="J2489" s="8" t="s">
        <v>11846</v>
      </c>
      <c r="K2489" s="8" t="s">
        <v>11837</v>
      </c>
      <c r="L2489" s="8" t="s">
        <v>11840</v>
      </c>
      <c r="M2489" s="8" t="s">
        <v>11849</v>
      </c>
      <c r="N2489" s="12" t="s">
        <v>11</v>
      </c>
      <c r="O2489" s="12" t="s">
        <v>13</v>
      </c>
      <c r="P2489" s="12" t="s">
        <v>40</v>
      </c>
      <c r="Q2489" s="12" t="s">
        <v>15</v>
      </c>
      <c r="R2489" s="12" t="s">
        <v>20</v>
      </c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9">
        <f>ROUNDUP(SUM(VLOOKUP(F2489,'Pontuação'!A$2:B$11,2,FALSE),VLOOKUP(E2489,'Pontuação'!C$2:D$11,2,FALSE),VLOOKUP(H2489,'Pontuação'!I$2:J$11,2,FALSE),VLOOKUP(J2489,'Pontuação'!G$2:H$11,2,FALSE),VLOOKUP(L2489,'Pontuação'!M$2:N$13,2,FALSE)),0)</f>
        <v>1585</v>
      </c>
      <c r="AD2489" s="10">
        <f t="shared" si="1"/>
        <v>159</v>
      </c>
      <c r="AE2489" s="10" t="str">
        <f t="array" ref="AE2489">IFERROR(INDEX('Pontuação'!G$13:G$101, MATCH(AD2489, 'Pontuação'!F$13:F$101, 0)), "Faixa Indefinida")</f>
        <v>C</v>
      </c>
      <c r="AF2489" s="10">
        <f t="shared" si="2"/>
        <v>0</v>
      </c>
      <c r="AG2489" s="10">
        <f t="shared" si="3"/>
        <v>0</v>
      </c>
      <c r="AH2489" s="10">
        <f t="shared" si="4"/>
        <v>1</v>
      </c>
      <c r="AI2489" s="10">
        <f t="shared" si="5"/>
        <v>0</v>
      </c>
      <c r="AJ2489" s="9">
        <f>ROUNDUP(SUM(VLOOKUP(F2489,'Pontuação 3.0'!A$2:B$11,2,FALSE),VLOOKUP(E2489,'Pontuação 3.0'!C$2:D$11,2,FALSE),VLOOKUP(H2489,'Pontuação 3.0'!I$2:J$11,2,FALSE),VLOOKUP(J2489,'Pontuação 3.0'!G$2:H$11,2,FALSE),VLOOKUP(G2489,'Pontuação 3.0'!E$2:F$11,2,FALSE),VLOOKUP(K2489,'Pontuação 3.0'!K$2:L$11,2,FALSE),VLOOKUP(L2489,'Pontuação 3.0'!M$2:N$13,2,FALSE)),0)</f>
        <v>1827</v>
      </c>
      <c r="AK2489" s="9">
        <f t="shared" si="6"/>
        <v>183</v>
      </c>
      <c r="AL2489" s="9" t="str">
        <f t="array" ref="AL2489">IFERROR(INDEX('Pontuação 3.0'!G$13:G$191, MATCH(AK2489, 'Pontuação 3.0'!F$13:F$191, 0)), "Faixa Indefinida")</f>
        <v>D</v>
      </c>
      <c r="AM2489" s="9">
        <f t="shared" si="7"/>
        <v>0</v>
      </c>
      <c r="AN2489" s="9">
        <f t="shared" si="8"/>
        <v>0</v>
      </c>
      <c r="AO2489" s="9">
        <f t="shared" si="9"/>
        <v>0</v>
      </c>
      <c r="AP2489" s="9">
        <f t="shared" si="10"/>
        <v>1</v>
      </c>
      <c r="AQ2489" s="8"/>
    </row>
    <row r="2490" ht="15.75" customHeight="1">
      <c r="A2490" s="7">
        <v>45682.0</v>
      </c>
      <c r="B2490" s="8" t="s">
        <v>513</v>
      </c>
      <c r="C2490" s="8" t="s">
        <v>5570</v>
      </c>
      <c r="D2490" s="11">
        <v>5.1999387806E10</v>
      </c>
      <c r="E2490" s="8" t="s">
        <v>11833</v>
      </c>
      <c r="F2490" s="8" t="s">
        <v>11854</v>
      </c>
      <c r="G2490" s="8" t="s">
        <v>11855</v>
      </c>
      <c r="H2490" s="8" t="s">
        <v>11850</v>
      </c>
      <c r="I2490" s="8" t="s">
        <v>11837</v>
      </c>
      <c r="J2490" s="8" t="s">
        <v>11846</v>
      </c>
      <c r="K2490" s="8" t="s">
        <v>11837</v>
      </c>
      <c r="L2490" s="8" t="s">
        <v>11847</v>
      </c>
      <c r="M2490" s="8" t="s">
        <v>11848</v>
      </c>
      <c r="N2490" s="12" t="s">
        <v>11</v>
      </c>
      <c r="O2490" s="12" t="s">
        <v>13</v>
      </c>
      <c r="P2490" s="12" t="s">
        <v>12</v>
      </c>
      <c r="Q2490" s="12" t="s">
        <v>15</v>
      </c>
      <c r="R2490" s="12" t="s">
        <v>14</v>
      </c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9">
        <f>ROUNDUP(SUM(VLOOKUP(F2490,'Pontuação'!A$2:B$11,2,FALSE),VLOOKUP(E2490,'Pontuação'!C$2:D$11,2,FALSE),VLOOKUP(H2490,'Pontuação'!I$2:J$11,2,FALSE),VLOOKUP(J2490,'Pontuação'!G$2:H$11,2,FALSE),VLOOKUP(L2490,'Pontuação'!M$2:N$13,2,FALSE)),0)</f>
        <v>1690</v>
      </c>
      <c r="AD2490" s="10">
        <f t="shared" si="1"/>
        <v>169</v>
      </c>
      <c r="AE2490" s="10" t="str">
        <f t="array" ref="AE2490">IFERROR(INDEX('Pontuação'!G$13:G$101, MATCH(AD2490, 'Pontuação'!F$13:F$101, 0)), "Faixa Indefinida")</f>
        <v>B</v>
      </c>
      <c r="AF2490" s="10">
        <f t="shared" si="2"/>
        <v>0</v>
      </c>
      <c r="AG2490" s="10">
        <f t="shared" si="3"/>
        <v>1</v>
      </c>
      <c r="AH2490" s="10">
        <f t="shared" si="4"/>
        <v>0</v>
      </c>
      <c r="AI2490" s="10">
        <f t="shared" si="5"/>
        <v>0</v>
      </c>
      <c r="AJ2490" s="9">
        <f>ROUNDUP(SUM(VLOOKUP(F2490,'Pontuação 3.0'!A$2:B$11,2,FALSE),VLOOKUP(E2490,'Pontuação 3.0'!C$2:D$11,2,FALSE),VLOOKUP(H2490,'Pontuação 3.0'!I$2:J$11,2,FALSE),VLOOKUP(J2490,'Pontuação 3.0'!G$2:H$11,2,FALSE),VLOOKUP(G2490,'Pontuação 3.0'!E$2:F$11,2,FALSE),VLOOKUP(K2490,'Pontuação 3.0'!K$2:L$11,2,FALSE),VLOOKUP(L2490,'Pontuação 3.0'!M$2:N$13,2,FALSE)),0)</f>
        <v>2086</v>
      </c>
      <c r="AK2490" s="9">
        <f t="shared" si="6"/>
        <v>209</v>
      </c>
      <c r="AL2490" s="9" t="str">
        <f t="array" ref="AL2490">IFERROR(INDEX('Pontuação 3.0'!G$13:G$191, MATCH(AK2490, 'Pontuação 3.0'!F$13:F$191, 0)), "Faixa Indefinida")</f>
        <v>C</v>
      </c>
      <c r="AM2490" s="9">
        <f t="shared" si="7"/>
        <v>0</v>
      </c>
      <c r="AN2490" s="9">
        <f t="shared" si="8"/>
        <v>0</v>
      </c>
      <c r="AO2490" s="9">
        <f t="shared" si="9"/>
        <v>1</v>
      </c>
      <c r="AP2490" s="9">
        <f t="shared" si="10"/>
        <v>0</v>
      </c>
      <c r="AQ2490" s="8"/>
    </row>
    <row r="2491" ht="15.75" customHeight="1">
      <c r="A2491" s="7">
        <v>45682.0</v>
      </c>
      <c r="B2491" s="8" t="s">
        <v>5573</v>
      </c>
      <c r="C2491" s="8" t="s">
        <v>5574</v>
      </c>
      <c r="D2491" s="11">
        <v>4.7989068323E10</v>
      </c>
      <c r="E2491" s="8" t="s">
        <v>11833</v>
      </c>
      <c r="F2491" s="8" t="s">
        <v>11842</v>
      </c>
      <c r="G2491" s="8" t="s">
        <v>11867</v>
      </c>
      <c r="H2491" s="8" t="s">
        <v>11844</v>
      </c>
      <c r="I2491" s="8" t="s">
        <v>11837</v>
      </c>
      <c r="J2491" s="8" t="s">
        <v>11852</v>
      </c>
      <c r="K2491" s="8" t="s">
        <v>11837</v>
      </c>
      <c r="L2491" s="8" t="s">
        <v>11851</v>
      </c>
      <c r="M2491" s="8" t="s">
        <v>11849</v>
      </c>
      <c r="N2491" s="12" t="s">
        <v>11</v>
      </c>
      <c r="O2491" s="12" t="s">
        <v>13</v>
      </c>
      <c r="P2491" s="12" t="s">
        <v>27</v>
      </c>
      <c r="Q2491" s="12" t="s">
        <v>15</v>
      </c>
      <c r="R2491" s="12" t="s">
        <v>20</v>
      </c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9">
        <f>ROUNDUP(SUM(VLOOKUP(F2491,'Pontuação'!A$2:B$11,2,FALSE),VLOOKUP(E2491,'Pontuação'!C$2:D$11,2,FALSE),VLOOKUP(H2491,'Pontuação'!I$2:J$11,2,FALSE),VLOOKUP(J2491,'Pontuação'!G$2:H$11,2,FALSE),VLOOKUP(L2491,'Pontuação'!M$2:N$13,2,FALSE)),0)</f>
        <v>1700</v>
      </c>
      <c r="AD2491" s="10">
        <f t="shared" si="1"/>
        <v>170</v>
      </c>
      <c r="AE2491" s="10" t="str">
        <f t="array" ref="AE2491">IFERROR(INDEX('Pontuação'!G$13:G$101, MATCH(AD2491, 'Pontuação'!F$13:F$101, 0)), "Faixa Indefinida")</f>
        <v>B</v>
      </c>
      <c r="AF2491" s="10">
        <f t="shared" si="2"/>
        <v>0</v>
      </c>
      <c r="AG2491" s="10">
        <f t="shared" si="3"/>
        <v>1</v>
      </c>
      <c r="AH2491" s="10">
        <f t="shared" si="4"/>
        <v>0</v>
      </c>
      <c r="AI2491" s="10">
        <f t="shared" si="5"/>
        <v>0</v>
      </c>
      <c r="AJ2491" s="9">
        <f>ROUNDUP(SUM(VLOOKUP(F2491,'Pontuação 3.0'!A$2:B$11,2,FALSE),VLOOKUP(E2491,'Pontuação 3.0'!C$2:D$11,2,FALSE),VLOOKUP(H2491,'Pontuação 3.0'!I$2:J$11,2,FALSE),VLOOKUP(J2491,'Pontuação 3.0'!G$2:H$11,2,FALSE),VLOOKUP(G2491,'Pontuação 3.0'!E$2:F$11,2,FALSE),VLOOKUP(K2491,'Pontuação 3.0'!K$2:L$11,2,FALSE),VLOOKUP(L2491,'Pontuação 3.0'!M$2:N$13,2,FALSE)),0)</f>
        <v>2211</v>
      </c>
      <c r="AK2491" s="9">
        <f t="shared" si="6"/>
        <v>221</v>
      </c>
      <c r="AL2491" s="9" t="str">
        <f t="array" ref="AL2491">IFERROR(INDEX('Pontuação 3.0'!G$13:G$191, MATCH(AK2491, 'Pontuação 3.0'!F$13:F$191, 0)), "Faixa Indefinida")</f>
        <v>B</v>
      </c>
      <c r="AM2491" s="9">
        <f t="shared" si="7"/>
        <v>0</v>
      </c>
      <c r="AN2491" s="9">
        <f t="shared" si="8"/>
        <v>1</v>
      </c>
      <c r="AO2491" s="9">
        <f t="shared" si="9"/>
        <v>0</v>
      </c>
      <c r="AP2491" s="9">
        <f t="shared" si="10"/>
        <v>0</v>
      </c>
      <c r="AQ2491" s="8"/>
    </row>
    <row r="2492" ht="15.75" customHeight="1">
      <c r="A2492" s="7">
        <v>45682.0</v>
      </c>
      <c r="B2492" s="8" t="s">
        <v>5571</v>
      </c>
      <c r="C2492" s="8" t="s">
        <v>5572</v>
      </c>
      <c r="D2492" s="11">
        <v>2.4992991327E10</v>
      </c>
      <c r="E2492" s="8" t="s">
        <v>11833</v>
      </c>
      <c r="F2492" s="8" t="s">
        <v>11834</v>
      </c>
      <c r="G2492" s="8" t="s">
        <v>11843</v>
      </c>
      <c r="H2492" s="8" t="s">
        <v>11844</v>
      </c>
      <c r="I2492" s="8" t="s">
        <v>11837</v>
      </c>
      <c r="J2492" s="8" t="s">
        <v>11846</v>
      </c>
      <c r="K2492" s="8" t="s">
        <v>11837</v>
      </c>
      <c r="L2492" s="8" t="s">
        <v>11847</v>
      </c>
      <c r="M2492" s="8" t="s">
        <v>11848</v>
      </c>
      <c r="N2492" s="12" t="s">
        <v>11</v>
      </c>
      <c r="O2492" s="12" t="s">
        <v>13</v>
      </c>
      <c r="P2492" s="12" t="s">
        <v>12</v>
      </c>
      <c r="Q2492" s="12" t="s">
        <v>15</v>
      </c>
      <c r="R2492" s="12" t="s">
        <v>20</v>
      </c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9">
        <f>ROUNDUP(SUM(VLOOKUP(F2492,'Pontuação'!A$2:B$11,2,FALSE),VLOOKUP(E2492,'Pontuação'!C$2:D$11,2,FALSE),VLOOKUP(H2492,'Pontuação'!I$2:J$11,2,FALSE),VLOOKUP(J2492,'Pontuação'!G$2:H$11,2,FALSE),VLOOKUP(L2492,'Pontuação'!M$2:N$13,2,FALSE)),0)</f>
        <v>1715</v>
      </c>
      <c r="AD2492" s="10">
        <f t="shared" si="1"/>
        <v>172</v>
      </c>
      <c r="AE2492" s="10" t="str">
        <f t="array" ref="AE2492">IFERROR(INDEX('Pontuação'!G$13:G$101, MATCH(AD2492, 'Pontuação'!F$13:F$101, 0)), "Faixa Indefinida")</f>
        <v>B</v>
      </c>
      <c r="AF2492" s="10">
        <f t="shared" si="2"/>
        <v>0</v>
      </c>
      <c r="AG2492" s="10">
        <f t="shared" si="3"/>
        <v>1</v>
      </c>
      <c r="AH2492" s="10">
        <f t="shared" si="4"/>
        <v>0</v>
      </c>
      <c r="AI2492" s="10">
        <f t="shared" si="5"/>
        <v>0</v>
      </c>
      <c r="AJ2492" s="9">
        <f>ROUNDUP(SUM(VLOOKUP(F2492,'Pontuação 3.0'!A$2:B$11,2,FALSE),VLOOKUP(E2492,'Pontuação 3.0'!C$2:D$11,2,FALSE),VLOOKUP(H2492,'Pontuação 3.0'!I$2:J$11,2,FALSE),VLOOKUP(J2492,'Pontuação 3.0'!G$2:H$11,2,FALSE),VLOOKUP(G2492,'Pontuação 3.0'!E$2:F$11,2,FALSE),VLOOKUP(K2492,'Pontuação 3.0'!K$2:L$11,2,FALSE),VLOOKUP(L2492,'Pontuação 3.0'!M$2:N$13,2,FALSE)),0)</f>
        <v>2162</v>
      </c>
      <c r="AK2492" s="9">
        <f t="shared" si="6"/>
        <v>216</v>
      </c>
      <c r="AL2492" s="9" t="str">
        <f t="array" ref="AL2492">IFERROR(INDEX('Pontuação 3.0'!G$13:G$191, MATCH(AK2492, 'Pontuação 3.0'!F$13:F$191, 0)), "Faixa Indefinida")</f>
        <v>B</v>
      </c>
      <c r="AM2492" s="9">
        <f t="shared" si="7"/>
        <v>0</v>
      </c>
      <c r="AN2492" s="9">
        <f t="shared" si="8"/>
        <v>1</v>
      </c>
      <c r="AO2492" s="9">
        <f t="shared" si="9"/>
        <v>0</v>
      </c>
      <c r="AP2492" s="9">
        <f t="shared" si="10"/>
        <v>0</v>
      </c>
      <c r="AQ2492" s="8"/>
    </row>
    <row r="2493" ht="15.75" customHeight="1">
      <c r="A2493" s="7">
        <v>45682.0</v>
      </c>
      <c r="B2493" s="8" t="s">
        <v>5575</v>
      </c>
      <c r="C2493" s="8" t="s">
        <v>5576</v>
      </c>
      <c r="D2493" s="11">
        <v>6.6996938987E10</v>
      </c>
      <c r="E2493" s="8" t="s">
        <v>11833</v>
      </c>
      <c r="F2493" s="8" t="s">
        <v>11834</v>
      </c>
      <c r="G2493" s="8" t="s">
        <v>11843</v>
      </c>
      <c r="H2493" s="8" t="s">
        <v>11836</v>
      </c>
      <c r="I2493" s="8" t="s">
        <v>11845</v>
      </c>
      <c r="J2493" s="8" t="s">
        <v>11852</v>
      </c>
      <c r="K2493" s="8" t="s">
        <v>11839</v>
      </c>
      <c r="L2493" s="8" t="s">
        <v>11857</v>
      </c>
      <c r="M2493" s="8" t="s">
        <v>11848</v>
      </c>
      <c r="N2493" s="12" t="s">
        <v>11</v>
      </c>
      <c r="O2493" s="12" t="s">
        <v>13</v>
      </c>
      <c r="P2493" s="12" t="s">
        <v>12</v>
      </c>
      <c r="Q2493" s="12" t="s">
        <v>15</v>
      </c>
      <c r="R2493" s="12" t="s">
        <v>14</v>
      </c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9">
        <f>ROUNDUP(SUM(VLOOKUP(F2493,'Pontuação'!A$2:B$11,2,FALSE),VLOOKUP(E2493,'Pontuação'!C$2:D$11,2,FALSE),VLOOKUP(H2493,'Pontuação'!I$2:J$11,2,FALSE),VLOOKUP(J2493,'Pontuação'!G$2:H$11,2,FALSE),VLOOKUP(L2493,'Pontuação'!M$2:N$13,2,FALSE)),0)</f>
        <v>1425</v>
      </c>
      <c r="AD2493" s="10">
        <f t="shared" si="1"/>
        <v>143</v>
      </c>
      <c r="AE2493" s="10" t="str">
        <f t="array" ref="AE2493">IFERROR(INDEX('Pontuação'!G$13:G$101, MATCH(AD2493, 'Pontuação'!F$13:F$101, 0)), "Faixa Indefinida")</f>
        <v>D</v>
      </c>
      <c r="AF2493" s="10">
        <f t="shared" si="2"/>
        <v>0</v>
      </c>
      <c r="AG2493" s="10">
        <f t="shared" si="3"/>
        <v>0</v>
      </c>
      <c r="AH2493" s="10">
        <f t="shared" si="4"/>
        <v>0</v>
      </c>
      <c r="AI2493" s="10">
        <f t="shared" si="5"/>
        <v>1</v>
      </c>
      <c r="AJ2493" s="9">
        <f>ROUNDUP(SUM(VLOOKUP(F2493,'Pontuação 3.0'!A$2:B$11,2,FALSE),VLOOKUP(E2493,'Pontuação 3.0'!C$2:D$11,2,FALSE),VLOOKUP(H2493,'Pontuação 3.0'!I$2:J$11,2,FALSE),VLOOKUP(J2493,'Pontuação 3.0'!G$2:H$11,2,FALSE),VLOOKUP(G2493,'Pontuação 3.0'!E$2:F$11,2,FALSE),VLOOKUP(K2493,'Pontuação 3.0'!K$2:L$11,2,FALSE),VLOOKUP(L2493,'Pontuação 3.0'!M$2:N$13,2,FALSE)),0)</f>
        <v>2264</v>
      </c>
      <c r="AK2493" s="9">
        <f t="shared" si="6"/>
        <v>226</v>
      </c>
      <c r="AL2493" s="9" t="str">
        <f t="array" ref="AL2493">IFERROR(INDEX('Pontuação 3.0'!G$13:G$191, MATCH(AK2493, 'Pontuação 3.0'!F$13:F$191, 0)), "Faixa Indefinida")</f>
        <v>B</v>
      </c>
      <c r="AM2493" s="9">
        <f t="shared" si="7"/>
        <v>0</v>
      </c>
      <c r="AN2493" s="9">
        <f t="shared" si="8"/>
        <v>1</v>
      </c>
      <c r="AO2493" s="9">
        <f t="shared" si="9"/>
        <v>0</v>
      </c>
      <c r="AP2493" s="9">
        <f t="shared" si="10"/>
        <v>0</v>
      </c>
      <c r="AQ2493" s="8"/>
    </row>
    <row r="2494" ht="15.75" customHeight="1">
      <c r="A2494" s="7">
        <v>45682.0</v>
      </c>
      <c r="B2494" s="8" t="s">
        <v>4399</v>
      </c>
      <c r="C2494" s="8" t="s">
        <v>5577</v>
      </c>
      <c r="D2494" s="11">
        <v>4.2984440144E10</v>
      </c>
      <c r="E2494" s="8" t="s">
        <v>11833</v>
      </c>
      <c r="F2494" s="8" t="s">
        <v>11834</v>
      </c>
      <c r="G2494" s="8" t="s">
        <v>11843</v>
      </c>
      <c r="H2494" s="8" t="s">
        <v>11844</v>
      </c>
      <c r="I2494" s="8" t="s">
        <v>11845</v>
      </c>
      <c r="J2494" s="8" t="s">
        <v>11846</v>
      </c>
      <c r="K2494" s="8" t="s">
        <v>11839</v>
      </c>
      <c r="L2494" s="8" t="s">
        <v>11847</v>
      </c>
      <c r="M2494" s="8" t="s">
        <v>11849</v>
      </c>
      <c r="N2494" s="12" t="s">
        <v>11</v>
      </c>
      <c r="O2494" s="12" t="s">
        <v>13</v>
      </c>
      <c r="P2494" s="12" t="s">
        <v>12</v>
      </c>
      <c r="Q2494" s="12" t="s">
        <v>44</v>
      </c>
      <c r="R2494" s="12" t="s">
        <v>20</v>
      </c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9">
        <f>ROUNDUP(SUM(VLOOKUP(F2494,'Pontuação'!A$2:B$11,2,FALSE),VLOOKUP(E2494,'Pontuação'!C$2:D$11,2,FALSE),VLOOKUP(H2494,'Pontuação'!I$2:J$11,2,FALSE),VLOOKUP(J2494,'Pontuação'!G$2:H$11,2,FALSE),VLOOKUP(L2494,'Pontuação'!M$2:N$13,2,FALSE)),0)</f>
        <v>1715</v>
      </c>
      <c r="AD2494" s="10">
        <f t="shared" si="1"/>
        <v>172</v>
      </c>
      <c r="AE2494" s="10" t="str">
        <f t="array" ref="AE2494">IFERROR(INDEX('Pontuação'!G$13:G$101, MATCH(AD2494, 'Pontuação'!F$13:F$101, 0)), "Faixa Indefinida")</f>
        <v>B</v>
      </c>
      <c r="AF2494" s="10">
        <f t="shared" si="2"/>
        <v>0</v>
      </c>
      <c r="AG2494" s="10">
        <f t="shared" si="3"/>
        <v>1</v>
      </c>
      <c r="AH2494" s="10">
        <f t="shared" si="4"/>
        <v>0</v>
      </c>
      <c r="AI2494" s="10">
        <f t="shared" si="5"/>
        <v>0</v>
      </c>
      <c r="AJ2494" s="9">
        <f>ROUNDUP(SUM(VLOOKUP(F2494,'Pontuação 3.0'!A$2:B$11,2,FALSE),VLOOKUP(E2494,'Pontuação 3.0'!C$2:D$11,2,FALSE),VLOOKUP(H2494,'Pontuação 3.0'!I$2:J$11,2,FALSE),VLOOKUP(J2494,'Pontuação 3.0'!G$2:H$11,2,FALSE),VLOOKUP(G2494,'Pontuação 3.0'!E$2:F$11,2,FALSE),VLOOKUP(K2494,'Pontuação 3.0'!K$2:L$11,2,FALSE),VLOOKUP(L2494,'Pontuação 3.0'!M$2:N$13,2,FALSE)),0)</f>
        <v>2423</v>
      </c>
      <c r="AK2494" s="9">
        <f t="shared" si="6"/>
        <v>242</v>
      </c>
      <c r="AL2494" s="9" t="str">
        <f t="array" ref="AL2494">IFERROR(INDEX('Pontuação 3.0'!G$13:G$191, MATCH(AK2494, 'Pontuação 3.0'!F$13:F$191, 0)), "Faixa Indefinida")</f>
        <v>A</v>
      </c>
      <c r="AM2494" s="9">
        <f t="shared" si="7"/>
        <v>1</v>
      </c>
      <c r="AN2494" s="9">
        <f t="shared" si="8"/>
        <v>0</v>
      </c>
      <c r="AO2494" s="9">
        <f t="shared" si="9"/>
        <v>0</v>
      </c>
      <c r="AP2494" s="9">
        <f t="shared" si="10"/>
        <v>0</v>
      </c>
      <c r="AQ2494" s="8"/>
    </row>
    <row r="2495" ht="15.75" customHeight="1">
      <c r="A2495" s="7">
        <v>45682.0</v>
      </c>
      <c r="B2495" s="8" t="s">
        <v>1118</v>
      </c>
      <c r="C2495" s="8" t="s">
        <v>5580</v>
      </c>
      <c r="D2495" s="8" t="s">
        <v>5581</v>
      </c>
      <c r="E2495" s="8" t="s">
        <v>11833</v>
      </c>
      <c r="F2495" s="8" t="s">
        <v>11834</v>
      </c>
      <c r="G2495" s="8" t="s">
        <v>11843</v>
      </c>
      <c r="H2495" s="8" t="s">
        <v>11850</v>
      </c>
      <c r="I2495" s="8" t="s">
        <v>11837</v>
      </c>
      <c r="J2495" s="8" t="s">
        <v>11846</v>
      </c>
      <c r="K2495" s="8" t="s">
        <v>11839</v>
      </c>
      <c r="L2495" s="8" t="s">
        <v>11851</v>
      </c>
      <c r="M2495" s="8" t="s">
        <v>11849</v>
      </c>
      <c r="N2495" s="12" t="s">
        <v>11</v>
      </c>
      <c r="O2495" s="12" t="s">
        <v>13</v>
      </c>
      <c r="P2495" s="12" t="s">
        <v>27</v>
      </c>
      <c r="Q2495" s="12" t="s">
        <v>44</v>
      </c>
      <c r="R2495" s="12" t="s">
        <v>20</v>
      </c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9">
        <f>ROUNDUP(SUM(VLOOKUP(F2495,'Pontuação'!A$2:B$11,2,FALSE),VLOOKUP(E2495,'Pontuação'!C$2:D$11,2,FALSE),VLOOKUP(H2495,'Pontuação'!I$2:J$11,2,FALSE),VLOOKUP(J2495,'Pontuação'!G$2:H$11,2,FALSE),VLOOKUP(L2495,'Pontuação'!M$2:N$13,2,FALSE)),0)</f>
        <v>1541</v>
      </c>
      <c r="AD2495" s="10">
        <f t="shared" si="1"/>
        <v>154</v>
      </c>
      <c r="AE2495" s="10" t="str">
        <f t="array" ref="AE2495">IFERROR(INDEX('Pontuação'!G$13:G$101, MATCH(AD2495, 'Pontuação'!F$13:F$101, 0)), "Faixa Indefinida")</f>
        <v>C</v>
      </c>
      <c r="AF2495" s="10">
        <f t="shared" si="2"/>
        <v>0</v>
      </c>
      <c r="AG2495" s="10">
        <f t="shared" si="3"/>
        <v>0</v>
      </c>
      <c r="AH2495" s="10">
        <f t="shared" si="4"/>
        <v>1</v>
      </c>
      <c r="AI2495" s="10">
        <f t="shared" si="5"/>
        <v>0</v>
      </c>
      <c r="AJ2495" s="9">
        <f>ROUNDUP(SUM(VLOOKUP(F2495,'Pontuação 3.0'!A$2:B$11,2,FALSE),VLOOKUP(E2495,'Pontuação 3.0'!C$2:D$11,2,FALSE),VLOOKUP(H2495,'Pontuação 3.0'!I$2:J$11,2,FALSE),VLOOKUP(J2495,'Pontuação 3.0'!G$2:H$11,2,FALSE),VLOOKUP(G2495,'Pontuação 3.0'!E$2:F$11,2,FALSE),VLOOKUP(K2495,'Pontuação 3.0'!K$2:L$11,2,FALSE),VLOOKUP(L2495,'Pontuação 3.0'!M$2:N$13,2,FALSE)),0)</f>
        <v>2250</v>
      </c>
      <c r="AK2495" s="9">
        <f t="shared" si="6"/>
        <v>225</v>
      </c>
      <c r="AL2495" s="9" t="str">
        <f t="array" ref="AL2495">IFERROR(INDEX('Pontuação 3.0'!G$13:G$191, MATCH(AK2495, 'Pontuação 3.0'!F$13:F$191, 0)), "Faixa Indefinida")</f>
        <v>B</v>
      </c>
      <c r="AM2495" s="9">
        <f t="shared" si="7"/>
        <v>0</v>
      </c>
      <c r="AN2495" s="9">
        <f t="shared" si="8"/>
        <v>1</v>
      </c>
      <c r="AO2495" s="9">
        <f t="shared" si="9"/>
        <v>0</v>
      </c>
      <c r="AP2495" s="9">
        <f t="shared" si="10"/>
        <v>0</v>
      </c>
      <c r="AQ2495" s="8"/>
    </row>
    <row r="2496" ht="15.75" customHeight="1">
      <c r="A2496" s="7">
        <v>45682.0</v>
      </c>
      <c r="B2496" s="8" t="s">
        <v>5578</v>
      </c>
      <c r="C2496" s="8" t="s">
        <v>5579</v>
      </c>
      <c r="D2496" s="11">
        <v>9.4991262415E10</v>
      </c>
      <c r="E2496" s="8" t="s">
        <v>11833</v>
      </c>
      <c r="F2496" s="8" t="s">
        <v>11842</v>
      </c>
      <c r="G2496" s="8" t="s">
        <v>11835</v>
      </c>
      <c r="H2496" s="8" t="s">
        <v>11865</v>
      </c>
      <c r="I2496" s="8" t="s">
        <v>11845</v>
      </c>
      <c r="J2496" s="8" t="s">
        <v>11846</v>
      </c>
      <c r="K2496" s="8" t="s">
        <v>11837</v>
      </c>
      <c r="L2496" s="8" t="s">
        <v>11851</v>
      </c>
      <c r="M2496" s="8" t="s">
        <v>11849</v>
      </c>
      <c r="N2496" s="12" t="s">
        <v>11</v>
      </c>
      <c r="O2496" s="12" t="s">
        <v>13</v>
      </c>
      <c r="P2496" s="12" t="s">
        <v>27</v>
      </c>
      <c r="Q2496" s="12" t="s">
        <v>15</v>
      </c>
      <c r="R2496" s="12" t="s">
        <v>14</v>
      </c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9">
        <f>ROUNDUP(SUM(VLOOKUP(F2496,'Pontuação'!A$2:B$11,2,FALSE),VLOOKUP(E2496,'Pontuação'!C$2:D$11,2,FALSE),VLOOKUP(H2496,'Pontuação'!I$2:J$11,2,FALSE),VLOOKUP(J2496,'Pontuação'!G$2:H$11,2,FALSE),VLOOKUP(L2496,'Pontuação'!M$2:N$13,2,FALSE)),0)</f>
        <v>1579</v>
      </c>
      <c r="AD2496" s="10">
        <f t="shared" si="1"/>
        <v>158</v>
      </c>
      <c r="AE2496" s="10" t="str">
        <f t="array" ref="AE2496">IFERROR(INDEX('Pontuação'!G$13:G$101, MATCH(AD2496, 'Pontuação'!F$13:F$101, 0)), "Faixa Indefinida")</f>
        <v>C</v>
      </c>
      <c r="AF2496" s="10">
        <f t="shared" si="2"/>
        <v>0</v>
      </c>
      <c r="AG2496" s="10">
        <f t="shared" si="3"/>
        <v>0</v>
      </c>
      <c r="AH2496" s="10">
        <f t="shared" si="4"/>
        <v>1</v>
      </c>
      <c r="AI2496" s="10">
        <f t="shared" si="5"/>
        <v>0</v>
      </c>
      <c r="AJ2496" s="9">
        <f>ROUNDUP(SUM(VLOOKUP(F2496,'Pontuação 3.0'!A$2:B$11,2,FALSE),VLOOKUP(E2496,'Pontuação 3.0'!C$2:D$11,2,FALSE),VLOOKUP(H2496,'Pontuação 3.0'!I$2:J$11,2,FALSE),VLOOKUP(J2496,'Pontuação 3.0'!G$2:H$11,2,FALSE),VLOOKUP(G2496,'Pontuação 3.0'!E$2:F$11,2,FALSE),VLOOKUP(K2496,'Pontuação 3.0'!K$2:L$11,2,FALSE),VLOOKUP(L2496,'Pontuação 3.0'!M$2:N$13,2,FALSE)),0)</f>
        <v>1918</v>
      </c>
      <c r="AK2496" s="9">
        <f t="shared" si="6"/>
        <v>192</v>
      </c>
      <c r="AL2496" s="9" t="str">
        <f t="array" ref="AL2496">IFERROR(INDEX('Pontuação 3.0'!G$13:G$191, MATCH(AK2496, 'Pontuação 3.0'!F$13:F$191, 0)), "Faixa Indefinida")</f>
        <v>C</v>
      </c>
      <c r="AM2496" s="9">
        <f t="shared" si="7"/>
        <v>0</v>
      </c>
      <c r="AN2496" s="9">
        <f t="shared" si="8"/>
        <v>0</v>
      </c>
      <c r="AO2496" s="9">
        <f t="shared" si="9"/>
        <v>1</v>
      </c>
      <c r="AP2496" s="9">
        <f t="shared" si="10"/>
        <v>0</v>
      </c>
      <c r="AQ2496" s="8"/>
    </row>
    <row r="2497" ht="15.75" customHeight="1">
      <c r="A2497" s="7">
        <v>45682.0</v>
      </c>
      <c r="B2497" s="8" t="s">
        <v>5582</v>
      </c>
      <c r="C2497" s="8" t="s">
        <v>5583</v>
      </c>
      <c r="D2497" s="11">
        <v>7.599853707E10</v>
      </c>
      <c r="E2497" s="8" t="s">
        <v>11833</v>
      </c>
      <c r="F2497" s="8" t="s">
        <v>11863</v>
      </c>
      <c r="G2497" s="8" t="s">
        <v>11843</v>
      </c>
      <c r="H2497" s="8" t="s">
        <v>11844</v>
      </c>
      <c r="I2497" s="8" t="s">
        <v>11845</v>
      </c>
      <c r="J2497" s="8" t="s">
        <v>11852</v>
      </c>
      <c r="K2497" s="8" t="s">
        <v>11837</v>
      </c>
      <c r="L2497" s="8" t="s">
        <v>11851</v>
      </c>
      <c r="M2497" s="8" t="s">
        <v>11848</v>
      </c>
      <c r="N2497" s="12" t="s">
        <v>11</v>
      </c>
      <c r="O2497" s="12" t="s">
        <v>13</v>
      </c>
      <c r="P2497" s="12" t="s">
        <v>23</v>
      </c>
      <c r="Q2497" s="12" t="s">
        <v>15</v>
      </c>
      <c r="R2497" s="12" t="s">
        <v>14</v>
      </c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9">
        <f>ROUNDUP(SUM(VLOOKUP(F2497,'Pontuação'!A$2:B$11,2,FALSE),VLOOKUP(E2497,'Pontuação'!C$2:D$11,2,FALSE),VLOOKUP(H2497,'Pontuação'!I$2:J$11,2,FALSE),VLOOKUP(J2497,'Pontuação'!G$2:H$11,2,FALSE),VLOOKUP(L2497,'Pontuação'!M$2:N$13,2,FALSE)),0)</f>
        <v>1671</v>
      </c>
      <c r="AD2497" s="10">
        <f t="shared" si="1"/>
        <v>167</v>
      </c>
      <c r="AE2497" s="10" t="str">
        <f t="array" ref="AE2497">IFERROR(INDEX('Pontuação'!G$13:G$101, MATCH(AD2497, 'Pontuação'!F$13:F$101, 0)), "Faixa Indefinida")</f>
        <v>B</v>
      </c>
      <c r="AF2497" s="10">
        <f t="shared" si="2"/>
        <v>0</v>
      </c>
      <c r="AG2497" s="10">
        <f t="shared" si="3"/>
        <v>1</v>
      </c>
      <c r="AH2497" s="10">
        <f t="shared" si="4"/>
        <v>0</v>
      </c>
      <c r="AI2497" s="10">
        <f t="shared" si="5"/>
        <v>0</v>
      </c>
      <c r="AJ2497" s="9">
        <f>ROUNDUP(SUM(VLOOKUP(F2497,'Pontuação 3.0'!A$2:B$11,2,FALSE),VLOOKUP(E2497,'Pontuação 3.0'!C$2:D$11,2,FALSE),VLOOKUP(H2497,'Pontuação 3.0'!I$2:J$11,2,FALSE),VLOOKUP(J2497,'Pontuação 3.0'!G$2:H$11,2,FALSE),VLOOKUP(G2497,'Pontuação 3.0'!E$2:F$11,2,FALSE),VLOOKUP(K2497,'Pontuação 3.0'!K$2:L$11,2,FALSE),VLOOKUP(L2497,'Pontuação 3.0'!M$2:N$13,2,FALSE)),0)</f>
        <v>2139</v>
      </c>
      <c r="AK2497" s="9">
        <f t="shared" si="6"/>
        <v>214</v>
      </c>
      <c r="AL2497" s="9" t="str">
        <f t="array" ref="AL2497">IFERROR(INDEX('Pontuação 3.0'!G$13:G$191, MATCH(AK2497, 'Pontuação 3.0'!F$13:F$191, 0)), "Faixa Indefinida")</f>
        <v>B</v>
      </c>
      <c r="AM2497" s="9">
        <f t="shared" si="7"/>
        <v>0</v>
      </c>
      <c r="AN2497" s="9">
        <f t="shared" si="8"/>
        <v>1</v>
      </c>
      <c r="AO2497" s="9">
        <f t="shared" si="9"/>
        <v>0</v>
      </c>
      <c r="AP2497" s="9">
        <f t="shared" si="10"/>
        <v>0</v>
      </c>
      <c r="AQ2497" s="8"/>
    </row>
    <row r="2498" ht="15.75" customHeight="1">
      <c r="A2498" s="7">
        <v>45682.0</v>
      </c>
      <c r="B2498" s="8" t="s">
        <v>5585</v>
      </c>
      <c r="C2498" s="8" t="s">
        <v>5586</v>
      </c>
      <c r="D2498" s="13" t="s">
        <v>12008</v>
      </c>
      <c r="E2498" s="8" t="s">
        <v>11833</v>
      </c>
      <c r="F2498" s="8" t="s">
        <v>11842</v>
      </c>
      <c r="G2498" s="8" t="s">
        <v>11843</v>
      </c>
      <c r="H2498" s="8" t="s">
        <v>11850</v>
      </c>
      <c r="I2498" s="8" t="s">
        <v>11837</v>
      </c>
      <c r="J2498" s="8" t="s">
        <v>11846</v>
      </c>
      <c r="K2498" s="8" t="s">
        <v>11837</v>
      </c>
      <c r="L2498" s="8" t="s">
        <v>11847</v>
      </c>
      <c r="M2498" s="8" t="s">
        <v>11848</v>
      </c>
      <c r="N2498" s="12" t="s">
        <v>11</v>
      </c>
      <c r="O2498" s="12" t="s">
        <v>13</v>
      </c>
      <c r="P2498" s="12" t="s">
        <v>49</v>
      </c>
      <c r="Q2498" s="12" t="s">
        <v>15</v>
      </c>
      <c r="R2498" s="12" t="s">
        <v>20</v>
      </c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9">
        <f>ROUNDUP(SUM(VLOOKUP(F2498,'Pontuação'!A$2:B$11,2,FALSE),VLOOKUP(E2498,'Pontuação'!C$2:D$11,2,FALSE),VLOOKUP(H2498,'Pontuação'!I$2:J$11,2,FALSE),VLOOKUP(J2498,'Pontuação'!G$2:H$11,2,FALSE),VLOOKUP(L2498,'Pontuação'!M$2:N$13,2,FALSE)),0)</f>
        <v>1685</v>
      </c>
      <c r="AD2498" s="10">
        <f t="shared" si="1"/>
        <v>169</v>
      </c>
      <c r="AE2498" s="10" t="str">
        <f t="array" ref="AE2498">IFERROR(INDEX('Pontuação'!G$13:G$101, MATCH(AD2498, 'Pontuação'!F$13:F$101, 0)), "Faixa Indefinida")</f>
        <v>B</v>
      </c>
      <c r="AF2498" s="10">
        <f t="shared" si="2"/>
        <v>0</v>
      </c>
      <c r="AG2498" s="10">
        <f t="shared" si="3"/>
        <v>1</v>
      </c>
      <c r="AH2498" s="10">
        <f t="shared" si="4"/>
        <v>0</v>
      </c>
      <c r="AI2498" s="10">
        <f t="shared" si="5"/>
        <v>0</v>
      </c>
      <c r="AJ2498" s="9">
        <f>ROUNDUP(SUM(VLOOKUP(F2498,'Pontuação 3.0'!A$2:B$11,2,FALSE),VLOOKUP(E2498,'Pontuação 3.0'!C$2:D$11,2,FALSE),VLOOKUP(H2498,'Pontuação 3.0'!I$2:J$11,2,FALSE),VLOOKUP(J2498,'Pontuação 3.0'!G$2:H$11,2,FALSE),VLOOKUP(G2498,'Pontuação 3.0'!E$2:F$11,2,FALSE),VLOOKUP(K2498,'Pontuação 3.0'!K$2:L$11,2,FALSE),VLOOKUP(L2498,'Pontuação 3.0'!M$2:N$13,2,FALSE)),0)</f>
        <v>2208</v>
      </c>
      <c r="AK2498" s="9">
        <f t="shared" si="6"/>
        <v>221</v>
      </c>
      <c r="AL2498" s="9" t="str">
        <f t="array" ref="AL2498">IFERROR(INDEX('Pontuação 3.0'!G$13:G$191, MATCH(AK2498, 'Pontuação 3.0'!F$13:F$191, 0)), "Faixa Indefinida")</f>
        <v>B</v>
      </c>
      <c r="AM2498" s="9">
        <f t="shared" si="7"/>
        <v>0</v>
      </c>
      <c r="AN2498" s="9">
        <f t="shared" si="8"/>
        <v>1</v>
      </c>
      <c r="AO2498" s="9">
        <f t="shared" si="9"/>
        <v>0</v>
      </c>
      <c r="AP2498" s="9">
        <f t="shared" si="10"/>
        <v>0</v>
      </c>
      <c r="AQ2498" s="8"/>
    </row>
    <row r="2499" ht="15.75" customHeight="1">
      <c r="A2499" s="7">
        <v>45682.0</v>
      </c>
      <c r="B2499" s="8" t="s">
        <v>5587</v>
      </c>
      <c r="C2499" s="8" t="s">
        <v>5588</v>
      </c>
      <c r="D2499" s="11">
        <v>1.1966473124E10</v>
      </c>
      <c r="E2499" s="8" t="s">
        <v>11833</v>
      </c>
      <c r="F2499" s="8" t="s">
        <v>11842</v>
      </c>
      <c r="G2499" s="8" t="s">
        <v>11843</v>
      </c>
      <c r="H2499" s="8" t="s">
        <v>11844</v>
      </c>
      <c r="I2499" s="8" t="s">
        <v>11845</v>
      </c>
      <c r="J2499" s="8" t="s">
        <v>11846</v>
      </c>
      <c r="K2499" s="8" t="s">
        <v>11837</v>
      </c>
      <c r="L2499" s="8" t="s">
        <v>11840</v>
      </c>
      <c r="M2499" s="8" t="s">
        <v>11849</v>
      </c>
      <c r="N2499" s="12" t="s">
        <v>11</v>
      </c>
      <c r="O2499" s="12" t="s">
        <v>13</v>
      </c>
      <c r="P2499" s="12" t="s">
        <v>49</v>
      </c>
      <c r="Q2499" s="12" t="s">
        <v>24</v>
      </c>
      <c r="R2499" s="12" t="s">
        <v>20</v>
      </c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9">
        <f>ROUNDUP(SUM(VLOOKUP(F2499,'Pontuação'!A$2:B$11,2,FALSE),VLOOKUP(E2499,'Pontuação'!C$2:D$11,2,FALSE),VLOOKUP(H2499,'Pontuação'!I$2:J$11,2,FALSE),VLOOKUP(J2499,'Pontuação'!G$2:H$11,2,FALSE),VLOOKUP(L2499,'Pontuação'!M$2:N$13,2,FALSE)),0)</f>
        <v>1639</v>
      </c>
      <c r="AD2499" s="10">
        <f t="shared" si="1"/>
        <v>164</v>
      </c>
      <c r="AE2499" s="10" t="str">
        <f t="array" ref="AE2499">IFERROR(INDEX('Pontuação'!G$13:G$101, MATCH(AD2499, 'Pontuação'!F$13:F$101, 0)), "Faixa Indefinida")</f>
        <v>C</v>
      </c>
      <c r="AF2499" s="10">
        <f t="shared" si="2"/>
        <v>0</v>
      </c>
      <c r="AG2499" s="10">
        <f t="shared" si="3"/>
        <v>0</v>
      </c>
      <c r="AH2499" s="10">
        <f t="shared" si="4"/>
        <v>1</v>
      </c>
      <c r="AI2499" s="10">
        <f t="shared" si="5"/>
        <v>0</v>
      </c>
      <c r="AJ2499" s="9">
        <f>ROUNDUP(SUM(VLOOKUP(F2499,'Pontuação 3.0'!A$2:B$11,2,FALSE),VLOOKUP(E2499,'Pontuação 3.0'!C$2:D$11,2,FALSE),VLOOKUP(H2499,'Pontuação 3.0'!I$2:J$11,2,FALSE),VLOOKUP(J2499,'Pontuação 3.0'!G$2:H$11,2,FALSE),VLOOKUP(G2499,'Pontuação 3.0'!E$2:F$11,2,FALSE),VLOOKUP(K2499,'Pontuação 3.0'!K$2:L$11,2,FALSE),VLOOKUP(L2499,'Pontuação 3.0'!M$2:N$13,2,FALSE)),0)</f>
        <v>2187</v>
      </c>
      <c r="AK2499" s="9">
        <f t="shared" si="6"/>
        <v>219</v>
      </c>
      <c r="AL2499" s="9" t="str">
        <f t="array" ref="AL2499">IFERROR(INDEX('Pontuação 3.0'!G$13:G$191, MATCH(AK2499, 'Pontuação 3.0'!F$13:F$191, 0)), "Faixa Indefinida")</f>
        <v>B</v>
      </c>
      <c r="AM2499" s="9">
        <f t="shared" si="7"/>
        <v>0</v>
      </c>
      <c r="AN2499" s="9">
        <f t="shared" si="8"/>
        <v>1</v>
      </c>
      <c r="AO2499" s="9">
        <f t="shared" si="9"/>
        <v>0</v>
      </c>
      <c r="AP2499" s="9">
        <f t="shared" si="10"/>
        <v>0</v>
      </c>
      <c r="AQ2499" s="8"/>
    </row>
    <row r="2500" ht="15.75" customHeight="1">
      <c r="A2500" s="7">
        <v>45682.0</v>
      </c>
      <c r="B2500" s="8" t="s">
        <v>5591</v>
      </c>
      <c r="C2500" s="8" t="s">
        <v>5592</v>
      </c>
      <c r="D2500" s="11">
        <v>8.1979121115E10</v>
      </c>
      <c r="E2500" s="8" t="s">
        <v>11833</v>
      </c>
      <c r="F2500" s="8" t="s">
        <v>11842</v>
      </c>
      <c r="G2500" s="8" t="s">
        <v>11843</v>
      </c>
      <c r="H2500" s="8" t="s">
        <v>11836</v>
      </c>
      <c r="I2500" s="8" t="s">
        <v>11845</v>
      </c>
      <c r="J2500" s="8" t="s">
        <v>11846</v>
      </c>
      <c r="K2500" s="8" t="s">
        <v>11837</v>
      </c>
      <c r="L2500" s="8" t="s">
        <v>11847</v>
      </c>
      <c r="M2500" s="8" t="s">
        <v>11848</v>
      </c>
      <c r="N2500" s="12" t="s">
        <v>11</v>
      </c>
      <c r="O2500" s="12" t="s">
        <v>13</v>
      </c>
      <c r="P2500" s="12" t="s">
        <v>23</v>
      </c>
      <c r="Q2500" s="12" t="s">
        <v>15</v>
      </c>
      <c r="R2500" s="12" t="s">
        <v>20</v>
      </c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9">
        <f>ROUNDUP(SUM(VLOOKUP(F2500,'Pontuação'!A$2:B$11,2,FALSE),VLOOKUP(E2500,'Pontuação'!C$2:D$11,2,FALSE),VLOOKUP(H2500,'Pontuação'!I$2:J$11,2,FALSE),VLOOKUP(J2500,'Pontuação'!G$2:H$11,2,FALSE),VLOOKUP(L2500,'Pontuação'!M$2:N$13,2,FALSE)),0)</f>
        <v>1501</v>
      </c>
      <c r="AD2500" s="10">
        <f t="shared" si="1"/>
        <v>150</v>
      </c>
      <c r="AE2500" s="10" t="str">
        <f t="array" ref="AE2500">IFERROR(INDEX('Pontuação'!G$13:G$101, MATCH(AD2500, 'Pontuação'!F$13:F$101, 0)), "Faixa Indefinida")</f>
        <v>C</v>
      </c>
      <c r="AF2500" s="10">
        <f t="shared" si="2"/>
        <v>0</v>
      </c>
      <c r="AG2500" s="10">
        <f t="shared" si="3"/>
        <v>0</v>
      </c>
      <c r="AH2500" s="10">
        <f t="shared" si="4"/>
        <v>1</v>
      </c>
      <c r="AI2500" s="10">
        <f t="shared" si="5"/>
        <v>0</v>
      </c>
      <c r="AJ2500" s="9">
        <f>ROUNDUP(SUM(VLOOKUP(F2500,'Pontuação 3.0'!A$2:B$11,2,FALSE),VLOOKUP(E2500,'Pontuação 3.0'!C$2:D$11,2,FALSE),VLOOKUP(H2500,'Pontuação 3.0'!I$2:J$11,2,FALSE),VLOOKUP(J2500,'Pontuação 3.0'!G$2:H$11,2,FALSE),VLOOKUP(G2500,'Pontuação 3.0'!E$2:F$11,2,FALSE),VLOOKUP(K2500,'Pontuação 3.0'!K$2:L$11,2,FALSE),VLOOKUP(L2500,'Pontuação 3.0'!M$2:N$13,2,FALSE)),0)</f>
        <v>2100</v>
      </c>
      <c r="AK2500" s="9">
        <f t="shared" si="6"/>
        <v>210</v>
      </c>
      <c r="AL2500" s="9" t="str">
        <f t="array" ref="AL2500">IFERROR(INDEX('Pontuação 3.0'!G$13:G$191, MATCH(AK2500, 'Pontuação 3.0'!F$13:F$191, 0)), "Faixa Indefinida")</f>
        <v>C</v>
      </c>
      <c r="AM2500" s="9">
        <f t="shared" si="7"/>
        <v>0</v>
      </c>
      <c r="AN2500" s="9">
        <f t="shared" si="8"/>
        <v>0</v>
      </c>
      <c r="AO2500" s="9">
        <f t="shared" si="9"/>
        <v>1</v>
      </c>
      <c r="AP2500" s="9">
        <f t="shared" si="10"/>
        <v>0</v>
      </c>
      <c r="AQ2500" s="8"/>
    </row>
    <row r="2501" ht="15.75" customHeight="1">
      <c r="A2501" s="7">
        <v>45682.0</v>
      </c>
      <c r="B2501" s="8" t="s">
        <v>5593</v>
      </c>
      <c r="C2501" s="8" t="s">
        <v>5594</v>
      </c>
      <c r="D2501" s="11">
        <v>8.5981151509E10</v>
      </c>
      <c r="E2501" s="8" t="s">
        <v>11833</v>
      </c>
      <c r="F2501" s="8" t="s">
        <v>11842</v>
      </c>
      <c r="G2501" s="8" t="s">
        <v>11843</v>
      </c>
      <c r="H2501" s="8" t="s">
        <v>11850</v>
      </c>
      <c r="I2501" s="8" t="s">
        <v>11837</v>
      </c>
      <c r="J2501" s="8" t="s">
        <v>11846</v>
      </c>
      <c r="K2501" s="8" t="s">
        <v>11837</v>
      </c>
      <c r="L2501" s="8" t="s">
        <v>11857</v>
      </c>
      <c r="M2501" s="8" t="s">
        <v>11849</v>
      </c>
      <c r="N2501" s="12" t="s">
        <v>11</v>
      </c>
      <c r="O2501" s="12" t="s">
        <v>13</v>
      </c>
      <c r="P2501" s="12" t="s">
        <v>27</v>
      </c>
      <c r="Q2501" s="12" t="s">
        <v>15</v>
      </c>
      <c r="R2501" s="12" t="s">
        <v>20</v>
      </c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9">
        <f>ROUNDUP(SUM(VLOOKUP(F2501,'Pontuação'!A$2:B$11,2,FALSE),VLOOKUP(E2501,'Pontuação'!C$2:D$11,2,FALSE),VLOOKUP(H2501,'Pontuação'!I$2:J$11,2,FALSE),VLOOKUP(J2501,'Pontuação'!G$2:H$11,2,FALSE),VLOOKUP(L2501,'Pontuação'!M$2:N$13,2,FALSE)),0)</f>
        <v>1516</v>
      </c>
      <c r="AD2501" s="10">
        <f t="shared" si="1"/>
        <v>152</v>
      </c>
      <c r="AE2501" s="10" t="str">
        <f t="array" ref="AE2501">IFERROR(INDEX('Pontuação'!G$13:G$101, MATCH(AD2501, 'Pontuação'!F$13:F$101, 0)), "Faixa Indefinida")</f>
        <v>C</v>
      </c>
      <c r="AF2501" s="10">
        <f t="shared" si="2"/>
        <v>0</v>
      </c>
      <c r="AG2501" s="10">
        <f t="shared" si="3"/>
        <v>0</v>
      </c>
      <c r="AH2501" s="10">
        <f t="shared" si="4"/>
        <v>1</v>
      </c>
      <c r="AI2501" s="10">
        <f t="shared" si="5"/>
        <v>0</v>
      </c>
      <c r="AJ2501" s="9">
        <f>ROUNDUP(SUM(VLOOKUP(F2501,'Pontuação 3.0'!A$2:B$11,2,FALSE),VLOOKUP(E2501,'Pontuação 3.0'!C$2:D$11,2,FALSE),VLOOKUP(H2501,'Pontuação 3.0'!I$2:J$11,2,FALSE),VLOOKUP(J2501,'Pontuação 3.0'!G$2:H$11,2,FALSE),VLOOKUP(G2501,'Pontuação 3.0'!E$2:F$11,2,FALSE),VLOOKUP(K2501,'Pontuação 3.0'!K$2:L$11,2,FALSE),VLOOKUP(L2501,'Pontuação 3.0'!M$2:N$13,2,FALSE)),0)</f>
        <v>2092</v>
      </c>
      <c r="AK2501" s="9">
        <f t="shared" si="6"/>
        <v>209</v>
      </c>
      <c r="AL2501" s="9" t="str">
        <f t="array" ref="AL2501">IFERROR(INDEX('Pontuação 3.0'!G$13:G$191, MATCH(AK2501, 'Pontuação 3.0'!F$13:F$191, 0)), "Faixa Indefinida")</f>
        <v>C</v>
      </c>
      <c r="AM2501" s="9">
        <f t="shared" si="7"/>
        <v>0</v>
      </c>
      <c r="AN2501" s="9">
        <f t="shared" si="8"/>
        <v>0</v>
      </c>
      <c r="AO2501" s="9">
        <f t="shared" si="9"/>
        <v>1</v>
      </c>
      <c r="AP2501" s="9">
        <f t="shared" si="10"/>
        <v>0</v>
      </c>
      <c r="AQ2501" s="8"/>
    </row>
    <row r="2502" ht="15.75" customHeight="1">
      <c r="A2502" s="7">
        <v>45682.0</v>
      </c>
      <c r="B2502" s="8" t="s">
        <v>5595</v>
      </c>
      <c r="C2502" s="8" t="s">
        <v>5596</v>
      </c>
      <c r="D2502" s="11">
        <v>8.5981855068E10</v>
      </c>
      <c r="E2502" s="8" t="s">
        <v>11833</v>
      </c>
      <c r="F2502" s="8" t="s">
        <v>11854</v>
      </c>
      <c r="G2502" s="8" t="s">
        <v>11843</v>
      </c>
      <c r="H2502" s="8" t="s">
        <v>11844</v>
      </c>
      <c r="I2502" s="8" t="s">
        <v>11837</v>
      </c>
      <c r="J2502" s="8" t="s">
        <v>11846</v>
      </c>
      <c r="K2502" s="8" t="s">
        <v>11837</v>
      </c>
      <c r="L2502" s="8" t="s">
        <v>11851</v>
      </c>
      <c r="M2502" s="8" t="s">
        <v>11853</v>
      </c>
      <c r="N2502" s="12" t="s">
        <v>11</v>
      </c>
      <c r="O2502" s="12" t="s">
        <v>13</v>
      </c>
      <c r="P2502" s="12" t="s">
        <v>37</v>
      </c>
      <c r="Q2502" s="12" t="s">
        <v>4846</v>
      </c>
      <c r="R2502" s="12" t="s">
        <v>20</v>
      </c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9">
        <f>ROUNDUP(SUM(VLOOKUP(F2502,'Pontuação'!A$2:B$11,2,FALSE),VLOOKUP(E2502,'Pontuação'!C$2:D$11,2,FALSE),VLOOKUP(H2502,'Pontuação'!I$2:J$11,2,FALSE),VLOOKUP(J2502,'Pontuação'!G$2:H$11,2,FALSE),VLOOKUP(L2502,'Pontuação'!M$2:N$13,2,FALSE)),0)</f>
        <v>1600</v>
      </c>
      <c r="AD2502" s="10">
        <f t="shared" si="1"/>
        <v>160</v>
      </c>
      <c r="AE2502" s="10" t="str">
        <f t="array" ref="AE2502">IFERROR(INDEX('Pontuação'!G$13:G$101, MATCH(AD2502, 'Pontuação'!F$13:F$101, 0)), "Faixa Indefinida")</f>
        <v>C</v>
      </c>
      <c r="AF2502" s="10">
        <f t="shared" si="2"/>
        <v>0</v>
      </c>
      <c r="AG2502" s="10">
        <f t="shared" si="3"/>
        <v>0</v>
      </c>
      <c r="AH2502" s="10">
        <f t="shared" si="4"/>
        <v>1</v>
      </c>
      <c r="AI2502" s="10">
        <f t="shared" si="5"/>
        <v>0</v>
      </c>
      <c r="AJ2502" s="9">
        <f>ROUNDUP(SUM(VLOOKUP(F2502,'Pontuação 3.0'!A$2:B$11,2,FALSE),VLOOKUP(E2502,'Pontuação 3.0'!C$2:D$11,2,FALSE),VLOOKUP(H2502,'Pontuação 3.0'!I$2:J$11,2,FALSE),VLOOKUP(J2502,'Pontuação 3.0'!G$2:H$11,2,FALSE),VLOOKUP(G2502,'Pontuação 3.0'!E$2:F$11,2,FALSE),VLOOKUP(K2502,'Pontuação 3.0'!K$2:L$11,2,FALSE),VLOOKUP(L2502,'Pontuação 3.0'!M$2:N$13,2,FALSE)),0)</f>
        <v>2194</v>
      </c>
      <c r="AK2502" s="9">
        <f t="shared" si="6"/>
        <v>219</v>
      </c>
      <c r="AL2502" s="9" t="str">
        <f t="array" ref="AL2502">IFERROR(INDEX('Pontuação 3.0'!G$13:G$191, MATCH(AK2502, 'Pontuação 3.0'!F$13:F$191, 0)), "Faixa Indefinida")</f>
        <v>B</v>
      </c>
      <c r="AM2502" s="9">
        <f t="shared" si="7"/>
        <v>0</v>
      </c>
      <c r="AN2502" s="9">
        <f t="shared" si="8"/>
        <v>1</v>
      </c>
      <c r="AO2502" s="9">
        <f t="shared" si="9"/>
        <v>0</v>
      </c>
      <c r="AP2502" s="9">
        <f t="shared" si="10"/>
        <v>0</v>
      </c>
      <c r="AQ2502" s="8"/>
    </row>
    <row r="2503" ht="15.75" customHeight="1">
      <c r="A2503" s="7">
        <v>45682.0</v>
      </c>
      <c r="B2503" s="8" t="s">
        <v>5589</v>
      </c>
      <c r="C2503" s="8" t="s">
        <v>5590</v>
      </c>
      <c r="D2503" s="11">
        <v>1.1915002367E10</v>
      </c>
      <c r="E2503" s="8" t="s">
        <v>11833</v>
      </c>
      <c r="F2503" s="8" t="s">
        <v>11842</v>
      </c>
      <c r="G2503" s="8" t="s">
        <v>11843</v>
      </c>
      <c r="H2503" s="8" t="s">
        <v>11844</v>
      </c>
      <c r="I2503" s="8" t="s">
        <v>11837</v>
      </c>
      <c r="J2503" s="8" t="s">
        <v>11846</v>
      </c>
      <c r="K2503" s="8" t="s">
        <v>11837</v>
      </c>
      <c r="L2503" s="8" t="s">
        <v>11851</v>
      </c>
      <c r="M2503" s="8" t="s">
        <v>11853</v>
      </c>
      <c r="N2503" s="12" t="s">
        <v>11</v>
      </c>
      <c r="O2503" s="12" t="s">
        <v>13</v>
      </c>
      <c r="P2503" s="12" t="s">
        <v>37</v>
      </c>
      <c r="Q2503" s="12" t="s">
        <v>4765</v>
      </c>
      <c r="R2503" s="12" t="s">
        <v>20</v>
      </c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9">
        <f>ROUNDUP(SUM(VLOOKUP(F2503,'Pontuação'!A$2:B$11,2,FALSE),VLOOKUP(E2503,'Pontuação'!C$2:D$11,2,FALSE),VLOOKUP(H2503,'Pontuação'!I$2:J$11,2,FALSE),VLOOKUP(J2503,'Pontuação'!G$2:H$11,2,FALSE),VLOOKUP(L2503,'Pontuação'!M$2:N$13,2,FALSE)),0)</f>
        <v>1595</v>
      </c>
      <c r="AD2503" s="10">
        <f t="shared" si="1"/>
        <v>160</v>
      </c>
      <c r="AE2503" s="10" t="str">
        <f t="array" ref="AE2503">IFERROR(INDEX('Pontuação'!G$13:G$101, MATCH(AD2503, 'Pontuação'!F$13:F$101, 0)), "Faixa Indefinida")</f>
        <v>C</v>
      </c>
      <c r="AF2503" s="10">
        <f t="shared" si="2"/>
        <v>0</v>
      </c>
      <c r="AG2503" s="10">
        <f t="shared" si="3"/>
        <v>0</v>
      </c>
      <c r="AH2503" s="10">
        <f t="shared" si="4"/>
        <v>1</v>
      </c>
      <c r="AI2503" s="10">
        <f t="shared" si="5"/>
        <v>0</v>
      </c>
      <c r="AJ2503" s="9">
        <f>ROUNDUP(SUM(VLOOKUP(F2503,'Pontuação 3.0'!A$2:B$11,2,FALSE),VLOOKUP(E2503,'Pontuação 3.0'!C$2:D$11,2,FALSE),VLOOKUP(H2503,'Pontuação 3.0'!I$2:J$11,2,FALSE),VLOOKUP(J2503,'Pontuação 3.0'!G$2:H$11,2,FALSE),VLOOKUP(G2503,'Pontuação 3.0'!E$2:F$11,2,FALSE),VLOOKUP(K2503,'Pontuação 3.0'!K$2:L$11,2,FALSE),VLOOKUP(L2503,'Pontuação 3.0'!M$2:N$13,2,FALSE)),0)</f>
        <v>2209</v>
      </c>
      <c r="AK2503" s="9">
        <f t="shared" si="6"/>
        <v>221</v>
      </c>
      <c r="AL2503" s="9" t="str">
        <f t="array" ref="AL2503">IFERROR(INDEX('Pontuação 3.0'!G$13:G$191, MATCH(AK2503, 'Pontuação 3.0'!F$13:F$191, 0)), "Faixa Indefinida")</f>
        <v>B</v>
      </c>
      <c r="AM2503" s="9">
        <f t="shared" si="7"/>
        <v>0</v>
      </c>
      <c r="AN2503" s="9">
        <f t="shared" si="8"/>
        <v>1</v>
      </c>
      <c r="AO2503" s="9">
        <f t="shared" si="9"/>
        <v>0</v>
      </c>
      <c r="AP2503" s="9">
        <f t="shared" si="10"/>
        <v>0</v>
      </c>
      <c r="AQ2503" s="8"/>
    </row>
    <row r="2504" ht="15.75" customHeight="1">
      <c r="A2504" s="7">
        <v>45682.0</v>
      </c>
      <c r="B2504" s="8" t="s">
        <v>2574</v>
      </c>
      <c r="C2504" s="8" t="s">
        <v>5584</v>
      </c>
      <c r="D2504" s="11">
        <v>4.4991596946E10</v>
      </c>
      <c r="E2504" s="8" t="s">
        <v>11833</v>
      </c>
      <c r="F2504" s="8" t="s">
        <v>11842</v>
      </c>
      <c r="G2504" s="8" t="s">
        <v>11843</v>
      </c>
      <c r="H2504" s="8" t="s">
        <v>11850</v>
      </c>
      <c r="I2504" s="8" t="s">
        <v>11837</v>
      </c>
      <c r="J2504" s="8" t="s">
        <v>11846</v>
      </c>
      <c r="K2504" s="8" t="s">
        <v>11837</v>
      </c>
      <c r="L2504" s="8" t="s">
        <v>11847</v>
      </c>
      <c r="M2504" s="8" t="s">
        <v>11849</v>
      </c>
      <c r="N2504" s="12" t="s">
        <v>11</v>
      </c>
      <c r="O2504" s="12" t="s">
        <v>13</v>
      </c>
      <c r="P2504" s="12" t="s">
        <v>123</v>
      </c>
      <c r="Q2504" s="12" t="s">
        <v>15</v>
      </c>
      <c r="R2504" s="12" t="s">
        <v>14</v>
      </c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9">
        <f>ROUNDUP(SUM(VLOOKUP(F2504,'Pontuação'!A$2:B$11,2,FALSE),VLOOKUP(E2504,'Pontuação'!C$2:D$11,2,FALSE),VLOOKUP(H2504,'Pontuação'!I$2:J$11,2,FALSE),VLOOKUP(J2504,'Pontuação'!G$2:H$11,2,FALSE),VLOOKUP(L2504,'Pontuação'!M$2:N$13,2,FALSE)),0)</f>
        <v>1685</v>
      </c>
      <c r="AD2504" s="10">
        <f t="shared" si="1"/>
        <v>169</v>
      </c>
      <c r="AE2504" s="10" t="str">
        <f t="array" ref="AE2504">IFERROR(INDEX('Pontuação'!G$13:G$101, MATCH(AD2504, 'Pontuação'!F$13:F$101, 0)), "Faixa Indefinida")</f>
        <v>B</v>
      </c>
      <c r="AF2504" s="10">
        <f t="shared" si="2"/>
        <v>0</v>
      </c>
      <c r="AG2504" s="10">
        <f t="shared" si="3"/>
        <v>1</v>
      </c>
      <c r="AH2504" s="10">
        <f t="shared" si="4"/>
        <v>0</v>
      </c>
      <c r="AI2504" s="10">
        <f t="shared" si="5"/>
        <v>0</v>
      </c>
      <c r="AJ2504" s="9">
        <f>ROUNDUP(SUM(VLOOKUP(F2504,'Pontuação 3.0'!A$2:B$11,2,FALSE),VLOOKUP(E2504,'Pontuação 3.0'!C$2:D$11,2,FALSE),VLOOKUP(H2504,'Pontuação 3.0'!I$2:J$11,2,FALSE),VLOOKUP(J2504,'Pontuação 3.0'!G$2:H$11,2,FALSE),VLOOKUP(G2504,'Pontuação 3.0'!E$2:F$11,2,FALSE),VLOOKUP(K2504,'Pontuação 3.0'!K$2:L$11,2,FALSE),VLOOKUP(L2504,'Pontuação 3.0'!M$2:N$13,2,FALSE)),0)</f>
        <v>2208</v>
      </c>
      <c r="AK2504" s="9">
        <f t="shared" si="6"/>
        <v>221</v>
      </c>
      <c r="AL2504" s="9" t="str">
        <f t="array" ref="AL2504">IFERROR(INDEX('Pontuação 3.0'!G$13:G$191, MATCH(AK2504, 'Pontuação 3.0'!F$13:F$191, 0)), "Faixa Indefinida")</f>
        <v>B</v>
      </c>
      <c r="AM2504" s="9">
        <f t="shared" si="7"/>
        <v>0</v>
      </c>
      <c r="AN2504" s="9">
        <f t="shared" si="8"/>
        <v>1</v>
      </c>
      <c r="AO2504" s="9">
        <f t="shared" si="9"/>
        <v>0</v>
      </c>
      <c r="AP2504" s="9">
        <f t="shared" si="10"/>
        <v>0</v>
      </c>
      <c r="AQ2504" s="8"/>
    </row>
    <row r="2505" ht="15.75" customHeight="1">
      <c r="A2505" s="7">
        <v>45682.0</v>
      </c>
      <c r="B2505" s="8" t="s">
        <v>3199</v>
      </c>
      <c r="C2505" s="8" t="s">
        <v>3200</v>
      </c>
      <c r="D2505" s="8" t="s">
        <v>3201</v>
      </c>
      <c r="E2505" s="8" t="s">
        <v>11833</v>
      </c>
      <c r="F2505" s="8" t="s">
        <v>11842</v>
      </c>
      <c r="G2505" s="8" t="s">
        <v>11843</v>
      </c>
      <c r="H2505" s="8" t="s">
        <v>11865</v>
      </c>
      <c r="I2505" s="8" t="s">
        <v>11837</v>
      </c>
      <c r="J2505" s="8" t="s">
        <v>11846</v>
      </c>
      <c r="K2505" s="8" t="s">
        <v>11837</v>
      </c>
      <c r="L2505" s="8" t="s">
        <v>11851</v>
      </c>
      <c r="M2505" s="8" t="s">
        <v>11853</v>
      </c>
      <c r="N2505" s="12" t="s">
        <v>11</v>
      </c>
      <c r="O2505" s="12" t="s">
        <v>13</v>
      </c>
      <c r="P2505" s="12" t="s">
        <v>27</v>
      </c>
      <c r="Q2505" s="12" t="s">
        <v>24</v>
      </c>
      <c r="R2505" s="12" t="s">
        <v>14</v>
      </c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9">
        <f>ROUNDUP(SUM(VLOOKUP(F2505,'Pontuação'!A$2:B$11,2,FALSE),VLOOKUP(E2505,'Pontuação'!C$2:D$11,2,FALSE),VLOOKUP(H2505,'Pontuação'!I$2:J$11,2,FALSE),VLOOKUP(J2505,'Pontuação'!G$2:H$11,2,FALSE),VLOOKUP(L2505,'Pontuação'!M$2:N$13,2,FALSE)),0)</f>
        <v>1579</v>
      </c>
      <c r="AD2505" s="10">
        <f t="shared" si="1"/>
        <v>158</v>
      </c>
      <c r="AE2505" s="10" t="str">
        <f t="array" ref="AE2505">IFERROR(INDEX('Pontuação'!G$13:G$101, MATCH(AD2505, 'Pontuação'!F$13:F$101, 0)), "Faixa Indefinida")</f>
        <v>C</v>
      </c>
      <c r="AF2505" s="10">
        <f t="shared" si="2"/>
        <v>0</v>
      </c>
      <c r="AG2505" s="10">
        <f t="shared" si="3"/>
        <v>0</v>
      </c>
      <c r="AH2505" s="10">
        <f t="shared" si="4"/>
        <v>1</v>
      </c>
      <c r="AI2505" s="10">
        <f t="shared" si="5"/>
        <v>0</v>
      </c>
      <c r="AJ2505" s="9">
        <f>ROUNDUP(SUM(VLOOKUP(F2505,'Pontuação 3.0'!A$2:B$11,2,FALSE),VLOOKUP(E2505,'Pontuação 3.0'!C$2:D$11,2,FALSE),VLOOKUP(H2505,'Pontuação 3.0'!I$2:J$11,2,FALSE),VLOOKUP(J2505,'Pontuação 3.0'!G$2:H$11,2,FALSE),VLOOKUP(G2505,'Pontuação 3.0'!E$2:F$11,2,FALSE),VLOOKUP(K2505,'Pontuação 3.0'!K$2:L$11,2,FALSE),VLOOKUP(L2505,'Pontuação 3.0'!M$2:N$13,2,FALSE)),0)</f>
        <v>2058</v>
      </c>
      <c r="AK2505" s="9">
        <f t="shared" si="6"/>
        <v>206</v>
      </c>
      <c r="AL2505" s="9" t="str">
        <f t="array" ref="AL2505">IFERROR(INDEX('Pontuação 3.0'!G$13:G$191, MATCH(AK2505, 'Pontuação 3.0'!F$13:F$191, 0)), "Faixa Indefinida")</f>
        <v>C</v>
      </c>
      <c r="AM2505" s="9">
        <f t="shared" si="7"/>
        <v>0</v>
      </c>
      <c r="AN2505" s="9">
        <f t="shared" si="8"/>
        <v>0</v>
      </c>
      <c r="AO2505" s="9">
        <f t="shared" si="9"/>
        <v>1</v>
      </c>
      <c r="AP2505" s="9">
        <f t="shared" si="10"/>
        <v>0</v>
      </c>
      <c r="AQ2505" s="8"/>
    </row>
    <row r="2506" ht="15.75" customHeight="1">
      <c r="A2506" s="7">
        <v>45682.0</v>
      </c>
      <c r="B2506" s="8" t="s">
        <v>5597</v>
      </c>
      <c r="C2506" s="8" t="s">
        <v>5598</v>
      </c>
      <c r="D2506" s="8" t="s">
        <v>5599</v>
      </c>
      <c r="E2506" s="8" t="s">
        <v>11868</v>
      </c>
      <c r="F2506" s="8" t="s">
        <v>11834</v>
      </c>
      <c r="G2506" s="8" t="s">
        <v>11843</v>
      </c>
      <c r="H2506" s="8" t="s">
        <v>11850</v>
      </c>
      <c r="I2506" s="8" t="s">
        <v>11837</v>
      </c>
      <c r="J2506" s="8" t="s">
        <v>11846</v>
      </c>
      <c r="K2506" s="8" t="s">
        <v>11839</v>
      </c>
      <c r="L2506" s="8" t="s">
        <v>11851</v>
      </c>
      <c r="M2506" s="8" t="s">
        <v>11841</v>
      </c>
      <c r="N2506" s="12" t="s">
        <v>11</v>
      </c>
      <c r="O2506" s="12" t="s">
        <v>13</v>
      </c>
      <c r="P2506" s="12" t="s">
        <v>123</v>
      </c>
      <c r="Q2506" s="12" t="s">
        <v>15</v>
      </c>
      <c r="R2506" s="12" t="s">
        <v>14</v>
      </c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9">
        <f>ROUNDUP(SUM(VLOOKUP(F2506,'Pontuação'!A$2:B$11,2,FALSE),VLOOKUP(E2506,'Pontuação'!C$2:D$11,2,FALSE),VLOOKUP(H2506,'Pontuação'!I$2:J$11,2,FALSE),VLOOKUP(J2506,'Pontuação'!G$2:H$11,2,FALSE),VLOOKUP(L2506,'Pontuação'!M$2:N$13,2,FALSE)),0)</f>
        <v>1545</v>
      </c>
      <c r="AD2506" s="10">
        <f t="shared" si="1"/>
        <v>155</v>
      </c>
      <c r="AE2506" s="10" t="str">
        <f t="array" ref="AE2506">IFERROR(INDEX('Pontuação'!G$13:G$101, MATCH(AD2506, 'Pontuação'!F$13:F$101, 0)), "Faixa Indefinida")</f>
        <v>C</v>
      </c>
      <c r="AF2506" s="10">
        <f t="shared" si="2"/>
        <v>0</v>
      </c>
      <c r="AG2506" s="10">
        <f t="shared" si="3"/>
        <v>0</v>
      </c>
      <c r="AH2506" s="10">
        <f t="shared" si="4"/>
        <v>1</v>
      </c>
      <c r="AI2506" s="10">
        <f t="shared" si="5"/>
        <v>0</v>
      </c>
      <c r="AJ2506" s="9">
        <f>ROUNDUP(SUM(VLOOKUP(F2506,'Pontuação 3.0'!A$2:B$11,2,FALSE),VLOOKUP(E2506,'Pontuação 3.0'!C$2:D$11,2,FALSE),VLOOKUP(H2506,'Pontuação 3.0'!I$2:J$11,2,FALSE),VLOOKUP(J2506,'Pontuação 3.0'!G$2:H$11,2,FALSE),VLOOKUP(G2506,'Pontuação 3.0'!E$2:F$11,2,FALSE),VLOOKUP(K2506,'Pontuação 3.0'!K$2:L$11,2,FALSE),VLOOKUP(L2506,'Pontuação 3.0'!M$2:N$13,2,FALSE)),0)</f>
        <v>2220</v>
      </c>
      <c r="AK2506" s="9">
        <f t="shared" si="6"/>
        <v>222</v>
      </c>
      <c r="AL2506" s="9" t="str">
        <f t="array" ref="AL2506">IFERROR(INDEX('Pontuação 3.0'!G$13:G$191, MATCH(AK2506, 'Pontuação 3.0'!F$13:F$191, 0)), "Faixa Indefinida")</f>
        <v>B</v>
      </c>
      <c r="AM2506" s="9">
        <f t="shared" si="7"/>
        <v>0</v>
      </c>
      <c r="AN2506" s="9">
        <f t="shared" si="8"/>
        <v>1</v>
      </c>
      <c r="AO2506" s="9">
        <f t="shared" si="9"/>
        <v>0</v>
      </c>
      <c r="AP2506" s="9">
        <f t="shared" si="10"/>
        <v>0</v>
      </c>
      <c r="AQ2506" s="8"/>
    </row>
    <row r="2507" ht="15.75" customHeight="1">
      <c r="A2507" s="7">
        <v>45682.0</v>
      </c>
      <c r="B2507" s="8" t="s">
        <v>5602</v>
      </c>
      <c r="C2507" s="8" t="s">
        <v>5603</v>
      </c>
      <c r="D2507" s="11">
        <v>9.8992345113E10</v>
      </c>
      <c r="E2507" s="8" t="s">
        <v>11833</v>
      </c>
      <c r="F2507" s="8" t="s">
        <v>11834</v>
      </c>
      <c r="G2507" s="8" t="s">
        <v>11843</v>
      </c>
      <c r="H2507" s="8" t="s">
        <v>11850</v>
      </c>
      <c r="I2507" s="8" t="s">
        <v>11837</v>
      </c>
      <c r="J2507" s="8" t="s">
        <v>11852</v>
      </c>
      <c r="K2507" s="8" t="s">
        <v>11837</v>
      </c>
      <c r="L2507" s="8" t="s">
        <v>11847</v>
      </c>
      <c r="M2507" s="8" t="s">
        <v>11849</v>
      </c>
      <c r="N2507" s="12" t="s">
        <v>11</v>
      </c>
      <c r="O2507" s="12" t="s">
        <v>13</v>
      </c>
      <c r="P2507" s="12" t="s">
        <v>23</v>
      </c>
      <c r="Q2507" s="12" t="s">
        <v>24</v>
      </c>
      <c r="R2507" s="12" t="s">
        <v>20</v>
      </c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9">
        <f>ROUNDUP(SUM(VLOOKUP(F2507,'Pontuação'!A$2:B$11,2,FALSE),VLOOKUP(E2507,'Pontuação'!C$2:D$11,2,FALSE),VLOOKUP(H2507,'Pontuação'!I$2:J$11,2,FALSE),VLOOKUP(J2507,'Pontuação'!G$2:H$11,2,FALSE),VLOOKUP(L2507,'Pontuação'!M$2:N$13,2,FALSE)),0)</f>
        <v>1778</v>
      </c>
      <c r="AD2507" s="10">
        <f t="shared" si="1"/>
        <v>178</v>
      </c>
      <c r="AE2507" s="10" t="str">
        <f t="array" ref="AE2507">IFERROR(INDEX('Pontuação'!G$13:G$101, MATCH(AD2507, 'Pontuação'!F$13:F$101, 0)), "Faixa Indefinida")</f>
        <v>B</v>
      </c>
      <c r="AF2507" s="10">
        <f t="shared" si="2"/>
        <v>0</v>
      </c>
      <c r="AG2507" s="10">
        <f t="shared" si="3"/>
        <v>1</v>
      </c>
      <c r="AH2507" s="10">
        <f t="shared" si="4"/>
        <v>0</v>
      </c>
      <c r="AI2507" s="10">
        <f t="shared" si="5"/>
        <v>0</v>
      </c>
      <c r="AJ2507" s="9">
        <f>ROUNDUP(SUM(VLOOKUP(F2507,'Pontuação 3.0'!A$2:B$11,2,FALSE),VLOOKUP(E2507,'Pontuação 3.0'!C$2:D$11,2,FALSE),VLOOKUP(H2507,'Pontuação 3.0'!I$2:J$11,2,FALSE),VLOOKUP(J2507,'Pontuação 3.0'!G$2:H$11,2,FALSE),VLOOKUP(G2507,'Pontuação 3.0'!E$2:F$11,2,FALSE),VLOOKUP(K2507,'Pontuação 3.0'!K$2:L$11,2,FALSE),VLOOKUP(L2507,'Pontuação 3.0'!M$2:N$13,2,FALSE)),0)</f>
        <v>2227</v>
      </c>
      <c r="AK2507" s="9">
        <f t="shared" si="6"/>
        <v>223</v>
      </c>
      <c r="AL2507" s="9" t="str">
        <f t="array" ref="AL2507">IFERROR(INDEX('Pontuação 3.0'!G$13:G$191, MATCH(AK2507, 'Pontuação 3.0'!F$13:F$191, 0)), "Faixa Indefinida")</f>
        <v>B</v>
      </c>
      <c r="AM2507" s="9">
        <f t="shared" si="7"/>
        <v>0</v>
      </c>
      <c r="AN2507" s="9">
        <f t="shared" si="8"/>
        <v>1</v>
      </c>
      <c r="AO2507" s="9">
        <f t="shared" si="9"/>
        <v>0</v>
      </c>
      <c r="AP2507" s="9">
        <f t="shared" si="10"/>
        <v>0</v>
      </c>
      <c r="AQ2507" s="8"/>
    </row>
    <row r="2508" ht="15.75" customHeight="1">
      <c r="A2508" s="7">
        <v>45682.0</v>
      </c>
      <c r="B2508" s="8" t="s">
        <v>810</v>
      </c>
      <c r="C2508" s="8" t="s">
        <v>5604</v>
      </c>
      <c r="D2508" s="11">
        <v>7.7998435755E10</v>
      </c>
      <c r="E2508" s="8" t="s">
        <v>11833</v>
      </c>
      <c r="F2508" s="8" t="s">
        <v>11834</v>
      </c>
      <c r="G2508" s="8" t="s">
        <v>11843</v>
      </c>
      <c r="H2508" s="8" t="s">
        <v>11844</v>
      </c>
      <c r="I2508" s="8" t="s">
        <v>11845</v>
      </c>
      <c r="J2508" s="8" t="s">
        <v>11846</v>
      </c>
      <c r="K2508" s="8" t="s">
        <v>11837</v>
      </c>
      <c r="L2508" s="8" t="s">
        <v>11847</v>
      </c>
      <c r="M2508" s="8" t="s">
        <v>11849</v>
      </c>
      <c r="N2508" s="12" t="s">
        <v>11</v>
      </c>
      <c r="O2508" s="12" t="s">
        <v>13</v>
      </c>
      <c r="P2508" s="12" t="s">
        <v>12</v>
      </c>
      <c r="Q2508" s="12" t="s">
        <v>15</v>
      </c>
      <c r="R2508" s="12" t="s">
        <v>14</v>
      </c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9">
        <f>ROUNDUP(SUM(VLOOKUP(F2508,'Pontuação'!A$2:B$11,2,FALSE),VLOOKUP(E2508,'Pontuação'!C$2:D$11,2,FALSE),VLOOKUP(H2508,'Pontuação'!I$2:J$11,2,FALSE),VLOOKUP(J2508,'Pontuação'!G$2:H$11,2,FALSE),VLOOKUP(L2508,'Pontuação'!M$2:N$13,2,FALSE)),0)</f>
        <v>1715</v>
      </c>
      <c r="AD2508" s="10">
        <f t="shared" si="1"/>
        <v>172</v>
      </c>
      <c r="AE2508" s="10" t="str">
        <f t="array" ref="AE2508">IFERROR(INDEX('Pontuação'!G$13:G$101, MATCH(AD2508, 'Pontuação'!F$13:F$101, 0)), "Faixa Indefinida")</f>
        <v>B</v>
      </c>
      <c r="AF2508" s="10">
        <f t="shared" si="2"/>
        <v>0</v>
      </c>
      <c r="AG2508" s="10">
        <f t="shared" si="3"/>
        <v>1</v>
      </c>
      <c r="AH2508" s="10">
        <f t="shared" si="4"/>
        <v>0</v>
      </c>
      <c r="AI2508" s="10">
        <f t="shared" si="5"/>
        <v>0</v>
      </c>
      <c r="AJ2508" s="9">
        <f>ROUNDUP(SUM(VLOOKUP(F2508,'Pontuação 3.0'!A$2:B$11,2,FALSE),VLOOKUP(E2508,'Pontuação 3.0'!C$2:D$11,2,FALSE),VLOOKUP(H2508,'Pontuação 3.0'!I$2:J$11,2,FALSE),VLOOKUP(J2508,'Pontuação 3.0'!G$2:H$11,2,FALSE),VLOOKUP(G2508,'Pontuação 3.0'!E$2:F$11,2,FALSE),VLOOKUP(K2508,'Pontuação 3.0'!K$2:L$11,2,FALSE),VLOOKUP(L2508,'Pontuação 3.0'!M$2:N$13,2,FALSE)),0)</f>
        <v>2162</v>
      </c>
      <c r="AK2508" s="9">
        <f t="shared" si="6"/>
        <v>216</v>
      </c>
      <c r="AL2508" s="9" t="str">
        <f t="array" ref="AL2508">IFERROR(INDEX('Pontuação 3.0'!G$13:G$191, MATCH(AK2508, 'Pontuação 3.0'!F$13:F$191, 0)), "Faixa Indefinida")</f>
        <v>B</v>
      </c>
      <c r="AM2508" s="9">
        <f t="shared" si="7"/>
        <v>0</v>
      </c>
      <c r="AN2508" s="9">
        <f t="shared" si="8"/>
        <v>1</v>
      </c>
      <c r="AO2508" s="9">
        <f t="shared" si="9"/>
        <v>0</v>
      </c>
      <c r="AP2508" s="9">
        <f t="shared" si="10"/>
        <v>0</v>
      </c>
      <c r="AQ2508" s="8"/>
    </row>
    <row r="2509" ht="15.75" customHeight="1">
      <c r="A2509" s="7">
        <v>45682.0</v>
      </c>
      <c r="B2509" s="8" t="s">
        <v>5607</v>
      </c>
      <c r="C2509" s="8" t="s">
        <v>5608</v>
      </c>
      <c r="D2509" s="11">
        <v>3.5998604277E10</v>
      </c>
      <c r="E2509" s="8" t="s">
        <v>11833</v>
      </c>
      <c r="F2509" s="8" t="s">
        <v>11834</v>
      </c>
      <c r="G2509" s="8" t="s">
        <v>11867</v>
      </c>
      <c r="H2509" s="8" t="s">
        <v>11865</v>
      </c>
      <c r="I2509" s="8" t="s">
        <v>11837</v>
      </c>
      <c r="J2509" s="8" t="s">
        <v>11846</v>
      </c>
      <c r="K2509" s="8" t="s">
        <v>11837</v>
      </c>
      <c r="L2509" s="8" t="s">
        <v>11847</v>
      </c>
      <c r="M2509" s="8" t="s">
        <v>11848</v>
      </c>
      <c r="N2509" s="12" t="s">
        <v>11</v>
      </c>
      <c r="O2509" s="12" t="s">
        <v>13</v>
      </c>
      <c r="P2509" s="12" t="s">
        <v>37</v>
      </c>
      <c r="Q2509" s="12" t="s">
        <v>44</v>
      </c>
      <c r="R2509" s="12" t="s">
        <v>20</v>
      </c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9">
        <f>ROUNDUP(SUM(VLOOKUP(F2509,'Pontuação'!A$2:B$11,2,FALSE),VLOOKUP(E2509,'Pontuação'!C$2:D$11,2,FALSE),VLOOKUP(H2509,'Pontuação'!I$2:J$11,2,FALSE),VLOOKUP(J2509,'Pontuação'!G$2:H$11,2,FALSE),VLOOKUP(L2509,'Pontuação'!M$2:N$13,2,FALSE)),0)</f>
        <v>1699</v>
      </c>
      <c r="AD2509" s="10">
        <f t="shared" si="1"/>
        <v>170</v>
      </c>
      <c r="AE2509" s="10" t="str">
        <f t="array" ref="AE2509">IFERROR(INDEX('Pontuação'!G$13:G$101, MATCH(AD2509, 'Pontuação'!F$13:F$101, 0)), "Faixa Indefinida")</f>
        <v>B</v>
      </c>
      <c r="AF2509" s="10">
        <f t="shared" si="2"/>
        <v>0</v>
      </c>
      <c r="AG2509" s="10">
        <f t="shared" si="3"/>
        <v>1</v>
      </c>
      <c r="AH2509" s="10">
        <f t="shared" si="4"/>
        <v>0</v>
      </c>
      <c r="AI2509" s="10">
        <f t="shared" si="5"/>
        <v>0</v>
      </c>
      <c r="AJ2509" s="9">
        <f>ROUNDUP(SUM(VLOOKUP(F2509,'Pontuação 3.0'!A$2:B$11,2,FALSE),VLOOKUP(E2509,'Pontuação 3.0'!C$2:D$11,2,FALSE),VLOOKUP(H2509,'Pontuação 3.0'!I$2:J$11,2,FALSE),VLOOKUP(J2509,'Pontuação 3.0'!G$2:H$11,2,FALSE),VLOOKUP(G2509,'Pontuação 3.0'!E$2:F$11,2,FALSE),VLOOKUP(K2509,'Pontuação 3.0'!K$2:L$11,2,FALSE),VLOOKUP(L2509,'Pontuação 3.0'!M$2:N$13,2,FALSE)),0)</f>
        <v>1861</v>
      </c>
      <c r="AK2509" s="9">
        <f t="shared" si="6"/>
        <v>186</v>
      </c>
      <c r="AL2509" s="9" t="str">
        <f t="array" ref="AL2509">IFERROR(INDEX('Pontuação 3.0'!G$13:G$191, MATCH(AK2509, 'Pontuação 3.0'!F$13:F$191, 0)), "Faixa Indefinida")</f>
        <v>D</v>
      </c>
      <c r="AM2509" s="9">
        <f t="shared" si="7"/>
        <v>0</v>
      </c>
      <c r="AN2509" s="9">
        <f t="shared" si="8"/>
        <v>0</v>
      </c>
      <c r="AO2509" s="9">
        <f t="shared" si="9"/>
        <v>0</v>
      </c>
      <c r="AP2509" s="9">
        <f t="shared" si="10"/>
        <v>1</v>
      </c>
      <c r="AQ2509" s="8"/>
    </row>
    <row r="2510" ht="15.75" customHeight="1">
      <c r="A2510" s="7">
        <v>45682.0</v>
      </c>
      <c r="B2510" s="8" t="s">
        <v>5613</v>
      </c>
      <c r="C2510" s="8" t="s">
        <v>5614</v>
      </c>
      <c r="D2510" s="11">
        <v>1.9999810722E10</v>
      </c>
      <c r="E2510" s="8" t="s">
        <v>11833</v>
      </c>
      <c r="F2510" s="8" t="s">
        <v>11863</v>
      </c>
      <c r="G2510" s="8" t="s">
        <v>11843</v>
      </c>
      <c r="H2510" s="8" t="s">
        <v>11844</v>
      </c>
      <c r="I2510" s="8" t="s">
        <v>11837</v>
      </c>
      <c r="J2510" s="8" t="s">
        <v>11852</v>
      </c>
      <c r="K2510" s="8" t="s">
        <v>11839</v>
      </c>
      <c r="L2510" s="8" t="s">
        <v>11840</v>
      </c>
      <c r="M2510" s="8" t="s">
        <v>11859</v>
      </c>
      <c r="N2510" s="12" t="s">
        <v>11</v>
      </c>
      <c r="O2510" s="12" t="s">
        <v>13</v>
      </c>
      <c r="P2510" s="12" t="s">
        <v>23</v>
      </c>
      <c r="Q2510" s="12" t="s">
        <v>15</v>
      </c>
      <c r="R2510" s="12" t="s">
        <v>14</v>
      </c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9">
        <f>ROUNDUP(SUM(VLOOKUP(F2510,'Pontuação'!A$2:B$11,2,FALSE),VLOOKUP(E2510,'Pontuação'!C$2:D$11,2,FALSE),VLOOKUP(H2510,'Pontuação'!I$2:J$11,2,FALSE),VLOOKUP(J2510,'Pontuação'!G$2:H$11,2,FALSE),VLOOKUP(L2510,'Pontuação'!M$2:N$13,2,FALSE)),0)</f>
        <v>1715</v>
      </c>
      <c r="AD2510" s="10">
        <f t="shared" si="1"/>
        <v>172</v>
      </c>
      <c r="AE2510" s="10" t="str">
        <f t="array" ref="AE2510">IFERROR(INDEX('Pontuação'!G$13:G$101, MATCH(AD2510, 'Pontuação'!F$13:F$101, 0)), "Faixa Indefinida")</f>
        <v>B</v>
      </c>
      <c r="AF2510" s="10">
        <f t="shared" si="2"/>
        <v>0</v>
      </c>
      <c r="AG2510" s="10">
        <f t="shared" si="3"/>
        <v>1</v>
      </c>
      <c r="AH2510" s="10">
        <f t="shared" si="4"/>
        <v>0</v>
      </c>
      <c r="AI2510" s="10">
        <f t="shared" si="5"/>
        <v>0</v>
      </c>
      <c r="AJ2510" s="9">
        <f>ROUNDUP(SUM(VLOOKUP(F2510,'Pontuação 3.0'!A$2:B$11,2,FALSE),VLOOKUP(E2510,'Pontuação 3.0'!C$2:D$11,2,FALSE),VLOOKUP(H2510,'Pontuação 3.0'!I$2:J$11,2,FALSE),VLOOKUP(J2510,'Pontuação 3.0'!G$2:H$11,2,FALSE),VLOOKUP(G2510,'Pontuação 3.0'!E$2:F$11,2,FALSE),VLOOKUP(K2510,'Pontuação 3.0'!K$2:L$11,2,FALSE),VLOOKUP(L2510,'Pontuação 3.0'!M$2:N$13,2,FALSE)),0)</f>
        <v>2378</v>
      </c>
      <c r="AK2510" s="9">
        <f t="shared" si="6"/>
        <v>238</v>
      </c>
      <c r="AL2510" s="9" t="str">
        <f t="array" ref="AL2510">IFERROR(INDEX('Pontuação 3.0'!G$13:G$191, MATCH(AK2510, 'Pontuação 3.0'!F$13:F$191, 0)), "Faixa Indefinida")</f>
        <v>A</v>
      </c>
      <c r="AM2510" s="9">
        <f t="shared" si="7"/>
        <v>1</v>
      </c>
      <c r="AN2510" s="9">
        <f t="shared" si="8"/>
        <v>0</v>
      </c>
      <c r="AO2510" s="9">
        <f t="shared" si="9"/>
        <v>0</v>
      </c>
      <c r="AP2510" s="9">
        <f t="shared" si="10"/>
        <v>0</v>
      </c>
      <c r="AQ2510" s="8"/>
    </row>
    <row r="2511" ht="15.75" customHeight="1">
      <c r="A2511" s="7">
        <v>45682.0</v>
      </c>
      <c r="B2511" s="8" t="s">
        <v>5611</v>
      </c>
      <c r="C2511" s="8" t="s">
        <v>5612</v>
      </c>
      <c r="D2511" s="11">
        <v>1.1954860123E10</v>
      </c>
      <c r="E2511" s="8" t="s">
        <v>11833</v>
      </c>
      <c r="F2511" s="8" t="s">
        <v>11834</v>
      </c>
      <c r="G2511" s="8" t="s">
        <v>11843</v>
      </c>
      <c r="H2511" s="8" t="s">
        <v>11850</v>
      </c>
      <c r="I2511" s="8" t="s">
        <v>11837</v>
      </c>
      <c r="J2511" s="8" t="s">
        <v>11846</v>
      </c>
      <c r="K2511" s="8" t="s">
        <v>11837</v>
      </c>
      <c r="L2511" s="8" t="s">
        <v>11870</v>
      </c>
      <c r="M2511" s="8" t="s">
        <v>11841</v>
      </c>
      <c r="N2511" s="12" t="s">
        <v>11</v>
      </c>
      <c r="O2511" s="12" t="s">
        <v>13</v>
      </c>
      <c r="P2511" s="12" t="s">
        <v>27</v>
      </c>
      <c r="Q2511" s="12" t="s">
        <v>15</v>
      </c>
      <c r="R2511" s="12" t="s">
        <v>14</v>
      </c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9">
        <f>ROUNDUP(SUM(VLOOKUP(F2511,'Pontuação'!A$2:B$11,2,FALSE),VLOOKUP(E2511,'Pontuação'!C$2:D$11,2,FALSE),VLOOKUP(H2511,'Pontuação'!I$2:J$11,2,FALSE),VLOOKUP(J2511,'Pontuação'!G$2:H$11,2,FALSE),VLOOKUP(L2511,'Pontuação'!M$2:N$13,2,FALSE)),0)</f>
        <v>1611</v>
      </c>
      <c r="AD2511" s="10">
        <f t="shared" si="1"/>
        <v>161</v>
      </c>
      <c r="AE2511" s="10" t="str">
        <f t="array" ref="AE2511">IFERROR(INDEX('Pontuação'!G$13:G$101, MATCH(AD2511, 'Pontuação'!F$13:F$101, 0)), "Faixa Indefinida")</f>
        <v>C</v>
      </c>
      <c r="AF2511" s="10">
        <f t="shared" si="2"/>
        <v>0</v>
      </c>
      <c r="AG2511" s="10">
        <f t="shared" si="3"/>
        <v>0</v>
      </c>
      <c r="AH2511" s="10">
        <f t="shared" si="4"/>
        <v>1</v>
      </c>
      <c r="AI2511" s="10">
        <f t="shared" si="5"/>
        <v>0</v>
      </c>
      <c r="AJ2511" s="9">
        <f>ROUNDUP(SUM(VLOOKUP(F2511,'Pontuação 3.0'!A$2:B$11,2,FALSE),VLOOKUP(E2511,'Pontuação 3.0'!C$2:D$11,2,FALSE),VLOOKUP(H2511,'Pontuação 3.0'!I$2:J$11,2,FALSE),VLOOKUP(J2511,'Pontuação 3.0'!G$2:H$11,2,FALSE),VLOOKUP(G2511,'Pontuação 3.0'!E$2:F$11,2,FALSE),VLOOKUP(K2511,'Pontuação 3.0'!K$2:L$11,2,FALSE),VLOOKUP(L2511,'Pontuação 3.0'!M$2:N$13,2,FALSE)),0)</f>
        <v>2183</v>
      </c>
      <c r="AK2511" s="9">
        <f t="shared" si="6"/>
        <v>218</v>
      </c>
      <c r="AL2511" s="9" t="str">
        <f t="array" ref="AL2511">IFERROR(INDEX('Pontuação 3.0'!G$13:G$191, MATCH(AK2511, 'Pontuação 3.0'!F$13:F$191, 0)), "Faixa Indefinida")</f>
        <v>B</v>
      </c>
      <c r="AM2511" s="9">
        <f t="shared" si="7"/>
        <v>0</v>
      </c>
      <c r="AN2511" s="9">
        <f t="shared" si="8"/>
        <v>1</v>
      </c>
      <c r="AO2511" s="9">
        <f t="shared" si="9"/>
        <v>0</v>
      </c>
      <c r="AP2511" s="9">
        <f t="shared" si="10"/>
        <v>0</v>
      </c>
      <c r="AQ2511" s="8"/>
    </row>
    <row r="2512" ht="15.75" customHeight="1">
      <c r="A2512" s="7">
        <v>45682.0</v>
      </c>
      <c r="B2512" s="8" t="s">
        <v>5609</v>
      </c>
      <c r="C2512" s="8" t="s">
        <v>5610</v>
      </c>
      <c r="D2512" s="11">
        <v>1.1979841282E10</v>
      </c>
      <c r="E2512" s="8" t="s">
        <v>11833</v>
      </c>
      <c r="F2512" s="8" t="s">
        <v>11863</v>
      </c>
      <c r="G2512" s="8" t="s">
        <v>11835</v>
      </c>
      <c r="H2512" s="8" t="s">
        <v>11865</v>
      </c>
      <c r="I2512" s="8" t="s">
        <v>11837</v>
      </c>
      <c r="J2512" s="8" t="s">
        <v>11852</v>
      </c>
      <c r="K2512" s="8" t="s">
        <v>11839</v>
      </c>
      <c r="L2512" s="8" t="s">
        <v>11847</v>
      </c>
      <c r="M2512" s="8" t="s">
        <v>11848</v>
      </c>
      <c r="N2512" s="12" t="s">
        <v>11</v>
      </c>
      <c r="O2512" s="12" t="s">
        <v>13</v>
      </c>
      <c r="P2512" s="12" t="s">
        <v>27</v>
      </c>
      <c r="Q2512" s="12" t="s">
        <v>24</v>
      </c>
      <c r="R2512" s="12" t="s">
        <v>14</v>
      </c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9">
        <f>ROUNDUP(SUM(VLOOKUP(F2512,'Pontuação'!A$2:B$11,2,FALSE),VLOOKUP(E2512,'Pontuação'!C$2:D$11,2,FALSE),VLOOKUP(H2512,'Pontuação'!I$2:J$11,2,FALSE),VLOOKUP(J2512,'Pontuação'!G$2:H$11,2,FALSE),VLOOKUP(L2512,'Pontuação'!M$2:N$13,2,FALSE)),0)</f>
        <v>1787</v>
      </c>
      <c r="AD2512" s="10">
        <f t="shared" si="1"/>
        <v>179</v>
      </c>
      <c r="AE2512" s="10" t="str">
        <f t="array" ref="AE2512">IFERROR(INDEX('Pontuação'!G$13:G$101, MATCH(AD2512, 'Pontuação'!F$13:F$101, 0)), "Faixa Indefinida")</f>
        <v>B</v>
      </c>
      <c r="AF2512" s="10">
        <f t="shared" si="2"/>
        <v>0</v>
      </c>
      <c r="AG2512" s="10">
        <f t="shared" si="3"/>
        <v>1</v>
      </c>
      <c r="AH2512" s="10">
        <f t="shared" si="4"/>
        <v>0</v>
      </c>
      <c r="AI2512" s="10">
        <f t="shared" si="5"/>
        <v>0</v>
      </c>
      <c r="AJ2512" s="9">
        <f>ROUNDUP(SUM(VLOOKUP(F2512,'Pontuação 3.0'!A$2:B$11,2,FALSE),VLOOKUP(E2512,'Pontuação 3.0'!C$2:D$11,2,FALSE),VLOOKUP(H2512,'Pontuação 3.0'!I$2:J$11,2,FALSE),VLOOKUP(J2512,'Pontuação 3.0'!G$2:H$11,2,FALSE),VLOOKUP(G2512,'Pontuação 3.0'!E$2:F$11,2,FALSE),VLOOKUP(K2512,'Pontuação 3.0'!K$2:L$11,2,FALSE),VLOOKUP(L2512,'Pontuação 3.0'!M$2:N$13,2,FALSE)),0)</f>
        <v>2195</v>
      </c>
      <c r="AK2512" s="9">
        <f t="shared" si="6"/>
        <v>220</v>
      </c>
      <c r="AL2512" s="9" t="str">
        <f t="array" ref="AL2512">IFERROR(INDEX('Pontuação 3.0'!G$13:G$191, MATCH(AK2512, 'Pontuação 3.0'!F$13:F$191, 0)), "Faixa Indefinida")</f>
        <v>B</v>
      </c>
      <c r="AM2512" s="9">
        <f t="shared" si="7"/>
        <v>0</v>
      </c>
      <c r="AN2512" s="9">
        <f t="shared" si="8"/>
        <v>1</v>
      </c>
      <c r="AO2512" s="9">
        <f t="shared" si="9"/>
        <v>0</v>
      </c>
      <c r="AP2512" s="9">
        <f t="shared" si="10"/>
        <v>0</v>
      </c>
      <c r="AQ2512" s="8"/>
    </row>
    <row r="2513" ht="15.75" customHeight="1">
      <c r="A2513" s="7">
        <v>45682.0</v>
      </c>
      <c r="B2513" s="8" t="s">
        <v>2420</v>
      </c>
      <c r="C2513" s="8" t="s">
        <v>5617</v>
      </c>
      <c r="D2513" s="8" t="s">
        <v>5618</v>
      </c>
      <c r="E2513" s="8" t="s">
        <v>11833</v>
      </c>
      <c r="F2513" s="8" t="s">
        <v>11854</v>
      </c>
      <c r="G2513" s="8" t="s">
        <v>11843</v>
      </c>
      <c r="H2513" s="8" t="s">
        <v>11850</v>
      </c>
      <c r="I2513" s="8" t="s">
        <v>11837</v>
      </c>
      <c r="J2513" s="8" t="s">
        <v>11852</v>
      </c>
      <c r="K2513" s="8" t="s">
        <v>11837</v>
      </c>
      <c r="L2513" s="8" t="s">
        <v>11851</v>
      </c>
      <c r="M2513" s="8" t="s">
        <v>11849</v>
      </c>
      <c r="N2513" s="12" t="s">
        <v>11</v>
      </c>
      <c r="O2513" s="12" t="s">
        <v>13</v>
      </c>
      <c r="P2513" s="12" t="s">
        <v>40</v>
      </c>
      <c r="Q2513" s="12" t="s">
        <v>15</v>
      </c>
      <c r="R2513" s="12" t="s">
        <v>20</v>
      </c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9">
        <f>ROUNDUP(SUM(VLOOKUP(F2513,'Pontuação'!A$2:B$11,2,FALSE),VLOOKUP(E2513,'Pontuação'!C$2:D$11,2,FALSE),VLOOKUP(H2513,'Pontuação'!I$2:J$11,2,FALSE),VLOOKUP(J2513,'Pontuação'!G$2:H$11,2,FALSE),VLOOKUP(L2513,'Pontuação'!M$2:N$13,2,FALSE)),0)</f>
        <v>1663</v>
      </c>
      <c r="AD2513" s="10">
        <f t="shared" si="1"/>
        <v>166</v>
      </c>
      <c r="AE2513" s="10" t="str">
        <f t="array" ref="AE2513">IFERROR(INDEX('Pontuação'!G$13:G$101, MATCH(AD2513, 'Pontuação'!F$13:F$101, 0)), "Faixa Indefinida")</f>
        <v>B</v>
      </c>
      <c r="AF2513" s="10">
        <f t="shared" si="2"/>
        <v>0</v>
      </c>
      <c r="AG2513" s="10">
        <f t="shared" si="3"/>
        <v>1</v>
      </c>
      <c r="AH2513" s="10">
        <f t="shared" si="4"/>
        <v>0</v>
      </c>
      <c r="AI2513" s="10">
        <f t="shared" si="5"/>
        <v>0</v>
      </c>
      <c r="AJ2513" s="9">
        <f>ROUNDUP(SUM(VLOOKUP(F2513,'Pontuação 3.0'!A$2:B$11,2,FALSE),VLOOKUP(E2513,'Pontuação 3.0'!C$2:D$11,2,FALSE),VLOOKUP(H2513,'Pontuação 3.0'!I$2:J$11,2,FALSE),VLOOKUP(J2513,'Pontuação 3.0'!G$2:H$11,2,FALSE),VLOOKUP(G2513,'Pontuação 3.0'!E$2:F$11,2,FALSE),VLOOKUP(K2513,'Pontuação 3.0'!K$2:L$11,2,FALSE),VLOOKUP(L2513,'Pontuação 3.0'!M$2:N$13,2,FALSE)),0)</f>
        <v>2259</v>
      </c>
      <c r="AK2513" s="9">
        <f t="shared" si="6"/>
        <v>226</v>
      </c>
      <c r="AL2513" s="9" t="str">
        <f t="array" ref="AL2513">IFERROR(INDEX('Pontuação 3.0'!G$13:G$191, MATCH(AK2513, 'Pontuação 3.0'!F$13:F$191, 0)), "Faixa Indefinida")</f>
        <v>B</v>
      </c>
      <c r="AM2513" s="9">
        <f t="shared" si="7"/>
        <v>0</v>
      </c>
      <c r="AN2513" s="9">
        <f t="shared" si="8"/>
        <v>1</v>
      </c>
      <c r="AO2513" s="9">
        <f t="shared" si="9"/>
        <v>0</v>
      </c>
      <c r="AP2513" s="9">
        <f t="shared" si="10"/>
        <v>0</v>
      </c>
      <c r="AQ2513" s="8"/>
    </row>
    <row r="2514" ht="15.75" customHeight="1">
      <c r="A2514" s="7">
        <v>45682.0</v>
      </c>
      <c r="B2514" s="8" t="s">
        <v>5615</v>
      </c>
      <c r="C2514" s="8" t="s">
        <v>5616</v>
      </c>
      <c r="D2514" s="11">
        <v>8.1987089811E10</v>
      </c>
      <c r="E2514" s="8" t="s">
        <v>11868</v>
      </c>
      <c r="F2514" s="8" t="s">
        <v>11834</v>
      </c>
      <c r="G2514" s="8" t="s">
        <v>11843</v>
      </c>
      <c r="H2514" s="8" t="s">
        <v>11844</v>
      </c>
      <c r="I2514" s="8" t="s">
        <v>11845</v>
      </c>
      <c r="J2514" s="8" t="s">
        <v>11846</v>
      </c>
      <c r="K2514" s="8" t="s">
        <v>11839</v>
      </c>
      <c r="L2514" s="8" t="s">
        <v>11840</v>
      </c>
      <c r="M2514" s="8" t="s">
        <v>11848</v>
      </c>
      <c r="N2514" s="12" t="s">
        <v>11</v>
      </c>
      <c r="O2514" s="12" t="s">
        <v>13</v>
      </c>
      <c r="P2514" s="12" t="s">
        <v>2258</v>
      </c>
      <c r="Q2514" s="12" t="s">
        <v>65</v>
      </c>
      <c r="R2514" s="12" t="s">
        <v>20</v>
      </c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9">
        <f>ROUNDUP(SUM(VLOOKUP(F2514,'Pontuação'!A$2:B$11,2,FALSE),VLOOKUP(E2514,'Pontuação'!C$2:D$11,2,FALSE),VLOOKUP(H2514,'Pontuação'!I$2:J$11,2,FALSE),VLOOKUP(J2514,'Pontuação'!G$2:H$11,2,FALSE),VLOOKUP(L2514,'Pontuação'!M$2:N$13,2,FALSE)),0)</f>
        <v>1631</v>
      </c>
      <c r="AD2514" s="10">
        <f t="shared" si="1"/>
        <v>163</v>
      </c>
      <c r="AE2514" s="10" t="str">
        <f t="array" ref="AE2514">IFERROR(INDEX('Pontuação'!G$13:G$101, MATCH(AD2514, 'Pontuação'!F$13:F$101, 0)), "Faixa Indefinida")</f>
        <v>C</v>
      </c>
      <c r="AF2514" s="10">
        <f t="shared" si="2"/>
        <v>0</v>
      </c>
      <c r="AG2514" s="10">
        <f t="shared" si="3"/>
        <v>0</v>
      </c>
      <c r="AH2514" s="10">
        <f t="shared" si="4"/>
        <v>1</v>
      </c>
      <c r="AI2514" s="10">
        <f t="shared" si="5"/>
        <v>0</v>
      </c>
      <c r="AJ2514" s="9">
        <f>ROUNDUP(SUM(VLOOKUP(F2514,'Pontuação 3.0'!A$2:B$11,2,FALSE),VLOOKUP(E2514,'Pontuação 3.0'!C$2:D$11,2,FALSE),VLOOKUP(H2514,'Pontuação 3.0'!I$2:J$11,2,FALSE),VLOOKUP(J2514,'Pontuação 3.0'!G$2:H$11,2,FALSE),VLOOKUP(G2514,'Pontuação 3.0'!E$2:F$11,2,FALSE),VLOOKUP(K2514,'Pontuação 3.0'!K$2:L$11,2,FALSE),VLOOKUP(L2514,'Pontuação 3.0'!M$2:N$13,2,FALSE)),0)</f>
        <v>2285</v>
      </c>
      <c r="AK2514" s="9">
        <f t="shared" si="6"/>
        <v>229</v>
      </c>
      <c r="AL2514" s="9" t="str">
        <f t="array" ref="AL2514">IFERROR(INDEX('Pontuação 3.0'!G$13:G$191, MATCH(AK2514, 'Pontuação 3.0'!F$13:F$191, 0)), "Faixa Indefinida")</f>
        <v>B</v>
      </c>
      <c r="AM2514" s="9">
        <f t="shared" si="7"/>
        <v>0</v>
      </c>
      <c r="AN2514" s="9">
        <f t="shared" si="8"/>
        <v>1</v>
      </c>
      <c r="AO2514" s="9">
        <f t="shared" si="9"/>
        <v>0</v>
      </c>
      <c r="AP2514" s="9">
        <f t="shared" si="10"/>
        <v>0</v>
      </c>
      <c r="AQ2514" s="8"/>
    </row>
    <row r="2515" ht="15.75" customHeight="1">
      <c r="A2515" s="7">
        <v>45682.0</v>
      </c>
      <c r="B2515" s="8" t="s">
        <v>5619</v>
      </c>
      <c r="C2515" s="8" t="s">
        <v>5620</v>
      </c>
      <c r="D2515" s="11">
        <v>8.699573634E10</v>
      </c>
      <c r="E2515" s="8" t="s">
        <v>11833</v>
      </c>
      <c r="F2515" s="8" t="s">
        <v>11842</v>
      </c>
      <c r="G2515" s="8" t="s">
        <v>11835</v>
      </c>
      <c r="H2515" s="8" t="s">
        <v>11856</v>
      </c>
      <c r="I2515" s="8" t="s">
        <v>11837</v>
      </c>
      <c r="J2515" s="8" t="s">
        <v>11846</v>
      </c>
      <c r="K2515" s="8" t="s">
        <v>11837</v>
      </c>
      <c r="L2515" s="8" t="s">
        <v>11847</v>
      </c>
      <c r="M2515" s="8" t="s">
        <v>11848</v>
      </c>
      <c r="N2515" s="12" t="s">
        <v>11</v>
      </c>
      <c r="O2515" s="12" t="s">
        <v>13</v>
      </c>
      <c r="P2515" s="12" t="s">
        <v>40</v>
      </c>
      <c r="Q2515" s="12" t="s">
        <v>15</v>
      </c>
      <c r="R2515" s="12" t="s">
        <v>20</v>
      </c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9">
        <f>ROUNDUP(SUM(VLOOKUP(F2515,'Pontuação'!A$2:B$11,2,FALSE),VLOOKUP(E2515,'Pontuação'!C$2:D$11,2,FALSE),VLOOKUP(H2515,'Pontuação'!I$2:J$11,2,FALSE),VLOOKUP(J2515,'Pontuação'!G$2:H$11,2,FALSE),VLOOKUP(L2515,'Pontuação'!M$2:N$13,2,FALSE)),0)</f>
        <v>1571</v>
      </c>
      <c r="AD2515" s="10">
        <f t="shared" si="1"/>
        <v>157</v>
      </c>
      <c r="AE2515" s="10" t="str">
        <f t="array" ref="AE2515">IFERROR(INDEX('Pontuação'!G$13:G$101, MATCH(AD2515, 'Pontuação'!F$13:F$101, 0)), "Faixa Indefinida")</f>
        <v>C</v>
      </c>
      <c r="AF2515" s="10">
        <f t="shared" si="2"/>
        <v>0</v>
      </c>
      <c r="AG2515" s="10">
        <f t="shared" si="3"/>
        <v>0</v>
      </c>
      <c r="AH2515" s="10">
        <f t="shared" si="4"/>
        <v>1</v>
      </c>
      <c r="AI2515" s="10">
        <f t="shared" si="5"/>
        <v>0</v>
      </c>
      <c r="AJ2515" s="9">
        <f>ROUNDUP(SUM(VLOOKUP(F2515,'Pontuação 3.0'!A$2:B$11,2,FALSE),VLOOKUP(E2515,'Pontuação 3.0'!C$2:D$11,2,FALSE),VLOOKUP(H2515,'Pontuação 3.0'!I$2:J$11,2,FALSE),VLOOKUP(J2515,'Pontuação 3.0'!G$2:H$11,2,FALSE),VLOOKUP(G2515,'Pontuação 3.0'!E$2:F$11,2,FALSE),VLOOKUP(K2515,'Pontuação 3.0'!K$2:L$11,2,FALSE),VLOOKUP(L2515,'Pontuação 3.0'!M$2:N$13,2,FALSE)),0)</f>
        <v>1920</v>
      </c>
      <c r="AK2515" s="9">
        <f t="shared" si="6"/>
        <v>192</v>
      </c>
      <c r="AL2515" s="9" t="str">
        <f t="array" ref="AL2515">IFERROR(INDEX('Pontuação 3.0'!G$13:G$191, MATCH(AK2515, 'Pontuação 3.0'!F$13:F$191, 0)), "Faixa Indefinida")</f>
        <v>C</v>
      </c>
      <c r="AM2515" s="9">
        <f t="shared" si="7"/>
        <v>0</v>
      </c>
      <c r="AN2515" s="9">
        <f t="shared" si="8"/>
        <v>0</v>
      </c>
      <c r="AO2515" s="9">
        <f t="shared" si="9"/>
        <v>1</v>
      </c>
      <c r="AP2515" s="9">
        <f t="shared" si="10"/>
        <v>0</v>
      </c>
      <c r="AQ2515" s="8"/>
    </row>
    <row r="2516" ht="15.75" customHeight="1">
      <c r="A2516" s="7">
        <v>45682.0</v>
      </c>
      <c r="B2516" s="8" t="s">
        <v>5623</v>
      </c>
      <c r="C2516" s="8" t="s">
        <v>5624</v>
      </c>
      <c r="D2516" s="11">
        <v>1.195803781E10</v>
      </c>
      <c r="E2516" s="8" t="s">
        <v>11833</v>
      </c>
      <c r="F2516" s="8" t="s">
        <v>11842</v>
      </c>
      <c r="G2516" s="8" t="s">
        <v>11843</v>
      </c>
      <c r="H2516" s="8" t="s">
        <v>11850</v>
      </c>
      <c r="I2516" s="8" t="s">
        <v>11837</v>
      </c>
      <c r="J2516" s="8" t="s">
        <v>11846</v>
      </c>
      <c r="K2516" s="8" t="s">
        <v>11837</v>
      </c>
      <c r="L2516" s="8" t="s">
        <v>11847</v>
      </c>
      <c r="M2516" s="8" t="s">
        <v>11859</v>
      </c>
      <c r="N2516" s="12" t="s">
        <v>11</v>
      </c>
      <c r="O2516" s="12" t="s">
        <v>13</v>
      </c>
      <c r="P2516" s="12" t="s">
        <v>27</v>
      </c>
      <c r="Q2516" s="12" t="s">
        <v>44</v>
      </c>
      <c r="R2516" s="12" t="s">
        <v>20</v>
      </c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9">
        <f>ROUNDUP(SUM(VLOOKUP(F2516,'Pontuação'!A$2:B$11,2,FALSE),VLOOKUP(E2516,'Pontuação'!C$2:D$11,2,FALSE),VLOOKUP(H2516,'Pontuação'!I$2:J$11,2,FALSE),VLOOKUP(J2516,'Pontuação'!G$2:H$11,2,FALSE),VLOOKUP(L2516,'Pontuação'!M$2:N$13,2,FALSE)),0)</f>
        <v>1685</v>
      </c>
      <c r="AD2516" s="10">
        <f t="shared" si="1"/>
        <v>169</v>
      </c>
      <c r="AE2516" s="10" t="str">
        <f t="array" ref="AE2516">IFERROR(INDEX('Pontuação'!G$13:G$101, MATCH(AD2516, 'Pontuação'!F$13:F$101, 0)), "Faixa Indefinida")</f>
        <v>B</v>
      </c>
      <c r="AF2516" s="10">
        <f t="shared" si="2"/>
        <v>0</v>
      </c>
      <c r="AG2516" s="10">
        <f t="shared" si="3"/>
        <v>1</v>
      </c>
      <c r="AH2516" s="10">
        <f t="shared" si="4"/>
        <v>0</v>
      </c>
      <c r="AI2516" s="10">
        <f t="shared" si="5"/>
        <v>0</v>
      </c>
      <c r="AJ2516" s="9">
        <f>ROUNDUP(SUM(VLOOKUP(F2516,'Pontuação 3.0'!A$2:B$11,2,FALSE),VLOOKUP(E2516,'Pontuação 3.0'!C$2:D$11,2,FALSE),VLOOKUP(H2516,'Pontuação 3.0'!I$2:J$11,2,FALSE),VLOOKUP(J2516,'Pontuação 3.0'!G$2:H$11,2,FALSE),VLOOKUP(G2516,'Pontuação 3.0'!E$2:F$11,2,FALSE),VLOOKUP(K2516,'Pontuação 3.0'!K$2:L$11,2,FALSE),VLOOKUP(L2516,'Pontuação 3.0'!M$2:N$13,2,FALSE)),0)</f>
        <v>2208</v>
      </c>
      <c r="AK2516" s="9">
        <f t="shared" si="6"/>
        <v>221</v>
      </c>
      <c r="AL2516" s="9" t="str">
        <f t="array" ref="AL2516">IFERROR(INDEX('Pontuação 3.0'!G$13:G$191, MATCH(AK2516, 'Pontuação 3.0'!F$13:F$191, 0)), "Faixa Indefinida")</f>
        <v>B</v>
      </c>
      <c r="AM2516" s="9">
        <f t="shared" si="7"/>
        <v>0</v>
      </c>
      <c r="AN2516" s="9">
        <f t="shared" si="8"/>
        <v>1</v>
      </c>
      <c r="AO2516" s="9">
        <f t="shared" si="9"/>
        <v>0</v>
      </c>
      <c r="AP2516" s="9">
        <f t="shared" si="10"/>
        <v>0</v>
      </c>
      <c r="AQ2516" s="8"/>
    </row>
    <row r="2517" ht="15.75" customHeight="1">
      <c r="A2517" s="7">
        <v>45682.0</v>
      </c>
      <c r="B2517" s="8" t="s">
        <v>5621</v>
      </c>
      <c r="C2517" s="8" t="s">
        <v>5622</v>
      </c>
      <c r="D2517" s="11">
        <v>1.1990184926E10</v>
      </c>
      <c r="E2517" s="8" t="s">
        <v>11833</v>
      </c>
      <c r="F2517" s="8" t="s">
        <v>11834</v>
      </c>
      <c r="G2517" s="8" t="s">
        <v>11843</v>
      </c>
      <c r="H2517" s="8" t="s">
        <v>11865</v>
      </c>
      <c r="I2517" s="8" t="s">
        <v>11837</v>
      </c>
      <c r="J2517" s="8" t="s">
        <v>11838</v>
      </c>
      <c r="K2517" s="8" t="s">
        <v>11837</v>
      </c>
      <c r="L2517" s="8" t="s">
        <v>11847</v>
      </c>
      <c r="M2517" s="8" t="s">
        <v>11848</v>
      </c>
      <c r="N2517" s="12" t="s">
        <v>11</v>
      </c>
      <c r="O2517" s="12" t="s">
        <v>13</v>
      </c>
      <c r="P2517" s="12" t="s">
        <v>37</v>
      </c>
      <c r="Q2517" s="12" t="s">
        <v>4765</v>
      </c>
      <c r="R2517" s="12" t="s">
        <v>14</v>
      </c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9">
        <f>ROUNDUP(SUM(VLOOKUP(F2517,'Pontuação'!A$2:B$11,2,FALSE),VLOOKUP(E2517,'Pontuação'!C$2:D$11,2,FALSE),VLOOKUP(H2517,'Pontuação'!I$2:J$11,2,FALSE),VLOOKUP(J2517,'Pontuação'!G$2:H$11,2,FALSE),VLOOKUP(L2517,'Pontuação'!M$2:N$13,2,FALSE)),0)</f>
        <v>1977</v>
      </c>
      <c r="AD2517" s="10">
        <f t="shared" si="1"/>
        <v>198</v>
      </c>
      <c r="AE2517" s="10" t="str">
        <f t="array" ref="AE2517">IFERROR(INDEX('Pontuação'!G$13:G$101, MATCH(AD2517, 'Pontuação'!F$13:F$101, 0)), "Faixa Indefinida")</f>
        <v>A</v>
      </c>
      <c r="AF2517" s="10">
        <f t="shared" si="2"/>
        <v>1</v>
      </c>
      <c r="AG2517" s="10">
        <f t="shared" si="3"/>
        <v>0</v>
      </c>
      <c r="AH2517" s="10">
        <f t="shared" si="4"/>
        <v>0</v>
      </c>
      <c r="AI2517" s="10">
        <f t="shared" si="5"/>
        <v>0</v>
      </c>
      <c r="AJ2517" s="9">
        <f>ROUNDUP(SUM(VLOOKUP(F2517,'Pontuação 3.0'!A$2:B$11,2,FALSE),VLOOKUP(E2517,'Pontuação 3.0'!C$2:D$11,2,FALSE),VLOOKUP(H2517,'Pontuação 3.0'!I$2:J$11,2,FALSE),VLOOKUP(J2517,'Pontuação 3.0'!G$2:H$11,2,FALSE),VLOOKUP(G2517,'Pontuação 3.0'!E$2:F$11,2,FALSE),VLOOKUP(K2517,'Pontuação 3.0'!K$2:L$11,2,FALSE),VLOOKUP(L2517,'Pontuação 3.0'!M$2:N$13,2,FALSE)),0)</f>
        <v>2286</v>
      </c>
      <c r="AK2517" s="9">
        <f t="shared" si="6"/>
        <v>229</v>
      </c>
      <c r="AL2517" s="9" t="str">
        <f t="array" ref="AL2517">IFERROR(INDEX('Pontuação 3.0'!G$13:G$191, MATCH(AK2517, 'Pontuação 3.0'!F$13:F$191, 0)), "Faixa Indefinida")</f>
        <v>B</v>
      </c>
      <c r="AM2517" s="9">
        <f t="shared" si="7"/>
        <v>0</v>
      </c>
      <c r="AN2517" s="9">
        <f t="shared" si="8"/>
        <v>1</v>
      </c>
      <c r="AO2517" s="9">
        <f t="shared" si="9"/>
        <v>0</v>
      </c>
      <c r="AP2517" s="9">
        <f t="shared" si="10"/>
        <v>0</v>
      </c>
      <c r="AQ2517" s="8"/>
    </row>
    <row r="2518" ht="15.75" customHeight="1">
      <c r="A2518" s="7">
        <v>45682.0</v>
      </c>
      <c r="B2518" s="8" t="s">
        <v>5629</v>
      </c>
      <c r="C2518" s="8" t="s">
        <v>5630</v>
      </c>
      <c r="D2518" s="11">
        <v>4.4997330355E10</v>
      </c>
      <c r="E2518" s="8" t="s">
        <v>11833</v>
      </c>
      <c r="F2518" s="8" t="s">
        <v>11842</v>
      </c>
      <c r="G2518" s="8" t="s">
        <v>11843</v>
      </c>
      <c r="H2518" s="8" t="s">
        <v>11865</v>
      </c>
      <c r="I2518" s="8" t="s">
        <v>11837</v>
      </c>
      <c r="J2518" s="8" t="s">
        <v>11846</v>
      </c>
      <c r="K2518" s="8" t="s">
        <v>11837</v>
      </c>
      <c r="L2518" s="8" t="s">
        <v>11857</v>
      </c>
      <c r="M2518" s="8" t="s">
        <v>11848</v>
      </c>
      <c r="N2518" s="12" t="s">
        <v>11</v>
      </c>
      <c r="O2518" s="12" t="s">
        <v>13</v>
      </c>
      <c r="P2518" s="12" t="s">
        <v>23</v>
      </c>
      <c r="Q2518" s="12" t="s">
        <v>15</v>
      </c>
      <c r="R2518" s="12" t="s">
        <v>20</v>
      </c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9">
        <f>ROUNDUP(SUM(VLOOKUP(F2518,'Pontuação'!A$2:B$11,2,FALSE),VLOOKUP(E2518,'Pontuação'!C$2:D$11,2,FALSE),VLOOKUP(H2518,'Pontuação'!I$2:J$11,2,FALSE),VLOOKUP(J2518,'Pontuação'!G$2:H$11,2,FALSE),VLOOKUP(L2518,'Pontuação'!M$2:N$13,2,FALSE)),0)</f>
        <v>1542</v>
      </c>
      <c r="AD2518" s="10">
        <f t="shared" si="1"/>
        <v>154</v>
      </c>
      <c r="AE2518" s="10" t="str">
        <f t="array" ref="AE2518">IFERROR(INDEX('Pontuação'!G$13:G$101, MATCH(AD2518, 'Pontuação'!F$13:F$101, 0)), "Faixa Indefinida")</f>
        <v>C</v>
      </c>
      <c r="AF2518" s="10">
        <f t="shared" si="2"/>
        <v>0</v>
      </c>
      <c r="AG2518" s="10">
        <f t="shared" si="3"/>
        <v>0</v>
      </c>
      <c r="AH2518" s="10">
        <f t="shared" si="4"/>
        <v>1</v>
      </c>
      <c r="AI2518" s="10">
        <f t="shared" si="5"/>
        <v>0</v>
      </c>
      <c r="AJ2518" s="9">
        <f>ROUNDUP(SUM(VLOOKUP(F2518,'Pontuação 3.0'!A$2:B$11,2,FALSE),VLOOKUP(E2518,'Pontuação 3.0'!C$2:D$11,2,FALSE),VLOOKUP(H2518,'Pontuação 3.0'!I$2:J$11,2,FALSE),VLOOKUP(J2518,'Pontuação 3.0'!G$2:H$11,2,FALSE),VLOOKUP(G2518,'Pontuação 3.0'!E$2:F$11,2,FALSE),VLOOKUP(K2518,'Pontuação 3.0'!K$2:L$11,2,FALSE),VLOOKUP(L2518,'Pontuação 3.0'!M$2:N$13,2,FALSE)),0)</f>
        <v>2028</v>
      </c>
      <c r="AK2518" s="9">
        <f t="shared" si="6"/>
        <v>203</v>
      </c>
      <c r="AL2518" s="9" t="str">
        <f t="array" ref="AL2518">IFERROR(INDEX('Pontuação 3.0'!G$13:G$191, MATCH(AK2518, 'Pontuação 3.0'!F$13:F$191, 0)), "Faixa Indefinida")</f>
        <v>C</v>
      </c>
      <c r="AM2518" s="9">
        <f t="shared" si="7"/>
        <v>0</v>
      </c>
      <c r="AN2518" s="9">
        <f t="shared" si="8"/>
        <v>0</v>
      </c>
      <c r="AO2518" s="9">
        <f t="shared" si="9"/>
        <v>1</v>
      </c>
      <c r="AP2518" s="9">
        <f t="shared" si="10"/>
        <v>0</v>
      </c>
      <c r="AQ2518" s="8"/>
    </row>
    <row r="2519" ht="15.75" customHeight="1">
      <c r="A2519" s="7">
        <v>45682.0</v>
      </c>
      <c r="B2519" s="8" t="s">
        <v>5625</v>
      </c>
      <c r="C2519" s="8" t="s">
        <v>5626</v>
      </c>
      <c r="D2519" s="11">
        <v>3.4998416181E10</v>
      </c>
      <c r="E2519" s="8" t="s">
        <v>11833</v>
      </c>
      <c r="F2519" s="8" t="s">
        <v>11842</v>
      </c>
      <c r="G2519" s="8" t="s">
        <v>11843</v>
      </c>
      <c r="H2519" s="8" t="s">
        <v>11850</v>
      </c>
      <c r="I2519" s="8" t="s">
        <v>11837</v>
      </c>
      <c r="J2519" s="8" t="s">
        <v>11846</v>
      </c>
      <c r="K2519" s="8" t="s">
        <v>11837</v>
      </c>
      <c r="L2519" s="8" t="s">
        <v>11851</v>
      </c>
      <c r="M2519" s="8" t="s">
        <v>11853</v>
      </c>
      <c r="N2519" s="12" t="s">
        <v>11</v>
      </c>
      <c r="O2519" s="12" t="s">
        <v>13</v>
      </c>
      <c r="P2519" s="12" t="s">
        <v>27</v>
      </c>
      <c r="Q2519" s="12" t="s">
        <v>15</v>
      </c>
      <c r="R2519" s="12" t="s">
        <v>14</v>
      </c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9">
        <f>ROUNDUP(SUM(VLOOKUP(F2519,'Pontuação'!A$2:B$11,2,FALSE),VLOOKUP(E2519,'Pontuação'!C$2:D$11,2,FALSE),VLOOKUP(H2519,'Pontuação'!I$2:J$11,2,FALSE),VLOOKUP(J2519,'Pontuação'!G$2:H$11,2,FALSE),VLOOKUP(L2519,'Pontuação'!M$2:N$13,2,FALSE)),0)</f>
        <v>1553</v>
      </c>
      <c r="AD2519" s="10">
        <f t="shared" si="1"/>
        <v>155</v>
      </c>
      <c r="AE2519" s="10" t="str">
        <f t="array" ref="AE2519">IFERROR(INDEX('Pontuação'!G$13:G$101, MATCH(AD2519, 'Pontuação'!F$13:F$101, 0)), "Faixa Indefinida")</f>
        <v>C</v>
      </c>
      <c r="AF2519" s="10">
        <f t="shared" si="2"/>
        <v>0</v>
      </c>
      <c r="AG2519" s="10">
        <f t="shared" si="3"/>
        <v>0</v>
      </c>
      <c r="AH2519" s="10">
        <f t="shared" si="4"/>
        <v>1</v>
      </c>
      <c r="AI2519" s="10">
        <f t="shared" si="5"/>
        <v>0</v>
      </c>
      <c r="AJ2519" s="9">
        <f>ROUNDUP(SUM(VLOOKUP(F2519,'Pontuação 3.0'!A$2:B$11,2,FALSE),VLOOKUP(E2519,'Pontuação 3.0'!C$2:D$11,2,FALSE),VLOOKUP(H2519,'Pontuação 3.0'!I$2:J$11,2,FALSE),VLOOKUP(J2519,'Pontuação 3.0'!G$2:H$11,2,FALSE),VLOOKUP(G2519,'Pontuação 3.0'!E$2:F$11,2,FALSE),VLOOKUP(K2519,'Pontuação 3.0'!K$2:L$11,2,FALSE),VLOOKUP(L2519,'Pontuação 3.0'!M$2:N$13,2,FALSE)),0)</f>
        <v>2122</v>
      </c>
      <c r="AK2519" s="9">
        <f t="shared" si="6"/>
        <v>212</v>
      </c>
      <c r="AL2519" s="9" t="str">
        <f t="array" ref="AL2519">IFERROR(INDEX('Pontuação 3.0'!G$13:G$191, MATCH(AK2519, 'Pontuação 3.0'!F$13:F$191, 0)), "Faixa Indefinida")</f>
        <v>C</v>
      </c>
      <c r="AM2519" s="9">
        <f t="shared" si="7"/>
        <v>0</v>
      </c>
      <c r="AN2519" s="9">
        <f t="shared" si="8"/>
        <v>0</v>
      </c>
      <c r="AO2519" s="9">
        <f t="shared" si="9"/>
        <v>1</v>
      </c>
      <c r="AP2519" s="9">
        <f t="shared" si="10"/>
        <v>0</v>
      </c>
      <c r="AQ2519" s="8"/>
    </row>
    <row r="2520" ht="15.75" customHeight="1">
      <c r="A2520" s="7">
        <v>45682.0</v>
      </c>
      <c r="B2520" s="8" t="s">
        <v>5627</v>
      </c>
      <c r="C2520" s="8" t="s">
        <v>5628</v>
      </c>
      <c r="D2520" s="11">
        <v>8.5994389486E10</v>
      </c>
      <c r="E2520" s="8" t="s">
        <v>11833</v>
      </c>
      <c r="F2520" s="8" t="s">
        <v>11834</v>
      </c>
      <c r="G2520" s="8" t="s">
        <v>11843</v>
      </c>
      <c r="H2520" s="8" t="s">
        <v>11850</v>
      </c>
      <c r="I2520" s="8" t="s">
        <v>11837</v>
      </c>
      <c r="J2520" s="8" t="s">
        <v>11846</v>
      </c>
      <c r="K2520" s="8" t="s">
        <v>11837</v>
      </c>
      <c r="L2520" s="8" t="s">
        <v>11851</v>
      </c>
      <c r="M2520" s="8" t="s">
        <v>11853</v>
      </c>
      <c r="N2520" s="12" t="s">
        <v>11</v>
      </c>
      <c r="O2520" s="12" t="s">
        <v>13</v>
      </c>
      <c r="P2520" s="12" t="s">
        <v>49</v>
      </c>
      <c r="Q2520" s="12" t="s">
        <v>15</v>
      </c>
      <c r="R2520" s="12" t="s">
        <v>14</v>
      </c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9">
        <f>ROUNDUP(SUM(VLOOKUP(F2520,'Pontuação'!A$2:B$11,2,FALSE),VLOOKUP(E2520,'Pontuação'!C$2:D$11,2,FALSE),VLOOKUP(H2520,'Pontuação'!I$2:J$11,2,FALSE),VLOOKUP(J2520,'Pontuação'!G$2:H$11,2,FALSE),VLOOKUP(L2520,'Pontuação'!M$2:N$13,2,FALSE)),0)</f>
        <v>1541</v>
      </c>
      <c r="AD2520" s="10">
        <f t="shared" si="1"/>
        <v>154</v>
      </c>
      <c r="AE2520" s="10" t="str">
        <f t="array" ref="AE2520">IFERROR(INDEX('Pontuação'!G$13:G$101, MATCH(AD2520, 'Pontuação'!F$13:F$101, 0)), "Faixa Indefinida")</f>
        <v>C</v>
      </c>
      <c r="AF2520" s="10">
        <f t="shared" si="2"/>
        <v>0</v>
      </c>
      <c r="AG2520" s="10">
        <f t="shared" si="3"/>
        <v>0</v>
      </c>
      <c r="AH2520" s="10">
        <f t="shared" si="4"/>
        <v>1</v>
      </c>
      <c r="AI2520" s="10">
        <f t="shared" si="5"/>
        <v>0</v>
      </c>
      <c r="AJ2520" s="9">
        <f>ROUNDUP(SUM(VLOOKUP(F2520,'Pontuação 3.0'!A$2:B$11,2,FALSE),VLOOKUP(E2520,'Pontuação 3.0'!C$2:D$11,2,FALSE),VLOOKUP(H2520,'Pontuação 3.0'!I$2:J$11,2,FALSE),VLOOKUP(J2520,'Pontuação 3.0'!G$2:H$11,2,FALSE),VLOOKUP(G2520,'Pontuação 3.0'!E$2:F$11,2,FALSE),VLOOKUP(K2520,'Pontuação 3.0'!K$2:L$11,2,FALSE),VLOOKUP(L2520,'Pontuação 3.0'!M$2:N$13,2,FALSE)),0)</f>
        <v>1989</v>
      </c>
      <c r="AK2520" s="9">
        <f t="shared" si="6"/>
        <v>199</v>
      </c>
      <c r="AL2520" s="9" t="str">
        <f t="array" ref="AL2520">IFERROR(INDEX('Pontuação 3.0'!G$13:G$191, MATCH(AK2520, 'Pontuação 3.0'!F$13:F$191, 0)), "Faixa Indefinida")</f>
        <v>C</v>
      </c>
      <c r="AM2520" s="9">
        <f t="shared" si="7"/>
        <v>0</v>
      </c>
      <c r="AN2520" s="9">
        <f t="shared" si="8"/>
        <v>0</v>
      </c>
      <c r="AO2520" s="9">
        <f t="shared" si="9"/>
        <v>1</v>
      </c>
      <c r="AP2520" s="9">
        <f t="shared" si="10"/>
        <v>0</v>
      </c>
      <c r="AQ2520" s="8"/>
    </row>
    <row r="2521" ht="15.75" customHeight="1">
      <c r="A2521" s="7">
        <v>45682.0</v>
      </c>
      <c r="B2521" s="8" t="s">
        <v>5633</v>
      </c>
      <c r="C2521" s="8" t="s">
        <v>5634</v>
      </c>
      <c r="D2521" s="11">
        <v>8.1993617569E10</v>
      </c>
      <c r="E2521" s="8" t="s">
        <v>11868</v>
      </c>
      <c r="F2521" s="8" t="s">
        <v>11842</v>
      </c>
      <c r="G2521" s="8" t="s">
        <v>11843</v>
      </c>
      <c r="H2521" s="8" t="s">
        <v>11850</v>
      </c>
      <c r="I2521" s="8" t="s">
        <v>11837</v>
      </c>
      <c r="J2521" s="8" t="s">
        <v>11846</v>
      </c>
      <c r="K2521" s="8" t="s">
        <v>11837</v>
      </c>
      <c r="L2521" s="8" t="s">
        <v>11851</v>
      </c>
      <c r="M2521" s="8" t="s">
        <v>11853</v>
      </c>
      <c r="N2521" s="12" t="s">
        <v>11</v>
      </c>
      <c r="O2521" s="12" t="s">
        <v>13</v>
      </c>
      <c r="P2521" s="12" t="s">
        <v>12</v>
      </c>
      <c r="Q2521" s="12" t="s">
        <v>15</v>
      </c>
      <c r="R2521" s="12" t="s">
        <v>20</v>
      </c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9">
        <f>ROUNDUP(SUM(VLOOKUP(F2521,'Pontuação'!A$2:B$11,2,FALSE),VLOOKUP(E2521,'Pontuação'!C$2:D$11,2,FALSE),VLOOKUP(H2521,'Pontuação'!I$2:J$11,2,FALSE),VLOOKUP(J2521,'Pontuação'!G$2:H$11,2,FALSE),VLOOKUP(L2521,'Pontuação'!M$2:N$13,2,FALSE)),0)</f>
        <v>1557</v>
      </c>
      <c r="AD2521" s="10">
        <f t="shared" si="1"/>
        <v>156</v>
      </c>
      <c r="AE2521" s="10" t="str">
        <f t="array" ref="AE2521">IFERROR(INDEX('Pontuação'!G$13:G$101, MATCH(AD2521, 'Pontuação'!F$13:F$101, 0)), "Faixa Indefinida")</f>
        <v>C</v>
      </c>
      <c r="AF2521" s="10">
        <f t="shared" si="2"/>
        <v>0</v>
      </c>
      <c r="AG2521" s="10">
        <f t="shared" si="3"/>
        <v>0</v>
      </c>
      <c r="AH2521" s="10">
        <f t="shared" si="4"/>
        <v>1</v>
      </c>
      <c r="AI2521" s="10">
        <f t="shared" si="5"/>
        <v>0</v>
      </c>
      <c r="AJ2521" s="9">
        <f>ROUNDUP(SUM(VLOOKUP(F2521,'Pontuação 3.0'!A$2:B$11,2,FALSE),VLOOKUP(E2521,'Pontuação 3.0'!C$2:D$11,2,FALSE),VLOOKUP(H2521,'Pontuação 3.0'!I$2:J$11,2,FALSE),VLOOKUP(J2521,'Pontuação 3.0'!G$2:H$11,2,FALSE),VLOOKUP(G2521,'Pontuação 3.0'!E$2:F$11,2,FALSE),VLOOKUP(K2521,'Pontuação 3.0'!K$2:L$11,2,FALSE),VLOOKUP(L2521,'Pontuação 3.0'!M$2:N$13,2,FALSE)),0)</f>
        <v>2092</v>
      </c>
      <c r="AK2521" s="9">
        <f t="shared" si="6"/>
        <v>209</v>
      </c>
      <c r="AL2521" s="9" t="str">
        <f t="array" ref="AL2521">IFERROR(INDEX('Pontuação 3.0'!G$13:G$191, MATCH(AK2521, 'Pontuação 3.0'!F$13:F$191, 0)), "Faixa Indefinida")</f>
        <v>C</v>
      </c>
      <c r="AM2521" s="9">
        <f t="shared" si="7"/>
        <v>0</v>
      </c>
      <c r="AN2521" s="9">
        <f t="shared" si="8"/>
        <v>0</v>
      </c>
      <c r="AO2521" s="9">
        <f t="shared" si="9"/>
        <v>1</v>
      </c>
      <c r="AP2521" s="9">
        <f t="shared" si="10"/>
        <v>0</v>
      </c>
      <c r="AQ2521" s="8"/>
    </row>
    <row r="2522" ht="15.75" customHeight="1">
      <c r="A2522" s="7">
        <v>45682.0</v>
      </c>
      <c r="B2522" s="8" t="s">
        <v>5631</v>
      </c>
      <c r="C2522" s="8" t="s">
        <v>5632</v>
      </c>
      <c r="D2522" s="11">
        <v>3.599830133E10</v>
      </c>
      <c r="E2522" s="8" t="s">
        <v>11868</v>
      </c>
      <c r="F2522" s="8" t="s">
        <v>11842</v>
      </c>
      <c r="G2522" s="8" t="s">
        <v>11835</v>
      </c>
      <c r="H2522" s="8" t="s">
        <v>11856</v>
      </c>
      <c r="I2522" s="8" t="s">
        <v>11837</v>
      </c>
      <c r="J2522" s="8" t="s">
        <v>11846</v>
      </c>
      <c r="K2522" s="8" t="s">
        <v>11837</v>
      </c>
      <c r="L2522" s="8" t="s">
        <v>11857</v>
      </c>
      <c r="M2522" s="8" t="s">
        <v>11853</v>
      </c>
      <c r="N2522" s="12" t="s">
        <v>11</v>
      </c>
      <c r="O2522" s="12" t="s">
        <v>13</v>
      </c>
      <c r="P2522" s="12" t="s">
        <v>27</v>
      </c>
      <c r="Q2522" s="12" t="s">
        <v>15</v>
      </c>
      <c r="R2522" s="12" t="s">
        <v>14</v>
      </c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9">
        <f>ROUNDUP(SUM(VLOOKUP(F2522,'Pontuação'!A$2:B$11,2,FALSE),VLOOKUP(E2522,'Pontuação'!C$2:D$11,2,FALSE),VLOOKUP(H2522,'Pontuação'!I$2:J$11,2,FALSE),VLOOKUP(J2522,'Pontuação'!G$2:H$11,2,FALSE),VLOOKUP(L2522,'Pontuação'!M$2:N$13,2,FALSE)),0)</f>
        <v>1406</v>
      </c>
      <c r="AD2522" s="10">
        <f t="shared" si="1"/>
        <v>141</v>
      </c>
      <c r="AE2522" s="10" t="str">
        <f t="array" ref="AE2522">IFERROR(INDEX('Pontuação'!G$13:G$101, MATCH(AD2522, 'Pontuação'!F$13:F$101, 0)), "Faixa Indefinida")</f>
        <v>D</v>
      </c>
      <c r="AF2522" s="10">
        <f t="shared" si="2"/>
        <v>0</v>
      </c>
      <c r="AG2522" s="10">
        <f t="shared" si="3"/>
        <v>0</v>
      </c>
      <c r="AH2522" s="10">
        <f t="shared" si="4"/>
        <v>0</v>
      </c>
      <c r="AI2522" s="10">
        <f t="shared" si="5"/>
        <v>1</v>
      </c>
      <c r="AJ2522" s="9">
        <f>ROUNDUP(SUM(VLOOKUP(F2522,'Pontuação 3.0'!A$2:B$11,2,FALSE),VLOOKUP(E2522,'Pontuação 3.0'!C$2:D$11,2,FALSE),VLOOKUP(H2522,'Pontuação 3.0'!I$2:J$11,2,FALSE),VLOOKUP(J2522,'Pontuação 3.0'!G$2:H$11,2,FALSE),VLOOKUP(G2522,'Pontuação 3.0'!E$2:F$11,2,FALSE),VLOOKUP(K2522,'Pontuação 3.0'!K$2:L$11,2,FALSE),VLOOKUP(L2522,'Pontuação 3.0'!M$2:N$13,2,FALSE)),0)</f>
        <v>1774</v>
      </c>
      <c r="AK2522" s="9">
        <f t="shared" si="6"/>
        <v>177</v>
      </c>
      <c r="AL2522" s="9" t="str">
        <f t="array" ref="AL2522">IFERROR(INDEX('Pontuação 3.0'!G$13:G$191, MATCH(AK2522, 'Pontuação 3.0'!F$13:F$191, 0)), "Faixa Indefinida")</f>
        <v>D</v>
      </c>
      <c r="AM2522" s="9">
        <f t="shared" si="7"/>
        <v>0</v>
      </c>
      <c r="AN2522" s="9">
        <f t="shared" si="8"/>
        <v>0</v>
      </c>
      <c r="AO2522" s="9">
        <f t="shared" si="9"/>
        <v>0</v>
      </c>
      <c r="AP2522" s="9">
        <f t="shared" si="10"/>
        <v>1</v>
      </c>
      <c r="AQ2522" s="8"/>
    </row>
    <row r="2523" ht="15.75" customHeight="1">
      <c r="A2523" s="7">
        <v>45682.0</v>
      </c>
      <c r="B2523" s="8" t="s">
        <v>5640</v>
      </c>
      <c r="C2523" s="8" t="s">
        <v>5641</v>
      </c>
      <c r="D2523" s="11">
        <v>1.6999920975E10</v>
      </c>
      <c r="E2523" s="8" t="s">
        <v>11868</v>
      </c>
      <c r="F2523" s="8" t="s">
        <v>11834</v>
      </c>
      <c r="G2523" s="8" t="s">
        <v>11843</v>
      </c>
      <c r="H2523" s="8" t="s">
        <v>11850</v>
      </c>
      <c r="I2523" s="8" t="s">
        <v>11837</v>
      </c>
      <c r="J2523" s="8" t="s">
        <v>11838</v>
      </c>
      <c r="K2523" s="8" t="s">
        <v>11837</v>
      </c>
      <c r="L2523" s="8" t="s">
        <v>11847</v>
      </c>
      <c r="M2523" s="8" t="s">
        <v>11849</v>
      </c>
      <c r="N2523" s="12" t="s">
        <v>11</v>
      </c>
      <c r="O2523" s="12" t="s">
        <v>13</v>
      </c>
      <c r="P2523" s="12" t="s">
        <v>37</v>
      </c>
      <c r="Q2523" s="12" t="s">
        <v>76</v>
      </c>
      <c r="R2523" s="12" t="s">
        <v>20</v>
      </c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9">
        <f>ROUNDUP(SUM(VLOOKUP(F2523,'Pontuação'!A$2:B$11,2,FALSE),VLOOKUP(E2523,'Pontuação'!C$2:D$11,2,FALSE),VLOOKUP(H2523,'Pontuação'!I$2:J$11,2,FALSE),VLOOKUP(J2523,'Pontuação'!G$2:H$11,2,FALSE),VLOOKUP(L2523,'Pontuação'!M$2:N$13,2,FALSE)),0)</f>
        <v>1955</v>
      </c>
      <c r="AD2523" s="10">
        <f t="shared" si="1"/>
        <v>196</v>
      </c>
      <c r="AE2523" s="10" t="str">
        <f t="array" ref="AE2523">IFERROR(INDEX('Pontuação'!G$13:G$101, MATCH(AD2523, 'Pontuação'!F$13:F$101, 0)), "Faixa Indefinida")</f>
        <v>A</v>
      </c>
      <c r="AF2523" s="10">
        <f t="shared" si="2"/>
        <v>1</v>
      </c>
      <c r="AG2523" s="10">
        <f t="shared" si="3"/>
        <v>0</v>
      </c>
      <c r="AH2523" s="10">
        <f t="shared" si="4"/>
        <v>0</v>
      </c>
      <c r="AI2523" s="10">
        <f t="shared" si="5"/>
        <v>0</v>
      </c>
      <c r="AJ2523" s="9">
        <f>ROUNDUP(SUM(VLOOKUP(F2523,'Pontuação 3.0'!A$2:B$11,2,FALSE),VLOOKUP(E2523,'Pontuação 3.0'!C$2:D$11,2,FALSE),VLOOKUP(H2523,'Pontuação 3.0'!I$2:J$11,2,FALSE),VLOOKUP(J2523,'Pontuação 3.0'!G$2:H$11,2,FALSE),VLOOKUP(G2523,'Pontuação 3.0'!E$2:F$11,2,FALSE),VLOOKUP(K2523,'Pontuação 3.0'!K$2:L$11,2,FALSE),VLOOKUP(L2523,'Pontuação 3.0'!M$2:N$13,2,FALSE)),0)</f>
        <v>2320</v>
      </c>
      <c r="AK2523" s="9">
        <f t="shared" si="6"/>
        <v>232</v>
      </c>
      <c r="AL2523" s="9" t="str">
        <f t="array" ref="AL2523">IFERROR(INDEX('Pontuação 3.0'!G$13:G$191, MATCH(AK2523, 'Pontuação 3.0'!F$13:F$191, 0)), "Faixa Indefinida")</f>
        <v>B</v>
      </c>
      <c r="AM2523" s="9">
        <f t="shared" si="7"/>
        <v>0</v>
      </c>
      <c r="AN2523" s="9">
        <f t="shared" si="8"/>
        <v>1</v>
      </c>
      <c r="AO2523" s="9">
        <f t="shared" si="9"/>
        <v>0</v>
      </c>
      <c r="AP2523" s="9">
        <f t="shared" si="10"/>
        <v>0</v>
      </c>
      <c r="AQ2523" s="8"/>
    </row>
    <row r="2524" ht="15.75" customHeight="1">
      <c r="A2524" s="7">
        <v>45682.0</v>
      </c>
      <c r="B2524" s="8" t="s">
        <v>5635</v>
      </c>
      <c r="C2524" s="8" t="s">
        <v>5636</v>
      </c>
      <c r="D2524" s="11">
        <v>1.1993987182E10</v>
      </c>
      <c r="E2524" s="8" t="s">
        <v>11833</v>
      </c>
      <c r="F2524" s="8" t="s">
        <v>11834</v>
      </c>
      <c r="G2524" s="8" t="s">
        <v>11843</v>
      </c>
      <c r="H2524" s="8" t="s">
        <v>11844</v>
      </c>
      <c r="I2524" s="8" t="s">
        <v>11845</v>
      </c>
      <c r="J2524" s="8" t="s">
        <v>11846</v>
      </c>
      <c r="K2524" s="8" t="s">
        <v>11837</v>
      </c>
      <c r="L2524" s="8" t="s">
        <v>11851</v>
      </c>
      <c r="M2524" s="8" t="s">
        <v>11853</v>
      </c>
      <c r="N2524" s="12" t="s">
        <v>11</v>
      </c>
      <c r="O2524" s="12" t="s">
        <v>13</v>
      </c>
      <c r="P2524" s="12" t="s">
        <v>12</v>
      </c>
      <c r="Q2524" s="12" t="s">
        <v>15</v>
      </c>
      <c r="R2524" s="12" t="s">
        <v>14</v>
      </c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9">
        <f>ROUNDUP(SUM(VLOOKUP(F2524,'Pontuação'!A$2:B$11,2,FALSE),VLOOKUP(E2524,'Pontuação'!C$2:D$11,2,FALSE),VLOOKUP(H2524,'Pontuação'!I$2:J$11,2,FALSE),VLOOKUP(J2524,'Pontuação'!G$2:H$11,2,FALSE),VLOOKUP(L2524,'Pontuação'!M$2:N$13,2,FALSE)),0)</f>
        <v>1583</v>
      </c>
      <c r="AD2524" s="10">
        <f t="shared" si="1"/>
        <v>158</v>
      </c>
      <c r="AE2524" s="10" t="str">
        <f t="array" ref="AE2524">IFERROR(INDEX('Pontuação'!G$13:G$101, MATCH(AD2524, 'Pontuação'!F$13:F$101, 0)), "Faixa Indefinida")</f>
        <v>C</v>
      </c>
      <c r="AF2524" s="10">
        <f t="shared" si="2"/>
        <v>0</v>
      </c>
      <c r="AG2524" s="10">
        <f t="shared" si="3"/>
        <v>0</v>
      </c>
      <c r="AH2524" s="10">
        <f t="shared" si="4"/>
        <v>1</v>
      </c>
      <c r="AI2524" s="10">
        <f t="shared" si="5"/>
        <v>0</v>
      </c>
      <c r="AJ2524" s="9">
        <f>ROUNDUP(SUM(VLOOKUP(F2524,'Pontuação 3.0'!A$2:B$11,2,FALSE),VLOOKUP(E2524,'Pontuação 3.0'!C$2:D$11,2,FALSE),VLOOKUP(H2524,'Pontuação 3.0'!I$2:J$11,2,FALSE),VLOOKUP(J2524,'Pontuação 3.0'!G$2:H$11,2,FALSE),VLOOKUP(G2524,'Pontuação 3.0'!E$2:F$11,2,FALSE),VLOOKUP(K2524,'Pontuação 3.0'!K$2:L$11,2,FALSE),VLOOKUP(L2524,'Pontuação 3.0'!M$2:N$13,2,FALSE)),0)</f>
        <v>2076</v>
      </c>
      <c r="AK2524" s="9">
        <f t="shared" si="6"/>
        <v>208</v>
      </c>
      <c r="AL2524" s="9" t="str">
        <f t="array" ref="AL2524">IFERROR(INDEX('Pontuação 3.0'!G$13:G$191, MATCH(AK2524, 'Pontuação 3.0'!F$13:F$191, 0)), "Faixa Indefinida")</f>
        <v>C</v>
      </c>
      <c r="AM2524" s="9">
        <f t="shared" si="7"/>
        <v>0</v>
      </c>
      <c r="AN2524" s="9">
        <f t="shared" si="8"/>
        <v>0</v>
      </c>
      <c r="AO2524" s="9">
        <f t="shared" si="9"/>
        <v>1</v>
      </c>
      <c r="AP2524" s="9">
        <f t="shared" si="10"/>
        <v>0</v>
      </c>
      <c r="AQ2524" s="8"/>
    </row>
    <row r="2525" ht="15.75" customHeight="1">
      <c r="A2525" s="7">
        <v>45682.0</v>
      </c>
      <c r="B2525" s="8" t="s">
        <v>5637</v>
      </c>
      <c r="C2525" s="8" t="s">
        <v>5638</v>
      </c>
      <c r="D2525" s="8" t="s">
        <v>5639</v>
      </c>
      <c r="E2525" s="8" t="s">
        <v>11833</v>
      </c>
      <c r="F2525" s="8" t="s">
        <v>11834</v>
      </c>
      <c r="G2525" s="8" t="s">
        <v>11835</v>
      </c>
      <c r="H2525" s="8" t="s">
        <v>11850</v>
      </c>
      <c r="I2525" s="8" t="s">
        <v>11837</v>
      </c>
      <c r="J2525" s="8" t="s">
        <v>11846</v>
      </c>
      <c r="K2525" s="8" t="s">
        <v>11837</v>
      </c>
      <c r="L2525" s="8" t="s">
        <v>11870</v>
      </c>
      <c r="M2525" s="8" t="s">
        <v>11849</v>
      </c>
      <c r="N2525" s="12" t="s">
        <v>11</v>
      </c>
      <c r="O2525" s="12" t="s">
        <v>13</v>
      </c>
      <c r="P2525" s="12" t="s">
        <v>40</v>
      </c>
      <c r="Q2525" s="12" t="s">
        <v>15</v>
      </c>
      <c r="R2525" s="12" t="s">
        <v>14</v>
      </c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9">
        <f>ROUNDUP(SUM(VLOOKUP(F2525,'Pontuação'!A$2:B$11,2,FALSE),VLOOKUP(E2525,'Pontuação'!C$2:D$11,2,FALSE),VLOOKUP(H2525,'Pontuação'!I$2:J$11,2,FALSE),VLOOKUP(J2525,'Pontuação'!G$2:H$11,2,FALSE),VLOOKUP(L2525,'Pontuação'!M$2:N$13,2,FALSE)),0)</f>
        <v>1611</v>
      </c>
      <c r="AD2525" s="10">
        <f t="shared" si="1"/>
        <v>161</v>
      </c>
      <c r="AE2525" s="10" t="str">
        <f t="array" ref="AE2525">IFERROR(INDEX('Pontuação'!G$13:G$101, MATCH(AD2525, 'Pontuação'!F$13:F$101, 0)), "Faixa Indefinida")</f>
        <v>C</v>
      </c>
      <c r="AF2525" s="10">
        <f t="shared" si="2"/>
        <v>0</v>
      </c>
      <c r="AG2525" s="10">
        <f t="shared" si="3"/>
        <v>0</v>
      </c>
      <c r="AH2525" s="10">
        <f t="shared" si="4"/>
        <v>1</v>
      </c>
      <c r="AI2525" s="10">
        <f t="shared" si="5"/>
        <v>0</v>
      </c>
      <c r="AJ2525" s="9">
        <f>ROUNDUP(SUM(VLOOKUP(F2525,'Pontuação 3.0'!A$2:B$11,2,FALSE),VLOOKUP(E2525,'Pontuação 3.0'!C$2:D$11,2,FALSE),VLOOKUP(H2525,'Pontuação 3.0'!I$2:J$11,2,FALSE),VLOOKUP(J2525,'Pontuação 3.0'!G$2:H$11,2,FALSE),VLOOKUP(G2525,'Pontuação 3.0'!E$2:F$11,2,FALSE),VLOOKUP(K2525,'Pontuação 3.0'!K$2:L$11,2,FALSE),VLOOKUP(L2525,'Pontuação 3.0'!M$2:N$13,2,FALSE)),0)</f>
        <v>2043</v>
      </c>
      <c r="AK2525" s="9">
        <f t="shared" si="6"/>
        <v>204</v>
      </c>
      <c r="AL2525" s="9" t="str">
        <f t="array" ref="AL2525">IFERROR(INDEX('Pontuação 3.0'!G$13:G$191, MATCH(AK2525, 'Pontuação 3.0'!F$13:F$191, 0)), "Faixa Indefinida")</f>
        <v>C</v>
      </c>
      <c r="AM2525" s="9">
        <f t="shared" si="7"/>
        <v>0</v>
      </c>
      <c r="AN2525" s="9">
        <f t="shared" si="8"/>
        <v>0</v>
      </c>
      <c r="AO2525" s="9">
        <f t="shared" si="9"/>
        <v>1</v>
      </c>
      <c r="AP2525" s="9">
        <f t="shared" si="10"/>
        <v>0</v>
      </c>
      <c r="AQ2525" s="8"/>
    </row>
    <row r="2526" ht="15.75" customHeight="1">
      <c r="A2526" s="7">
        <v>45682.0</v>
      </c>
      <c r="B2526" s="8" t="s">
        <v>12009</v>
      </c>
      <c r="C2526" s="8" t="s">
        <v>771</v>
      </c>
      <c r="D2526" s="11">
        <v>3.2998228481E10</v>
      </c>
      <c r="E2526" s="8" t="s">
        <v>11833</v>
      </c>
      <c r="F2526" s="8" t="s">
        <v>11834</v>
      </c>
      <c r="G2526" s="8" t="s">
        <v>11843</v>
      </c>
      <c r="H2526" s="8" t="s">
        <v>11850</v>
      </c>
      <c r="I2526" s="8" t="s">
        <v>11845</v>
      </c>
      <c r="J2526" s="8" t="s">
        <v>11852</v>
      </c>
      <c r="K2526" s="8" t="s">
        <v>11839</v>
      </c>
      <c r="L2526" s="8" t="s">
        <v>11847</v>
      </c>
      <c r="M2526" s="8" t="s">
        <v>11849</v>
      </c>
      <c r="N2526" s="12" t="s">
        <v>11</v>
      </c>
      <c r="O2526" s="12" t="s">
        <v>13</v>
      </c>
      <c r="P2526" s="12" t="s">
        <v>27</v>
      </c>
      <c r="Q2526" s="12" t="s">
        <v>24</v>
      </c>
      <c r="R2526" s="12" t="s">
        <v>14</v>
      </c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9">
        <f>ROUNDUP(SUM(VLOOKUP(F2526,'Pontuação'!A$2:B$11,2,FALSE),VLOOKUP(E2526,'Pontuação'!C$2:D$11,2,FALSE),VLOOKUP(H2526,'Pontuação'!I$2:J$11,2,FALSE),VLOOKUP(J2526,'Pontuação'!G$2:H$11,2,FALSE),VLOOKUP(L2526,'Pontuação'!M$2:N$13,2,FALSE)),0)</f>
        <v>1778</v>
      </c>
      <c r="AD2526" s="10">
        <f t="shared" si="1"/>
        <v>178</v>
      </c>
      <c r="AE2526" s="10" t="str">
        <f t="array" ref="AE2526">IFERROR(INDEX('Pontuação'!G$13:G$101, MATCH(AD2526, 'Pontuação'!F$13:F$101, 0)), "Faixa Indefinida")</f>
        <v>B</v>
      </c>
      <c r="AF2526" s="10">
        <f t="shared" si="2"/>
        <v>0</v>
      </c>
      <c r="AG2526" s="10">
        <f t="shared" si="3"/>
        <v>1</v>
      </c>
      <c r="AH2526" s="10">
        <f t="shared" si="4"/>
        <v>0</v>
      </c>
      <c r="AI2526" s="10">
        <f t="shared" si="5"/>
        <v>0</v>
      </c>
      <c r="AJ2526" s="9">
        <f>ROUNDUP(SUM(VLOOKUP(F2526,'Pontuação 3.0'!A$2:B$11,2,FALSE),VLOOKUP(E2526,'Pontuação 3.0'!C$2:D$11,2,FALSE),VLOOKUP(H2526,'Pontuação 3.0'!I$2:J$11,2,FALSE),VLOOKUP(J2526,'Pontuação 3.0'!G$2:H$11,2,FALSE),VLOOKUP(G2526,'Pontuação 3.0'!E$2:F$11,2,FALSE),VLOOKUP(K2526,'Pontuação 3.0'!K$2:L$11,2,FALSE),VLOOKUP(L2526,'Pontuação 3.0'!M$2:N$13,2,FALSE)),0)</f>
        <v>2488</v>
      </c>
      <c r="AK2526" s="9">
        <f t="shared" si="6"/>
        <v>249</v>
      </c>
      <c r="AL2526" s="9" t="str">
        <f t="array" ref="AL2526">IFERROR(INDEX('Pontuação 3.0'!G$13:G$191, MATCH(AK2526, 'Pontuação 3.0'!F$13:F$191, 0)), "Faixa Indefinida")</f>
        <v>A</v>
      </c>
      <c r="AM2526" s="9">
        <f t="shared" si="7"/>
        <v>1</v>
      </c>
      <c r="AN2526" s="9">
        <f t="shared" si="8"/>
        <v>0</v>
      </c>
      <c r="AO2526" s="9">
        <f t="shared" si="9"/>
        <v>0</v>
      </c>
      <c r="AP2526" s="9">
        <f t="shared" si="10"/>
        <v>0</v>
      </c>
      <c r="AQ2526" s="8"/>
    </row>
    <row r="2527" ht="15.75" customHeight="1">
      <c r="A2527" s="7">
        <v>45682.0</v>
      </c>
      <c r="B2527" s="8" t="s">
        <v>5644</v>
      </c>
      <c r="C2527" s="8" t="s">
        <v>5645</v>
      </c>
      <c r="D2527" s="8" t="s">
        <v>5646</v>
      </c>
      <c r="E2527" s="8" t="s">
        <v>11833</v>
      </c>
      <c r="F2527" s="8" t="s">
        <v>11834</v>
      </c>
      <c r="G2527" s="8" t="s">
        <v>11843</v>
      </c>
      <c r="H2527" s="8" t="s">
        <v>11856</v>
      </c>
      <c r="I2527" s="8" t="s">
        <v>11837</v>
      </c>
      <c r="J2527" s="8" t="s">
        <v>11846</v>
      </c>
      <c r="K2527" s="8" t="s">
        <v>11837</v>
      </c>
      <c r="L2527" s="8" t="s">
        <v>11851</v>
      </c>
      <c r="M2527" s="8" t="s">
        <v>11841</v>
      </c>
      <c r="N2527" s="12" t="s">
        <v>11</v>
      </c>
      <c r="O2527" s="12" t="s">
        <v>13</v>
      </c>
      <c r="P2527" s="12" t="s">
        <v>261</v>
      </c>
      <c r="Q2527" s="12" t="s">
        <v>15</v>
      </c>
      <c r="R2527" s="12" t="s">
        <v>20</v>
      </c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9">
        <f>ROUNDUP(SUM(VLOOKUP(F2527,'Pontuação'!A$2:B$11,2,FALSE),VLOOKUP(E2527,'Pontuação'!C$2:D$11,2,FALSE),VLOOKUP(H2527,'Pontuação'!I$2:J$11,2,FALSE),VLOOKUP(J2527,'Pontuação'!G$2:H$11,2,FALSE),VLOOKUP(L2527,'Pontuação'!M$2:N$13,2,FALSE)),0)</f>
        <v>1427</v>
      </c>
      <c r="AD2527" s="10">
        <f t="shared" si="1"/>
        <v>143</v>
      </c>
      <c r="AE2527" s="10" t="str">
        <f t="array" ref="AE2527">IFERROR(INDEX('Pontuação'!G$13:G$101, MATCH(AD2527, 'Pontuação'!F$13:F$101, 0)), "Faixa Indefinida")</f>
        <v>D</v>
      </c>
      <c r="AF2527" s="10">
        <f t="shared" si="2"/>
        <v>0</v>
      </c>
      <c r="AG2527" s="10">
        <f t="shared" si="3"/>
        <v>0</v>
      </c>
      <c r="AH2527" s="10">
        <f t="shared" si="4"/>
        <v>0</v>
      </c>
      <c r="AI2527" s="10">
        <f t="shared" si="5"/>
        <v>1</v>
      </c>
      <c r="AJ2527" s="9">
        <f>ROUNDUP(SUM(VLOOKUP(F2527,'Pontuação 3.0'!A$2:B$11,2,FALSE),VLOOKUP(E2527,'Pontuação 3.0'!C$2:D$11,2,FALSE),VLOOKUP(H2527,'Pontuação 3.0'!I$2:J$11,2,FALSE),VLOOKUP(J2527,'Pontuação 3.0'!G$2:H$11,2,FALSE),VLOOKUP(G2527,'Pontuação 3.0'!E$2:F$11,2,FALSE),VLOOKUP(K2527,'Pontuação 3.0'!K$2:L$11,2,FALSE),VLOOKUP(L2527,'Pontuação 3.0'!M$2:N$13,2,FALSE)),0)</f>
        <v>1841</v>
      </c>
      <c r="AK2527" s="9">
        <f t="shared" si="6"/>
        <v>184</v>
      </c>
      <c r="AL2527" s="9" t="str">
        <f t="array" ref="AL2527">IFERROR(INDEX('Pontuação 3.0'!G$13:G$191, MATCH(AK2527, 'Pontuação 3.0'!F$13:F$191, 0)), "Faixa Indefinida")</f>
        <v>D</v>
      </c>
      <c r="AM2527" s="9">
        <f t="shared" si="7"/>
        <v>0</v>
      </c>
      <c r="AN2527" s="9">
        <f t="shared" si="8"/>
        <v>0</v>
      </c>
      <c r="AO2527" s="9">
        <f t="shared" si="9"/>
        <v>0</v>
      </c>
      <c r="AP2527" s="9">
        <f t="shared" si="10"/>
        <v>1</v>
      </c>
      <c r="AQ2527" s="8"/>
    </row>
    <row r="2528" ht="15.75" customHeight="1">
      <c r="A2528" s="7">
        <v>45682.0</v>
      </c>
      <c r="B2528" s="8" t="s">
        <v>5647</v>
      </c>
      <c r="C2528" s="8" t="s">
        <v>5648</v>
      </c>
      <c r="D2528" s="8" t="s">
        <v>5649</v>
      </c>
      <c r="E2528" s="8" t="s">
        <v>11833</v>
      </c>
      <c r="F2528" s="8" t="s">
        <v>11834</v>
      </c>
      <c r="G2528" s="8" t="s">
        <v>11843</v>
      </c>
      <c r="H2528" s="8" t="s">
        <v>11865</v>
      </c>
      <c r="I2528" s="8" t="s">
        <v>11837</v>
      </c>
      <c r="J2528" s="8" t="s">
        <v>11852</v>
      </c>
      <c r="K2528" s="8" t="s">
        <v>11837</v>
      </c>
      <c r="L2528" s="8" t="s">
        <v>11847</v>
      </c>
      <c r="M2528" s="8" t="s">
        <v>11853</v>
      </c>
      <c r="N2528" s="12" t="s">
        <v>11</v>
      </c>
      <c r="O2528" s="12" t="s">
        <v>13</v>
      </c>
      <c r="P2528" s="12" t="s">
        <v>12</v>
      </c>
      <c r="Q2528" s="12" t="s">
        <v>15</v>
      </c>
      <c r="R2528" s="12" t="s">
        <v>20</v>
      </c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9">
        <f>ROUNDUP(SUM(VLOOKUP(F2528,'Pontuação'!A$2:B$11,2,FALSE),VLOOKUP(E2528,'Pontuação'!C$2:D$11,2,FALSE),VLOOKUP(H2528,'Pontuação'!I$2:J$11,2,FALSE),VLOOKUP(J2528,'Pontuação'!G$2:H$11,2,FALSE),VLOOKUP(L2528,'Pontuação'!M$2:N$13,2,FALSE)),0)</f>
        <v>1804</v>
      </c>
      <c r="AD2528" s="10">
        <f t="shared" si="1"/>
        <v>180</v>
      </c>
      <c r="AE2528" s="10" t="str">
        <f t="array" ref="AE2528">IFERROR(INDEX('Pontuação'!G$13:G$101, MATCH(AD2528, 'Pontuação'!F$13:F$101, 0)), "Faixa Indefinida")</f>
        <v>B</v>
      </c>
      <c r="AF2528" s="10">
        <f t="shared" si="2"/>
        <v>0</v>
      </c>
      <c r="AG2528" s="10">
        <f t="shared" si="3"/>
        <v>1</v>
      </c>
      <c r="AH2528" s="10">
        <f t="shared" si="4"/>
        <v>0</v>
      </c>
      <c r="AI2528" s="10">
        <f t="shared" si="5"/>
        <v>0</v>
      </c>
      <c r="AJ2528" s="9">
        <f>ROUNDUP(SUM(VLOOKUP(F2528,'Pontuação 3.0'!A$2:B$11,2,FALSE),VLOOKUP(E2528,'Pontuação 3.0'!C$2:D$11,2,FALSE),VLOOKUP(H2528,'Pontuação 3.0'!I$2:J$11,2,FALSE),VLOOKUP(J2528,'Pontuação 3.0'!G$2:H$11,2,FALSE),VLOOKUP(G2528,'Pontuação 3.0'!E$2:F$11,2,FALSE),VLOOKUP(K2528,'Pontuação 3.0'!K$2:L$11,2,FALSE),VLOOKUP(L2528,'Pontuação 3.0'!M$2:N$13,2,FALSE)),0)</f>
        <v>2163</v>
      </c>
      <c r="AK2528" s="9">
        <f t="shared" si="6"/>
        <v>216</v>
      </c>
      <c r="AL2528" s="9" t="str">
        <f t="array" ref="AL2528">IFERROR(INDEX('Pontuação 3.0'!G$13:G$191, MATCH(AK2528, 'Pontuação 3.0'!F$13:F$191, 0)), "Faixa Indefinida")</f>
        <v>B</v>
      </c>
      <c r="AM2528" s="9">
        <f t="shared" si="7"/>
        <v>0</v>
      </c>
      <c r="AN2528" s="9">
        <f t="shared" si="8"/>
        <v>1</v>
      </c>
      <c r="AO2528" s="9">
        <f t="shared" si="9"/>
        <v>0</v>
      </c>
      <c r="AP2528" s="9">
        <f t="shared" si="10"/>
        <v>0</v>
      </c>
      <c r="AQ2528" s="8"/>
    </row>
    <row r="2529" ht="15.75" customHeight="1">
      <c r="A2529" s="7">
        <v>45682.0</v>
      </c>
      <c r="B2529" s="8" t="s">
        <v>5650</v>
      </c>
      <c r="C2529" s="8" t="s">
        <v>5651</v>
      </c>
      <c r="D2529" s="8" t="s">
        <v>5652</v>
      </c>
      <c r="E2529" s="8" t="s">
        <v>11833</v>
      </c>
      <c r="F2529" s="8" t="s">
        <v>11863</v>
      </c>
      <c r="G2529" s="8" t="s">
        <v>11835</v>
      </c>
      <c r="H2529" s="8" t="s">
        <v>11850</v>
      </c>
      <c r="I2529" s="8" t="s">
        <v>11837</v>
      </c>
      <c r="J2529" s="8" t="s">
        <v>11846</v>
      </c>
      <c r="K2529" s="8" t="s">
        <v>11839</v>
      </c>
      <c r="L2529" s="8" t="s">
        <v>11851</v>
      </c>
      <c r="M2529" s="8" t="s">
        <v>11859</v>
      </c>
      <c r="N2529" s="12" t="s">
        <v>11</v>
      </c>
      <c r="O2529" s="12" t="s">
        <v>13</v>
      </c>
      <c r="P2529" s="12" t="s">
        <v>23</v>
      </c>
      <c r="Q2529" s="12" t="s">
        <v>15</v>
      </c>
      <c r="R2529" s="12" t="s">
        <v>14</v>
      </c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9">
        <f>ROUNDUP(SUM(VLOOKUP(F2529,'Pontuação'!A$2:B$11,2,FALSE),VLOOKUP(E2529,'Pontuação'!C$2:D$11,2,FALSE),VLOOKUP(H2529,'Pontuação'!I$2:J$11,2,FALSE),VLOOKUP(J2529,'Pontuação'!G$2:H$11,2,FALSE),VLOOKUP(L2529,'Pontuação'!M$2:N$13,2,FALSE)),0)</f>
        <v>1524</v>
      </c>
      <c r="AD2529" s="10">
        <f t="shared" si="1"/>
        <v>152</v>
      </c>
      <c r="AE2529" s="10" t="str">
        <f t="array" ref="AE2529">IFERROR(INDEX('Pontuação'!G$13:G$101, MATCH(AD2529, 'Pontuação'!F$13:F$101, 0)), "Faixa Indefinida")</f>
        <v>C</v>
      </c>
      <c r="AF2529" s="10">
        <f t="shared" si="2"/>
        <v>0</v>
      </c>
      <c r="AG2529" s="10">
        <f t="shared" si="3"/>
        <v>0</v>
      </c>
      <c r="AH2529" s="10">
        <f t="shared" si="4"/>
        <v>1</v>
      </c>
      <c r="AI2529" s="10">
        <f t="shared" si="5"/>
        <v>0</v>
      </c>
      <c r="AJ2529" s="9">
        <f>ROUNDUP(SUM(VLOOKUP(F2529,'Pontuação 3.0'!A$2:B$11,2,FALSE),VLOOKUP(E2529,'Pontuação 3.0'!C$2:D$11,2,FALSE),VLOOKUP(H2529,'Pontuação 3.0'!I$2:J$11,2,FALSE),VLOOKUP(J2529,'Pontuação 3.0'!G$2:H$11,2,FALSE),VLOOKUP(G2529,'Pontuação 3.0'!E$2:F$11,2,FALSE),VLOOKUP(K2529,'Pontuação 3.0'!K$2:L$11,2,FALSE),VLOOKUP(L2529,'Pontuação 3.0'!M$2:N$13,2,FALSE)),0)</f>
        <v>2021</v>
      </c>
      <c r="AK2529" s="9">
        <f t="shared" si="6"/>
        <v>202</v>
      </c>
      <c r="AL2529" s="9" t="str">
        <f t="array" ref="AL2529">IFERROR(INDEX('Pontuação 3.0'!G$13:G$191, MATCH(AK2529, 'Pontuação 3.0'!F$13:F$191, 0)), "Faixa Indefinida")</f>
        <v>C</v>
      </c>
      <c r="AM2529" s="9">
        <f t="shared" si="7"/>
        <v>0</v>
      </c>
      <c r="AN2529" s="9">
        <f t="shared" si="8"/>
        <v>0</v>
      </c>
      <c r="AO2529" s="9">
        <f t="shared" si="9"/>
        <v>1</v>
      </c>
      <c r="AP2529" s="9">
        <f t="shared" si="10"/>
        <v>0</v>
      </c>
      <c r="AQ2529" s="8"/>
    </row>
    <row r="2530" ht="15.75" customHeight="1">
      <c r="A2530" s="7">
        <v>45682.0</v>
      </c>
      <c r="B2530" s="8" t="s">
        <v>5654</v>
      </c>
      <c r="C2530" s="8" t="s">
        <v>5655</v>
      </c>
      <c r="D2530" s="11">
        <v>1.1947070751E10</v>
      </c>
      <c r="E2530" s="8" t="s">
        <v>11833</v>
      </c>
      <c r="F2530" s="8" t="s">
        <v>11834</v>
      </c>
      <c r="G2530" s="8" t="s">
        <v>11835</v>
      </c>
      <c r="H2530" s="8" t="s">
        <v>11865</v>
      </c>
      <c r="I2530" s="8" t="s">
        <v>11837</v>
      </c>
      <c r="J2530" s="8" t="s">
        <v>11846</v>
      </c>
      <c r="K2530" s="8" t="s">
        <v>11839</v>
      </c>
      <c r="L2530" s="8" t="s">
        <v>11847</v>
      </c>
      <c r="M2530" s="8" t="s">
        <v>11841</v>
      </c>
      <c r="N2530" s="12" t="s">
        <v>11</v>
      </c>
      <c r="O2530" s="12" t="s">
        <v>13</v>
      </c>
      <c r="P2530" s="12" t="s">
        <v>31</v>
      </c>
      <c r="Q2530" s="12" t="s">
        <v>15</v>
      </c>
      <c r="R2530" s="12" t="s">
        <v>20</v>
      </c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9">
        <f>ROUNDUP(SUM(VLOOKUP(F2530,'Pontuação'!A$2:B$11,2,FALSE),VLOOKUP(E2530,'Pontuação'!C$2:D$11,2,FALSE),VLOOKUP(H2530,'Pontuação'!I$2:J$11,2,FALSE),VLOOKUP(J2530,'Pontuação'!G$2:H$11,2,FALSE),VLOOKUP(L2530,'Pontuação'!M$2:N$13,2,FALSE)),0)</f>
        <v>1699</v>
      </c>
      <c r="AD2530" s="10">
        <f t="shared" si="1"/>
        <v>170</v>
      </c>
      <c r="AE2530" s="10" t="str">
        <f t="array" ref="AE2530">IFERROR(INDEX('Pontuação'!G$13:G$101, MATCH(AD2530, 'Pontuação'!F$13:F$101, 0)), "Faixa Indefinida")</f>
        <v>B</v>
      </c>
      <c r="AF2530" s="10">
        <f t="shared" si="2"/>
        <v>0</v>
      </c>
      <c r="AG2530" s="10">
        <f t="shared" si="3"/>
        <v>1</v>
      </c>
      <c r="AH2530" s="10">
        <f t="shared" si="4"/>
        <v>0</v>
      </c>
      <c r="AI2530" s="10">
        <f t="shared" si="5"/>
        <v>0</v>
      </c>
      <c r="AJ2530" s="9">
        <f>ROUNDUP(SUM(VLOOKUP(F2530,'Pontuação 3.0'!A$2:B$11,2,FALSE),VLOOKUP(E2530,'Pontuação 3.0'!C$2:D$11,2,FALSE),VLOOKUP(H2530,'Pontuação 3.0'!I$2:J$11,2,FALSE),VLOOKUP(J2530,'Pontuação 3.0'!G$2:H$11,2,FALSE),VLOOKUP(G2530,'Pontuação 3.0'!E$2:F$11,2,FALSE),VLOOKUP(K2530,'Pontuação 3.0'!K$2:L$11,2,FALSE),VLOOKUP(L2530,'Pontuação 3.0'!M$2:N$13,2,FALSE)),0)</f>
        <v>2132</v>
      </c>
      <c r="AK2530" s="9">
        <f t="shared" si="6"/>
        <v>213</v>
      </c>
      <c r="AL2530" s="9" t="str">
        <f t="array" ref="AL2530">IFERROR(INDEX('Pontuação 3.0'!G$13:G$191, MATCH(AK2530, 'Pontuação 3.0'!F$13:F$191, 0)), "Faixa Indefinida")</f>
        <v>C</v>
      </c>
      <c r="AM2530" s="9">
        <f t="shared" si="7"/>
        <v>0</v>
      </c>
      <c r="AN2530" s="9">
        <f t="shared" si="8"/>
        <v>0</v>
      </c>
      <c r="AO2530" s="9">
        <f t="shared" si="9"/>
        <v>1</v>
      </c>
      <c r="AP2530" s="9">
        <f t="shared" si="10"/>
        <v>0</v>
      </c>
      <c r="AQ2530" s="8"/>
    </row>
    <row r="2531" ht="15.75" customHeight="1">
      <c r="A2531" s="7">
        <v>45682.0</v>
      </c>
      <c r="B2531" s="8" t="s">
        <v>5079</v>
      </c>
      <c r="C2531" s="8" t="s">
        <v>5653</v>
      </c>
      <c r="D2531" s="11">
        <v>6.1986350565E10</v>
      </c>
      <c r="E2531" s="8" t="s">
        <v>11833</v>
      </c>
      <c r="F2531" s="8" t="s">
        <v>11834</v>
      </c>
      <c r="G2531" s="8" t="s">
        <v>11835</v>
      </c>
      <c r="H2531" s="8" t="s">
        <v>11865</v>
      </c>
      <c r="I2531" s="8" t="s">
        <v>11845</v>
      </c>
      <c r="J2531" s="8" t="s">
        <v>11838</v>
      </c>
      <c r="K2531" s="8" t="s">
        <v>11837</v>
      </c>
      <c r="L2531" s="8" t="s">
        <v>11847</v>
      </c>
      <c r="M2531" s="8" t="s">
        <v>11849</v>
      </c>
      <c r="N2531" s="12" t="s">
        <v>11</v>
      </c>
      <c r="O2531" s="12" t="s">
        <v>13</v>
      </c>
      <c r="P2531" s="12" t="s">
        <v>40</v>
      </c>
      <c r="Q2531" s="12" t="s">
        <v>15</v>
      </c>
      <c r="R2531" s="12" t="s">
        <v>20</v>
      </c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9">
        <f>ROUNDUP(SUM(VLOOKUP(F2531,'Pontuação'!A$2:B$11,2,FALSE),VLOOKUP(E2531,'Pontuação'!C$2:D$11,2,FALSE),VLOOKUP(H2531,'Pontuação'!I$2:J$11,2,FALSE),VLOOKUP(J2531,'Pontuação'!G$2:H$11,2,FALSE),VLOOKUP(L2531,'Pontuação'!M$2:N$13,2,FALSE)),0)</f>
        <v>1977</v>
      </c>
      <c r="AD2531" s="10">
        <f t="shared" si="1"/>
        <v>198</v>
      </c>
      <c r="AE2531" s="10" t="str">
        <f t="array" ref="AE2531">IFERROR(INDEX('Pontuação'!G$13:G$101, MATCH(AD2531, 'Pontuação'!F$13:F$101, 0)), "Faixa Indefinida")</f>
        <v>A</v>
      </c>
      <c r="AF2531" s="10">
        <f t="shared" si="2"/>
        <v>1</v>
      </c>
      <c r="AG2531" s="10">
        <f t="shared" si="3"/>
        <v>0</v>
      </c>
      <c r="AH2531" s="10">
        <f t="shared" si="4"/>
        <v>0</v>
      </c>
      <c r="AI2531" s="10">
        <f t="shared" si="5"/>
        <v>0</v>
      </c>
      <c r="AJ2531" s="9">
        <f>ROUNDUP(SUM(VLOOKUP(F2531,'Pontuação 3.0'!A$2:B$11,2,FALSE),VLOOKUP(E2531,'Pontuação 3.0'!C$2:D$11,2,FALSE),VLOOKUP(H2531,'Pontuação 3.0'!I$2:J$11,2,FALSE),VLOOKUP(J2531,'Pontuação 3.0'!G$2:H$11,2,FALSE),VLOOKUP(G2531,'Pontuação 3.0'!E$2:F$11,2,FALSE),VLOOKUP(K2531,'Pontuação 3.0'!K$2:L$11,2,FALSE),VLOOKUP(L2531,'Pontuação 3.0'!M$2:N$13,2,FALSE)),0)</f>
        <v>2146</v>
      </c>
      <c r="AK2531" s="9">
        <f t="shared" si="6"/>
        <v>215</v>
      </c>
      <c r="AL2531" s="9" t="str">
        <f t="array" ref="AL2531">IFERROR(INDEX('Pontuação 3.0'!G$13:G$191, MATCH(AK2531, 'Pontuação 3.0'!F$13:F$191, 0)), "Faixa Indefinida")</f>
        <v>B</v>
      </c>
      <c r="AM2531" s="9">
        <f t="shared" si="7"/>
        <v>0</v>
      </c>
      <c r="AN2531" s="9">
        <f t="shared" si="8"/>
        <v>1</v>
      </c>
      <c r="AO2531" s="9">
        <f t="shared" si="9"/>
        <v>0</v>
      </c>
      <c r="AP2531" s="9">
        <f t="shared" si="10"/>
        <v>0</v>
      </c>
      <c r="AQ2531" s="8"/>
    </row>
    <row r="2532" ht="15.75" customHeight="1">
      <c r="A2532" s="7">
        <v>45682.0</v>
      </c>
      <c r="B2532" s="8" t="s">
        <v>5658</v>
      </c>
      <c r="C2532" s="8" t="s">
        <v>5659</v>
      </c>
      <c r="D2532" s="11">
        <v>4.3991192494E10</v>
      </c>
      <c r="E2532" s="8" t="s">
        <v>11833</v>
      </c>
      <c r="F2532" s="8" t="s">
        <v>11842</v>
      </c>
      <c r="G2532" s="8" t="s">
        <v>11867</v>
      </c>
      <c r="H2532" s="8" t="s">
        <v>11865</v>
      </c>
      <c r="I2532" s="8" t="s">
        <v>11837</v>
      </c>
      <c r="J2532" s="8" t="s">
        <v>11846</v>
      </c>
      <c r="K2532" s="8" t="s">
        <v>11837</v>
      </c>
      <c r="L2532" s="8" t="s">
        <v>11857</v>
      </c>
      <c r="M2532" s="8" t="s">
        <v>11848</v>
      </c>
      <c r="N2532" s="12" t="s">
        <v>11</v>
      </c>
      <c r="O2532" s="12" t="s">
        <v>13</v>
      </c>
      <c r="P2532" s="12" t="s">
        <v>37</v>
      </c>
      <c r="Q2532" s="12" t="s">
        <v>44</v>
      </c>
      <c r="R2532" s="12" t="s">
        <v>20</v>
      </c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9">
        <f>ROUNDUP(SUM(VLOOKUP(F2532,'Pontuação'!A$2:B$11,2,FALSE),VLOOKUP(E2532,'Pontuação'!C$2:D$11,2,FALSE),VLOOKUP(H2532,'Pontuação'!I$2:J$11,2,FALSE),VLOOKUP(J2532,'Pontuação'!G$2:H$11,2,FALSE),VLOOKUP(L2532,'Pontuação'!M$2:N$13,2,FALSE)),0)</f>
        <v>1542</v>
      </c>
      <c r="AD2532" s="10">
        <f t="shared" si="1"/>
        <v>154</v>
      </c>
      <c r="AE2532" s="10" t="str">
        <f t="array" ref="AE2532">IFERROR(INDEX('Pontuação'!G$13:G$101, MATCH(AD2532, 'Pontuação'!F$13:F$101, 0)), "Faixa Indefinida")</f>
        <v>C</v>
      </c>
      <c r="AF2532" s="10">
        <f t="shared" si="2"/>
        <v>0</v>
      </c>
      <c r="AG2532" s="10">
        <f t="shared" si="3"/>
        <v>0</v>
      </c>
      <c r="AH2532" s="10">
        <f t="shared" si="4"/>
        <v>1</v>
      </c>
      <c r="AI2532" s="10">
        <f t="shared" si="5"/>
        <v>0</v>
      </c>
      <c r="AJ2532" s="9">
        <f>ROUNDUP(SUM(VLOOKUP(F2532,'Pontuação 3.0'!A$2:B$11,2,FALSE),VLOOKUP(E2532,'Pontuação 3.0'!C$2:D$11,2,FALSE),VLOOKUP(H2532,'Pontuação 3.0'!I$2:J$11,2,FALSE),VLOOKUP(J2532,'Pontuação 3.0'!G$2:H$11,2,FALSE),VLOOKUP(G2532,'Pontuação 3.0'!E$2:F$11,2,FALSE),VLOOKUP(K2532,'Pontuação 3.0'!K$2:L$11,2,FALSE),VLOOKUP(L2532,'Pontuação 3.0'!M$2:N$13,2,FALSE)),0)</f>
        <v>1878</v>
      </c>
      <c r="AK2532" s="9">
        <f t="shared" si="6"/>
        <v>188</v>
      </c>
      <c r="AL2532" s="9" t="str">
        <f t="array" ref="AL2532">IFERROR(INDEX('Pontuação 3.0'!G$13:G$191, MATCH(AK2532, 'Pontuação 3.0'!F$13:F$191, 0)), "Faixa Indefinida")</f>
        <v>D</v>
      </c>
      <c r="AM2532" s="9">
        <f t="shared" si="7"/>
        <v>0</v>
      </c>
      <c r="AN2532" s="9">
        <f t="shared" si="8"/>
        <v>0</v>
      </c>
      <c r="AO2532" s="9">
        <f t="shared" si="9"/>
        <v>0</v>
      </c>
      <c r="AP2532" s="9">
        <f t="shared" si="10"/>
        <v>1</v>
      </c>
      <c r="AQ2532" s="8"/>
    </row>
    <row r="2533" ht="15.75" customHeight="1">
      <c r="A2533" s="7">
        <v>45682.0</v>
      </c>
      <c r="B2533" s="8" t="s">
        <v>2644</v>
      </c>
      <c r="C2533" s="8" t="s">
        <v>5669</v>
      </c>
      <c r="D2533" s="11">
        <v>2.1988465E8</v>
      </c>
      <c r="E2533" s="8" t="s">
        <v>11833</v>
      </c>
      <c r="F2533" s="8" t="s">
        <v>11861</v>
      </c>
      <c r="G2533" s="8" t="s">
        <v>11855</v>
      </c>
      <c r="H2533" s="8" t="s">
        <v>11856</v>
      </c>
      <c r="I2533" s="8" t="s">
        <v>11837</v>
      </c>
      <c r="J2533" s="8" t="s">
        <v>11846</v>
      </c>
      <c r="K2533" s="8" t="s">
        <v>11837</v>
      </c>
      <c r="L2533" s="8" t="s">
        <v>11847</v>
      </c>
      <c r="M2533" s="8" t="s">
        <v>11848</v>
      </c>
      <c r="N2533" s="12" t="s">
        <v>11</v>
      </c>
      <c r="O2533" s="12" t="s">
        <v>13</v>
      </c>
      <c r="P2533" s="12" t="s">
        <v>27</v>
      </c>
      <c r="Q2533" s="12" t="s">
        <v>15</v>
      </c>
      <c r="R2533" s="12" t="s">
        <v>20</v>
      </c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9">
        <f>ROUNDUP(SUM(VLOOKUP(F2533,'Pontuação'!A$2:B$11,2,FALSE),VLOOKUP(E2533,'Pontuação'!C$2:D$11,2,FALSE),VLOOKUP(H2533,'Pontuação'!I$2:J$11,2,FALSE),VLOOKUP(J2533,'Pontuação'!G$2:H$11,2,FALSE),VLOOKUP(L2533,'Pontuação'!M$2:N$13,2,FALSE)),0)</f>
        <v>1326</v>
      </c>
      <c r="AD2533" s="10">
        <f t="shared" si="1"/>
        <v>133</v>
      </c>
      <c r="AE2533" s="10" t="str">
        <f t="array" ref="AE2533">IFERROR(INDEX('Pontuação'!G$13:G$101, MATCH(AD2533, 'Pontuação'!F$13:F$101, 0)), "Faixa Indefinida")</f>
        <v>D</v>
      </c>
      <c r="AF2533" s="10">
        <f t="shared" si="2"/>
        <v>0</v>
      </c>
      <c r="AG2533" s="10">
        <f t="shared" si="3"/>
        <v>0</v>
      </c>
      <c r="AH2533" s="10">
        <f t="shared" si="4"/>
        <v>0</v>
      </c>
      <c r="AI2533" s="10">
        <f t="shared" si="5"/>
        <v>1</v>
      </c>
      <c r="AJ2533" s="9">
        <f>ROUNDUP(SUM(VLOOKUP(F2533,'Pontuação 3.0'!A$2:B$11,2,FALSE),VLOOKUP(E2533,'Pontuação 3.0'!C$2:D$11,2,FALSE),VLOOKUP(H2533,'Pontuação 3.0'!I$2:J$11,2,FALSE),VLOOKUP(J2533,'Pontuação 3.0'!G$2:H$11,2,FALSE),VLOOKUP(G2533,'Pontuação 3.0'!E$2:F$11,2,FALSE),VLOOKUP(K2533,'Pontuação 3.0'!K$2:L$11,2,FALSE),VLOOKUP(L2533,'Pontuação 3.0'!M$2:N$13,2,FALSE)),0)</f>
        <v>1805</v>
      </c>
      <c r="AK2533" s="9">
        <f t="shared" si="6"/>
        <v>181</v>
      </c>
      <c r="AL2533" s="9" t="str">
        <f t="array" ref="AL2533">IFERROR(INDEX('Pontuação 3.0'!G$13:G$191, MATCH(AK2533, 'Pontuação 3.0'!F$13:F$191, 0)), "Faixa Indefinida")</f>
        <v>D</v>
      </c>
      <c r="AM2533" s="9">
        <f t="shared" si="7"/>
        <v>0</v>
      </c>
      <c r="AN2533" s="9">
        <f t="shared" si="8"/>
        <v>0</v>
      </c>
      <c r="AO2533" s="9">
        <f t="shared" si="9"/>
        <v>0</v>
      </c>
      <c r="AP2533" s="9">
        <f t="shared" si="10"/>
        <v>1</v>
      </c>
      <c r="AQ2533" s="8"/>
    </row>
    <row r="2534" ht="15.75" customHeight="1">
      <c r="A2534" s="7">
        <v>45682.0</v>
      </c>
      <c r="B2534" s="8" t="s">
        <v>5670</v>
      </c>
      <c r="C2534" s="8" t="s">
        <v>5671</v>
      </c>
      <c r="D2534" s="11">
        <v>4.8996467372E10</v>
      </c>
      <c r="E2534" s="8" t="s">
        <v>11833</v>
      </c>
      <c r="F2534" s="8" t="s">
        <v>11842</v>
      </c>
      <c r="G2534" s="8" t="s">
        <v>11835</v>
      </c>
      <c r="H2534" s="8" t="s">
        <v>11865</v>
      </c>
      <c r="I2534" s="8" t="s">
        <v>11837</v>
      </c>
      <c r="J2534" s="8" t="s">
        <v>11846</v>
      </c>
      <c r="K2534" s="8" t="s">
        <v>11837</v>
      </c>
      <c r="L2534" s="8" t="s">
        <v>11851</v>
      </c>
      <c r="M2534" s="8" t="s">
        <v>11853</v>
      </c>
      <c r="N2534" s="12" t="s">
        <v>11</v>
      </c>
      <c r="O2534" s="12" t="s">
        <v>13</v>
      </c>
      <c r="P2534" s="12" t="s">
        <v>23</v>
      </c>
      <c r="Q2534" s="12" t="s">
        <v>24</v>
      </c>
      <c r="R2534" s="12" t="s">
        <v>14</v>
      </c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9">
        <f>ROUNDUP(SUM(VLOOKUP(F2534,'Pontuação'!A$2:B$11,2,FALSE),VLOOKUP(E2534,'Pontuação'!C$2:D$11,2,FALSE),VLOOKUP(H2534,'Pontuação'!I$2:J$11,2,FALSE),VLOOKUP(J2534,'Pontuação'!G$2:H$11,2,FALSE),VLOOKUP(L2534,'Pontuação'!M$2:N$13,2,FALSE)),0)</f>
        <v>1579</v>
      </c>
      <c r="AD2534" s="10">
        <f t="shared" si="1"/>
        <v>158</v>
      </c>
      <c r="AE2534" s="10" t="str">
        <f t="array" ref="AE2534">IFERROR(INDEX('Pontuação'!G$13:G$101, MATCH(AD2534, 'Pontuação'!F$13:F$101, 0)), "Faixa Indefinida")</f>
        <v>C</v>
      </c>
      <c r="AF2534" s="10">
        <f t="shared" si="2"/>
        <v>0</v>
      </c>
      <c r="AG2534" s="10">
        <f t="shared" si="3"/>
        <v>0</v>
      </c>
      <c r="AH2534" s="10">
        <f t="shared" si="4"/>
        <v>1</v>
      </c>
      <c r="AI2534" s="10">
        <f t="shared" si="5"/>
        <v>0</v>
      </c>
      <c r="AJ2534" s="9">
        <f>ROUNDUP(SUM(VLOOKUP(F2534,'Pontuação 3.0'!A$2:B$11,2,FALSE),VLOOKUP(E2534,'Pontuação 3.0'!C$2:D$11,2,FALSE),VLOOKUP(H2534,'Pontuação 3.0'!I$2:J$11,2,FALSE),VLOOKUP(J2534,'Pontuação 3.0'!G$2:H$11,2,FALSE),VLOOKUP(G2534,'Pontuação 3.0'!E$2:F$11,2,FALSE),VLOOKUP(K2534,'Pontuação 3.0'!K$2:L$11,2,FALSE),VLOOKUP(L2534,'Pontuação 3.0'!M$2:N$13,2,FALSE)),0)</f>
        <v>1918</v>
      </c>
      <c r="AK2534" s="9">
        <f t="shared" si="6"/>
        <v>192</v>
      </c>
      <c r="AL2534" s="9" t="str">
        <f t="array" ref="AL2534">IFERROR(INDEX('Pontuação 3.0'!G$13:G$191, MATCH(AK2534, 'Pontuação 3.0'!F$13:F$191, 0)), "Faixa Indefinida")</f>
        <v>C</v>
      </c>
      <c r="AM2534" s="9">
        <f t="shared" si="7"/>
        <v>0</v>
      </c>
      <c r="AN2534" s="9">
        <f t="shared" si="8"/>
        <v>0</v>
      </c>
      <c r="AO2534" s="9">
        <f t="shared" si="9"/>
        <v>1</v>
      </c>
      <c r="AP2534" s="9">
        <f t="shared" si="10"/>
        <v>0</v>
      </c>
      <c r="AQ2534" s="8"/>
    </row>
    <row r="2535" ht="15.75" customHeight="1">
      <c r="A2535" s="7">
        <v>45682.0</v>
      </c>
      <c r="B2535" s="8" t="s">
        <v>5672</v>
      </c>
      <c r="C2535" s="8" t="s">
        <v>5673</v>
      </c>
      <c r="D2535" s="11">
        <v>6.7999777472E10</v>
      </c>
      <c r="E2535" s="8" t="s">
        <v>11833</v>
      </c>
      <c r="F2535" s="8" t="s">
        <v>11834</v>
      </c>
      <c r="G2535" s="8" t="s">
        <v>11843</v>
      </c>
      <c r="H2535" s="8" t="s">
        <v>11865</v>
      </c>
      <c r="I2535" s="8" t="s">
        <v>11837</v>
      </c>
      <c r="J2535" s="8" t="s">
        <v>11846</v>
      </c>
      <c r="K2535" s="8" t="s">
        <v>11837</v>
      </c>
      <c r="L2535" s="8" t="s">
        <v>11870</v>
      </c>
      <c r="M2535" s="8" t="s">
        <v>11853</v>
      </c>
      <c r="N2535" s="12" t="s">
        <v>11</v>
      </c>
      <c r="O2535" s="12" t="s">
        <v>13</v>
      </c>
      <c r="P2535" s="12" t="s">
        <v>99</v>
      </c>
      <c r="Q2535" s="12" t="s">
        <v>15</v>
      </c>
      <c r="R2535" s="12" t="s">
        <v>14</v>
      </c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9">
        <f>ROUNDUP(SUM(VLOOKUP(F2535,'Pontuação'!A$2:B$11,2,FALSE),VLOOKUP(E2535,'Pontuação'!C$2:D$11,2,FALSE),VLOOKUP(H2535,'Pontuação'!I$2:J$11,2,FALSE),VLOOKUP(J2535,'Pontuação'!G$2:H$11,2,FALSE),VLOOKUP(L2535,'Pontuação'!M$2:N$13,2,FALSE)),0)</f>
        <v>1637</v>
      </c>
      <c r="AD2535" s="10">
        <f t="shared" si="1"/>
        <v>164</v>
      </c>
      <c r="AE2535" s="10" t="str">
        <f t="array" ref="AE2535">IFERROR(INDEX('Pontuação'!G$13:G$101, MATCH(AD2535, 'Pontuação'!F$13:F$101, 0)), "Faixa Indefinida")</f>
        <v>C</v>
      </c>
      <c r="AF2535" s="10">
        <f t="shared" si="2"/>
        <v>0</v>
      </c>
      <c r="AG2535" s="10">
        <f t="shared" si="3"/>
        <v>0</v>
      </c>
      <c r="AH2535" s="10">
        <f t="shared" si="4"/>
        <v>1</v>
      </c>
      <c r="AI2535" s="10">
        <f t="shared" si="5"/>
        <v>0</v>
      </c>
      <c r="AJ2535" s="9">
        <f>ROUNDUP(SUM(VLOOKUP(F2535,'Pontuação 3.0'!A$2:B$11,2,FALSE),VLOOKUP(E2535,'Pontuação 3.0'!C$2:D$11,2,FALSE),VLOOKUP(H2535,'Pontuação 3.0'!I$2:J$11,2,FALSE),VLOOKUP(J2535,'Pontuação 3.0'!G$2:H$11,2,FALSE),VLOOKUP(G2535,'Pontuação 3.0'!E$2:F$11,2,FALSE),VLOOKUP(K2535,'Pontuação 3.0'!K$2:L$11,2,FALSE),VLOOKUP(L2535,'Pontuação 3.0'!M$2:N$13,2,FALSE)),0)</f>
        <v>2119</v>
      </c>
      <c r="AK2535" s="9">
        <f t="shared" si="6"/>
        <v>212</v>
      </c>
      <c r="AL2535" s="9" t="str">
        <f t="array" ref="AL2535">IFERROR(INDEX('Pontuação 3.0'!G$13:G$191, MATCH(AK2535, 'Pontuação 3.0'!F$13:F$191, 0)), "Faixa Indefinida")</f>
        <v>C</v>
      </c>
      <c r="AM2535" s="9">
        <f t="shared" si="7"/>
        <v>0</v>
      </c>
      <c r="AN2535" s="9">
        <f t="shared" si="8"/>
        <v>0</v>
      </c>
      <c r="AO2535" s="9">
        <f t="shared" si="9"/>
        <v>1</v>
      </c>
      <c r="AP2535" s="9">
        <f t="shared" si="10"/>
        <v>0</v>
      </c>
      <c r="AQ2535" s="8"/>
    </row>
    <row r="2536" ht="15.75" customHeight="1">
      <c r="A2536" s="7">
        <v>45682.0</v>
      </c>
      <c r="B2536" s="8" t="s">
        <v>5665</v>
      </c>
      <c r="C2536" s="8" t="s">
        <v>5666</v>
      </c>
      <c r="D2536" s="11">
        <v>8.1993993593E10</v>
      </c>
      <c r="E2536" s="8" t="s">
        <v>11833</v>
      </c>
      <c r="F2536" s="8" t="s">
        <v>11842</v>
      </c>
      <c r="G2536" s="8" t="s">
        <v>11835</v>
      </c>
      <c r="H2536" s="8" t="s">
        <v>11844</v>
      </c>
      <c r="I2536" s="8" t="s">
        <v>11845</v>
      </c>
      <c r="J2536" s="8" t="s">
        <v>11852</v>
      </c>
      <c r="K2536" s="8" t="s">
        <v>11837</v>
      </c>
      <c r="L2536" s="8" t="s">
        <v>11847</v>
      </c>
      <c r="M2536" s="8" t="s">
        <v>11853</v>
      </c>
      <c r="N2536" s="12" t="s">
        <v>11</v>
      </c>
      <c r="O2536" s="12" t="s">
        <v>13</v>
      </c>
      <c r="P2536" s="12" t="s">
        <v>27</v>
      </c>
      <c r="Q2536" s="12" t="s">
        <v>15</v>
      </c>
      <c r="R2536" s="12" t="s">
        <v>20</v>
      </c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9">
        <f>ROUNDUP(SUM(VLOOKUP(F2536,'Pontuação'!A$2:B$11,2,FALSE),VLOOKUP(E2536,'Pontuação'!C$2:D$11,2,FALSE),VLOOKUP(H2536,'Pontuação'!I$2:J$11,2,FALSE),VLOOKUP(J2536,'Pontuação'!G$2:H$11,2,FALSE),VLOOKUP(L2536,'Pontuação'!M$2:N$13,2,FALSE)),0)</f>
        <v>1832</v>
      </c>
      <c r="AD2536" s="10">
        <f t="shared" si="1"/>
        <v>183</v>
      </c>
      <c r="AE2536" s="10" t="str">
        <f t="array" ref="AE2536">IFERROR(INDEX('Pontuação'!G$13:G$101, MATCH(AD2536, 'Pontuação'!F$13:F$101, 0)), "Faixa Indefinida")</f>
        <v>B</v>
      </c>
      <c r="AF2536" s="10">
        <f t="shared" si="2"/>
        <v>0</v>
      </c>
      <c r="AG2536" s="10">
        <f t="shared" si="3"/>
        <v>1</v>
      </c>
      <c r="AH2536" s="10">
        <f t="shared" si="4"/>
        <v>0</v>
      </c>
      <c r="AI2536" s="10">
        <f t="shared" si="5"/>
        <v>0</v>
      </c>
      <c r="AJ2536" s="9">
        <f>ROUNDUP(SUM(VLOOKUP(F2536,'Pontuação 3.0'!A$2:B$11,2,FALSE),VLOOKUP(E2536,'Pontuação 3.0'!C$2:D$11,2,FALSE),VLOOKUP(H2536,'Pontuação 3.0'!I$2:J$11,2,FALSE),VLOOKUP(J2536,'Pontuação 3.0'!G$2:H$11,2,FALSE),VLOOKUP(G2536,'Pontuação 3.0'!E$2:F$11,2,FALSE),VLOOKUP(K2536,'Pontuação 3.0'!K$2:L$11,2,FALSE),VLOOKUP(L2536,'Pontuação 3.0'!M$2:N$13,2,FALSE)),0)</f>
        <v>2307</v>
      </c>
      <c r="AK2536" s="9">
        <f t="shared" si="6"/>
        <v>231</v>
      </c>
      <c r="AL2536" s="9" t="str">
        <f t="array" ref="AL2536">IFERROR(INDEX('Pontuação 3.0'!G$13:G$191, MATCH(AK2536, 'Pontuação 3.0'!F$13:F$191, 0)), "Faixa Indefinida")</f>
        <v>B</v>
      </c>
      <c r="AM2536" s="9">
        <f t="shared" si="7"/>
        <v>0</v>
      </c>
      <c r="AN2536" s="9">
        <f t="shared" si="8"/>
        <v>1</v>
      </c>
      <c r="AO2536" s="9">
        <f t="shared" si="9"/>
        <v>0</v>
      </c>
      <c r="AP2536" s="9">
        <f t="shared" si="10"/>
        <v>0</v>
      </c>
      <c r="AQ2536" s="8"/>
    </row>
    <row r="2537" ht="15.75" customHeight="1">
      <c r="A2537" s="7">
        <v>45682.0</v>
      </c>
      <c r="B2537" s="8" t="s">
        <v>5674</v>
      </c>
      <c r="C2537" s="8" t="s">
        <v>5675</v>
      </c>
      <c r="D2537" s="8" t="s">
        <v>5676</v>
      </c>
      <c r="E2537" s="8" t="s">
        <v>11833</v>
      </c>
      <c r="F2537" s="8" t="s">
        <v>11842</v>
      </c>
      <c r="G2537" s="8" t="s">
        <v>11843</v>
      </c>
      <c r="H2537" s="8" t="s">
        <v>11850</v>
      </c>
      <c r="I2537" s="8" t="s">
        <v>11845</v>
      </c>
      <c r="J2537" s="8" t="s">
        <v>11846</v>
      </c>
      <c r="K2537" s="8" t="s">
        <v>11839</v>
      </c>
      <c r="L2537" s="8" t="s">
        <v>11851</v>
      </c>
      <c r="M2537" s="8" t="s">
        <v>11859</v>
      </c>
      <c r="N2537" s="12" t="s">
        <v>11</v>
      </c>
      <c r="O2537" s="12" t="s">
        <v>13</v>
      </c>
      <c r="P2537" s="12" t="s">
        <v>12</v>
      </c>
      <c r="Q2537" s="12" t="s">
        <v>15</v>
      </c>
      <c r="R2537" s="12" t="s">
        <v>14</v>
      </c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9">
        <f>ROUNDUP(SUM(VLOOKUP(F2537,'Pontuação'!A$2:B$11,2,FALSE),VLOOKUP(E2537,'Pontuação'!C$2:D$11,2,FALSE),VLOOKUP(H2537,'Pontuação'!I$2:J$11,2,FALSE),VLOOKUP(J2537,'Pontuação'!G$2:H$11,2,FALSE),VLOOKUP(L2537,'Pontuação'!M$2:N$13,2,FALSE)),0)</f>
        <v>1553</v>
      </c>
      <c r="AD2537" s="10">
        <f t="shared" si="1"/>
        <v>155</v>
      </c>
      <c r="AE2537" s="10" t="str">
        <f t="array" ref="AE2537">IFERROR(INDEX('Pontuação'!G$13:G$101, MATCH(AD2537, 'Pontuação'!F$13:F$101, 0)), "Faixa Indefinida")</f>
        <v>C</v>
      </c>
      <c r="AF2537" s="10">
        <f t="shared" si="2"/>
        <v>0</v>
      </c>
      <c r="AG2537" s="10">
        <f t="shared" si="3"/>
        <v>0</v>
      </c>
      <c r="AH2537" s="10">
        <f t="shared" si="4"/>
        <v>1</v>
      </c>
      <c r="AI2537" s="10">
        <f t="shared" si="5"/>
        <v>0</v>
      </c>
      <c r="AJ2537" s="9">
        <f>ROUNDUP(SUM(VLOOKUP(F2537,'Pontuação 3.0'!A$2:B$11,2,FALSE),VLOOKUP(E2537,'Pontuação 3.0'!C$2:D$11,2,FALSE),VLOOKUP(H2537,'Pontuação 3.0'!I$2:J$11,2,FALSE),VLOOKUP(J2537,'Pontuação 3.0'!G$2:H$11,2,FALSE),VLOOKUP(G2537,'Pontuação 3.0'!E$2:F$11,2,FALSE),VLOOKUP(K2537,'Pontuação 3.0'!K$2:L$11,2,FALSE),VLOOKUP(L2537,'Pontuação 3.0'!M$2:N$13,2,FALSE)),0)</f>
        <v>2383</v>
      </c>
      <c r="AK2537" s="9">
        <f t="shared" si="6"/>
        <v>238</v>
      </c>
      <c r="AL2537" s="9" t="str">
        <f t="array" ref="AL2537">IFERROR(INDEX('Pontuação 3.0'!G$13:G$191, MATCH(AK2537, 'Pontuação 3.0'!F$13:F$191, 0)), "Faixa Indefinida")</f>
        <v>A</v>
      </c>
      <c r="AM2537" s="9">
        <f t="shared" si="7"/>
        <v>1</v>
      </c>
      <c r="AN2537" s="9">
        <f t="shared" si="8"/>
        <v>0</v>
      </c>
      <c r="AO2537" s="9">
        <f t="shared" si="9"/>
        <v>0</v>
      </c>
      <c r="AP2537" s="9">
        <f t="shared" si="10"/>
        <v>0</v>
      </c>
      <c r="AQ2537" s="8"/>
    </row>
    <row r="2538" ht="15.75" customHeight="1">
      <c r="A2538" s="7">
        <v>45682.0</v>
      </c>
      <c r="B2538" s="8" t="s">
        <v>5663</v>
      </c>
      <c r="C2538" s="8" t="s">
        <v>5664</v>
      </c>
      <c r="D2538" s="11">
        <v>2.1971702223E10</v>
      </c>
      <c r="E2538" s="8" t="s">
        <v>11833</v>
      </c>
      <c r="F2538" s="8" t="s">
        <v>11834</v>
      </c>
      <c r="G2538" s="8" t="s">
        <v>11843</v>
      </c>
      <c r="H2538" s="8" t="s">
        <v>11836</v>
      </c>
      <c r="I2538" s="8" t="s">
        <v>11845</v>
      </c>
      <c r="J2538" s="8" t="s">
        <v>11846</v>
      </c>
      <c r="K2538" s="8" t="s">
        <v>11837</v>
      </c>
      <c r="L2538" s="8" t="s">
        <v>11851</v>
      </c>
      <c r="M2538" s="8" t="s">
        <v>11841</v>
      </c>
      <c r="N2538" s="12" t="s">
        <v>11</v>
      </c>
      <c r="O2538" s="12" t="s">
        <v>13</v>
      </c>
      <c r="P2538" s="12" t="s">
        <v>37</v>
      </c>
      <c r="Q2538" s="12" t="s">
        <v>15</v>
      </c>
      <c r="R2538" s="12" t="s">
        <v>20</v>
      </c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9">
        <f>ROUNDUP(SUM(VLOOKUP(F2538,'Pontuação'!A$2:B$11,2,FALSE),VLOOKUP(E2538,'Pontuação'!C$2:D$11,2,FALSE),VLOOKUP(H2538,'Pontuação'!I$2:J$11,2,FALSE),VLOOKUP(J2538,'Pontuação'!G$2:H$11,2,FALSE),VLOOKUP(L2538,'Pontuação'!M$2:N$13,2,FALSE)),0)</f>
        <v>1357</v>
      </c>
      <c r="AD2538" s="10">
        <f t="shared" si="1"/>
        <v>136</v>
      </c>
      <c r="AE2538" s="10" t="str">
        <f t="array" ref="AE2538">IFERROR(INDEX('Pontuação'!G$13:G$101, MATCH(AD2538, 'Pontuação'!F$13:F$101, 0)), "Faixa Indefinida")</f>
        <v>D</v>
      </c>
      <c r="AF2538" s="10">
        <f t="shared" si="2"/>
        <v>0</v>
      </c>
      <c r="AG2538" s="10">
        <f t="shared" si="3"/>
        <v>0</v>
      </c>
      <c r="AH2538" s="10">
        <f t="shared" si="4"/>
        <v>0</v>
      </c>
      <c r="AI2538" s="10">
        <f t="shared" si="5"/>
        <v>1</v>
      </c>
      <c r="AJ2538" s="9">
        <f>ROUNDUP(SUM(VLOOKUP(F2538,'Pontuação 3.0'!A$2:B$11,2,FALSE),VLOOKUP(E2538,'Pontuação 3.0'!C$2:D$11,2,FALSE),VLOOKUP(H2538,'Pontuação 3.0'!I$2:J$11,2,FALSE),VLOOKUP(J2538,'Pontuação 3.0'!G$2:H$11,2,FALSE),VLOOKUP(G2538,'Pontuação 3.0'!E$2:F$11,2,FALSE),VLOOKUP(K2538,'Pontuação 3.0'!K$2:L$11,2,FALSE),VLOOKUP(L2538,'Pontuação 3.0'!M$2:N$13,2,FALSE)),0)</f>
        <v>1881</v>
      </c>
      <c r="AK2538" s="9">
        <f t="shared" si="6"/>
        <v>188</v>
      </c>
      <c r="AL2538" s="9" t="str">
        <f t="array" ref="AL2538">IFERROR(INDEX('Pontuação 3.0'!G$13:G$191, MATCH(AK2538, 'Pontuação 3.0'!F$13:F$191, 0)), "Faixa Indefinida")</f>
        <v>D</v>
      </c>
      <c r="AM2538" s="9">
        <f t="shared" si="7"/>
        <v>0</v>
      </c>
      <c r="AN2538" s="9">
        <f t="shared" si="8"/>
        <v>0</v>
      </c>
      <c r="AO2538" s="9">
        <f t="shared" si="9"/>
        <v>0</v>
      </c>
      <c r="AP2538" s="9">
        <f t="shared" si="10"/>
        <v>1</v>
      </c>
      <c r="AQ2538" s="8"/>
    </row>
    <row r="2539" ht="15.75" customHeight="1">
      <c r="A2539" s="7">
        <v>45682.0</v>
      </c>
      <c r="B2539" s="8" t="s">
        <v>5679</v>
      </c>
      <c r="C2539" s="8" t="s">
        <v>5680</v>
      </c>
      <c r="D2539" s="11">
        <v>4.7997592983E10</v>
      </c>
      <c r="E2539" s="8" t="s">
        <v>11833</v>
      </c>
      <c r="F2539" s="8" t="s">
        <v>11842</v>
      </c>
      <c r="G2539" s="8" t="s">
        <v>11843</v>
      </c>
      <c r="H2539" s="8" t="s">
        <v>11850</v>
      </c>
      <c r="I2539" s="8" t="s">
        <v>11837</v>
      </c>
      <c r="J2539" s="8" t="s">
        <v>11852</v>
      </c>
      <c r="K2539" s="8" t="s">
        <v>11837</v>
      </c>
      <c r="L2539" s="8" t="s">
        <v>11851</v>
      </c>
      <c r="M2539" s="8" t="s">
        <v>11849</v>
      </c>
      <c r="N2539" s="12" t="s">
        <v>11</v>
      </c>
      <c r="O2539" s="12" t="s">
        <v>13</v>
      </c>
      <c r="P2539" s="12" t="s">
        <v>12</v>
      </c>
      <c r="Q2539" s="12" t="s">
        <v>15</v>
      </c>
      <c r="R2539" s="12" t="s">
        <v>14</v>
      </c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9">
        <f>ROUNDUP(SUM(VLOOKUP(F2539,'Pontuação'!A$2:B$11,2,FALSE),VLOOKUP(E2539,'Pontuação'!C$2:D$11,2,FALSE),VLOOKUP(H2539,'Pontuação'!I$2:J$11,2,FALSE),VLOOKUP(J2539,'Pontuação'!G$2:H$11,2,FALSE),VLOOKUP(L2539,'Pontuação'!M$2:N$13,2,FALSE)),0)</f>
        <v>1658</v>
      </c>
      <c r="AD2539" s="10">
        <f t="shared" si="1"/>
        <v>166</v>
      </c>
      <c r="AE2539" s="10" t="str">
        <f t="array" ref="AE2539">IFERROR(INDEX('Pontuação'!G$13:G$101, MATCH(AD2539, 'Pontuação'!F$13:F$101, 0)), "Faixa Indefinida")</f>
        <v>B</v>
      </c>
      <c r="AF2539" s="10">
        <f t="shared" si="2"/>
        <v>0</v>
      </c>
      <c r="AG2539" s="10">
        <f t="shared" si="3"/>
        <v>1</v>
      </c>
      <c r="AH2539" s="10">
        <f t="shared" si="4"/>
        <v>0</v>
      </c>
      <c r="AI2539" s="10">
        <f t="shared" si="5"/>
        <v>0</v>
      </c>
      <c r="AJ2539" s="9">
        <f>ROUNDUP(SUM(VLOOKUP(F2539,'Pontuação 3.0'!A$2:B$11,2,FALSE),VLOOKUP(E2539,'Pontuação 3.0'!C$2:D$11,2,FALSE),VLOOKUP(H2539,'Pontuação 3.0'!I$2:J$11,2,FALSE),VLOOKUP(J2539,'Pontuação 3.0'!G$2:H$11,2,FALSE),VLOOKUP(G2539,'Pontuação 3.0'!E$2:F$11,2,FALSE),VLOOKUP(K2539,'Pontuação 3.0'!K$2:L$11,2,FALSE),VLOOKUP(L2539,'Pontuação 3.0'!M$2:N$13,2,FALSE)),0)</f>
        <v>2274</v>
      </c>
      <c r="AK2539" s="9">
        <f t="shared" si="6"/>
        <v>227</v>
      </c>
      <c r="AL2539" s="9" t="str">
        <f t="array" ref="AL2539">IFERROR(INDEX('Pontuação 3.0'!G$13:G$191, MATCH(AK2539, 'Pontuação 3.0'!F$13:F$191, 0)), "Faixa Indefinida")</f>
        <v>B</v>
      </c>
      <c r="AM2539" s="9">
        <f t="shared" si="7"/>
        <v>0</v>
      </c>
      <c r="AN2539" s="9">
        <f t="shared" si="8"/>
        <v>1</v>
      </c>
      <c r="AO2539" s="9">
        <f t="shared" si="9"/>
        <v>0</v>
      </c>
      <c r="AP2539" s="9">
        <f t="shared" si="10"/>
        <v>0</v>
      </c>
      <c r="AQ2539" s="8"/>
    </row>
    <row r="2540" ht="15.75" customHeight="1">
      <c r="A2540" s="7">
        <v>45682.0</v>
      </c>
      <c r="B2540" s="8" t="s">
        <v>5677</v>
      </c>
      <c r="C2540" s="8" t="s">
        <v>5678</v>
      </c>
      <c r="D2540" s="11">
        <v>1.1964347991E10</v>
      </c>
      <c r="E2540" s="8" t="s">
        <v>11833</v>
      </c>
      <c r="F2540" s="8" t="s">
        <v>11834</v>
      </c>
      <c r="G2540" s="8" t="s">
        <v>11843</v>
      </c>
      <c r="H2540" s="8" t="s">
        <v>11844</v>
      </c>
      <c r="I2540" s="8" t="s">
        <v>11845</v>
      </c>
      <c r="J2540" s="8" t="s">
        <v>11846</v>
      </c>
      <c r="K2540" s="8" t="s">
        <v>11837</v>
      </c>
      <c r="L2540" s="8" t="s">
        <v>11857</v>
      </c>
      <c r="M2540" s="8" t="s">
        <v>11853</v>
      </c>
      <c r="N2540" s="12" t="s">
        <v>11</v>
      </c>
      <c r="O2540" s="12" t="s">
        <v>13</v>
      </c>
      <c r="P2540" s="12" t="s">
        <v>23</v>
      </c>
      <c r="Q2540" s="12" t="s">
        <v>15</v>
      </c>
      <c r="R2540" s="12" t="s">
        <v>20</v>
      </c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9">
        <f>ROUNDUP(SUM(VLOOKUP(F2540,'Pontuação'!A$2:B$11,2,FALSE),VLOOKUP(E2540,'Pontuação'!C$2:D$11,2,FALSE),VLOOKUP(H2540,'Pontuação'!I$2:J$11,2,FALSE),VLOOKUP(J2540,'Pontuação'!G$2:H$11,2,FALSE),VLOOKUP(L2540,'Pontuação'!M$2:N$13,2,FALSE)),0)</f>
        <v>1546</v>
      </c>
      <c r="AD2540" s="10">
        <f t="shared" si="1"/>
        <v>155</v>
      </c>
      <c r="AE2540" s="10" t="str">
        <f t="array" ref="AE2540">IFERROR(INDEX('Pontuação'!G$13:G$101, MATCH(AD2540, 'Pontuação'!F$13:F$101, 0)), "Faixa Indefinida")</f>
        <v>C</v>
      </c>
      <c r="AF2540" s="10">
        <f t="shared" si="2"/>
        <v>0</v>
      </c>
      <c r="AG2540" s="10">
        <f t="shared" si="3"/>
        <v>0</v>
      </c>
      <c r="AH2540" s="10">
        <f t="shared" si="4"/>
        <v>1</v>
      </c>
      <c r="AI2540" s="10">
        <f t="shared" si="5"/>
        <v>0</v>
      </c>
      <c r="AJ2540" s="9">
        <f>ROUNDUP(SUM(VLOOKUP(F2540,'Pontuação 3.0'!A$2:B$11,2,FALSE),VLOOKUP(E2540,'Pontuação 3.0'!C$2:D$11,2,FALSE),VLOOKUP(H2540,'Pontuação 3.0'!I$2:J$11,2,FALSE),VLOOKUP(J2540,'Pontuação 3.0'!G$2:H$11,2,FALSE),VLOOKUP(G2540,'Pontuação 3.0'!E$2:F$11,2,FALSE),VLOOKUP(K2540,'Pontuação 3.0'!K$2:L$11,2,FALSE),VLOOKUP(L2540,'Pontuação 3.0'!M$2:N$13,2,FALSE)),0)</f>
        <v>2046</v>
      </c>
      <c r="AK2540" s="9">
        <f t="shared" si="6"/>
        <v>205</v>
      </c>
      <c r="AL2540" s="9" t="str">
        <f t="array" ref="AL2540">IFERROR(INDEX('Pontuação 3.0'!G$13:G$191, MATCH(AK2540, 'Pontuação 3.0'!F$13:F$191, 0)), "Faixa Indefinida")</f>
        <v>C</v>
      </c>
      <c r="AM2540" s="9">
        <f t="shared" si="7"/>
        <v>0</v>
      </c>
      <c r="AN2540" s="9">
        <f t="shared" si="8"/>
        <v>0</v>
      </c>
      <c r="AO2540" s="9">
        <f t="shared" si="9"/>
        <v>1</v>
      </c>
      <c r="AP2540" s="9">
        <f t="shared" si="10"/>
        <v>0</v>
      </c>
      <c r="AQ2540" s="8"/>
    </row>
    <row r="2541" ht="15.75" customHeight="1">
      <c r="A2541" s="7">
        <v>45682.0</v>
      </c>
      <c r="B2541" s="8" t="s">
        <v>5681</v>
      </c>
      <c r="C2541" s="8" t="s">
        <v>5682</v>
      </c>
      <c r="D2541" s="11">
        <v>4.3988301644E10</v>
      </c>
      <c r="E2541" s="8" t="s">
        <v>11833</v>
      </c>
      <c r="F2541" s="8" t="s">
        <v>11854</v>
      </c>
      <c r="G2541" s="8" t="s">
        <v>11843</v>
      </c>
      <c r="H2541" s="8" t="s">
        <v>11844</v>
      </c>
      <c r="I2541" s="8" t="s">
        <v>11837</v>
      </c>
      <c r="J2541" s="8" t="s">
        <v>11846</v>
      </c>
      <c r="K2541" s="8" t="s">
        <v>11837</v>
      </c>
      <c r="L2541" s="8" t="s">
        <v>11847</v>
      </c>
      <c r="M2541" s="8" t="s">
        <v>11848</v>
      </c>
      <c r="N2541" s="12" t="s">
        <v>11</v>
      </c>
      <c r="O2541" s="12" t="s">
        <v>13</v>
      </c>
      <c r="P2541" s="12" t="s">
        <v>37</v>
      </c>
      <c r="Q2541" s="12" t="s">
        <v>15</v>
      </c>
      <c r="R2541" s="12" t="s">
        <v>20</v>
      </c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9">
        <f>ROUNDUP(SUM(VLOOKUP(F2541,'Pontuação'!A$2:B$11,2,FALSE),VLOOKUP(E2541,'Pontuação'!C$2:D$11,2,FALSE),VLOOKUP(H2541,'Pontuação'!I$2:J$11,2,FALSE),VLOOKUP(J2541,'Pontuação'!G$2:H$11,2,FALSE),VLOOKUP(L2541,'Pontuação'!M$2:N$13,2,FALSE)),0)</f>
        <v>1732</v>
      </c>
      <c r="AD2541" s="10">
        <f t="shared" si="1"/>
        <v>173</v>
      </c>
      <c r="AE2541" s="10" t="str">
        <f t="array" ref="AE2541">IFERROR(INDEX('Pontuação'!G$13:G$101, MATCH(AD2541, 'Pontuação'!F$13:F$101, 0)), "Faixa Indefinida")</f>
        <v>B</v>
      </c>
      <c r="AF2541" s="10">
        <f t="shared" si="2"/>
        <v>0</v>
      </c>
      <c r="AG2541" s="10">
        <f t="shared" si="3"/>
        <v>1</v>
      </c>
      <c r="AH2541" s="10">
        <f t="shared" si="4"/>
        <v>0</v>
      </c>
      <c r="AI2541" s="10">
        <f t="shared" si="5"/>
        <v>0</v>
      </c>
      <c r="AJ2541" s="9">
        <f>ROUNDUP(SUM(VLOOKUP(F2541,'Pontuação 3.0'!A$2:B$11,2,FALSE),VLOOKUP(E2541,'Pontuação 3.0'!C$2:D$11,2,FALSE),VLOOKUP(H2541,'Pontuação 3.0'!I$2:J$11,2,FALSE),VLOOKUP(J2541,'Pontuação 3.0'!G$2:H$11,2,FALSE),VLOOKUP(G2541,'Pontuação 3.0'!E$2:F$11,2,FALSE),VLOOKUP(K2541,'Pontuação 3.0'!K$2:L$11,2,FALSE),VLOOKUP(L2541,'Pontuação 3.0'!M$2:N$13,2,FALSE)),0)</f>
        <v>2280</v>
      </c>
      <c r="AK2541" s="9">
        <f t="shared" si="6"/>
        <v>228</v>
      </c>
      <c r="AL2541" s="9" t="str">
        <f t="array" ref="AL2541">IFERROR(INDEX('Pontuação 3.0'!G$13:G$191, MATCH(AK2541, 'Pontuação 3.0'!F$13:F$191, 0)), "Faixa Indefinida")</f>
        <v>B</v>
      </c>
      <c r="AM2541" s="9">
        <f t="shared" si="7"/>
        <v>0</v>
      </c>
      <c r="AN2541" s="9">
        <f t="shared" si="8"/>
        <v>1</v>
      </c>
      <c r="AO2541" s="9">
        <f t="shared" si="9"/>
        <v>0</v>
      </c>
      <c r="AP2541" s="9">
        <f t="shared" si="10"/>
        <v>0</v>
      </c>
      <c r="AQ2541" s="8"/>
    </row>
    <row r="2542" ht="15.75" customHeight="1">
      <c r="A2542" s="7">
        <v>45682.0</v>
      </c>
      <c r="B2542" s="8" t="s">
        <v>5685</v>
      </c>
      <c r="C2542" s="8" t="s">
        <v>5686</v>
      </c>
      <c r="D2542" s="11">
        <v>5.4999413601E10</v>
      </c>
      <c r="E2542" s="8" t="s">
        <v>11833</v>
      </c>
      <c r="F2542" s="8" t="s">
        <v>11834</v>
      </c>
      <c r="G2542" s="8" t="s">
        <v>11843</v>
      </c>
      <c r="H2542" s="8" t="s">
        <v>11836</v>
      </c>
      <c r="I2542" s="8" t="s">
        <v>11845</v>
      </c>
      <c r="J2542" s="8" t="s">
        <v>11852</v>
      </c>
      <c r="K2542" s="8" t="s">
        <v>11839</v>
      </c>
      <c r="L2542" s="8" t="s">
        <v>11857</v>
      </c>
      <c r="M2542" s="8" t="s">
        <v>11849</v>
      </c>
      <c r="N2542" s="12" t="s">
        <v>11</v>
      </c>
      <c r="O2542" s="12" t="s">
        <v>13</v>
      </c>
      <c r="P2542" s="12" t="s">
        <v>23</v>
      </c>
      <c r="Q2542" s="12" t="s">
        <v>15</v>
      </c>
      <c r="R2542" s="12" t="s">
        <v>14</v>
      </c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9">
        <f>ROUNDUP(SUM(VLOOKUP(F2542,'Pontuação'!A$2:B$11,2,FALSE),VLOOKUP(E2542,'Pontuação'!C$2:D$11,2,FALSE),VLOOKUP(H2542,'Pontuação'!I$2:J$11,2,FALSE),VLOOKUP(J2542,'Pontuação'!G$2:H$11,2,FALSE),VLOOKUP(L2542,'Pontuação'!M$2:N$13,2,FALSE)),0)</f>
        <v>1425</v>
      </c>
      <c r="AD2542" s="10">
        <f t="shared" si="1"/>
        <v>143</v>
      </c>
      <c r="AE2542" s="10" t="str">
        <f t="array" ref="AE2542">IFERROR(INDEX('Pontuação'!G$13:G$101, MATCH(AD2542, 'Pontuação'!F$13:F$101, 0)), "Faixa Indefinida")</f>
        <v>D</v>
      </c>
      <c r="AF2542" s="10">
        <f t="shared" si="2"/>
        <v>0</v>
      </c>
      <c r="AG2542" s="10">
        <f t="shared" si="3"/>
        <v>0</v>
      </c>
      <c r="AH2542" s="10">
        <f t="shared" si="4"/>
        <v>0</v>
      </c>
      <c r="AI2542" s="10">
        <f t="shared" si="5"/>
        <v>1</v>
      </c>
      <c r="AJ2542" s="9">
        <f>ROUNDUP(SUM(VLOOKUP(F2542,'Pontuação 3.0'!A$2:B$11,2,FALSE),VLOOKUP(E2542,'Pontuação 3.0'!C$2:D$11,2,FALSE),VLOOKUP(H2542,'Pontuação 3.0'!I$2:J$11,2,FALSE),VLOOKUP(J2542,'Pontuação 3.0'!G$2:H$11,2,FALSE),VLOOKUP(G2542,'Pontuação 3.0'!E$2:F$11,2,FALSE),VLOOKUP(K2542,'Pontuação 3.0'!K$2:L$11,2,FALSE),VLOOKUP(L2542,'Pontuação 3.0'!M$2:N$13,2,FALSE)),0)</f>
        <v>2264</v>
      </c>
      <c r="AK2542" s="9">
        <f t="shared" si="6"/>
        <v>226</v>
      </c>
      <c r="AL2542" s="9" t="str">
        <f t="array" ref="AL2542">IFERROR(INDEX('Pontuação 3.0'!G$13:G$191, MATCH(AK2542, 'Pontuação 3.0'!F$13:F$191, 0)), "Faixa Indefinida")</f>
        <v>B</v>
      </c>
      <c r="AM2542" s="9">
        <f t="shared" si="7"/>
        <v>0</v>
      </c>
      <c r="AN2542" s="9">
        <f t="shared" si="8"/>
        <v>1</v>
      </c>
      <c r="AO2542" s="9">
        <f t="shared" si="9"/>
        <v>0</v>
      </c>
      <c r="AP2542" s="9">
        <f t="shared" si="10"/>
        <v>0</v>
      </c>
      <c r="AQ2542" s="8"/>
    </row>
    <row r="2543" ht="15.75" customHeight="1">
      <c r="A2543" s="7">
        <v>45682.0</v>
      </c>
      <c r="B2543" s="8" t="s">
        <v>728</v>
      </c>
      <c r="C2543" s="8" t="s">
        <v>5687</v>
      </c>
      <c r="D2543" s="11">
        <v>3.5998670189E10</v>
      </c>
      <c r="E2543" s="8" t="s">
        <v>11833</v>
      </c>
      <c r="F2543" s="8" t="s">
        <v>11834</v>
      </c>
      <c r="G2543" s="8" t="s">
        <v>11835</v>
      </c>
      <c r="H2543" s="8" t="s">
        <v>11865</v>
      </c>
      <c r="I2543" s="8" t="s">
        <v>11845</v>
      </c>
      <c r="J2543" s="8" t="s">
        <v>11852</v>
      </c>
      <c r="K2543" s="8" t="s">
        <v>11837</v>
      </c>
      <c r="L2543" s="8" t="s">
        <v>11857</v>
      </c>
      <c r="M2543" s="8" t="s">
        <v>11849</v>
      </c>
      <c r="N2543" s="12" t="s">
        <v>11</v>
      </c>
      <c r="O2543" s="12" t="s">
        <v>13</v>
      </c>
      <c r="P2543" s="12" t="s">
        <v>99</v>
      </c>
      <c r="Q2543" s="12" t="s">
        <v>15</v>
      </c>
      <c r="R2543" s="12" t="s">
        <v>20</v>
      </c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9">
        <f>ROUNDUP(SUM(VLOOKUP(F2543,'Pontuação'!A$2:B$11,2,FALSE),VLOOKUP(E2543,'Pontuação'!C$2:D$11,2,FALSE),VLOOKUP(H2543,'Pontuação'!I$2:J$11,2,FALSE),VLOOKUP(J2543,'Pontuação'!G$2:H$11,2,FALSE),VLOOKUP(L2543,'Pontuação'!M$2:N$13,2,FALSE)),0)</f>
        <v>1635</v>
      </c>
      <c r="AD2543" s="10">
        <f t="shared" si="1"/>
        <v>164</v>
      </c>
      <c r="AE2543" s="10" t="str">
        <f t="array" ref="AE2543">IFERROR(INDEX('Pontuação'!G$13:G$101, MATCH(AD2543, 'Pontuação'!F$13:F$101, 0)), "Faixa Indefinida")</f>
        <v>C</v>
      </c>
      <c r="AF2543" s="10">
        <f t="shared" si="2"/>
        <v>0</v>
      </c>
      <c r="AG2543" s="10">
        <f t="shared" si="3"/>
        <v>0</v>
      </c>
      <c r="AH2543" s="10">
        <f t="shared" si="4"/>
        <v>1</v>
      </c>
      <c r="AI2543" s="10">
        <f t="shared" si="5"/>
        <v>0</v>
      </c>
      <c r="AJ2543" s="9">
        <f>ROUNDUP(SUM(VLOOKUP(F2543,'Pontuação 3.0'!A$2:B$11,2,FALSE),VLOOKUP(E2543,'Pontuação 3.0'!C$2:D$11,2,FALSE),VLOOKUP(H2543,'Pontuação 3.0'!I$2:J$11,2,FALSE),VLOOKUP(J2543,'Pontuação 3.0'!G$2:H$11,2,FALSE),VLOOKUP(G2543,'Pontuação 3.0'!E$2:F$11,2,FALSE),VLOOKUP(K2543,'Pontuação 3.0'!K$2:L$11,2,FALSE),VLOOKUP(L2543,'Pontuação 3.0'!M$2:N$13,2,FALSE)),0)</f>
        <v>1907</v>
      </c>
      <c r="AK2543" s="9">
        <f t="shared" si="6"/>
        <v>191</v>
      </c>
      <c r="AL2543" s="9" t="str">
        <f t="array" ref="AL2543">IFERROR(INDEX('Pontuação 3.0'!G$13:G$191, MATCH(AK2543, 'Pontuação 3.0'!F$13:F$191, 0)), "Faixa Indefinida")</f>
        <v>D</v>
      </c>
      <c r="AM2543" s="9">
        <f t="shared" si="7"/>
        <v>0</v>
      </c>
      <c r="AN2543" s="9">
        <f t="shared" si="8"/>
        <v>0</v>
      </c>
      <c r="AO2543" s="9">
        <f t="shared" si="9"/>
        <v>0</v>
      </c>
      <c r="AP2543" s="9">
        <f t="shared" si="10"/>
        <v>1</v>
      </c>
      <c r="AQ2543" s="8"/>
    </row>
    <row r="2544" ht="15.75" customHeight="1">
      <c r="A2544" s="7">
        <v>45682.0</v>
      </c>
      <c r="B2544" s="8" t="s">
        <v>5683</v>
      </c>
      <c r="C2544" s="8" t="s">
        <v>5684</v>
      </c>
      <c r="D2544" s="11">
        <v>8.698158805E10</v>
      </c>
      <c r="E2544" s="8" t="s">
        <v>11833</v>
      </c>
      <c r="F2544" s="8" t="s">
        <v>11834</v>
      </c>
      <c r="G2544" s="8" t="s">
        <v>11864</v>
      </c>
      <c r="H2544" s="8" t="s">
        <v>11850</v>
      </c>
      <c r="I2544" s="8" t="s">
        <v>11837</v>
      </c>
      <c r="J2544" s="8" t="s">
        <v>11838</v>
      </c>
      <c r="K2544" s="8" t="s">
        <v>11839</v>
      </c>
      <c r="L2544" s="8" t="s">
        <v>11851</v>
      </c>
      <c r="M2544" s="8" t="s">
        <v>11853</v>
      </c>
      <c r="N2544" s="12" t="s">
        <v>11</v>
      </c>
      <c r="O2544" s="12" t="s">
        <v>13</v>
      </c>
      <c r="P2544" s="12" t="s">
        <v>123</v>
      </c>
      <c r="Q2544" s="12" t="s">
        <v>15</v>
      </c>
      <c r="R2544" s="12" t="s">
        <v>14</v>
      </c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9">
        <f>ROUNDUP(SUM(VLOOKUP(F2544,'Pontuação'!A$2:B$11,2,FALSE),VLOOKUP(E2544,'Pontuação'!C$2:D$11,2,FALSE),VLOOKUP(H2544,'Pontuação'!I$2:J$11,2,FALSE),VLOOKUP(J2544,'Pontuação'!G$2:H$11,2,FALSE),VLOOKUP(L2544,'Pontuação'!M$2:N$13,2,FALSE)),0)</f>
        <v>1819</v>
      </c>
      <c r="AD2544" s="10">
        <f t="shared" si="1"/>
        <v>182</v>
      </c>
      <c r="AE2544" s="10" t="str">
        <f t="array" ref="AE2544">IFERROR(INDEX('Pontuação'!G$13:G$101, MATCH(AD2544, 'Pontuação'!F$13:F$101, 0)), "Faixa Indefinida")</f>
        <v>B</v>
      </c>
      <c r="AF2544" s="10">
        <f t="shared" si="2"/>
        <v>0</v>
      </c>
      <c r="AG2544" s="10">
        <f t="shared" si="3"/>
        <v>1</v>
      </c>
      <c r="AH2544" s="10">
        <f t="shared" si="4"/>
        <v>0</v>
      </c>
      <c r="AI2544" s="10">
        <f t="shared" si="5"/>
        <v>0</v>
      </c>
      <c r="AJ2544" s="9">
        <f>ROUNDUP(SUM(VLOOKUP(F2544,'Pontuação 3.0'!A$2:B$11,2,FALSE),VLOOKUP(E2544,'Pontuação 3.0'!C$2:D$11,2,FALSE),VLOOKUP(H2544,'Pontuação 3.0'!I$2:J$11,2,FALSE),VLOOKUP(J2544,'Pontuação 3.0'!G$2:H$11,2,FALSE),VLOOKUP(G2544,'Pontuação 3.0'!E$2:F$11,2,FALSE),VLOOKUP(K2544,'Pontuação 3.0'!K$2:L$11,2,FALSE),VLOOKUP(L2544,'Pontuação 3.0'!M$2:N$13,2,FALSE)),0)</f>
        <v>2619</v>
      </c>
      <c r="AK2544" s="9">
        <f t="shared" si="6"/>
        <v>262</v>
      </c>
      <c r="AL2544" s="9" t="str">
        <f t="array" ref="AL2544">IFERROR(INDEX('Pontuação 3.0'!G$13:G$191, MATCH(AK2544, 'Pontuação 3.0'!F$13:F$191, 0)), "Faixa Indefinida")</f>
        <v>A</v>
      </c>
      <c r="AM2544" s="9">
        <f t="shared" si="7"/>
        <v>1</v>
      </c>
      <c r="AN2544" s="9">
        <f t="shared" si="8"/>
        <v>0</v>
      </c>
      <c r="AO2544" s="9">
        <f t="shared" si="9"/>
        <v>0</v>
      </c>
      <c r="AP2544" s="9">
        <f t="shared" si="10"/>
        <v>0</v>
      </c>
      <c r="AQ2544" s="8"/>
    </row>
    <row r="2545" ht="15.75" customHeight="1">
      <c r="A2545" s="7">
        <v>45682.0</v>
      </c>
      <c r="B2545" s="8" t="s">
        <v>5691</v>
      </c>
      <c r="C2545" s="8" t="s">
        <v>5692</v>
      </c>
      <c r="D2545" s="11">
        <v>3.599123067E10</v>
      </c>
      <c r="E2545" s="8" t="s">
        <v>11833</v>
      </c>
      <c r="F2545" s="8" t="s">
        <v>11834</v>
      </c>
      <c r="G2545" s="8" t="s">
        <v>11843</v>
      </c>
      <c r="H2545" s="8" t="s">
        <v>11844</v>
      </c>
      <c r="I2545" s="8" t="s">
        <v>11837</v>
      </c>
      <c r="J2545" s="8" t="s">
        <v>11846</v>
      </c>
      <c r="K2545" s="8" t="s">
        <v>11839</v>
      </c>
      <c r="L2545" s="8" t="s">
        <v>11847</v>
      </c>
      <c r="M2545" s="8" t="s">
        <v>11848</v>
      </c>
      <c r="N2545" s="12" t="s">
        <v>11</v>
      </c>
      <c r="O2545" s="12" t="s">
        <v>13</v>
      </c>
      <c r="P2545" s="12" t="s">
        <v>123</v>
      </c>
      <c r="Q2545" s="12" t="s">
        <v>15</v>
      </c>
      <c r="R2545" s="12" t="s">
        <v>14</v>
      </c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9">
        <f>ROUNDUP(SUM(VLOOKUP(F2545,'Pontuação'!A$2:B$11,2,FALSE),VLOOKUP(E2545,'Pontuação'!C$2:D$11,2,FALSE),VLOOKUP(H2545,'Pontuação'!I$2:J$11,2,FALSE),VLOOKUP(J2545,'Pontuação'!G$2:H$11,2,FALSE),VLOOKUP(L2545,'Pontuação'!M$2:N$13,2,FALSE)),0)</f>
        <v>1715</v>
      </c>
      <c r="AD2545" s="10">
        <f t="shared" si="1"/>
        <v>172</v>
      </c>
      <c r="AE2545" s="10" t="str">
        <f t="array" ref="AE2545">IFERROR(INDEX('Pontuação'!G$13:G$101, MATCH(AD2545, 'Pontuação'!F$13:F$101, 0)), "Faixa Indefinida")</f>
        <v>B</v>
      </c>
      <c r="AF2545" s="10">
        <f t="shared" si="2"/>
        <v>0</v>
      </c>
      <c r="AG2545" s="10">
        <f t="shared" si="3"/>
        <v>1</v>
      </c>
      <c r="AH2545" s="10">
        <f t="shared" si="4"/>
        <v>0</v>
      </c>
      <c r="AI2545" s="10">
        <f t="shared" si="5"/>
        <v>0</v>
      </c>
      <c r="AJ2545" s="9">
        <f>ROUNDUP(SUM(VLOOKUP(F2545,'Pontuação 3.0'!A$2:B$11,2,FALSE),VLOOKUP(E2545,'Pontuação 3.0'!C$2:D$11,2,FALSE),VLOOKUP(H2545,'Pontuação 3.0'!I$2:J$11,2,FALSE),VLOOKUP(J2545,'Pontuação 3.0'!G$2:H$11,2,FALSE),VLOOKUP(G2545,'Pontuação 3.0'!E$2:F$11,2,FALSE),VLOOKUP(K2545,'Pontuação 3.0'!K$2:L$11,2,FALSE),VLOOKUP(L2545,'Pontuação 3.0'!M$2:N$13,2,FALSE)),0)</f>
        <v>2423</v>
      </c>
      <c r="AK2545" s="9">
        <f t="shared" si="6"/>
        <v>242</v>
      </c>
      <c r="AL2545" s="9" t="str">
        <f t="array" ref="AL2545">IFERROR(INDEX('Pontuação 3.0'!G$13:G$191, MATCH(AK2545, 'Pontuação 3.0'!F$13:F$191, 0)), "Faixa Indefinida")</f>
        <v>A</v>
      </c>
      <c r="AM2545" s="9">
        <f t="shared" si="7"/>
        <v>1</v>
      </c>
      <c r="AN2545" s="9">
        <f t="shared" si="8"/>
        <v>0</v>
      </c>
      <c r="AO2545" s="9">
        <f t="shared" si="9"/>
        <v>0</v>
      </c>
      <c r="AP2545" s="9">
        <f t="shared" si="10"/>
        <v>0</v>
      </c>
      <c r="AQ2545" s="8"/>
    </row>
    <row r="2546" ht="15.75" customHeight="1">
      <c r="A2546" s="7">
        <v>45682.0</v>
      </c>
      <c r="B2546" s="8" t="s">
        <v>1069</v>
      </c>
      <c r="C2546" s="8" t="s">
        <v>5698</v>
      </c>
      <c r="D2546" s="8" t="s">
        <v>5699</v>
      </c>
      <c r="E2546" s="8" t="s">
        <v>11833</v>
      </c>
      <c r="F2546" s="8" t="s">
        <v>11834</v>
      </c>
      <c r="G2546" s="8" t="s">
        <v>11843</v>
      </c>
      <c r="H2546" s="8" t="s">
        <v>11865</v>
      </c>
      <c r="I2546" s="8" t="s">
        <v>11845</v>
      </c>
      <c r="J2546" s="8" t="s">
        <v>11846</v>
      </c>
      <c r="K2546" s="8" t="s">
        <v>11837</v>
      </c>
      <c r="L2546" s="8" t="s">
        <v>11851</v>
      </c>
      <c r="M2546" s="8" t="s">
        <v>11848</v>
      </c>
      <c r="N2546" s="12" t="s">
        <v>11</v>
      </c>
      <c r="O2546" s="12" t="s">
        <v>13</v>
      </c>
      <c r="P2546" s="12" t="s">
        <v>123</v>
      </c>
      <c r="Q2546" s="12" t="s">
        <v>15</v>
      </c>
      <c r="R2546" s="12" t="s">
        <v>14</v>
      </c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9">
        <f>ROUNDUP(SUM(VLOOKUP(F2546,'Pontuação'!A$2:B$11,2,FALSE),VLOOKUP(E2546,'Pontuação'!C$2:D$11,2,FALSE),VLOOKUP(H2546,'Pontuação'!I$2:J$11,2,FALSE),VLOOKUP(J2546,'Pontuação'!G$2:H$11,2,FALSE),VLOOKUP(L2546,'Pontuação'!M$2:N$13,2,FALSE)),0)</f>
        <v>1567</v>
      </c>
      <c r="AD2546" s="10">
        <f t="shared" si="1"/>
        <v>157</v>
      </c>
      <c r="AE2546" s="10" t="str">
        <f t="array" ref="AE2546">IFERROR(INDEX('Pontuação'!G$13:G$101, MATCH(AD2546, 'Pontuação'!F$13:F$101, 0)), "Faixa Indefinida")</f>
        <v>C</v>
      </c>
      <c r="AF2546" s="10">
        <f t="shared" si="2"/>
        <v>0</v>
      </c>
      <c r="AG2546" s="10">
        <f t="shared" si="3"/>
        <v>0</v>
      </c>
      <c r="AH2546" s="10">
        <f t="shared" si="4"/>
        <v>1</v>
      </c>
      <c r="AI2546" s="10">
        <f t="shared" si="5"/>
        <v>0</v>
      </c>
      <c r="AJ2546" s="9">
        <f>ROUNDUP(SUM(VLOOKUP(F2546,'Pontuação 3.0'!A$2:B$11,2,FALSE),VLOOKUP(E2546,'Pontuação 3.0'!C$2:D$11,2,FALSE),VLOOKUP(H2546,'Pontuação 3.0'!I$2:J$11,2,FALSE),VLOOKUP(J2546,'Pontuação 3.0'!G$2:H$11,2,FALSE),VLOOKUP(G2546,'Pontuação 3.0'!E$2:F$11,2,FALSE),VLOOKUP(K2546,'Pontuação 3.0'!K$2:L$11,2,FALSE),VLOOKUP(L2546,'Pontuação 3.0'!M$2:N$13,2,FALSE)),0)</f>
        <v>1925</v>
      </c>
      <c r="AK2546" s="9">
        <f t="shared" si="6"/>
        <v>193</v>
      </c>
      <c r="AL2546" s="9" t="str">
        <f t="array" ref="AL2546">IFERROR(INDEX('Pontuação 3.0'!G$13:G$191, MATCH(AK2546, 'Pontuação 3.0'!F$13:F$191, 0)), "Faixa Indefinida")</f>
        <v>C</v>
      </c>
      <c r="AM2546" s="9">
        <f t="shared" si="7"/>
        <v>0</v>
      </c>
      <c r="AN2546" s="9">
        <f t="shared" si="8"/>
        <v>0</v>
      </c>
      <c r="AO2546" s="9">
        <f t="shared" si="9"/>
        <v>1</v>
      </c>
      <c r="AP2546" s="9">
        <f t="shared" si="10"/>
        <v>0</v>
      </c>
      <c r="AQ2546" s="8"/>
    </row>
    <row r="2547" ht="15.75" customHeight="1">
      <c r="A2547" s="7">
        <v>45682.0</v>
      </c>
      <c r="B2547" s="8" t="s">
        <v>5693</v>
      </c>
      <c r="C2547" s="8" t="s">
        <v>5694</v>
      </c>
      <c r="D2547" s="11">
        <v>2.196855022E10</v>
      </c>
      <c r="E2547" s="8" t="s">
        <v>11833</v>
      </c>
      <c r="F2547" s="8" t="s">
        <v>11834</v>
      </c>
      <c r="G2547" s="8" t="s">
        <v>11843</v>
      </c>
      <c r="H2547" s="8" t="s">
        <v>11844</v>
      </c>
      <c r="I2547" s="8" t="s">
        <v>11845</v>
      </c>
      <c r="J2547" s="8" t="s">
        <v>11838</v>
      </c>
      <c r="K2547" s="8" t="s">
        <v>11839</v>
      </c>
      <c r="L2547" s="8" t="s">
        <v>11851</v>
      </c>
      <c r="M2547" s="8" t="s">
        <v>11853</v>
      </c>
      <c r="N2547" s="12" t="s">
        <v>11</v>
      </c>
      <c r="O2547" s="12" t="s">
        <v>13</v>
      </c>
      <c r="P2547" s="12" t="s">
        <v>27</v>
      </c>
      <c r="Q2547" s="12" t="s">
        <v>15</v>
      </c>
      <c r="R2547" s="12" t="s">
        <v>14</v>
      </c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9">
        <f>ROUNDUP(SUM(VLOOKUP(F2547,'Pontuação'!A$2:B$11,2,FALSE),VLOOKUP(E2547,'Pontuação'!C$2:D$11,2,FALSE),VLOOKUP(H2547,'Pontuação'!I$2:J$11,2,FALSE),VLOOKUP(J2547,'Pontuação'!G$2:H$11,2,FALSE),VLOOKUP(L2547,'Pontuação'!M$2:N$13,2,FALSE)),0)</f>
        <v>1861</v>
      </c>
      <c r="AD2547" s="10">
        <f t="shared" si="1"/>
        <v>186</v>
      </c>
      <c r="AE2547" s="10" t="str">
        <f t="array" ref="AE2547">IFERROR(INDEX('Pontuação'!G$13:G$101, MATCH(AD2547, 'Pontuação'!F$13:F$101, 0)), "Faixa Indefinida")</f>
        <v>A</v>
      </c>
      <c r="AF2547" s="10">
        <f t="shared" si="2"/>
        <v>1</v>
      </c>
      <c r="AG2547" s="10">
        <f t="shared" si="3"/>
        <v>0</v>
      </c>
      <c r="AH2547" s="10">
        <f t="shared" si="4"/>
        <v>0</v>
      </c>
      <c r="AI2547" s="10">
        <f t="shared" si="5"/>
        <v>0</v>
      </c>
      <c r="AJ2547" s="9">
        <f>ROUNDUP(SUM(VLOOKUP(F2547,'Pontuação 3.0'!A$2:B$11,2,FALSE),VLOOKUP(E2547,'Pontuação 3.0'!C$2:D$11,2,FALSE),VLOOKUP(H2547,'Pontuação 3.0'!I$2:J$11,2,FALSE),VLOOKUP(J2547,'Pontuação 3.0'!G$2:H$11,2,FALSE),VLOOKUP(G2547,'Pontuação 3.0'!E$2:F$11,2,FALSE),VLOOKUP(K2547,'Pontuação 3.0'!K$2:L$11,2,FALSE),VLOOKUP(L2547,'Pontuação 3.0'!M$2:N$13,2,FALSE)),0)</f>
        <v>2612</v>
      </c>
      <c r="AK2547" s="9">
        <f t="shared" si="6"/>
        <v>261</v>
      </c>
      <c r="AL2547" s="9" t="str">
        <f t="array" ref="AL2547">IFERROR(INDEX('Pontuação 3.0'!G$13:G$191, MATCH(AK2547, 'Pontuação 3.0'!F$13:F$191, 0)), "Faixa Indefinida")</f>
        <v>A</v>
      </c>
      <c r="AM2547" s="9">
        <f t="shared" si="7"/>
        <v>1</v>
      </c>
      <c r="AN2547" s="9">
        <f t="shared" si="8"/>
        <v>0</v>
      </c>
      <c r="AO2547" s="9">
        <f t="shared" si="9"/>
        <v>0</v>
      </c>
      <c r="AP2547" s="9">
        <f t="shared" si="10"/>
        <v>0</v>
      </c>
      <c r="AQ2547" s="8"/>
    </row>
    <row r="2548" ht="15.75" customHeight="1">
      <c r="A2548" s="7">
        <v>45682.0</v>
      </c>
      <c r="B2548" s="8" t="s">
        <v>409</v>
      </c>
      <c r="C2548" s="8" t="s">
        <v>5700</v>
      </c>
      <c r="D2548" s="13" t="s">
        <v>12010</v>
      </c>
      <c r="E2548" s="8" t="s">
        <v>11833</v>
      </c>
      <c r="F2548" s="8" t="s">
        <v>11834</v>
      </c>
      <c r="G2548" s="8" t="s">
        <v>11835</v>
      </c>
      <c r="H2548" s="8" t="s">
        <v>11865</v>
      </c>
      <c r="I2548" s="8" t="s">
        <v>11845</v>
      </c>
      <c r="J2548" s="8" t="s">
        <v>11846</v>
      </c>
      <c r="K2548" s="8" t="s">
        <v>11837</v>
      </c>
      <c r="L2548" s="8" t="s">
        <v>11851</v>
      </c>
      <c r="M2548" s="8" t="s">
        <v>11848</v>
      </c>
      <c r="N2548" s="12" t="s">
        <v>11</v>
      </c>
      <c r="O2548" s="12" t="s">
        <v>13</v>
      </c>
      <c r="P2548" s="12" t="s">
        <v>123</v>
      </c>
      <c r="Q2548" s="12" t="s">
        <v>15</v>
      </c>
      <c r="R2548" s="12" t="s">
        <v>14</v>
      </c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9">
        <f>ROUNDUP(SUM(VLOOKUP(F2548,'Pontuação'!A$2:B$11,2,FALSE),VLOOKUP(E2548,'Pontuação'!C$2:D$11,2,FALSE),VLOOKUP(H2548,'Pontuação'!I$2:J$11,2,FALSE),VLOOKUP(J2548,'Pontuação'!G$2:H$11,2,FALSE),VLOOKUP(L2548,'Pontuação'!M$2:N$13,2,FALSE)),0)</f>
        <v>1567</v>
      </c>
      <c r="AD2548" s="10">
        <f t="shared" si="1"/>
        <v>157</v>
      </c>
      <c r="AE2548" s="10" t="str">
        <f t="array" ref="AE2548">IFERROR(INDEX('Pontuação'!G$13:G$101, MATCH(AD2548, 'Pontuação'!F$13:F$101, 0)), "Faixa Indefinida")</f>
        <v>C</v>
      </c>
      <c r="AF2548" s="10">
        <f t="shared" si="2"/>
        <v>0</v>
      </c>
      <c r="AG2548" s="10">
        <f t="shared" si="3"/>
        <v>0</v>
      </c>
      <c r="AH2548" s="10">
        <f t="shared" si="4"/>
        <v>1</v>
      </c>
      <c r="AI2548" s="10">
        <f t="shared" si="5"/>
        <v>0</v>
      </c>
      <c r="AJ2548" s="9">
        <f>ROUNDUP(SUM(VLOOKUP(F2548,'Pontuação 3.0'!A$2:B$11,2,FALSE),VLOOKUP(E2548,'Pontuação 3.0'!C$2:D$11,2,FALSE),VLOOKUP(H2548,'Pontuação 3.0'!I$2:J$11,2,FALSE),VLOOKUP(J2548,'Pontuação 3.0'!G$2:H$11,2,FALSE),VLOOKUP(G2548,'Pontuação 3.0'!E$2:F$11,2,FALSE),VLOOKUP(K2548,'Pontuação 3.0'!K$2:L$11,2,FALSE),VLOOKUP(L2548,'Pontuação 3.0'!M$2:N$13,2,FALSE)),0)</f>
        <v>1785</v>
      </c>
      <c r="AK2548" s="9">
        <f t="shared" si="6"/>
        <v>179</v>
      </c>
      <c r="AL2548" s="9" t="str">
        <f t="array" ref="AL2548">IFERROR(INDEX('Pontuação 3.0'!G$13:G$191, MATCH(AK2548, 'Pontuação 3.0'!F$13:F$191, 0)), "Faixa Indefinida")</f>
        <v>D</v>
      </c>
      <c r="AM2548" s="9">
        <f t="shared" si="7"/>
        <v>0</v>
      </c>
      <c r="AN2548" s="9">
        <f t="shared" si="8"/>
        <v>0</v>
      </c>
      <c r="AO2548" s="9">
        <f t="shared" si="9"/>
        <v>0</v>
      </c>
      <c r="AP2548" s="9">
        <f t="shared" si="10"/>
        <v>1</v>
      </c>
      <c r="AQ2548" s="8"/>
    </row>
    <row r="2549" ht="15.75" customHeight="1">
      <c r="A2549" s="7">
        <v>45682.0</v>
      </c>
      <c r="B2549" s="8" t="s">
        <v>5695</v>
      </c>
      <c r="C2549" s="8" t="s">
        <v>5696</v>
      </c>
      <c r="D2549" s="8" t="s">
        <v>5697</v>
      </c>
      <c r="E2549" s="8" t="s">
        <v>11833</v>
      </c>
      <c r="F2549" s="8" t="s">
        <v>11834</v>
      </c>
      <c r="G2549" s="8" t="s">
        <v>11843</v>
      </c>
      <c r="H2549" s="8" t="s">
        <v>11865</v>
      </c>
      <c r="I2549" s="8" t="s">
        <v>11837</v>
      </c>
      <c r="J2549" s="8" t="s">
        <v>11852</v>
      </c>
      <c r="K2549" s="8" t="s">
        <v>11839</v>
      </c>
      <c r="L2549" s="8" t="s">
        <v>11851</v>
      </c>
      <c r="M2549" s="8" t="s">
        <v>11848</v>
      </c>
      <c r="N2549" s="12" t="s">
        <v>11</v>
      </c>
      <c r="O2549" s="12" t="s">
        <v>13</v>
      </c>
      <c r="P2549" s="12" t="s">
        <v>23</v>
      </c>
      <c r="Q2549" s="12" t="s">
        <v>15</v>
      </c>
      <c r="R2549" s="12" t="s">
        <v>20</v>
      </c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9">
        <f>ROUNDUP(SUM(VLOOKUP(F2549,'Pontuação'!A$2:B$11,2,FALSE),VLOOKUP(E2549,'Pontuação'!C$2:D$11,2,FALSE),VLOOKUP(H2549,'Pontuação'!I$2:J$11,2,FALSE),VLOOKUP(J2549,'Pontuação'!G$2:H$11,2,FALSE),VLOOKUP(L2549,'Pontuação'!M$2:N$13,2,FALSE)),0)</f>
        <v>1672</v>
      </c>
      <c r="AD2549" s="10">
        <f t="shared" si="1"/>
        <v>167</v>
      </c>
      <c r="AE2549" s="10" t="str">
        <f t="array" ref="AE2549">IFERROR(INDEX('Pontuação'!G$13:G$101, MATCH(AD2549, 'Pontuação'!F$13:F$101, 0)), "Faixa Indefinida")</f>
        <v>B</v>
      </c>
      <c r="AF2549" s="10">
        <f t="shared" si="2"/>
        <v>0</v>
      </c>
      <c r="AG2549" s="10">
        <f t="shared" si="3"/>
        <v>1</v>
      </c>
      <c r="AH2549" s="10">
        <f t="shared" si="4"/>
        <v>0</v>
      </c>
      <c r="AI2549" s="10">
        <f t="shared" si="5"/>
        <v>0</v>
      </c>
      <c r="AJ2549" s="9">
        <f>ROUNDUP(SUM(VLOOKUP(F2549,'Pontuação 3.0'!A$2:B$11,2,FALSE),VLOOKUP(E2549,'Pontuação 3.0'!C$2:D$11,2,FALSE),VLOOKUP(H2549,'Pontuação 3.0'!I$2:J$11,2,FALSE),VLOOKUP(J2549,'Pontuação 3.0'!G$2:H$11,2,FALSE),VLOOKUP(G2549,'Pontuação 3.0'!E$2:F$11,2,FALSE),VLOOKUP(K2549,'Pontuação 3.0'!K$2:L$11,2,FALSE),VLOOKUP(L2549,'Pontuação 3.0'!M$2:N$13,2,FALSE)),0)</f>
        <v>2338</v>
      </c>
      <c r="AK2549" s="9">
        <f t="shared" si="6"/>
        <v>234</v>
      </c>
      <c r="AL2549" s="9" t="str">
        <f t="array" ref="AL2549">IFERROR(INDEX('Pontuação 3.0'!G$13:G$191, MATCH(AK2549, 'Pontuação 3.0'!F$13:F$191, 0)), "Faixa Indefinida")</f>
        <v>B</v>
      </c>
      <c r="AM2549" s="9">
        <f t="shared" si="7"/>
        <v>0</v>
      </c>
      <c r="AN2549" s="9">
        <f t="shared" si="8"/>
        <v>1</v>
      </c>
      <c r="AO2549" s="9">
        <f t="shared" si="9"/>
        <v>0</v>
      </c>
      <c r="AP2549" s="9">
        <f t="shared" si="10"/>
        <v>0</v>
      </c>
      <c r="AQ2549" s="8"/>
    </row>
    <row r="2550" ht="15.75" customHeight="1">
      <c r="A2550" s="7">
        <v>45682.0</v>
      </c>
      <c r="B2550" s="8" t="s">
        <v>5701</v>
      </c>
      <c r="C2550" s="8" t="s">
        <v>5702</v>
      </c>
      <c r="D2550" s="11">
        <v>6.198102658E10</v>
      </c>
      <c r="E2550" s="8" t="s">
        <v>11833</v>
      </c>
      <c r="F2550" s="8" t="s">
        <v>11834</v>
      </c>
      <c r="G2550" s="8" t="s">
        <v>11835</v>
      </c>
      <c r="H2550" s="8" t="s">
        <v>11850</v>
      </c>
      <c r="I2550" s="8" t="s">
        <v>11837</v>
      </c>
      <c r="J2550" s="8" t="s">
        <v>11846</v>
      </c>
      <c r="K2550" s="8" t="s">
        <v>11839</v>
      </c>
      <c r="L2550" s="8" t="s">
        <v>11851</v>
      </c>
      <c r="M2550" s="8" t="s">
        <v>11848</v>
      </c>
      <c r="N2550" s="12" t="s">
        <v>11</v>
      </c>
      <c r="O2550" s="12" t="s">
        <v>13</v>
      </c>
      <c r="P2550" s="12" t="s">
        <v>261</v>
      </c>
      <c r="Q2550" s="12" t="s">
        <v>44</v>
      </c>
      <c r="R2550" s="12" t="s">
        <v>20</v>
      </c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9">
        <f>ROUNDUP(SUM(VLOOKUP(F2550,'Pontuação'!A$2:B$11,2,FALSE),VLOOKUP(E2550,'Pontuação'!C$2:D$11,2,FALSE),VLOOKUP(H2550,'Pontuação'!I$2:J$11,2,FALSE),VLOOKUP(J2550,'Pontuação'!G$2:H$11,2,FALSE),VLOOKUP(L2550,'Pontuação'!M$2:N$13,2,FALSE)),0)</f>
        <v>1541</v>
      </c>
      <c r="AD2550" s="10">
        <f t="shared" si="1"/>
        <v>154</v>
      </c>
      <c r="AE2550" s="10" t="str">
        <f t="array" ref="AE2550">IFERROR(INDEX('Pontuação'!G$13:G$101, MATCH(AD2550, 'Pontuação'!F$13:F$101, 0)), "Faixa Indefinida")</f>
        <v>C</v>
      </c>
      <c r="AF2550" s="10">
        <f t="shared" si="2"/>
        <v>0</v>
      </c>
      <c r="AG2550" s="10">
        <f t="shared" si="3"/>
        <v>0</v>
      </c>
      <c r="AH2550" s="10">
        <f t="shared" si="4"/>
        <v>1</v>
      </c>
      <c r="AI2550" s="10">
        <f t="shared" si="5"/>
        <v>0</v>
      </c>
      <c r="AJ2550" s="9">
        <f>ROUNDUP(SUM(VLOOKUP(F2550,'Pontuação 3.0'!A$2:B$11,2,FALSE),VLOOKUP(E2550,'Pontuação 3.0'!C$2:D$11,2,FALSE),VLOOKUP(H2550,'Pontuação 3.0'!I$2:J$11,2,FALSE),VLOOKUP(J2550,'Pontuação 3.0'!G$2:H$11,2,FALSE),VLOOKUP(G2550,'Pontuação 3.0'!E$2:F$11,2,FALSE),VLOOKUP(K2550,'Pontuação 3.0'!K$2:L$11,2,FALSE),VLOOKUP(L2550,'Pontuação 3.0'!M$2:N$13,2,FALSE)),0)</f>
        <v>2110</v>
      </c>
      <c r="AK2550" s="9">
        <f t="shared" si="6"/>
        <v>211</v>
      </c>
      <c r="AL2550" s="9" t="str">
        <f t="array" ref="AL2550">IFERROR(INDEX('Pontuação 3.0'!G$13:G$191, MATCH(AK2550, 'Pontuação 3.0'!F$13:F$191, 0)), "Faixa Indefinida")</f>
        <v>C</v>
      </c>
      <c r="AM2550" s="9">
        <f t="shared" si="7"/>
        <v>0</v>
      </c>
      <c r="AN2550" s="9">
        <f t="shared" si="8"/>
        <v>0</v>
      </c>
      <c r="AO2550" s="9">
        <f t="shared" si="9"/>
        <v>1</v>
      </c>
      <c r="AP2550" s="9">
        <f t="shared" si="10"/>
        <v>0</v>
      </c>
      <c r="AQ2550" s="8"/>
    </row>
    <row r="2551" ht="15.75" customHeight="1">
      <c r="A2551" s="7">
        <v>45682.0</v>
      </c>
      <c r="B2551" s="8" t="s">
        <v>1016</v>
      </c>
      <c r="C2551" s="8" t="s">
        <v>5703</v>
      </c>
      <c r="D2551" s="11">
        <v>5.4996772822E10</v>
      </c>
      <c r="E2551" s="8" t="s">
        <v>11833</v>
      </c>
      <c r="F2551" s="8" t="s">
        <v>11842</v>
      </c>
      <c r="G2551" s="8" t="s">
        <v>11843</v>
      </c>
      <c r="H2551" s="8" t="s">
        <v>11844</v>
      </c>
      <c r="I2551" s="8" t="s">
        <v>11837</v>
      </c>
      <c r="J2551" s="8" t="s">
        <v>11846</v>
      </c>
      <c r="K2551" s="8" t="s">
        <v>11837</v>
      </c>
      <c r="L2551" s="8" t="s">
        <v>11847</v>
      </c>
      <c r="M2551" s="8" t="s">
        <v>11859</v>
      </c>
      <c r="N2551" s="12" t="s">
        <v>11</v>
      </c>
      <c r="O2551" s="12" t="s">
        <v>13</v>
      </c>
      <c r="P2551" s="12" t="s">
        <v>49</v>
      </c>
      <c r="Q2551" s="12" t="s">
        <v>15</v>
      </c>
      <c r="R2551" s="12" t="s">
        <v>14</v>
      </c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9">
        <f>ROUNDUP(SUM(VLOOKUP(F2551,'Pontuação'!A$2:B$11,2,FALSE),VLOOKUP(E2551,'Pontuação'!C$2:D$11,2,FALSE),VLOOKUP(H2551,'Pontuação'!I$2:J$11,2,FALSE),VLOOKUP(J2551,'Pontuação'!G$2:H$11,2,FALSE),VLOOKUP(L2551,'Pontuação'!M$2:N$13,2,FALSE)),0)</f>
        <v>1727</v>
      </c>
      <c r="AD2551" s="10">
        <f t="shared" si="1"/>
        <v>173</v>
      </c>
      <c r="AE2551" s="10" t="str">
        <f t="array" ref="AE2551">IFERROR(INDEX('Pontuação'!G$13:G$101, MATCH(AD2551, 'Pontuação'!F$13:F$101, 0)), "Faixa Indefinida")</f>
        <v>B</v>
      </c>
      <c r="AF2551" s="10">
        <f t="shared" si="2"/>
        <v>0</v>
      </c>
      <c r="AG2551" s="10">
        <f t="shared" si="3"/>
        <v>1</v>
      </c>
      <c r="AH2551" s="10">
        <f t="shared" si="4"/>
        <v>0</v>
      </c>
      <c r="AI2551" s="10">
        <f t="shared" si="5"/>
        <v>0</v>
      </c>
      <c r="AJ2551" s="9">
        <f>ROUNDUP(SUM(VLOOKUP(F2551,'Pontuação 3.0'!A$2:B$11,2,FALSE),VLOOKUP(E2551,'Pontuação 3.0'!C$2:D$11,2,FALSE),VLOOKUP(H2551,'Pontuação 3.0'!I$2:J$11,2,FALSE),VLOOKUP(J2551,'Pontuação 3.0'!G$2:H$11,2,FALSE),VLOOKUP(G2551,'Pontuação 3.0'!E$2:F$11,2,FALSE),VLOOKUP(K2551,'Pontuação 3.0'!K$2:L$11,2,FALSE),VLOOKUP(L2551,'Pontuação 3.0'!M$2:N$13,2,FALSE)),0)</f>
        <v>2295</v>
      </c>
      <c r="AK2551" s="9">
        <f t="shared" si="6"/>
        <v>230</v>
      </c>
      <c r="AL2551" s="9" t="str">
        <f t="array" ref="AL2551">IFERROR(INDEX('Pontuação 3.0'!G$13:G$191, MATCH(AK2551, 'Pontuação 3.0'!F$13:F$191, 0)), "Faixa Indefinida")</f>
        <v>B</v>
      </c>
      <c r="AM2551" s="9">
        <f t="shared" si="7"/>
        <v>0</v>
      </c>
      <c r="AN2551" s="9">
        <f t="shared" si="8"/>
        <v>1</v>
      </c>
      <c r="AO2551" s="9">
        <f t="shared" si="9"/>
        <v>0</v>
      </c>
      <c r="AP2551" s="9">
        <f t="shared" si="10"/>
        <v>0</v>
      </c>
      <c r="AQ2551" s="8"/>
    </row>
    <row r="2552" ht="15.75" customHeight="1">
      <c r="A2552" s="7">
        <v>45682.0</v>
      </c>
      <c r="B2552" s="8" t="s">
        <v>5704</v>
      </c>
      <c r="C2552" s="8" t="s">
        <v>5705</v>
      </c>
      <c r="D2552" s="11">
        <v>8.1989810684E10</v>
      </c>
      <c r="E2552" s="8" t="s">
        <v>11833</v>
      </c>
      <c r="F2552" s="8" t="s">
        <v>11834</v>
      </c>
      <c r="G2552" s="8" t="s">
        <v>11835</v>
      </c>
      <c r="H2552" s="8" t="s">
        <v>11844</v>
      </c>
      <c r="I2552" s="8" t="s">
        <v>11837</v>
      </c>
      <c r="J2552" s="8" t="s">
        <v>11846</v>
      </c>
      <c r="K2552" s="8" t="s">
        <v>11837</v>
      </c>
      <c r="L2552" s="8" t="s">
        <v>11851</v>
      </c>
      <c r="M2552" s="8" t="s">
        <v>11849</v>
      </c>
      <c r="N2552" s="12" t="s">
        <v>11</v>
      </c>
      <c r="O2552" s="12" t="s">
        <v>13</v>
      </c>
      <c r="P2552" s="12" t="s">
        <v>27</v>
      </c>
      <c r="Q2552" s="12" t="s">
        <v>15</v>
      </c>
      <c r="R2552" s="12" t="s">
        <v>20</v>
      </c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9">
        <f>ROUNDUP(SUM(VLOOKUP(F2552,'Pontuação'!A$2:B$11,2,FALSE),VLOOKUP(E2552,'Pontuação'!C$2:D$11,2,FALSE),VLOOKUP(H2552,'Pontuação'!I$2:J$11,2,FALSE),VLOOKUP(J2552,'Pontuação'!G$2:H$11,2,FALSE),VLOOKUP(L2552,'Pontuação'!M$2:N$13,2,FALSE)),0)</f>
        <v>1583</v>
      </c>
      <c r="AD2552" s="10">
        <f t="shared" si="1"/>
        <v>158</v>
      </c>
      <c r="AE2552" s="10" t="str">
        <f t="array" ref="AE2552">IFERROR(INDEX('Pontuação'!G$13:G$101, MATCH(AD2552, 'Pontuação'!F$13:F$101, 0)), "Faixa Indefinida")</f>
        <v>C</v>
      </c>
      <c r="AF2552" s="10">
        <f t="shared" si="2"/>
        <v>0</v>
      </c>
      <c r="AG2552" s="10">
        <f t="shared" si="3"/>
        <v>0</v>
      </c>
      <c r="AH2552" s="10">
        <f t="shared" si="4"/>
        <v>1</v>
      </c>
      <c r="AI2552" s="10">
        <f t="shared" si="5"/>
        <v>0</v>
      </c>
      <c r="AJ2552" s="9">
        <f>ROUNDUP(SUM(VLOOKUP(F2552,'Pontuação 3.0'!A$2:B$11,2,FALSE),VLOOKUP(E2552,'Pontuação 3.0'!C$2:D$11,2,FALSE),VLOOKUP(H2552,'Pontuação 3.0'!I$2:J$11,2,FALSE),VLOOKUP(J2552,'Pontuação 3.0'!G$2:H$11,2,FALSE),VLOOKUP(G2552,'Pontuação 3.0'!E$2:F$11,2,FALSE),VLOOKUP(K2552,'Pontuação 3.0'!K$2:L$11,2,FALSE),VLOOKUP(L2552,'Pontuação 3.0'!M$2:N$13,2,FALSE)),0)</f>
        <v>1936</v>
      </c>
      <c r="AK2552" s="9">
        <f t="shared" si="6"/>
        <v>194</v>
      </c>
      <c r="AL2552" s="9" t="str">
        <f t="array" ref="AL2552">IFERROR(INDEX('Pontuação 3.0'!G$13:G$191, MATCH(AK2552, 'Pontuação 3.0'!F$13:F$191, 0)), "Faixa Indefinida")</f>
        <v>C</v>
      </c>
      <c r="AM2552" s="9">
        <f t="shared" si="7"/>
        <v>0</v>
      </c>
      <c r="AN2552" s="9">
        <f t="shared" si="8"/>
        <v>0</v>
      </c>
      <c r="AO2552" s="9">
        <f t="shared" si="9"/>
        <v>1</v>
      </c>
      <c r="AP2552" s="9">
        <f t="shared" si="10"/>
        <v>0</v>
      </c>
      <c r="AQ2552" s="8"/>
    </row>
    <row r="2553" ht="15.75" customHeight="1">
      <c r="A2553" s="7">
        <v>45682.0</v>
      </c>
      <c r="B2553" s="8" t="s">
        <v>5706</v>
      </c>
      <c r="C2553" s="8" t="s">
        <v>5707</v>
      </c>
      <c r="D2553" s="11">
        <v>4.5988163742E10</v>
      </c>
      <c r="E2553" s="8" t="s">
        <v>11833</v>
      </c>
      <c r="F2553" s="8" t="s">
        <v>11842</v>
      </c>
      <c r="G2553" s="8" t="s">
        <v>11835</v>
      </c>
      <c r="H2553" s="8" t="s">
        <v>11844</v>
      </c>
      <c r="I2553" s="8" t="s">
        <v>11837</v>
      </c>
      <c r="J2553" s="8" t="s">
        <v>11846</v>
      </c>
      <c r="K2553" s="8" t="s">
        <v>11837</v>
      </c>
      <c r="L2553" s="8" t="s">
        <v>11851</v>
      </c>
      <c r="M2553" s="8" t="s">
        <v>11848</v>
      </c>
      <c r="N2553" s="12" t="s">
        <v>11</v>
      </c>
      <c r="O2553" s="12" t="s">
        <v>13</v>
      </c>
      <c r="P2553" s="12" t="s">
        <v>123</v>
      </c>
      <c r="Q2553" s="12" t="s">
        <v>15</v>
      </c>
      <c r="R2553" s="12" t="s">
        <v>20</v>
      </c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9">
        <f>ROUNDUP(SUM(VLOOKUP(F2553,'Pontuação'!A$2:B$11,2,FALSE),VLOOKUP(E2553,'Pontuação'!C$2:D$11,2,FALSE),VLOOKUP(H2553,'Pontuação'!I$2:J$11,2,FALSE),VLOOKUP(J2553,'Pontuação'!G$2:H$11,2,FALSE),VLOOKUP(L2553,'Pontuação'!M$2:N$13,2,FALSE)),0)</f>
        <v>1595</v>
      </c>
      <c r="AD2553" s="10">
        <f t="shared" si="1"/>
        <v>160</v>
      </c>
      <c r="AE2553" s="10" t="str">
        <f t="array" ref="AE2553">IFERROR(INDEX('Pontuação'!G$13:G$101, MATCH(AD2553, 'Pontuação'!F$13:F$101, 0)), "Faixa Indefinida")</f>
        <v>C</v>
      </c>
      <c r="AF2553" s="10">
        <f t="shared" si="2"/>
        <v>0</v>
      </c>
      <c r="AG2553" s="10">
        <f t="shared" si="3"/>
        <v>0</v>
      </c>
      <c r="AH2553" s="10">
        <f t="shared" si="4"/>
        <v>1</v>
      </c>
      <c r="AI2553" s="10">
        <f t="shared" si="5"/>
        <v>0</v>
      </c>
      <c r="AJ2553" s="9">
        <f>ROUNDUP(SUM(VLOOKUP(F2553,'Pontuação 3.0'!A$2:B$11,2,FALSE),VLOOKUP(E2553,'Pontuação 3.0'!C$2:D$11,2,FALSE),VLOOKUP(H2553,'Pontuação 3.0'!I$2:J$11,2,FALSE),VLOOKUP(J2553,'Pontuação 3.0'!G$2:H$11,2,FALSE),VLOOKUP(G2553,'Pontuação 3.0'!E$2:F$11,2,FALSE),VLOOKUP(K2553,'Pontuação 3.0'!K$2:L$11,2,FALSE),VLOOKUP(L2553,'Pontuação 3.0'!M$2:N$13,2,FALSE)),0)</f>
        <v>2069</v>
      </c>
      <c r="AK2553" s="9">
        <f t="shared" si="6"/>
        <v>207</v>
      </c>
      <c r="AL2553" s="9" t="str">
        <f t="array" ref="AL2553">IFERROR(INDEX('Pontuação 3.0'!G$13:G$191, MATCH(AK2553, 'Pontuação 3.0'!F$13:F$191, 0)), "Faixa Indefinida")</f>
        <v>C</v>
      </c>
      <c r="AM2553" s="9">
        <f t="shared" si="7"/>
        <v>0</v>
      </c>
      <c r="AN2553" s="9">
        <f t="shared" si="8"/>
        <v>0</v>
      </c>
      <c r="AO2553" s="9">
        <f t="shared" si="9"/>
        <v>1</v>
      </c>
      <c r="AP2553" s="9">
        <f t="shared" si="10"/>
        <v>0</v>
      </c>
      <c r="AQ2553" s="8"/>
    </row>
    <row r="2554" ht="15.75" customHeight="1">
      <c r="A2554" s="7">
        <v>45682.0</v>
      </c>
      <c r="B2554" s="8" t="s">
        <v>5708</v>
      </c>
      <c r="C2554" s="8" t="s">
        <v>5709</v>
      </c>
      <c r="D2554" s="11">
        <v>6.9992377114E10</v>
      </c>
      <c r="E2554" s="8" t="s">
        <v>11868</v>
      </c>
      <c r="F2554" s="8" t="s">
        <v>11863</v>
      </c>
      <c r="G2554" s="8" t="s">
        <v>11872</v>
      </c>
      <c r="H2554" s="8" t="s">
        <v>11844</v>
      </c>
      <c r="I2554" s="8" t="s">
        <v>11837</v>
      </c>
      <c r="J2554" s="8" t="s">
        <v>11846</v>
      </c>
      <c r="K2554" s="8" t="s">
        <v>11837</v>
      </c>
      <c r="L2554" s="8" t="s">
        <v>11847</v>
      </c>
      <c r="M2554" s="8" t="s">
        <v>11849</v>
      </c>
      <c r="N2554" s="12" t="s">
        <v>11</v>
      </c>
      <c r="O2554" s="12" t="s">
        <v>13</v>
      </c>
      <c r="P2554" s="12" t="s">
        <v>123</v>
      </c>
      <c r="Q2554" s="12" t="s">
        <v>15</v>
      </c>
      <c r="R2554" s="12" t="s">
        <v>14</v>
      </c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9">
        <f>ROUNDUP(SUM(VLOOKUP(F2554,'Pontuação'!A$2:B$11,2,FALSE),VLOOKUP(E2554,'Pontuação'!C$2:D$11,2,FALSE),VLOOKUP(H2554,'Pontuação'!I$2:J$11,2,FALSE),VLOOKUP(J2554,'Pontuação'!G$2:H$11,2,FALSE),VLOOKUP(L2554,'Pontuação'!M$2:N$13,2,FALSE)),0)</f>
        <v>1702</v>
      </c>
      <c r="AD2554" s="10">
        <f t="shared" si="1"/>
        <v>170</v>
      </c>
      <c r="AE2554" s="10" t="str">
        <f t="array" ref="AE2554">IFERROR(INDEX('Pontuação'!G$13:G$101, MATCH(AD2554, 'Pontuação'!F$13:F$101, 0)), "Faixa Indefinida")</f>
        <v>B</v>
      </c>
      <c r="AF2554" s="10">
        <f t="shared" si="2"/>
        <v>0</v>
      </c>
      <c r="AG2554" s="10">
        <f t="shared" si="3"/>
        <v>1</v>
      </c>
      <c r="AH2554" s="10">
        <f t="shared" si="4"/>
        <v>0</v>
      </c>
      <c r="AI2554" s="10">
        <f t="shared" si="5"/>
        <v>0</v>
      </c>
      <c r="AJ2554" s="9">
        <f>ROUNDUP(SUM(VLOOKUP(F2554,'Pontuação 3.0'!A$2:B$11,2,FALSE),VLOOKUP(E2554,'Pontuação 3.0'!C$2:D$11,2,FALSE),VLOOKUP(H2554,'Pontuação 3.0'!I$2:J$11,2,FALSE),VLOOKUP(J2554,'Pontuação 3.0'!G$2:H$11,2,FALSE),VLOOKUP(G2554,'Pontuação 3.0'!E$2:F$11,2,FALSE),VLOOKUP(K2554,'Pontuação 3.0'!K$2:L$11,2,FALSE),VLOOKUP(L2554,'Pontuação 3.0'!M$2:N$13,2,FALSE)),0)</f>
        <v>2103</v>
      </c>
      <c r="AK2554" s="9">
        <f t="shared" si="6"/>
        <v>210</v>
      </c>
      <c r="AL2554" s="9" t="str">
        <f t="array" ref="AL2554">IFERROR(INDEX('Pontuação 3.0'!G$13:G$191, MATCH(AK2554, 'Pontuação 3.0'!F$13:F$191, 0)), "Faixa Indefinida")</f>
        <v>C</v>
      </c>
      <c r="AM2554" s="9">
        <f t="shared" si="7"/>
        <v>0</v>
      </c>
      <c r="AN2554" s="9">
        <f t="shared" si="8"/>
        <v>0</v>
      </c>
      <c r="AO2554" s="9">
        <f t="shared" si="9"/>
        <v>1</v>
      </c>
      <c r="AP2554" s="9">
        <f t="shared" si="10"/>
        <v>0</v>
      </c>
      <c r="AQ2554" s="8"/>
    </row>
    <row r="2555" ht="15.75" customHeight="1">
      <c r="A2555" s="7">
        <v>45682.0</v>
      </c>
      <c r="B2555" s="8" t="s">
        <v>5714</v>
      </c>
      <c r="C2555" s="8" t="s">
        <v>5715</v>
      </c>
      <c r="D2555" s="8" t="s">
        <v>5716</v>
      </c>
      <c r="E2555" s="8" t="s">
        <v>11833</v>
      </c>
      <c r="F2555" s="8" t="s">
        <v>11834</v>
      </c>
      <c r="G2555" s="8" t="s">
        <v>11843</v>
      </c>
      <c r="H2555" s="8" t="s">
        <v>11865</v>
      </c>
      <c r="I2555" s="8" t="s">
        <v>11837</v>
      </c>
      <c r="J2555" s="8" t="s">
        <v>11852</v>
      </c>
      <c r="K2555" s="8" t="s">
        <v>11837</v>
      </c>
      <c r="L2555" s="8" t="s">
        <v>11870</v>
      </c>
      <c r="M2555" s="8" t="s">
        <v>11859</v>
      </c>
      <c r="N2555" s="12" t="s">
        <v>11</v>
      </c>
      <c r="O2555" s="12" t="s">
        <v>13</v>
      </c>
      <c r="P2555" s="12" t="s">
        <v>12</v>
      </c>
      <c r="Q2555" s="12" t="s">
        <v>15</v>
      </c>
      <c r="R2555" s="12" t="s">
        <v>14</v>
      </c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9">
        <f>ROUNDUP(SUM(VLOOKUP(F2555,'Pontuação'!A$2:B$11,2,FALSE),VLOOKUP(E2555,'Pontuação'!C$2:D$11,2,FALSE),VLOOKUP(H2555,'Pontuação'!I$2:J$11,2,FALSE),VLOOKUP(J2555,'Pontuação'!G$2:H$11,2,FALSE),VLOOKUP(L2555,'Pontuação'!M$2:N$13,2,FALSE)),0)</f>
        <v>1742</v>
      </c>
      <c r="AD2555" s="10">
        <f t="shared" si="1"/>
        <v>174</v>
      </c>
      <c r="AE2555" s="10" t="str">
        <f t="array" ref="AE2555">IFERROR(INDEX('Pontuação'!G$13:G$101, MATCH(AD2555, 'Pontuação'!F$13:F$101, 0)), "Faixa Indefinida")</f>
        <v>B</v>
      </c>
      <c r="AF2555" s="10">
        <f t="shared" si="2"/>
        <v>0</v>
      </c>
      <c r="AG2555" s="10">
        <f t="shared" si="3"/>
        <v>1</v>
      </c>
      <c r="AH2555" s="10">
        <f t="shared" si="4"/>
        <v>0</v>
      </c>
      <c r="AI2555" s="10">
        <f t="shared" si="5"/>
        <v>0</v>
      </c>
      <c r="AJ2555" s="9">
        <f>ROUNDUP(SUM(VLOOKUP(F2555,'Pontuação 3.0'!A$2:B$11,2,FALSE),VLOOKUP(E2555,'Pontuação 3.0'!C$2:D$11,2,FALSE),VLOOKUP(H2555,'Pontuação 3.0'!I$2:J$11,2,FALSE),VLOOKUP(J2555,'Pontuação 3.0'!G$2:H$11,2,FALSE),VLOOKUP(G2555,'Pontuação 3.0'!E$2:F$11,2,FALSE),VLOOKUP(K2555,'Pontuação 3.0'!K$2:L$11,2,FALSE),VLOOKUP(L2555,'Pontuação 3.0'!M$2:N$13,2,FALSE)),0)</f>
        <v>2271</v>
      </c>
      <c r="AK2555" s="9">
        <f t="shared" si="6"/>
        <v>227</v>
      </c>
      <c r="AL2555" s="9" t="str">
        <f t="array" ref="AL2555">IFERROR(INDEX('Pontuação 3.0'!G$13:G$191, MATCH(AK2555, 'Pontuação 3.0'!F$13:F$191, 0)), "Faixa Indefinida")</f>
        <v>B</v>
      </c>
      <c r="AM2555" s="9">
        <f t="shared" si="7"/>
        <v>0</v>
      </c>
      <c r="AN2555" s="9">
        <f t="shared" si="8"/>
        <v>1</v>
      </c>
      <c r="AO2555" s="9">
        <f t="shared" si="9"/>
        <v>0</v>
      </c>
      <c r="AP2555" s="9">
        <f t="shared" si="10"/>
        <v>0</v>
      </c>
      <c r="AQ2555" s="8"/>
    </row>
    <row r="2556" ht="15.75" customHeight="1">
      <c r="A2556" s="7">
        <v>45682.0</v>
      </c>
      <c r="B2556" s="8" t="s">
        <v>5719</v>
      </c>
      <c r="C2556" s="8" t="s">
        <v>5720</v>
      </c>
      <c r="D2556" s="11">
        <v>6.7998670965E10</v>
      </c>
      <c r="E2556" s="8" t="s">
        <v>11833</v>
      </c>
      <c r="F2556" s="8" t="s">
        <v>11842</v>
      </c>
      <c r="G2556" s="8" t="s">
        <v>11867</v>
      </c>
      <c r="H2556" s="8" t="s">
        <v>11844</v>
      </c>
      <c r="I2556" s="8" t="s">
        <v>11837</v>
      </c>
      <c r="J2556" s="8" t="s">
        <v>11838</v>
      </c>
      <c r="K2556" s="8" t="s">
        <v>11837</v>
      </c>
      <c r="L2556" s="8" t="s">
        <v>11857</v>
      </c>
      <c r="M2556" s="8" t="s">
        <v>11848</v>
      </c>
      <c r="N2556" s="12" t="s">
        <v>11</v>
      </c>
      <c r="O2556" s="12" t="s">
        <v>13</v>
      </c>
      <c r="P2556" s="12" t="s">
        <v>27</v>
      </c>
      <c r="Q2556" s="12" t="s">
        <v>15</v>
      </c>
      <c r="R2556" s="12" t="s">
        <v>14</v>
      </c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9">
        <f>ROUNDUP(SUM(VLOOKUP(F2556,'Pontuação'!A$2:B$11,2,FALSE),VLOOKUP(E2556,'Pontuação'!C$2:D$11,2,FALSE),VLOOKUP(H2556,'Pontuação'!I$2:J$11,2,FALSE),VLOOKUP(J2556,'Pontuação'!G$2:H$11,2,FALSE),VLOOKUP(L2556,'Pontuação'!M$2:N$13,2,FALSE)),0)</f>
        <v>1836</v>
      </c>
      <c r="AD2556" s="10">
        <f t="shared" si="1"/>
        <v>184</v>
      </c>
      <c r="AE2556" s="10" t="str">
        <f t="array" ref="AE2556">IFERROR(INDEX('Pontuação'!G$13:G$101, MATCH(AD2556, 'Pontuação'!F$13:F$101, 0)), "Faixa Indefinida")</f>
        <v>A</v>
      </c>
      <c r="AF2556" s="10">
        <f t="shared" si="2"/>
        <v>1</v>
      </c>
      <c r="AG2556" s="10">
        <f t="shared" si="3"/>
        <v>0</v>
      </c>
      <c r="AH2556" s="10">
        <f t="shared" si="4"/>
        <v>0</v>
      </c>
      <c r="AI2556" s="10">
        <f t="shared" si="5"/>
        <v>0</v>
      </c>
      <c r="AJ2556" s="9">
        <f>ROUNDUP(SUM(VLOOKUP(F2556,'Pontuação 3.0'!A$2:B$11,2,FALSE),VLOOKUP(E2556,'Pontuação 3.0'!C$2:D$11,2,FALSE),VLOOKUP(H2556,'Pontuação 3.0'!I$2:J$11,2,FALSE),VLOOKUP(J2556,'Pontuação 3.0'!G$2:H$11,2,FALSE),VLOOKUP(G2556,'Pontuação 3.0'!E$2:F$11,2,FALSE),VLOOKUP(K2556,'Pontuação 3.0'!K$2:L$11,2,FALSE),VLOOKUP(L2556,'Pontuação 3.0'!M$2:N$13,2,FALSE)),0)</f>
        <v>2304</v>
      </c>
      <c r="AK2556" s="9">
        <f t="shared" si="6"/>
        <v>230</v>
      </c>
      <c r="AL2556" s="9" t="str">
        <f t="array" ref="AL2556">IFERROR(INDEX('Pontuação 3.0'!G$13:G$191, MATCH(AK2556, 'Pontuação 3.0'!F$13:F$191, 0)), "Faixa Indefinida")</f>
        <v>B</v>
      </c>
      <c r="AM2556" s="9">
        <f t="shared" si="7"/>
        <v>0</v>
      </c>
      <c r="AN2556" s="9">
        <f t="shared" si="8"/>
        <v>1</v>
      </c>
      <c r="AO2556" s="9">
        <f t="shared" si="9"/>
        <v>0</v>
      </c>
      <c r="AP2556" s="9">
        <f t="shared" si="10"/>
        <v>0</v>
      </c>
      <c r="AQ2556" s="8"/>
    </row>
    <row r="2557" ht="15.75" customHeight="1">
      <c r="A2557" s="7">
        <v>45682.0</v>
      </c>
      <c r="B2557" s="8" t="s">
        <v>5717</v>
      </c>
      <c r="C2557" s="8" t="s">
        <v>5718</v>
      </c>
      <c r="D2557" s="11">
        <v>2.4993227096E10</v>
      </c>
      <c r="E2557" s="8" t="s">
        <v>11833</v>
      </c>
      <c r="F2557" s="8" t="s">
        <v>11834</v>
      </c>
      <c r="G2557" s="8" t="s">
        <v>11843</v>
      </c>
      <c r="H2557" s="8" t="s">
        <v>11865</v>
      </c>
      <c r="I2557" s="8" t="s">
        <v>11845</v>
      </c>
      <c r="J2557" s="8" t="s">
        <v>11846</v>
      </c>
      <c r="K2557" s="8" t="s">
        <v>11837</v>
      </c>
      <c r="L2557" s="8" t="s">
        <v>11851</v>
      </c>
      <c r="M2557" s="8" t="s">
        <v>11853</v>
      </c>
      <c r="N2557" s="12" t="s">
        <v>11</v>
      </c>
      <c r="O2557" s="12" t="s">
        <v>13</v>
      </c>
      <c r="P2557" s="12" t="s">
        <v>2258</v>
      </c>
      <c r="Q2557" s="12" t="s">
        <v>15</v>
      </c>
      <c r="R2557" s="12" t="s">
        <v>14</v>
      </c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9">
        <f>ROUNDUP(SUM(VLOOKUP(F2557,'Pontuação'!A$2:B$11,2,FALSE),VLOOKUP(E2557,'Pontuação'!C$2:D$11,2,FALSE),VLOOKUP(H2557,'Pontuação'!I$2:J$11,2,FALSE),VLOOKUP(J2557,'Pontuação'!G$2:H$11,2,FALSE),VLOOKUP(L2557,'Pontuação'!M$2:N$13,2,FALSE)),0)</f>
        <v>1567</v>
      </c>
      <c r="AD2557" s="10">
        <f t="shared" si="1"/>
        <v>157</v>
      </c>
      <c r="AE2557" s="10" t="str">
        <f t="array" ref="AE2557">IFERROR(INDEX('Pontuação'!G$13:G$101, MATCH(AD2557, 'Pontuação'!F$13:F$101, 0)), "Faixa Indefinida")</f>
        <v>C</v>
      </c>
      <c r="AF2557" s="10">
        <f t="shared" si="2"/>
        <v>0</v>
      </c>
      <c r="AG2557" s="10">
        <f t="shared" si="3"/>
        <v>0</v>
      </c>
      <c r="AH2557" s="10">
        <f t="shared" si="4"/>
        <v>1</v>
      </c>
      <c r="AI2557" s="10">
        <f t="shared" si="5"/>
        <v>0</v>
      </c>
      <c r="AJ2557" s="9">
        <f>ROUNDUP(SUM(VLOOKUP(F2557,'Pontuação 3.0'!A$2:B$11,2,FALSE),VLOOKUP(E2557,'Pontuação 3.0'!C$2:D$11,2,FALSE),VLOOKUP(H2557,'Pontuação 3.0'!I$2:J$11,2,FALSE),VLOOKUP(J2557,'Pontuação 3.0'!G$2:H$11,2,FALSE),VLOOKUP(G2557,'Pontuação 3.0'!E$2:F$11,2,FALSE),VLOOKUP(K2557,'Pontuação 3.0'!K$2:L$11,2,FALSE),VLOOKUP(L2557,'Pontuação 3.0'!M$2:N$13,2,FALSE)),0)</f>
        <v>1925</v>
      </c>
      <c r="AK2557" s="9">
        <f t="shared" si="6"/>
        <v>193</v>
      </c>
      <c r="AL2557" s="9" t="str">
        <f t="array" ref="AL2557">IFERROR(INDEX('Pontuação 3.0'!G$13:G$191, MATCH(AK2557, 'Pontuação 3.0'!F$13:F$191, 0)), "Faixa Indefinida")</f>
        <v>C</v>
      </c>
      <c r="AM2557" s="9">
        <f t="shared" si="7"/>
        <v>0</v>
      </c>
      <c r="AN2557" s="9">
        <f t="shared" si="8"/>
        <v>0</v>
      </c>
      <c r="AO2557" s="9">
        <f t="shared" si="9"/>
        <v>1</v>
      </c>
      <c r="AP2557" s="9">
        <f t="shared" si="10"/>
        <v>0</v>
      </c>
      <c r="AQ2557" s="8"/>
    </row>
    <row r="2558" ht="15.75" customHeight="1">
      <c r="A2558" s="7">
        <v>45682.0</v>
      </c>
      <c r="B2558" s="8" t="s">
        <v>5726</v>
      </c>
      <c r="C2558" s="8" t="s">
        <v>5727</v>
      </c>
      <c r="D2558" s="11">
        <v>1.1959821083E10</v>
      </c>
      <c r="E2558" s="8" t="s">
        <v>11833</v>
      </c>
      <c r="F2558" s="8" t="s">
        <v>11834</v>
      </c>
      <c r="G2558" s="8" t="s">
        <v>11843</v>
      </c>
      <c r="H2558" s="8" t="s">
        <v>11844</v>
      </c>
      <c r="I2558" s="8" t="s">
        <v>11837</v>
      </c>
      <c r="J2558" s="8" t="s">
        <v>11846</v>
      </c>
      <c r="K2558" s="8" t="s">
        <v>11837</v>
      </c>
      <c r="L2558" s="8" t="s">
        <v>11847</v>
      </c>
      <c r="M2558" s="8" t="s">
        <v>11848</v>
      </c>
      <c r="N2558" s="12" t="s">
        <v>11</v>
      </c>
      <c r="O2558" s="12" t="s">
        <v>13</v>
      </c>
      <c r="P2558" s="12" t="s">
        <v>27</v>
      </c>
      <c r="Q2558" s="12" t="s">
        <v>15</v>
      </c>
      <c r="R2558" s="12" t="s">
        <v>20</v>
      </c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9">
        <f>ROUNDUP(SUM(VLOOKUP(F2558,'Pontuação'!A$2:B$11,2,FALSE),VLOOKUP(E2558,'Pontuação'!C$2:D$11,2,FALSE),VLOOKUP(H2558,'Pontuação'!I$2:J$11,2,FALSE),VLOOKUP(J2558,'Pontuação'!G$2:H$11,2,FALSE),VLOOKUP(L2558,'Pontuação'!M$2:N$13,2,FALSE)),0)</f>
        <v>1715</v>
      </c>
      <c r="AD2558" s="10">
        <f t="shared" si="1"/>
        <v>172</v>
      </c>
      <c r="AE2558" s="10" t="str">
        <f t="array" ref="AE2558">IFERROR(INDEX('Pontuação'!G$13:G$101, MATCH(AD2558, 'Pontuação'!F$13:F$101, 0)), "Faixa Indefinida")</f>
        <v>B</v>
      </c>
      <c r="AF2558" s="10">
        <f t="shared" si="2"/>
        <v>0</v>
      </c>
      <c r="AG2558" s="10">
        <f t="shared" si="3"/>
        <v>1</v>
      </c>
      <c r="AH2558" s="10">
        <f t="shared" si="4"/>
        <v>0</v>
      </c>
      <c r="AI2558" s="10">
        <f t="shared" si="5"/>
        <v>0</v>
      </c>
      <c r="AJ2558" s="9">
        <f>ROUNDUP(SUM(VLOOKUP(F2558,'Pontuação 3.0'!A$2:B$11,2,FALSE),VLOOKUP(E2558,'Pontuação 3.0'!C$2:D$11,2,FALSE),VLOOKUP(H2558,'Pontuação 3.0'!I$2:J$11,2,FALSE),VLOOKUP(J2558,'Pontuação 3.0'!G$2:H$11,2,FALSE),VLOOKUP(G2558,'Pontuação 3.0'!E$2:F$11,2,FALSE),VLOOKUP(K2558,'Pontuação 3.0'!K$2:L$11,2,FALSE),VLOOKUP(L2558,'Pontuação 3.0'!M$2:N$13,2,FALSE)),0)</f>
        <v>2162</v>
      </c>
      <c r="AK2558" s="9">
        <f t="shared" si="6"/>
        <v>216</v>
      </c>
      <c r="AL2558" s="9" t="str">
        <f t="array" ref="AL2558">IFERROR(INDEX('Pontuação 3.0'!G$13:G$191, MATCH(AK2558, 'Pontuação 3.0'!F$13:F$191, 0)), "Faixa Indefinida")</f>
        <v>B</v>
      </c>
      <c r="AM2558" s="9">
        <f t="shared" si="7"/>
        <v>0</v>
      </c>
      <c r="AN2558" s="9">
        <f t="shared" si="8"/>
        <v>1</v>
      </c>
      <c r="AO2558" s="9">
        <f t="shared" si="9"/>
        <v>0</v>
      </c>
      <c r="AP2558" s="9">
        <f t="shared" si="10"/>
        <v>0</v>
      </c>
      <c r="AQ2558" s="8"/>
    </row>
    <row r="2559" ht="15.75" customHeight="1">
      <c r="A2559" s="7">
        <v>45682.0</v>
      </c>
      <c r="B2559" s="8" t="s">
        <v>5722</v>
      </c>
      <c r="C2559" s="8" t="s">
        <v>5723</v>
      </c>
      <c r="D2559" s="11">
        <v>2.1968106851E10</v>
      </c>
      <c r="E2559" s="8" t="s">
        <v>11833</v>
      </c>
      <c r="F2559" s="8" t="s">
        <v>11834</v>
      </c>
      <c r="G2559" s="8" t="s">
        <v>11835</v>
      </c>
      <c r="H2559" s="8" t="s">
        <v>11856</v>
      </c>
      <c r="I2559" s="8" t="s">
        <v>11837</v>
      </c>
      <c r="J2559" s="8" t="s">
        <v>11838</v>
      </c>
      <c r="K2559" s="8" t="s">
        <v>11837</v>
      </c>
      <c r="L2559" s="8" t="s">
        <v>11847</v>
      </c>
      <c r="M2559" s="8" t="s">
        <v>11848</v>
      </c>
      <c r="N2559" s="12" t="s">
        <v>11</v>
      </c>
      <c r="O2559" s="12" t="s">
        <v>13</v>
      </c>
      <c r="P2559" s="12" t="s">
        <v>27</v>
      </c>
      <c r="Q2559" s="12" t="s">
        <v>15</v>
      </c>
      <c r="R2559" s="12" t="s">
        <v>14</v>
      </c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9">
        <f>ROUNDUP(SUM(VLOOKUP(F2559,'Pontuação'!A$2:B$11,2,FALSE),VLOOKUP(E2559,'Pontuação'!C$2:D$11,2,FALSE),VLOOKUP(H2559,'Pontuação'!I$2:J$11,2,FALSE),VLOOKUP(J2559,'Pontuação'!G$2:H$11,2,FALSE),VLOOKUP(L2559,'Pontuação'!M$2:N$13,2,FALSE)),0)</f>
        <v>1837</v>
      </c>
      <c r="AD2559" s="10">
        <f t="shared" si="1"/>
        <v>184</v>
      </c>
      <c r="AE2559" s="10" t="str">
        <f t="array" ref="AE2559">IFERROR(INDEX('Pontuação'!G$13:G$101, MATCH(AD2559, 'Pontuação'!F$13:F$101, 0)), "Faixa Indefinida")</f>
        <v>A</v>
      </c>
      <c r="AF2559" s="10">
        <f t="shared" si="2"/>
        <v>1</v>
      </c>
      <c r="AG2559" s="10">
        <f t="shared" si="3"/>
        <v>0</v>
      </c>
      <c r="AH2559" s="10">
        <f t="shared" si="4"/>
        <v>0</v>
      </c>
      <c r="AI2559" s="10">
        <f t="shared" si="5"/>
        <v>0</v>
      </c>
      <c r="AJ2559" s="9">
        <f>ROUNDUP(SUM(VLOOKUP(F2559,'Pontuação 3.0'!A$2:B$11,2,FALSE),VLOOKUP(E2559,'Pontuação 3.0'!C$2:D$11,2,FALSE),VLOOKUP(H2559,'Pontuação 3.0'!I$2:J$11,2,FALSE),VLOOKUP(J2559,'Pontuação 3.0'!G$2:H$11,2,FALSE),VLOOKUP(G2559,'Pontuação 3.0'!E$2:F$11,2,FALSE),VLOOKUP(K2559,'Pontuação 3.0'!K$2:L$11,2,FALSE),VLOOKUP(L2559,'Pontuação 3.0'!M$2:N$13,2,FALSE)),0)</f>
        <v>2062</v>
      </c>
      <c r="AK2559" s="9">
        <f t="shared" si="6"/>
        <v>206</v>
      </c>
      <c r="AL2559" s="9" t="str">
        <f t="array" ref="AL2559">IFERROR(INDEX('Pontuação 3.0'!G$13:G$191, MATCH(AK2559, 'Pontuação 3.0'!F$13:F$191, 0)), "Faixa Indefinida")</f>
        <v>C</v>
      </c>
      <c r="AM2559" s="9">
        <f t="shared" si="7"/>
        <v>0</v>
      </c>
      <c r="AN2559" s="9">
        <f t="shared" si="8"/>
        <v>0</v>
      </c>
      <c r="AO2559" s="9">
        <f t="shared" si="9"/>
        <v>1</v>
      </c>
      <c r="AP2559" s="9">
        <f t="shared" si="10"/>
        <v>0</v>
      </c>
      <c r="AQ2559" s="8"/>
    </row>
    <row r="2560" ht="15.75" customHeight="1">
      <c r="A2560" s="7">
        <v>45682.0</v>
      </c>
      <c r="B2560" s="8" t="s">
        <v>5724</v>
      </c>
      <c r="C2560" s="8" t="s">
        <v>5725</v>
      </c>
      <c r="D2560" s="11">
        <v>1.195988625E10</v>
      </c>
      <c r="E2560" s="8" t="s">
        <v>11833</v>
      </c>
      <c r="F2560" s="8" t="s">
        <v>11834</v>
      </c>
      <c r="G2560" s="8" t="s">
        <v>11843</v>
      </c>
      <c r="H2560" s="8" t="s">
        <v>11850</v>
      </c>
      <c r="I2560" s="8" t="s">
        <v>11837</v>
      </c>
      <c r="J2560" s="8" t="s">
        <v>11846</v>
      </c>
      <c r="K2560" s="8" t="s">
        <v>11837</v>
      </c>
      <c r="L2560" s="8" t="s">
        <v>11847</v>
      </c>
      <c r="M2560" s="8" t="s">
        <v>11859</v>
      </c>
      <c r="N2560" s="12" t="s">
        <v>11</v>
      </c>
      <c r="O2560" s="12" t="s">
        <v>13</v>
      </c>
      <c r="P2560" s="12" t="s">
        <v>123</v>
      </c>
      <c r="Q2560" s="12" t="s">
        <v>15</v>
      </c>
      <c r="R2560" s="12" t="s">
        <v>14</v>
      </c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9">
        <f>ROUNDUP(SUM(VLOOKUP(F2560,'Pontuação'!A$2:B$11,2,FALSE),VLOOKUP(E2560,'Pontuação'!C$2:D$11,2,FALSE),VLOOKUP(H2560,'Pontuação'!I$2:J$11,2,FALSE),VLOOKUP(J2560,'Pontuação'!G$2:H$11,2,FALSE),VLOOKUP(L2560,'Pontuação'!M$2:N$13,2,FALSE)),0)</f>
        <v>1673</v>
      </c>
      <c r="AD2560" s="10">
        <f t="shared" si="1"/>
        <v>167</v>
      </c>
      <c r="AE2560" s="10" t="str">
        <f t="array" ref="AE2560">IFERROR(INDEX('Pontuação'!G$13:G$101, MATCH(AD2560, 'Pontuação'!F$13:F$101, 0)), "Faixa Indefinida")</f>
        <v>B</v>
      </c>
      <c r="AF2560" s="10">
        <f t="shared" si="2"/>
        <v>0</v>
      </c>
      <c r="AG2560" s="10">
        <f t="shared" si="3"/>
        <v>1</v>
      </c>
      <c r="AH2560" s="10">
        <f t="shared" si="4"/>
        <v>0</v>
      </c>
      <c r="AI2560" s="10">
        <f t="shared" si="5"/>
        <v>0</v>
      </c>
      <c r="AJ2560" s="9">
        <f>ROUNDUP(SUM(VLOOKUP(F2560,'Pontuação 3.0'!A$2:B$11,2,FALSE),VLOOKUP(E2560,'Pontuação 3.0'!C$2:D$11,2,FALSE),VLOOKUP(H2560,'Pontuação 3.0'!I$2:J$11,2,FALSE),VLOOKUP(J2560,'Pontuação 3.0'!G$2:H$11,2,FALSE),VLOOKUP(G2560,'Pontuação 3.0'!E$2:F$11,2,FALSE),VLOOKUP(K2560,'Pontuação 3.0'!K$2:L$11,2,FALSE),VLOOKUP(L2560,'Pontuação 3.0'!M$2:N$13,2,FALSE)),0)</f>
        <v>2075</v>
      </c>
      <c r="AK2560" s="9">
        <f t="shared" si="6"/>
        <v>208</v>
      </c>
      <c r="AL2560" s="9" t="str">
        <f t="array" ref="AL2560">IFERROR(INDEX('Pontuação 3.0'!G$13:G$191, MATCH(AK2560, 'Pontuação 3.0'!F$13:F$191, 0)), "Faixa Indefinida")</f>
        <v>C</v>
      </c>
      <c r="AM2560" s="9">
        <f t="shared" si="7"/>
        <v>0</v>
      </c>
      <c r="AN2560" s="9">
        <f t="shared" si="8"/>
        <v>0</v>
      </c>
      <c r="AO2560" s="9">
        <f t="shared" si="9"/>
        <v>1</v>
      </c>
      <c r="AP2560" s="9">
        <f t="shared" si="10"/>
        <v>0</v>
      </c>
      <c r="AQ2560" s="8"/>
    </row>
    <row r="2561" ht="15.75" customHeight="1">
      <c r="A2561" s="7">
        <v>45682.0</v>
      </c>
      <c r="B2561" s="8" t="s">
        <v>5728</v>
      </c>
      <c r="C2561" s="8" t="s">
        <v>5729</v>
      </c>
      <c r="D2561" s="11">
        <v>2.2997446728E10</v>
      </c>
      <c r="E2561" s="8" t="s">
        <v>11868</v>
      </c>
      <c r="F2561" s="8" t="s">
        <v>11863</v>
      </c>
      <c r="G2561" s="8" t="s">
        <v>11843</v>
      </c>
      <c r="H2561" s="8" t="s">
        <v>11850</v>
      </c>
      <c r="I2561" s="8" t="s">
        <v>11837</v>
      </c>
      <c r="J2561" s="8" t="s">
        <v>11838</v>
      </c>
      <c r="K2561" s="8" t="s">
        <v>11837</v>
      </c>
      <c r="L2561" s="8" t="s">
        <v>11851</v>
      </c>
      <c r="M2561" s="8" t="s">
        <v>11853</v>
      </c>
      <c r="N2561" s="12" t="s">
        <v>11</v>
      </c>
      <c r="O2561" s="12" t="s">
        <v>13</v>
      </c>
      <c r="P2561" s="12" t="s">
        <v>12</v>
      </c>
      <c r="Q2561" s="12" t="s">
        <v>15</v>
      </c>
      <c r="R2561" s="12" t="s">
        <v>14</v>
      </c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9">
        <f>ROUNDUP(SUM(VLOOKUP(F2561,'Pontuação'!A$2:B$11,2,FALSE),VLOOKUP(E2561,'Pontuação'!C$2:D$11,2,FALSE),VLOOKUP(H2561,'Pontuação'!I$2:J$11,2,FALSE),VLOOKUP(J2561,'Pontuação'!G$2:H$11,2,FALSE),VLOOKUP(L2561,'Pontuação'!M$2:N$13,2,FALSE)),0)</f>
        <v>1806</v>
      </c>
      <c r="AD2561" s="10">
        <f t="shared" si="1"/>
        <v>181</v>
      </c>
      <c r="AE2561" s="10" t="str">
        <f t="array" ref="AE2561">IFERROR(INDEX('Pontuação'!G$13:G$101, MATCH(AD2561, 'Pontuação'!F$13:F$101, 0)), "Faixa Indefinida")</f>
        <v>B</v>
      </c>
      <c r="AF2561" s="10">
        <f t="shared" si="2"/>
        <v>0</v>
      </c>
      <c r="AG2561" s="10">
        <f t="shared" si="3"/>
        <v>1</v>
      </c>
      <c r="AH2561" s="10">
        <f t="shared" si="4"/>
        <v>0</v>
      </c>
      <c r="AI2561" s="10">
        <f t="shared" si="5"/>
        <v>0</v>
      </c>
      <c r="AJ2561" s="9">
        <f>ROUNDUP(SUM(VLOOKUP(F2561,'Pontuação 3.0'!A$2:B$11,2,FALSE),VLOOKUP(E2561,'Pontuação 3.0'!C$2:D$11,2,FALSE),VLOOKUP(H2561,'Pontuação 3.0'!I$2:J$11,2,FALSE),VLOOKUP(J2561,'Pontuação 3.0'!G$2:H$11,2,FALSE),VLOOKUP(G2561,'Pontuação 3.0'!E$2:F$11,2,FALSE),VLOOKUP(K2561,'Pontuação 3.0'!K$2:L$11,2,FALSE),VLOOKUP(L2561,'Pontuação 3.0'!M$2:N$13,2,FALSE)),0)</f>
        <v>2145</v>
      </c>
      <c r="AK2561" s="9">
        <f t="shared" si="6"/>
        <v>215</v>
      </c>
      <c r="AL2561" s="9" t="str">
        <f t="array" ref="AL2561">IFERROR(INDEX('Pontuação 3.0'!G$13:G$191, MATCH(AK2561, 'Pontuação 3.0'!F$13:F$191, 0)), "Faixa Indefinida")</f>
        <v>B</v>
      </c>
      <c r="AM2561" s="9">
        <f t="shared" si="7"/>
        <v>0</v>
      </c>
      <c r="AN2561" s="9">
        <f t="shared" si="8"/>
        <v>1</v>
      </c>
      <c r="AO2561" s="9">
        <f t="shared" si="9"/>
        <v>0</v>
      </c>
      <c r="AP2561" s="9">
        <f t="shared" si="10"/>
        <v>0</v>
      </c>
      <c r="AQ2561" s="8"/>
    </row>
    <row r="2562" ht="15.75" customHeight="1">
      <c r="A2562" s="7">
        <v>45682.0</v>
      </c>
      <c r="B2562" s="8" t="s">
        <v>5730</v>
      </c>
      <c r="C2562" s="8" t="s">
        <v>5731</v>
      </c>
      <c r="D2562" s="11">
        <v>1.1951252069E10</v>
      </c>
      <c r="E2562" s="8" t="s">
        <v>11833</v>
      </c>
      <c r="F2562" s="8" t="s">
        <v>11834</v>
      </c>
      <c r="G2562" s="8" t="s">
        <v>11843</v>
      </c>
      <c r="H2562" s="8" t="s">
        <v>11856</v>
      </c>
      <c r="I2562" s="8" t="s">
        <v>11837</v>
      </c>
      <c r="J2562" s="8" t="s">
        <v>11846</v>
      </c>
      <c r="K2562" s="8" t="s">
        <v>11837</v>
      </c>
      <c r="L2562" s="8" t="s">
        <v>11851</v>
      </c>
      <c r="M2562" s="8" t="s">
        <v>11853</v>
      </c>
      <c r="N2562" s="12" t="s">
        <v>11</v>
      </c>
      <c r="O2562" s="12" t="s">
        <v>13</v>
      </c>
      <c r="P2562" s="12" t="s">
        <v>123</v>
      </c>
      <c r="Q2562" s="12" t="s">
        <v>15</v>
      </c>
      <c r="R2562" s="12" t="s">
        <v>14</v>
      </c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9">
        <f>ROUNDUP(SUM(VLOOKUP(F2562,'Pontuação'!A$2:B$11,2,FALSE),VLOOKUP(E2562,'Pontuação'!C$2:D$11,2,FALSE),VLOOKUP(H2562,'Pontuação'!I$2:J$11,2,FALSE),VLOOKUP(J2562,'Pontuação'!G$2:H$11,2,FALSE),VLOOKUP(L2562,'Pontuação'!M$2:N$13,2,FALSE)),0)</f>
        <v>1427</v>
      </c>
      <c r="AD2562" s="10">
        <f t="shared" si="1"/>
        <v>143</v>
      </c>
      <c r="AE2562" s="10" t="str">
        <f t="array" ref="AE2562">IFERROR(INDEX('Pontuação'!G$13:G$101, MATCH(AD2562, 'Pontuação'!F$13:F$101, 0)), "Faixa Indefinida")</f>
        <v>D</v>
      </c>
      <c r="AF2562" s="10">
        <f t="shared" si="2"/>
        <v>0</v>
      </c>
      <c r="AG2562" s="10">
        <f t="shared" si="3"/>
        <v>0</v>
      </c>
      <c r="AH2562" s="10">
        <f t="shared" si="4"/>
        <v>0</v>
      </c>
      <c r="AI2562" s="10">
        <f t="shared" si="5"/>
        <v>1</v>
      </c>
      <c r="AJ2562" s="9">
        <f>ROUNDUP(SUM(VLOOKUP(F2562,'Pontuação 3.0'!A$2:B$11,2,FALSE),VLOOKUP(E2562,'Pontuação 3.0'!C$2:D$11,2,FALSE),VLOOKUP(H2562,'Pontuação 3.0'!I$2:J$11,2,FALSE),VLOOKUP(J2562,'Pontuação 3.0'!G$2:H$11,2,FALSE),VLOOKUP(G2562,'Pontuação 3.0'!E$2:F$11,2,FALSE),VLOOKUP(K2562,'Pontuação 3.0'!K$2:L$11,2,FALSE),VLOOKUP(L2562,'Pontuação 3.0'!M$2:N$13,2,FALSE)),0)</f>
        <v>1841</v>
      </c>
      <c r="AK2562" s="9">
        <f t="shared" si="6"/>
        <v>184</v>
      </c>
      <c r="AL2562" s="9" t="str">
        <f t="array" ref="AL2562">IFERROR(INDEX('Pontuação 3.0'!G$13:G$191, MATCH(AK2562, 'Pontuação 3.0'!F$13:F$191, 0)), "Faixa Indefinida")</f>
        <v>D</v>
      </c>
      <c r="AM2562" s="9">
        <f t="shared" si="7"/>
        <v>0</v>
      </c>
      <c r="AN2562" s="9">
        <f t="shared" si="8"/>
        <v>0</v>
      </c>
      <c r="AO2562" s="9">
        <f t="shared" si="9"/>
        <v>0</v>
      </c>
      <c r="AP2562" s="9">
        <f t="shared" si="10"/>
        <v>1</v>
      </c>
      <c r="AQ2562" s="8"/>
    </row>
    <row r="2563" ht="15.75" customHeight="1">
      <c r="A2563" s="7">
        <v>45682.0</v>
      </c>
      <c r="B2563" s="8" t="s">
        <v>5732</v>
      </c>
      <c r="C2563" s="8" t="s">
        <v>5733</v>
      </c>
      <c r="D2563" s="13" t="s">
        <v>12011</v>
      </c>
      <c r="E2563" s="8" t="s">
        <v>11833</v>
      </c>
      <c r="F2563" s="8" t="s">
        <v>11834</v>
      </c>
      <c r="G2563" s="8" t="s">
        <v>11843</v>
      </c>
      <c r="H2563" s="8" t="s">
        <v>11844</v>
      </c>
      <c r="I2563" s="8" t="s">
        <v>11845</v>
      </c>
      <c r="J2563" s="8" t="s">
        <v>11852</v>
      </c>
      <c r="K2563" s="8" t="s">
        <v>11837</v>
      </c>
      <c r="L2563" s="8" t="s">
        <v>11870</v>
      </c>
      <c r="M2563" s="8" t="s">
        <v>11849</v>
      </c>
      <c r="N2563" s="12" t="s">
        <v>11</v>
      </c>
      <c r="O2563" s="12" t="s">
        <v>13</v>
      </c>
      <c r="P2563" s="12" t="s">
        <v>40</v>
      </c>
      <c r="Q2563" s="12" t="s">
        <v>44</v>
      </c>
      <c r="R2563" s="12" t="s">
        <v>20</v>
      </c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9">
        <f>ROUNDUP(SUM(VLOOKUP(F2563,'Pontuação'!A$2:B$11,2,FALSE),VLOOKUP(E2563,'Pontuação'!C$2:D$11,2,FALSE),VLOOKUP(H2563,'Pontuação'!I$2:J$11,2,FALSE),VLOOKUP(J2563,'Pontuação'!G$2:H$11,2,FALSE),VLOOKUP(L2563,'Pontuação'!M$2:N$13,2,FALSE)),0)</f>
        <v>1758</v>
      </c>
      <c r="AD2563" s="10">
        <f t="shared" si="1"/>
        <v>176</v>
      </c>
      <c r="AE2563" s="10" t="str">
        <f t="array" ref="AE2563">IFERROR(INDEX('Pontuação'!G$13:G$101, MATCH(AD2563, 'Pontuação'!F$13:F$101, 0)), "Faixa Indefinida")</f>
        <v>B</v>
      </c>
      <c r="AF2563" s="10">
        <f t="shared" si="2"/>
        <v>0</v>
      </c>
      <c r="AG2563" s="10">
        <f t="shared" si="3"/>
        <v>1</v>
      </c>
      <c r="AH2563" s="10">
        <f t="shared" si="4"/>
        <v>0</v>
      </c>
      <c r="AI2563" s="10">
        <f t="shared" si="5"/>
        <v>0</v>
      </c>
      <c r="AJ2563" s="9">
        <f>ROUNDUP(SUM(VLOOKUP(F2563,'Pontuação 3.0'!A$2:B$11,2,FALSE),VLOOKUP(E2563,'Pontuação 3.0'!C$2:D$11,2,FALSE),VLOOKUP(H2563,'Pontuação 3.0'!I$2:J$11,2,FALSE),VLOOKUP(J2563,'Pontuação 3.0'!G$2:H$11,2,FALSE),VLOOKUP(G2563,'Pontuação 3.0'!E$2:F$11,2,FALSE),VLOOKUP(K2563,'Pontuação 3.0'!K$2:L$11,2,FALSE),VLOOKUP(L2563,'Pontuação 3.0'!M$2:N$13,2,FALSE)),0)</f>
        <v>2422</v>
      </c>
      <c r="AK2563" s="9">
        <f t="shared" si="6"/>
        <v>242</v>
      </c>
      <c r="AL2563" s="9" t="str">
        <f t="array" ref="AL2563">IFERROR(INDEX('Pontuação 3.0'!G$13:G$191, MATCH(AK2563, 'Pontuação 3.0'!F$13:F$191, 0)), "Faixa Indefinida")</f>
        <v>A</v>
      </c>
      <c r="AM2563" s="9">
        <f t="shared" si="7"/>
        <v>1</v>
      </c>
      <c r="AN2563" s="9">
        <f t="shared" si="8"/>
        <v>0</v>
      </c>
      <c r="AO2563" s="9">
        <f t="shared" si="9"/>
        <v>0</v>
      </c>
      <c r="AP2563" s="9">
        <f t="shared" si="10"/>
        <v>0</v>
      </c>
      <c r="AQ2563" s="8"/>
    </row>
    <row r="2564" ht="15.75" customHeight="1">
      <c r="A2564" s="7">
        <v>45682.0</v>
      </c>
      <c r="B2564" s="8" t="s">
        <v>5735</v>
      </c>
      <c r="C2564" s="8" t="s">
        <v>5736</v>
      </c>
      <c r="D2564" s="11">
        <v>4.5998392506E10</v>
      </c>
      <c r="E2564" s="8" t="s">
        <v>11868</v>
      </c>
      <c r="F2564" s="8" t="s">
        <v>11834</v>
      </c>
      <c r="G2564" s="8" t="s">
        <v>11835</v>
      </c>
      <c r="H2564" s="8" t="s">
        <v>11856</v>
      </c>
      <c r="I2564" s="8" t="s">
        <v>11837</v>
      </c>
      <c r="J2564" s="8" t="s">
        <v>11846</v>
      </c>
      <c r="K2564" s="8" t="s">
        <v>11839</v>
      </c>
      <c r="L2564" s="8" t="s">
        <v>11847</v>
      </c>
      <c r="M2564" s="8" t="s">
        <v>11849</v>
      </c>
      <c r="N2564" s="12" t="s">
        <v>11</v>
      </c>
      <c r="O2564" s="12" t="s">
        <v>13</v>
      </c>
      <c r="P2564" s="12" t="s">
        <v>123</v>
      </c>
      <c r="Q2564" s="12" t="s">
        <v>15</v>
      </c>
      <c r="R2564" s="12" t="s">
        <v>14</v>
      </c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9">
        <f>ROUNDUP(SUM(VLOOKUP(F2564,'Pontuação'!A$2:B$11,2,FALSE),VLOOKUP(E2564,'Pontuação'!C$2:D$11,2,FALSE),VLOOKUP(H2564,'Pontuação'!I$2:J$11,2,FALSE),VLOOKUP(J2564,'Pontuação'!G$2:H$11,2,FALSE),VLOOKUP(L2564,'Pontuação'!M$2:N$13,2,FALSE)),0)</f>
        <v>1563</v>
      </c>
      <c r="AD2564" s="10">
        <f t="shared" si="1"/>
        <v>156</v>
      </c>
      <c r="AE2564" s="10" t="str">
        <f t="array" ref="AE2564">IFERROR(INDEX('Pontuação'!G$13:G$101, MATCH(AD2564, 'Pontuação'!F$13:F$101, 0)), "Faixa Indefinida")</f>
        <v>C</v>
      </c>
      <c r="AF2564" s="10">
        <f t="shared" si="2"/>
        <v>0</v>
      </c>
      <c r="AG2564" s="10">
        <f t="shared" si="3"/>
        <v>0</v>
      </c>
      <c r="AH2564" s="10">
        <f t="shared" si="4"/>
        <v>1</v>
      </c>
      <c r="AI2564" s="10">
        <f t="shared" si="5"/>
        <v>0</v>
      </c>
      <c r="AJ2564" s="9">
        <f>ROUNDUP(SUM(VLOOKUP(F2564,'Pontuação 3.0'!A$2:B$11,2,FALSE),VLOOKUP(E2564,'Pontuação 3.0'!C$2:D$11,2,FALSE),VLOOKUP(H2564,'Pontuação 3.0'!I$2:J$11,2,FALSE),VLOOKUP(J2564,'Pontuação 3.0'!G$2:H$11,2,FALSE),VLOOKUP(G2564,'Pontuação 3.0'!E$2:F$11,2,FALSE),VLOOKUP(K2564,'Pontuação 3.0'!K$2:L$11,2,FALSE),VLOOKUP(L2564,'Pontuação 3.0'!M$2:N$13,2,FALSE)),0)</f>
        <v>2018</v>
      </c>
      <c r="AK2564" s="9">
        <f t="shared" si="6"/>
        <v>202</v>
      </c>
      <c r="AL2564" s="9" t="str">
        <f t="array" ref="AL2564">IFERROR(INDEX('Pontuação 3.0'!G$13:G$191, MATCH(AK2564, 'Pontuação 3.0'!F$13:F$191, 0)), "Faixa Indefinida")</f>
        <v>C</v>
      </c>
      <c r="AM2564" s="9">
        <f t="shared" si="7"/>
        <v>0</v>
      </c>
      <c r="AN2564" s="9">
        <f t="shared" si="8"/>
        <v>0</v>
      </c>
      <c r="AO2564" s="9">
        <f t="shared" si="9"/>
        <v>1</v>
      </c>
      <c r="AP2564" s="9">
        <f t="shared" si="10"/>
        <v>0</v>
      </c>
      <c r="AQ2564" s="8"/>
    </row>
    <row r="2565" ht="15.75" customHeight="1">
      <c r="A2565" s="7">
        <v>45682.0</v>
      </c>
      <c r="B2565" s="8" t="s">
        <v>5737</v>
      </c>
      <c r="C2565" s="8" t="s">
        <v>5738</v>
      </c>
      <c r="D2565" s="11">
        <v>6.5992832967E10</v>
      </c>
      <c r="E2565" s="8" t="s">
        <v>11833</v>
      </c>
      <c r="F2565" s="8" t="s">
        <v>11842</v>
      </c>
      <c r="G2565" s="8" t="s">
        <v>11843</v>
      </c>
      <c r="H2565" s="8" t="s">
        <v>11850</v>
      </c>
      <c r="I2565" s="8" t="s">
        <v>11837</v>
      </c>
      <c r="J2565" s="8" t="s">
        <v>11846</v>
      </c>
      <c r="K2565" s="8" t="s">
        <v>11837</v>
      </c>
      <c r="L2565" s="8" t="s">
        <v>11840</v>
      </c>
      <c r="M2565" s="8" t="s">
        <v>11848</v>
      </c>
      <c r="N2565" s="12" t="s">
        <v>11</v>
      </c>
      <c r="O2565" s="12" t="s">
        <v>13</v>
      </c>
      <c r="P2565" s="12" t="s">
        <v>27</v>
      </c>
      <c r="Q2565" s="12" t="s">
        <v>44</v>
      </c>
      <c r="R2565" s="12" t="s">
        <v>20</v>
      </c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9">
        <f>ROUNDUP(SUM(VLOOKUP(F2565,'Pontuação'!A$2:B$11,2,FALSE),VLOOKUP(E2565,'Pontuação'!C$2:D$11,2,FALSE),VLOOKUP(H2565,'Pontuação'!I$2:J$11,2,FALSE),VLOOKUP(J2565,'Pontuação'!G$2:H$11,2,FALSE),VLOOKUP(L2565,'Pontuação'!M$2:N$13,2,FALSE)),0)</f>
        <v>1597</v>
      </c>
      <c r="AD2565" s="10">
        <f t="shared" si="1"/>
        <v>160</v>
      </c>
      <c r="AE2565" s="10" t="str">
        <f t="array" ref="AE2565">IFERROR(INDEX('Pontuação'!G$13:G$101, MATCH(AD2565, 'Pontuação'!F$13:F$101, 0)), "Faixa Indefinida")</f>
        <v>C</v>
      </c>
      <c r="AF2565" s="10">
        <f t="shared" si="2"/>
        <v>0</v>
      </c>
      <c r="AG2565" s="10">
        <f t="shared" si="3"/>
        <v>0</v>
      </c>
      <c r="AH2565" s="10">
        <f t="shared" si="4"/>
        <v>1</v>
      </c>
      <c r="AI2565" s="10">
        <f t="shared" si="5"/>
        <v>0</v>
      </c>
      <c r="AJ2565" s="9">
        <f>ROUNDUP(SUM(VLOOKUP(F2565,'Pontuação 3.0'!A$2:B$11,2,FALSE),VLOOKUP(E2565,'Pontuação 3.0'!C$2:D$11,2,FALSE),VLOOKUP(H2565,'Pontuação 3.0'!I$2:J$11,2,FALSE),VLOOKUP(J2565,'Pontuação 3.0'!G$2:H$11,2,FALSE),VLOOKUP(G2565,'Pontuação 3.0'!E$2:F$11,2,FALSE),VLOOKUP(K2565,'Pontuação 3.0'!K$2:L$11,2,FALSE),VLOOKUP(L2565,'Pontuação 3.0'!M$2:N$13,2,FALSE)),0)</f>
        <v>2100</v>
      </c>
      <c r="AK2565" s="9">
        <f t="shared" si="6"/>
        <v>210</v>
      </c>
      <c r="AL2565" s="9" t="str">
        <f t="array" ref="AL2565">IFERROR(INDEX('Pontuação 3.0'!G$13:G$191, MATCH(AK2565, 'Pontuação 3.0'!F$13:F$191, 0)), "Faixa Indefinida")</f>
        <v>C</v>
      </c>
      <c r="AM2565" s="9">
        <f t="shared" si="7"/>
        <v>0</v>
      </c>
      <c r="AN2565" s="9">
        <f t="shared" si="8"/>
        <v>0</v>
      </c>
      <c r="AO2565" s="9">
        <f t="shared" si="9"/>
        <v>1</v>
      </c>
      <c r="AP2565" s="9">
        <f t="shared" si="10"/>
        <v>0</v>
      </c>
      <c r="AQ2565" s="8"/>
    </row>
    <row r="2566" ht="15.75" customHeight="1">
      <c r="A2566" s="7">
        <v>45682.0</v>
      </c>
      <c r="B2566" s="8" t="s">
        <v>5739</v>
      </c>
      <c r="C2566" s="8" t="s">
        <v>5740</v>
      </c>
      <c r="D2566" s="8" t="s">
        <v>5741</v>
      </c>
      <c r="E2566" s="8" t="s">
        <v>11833</v>
      </c>
      <c r="F2566" s="8" t="s">
        <v>11842</v>
      </c>
      <c r="G2566" s="8" t="s">
        <v>11843</v>
      </c>
      <c r="H2566" s="8" t="s">
        <v>11844</v>
      </c>
      <c r="I2566" s="8" t="s">
        <v>11837</v>
      </c>
      <c r="J2566" s="8" t="s">
        <v>11846</v>
      </c>
      <c r="K2566" s="8" t="s">
        <v>11839</v>
      </c>
      <c r="L2566" s="8" t="s">
        <v>11851</v>
      </c>
      <c r="M2566" s="8" t="s">
        <v>11848</v>
      </c>
      <c r="N2566" s="12" t="s">
        <v>11</v>
      </c>
      <c r="O2566" s="12" t="s">
        <v>13</v>
      </c>
      <c r="P2566" s="12" t="s">
        <v>37</v>
      </c>
      <c r="Q2566" s="12" t="s">
        <v>44</v>
      </c>
      <c r="R2566" s="12" t="s">
        <v>20</v>
      </c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9">
        <f>ROUNDUP(SUM(VLOOKUP(F2566,'Pontuação'!A$2:B$11,2,FALSE),VLOOKUP(E2566,'Pontuação'!C$2:D$11,2,FALSE),VLOOKUP(H2566,'Pontuação'!I$2:J$11,2,FALSE),VLOOKUP(J2566,'Pontuação'!G$2:H$11,2,FALSE),VLOOKUP(L2566,'Pontuação'!M$2:N$13,2,FALSE)),0)</f>
        <v>1595</v>
      </c>
      <c r="AD2566" s="10">
        <f t="shared" si="1"/>
        <v>160</v>
      </c>
      <c r="AE2566" s="10" t="str">
        <f t="array" ref="AE2566">IFERROR(INDEX('Pontuação'!G$13:G$101, MATCH(AD2566, 'Pontuação'!F$13:F$101, 0)), "Faixa Indefinida")</f>
        <v>C</v>
      </c>
      <c r="AF2566" s="10">
        <f t="shared" si="2"/>
        <v>0</v>
      </c>
      <c r="AG2566" s="10">
        <f t="shared" si="3"/>
        <v>0</v>
      </c>
      <c r="AH2566" s="10">
        <f t="shared" si="4"/>
        <v>1</v>
      </c>
      <c r="AI2566" s="10">
        <f t="shared" si="5"/>
        <v>0</v>
      </c>
      <c r="AJ2566" s="9">
        <f>ROUNDUP(SUM(VLOOKUP(F2566,'Pontuação 3.0'!A$2:B$11,2,FALSE),VLOOKUP(E2566,'Pontuação 3.0'!C$2:D$11,2,FALSE),VLOOKUP(H2566,'Pontuação 3.0'!I$2:J$11,2,FALSE),VLOOKUP(J2566,'Pontuação 3.0'!G$2:H$11,2,FALSE),VLOOKUP(G2566,'Pontuação 3.0'!E$2:F$11,2,FALSE),VLOOKUP(K2566,'Pontuação 3.0'!K$2:L$11,2,FALSE),VLOOKUP(L2566,'Pontuação 3.0'!M$2:N$13,2,FALSE)),0)</f>
        <v>2470</v>
      </c>
      <c r="AK2566" s="9">
        <f t="shared" si="6"/>
        <v>247</v>
      </c>
      <c r="AL2566" s="9" t="str">
        <f t="array" ref="AL2566">IFERROR(INDEX('Pontuação 3.0'!G$13:G$191, MATCH(AK2566, 'Pontuação 3.0'!F$13:F$191, 0)), "Faixa Indefinida")</f>
        <v>A</v>
      </c>
      <c r="AM2566" s="9">
        <f t="shared" si="7"/>
        <v>1</v>
      </c>
      <c r="AN2566" s="9">
        <f t="shared" si="8"/>
        <v>0</v>
      </c>
      <c r="AO2566" s="9">
        <f t="shared" si="9"/>
        <v>0</v>
      </c>
      <c r="AP2566" s="9">
        <f t="shared" si="10"/>
        <v>0</v>
      </c>
      <c r="AQ2566" s="8"/>
    </row>
    <row r="2567" ht="15.75" customHeight="1">
      <c r="A2567" s="7">
        <v>45682.0</v>
      </c>
      <c r="B2567" s="8" t="s">
        <v>5742</v>
      </c>
      <c r="C2567" s="8" t="s">
        <v>5743</v>
      </c>
      <c r="D2567" s="11">
        <v>2.1990779904E10</v>
      </c>
      <c r="E2567" s="8" t="s">
        <v>11833</v>
      </c>
      <c r="F2567" s="8" t="s">
        <v>11834</v>
      </c>
      <c r="G2567" s="8" t="s">
        <v>11843</v>
      </c>
      <c r="H2567" s="8" t="s">
        <v>11836</v>
      </c>
      <c r="I2567" s="8" t="s">
        <v>11837</v>
      </c>
      <c r="J2567" s="8" t="s">
        <v>11846</v>
      </c>
      <c r="K2567" s="8" t="s">
        <v>11837</v>
      </c>
      <c r="L2567" s="8" t="s">
        <v>11847</v>
      </c>
      <c r="M2567" s="8" t="s">
        <v>11848</v>
      </c>
      <c r="N2567" s="12" t="s">
        <v>11</v>
      </c>
      <c r="O2567" s="12" t="s">
        <v>13</v>
      </c>
      <c r="P2567" s="12" t="s">
        <v>37</v>
      </c>
      <c r="Q2567" s="12" t="s">
        <v>15</v>
      </c>
      <c r="R2567" s="12" t="s">
        <v>14</v>
      </c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9">
        <f>ROUNDUP(SUM(VLOOKUP(F2567,'Pontuação'!A$2:B$11,2,FALSE),VLOOKUP(E2567,'Pontuação'!C$2:D$11,2,FALSE),VLOOKUP(H2567,'Pontuação'!I$2:J$11,2,FALSE),VLOOKUP(J2567,'Pontuação'!G$2:H$11,2,FALSE),VLOOKUP(L2567,'Pontuação'!M$2:N$13,2,FALSE)),0)</f>
        <v>1489</v>
      </c>
      <c r="AD2567" s="10">
        <f t="shared" si="1"/>
        <v>149</v>
      </c>
      <c r="AE2567" s="10" t="str">
        <f t="array" ref="AE2567">IFERROR(INDEX('Pontuação'!G$13:G$101, MATCH(AD2567, 'Pontuação'!F$13:F$101, 0)), "Faixa Indefinida")</f>
        <v>C</v>
      </c>
      <c r="AF2567" s="10">
        <f t="shared" si="2"/>
        <v>0</v>
      </c>
      <c r="AG2567" s="10">
        <f t="shared" si="3"/>
        <v>0</v>
      </c>
      <c r="AH2567" s="10">
        <f t="shared" si="4"/>
        <v>1</v>
      </c>
      <c r="AI2567" s="10">
        <f t="shared" si="5"/>
        <v>0</v>
      </c>
      <c r="AJ2567" s="9">
        <f>ROUNDUP(SUM(VLOOKUP(F2567,'Pontuação 3.0'!A$2:B$11,2,FALSE),VLOOKUP(E2567,'Pontuação 3.0'!C$2:D$11,2,FALSE),VLOOKUP(H2567,'Pontuação 3.0'!I$2:J$11,2,FALSE),VLOOKUP(J2567,'Pontuação 3.0'!G$2:H$11,2,FALSE),VLOOKUP(G2567,'Pontuação 3.0'!E$2:F$11,2,FALSE),VLOOKUP(K2567,'Pontuação 3.0'!K$2:L$11,2,FALSE),VLOOKUP(L2567,'Pontuação 3.0'!M$2:N$13,2,FALSE)),0)</f>
        <v>1967</v>
      </c>
      <c r="AK2567" s="9">
        <f t="shared" si="6"/>
        <v>197</v>
      </c>
      <c r="AL2567" s="9" t="str">
        <f t="array" ref="AL2567">IFERROR(INDEX('Pontuação 3.0'!G$13:G$191, MATCH(AK2567, 'Pontuação 3.0'!F$13:F$191, 0)), "Faixa Indefinida")</f>
        <v>C</v>
      </c>
      <c r="AM2567" s="9">
        <f t="shared" si="7"/>
        <v>0</v>
      </c>
      <c r="AN2567" s="9">
        <f t="shared" si="8"/>
        <v>0</v>
      </c>
      <c r="AO2567" s="9">
        <f t="shared" si="9"/>
        <v>1</v>
      </c>
      <c r="AP2567" s="9">
        <f t="shared" si="10"/>
        <v>0</v>
      </c>
      <c r="AQ2567" s="8"/>
    </row>
    <row r="2568" ht="15.75" customHeight="1">
      <c r="A2568" s="7">
        <v>45682.0</v>
      </c>
      <c r="B2568" s="8" t="s">
        <v>1767</v>
      </c>
      <c r="C2568" s="8" t="s">
        <v>5744</v>
      </c>
      <c r="D2568" s="11">
        <v>1.892001459E10</v>
      </c>
      <c r="E2568" s="8" t="s">
        <v>11833</v>
      </c>
      <c r="F2568" s="8" t="s">
        <v>11842</v>
      </c>
      <c r="G2568" s="8" t="s">
        <v>11835</v>
      </c>
      <c r="H2568" s="8" t="s">
        <v>11856</v>
      </c>
      <c r="I2568" s="8" t="s">
        <v>11837</v>
      </c>
      <c r="J2568" s="8" t="s">
        <v>11838</v>
      </c>
      <c r="K2568" s="8" t="s">
        <v>11837</v>
      </c>
      <c r="L2568" s="8" t="s">
        <v>11851</v>
      </c>
      <c r="M2568" s="8" t="s">
        <v>11853</v>
      </c>
      <c r="N2568" s="12" t="s">
        <v>11</v>
      </c>
      <c r="O2568" s="12" t="s">
        <v>13</v>
      </c>
      <c r="P2568" s="12" t="s">
        <v>123</v>
      </c>
      <c r="Q2568" s="12" t="s">
        <v>15</v>
      </c>
      <c r="R2568" s="12" t="s">
        <v>20</v>
      </c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9">
        <f>ROUNDUP(SUM(VLOOKUP(F2568,'Pontuação'!A$2:B$11,2,FALSE),VLOOKUP(E2568,'Pontuação'!C$2:D$11,2,FALSE),VLOOKUP(H2568,'Pontuação'!I$2:J$11,2,FALSE),VLOOKUP(J2568,'Pontuação'!G$2:H$11,2,FALSE),VLOOKUP(L2568,'Pontuação'!M$2:N$13,2,FALSE)),0)</f>
        <v>1717</v>
      </c>
      <c r="AD2568" s="10">
        <f t="shared" si="1"/>
        <v>172</v>
      </c>
      <c r="AE2568" s="10" t="str">
        <f t="array" ref="AE2568">IFERROR(INDEX('Pontuação'!G$13:G$101, MATCH(AD2568, 'Pontuação'!F$13:F$101, 0)), "Faixa Indefinida")</f>
        <v>B</v>
      </c>
      <c r="AF2568" s="10">
        <f t="shared" si="2"/>
        <v>0</v>
      </c>
      <c r="AG2568" s="10">
        <f t="shared" si="3"/>
        <v>1</v>
      </c>
      <c r="AH2568" s="10">
        <f t="shared" si="4"/>
        <v>0</v>
      </c>
      <c r="AI2568" s="10">
        <f t="shared" si="5"/>
        <v>0</v>
      </c>
      <c r="AJ2568" s="9">
        <f>ROUNDUP(SUM(VLOOKUP(F2568,'Pontuação 3.0'!A$2:B$11,2,FALSE),VLOOKUP(E2568,'Pontuação 3.0'!C$2:D$11,2,FALSE),VLOOKUP(H2568,'Pontuação 3.0'!I$2:J$11,2,FALSE),VLOOKUP(J2568,'Pontuação 3.0'!G$2:H$11,2,FALSE),VLOOKUP(G2568,'Pontuação 3.0'!E$2:F$11,2,FALSE),VLOOKUP(K2568,'Pontuação 3.0'!K$2:L$11,2,FALSE),VLOOKUP(L2568,'Pontuação 3.0'!M$2:N$13,2,FALSE)),0)</f>
        <v>2109</v>
      </c>
      <c r="AK2568" s="9">
        <f t="shared" si="6"/>
        <v>211</v>
      </c>
      <c r="AL2568" s="9" t="str">
        <f t="array" ref="AL2568">IFERROR(INDEX('Pontuação 3.0'!G$13:G$191, MATCH(AK2568, 'Pontuação 3.0'!F$13:F$191, 0)), "Faixa Indefinida")</f>
        <v>C</v>
      </c>
      <c r="AM2568" s="9">
        <f t="shared" si="7"/>
        <v>0</v>
      </c>
      <c r="AN2568" s="9">
        <f t="shared" si="8"/>
        <v>0</v>
      </c>
      <c r="AO2568" s="9">
        <f t="shared" si="9"/>
        <v>1</v>
      </c>
      <c r="AP2568" s="9">
        <f t="shared" si="10"/>
        <v>0</v>
      </c>
      <c r="AQ2568" s="8"/>
    </row>
    <row r="2569" ht="15.75" customHeight="1">
      <c r="A2569" s="7">
        <v>45682.0</v>
      </c>
      <c r="B2569" s="8" t="s">
        <v>5745</v>
      </c>
      <c r="C2569" s="8" t="s">
        <v>5746</v>
      </c>
      <c r="D2569" s="11">
        <v>1.3991139816E10</v>
      </c>
      <c r="E2569" s="8" t="s">
        <v>11833</v>
      </c>
      <c r="F2569" s="8" t="s">
        <v>11842</v>
      </c>
      <c r="G2569" s="8" t="s">
        <v>11835</v>
      </c>
      <c r="H2569" s="8" t="s">
        <v>11844</v>
      </c>
      <c r="I2569" s="8" t="s">
        <v>11845</v>
      </c>
      <c r="J2569" s="8" t="s">
        <v>11852</v>
      </c>
      <c r="K2569" s="8" t="s">
        <v>11837</v>
      </c>
      <c r="L2569" s="8" t="s">
        <v>11847</v>
      </c>
      <c r="M2569" s="8" t="s">
        <v>11849</v>
      </c>
      <c r="N2569" s="12" t="s">
        <v>11</v>
      </c>
      <c r="O2569" s="12" t="s">
        <v>13</v>
      </c>
      <c r="P2569" s="12" t="s">
        <v>27</v>
      </c>
      <c r="Q2569" s="12" t="s">
        <v>15</v>
      </c>
      <c r="R2569" s="12" t="s">
        <v>14</v>
      </c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9">
        <f>ROUNDUP(SUM(VLOOKUP(F2569,'Pontuação'!A$2:B$11,2,FALSE),VLOOKUP(E2569,'Pontuação'!C$2:D$11,2,FALSE),VLOOKUP(H2569,'Pontuação'!I$2:J$11,2,FALSE),VLOOKUP(J2569,'Pontuação'!G$2:H$11,2,FALSE),VLOOKUP(L2569,'Pontuação'!M$2:N$13,2,FALSE)),0)</f>
        <v>1832</v>
      </c>
      <c r="AD2569" s="10">
        <f t="shared" si="1"/>
        <v>183</v>
      </c>
      <c r="AE2569" s="10" t="str">
        <f t="array" ref="AE2569">IFERROR(INDEX('Pontuação'!G$13:G$101, MATCH(AD2569, 'Pontuação'!F$13:F$101, 0)), "Faixa Indefinida")</f>
        <v>B</v>
      </c>
      <c r="AF2569" s="10">
        <f t="shared" si="2"/>
        <v>0</v>
      </c>
      <c r="AG2569" s="10">
        <f t="shared" si="3"/>
        <v>1</v>
      </c>
      <c r="AH2569" s="10">
        <f t="shared" si="4"/>
        <v>0</v>
      </c>
      <c r="AI2569" s="10">
        <f t="shared" si="5"/>
        <v>0</v>
      </c>
      <c r="AJ2569" s="9">
        <f>ROUNDUP(SUM(VLOOKUP(F2569,'Pontuação 3.0'!A$2:B$11,2,FALSE),VLOOKUP(E2569,'Pontuação 3.0'!C$2:D$11,2,FALSE),VLOOKUP(H2569,'Pontuação 3.0'!I$2:J$11,2,FALSE),VLOOKUP(J2569,'Pontuação 3.0'!G$2:H$11,2,FALSE),VLOOKUP(G2569,'Pontuação 3.0'!E$2:F$11,2,FALSE),VLOOKUP(K2569,'Pontuação 3.0'!K$2:L$11,2,FALSE),VLOOKUP(L2569,'Pontuação 3.0'!M$2:N$13,2,FALSE)),0)</f>
        <v>2307</v>
      </c>
      <c r="AK2569" s="9">
        <f t="shared" si="6"/>
        <v>231</v>
      </c>
      <c r="AL2569" s="9" t="str">
        <f t="array" ref="AL2569">IFERROR(INDEX('Pontuação 3.0'!G$13:G$191, MATCH(AK2569, 'Pontuação 3.0'!F$13:F$191, 0)), "Faixa Indefinida")</f>
        <v>B</v>
      </c>
      <c r="AM2569" s="9">
        <f t="shared" si="7"/>
        <v>0</v>
      </c>
      <c r="AN2569" s="9">
        <f t="shared" si="8"/>
        <v>1</v>
      </c>
      <c r="AO2569" s="9">
        <f t="shared" si="9"/>
        <v>0</v>
      </c>
      <c r="AP2569" s="9">
        <f t="shared" si="10"/>
        <v>0</v>
      </c>
      <c r="AQ2569" s="8"/>
    </row>
    <row r="2570" ht="15.75" customHeight="1">
      <c r="A2570" s="7">
        <v>45682.0</v>
      </c>
      <c r="B2570" s="8" t="s">
        <v>5750</v>
      </c>
      <c r="C2570" s="8" t="s">
        <v>5751</v>
      </c>
      <c r="D2570" s="11">
        <v>8.5996044417E10</v>
      </c>
      <c r="E2570" s="8" t="s">
        <v>11868</v>
      </c>
      <c r="F2570" s="8" t="s">
        <v>11842</v>
      </c>
      <c r="G2570" s="8" t="s">
        <v>11843</v>
      </c>
      <c r="H2570" s="8" t="s">
        <v>11850</v>
      </c>
      <c r="I2570" s="8" t="s">
        <v>11837</v>
      </c>
      <c r="J2570" s="8" t="s">
        <v>11852</v>
      </c>
      <c r="K2570" s="8" t="s">
        <v>11837</v>
      </c>
      <c r="L2570" s="8" t="s">
        <v>11847</v>
      </c>
      <c r="M2570" s="8" t="s">
        <v>11849</v>
      </c>
      <c r="N2570" s="12" t="s">
        <v>11</v>
      </c>
      <c r="O2570" s="12" t="s">
        <v>13</v>
      </c>
      <c r="P2570" s="12" t="s">
        <v>23</v>
      </c>
      <c r="Q2570" s="12" t="s">
        <v>15</v>
      </c>
      <c r="R2570" s="12" t="s">
        <v>14</v>
      </c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9">
        <f>ROUNDUP(SUM(VLOOKUP(F2570,'Pontuação'!A$2:B$11,2,FALSE),VLOOKUP(E2570,'Pontuação'!C$2:D$11,2,FALSE),VLOOKUP(H2570,'Pontuação'!I$2:J$11,2,FALSE),VLOOKUP(J2570,'Pontuação'!G$2:H$11,2,FALSE),VLOOKUP(L2570,'Pontuação'!M$2:N$13,2,FALSE)),0)</f>
        <v>1794</v>
      </c>
      <c r="AD2570" s="10">
        <f t="shared" si="1"/>
        <v>179</v>
      </c>
      <c r="AE2570" s="10" t="str">
        <f t="array" ref="AE2570">IFERROR(INDEX('Pontuação'!G$13:G$101, MATCH(AD2570, 'Pontuação'!F$13:F$101, 0)), "Faixa Indefinida")</f>
        <v>B</v>
      </c>
      <c r="AF2570" s="10">
        <f t="shared" si="2"/>
        <v>0</v>
      </c>
      <c r="AG2570" s="10">
        <f t="shared" si="3"/>
        <v>1</v>
      </c>
      <c r="AH2570" s="10">
        <f t="shared" si="4"/>
        <v>0</v>
      </c>
      <c r="AI2570" s="10">
        <f t="shared" si="5"/>
        <v>0</v>
      </c>
      <c r="AJ2570" s="9">
        <f>ROUNDUP(SUM(VLOOKUP(F2570,'Pontuação 3.0'!A$2:B$11,2,FALSE),VLOOKUP(E2570,'Pontuação 3.0'!C$2:D$11,2,FALSE),VLOOKUP(H2570,'Pontuação 3.0'!I$2:J$11,2,FALSE),VLOOKUP(J2570,'Pontuação 3.0'!G$2:H$11,2,FALSE),VLOOKUP(G2570,'Pontuação 3.0'!E$2:F$11,2,FALSE),VLOOKUP(K2570,'Pontuação 3.0'!K$2:L$11,2,FALSE),VLOOKUP(L2570,'Pontuação 3.0'!M$2:N$13,2,FALSE)),0)</f>
        <v>2330</v>
      </c>
      <c r="AK2570" s="9">
        <f t="shared" si="6"/>
        <v>233</v>
      </c>
      <c r="AL2570" s="9" t="str">
        <f t="array" ref="AL2570">IFERROR(INDEX('Pontuação 3.0'!G$13:G$191, MATCH(AK2570, 'Pontuação 3.0'!F$13:F$191, 0)), "Faixa Indefinida")</f>
        <v>B</v>
      </c>
      <c r="AM2570" s="9">
        <f t="shared" si="7"/>
        <v>0</v>
      </c>
      <c r="AN2570" s="9">
        <f t="shared" si="8"/>
        <v>1</v>
      </c>
      <c r="AO2570" s="9">
        <f t="shared" si="9"/>
        <v>0</v>
      </c>
      <c r="AP2570" s="9">
        <f t="shared" si="10"/>
        <v>0</v>
      </c>
      <c r="AQ2570" s="8"/>
    </row>
    <row r="2571" ht="15.75" customHeight="1">
      <c r="A2571" s="7">
        <v>45682.0</v>
      </c>
      <c r="B2571" s="8" t="s">
        <v>5752</v>
      </c>
      <c r="C2571" s="8" t="s">
        <v>5753</v>
      </c>
      <c r="D2571" s="11">
        <v>8.7981092333E10</v>
      </c>
      <c r="E2571" s="8" t="s">
        <v>11833</v>
      </c>
      <c r="F2571" s="8" t="s">
        <v>11842</v>
      </c>
      <c r="G2571" s="8" t="s">
        <v>11843</v>
      </c>
      <c r="H2571" s="8" t="s">
        <v>11850</v>
      </c>
      <c r="I2571" s="8" t="s">
        <v>11845</v>
      </c>
      <c r="J2571" s="8" t="s">
        <v>11846</v>
      </c>
      <c r="K2571" s="8" t="s">
        <v>11839</v>
      </c>
      <c r="L2571" s="8" t="s">
        <v>11851</v>
      </c>
      <c r="M2571" s="8" t="s">
        <v>11848</v>
      </c>
      <c r="N2571" s="12" t="s">
        <v>11</v>
      </c>
      <c r="O2571" s="12" t="s">
        <v>13</v>
      </c>
      <c r="P2571" s="12" t="s">
        <v>27</v>
      </c>
      <c r="Q2571" s="12" t="s">
        <v>24</v>
      </c>
      <c r="R2571" s="12" t="s">
        <v>20</v>
      </c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9">
        <f>ROUNDUP(SUM(VLOOKUP(F2571,'Pontuação'!A$2:B$11,2,FALSE),VLOOKUP(E2571,'Pontuação'!C$2:D$11,2,FALSE),VLOOKUP(H2571,'Pontuação'!I$2:J$11,2,FALSE),VLOOKUP(J2571,'Pontuação'!G$2:H$11,2,FALSE),VLOOKUP(L2571,'Pontuação'!M$2:N$13,2,FALSE)),0)</f>
        <v>1553</v>
      </c>
      <c r="AD2571" s="10">
        <f t="shared" si="1"/>
        <v>155</v>
      </c>
      <c r="AE2571" s="10" t="str">
        <f t="array" ref="AE2571">IFERROR(INDEX('Pontuação'!G$13:G$101, MATCH(AD2571, 'Pontuação'!F$13:F$101, 0)), "Faixa Indefinida")</f>
        <v>C</v>
      </c>
      <c r="AF2571" s="10">
        <f t="shared" si="2"/>
        <v>0</v>
      </c>
      <c r="AG2571" s="10">
        <f t="shared" si="3"/>
        <v>0</v>
      </c>
      <c r="AH2571" s="10">
        <f t="shared" si="4"/>
        <v>1</v>
      </c>
      <c r="AI2571" s="10">
        <f t="shared" si="5"/>
        <v>0</v>
      </c>
      <c r="AJ2571" s="9">
        <f>ROUNDUP(SUM(VLOOKUP(F2571,'Pontuação 3.0'!A$2:B$11,2,FALSE),VLOOKUP(E2571,'Pontuação 3.0'!C$2:D$11,2,FALSE),VLOOKUP(H2571,'Pontuação 3.0'!I$2:J$11,2,FALSE),VLOOKUP(J2571,'Pontuação 3.0'!G$2:H$11,2,FALSE),VLOOKUP(G2571,'Pontuação 3.0'!E$2:F$11,2,FALSE),VLOOKUP(K2571,'Pontuação 3.0'!K$2:L$11,2,FALSE),VLOOKUP(L2571,'Pontuação 3.0'!M$2:N$13,2,FALSE)),0)</f>
        <v>2383</v>
      </c>
      <c r="AK2571" s="9">
        <f t="shared" si="6"/>
        <v>238</v>
      </c>
      <c r="AL2571" s="9" t="str">
        <f t="array" ref="AL2571">IFERROR(INDEX('Pontuação 3.0'!G$13:G$191, MATCH(AK2571, 'Pontuação 3.0'!F$13:F$191, 0)), "Faixa Indefinida")</f>
        <v>A</v>
      </c>
      <c r="AM2571" s="9">
        <f t="shared" si="7"/>
        <v>1</v>
      </c>
      <c r="AN2571" s="9">
        <f t="shared" si="8"/>
        <v>0</v>
      </c>
      <c r="AO2571" s="9">
        <f t="shared" si="9"/>
        <v>0</v>
      </c>
      <c r="AP2571" s="9">
        <f t="shared" si="10"/>
        <v>0</v>
      </c>
      <c r="AQ2571" s="8"/>
    </row>
    <row r="2572" ht="15.75" customHeight="1">
      <c r="A2572" s="7">
        <v>45682.0</v>
      </c>
      <c r="B2572" s="8" t="s">
        <v>5754</v>
      </c>
      <c r="C2572" s="8" t="s">
        <v>5755</v>
      </c>
      <c r="D2572" s="11">
        <v>5.499218212E10</v>
      </c>
      <c r="E2572" s="8" t="s">
        <v>11833</v>
      </c>
      <c r="F2572" s="8" t="s">
        <v>11842</v>
      </c>
      <c r="G2572" s="8" t="s">
        <v>11835</v>
      </c>
      <c r="H2572" s="8" t="s">
        <v>11850</v>
      </c>
      <c r="I2572" s="8" t="s">
        <v>11837</v>
      </c>
      <c r="J2572" s="8" t="s">
        <v>11846</v>
      </c>
      <c r="K2572" s="8" t="s">
        <v>11837</v>
      </c>
      <c r="L2572" s="8" t="s">
        <v>11857</v>
      </c>
      <c r="M2572" s="8" t="s">
        <v>11849</v>
      </c>
      <c r="N2572" s="12" t="s">
        <v>11</v>
      </c>
      <c r="O2572" s="12" t="s">
        <v>13</v>
      </c>
      <c r="P2572" s="12" t="s">
        <v>12</v>
      </c>
      <c r="Q2572" s="12" t="s">
        <v>15</v>
      </c>
      <c r="R2572" s="12" t="s">
        <v>14</v>
      </c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9">
        <f>ROUNDUP(SUM(VLOOKUP(F2572,'Pontuação'!A$2:B$11,2,FALSE),VLOOKUP(E2572,'Pontuação'!C$2:D$11,2,FALSE),VLOOKUP(H2572,'Pontuação'!I$2:J$11,2,FALSE),VLOOKUP(J2572,'Pontuação'!G$2:H$11,2,FALSE),VLOOKUP(L2572,'Pontuação'!M$2:N$13,2,FALSE)),0)</f>
        <v>1516</v>
      </c>
      <c r="AD2572" s="10">
        <f t="shared" si="1"/>
        <v>152</v>
      </c>
      <c r="AE2572" s="10" t="str">
        <f t="array" ref="AE2572">IFERROR(INDEX('Pontuação'!G$13:G$101, MATCH(AD2572, 'Pontuação'!F$13:F$101, 0)), "Faixa Indefinida")</f>
        <v>C</v>
      </c>
      <c r="AF2572" s="10">
        <f t="shared" si="2"/>
        <v>0</v>
      </c>
      <c r="AG2572" s="10">
        <f t="shared" si="3"/>
        <v>0</v>
      </c>
      <c r="AH2572" s="10">
        <f t="shared" si="4"/>
        <v>1</v>
      </c>
      <c r="AI2572" s="10">
        <f t="shared" si="5"/>
        <v>0</v>
      </c>
      <c r="AJ2572" s="9">
        <f>ROUNDUP(SUM(VLOOKUP(F2572,'Pontuação 3.0'!A$2:B$11,2,FALSE),VLOOKUP(E2572,'Pontuação 3.0'!C$2:D$11,2,FALSE),VLOOKUP(H2572,'Pontuação 3.0'!I$2:J$11,2,FALSE),VLOOKUP(J2572,'Pontuação 3.0'!G$2:H$11,2,FALSE),VLOOKUP(G2572,'Pontuação 3.0'!E$2:F$11,2,FALSE),VLOOKUP(K2572,'Pontuação 3.0'!K$2:L$11,2,FALSE),VLOOKUP(L2572,'Pontuação 3.0'!M$2:N$13,2,FALSE)),0)</f>
        <v>1952</v>
      </c>
      <c r="AK2572" s="9">
        <f t="shared" si="6"/>
        <v>195</v>
      </c>
      <c r="AL2572" s="9" t="str">
        <f t="array" ref="AL2572">IFERROR(INDEX('Pontuação 3.0'!G$13:G$191, MATCH(AK2572, 'Pontuação 3.0'!F$13:F$191, 0)), "Faixa Indefinida")</f>
        <v>C</v>
      </c>
      <c r="AM2572" s="9">
        <f t="shared" si="7"/>
        <v>0</v>
      </c>
      <c r="AN2572" s="9">
        <f t="shared" si="8"/>
        <v>0</v>
      </c>
      <c r="AO2572" s="9">
        <f t="shared" si="9"/>
        <v>1</v>
      </c>
      <c r="AP2572" s="9">
        <f t="shared" si="10"/>
        <v>0</v>
      </c>
      <c r="AQ2572" s="8"/>
    </row>
    <row r="2573" ht="15.75" customHeight="1">
      <c r="A2573" s="7">
        <v>45682.0</v>
      </c>
      <c r="B2573" s="8" t="s">
        <v>5757</v>
      </c>
      <c r="C2573" s="8" t="s">
        <v>5758</v>
      </c>
      <c r="D2573" s="11">
        <v>4.2998466868E10</v>
      </c>
      <c r="E2573" s="8" t="s">
        <v>11833</v>
      </c>
      <c r="F2573" s="8" t="s">
        <v>11842</v>
      </c>
      <c r="G2573" s="8" t="s">
        <v>11843</v>
      </c>
      <c r="H2573" s="8" t="s">
        <v>11865</v>
      </c>
      <c r="I2573" s="8" t="s">
        <v>11845</v>
      </c>
      <c r="J2573" s="8" t="s">
        <v>11846</v>
      </c>
      <c r="K2573" s="8" t="s">
        <v>11837</v>
      </c>
      <c r="L2573" s="8" t="s">
        <v>11851</v>
      </c>
      <c r="M2573" s="8" t="s">
        <v>11853</v>
      </c>
      <c r="N2573" s="12" t="s">
        <v>11</v>
      </c>
      <c r="O2573" s="12" t="s">
        <v>13</v>
      </c>
      <c r="P2573" s="12" t="s">
        <v>12</v>
      </c>
      <c r="Q2573" s="12" t="s">
        <v>15</v>
      </c>
      <c r="R2573" s="12" t="s">
        <v>14</v>
      </c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9">
        <f>ROUNDUP(SUM(VLOOKUP(F2573,'Pontuação'!A$2:B$11,2,FALSE),VLOOKUP(E2573,'Pontuação'!C$2:D$11,2,FALSE),VLOOKUP(H2573,'Pontuação'!I$2:J$11,2,FALSE),VLOOKUP(J2573,'Pontuação'!G$2:H$11,2,FALSE),VLOOKUP(L2573,'Pontuação'!M$2:N$13,2,FALSE)),0)</f>
        <v>1579</v>
      </c>
      <c r="AD2573" s="10">
        <f t="shared" si="1"/>
        <v>158</v>
      </c>
      <c r="AE2573" s="10" t="str">
        <f t="array" ref="AE2573">IFERROR(INDEX('Pontuação'!G$13:G$101, MATCH(AD2573, 'Pontuação'!F$13:F$101, 0)), "Faixa Indefinida")</f>
        <v>C</v>
      </c>
      <c r="AF2573" s="10">
        <f t="shared" si="2"/>
        <v>0</v>
      </c>
      <c r="AG2573" s="10">
        <f t="shared" si="3"/>
        <v>0</v>
      </c>
      <c r="AH2573" s="10">
        <f t="shared" si="4"/>
        <v>1</v>
      </c>
      <c r="AI2573" s="10">
        <f t="shared" si="5"/>
        <v>0</v>
      </c>
      <c r="AJ2573" s="9">
        <f>ROUNDUP(SUM(VLOOKUP(F2573,'Pontuação 3.0'!A$2:B$11,2,FALSE),VLOOKUP(E2573,'Pontuação 3.0'!C$2:D$11,2,FALSE),VLOOKUP(H2573,'Pontuação 3.0'!I$2:J$11,2,FALSE),VLOOKUP(J2573,'Pontuação 3.0'!G$2:H$11,2,FALSE),VLOOKUP(G2573,'Pontuação 3.0'!E$2:F$11,2,FALSE),VLOOKUP(K2573,'Pontuação 3.0'!K$2:L$11,2,FALSE),VLOOKUP(L2573,'Pontuação 3.0'!M$2:N$13,2,FALSE)),0)</f>
        <v>2058</v>
      </c>
      <c r="AK2573" s="9">
        <f t="shared" si="6"/>
        <v>206</v>
      </c>
      <c r="AL2573" s="9" t="str">
        <f t="array" ref="AL2573">IFERROR(INDEX('Pontuação 3.0'!G$13:G$191, MATCH(AK2573, 'Pontuação 3.0'!F$13:F$191, 0)), "Faixa Indefinida")</f>
        <v>C</v>
      </c>
      <c r="AM2573" s="9">
        <f t="shared" si="7"/>
        <v>0</v>
      </c>
      <c r="AN2573" s="9">
        <f t="shared" si="8"/>
        <v>0</v>
      </c>
      <c r="AO2573" s="9">
        <f t="shared" si="9"/>
        <v>1</v>
      </c>
      <c r="AP2573" s="9">
        <f t="shared" si="10"/>
        <v>0</v>
      </c>
      <c r="AQ2573" s="8"/>
    </row>
    <row r="2574" ht="15.75" customHeight="1">
      <c r="A2574" s="7">
        <v>45682.0</v>
      </c>
      <c r="B2574" s="8" t="s">
        <v>2727</v>
      </c>
      <c r="C2574" s="8" t="s">
        <v>5756</v>
      </c>
      <c r="D2574" s="11">
        <v>1.195978898E10</v>
      </c>
      <c r="E2574" s="8" t="s">
        <v>11833</v>
      </c>
      <c r="F2574" s="8" t="s">
        <v>11842</v>
      </c>
      <c r="G2574" s="8" t="s">
        <v>11843</v>
      </c>
      <c r="H2574" s="8" t="s">
        <v>11844</v>
      </c>
      <c r="I2574" s="8" t="s">
        <v>11837</v>
      </c>
      <c r="J2574" s="8" t="s">
        <v>11852</v>
      </c>
      <c r="K2574" s="8" t="s">
        <v>11837</v>
      </c>
      <c r="L2574" s="8" t="s">
        <v>11857</v>
      </c>
      <c r="M2574" s="8" t="s">
        <v>11848</v>
      </c>
      <c r="N2574" s="12" t="s">
        <v>11</v>
      </c>
      <c r="O2574" s="12" t="s">
        <v>13</v>
      </c>
      <c r="P2574" s="12" t="s">
        <v>12</v>
      </c>
      <c r="Q2574" s="12" t="s">
        <v>15</v>
      </c>
      <c r="R2574" s="12" t="s">
        <v>20</v>
      </c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9">
        <f>ROUNDUP(SUM(VLOOKUP(F2574,'Pontuação'!A$2:B$11,2,FALSE),VLOOKUP(E2574,'Pontuação'!C$2:D$11,2,FALSE),VLOOKUP(H2574,'Pontuação'!I$2:J$11,2,FALSE),VLOOKUP(J2574,'Pontuação'!G$2:H$11,2,FALSE),VLOOKUP(L2574,'Pontuação'!M$2:N$13,2,FALSE)),0)</f>
        <v>1663</v>
      </c>
      <c r="AD2574" s="10">
        <f t="shared" si="1"/>
        <v>166</v>
      </c>
      <c r="AE2574" s="10" t="str">
        <f t="array" ref="AE2574">IFERROR(INDEX('Pontuação'!G$13:G$101, MATCH(AD2574, 'Pontuação'!F$13:F$101, 0)), "Faixa Indefinida")</f>
        <v>B</v>
      </c>
      <c r="AF2574" s="10">
        <f t="shared" si="2"/>
        <v>0</v>
      </c>
      <c r="AG2574" s="10">
        <f t="shared" si="3"/>
        <v>1</v>
      </c>
      <c r="AH2574" s="10">
        <f t="shared" si="4"/>
        <v>0</v>
      </c>
      <c r="AI2574" s="10">
        <f t="shared" si="5"/>
        <v>0</v>
      </c>
      <c r="AJ2574" s="9">
        <f>ROUNDUP(SUM(VLOOKUP(F2574,'Pontuação 3.0'!A$2:B$11,2,FALSE),VLOOKUP(E2574,'Pontuação 3.0'!C$2:D$11,2,FALSE),VLOOKUP(H2574,'Pontuação 3.0'!I$2:J$11,2,FALSE),VLOOKUP(J2574,'Pontuação 3.0'!G$2:H$11,2,FALSE),VLOOKUP(G2574,'Pontuação 3.0'!E$2:F$11,2,FALSE),VLOOKUP(K2574,'Pontuação 3.0'!K$2:L$11,2,FALSE),VLOOKUP(L2574,'Pontuação 3.0'!M$2:N$13,2,FALSE)),0)</f>
        <v>2331</v>
      </c>
      <c r="AK2574" s="9">
        <f t="shared" si="6"/>
        <v>233</v>
      </c>
      <c r="AL2574" s="9" t="str">
        <f t="array" ref="AL2574">IFERROR(INDEX('Pontuação 3.0'!G$13:G$191, MATCH(AK2574, 'Pontuação 3.0'!F$13:F$191, 0)), "Faixa Indefinida")</f>
        <v>B</v>
      </c>
      <c r="AM2574" s="9">
        <f t="shared" si="7"/>
        <v>0</v>
      </c>
      <c r="AN2574" s="9">
        <f t="shared" si="8"/>
        <v>1</v>
      </c>
      <c r="AO2574" s="9">
        <f t="shared" si="9"/>
        <v>0</v>
      </c>
      <c r="AP2574" s="9">
        <f t="shared" si="10"/>
        <v>0</v>
      </c>
      <c r="AQ2574" s="8"/>
    </row>
    <row r="2575" ht="15.75" customHeight="1">
      <c r="A2575" s="7">
        <v>45682.0</v>
      </c>
      <c r="B2575" s="8" t="s">
        <v>5759</v>
      </c>
      <c r="C2575" s="8" t="s">
        <v>5760</v>
      </c>
      <c r="D2575" s="11">
        <v>3.4996914102E10</v>
      </c>
      <c r="E2575" s="8" t="s">
        <v>11868</v>
      </c>
      <c r="F2575" s="8" t="s">
        <v>11834</v>
      </c>
      <c r="G2575" s="8" t="s">
        <v>11843</v>
      </c>
      <c r="H2575" s="8" t="s">
        <v>11850</v>
      </c>
      <c r="I2575" s="8" t="s">
        <v>11845</v>
      </c>
      <c r="J2575" s="8" t="s">
        <v>11838</v>
      </c>
      <c r="K2575" s="8" t="s">
        <v>11839</v>
      </c>
      <c r="L2575" s="8" t="s">
        <v>11870</v>
      </c>
      <c r="M2575" s="8" t="s">
        <v>11853</v>
      </c>
      <c r="N2575" s="12" t="s">
        <v>11</v>
      </c>
      <c r="O2575" s="12" t="s">
        <v>13</v>
      </c>
      <c r="P2575" s="12" t="s">
        <v>2258</v>
      </c>
      <c r="Q2575" s="12" t="s">
        <v>44</v>
      </c>
      <c r="R2575" s="12" t="s">
        <v>20</v>
      </c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9">
        <f>ROUNDUP(SUM(VLOOKUP(F2575,'Pontuação'!A$2:B$11,2,FALSE),VLOOKUP(E2575,'Pontuação'!C$2:D$11,2,FALSE),VLOOKUP(H2575,'Pontuação'!I$2:J$11,2,FALSE),VLOOKUP(J2575,'Pontuação'!G$2:H$11,2,FALSE),VLOOKUP(L2575,'Pontuação'!M$2:N$13,2,FALSE)),0)</f>
        <v>1893</v>
      </c>
      <c r="AD2575" s="10">
        <f t="shared" si="1"/>
        <v>189</v>
      </c>
      <c r="AE2575" s="10" t="str">
        <f t="array" ref="AE2575">IFERROR(INDEX('Pontuação'!G$13:G$101, MATCH(AD2575, 'Pontuação'!F$13:F$101, 0)), "Faixa Indefinida")</f>
        <v>A</v>
      </c>
      <c r="AF2575" s="10">
        <f t="shared" si="2"/>
        <v>1</v>
      </c>
      <c r="AG2575" s="10">
        <f t="shared" si="3"/>
        <v>0</v>
      </c>
      <c r="AH2575" s="10">
        <f t="shared" si="4"/>
        <v>0</v>
      </c>
      <c r="AI2575" s="10">
        <f t="shared" si="5"/>
        <v>0</v>
      </c>
      <c r="AJ2575" s="9">
        <f>ROUNDUP(SUM(VLOOKUP(F2575,'Pontuação 3.0'!A$2:B$11,2,FALSE),VLOOKUP(E2575,'Pontuação 3.0'!C$2:D$11,2,FALSE),VLOOKUP(H2575,'Pontuação 3.0'!I$2:J$11,2,FALSE),VLOOKUP(J2575,'Pontuação 3.0'!G$2:H$11,2,FALSE),VLOOKUP(G2575,'Pontuação 3.0'!E$2:F$11,2,FALSE),VLOOKUP(K2575,'Pontuação 3.0'!K$2:L$11,2,FALSE),VLOOKUP(L2575,'Pontuação 3.0'!M$2:N$13,2,FALSE)),0)</f>
        <v>2689</v>
      </c>
      <c r="AK2575" s="9">
        <f t="shared" si="6"/>
        <v>269</v>
      </c>
      <c r="AL2575" s="9" t="str">
        <f t="array" ref="AL2575">IFERROR(INDEX('Pontuação 3.0'!G$13:G$191, MATCH(AK2575, 'Pontuação 3.0'!F$13:F$191, 0)), "Faixa Indefinida")</f>
        <v>A</v>
      </c>
      <c r="AM2575" s="9">
        <f t="shared" si="7"/>
        <v>1</v>
      </c>
      <c r="AN2575" s="9">
        <f t="shared" si="8"/>
        <v>0</v>
      </c>
      <c r="AO2575" s="9">
        <f t="shared" si="9"/>
        <v>0</v>
      </c>
      <c r="AP2575" s="9">
        <f t="shared" si="10"/>
        <v>0</v>
      </c>
      <c r="AQ2575" s="8"/>
    </row>
    <row r="2576" ht="15.75" customHeight="1">
      <c r="A2576" s="7">
        <v>45682.0</v>
      </c>
      <c r="B2576" s="8" t="s">
        <v>5761</v>
      </c>
      <c r="C2576" s="8" t="s">
        <v>5762</v>
      </c>
      <c r="D2576" s="11">
        <v>6.3981146853E10</v>
      </c>
      <c r="E2576" s="8" t="s">
        <v>11833</v>
      </c>
      <c r="F2576" s="8" t="s">
        <v>11854</v>
      </c>
      <c r="G2576" s="8" t="s">
        <v>11867</v>
      </c>
      <c r="H2576" s="8" t="s">
        <v>11856</v>
      </c>
      <c r="I2576" s="8" t="s">
        <v>11837</v>
      </c>
      <c r="J2576" s="8" t="s">
        <v>11852</v>
      </c>
      <c r="K2576" s="8" t="s">
        <v>11837</v>
      </c>
      <c r="L2576" s="8" t="s">
        <v>11851</v>
      </c>
      <c r="M2576" s="8" t="s">
        <v>11848</v>
      </c>
      <c r="N2576" s="12" t="s">
        <v>11</v>
      </c>
      <c r="O2576" s="12" t="s">
        <v>13</v>
      </c>
      <c r="P2576" s="12" t="s">
        <v>23</v>
      </c>
      <c r="Q2576" s="12" t="s">
        <v>15</v>
      </c>
      <c r="R2576" s="12" t="s">
        <v>20</v>
      </c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9">
        <f>ROUNDUP(SUM(VLOOKUP(F2576,'Pontuação'!A$2:B$11,2,FALSE),VLOOKUP(E2576,'Pontuação'!C$2:D$11,2,FALSE),VLOOKUP(H2576,'Pontuação'!I$2:J$11,2,FALSE),VLOOKUP(J2576,'Pontuação'!G$2:H$11,2,FALSE),VLOOKUP(L2576,'Pontuação'!M$2:N$13,2,FALSE)),0)</f>
        <v>1549</v>
      </c>
      <c r="AD2576" s="10">
        <f t="shared" si="1"/>
        <v>155</v>
      </c>
      <c r="AE2576" s="10" t="str">
        <f t="array" ref="AE2576">IFERROR(INDEX('Pontuação'!G$13:G$101, MATCH(AD2576, 'Pontuação'!F$13:F$101, 0)), "Faixa Indefinida")</f>
        <v>C</v>
      </c>
      <c r="AF2576" s="10">
        <f t="shared" si="2"/>
        <v>0</v>
      </c>
      <c r="AG2576" s="10">
        <f t="shared" si="3"/>
        <v>0</v>
      </c>
      <c r="AH2576" s="10">
        <f t="shared" si="4"/>
        <v>1</v>
      </c>
      <c r="AI2576" s="10">
        <f t="shared" si="5"/>
        <v>0</v>
      </c>
      <c r="AJ2576" s="9">
        <f>ROUNDUP(SUM(VLOOKUP(F2576,'Pontuação 3.0'!A$2:B$11,2,FALSE),VLOOKUP(E2576,'Pontuação 3.0'!C$2:D$11,2,FALSE),VLOOKUP(H2576,'Pontuação 3.0'!I$2:J$11,2,FALSE),VLOOKUP(J2576,'Pontuação 3.0'!G$2:H$11,2,FALSE),VLOOKUP(G2576,'Pontuação 3.0'!E$2:F$11,2,FALSE),VLOOKUP(K2576,'Pontuação 3.0'!K$2:L$11,2,FALSE),VLOOKUP(L2576,'Pontuação 3.0'!M$2:N$13,2,FALSE)),0)</f>
        <v>1961</v>
      </c>
      <c r="AK2576" s="9">
        <f t="shared" si="6"/>
        <v>196</v>
      </c>
      <c r="AL2576" s="9" t="str">
        <f t="array" ref="AL2576">IFERROR(INDEX('Pontuação 3.0'!G$13:G$191, MATCH(AK2576, 'Pontuação 3.0'!F$13:F$191, 0)), "Faixa Indefinida")</f>
        <v>C</v>
      </c>
      <c r="AM2576" s="9">
        <f t="shared" si="7"/>
        <v>0</v>
      </c>
      <c r="AN2576" s="9">
        <f t="shared" si="8"/>
        <v>0</v>
      </c>
      <c r="AO2576" s="9">
        <f t="shared" si="9"/>
        <v>1</v>
      </c>
      <c r="AP2576" s="9">
        <f t="shared" si="10"/>
        <v>0</v>
      </c>
      <c r="AQ2576" s="8"/>
    </row>
    <row r="2577" ht="15.75" customHeight="1">
      <c r="A2577" s="7">
        <v>45682.0</v>
      </c>
      <c r="B2577" s="8" t="s">
        <v>12012</v>
      </c>
      <c r="C2577" s="8" t="s">
        <v>11952</v>
      </c>
      <c r="D2577" s="11">
        <v>1.9995493329E10</v>
      </c>
      <c r="E2577" s="8" t="s">
        <v>11833</v>
      </c>
      <c r="F2577" s="8" t="s">
        <v>11834</v>
      </c>
      <c r="G2577" s="8" t="s">
        <v>11843</v>
      </c>
      <c r="H2577" s="8" t="s">
        <v>11850</v>
      </c>
      <c r="I2577" s="8" t="s">
        <v>11845</v>
      </c>
      <c r="J2577" s="8" t="s">
        <v>11846</v>
      </c>
      <c r="K2577" s="8" t="s">
        <v>11839</v>
      </c>
      <c r="L2577" s="8" t="s">
        <v>11851</v>
      </c>
      <c r="M2577" s="8" t="s">
        <v>11859</v>
      </c>
      <c r="N2577" s="12" t="s">
        <v>11</v>
      </c>
      <c r="O2577" s="12" t="s">
        <v>13</v>
      </c>
      <c r="P2577" s="12" t="s">
        <v>27</v>
      </c>
      <c r="Q2577" s="12" t="s">
        <v>24</v>
      </c>
      <c r="R2577" s="12" t="s">
        <v>14</v>
      </c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9">
        <f>ROUNDUP(SUM(VLOOKUP(F2577,'Pontuação'!A$2:B$11,2,FALSE),VLOOKUP(E2577,'Pontuação'!C$2:D$11,2,FALSE),VLOOKUP(H2577,'Pontuação'!I$2:J$11,2,FALSE),VLOOKUP(J2577,'Pontuação'!G$2:H$11,2,FALSE),VLOOKUP(L2577,'Pontuação'!M$2:N$13,2,FALSE)),0)</f>
        <v>1541</v>
      </c>
      <c r="AD2577" s="10">
        <f t="shared" si="1"/>
        <v>154</v>
      </c>
      <c r="AE2577" s="10" t="str">
        <f t="array" ref="AE2577">IFERROR(INDEX('Pontuação'!G$13:G$101, MATCH(AD2577, 'Pontuação'!F$13:F$101, 0)), "Faixa Indefinida")</f>
        <v>C</v>
      </c>
      <c r="AF2577" s="10">
        <f t="shared" si="2"/>
        <v>0</v>
      </c>
      <c r="AG2577" s="10">
        <f t="shared" si="3"/>
        <v>0</v>
      </c>
      <c r="AH2577" s="10">
        <f t="shared" si="4"/>
        <v>1</v>
      </c>
      <c r="AI2577" s="10">
        <f t="shared" si="5"/>
        <v>0</v>
      </c>
      <c r="AJ2577" s="9">
        <f>ROUNDUP(SUM(VLOOKUP(F2577,'Pontuação 3.0'!A$2:B$11,2,FALSE),VLOOKUP(E2577,'Pontuação 3.0'!C$2:D$11,2,FALSE),VLOOKUP(H2577,'Pontuação 3.0'!I$2:J$11,2,FALSE),VLOOKUP(J2577,'Pontuação 3.0'!G$2:H$11,2,FALSE),VLOOKUP(G2577,'Pontuação 3.0'!E$2:F$11,2,FALSE),VLOOKUP(K2577,'Pontuação 3.0'!K$2:L$11,2,FALSE),VLOOKUP(L2577,'Pontuação 3.0'!M$2:N$13,2,FALSE)),0)</f>
        <v>2250</v>
      </c>
      <c r="AK2577" s="9">
        <f t="shared" si="6"/>
        <v>225</v>
      </c>
      <c r="AL2577" s="9" t="str">
        <f t="array" ref="AL2577">IFERROR(INDEX('Pontuação 3.0'!G$13:G$191, MATCH(AK2577, 'Pontuação 3.0'!F$13:F$191, 0)), "Faixa Indefinida")</f>
        <v>B</v>
      </c>
      <c r="AM2577" s="9">
        <f t="shared" si="7"/>
        <v>0</v>
      </c>
      <c r="AN2577" s="9">
        <f t="shared" si="8"/>
        <v>1</v>
      </c>
      <c r="AO2577" s="9">
        <f t="shared" si="9"/>
        <v>0</v>
      </c>
      <c r="AP2577" s="9">
        <f t="shared" si="10"/>
        <v>0</v>
      </c>
      <c r="AQ2577" s="8"/>
    </row>
    <row r="2578" ht="15.75" customHeight="1">
      <c r="A2578" s="7">
        <v>45682.0</v>
      </c>
      <c r="B2578" s="8" t="s">
        <v>5763</v>
      </c>
      <c r="C2578" s="8" t="s">
        <v>5764</v>
      </c>
      <c r="D2578" s="11">
        <v>6.9981188687E10</v>
      </c>
      <c r="E2578" s="8" t="s">
        <v>11868</v>
      </c>
      <c r="F2578" s="8" t="s">
        <v>11842</v>
      </c>
      <c r="G2578" s="8" t="s">
        <v>11867</v>
      </c>
      <c r="H2578" s="8" t="s">
        <v>11856</v>
      </c>
      <c r="I2578" s="8" t="s">
        <v>11845</v>
      </c>
      <c r="J2578" s="8" t="s">
        <v>11846</v>
      </c>
      <c r="K2578" s="8" t="s">
        <v>11837</v>
      </c>
      <c r="L2578" s="8" t="s">
        <v>11847</v>
      </c>
      <c r="M2578" s="8" t="s">
        <v>11853</v>
      </c>
      <c r="N2578" s="12" t="s">
        <v>11</v>
      </c>
      <c r="O2578" s="12" t="s">
        <v>13</v>
      </c>
      <c r="P2578" s="12" t="s">
        <v>49</v>
      </c>
      <c r="Q2578" s="12" t="s">
        <v>15</v>
      </c>
      <c r="R2578" s="12" t="s">
        <v>20</v>
      </c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9">
        <f>ROUNDUP(SUM(VLOOKUP(F2578,'Pontuação'!A$2:B$11,2,FALSE),VLOOKUP(E2578,'Pontuação'!C$2:D$11,2,FALSE),VLOOKUP(H2578,'Pontuação'!I$2:J$11,2,FALSE),VLOOKUP(J2578,'Pontuação'!G$2:H$11,2,FALSE),VLOOKUP(L2578,'Pontuação'!M$2:N$13,2,FALSE)),0)</f>
        <v>1575</v>
      </c>
      <c r="AD2578" s="10">
        <f t="shared" si="1"/>
        <v>158</v>
      </c>
      <c r="AE2578" s="10" t="str">
        <f t="array" ref="AE2578">IFERROR(INDEX('Pontuação'!G$13:G$101, MATCH(AD2578, 'Pontuação'!F$13:F$101, 0)), "Faixa Indefinida")</f>
        <v>C</v>
      </c>
      <c r="AF2578" s="10">
        <f t="shared" si="2"/>
        <v>0</v>
      </c>
      <c r="AG2578" s="10">
        <f t="shared" si="3"/>
        <v>0</v>
      </c>
      <c r="AH2578" s="10">
        <f t="shared" si="4"/>
        <v>1</v>
      </c>
      <c r="AI2578" s="10">
        <f t="shared" si="5"/>
        <v>0</v>
      </c>
      <c r="AJ2578" s="9">
        <f>ROUNDUP(SUM(VLOOKUP(F2578,'Pontuação 3.0'!A$2:B$11,2,FALSE),VLOOKUP(E2578,'Pontuação 3.0'!C$2:D$11,2,FALSE),VLOOKUP(H2578,'Pontuação 3.0'!I$2:J$11,2,FALSE),VLOOKUP(J2578,'Pontuação 3.0'!G$2:H$11,2,FALSE),VLOOKUP(G2578,'Pontuação 3.0'!E$2:F$11,2,FALSE),VLOOKUP(K2578,'Pontuação 3.0'!K$2:L$11,2,FALSE),VLOOKUP(L2578,'Pontuação 3.0'!M$2:N$13,2,FALSE)),0)</f>
        <v>1880</v>
      </c>
      <c r="AK2578" s="9">
        <f t="shared" si="6"/>
        <v>188</v>
      </c>
      <c r="AL2578" s="9" t="str">
        <f t="array" ref="AL2578">IFERROR(INDEX('Pontuação 3.0'!G$13:G$191, MATCH(AK2578, 'Pontuação 3.0'!F$13:F$191, 0)), "Faixa Indefinida")</f>
        <v>D</v>
      </c>
      <c r="AM2578" s="9">
        <f t="shared" si="7"/>
        <v>0</v>
      </c>
      <c r="AN2578" s="9">
        <f t="shared" si="8"/>
        <v>0</v>
      </c>
      <c r="AO2578" s="9">
        <f t="shared" si="9"/>
        <v>0</v>
      </c>
      <c r="AP2578" s="9">
        <f t="shared" si="10"/>
        <v>1</v>
      </c>
      <c r="AQ2578" s="8"/>
    </row>
    <row r="2579" ht="15.75" customHeight="1">
      <c r="A2579" s="7">
        <v>45682.0</v>
      </c>
      <c r="B2579" s="8" t="s">
        <v>5767</v>
      </c>
      <c r="C2579" s="8" t="s">
        <v>5768</v>
      </c>
      <c r="D2579" s="11">
        <v>3.199664187E10</v>
      </c>
      <c r="E2579" s="8" t="s">
        <v>11868</v>
      </c>
      <c r="F2579" s="8" t="s">
        <v>11834</v>
      </c>
      <c r="G2579" s="8" t="s">
        <v>11843</v>
      </c>
      <c r="H2579" s="8" t="s">
        <v>11850</v>
      </c>
      <c r="I2579" s="8" t="s">
        <v>11837</v>
      </c>
      <c r="J2579" s="8" t="s">
        <v>11846</v>
      </c>
      <c r="K2579" s="8" t="s">
        <v>11837</v>
      </c>
      <c r="L2579" s="8" t="s">
        <v>11851</v>
      </c>
      <c r="M2579" s="8" t="s">
        <v>11848</v>
      </c>
      <c r="N2579" s="12" t="s">
        <v>11</v>
      </c>
      <c r="O2579" s="12" t="s">
        <v>13</v>
      </c>
      <c r="P2579" s="12" t="s">
        <v>27</v>
      </c>
      <c r="Q2579" s="12" t="s">
        <v>44</v>
      </c>
      <c r="R2579" s="12" t="s">
        <v>20</v>
      </c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9">
        <f>ROUNDUP(SUM(VLOOKUP(F2579,'Pontuação'!A$2:B$11,2,FALSE),VLOOKUP(E2579,'Pontuação'!C$2:D$11,2,FALSE),VLOOKUP(H2579,'Pontuação'!I$2:J$11,2,FALSE),VLOOKUP(J2579,'Pontuação'!G$2:H$11,2,FALSE),VLOOKUP(L2579,'Pontuação'!M$2:N$13,2,FALSE)),0)</f>
        <v>1545</v>
      </c>
      <c r="AD2579" s="10">
        <f t="shared" si="1"/>
        <v>155</v>
      </c>
      <c r="AE2579" s="10" t="str">
        <f t="array" ref="AE2579">IFERROR(INDEX('Pontuação'!G$13:G$101, MATCH(AD2579, 'Pontuação'!F$13:F$101, 0)), "Faixa Indefinida")</f>
        <v>C</v>
      </c>
      <c r="AF2579" s="10">
        <f t="shared" si="2"/>
        <v>0</v>
      </c>
      <c r="AG2579" s="10">
        <f t="shared" si="3"/>
        <v>0</v>
      </c>
      <c r="AH2579" s="10">
        <f t="shared" si="4"/>
        <v>1</v>
      </c>
      <c r="AI2579" s="10">
        <f t="shared" si="5"/>
        <v>0</v>
      </c>
      <c r="AJ2579" s="9">
        <f>ROUNDUP(SUM(VLOOKUP(F2579,'Pontuação 3.0'!A$2:B$11,2,FALSE),VLOOKUP(E2579,'Pontuação 3.0'!C$2:D$11,2,FALSE),VLOOKUP(H2579,'Pontuação 3.0'!I$2:J$11,2,FALSE),VLOOKUP(J2579,'Pontuação 3.0'!G$2:H$11,2,FALSE),VLOOKUP(G2579,'Pontuação 3.0'!E$2:F$11,2,FALSE),VLOOKUP(K2579,'Pontuação 3.0'!K$2:L$11,2,FALSE),VLOOKUP(L2579,'Pontuação 3.0'!M$2:N$13,2,FALSE)),0)</f>
        <v>1959</v>
      </c>
      <c r="AK2579" s="9">
        <f t="shared" si="6"/>
        <v>196</v>
      </c>
      <c r="AL2579" s="9" t="str">
        <f t="array" ref="AL2579">IFERROR(INDEX('Pontuação 3.0'!G$13:G$191, MATCH(AK2579, 'Pontuação 3.0'!F$13:F$191, 0)), "Faixa Indefinida")</f>
        <v>C</v>
      </c>
      <c r="AM2579" s="9">
        <f t="shared" si="7"/>
        <v>0</v>
      </c>
      <c r="AN2579" s="9">
        <f t="shared" si="8"/>
        <v>0</v>
      </c>
      <c r="AO2579" s="9">
        <f t="shared" si="9"/>
        <v>1</v>
      </c>
      <c r="AP2579" s="9">
        <f t="shared" si="10"/>
        <v>0</v>
      </c>
      <c r="AQ2579" s="8"/>
    </row>
    <row r="2580" ht="15.75" customHeight="1">
      <c r="A2580" s="7">
        <v>45682.0</v>
      </c>
      <c r="B2580" s="8" t="s">
        <v>5763</v>
      </c>
      <c r="C2580" s="8" t="s">
        <v>5764</v>
      </c>
      <c r="D2580" s="11">
        <v>6.9981188687E10</v>
      </c>
      <c r="E2580" s="8" t="s">
        <v>11868</v>
      </c>
      <c r="F2580" s="8" t="s">
        <v>11842</v>
      </c>
      <c r="G2580" s="8" t="s">
        <v>11867</v>
      </c>
      <c r="H2580" s="8" t="s">
        <v>11856</v>
      </c>
      <c r="I2580" s="8" t="s">
        <v>11837</v>
      </c>
      <c r="J2580" s="8" t="s">
        <v>11846</v>
      </c>
      <c r="K2580" s="8" t="s">
        <v>11837</v>
      </c>
      <c r="L2580" s="8" t="s">
        <v>11847</v>
      </c>
      <c r="M2580" s="8" t="s">
        <v>11853</v>
      </c>
      <c r="N2580" s="12" t="s">
        <v>11</v>
      </c>
      <c r="O2580" s="12" t="s">
        <v>13</v>
      </c>
      <c r="P2580" s="12" t="s">
        <v>49</v>
      </c>
      <c r="Q2580" s="12" t="s">
        <v>15</v>
      </c>
      <c r="R2580" s="12" t="s">
        <v>20</v>
      </c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9">
        <f>ROUNDUP(SUM(VLOOKUP(F2580,'Pontuação'!A$2:B$11,2,FALSE),VLOOKUP(E2580,'Pontuação'!C$2:D$11,2,FALSE),VLOOKUP(H2580,'Pontuação'!I$2:J$11,2,FALSE),VLOOKUP(J2580,'Pontuação'!G$2:H$11,2,FALSE),VLOOKUP(L2580,'Pontuação'!M$2:N$13,2,FALSE)),0)</f>
        <v>1575</v>
      </c>
      <c r="AD2580" s="10">
        <f t="shared" si="1"/>
        <v>158</v>
      </c>
      <c r="AE2580" s="10" t="str">
        <f t="array" ref="AE2580">IFERROR(INDEX('Pontuação'!G$13:G$101, MATCH(AD2580, 'Pontuação'!F$13:F$101, 0)), "Faixa Indefinida")</f>
        <v>C</v>
      </c>
      <c r="AF2580" s="10">
        <f t="shared" si="2"/>
        <v>0</v>
      </c>
      <c r="AG2580" s="10">
        <f t="shared" si="3"/>
        <v>0</v>
      </c>
      <c r="AH2580" s="10">
        <f t="shared" si="4"/>
        <v>1</v>
      </c>
      <c r="AI2580" s="10">
        <f t="shared" si="5"/>
        <v>0</v>
      </c>
      <c r="AJ2580" s="9">
        <f>ROUNDUP(SUM(VLOOKUP(F2580,'Pontuação 3.0'!A$2:B$11,2,FALSE),VLOOKUP(E2580,'Pontuação 3.0'!C$2:D$11,2,FALSE),VLOOKUP(H2580,'Pontuação 3.0'!I$2:J$11,2,FALSE),VLOOKUP(J2580,'Pontuação 3.0'!G$2:H$11,2,FALSE),VLOOKUP(G2580,'Pontuação 3.0'!E$2:F$11,2,FALSE),VLOOKUP(K2580,'Pontuação 3.0'!K$2:L$11,2,FALSE),VLOOKUP(L2580,'Pontuação 3.0'!M$2:N$13,2,FALSE)),0)</f>
        <v>1880</v>
      </c>
      <c r="AK2580" s="9">
        <f t="shared" si="6"/>
        <v>188</v>
      </c>
      <c r="AL2580" s="9" t="str">
        <f t="array" ref="AL2580">IFERROR(INDEX('Pontuação 3.0'!G$13:G$191, MATCH(AK2580, 'Pontuação 3.0'!F$13:F$191, 0)), "Faixa Indefinida")</f>
        <v>D</v>
      </c>
      <c r="AM2580" s="9">
        <f t="shared" si="7"/>
        <v>0</v>
      </c>
      <c r="AN2580" s="9">
        <f t="shared" si="8"/>
        <v>0</v>
      </c>
      <c r="AO2580" s="9">
        <f t="shared" si="9"/>
        <v>0</v>
      </c>
      <c r="AP2580" s="9">
        <f t="shared" si="10"/>
        <v>1</v>
      </c>
      <c r="AQ2580" s="8"/>
    </row>
    <row r="2581" ht="15.75" customHeight="1">
      <c r="A2581" s="7">
        <v>45682.0</v>
      </c>
      <c r="B2581" s="8" t="s">
        <v>5765</v>
      </c>
      <c r="C2581" s="8" t="s">
        <v>5766</v>
      </c>
      <c r="D2581" s="11">
        <v>7.1988782984E10</v>
      </c>
      <c r="E2581" s="8" t="s">
        <v>11833</v>
      </c>
      <c r="F2581" s="8" t="s">
        <v>11834</v>
      </c>
      <c r="G2581" s="8" t="s">
        <v>11843</v>
      </c>
      <c r="H2581" s="8" t="s">
        <v>11850</v>
      </c>
      <c r="I2581" s="8" t="s">
        <v>11837</v>
      </c>
      <c r="J2581" s="8" t="s">
        <v>11838</v>
      </c>
      <c r="K2581" s="8" t="s">
        <v>11839</v>
      </c>
      <c r="L2581" s="8" t="s">
        <v>11857</v>
      </c>
      <c r="M2581" s="8" t="s">
        <v>11849</v>
      </c>
      <c r="N2581" s="12" t="s">
        <v>11</v>
      </c>
      <c r="O2581" s="12" t="s">
        <v>13</v>
      </c>
      <c r="P2581" s="12" t="s">
        <v>37</v>
      </c>
      <c r="Q2581" s="12" t="s">
        <v>76</v>
      </c>
      <c r="R2581" s="12" t="s">
        <v>20</v>
      </c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9">
        <f>ROUNDUP(SUM(VLOOKUP(F2581,'Pontuação'!A$2:B$11,2,FALSE),VLOOKUP(E2581,'Pontuação'!C$2:D$11,2,FALSE),VLOOKUP(H2581,'Pontuação'!I$2:J$11,2,FALSE),VLOOKUP(J2581,'Pontuação'!G$2:H$11,2,FALSE),VLOOKUP(L2581,'Pontuação'!M$2:N$13,2,FALSE)),0)</f>
        <v>1782</v>
      </c>
      <c r="AD2581" s="10">
        <f t="shared" si="1"/>
        <v>178</v>
      </c>
      <c r="AE2581" s="10" t="str">
        <f t="array" ref="AE2581">IFERROR(INDEX('Pontuação'!G$13:G$101, MATCH(AD2581, 'Pontuação'!F$13:F$101, 0)), "Faixa Indefinida")</f>
        <v>B</v>
      </c>
      <c r="AF2581" s="10">
        <f t="shared" si="2"/>
        <v>0</v>
      </c>
      <c r="AG2581" s="10">
        <f t="shared" si="3"/>
        <v>1</v>
      </c>
      <c r="AH2581" s="10">
        <f t="shared" si="4"/>
        <v>0</v>
      </c>
      <c r="AI2581" s="10">
        <f t="shared" si="5"/>
        <v>0</v>
      </c>
      <c r="AJ2581" s="9">
        <f>ROUNDUP(SUM(VLOOKUP(F2581,'Pontuação 3.0'!A$2:B$11,2,FALSE),VLOOKUP(E2581,'Pontuação 3.0'!C$2:D$11,2,FALSE),VLOOKUP(H2581,'Pontuação 3.0'!I$2:J$11,2,FALSE),VLOOKUP(J2581,'Pontuação 3.0'!G$2:H$11,2,FALSE),VLOOKUP(G2581,'Pontuação 3.0'!E$2:F$11,2,FALSE),VLOOKUP(K2581,'Pontuação 3.0'!K$2:L$11,2,FALSE),VLOOKUP(L2581,'Pontuação 3.0'!M$2:N$13,2,FALSE)),0)</f>
        <v>2495</v>
      </c>
      <c r="AK2581" s="9">
        <f t="shared" si="6"/>
        <v>250</v>
      </c>
      <c r="AL2581" s="9" t="str">
        <f t="array" ref="AL2581">IFERROR(INDEX('Pontuação 3.0'!G$13:G$191, MATCH(AK2581, 'Pontuação 3.0'!F$13:F$191, 0)), "Faixa Indefinida")</f>
        <v>A</v>
      </c>
      <c r="AM2581" s="9">
        <f t="shared" si="7"/>
        <v>1</v>
      </c>
      <c r="AN2581" s="9">
        <f t="shared" si="8"/>
        <v>0</v>
      </c>
      <c r="AO2581" s="9">
        <f t="shared" si="9"/>
        <v>0</v>
      </c>
      <c r="AP2581" s="9">
        <f t="shared" si="10"/>
        <v>0</v>
      </c>
      <c r="AQ2581" s="8"/>
    </row>
    <row r="2582" ht="15.75" customHeight="1">
      <c r="A2582" s="7">
        <v>45682.0</v>
      </c>
      <c r="B2582" s="8" t="s">
        <v>377</v>
      </c>
      <c r="C2582" s="8" t="s">
        <v>5769</v>
      </c>
      <c r="D2582" s="11">
        <v>1.19876696E10</v>
      </c>
      <c r="E2582" s="8" t="s">
        <v>11833</v>
      </c>
      <c r="F2582" s="8" t="s">
        <v>11842</v>
      </c>
      <c r="G2582" s="8" t="s">
        <v>11843</v>
      </c>
      <c r="H2582" s="8" t="s">
        <v>11865</v>
      </c>
      <c r="I2582" s="8" t="s">
        <v>11837</v>
      </c>
      <c r="J2582" s="8" t="s">
        <v>11846</v>
      </c>
      <c r="K2582" s="8" t="s">
        <v>11837</v>
      </c>
      <c r="L2582" s="8" t="s">
        <v>11851</v>
      </c>
      <c r="M2582" s="8" t="s">
        <v>11848</v>
      </c>
      <c r="N2582" s="12" t="s">
        <v>11</v>
      </c>
      <c r="O2582" s="12" t="s">
        <v>13</v>
      </c>
      <c r="P2582" s="12" t="s">
        <v>27</v>
      </c>
      <c r="Q2582" s="12" t="s">
        <v>24</v>
      </c>
      <c r="R2582" s="12" t="s">
        <v>14</v>
      </c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9">
        <f>ROUNDUP(SUM(VLOOKUP(F2582,'Pontuação'!A$2:B$11,2,FALSE),VLOOKUP(E2582,'Pontuação'!C$2:D$11,2,FALSE),VLOOKUP(H2582,'Pontuação'!I$2:J$11,2,FALSE),VLOOKUP(J2582,'Pontuação'!G$2:H$11,2,FALSE),VLOOKUP(L2582,'Pontuação'!M$2:N$13,2,FALSE)),0)</f>
        <v>1579</v>
      </c>
      <c r="AD2582" s="10">
        <f t="shared" si="1"/>
        <v>158</v>
      </c>
      <c r="AE2582" s="10" t="str">
        <f t="array" ref="AE2582">IFERROR(INDEX('Pontuação'!G$13:G$101, MATCH(AD2582, 'Pontuação'!F$13:F$101, 0)), "Faixa Indefinida")</f>
        <v>C</v>
      </c>
      <c r="AF2582" s="10">
        <f t="shared" si="2"/>
        <v>0</v>
      </c>
      <c r="AG2582" s="10">
        <f t="shared" si="3"/>
        <v>0</v>
      </c>
      <c r="AH2582" s="10">
        <f t="shared" si="4"/>
        <v>1</v>
      </c>
      <c r="AI2582" s="10">
        <f t="shared" si="5"/>
        <v>0</v>
      </c>
      <c r="AJ2582" s="9">
        <f>ROUNDUP(SUM(VLOOKUP(F2582,'Pontuação 3.0'!A$2:B$11,2,FALSE),VLOOKUP(E2582,'Pontuação 3.0'!C$2:D$11,2,FALSE),VLOOKUP(H2582,'Pontuação 3.0'!I$2:J$11,2,FALSE),VLOOKUP(J2582,'Pontuação 3.0'!G$2:H$11,2,FALSE),VLOOKUP(G2582,'Pontuação 3.0'!E$2:F$11,2,FALSE),VLOOKUP(K2582,'Pontuação 3.0'!K$2:L$11,2,FALSE),VLOOKUP(L2582,'Pontuação 3.0'!M$2:N$13,2,FALSE)),0)</f>
        <v>2058</v>
      </c>
      <c r="AK2582" s="9">
        <f t="shared" si="6"/>
        <v>206</v>
      </c>
      <c r="AL2582" s="9" t="str">
        <f t="array" ref="AL2582">IFERROR(INDEX('Pontuação 3.0'!G$13:G$191, MATCH(AK2582, 'Pontuação 3.0'!F$13:F$191, 0)), "Faixa Indefinida")</f>
        <v>C</v>
      </c>
      <c r="AM2582" s="9">
        <f t="shared" si="7"/>
        <v>0</v>
      </c>
      <c r="AN2582" s="9">
        <f t="shared" si="8"/>
        <v>0</v>
      </c>
      <c r="AO2582" s="9">
        <f t="shared" si="9"/>
        <v>1</v>
      </c>
      <c r="AP2582" s="9">
        <f t="shared" si="10"/>
        <v>0</v>
      </c>
      <c r="AQ2582" s="8"/>
    </row>
    <row r="2583" ht="15.75" customHeight="1">
      <c r="A2583" s="7">
        <v>45682.0</v>
      </c>
      <c r="B2583" s="8" t="s">
        <v>5770</v>
      </c>
      <c r="C2583" s="8" t="s">
        <v>5771</v>
      </c>
      <c r="D2583" s="8" t="s">
        <v>5772</v>
      </c>
      <c r="E2583" s="8" t="s">
        <v>11833</v>
      </c>
      <c r="F2583" s="8" t="s">
        <v>11834</v>
      </c>
      <c r="G2583" s="8" t="s">
        <v>11835</v>
      </c>
      <c r="H2583" s="8" t="s">
        <v>11836</v>
      </c>
      <c r="I2583" s="8" t="s">
        <v>11845</v>
      </c>
      <c r="J2583" s="8" t="s">
        <v>11846</v>
      </c>
      <c r="K2583" s="8" t="s">
        <v>11837</v>
      </c>
      <c r="L2583" s="8" t="s">
        <v>11851</v>
      </c>
      <c r="M2583" s="8" t="s">
        <v>11841</v>
      </c>
      <c r="N2583" s="12" t="s">
        <v>11</v>
      </c>
      <c r="O2583" s="12" t="s">
        <v>13</v>
      </c>
      <c r="P2583" s="12" t="s">
        <v>27</v>
      </c>
      <c r="Q2583" s="12" t="s">
        <v>15</v>
      </c>
      <c r="R2583" s="12" t="s">
        <v>14</v>
      </c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9">
        <f>ROUNDUP(SUM(VLOOKUP(F2583,'Pontuação'!A$2:B$11,2,FALSE),VLOOKUP(E2583,'Pontuação'!C$2:D$11,2,FALSE),VLOOKUP(H2583,'Pontuação'!I$2:J$11,2,FALSE),VLOOKUP(J2583,'Pontuação'!G$2:H$11,2,FALSE),VLOOKUP(L2583,'Pontuação'!M$2:N$13,2,FALSE)),0)</f>
        <v>1357</v>
      </c>
      <c r="AD2583" s="10">
        <f t="shared" si="1"/>
        <v>136</v>
      </c>
      <c r="AE2583" s="10" t="str">
        <f t="array" ref="AE2583">IFERROR(INDEX('Pontuação'!G$13:G$101, MATCH(AD2583, 'Pontuação'!F$13:F$101, 0)), "Faixa Indefinida")</f>
        <v>D</v>
      </c>
      <c r="AF2583" s="10">
        <f t="shared" si="2"/>
        <v>0</v>
      </c>
      <c r="AG2583" s="10">
        <f t="shared" si="3"/>
        <v>0</v>
      </c>
      <c r="AH2583" s="10">
        <f t="shared" si="4"/>
        <v>0</v>
      </c>
      <c r="AI2583" s="10">
        <f t="shared" si="5"/>
        <v>1</v>
      </c>
      <c r="AJ2583" s="9">
        <f>ROUNDUP(SUM(VLOOKUP(F2583,'Pontuação 3.0'!A$2:B$11,2,FALSE),VLOOKUP(E2583,'Pontuação 3.0'!C$2:D$11,2,FALSE),VLOOKUP(H2583,'Pontuação 3.0'!I$2:J$11,2,FALSE),VLOOKUP(J2583,'Pontuação 3.0'!G$2:H$11,2,FALSE),VLOOKUP(G2583,'Pontuação 3.0'!E$2:F$11,2,FALSE),VLOOKUP(K2583,'Pontuação 3.0'!K$2:L$11,2,FALSE),VLOOKUP(L2583,'Pontuação 3.0'!M$2:N$13,2,FALSE)),0)</f>
        <v>1741</v>
      </c>
      <c r="AK2583" s="9">
        <f t="shared" si="6"/>
        <v>174</v>
      </c>
      <c r="AL2583" s="9" t="str">
        <f t="array" ref="AL2583">IFERROR(INDEX('Pontuação 3.0'!G$13:G$191, MATCH(AK2583, 'Pontuação 3.0'!F$13:F$191, 0)), "Faixa Indefinida")</f>
        <v>D</v>
      </c>
      <c r="AM2583" s="9">
        <f t="shared" si="7"/>
        <v>0</v>
      </c>
      <c r="AN2583" s="9">
        <f t="shared" si="8"/>
        <v>0</v>
      </c>
      <c r="AO2583" s="9">
        <f t="shared" si="9"/>
        <v>0</v>
      </c>
      <c r="AP2583" s="9">
        <f t="shared" si="10"/>
        <v>1</v>
      </c>
      <c r="AQ2583" s="8"/>
    </row>
    <row r="2584" ht="15.75" customHeight="1">
      <c r="A2584" s="7">
        <v>45682.0</v>
      </c>
      <c r="B2584" s="8" t="s">
        <v>573</v>
      </c>
      <c r="C2584" s="8" t="s">
        <v>5777</v>
      </c>
      <c r="D2584" s="11">
        <v>1.1995385301E10</v>
      </c>
      <c r="E2584" s="8" t="s">
        <v>11833</v>
      </c>
      <c r="F2584" s="8" t="s">
        <v>11842</v>
      </c>
      <c r="G2584" s="8" t="s">
        <v>11835</v>
      </c>
      <c r="H2584" s="8" t="s">
        <v>11856</v>
      </c>
      <c r="I2584" s="8" t="s">
        <v>11837</v>
      </c>
      <c r="J2584" s="8" t="s">
        <v>11846</v>
      </c>
      <c r="K2584" s="8" t="s">
        <v>11837</v>
      </c>
      <c r="L2584" s="8" t="s">
        <v>11847</v>
      </c>
      <c r="M2584" s="8" t="s">
        <v>11848</v>
      </c>
      <c r="N2584" s="12" t="s">
        <v>11</v>
      </c>
      <c r="O2584" s="12" t="s">
        <v>13</v>
      </c>
      <c r="P2584" s="12" t="s">
        <v>37</v>
      </c>
      <c r="Q2584" s="12" t="s">
        <v>15</v>
      </c>
      <c r="R2584" s="12" t="s">
        <v>14</v>
      </c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9">
        <f>ROUNDUP(SUM(VLOOKUP(F2584,'Pontuação'!A$2:B$11,2,FALSE),VLOOKUP(E2584,'Pontuação'!C$2:D$11,2,FALSE),VLOOKUP(H2584,'Pontuação'!I$2:J$11,2,FALSE),VLOOKUP(J2584,'Pontuação'!G$2:H$11,2,FALSE),VLOOKUP(L2584,'Pontuação'!M$2:N$13,2,FALSE)),0)</f>
        <v>1571</v>
      </c>
      <c r="AD2584" s="10">
        <f t="shared" si="1"/>
        <v>157</v>
      </c>
      <c r="AE2584" s="10" t="str">
        <f t="array" ref="AE2584">IFERROR(INDEX('Pontuação'!G$13:G$101, MATCH(AD2584, 'Pontuação'!F$13:F$101, 0)), "Faixa Indefinida")</f>
        <v>C</v>
      </c>
      <c r="AF2584" s="10">
        <f t="shared" si="2"/>
        <v>0</v>
      </c>
      <c r="AG2584" s="10">
        <f t="shared" si="3"/>
        <v>0</v>
      </c>
      <c r="AH2584" s="10">
        <f t="shared" si="4"/>
        <v>1</v>
      </c>
      <c r="AI2584" s="10">
        <f t="shared" si="5"/>
        <v>0</v>
      </c>
      <c r="AJ2584" s="9">
        <f>ROUNDUP(SUM(VLOOKUP(F2584,'Pontuação 3.0'!A$2:B$11,2,FALSE),VLOOKUP(E2584,'Pontuação 3.0'!C$2:D$11,2,FALSE),VLOOKUP(H2584,'Pontuação 3.0'!I$2:J$11,2,FALSE),VLOOKUP(J2584,'Pontuação 3.0'!G$2:H$11,2,FALSE),VLOOKUP(G2584,'Pontuação 3.0'!E$2:F$11,2,FALSE),VLOOKUP(K2584,'Pontuação 3.0'!K$2:L$11,2,FALSE),VLOOKUP(L2584,'Pontuação 3.0'!M$2:N$13,2,FALSE)),0)</f>
        <v>1920</v>
      </c>
      <c r="AK2584" s="9">
        <f t="shared" si="6"/>
        <v>192</v>
      </c>
      <c r="AL2584" s="9" t="str">
        <f t="array" ref="AL2584">IFERROR(INDEX('Pontuação 3.0'!G$13:G$191, MATCH(AK2584, 'Pontuação 3.0'!F$13:F$191, 0)), "Faixa Indefinida")</f>
        <v>C</v>
      </c>
      <c r="AM2584" s="9">
        <f t="shared" si="7"/>
        <v>0</v>
      </c>
      <c r="AN2584" s="9">
        <f t="shared" si="8"/>
        <v>0</v>
      </c>
      <c r="AO2584" s="9">
        <f t="shared" si="9"/>
        <v>1</v>
      </c>
      <c r="AP2584" s="9">
        <f t="shared" si="10"/>
        <v>0</v>
      </c>
      <c r="AQ2584" s="8"/>
    </row>
    <row r="2585" ht="15.75" customHeight="1">
      <c r="A2585" s="7">
        <v>45682.0</v>
      </c>
      <c r="B2585" s="8" t="s">
        <v>5775</v>
      </c>
      <c r="C2585" s="8" t="s">
        <v>5776</v>
      </c>
      <c r="D2585" s="11">
        <v>2.1977457409E10</v>
      </c>
      <c r="E2585" s="8" t="s">
        <v>11833</v>
      </c>
      <c r="F2585" s="8" t="s">
        <v>11834</v>
      </c>
      <c r="G2585" s="8" t="s">
        <v>11835</v>
      </c>
      <c r="H2585" s="8" t="s">
        <v>11844</v>
      </c>
      <c r="I2585" s="8" t="s">
        <v>11845</v>
      </c>
      <c r="J2585" s="8" t="s">
        <v>11846</v>
      </c>
      <c r="K2585" s="8" t="s">
        <v>11837</v>
      </c>
      <c r="L2585" s="8" t="s">
        <v>11840</v>
      </c>
      <c r="M2585" s="8" t="s">
        <v>11848</v>
      </c>
      <c r="N2585" s="12" t="s">
        <v>11</v>
      </c>
      <c r="O2585" s="12" t="s">
        <v>13</v>
      </c>
      <c r="P2585" s="12" t="s">
        <v>40</v>
      </c>
      <c r="Q2585" s="12" t="s">
        <v>15</v>
      </c>
      <c r="R2585" s="12" t="s">
        <v>20</v>
      </c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9">
        <f>ROUNDUP(SUM(VLOOKUP(F2585,'Pontuação'!A$2:B$11,2,FALSE),VLOOKUP(E2585,'Pontuação'!C$2:D$11,2,FALSE),VLOOKUP(H2585,'Pontuação'!I$2:J$11,2,FALSE),VLOOKUP(J2585,'Pontuação'!G$2:H$11,2,FALSE),VLOOKUP(L2585,'Pontuação'!M$2:N$13,2,FALSE)),0)</f>
        <v>1627</v>
      </c>
      <c r="AD2585" s="10">
        <f t="shared" si="1"/>
        <v>163</v>
      </c>
      <c r="AE2585" s="10" t="str">
        <f t="array" ref="AE2585">IFERROR(INDEX('Pontuação'!G$13:G$101, MATCH(AD2585, 'Pontuação'!F$13:F$101, 0)), "Faixa Indefinida")</f>
        <v>C</v>
      </c>
      <c r="AF2585" s="10">
        <f t="shared" si="2"/>
        <v>0</v>
      </c>
      <c r="AG2585" s="10">
        <f t="shared" si="3"/>
        <v>0</v>
      </c>
      <c r="AH2585" s="10">
        <f t="shared" si="4"/>
        <v>1</v>
      </c>
      <c r="AI2585" s="10">
        <f t="shared" si="5"/>
        <v>0</v>
      </c>
      <c r="AJ2585" s="9">
        <f>ROUNDUP(SUM(VLOOKUP(F2585,'Pontuação 3.0'!A$2:B$11,2,FALSE),VLOOKUP(E2585,'Pontuação 3.0'!C$2:D$11,2,FALSE),VLOOKUP(H2585,'Pontuação 3.0'!I$2:J$11,2,FALSE),VLOOKUP(J2585,'Pontuação 3.0'!G$2:H$11,2,FALSE),VLOOKUP(G2585,'Pontuação 3.0'!E$2:F$11,2,FALSE),VLOOKUP(K2585,'Pontuação 3.0'!K$2:L$11,2,FALSE),VLOOKUP(L2585,'Pontuação 3.0'!M$2:N$13,2,FALSE)),0)</f>
        <v>1914</v>
      </c>
      <c r="AK2585" s="9">
        <f t="shared" si="6"/>
        <v>191</v>
      </c>
      <c r="AL2585" s="9" t="str">
        <f t="array" ref="AL2585">IFERROR(INDEX('Pontuação 3.0'!G$13:G$191, MATCH(AK2585, 'Pontuação 3.0'!F$13:F$191, 0)), "Faixa Indefinida")</f>
        <v>D</v>
      </c>
      <c r="AM2585" s="9">
        <f t="shared" si="7"/>
        <v>0</v>
      </c>
      <c r="AN2585" s="9">
        <f t="shared" si="8"/>
        <v>0</v>
      </c>
      <c r="AO2585" s="9">
        <f t="shared" si="9"/>
        <v>0</v>
      </c>
      <c r="AP2585" s="9">
        <f t="shared" si="10"/>
        <v>1</v>
      </c>
      <c r="AQ2585" s="8"/>
    </row>
    <row r="2586" ht="15.75" customHeight="1">
      <c r="A2586" s="7">
        <v>45682.0</v>
      </c>
      <c r="B2586" s="8" t="s">
        <v>5773</v>
      </c>
      <c r="C2586" s="8" t="s">
        <v>5774</v>
      </c>
      <c r="D2586" s="11">
        <v>9.82912108E8</v>
      </c>
      <c r="E2586" s="8" t="s">
        <v>11868</v>
      </c>
      <c r="F2586" s="8" t="s">
        <v>11863</v>
      </c>
      <c r="G2586" s="8" t="s">
        <v>11867</v>
      </c>
      <c r="H2586" s="8" t="s">
        <v>11856</v>
      </c>
      <c r="I2586" s="8" t="s">
        <v>11837</v>
      </c>
      <c r="J2586" s="8" t="s">
        <v>11852</v>
      </c>
      <c r="K2586" s="8" t="s">
        <v>11837</v>
      </c>
      <c r="L2586" s="8" t="s">
        <v>11851</v>
      </c>
      <c r="M2586" s="8" t="s">
        <v>11841</v>
      </c>
      <c r="N2586" s="12" t="s">
        <v>11</v>
      </c>
      <c r="O2586" s="12" t="s">
        <v>13</v>
      </c>
      <c r="P2586" s="12" t="s">
        <v>99</v>
      </c>
      <c r="Q2586" s="12" t="s">
        <v>15</v>
      </c>
      <c r="R2586" s="12" t="s">
        <v>14</v>
      </c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9">
        <f>ROUNDUP(SUM(VLOOKUP(F2586,'Pontuação'!A$2:B$11,2,FALSE),VLOOKUP(E2586,'Pontuação'!C$2:D$11,2,FALSE),VLOOKUP(H2586,'Pontuação'!I$2:J$11,2,FALSE),VLOOKUP(J2586,'Pontuação'!G$2:H$11,2,FALSE),VLOOKUP(L2586,'Pontuação'!M$2:N$13,2,FALSE)),0)</f>
        <v>1519</v>
      </c>
      <c r="AD2586" s="10">
        <f t="shared" si="1"/>
        <v>152</v>
      </c>
      <c r="AE2586" s="10" t="str">
        <f t="array" ref="AE2586">IFERROR(INDEX('Pontuação'!G$13:G$101, MATCH(AD2586, 'Pontuação'!F$13:F$101, 0)), "Faixa Indefinida")</f>
        <v>C</v>
      </c>
      <c r="AF2586" s="10">
        <f t="shared" si="2"/>
        <v>0</v>
      </c>
      <c r="AG2586" s="10">
        <f t="shared" si="3"/>
        <v>0</v>
      </c>
      <c r="AH2586" s="10">
        <f t="shared" si="4"/>
        <v>1</v>
      </c>
      <c r="AI2586" s="10">
        <f t="shared" si="5"/>
        <v>0</v>
      </c>
      <c r="AJ2586" s="9">
        <f>ROUNDUP(SUM(VLOOKUP(F2586,'Pontuação 3.0'!A$2:B$11,2,FALSE),VLOOKUP(E2586,'Pontuação 3.0'!C$2:D$11,2,FALSE),VLOOKUP(H2586,'Pontuação 3.0'!I$2:J$11,2,FALSE),VLOOKUP(J2586,'Pontuação 3.0'!G$2:H$11,2,FALSE),VLOOKUP(G2586,'Pontuação 3.0'!E$2:F$11,2,FALSE),VLOOKUP(K2586,'Pontuação 3.0'!K$2:L$11,2,FALSE),VLOOKUP(L2586,'Pontuação 3.0'!M$2:N$13,2,FALSE)),0)</f>
        <v>1724</v>
      </c>
      <c r="AK2586" s="9">
        <f t="shared" si="6"/>
        <v>172</v>
      </c>
      <c r="AL2586" s="9" t="str">
        <f t="array" ref="AL2586">IFERROR(INDEX('Pontuação 3.0'!G$13:G$191, MATCH(AK2586, 'Pontuação 3.0'!F$13:F$191, 0)), "Faixa Indefinida")</f>
        <v>D</v>
      </c>
      <c r="AM2586" s="9">
        <f t="shared" si="7"/>
        <v>0</v>
      </c>
      <c r="AN2586" s="9">
        <f t="shared" si="8"/>
        <v>0</v>
      </c>
      <c r="AO2586" s="9">
        <f t="shared" si="9"/>
        <v>0</v>
      </c>
      <c r="AP2586" s="9">
        <f t="shared" si="10"/>
        <v>1</v>
      </c>
      <c r="AQ2586" s="8"/>
    </row>
    <row r="2587" ht="15.75" customHeight="1">
      <c r="A2587" s="7">
        <v>45682.0</v>
      </c>
      <c r="B2587" s="8" t="s">
        <v>5780</v>
      </c>
      <c r="C2587" s="8" t="s">
        <v>5781</v>
      </c>
      <c r="D2587" s="8" t="s">
        <v>5782</v>
      </c>
      <c r="E2587" s="8" t="s">
        <v>11833</v>
      </c>
      <c r="F2587" s="8" t="s">
        <v>11842</v>
      </c>
      <c r="G2587" s="8" t="s">
        <v>11843</v>
      </c>
      <c r="H2587" s="8" t="s">
        <v>11836</v>
      </c>
      <c r="I2587" s="8" t="s">
        <v>11837</v>
      </c>
      <c r="J2587" s="8" t="s">
        <v>11846</v>
      </c>
      <c r="K2587" s="8" t="s">
        <v>11839</v>
      </c>
      <c r="L2587" s="8" t="s">
        <v>11847</v>
      </c>
      <c r="M2587" s="8" t="s">
        <v>11848</v>
      </c>
      <c r="N2587" s="12" t="s">
        <v>11</v>
      </c>
      <c r="O2587" s="12" t="s">
        <v>13</v>
      </c>
      <c r="P2587" s="12" t="s">
        <v>123</v>
      </c>
      <c r="Q2587" s="12" t="s">
        <v>15</v>
      </c>
      <c r="R2587" s="12" t="s">
        <v>20</v>
      </c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9">
        <f>ROUNDUP(SUM(VLOOKUP(F2587,'Pontuação'!A$2:B$11,2,FALSE),VLOOKUP(E2587,'Pontuação'!C$2:D$11,2,FALSE),VLOOKUP(H2587,'Pontuação'!I$2:J$11,2,FALSE),VLOOKUP(J2587,'Pontuação'!G$2:H$11,2,FALSE),VLOOKUP(L2587,'Pontuação'!M$2:N$13,2,FALSE)),0)</f>
        <v>1501</v>
      </c>
      <c r="AD2587" s="10">
        <f t="shared" si="1"/>
        <v>150</v>
      </c>
      <c r="AE2587" s="10" t="str">
        <f t="array" ref="AE2587">IFERROR(INDEX('Pontuação'!G$13:G$101, MATCH(AD2587, 'Pontuação'!F$13:F$101, 0)), "Faixa Indefinida")</f>
        <v>C</v>
      </c>
      <c r="AF2587" s="10">
        <f t="shared" si="2"/>
        <v>0</v>
      </c>
      <c r="AG2587" s="10">
        <f t="shared" si="3"/>
        <v>0</v>
      </c>
      <c r="AH2587" s="10">
        <f t="shared" si="4"/>
        <v>1</v>
      </c>
      <c r="AI2587" s="10">
        <f t="shared" si="5"/>
        <v>0</v>
      </c>
      <c r="AJ2587" s="9">
        <f>ROUNDUP(SUM(VLOOKUP(F2587,'Pontuação 3.0'!A$2:B$11,2,FALSE),VLOOKUP(E2587,'Pontuação 3.0'!C$2:D$11,2,FALSE),VLOOKUP(H2587,'Pontuação 3.0'!I$2:J$11,2,FALSE),VLOOKUP(J2587,'Pontuação 3.0'!G$2:H$11,2,FALSE),VLOOKUP(G2587,'Pontuação 3.0'!E$2:F$11,2,FALSE),VLOOKUP(K2587,'Pontuação 3.0'!K$2:L$11,2,FALSE),VLOOKUP(L2587,'Pontuação 3.0'!M$2:N$13,2,FALSE)),0)</f>
        <v>2361</v>
      </c>
      <c r="AK2587" s="9">
        <f t="shared" si="6"/>
        <v>236</v>
      </c>
      <c r="AL2587" s="9" t="str">
        <f t="array" ref="AL2587">IFERROR(INDEX('Pontuação 3.0'!G$13:G$191, MATCH(AK2587, 'Pontuação 3.0'!F$13:F$191, 0)), "Faixa Indefinida")</f>
        <v>A</v>
      </c>
      <c r="AM2587" s="9">
        <f t="shared" si="7"/>
        <v>1</v>
      </c>
      <c r="AN2587" s="9">
        <f t="shared" si="8"/>
        <v>0</v>
      </c>
      <c r="AO2587" s="9">
        <f t="shared" si="9"/>
        <v>0</v>
      </c>
      <c r="AP2587" s="9">
        <f t="shared" si="10"/>
        <v>0</v>
      </c>
      <c r="AQ2587" s="8"/>
    </row>
    <row r="2588" ht="15.75" customHeight="1">
      <c r="A2588" s="7">
        <v>45682.0</v>
      </c>
      <c r="B2588" s="8" t="s">
        <v>5778</v>
      </c>
      <c r="C2588" s="8" t="s">
        <v>5779</v>
      </c>
      <c r="D2588" s="11">
        <v>7.7988848249E10</v>
      </c>
      <c r="E2588" s="8" t="s">
        <v>11833</v>
      </c>
      <c r="F2588" s="8" t="s">
        <v>11834</v>
      </c>
      <c r="G2588" s="8" t="s">
        <v>11843</v>
      </c>
      <c r="H2588" s="8" t="s">
        <v>11844</v>
      </c>
      <c r="I2588" s="8" t="s">
        <v>11845</v>
      </c>
      <c r="J2588" s="8" t="s">
        <v>11838</v>
      </c>
      <c r="K2588" s="8" t="s">
        <v>11837</v>
      </c>
      <c r="L2588" s="8" t="s">
        <v>11847</v>
      </c>
      <c r="M2588" s="8" t="s">
        <v>11849</v>
      </c>
      <c r="N2588" s="12" t="s">
        <v>11</v>
      </c>
      <c r="O2588" s="12" t="s">
        <v>13</v>
      </c>
      <c r="P2588" s="12" t="s">
        <v>12</v>
      </c>
      <c r="Q2588" s="12" t="s">
        <v>15</v>
      </c>
      <c r="R2588" s="12" t="s">
        <v>14</v>
      </c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9">
        <f>ROUNDUP(SUM(VLOOKUP(F2588,'Pontuação'!A$2:B$11,2,FALSE),VLOOKUP(E2588,'Pontuação'!C$2:D$11,2,FALSE),VLOOKUP(H2588,'Pontuação'!I$2:J$11,2,FALSE),VLOOKUP(J2588,'Pontuação'!G$2:H$11,2,FALSE),VLOOKUP(L2588,'Pontuação'!M$2:N$13,2,FALSE)),0)</f>
        <v>1993</v>
      </c>
      <c r="AD2588" s="10">
        <f t="shared" si="1"/>
        <v>199</v>
      </c>
      <c r="AE2588" s="10" t="str">
        <f t="array" ref="AE2588">IFERROR(INDEX('Pontuação'!G$13:G$101, MATCH(AD2588, 'Pontuação'!F$13:F$101, 0)), "Faixa Indefinida")</f>
        <v>A</v>
      </c>
      <c r="AF2588" s="10">
        <f t="shared" si="2"/>
        <v>1</v>
      </c>
      <c r="AG2588" s="10">
        <f t="shared" si="3"/>
        <v>0</v>
      </c>
      <c r="AH2588" s="10">
        <f t="shared" si="4"/>
        <v>0</v>
      </c>
      <c r="AI2588" s="10">
        <f t="shared" si="5"/>
        <v>0</v>
      </c>
      <c r="AJ2588" s="9">
        <f>ROUNDUP(SUM(VLOOKUP(F2588,'Pontuação 3.0'!A$2:B$11,2,FALSE),VLOOKUP(E2588,'Pontuação 3.0'!C$2:D$11,2,FALSE),VLOOKUP(H2588,'Pontuação 3.0'!I$2:J$11,2,FALSE),VLOOKUP(J2588,'Pontuação 3.0'!G$2:H$11,2,FALSE),VLOOKUP(G2588,'Pontuação 3.0'!E$2:F$11,2,FALSE),VLOOKUP(K2588,'Pontuação 3.0'!K$2:L$11,2,FALSE),VLOOKUP(L2588,'Pontuação 3.0'!M$2:N$13,2,FALSE)),0)</f>
        <v>2437</v>
      </c>
      <c r="AK2588" s="9">
        <f t="shared" si="6"/>
        <v>244</v>
      </c>
      <c r="AL2588" s="9" t="str">
        <f t="array" ref="AL2588">IFERROR(INDEX('Pontuação 3.0'!G$13:G$191, MATCH(AK2588, 'Pontuação 3.0'!F$13:F$191, 0)), "Faixa Indefinida")</f>
        <v>A</v>
      </c>
      <c r="AM2588" s="9">
        <f t="shared" si="7"/>
        <v>1</v>
      </c>
      <c r="AN2588" s="9">
        <f t="shared" si="8"/>
        <v>0</v>
      </c>
      <c r="AO2588" s="9">
        <f t="shared" si="9"/>
        <v>0</v>
      </c>
      <c r="AP2588" s="9">
        <f t="shared" si="10"/>
        <v>0</v>
      </c>
      <c r="AQ2588" s="8"/>
    </row>
    <row r="2589" ht="15.75" customHeight="1">
      <c r="A2589" s="7">
        <v>45682.0</v>
      </c>
      <c r="B2589" s="8" t="s">
        <v>5788</v>
      </c>
      <c r="C2589" s="8" t="s">
        <v>5789</v>
      </c>
      <c r="D2589" s="11">
        <v>3.4988894754E10</v>
      </c>
      <c r="E2589" s="8" t="s">
        <v>11833</v>
      </c>
      <c r="F2589" s="8" t="s">
        <v>11834</v>
      </c>
      <c r="G2589" s="8" t="s">
        <v>11843</v>
      </c>
      <c r="H2589" s="8" t="s">
        <v>11844</v>
      </c>
      <c r="I2589" s="8" t="s">
        <v>11837</v>
      </c>
      <c r="J2589" s="8" t="s">
        <v>11846</v>
      </c>
      <c r="K2589" s="8" t="s">
        <v>11837</v>
      </c>
      <c r="L2589" s="8" t="s">
        <v>11847</v>
      </c>
      <c r="M2589" s="8" t="s">
        <v>11849</v>
      </c>
      <c r="N2589" s="12" t="s">
        <v>11</v>
      </c>
      <c r="O2589" s="12" t="s">
        <v>13</v>
      </c>
      <c r="P2589" s="12" t="s">
        <v>123</v>
      </c>
      <c r="Q2589" s="12" t="s">
        <v>15</v>
      </c>
      <c r="R2589" s="12" t="s">
        <v>14</v>
      </c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9">
        <f>ROUNDUP(SUM(VLOOKUP(F2589,'Pontuação'!A$2:B$11,2,FALSE),VLOOKUP(E2589,'Pontuação'!C$2:D$11,2,FALSE),VLOOKUP(H2589,'Pontuação'!I$2:J$11,2,FALSE),VLOOKUP(J2589,'Pontuação'!G$2:H$11,2,FALSE),VLOOKUP(L2589,'Pontuação'!M$2:N$13,2,FALSE)),0)</f>
        <v>1715</v>
      </c>
      <c r="AD2589" s="10">
        <f t="shared" si="1"/>
        <v>172</v>
      </c>
      <c r="AE2589" s="10" t="str">
        <f t="array" ref="AE2589">IFERROR(INDEX('Pontuação'!G$13:G$101, MATCH(AD2589, 'Pontuação'!F$13:F$101, 0)), "Faixa Indefinida")</f>
        <v>B</v>
      </c>
      <c r="AF2589" s="10">
        <f t="shared" si="2"/>
        <v>0</v>
      </c>
      <c r="AG2589" s="10">
        <f t="shared" si="3"/>
        <v>1</v>
      </c>
      <c r="AH2589" s="10">
        <f t="shared" si="4"/>
        <v>0</v>
      </c>
      <c r="AI2589" s="10">
        <f t="shared" si="5"/>
        <v>0</v>
      </c>
      <c r="AJ2589" s="9">
        <f>ROUNDUP(SUM(VLOOKUP(F2589,'Pontuação 3.0'!A$2:B$11,2,FALSE),VLOOKUP(E2589,'Pontuação 3.0'!C$2:D$11,2,FALSE),VLOOKUP(H2589,'Pontuação 3.0'!I$2:J$11,2,FALSE),VLOOKUP(J2589,'Pontuação 3.0'!G$2:H$11,2,FALSE),VLOOKUP(G2589,'Pontuação 3.0'!E$2:F$11,2,FALSE),VLOOKUP(K2589,'Pontuação 3.0'!K$2:L$11,2,FALSE),VLOOKUP(L2589,'Pontuação 3.0'!M$2:N$13,2,FALSE)),0)</f>
        <v>2162</v>
      </c>
      <c r="AK2589" s="9">
        <f t="shared" si="6"/>
        <v>216</v>
      </c>
      <c r="AL2589" s="9" t="str">
        <f t="array" ref="AL2589">IFERROR(INDEX('Pontuação 3.0'!G$13:G$191, MATCH(AK2589, 'Pontuação 3.0'!F$13:F$191, 0)), "Faixa Indefinida")</f>
        <v>B</v>
      </c>
      <c r="AM2589" s="9">
        <f t="shared" si="7"/>
        <v>0</v>
      </c>
      <c r="AN2589" s="9">
        <f t="shared" si="8"/>
        <v>1</v>
      </c>
      <c r="AO2589" s="9">
        <f t="shared" si="9"/>
        <v>0</v>
      </c>
      <c r="AP2589" s="9">
        <f t="shared" si="10"/>
        <v>0</v>
      </c>
      <c r="AQ2589" s="8"/>
    </row>
    <row r="2590" ht="15.75" customHeight="1">
      <c r="A2590" s="7">
        <v>45682.0</v>
      </c>
      <c r="B2590" s="8" t="s">
        <v>5783</v>
      </c>
      <c r="C2590" s="8" t="s">
        <v>5784</v>
      </c>
      <c r="D2590" s="11">
        <v>2.1998301745E10</v>
      </c>
      <c r="E2590" s="8" t="s">
        <v>11833</v>
      </c>
      <c r="F2590" s="8" t="s">
        <v>11842</v>
      </c>
      <c r="G2590" s="8" t="s">
        <v>11843</v>
      </c>
      <c r="H2590" s="8" t="s">
        <v>11850</v>
      </c>
      <c r="I2590" s="8" t="s">
        <v>11837</v>
      </c>
      <c r="J2590" s="8" t="s">
        <v>11838</v>
      </c>
      <c r="K2590" s="8" t="s">
        <v>11837</v>
      </c>
      <c r="L2590" s="8" t="s">
        <v>11847</v>
      </c>
      <c r="M2590" s="8" t="s">
        <v>11849</v>
      </c>
      <c r="N2590" s="12" t="s">
        <v>11</v>
      </c>
      <c r="O2590" s="12" t="s">
        <v>13</v>
      </c>
      <c r="P2590" s="12" t="s">
        <v>27</v>
      </c>
      <c r="Q2590" s="12" t="s">
        <v>65</v>
      </c>
      <c r="R2590" s="12" t="s">
        <v>14</v>
      </c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9">
        <f>ROUNDUP(SUM(VLOOKUP(F2590,'Pontuação'!A$2:B$11,2,FALSE),VLOOKUP(E2590,'Pontuação'!C$2:D$11,2,FALSE),VLOOKUP(H2590,'Pontuação'!I$2:J$11,2,FALSE),VLOOKUP(J2590,'Pontuação'!G$2:H$11,2,FALSE),VLOOKUP(L2590,'Pontuação'!M$2:N$13,2,FALSE)),0)</f>
        <v>1963</v>
      </c>
      <c r="AD2590" s="10">
        <f t="shared" si="1"/>
        <v>196</v>
      </c>
      <c r="AE2590" s="10" t="str">
        <f t="array" ref="AE2590">IFERROR(INDEX('Pontuação'!G$13:G$101, MATCH(AD2590, 'Pontuação'!F$13:F$101, 0)), "Faixa Indefinida")</f>
        <v>A</v>
      </c>
      <c r="AF2590" s="10">
        <f t="shared" si="2"/>
        <v>1</v>
      </c>
      <c r="AG2590" s="10">
        <f t="shared" si="3"/>
        <v>0</v>
      </c>
      <c r="AH2590" s="10">
        <f t="shared" si="4"/>
        <v>0</v>
      </c>
      <c r="AI2590" s="10">
        <f t="shared" si="5"/>
        <v>0</v>
      </c>
      <c r="AJ2590" s="9">
        <f>ROUNDUP(SUM(VLOOKUP(F2590,'Pontuação 3.0'!A$2:B$11,2,FALSE),VLOOKUP(E2590,'Pontuação 3.0'!C$2:D$11,2,FALSE),VLOOKUP(H2590,'Pontuação 3.0'!I$2:J$11,2,FALSE),VLOOKUP(J2590,'Pontuação 3.0'!G$2:H$11,2,FALSE),VLOOKUP(G2590,'Pontuação 3.0'!E$2:F$11,2,FALSE),VLOOKUP(K2590,'Pontuação 3.0'!K$2:L$11,2,FALSE),VLOOKUP(L2590,'Pontuação 3.0'!M$2:N$13,2,FALSE)),0)</f>
        <v>2483</v>
      </c>
      <c r="AK2590" s="9">
        <f t="shared" si="6"/>
        <v>248</v>
      </c>
      <c r="AL2590" s="9" t="str">
        <f t="array" ref="AL2590">IFERROR(INDEX('Pontuação 3.0'!G$13:G$191, MATCH(AK2590, 'Pontuação 3.0'!F$13:F$191, 0)), "Faixa Indefinida")</f>
        <v>A</v>
      </c>
      <c r="AM2590" s="9">
        <f t="shared" si="7"/>
        <v>1</v>
      </c>
      <c r="AN2590" s="9">
        <f t="shared" si="8"/>
        <v>0</v>
      </c>
      <c r="AO2590" s="9">
        <f t="shared" si="9"/>
        <v>0</v>
      </c>
      <c r="AP2590" s="9">
        <f t="shared" si="10"/>
        <v>0</v>
      </c>
      <c r="AQ2590" s="8"/>
    </row>
    <row r="2591" ht="15.75" customHeight="1">
      <c r="A2591" s="7">
        <v>45682.0</v>
      </c>
      <c r="B2591" s="8" t="s">
        <v>2954</v>
      </c>
      <c r="C2591" s="8" t="s">
        <v>5790</v>
      </c>
      <c r="D2591" s="11">
        <v>8.4991241353E10</v>
      </c>
      <c r="E2591" s="8" t="s">
        <v>11833</v>
      </c>
      <c r="F2591" s="8" t="s">
        <v>11842</v>
      </c>
      <c r="G2591" s="8" t="s">
        <v>11835</v>
      </c>
      <c r="H2591" s="8" t="s">
        <v>11844</v>
      </c>
      <c r="I2591" s="8" t="s">
        <v>11837</v>
      </c>
      <c r="J2591" s="8" t="s">
        <v>11846</v>
      </c>
      <c r="K2591" s="8" t="s">
        <v>11837</v>
      </c>
      <c r="L2591" s="8" t="s">
        <v>11851</v>
      </c>
      <c r="M2591" s="8" t="s">
        <v>11849</v>
      </c>
      <c r="N2591" s="12" t="s">
        <v>11</v>
      </c>
      <c r="O2591" s="12" t="s">
        <v>13</v>
      </c>
      <c r="P2591" s="12" t="s">
        <v>12</v>
      </c>
      <c r="Q2591" s="12" t="s">
        <v>44</v>
      </c>
      <c r="R2591" s="12" t="s">
        <v>20</v>
      </c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9">
        <f>ROUNDUP(SUM(VLOOKUP(F2591,'Pontuação'!A$2:B$11,2,FALSE),VLOOKUP(E2591,'Pontuação'!C$2:D$11,2,FALSE),VLOOKUP(H2591,'Pontuação'!I$2:J$11,2,FALSE),VLOOKUP(J2591,'Pontuação'!G$2:H$11,2,FALSE),VLOOKUP(L2591,'Pontuação'!M$2:N$13,2,FALSE)),0)</f>
        <v>1595</v>
      </c>
      <c r="AD2591" s="10">
        <f t="shared" si="1"/>
        <v>160</v>
      </c>
      <c r="AE2591" s="10" t="str">
        <f t="array" ref="AE2591">IFERROR(INDEX('Pontuação'!G$13:G$101, MATCH(AD2591, 'Pontuação'!F$13:F$101, 0)), "Faixa Indefinida")</f>
        <v>C</v>
      </c>
      <c r="AF2591" s="10">
        <f t="shared" si="2"/>
        <v>0</v>
      </c>
      <c r="AG2591" s="10">
        <f t="shared" si="3"/>
        <v>0</v>
      </c>
      <c r="AH2591" s="10">
        <f t="shared" si="4"/>
        <v>1</v>
      </c>
      <c r="AI2591" s="10">
        <f t="shared" si="5"/>
        <v>0</v>
      </c>
      <c r="AJ2591" s="9">
        <f>ROUNDUP(SUM(VLOOKUP(F2591,'Pontuação 3.0'!A$2:B$11,2,FALSE),VLOOKUP(E2591,'Pontuação 3.0'!C$2:D$11,2,FALSE),VLOOKUP(H2591,'Pontuação 3.0'!I$2:J$11,2,FALSE),VLOOKUP(J2591,'Pontuação 3.0'!G$2:H$11,2,FALSE),VLOOKUP(G2591,'Pontuação 3.0'!E$2:F$11,2,FALSE),VLOOKUP(K2591,'Pontuação 3.0'!K$2:L$11,2,FALSE),VLOOKUP(L2591,'Pontuação 3.0'!M$2:N$13,2,FALSE)),0)</f>
        <v>2069</v>
      </c>
      <c r="AK2591" s="9">
        <f t="shared" si="6"/>
        <v>207</v>
      </c>
      <c r="AL2591" s="9" t="str">
        <f t="array" ref="AL2591">IFERROR(INDEX('Pontuação 3.0'!G$13:G$191, MATCH(AK2591, 'Pontuação 3.0'!F$13:F$191, 0)), "Faixa Indefinida")</f>
        <v>C</v>
      </c>
      <c r="AM2591" s="9">
        <f t="shared" si="7"/>
        <v>0</v>
      </c>
      <c r="AN2591" s="9">
        <f t="shared" si="8"/>
        <v>0</v>
      </c>
      <c r="AO2591" s="9">
        <f t="shared" si="9"/>
        <v>1</v>
      </c>
      <c r="AP2591" s="9">
        <f t="shared" si="10"/>
        <v>0</v>
      </c>
      <c r="AQ2591" s="8"/>
    </row>
    <row r="2592" ht="15.75" customHeight="1">
      <c r="A2592" s="7">
        <v>45682.0</v>
      </c>
      <c r="B2592" s="8" t="s">
        <v>5791</v>
      </c>
      <c r="C2592" s="8" t="s">
        <v>5792</v>
      </c>
      <c r="D2592" s="11">
        <v>8.8992658375E10</v>
      </c>
      <c r="E2592" s="8" t="s">
        <v>11833</v>
      </c>
      <c r="F2592" s="8" t="s">
        <v>11842</v>
      </c>
      <c r="G2592" s="8" t="s">
        <v>11835</v>
      </c>
      <c r="H2592" s="8" t="s">
        <v>11856</v>
      </c>
      <c r="I2592" s="8" t="s">
        <v>11837</v>
      </c>
      <c r="J2592" s="8" t="s">
        <v>11846</v>
      </c>
      <c r="K2592" s="8" t="s">
        <v>11837</v>
      </c>
      <c r="L2592" s="8" t="s">
        <v>11847</v>
      </c>
      <c r="M2592" s="8" t="s">
        <v>11848</v>
      </c>
      <c r="N2592" s="12" t="s">
        <v>11</v>
      </c>
      <c r="O2592" s="12" t="s">
        <v>13</v>
      </c>
      <c r="P2592" s="12" t="s">
        <v>12</v>
      </c>
      <c r="Q2592" s="12" t="s">
        <v>15</v>
      </c>
      <c r="R2592" s="12" t="s">
        <v>14</v>
      </c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9">
        <f>ROUNDUP(SUM(VLOOKUP(F2592,'Pontuação'!A$2:B$11,2,FALSE),VLOOKUP(E2592,'Pontuação'!C$2:D$11,2,FALSE),VLOOKUP(H2592,'Pontuação'!I$2:J$11,2,FALSE),VLOOKUP(J2592,'Pontuação'!G$2:H$11,2,FALSE),VLOOKUP(L2592,'Pontuação'!M$2:N$13,2,FALSE)),0)</f>
        <v>1571</v>
      </c>
      <c r="AD2592" s="10">
        <f t="shared" si="1"/>
        <v>157</v>
      </c>
      <c r="AE2592" s="10" t="str">
        <f t="array" ref="AE2592">IFERROR(INDEX('Pontuação'!G$13:G$101, MATCH(AD2592, 'Pontuação'!F$13:F$101, 0)), "Faixa Indefinida")</f>
        <v>C</v>
      </c>
      <c r="AF2592" s="10">
        <f t="shared" si="2"/>
        <v>0</v>
      </c>
      <c r="AG2592" s="10">
        <f t="shared" si="3"/>
        <v>0</v>
      </c>
      <c r="AH2592" s="10">
        <f t="shared" si="4"/>
        <v>1</v>
      </c>
      <c r="AI2592" s="10">
        <f t="shared" si="5"/>
        <v>0</v>
      </c>
      <c r="AJ2592" s="9">
        <f>ROUNDUP(SUM(VLOOKUP(F2592,'Pontuação 3.0'!A$2:B$11,2,FALSE),VLOOKUP(E2592,'Pontuação 3.0'!C$2:D$11,2,FALSE),VLOOKUP(H2592,'Pontuação 3.0'!I$2:J$11,2,FALSE),VLOOKUP(J2592,'Pontuação 3.0'!G$2:H$11,2,FALSE),VLOOKUP(G2592,'Pontuação 3.0'!E$2:F$11,2,FALSE),VLOOKUP(K2592,'Pontuação 3.0'!K$2:L$11,2,FALSE),VLOOKUP(L2592,'Pontuação 3.0'!M$2:N$13,2,FALSE)),0)</f>
        <v>1920</v>
      </c>
      <c r="AK2592" s="9">
        <f t="shared" si="6"/>
        <v>192</v>
      </c>
      <c r="AL2592" s="9" t="str">
        <f t="array" ref="AL2592">IFERROR(INDEX('Pontuação 3.0'!G$13:G$191, MATCH(AK2592, 'Pontuação 3.0'!F$13:F$191, 0)), "Faixa Indefinida")</f>
        <v>C</v>
      </c>
      <c r="AM2592" s="9">
        <f t="shared" si="7"/>
        <v>0</v>
      </c>
      <c r="AN2592" s="9">
        <f t="shared" si="8"/>
        <v>0</v>
      </c>
      <c r="AO2592" s="9">
        <f t="shared" si="9"/>
        <v>1</v>
      </c>
      <c r="AP2592" s="9">
        <f t="shared" si="10"/>
        <v>0</v>
      </c>
      <c r="AQ2592" s="8"/>
    </row>
    <row r="2593" ht="15.75" customHeight="1">
      <c r="A2593" s="7">
        <v>45682.0</v>
      </c>
      <c r="B2593" s="8" t="s">
        <v>5793</v>
      </c>
      <c r="C2593" s="8" t="s">
        <v>5794</v>
      </c>
      <c r="D2593" s="11">
        <v>9.8992183505E10</v>
      </c>
      <c r="E2593" s="8" t="s">
        <v>11833</v>
      </c>
      <c r="F2593" s="8" t="s">
        <v>11834</v>
      </c>
      <c r="G2593" s="8" t="s">
        <v>11835</v>
      </c>
      <c r="H2593" s="8" t="s">
        <v>11850</v>
      </c>
      <c r="I2593" s="8" t="s">
        <v>11837</v>
      </c>
      <c r="J2593" s="8" t="s">
        <v>11846</v>
      </c>
      <c r="K2593" s="8" t="s">
        <v>11837</v>
      </c>
      <c r="L2593" s="8" t="s">
        <v>11857</v>
      </c>
      <c r="M2593" s="8" t="s">
        <v>11849</v>
      </c>
      <c r="N2593" s="12" t="s">
        <v>11</v>
      </c>
      <c r="O2593" s="12" t="s">
        <v>13</v>
      </c>
      <c r="P2593" s="12" t="s">
        <v>27</v>
      </c>
      <c r="Q2593" s="12" t="s">
        <v>15</v>
      </c>
      <c r="R2593" s="12" t="s">
        <v>14</v>
      </c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9">
        <f>ROUNDUP(SUM(VLOOKUP(F2593,'Pontuação'!A$2:B$11,2,FALSE),VLOOKUP(E2593,'Pontuação'!C$2:D$11,2,FALSE),VLOOKUP(H2593,'Pontuação'!I$2:J$11,2,FALSE),VLOOKUP(J2593,'Pontuação'!G$2:H$11,2,FALSE),VLOOKUP(L2593,'Pontuação'!M$2:N$13,2,FALSE)),0)</f>
        <v>1504</v>
      </c>
      <c r="AD2593" s="10">
        <f t="shared" si="1"/>
        <v>150</v>
      </c>
      <c r="AE2593" s="10" t="str">
        <f t="array" ref="AE2593">IFERROR(INDEX('Pontuação'!G$13:G$101, MATCH(AD2593, 'Pontuação'!F$13:F$101, 0)), "Faixa Indefinida")</f>
        <v>C</v>
      </c>
      <c r="AF2593" s="10">
        <f t="shared" si="2"/>
        <v>0</v>
      </c>
      <c r="AG2593" s="10">
        <f t="shared" si="3"/>
        <v>0</v>
      </c>
      <c r="AH2593" s="10">
        <f t="shared" si="4"/>
        <v>1</v>
      </c>
      <c r="AI2593" s="10">
        <f t="shared" si="5"/>
        <v>0</v>
      </c>
      <c r="AJ2593" s="9">
        <f>ROUNDUP(SUM(VLOOKUP(F2593,'Pontuação 3.0'!A$2:B$11,2,FALSE),VLOOKUP(E2593,'Pontuação 3.0'!C$2:D$11,2,FALSE),VLOOKUP(H2593,'Pontuação 3.0'!I$2:J$11,2,FALSE),VLOOKUP(J2593,'Pontuação 3.0'!G$2:H$11,2,FALSE),VLOOKUP(G2593,'Pontuação 3.0'!E$2:F$11,2,FALSE),VLOOKUP(K2593,'Pontuação 3.0'!K$2:L$11,2,FALSE),VLOOKUP(L2593,'Pontuação 3.0'!M$2:N$13,2,FALSE)),0)</f>
        <v>1819</v>
      </c>
      <c r="AK2593" s="9">
        <f t="shared" si="6"/>
        <v>182</v>
      </c>
      <c r="AL2593" s="9" t="str">
        <f t="array" ref="AL2593">IFERROR(INDEX('Pontuação 3.0'!G$13:G$191, MATCH(AK2593, 'Pontuação 3.0'!F$13:F$191, 0)), "Faixa Indefinida")</f>
        <v>D</v>
      </c>
      <c r="AM2593" s="9">
        <f t="shared" si="7"/>
        <v>0</v>
      </c>
      <c r="AN2593" s="9">
        <f t="shared" si="8"/>
        <v>0</v>
      </c>
      <c r="AO2593" s="9">
        <f t="shared" si="9"/>
        <v>0</v>
      </c>
      <c r="AP2593" s="9">
        <f t="shared" si="10"/>
        <v>1</v>
      </c>
      <c r="AQ2593" s="8"/>
    </row>
    <row r="2594" ht="15.75" customHeight="1">
      <c r="A2594" s="7">
        <v>45682.0</v>
      </c>
      <c r="B2594" s="8" t="s">
        <v>5795</v>
      </c>
      <c r="C2594" s="8" t="s">
        <v>5796</v>
      </c>
      <c r="D2594" s="11">
        <v>8.192826444E9</v>
      </c>
      <c r="E2594" s="8" t="s">
        <v>11833</v>
      </c>
      <c r="F2594" s="8" t="s">
        <v>11834</v>
      </c>
      <c r="G2594" s="8" t="s">
        <v>11835</v>
      </c>
      <c r="H2594" s="8" t="s">
        <v>11865</v>
      </c>
      <c r="I2594" s="8" t="s">
        <v>11845</v>
      </c>
      <c r="J2594" s="8" t="s">
        <v>11846</v>
      </c>
      <c r="K2594" s="8" t="s">
        <v>11839</v>
      </c>
      <c r="L2594" s="8" t="s">
        <v>11847</v>
      </c>
      <c r="M2594" s="8" t="s">
        <v>11848</v>
      </c>
      <c r="N2594" s="12" t="s">
        <v>11</v>
      </c>
      <c r="O2594" s="12" t="s">
        <v>13</v>
      </c>
      <c r="P2594" s="12" t="s">
        <v>96</v>
      </c>
      <c r="Q2594" s="12" t="s">
        <v>15</v>
      </c>
      <c r="R2594" s="12" t="s">
        <v>20</v>
      </c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9">
        <f>ROUNDUP(SUM(VLOOKUP(F2594,'Pontuação'!A$2:B$11,2,FALSE),VLOOKUP(E2594,'Pontuação'!C$2:D$11,2,FALSE),VLOOKUP(H2594,'Pontuação'!I$2:J$11,2,FALSE),VLOOKUP(J2594,'Pontuação'!G$2:H$11,2,FALSE),VLOOKUP(L2594,'Pontuação'!M$2:N$13,2,FALSE)),0)</f>
        <v>1699</v>
      </c>
      <c r="AD2594" s="10">
        <f t="shared" si="1"/>
        <v>170</v>
      </c>
      <c r="AE2594" s="10" t="str">
        <f t="array" ref="AE2594">IFERROR(INDEX('Pontuação'!G$13:G$101, MATCH(AD2594, 'Pontuação'!F$13:F$101, 0)), "Faixa Indefinida")</f>
        <v>B</v>
      </c>
      <c r="AF2594" s="10">
        <f t="shared" si="2"/>
        <v>0</v>
      </c>
      <c r="AG2594" s="10">
        <f t="shared" si="3"/>
        <v>1</v>
      </c>
      <c r="AH2594" s="10">
        <f t="shared" si="4"/>
        <v>0</v>
      </c>
      <c r="AI2594" s="10">
        <f t="shared" si="5"/>
        <v>0</v>
      </c>
      <c r="AJ2594" s="9">
        <f>ROUNDUP(SUM(VLOOKUP(F2594,'Pontuação 3.0'!A$2:B$11,2,FALSE),VLOOKUP(E2594,'Pontuação 3.0'!C$2:D$11,2,FALSE),VLOOKUP(H2594,'Pontuação 3.0'!I$2:J$11,2,FALSE),VLOOKUP(J2594,'Pontuação 3.0'!G$2:H$11,2,FALSE),VLOOKUP(G2594,'Pontuação 3.0'!E$2:F$11,2,FALSE),VLOOKUP(K2594,'Pontuação 3.0'!K$2:L$11,2,FALSE),VLOOKUP(L2594,'Pontuação 3.0'!M$2:N$13,2,FALSE)),0)</f>
        <v>2132</v>
      </c>
      <c r="AK2594" s="9">
        <f t="shared" si="6"/>
        <v>213</v>
      </c>
      <c r="AL2594" s="9" t="str">
        <f t="array" ref="AL2594">IFERROR(INDEX('Pontuação 3.0'!G$13:G$191, MATCH(AK2594, 'Pontuação 3.0'!F$13:F$191, 0)), "Faixa Indefinida")</f>
        <v>C</v>
      </c>
      <c r="AM2594" s="9">
        <f t="shared" si="7"/>
        <v>0</v>
      </c>
      <c r="AN2594" s="9">
        <f t="shared" si="8"/>
        <v>0</v>
      </c>
      <c r="AO2594" s="9">
        <f t="shared" si="9"/>
        <v>1</v>
      </c>
      <c r="AP2594" s="9">
        <f t="shared" si="10"/>
        <v>0</v>
      </c>
      <c r="AQ2594" s="8"/>
    </row>
    <row r="2595" ht="15.75" customHeight="1">
      <c r="A2595" s="7">
        <v>45682.0</v>
      </c>
      <c r="B2595" s="8" t="s">
        <v>2420</v>
      </c>
      <c r="C2595" s="8" t="s">
        <v>3429</v>
      </c>
      <c r="D2595" s="11">
        <v>1.6991885678E10</v>
      </c>
      <c r="E2595" s="8" t="s">
        <v>11833</v>
      </c>
      <c r="F2595" s="8" t="s">
        <v>11834</v>
      </c>
      <c r="G2595" s="8" t="s">
        <v>11843</v>
      </c>
      <c r="H2595" s="8" t="s">
        <v>11844</v>
      </c>
      <c r="I2595" s="8" t="s">
        <v>11845</v>
      </c>
      <c r="J2595" s="8" t="s">
        <v>11846</v>
      </c>
      <c r="K2595" s="8" t="s">
        <v>11837</v>
      </c>
      <c r="L2595" s="8" t="s">
        <v>11851</v>
      </c>
      <c r="M2595" s="8" t="s">
        <v>11849</v>
      </c>
      <c r="N2595" s="12" t="s">
        <v>11</v>
      </c>
      <c r="O2595" s="12" t="s">
        <v>13</v>
      </c>
      <c r="P2595" s="12" t="s">
        <v>37</v>
      </c>
      <c r="Q2595" s="12" t="s">
        <v>143</v>
      </c>
      <c r="R2595" s="12" t="s">
        <v>20</v>
      </c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9">
        <f>ROUNDUP(SUM(VLOOKUP(F2595,'Pontuação'!A$2:B$11,2,FALSE),VLOOKUP(E2595,'Pontuação'!C$2:D$11,2,FALSE),VLOOKUP(H2595,'Pontuação'!I$2:J$11,2,FALSE),VLOOKUP(J2595,'Pontuação'!G$2:H$11,2,FALSE),VLOOKUP(L2595,'Pontuação'!M$2:N$13,2,FALSE)),0)</f>
        <v>1583</v>
      </c>
      <c r="AD2595" s="10">
        <f t="shared" si="1"/>
        <v>158</v>
      </c>
      <c r="AE2595" s="10" t="str">
        <f t="array" ref="AE2595">IFERROR(INDEX('Pontuação'!G$13:G$101, MATCH(AD2595, 'Pontuação'!F$13:F$101, 0)), "Faixa Indefinida")</f>
        <v>C</v>
      </c>
      <c r="AF2595" s="10">
        <f t="shared" si="2"/>
        <v>0</v>
      </c>
      <c r="AG2595" s="10">
        <f t="shared" si="3"/>
        <v>0</v>
      </c>
      <c r="AH2595" s="10">
        <f t="shared" si="4"/>
        <v>1</v>
      </c>
      <c r="AI2595" s="10">
        <f t="shared" si="5"/>
        <v>0</v>
      </c>
      <c r="AJ2595" s="9">
        <f>ROUNDUP(SUM(VLOOKUP(F2595,'Pontuação 3.0'!A$2:B$11,2,FALSE),VLOOKUP(E2595,'Pontuação 3.0'!C$2:D$11,2,FALSE),VLOOKUP(H2595,'Pontuação 3.0'!I$2:J$11,2,FALSE),VLOOKUP(J2595,'Pontuação 3.0'!G$2:H$11,2,FALSE),VLOOKUP(G2595,'Pontuação 3.0'!E$2:F$11,2,FALSE),VLOOKUP(K2595,'Pontuação 3.0'!K$2:L$11,2,FALSE),VLOOKUP(L2595,'Pontuação 3.0'!M$2:N$13,2,FALSE)),0)</f>
        <v>2076</v>
      </c>
      <c r="AK2595" s="9">
        <f t="shared" si="6"/>
        <v>208</v>
      </c>
      <c r="AL2595" s="9" t="str">
        <f t="array" ref="AL2595">IFERROR(INDEX('Pontuação 3.0'!G$13:G$191, MATCH(AK2595, 'Pontuação 3.0'!F$13:F$191, 0)), "Faixa Indefinida")</f>
        <v>C</v>
      </c>
      <c r="AM2595" s="9">
        <f t="shared" si="7"/>
        <v>0</v>
      </c>
      <c r="AN2595" s="9">
        <f t="shared" si="8"/>
        <v>0</v>
      </c>
      <c r="AO2595" s="9">
        <f t="shared" si="9"/>
        <v>1</v>
      </c>
      <c r="AP2595" s="9">
        <f t="shared" si="10"/>
        <v>0</v>
      </c>
      <c r="AQ2595" s="8"/>
    </row>
    <row r="2596" ht="15.75" customHeight="1">
      <c r="A2596" s="7">
        <v>45682.0</v>
      </c>
      <c r="B2596" s="8" t="s">
        <v>5846</v>
      </c>
      <c r="C2596" s="8" t="s">
        <v>5847</v>
      </c>
      <c r="D2596" s="11">
        <v>7.5991593457E10</v>
      </c>
      <c r="E2596" s="8" t="s">
        <v>11833</v>
      </c>
      <c r="F2596" s="8" t="s">
        <v>11854</v>
      </c>
      <c r="G2596" s="8" t="s">
        <v>11855</v>
      </c>
      <c r="H2596" s="8" t="s">
        <v>11856</v>
      </c>
      <c r="I2596" s="8" t="s">
        <v>11837</v>
      </c>
      <c r="J2596" s="8" t="s">
        <v>11846</v>
      </c>
      <c r="K2596" s="8" t="s">
        <v>11837</v>
      </c>
      <c r="L2596" s="8" t="s">
        <v>11857</v>
      </c>
      <c r="M2596" s="8" t="s">
        <v>11859</v>
      </c>
      <c r="N2596" s="12" t="s">
        <v>11</v>
      </c>
      <c r="O2596" s="12" t="s">
        <v>13</v>
      </c>
      <c r="P2596" s="12" t="s">
        <v>23</v>
      </c>
      <c r="Q2596" s="12" t="s">
        <v>15</v>
      </c>
      <c r="R2596" s="12" t="s">
        <v>14</v>
      </c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9">
        <f>ROUNDUP(SUM(VLOOKUP(F2596,'Pontuação'!A$2:B$11,2,FALSE),VLOOKUP(E2596,'Pontuação'!C$2:D$11,2,FALSE),VLOOKUP(H2596,'Pontuação'!I$2:J$11,2,FALSE),VLOOKUP(J2596,'Pontuação'!G$2:H$11,2,FALSE),VLOOKUP(L2596,'Pontuação'!M$2:N$13,2,FALSE)),0)</f>
        <v>1407</v>
      </c>
      <c r="AD2596" s="10">
        <f t="shared" si="1"/>
        <v>141</v>
      </c>
      <c r="AE2596" s="10" t="str">
        <f t="array" ref="AE2596">IFERROR(INDEX('Pontuação'!G$13:G$101, MATCH(AD2596, 'Pontuação'!F$13:F$101, 0)), "Faixa Indefinida")</f>
        <v>D</v>
      </c>
      <c r="AF2596" s="10">
        <f t="shared" si="2"/>
        <v>0</v>
      </c>
      <c r="AG2596" s="10">
        <f t="shared" si="3"/>
        <v>0</v>
      </c>
      <c r="AH2596" s="10">
        <f t="shared" si="4"/>
        <v>0</v>
      </c>
      <c r="AI2596" s="10">
        <f t="shared" si="5"/>
        <v>1</v>
      </c>
      <c r="AJ2596" s="9">
        <f>ROUNDUP(SUM(VLOOKUP(F2596,'Pontuação 3.0'!A$2:B$11,2,FALSE),VLOOKUP(E2596,'Pontuação 3.0'!C$2:D$11,2,FALSE),VLOOKUP(H2596,'Pontuação 3.0'!I$2:J$11,2,FALSE),VLOOKUP(J2596,'Pontuação 3.0'!G$2:H$11,2,FALSE),VLOOKUP(G2596,'Pontuação 3.0'!E$2:F$11,2,FALSE),VLOOKUP(K2596,'Pontuação 3.0'!K$2:L$11,2,FALSE),VLOOKUP(L2596,'Pontuação 3.0'!M$2:N$13,2,FALSE)),0)</f>
        <v>1822</v>
      </c>
      <c r="AK2596" s="9">
        <f t="shared" si="6"/>
        <v>182</v>
      </c>
      <c r="AL2596" s="9" t="str">
        <f t="array" ref="AL2596">IFERROR(INDEX('Pontuação 3.0'!G$13:G$191, MATCH(AK2596, 'Pontuação 3.0'!F$13:F$191, 0)), "Faixa Indefinida")</f>
        <v>D</v>
      </c>
      <c r="AM2596" s="9">
        <f t="shared" si="7"/>
        <v>0</v>
      </c>
      <c r="AN2596" s="9">
        <f t="shared" si="8"/>
        <v>0</v>
      </c>
      <c r="AO2596" s="9">
        <f t="shared" si="9"/>
        <v>0</v>
      </c>
      <c r="AP2596" s="9">
        <f t="shared" si="10"/>
        <v>1</v>
      </c>
      <c r="AQ2596" s="8"/>
    </row>
    <row r="2597" ht="15.75" customHeight="1">
      <c r="A2597" s="7">
        <v>45682.0</v>
      </c>
      <c r="B2597" s="8" t="s">
        <v>5797</v>
      </c>
      <c r="C2597" s="8" t="s">
        <v>5798</v>
      </c>
      <c r="D2597" s="11">
        <v>9.1993755295E10</v>
      </c>
      <c r="E2597" s="8" t="s">
        <v>11833</v>
      </c>
      <c r="F2597" s="8" t="s">
        <v>11842</v>
      </c>
      <c r="G2597" s="8" t="s">
        <v>11843</v>
      </c>
      <c r="H2597" s="8" t="s">
        <v>11844</v>
      </c>
      <c r="I2597" s="8" t="s">
        <v>11837</v>
      </c>
      <c r="J2597" s="8" t="s">
        <v>11838</v>
      </c>
      <c r="K2597" s="8" t="s">
        <v>11837</v>
      </c>
      <c r="L2597" s="8" t="s">
        <v>11870</v>
      </c>
      <c r="M2597" s="8" t="s">
        <v>11849</v>
      </c>
      <c r="N2597" s="12" t="s">
        <v>11</v>
      </c>
      <c r="O2597" s="12" t="s">
        <v>13</v>
      </c>
      <c r="P2597" s="12" t="s">
        <v>12</v>
      </c>
      <c r="Q2597" s="12" t="s">
        <v>15</v>
      </c>
      <c r="R2597" s="12" t="s">
        <v>14</v>
      </c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9">
        <f>ROUNDUP(SUM(VLOOKUP(F2597,'Pontuação'!A$2:B$11,2,FALSE),VLOOKUP(E2597,'Pontuação'!C$2:D$11,2,FALSE),VLOOKUP(H2597,'Pontuação'!I$2:J$11,2,FALSE),VLOOKUP(J2597,'Pontuação'!G$2:H$11,2,FALSE),VLOOKUP(L2597,'Pontuação'!M$2:N$13,2,FALSE)),0)</f>
        <v>1943</v>
      </c>
      <c r="AD2597" s="10">
        <f t="shared" si="1"/>
        <v>194</v>
      </c>
      <c r="AE2597" s="10" t="str">
        <f t="array" ref="AE2597">IFERROR(INDEX('Pontuação'!G$13:G$101, MATCH(AD2597, 'Pontuação'!F$13:F$101, 0)), "Faixa Indefinida")</f>
        <v>A</v>
      </c>
      <c r="AF2597" s="10">
        <f t="shared" si="2"/>
        <v>1</v>
      </c>
      <c r="AG2597" s="10">
        <f t="shared" si="3"/>
        <v>0</v>
      </c>
      <c r="AH2597" s="10">
        <f t="shared" si="4"/>
        <v>0</v>
      </c>
      <c r="AI2597" s="10">
        <f t="shared" si="5"/>
        <v>0</v>
      </c>
      <c r="AJ2597" s="9">
        <f>ROUNDUP(SUM(VLOOKUP(F2597,'Pontuação 3.0'!A$2:B$11,2,FALSE),VLOOKUP(E2597,'Pontuação 3.0'!C$2:D$11,2,FALSE),VLOOKUP(H2597,'Pontuação 3.0'!I$2:J$11,2,FALSE),VLOOKUP(J2597,'Pontuação 3.0'!G$2:H$11,2,FALSE),VLOOKUP(G2597,'Pontuação 3.0'!E$2:F$11,2,FALSE),VLOOKUP(K2597,'Pontuação 3.0'!K$2:L$11,2,FALSE),VLOOKUP(L2597,'Pontuação 3.0'!M$2:N$13,2,FALSE)),0)</f>
        <v>2678</v>
      </c>
      <c r="AK2597" s="9">
        <f t="shared" si="6"/>
        <v>268</v>
      </c>
      <c r="AL2597" s="9" t="str">
        <f t="array" ref="AL2597">IFERROR(INDEX('Pontuação 3.0'!G$13:G$191, MATCH(AK2597, 'Pontuação 3.0'!F$13:F$191, 0)), "Faixa Indefinida")</f>
        <v>A</v>
      </c>
      <c r="AM2597" s="9">
        <f t="shared" si="7"/>
        <v>1</v>
      </c>
      <c r="AN2597" s="9">
        <f t="shared" si="8"/>
        <v>0</v>
      </c>
      <c r="AO2597" s="9">
        <f t="shared" si="9"/>
        <v>0</v>
      </c>
      <c r="AP2597" s="9">
        <f t="shared" si="10"/>
        <v>0</v>
      </c>
      <c r="AQ2597" s="8"/>
    </row>
    <row r="2598" ht="15.75" customHeight="1">
      <c r="A2598" s="7">
        <v>45682.0</v>
      </c>
      <c r="B2598" s="8" t="s">
        <v>5801</v>
      </c>
      <c r="C2598" s="8" t="s">
        <v>5802</v>
      </c>
      <c r="D2598" s="11">
        <v>3.1992775262E10</v>
      </c>
      <c r="E2598" s="8" t="s">
        <v>11833</v>
      </c>
      <c r="F2598" s="8" t="s">
        <v>11842</v>
      </c>
      <c r="G2598" s="8" t="s">
        <v>11835</v>
      </c>
      <c r="H2598" s="8" t="s">
        <v>11850</v>
      </c>
      <c r="I2598" s="8" t="s">
        <v>11837</v>
      </c>
      <c r="J2598" s="8" t="s">
        <v>11846</v>
      </c>
      <c r="K2598" s="8" t="s">
        <v>11837</v>
      </c>
      <c r="L2598" s="8" t="s">
        <v>11851</v>
      </c>
      <c r="M2598" s="8" t="s">
        <v>11849</v>
      </c>
      <c r="N2598" s="12" t="s">
        <v>11</v>
      </c>
      <c r="O2598" s="12" t="s">
        <v>13</v>
      </c>
      <c r="P2598" s="12" t="s">
        <v>23</v>
      </c>
      <c r="Q2598" s="12" t="s">
        <v>15</v>
      </c>
      <c r="R2598" s="12" t="s">
        <v>14</v>
      </c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9">
        <f>ROUNDUP(SUM(VLOOKUP(F2598,'Pontuação'!A$2:B$11,2,FALSE),VLOOKUP(E2598,'Pontuação'!C$2:D$11,2,FALSE),VLOOKUP(H2598,'Pontuação'!I$2:J$11,2,FALSE),VLOOKUP(J2598,'Pontuação'!G$2:H$11,2,FALSE),VLOOKUP(L2598,'Pontuação'!M$2:N$13,2,FALSE)),0)</f>
        <v>1553</v>
      </c>
      <c r="AD2598" s="10">
        <f t="shared" si="1"/>
        <v>155</v>
      </c>
      <c r="AE2598" s="10" t="str">
        <f t="array" ref="AE2598">IFERROR(INDEX('Pontuação'!G$13:G$101, MATCH(AD2598, 'Pontuação'!F$13:F$101, 0)), "Faixa Indefinida")</f>
        <v>C</v>
      </c>
      <c r="AF2598" s="10">
        <f t="shared" si="2"/>
        <v>0</v>
      </c>
      <c r="AG2598" s="10">
        <f t="shared" si="3"/>
        <v>0</v>
      </c>
      <c r="AH2598" s="10">
        <f t="shared" si="4"/>
        <v>1</v>
      </c>
      <c r="AI2598" s="10">
        <f t="shared" si="5"/>
        <v>0</v>
      </c>
      <c r="AJ2598" s="9">
        <f>ROUNDUP(SUM(VLOOKUP(F2598,'Pontuação 3.0'!A$2:B$11,2,FALSE),VLOOKUP(E2598,'Pontuação 3.0'!C$2:D$11,2,FALSE),VLOOKUP(H2598,'Pontuação 3.0'!I$2:J$11,2,FALSE),VLOOKUP(J2598,'Pontuação 3.0'!G$2:H$11,2,FALSE),VLOOKUP(G2598,'Pontuação 3.0'!E$2:F$11,2,FALSE),VLOOKUP(K2598,'Pontuação 3.0'!K$2:L$11,2,FALSE),VLOOKUP(L2598,'Pontuação 3.0'!M$2:N$13,2,FALSE)),0)</f>
        <v>1982</v>
      </c>
      <c r="AK2598" s="9">
        <f t="shared" si="6"/>
        <v>198</v>
      </c>
      <c r="AL2598" s="9" t="str">
        <f t="array" ref="AL2598">IFERROR(INDEX('Pontuação 3.0'!G$13:G$191, MATCH(AK2598, 'Pontuação 3.0'!F$13:F$191, 0)), "Faixa Indefinida")</f>
        <v>C</v>
      </c>
      <c r="AM2598" s="9">
        <f t="shared" si="7"/>
        <v>0</v>
      </c>
      <c r="AN2598" s="9">
        <f t="shared" si="8"/>
        <v>0</v>
      </c>
      <c r="AO2598" s="9">
        <f t="shared" si="9"/>
        <v>1</v>
      </c>
      <c r="AP2598" s="9">
        <f t="shared" si="10"/>
        <v>0</v>
      </c>
      <c r="AQ2598" s="8"/>
    </row>
    <row r="2599" ht="15.75" customHeight="1">
      <c r="A2599" s="7">
        <v>45682.0</v>
      </c>
      <c r="B2599" s="8" t="s">
        <v>5799</v>
      </c>
      <c r="C2599" s="8" t="s">
        <v>5800</v>
      </c>
      <c r="D2599" s="11">
        <v>1.1962998721E10</v>
      </c>
      <c r="E2599" s="8" t="s">
        <v>11868</v>
      </c>
      <c r="F2599" s="8" t="s">
        <v>11863</v>
      </c>
      <c r="G2599" s="8" t="s">
        <v>11867</v>
      </c>
      <c r="H2599" s="8" t="s">
        <v>11856</v>
      </c>
      <c r="I2599" s="8" t="s">
        <v>11837</v>
      </c>
      <c r="J2599" s="8" t="s">
        <v>11846</v>
      </c>
      <c r="K2599" s="8" t="s">
        <v>11837</v>
      </c>
      <c r="L2599" s="8" t="s">
        <v>11851</v>
      </c>
      <c r="M2599" s="8" t="s">
        <v>11848</v>
      </c>
      <c r="N2599" s="12" t="s">
        <v>11</v>
      </c>
      <c r="O2599" s="12" t="s">
        <v>13</v>
      </c>
      <c r="P2599" s="12" t="s">
        <v>27</v>
      </c>
      <c r="Q2599" s="12" t="s">
        <v>15</v>
      </c>
      <c r="R2599" s="12" t="s">
        <v>14</v>
      </c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9">
        <f>ROUNDUP(SUM(VLOOKUP(F2599,'Pontuação'!A$2:B$11,2,FALSE),VLOOKUP(E2599,'Pontuação'!C$2:D$11,2,FALSE),VLOOKUP(H2599,'Pontuação'!I$2:J$11,2,FALSE),VLOOKUP(J2599,'Pontuação'!G$2:H$11,2,FALSE),VLOOKUP(L2599,'Pontuação'!M$2:N$13,2,FALSE)),0)</f>
        <v>1414</v>
      </c>
      <c r="AD2599" s="10">
        <f t="shared" si="1"/>
        <v>141</v>
      </c>
      <c r="AE2599" s="10" t="str">
        <f t="array" ref="AE2599">IFERROR(INDEX('Pontuação'!G$13:G$101, MATCH(AD2599, 'Pontuação'!F$13:F$101, 0)), "Faixa Indefinida")</f>
        <v>D</v>
      </c>
      <c r="AF2599" s="10">
        <f t="shared" si="2"/>
        <v>0</v>
      </c>
      <c r="AG2599" s="10">
        <f t="shared" si="3"/>
        <v>0</v>
      </c>
      <c r="AH2599" s="10">
        <f t="shared" si="4"/>
        <v>0</v>
      </c>
      <c r="AI2599" s="10">
        <f t="shared" si="5"/>
        <v>1</v>
      </c>
      <c r="AJ2599" s="9">
        <f>ROUNDUP(SUM(VLOOKUP(F2599,'Pontuação 3.0'!A$2:B$11,2,FALSE),VLOOKUP(E2599,'Pontuação 3.0'!C$2:D$11,2,FALSE),VLOOKUP(H2599,'Pontuação 3.0'!I$2:J$11,2,FALSE),VLOOKUP(J2599,'Pontuação 3.0'!G$2:H$11,2,FALSE),VLOOKUP(G2599,'Pontuação 3.0'!E$2:F$11,2,FALSE),VLOOKUP(K2599,'Pontuação 3.0'!K$2:L$11,2,FALSE),VLOOKUP(L2599,'Pontuação 3.0'!M$2:N$13,2,FALSE)),0)</f>
        <v>1572</v>
      </c>
      <c r="AK2599" s="9">
        <f t="shared" si="6"/>
        <v>157</v>
      </c>
      <c r="AL2599" s="9" t="str">
        <f t="array" ref="AL2599">IFERROR(INDEX('Pontuação 3.0'!G$13:G$191, MATCH(AK2599, 'Pontuação 3.0'!F$13:F$191, 0)), "Faixa Indefinida")</f>
        <v>D</v>
      </c>
      <c r="AM2599" s="9">
        <f t="shared" si="7"/>
        <v>0</v>
      </c>
      <c r="AN2599" s="9">
        <f t="shared" si="8"/>
        <v>0</v>
      </c>
      <c r="AO2599" s="9">
        <f t="shared" si="9"/>
        <v>0</v>
      </c>
      <c r="AP2599" s="9">
        <f t="shared" si="10"/>
        <v>1</v>
      </c>
      <c r="AQ2599" s="8"/>
    </row>
    <row r="2600" ht="15.75" customHeight="1">
      <c r="A2600" s="7">
        <v>45682.0</v>
      </c>
      <c r="B2600" s="8" t="s">
        <v>253</v>
      </c>
      <c r="C2600" s="8" t="s">
        <v>5803</v>
      </c>
      <c r="D2600" s="11">
        <v>1.1939417832E10</v>
      </c>
      <c r="E2600" s="8" t="s">
        <v>11833</v>
      </c>
      <c r="F2600" s="8" t="s">
        <v>11842</v>
      </c>
      <c r="G2600" s="8" t="s">
        <v>11843</v>
      </c>
      <c r="H2600" s="8" t="s">
        <v>11850</v>
      </c>
      <c r="I2600" s="8" t="s">
        <v>11845</v>
      </c>
      <c r="J2600" s="8" t="s">
        <v>11846</v>
      </c>
      <c r="K2600" s="8" t="s">
        <v>11837</v>
      </c>
      <c r="L2600" s="8" t="s">
        <v>11847</v>
      </c>
      <c r="M2600" s="8" t="s">
        <v>11849</v>
      </c>
      <c r="N2600" s="12" t="s">
        <v>11</v>
      </c>
      <c r="O2600" s="12" t="s">
        <v>13</v>
      </c>
      <c r="P2600" s="12" t="s">
        <v>37</v>
      </c>
      <c r="Q2600" s="12" t="s">
        <v>4765</v>
      </c>
      <c r="R2600" s="12" t="s">
        <v>14</v>
      </c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9">
        <f>ROUNDUP(SUM(VLOOKUP(F2600,'Pontuação'!A$2:B$11,2,FALSE),VLOOKUP(E2600,'Pontuação'!C$2:D$11,2,FALSE),VLOOKUP(H2600,'Pontuação'!I$2:J$11,2,FALSE),VLOOKUP(J2600,'Pontuação'!G$2:H$11,2,FALSE),VLOOKUP(L2600,'Pontuação'!M$2:N$13,2,FALSE)),0)</f>
        <v>1685</v>
      </c>
      <c r="AD2600" s="10">
        <f t="shared" si="1"/>
        <v>169</v>
      </c>
      <c r="AE2600" s="10" t="str">
        <f t="array" ref="AE2600">IFERROR(INDEX('Pontuação'!G$13:G$101, MATCH(AD2600, 'Pontuação'!F$13:F$101, 0)), "Faixa Indefinida")</f>
        <v>B</v>
      </c>
      <c r="AF2600" s="10">
        <f t="shared" si="2"/>
        <v>0</v>
      </c>
      <c r="AG2600" s="10">
        <f t="shared" si="3"/>
        <v>1</v>
      </c>
      <c r="AH2600" s="10">
        <f t="shared" si="4"/>
        <v>0</v>
      </c>
      <c r="AI2600" s="10">
        <f t="shared" si="5"/>
        <v>0</v>
      </c>
      <c r="AJ2600" s="9">
        <f>ROUNDUP(SUM(VLOOKUP(F2600,'Pontuação 3.0'!A$2:B$11,2,FALSE),VLOOKUP(E2600,'Pontuação 3.0'!C$2:D$11,2,FALSE),VLOOKUP(H2600,'Pontuação 3.0'!I$2:J$11,2,FALSE),VLOOKUP(J2600,'Pontuação 3.0'!G$2:H$11,2,FALSE),VLOOKUP(G2600,'Pontuação 3.0'!E$2:F$11,2,FALSE),VLOOKUP(K2600,'Pontuação 3.0'!K$2:L$11,2,FALSE),VLOOKUP(L2600,'Pontuação 3.0'!M$2:N$13,2,FALSE)),0)</f>
        <v>2208</v>
      </c>
      <c r="AK2600" s="9">
        <f t="shared" si="6"/>
        <v>221</v>
      </c>
      <c r="AL2600" s="9" t="str">
        <f t="array" ref="AL2600">IFERROR(INDEX('Pontuação 3.0'!G$13:G$191, MATCH(AK2600, 'Pontuação 3.0'!F$13:F$191, 0)), "Faixa Indefinida")</f>
        <v>B</v>
      </c>
      <c r="AM2600" s="9">
        <f t="shared" si="7"/>
        <v>0</v>
      </c>
      <c r="AN2600" s="9">
        <f t="shared" si="8"/>
        <v>1</v>
      </c>
      <c r="AO2600" s="9">
        <f t="shared" si="9"/>
        <v>0</v>
      </c>
      <c r="AP2600" s="9">
        <f t="shared" si="10"/>
        <v>0</v>
      </c>
      <c r="AQ2600" s="8"/>
    </row>
    <row r="2601" ht="15.75" customHeight="1">
      <c r="A2601" s="7">
        <v>45682.0</v>
      </c>
      <c r="B2601" s="8" t="s">
        <v>5804</v>
      </c>
      <c r="C2601" s="8" t="s">
        <v>5805</v>
      </c>
      <c r="D2601" s="11">
        <v>4.7920007161E10</v>
      </c>
      <c r="E2601" s="8" t="s">
        <v>11833</v>
      </c>
      <c r="F2601" s="8" t="s">
        <v>11834</v>
      </c>
      <c r="G2601" s="8" t="s">
        <v>11835</v>
      </c>
      <c r="H2601" s="8" t="s">
        <v>11856</v>
      </c>
      <c r="I2601" s="8" t="s">
        <v>11845</v>
      </c>
      <c r="J2601" s="8" t="s">
        <v>11846</v>
      </c>
      <c r="K2601" s="8" t="s">
        <v>11837</v>
      </c>
      <c r="L2601" s="8" t="s">
        <v>11847</v>
      </c>
      <c r="M2601" s="8" t="s">
        <v>11848</v>
      </c>
      <c r="N2601" s="12" t="s">
        <v>11</v>
      </c>
      <c r="O2601" s="12" t="s">
        <v>13</v>
      </c>
      <c r="P2601" s="12" t="s">
        <v>23</v>
      </c>
      <c r="Q2601" s="12" t="s">
        <v>15</v>
      </c>
      <c r="R2601" s="12" t="s">
        <v>14</v>
      </c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9">
        <f>ROUNDUP(SUM(VLOOKUP(F2601,'Pontuação'!A$2:B$11,2,FALSE),VLOOKUP(E2601,'Pontuação'!C$2:D$11,2,FALSE),VLOOKUP(H2601,'Pontuação'!I$2:J$11,2,FALSE),VLOOKUP(J2601,'Pontuação'!G$2:H$11,2,FALSE),VLOOKUP(L2601,'Pontuação'!M$2:N$13,2,FALSE)),0)</f>
        <v>1559</v>
      </c>
      <c r="AD2601" s="10">
        <f t="shared" si="1"/>
        <v>156</v>
      </c>
      <c r="AE2601" s="10" t="str">
        <f t="array" ref="AE2601">IFERROR(INDEX('Pontuação'!G$13:G$101, MATCH(AD2601, 'Pontuação'!F$13:F$101, 0)), "Faixa Indefinida")</f>
        <v>C</v>
      </c>
      <c r="AF2601" s="10">
        <f t="shared" si="2"/>
        <v>0</v>
      </c>
      <c r="AG2601" s="10">
        <f t="shared" si="3"/>
        <v>0</v>
      </c>
      <c r="AH2601" s="10">
        <f t="shared" si="4"/>
        <v>1</v>
      </c>
      <c r="AI2601" s="10">
        <f t="shared" si="5"/>
        <v>0</v>
      </c>
      <c r="AJ2601" s="9">
        <f>ROUNDUP(SUM(VLOOKUP(F2601,'Pontuação 3.0'!A$2:B$11,2,FALSE),VLOOKUP(E2601,'Pontuação 3.0'!C$2:D$11,2,FALSE),VLOOKUP(H2601,'Pontuação 3.0'!I$2:J$11,2,FALSE),VLOOKUP(J2601,'Pontuação 3.0'!G$2:H$11,2,FALSE),VLOOKUP(G2601,'Pontuação 3.0'!E$2:F$11,2,FALSE),VLOOKUP(K2601,'Pontuação 3.0'!K$2:L$11,2,FALSE),VLOOKUP(L2601,'Pontuação 3.0'!M$2:N$13,2,FALSE)),0)</f>
        <v>1787</v>
      </c>
      <c r="AK2601" s="9">
        <f t="shared" si="6"/>
        <v>179</v>
      </c>
      <c r="AL2601" s="9" t="str">
        <f t="array" ref="AL2601">IFERROR(INDEX('Pontuação 3.0'!G$13:G$191, MATCH(AK2601, 'Pontuação 3.0'!F$13:F$191, 0)), "Faixa Indefinida")</f>
        <v>D</v>
      </c>
      <c r="AM2601" s="9">
        <f t="shared" si="7"/>
        <v>0</v>
      </c>
      <c r="AN2601" s="9">
        <f t="shared" si="8"/>
        <v>0</v>
      </c>
      <c r="AO2601" s="9">
        <f t="shared" si="9"/>
        <v>0</v>
      </c>
      <c r="AP2601" s="9">
        <f t="shared" si="10"/>
        <v>1</v>
      </c>
      <c r="AQ2601" s="8"/>
    </row>
    <row r="2602" ht="15.75" customHeight="1">
      <c r="A2602" s="7">
        <v>45682.0</v>
      </c>
      <c r="B2602" s="8" t="s">
        <v>678</v>
      </c>
      <c r="C2602" s="8" t="s">
        <v>5806</v>
      </c>
      <c r="D2602" s="11">
        <v>5.1985883885E10</v>
      </c>
      <c r="E2602" s="8" t="s">
        <v>11868</v>
      </c>
      <c r="F2602" s="8" t="s">
        <v>11842</v>
      </c>
      <c r="G2602" s="8" t="s">
        <v>11843</v>
      </c>
      <c r="H2602" s="8" t="s">
        <v>11850</v>
      </c>
      <c r="I2602" s="8" t="s">
        <v>11845</v>
      </c>
      <c r="J2602" s="8" t="s">
        <v>11846</v>
      </c>
      <c r="K2602" s="8" t="s">
        <v>11837</v>
      </c>
      <c r="L2602" s="8" t="s">
        <v>11851</v>
      </c>
      <c r="M2602" s="8" t="s">
        <v>11849</v>
      </c>
      <c r="N2602" s="12" t="s">
        <v>11</v>
      </c>
      <c r="O2602" s="12" t="s">
        <v>13</v>
      </c>
      <c r="P2602" s="12" t="s">
        <v>37</v>
      </c>
      <c r="Q2602" s="12" t="s">
        <v>15</v>
      </c>
      <c r="R2602" s="12" t="s">
        <v>20</v>
      </c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9">
        <f>ROUNDUP(SUM(VLOOKUP(F2602,'Pontuação'!A$2:B$11,2,FALSE),VLOOKUP(E2602,'Pontuação'!C$2:D$11,2,FALSE),VLOOKUP(H2602,'Pontuação'!I$2:J$11,2,FALSE),VLOOKUP(J2602,'Pontuação'!G$2:H$11,2,FALSE),VLOOKUP(L2602,'Pontuação'!M$2:N$13,2,FALSE)),0)</f>
        <v>1557</v>
      </c>
      <c r="AD2602" s="10">
        <f t="shared" si="1"/>
        <v>156</v>
      </c>
      <c r="AE2602" s="10" t="str">
        <f t="array" ref="AE2602">IFERROR(INDEX('Pontuação'!G$13:G$101, MATCH(AD2602, 'Pontuação'!F$13:F$101, 0)), "Faixa Indefinida")</f>
        <v>C</v>
      </c>
      <c r="AF2602" s="10">
        <f t="shared" si="2"/>
        <v>0</v>
      </c>
      <c r="AG2602" s="10">
        <f t="shared" si="3"/>
        <v>0</v>
      </c>
      <c r="AH2602" s="10">
        <f t="shared" si="4"/>
        <v>1</v>
      </c>
      <c r="AI2602" s="10">
        <f t="shared" si="5"/>
        <v>0</v>
      </c>
      <c r="AJ2602" s="9">
        <f>ROUNDUP(SUM(VLOOKUP(F2602,'Pontuação 3.0'!A$2:B$11,2,FALSE),VLOOKUP(E2602,'Pontuação 3.0'!C$2:D$11,2,FALSE),VLOOKUP(H2602,'Pontuação 3.0'!I$2:J$11,2,FALSE),VLOOKUP(J2602,'Pontuação 3.0'!G$2:H$11,2,FALSE),VLOOKUP(G2602,'Pontuação 3.0'!E$2:F$11,2,FALSE),VLOOKUP(K2602,'Pontuação 3.0'!K$2:L$11,2,FALSE),VLOOKUP(L2602,'Pontuação 3.0'!M$2:N$13,2,FALSE)),0)</f>
        <v>2092</v>
      </c>
      <c r="AK2602" s="9">
        <f t="shared" si="6"/>
        <v>209</v>
      </c>
      <c r="AL2602" s="9" t="str">
        <f t="array" ref="AL2602">IFERROR(INDEX('Pontuação 3.0'!G$13:G$191, MATCH(AK2602, 'Pontuação 3.0'!F$13:F$191, 0)), "Faixa Indefinida")</f>
        <v>C</v>
      </c>
      <c r="AM2602" s="9">
        <f t="shared" si="7"/>
        <v>0</v>
      </c>
      <c r="AN2602" s="9">
        <f t="shared" si="8"/>
        <v>0</v>
      </c>
      <c r="AO2602" s="9">
        <f t="shared" si="9"/>
        <v>1</v>
      </c>
      <c r="AP2602" s="9">
        <f t="shared" si="10"/>
        <v>0</v>
      </c>
      <c r="AQ2602" s="8"/>
    </row>
    <row r="2603" ht="15.75" customHeight="1">
      <c r="A2603" s="7">
        <v>45682.0</v>
      </c>
      <c r="B2603" s="8" t="s">
        <v>5811</v>
      </c>
      <c r="C2603" s="8" t="s">
        <v>5812</v>
      </c>
      <c r="D2603" s="11">
        <v>7.1985134372E10</v>
      </c>
      <c r="E2603" s="8" t="s">
        <v>11833</v>
      </c>
      <c r="F2603" s="8" t="s">
        <v>11854</v>
      </c>
      <c r="G2603" s="8" t="s">
        <v>11855</v>
      </c>
      <c r="H2603" s="8" t="s">
        <v>11850</v>
      </c>
      <c r="I2603" s="8" t="s">
        <v>11837</v>
      </c>
      <c r="J2603" s="8" t="s">
        <v>11852</v>
      </c>
      <c r="K2603" s="8" t="s">
        <v>11837</v>
      </c>
      <c r="L2603" s="8" t="s">
        <v>11840</v>
      </c>
      <c r="M2603" s="8" t="s">
        <v>11853</v>
      </c>
      <c r="N2603" s="12" t="s">
        <v>11</v>
      </c>
      <c r="O2603" s="12" t="s">
        <v>13</v>
      </c>
      <c r="P2603" s="12" t="s">
        <v>27</v>
      </c>
      <c r="Q2603" s="12" t="s">
        <v>65</v>
      </c>
      <c r="R2603" s="12" t="s">
        <v>20</v>
      </c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9">
        <f>ROUNDUP(SUM(VLOOKUP(F2603,'Pontuação'!A$2:B$11,2,FALSE),VLOOKUP(E2603,'Pontuação'!C$2:D$11,2,FALSE),VLOOKUP(H2603,'Pontuação'!I$2:J$11,2,FALSE),VLOOKUP(J2603,'Pontuação'!G$2:H$11,2,FALSE),VLOOKUP(L2603,'Pontuação'!M$2:N$13,2,FALSE)),0)</f>
        <v>1707</v>
      </c>
      <c r="AD2603" s="10">
        <f t="shared" si="1"/>
        <v>171</v>
      </c>
      <c r="AE2603" s="10" t="str">
        <f t="array" ref="AE2603">IFERROR(INDEX('Pontuação'!G$13:G$101, MATCH(AD2603, 'Pontuação'!F$13:F$101, 0)), "Faixa Indefinida")</f>
        <v>B</v>
      </c>
      <c r="AF2603" s="10">
        <f t="shared" si="2"/>
        <v>0</v>
      </c>
      <c r="AG2603" s="10">
        <f t="shared" si="3"/>
        <v>1</v>
      </c>
      <c r="AH2603" s="10">
        <f t="shared" si="4"/>
        <v>0</v>
      </c>
      <c r="AI2603" s="10">
        <f t="shared" si="5"/>
        <v>0</v>
      </c>
      <c r="AJ2603" s="9">
        <f>ROUNDUP(SUM(VLOOKUP(F2603,'Pontuação 3.0'!A$2:B$11,2,FALSE),VLOOKUP(E2603,'Pontuação 3.0'!C$2:D$11,2,FALSE),VLOOKUP(H2603,'Pontuação 3.0'!I$2:J$11,2,FALSE),VLOOKUP(J2603,'Pontuação 3.0'!G$2:H$11,2,FALSE),VLOOKUP(G2603,'Pontuação 3.0'!E$2:F$11,2,FALSE),VLOOKUP(K2603,'Pontuação 3.0'!K$2:L$11,2,FALSE),VLOOKUP(L2603,'Pontuação 3.0'!M$2:N$13,2,FALSE)),0)</f>
        <v>2130</v>
      </c>
      <c r="AK2603" s="9">
        <f t="shared" si="6"/>
        <v>213</v>
      </c>
      <c r="AL2603" s="9" t="str">
        <f t="array" ref="AL2603">IFERROR(INDEX('Pontuação 3.0'!G$13:G$191, MATCH(AK2603, 'Pontuação 3.0'!F$13:F$191, 0)), "Faixa Indefinida")</f>
        <v>C</v>
      </c>
      <c r="AM2603" s="9">
        <f t="shared" si="7"/>
        <v>0</v>
      </c>
      <c r="AN2603" s="9">
        <f t="shared" si="8"/>
        <v>0</v>
      </c>
      <c r="AO2603" s="9">
        <f t="shared" si="9"/>
        <v>1</v>
      </c>
      <c r="AP2603" s="9">
        <f t="shared" si="10"/>
        <v>0</v>
      </c>
      <c r="AQ2603" s="8"/>
    </row>
    <row r="2604" ht="15.75" customHeight="1">
      <c r="A2604" s="7">
        <v>45682.0</v>
      </c>
      <c r="B2604" s="8" t="s">
        <v>5809</v>
      </c>
      <c r="C2604" s="8" t="s">
        <v>5810</v>
      </c>
      <c r="D2604" s="11">
        <v>2.1971013275E10</v>
      </c>
      <c r="E2604" s="8" t="s">
        <v>11868</v>
      </c>
      <c r="F2604" s="8" t="s">
        <v>11834</v>
      </c>
      <c r="G2604" s="8" t="s">
        <v>11843</v>
      </c>
      <c r="H2604" s="8" t="s">
        <v>11850</v>
      </c>
      <c r="I2604" s="8" t="s">
        <v>11845</v>
      </c>
      <c r="J2604" s="8" t="s">
        <v>11846</v>
      </c>
      <c r="K2604" s="8" t="s">
        <v>11837</v>
      </c>
      <c r="L2604" s="8" t="s">
        <v>11847</v>
      </c>
      <c r="M2604" s="8" t="s">
        <v>11841</v>
      </c>
      <c r="N2604" s="12" t="s">
        <v>11</v>
      </c>
      <c r="O2604" s="12" t="s">
        <v>13</v>
      </c>
      <c r="P2604" s="12" t="s">
        <v>49</v>
      </c>
      <c r="Q2604" s="12" t="s">
        <v>15</v>
      </c>
      <c r="R2604" s="12" t="s">
        <v>20</v>
      </c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9">
        <f>ROUNDUP(SUM(VLOOKUP(F2604,'Pontuação'!A$2:B$11,2,FALSE),VLOOKUP(E2604,'Pontuação'!C$2:D$11,2,FALSE),VLOOKUP(H2604,'Pontuação'!I$2:J$11,2,FALSE),VLOOKUP(J2604,'Pontuação'!G$2:H$11,2,FALSE),VLOOKUP(L2604,'Pontuação'!M$2:N$13,2,FALSE)),0)</f>
        <v>1677</v>
      </c>
      <c r="AD2604" s="10">
        <f t="shared" si="1"/>
        <v>168</v>
      </c>
      <c r="AE2604" s="10" t="str">
        <f t="array" ref="AE2604">IFERROR(INDEX('Pontuação'!G$13:G$101, MATCH(AD2604, 'Pontuação'!F$13:F$101, 0)), "Faixa Indefinida")</f>
        <v>B</v>
      </c>
      <c r="AF2604" s="10">
        <f t="shared" si="2"/>
        <v>0</v>
      </c>
      <c r="AG2604" s="10">
        <f t="shared" si="3"/>
        <v>1</v>
      </c>
      <c r="AH2604" s="10">
        <f t="shared" si="4"/>
        <v>0</v>
      </c>
      <c r="AI2604" s="10">
        <f t="shared" si="5"/>
        <v>0</v>
      </c>
      <c r="AJ2604" s="9">
        <f>ROUNDUP(SUM(VLOOKUP(F2604,'Pontuação 3.0'!A$2:B$11,2,FALSE),VLOOKUP(E2604,'Pontuação 3.0'!C$2:D$11,2,FALSE),VLOOKUP(H2604,'Pontuação 3.0'!I$2:J$11,2,FALSE),VLOOKUP(J2604,'Pontuação 3.0'!G$2:H$11,2,FALSE),VLOOKUP(G2604,'Pontuação 3.0'!E$2:F$11,2,FALSE),VLOOKUP(K2604,'Pontuação 3.0'!K$2:L$11,2,FALSE),VLOOKUP(L2604,'Pontuação 3.0'!M$2:N$13,2,FALSE)),0)</f>
        <v>2045</v>
      </c>
      <c r="AK2604" s="9">
        <f t="shared" si="6"/>
        <v>205</v>
      </c>
      <c r="AL2604" s="9" t="str">
        <f t="array" ref="AL2604">IFERROR(INDEX('Pontuação 3.0'!G$13:G$191, MATCH(AK2604, 'Pontuação 3.0'!F$13:F$191, 0)), "Faixa Indefinida")</f>
        <v>C</v>
      </c>
      <c r="AM2604" s="9">
        <f t="shared" si="7"/>
        <v>0</v>
      </c>
      <c r="AN2604" s="9">
        <f t="shared" si="8"/>
        <v>0</v>
      </c>
      <c r="AO2604" s="9">
        <f t="shared" si="9"/>
        <v>1</v>
      </c>
      <c r="AP2604" s="9">
        <f t="shared" si="10"/>
        <v>0</v>
      </c>
      <c r="AQ2604" s="8"/>
    </row>
    <row r="2605" ht="15.75" customHeight="1">
      <c r="A2605" s="7">
        <v>45682.0</v>
      </c>
      <c r="B2605" s="8" t="s">
        <v>5818</v>
      </c>
      <c r="C2605" s="8" t="s">
        <v>5819</v>
      </c>
      <c r="D2605" s="11">
        <v>5.1996073244E10</v>
      </c>
      <c r="E2605" s="8" t="s">
        <v>11833</v>
      </c>
      <c r="F2605" s="8" t="s">
        <v>11842</v>
      </c>
      <c r="G2605" s="8" t="s">
        <v>11843</v>
      </c>
      <c r="H2605" s="8" t="s">
        <v>11850</v>
      </c>
      <c r="I2605" s="8" t="s">
        <v>11837</v>
      </c>
      <c r="J2605" s="8" t="s">
        <v>11846</v>
      </c>
      <c r="K2605" s="8" t="s">
        <v>11837</v>
      </c>
      <c r="L2605" s="8" t="s">
        <v>11847</v>
      </c>
      <c r="M2605" s="8" t="s">
        <v>11849</v>
      </c>
      <c r="N2605" s="12" t="s">
        <v>11</v>
      </c>
      <c r="O2605" s="12" t="s">
        <v>13</v>
      </c>
      <c r="P2605" s="12" t="s">
        <v>40</v>
      </c>
      <c r="Q2605" s="12" t="s">
        <v>15</v>
      </c>
      <c r="R2605" s="12" t="s">
        <v>20</v>
      </c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9">
        <f>ROUNDUP(SUM(VLOOKUP(F2605,'Pontuação'!A$2:B$11,2,FALSE),VLOOKUP(E2605,'Pontuação'!C$2:D$11,2,FALSE),VLOOKUP(H2605,'Pontuação'!I$2:J$11,2,FALSE),VLOOKUP(J2605,'Pontuação'!G$2:H$11,2,FALSE),VLOOKUP(L2605,'Pontuação'!M$2:N$13,2,FALSE)),0)</f>
        <v>1685</v>
      </c>
      <c r="AD2605" s="10">
        <f t="shared" si="1"/>
        <v>169</v>
      </c>
      <c r="AE2605" s="10" t="str">
        <f t="array" ref="AE2605">IFERROR(INDEX('Pontuação'!G$13:G$101, MATCH(AD2605, 'Pontuação'!F$13:F$101, 0)), "Faixa Indefinida")</f>
        <v>B</v>
      </c>
      <c r="AF2605" s="10">
        <f t="shared" si="2"/>
        <v>0</v>
      </c>
      <c r="AG2605" s="10">
        <f t="shared" si="3"/>
        <v>1</v>
      </c>
      <c r="AH2605" s="10">
        <f t="shared" si="4"/>
        <v>0</v>
      </c>
      <c r="AI2605" s="10">
        <f t="shared" si="5"/>
        <v>0</v>
      </c>
      <c r="AJ2605" s="9">
        <f>ROUNDUP(SUM(VLOOKUP(F2605,'Pontuação 3.0'!A$2:B$11,2,FALSE),VLOOKUP(E2605,'Pontuação 3.0'!C$2:D$11,2,FALSE),VLOOKUP(H2605,'Pontuação 3.0'!I$2:J$11,2,FALSE),VLOOKUP(J2605,'Pontuação 3.0'!G$2:H$11,2,FALSE),VLOOKUP(G2605,'Pontuação 3.0'!E$2:F$11,2,FALSE),VLOOKUP(K2605,'Pontuação 3.0'!K$2:L$11,2,FALSE),VLOOKUP(L2605,'Pontuação 3.0'!M$2:N$13,2,FALSE)),0)</f>
        <v>2208</v>
      </c>
      <c r="AK2605" s="9">
        <f t="shared" si="6"/>
        <v>221</v>
      </c>
      <c r="AL2605" s="9" t="str">
        <f t="array" ref="AL2605">IFERROR(INDEX('Pontuação 3.0'!G$13:G$191, MATCH(AK2605, 'Pontuação 3.0'!F$13:F$191, 0)), "Faixa Indefinida")</f>
        <v>B</v>
      </c>
      <c r="AM2605" s="9">
        <f t="shared" si="7"/>
        <v>0</v>
      </c>
      <c r="AN2605" s="9">
        <f t="shared" si="8"/>
        <v>1</v>
      </c>
      <c r="AO2605" s="9">
        <f t="shared" si="9"/>
        <v>0</v>
      </c>
      <c r="AP2605" s="9">
        <f t="shared" si="10"/>
        <v>0</v>
      </c>
      <c r="AQ2605" s="8"/>
    </row>
    <row r="2606" ht="15.75" customHeight="1">
      <c r="A2606" s="7">
        <v>45682.0</v>
      </c>
      <c r="B2606" s="8" t="s">
        <v>5813</v>
      </c>
      <c r="C2606" s="8" t="s">
        <v>5814</v>
      </c>
      <c r="D2606" s="11">
        <v>4.1988573557E10</v>
      </c>
      <c r="E2606" s="8" t="s">
        <v>11833</v>
      </c>
      <c r="F2606" s="8" t="s">
        <v>11834</v>
      </c>
      <c r="G2606" s="8" t="s">
        <v>11843</v>
      </c>
      <c r="H2606" s="8" t="s">
        <v>11865</v>
      </c>
      <c r="I2606" s="8" t="s">
        <v>11837</v>
      </c>
      <c r="J2606" s="8" t="s">
        <v>11846</v>
      </c>
      <c r="K2606" s="8" t="s">
        <v>11837</v>
      </c>
      <c r="L2606" s="8" t="s">
        <v>11847</v>
      </c>
      <c r="M2606" s="8" t="s">
        <v>11848</v>
      </c>
      <c r="N2606" s="12" t="s">
        <v>11</v>
      </c>
      <c r="O2606" s="12" t="s">
        <v>13</v>
      </c>
      <c r="P2606" s="12" t="s">
        <v>40</v>
      </c>
      <c r="Q2606" s="12" t="s">
        <v>44</v>
      </c>
      <c r="R2606" s="12" t="s">
        <v>20</v>
      </c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9">
        <f>ROUNDUP(SUM(VLOOKUP(F2606,'Pontuação'!A$2:B$11,2,FALSE),VLOOKUP(E2606,'Pontuação'!C$2:D$11,2,FALSE),VLOOKUP(H2606,'Pontuação'!I$2:J$11,2,FALSE),VLOOKUP(J2606,'Pontuação'!G$2:H$11,2,FALSE),VLOOKUP(L2606,'Pontuação'!M$2:N$13,2,FALSE)),0)</f>
        <v>1699</v>
      </c>
      <c r="AD2606" s="10">
        <f t="shared" si="1"/>
        <v>170</v>
      </c>
      <c r="AE2606" s="10" t="str">
        <f t="array" ref="AE2606">IFERROR(INDEX('Pontuação'!G$13:G$101, MATCH(AD2606, 'Pontuação'!F$13:F$101, 0)), "Faixa Indefinida")</f>
        <v>B</v>
      </c>
      <c r="AF2606" s="10">
        <f t="shared" si="2"/>
        <v>0</v>
      </c>
      <c r="AG2606" s="10">
        <f t="shared" si="3"/>
        <v>1</v>
      </c>
      <c r="AH2606" s="10">
        <f t="shared" si="4"/>
        <v>0</v>
      </c>
      <c r="AI2606" s="10">
        <f t="shared" si="5"/>
        <v>0</v>
      </c>
      <c r="AJ2606" s="9">
        <f>ROUNDUP(SUM(VLOOKUP(F2606,'Pontuação 3.0'!A$2:B$11,2,FALSE),VLOOKUP(E2606,'Pontuação 3.0'!C$2:D$11,2,FALSE),VLOOKUP(H2606,'Pontuação 3.0'!I$2:J$11,2,FALSE),VLOOKUP(J2606,'Pontuação 3.0'!G$2:H$11,2,FALSE),VLOOKUP(G2606,'Pontuação 3.0'!E$2:F$11,2,FALSE),VLOOKUP(K2606,'Pontuação 3.0'!K$2:L$11,2,FALSE),VLOOKUP(L2606,'Pontuação 3.0'!M$2:N$13,2,FALSE)),0)</f>
        <v>2011</v>
      </c>
      <c r="AK2606" s="9">
        <f t="shared" si="6"/>
        <v>201</v>
      </c>
      <c r="AL2606" s="9" t="str">
        <f t="array" ref="AL2606">IFERROR(INDEX('Pontuação 3.0'!G$13:G$191, MATCH(AK2606, 'Pontuação 3.0'!F$13:F$191, 0)), "Faixa Indefinida")</f>
        <v>C</v>
      </c>
      <c r="AM2606" s="9">
        <f t="shared" si="7"/>
        <v>0</v>
      </c>
      <c r="AN2606" s="9">
        <f t="shared" si="8"/>
        <v>0</v>
      </c>
      <c r="AO2606" s="9">
        <f t="shared" si="9"/>
        <v>1</v>
      </c>
      <c r="AP2606" s="9">
        <f t="shared" si="10"/>
        <v>0</v>
      </c>
      <c r="AQ2606" s="8"/>
    </row>
    <row r="2607" ht="15.75" customHeight="1">
      <c r="A2607" s="7">
        <v>45682.0</v>
      </c>
      <c r="B2607" s="8" t="s">
        <v>770</v>
      </c>
      <c r="C2607" s="8" t="s">
        <v>5815</v>
      </c>
      <c r="D2607" s="11">
        <v>5.1996834771E10</v>
      </c>
      <c r="E2607" s="8" t="s">
        <v>11833</v>
      </c>
      <c r="F2607" s="8" t="s">
        <v>11834</v>
      </c>
      <c r="G2607" s="8" t="s">
        <v>11843</v>
      </c>
      <c r="H2607" s="8" t="s">
        <v>11850</v>
      </c>
      <c r="I2607" s="8" t="s">
        <v>11837</v>
      </c>
      <c r="J2607" s="8" t="s">
        <v>11852</v>
      </c>
      <c r="K2607" s="8" t="s">
        <v>11837</v>
      </c>
      <c r="L2607" s="8" t="s">
        <v>11847</v>
      </c>
      <c r="M2607" s="8" t="s">
        <v>11849</v>
      </c>
      <c r="N2607" s="12" t="s">
        <v>11</v>
      </c>
      <c r="O2607" s="12" t="s">
        <v>13</v>
      </c>
      <c r="P2607" s="12" t="s">
        <v>23</v>
      </c>
      <c r="Q2607" s="12" t="s">
        <v>15</v>
      </c>
      <c r="R2607" s="12" t="s">
        <v>14</v>
      </c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9">
        <f>ROUNDUP(SUM(VLOOKUP(F2607,'Pontuação'!A$2:B$11,2,FALSE),VLOOKUP(E2607,'Pontuação'!C$2:D$11,2,FALSE),VLOOKUP(H2607,'Pontuação'!I$2:J$11,2,FALSE),VLOOKUP(J2607,'Pontuação'!G$2:H$11,2,FALSE),VLOOKUP(L2607,'Pontuação'!M$2:N$13,2,FALSE)),0)</f>
        <v>1778</v>
      </c>
      <c r="AD2607" s="10">
        <f t="shared" si="1"/>
        <v>178</v>
      </c>
      <c r="AE2607" s="10" t="str">
        <f t="array" ref="AE2607">IFERROR(INDEX('Pontuação'!G$13:G$101, MATCH(AD2607, 'Pontuação'!F$13:F$101, 0)), "Faixa Indefinida")</f>
        <v>B</v>
      </c>
      <c r="AF2607" s="10">
        <f t="shared" si="2"/>
        <v>0</v>
      </c>
      <c r="AG2607" s="10">
        <f t="shared" si="3"/>
        <v>1</v>
      </c>
      <c r="AH2607" s="10">
        <f t="shared" si="4"/>
        <v>0</v>
      </c>
      <c r="AI2607" s="10">
        <f t="shared" si="5"/>
        <v>0</v>
      </c>
      <c r="AJ2607" s="9">
        <f>ROUNDUP(SUM(VLOOKUP(F2607,'Pontuação 3.0'!A$2:B$11,2,FALSE),VLOOKUP(E2607,'Pontuação 3.0'!C$2:D$11,2,FALSE),VLOOKUP(H2607,'Pontuação 3.0'!I$2:J$11,2,FALSE),VLOOKUP(J2607,'Pontuação 3.0'!G$2:H$11,2,FALSE),VLOOKUP(G2607,'Pontuação 3.0'!E$2:F$11,2,FALSE),VLOOKUP(K2607,'Pontuação 3.0'!K$2:L$11,2,FALSE),VLOOKUP(L2607,'Pontuação 3.0'!M$2:N$13,2,FALSE)),0)</f>
        <v>2227</v>
      </c>
      <c r="AK2607" s="9">
        <f t="shared" si="6"/>
        <v>223</v>
      </c>
      <c r="AL2607" s="9" t="str">
        <f t="array" ref="AL2607">IFERROR(INDEX('Pontuação 3.0'!G$13:G$191, MATCH(AK2607, 'Pontuação 3.0'!F$13:F$191, 0)), "Faixa Indefinida")</f>
        <v>B</v>
      </c>
      <c r="AM2607" s="9">
        <f t="shared" si="7"/>
        <v>0</v>
      </c>
      <c r="AN2607" s="9">
        <f t="shared" si="8"/>
        <v>1</v>
      </c>
      <c r="AO2607" s="9">
        <f t="shared" si="9"/>
        <v>0</v>
      </c>
      <c r="AP2607" s="9">
        <f t="shared" si="10"/>
        <v>0</v>
      </c>
      <c r="AQ2607" s="8"/>
    </row>
    <row r="2608" ht="15.75" customHeight="1">
      <c r="A2608" s="7">
        <v>45682.0</v>
      </c>
      <c r="B2608" s="8" t="s">
        <v>5820</v>
      </c>
      <c r="C2608" s="8" t="s">
        <v>5821</v>
      </c>
      <c r="D2608" s="11">
        <v>2.1979240799E10</v>
      </c>
      <c r="E2608" s="8" t="s">
        <v>11833</v>
      </c>
      <c r="F2608" s="8" t="s">
        <v>11834</v>
      </c>
      <c r="G2608" s="8" t="s">
        <v>11843</v>
      </c>
      <c r="H2608" s="8" t="s">
        <v>11836</v>
      </c>
      <c r="I2608" s="8" t="s">
        <v>11845</v>
      </c>
      <c r="J2608" s="8" t="s">
        <v>11838</v>
      </c>
      <c r="K2608" s="8" t="s">
        <v>11839</v>
      </c>
      <c r="L2608" s="8" t="s">
        <v>11840</v>
      </c>
      <c r="M2608" s="8" t="s">
        <v>11853</v>
      </c>
      <c r="N2608" s="12" t="s">
        <v>11</v>
      </c>
      <c r="O2608" s="12" t="s">
        <v>13</v>
      </c>
      <c r="P2608" s="12" t="s">
        <v>23</v>
      </c>
      <c r="Q2608" s="12" t="s">
        <v>15</v>
      </c>
      <c r="R2608" s="12" t="s">
        <v>14</v>
      </c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9">
        <f>ROUNDUP(SUM(VLOOKUP(F2608,'Pontuação'!A$2:B$11,2,FALSE),VLOOKUP(E2608,'Pontuação'!C$2:D$11,2,FALSE),VLOOKUP(H2608,'Pontuação'!I$2:J$11,2,FALSE),VLOOKUP(J2608,'Pontuação'!G$2:H$11,2,FALSE),VLOOKUP(L2608,'Pontuação'!M$2:N$13,2,FALSE)),0)</f>
        <v>1679</v>
      </c>
      <c r="AD2608" s="10">
        <f t="shared" si="1"/>
        <v>168</v>
      </c>
      <c r="AE2608" s="10" t="str">
        <f t="array" ref="AE2608">IFERROR(INDEX('Pontuação'!G$13:G$101, MATCH(AD2608, 'Pontuação'!F$13:F$101, 0)), "Faixa Indefinida")</f>
        <v>B</v>
      </c>
      <c r="AF2608" s="10">
        <f t="shared" si="2"/>
        <v>0</v>
      </c>
      <c r="AG2608" s="10">
        <f t="shared" si="3"/>
        <v>1</v>
      </c>
      <c r="AH2608" s="10">
        <f t="shared" si="4"/>
        <v>0</v>
      </c>
      <c r="AI2608" s="10">
        <f t="shared" si="5"/>
        <v>0</v>
      </c>
      <c r="AJ2608" s="9">
        <f>ROUNDUP(SUM(VLOOKUP(F2608,'Pontuação 3.0'!A$2:B$11,2,FALSE),VLOOKUP(E2608,'Pontuação 3.0'!C$2:D$11,2,FALSE),VLOOKUP(H2608,'Pontuação 3.0'!I$2:J$11,2,FALSE),VLOOKUP(J2608,'Pontuação 3.0'!G$2:H$11,2,FALSE),VLOOKUP(G2608,'Pontuação 3.0'!E$2:F$11,2,FALSE),VLOOKUP(K2608,'Pontuação 3.0'!K$2:L$11,2,FALSE),VLOOKUP(L2608,'Pontuação 3.0'!M$2:N$13,2,FALSE)),0)</f>
        <v>2395</v>
      </c>
      <c r="AK2608" s="9">
        <f t="shared" si="6"/>
        <v>240</v>
      </c>
      <c r="AL2608" s="9" t="str">
        <f t="array" ref="AL2608">IFERROR(INDEX('Pontuação 3.0'!G$13:G$191, MATCH(AK2608, 'Pontuação 3.0'!F$13:F$191, 0)), "Faixa Indefinida")</f>
        <v>A</v>
      </c>
      <c r="AM2608" s="9">
        <f t="shared" si="7"/>
        <v>1</v>
      </c>
      <c r="AN2608" s="9">
        <f t="shared" si="8"/>
        <v>0</v>
      </c>
      <c r="AO2608" s="9">
        <f t="shared" si="9"/>
        <v>0</v>
      </c>
      <c r="AP2608" s="9">
        <f t="shared" si="10"/>
        <v>0</v>
      </c>
      <c r="AQ2608" s="8"/>
    </row>
    <row r="2609" ht="15.75" customHeight="1">
      <c r="A2609" s="7">
        <v>45682.0</v>
      </c>
      <c r="B2609" s="8" t="s">
        <v>5816</v>
      </c>
      <c r="C2609" s="8" t="s">
        <v>5817</v>
      </c>
      <c r="D2609" s="11">
        <v>2.196877577E10</v>
      </c>
      <c r="E2609" s="8" t="s">
        <v>11833</v>
      </c>
      <c r="F2609" s="8" t="s">
        <v>11834</v>
      </c>
      <c r="G2609" s="8" t="s">
        <v>11843</v>
      </c>
      <c r="H2609" s="8" t="s">
        <v>11850</v>
      </c>
      <c r="I2609" s="8" t="s">
        <v>11837</v>
      </c>
      <c r="J2609" s="8" t="s">
        <v>11846</v>
      </c>
      <c r="K2609" s="8" t="s">
        <v>11837</v>
      </c>
      <c r="L2609" s="8" t="s">
        <v>11851</v>
      </c>
      <c r="M2609" s="8" t="s">
        <v>11853</v>
      </c>
      <c r="N2609" s="12" t="s">
        <v>11</v>
      </c>
      <c r="O2609" s="12" t="s">
        <v>13</v>
      </c>
      <c r="P2609" s="12" t="s">
        <v>37</v>
      </c>
      <c r="Q2609" s="12" t="s">
        <v>4765</v>
      </c>
      <c r="R2609" s="12" t="s">
        <v>14</v>
      </c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9">
        <f>ROUNDUP(SUM(VLOOKUP(F2609,'Pontuação'!A$2:B$11,2,FALSE),VLOOKUP(E2609,'Pontuação'!C$2:D$11,2,FALSE),VLOOKUP(H2609,'Pontuação'!I$2:J$11,2,FALSE),VLOOKUP(J2609,'Pontuação'!G$2:H$11,2,FALSE),VLOOKUP(L2609,'Pontuação'!M$2:N$13,2,FALSE)),0)</f>
        <v>1541</v>
      </c>
      <c r="AD2609" s="10">
        <f t="shared" si="1"/>
        <v>154</v>
      </c>
      <c r="AE2609" s="10" t="str">
        <f t="array" ref="AE2609">IFERROR(INDEX('Pontuação'!G$13:G$101, MATCH(AD2609, 'Pontuação'!F$13:F$101, 0)), "Faixa Indefinida")</f>
        <v>C</v>
      </c>
      <c r="AF2609" s="10">
        <f t="shared" si="2"/>
        <v>0</v>
      </c>
      <c r="AG2609" s="10">
        <f t="shared" si="3"/>
        <v>0</v>
      </c>
      <c r="AH2609" s="10">
        <f t="shared" si="4"/>
        <v>1</v>
      </c>
      <c r="AI2609" s="10">
        <f t="shared" si="5"/>
        <v>0</v>
      </c>
      <c r="AJ2609" s="9">
        <f>ROUNDUP(SUM(VLOOKUP(F2609,'Pontuação 3.0'!A$2:B$11,2,FALSE),VLOOKUP(E2609,'Pontuação 3.0'!C$2:D$11,2,FALSE),VLOOKUP(H2609,'Pontuação 3.0'!I$2:J$11,2,FALSE),VLOOKUP(J2609,'Pontuação 3.0'!G$2:H$11,2,FALSE),VLOOKUP(G2609,'Pontuação 3.0'!E$2:F$11,2,FALSE),VLOOKUP(K2609,'Pontuação 3.0'!K$2:L$11,2,FALSE),VLOOKUP(L2609,'Pontuação 3.0'!M$2:N$13,2,FALSE)),0)</f>
        <v>1989</v>
      </c>
      <c r="AK2609" s="9">
        <f t="shared" si="6"/>
        <v>199</v>
      </c>
      <c r="AL2609" s="9" t="str">
        <f t="array" ref="AL2609">IFERROR(INDEX('Pontuação 3.0'!G$13:G$191, MATCH(AK2609, 'Pontuação 3.0'!F$13:F$191, 0)), "Faixa Indefinida")</f>
        <v>C</v>
      </c>
      <c r="AM2609" s="9">
        <f t="shared" si="7"/>
        <v>0</v>
      </c>
      <c r="AN2609" s="9">
        <f t="shared" si="8"/>
        <v>0</v>
      </c>
      <c r="AO2609" s="9">
        <f t="shared" si="9"/>
        <v>1</v>
      </c>
      <c r="AP2609" s="9">
        <f t="shared" si="10"/>
        <v>0</v>
      </c>
      <c r="AQ2609" s="8"/>
    </row>
    <row r="2610" ht="15.75" customHeight="1">
      <c r="A2610" s="7">
        <v>45682.0</v>
      </c>
      <c r="B2610" s="8" t="s">
        <v>5822</v>
      </c>
      <c r="C2610" s="8" t="s">
        <v>5823</v>
      </c>
      <c r="D2610" s="11">
        <v>2.4988636346E10</v>
      </c>
      <c r="E2610" s="8" t="s">
        <v>11833</v>
      </c>
      <c r="F2610" s="8" t="s">
        <v>11834</v>
      </c>
      <c r="G2610" s="8" t="s">
        <v>11843</v>
      </c>
      <c r="H2610" s="8" t="s">
        <v>11844</v>
      </c>
      <c r="I2610" s="8" t="s">
        <v>11845</v>
      </c>
      <c r="J2610" s="8" t="s">
        <v>11846</v>
      </c>
      <c r="K2610" s="8" t="s">
        <v>11837</v>
      </c>
      <c r="L2610" s="8" t="s">
        <v>11847</v>
      </c>
      <c r="M2610" s="8" t="s">
        <v>11848</v>
      </c>
      <c r="N2610" s="12" t="s">
        <v>11</v>
      </c>
      <c r="O2610" s="12" t="s">
        <v>13</v>
      </c>
      <c r="P2610" s="12" t="s">
        <v>123</v>
      </c>
      <c r="Q2610" s="12" t="s">
        <v>15</v>
      </c>
      <c r="R2610" s="12" t="s">
        <v>14</v>
      </c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9">
        <f>ROUNDUP(SUM(VLOOKUP(F2610,'Pontuação'!A$2:B$11,2,FALSE),VLOOKUP(E2610,'Pontuação'!C$2:D$11,2,FALSE),VLOOKUP(H2610,'Pontuação'!I$2:J$11,2,FALSE),VLOOKUP(J2610,'Pontuação'!G$2:H$11,2,FALSE),VLOOKUP(L2610,'Pontuação'!M$2:N$13,2,FALSE)),0)</f>
        <v>1715</v>
      </c>
      <c r="AD2610" s="10">
        <f t="shared" si="1"/>
        <v>172</v>
      </c>
      <c r="AE2610" s="10" t="str">
        <f t="array" ref="AE2610">IFERROR(INDEX('Pontuação'!G$13:G$101, MATCH(AD2610, 'Pontuação'!F$13:F$101, 0)), "Faixa Indefinida")</f>
        <v>B</v>
      </c>
      <c r="AF2610" s="10">
        <f t="shared" si="2"/>
        <v>0</v>
      </c>
      <c r="AG2610" s="10">
        <f t="shared" si="3"/>
        <v>1</v>
      </c>
      <c r="AH2610" s="10">
        <f t="shared" si="4"/>
        <v>0</v>
      </c>
      <c r="AI2610" s="10">
        <f t="shared" si="5"/>
        <v>0</v>
      </c>
      <c r="AJ2610" s="9">
        <f>ROUNDUP(SUM(VLOOKUP(F2610,'Pontuação 3.0'!A$2:B$11,2,FALSE),VLOOKUP(E2610,'Pontuação 3.0'!C$2:D$11,2,FALSE),VLOOKUP(H2610,'Pontuação 3.0'!I$2:J$11,2,FALSE),VLOOKUP(J2610,'Pontuação 3.0'!G$2:H$11,2,FALSE),VLOOKUP(G2610,'Pontuação 3.0'!E$2:F$11,2,FALSE),VLOOKUP(K2610,'Pontuação 3.0'!K$2:L$11,2,FALSE),VLOOKUP(L2610,'Pontuação 3.0'!M$2:N$13,2,FALSE)),0)</f>
        <v>2162</v>
      </c>
      <c r="AK2610" s="9">
        <f t="shared" si="6"/>
        <v>216</v>
      </c>
      <c r="AL2610" s="9" t="str">
        <f t="array" ref="AL2610">IFERROR(INDEX('Pontuação 3.0'!G$13:G$191, MATCH(AK2610, 'Pontuação 3.0'!F$13:F$191, 0)), "Faixa Indefinida")</f>
        <v>B</v>
      </c>
      <c r="AM2610" s="9">
        <f t="shared" si="7"/>
        <v>0</v>
      </c>
      <c r="AN2610" s="9">
        <f t="shared" si="8"/>
        <v>1</v>
      </c>
      <c r="AO2610" s="9">
        <f t="shared" si="9"/>
        <v>0</v>
      </c>
      <c r="AP2610" s="9">
        <f t="shared" si="10"/>
        <v>0</v>
      </c>
      <c r="AQ2610" s="8"/>
    </row>
    <row r="2611" ht="15.75" customHeight="1">
      <c r="A2611" s="7">
        <v>45682.0</v>
      </c>
      <c r="B2611" s="8" t="s">
        <v>5831</v>
      </c>
      <c r="C2611" s="8" t="s">
        <v>5832</v>
      </c>
      <c r="D2611" s="11">
        <v>1.2996444856E10</v>
      </c>
      <c r="E2611" s="8" t="s">
        <v>11833</v>
      </c>
      <c r="F2611" s="8" t="s">
        <v>11842</v>
      </c>
      <c r="G2611" s="8" t="s">
        <v>11843</v>
      </c>
      <c r="H2611" s="8" t="s">
        <v>11850</v>
      </c>
      <c r="I2611" s="8" t="s">
        <v>11837</v>
      </c>
      <c r="J2611" s="8" t="s">
        <v>11846</v>
      </c>
      <c r="K2611" s="8" t="s">
        <v>11837</v>
      </c>
      <c r="L2611" s="8" t="s">
        <v>11847</v>
      </c>
      <c r="M2611" s="8" t="s">
        <v>11849</v>
      </c>
      <c r="N2611" s="12" t="s">
        <v>11</v>
      </c>
      <c r="O2611" s="12" t="s">
        <v>13</v>
      </c>
      <c r="P2611" s="12" t="s">
        <v>27</v>
      </c>
      <c r="Q2611" s="12" t="s">
        <v>15</v>
      </c>
      <c r="R2611" s="12" t="s">
        <v>14</v>
      </c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9">
        <f>ROUNDUP(SUM(VLOOKUP(F2611,'Pontuação'!A$2:B$11,2,FALSE),VLOOKUP(E2611,'Pontuação'!C$2:D$11,2,FALSE),VLOOKUP(H2611,'Pontuação'!I$2:J$11,2,FALSE),VLOOKUP(J2611,'Pontuação'!G$2:H$11,2,FALSE),VLOOKUP(L2611,'Pontuação'!M$2:N$13,2,FALSE)),0)</f>
        <v>1685</v>
      </c>
      <c r="AD2611" s="10">
        <f t="shared" si="1"/>
        <v>169</v>
      </c>
      <c r="AE2611" s="10" t="str">
        <f t="array" ref="AE2611">IFERROR(INDEX('Pontuação'!G$13:G$101, MATCH(AD2611, 'Pontuação'!F$13:F$101, 0)), "Faixa Indefinida")</f>
        <v>B</v>
      </c>
      <c r="AF2611" s="10">
        <f t="shared" si="2"/>
        <v>0</v>
      </c>
      <c r="AG2611" s="10">
        <f t="shared" si="3"/>
        <v>1</v>
      </c>
      <c r="AH2611" s="10">
        <f t="shared" si="4"/>
        <v>0</v>
      </c>
      <c r="AI2611" s="10">
        <f t="shared" si="5"/>
        <v>0</v>
      </c>
      <c r="AJ2611" s="9">
        <f>ROUNDUP(SUM(VLOOKUP(F2611,'Pontuação 3.0'!A$2:B$11,2,FALSE),VLOOKUP(E2611,'Pontuação 3.0'!C$2:D$11,2,FALSE),VLOOKUP(H2611,'Pontuação 3.0'!I$2:J$11,2,FALSE),VLOOKUP(J2611,'Pontuação 3.0'!G$2:H$11,2,FALSE),VLOOKUP(G2611,'Pontuação 3.0'!E$2:F$11,2,FALSE),VLOOKUP(K2611,'Pontuação 3.0'!K$2:L$11,2,FALSE),VLOOKUP(L2611,'Pontuação 3.0'!M$2:N$13,2,FALSE)),0)</f>
        <v>2208</v>
      </c>
      <c r="AK2611" s="9">
        <f t="shared" si="6"/>
        <v>221</v>
      </c>
      <c r="AL2611" s="9" t="str">
        <f t="array" ref="AL2611">IFERROR(INDEX('Pontuação 3.0'!G$13:G$191, MATCH(AK2611, 'Pontuação 3.0'!F$13:F$191, 0)), "Faixa Indefinida")</f>
        <v>B</v>
      </c>
      <c r="AM2611" s="9">
        <f t="shared" si="7"/>
        <v>0</v>
      </c>
      <c r="AN2611" s="9">
        <f t="shared" si="8"/>
        <v>1</v>
      </c>
      <c r="AO2611" s="9">
        <f t="shared" si="9"/>
        <v>0</v>
      </c>
      <c r="AP2611" s="9">
        <f t="shared" si="10"/>
        <v>0</v>
      </c>
      <c r="AQ2611" s="8"/>
    </row>
    <row r="2612" ht="15.75" customHeight="1">
      <c r="A2612" s="7">
        <v>45682.0</v>
      </c>
      <c r="B2612" s="8" t="s">
        <v>5829</v>
      </c>
      <c r="C2612" s="8" t="s">
        <v>5830</v>
      </c>
      <c r="D2612" s="11">
        <v>8.1988236883E10</v>
      </c>
      <c r="E2612" s="8" t="s">
        <v>11833</v>
      </c>
      <c r="F2612" s="8" t="s">
        <v>11834</v>
      </c>
      <c r="G2612" s="8" t="s">
        <v>11835</v>
      </c>
      <c r="H2612" s="8" t="s">
        <v>11865</v>
      </c>
      <c r="I2612" s="8" t="s">
        <v>11845</v>
      </c>
      <c r="J2612" s="8" t="s">
        <v>11852</v>
      </c>
      <c r="K2612" s="8" t="s">
        <v>11837</v>
      </c>
      <c r="L2612" s="8" t="s">
        <v>11847</v>
      </c>
      <c r="M2612" s="8" t="s">
        <v>11849</v>
      </c>
      <c r="N2612" s="12" t="s">
        <v>11</v>
      </c>
      <c r="O2612" s="12" t="s">
        <v>13</v>
      </c>
      <c r="P2612" s="12" t="s">
        <v>23</v>
      </c>
      <c r="Q2612" s="12" t="s">
        <v>15</v>
      </c>
      <c r="R2612" s="12" t="s">
        <v>20</v>
      </c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9">
        <f>ROUNDUP(SUM(VLOOKUP(F2612,'Pontuação'!A$2:B$11,2,FALSE),VLOOKUP(E2612,'Pontuação'!C$2:D$11,2,FALSE),VLOOKUP(H2612,'Pontuação'!I$2:J$11,2,FALSE),VLOOKUP(J2612,'Pontuação'!G$2:H$11,2,FALSE),VLOOKUP(L2612,'Pontuação'!M$2:N$13,2,FALSE)),0)</f>
        <v>1804</v>
      </c>
      <c r="AD2612" s="10">
        <f t="shared" si="1"/>
        <v>180</v>
      </c>
      <c r="AE2612" s="10" t="str">
        <f t="array" ref="AE2612">IFERROR(INDEX('Pontuação'!G$13:G$101, MATCH(AD2612, 'Pontuação'!F$13:F$101, 0)), "Faixa Indefinida")</f>
        <v>B</v>
      </c>
      <c r="AF2612" s="10">
        <f t="shared" si="2"/>
        <v>0</v>
      </c>
      <c r="AG2612" s="10">
        <f t="shared" si="3"/>
        <v>1</v>
      </c>
      <c r="AH2612" s="10">
        <f t="shared" si="4"/>
        <v>0</v>
      </c>
      <c r="AI2612" s="10">
        <f t="shared" si="5"/>
        <v>0</v>
      </c>
      <c r="AJ2612" s="9">
        <f>ROUNDUP(SUM(VLOOKUP(F2612,'Pontuação 3.0'!A$2:B$11,2,FALSE),VLOOKUP(E2612,'Pontuação 3.0'!C$2:D$11,2,FALSE),VLOOKUP(H2612,'Pontuação 3.0'!I$2:J$11,2,FALSE),VLOOKUP(J2612,'Pontuação 3.0'!G$2:H$11,2,FALSE),VLOOKUP(G2612,'Pontuação 3.0'!E$2:F$11,2,FALSE),VLOOKUP(K2612,'Pontuação 3.0'!K$2:L$11,2,FALSE),VLOOKUP(L2612,'Pontuação 3.0'!M$2:N$13,2,FALSE)),0)</f>
        <v>2023</v>
      </c>
      <c r="AK2612" s="9">
        <f t="shared" si="6"/>
        <v>202</v>
      </c>
      <c r="AL2612" s="9" t="str">
        <f t="array" ref="AL2612">IFERROR(INDEX('Pontuação 3.0'!G$13:G$191, MATCH(AK2612, 'Pontuação 3.0'!F$13:F$191, 0)), "Faixa Indefinida")</f>
        <v>C</v>
      </c>
      <c r="AM2612" s="9">
        <f t="shared" si="7"/>
        <v>0</v>
      </c>
      <c r="AN2612" s="9">
        <f t="shared" si="8"/>
        <v>0</v>
      </c>
      <c r="AO2612" s="9">
        <f t="shared" si="9"/>
        <v>1</v>
      </c>
      <c r="AP2612" s="9">
        <f t="shared" si="10"/>
        <v>0</v>
      </c>
      <c r="AQ2612" s="8"/>
    </row>
    <row r="2613" ht="15.75" customHeight="1">
      <c r="A2613" s="7">
        <v>45682.0</v>
      </c>
      <c r="B2613" s="8" t="s">
        <v>5824</v>
      </c>
      <c r="C2613" s="8" t="s">
        <v>5825</v>
      </c>
      <c r="D2613" s="11">
        <v>8.1984889886E10</v>
      </c>
      <c r="E2613" s="8" t="s">
        <v>11833</v>
      </c>
      <c r="F2613" s="8" t="s">
        <v>11854</v>
      </c>
      <c r="G2613" s="8" t="s">
        <v>11867</v>
      </c>
      <c r="H2613" s="8" t="s">
        <v>11856</v>
      </c>
      <c r="I2613" s="8" t="s">
        <v>11837</v>
      </c>
      <c r="J2613" s="8" t="s">
        <v>11846</v>
      </c>
      <c r="K2613" s="8" t="s">
        <v>11837</v>
      </c>
      <c r="L2613" s="8" t="s">
        <v>11847</v>
      </c>
      <c r="M2613" s="8" t="s">
        <v>11849</v>
      </c>
      <c r="N2613" s="12" t="s">
        <v>11</v>
      </c>
      <c r="O2613" s="12" t="s">
        <v>13</v>
      </c>
      <c r="P2613" s="12" t="s">
        <v>37</v>
      </c>
      <c r="Q2613" s="12" t="s">
        <v>76</v>
      </c>
      <c r="R2613" s="12" t="s">
        <v>20</v>
      </c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9">
        <f>ROUNDUP(SUM(VLOOKUP(F2613,'Pontuação'!A$2:B$11,2,FALSE),VLOOKUP(E2613,'Pontuação'!C$2:D$11,2,FALSE),VLOOKUP(H2613,'Pontuação'!I$2:J$11,2,FALSE),VLOOKUP(J2613,'Pontuação'!G$2:H$11,2,FALSE),VLOOKUP(L2613,'Pontuação'!M$2:N$13,2,FALSE)),0)</f>
        <v>1576</v>
      </c>
      <c r="AD2613" s="10">
        <f t="shared" si="1"/>
        <v>158</v>
      </c>
      <c r="AE2613" s="10" t="str">
        <f t="array" ref="AE2613">IFERROR(INDEX('Pontuação'!G$13:G$101, MATCH(AD2613, 'Pontuação'!F$13:F$101, 0)), "Faixa Indefinida")</f>
        <v>C</v>
      </c>
      <c r="AF2613" s="10">
        <f t="shared" si="2"/>
        <v>0</v>
      </c>
      <c r="AG2613" s="10">
        <f t="shared" si="3"/>
        <v>0</v>
      </c>
      <c r="AH2613" s="10">
        <f t="shared" si="4"/>
        <v>1</v>
      </c>
      <c r="AI2613" s="10">
        <f t="shared" si="5"/>
        <v>0</v>
      </c>
      <c r="AJ2613" s="9">
        <f>ROUNDUP(SUM(VLOOKUP(F2613,'Pontuação 3.0'!A$2:B$11,2,FALSE),VLOOKUP(E2613,'Pontuação 3.0'!C$2:D$11,2,FALSE),VLOOKUP(H2613,'Pontuação 3.0'!I$2:J$11,2,FALSE),VLOOKUP(J2613,'Pontuação 3.0'!G$2:H$11,2,FALSE),VLOOKUP(G2613,'Pontuação 3.0'!E$2:F$11,2,FALSE),VLOOKUP(K2613,'Pontuação 3.0'!K$2:L$11,2,FALSE),VLOOKUP(L2613,'Pontuação 3.0'!M$2:N$13,2,FALSE)),0)</f>
        <v>1895</v>
      </c>
      <c r="AK2613" s="9">
        <f t="shared" si="6"/>
        <v>190</v>
      </c>
      <c r="AL2613" s="9" t="str">
        <f t="array" ref="AL2613">IFERROR(INDEX('Pontuação 3.0'!G$13:G$191, MATCH(AK2613, 'Pontuação 3.0'!F$13:F$191, 0)), "Faixa Indefinida")</f>
        <v>D</v>
      </c>
      <c r="AM2613" s="9">
        <f t="shared" si="7"/>
        <v>0</v>
      </c>
      <c r="AN2613" s="9">
        <f t="shared" si="8"/>
        <v>0</v>
      </c>
      <c r="AO2613" s="9">
        <f t="shared" si="9"/>
        <v>0</v>
      </c>
      <c r="AP2613" s="9">
        <f t="shared" si="10"/>
        <v>1</v>
      </c>
      <c r="AQ2613" s="8"/>
    </row>
    <row r="2614" ht="15.75" customHeight="1">
      <c r="A2614" s="7">
        <v>45682.0</v>
      </c>
      <c r="B2614" s="8" t="s">
        <v>5833</v>
      </c>
      <c r="C2614" s="8" t="s">
        <v>5834</v>
      </c>
      <c r="D2614" s="11">
        <v>3.199990247E10</v>
      </c>
      <c r="E2614" s="8" t="s">
        <v>11868</v>
      </c>
      <c r="F2614" s="8" t="s">
        <v>11842</v>
      </c>
      <c r="G2614" s="8" t="s">
        <v>11843</v>
      </c>
      <c r="H2614" s="8" t="s">
        <v>11844</v>
      </c>
      <c r="I2614" s="8" t="s">
        <v>11845</v>
      </c>
      <c r="J2614" s="8" t="s">
        <v>11852</v>
      </c>
      <c r="K2614" s="8" t="s">
        <v>11837</v>
      </c>
      <c r="L2614" s="8" t="s">
        <v>11851</v>
      </c>
      <c r="M2614" s="8" t="s">
        <v>11849</v>
      </c>
      <c r="N2614" s="12" t="s">
        <v>11</v>
      </c>
      <c r="O2614" s="12" t="s">
        <v>13</v>
      </c>
      <c r="P2614" s="12" t="s">
        <v>261</v>
      </c>
      <c r="Q2614" s="12" t="s">
        <v>15</v>
      </c>
      <c r="R2614" s="12" t="s">
        <v>20</v>
      </c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9">
        <f>ROUNDUP(SUM(VLOOKUP(F2614,'Pontuação'!A$2:B$11,2,FALSE),VLOOKUP(E2614,'Pontuação'!C$2:D$11,2,FALSE),VLOOKUP(H2614,'Pontuação'!I$2:J$11,2,FALSE),VLOOKUP(J2614,'Pontuação'!G$2:H$11,2,FALSE),VLOOKUP(L2614,'Pontuação'!M$2:N$13,2,FALSE)),0)</f>
        <v>1704</v>
      </c>
      <c r="AD2614" s="10">
        <f t="shared" si="1"/>
        <v>170</v>
      </c>
      <c r="AE2614" s="10" t="str">
        <f t="array" ref="AE2614">IFERROR(INDEX('Pontuação'!G$13:G$101, MATCH(AD2614, 'Pontuação'!F$13:F$101, 0)), "Faixa Indefinida")</f>
        <v>B</v>
      </c>
      <c r="AF2614" s="10">
        <f t="shared" si="2"/>
        <v>0</v>
      </c>
      <c r="AG2614" s="10">
        <f t="shared" si="3"/>
        <v>1</v>
      </c>
      <c r="AH2614" s="10">
        <f t="shared" si="4"/>
        <v>0</v>
      </c>
      <c r="AI2614" s="10">
        <f t="shared" si="5"/>
        <v>0</v>
      </c>
      <c r="AJ2614" s="9">
        <f>ROUNDUP(SUM(VLOOKUP(F2614,'Pontuação 3.0'!A$2:B$11,2,FALSE),VLOOKUP(E2614,'Pontuação 3.0'!C$2:D$11,2,FALSE),VLOOKUP(H2614,'Pontuação 3.0'!I$2:J$11,2,FALSE),VLOOKUP(J2614,'Pontuação 3.0'!G$2:H$11,2,FALSE),VLOOKUP(G2614,'Pontuação 3.0'!E$2:F$11,2,FALSE),VLOOKUP(K2614,'Pontuação 3.0'!K$2:L$11,2,FALSE),VLOOKUP(L2614,'Pontuação 3.0'!M$2:N$13,2,FALSE)),0)</f>
        <v>2331</v>
      </c>
      <c r="AK2614" s="9">
        <f t="shared" si="6"/>
        <v>233</v>
      </c>
      <c r="AL2614" s="9" t="str">
        <f t="array" ref="AL2614">IFERROR(INDEX('Pontuação 3.0'!G$13:G$191, MATCH(AK2614, 'Pontuação 3.0'!F$13:F$191, 0)), "Faixa Indefinida")</f>
        <v>B</v>
      </c>
      <c r="AM2614" s="9">
        <f t="shared" si="7"/>
        <v>0</v>
      </c>
      <c r="AN2614" s="9">
        <f t="shared" si="8"/>
        <v>1</v>
      </c>
      <c r="AO2614" s="9">
        <f t="shared" si="9"/>
        <v>0</v>
      </c>
      <c r="AP2614" s="9">
        <f t="shared" si="10"/>
        <v>0</v>
      </c>
      <c r="AQ2614" s="8"/>
    </row>
    <row r="2615" ht="15.75" customHeight="1">
      <c r="A2615" s="7">
        <v>45682.0</v>
      </c>
      <c r="B2615" s="8" t="s">
        <v>550</v>
      </c>
      <c r="C2615" s="8" t="s">
        <v>5835</v>
      </c>
      <c r="D2615" s="11">
        <v>1.1989144896E10</v>
      </c>
      <c r="E2615" s="8" t="s">
        <v>11868</v>
      </c>
      <c r="F2615" s="8" t="s">
        <v>11863</v>
      </c>
      <c r="G2615" s="8" t="s">
        <v>11867</v>
      </c>
      <c r="H2615" s="8" t="s">
        <v>11856</v>
      </c>
      <c r="I2615" s="8" t="s">
        <v>11837</v>
      </c>
      <c r="J2615" s="8" t="s">
        <v>11846</v>
      </c>
      <c r="K2615" s="8" t="s">
        <v>11839</v>
      </c>
      <c r="L2615" s="8" t="s">
        <v>11847</v>
      </c>
      <c r="M2615" s="8" t="s">
        <v>11848</v>
      </c>
      <c r="N2615" s="12" t="s">
        <v>11</v>
      </c>
      <c r="O2615" s="12" t="s">
        <v>13</v>
      </c>
      <c r="P2615" s="12" t="s">
        <v>27</v>
      </c>
      <c r="Q2615" s="12" t="s">
        <v>15</v>
      </c>
      <c r="R2615" s="12" t="s">
        <v>14</v>
      </c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9">
        <f>ROUNDUP(SUM(VLOOKUP(F2615,'Pontuação'!A$2:B$11,2,FALSE),VLOOKUP(E2615,'Pontuação'!C$2:D$11,2,FALSE),VLOOKUP(H2615,'Pontuação'!I$2:J$11,2,FALSE),VLOOKUP(J2615,'Pontuação'!G$2:H$11,2,FALSE),VLOOKUP(L2615,'Pontuação'!M$2:N$13,2,FALSE)),0)</f>
        <v>1546</v>
      </c>
      <c r="AD2615" s="10">
        <f t="shared" si="1"/>
        <v>155</v>
      </c>
      <c r="AE2615" s="10" t="str">
        <f t="array" ref="AE2615">IFERROR(INDEX('Pontuação'!G$13:G$101, MATCH(AD2615, 'Pontuação'!F$13:F$101, 0)), "Faixa Indefinida")</f>
        <v>C</v>
      </c>
      <c r="AF2615" s="10">
        <f t="shared" si="2"/>
        <v>0</v>
      </c>
      <c r="AG2615" s="10">
        <f t="shared" si="3"/>
        <v>0</v>
      </c>
      <c r="AH2615" s="10">
        <f t="shared" si="4"/>
        <v>1</v>
      </c>
      <c r="AI2615" s="10">
        <f t="shared" si="5"/>
        <v>0</v>
      </c>
      <c r="AJ2615" s="9">
        <f>ROUNDUP(SUM(VLOOKUP(F2615,'Pontuação 3.0'!A$2:B$11,2,FALSE),VLOOKUP(E2615,'Pontuação 3.0'!C$2:D$11,2,FALSE),VLOOKUP(H2615,'Pontuação 3.0'!I$2:J$11,2,FALSE),VLOOKUP(J2615,'Pontuação 3.0'!G$2:H$11,2,FALSE),VLOOKUP(G2615,'Pontuação 3.0'!E$2:F$11,2,FALSE),VLOOKUP(K2615,'Pontuação 3.0'!K$2:L$11,2,FALSE),VLOOKUP(L2615,'Pontuação 3.0'!M$2:N$13,2,FALSE)),0)</f>
        <v>1919</v>
      </c>
      <c r="AK2615" s="9">
        <f t="shared" si="6"/>
        <v>192</v>
      </c>
      <c r="AL2615" s="9" t="str">
        <f t="array" ref="AL2615">IFERROR(INDEX('Pontuação 3.0'!G$13:G$191, MATCH(AK2615, 'Pontuação 3.0'!F$13:F$191, 0)), "Faixa Indefinida")</f>
        <v>C</v>
      </c>
      <c r="AM2615" s="9">
        <f t="shared" si="7"/>
        <v>0</v>
      </c>
      <c r="AN2615" s="9">
        <f t="shared" si="8"/>
        <v>0</v>
      </c>
      <c r="AO2615" s="9">
        <f t="shared" si="9"/>
        <v>1</v>
      </c>
      <c r="AP2615" s="9">
        <f t="shared" si="10"/>
        <v>0</v>
      </c>
      <c r="AQ2615" s="8"/>
    </row>
    <row r="2616" ht="15.75" customHeight="1">
      <c r="A2616" s="7">
        <v>45682.0</v>
      </c>
      <c r="B2616" s="8" t="s">
        <v>5838</v>
      </c>
      <c r="C2616" s="8" t="s">
        <v>5839</v>
      </c>
      <c r="D2616" s="11">
        <v>9.9991374319E10</v>
      </c>
      <c r="E2616" s="8" t="s">
        <v>11833</v>
      </c>
      <c r="F2616" s="8" t="s">
        <v>11834</v>
      </c>
      <c r="G2616" s="8" t="s">
        <v>11843</v>
      </c>
      <c r="H2616" s="8" t="s">
        <v>11844</v>
      </c>
      <c r="I2616" s="8" t="s">
        <v>11837</v>
      </c>
      <c r="J2616" s="8" t="s">
        <v>11846</v>
      </c>
      <c r="K2616" s="8" t="s">
        <v>11839</v>
      </c>
      <c r="L2616" s="8" t="s">
        <v>11857</v>
      </c>
      <c r="M2616" s="8" t="s">
        <v>11841</v>
      </c>
      <c r="N2616" s="12" t="s">
        <v>11</v>
      </c>
      <c r="O2616" s="12" t="s">
        <v>13</v>
      </c>
      <c r="P2616" s="12" t="s">
        <v>27</v>
      </c>
      <c r="Q2616" s="12" t="s">
        <v>15</v>
      </c>
      <c r="R2616" s="12" t="s">
        <v>14</v>
      </c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9">
        <f>ROUNDUP(SUM(VLOOKUP(F2616,'Pontuação'!A$2:B$11,2,FALSE),VLOOKUP(E2616,'Pontuação'!C$2:D$11,2,FALSE),VLOOKUP(H2616,'Pontuação'!I$2:J$11,2,FALSE),VLOOKUP(J2616,'Pontuação'!G$2:H$11,2,FALSE),VLOOKUP(L2616,'Pontuação'!M$2:N$13,2,FALSE)),0)</f>
        <v>1546</v>
      </c>
      <c r="AD2616" s="10">
        <f t="shared" si="1"/>
        <v>155</v>
      </c>
      <c r="AE2616" s="10" t="str">
        <f t="array" ref="AE2616">IFERROR(INDEX('Pontuação'!G$13:G$101, MATCH(AD2616, 'Pontuação'!F$13:F$101, 0)), "Faixa Indefinida")</f>
        <v>C</v>
      </c>
      <c r="AF2616" s="10">
        <f t="shared" si="2"/>
        <v>0</v>
      </c>
      <c r="AG2616" s="10">
        <f t="shared" si="3"/>
        <v>0</v>
      </c>
      <c r="AH2616" s="10">
        <f t="shared" si="4"/>
        <v>1</v>
      </c>
      <c r="AI2616" s="10">
        <f t="shared" si="5"/>
        <v>0</v>
      </c>
      <c r="AJ2616" s="9">
        <f>ROUNDUP(SUM(VLOOKUP(F2616,'Pontuação 3.0'!A$2:B$11,2,FALSE),VLOOKUP(E2616,'Pontuação 3.0'!C$2:D$11,2,FALSE),VLOOKUP(H2616,'Pontuação 3.0'!I$2:J$11,2,FALSE),VLOOKUP(J2616,'Pontuação 3.0'!G$2:H$11,2,FALSE),VLOOKUP(G2616,'Pontuação 3.0'!E$2:F$11,2,FALSE),VLOOKUP(K2616,'Pontuação 3.0'!K$2:L$11,2,FALSE),VLOOKUP(L2616,'Pontuação 3.0'!M$2:N$13,2,FALSE)),0)</f>
        <v>2307</v>
      </c>
      <c r="AK2616" s="9">
        <f t="shared" si="6"/>
        <v>231</v>
      </c>
      <c r="AL2616" s="9" t="str">
        <f t="array" ref="AL2616">IFERROR(INDEX('Pontuação 3.0'!G$13:G$191, MATCH(AK2616, 'Pontuação 3.0'!F$13:F$191, 0)), "Faixa Indefinida")</f>
        <v>B</v>
      </c>
      <c r="AM2616" s="9">
        <f t="shared" si="7"/>
        <v>0</v>
      </c>
      <c r="AN2616" s="9">
        <f t="shared" si="8"/>
        <v>1</v>
      </c>
      <c r="AO2616" s="9">
        <f t="shared" si="9"/>
        <v>0</v>
      </c>
      <c r="AP2616" s="9">
        <f t="shared" si="10"/>
        <v>0</v>
      </c>
      <c r="AQ2616" s="8"/>
    </row>
    <row r="2617" ht="15.75" customHeight="1">
      <c r="A2617" s="7">
        <v>45682.0</v>
      </c>
      <c r="B2617" s="8" t="s">
        <v>5840</v>
      </c>
      <c r="C2617" s="8" t="s">
        <v>5841</v>
      </c>
      <c r="D2617" s="11">
        <v>1.1972323749E10</v>
      </c>
      <c r="E2617" s="8" t="s">
        <v>11833</v>
      </c>
      <c r="F2617" s="8" t="s">
        <v>11842</v>
      </c>
      <c r="G2617" s="8" t="s">
        <v>11843</v>
      </c>
      <c r="H2617" s="8" t="s">
        <v>11844</v>
      </c>
      <c r="I2617" s="8" t="s">
        <v>11837</v>
      </c>
      <c r="J2617" s="8" t="s">
        <v>11846</v>
      </c>
      <c r="K2617" s="8" t="s">
        <v>11837</v>
      </c>
      <c r="L2617" s="8" t="s">
        <v>11847</v>
      </c>
      <c r="M2617" s="8" t="s">
        <v>11848</v>
      </c>
      <c r="N2617" s="12" t="s">
        <v>11</v>
      </c>
      <c r="O2617" s="12" t="s">
        <v>13</v>
      </c>
      <c r="P2617" s="12" t="s">
        <v>23</v>
      </c>
      <c r="Q2617" s="12" t="s">
        <v>15</v>
      </c>
      <c r="R2617" s="12" t="s">
        <v>14</v>
      </c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9">
        <f>ROUNDUP(SUM(VLOOKUP(F2617,'Pontuação'!A$2:B$11,2,FALSE),VLOOKUP(E2617,'Pontuação'!C$2:D$11,2,FALSE),VLOOKUP(H2617,'Pontuação'!I$2:J$11,2,FALSE),VLOOKUP(J2617,'Pontuação'!G$2:H$11,2,FALSE),VLOOKUP(L2617,'Pontuação'!M$2:N$13,2,FALSE)),0)</f>
        <v>1727</v>
      </c>
      <c r="AD2617" s="10">
        <f t="shared" si="1"/>
        <v>173</v>
      </c>
      <c r="AE2617" s="10" t="str">
        <f t="array" ref="AE2617">IFERROR(INDEX('Pontuação'!G$13:G$101, MATCH(AD2617, 'Pontuação'!F$13:F$101, 0)), "Faixa Indefinida")</f>
        <v>B</v>
      </c>
      <c r="AF2617" s="10">
        <f t="shared" si="2"/>
        <v>0</v>
      </c>
      <c r="AG2617" s="10">
        <f t="shared" si="3"/>
        <v>1</v>
      </c>
      <c r="AH2617" s="10">
        <f t="shared" si="4"/>
        <v>0</v>
      </c>
      <c r="AI2617" s="10">
        <f t="shared" si="5"/>
        <v>0</v>
      </c>
      <c r="AJ2617" s="9">
        <f>ROUNDUP(SUM(VLOOKUP(F2617,'Pontuação 3.0'!A$2:B$11,2,FALSE),VLOOKUP(E2617,'Pontuação 3.0'!C$2:D$11,2,FALSE),VLOOKUP(H2617,'Pontuação 3.0'!I$2:J$11,2,FALSE),VLOOKUP(J2617,'Pontuação 3.0'!G$2:H$11,2,FALSE),VLOOKUP(G2617,'Pontuação 3.0'!E$2:F$11,2,FALSE),VLOOKUP(K2617,'Pontuação 3.0'!K$2:L$11,2,FALSE),VLOOKUP(L2617,'Pontuação 3.0'!M$2:N$13,2,FALSE)),0)</f>
        <v>2295</v>
      </c>
      <c r="AK2617" s="9">
        <f t="shared" si="6"/>
        <v>230</v>
      </c>
      <c r="AL2617" s="9" t="str">
        <f t="array" ref="AL2617">IFERROR(INDEX('Pontuação 3.0'!G$13:G$191, MATCH(AK2617, 'Pontuação 3.0'!F$13:F$191, 0)), "Faixa Indefinida")</f>
        <v>B</v>
      </c>
      <c r="AM2617" s="9">
        <f t="shared" si="7"/>
        <v>0</v>
      </c>
      <c r="AN2617" s="9">
        <f t="shared" si="8"/>
        <v>1</v>
      </c>
      <c r="AO2617" s="9">
        <f t="shared" si="9"/>
        <v>0</v>
      </c>
      <c r="AP2617" s="9">
        <f t="shared" si="10"/>
        <v>0</v>
      </c>
      <c r="AQ2617" s="8"/>
    </row>
    <row r="2618" ht="15.75" customHeight="1">
      <c r="A2618" s="7">
        <v>45682.0</v>
      </c>
      <c r="B2618" s="8" t="s">
        <v>5842</v>
      </c>
      <c r="C2618" s="8" t="s">
        <v>5843</v>
      </c>
      <c r="D2618" s="11">
        <v>3.5997816011E10</v>
      </c>
      <c r="E2618" s="8" t="s">
        <v>11868</v>
      </c>
      <c r="F2618" s="8" t="s">
        <v>11842</v>
      </c>
      <c r="G2618" s="8" t="s">
        <v>11843</v>
      </c>
      <c r="H2618" s="8" t="s">
        <v>11850</v>
      </c>
      <c r="I2618" s="8" t="s">
        <v>11845</v>
      </c>
      <c r="J2618" s="8" t="s">
        <v>11852</v>
      </c>
      <c r="K2618" s="8" t="s">
        <v>11837</v>
      </c>
      <c r="L2618" s="8" t="s">
        <v>11847</v>
      </c>
      <c r="M2618" s="8" t="s">
        <v>11849</v>
      </c>
      <c r="N2618" s="12" t="s">
        <v>11</v>
      </c>
      <c r="O2618" s="12" t="s">
        <v>13</v>
      </c>
      <c r="P2618" s="12" t="s">
        <v>27</v>
      </c>
      <c r="Q2618" s="12" t="s">
        <v>15</v>
      </c>
      <c r="R2618" s="12" t="s">
        <v>20</v>
      </c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9">
        <f>ROUNDUP(SUM(VLOOKUP(F2618,'Pontuação'!A$2:B$11,2,FALSE),VLOOKUP(E2618,'Pontuação'!C$2:D$11,2,FALSE),VLOOKUP(H2618,'Pontuação'!I$2:J$11,2,FALSE),VLOOKUP(J2618,'Pontuação'!G$2:H$11,2,FALSE),VLOOKUP(L2618,'Pontuação'!M$2:N$13,2,FALSE)),0)</f>
        <v>1794</v>
      </c>
      <c r="AD2618" s="10">
        <f t="shared" si="1"/>
        <v>179</v>
      </c>
      <c r="AE2618" s="10" t="str">
        <f t="array" ref="AE2618">IFERROR(INDEX('Pontuação'!G$13:G$101, MATCH(AD2618, 'Pontuação'!F$13:F$101, 0)), "Faixa Indefinida")</f>
        <v>B</v>
      </c>
      <c r="AF2618" s="10">
        <f t="shared" si="2"/>
        <v>0</v>
      </c>
      <c r="AG2618" s="10">
        <f t="shared" si="3"/>
        <v>1</v>
      </c>
      <c r="AH2618" s="10">
        <f t="shared" si="4"/>
        <v>0</v>
      </c>
      <c r="AI2618" s="10">
        <f t="shared" si="5"/>
        <v>0</v>
      </c>
      <c r="AJ2618" s="9">
        <f>ROUNDUP(SUM(VLOOKUP(F2618,'Pontuação 3.0'!A$2:B$11,2,FALSE),VLOOKUP(E2618,'Pontuação 3.0'!C$2:D$11,2,FALSE),VLOOKUP(H2618,'Pontuação 3.0'!I$2:J$11,2,FALSE),VLOOKUP(J2618,'Pontuação 3.0'!G$2:H$11,2,FALSE),VLOOKUP(G2618,'Pontuação 3.0'!E$2:F$11,2,FALSE),VLOOKUP(K2618,'Pontuação 3.0'!K$2:L$11,2,FALSE),VLOOKUP(L2618,'Pontuação 3.0'!M$2:N$13,2,FALSE)),0)</f>
        <v>2330</v>
      </c>
      <c r="AK2618" s="9">
        <f t="shared" si="6"/>
        <v>233</v>
      </c>
      <c r="AL2618" s="9" t="str">
        <f t="array" ref="AL2618">IFERROR(INDEX('Pontuação 3.0'!G$13:G$191, MATCH(AK2618, 'Pontuação 3.0'!F$13:F$191, 0)), "Faixa Indefinida")</f>
        <v>B</v>
      </c>
      <c r="AM2618" s="9">
        <f t="shared" si="7"/>
        <v>0</v>
      </c>
      <c r="AN2618" s="9">
        <f t="shared" si="8"/>
        <v>1</v>
      </c>
      <c r="AO2618" s="9">
        <f t="shared" si="9"/>
        <v>0</v>
      </c>
      <c r="AP2618" s="9">
        <f t="shared" si="10"/>
        <v>0</v>
      </c>
      <c r="AQ2618" s="8"/>
    </row>
    <row r="2619" ht="15.75" customHeight="1">
      <c r="A2619" s="7">
        <v>45682.0</v>
      </c>
      <c r="B2619" s="8" t="s">
        <v>5844</v>
      </c>
      <c r="C2619" s="8" t="s">
        <v>5845</v>
      </c>
      <c r="D2619" s="11">
        <v>1.8981112196E10</v>
      </c>
      <c r="E2619" s="8" t="s">
        <v>11833</v>
      </c>
      <c r="F2619" s="8" t="s">
        <v>11842</v>
      </c>
      <c r="G2619" s="8" t="s">
        <v>11843</v>
      </c>
      <c r="H2619" s="8" t="s">
        <v>11844</v>
      </c>
      <c r="I2619" s="8" t="s">
        <v>11845</v>
      </c>
      <c r="J2619" s="8" t="s">
        <v>11852</v>
      </c>
      <c r="K2619" s="8" t="s">
        <v>11837</v>
      </c>
      <c r="L2619" s="8" t="s">
        <v>11840</v>
      </c>
      <c r="M2619" s="8" t="s">
        <v>11849</v>
      </c>
      <c r="N2619" s="12" t="s">
        <v>11</v>
      </c>
      <c r="O2619" s="12" t="s">
        <v>13</v>
      </c>
      <c r="P2619" s="12" t="s">
        <v>37</v>
      </c>
      <c r="Q2619" s="12" t="s">
        <v>15</v>
      </c>
      <c r="R2619" s="12" t="s">
        <v>14</v>
      </c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9">
        <f>ROUNDUP(SUM(VLOOKUP(F2619,'Pontuação'!A$2:B$11,2,FALSE),VLOOKUP(E2619,'Pontuação'!C$2:D$11,2,FALSE),VLOOKUP(H2619,'Pontuação'!I$2:J$11,2,FALSE),VLOOKUP(J2619,'Pontuação'!G$2:H$11,2,FALSE),VLOOKUP(L2619,'Pontuação'!M$2:N$13,2,FALSE)),0)</f>
        <v>1744</v>
      </c>
      <c r="AD2619" s="10">
        <f t="shared" si="1"/>
        <v>174</v>
      </c>
      <c r="AE2619" s="10" t="str">
        <f t="array" ref="AE2619">IFERROR(INDEX('Pontuação'!G$13:G$101, MATCH(AD2619, 'Pontuação'!F$13:F$101, 0)), "Faixa Indefinida")</f>
        <v>B</v>
      </c>
      <c r="AF2619" s="10">
        <f t="shared" si="2"/>
        <v>0</v>
      </c>
      <c r="AG2619" s="10">
        <f t="shared" si="3"/>
        <v>1</v>
      </c>
      <c r="AH2619" s="10">
        <f t="shared" si="4"/>
        <v>0</v>
      </c>
      <c r="AI2619" s="10">
        <f t="shared" si="5"/>
        <v>0</v>
      </c>
      <c r="AJ2619" s="9">
        <f>ROUNDUP(SUM(VLOOKUP(F2619,'Pontuação 3.0'!A$2:B$11,2,FALSE),VLOOKUP(E2619,'Pontuação 3.0'!C$2:D$11,2,FALSE),VLOOKUP(H2619,'Pontuação 3.0'!I$2:J$11,2,FALSE),VLOOKUP(J2619,'Pontuação 3.0'!G$2:H$11,2,FALSE),VLOOKUP(G2619,'Pontuação 3.0'!E$2:F$11,2,FALSE),VLOOKUP(K2619,'Pontuação 3.0'!K$2:L$11,2,FALSE),VLOOKUP(L2619,'Pontuação 3.0'!M$2:N$13,2,FALSE)),0)</f>
        <v>2339</v>
      </c>
      <c r="AK2619" s="9">
        <f t="shared" si="6"/>
        <v>234</v>
      </c>
      <c r="AL2619" s="9" t="str">
        <f t="array" ref="AL2619">IFERROR(INDEX('Pontuação 3.0'!G$13:G$191, MATCH(AK2619, 'Pontuação 3.0'!F$13:F$191, 0)), "Faixa Indefinida")</f>
        <v>B</v>
      </c>
      <c r="AM2619" s="9">
        <f t="shared" si="7"/>
        <v>0</v>
      </c>
      <c r="AN2619" s="9">
        <f t="shared" si="8"/>
        <v>1</v>
      </c>
      <c r="AO2619" s="9">
        <f t="shared" si="9"/>
        <v>0</v>
      </c>
      <c r="AP2619" s="9">
        <f t="shared" si="10"/>
        <v>0</v>
      </c>
      <c r="AQ2619" s="8"/>
    </row>
    <row r="2620" ht="15.75" customHeight="1">
      <c r="A2620" s="7">
        <v>45682.0</v>
      </c>
      <c r="B2620" s="8" t="s">
        <v>5852</v>
      </c>
      <c r="C2620" s="8" t="s">
        <v>5853</v>
      </c>
      <c r="D2620" s="11">
        <v>8.89931265E10</v>
      </c>
      <c r="E2620" s="8" t="s">
        <v>11833</v>
      </c>
      <c r="F2620" s="8" t="s">
        <v>11842</v>
      </c>
      <c r="G2620" s="8" t="s">
        <v>11843</v>
      </c>
      <c r="H2620" s="8" t="s">
        <v>11844</v>
      </c>
      <c r="I2620" s="8" t="s">
        <v>11845</v>
      </c>
      <c r="J2620" s="8" t="s">
        <v>11852</v>
      </c>
      <c r="K2620" s="8" t="s">
        <v>11837</v>
      </c>
      <c r="L2620" s="8" t="s">
        <v>11851</v>
      </c>
      <c r="M2620" s="8" t="s">
        <v>11853</v>
      </c>
      <c r="N2620" s="12" t="s">
        <v>11</v>
      </c>
      <c r="O2620" s="12" t="s">
        <v>13</v>
      </c>
      <c r="P2620" s="12" t="s">
        <v>27</v>
      </c>
      <c r="Q2620" s="12" t="s">
        <v>44</v>
      </c>
      <c r="R2620" s="12" t="s">
        <v>20</v>
      </c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9">
        <f>ROUNDUP(SUM(VLOOKUP(F2620,'Pontuação'!A$2:B$11,2,FALSE),VLOOKUP(E2620,'Pontuação'!C$2:D$11,2,FALSE),VLOOKUP(H2620,'Pontuação'!I$2:J$11,2,FALSE),VLOOKUP(J2620,'Pontuação'!G$2:H$11,2,FALSE),VLOOKUP(L2620,'Pontuação'!M$2:N$13,2,FALSE)),0)</f>
        <v>1700</v>
      </c>
      <c r="AD2620" s="10">
        <f t="shared" si="1"/>
        <v>170</v>
      </c>
      <c r="AE2620" s="10" t="str">
        <f t="array" ref="AE2620">IFERROR(INDEX('Pontuação'!G$13:G$101, MATCH(AD2620, 'Pontuação'!F$13:F$101, 0)), "Faixa Indefinida")</f>
        <v>B</v>
      </c>
      <c r="AF2620" s="10">
        <f t="shared" si="2"/>
        <v>0</v>
      </c>
      <c r="AG2620" s="10">
        <f t="shared" si="3"/>
        <v>1</v>
      </c>
      <c r="AH2620" s="10">
        <f t="shared" si="4"/>
        <v>0</v>
      </c>
      <c r="AI2620" s="10">
        <f t="shared" si="5"/>
        <v>0</v>
      </c>
      <c r="AJ2620" s="9">
        <f>ROUNDUP(SUM(VLOOKUP(F2620,'Pontuação 3.0'!A$2:B$11,2,FALSE),VLOOKUP(E2620,'Pontuação 3.0'!C$2:D$11,2,FALSE),VLOOKUP(H2620,'Pontuação 3.0'!I$2:J$11,2,FALSE),VLOOKUP(J2620,'Pontuação 3.0'!G$2:H$11,2,FALSE),VLOOKUP(G2620,'Pontuação 3.0'!E$2:F$11,2,FALSE),VLOOKUP(K2620,'Pontuação 3.0'!K$2:L$11,2,FALSE),VLOOKUP(L2620,'Pontuação 3.0'!M$2:N$13,2,FALSE)),0)</f>
        <v>2361</v>
      </c>
      <c r="AK2620" s="9">
        <f t="shared" si="6"/>
        <v>236</v>
      </c>
      <c r="AL2620" s="9" t="str">
        <f t="array" ref="AL2620">IFERROR(INDEX('Pontuação 3.0'!G$13:G$191, MATCH(AK2620, 'Pontuação 3.0'!F$13:F$191, 0)), "Faixa Indefinida")</f>
        <v>A</v>
      </c>
      <c r="AM2620" s="9">
        <f t="shared" si="7"/>
        <v>1</v>
      </c>
      <c r="AN2620" s="9">
        <f t="shared" si="8"/>
        <v>0</v>
      </c>
      <c r="AO2620" s="9">
        <f t="shared" si="9"/>
        <v>0</v>
      </c>
      <c r="AP2620" s="9">
        <f t="shared" si="10"/>
        <v>0</v>
      </c>
      <c r="AQ2620" s="8"/>
    </row>
    <row r="2621" ht="15.75" customHeight="1">
      <c r="A2621" s="7">
        <v>45682.0</v>
      </c>
      <c r="B2621" s="8" t="s">
        <v>5848</v>
      </c>
      <c r="C2621" s="8" t="s">
        <v>5849</v>
      </c>
      <c r="D2621" s="11">
        <v>1.566999714434E12</v>
      </c>
      <c r="E2621" s="8" t="s">
        <v>11833</v>
      </c>
      <c r="F2621" s="8" t="s">
        <v>11834</v>
      </c>
      <c r="G2621" s="8" t="s">
        <v>11843</v>
      </c>
      <c r="H2621" s="8" t="s">
        <v>11844</v>
      </c>
      <c r="I2621" s="8" t="s">
        <v>11845</v>
      </c>
      <c r="J2621" s="8" t="s">
        <v>11846</v>
      </c>
      <c r="K2621" s="8" t="s">
        <v>11837</v>
      </c>
      <c r="L2621" s="8" t="s">
        <v>11851</v>
      </c>
      <c r="M2621" s="8" t="s">
        <v>11849</v>
      </c>
      <c r="N2621" s="12" t="s">
        <v>11</v>
      </c>
      <c r="O2621" s="12" t="s">
        <v>13</v>
      </c>
      <c r="P2621" s="12" t="s">
        <v>23</v>
      </c>
      <c r="Q2621" s="12" t="s">
        <v>24</v>
      </c>
      <c r="R2621" s="12" t="s">
        <v>14</v>
      </c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9">
        <f>ROUNDUP(SUM(VLOOKUP(F2621,'Pontuação'!A$2:B$11,2,FALSE),VLOOKUP(E2621,'Pontuação'!C$2:D$11,2,FALSE),VLOOKUP(H2621,'Pontuação'!I$2:J$11,2,FALSE),VLOOKUP(J2621,'Pontuação'!G$2:H$11,2,FALSE),VLOOKUP(L2621,'Pontuação'!M$2:N$13,2,FALSE)),0)</f>
        <v>1583</v>
      </c>
      <c r="AD2621" s="10">
        <f t="shared" si="1"/>
        <v>158</v>
      </c>
      <c r="AE2621" s="10" t="str">
        <f t="array" ref="AE2621">IFERROR(INDEX('Pontuação'!G$13:G$101, MATCH(AD2621, 'Pontuação'!F$13:F$101, 0)), "Faixa Indefinida")</f>
        <v>C</v>
      </c>
      <c r="AF2621" s="10">
        <f t="shared" si="2"/>
        <v>0</v>
      </c>
      <c r="AG2621" s="10">
        <f t="shared" si="3"/>
        <v>0</v>
      </c>
      <c r="AH2621" s="10">
        <f t="shared" si="4"/>
        <v>1</v>
      </c>
      <c r="AI2621" s="10">
        <f t="shared" si="5"/>
        <v>0</v>
      </c>
      <c r="AJ2621" s="9">
        <f>ROUNDUP(SUM(VLOOKUP(F2621,'Pontuação 3.0'!A$2:B$11,2,FALSE),VLOOKUP(E2621,'Pontuação 3.0'!C$2:D$11,2,FALSE),VLOOKUP(H2621,'Pontuação 3.0'!I$2:J$11,2,FALSE),VLOOKUP(J2621,'Pontuação 3.0'!G$2:H$11,2,FALSE),VLOOKUP(G2621,'Pontuação 3.0'!E$2:F$11,2,FALSE),VLOOKUP(K2621,'Pontuação 3.0'!K$2:L$11,2,FALSE),VLOOKUP(L2621,'Pontuação 3.0'!M$2:N$13,2,FALSE)),0)</f>
        <v>2076</v>
      </c>
      <c r="AK2621" s="9">
        <f t="shared" si="6"/>
        <v>208</v>
      </c>
      <c r="AL2621" s="9" t="str">
        <f t="array" ref="AL2621">IFERROR(INDEX('Pontuação 3.0'!G$13:G$191, MATCH(AK2621, 'Pontuação 3.0'!F$13:F$191, 0)), "Faixa Indefinida")</f>
        <v>C</v>
      </c>
      <c r="AM2621" s="9">
        <f t="shared" si="7"/>
        <v>0</v>
      </c>
      <c r="AN2621" s="9">
        <f t="shared" si="8"/>
        <v>0</v>
      </c>
      <c r="AO2621" s="9">
        <f t="shared" si="9"/>
        <v>1</v>
      </c>
      <c r="AP2621" s="9">
        <f t="shared" si="10"/>
        <v>0</v>
      </c>
      <c r="AQ2621" s="8"/>
    </row>
    <row r="2622" ht="15.75" customHeight="1">
      <c r="A2622" s="7">
        <v>45682.0</v>
      </c>
      <c r="B2622" s="8" t="s">
        <v>5860</v>
      </c>
      <c r="C2622" s="8" t="s">
        <v>5861</v>
      </c>
      <c r="D2622" s="13" t="s">
        <v>12013</v>
      </c>
      <c r="E2622" s="8" t="s">
        <v>11833</v>
      </c>
      <c r="F2622" s="8" t="s">
        <v>11842</v>
      </c>
      <c r="G2622" s="8" t="s">
        <v>11843</v>
      </c>
      <c r="H2622" s="8" t="s">
        <v>11844</v>
      </c>
      <c r="I2622" s="8" t="s">
        <v>11845</v>
      </c>
      <c r="J2622" s="8" t="s">
        <v>11846</v>
      </c>
      <c r="K2622" s="8" t="s">
        <v>11837</v>
      </c>
      <c r="L2622" s="8" t="s">
        <v>11847</v>
      </c>
      <c r="M2622" s="8" t="s">
        <v>11849</v>
      </c>
      <c r="N2622" s="12" t="s">
        <v>11</v>
      </c>
      <c r="O2622" s="12" t="s">
        <v>13</v>
      </c>
      <c r="P2622" s="12" t="s">
        <v>27</v>
      </c>
      <c r="Q2622" s="12" t="s">
        <v>15</v>
      </c>
      <c r="R2622" s="12" t="s">
        <v>14</v>
      </c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9">
        <f>ROUNDUP(SUM(VLOOKUP(F2622,'Pontuação'!A$2:B$11,2,FALSE),VLOOKUP(E2622,'Pontuação'!C$2:D$11,2,FALSE),VLOOKUP(H2622,'Pontuação'!I$2:J$11,2,FALSE),VLOOKUP(J2622,'Pontuação'!G$2:H$11,2,FALSE),VLOOKUP(L2622,'Pontuação'!M$2:N$13,2,FALSE)),0)</f>
        <v>1727</v>
      </c>
      <c r="AD2622" s="10">
        <f t="shared" si="1"/>
        <v>173</v>
      </c>
      <c r="AE2622" s="10" t="str">
        <f t="array" ref="AE2622">IFERROR(INDEX('Pontuação'!G$13:G$101, MATCH(AD2622, 'Pontuação'!F$13:F$101, 0)), "Faixa Indefinida")</f>
        <v>B</v>
      </c>
      <c r="AF2622" s="10">
        <f t="shared" si="2"/>
        <v>0</v>
      </c>
      <c r="AG2622" s="10">
        <f t="shared" si="3"/>
        <v>1</v>
      </c>
      <c r="AH2622" s="10">
        <f t="shared" si="4"/>
        <v>0</v>
      </c>
      <c r="AI2622" s="10">
        <f t="shared" si="5"/>
        <v>0</v>
      </c>
      <c r="AJ2622" s="9">
        <f>ROUNDUP(SUM(VLOOKUP(F2622,'Pontuação 3.0'!A$2:B$11,2,FALSE),VLOOKUP(E2622,'Pontuação 3.0'!C$2:D$11,2,FALSE),VLOOKUP(H2622,'Pontuação 3.0'!I$2:J$11,2,FALSE),VLOOKUP(J2622,'Pontuação 3.0'!G$2:H$11,2,FALSE),VLOOKUP(G2622,'Pontuação 3.0'!E$2:F$11,2,FALSE),VLOOKUP(K2622,'Pontuação 3.0'!K$2:L$11,2,FALSE),VLOOKUP(L2622,'Pontuação 3.0'!M$2:N$13,2,FALSE)),0)</f>
        <v>2295</v>
      </c>
      <c r="AK2622" s="9">
        <f t="shared" si="6"/>
        <v>230</v>
      </c>
      <c r="AL2622" s="9" t="str">
        <f t="array" ref="AL2622">IFERROR(INDEX('Pontuação 3.0'!G$13:G$191, MATCH(AK2622, 'Pontuação 3.0'!F$13:F$191, 0)), "Faixa Indefinida")</f>
        <v>B</v>
      </c>
      <c r="AM2622" s="9">
        <f t="shared" si="7"/>
        <v>0</v>
      </c>
      <c r="AN2622" s="9">
        <f t="shared" si="8"/>
        <v>1</v>
      </c>
      <c r="AO2622" s="9">
        <f t="shared" si="9"/>
        <v>0</v>
      </c>
      <c r="AP2622" s="9">
        <f t="shared" si="10"/>
        <v>0</v>
      </c>
      <c r="AQ2622" s="8"/>
    </row>
    <row r="2623" ht="15.75" customHeight="1">
      <c r="A2623" s="7">
        <v>45682.0</v>
      </c>
      <c r="B2623" s="8" t="s">
        <v>5862</v>
      </c>
      <c r="C2623" s="8" t="s">
        <v>5863</v>
      </c>
      <c r="D2623" s="11">
        <v>6.9981076738E10</v>
      </c>
      <c r="E2623" s="8" t="s">
        <v>11868</v>
      </c>
      <c r="F2623" s="8" t="s">
        <v>11863</v>
      </c>
      <c r="G2623" s="8" t="s">
        <v>11835</v>
      </c>
      <c r="H2623" s="8" t="s">
        <v>11850</v>
      </c>
      <c r="I2623" s="8" t="s">
        <v>11837</v>
      </c>
      <c r="J2623" s="8" t="s">
        <v>11846</v>
      </c>
      <c r="K2623" s="8" t="s">
        <v>11837</v>
      </c>
      <c r="L2623" s="8" t="s">
        <v>11851</v>
      </c>
      <c r="M2623" s="8" t="s">
        <v>11853</v>
      </c>
      <c r="N2623" s="12" t="s">
        <v>11</v>
      </c>
      <c r="O2623" s="12" t="s">
        <v>13</v>
      </c>
      <c r="P2623" s="12" t="s">
        <v>27</v>
      </c>
      <c r="Q2623" s="12" t="s">
        <v>24</v>
      </c>
      <c r="R2623" s="12" t="s">
        <v>14</v>
      </c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9">
        <f>ROUNDUP(SUM(VLOOKUP(F2623,'Pontuação'!A$2:B$11,2,FALSE),VLOOKUP(E2623,'Pontuação'!C$2:D$11,2,FALSE),VLOOKUP(H2623,'Pontuação'!I$2:J$11,2,FALSE),VLOOKUP(J2623,'Pontuação'!G$2:H$11,2,FALSE),VLOOKUP(L2623,'Pontuação'!M$2:N$13,2,FALSE)),0)</f>
        <v>1528</v>
      </c>
      <c r="AD2623" s="10">
        <f t="shared" si="1"/>
        <v>153</v>
      </c>
      <c r="AE2623" s="10" t="str">
        <f t="array" ref="AE2623">IFERROR(INDEX('Pontuação'!G$13:G$101, MATCH(AD2623, 'Pontuação'!F$13:F$101, 0)), "Faixa Indefinida")</f>
        <v>C</v>
      </c>
      <c r="AF2623" s="10">
        <f t="shared" si="2"/>
        <v>0</v>
      </c>
      <c r="AG2623" s="10">
        <f t="shared" si="3"/>
        <v>0</v>
      </c>
      <c r="AH2623" s="10">
        <f t="shared" si="4"/>
        <v>1</v>
      </c>
      <c r="AI2623" s="10">
        <f t="shared" si="5"/>
        <v>0</v>
      </c>
      <c r="AJ2623" s="9">
        <f>ROUNDUP(SUM(VLOOKUP(F2623,'Pontuação 3.0'!A$2:B$11,2,FALSE),VLOOKUP(E2623,'Pontuação 3.0'!C$2:D$11,2,FALSE),VLOOKUP(H2623,'Pontuação 3.0'!I$2:J$11,2,FALSE),VLOOKUP(J2623,'Pontuação 3.0'!G$2:H$11,2,FALSE),VLOOKUP(G2623,'Pontuação 3.0'!E$2:F$11,2,FALSE),VLOOKUP(K2623,'Pontuação 3.0'!K$2:L$11,2,FALSE),VLOOKUP(L2623,'Pontuação 3.0'!M$2:N$13,2,FALSE)),0)</f>
        <v>1730</v>
      </c>
      <c r="AK2623" s="9">
        <f t="shared" si="6"/>
        <v>173</v>
      </c>
      <c r="AL2623" s="9" t="str">
        <f t="array" ref="AL2623">IFERROR(INDEX('Pontuação 3.0'!G$13:G$191, MATCH(AK2623, 'Pontuação 3.0'!F$13:F$191, 0)), "Faixa Indefinida")</f>
        <v>D</v>
      </c>
      <c r="AM2623" s="9">
        <f t="shared" si="7"/>
        <v>0</v>
      </c>
      <c r="AN2623" s="9">
        <f t="shared" si="8"/>
        <v>0</v>
      </c>
      <c r="AO2623" s="9">
        <f t="shared" si="9"/>
        <v>0</v>
      </c>
      <c r="AP2623" s="9">
        <f t="shared" si="10"/>
        <v>1</v>
      </c>
      <c r="AQ2623" s="8"/>
    </row>
    <row r="2624" ht="15.75" customHeight="1">
      <c r="A2624" s="7">
        <v>45682.0</v>
      </c>
      <c r="B2624" s="8" t="s">
        <v>5864</v>
      </c>
      <c r="C2624" s="8" t="s">
        <v>5865</v>
      </c>
      <c r="D2624" s="8" t="s">
        <v>5866</v>
      </c>
      <c r="E2624" s="8" t="s">
        <v>11833</v>
      </c>
      <c r="F2624" s="8" t="s">
        <v>11842</v>
      </c>
      <c r="G2624" s="8" t="s">
        <v>11843</v>
      </c>
      <c r="H2624" s="8" t="s">
        <v>11865</v>
      </c>
      <c r="I2624" s="8" t="s">
        <v>11837</v>
      </c>
      <c r="J2624" s="8" t="s">
        <v>11846</v>
      </c>
      <c r="K2624" s="8" t="s">
        <v>11837</v>
      </c>
      <c r="L2624" s="8" t="s">
        <v>11847</v>
      </c>
      <c r="M2624" s="8" t="s">
        <v>11849</v>
      </c>
      <c r="N2624" s="12" t="s">
        <v>11</v>
      </c>
      <c r="O2624" s="12" t="s">
        <v>13</v>
      </c>
      <c r="P2624" s="12" t="s">
        <v>31</v>
      </c>
      <c r="Q2624" s="12" t="s">
        <v>15</v>
      </c>
      <c r="R2624" s="12" t="s">
        <v>20</v>
      </c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9">
        <f>ROUNDUP(SUM(VLOOKUP(F2624,'Pontuação'!A$2:B$11,2,FALSE),VLOOKUP(E2624,'Pontuação'!C$2:D$11,2,FALSE),VLOOKUP(H2624,'Pontuação'!I$2:J$11,2,FALSE),VLOOKUP(J2624,'Pontuação'!G$2:H$11,2,FALSE),VLOOKUP(L2624,'Pontuação'!M$2:N$13,2,FALSE)),0)</f>
        <v>1711</v>
      </c>
      <c r="AD2624" s="10">
        <f t="shared" si="1"/>
        <v>171</v>
      </c>
      <c r="AE2624" s="10" t="str">
        <f t="array" ref="AE2624">IFERROR(INDEX('Pontuação'!G$13:G$101, MATCH(AD2624, 'Pontuação'!F$13:F$101, 0)), "Faixa Indefinida")</f>
        <v>B</v>
      </c>
      <c r="AF2624" s="10">
        <f t="shared" si="2"/>
        <v>0</v>
      </c>
      <c r="AG2624" s="10">
        <f t="shared" si="3"/>
        <v>1</v>
      </c>
      <c r="AH2624" s="10">
        <f t="shared" si="4"/>
        <v>0</v>
      </c>
      <c r="AI2624" s="10">
        <f t="shared" si="5"/>
        <v>0</v>
      </c>
      <c r="AJ2624" s="9">
        <f>ROUNDUP(SUM(VLOOKUP(F2624,'Pontuação 3.0'!A$2:B$11,2,FALSE),VLOOKUP(E2624,'Pontuação 3.0'!C$2:D$11,2,FALSE),VLOOKUP(H2624,'Pontuação 3.0'!I$2:J$11,2,FALSE),VLOOKUP(J2624,'Pontuação 3.0'!G$2:H$11,2,FALSE),VLOOKUP(G2624,'Pontuação 3.0'!E$2:F$11,2,FALSE),VLOOKUP(K2624,'Pontuação 3.0'!K$2:L$11,2,FALSE),VLOOKUP(L2624,'Pontuação 3.0'!M$2:N$13,2,FALSE)),0)</f>
        <v>2144</v>
      </c>
      <c r="AK2624" s="9">
        <f t="shared" si="6"/>
        <v>214</v>
      </c>
      <c r="AL2624" s="9" t="str">
        <f t="array" ref="AL2624">IFERROR(INDEX('Pontuação 3.0'!G$13:G$191, MATCH(AK2624, 'Pontuação 3.0'!F$13:F$191, 0)), "Faixa Indefinida")</f>
        <v>B</v>
      </c>
      <c r="AM2624" s="9">
        <f t="shared" si="7"/>
        <v>0</v>
      </c>
      <c r="AN2624" s="9">
        <f t="shared" si="8"/>
        <v>1</v>
      </c>
      <c r="AO2624" s="9">
        <f t="shared" si="9"/>
        <v>0</v>
      </c>
      <c r="AP2624" s="9">
        <f t="shared" si="10"/>
        <v>0</v>
      </c>
      <c r="AQ2624" s="8"/>
    </row>
    <row r="2625" ht="15.75" customHeight="1">
      <c r="A2625" s="7">
        <v>45682.0</v>
      </c>
      <c r="B2625" s="8" t="s">
        <v>5872</v>
      </c>
      <c r="C2625" s="8" t="s">
        <v>5873</v>
      </c>
      <c r="D2625" s="11">
        <v>8.2996221043E10</v>
      </c>
      <c r="E2625" s="8" t="s">
        <v>11833</v>
      </c>
      <c r="F2625" s="8" t="s">
        <v>11834</v>
      </c>
      <c r="G2625" s="8" t="s">
        <v>11843</v>
      </c>
      <c r="H2625" s="8" t="s">
        <v>11844</v>
      </c>
      <c r="I2625" s="8" t="s">
        <v>11837</v>
      </c>
      <c r="J2625" s="8" t="s">
        <v>11846</v>
      </c>
      <c r="K2625" s="8" t="s">
        <v>11839</v>
      </c>
      <c r="L2625" s="8" t="s">
        <v>11851</v>
      </c>
      <c r="M2625" s="8" t="s">
        <v>11849</v>
      </c>
      <c r="N2625" s="12" t="s">
        <v>11</v>
      </c>
      <c r="O2625" s="12" t="s">
        <v>13</v>
      </c>
      <c r="P2625" s="12" t="s">
        <v>123</v>
      </c>
      <c r="Q2625" s="12" t="s">
        <v>15</v>
      </c>
      <c r="R2625" s="12" t="s">
        <v>14</v>
      </c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9">
        <f>ROUNDUP(SUM(VLOOKUP(F2625,'Pontuação'!A$2:B$11,2,FALSE),VLOOKUP(E2625,'Pontuação'!C$2:D$11,2,FALSE),VLOOKUP(H2625,'Pontuação'!I$2:J$11,2,FALSE),VLOOKUP(J2625,'Pontuação'!G$2:H$11,2,FALSE),VLOOKUP(L2625,'Pontuação'!M$2:N$13,2,FALSE)),0)</f>
        <v>1583</v>
      </c>
      <c r="AD2625" s="10">
        <f t="shared" si="1"/>
        <v>158</v>
      </c>
      <c r="AE2625" s="10" t="str">
        <f t="array" ref="AE2625">IFERROR(INDEX('Pontuação'!G$13:G$101, MATCH(AD2625, 'Pontuação'!F$13:F$101, 0)), "Faixa Indefinida")</f>
        <v>C</v>
      </c>
      <c r="AF2625" s="10">
        <f t="shared" si="2"/>
        <v>0</v>
      </c>
      <c r="AG2625" s="10">
        <f t="shared" si="3"/>
        <v>0</v>
      </c>
      <c r="AH2625" s="10">
        <f t="shared" si="4"/>
        <v>1</v>
      </c>
      <c r="AI2625" s="10">
        <f t="shared" si="5"/>
        <v>0</v>
      </c>
      <c r="AJ2625" s="9">
        <f>ROUNDUP(SUM(VLOOKUP(F2625,'Pontuação 3.0'!A$2:B$11,2,FALSE),VLOOKUP(E2625,'Pontuação 3.0'!C$2:D$11,2,FALSE),VLOOKUP(H2625,'Pontuação 3.0'!I$2:J$11,2,FALSE),VLOOKUP(J2625,'Pontuação 3.0'!G$2:H$11,2,FALSE),VLOOKUP(G2625,'Pontuação 3.0'!E$2:F$11,2,FALSE),VLOOKUP(K2625,'Pontuação 3.0'!K$2:L$11,2,FALSE),VLOOKUP(L2625,'Pontuação 3.0'!M$2:N$13,2,FALSE)),0)</f>
        <v>2337</v>
      </c>
      <c r="AK2625" s="9">
        <f t="shared" si="6"/>
        <v>234</v>
      </c>
      <c r="AL2625" s="9" t="str">
        <f t="array" ref="AL2625">IFERROR(INDEX('Pontuação 3.0'!G$13:G$191, MATCH(AK2625, 'Pontuação 3.0'!F$13:F$191, 0)), "Faixa Indefinida")</f>
        <v>B</v>
      </c>
      <c r="AM2625" s="9">
        <f t="shared" si="7"/>
        <v>0</v>
      </c>
      <c r="AN2625" s="9">
        <f t="shared" si="8"/>
        <v>1</v>
      </c>
      <c r="AO2625" s="9">
        <f t="shared" si="9"/>
        <v>0</v>
      </c>
      <c r="AP2625" s="9">
        <f t="shared" si="10"/>
        <v>0</v>
      </c>
      <c r="AQ2625" s="8"/>
    </row>
    <row r="2626" ht="15.75" customHeight="1">
      <c r="A2626" s="7">
        <v>45682.0</v>
      </c>
      <c r="B2626" s="8" t="s">
        <v>5876</v>
      </c>
      <c r="C2626" s="8" t="s">
        <v>5877</v>
      </c>
      <c r="D2626" s="11">
        <v>8.1993305473E10</v>
      </c>
      <c r="E2626" s="8" t="s">
        <v>11833</v>
      </c>
      <c r="F2626" s="8" t="s">
        <v>11842</v>
      </c>
      <c r="G2626" s="8" t="s">
        <v>11843</v>
      </c>
      <c r="H2626" s="8" t="s">
        <v>11844</v>
      </c>
      <c r="I2626" s="8" t="s">
        <v>11837</v>
      </c>
      <c r="J2626" s="8" t="s">
        <v>11852</v>
      </c>
      <c r="K2626" s="8" t="s">
        <v>11837</v>
      </c>
      <c r="L2626" s="8" t="s">
        <v>11847</v>
      </c>
      <c r="M2626" s="8" t="s">
        <v>11849</v>
      </c>
      <c r="N2626" s="12" t="s">
        <v>11</v>
      </c>
      <c r="O2626" s="12" t="s">
        <v>13</v>
      </c>
      <c r="P2626" s="12" t="s">
        <v>27</v>
      </c>
      <c r="Q2626" s="12" t="s">
        <v>15</v>
      </c>
      <c r="R2626" s="12" t="s">
        <v>20</v>
      </c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9">
        <f>ROUNDUP(SUM(VLOOKUP(F2626,'Pontuação'!A$2:B$11,2,FALSE),VLOOKUP(E2626,'Pontuação'!C$2:D$11,2,FALSE),VLOOKUP(H2626,'Pontuação'!I$2:J$11,2,FALSE),VLOOKUP(J2626,'Pontuação'!G$2:H$11,2,FALSE),VLOOKUP(L2626,'Pontuação'!M$2:N$13,2,FALSE)),0)</f>
        <v>1832</v>
      </c>
      <c r="AD2626" s="10">
        <f t="shared" si="1"/>
        <v>183</v>
      </c>
      <c r="AE2626" s="10" t="str">
        <f t="array" ref="AE2626">IFERROR(INDEX('Pontuação'!G$13:G$101, MATCH(AD2626, 'Pontuação'!F$13:F$101, 0)), "Faixa Indefinida")</f>
        <v>B</v>
      </c>
      <c r="AF2626" s="10">
        <f t="shared" si="2"/>
        <v>0</v>
      </c>
      <c r="AG2626" s="10">
        <f t="shared" si="3"/>
        <v>1</v>
      </c>
      <c r="AH2626" s="10">
        <f t="shared" si="4"/>
        <v>0</v>
      </c>
      <c r="AI2626" s="10">
        <f t="shared" si="5"/>
        <v>0</v>
      </c>
      <c r="AJ2626" s="9">
        <f>ROUNDUP(SUM(VLOOKUP(F2626,'Pontuação 3.0'!A$2:B$11,2,FALSE),VLOOKUP(E2626,'Pontuação 3.0'!C$2:D$11,2,FALSE),VLOOKUP(H2626,'Pontuação 3.0'!I$2:J$11,2,FALSE),VLOOKUP(J2626,'Pontuação 3.0'!G$2:H$11,2,FALSE),VLOOKUP(G2626,'Pontuação 3.0'!E$2:F$11,2,FALSE),VLOOKUP(K2626,'Pontuação 3.0'!K$2:L$11,2,FALSE),VLOOKUP(L2626,'Pontuação 3.0'!M$2:N$13,2,FALSE)),0)</f>
        <v>2447</v>
      </c>
      <c r="AK2626" s="9">
        <f t="shared" si="6"/>
        <v>245</v>
      </c>
      <c r="AL2626" s="9" t="str">
        <f t="array" ref="AL2626">IFERROR(INDEX('Pontuação 3.0'!G$13:G$191, MATCH(AK2626, 'Pontuação 3.0'!F$13:F$191, 0)), "Faixa Indefinida")</f>
        <v>A</v>
      </c>
      <c r="AM2626" s="9">
        <f t="shared" si="7"/>
        <v>1</v>
      </c>
      <c r="AN2626" s="9">
        <f t="shared" si="8"/>
        <v>0</v>
      </c>
      <c r="AO2626" s="9">
        <f t="shared" si="9"/>
        <v>0</v>
      </c>
      <c r="AP2626" s="9">
        <f t="shared" si="10"/>
        <v>0</v>
      </c>
      <c r="AQ2626" s="8"/>
    </row>
    <row r="2627" ht="15.75" customHeight="1">
      <c r="A2627" s="7">
        <v>45682.0</v>
      </c>
      <c r="B2627" s="8" t="s">
        <v>5867</v>
      </c>
      <c r="C2627" s="8" t="s">
        <v>5868</v>
      </c>
      <c r="D2627" s="8" t="s">
        <v>5869</v>
      </c>
      <c r="E2627" s="8" t="s">
        <v>11833</v>
      </c>
      <c r="F2627" s="8" t="s">
        <v>11863</v>
      </c>
      <c r="G2627" s="8" t="s">
        <v>11855</v>
      </c>
      <c r="H2627" s="8" t="s">
        <v>11856</v>
      </c>
      <c r="I2627" s="8" t="s">
        <v>11837</v>
      </c>
      <c r="J2627" s="8" t="s">
        <v>11846</v>
      </c>
      <c r="K2627" s="8" t="s">
        <v>11837</v>
      </c>
      <c r="L2627" s="8" t="s">
        <v>11851</v>
      </c>
      <c r="M2627" s="8" t="s">
        <v>11853</v>
      </c>
      <c r="N2627" s="12" t="s">
        <v>11</v>
      </c>
      <c r="O2627" s="12" t="s">
        <v>13</v>
      </c>
      <c r="P2627" s="12" t="s">
        <v>27</v>
      </c>
      <c r="Q2627" s="12" t="s">
        <v>15</v>
      </c>
      <c r="R2627" s="12" t="s">
        <v>14</v>
      </c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9">
        <f>ROUNDUP(SUM(VLOOKUP(F2627,'Pontuação'!A$2:B$11,2,FALSE),VLOOKUP(E2627,'Pontuação'!C$2:D$11,2,FALSE),VLOOKUP(H2627,'Pontuação'!I$2:J$11,2,FALSE),VLOOKUP(J2627,'Pontuação'!G$2:H$11,2,FALSE),VLOOKUP(L2627,'Pontuação'!M$2:N$13,2,FALSE)),0)</f>
        <v>1410</v>
      </c>
      <c r="AD2627" s="10">
        <f t="shared" si="1"/>
        <v>141</v>
      </c>
      <c r="AE2627" s="10" t="str">
        <f t="array" ref="AE2627">IFERROR(INDEX('Pontuação'!G$13:G$101, MATCH(AD2627, 'Pontuação'!F$13:F$101, 0)), "Faixa Indefinida")</f>
        <v>D</v>
      </c>
      <c r="AF2627" s="10">
        <f t="shared" si="2"/>
        <v>0</v>
      </c>
      <c r="AG2627" s="10">
        <f t="shared" si="3"/>
        <v>0</v>
      </c>
      <c r="AH2627" s="10">
        <f t="shared" si="4"/>
        <v>0</v>
      </c>
      <c r="AI2627" s="10">
        <f t="shared" si="5"/>
        <v>1</v>
      </c>
      <c r="AJ2627" s="9">
        <f>ROUNDUP(SUM(VLOOKUP(F2627,'Pontuação 3.0'!A$2:B$11,2,FALSE),VLOOKUP(E2627,'Pontuação 3.0'!C$2:D$11,2,FALSE),VLOOKUP(H2627,'Pontuação 3.0'!I$2:J$11,2,FALSE),VLOOKUP(J2627,'Pontuação 3.0'!G$2:H$11,2,FALSE),VLOOKUP(G2627,'Pontuação 3.0'!E$2:F$11,2,FALSE),VLOOKUP(K2627,'Pontuação 3.0'!K$2:L$11,2,FALSE),VLOOKUP(L2627,'Pontuação 3.0'!M$2:N$13,2,FALSE)),0)</f>
        <v>1645</v>
      </c>
      <c r="AK2627" s="9">
        <f t="shared" si="6"/>
        <v>165</v>
      </c>
      <c r="AL2627" s="9" t="str">
        <f t="array" ref="AL2627">IFERROR(INDEX('Pontuação 3.0'!G$13:G$191, MATCH(AK2627, 'Pontuação 3.0'!F$13:F$191, 0)), "Faixa Indefinida")</f>
        <v>D</v>
      </c>
      <c r="AM2627" s="9">
        <f t="shared" si="7"/>
        <v>0</v>
      </c>
      <c r="AN2627" s="9">
        <f t="shared" si="8"/>
        <v>0</v>
      </c>
      <c r="AO2627" s="9">
        <f t="shared" si="9"/>
        <v>0</v>
      </c>
      <c r="AP2627" s="9">
        <f t="shared" si="10"/>
        <v>1</v>
      </c>
      <c r="AQ2627" s="8"/>
    </row>
    <row r="2628" ht="15.75" customHeight="1">
      <c r="A2628" s="7">
        <v>45682.0</v>
      </c>
      <c r="B2628" s="8" t="s">
        <v>5870</v>
      </c>
      <c r="C2628" s="8" t="s">
        <v>5871</v>
      </c>
      <c r="D2628" s="11">
        <v>8.6994033275E10</v>
      </c>
      <c r="E2628" s="8" t="s">
        <v>11833</v>
      </c>
      <c r="F2628" s="8" t="s">
        <v>11834</v>
      </c>
      <c r="G2628" s="8" t="s">
        <v>11835</v>
      </c>
      <c r="H2628" s="8" t="s">
        <v>11856</v>
      </c>
      <c r="I2628" s="8" t="s">
        <v>11837</v>
      </c>
      <c r="J2628" s="8" t="s">
        <v>11846</v>
      </c>
      <c r="K2628" s="8" t="s">
        <v>11837</v>
      </c>
      <c r="L2628" s="8" t="s">
        <v>11857</v>
      </c>
      <c r="M2628" s="8" t="s">
        <v>11849</v>
      </c>
      <c r="N2628" s="12" t="s">
        <v>11</v>
      </c>
      <c r="O2628" s="12" t="s">
        <v>13</v>
      </c>
      <c r="P2628" s="12" t="s">
        <v>49</v>
      </c>
      <c r="Q2628" s="12" t="s">
        <v>15</v>
      </c>
      <c r="R2628" s="12" t="s">
        <v>20</v>
      </c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9">
        <f>ROUNDUP(SUM(VLOOKUP(F2628,'Pontuação'!A$2:B$11,2,FALSE),VLOOKUP(E2628,'Pontuação'!C$2:D$11,2,FALSE),VLOOKUP(H2628,'Pontuação'!I$2:J$11,2,FALSE),VLOOKUP(J2628,'Pontuação'!G$2:H$11,2,FALSE),VLOOKUP(L2628,'Pontuação'!M$2:N$13,2,FALSE)),0)</f>
        <v>1390</v>
      </c>
      <c r="AD2628" s="10">
        <f t="shared" si="1"/>
        <v>139</v>
      </c>
      <c r="AE2628" s="10" t="str">
        <f t="array" ref="AE2628">IFERROR(INDEX('Pontuação'!G$13:G$101, MATCH(AD2628, 'Pontuação'!F$13:F$101, 0)), "Faixa Indefinida")</f>
        <v>D</v>
      </c>
      <c r="AF2628" s="10">
        <f t="shared" si="2"/>
        <v>0</v>
      </c>
      <c r="AG2628" s="10">
        <f t="shared" si="3"/>
        <v>0</v>
      </c>
      <c r="AH2628" s="10">
        <f t="shared" si="4"/>
        <v>0</v>
      </c>
      <c r="AI2628" s="10">
        <f t="shared" si="5"/>
        <v>1</v>
      </c>
      <c r="AJ2628" s="9">
        <f>ROUNDUP(SUM(VLOOKUP(F2628,'Pontuação 3.0'!A$2:B$11,2,FALSE),VLOOKUP(E2628,'Pontuação 3.0'!C$2:D$11,2,FALSE),VLOOKUP(H2628,'Pontuação 3.0'!I$2:J$11,2,FALSE),VLOOKUP(J2628,'Pontuação 3.0'!G$2:H$11,2,FALSE),VLOOKUP(G2628,'Pontuação 3.0'!E$2:F$11,2,FALSE),VLOOKUP(K2628,'Pontuação 3.0'!K$2:L$11,2,FALSE),VLOOKUP(L2628,'Pontuação 3.0'!M$2:N$13,2,FALSE)),0)</f>
        <v>1671</v>
      </c>
      <c r="AK2628" s="9">
        <f t="shared" si="6"/>
        <v>167</v>
      </c>
      <c r="AL2628" s="9" t="str">
        <f t="array" ref="AL2628">IFERROR(INDEX('Pontuação 3.0'!G$13:G$191, MATCH(AK2628, 'Pontuação 3.0'!F$13:F$191, 0)), "Faixa Indefinida")</f>
        <v>D</v>
      </c>
      <c r="AM2628" s="9">
        <f t="shared" si="7"/>
        <v>0</v>
      </c>
      <c r="AN2628" s="9">
        <f t="shared" si="8"/>
        <v>0</v>
      </c>
      <c r="AO2628" s="9">
        <f t="shared" si="9"/>
        <v>0</v>
      </c>
      <c r="AP2628" s="9">
        <f t="shared" si="10"/>
        <v>1</v>
      </c>
      <c r="AQ2628" s="8"/>
    </row>
    <row r="2629" ht="15.75" customHeight="1">
      <c r="A2629" s="7">
        <v>45682.0</v>
      </c>
      <c r="B2629" s="8" t="s">
        <v>5874</v>
      </c>
      <c r="C2629" s="8" t="s">
        <v>5875</v>
      </c>
      <c r="D2629" s="11">
        <v>2.19794666E10</v>
      </c>
      <c r="E2629" s="8" t="s">
        <v>11868</v>
      </c>
      <c r="F2629" s="8" t="s">
        <v>11842</v>
      </c>
      <c r="G2629" s="8" t="s">
        <v>11835</v>
      </c>
      <c r="H2629" s="8" t="s">
        <v>11850</v>
      </c>
      <c r="I2629" s="8" t="s">
        <v>11837</v>
      </c>
      <c r="J2629" s="8" t="s">
        <v>11846</v>
      </c>
      <c r="K2629" s="8" t="s">
        <v>11837</v>
      </c>
      <c r="L2629" s="8" t="s">
        <v>11847</v>
      </c>
      <c r="M2629" s="8" t="s">
        <v>11848</v>
      </c>
      <c r="N2629" s="12" t="s">
        <v>11</v>
      </c>
      <c r="O2629" s="12" t="s">
        <v>13</v>
      </c>
      <c r="P2629" s="12" t="s">
        <v>27</v>
      </c>
      <c r="Q2629" s="12" t="s">
        <v>15</v>
      </c>
      <c r="R2629" s="12" t="s">
        <v>20</v>
      </c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9">
        <f>ROUNDUP(SUM(VLOOKUP(F2629,'Pontuação'!A$2:B$11,2,FALSE),VLOOKUP(E2629,'Pontuação'!C$2:D$11,2,FALSE),VLOOKUP(H2629,'Pontuação'!I$2:J$11,2,FALSE),VLOOKUP(J2629,'Pontuação'!G$2:H$11,2,FALSE),VLOOKUP(L2629,'Pontuação'!M$2:N$13,2,FALSE)),0)</f>
        <v>1689</v>
      </c>
      <c r="AD2629" s="10">
        <f t="shared" si="1"/>
        <v>169</v>
      </c>
      <c r="AE2629" s="10" t="str">
        <f t="array" ref="AE2629">IFERROR(INDEX('Pontuação'!G$13:G$101, MATCH(AD2629, 'Pontuação'!F$13:F$101, 0)), "Faixa Indefinida")</f>
        <v>B</v>
      </c>
      <c r="AF2629" s="10">
        <f t="shared" si="2"/>
        <v>0</v>
      </c>
      <c r="AG2629" s="10">
        <f t="shared" si="3"/>
        <v>1</v>
      </c>
      <c r="AH2629" s="10">
        <f t="shared" si="4"/>
        <v>0</v>
      </c>
      <c r="AI2629" s="10">
        <f t="shared" si="5"/>
        <v>0</v>
      </c>
      <c r="AJ2629" s="9">
        <f>ROUNDUP(SUM(VLOOKUP(F2629,'Pontuação 3.0'!A$2:B$11,2,FALSE),VLOOKUP(E2629,'Pontuação 3.0'!C$2:D$11,2,FALSE),VLOOKUP(H2629,'Pontuação 3.0'!I$2:J$11,2,FALSE),VLOOKUP(J2629,'Pontuação 3.0'!G$2:H$11,2,FALSE),VLOOKUP(G2629,'Pontuação 3.0'!E$2:F$11,2,FALSE),VLOOKUP(K2629,'Pontuação 3.0'!K$2:L$11,2,FALSE),VLOOKUP(L2629,'Pontuação 3.0'!M$2:N$13,2,FALSE)),0)</f>
        <v>2038</v>
      </c>
      <c r="AK2629" s="9">
        <f t="shared" si="6"/>
        <v>204</v>
      </c>
      <c r="AL2629" s="9" t="str">
        <f t="array" ref="AL2629">IFERROR(INDEX('Pontuação 3.0'!G$13:G$191, MATCH(AK2629, 'Pontuação 3.0'!F$13:F$191, 0)), "Faixa Indefinida")</f>
        <v>C</v>
      </c>
      <c r="AM2629" s="9">
        <f t="shared" si="7"/>
        <v>0</v>
      </c>
      <c r="AN2629" s="9">
        <f t="shared" si="8"/>
        <v>0</v>
      </c>
      <c r="AO2629" s="9">
        <f t="shared" si="9"/>
        <v>1</v>
      </c>
      <c r="AP2629" s="9">
        <f t="shared" si="10"/>
        <v>0</v>
      </c>
      <c r="AQ2629" s="8"/>
    </row>
    <row r="2630" ht="15.75" customHeight="1">
      <c r="A2630" s="7">
        <v>45682.0</v>
      </c>
      <c r="B2630" s="8" t="s">
        <v>5880</v>
      </c>
      <c r="C2630" s="8" t="s">
        <v>5881</v>
      </c>
      <c r="D2630" s="11">
        <v>3.5998803373E10</v>
      </c>
      <c r="E2630" s="8" t="s">
        <v>11833</v>
      </c>
      <c r="F2630" s="8" t="s">
        <v>11842</v>
      </c>
      <c r="G2630" s="8" t="s">
        <v>11843</v>
      </c>
      <c r="H2630" s="8" t="s">
        <v>11844</v>
      </c>
      <c r="I2630" s="8" t="s">
        <v>11845</v>
      </c>
      <c r="J2630" s="8" t="s">
        <v>11852</v>
      </c>
      <c r="K2630" s="8" t="s">
        <v>11837</v>
      </c>
      <c r="L2630" s="8" t="s">
        <v>11851</v>
      </c>
      <c r="M2630" s="8" t="s">
        <v>11848</v>
      </c>
      <c r="N2630" s="12" t="s">
        <v>11</v>
      </c>
      <c r="O2630" s="12" t="s">
        <v>13</v>
      </c>
      <c r="P2630" s="12" t="s">
        <v>27</v>
      </c>
      <c r="Q2630" s="12" t="s">
        <v>15</v>
      </c>
      <c r="R2630" s="12" t="s">
        <v>14</v>
      </c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9">
        <f>ROUNDUP(SUM(VLOOKUP(F2630,'Pontuação'!A$2:B$11,2,FALSE),VLOOKUP(E2630,'Pontuação'!C$2:D$11,2,FALSE),VLOOKUP(H2630,'Pontuação'!I$2:J$11,2,FALSE),VLOOKUP(J2630,'Pontuação'!G$2:H$11,2,FALSE),VLOOKUP(L2630,'Pontuação'!M$2:N$13,2,FALSE)),0)</f>
        <v>1700</v>
      </c>
      <c r="AD2630" s="10">
        <f t="shared" si="1"/>
        <v>170</v>
      </c>
      <c r="AE2630" s="10" t="str">
        <f t="array" ref="AE2630">IFERROR(INDEX('Pontuação'!G$13:G$101, MATCH(AD2630, 'Pontuação'!F$13:F$101, 0)), "Faixa Indefinida")</f>
        <v>B</v>
      </c>
      <c r="AF2630" s="10">
        <f t="shared" si="2"/>
        <v>0</v>
      </c>
      <c r="AG2630" s="10">
        <f t="shared" si="3"/>
        <v>1</v>
      </c>
      <c r="AH2630" s="10">
        <f t="shared" si="4"/>
        <v>0</v>
      </c>
      <c r="AI2630" s="10">
        <f t="shared" si="5"/>
        <v>0</v>
      </c>
      <c r="AJ2630" s="9">
        <f>ROUNDUP(SUM(VLOOKUP(F2630,'Pontuação 3.0'!A$2:B$11,2,FALSE),VLOOKUP(E2630,'Pontuação 3.0'!C$2:D$11,2,FALSE),VLOOKUP(H2630,'Pontuação 3.0'!I$2:J$11,2,FALSE),VLOOKUP(J2630,'Pontuação 3.0'!G$2:H$11,2,FALSE),VLOOKUP(G2630,'Pontuação 3.0'!E$2:F$11,2,FALSE),VLOOKUP(K2630,'Pontuação 3.0'!K$2:L$11,2,FALSE),VLOOKUP(L2630,'Pontuação 3.0'!M$2:N$13,2,FALSE)),0)</f>
        <v>2361</v>
      </c>
      <c r="AK2630" s="9">
        <f t="shared" si="6"/>
        <v>236</v>
      </c>
      <c r="AL2630" s="9" t="str">
        <f t="array" ref="AL2630">IFERROR(INDEX('Pontuação 3.0'!G$13:G$191, MATCH(AK2630, 'Pontuação 3.0'!F$13:F$191, 0)), "Faixa Indefinida")</f>
        <v>A</v>
      </c>
      <c r="AM2630" s="9">
        <f t="shared" si="7"/>
        <v>1</v>
      </c>
      <c r="AN2630" s="9">
        <f t="shared" si="8"/>
        <v>0</v>
      </c>
      <c r="AO2630" s="9">
        <f t="shared" si="9"/>
        <v>0</v>
      </c>
      <c r="AP2630" s="9">
        <f t="shared" si="10"/>
        <v>0</v>
      </c>
      <c r="AQ2630" s="8"/>
    </row>
    <row r="2631" ht="15.75" customHeight="1">
      <c r="A2631" s="7">
        <v>45682.0</v>
      </c>
      <c r="B2631" s="8" t="s">
        <v>5882</v>
      </c>
      <c r="C2631" s="8" t="s">
        <v>5883</v>
      </c>
      <c r="D2631" s="11">
        <v>2.199428317E10</v>
      </c>
      <c r="E2631" s="8" t="s">
        <v>11833</v>
      </c>
      <c r="F2631" s="8" t="s">
        <v>11842</v>
      </c>
      <c r="G2631" s="8" t="s">
        <v>11835</v>
      </c>
      <c r="H2631" s="8" t="s">
        <v>11844</v>
      </c>
      <c r="I2631" s="8" t="s">
        <v>11837</v>
      </c>
      <c r="J2631" s="8" t="s">
        <v>11852</v>
      </c>
      <c r="K2631" s="8" t="s">
        <v>11837</v>
      </c>
      <c r="L2631" s="8" t="s">
        <v>11847</v>
      </c>
      <c r="M2631" s="8" t="s">
        <v>11848</v>
      </c>
      <c r="N2631" s="12" t="s">
        <v>11</v>
      </c>
      <c r="O2631" s="12" t="s">
        <v>13</v>
      </c>
      <c r="P2631" s="12" t="s">
        <v>27</v>
      </c>
      <c r="Q2631" s="12" t="s">
        <v>44</v>
      </c>
      <c r="R2631" s="12" t="s">
        <v>20</v>
      </c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9">
        <f>ROUNDUP(SUM(VLOOKUP(F2631,'Pontuação'!A$2:B$11,2,FALSE),VLOOKUP(E2631,'Pontuação'!C$2:D$11,2,FALSE),VLOOKUP(H2631,'Pontuação'!I$2:J$11,2,FALSE),VLOOKUP(J2631,'Pontuação'!G$2:H$11,2,FALSE),VLOOKUP(L2631,'Pontuação'!M$2:N$13,2,FALSE)),0)</f>
        <v>1832</v>
      </c>
      <c r="AD2631" s="10">
        <f t="shared" si="1"/>
        <v>183</v>
      </c>
      <c r="AE2631" s="10" t="str">
        <f t="array" ref="AE2631">IFERROR(INDEX('Pontuação'!G$13:G$101, MATCH(AD2631, 'Pontuação'!F$13:F$101, 0)), "Faixa Indefinida")</f>
        <v>B</v>
      </c>
      <c r="AF2631" s="10">
        <f t="shared" si="2"/>
        <v>0</v>
      </c>
      <c r="AG2631" s="10">
        <f t="shared" si="3"/>
        <v>1</v>
      </c>
      <c r="AH2631" s="10">
        <f t="shared" si="4"/>
        <v>0</v>
      </c>
      <c r="AI2631" s="10">
        <f t="shared" si="5"/>
        <v>0</v>
      </c>
      <c r="AJ2631" s="9">
        <f>ROUNDUP(SUM(VLOOKUP(F2631,'Pontuação 3.0'!A$2:B$11,2,FALSE),VLOOKUP(E2631,'Pontuação 3.0'!C$2:D$11,2,FALSE),VLOOKUP(H2631,'Pontuação 3.0'!I$2:J$11,2,FALSE),VLOOKUP(J2631,'Pontuação 3.0'!G$2:H$11,2,FALSE),VLOOKUP(G2631,'Pontuação 3.0'!E$2:F$11,2,FALSE),VLOOKUP(K2631,'Pontuação 3.0'!K$2:L$11,2,FALSE),VLOOKUP(L2631,'Pontuação 3.0'!M$2:N$13,2,FALSE)),0)</f>
        <v>2307</v>
      </c>
      <c r="AK2631" s="9">
        <f t="shared" si="6"/>
        <v>231</v>
      </c>
      <c r="AL2631" s="9" t="str">
        <f t="array" ref="AL2631">IFERROR(INDEX('Pontuação 3.0'!G$13:G$191, MATCH(AK2631, 'Pontuação 3.0'!F$13:F$191, 0)), "Faixa Indefinida")</f>
        <v>B</v>
      </c>
      <c r="AM2631" s="9">
        <f t="shared" si="7"/>
        <v>0</v>
      </c>
      <c r="AN2631" s="9">
        <f t="shared" si="8"/>
        <v>1</v>
      </c>
      <c r="AO2631" s="9">
        <f t="shared" si="9"/>
        <v>0</v>
      </c>
      <c r="AP2631" s="9">
        <f t="shared" si="10"/>
        <v>0</v>
      </c>
      <c r="AQ2631" s="8"/>
    </row>
    <row r="2632" ht="15.75" customHeight="1">
      <c r="A2632" s="7">
        <v>45682.0</v>
      </c>
      <c r="B2632" s="8" t="s">
        <v>5887</v>
      </c>
      <c r="C2632" s="8" t="s">
        <v>5888</v>
      </c>
      <c r="D2632" s="11">
        <v>2.1998517133E10</v>
      </c>
      <c r="E2632" s="8" t="s">
        <v>11833</v>
      </c>
      <c r="F2632" s="8" t="s">
        <v>11834</v>
      </c>
      <c r="G2632" s="8" t="s">
        <v>11843</v>
      </c>
      <c r="H2632" s="8" t="s">
        <v>11844</v>
      </c>
      <c r="I2632" s="8" t="s">
        <v>11845</v>
      </c>
      <c r="J2632" s="8" t="s">
        <v>11846</v>
      </c>
      <c r="K2632" s="8" t="s">
        <v>11837</v>
      </c>
      <c r="L2632" s="8" t="s">
        <v>11851</v>
      </c>
      <c r="M2632" s="8" t="s">
        <v>11853</v>
      </c>
      <c r="N2632" s="12" t="s">
        <v>11</v>
      </c>
      <c r="O2632" s="12" t="s">
        <v>13</v>
      </c>
      <c r="P2632" s="12" t="s">
        <v>37</v>
      </c>
      <c r="Q2632" s="12" t="s">
        <v>15</v>
      </c>
      <c r="R2632" s="12" t="s">
        <v>20</v>
      </c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9">
        <f>ROUNDUP(SUM(VLOOKUP(F2632,'Pontuação'!A$2:B$11,2,FALSE),VLOOKUP(E2632,'Pontuação'!C$2:D$11,2,FALSE),VLOOKUP(H2632,'Pontuação'!I$2:J$11,2,FALSE),VLOOKUP(J2632,'Pontuação'!G$2:H$11,2,FALSE),VLOOKUP(L2632,'Pontuação'!M$2:N$13,2,FALSE)),0)</f>
        <v>1583</v>
      </c>
      <c r="AD2632" s="10">
        <f t="shared" si="1"/>
        <v>158</v>
      </c>
      <c r="AE2632" s="10" t="str">
        <f t="array" ref="AE2632">IFERROR(INDEX('Pontuação'!G$13:G$101, MATCH(AD2632, 'Pontuação'!F$13:F$101, 0)), "Faixa Indefinida")</f>
        <v>C</v>
      </c>
      <c r="AF2632" s="10">
        <f t="shared" si="2"/>
        <v>0</v>
      </c>
      <c r="AG2632" s="10">
        <f t="shared" si="3"/>
        <v>0</v>
      </c>
      <c r="AH2632" s="10">
        <f t="shared" si="4"/>
        <v>1</v>
      </c>
      <c r="AI2632" s="10">
        <f t="shared" si="5"/>
        <v>0</v>
      </c>
      <c r="AJ2632" s="9">
        <f>ROUNDUP(SUM(VLOOKUP(F2632,'Pontuação 3.0'!A$2:B$11,2,FALSE),VLOOKUP(E2632,'Pontuação 3.0'!C$2:D$11,2,FALSE),VLOOKUP(H2632,'Pontuação 3.0'!I$2:J$11,2,FALSE),VLOOKUP(J2632,'Pontuação 3.0'!G$2:H$11,2,FALSE),VLOOKUP(G2632,'Pontuação 3.0'!E$2:F$11,2,FALSE),VLOOKUP(K2632,'Pontuação 3.0'!K$2:L$11,2,FALSE),VLOOKUP(L2632,'Pontuação 3.0'!M$2:N$13,2,FALSE)),0)</f>
        <v>2076</v>
      </c>
      <c r="AK2632" s="9">
        <f t="shared" si="6"/>
        <v>208</v>
      </c>
      <c r="AL2632" s="9" t="str">
        <f t="array" ref="AL2632">IFERROR(INDEX('Pontuação 3.0'!G$13:G$191, MATCH(AK2632, 'Pontuação 3.0'!F$13:F$191, 0)), "Faixa Indefinida")</f>
        <v>C</v>
      </c>
      <c r="AM2632" s="9">
        <f t="shared" si="7"/>
        <v>0</v>
      </c>
      <c r="AN2632" s="9">
        <f t="shared" si="8"/>
        <v>0</v>
      </c>
      <c r="AO2632" s="9">
        <f t="shared" si="9"/>
        <v>1</v>
      </c>
      <c r="AP2632" s="9">
        <f t="shared" si="10"/>
        <v>0</v>
      </c>
      <c r="AQ2632" s="8"/>
    </row>
    <row r="2633" ht="15.75" customHeight="1">
      <c r="A2633" s="7">
        <v>45682.0</v>
      </c>
      <c r="B2633" s="8" t="s">
        <v>995</v>
      </c>
      <c r="C2633" s="8" t="s">
        <v>5889</v>
      </c>
      <c r="D2633" s="11">
        <v>9.99425883E8</v>
      </c>
      <c r="E2633" s="8" t="s">
        <v>11833</v>
      </c>
      <c r="F2633" s="8" t="s">
        <v>11863</v>
      </c>
      <c r="G2633" s="8" t="s">
        <v>11843</v>
      </c>
      <c r="H2633" s="8" t="s">
        <v>11844</v>
      </c>
      <c r="I2633" s="8" t="s">
        <v>11837</v>
      </c>
      <c r="J2633" s="8" t="s">
        <v>11846</v>
      </c>
      <c r="K2633" s="8" t="s">
        <v>11837</v>
      </c>
      <c r="L2633" s="8" t="s">
        <v>11851</v>
      </c>
      <c r="M2633" s="8" t="s">
        <v>11853</v>
      </c>
      <c r="N2633" s="12" t="s">
        <v>11</v>
      </c>
      <c r="O2633" s="12" t="s">
        <v>13</v>
      </c>
      <c r="P2633" s="12" t="s">
        <v>37</v>
      </c>
      <c r="Q2633" s="12" t="s">
        <v>4765</v>
      </c>
      <c r="R2633" s="12" t="s">
        <v>14</v>
      </c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9">
        <f>ROUNDUP(SUM(VLOOKUP(F2633,'Pontuação'!A$2:B$11,2,FALSE),VLOOKUP(E2633,'Pontuação'!C$2:D$11,2,FALSE),VLOOKUP(H2633,'Pontuação'!I$2:J$11,2,FALSE),VLOOKUP(J2633,'Pontuação'!G$2:H$11,2,FALSE),VLOOKUP(L2633,'Pontuação'!M$2:N$13,2,FALSE)),0)</f>
        <v>1566</v>
      </c>
      <c r="AD2633" s="10">
        <f t="shared" si="1"/>
        <v>157</v>
      </c>
      <c r="AE2633" s="10" t="str">
        <f t="array" ref="AE2633">IFERROR(INDEX('Pontuação'!G$13:G$101, MATCH(AD2633, 'Pontuação'!F$13:F$101, 0)), "Faixa Indefinida")</f>
        <v>C</v>
      </c>
      <c r="AF2633" s="10">
        <f t="shared" si="2"/>
        <v>0</v>
      </c>
      <c r="AG2633" s="10">
        <f t="shared" si="3"/>
        <v>0</v>
      </c>
      <c r="AH2633" s="10">
        <f t="shared" si="4"/>
        <v>1</v>
      </c>
      <c r="AI2633" s="10">
        <f t="shared" si="5"/>
        <v>0</v>
      </c>
      <c r="AJ2633" s="9">
        <f>ROUNDUP(SUM(VLOOKUP(F2633,'Pontuação 3.0'!A$2:B$11,2,FALSE),VLOOKUP(E2633,'Pontuação 3.0'!C$2:D$11,2,FALSE),VLOOKUP(H2633,'Pontuação 3.0'!I$2:J$11,2,FALSE),VLOOKUP(J2633,'Pontuação 3.0'!G$2:H$11,2,FALSE),VLOOKUP(G2633,'Pontuação 3.0'!E$2:F$11,2,FALSE),VLOOKUP(K2633,'Pontuação 3.0'!K$2:L$11,2,FALSE),VLOOKUP(L2633,'Pontuação 3.0'!M$2:N$13,2,FALSE)),0)</f>
        <v>1987</v>
      </c>
      <c r="AK2633" s="9">
        <f t="shared" si="6"/>
        <v>199</v>
      </c>
      <c r="AL2633" s="9" t="str">
        <f t="array" ref="AL2633">IFERROR(INDEX('Pontuação 3.0'!G$13:G$191, MATCH(AK2633, 'Pontuação 3.0'!F$13:F$191, 0)), "Faixa Indefinida")</f>
        <v>C</v>
      </c>
      <c r="AM2633" s="9">
        <f t="shared" si="7"/>
        <v>0</v>
      </c>
      <c r="AN2633" s="9">
        <f t="shared" si="8"/>
        <v>0</v>
      </c>
      <c r="AO2633" s="9">
        <f t="shared" si="9"/>
        <v>1</v>
      </c>
      <c r="AP2633" s="9">
        <f t="shared" si="10"/>
        <v>0</v>
      </c>
      <c r="AQ2633" s="8"/>
    </row>
    <row r="2634" ht="15.75" customHeight="1">
      <c r="A2634" s="7">
        <v>45682.0</v>
      </c>
      <c r="B2634" s="8" t="s">
        <v>5884</v>
      </c>
      <c r="C2634" s="8" t="s">
        <v>5885</v>
      </c>
      <c r="D2634" s="8" t="s">
        <v>5886</v>
      </c>
      <c r="E2634" s="8" t="s">
        <v>11833</v>
      </c>
      <c r="F2634" s="8" t="s">
        <v>11863</v>
      </c>
      <c r="G2634" s="8" t="s">
        <v>11835</v>
      </c>
      <c r="H2634" s="8" t="s">
        <v>11844</v>
      </c>
      <c r="I2634" s="8" t="s">
        <v>11845</v>
      </c>
      <c r="J2634" s="8" t="s">
        <v>11846</v>
      </c>
      <c r="K2634" s="8" t="s">
        <v>11837</v>
      </c>
      <c r="L2634" s="8" t="s">
        <v>11847</v>
      </c>
      <c r="M2634" s="8" t="s">
        <v>11848</v>
      </c>
      <c r="N2634" s="12" t="s">
        <v>11</v>
      </c>
      <c r="O2634" s="12" t="s">
        <v>13</v>
      </c>
      <c r="P2634" s="12" t="s">
        <v>37</v>
      </c>
      <c r="Q2634" s="12" t="s">
        <v>116</v>
      </c>
      <c r="R2634" s="12" t="s">
        <v>20</v>
      </c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9">
        <f>ROUNDUP(SUM(VLOOKUP(F2634,'Pontuação'!A$2:B$11,2,FALSE),VLOOKUP(E2634,'Pontuação'!C$2:D$11,2,FALSE),VLOOKUP(H2634,'Pontuação'!I$2:J$11,2,FALSE),VLOOKUP(J2634,'Pontuação'!G$2:H$11,2,FALSE),VLOOKUP(L2634,'Pontuação'!M$2:N$13,2,FALSE)),0)</f>
        <v>1698</v>
      </c>
      <c r="AD2634" s="10">
        <f t="shared" si="1"/>
        <v>170</v>
      </c>
      <c r="AE2634" s="10" t="str">
        <f t="array" ref="AE2634">IFERROR(INDEX('Pontuação'!G$13:G$101, MATCH(AD2634, 'Pontuação'!F$13:F$101, 0)), "Faixa Indefinida")</f>
        <v>B</v>
      </c>
      <c r="AF2634" s="10">
        <f t="shared" si="2"/>
        <v>0</v>
      </c>
      <c r="AG2634" s="10">
        <f t="shared" si="3"/>
        <v>1</v>
      </c>
      <c r="AH2634" s="10">
        <f t="shared" si="4"/>
        <v>0</v>
      </c>
      <c r="AI2634" s="10">
        <f t="shared" si="5"/>
        <v>0</v>
      </c>
      <c r="AJ2634" s="9">
        <f>ROUNDUP(SUM(VLOOKUP(F2634,'Pontuação 3.0'!A$2:B$11,2,FALSE),VLOOKUP(E2634,'Pontuação 3.0'!C$2:D$11,2,FALSE),VLOOKUP(H2634,'Pontuação 3.0'!I$2:J$11,2,FALSE),VLOOKUP(J2634,'Pontuação 3.0'!G$2:H$11,2,FALSE),VLOOKUP(G2634,'Pontuação 3.0'!E$2:F$11,2,FALSE),VLOOKUP(K2634,'Pontuação 3.0'!K$2:L$11,2,FALSE),VLOOKUP(L2634,'Pontuação 3.0'!M$2:N$13,2,FALSE)),0)</f>
        <v>1933</v>
      </c>
      <c r="AK2634" s="9">
        <f t="shared" si="6"/>
        <v>193</v>
      </c>
      <c r="AL2634" s="9" t="str">
        <f t="array" ref="AL2634">IFERROR(INDEX('Pontuação 3.0'!G$13:G$191, MATCH(AK2634, 'Pontuação 3.0'!F$13:F$191, 0)), "Faixa Indefinida")</f>
        <v>C</v>
      </c>
      <c r="AM2634" s="9">
        <f t="shared" si="7"/>
        <v>0</v>
      </c>
      <c r="AN2634" s="9">
        <f t="shared" si="8"/>
        <v>0</v>
      </c>
      <c r="AO2634" s="9">
        <f t="shared" si="9"/>
        <v>1</v>
      </c>
      <c r="AP2634" s="9">
        <f t="shared" si="10"/>
        <v>0</v>
      </c>
      <c r="AQ2634" s="8"/>
    </row>
    <row r="2635" ht="15.75" customHeight="1">
      <c r="A2635" s="7">
        <v>45682.0</v>
      </c>
      <c r="B2635" s="8" t="s">
        <v>5890</v>
      </c>
      <c r="C2635" s="8" t="s">
        <v>5891</v>
      </c>
      <c r="D2635" s="11">
        <v>8.5981038737E10</v>
      </c>
      <c r="E2635" s="8" t="s">
        <v>11833</v>
      </c>
      <c r="F2635" s="8" t="s">
        <v>11863</v>
      </c>
      <c r="G2635" s="8" t="s">
        <v>11843</v>
      </c>
      <c r="H2635" s="8" t="s">
        <v>11836</v>
      </c>
      <c r="I2635" s="8" t="s">
        <v>11837</v>
      </c>
      <c r="J2635" s="8" t="s">
        <v>11846</v>
      </c>
      <c r="K2635" s="8" t="s">
        <v>11837</v>
      </c>
      <c r="L2635" s="8" t="s">
        <v>11851</v>
      </c>
      <c r="M2635" s="8" t="s">
        <v>11853</v>
      </c>
      <c r="N2635" s="12" t="s">
        <v>11</v>
      </c>
      <c r="O2635" s="12" t="s">
        <v>13</v>
      </c>
      <c r="P2635" s="12" t="s">
        <v>261</v>
      </c>
      <c r="Q2635" s="12" t="s">
        <v>15</v>
      </c>
      <c r="R2635" s="12" t="s">
        <v>20</v>
      </c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9">
        <f>ROUNDUP(SUM(VLOOKUP(F2635,'Pontuação'!A$2:B$11,2,FALSE),VLOOKUP(E2635,'Pontuação'!C$2:D$11,2,FALSE),VLOOKUP(H2635,'Pontuação'!I$2:J$11,2,FALSE),VLOOKUP(J2635,'Pontuação'!G$2:H$11,2,FALSE),VLOOKUP(L2635,'Pontuação'!M$2:N$13,2,FALSE)),0)</f>
        <v>1340</v>
      </c>
      <c r="AD2635" s="10">
        <f t="shared" si="1"/>
        <v>134</v>
      </c>
      <c r="AE2635" s="10" t="str">
        <f t="array" ref="AE2635">IFERROR(INDEX('Pontuação'!G$13:G$101, MATCH(AD2635, 'Pontuação'!F$13:F$101, 0)), "Faixa Indefinida")</f>
        <v>D</v>
      </c>
      <c r="AF2635" s="10">
        <f t="shared" si="2"/>
        <v>0</v>
      </c>
      <c r="AG2635" s="10">
        <f t="shared" si="3"/>
        <v>0</v>
      </c>
      <c r="AH2635" s="10">
        <f t="shared" si="4"/>
        <v>0</v>
      </c>
      <c r="AI2635" s="10">
        <f t="shared" si="5"/>
        <v>1</v>
      </c>
      <c r="AJ2635" s="9">
        <f>ROUNDUP(SUM(VLOOKUP(F2635,'Pontuação 3.0'!A$2:B$11,2,FALSE),VLOOKUP(E2635,'Pontuação 3.0'!C$2:D$11,2,FALSE),VLOOKUP(H2635,'Pontuação 3.0'!I$2:J$11,2,FALSE),VLOOKUP(J2635,'Pontuação 3.0'!G$2:H$11,2,FALSE),VLOOKUP(G2635,'Pontuação 3.0'!E$2:F$11,2,FALSE),VLOOKUP(K2635,'Pontuação 3.0'!K$2:L$11,2,FALSE),VLOOKUP(L2635,'Pontuação 3.0'!M$2:N$13,2,FALSE)),0)</f>
        <v>1792</v>
      </c>
      <c r="AK2635" s="9">
        <f t="shared" si="6"/>
        <v>179</v>
      </c>
      <c r="AL2635" s="9" t="str">
        <f t="array" ref="AL2635">IFERROR(INDEX('Pontuação 3.0'!G$13:G$191, MATCH(AK2635, 'Pontuação 3.0'!F$13:F$191, 0)), "Faixa Indefinida")</f>
        <v>D</v>
      </c>
      <c r="AM2635" s="9">
        <f t="shared" si="7"/>
        <v>0</v>
      </c>
      <c r="AN2635" s="9">
        <f t="shared" si="8"/>
        <v>0</v>
      </c>
      <c r="AO2635" s="9">
        <f t="shared" si="9"/>
        <v>0</v>
      </c>
      <c r="AP2635" s="9">
        <f t="shared" si="10"/>
        <v>1</v>
      </c>
      <c r="AQ2635" s="8"/>
    </row>
    <row r="2636" ht="15.75" customHeight="1">
      <c r="A2636" s="7">
        <v>45682.0</v>
      </c>
      <c r="B2636" s="8" t="s">
        <v>5894</v>
      </c>
      <c r="C2636" s="8" t="s">
        <v>5895</v>
      </c>
      <c r="D2636" s="11">
        <v>9.9984298749E10</v>
      </c>
      <c r="E2636" s="8" t="s">
        <v>11833</v>
      </c>
      <c r="F2636" s="8" t="s">
        <v>11842</v>
      </c>
      <c r="G2636" s="8" t="s">
        <v>11835</v>
      </c>
      <c r="H2636" s="8" t="s">
        <v>11850</v>
      </c>
      <c r="I2636" s="8" t="s">
        <v>11837</v>
      </c>
      <c r="J2636" s="8" t="s">
        <v>11846</v>
      </c>
      <c r="K2636" s="8" t="s">
        <v>11837</v>
      </c>
      <c r="L2636" s="8" t="s">
        <v>11840</v>
      </c>
      <c r="M2636" s="8" t="s">
        <v>11849</v>
      </c>
      <c r="N2636" s="12" t="s">
        <v>11</v>
      </c>
      <c r="O2636" s="12" t="s">
        <v>13</v>
      </c>
      <c r="P2636" s="12" t="s">
        <v>27</v>
      </c>
      <c r="Q2636" s="12" t="s">
        <v>15</v>
      </c>
      <c r="R2636" s="12" t="s">
        <v>14</v>
      </c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9">
        <f>ROUNDUP(SUM(VLOOKUP(F2636,'Pontuação'!A$2:B$11,2,FALSE),VLOOKUP(E2636,'Pontuação'!C$2:D$11,2,FALSE),VLOOKUP(H2636,'Pontuação'!I$2:J$11,2,FALSE),VLOOKUP(J2636,'Pontuação'!G$2:H$11,2,FALSE),VLOOKUP(L2636,'Pontuação'!M$2:N$13,2,FALSE)),0)</f>
        <v>1597</v>
      </c>
      <c r="AD2636" s="10">
        <f t="shared" si="1"/>
        <v>160</v>
      </c>
      <c r="AE2636" s="10" t="str">
        <f t="array" ref="AE2636">IFERROR(INDEX('Pontuação'!G$13:G$101, MATCH(AD2636, 'Pontuação'!F$13:F$101, 0)), "Faixa Indefinida")</f>
        <v>C</v>
      </c>
      <c r="AF2636" s="10">
        <f t="shared" si="2"/>
        <v>0</v>
      </c>
      <c r="AG2636" s="10">
        <f t="shared" si="3"/>
        <v>0</v>
      </c>
      <c r="AH2636" s="10">
        <f t="shared" si="4"/>
        <v>1</v>
      </c>
      <c r="AI2636" s="10">
        <f t="shared" si="5"/>
        <v>0</v>
      </c>
      <c r="AJ2636" s="9">
        <f>ROUNDUP(SUM(VLOOKUP(F2636,'Pontuação 3.0'!A$2:B$11,2,FALSE),VLOOKUP(E2636,'Pontuação 3.0'!C$2:D$11,2,FALSE),VLOOKUP(H2636,'Pontuação 3.0'!I$2:J$11,2,FALSE),VLOOKUP(J2636,'Pontuação 3.0'!G$2:H$11,2,FALSE),VLOOKUP(G2636,'Pontuação 3.0'!E$2:F$11,2,FALSE),VLOOKUP(K2636,'Pontuação 3.0'!K$2:L$11,2,FALSE),VLOOKUP(L2636,'Pontuação 3.0'!M$2:N$13,2,FALSE)),0)</f>
        <v>1960</v>
      </c>
      <c r="AK2636" s="9">
        <f t="shared" si="6"/>
        <v>196</v>
      </c>
      <c r="AL2636" s="9" t="str">
        <f t="array" ref="AL2636">IFERROR(INDEX('Pontuação 3.0'!G$13:G$191, MATCH(AK2636, 'Pontuação 3.0'!F$13:F$191, 0)), "Faixa Indefinida")</f>
        <v>C</v>
      </c>
      <c r="AM2636" s="9">
        <f t="shared" si="7"/>
        <v>0</v>
      </c>
      <c r="AN2636" s="9">
        <f t="shared" si="8"/>
        <v>0</v>
      </c>
      <c r="AO2636" s="9">
        <f t="shared" si="9"/>
        <v>1</v>
      </c>
      <c r="AP2636" s="9">
        <f t="shared" si="10"/>
        <v>0</v>
      </c>
      <c r="AQ2636" s="8"/>
    </row>
    <row r="2637" ht="15.75" customHeight="1">
      <c r="A2637" s="7">
        <v>45682.0</v>
      </c>
      <c r="B2637" s="8" t="s">
        <v>5903</v>
      </c>
      <c r="C2637" s="8" t="s">
        <v>5904</v>
      </c>
      <c r="D2637" s="13" t="s">
        <v>12014</v>
      </c>
      <c r="E2637" s="8" t="s">
        <v>11833</v>
      </c>
      <c r="F2637" s="8" t="s">
        <v>11842</v>
      </c>
      <c r="G2637" s="8" t="s">
        <v>11867</v>
      </c>
      <c r="H2637" s="8" t="s">
        <v>11850</v>
      </c>
      <c r="I2637" s="8" t="s">
        <v>11845</v>
      </c>
      <c r="J2637" s="8" t="s">
        <v>11846</v>
      </c>
      <c r="K2637" s="8" t="s">
        <v>11837</v>
      </c>
      <c r="L2637" s="8" t="s">
        <v>11847</v>
      </c>
      <c r="M2637" s="8" t="s">
        <v>11848</v>
      </c>
      <c r="N2637" s="12" t="s">
        <v>11</v>
      </c>
      <c r="O2637" s="12" t="s">
        <v>13</v>
      </c>
      <c r="P2637" s="12" t="s">
        <v>27</v>
      </c>
      <c r="Q2637" s="12" t="s">
        <v>15</v>
      </c>
      <c r="R2637" s="12" t="s">
        <v>14</v>
      </c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9">
        <f>ROUNDUP(SUM(VLOOKUP(F2637,'Pontuação'!A$2:B$11,2,FALSE),VLOOKUP(E2637,'Pontuação'!C$2:D$11,2,FALSE),VLOOKUP(H2637,'Pontuação'!I$2:J$11,2,FALSE),VLOOKUP(J2637,'Pontuação'!G$2:H$11,2,FALSE),VLOOKUP(L2637,'Pontuação'!M$2:N$13,2,FALSE)),0)</f>
        <v>1685</v>
      </c>
      <c r="AD2637" s="10">
        <f t="shared" si="1"/>
        <v>169</v>
      </c>
      <c r="AE2637" s="10" t="str">
        <f t="array" ref="AE2637">IFERROR(INDEX('Pontuação'!G$13:G$101, MATCH(AD2637, 'Pontuação'!F$13:F$101, 0)), "Faixa Indefinida")</f>
        <v>B</v>
      </c>
      <c r="AF2637" s="10">
        <f t="shared" si="2"/>
        <v>0</v>
      </c>
      <c r="AG2637" s="10">
        <f t="shared" si="3"/>
        <v>1</v>
      </c>
      <c r="AH2637" s="10">
        <f t="shared" si="4"/>
        <v>0</v>
      </c>
      <c r="AI2637" s="10">
        <f t="shared" si="5"/>
        <v>0</v>
      </c>
      <c r="AJ2637" s="9">
        <f>ROUNDUP(SUM(VLOOKUP(F2637,'Pontuação 3.0'!A$2:B$11,2,FALSE),VLOOKUP(E2637,'Pontuação 3.0'!C$2:D$11,2,FALSE),VLOOKUP(H2637,'Pontuação 3.0'!I$2:J$11,2,FALSE),VLOOKUP(J2637,'Pontuação 3.0'!G$2:H$11,2,FALSE),VLOOKUP(G2637,'Pontuação 3.0'!E$2:F$11,2,FALSE),VLOOKUP(K2637,'Pontuação 3.0'!K$2:L$11,2,FALSE),VLOOKUP(L2637,'Pontuação 3.0'!M$2:N$13,2,FALSE)),0)</f>
        <v>2058</v>
      </c>
      <c r="AK2637" s="9">
        <f t="shared" si="6"/>
        <v>206</v>
      </c>
      <c r="AL2637" s="9" t="str">
        <f t="array" ref="AL2637">IFERROR(INDEX('Pontuação 3.0'!G$13:G$191, MATCH(AK2637, 'Pontuação 3.0'!F$13:F$191, 0)), "Faixa Indefinida")</f>
        <v>C</v>
      </c>
      <c r="AM2637" s="9">
        <f t="shared" si="7"/>
        <v>0</v>
      </c>
      <c r="AN2637" s="9">
        <f t="shared" si="8"/>
        <v>0</v>
      </c>
      <c r="AO2637" s="9">
        <f t="shared" si="9"/>
        <v>1</v>
      </c>
      <c r="AP2637" s="9">
        <f t="shared" si="10"/>
        <v>0</v>
      </c>
      <c r="AQ2637" s="8"/>
    </row>
    <row r="2638" ht="15.75" customHeight="1">
      <c r="A2638" s="7">
        <v>45682.0</v>
      </c>
      <c r="B2638" s="8" t="s">
        <v>5899</v>
      </c>
      <c r="C2638" s="8" t="s">
        <v>5900</v>
      </c>
      <c r="D2638" s="11">
        <v>9.6991414548E10</v>
      </c>
      <c r="E2638" s="8" t="s">
        <v>11868</v>
      </c>
      <c r="F2638" s="8" t="s">
        <v>11834</v>
      </c>
      <c r="G2638" s="8" t="s">
        <v>11843</v>
      </c>
      <c r="H2638" s="8" t="s">
        <v>11850</v>
      </c>
      <c r="I2638" s="8" t="s">
        <v>11837</v>
      </c>
      <c r="J2638" s="8" t="s">
        <v>11846</v>
      </c>
      <c r="K2638" s="8" t="s">
        <v>11837</v>
      </c>
      <c r="L2638" s="8" t="s">
        <v>11851</v>
      </c>
      <c r="M2638" s="8" t="s">
        <v>11841</v>
      </c>
      <c r="N2638" s="12" t="s">
        <v>11</v>
      </c>
      <c r="O2638" s="12" t="s">
        <v>13</v>
      </c>
      <c r="P2638" s="12" t="s">
        <v>31</v>
      </c>
      <c r="Q2638" s="12" t="s">
        <v>15</v>
      </c>
      <c r="R2638" s="12" t="s">
        <v>20</v>
      </c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9">
        <f>ROUNDUP(SUM(VLOOKUP(F2638,'Pontuação'!A$2:B$11,2,FALSE),VLOOKUP(E2638,'Pontuação'!C$2:D$11,2,FALSE),VLOOKUP(H2638,'Pontuação'!I$2:J$11,2,FALSE),VLOOKUP(J2638,'Pontuação'!G$2:H$11,2,FALSE),VLOOKUP(L2638,'Pontuação'!M$2:N$13,2,FALSE)),0)</f>
        <v>1545</v>
      </c>
      <c r="AD2638" s="10">
        <f t="shared" si="1"/>
        <v>155</v>
      </c>
      <c r="AE2638" s="10" t="str">
        <f t="array" ref="AE2638">IFERROR(INDEX('Pontuação'!G$13:G$101, MATCH(AD2638, 'Pontuação'!F$13:F$101, 0)), "Faixa Indefinida")</f>
        <v>C</v>
      </c>
      <c r="AF2638" s="10">
        <f t="shared" si="2"/>
        <v>0</v>
      </c>
      <c r="AG2638" s="10">
        <f t="shared" si="3"/>
        <v>0</v>
      </c>
      <c r="AH2638" s="10">
        <f t="shared" si="4"/>
        <v>1</v>
      </c>
      <c r="AI2638" s="10">
        <f t="shared" si="5"/>
        <v>0</v>
      </c>
      <c r="AJ2638" s="9">
        <f>ROUNDUP(SUM(VLOOKUP(F2638,'Pontuação 3.0'!A$2:B$11,2,FALSE),VLOOKUP(E2638,'Pontuação 3.0'!C$2:D$11,2,FALSE),VLOOKUP(H2638,'Pontuação 3.0'!I$2:J$11,2,FALSE),VLOOKUP(J2638,'Pontuação 3.0'!G$2:H$11,2,FALSE),VLOOKUP(G2638,'Pontuação 3.0'!E$2:F$11,2,FALSE),VLOOKUP(K2638,'Pontuação 3.0'!K$2:L$11,2,FALSE),VLOOKUP(L2638,'Pontuação 3.0'!M$2:N$13,2,FALSE)),0)</f>
        <v>1959</v>
      </c>
      <c r="AK2638" s="9">
        <f t="shared" si="6"/>
        <v>196</v>
      </c>
      <c r="AL2638" s="9" t="str">
        <f t="array" ref="AL2638">IFERROR(INDEX('Pontuação 3.0'!G$13:G$191, MATCH(AK2638, 'Pontuação 3.0'!F$13:F$191, 0)), "Faixa Indefinida")</f>
        <v>C</v>
      </c>
      <c r="AM2638" s="9">
        <f t="shared" si="7"/>
        <v>0</v>
      </c>
      <c r="AN2638" s="9">
        <f t="shared" si="8"/>
        <v>0</v>
      </c>
      <c r="AO2638" s="9">
        <f t="shared" si="9"/>
        <v>1</v>
      </c>
      <c r="AP2638" s="9">
        <f t="shared" si="10"/>
        <v>0</v>
      </c>
      <c r="AQ2638" s="8"/>
    </row>
    <row r="2639" ht="15.75" customHeight="1">
      <c r="A2639" s="7">
        <v>45682.0</v>
      </c>
      <c r="B2639" s="8" t="s">
        <v>5901</v>
      </c>
      <c r="C2639" s="8" t="s">
        <v>5902</v>
      </c>
      <c r="D2639" s="13" t="s">
        <v>12015</v>
      </c>
      <c r="E2639" s="8" t="s">
        <v>11833</v>
      </c>
      <c r="F2639" s="8" t="s">
        <v>11842</v>
      </c>
      <c r="G2639" s="8" t="s">
        <v>11843</v>
      </c>
      <c r="H2639" s="8" t="s">
        <v>11850</v>
      </c>
      <c r="I2639" s="8" t="s">
        <v>11837</v>
      </c>
      <c r="J2639" s="8" t="s">
        <v>11846</v>
      </c>
      <c r="K2639" s="8" t="s">
        <v>11837</v>
      </c>
      <c r="L2639" s="8" t="s">
        <v>11840</v>
      </c>
      <c r="M2639" s="8" t="s">
        <v>11849</v>
      </c>
      <c r="N2639" s="12" t="s">
        <v>11</v>
      </c>
      <c r="O2639" s="12" t="s">
        <v>13</v>
      </c>
      <c r="P2639" s="12" t="s">
        <v>23</v>
      </c>
      <c r="Q2639" s="12" t="s">
        <v>15</v>
      </c>
      <c r="R2639" s="12" t="s">
        <v>14</v>
      </c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9">
        <f>ROUNDUP(SUM(VLOOKUP(F2639,'Pontuação'!A$2:B$11,2,FALSE),VLOOKUP(E2639,'Pontuação'!C$2:D$11,2,FALSE),VLOOKUP(H2639,'Pontuação'!I$2:J$11,2,FALSE),VLOOKUP(J2639,'Pontuação'!G$2:H$11,2,FALSE),VLOOKUP(L2639,'Pontuação'!M$2:N$13,2,FALSE)),0)</f>
        <v>1597</v>
      </c>
      <c r="AD2639" s="10">
        <f t="shared" si="1"/>
        <v>160</v>
      </c>
      <c r="AE2639" s="10" t="str">
        <f t="array" ref="AE2639">IFERROR(INDEX('Pontuação'!G$13:G$101, MATCH(AD2639, 'Pontuação'!F$13:F$101, 0)), "Faixa Indefinida")</f>
        <v>C</v>
      </c>
      <c r="AF2639" s="10">
        <f t="shared" si="2"/>
        <v>0</v>
      </c>
      <c r="AG2639" s="10">
        <f t="shared" si="3"/>
        <v>0</v>
      </c>
      <c r="AH2639" s="10">
        <f t="shared" si="4"/>
        <v>1</v>
      </c>
      <c r="AI2639" s="10">
        <f t="shared" si="5"/>
        <v>0</v>
      </c>
      <c r="AJ2639" s="9">
        <f>ROUNDUP(SUM(VLOOKUP(F2639,'Pontuação 3.0'!A$2:B$11,2,FALSE),VLOOKUP(E2639,'Pontuação 3.0'!C$2:D$11,2,FALSE),VLOOKUP(H2639,'Pontuação 3.0'!I$2:J$11,2,FALSE),VLOOKUP(J2639,'Pontuação 3.0'!G$2:H$11,2,FALSE),VLOOKUP(G2639,'Pontuação 3.0'!E$2:F$11,2,FALSE),VLOOKUP(K2639,'Pontuação 3.0'!K$2:L$11,2,FALSE),VLOOKUP(L2639,'Pontuação 3.0'!M$2:N$13,2,FALSE)),0)</f>
        <v>2100</v>
      </c>
      <c r="AK2639" s="9">
        <f t="shared" si="6"/>
        <v>210</v>
      </c>
      <c r="AL2639" s="9" t="str">
        <f t="array" ref="AL2639">IFERROR(INDEX('Pontuação 3.0'!G$13:G$191, MATCH(AK2639, 'Pontuação 3.0'!F$13:F$191, 0)), "Faixa Indefinida")</f>
        <v>C</v>
      </c>
      <c r="AM2639" s="9">
        <f t="shared" si="7"/>
        <v>0</v>
      </c>
      <c r="AN2639" s="9">
        <f t="shared" si="8"/>
        <v>0</v>
      </c>
      <c r="AO2639" s="9">
        <f t="shared" si="9"/>
        <v>1</v>
      </c>
      <c r="AP2639" s="9">
        <f t="shared" si="10"/>
        <v>0</v>
      </c>
      <c r="AQ2639" s="8"/>
    </row>
    <row r="2640" ht="15.75" customHeight="1">
      <c r="A2640" s="7">
        <v>45682.0</v>
      </c>
      <c r="B2640" s="8" t="s">
        <v>5896</v>
      </c>
      <c r="C2640" s="8" t="s">
        <v>5897</v>
      </c>
      <c r="D2640" s="8" t="s">
        <v>5898</v>
      </c>
      <c r="E2640" s="8" t="s">
        <v>11868</v>
      </c>
      <c r="F2640" s="8" t="s">
        <v>11834</v>
      </c>
      <c r="G2640" s="8" t="s">
        <v>11843</v>
      </c>
      <c r="H2640" s="8" t="s">
        <v>11850</v>
      </c>
      <c r="I2640" s="8" t="s">
        <v>11837</v>
      </c>
      <c r="J2640" s="8" t="s">
        <v>11846</v>
      </c>
      <c r="K2640" s="8" t="s">
        <v>11837</v>
      </c>
      <c r="L2640" s="8" t="s">
        <v>11847</v>
      </c>
      <c r="M2640" s="8" t="s">
        <v>11849</v>
      </c>
      <c r="N2640" s="12" t="s">
        <v>11</v>
      </c>
      <c r="O2640" s="12" t="s">
        <v>13</v>
      </c>
      <c r="P2640" s="12" t="s">
        <v>112</v>
      </c>
      <c r="Q2640" s="12" t="s">
        <v>65</v>
      </c>
      <c r="R2640" s="12" t="s">
        <v>14</v>
      </c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9">
        <f>ROUNDUP(SUM(VLOOKUP(F2640,'Pontuação'!A$2:B$11,2,FALSE),VLOOKUP(E2640,'Pontuação'!C$2:D$11,2,FALSE),VLOOKUP(H2640,'Pontuação'!I$2:J$11,2,FALSE),VLOOKUP(J2640,'Pontuação'!G$2:H$11,2,FALSE),VLOOKUP(L2640,'Pontuação'!M$2:N$13,2,FALSE)),0)</f>
        <v>1677</v>
      </c>
      <c r="AD2640" s="10">
        <f t="shared" si="1"/>
        <v>168</v>
      </c>
      <c r="AE2640" s="10" t="str">
        <f t="array" ref="AE2640">IFERROR(INDEX('Pontuação'!G$13:G$101, MATCH(AD2640, 'Pontuação'!F$13:F$101, 0)), "Faixa Indefinida")</f>
        <v>B</v>
      </c>
      <c r="AF2640" s="10">
        <f t="shared" si="2"/>
        <v>0</v>
      </c>
      <c r="AG2640" s="10">
        <f t="shared" si="3"/>
        <v>1</v>
      </c>
      <c r="AH2640" s="10">
        <f t="shared" si="4"/>
        <v>0</v>
      </c>
      <c r="AI2640" s="10">
        <f t="shared" si="5"/>
        <v>0</v>
      </c>
      <c r="AJ2640" s="9">
        <f>ROUNDUP(SUM(VLOOKUP(F2640,'Pontuação 3.0'!A$2:B$11,2,FALSE),VLOOKUP(E2640,'Pontuação 3.0'!C$2:D$11,2,FALSE),VLOOKUP(H2640,'Pontuação 3.0'!I$2:J$11,2,FALSE),VLOOKUP(J2640,'Pontuação 3.0'!G$2:H$11,2,FALSE),VLOOKUP(G2640,'Pontuação 3.0'!E$2:F$11,2,FALSE),VLOOKUP(K2640,'Pontuação 3.0'!K$2:L$11,2,FALSE),VLOOKUP(L2640,'Pontuação 3.0'!M$2:N$13,2,FALSE)),0)</f>
        <v>2045</v>
      </c>
      <c r="AK2640" s="9">
        <f t="shared" si="6"/>
        <v>205</v>
      </c>
      <c r="AL2640" s="9" t="str">
        <f t="array" ref="AL2640">IFERROR(INDEX('Pontuação 3.0'!G$13:G$191, MATCH(AK2640, 'Pontuação 3.0'!F$13:F$191, 0)), "Faixa Indefinida")</f>
        <v>C</v>
      </c>
      <c r="AM2640" s="9">
        <f t="shared" si="7"/>
        <v>0</v>
      </c>
      <c r="AN2640" s="9">
        <f t="shared" si="8"/>
        <v>0</v>
      </c>
      <c r="AO2640" s="9">
        <f t="shared" si="9"/>
        <v>1</v>
      </c>
      <c r="AP2640" s="9">
        <f t="shared" si="10"/>
        <v>0</v>
      </c>
      <c r="AQ2640" s="8"/>
    </row>
    <row r="2641" ht="15.75" customHeight="1">
      <c r="A2641" s="7">
        <v>45682.0</v>
      </c>
      <c r="B2641" s="8" t="s">
        <v>5905</v>
      </c>
      <c r="C2641" s="8" t="s">
        <v>5906</v>
      </c>
      <c r="D2641" s="11">
        <v>4.999121989E10</v>
      </c>
      <c r="E2641" s="8" t="s">
        <v>11833</v>
      </c>
      <c r="F2641" s="8" t="s">
        <v>11834</v>
      </c>
      <c r="G2641" s="8" t="s">
        <v>11843</v>
      </c>
      <c r="H2641" s="8" t="s">
        <v>11836</v>
      </c>
      <c r="I2641" s="8" t="s">
        <v>11837</v>
      </c>
      <c r="J2641" s="8" t="s">
        <v>11846</v>
      </c>
      <c r="K2641" s="8" t="s">
        <v>11837</v>
      </c>
      <c r="L2641" s="8" t="s">
        <v>11847</v>
      </c>
      <c r="M2641" s="8" t="s">
        <v>11841</v>
      </c>
      <c r="N2641" s="12" t="s">
        <v>11</v>
      </c>
      <c r="O2641" s="12" t="s">
        <v>13</v>
      </c>
      <c r="P2641" s="12" t="s">
        <v>23</v>
      </c>
      <c r="Q2641" s="12" t="s">
        <v>15</v>
      </c>
      <c r="R2641" s="12" t="s">
        <v>14</v>
      </c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9">
        <f>ROUNDUP(SUM(VLOOKUP(F2641,'Pontuação'!A$2:B$11,2,FALSE),VLOOKUP(E2641,'Pontuação'!C$2:D$11,2,FALSE),VLOOKUP(H2641,'Pontuação'!I$2:J$11,2,FALSE),VLOOKUP(J2641,'Pontuação'!G$2:H$11,2,FALSE),VLOOKUP(L2641,'Pontuação'!M$2:N$13,2,FALSE)),0)</f>
        <v>1489</v>
      </c>
      <c r="AD2641" s="10">
        <f t="shared" si="1"/>
        <v>149</v>
      </c>
      <c r="AE2641" s="10" t="str">
        <f t="array" ref="AE2641">IFERROR(INDEX('Pontuação'!G$13:G$101, MATCH(AD2641, 'Pontuação'!F$13:F$101, 0)), "Faixa Indefinida")</f>
        <v>C</v>
      </c>
      <c r="AF2641" s="10">
        <f t="shared" si="2"/>
        <v>0</v>
      </c>
      <c r="AG2641" s="10">
        <f t="shared" si="3"/>
        <v>0</v>
      </c>
      <c r="AH2641" s="10">
        <f t="shared" si="4"/>
        <v>1</v>
      </c>
      <c r="AI2641" s="10">
        <f t="shared" si="5"/>
        <v>0</v>
      </c>
      <c r="AJ2641" s="9">
        <f>ROUNDUP(SUM(VLOOKUP(F2641,'Pontuação 3.0'!A$2:B$11,2,FALSE),VLOOKUP(E2641,'Pontuação 3.0'!C$2:D$11,2,FALSE),VLOOKUP(H2641,'Pontuação 3.0'!I$2:J$11,2,FALSE),VLOOKUP(J2641,'Pontuação 3.0'!G$2:H$11,2,FALSE),VLOOKUP(G2641,'Pontuação 3.0'!E$2:F$11,2,FALSE),VLOOKUP(K2641,'Pontuação 3.0'!K$2:L$11,2,FALSE),VLOOKUP(L2641,'Pontuação 3.0'!M$2:N$13,2,FALSE)),0)</f>
        <v>1967</v>
      </c>
      <c r="AK2641" s="9">
        <f t="shared" si="6"/>
        <v>197</v>
      </c>
      <c r="AL2641" s="9" t="str">
        <f t="array" ref="AL2641">IFERROR(INDEX('Pontuação 3.0'!G$13:G$191, MATCH(AK2641, 'Pontuação 3.0'!F$13:F$191, 0)), "Faixa Indefinida")</f>
        <v>C</v>
      </c>
      <c r="AM2641" s="9">
        <f t="shared" si="7"/>
        <v>0</v>
      </c>
      <c r="AN2641" s="9">
        <f t="shared" si="8"/>
        <v>0</v>
      </c>
      <c r="AO2641" s="9">
        <f t="shared" si="9"/>
        <v>1</v>
      </c>
      <c r="AP2641" s="9">
        <f t="shared" si="10"/>
        <v>0</v>
      </c>
      <c r="AQ2641" s="8"/>
    </row>
    <row r="2642" ht="15.75" customHeight="1">
      <c r="A2642" s="7">
        <v>45682.0</v>
      </c>
      <c r="B2642" s="8" t="s">
        <v>5910</v>
      </c>
      <c r="C2642" s="8" t="s">
        <v>5911</v>
      </c>
      <c r="D2642" s="11">
        <v>8.3987311673E10</v>
      </c>
      <c r="E2642" s="8" t="s">
        <v>11833</v>
      </c>
      <c r="F2642" s="8" t="s">
        <v>11861</v>
      </c>
      <c r="G2642" s="8" t="s">
        <v>11855</v>
      </c>
      <c r="H2642" s="8" t="s">
        <v>11856</v>
      </c>
      <c r="I2642" s="8" t="s">
        <v>11837</v>
      </c>
      <c r="J2642" s="8" t="s">
        <v>11846</v>
      </c>
      <c r="K2642" s="8" t="s">
        <v>11837</v>
      </c>
      <c r="L2642" s="8" t="s">
        <v>11851</v>
      </c>
      <c r="M2642" s="8" t="s">
        <v>11859</v>
      </c>
      <c r="N2642" s="12" t="s">
        <v>11</v>
      </c>
      <c r="O2642" s="12" t="s">
        <v>13</v>
      </c>
      <c r="P2642" s="12" t="s">
        <v>37</v>
      </c>
      <c r="Q2642" s="12" t="s">
        <v>44</v>
      </c>
      <c r="R2642" s="12" t="s">
        <v>20</v>
      </c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9">
        <f>ROUNDUP(SUM(VLOOKUP(F2642,'Pontuação'!A$2:B$11,2,FALSE),VLOOKUP(E2642,'Pontuação'!C$2:D$11,2,FALSE),VLOOKUP(H2642,'Pontuação'!I$2:J$11,2,FALSE),VLOOKUP(J2642,'Pontuação'!G$2:H$11,2,FALSE),VLOOKUP(L2642,'Pontuação'!M$2:N$13,2,FALSE)),0)</f>
        <v>1194</v>
      </c>
      <c r="AD2642" s="10">
        <f t="shared" si="1"/>
        <v>119</v>
      </c>
      <c r="AE2642" s="10" t="str">
        <f t="array" ref="AE2642">IFERROR(INDEX('Pontuação'!G$13:G$101, MATCH(AD2642, 'Pontuação'!F$13:F$101, 0)), "Faixa Indefinida")</f>
        <v>D</v>
      </c>
      <c r="AF2642" s="10">
        <f t="shared" si="2"/>
        <v>0</v>
      </c>
      <c r="AG2642" s="10">
        <f t="shared" si="3"/>
        <v>0</v>
      </c>
      <c r="AH2642" s="10">
        <f t="shared" si="4"/>
        <v>0</v>
      </c>
      <c r="AI2642" s="10">
        <f t="shared" si="5"/>
        <v>1</v>
      </c>
      <c r="AJ2642" s="9">
        <f>ROUNDUP(SUM(VLOOKUP(F2642,'Pontuação 3.0'!A$2:B$11,2,FALSE),VLOOKUP(E2642,'Pontuação 3.0'!C$2:D$11,2,FALSE),VLOOKUP(H2642,'Pontuação 3.0'!I$2:J$11,2,FALSE),VLOOKUP(J2642,'Pontuação 3.0'!G$2:H$11,2,FALSE),VLOOKUP(G2642,'Pontuação 3.0'!E$2:F$11,2,FALSE),VLOOKUP(K2642,'Pontuação 3.0'!K$2:L$11,2,FALSE),VLOOKUP(L2642,'Pontuação 3.0'!M$2:N$13,2,FALSE)),0)</f>
        <v>1719</v>
      </c>
      <c r="AK2642" s="9">
        <f t="shared" si="6"/>
        <v>172</v>
      </c>
      <c r="AL2642" s="9" t="str">
        <f t="array" ref="AL2642">IFERROR(INDEX('Pontuação 3.0'!G$13:G$191, MATCH(AK2642, 'Pontuação 3.0'!F$13:F$191, 0)), "Faixa Indefinida")</f>
        <v>D</v>
      </c>
      <c r="AM2642" s="9">
        <f t="shared" si="7"/>
        <v>0</v>
      </c>
      <c r="AN2642" s="9">
        <f t="shared" si="8"/>
        <v>0</v>
      </c>
      <c r="AO2642" s="9">
        <f t="shared" si="9"/>
        <v>0</v>
      </c>
      <c r="AP2642" s="9">
        <f t="shared" si="10"/>
        <v>1</v>
      </c>
      <c r="AQ2642" s="8"/>
    </row>
    <row r="2643" ht="15.75" customHeight="1">
      <c r="A2643" s="7">
        <v>45682.0</v>
      </c>
      <c r="B2643" s="8" t="s">
        <v>5912</v>
      </c>
      <c r="C2643" s="8" t="s">
        <v>5913</v>
      </c>
      <c r="D2643" s="11">
        <v>8.2999441484E10</v>
      </c>
      <c r="E2643" s="8" t="s">
        <v>11833</v>
      </c>
      <c r="F2643" s="8" t="s">
        <v>11842</v>
      </c>
      <c r="G2643" s="8" t="s">
        <v>11835</v>
      </c>
      <c r="H2643" s="8" t="s">
        <v>11850</v>
      </c>
      <c r="I2643" s="8" t="s">
        <v>11845</v>
      </c>
      <c r="J2643" s="8" t="s">
        <v>11846</v>
      </c>
      <c r="K2643" s="8" t="s">
        <v>11837</v>
      </c>
      <c r="L2643" s="8" t="s">
        <v>11847</v>
      </c>
      <c r="M2643" s="8" t="s">
        <v>11849</v>
      </c>
      <c r="N2643" s="12" t="s">
        <v>11</v>
      </c>
      <c r="O2643" s="12" t="s">
        <v>13</v>
      </c>
      <c r="P2643" s="12" t="s">
        <v>37</v>
      </c>
      <c r="Q2643" s="12" t="s">
        <v>15</v>
      </c>
      <c r="R2643" s="12" t="s">
        <v>14</v>
      </c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9">
        <f>ROUNDUP(SUM(VLOOKUP(F2643,'Pontuação'!A$2:B$11,2,FALSE),VLOOKUP(E2643,'Pontuação'!C$2:D$11,2,FALSE),VLOOKUP(H2643,'Pontuação'!I$2:J$11,2,FALSE),VLOOKUP(J2643,'Pontuação'!G$2:H$11,2,FALSE),VLOOKUP(L2643,'Pontuação'!M$2:N$13,2,FALSE)),0)</f>
        <v>1685</v>
      </c>
      <c r="AD2643" s="10">
        <f t="shared" si="1"/>
        <v>169</v>
      </c>
      <c r="AE2643" s="10" t="str">
        <f t="array" ref="AE2643">IFERROR(INDEX('Pontuação'!G$13:G$101, MATCH(AD2643, 'Pontuação'!F$13:F$101, 0)), "Faixa Indefinida")</f>
        <v>B</v>
      </c>
      <c r="AF2643" s="10">
        <f t="shared" si="2"/>
        <v>0</v>
      </c>
      <c r="AG2643" s="10">
        <f t="shared" si="3"/>
        <v>1</v>
      </c>
      <c r="AH2643" s="10">
        <f t="shared" si="4"/>
        <v>0</v>
      </c>
      <c r="AI2643" s="10">
        <f t="shared" si="5"/>
        <v>0</v>
      </c>
      <c r="AJ2643" s="9">
        <f>ROUNDUP(SUM(VLOOKUP(F2643,'Pontuação 3.0'!A$2:B$11,2,FALSE),VLOOKUP(E2643,'Pontuação 3.0'!C$2:D$11,2,FALSE),VLOOKUP(H2643,'Pontuação 3.0'!I$2:J$11,2,FALSE),VLOOKUP(J2643,'Pontuação 3.0'!G$2:H$11,2,FALSE),VLOOKUP(G2643,'Pontuação 3.0'!E$2:F$11,2,FALSE),VLOOKUP(K2643,'Pontuação 3.0'!K$2:L$11,2,FALSE),VLOOKUP(L2643,'Pontuação 3.0'!M$2:N$13,2,FALSE)),0)</f>
        <v>2068</v>
      </c>
      <c r="AK2643" s="9">
        <f t="shared" si="6"/>
        <v>207</v>
      </c>
      <c r="AL2643" s="9" t="str">
        <f t="array" ref="AL2643">IFERROR(INDEX('Pontuação 3.0'!G$13:G$191, MATCH(AK2643, 'Pontuação 3.0'!F$13:F$191, 0)), "Faixa Indefinida")</f>
        <v>C</v>
      </c>
      <c r="AM2643" s="9">
        <f t="shared" si="7"/>
        <v>0</v>
      </c>
      <c r="AN2643" s="9">
        <f t="shared" si="8"/>
        <v>0</v>
      </c>
      <c r="AO2643" s="9">
        <f t="shared" si="9"/>
        <v>1</v>
      </c>
      <c r="AP2643" s="9">
        <f t="shared" si="10"/>
        <v>0</v>
      </c>
      <c r="AQ2643" s="8"/>
    </row>
    <row r="2644" ht="15.75" customHeight="1">
      <c r="A2644" s="7">
        <v>45682.0</v>
      </c>
      <c r="B2644" s="8" t="s">
        <v>5914</v>
      </c>
      <c r="C2644" s="8" t="s">
        <v>5915</v>
      </c>
      <c r="D2644" s="11">
        <v>3.1989625441E10</v>
      </c>
      <c r="E2644" s="8" t="s">
        <v>11833</v>
      </c>
      <c r="F2644" s="8" t="s">
        <v>11834</v>
      </c>
      <c r="G2644" s="8" t="s">
        <v>11843</v>
      </c>
      <c r="H2644" s="8" t="s">
        <v>11850</v>
      </c>
      <c r="I2644" s="8" t="s">
        <v>11845</v>
      </c>
      <c r="J2644" s="8" t="s">
        <v>11846</v>
      </c>
      <c r="K2644" s="8" t="s">
        <v>11837</v>
      </c>
      <c r="L2644" s="8" t="s">
        <v>11851</v>
      </c>
      <c r="M2644" s="8" t="s">
        <v>11841</v>
      </c>
      <c r="N2644" s="12" t="s">
        <v>11</v>
      </c>
      <c r="O2644" s="12" t="s">
        <v>13</v>
      </c>
      <c r="P2644" s="12" t="s">
        <v>27</v>
      </c>
      <c r="Q2644" s="12" t="s">
        <v>15</v>
      </c>
      <c r="R2644" s="12" t="s">
        <v>14</v>
      </c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9">
        <f>ROUNDUP(SUM(VLOOKUP(F2644,'Pontuação'!A$2:B$11,2,FALSE),VLOOKUP(E2644,'Pontuação'!C$2:D$11,2,FALSE),VLOOKUP(H2644,'Pontuação'!I$2:J$11,2,FALSE),VLOOKUP(J2644,'Pontuação'!G$2:H$11,2,FALSE),VLOOKUP(L2644,'Pontuação'!M$2:N$13,2,FALSE)),0)</f>
        <v>1541</v>
      </c>
      <c r="AD2644" s="10">
        <f t="shared" si="1"/>
        <v>154</v>
      </c>
      <c r="AE2644" s="10" t="str">
        <f t="array" ref="AE2644">IFERROR(INDEX('Pontuação'!G$13:G$101, MATCH(AD2644, 'Pontuação'!F$13:F$101, 0)), "Faixa Indefinida")</f>
        <v>C</v>
      </c>
      <c r="AF2644" s="10">
        <f t="shared" si="2"/>
        <v>0</v>
      </c>
      <c r="AG2644" s="10">
        <f t="shared" si="3"/>
        <v>0</v>
      </c>
      <c r="AH2644" s="10">
        <f t="shared" si="4"/>
        <v>1</v>
      </c>
      <c r="AI2644" s="10">
        <f t="shared" si="5"/>
        <v>0</v>
      </c>
      <c r="AJ2644" s="9">
        <f>ROUNDUP(SUM(VLOOKUP(F2644,'Pontuação 3.0'!A$2:B$11,2,FALSE),VLOOKUP(E2644,'Pontuação 3.0'!C$2:D$11,2,FALSE),VLOOKUP(H2644,'Pontuação 3.0'!I$2:J$11,2,FALSE),VLOOKUP(J2644,'Pontuação 3.0'!G$2:H$11,2,FALSE),VLOOKUP(G2644,'Pontuação 3.0'!E$2:F$11,2,FALSE),VLOOKUP(K2644,'Pontuação 3.0'!K$2:L$11,2,FALSE),VLOOKUP(L2644,'Pontuação 3.0'!M$2:N$13,2,FALSE)),0)</f>
        <v>1989</v>
      </c>
      <c r="AK2644" s="9">
        <f t="shared" si="6"/>
        <v>199</v>
      </c>
      <c r="AL2644" s="9" t="str">
        <f t="array" ref="AL2644">IFERROR(INDEX('Pontuação 3.0'!G$13:G$191, MATCH(AK2644, 'Pontuação 3.0'!F$13:F$191, 0)), "Faixa Indefinida")</f>
        <v>C</v>
      </c>
      <c r="AM2644" s="9">
        <f t="shared" si="7"/>
        <v>0</v>
      </c>
      <c r="AN2644" s="9">
        <f t="shared" si="8"/>
        <v>0</v>
      </c>
      <c r="AO2644" s="9">
        <f t="shared" si="9"/>
        <v>1</v>
      </c>
      <c r="AP2644" s="9">
        <f t="shared" si="10"/>
        <v>0</v>
      </c>
      <c r="AQ2644" s="8"/>
    </row>
    <row r="2645" ht="15.75" customHeight="1">
      <c r="A2645" s="7">
        <v>45682.0</v>
      </c>
      <c r="B2645" s="8" t="s">
        <v>81</v>
      </c>
      <c r="C2645" s="8" t="s">
        <v>5917</v>
      </c>
      <c r="D2645" s="11">
        <v>3.1990871689E10</v>
      </c>
      <c r="E2645" s="8" t="s">
        <v>11833</v>
      </c>
      <c r="F2645" s="8" t="s">
        <v>11842</v>
      </c>
      <c r="G2645" s="8" t="s">
        <v>11872</v>
      </c>
      <c r="H2645" s="8" t="s">
        <v>11850</v>
      </c>
      <c r="I2645" s="8" t="s">
        <v>11837</v>
      </c>
      <c r="J2645" s="8" t="s">
        <v>11866</v>
      </c>
      <c r="K2645" s="8" t="s">
        <v>11837</v>
      </c>
      <c r="L2645" s="8" t="s">
        <v>11840</v>
      </c>
      <c r="M2645" s="8" t="s">
        <v>11853</v>
      </c>
      <c r="N2645" s="12" t="s">
        <v>11</v>
      </c>
      <c r="O2645" s="12" t="s">
        <v>13</v>
      </c>
      <c r="P2645" s="12" t="s">
        <v>37</v>
      </c>
      <c r="Q2645" s="12" t="s">
        <v>76</v>
      </c>
      <c r="R2645" s="12" t="s">
        <v>20</v>
      </c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9">
        <f>ROUNDUP(SUM(VLOOKUP(F2645,'Pontuação'!A$2:B$11,2,FALSE),VLOOKUP(E2645,'Pontuação'!C$2:D$11,2,FALSE),VLOOKUP(H2645,'Pontuação'!I$2:J$11,2,FALSE),VLOOKUP(J2645,'Pontuação'!G$2:H$11,2,FALSE),VLOOKUP(L2645,'Pontuação'!M$2:N$13,2,FALSE)),0)</f>
        <v>1875</v>
      </c>
      <c r="AD2645" s="10">
        <f t="shared" si="1"/>
        <v>188</v>
      </c>
      <c r="AE2645" s="10" t="str">
        <f t="array" ref="AE2645">IFERROR(INDEX('Pontuação'!G$13:G$101, MATCH(AD2645, 'Pontuação'!F$13:F$101, 0)), "Faixa Indefinida")</f>
        <v>A</v>
      </c>
      <c r="AF2645" s="10">
        <f t="shared" si="2"/>
        <v>1</v>
      </c>
      <c r="AG2645" s="10">
        <f t="shared" si="3"/>
        <v>0</v>
      </c>
      <c r="AH2645" s="10">
        <f t="shared" si="4"/>
        <v>0</v>
      </c>
      <c r="AI2645" s="10">
        <f t="shared" si="5"/>
        <v>0</v>
      </c>
      <c r="AJ2645" s="9">
        <f>ROUNDUP(SUM(VLOOKUP(F2645,'Pontuação 3.0'!A$2:B$11,2,FALSE),VLOOKUP(E2645,'Pontuação 3.0'!C$2:D$11,2,FALSE),VLOOKUP(H2645,'Pontuação 3.0'!I$2:J$11,2,FALSE),VLOOKUP(J2645,'Pontuação 3.0'!G$2:H$11,2,FALSE),VLOOKUP(G2645,'Pontuação 3.0'!E$2:F$11,2,FALSE),VLOOKUP(K2645,'Pontuação 3.0'!K$2:L$11,2,FALSE),VLOOKUP(L2645,'Pontuação 3.0'!M$2:N$13,2,FALSE)),0)</f>
        <v>2183</v>
      </c>
      <c r="AK2645" s="9">
        <f t="shared" si="6"/>
        <v>218</v>
      </c>
      <c r="AL2645" s="9" t="str">
        <f t="array" ref="AL2645">IFERROR(INDEX('Pontuação 3.0'!G$13:G$191, MATCH(AK2645, 'Pontuação 3.0'!F$13:F$191, 0)), "Faixa Indefinida")</f>
        <v>B</v>
      </c>
      <c r="AM2645" s="9">
        <f t="shared" si="7"/>
        <v>0</v>
      </c>
      <c r="AN2645" s="9">
        <f t="shared" si="8"/>
        <v>1</v>
      </c>
      <c r="AO2645" s="9">
        <f t="shared" si="9"/>
        <v>0</v>
      </c>
      <c r="AP2645" s="9">
        <f t="shared" si="10"/>
        <v>0</v>
      </c>
      <c r="AQ2645" s="8"/>
    </row>
    <row r="2646" ht="15.75" customHeight="1">
      <c r="A2646" s="7">
        <v>45682.0</v>
      </c>
      <c r="B2646" s="8" t="s">
        <v>4402</v>
      </c>
      <c r="C2646" s="8" t="s">
        <v>5916</v>
      </c>
      <c r="D2646" s="11">
        <v>1.6996260942E10</v>
      </c>
      <c r="E2646" s="8" t="s">
        <v>11833</v>
      </c>
      <c r="F2646" s="8" t="s">
        <v>11842</v>
      </c>
      <c r="G2646" s="8" t="s">
        <v>11843</v>
      </c>
      <c r="H2646" s="8" t="s">
        <v>11850</v>
      </c>
      <c r="I2646" s="8" t="s">
        <v>11837</v>
      </c>
      <c r="J2646" s="8" t="s">
        <v>11846</v>
      </c>
      <c r="K2646" s="8" t="s">
        <v>11837</v>
      </c>
      <c r="L2646" s="8" t="s">
        <v>11847</v>
      </c>
      <c r="M2646" s="8" t="s">
        <v>11859</v>
      </c>
      <c r="N2646" s="12" t="s">
        <v>11</v>
      </c>
      <c r="O2646" s="12" t="s">
        <v>13</v>
      </c>
      <c r="P2646" s="12" t="s">
        <v>23</v>
      </c>
      <c r="Q2646" s="12" t="s">
        <v>24</v>
      </c>
      <c r="R2646" s="12" t="s">
        <v>20</v>
      </c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9">
        <f>ROUNDUP(SUM(VLOOKUP(F2646,'Pontuação'!A$2:B$11,2,FALSE),VLOOKUP(E2646,'Pontuação'!C$2:D$11,2,FALSE),VLOOKUP(H2646,'Pontuação'!I$2:J$11,2,FALSE),VLOOKUP(J2646,'Pontuação'!G$2:H$11,2,FALSE),VLOOKUP(L2646,'Pontuação'!M$2:N$13,2,FALSE)),0)</f>
        <v>1685</v>
      </c>
      <c r="AD2646" s="10">
        <f t="shared" si="1"/>
        <v>169</v>
      </c>
      <c r="AE2646" s="10" t="str">
        <f t="array" ref="AE2646">IFERROR(INDEX('Pontuação'!G$13:G$101, MATCH(AD2646, 'Pontuação'!F$13:F$101, 0)), "Faixa Indefinida")</f>
        <v>B</v>
      </c>
      <c r="AF2646" s="10">
        <f t="shared" si="2"/>
        <v>0</v>
      </c>
      <c r="AG2646" s="10">
        <f t="shared" si="3"/>
        <v>1</v>
      </c>
      <c r="AH2646" s="10">
        <f t="shared" si="4"/>
        <v>0</v>
      </c>
      <c r="AI2646" s="10">
        <f t="shared" si="5"/>
        <v>0</v>
      </c>
      <c r="AJ2646" s="9">
        <f>ROUNDUP(SUM(VLOOKUP(F2646,'Pontuação 3.0'!A$2:B$11,2,FALSE),VLOOKUP(E2646,'Pontuação 3.0'!C$2:D$11,2,FALSE),VLOOKUP(H2646,'Pontuação 3.0'!I$2:J$11,2,FALSE),VLOOKUP(J2646,'Pontuação 3.0'!G$2:H$11,2,FALSE),VLOOKUP(G2646,'Pontuação 3.0'!E$2:F$11,2,FALSE),VLOOKUP(K2646,'Pontuação 3.0'!K$2:L$11,2,FALSE),VLOOKUP(L2646,'Pontuação 3.0'!M$2:N$13,2,FALSE)),0)</f>
        <v>2208</v>
      </c>
      <c r="AK2646" s="9">
        <f t="shared" si="6"/>
        <v>221</v>
      </c>
      <c r="AL2646" s="9" t="str">
        <f t="array" ref="AL2646">IFERROR(INDEX('Pontuação 3.0'!G$13:G$191, MATCH(AK2646, 'Pontuação 3.0'!F$13:F$191, 0)), "Faixa Indefinida")</f>
        <v>B</v>
      </c>
      <c r="AM2646" s="9">
        <f t="shared" si="7"/>
        <v>0</v>
      </c>
      <c r="AN2646" s="9">
        <f t="shared" si="8"/>
        <v>1</v>
      </c>
      <c r="AO2646" s="9">
        <f t="shared" si="9"/>
        <v>0</v>
      </c>
      <c r="AP2646" s="9">
        <f t="shared" si="10"/>
        <v>0</v>
      </c>
      <c r="AQ2646" s="8"/>
    </row>
    <row r="2647" ht="15.75" customHeight="1">
      <c r="A2647" s="7">
        <v>45682.0</v>
      </c>
      <c r="B2647" s="8" t="s">
        <v>5907</v>
      </c>
      <c r="C2647" s="8" t="s">
        <v>5908</v>
      </c>
      <c r="D2647" s="8" t="s">
        <v>5909</v>
      </c>
      <c r="E2647" s="8" t="s">
        <v>11833</v>
      </c>
      <c r="F2647" s="8" t="s">
        <v>11842</v>
      </c>
      <c r="G2647" s="8" t="s">
        <v>11867</v>
      </c>
      <c r="H2647" s="8" t="s">
        <v>11856</v>
      </c>
      <c r="I2647" s="8" t="s">
        <v>11845</v>
      </c>
      <c r="J2647" s="8" t="s">
        <v>11852</v>
      </c>
      <c r="K2647" s="8" t="s">
        <v>11837</v>
      </c>
      <c r="L2647" s="8" t="s">
        <v>11857</v>
      </c>
      <c r="M2647" s="8" t="s">
        <v>11848</v>
      </c>
      <c r="N2647" s="12" t="s">
        <v>11</v>
      </c>
      <c r="O2647" s="12" t="s">
        <v>13</v>
      </c>
      <c r="P2647" s="12" t="s">
        <v>123</v>
      </c>
      <c r="Q2647" s="12" t="s">
        <v>15</v>
      </c>
      <c r="R2647" s="12" t="s">
        <v>14</v>
      </c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9">
        <f>ROUNDUP(SUM(VLOOKUP(F2647,'Pontuação'!A$2:B$11,2,FALSE),VLOOKUP(E2647,'Pontuação'!C$2:D$11,2,FALSE),VLOOKUP(H2647,'Pontuação'!I$2:J$11,2,FALSE),VLOOKUP(J2647,'Pontuação'!G$2:H$11,2,FALSE),VLOOKUP(L2647,'Pontuação'!M$2:N$13,2,FALSE)),0)</f>
        <v>1507</v>
      </c>
      <c r="AD2647" s="10">
        <f t="shared" si="1"/>
        <v>151</v>
      </c>
      <c r="AE2647" s="10" t="str">
        <f t="array" ref="AE2647">IFERROR(INDEX('Pontuação'!G$13:G$101, MATCH(AD2647, 'Pontuação'!F$13:F$101, 0)), "Faixa Indefinida")</f>
        <v>C</v>
      </c>
      <c r="AF2647" s="10">
        <f t="shared" si="2"/>
        <v>0</v>
      </c>
      <c r="AG2647" s="10">
        <f t="shared" si="3"/>
        <v>0</v>
      </c>
      <c r="AH2647" s="10">
        <f t="shared" si="4"/>
        <v>1</v>
      </c>
      <c r="AI2647" s="10">
        <f t="shared" si="5"/>
        <v>0</v>
      </c>
      <c r="AJ2647" s="9">
        <f>ROUNDUP(SUM(VLOOKUP(F2647,'Pontuação 3.0'!A$2:B$11,2,FALSE),VLOOKUP(E2647,'Pontuação 3.0'!C$2:D$11,2,FALSE),VLOOKUP(H2647,'Pontuação 3.0'!I$2:J$11,2,FALSE),VLOOKUP(J2647,'Pontuação 3.0'!G$2:H$11,2,FALSE),VLOOKUP(G2647,'Pontuação 3.0'!E$2:F$11,2,FALSE),VLOOKUP(K2647,'Pontuação 3.0'!K$2:L$11,2,FALSE),VLOOKUP(L2647,'Pontuação 3.0'!M$2:N$13,2,FALSE)),0)</f>
        <v>1946</v>
      </c>
      <c r="AK2647" s="9">
        <f t="shared" si="6"/>
        <v>195</v>
      </c>
      <c r="AL2647" s="9" t="str">
        <f t="array" ref="AL2647">IFERROR(INDEX('Pontuação 3.0'!G$13:G$191, MATCH(AK2647, 'Pontuação 3.0'!F$13:F$191, 0)), "Faixa Indefinida")</f>
        <v>C</v>
      </c>
      <c r="AM2647" s="9">
        <f t="shared" si="7"/>
        <v>0</v>
      </c>
      <c r="AN2647" s="9">
        <f t="shared" si="8"/>
        <v>0</v>
      </c>
      <c r="AO2647" s="9">
        <f t="shared" si="9"/>
        <v>1</v>
      </c>
      <c r="AP2647" s="9">
        <f t="shared" si="10"/>
        <v>0</v>
      </c>
      <c r="AQ2647" s="8"/>
    </row>
    <row r="2648" ht="15.75" customHeight="1">
      <c r="A2648" s="7">
        <v>45682.0</v>
      </c>
      <c r="B2648" s="8" t="s">
        <v>5920</v>
      </c>
      <c r="C2648" s="8" t="s">
        <v>5921</v>
      </c>
      <c r="D2648" s="11">
        <v>8.7996441158E10</v>
      </c>
      <c r="E2648" s="8" t="s">
        <v>11833</v>
      </c>
      <c r="F2648" s="8" t="s">
        <v>11842</v>
      </c>
      <c r="G2648" s="8" t="s">
        <v>11843</v>
      </c>
      <c r="H2648" s="8" t="s">
        <v>11850</v>
      </c>
      <c r="I2648" s="8" t="s">
        <v>11837</v>
      </c>
      <c r="J2648" s="8" t="s">
        <v>11846</v>
      </c>
      <c r="K2648" s="8" t="s">
        <v>11837</v>
      </c>
      <c r="L2648" s="8" t="s">
        <v>11851</v>
      </c>
      <c r="M2648" s="8" t="s">
        <v>11859</v>
      </c>
      <c r="N2648" s="12" t="s">
        <v>11</v>
      </c>
      <c r="O2648" s="12" t="s">
        <v>13</v>
      </c>
      <c r="P2648" s="12" t="s">
        <v>37</v>
      </c>
      <c r="Q2648" s="12" t="s">
        <v>4765</v>
      </c>
      <c r="R2648" s="12" t="s">
        <v>20</v>
      </c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9">
        <f>ROUNDUP(SUM(VLOOKUP(F2648,'Pontuação'!A$2:B$11,2,FALSE),VLOOKUP(E2648,'Pontuação'!C$2:D$11,2,FALSE),VLOOKUP(H2648,'Pontuação'!I$2:J$11,2,FALSE),VLOOKUP(J2648,'Pontuação'!G$2:H$11,2,FALSE),VLOOKUP(L2648,'Pontuação'!M$2:N$13,2,FALSE)),0)</f>
        <v>1553</v>
      </c>
      <c r="AD2648" s="10">
        <f t="shared" si="1"/>
        <v>155</v>
      </c>
      <c r="AE2648" s="10" t="str">
        <f t="array" ref="AE2648">IFERROR(INDEX('Pontuação'!G$13:G$101, MATCH(AD2648, 'Pontuação'!F$13:F$101, 0)), "Faixa Indefinida")</f>
        <v>C</v>
      </c>
      <c r="AF2648" s="10">
        <f t="shared" si="2"/>
        <v>0</v>
      </c>
      <c r="AG2648" s="10">
        <f t="shared" si="3"/>
        <v>0</v>
      </c>
      <c r="AH2648" s="10">
        <f t="shared" si="4"/>
        <v>1</v>
      </c>
      <c r="AI2648" s="10">
        <f t="shared" si="5"/>
        <v>0</v>
      </c>
      <c r="AJ2648" s="9">
        <f>ROUNDUP(SUM(VLOOKUP(F2648,'Pontuação 3.0'!A$2:B$11,2,FALSE),VLOOKUP(E2648,'Pontuação 3.0'!C$2:D$11,2,FALSE),VLOOKUP(H2648,'Pontuação 3.0'!I$2:J$11,2,FALSE),VLOOKUP(J2648,'Pontuação 3.0'!G$2:H$11,2,FALSE),VLOOKUP(G2648,'Pontuação 3.0'!E$2:F$11,2,FALSE),VLOOKUP(K2648,'Pontuação 3.0'!K$2:L$11,2,FALSE),VLOOKUP(L2648,'Pontuação 3.0'!M$2:N$13,2,FALSE)),0)</f>
        <v>2122</v>
      </c>
      <c r="AK2648" s="9">
        <f t="shared" si="6"/>
        <v>212</v>
      </c>
      <c r="AL2648" s="9" t="str">
        <f t="array" ref="AL2648">IFERROR(INDEX('Pontuação 3.0'!G$13:G$191, MATCH(AK2648, 'Pontuação 3.0'!F$13:F$191, 0)), "Faixa Indefinida")</f>
        <v>C</v>
      </c>
      <c r="AM2648" s="9">
        <f t="shared" si="7"/>
        <v>0</v>
      </c>
      <c r="AN2648" s="9">
        <f t="shared" si="8"/>
        <v>0</v>
      </c>
      <c r="AO2648" s="9">
        <f t="shared" si="9"/>
        <v>1</v>
      </c>
      <c r="AP2648" s="9">
        <f t="shared" si="10"/>
        <v>0</v>
      </c>
      <c r="AQ2648" s="8"/>
    </row>
    <row r="2649" ht="15.75" customHeight="1">
      <c r="A2649" s="7">
        <v>45682.0</v>
      </c>
      <c r="B2649" s="8" t="s">
        <v>5923</v>
      </c>
      <c r="C2649" s="8" t="s">
        <v>5924</v>
      </c>
      <c r="D2649" s="11">
        <v>2.7998529009E10</v>
      </c>
      <c r="E2649" s="8" t="s">
        <v>11833</v>
      </c>
      <c r="F2649" s="8" t="s">
        <v>11834</v>
      </c>
      <c r="G2649" s="8" t="s">
        <v>11843</v>
      </c>
      <c r="H2649" s="8" t="s">
        <v>11856</v>
      </c>
      <c r="I2649" s="8" t="s">
        <v>11845</v>
      </c>
      <c r="J2649" s="8" t="s">
        <v>11846</v>
      </c>
      <c r="K2649" s="8" t="s">
        <v>11839</v>
      </c>
      <c r="L2649" s="8" t="s">
        <v>11851</v>
      </c>
      <c r="M2649" s="8" t="s">
        <v>11859</v>
      </c>
      <c r="N2649" s="12" t="s">
        <v>11</v>
      </c>
      <c r="O2649" s="12" t="s">
        <v>13</v>
      </c>
      <c r="P2649" s="12" t="s">
        <v>37</v>
      </c>
      <c r="Q2649" s="12" t="s">
        <v>4765</v>
      </c>
      <c r="R2649" s="12" t="s">
        <v>20</v>
      </c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9">
        <f>ROUNDUP(SUM(VLOOKUP(F2649,'Pontuação'!A$2:B$11,2,FALSE),VLOOKUP(E2649,'Pontuação'!C$2:D$11,2,FALSE),VLOOKUP(H2649,'Pontuação'!I$2:J$11,2,FALSE),VLOOKUP(J2649,'Pontuação'!G$2:H$11,2,FALSE),VLOOKUP(L2649,'Pontuação'!M$2:N$13,2,FALSE)),0)</f>
        <v>1427</v>
      </c>
      <c r="AD2649" s="10">
        <f t="shared" si="1"/>
        <v>143</v>
      </c>
      <c r="AE2649" s="10" t="str">
        <f t="array" ref="AE2649">IFERROR(INDEX('Pontuação'!G$13:G$101, MATCH(AD2649, 'Pontuação'!F$13:F$101, 0)), "Faixa Indefinida")</f>
        <v>D</v>
      </c>
      <c r="AF2649" s="10">
        <f t="shared" si="2"/>
        <v>0</v>
      </c>
      <c r="AG2649" s="10">
        <f t="shared" si="3"/>
        <v>0</v>
      </c>
      <c r="AH2649" s="10">
        <f t="shared" si="4"/>
        <v>0</v>
      </c>
      <c r="AI2649" s="10">
        <f t="shared" si="5"/>
        <v>1</v>
      </c>
      <c r="AJ2649" s="9">
        <f>ROUNDUP(SUM(VLOOKUP(F2649,'Pontuação 3.0'!A$2:B$11,2,FALSE),VLOOKUP(E2649,'Pontuação 3.0'!C$2:D$11,2,FALSE),VLOOKUP(H2649,'Pontuação 3.0'!I$2:J$11,2,FALSE),VLOOKUP(J2649,'Pontuação 3.0'!G$2:H$11,2,FALSE),VLOOKUP(G2649,'Pontuação 3.0'!E$2:F$11,2,FALSE),VLOOKUP(K2649,'Pontuação 3.0'!K$2:L$11,2,FALSE),VLOOKUP(L2649,'Pontuação 3.0'!M$2:N$13,2,FALSE)),0)</f>
        <v>2102</v>
      </c>
      <c r="AK2649" s="9">
        <f t="shared" si="6"/>
        <v>210</v>
      </c>
      <c r="AL2649" s="9" t="str">
        <f t="array" ref="AL2649">IFERROR(INDEX('Pontuação 3.0'!G$13:G$191, MATCH(AK2649, 'Pontuação 3.0'!F$13:F$191, 0)), "Faixa Indefinida")</f>
        <v>C</v>
      </c>
      <c r="AM2649" s="9">
        <f t="shared" si="7"/>
        <v>0</v>
      </c>
      <c r="AN2649" s="9">
        <f t="shared" si="8"/>
        <v>0</v>
      </c>
      <c r="AO2649" s="9">
        <f t="shared" si="9"/>
        <v>1</v>
      </c>
      <c r="AP2649" s="9">
        <f t="shared" si="10"/>
        <v>0</v>
      </c>
      <c r="AQ2649" s="8"/>
    </row>
    <row r="2650" ht="15.75" customHeight="1">
      <c r="A2650" s="7">
        <v>45682.0</v>
      </c>
      <c r="B2650" s="8" t="s">
        <v>5918</v>
      </c>
      <c r="C2650" s="8" t="s">
        <v>5919</v>
      </c>
      <c r="D2650" s="11">
        <v>8.2988835198E10</v>
      </c>
      <c r="E2650" s="8" t="s">
        <v>11868</v>
      </c>
      <c r="F2650" s="8" t="s">
        <v>11834</v>
      </c>
      <c r="G2650" s="8" t="s">
        <v>11835</v>
      </c>
      <c r="H2650" s="8" t="s">
        <v>11850</v>
      </c>
      <c r="I2650" s="8" t="s">
        <v>11837</v>
      </c>
      <c r="J2650" s="8" t="s">
        <v>11846</v>
      </c>
      <c r="K2650" s="8" t="s">
        <v>11837</v>
      </c>
      <c r="L2650" s="8" t="s">
        <v>11847</v>
      </c>
      <c r="M2650" s="8" t="s">
        <v>11848</v>
      </c>
      <c r="N2650" s="12" t="s">
        <v>11</v>
      </c>
      <c r="O2650" s="12" t="s">
        <v>13</v>
      </c>
      <c r="P2650" s="12" t="s">
        <v>27</v>
      </c>
      <c r="Q2650" s="12" t="s">
        <v>882</v>
      </c>
      <c r="R2650" s="12" t="s">
        <v>20</v>
      </c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9">
        <f>ROUNDUP(SUM(VLOOKUP(F2650,'Pontuação'!A$2:B$11,2,FALSE),VLOOKUP(E2650,'Pontuação'!C$2:D$11,2,FALSE),VLOOKUP(H2650,'Pontuação'!I$2:J$11,2,FALSE),VLOOKUP(J2650,'Pontuação'!G$2:H$11,2,FALSE),VLOOKUP(L2650,'Pontuação'!M$2:N$13,2,FALSE)),0)</f>
        <v>1677</v>
      </c>
      <c r="AD2650" s="10">
        <f t="shared" si="1"/>
        <v>168</v>
      </c>
      <c r="AE2650" s="10" t="str">
        <f t="array" ref="AE2650">IFERROR(INDEX('Pontuação'!G$13:G$101, MATCH(AD2650, 'Pontuação'!F$13:F$101, 0)), "Faixa Indefinida")</f>
        <v>B</v>
      </c>
      <c r="AF2650" s="10">
        <f t="shared" si="2"/>
        <v>0</v>
      </c>
      <c r="AG2650" s="10">
        <f t="shared" si="3"/>
        <v>1</v>
      </c>
      <c r="AH2650" s="10">
        <f t="shared" si="4"/>
        <v>0</v>
      </c>
      <c r="AI2650" s="10">
        <f t="shared" si="5"/>
        <v>0</v>
      </c>
      <c r="AJ2650" s="9">
        <f>ROUNDUP(SUM(VLOOKUP(F2650,'Pontuação 3.0'!A$2:B$11,2,FALSE),VLOOKUP(E2650,'Pontuação 3.0'!C$2:D$11,2,FALSE),VLOOKUP(H2650,'Pontuação 3.0'!I$2:J$11,2,FALSE),VLOOKUP(J2650,'Pontuação 3.0'!G$2:H$11,2,FALSE),VLOOKUP(G2650,'Pontuação 3.0'!E$2:F$11,2,FALSE),VLOOKUP(K2650,'Pontuação 3.0'!K$2:L$11,2,FALSE),VLOOKUP(L2650,'Pontuação 3.0'!M$2:N$13,2,FALSE)),0)</f>
        <v>1905</v>
      </c>
      <c r="AK2650" s="9">
        <f t="shared" si="6"/>
        <v>191</v>
      </c>
      <c r="AL2650" s="9" t="str">
        <f t="array" ref="AL2650">IFERROR(INDEX('Pontuação 3.0'!G$13:G$191, MATCH(AK2650, 'Pontuação 3.0'!F$13:F$191, 0)), "Faixa Indefinida")</f>
        <v>D</v>
      </c>
      <c r="AM2650" s="9">
        <f t="shared" si="7"/>
        <v>0</v>
      </c>
      <c r="AN2650" s="9">
        <f t="shared" si="8"/>
        <v>0</v>
      </c>
      <c r="AO2650" s="9">
        <f t="shared" si="9"/>
        <v>0</v>
      </c>
      <c r="AP2650" s="9">
        <f t="shared" si="10"/>
        <v>1</v>
      </c>
      <c r="AQ2650" s="8"/>
    </row>
    <row r="2651" ht="15.75" customHeight="1">
      <c r="A2651" s="7">
        <v>45682.0</v>
      </c>
      <c r="B2651" s="8" t="s">
        <v>5925</v>
      </c>
      <c r="C2651" s="8" t="s">
        <v>5926</v>
      </c>
      <c r="D2651" s="11">
        <v>1.5998592522E10</v>
      </c>
      <c r="E2651" s="8" t="s">
        <v>11833</v>
      </c>
      <c r="F2651" s="8" t="s">
        <v>11834</v>
      </c>
      <c r="G2651" s="8" t="s">
        <v>11843</v>
      </c>
      <c r="H2651" s="8" t="s">
        <v>11850</v>
      </c>
      <c r="I2651" s="8" t="s">
        <v>11837</v>
      </c>
      <c r="J2651" s="8" t="s">
        <v>11838</v>
      </c>
      <c r="K2651" s="8" t="s">
        <v>11839</v>
      </c>
      <c r="L2651" s="8" t="s">
        <v>11847</v>
      </c>
      <c r="M2651" s="8" t="s">
        <v>11849</v>
      </c>
      <c r="N2651" s="12" t="s">
        <v>11</v>
      </c>
      <c r="O2651" s="12" t="s">
        <v>13</v>
      </c>
      <c r="P2651" s="12" t="s">
        <v>37</v>
      </c>
      <c r="Q2651" s="12" t="s">
        <v>76</v>
      </c>
      <c r="R2651" s="12" t="s">
        <v>20</v>
      </c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9">
        <f>ROUNDUP(SUM(VLOOKUP(F2651,'Pontuação'!A$2:B$11,2,FALSE),VLOOKUP(E2651,'Pontuação'!C$2:D$11,2,FALSE),VLOOKUP(H2651,'Pontuação'!I$2:J$11,2,FALSE),VLOOKUP(J2651,'Pontuação'!G$2:H$11,2,FALSE),VLOOKUP(L2651,'Pontuação'!M$2:N$13,2,FALSE)),0)</f>
        <v>1951</v>
      </c>
      <c r="AD2651" s="10">
        <f t="shared" si="1"/>
        <v>195</v>
      </c>
      <c r="AE2651" s="10" t="str">
        <f t="array" ref="AE2651">IFERROR(INDEX('Pontuação'!G$13:G$101, MATCH(AD2651, 'Pontuação'!F$13:F$101, 0)), "Faixa Indefinida")</f>
        <v>A</v>
      </c>
      <c r="AF2651" s="10">
        <f t="shared" si="2"/>
        <v>1</v>
      </c>
      <c r="AG2651" s="10">
        <f t="shared" si="3"/>
        <v>0</v>
      </c>
      <c r="AH2651" s="10">
        <f t="shared" si="4"/>
        <v>0</v>
      </c>
      <c r="AI2651" s="10">
        <f t="shared" si="5"/>
        <v>0</v>
      </c>
      <c r="AJ2651" s="9">
        <f>ROUNDUP(SUM(VLOOKUP(F2651,'Pontuação 3.0'!A$2:B$11,2,FALSE),VLOOKUP(E2651,'Pontuação 3.0'!C$2:D$11,2,FALSE),VLOOKUP(H2651,'Pontuação 3.0'!I$2:J$11,2,FALSE),VLOOKUP(J2651,'Pontuação 3.0'!G$2:H$11,2,FALSE),VLOOKUP(G2651,'Pontuação 3.0'!E$2:F$11,2,FALSE),VLOOKUP(K2651,'Pontuação 3.0'!K$2:L$11,2,FALSE),VLOOKUP(L2651,'Pontuação 3.0'!M$2:N$13,2,FALSE)),0)</f>
        <v>2611</v>
      </c>
      <c r="AK2651" s="9">
        <f t="shared" si="6"/>
        <v>261</v>
      </c>
      <c r="AL2651" s="9" t="str">
        <f t="array" ref="AL2651">IFERROR(INDEX('Pontuação 3.0'!G$13:G$191, MATCH(AK2651, 'Pontuação 3.0'!F$13:F$191, 0)), "Faixa Indefinida")</f>
        <v>A</v>
      </c>
      <c r="AM2651" s="9">
        <f t="shared" si="7"/>
        <v>1</v>
      </c>
      <c r="AN2651" s="9">
        <f t="shared" si="8"/>
        <v>0</v>
      </c>
      <c r="AO2651" s="9">
        <f t="shared" si="9"/>
        <v>0</v>
      </c>
      <c r="AP2651" s="9">
        <f t="shared" si="10"/>
        <v>0</v>
      </c>
      <c r="AQ2651" s="8"/>
    </row>
    <row r="2652" ht="15.75" customHeight="1">
      <c r="A2652" s="7">
        <v>45682.0</v>
      </c>
      <c r="B2652" s="8" t="s">
        <v>5927</v>
      </c>
      <c r="C2652" s="8" t="s">
        <v>5928</v>
      </c>
      <c r="D2652" s="8" t="s">
        <v>5929</v>
      </c>
      <c r="E2652" s="8" t="s">
        <v>11833</v>
      </c>
      <c r="F2652" s="8" t="s">
        <v>11834</v>
      </c>
      <c r="G2652" s="8" t="s">
        <v>11843</v>
      </c>
      <c r="H2652" s="8" t="s">
        <v>11850</v>
      </c>
      <c r="I2652" s="8" t="s">
        <v>11837</v>
      </c>
      <c r="J2652" s="8" t="s">
        <v>11846</v>
      </c>
      <c r="K2652" s="8" t="s">
        <v>11837</v>
      </c>
      <c r="L2652" s="8" t="s">
        <v>11851</v>
      </c>
      <c r="M2652" s="8" t="s">
        <v>11853</v>
      </c>
      <c r="N2652" s="12" t="s">
        <v>11</v>
      </c>
      <c r="O2652" s="12" t="s">
        <v>13</v>
      </c>
      <c r="P2652" s="12" t="s">
        <v>37</v>
      </c>
      <c r="Q2652" s="12" t="s">
        <v>4765</v>
      </c>
      <c r="R2652" s="12" t="s">
        <v>14</v>
      </c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9">
        <f>ROUNDUP(SUM(VLOOKUP(F2652,'Pontuação'!A$2:B$11,2,FALSE),VLOOKUP(E2652,'Pontuação'!C$2:D$11,2,FALSE),VLOOKUP(H2652,'Pontuação'!I$2:J$11,2,FALSE),VLOOKUP(J2652,'Pontuação'!G$2:H$11,2,FALSE),VLOOKUP(L2652,'Pontuação'!M$2:N$13,2,FALSE)),0)</f>
        <v>1541</v>
      </c>
      <c r="AD2652" s="10">
        <f t="shared" si="1"/>
        <v>154</v>
      </c>
      <c r="AE2652" s="10" t="str">
        <f t="array" ref="AE2652">IFERROR(INDEX('Pontuação'!G$13:G$101, MATCH(AD2652, 'Pontuação'!F$13:F$101, 0)), "Faixa Indefinida")</f>
        <v>C</v>
      </c>
      <c r="AF2652" s="10">
        <f t="shared" si="2"/>
        <v>0</v>
      </c>
      <c r="AG2652" s="10">
        <f t="shared" si="3"/>
        <v>0</v>
      </c>
      <c r="AH2652" s="10">
        <f t="shared" si="4"/>
        <v>1</v>
      </c>
      <c r="AI2652" s="10">
        <f t="shared" si="5"/>
        <v>0</v>
      </c>
      <c r="AJ2652" s="9">
        <f>ROUNDUP(SUM(VLOOKUP(F2652,'Pontuação 3.0'!A$2:B$11,2,FALSE),VLOOKUP(E2652,'Pontuação 3.0'!C$2:D$11,2,FALSE),VLOOKUP(H2652,'Pontuação 3.0'!I$2:J$11,2,FALSE),VLOOKUP(J2652,'Pontuação 3.0'!G$2:H$11,2,FALSE),VLOOKUP(G2652,'Pontuação 3.0'!E$2:F$11,2,FALSE),VLOOKUP(K2652,'Pontuação 3.0'!K$2:L$11,2,FALSE),VLOOKUP(L2652,'Pontuação 3.0'!M$2:N$13,2,FALSE)),0)</f>
        <v>1989</v>
      </c>
      <c r="AK2652" s="9">
        <f t="shared" si="6"/>
        <v>199</v>
      </c>
      <c r="AL2652" s="9" t="str">
        <f t="array" ref="AL2652">IFERROR(INDEX('Pontuação 3.0'!G$13:G$191, MATCH(AK2652, 'Pontuação 3.0'!F$13:F$191, 0)), "Faixa Indefinida")</f>
        <v>C</v>
      </c>
      <c r="AM2652" s="9">
        <f t="shared" si="7"/>
        <v>0</v>
      </c>
      <c r="AN2652" s="9">
        <f t="shared" si="8"/>
        <v>0</v>
      </c>
      <c r="AO2652" s="9">
        <f t="shared" si="9"/>
        <v>1</v>
      </c>
      <c r="AP2652" s="9">
        <f t="shared" si="10"/>
        <v>0</v>
      </c>
      <c r="AQ2652" s="8"/>
    </row>
    <row r="2653" ht="15.75" customHeight="1">
      <c r="A2653" s="7">
        <v>45682.0</v>
      </c>
      <c r="B2653" s="8" t="s">
        <v>5932</v>
      </c>
      <c r="C2653" s="8" t="s">
        <v>5933</v>
      </c>
      <c r="D2653" s="8" t="s">
        <v>5934</v>
      </c>
      <c r="E2653" s="8" t="s">
        <v>11833</v>
      </c>
      <c r="F2653" s="8" t="s">
        <v>11842</v>
      </c>
      <c r="G2653" s="8" t="s">
        <v>11843</v>
      </c>
      <c r="H2653" s="8" t="s">
        <v>11844</v>
      </c>
      <c r="I2653" s="8" t="s">
        <v>11837</v>
      </c>
      <c r="J2653" s="8" t="s">
        <v>11852</v>
      </c>
      <c r="K2653" s="8" t="s">
        <v>11837</v>
      </c>
      <c r="L2653" s="8" t="s">
        <v>11851</v>
      </c>
      <c r="M2653" s="8" t="s">
        <v>11841</v>
      </c>
      <c r="N2653" s="12" t="s">
        <v>11</v>
      </c>
      <c r="O2653" s="12" t="s">
        <v>13</v>
      </c>
      <c r="P2653" s="12" t="s">
        <v>27</v>
      </c>
      <c r="Q2653" s="12" t="s">
        <v>44</v>
      </c>
      <c r="R2653" s="12" t="s">
        <v>20</v>
      </c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9">
        <f>ROUNDUP(SUM(VLOOKUP(F2653,'Pontuação'!A$2:B$11,2,FALSE),VLOOKUP(E2653,'Pontuação'!C$2:D$11,2,FALSE),VLOOKUP(H2653,'Pontuação'!I$2:J$11,2,FALSE),VLOOKUP(J2653,'Pontuação'!G$2:H$11,2,FALSE),VLOOKUP(L2653,'Pontuação'!M$2:N$13,2,FALSE)),0)</f>
        <v>1700</v>
      </c>
      <c r="AD2653" s="10">
        <f t="shared" si="1"/>
        <v>170</v>
      </c>
      <c r="AE2653" s="10" t="str">
        <f t="array" ref="AE2653">IFERROR(INDEX('Pontuação'!G$13:G$101, MATCH(AD2653, 'Pontuação'!F$13:F$101, 0)), "Faixa Indefinida")</f>
        <v>B</v>
      </c>
      <c r="AF2653" s="10">
        <f t="shared" si="2"/>
        <v>0</v>
      </c>
      <c r="AG2653" s="10">
        <f t="shared" si="3"/>
        <v>1</v>
      </c>
      <c r="AH2653" s="10">
        <f t="shared" si="4"/>
        <v>0</v>
      </c>
      <c r="AI2653" s="10">
        <f t="shared" si="5"/>
        <v>0</v>
      </c>
      <c r="AJ2653" s="9">
        <f>ROUNDUP(SUM(VLOOKUP(F2653,'Pontuação 3.0'!A$2:B$11,2,FALSE),VLOOKUP(E2653,'Pontuação 3.0'!C$2:D$11,2,FALSE),VLOOKUP(H2653,'Pontuação 3.0'!I$2:J$11,2,FALSE),VLOOKUP(J2653,'Pontuação 3.0'!G$2:H$11,2,FALSE),VLOOKUP(G2653,'Pontuação 3.0'!E$2:F$11,2,FALSE),VLOOKUP(K2653,'Pontuação 3.0'!K$2:L$11,2,FALSE),VLOOKUP(L2653,'Pontuação 3.0'!M$2:N$13,2,FALSE)),0)</f>
        <v>2361</v>
      </c>
      <c r="AK2653" s="9">
        <f t="shared" si="6"/>
        <v>236</v>
      </c>
      <c r="AL2653" s="9" t="str">
        <f t="array" ref="AL2653">IFERROR(INDEX('Pontuação 3.0'!G$13:G$191, MATCH(AK2653, 'Pontuação 3.0'!F$13:F$191, 0)), "Faixa Indefinida")</f>
        <v>A</v>
      </c>
      <c r="AM2653" s="9">
        <f t="shared" si="7"/>
        <v>1</v>
      </c>
      <c r="AN2653" s="9">
        <f t="shared" si="8"/>
        <v>0</v>
      </c>
      <c r="AO2653" s="9">
        <f t="shared" si="9"/>
        <v>0</v>
      </c>
      <c r="AP2653" s="9">
        <f t="shared" si="10"/>
        <v>0</v>
      </c>
      <c r="AQ2653" s="8"/>
    </row>
    <row r="2654" ht="15.75" customHeight="1">
      <c r="A2654" s="7">
        <v>45682.0</v>
      </c>
      <c r="B2654" s="8" t="s">
        <v>5930</v>
      </c>
      <c r="C2654" s="8" t="s">
        <v>5931</v>
      </c>
      <c r="D2654" s="11">
        <v>9.1992661981E10</v>
      </c>
      <c r="E2654" s="8" t="s">
        <v>11833</v>
      </c>
      <c r="F2654" s="8" t="s">
        <v>11834</v>
      </c>
      <c r="G2654" s="8" t="s">
        <v>11843</v>
      </c>
      <c r="H2654" s="8" t="s">
        <v>11850</v>
      </c>
      <c r="I2654" s="8" t="s">
        <v>11837</v>
      </c>
      <c r="J2654" s="8" t="s">
        <v>11846</v>
      </c>
      <c r="K2654" s="8" t="s">
        <v>11839</v>
      </c>
      <c r="L2654" s="8" t="s">
        <v>11847</v>
      </c>
      <c r="M2654" s="8" t="s">
        <v>11849</v>
      </c>
      <c r="N2654" s="12" t="s">
        <v>11</v>
      </c>
      <c r="O2654" s="12" t="s">
        <v>13</v>
      </c>
      <c r="P2654" s="12" t="s">
        <v>123</v>
      </c>
      <c r="Q2654" s="12" t="s">
        <v>15</v>
      </c>
      <c r="R2654" s="12" t="s">
        <v>14</v>
      </c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9">
        <f>ROUNDUP(SUM(VLOOKUP(F2654,'Pontuação'!A$2:B$11,2,FALSE),VLOOKUP(E2654,'Pontuação'!C$2:D$11,2,FALSE),VLOOKUP(H2654,'Pontuação'!I$2:J$11,2,FALSE),VLOOKUP(J2654,'Pontuação'!G$2:H$11,2,FALSE),VLOOKUP(L2654,'Pontuação'!M$2:N$13,2,FALSE)),0)</f>
        <v>1673</v>
      </c>
      <c r="AD2654" s="10">
        <f t="shared" si="1"/>
        <v>167</v>
      </c>
      <c r="AE2654" s="10" t="str">
        <f t="array" ref="AE2654">IFERROR(INDEX('Pontuação'!G$13:G$101, MATCH(AD2654, 'Pontuação'!F$13:F$101, 0)), "Faixa Indefinida")</f>
        <v>B</v>
      </c>
      <c r="AF2654" s="10">
        <f t="shared" si="2"/>
        <v>0</v>
      </c>
      <c r="AG2654" s="10">
        <f t="shared" si="3"/>
        <v>1</v>
      </c>
      <c r="AH2654" s="10">
        <f t="shared" si="4"/>
        <v>0</v>
      </c>
      <c r="AI2654" s="10">
        <f t="shared" si="5"/>
        <v>0</v>
      </c>
      <c r="AJ2654" s="9">
        <f>ROUNDUP(SUM(VLOOKUP(F2654,'Pontuação 3.0'!A$2:B$11,2,FALSE),VLOOKUP(E2654,'Pontuação 3.0'!C$2:D$11,2,FALSE),VLOOKUP(H2654,'Pontuação 3.0'!I$2:J$11,2,FALSE),VLOOKUP(J2654,'Pontuação 3.0'!G$2:H$11,2,FALSE),VLOOKUP(G2654,'Pontuação 3.0'!E$2:F$11,2,FALSE),VLOOKUP(K2654,'Pontuação 3.0'!K$2:L$11,2,FALSE),VLOOKUP(L2654,'Pontuação 3.0'!M$2:N$13,2,FALSE)),0)</f>
        <v>2336</v>
      </c>
      <c r="AK2654" s="9">
        <f t="shared" si="6"/>
        <v>234</v>
      </c>
      <c r="AL2654" s="9" t="str">
        <f t="array" ref="AL2654">IFERROR(INDEX('Pontuação 3.0'!G$13:G$191, MATCH(AK2654, 'Pontuação 3.0'!F$13:F$191, 0)), "Faixa Indefinida")</f>
        <v>B</v>
      </c>
      <c r="AM2654" s="9">
        <f t="shared" si="7"/>
        <v>0</v>
      </c>
      <c r="AN2654" s="9">
        <f t="shared" si="8"/>
        <v>1</v>
      </c>
      <c r="AO2654" s="9">
        <f t="shared" si="9"/>
        <v>0</v>
      </c>
      <c r="AP2654" s="9">
        <f t="shared" si="10"/>
        <v>0</v>
      </c>
      <c r="AQ2654" s="8"/>
    </row>
    <row r="2655" ht="15.75" customHeight="1">
      <c r="A2655" s="7">
        <v>45682.0</v>
      </c>
      <c r="B2655" s="8" t="s">
        <v>5937</v>
      </c>
      <c r="C2655" s="8" t="s">
        <v>5938</v>
      </c>
      <c r="D2655" s="11">
        <v>2.4992578519E10</v>
      </c>
      <c r="E2655" s="8" t="s">
        <v>11833</v>
      </c>
      <c r="F2655" s="8" t="s">
        <v>11842</v>
      </c>
      <c r="G2655" s="8" t="s">
        <v>11835</v>
      </c>
      <c r="H2655" s="8" t="s">
        <v>11850</v>
      </c>
      <c r="I2655" s="8" t="s">
        <v>11837</v>
      </c>
      <c r="J2655" s="8" t="s">
        <v>11852</v>
      </c>
      <c r="K2655" s="8" t="s">
        <v>11839</v>
      </c>
      <c r="L2655" s="8" t="s">
        <v>11851</v>
      </c>
      <c r="M2655" s="8" t="s">
        <v>11848</v>
      </c>
      <c r="N2655" s="12" t="s">
        <v>11</v>
      </c>
      <c r="O2655" s="12" t="s">
        <v>13</v>
      </c>
      <c r="P2655" s="12" t="s">
        <v>123</v>
      </c>
      <c r="Q2655" s="12" t="s">
        <v>15</v>
      </c>
      <c r="R2655" s="12" t="s">
        <v>20</v>
      </c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9">
        <f>ROUNDUP(SUM(VLOOKUP(F2655,'Pontuação'!A$2:B$11,2,FALSE),VLOOKUP(E2655,'Pontuação'!C$2:D$11,2,FALSE),VLOOKUP(H2655,'Pontuação'!I$2:J$11,2,FALSE),VLOOKUP(J2655,'Pontuação'!G$2:H$11,2,FALSE),VLOOKUP(L2655,'Pontuação'!M$2:N$13,2,FALSE)),0)</f>
        <v>1658</v>
      </c>
      <c r="AD2655" s="10">
        <f t="shared" si="1"/>
        <v>166</v>
      </c>
      <c r="AE2655" s="10" t="str">
        <f t="array" ref="AE2655">IFERROR(INDEX('Pontuação'!G$13:G$101, MATCH(AD2655, 'Pontuação'!F$13:F$101, 0)), "Faixa Indefinida")</f>
        <v>B</v>
      </c>
      <c r="AF2655" s="10">
        <f t="shared" si="2"/>
        <v>0</v>
      </c>
      <c r="AG2655" s="10">
        <f t="shared" si="3"/>
        <v>1</v>
      </c>
      <c r="AH2655" s="10">
        <f t="shared" si="4"/>
        <v>0</v>
      </c>
      <c r="AI2655" s="10">
        <f t="shared" si="5"/>
        <v>0</v>
      </c>
      <c r="AJ2655" s="9">
        <f>ROUNDUP(SUM(VLOOKUP(F2655,'Pontuação 3.0'!A$2:B$11,2,FALSE),VLOOKUP(E2655,'Pontuação 3.0'!C$2:D$11,2,FALSE),VLOOKUP(H2655,'Pontuação 3.0'!I$2:J$11,2,FALSE),VLOOKUP(J2655,'Pontuação 3.0'!G$2:H$11,2,FALSE),VLOOKUP(G2655,'Pontuação 3.0'!E$2:F$11,2,FALSE),VLOOKUP(K2655,'Pontuação 3.0'!K$2:L$11,2,FALSE),VLOOKUP(L2655,'Pontuação 3.0'!M$2:N$13,2,FALSE)),0)</f>
        <v>2395</v>
      </c>
      <c r="AK2655" s="9">
        <f t="shared" si="6"/>
        <v>240</v>
      </c>
      <c r="AL2655" s="9" t="str">
        <f t="array" ref="AL2655">IFERROR(INDEX('Pontuação 3.0'!G$13:G$191, MATCH(AK2655, 'Pontuação 3.0'!F$13:F$191, 0)), "Faixa Indefinida")</f>
        <v>A</v>
      </c>
      <c r="AM2655" s="9">
        <f t="shared" si="7"/>
        <v>1</v>
      </c>
      <c r="AN2655" s="9">
        <f t="shared" si="8"/>
        <v>0</v>
      </c>
      <c r="AO2655" s="9">
        <f t="shared" si="9"/>
        <v>0</v>
      </c>
      <c r="AP2655" s="9">
        <f t="shared" si="10"/>
        <v>0</v>
      </c>
      <c r="AQ2655" s="8"/>
    </row>
    <row r="2656" ht="15.75" customHeight="1">
      <c r="A2656" s="7">
        <v>45682.0</v>
      </c>
      <c r="B2656" s="8" t="s">
        <v>5939</v>
      </c>
      <c r="C2656" s="8" t="s">
        <v>5940</v>
      </c>
      <c r="D2656" s="11">
        <v>3.1999956515E10</v>
      </c>
      <c r="E2656" s="8" t="s">
        <v>11833</v>
      </c>
      <c r="F2656" s="8" t="s">
        <v>11834</v>
      </c>
      <c r="G2656" s="8" t="s">
        <v>11843</v>
      </c>
      <c r="H2656" s="8" t="s">
        <v>11844</v>
      </c>
      <c r="I2656" s="8" t="s">
        <v>11837</v>
      </c>
      <c r="J2656" s="8" t="s">
        <v>11852</v>
      </c>
      <c r="K2656" s="8" t="s">
        <v>11837</v>
      </c>
      <c r="L2656" s="8" t="s">
        <v>11851</v>
      </c>
      <c r="M2656" s="8" t="s">
        <v>11859</v>
      </c>
      <c r="N2656" s="12" t="s">
        <v>11</v>
      </c>
      <c r="O2656" s="12" t="s">
        <v>13</v>
      </c>
      <c r="P2656" s="12" t="s">
        <v>27</v>
      </c>
      <c r="Q2656" s="12" t="s">
        <v>15</v>
      </c>
      <c r="R2656" s="12" t="s">
        <v>20</v>
      </c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9">
        <f>ROUNDUP(SUM(VLOOKUP(F2656,'Pontuação'!A$2:B$11,2,FALSE),VLOOKUP(E2656,'Pontuação'!C$2:D$11,2,FALSE),VLOOKUP(H2656,'Pontuação'!I$2:J$11,2,FALSE),VLOOKUP(J2656,'Pontuação'!G$2:H$11,2,FALSE),VLOOKUP(L2656,'Pontuação'!M$2:N$13,2,FALSE)),0)</f>
        <v>1688</v>
      </c>
      <c r="AD2656" s="10">
        <f t="shared" si="1"/>
        <v>169</v>
      </c>
      <c r="AE2656" s="10" t="str">
        <f t="array" ref="AE2656">IFERROR(INDEX('Pontuação'!G$13:G$101, MATCH(AD2656, 'Pontuação'!F$13:F$101, 0)), "Faixa Indefinida")</f>
        <v>B</v>
      </c>
      <c r="AF2656" s="10">
        <f t="shared" si="2"/>
        <v>0</v>
      </c>
      <c r="AG2656" s="10">
        <f t="shared" si="3"/>
        <v>1</v>
      </c>
      <c r="AH2656" s="10">
        <f t="shared" si="4"/>
        <v>0</v>
      </c>
      <c r="AI2656" s="10">
        <f t="shared" si="5"/>
        <v>0</v>
      </c>
      <c r="AJ2656" s="9">
        <f>ROUNDUP(SUM(VLOOKUP(F2656,'Pontuação 3.0'!A$2:B$11,2,FALSE),VLOOKUP(E2656,'Pontuação 3.0'!C$2:D$11,2,FALSE),VLOOKUP(H2656,'Pontuação 3.0'!I$2:J$11,2,FALSE),VLOOKUP(J2656,'Pontuação 3.0'!G$2:H$11,2,FALSE),VLOOKUP(G2656,'Pontuação 3.0'!E$2:F$11,2,FALSE),VLOOKUP(K2656,'Pontuação 3.0'!K$2:L$11,2,FALSE),VLOOKUP(L2656,'Pontuação 3.0'!M$2:N$13,2,FALSE)),0)</f>
        <v>2228</v>
      </c>
      <c r="AK2656" s="9">
        <f t="shared" si="6"/>
        <v>223</v>
      </c>
      <c r="AL2656" s="9" t="str">
        <f t="array" ref="AL2656">IFERROR(INDEX('Pontuação 3.0'!G$13:G$191, MATCH(AK2656, 'Pontuação 3.0'!F$13:F$191, 0)), "Faixa Indefinida")</f>
        <v>B</v>
      </c>
      <c r="AM2656" s="9">
        <f t="shared" si="7"/>
        <v>0</v>
      </c>
      <c r="AN2656" s="9">
        <f t="shared" si="8"/>
        <v>1</v>
      </c>
      <c r="AO2656" s="9">
        <f t="shared" si="9"/>
        <v>0</v>
      </c>
      <c r="AP2656" s="9">
        <f t="shared" si="10"/>
        <v>0</v>
      </c>
      <c r="AQ2656" s="8"/>
    </row>
    <row r="2657" ht="15.75" customHeight="1">
      <c r="A2657" s="7">
        <v>45682.0</v>
      </c>
      <c r="B2657" s="8" t="s">
        <v>5935</v>
      </c>
      <c r="C2657" s="8" t="s">
        <v>5936</v>
      </c>
      <c r="D2657" s="11">
        <v>8.8998725643E10</v>
      </c>
      <c r="E2657" s="8" t="s">
        <v>11833</v>
      </c>
      <c r="F2657" s="8" t="s">
        <v>11842</v>
      </c>
      <c r="G2657" s="8" t="s">
        <v>11835</v>
      </c>
      <c r="H2657" s="8" t="s">
        <v>11850</v>
      </c>
      <c r="I2657" s="8" t="s">
        <v>11837</v>
      </c>
      <c r="J2657" s="8" t="s">
        <v>11838</v>
      </c>
      <c r="K2657" s="8" t="s">
        <v>11837</v>
      </c>
      <c r="L2657" s="8" t="s">
        <v>11847</v>
      </c>
      <c r="M2657" s="8" t="s">
        <v>11849</v>
      </c>
      <c r="N2657" s="12" t="s">
        <v>11</v>
      </c>
      <c r="O2657" s="12" t="s">
        <v>13</v>
      </c>
      <c r="P2657" s="12" t="s">
        <v>27</v>
      </c>
      <c r="Q2657" s="12" t="s">
        <v>15</v>
      </c>
      <c r="R2657" s="12" t="s">
        <v>20</v>
      </c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9">
        <f>ROUNDUP(SUM(VLOOKUP(F2657,'Pontuação'!A$2:B$11,2,FALSE),VLOOKUP(E2657,'Pontuação'!C$2:D$11,2,FALSE),VLOOKUP(H2657,'Pontuação'!I$2:J$11,2,FALSE),VLOOKUP(J2657,'Pontuação'!G$2:H$11,2,FALSE),VLOOKUP(L2657,'Pontuação'!M$2:N$13,2,FALSE)),0)</f>
        <v>1963</v>
      </c>
      <c r="AD2657" s="10">
        <f t="shared" si="1"/>
        <v>196</v>
      </c>
      <c r="AE2657" s="10" t="str">
        <f t="array" ref="AE2657">IFERROR(INDEX('Pontuação'!G$13:G$101, MATCH(AD2657, 'Pontuação'!F$13:F$101, 0)), "Faixa Indefinida")</f>
        <v>A</v>
      </c>
      <c r="AF2657" s="10">
        <f t="shared" si="2"/>
        <v>1</v>
      </c>
      <c r="AG2657" s="10">
        <f t="shared" si="3"/>
        <v>0</v>
      </c>
      <c r="AH2657" s="10">
        <f t="shared" si="4"/>
        <v>0</v>
      </c>
      <c r="AI2657" s="10">
        <f t="shared" si="5"/>
        <v>0</v>
      </c>
      <c r="AJ2657" s="9">
        <f>ROUNDUP(SUM(VLOOKUP(F2657,'Pontuação 3.0'!A$2:B$11,2,FALSE),VLOOKUP(E2657,'Pontuação 3.0'!C$2:D$11,2,FALSE),VLOOKUP(H2657,'Pontuação 3.0'!I$2:J$11,2,FALSE),VLOOKUP(J2657,'Pontuação 3.0'!G$2:H$11,2,FALSE),VLOOKUP(G2657,'Pontuação 3.0'!E$2:F$11,2,FALSE),VLOOKUP(K2657,'Pontuação 3.0'!K$2:L$11,2,FALSE),VLOOKUP(L2657,'Pontuação 3.0'!M$2:N$13,2,FALSE)),0)</f>
        <v>2343</v>
      </c>
      <c r="AK2657" s="9">
        <f t="shared" si="6"/>
        <v>234</v>
      </c>
      <c r="AL2657" s="9" t="str">
        <f t="array" ref="AL2657">IFERROR(INDEX('Pontuação 3.0'!G$13:G$191, MATCH(AK2657, 'Pontuação 3.0'!F$13:F$191, 0)), "Faixa Indefinida")</f>
        <v>B</v>
      </c>
      <c r="AM2657" s="9">
        <f t="shared" si="7"/>
        <v>0</v>
      </c>
      <c r="AN2657" s="9">
        <f t="shared" si="8"/>
        <v>1</v>
      </c>
      <c r="AO2657" s="9">
        <f t="shared" si="9"/>
        <v>0</v>
      </c>
      <c r="AP2657" s="9">
        <f t="shared" si="10"/>
        <v>0</v>
      </c>
      <c r="AQ2657" s="8"/>
    </row>
    <row r="2658" ht="15.75" customHeight="1">
      <c r="A2658" s="7">
        <v>45682.0</v>
      </c>
      <c r="B2658" s="8" t="s">
        <v>5943</v>
      </c>
      <c r="C2658" s="8" t="s">
        <v>5944</v>
      </c>
      <c r="D2658" s="11">
        <v>3.5991325962E10</v>
      </c>
      <c r="E2658" s="8" t="s">
        <v>11868</v>
      </c>
      <c r="F2658" s="8" t="s">
        <v>11834</v>
      </c>
      <c r="G2658" s="8" t="s">
        <v>11843</v>
      </c>
      <c r="H2658" s="8" t="s">
        <v>11865</v>
      </c>
      <c r="I2658" s="8" t="s">
        <v>11845</v>
      </c>
      <c r="J2658" s="8" t="s">
        <v>11846</v>
      </c>
      <c r="K2658" s="8" t="s">
        <v>11839</v>
      </c>
      <c r="L2658" s="8" t="s">
        <v>11847</v>
      </c>
      <c r="M2658" s="8" t="s">
        <v>11853</v>
      </c>
      <c r="N2658" s="12" t="s">
        <v>11</v>
      </c>
      <c r="O2658" s="12" t="s">
        <v>13</v>
      </c>
      <c r="P2658" s="12" t="s">
        <v>23</v>
      </c>
      <c r="Q2658" s="12" t="s">
        <v>15</v>
      </c>
      <c r="R2658" s="12" t="s">
        <v>20</v>
      </c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9">
        <f>ROUNDUP(SUM(VLOOKUP(F2658,'Pontuação'!A$2:B$11,2,FALSE),VLOOKUP(E2658,'Pontuação'!C$2:D$11,2,FALSE),VLOOKUP(H2658,'Pontuação'!I$2:J$11,2,FALSE),VLOOKUP(J2658,'Pontuação'!G$2:H$11,2,FALSE),VLOOKUP(L2658,'Pontuação'!M$2:N$13,2,FALSE)),0)</f>
        <v>1703</v>
      </c>
      <c r="AD2658" s="10">
        <f t="shared" si="1"/>
        <v>170</v>
      </c>
      <c r="AE2658" s="10" t="str">
        <f t="array" ref="AE2658">IFERROR(INDEX('Pontuação'!G$13:G$101, MATCH(AD2658, 'Pontuação'!F$13:F$101, 0)), "Faixa Indefinida")</f>
        <v>B</v>
      </c>
      <c r="AF2658" s="10">
        <f t="shared" si="2"/>
        <v>0</v>
      </c>
      <c r="AG2658" s="10">
        <f t="shared" si="3"/>
        <v>1</v>
      </c>
      <c r="AH2658" s="10">
        <f t="shared" si="4"/>
        <v>0</v>
      </c>
      <c r="AI2658" s="10">
        <f t="shared" si="5"/>
        <v>0</v>
      </c>
      <c r="AJ2658" s="9">
        <f>ROUNDUP(SUM(VLOOKUP(F2658,'Pontuação 3.0'!A$2:B$11,2,FALSE),VLOOKUP(E2658,'Pontuação 3.0'!C$2:D$11,2,FALSE),VLOOKUP(H2658,'Pontuação 3.0'!I$2:J$11,2,FALSE),VLOOKUP(J2658,'Pontuação 3.0'!G$2:H$11,2,FALSE),VLOOKUP(G2658,'Pontuação 3.0'!E$2:F$11,2,FALSE),VLOOKUP(K2658,'Pontuação 3.0'!K$2:L$11,2,FALSE),VLOOKUP(L2658,'Pontuação 3.0'!M$2:N$13,2,FALSE)),0)</f>
        <v>2242</v>
      </c>
      <c r="AK2658" s="9">
        <f t="shared" si="6"/>
        <v>224</v>
      </c>
      <c r="AL2658" s="9" t="str">
        <f t="array" ref="AL2658">IFERROR(INDEX('Pontuação 3.0'!G$13:G$191, MATCH(AK2658, 'Pontuação 3.0'!F$13:F$191, 0)), "Faixa Indefinida")</f>
        <v>B</v>
      </c>
      <c r="AM2658" s="9">
        <f t="shared" si="7"/>
        <v>0</v>
      </c>
      <c r="AN2658" s="9">
        <f t="shared" si="8"/>
        <v>1</v>
      </c>
      <c r="AO2658" s="9">
        <f t="shared" si="9"/>
        <v>0</v>
      </c>
      <c r="AP2658" s="9">
        <f t="shared" si="10"/>
        <v>0</v>
      </c>
      <c r="AQ2658" s="8"/>
    </row>
    <row r="2659" ht="15.75" customHeight="1">
      <c r="A2659" s="7">
        <v>45682.0</v>
      </c>
      <c r="B2659" s="8" t="s">
        <v>5945</v>
      </c>
      <c r="C2659" s="8" t="s">
        <v>5946</v>
      </c>
      <c r="D2659" s="11">
        <v>6.1983172848E10</v>
      </c>
      <c r="E2659" s="8" t="s">
        <v>11868</v>
      </c>
      <c r="F2659" s="8" t="s">
        <v>11842</v>
      </c>
      <c r="G2659" s="8" t="s">
        <v>11835</v>
      </c>
      <c r="H2659" s="8" t="s">
        <v>11850</v>
      </c>
      <c r="I2659" s="8" t="s">
        <v>11837</v>
      </c>
      <c r="J2659" s="8" t="s">
        <v>11838</v>
      </c>
      <c r="K2659" s="8" t="s">
        <v>11837</v>
      </c>
      <c r="L2659" s="8" t="s">
        <v>11840</v>
      </c>
      <c r="M2659" s="8" t="s">
        <v>11853</v>
      </c>
      <c r="N2659" s="12" t="s">
        <v>11</v>
      </c>
      <c r="O2659" s="12" t="s">
        <v>13</v>
      </c>
      <c r="P2659" s="12" t="s">
        <v>27</v>
      </c>
      <c r="Q2659" s="12" t="s">
        <v>24</v>
      </c>
      <c r="R2659" s="12" t="s">
        <v>20</v>
      </c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9">
        <f>ROUNDUP(SUM(VLOOKUP(F2659,'Pontuação'!A$2:B$11,2,FALSE),VLOOKUP(E2659,'Pontuação'!C$2:D$11,2,FALSE),VLOOKUP(H2659,'Pontuação'!I$2:J$11,2,FALSE),VLOOKUP(J2659,'Pontuação'!G$2:H$11,2,FALSE),VLOOKUP(L2659,'Pontuação'!M$2:N$13,2,FALSE)),0)</f>
        <v>1879</v>
      </c>
      <c r="AD2659" s="10">
        <f t="shared" si="1"/>
        <v>188</v>
      </c>
      <c r="AE2659" s="10" t="str">
        <f t="array" ref="AE2659">IFERROR(INDEX('Pontuação'!G$13:G$101, MATCH(AD2659, 'Pontuação'!F$13:F$101, 0)), "Faixa Indefinida")</f>
        <v>A</v>
      </c>
      <c r="AF2659" s="10">
        <f t="shared" si="2"/>
        <v>1</v>
      </c>
      <c r="AG2659" s="10">
        <f t="shared" si="3"/>
        <v>0</v>
      </c>
      <c r="AH2659" s="10">
        <f t="shared" si="4"/>
        <v>0</v>
      </c>
      <c r="AI2659" s="10">
        <f t="shared" si="5"/>
        <v>0</v>
      </c>
      <c r="AJ2659" s="9">
        <f>ROUNDUP(SUM(VLOOKUP(F2659,'Pontuação 3.0'!A$2:B$11,2,FALSE),VLOOKUP(E2659,'Pontuação 3.0'!C$2:D$11,2,FALSE),VLOOKUP(H2659,'Pontuação 3.0'!I$2:J$11,2,FALSE),VLOOKUP(J2659,'Pontuação 3.0'!G$2:H$11,2,FALSE),VLOOKUP(G2659,'Pontuação 3.0'!E$2:F$11,2,FALSE),VLOOKUP(K2659,'Pontuação 3.0'!K$2:L$11,2,FALSE),VLOOKUP(L2659,'Pontuação 3.0'!M$2:N$13,2,FALSE)),0)</f>
        <v>2205</v>
      </c>
      <c r="AK2659" s="9">
        <f t="shared" si="6"/>
        <v>221</v>
      </c>
      <c r="AL2659" s="9" t="str">
        <f t="array" ref="AL2659">IFERROR(INDEX('Pontuação 3.0'!G$13:G$191, MATCH(AK2659, 'Pontuação 3.0'!F$13:F$191, 0)), "Faixa Indefinida")</f>
        <v>B</v>
      </c>
      <c r="AM2659" s="9">
        <f t="shared" si="7"/>
        <v>0</v>
      </c>
      <c r="AN2659" s="9">
        <f t="shared" si="8"/>
        <v>1</v>
      </c>
      <c r="AO2659" s="9">
        <f t="shared" si="9"/>
        <v>0</v>
      </c>
      <c r="AP2659" s="9">
        <f t="shared" si="10"/>
        <v>0</v>
      </c>
      <c r="AQ2659" s="8"/>
    </row>
    <row r="2660" ht="15.75" customHeight="1">
      <c r="A2660" s="7">
        <v>45682.0</v>
      </c>
      <c r="B2660" s="8" t="s">
        <v>5949</v>
      </c>
      <c r="C2660" s="8" t="s">
        <v>5950</v>
      </c>
      <c r="D2660" s="13" t="s">
        <v>12016</v>
      </c>
      <c r="E2660" s="8" t="s">
        <v>11868</v>
      </c>
      <c r="F2660" s="8" t="s">
        <v>11834</v>
      </c>
      <c r="G2660" s="8" t="s">
        <v>11843</v>
      </c>
      <c r="H2660" s="8" t="s">
        <v>11850</v>
      </c>
      <c r="I2660" s="8" t="s">
        <v>11837</v>
      </c>
      <c r="J2660" s="8" t="s">
        <v>11846</v>
      </c>
      <c r="K2660" s="8" t="s">
        <v>11839</v>
      </c>
      <c r="L2660" s="8" t="s">
        <v>11851</v>
      </c>
      <c r="M2660" s="8" t="s">
        <v>11849</v>
      </c>
      <c r="N2660" s="12" t="s">
        <v>11</v>
      </c>
      <c r="O2660" s="12" t="s">
        <v>13</v>
      </c>
      <c r="P2660" s="12" t="s">
        <v>37</v>
      </c>
      <c r="Q2660" s="12" t="s">
        <v>116</v>
      </c>
      <c r="R2660" s="12" t="s">
        <v>20</v>
      </c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9">
        <f>ROUNDUP(SUM(VLOOKUP(F2660,'Pontuação'!A$2:B$11,2,FALSE),VLOOKUP(E2660,'Pontuação'!C$2:D$11,2,FALSE),VLOOKUP(H2660,'Pontuação'!I$2:J$11,2,FALSE),VLOOKUP(J2660,'Pontuação'!G$2:H$11,2,FALSE),VLOOKUP(L2660,'Pontuação'!M$2:N$13,2,FALSE)),0)</f>
        <v>1545</v>
      </c>
      <c r="AD2660" s="10">
        <f t="shared" si="1"/>
        <v>155</v>
      </c>
      <c r="AE2660" s="10" t="str">
        <f t="array" ref="AE2660">IFERROR(INDEX('Pontuação'!G$13:G$101, MATCH(AD2660, 'Pontuação'!F$13:F$101, 0)), "Faixa Indefinida")</f>
        <v>C</v>
      </c>
      <c r="AF2660" s="10">
        <f t="shared" si="2"/>
        <v>0</v>
      </c>
      <c r="AG2660" s="10">
        <f t="shared" si="3"/>
        <v>0</v>
      </c>
      <c r="AH2660" s="10">
        <f t="shared" si="4"/>
        <v>1</v>
      </c>
      <c r="AI2660" s="10">
        <f t="shared" si="5"/>
        <v>0</v>
      </c>
      <c r="AJ2660" s="9">
        <f>ROUNDUP(SUM(VLOOKUP(F2660,'Pontuação 3.0'!A$2:B$11,2,FALSE),VLOOKUP(E2660,'Pontuação 3.0'!C$2:D$11,2,FALSE),VLOOKUP(H2660,'Pontuação 3.0'!I$2:J$11,2,FALSE),VLOOKUP(J2660,'Pontuação 3.0'!G$2:H$11,2,FALSE),VLOOKUP(G2660,'Pontuação 3.0'!E$2:F$11,2,FALSE),VLOOKUP(K2660,'Pontuação 3.0'!K$2:L$11,2,FALSE),VLOOKUP(L2660,'Pontuação 3.0'!M$2:N$13,2,FALSE)),0)</f>
        <v>2220</v>
      </c>
      <c r="AK2660" s="9">
        <f t="shared" si="6"/>
        <v>222</v>
      </c>
      <c r="AL2660" s="9" t="str">
        <f t="array" ref="AL2660">IFERROR(INDEX('Pontuação 3.0'!G$13:G$191, MATCH(AK2660, 'Pontuação 3.0'!F$13:F$191, 0)), "Faixa Indefinida")</f>
        <v>B</v>
      </c>
      <c r="AM2660" s="9">
        <f t="shared" si="7"/>
        <v>0</v>
      </c>
      <c r="AN2660" s="9">
        <f t="shared" si="8"/>
        <v>1</v>
      </c>
      <c r="AO2660" s="9">
        <f t="shared" si="9"/>
        <v>0</v>
      </c>
      <c r="AP2660" s="9">
        <f t="shared" si="10"/>
        <v>0</v>
      </c>
      <c r="AQ2660" s="8"/>
    </row>
    <row r="2661" ht="15.75" customHeight="1">
      <c r="A2661" s="7">
        <v>45682.0</v>
      </c>
      <c r="B2661" s="8" t="s">
        <v>995</v>
      </c>
      <c r="C2661" s="8" t="s">
        <v>5995</v>
      </c>
      <c r="D2661" s="11">
        <v>1.1976671435E10</v>
      </c>
      <c r="E2661" s="8" t="s">
        <v>11833</v>
      </c>
      <c r="F2661" s="8" t="s">
        <v>11842</v>
      </c>
      <c r="G2661" s="8" t="s">
        <v>11835</v>
      </c>
      <c r="H2661" s="8" t="s">
        <v>11850</v>
      </c>
      <c r="I2661" s="8" t="s">
        <v>11845</v>
      </c>
      <c r="J2661" s="8" t="s">
        <v>11852</v>
      </c>
      <c r="K2661" s="8" t="s">
        <v>11839</v>
      </c>
      <c r="L2661" s="8" t="s">
        <v>11870</v>
      </c>
      <c r="M2661" s="8" t="s">
        <v>11849</v>
      </c>
      <c r="N2661" s="12" t="s">
        <v>11</v>
      </c>
      <c r="O2661" s="12" t="s">
        <v>13</v>
      </c>
      <c r="P2661" s="12" t="s">
        <v>49</v>
      </c>
      <c r="Q2661" s="12" t="s">
        <v>24</v>
      </c>
      <c r="R2661" s="12" t="s">
        <v>20</v>
      </c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9">
        <f>ROUNDUP(SUM(VLOOKUP(F2661,'Pontuação'!A$2:B$11,2,FALSE),VLOOKUP(E2661,'Pontuação'!C$2:D$11,2,FALSE),VLOOKUP(H2661,'Pontuação'!I$2:J$11,2,FALSE),VLOOKUP(J2661,'Pontuação'!G$2:H$11,2,FALSE),VLOOKUP(L2661,'Pontuação'!M$2:N$13,2,FALSE)),0)</f>
        <v>1728</v>
      </c>
      <c r="AD2661" s="10">
        <f t="shared" si="1"/>
        <v>173</v>
      </c>
      <c r="AE2661" s="10" t="str">
        <f t="array" ref="AE2661">IFERROR(INDEX('Pontuação'!G$13:G$101, MATCH(AD2661, 'Pontuação'!F$13:F$101, 0)), "Faixa Indefinida")</f>
        <v>B</v>
      </c>
      <c r="AF2661" s="10">
        <f t="shared" si="2"/>
        <v>0</v>
      </c>
      <c r="AG2661" s="10">
        <f t="shared" si="3"/>
        <v>1</v>
      </c>
      <c r="AH2661" s="10">
        <f t="shared" si="4"/>
        <v>0</v>
      </c>
      <c r="AI2661" s="10">
        <f t="shared" si="5"/>
        <v>0</v>
      </c>
      <c r="AJ2661" s="9">
        <f>ROUNDUP(SUM(VLOOKUP(F2661,'Pontuação 3.0'!A$2:B$11,2,FALSE),VLOOKUP(E2661,'Pontuação 3.0'!C$2:D$11,2,FALSE),VLOOKUP(H2661,'Pontuação 3.0'!I$2:J$11,2,FALSE),VLOOKUP(J2661,'Pontuação 3.0'!G$2:H$11,2,FALSE),VLOOKUP(G2661,'Pontuação 3.0'!E$2:F$11,2,FALSE),VLOOKUP(K2661,'Pontuação 3.0'!K$2:L$11,2,FALSE),VLOOKUP(L2661,'Pontuação 3.0'!M$2:N$13,2,FALSE)),0)</f>
        <v>2589</v>
      </c>
      <c r="AK2661" s="9">
        <f t="shared" si="6"/>
        <v>259</v>
      </c>
      <c r="AL2661" s="9" t="str">
        <f t="array" ref="AL2661">IFERROR(INDEX('Pontuação 3.0'!G$13:G$191, MATCH(AK2661, 'Pontuação 3.0'!F$13:F$191, 0)), "Faixa Indefinida")</f>
        <v>A</v>
      </c>
      <c r="AM2661" s="9">
        <f t="shared" si="7"/>
        <v>1</v>
      </c>
      <c r="AN2661" s="9">
        <f t="shared" si="8"/>
        <v>0</v>
      </c>
      <c r="AO2661" s="9">
        <f t="shared" si="9"/>
        <v>0</v>
      </c>
      <c r="AP2661" s="9">
        <f t="shared" si="10"/>
        <v>0</v>
      </c>
      <c r="AQ2661" s="8"/>
    </row>
    <row r="2662" ht="15.75" customHeight="1">
      <c r="A2662" s="7">
        <v>45682.0</v>
      </c>
      <c r="B2662" s="8" t="s">
        <v>5947</v>
      </c>
      <c r="C2662" s="8" t="s">
        <v>5948</v>
      </c>
      <c r="D2662" s="11">
        <v>1.1992944406E10</v>
      </c>
      <c r="E2662" s="8" t="s">
        <v>11833</v>
      </c>
      <c r="F2662" s="8" t="s">
        <v>11863</v>
      </c>
      <c r="G2662" s="8" t="s">
        <v>11835</v>
      </c>
      <c r="H2662" s="8" t="s">
        <v>11844</v>
      </c>
      <c r="I2662" s="8" t="s">
        <v>11837</v>
      </c>
      <c r="J2662" s="8" t="s">
        <v>11846</v>
      </c>
      <c r="K2662" s="8" t="s">
        <v>11837</v>
      </c>
      <c r="L2662" s="8" t="s">
        <v>11840</v>
      </c>
      <c r="M2662" s="8" t="s">
        <v>11849</v>
      </c>
      <c r="N2662" s="12" t="s">
        <v>11</v>
      </c>
      <c r="O2662" s="12" t="s">
        <v>13</v>
      </c>
      <c r="P2662" s="12" t="s">
        <v>123</v>
      </c>
      <c r="Q2662" s="12" t="s">
        <v>15</v>
      </c>
      <c r="R2662" s="12" t="s">
        <v>14</v>
      </c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9">
        <f>ROUNDUP(SUM(VLOOKUP(F2662,'Pontuação'!A$2:B$11,2,FALSE),VLOOKUP(E2662,'Pontuação'!C$2:D$11,2,FALSE),VLOOKUP(H2662,'Pontuação'!I$2:J$11,2,FALSE),VLOOKUP(J2662,'Pontuação'!G$2:H$11,2,FALSE),VLOOKUP(L2662,'Pontuação'!M$2:N$13,2,FALSE)),0)</f>
        <v>1610</v>
      </c>
      <c r="AD2662" s="10">
        <f t="shared" si="1"/>
        <v>161</v>
      </c>
      <c r="AE2662" s="10" t="str">
        <f t="array" ref="AE2662">IFERROR(INDEX('Pontuação'!G$13:G$101, MATCH(AD2662, 'Pontuação'!F$13:F$101, 0)), "Faixa Indefinida")</f>
        <v>C</v>
      </c>
      <c r="AF2662" s="10">
        <f t="shared" si="2"/>
        <v>0</v>
      </c>
      <c r="AG2662" s="10">
        <f t="shared" si="3"/>
        <v>0</v>
      </c>
      <c r="AH2662" s="10">
        <f t="shared" si="4"/>
        <v>1</v>
      </c>
      <c r="AI2662" s="10">
        <f t="shared" si="5"/>
        <v>0</v>
      </c>
      <c r="AJ2662" s="9">
        <f>ROUNDUP(SUM(VLOOKUP(F2662,'Pontuação 3.0'!A$2:B$11,2,FALSE),VLOOKUP(E2662,'Pontuação 3.0'!C$2:D$11,2,FALSE),VLOOKUP(H2662,'Pontuação 3.0'!I$2:J$11,2,FALSE),VLOOKUP(J2662,'Pontuação 3.0'!G$2:H$11,2,FALSE),VLOOKUP(G2662,'Pontuação 3.0'!E$2:F$11,2,FALSE),VLOOKUP(K2662,'Pontuação 3.0'!K$2:L$11,2,FALSE),VLOOKUP(L2662,'Pontuação 3.0'!M$2:N$13,2,FALSE)),0)</f>
        <v>1825</v>
      </c>
      <c r="AK2662" s="9">
        <f t="shared" si="6"/>
        <v>183</v>
      </c>
      <c r="AL2662" s="9" t="str">
        <f t="array" ref="AL2662">IFERROR(INDEX('Pontuação 3.0'!G$13:G$191, MATCH(AK2662, 'Pontuação 3.0'!F$13:F$191, 0)), "Faixa Indefinida")</f>
        <v>D</v>
      </c>
      <c r="AM2662" s="9">
        <f t="shared" si="7"/>
        <v>0</v>
      </c>
      <c r="AN2662" s="9">
        <f t="shared" si="8"/>
        <v>0</v>
      </c>
      <c r="AO2662" s="9">
        <f t="shared" si="9"/>
        <v>0</v>
      </c>
      <c r="AP2662" s="9">
        <f t="shared" si="10"/>
        <v>1</v>
      </c>
      <c r="AQ2662" s="8"/>
    </row>
    <row r="2663" ht="15.75" customHeight="1">
      <c r="A2663" s="7">
        <v>45682.0</v>
      </c>
      <c r="B2663" s="8" t="s">
        <v>5953</v>
      </c>
      <c r="C2663" s="8" t="s">
        <v>5954</v>
      </c>
      <c r="D2663" s="11">
        <v>2.7998506335E10</v>
      </c>
      <c r="E2663" s="8" t="s">
        <v>11833</v>
      </c>
      <c r="F2663" s="8" t="s">
        <v>11842</v>
      </c>
      <c r="G2663" s="8" t="s">
        <v>11835</v>
      </c>
      <c r="H2663" s="8" t="s">
        <v>11850</v>
      </c>
      <c r="I2663" s="8" t="s">
        <v>11845</v>
      </c>
      <c r="J2663" s="8" t="s">
        <v>11866</v>
      </c>
      <c r="K2663" s="8" t="s">
        <v>11839</v>
      </c>
      <c r="L2663" s="8" t="s">
        <v>11847</v>
      </c>
      <c r="M2663" s="8" t="s">
        <v>11859</v>
      </c>
      <c r="N2663" s="12" t="s">
        <v>11</v>
      </c>
      <c r="O2663" s="12" t="s">
        <v>13</v>
      </c>
      <c r="P2663" s="12" t="s">
        <v>37</v>
      </c>
      <c r="Q2663" s="12" t="s">
        <v>143</v>
      </c>
      <c r="R2663" s="12" t="s">
        <v>20</v>
      </c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9">
        <f>ROUNDUP(SUM(VLOOKUP(F2663,'Pontuação'!A$2:B$11,2,FALSE),VLOOKUP(E2663,'Pontuação'!C$2:D$11,2,FALSE),VLOOKUP(H2663,'Pontuação'!I$2:J$11,2,FALSE),VLOOKUP(J2663,'Pontuação'!G$2:H$11,2,FALSE),VLOOKUP(L2663,'Pontuação'!M$2:N$13,2,FALSE)),0)</f>
        <v>1963</v>
      </c>
      <c r="AD2663" s="10">
        <f t="shared" si="1"/>
        <v>196</v>
      </c>
      <c r="AE2663" s="10" t="str">
        <f t="array" ref="AE2663">IFERROR(INDEX('Pontuação'!G$13:G$101, MATCH(AD2663, 'Pontuação'!F$13:F$101, 0)), "Faixa Indefinida")</f>
        <v>A</v>
      </c>
      <c r="AF2663" s="10">
        <f t="shared" si="2"/>
        <v>1</v>
      </c>
      <c r="AG2663" s="10">
        <f t="shared" si="3"/>
        <v>0</v>
      </c>
      <c r="AH2663" s="10">
        <f t="shared" si="4"/>
        <v>0</v>
      </c>
      <c r="AI2663" s="10">
        <f t="shared" si="5"/>
        <v>0</v>
      </c>
      <c r="AJ2663" s="9">
        <f>ROUNDUP(SUM(VLOOKUP(F2663,'Pontuação 3.0'!A$2:B$11,2,FALSE),VLOOKUP(E2663,'Pontuação 3.0'!C$2:D$11,2,FALSE),VLOOKUP(H2663,'Pontuação 3.0'!I$2:J$11,2,FALSE),VLOOKUP(J2663,'Pontuação 3.0'!G$2:H$11,2,FALSE),VLOOKUP(G2663,'Pontuação 3.0'!E$2:F$11,2,FALSE),VLOOKUP(K2663,'Pontuação 3.0'!K$2:L$11,2,FALSE),VLOOKUP(L2663,'Pontuação 3.0'!M$2:N$13,2,FALSE)),0)</f>
        <v>2352</v>
      </c>
      <c r="AK2663" s="9">
        <f t="shared" si="6"/>
        <v>235</v>
      </c>
      <c r="AL2663" s="9" t="str">
        <f t="array" ref="AL2663">IFERROR(INDEX('Pontuação 3.0'!G$13:G$191, MATCH(AK2663, 'Pontuação 3.0'!F$13:F$191, 0)), "Faixa Indefinida")</f>
        <v>B</v>
      </c>
      <c r="AM2663" s="9">
        <f t="shared" si="7"/>
        <v>0</v>
      </c>
      <c r="AN2663" s="9">
        <f t="shared" si="8"/>
        <v>1</v>
      </c>
      <c r="AO2663" s="9">
        <f t="shared" si="9"/>
        <v>0</v>
      </c>
      <c r="AP2663" s="9">
        <f t="shared" si="10"/>
        <v>0</v>
      </c>
      <c r="AQ2663" s="8"/>
    </row>
    <row r="2664" ht="15.75" customHeight="1">
      <c r="A2664" s="7">
        <v>45682.0</v>
      </c>
      <c r="B2664" s="8" t="s">
        <v>5951</v>
      </c>
      <c r="C2664" s="8" t="s">
        <v>5952</v>
      </c>
      <c r="D2664" s="11">
        <v>9.3992189551E10</v>
      </c>
      <c r="E2664" s="8" t="s">
        <v>11833</v>
      </c>
      <c r="F2664" s="8" t="s">
        <v>11834</v>
      </c>
      <c r="G2664" s="8" t="s">
        <v>11835</v>
      </c>
      <c r="H2664" s="8" t="s">
        <v>11850</v>
      </c>
      <c r="I2664" s="8" t="s">
        <v>11845</v>
      </c>
      <c r="J2664" s="8" t="s">
        <v>11846</v>
      </c>
      <c r="K2664" s="8" t="s">
        <v>11837</v>
      </c>
      <c r="L2664" s="8" t="s">
        <v>11851</v>
      </c>
      <c r="M2664" s="8" t="s">
        <v>11849</v>
      </c>
      <c r="N2664" s="12" t="s">
        <v>11</v>
      </c>
      <c r="O2664" s="12" t="s">
        <v>13</v>
      </c>
      <c r="P2664" s="12" t="s">
        <v>37</v>
      </c>
      <c r="Q2664" s="12" t="s">
        <v>4765</v>
      </c>
      <c r="R2664" s="12" t="s">
        <v>14</v>
      </c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9">
        <f>ROUNDUP(SUM(VLOOKUP(F2664,'Pontuação'!A$2:B$11,2,FALSE),VLOOKUP(E2664,'Pontuação'!C$2:D$11,2,FALSE),VLOOKUP(H2664,'Pontuação'!I$2:J$11,2,FALSE),VLOOKUP(J2664,'Pontuação'!G$2:H$11,2,FALSE),VLOOKUP(L2664,'Pontuação'!M$2:N$13,2,FALSE)),0)</f>
        <v>1541</v>
      </c>
      <c r="AD2664" s="10">
        <f t="shared" si="1"/>
        <v>154</v>
      </c>
      <c r="AE2664" s="10" t="str">
        <f t="array" ref="AE2664">IFERROR(INDEX('Pontuação'!G$13:G$101, MATCH(AD2664, 'Pontuação'!F$13:F$101, 0)), "Faixa Indefinida")</f>
        <v>C</v>
      </c>
      <c r="AF2664" s="10">
        <f t="shared" si="2"/>
        <v>0</v>
      </c>
      <c r="AG2664" s="10">
        <f t="shared" si="3"/>
        <v>0</v>
      </c>
      <c r="AH2664" s="10">
        <f t="shared" si="4"/>
        <v>1</v>
      </c>
      <c r="AI2664" s="10">
        <f t="shared" si="5"/>
        <v>0</v>
      </c>
      <c r="AJ2664" s="9">
        <f>ROUNDUP(SUM(VLOOKUP(F2664,'Pontuação 3.0'!A$2:B$11,2,FALSE),VLOOKUP(E2664,'Pontuação 3.0'!C$2:D$11,2,FALSE),VLOOKUP(H2664,'Pontuação 3.0'!I$2:J$11,2,FALSE),VLOOKUP(J2664,'Pontuação 3.0'!G$2:H$11,2,FALSE),VLOOKUP(G2664,'Pontuação 3.0'!E$2:F$11,2,FALSE),VLOOKUP(K2664,'Pontuação 3.0'!K$2:L$11,2,FALSE),VLOOKUP(L2664,'Pontuação 3.0'!M$2:N$13,2,FALSE)),0)</f>
        <v>1849</v>
      </c>
      <c r="AK2664" s="9">
        <f t="shared" si="6"/>
        <v>185</v>
      </c>
      <c r="AL2664" s="9" t="str">
        <f t="array" ref="AL2664">IFERROR(INDEX('Pontuação 3.0'!G$13:G$191, MATCH(AK2664, 'Pontuação 3.0'!F$13:F$191, 0)), "Faixa Indefinida")</f>
        <v>D</v>
      </c>
      <c r="AM2664" s="9">
        <f t="shared" si="7"/>
        <v>0</v>
      </c>
      <c r="AN2664" s="9">
        <f t="shared" si="8"/>
        <v>0</v>
      </c>
      <c r="AO2664" s="9">
        <f t="shared" si="9"/>
        <v>0</v>
      </c>
      <c r="AP2664" s="9">
        <f t="shared" si="10"/>
        <v>1</v>
      </c>
      <c r="AQ2664" s="8"/>
    </row>
    <row r="2665" ht="15.75" customHeight="1">
      <c r="A2665" s="7">
        <v>45682.0</v>
      </c>
      <c r="B2665" s="8" t="s">
        <v>5955</v>
      </c>
      <c r="C2665" s="8" t="s">
        <v>5956</v>
      </c>
      <c r="D2665" s="13" t="s">
        <v>12017</v>
      </c>
      <c r="E2665" s="8" t="s">
        <v>11833</v>
      </c>
      <c r="F2665" s="8" t="s">
        <v>11842</v>
      </c>
      <c r="G2665" s="8" t="s">
        <v>11835</v>
      </c>
      <c r="H2665" s="8" t="s">
        <v>11844</v>
      </c>
      <c r="I2665" s="8" t="s">
        <v>11837</v>
      </c>
      <c r="J2665" s="8" t="s">
        <v>11846</v>
      </c>
      <c r="K2665" s="8" t="s">
        <v>11839</v>
      </c>
      <c r="L2665" s="8" t="s">
        <v>11847</v>
      </c>
      <c r="M2665" s="8" t="s">
        <v>11848</v>
      </c>
      <c r="N2665" s="12" t="s">
        <v>11</v>
      </c>
      <c r="O2665" s="12" t="s">
        <v>13</v>
      </c>
      <c r="P2665" s="12" t="s">
        <v>112</v>
      </c>
      <c r="Q2665" s="12" t="s">
        <v>24</v>
      </c>
      <c r="R2665" s="12" t="s">
        <v>20</v>
      </c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9">
        <f>ROUNDUP(SUM(VLOOKUP(F2665,'Pontuação'!A$2:B$11,2,FALSE),VLOOKUP(E2665,'Pontuação'!C$2:D$11,2,FALSE),VLOOKUP(H2665,'Pontuação'!I$2:J$11,2,FALSE),VLOOKUP(J2665,'Pontuação'!G$2:H$11,2,FALSE),VLOOKUP(L2665,'Pontuação'!M$2:N$13,2,FALSE)),0)</f>
        <v>1727</v>
      </c>
      <c r="AD2665" s="10">
        <f t="shared" si="1"/>
        <v>173</v>
      </c>
      <c r="AE2665" s="10" t="str">
        <f t="array" ref="AE2665">IFERROR(INDEX('Pontuação'!G$13:G$101, MATCH(AD2665, 'Pontuação'!F$13:F$101, 0)), "Faixa Indefinida")</f>
        <v>B</v>
      </c>
      <c r="AF2665" s="10">
        <f t="shared" si="2"/>
        <v>0</v>
      </c>
      <c r="AG2665" s="10">
        <f t="shared" si="3"/>
        <v>1</v>
      </c>
      <c r="AH2665" s="10">
        <f t="shared" si="4"/>
        <v>0</v>
      </c>
      <c r="AI2665" s="10">
        <f t="shared" si="5"/>
        <v>0</v>
      </c>
      <c r="AJ2665" s="9">
        <f>ROUNDUP(SUM(VLOOKUP(F2665,'Pontuação 3.0'!A$2:B$11,2,FALSE),VLOOKUP(E2665,'Pontuação 3.0'!C$2:D$11,2,FALSE),VLOOKUP(H2665,'Pontuação 3.0'!I$2:J$11,2,FALSE),VLOOKUP(J2665,'Pontuação 3.0'!G$2:H$11,2,FALSE),VLOOKUP(G2665,'Pontuação 3.0'!E$2:F$11,2,FALSE),VLOOKUP(K2665,'Pontuação 3.0'!K$2:L$11,2,FALSE),VLOOKUP(L2665,'Pontuação 3.0'!M$2:N$13,2,FALSE)),0)</f>
        <v>2416</v>
      </c>
      <c r="AK2665" s="9">
        <f t="shared" si="6"/>
        <v>242</v>
      </c>
      <c r="AL2665" s="9" t="str">
        <f t="array" ref="AL2665">IFERROR(INDEX('Pontuação 3.0'!G$13:G$191, MATCH(AK2665, 'Pontuação 3.0'!F$13:F$191, 0)), "Faixa Indefinida")</f>
        <v>A</v>
      </c>
      <c r="AM2665" s="9">
        <f t="shared" si="7"/>
        <v>1</v>
      </c>
      <c r="AN2665" s="9">
        <f t="shared" si="8"/>
        <v>0</v>
      </c>
      <c r="AO2665" s="9">
        <f t="shared" si="9"/>
        <v>0</v>
      </c>
      <c r="AP2665" s="9">
        <f t="shared" si="10"/>
        <v>0</v>
      </c>
      <c r="AQ2665" s="8"/>
    </row>
    <row r="2666" ht="15.75" customHeight="1">
      <c r="A2666" s="7">
        <v>45682.0</v>
      </c>
      <c r="B2666" s="8" t="s">
        <v>5959</v>
      </c>
      <c r="C2666" s="8" t="s">
        <v>5960</v>
      </c>
      <c r="D2666" s="11">
        <v>3.198350609E10</v>
      </c>
      <c r="E2666" s="8" t="s">
        <v>11833</v>
      </c>
      <c r="F2666" s="8" t="s">
        <v>11854</v>
      </c>
      <c r="G2666" s="8" t="s">
        <v>11864</v>
      </c>
      <c r="H2666" s="8" t="s">
        <v>11856</v>
      </c>
      <c r="I2666" s="8" t="s">
        <v>11837</v>
      </c>
      <c r="J2666" s="8" t="s">
        <v>11838</v>
      </c>
      <c r="K2666" s="8" t="s">
        <v>11837</v>
      </c>
      <c r="L2666" s="8" t="s">
        <v>11851</v>
      </c>
      <c r="M2666" s="8" t="s">
        <v>11841</v>
      </c>
      <c r="N2666" s="12" t="s">
        <v>11</v>
      </c>
      <c r="O2666" s="12" t="s">
        <v>13</v>
      </c>
      <c r="P2666" s="12" t="s">
        <v>27</v>
      </c>
      <c r="Q2666" s="12" t="s">
        <v>385</v>
      </c>
      <c r="R2666" s="12" t="s">
        <v>20</v>
      </c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9">
        <f>ROUNDUP(SUM(VLOOKUP(F2666,'Pontuação'!A$2:B$11,2,FALSE),VLOOKUP(E2666,'Pontuação'!C$2:D$11,2,FALSE),VLOOKUP(H2666,'Pontuação'!I$2:J$11,2,FALSE),VLOOKUP(J2666,'Pontuação'!G$2:H$11,2,FALSE),VLOOKUP(L2666,'Pontuação'!M$2:N$13,2,FALSE)),0)</f>
        <v>1722</v>
      </c>
      <c r="AD2666" s="10">
        <f t="shared" si="1"/>
        <v>172</v>
      </c>
      <c r="AE2666" s="10" t="str">
        <f t="array" ref="AE2666">IFERROR(INDEX('Pontuação'!G$13:G$101, MATCH(AD2666, 'Pontuação'!F$13:F$101, 0)), "Faixa Indefinida")</f>
        <v>B</v>
      </c>
      <c r="AF2666" s="10">
        <f t="shared" si="2"/>
        <v>0</v>
      </c>
      <c r="AG2666" s="10">
        <f t="shared" si="3"/>
        <v>1</v>
      </c>
      <c r="AH2666" s="10">
        <f t="shared" si="4"/>
        <v>0</v>
      </c>
      <c r="AI2666" s="10">
        <f t="shared" si="5"/>
        <v>0</v>
      </c>
      <c r="AJ2666" s="9">
        <f>ROUNDUP(SUM(VLOOKUP(F2666,'Pontuação 3.0'!A$2:B$11,2,FALSE),VLOOKUP(E2666,'Pontuação 3.0'!C$2:D$11,2,FALSE),VLOOKUP(H2666,'Pontuação 3.0'!I$2:J$11,2,FALSE),VLOOKUP(J2666,'Pontuação 3.0'!G$2:H$11,2,FALSE),VLOOKUP(G2666,'Pontuação 3.0'!E$2:F$11,2,FALSE),VLOOKUP(K2666,'Pontuação 3.0'!K$2:L$11,2,FALSE),VLOOKUP(L2666,'Pontuação 3.0'!M$2:N$13,2,FALSE)),0)</f>
        <v>2328</v>
      </c>
      <c r="AK2666" s="9">
        <f t="shared" si="6"/>
        <v>233</v>
      </c>
      <c r="AL2666" s="9" t="str">
        <f t="array" ref="AL2666">IFERROR(INDEX('Pontuação 3.0'!G$13:G$191, MATCH(AK2666, 'Pontuação 3.0'!F$13:F$191, 0)), "Faixa Indefinida")</f>
        <v>B</v>
      </c>
      <c r="AM2666" s="9">
        <f t="shared" si="7"/>
        <v>0</v>
      </c>
      <c r="AN2666" s="9">
        <f t="shared" si="8"/>
        <v>1</v>
      </c>
      <c r="AO2666" s="9">
        <f t="shared" si="9"/>
        <v>0</v>
      </c>
      <c r="AP2666" s="9">
        <f t="shared" si="10"/>
        <v>0</v>
      </c>
      <c r="AQ2666" s="8"/>
    </row>
    <row r="2667" ht="15.75" customHeight="1">
      <c r="A2667" s="7">
        <v>45682.0</v>
      </c>
      <c r="B2667" s="8" t="s">
        <v>3759</v>
      </c>
      <c r="C2667" s="8" t="s">
        <v>5962</v>
      </c>
      <c r="D2667" s="11">
        <v>1.698823109E10</v>
      </c>
      <c r="E2667" s="8" t="s">
        <v>11868</v>
      </c>
      <c r="F2667" s="8" t="s">
        <v>11842</v>
      </c>
      <c r="G2667" s="8" t="s">
        <v>11843</v>
      </c>
      <c r="H2667" s="8" t="s">
        <v>11844</v>
      </c>
      <c r="I2667" s="8" t="s">
        <v>11837</v>
      </c>
      <c r="J2667" s="8" t="s">
        <v>11846</v>
      </c>
      <c r="K2667" s="8" t="s">
        <v>11837</v>
      </c>
      <c r="L2667" s="8" t="s">
        <v>11851</v>
      </c>
      <c r="M2667" s="8" t="s">
        <v>11848</v>
      </c>
      <c r="N2667" s="12" t="s">
        <v>11</v>
      </c>
      <c r="O2667" s="12" t="s">
        <v>13</v>
      </c>
      <c r="P2667" s="12" t="s">
        <v>99</v>
      </c>
      <c r="Q2667" s="12" t="s">
        <v>15</v>
      </c>
      <c r="R2667" s="12" t="s">
        <v>20</v>
      </c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9">
        <f>ROUNDUP(SUM(VLOOKUP(F2667,'Pontuação'!A$2:B$11,2,FALSE),VLOOKUP(E2667,'Pontuação'!C$2:D$11,2,FALSE),VLOOKUP(H2667,'Pontuação'!I$2:J$11,2,FALSE),VLOOKUP(J2667,'Pontuação'!G$2:H$11,2,FALSE),VLOOKUP(L2667,'Pontuação'!M$2:N$13,2,FALSE)),0)</f>
        <v>1599</v>
      </c>
      <c r="AD2667" s="10">
        <f t="shared" si="1"/>
        <v>160</v>
      </c>
      <c r="AE2667" s="10" t="str">
        <f t="array" ref="AE2667">IFERROR(INDEX('Pontuação'!G$13:G$101, MATCH(AD2667, 'Pontuação'!F$13:F$101, 0)), "Faixa Indefinida")</f>
        <v>C</v>
      </c>
      <c r="AF2667" s="10">
        <f t="shared" si="2"/>
        <v>0</v>
      </c>
      <c r="AG2667" s="10">
        <f t="shared" si="3"/>
        <v>0</v>
      </c>
      <c r="AH2667" s="10">
        <f t="shared" si="4"/>
        <v>1</v>
      </c>
      <c r="AI2667" s="10">
        <f t="shared" si="5"/>
        <v>0</v>
      </c>
      <c r="AJ2667" s="9">
        <f>ROUNDUP(SUM(VLOOKUP(F2667,'Pontuação 3.0'!A$2:B$11,2,FALSE),VLOOKUP(E2667,'Pontuação 3.0'!C$2:D$11,2,FALSE),VLOOKUP(H2667,'Pontuação 3.0'!I$2:J$11,2,FALSE),VLOOKUP(J2667,'Pontuação 3.0'!G$2:H$11,2,FALSE),VLOOKUP(G2667,'Pontuação 3.0'!E$2:F$11,2,FALSE),VLOOKUP(K2667,'Pontuação 3.0'!K$2:L$11,2,FALSE),VLOOKUP(L2667,'Pontuação 3.0'!M$2:N$13,2,FALSE)),0)</f>
        <v>2179</v>
      </c>
      <c r="AK2667" s="9">
        <f t="shared" si="6"/>
        <v>218</v>
      </c>
      <c r="AL2667" s="9" t="str">
        <f t="array" ref="AL2667">IFERROR(INDEX('Pontuação 3.0'!G$13:G$191, MATCH(AK2667, 'Pontuação 3.0'!F$13:F$191, 0)), "Faixa Indefinida")</f>
        <v>B</v>
      </c>
      <c r="AM2667" s="9">
        <f t="shared" si="7"/>
        <v>0</v>
      </c>
      <c r="AN2667" s="9">
        <f t="shared" si="8"/>
        <v>1</v>
      </c>
      <c r="AO2667" s="9">
        <f t="shared" si="9"/>
        <v>0</v>
      </c>
      <c r="AP2667" s="9">
        <f t="shared" si="10"/>
        <v>0</v>
      </c>
      <c r="AQ2667" s="8"/>
    </row>
    <row r="2668" ht="15.75" customHeight="1">
      <c r="A2668" s="7">
        <v>45682.0</v>
      </c>
      <c r="B2668" s="8" t="s">
        <v>5963</v>
      </c>
      <c r="C2668" s="8" t="s">
        <v>5964</v>
      </c>
      <c r="D2668" s="11">
        <v>8.5996545805E10</v>
      </c>
      <c r="E2668" s="8" t="s">
        <v>11833</v>
      </c>
      <c r="F2668" s="8" t="s">
        <v>11842</v>
      </c>
      <c r="G2668" s="8" t="s">
        <v>11843</v>
      </c>
      <c r="H2668" s="8" t="s">
        <v>11865</v>
      </c>
      <c r="I2668" s="8" t="s">
        <v>11837</v>
      </c>
      <c r="J2668" s="8" t="s">
        <v>11846</v>
      </c>
      <c r="K2668" s="8" t="s">
        <v>11839</v>
      </c>
      <c r="L2668" s="8" t="s">
        <v>11851</v>
      </c>
      <c r="M2668" s="8" t="s">
        <v>11849</v>
      </c>
      <c r="N2668" s="12" t="s">
        <v>11</v>
      </c>
      <c r="O2668" s="12" t="s">
        <v>13</v>
      </c>
      <c r="P2668" s="12" t="s">
        <v>27</v>
      </c>
      <c r="Q2668" s="12" t="s">
        <v>65</v>
      </c>
      <c r="R2668" s="12" t="s">
        <v>20</v>
      </c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9">
        <f>ROUNDUP(SUM(VLOOKUP(F2668,'Pontuação'!A$2:B$11,2,FALSE),VLOOKUP(E2668,'Pontuação'!C$2:D$11,2,FALSE),VLOOKUP(H2668,'Pontuação'!I$2:J$11,2,FALSE),VLOOKUP(J2668,'Pontuação'!G$2:H$11,2,FALSE),VLOOKUP(L2668,'Pontuação'!M$2:N$13,2,FALSE)),0)</f>
        <v>1579</v>
      </c>
      <c r="AD2668" s="10">
        <f t="shared" si="1"/>
        <v>158</v>
      </c>
      <c r="AE2668" s="10" t="str">
        <f t="array" ref="AE2668">IFERROR(INDEX('Pontuação'!G$13:G$101, MATCH(AD2668, 'Pontuação'!F$13:F$101, 0)), "Faixa Indefinida")</f>
        <v>C</v>
      </c>
      <c r="AF2668" s="10">
        <f t="shared" si="2"/>
        <v>0</v>
      </c>
      <c r="AG2668" s="10">
        <f t="shared" si="3"/>
        <v>0</v>
      </c>
      <c r="AH2668" s="10">
        <f t="shared" si="4"/>
        <v>1</v>
      </c>
      <c r="AI2668" s="10">
        <f t="shared" si="5"/>
        <v>0</v>
      </c>
      <c r="AJ2668" s="9">
        <f>ROUNDUP(SUM(VLOOKUP(F2668,'Pontuação 3.0'!A$2:B$11,2,FALSE),VLOOKUP(E2668,'Pontuação 3.0'!C$2:D$11,2,FALSE),VLOOKUP(H2668,'Pontuação 3.0'!I$2:J$11,2,FALSE),VLOOKUP(J2668,'Pontuação 3.0'!G$2:H$11,2,FALSE),VLOOKUP(G2668,'Pontuação 3.0'!E$2:F$11,2,FALSE),VLOOKUP(K2668,'Pontuação 3.0'!K$2:L$11,2,FALSE),VLOOKUP(L2668,'Pontuação 3.0'!M$2:N$13,2,FALSE)),0)</f>
        <v>2319</v>
      </c>
      <c r="AK2668" s="9">
        <f t="shared" si="6"/>
        <v>232</v>
      </c>
      <c r="AL2668" s="9" t="str">
        <f t="array" ref="AL2668">IFERROR(INDEX('Pontuação 3.0'!G$13:G$191, MATCH(AK2668, 'Pontuação 3.0'!F$13:F$191, 0)), "Faixa Indefinida")</f>
        <v>B</v>
      </c>
      <c r="AM2668" s="9">
        <f t="shared" si="7"/>
        <v>0</v>
      </c>
      <c r="AN2668" s="9">
        <f t="shared" si="8"/>
        <v>1</v>
      </c>
      <c r="AO2668" s="9">
        <f t="shared" si="9"/>
        <v>0</v>
      </c>
      <c r="AP2668" s="9">
        <f t="shared" si="10"/>
        <v>0</v>
      </c>
      <c r="AQ2668" s="8"/>
    </row>
    <row r="2669" ht="15.75" customHeight="1">
      <c r="A2669" s="7">
        <v>45682.0</v>
      </c>
      <c r="B2669" s="8" t="s">
        <v>4859</v>
      </c>
      <c r="C2669" s="8" t="s">
        <v>5961</v>
      </c>
      <c r="D2669" s="11">
        <v>8.4996382618E10</v>
      </c>
      <c r="E2669" s="8" t="s">
        <v>11833</v>
      </c>
      <c r="F2669" s="8" t="s">
        <v>11842</v>
      </c>
      <c r="G2669" s="8" t="s">
        <v>11843</v>
      </c>
      <c r="H2669" s="8" t="s">
        <v>11850</v>
      </c>
      <c r="I2669" s="8" t="s">
        <v>11845</v>
      </c>
      <c r="J2669" s="8" t="s">
        <v>11846</v>
      </c>
      <c r="K2669" s="8" t="s">
        <v>11837</v>
      </c>
      <c r="L2669" s="8" t="s">
        <v>11847</v>
      </c>
      <c r="M2669" s="8" t="s">
        <v>11849</v>
      </c>
      <c r="N2669" s="12" t="s">
        <v>11</v>
      </c>
      <c r="O2669" s="12" t="s">
        <v>13</v>
      </c>
      <c r="P2669" s="12" t="s">
        <v>27</v>
      </c>
      <c r="Q2669" s="12" t="s">
        <v>15</v>
      </c>
      <c r="R2669" s="12" t="s">
        <v>20</v>
      </c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9">
        <f>ROUNDUP(SUM(VLOOKUP(F2669,'Pontuação'!A$2:B$11,2,FALSE),VLOOKUP(E2669,'Pontuação'!C$2:D$11,2,FALSE),VLOOKUP(H2669,'Pontuação'!I$2:J$11,2,FALSE),VLOOKUP(J2669,'Pontuação'!G$2:H$11,2,FALSE),VLOOKUP(L2669,'Pontuação'!M$2:N$13,2,FALSE)),0)</f>
        <v>1685</v>
      </c>
      <c r="AD2669" s="10">
        <f t="shared" si="1"/>
        <v>169</v>
      </c>
      <c r="AE2669" s="10" t="str">
        <f t="array" ref="AE2669">IFERROR(INDEX('Pontuação'!G$13:G$101, MATCH(AD2669, 'Pontuação'!F$13:F$101, 0)), "Faixa Indefinida")</f>
        <v>B</v>
      </c>
      <c r="AF2669" s="10">
        <f t="shared" si="2"/>
        <v>0</v>
      </c>
      <c r="AG2669" s="10">
        <f t="shared" si="3"/>
        <v>1</v>
      </c>
      <c r="AH2669" s="10">
        <f t="shared" si="4"/>
        <v>0</v>
      </c>
      <c r="AI2669" s="10">
        <f t="shared" si="5"/>
        <v>0</v>
      </c>
      <c r="AJ2669" s="9">
        <f>ROUNDUP(SUM(VLOOKUP(F2669,'Pontuação 3.0'!A$2:B$11,2,FALSE),VLOOKUP(E2669,'Pontuação 3.0'!C$2:D$11,2,FALSE),VLOOKUP(H2669,'Pontuação 3.0'!I$2:J$11,2,FALSE),VLOOKUP(J2669,'Pontuação 3.0'!G$2:H$11,2,FALSE),VLOOKUP(G2669,'Pontuação 3.0'!E$2:F$11,2,FALSE),VLOOKUP(K2669,'Pontuação 3.0'!K$2:L$11,2,FALSE),VLOOKUP(L2669,'Pontuação 3.0'!M$2:N$13,2,FALSE)),0)</f>
        <v>2208</v>
      </c>
      <c r="AK2669" s="9">
        <f t="shared" si="6"/>
        <v>221</v>
      </c>
      <c r="AL2669" s="9" t="str">
        <f t="array" ref="AL2669">IFERROR(INDEX('Pontuação 3.0'!G$13:G$191, MATCH(AK2669, 'Pontuação 3.0'!F$13:F$191, 0)), "Faixa Indefinida")</f>
        <v>B</v>
      </c>
      <c r="AM2669" s="9">
        <f t="shared" si="7"/>
        <v>0</v>
      </c>
      <c r="AN2669" s="9">
        <f t="shared" si="8"/>
        <v>1</v>
      </c>
      <c r="AO2669" s="9">
        <f t="shared" si="9"/>
        <v>0</v>
      </c>
      <c r="AP2669" s="9">
        <f t="shared" si="10"/>
        <v>0</v>
      </c>
      <c r="AQ2669" s="8"/>
    </row>
    <row r="2670" ht="15.75" customHeight="1">
      <c r="A2670" s="7">
        <v>45682.0</v>
      </c>
      <c r="B2670" s="8" t="s">
        <v>5967</v>
      </c>
      <c r="C2670" s="8" t="s">
        <v>5968</v>
      </c>
      <c r="D2670" s="11">
        <v>8.698121513E10</v>
      </c>
      <c r="E2670" s="8" t="s">
        <v>11833</v>
      </c>
      <c r="F2670" s="8" t="s">
        <v>11842</v>
      </c>
      <c r="G2670" s="8" t="s">
        <v>11867</v>
      </c>
      <c r="H2670" s="8" t="s">
        <v>11856</v>
      </c>
      <c r="I2670" s="8" t="s">
        <v>11845</v>
      </c>
      <c r="J2670" s="8" t="s">
        <v>11846</v>
      </c>
      <c r="K2670" s="8" t="s">
        <v>11839</v>
      </c>
      <c r="L2670" s="8" t="s">
        <v>11851</v>
      </c>
      <c r="M2670" s="8" t="s">
        <v>11848</v>
      </c>
      <c r="N2670" s="12" t="s">
        <v>11</v>
      </c>
      <c r="O2670" s="12" t="s">
        <v>13</v>
      </c>
      <c r="P2670" s="12" t="s">
        <v>27</v>
      </c>
      <c r="Q2670" s="12" t="s">
        <v>15</v>
      </c>
      <c r="R2670" s="12" t="s">
        <v>20</v>
      </c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9">
        <f>ROUNDUP(SUM(VLOOKUP(F2670,'Pontuação'!A$2:B$11,2,FALSE),VLOOKUP(E2670,'Pontuação'!C$2:D$11,2,FALSE),VLOOKUP(H2670,'Pontuação'!I$2:J$11,2,FALSE),VLOOKUP(J2670,'Pontuação'!G$2:H$11,2,FALSE),VLOOKUP(L2670,'Pontuação'!M$2:N$13,2,FALSE)),0)</f>
        <v>1439</v>
      </c>
      <c r="AD2670" s="10">
        <f t="shared" si="1"/>
        <v>144</v>
      </c>
      <c r="AE2670" s="10" t="str">
        <f t="array" ref="AE2670">IFERROR(INDEX('Pontuação'!G$13:G$101, MATCH(AD2670, 'Pontuação'!F$13:F$101, 0)), "Faixa Indefinida")</f>
        <v>D</v>
      </c>
      <c r="AF2670" s="10">
        <f t="shared" si="2"/>
        <v>0</v>
      </c>
      <c r="AG2670" s="10">
        <f t="shared" si="3"/>
        <v>0</v>
      </c>
      <c r="AH2670" s="10">
        <f t="shared" si="4"/>
        <v>0</v>
      </c>
      <c r="AI2670" s="10">
        <f t="shared" si="5"/>
        <v>1</v>
      </c>
      <c r="AJ2670" s="9">
        <f>ROUNDUP(SUM(VLOOKUP(F2670,'Pontuação 3.0'!A$2:B$11,2,FALSE),VLOOKUP(E2670,'Pontuação 3.0'!C$2:D$11,2,FALSE),VLOOKUP(H2670,'Pontuação 3.0'!I$2:J$11,2,FALSE),VLOOKUP(J2670,'Pontuação 3.0'!G$2:H$11,2,FALSE),VLOOKUP(G2670,'Pontuação 3.0'!E$2:F$11,2,FALSE),VLOOKUP(K2670,'Pontuação 3.0'!K$2:L$11,2,FALSE),VLOOKUP(L2670,'Pontuação 3.0'!M$2:N$13,2,FALSE)),0)</f>
        <v>2085</v>
      </c>
      <c r="AK2670" s="9">
        <f t="shared" si="6"/>
        <v>209</v>
      </c>
      <c r="AL2670" s="9" t="str">
        <f t="array" ref="AL2670">IFERROR(INDEX('Pontuação 3.0'!G$13:G$191, MATCH(AK2670, 'Pontuação 3.0'!F$13:F$191, 0)), "Faixa Indefinida")</f>
        <v>C</v>
      </c>
      <c r="AM2670" s="9">
        <f t="shared" si="7"/>
        <v>0</v>
      </c>
      <c r="AN2670" s="9">
        <f t="shared" si="8"/>
        <v>0</v>
      </c>
      <c r="AO2670" s="9">
        <f t="shared" si="9"/>
        <v>1</v>
      </c>
      <c r="AP2670" s="9">
        <f t="shared" si="10"/>
        <v>0</v>
      </c>
      <c r="AQ2670" s="8"/>
    </row>
    <row r="2671" ht="15.75" customHeight="1">
      <c r="A2671" s="7">
        <v>45682.0</v>
      </c>
      <c r="B2671" s="8" t="s">
        <v>264</v>
      </c>
      <c r="C2671" s="8" t="s">
        <v>5971</v>
      </c>
      <c r="D2671" s="13" t="s">
        <v>12018</v>
      </c>
      <c r="E2671" s="8" t="s">
        <v>11833</v>
      </c>
      <c r="F2671" s="8" t="s">
        <v>11834</v>
      </c>
      <c r="G2671" s="8" t="s">
        <v>11843</v>
      </c>
      <c r="H2671" s="8" t="s">
        <v>11844</v>
      </c>
      <c r="I2671" s="8" t="s">
        <v>11845</v>
      </c>
      <c r="J2671" s="8" t="s">
        <v>11852</v>
      </c>
      <c r="K2671" s="8" t="s">
        <v>11839</v>
      </c>
      <c r="L2671" s="8" t="s">
        <v>11851</v>
      </c>
      <c r="M2671" s="8" t="s">
        <v>11849</v>
      </c>
      <c r="N2671" s="12" t="s">
        <v>11</v>
      </c>
      <c r="O2671" s="12" t="s">
        <v>13</v>
      </c>
      <c r="P2671" s="12" t="s">
        <v>27</v>
      </c>
      <c r="Q2671" s="12" t="s">
        <v>15</v>
      </c>
      <c r="R2671" s="12" t="s">
        <v>14</v>
      </c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9">
        <f>ROUNDUP(SUM(VLOOKUP(F2671,'Pontuação'!A$2:B$11,2,FALSE),VLOOKUP(E2671,'Pontuação'!C$2:D$11,2,FALSE),VLOOKUP(H2671,'Pontuação'!I$2:J$11,2,FALSE),VLOOKUP(J2671,'Pontuação'!G$2:H$11,2,FALSE),VLOOKUP(L2671,'Pontuação'!M$2:N$13,2,FALSE)),0)</f>
        <v>1688</v>
      </c>
      <c r="AD2671" s="10">
        <f t="shared" si="1"/>
        <v>169</v>
      </c>
      <c r="AE2671" s="10" t="str">
        <f t="array" ref="AE2671">IFERROR(INDEX('Pontuação'!G$13:G$101, MATCH(AD2671, 'Pontuação'!F$13:F$101, 0)), "Faixa Indefinida")</f>
        <v>B</v>
      </c>
      <c r="AF2671" s="10">
        <f t="shared" si="2"/>
        <v>0</v>
      </c>
      <c r="AG2671" s="10">
        <f t="shared" si="3"/>
        <v>1</v>
      </c>
      <c r="AH2671" s="10">
        <f t="shared" si="4"/>
        <v>0</v>
      </c>
      <c r="AI2671" s="10">
        <f t="shared" si="5"/>
        <v>0</v>
      </c>
      <c r="AJ2671" s="9">
        <f>ROUNDUP(SUM(VLOOKUP(F2671,'Pontuação 3.0'!A$2:B$11,2,FALSE),VLOOKUP(E2671,'Pontuação 3.0'!C$2:D$11,2,FALSE),VLOOKUP(H2671,'Pontuação 3.0'!I$2:J$11,2,FALSE),VLOOKUP(J2671,'Pontuação 3.0'!G$2:H$11,2,FALSE),VLOOKUP(G2671,'Pontuação 3.0'!E$2:F$11,2,FALSE),VLOOKUP(K2671,'Pontuação 3.0'!K$2:L$11,2,FALSE),VLOOKUP(L2671,'Pontuação 3.0'!M$2:N$13,2,FALSE)),0)</f>
        <v>2489</v>
      </c>
      <c r="AK2671" s="9">
        <f t="shared" si="6"/>
        <v>249</v>
      </c>
      <c r="AL2671" s="9" t="str">
        <f t="array" ref="AL2671">IFERROR(INDEX('Pontuação 3.0'!G$13:G$191, MATCH(AK2671, 'Pontuação 3.0'!F$13:F$191, 0)), "Faixa Indefinida")</f>
        <v>A</v>
      </c>
      <c r="AM2671" s="9">
        <f t="shared" si="7"/>
        <v>1</v>
      </c>
      <c r="AN2671" s="9">
        <f t="shared" si="8"/>
        <v>0</v>
      </c>
      <c r="AO2671" s="9">
        <f t="shared" si="9"/>
        <v>0</v>
      </c>
      <c r="AP2671" s="9">
        <f t="shared" si="10"/>
        <v>0</v>
      </c>
      <c r="AQ2671" s="8"/>
    </row>
    <row r="2672" ht="15.75" customHeight="1">
      <c r="A2672" s="7">
        <v>45682.0</v>
      </c>
      <c r="B2672" s="8" t="s">
        <v>5969</v>
      </c>
      <c r="C2672" s="8" t="s">
        <v>5970</v>
      </c>
      <c r="D2672" s="11">
        <v>6.2984466886E10</v>
      </c>
      <c r="E2672" s="8" t="s">
        <v>11833</v>
      </c>
      <c r="F2672" s="8" t="s">
        <v>11863</v>
      </c>
      <c r="G2672" s="8" t="s">
        <v>11867</v>
      </c>
      <c r="H2672" s="8" t="s">
        <v>11856</v>
      </c>
      <c r="I2672" s="8" t="s">
        <v>11837</v>
      </c>
      <c r="J2672" s="8" t="s">
        <v>11852</v>
      </c>
      <c r="K2672" s="8" t="s">
        <v>11837</v>
      </c>
      <c r="L2672" s="8" t="s">
        <v>11840</v>
      </c>
      <c r="M2672" s="8" t="s">
        <v>11848</v>
      </c>
      <c r="N2672" s="12" t="s">
        <v>11</v>
      </c>
      <c r="O2672" s="12" t="s">
        <v>13</v>
      </c>
      <c r="P2672" s="12" t="s">
        <v>123</v>
      </c>
      <c r="Q2672" s="12" t="s">
        <v>15</v>
      </c>
      <c r="R2672" s="12" t="s">
        <v>14</v>
      </c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9">
        <f>ROUNDUP(SUM(VLOOKUP(F2672,'Pontuação'!A$2:B$11,2,FALSE),VLOOKUP(E2672,'Pontuação'!C$2:D$11,2,FALSE),VLOOKUP(H2672,'Pontuação'!I$2:J$11,2,FALSE),VLOOKUP(J2672,'Pontuação'!G$2:H$11,2,FALSE),VLOOKUP(L2672,'Pontuação'!M$2:N$13,2,FALSE)),0)</f>
        <v>1559</v>
      </c>
      <c r="AD2672" s="10">
        <f t="shared" si="1"/>
        <v>156</v>
      </c>
      <c r="AE2672" s="10" t="str">
        <f t="array" ref="AE2672">IFERROR(INDEX('Pontuação'!G$13:G$101, MATCH(AD2672, 'Pontuação'!F$13:F$101, 0)), "Faixa Indefinida")</f>
        <v>C</v>
      </c>
      <c r="AF2672" s="10">
        <f t="shared" si="2"/>
        <v>0</v>
      </c>
      <c r="AG2672" s="10">
        <f t="shared" si="3"/>
        <v>0</v>
      </c>
      <c r="AH2672" s="10">
        <f t="shared" si="4"/>
        <v>1</v>
      </c>
      <c r="AI2672" s="10">
        <f t="shared" si="5"/>
        <v>0</v>
      </c>
      <c r="AJ2672" s="9">
        <f>ROUNDUP(SUM(VLOOKUP(F2672,'Pontuação 3.0'!A$2:B$11,2,FALSE),VLOOKUP(E2672,'Pontuação 3.0'!C$2:D$11,2,FALSE),VLOOKUP(H2672,'Pontuação 3.0'!I$2:J$11,2,FALSE),VLOOKUP(J2672,'Pontuação 3.0'!G$2:H$11,2,FALSE),VLOOKUP(G2672,'Pontuação 3.0'!E$2:F$11,2,FALSE),VLOOKUP(K2672,'Pontuação 3.0'!K$2:L$11,2,FALSE),VLOOKUP(L2672,'Pontuação 3.0'!M$2:N$13,2,FALSE)),0)</f>
        <v>1732</v>
      </c>
      <c r="AK2672" s="9">
        <f t="shared" si="6"/>
        <v>173</v>
      </c>
      <c r="AL2672" s="9" t="str">
        <f t="array" ref="AL2672">IFERROR(INDEX('Pontuação 3.0'!G$13:G$191, MATCH(AK2672, 'Pontuação 3.0'!F$13:F$191, 0)), "Faixa Indefinida")</f>
        <v>D</v>
      </c>
      <c r="AM2672" s="9">
        <f t="shared" si="7"/>
        <v>0</v>
      </c>
      <c r="AN2672" s="9">
        <f t="shared" si="8"/>
        <v>0</v>
      </c>
      <c r="AO2672" s="9">
        <f t="shared" si="9"/>
        <v>0</v>
      </c>
      <c r="AP2672" s="9">
        <f t="shared" si="10"/>
        <v>1</v>
      </c>
      <c r="AQ2672" s="8"/>
    </row>
    <row r="2673" ht="15.75" customHeight="1">
      <c r="A2673" s="7">
        <v>45682.0</v>
      </c>
      <c r="B2673" s="8" t="s">
        <v>5972</v>
      </c>
      <c r="C2673" s="8" t="s">
        <v>5973</v>
      </c>
      <c r="D2673" s="11">
        <v>1.1983719184E10</v>
      </c>
      <c r="E2673" s="8" t="s">
        <v>11833</v>
      </c>
      <c r="F2673" s="8" t="s">
        <v>11834</v>
      </c>
      <c r="G2673" s="8" t="s">
        <v>11843</v>
      </c>
      <c r="H2673" s="8" t="s">
        <v>11844</v>
      </c>
      <c r="I2673" s="8" t="s">
        <v>11845</v>
      </c>
      <c r="J2673" s="8" t="s">
        <v>11846</v>
      </c>
      <c r="K2673" s="8" t="s">
        <v>11837</v>
      </c>
      <c r="L2673" s="8" t="s">
        <v>11851</v>
      </c>
      <c r="M2673" s="8" t="s">
        <v>11848</v>
      </c>
      <c r="N2673" s="12" t="s">
        <v>11</v>
      </c>
      <c r="O2673" s="12" t="s">
        <v>13</v>
      </c>
      <c r="P2673" s="12" t="s">
        <v>27</v>
      </c>
      <c r="Q2673" s="12" t="s">
        <v>15</v>
      </c>
      <c r="R2673" s="12" t="s">
        <v>20</v>
      </c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9">
        <f>ROUNDUP(SUM(VLOOKUP(F2673,'Pontuação'!A$2:B$11,2,FALSE),VLOOKUP(E2673,'Pontuação'!C$2:D$11,2,FALSE),VLOOKUP(H2673,'Pontuação'!I$2:J$11,2,FALSE),VLOOKUP(J2673,'Pontuação'!G$2:H$11,2,FALSE),VLOOKUP(L2673,'Pontuação'!M$2:N$13,2,FALSE)),0)</f>
        <v>1583</v>
      </c>
      <c r="AD2673" s="10">
        <f t="shared" si="1"/>
        <v>158</v>
      </c>
      <c r="AE2673" s="10" t="str">
        <f t="array" ref="AE2673">IFERROR(INDEX('Pontuação'!G$13:G$101, MATCH(AD2673, 'Pontuação'!F$13:F$101, 0)), "Faixa Indefinida")</f>
        <v>C</v>
      </c>
      <c r="AF2673" s="10">
        <f t="shared" si="2"/>
        <v>0</v>
      </c>
      <c r="AG2673" s="10">
        <f t="shared" si="3"/>
        <v>0</v>
      </c>
      <c r="AH2673" s="10">
        <f t="shared" si="4"/>
        <v>1</v>
      </c>
      <c r="AI2673" s="10">
        <f t="shared" si="5"/>
        <v>0</v>
      </c>
      <c r="AJ2673" s="9">
        <f>ROUNDUP(SUM(VLOOKUP(F2673,'Pontuação 3.0'!A$2:B$11,2,FALSE),VLOOKUP(E2673,'Pontuação 3.0'!C$2:D$11,2,FALSE),VLOOKUP(H2673,'Pontuação 3.0'!I$2:J$11,2,FALSE),VLOOKUP(J2673,'Pontuação 3.0'!G$2:H$11,2,FALSE),VLOOKUP(G2673,'Pontuação 3.0'!E$2:F$11,2,FALSE),VLOOKUP(K2673,'Pontuação 3.0'!K$2:L$11,2,FALSE),VLOOKUP(L2673,'Pontuação 3.0'!M$2:N$13,2,FALSE)),0)</f>
        <v>2076</v>
      </c>
      <c r="AK2673" s="9">
        <f t="shared" si="6"/>
        <v>208</v>
      </c>
      <c r="AL2673" s="9" t="str">
        <f t="array" ref="AL2673">IFERROR(INDEX('Pontuação 3.0'!G$13:G$191, MATCH(AK2673, 'Pontuação 3.0'!F$13:F$191, 0)), "Faixa Indefinida")</f>
        <v>C</v>
      </c>
      <c r="AM2673" s="9">
        <f t="shared" si="7"/>
        <v>0</v>
      </c>
      <c r="AN2673" s="9">
        <f t="shared" si="8"/>
        <v>0</v>
      </c>
      <c r="AO2673" s="9">
        <f t="shared" si="9"/>
        <v>1</v>
      </c>
      <c r="AP2673" s="9">
        <f t="shared" si="10"/>
        <v>0</v>
      </c>
      <c r="AQ2673" s="8"/>
    </row>
    <row r="2674" ht="15.75" customHeight="1">
      <c r="A2674" s="7">
        <v>45682.0</v>
      </c>
      <c r="B2674" s="8" t="s">
        <v>5957</v>
      </c>
      <c r="C2674" s="8" t="s">
        <v>5958</v>
      </c>
      <c r="D2674" s="11">
        <v>5.1989068175E10</v>
      </c>
      <c r="E2674" s="8" t="s">
        <v>11833</v>
      </c>
      <c r="F2674" s="8" t="s">
        <v>11834</v>
      </c>
      <c r="G2674" s="8" t="s">
        <v>11872</v>
      </c>
      <c r="H2674" s="8" t="s">
        <v>11844</v>
      </c>
      <c r="I2674" s="8" t="s">
        <v>11845</v>
      </c>
      <c r="J2674" s="8" t="s">
        <v>11846</v>
      </c>
      <c r="K2674" s="8" t="s">
        <v>11837</v>
      </c>
      <c r="L2674" s="8" t="s">
        <v>11847</v>
      </c>
      <c r="M2674" s="8" t="s">
        <v>11853</v>
      </c>
      <c r="N2674" s="12" t="s">
        <v>11</v>
      </c>
      <c r="O2674" s="12" t="s">
        <v>13</v>
      </c>
      <c r="P2674" s="12" t="s">
        <v>112</v>
      </c>
      <c r="Q2674" s="12" t="s">
        <v>15</v>
      </c>
      <c r="R2674" s="12" t="s">
        <v>20</v>
      </c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9">
        <f>ROUNDUP(SUM(VLOOKUP(F2674,'Pontuação'!A$2:B$11,2,FALSE),VLOOKUP(E2674,'Pontuação'!C$2:D$11,2,FALSE),VLOOKUP(H2674,'Pontuação'!I$2:J$11,2,FALSE),VLOOKUP(J2674,'Pontuação'!G$2:H$11,2,FALSE),VLOOKUP(L2674,'Pontuação'!M$2:N$13,2,FALSE)),0)</f>
        <v>1715</v>
      </c>
      <c r="AD2674" s="10">
        <f t="shared" si="1"/>
        <v>172</v>
      </c>
      <c r="AE2674" s="10" t="str">
        <f t="array" ref="AE2674">IFERROR(INDEX('Pontuação'!G$13:G$101, MATCH(AD2674, 'Pontuação'!F$13:F$101, 0)), "Faixa Indefinida")</f>
        <v>B</v>
      </c>
      <c r="AF2674" s="10">
        <f t="shared" si="2"/>
        <v>0</v>
      </c>
      <c r="AG2674" s="10">
        <f t="shared" si="3"/>
        <v>1</v>
      </c>
      <c r="AH2674" s="10">
        <f t="shared" si="4"/>
        <v>0</v>
      </c>
      <c r="AI2674" s="10">
        <f t="shared" si="5"/>
        <v>0</v>
      </c>
      <c r="AJ2674" s="9">
        <f>ROUNDUP(SUM(VLOOKUP(F2674,'Pontuação 3.0'!A$2:B$11,2,FALSE),VLOOKUP(E2674,'Pontuação 3.0'!C$2:D$11,2,FALSE),VLOOKUP(H2674,'Pontuação 3.0'!I$2:J$11,2,FALSE),VLOOKUP(J2674,'Pontuação 3.0'!G$2:H$11,2,FALSE),VLOOKUP(G2674,'Pontuação 3.0'!E$2:F$11,2,FALSE),VLOOKUP(K2674,'Pontuação 3.0'!K$2:L$11,2,FALSE),VLOOKUP(L2674,'Pontuação 3.0'!M$2:N$13,2,FALSE)),0)</f>
        <v>2222</v>
      </c>
      <c r="AK2674" s="9">
        <f t="shared" si="6"/>
        <v>222</v>
      </c>
      <c r="AL2674" s="9" t="str">
        <f t="array" ref="AL2674">IFERROR(INDEX('Pontuação 3.0'!G$13:G$191, MATCH(AK2674, 'Pontuação 3.0'!F$13:F$191, 0)), "Faixa Indefinida")</f>
        <v>B</v>
      </c>
      <c r="AM2674" s="9">
        <f t="shared" si="7"/>
        <v>0</v>
      </c>
      <c r="AN2674" s="9">
        <f t="shared" si="8"/>
        <v>1</v>
      </c>
      <c r="AO2674" s="9">
        <f t="shared" si="9"/>
        <v>0</v>
      </c>
      <c r="AP2674" s="9">
        <f t="shared" si="10"/>
        <v>0</v>
      </c>
      <c r="AQ2674" s="8"/>
    </row>
    <row r="2675" ht="15.75" customHeight="1">
      <c r="A2675" s="7">
        <v>45682.0</v>
      </c>
      <c r="B2675" s="8" t="s">
        <v>5974</v>
      </c>
      <c r="C2675" s="8" t="s">
        <v>5975</v>
      </c>
      <c r="D2675" s="11">
        <v>4.7996813091E10</v>
      </c>
      <c r="E2675" s="8" t="s">
        <v>11833</v>
      </c>
      <c r="F2675" s="8" t="s">
        <v>11842</v>
      </c>
      <c r="G2675" s="8" t="s">
        <v>11843</v>
      </c>
      <c r="H2675" s="8" t="s">
        <v>11850</v>
      </c>
      <c r="I2675" s="8" t="s">
        <v>11837</v>
      </c>
      <c r="J2675" s="8" t="s">
        <v>11852</v>
      </c>
      <c r="K2675" s="8" t="s">
        <v>11839</v>
      </c>
      <c r="L2675" s="8" t="s">
        <v>11857</v>
      </c>
      <c r="M2675" s="8" t="s">
        <v>11859</v>
      </c>
      <c r="N2675" s="12" t="s">
        <v>14</v>
      </c>
      <c r="O2675" s="12" t="s">
        <v>4929</v>
      </c>
      <c r="P2675" s="12" t="s">
        <v>310</v>
      </c>
      <c r="Q2675" s="12" t="s">
        <v>4931</v>
      </c>
      <c r="R2675" s="12" t="s">
        <v>4930</v>
      </c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9">
        <f>ROUNDUP(SUM(VLOOKUP(F2675,'Pontuação'!A$2:B$11,2,FALSE),VLOOKUP(E2675,'Pontuação'!C$2:D$11,2,FALSE),VLOOKUP(H2675,'Pontuação'!I$2:J$11,2,FALSE),VLOOKUP(J2675,'Pontuação'!G$2:H$11,2,FALSE),VLOOKUP(L2675,'Pontuação'!M$2:N$13,2,FALSE)),0)</f>
        <v>1621</v>
      </c>
      <c r="AD2675" s="10">
        <f t="shared" si="1"/>
        <v>162</v>
      </c>
      <c r="AE2675" s="10" t="str">
        <f t="array" ref="AE2675">IFERROR(INDEX('Pontuação'!G$13:G$101, MATCH(AD2675, 'Pontuação'!F$13:F$101, 0)), "Faixa Indefinida")</f>
        <v>C</v>
      </c>
      <c r="AF2675" s="10">
        <f t="shared" si="2"/>
        <v>0</v>
      </c>
      <c r="AG2675" s="10">
        <f t="shared" si="3"/>
        <v>0</v>
      </c>
      <c r="AH2675" s="10">
        <f t="shared" si="4"/>
        <v>1</v>
      </c>
      <c r="AI2675" s="10">
        <f t="shared" si="5"/>
        <v>0</v>
      </c>
      <c r="AJ2675" s="9">
        <f>ROUNDUP(SUM(VLOOKUP(F2675,'Pontuação 3.0'!A$2:B$11,2,FALSE),VLOOKUP(E2675,'Pontuação 3.0'!C$2:D$11,2,FALSE),VLOOKUP(H2675,'Pontuação 3.0'!I$2:J$11,2,FALSE),VLOOKUP(J2675,'Pontuação 3.0'!G$2:H$11,2,FALSE),VLOOKUP(G2675,'Pontuação 3.0'!E$2:F$11,2,FALSE),VLOOKUP(K2675,'Pontuação 3.0'!K$2:L$11,2,FALSE),VLOOKUP(L2675,'Pontuação 3.0'!M$2:N$13,2,FALSE)),0)</f>
        <v>2505</v>
      </c>
      <c r="AK2675" s="9">
        <f t="shared" si="6"/>
        <v>251</v>
      </c>
      <c r="AL2675" s="9" t="str">
        <f t="array" ref="AL2675">IFERROR(INDEX('Pontuação 3.0'!G$13:G$191, MATCH(AK2675, 'Pontuação 3.0'!F$13:F$191, 0)), "Faixa Indefinida")</f>
        <v>A</v>
      </c>
      <c r="AM2675" s="9">
        <f t="shared" si="7"/>
        <v>1</v>
      </c>
      <c r="AN2675" s="9">
        <f t="shared" si="8"/>
        <v>0</v>
      </c>
      <c r="AO2675" s="9">
        <f t="shared" si="9"/>
        <v>0</v>
      </c>
      <c r="AP2675" s="9">
        <f t="shared" si="10"/>
        <v>0</v>
      </c>
      <c r="AQ2675" s="8"/>
    </row>
    <row r="2676" ht="15.75" customHeight="1">
      <c r="A2676" s="7">
        <v>45682.0</v>
      </c>
      <c r="B2676" s="8" t="s">
        <v>5976</v>
      </c>
      <c r="C2676" s="8" t="s">
        <v>5977</v>
      </c>
      <c r="D2676" s="11">
        <v>1.3991751327E10</v>
      </c>
      <c r="E2676" s="8" t="s">
        <v>11833</v>
      </c>
      <c r="F2676" s="8" t="s">
        <v>11834</v>
      </c>
      <c r="G2676" s="8" t="s">
        <v>11843</v>
      </c>
      <c r="H2676" s="8" t="s">
        <v>11844</v>
      </c>
      <c r="I2676" s="8" t="s">
        <v>11845</v>
      </c>
      <c r="J2676" s="8" t="s">
        <v>11846</v>
      </c>
      <c r="K2676" s="8" t="s">
        <v>11837</v>
      </c>
      <c r="L2676" s="8" t="s">
        <v>11851</v>
      </c>
      <c r="M2676" s="8" t="s">
        <v>11849</v>
      </c>
      <c r="N2676" s="12" t="s">
        <v>11</v>
      </c>
      <c r="O2676" s="12" t="s">
        <v>13</v>
      </c>
      <c r="P2676" s="12" t="s">
        <v>27</v>
      </c>
      <c r="Q2676" s="12" t="s">
        <v>15</v>
      </c>
      <c r="R2676" s="12" t="s">
        <v>20</v>
      </c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9">
        <f>ROUNDUP(SUM(VLOOKUP(F2676,'Pontuação'!A$2:B$11,2,FALSE),VLOOKUP(E2676,'Pontuação'!C$2:D$11,2,FALSE),VLOOKUP(H2676,'Pontuação'!I$2:J$11,2,FALSE),VLOOKUP(J2676,'Pontuação'!G$2:H$11,2,FALSE),VLOOKUP(L2676,'Pontuação'!M$2:N$13,2,FALSE)),0)</f>
        <v>1583</v>
      </c>
      <c r="AD2676" s="10">
        <f t="shared" si="1"/>
        <v>158</v>
      </c>
      <c r="AE2676" s="10" t="str">
        <f t="array" ref="AE2676">IFERROR(INDEX('Pontuação'!G$13:G$101, MATCH(AD2676, 'Pontuação'!F$13:F$101, 0)), "Faixa Indefinida")</f>
        <v>C</v>
      </c>
      <c r="AF2676" s="10">
        <f t="shared" si="2"/>
        <v>0</v>
      </c>
      <c r="AG2676" s="10">
        <f t="shared" si="3"/>
        <v>0</v>
      </c>
      <c r="AH2676" s="10">
        <f t="shared" si="4"/>
        <v>1</v>
      </c>
      <c r="AI2676" s="10">
        <f t="shared" si="5"/>
        <v>0</v>
      </c>
      <c r="AJ2676" s="9">
        <f>ROUNDUP(SUM(VLOOKUP(F2676,'Pontuação 3.0'!A$2:B$11,2,FALSE),VLOOKUP(E2676,'Pontuação 3.0'!C$2:D$11,2,FALSE),VLOOKUP(H2676,'Pontuação 3.0'!I$2:J$11,2,FALSE),VLOOKUP(J2676,'Pontuação 3.0'!G$2:H$11,2,FALSE),VLOOKUP(G2676,'Pontuação 3.0'!E$2:F$11,2,FALSE),VLOOKUP(K2676,'Pontuação 3.0'!K$2:L$11,2,FALSE),VLOOKUP(L2676,'Pontuação 3.0'!M$2:N$13,2,FALSE)),0)</f>
        <v>2076</v>
      </c>
      <c r="AK2676" s="9">
        <f t="shared" si="6"/>
        <v>208</v>
      </c>
      <c r="AL2676" s="9" t="str">
        <f t="array" ref="AL2676">IFERROR(INDEX('Pontuação 3.0'!G$13:G$191, MATCH(AK2676, 'Pontuação 3.0'!F$13:F$191, 0)), "Faixa Indefinida")</f>
        <v>C</v>
      </c>
      <c r="AM2676" s="9">
        <f t="shared" si="7"/>
        <v>0</v>
      </c>
      <c r="AN2676" s="9">
        <f t="shared" si="8"/>
        <v>0</v>
      </c>
      <c r="AO2676" s="9">
        <f t="shared" si="9"/>
        <v>1</v>
      </c>
      <c r="AP2676" s="9">
        <f t="shared" si="10"/>
        <v>0</v>
      </c>
      <c r="AQ2676" s="8"/>
    </row>
    <row r="2677" ht="15.75" customHeight="1">
      <c r="A2677" s="7">
        <v>45682.0</v>
      </c>
      <c r="B2677" s="8" t="s">
        <v>5980</v>
      </c>
      <c r="C2677" s="8" t="s">
        <v>5981</v>
      </c>
      <c r="D2677" s="11">
        <v>4.8999002208E10</v>
      </c>
      <c r="E2677" s="8" t="s">
        <v>11833</v>
      </c>
      <c r="F2677" s="8" t="s">
        <v>11834</v>
      </c>
      <c r="G2677" s="8" t="s">
        <v>11835</v>
      </c>
      <c r="H2677" s="8" t="s">
        <v>11844</v>
      </c>
      <c r="I2677" s="8" t="s">
        <v>11837</v>
      </c>
      <c r="J2677" s="8" t="s">
        <v>11846</v>
      </c>
      <c r="K2677" s="8" t="s">
        <v>11837</v>
      </c>
      <c r="L2677" s="8" t="s">
        <v>11851</v>
      </c>
      <c r="M2677" s="8" t="s">
        <v>11849</v>
      </c>
      <c r="N2677" s="12" t="s">
        <v>11</v>
      </c>
      <c r="O2677" s="12" t="s">
        <v>13</v>
      </c>
      <c r="P2677" s="12" t="s">
        <v>23</v>
      </c>
      <c r="Q2677" s="12" t="s">
        <v>15</v>
      </c>
      <c r="R2677" s="12" t="s">
        <v>20</v>
      </c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9">
        <f>ROUNDUP(SUM(VLOOKUP(F2677,'Pontuação'!A$2:B$11,2,FALSE),VLOOKUP(E2677,'Pontuação'!C$2:D$11,2,FALSE),VLOOKUP(H2677,'Pontuação'!I$2:J$11,2,FALSE),VLOOKUP(J2677,'Pontuação'!G$2:H$11,2,FALSE),VLOOKUP(L2677,'Pontuação'!M$2:N$13,2,FALSE)),0)</f>
        <v>1583</v>
      </c>
      <c r="AD2677" s="10">
        <f t="shared" si="1"/>
        <v>158</v>
      </c>
      <c r="AE2677" s="10" t="str">
        <f t="array" ref="AE2677">IFERROR(INDEX('Pontuação'!G$13:G$101, MATCH(AD2677, 'Pontuação'!F$13:F$101, 0)), "Faixa Indefinida")</f>
        <v>C</v>
      </c>
      <c r="AF2677" s="10">
        <f t="shared" si="2"/>
        <v>0</v>
      </c>
      <c r="AG2677" s="10">
        <f t="shared" si="3"/>
        <v>0</v>
      </c>
      <c r="AH2677" s="10">
        <f t="shared" si="4"/>
        <v>1</v>
      </c>
      <c r="AI2677" s="10">
        <f t="shared" si="5"/>
        <v>0</v>
      </c>
      <c r="AJ2677" s="9">
        <f>ROUNDUP(SUM(VLOOKUP(F2677,'Pontuação 3.0'!A$2:B$11,2,FALSE),VLOOKUP(E2677,'Pontuação 3.0'!C$2:D$11,2,FALSE),VLOOKUP(H2677,'Pontuação 3.0'!I$2:J$11,2,FALSE),VLOOKUP(J2677,'Pontuação 3.0'!G$2:H$11,2,FALSE),VLOOKUP(G2677,'Pontuação 3.0'!E$2:F$11,2,FALSE),VLOOKUP(K2677,'Pontuação 3.0'!K$2:L$11,2,FALSE),VLOOKUP(L2677,'Pontuação 3.0'!M$2:N$13,2,FALSE)),0)</f>
        <v>1936</v>
      </c>
      <c r="AK2677" s="9">
        <f t="shared" si="6"/>
        <v>194</v>
      </c>
      <c r="AL2677" s="9" t="str">
        <f t="array" ref="AL2677">IFERROR(INDEX('Pontuação 3.0'!G$13:G$191, MATCH(AK2677, 'Pontuação 3.0'!F$13:F$191, 0)), "Faixa Indefinida")</f>
        <v>C</v>
      </c>
      <c r="AM2677" s="9">
        <f t="shared" si="7"/>
        <v>0</v>
      </c>
      <c r="AN2677" s="9">
        <f t="shared" si="8"/>
        <v>0</v>
      </c>
      <c r="AO2677" s="9">
        <f t="shared" si="9"/>
        <v>1</v>
      </c>
      <c r="AP2677" s="9">
        <f t="shared" si="10"/>
        <v>0</v>
      </c>
      <c r="AQ2677" s="8"/>
    </row>
    <row r="2678" ht="15.75" customHeight="1">
      <c r="A2678" s="7">
        <v>45682.0</v>
      </c>
      <c r="B2678" s="8" t="s">
        <v>5982</v>
      </c>
      <c r="C2678" s="8" t="s">
        <v>5983</v>
      </c>
      <c r="D2678" s="13" t="s">
        <v>12019</v>
      </c>
      <c r="E2678" s="8" t="s">
        <v>11833</v>
      </c>
      <c r="F2678" s="8" t="s">
        <v>11842</v>
      </c>
      <c r="G2678" s="8" t="s">
        <v>11835</v>
      </c>
      <c r="H2678" s="8" t="s">
        <v>11844</v>
      </c>
      <c r="I2678" s="8" t="s">
        <v>11837</v>
      </c>
      <c r="J2678" s="8" t="s">
        <v>11852</v>
      </c>
      <c r="K2678" s="8" t="s">
        <v>11839</v>
      </c>
      <c r="L2678" s="8" t="s">
        <v>11851</v>
      </c>
      <c r="M2678" s="8" t="s">
        <v>11849</v>
      </c>
      <c r="N2678" s="12" t="s">
        <v>11</v>
      </c>
      <c r="O2678" s="12" t="s">
        <v>13</v>
      </c>
      <c r="P2678" s="12" t="s">
        <v>23</v>
      </c>
      <c r="Q2678" s="12" t="s">
        <v>15</v>
      </c>
      <c r="R2678" s="12" t="s">
        <v>14</v>
      </c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9">
        <f>ROUNDUP(SUM(VLOOKUP(F2678,'Pontuação'!A$2:B$11,2,FALSE),VLOOKUP(E2678,'Pontuação'!C$2:D$11,2,FALSE),VLOOKUP(H2678,'Pontuação'!I$2:J$11,2,FALSE),VLOOKUP(J2678,'Pontuação'!G$2:H$11,2,FALSE),VLOOKUP(L2678,'Pontuação'!M$2:N$13,2,FALSE)),0)</f>
        <v>1700</v>
      </c>
      <c r="AD2678" s="10">
        <f t="shared" si="1"/>
        <v>170</v>
      </c>
      <c r="AE2678" s="10" t="str">
        <f t="array" ref="AE2678">IFERROR(INDEX('Pontuação'!G$13:G$101, MATCH(AD2678, 'Pontuação'!F$13:F$101, 0)), "Faixa Indefinida")</f>
        <v>B</v>
      </c>
      <c r="AF2678" s="10">
        <f t="shared" si="2"/>
        <v>0</v>
      </c>
      <c r="AG2678" s="10">
        <f t="shared" si="3"/>
        <v>1</v>
      </c>
      <c r="AH2678" s="10">
        <f t="shared" si="4"/>
        <v>0</v>
      </c>
      <c r="AI2678" s="10">
        <f t="shared" si="5"/>
        <v>0</v>
      </c>
      <c r="AJ2678" s="9">
        <f>ROUNDUP(SUM(VLOOKUP(F2678,'Pontuação 3.0'!A$2:B$11,2,FALSE),VLOOKUP(E2678,'Pontuação 3.0'!C$2:D$11,2,FALSE),VLOOKUP(H2678,'Pontuação 3.0'!I$2:J$11,2,FALSE),VLOOKUP(J2678,'Pontuação 3.0'!G$2:H$11,2,FALSE),VLOOKUP(G2678,'Pontuação 3.0'!E$2:F$11,2,FALSE),VLOOKUP(K2678,'Pontuação 3.0'!K$2:L$11,2,FALSE),VLOOKUP(L2678,'Pontuação 3.0'!M$2:N$13,2,FALSE)),0)</f>
        <v>2482</v>
      </c>
      <c r="AK2678" s="9">
        <f t="shared" si="6"/>
        <v>248</v>
      </c>
      <c r="AL2678" s="9" t="str">
        <f t="array" ref="AL2678">IFERROR(INDEX('Pontuação 3.0'!G$13:G$191, MATCH(AK2678, 'Pontuação 3.0'!F$13:F$191, 0)), "Faixa Indefinida")</f>
        <v>A</v>
      </c>
      <c r="AM2678" s="9">
        <f t="shared" si="7"/>
        <v>1</v>
      </c>
      <c r="AN2678" s="9">
        <f t="shared" si="8"/>
        <v>0</v>
      </c>
      <c r="AO2678" s="9">
        <f t="shared" si="9"/>
        <v>0</v>
      </c>
      <c r="AP2678" s="9">
        <f t="shared" si="10"/>
        <v>0</v>
      </c>
      <c r="AQ2678" s="8"/>
    </row>
    <row r="2679" ht="15.75" customHeight="1">
      <c r="A2679" s="7">
        <v>45682.0</v>
      </c>
      <c r="B2679" s="8" t="s">
        <v>532</v>
      </c>
      <c r="C2679" s="8" t="s">
        <v>5978</v>
      </c>
      <c r="D2679" s="11">
        <v>1.1959731668E10</v>
      </c>
      <c r="E2679" s="8" t="s">
        <v>11833</v>
      </c>
      <c r="F2679" s="8" t="s">
        <v>11834</v>
      </c>
      <c r="G2679" s="8" t="s">
        <v>11867</v>
      </c>
      <c r="H2679" s="8" t="s">
        <v>11850</v>
      </c>
      <c r="I2679" s="8" t="s">
        <v>11837</v>
      </c>
      <c r="J2679" s="8" t="s">
        <v>11846</v>
      </c>
      <c r="K2679" s="8" t="s">
        <v>11837</v>
      </c>
      <c r="L2679" s="8" t="s">
        <v>11847</v>
      </c>
      <c r="M2679" s="8" t="s">
        <v>11859</v>
      </c>
      <c r="N2679" s="12" t="s">
        <v>11</v>
      </c>
      <c r="O2679" s="12" t="s">
        <v>13</v>
      </c>
      <c r="P2679" s="12" t="s">
        <v>12</v>
      </c>
      <c r="Q2679" s="12" t="s">
        <v>15</v>
      </c>
      <c r="R2679" s="12" t="s">
        <v>20</v>
      </c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9">
        <f>ROUNDUP(SUM(VLOOKUP(F2679,'Pontuação'!A$2:B$11,2,FALSE),VLOOKUP(E2679,'Pontuação'!C$2:D$11,2,FALSE),VLOOKUP(H2679,'Pontuação'!I$2:J$11,2,FALSE),VLOOKUP(J2679,'Pontuação'!G$2:H$11,2,FALSE),VLOOKUP(L2679,'Pontuação'!M$2:N$13,2,FALSE)),0)</f>
        <v>1673</v>
      </c>
      <c r="AD2679" s="10">
        <f t="shared" si="1"/>
        <v>167</v>
      </c>
      <c r="AE2679" s="10" t="str">
        <f t="array" ref="AE2679">IFERROR(INDEX('Pontuação'!G$13:G$101, MATCH(AD2679, 'Pontuação'!F$13:F$101, 0)), "Faixa Indefinida")</f>
        <v>B</v>
      </c>
      <c r="AF2679" s="10">
        <f t="shared" si="2"/>
        <v>0</v>
      </c>
      <c r="AG2679" s="10">
        <f t="shared" si="3"/>
        <v>1</v>
      </c>
      <c r="AH2679" s="10">
        <f t="shared" si="4"/>
        <v>0</v>
      </c>
      <c r="AI2679" s="10">
        <f t="shared" si="5"/>
        <v>0</v>
      </c>
      <c r="AJ2679" s="9">
        <f>ROUNDUP(SUM(VLOOKUP(F2679,'Pontuação 3.0'!A$2:B$11,2,FALSE),VLOOKUP(E2679,'Pontuação 3.0'!C$2:D$11,2,FALSE),VLOOKUP(H2679,'Pontuação 3.0'!I$2:J$11,2,FALSE),VLOOKUP(J2679,'Pontuação 3.0'!G$2:H$11,2,FALSE),VLOOKUP(G2679,'Pontuação 3.0'!E$2:F$11,2,FALSE),VLOOKUP(K2679,'Pontuação 3.0'!K$2:L$11,2,FALSE),VLOOKUP(L2679,'Pontuação 3.0'!M$2:N$13,2,FALSE)),0)</f>
        <v>1925</v>
      </c>
      <c r="AK2679" s="9">
        <f t="shared" si="6"/>
        <v>193</v>
      </c>
      <c r="AL2679" s="9" t="str">
        <f t="array" ref="AL2679">IFERROR(INDEX('Pontuação 3.0'!G$13:G$191, MATCH(AK2679, 'Pontuação 3.0'!F$13:F$191, 0)), "Faixa Indefinida")</f>
        <v>C</v>
      </c>
      <c r="AM2679" s="9">
        <f t="shared" si="7"/>
        <v>0</v>
      </c>
      <c r="AN2679" s="9">
        <f t="shared" si="8"/>
        <v>0</v>
      </c>
      <c r="AO2679" s="9">
        <f t="shared" si="9"/>
        <v>1</v>
      </c>
      <c r="AP2679" s="9">
        <f t="shared" si="10"/>
        <v>0</v>
      </c>
      <c r="AQ2679" s="8"/>
    </row>
    <row r="2680" ht="15.75" customHeight="1">
      <c r="A2680" s="7">
        <v>45682.0</v>
      </c>
      <c r="B2680" s="8" t="s">
        <v>5986</v>
      </c>
      <c r="C2680" s="8" t="s">
        <v>5987</v>
      </c>
      <c r="D2680" s="8" t="s">
        <v>5988</v>
      </c>
      <c r="E2680" s="8" t="s">
        <v>11833</v>
      </c>
      <c r="F2680" s="8" t="s">
        <v>11842</v>
      </c>
      <c r="G2680" s="8" t="s">
        <v>11864</v>
      </c>
      <c r="H2680" s="8" t="s">
        <v>11856</v>
      </c>
      <c r="I2680" s="8" t="s">
        <v>11837</v>
      </c>
      <c r="J2680" s="8" t="s">
        <v>11846</v>
      </c>
      <c r="K2680" s="8" t="s">
        <v>11837</v>
      </c>
      <c r="L2680" s="8" t="s">
        <v>11870</v>
      </c>
      <c r="M2680" s="8" t="s">
        <v>11849</v>
      </c>
      <c r="N2680" s="12" t="s">
        <v>11</v>
      </c>
      <c r="O2680" s="12" t="s">
        <v>13</v>
      </c>
      <c r="P2680" s="12" t="s">
        <v>37</v>
      </c>
      <c r="Q2680" s="12" t="s">
        <v>76</v>
      </c>
      <c r="R2680" s="12" t="s">
        <v>20</v>
      </c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9">
        <f>ROUNDUP(SUM(VLOOKUP(F2680,'Pontuação'!A$2:B$11,2,FALSE),VLOOKUP(E2680,'Pontuação'!C$2:D$11,2,FALSE),VLOOKUP(H2680,'Pontuação'!I$2:J$11,2,FALSE),VLOOKUP(J2680,'Pontuação'!G$2:H$11,2,FALSE),VLOOKUP(L2680,'Pontuação'!M$2:N$13,2,FALSE)),0)</f>
        <v>1509</v>
      </c>
      <c r="AD2680" s="10">
        <f t="shared" si="1"/>
        <v>151</v>
      </c>
      <c r="AE2680" s="10" t="str">
        <f t="array" ref="AE2680">IFERROR(INDEX('Pontuação'!G$13:G$101, MATCH(AD2680, 'Pontuação'!F$13:F$101, 0)), "Faixa Indefinida")</f>
        <v>C</v>
      </c>
      <c r="AF2680" s="10">
        <f t="shared" si="2"/>
        <v>0</v>
      </c>
      <c r="AG2680" s="10">
        <f t="shared" si="3"/>
        <v>0</v>
      </c>
      <c r="AH2680" s="10">
        <f t="shared" si="4"/>
        <v>1</v>
      </c>
      <c r="AI2680" s="10">
        <f t="shared" si="5"/>
        <v>0</v>
      </c>
      <c r="AJ2680" s="9">
        <f>ROUNDUP(SUM(VLOOKUP(F2680,'Pontuação 3.0'!A$2:B$11,2,FALSE),VLOOKUP(E2680,'Pontuação 3.0'!C$2:D$11,2,FALSE),VLOOKUP(H2680,'Pontuação 3.0'!I$2:J$11,2,FALSE),VLOOKUP(J2680,'Pontuação 3.0'!G$2:H$11,2,FALSE),VLOOKUP(G2680,'Pontuação 3.0'!E$2:F$11,2,FALSE),VLOOKUP(K2680,'Pontuação 3.0'!K$2:L$11,2,FALSE),VLOOKUP(L2680,'Pontuação 3.0'!M$2:N$13,2,FALSE)),0)</f>
        <v>2262</v>
      </c>
      <c r="AK2680" s="9">
        <f t="shared" si="6"/>
        <v>226</v>
      </c>
      <c r="AL2680" s="9" t="str">
        <f t="array" ref="AL2680">IFERROR(INDEX('Pontuação 3.0'!G$13:G$191, MATCH(AK2680, 'Pontuação 3.0'!F$13:F$191, 0)), "Faixa Indefinida")</f>
        <v>B</v>
      </c>
      <c r="AM2680" s="9">
        <f t="shared" si="7"/>
        <v>0</v>
      </c>
      <c r="AN2680" s="9">
        <f t="shared" si="8"/>
        <v>1</v>
      </c>
      <c r="AO2680" s="9">
        <f t="shared" si="9"/>
        <v>0</v>
      </c>
      <c r="AP2680" s="9">
        <f t="shared" si="10"/>
        <v>0</v>
      </c>
      <c r="AQ2680" s="8"/>
    </row>
    <row r="2681" ht="15.75" customHeight="1">
      <c r="A2681" s="7">
        <v>45682.0</v>
      </c>
      <c r="B2681" s="8" t="s">
        <v>5984</v>
      </c>
      <c r="C2681" s="8" t="s">
        <v>5985</v>
      </c>
      <c r="D2681" s="11">
        <v>5.1995033685E10</v>
      </c>
      <c r="E2681" s="8" t="s">
        <v>11833</v>
      </c>
      <c r="F2681" s="8" t="s">
        <v>11834</v>
      </c>
      <c r="G2681" s="8" t="s">
        <v>11843</v>
      </c>
      <c r="H2681" s="8" t="s">
        <v>11850</v>
      </c>
      <c r="I2681" s="8" t="s">
        <v>11837</v>
      </c>
      <c r="J2681" s="8" t="s">
        <v>11846</v>
      </c>
      <c r="K2681" s="8" t="s">
        <v>11837</v>
      </c>
      <c r="L2681" s="8" t="s">
        <v>11847</v>
      </c>
      <c r="M2681" s="8" t="s">
        <v>11841</v>
      </c>
      <c r="N2681" s="12" t="s">
        <v>11</v>
      </c>
      <c r="O2681" s="12" t="s">
        <v>13</v>
      </c>
      <c r="P2681" s="12" t="s">
        <v>37</v>
      </c>
      <c r="Q2681" s="12" t="s">
        <v>44</v>
      </c>
      <c r="R2681" s="12" t="s">
        <v>14</v>
      </c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9">
        <f>ROUNDUP(SUM(VLOOKUP(F2681,'Pontuação'!A$2:B$11,2,FALSE),VLOOKUP(E2681,'Pontuação'!C$2:D$11,2,FALSE),VLOOKUP(H2681,'Pontuação'!I$2:J$11,2,FALSE),VLOOKUP(J2681,'Pontuação'!G$2:H$11,2,FALSE),VLOOKUP(L2681,'Pontuação'!M$2:N$13,2,FALSE)),0)</f>
        <v>1673</v>
      </c>
      <c r="AD2681" s="10">
        <f t="shared" si="1"/>
        <v>167</v>
      </c>
      <c r="AE2681" s="10" t="str">
        <f t="array" ref="AE2681">IFERROR(INDEX('Pontuação'!G$13:G$101, MATCH(AD2681, 'Pontuação'!F$13:F$101, 0)), "Faixa Indefinida")</f>
        <v>B</v>
      </c>
      <c r="AF2681" s="10">
        <f t="shared" si="2"/>
        <v>0</v>
      </c>
      <c r="AG2681" s="10">
        <f t="shared" si="3"/>
        <v>1</v>
      </c>
      <c r="AH2681" s="10">
        <f t="shared" si="4"/>
        <v>0</v>
      </c>
      <c r="AI2681" s="10">
        <f t="shared" si="5"/>
        <v>0</v>
      </c>
      <c r="AJ2681" s="9">
        <f>ROUNDUP(SUM(VLOOKUP(F2681,'Pontuação 3.0'!A$2:B$11,2,FALSE),VLOOKUP(E2681,'Pontuação 3.0'!C$2:D$11,2,FALSE),VLOOKUP(H2681,'Pontuação 3.0'!I$2:J$11,2,FALSE),VLOOKUP(J2681,'Pontuação 3.0'!G$2:H$11,2,FALSE),VLOOKUP(G2681,'Pontuação 3.0'!E$2:F$11,2,FALSE),VLOOKUP(K2681,'Pontuação 3.0'!K$2:L$11,2,FALSE),VLOOKUP(L2681,'Pontuação 3.0'!M$2:N$13,2,FALSE)),0)</f>
        <v>2075</v>
      </c>
      <c r="AK2681" s="9">
        <f t="shared" si="6"/>
        <v>208</v>
      </c>
      <c r="AL2681" s="9" t="str">
        <f t="array" ref="AL2681">IFERROR(INDEX('Pontuação 3.0'!G$13:G$191, MATCH(AK2681, 'Pontuação 3.0'!F$13:F$191, 0)), "Faixa Indefinida")</f>
        <v>C</v>
      </c>
      <c r="AM2681" s="9">
        <f t="shared" si="7"/>
        <v>0</v>
      </c>
      <c r="AN2681" s="9">
        <f t="shared" si="8"/>
        <v>0</v>
      </c>
      <c r="AO2681" s="9">
        <f t="shared" si="9"/>
        <v>1</v>
      </c>
      <c r="AP2681" s="9">
        <f t="shared" si="10"/>
        <v>0</v>
      </c>
      <c r="AQ2681" s="8"/>
    </row>
    <row r="2682" ht="15.75" customHeight="1">
      <c r="A2682" s="7">
        <v>45682.0</v>
      </c>
      <c r="B2682" s="8" t="s">
        <v>2731</v>
      </c>
      <c r="C2682" s="8" t="s">
        <v>5989</v>
      </c>
      <c r="D2682" s="11">
        <v>2.1993796175E10</v>
      </c>
      <c r="E2682" s="8" t="s">
        <v>11833</v>
      </c>
      <c r="F2682" s="8" t="s">
        <v>11834</v>
      </c>
      <c r="G2682" s="8" t="s">
        <v>11835</v>
      </c>
      <c r="H2682" s="8" t="s">
        <v>11850</v>
      </c>
      <c r="I2682" s="8" t="s">
        <v>11845</v>
      </c>
      <c r="J2682" s="8" t="s">
        <v>11852</v>
      </c>
      <c r="K2682" s="8" t="s">
        <v>11839</v>
      </c>
      <c r="L2682" s="8" t="s">
        <v>11847</v>
      </c>
      <c r="M2682" s="8" t="s">
        <v>11849</v>
      </c>
      <c r="N2682" s="12" t="s">
        <v>11</v>
      </c>
      <c r="O2682" s="12" t="s">
        <v>13</v>
      </c>
      <c r="P2682" s="12" t="s">
        <v>27</v>
      </c>
      <c r="Q2682" s="12" t="s">
        <v>15</v>
      </c>
      <c r="R2682" s="12" t="s">
        <v>20</v>
      </c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9">
        <f>ROUNDUP(SUM(VLOOKUP(F2682,'Pontuação'!A$2:B$11,2,FALSE),VLOOKUP(E2682,'Pontuação'!C$2:D$11,2,FALSE),VLOOKUP(H2682,'Pontuação'!I$2:J$11,2,FALSE),VLOOKUP(J2682,'Pontuação'!G$2:H$11,2,FALSE),VLOOKUP(L2682,'Pontuação'!M$2:N$13,2,FALSE)),0)</f>
        <v>1778</v>
      </c>
      <c r="AD2682" s="10">
        <f t="shared" si="1"/>
        <v>178</v>
      </c>
      <c r="AE2682" s="10" t="str">
        <f t="array" ref="AE2682">IFERROR(INDEX('Pontuação'!G$13:G$101, MATCH(AD2682, 'Pontuação'!F$13:F$101, 0)), "Faixa Indefinida")</f>
        <v>B</v>
      </c>
      <c r="AF2682" s="10">
        <f t="shared" si="2"/>
        <v>0</v>
      </c>
      <c r="AG2682" s="10">
        <f t="shared" si="3"/>
        <v>1</v>
      </c>
      <c r="AH2682" s="10">
        <f t="shared" si="4"/>
        <v>0</v>
      </c>
      <c r="AI2682" s="10">
        <f t="shared" si="5"/>
        <v>0</v>
      </c>
      <c r="AJ2682" s="9">
        <f>ROUNDUP(SUM(VLOOKUP(F2682,'Pontuação 3.0'!A$2:B$11,2,FALSE),VLOOKUP(E2682,'Pontuação 3.0'!C$2:D$11,2,FALSE),VLOOKUP(H2682,'Pontuação 3.0'!I$2:J$11,2,FALSE),VLOOKUP(J2682,'Pontuação 3.0'!G$2:H$11,2,FALSE),VLOOKUP(G2682,'Pontuação 3.0'!E$2:F$11,2,FALSE),VLOOKUP(K2682,'Pontuação 3.0'!K$2:L$11,2,FALSE),VLOOKUP(L2682,'Pontuação 3.0'!M$2:N$13,2,FALSE)),0)</f>
        <v>2348</v>
      </c>
      <c r="AK2682" s="9">
        <f t="shared" si="6"/>
        <v>235</v>
      </c>
      <c r="AL2682" s="9" t="str">
        <f t="array" ref="AL2682">IFERROR(INDEX('Pontuação 3.0'!G$13:G$191, MATCH(AK2682, 'Pontuação 3.0'!F$13:F$191, 0)), "Faixa Indefinida")</f>
        <v>B</v>
      </c>
      <c r="AM2682" s="9">
        <f t="shared" si="7"/>
        <v>0</v>
      </c>
      <c r="AN2682" s="9">
        <f t="shared" si="8"/>
        <v>1</v>
      </c>
      <c r="AO2682" s="9">
        <f t="shared" si="9"/>
        <v>0</v>
      </c>
      <c r="AP2682" s="9">
        <f t="shared" si="10"/>
        <v>0</v>
      </c>
      <c r="AQ2682" s="8"/>
    </row>
    <row r="2683" ht="15.75" customHeight="1">
      <c r="A2683" s="7">
        <v>45682.0</v>
      </c>
      <c r="B2683" s="8" t="s">
        <v>5862</v>
      </c>
      <c r="C2683" s="8" t="s">
        <v>5863</v>
      </c>
      <c r="D2683" s="11">
        <v>6.9981076738E10</v>
      </c>
      <c r="E2683" s="8" t="s">
        <v>11868</v>
      </c>
      <c r="F2683" s="8" t="s">
        <v>11863</v>
      </c>
      <c r="G2683" s="8" t="s">
        <v>11843</v>
      </c>
      <c r="H2683" s="8" t="s">
        <v>11850</v>
      </c>
      <c r="I2683" s="8" t="s">
        <v>11837</v>
      </c>
      <c r="J2683" s="8" t="s">
        <v>11846</v>
      </c>
      <c r="K2683" s="8" t="s">
        <v>11837</v>
      </c>
      <c r="L2683" s="8" t="s">
        <v>11851</v>
      </c>
      <c r="M2683" s="8" t="s">
        <v>11853</v>
      </c>
      <c r="N2683" s="12" t="s">
        <v>11</v>
      </c>
      <c r="O2683" s="12" t="s">
        <v>13</v>
      </c>
      <c r="P2683" s="12" t="s">
        <v>27</v>
      </c>
      <c r="Q2683" s="12" t="s">
        <v>12020</v>
      </c>
      <c r="R2683" s="12" t="s">
        <v>14</v>
      </c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9">
        <f>ROUNDUP(SUM(VLOOKUP(F2683,'Pontuação'!A$2:B$11,2,FALSE),VLOOKUP(E2683,'Pontuação'!C$2:D$11,2,FALSE),VLOOKUP(H2683,'Pontuação'!I$2:J$11,2,FALSE),VLOOKUP(J2683,'Pontuação'!G$2:H$11,2,FALSE),VLOOKUP(L2683,'Pontuação'!M$2:N$13,2,FALSE)),0)</f>
        <v>1528</v>
      </c>
      <c r="AD2683" s="10">
        <f t="shared" si="1"/>
        <v>153</v>
      </c>
      <c r="AE2683" s="10" t="str">
        <f t="array" ref="AE2683">IFERROR(INDEX('Pontuação'!G$13:G$101, MATCH(AD2683, 'Pontuação'!F$13:F$101, 0)), "Faixa Indefinida")</f>
        <v>C</v>
      </c>
      <c r="AF2683" s="10">
        <f t="shared" si="2"/>
        <v>0</v>
      </c>
      <c r="AG2683" s="10">
        <f t="shared" si="3"/>
        <v>0</v>
      </c>
      <c r="AH2683" s="10">
        <f t="shared" si="4"/>
        <v>1</v>
      </c>
      <c r="AI2683" s="10">
        <f t="shared" si="5"/>
        <v>0</v>
      </c>
      <c r="AJ2683" s="9">
        <f>ROUNDUP(SUM(VLOOKUP(F2683,'Pontuação 3.0'!A$2:B$11,2,FALSE),VLOOKUP(E2683,'Pontuação 3.0'!C$2:D$11,2,FALSE),VLOOKUP(H2683,'Pontuação 3.0'!I$2:J$11,2,FALSE),VLOOKUP(J2683,'Pontuação 3.0'!G$2:H$11,2,FALSE),VLOOKUP(G2683,'Pontuação 3.0'!E$2:F$11,2,FALSE),VLOOKUP(K2683,'Pontuação 3.0'!K$2:L$11,2,FALSE),VLOOKUP(L2683,'Pontuação 3.0'!M$2:N$13,2,FALSE)),0)</f>
        <v>1870</v>
      </c>
      <c r="AK2683" s="9">
        <f t="shared" si="6"/>
        <v>187</v>
      </c>
      <c r="AL2683" s="9" t="str">
        <f t="array" ref="AL2683">IFERROR(INDEX('Pontuação 3.0'!G$13:G$191, MATCH(AK2683, 'Pontuação 3.0'!F$13:F$191, 0)), "Faixa Indefinida")</f>
        <v>D</v>
      </c>
      <c r="AM2683" s="9">
        <f t="shared" si="7"/>
        <v>0</v>
      </c>
      <c r="AN2683" s="9">
        <f t="shared" si="8"/>
        <v>0</v>
      </c>
      <c r="AO2683" s="9">
        <f t="shared" si="9"/>
        <v>0</v>
      </c>
      <c r="AP2683" s="9">
        <f t="shared" si="10"/>
        <v>1</v>
      </c>
      <c r="AQ2683" s="8"/>
    </row>
    <row r="2684" ht="15.75" customHeight="1">
      <c r="A2684" s="7">
        <v>45682.0</v>
      </c>
      <c r="B2684" s="8" t="s">
        <v>83</v>
      </c>
      <c r="C2684" s="8" t="s">
        <v>5996</v>
      </c>
      <c r="D2684" s="11">
        <v>9.898142834E10</v>
      </c>
      <c r="E2684" s="8" t="s">
        <v>11833</v>
      </c>
      <c r="F2684" s="8" t="s">
        <v>11842</v>
      </c>
      <c r="G2684" s="8" t="s">
        <v>11835</v>
      </c>
      <c r="H2684" s="8" t="s">
        <v>11856</v>
      </c>
      <c r="I2684" s="8" t="s">
        <v>11837</v>
      </c>
      <c r="J2684" s="8" t="s">
        <v>11846</v>
      </c>
      <c r="K2684" s="8" t="s">
        <v>11837</v>
      </c>
      <c r="L2684" s="8" t="s">
        <v>11851</v>
      </c>
      <c r="M2684" s="8" t="s">
        <v>11853</v>
      </c>
      <c r="N2684" s="12" t="s">
        <v>11</v>
      </c>
      <c r="O2684" s="12" t="s">
        <v>13</v>
      </c>
      <c r="P2684" s="12" t="s">
        <v>49</v>
      </c>
      <c r="Q2684" s="12" t="s">
        <v>65</v>
      </c>
      <c r="R2684" s="12" t="s">
        <v>20</v>
      </c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9">
        <f>ROUNDUP(SUM(VLOOKUP(F2684,'Pontuação'!A$2:B$11,2,FALSE),VLOOKUP(E2684,'Pontuação'!C$2:D$11,2,FALSE),VLOOKUP(H2684,'Pontuação'!I$2:J$11,2,FALSE),VLOOKUP(J2684,'Pontuação'!G$2:H$11,2,FALSE),VLOOKUP(L2684,'Pontuação'!M$2:N$13,2,FALSE)),0)</f>
        <v>1439</v>
      </c>
      <c r="AD2684" s="10">
        <f t="shared" si="1"/>
        <v>144</v>
      </c>
      <c r="AE2684" s="10" t="str">
        <f t="array" ref="AE2684">IFERROR(INDEX('Pontuação'!G$13:G$101, MATCH(AD2684, 'Pontuação'!F$13:F$101, 0)), "Faixa Indefinida")</f>
        <v>D</v>
      </c>
      <c r="AF2684" s="10">
        <f t="shared" si="2"/>
        <v>0</v>
      </c>
      <c r="AG2684" s="10">
        <f t="shared" si="3"/>
        <v>0</v>
      </c>
      <c r="AH2684" s="10">
        <f t="shared" si="4"/>
        <v>0</v>
      </c>
      <c r="AI2684" s="10">
        <f t="shared" si="5"/>
        <v>1</v>
      </c>
      <c r="AJ2684" s="9">
        <f>ROUNDUP(SUM(VLOOKUP(F2684,'Pontuação 3.0'!A$2:B$11,2,FALSE),VLOOKUP(E2684,'Pontuação 3.0'!C$2:D$11,2,FALSE),VLOOKUP(H2684,'Pontuação 3.0'!I$2:J$11,2,FALSE),VLOOKUP(J2684,'Pontuação 3.0'!G$2:H$11,2,FALSE),VLOOKUP(G2684,'Pontuação 3.0'!E$2:F$11,2,FALSE),VLOOKUP(K2684,'Pontuação 3.0'!K$2:L$11,2,FALSE),VLOOKUP(L2684,'Pontuação 3.0'!M$2:N$13,2,FALSE)),0)</f>
        <v>1834</v>
      </c>
      <c r="AK2684" s="9">
        <f t="shared" si="6"/>
        <v>183</v>
      </c>
      <c r="AL2684" s="9" t="str">
        <f t="array" ref="AL2684">IFERROR(INDEX('Pontuação 3.0'!G$13:G$191, MATCH(AK2684, 'Pontuação 3.0'!F$13:F$191, 0)), "Faixa Indefinida")</f>
        <v>D</v>
      </c>
      <c r="AM2684" s="9">
        <f t="shared" si="7"/>
        <v>0</v>
      </c>
      <c r="AN2684" s="9">
        <f t="shared" si="8"/>
        <v>0</v>
      </c>
      <c r="AO2684" s="9">
        <f t="shared" si="9"/>
        <v>0</v>
      </c>
      <c r="AP2684" s="9">
        <f t="shared" si="10"/>
        <v>1</v>
      </c>
      <c r="AQ2684" s="8"/>
    </row>
    <row r="2685" ht="15.75" customHeight="1">
      <c r="A2685" s="7">
        <v>45682.0</v>
      </c>
      <c r="B2685" s="8" t="s">
        <v>5990</v>
      </c>
      <c r="C2685" s="8" t="s">
        <v>5991</v>
      </c>
      <c r="D2685" s="8" t="s">
        <v>5992</v>
      </c>
      <c r="E2685" s="8" t="s">
        <v>11868</v>
      </c>
      <c r="F2685" s="8" t="s">
        <v>11863</v>
      </c>
      <c r="G2685" s="8" t="s">
        <v>11867</v>
      </c>
      <c r="H2685" s="8" t="s">
        <v>11856</v>
      </c>
      <c r="I2685" s="8" t="s">
        <v>11845</v>
      </c>
      <c r="J2685" s="8" t="s">
        <v>11846</v>
      </c>
      <c r="K2685" s="8" t="s">
        <v>11837</v>
      </c>
      <c r="L2685" s="8" t="s">
        <v>11851</v>
      </c>
      <c r="M2685" s="8" t="s">
        <v>11841</v>
      </c>
      <c r="N2685" s="12" t="s">
        <v>11</v>
      </c>
      <c r="O2685" s="12" t="s">
        <v>13</v>
      </c>
      <c r="P2685" s="12" t="s">
        <v>123</v>
      </c>
      <c r="Q2685" s="12" t="s">
        <v>15</v>
      </c>
      <c r="R2685" s="12" t="s">
        <v>14</v>
      </c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9">
        <f>ROUNDUP(SUM(VLOOKUP(F2685,'Pontuação'!A$2:B$11,2,FALSE),VLOOKUP(E2685,'Pontuação'!C$2:D$11,2,FALSE),VLOOKUP(H2685,'Pontuação'!I$2:J$11,2,FALSE),VLOOKUP(J2685,'Pontuação'!G$2:H$11,2,FALSE),VLOOKUP(L2685,'Pontuação'!M$2:N$13,2,FALSE)),0)</f>
        <v>1414</v>
      </c>
      <c r="AD2685" s="10">
        <f t="shared" si="1"/>
        <v>141</v>
      </c>
      <c r="AE2685" s="10" t="str">
        <f t="array" ref="AE2685">IFERROR(INDEX('Pontuação'!G$13:G$101, MATCH(AD2685, 'Pontuação'!F$13:F$101, 0)), "Faixa Indefinida")</f>
        <v>D</v>
      </c>
      <c r="AF2685" s="10">
        <f t="shared" si="2"/>
        <v>0</v>
      </c>
      <c r="AG2685" s="10">
        <f t="shared" si="3"/>
        <v>0</v>
      </c>
      <c r="AH2685" s="10">
        <f t="shared" si="4"/>
        <v>0</v>
      </c>
      <c r="AI2685" s="10">
        <f t="shared" si="5"/>
        <v>1</v>
      </c>
      <c r="AJ2685" s="9">
        <f>ROUNDUP(SUM(VLOOKUP(F2685,'Pontuação 3.0'!A$2:B$11,2,FALSE),VLOOKUP(E2685,'Pontuação 3.0'!C$2:D$11,2,FALSE),VLOOKUP(H2685,'Pontuação 3.0'!I$2:J$11,2,FALSE),VLOOKUP(J2685,'Pontuação 3.0'!G$2:H$11,2,FALSE),VLOOKUP(G2685,'Pontuação 3.0'!E$2:F$11,2,FALSE),VLOOKUP(K2685,'Pontuação 3.0'!K$2:L$11,2,FALSE),VLOOKUP(L2685,'Pontuação 3.0'!M$2:N$13,2,FALSE)),0)</f>
        <v>1572</v>
      </c>
      <c r="AK2685" s="9">
        <f t="shared" si="6"/>
        <v>157</v>
      </c>
      <c r="AL2685" s="9" t="str">
        <f t="array" ref="AL2685">IFERROR(INDEX('Pontuação 3.0'!G$13:G$191, MATCH(AK2685, 'Pontuação 3.0'!F$13:F$191, 0)), "Faixa Indefinida")</f>
        <v>D</v>
      </c>
      <c r="AM2685" s="9">
        <f t="shared" si="7"/>
        <v>0</v>
      </c>
      <c r="AN2685" s="9">
        <f t="shared" si="8"/>
        <v>0</v>
      </c>
      <c r="AO2685" s="9">
        <f t="shared" si="9"/>
        <v>0</v>
      </c>
      <c r="AP2685" s="9">
        <f t="shared" si="10"/>
        <v>1</v>
      </c>
      <c r="AQ2685" s="8"/>
    </row>
    <row r="2686" ht="15.75" customHeight="1">
      <c r="A2686" s="7">
        <v>45682.0</v>
      </c>
      <c r="B2686" s="8" t="s">
        <v>6002</v>
      </c>
      <c r="C2686" s="8" t="s">
        <v>6003</v>
      </c>
      <c r="D2686" s="11">
        <v>1.1991715654E10</v>
      </c>
      <c r="E2686" s="8" t="s">
        <v>11833</v>
      </c>
      <c r="F2686" s="8" t="s">
        <v>11834</v>
      </c>
      <c r="G2686" s="8" t="s">
        <v>11843</v>
      </c>
      <c r="H2686" s="8" t="s">
        <v>11865</v>
      </c>
      <c r="I2686" s="8" t="s">
        <v>11845</v>
      </c>
      <c r="J2686" s="8" t="s">
        <v>11846</v>
      </c>
      <c r="K2686" s="8" t="s">
        <v>11837</v>
      </c>
      <c r="L2686" s="8" t="s">
        <v>11851</v>
      </c>
      <c r="M2686" s="8" t="s">
        <v>11848</v>
      </c>
      <c r="N2686" s="12" t="s">
        <v>11</v>
      </c>
      <c r="O2686" s="12" t="s">
        <v>13</v>
      </c>
      <c r="P2686" s="12" t="s">
        <v>12</v>
      </c>
      <c r="Q2686" s="12" t="s">
        <v>15</v>
      </c>
      <c r="R2686" s="12" t="s">
        <v>14</v>
      </c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9">
        <f>ROUNDUP(SUM(VLOOKUP(F2686,'Pontuação'!A$2:B$11,2,FALSE),VLOOKUP(E2686,'Pontuação'!C$2:D$11,2,FALSE),VLOOKUP(H2686,'Pontuação'!I$2:J$11,2,FALSE),VLOOKUP(J2686,'Pontuação'!G$2:H$11,2,FALSE),VLOOKUP(L2686,'Pontuação'!M$2:N$13,2,FALSE)),0)</f>
        <v>1567</v>
      </c>
      <c r="AD2686" s="10">
        <f t="shared" si="1"/>
        <v>157</v>
      </c>
      <c r="AE2686" s="10" t="str">
        <f t="array" ref="AE2686">IFERROR(INDEX('Pontuação'!G$13:G$101, MATCH(AD2686, 'Pontuação'!F$13:F$101, 0)), "Faixa Indefinida")</f>
        <v>C</v>
      </c>
      <c r="AF2686" s="10">
        <f t="shared" si="2"/>
        <v>0</v>
      </c>
      <c r="AG2686" s="10">
        <f t="shared" si="3"/>
        <v>0</v>
      </c>
      <c r="AH2686" s="10">
        <f t="shared" si="4"/>
        <v>1</v>
      </c>
      <c r="AI2686" s="10">
        <f t="shared" si="5"/>
        <v>0</v>
      </c>
      <c r="AJ2686" s="9">
        <f>ROUNDUP(SUM(VLOOKUP(F2686,'Pontuação 3.0'!A$2:B$11,2,FALSE),VLOOKUP(E2686,'Pontuação 3.0'!C$2:D$11,2,FALSE),VLOOKUP(H2686,'Pontuação 3.0'!I$2:J$11,2,FALSE),VLOOKUP(J2686,'Pontuação 3.0'!G$2:H$11,2,FALSE),VLOOKUP(G2686,'Pontuação 3.0'!E$2:F$11,2,FALSE),VLOOKUP(K2686,'Pontuação 3.0'!K$2:L$11,2,FALSE),VLOOKUP(L2686,'Pontuação 3.0'!M$2:N$13,2,FALSE)),0)</f>
        <v>1925</v>
      </c>
      <c r="AK2686" s="9">
        <f t="shared" si="6"/>
        <v>193</v>
      </c>
      <c r="AL2686" s="9" t="str">
        <f t="array" ref="AL2686">IFERROR(INDEX('Pontuação 3.0'!G$13:G$191, MATCH(AK2686, 'Pontuação 3.0'!F$13:F$191, 0)), "Faixa Indefinida")</f>
        <v>C</v>
      </c>
      <c r="AM2686" s="9">
        <f t="shared" si="7"/>
        <v>0</v>
      </c>
      <c r="AN2686" s="9">
        <f t="shared" si="8"/>
        <v>0</v>
      </c>
      <c r="AO2686" s="9">
        <f t="shared" si="9"/>
        <v>1</v>
      </c>
      <c r="AP2686" s="9">
        <f t="shared" si="10"/>
        <v>0</v>
      </c>
      <c r="AQ2686" s="8"/>
    </row>
    <row r="2687" ht="15.75" customHeight="1">
      <c r="A2687" s="7">
        <v>45682.0</v>
      </c>
      <c r="B2687" s="8" t="s">
        <v>5997</v>
      </c>
      <c r="C2687" s="8" t="s">
        <v>5998</v>
      </c>
      <c r="D2687" s="11">
        <v>4.6984049048E10</v>
      </c>
      <c r="E2687" s="8" t="s">
        <v>11833</v>
      </c>
      <c r="F2687" s="8" t="s">
        <v>11842</v>
      </c>
      <c r="G2687" s="8" t="s">
        <v>11835</v>
      </c>
      <c r="H2687" s="8" t="s">
        <v>11850</v>
      </c>
      <c r="I2687" s="8" t="s">
        <v>11845</v>
      </c>
      <c r="J2687" s="8" t="s">
        <v>11838</v>
      </c>
      <c r="K2687" s="8" t="s">
        <v>11837</v>
      </c>
      <c r="L2687" s="8" t="s">
        <v>11847</v>
      </c>
      <c r="M2687" s="8" t="s">
        <v>11849</v>
      </c>
      <c r="N2687" s="12" t="s">
        <v>11</v>
      </c>
      <c r="O2687" s="12" t="s">
        <v>13</v>
      </c>
      <c r="P2687" s="12" t="s">
        <v>318</v>
      </c>
      <c r="Q2687" s="12" t="s">
        <v>15</v>
      </c>
      <c r="R2687" s="12" t="s">
        <v>14</v>
      </c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9">
        <f>ROUNDUP(SUM(VLOOKUP(F2687,'Pontuação'!A$2:B$11,2,FALSE),VLOOKUP(E2687,'Pontuação'!C$2:D$11,2,FALSE),VLOOKUP(H2687,'Pontuação'!I$2:J$11,2,FALSE),VLOOKUP(J2687,'Pontuação'!G$2:H$11,2,FALSE),VLOOKUP(L2687,'Pontuação'!M$2:N$13,2,FALSE)),0)</f>
        <v>1963</v>
      </c>
      <c r="AD2687" s="10">
        <f t="shared" si="1"/>
        <v>196</v>
      </c>
      <c r="AE2687" s="10" t="str">
        <f t="array" ref="AE2687">IFERROR(INDEX('Pontuação'!G$13:G$101, MATCH(AD2687, 'Pontuação'!F$13:F$101, 0)), "Faixa Indefinida")</f>
        <v>A</v>
      </c>
      <c r="AF2687" s="10">
        <f t="shared" si="2"/>
        <v>1</v>
      </c>
      <c r="AG2687" s="10">
        <f t="shared" si="3"/>
        <v>0</v>
      </c>
      <c r="AH2687" s="10">
        <f t="shared" si="4"/>
        <v>0</v>
      </c>
      <c r="AI2687" s="10">
        <f t="shared" si="5"/>
        <v>0</v>
      </c>
      <c r="AJ2687" s="9">
        <f>ROUNDUP(SUM(VLOOKUP(F2687,'Pontuação 3.0'!A$2:B$11,2,FALSE),VLOOKUP(E2687,'Pontuação 3.0'!C$2:D$11,2,FALSE),VLOOKUP(H2687,'Pontuação 3.0'!I$2:J$11,2,FALSE),VLOOKUP(J2687,'Pontuação 3.0'!G$2:H$11,2,FALSE),VLOOKUP(G2687,'Pontuação 3.0'!E$2:F$11,2,FALSE),VLOOKUP(K2687,'Pontuação 3.0'!K$2:L$11,2,FALSE),VLOOKUP(L2687,'Pontuação 3.0'!M$2:N$13,2,FALSE)),0)</f>
        <v>2343</v>
      </c>
      <c r="AK2687" s="9">
        <f t="shared" si="6"/>
        <v>234</v>
      </c>
      <c r="AL2687" s="9" t="str">
        <f t="array" ref="AL2687">IFERROR(INDEX('Pontuação 3.0'!G$13:G$191, MATCH(AK2687, 'Pontuação 3.0'!F$13:F$191, 0)), "Faixa Indefinida")</f>
        <v>B</v>
      </c>
      <c r="AM2687" s="9">
        <f t="shared" si="7"/>
        <v>0</v>
      </c>
      <c r="AN2687" s="9">
        <f t="shared" si="8"/>
        <v>1</v>
      </c>
      <c r="AO2687" s="9">
        <f t="shared" si="9"/>
        <v>0</v>
      </c>
      <c r="AP2687" s="9">
        <f t="shared" si="10"/>
        <v>0</v>
      </c>
      <c r="AQ2687" s="8"/>
    </row>
    <row r="2688" ht="15.75" customHeight="1">
      <c r="A2688" s="7">
        <v>45682.0</v>
      </c>
      <c r="B2688" s="8" t="s">
        <v>6004</v>
      </c>
      <c r="C2688" s="8" t="s">
        <v>6005</v>
      </c>
      <c r="D2688" s="11">
        <v>1.1965318E10</v>
      </c>
      <c r="E2688" s="8" t="s">
        <v>11868</v>
      </c>
      <c r="F2688" s="8" t="s">
        <v>11834</v>
      </c>
      <c r="G2688" s="8" t="s">
        <v>11835</v>
      </c>
      <c r="H2688" s="8" t="s">
        <v>11856</v>
      </c>
      <c r="I2688" s="8" t="s">
        <v>11845</v>
      </c>
      <c r="J2688" s="8" t="s">
        <v>11846</v>
      </c>
      <c r="K2688" s="8" t="s">
        <v>11839</v>
      </c>
      <c r="L2688" s="8" t="s">
        <v>11840</v>
      </c>
      <c r="M2688" s="8" t="s">
        <v>11849</v>
      </c>
      <c r="N2688" s="12" t="s">
        <v>11</v>
      </c>
      <c r="O2688" s="12" t="s">
        <v>13</v>
      </c>
      <c r="P2688" s="12" t="s">
        <v>37</v>
      </c>
      <c r="Q2688" s="12" t="s">
        <v>76</v>
      </c>
      <c r="R2688" s="12" t="s">
        <v>20</v>
      </c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9">
        <f>ROUNDUP(SUM(VLOOKUP(F2688,'Pontuação'!A$2:B$11,2,FALSE),VLOOKUP(E2688,'Pontuação'!C$2:D$11,2,FALSE),VLOOKUP(H2688,'Pontuação'!I$2:J$11,2,FALSE),VLOOKUP(J2688,'Pontuação'!G$2:H$11,2,FALSE),VLOOKUP(L2688,'Pontuação'!M$2:N$13,2,FALSE)),0)</f>
        <v>1475</v>
      </c>
      <c r="AD2688" s="10">
        <f t="shared" si="1"/>
        <v>148</v>
      </c>
      <c r="AE2688" s="10" t="str">
        <f t="array" ref="AE2688">IFERROR(INDEX('Pontuação'!G$13:G$101, MATCH(AD2688, 'Pontuação'!F$13:F$101, 0)), "Faixa Indefinida")</f>
        <v>C</v>
      </c>
      <c r="AF2688" s="10">
        <f t="shared" si="2"/>
        <v>0</v>
      </c>
      <c r="AG2688" s="10">
        <f t="shared" si="3"/>
        <v>0</v>
      </c>
      <c r="AH2688" s="10">
        <f t="shared" si="4"/>
        <v>1</v>
      </c>
      <c r="AI2688" s="10">
        <f t="shared" si="5"/>
        <v>0</v>
      </c>
      <c r="AJ2688" s="9">
        <f>ROUNDUP(SUM(VLOOKUP(F2688,'Pontuação 3.0'!A$2:B$11,2,FALSE),VLOOKUP(E2688,'Pontuação 3.0'!C$2:D$11,2,FALSE),VLOOKUP(H2688,'Pontuação 3.0'!I$2:J$11,2,FALSE),VLOOKUP(J2688,'Pontuação 3.0'!G$2:H$11,2,FALSE),VLOOKUP(G2688,'Pontuação 3.0'!E$2:F$11,2,FALSE),VLOOKUP(K2688,'Pontuação 3.0'!K$2:L$11,2,FALSE),VLOOKUP(L2688,'Pontuação 3.0'!M$2:N$13,2,FALSE)),0)</f>
        <v>1910</v>
      </c>
      <c r="AK2688" s="9">
        <f t="shared" si="6"/>
        <v>191</v>
      </c>
      <c r="AL2688" s="9" t="str">
        <f t="array" ref="AL2688">IFERROR(INDEX('Pontuação 3.0'!G$13:G$191, MATCH(AK2688, 'Pontuação 3.0'!F$13:F$191, 0)), "Faixa Indefinida")</f>
        <v>D</v>
      </c>
      <c r="AM2688" s="9">
        <f t="shared" si="7"/>
        <v>0</v>
      </c>
      <c r="AN2688" s="9">
        <f t="shared" si="8"/>
        <v>0</v>
      </c>
      <c r="AO2688" s="9">
        <f t="shared" si="9"/>
        <v>0</v>
      </c>
      <c r="AP2688" s="9">
        <f t="shared" si="10"/>
        <v>1</v>
      </c>
      <c r="AQ2688" s="8"/>
    </row>
    <row r="2689" ht="15.75" customHeight="1">
      <c r="A2689" s="7">
        <v>45682.0</v>
      </c>
      <c r="B2689" s="8" t="s">
        <v>6010</v>
      </c>
      <c r="C2689" s="8" t="s">
        <v>6011</v>
      </c>
      <c r="D2689" s="8" t="s">
        <v>6012</v>
      </c>
      <c r="E2689" s="8" t="s">
        <v>11833</v>
      </c>
      <c r="F2689" s="8" t="s">
        <v>11842</v>
      </c>
      <c r="G2689" s="8" t="s">
        <v>11843</v>
      </c>
      <c r="H2689" s="8" t="s">
        <v>11836</v>
      </c>
      <c r="I2689" s="8" t="s">
        <v>11837</v>
      </c>
      <c r="J2689" s="8" t="s">
        <v>11838</v>
      </c>
      <c r="K2689" s="8" t="s">
        <v>11837</v>
      </c>
      <c r="L2689" s="8" t="s">
        <v>11851</v>
      </c>
      <c r="M2689" s="8" t="s">
        <v>11848</v>
      </c>
      <c r="N2689" s="12" t="s">
        <v>11</v>
      </c>
      <c r="O2689" s="12" t="s">
        <v>13</v>
      </c>
      <c r="P2689" s="12" t="s">
        <v>12</v>
      </c>
      <c r="Q2689" s="12" t="s">
        <v>15</v>
      </c>
      <c r="R2689" s="12" t="s">
        <v>14</v>
      </c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9">
        <f>ROUNDUP(SUM(VLOOKUP(F2689,'Pontuação'!A$2:B$11,2,FALSE),VLOOKUP(E2689,'Pontuação'!C$2:D$11,2,FALSE),VLOOKUP(H2689,'Pontuação'!I$2:J$11,2,FALSE),VLOOKUP(J2689,'Pontuação'!G$2:H$11,2,FALSE),VLOOKUP(L2689,'Pontuação'!M$2:N$13,2,FALSE)),0)</f>
        <v>1647</v>
      </c>
      <c r="AD2689" s="10">
        <f t="shared" si="1"/>
        <v>165</v>
      </c>
      <c r="AE2689" s="10" t="str">
        <f t="array" ref="AE2689">IFERROR(INDEX('Pontuação'!G$13:G$101, MATCH(AD2689, 'Pontuação'!F$13:F$101, 0)), "Faixa Indefinida")</f>
        <v>C</v>
      </c>
      <c r="AF2689" s="10">
        <f t="shared" si="2"/>
        <v>0</v>
      </c>
      <c r="AG2689" s="10">
        <f t="shared" si="3"/>
        <v>0</v>
      </c>
      <c r="AH2689" s="10">
        <f t="shared" si="4"/>
        <v>1</v>
      </c>
      <c r="AI2689" s="10">
        <f t="shared" si="5"/>
        <v>0</v>
      </c>
      <c r="AJ2689" s="9">
        <f>ROUNDUP(SUM(VLOOKUP(F2689,'Pontuação 3.0'!A$2:B$11,2,FALSE),VLOOKUP(E2689,'Pontuação 3.0'!C$2:D$11,2,FALSE),VLOOKUP(H2689,'Pontuação 3.0'!I$2:J$11,2,FALSE),VLOOKUP(J2689,'Pontuação 3.0'!G$2:H$11,2,FALSE),VLOOKUP(G2689,'Pontuação 3.0'!E$2:F$11,2,FALSE),VLOOKUP(K2689,'Pontuação 3.0'!K$2:L$11,2,FALSE),VLOOKUP(L2689,'Pontuação 3.0'!M$2:N$13,2,FALSE)),0)</f>
        <v>2289</v>
      </c>
      <c r="AK2689" s="9">
        <f t="shared" si="6"/>
        <v>229</v>
      </c>
      <c r="AL2689" s="9" t="str">
        <f t="array" ref="AL2689">IFERROR(INDEX('Pontuação 3.0'!G$13:G$191, MATCH(AK2689, 'Pontuação 3.0'!F$13:F$191, 0)), "Faixa Indefinida")</f>
        <v>B</v>
      </c>
      <c r="AM2689" s="9">
        <f t="shared" si="7"/>
        <v>0</v>
      </c>
      <c r="AN2689" s="9">
        <f t="shared" si="8"/>
        <v>1</v>
      </c>
      <c r="AO2689" s="9">
        <f t="shared" si="9"/>
        <v>0</v>
      </c>
      <c r="AP2689" s="9">
        <f t="shared" si="10"/>
        <v>0</v>
      </c>
      <c r="AQ2689" s="8"/>
    </row>
    <row r="2690" ht="15.75" customHeight="1">
      <c r="A2690" s="7">
        <v>45682.0</v>
      </c>
      <c r="B2690" s="8" t="s">
        <v>6016</v>
      </c>
      <c r="C2690" s="8" t="s">
        <v>6017</v>
      </c>
      <c r="D2690" s="11">
        <v>7.5999806296E10</v>
      </c>
      <c r="E2690" s="8" t="s">
        <v>11833</v>
      </c>
      <c r="F2690" s="8" t="s">
        <v>11842</v>
      </c>
      <c r="G2690" s="8" t="s">
        <v>11867</v>
      </c>
      <c r="H2690" s="8" t="s">
        <v>11856</v>
      </c>
      <c r="I2690" s="8" t="s">
        <v>11837</v>
      </c>
      <c r="J2690" s="8" t="s">
        <v>11846</v>
      </c>
      <c r="K2690" s="8" t="s">
        <v>11837</v>
      </c>
      <c r="L2690" s="8" t="s">
        <v>11851</v>
      </c>
      <c r="M2690" s="8" t="s">
        <v>11848</v>
      </c>
      <c r="N2690" s="12" t="s">
        <v>11</v>
      </c>
      <c r="O2690" s="12" t="s">
        <v>13</v>
      </c>
      <c r="P2690" s="12" t="s">
        <v>23</v>
      </c>
      <c r="Q2690" s="12" t="s">
        <v>15</v>
      </c>
      <c r="R2690" s="12" t="s">
        <v>20</v>
      </c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9">
        <f>ROUNDUP(SUM(VLOOKUP(F2690,'Pontuação'!A$2:B$11,2,FALSE),VLOOKUP(E2690,'Pontuação'!C$2:D$11,2,FALSE),VLOOKUP(H2690,'Pontuação'!I$2:J$11,2,FALSE),VLOOKUP(J2690,'Pontuação'!G$2:H$11,2,FALSE),VLOOKUP(L2690,'Pontuação'!M$2:N$13,2,FALSE)),0)</f>
        <v>1439</v>
      </c>
      <c r="AD2690" s="10">
        <f t="shared" si="1"/>
        <v>144</v>
      </c>
      <c r="AE2690" s="10" t="str">
        <f t="array" ref="AE2690">IFERROR(INDEX('Pontuação'!G$13:G$101, MATCH(AD2690, 'Pontuação'!F$13:F$101, 0)), "Faixa Indefinida")</f>
        <v>D</v>
      </c>
      <c r="AF2690" s="10">
        <f t="shared" si="2"/>
        <v>0</v>
      </c>
      <c r="AG2690" s="10">
        <f t="shared" si="3"/>
        <v>0</v>
      </c>
      <c r="AH2690" s="10">
        <f t="shared" si="4"/>
        <v>0</v>
      </c>
      <c r="AI2690" s="10">
        <f t="shared" si="5"/>
        <v>1</v>
      </c>
      <c r="AJ2690" s="9">
        <f>ROUNDUP(SUM(VLOOKUP(F2690,'Pontuação 3.0'!A$2:B$11,2,FALSE),VLOOKUP(E2690,'Pontuação 3.0'!C$2:D$11,2,FALSE),VLOOKUP(H2690,'Pontuação 3.0'!I$2:J$11,2,FALSE),VLOOKUP(J2690,'Pontuação 3.0'!G$2:H$11,2,FALSE),VLOOKUP(G2690,'Pontuação 3.0'!E$2:F$11,2,FALSE),VLOOKUP(K2690,'Pontuação 3.0'!K$2:L$11,2,FALSE),VLOOKUP(L2690,'Pontuação 3.0'!M$2:N$13,2,FALSE)),0)</f>
        <v>1824</v>
      </c>
      <c r="AK2690" s="9">
        <f t="shared" si="6"/>
        <v>182</v>
      </c>
      <c r="AL2690" s="9" t="str">
        <f t="array" ref="AL2690">IFERROR(INDEX('Pontuação 3.0'!G$13:G$191, MATCH(AK2690, 'Pontuação 3.0'!F$13:F$191, 0)), "Faixa Indefinida")</f>
        <v>D</v>
      </c>
      <c r="AM2690" s="9">
        <f t="shared" si="7"/>
        <v>0</v>
      </c>
      <c r="AN2690" s="9">
        <f t="shared" si="8"/>
        <v>0</v>
      </c>
      <c r="AO2690" s="9">
        <f t="shared" si="9"/>
        <v>0</v>
      </c>
      <c r="AP2690" s="9">
        <f t="shared" si="10"/>
        <v>1</v>
      </c>
      <c r="AQ2690" s="8"/>
    </row>
    <row r="2691" ht="15.75" customHeight="1">
      <c r="A2691" s="7">
        <v>45682.0</v>
      </c>
      <c r="B2691" s="8" t="s">
        <v>6006</v>
      </c>
      <c r="C2691" s="8" t="s">
        <v>6007</v>
      </c>
      <c r="D2691" s="11">
        <v>7.5987028927E10</v>
      </c>
      <c r="E2691" s="8" t="s">
        <v>11833</v>
      </c>
      <c r="F2691" s="8" t="s">
        <v>11842</v>
      </c>
      <c r="G2691" s="8" t="s">
        <v>11867</v>
      </c>
      <c r="H2691" s="8" t="s">
        <v>11856</v>
      </c>
      <c r="I2691" s="8" t="s">
        <v>11837</v>
      </c>
      <c r="J2691" s="8" t="s">
        <v>11852</v>
      </c>
      <c r="K2691" s="8" t="s">
        <v>11837</v>
      </c>
      <c r="L2691" s="8" t="s">
        <v>11870</v>
      </c>
      <c r="M2691" s="8" t="s">
        <v>11848</v>
      </c>
      <c r="N2691" s="12" t="s">
        <v>11</v>
      </c>
      <c r="O2691" s="12" t="s">
        <v>13</v>
      </c>
      <c r="P2691" s="12" t="s">
        <v>23</v>
      </c>
      <c r="Q2691" s="12" t="s">
        <v>24</v>
      </c>
      <c r="R2691" s="12" t="s">
        <v>20</v>
      </c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9">
        <f>ROUNDUP(SUM(VLOOKUP(F2691,'Pontuação'!A$2:B$11,2,FALSE),VLOOKUP(E2691,'Pontuação'!C$2:D$11,2,FALSE),VLOOKUP(H2691,'Pontuação'!I$2:J$11,2,FALSE),VLOOKUP(J2691,'Pontuação'!G$2:H$11,2,FALSE),VLOOKUP(L2691,'Pontuação'!M$2:N$13,2,FALSE)),0)</f>
        <v>1614</v>
      </c>
      <c r="AD2691" s="10">
        <f t="shared" si="1"/>
        <v>161</v>
      </c>
      <c r="AE2691" s="10" t="str">
        <f t="array" ref="AE2691">IFERROR(INDEX('Pontuação'!G$13:G$101, MATCH(AD2691, 'Pontuação'!F$13:F$101, 0)), "Faixa Indefinida")</f>
        <v>C</v>
      </c>
      <c r="AF2691" s="10">
        <f t="shared" si="2"/>
        <v>0</v>
      </c>
      <c r="AG2691" s="10">
        <f t="shared" si="3"/>
        <v>0</v>
      </c>
      <c r="AH2691" s="10">
        <f t="shared" si="4"/>
        <v>1</v>
      </c>
      <c r="AI2691" s="10">
        <f t="shared" si="5"/>
        <v>0</v>
      </c>
      <c r="AJ2691" s="9">
        <f>ROUNDUP(SUM(VLOOKUP(F2691,'Pontuação 3.0'!A$2:B$11,2,FALSE),VLOOKUP(E2691,'Pontuação 3.0'!C$2:D$11,2,FALSE),VLOOKUP(H2691,'Pontuação 3.0'!I$2:J$11,2,FALSE),VLOOKUP(J2691,'Pontuação 3.0'!G$2:H$11,2,FALSE),VLOOKUP(G2691,'Pontuação 3.0'!E$2:F$11,2,FALSE),VLOOKUP(K2691,'Pontuação 3.0'!K$2:L$11,2,FALSE),VLOOKUP(L2691,'Pontuação 3.0'!M$2:N$13,2,FALSE)),0)</f>
        <v>2170</v>
      </c>
      <c r="AK2691" s="9">
        <f t="shared" si="6"/>
        <v>217</v>
      </c>
      <c r="AL2691" s="9" t="str">
        <f t="array" ref="AL2691">IFERROR(INDEX('Pontuação 3.0'!G$13:G$191, MATCH(AK2691, 'Pontuação 3.0'!F$13:F$191, 0)), "Faixa Indefinida")</f>
        <v>B</v>
      </c>
      <c r="AM2691" s="9">
        <f t="shared" si="7"/>
        <v>0</v>
      </c>
      <c r="AN2691" s="9">
        <f t="shared" si="8"/>
        <v>1</v>
      </c>
      <c r="AO2691" s="9">
        <f t="shared" si="9"/>
        <v>0</v>
      </c>
      <c r="AP2691" s="9">
        <f t="shared" si="10"/>
        <v>0</v>
      </c>
      <c r="AQ2691" s="8"/>
    </row>
    <row r="2692" ht="15.75" customHeight="1">
      <c r="A2692" s="7">
        <v>45682.0</v>
      </c>
      <c r="B2692" s="8" t="s">
        <v>728</v>
      </c>
      <c r="C2692" s="8" t="s">
        <v>6008</v>
      </c>
      <c r="D2692" s="8" t="s">
        <v>6009</v>
      </c>
      <c r="E2692" s="8" t="s">
        <v>11833</v>
      </c>
      <c r="F2692" s="8" t="s">
        <v>11834</v>
      </c>
      <c r="G2692" s="8" t="s">
        <v>11835</v>
      </c>
      <c r="H2692" s="8" t="s">
        <v>11856</v>
      </c>
      <c r="I2692" s="8" t="s">
        <v>11837</v>
      </c>
      <c r="J2692" s="8" t="s">
        <v>11846</v>
      </c>
      <c r="K2692" s="8" t="s">
        <v>11837</v>
      </c>
      <c r="L2692" s="8" t="s">
        <v>11847</v>
      </c>
      <c r="M2692" s="8" t="s">
        <v>11859</v>
      </c>
      <c r="N2692" s="12" t="s">
        <v>11</v>
      </c>
      <c r="O2692" s="12" t="s">
        <v>13</v>
      </c>
      <c r="P2692" s="12" t="s">
        <v>12</v>
      </c>
      <c r="Q2692" s="12" t="s">
        <v>15</v>
      </c>
      <c r="R2692" s="12" t="s">
        <v>14</v>
      </c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9">
        <f>ROUNDUP(SUM(VLOOKUP(F2692,'Pontuação'!A$2:B$11,2,FALSE),VLOOKUP(E2692,'Pontuação'!C$2:D$11,2,FALSE),VLOOKUP(H2692,'Pontuação'!I$2:J$11,2,FALSE),VLOOKUP(J2692,'Pontuação'!G$2:H$11,2,FALSE),VLOOKUP(L2692,'Pontuação'!M$2:N$13,2,FALSE)),0)</f>
        <v>1559</v>
      </c>
      <c r="AD2692" s="10">
        <f t="shared" si="1"/>
        <v>156</v>
      </c>
      <c r="AE2692" s="10" t="str">
        <f t="array" ref="AE2692">IFERROR(INDEX('Pontuação'!G$13:G$101, MATCH(AD2692, 'Pontuação'!F$13:F$101, 0)), "Faixa Indefinida")</f>
        <v>C</v>
      </c>
      <c r="AF2692" s="10">
        <f t="shared" si="2"/>
        <v>0</v>
      </c>
      <c r="AG2692" s="10">
        <f t="shared" si="3"/>
        <v>0</v>
      </c>
      <c r="AH2692" s="10">
        <f t="shared" si="4"/>
        <v>1</v>
      </c>
      <c r="AI2692" s="10">
        <f t="shared" si="5"/>
        <v>0</v>
      </c>
      <c r="AJ2692" s="9">
        <f>ROUNDUP(SUM(VLOOKUP(F2692,'Pontuação 3.0'!A$2:B$11,2,FALSE),VLOOKUP(E2692,'Pontuação 3.0'!C$2:D$11,2,FALSE),VLOOKUP(H2692,'Pontuação 3.0'!I$2:J$11,2,FALSE),VLOOKUP(J2692,'Pontuação 3.0'!G$2:H$11,2,FALSE),VLOOKUP(G2692,'Pontuação 3.0'!E$2:F$11,2,FALSE),VLOOKUP(K2692,'Pontuação 3.0'!K$2:L$11,2,FALSE),VLOOKUP(L2692,'Pontuação 3.0'!M$2:N$13,2,FALSE)),0)</f>
        <v>1787</v>
      </c>
      <c r="AK2692" s="9">
        <f t="shared" si="6"/>
        <v>179</v>
      </c>
      <c r="AL2692" s="9" t="str">
        <f t="array" ref="AL2692">IFERROR(INDEX('Pontuação 3.0'!G$13:G$191, MATCH(AK2692, 'Pontuação 3.0'!F$13:F$191, 0)), "Faixa Indefinida")</f>
        <v>D</v>
      </c>
      <c r="AM2692" s="9">
        <f t="shared" si="7"/>
        <v>0</v>
      </c>
      <c r="AN2692" s="9">
        <f t="shared" si="8"/>
        <v>0</v>
      </c>
      <c r="AO2692" s="9">
        <f t="shared" si="9"/>
        <v>0</v>
      </c>
      <c r="AP2692" s="9">
        <f t="shared" si="10"/>
        <v>1</v>
      </c>
      <c r="AQ2692" s="8"/>
    </row>
    <row r="2693" ht="15.75" customHeight="1">
      <c r="A2693" s="7">
        <v>45682.0</v>
      </c>
      <c r="B2693" s="8" t="s">
        <v>6074</v>
      </c>
      <c r="C2693" s="8" t="s">
        <v>6075</v>
      </c>
      <c r="D2693" s="11">
        <v>8.69943199E10</v>
      </c>
      <c r="E2693" s="8" t="s">
        <v>11833</v>
      </c>
      <c r="F2693" s="8" t="s">
        <v>11842</v>
      </c>
      <c r="G2693" s="8" t="s">
        <v>11872</v>
      </c>
      <c r="H2693" s="8" t="s">
        <v>11850</v>
      </c>
      <c r="I2693" s="8" t="s">
        <v>11845</v>
      </c>
      <c r="J2693" s="8" t="s">
        <v>11846</v>
      </c>
      <c r="K2693" s="8" t="s">
        <v>11837</v>
      </c>
      <c r="L2693" s="8" t="s">
        <v>11851</v>
      </c>
      <c r="M2693" s="8" t="s">
        <v>11859</v>
      </c>
      <c r="N2693" s="12" t="s">
        <v>11</v>
      </c>
      <c r="O2693" s="12" t="s">
        <v>13</v>
      </c>
      <c r="P2693" s="12" t="s">
        <v>27</v>
      </c>
      <c r="Q2693" s="12" t="s">
        <v>44</v>
      </c>
      <c r="R2693" s="12" t="s">
        <v>20</v>
      </c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9">
        <f>ROUNDUP(SUM(VLOOKUP(F2693,'Pontuação'!A$2:B$11,2,FALSE),VLOOKUP(E2693,'Pontuação'!C$2:D$11,2,FALSE),VLOOKUP(H2693,'Pontuação'!I$2:J$11,2,FALSE),VLOOKUP(J2693,'Pontuação'!G$2:H$11,2,FALSE),VLOOKUP(L2693,'Pontuação'!M$2:N$13,2,FALSE)),0)</f>
        <v>1553</v>
      </c>
      <c r="AD2693" s="10">
        <f t="shared" si="1"/>
        <v>155</v>
      </c>
      <c r="AE2693" s="10" t="str">
        <f t="array" ref="AE2693">IFERROR(INDEX('Pontuação'!G$13:G$101, MATCH(AD2693, 'Pontuação'!F$13:F$101, 0)), "Faixa Indefinida")</f>
        <v>C</v>
      </c>
      <c r="AF2693" s="10">
        <f t="shared" si="2"/>
        <v>0</v>
      </c>
      <c r="AG2693" s="10">
        <f t="shared" si="3"/>
        <v>0</v>
      </c>
      <c r="AH2693" s="10">
        <f t="shared" si="4"/>
        <v>1</v>
      </c>
      <c r="AI2693" s="10">
        <f t="shared" si="5"/>
        <v>0</v>
      </c>
      <c r="AJ2693" s="9">
        <f>ROUNDUP(SUM(VLOOKUP(F2693,'Pontuação 3.0'!A$2:B$11,2,FALSE),VLOOKUP(E2693,'Pontuação 3.0'!C$2:D$11,2,FALSE),VLOOKUP(H2693,'Pontuação 3.0'!I$2:J$11,2,FALSE),VLOOKUP(J2693,'Pontuação 3.0'!G$2:H$11,2,FALSE),VLOOKUP(G2693,'Pontuação 3.0'!E$2:F$11,2,FALSE),VLOOKUP(K2693,'Pontuação 3.0'!K$2:L$11,2,FALSE),VLOOKUP(L2693,'Pontuação 3.0'!M$2:N$13,2,FALSE)),0)</f>
        <v>2182</v>
      </c>
      <c r="AK2693" s="9">
        <f t="shared" si="6"/>
        <v>218</v>
      </c>
      <c r="AL2693" s="9" t="str">
        <f t="array" ref="AL2693">IFERROR(INDEX('Pontuação 3.0'!G$13:G$191, MATCH(AK2693, 'Pontuação 3.0'!F$13:F$191, 0)), "Faixa Indefinida")</f>
        <v>B</v>
      </c>
      <c r="AM2693" s="9">
        <f t="shared" si="7"/>
        <v>0</v>
      </c>
      <c r="AN2693" s="9">
        <f t="shared" si="8"/>
        <v>1</v>
      </c>
      <c r="AO2693" s="9">
        <f t="shared" si="9"/>
        <v>0</v>
      </c>
      <c r="AP2693" s="9">
        <f t="shared" si="10"/>
        <v>0</v>
      </c>
      <c r="AQ2693" s="8"/>
    </row>
    <row r="2694" ht="15.75" customHeight="1">
      <c r="A2694" s="7">
        <v>45682.0</v>
      </c>
      <c r="B2694" s="8" t="s">
        <v>6020</v>
      </c>
      <c r="C2694" s="8" t="s">
        <v>6021</v>
      </c>
      <c r="D2694" s="11">
        <v>3.8988123201E10</v>
      </c>
      <c r="E2694" s="8" t="s">
        <v>11833</v>
      </c>
      <c r="F2694" s="8" t="s">
        <v>11834</v>
      </c>
      <c r="G2694" s="8" t="s">
        <v>11843</v>
      </c>
      <c r="H2694" s="8" t="s">
        <v>11844</v>
      </c>
      <c r="I2694" s="8" t="s">
        <v>11845</v>
      </c>
      <c r="J2694" s="8" t="s">
        <v>11838</v>
      </c>
      <c r="K2694" s="8" t="s">
        <v>11837</v>
      </c>
      <c r="L2694" s="8" t="s">
        <v>11847</v>
      </c>
      <c r="M2694" s="8" t="s">
        <v>11849</v>
      </c>
      <c r="N2694" s="12" t="s">
        <v>11</v>
      </c>
      <c r="O2694" s="12" t="s">
        <v>13</v>
      </c>
      <c r="P2694" s="12" t="s">
        <v>23</v>
      </c>
      <c r="Q2694" s="12" t="s">
        <v>15</v>
      </c>
      <c r="R2694" s="12" t="s">
        <v>20</v>
      </c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9">
        <f>ROUNDUP(SUM(VLOOKUP(F2694,'Pontuação'!A$2:B$11,2,FALSE),VLOOKUP(E2694,'Pontuação'!C$2:D$11,2,FALSE),VLOOKUP(H2694,'Pontuação'!I$2:J$11,2,FALSE),VLOOKUP(J2694,'Pontuação'!G$2:H$11,2,FALSE),VLOOKUP(L2694,'Pontuação'!M$2:N$13,2,FALSE)),0)</f>
        <v>1993</v>
      </c>
      <c r="AD2694" s="10">
        <f t="shared" si="1"/>
        <v>199</v>
      </c>
      <c r="AE2694" s="10" t="str">
        <f t="array" ref="AE2694">IFERROR(INDEX('Pontuação'!G$13:G$101, MATCH(AD2694, 'Pontuação'!F$13:F$101, 0)), "Faixa Indefinida")</f>
        <v>A</v>
      </c>
      <c r="AF2694" s="10">
        <f t="shared" si="2"/>
        <v>1</v>
      </c>
      <c r="AG2694" s="10">
        <f t="shared" si="3"/>
        <v>0</v>
      </c>
      <c r="AH2694" s="10">
        <f t="shared" si="4"/>
        <v>0</v>
      </c>
      <c r="AI2694" s="10">
        <f t="shared" si="5"/>
        <v>0</v>
      </c>
      <c r="AJ2694" s="9">
        <f>ROUNDUP(SUM(VLOOKUP(F2694,'Pontuação 3.0'!A$2:B$11,2,FALSE),VLOOKUP(E2694,'Pontuação 3.0'!C$2:D$11,2,FALSE),VLOOKUP(H2694,'Pontuação 3.0'!I$2:J$11,2,FALSE),VLOOKUP(J2694,'Pontuação 3.0'!G$2:H$11,2,FALSE),VLOOKUP(G2694,'Pontuação 3.0'!E$2:F$11,2,FALSE),VLOOKUP(K2694,'Pontuação 3.0'!K$2:L$11,2,FALSE),VLOOKUP(L2694,'Pontuação 3.0'!M$2:N$13,2,FALSE)),0)</f>
        <v>2437</v>
      </c>
      <c r="AK2694" s="9">
        <f t="shared" si="6"/>
        <v>244</v>
      </c>
      <c r="AL2694" s="9" t="str">
        <f t="array" ref="AL2694">IFERROR(INDEX('Pontuação 3.0'!G$13:G$191, MATCH(AK2694, 'Pontuação 3.0'!F$13:F$191, 0)), "Faixa Indefinida")</f>
        <v>A</v>
      </c>
      <c r="AM2694" s="9">
        <f t="shared" si="7"/>
        <v>1</v>
      </c>
      <c r="AN2694" s="9">
        <f t="shared" si="8"/>
        <v>0</v>
      </c>
      <c r="AO2694" s="9">
        <f t="shared" si="9"/>
        <v>0</v>
      </c>
      <c r="AP2694" s="9">
        <f t="shared" si="10"/>
        <v>0</v>
      </c>
      <c r="AQ2694" s="8"/>
    </row>
    <row r="2695" ht="15.75" customHeight="1">
      <c r="A2695" s="7">
        <v>45682.0</v>
      </c>
      <c r="B2695" s="8" t="s">
        <v>6013</v>
      </c>
      <c r="C2695" s="8" t="s">
        <v>6014</v>
      </c>
      <c r="D2695" s="8" t="s">
        <v>6015</v>
      </c>
      <c r="E2695" s="8" t="s">
        <v>11833</v>
      </c>
      <c r="F2695" s="8" t="s">
        <v>11834</v>
      </c>
      <c r="G2695" s="8" t="s">
        <v>11835</v>
      </c>
      <c r="H2695" s="8" t="s">
        <v>11844</v>
      </c>
      <c r="I2695" s="8" t="s">
        <v>11837</v>
      </c>
      <c r="J2695" s="8" t="s">
        <v>11846</v>
      </c>
      <c r="K2695" s="8" t="s">
        <v>11837</v>
      </c>
      <c r="L2695" s="8" t="s">
        <v>11857</v>
      </c>
      <c r="M2695" s="8" t="s">
        <v>11848</v>
      </c>
      <c r="N2695" s="12" t="s">
        <v>11</v>
      </c>
      <c r="O2695" s="12" t="s">
        <v>13</v>
      </c>
      <c r="P2695" s="12" t="s">
        <v>123</v>
      </c>
      <c r="Q2695" s="12" t="s">
        <v>15</v>
      </c>
      <c r="R2695" s="12" t="s">
        <v>14</v>
      </c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9">
        <f>ROUNDUP(SUM(VLOOKUP(F2695,'Pontuação'!A$2:B$11,2,FALSE),VLOOKUP(E2695,'Pontuação'!C$2:D$11,2,FALSE),VLOOKUP(H2695,'Pontuação'!I$2:J$11,2,FALSE),VLOOKUP(J2695,'Pontuação'!G$2:H$11,2,FALSE),VLOOKUP(L2695,'Pontuação'!M$2:N$13,2,FALSE)),0)</f>
        <v>1546</v>
      </c>
      <c r="AD2695" s="10">
        <f t="shared" si="1"/>
        <v>155</v>
      </c>
      <c r="AE2695" s="10" t="str">
        <f t="array" ref="AE2695">IFERROR(INDEX('Pontuação'!G$13:G$101, MATCH(AD2695, 'Pontuação'!F$13:F$101, 0)), "Faixa Indefinida")</f>
        <v>C</v>
      </c>
      <c r="AF2695" s="10">
        <f t="shared" si="2"/>
        <v>0</v>
      </c>
      <c r="AG2695" s="10">
        <f t="shared" si="3"/>
        <v>0</v>
      </c>
      <c r="AH2695" s="10">
        <f t="shared" si="4"/>
        <v>1</v>
      </c>
      <c r="AI2695" s="10">
        <f t="shared" si="5"/>
        <v>0</v>
      </c>
      <c r="AJ2695" s="9">
        <f>ROUNDUP(SUM(VLOOKUP(F2695,'Pontuação 3.0'!A$2:B$11,2,FALSE),VLOOKUP(E2695,'Pontuação 3.0'!C$2:D$11,2,FALSE),VLOOKUP(H2695,'Pontuação 3.0'!I$2:J$11,2,FALSE),VLOOKUP(J2695,'Pontuação 3.0'!G$2:H$11,2,FALSE),VLOOKUP(G2695,'Pontuação 3.0'!E$2:F$11,2,FALSE),VLOOKUP(K2695,'Pontuação 3.0'!K$2:L$11,2,FALSE),VLOOKUP(L2695,'Pontuação 3.0'!M$2:N$13,2,FALSE)),0)</f>
        <v>1906</v>
      </c>
      <c r="AK2695" s="9">
        <f t="shared" si="6"/>
        <v>191</v>
      </c>
      <c r="AL2695" s="9" t="str">
        <f t="array" ref="AL2695">IFERROR(INDEX('Pontuação 3.0'!G$13:G$191, MATCH(AK2695, 'Pontuação 3.0'!F$13:F$191, 0)), "Faixa Indefinida")</f>
        <v>D</v>
      </c>
      <c r="AM2695" s="9">
        <f t="shared" si="7"/>
        <v>0</v>
      </c>
      <c r="AN2695" s="9">
        <f t="shared" si="8"/>
        <v>0</v>
      </c>
      <c r="AO2695" s="9">
        <f t="shared" si="9"/>
        <v>0</v>
      </c>
      <c r="AP2695" s="9">
        <f t="shared" si="10"/>
        <v>1</v>
      </c>
      <c r="AQ2695" s="8"/>
    </row>
    <row r="2696" ht="15.75" customHeight="1">
      <c r="A2696" s="7">
        <v>45682.0</v>
      </c>
      <c r="B2696" s="8" t="s">
        <v>6023</v>
      </c>
      <c r="C2696" s="8" t="s">
        <v>6024</v>
      </c>
      <c r="D2696" s="11">
        <v>3.4974009833E10</v>
      </c>
      <c r="E2696" s="8" t="s">
        <v>11868</v>
      </c>
      <c r="F2696" s="8" t="s">
        <v>11842</v>
      </c>
      <c r="G2696" s="8" t="s">
        <v>11835</v>
      </c>
      <c r="H2696" s="8" t="s">
        <v>11844</v>
      </c>
      <c r="I2696" s="8" t="s">
        <v>11845</v>
      </c>
      <c r="J2696" s="8" t="s">
        <v>11838</v>
      </c>
      <c r="K2696" s="8" t="s">
        <v>11837</v>
      </c>
      <c r="L2696" s="8" t="s">
        <v>11847</v>
      </c>
      <c r="M2696" s="8" t="s">
        <v>11849</v>
      </c>
      <c r="N2696" s="12" t="s">
        <v>11</v>
      </c>
      <c r="O2696" s="12" t="s">
        <v>13</v>
      </c>
      <c r="P2696" s="12" t="s">
        <v>37</v>
      </c>
      <c r="Q2696" s="12" t="s">
        <v>65</v>
      </c>
      <c r="R2696" s="12" t="s">
        <v>20</v>
      </c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9">
        <f>ROUNDUP(SUM(VLOOKUP(F2696,'Pontuação'!A$2:B$11,2,FALSE),VLOOKUP(E2696,'Pontuação'!C$2:D$11,2,FALSE),VLOOKUP(H2696,'Pontuação'!I$2:J$11,2,FALSE),VLOOKUP(J2696,'Pontuação'!G$2:H$11,2,FALSE),VLOOKUP(L2696,'Pontuação'!M$2:N$13,2,FALSE)),0)</f>
        <v>2009</v>
      </c>
      <c r="AD2696" s="10">
        <f t="shared" si="1"/>
        <v>201</v>
      </c>
      <c r="AE2696" s="10" t="str">
        <f t="array" ref="AE2696">IFERROR(INDEX('Pontuação'!G$13:G$101, MATCH(AD2696, 'Pontuação'!F$13:F$101, 0)), "Faixa Indefinida")</f>
        <v>A</v>
      </c>
      <c r="AF2696" s="10">
        <f t="shared" si="2"/>
        <v>1</v>
      </c>
      <c r="AG2696" s="10">
        <f t="shared" si="3"/>
        <v>0</v>
      </c>
      <c r="AH2696" s="10">
        <f t="shared" si="4"/>
        <v>0</v>
      </c>
      <c r="AI2696" s="10">
        <f t="shared" si="5"/>
        <v>0</v>
      </c>
      <c r="AJ2696" s="9">
        <f>ROUNDUP(SUM(VLOOKUP(F2696,'Pontuação 3.0'!A$2:B$11,2,FALSE),VLOOKUP(E2696,'Pontuação 3.0'!C$2:D$11,2,FALSE),VLOOKUP(H2696,'Pontuação 3.0'!I$2:J$11,2,FALSE),VLOOKUP(J2696,'Pontuação 3.0'!G$2:H$11,2,FALSE),VLOOKUP(G2696,'Pontuação 3.0'!E$2:F$11,2,FALSE),VLOOKUP(K2696,'Pontuação 3.0'!K$2:L$11,2,FALSE),VLOOKUP(L2696,'Pontuação 3.0'!M$2:N$13,2,FALSE)),0)</f>
        <v>2400</v>
      </c>
      <c r="AK2696" s="9">
        <f t="shared" si="6"/>
        <v>240</v>
      </c>
      <c r="AL2696" s="9" t="str">
        <f t="array" ref="AL2696">IFERROR(INDEX('Pontuação 3.0'!G$13:G$191, MATCH(AK2696, 'Pontuação 3.0'!F$13:F$191, 0)), "Faixa Indefinida")</f>
        <v>A</v>
      </c>
      <c r="AM2696" s="9">
        <f t="shared" si="7"/>
        <v>1</v>
      </c>
      <c r="AN2696" s="9">
        <f t="shared" si="8"/>
        <v>0</v>
      </c>
      <c r="AO2696" s="9">
        <f t="shared" si="9"/>
        <v>0</v>
      </c>
      <c r="AP2696" s="9">
        <f t="shared" si="10"/>
        <v>0</v>
      </c>
      <c r="AQ2696" s="8"/>
    </row>
    <row r="2697" ht="15.75" customHeight="1">
      <c r="A2697" s="7">
        <v>45682.0</v>
      </c>
      <c r="B2697" s="8" t="s">
        <v>6018</v>
      </c>
      <c r="C2697" s="8" t="s">
        <v>6019</v>
      </c>
      <c r="D2697" s="11">
        <v>8.2993160528E10</v>
      </c>
      <c r="E2697" s="8" t="s">
        <v>11833</v>
      </c>
      <c r="F2697" s="8" t="s">
        <v>11842</v>
      </c>
      <c r="G2697" s="8" t="s">
        <v>11867</v>
      </c>
      <c r="H2697" s="8" t="s">
        <v>11856</v>
      </c>
      <c r="I2697" s="8" t="s">
        <v>11837</v>
      </c>
      <c r="J2697" s="8" t="s">
        <v>11846</v>
      </c>
      <c r="K2697" s="8" t="s">
        <v>11839</v>
      </c>
      <c r="L2697" s="8" t="s">
        <v>11847</v>
      </c>
      <c r="M2697" s="8" t="s">
        <v>11849</v>
      </c>
      <c r="N2697" s="12" t="s">
        <v>11</v>
      </c>
      <c r="O2697" s="12" t="s">
        <v>13</v>
      </c>
      <c r="P2697" s="12" t="s">
        <v>12</v>
      </c>
      <c r="Q2697" s="12" t="s">
        <v>15</v>
      </c>
      <c r="R2697" s="12" t="s">
        <v>14</v>
      </c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9">
        <f>ROUNDUP(SUM(VLOOKUP(F2697,'Pontuação'!A$2:B$11,2,FALSE),VLOOKUP(E2697,'Pontuação'!C$2:D$11,2,FALSE),VLOOKUP(H2697,'Pontuação'!I$2:J$11,2,FALSE),VLOOKUP(J2697,'Pontuação'!G$2:H$11,2,FALSE),VLOOKUP(L2697,'Pontuação'!M$2:N$13,2,FALSE)),0)</f>
        <v>1571</v>
      </c>
      <c r="AD2697" s="10">
        <f t="shared" si="1"/>
        <v>157</v>
      </c>
      <c r="AE2697" s="10" t="str">
        <f t="array" ref="AE2697">IFERROR(INDEX('Pontuação'!G$13:G$101, MATCH(AD2697, 'Pontuação'!F$13:F$101, 0)), "Faixa Indefinida")</f>
        <v>C</v>
      </c>
      <c r="AF2697" s="10">
        <f t="shared" si="2"/>
        <v>0</v>
      </c>
      <c r="AG2697" s="10">
        <f t="shared" si="3"/>
        <v>0</v>
      </c>
      <c r="AH2697" s="10">
        <f t="shared" si="4"/>
        <v>1</v>
      </c>
      <c r="AI2697" s="10">
        <f t="shared" si="5"/>
        <v>0</v>
      </c>
      <c r="AJ2697" s="9">
        <f>ROUNDUP(SUM(VLOOKUP(F2697,'Pontuação 3.0'!A$2:B$11,2,FALSE),VLOOKUP(E2697,'Pontuação 3.0'!C$2:D$11,2,FALSE),VLOOKUP(H2697,'Pontuação 3.0'!I$2:J$11,2,FALSE),VLOOKUP(J2697,'Pontuação 3.0'!G$2:H$11,2,FALSE),VLOOKUP(G2697,'Pontuação 3.0'!E$2:F$11,2,FALSE),VLOOKUP(K2697,'Pontuação 3.0'!K$2:L$11,2,FALSE),VLOOKUP(L2697,'Pontuação 3.0'!M$2:N$13,2,FALSE)),0)</f>
        <v>2171</v>
      </c>
      <c r="AK2697" s="9">
        <f t="shared" si="6"/>
        <v>217</v>
      </c>
      <c r="AL2697" s="9" t="str">
        <f t="array" ref="AL2697">IFERROR(INDEX('Pontuação 3.0'!G$13:G$191, MATCH(AK2697, 'Pontuação 3.0'!F$13:F$191, 0)), "Faixa Indefinida")</f>
        <v>B</v>
      </c>
      <c r="AM2697" s="9">
        <f t="shared" si="7"/>
        <v>0</v>
      </c>
      <c r="AN2697" s="9">
        <f t="shared" si="8"/>
        <v>1</v>
      </c>
      <c r="AO2697" s="9">
        <f t="shared" si="9"/>
        <v>0</v>
      </c>
      <c r="AP2697" s="9">
        <f t="shared" si="10"/>
        <v>0</v>
      </c>
      <c r="AQ2697" s="8"/>
    </row>
    <row r="2698" ht="15.75" customHeight="1">
      <c r="A2698" s="7">
        <v>45682.0</v>
      </c>
      <c r="B2698" s="8" t="s">
        <v>2124</v>
      </c>
      <c r="C2698" s="8" t="s">
        <v>6022</v>
      </c>
      <c r="D2698" s="11">
        <v>3.3999313243E10</v>
      </c>
      <c r="E2698" s="8" t="s">
        <v>11833</v>
      </c>
      <c r="F2698" s="8" t="s">
        <v>11834</v>
      </c>
      <c r="G2698" s="8" t="s">
        <v>11835</v>
      </c>
      <c r="H2698" s="8" t="s">
        <v>11850</v>
      </c>
      <c r="I2698" s="8" t="s">
        <v>11845</v>
      </c>
      <c r="J2698" s="8" t="s">
        <v>11846</v>
      </c>
      <c r="K2698" s="8" t="s">
        <v>11837</v>
      </c>
      <c r="L2698" s="8" t="s">
        <v>11840</v>
      </c>
      <c r="M2698" s="8" t="s">
        <v>11848</v>
      </c>
      <c r="N2698" s="12" t="s">
        <v>11</v>
      </c>
      <c r="O2698" s="12" t="s">
        <v>13</v>
      </c>
      <c r="P2698" s="12" t="s">
        <v>27</v>
      </c>
      <c r="Q2698" s="12" t="s">
        <v>24</v>
      </c>
      <c r="R2698" s="12" t="s">
        <v>20</v>
      </c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9">
        <f>ROUNDUP(SUM(VLOOKUP(F2698,'Pontuação'!A$2:B$11,2,FALSE),VLOOKUP(E2698,'Pontuação'!C$2:D$11,2,FALSE),VLOOKUP(H2698,'Pontuação'!I$2:J$11,2,FALSE),VLOOKUP(J2698,'Pontuação'!G$2:H$11,2,FALSE),VLOOKUP(L2698,'Pontuação'!M$2:N$13,2,FALSE)),0)</f>
        <v>1585</v>
      </c>
      <c r="AD2698" s="10">
        <f t="shared" si="1"/>
        <v>159</v>
      </c>
      <c r="AE2698" s="10" t="str">
        <f t="array" ref="AE2698">IFERROR(INDEX('Pontuação'!G$13:G$101, MATCH(AD2698, 'Pontuação'!F$13:F$101, 0)), "Faixa Indefinida")</f>
        <v>C</v>
      </c>
      <c r="AF2698" s="10">
        <f t="shared" si="2"/>
        <v>0</v>
      </c>
      <c r="AG2698" s="10">
        <f t="shared" si="3"/>
        <v>0</v>
      </c>
      <c r="AH2698" s="10">
        <f t="shared" si="4"/>
        <v>1</v>
      </c>
      <c r="AI2698" s="10">
        <f t="shared" si="5"/>
        <v>0</v>
      </c>
      <c r="AJ2698" s="9">
        <f>ROUNDUP(SUM(VLOOKUP(F2698,'Pontuação 3.0'!A$2:B$11,2,FALSE),VLOOKUP(E2698,'Pontuação 3.0'!C$2:D$11,2,FALSE),VLOOKUP(H2698,'Pontuação 3.0'!I$2:J$11,2,FALSE),VLOOKUP(J2698,'Pontuação 3.0'!G$2:H$11,2,FALSE),VLOOKUP(G2698,'Pontuação 3.0'!E$2:F$11,2,FALSE),VLOOKUP(K2698,'Pontuação 3.0'!K$2:L$11,2,FALSE),VLOOKUP(L2698,'Pontuação 3.0'!M$2:N$13,2,FALSE)),0)</f>
        <v>1827</v>
      </c>
      <c r="AK2698" s="9">
        <f t="shared" si="6"/>
        <v>183</v>
      </c>
      <c r="AL2698" s="9" t="str">
        <f t="array" ref="AL2698">IFERROR(INDEX('Pontuação 3.0'!G$13:G$191, MATCH(AK2698, 'Pontuação 3.0'!F$13:F$191, 0)), "Faixa Indefinida")</f>
        <v>D</v>
      </c>
      <c r="AM2698" s="9">
        <f t="shared" si="7"/>
        <v>0</v>
      </c>
      <c r="AN2698" s="9">
        <f t="shared" si="8"/>
        <v>0</v>
      </c>
      <c r="AO2698" s="9">
        <f t="shared" si="9"/>
        <v>0</v>
      </c>
      <c r="AP2698" s="9">
        <f t="shared" si="10"/>
        <v>1</v>
      </c>
      <c r="AQ2698" s="8"/>
    </row>
    <row r="2699" ht="15.75" customHeight="1">
      <c r="A2699" s="7">
        <v>45682.0</v>
      </c>
      <c r="B2699" s="8" t="s">
        <v>6025</v>
      </c>
      <c r="C2699" s="8" t="s">
        <v>6026</v>
      </c>
      <c r="D2699" s="11">
        <v>7.7999019371E10</v>
      </c>
      <c r="E2699" s="8" t="s">
        <v>11833</v>
      </c>
      <c r="F2699" s="8" t="s">
        <v>11834</v>
      </c>
      <c r="G2699" s="8" t="s">
        <v>11843</v>
      </c>
      <c r="H2699" s="8" t="s">
        <v>11865</v>
      </c>
      <c r="I2699" s="8" t="s">
        <v>11845</v>
      </c>
      <c r="J2699" s="8" t="s">
        <v>11852</v>
      </c>
      <c r="K2699" s="8" t="s">
        <v>11839</v>
      </c>
      <c r="L2699" s="8" t="s">
        <v>11851</v>
      </c>
      <c r="M2699" s="8" t="s">
        <v>11848</v>
      </c>
      <c r="N2699" s="12" t="s">
        <v>11</v>
      </c>
      <c r="O2699" s="12" t="s">
        <v>13</v>
      </c>
      <c r="P2699" s="12" t="s">
        <v>40</v>
      </c>
      <c r="Q2699" s="12" t="s">
        <v>15</v>
      </c>
      <c r="R2699" s="12" t="s">
        <v>20</v>
      </c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9">
        <f>ROUNDUP(SUM(VLOOKUP(F2699,'Pontuação'!A$2:B$11,2,FALSE),VLOOKUP(E2699,'Pontuação'!C$2:D$11,2,FALSE),VLOOKUP(H2699,'Pontuação'!I$2:J$11,2,FALSE),VLOOKUP(J2699,'Pontuação'!G$2:H$11,2,FALSE),VLOOKUP(L2699,'Pontuação'!M$2:N$13,2,FALSE)),0)</f>
        <v>1672</v>
      </c>
      <c r="AD2699" s="10">
        <f t="shared" si="1"/>
        <v>167</v>
      </c>
      <c r="AE2699" s="10" t="str">
        <f t="array" ref="AE2699">IFERROR(INDEX('Pontuação'!G$13:G$101, MATCH(AD2699, 'Pontuação'!F$13:F$101, 0)), "Faixa Indefinida")</f>
        <v>B</v>
      </c>
      <c r="AF2699" s="10">
        <f t="shared" si="2"/>
        <v>0</v>
      </c>
      <c r="AG2699" s="10">
        <f t="shared" si="3"/>
        <v>1</v>
      </c>
      <c r="AH2699" s="10">
        <f t="shared" si="4"/>
        <v>0</v>
      </c>
      <c r="AI2699" s="10">
        <f t="shared" si="5"/>
        <v>0</v>
      </c>
      <c r="AJ2699" s="9">
        <f>ROUNDUP(SUM(VLOOKUP(F2699,'Pontuação 3.0'!A$2:B$11,2,FALSE),VLOOKUP(E2699,'Pontuação 3.0'!C$2:D$11,2,FALSE),VLOOKUP(H2699,'Pontuação 3.0'!I$2:J$11,2,FALSE),VLOOKUP(J2699,'Pontuação 3.0'!G$2:H$11,2,FALSE),VLOOKUP(G2699,'Pontuação 3.0'!E$2:F$11,2,FALSE),VLOOKUP(K2699,'Pontuação 3.0'!K$2:L$11,2,FALSE),VLOOKUP(L2699,'Pontuação 3.0'!M$2:N$13,2,FALSE)),0)</f>
        <v>2338</v>
      </c>
      <c r="AK2699" s="9">
        <f t="shared" si="6"/>
        <v>234</v>
      </c>
      <c r="AL2699" s="9" t="str">
        <f t="array" ref="AL2699">IFERROR(INDEX('Pontuação 3.0'!G$13:G$191, MATCH(AK2699, 'Pontuação 3.0'!F$13:F$191, 0)), "Faixa Indefinida")</f>
        <v>B</v>
      </c>
      <c r="AM2699" s="9">
        <f t="shared" si="7"/>
        <v>0</v>
      </c>
      <c r="AN2699" s="9">
        <f t="shared" si="8"/>
        <v>1</v>
      </c>
      <c r="AO2699" s="9">
        <f t="shared" si="9"/>
        <v>0</v>
      </c>
      <c r="AP2699" s="9">
        <f t="shared" si="10"/>
        <v>0</v>
      </c>
      <c r="AQ2699" s="8"/>
    </row>
    <row r="2700" ht="15.75" customHeight="1">
      <c r="A2700" s="7">
        <v>45682.0</v>
      </c>
      <c r="B2700" s="8" t="s">
        <v>6027</v>
      </c>
      <c r="C2700" s="8" t="s">
        <v>6028</v>
      </c>
      <c r="D2700" s="13" t="s">
        <v>12021</v>
      </c>
      <c r="E2700" s="8" t="s">
        <v>11833</v>
      </c>
      <c r="F2700" s="8" t="s">
        <v>11863</v>
      </c>
      <c r="G2700" s="8" t="s">
        <v>11843</v>
      </c>
      <c r="H2700" s="8" t="s">
        <v>11850</v>
      </c>
      <c r="I2700" s="8" t="s">
        <v>11845</v>
      </c>
      <c r="J2700" s="8" t="s">
        <v>11846</v>
      </c>
      <c r="K2700" s="8" t="s">
        <v>11837</v>
      </c>
      <c r="L2700" s="8" t="s">
        <v>11851</v>
      </c>
      <c r="M2700" s="8" t="s">
        <v>11849</v>
      </c>
      <c r="N2700" s="12" t="s">
        <v>11</v>
      </c>
      <c r="O2700" s="12" t="s">
        <v>13</v>
      </c>
      <c r="P2700" s="12" t="s">
        <v>27</v>
      </c>
      <c r="Q2700" s="12" t="s">
        <v>15</v>
      </c>
      <c r="R2700" s="12" t="s">
        <v>14</v>
      </c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9">
        <f>ROUNDUP(SUM(VLOOKUP(F2700,'Pontuação'!A$2:B$11,2,FALSE),VLOOKUP(E2700,'Pontuação'!C$2:D$11,2,FALSE),VLOOKUP(H2700,'Pontuação'!I$2:J$11,2,FALSE),VLOOKUP(J2700,'Pontuação'!G$2:H$11,2,FALSE),VLOOKUP(L2700,'Pontuação'!M$2:N$13,2,FALSE)),0)</f>
        <v>1524</v>
      </c>
      <c r="AD2700" s="10">
        <f t="shared" si="1"/>
        <v>152</v>
      </c>
      <c r="AE2700" s="10" t="str">
        <f t="array" ref="AE2700">IFERROR(INDEX('Pontuação'!G$13:G$101, MATCH(AD2700, 'Pontuação'!F$13:F$101, 0)), "Faixa Indefinida")</f>
        <v>C</v>
      </c>
      <c r="AF2700" s="10">
        <f t="shared" si="2"/>
        <v>0</v>
      </c>
      <c r="AG2700" s="10">
        <f t="shared" si="3"/>
        <v>0</v>
      </c>
      <c r="AH2700" s="10">
        <f t="shared" si="4"/>
        <v>1</v>
      </c>
      <c r="AI2700" s="10">
        <f t="shared" si="5"/>
        <v>0</v>
      </c>
      <c r="AJ2700" s="9">
        <f>ROUNDUP(SUM(VLOOKUP(F2700,'Pontuação 3.0'!A$2:B$11,2,FALSE),VLOOKUP(E2700,'Pontuação 3.0'!C$2:D$11,2,FALSE),VLOOKUP(H2700,'Pontuação 3.0'!I$2:J$11,2,FALSE),VLOOKUP(J2700,'Pontuação 3.0'!G$2:H$11,2,FALSE),VLOOKUP(G2700,'Pontuação 3.0'!E$2:F$11,2,FALSE),VLOOKUP(K2700,'Pontuação 3.0'!K$2:L$11,2,FALSE),VLOOKUP(L2700,'Pontuação 3.0'!M$2:N$13,2,FALSE)),0)</f>
        <v>1900</v>
      </c>
      <c r="AK2700" s="9">
        <f t="shared" si="6"/>
        <v>190</v>
      </c>
      <c r="AL2700" s="9" t="str">
        <f t="array" ref="AL2700">IFERROR(INDEX('Pontuação 3.0'!G$13:G$191, MATCH(AK2700, 'Pontuação 3.0'!F$13:F$191, 0)), "Faixa Indefinida")</f>
        <v>D</v>
      </c>
      <c r="AM2700" s="9">
        <f t="shared" si="7"/>
        <v>0</v>
      </c>
      <c r="AN2700" s="9">
        <f t="shared" si="8"/>
        <v>0</v>
      </c>
      <c r="AO2700" s="9">
        <f t="shared" si="9"/>
        <v>0</v>
      </c>
      <c r="AP2700" s="9">
        <f t="shared" si="10"/>
        <v>1</v>
      </c>
      <c r="AQ2700" s="8"/>
    </row>
    <row r="2701" ht="15.75" customHeight="1">
      <c r="A2701" s="7">
        <v>45682.0</v>
      </c>
      <c r="B2701" s="8" t="s">
        <v>4444</v>
      </c>
      <c r="C2701" s="8" t="s">
        <v>6031</v>
      </c>
      <c r="D2701" s="11">
        <v>5.398101677E10</v>
      </c>
      <c r="E2701" s="8" t="s">
        <v>11868</v>
      </c>
      <c r="F2701" s="8" t="s">
        <v>11842</v>
      </c>
      <c r="G2701" s="8" t="s">
        <v>11843</v>
      </c>
      <c r="H2701" s="8" t="s">
        <v>11856</v>
      </c>
      <c r="I2701" s="8" t="s">
        <v>11845</v>
      </c>
      <c r="J2701" s="8" t="s">
        <v>11846</v>
      </c>
      <c r="K2701" s="8" t="s">
        <v>11839</v>
      </c>
      <c r="L2701" s="8" t="s">
        <v>11857</v>
      </c>
      <c r="M2701" s="8" t="s">
        <v>11848</v>
      </c>
      <c r="N2701" s="12" t="s">
        <v>11</v>
      </c>
      <c r="O2701" s="12" t="s">
        <v>13</v>
      </c>
      <c r="P2701" s="12" t="s">
        <v>27</v>
      </c>
      <c r="Q2701" s="12" t="s">
        <v>15</v>
      </c>
      <c r="R2701" s="12" t="s">
        <v>20</v>
      </c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9">
        <f>ROUNDUP(SUM(VLOOKUP(F2701,'Pontuação'!A$2:B$11,2,FALSE),VLOOKUP(E2701,'Pontuação'!C$2:D$11,2,FALSE),VLOOKUP(H2701,'Pontuação'!I$2:J$11,2,FALSE),VLOOKUP(J2701,'Pontuação'!G$2:H$11,2,FALSE),VLOOKUP(L2701,'Pontuação'!M$2:N$13,2,FALSE)),0)</f>
        <v>1406</v>
      </c>
      <c r="AD2701" s="10">
        <f t="shared" si="1"/>
        <v>141</v>
      </c>
      <c r="AE2701" s="10" t="str">
        <f t="array" ref="AE2701">IFERROR(INDEX('Pontuação'!G$13:G$101, MATCH(AD2701, 'Pontuação'!F$13:F$101, 0)), "Faixa Indefinida")</f>
        <v>D</v>
      </c>
      <c r="AF2701" s="10">
        <f t="shared" si="2"/>
        <v>0</v>
      </c>
      <c r="AG2701" s="10">
        <f t="shared" si="3"/>
        <v>0</v>
      </c>
      <c r="AH2701" s="10">
        <f t="shared" si="4"/>
        <v>0</v>
      </c>
      <c r="AI2701" s="10">
        <f t="shared" si="5"/>
        <v>1</v>
      </c>
      <c r="AJ2701" s="9">
        <f>ROUNDUP(SUM(VLOOKUP(F2701,'Pontuação 3.0'!A$2:B$11,2,FALSE),VLOOKUP(E2701,'Pontuação 3.0'!C$2:D$11,2,FALSE),VLOOKUP(H2701,'Pontuação 3.0'!I$2:J$11,2,FALSE),VLOOKUP(J2701,'Pontuação 3.0'!G$2:H$11,2,FALSE),VLOOKUP(G2701,'Pontuação 3.0'!E$2:F$11,2,FALSE),VLOOKUP(K2701,'Pontuação 3.0'!K$2:L$11,2,FALSE),VLOOKUP(L2701,'Pontuação 3.0'!M$2:N$13,2,FALSE)),0)</f>
        <v>2175</v>
      </c>
      <c r="AK2701" s="9">
        <f t="shared" si="6"/>
        <v>218</v>
      </c>
      <c r="AL2701" s="9" t="str">
        <f t="array" ref="AL2701">IFERROR(INDEX('Pontuação 3.0'!G$13:G$191, MATCH(AK2701, 'Pontuação 3.0'!F$13:F$191, 0)), "Faixa Indefinida")</f>
        <v>B</v>
      </c>
      <c r="AM2701" s="9">
        <f t="shared" si="7"/>
        <v>0</v>
      </c>
      <c r="AN2701" s="9">
        <f t="shared" si="8"/>
        <v>1</v>
      </c>
      <c r="AO2701" s="9">
        <f t="shared" si="9"/>
        <v>0</v>
      </c>
      <c r="AP2701" s="9">
        <f t="shared" si="10"/>
        <v>0</v>
      </c>
      <c r="AQ2701" s="8"/>
    </row>
    <row r="2702" ht="15.75" customHeight="1">
      <c r="A2702" s="7">
        <v>45682.0</v>
      </c>
      <c r="B2702" s="8" t="s">
        <v>6034</v>
      </c>
      <c r="C2702" s="8" t="s">
        <v>6035</v>
      </c>
      <c r="D2702" s="13" t="s">
        <v>12022</v>
      </c>
      <c r="E2702" s="8" t="s">
        <v>11868</v>
      </c>
      <c r="F2702" s="8" t="s">
        <v>11842</v>
      </c>
      <c r="G2702" s="8" t="s">
        <v>11867</v>
      </c>
      <c r="H2702" s="8" t="s">
        <v>11856</v>
      </c>
      <c r="I2702" s="8" t="s">
        <v>11837</v>
      </c>
      <c r="J2702" s="8" t="s">
        <v>11846</v>
      </c>
      <c r="K2702" s="8" t="s">
        <v>11837</v>
      </c>
      <c r="L2702" s="8" t="s">
        <v>11847</v>
      </c>
      <c r="M2702" s="8" t="s">
        <v>11841</v>
      </c>
      <c r="N2702" s="12" t="s">
        <v>11</v>
      </c>
      <c r="O2702" s="12" t="s">
        <v>13</v>
      </c>
      <c r="P2702" s="12" t="s">
        <v>40</v>
      </c>
      <c r="Q2702" s="12" t="s">
        <v>15</v>
      </c>
      <c r="R2702" s="12" t="s">
        <v>20</v>
      </c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9">
        <f>ROUNDUP(SUM(VLOOKUP(F2702,'Pontuação'!A$2:B$11,2,FALSE),VLOOKUP(E2702,'Pontuação'!C$2:D$11,2,FALSE),VLOOKUP(H2702,'Pontuação'!I$2:J$11,2,FALSE),VLOOKUP(J2702,'Pontuação'!G$2:H$11,2,FALSE),VLOOKUP(L2702,'Pontuação'!M$2:N$13,2,FALSE)),0)</f>
        <v>1575</v>
      </c>
      <c r="AD2702" s="10">
        <f t="shared" si="1"/>
        <v>158</v>
      </c>
      <c r="AE2702" s="10" t="str">
        <f t="array" ref="AE2702">IFERROR(INDEX('Pontuação'!G$13:G$101, MATCH(AD2702, 'Pontuação'!F$13:F$101, 0)), "Faixa Indefinida")</f>
        <v>C</v>
      </c>
      <c r="AF2702" s="10">
        <f t="shared" si="2"/>
        <v>0</v>
      </c>
      <c r="AG2702" s="10">
        <f t="shared" si="3"/>
        <v>0</v>
      </c>
      <c r="AH2702" s="10">
        <f t="shared" si="4"/>
        <v>1</v>
      </c>
      <c r="AI2702" s="10">
        <f t="shared" si="5"/>
        <v>0</v>
      </c>
      <c r="AJ2702" s="9">
        <f>ROUNDUP(SUM(VLOOKUP(F2702,'Pontuação 3.0'!A$2:B$11,2,FALSE),VLOOKUP(E2702,'Pontuação 3.0'!C$2:D$11,2,FALSE),VLOOKUP(H2702,'Pontuação 3.0'!I$2:J$11,2,FALSE),VLOOKUP(J2702,'Pontuação 3.0'!G$2:H$11,2,FALSE),VLOOKUP(G2702,'Pontuação 3.0'!E$2:F$11,2,FALSE),VLOOKUP(K2702,'Pontuação 3.0'!K$2:L$11,2,FALSE),VLOOKUP(L2702,'Pontuação 3.0'!M$2:N$13,2,FALSE)),0)</f>
        <v>1880</v>
      </c>
      <c r="AK2702" s="9">
        <f t="shared" si="6"/>
        <v>188</v>
      </c>
      <c r="AL2702" s="9" t="str">
        <f t="array" ref="AL2702">IFERROR(INDEX('Pontuação 3.0'!G$13:G$191, MATCH(AK2702, 'Pontuação 3.0'!F$13:F$191, 0)), "Faixa Indefinida")</f>
        <v>D</v>
      </c>
      <c r="AM2702" s="9">
        <f t="shared" si="7"/>
        <v>0</v>
      </c>
      <c r="AN2702" s="9">
        <f t="shared" si="8"/>
        <v>0</v>
      </c>
      <c r="AO2702" s="9">
        <f t="shared" si="9"/>
        <v>0</v>
      </c>
      <c r="AP2702" s="9">
        <f t="shared" si="10"/>
        <v>1</v>
      </c>
      <c r="AQ2702" s="8"/>
    </row>
    <row r="2703" ht="15.75" customHeight="1">
      <c r="A2703" s="7">
        <v>45682.0</v>
      </c>
      <c r="B2703" s="8" t="s">
        <v>6037</v>
      </c>
      <c r="C2703" s="8" t="s">
        <v>6038</v>
      </c>
      <c r="D2703" s="11">
        <v>1.9995140234E10</v>
      </c>
      <c r="E2703" s="8" t="s">
        <v>11868</v>
      </c>
      <c r="F2703" s="8" t="s">
        <v>11834</v>
      </c>
      <c r="G2703" s="8" t="s">
        <v>11843</v>
      </c>
      <c r="H2703" s="8" t="s">
        <v>11844</v>
      </c>
      <c r="I2703" s="8" t="s">
        <v>11845</v>
      </c>
      <c r="J2703" s="8" t="s">
        <v>11846</v>
      </c>
      <c r="K2703" s="8" t="s">
        <v>11837</v>
      </c>
      <c r="L2703" s="8" t="s">
        <v>11851</v>
      </c>
      <c r="M2703" s="8" t="s">
        <v>11849</v>
      </c>
      <c r="N2703" s="12" t="s">
        <v>11</v>
      </c>
      <c r="O2703" s="12" t="s">
        <v>13</v>
      </c>
      <c r="P2703" s="12" t="s">
        <v>123</v>
      </c>
      <c r="Q2703" s="12" t="s">
        <v>15</v>
      </c>
      <c r="R2703" s="12" t="s">
        <v>14</v>
      </c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9">
        <f>ROUNDUP(SUM(VLOOKUP(F2703,'Pontuação'!A$2:B$11,2,FALSE),VLOOKUP(E2703,'Pontuação'!C$2:D$11,2,FALSE),VLOOKUP(H2703,'Pontuação'!I$2:J$11,2,FALSE),VLOOKUP(J2703,'Pontuação'!G$2:H$11,2,FALSE),VLOOKUP(L2703,'Pontuação'!M$2:N$13,2,FALSE)),0)</f>
        <v>1587</v>
      </c>
      <c r="AD2703" s="10">
        <f t="shared" si="1"/>
        <v>159</v>
      </c>
      <c r="AE2703" s="10" t="str">
        <f t="array" ref="AE2703">IFERROR(INDEX('Pontuação'!G$13:G$101, MATCH(AD2703, 'Pontuação'!F$13:F$101, 0)), "Faixa Indefinida")</f>
        <v>C</v>
      </c>
      <c r="AF2703" s="10">
        <f t="shared" si="2"/>
        <v>0</v>
      </c>
      <c r="AG2703" s="10">
        <f t="shared" si="3"/>
        <v>0</v>
      </c>
      <c r="AH2703" s="10">
        <f t="shared" si="4"/>
        <v>1</v>
      </c>
      <c r="AI2703" s="10">
        <f t="shared" si="5"/>
        <v>0</v>
      </c>
      <c r="AJ2703" s="9">
        <f>ROUNDUP(SUM(VLOOKUP(F2703,'Pontuação 3.0'!A$2:B$11,2,FALSE),VLOOKUP(E2703,'Pontuação 3.0'!C$2:D$11,2,FALSE),VLOOKUP(H2703,'Pontuação 3.0'!I$2:J$11,2,FALSE),VLOOKUP(J2703,'Pontuação 3.0'!G$2:H$11,2,FALSE),VLOOKUP(G2703,'Pontuação 3.0'!E$2:F$11,2,FALSE),VLOOKUP(K2703,'Pontuação 3.0'!K$2:L$11,2,FALSE),VLOOKUP(L2703,'Pontuação 3.0'!M$2:N$13,2,FALSE)),0)</f>
        <v>2046</v>
      </c>
      <c r="AK2703" s="9">
        <f t="shared" si="6"/>
        <v>205</v>
      </c>
      <c r="AL2703" s="9" t="str">
        <f t="array" ref="AL2703">IFERROR(INDEX('Pontuação 3.0'!G$13:G$191, MATCH(AK2703, 'Pontuação 3.0'!F$13:F$191, 0)), "Faixa Indefinida")</f>
        <v>C</v>
      </c>
      <c r="AM2703" s="9">
        <f t="shared" si="7"/>
        <v>0</v>
      </c>
      <c r="AN2703" s="9">
        <f t="shared" si="8"/>
        <v>0</v>
      </c>
      <c r="AO2703" s="9">
        <f t="shared" si="9"/>
        <v>1</v>
      </c>
      <c r="AP2703" s="9">
        <f t="shared" si="10"/>
        <v>0</v>
      </c>
      <c r="AQ2703" s="8"/>
    </row>
    <row r="2704" ht="15.75" customHeight="1">
      <c r="A2704" s="7">
        <v>45682.0</v>
      </c>
      <c r="B2704" s="8" t="s">
        <v>722</v>
      </c>
      <c r="C2704" s="8" t="s">
        <v>6036</v>
      </c>
      <c r="D2704" s="11">
        <v>3.1988573318E10</v>
      </c>
      <c r="E2704" s="8" t="s">
        <v>11833</v>
      </c>
      <c r="F2704" s="8" t="s">
        <v>11842</v>
      </c>
      <c r="G2704" s="8" t="s">
        <v>11843</v>
      </c>
      <c r="H2704" s="8" t="s">
        <v>11850</v>
      </c>
      <c r="I2704" s="8" t="s">
        <v>11837</v>
      </c>
      <c r="J2704" s="8" t="s">
        <v>11852</v>
      </c>
      <c r="K2704" s="8" t="s">
        <v>11837</v>
      </c>
      <c r="L2704" s="8" t="s">
        <v>11851</v>
      </c>
      <c r="M2704" s="8" t="s">
        <v>11848</v>
      </c>
      <c r="N2704" s="12" t="s">
        <v>11</v>
      </c>
      <c r="O2704" s="12" t="s">
        <v>13</v>
      </c>
      <c r="P2704" s="12" t="s">
        <v>123</v>
      </c>
      <c r="Q2704" s="12" t="s">
        <v>15</v>
      </c>
      <c r="R2704" s="12" t="s">
        <v>20</v>
      </c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9">
        <f>ROUNDUP(SUM(VLOOKUP(F2704,'Pontuação'!A$2:B$11,2,FALSE),VLOOKUP(E2704,'Pontuação'!C$2:D$11,2,FALSE),VLOOKUP(H2704,'Pontuação'!I$2:J$11,2,FALSE),VLOOKUP(J2704,'Pontuação'!G$2:H$11,2,FALSE),VLOOKUP(L2704,'Pontuação'!M$2:N$13,2,FALSE)),0)</f>
        <v>1658</v>
      </c>
      <c r="AD2704" s="10">
        <f t="shared" si="1"/>
        <v>166</v>
      </c>
      <c r="AE2704" s="10" t="str">
        <f t="array" ref="AE2704">IFERROR(INDEX('Pontuação'!G$13:G$101, MATCH(AD2704, 'Pontuação'!F$13:F$101, 0)), "Faixa Indefinida")</f>
        <v>B</v>
      </c>
      <c r="AF2704" s="10">
        <f t="shared" si="2"/>
        <v>0</v>
      </c>
      <c r="AG2704" s="10">
        <f t="shared" si="3"/>
        <v>1</v>
      </c>
      <c r="AH2704" s="10">
        <f t="shared" si="4"/>
        <v>0</v>
      </c>
      <c r="AI2704" s="10">
        <f t="shared" si="5"/>
        <v>0</v>
      </c>
      <c r="AJ2704" s="9">
        <f>ROUNDUP(SUM(VLOOKUP(F2704,'Pontuação 3.0'!A$2:B$11,2,FALSE),VLOOKUP(E2704,'Pontuação 3.0'!C$2:D$11,2,FALSE),VLOOKUP(H2704,'Pontuação 3.0'!I$2:J$11,2,FALSE),VLOOKUP(J2704,'Pontuação 3.0'!G$2:H$11,2,FALSE),VLOOKUP(G2704,'Pontuação 3.0'!E$2:F$11,2,FALSE),VLOOKUP(K2704,'Pontuação 3.0'!K$2:L$11,2,FALSE),VLOOKUP(L2704,'Pontuação 3.0'!M$2:N$13,2,FALSE)),0)</f>
        <v>2274</v>
      </c>
      <c r="AK2704" s="9">
        <f t="shared" si="6"/>
        <v>227</v>
      </c>
      <c r="AL2704" s="9" t="str">
        <f t="array" ref="AL2704">IFERROR(INDEX('Pontuação 3.0'!G$13:G$191, MATCH(AK2704, 'Pontuação 3.0'!F$13:F$191, 0)), "Faixa Indefinida")</f>
        <v>B</v>
      </c>
      <c r="AM2704" s="9">
        <f t="shared" si="7"/>
        <v>0</v>
      </c>
      <c r="AN2704" s="9">
        <f t="shared" si="8"/>
        <v>1</v>
      </c>
      <c r="AO2704" s="9">
        <f t="shared" si="9"/>
        <v>0</v>
      </c>
      <c r="AP2704" s="9">
        <f t="shared" si="10"/>
        <v>0</v>
      </c>
      <c r="AQ2704" s="8"/>
    </row>
    <row r="2705" ht="15.75" customHeight="1">
      <c r="A2705" s="7">
        <v>45682.0</v>
      </c>
      <c r="B2705" s="8" t="s">
        <v>6032</v>
      </c>
      <c r="C2705" s="8" t="s">
        <v>6033</v>
      </c>
      <c r="D2705" s="11">
        <v>5.4992140822E10</v>
      </c>
      <c r="E2705" s="8" t="s">
        <v>11833</v>
      </c>
      <c r="F2705" s="8" t="s">
        <v>11863</v>
      </c>
      <c r="G2705" s="8" t="s">
        <v>11864</v>
      </c>
      <c r="H2705" s="8" t="s">
        <v>11865</v>
      </c>
      <c r="I2705" s="8" t="s">
        <v>11845</v>
      </c>
      <c r="J2705" s="8" t="s">
        <v>11866</v>
      </c>
      <c r="K2705" s="8" t="s">
        <v>11839</v>
      </c>
      <c r="L2705" s="8" t="s">
        <v>11847</v>
      </c>
      <c r="M2705" s="8" t="s">
        <v>11841</v>
      </c>
      <c r="N2705" s="12" t="s">
        <v>11</v>
      </c>
      <c r="O2705" s="12" t="s">
        <v>13</v>
      </c>
      <c r="P2705" s="12" t="s">
        <v>12</v>
      </c>
      <c r="Q2705" s="12" t="s">
        <v>15</v>
      </c>
      <c r="R2705" s="12" t="s">
        <v>14</v>
      </c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9">
        <f>ROUNDUP(SUM(VLOOKUP(F2705,'Pontuação'!A$2:B$11,2,FALSE),VLOOKUP(E2705,'Pontuação'!C$2:D$11,2,FALSE),VLOOKUP(H2705,'Pontuação'!I$2:J$11,2,FALSE),VLOOKUP(J2705,'Pontuação'!G$2:H$11,2,FALSE),VLOOKUP(L2705,'Pontuação'!M$2:N$13,2,FALSE)),0)</f>
        <v>1960</v>
      </c>
      <c r="AD2705" s="10">
        <f t="shared" si="1"/>
        <v>196</v>
      </c>
      <c r="AE2705" s="10" t="str">
        <f t="array" ref="AE2705">IFERROR(INDEX('Pontuação'!G$13:G$101, MATCH(AD2705, 'Pontuação'!F$13:F$101, 0)), "Faixa Indefinida")</f>
        <v>A</v>
      </c>
      <c r="AF2705" s="10">
        <f t="shared" si="2"/>
        <v>1</v>
      </c>
      <c r="AG2705" s="10">
        <f t="shared" si="3"/>
        <v>0</v>
      </c>
      <c r="AH2705" s="10">
        <f t="shared" si="4"/>
        <v>0</v>
      </c>
      <c r="AI2705" s="10">
        <f t="shared" si="5"/>
        <v>0</v>
      </c>
      <c r="AJ2705" s="9">
        <f>ROUNDUP(SUM(VLOOKUP(F2705,'Pontuação 3.0'!A$2:B$11,2,FALSE),VLOOKUP(E2705,'Pontuação 3.0'!C$2:D$11,2,FALSE),VLOOKUP(H2705,'Pontuação 3.0'!I$2:J$11,2,FALSE),VLOOKUP(J2705,'Pontuação 3.0'!G$2:H$11,2,FALSE),VLOOKUP(G2705,'Pontuação 3.0'!E$2:F$11,2,FALSE),VLOOKUP(K2705,'Pontuação 3.0'!K$2:L$11,2,FALSE),VLOOKUP(L2705,'Pontuação 3.0'!M$2:N$13,2,FALSE)),0)</f>
        <v>2300</v>
      </c>
      <c r="AK2705" s="9">
        <f t="shared" si="6"/>
        <v>230</v>
      </c>
      <c r="AL2705" s="9" t="str">
        <f t="array" ref="AL2705">IFERROR(INDEX('Pontuação 3.0'!G$13:G$191, MATCH(AK2705, 'Pontuação 3.0'!F$13:F$191, 0)), "Faixa Indefinida")</f>
        <v>B</v>
      </c>
      <c r="AM2705" s="9">
        <f t="shared" si="7"/>
        <v>0</v>
      </c>
      <c r="AN2705" s="9">
        <f t="shared" si="8"/>
        <v>1</v>
      </c>
      <c r="AO2705" s="9">
        <f t="shared" si="9"/>
        <v>0</v>
      </c>
      <c r="AP2705" s="9">
        <f t="shared" si="10"/>
        <v>0</v>
      </c>
      <c r="AQ2705" s="8"/>
    </row>
    <row r="2706" ht="15.75" customHeight="1">
      <c r="A2706" s="7">
        <v>45682.0</v>
      </c>
      <c r="B2706" s="8" t="s">
        <v>6041</v>
      </c>
      <c r="C2706" s="8" t="s">
        <v>6042</v>
      </c>
      <c r="D2706" s="8" t="s">
        <v>6043</v>
      </c>
      <c r="E2706" s="8" t="s">
        <v>11833</v>
      </c>
      <c r="F2706" s="8" t="s">
        <v>11834</v>
      </c>
      <c r="G2706" s="8" t="s">
        <v>11835</v>
      </c>
      <c r="H2706" s="8" t="s">
        <v>11865</v>
      </c>
      <c r="I2706" s="8" t="s">
        <v>11845</v>
      </c>
      <c r="J2706" s="8" t="s">
        <v>11846</v>
      </c>
      <c r="K2706" s="8" t="s">
        <v>11837</v>
      </c>
      <c r="L2706" s="8" t="s">
        <v>11847</v>
      </c>
      <c r="M2706" s="8" t="s">
        <v>11853</v>
      </c>
      <c r="N2706" s="12" t="s">
        <v>11</v>
      </c>
      <c r="O2706" s="12" t="s">
        <v>13</v>
      </c>
      <c r="P2706" s="12" t="s">
        <v>27</v>
      </c>
      <c r="Q2706" s="12" t="s">
        <v>15</v>
      </c>
      <c r="R2706" s="12" t="s">
        <v>14</v>
      </c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9">
        <f>ROUNDUP(SUM(VLOOKUP(F2706,'Pontuação'!A$2:B$11,2,FALSE),VLOOKUP(E2706,'Pontuação'!C$2:D$11,2,FALSE),VLOOKUP(H2706,'Pontuação'!I$2:J$11,2,FALSE),VLOOKUP(J2706,'Pontuação'!G$2:H$11,2,FALSE),VLOOKUP(L2706,'Pontuação'!M$2:N$13,2,FALSE)),0)</f>
        <v>1699</v>
      </c>
      <c r="AD2706" s="10">
        <f t="shared" si="1"/>
        <v>170</v>
      </c>
      <c r="AE2706" s="10" t="str">
        <f t="array" ref="AE2706">IFERROR(INDEX('Pontuação'!G$13:G$101, MATCH(AD2706, 'Pontuação'!F$13:F$101, 0)), "Faixa Indefinida")</f>
        <v>B</v>
      </c>
      <c r="AF2706" s="10">
        <f t="shared" si="2"/>
        <v>0</v>
      </c>
      <c r="AG2706" s="10">
        <f t="shared" si="3"/>
        <v>1</v>
      </c>
      <c r="AH2706" s="10">
        <f t="shared" si="4"/>
        <v>0</v>
      </c>
      <c r="AI2706" s="10">
        <f t="shared" si="5"/>
        <v>0</v>
      </c>
      <c r="AJ2706" s="9">
        <f>ROUNDUP(SUM(VLOOKUP(F2706,'Pontuação 3.0'!A$2:B$11,2,FALSE),VLOOKUP(E2706,'Pontuação 3.0'!C$2:D$11,2,FALSE),VLOOKUP(H2706,'Pontuação 3.0'!I$2:J$11,2,FALSE),VLOOKUP(J2706,'Pontuação 3.0'!G$2:H$11,2,FALSE),VLOOKUP(G2706,'Pontuação 3.0'!E$2:F$11,2,FALSE),VLOOKUP(K2706,'Pontuação 3.0'!K$2:L$11,2,FALSE),VLOOKUP(L2706,'Pontuação 3.0'!M$2:N$13,2,FALSE)),0)</f>
        <v>1871</v>
      </c>
      <c r="AK2706" s="9">
        <f t="shared" si="6"/>
        <v>187</v>
      </c>
      <c r="AL2706" s="9" t="str">
        <f t="array" ref="AL2706">IFERROR(INDEX('Pontuação 3.0'!G$13:G$191, MATCH(AK2706, 'Pontuação 3.0'!F$13:F$191, 0)), "Faixa Indefinida")</f>
        <v>D</v>
      </c>
      <c r="AM2706" s="9">
        <f t="shared" si="7"/>
        <v>0</v>
      </c>
      <c r="AN2706" s="9">
        <f t="shared" si="8"/>
        <v>0</v>
      </c>
      <c r="AO2706" s="9">
        <f t="shared" si="9"/>
        <v>0</v>
      </c>
      <c r="AP2706" s="9">
        <f t="shared" si="10"/>
        <v>1</v>
      </c>
      <c r="AQ2706" s="8"/>
    </row>
    <row r="2707" ht="15.75" customHeight="1">
      <c r="A2707" s="7">
        <v>45682.0</v>
      </c>
      <c r="B2707" s="8" t="s">
        <v>6094</v>
      </c>
      <c r="C2707" s="8" t="s">
        <v>6095</v>
      </c>
      <c r="D2707" s="11">
        <v>4.3996830877E10</v>
      </c>
      <c r="E2707" s="8" t="s">
        <v>11833</v>
      </c>
      <c r="F2707" s="8" t="s">
        <v>11842</v>
      </c>
      <c r="G2707" s="8" t="s">
        <v>11843</v>
      </c>
      <c r="H2707" s="8" t="s">
        <v>11865</v>
      </c>
      <c r="I2707" s="8" t="s">
        <v>11845</v>
      </c>
      <c r="J2707" s="8" t="s">
        <v>11846</v>
      </c>
      <c r="K2707" s="8" t="s">
        <v>11837</v>
      </c>
      <c r="L2707" s="8" t="s">
        <v>11847</v>
      </c>
      <c r="M2707" s="8" t="s">
        <v>11849</v>
      </c>
      <c r="N2707" s="12" t="s">
        <v>11</v>
      </c>
      <c r="O2707" s="12" t="s">
        <v>13</v>
      </c>
      <c r="P2707" s="12" t="s">
        <v>99</v>
      </c>
      <c r="Q2707" s="12" t="s">
        <v>15</v>
      </c>
      <c r="R2707" s="12" t="s">
        <v>20</v>
      </c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9">
        <f>ROUNDUP(SUM(VLOOKUP(F2707,'Pontuação'!A$2:B$11,2,FALSE),VLOOKUP(E2707,'Pontuação'!C$2:D$11,2,FALSE),VLOOKUP(H2707,'Pontuação'!I$2:J$11,2,FALSE),VLOOKUP(J2707,'Pontuação'!G$2:H$11,2,FALSE),VLOOKUP(L2707,'Pontuação'!M$2:N$13,2,FALSE)),0)</f>
        <v>1711</v>
      </c>
      <c r="AD2707" s="10">
        <f t="shared" si="1"/>
        <v>171</v>
      </c>
      <c r="AE2707" s="10" t="str">
        <f t="array" ref="AE2707">IFERROR(INDEX('Pontuação'!G$13:G$101, MATCH(AD2707, 'Pontuação'!F$13:F$101, 0)), "Faixa Indefinida")</f>
        <v>B</v>
      </c>
      <c r="AF2707" s="10">
        <f t="shared" si="2"/>
        <v>0</v>
      </c>
      <c r="AG2707" s="10">
        <f t="shared" si="3"/>
        <v>1</v>
      </c>
      <c r="AH2707" s="10">
        <f t="shared" si="4"/>
        <v>0</v>
      </c>
      <c r="AI2707" s="10">
        <f t="shared" si="5"/>
        <v>0</v>
      </c>
      <c r="AJ2707" s="9">
        <f>ROUNDUP(SUM(VLOOKUP(F2707,'Pontuação 3.0'!A$2:B$11,2,FALSE),VLOOKUP(E2707,'Pontuação 3.0'!C$2:D$11,2,FALSE),VLOOKUP(H2707,'Pontuação 3.0'!I$2:J$11,2,FALSE),VLOOKUP(J2707,'Pontuação 3.0'!G$2:H$11,2,FALSE),VLOOKUP(G2707,'Pontuação 3.0'!E$2:F$11,2,FALSE),VLOOKUP(K2707,'Pontuação 3.0'!K$2:L$11,2,FALSE),VLOOKUP(L2707,'Pontuação 3.0'!M$2:N$13,2,FALSE)),0)</f>
        <v>2144</v>
      </c>
      <c r="AK2707" s="9">
        <f t="shared" si="6"/>
        <v>214</v>
      </c>
      <c r="AL2707" s="9" t="str">
        <f t="array" ref="AL2707">IFERROR(INDEX('Pontuação 3.0'!G$13:G$191, MATCH(AK2707, 'Pontuação 3.0'!F$13:F$191, 0)), "Faixa Indefinida")</f>
        <v>B</v>
      </c>
      <c r="AM2707" s="9">
        <f t="shared" si="7"/>
        <v>0</v>
      </c>
      <c r="AN2707" s="9">
        <f t="shared" si="8"/>
        <v>1</v>
      </c>
      <c r="AO2707" s="9">
        <f t="shared" si="9"/>
        <v>0</v>
      </c>
      <c r="AP2707" s="9">
        <f t="shared" si="10"/>
        <v>0</v>
      </c>
      <c r="AQ2707" s="8"/>
    </row>
    <row r="2708" ht="15.75" customHeight="1">
      <c r="A2708" s="7">
        <v>45682.0</v>
      </c>
      <c r="B2708" s="8" t="s">
        <v>6044</v>
      </c>
      <c r="C2708" s="8" t="s">
        <v>6045</v>
      </c>
      <c r="D2708" s="11">
        <v>2.1974994828E10</v>
      </c>
      <c r="E2708" s="8" t="s">
        <v>11868</v>
      </c>
      <c r="F2708" s="8" t="s">
        <v>11834</v>
      </c>
      <c r="G2708" s="8" t="s">
        <v>11835</v>
      </c>
      <c r="H2708" s="8" t="s">
        <v>11856</v>
      </c>
      <c r="I2708" s="8" t="s">
        <v>11837</v>
      </c>
      <c r="J2708" s="8" t="s">
        <v>11846</v>
      </c>
      <c r="K2708" s="8" t="s">
        <v>11839</v>
      </c>
      <c r="L2708" s="8" t="s">
        <v>11847</v>
      </c>
      <c r="M2708" s="8" t="s">
        <v>11849</v>
      </c>
      <c r="N2708" s="12" t="s">
        <v>11</v>
      </c>
      <c r="O2708" s="12" t="s">
        <v>13</v>
      </c>
      <c r="P2708" s="12" t="s">
        <v>27</v>
      </c>
      <c r="Q2708" s="12" t="s">
        <v>15</v>
      </c>
      <c r="R2708" s="12" t="s">
        <v>14</v>
      </c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9">
        <f>ROUNDUP(SUM(VLOOKUP(F2708,'Pontuação'!A$2:B$11,2,FALSE),VLOOKUP(E2708,'Pontuação'!C$2:D$11,2,FALSE),VLOOKUP(H2708,'Pontuação'!I$2:J$11,2,FALSE),VLOOKUP(J2708,'Pontuação'!G$2:H$11,2,FALSE),VLOOKUP(L2708,'Pontuação'!M$2:N$13,2,FALSE)),0)</f>
        <v>1563</v>
      </c>
      <c r="AD2708" s="10">
        <f t="shared" si="1"/>
        <v>156</v>
      </c>
      <c r="AE2708" s="10" t="str">
        <f t="array" ref="AE2708">IFERROR(INDEX('Pontuação'!G$13:G$101, MATCH(AD2708, 'Pontuação'!F$13:F$101, 0)), "Faixa Indefinida")</f>
        <v>C</v>
      </c>
      <c r="AF2708" s="10">
        <f t="shared" si="2"/>
        <v>0</v>
      </c>
      <c r="AG2708" s="10">
        <f t="shared" si="3"/>
        <v>0</v>
      </c>
      <c r="AH2708" s="10">
        <f t="shared" si="4"/>
        <v>1</v>
      </c>
      <c r="AI2708" s="10">
        <f t="shared" si="5"/>
        <v>0</v>
      </c>
      <c r="AJ2708" s="9">
        <f>ROUNDUP(SUM(VLOOKUP(F2708,'Pontuação 3.0'!A$2:B$11,2,FALSE),VLOOKUP(E2708,'Pontuação 3.0'!C$2:D$11,2,FALSE),VLOOKUP(H2708,'Pontuação 3.0'!I$2:J$11,2,FALSE),VLOOKUP(J2708,'Pontuação 3.0'!G$2:H$11,2,FALSE),VLOOKUP(G2708,'Pontuação 3.0'!E$2:F$11,2,FALSE),VLOOKUP(K2708,'Pontuação 3.0'!K$2:L$11,2,FALSE),VLOOKUP(L2708,'Pontuação 3.0'!M$2:N$13,2,FALSE)),0)</f>
        <v>2018</v>
      </c>
      <c r="AK2708" s="9">
        <f t="shared" si="6"/>
        <v>202</v>
      </c>
      <c r="AL2708" s="9" t="str">
        <f t="array" ref="AL2708">IFERROR(INDEX('Pontuação 3.0'!G$13:G$191, MATCH(AK2708, 'Pontuação 3.0'!F$13:F$191, 0)), "Faixa Indefinida")</f>
        <v>C</v>
      </c>
      <c r="AM2708" s="9">
        <f t="shared" si="7"/>
        <v>0</v>
      </c>
      <c r="AN2708" s="9">
        <f t="shared" si="8"/>
        <v>0</v>
      </c>
      <c r="AO2708" s="9">
        <f t="shared" si="9"/>
        <v>1</v>
      </c>
      <c r="AP2708" s="9">
        <f t="shared" si="10"/>
        <v>0</v>
      </c>
      <c r="AQ2708" s="8"/>
    </row>
    <row r="2709" ht="15.75" customHeight="1">
      <c r="A2709" s="7">
        <v>45682.0</v>
      </c>
      <c r="B2709" s="8" t="s">
        <v>6046</v>
      </c>
      <c r="C2709" s="8" t="s">
        <v>6047</v>
      </c>
      <c r="D2709" s="8" t="s">
        <v>6048</v>
      </c>
      <c r="E2709" s="8" t="s">
        <v>11833</v>
      </c>
      <c r="F2709" s="8" t="s">
        <v>11834</v>
      </c>
      <c r="G2709" s="8" t="s">
        <v>11843</v>
      </c>
      <c r="H2709" s="8" t="s">
        <v>11844</v>
      </c>
      <c r="I2709" s="8" t="s">
        <v>11837</v>
      </c>
      <c r="J2709" s="8" t="s">
        <v>11846</v>
      </c>
      <c r="K2709" s="8" t="s">
        <v>11837</v>
      </c>
      <c r="L2709" s="8" t="s">
        <v>11851</v>
      </c>
      <c r="M2709" s="8" t="s">
        <v>11849</v>
      </c>
      <c r="N2709" s="12" t="s">
        <v>11</v>
      </c>
      <c r="O2709" s="12" t="s">
        <v>13</v>
      </c>
      <c r="P2709" s="12" t="s">
        <v>23</v>
      </c>
      <c r="Q2709" s="12" t="s">
        <v>15</v>
      </c>
      <c r="R2709" s="12" t="s">
        <v>14</v>
      </c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9">
        <f>ROUNDUP(SUM(VLOOKUP(F2709,'Pontuação'!A$2:B$11,2,FALSE),VLOOKUP(E2709,'Pontuação'!C$2:D$11,2,FALSE),VLOOKUP(H2709,'Pontuação'!I$2:J$11,2,FALSE),VLOOKUP(J2709,'Pontuação'!G$2:H$11,2,FALSE),VLOOKUP(L2709,'Pontuação'!M$2:N$13,2,FALSE)),0)</f>
        <v>1583</v>
      </c>
      <c r="AD2709" s="10">
        <f t="shared" si="1"/>
        <v>158</v>
      </c>
      <c r="AE2709" s="10" t="str">
        <f t="array" ref="AE2709">IFERROR(INDEX('Pontuação'!G$13:G$101, MATCH(AD2709, 'Pontuação'!F$13:F$101, 0)), "Faixa Indefinida")</f>
        <v>C</v>
      </c>
      <c r="AF2709" s="10">
        <f t="shared" si="2"/>
        <v>0</v>
      </c>
      <c r="AG2709" s="10">
        <f t="shared" si="3"/>
        <v>0</v>
      </c>
      <c r="AH2709" s="10">
        <f t="shared" si="4"/>
        <v>1</v>
      </c>
      <c r="AI2709" s="10">
        <f t="shared" si="5"/>
        <v>0</v>
      </c>
      <c r="AJ2709" s="9">
        <f>ROUNDUP(SUM(VLOOKUP(F2709,'Pontuação 3.0'!A$2:B$11,2,FALSE),VLOOKUP(E2709,'Pontuação 3.0'!C$2:D$11,2,FALSE),VLOOKUP(H2709,'Pontuação 3.0'!I$2:J$11,2,FALSE),VLOOKUP(J2709,'Pontuação 3.0'!G$2:H$11,2,FALSE),VLOOKUP(G2709,'Pontuação 3.0'!E$2:F$11,2,FALSE),VLOOKUP(K2709,'Pontuação 3.0'!K$2:L$11,2,FALSE),VLOOKUP(L2709,'Pontuação 3.0'!M$2:N$13,2,FALSE)),0)</f>
        <v>2076</v>
      </c>
      <c r="AK2709" s="9">
        <f t="shared" si="6"/>
        <v>208</v>
      </c>
      <c r="AL2709" s="9" t="str">
        <f t="array" ref="AL2709">IFERROR(INDEX('Pontuação 3.0'!G$13:G$191, MATCH(AK2709, 'Pontuação 3.0'!F$13:F$191, 0)), "Faixa Indefinida")</f>
        <v>C</v>
      </c>
      <c r="AM2709" s="9">
        <f t="shared" si="7"/>
        <v>0</v>
      </c>
      <c r="AN2709" s="9">
        <f t="shared" si="8"/>
        <v>0</v>
      </c>
      <c r="AO2709" s="9">
        <f t="shared" si="9"/>
        <v>1</v>
      </c>
      <c r="AP2709" s="9">
        <f t="shared" si="10"/>
        <v>0</v>
      </c>
      <c r="AQ2709" s="8"/>
    </row>
    <row r="2710" ht="15.75" customHeight="1">
      <c r="A2710" s="7">
        <v>45682.0</v>
      </c>
      <c r="B2710" s="8" t="s">
        <v>363</v>
      </c>
      <c r="C2710" s="8" t="s">
        <v>6053</v>
      </c>
      <c r="D2710" s="11">
        <v>9.2994259331E10</v>
      </c>
      <c r="E2710" s="8" t="s">
        <v>11868</v>
      </c>
      <c r="F2710" s="8" t="s">
        <v>11842</v>
      </c>
      <c r="G2710" s="8" t="s">
        <v>11843</v>
      </c>
      <c r="H2710" s="8" t="s">
        <v>11850</v>
      </c>
      <c r="I2710" s="8" t="s">
        <v>11837</v>
      </c>
      <c r="J2710" s="8" t="s">
        <v>11846</v>
      </c>
      <c r="K2710" s="8" t="s">
        <v>11837</v>
      </c>
      <c r="L2710" s="8" t="s">
        <v>11847</v>
      </c>
      <c r="M2710" s="8" t="s">
        <v>11849</v>
      </c>
      <c r="N2710" s="12" t="s">
        <v>11</v>
      </c>
      <c r="O2710" s="12" t="s">
        <v>13</v>
      </c>
      <c r="P2710" s="12" t="s">
        <v>27</v>
      </c>
      <c r="Q2710" s="12" t="s">
        <v>65</v>
      </c>
      <c r="R2710" s="12" t="s">
        <v>20</v>
      </c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9">
        <f>ROUNDUP(SUM(VLOOKUP(F2710,'Pontuação'!A$2:B$11,2,FALSE),VLOOKUP(E2710,'Pontuação'!C$2:D$11,2,FALSE),VLOOKUP(H2710,'Pontuação'!I$2:J$11,2,FALSE),VLOOKUP(J2710,'Pontuação'!G$2:H$11,2,FALSE),VLOOKUP(L2710,'Pontuação'!M$2:N$13,2,FALSE)),0)</f>
        <v>1689</v>
      </c>
      <c r="AD2710" s="10">
        <f t="shared" si="1"/>
        <v>169</v>
      </c>
      <c r="AE2710" s="10" t="str">
        <f t="array" ref="AE2710">IFERROR(INDEX('Pontuação'!G$13:G$101, MATCH(AD2710, 'Pontuação'!F$13:F$101, 0)), "Faixa Indefinida")</f>
        <v>B</v>
      </c>
      <c r="AF2710" s="10">
        <f t="shared" si="2"/>
        <v>0</v>
      </c>
      <c r="AG2710" s="10">
        <f t="shared" si="3"/>
        <v>1</v>
      </c>
      <c r="AH2710" s="10">
        <f t="shared" si="4"/>
        <v>0</v>
      </c>
      <c r="AI2710" s="10">
        <f t="shared" si="5"/>
        <v>0</v>
      </c>
      <c r="AJ2710" s="9">
        <f>ROUNDUP(SUM(VLOOKUP(F2710,'Pontuação 3.0'!A$2:B$11,2,FALSE),VLOOKUP(E2710,'Pontuação 3.0'!C$2:D$11,2,FALSE),VLOOKUP(H2710,'Pontuação 3.0'!I$2:J$11,2,FALSE),VLOOKUP(J2710,'Pontuação 3.0'!G$2:H$11,2,FALSE),VLOOKUP(G2710,'Pontuação 3.0'!E$2:F$11,2,FALSE),VLOOKUP(K2710,'Pontuação 3.0'!K$2:L$11,2,FALSE),VLOOKUP(L2710,'Pontuação 3.0'!M$2:N$13,2,FALSE)),0)</f>
        <v>2178</v>
      </c>
      <c r="AK2710" s="9">
        <f t="shared" si="6"/>
        <v>218</v>
      </c>
      <c r="AL2710" s="9" t="str">
        <f t="array" ref="AL2710">IFERROR(INDEX('Pontuação 3.0'!G$13:G$191, MATCH(AK2710, 'Pontuação 3.0'!F$13:F$191, 0)), "Faixa Indefinida")</f>
        <v>B</v>
      </c>
      <c r="AM2710" s="9">
        <f t="shared" si="7"/>
        <v>0</v>
      </c>
      <c r="AN2710" s="9">
        <f t="shared" si="8"/>
        <v>1</v>
      </c>
      <c r="AO2710" s="9">
        <f t="shared" si="9"/>
        <v>0</v>
      </c>
      <c r="AP2710" s="9">
        <f t="shared" si="10"/>
        <v>0</v>
      </c>
      <c r="AQ2710" s="8"/>
    </row>
    <row r="2711" ht="15.75" customHeight="1">
      <c r="A2711" s="7">
        <v>45682.0</v>
      </c>
      <c r="B2711" s="8" t="s">
        <v>6049</v>
      </c>
      <c r="C2711" s="8" t="s">
        <v>6050</v>
      </c>
      <c r="D2711" s="11">
        <v>5.511948901527E12</v>
      </c>
      <c r="E2711" s="8" t="s">
        <v>11833</v>
      </c>
      <c r="F2711" s="8" t="s">
        <v>11863</v>
      </c>
      <c r="G2711" s="8" t="s">
        <v>11855</v>
      </c>
      <c r="H2711" s="8" t="s">
        <v>11856</v>
      </c>
      <c r="I2711" s="8" t="s">
        <v>11837</v>
      </c>
      <c r="J2711" s="8" t="s">
        <v>11846</v>
      </c>
      <c r="K2711" s="8" t="s">
        <v>11837</v>
      </c>
      <c r="L2711" s="8" t="s">
        <v>11851</v>
      </c>
      <c r="M2711" s="8" t="s">
        <v>11848</v>
      </c>
      <c r="N2711" s="12" t="s">
        <v>11</v>
      </c>
      <c r="O2711" s="12" t="s">
        <v>13</v>
      </c>
      <c r="P2711" s="12" t="s">
        <v>27</v>
      </c>
      <c r="Q2711" s="12" t="s">
        <v>15</v>
      </c>
      <c r="R2711" s="12" t="s">
        <v>14</v>
      </c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9">
        <f>ROUNDUP(SUM(VLOOKUP(F2711,'Pontuação'!A$2:B$11,2,FALSE),VLOOKUP(E2711,'Pontuação'!C$2:D$11,2,FALSE),VLOOKUP(H2711,'Pontuação'!I$2:J$11,2,FALSE),VLOOKUP(J2711,'Pontuação'!G$2:H$11,2,FALSE),VLOOKUP(L2711,'Pontuação'!M$2:N$13,2,FALSE)),0)</f>
        <v>1410</v>
      </c>
      <c r="AD2711" s="10">
        <f t="shared" si="1"/>
        <v>141</v>
      </c>
      <c r="AE2711" s="10" t="str">
        <f t="array" ref="AE2711">IFERROR(INDEX('Pontuação'!G$13:G$101, MATCH(AD2711, 'Pontuação'!F$13:F$101, 0)), "Faixa Indefinida")</f>
        <v>D</v>
      </c>
      <c r="AF2711" s="10">
        <f t="shared" si="2"/>
        <v>0</v>
      </c>
      <c r="AG2711" s="10">
        <f t="shared" si="3"/>
        <v>0</v>
      </c>
      <c r="AH2711" s="10">
        <f t="shared" si="4"/>
        <v>0</v>
      </c>
      <c r="AI2711" s="10">
        <f t="shared" si="5"/>
        <v>1</v>
      </c>
      <c r="AJ2711" s="9">
        <f>ROUNDUP(SUM(VLOOKUP(F2711,'Pontuação 3.0'!A$2:B$11,2,FALSE),VLOOKUP(E2711,'Pontuação 3.0'!C$2:D$11,2,FALSE),VLOOKUP(H2711,'Pontuação 3.0'!I$2:J$11,2,FALSE),VLOOKUP(J2711,'Pontuação 3.0'!G$2:H$11,2,FALSE),VLOOKUP(G2711,'Pontuação 3.0'!E$2:F$11,2,FALSE),VLOOKUP(K2711,'Pontuação 3.0'!K$2:L$11,2,FALSE),VLOOKUP(L2711,'Pontuação 3.0'!M$2:N$13,2,FALSE)),0)</f>
        <v>1645</v>
      </c>
      <c r="AK2711" s="9">
        <f t="shared" si="6"/>
        <v>165</v>
      </c>
      <c r="AL2711" s="9" t="str">
        <f t="array" ref="AL2711">IFERROR(INDEX('Pontuação 3.0'!G$13:G$191, MATCH(AK2711, 'Pontuação 3.0'!F$13:F$191, 0)), "Faixa Indefinida")</f>
        <v>D</v>
      </c>
      <c r="AM2711" s="9">
        <f t="shared" si="7"/>
        <v>0</v>
      </c>
      <c r="AN2711" s="9">
        <f t="shared" si="8"/>
        <v>0</v>
      </c>
      <c r="AO2711" s="9">
        <f t="shared" si="9"/>
        <v>0</v>
      </c>
      <c r="AP2711" s="9">
        <f t="shared" si="10"/>
        <v>1</v>
      </c>
      <c r="AQ2711" s="8"/>
    </row>
    <row r="2712" ht="15.75" customHeight="1">
      <c r="A2712" s="7">
        <v>45682.0</v>
      </c>
      <c r="B2712" s="8" t="s">
        <v>6054</v>
      </c>
      <c r="C2712" s="8" t="s">
        <v>6055</v>
      </c>
      <c r="D2712" s="11">
        <v>1.7991480244E10</v>
      </c>
      <c r="E2712" s="8" t="s">
        <v>11833</v>
      </c>
      <c r="F2712" s="8" t="s">
        <v>11842</v>
      </c>
      <c r="G2712" s="8" t="s">
        <v>11835</v>
      </c>
      <c r="H2712" s="8" t="s">
        <v>11844</v>
      </c>
      <c r="I2712" s="8" t="s">
        <v>11845</v>
      </c>
      <c r="J2712" s="8" t="s">
        <v>11846</v>
      </c>
      <c r="K2712" s="8" t="s">
        <v>11837</v>
      </c>
      <c r="L2712" s="8" t="s">
        <v>11851</v>
      </c>
      <c r="M2712" s="8" t="s">
        <v>11841</v>
      </c>
      <c r="N2712" s="12" t="s">
        <v>11</v>
      </c>
      <c r="O2712" s="12" t="s">
        <v>13</v>
      </c>
      <c r="P2712" s="12" t="s">
        <v>49</v>
      </c>
      <c r="Q2712" s="12" t="s">
        <v>15</v>
      </c>
      <c r="R2712" s="12" t="s">
        <v>20</v>
      </c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9">
        <f>ROUNDUP(SUM(VLOOKUP(F2712,'Pontuação'!A$2:B$11,2,FALSE),VLOOKUP(E2712,'Pontuação'!C$2:D$11,2,FALSE),VLOOKUP(H2712,'Pontuação'!I$2:J$11,2,FALSE),VLOOKUP(J2712,'Pontuação'!G$2:H$11,2,FALSE),VLOOKUP(L2712,'Pontuação'!M$2:N$13,2,FALSE)),0)</f>
        <v>1595</v>
      </c>
      <c r="AD2712" s="10">
        <f t="shared" si="1"/>
        <v>160</v>
      </c>
      <c r="AE2712" s="10" t="str">
        <f t="array" ref="AE2712">IFERROR(INDEX('Pontuação'!G$13:G$101, MATCH(AD2712, 'Pontuação'!F$13:F$101, 0)), "Faixa Indefinida")</f>
        <v>C</v>
      </c>
      <c r="AF2712" s="10">
        <f t="shared" si="2"/>
        <v>0</v>
      </c>
      <c r="AG2712" s="10">
        <f t="shared" si="3"/>
        <v>0</v>
      </c>
      <c r="AH2712" s="10">
        <f t="shared" si="4"/>
        <v>1</v>
      </c>
      <c r="AI2712" s="10">
        <f t="shared" si="5"/>
        <v>0</v>
      </c>
      <c r="AJ2712" s="9">
        <f>ROUNDUP(SUM(VLOOKUP(F2712,'Pontuação 3.0'!A$2:B$11,2,FALSE),VLOOKUP(E2712,'Pontuação 3.0'!C$2:D$11,2,FALSE),VLOOKUP(H2712,'Pontuação 3.0'!I$2:J$11,2,FALSE),VLOOKUP(J2712,'Pontuação 3.0'!G$2:H$11,2,FALSE),VLOOKUP(G2712,'Pontuação 3.0'!E$2:F$11,2,FALSE),VLOOKUP(K2712,'Pontuação 3.0'!K$2:L$11,2,FALSE),VLOOKUP(L2712,'Pontuação 3.0'!M$2:N$13,2,FALSE)),0)</f>
        <v>2069</v>
      </c>
      <c r="AK2712" s="9">
        <f t="shared" si="6"/>
        <v>207</v>
      </c>
      <c r="AL2712" s="9" t="str">
        <f t="array" ref="AL2712">IFERROR(INDEX('Pontuação 3.0'!G$13:G$191, MATCH(AK2712, 'Pontuação 3.0'!F$13:F$191, 0)), "Faixa Indefinida")</f>
        <v>C</v>
      </c>
      <c r="AM2712" s="9">
        <f t="shared" si="7"/>
        <v>0</v>
      </c>
      <c r="AN2712" s="9">
        <f t="shared" si="8"/>
        <v>0</v>
      </c>
      <c r="AO2712" s="9">
        <f t="shared" si="9"/>
        <v>1</v>
      </c>
      <c r="AP2712" s="9">
        <f t="shared" si="10"/>
        <v>0</v>
      </c>
      <c r="AQ2712" s="8"/>
    </row>
    <row r="2713" ht="15.75" customHeight="1">
      <c r="A2713" s="7">
        <v>45682.0</v>
      </c>
      <c r="B2713" s="8" t="s">
        <v>6061</v>
      </c>
      <c r="C2713" s="8" t="s">
        <v>6062</v>
      </c>
      <c r="D2713" s="11">
        <v>1.1933289521E10</v>
      </c>
      <c r="E2713" s="8" t="s">
        <v>11833</v>
      </c>
      <c r="F2713" s="8" t="s">
        <v>11834</v>
      </c>
      <c r="G2713" s="8" t="s">
        <v>11843</v>
      </c>
      <c r="H2713" s="8" t="s">
        <v>11850</v>
      </c>
      <c r="I2713" s="8" t="s">
        <v>11837</v>
      </c>
      <c r="J2713" s="8" t="s">
        <v>11846</v>
      </c>
      <c r="K2713" s="8" t="s">
        <v>11837</v>
      </c>
      <c r="L2713" s="8" t="s">
        <v>11840</v>
      </c>
      <c r="M2713" s="8" t="s">
        <v>11849</v>
      </c>
      <c r="N2713" s="12" t="s">
        <v>11</v>
      </c>
      <c r="O2713" s="12" t="s">
        <v>13</v>
      </c>
      <c r="P2713" s="12" t="s">
        <v>27</v>
      </c>
      <c r="Q2713" s="12" t="s">
        <v>15</v>
      </c>
      <c r="R2713" s="12" t="s">
        <v>20</v>
      </c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9">
        <f>ROUNDUP(SUM(VLOOKUP(F2713,'Pontuação'!A$2:B$11,2,FALSE),VLOOKUP(E2713,'Pontuação'!C$2:D$11,2,FALSE),VLOOKUP(H2713,'Pontuação'!I$2:J$11,2,FALSE),VLOOKUP(J2713,'Pontuação'!G$2:H$11,2,FALSE),VLOOKUP(L2713,'Pontuação'!M$2:N$13,2,FALSE)),0)</f>
        <v>1585</v>
      </c>
      <c r="AD2713" s="10">
        <f t="shared" si="1"/>
        <v>159</v>
      </c>
      <c r="AE2713" s="10" t="str">
        <f t="array" ref="AE2713">IFERROR(INDEX('Pontuação'!G$13:G$101, MATCH(AD2713, 'Pontuação'!F$13:F$101, 0)), "Faixa Indefinida")</f>
        <v>C</v>
      </c>
      <c r="AF2713" s="10">
        <f t="shared" si="2"/>
        <v>0</v>
      </c>
      <c r="AG2713" s="10">
        <f t="shared" si="3"/>
        <v>0</v>
      </c>
      <c r="AH2713" s="10">
        <f t="shared" si="4"/>
        <v>1</v>
      </c>
      <c r="AI2713" s="10">
        <f t="shared" si="5"/>
        <v>0</v>
      </c>
      <c r="AJ2713" s="9">
        <f>ROUNDUP(SUM(VLOOKUP(F2713,'Pontuação 3.0'!A$2:B$11,2,FALSE),VLOOKUP(E2713,'Pontuação 3.0'!C$2:D$11,2,FALSE),VLOOKUP(H2713,'Pontuação 3.0'!I$2:J$11,2,FALSE),VLOOKUP(J2713,'Pontuação 3.0'!G$2:H$11,2,FALSE),VLOOKUP(G2713,'Pontuação 3.0'!E$2:F$11,2,FALSE),VLOOKUP(K2713,'Pontuação 3.0'!K$2:L$11,2,FALSE),VLOOKUP(L2713,'Pontuação 3.0'!M$2:N$13,2,FALSE)),0)</f>
        <v>1967</v>
      </c>
      <c r="AK2713" s="9">
        <f t="shared" si="6"/>
        <v>197</v>
      </c>
      <c r="AL2713" s="9" t="str">
        <f t="array" ref="AL2713">IFERROR(INDEX('Pontuação 3.0'!G$13:G$191, MATCH(AK2713, 'Pontuação 3.0'!F$13:F$191, 0)), "Faixa Indefinida")</f>
        <v>C</v>
      </c>
      <c r="AM2713" s="9">
        <f t="shared" si="7"/>
        <v>0</v>
      </c>
      <c r="AN2713" s="9">
        <f t="shared" si="8"/>
        <v>0</v>
      </c>
      <c r="AO2713" s="9">
        <f t="shared" si="9"/>
        <v>1</v>
      </c>
      <c r="AP2713" s="9">
        <f t="shared" si="10"/>
        <v>0</v>
      </c>
      <c r="AQ2713" s="8"/>
    </row>
    <row r="2714" ht="15.75" customHeight="1">
      <c r="A2714" s="7">
        <v>45682.0</v>
      </c>
      <c r="B2714" s="8" t="s">
        <v>1490</v>
      </c>
      <c r="C2714" s="8" t="s">
        <v>6065</v>
      </c>
      <c r="D2714" s="11">
        <v>1.1985428024E10</v>
      </c>
      <c r="E2714" s="8" t="s">
        <v>11833</v>
      </c>
      <c r="F2714" s="8" t="s">
        <v>11834</v>
      </c>
      <c r="G2714" s="8" t="s">
        <v>11843</v>
      </c>
      <c r="H2714" s="8" t="s">
        <v>11850</v>
      </c>
      <c r="I2714" s="8" t="s">
        <v>11837</v>
      </c>
      <c r="J2714" s="8" t="s">
        <v>11846</v>
      </c>
      <c r="K2714" s="8" t="s">
        <v>11837</v>
      </c>
      <c r="L2714" s="8" t="s">
        <v>11847</v>
      </c>
      <c r="M2714" s="8" t="s">
        <v>11848</v>
      </c>
      <c r="N2714" s="12" t="s">
        <v>11</v>
      </c>
      <c r="O2714" s="12" t="s">
        <v>13</v>
      </c>
      <c r="P2714" s="12" t="s">
        <v>27</v>
      </c>
      <c r="Q2714" s="12" t="s">
        <v>15</v>
      </c>
      <c r="R2714" s="12" t="s">
        <v>20</v>
      </c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9">
        <f>ROUNDUP(SUM(VLOOKUP(F2714,'Pontuação'!A$2:B$11,2,FALSE),VLOOKUP(E2714,'Pontuação'!C$2:D$11,2,FALSE),VLOOKUP(H2714,'Pontuação'!I$2:J$11,2,FALSE),VLOOKUP(J2714,'Pontuação'!G$2:H$11,2,FALSE),VLOOKUP(L2714,'Pontuação'!M$2:N$13,2,FALSE)),0)</f>
        <v>1673</v>
      </c>
      <c r="AD2714" s="10">
        <f t="shared" si="1"/>
        <v>167</v>
      </c>
      <c r="AE2714" s="10" t="str">
        <f t="array" ref="AE2714">IFERROR(INDEX('Pontuação'!G$13:G$101, MATCH(AD2714, 'Pontuação'!F$13:F$101, 0)), "Faixa Indefinida")</f>
        <v>B</v>
      </c>
      <c r="AF2714" s="10">
        <f t="shared" si="2"/>
        <v>0</v>
      </c>
      <c r="AG2714" s="10">
        <f t="shared" si="3"/>
        <v>1</v>
      </c>
      <c r="AH2714" s="10">
        <f t="shared" si="4"/>
        <v>0</v>
      </c>
      <c r="AI2714" s="10">
        <f t="shared" si="5"/>
        <v>0</v>
      </c>
      <c r="AJ2714" s="9">
        <f>ROUNDUP(SUM(VLOOKUP(F2714,'Pontuação 3.0'!A$2:B$11,2,FALSE),VLOOKUP(E2714,'Pontuação 3.0'!C$2:D$11,2,FALSE),VLOOKUP(H2714,'Pontuação 3.0'!I$2:J$11,2,FALSE),VLOOKUP(J2714,'Pontuação 3.0'!G$2:H$11,2,FALSE),VLOOKUP(G2714,'Pontuação 3.0'!E$2:F$11,2,FALSE),VLOOKUP(K2714,'Pontuação 3.0'!K$2:L$11,2,FALSE),VLOOKUP(L2714,'Pontuação 3.0'!M$2:N$13,2,FALSE)),0)</f>
        <v>2075</v>
      </c>
      <c r="AK2714" s="9">
        <f t="shared" si="6"/>
        <v>208</v>
      </c>
      <c r="AL2714" s="9" t="str">
        <f t="array" ref="AL2714">IFERROR(INDEX('Pontuação 3.0'!G$13:G$191, MATCH(AK2714, 'Pontuação 3.0'!F$13:F$191, 0)), "Faixa Indefinida")</f>
        <v>C</v>
      </c>
      <c r="AM2714" s="9">
        <f t="shared" si="7"/>
        <v>0</v>
      </c>
      <c r="AN2714" s="9">
        <f t="shared" si="8"/>
        <v>0</v>
      </c>
      <c r="AO2714" s="9">
        <f t="shared" si="9"/>
        <v>1</v>
      </c>
      <c r="AP2714" s="9">
        <f t="shared" si="10"/>
        <v>0</v>
      </c>
      <c r="AQ2714" s="8"/>
    </row>
    <row r="2715" ht="15.75" customHeight="1">
      <c r="A2715" s="7">
        <v>45682.0</v>
      </c>
      <c r="B2715" s="8" t="s">
        <v>6058</v>
      </c>
      <c r="C2715" s="8" t="s">
        <v>6059</v>
      </c>
      <c r="D2715" s="8" t="s">
        <v>6060</v>
      </c>
      <c r="E2715" s="8" t="s">
        <v>11833</v>
      </c>
      <c r="F2715" s="8" t="s">
        <v>11863</v>
      </c>
      <c r="G2715" s="8" t="s">
        <v>11835</v>
      </c>
      <c r="H2715" s="8" t="s">
        <v>11865</v>
      </c>
      <c r="I2715" s="8" t="s">
        <v>11837</v>
      </c>
      <c r="J2715" s="8" t="s">
        <v>11852</v>
      </c>
      <c r="K2715" s="8" t="s">
        <v>11837</v>
      </c>
      <c r="L2715" s="8" t="s">
        <v>11847</v>
      </c>
      <c r="M2715" s="8" t="s">
        <v>11849</v>
      </c>
      <c r="N2715" s="12" t="s">
        <v>11</v>
      </c>
      <c r="O2715" s="12" t="s">
        <v>13</v>
      </c>
      <c r="P2715" s="12" t="s">
        <v>99</v>
      </c>
      <c r="Q2715" s="12" t="s">
        <v>15</v>
      </c>
      <c r="R2715" s="12" t="s">
        <v>20</v>
      </c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9">
        <f>ROUNDUP(SUM(VLOOKUP(F2715,'Pontuação'!A$2:B$11,2,FALSE),VLOOKUP(E2715,'Pontuação'!C$2:D$11,2,FALSE),VLOOKUP(H2715,'Pontuação'!I$2:J$11,2,FALSE),VLOOKUP(J2715,'Pontuação'!G$2:H$11,2,FALSE),VLOOKUP(L2715,'Pontuação'!M$2:N$13,2,FALSE)),0)</f>
        <v>1787</v>
      </c>
      <c r="AD2715" s="10">
        <f t="shared" si="1"/>
        <v>179</v>
      </c>
      <c r="AE2715" s="10" t="str">
        <f t="array" ref="AE2715">IFERROR(INDEX('Pontuação'!G$13:G$101, MATCH(AD2715, 'Pontuação'!F$13:F$101, 0)), "Faixa Indefinida")</f>
        <v>B</v>
      </c>
      <c r="AF2715" s="10">
        <f t="shared" si="2"/>
        <v>0</v>
      </c>
      <c r="AG2715" s="10">
        <f t="shared" si="3"/>
        <v>1</v>
      </c>
      <c r="AH2715" s="10">
        <f t="shared" si="4"/>
        <v>0</v>
      </c>
      <c r="AI2715" s="10">
        <f t="shared" si="5"/>
        <v>0</v>
      </c>
      <c r="AJ2715" s="9">
        <f>ROUNDUP(SUM(VLOOKUP(F2715,'Pontuação 3.0'!A$2:B$11,2,FALSE),VLOOKUP(E2715,'Pontuação 3.0'!C$2:D$11,2,FALSE),VLOOKUP(H2715,'Pontuação 3.0'!I$2:J$11,2,FALSE),VLOOKUP(J2715,'Pontuação 3.0'!G$2:H$11,2,FALSE),VLOOKUP(G2715,'Pontuação 3.0'!E$2:F$11,2,FALSE),VLOOKUP(K2715,'Pontuação 3.0'!K$2:L$11,2,FALSE),VLOOKUP(L2715,'Pontuação 3.0'!M$2:N$13,2,FALSE)),0)</f>
        <v>1934</v>
      </c>
      <c r="AK2715" s="9">
        <f t="shared" si="6"/>
        <v>193</v>
      </c>
      <c r="AL2715" s="9" t="str">
        <f t="array" ref="AL2715">IFERROR(INDEX('Pontuação 3.0'!G$13:G$191, MATCH(AK2715, 'Pontuação 3.0'!F$13:F$191, 0)), "Faixa Indefinida")</f>
        <v>C</v>
      </c>
      <c r="AM2715" s="9">
        <f t="shared" si="7"/>
        <v>0</v>
      </c>
      <c r="AN2715" s="9">
        <f t="shared" si="8"/>
        <v>0</v>
      </c>
      <c r="AO2715" s="9">
        <f t="shared" si="9"/>
        <v>1</v>
      </c>
      <c r="AP2715" s="9">
        <f t="shared" si="10"/>
        <v>0</v>
      </c>
      <c r="AQ2715" s="8"/>
    </row>
    <row r="2716" ht="15.75" customHeight="1">
      <c r="A2716" s="7">
        <v>45682.0</v>
      </c>
      <c r="B2716" s="8" t="s">
        <v>6070</v>
      </c>
      <c r="C2716" s="8" t="s">
        <v>6071</v>
      </c>
      <c r="D2716" s="13" t="s">
        <v>12023</v>
      </c>
      <c r="E2716" s="8" t="s">
        <v>11833</v>
      </c>
      <c r="F2716" s="8" t="s">
        <v>11842</v>
      </c>
      <c r="G2716" s="8" t="s">
        <v>11843</v>
      </c>
      <c r="H2716" s="8" t="s">
        <v>11850</v>
      </c>
      <c r="I2716" s="8" t="s">
        <v>11837</v>
      </c>
      <c r="J2716" s="8" t="s">
        <v>11846</v>
      </c>
      <c r="K2716" s="8" t="s">
        <v>11839</v>
      </c>
      <c r="L2716" s="8" t="s">
        <v>11851</v>
      </c>
      <c r="M2716" s="8" t="s">
        <v>11859</v>
      </c>
      <c r="N2716" s="12" t="s">
        <v>11</v>
      </c>
      <c r="O2716" s="12" t="s">
        <v>13</v>
      </c>
      <c r="P2716" s="12" t="s">
        <v>27</v>
      </c>
      <c r="Q2716" s="12" t="s">
        <v>15</v>
      </c>
      <c r="R2716" s="12" t="s">
        <v>14</v>
      </c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9">
        <f>ROUNDUP(SUM(VLOOKUP(F2716,'Pontuação'!A$2:B$11,2,FALSE),VLOOKUP(E2716,'Pontuação'!C$2:D$11,2,FALSE),VLOOKUP(H2716,'Pontuação'!I$2:J$11,2,FALSE),VLOOKUP(J2716,'Pontuação'!G$2:H$11,2,FALSE),VLOOKUP(L2716,'Pontuação'!M$2:N$13,2,FALSE)),0)</f>
        <v>1553</v>
      </c>
      <c r="AD2716" s="10">
        <f t="shared" si="1"/>
        <v>155</v>
      </c>
      <c r="AE2716" s="10" t="str">
        <f t="array" ref="AE2716">IFERROR(INDEX('Pontuação'!G$13:G$101, MATCH(AD2716, 'Pontuação'!F$13:F$101, 0)), "Faixa Indefinida")</f>
        <v>C</v>
      </c>
      <c r="AF2716" s="10">
        <f t="shared" si="2"/>
        <v>0</v>
      </c>
      <c r="AG2716" s="10">
        <f t="shared" si="3"/>
        <v>0</v>
      </c>
      <c r="AH2716" s="10">
        <f t="shared" si="4"/>
        <v>1</v>
      </c>
      <c r="AI2716" s="10">
        <f t="shared" si="5"/>
        <v>0</v>
      </c>
      <c r="AJ2716" s="9">
        <f>ROUNDUP(SUM(VLOOKUP(F2716,'Pontuação 3.0'!A$2:B$11,2,FALSE),VLOOKUP(E2716,'Pontuação 3.0'!C$2:D$11,2,FALSE),VLOOKUP(H2716,'Pontuação 3.0'!I$2:J$11,2,FALSE),VLOOKUP(J2716,'Pontuação 3.0'!G$2:H$11,2,FALSE),VLOOKUP(G2716,'Pontuação 3.0'!E$2:F$11,2,FALSE),VLOOKUP(K2716,'Pontuação 3.0'!K$2:L$11,2,FALSE),VLOOKUP(L2716,'Pontuação 3.0'!M$2:N$13,2,FALSE)),0)</f>
        <v>2383</v>
      </c>
      <c r="AK2716" s="9">
        <f t="shared" si="6"/>
        <v>238</v>
      </c>
      <c r="AL2716" s="9" t="str">
        <f t="array" ref="AL2716">IFERROR(INDEX('Pontuação 3.0'!G$13:G$191, MATCH(AK2716, 'Pontuação 3.0'!F$13:F$191, 0)), "Faixa Indefinida")</f>
        <v>A</v>
      </c>
      <c r="AM2716" s="9">
        <f t="shared" si="7"/>
        <v>1</v>
      </c>
      <c r="AN2716" s="9">
        <f t="shared" si="8"/>
        <v>0</v>
      </c>
      <c r="AO2716" s="9">
        <f t="shared" si="9"/>
        <v>0</v>
      </c>
      <c r="AP2716" s="9">
        <f t="shared" si="10"/>
        <v>0</v>
      </c>
      <c r="AQ2716" s="8"/>
    </row>
    <row r="2717" ht="15.75" customHeight="1">
      <c r="A2717" s="7">
        <v>45682.0</v>
      </c>
      <c r="B2717" s="8" t="s">
        <v>6068</v>
      </c>
      <c r="C2717" s="8" t="s">
        <v>6069</v>
      </c>
      <c r="D2717" s="11">
        <v>2.798834525E10</v>
      </c>
      <c r="E2717" s="8" t="s">
        <v>11833</v>
      </c>
      <c r="F2717" s="8" t="s">
        <v>11842</v>
      </c>
      <c r="G2717" s="8" t="s">
        <v>11835</v>
      </c>
      <c r="H2717" s="8" t="s">
        <v>11850</v>
      </c>
      <c r="I2717" s="8" t="s">
        <v>11837</v>
      </c>
      <c r="J2717" s="8" t="s">
        <v>11846</v>
      </c>
      <c r="K2717" s="8" t="s">
        <v>11839</v>
      </c>
      <c r="L2717" s="8" t="s">
        <v>11857</v>
      </c>
      <c r="M2717" s="8" t="s">
        <v>11848</v>
      </c>
      <c r="N2717" s="12" t="s">
        <v>11</v>
      </c>
      <c r="O2717" s="12" t="s">
        <v>13</v>
      </c>
      <c r="P2717" s="12" t="s">
        <v>261</v>
      </c>
      <c r="Q2717" s="12" t="s">
        <v>15</v>
      </c>
      <c r="R2717" s="12" t="s">
        <v>20</v>
      </c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9">
        <f>ROUNDUP(SUM(VLOOKUP(F2717,'Pontuação'!A$2:B$11,2,FALSE),VLOOKUP(E2717,'Pontuação'!C$2:D$11,2,FALSE),VLOOKUP(H2717,'Pontuação'!I$2:J$11,2,FALSE),VLOOKUP(J2717,'Pontuação'!G$2:H$11,2,FALSE),VLOOKUP(L2717,'Pontuação'!M$2:N$13,2,FALSE)),0)</f>
        <v>1516</v>
      </c>
      <c r="AD2717" s="10">
        <f t="shared" si="1"/>
        <v>152</v>
      </c>
      <c r="AE2717" s="10" t="str">
        <f t="array" ref="AE2717">IFERROR(INDEX('Pontuação'!G$13:G$101, MATCH(AD2717, 'Pontuação'!F$13:F$101, 0)), "Faixa Indefinida")</f>
        <v>C</v>
      </c>
      <c r="AF2717" s="10">
        <f t="shared" si="2"/>
        <v>0</v>
      </c>
      <c r="AG2717" s="10">
        <f t="shared" si="3"/>
        <v>0</v>
      </c>
      <c r="AH2717" s="10">
        <f t="shared" si="4"/>
        <v>1</v>
      </c>
      <c r="AI2717" s="10">
        <f t="shared" si="5"/>
        <v>0</v>
      </c>
      <c r="AJ2717" s="9">
        <f>ROUNDUP(SUM(VLOOKUP(F2717,'Pontuação 3.0'!A$2:B$11,2,FALSE),VLOOKUP(E2717,'Pontuação 3.0'!C$2:D$11,2,FALSE),VLOOKUP(H2717,'Pontuação 3.0'!I$2:J$11,2,FALSE),VLOOKUP(J2717,'Pontuação 3.0'!G$2:H$11,2,FALSE),VLOOKUP(G2717,'Pontuação 3.0'!E$2:F$11,2,FALSE),VLOOKUP(K2717,'Pontuação 3.0'!K$2:L$11,2,FALSE),VLOOKUP(L2717,'Pontuação 3.0'!M$2:N$13,2,FALSE)),0)</f>
        <v>2213</v>
      </c>
      <c r="AK2717" s="9">
        <f t="shared" si="6"/>
        <v>221</v>
      </c>
      <c r="AL2717" s="9" t="str">
        <f t="array" ref="AL2717">IFERROR(INDEX('Pontuação 3.0'!G$13:G$191, MATCH(AK2717, 'Pontuação 3.0'!F$13:F$191, 0)), "Faixa Indefinida")</f>
        <v>B</v>
      </c>
      <c r="AM2717" s="9">
        <f t="shared" si="7"/>
        <v>0</v>
      </c>
      <c r="AN2717" s="9">
        <f t="shared" si="8"/>
        <v>1</v>
      </c>
      <c r="AO2717" s="9">
        <f t="shared" si="9"/>
        <v>0</v>
      </c>
      <c r="AP2717" s="9">
        <f t="shared" si="10"/>
        <v>0</v>
      </c>
      <c r="AQ2717" s="8"/>
    </row>
    <row r="2718" ht="15.75" customHeight="1">
      <c r="A2718" s="7">
        <v>45682.0</v>
      </c>
      <c r="B2718" s="8" t="s">
        <v>6072</v>
      </c>
      <c r="C2718" s="8" t="s">
        <v>6073</v>
      </c>
      <c r="D2718" s="11">
        <v>6.3992292623E10</v>
      </c>
      <c r="E2718" s="8" t="s">
        <v>11833</v>
      </c>
      <c r="F2718" s="8" t="s">
        <v>11863</v>
      </c>
      <c r="G2718" s="8" t="s">
        <v>11835</v>
      </c>
      <c r="H2718" s="8" t="s">
        <v>11865</v>
      </c>
      <c r="I2718" s="8" t="s">
        <v>11837</v>
      </c>
      <c r="J2718" s="8" t="s">
        <v>11846</v>
      </c>
      <c r="K2718" s="8" t="s">
        <v>11837</v>
      </c>
      <c r="L2718" s="8" t="s">
        <v>11847</v>
      </c>
      <c r="M2718" s="8" t="s">
        <v>11848</v>
      </c>
      <c r="N2718" s="12" t="s">
        <v>11</v>
      </c>
      <c r="O2718" s="12" t="s">
        <v>13</v>
      </c>
      <c r="P2718" s="12" t="s">
        <v>123</v>
      </c>
      <c r="Q2718" s="12" t="s">
        <v>15</v>
      </c>
      <c r="R2718" s="12" t="s">
        <v>14</v>
      </c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9">
        <f>ROUNDUP(SUM(VLOOKUP(F2718,'Pontuação'!A$2:B$11,2,FALSE),VLOOKUP(E2718,'Pontuação'!C$2:D$11,2,FALSE),VLOOKUP(H2718,'Pontuação'!I$2:J$11,2,FALSE),VLOOKUP(J2718,'Pontuação'!G$2:H$11,2,FALSE),VLOOKUP(L2718,'Pontuação'!M$2:N$13,2,FALSE)),0)</f>
        <v>1682</v>
      </c>
      <c r="AD2718" s="10">
        <f t="shared" si="1"/>
        <v>168</v>
      </c>
      <c r="AE2718" s="10" t="str">
        <f t="array" ref="AE2718">IFERROR(INDEX('Pontuação'!G$13:G$101, MATCH(AD2718, 'Pontuação'!F$13:F$101, 0)), "Faixa Indefinida")</f>
        <v>B</v>
      </c>
      <c r="AF2718" s="10">
        <f t="shared" si="2"/>
        <v>0</v>
      </c>
      <c r="AG2718" s="10">
        <f t="shared" si="3"/>
        <v>1</v>
      </c>
      <c r="AH2718" s="10">
        <f t="shared" si="4"/>
        <v>0</v>
      </c>
      <c r="AI2718" s="10">
        <f t="shared" si="5"/>
        <v>0</v>
      </c>
      <c r="AJ2718" s="9">
        <f>ROUNDUP(SUM(VLOOKUP(F2718,'Pontuação 3.0'!A$2:B$11,2,FALSE),VLOOKUP(E2718,'Pontuação 3.0'!C$2:D$11,2,FALSE),VLOOKUP(H2718,'Pontuação 3.0'!I$2:J$11,2,FALSE),VLOOKUP(J2718,'Pontuação 3.0'!G$2:H$11,2,FALSE),VLOOKUP(G2718,'Pontuação 3.0'!E$2:F$11,2,FALSE),VLOOKUP(K2718,'Pontuação 3.0'!K$2:L$11,2,FALSE),VLOOKUP(L2718,'Pontuação 3.0'!M$2:N$13,2,FALSE)),0)</f>
        <v>1782</v>
      </c>
      <c r="AK2718" s="9">
        <f t="shared" si="6"/>
        <v>178</v>
      </c>
      <c r="AL2718" s="9" t="str">
        <f t="array" ref="AL2718">IFERROR(INDEX('Pontuação 3.0'!G$13:G$191, MATCH(AK2718, 'Pontuação 3.0'!F$13:F$191, 0)), "Faixa Indefinida")</f>
        <v>D</v>
      </c>
      <c r="AM2718" s="9">
        <f t="shared" si="7"/>
        <v>0</v>
      </c>
      <c r="AN2718" s="9">
        <f t="shared" si="8"/>
        <v>0</v>
      </c>
      <c r="AO2718" s="9">
        <f t="shared" si="9"/>
        <v>0</v>
      </c>
      <c r="AP2718" s="9">
        <f t="shared" si="10"/>
        <v>1</v>
      </c>
      <c r="AQ2718" s="8"/>
    </row>
    <row r="2719" ht="15.75" customHeight="1">
      <c r="A2719" s="7">
        <v>45682.0</v>
      </c>
      <c r="B2719" s="8" t="s">
        <v>409</v>
      </c>
      <c r="C2719" s="8" t="s">
        <v>6076</v>
      </c>
      <c r="D2719" s="11">
        <v>2.1984104558E10</v>
      </c>
      <c r="E2719" s="8" t="s">
        <v>11833</v>
      </c>
      <c r="F2719" s="8" t="s">
        <v>11834</v>
      </c>
      <c r="G2719" s="8" t="s">
        <v>11843</v>
      </c>
      <c r="H2719" s="8" t="s">
        <v>11850</v>
      </c>
      <c r="I2719" s="8" t="s">
        <v>11837</v>
      </c>
      <c r="J2719" s="8" t="s">
        <v>11852</v>
      </c>
      <c r="K2719" s="8" t="s">
        <v>11837</v>
      </c>
      <c r="L2719" s="8" t="s">
        <v>11840</v>
      </c>
      <c r="M2719" s="8" t="s">
        <v>11849</v>
      </c>
      <c r="N2719" s="12" t="s">
        <v>11</v>
      </c>
      <c r="O2719" s="12" t="s">
        <v>13</v>
      </c>
      <c r="P2719" s="12" t="s">
        <v>27</v>
      </c>
      <c r="Q2719" s="12" t="s">
        <v>15</v>
      </c>
      <c r="R2719" s="12" t="s">
        <v>14</v>
      </c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9">
        <f>ROUNDUP(SUM(VLOOKUP(F2719,'Pontuação'!A$2:B$11,2,FALSE),VLOOKUP(E2719,'Pontuação'!C$2:D$11,2,FALSE),VLOOKUP(H2719,'Pontuação'!I$2:J$11,2,FALSE),VLOOKUP(J2719,'Pontuação'!G$2:H$11,2,FALSE),VLOOKUP(L2719,'Pontuação'!M$2:N$13,2,FALSE)),0)</f>
        <v>1690</v>
      </c>
      <c r="AD2719" s="10">
        <f t="shared" si="1"/>
        <v>169</v>
      </c>
      <c r="AE2719" s="10" t="str">
        <f t="array" ref="AE2719">IFERROR(INDEX('Pontuação'!G$13:G$101, MATCH(AD2719, 'Pontuação'!F$13:F$101, 0)), "Faixa Indefinida")</f>
        <v>B</v>
      </c>
      <c r="AF2719" s="10">
        <f t="shared" si="2"/>
        <v>0</v>
      </c>
      <c r="AG2719" s="10">
        <f t="shared" si="3"/>
        <v>1</v>
      </c>
      <c r="AH2719" s="10">
        <f t="shared" si="4"/>
        <v>0</v>
      </c>
      <c r="AI2719" s="10">
        <f t="shared" si="5"/>
        <v>0</v>
      </c>
      <c r="AJ2719" s="9">
        <f>ROUNDUP(SUM(VLOOKUP(F2719,'Pontuação 3.0'!A$2:B$11,2,FALSE),VLOOKUP(E2719,'Pontuação 3.0'!C$2:D$11,2,FALSE),VLOOKUP(H2719,'Pontuação 3.0'!I$2:J$11,2,FALSE),VLOOKUP(J2719,'Pontuação 3.0'!G$2:H$11,2,FALSE),VLOOKUP(G2719,'Pontuação 3.0'!E$2:F$11,2,FALSE),VLOOKUP(K2719,'Pontuação 3.0'!K$2:L$11,2,FALSE),VLOOKUP(L2719,'Pontuação 3.0'!M$2:N$13,2,FALSE)),0)</f>
        <v>2119</v>
      </c>
      <c r="AK2719" s="9">
        <f t="shared" si="6"/>
        <v>212</v>
      </c>
      <c r="AL2719" s="9" t="str">
        <f t="array" ref="AL2719">IFERROR(INDEX('Pontuação 3.0'!G$13:G$191, MATCH(AK2719, 'Pontuação 3.0'!F$13:F$191, 0)), "Faixa Indefinida")</f>
        <v>C</v>
      </c>
      <c r="AM2719" s="9">
        <f t="shared" si="7"/>
        <v>0</v>
      </c>
      <c r="AN2719" s="9">
        <f t="shared" si="8"/>
        <v>0</v>
      </c>
      <c r="AO2719" s="9">
        <f t="shared" si="9"/>
        <v>1</v>
      </c>
      <c r="AP2719" s="9">
        <f t="shared" si="10"/>
        <v>0</v>
      </c>
      <c r="AQ2719" s="8"/>
    </row>
    <row r="2720" ht="15.75" customHeight="1">
      <c r="A2720" s="7">
        <v>45682.0</v>
      </c>
      <c r="B2720" s="8" t="s">
        <v>6079</v>
      </c>
      <c r="C2720" s="8" t="s">
        <v>6080</v>
      </c>
      <c r="D2720" s="11">
        <v>1.19690434E10</v>
      </c>
      <c r="E2720" s="8" t="s">
        <v>11833</v>
      </c>
      <c r="F2720" s="8" t="s">
        <v>11863</v>
      </c>
      <c r="G2720" s="8" t="s">
        <v>11835</v>
      </c>
      <c r="H2720" s="8" t="s">
        <v>11856</v>
      </c>
      <c r="I2720" s="8" t="s">
        <v>11837</v>
      </c>
      <c r="J2720" s="8" t="s">
        <v>11846</v>
      </c>
      <c r="K2720" s="8" t="s">
        <v>11837</v>
      </c>
      <c r="L2720" s="8" t="s">
        <v>11851</v>
      </c>
      <c r="M2720" s="8" t="s">
        <v>11849</v>
      </c>
      <c r="N2720" s="12" t="s">
        <v>14</v>
      </c>
      <c r="O2720" s="12" t="s">
        <v>592</v>
      </c>
      <c r="P2720" s="12" t="s">
        <v>310</v>
      </c>
      <c r="Q2720" s="12" t="s">
        <v>594</v>
      </c>
      <c r="R2720" s="12" t="s">
        <v>593</v>
      </c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9">
        <f>ROUNDUP(SUM(VLOOKUP(F2720,'Pontuação'!A$2:B$11,2,FALSE),VLOOKUP(E2720,'Pontuação'!C$2:D$11,2,FALSE),VLOOKUP(H2720,'Pontuação'!I$2:J$11,2,FALSE),VLOOKUP(J2720,'Pontuação'!G$2:H$11,2,FALSE),VLOOKUP(L2720,'Pontuação'!M$2:N$13,2,FALSE)),0)</f>
        <v>1410</v>
      </c>
      <c r="AD2720" s="10">
        <f t="shared" si="1"/>
        <v>141</v>
      </c>
      <c r="AE2720" s="10" t="str">
        <f t="array" ref="AE2720">IFERROR(INDEX('Pontuação'!G$13:G$101, MATCH(AD2720, 'Pontuação'!F$13:F$101, 0)), "Faixa Indefinida")</f>
        <v>D</v>
      </c>
      <c r="AF2720" s="10">
        <f t="shared" si="2"/>
        <v>0</v>
      </c>
      <c r="AG2720" s="10">
        <f t="shared" si="3"/>
        <v>0</v>
      </c>
      <c r="AH2720" s="10">
        <f t="shared" si="4"/>
        <v>0</v>
      </c>
      <c r="AI2720" s="10">
        <f t="shared" si="5"/>
        <v>1</v>
      </c>
      <c r="AJ2720" s="9">
        <f>ROUNDUP(SUM(VLOOKUP(F2720,'Pontuação 3.0'!A$2:B$11,2,FALSE),VLOOKUP(E2720,'Pontuação 3.0'!C$2:D$11,2,FALSE),VLOOKUP(H2720,'Pontuação 3.0'!I$2:J$11,2,FALSE),VLOOKUP(J2720,'Pontuação 3.0'!G$2:H$11,2,FALSE),VLOOKUP(G2720,'Pontuação 3.0'!E$2:F$11,2,FALSE),VLOOKUP(K2720,'Pontuação 3.0'!K$2:L$11,2,FALSE),VLOOKUP(L2720,'Pontuação 3.0'!M$2:N$13,2,FALSE)),0)</f>
        <v>1612</v>
      </c>
      <c r="AK2720" s="9">
        <f t="shared" si="6"/>
        <v>161</v>
      </c>
      <c r="AL2720" s="9" t="str">
        <f t="array" ref="AL2720">IFERROR(INDEX('Pontuação 3.0'!G$13:G$191, MATCH(AK2720, 'Pontuação 3.0'!F$13:F$191, 0)), "Faixa Indefinida")</f>
        <v>D</v>
      </c>
      <c r="AM2720" s="9">
        <f t="shared" si="7"/>
        <v>0</v>
      </c>
      <c r="AN2720" s="9">
        <f t="shared" si="8"/>
        <v>0</v>
      </c>
      <c r="AO2720" s="9">
        <f t="shared" si="9"/>
        <v>0</v>
      </c>
      <c r="AP2720" s="9">
        <f t="shared" si="10"/>
        <v>1</v>
      </c>
      <c r="AQ2720" s="8"/>
    </row>
    <row r="2721" ht="15.75" customHeight="1">
      <c r="A2721" s="7">
        <v>45682.0</v>
      </c>
      <c r="B2721" s="8" t="s">
        <v>6085</v>
      </c>
      <c r="C2721" s="8" t="s">
        <v>6086</v>
      </c>
      <c r="D2721" s="8" t="s">
        <v>6087</v>
      </c>
      <c r="E2721" s="8" t="s">
        <v>11833</v>
      </c>
      <c r="F2721" s="8" t="s">
        <v>11842</v>
      </c>
      <c r="G2721" s="8" t="s">
        <v>11835</v>
      </c>
      <c r="H2721" s="8" t="s">
        <v>11836</v>
      </c>
      <c r="I2721" s="8" t="s">
        <v>11845</v>
      </c>
      <c r="J2721" s="8" t="s">
        <v>11846</v>
      </c>
      <c r="K2721" s="8" t="s">
        <v>11837</v>
      </c>
      <c r="L2721" s="8" t="s">
        <v>11851</v>
      </c>
      <c r="M2721" s="8" t="s">
        <v>11859</v>
      </c>
      <c r="N2721" s="12" t="s">
        <v>11</v>
      </c>
      <c r="O2721" s="12" t="s">
        <v>13</v>
      </c>
      <c r="P2721" s="12" t="s">
        <v>27</v>
      </c>
      <c r="Q2721" s="12" t="s">
        <v>44</v>
      </c>
      <c r="R2721" s="12" t="s">
        <v>14</v>
      </c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9">
        <f>ROUNDUP(SUM(VLOOKUP(F2721,'Pontuação'!A$2:B$11,2,FALSE),VLOOKUP(E2721,'Pontuação'!C$2:D$11,2,FALSE),VLOOKUP(H2721,'Pontuação'!I$2:J$11,2,FALSE),VLOOKUP(J2721,'Pontuação'!G$2:H$11,2,FALSE),VLOOKUP(L2721,'Pontuação'!M$2:N$13,2,FALSE)),0)</f>
        <v>1369</v>
      </c>
      <c r="AD2721" s="10">
        <f t="shared" si="1"/>
        <v>137</v>
      </c>
      <c r="AE2721" s="10" t="str">
        <f t="array" ref="AE2721">IFERROR(INDEX('Pontuação'!G$13:G$101, MATCH(AD2721, 'Pontuação'!F$13:F$101, 0)), "Faixa Indefinida")</f>
        <v>D</v>
      </c>
      <c r="AF2721" s="10">
        <f t="shared" si="2"/>
        <v>0</v>
      </c>
      <c r="AG2721" s="10">
        <f t="shared" si="3"/>
        <v>0</v>
      </c>
      <c r="AH2721" s="10">
        <f t="shared" si="4"/>
        <v>0</v>
      </c>
      <c r="AI2721" s="10">
        <f t="shared" si="5"/>
        <v>1</v>
      </c>
      <c r="AJ2721" s="9">
        <f>ROUNDUP(SUM(VLOOKUP(F2721,'Pontuação 3.0'!A$2:B$11,2,FALSE),VLOOKUP(E2721,'Pontuação 3.0'!C$2:D$11,2,FALSE),VLOOKUP(H2721,'Pontuação 3.0'!I$2:J$11,2,FALSE),VLOOKUP(J2721,'Pontuação 3.0'!G$2:H$11,2,FALSE),VLOOKUP(G2721,'Pontuação 3.0'!E$2:F$11,2,FALSE),VLOOKUP(K2721,'Pontuação 3.0'!K$2:L$11,2,FALSE),VLOOKUP(L2721,'Pontuação 3.0'!M$2:N$13,2,FALSE)),0)</f>
        <v>1874</v>
      </c>
      <c r="AK2721" s="9">
        <f t="shared" si="6"/>
        <v>187</v>
      </c>
      <c r="AL2721" s="9" t="str">
        <f t="array" ref="AL2721">IFERROR(INDEX('Pontuação 3.0'!G$13:G$191, MATCH(AK2721, 'Pontuação 3.0'!F$13:F$191, 0)), "Faixa Indefinida")</f>
        <v>D</v>
      </c>
      <c r="AM2721" s="9">
        <f t="shared" si="7"/>
        <v>0</v>
      </c>
      <c r="AN2721" s="9">
        <f t="shared" si="8"/>
        <v>0</v>
      </c>
      <c r="AO2721" s="9">
        <f t="shared" si="9"/>
        <v>0</v>
      </c>
      <c r="AP2721" s="9">
        <f t="shared" si="10"/>
        <v>1</v>
      </c>
      <c r="AQ2721" s="8"/>
    </row>
    <row r="2722" ht="15.75" customHeight="1">
      <c r="A2722" s="7">
        <v>45682.0</v>
      </c>
      <c r="B2722" s="8" t="s">
        <v>6081</v>
      </c>
      <c r="C2722" s="8" t="s">
        <v>6082</v>
      </c>
      <c r="D2722" s="13" t="s">
        <v>12024</v>
      </c>
      <c r="E2722" s="8" t="s">
        <v>11833</v>
      </c>
      <c r="F2722" s="8" t="s">
        <v>11842</v>
      </c>
      <c r="G2722" s="8" t="s">
        <v>11843</v>
      </c>
      <c r="H2722" s="8" t="s">
        <v>11850</v>
      </c>
      <c r="I2722" s="8" t="s">
        <v>11845</v>
      </c>
      <c r="J2722" s="8" t="s">
        <v>11852</v>
      </c>
      <c r="K2722" s="8" t="s">
        <v>11839</v>
      </c>
      <c r="L2722" s="8" t="s">
        <v>11851</v>
      </c>
      <c r="M2722" s="8" t="s">
        <v>11841</v>
      </c>
      <c r="N2722" s="12" t="s">
        <v>11</v>
      </c>
      <c r="O2722" s="12" t="s">
        <v>13</v>
      </c>
      <c r="P2722" s="12" t="s">
        <v>23</v>
      </c>
      <c r="Q2722" s="12" t="s">
        <v>15</v>
      </c>
      <c r="R2722" s="12" t="s">
        <v>20</v>
      </c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9">
        <f>ROUNDUP(SUM(VLOOKUP(F2722,'Pontuação'!A$2:B$11,2,FALSE),VLOOKUP(E2722,'Pontuação'!C$2:D$11,2,FALSE),VLOOKUP(H2722,'Pontuação'!I$2:J$11,2,FALSE),VLOOKUP(J2722,'Pontuação'!G$2:H$11,2,FALSE),VLOOKUP(L2722,'Pontuação'!M$2:N$13,2,FALSE)),0)</f>
        <v>1658</v>
      </c>
      <c r="AD2722" s="10">
        <f t="shared" si="1"/>
        <v>166</v>
      </c>
      <c r="AE2722" s="10" t="str">
        <f t="array" ref="AE2722">IFERROR(INDEX('Pontuação'!G$13:G$101, MATCH(AD2722, 'Pontuação'!F$13:F$101, 0)), "Faixa Indefinida")</f>
        <v>B</v>
      </c>
      <c r="AF2722" s="10">
        <f t="shared" si="2"/>
        <v>0</v>
      </c>
      <c r="AG2722" s="10">
        <f t="shared" si="3"/>
        <v>1</v>
      </c>
      <c r="AH2722" s="10">
        <f t="shared" si="4"/>
        <v>0</v>
      </c>
      <c r="AI2722" s="10">
        <f t="shared" si="5"/>
        <v>0</v>
      </c>
      <c r="AJ2722" s="9">
        <f>ROUNDUP(SUM(VLOOKUP(F2722,'Pontuação 3.0'!A$2:B$11,2,FALSE),VLOOKUP(E2722,'Pontuação 3.0'!C$2:D$11,2,FALSE),VLOOKUP(H2722,'Pontuação 3.0'!I$2:J$11,2,FALSE),VLOOKUP(J2722,'Pontuação 3.0'!G$2:H$11,2,FALSE),VLOOKUP(G2722,'Pontuação 3.0'!E$2:F$11,2,FALSE),VLOOKUP(K2722,'Pontuação 3.0'!K$2:L$11,2,FALSE),VLOOKUP(L2722,'Pontuação 3.0'!M$2:N$13,2,FALSE)),0)</f>
        <v>2535</v>
      </c>
      <c r="AK2722" s="9">
        <f t="shared" si="6"/>
        <v>254</v>
      </c>
      <c r="AL2722" s="9" t="str">
        <f t="array" ref="AL2722">IFERROR(INDEX('Pontuação 3.0'!G$13:G$191, MATCH(AK2722, 'Pontuação 3.0'!F$13:F$191, 0)), "Faixa Indefinida")</f>
        <v>A</v>
      </c>
      <c r="AM2722" s="9">
        <f t="shared" si="7"/>
        <v>1</v>
      </c>
      <c r="AN2722" s="9">
        <f t="shared" si="8"/>
        <v>0</v>
      </c>
      <c r="AO2722" s="9">
        <f t="shared" si="9"/>
        <v>0</v>
      </c>
      <c r="AP2722" s="9">
        <f t="shared" si="10"/>
        <v>0</v>
      </c>
      <c r="AQ2722" s="8"/>
    </row>
    <row r="2723" ht="15.75" customHeight="1">
      <c r="A2723" s="7">
        <v>45682.0</v>
      </c>
      <c r="B2723" s="8" t="s">
        <v>6088</v>
      </c>
      <c r="C2723" s="8" t="s">
        <v>6089</v>
      </c>
      <c r="D2723" s="11">
        <v>1.3996058343E10</v>
      </c>
      <c r="E2723" s="8" t="s">
        <v>11868</v>
      </c>
      <c r="F2723" s="8" t="s">
        <v>11842</v>
      </c>
      <c r="G2723" s="8" t="s">
        <v>11872</v>
      </c>
      <c r="H2723" s="8" t="s">
        <v>11865</v>
      </c>
      <c r="I2723" s="8" t="s">
        <v>11845</v>
      </c>
      <c r="J2723" s="8" t="s">
        <v>11846</v>
      </c>
      <c r="K2723" s="8" t="s">
        <v>11837</v>
      </c>
      <c r="L2723" s="8" t="s">
        <v>11851</v>
      </c>
      <c r="M2723" s="8" t="s">
        <v>11848</v>
      </c>
      <c r="N2723" s="12" t="s">
        <v>11</v>
      </c>
      <c r="O2723" s="12" t="s">
        <v>13</v>
      </c>
      <c r="P2723" s="12" t="s">
        <v>40</v>
      </c>
      <c r="Q2723" s="12" t="s">
        <v>44</v>
      </c>
      <c r="R2723" s="12" t="s">
        <v>20</v>
      </c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9">
        <f>ROUNDUP(SUM(VLOOKUP(F2723,'Pontuação'!A$2:B$11,2,FALSE),VLOOKUP(E2723,'Pontuação'!C$2:D$11,2,FALSE),VLOOKUP(H2723,'Pontuação'!I$2:J$11,2,FALSE),VLOOKUP(J2723,'Pontuação'!G$2:H$11,2,FALSE),VLOOKUP(L2723,'Pontuação'!M$2:N$13,2,FALSE)),0)</f>
        <v>1583</v>
      </c>
      <c r="AD2723" s="10">
        <f t="shared" si="1"/>
        <v>158</v>
      </c>
      <c r="AE2723" s="10" t="str">
        <f t="array" ref="AE2723">IFERROR(INDEX('Pontuação'!G$13:G$101, MATCH(AD2723, 'Pontuação'!F$13:F$101, 0)), "Faixa Indefinida")</f>
        <v>C</v>
      </c>
      <c r="AF2723" s="10">
        <f t="shared" si="2"/>
        <v>0</v>
      </c>
      <c r="AG2723" s="10">
        <f t="shared" si="3"/>
        <v>0</v>
      </c>
      <c r="AH2723" s="10">
        <f t="shared" si="4"/>
        <v>1</v>
      </c>
      <c r="AI2723" s="10">
        <f t="shared" si="5"/>
        <v>0</v>
      </c>
      <c r="AJ2723" s="9">
        <f>ROUNDUP(SUM(VLOOKUP(F2723,'Pontuação 3.0'!A$2:B$11,2,FALSE),VLOOKUP(E2723,'Pontuação 3.0'!C$2:D$11,2,FALSE),VLOOKUP(H2723,'Pontuação 3.0'!I$2:J$11,2,FALSE),VLOOKUP(J2723,'Pontuação 3.0'!G$2:H$11,2,FALSE),VLOOKUP(G2723,'Pontuação 3.0'!E$2:F$11,2,FALSE),VLOOKUP(K2723,'Pontuação 3.0'!K$2:L$11,2,FALSE),VLOOKUP(L2723,'Pontuação 3.0'!M$2:N$13,2,FALSE)),0)</f>
        <v>2088</v>
      </c>
      <c r="AK2723" s="9">
        <f t="shared" si="6"/>
        <v>209</v>
      </c>
      <c r="AL2723" s="9" t="str">
        <f t="array" ref="AL2723">IFERROR(INDEX('Pontuação 3.0'!G$13:G$191, MATCH(AK2723, 'Pontuação 3.0'!F$13:F$191, 0)), "Faixa Indefinida")</f>
        <v>C</v>
      </c>
      <c r="AM2723" s="9">
        <f t="shared" si="7"/>
        <v>0</v>
      </c>
      <c r="AN2723" s="9">
        <f t="shared" si="8"/>
        <v>0</v>
      </c>
      <c r="AO2723" s="9">
        <f t="shared" si="9"/>
        <v>1</v>
      </c>
      <c r="AP2723" s="9">
        <f t="shared" si="10"/>
        <v>0</v>
      </c>
      <c r="AQ2723" s="8"/>
    </row>
    <row r="2724" ht="15.75" customHeight="1">
      <c r="A2724" s="7">
        <v>45682.0</v>
      </c>
      <c r="B2724" s="8" t="s">
        <v>6090</v>
      </c>
      <c r="C2724" s="8" t="s">
        <v>6091</v>
      </c>
      <c r="D2724" s="11">
        <v>6.6992068439E10</v>
      </c>
      <c r="E2724" s="8" t="s">
        <v>11833</v>
      </c>
      <c r="F2724" s="8" t="s">
        <v>11834</v>
      </c>
      <c r="G2724" s="8" t="s">
        <v>11843</v>
      </c>
      <c r="H2724" s="8" t="s">
        <v>11844</v>
      </c>
      <c r="I2724" s="8" t="s">
        <v>11837</v>
      </c>
      <c r="J2724" s="8" t="s">
        <v>11866</v>
      </c>
      <c r="K2724" s="8" t="s">
        <v>11839</v>
      </c>
      <c r="L2724" s="8" t="s">
        <v>11851</v>
      </c>
      <c r="M2724" s="8" t="s">
        <v>11849</v>
      </c>
      <c r="N2724" s="12" t="s">
        <v>11</v>
      </c>
      <c r="O2724" s="12" t="s">
        <v>13</v>
      </c>
      <c r="P2724" s="12" t="s">
        <v>27</v>
      </c>
      <c r="Q2724" s="12" t="s">
        <v>15</v>
      </c>
      <c r="R2724" s="12" t="s">
        <v>20</v>
      </c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9">
        <f>ROUNDUP(SUM(VLOOKUP(F2724,'Pontuação'!A$2:B$11,2,FALSE),VLOOKUP(E2724,'Pontuação'!C$2:D$11,2,FALSE),VLOOKUP(H2724,'Pontuação'!I$2:J$11,2,FALSE),VLOOKUP(J2724,'Pontuação'!G$2:H$11,2,FALSE),VLOOKUP(L2724,'Pontuação'!M$2:N$13,2,FALSE)),0)</f>
        <v>1861</v>
      </c>
      <c r="AD2724" s="10">
        <f t="shared" si="1"/>
        <v>186</v>
      </c>
      <c r="AE2724" s="10" t="str">
        <f t="array" ref="AE2724">IFERROR(INDEX('Pontuação'!G$13:G$101, MATCH(AD2724, 'Pontuação'!F$13:F$101, 0)), "Faixa Indefinida")</f>
        <v>A</v>
      </c>
      <c r="AF2724" s="10">
        <f t="shared" si="2"/>
        <v>1</v>
      </c>
      <c r="AG2724" s="10">
        <f t="shared" si="3"/>
        <v>0</v>
      </c>
      <c r="AH2724" s="10">
        <f t="shared" si="4"/>
        <v>0</v>
      </c>
      <c r="AI2724" s="10">
        <f t="shared" si="5"/>
        <v>0</v>
      </c>
      <c r="AJ2724" s="9">
        <f>ROUNDUP(SUM(VLOOKUP(F2724,'Pontuação 3.0'!A$2:B$11,2,FALSE),VLOOKUP(E2724,'Pontuação 3.0'!C$2:D$11,2,FALSE),VLOOKUP(H2724,'Pontuação 3.0'!I$2:J$11,2,FALSE),VLOOKUP(J2724,'Pontuação 3.0'!G$2:H$11,2,FALSE),VLOOKUP(G2724,'Pontuação 3.0'!E$2:F$11,2,FALSE),VLOOKUP(K2724,'Pontuação 3.0'!K$2:L$11,2,FALSE),VLOOKUP(L2724,'Pontuação 3.0'!M$2:N$13,2,FALSE)),0)</f>
        <v>2360</v>
      </c>
      <c r="AK2724" s="9">
        <f t="shared" si="6"/>
        <v>236</v>
      </c>
      <c r="AL2724" s="9" t="str">
        <f t="array" ref="AL2724">IFERROR(INDEX('Pontuação 3.0'!G$13:G$191, MATCH(AK2724, 'Pontuação 3.0'!F$13:F$191, 0)), "Faixa Indefinida")</f>
        <v>A</v>
      </c>
      <c r="AM2724" s="9">
        <f t="shared" si="7"/>
        <v>1</v>
      </c>
      <c r="AN2724" s="9">
        <f t="shared" si="8"/>
        <v>0</v>
      </c>
      <c r="AO2724" s="9">
        <f t="shared" si="9"/>
        <v>0</v>
      </c>
      <c r="AP2724" s="9">
        <f t="shared" si="10"/>
        <v>0</v>
      </c>
      <c r="AQ2724" s="8"/>
    </row>
    <row r="2725" ht="15.75" customHeight="1">
      <c r="A2725" s="7">
        <v>45682.0</v>
      </c>
      <c r="B2725" s="8" t="s">
        <v>6096</v>
      </c>
      <c r="C2725" s="8" t="s">
        <v>6097</v>
      </c>
      <c r="D2725" s="13" t="s">
        <v>12025</v>
      </c>
      <c r="E2725" s="8" t="s">
        <v>11833</v>
      </c>
      <c r="F2725" s="8" t="s">
        <v>11834</v>
      </c>
      <c r="G2725" s="8" t="s">
        <v>11843</v>
      </c>
      <c r="H2725" s="8" t="s">
        <v>11836</v>
      </c>
      <c r="I2725" s="8" t="s">
        <v>11837</v>
      </c>
      <c r="J2725" s="8" t="s">
        <v>11846</v>
      </c>
      <c r="K2725" s="8" t="s">
        <v>11837</v>
      </c>
      <c r="L2725" s="8" t="s">
        <v>11851</v>
      </c>
      <c r="M2725" s="8" t="s">
        <v>11848</v>
      </c>
      <c r="N2725" s="12" t="s">
        <v>11</v>
      </c>
      <c r="O2725" s="12" t="s">
        <v>13</v>
      </c>
      <c r="P2725" s="12" t="s">
        <v>40</v>
      </c>
      <c r="Q2725" s="12" t="s">
        <v>15</v>
      </c>
      <c r="R2725" s="12" t="s">
        <v>20</v>
      </c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9">
        <f>ROUNDUP(SUM(VLOOKUP(F2725,'Pontuação'!A$2:B$11,2,FALSE),VLOOKUP(E2725,'Pontuação'!C$2:D$11,2,FALSE),VLOOKUP(H2725,'Pontuação'!I$2:J$11,2,FALSE),VLOOKUP(J2725,'Pontuação'!G$2:H$11,2,FALSE),VLOOKUP(L2725,'Pontuação'!M$2:N$13,2,FALSE)),0)</f>
        <v>1357</v>
      </c>
      <c r="AD2725" s="10">
        <f t="shared" si="1"/>
        <v>136</v>
      </c>
      <c r="AE2725" s="10" t="str">
        <f t="array" ref="AE2725">IFERROR(INDEX('Pontuação'!G$13:G$101, MATCH(AD2725, 'Pontuação'!F$13:F$101, 0)), "Faixa Indefinida")</f>
        <v>D</v>
      </c>
      <c r="AF2725" s="10">
        <f t="shared" si="2"/>
        <v>0</v>
      </c>
      <c r="AG2725" s="10">
        <f t="shared" si="3"/>
        <v>0</v>
      </c>
      <c r="AH2725" s="10">
        <f t="shared" si="4"/>
        <v>0</v>
      </c>
      <c r="AI2725" s="10">
        <f t="shared" si="5"/>
        <v>1</v>
      </c>
      <c r="AJ2725" s="9">
        <f>ROUNDUP(SUM(VLOOKUP(F2725,'Pontuação 3.0'!A$2:B$11,2,FALSE),VLOOKUP(E2725,'Pontuação 3.0'!C$2:D$11,2,FALSE),VLOOKUP(H2725,'Pontuação 3.0'!I$2:J$11,2,FALSE),VLOOKUP(J2725,'Pontuação 3.0'!G$2:H$11,2,FALSE),VLOOKUP(G2725,'Pontuação 3.0'!E$2:F$11,2,FALSE),VLOOKUP(K2725,'Pontuação 3.0'!K$2:L$11,2,FALSE),VLOOKUP(L2725,'Pontuação 3.0'!M$2:N$13,2,FALSE)),0)</f>
        <v>1881</v>
      </c>
      <c r="AK2725" s="9">
        <f t="shared" si="6"/>
        <v>188</v>
      </c>
      <c r="AL2725" s="9" t="str">
        <f t="array" ref="AL2725">IFERROR(INDEX('Pontuação 3.0'!G$13:G$191, MATCH(AK2725, 'Pontuação 3.0'!F$13:F$191, 0)), "Faixa Indefinida")</f>
        <v>D</v>
      </c>
      <c r="AM2725" s="9">
        <f t="shared" si="7"/>
        <v>0</v>
      </c>
      <c r="AN2725" s="9">
        <f t="shared" si="8"/>
        <v>0</v>
      </c>
      <c r="AO2725" s="9">
        <f t="shared" si="9"/>
        <v>0</v>
      </c>
      <c r="AP2725" s="9">
        <f t="shared" si="10"/>
        <v>1</v>
      </c>
      <c r="AQ2725" s="8"/>
    </row>
    <row r="2726" ht="15.75" customHeight="1">
      <c r="A2726" s="7">
        <v>45682.0</v>
      </c>
      <c r="B2726" s="8" t="s">
        <v>6101</v>
      </c>
      <c r="C2726" s="8" t="s">
        <v>6102</v>
      </c>
      <c r="D2726" s="11">
        <v>7.5997037608E10</v>
      </c>
      <c r="E2726" s="8" t="s">
        <v>11868</v>
      </c>
      <c r="F2726" s="8" t="s">
        <v>11834</v>
      </c>
      <c r="G2726" s="8" t="s">
        <v>11867</v>
      </c>
      <c r="H2726" s="8" t="s">
        <v>11850</v>
      </c>
      <c r="I2726" s="8" t="s">
        <v>11845</v>
      </c>
      <c r="J2726" s="8" t="s">
        <v>11846</v>
      </c>
      <c r="K2726" s="8" t="s">
        <v>11837</v>
      </c>
      <c r="L2726" s="8" t="s">
        <v>11847</v>
      </c>
      <c r="M2726" s="8" t="s">
        <v>11849</v>
      </c>
      <c r="N2726" s="12" t="s">
        <v>11</v>
      </c>
      <c r="O2726" s="12" t="s">
        <v>13</v>
      </c>
      <c r="P2726" s="12" t="s">
        <v>12</v>
      </c>
      <c r="Q2726" s="12" t="s">
        <v>15</v>
      </c>
      <c r="R2726" s="12" t="s">
        <v>14</v>
      </c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9">
        <f>ROUNDUP(SUM(VLOOKUP(F2726,'Pontuação'!A$2:B$11,2,FALSE),VLOOKUP(E2726,'Pontuação'!C$2:D$11,2,FALSE),VLOOKUP(H2726,'Pontuação'!I$2:J$11,2,FALSE),VLOOKUP(J2726,'Pontuação'!G$2:H$11,2,FALSE),VLOOKUP(L2726,'Pontuação'!M$2:N$13,2,FALSE)),0)</f>
        <v>1677</v>
      </c>
      <c r="AD2726" s="10">
        <f t="shared" si="1"/>
        <v>168</v>
      </c>
      <c r="AE2726" s="10" t="str">
        <f t="array" ref="AE2726">IFERROR(INDEX('Pontuação'!G$13:G$101, MATCH(AD2726, 'Pontuação'!F$13:F$101, 0)), "Faixa Indefinida")</f>
        <v>B</v>
      </c>
      <c r="AF2726" s="10">
        <f t="shared" si="2"/>
        <v>0</v>
      </c>
      <c r="AG2726" s="10">
        <f t="shared" si="3"/>
        <v>1</v>
      </c>
      <c r="AH2726" s="10">
        <f t="shared" si="4"/>
        <v>0</v>
      </c>
      <c r="AI2726" s="10">
        <f t="shared" si="5"/>
        <v>0</v>
      </c>
      <c r="AJ2726" s="9">
        <f>ROUNDUP(SUM(VLOOKUP(F2726,'Pontuação 3.0'!A$2:B$11,2,FALSE),VLOOKUP(E2726,'Pontuação 3.0'!C$2:D$11,2,FALSE),VLOOKUP(H2726,'Pontuação 3.0'!I$2:J$11,2,FALSE),VLOOKUP(J2726,'Pontuação 3.0'!G$2:H$11,2,FALSE),VLOOKUP(G2726,'Pontuação 3.0'!E$2:F$11,2,FALSE),VLOOKUP(K2726,'Pontuação 3.0'!K$2:L$11,2,FALSE),VLOOKUP(L2726,'Pontuação 3.0'!M$2:N$13,2,FALSE)),0)</f>
        <v>1895</v>
      </c>
      <c r="AK2726" s="9">
        <f t="shared" si="6"/>
        <v>190</v>
      </c>
      <c r="AL2726" s="9" t="str">
        <f t="array" ref="AL2726">IFERROR(INDEX('Pontuação 3.0'!G$13:G$191, MATCH(AK2726, 'Pontuação 3.0'!F$13:F$191, 0)), "Faixa Indefinida")</f>
        <v>D</v>
      </c>
      <c r="AM2726" s="9">
        <f t="shared" si="7"/>
        <v>0</v>
      </c>
      <c r="AN2726" s="9">
        <f t="shared" si="8"/>
        <v>0</v>
      </c>
      <c r="AO2726" s="9">
        <f t="shared" si="9"/>
        <v>0</v>
      </c>
      <c r="AP2726" s="9">
        <f t="shared" si="10"/>
        <v>1</v>
      </c>
      <c r="AQ2726" s="8"/>
    </row>
    <row r="2727" ht="15.75" customHeight="1">
      <c r="A2727" s="7">
        <v>45682.0</v>
      </c>
      <c r="B2727" s="8" t="s">
        <v>6109</v>
      </c>
      <c r="C2727" s="8" t="s">
        <v>6110</v>
      </c>
      <c r="D2727" s="11">
        <v>1.4981471311E10</v>
      </c>
      <c r="E2727" s="8" t="s">
        <v>11868</v>
      </c>
      <c r="F2727" s="8" t="s">
        <v>11834</v>
      </c>
      <c r="G2727" s="8" t="s">
        <v>11843</v>
      </c>
      <c r="H2727" s="8" t="s">
        <v>11844</v>
      </c>
      <c r="I2727" s="8" t="s">
        <v>11845</v>
      </c>
      <c r="J2727" s="8" t="s">
        <v>11846</v>
      </c>
      <c r="K2727" s="8" t="s">
        <v>11837</v>
      </c>
      <c r="L2727" s="8" t="s">
        <v>11851</v>
      </c>
      <c r="M2727" s="8" t="s">
        <v>11849</v>
      </c>
      <c r="N2727" s="12" t="s">
        <v>11</v>
      </c>
      <c r="O2727" s="12" t="s">
        <v>13</v>
      </c>
      <c r="P2727" s="12" t="s">
        <v>37</v>
      </c>
      <c r="Q2727" s="12" t="s">
        <v>15</v>
      </c>
      <c r="R2727" s="12" t="s">
        <v>14</v>
      </c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9">
        <f>ROUNDUP(SUM(VLOOKUP(F2727,'Pontuação'!A$2:B$11,2,FALSE),VLOOKUP(E2727,'Pontuação'!C$2:D$11,2,FALSE),VLOOKUP(H2727,'Pontuação'!I$2:J$11,2,FALSE),VLOOKUP(J2727,'Pontuação'!G$2:H$11,2,FALSE),VLOOKUP(L2727,'Pontuação'!M$2:N$13,2,FALSE)),0)</f>
        <v>1587</v>
      </c>
      <c r="AD2727" s="10">
        <f t="shared" si="1"/>
        <v>159</v>
      </c>
      <c r="AE2727" s="10" t="str">
        <f t="array" ref="AE2727">IFERROR(INDEX('Pontuação'!G$13:G$101, MATCH(AD2727, 'Pontuação'!F$13:F$101, 0)), "Faixa Indefinida")</f>
        <v>C</v>
      </c>
      <c r="AF2727" s="10">
        <f t="shared" si="2"/>
        <v>0</v>
      </c>
      <c r="AG2727" s="10">
        <f t="shared" si="3"/>
        <v>0</v>
      </c>
      <c r="AH2727" s="10">
        <f t="shared" si="4"/>
        <v>1</v>
      </c>
      <c r="AI2727" s="10">
        <f t="shared" si="5"/>
        <v>0</v>
      </c>
      <c r="AJ2727" s="9">
        <f>ROUNDUP(SUM(VLOOKUP(F2727,'Pontuação 3.0'!A$2:B$11,2,FALSE),VLOOKUP(E2727,'Pontuação 3.0'!C$2:D$11,2,FALSE),VLOOKUP(H2727,'Pontuação 3.0'!I$2:J$11,2,FALSE),VLOOKUP(J2727,'Pontuação 3.0'!G$2:H$11,2,FALSE),VLOOKUP(G2727,'Pontuação 3.0'!E$2:F$11,2,FALSE),VLOOKUP(K2727,'Pontuação 3.0'!K$2:L$11,2,FALSE),VLOOKUP(L2727,'Pontuação 3.0'!M$2:N$13,2,FALSE)),0)</f>
        <v>2046</v>
      </c>
      <c r="AK2727" s="9">
        <f t="shared" si="6"/>
        <v>205</v>
      </c>
      <c r="AL2727" s="9" t="str">
        <f t="array" ref="AL2727">IFERROR(INDEX('Pontuação 3.0'!G$13:G$191, MATCH(AK2727, 'Pontuação 3.0'!F$13:F$191, 0)), "Faixa Indefinida")</f>
        <v>C</v>
      </c>
      <c r="AM2727" s="9">
        <f t="shared" si="7"/>
        <v>0</v>
      </c>
      <c r="AN2727" s="9">
        <f t="shared" si="8"/>
        <v>0</v>
      </c>
      <c r="AO2727" s="9">
        <f t="shared" si="9"/>
        <v>1</v>
      </c>
      <c r="AP2727" s="9">
        <f t="shared" si="10"/>
        <v>0</v>
      </c>
      <c r="AQ2727" s="8"/>
    </row>
    <row r="2728" ht="15.75" customHeight="1">
      <c r="A2728" s="7">
        <v>45682.0</v>
      </c>
      <c r="B2728" s="8" t="s">
        <v>72</v>
      </c>
      <c r="C2728" s="8" t="s">
        <v>6105</v>
      </c>
      <c r="D2728" s="11">
        <v>3.4999500122E10</v>
      </c>
      <c r="E2728" s="8" t="s">
        <v>11833</v>
      </c>
      <c r="F2728" s="8" t="s">
        <v>11834</v>
      </c>
      <c r="G2728" s="8" t="s">
        <v>11835</v>
      </c>
      <c r="H2728" s="8" t="s">
        <v>11865</v>
      </c>
      <c r="I2728" s="8" t="s">
        <v>11845</v>
      </c>
      <c r="J2728" s="8" t="s">
        <v>11852</v>
      </c>
      <c r="K2728" s="8" t="s">
        <v>11839</v>
      </c>
      <c r="L2728" s="8" t="s">
        <v>11847</v>
      </c>
      <c r="M2728" s="8" t="s">
        <v>11859</v>
      </c>
      <c r="N2728" s="12" t="s">
        <v>11</v>
      </c>
      <c r="O2728" s="12" t="s">
        <v>13</v>
      </c>
      <c r="P2728" s="12" t="s">
        <v>31</v>
      </c>
      <c r="Q2728" s="12" t="s">
        <v>15</v>
      </c>
      <c r="R2728" s="12" t="s">
        <v>14</v>
      </c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9">
        <f>ROUNDUP(SUM(VLOOKUP(F2728,'Pontuação'!A$2:B$11,2,FALSE),VLOOKUP(E2728,'Pontuação'!C$2:D$11,2,FALSE),VLOOKUP(H2728,'Pontuação'!I$2:J$11,2,FALSE),VLOOKUP(J2728,'Pontuação'!G$2:H$11,2,FALSE),VLOOKUP(L2728,'Pontuação'!M$2:N$13,2,FALSE)),0)</f>
        <v>1804</v>
      </c>
      <c r="AD2728" s="10">
        <f t="shared" si="1"/>
        <v>180</v>
      </c>
      <c r="AE2728" s="10" t="str">
        <f t="array" ref="AE2728">IFERROR(INDEX('Pontuação'!G$13:G$101, MATCH(AD2728, 'Pontuação'!F$13:F$101, 0)), "Faixa Indefinida")</f>
        <v>B</v>
      </c>
      <c r="AF2728" s="10">
        <f t="shared" si="2"/>
        <v>0</v>
      </c>
      <c r="AG2728" s="10">
        <f t="shared" si="3"/>
        <v>1</v>
      </c>
      <c r="AH2728" s="10">
        <f t="shared" si="4"/>
        <v>0</v>
      </c>
      <c r="AI2728" s="10">
        <f t="shared" si="5"/>
        <v>0</v>
      </c>
      <c r="AJ2728" s="9">
        <f>ROUNDUP(SUM(VLOOKUP(F2728,'Pontuação 3.0'!A$2:B$11,2,FALSE),VLOOKUP(E2728,'Pontuação 3.0'!C$2:D$11,2,FALSE),VLOOKUP(H2728,'Pontuação 3.0'!I$2:J$11,2,FALSE),VLOOKUP(J2728,'Pontuação 3.0'!G$2:H$11,2,FALSE),VLOOKUP(G2728,'Pontuação 3.0'!E$2:F$11,2,FALSE),VLOOKUP(K2728,'Pontuação 3.0'!K$2:L$11,2,FALSE),VLOOKUP(L2728,'Pontuação 3.0'!M$2:N$13,2,FALSE)),0)</f>
        <v>2284</v>
      </c>
      <c r="AK2728" s="9">
        <f t="shared" si="6"/>
        <v>228</v>
      </c>
      <c r="AL2728" s="9" t="str">
        <f t="array" ref="AL2728">IFERROR(INDEX('Pontuação 3.0'!G$13:G$191, MATCH(AK2728, 'Pontuação 3.0'!F$13:F$191, 0)), "Faixa Indefinida")</f>
        <v>B</v>
      </c>
      <c r="AM2728" s="9">
        <f t="shared" si="7"/>
        <v>0</v>
      </c>
      <c r="AN2728" s="9">
        <f t="shared" si="8"/>
        <v>1</v>
      </c>
      <c r="AO2728" s="9">
        <f t="shared" si="9"/>
        <v>0</v>
      </c>
      <c r="AP2728" s="9">
        <f t="shared" si="10"/>
        <v>0</v>
      </c>
      <c r="AQ2728" s="8"/>
    </row>
    <row r="2729" ht="15.75" customHeight="1">
      <c r="A2729" s="7">
        <v>45682.0</v>
      </c>
      <c r="B2729" s="8" t="s">
        <v>6111</v>
      </c>
      <c r="C2729" s="8" t="s">
        <v>6112</v>
      </c>
      <c r="D2729" s="11">
        <v>1.4991142071E10</v>
      </c>
      <c r="E2729" s="8" t="s">
        <v>11868</v>
      </c>
      <c r="F2729" s="8" t="s">
        <v>11842</v>
      </c>
      <c r="G2729" s="8" t="s">
        <v>11843</v>
      </c>
      <c r="H2729" s="8" t="s">
        <v>11844</v>
      </c>
      <c r="I2729" s="8" t="s">
        <v>11837</v>
      </c>
      <c r="J2729" s="8" t="s">
        <v>11846</v>
      </c>
      <c r="K2729" s="8" t="s">
        <v>11839</v>
      </c>
      <c r="L2729" s="8" t="s">
        <v>11847</v>
      </c>
      <c r="M2729" s="8" t="s">
        <v>11849</v>
      </c>
      <c r="N2729" s="12" t="s">
        <v>11</v>
      </c>
      <c r="O2729" s="12" t="s">
        <v>13</v>
      </c>
      <c r="P2729" s="12" t="s">
        <v>27</v>
      </c>
      <c r="Q2729" s="12" t="s">
        <v>24</v>
      </c>
      <c r="R2729" s="12" t="s">
        <v>20</v>
      </c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9">
        <f>ROUNDUP(SUM(VLOOKUP(F2729,'Pontuação'!A$2:B$11,2,FALSE),VLOOKUP(E2729,'Pontuação'!C$2:D$11,2,FALSE),VLOOKUP(H2729,'Pontuação'!I$2:J$11,2,FALSE),VLOOKUP(J2729,'Pontuação'!G$2:H$11,2,FALSE),VLOOKUP(L2729,'Pontuação'!M$2:N$13,2,FALSE)),0)</f>
        <v>1731</v>
      </c>
      <c r="AD2729" s="10">
        <f t="shared" si="1"/>
        <v>173</v>
      </c>
      <c r="AE2729" s="10" t="str">
        <f t="array" ref="AE2729">IFERROR(INDEX('Pontuação'!G$13:G$101, MATCH(AD2729, 'Pontuação'!F$13:F$101, 0)), "Faixa Indefinida")</f>
        <v>B</v>
      </c>
      <c r="AF2729" s="10">
        <f t="shared" si="2"/>
        <v>0</v>
      </c>
      <c r="AG2729" s="10">
        <f t="shared" si="3"/>
        <v>1</v>
      </c>
      <c r="AH2729" s="10">
        <f t="shared" si="4"/>
        <v>0</v>
      </c>
      <c r="AI2729" s="10">
        <f t="shared" si="5"/>
        <v>0</v>
      </c>
      <c r="AJ2729" s="9">
        <f>ROUNDUP(SUM(VLOOKUP(F2729,'Pontuação 3.0'!A$2:B$11,2,FALSE),VLOOKUP(E2729,'Pontuação 3.0'!C$2:D$11,2,FALSE),VLOOKUP(H2729,'Pontuação 3.0'!I$2:J$11,2,FALSE),VLOOKUP(J2729,'Pontuação 3.0'!G$2:H$11,2,FALSE),VLOOKUP(G2729,'Pontuação 3.0'!E$2:F$11,2,FALSE),VLOOKUP(K2729,'Pontuação 3.0'!K$2:L$11,2,FALSE),VLOOKUP(L2729,'Pontuação 3.0'!M$2:N$13,2,FALSE)),0)</f>
        <v>2526</v>
      </c>
      <c r="AK2729" s="9">
        <f t="shared" si="6"/>
        <v>253</v>
      </c>
      <c r="AL2729" s="9" t="str">
        <f t="array" ref="AL2729">IFERROR(INDEX('Pontuação 3.0'!G$13:G$191, MATCH(AK2729, 'Pontuação 3.0'!F$13:F$191, 0)), "Faixa Indefinida")</f>
        <v>A</v>
      </c>
      <c r="AM2729" s="9">
        <f t="shared" si="7"/>
        <v>1</v>
      </c>
      <c r="AN2729" s="9">
        <f t="shared" si="8"/>
        <v>0</v>
      </c>
      <c r="AO2729" s="9">
        <f t="shared" si="9"/>
        <v>0</v>
      </c>
      <c r="AP2729" s="9">
        <f t="shared" si="10"/>
        <v>0</v>
      </c>
      <c r="AQ2729" s="8"/>
    </row>
    <row r="2730" ht="15.75" customHeight="1">
      <c r="A2730" s="7">
        <v>45682.0</v>
      </c>
      <c r="B2730" s="8" t="s">
        <v>6103</v>
      </c>
      <c r="C2730" s="8" t="s">
        <v>6104</v>
      </c>
      <c r="D2730" s="11">
        <v>2.1994534307E10</v>
      </c>
      <c r="E2730" s="8" t="s">
        <v>11833</v>
      </c>
      <c r="F2730" s="8" t="s">
        <v>11834</v>
      </c>
      <c r="G2730" s="8" t="s">
        <v>11867</v>
      </c>
      <c r="H2730" s="8" t="s">
        <v>11850</v>
      </c>
      <c r="I2730" s="8" t="s">
        <v>11837</v>
      </c>
      <c r="J2730" s="8" t="s">
        <v>11846</v>
      </c>
      <c r="K2730" s="8" t="s">
        <v>11837</v>
      </c>
      <c r="L2730" s="8" t="s">
        <v>11840</v>
      </c>
      <c r="M2730" s="8" t="s">
        <v>11848</v>
      </c>
      <c r="N2730" s="12" t="s">
        <v>11</v>
      </c>
      <c r="O2730" s="12" t="s">
        <v>13</v>
      </c>
      <c r="P2730" s="12" t="s">
        <v>123</v>
      </c>
      <c r="Q2730" s="12" t="s">
        <v>15</v>
      </c>
      <c r="R2730" s="12" t="s">
        <v>14</v>
      </c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9">
        <f>ROUNDUP(SUM(VLOOKUP(F2730,'Pontuação'!A$2:B$11,2,FALSE),VLOOKUP(E2730,'Pontuação'!C$2:D$11,2,FALSE),VLOOKUP(H2730,'Pontuação'!I$2:J$11,2,FALSE),VLOOKUP(J2730,'Pontuação'!G$2:H$11,2,FALSE),VLOOKUP(L2730,'Pontuação'!M$2:N$13,2,FALSE)),0)</f>
        <v>1585</v>
      </c>
      <c r="AD2730" s="10">
        <f t="shared" si="1"/>
        <v>159</v>
      </c>
      <c r="AE2730" s="10" t="str">
        <f t="array" ref="AE2730">IFERROR(INDEX('Pontuação'!G$13:G$101, MATCH(AD2730, 'Pontuação'!F$13:F$101, 0)), "Faixa Indefinida")</f>
        <v>C</v>
      </c>
      <c r="AF2730" s="10">
        <f t="shared" si="2"/>
        <v>0</v>
      </c>
      <c r="AG2730" s="10">
        <f t="shared" si="3"/>
        <v>0</v>
      </c>
      <c r="AH2730" s="10">
        <f t="shared" si="4"/>
        <v>1</v>
      </c>
      <c r="AI2730" s="10">
        <f t="shared" si="5"/>
        <v>0</v>
      </c>
      <c r="AJ2730" s="9">
        <f>ROUNDUP(SUM(VLOOKUP(F2730,'Pontuação 3.0'!A$2:B$11,2,FALSE),VLOOKUP(E2730,'Pontuação 3.0'!C$2:D$11,2,FALSE),VLOOKUP(H2730,'Pontuação 3.0'!I$2:J$11,2,FALSE),VLOOKUP(J2730,'Pontuação 3.0'!G$2:H$11,2,FALSE),VLOOKUP(G2730,'Pontuação 3.0'!E$2:F$11,2,FALSE),VLOOKUP(K2730,'Pontuação 3.0'!K$2:L$11,2,FALSE),VLOOKUP(L2730,'Pontuação 3.0'!M$2:N$13,2,FALSE)),0)</f>
        <v>1817</v>
      </c>
      <c r="AK2730" s="9">
        <f t="shared" si="6"/>
        <v>182</v>
      </c>
      <c r="AL2730" s="9" t="str">
        <f t="array" ref="AL2730">IFERROR(INDEX('Pontuação 3.0'!G$13:G$191, MATCH(AK2730, 'Pontuação 3.0'!F$13:F$191, 0)), "Faixa Indefinida")</f>
        <v>D</v>
      </c>
      <c r="AM2730" s="9">
        <f t="shared" si="7"/>
        <v>0</v>
      </c>
      <c r="AN2730" s="9">
        <f t="shared" si="8"/>
        <v>0</v>
      </c>
      <c r="AO2730" s="9">
        <f t="shared" si="9"/>
        <v>0</v>
      </c>
      <c r="AP2730" s="9">
        <f t="shared" si="10"/>
        <v>1</v>
      </c>
      <c r="AQ2730" s="8"/>
    </row>
    <row r="2731" ht="15.75" customHeight="1">
      <c r="A2731" s="7">
        <v>45682.0</v>
      </c>
      <c r="B2731" s="8" t="s">
        <v>6118</v>
      </c>
      <c r="C2731" s="8" t="s">
        <v>6119</v>
      </c>
      <c r="D2731" s="11">
        <v>8.5999678463E10</v>
      </c>
      <c r="E2731" s="8" t="s">
        <v>11833</v>
      </c>
      <c r="F2731" s="8" t="s">
        <v>11842</v>
      </c>
      <c r="G2731" s="8" t="s">
        <v>11835</v>
      </c>
      <c r="H2731" s="8" t="s">
        <v>11850</v>
      </c>
      <c r="I2731" s="8" t="s">
        <v>11837</v>
      </c>
      <c r="J2731" s="8" t="s">
        <v>11846</v>
      </c>
      <c r="K2731" s="8" t="s">
        <v>11837</v>
      </c>
      <c r="L2731" s="8" t="s">
        <v>11851</v>
      </c>
      <c r="M2731" s="8" t="s">
        <v>11859</v>
      </c>
      <c r="N2731" s="12" t="s">
        <v>11</v>
      </c>
      <c r="O2731" s="12" t="s">
        <v>13</v>
      </c>
      <c r="P2731" s="12" t="s">
        <v>12</v>
      </c>
      <c r="Q2731" s="12" t="s">
        <v>15</v>
      </c>
      <c r="R2731" s="12" t="s">
        <v>20</v>
      </c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9">
        <f>ROUNDUP(SUM(VLOOKUP(F2731,'Pontuação'!A$2:B$11,2,FALSE),VLOOKUP(E2731,'Pontuação'!C$2:D$11,2,FALSE),VLOOKUP(H2731,'Pontuação'!I$2:J$11,2,FALSE),VLOOKUP(J2731,'Pontuação'!G$2:H$11,2,FALSE),VLOOKUP(L2731,'Pontuação'!M$2:N$13,2,FALSE)),0)</f>
        <v>1553</v>
      </c>
      <c r="AD2731" s="10">
        <f t="shared" si="1"/>
        <v>155</v>
      </c>
      <c r="AE2731" s="10" t="str">
        <f t="array" ref="AE2731">IFERROR(INDEX('Pontuação'!G$13:G$101, MATCH(AD2731, 'Pontuação'!F$13:F$101, 0)), "Faixa Indefinida")</f>
        <v>C</v>
      </c>
      <c r="AF2731" s="10">
        <f t="shared" si="2"/>
        <v>0</v>
      </c>
      <c r="AG2731" s="10">
        <f t="shared" si="3"/>
        <v>0</v>
      </c>
      <c r="AH2731" s="10">
        <f t="shared" si="4"/>
        <v>1</v>
      </c>
      <c r="AI2731" s="10">
        <f t="shared" si="5"/>
        <v>0</v>
      </c>
      <c r="AJ2731" s="9">
        <f>ROUNDUP(SUM(VLOOKUP(F2731,'Pontuação 3.0'!A$2:B$11,2,FALSE),VLOOKUP(E2731,'Pontuação 3.0'!C$2:D$11,2,FALSE),VLOOKUP(H2731,'Pontuação 3.0'!I$2:J$11,2,FALSE),VLOOKUP(J2731,'Pontuação 3.0'!G$2:H$11,2,FALSE),VLOOKUP(G2731,'Pontuação 3.0'!E$2:F$11,2,FALSE),VLOOKUP(K2731,'Pontuação 3.0'!K$2:L$11,2,FALSE),VLOOKUP(L2731,'Pontuação 3.0'!M$2:N$13,2,FALSE)),0)</f>
        <v>1982</v>
      </c>
      <c r="AK2731" s="9">
        <f t="shared" si="6"/>
        <v>198</v>
      </c>
      <c r="AL2731" s="9" t="str">
        <f t="array" ref="AL2731">IFERROR(INDEX('Pontuação 3.0'!G$13:G$191, MATCH(AK2731, 'Pontuação 3.0'!F$13:F$191, 0)), "Faixa Indefinida")</f>
        <v>C</v>
      </c>
      <c r="AM2731" s="9">
        <f t="shared" si="7"/>
        <v>0</v>
      </c>
      <c r="AN2731" s="9">
        <f t="shared" si="8"/>
        <v>0</v>
      </c>
      <c r="AO2731" s="9">
        <f t="shared" si="9"/>
        <v>1</v>
      </c>
      <c r="AP2731" s="9">
        <f t="shared" si="10"/>
        <v>0</v>
      </c>
      <c r="AQ2731" s="8"/>
    </row>
    <row r="2732" ht="15.75" customHeight="1">
      <c r="A2732" s="7">
        <v>45682.0</v>
      </c>
      <c r="B2732" s="8" t="s">
        <v>6116</v>
      </c>
      <c r="C2732" s="8" t="s">
        <v>6117</v>
      </c>
      <c r="D2732" s="13" t="s">
        <v>12026</v>
      </c>
      <c r="E2732" s="8" t="s">
        <v>11833</v>
      </c>
      <c r="F2732" s="8" t="s">
        <v>11842</v>
      </c>
      <c r="G2732" s="8" t="s">
        <v>11843</v>
      </c>
      <c r="H2732" s="8" t="s">
        <v>11865</v>
      </c>
      <c r="I2732" s="8" t="s">
        <v>11845</v>
      </c>
      <c r="J2732" s="8" t="s">
        <v>11846</v>
      </c>
      <c r="K2732" s="8" t="s">
        <v>11837</v>
      </c>
      <c r="L2732" s="8" t="s">
        <v>11851</v>
      </c>
      <c r="M2732" s="8" t="s">
        <v>11853</v>
      </c>
      <c r="N2732" s="12" t="s">
        <v>11</v>
      </c>
      <c r="O2732" s="12" t="s">
        <v>13</v>
      </c>
      <c r="P2732" s="12" t="s">
        <v>123</v>
      </c>
      <c r="Q2732" s="12" t="s">
        <v>15</v>
      </c>
      <c r="R2732" s="12" t="s">
        <v>14</v>
      </c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9">
        <f>ROUNDUP(SUM(VLOOKUP(F2732,'Pontuação'!A$2:B$11,2,FALSE),VLOOKUP(E2732,'Pontuação'!C$2:D$11,2,FALSE),VLOOKUP(H2732,'Pontuação'!I$2:J$11,2,FALSE),VLOOKUP(J2732,'Pontuação'!G$2:H$11,2,FALSE),VLOOKUP(L2732,'Pontuação'!M$2:N$13,2,FALSE)),0)</f>
        <v>1579</v>
      </c>
      <c r="AD2732" s="10">
        <f t="shared" si="1"/>
        <v>158</v>
      </c>
      <c r="AE2732" s="10" t="str">
        <f t="array" ref="AE2732">IFERROR(INDEX('Pontuação'!G$13:G$101, MATCH(AD2732, 'Pontuação'!F$13:F$101, 0)), "Faixa Indefinida")</f>
        <v>C</v>
      </c>
      <c r="AF2732" s="10">
        <f t="shared" si="2"/>
        <v>0</v>
      </c>
      <c r="AG2732" s="10">
        <f t="shared" si="3"/>
        <v>0</v>
      </c>
      <c r="AH2732" s="10">
        <f t="shared" si="4"/>
        <v>1</v>
      </c>
      <c r="AI2732" s="10">
        <f t="shared" si="5"/>
        <v>0</v>
      </c>
      <c r="AJ2732" s="9">
        <f>ROUNDUP(SUM(VLOOKUP(F2732,'Pontuação 3.0'!A$2:B$11,2,FALSE),VLOOKUP(E2732,'Pontuação 3.0'!C$2:D$11,2,FALSE),VLOOKUP(H2732,'Pontuação 3.0'!I$2:J$11,2,FALSE),VLOOKUP(J2732,'Pontuação 3.0'!G$2:H$11,2,FALSE),VLOOKUP(G2732,'Pontuação 3.0'!E$2:F$11,2,FALSE),VLOOKUP(K2732,'Pontuação 3.0'!K$2:L$11,2,FALSE),VLOOKUP(L2732,'Pontuação 3.0'!M$2:N$13,2,FALSE)),0)</f>
        <v>2058</v>
      </c>
      <c r="AK2732" s="9">
        <f t="shared" si="6"/>
        <v>206</v>
      </c>
      <c r="AL2732" s="9" t="str">
        <f t="array" ref="AL2732">IFERROR(INDEX('Pontuação 3.0'!G$13:G$191, MATCH(AK2732, 'Pontuação 3.0'!F$13:F$191, 0)), "Faixa Indefinida")</f>
        <v>C</v>
      </c>
      <c r="AM2732" s="9">
        <f t="shared" si="7"/>
        <v>0</v>
      </c>
      <c r="AN2732" s="9">
        <f t="shared" si="8"/>
        <v>0</v>
      </c>
      <c r="AO2732" s="9">
        <f t="shared" si="9"/>
        <v>1</v>
      </c>
      <c r="AP2732" s="9">
        <f t="shared" si="10"/>
        <v>0</v>
      </c>
      <c r="AQ2732" s="8"/>
    </row>
    <row r="2733" ht="15.75" customHeight="1">
      <c r="A2733" s="7">
        <v>45682.0</v>
      </c>
      <c r="B2733" s="8" t="s">
        <v>6122</v>
      </c>
      <c r="C2733" s="8" t="s">
        <v>6123</v>
      </c>
      <c r="D2733" s="11">
        <v>3.2991373748E10</v>
      </c>
      <c r="E2733" s="8" t="s">
        <v>11833</v>
      </c>
      <c r="F2733" s="8" t="s">
        <v>11842</v>
      </c>
      <c r="G2733" s="8" t="s">
        <v>11843</v>
      </c>
      <c r="H2733" s="8" t="s">
        <v>11844</v>
      </c>
      <c r="I2733" s="8" t="s">
        <v>11845</v>
      </c>
      <c r="J2733" s="8" t="s">
        <v>11846</v>
      </c>
      <c r="K2733" s="8" t="s">
        <v>11839</v>
      </c>
      <c r="L2733" s="8" t="s">
        <v>11851</v>
      </c>
      <c r="M2733" s="8" t="s">
        <v>11859</v>
      </c>
      <c r="N2733" s="12" t="s">
        <v>11</v>
      </c>
      <c r="O2733" s="12" t="s">
        <v>13</v>
      </c>
      <c r="P2733" s="12" t="s">
        <v>49</v>
      </c>
      <c r="Q2733" s="12" t="s">
        <v>44</v>
      </c>
      <c r="R2733" s="12" t="s">
        <v>20</v>
      </c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9">
        <f>ROUNDUP(SUM(VLOOKUP(F2733,'Pontuação'!A$2:B$11,2,FALSE),VLOOKUP(E2733,'Pontuação'!C$2:D$11,2,FALSE),VLOOKUP(H2733,'Pontuação'!I$2:J$11,2,FALSE),VLOOKUP(J2733,'Pontuação'!G$2:H$11,2,FALSE),VLOOKUP(L2733,'Pontuação'!M$2:N$13,2,FALSE)),0)</f>
        <v>1595</v>
      </c>
      <c r="AD2733" s="10">
        <f t="shared" si="1"/>
        <v>160</v>
      </c>
      <c r="AE2733" s="10" t="str">
        <f t="array" ref="AE2733">IFERROR(INDEX('Pontuação'!G$13:G$101, MATCH(AD2733, 'Pontuação'!F$13:F$101, 0)), "Faixa Indefinida")</f>
        <v>C</v>
      </c>
      <c r="AF2733" s="10">
        <f t="shared" si="2"/>
        <v>0</v>
      </c>
      <c r="AG2733" s="10">
        <f t="shared" si="3"/>
        <v>0</v>
      </c>
      <c r="AH2733" s="10">
        <f t="shared" si="4"/>
        <v>1</v>
      </c>
      <c r="AI2733" s="10">
        <f t="shared" si="5"/>
        <v>0</v>
      </c>
      <c r="AJ2733" s="9">
        <f>ROUNDUP(SUM(VLOOKUP(F2733,'Pontuação 3.0'!A$2:B$11,2,FALSE),VLOOKUP(E2733,'Pontuação 3.0'!C$2:D$11,2,FALSE),VLOOKUP(H2733,'Pontuação 3.0'!I$2:J$11,2,FALSE),VLOOKUP(J2733,'Pontuação 3.0'!G$2:H$11,2,FALSE),VLOOKUP(G2733,'Pontuação 3.0'!E$2:F$11,2,FALSE),VLOOKUP(K2733,'Pontuação 3.0'!K$2:L$11,2,FALSE),VLOOKUP(L2733,'Pontuação 3.0'!M$2:N$13,2,FALSE)),0)</f>
        <v>2470</v>
      </c>
      <c r="AK2733" s="9">
        <f t="shared" si="6"/>
        <v>247</v>
      </c>
      <c r="AL2733" s="9" t="str">
        <f t="array" ref="AL2733">IFERROR(INDEX('Pontuação 3.0'!G$13:G$191, MATCH(AK2733, 'Pontuação 3.0'!F$13:F$191, 0)), "Faixa Indefinida")</f>
        <v>A</v>
      </c>
      <c r="AM2733" s="9">
        <f t="shared" si="7"/>
        <v>1</v>
      </c>
      <c r="AN2733" s="9">
        <f t="shared" si="8"/>
        <v>0</v>
      </c>
      <c r="AO2733" s="9">
        <f t="shared" si="9"/>
        <v>0</v>
      </c>
      <c r="AP2733" s="9">
        <f t="shared" si="10"/>
        <v>0</v>
      </c>
      <c r="AQ2733" s="8"/>
    </row>
    <row r="2734" ht="15.75" customHeight="1">
      <c r="A2734" s="7">
        <v>45682.0</v>
      </c>
      <c r="B2734" s="8" t="s">
        <v>6120</v>
      </c>
      <c r="C2734" s="8" t="s">
        <v>6121</v>
      </c>
      <c r="D2734" s="11">
        <v>8.2996055849E10</v>
      </c>
      <c r="E2734" s="8" t="s">
        <v>11833</v>
      </c>
      <c r="F2734" s="8" t="s">
        <v>11842</v>
      </c>
      <c r="G2734" s="8" t="s">
        <v>11843</v>
      </c>
      <c r="H2734" s="8" t="s">
        <v>11850</v>
      </c>
      <c r="I2734" s="8" t="s">
        <v>11837</v>
      </c>
      <c r="J2734" s="8" t="s">
        <v>11852</v>
      </c>
      <c r="K2734" s="8" t="s">
        <v>11837</v>
      </c>
      <c r="L2734" s="8" t="s">
        <v>11851</v>
      </c>
      <c r="M2734" s="8" t="s">
        <v>11853</v>
      </c>
      <c r="N2734" s="12" t="s">
        <v>11</v>
      </c>
      <c r="O2734" s="12" t="s">
        <v>13</v>
      </c>
      <c r="P2734" s="12" t="s">
        <v>12</v>
      </c>
      <c r="Q2734" s="12" t="s">
        <v>15</v>
      </c>
      <c r="R2734" s="12" t="s">
        <v>20</v>
      </c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9">
        <f>ROUNDUP(SUM(VLOOKUP(F2734,'Pontuação'!A$2:B$11,2,FALSE),VLOOKUP(E2734,'Pontuação'!C$2:D$11,2,FALSE),VLOOKUP(H2734,'Pontuação'!I$2:J$11,2,FALSE),VLOOKUP(J2734,'Pontuação'!G$2:H$11,2,FALSE),VLOOKUP(L2734,'Pontuação'!M$2:N$13,2,FALSE)),0)</f>
        <v>1658</v>
      </c>
      <c r="AD2734" s="10">
        <f t="shared" si="1"/>
        <v>166</v>
      </c>
      <c r="AE2734" s="10" t="str">
        <f t="array" ref="AE2734">IFERROR(INDEX('Pontuação'!G$13:G$101, MATCH(AD2734, 'Pontuação'!F$13:F$101, 0)), "Faixa Indefinida")</f>
        <v>B</v>
      </c>
      <c r="AF2734" s="10">
        <f t="shared" si="2"/>
        <v>0</v>
      </c>
      <c r="AG2734" s="10">
        <f t="shared" si="3"/>
        <v>1</v>
      </c>
      <c r="AH2734" s="10">
        <f t="shared" si="4"/>
        <v>0</v>
      </c>
      <c r="AI2734" s="10">
        <f t="shared" si="5"/>
        <v>0</v>
      </c>
      <c r="AJ2734" s="9">
        <f>ROUNDUP(SUM(VLOOKUP(F2734,'Pontuação 3.0'!A$2:B$11,2,FALSE),VLOOKUP(E2734,'Pontuação 3.0'!C$2:D$11,2,FALSE),VLOOKUP(H2734,'Pontuação 3.0'!I$2:J$11,2,FALSE),VLOOKUP(J2734,'Pontuação 3.0'!G$2:H$11,2,FALSE),VLOOKUP(G2734,'Pontuação 3.0'!E$2:F$11,2,FALSE),VLOOKUP(K2734,'Pontuação 3.0'!K$2:L$11,2,FALSE),VLOOKUP(L2734,'Pontuação 3.0'!M$2:N$13,2,FALSE)),0)</f>
        <v>2274</v>
      </c>
      <c r="AK2734" s="9">
        <f t="shared" si="6"/>
        <v>227</v>
      </c>
      <c r="AL2734" s="9" t="str">
        <f t="array" ref="AL2734">IFERROR(INDEX('Pontuação 3.0'!G$13:G$191, MATCH(AK2734, 'Pontuação 3.0'!F$13:F$191, 0)), "Faixa Indefinida")</f>
        <v>B</v>
      </c>
      <c r="AM2734" s="9">
        <f t="shared" si="7"/>
        <v>0</v>
      </c>
      <c r="AN2734" s="9">
        <f t="shared" si="8"/>
        <v>1</v>
      </c>
      <c r="AO2734" s="9">
        <f t="shared" si="9"/>
        <v>0</v>
      </c>
      <c r="AP2734" s="9">
        <f t="shared" si="10"/>
        <v>0</v>
      </c>
      <c r="AQ2734" s="8"/>
    </row>
    <row r="2735" ht="15.75" customHeight="1">
      <c r="A2735" s="7">
        <v>45682.0</v>
      </c>
      <c r="B2735" s="8" t="s">
        <v>6127</v>
      </c>
      <c r="C2735" s="8" t="s">
        <v>6128</v>
      </c>
      <c r="D2735" s="11">
        <v>2.2997197788E10</v>
      </c>
      <c r="E2735" s="8" t="s">
        <v>11833</v>
      </c>
      <c r="F2735" s="8" t="s">
        <v>11834</v>
      </c>
      <c r="G2735" s="8" t="s">
        <v>11843</v>
      </c>
      <c r="H2735" s="8" t="s">
        <v>11844</v>
      </c>
      <c r="I2735" s="8" t="s">
        <v>11845</v>
      </c>
      <c r="J2735" s="8" t="s">
        <v>11846</v>
      </c>
      <c r="K2735" s="8" t="s">
        <v>11837</v>
      </c>
      <c r="L2735" s="8" t="s">
        <v>11851</v>
      </c>
      <c r="M2735" s="8" t="s">
        <v>11859</v>
      </c>
      <c r="N2735" s="12" t="s">
        <v>11</v>
      </c>
      <c r="O2735" s="12" t="s">
        <v>13</v>
      </c>
      <c r="P2735" s="12" t="s">
        <v>40</v>
      </c>
      <c r="Q2735" s="12" t="s">
        <v>15</v>
      </c>
      <c r="R2735" s="12" t="s">
        <v>20</v>
      </c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9">
        <f>ROUNDUP(SUM(VLOOKUP(F2735,'Pontuação'!A$2:B$11,2,FALSE),VLOOKUP(E2735,'Pontuação'!C$2:D$11,2,FALSE),VLOOKUP(H2735,'Pontuação'!I$2:J$11,2,FALSE),VLOOKUP(J2735,'Pontuação'!G$2:H$11,2,FALSE),VLOOKUP(L2735,'Pontuação'!M$2:N$13,2,FALSE)),0)</f>
        <v>1583</v>
      </c>
      <c r="AD2735" s="10">
        <f t="shared" si="1"/>
        <v>158</v>
      </c>
      <c r="AE2735" s="10" t="str">
        <f t="array" ref="AE2735">IFERROR(INDEX('Pontuação'!G$13:G$101, MATCH(AD2735, 'Pontuação'!F$13:F$101, 0)), "Faixa Indefinida")</f>
        <v>C</v>
      </c>
      <c r="AF2735" s="10">
        <f t="shared" si="2"/>
        <v>0</v>
      </c>
      <c r="AG2735" s="10">
        <f t="shared" si="3"/>
        <v>0</v>
      </c>
      <c r="AH2735" s="10">
        <f t="shared" si="4"/>
        <v>1</v>
      </c>
      <c r="AI2735" s="10">
        <f t="shared" si="5"/>
        <v>0</v>
      </c>
      <c r="AJ2735" s="9">
        <f>ROUNDUP(SUM(VLOOKUP(F2735,'Pontuação 3.0'!A$2:B$11,2,FALSE),VLOOKUP(E2735,'Pontuação 3.0'!C$2:D$11,2,FALSE),VLOOKUP(H2735,'Pontuação 3.0'!I$2:J$11,2,FALSE),VLOOKUP(J2735,'Pontuação 3.0'!G$2:H$11,2,FALSE),VLOOKUP(G2735,'Pontuação 3.0'!E$2:F$11,2,FALSE),VLOOKUP(K2735,'Pontuação 3.0'!K$2:L$11,2,FALSE),VLOOKUP(L2735,'Pontuação 3.0'!M$2:N$13,2,FALSE)),0)</f>
        <v>2076</v>
      </c>
      <c r="AK2735" s="9">
        <f t="shared" si="6"/>
        <v>208</v>
      </c>
      <c r="AL2735" s="9" t="str">
        <f t="array" ref="AL2735">IFERROR(INDEX('Pontuação 3.0'!G$13:G$191, MATCH(AK2735, 'Pontuação 3.0'!F$13:F$191, 0)), "Faixa Indefinida")</f>
        <v>C</v>
      </c>
      <c r="AM2735" s="9">
        <f t="shared" si="7"/>
        <v>0</v>
      </c>
      <c r="AN2735" s="9">
        <f t="shared" si="8"/>
        <v>0</v>
      </c>
      <c r="AO2735" s="9">
        <f t="shared" si="9"/>
        <v>1</v>
      </c>
      <c r="AP2735" s="9">
        <f t="shared" si="10"/>
        <v>0</v>
      </c>
      <c r="AQ2735" s="8"/>
    </row>
    <row r="2736" ht="15.75" customHeight="1">
      <c r="A2736" s="7">
        <v>45682.0</v>
      </c>
      <c r="B2736" s="8" t="s">
        <v>6132</v>
      </c>
      <c r="C2736" s="8" t="s">
        <v>6133</v>
      </c>
      <c r="D2736" s="11">
        <v>4.899835828E10</v>
      </c>
      <c r="E2736" s="8" t="s">
        <v>11833</v>
      </c>
      <c r="F2736" s="8" t="s">
        <v>11842</v>
      </c>
      <c r="G2736" s="8" t="s">
        <v>11843</v>
      </c>
      <c r="H2736" s="8" t="s">
        <v>11844</v>
      </c>
      <c r="I2736" s="8" t="s">
        <v>11837</v>
      </c>
      <c r="J2736" s="8" t="s">
        <v>11846</v>
      </c>
      <c r="K2736" s="8" t="s">
        <v>11837</v>
      </c>
      <c r="L2736" s="8" t="s">
        <v>11847</v>
      </c>
      <c r="M2736" s="8" t="s">
        <v>11849</v>
      </c>
      <c r="N2736" s="12" t="s">
        <v>11</v>
      </c>
      <c r="O2736" s="12" t="s">
        <v>13</v>
      </c>
      <c r="P2736" s="12" t="s">
        <v>27</v>
      </c>
      <c r="Q2736" s="12" t="s">
        <v>24</v>
      </c>
      <c r="R2736" s="12" t="s">
        <v>20</v>
      </c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9">
        <f>ROUNDUP(SUM(VLOOKUP(F2736,'Pontuação'!A$2:B$11,2,FALSE),VLOOKUP(E2736,'Pontuação'!C$2:D$11,2,FALSE),VLOOKUP(H2736,'Pontuação'!I$2:J$11,2,FALSE),VLOOKUP(J2736,'Pontuação'!G$2:H$11,2,FALSE),VLOOKUP(L2736,'Pontuação'!M$2:N$13,2,FALSE)),0)</f>
        <v>1727</v>
      </c>
      <c r="AD2736" s="10">
        <f t="shared" si="1"/>
        <v>173</v>
      </c>
      <c r="AE2736" s="10" t="str">
        <f t="array" ref="AE2736">IFERROR(INDEX('Pontuação'!G$13:G$101, MATCH(AD2736, 'Pontuação'!F$13:F$101, 0)), "Faixa Indefinida")</f>
        <v>B</v>
      </c>
      <c r="AF2736" s="10">
        <f t="shared" si="2"/>
        <v>0</v>
      </c>
      <c r="AG2736" s="10">
        <f t="shared" si="3"/>
        <v>1</v>
      </c>
      <c r="AH2736" s="10">
        <f t="shared" si="4"/>
        <v>0</v>
      </c>
      <c r="AI2736" s="10">
        <f t="shared" si="5"/>
        <v>0</v>
      </c>
      <c r="AJ2736" s="9">
        <f>ROUNDUP(SUM(VLOOKUP(F2736,'Pontuação 3.0'!A$2:B$11,2,FALSE),VLOOKUP(E2736,'Pontuação 3.0'!C$2:D$11,2,FALSE),VLOOKUP(H2736,'Pontuação 3.0'!I$2:J$11,2,FALSE),VLOOKUP(J2736,'Pontuação 3.0'!G$2:H$11,2,FALSE),VLOOKUP(G2736,'Pontuação 3.0'!E$2:F$11,2,FALSE),VLOOKUP(K2736,'Pontuação 3.0'!K$2:L$11,2,FALSE),VLOOKUP(L2736,'Pontuação 3.0'!M$2:N$13,2,FALSE)),0)</f>
        <v>2295</v>
      </c>
      <c r="AK2736" s="9">
        <f t="shared" si="6"/>
        <v>230</v>
      </c>
      <c r="AL2736" s="9" t="str">
        <f t="array" ref="AL2736">IFERROR(INDEX('Pontuação 3.0'!G$13:G$191, MATCH(AK2736, 'Pontuação 3.0'!F$13:F$191, 0)), "Faixa Indefinida")</f>
        <v>B</v>
      </c>
      <c r="AM2736" s="9">
        <f t="shared" si="7"/>
        <v>0</v>
      </c>
      <c r="AN2736" s="9">
        <f t="shared" si="8"/>
        <v>1</v>
      </c>
      <c r="AO2736" s="9">
        <f t="shared" si="9"/>
        <v>0</v>
      </c>
      <c r="AP2736" s="9">
        <f t="shared" si="10"/>
        <v>0</v>
      </c>
      <c r="AQ2736" s="8"/>
    </row>
    <row r="2737" ht="15.75" customHeight="1">
      <c r="A2737" s="7">
        <v>45682.0</v>
      </c>
      <c r="B2737" s="8" t="s">
        <v>6125</v>
      </c>
      <c r="C2737" s="8" t="s">
        <v>6126</v>
      </c>
      <c r="D2737" s="11">
        <v>4.9991082447E10</v>
      </c>
      <c r="E2737" s="8" t="s">
        <v>11833</v>
      </c>
      <c r="F2737" s="8" t="s">
        <v>11834</v>
      </c>
      <c r="G2737" s="8" t="s">
        <v>11835</v>
      </c>
      <c r="H2737" s="8" t="s">
        <v>11865</v>
      </c>
      <c r="I2737" s="8" t="s">
        <v>11845</v>
      </c>
      <c r="J2737" s="8" t="s">
        <v>11846</v>
      </c>
      <c r="K2737" s="8" t="s">
        <v>11837</v>
      </c>
      <c r="L2737" s="8" t="s">
        <v>11847</v>
      </c>
      <c r="M2737" s="8" t="s">
        <v>11849</v>
      </c>
      <c r="N2737" s="12" t="s">
        <v>11</v>
      </c>
      <c r="O2737" s="12" t="s">
        <v>13</v>
      </c>
      <c r="P2737" s="12" t="s">
        <v>27</v>
      </c>
      <c r="Q2737" s="12" t="s">
        <v>15</v>
      </c>
      <c r="R2737" s="12" t="s">
        <v>14</v>
      </c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9">
        <f>ROUNDUP(SUM(VLOOKUP(F2737,'Pontuação'!A$2:B$11,2,FALSE),VLOOKUP(E2737,'Pontuação'!C$2:D$11,2,FALSE),VLOOKUP(H2737,'Pontuação'!I$2:J$11,2,FALSE),VLOOKUP(J2737,'Pontuação'!G$2:H$11,2,FALSE),VLOOKUP(L2737,'Pontuação'!M$2:N$13,2,FALSE)),0)</f>
        <v>1699</v>
      </c>
      <c r="AD2737" s="10">
        <f t="shared" si="1"/>
        <v>170</v>
      </c>
      <c r="AE2737" s="10" t="str">
        <f t="array" ref="AE2737">IFERROR(INDEX('Pontuação'!G$13:G$101, MATCH(AD2737, 'Pontuação'!F$13:F$101, 0)), "Faixa Indefinida")</f>
        <v>B</v>
      </c>
      <c r="AF2737" s="10">
        <f t="shared" si="2"/>
        <v>0</v>
      </c>
      <c r="AG2737" s="10">
        <f t="shared" si="3"/>
        <v>1</v>
      </c>
      <c r="AH2737" s="10">
        <f t="shared" si="4"/>
        <v>0</v>
      </c>
      <c r="AI2737" s="10">
        <f t="shared" si="5"/>
        <v>0</v>
      </c>
      <c r="AJ2737" s="9">
        <f>ROUNDUP(SUM(VLOOKUP(F2737,'Pontuação 3.0'!A$2:B$11,2,FALSE),VLOOKUP(E2737,'Pontuação 3.0'!C$2:D$11,2,FALSE),VLOOKUP(H2737,'Pontuação 3.0'!I$2:J$11,2,FALSE),VLOOKUP(J2737,'Pontuação 3.0'!G$2:H$11,2,FALSE),VLOOKUP(G2737,'Pontuação 3.0'!E$2:F$11,2,FALSE),VLOOKUP(K2737,'Pontuação 3.0'!K$2:L$11,2,FALSE),VLOOKUP(L2737,'Pontuação 3.0'!M$2:N$13,2,FALSE)),0)</f>
        <v>1871</v>
      </c>
      <c r="AK2737" s="9">
        <f t="shared" si="6"/>
        <v>187</v>
      </c>
      <c r="AL2737" s="9" t="str">
        <f t="array" ref="AL2737">IFERROR(INDEX('Pontuação 3.0'!G$13:G$191, MATCH(AK2737, 'Pontuação 3.0'!F$13:F$191, 0)), "Faixa Indefinida")</f>
        <v>D</v>
      </c>
      <c r="AM2737" s="9">
        <f t="shared" si="7"/>
        <v>0</v>
      </c>
      <c r="AN2737" s="9">
        <f t="shared" si="8"/>
        <v>0</v>
      </c>
      <c r="AO2737" s="9">
        <f t="shared" si="9"/>
        <v>0</v>
      </c>
      <c r="AP2737" s="9">
        <f t="shared" si="10"/>
        <v>1</v>
      </c>
      <c r="AQ2737" s="8"/>
    </row>
    <row r="2738" ht="15.75" customHeight="1">
      <c r="A2738" s="7">
        <v>45682.0</v>
      </c>
      <c r="B2738" s="8" t="s">
        <v>6134</v>
      </c>
      <c r="C2738" s="8" t="s">
        <v>6135</v>
      </c>
      <c r="D2738" s="11">
        <v>8.5985205095E10</v>
      </c>
      <c r="E2738" s="8" t="s">
        <v>11833</v>
      </c>
      <c r="F2738" s="8" t="s">
        <v>11834</v>
      </c>
      <c r="G2738" s="8" t="s">
        <v>11843</v>
      </c>
      <c r="H2738" s="8" t="s">
        <v>11850</v>
      </c>
      <c r="I2738" s="8" t="s">
        <v>11837</v>
      </c>
      <c r="J2738" s="8" t="s">
        <v>11846</v>
      </c>
      <c r="K2738" s="8" t="s">
        <v>11839</v>
      </c>
      <c r="L2738" s="8" t="s">
        <v>11851</v>
      </c>
      <c r="M2738" s="8" t="s">
        <v>11849</v>
      </c>
      <c r="N2738" s="12" t="s">
        <v>11</v>
      </c>
      <c r="O2738" s="12" t="s">
        <v>13</v>
      </c>
      <c r="P2738" s="12" t="s">
        <v>27</v>
      </c>
      <c r="Q2738" s="12" t="s">
        <v>15</v>
      </c>
      <c r="R2738" s="12" t="s">
        <v>20</v>
      </c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9">
        <f>ROUNDUP(SUM(VLOOKUP(F2738,'Pontuação'!A$2:B$11,2,FALSE),VLOOKUP(E2738,'Pontuação'!C$2:D$11,2,FALSE),VLOOKUP(H2738,'Pontuação'!I$2:J$11,2,FALSE),VLOOKUP(J2738,'Pontuação'!G$2:H$11,2,FALSE),VLOOKUP(L2738,'Pontuação'!M$2:N$13,2,FALSE)),0)</f>
        <v>1541</v>
      </c>
      <c r="AD2738" s="10">
        <f t="shared" si="1"/>
        <v>154</v>
      </c>
      <c r="AE2738" s="10" t="str">
        <f t="array" ref="AE2738">IFERROR(INDEX('Pontuação'!G$13:G$101, MATCH(AD2738, 'Pontuação'!F$13:F$101, 0)), "Faixa Indefinida")</f>
        <v>C</v>
      </c>
      <c r="AF2738" s="10">
        <f t="shared" si="2"/>
        <v>0</v>
      </c>
      <c r="AG2738" s="10">
        <f t="shared" si="3"/>
        <v>0</v>
      </c>
      <c r="AH2738" s="10">
        <f t="shared" si="4"/>
        <v>1</v>
      </c>
      <c r="AI2738" s="10">
        <f t="shared" si="5"/>
        <v>0</v>
      </c>
      <c r="AJ2738" s="9">
        <f>ROUNDUP(SUM(VLOOKUP(F2738,'Pontuação 3.0'!A$2:B$11,2,FALSE),VLOOKUP(E2738,'Pontuação 3.0'!C$2:D$11,2,FALSE),VLOOKUP(H2738,'Pontuação 3.0'!I$2:J$11,2,FALSE),VLOOKUP(J2738,'Pontuação 3.0'!G$2:H$11,2,FALSE),VLOOKUP(G2738,'Pontuação 3.0'!E$2:F$11,2,FALSE),VLOOKUP(K2738,'Pontuação 3.0'!K$2:L$11,2,FALSE),VLOOKUP(L2738,'Pontuação 3.0'!M$2:N$13,2,FALSE)),0)</f>
        <v>2250</v>
      </c>
      <c r="AK2738" s="9">
        <f t="shared" si="6"/>
        <v>225</v>
      </c>
      <c r="AL2738" s="9" t="str">
        <f t="array" ref="AL2738">IFERROR(INDEX('Pontuação 3.0'!G$13:G$191, MATCH(AK2738, 'Pontuação 3.0'!F$13:F$191, 0)), "Faixa Indefinida")</f>
        <v>B</v>
      </c>
      <c r="AM2738" s="9">
        <f t="shared" si="7"/>
        <v>0</v>
      </c>
      <c r="AN2738" s="9">
        <f t="shared" si="8"/>
        <v>1</v>
      </c>
      <c r="AO2738" s="9">
        <f t="shared" si="9"/>
        <v>0</v>
      </c>
      <c r="AP2738" s="9">
        <f t="shared" si="10"/>
        <v>0</v>
      </c>
      <c r="AQ2738" s="8"/>
    </row>
    <row r="2739" ht="15.75" customHeight="1">
      <c r="A2739" s="7">
        <v>45682.0</v>
      </c>
      <c r="B2739" s="8" t="s">
        <v>6136</v>
      </c>
      <c r="C2739" s="8" t="s">
        <v>6137</v>
      </c>
      <c r="D2739" s="11">
        <v>6.2984331823E10</v>
      </c>
      <c r="E2739" s="8" t="s">
        <v>11833</v>
      </c>
      <c r="F2739" s="8" t="s">
        <v>11834</v>
      </c>
      <c r="G2739" s="8" t="s">
        <v>11843</v>
      </c>
      <c r="H2739" s="8" t="s">
        <v>11850</v>
      </c>
      <c r="I2739" s="8" t="s">
        <v>11845</v>
      </c>
      <c r="J2739" s="8" t="s">
        <v>11852</v>
      </c>
      <c r="K2739" s="8" t="s">
        <v>11837</v>
      </c>
      <c r="L2739" s="8" t="s">
        <v>11847</v>
      </c>
      <c r="M2739" s="8" t="s">
        <v>11849</v>
      </c>
      <c r="N2739" s="12" t="s">
        <v>11</v>
      </c>
      <c r="O2739" s="12" t="s">
        <v>13</v>
      </c>
      <c r="P2739" s="12" t="s">
        <v>2258</v>
      </c>
      <c r="Q2739" s="12" t="s">
        <v>15</v>
      </c>
      <c r="R2739" s="12" t="s">
        <v>20</v>
      </c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9">
        <f>ROUNDUP(SUM(VLOOKUP(F2739,'Pontuação'!A$2:B$11,2,FALSE),VLOOKUP(E2739,'Pontuação'!C$2:D$11,2,FALSE),VLOOKUP(H2739,'Pontuação'!I$2:J$11,2,FALSE),VLOOKUP(J2739,'Pontuação'!G$2:H$11,2,FALSE),VLOOKUP(L2739,'Pontuação'!M$2:N$13,2,FALSE)),0)</f>
        <v>1778</v>
      </c>
      <c r="AD2739" s="10">
        <f t="shared" si="1"/>
        <v>178</v>
      </c>
      <c r="AE2739" s="10" t="str">
        <f t="array" ref="AE2739">IFERROR(INDEX('Pontuação'!G$13:G$101, MATCH(AD2739, 'Pontuação'!F$13:F$101, 0)), "Faixa Indefinida")</f>
        <v>B</v>
      </c>
      <c r="AF2739" s="10">
        <f t="shared" si="2"/>
        <v>0</v>
      </c>
      <c r="AG2739" s="10">
        <f t="shared" si="3"/>
        <v>1</v>
      </c>
      <c r="AH2739" s="10">
        <f t="shared" si="4"/>
        <v>0</v>
      </c>
      <c r="AI2739" s="10">
        <f t="shared" si="5"/>
        <v>0</v>
      </c>
      <c r="AJ2739" s="9">
        <f>ROUNDUP(SUM(VLOOKUP(F2739,'Pontuação 3.0'!A$2:B$11,2,FALSE),VLOOKUP(E2739,'Pontuação 3.0'!C$2:D$11,2,FALSE),VLOOKUP(H2739,'Pontuação 3.0'!I$2:J$11,2,FALSE),VLOOKUP(J2739,'Pontuação 3.0'!G$2:H$11,2,FALSE),VLOOKUP(G2739,'Pontuação 3.0'!E$2:F$11,2,FALSE),VLOOKUP(K2739,'Pontuação 3.0'!K$2:L$11,2,FALSE),VLOOKUP(L2739,'Pontuação 3.0'!M$2:N$13,2,FALSE)),0)</f>
        <v>2227</v>
      </c>
      <c r="AK2739" s="9">
        <f t="shared" si="6"/>
        <v>223</v>
      </c>
      <c r="AL2739" s="9" t="str">
        <f t="array" ref="AL2739">IFERROR(INDEX('Pontuação 3.0'!G$13:G$191, MATCH(AK2739, 'Pontuação 3.0'!F$13:F$191, 0)), "Faixa Indefinida")</f>
        <v>B</v>
      </c>
      <c r="AM2739" s="9">
        <f t="shared" si="7"/>
        <v>0</v>
      </c>
      <c r="AN2739" s="9">
        <f t="shared" si="8"/>
        <v>1</v>
      </c>
      <c r="AO2739" s="9">
        <f t="shared" si="9"/>
        <v>0</v>
      </c>
      <c r="AP2739" s="9">
        <f t="shared" si="10"/>
        <v>0</v>
      </c>
      <c r="AQ2739" s="8"/>
    </row>
    <row r="2740" ht="15.75" customHeight="1">
      <c r="A2740" s="7">
        <v>45682.0</v>
      </c>
      <c r="B2740" s="8" t="s">
        <v>6140</v>
      </c>
      <c r="C2740" s="8" t="s">
        <v>6141</v>
      </c>
      <c r="D2740" s="11">
        <v>9.2995326155E10</v>
      </c>
      <c r="E2740" s="8" t="s">
        <v>11833</v>
      </c>
      <c r="F2740" s="8" t="s">
        <v>11842</v>
      </c>
      <c r="G2740" s="8" t="s">
        <v>11867</v>
      </c>
      <c r="H2740" s="8" t="s">
        <v>11850</v>
      </c>
      <c r="I2740" s="8" t="s">
        <v>11837</v>
      </c>
      <c r="J2740" s="8" t="s">
        <v>11852</v>
      </c>
      <c r="K2740" s="8" t="s">
        <v>11837</v>
      </c>
      <c r="L2740" s="8" t="s">
        <v>11851</v>
      </c>
      <c r="M2740" s="8" t="s">
        <v>11853</v>
      </c>
      <c r="N2740" s="12" t="s">
        <v>11</v>
      </c>
      <c r="O2740" s="12" t="s">
        <v>13</v>
      </c>
      <c r="P2740" s="12" t="s">
        <v>23</v>
      </c>
      <c r="Q2740" s="12" t="s">
        <v>15</v>
      </c>
      <c r="R2740" s="12" t="s">
        <v>20</v>
      </c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9">
        <f>ROUNDUP(SUM(VLOOKUP(F2740,'Pontuação'!A$2:B$11,2,FALSE),VLOOKUP(E2740,'Pontuação'!C$2:D$11,2,FALSE),VLOOKUP(H2740,'Pontuação'!I$2:J$11,2,FALSE),VLOOKUP(J2740,'Pontuação'!G$2:H$11,2,FALSE),VLOOKUP(L2740,'Pontuação'!M$2:N$13,2,FALSE)),0)</f>
        <v>1658</v>
      </c>
      <c r="AD2740" s="10">
        <f t="shared" si="1"/>
        <v>166</v>
      </c>
      <c r="AE2740" s="10" t="str">
        <f t="array" ref="AE2740">IFERROR(INDEX('Pontuação'!G$13:G$101, MATCH(AD2740, 'Pontuação'!F$13:F$101, 0)), "Faixa Indefinida")</f>
        <v>B</v>
      </c>
      <c r="AF2740" s="10">
        <f t="shared" si="2"/>
        <v>0</v>
      </c>
      <c r="AG2740" s="10">
        <f t="shared" si="3"/>
        <v>1</v>
      </c>
      <c r="AH2740" s="10">
        <f t="shared" si="4"/>
        <v>0</v>
      </c>
      <c r="AI2740" s="10">
        <f t="shared" si="5"/>
        <v>0</v>
      </c>
      <c r="AJ2740" s="9">
        <f>ROUNDUP(SUM(VLOOKUP(F2740,'Pontuação 3.0'!A$2:B$11,2,FALSE),VLOOKUP(E2740,'Pontuação 3.0'!C$2:D$11,2,FALSE),VLOOKUP(H2740,'Pontuação 3.0'!I$2:J$11,2,FALSE),VLOOKUP(J2740,'Pontuação 3.0'!G$2:H$11,2,FALSE),VLOOKUP(G2740,'Pontuação 3.0'!E$2:F$11,2,FALSE),VLOOKUP(K2740,'Pontuação 3.0'!K$2:L$11,2,FALSE),VLOOKUP(L2740,'Pontuação 3.0'!M$2:N$13,2,FALSE)),0)</f>
        <v>2124</v>
      </c>
      <c r="AK2740" s="9">
        <f t="shared" si="6"/>
        <v>212</v>
      </c>
      <c r="AL2740" s="9" t="str">
        <f t="array" ref="AL2740">IFERROR(INDEX('Pontuação 3.0'!G$13:G$191, MATCH(AK2740, 'Pontuação 3.0'!F$13:F$191, 0)), "Faixa Indefinida")</f>
        <v>C</v>
      </c>
      <c r="AM2740" s="9">
        <f t="shared" si="7"/>
        <v>0</v>
      </c>
      <c r="AN2740" s="9">
        <f t="shared" si="8"/>
        <v>0</v>
      </c>
      <c r="AO2740" s="9">
        <f t="shared" si="9"/>
        <v>1</v>
      </c>
      <c r="AP2740" s="9">
        <f t="shared" si="10"/>
        <v>0</v>
      </c>
      <c r="AQ2740" s="8"/>
    </row>
    <row r="2741" ht="15.75" customHeight="1">
      <c r="A2741" s="7">
        <v>45682.0</v>
      </c>
      <c r="B2741" s="8" t="s">
        <v>1410</v>
      </c>
      <c r="C2741" s="8" t="s">
        <v>6138</v>
      </c>
      <c r="D2741" s="8" t="s">
        <v>6139</v>
      </c>
      <c r="E2741" s="8" t="s">
        <v>11833</v>
      </c>
      <c r="F2741" s="8" t="s">
        <v>11834</v>
      </c>
      <c r="G2741" s="8" t="s">
        <v>11843</v>
      </c>
      <c r="H2741" s="8" t="s">
        <v>11850</v>
      </c>
      <c r="I2741" s="8" t="s">
        <v>11845</v>
      </c>
      <c r="J2741" s="8" t="s">
        <v>11846</v>
      </c>
      <c r="K2741" s="8" t="s">
        <v>11839</v>
      </c>
      <c r="L2741" s="8" t="s">
        <v>11847</v>
      </c>
      <c r="M2741" s="8" t="s">
        <v>11849</v>
      </c>
      <c r="N2741" s="12" t="s">
        <v>11</v>
      </c>
      <c r="O2741" s="12" t="s">
        <v>13</v>
      </c>
      <c r="P2741" s="12" t="s">
        <v>12</v>
      </c>
      <c r="Q2741" s="12" t="s">
        <v>15</v>
      </c>
      <c r="R2741" s="12" t="s">
        <v>14</v>
      </c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9">
        <f>ROUNDUP(SUM(VLOOKUP(F2741,'Pontuação'!A$2:B$11,2,FALSE),VLOOKUP(E2741,'Pontuação'!C$2:D$11,2,FALSE),VLOOKUP(H2741,'Pontuação'!I$2:J$11,2,FALSE),VLOOKUP(J2741,'Pontuação'!G$2:H$11,2,FALSE),VLOOKUP(L2741,'Pontuação'!M$2:N$13,2,FALSE)),0)</f>
        <v>1673</v>
      </c>
      <c r="AD2741" s="10">
        <f t="shared" si="1"/>
        <v>167</v>
      </c>
      <c r="AE2741" s="10" t="str">
        <f t="array" ref="AE2741">IFERROR(INDEX('Pontuação'!G$13:G$101, MATCH(AD2741, 'Pontuação'!F$13:F$101, 0)), "Faixa Indefinida")</f>
        <v>B</v>
      </c>
      <c r="AF2741" s="10">
        <f t="shared" si="2"/>
        <v>0</v>
      </c>
      <c r="AG2741" s="10">
        <f t="shared" si="3"/>
        <v>1</v>
      </c>
      <c r="AH2741" s="10">
        <f t="shared" si="4"/>
        <v>0</v>
      </c>
      <c r="AI2741" s="10">
        <f t="shared" si="5"/>
        <v>0</v>
      </c>
      <c r="AJ2741" s="9">
        <f>ROUNDUP(SUM(VLOOKUP(F2741,'Pontuação 3.0'!A$2:B$11,2,FALSE),VLOOKUP(E2741,'Pontuação 3.0'!C$2:D$11,2,FALSE),VLOOKUP(H2741,'Pontuação 3.0'!I$2:J$11,2,FALSE),VLOOKUP(J2741,'Pontuação 3.0'!G$2:H$11,2,FALSE),VLOOKUP(G2741,'Pontuação 3.0'!E$2:F$11,2,FALSE),VLOOKUP(K2741,'Pontuação 3.0'!K$2:L$11,2,FALSE),VLOOKUP(L2741,'Pontuação 3.0'!M$2:N$13,2,FALSE)),0)</f>
        <v>2336</v>
      </c>
      <c r="AK2741" s="9">
        <f t="shared" si="6"/>
        <v>234</v>
      </c>
      <c r="AL2741" s="9" t="str">
        <f t="array" ref="AL2741">IFERROR(INDEX('Pontuação 3.0'!G$13:G$191, MATCH(AK2741, 'Pontuação 3.0'!F$13:F$191, 0)), "Faixa Indefinida")</f>
        <v>B</v>
      </c>
      <c r="AM2741" s="9">
        <f t="shared" si="7"/>
        <v>0</v>
      </c>
      <c r="AN2741" s="9">
        <f t="shared" si="8"/>
        <v>1</v>
      </c>
      <c r="AO2741" s="9">
        <f t="shared" si="9"/>
        <v>0</v>
      </c>
      <c r="AP2741" s="9">
        <f t="shared" si="10"/>
        <v>0</v>
      </c>
      <c r="AQ2741" s="8"/>
    </row>
    <row r="2742" ht="15.75" customHeight="1">
      <c r="A2742" s="7">
        <v>45682.0</v>
      </c>
      <c r="B2742" s="8" t="s">
        <v>377</v>
      </c>
      <c r="C2742" s="8" t="s">
        <v>6145</v>
      </c>
      <c r="D2742" s="11">
        <v>2.1968807562E10</v>
      </c>
      <c r="E2742" s="8" t="s">
        <v>11833</v>
      </c>
      <c r="F2742" s="8" t="s">
        <v>11842</v>
      </c>
      <c r="G2742" s="8" t="s">
        <v>11843</v>
      </c>
      <c r="H2742" s="8" t="s">
        <v>11856</v>
      </c>
      <c r="I2742" s="8" t="s">
        <v>11837</v>
      </c>
      <c r="J2742" s="8" t="s">
        <v>11846</v>
      </c>
      <c r="K2742" s="8" t="s">
        <v>11837</v>
      </c>
      <c r="L2742" s="8" t="s">
        <v>11847</v>
      </c>
      <c r="M2742" s="8" t="s">
        <v>11848</v>
      </c>
      <c r="N2742" s="12" t="s">
        <v>11</v>
      </c>
      <c r="O2742" s="12" t="s">
        <v>13</v>
      </c>
      <c r="P2742" s="12" t="s">
        <v>37</v>
      </c>
      <c r="Q2742" s="12" t="s">
        <v>116</v>
      </c>
      <c r="R2742" s="12" t="s">
        <v>20</v>
      </c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9">
        <f>ROUNDUP(SUM(VLOOKUP(F2742,'Pontuação'!A$2:B$11,2,FALSE),VLOOKUP(E2742,'Pontuação'!C$2:D$11,2,FALSE),VLOOKUP(H2742,'Pontuação'!I$2:J$11,2,FALSE),VLOOKUP(J2742,'Pontuação'!G$2:H$11,2,FALSE),VLOOKUP(L2742,'Pontuação'!M$2:N$13,2,FALSE)),0)</f>
        <v>1571</v>
      </c>
      <c r="AD2742" s="10">
        <f t="shared" si="1"/>
        <v>157</v>
      </c>
      <c r="AE2742" s="10" t="str">
        <f t="array" ref="AE2742">IFERROR(INDEX('Pontuação'!G$13:G$101, MATCH(AD2742, 'Pontuação'!F$13:F$101, 0)), "Faixa Indefinida")</f>
        <v>C</v>
      </c>
      <c r="AF2742" s="10">
        <f t="shared" si="2"/>
        <v>0</v>
      </c>
      <c r="AG2742" s="10">
        <f t="shared" si="3"/>
        <v>0</v>
      </c>
      <c r="AH2742" s="10">
        <f t="shared" si="4"/>
        <v>1</v>
      </c>
      <c r="AI2742" s="10">
        <f t="shared" si="5"/>
        <v>0</v>
      </c>
      <c r="AJ2742" s="9">
        <f>ROUNDUP(SUM(VLOOKUP(F2742,'Pontuação 3.0'!A$2:B$11,2,FALSE),VLOOKUP(E2742,'Pontuação 3.0'!C$2:D$11,2,FALSE),VLOOKUP(H2742,'Pontuação 3.0'!I$2:J$11,2,FALSE),VLOOKUP(J2742,'Pontuação 3.0'!G$2:H$11,2,FALSE),VLOOKUP(G2742,'Pontuação 3.0'!E$2:F$11,2,FALSE),VLOOKUP(K2742,'Pontuação 3.0'!K$2:L$11,2,FALSE),VLOOKUP(L2742,'Pontuação 3.0'!M$2:N$13,2,FALSE)),0)</f>
        <v>2060</v>
      </c>
      <c r="AK2742" s="9">
        <f t="shared" si="6"/>
        <v>206</v>
      </c>
      <c r="AL2742" s="9" t="str">
        <f t="array" ref="AL2742">IFERROR(INDEX('Pontuação 3.0'!G$13:G$191, MATCH(AK2742, 'Pontuação 3.0'!F$13:F$191, 0)), "Faixa Indefinida")</f>
        <v>C</v>
      </c>
      <c r="AM2742" s="9">
        <f t="shared" si="7"/>
        <v>0</v>
      </c>
      <c r="AN2742" s="9">
        <f t="shared" si="8"/>
        <v>0</v>
      </c>
      <c r="AO2742" s="9">
        <f t="shared" si="9"/>
        <v>1</v>
      </c>
      <c r="AP2742" s="9">
        <f t="shared" si="10"/>
        <v>0</v>
      </c>
      <c r="AQ2742" s="8"/>
    </row>
    <row r="2743" ht="15.75" customHeight="1">
      <c r="A2743" s="7">
        <v>45682.0</v>
      </c>
      <c r="B2743" s="8" t="s">
        <v>830</v>
      </c>
      <c r="C2743" s="8" t="s">
        <v>12027</v>
      </c>
      <c r="D2743" s="11">
        <v>2.1996324526E10</v>
      </c>
      <c r="E2743" s="8" t="s">
        <v>11868</v>
      </c>
      <c r="F2743" s="8" t="s">
        <v>11834</v>
      </c>
      <c r="G2743" s="8" t="s">
        <v>11843</v>
      </c>
      <c r="H2743" s="8" t="s">
        <v>11850</v>
      </c>
      <c r="I2743" s="8" t="s">
        <v>11837</v>
      </c>
      <c r="J2743" s="8" t="s">
        <v>11852</v>
      </c>
      <c r="K2743" s="8" t="s">
        <v>11837</v>
      </c>
      <c r="L2743" s="8" t="s">
        <v>11857</v>
      </c>
      <c r="M2743" s="8" t="s">
        <v>11849</v>
      </c>
      <c r="N2743" s="12" t="s">
        <v>11</v>
      </c>
      <c r="O2743" s="12" t="s">
        <v>13</v>
      </c>
      <c r="P2743" s="12" t="s">
        <v>27</v>
      </c>
      <c r="Q2743" s="12" t="s">
        <v>65</v>
      </c>
      <c r="R2743" s="12" t="s">
        <v>20</v>
      </c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9">
        <f>ROUNDUP(SUM(VLOOKUP(F2743,'Pontuação'!A$2:B$11,2,FALSE),VLOOKUP(E2743,'Pontuação'!C$2:D$11,2,FALSE),VLOOKUP(H2743,'Pontuação'!I$2:J$11,2,FALSE),VLOOKUP(J2743,'Pontuação'!G$2:H$11,2,FALSE),VLOOKUP(L2743,'Pontuação'!M$2:N$13,2,FALSE)),0)</f>
        <v>1613</v>
      </c>
      <c r="AD2743" s="10">
        <f t="shared" si="1"/>
        <v>161</v>
      </c>
      <c r="AE2743" s="10" t="str">
        <f t="array" ref="AE2743">IFERROR(INDEX('Pontuação'!G$13:G$101, MATCH(AD2743, 'Pontuação'!F$13:F$101, 0)), "Faixa Indefinida")</f>
        <v>C</v>
      </c>
      <c r="AF2743" s="10">
        <f t="shared" si="2"/>
        <v>0</v>
      </c>
      <c r="AG2743" s="10">
        <f t="shared" si="3"/>
        <v>0</v>
      </c>
      <c r="AH2743" s="10">
        <f t="shared" si="4"/>
        <v>1</v>
      </c>
      <c r="AI2743" s="10">
        <f t="shared" si="5"/>
        <v>0</v>
      </c>
      <c r="AJ2743" s="9">
        <f>ROUNDUP(SUM(VLOOKUP(F2743,'Pontuação 3.0'!A$2:B$11,2,FALSE),VLOOKUP(E2743,'Pontuação 3.0'!C$2:D$11,2,FALSE),VLOOKUP(H2743,'Pontuação 3.0'!I$2:J$11,2,FALSE),VLOOKUP(J2743,'Pontuação 3.0'!G$2:H$11,2,FALSE),VLOOKUP(G2743,'Pontuação 3.0'!E$2:F$11,2,FALSE),VLOOKUP(K2743,'Pontuação 3.0'!K$2:L$11,2,FALSE),VLOOKUP(L2743,'Pontuação 3.0'!M$2:N$13,2,FALSE)),0)</f>
        <v>2081</v>
      </c>
      <c r="AK2743" s="9">
        <f t="shared" si="6"/>
        <v>208</v>
      </c>
      <c r="AL2743" s="9" t="str">
        <f t="array" ref="AL2743">IFERROR(INDEX('Pontuação 3.0'!G$13:G$191, MATCH(AK2743, 'Pontuação 3.0'!F$13:F$191, 0)), "Faixa Indefinida")</f>
        <v>C</v>
      </c>
      <c r="AM2743" s="9">
        <f t="shared" si="7"/>
        <v>0</v>
      </c>
      <c r="AN2743" s="9">
        <f t="shared" si="8"/>
        <v>0</v>
      </c>
      <c r="AO2743" s="9">
        <f t="shared" si="9"/>
        <v>1</v>
      </c>
      <c r="AP2743" s="9">
        <f t="shared" si="10"/>
        <v>0</v>
      </c>
      <c r="AQ2743" s="8"/>
    </row>
    <row r="2744" ht="15.75" customHeight="1">
      <c r="A2744" s="7">
        <v>45682.0</v>
      </c>
      <c r="B2744" s="8" t="s">
        <v>6146</v>
      </c>
      <c r="C2744" s="8" t="s">
        <v>6147</v>
      </c>
      <c r="D2744" s="11">
        <v>1.6997654949E10</v>
      </c>
      <c r="E2744" s="8" t="s">
        <v>11833</v>
      </c>
      <c r="F2744" s="8" t="s">
        <v>11834</v>
      </c>
      <c r="G2744" s="8" t="s">
        <v>11843</v>
      </c>
      <c r="H2744" s="8" t="s">
        <v>11865</v>
      </c>
      <c r="I2744" s="8" t="s">
        <v>11845</v>
      </c>
      <c r="J2744" s="8" t="s">
        <v>11852</v>
      </c>
      <c r="K2744" s="8" t="s">
        <v>11837</v>
      </c>
      <c r="L2744" s="8" t="s">
        <v>11851</v>
      </c>
      <c r="M2744" s="8" t="s">
        <v>11859</v>
      </c>
      <c r="N2744" s="12" t="s">
        <v>11</v>
      </c>
      <c r="O2744" s="12" t="s">
        <v>13</v>
      </c>
      <c r="P2744" s="12" t="s">
        <v>23</v>
      </c>
      <c r="Q2744" s="12" t="s">
        <v>15</v>
      </c>
      <c r="R2744" s="12" t="s">
        <v>20</v>
      </c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9">
        <f>ROUNDUP(SUM(VLOOKUP(F2744,'Pontuação'!A$2:B$11,2,FALSE),VLOOKUP(E2744,'Pontuação'!C$2:D$11,2,FALSE),VLOOKUP(H2744,'Pontuação'!I$2:J$11,2,FALSE),VLOOKUP(J2744,'Pontuação'!G$2:H$11,2,FALSE),VLOOKUP(L2744,'Pontuação'!M$2:N$13,2,FALSE)),0)</f>
        <v>1672</v>
      </c>
      <c r="AD2744" s="10">
        <f t="shared" si="1"/>
        <v>167</v>
      </c>
      <c r="AE2744" s="10" t="str">
        <f t="array" ref="AE2744">IFERROR(INDEX('Pontuação'!G$13:G$101, MATCH(AD2744, 'Pontuação'!F$13:F$101, 0)), "Faixa Indefinida")</f>
        <v>B</v>
      </c>
      <c r="AF2744" s="10">
        <f t="shared" si="2"/>
        <v>0</v>
      </c>
      <c r="AG2744" s="10">
        <f t="shared" si="3"/>
        <v>1</v>
      </c>
      <c r="AH2744" s="10">
        <f t="shared" si="4"/>
        <v>0</v>
      </c>
      <c r="AI2744" s="10">
        <f t="shared" si="5"/>
        <v>0</v>
      </c>
      <c r="AJ2744" s="9">
        <f>ROUNDUP(SUM(VLOOKUP(F2744,'Pontuação 3.0'!A$2:B$11,2,FALSE),VLOOKUP(E2744,'Pontuação 3.0'!C$2:D$11,2,FALSE),VLOOKUP(H2744,'Pontuação 3.0'!I$2:J$11,2,FALSE),VLOOKUP(J2744,'Pontuação 3.0'!G$2:H$11,2,FALSE),VLOOKUP(G2744,'Pontuação 3.0'!E$2:F$11,2,FALSE),VLOOKUP(K2744,'Pontuação 3.0'!K$2:L$11,2,FALSE),VLOOKUP(L2744,'Pontuação 3.0'!M$2:N$13,2,FALSE)),0)</f>
        <v>2077</v>
      </c>
      <c r="AK2744" s="9">
        <f t="shared" si="6"/>
        <v>208</v>
      </c>
      <c r="AL2744" s="9" t="str">
        <f t="array" ref="AL2744">IFERROR(INDEX('Pontuação 3.0'!G$13:G$191, MATCH(AK2744, 'Pontuação 3.0'!F$13:F$191, 0)), "Faixa Indefinida")</f>
        <v>C</v>
      </c>
      <c r="AM2744" s="9">
        <f t="shared" si="7"/>
        <v>0</v>
      </c>
      <c r="AN2744" s="9">
        <f t="shared" si="8"/>
        <v>0</v>
      </c>
      <c r="AO2744" s="9">
        <f t="shared" si="9"/>
        <v>1</v>
      </c>
      <c r="AP2744" s="9">
        <f t="shared" si="10"/>
        <v>0</v>
      </c>
      <c r="AQ2744" s="8"/>
    </row>
    <row r="2745" ht="15.75" customHeight="1">
      <c r="A2745" s="7">
        <v>45682.0</v>
      </c>
      <c r="B2745" s="8" t="s">
        <v>6151</v>
      </c>
      <c r="C2745" s="8" t="s">
        <v>6152</v>
      </c>
      <c r="D2745" s="11">
        <v>3.1971385177E10</v>
      </c>
      <c r="E2745" s="8" t="s">
        <v>11833</v>
      </c>
      <c r="F2745" s="8" t="s">
        <v>11842</v>
      </c>
      <c r="G2745" s="8" t="s">
        <v>11843</v>
      </c>
      <c r="H2745" s="8" t="s">
        <v>11850</v>
      </c>
      <c r="I2745" s="8" t="s">
        <v>11845</v>
      </c>
      <c r="J2745" s="8" t="s">
        <v>11846</v>
      </c>
      <c r="K2745" s="8" t="s">
        <v>11837</v>
      </c>
      <c r="L2745" s="8" t="s">
        <v>11847</v>
      </c>
      <c r="M2745" s="8" t="s">
        <v>11853</v>
      </c>
      <c r="N2745" s="12" t="s">
        <v>11</v>
      </c>
      <c r="O2745" s="12" t="s">
        <v>13</v>
      </c>
      <c r="P2745" s="12" t="s">
        <v>123</v>
      </c>
      <c r="Q2745" s="12" t="s">
        <v>15</v>
      </c>
      <c r="R2745" s="12" t="s">
        <v>14</v>
      </c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9">
        <f>ROUNDUP(SUM(VLOOKUP(F2745,'Pontuação'!A$2:B$11,2,FALSE),VLOOKUP(E2745,'Pontuação'!C$2:D$11,2,FALSE),VLOOKUP(H2745,'Pontuação'!I$2:J$11,2,FALSE),VLOOKUP(J2745,'Pontuação'!G$2:H$11,2,FALSE),VLOOKUP(L2745,'Pontuação'!M$2:N$13,2,FALSE)),0)</f>
        <v>1685</v>
      </c>
      <c r="AD2745" s="10">
        <f t="shared" si="1"/>
        <v>169</v>
      </c>
      <c r="AE2745" s="10" t="str">
        <f t="array" ref="AE2745">IFERROR(INDEX('Pontuação'!G$13:G$101, MATCH(AD2745, 'Pontuação'!F$13:F$101, 0)), "Faixa Indefinida")</f>
        <v>B</v>
      </c>
      <c r="AF2745" s="10">
        <f t="shared" si="2"/>
        <v>0</v>
      </c>
      <c r="AG2745" s="10">
        <f t="shared" si="3"/>
        <v>1</v>
      </c>
      <c r="AH2745" s="10">
        <f t="shared" si="4"/>
        <v>0</v>
      </c>
      <c r="AI2745" s="10">
        <f t="shared" si="5"/>
        <v>0</v>
      </c>
      <c r="AJ2745" s="9">
        <f>ROUNDUP(SUM(VLOOKUP(F2745,'Pontuação 3.0'!A$2:B$11,2,FALSE),VLOOKUP(E2745,'Pontuação 3.0'!C$2:D$11,2,FALSE),VLOOKUP(H2745,'Pontuação 3.0'!I$2:J$11,2,FALSE),VLOOKUP(J2745,'Pontuação 3.0'!G$2:H$11,2,FALSE),VLOOKUP(G2745,'Pontuação 3.0'!E$2:F$11,2,FALSE),VLOOKUP(K2745,'Pontuação 3.0'!K$2:L$11,2,FALSE),VLOOKUP(L2745,'Pontuação 3.0'!M$2:N$13,2,FALSE)),0)</f>
        <v>2208</v>
      </c>
      <c r="AK2745" s="9">
        <f t="shared" si="6"/>
        <v>221</v>
      </c>
      <c r="AL2745" s="9" t="str">
        <f t="array" ref="AL2745">IFERROR(INDEX('Pontuação 3.0'!G$13:G$191, MATCH(AK2745, 'Pontuação 3.0'!F$13:F$191, 0)), "Faixa Indefinida")</f>
        <v>B</v>
      </c>
      <c r="AM2745" s="9">
        <f t="shared" si="7"/>
        <v>0</v>
      </c>
      <c r="AN2745" s="9">
        <f t="shared" si="8"/>
        <v>1</v>
      </c>
      <c r="AO2745" s="9">
        <f t="shared" si="9"/>
        <v>0</v>
      </c>
      <c r="AP2745" s="9">
        <f t="shared" si="10"/>
        <v>0</v>
      </c>
      <c r="AQ2745" s="8"/>
    </row>
    <row r="2746" ht="15.75" customHeight="1">
      <c r="A2746" s="7">
        <v>45682.0</v>
      </c>
      <c r="B2746" s="8" t="s">
        <v>6149</v>
      </c>
      <c r="C2746" s="8" t="s">
        <v>6150</v>
      </c>
      <c r="D2746" s="11">
        <v>1.1968167639E10</v>
      </c>
      <c r="E2746" s="8" t="s">
        <v>11833</v>
      </c>
      <c r="F2746" s="8" t="s">
        <v>11834</v>
      </c>
      <c r="G2746" s="8" t="s">
        <v>11843</v>
      </c>
      <c r="H2746" s="8" t="s">
        <v>11844</v>
      </c>
      <c r="I2746" s="8" t="s">
        <v>11837</v>
      </c>
      <c r="J2746" s="8" t="s">
        <v>11838</v>
      </c>
      <c r="K2746" s="8" t="s">
        <v>11839</v>
      </c>
      <c r="L2746" s="8" t="s">
        <v>11870</v>
      </c>
      <c r="M2746" s="8" t="s">
        <v>11849</v>
      </c>
      <c r="N2746" s="12" t="s">
        <v>11</v>
      </c>
      <c r="O2746" s="12" t="s">
        <v>13</v>
      </c>
      <c r="P2746" s="12" t="s">
        <v>23</v>
      </c>
      <c r="Q2746" s="12" t="s">
        <v>15</v>
      </c>
      <c r="R2746" s="12" t="s">
        <v>14</v>
      </c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9">
        <f>ROUNDUP(SUM(VLOOKUP(F2746,'Pontuação'!A$2:B$11,2,FALSE),VLOOKUP(E2746,'Pontuação'!C$2:D$11,2,FALSE),VLOOKUP(H2746,'Pontuação'!I$2:J$11,2,FALSE),VLOOKUP(J2746,'Pontuação'!G$2:H$11,2,FALSE),VLOOKUP(L2746,'Pontuação'!M$2:N$13,2,FALSE)),0)</f>
        <v>1931</v>
      </c>
      <c r="AD2746" s="10">
        <f t="shared" si="1"/>
        <v>193</v>
      </c>
      <c r="AE2746" s="10" t="str">
        <f t="array" ref="AE2746">IFERROR(INDEX('Pontuação'!G$13:G$101, MATCH(AD2746, 'Pontuação'!F$13:F$101, 0)), "Faixa Indefinida")</f>
        <v>A</v>
      </c>
      <c r="AF2746" s="10">
        <f t="shared" si="2"/>
        <v>1</v>
      </c>
      <c r="AG2746" s="10">
        <f t="shared" si="3"/>
        <v>0</v>
      </c>
      <c r="AH2746" s="10">
        <f t="shared" si="4"/>
        <v>0</v>
      </c>
      <c r="AI2746" s="10">
        <f t="shared" si="5"/>
        <v>0</v>
      </c>
      <c r="AJ2746" s="9">
        <f>ROUNDUP(SUM(VLOOKUP(F2746,'Pontuação 3.0'!A$2:B$11,2,FALSE),VLOOKUP(E2746,'Pontuação 3.0'!C$2:D$11,2,FALSE),VLOOKUP(H2746,'Pontuação 3.0'!I$2:J$11,2,FALSE),VLOOKUP(J2746,'Pontuação 3.0'!G$2:H$11,2,FALSE),VLOOKUP(G2746,'Pontuação 3.0'!E$2:F$11,2,FALSE),VLOOKUP(K2746,'Pontuação 3.0'!K$2:L$11,2,FALSE),VLOOKUP(L2746,'Pontuação 3.0'!M$2:N$13,2,FALSE)),0)</f>
        <v>2806</v>
      </c>
      <c r="AK2746" s="9">
        <f t="shared" si="6"/>
        <v>281</v>
      </c>
      <c r="AL2746" s="9" t="str">
        <f t="array" ref="AL2746">IFERROR(INDEX('Pontuação 3.0'!G$13:G$191, MATCH(AK2746, 'Pontuação 3.0'!F$13:F$191, 0)), "Faixa Indefinida")</f>
        <v>A</v>
      </c>
      <c r="AM2746" s="9">
        <f t="shared" si="7"/>
        <v>1</v>
      </c>
      <c r="AN2746" s="9">
        <f t="shared" si="8"/>
        <v>0</v>
      </c>
      <c r="AO2746" s="9">
        <f t="shared" si="9"/>
        <v>0</v>
      </c>
      <c r="AP2746" s="9">
        <f t="shared" si="10"/>
        <v>0</v>
      </c>
      <c r="AQ2746" s="8"/>
    </row>
    <row r="2747" ht="15.75" customHeight="1">
      <c r="A2747" s="7">
        <v>45682.0</v>
      </c>
      <c r="B2747" s="8" t="s">
        <v>6153</v>
      </c>
      <c r="C2747" s="8" t="s">
        <v>6154</v>
      </c>
      <c r="D2747" s="11">
        <v>9.94947625E8</v>
      </c>
      <c r="E2747" s="8" t="s">
        <v>11868</v>
      </c>
      <c r="F2747" s="8" t="s">
        <v>11834</v>
      </c>
      <c r="G2747" s="8" t="s">
        <v>11843</v>
      </c>
      <c r="H2747" s="8" t="s">
        <v>11850</v>
      </c>
      <c r="I2747" s="8" t="s">
        <v>11837</v>
      </c>
      <c r="J2747" s="8" t="s">
        <v>11846</v>
      </c>
      <c r="K2747" s="8" t="s">
        <v>11839</v>
      </c>
      <c r="L2747" s="8" t="s">
        <v>11851</v>
      </c>
      <c r="M2747" s="8" t="s">
        <v>11849</v>
      </c>
      <c r="N2747" s="12" t="s">
        <v>11</v>
      </c>
      <c r="O2747" s="12" t="s">
        <v>13</v>
      </c>
      <c r="P2747" s="12" t="s">
        <v>123</v>
      </c>
      <c r="Q2747" s="12" t="s">
        <v>15</v>
      </c>
      <c r="R2747" s="12" t="s">
        <v>20</v>
      </c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9">
        <f>ROUNDUP(SUM(VLOOKUP(F2747,'Pontuação'!A$2:B$11,2,FALSE),VLOOKUP(E2747,'Pontuação'!C$2:D$11,2,FALSE),VLOOKUP(H2747,'Pontuação'!I$2:J$11,2,FALSE),VLOOKUP(J2747,'Pontuação'!G$2:H$11,2,FALSE),VLOOKUP(L2747,'Pontuação'!M$2:N$13,2,FALSE)),0)</f>
        <v>1545</v>
      </c>
      <c r="AD2747" s="10">
        <f t="shared" si="1"/>
        <v>155</v>
      </c>
      <c r="AE2747" s="10" t="str">
        <f t="array" ref="AE2747">IFERROR(INDEX('Pontuação'!G$13:G$101, MATCH(AD2747, 'Pontuação'!F$13:F$101, 0)), "Faixa Indefinida")</f>
        <v>C</v>
      </c>
      <c r="AF2747" s="10">
        <f t="shared" si="2"/>
        <v>0</v>
      </c>
      <c r="AG2747" s="10">
        <f t="shared" si="3"/>
        <v>0</v>
      </c>
      <c r="AH2747" s="10">
        <f t="shared" si="4"/>
        <v>1</v>
      </c>
      <c r="AI2747" s="10">
        <f t="shared" si="5"/>
        <v>0</v>
      </c>
      <c r="AJ2747" s="9">
        <f>ROUNDUP(SUM(VLOOKUP(F2747,'Pontuação 3.0'!A$2:B$11,2,FALSE),VLOOKUP(E2747,'Pontuação 3.0'!C$2:D$11,2,FALSE),VLOOKUP(H2747,'Pontuação 3.0'!I$2:J$11,2,FALSE),VLOOKUP(J2747,'Pontuação 3.0'!G$2:H$11,2,FALSE),VLOOKUP(G2747,'Pontuação 3.0'!E$2:F$11,2,FALSE),VLOOKUP(K2747,'Pontuação 3.0'!K$2:L$11,2,FALSE),VLOOKUP(L2747,'Pontuação 3.0'!M$2:N$13,2,FALSE)),0)</f>
        <v>2220</v>
      </c>
      <c r="AK2747" s="9">
        <f t="shared" si="6"/>
        <v>222</v>
      </c>
      <c r="AL2747" s="9" t="str">
        <f t="array" ref="AL2747">IFERROR(INDEX('Pontuação 3.0'!G$13:G$191, MATCH(AK2747, 'Pontuação 3.0'!F$13:F$191, 0)), "Faixa Indefinida")</f>
        <v>B</v>
      </c>
      <c r="AM2747" s="9">
        <f t="shared" si="7"/>
        <v>0</v>
      </c>
      <c r="AN2747" s="9">
        <f t="shared" si="8"/>
        <v>1</v>
      </c>
      <c r="AO2747" s="9">
        <f t="shared" si="9"/>
        <v>0</v>
      </c>
      <c r="AP2747" s="9">
        <f t="shared" si="10"/>
        <v>0</v>
      </c>
      <c r="AQ2747" s="8"/>
    </row>
    <row r="2748" ht="15.75" customHeight="1">
      <c r="A2748" s="7">
        <v>45682.0</v>
      </c>
      <c r="B2748" s="8" t="s">
        <v>6160</v>
      </c>
      <c r="C2748" s="8" t="s">
        <v>6161</v>
      </c>
      <c r="D2748" s="11">
        <v>8.9981478347E10</v>
      </c>
      <c r="E2748" s="8" t="s">
        <v>11833</v>
      </c>
      <c r="F2748" s="8" t="s">
        <v>11842</v>
      </c>
      <c r="G2748" s="8" t="s">
        <v>11843</v>
      </c>
      <c r="H2748" s="8" t="s">
        <v>11850</v>
      </c>
      <c r="I2748" s="8" t="s">
        <v>11837</v>
      </c>
      <c r="J2748" s="8" t="s">
        <v>11852</v>
      </c>
      <c r="K2748" s="8" t="s">
        <v>11837</v>
      </c>
      <c r="L2748" s="8" t="s">
        <v>11851</v>
      </c>
      <c r="M2748" s="8" t="s">
        <v>11859</v>
      </c>
      <c r="N2748" s="12" t="s">
        <v>11</v>
      </c>
      <c r="O2748" s="12" t="s">
        <v>13</v>
      </c>
      <c r="P2748" s="12" t="s">
        <v>37</v>
      </c>
      <c r="Q2748" s="12" t="s">
        <v>116</v>
      </c>
      <c r="R2748" s="12" t="s">
        <v>20</v>
      </c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9">
        <f>ROUNDUP(SUM(VLOOKUP(F2748,'Pontuação'!A$2:B$11,2,FALSE),VLOOKUP(E2748,'Pontuação'!C$2:D$11,2,FALSE),VLOOKUP(H2748,'Pontuação'!I$2:J$11,2,FALSE),VLOOKUP(J2748,'Pontuação'!G$2:H$11,2,FALSE),VLOOKUP(L2748,'Pontuação'!M$2:N$13,2,FALSE)),0)</f>
        <v>1658</v>
      </c>
      <c r="AD2748" s="10">
        <f t="shared" si="1"/>
        <v>166</v>
      </c>
      <c r="AE2748" s="10" t="str">
        <f t="array" ref="AE2748">IFERROR(INDEX('Pontuação'!G$13:G$101, MATCH(AD2748, 'Pontuação'!F$13:F$101, 0)), "Faixa Indefinida")</f>
        <v>B</v>
      </c>
      <c r="AF2748" s="10">
        <f t="shared" si="2"/>
        <v>0</v>
      </c>
      <c r="AG2748" s="10">
        <f t="shared" si="3"/>
        <v>1</v>
      </c>
      <c r="AH2748" s="10">
        <f t="shared" si="4"/>
        <v>0</v>
      </c>
      <c r="AI2748" s="10">
        <f t="shared" si="5"/>
        <v>0</v>
      </c>
      <c r="AJ2748" s="9">
        <f>ROUNDUP(SUM(VLOOKUP(F2748,'Pontuação 3.0'!A$2:B$11,2,FALSE),VLOOKUP(E2748,'Pontuação 3.0'!C$2:D$11,2,FALSE),VLOOKUP(H2748,'Pontuação 3.0'!I$2:J$11,2,FALSE),VLOOKUP(J2748,'Pontuação 3.0'!G$2:H$11,2,FALSE),VLOOKUP(G2748,'Pontuação 3.0'!E$2:F$11,2,FALSE),VLOOKUP(K2748,'Pontuação 3.0'!K$2:L$11,2,FALSE),VLOOKUP(L2748,'Pontuação 3.0'!M$2:N$13,2,FALSE)),0)</f>
        <v>2274</v>
      </c>
      <c r="AK2748" s="9">
        <f t="shared" si="6"/>
        <v>227</v>
      </c>
      <c r="AL2748" s="9" t="str">
        <f t="array" ref="AL2748">IFERROR(INDEX('Pontuação 3.0'!G$13:G$191, MATCH(AK2748, 'Pontuação 3.0'!F$13:F$191, 0)), "Faixa Indefinida")</f>
        <v>B</v>
      </c>
      <c r="AM2748" s="9">
        <f t="shared" si="7"/>
        <v>0</v>
      </c>
      <c r="AN2748" s="9">
        <f t="shared" si="8"/>
        <v>1</v>
      </c>
      <c r="AO2748" s="9">
        <f t="shared" si="9"/>
        <v>0</v>
      </c>
      <c r="AP2748" s="9">
        <f t="shared" si="10"/>
        <v>0</v>
      </c>
      <c r="AQ2748" s="8"/>
    </row>
    <row r="2749" ht="15.75" customHeight="1">
      <c r="A2749" s="7">
        <v>45682.0</v>
      </c>
      <c r="B2749" s="8" t="s">
        <v>6188</v>
      </c>
      <c r="C2749" s="8" t="s">
        <v>6189</v>
      </c>
      <c r="D2749" s="11">
        <v>8.8981482207E10</v>
      </c>
      <c r="E2749" s="8" t="s">
        <v>11868</v>
      </c>
      <c r="F2749" s="8" t="s">
        <v>11834</v>
      </c>
      <c r="G2749" s="8" t="s">
        <v>11835</v>
      </c>
      <c r="H2749" s="8" t="s">
        <v>11850</v>
      </c>
      <c r="I2749" s="8" t="s">
        <v>11837</v>
      </c>
      <c r="J2749" s="8" t="s">
        <v>11846</v>
      </c>
      <c r="K2749" s="8" t="s">
        <v>11837</v>
      </c>
      <c r="L2749" s="8" t="s">
        <v>11847</v>
      </c>
      <c r="M2749" s="8" t="s">
        <v>11848</v>
      </c>
      <c r="N2749" s="12" t="s">
        <v>11</v>
      </c>
      <c r="O2749" s="12" t="s">
        <v>13</v>
      </c>
      <c r="P2749" s="12" t="s">
        <v>37</v>
      </c>
      <c r="Q2749" s="12" t="s">
        <v>4765</v>
      </c>
      <c r="R2749" s="12" t="s">
        <v>20</v>
      </c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9">
        <f>ROUNDUP(SUM(VLOOKUP(F2749,'Pontuação'!A$2:B$11,2,FALSE),VLOOKUP(E2749,'Pontuação'!C$2:D$11,2,FALSE),VLOOKUP(H2749,'Pontuação'!I$2:J$11,2,FALSE),VLOOKUP(J2749,'Pontuação'!G$2:H$11,2,FALSE),VLOOKUP(L2749,'Pontuação'!M$2:N$13,2,FALSE)),0)</f>
        <v>1677</v>
      </c>
      <c r="AD2749" s="10">
        <f t="shared" si="1"/>
        <v>168</v>
      </c>
      <c r="AE2749" s="10" t="str">
        <f t="array" ref="AE2749">IFERROR(INDEX('Pontuação'!G$13:G$101, MATCH(AD2749, 'Pontuação'!F$13:F$101, 0)), "Faixa Indefinida")</f>
        <v>B</v>
      </c>
      <c r="AF2749" s="10">
        <f t="shared" si="2"/>
        <v>0</v>
      </c>
      <c r="AG2749" s="10">
        <f t="shared" si="3"/>
        <v>1</v>
      </c>
      <c r="AH2749" s="10">
        <f t="shared" si="4"/>
        <v>0</v>
      </c>
      <c r="AI2749" s="10">
        <f t="shared" si="5"/>
        <v>0</v>
      </c>
      <c r="AJ2749" s="9">
        <f>ROUNDUP(SUM(VLOOKUP(F2749,'Pontuação 3.0'!A$2:B$11,2,FALSE),VLOOKUP(E2749,'Pontuação 3.0'!C$2:D$11,2,FALSE),VLOOKUP(H2749,'Pontuação 3.0'!I$2:J$11,2,FALSE),VLOOKUP(J2749,'Pontuação 3.0'!G$2:H$11,2,FALSE),VLOOKUP(G2749,'Pontuação 3.0'!E$2:F$11,2,FALSE),VLOOKUP(K2749,'Pontuação 3.0'!K$2:L$11,2,FALSE),VLOOKUP(L2749,'Pontuação 3.0'!M$2:N$13,2,FALSE)),0)</f>
        <v>1905</v>
      </c>
      <c r="AK2749" s="9">
        <f t="shared" si="6"/>
        <v>191</v>
      </c>
      <c r="AL2749" s="9" t="str">
        <f t="array" ref="AL2749">IFERROR(INDEX('Pontuação 3.0'!G$13:G$191, MATCH(AK2749, 'Pontuação 3.0'!F$13:F$191, 0)), "Faixa Indefinida")</f>
        <v>D</v>
      </c>
      <c r="AM2749" s="9">
        <f t="shared" si="7"/>
        <v>0</v>
      </c>
      <c r="AN2749" s="9">
        <f t="shared" si="8"/>
        <v>0</v>
      </c>
      <c r="AO2749" s="9">
        <f t="shared" si="9"/>
        <v>0</v>
      </c>
      <c r="AP2749" s="9">
        <f t="shared" si="10"/>
        <v>1</v>
      </c>
      <c r="AQ2749" s="8"/>
    </row>
    <row r="2750" ht="15.75" customHeight="1">
      <c r="A2750" s="7">
        <v>45682.0</v>
      </c>
      <c r="B2750" s="8" t="s">
        <v>2219</v>
      </c>
      <c r="C2750" s="8" t="s">
        <v>6159</v>
      </c>
      <c r="D2750" s="13" t="s">
        <v>12028</v>
      </c>
      <c r="E2750" s="8" t="s">
        <v>11833</v>
      </c>
      <c r="F2750" s="8" t="s">
        <v>11842</v>
      </c>
      <c r="G2750" s="8" t="s">
        <v>11872</v>
      </c>
      <c r="H2750" s="8" t="s">
        <v>11856</v>
      </c>
      <c r="I2750" s="8" t="s">
        <v>11837</v>
      </c>
      <c r="J2750" s="8" t="s">
        <v>11846</v>
      </c>
      <c r="K2750" s="8" t="s">
        <v>11837</v>
      </c>
      <c r="L2750" s="8" t="s">
        <v>11847</v>
      </c>
      <c r="M2750" s="8" t="s">
        <v>11853</v>
      </c>
      <c r="N2750" s="12" t="s">
        <v>11</v>
      </c>
      <c r="O2750" s="12" t="s">
        <v>13</v>
      </c>
      <c r="P2750" s="12" t="s">
        <v>27</v>
      </c>
      <c r="Q2750" s="12" t="s">
        <v>15</v>
      </c>
      <c r="R2750" s="12" t="s">
        <v>20</v>
      </c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9">
        <f>ROUNDUP(SUM(VLOOKUP(F2750,'Pontuação'!A$2:B$11,2,FALSE),VLOOKUP(E2750,'Pontuação'!C$2:D$11,2,FALSE),VLOOKUP(H2750,'Pontuação'!I$2:J$11,2,FALSE),VLOOKUP(J2750,'Pontuação'!G$2:H$11,2,FALSE),VLOOKUP(L2750,'Pontuação'!M$2:N$13,2,FALSE)),0)</f>
        <v>1571</v>
      </c>
      <c r="AD2750" s="10">
        <f t="shared" si="1"/>
        <v>157</v>
      </c>
      <c r="AE2750" s="10" t="str">
        <f t="array" ref="AE2750">IFERROR(INDEX('Pontuação'!G$13:G$101, MATCH(AD2750, 'Pontuação'!F$13:F$101, 0)), "Faixa Indefinida")</f>
        <v>C</v>
      </c>
      <c r="AF2750" s="10">
        <f t="shared" si="2"/>
        <v>0</v>
      </c>
      <c r="AG2750" s="10">
        <f t="shared" si="3"/>
        <v>0</v>
      </c>
      <c r="AH2750" s="10">
        <f t="shared" si="4"/>
        <v>1</v>
      </c>
      <c r="AI2750" s="10">
        <f t="shared" si="5"/>
        <v>0</v>
      </c>
      <c r="AJ2750" s="9">
        <f>ROUNDUP(SUM(VLOOKUP(F2750,'Pontuação 3.0'!A$2:B$11,2,FALSE),VLOOKUP(E2750,'Pontuação 3.0'!C$2:D$11,2,FALSE),VLOOKUP(H2750,'Pontuação 3.0'!I$2:J$11,2,FALSE),VLOOKUP(J2750,'Pontuação 3.0'!G$2:H$11,2,FALSE),VLOOKUP(G2750,'Pontuação 3.0'!E$2:F$11,2,FALSE),VLOOKUP(K2750,'Pontuação 3.0'!K$2:L$11,2,FALSE),VLOOKUP(L2750,'Pontuação 3.0'!M$2:N$13,2,FALSE)),0)</f>
        <v>2120</v>
      </c>
      <c r="AK2750" s="9">
        <f t="shared" si="6"/>
        <v>212</v>
      </c>
      <c r="AL2750" s="9" t="str">
        <f t="array" ref="AL2750">IFERROR(INDEX('Pontuação 3.0'!G$13:G$191, MATCH(AK2750, 'Pontuação 3.0'!F$13:F$191, 0)), "Faixa Indefinida")</f>
        <v>C</v>
      </c>
      <c r="AM2750" s="9">
        <f t="shared" si="7"/>
        <v>0</v>
      </c>
      <c r="AN2750" s="9">
        <f t="shared" si="8"/>
        <v>0</v>
      </c>
      <c r="AO2750" s="9">
        <f t="shared" si="9"/>
        <v>1</v>
      </c>
      <c r="AP2750" s="9">
        <f t="shared" si="10"/>
        <v>0</v>
      </c>
      <c r="AQ2750" s="8"/>
    </row>
    <row r="2751" ht="15.75" customHeight="1">
      <c r="A2751" s="7">
        <v>45682.0</v>
      </c>
      <c r="B2751" s="8" t="s">
        <v>6166</v>
      </c>
      <c r="C2751" s="8" t="s">
        <v>6167</v>
      </c>
      <c r="D2751" s="8" t="s">
        <v>6168</v>
      </c>
      <c r="E2751" s="8" t="s">
        <v>11833</v>
      </c>
      <c r="F2751" s="8" t="s">
        <v>11842</v>
      </c>
      <c r="G2751" s="8" t="s">
        <v>11843</v>
      </c>
      <c r="H2751" s="8" t="s">
        <v>11844</v>
      </c>
      <c r="I2751" s="8" t="s">
        <v>11837</v>
      </c>
      <c r="J2751" s="8" t="s">
        <v>11838</v>
      </c>
      <c r="K2751" s="8" t="s">
        <v>11837</v>
      </c>
      <c r="L2751" s="8" t="s">
        <v>11847</v>
      </c>
      <c r="M2751" s="8" t="s">
        <v>11849</v>
      </c>
      <c r="N2751" s="12" t="s">
        <v>11</v>
      </c>
      <c r="O2751" s="12" t="s">
        <v>13</v>
      </c>
      <c r="P2751" s="12" t="s">
        <v>40</v>
      </c>
      <c r="Q2751" s="12" t="s">
        <v>15</v>
      </c>
      <c r="R2751" s="12" t="s">
        <v>14</v>
      </c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9">
        <f>ROUNDUP(SUM(VLOOKUP(F2751,'Pontuação'!A$2:B$11,2,FALSE),VLOOKUP(E2751,'Pontuação'!C$2:D$11,2,FALSE),VLOOKUP(H2751,'Pontuação'!I$2:J$11,2,FALSE),VLOOKUP(J2751,'Pontuação'!G$2:H$11,2,FALSE),VLOOKUP(L2751,'Pontuação'!M$2:N$13,2,FALSE)),0)</f>
        <v>2005</v>
      </c>
      <c r="AD2751" s="10">
        <f t="shared" si="1"/>
        <v>201</v>
      </c>
      <c r="AE2751" s="10" t="str">
        <f t="array" ref="AE2751">IFERROR(INDEX('Pontuação'!G$13:G$101, MATCH(AD2751, 'Pontuação'!F$13:F$101, 0)), "Faixa Indefinida")</f>
        <v>A</v>
      </c>
      <c r="AF2751" s="10">
        <f t="shared" si="2"/>
        <v>1</v>
      </c>
      <c r="AG2751" s="10">
        <f t="shared" si="3"/>
        <v>0</v>
      </c>
      <c r="AH2751" s="10">
        <f t="shared" si="4"/>
        <v>0</v>
      </c>
      <c r="AI2751" s="10">
        <f t="shared" si="5"/>
        <v>0</v>
      </c>
      <c r="AJ2751" s="9">
        <f>ROUNDUP(SUM(VLOOKUP(F2751,'Pontuação 3.0'!A$2:B$11,2,FALSE),VLOOKUP(E2751,'Pontuação 3.0'!C$2:D$11,2,FALSE),VLOOKUP(H2751,'Pontuação 3.0'!I$2:J$11,2,FALSE),VLOOKUP(J2751,'Pontuação 3.0'!G$2:H$11,2,FALSE),VLOOKUP(G2751,'Pontuação 3.0'!E$2:F$11,2,FALSE),VLOOKUP(K2751,'Pontuação 3.0'!K$2:L$11,2,FALSE),VLOOKUP(L2751,'Pontuação 3.0'!M$2:N$13,2,FALSE)),0)</f>
        <v>2570</v>
      </c>
      <c r="AK2751" s="9">
        <f t="shared" si="6"/>
        <v>257</v>
      </c>
      <c r="AL2751" s="9" t="str">
        <f t="array" ref="AL2751">IFERROR(INDEX('Pontuação 3.0'!G$13:G$191, MATCH(AK2751, 'Pontuação 3.0'!F$13:F$191, 0)), "Faixa Indefinida")</f>
        <v>A</v>
      </c>
      <c r="AM2751" s="9">
        <f t="shared" si="7"/>
        <v>1</v>
      </c>
      <c r="AN2751" s="9">
        <f t="shared" si="8"/>
        <v>0</v>
      </c>
      <c r="AO2751" s="9">
        <f t="shared" si="9"/>
        <v>0</v>
      </c>
      <c r="AP2751" s="9">
        <f t="shared" si="10"/>
        <v>0</v>
      </c>
      <c r="AQ2751" s="8"/>
    </row>
    <row r="2752" ht="15.75" customHeight="1">
      <c r="A2752" s="7">
        <v>45682.0</v>
      </c>
      <c r="B2752" s="8" t="s">
        <v>6190</v>
      </c>
      <c r="C2752" s="8" t="s">
        <v>6191</v>
      </c>
      <c r="D2752" s="8" t="s">
        <v>6192</v>
      </c>
      <c r="E2752" s="8" t="s">
        <v>11833</v>
      </c>
      <c r="F2752" s="8" t="s">
        <v>11842</v>
      </c>
      <c r="G2752" s="8" t="s">
        <v>11835</v>
      </c>
      <c r="H2752" s="8" t="s">
        <v>11836</v>
      </c>
      <c r="I2752" s="8" t="s">
        <v>11837</v>
      </c>
      <c r="J2752" s="8" t="s">
        <v>11846</v>
      </c>
      <c r="K2752" s="8" t="s">
        <v>11839</v>
      </c>
      <c r="L2752" s="8" t="s">
        <v>11847</v>
      </c>
      <c r="M2752" s="8" t="s">
        <v>11849</v>
      </c>
      <c r="N2752" s="12" t="s">
        <v>11</v>
      </c>
      <c r="O2752" s="12" t="s">
        <v>13</v>
      </c>
      <c r="P2752" s="12" t="s">
        <v>12</v>
      </c>
      <c r="Q2752" s="12" t="s">
        <v>15</v>
      </c>
      <c r="R2752" s="12" t="s">
        <v>14</v>
      </c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9">
        <f>ROUNDUP(SUM(VLOOKUP(F2752,'Pontuação'!A$2:B$11,2,FALSE),VLOOKUP(E2752,'Pontuação'!C$2:D$11,2,FALSE),VLOOKUP(H2752,'Pontuação'!I$2:J$11,2,FALSE),VLOOKUP(J2752,'Pontuação'!G$2:H$11,2,FALSE),VLOOKUP(L2752,'Pontuação'!M$2:N$13,2,FALSE)),0)</f>
        <v>1501</v>
      </c>
      <c r="AD2752" s="10">
        <f t="shared" si="1"/>
        <v>150</v>
      </c>
      <c r="AE2752" s="10" t="str">
        <f t="array" ref="AE2752">IFERROR(INDEX('Pontuação'!G$13:G$101, MATCH(AD2752, 'Pontuação'!F$13:F$101, 0)), "Faixa Indefinida")</f>
        <v>C</v>
      </c>
      <c r="AF2752" s="10">
        <f t="shared" si="2"/>
        <v>0</v>
      </c>
      <c r="AG2752" s="10">
        <f t="shared" si="3"/>
        <v>0</v>
      </c>
      <c r="AH2752" s="10">
        <f t="shared" si="4"/>
        <v>1</v>
      </c>
      <c r="AI2752" s="10">
        <f t="shared" si="5"/>
        <v>0</v>
      </c>
      <c r="AJ2752" s="9">
        <f>ROUNDUP(SUM(VLOOKUP(F2752,'Pontuação 3.0'!A$2:B$11,2,FALSE),VLOOKUP(E2752,'Pontuação 3.0'!C$2:D$11,2,FALSE),VLOOKUP(H2752,'Pontuação 3.0'!I$2:J$11,2,FALSE),VLOOKUP(J2752,'Pontuação 3.0'!G$2:H$11,2,FALSE),VLOOKUP(G2752,'Pontuação 3.0'!E$2:F$11,2,FALSE),VLOOKUP(K2752,'Pontuação 3.0'!K$2:L$11,2,FALSE),VLOOKUP(L2752,'Pontuação 3.0'!M$2:N$13,2,FALSE)),0)</f>
        <v>2221</v>
      </c>
      <c r="AK2752" s="9">
        <f t="shared" si="6"/>
        <v>222</v>
      </c>
      <c r="AL2752" s="9" t="str">
        <f t="array" ref="AL2752">IFERROR(INDEX('Pontuação 3.0'!G$13:G$191, MATCH(AK2752, 'Pontuação 3.0'!F$13:F$191, 0)), "Faixa Indefinida")</f>
        <v>B</v>
      </c>
      <c r="AM2752" s="9">
        <f t="shared" si="7"/>
        <v>0</v>
      </c>
      <c r="AN2752" s="9">
        <f t="shared" si="8"/>
        <v>1</v>
      </c>
      <c r="AO2752" s="9">
        <f t="shared" si="9"/>
        <v>0</v>
      </c>
      <c r="AP2752" s="9">
        <f t="shared" si="10"/>
        <v>0</v>
      </c>
      <c r="AQ2752" s="8"/>
    </row>
    <row r="2753" ht="15.75" customHeight="1">
      <c r="A2753" s="7">
        <v>45682.0</v>
      </c>
      <c r="B2753" s="8" t="s">
        <v>6155</v>
      </c>
      <c r="C2753" s="8" t="s">
        <v>6156</v>
      </c>
      <c r="D2753" s="11">
        <v>8.899941318E10</v>
      </c>
      <c r="E2753" s="8" t="s">
        <v>11868</v>
      </c>
      <c r="F2753" s="8" t="s">
        <v>11834</v>
      </c>
      <c r="G2753" s="8" t="s">
        <v>11835</v>
      </c>
      <c r="H2753" s="8" t="s">
        <v>11856</v>
      </c>
      <c r="I2753" s="8" t="s">
        <v>11845</v>
      </c>
      <c r="J2753" s="8" t="s">
        <v>11846</v>
      </c>
      <c r="K2753" s="8" t="s">
        <v>11839</v>
      </c>
      <c r="L2753" s="8" t="s">
        <v>11851</v>
      </c>
      <c r="M2753" s="8" t="s">
        <v>11849</v>
      </c>
      <c r="N2753" s="12" t="s">
        <v>11</v>
      </c>
      <c r="O2753" s="12" t="s">
        <v>13</v>
      </c>
      <c r="P2753" s="12" t="s">
        <v>99</v>
      </c>
      <c r="Q2753" s="12" t="s">
        <v>15</v>
      </c>
      <c r="R2753" s="12" t="s">
        <v>20</v>
      </c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9">
        <f>ROUNDUP(SUM(VLOOKUP(F2753,'Pontuação'!A$2:B$11,2,FALSE),VLOOKUP(E2753,'Pontuação'!C$2:D$11,2,FALSE),VLOOKUP(H2753,'Pontuação'!I$2:J$11,2,FALSE),VLOOKUP(J2753,'Pontuação'!G$2:H$11,2,FALSE),VLOOKUP(L2753,'Pontuação'!M$2:N$13,2,FALSE)),0)</f>
        <v>1431</v>
      </c>
      <c r="AD2753" s="10">
        <f t="shared" si="1"/>
        <v>143</v>
      </c>
      <c r="AE2753" s="10" t="str">
        <f t="array" ref="AE2753">IFERROR(INDEX('Pontuação'!G$13:G$101, MATCH(AD2753, 'Pontuação'!F$13:F$101, 0)), "Faixa Indefinida")</f>
        <v>D</v>
      </c>
      <c r="AF2753" s="10">
        <f t="shared" si="2"/>
        <v>0</v>
      </c>
      <c r="AG2753" s="10">
        <f t="shared" si="3"/>
        <v>0</v>
      </c>
      <c r="AH2753" s="10">
        <f t="shared" si="4"/>
        <v>0</v>
      </c>
      <c r="AI2753" s="10">
        <f t="shared" si="5"/>
        <v>1</v>
      </c>
      <c r="AJ2753" s="9">
        <f>ROUNDUP(SUM(VLOOKUP(F2753,'Pontuação 3.0'!A$2:B$11,2,FALSE),VLOOKUP(E2753,'Pontuação 3.0'!C$2:D$11,2,FALSE),VLOOKUP(H2753,'Pontuação 3.0'!I$2:J$11,2,FALSE),VLOOKUP(J2753,'Pontuação 3.0'!G$2:H$11,2,FALSE),VLOOKUP(G2753,'Pontuação 3.0'!E$2:F$11,2,FALSE),VLOOKUP(K2753,'Pontuação 3.0'!K$2:L$11,2,FALSE),VLOOKUP(L2753,'Pontuação 3.0'!M$2:N$13,2,FALSE)),0)</f>
        <v>1932</v>
      </c>
      <c r="AK2753" s="9">
        <f t="shared" si="6"/>
        <v>193</v>
      </c>
      <c r="AL2753" s="9" t="str">
        <f t="array" ref="AL2753">IFERROR(INDEX('Pontuação 3.0'!G$13:G$191, MATCH(AK2753, 'Pontuação 3.0'!F$13:F$191, 0)), "Faixa Indefinida")</f>
        <v>C</v>
      </c>
      <c r="AM2753" s="9">
        <f t="shared" si="7"/>
        <v>0</v>
      </c>
      <c r="AN2753" s="9">
        <f t="shared" si="8"/>
        <v>0</v>
      </c>
      <c r="AO2753" s="9">
        <f t="shared" si="9"/>
        <v>1</v>
      </c>
      <c r="AP2753" s="9">
        <f t="shared" si="10"/>
        <v>0</v>
      </c>
      <c r="AQ2753" s="8"/>
    </row>
    <row r="2754" ht="15.75" customHeight="1">
      <c r="A2754" s="7">
        <v>45682.0</v>
      </c>
      <c r="B2754" s="8" t="s">
        <v>6173</v>
      </c>
      <c r="C2754" s="8" t="s">
        <v>6174</v>
      </c>
      <c r="D2754" s="11">
        <v>1.1941200238E10</v>
      </c>
      <c r="E2754" s="8" t="s">
        <v>11833</v>
      </c>
      <c r="F2754" s="8" t="s">
        <v>11842</v>
      </c>
      <c r="G2754" s="8" t="s">
        <v>11835</v>
      </c>
      <c r="H2754" s="8" t="s">
        <v>11856</v>
      </c>
      <c r="I2754" s="8" t="s">
        <v>11837</v>
      </c>
      <c r="J2754" s="8" t="s">
        <v>11852</v>
      </c>
      <c r="K2754" s="8" t="s">
        <v>11839</v>
      </c>
      <c r="L2754" s="8" t="s">
        <v>11847</v>
      </c>
      <c r="M2754" s="8" t="s">
        <v>11849</v>
      </c>
      <c r="N2754" s="12" t="s">
        <v>11</v>
      </c>
      <c r="O2754" s="12" t="s">
        <v>13</v>
      </c>
      <c r="P2754" s="12" t="s">
        <v>27</v>
      </c>
      <c r="Q2754" s="12" t="s">
        <v>15</v>
      </c>
      <c r="R2754" s="12" t="s">
        <v>20</v>
      </c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9">
        <f>ROUNDUP(SUM(VLOOKUP(F2754,'Pontuação'!A$2:B$11,2,FALSE),VLOOKUP(E2754,'Pontuação'!C$2:D$11,2,FALSE),VLOOKUP(H2754,'Pontuação'!I$2:J$11,2,FALSE),VLOOKUP(J2754,'Pontuação'!G$2:H$11,2,FALSE),VLOOKUP(L2754,'Pontuação'!M$2:N$13,2,FALSE)),0)</f>
        <v>1676</v>
      </c>
      <c r="AD2754" s="10">
        <f t="shared" si="1"/>
        <v>168</v>
      </c>
      <c r="AE2754" s="10" t="str">
        <f t="array" ref="AE2754">IFERROR(INDEX('Pontuação'!G$13:G$101, MATCH(AD2754, 'Pontuação'!F$13:F$101, 0)), "Faixa Indefinida")</f>
        <v>B</v>
      </c>
      <c r="AF2754" s="10">
        <f t="shared" si="2"/>
        <v>0</v>
      </c>
      <c r="AG2754" s="10">
        <f t="shared" si="3"/>
        <v>1</v>
      </c>
      <c r="AH2754" s="10">
        <f t="shared" si="4"/>
        <v>0</v>
      </c>
      <c r="AI2754" s="10">
        <f t="shared" si="5"/>
        <v>0</v>
      </c>
      <c r="AJ2754" s="9">
        <f>ROUNDUP(SUM(VLOOKUP(F2754,'Pontuação 3.0'!A$2:B$11,2,FALSE),VLOOKUP(E2754,'Pontuação 3.0'!C$2:D$11,2,FALSE),VLOOKUP(H2754,'Pontuação 3.0'!I$2:J$11,2,FALSE),VLOOKUP(J2754,'Pontuação 3.0'!G$2:H$11,2,FALSE),VLOOKUP(G2754,'Pontuação 3.0'!E$2:F$11,2,FALSE),VLOOKUP(K2754,'Pontuação 3.0'!K$2:L$11,2,FALSE),VLOOKUP(L2754,'Pontuação 3.0'!M$2:N$13,2,FALSE)),0)</f>
        <v>2333</v>
      </c>
      <c r="AK2754" s="9">
        <f t="shared" si="6"/>
        <v>233</v>
      </c>
      <c r="AL2754" s="9" t="str">
        <f t="array" ref="AL2754">IFERROR(INDEX('Pontuação 3.0'!G$13:G$191, MATCH(AK2754, 'Pontuação 3.0'!F$13:F$191, 0)), "Faixa Indefinida")</f>
        <v>B</v>
      </c>
      <c r="AM2754" s="9">
        <f t="shared" si="7"/>
        <v>0</v>
      </c>
      <c r="AN2754" s="9">
        <f t="shared" si="8"/>
        <v>1</v>
      </c>
      <c r="AO2754" s="9">
        <f t="shared" si="9"/>
        <v>0</v>
      </c>
      <c r="AP2754" s="9">
        <f t="shared" si="10"/>
        <v>0</v>
      </c>
      <c r="AQ2754" s="8"/>
    </row>
    <row r="2755" ht="15.75" customHeight="1">
      <c r="A2755" s="7">
        <v>45682.0</v>
      </c>
      <c r="B2755" s="8" t="s">
        <v>6171</v>
      </c>
      <c r="C2755" s="8" t="s">
        <v>6172</v>
      </c>
      <c r="D2755" s="11">
        <v>9.8982409832E10</v>
      </c>
      <c r="E2755" s="8" t="s">
        <v>11833</v>
      </c>
      <c r="F2755" s="8" t="s">
        <v>11834</v>
      </c>
      <c r="G2755" s="8" t="s">
        <v>11843</v>
      </c>
      <c r="H2755" s="8" t="s">
        <v>11850</v>
      </c>
      <c r="I2755" s="8" t="s">
        <v>11837</v>
      </c>
      <c r="J2755" s="8" t="s">
        <v>11852</v>
      </c>
      <c r="K2755" s="8" t="s">
        <v>11837</v>
      </c>
      <c r="L2755" s="8" t="s">
        <v>11847</v>
      </c>
      <c r="M2755" s="8" t="s">
        <v>11849</v>
      </c>
      <c r="N2755" s="12" t="s">
        <v>11</v>
      </c>
      <c r="O2755" s="12" t="s">
        <v>13</v>
      </c>
      <c r="P2755" s="12" t="s">
        <v>27</v>
      </c>
      <c r="Q2755" s="12" t="s">
        <v>15</v>
      </c>
      <c r="R2755" s="12" t="s">
        <v>20</v>
      </c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9">
        <f>ROUNDUP(SUM(VLOOKUP(F2755,'Pontuação'!A$2:B$11,2,FALSE),VLOOKUP(E2755,'Pontuação'!C$2:D$11,2,FALSE),VLOOKUP(H2755,'Pontuação'!I$2:J$11,2,FALSE),VLOOKUP(J2755,'Pontuação'!G$2:H$11,2,FALSE),VLOOKUP(L2755,'Pontuação'!M$2:N$13,2,FALSE)),0)</f>
        <v>1778</v>
      </c>
      <c r="AD2755" s="10">
        <f t="shared" si="1"/>
        <v>178</v>
      </c>
      <c r="AE2755" s="10" t="str">
        <f t="array" ref="AE2755">IFERROR(INDEX('Pontuação'!G$13:G$101, MATCH(AD2755, 'Pontuação'!F$13:F$101, 0)), "Faixa Indefinida")</f>
        <v>B</v>
      </c>
      <c r="AF2755" s="10">
        <f t="shared" si="2"/>
        <v>0</v>
      </c>
      <c r="AG2755" s="10">
        <f t="shared" si="3"/>
        <v>1</v>
      </c>
      <c r="AH2755" s="10">
        <f t="shared" si="4"/>
        <v>0</v>
      </c>
      <c r="AI2755" s="10">
        <f t="shared" si="5"/>
        <v>0</v>
      </c>
      <c r="AJ2755" s="9">
        <f>ROUNDUP(SUM(VLOOKUP(F2755,'Pontuação 3.0'!A$2:B$11,2,FALSE),VLOOKUP(E2755,'Pontuação 3.0'!C$2:D$11,2,FALSE),VLOOKUP(H2755,'Pontuação 3.0'!I$2:J$11,2,FALSE),VLOOKUP(J2755,'Pontuação 3.0'!G$2:H$11,2,FALSE),VLOOKUP(G2755,'Pontuação 3.0'!E$2:F$11,2,FALSE),VLOOKUP(K2755,'Pontuação 3.0'!K$2:L$11,2,FALSE),VLOOKUP(L2755,'Pontuação 3.0'!M$2:N$13,2,FALSE)),0)</f>
        <v>2227</v>
      </c>
      <c r="AK2755" s="9">
        <f t="shared" si="6"/>
        <v>223</v>
      </c>
      <c r="AL2755" s="9" t="str">
        <f t="array" ref="AL2755">IFERROR(INDEX('Pontuação 3.0'!G$13:G$191, MATCH(AK2755, 'Pontuação 3.0'!F$13:F$191, 0)), "Faixa Indefinida")</f>
        <v>B</v>
      </c>
      <c r="AM2755" s="9">
        <f t="shared" si="7"/>
        <v>0</v>
      </c>
      <c r="AN2755" s="9">
        <f t="shared" si="8"/>
        <v>1</v>
      </c>
      <c r="AO2755" s="9">
        <f t="shared" si="9"/>
        <v>0</v>
      </c>
      <c r="AP2755" s="9">
        <f t="shared" si="10"/>
        <v>0</v>
      </c>
      <c r="AQ2755" s="8"/>
    </row>
    <row r="2756" ht="15.75" customHeight="1">
      <c r="A2756" s="7">
        <v>45682.0</v>
      </c>
      <c r="B2756" s="8" t="s">
        <v>6175</v>
      </c>
      <c r="C2756" s="8" t="s">
        <v>6176</v>
      </c>
      <c r="D2756" s="11">
        <v>9.1983099444E10</v>
      </c>
      <c r="E2756" s="8" t="s">
        <v>11833</v>
      </c>
      <c r="F2756" s="8" t="s">
        <v>11834</v>
      </c>
      <c r="G2756" s="8" t="s">
        <v>11843</v>
      </c>
      <c r="H2756" s="8" t="s">
        <v>11844</v>
      </c>
      <c r="I2756" s="8" t="s">
        <v>11837</v>
      </c>
      <c r="J2756" s="8" t="s">
        <v>11846</v>
      </c>
      <c r="K2756" s="8" t="s">
        <v>11839</v>
      </c>
      <c r="L2756" s="8" t="s">
        <v>11851</v>
      </c>
      <c r="M2756" s="8" t="s">
        <v>11848</v>
      </c>
      <c r="N2756" s="12" t="s">
        <v>11</v>
      </c>
      <c r="O2756" s="12" t="s">
        <v>13</v>
      </c>
      <c r="P2756" s="12" t="s">
        <v>27</v>
      </c>
      <c r="Q2756" s="12" t="s">
        <v>15</v>
      </c>
      <c r="R2756" s="12" t="s">
        <v>20</v>
      </c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9">
        <f>ROUNDUP(SUM(VLOOKUP(F2756,'Pontuação'!A$2:B$11,2,FALSE),VLOOKUP(E2756,'Pontuação'!C$2:D$11,2,FALSE),VLOOKUP(H2756,'Pontuação'!I$2:J$11,2,FALSE),VLOOKUP(J2756,'Pontuação'!G$2:H$11,2,FALSE),VLOOKUP(L2756,'Pontuação'!M$2:N$13,2,FALSE)),0)</f>
        <v>1583</v>
      </c>
      <c r="AD2756" s="10">
        <f t="shared" si="1"/>
        <v>158</v>
      </c>
      <c r="AE2756" s="10" t="str">
        <f t="array" ref="AE2756">IFERROR(INDEX('Pontuação'!G$13:G$101, MATCH(AD2756, 'Pontuação'!F$13:F$101, 0)), "Faixa Indefinida")</f>
        <v>C</v>
      </c>
      <c r="AF2756" s="10">
        <f t="shared" si="2"/>
        <v>0</v>
      </c>
      <c r="AG2756" s="10">
        <f t="shared" si="3"/>
        <v>0</v>
      </c>
      <c r="AH2756" s="10">
        <f t="shared" si="4"/>
        <v>1</v>
      </c>
      <c r="AI2756" s="10">
        <f t="shared" si="5"/>
        <v>0</v>
      </c>
      <c r="AJ2756" s="9">
        <f>ROUNDUP(SUM(VLOOKUP(F2756,'Pontuação 3.0'!A$2:B$11,2,FALSE),VLOOKUP(E2756,'Pontuação 3.0'!C$2:D$11,2,FALSE),VLOOKUP(H2756,'Pontuação 3.0'!I$2:J$11,2,FALSE),VLOOKUP(J2756,'Pontuação 3.0'!G$2:H$11,2,FALSE),VLOOKUP(G2756,'Pontuação 3.0'!E$2:F$11,2,FALSE),VLOOKUP(K2756,'Pontuação 3.0'!K$2:L$11,2,FALSE),VLOOKUP(L2756,'Pontuação 3.0'!M$2:N$13,2,FALSE)),0)</f>
        <v>2337</v>
      </c>
      <c r="AK2756" s="9">
        <f t="shared" si="6"/>
        <v>234</v>
      </c>
      <c r="AL2756" s="9" t="str">
        <f t="array" ref="AL2756">IFERROR(INDEX('Pontuação 3.0'!G$13:G$191, MATCH(AK2756, 'Pontuação 3.0'!F$13:F$191, 0)), "Faixa Indefinida")</f>
        <v>B</v>
      </c>
      <c r="AM2756" s="9">
        <f t="shared" si="7"/>
        <v>0</v>
      </c>
      <c r="AN2756" s="9">
        <f t="shared" si="8"/>
        <v>1</v>
      </c>
      <c r="AO2756" s="9">
        <f t="shared" si="9"/>
        <v>0</v>
      </c>
      <c r="AP2756" s="9">
        <f t="shared" si="10"/>
        <v>0</v>
      </c>
      <c r="AQ2756" s="8"/>
    </row>
    <row r="2757" ht="15.75" customHeight="1">
      <c r="A2757" s="7">
        <v>45682.0</v>
      </c>
      <c r="B2757" s="8" t="s">
        <v>6177</v>
      </c>
      <c r="C2757" s="8" t="s">
        <v>6178</v>
      </c>
      <c r="D2757" s="8" t="s">
        <v>6179</v>
      </c>
      <c r="E2757" s="8" t="s">
        <v>11833</v>
      </c>
      <c r="F2757" s="8" t="s">
        <v>11842</v>
      </c>
      <c r="G2757" s="8" t="s">
        <v>11835</v>
      </c>
      <c r="H2757" s="8" t="s">
        <v>11856</v>
      </c>
      <c r="I2757" s="8" t="s">
        <v>11837</v>
      </c>
      <c r="J2757" s="8" t="s">
        <v>11846</v>
      </c>
      <c r="K2757" s="8" t="s">
        <v>11837</v>
      </c>
      <c r="L2757" s="8" t="s">
        <v>11847</v>
      </c>
      <c r="M2757" s="8" t="s">
        <v>11849</v>
      </c>
      <c r="N2757" s="12" t="s">
        <v>11</v>
      </c>
      <c r="O2757" s="12" t="s">
        <v>13</v>
      </c>
      <c r="P2757" s="12" t="s">
        <v>37</v>
      </c>
      <c r="Q2757" s="12" t="s">
        <v>44</v>
      </c>
      <c r="R2757" s="12" t="s">
        <v>20</v>
      </c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9">
        <f>ROUNDUP(SUM(VLOOKUP(F2757,'Pontuação'!A$2:B$11,2,FALSE),VLOOKUP(E2757,'Pontuação'!C$2:D$11,2,FALSE),VLOOKUP(H2757,'Pontuação'!I$2:J$11,2,FALSE),VLOOKUP(J2757,'Pontuação'!G$2:H$11,2,FALSE),VLOOKUP(L2757,'Pontuação'!M$2:N$13,2,FALSE)),0)</f>
        <v>1571</v>
      </c>
      <c r="AD2757" s="10">
        <f t="shared" si="1"/>
        <v>157</v>
      </c>
      <c r="AE2757" s="10" t="str">
        <f t="array" ref="AE2757">IFERROR(INDEX('Pontuação'!G$13:G$101, MATCH(AD2757, 'Pontuação'!F$13:F$101, 0)), "Faixa Indefinida")</f>
        <v>C</v>
      </c>
      <c r="AF2757" s="10">
        <f t="shared" si="2"/>
        <v>0</v>
      </c>
      <c r="AG2757" s="10">
        <f t="shared" si="3"/>
        <v>0</v>
      </c>
      <c r="AH2757" s="10">
        <f t="shared" si="4"/>
        <v>1</v>
      </c>
      <c r="AI2757" s="10">
        <f t="shared" si="5"/>
        <v>0</v>
      </c>
      <c r="AJ2757" s="9">
        <f>ROUNDUP(SUM(VLOOKUP(F2757,'Pontuação 3.0'!A$2:B$11,2,FALSE),VLOOKUP(E2757,'Pontuação 3.0'!C$2:D$11,2,FALSE),VLOOKUP(H2757,'Pontuação 3.0'!I$2:J$11,2,FALSE),VLOOKUP(J2757,'Pontuação 3.0'!G$2:H$11,2,FALSE),VLOOKUP(G2757,'Pontuação 3.0'!E$2:F$11,2,FALSE),VLOOKUP(K2757,'Pontuação 3.0'!K$2:L$11,2,FALSE),VLOOKUP(L2757,'Pontuação 3.0'!M$2:N$13,2,FALSE)),0)</f>
        <v>1920</v>
      </c>
      <c r="AK2757" s="9">
        <f t="shared" si="6"/>
        <v>192</v>
      </c>
      <c r="AL2757" s="9" t="str">
        <f t="array" ref="AL2757">IFERROR(INDEX('Pontuação 3.0'!G$13:G$191, MATCH(AK2757, 'Pontuação 3.0'!F$13:F$191, 0)), "Faixa Indefinida")</f>
        <v>C</v>
      </c>
      <c r="AM2757" s="9">
        <f t="shared" si="7"/>
        <v>0</v>
      </c>
      <c r="AN2757" s="9">
        <f t="shared" si="8"/>
        <v>0</v>
      </c>
      <c r="AO2757" s="9">
        <f t="shared" si="9"/>
        <v>1</v>
      </c>
      <c r="AP2757" s="9">
        <f t="shared" si="10"/>
        <v>0</v>
      </c>
      <c r="AQ2757" s="8"/>
    </row>
    <row r="2758" ht="15.75" customHeight="1">
      <c r="A2758" s="7">
        <v>45682.0</v>
      </c>
      <c r="B2758" s="8" t="s">
        <v>6180</v>
      </c>
      <c r="C2758" s="8" t="s">
        <v>6181</v>
      </c>
      <c r="D2758" s="11">
        <v>1.7988390315E10</v>
      </c>
      <c r="E2758" s="8" t="s">
        <v>11833</v>
      </c>
      <c r="F2758" s="8" t="s">
        <v>11854</v>
      </c>
      <c r="G2758" s="8" t="s">
        <v>11843</v>
      </c>
      <c r="H2758" s="8" t="s">
        <v>11850</v>
      </c>
      <c r="I2758" s="8" t="s">
        <v>11837</v>
      </c>
      <c r="J2758" s="8" t="s">
        <v>11846</v>
      </c>
      <c r="K2758" s="8" t="s">
        <v>11839</v>
      </c>
      <c r="L2758" s="8" t="s">
        <v>11847</v>
      </c>
      <c r="M2758" s="8" t="s">
        <v>11849</v>
      </c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9">
        <f>ROUNDUP(SUM(VLOOKUP(F2758,'Pontuação'!A$2:B$11,2,FALSE),VLOOKUP(E2758,'Pontuação'!C$2:D$11,2,FALSE),VLOOKUP(H2758,'Pontuação'!I$2:J$11,2,FALSE),VLOOKUP(J2758,'Pontuação'!G$2:H$11,2,FALSE),VLOOKUP(L2758,'Pontuação'!M$2:N$13,2,FALSE)),0)</f>
        <v>1690</v>
      </c>
      <c r="AD2758" s="10">
        <f t="shared" si="1"/>
        <v>169</v>
      </c>
      <c r="AE2758" s="10" t="str">
        <f t="array" ref="AE2758">IFERROR(INDEX('Pontuação'!G$13:G$101, MATCH(AD2758, 'Pontuação'!F$13:F$101, 0)), "Faixa Indefinida")</f>
        <v>B</v>
      </c>
      <c r="AF2758" s="10">
        <f t="shared" si="2"/>
        <v>0</v>
      </c>
      <c r="AG2758" s="10">
        <f t="shared" si="3"/>
        <v>1</v>
      </c>
      <c r="AH2758" s="10">
        <f t="shared" si="4"/>
        <v>0</v>
      </c>
      <c r="AI2758" s="10">
        <f t="shared" si="5"/>
        <v>0</v>
      </c>
      <c r="AJ2758" s="9">
        <f>ROUNDUP(SUM(VLOOKUP(F2758,'Pontuação 3.0'!A$2:B$11,2,FALSE),VLOOKUP(E2758,'Pontuação 3.0'!C$2:D$11,2,FALSE),VLOOKUP(H2758,'Pontuação 3.0'!I$2:J$11,2,FALSE),VLOOKUP(J2758,'Pontuação 3.0'!G$2:H$11,2,FALSE),VLOOKUP(G2758,'Pontuação 3.0'!E$2:F$11,2,FALSE),VLOOKUP(K2758,'Pontuação 3.0'!K$2:L$11,2,FALSE),VLOOKUP(L2758,'Pontuação 3.0'!M$2:N$13,2,FALSE)),0)</f>
        <v>2454</v>
      </c>
      <c r="AK2758" s="9">
        <f t="shared" si="6"/>
        <v>245</v>
      </c>
      <c r="AL2758" s="9" t="str">
        <f t="array" ref="AL2758">IFERROR(INDEX('Pontuação 3.0'!G$13:G$191, MATCH(AK2758, 'Pontuação 3.0'!F$13:F$191, 0)), "Faixa Indefinida")</f>
        <v>A</v>
      </c>
      <c r="AM2758" s="9">
        <f t="shared" si="7"/>
        <v>1</v>
      </c>
      <c r="AN2758" s="9">
        <f t="shared" si="8"/>
        <v>0</v>
      </c>
      <c r="AO2758" s="9">
        <f t="shared" si="9"/>
        <v>0</v>
      </c>
      <c r="AP2758" s="9">
        <f t="shared" si="10"/>
        <v>0</v>
      </c>
      <c r="AQ2758" s="8"/>
    </row>
    <row r="2759" ht="15.75" customHeight="1">
      <c r="A2759" s="7">
        <v>45682.0</v>
      </c>
      <c r="B2759" s="8" t="s">
        <v>6182</v>
      </c>
      <c r="C2759" s="8" t="s">
        <v>6183</v>
      </c>
      <c r="D2759" s="13" t="s">
        <v>12029</v>
      </c>
      <c r="E2759" s="8" t="s">
        <v>11868</v>
      </c>
      <c r="F2759" s="8" t="s">
        <v>11854</v>
      </c>
      <c r="G2759" s="8" t="s">
        <v>11872</v>
      </c>
      <c r="H2759" s="8" t="s">
        <v>11856</v>
      </c>
      <c r="I2759" s="8" t="s">
        <v>11845</v>
      </c>
      <c r="J2759" s="8" t="s">
        <v>11852</v>
      </c>
      <c r="K2759" s="8" t="s">
        <v>11837</v>
      </c>
      <c r="L2759" s="8" t="s">
        <v>11851</v>
      </c>
      <c r="M2759" s="8" t="s">
        <v>11853</v>
      </c>
      <c r="N2759" s="12" t="s">
        <v>11</v>
      </c>
      <c r="O2759" s="12" t="s">
        <v>13</v>
      </c>
      <c r="P2759" s="12" t="s">
        <v>40</v>
      </c>
      <c r="Q2759" s="12" t="s">
        <v>24</v>
      </c>
      <c r="R2759" s="12" t="s">
        <v>20</v>
      </c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9">
        <f>ROUNDUP(SUM(VLOOKUP(F2759,'Pontuação'!A$2:B$11,2,FALSE),VLOOKUP(E2759,'Pontuação'!C$2:D$11,2,FALSE),VLOOKUP(H2759,'Pontuação'!I$2:J$11,2,FALSE),VLOOKUP(J2759,'Pontuação'!G$2:H$11,2,FALSE),VLOOKUP(L2759,'Pontuação'!M$2:N$13,2,FALSE)),0)</f>
        <v>1553</v>
      </c>
      <c r="AD2759" s="10">
        <f t="shared" si="1"/>
        <v>155</v>
      </c>
      <c r="AE2759" s="10" t="str">
        <f t="array" ref="AE2759">IFERROR(INDEX('Pontuação'!G$13:G$101, MATCH(AD2759, 'Pontuação'!F$13:F$101, 0)), "Faixa Indefinida")</f>
        <v>C</v>
      </c>
      <c r="AF2759" s="10">
        <f t="shared" si="2"/>
        <v>0</v>
      </c>
      <c r="AG2759" s="10">
        <f t="shared" si="3"/>
        <v>0</v>
      </c>
      <c r="AH2759" s="10">
        <f t="shared" si="4"/>
        <v>1</v>
      </c>
      <c r="AI2759" s="10">
        <f t="shared" si="5"/>
        <v>0</v>
      </c>
      <c r="AJ2759" s="9">
        <f>ROUNDUP(SUM(VLOOKUP(F2759,'Pontuação 3.0'!A$2:B$11,2,FALSE),VLOOKUP(E2759,'Pontuação 3.0'!C$2:D$11,2,FALSE),VLOOKUP(H2759,'Pontuação 3.0'!I$2:J$11,2,FALSE),VLOOKUP(J2759,'Pontuação 3.0'!G$2:H$11,2,FALSE),VLOOKUP(G2759,'Pontuação 3.0'!E$2:F$11,2,FALSE),VLOOKUP(K2759,'Pontuação 3.0'!K$2:L$11,2,FALSE),VLOOKUP(L2759,'Pontuação 3.0'!M$2:N$13,2,FALSE)),0)</f>
        <v>2141</v>
      </c>
      <c r="AK2759" s="9">
        <f t="shared" si="6"/>
        <v>214</v>
      </c>
      <c r="AL2759" s="9" t="str">
        <f t="array" ref="AL2759">IFERROR(INDEX('Pontuação 3.0'!G$13:G$191, MATCH(AK2759, 'Pontuação 3.0'!F$13:F$191, 0)), "Faixa Indefinida")</f>
        <v>B</v>
      </c>
      <c r="AM2759" s="9">
        <f t="shared" si="7"/>
        <v>0</v>
      </c>
      <c r="AN2759" s="9">
        <f t="shared" si="8"/>
        <v>1</v>
      </c>
      <c r="AO2759" s="9">
        <f t="shared" si="9"/>
        <v>0</v>
      </c>
      <c r="AP2759" s="9">
        <f t="shared" si="10"/>
        <v>0</v>
      </c>
      <c r="AQ2759" s="8"/>
    </row>
    <row r="2760" ht="15.75" customHeight="1">
      <c r="A2760" s="7">
        <v>45682.0</v>
      </c>
      <c r="B2760" s="8" t="s">
        <v>1870</v>
      </c>
      <c r="C2760" s="8" t="s">
        <v>6184</v>
      </c>
      <c r="D2760" s="8" t="s">
        <v>6185</v>
      </c>
      <c r="E2760" s="8" t="s">
        <v>11833</v>
      </c>
      <c r="F2760" s="8" t="s">
        <v>11854</v>
      </c>
      <c r="G2760" s="8" t="s">
        <v>11843</v>
      </c>
      <c r="H2760" s="8" t="s">
        <v>11850</v>
      </c>
      <c r="I2760" s="8" t="s">
        <v>11837</v>
      </c>
      <c r="J2760" s="8" t="s">
        <v>11846</v>
      </c>
      <c r="K2760" s="8" t="s">
        <v>11839</v>
      </c>
      <c r="L2760" s="8" t="s">
        <v>11851</v>
      </c>
      <c r="M2760" s="8" t="s">
        <v>11848</v>
      </c>
      <c r="N2760" s="12" t="s">
        <v>11</v>
      </c>
      <c r="O2760" s="12" t="s">
        <v>13</v>
      </c>
      <c r="P2760" s="12" t="s">
        <v>23</v>
      </c>
      <c r="Q2760" s="12" t="s">
        <v>24</v>
      </c>
      <c r="R2760" s="12" t="s">
        <v>20</v>
      </c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9">
        <f>ROUNDUP(SUM(VLOOKUP(F2760,'Pontuação'!A$2:B$11,2,FALSE),VLOOKUP(E2760,'Pontuação'!C$2:D$11,2,FALSE),VLOOKUP(H2760,'Pontuação'!I$2:J$11,2,FALSE),VLOOKUP(J2760,'Pontuação'!G$2:H$11,2,FALSE),VLOOKUP(L2760,'Pontuação'!M$2:N$13,2,FALSE)),0)</f>
        <v>1558</v>
      </c>
      <c r="AD2760" s="10">
        <f t="shared" si="1"/>
        <v>156</v>
      </c>
      <c r="AE2760" s="10" t="str">
        <f t="array" ref="AE2760">IFERROR(INDEX('Pontuação'!G$13:G$101, MATCH(AD2760, 'Pontuação'!F$13:F$101, 0)), "Faixa Indefinida")</f>
        <v>C</v>
      </c>
      <c r="AF2760" s="10">
        <f t="shared" si="2"/>
        <v>0</v>
      </c>
      <c r="AG2760" s="10">
        <f t="shared" si="3"/>
        <v>0</v>
      </c>
      <c r="AH2760" s="10">
        <f t="shared" si="4"/>
        <v>1</v>
      </c>
      <c r="AI2760" s="10">
        <f t="shared" si="5"/>
        <v>0</v>
      </c>
      <c r="AJ2760" s="9">
        <f>ROUNDUP(SUM(VLOOKUP(F2760,'Pontuação 3.0'!A$2:B$11,2,FALSE),VLOOKUP(E2760,'Pontuação 3.0'!C$2:D$11,2,FALSE),VLOOKUP(H2760,'Pontuação 3.0'!I$2:J$11,2,FALSE),VLOOKUP(J2760,'Pontuação 3.0'!G$2:H$11,2,FALSE),VLOOKUP(G2760,'Pontuação 3.0'!E$2:F$11,2,FALSE),VLOOKUP(K2760,'Pontuação 3.0'!K$2:L$11,2,FALSE),VLOOKUP(L2760,'Pontuação 3.0'!M$2:N$13,2,FALSE)),0)</f>
        <v>2368</v>
      </c>
      <c r="AK2760" s="9">
        <f t="shared" si="6"/>
        <v>237</v>
      </c>
      <c r="AL2760" s="9" t="str">
        <f t="array" ref="AL2760">IFERROR(INDEX('Pontuação 3.0'!G$13:G$191, MATCH(AK2760, 'Pontuação 3.0'!F$13:F$191, 0)), "Faixa Indefinida")</f>
        <v>A</v>
      </c>
      <c r="AM2760" s="9">
        <f t="shared" si="7"/>
        <v>1</v>
      </c>
      <c r="AN2760" s="9">
        <f t="shared" si="8"/>
        <v>0</v>
      </c>
      <c r="AO2760" s="9">
        <f t="shared" si="9"/>
        <v>0</v>
      </c>
      <c r="AP2760" s="9">
        <f t="shared" si="10"/>
        <v>0</v>
      </c>
      <c r="AQ2760" s="8"/>
    </row>
    <row r="2761" ht="15.75" customHeight="1">
      <c r="A2761" s="7">
        <v>45682.0</v>
      </c>
      <c r="B2761" s="8" t="s">
        <v>6186</v>
      </c>
      <c r="C2761" s="8" t="s">
        <v>6187</v>
      </c>
      <c r="D2761" s="11">
        <v>9.198602422E10</v>
      </c>
      <c r="E2761" s="8" t="s">
        <v>11833</v>
      </c>
      <c r="F2761" s="8" t="s">
        <v>11842</v>
      </c>
      <c r="G2761" s="8" t="s">
        <v>11843</v>
      </c>
      <c r="H2761" s="8" t="s">
        <v>11850</v>
      </c>
      <c r="I2761" s="8" t="s">
        <v>11837</v>
      </c>
      <c r="J2761" s="8" t="s">
        <v>11852</v>
      </c>
      <c r="K2761" s="8" t="s">
        <v>11839</v>
      </c>
      <c r="L2761" s="8" t="s">
        <v>11851</v>
      </c>
      <c r="M2761" s="8" t="s">
        <v>11853</v>
      </c>
      <c r="N2761" s="12" t="s">
        <v>11</v>
      </c>
      <c r="O2761" s="12" t="s">
        <v>13</v>
      </c>
      <c r="P2761" s="12" t="s">
        <v>12</v>
      </c>
      <c r="Q2761" s="12" t="s">
        <v>15</v>
      </c>
      <c r="R2761" s="12" t="s">
        <v>14</v>
      </c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9">
        <f>ROUNDUP(SUM(VLOOKUP(F2761,'Pontuação'!A$2:B$11,2,FALSE),VLOOKUP(E2761,'Pontuação'!C$2:D$11,2,FALSE),VLOOKUP(H2761,'Pontuação'!I$2:J$11,2,FALSE),VLOOKUP(J2761,'Pontuação'!G$2:H$11,2,FALSE),VLOOKUP(L2761,'Pontuação'!M$2:N$13,2,FALSE)),0)</f>
        <v>1658</v>
      </c>
      <c r="AD2761" s="10">
        <f t="shared" si="1"/>
        <v>166</v>
      </c>
      <c r="AE2761" s="10" t="str">
        <f t="array" ref="AE2761">IFERROR(INDEX('Pontuação'!G$13:G$101, MATCH(AD2761, 'Pontuação'!F$13:F$101, 0)), "Faixa Indefinida")</f>
        <v>B</v>
      </c>
      <c r="AF2761" s="10">
        <f t="shared" si="2"/>
        <v>0</v>
      </c>
      <c r="AG2761" s="10">
        <f t="shared" si="3"/>
        <v>1</v>
      </c>
      <c r="AH2761" s="10">
        <f t="shared" si="4"/>
        <v>0</v>
      </c>
      <c r="AI2761" s="10">
        <f t="shared" si="5"/>
        <v>0</v>
      </c>
      <c r="AJ2761" s="9">
        <f>ROUNDUP(SUM(VLOOKUP(F2761,'Pontuação 3.0'!A$2:B$11,2,FALSE),VLOOKUP(E2761,'Pontuação 3.0'!C$2:D$11,2,FALSE),VLOOKUP(H2761,'Pontuação 3.0'!I$2:J$11,2,FALSE),VLOOKUP(J2761,'Pontuação 3.0'!G$2:H$11,2,FALSE),VLOOKUP(G2761,'Pontuação 3.0'!E$2:F$11,2,FALSE),VLOOKUP(K2761,'Pontuação 3.0'!K$2:L$11,2,FALSE),VLOOKUP(L2761,'Pontuação 3.0'!M$2:N$13,2,FALSE)),0)</f>
        <v>2535</v>
      </c>
      <c r="AK2761" s="9">
        <f t="shared" si="6"/>
        <v>254</v>
      </c>
      <c r="AL2761" s="9" t="str">
        <f t="array" ref="AL2761">IFERROR(INDEX('Pontuação 3.0'!G$13:G$191, MATCH(AK2761, 'Pontuação 3.0'!F$13:F$191, 0)), "Faixa Indefinida")</f>
        <v>A</v>
      </c>
      <c r="AM2761" s="9">
        <f t="shared" si="7"/>
        <v>1</v>
      </c>
      <c r="AN2761" s="9">
        <f t="shared" si="8"/>
        <v>0</v>
      </c>
      <c r="AO2761" s="9">
        <f t="shared" si="9"/>
        <v>0</v>
      </c>
      <c r="AP2761" s="9">
        <f t="shared" si="10"/>
        <v>0</v>
      </c>
      <c r="AQ2761" s="8"/>
    </row>
    <row r="2762" ht="15.75" customHeight="1">
      <c r="A2762" s="7">
        <v>45682.0</v>
      </c>
      <c r="B2762" s="8" t="s">
        <v>6193</v>
      </c>
      <c r="C2762" s="8" t="s">
        <v>6194</v>
      </c>
      <c r="D2762" s="8" t="s">
        <v>6195</v>
      </c>
      <c r="E2762" s="8" t="s">
        <v>11868</v>
      </c>
      <c r="F2762" s="8" t="s">
        <v>11834</v>
      </c>
      <c r="G2762" s="8" t="s">
        <v>11843</v>
      </c>
      <c r="H2762" s="8" t="s">
        <v>11850</v>
      </c>
      <c r="I2762" s="8" t="s">
        <v>11837</v>
      </c>
      <c r="J2762" s="8" t="s">
        <v>11852</v>
      </c>
      <c r="K2762" s="8" t="s">
        <v>11837</v>
      </c>
      <c r="L2762" s="8" t="s">
        <v>11851</v>
      </c>
      <c r="M2762" s="8" t="s">
        <v>11849</v>
      </c>
      <c r="N2762" s="12" t="s">
        <v>11</v>
      </c>
      <c r="O2762" s="12" t="s">
        <v>13</v>
      </c>
      <c r="P2762" s="12" t="s">
        <v>37</v>
      </c>
      <c r="Q2762" s="12" t="s">
        <v>76</v>
      </c>
      <c r="R2762" s="12" t="s">
        <v>20</v>
      </c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9">
        <f>ROUNDUP(SUM(VLOOKUP(F2762,'Pontuação'!A$2:B$11,2,FALSE),VLOOKUP(E2762,'Pontuação'!C$2:D$11,2,FALSE),VLOOKUP(H2762,'Pontuação'!I$2:J$11,2,FALSE),VLOOKUP(J2762,'Pontuação'!G$2:H$11,2,FALSE),VLOOKUP(L2762,'Pontuação'!M$2:N$13,2,FALSE)),0)</f>
        <v>1650</v>
      </c>
      <c r="AD2762" s="10">
        <f t="shared" si="1"/>
        <v>165</v>
      </c>
      <c r="AE2762" s="10" t="str">
        <f t="array" ref="AE2762">IFERROR(INDEX('Pontuação'!G$13:G$101, MATCH(AD2762, 'Pontuação'!F$13:F$101, 0)), "Faixa Indefinida")</f>
        <v>C</v>
      </c>
      <c r="AF2762" s="10">
        <f t="shared" si="2"/>
        <v>0</v>
      </c>
      <c r="AG2762" s="10">
        <f t="shared" si="3"/>
        <v>0</v>
      </c>
      <c r="AH2762" s="10">
        <f t="shared" si="4"/>
        <v>1</v>
      </c>
      <c r="AI2762" s="10">
        <f t="shared" si="5"/>
        <v>0</v>
      </c>
      <c r="AJ2762" s="9">
        <f>ROUNDUP(SUM(VLOOKUP(F2762,'Pontuação 3.0'!A$2:B$11,2,FALSE),VLOOKUP(E2762,'Pontuação 3.0'!C$2:D$11,2,FALSE),VLOOKUP(H2762,'Pontuação 3.0'!I$2:J$11,2,FALSE),VLOOKUP(J2762,'Pontuação 3.0'!G$2:H$11,2,FALSE),VLOOKUP(G2762,'Pontuação 3.0'!E$2:F$11,2,FALSE),VLOOKUP(K2762,'Pontuação 3.0'!K$2:L$11,2,FALSE),VLOOKUP(L2762,'Pontuação 3.0'!M$2:N$13,2,FALSE)),0)</f>
        <v>2111</v>
      </c>
      <c r="AK2762" s="9">
        <f t="shared" si="6"/>
        <v>211</v>
      </c>
      <c r="AL2762" s="9" t="str">
        <f t="array" ref="AL2762">IFERROR(INDEX('Pontuação 3.0'!G$13:G$191, MATCH(AK2762, 'Pontuação 3.0'!F$13:F$191, 0)), "Faixa Indefinida")</f>
        <v>C</v>
      </c>
      <c r="AM2762" s="9">
        <f t="shared" si="7"/>
        <v>0</v>
      </c>
      <c r="AN2762" s="9">
        <f t="shared" si="8"/>
        <v>0</v>
      </c>
      <c r="AO2762" s="9">
        <f t="shared" si="9"/>
        <v>1</v>
      </c>
      <c r="AP2762" s="9">
        <f t="shared" si="10"/>
        <v>0</v>
      </c>
      <c r="AQ2762" s="8"/>
    </row>
    <row r="2763" ht="15.75" customHeight="1">
      <c r="A2763" s="7">
        <v>45682.0</v>
      </c>
      <c r="B2763" s="8" t="s">
        <v>6198</v>
      </c>
      <c r="C2763" s="8" t="s">
        <v>6199</v>
      </c>
      <c r="D2763" s="11">
        <v>9.598400796E10</v>
      </c>
      <c r="E2763" s="8" t="s">
        <v>11868</v>
      </c>
      <c r="F2763" s="8" t="s">
        <v>11834</v>
      </c>
      <c r="G2763" s="8" t="s">
        <v>11835</v>
      </c>
      <c r="H2763" s="8" t="s">
        <v>11850</v>
      </c>
      <c r="I2763" s="8" t="s">
        <v>11837</v>
      </c>
      <c r="J2763" s="8" t="s">
        <v>11846</v>
      </c>
      <c r="K2763" s="8" t="s">
        <v>11839</v>
      </c>
      <c r="L2763" s="8" t="s">
        <v>11851</v>
      </c>
      <c r="M2763" s="8" t="s">
        <v>11853</v>
      </c>
      <c r="N2763" s="12" t="s">
        <v>11</v>
      </c>
      <c r="O2763" s="12" t="s">
        <v>13</v>
      </c>
      <c r="P2763" s="12" t="s">
        <v>12</v>
      </c>
      <c r="Q2763" s="12" t="s">
        <v>15</v>
      </c>
      <c r="R2763" s="12" t="s">
        <v>14</v>
      </c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9">
        <f>ROUNDUP(SUM(VLOOKUP(F2763,'Pontuação'!A$2:B$11,2,FALSE),VLOOKUP(E2763,'Pontuação'!C$2:D$11,2,FALSE),VLOOKUP(H2763,'Pontuação'!I$2:J$11,2,FALSE),VLOOKUP(J2763,'Pontuação'!G$2:H$11,2,FALSE),VLOOKUP(L2763,'Pontuação'!M$2:N$13,2,FALSE)),0)</f>
        <v>1545</v>
      </c>
      <c r="AD2763" s="10">
        <f t="shared" si="1"/>
        <v>155</v>
      </c>
      <c r="AE2763" s="10" t="str">
        <f t="array" ref="AE2763">IFERROR(INDEX('Pontuação'!G$13:G$101, MATCH(AD2763, 'Pontuação'!F$13:F$101, 0)), "Faixa Indefinida")</f>
        <v>C</v>
      </c>
      <c r="AF2763" s="10">
        <f t="shared" si="2"/>
        <v>0</v>
      </c>
      <c r="AG2763" s="10">
        <f t="shared" si="3"/>
        <v>0</v>
      </c>
      <c r="AH2763" s="10">
        <f t="shared" si="4"/>
        <v>1</v>
      </c>
      <c r="AI2763" s="10">
        <f t="shared" si="5"/>
        <v>0</v>
      </c>
      <c r="AJ2763" s="9">
        <f>ROUNDUP(SUM(VLOOKUP(F2763,'Pontuação 3.0'!A$2:B$11,2,FALSE),VLOOKUP(E2763,'Pontuação 3.0'!C$2:D$11,2,FALSE),VLOOKUP(H2763,'Pontuação 3.0'!I$2:J$11,2,FALSE),VLOOKUP(J2763,'Pontuação 3.0'!G$2:H$11,2,FALSE),VLOOKUP(G2763,'Pontuação 3.0'!E$2:F$11,2,FALSE),VLOOKUP(K2763,'Pontuação 3.0'!K$2:L$11,2,FALSE),VLOOKUP(L2763,'Pontuação 3.0'!M$2:N$13,2,FALSE)),0)</f>
        <v>2080</v>
      </c>
      <c r="AK2763" s="9">
        <f t="shared" si="6"/>
        <v>208</v>
      </c>
      <c r="AL2763" s="9" t="str">
        <f t="array" ref="AL2763">IFERROR(INDEX('Pontuação 3.0'!G$13:G$191, MATCH(AK2763, 'Pontuação 3.0'!F$13:F$191, 0)), "Faixa Indefinida")</f>
        <v>C</v>
      </c>
      <c r="AM2763" s="9">
        <f t="shared" si="7"/>
        <v>0</v>
      </c>
      <c r="AN2763" s="9">
        <f t="shared" si="8"/>
        <v>0</v>
      </c>
      <c r="AO2763" s="9">
        <f t="shared" si="9"/>
        <v>1</v>
      </c>
      <c r="AP2763" s="9">
        <f t="shared" si="10"/>
        <v>0</v>
      </c>
      <c r="AQ2763" s="8"/>
    </row>
    <row r="2764" ht="15.75" customHeight="1">
      <c r="A2764" s="7">
        <v>45682.0</v>
      </c>
      <c r="B2764" s="8" t="s">
        <v>6200</v>
      </c>
      <c r="C2764" s="8" t="s">
        <v>6201</v>
      </c>
      <c r="D2764" s="11">
        <v>4.4999601839E10</v>
      </c>
      <c r="E2764" s="8" t="s">
        <v>11833</v>
      </c>
      <c r="F2764" s="8" t="s">
        <v>11842</v>
      </c>
      <c r="G2764" s="8" t="s">
        <v>11835</v>
      </c>
      <c r="H2764" s="8" t="s">
        <v>11844</v>
      </c>
      <c r="I2764" s="8" t="s">
        <v>11837</v>
      </c>
      <c r="J2764" s="8" t="s">
        <v>11846</v>
      </c>
      <c r="K2764" s="8" t="s">
        <v>11837</v>
      </c>
      <c r="L2764" s="8" t="s">
        <v>11851</v>
      </c>
      <c r="M2764" s="8" t="s">
        <v>11849</v>
      </c>
      <c r="N2764" s="12" t="s">
        <v>11</v>
      </c>
      <c r="O2764" s="12" t="s">
        <v>13</v>
      </c>
      <c r="P2764" s="12" t="s">
        <v>99</v>
      </c>
      <c r="Q2764" s="12" t="s">
        <v>15</v>
      </c>
      <c r="R2764" s="12" t="s">
        <v>20</v>
      </c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9">
        <f>ROUNDUP(SUM(VLOOKUP(F2764,'Pontuação'!A$2:B$11,2,FALSE),VLOOKUP(E2764,'Pontuação'!C$2:D$11,2,FALSE),VLOOKUP(H2764,'Pontuação'!I$2:J$11,2,FALSE),VLOOKUP(J2764,'Pontuação'!G$2:H$11,2,FALSE),VLOOKUP(L2764,'Pontuação'!M$2:N$13,2,FALSE)),0)</f>
        <v>1595</v>
      </c>
      <c r="AD2764" s="10">
        <f t="shared" si="1"/>
        <v>160</v>
      </c>
      <c r="AE2764" s="10" t="str">
        <f t="array" ref="AE2764">IFERROR(INDEX('Pontuação'!G$13:G$101, MATCH(AD2764, 'Pontuação'!F$13:F$101, 0)), "Faixa Indefinida")</f>
        <v>C</v>
      </c>
      <c r="AF2764" s="10">
        <f t="shared" si="2"/>
        <v>0</v>
      </c>
      <c r="AG2764" s="10">
        <f t="shared" si="3"/>
        <v>0</v>
      </c>
      <c r="AH2764" s="10">
        <f t="shared" si="4"/>
        <v>1</v>
      </c>
      <c r="AI2764" s="10">
        <f t="shared" si="5"/>
        <v>0</v>
      </c>
      <c r="AJ2764" s="9">
        <f>ROUNDUP(SUM(VLOOKUP(F2764,'Pontuação 3.0'!A$2:B$11,2,FALSE),VLOOKUP(E2764,'Pontuação 3.0'!C$2:D$11,2,FALSE),VLOOKUP(H2764,'Pontuação 3.0'!I$2:J$11,2,FALSE),VLOOKUP(J2764,'Pontuação 3.0'!G$2:H$11,2,FALSE),VLOOKUP(G2764,'Pontuação 3.0'!E$2:F$11,2,FALSE),VLOOKUP(K2764,'Pontuação 3.0'!K$2:L$11,2,FALSE),VLOOKUP(L2764,'Pontuação 3.0'!M$2:N$13,2,FALSE)),0)</f>
        <v>2069</v>
      </c>
      <c r="AK2764" s="9">
        <f t="shared" si="6"/>
        <v>207</v>
      </c>
      <c r="AL2764" s="9" t="str">
        <f t="array" ref="AL2764">IFERROR(INDEX('Pontuação 3.0'!G$13:G$191, MATCH(AK2764, 'Pontuação 3.0'!F$13:F$191, 0)), "Faixa Indefinida")</f>
        <v>C</v>
      </c>
      <c r="AM2764" s="9">
        <f t="shared" si="7"/>
        <v>0</v>
      </c>
      <c r="AN2764" s="9">
        <f t="shared" si="8"/>
        <v>0</v>
      </c>
      <c r="AO2764" s="9">
        <f t="shared" si="9"/>
        <v>1</v>
      </c>
      <c r="AP2764" s="9">
        <f t="shared" si="10"/>
        <v>0</v>
      </c>
      <c r="AQ2764" s="8"/>
    </row>
    <row r="2765" ht="15.75" customHeight="1">
      <c r="A2765" s="7">
        <v>45682.0</v>
      </c>
      <c r="B2765" s="8" t="s">
        <v>6205</v>
      </c>
      <c r="C2765" s="8" t="s">
        <v>6206</v>
      </c>
      <c r="D2765" s="11">
        <v>1.1966132901E10</v>
      </c>
      <c r="E2765" s="8" t="s">
        <v>11868</v>
      </c>
      <c r="F2765" s="8" t="s">
        <v>11863</v>
      </c>
      <c r="G2765" s="8" t="s">
        <v>11835</v>
      </c>
      <c r="H2765" s="8" t="s">
        <v>11856</v>
      </c>
      <c r="I2765" s="8" t="s">
        <v>11837</v>
      </c>
      <c r="J2765" s="8" t="s">
        <v>11846</v>
      </c>
      <c r="K2765" s="8" t="s">
        <v>11839</v>
      </c>
      <c r="L2765" s="8" t="s">
        <v>11847</v>
      </c>
      <c r="M2765" s="8" t="s">
        <v>11848</v>
      </c>
      <c r="N2765" s="12" t="s">
        <v>11</v>
      </c>
      <c r="O2765" s="12" t="s">
        <v>13</v>
      </c>
      <c r="P2765" s="12" t="s">
        <v>12</v>
      </c>
      <c r="Q2765" s="12" t="s">
        <v>24</v>
      </c>
      <c r="R2765" s="12" t="s">
        <v>20</v>
      </c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9">
        <f>ROUNDUP(SUM(VLOOKUP(F2765,'Pontuação'!A$2:B$11,2,FALSE),VLOOKUP(E2765,'Pontuação'!C$2:D$11,2,FALSE),VLOOKUP(H2765,'Pontuação'!I$2:J$11,2,FALSE),VLOOKUP(J2765,'Pontuação'!G$2:H$11,2,FALSE),VLOOKUP(L2765,'Pontuação'!M$2:N$13,2,FALSE)),0)</f>
        <v>1546</v>
      </c>
      <c r="AD2765" s="10">
        <f t="shared" si="1"/>
        <v>155</v>
      </c>
      <c r="AE2765" s="10" t="str">
        <f t="array" ref="AE2765">IFERROR(INDEX('Pontuação'!G$13:G$101, MATCH(AD2765, 'Pontuação'!F$13:F$101, 0)), "Faixa Indefinida")</f>
        <v>C</v>
      </c>
      <c r="AF2765" s="10">
        <f t="shared" si="2"/>
        <v>0</v>
      </c>
      <c r="AG2765" s="10">
        <f t="shared" si="3"/>
        <v>0</v>
      </c>
      <c r="AH2765" s="10">
        <f t="shared" si="4"/>
        <v>1</v>
      </c>
      <c r="AI2765" s="10">
        <f t="shared" si="5"/>
        <v>0</v>
      </c>
      <c r="AJ2765" s="9">
        <f>ROUNDUP(SUM(VLOOKUP(F2765,'Pontuação 3.0'!A$2:B$11,2,FALSE),VLOOKUP(E2765,'Pontuação 3.0'!C$2:D$11,2,FALSE),VLOOKUP(H2765,'Pontuação 3.0'!I$2:J$11,2,FALSE),VLOOKUP(J2765,'Pontuação 3.0'!G$2:H$11,2,FALSE),VLOOKUP(G2765,'Pontuação 3.0'!E$2:F$11,2,FALSE),VLOOKUP(K2765,'Pontuação 3.0'!K$2:L$11,2,FALSE),VLOOKUP(L2765,'Pontuação 3.0'!M$2:N$13,2,FALSE)),0)</f>
        <v>1929</v>
      </c>
      <c r="AK2765" s="9">
        <f t="shared" si="6"/>
        <v>193</v>
      </c>
      <c r="AL2765" s="9" t="str">
        <f t="array" ref="AL2765">IFERROR(INDEX('Pontuação 3.0'!G$13:G$191, MATCH(AK2765, 'Pontuação 3.0'!F$13:F$191, 0)), "Faixa Indefinida")</f>
        <v>C</v>
      </c>
      <c r="AM2765" s="9">
        <f t="shared" si="7"/>
        <v>0</v>
      </c>
      <c r="AN2765" s="9">
        <f t="shared" si="8"/>
        <v>0</v>
      </c>
      <c r="AO2765" s="9">
        <f t="shared" si="9"/>
        <v>1</v>
      </c>
      <c r="AP2765" s="9">
        <f t="shared" si="10"/>
        <v>0</v>
      </c>
      <c r="AQ2765" s="8"/>
    </row>
    <row r="2766" ht="15.75" customHeight="1">
      <c r="A2766" s="7">
        <v>45682.0</v>
      </c>
      <c r="B2766" s="8" t="s">
        <v>6207</v>
      </c>
      <c r="C2766" s="8" t="s">
        <v>6208</v>
      </c>
      <c r="D2766" s="11">
        <v>6.1982845007E10</v>
      </c>
      <c r="E2766" s="8" t="s">
        <v>11833</v>
      </c>
      <c r="F2766" s="8" t="s">
        <v>11842</v>
      </c>
      <c r="G2766" s="8" t="s">
        <v>11835</v>
      </c>
      <c r="H2766" s="8" t="s">
        <v>11844</v>
      </c>
      <c r="I2766" s="8" t="s">
        <v>11837</v>
      </c>
      <c r="J2766" s="8" t="s">
        <v>11852</v>
      </c>
      <c r="K2766" s="8" t="s">
        <v>11837</v>
      </c>
      <c r="L2766" s="8" t="s">
        <v>11851</v>
      </c>
      <c r="M2766" s="8" t="s">
        <v>11849</v>
      </c>
      <c r="N2766" s="12" t="s">
        <v>11</v>
      </c>
      <c r="O2766" s="12" t="s">
        <v>13</v>
      </c>
      <c r="P2766" s="12" t="s">
        <v>27</v>
      </c>
      <c r="Q2766" s="12" t="s">
        <v>15</v>
      </c>
      <c r="R2766" s="12" t="s">
        <v>20</v>
      </c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9">
        <f>ROUNDUP(SUM(VLOOKUP(F2766,'Pontuação'!A$2:B$11,2,FALSE),VLOOKUP(E2766,'Pontuação'!C$2:D$11,2,FALSE),VLOOKUP(H2766,'Pontuação'!I$2:J$11,2,FALSE),VLOOKUP(J2766,'Pontuação'!G$2:H$11,2,FALSE),VLOOKUP(L2766,'Pontuação'!M$2:N$13,2,FALSE)),0)</f>
        <v>1700</v>
      </c>
      <c r="AD2766" s="10">
        <f t="shared" si="1"/>
        <v>170</v>
      </c>
      <c r="AE2766" s="10" t="str">
        <f t="array" ref="AE2766">IFERROR(INDEX('Pontuação'!G$13:G$101, MATCH(AD2766, 'Pontuação'!F$13:F$101, 0)), "Faixa Indefinida")</f>
        <v>B</v>
      </c>
      <c r="AF2766" s="10">
        <f t="shared" si="2"/>
        <v>0</v>
      </c>
      <c r="AG2766" s="10">
        <f t="shared" si="3"/>
        <v>1</v>
      </c>
      <c r="AH2766" s="10">
        <f t="shared" si="4"/>
        <v>0</v>
      </c>
      <c r="AI2766" s="10">
        <f t="shared" si="5"/>
        <v>0</v>
      </c>
      <c r="AJ2766" s="9">
        <f>ROUNDUP(SUM(VLOOKUP(F2766,'Pontuação 3.0'!A$2:B$11,2,FALSE),VLOOKUP(E2766,'Pontuação 3.0'!C$2:D$11,2,FALSE),VLOOKUP(H2766,'Pontuação 3.0'!I$2:J$11,2,FALSE),VLOOKUP(J2766,'Pontuação 3.0'!G$2:H$11,2,FALSE),VLOOKUP(G2766,'Pontuação 3.0'!E$2:F$11,2,FALSE),VLOOKUP(K2766,'Pontuação 3.0'!K$2:L$11,2,FALSE),VLOOKUP(L2766,'Pontuação 3.0'!M$2:N$13,2,FALSE)),0)</f>
        <v>2221</v>
      </c>
      <c r="AK2766" s="9">
        <f t="shared" si="6"/>
        <v>222</v>
      </c>
      <c r="AL2766" s="9" t="str">
        <f t="array" ref="AL2766">IFERROR(INDEX('Pontuação 3.0'!G$13:G$191, MATCH(AK2766, 'Pontuação 3.0'!F$13:F$191, 0)), "Faixa Indefinida")</f>
        <v>B</v>
      </c>
      <c r="AM2766" s="9">
        <f t="shared" si="7"/>
        <v>0</v>
      </c>
      <c r="AN2766" s="9">
        <f t="shared" si="8"/>
        <v>1</v>
      </c>
      <c r="AO2766" s="9">
        <f t="shared" si="9"/>
        <v>0</v>
      </c>
      <c r="AP2766" s="9">
        <f t="shared" si="10"/>
        <v>0</v>
      </c>
      <c r="AQ2766" s="8"/>
    </row>
    <row r="2767" ht="15.75" customHeight="1">
      <c r="A2767" s="7">
        <v>45682.0</v>
      </c>
      <c r="B2767" s="8" t="s">
        <v>264</v>
      </c>
      <c r="C2767" s="8" t="s">
        <v>6210</v>
      </c>
      <c r="D2767" s="11">
        <v>1.1996802833E10</v>
      </c>
      <c r="E2767" s="8" t="s">
        <v>11833</v>
      </c>
      <c r="F2767" s="8" t="s">
        <v>11834</v>
      </c>
      <c r="G2767" s="8" t="s">
        <v>11843</v>
      </c>
      <c r="H2767" s="8" t="s">
        <v>11836</v>
      </c>
      <c r="I2767" s="8" t="s">
        <v>11845</v>
      </c>
      <c r="J2767" s="8" t="s">
        <v>11838</v>
      </c>
      <c r="K2767" s="8" t="s">
        <v>11839</v>
      </c>
      <c r="L2767" s="8" t="s">
        <v>11870</v>
      </c>
      <c r="M2767" s="8" t="s">
        <v>11853</v>
      </c>
      <c r="N2767" s="12" t="s">
        <v>11</v>
      </c>
      <c r="O2767" s="12" t="s">
        <v>13</v>
      </c>
      <c r="P2767" s="12" t="s">
        <v>23</v>
      </c>
      <c r="Q2767" s="12" t="s">
        <v>15</v>
      </c>
      <c r="R2767" s="12" t="s">
        <v>14</v>
      </c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9">
        <f>ROUNDUP(SUM(VLOOKUP(F2767,'Pontuação'!A$2:B$11,2,FALSE),VLOOKUP(E2767,'Pontuação'!C$2:D$11,2,FALSE),VLOOKUP(H2767,'Pontuação'!I$2:J$11,2,FALSE),VLOOKUP(J2767,'Pontuação'!G$2:H$11,2,FALSE),VLOOKUP(L2767,'Pontuação'!M$2:N$13,2,FALSE)),0)</f>
        <v>1705</v>
      </c>
      <c r="AD2767" s="10">
        <f t="shared" si="1"/>
        <v>171</v>
      </c>
      <c r="AE2767" s="10" t="str">
        <f t="array" ref="AE2767">IFERROR(INDEX('Pontuação'!G$13:G$101, MATCH(AD2767, 'Pontuação'!F$13:F$101, 0)), "Faixa Indefinida")</f>
        <v>B</v>
      </c>
      <c r="AF2767" s="10">
        <f t="shared" si="2"/>
        <v>0</v>
      </c>
      <c r="AG2767" s="10">
        <f t="shared" si="3"/>
        <v>1</v>
      </c>
      <c r="AH2767" s="10">
        <f t="shared" si="4"/>
        <v>0</v>
      </c>
      <c r="AI2767" s="10">
        <f t="shared" si="5"/>
        <v>0</v>
      </c>
      <c r="AJ2767" s="9">
        <f>ROUNDUP(SUM(VLOOKUP(F2767,'Pontuação 3.0'!A$2:B$11,2,FALSE),VLOOKUP(E2767,'Pontuação 3.0'!C$2:D$11,2,FALSE),VLOOKUP(H2767,'Pontuação 3.0'!I$2:J$11,2,FALSE),VLOOKUP(J2767,'Pontuação 3.0'!G$2:H$11,2,FALSE),VLOOKUP(G2767,'Pontuação 3.0'!E$2:F$11,2,FALSE),VLOOKUP(K2767,'Pontuação 3.0'!K$2:L$11,2,FALSE),VLOOKUP(L2767,'Pontuação 3.0'!M$2:N$13,2,FALSE)),0)</f>
        <v>2611</v>
      </c>
      <c r="AK2767" s="9">
        <f t="shared" si="6"/>
        <v>261</v>
      </c>
      <c r="AL2767" s="9" t="str">
        <f t="array" ref="AL2767">IFERROR(INDEX('Pontuação 3.0'!G$13:G$191, MATCH(AK2767, 'Pontuação 3.0'!F$13:F$191, 0)), "Faixa Indefinida")</f>
        <v>A</v>
      </c>
      <c r="AM2767" s="9">
        <f t="shared" si="7"/>
        <v>1</v>
      </c>
      <c r="AN2767" s="9">
        <f t="shared" si="8"/>
        <v>0</v>
      </c>
      <c r="AO2767" s="9">
        <f t="shared" si="9"/>
        <v>0</v>
      </c>
      <c r="AP2767" s="9">
        <f t="shared" si="10"/>
        <v>0</v>
      </c>
      <c r="AQ2767" s="8"/>
    </row>
    <row r="2768" ht="15.75" customHeight="1">
      <c r="A2768" s="7">
        <v>45682.0</v>
      </c>
      <c r="B2768" s="8" t="s">
        <v>81</v>
      </c>
      <c r="C2768" s="8" t="s">
        <v>6209</v>
      </c>
      <c r="D2768" s="11">
        <v>3.1982919436E10</v>
      </c>
      <c r="E2768" s="8" t="s">
        <v>11833</v>
      </c>
      <c r="F2768" s="8" t="s">
        <v>11842</v>
      </c>
      <c r="G2768" s="8" t="s">
        <v>11843</v>
      </c>
      <c r="H2768" s="8" t="s">
        <v>11856</v>
      </c>
      <c r="I2768" s="8" t="s">
        <v>11837</v>
      </c>
      <c r="J2768" s="8" t="s">
        <v>11846</v>
      </c>
      <c r="K2768" s="8" t="s">
        <v>11837</v>
      </c>
      <c r="L2768" s="8" t="s">
        <v>11870</v>
      </c>
      <c r="M2768" s="8" t="s">
        <v>11848</v>
      </c>
      <c r="N2768" s="12" t="s">
        <v>11</v>
      </c>
      <c r="O2768" s="12" t="s">
        <v>13</v>
      </c>
      <c r="P2768" s="12" t="s">
        <v>37</v>
      </c>
      <c r="Q2768" s="12" t="s">
        <v>116</v>
      </c>
      <c r="R2768" s="12" t="s">
        <v>20</v>
      </c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9">
        <f>ROUNDUP(SUM(VLOOKUP(F2768,'Pontuação'!A$2:B$11,2,FALSE),VLOOKUP(E2768,'Pontuação'!C$2:D$11,2,FALSE),VLOOKUP(H2768,'Pontuação'!I$2:J$11,2,FALSE),VLOOKUP(J2768,'Pontuação'!G$2:H$11,2,FALSE),VLOOKUP(L2768,'Pontuação'!M$2:N$13,2,FALSE)),0)</f>
        <v>1509</v>
      </c>
      <c r="AD2768" s="10">
        <f t="shared" si="1"/>
        <v>151</v>
      </c>
      <c r="AE2768" s="10" t="str">
        <f t="array" ref="AE2768">IFERROR(INDEX('Pontuação'!G$13:G$101, MATCH(AD2768, 'Pontuação'!F$13:F$101, 0)), "Faixa Indefinida")</f>
        <v>C</v>
      </c>
      <c r="AF2768" s="10">
        <f t="shared" si="2"/>
        <v>0</v>
      </c>
      <c r="AG2768" s="10">
        <f t="shared" si="3"/>
        <v>0</v>
      </c>
      <c r="AH2768" s="10">
        <f t="shared" si="4"/>
        <v>1</v>
      </c>
      <c r="AI2768" s="10">
        <f t="shared" si="5"/>
        <v>0</v>
      </c>
      <c r="AJ2768" s="9">
        <f>ROUNDUP(SUM(VLOOKUP(F2768,'Pontuação 3.0'!A$2:B$11,2,FALSE),VLOOKUP(E2768,'Pontuação 3.0'!C$2:D$11,2,FALSE),VLOOKUP(H2768,'Pontuação 3.0'!I$2:J$11,2,FALSE),VLOOKUP(J2768,'Pontuação 3.0'!G$2:H$11,2,FALSE),VLOOKUP(G2768,'Pontuação 3.0'!E$2:F$11,2,FALSE),VLOOKUP(K2768,'Pontuação 3.0'!K$2:L$11,2,FALSE),VLOOKUP(L2768,'Pontuação 3.0'!M$2:N$13,2,FALSE)),0)</f>
        <v>2168</v>
      </c>
      <c r="AK2768" s="9">
        <f t="shared" si="6"/>
        <v>217</v>
      </c>
      <c r="AL2768" s="9" t="str">
        <f t="array" ref="AL2768">IFERROR(INDEX('Pontuação 3.0'!G$13:G$191, MATCH(AK2768, 'Pontuação 3.0'!F$13:F$191, 0)), "Faixa Indefinida")</f>
        <v>B</v>
      </c>
      <c r="AM2768" s="9">
        <f t="shared" si="7"/>
        <v>0</v>
      </c>
      <c r="AN2768" s="9">
        <f t="shared" si="8"/>
        <v>1</v>
      </c>
      <c r="AO2768" s="9">
        <f t="shared" si="9"/>
        <v>0</v>
      </c>
      <c r="AP2768" s="9">
        <f t="shared" si="10"/>
        <v>0</v>
      </c>
      <c r="AQ2768" s="8"/>
    </row>
    <row r="2769" ht="15.75" customHeight="1">
      <c r="A2769" s="7">
        <v>45682.0</v>
      </c>
      <c r="B2769" s="8" t="s">
        <v>6211</v>
      </c>
      <c r="C2769" s="8" t="s">
        <v>6212</v>
      </c>
      <c r="D2769" s="11">
        <v>8.7991659369E10</v>
      </c>
      <c r="E2769" s="8" t="s">
        <v>11833</v>
      </c>
      <c r="F2769" s="8" t="s">
        <v>11842</v>
      </c>
      <c r="G2769" s="8" t="s">
        <v>11835</v>
      </c>
      <c r="H2769" s="8" t="s">
        <v>11865</v>
      </c>
      <c r="I2769" s="8" t="s">
        <v>11837</v>
      </c>
      <c r="J2769" s="8" t="s">
        <v>11846</v>
      </c>
      <c r="K2769" s="8" t="s">
        <v>11839</v>
      </c>
      <c r="L2769" s="8" t="s">
        <v>11847</v>
      </c>
      <c r="M2769" s="8" t="s">
        <v>11848</v>
      </c>
      <c r="N2769" s="12" t="s">
        <v>11</v>
      </c>
      <c r="O2769" s="12" t="s">
        <v>13</v>
      </c>
      <c r="P2769" s="12" t="s">
        <v>23</v>
      </c>
      <c r="Q2769" s="12" t="s">
        <v>15</v>
      </c>
      <c r="R2769" s="12" t="s">
        <v>20</v>
      </c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9">
        <f>ROUNDUP(SUM(VLOOKUP(F2769,'Pontuação'!A$2:B$11,2,FALSE),VLOOKUP(E2769,'Pontuação'!C$2:D$11,2,FALSE),VLOOKUP(H2769,'Pontuação'!I$2:J$11,2,FALSE),VLOOKUP(J2769,'Pontuação'!G$2:H$11,2,FALSE),VLOOKUP(L2769,'Pontuação'!M$2:N$13,2,FALSE)),0)</f>
        <v>1711</v>
      </c>
      <c r="AD2769" s="10">
        <f t="shared" si="1"/>
        <v>171</v>
      </c>
      <c r="AE2769" s="10" t="str">
        <f t="array" ref="AE2769">IFERROR(INDEX('Pontuação'!G$13:G$101, MATCH(AD2769, 'Pontuação'!F$13:F$101, 0)), "Faixa Indefinida")</f>
        <v>B</v>
      </c>
      <c r="AF2769" s="10">
        <f t="shared" si="2"/>
        <v>0</v>
      </c>
      <c r="AG2769" s="10">
        <f t="shared" si="3"/>
        <v>1</v>
      </c>
      <c r="AH2769" s="10">
        <f t="shared" si="4"/>
        <v>0</v>
      </c>
      <c r="AI2769" s="10">
        <f t="shared" si="5"/>
        <v>0</v>
      </c>
      <c r="AJ2769" s="9">
        <f>ROUNDUP(SUM(VLOOKUP(F2769,'Pontuação 3.0'!A$2:B$11,2,FALSE),VLOOKUP(E2769,'Pontuação 3.0'!C$2:D$11,2,FALSE),VLOOKUP(H2769,'Pontuação 3.0'!I$2:J$11,2,FALSE),VLOOKUP(J2769,'Pontuação 3.0'!G$2:H$11,2,FALSE),VLOOKUP(G2769,'Pontuação 3.0'!E$2:F$11,2,FALSE),VLOOKUP(K2769,'Pontuação 3.0'!K$2:L$11,2,FALSE),VLOOKUP(L2769,'Pontuação 3.0'!M$2:N$13,2,FALSE)),0)</f>
        <v>2265</v>
      </c>
      <c r="AK2769" s="9">
        <f t="shared" si="6"/>
        <v>227</v>
      </c>
      <c r="AL2769" s="9" t="str">
        <f t="array" ref="AL2769">IFERROR(INDEX('Pontuação 3.0'!G$13:G$191, MATCH(AK2769, 'Pontuação 3.0'!F$13:F$191, 0)), "Faixa Indefinida")</f>
        <v>B</v>
      </c>
      <c r="AM2769" s="9">
        <f t="shared" si="7"/>
        <v>0</v>
      </c>
      <c r="AN2769" s="9">
        <f t="shared" si="8"/>
        <v>1</v>
      </c>
      <c r="AO2769" s="9">
        <f t="shared" si="9"/>
        <v>0</v>
      </c>
      <c r="AP2769" s="9">
        <f t="shared" si="10"/>
        <v>0</v>
      </c>
      <c r="AQ2769" s="8"/>
    </row>
    <row r="2770" ht="15.75" customHeight="1">
      <c r="A2770" s="7">
        <v>45682.0</v>
      </c>
      <c r="B2770" s="8" t="s">
        <v>6213</v>
      </c>
      <c r="C2770" s="8" t="s">
        <v>6214</v>
      </c>
      <c r="D2770" s="11">
        <v>5.531992720715E12</v>
      </c>
      <c r="E2770" s="8" t="s">
        <v>11833</v>
      </c>
      <c r="F2770" s="8" t="s">
        <v>11842</v>
      </c>
      <c r="G2770" s="8" t="s">
        <v>11867</v>
      </c>
      <c r="H2770" s="8" t="s">
        <v>11856</v>
      </c>
      <c r="I2770" s="8" t="s">
        <v>11837</v>
      </c>
      <c r="J2770" s="8" t="s">
        <v>11846</v>
      </c>
      <c r="K2770" s="8" t="s">
        <v>11837</v>
      </c>
      <c r="L2770" s="8" t="s">
        <v>11840</v>
      </c>
      <c r="M2770" s="8" t="s">
        <v>11849</v>
      </c>
      <c r="N2770" s="12" t="s">
        <v>11</v>
      </c>
      <c r="O2770" s="12" t="s">
        <v>13</v>
      </c>
      <c r="P2770" s="12" t="s">
        <v>23</v>
      </c>
      <c r="Q2770" s="12" t="s">
        <v>15</v>
      </c>
      <c r="R2770" s="12" t="s">
        <v>20</v>
      </c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9">
        <f>ROUNDUP(SUM(VLOOKUP(F2770,'Pontuação'!A$2:B$11,2,FALSE),VLOOKUP(E2770,'Pontuação'!C$2:D$11,2,FALSE),VLOOKUP(H2770,'Pontuação'!I$2:J$11,2,FALSE),VLOOKUP(J2770,'Pontuação'!G$2:H$11,2,FALSE),VLOOKUP(L2770,'Pontuação'!M$2:N$13,2,FALSE)),0)</f>
        <v>1483</v>
      </c>
      <c r="AD2770" s="10">
        <f t="shared" si="1"/>
        <v>148</v>
      </c>
      <c r="AE2770" s="10" t="str">
        <f t="array" ref="AE2770">IFERROR(INDEX('Pontuação'!G$13:G$101, MATCH(AD2770, 'Pontuação'!F$13:F$101, 0)), "Faixa Indefinida")</f>
        <v>C</v>
      </c>
      <c r="AF2770" s="10">
        <f t="shared" si="2"/>
        <v>0</v>
      </c>
      <c r="AG2770" s="10">
        <f t="shared" si="3"/>
        <v>0</v>
      </c>
      <c r="AH2770" s="10">
        <f t="shared" si="4"/>
        <v>1</v>
      </c>
      <c r="AI2770" s="10">
        <f t="shared" si="5"/>
        <v>0</v>
      </c>
      <c r="AJ2770" s="9">
        <f>ROUNDUP(SUM(VLOOKUP(F2770,'Pontuação 3.0'!A$2:B$11,2,FALSE),VLOOKUP(E2770,'Pontuação 3.0'!C$2:D$11,2,FALSE),VLOOKUP(H2770,'Pontuação 3.0'!I$2:J$11,2,FALSE),VLOOKUP(J2770,'Pontuação 3.0'!G$2:H$11,2,FALSE),VLOOKUP(G2770,'Pontuação 3.0'!E$2:F$11,2,FALSE),VLOOKUP(K2770,'Pontuação 3.0'!K$2:L$11,2,FALSE),VLOOKUP(L2770,'Pontuação 3.0'!M$2:N$13,2,FALSE)),0)</f>
        <v>1802</v>
      </c>
      <c r="AK2770" s="9">
        <f t="shared" si="6"/>
        <v>180</v>
      </c>
      <c r="AL2770" s="9" t="str">
        <f t="array" ref="AL2770">IFERROR(INDEX('Pontuação 3.0'!G$13:G$191, MATCH(AK2770, 'Pontuação 3.0'!F$13:F$191, 0)), "Faixa Indefinida")</f>
        <v>D</v>
      </c>
      <c r="AM2770" s="9">
        <f t="shared" si="7"/>
        <v>0</v>
      </c>
      <c r="AN2770" s="9">
        <f t="shared" si="8"/>
        <v>0</v>
      </c>
      <c r="AO2770" s="9">
        <f t="shared" si="9"/>
        <v>0</v>
      </c>
      <c r="AP2770" s="9">
        <f t="shared" si="10"/>
        <v>1</v>
      </c>
      <c r="AQ2770" s="8"/>
    </row>
    <row r="2771" ht="15.75" customHeight="1">
      <c r="A2771" s="7">
        <v>45682.0</v>
      </c>
      <c r="B2771" s="8" t="s">
        <v>6215</v>
      </c>
      <c r="C2771" s="8" t="s">
        <v>6216</v>
      </c>
      <c r="D2771" s="11">
        <v>2.4993118058E10</v>
      </c>
      <c r="E2771" s="8" t="s">
        <v>11833</v>
      </c>
      <c r="F2771" s="8" t="s">
        <v>11834</v>
      </c>
      <c r="G2771" s="8" t="s">
        <v>11835</v>
      </c>
      <c r="H2771" s="8" t="s">
        <v>11865</v>
      </c>
      <c r="I2771" s="8" t="s">
        <v>11845</v>
      </c>
      <c r="J2771" s="8" t="s">
        <v>11846</v>
      </c>
      <c r="K2771" s="8" t="s">
        <v>11839</v>
      </c>
      <c r="L2771" s="8" t="s">
        <v>11851</v>
      </c>
      <c r="M2771" s="8" t="s">
        <v>11849</v>
      </c>
      <c r="N2771" s="12" t="s">
        <v>11</v>
      </c>
      <c r="O2771" s="12" t="s">
        <v>13</v>
      </c>
      <c r="P2771" s="12" t="s">
        <v>40</v>
      </c>
      <c r="Q2771" s="12" t="s">
        <v>15</v>
      </c>
      <c r="R2771" s="12" t="s">
        <v>20</v>
      </c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9">
        <f>ROUNDUP(SUM(VLOOKUP(F2771,'Pontuação'!A$2:B$11,2,FALSE),VLOOKUP(E2771,'Pontuação'!C$2:D$11,2,FALSE),VLOOKUP(H2771,'Pontuação'!I$2:J$11,2,FALSE),VLOOKUP(J2771,'Pontuação'!G$2:H$11,2,FALSE),VLOOKUP(L2771,'Pontuação'!M$2:N$13,2,FALSE)),0)</f>
        <v>1567</v>
      </c>
      <c r="AD2771" s="10">
        <f t="shared" si="1"/>
        <v>157</v>
      </c>
      <c r="AE2771" s="10" t="str">
        <f t="array" ref="AE2771">IFERROR(INDEX('Pontuação'!G$13:G$101, MATCH(AD2771, 'Pontuação'!F$13:F$101, 0)), "Faixa Indefinida")</f>
        <v>C</v>
      </c>
      <c r="AF2771" s="10">
        <f t="shared" si="2"/>
        <v>0</v>
      </c>
      <c r="AG2771" s="10">
        <f t="shared" si="3"/>
        <v>0</v>
      </c>
      <c r="AH2771" s="10">
        <f t="shared" si="4"/>
        <v>1</v>
      </c>
      <c r="AI2771" s="10">
        <f t="shared" si="5"/>
        <v>0</v>
      </c>
      <c r="AJ2771" s="9">
        <f>ROUNDUP(SUM(VLOOKUP(F2771,'Pontuação 3.0'!A$2:B$11,2,FALSE),VLOOKUP(E2771,'Pontuação 3.0'!C$2:D$11,2,FALSE),VLOOKUP(H2771,'Pontuação 3.0'!I$2:J$11,2,FALSE),VLOOKUP(J2771,'Pontuação 3.0'!G$2:H$11,2,FALSE),VLOOKUP(G2771,'Pontuação 3.0'!E$2:F$11,2,FALSE),VLOOKUP(K2771,'Pontuação 3.0'!K$2:L$11,2,FALSE),VLOOKUP(L2771,'Pontuação 3.0'!M$2:N$13,2,FALSE)),0)</f>
        <v>2046</v>
      </c>
      <c r="AK2771" s="9">
        <f t="shared" si="6"/>
        <v>205</v>
      </c>
      <c r="AL2771" s="9" t="str">
        <f t="array" ref="AL2771">IFERROR(INDEX('Pontuação 3.0'!G$13:G$191, MATCH(AK2771, 'Pontuação 3.0'!F$13:F$191, 0)), "Faixa Indefinida")</f>
        <v>C</v>
      </c>
      <c r="AM2771" s="9">
        <f t="shared" si="7"/>
        <v>0</v>
      </c>
      <c r="AN2771" s="9">
        <f t="shared" si="8"/>
        <v>0</v>
      </c>
      <c r="AO2771" s="9">
        <f t="shared" si="9"/>
        <v>1</v>
      </c>
      <c r="AP2771" s="9">
        <f t="shared" si="10"/>
        <v>0</v>
      </c>
      <c r="AQ2771" s="8"/>
    </row>
    <row r="2772" ht="15.75" customHeight="1">
      <c r="A2772" s="7">
        <v>45682.0</v>
      </c>
      <c r="B2772" s="8" t="s">
        <v>6215</v>
      </c>
      <c r="C2772" s="8" t="s">
        <v>6216</v>
      </c>
      <c r="D2772" s="11">
        <v>2.4993118058E10</v>
      </c>
      <c r="E2772" s="8" t="s">
        <v>11833</v>
      </c>
      <c r="F2772" s="8" t="s">
        <v>11834</v>
      </c>
      <c r="G2772" s="8" t="s">
        <v>11835</v>
      </c>
      <c r="H2772" s="8" t="s">
        <v>11865</v>
      </c>
      <c r="I2772" s="8" t="s">
        <v>11845</v>
      </c>
      <c r="J2772" s="8" t="s">
        <v>11846</v>
      </c>
      <c r="K2772" s="8" t="s">
        <v>11839</v>
      </c>
      <c r="L2772" s="8" t="s">
        <v>11851</v>
      </c>
      <c r="M2772" s="8" t="s">
        <v>11849</v>
      </c>
      <c r="N2772" s="12" t="s">
        <v>11</v>
      </c>
      <c r="O2772" s="12" t="s">
        <v>13</v>
      </c>
      <c r="P2772" s="12" t="s">
        <v>40</v>
      </c>
      <c r="Q2772" s="12" t="s">
        <v>15</v>
      </c>
      <c r="R2772" s="12" t="s">
        <v>20</v>
      </c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9">
        <f>ROUNDUP(SUM(VLOOKUP(F2772,'Pontuação'!A$2:B$11,2,FALSE),VLOOKUP(E2772,'Pontuação'!C$2:D$11,2,FALSE),VLOOKUP(H2772,'Pontuação'!I$2:J$11,2,FALSE),VLOOKUP(J2772,'Pontuação'!G$2:H$11,2,FALSE),VLOOKUP(L2772,'Pontuação'!M$2:N$13,2,FALSE)),0)</f>
        <v>1567</v>
      </c>
      <c r="AD2772" s="10">
        <f t="shared" si="1"/>
        <v>157</v>
      </c>
      <c r="AE2772" s="10" t="str">
        <f t="array" ref="AE2772">IFERROR(INDEX('Pontuação'!G$13:G$101, MATCH(AD2772, 'Pontuação'!F$13:F$101, 0)), "Faixa Indefinida")</f>
        <v>C</v>
      </c>
      <c r="AF2772" s="10">
        <f t="shared" si="2"/>
        <v>0</v>
      </c>
      <c r="AG2772" s="10">
        <f t="shared" si="3"/>
        <v>0</v>
      </c>
      <c r="AH2772" s="10">
        <f t="shared" si="4"/>
        <v>1</v>
      </c>
      <c r="AI2772" s="10">
        <f t="shared" si="5"/>
        <v>0</v>
      </c>
      <c r="AJ2772" s="9">
        <f>ROUNDUP(SUM(VLOOKUP(F2772,'Pontuação 3.0'!A$2:B$11,2,FALSE),VLOOKUP(E2772,'Pontuação 3.0'!C$2:D$11,2,FALSE),VLOOKUP(H2772,'Pontuação 3.0'!I$2:J$11,2,FALSE),VLOOKUP(J2772,'Pontuação 3.0'!G$2:H$11,2,FALSE),VLOOKUP(G2772,'Pontuação 3.0'!E$2:F$11,2,FALSE),VLOOKUP(K2772,'Pontuação 3.0'!K$2:L$11,2,FALSE),VLOOKUP(L2772,'Pontuação 3.0'!M$2:N$13,2,FALSE)),0)</f>
        <v>2046</v>
      </c>
      <c r="AK2772" s="9">
        <f t="shared" si="6"/>
        <v>205</v>
      </c>
      <c r="AL2772" s="9" t="str">
        <f t="array" ref="AL2772">IFERROR(INDEX('Pontuação 3.0'!G$13:G$191, MATCH(AK2772, 'Pontuação 3.0'!F$13:F$191, 0)), "Faixa Indefinida")</f>
        <v>C</v>
      </c>
      <c r="AM2772" s="9">
        <f t="shared" si="7"/>
        <v>0</v>
      </c>
      <c r="AN2772" s="9">
        <f t="shared" si="8"/>
        <v>0</v>
      </c>
      <c r="AO2772" s="9">
        <f t="shared" si="9"/>
        <v>1</v>
      </c>
      <c r="AP2772" s="9">
        <f t="shared" si="10"/>
        <v>0</v>
      </c>
      <c r="AQ2772" s="8"/>
    </row>
    <row r="2773" ht="15.75" customHeight="1">
      <c r="A2773" s="7">
        <v>45682.0</v>
      </c>
      <c r="B2773" s="8" t="s">
        <v>6217</v>
      </c>
      <c r="C2773" s="8" t="s">
        <v>6218</v>
      </c>
      <c r="D2773" s="11">
        <v>9.1982710078E10</v>
      </c>
      <c r="E2773" s="8" t="s">
        <v>11833</v>
      </c>
      <c r="F2773" s="8" t="s">
        <v>11842</v>
      </c>
      <c r="G2773" s="8" t="s">
        <v>11872</v>
      </c>
      <c r="H2773" s="8" t="s">
        <v>11850</v>
      </c>
      <c r="I2773" s="8" t="s">
        <v>11845</v>
      </c>
      <c r="J2773" s="8" t="s">
        <v>11838</v>
      </c>
      <c r="K2773" s="8" t="s">
        <v>11837</v>
      </c>
      <c r="L2773" s="8" t="s">
        <v>11847</v>
      </c>
      <c r="M2773" s="8" t="s">
        <v>11849</v>
      </c>
      <c r="N2773" s="12" t="s">
        <v>11</v>
      </c>
      <c r="O2773" s="12" t="s">
        <v>13</v>
      </c>
      <c r="P2773" s="12" t="s">
        <v>2258</v>
      </c>
      <c r="Q2773" s="12" t="s">
        <v>385</v>
      </c>
      <c r="R2773" s="12" t="s">
        <v>20</v>
      </c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9">
        <f>ROUNDUP(SUM(VLOOKUP(F2773,'Pontuação'!A$2:B$11,2,FALSE),VLOOKUP(E2773,'Pontuação'!C$2:D$11,2,FALSE),VLOOKUP(H2773,'Pontuação'!I$2:J$11,2,FALSE),VLOOKUP(J2773,'Pontuação'!G$2:H$11,2,FALSE),VLOOKUP(L2773,'Pontuação'!M$2:N$13,2,FALSE)),0)</f>
        <v>1963</v>
      </c>
      <c r="AD2773" s="10">
        <f t="shared" si="1"/>
        <v>196</v>
      </c>
      <c r="AE2773" s="10" t="str">
        <f t="array" ref="AE2773">IFERROR(INDEX('Pontuação'!G$13:G$101, MATCH(AD2773, 'Pontuação'!F$13:F$101, 0)), "Faixa Indefinida")</f>
        <v>A</v>
      </c>
      <c r="AF2773" s="10">
        <f t="shared" si="2"/>
        <v>1</v>
      </c>
      <c r="AG2773" s="10">
        <f t="shared" si="3"/>
        <v>0</v>
      </c>
      <c r="AH2773" s="10">
        <f t="shared" si="4"/>
        <v>0</v>
      </c>
      <c r="AI2773" s="10">
        <f t="shared" si="5"/>
        <v>0</v>
      </c>
      <c r="AJ2773" s="9">
        <f>ROUNDUP(SUM(VLOOKUP(F2773,'Pontuação 3.0'!A$2:B$11,2,FALSE),VLOOKUP(E2773,'Pontuação 3.0'!C$2:D$11,2,FALSE),VLOOKUP(H2773,'Pontuação 3.0'!I$2:J$11,2,FALSE),VLOOKUP(J2773,'Pontuação 3.0'!G$2:H$11,2,FALSE),VLOOKUP(G2773,'Pontuação 3.0'!E$2:F$11,2,FALSE),VLOOKUP(K2773,'Pontuação 3.0'!K$2:L$11,2,FALSE),VLOOKUP(L2773,'Pontuação 3.0'!M$2:N$13,2,FALSE)),0)</f>
        <v>2543</v>
      </c>
      <c r="AK2773" s="9">
        <f t="shared" si="6"/>
        <v>254</v>
      </c>
      <c r="AL2773" s="9" t="str">
        <f t="array" ref="AL2773">IFERROR(INDEX('Pontuação 3.0'!G$13:G$191, MATCH(AK2773, 'Pontuação 3.0'!F$13:F$191, 0)), "Faixa Indefinida")</f>
        <v>A</v>
      </c>
      <c r="AM2773" s="9">
        <f t="shared" si="7"/>
        <v>1</v>
      </c>
      <c r="AN2773" s="9">
        <f t="shared" si="8"/>
        <v>0</v>
      </c>
      <c r="AO2773" s="9">
        <f t="shared" si="9"/>
        <v>0</v>
      </c>
      <c r="AP2773" s="9">
        <f t="shared" si="10"/>
        <v>0</v>
      </c>
      <c r="AQ2773" s="8"/>
    </row>
    <row r="2774" ht="15.75" customHeight="1">
      <c r="A2774" s="7">
        <v>45682.0</v>
      </c>
      <c r="B2774" s="8" t="s">
        <v>6219</v>
      </c>
      <c r="C2774" s="8" t="s">
        <v>6220</v>
      </c>
      <c r="D2774" s="11">
        <v>2.1998218302E10</v>
      </c>
      <c r="E2774" s="8" t="s">
        <v>11833</v>
      </c>
      <c r="F2774" s="8" t="s">
        <v>11834</v>
      </c>
      <c r="G2774" s="8" t="s">
        <v>11843</v>
      </c>
      <c r="H2774" s="8" t="s">
        <v>11836</v>
      </c>
      <c r="I2774" s="8" t="s">
        <v>11845</v>
      </c>
      <c r="J2774" s="8" t="s">
        <v>11846</v>
      </c>
      <c r="K2774" s="8" t="s">
        <v>11839</v>
      </c>
      <c r="L2774" s="8" t="s">
        <v>11851</v>
      </c>
      <c r="M2774" s="8" t="s">
        <v>11841</v>
      </c>
      <c r="N2774" s="12" t="s">
        <v>11</v>
      </c>
      <c r="O2774" s="12" t="s">
        <v>13</v>
      </c>
      <c r="P2774" s="12" t="s">
        <v>123</v>
      </c>
      <c r="Q2774" s="12" t="s">
        <v>15</v>
      </c>
      <c r="R2774" s="12" t="s">
        <v>20</v>
      </c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9">
        <f>ROUNDUP(SUM(VLOOKUP(F2774,'Pontuação'!A$2:B$11,2,FALSE),VLOOKUP(E2774,'Pontuação'!C$2:D$11,2,FALSE),VLOOKUP(H2774,'Pontuação'!I$2:J$11,2,FALSE),VLOOKUP(J2774,'Pontuação'!G$2:H$11,2,FALSE),VLOOKUP(L2774,'Pontuação'!M$2:N$13,2,FALSE)),0)</f>
        <v>1357</v>
      </c>
      <c r="AD2774" s="10">
        <f t="shared" si="1"/>
        <v>136</v>
      </c>
      <c r="AE2774" s="10" t="str">
        <f t="array" ref="AE2774">IFERROR(INDEX('Pontuação'!G$13:G$101, MATCH(AD2774, 'Pontuação'!F$13:F$101, 0)), "Faixa Indefinida")</f>
        <v>D</v>
      </c>
      <c r="AF2774" s="10">
        <f t="shared" si="2"/>
        <v>0</v>
      </c>
      <c r="AG2774" s="10">
        <f t="shared" si="3"/>
        <v>0</v>
      </c>
      <c r="AH2774" s="10">
        <f t="shared" si="4"/>
        <v>0</v>
      </c>
      <c r="AI2774" s="10">
        <f t="shared" si="5"/>
        <v>1</v>
      </c>
      <c r="AJ2774" s="9">
        <f>ROUNDUP(SUM(VLOOKUP(F2774,'Pontuação 3.0'!A$2:B$11,2,FALSE),VLOOKUP(E2774,'Pontuação 3.0'!C$2:D$11,2,FALSE),VLOOKUP(H2774,'Pontuação 3.0'!I$2:J$11,2,FALSE),VLOOKUP(J2774,'Pontuação 3.0'!G$2:H$11,2,FALSE),VLOOKUP(G2774,'Pontuação 3.0'!E$2:F$11,2,FALSE),VLOOKUP(K2774,'Pontuação 3.0'!K$2:L$11,2,FALSE),VLOOKUP(L2774,'Pontuação 3.0'!M$2:N$13,2,FALSE)),0)</f>
        <v>2142</v>
      </c>
      <c r="AK2774" s="9">
        <f t="shared" si="6"/>
        <v>214</v>
      </c>
      <c r="AL2774" s="9" t="str">
        <f t="array" ref="AL2774">IFERROR(INDEX('Pontuação 3.0'!G$13:G$191, MATCH(AK2774, 'Pontuação 3.0'!F$13:F$191, 0)), "Faixa Indefinida")</f>
        <v>B</v>
      </c>
      <c r="AM2774" s="9">
        <f t="shared" si="7"/>
        <v>0</v>
      </c>
      <c r="AN2774" s="9">
        <f t="shared" si="8"/>
        <v>1</v>
      </c>
      <c r="AO2774" s="9">
        <f t="shared" si="9"/>
        <v>0</v>
      </c>
      <c r="AP2774" s="9">
        <f t="shared" si="10"/>
        <v>0</v>
      </c>
      <c r="AQ2774" s="8"/>
    </row>
    <row r="2775" ht="15.75" customHeight="1">
      <c r="A2775" s="7">
        <v>45682.0</v>
      </c>
      <c r="B2775" s="8" t="s">
        <v>6221</v>
      </c>
      <c r="C2775" s="8" t="s">
        <v>6222</v>
      </c>
      <c r="D2775" s="11">
        <v>6.5996160927E10</v>
      </c>
      <c r="E2775" s="8" t="s">
        <v>11833</v>
      </c>
      <c r="F2775" s="8" t="s">
        <v>11842</v>
      </c>
      <c r="G2775" s="8" t="s">
        <v>11843</v>
      </c>
      <c r="H2775" s="8" t="s">
        <v>11844</v>
      </c>
      <c r="I2775" s="8" t="s">
        <v>11837</v>
      </c>
      <c r="J2775" s="8" t="s">
        <v>11838</v>
      </c>
      <c r="K2775" s="8" t="s">
        <v>11837</v>
      </c>
      <c r="L2775" s="8" t="s">
        <v>11847</v>
      </c>
      <c r="M2775" s="8" t="s">
        <v>11849</v>
      </c>
      <c r="N2775" s="12" t="s">
        <v>11</v>
      </c>
      <c r="O2775" s="12" t="s">
        <v>13</v>
      </c>
      <c r="P2775" s="12" t="s">
        <v>31</v>
      </c>
      <c r="Q2775" s="12" t="s">
        <v>44</v>
      </c>
      <c r="R2775" s="12" t="s">
        <v>20</v>
      </c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9">
        <f>ROUNDUP(SUM(VLOOKUP(F2775,'Pontuação'!A$2:B$11,2,FALSE),VLOOKUP(E2775,'Pontuação'!C$2:D$11,2,FALSE),VLOOKUP(H2775,'Pontuação'!I$2:J$11,2,FALSE),VLOOKUP(J2775,'Pontuação'!G$2:H$11,2,FALSE),VLOOKUP(L2775,'Pontuação'!M$2:N$13,2,FALSE)),0)</f>
        <v>2005</v>
      </c>
      <c r="AD2775" s="10">
        <f t="shared" si="1"/>
        <v>201</v>
      </c>
      <c r="AE2775" s="10" t="str">
        <f t="array" ref="AE2775">IFERROR(INDEX('Pontuação'!G$13:G$101, MATCH(AD2775, 'Pontuação'!F$13:F$101, 0)), "Faixa Indefinida")</f>
        <v>A</v>
      </c>
      <c r="AF2775" s="10">
        <f t="shared" si="2"/>
        <v>1</v>
      </c>
      <c r="AG2775" s="10">
        <f t="shared" si="3"/>
        <v>0</v>
      </c>
      <c r="AH2775" s="10">
        <f t="shared" si="4"/>
        <v>0</v>
      </c>
      <c r="AI2775" s="10">
        <f t="shared" si="5"/>
        <v>0</v>
      </c>
      <c r="AJ2775" s="9">
        <f>ROUNDUP(SUM(VLOOKUP(F2775,'Pontuação 3.0'!A$2:B$11,2,FALSE),VLOOKUP(E2775,'Pontuação 3.0'!C$2:D$11,2,FALSE),VLOOKUP(H2775,'Pontuação 3.0'!I$2:J$11,2,FALSE),VLOOKUP(J2775,'Pontuação 3.0'!G$2:H$11,2,FALSE),VLOOKUP(G2775,'Pontuação 3.0'!E$2:F$11,2,FALSE),VLOOKUP(K2775,'Pontuação 3.0'!K$2:L$11,2,FALSE),VLOOKUP(L2775,'Pontuação 3.0'!M$2:N$13,2,FALSE)),0)</f>
        <v>2570</v>
      </c>
      <c r="AK2775" s="9">
        <f t="shared" si="6"/>
        <v>257</v>
      </c>
      <c r="AL2775" s="9" t="str">
        <f t="array" ref="AL2775">IFERROR(INDEX('Pontuação 3.0'!G$13:G$191, MATCH(AK2775, 'Pontuação 3.0'!F$13:F$191, 0)), "Faixa Indefinida")</f>
        <v>A</v>
      </c>
      <c r="AM2775" s="9">
        <f t="shared" si="7"/>
        <v>1</v>
      </c>
      <c r="AN2775" s="9">
        <f t="shared" si="8"/>
        <v>0</v>
      </c>
      <c r="AO2775" s="9">
        <f t="shared" si="9"/>
        <v>0</v>
      </c>
      <c r="AP2775" s="9">
        <f t="shared" si="10"/>
        <v>0</v>
      </c>
      <c r="AQ2775" s="8"/>
    </row>
    <row r="2776" ht="15.75" customHeight="1">
      <c r="A2776" s="7">
        <v>45682.0</v>
      </c>
      <c r="B2776" s="8" t="s">
        <v>6223</v>
      </c>
      <c r="C2776" s="8" t="s">
        <v>6224</v>
      </c>
      <c r="D2776" s="11">
        <v>1.3996645749E10</v>
      </c>
      <c r="E2776" s="8" t="s">
        <v>11868</v>
      </c>
      <c r="F2776" s="8" t="s">
        <v>11834</v>
      </c>
      <c r="G2776" s="8" t="s">
        <v>11843</v>
      </c>
      <c r="H2776" s="8" t="s">
        <v>11850</v>
      </c>
      <c r="I2776" s="8" t="s">
        <v>11837</v>
      </c>
      <c r="J2776" s="8" t="s">
        <v>11846</v>
      </c>
      <c r="K2776" s="8" t="s">
        <v>11837</v>
      </c>
      <c r="L2776" s="8" t="s">
        <v>11851</v>
      </c>
      <c r="M2776" s="8" t="s">
        <v>11848</v>
      </c>
      <c r="N2776" s="12" t="s">
        <v>11</v>
      </c>
      <c r="O2776" s="12" t="s">
        <v>13</v>
      </c>
      <c r="P2776" s="12" t="s">
        <v>27</v>
      </c>
      <c r="Q2776" s="12" t="s">
        <v>24</v>
      </c>
      <c r="R2776" s="12" t="s">
        <v>20</v>
      </c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9">
        <f>ROUNDUP(SUM(VLOOKUP(F2776,'Pontuação'!A$2:B$11,2,FALSE),VLOOKUP(E2776,'Pontuação'!C$2:D$11,2,FALSE),VLOOKUP(H2776,'Pontuação'!I$2:J$11,2,FALSE),VLOOKUP(J2776,'Pontuação'!G$2:H$11,2,FALSE),VLOOKUP(L2776,'Pontuação'!M$2:N$13,2,FALSE)),0)</f>
        <v>1545</v>
      </c>
      <c r="AD2776" s="10">
        <f t="shared" si="1"/>
        <v>155</v>
      </c>
      <c r="AE2776" s="10" t="str">
        <f t="array" ref="AE2776">IFERROR(INDEX('Pontuação'!G$13:G$101, MATCH(AD2776, 'Pontuação'!F$13:F$101, 0)), "Faixa Indefinida")</f>
        <v>C</v>
      </c>
      <c r="AF2776" s="10">
        <f t="shared" si="2"/>
        <v>0</v>
      </c>
      <c r="AG2776" s="10">
        <f t="shared" si="3"/>
        <v>0</v>
      </c>
      <c r="AH2776" s="10">
        <f t="shared" si="4"/>
        <v>1</v>
      </c>
      <c r="AI2776" s="10">
        <f t="shared" si="5"/>
        <v>0</v>
      </c>
      <c r="AJ2776" s="9">
        <f>ROUNDUP(SUM(VLOOKUP(F2776,'Pontuação 3.0'!A$2:B$11,2,FALSE),VLOOKUP(E2776,'Pontuação 3.0'!C$2:D$11,2,FALSE),VLOOKUP(H2776,'Pontuação 3.0'!I$2:J$11,2,FALSE),VLOOKUP(J2776,'Pontuação 3.0'!G$2:H$11,2,FALSE),VLOOKUP(G2776,'Pontuação 3.0'!E$2:F$11,2,FALSE),VLOOKUP(K2776,'Pontuação 3.0'!K$2:L$11,2,FALSE),VLOOKUP(L2776,'Pontuação 3.0'!M$2:N$13,2,FALSE)),0)</f>
        <v>1959</v>
      </c>
      <c r="AK2776" s="9">
        <f t="shared" si="6"/>
        <v>196</v>
      </c>
      <c r="AL2776" s="9" t="str">
        <f t="array" ref="AL2776">IFERROR(INDEX('Pontuação 3.0'!G$13:G$191, MATCH(AK2776, 'Pontuação 3.0'!F$13:F$191, 0)), "Faixa Indefinida")</f>
        <v>C</v>
      </c>
      <c r="AM2776" s="9">
        <f t="shared" si="7"/>
        <v>0</v>
      </c>
      <c r="AN2776" s="9">
        <f t="shared" si="8"/>
        <v>0</v>
      </c>
      <c r="AO2776" s="9">
        <f t="shared" si="9"/>
        <v>1</v>
      </c>
      <c r="AP2776" s="9">
        <f t="shared" si="10"/>
        <v>0</v>
      </c>
      <c r="AQ2776" s="8"/>
    </row>
    <row r="2777" ht="15.75" customHeight="1">
      <c r="A2777" s="7">
        <v>45682.0</v>
      </c>
      <c r="B2777" s="8" t="s">
        <v>6225</v>
      </c>
      <c r="C2777" s="8" t="s">
        <v>6226</v>
      </c>
      <c r="D2777" s="11">
        <v>1.899191769E10</v>
      </c>
      <c r="E2777" s="8" t="s">
        <v>11833</v>
      </c>
      <c r="F2777" s="8" t="s">
        <v>11834</v>
      </c>
      <c r="G2777" s="8" t="s">
        <v>11843</v>
      </c>
      <c r="H2777" s="8" t="s">
        <v>11865</v>
      </c>
      <c r="I2777" s="8" t="s">
        <v>11837</v>
      </c>
      <c r="J2777" s="8" t="s">
        <v>11846</v>
      </c>
      <c r="K2777" s="8" t="s">
        <v>11839</v>
      </c>
      <c r="L2777" s="8" t="s">
        <v>11851</v>
      </c>
      <c r="M2777" s="8" t="s">
        <v>11841</v>
      </c>
      <c r="N2777" s="12" t="s">
        <v>11</v>
      </c>
      <c r="O2777" s="12" t="s">
        <v>13</v>
      </c>
      <c r="P2777" s="12" t="s">
        <v>40</v>
      </c>
      <c r="Q2777" s="12" t="s">
        <v>15</v>
      </c>
      <c r="R2777" s="12" t="s">
        <v>20</v>
      </c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9">
        <f>ROUNDUP(SUM(VLOOKUP(F2777,'Pontuação'!A$2:B$11,2,FALSE),VLOOKUP(E2777,'Pontuação'!C$2:D$11,2,FALSE),VLOOKUP(H2777,'Pontuação'!I$2:J$11,2,FALSE),VLOOKUP(J2777,'Pontuação'!G$2:H$11,2,FALSE),VLOOKUP(L2777,'Pontuação'!M$2:N$13,2,FALSE)),0)</f>
        <v>1567</v>
      </c>
      <c r="AD2777" s="10">
        <f t="shared" si="1"/>
        <v>157</v>
      </c>
      <c r="AE2777" s="10" t="str">
        <f t="array" ref="AE2777">IFERROR(INDEX('Pontuação'!G$13:G$101, MATCH(AD2777, 'Pontuação'!F$13:F$101, 0)), "Faixa Indefinida")</f>
        <v>C</v>
      </c>
      <c r="AF2777" s="10">
        <f t="shared" si="2"/>
        <v>0</v>
      </c>
      <c r="AG2777" s="10">
        <f t="shared" si="3"/>
        <v>0</v>
      </c>
      <c r="AH2777" s="10">
        <f t="shared" si="4"/>
        <v>1</v>
      </c>
      <c r="AI2777" s="10">
        <f t="shared" si="5"/>
        <v>0</v>
      </c>
      <c r="AJ2777" s="9">
        <f>ROUNDUP(SUM(VLOOKUP(F2777,'Pontuação 3.0'!A$2:B$11,2,FALSE),VLOOKUP(E2777,'Pontuação 3.0'!C$2:D$11,2,FALSE),VLOOKUP(H2777,'Pontuação 3.0'!I$2:J$11,2,FALSE),VLOOKUP(J2777,'Pontuação 3.0'!G$2:H$11,2,FALSE),VLOOKUP(G2777,'Pontuação 3.0'!E$2:F$11,2,FALSE),VLOOKUP(K2777,'Pontuação 3.0'!K$2:L$11,2,FALSE),VLOOKUP(L2777,'Pontuação 3.0'!M$2:N$13,2,FALSE)),0)</f>
        <v>2186</v>
      </c>
      <c r="AK2777" s="9">
        <f t="shared" si="6"/>
        <v>219</v>
      </c>
      <c r="AL2777" s="9" t="str">
        <f t="array" ref="AL2777">IFERROR(INDEX('Pontuação 3.0'!G$13:G$191, MATCH(AK2777, 'Pontuação 3.0'!F$13:F$191, 0)), "Faixa Indefinida")</f>
        <v>B</v>
      </c>
      <c r="AM2777" s="9">
        <f t="shared" si="7"/>
        <v>0</v>
      </c>
      <c r="AN2777" s="9">
        <f t="shared" si="8"/>
        <v>1</v>
      </c>
      <c r="AO2777" s="9">
        <f t="shared" si="9"/>
        <v>0</v>
      </c>
      <c r="AP2777" s="9">
        <f t="shared" si="10"/>
        <v>0</v>
      </c>
      <c r="AQ2777" s="8"/>
    </row>
    <row r="2778" ht="15.75" customHeight="1">
      <c r="A2778" s="7">
        <v>45682.0</v>
      </c>
      <c r="B2778" s="8" t="s">
        <v>6229</v>
      </c>
      <c r="C2778" s="8" t="s">
        <v>6230</v>
      </c>
      <c r="D2778" s="11">
        <v>1.9992457162E10</v>
      </c>
      <c r="E2778" s="8" t="s">
        <v>11868</v>
      </c>
      <c r="F2778" s="8" t="s">
        <v>11834</v>
      </c>
      <c r="G2778" s="8" t="s">
        <v>11843</v>
      </c>
      <c r="H2778" s="8" t="s">
        <v>11844</v>
      </c>
      <c r="I2778" s="8" t="s">
        <v>11845</v>
      </c>
      <c r="J2778" s="8" t="s">
        <v>11846</v>
      </c>
      <c r="K2778" s="8" t="s">
        <v>11837</v>
      </c>
      <c r="L2778" s="8" t="s">
        <v>11851</v>
      </c>
      <c r="M2778" s="8" t="s">
        <v>11848</v>
      </c>
      <c r="N2778" s="12" t="s">
        <v>11</v>
      </c>
      <c r="O2778" s="12" t="s">
        <v>13</v>
      </c>
      <c r="P2778" s="12" t="s">
        <v>123</v>
      </c>
      <c r="Q2778" s="12" t="s">
        <v>15</v>
      </c>
      <c r="R2778" s="12" t="s">
        <v>14</v>
      </c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9">
        <f>ROUNDUP(SUM(VLOOKUP(F2778,'Pontuação'!A$2:B$11,2,FALSE),VLOOKUP(E2778,'Pontuação'!C$2:D$11,2,FALSE),VLOOKUP(H2778,'Pontuação'!I$2:J$11,2,FALSE),VLOOKUP(J2778,'Pontuação'!G$2:H$11,2,FALSE),VLOOKUP(L2778,'Pontuação'!M$2:N$13,2,FALSE)),0)</f>
        <v>1587</v>
      </c>
      <c r="AD2778" s="10">
        <f t="shared" si="1"/>
        <v>159</v>
      </c>
      <c r="AE2778" s="10" t="str">
        <f t="array" ref="AE2778">IFERROR(INDEX('Pontuação'!G$13:G$101, MATCH(AD2778, 'Pontuação'!F$13:F$101, 0)), "Faixa Indefinida")</f>
        <v>C</v>
      </c>
      <c r="AF2778" s="10">
        <f t="shared" si="2"/>
        <v>0</v>
      </c>
      <c r="AG2778" s="10">
        <f t="shared" si="3"/>
        <v>0</v>
      </c>
      <c r="AH2778" s="10">
        <f t="shared" si="4"/>
        <v>1</v>
      </c>
      <c r="AI2778" s="10">
        <f t="shared" si="5"/>
        <v>0</v>
      </c>
      <c r="AJ2778" s="9">
        <f>ROUNDUP(SUM(VLOOKUP(F2778,'Pontuação 3.0'!A$2:B$11,2,FALSE),VLOOKUP(E2778,'Pontuação 3.0'!C$2:D$11,2,FALSE),VLOOKUP(H2778,'Pontuação 3.0'!I$2:J$11,2,FALSE),VLOOKUP(J2778,'Pontuação 3.0'!G$2:H$11,2,FALSE),VLOOKUP(G2778,'Pontuação 3.0'!E$2:F$11,2,FALSE),VLOOKUP(K2778,'Pontuação 3.0'!K$2:L$11,2,FALSE),VLOOKUP(L2778,'Pontuação 3.0'!M$2:N$13,2,FALSE)),0)</f>
        <v>2046</v>
      </c>
      <c r="AK2778" s="9">
        <f t="shared" si="6"/>
        <v>205</v>
      </c>
      <c r="AL2778" s="9" t="str">
        <f t="array" ref="AL2778">IFERROR(INDEX('Pontuação 3.0'!G$13:G$191, MATCH(AK2778, 'Pontuação 3.0'!F$13:F$191, 0)), "Faixa Indefinida")</f>
        <v>C</v>
      </c>
      <c r="AM2778" s="9">
        <f t="shared" si="7"/>
        <v>0</v>
      </c>
      <c r="AN2778" s="9">
        <f t="shared" si="8"/>
        <v>0</v>
      </c>
      <c r="AO2778" s="9">
        <f t="shared" si="9"/>
        <v>1</v>
      </c>
      <c r="AP2778" s="9">
        <f t="shared" si="10"/>
        <v>0</v>
      </c>
      <c r="AQ2778" s="8"/>
    </row>
    <row r="2779" ht="15.75" customHeight="1">
      <c r="A2779" s="7">
        <v>45682.0</v>
      </c>
      <c r="B2779" s="8" t="s">
        <v>6233</v>
      </c>
      <c r="C2779" s="8" t="s">
        <v>6234</v>
      </c>
      <c r="D2779" s="13" t="s">
        <v>12030</v>
      </c>
      <c r="E2779" s="8" t="s">
        <v>11833</v>
      </c>
      <c r="F2779" s="8" t="s">
        <v>11834</v>
      </c>
      <c r="G2779" s="8" t="s">
        <v>11843</v>
      </c>
      <c r="H2779" s="8" t="s">
        <v>11865</v>
      </c>
      <c r="I2779" s="8" t="s">
        <v>11837</v>
      </c>
      <c r="J2779" s="8" t="s">
        <v>11846</v>
      </c>
      <c r="K2779" s="8" t="s">
        <v>11837</v>
      </c>
      <c r="L2779" s="8" t="s">
        <v>11840</v>
      </c>
      <c r="M2779" s="8" t="s">
        <v>11859</v>
      </c>
      <c r="N2779" s="12" t="s">
        <v>11</v>
      </c>
      <c r="O2779" s="12" t="s">
        <v>13</v>
      </c>
      <c r="P2779" s="12" t="s">
        <v>23</v>
      </c>
      <c r="Q2779" s="12" t="s">
        <v>15</v>
      </c>
      <c r="R2779" s="12" t="s">
        <v>14</v>
      </c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9">
        <f>ROUNDUP(SUM(VLOOKUP(F2779,'Pontuação'!A$2:B$11,2,FALSE),VLOOKUP(E2779,'Pontuação'!C$2:D$11,2,FALSE),VLOOKUP(H2779,'Pontuação'!I$2:J$11,2,FALSE),VLOOKUP(J2779,'Pontuação'!G$2:H$11,2,FALSE),VLOOKUP(L2779,'Pontuação'!M$2:N$13,2,FALSE)),0)</f>
        <v>1611</v>
      </c>
      <c r="AD2779" s="10">
        <f t="shared" si="1"/>
        <v>161</v>
      </c>
      <c r="AE2779" s="10" t="str">
        <f t="array" ref="AE2779">IFERROR(INDEX('Pontuação'!G$13:G$101, MATCH(AD2779, 'Pontuação'!F$13:F$101, 0)), "Faixa Indefinida")</f>
        <v>C</v>
      </c>
      <c r="AF2779" s="10">
        <f t="shared" si="2"/>
        <v>0</v>
      </c>
      <c r="AG2779" s="10">
        <f t="shared" si="3"/>
        <v>0</v>
      </c>
      <c r="AH2779" s="10">
        <f t="shared" si="4"/>
        <v>1</v>
      </c>
      <c r="AI2779" s="10">
        <f t="shared" si="5"/>
        <v>0</v>
      </c>
      <c r="AJ2779" s="9">
        <f>ROUNDUP(SUM(VLOOKUP(F2779,'Pontuação 3.0'!A$2:B$11,2,FALSE),VLOOKUP(E2779,'Pontuação 3.0'!C$2:D$11,2,FALSE),VLOOKUP(H2779,'Pontuação 3.0'!I$2:J$11,2,FALSE),VLOOKUP(J2779,'Pontuação 3.0'!G$2:H$11,2,FALSE),VLOOKUP(G2779,'Pontuação 3.0'!E$2:F$11,2,FALSE),VLOOKUP(K2779,'Pontuação 3.0'!K$2:L$11,2,FALSE),VLOOKUP(L2779,'Pontuação 3.0'!M$2:N$13,2,FALSE)),0)</f>
        <v>1903</v>
      </c>
      <c r="AK2779" s="9">
        <f t="shared" si="6"/>
        <v>190</v>
      </c>
      <c r="AL2779" s="9" t="str">
        <f t="array" ref="AL2779">IFERROR(INDEX('Pontuação 3.0'!G$13:G$191, MATCH(AK2779, 'Pontuação 3.0'!F$13:F$191, 0)), "Faixa Indefinida")</f>
        <v>D</v>
      </c>
      <c r="AM2779" s="9">
        <f t="shared" si="7"/>
        <v>0</v>
      </c>
      <c r="AN2779" s="9">
        <f t="shared" si="8"/>
        <v>0</v>
      </c>
      <c r="AO2779" s="9">
        <f t="shared" si="9"/>
        <v>0</v>
      </c>
      <c r="AP2779" s="9">
        <f t="shared" si="10"/>
        <v>1</v>
      </c>
      <c r="AQ2779" s="8"/>
    </row>
    <row r="2780" ht="15.75" customHeight="1">
      <c r="A2780" s="7">
        <v>45682.0</v>
      </c>
      <c r="B2780" s="8" t="s">
        <v>6227</v>
      </c>
      <c r="C2780" s="8" t="s">
        <v>6228</v>
      </c>
      <c r="D2780" s="11">
        <v>8.8999617363E10</v>
      </c>
      <c r="E2780" s="8" t="s">
        <v>11833</v>
      </c>
      <c r="F2780" s="8" t="s">
        <v>11842</v>
      </c>
      <c r="G2780" s="8" t="s">
        <v>11835</v>
      </c>
      <c r="H2780" s="8" t="s">
        <v>11850</v>
      </c>
      <c r="I2780" s="8" t="s">
        <v>11837</v>
      </c>
      <c r="J2780" s="8" t="s">
        <v>11852</v>
      </c>
      <c r="K2780" s="8" t="s">
        <v>11837</v>
      </c>
      <c r="L2780" s="8" t="s">
        <v>11847</v>
      </c>
      <c r="M2780" s="8" t="s">
        <v>11841</v>
      </c>
      <c r="N2780" s="12" t="s">
        <v>11</v>
      </c>
      <c r="O2780" s="12" t="s">
        <v>13</v>
      </c>
      <c r="P2780" s="12" t="s">
        <v>123</v>
      </c>
      <c r="Q2780" s="12" t="s">
        <v>15</v>
      </c>
      <c r="R2780" s="12" t="s">
        <v>20</v>
      </c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9">
        <f>ROUNDUP(SUM(VLOOKUP(F2780,'Pontuação'!A$2:B$11,2,FALSE),VLOOKUP(E2780,'Pontuação'!C$2:D$11,2,FALSE),VLOOKUP(H2780,'Pontuação'!I$2:J$11,2,FALSE),VLOOKUP(J2780,'Pontuação'!G$2:H$11,2,FALSE),VLOOKUP(L2780,'Pontuação'!M$2:N$13,2,FALSE)),0)</f>
        <v>1790</v>
      </c>
      <c r="AD2780" s="10">
        <f t="shared" si="1"/>
        <v>179</v>
      </c>
      <c r="AE2780" s="10" t="str">
        <f t="array" ref="AE2780">IFERROR(INDEX('Pontuação'!G$13:G$101, MATCH(AD2780, 'Pontuação'!F$13:F$101, 0)), "Faixa Indefinida")</f>
        <v>B</v>
      </c>
      <c r="AF2780" s="10">
        <f t="shared" si="2"/>
        <v>0</v>
      </c>
      <c r="AG2780" s="10">
        <f t="shared" si="3"/>
        <v>1</v>
      </c>
      <c r="AH2780" s="10">
        <f t="shared" si="4"/>
        <v>0</v>
      </c>
      <c r="AI2780" s="10">
        <f t="shared" si="5"/>
        <v>0</v>
      </c>
      <c r="AJ2780" s="9">
        <f>ROUNDUP(SUM(VLOOKUP(F2780,'Pontuação 3.0'!A$2:B$11,2,FALSE),VLOOKUP(E2780,'Pontuação 3.0'!C$2:D$11,2,FALSE),VLOOKUP(H2780,'Pontuação 3.0'!I$2:J$11,2,FALSE),VLOOKUP(J2780,'Pontuação 3.0'!G$2:H$11,2,FALSE),VLOOKUP(G2780,'Pontuação 3.0'!E$2:F$11,2,FALSE),VLOOKUP(K2780,'Pontuação 3.0'!K$2:L$11,2,FALSE),VLOOKUP(L2780,'Pontuação 3.0'!M$2:N$13,2,FALSE)),0)</f>
        <v>2220</v>
      </c>
      <c r="AK2780" s="9">
        <f t="shared" si="6"/>
        <v>222</v>
      </c>
      <c r="AL2780" s="9" t="str">
        <f t="array" ref="AL2780">IFERROR(INDEX('Pontuação 3.0'!G$13:G$191, MATCH(AK2780, 'Pontuação 3.0'!F$13:F$191, 0)), "Faixa Indefinida")</f>
        <v>B</v>
      </c>
      <c r="AM2780" s="9">
        <f t="shared" si="7"/>
        <v>0</v>
      </c>
      <c r="AN2780" s="9">
        <f t="shared" si="8"/>
        <v>1</v>
      </c>
      <c r="AO2780" s="9">
        <f t="shared" si="9"/>
        <v>0</v>
      </c>
      <c r="AP2780" s="9">
        <f t="shared" si="10"/>
        <v>0</v>
      </c>
      <c r="AQ2780" s="8"/>
    </row>
    <row r="2781" ht="15.75" customHeight="1">
      <c r="A2781" s="7">
        <v>45682.0</v>
      </c>
      <c r="B2781" s="8" t="s">
        <v>6231</v>
      </c>
      <c r="C2781" s="8" t="s">
        <v>6232</v>
      </c>
      <c r="D2781" s="11">
        <v>5.499642639E10</v>
      </c>
      <c r="E2781" s="8" t="s">
        <v>11833</v>
      </c>
      <c r="F2781" s="8" t="s">
        <v>11842</v>
      </c>
      <c r="G2781" s="8" t="s">
        <v>11843</v>
      </c>
      <c r="H2781" s="8" t="s">
        <v>11865</v>
      </c>
      <c r="I2781" s="8" t="s">
        <v>11845</v>
      </c>
      <c r="J2781" s="8" t="s">
        <v>11852</v>
      </c>
      <c r="K2781" s="8" t="s">
        <v>11837</v>
      </c>
      <c r="L2781" s="8" t="s">
        <v>11847</v>
      </c>
      <c r="M2781" s="8" t="s">
        <v>11849</v>
      </c>
      <c r="N2781" s="12" t="s">
        <v>11</v>
      </c>
      <c r="O2781" s="12" t="s">
        <v>13</v>
      </c>
      <c r="P2781" s="12" t="s">
        <v>23</v>
      </c>
      <c r="Q2781" s="12" t="s">
        <v>15</v>
      </c>
      <c r="R2781" s="12" t="s">
        <v>20</v>
      </c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9">
        <f>ROUNDUP(SUM(VLOOKUP(F2781,'Pontuação'!A$2:B$11,2,FALSE),VLOOKUP(E2781,'Pontuação'!C$2:D$11,2,FALSE),VLOOKUP(H2781,'Pontuação'!I$2:J$11,2,FALSE),VLOOKUP(J2781,'Pontuação'!G$2:H$11,2,FALSE),VLOOKUP(L2781,'Pontuação'!M$2:N$13,2,FALSE)),0)</f>
        <v>1816</v>
      </c>
      <c r="AD2781" s="10">
        <f t="shared" si="1"/>
        <v>182</v>
      </c>
      <c r="AE2781" s="10" t="str">
        <f t="array" ref="AE2781">IFERROR(INDEX('Pontuação'!G$13:G$101, MATCH(AD2781, 'Pontuação'!F$13:F$101, 0)), "Faixa Indefinida")</f>
        <v>B</v>
      </c>
      <c r="AF2781" s="10">
        <f t="shared" si="2"/>
        <v>0</v>
      </c>
      <c r="AG2781" s="10">
        <f t="shared" si="3"/>
        <v>1</v>
      </c>
      <c r="AH2781" s="10">
        <f t="shared" si="4"/>
        <v>0</v>
      </c>
      <c r="AI2781" s="10">
        <f t="shared" si="5"/>
        <v>0</v>
      </c>
      <c r="AJ2781" s="9">
        <f>ROUNDUP(SUM(VLOOKUP(F2781,'Pontuação 3.0'!A$2:B$11,2,FALSE),VLOOKUP(E2781,'Pontuação 3.0'!C$2:D$11,2,FALSE),VLOOKUP(H2781,'Pontuação 3.0'!I$2:J$11,2,FALSE),VLOOKUP(J2781,'Pontuação 3.0'!G$2:H$11,2,FALSE),VLOOKUP(G2781,'Pontuação 3.0'!E$2:F$11,2,FALSE),VLOOKUP(K2781,'Pontuação 3.0'!K$2:L$11,2,FALSE),VLOOKUP(L2781,'Pontuação 3.0'!M$2:N$13,2,FALSE)),0)</f>
        <v>2296</v>
      </c>
      <c r="AK2781" s="9">
        <f t="shared" si="6"/>
        <v>230</v>
      </c>
      <c r="AL2781" s="9" t="str">
        <f t="array" ref="AL2781">IFERROR(INDEX('Pontuação 3.0'!G$13:G$191, MATCH(AK2781, 'Pontuação 3.0'!F$13:F$191, 0)), "Faixa Indefinida")</f>
        <v>B</v>
      </c>
      <c r="AM2781" s="9">
        <f t="shared" si="7"/>
        <v>0</v>
      </c>
      <c r="AN2781" s="9">
        <f t="shared" si="8"/>
        <v>1</v>
      </c>
      <c r="AO2781" s="9">
        <f t="shared" si="9"/>
        <v>0</v>
      </c>
      <c r="AP2781" s="9">
        <f t="shared" si="10"/>
        <v>0</v>
      </c>
      <c r="AQ2781" s="8"/>
    </row>
    <row r="2782" ht="15.75" customHeight="1">
      <c r="A2782" s="7">
        <v>45682.0</v>
      </c>
      <c r="B2782" s="8" t="s">
        <v>6235</v>
      </c>
      <c r="C2782" s="8" t="s">
        <v>6236</v>
      </c>
      <c r="D2782" s="11">
        <v>9.2995185831E10</v>
      </c>
      <c r="E2782" s="8" t="s">
        <v>11868</v>
      </c>
      <c r="F2782" s="8" t="s">
        <v>11842</v>
      </c>
      <c r="G2782" s="8" t="s">
        <v>11835</v>
      </c>
      <c r="H2782" s="8" t="s">
        <v>11850</v>
      </c>
      <c r="I2782" s="8" t="s">
        <v>11837</v>
      </c>
      <c r="J2782" s="8" t="s">
        <v>11846</v>
      </c>
      <c r="K2782" s="8" t="s">
        <v>11837</v>
      </c>
      <c r="L2782" s="8" t="s">
        <v>11847</v>
      </c>
      <c r="M2782" s="8" t="s">
        <v>11848</v>
      </c>
      <c r="N2782" s="12" t="s">
        <v>11</v>
      </c>
      <c r="O2782" s="12" t="s">
        <v>13</v>
      </c>
      <c r="P2782" s="12" t="s">
        <v>23</v>
      </c>
      <c r="Q2782" s="12" t="s">
        <v>15</v>
      </c>
      <c r="R2782" s="12" t="s">
        <v>20</v>
      </c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9">
        <f>ROUNDUP(SUM(VLOOKUP(F2782,'Pontuação'!A$2:B$11,2,FALSE),VLOOKUP(E2782,'Pontuação'!C$2:D$11,2,FALSE),VLOOKUP(H2782,'Pontuação'!I$2:J$11,2,FALSE),VLOOKUP(J2782,'Pontuação'!G$2:H$11,2,FALSE),VLOOKUP(L2782,'Pontuação'!M$2:N$13,2,FALSE)),0)</f>
        <v>1689</v>
      </c>
      <c r="AD2782" s="10">
        <f t="shared" si="1"/>
        <v>169</v>
      </c>
      <c r="AE2782" s="10" t="str">
        <f t="array" ref="AE2782">IFERROR(INDEX('Pontuação'!G$13:G$101, MATCH(AD2782, 'Pontuação'!F$13:F$101, 0)), "Faixa Indefinida")</f>
        <v>B</v>
      </c>
      <c r="AF2782" s="10">
        <f t="shared" si="2"/>
        <v>0</v>
      </c>
      <c r="AG2782" s="10">
        <f t="shared" si="3"/>
        <v>1</v>
      </c>
      <c r="AH2782" s="10">
        <f t="shared" si="4"/>
        <v>0</v>
      </c>
      <c r="AI2782" s="10">
        <f t="shared" si="5"/>
        <v>0</v>
      </c>
      <c r="AJ2782" s="9">
        <f>ROUNDUP(SUM(VLOOKUP(F2782,'Pontuação 3.0'!A$2:B$11,2,FALSE),VLOOKUP(E2782,'Pontuação 3.0'!C$2:D$11,2,FALSE),VLOOKUP(H2782,'Pontuação 3.0'!I$2:J$11,2,FALSE),VLOOKUP(J2782,'Pontuação 3.0'!G$2:H$11,2,FALSE),VLOOKUP(G2782,'Pontuação 3.0'!E$2:F$11,2,FALSE),VLOOKUP(K2782,'Pontuação 3.0'!K$2:L$11,2,FALSE),VLOOKUP(L2782,'Pontuação 3.0'!M$2:N$13,2,FALSE)),0)</f>
        <v>2038</v>
      </c>
      <c r="AK2782" s="9">
        <f t="shared" si="6"/>
        <v>204</v>
      </c>
      <c r="AL2782" s="9" t="str">
        <f t="array" ref="AL2782">IFERROR(INDEX('Pontuação 3.0'!G$13:G$191, MATCH(AK2782, 'Pontuação 3.0'!F$13:F$191, 0)), "Faixa Indefinida")</f>
        <v>C</v>
      </c>
      <c r="AM2782" s="9">
        <f t="shared" si="7"/>
        <v>0</v>
      </c>
      <c r="AN2782" s="9">
        <f t="shared" si="8"/>
        <v>0</v>
      </c>
      <c r="AO2782" s="9">
        <f t="shared" si="9"/>
        <v>1</v>
      </c>
      <c r="AP2782" s="9">
        <f t="shared" si="10"/>
        <v>0</v>
      </c>
      <c r="AQ2782" s="8"/>
    </row>
    <row r="2783" ht="15.75" customHeight="1">
      <c r="A2783" s="7">
        <v>45682.0</v>
      </c>
      <c r="B2783" s="8" t="s">
        <v>6239</v>
      </c>
      <c r="C2783" s="8" t="s">
        <v>6240</v>
      </c>
      <c r="D2783" s="11">
        <v>1.1932422639E10</v>
      </c>
      <c r="E2783" s="8" t="s">
        <v>11833</v>
      </c>
      <c r="F2783" s="8" t="s">
        <v>11842</v>
      </c>
      <c r="G2783" s="8" t="s">
        <v>11843</v>
      </c>
      <c r="H2783" s="8" t="s">
        <v>11865</v>
      </c>
      <c r="I2783" s="8" t="s">
        <v>11837</v>
      </c>
      <c r="J2783" s="8" t="s">
        <v>11846</v>
      </c>
      <c r="K2783" s="8" t="s">
        <v>11837</v>
      </c>
      <c r="L2783" s="8" t="s">
        <v>11847</v>
      </c>
      <c r="M2783" s="8" t="s">
        <v>11841</v>
      </c>
      <c r="N2783" s="12" t="s">
        <v>11</v>
      </c>
      <c r="O2783" s="12" t="s">
        <v>13</v>
      </c>
      <c r="P2783" s="12" t="s">
        <v>27</v>
      </c>
      <c r="Q2783" s="12" t="s">
        <v>15</v>
      </c>
      <c r="R2783" s="12" t="s">
        <v>14</v>
      </c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9">
        <f>ROUNDUP(SUM(VLOOKUP(F2783,'Pontuação'!A$2:B$11,2,FALSE),VLOOKUP(E2783,'Pontuação'!C$2:D$11,2,FALSE),VLOOKUP(H2783,'Pontuação'!I$2:J$11,2,FALSE),VLOOKUP(J2783,'Pontuação'!G$2:H$11,2,FALSE),VLOOKUP(L2783,'Pontuação'!M$2:N$13,2,FALSE)),0)</f>
        <v>1711</v>
      </c>
      <c r="AD2783" s="10">
        <f t="shared" si="1"/>
        <v>171</v>
      </c>
      <c r="AE2783" s="10" t="str">
        <f t="array" ref="AE2783">IFERROR(INDEX('Pontuação'!G$13:G$101, MATCH(AD2783, 'Pontuação'!F$13:F$101, 0)), "Faixa Indefinida")</f>
        <v>B</v>
      </c>
      <c r="AF2783" s="10">
        <f t="shared" si="2"/>
        <v>0</v>
      </c>
      <c r="AG2783" s="10">
        <f t="shared" si="3"/>
        <v>1</v>
      </c>
      <c r="AH2783" s="10">
        <f t="shared" si="4"/>
        <v>0</v>
      </c>
      <c r="AI2783" s="10">
        <f t="shared" si="5"/>
        <v>0</v>
      </c>
      <c r="AJ2783" s="9">
        <f>ROUNDUP(SUM(VLOOKUP(F2783,'Pontuação 3.0'!A$2:B$11,2,FALSE),VLOOKUP(E2783,'Pontuação 3.0'!C$2:D$11,2,FALSE),VLOOKUP(H2783,'Pontuação 3.0'!I$2:J$11,2,FALSE),VLOOKUP(J2783,'Pontuação 3.0'!G$2:H$11,2,FALSE),VLOOKUP(G2783,'Pontuação 3.0'!E$2:F$11,2,FALSE),VLOOKUP(K2783,'Pontuação 3.0'!K$2:L$11,2,FALSE),VLOOKUP(L2783,'Pontuação 3.0'!M$2:N$13,2,FALSE)),0)</f>
        <v>2144</v>
      </c>
      <c r="AK2783" s="9">
        <f t="shared" si="6"/>
        <v>214</v>
      </c>
      <c r="AL2783" s="9" t="str">
        <f t="array" ref="AL2783">IFERROR(INDEX('Pontuação 3.0'!G$13:G$191, MATCH(AK2783, 'Pontuação 3.0'!F$13:F$191, 0)), "Faixa Indefinida")</f>
        <v>B</v>
      </c>
      <c r="AM2783" s="9">
        <f t="shared" si="7"/>
        <v>0</v>
      </c>
      <c r="AN2783" s="9">
        <f t="shared" si="8"/>
        <v>1</v>
      </c>
      <c r="AO2783" s="9">
        <f t="shared" si="9"/>
        <v>0</v>
      </c>
      <c r="AP2783" s="9">
        <f t="shared" si="10"/>
        <v>0</v>
      </c>
      <c r="AQ2783" s="8"/>
    </row>
    <row r="2784" ht="15.75" customHeight="1">
      <c r="A2784" s="7">
        <v>45682.0</v>
      </c>
      <c r="B2784" s="8" t="s">
        <v>772</v>
      </c>
      <c r="C2784" s="8" t="s">
        <v>6244</v>
      </c>
      <c r="D2784" s="11">
        <v>4.4999300232E10</v>
      </c>
      <c r="E2784" s="8" t="s">
        <v>11833</v>
      </c>
      <c r="F2784" s="8" t="s">
        <v>11854</v>
      </c>
      <c r="G2784" s="8" t="s">
        <v>11835</v>
      </c>
      <c r="H2784" s="8" t="s">
        <v>11850</v>
      </c>
      <c r="I2784" s="8" t="s">
        <v>11837</v>
      </c>
      <c r="J2784" s="8" t="s">
        <v>11838</v>
      </c>
      <c r="K2784" s="8" t="s">
        <v>11839</v>
      </c>
      <c r="L2784" s="8" t="s">
        <v>11847</v>
      </c>
      <c r="M2784" s="8" t="s">
        <v>11853</v>
      </c>
      <c r="N2784" s="12" t="s">
        <v>11</v>
      </c>
      <c r="O2784" s="12" t="s">
        <v>13</v>
      </c>
      <c r="P2784" s="12" t="s">
        <v>2258</v>
      </c>
      <c r="Q2784" s="12" t="s">
        <v>15</v>
      </c>
      <c r="R2784" s="12" t="s">
        <v>20</v>
      </c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9">
        <f>ROUNDUP(SUM(VLOOKUP(F2784,'Pontuação'!A$2:B$11,2,FALSE),VLOOKUP(E2784,'Pontuação'!C$2:D$11,2,FALSE),VLOOKUP(H2784,'Pontuação'!I$2:J$11,2,FALSE),VLOOKUP(J2784,'Pontuação'!G$2:H$11,2,FALSE),VLOOKUP(L2784,'Pontuação'!M$2:N$13,2,FALSE)),0)</f>
        <v>1968</v>
      </c>
      <c r="AD2784" s="10">
        <f t="shared" si="1"/>
        <v>197</v>
      </c>
      <c r="AE2784" s="10" t="str">
        <f t="array" ref="AE2784">IFERROR(INDEX('Pontuação'!G$13:G$101, MATCH(AD2784, 'Pontuação'!F$13:F$101, 0)), "Faixa Indefinida")</f>
        <v>A</v>
      </c>
      <c r="AF2784" s="10">
        <f t="shared" si="2"/>
        <v>1</v>
      </c>
      <c r="AG2784" s="10">
        <f t="shared" si="3"/>
        <v>0</v>
      </c>
      <c r="AH2784" s="10">
        <f t="shared" si="4"/>
        <v>0</v>
      </c>
      <c r="AI2784" s="10">
        <f t="shared" si="5"/>
        <v>0</v>
      </c>
      <c r="AJ2784" s="9">
        <f>ROUNDUP(SUM(VLOOKUP(F2784,'Pontuação 3.0'!A$2:B$11,2,FALSE),VLOOKUP(E2784,'Pontuação 3.0'!C$2:D$11,2,FALSE),VLOOKUP(H2784,'Pontuação 3.0'!I$2:J$11,2,FALSE),VLOOKUP(J2784,'Pontuação 3.0'!G$2:H$11,2,FALSE),VLOOKUP(G2784,'Pontuação 3.0'!E$2:F$11,2,FALSE),VLOOKUP(K2784,'Pontuação 3.0'!K$2:L$11,2,FALSE),VLOOKUP(L2784,'Pontuação 3.0'!M$2:N$13,2,FALSE)),0)</f>
        <v>2589</v>
      </c>
      <c r="AK2784" s="9">
        <f t="shared" si="6"/>
        <v>259</v>
      </c>
      <c r="AL2784" s="9" t="str">
        <f t="array" ref="AL2784">IFERROR(INDEX('Pontuação 3.0'!G$13:G$191, MATCH(AK2784, 'Pontuação 3.0'!F$13:F$191, 0)), "Faixa Indefinida")</f>
        <v>A</v>
      </c>
      <c r="AM2784" s="9">
        <f t="shared" si="7"/>
        <v>1</v>
      </c>
      <c r="AN2784" s="9">
        <f t="shared" si="8"/>
        <v>0</v>
      </c>
      <c r="AO2784" s="9">
        <f t="shared" si="9"/>
        <v>0</v>
      </c>
      <c r="AP2784" s="9">
        <f t="shared" si="10"/>
        <v>0</v>
      </c>
      <c r="AQ2784" s="8"/>
    </row>
    <row r="2785" ht="15.75" customHeight="1">
      <c r="A2785" s="7">
        <v>45682.0</v>
      </c>
      <c r="B2785" s="8" t="s">
        <v>6241</v>
      </c>
      <c r="C2785" s="8" t="s">
        <v>6242</v>
      </c>
      <c r="D2785" s="8" t="s">
        <v>6243</v>
      </c>
      <c r="E2785" s="8" t="s">
        <v>11868</v>
      </c>
      <c r="F2785" s="8" t="s">
        <v>11834</v>
      </c>
      <c r="G2785" s="8" t="s">
        <v>11867</v>
      </c>
      <c r="H2785" s="8" t="s">
        <v>11856</v>
      </c>
      <c r="I2785" s="8" t="s">
        <v>11845</v>
      </c>
      <c r="J2785" s="8" t="s">
        <v>11846</v>
      </c>
      <c r="K2785" s="8" t="s">
        <v>11837</v>
      </c>
      <c r="L2785" s="8" t="s">
        <v>11847</v>
      </c>
      <c r="M2785" s="8" t="s">
        <v>11848</v>
      </c>
      <c r="N2785" s="12" t="s">
        <v>11</v>
      </c>
      <c r="O2785" s="12" t="s">
        <v>13</v>
      </c>
      <c r="P2785" s="12" t="s">
        <v>99</v>
      </c>
      <c r="Q2785" s="12" t="s">
        <v>15</v>
      </c>
      <c r="R2785" s="12" t="s">
        <v>20</v>
      </c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9">
        <f>ROUNDUP(SUM(VLOOKUP(F2785,'Pontuação'!A$2:B$11,2,FALSE),VLOOKUP(E2785,'Pontuação'!C$2:D$11,2,FALSE),VLOOKUP(H2785,'Pontuação'!I$2:J$11,2,FALSE),VLOOKUP(J2785,'Pontuação'!G$2:H$11,2,FALSE),VLOOKUP(L2785,'Pontuação'!M$2:N$13,2,FALSE)),0)</f>
        <v>1563</v>
      </c>
      <c r="AD2785" s="10">
        <f t="shared" si="1"/>
        <v>156</v>
      </c>
      <c r="AE2785" s="10" t="str">
        <f t="array" ref="AE2785">IFERROR(INDEX('Pontuação'!G$13:G$101, MATCH(AD2785, 'Pontuação'!F$13:F$101, 0)), "Faixa Indefinida")</f>
        <v>C</v>
      </c>
      <c r="AF2785" s="10">
        <f t="shared" si="2"/>
        <v>0</v>
      </c>
      <c r="AG2785" s="10">
        <f t="shared" si="3"/>
        <v>0</v>
      </c>
      <c r="AH2785" s="10">
        <f t="shared" si="4"/>
        <v>1</v>
      </c>
      <c r="AI2785" s="10">
        <f t="shared" si="5"/>
        <v>0</v>
      </c>
      <c r="AJ2785" s="9">
        <f>ROUNDUP(SUM(VLOOKUP(F2785,'Pontuação 3.0'!A$2:B$11,2,FALSE),VLOOKUP(E2785,'Pontuação 3.0'!C$2:D$11,2,FALSE),VLOOKUP(H2785,'Pontuação 3.0'!I$2:J$11,2,FALSE),VLOOKUP(J2785,'Pontuação 3.0'!G$2:H$11,2,FALSE),VLOOKUP(G2785,'Pontuação 3.0'!E$2:F$11,2,FALSE),VLOOKUP(K2785,'Pontuação 3.0'!K$2:L$11,2,FALSE),VLOOKUP(L2785,'Pontuação 3.0'!M$2:N$13,2,FALSE)),0)</f>
        <v>1747</v>
      </c>
      <c r="AK2785" s="9">
        <f t="shared" si="6"/>
        <v>175</v>
      </c>
      <c r="AL2785" s="9" t="str">
        <f t="array" ref="AL2785">IFERROR(INDEX('Pontuação 3.0'!G$13:G$191, MATCH(AK2785, 'Pontuação 3.0'!F$13:F$191, 0)), "Faixa Indefinida")</f>
        <v>D</v>
      </c>
      <c r="AM2785" s="9">
        <f t="shared" si="7"/>
        <v>0</v>
      </c>
      <c r="AN2785" s="9">
        <f t="shared" si="8"/>
        <v>0</v>
      </c>
      <c r="AO2785" s="9">
        <f t="shared" si="9"/>
        <v>0</v>
      </c>
      <c r="AP2785" s="9">
        <f t="shared" si="10"/>
        <v>1</v>
      </c>
      <c r="AQ2785" s="8"/>
    </row>
    <row r="2786" ht="15.75" customHeight="1">
      <c r="A2786" s="7">
        <v>45682.0</v>
      </c>
      <c r="B2786" s="8" t="s">
        <v>6245</v>
      </c>
      <c r="C2786" s="8" t="s">
        <v>6246</v>
      </c>
      <c r="D2786" s="11">
        <v>7.4988279275E10</v>
      </c>
      <c r="E2786" s="8" t="s">
        <v>11833</v>
      </c>
      <c r="F2786" s="8" t="s">
        <v>11842</v>
      </c>
      <c r="G2786" s="8" t="s">
        <v>11835</v>
      </c>
      <c r="H2786" s="8" t="s">
        <v>11856</v>
      </c>
      <c r="I2786" s="8" t="s">
        <v>11845</v>
      </c>
      <c r="J2786" s="8" t="s">
        <v>11846</v>
      </c>
      <c r="K2786" s="8" t="s">
        <v>11839</v>
      </c>
      <c r="L2786" s="8" t="s">
        <v>11847</v>
      </c>
      <c r="M2786" s="8" t="s">
        <v>11853</v>
      </c>
      <c r="N2786" s="12" t="s">
        <v>11</v>
      </c>
      <c r="O2786" s="12" t="s">
        <v>13</v>
      </c>
      <c r="P2786" s="12" t="s">
        <v>12</v>
      </c>
      <c r="Q2786" s="12" t="s">
        <v>15</v>
      </c>
      <c r="R2786" s="12" t="s">
        <v>14</v>
      </c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9">
        <f>ROUNDUP(SUM(VLOOKUP(F2786,'Pontuação'!A$2:B$11,2,FALSE),VLOOKUP(E2786,'Pontuação'!C$2:D$11,2,FALSE),VLOOKUP(H2786,'Pontuação'!I$2:J$11,2,FALSE),VLOOKUP(J2786,'Pontuação'!G$2:H$11,2,FALSE),VLOOKUP(L2786,'Pontuação'!M$2:N$13,2,FALSE)),0)</f>
        <v>1571</v>
      </c>
      <c r="AD2786" s="10">
        <f t="shared" si="1"/>
        <v>157</v>
      </c>
      <c r="AE2786" s="10" t="str">
        <f t="array" ref="AE2786">IFERROR(INDEX('Pontuação'!G$13:G$101, MATCH(AD2786, 'Pontuação'!F$13:F$101, 0)), "Faixa Indefinida")</f>
        <v>C</v>
      </c>
      <c r="AF2786" s="10">
        <f t="shared" si="2"/>
        <v>0</v>
      </c>
      <c r="AG2786" s="10">
        <f t="shared" si="3"/>
        <v>0</v>
      </c>
      <c r="AH2786" s="10">
        <f t="shared" si="4"/>
        <v>1</v>
      </c>
      <c r="AI2786" s="10">
        <f t="shared" si="5"/>
        <v>0</v>
      </c>
      <c r="AJ2786" s="9">
        <f>ROUNDUP(SUM(VLOOKUP(F2786,'Pontuação 3.0'!A$2:B$11,2,FALSE),VLOOKUP(E2786,'Pontuação 3.0'!C$2:D$11,2,FALSE),VLOOKUP(H2786,'Pontuação 3.0'!I$2:J$11,2,FALSE),VLOOKUP(J2786,'Pontuação 3.0'!G$2:H$11,2,FALSE),VLOOKUP(G2786,'Pontuação 3.0'!E$2:F$11,2,FALSE),VLOOKUP(K2786,'Pontuação 3.0'!K$2:L$11,2,FALSE),VLOOKUP(L2786,'Pontuação 3.0'!M$2:N$13,2,FALSE)),0)</f>
        <v>2181</v>
      </c>
      <c r="AK2786" s="9">
        <f t="shared" si="6"/>
        <v>218</v>
      </c>
      <c r="AL2786" s="9" t="str">
        <f t="array" ref="AL2786">IFERROR(INDEX('Pontuação 3.0'!G$13:G$191, MATCH(AK2786, 'Pontuação 3.0'!F$13:F$191, 0)), "Faixa Indefinida")</f>
        <v>B</v>
      </c>
      <c r="AM2786" s="9">
        <f t="shared" si="7"/>
        <v>0</v>
      </c>
      <c r="AN2786" s="9">
        <f t="shared" si="8"/>
        <v>1</v>
      </c>
      <c r="AO2786" s="9">
        <f t="shared" si="9"/>
        <v>0</v>
      </c>
      <c r="AP2786" s="9">
        <f t="shared" si="10"/>
        <v>0</v>
      </c>
      <c r="AQ2786" s="8"/>
    </row>
    <row r="2787" ht="15.75" customHeight="1">
      <c r="A2787" s="7">
        <v>45682.0</v>
      </c>
      <c r="B2787" s="8" t="s">
        <v>6247</v>
      </c>
      <c r="C2787" s="8" t="s">
        <v>6248</v>
      </c>
      <c r="D2787" s="13" t="s">
        <v>12031</v>
      </c>
      <c r="E2787" s="8" t="s">
        <v>11868</v>
      </c>
      <c r="F2787" s="8" t="s">
        <v>11842</v>
      </c>
      <c r="G2787" s="8" t="s">
        <v>11867</v>
      </c>
      <c r="H2787" s="8" t="s">
        <v>11856</v>
      </c>
      <c r="I2787" s="8" t="s">
        <v>11837</v>
      </c>
      <c r="J2787" s="8" t="s">
        <v>11846</v>
      </c>
      <c r="K2787" s="8" t="s">
        <v>11837</v>
      </c>
      <c r="L2787" s="8" t="s">
        <v>11851</v>
      </c>
      <c r="M2787" s="8" t="s">
        <v>11849</v>
      </c>
      <c r="N2787" s="12" t="s">
        <v>11</v>
      </c>
      <c r="O2787" s="12" t="s">
        <v>13</v>
      </c>
      <c r="P2787" s="12" t="s">
        <v>123</v>
      </c>
      <c r="Q2787" s="12" t="s">
        <v>15</v>
      </c>
      <c r="R2787" s="12" t="s">
        <v>14</v>
      </c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9">
        <f>ROUNDUP(SUM(VLOOKUP(F2787,'Pontuação'!A$2:B$11,2,FALSE),VLOOKUP(E2787,'Pontuação'!C$2:D$11,2,FALSE),VLOOKUP(H2787,'Pontuação'!I$2:J$11,2,FALSE),VLOOKUP(J2787,'Pontuação'!G$2:H$11,2,FALSE),VLOOKUP(L2787,'Pontuação'!M$2:N$13,2,FALSE)),0)</f>
        <v>1443</v>
      </c>
      <c r="AD2787" s="10">
        <f t="shared" si="1"/>
        <v>144</v>
      </c>
      <c r="AE2787" s="10" t="str">
        <f t="array" ref="AE2787">IFERROR(INDEX('Pontuação'!G$13:G$101, MATCH(AD2787, 'Pontuação'!F$13:F$101, 0)), "Faixa Indefinida")</f>
        <v>D</v>
      </c>
      <c r="AF2787" s="10">
        <f t="shared" si="2"/>
        <v>0</v>
      </c>
      <c r="AG2787" s="10">
        <f t="shared" si="3"/>
        <v>0</v>
      </c>
      <c r="AH2787" s="10">
        <f t="shared" si="4"/>
        <v>0</v>
      </c>
      <c r="AI2787" s="10">
        <f t="shared" si="5"/>
        <v>1</v>
      </c>
      <c r="AJ2787" s="9">
        <f>ROUNDUP(SUM(VLOOKUP(F2787,'Pontuação 3.0'!A$2:B$11,2,FALSE),VLOOKUP(E2787,'Pontuação 3.0'!C$2:D$11,2,FALSE),VLOOKUP(H2787,'Pontuação 3.0'!I$2:J$11,2,FALSE),VLOOKUP(J2787,'Pontuação 3.0'!G$2:H$11,2,FALSE),VLOOKUP(G2787,'Pontuação 3.0'!E$2:F$11,2,FALSE),VLOOKUP(K2787,'Pontuação 3.0'!K$2:L$11,2,FALSE),VLOOKUP(L2787,'Pontuação 3.0'!M$2:N$13,2,FALSE)),0)</f>
        <v>1794</v>
      </c>
      <c r="AK2787" s="9">
        <f t="shared" si="6"/>
        <v>179</v>
      </c>
      <c r="AL2787" s="9" t="str">
        <f t="array" ref="AL2787">IFERROR(INDEX('Pontuação 3.0'!G$13:G$191, MATCH(AK2787, 'Pontuação 3.0'!F$13:F$191, 0)), "Faixa Indefinida")</f>
        <v>D</v>
      </c>
      <c r="AM2787" s="9">
        <f t="shared" si="7"/>
        <v>0</v>
      </c>
      <c r="AN2787" s="9">
        <f t="shared" si="8"/>
        <v>0</v>
      </c>
      <c r="AO2787" s="9">
        <f t="shared" si="9"/>
        <v>0</v>
      </c>
      <c r="AP2787" s="9">
        <f t="shared" si="10"/>
        <v>1</v>
      </c>
      <c r="AQ2787" s="8"/>
    </row>
    <row r="2788" ht="15.75" customHeight="1">
      <c r="A2788" s="7">
        <v>45682.0</v>
      </c>
      <c r="B2788" s="8" t="s">
        <v>6251</v>
      </c>
      <c r="C2788" s="8" t="s">
        <v>6252</v>
      </c>
      <c r="D2788" s="11">
        <v>1.1970813422E10</v>
      </c>
      <c r="E2788" s="8" t="s">
        <v>11833</v>
      </c>
      <c r="F2788" s="8" t="s">
        <v>11842</v>
      </c>
      <c r="G2788" s="8" t="s">
        <v>11843</v>
      </c>
      <c r="H2788" s="8" t="s">
        <v>11844</v>
      </c>
      <c r="I2788" s="8" t="s">
        <v>11837</v>
      </c>
      <c r="J2788" s="8" t="s">
        <v>11846</v>
      </c>
      <c r="K2788" s="8" t="s">
        <v>11837</v>
      </c>
      <c r="L2788" s="8" t="s">
        <v>11851</v>
      </c>
      <c r="M2788" s="8" t="s">
        <v>11848</v>
      </c>
      <c r="N2788" s="12" t="s">
        <v>11</v>
      </c>
      <c r="O2788" s="12" t="s">
        <v>13</v>
      </c>
      <c r="P2788" s="12" t="s">
        <v>31</v>
      </c>
      <c r="Q2788" s="12" t="s">
        <v>44</v>
      </c>
      <c r="R2788" s="12" t="s">
        <v>20</v>
      </c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9">
        <f>ROUNDUP(SUM(VLOOKUP(F2788,'Pontuação'!A$2:B$11,2,FALSE),VLOOKUP(E2788,'Pontuação'!C$2:D$11,2,FALSE),VLOOKUP(H2788,'Pontuação'!I$2:J$11,2,FALSE),VLOOKUP(J2788,'Pontuação'!G$2:H$11,2,FALSE),VLOOKUP(L2788,'Pontuação'!M$2:N$13,2,FALSE)),0)</f>
        <v>1595</v>
      </c>
      <c r="AD2788" s="10">
        <f t="shared" si="1"/>
        <v>160</v>
      </c>
      <c r="AE2788" s="10" t="str">
        <f t="array" ref="AE2788">IFERROR(INDEX('Pontuação'!G$13:G$101, MATCH(AD2788, 'Pontuação'!F$13:F$101, 0)), "Faixa Indefinida")</f>
        <v>C</v>
      </c>
      <c r="AF2788" s="10">
        <f t="shared" si="2"/>
        <v>0</v>
      </c>
      <c r="AG2788" s="10">
        <f t="shared" si="3"/>
        <v>0</v>
      </c>
      <c r="AH2788" s="10">
        <f t="shared" si="4"/>
        <v>1</v>
      </c>
      <c r="AI2788" s="10">
        <f t="shared" si="5"/>
        <v>0</v>
      </c>
      <c r="AJ2788" s="9">
        <f>ROUNDUP(SUM(VLOOKUP(F2788,'Pontuação 3.0'!A$2:B$11,2,FALSE),VLOOKUP(E2788,'Pontuação 3.0'!C$2:D$11,2,FALSE),VLOOKUP(H2788,'Pontuação 3.0'!I$2:J$11,2,FALSE),VLOOKUP(J2788,'Pontuação 3.0'!G$2:H$11,2,FALSE),VLOOKUP(G2788,'Pontuação 3.0'!E$2:F$11,2,FALSE),VLOOKUP(K2788,'Pontuação 3.0'!K$2:L$11,2,FALSE),VLOOKUP(L2788,'Pontuação 3.0'!M$2:N$13,2,FALSE)),0)</f>
        <v>2209</v>
      </c>
      <c r="AK2788" s="9">
        <f t="shared" si="6"/>
        <v>221</v>
      </c>
      <c r="AL2788" s="9" t="str">
        <f t="array" ref="AL2788">IFERROR(INDEX('Pontuação 3.0'!G$13:G$191, MATCH(AK2788, 'Pontuação 3.0'!F$13:F$191, 0)), "Faixa Indefinida")</f>
        <v>B</v>
      </c>
      <c r="AM2788" s="9">
        <f t="shared" si="7"/>
        <v>0</v>
      </c>
      <c r="AN2788" s="9">
        <f t="shared" si="8"/>
        <v>1</v>
      </c>
      <c r="AO2788" s="9">
        <f t="shared" si="9"/>
        <v>0</v>
      </c>
      <c r="AP2788" s="9">
        <f t="shared" si="10"/>
        <v>0</v>
      </c>
      <c r="AQ2788" s="8"/>
    </row>
    <row r="2789" ht="15.75" customHeight="1">
      <c r="A2789" s="7">
        <v>45682.0</v>
      </c>
      <c r="B2789" s="8" t="s">
        <v>6249</v>
      </c>
      <c r="C2789" s="8" t="s">
        <v>6250</v>
      </c>
      <c r="D2789" s="11">
        <v>4.3998034112E10</v>
      </c>
      <c r="E2789" s="8" t="s">
        <v>11833</v>
      </c>
      <c r="F2789" s="8" t="s">
        <v>11842</v>
      </c>
      <c r="G2789" s="8" t="s">
        <v>11843</v>
      </c>
      <c r="H2789" s="8" t="s">
        <v>11850</v>
      </c>
      <c r="I2789" s="8" t="s">
        <v>11845</v>
      </c>
      <c r="J2789" s="8" t="s">
        <v>11846</v>
      </c>
      <c r="K2789" s="8" t="s">
        <v>11837</v>
      </c>
      <c r="L2789" s="8" t="s">
        <v>11851</v>
      </c>
      <c r="M2789" s="8" t="s">
        <v>11848</v>
      </c>
      <c r="N2789" s="12" t="s">
        <v>11</v>
      </c>
      <c r="O2789" s="12" t="s">
        <v>13</v>
      </c>
      <c r="P2789" s="12" t="s">
        <v>27</v>
      </c>
      <c r="Q2789" s="12" t="s">
        <v>15</v>
      </c>
      <c r="R2789" s="12" t="s">
        <v>20</v>
      </c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9">
        <f>ROUNDUP(SUM(VLOOKUP(F2789,'Pontuação'!A$2:B$11,2,FALSE),VLOOKUP(E2789,'Pontuação'!C$2:D$11,2,FALSE),VLOOKUP(H2789,'Pontuação'!I$2:J$11,2,FALSE),VLOOKUP(J2789,'Pontuação'!G$2:H$11,2,FALSE),VLOOKUP(L2789,'Pontuação'!M$2:N$13,2,FALSE)),0)</f>
        <v>1553</v>
      </c>
      <c r="AD2789" s="10">
        <f t="shared" si="1"/>
        <v>155</v>
      </c>
      <c r="AE2789" s="10" t="str">
        <f t="array" ref="AE2789">IFERROR(INDEX('Pontuação'!G$13:G$101, MATCH(AD2789, 'Pontuação'!F$13:F$101, 0)), "Faixa Indefinida")</f>
        <v>C</v>
      </c>
      <c r="AF2789" s="10">
        <f t="shared" si="2"/>
        <v>0</v>
      </c>
      <c r="AG2789" s="10">
        <f t="shared" si="3"/>
        <v>0</v>
      </c>
      <c r="AH2789" s="10">
        <f t="shared" si="4"/>
        <v>1</v>
      </c>
      <c r="AI2789" s="10">
        <f t="shared" si="5"/>
        <v>0</v>
      </c>
      <c r="AJ2789" s="9">
        <f>ROUNDUP(SUM(VLOOKUP(F2789,'Pontuação 3.0'!A$2:B$11,2,FALSE),VLOOKUP(E2789,'Pontuação 3.0'!C$2:D$11,2,FALSE),VLOOKUP(H2789,'Pontuação 3.0'!I$2:J$11,2,FALSE),VLOOKUP(J2789,'Pontuação 3.0'!G$2:H$11,2,FALSE),VLOOKUP(G2789,'Pontuação 3.0'!E$2:F$11,2,FALSE),VLOOKUP(K2789,'Pontuação 3.0'!K$2:L$11,2,FALSE),VLOOKUP(L2789,'Pontuação 3.0'!M$2:N$13,2,FALSE)),0)</f>
        <v>2122</v>
      </c>
      <c r="AK2789" s="9">
        <f t="shared" si="6"/>
        <v>212</v>
      </c>
      <c r="AL2789" s="9" t="str">
        <f t="array" ref="AL2789">IFERROR(INDEX('Pontuação 3.0'!G$13:G$191, MATCH(AK2789, 'Pontuação 3.0'!F$13:F$191, 0)), "Faixa Indefinida")</f>
        <v>C</v>
      </c>
      <c r="AM2789" s="9">
        <f t="shared" si="7"/>
        <v>0</v>
      </c>
      <c r="AN2789" s="9">
        <f t="shared" si="8"/>
        <v>0</v>
      </c>
      <c r="AO2789" s="9">
        <f t="shared" si="9"/>
        <v>1</v>
      </c>
      <c r="AP2789" s="9">
        <f t="shared" si="10"/>
        <v>0</v>
      </c>
      <c r="AQ2789" s="8"/>
    </row>
    <row r="2790" ht="15.75" customHeight="1">
      <c r="A2790" s="7">
        <v>45682.0</v>
      </c>
      <c r="B2790" s="8" t="s">
        <v>6259</v>
      </c>
      <c r="C2790" s="8" t="s">
        <v>6260</v>
      </c>
      <c r="D2790" s="11">
        <v>7.7991532387E10</v>
      </c>
      <c r="E2790" s="8" t="s">
        <v>11833</v>
      </c>
      <c r="F2790" s="8" t="s">
        <v>11861</v>
      </c>
      <c r="G2790" s="8" t="s">
        <v>11855</v>
      </c>
      <c r="H2790" s="8" t="s">
        <v>11856</v>
      </c>
      <c r="I2790" s="8" t="s">
        <v>11837</v>
      </c>
      <c r="J2790" s="8" t="s">
        <v>11846</v>
      </c>
      <c r="K2790" s="8" t="s">
        <v>11837</v>
      </c>
      <c r="L2790" s="8" t="s">
        <v>11847</v>
      </c>
      <c r="M2790" s="8" t="s">
        <v>11853</v>
      </c>
      <c r="N2790" s="12" t="s">
        <v>11</v>
      </c>
      <c r="O2790" s="12" t="s">
        <v>13</v>
      </c>
      <c r="P2790" s="12" t="s">
        <v>37</v>
      </c>
      <c r="Q2790" s="12" t="s">
        <v>65</v>
      </c>
      <c r="R2790" s="12" t="s">
        <v>20</v>
      </c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9">
        <f>ROUNDUP(SUM(VLOOKUP(F2790,'Pontuação'!A$2:B$11,2,FALSE),VLOOKUP(E2790,'Pontuação'!C$2:D$11,2,FALSE),VLOOKUP(H2790,'Pontuação'!I$2:J$11,2,FALSE),VLOOKUP(J2790,'Pontuação'!G$2:H$11,2,FALSE),VLOOKUP(L2790,'Pontuação'!M$2:N$13,2,FALSE)),0)</f>
        <v>1326</v>
      </c>
      <c r="AD2790" s="10">
        <f t="shared" si="1"/>
        <v>133</v>
      </c>
      <c r="AE2790" s="10" t="str">
        <f t="array" ref="AE2790">IFERROR(INDEX('Pontuação'!G$13:G$101, MATCH(AD2790, 'Pontuação'!F$13:F$101, 0)), "Faixa Indefinida")</f>
        <v>D</v>
      </c>
      <c r="AF2790" s="10">
        <f t="shared" si="2"/>
        <v>0</v>
      </c>
      <c r="AG2790" s="10">
        <f t="shared" si="3"/>
        <v>0</v>
      </c>
      <c r="AH2790" s="10">
        <f t="shared" si="4"/>
        <v>0</v>
      </c>
      <c r="AI2790" s="10">
        <f t="shared" si="5"/>
        <v>1</v>
      </c>
      <c r="AJ2790" s="9">
        <f>ROUNDUP(SUM(VLOOKUP(F2790,'Pontuação 3.0'!A$2:B$11,2,FALSE),VLOOKUP(E2790,'Pontuação 3.0'!C$2:D$11,2,FALSE),VLOOKUP(H2790,'Pontuação 3.0'!I$2:J$11,2,FALSE),VLOOKUP(J2790,'Pontuação 3.0'!G$2:H$11,2,FALSE),VLOOKUP(G2790,'Pontuação 3.0'!E$2:F$11,2,FALSE),VLOOKUP(K2790,'Pontuação 3.0'!K$2:L$11,2,FALSE),VLOOKUP(L2790,'Pontuação 3.0'!M$2:N$13,2,FALSE)),0)</f>
        <v>1805</v>
      </c>
      <c r="AK2790" s="9">
        <f t="shared" si="6"/>
        <v>181</v>
      </c>
      <c r="AL2790" s="9" t="str">
        <f t="array" ref="AL2790">IFERROR(INDEX('Pontuação 3.0'!G$13:G$191, MATCH(AK2790, 'Pontuação 3.0'!F$13:F$191, 0)), "Faixa Indefinida")</f>
        <v>D</v>
      </c>
      <c r="AM2790" s="9">
        <f t="shared" si="7"/>
        <v>0</v>
      </c>
      <c r="AN2790" s="9">
        <f t="shared" si="8"/>
        <v>0</v>
      </c>
      <c r="AO2790" s="9">
        <f t="shared" si="9"/>
        <v>0</v>
      </c>
      <c r="AP2790" s="9">
        <f t="shared" si="10"/>
        <v>1</v>
      </c>
      <c r="AQ2790" s="8"/>
    </row>
    <row r="2791" ht="15.75" customHeight="1">
      <c r="A2791" s="7">
        <v>45682.0</v>
      </c>
      <c r="B2791" s="8" t="s">
        <v>1228</v>
      </c>
      <c r="C2791" s="8" t="s">
        <v>6265</v>
      </c>
      <c r="D2791" s="11">
        <v>1.1956090393E10</v>
      </c>
      <c r="E2791" s="8" t="s">
        <v>11833</v>
      </c>
      <c r="F2791" s="8" t="s">
        <v>11842</v>
      </c>
      <c r="G2791" s="8" t="s">
        <v>11867</v>
      </c>
      <c r="H2791" s="8" t="s">
        <v>11856</v>
      </c>
      <c r="I2791" s="8" t="s">
        <v>11837</v>
      </c>
      <c r="J2791" s="8" t="s">
        <v>11852</v>
      </c>
      <c r="K2791" s="8" t="s">
        <v>11837</v>
      </c>
      <c r="L2791" s="8" t="s">
        <v>11847</v>
      </c>
      <c r="M2791" s="8" t="s">
        <v>11849</v>
      </c>
      <c r="N2791" s="12" t="s">
        <v>11</v>
      </c>
      <c r="O2791" s="12" t="s">
        <v>13</v>
      </c>
      <c r="P2791" s="12" t="s">
        <v>27</v>
      </c>
      <c r="Q2791" s="12" t="s">
        <v>65</v>
      </c>
      <c r="R2791" s="12" t="s">
        <v>14</v>
      </c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9">
        <f>ROUNDUP(SUM(VLOOKUP(F2791,'Pontuação'!A$2:B$11,2,FALSE),VLOOKUP(E2791,'Pontuação'!C$2:D$11,2,FALSE),VLOOKUP(H2791,'Pontuação'!I$2:J$11,2,FALSE),VLOOKUP(J2791,'Pontuação'!G$2:H$11,2,FALSE),VLOOKUP(L2791,'Pontuação'!M$2:N$13,2,FALSE)),0)</f>
        <v>1676</v>
      </c>
      <c r="AD2791" s="10">
        <f t="shared" si="1"/>
        <v>168</v>
      </c>
      <c r="AE2791" s="10" t="str">
        <f t="array" ref="AE2791">IFERROR(INDEX('Pontuação'!G$13:G$101, MATCH(AD2791, 'Pontuação'!F$13:F$101, 0)), "Faixa Indefinida")</f>
        <v>B</v>
      </c>
      <c r="AF2791" s="10">
        <f t="shared" si="2"/>
        <v>0</v>
      </c>
      <c r="AG2791" s="10">
        <f t="shared" si="3"/>
        <v>1</v>
      </c>
      <c r="AH2791" s="10">
        <f t="shared" si="4"/>
        <v>0</v>
      </c>
      <c r="AI2791" s="10">
        <f t="shared" si="5"/>
        <v>0</v>
      </c>
      <c r="AJ2791" s="9">
        <f>ROUNDUP(SUM(VLOOKUP(F2791,'Pontuação 3.0'!A$2:B$11,2,FALSE),VLOOKUP(E2791,'Pontuação 3.0'!C$2:D$11,2,FALSE),VLOOKUP(H2791,'Pontuação 3.0'!I$2:J$11,2,FALSE),VLOOKUP(J2791,'Pontuação 3.0'!G$2:H$11,2,FALSE),VLOOKUP(G2791,'Pontuação 3.0'!E$2:F$11,2,FALSE),VLOOKUP(K2791,'Pontuação 3.0'!K$2:L$11,2,FALSE),VLOOKUP(L2791,'Pontuação 3.0'!M$2:N$13,2,FALSE)),0)</f>
        <v>2062</v>
      </c>
      <c r="AK2791" s="9">
        <f t="shared" si="6"/>
        <v>206</v>
      </c>
      <c r="AL2791" s="9" t="str">
        <f t="array" ref="AL2791">IFERROR(INDEX('Pontuação 3.0'!G$13:G$191, MATCH(AK2791, 'Pontuação 3.0'!F$13:F$191, 0)), "Faixa Indefinida")</f>
        <v>C</v>
      </c>
      <c r="AM2791" s="9">
        <f t="shared" si="7"/>
        <v>0</v>
      </c>
      <c r="AN2791" s="9">
        <f t="shared" si="8"/>
        <v>0</v>
      </c>
      <c r="AO2791" s="9">
        <f t="shared" si="9"/>
        <v>1</v>
      </c>
      <c r="AP2791" s="9">
        <f t="shared" si="10"/>
        <v>0</v>
      </c>
      <c r="AQ2791" s="8"/>
    </row>
    <row r="2792" ht="15.75" customHeight="1">
      <c r="A2792" s="7">
        <v>45682.0</v>
      </c>
      <c r="B2792" s="8" t="s">
        <v>6261</v>
      </c>
      <c r="C2792" s="8" t="s">
        <v>6262</v>
      </c>
      <c r="D2792" s="11">
        <v>5.5996067332E10</v>
      </c>
      <c r="E2792" s="8" t="s">
        <v>11833</v>
      </c>
      <c r="F2792" s="8" t="s">
        <v>11861</v>
      </c>
      <c r="G2792" s="8" t="s">
        <v>11855</v>
      </c>
      <c r="H2792" s="8" t="s">
        <v>11856</v>
      </c>
      <c r="I2792" s="8" t="s">
        <v>11837</v>
      </c>
      <c r="J2792" s="8" t="s">
        <v>11852</v>
      </c>
      <c r="K2792" s="8" t="s">
        <v>11837</v>
      </c>
      <c r="L2792" s="8" t="s">
        <v>11857</v>
      </c>
      <c r="M2792" s="8" t="s">
        <v>11848</v>
      </c>
      <c r="N2792" s="12" t="s">
        <v>11</v>
      </c>
      <c r="O2792" s="12" t="s">
        <v>13</v>
      </c>
      <c r="P2792" s="12" t="s">
        <v>27</v>
      </c>
      <c r="Q2792" s="12" t="s">
        <v>44</v>
      </c>
      <c r="R2792" s="12" t="s">
        <v>20</v>
      </c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9">
        <f>ROUNDUP(SUM(VLOOKUP(F2792,'Pontuação'!A$2:B$11,2,FALSE),VLOOKUP(E2792,'Pontuação'!C$2:D$11,2,FALSE),VLOOKUP(H2792,'Pontuação'!I$2:J$11,2,FALSE),VLOOKUP(J2792,'Pontuação'!G$2:H$11,2,FALSE),VLOOKUP(L2792,'Pontuação'!M$2:N$13,2,FALSE)),0)</f>
        <v>1262</v>
      </c>
      <c r="AD2792" s="10">
        <f t="shared" si="1"/>
        <v>126</v>
      </c>
      <c r="AE2792" s="10" t="str">
        <f t="array" ref="AE2792">IFERROR(INDEX('Pontuação'!G$13:G$101, MATCH(AD2792, 'Pontuação'!F$13:F$101, 0)), "Faixa Indefinida")</f>
        <v>D</v>
      </c>
      <c r="AF2792" s="10">
        <f t="shared" si="2"/>
        <v>0</v>
      </c>
      <c r="AG2792" s="10">
        <f t="shared" si="3"/>
        <v>0</v>
      </c>
      <c r="AH2792" s="10">
        <f t="shared" si="4"/>
        <v>0</v>
      </c>
      <c r="AI2792" s="10">
        <f t="shared" si="5"/>
        <v>1</v>
      </c>
      <c r="AJ2792" s="9">
        <f>ROUNDUP(SUM(VLOOKUP(F2792,'Pontuação 3.0'!A$2:B$11,2,FALSE),VLOOKUP(E2792,'Pontuação 3.0'!C$2:D$11,2,FALSE),VLOOKUP(H2792,'Pontuação 3.0'!I$2:J$11,2,FALSE),VLOOKUP(J2792,'Pontuação 3.0'!G$2:H$11,2,FALSE),VLOOKUP(G2792,'Pontuação 3.0'!E$2:F$11,2,FALSE),VLOOKUP(K2792,'Pontuação 3.0'!K$2:L$11,2,FALSE),VLOOKUP(L2792,'Pontuação 3.0'!M$2:N$13,2,FALSE)),0)</f>
        <v>1841</v>
      </c>
      <c r="AK2792" s="9">
        <f t="shared" si="6"/>
        <v>184</v>
      </c>
      <c r="AL2792" s="9" t="str">
        <f t="array" ref="AL2792">IFERROR(INDEX('Pontuação 3.0'!G$13:G$191, MATCH(AK2792, 'Pontuação 3.0'!F$13:F$191, 0)), "Faixa Indefinida")</f>
        <v>D</v>
      </c>
      <c r="AM2792" s="9">
        <f t="shared" si="7"/>
        <v>0</v>
      </c>
      <c r="AN2792" s="9">
        <f t="shared" si="8"/>
        <v>0</v>
      </c>
      <c r="AO2792" s="9">
        <f t="shared" si="9"/>
        <v>0</v>
      </c>
      <c r="AP2792" s="9">
        <f t="shared" si="10"/>
        <v>1</v>
      </c>
      <c r="AQ2792" s="8"/>
    </row>
    <row r="2793" ht="15.75" customHeight="1">
      <c r="A2793" s="7">
        <v>45682.0</v>
      </c>
      <c r="B2793" s="8" t="s">
        <v>102</v>
      </c>
      <c r="C2793" s="8" t="s">
        <v>6268</v>
      </c>
      <c r="D2793" s="11">
        <v>5.1991983051E10</v>
      </c>
      <c r="E2793" s="8" t="s">
        <v>11833</v>
      </c>
      <c r="F2793" s="8" t="s">
        <v>11842</v>
      </c>
      <c r="G2793" s="8" t="s">
        <v>11843</v>
      </c>
      <c r="H2793" s="8" t="s">
        <v>11844</v>
      </c>
      <c r="I2793" s="8" t="s">
        <v>11845</v>
      </c>
      <c r="J2793" s="8" t="s">
        <v>11846</v>
      </c>
      <c r="K2793" s="8" t="s">
        <v>11837</v>
      </c>
      <c r="L2793" s="8" t="s">
        <v>11851</v>
      </c>
      <c r="M2793" s="8" t="s">
        <v>11848</v>
      </c>
      <c r="N2793" s="12" t="s">
        <v>11</v>
      </c>
      <c r="O2793" s="12" t="s">
        <v>13</v>
      </c>
      <c r="P2793" s="12" t="s">
        <v>37</v>
      </c>
      <c r="Q2793" s="12" t="s">
        <v>15</v>
      </c>
      <c r="R2793" s="12" t="s">
        <v>20</v>
      </c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9">
        <f>ROUNDUP(SUM(VLOOKUP(F2793,'Pontuação'!A$2:B$11,2,FALSE),VLOOKUP(E2793,'Pontuação'!C$2:D$11,2,FALSE),VLOOKUP(H2793,'Pontuação'!I$2:J$11,2,FALSE),VLOOKUP(J2793,'Pontuação'!G$2:H$11,2,FALSE),VLOOKUP(L2793,'Pontuação'!M$2:N$13,2,FALSE)),0)</f>
        <v>1595</v>
      </c>
      <c r="AD2793" s="10">
        <f t="shared" si="1"/>
        <v>160</v>
      </c>
      <c r="AE2793" s="10" t="str">
        <f t="array" ref="AE2793">IFERROR(INDEX('Pontuação'!G$13:G$101, MATCH(AD2793, 'Pontuação'!F$13:F$101, 0)), "Faixa Indefinida")</f>
        <v>C</v>
      </c>
      <c r="AF2793" s="10">
        <f t="shared" si="2"/>
        <v>0</v>
      </c>
      <c r="AG2793" s="10">
        <f t="shared" si="3"/>
        <v>0</v>
      </c>
      <c r="AH2793" s="10">
        <f t="shared" si="4"/>
        <v>1</v>
      </c>
      <c r="AI2793" s="10">
        <f t="shared" si="5"/>
        <v>0</v>
      </c>
      <c r="AJ2793" s="9">
        <f>ROUNDUP(SUM(VLOOKUP(F2793,'Pontuação 3.0'!A$2:B$11,2,FALSE),VLOOKUP(E2793,'Pontuação 3.0'!C$2:D$11,2,FALSE),VLOOKUP(H2793,'Pontuação 3.0'!I$2:J$11,2,FALSE),VLOOKUP(J2793,'Pontuação 3.0'!G$2:H$11,2,FALSE),VLOOKUP(G2793,'Pontuação 3.0'!E$2:F$11,2,FALSE),VLOOKUP(K2793,'Pontuação 3.0'!K$2:L$11,2,FALSE),VLOOKUP(L2793,'Pontuação 3.0'!M$2:N$13,2,FALSE)),0)</f>
        <v>2209</v>
      </c>
      <c r="AK2793" s="9">
        <f t="shared" si="6"/>
        <v>221</v>
      </c>
      <c r="AL2793" s="9" t="str">
        <f t="array" ref="AL2793">IFERROR(INDEX('Pontuação 3.0'!G$13:G$191, MATCH(AK2793, 'Pontuação 3.0'!F$13:F$191, 0)), "Faixa Indefinida")</f>
        <v>B</v>
      </c>
      <c r="AM2793" s="9">
        <f t="shared" si="7"/>
        <v>0</v>
      </c>
      <c r="AN2793" s="9">
        <f t="shared" si="8"/>
        <v>1</v>
      </c>
      <c r="AO2793" s="9">
        <f t="shared" si="9"/>
        <v>0</v>
      </c>
      <c r="AP2793" s="9">
        <f t="shared" si="10"/>
        <v>0</v>
      </c>
      <c r="AQ2793" s="8"/>
    </row>
    <row r="2794" ht="15.75" customHeight="1">
      <c r="A2794" s="7">
        <v>45682.0</v>
      </c>
      <c r="B2794" s="8" t="s">
        <v>6266</v>
      </c>
      <c r="C2794" s="8" t="s">
        <v>6267</v>
      </c>
      <c r="D2794" s="11">
        <v>9.81401457E8</v>
      </c>
      <c r="E2794" s="8" t="s">
        <v>11868</v>
      </c>
      <c r="F2794" s="8" t="s">
        <v>11842</v>
      </c>
      <c r="G2794" s="8" t="s">
        <v>11867</v>
      </c>
      <c r="H2794" s="8" t="s">
        <v>11856</v>
      </c>
      <c r="I2794" s="8" t="s">
        <v>11837</v>
      </c>
      <c r="J2794" s="8" t="s">
        <v>11846</v>
      </c>
      <c r="K2794" s="8" t="s">
        <v>11837</v>
      </c>
      <c r="L2794" s="8" t="s">
        <v>11847</v>
      </c>
      <c r="M2794" s="8" t="s">
        <v>11848</v>
      </c>
      <c r="N2794" s="12" t="s">
        <v>11</v>
      </c>
      <c r="O2794" s="12" t="s">
        <v>13</v>
      </c>
      <c r="P2794" s="12" t="s">
        <v>123</v>
      </c>
      <c r="Q2794" s="12" t="s">
        <v>15</v>
      </c>
      <c r="R2794" s="12" t="s">
        <v>20</v>
      </c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9">
        <f>ROUNDUP(SUM(VLOOKUP(F2794,'Pontuação'!A$2:B$11,2,FALSE),VLOOKUP(E2794,'Pontuação'!C$2:D$11,2,FALSE),VLOOKUP(H2794,'Pontuação'!I$2:J$11,2,FALSE),VLOOKUP(J2794,'Pontuação'!G$2:H$11,2,FALSE),VLOOKUP(L2794,'Pontuação'!M$2:N$13,2,FALSE)),0)</f>
        <v>1575</v>
      </c>
      <c r="AD2794" s="10">
        <f t="shared" si="1"/>
        <v>158</v>
      </c>
      <c r="AE2794" s="10" t="str">
        <f t="array" ref="AE2794">IFERROR(INDEX('Pontuação'!G$13:G$101, MATCH(AD2794, 'Pontuação'!F$13:F$101, 0)), "Faixa Indefinida")</f>
        <v>C</v>
      </c>
      <c r="AF2794" s="10">
        <f t="shared" si="2"/>
        <v>0</v>
      </c>
      <c r="AG2794" s="10">
        <f t="shared" si="3"/>
        <v>0</v>
      </c>
      <c r="AH2794" s="10">
        <f t="shared" si="4"/>
        <v>1</v>
      </c>
      <c r="AI2794" s="10">
        <f t="shared" si="5"/>
        <v>0</v>
      </c>
      <c r="AJ2794" s="9">
        <f>ROUNDUP(SUM(VLOOKUP(F2794,'Pontuação 3.0'!A$2:B$11,2,FALSE),VLOOKUP(E2794,'Pontuação 3.0'!C$2:D$11,2,FALSE),VLOOKUP(H2794,'Pontuação 3.0'!I$2:J$11,2,FALSE),VLOOKUP(J2794,'Pontuação 3.0'!G$2:H$11,2,FALSE),VLOOKUP(G2794,'Pontuação 3.0'!E$2:F$11,2,FALSE),VLOOKUP(K2794,'Pontuação 3.0'!K$2:L$11,2,FALSE),VLOOKUP(L2794,'Pontuação 3.0'!M$2:N$13,2,FALSE)),0)</f>
        <v>1880</v>
      </c>
      <c r="AK2794" s="9">
        <f t="shared" si="6"/>
        <v>188</v>
      </c>
      <c r="AL2794" s="9" t="str">
        <f t="array" ref="AL2794">IFERROR(INDEX('Pontuação 3.0'!G$13:G$191, MATCH(AK2794, 'Pontuação 3.0'!F$13:F$191, 0)), "Faixa Indefinida")</f>
        <v>D</v>
      </c>
      <c r="AM2794" s="9">
        <f t="shared" si="7"/>
        <v>0</v>
      </c>
      <c r="AN2794" s="9">
        <f t="shared" si="8"/>
        <v>0</v>
      </c>
      <c r="AO2794" s="9">
        <f t="shared" si="9"/>
        <v>0</v>
      </c>
      <c r="AP2794" s="9">
        <f t="shared" si="10"/>
        <v>1</v>
      </c>
      <c r="AQ2794" s="8"/>
    </row>
    <row r="2795" ht="15.75" customHeight="1">
      <c r="A2795" s="7">
        <v>45682.0</v>
      </c>
      <c r="B2795" s="8" t="s">
        <v>127</v>
      </c>
      <c r="C2795" s="8" t="s">
        <v>6273</v>
      </c>
      <c r="D2795" s="11">
        <v>1.1968891147E10</v>
      </c>
      <c r="E2795" s="8" t="s">
        <v>11833</v>
      </c>
      <c r="F2795" s="8" t="s">
        <v>11842</v>
      </c>
      <c r="G2795" s="8" t="s">
        <v>11843</v>
      </c>
      <c r="H2795" s="8" t="s">
        <v>11844</v>
      </c>
      <c r="I2795" s="8" t="s">
        <v>11837</v>
      </c>
      <c r="J2795" s="8" t="s">
        <v>11846</v>
      </c>
      <c r="K2795" s="8" t="s">
        <v>11837</v>
      </c>
      <c r="L2795" s="8" t="s">
        <v>11847</v>
      </c>
      <c r="M2795" s="8" t="s">
        <v>11853</v>
      </c>
      <c r="N2795" s="12" t="s">
        <v>11</v>
      </c>
      <c r="O2795" s="12" t="s">
        <v>13</v>
      </c>
      <c r="P2795" s="12" t="s">
        <v>27</v>
      </c>
      <c r="Q2795" s="12" t="s">
        <v>44</v>
      </c>
      <c r="R2795" s="12" t="s">
        <v>20</v>
      </c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9">
        <f>ROUNDUP(SUM(VLOOKUP(F2795,'Pontuação'!A$2:B$11,2,FALSE),VLOOKUP(E2795,'Pontuação'!C$2:D$11,2,FALSE),VLOOKUP(H2795,'Pontuação'!I$2:J$11,2,FALSE),VLOOKUP(J2795,'Pontuação'!G$2:H$11,2,FALSE),VLOOKUP(L2795,'Pontuação'!M$2:N$13,2,FALSE)),0)</f>
        <v>1727</v>
      </c>
      <c r="AD2795" s="10">
        <f t="shared" si="1"/>
        <v>173</v>
      </c>
      <c r="AE2795" s="10" t="str">
        <f t="array" ref="AE2795">IFERROR(INDEX('Pontuação'!G$13:G$101, MATCH(AD2795, 'Pontuação'!F$13:F$101, 0)), "Faixa Indefinida")</f>
        <v>B</v>
      </c>
      <c r="AF2795" s="10">
        <f t="shared" si="2"/>
        <v>0</v>
      </c>
      <c r="AG2795" s="10">
        <f t="shared" si="3"/>
        <v>1</v>
      </c>
      <c r="AH2795" s="10">
        <f t="shared" si="4"/>
        <v>0</v>
      </c>
      <c r="AI2795" s="10">
        <f t="shared" si="5"/>
        <v>0</v>
      </c>
      <c r="AJ2795" s="9">
        <f>ROUNDUP(SUM(VLOOKUP(F2795,'Pontuação 3.0'!A$2:B$11,2,FALSE),VLOOKUP(E2795,'Pontuação 3.0'!C$2:D$11,2,FALSE),VLOOKUP(H2795,'Pontuação 3.0'!I$2:J$11,2,FALSE),VLOOKUP(J2795,'Pontuação 3.0'!G$2:H$11,2,FALSE),VLOOKUP(G2795,'Pontuação 3.0'!E$2:F$11,2,FALSE),VLOOKUP(K2795,'Pontuação 3.0'!K$2:L$11,2,FALSE),VLOOKUP(L2795,'Pontuação 3.0'!M$2:N$13,2,FALSE)),0)</f>
        <v>2295</v>
      </c>
      <c r="AK2795" s="9">
        <f t="shared" si="6"/>
        <v>230</v>
      </c>
      <c r="AL2795" s="9" t="str">
        <f t="array" ref="AL2795">IFERROR(INDEX('Pontuação 3.0'!G$13:G$191, MATCH(AK2795, 'Pontuação 3.0'!F$13:F$191, 0)), "Faixa Indefinida")</f>
        <v>B</v>
      </c>
      <c r="AM2795" s="9">
        <f t="shared" si="7"/>
        <v>0</v>
      </c>
      <c r="AN2795" s="9">
        <f t="shared" si="8"/>
        <v>1</v>
      </c>
      <c r="AO2795" s="9">
        <f t="shared" si="9"/>
        <v>0</v>
      </c>
      <c r="AP2795" s="9">
        <f t="shared" si="10"/>
        <v>0</v>
      </c>
      <c r="AQ2795" s="8"/>
    </row>
    <row r="2796" ht="15.75" customHeight="1">
      <c r="A2796" s="7">
        <v>45682.0</v>
      </c>
      <c r="B2796" s="8" t="s">
        <v>715</v>
      </c>
      <c r="C2796" s="8" t="s">
        <v>716</v>
      </c>
      <c r="D2796" s="11">
        <v>5.1997594599E10</v>
      </c>
      <c r="E2796" s="8" t="s">
        <v>11833</v>
      </c>
      <c r="F2796" s="8" t="s">
        <v>11863</v>
      </c>
      <c r="G2796" s="8" t="s">
        <v>11843</v>
      </c>
      <c r="H2796" s="8" t="s">
        <v>11844</v>
      </c>
      <c r="I2796" s="8" t="s">
        <v>11837</v>
      </c>
      <c r="J2796" s="8" t="s">
        <v>11846</v>
      </c>
      <c r="K2796" s="8" t="s">
        <v>11837</v>
      </c>
      <c r="L2796" s="8" t="s">
        <v>11847</v>
      </c>
      <c r="M2796" s="8" t="s">
        <v>11849</v>
      </c>
      <c r="N2796" s="12" t="s">
        <v>11</v>
      </c>
      <c r="O2796" s="12" t="s">
        <v>13</v>
      </c>
      <c r="P2796" s="12" t="s">
        <v>27</v>
      </c>
      <c r="Q2796" s="12" t="s">
        <v>24</v>
      </c>
      <c r="R2796" s="12" t="s">
        <v>14</v>
      </c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9">
        <f>ROUNDUP(SUM(VLOOKUP(F2796,'Pontuação'!A$2:B$11,2,FALSE),VLOOKUP(E2796,'Pontuação'!C$2:D$11,2,FALSE),VLOOKUP(H2796,'Pontuação'!I$2:J$11,2,FALSE),VLOOKUP(J2796,'Pontuação'!G$2:H$11,2,FALSE),VLOOKUP(L2796,'Pontuação'!M$2:N$13,2,FALSE)),0)</f>
        <v>1698</v>
      </c>
      <c r="AD2796" s="10">
        <f t="shared" si="1"/>
        <v>170</v>
      </c>
      <c r="AE2796" s="10" t="str">
        <f t="array" ref="AE2796">IFERROR(INDEX('Pontuação'!G$13:G$101, MATCH(AD2796, 'Pontuação'!F$13:F$101, 0)), "Faixa Indefinida")</f>
        <v>B</v>
      </c>
      <c r="AF2796" s="10">
        <f t="shared" si="2"/>
        <v>0</v>
      </c>
      <c r="AG2796" s="10">
        <f t="shared" si="3"/>
        <v>1</v>
      </c>
      <c r="AH2796" s="10">
        <f t="shared" si="4"/>
        <v>0</v>
      </c>
      <c r="AI2796" s="10">
        <f t="shared" si="5"/>
        <v>0</v>
      </c>
      <c r="AJ2796" s="9">
        <f>ROUNDUP(SUM(VLOOKUP(F2796,'Pontuação 3.0'!A$2:B$11,2,FALSE),VLOOKUP(E2796,'Pontuação 3.0'!C$2:D$11,2,FALSE),VLOOKUP(H2796,'Pontuação 3.0'!I$2:J$11,2,FALSE),VLOOKUP(J2796,'Pontuação 3.0'!G$2:H$11,2,FALSE),VLOOKUP(G2796,'Pontuação 3.0'!E$2:F$11,2,FALSE),VLOOKUP(K2796,'Pontuação 3.0'!K$2:L$11,2,FALSE),VLOOKUP(L2796,'Pontuação 3.0'!M$2:N$13,2,FALSE)),0)</f>
        <v>2073</v>
      </c>
      <c r="AK2796" s="9">
        <f t="shared" si="6"/>
        <v>207</v>
      </c>
      <c r="AL2796" s="9" t="str">
        <f t="array" ref="AL2796">IFERROR(INDEX('Pontuação 3.0'!G$13:G$191, MATCH(AK2796, 'Pontuação 3.0'!F$13:F$191, 0)), "Faixa Indefinida")</f>
        <v>C</v>
      </c>
      <c r="AM2796" s="9">
        <f t="shared" si="7"/>
        <v>0</v>
      </c>
      <c r="AN2796" s="9">
        <f t="shared" si="8"/>
        <v>0</v>
      </c>
      <c r="AO2796" s="9">
        <f t="shared" si="9"/>
        <v>1</v>
      </c>
      <c r="AP2796" s="9">
        <f t="shared" si="10"/>
        <v>0</v>
      </c>
      <c r="AQ2796" s="8"/>
    </row>
    <row r="2797" ht="15.75" customHeight="1">
      <c r="A2797" s="7">
        <v>45682.0</v>
      </c>
      <c r="B2797" s="8" t="s">
        <v>6271</v>
      </c>
      <c r="C2797" s="8" t="s">
        <v>6272</v>
      </c>
      <c r="D2797" s="11">
        <v>1.194474413E10</v>
      </c>
      <c r="E2797" s="8" t="s">
        <v>11833</v>
      </c>
      <c r="F2797" s="8" t="s">
        <v>11834</v>
      </c>
      <c r="G2797" s="8" t="s">
        <v>11835</v>
      </c>
      <c r="H2797" s="8" t="s">
        <v>11850</v>
      </c>
      <c r="I2797" s="8" t="s">
        <v>11837</v>
      </c>
      <c r="J2797" s="8" t="s">
        <v>11838</v>
      </c>
      <c r="K2797" s="8" t="s">
        <v>11839</v>
      </c>
      <c r="L2797" s="8" t="s">
        <v>11847</v>
      </c>
      <c r="M2797" s="8" t="s">
        <v>11853</v>
      </c>
      <c r="N2797" s="12" t="s">
        <v>11</v>
      </c>
      <c r="O2797" s="12" t="s">
        <v>13</v>
      </c>
      <c r="P2797" s="12" t="s">
        <v>23</v>
      </c>
      <c r="Q2797" s="12" t="s">
        <v>15</v>
      </c>
      <c r="R2797" s="12" t="s">
        <v>20</v>
      </c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9">
        <f>ROUNDUP(SUM(VLOOKUP(F2797,'Pontuação'!A$2:B$11,2,FALSE),VLOOKUP(E2797,'Pontuação'!C$2:D$11,2,FALSE),VLOOKUP(H2797,'Pontuação'!I$2:J$11,2,FALSE),VLOOKUP(J2797,'Pontuação'!G$2:H$11,2,FALSE),VLOOKUP(L2797,'Pontuação'!M$2:N$13,2,FALSE)),0)</f>
        <v>1951</v>
      </c>
      <c r="AD2797" s="10">
        <f t="shared" si="1"/>
        <v>195</v>
      </c>
      <c r="AE2797" s="10" t="str">
        <f t="array" ref="AE2797">IFERROR(INDEX('Pontuação'!G$13:G$101, MATCH(AD2797, 'Pontuação'!F$13:F$101, 0)), "Faixa Indefinida")</f>
        <v>A</v>
      </c>
      <c r="AF2797" s="10">
        <f t="shared" si="2"/>
        <v>1</v>
      </c>
      <c r="AG2797" s="10">
        <f t="shared" si="3"/>
        <v>0</v>
      </c>
      <c r="AH2797" s="10">
        <f t="shared" si="4"/>
        <v>0</v>
      </c>
      <c r="AI2797" s="10">
        <f t="shared" si="5"/>
        <v>0</v>
      </c>
      <c r="AJ2797" s="9">
        <f>ROUNDUP(SUM(VLOOKUP(F2797,'Pontuação 3.0'!A$2:B$11,2,FALSE),VLOOKUP(E2797,'Pontuação 3.0'!C$2:D$11,2,FALSE),VLOOKUP(H2797,'Pontuação 3.0'!I$2:J$11,2,FALSE),VLOOKUP(J2797,'Pontuação 3.0'!G$2:H$11,2,FALSE),VLOOKUP(G2797,'Pontuação 3.0'!E$2:F$11,2,FALSE),VLOOKUP(K2797,'Pontuação 3.0'!K$2:L$11,2,FALSE),VLOOKUP(L2797,'Pontuação 3.0'!M$2:N$13,2,FALSE)),0)</f>
        <v>2471</v>
      </c>
      <c r="AK2797" s="9">
        <f t="shared" si="6"/>
        <v>247</v>
      </c>
      <c r="AL2797" s="9" t="str">
        <f t="array" ref="AL2797">IFERROR(INDEX('Pontuação 3.0'!G$13:G$191, MATCH(AK2797, 'Pontuação 3.0'!F$13:F$191, 0)), "Faixa Indefinida")</f>
        <v>A</v>
      </c>
      <c r="AM2797" s="9">
        <f t="shared" si="7"/>
        <v>1</v>
      </c>
      <c r="AN2797" s="9">
        <f t="shared" si="8"/>
        <v>0</v>
      </c>
      <c r="AO2797" s="9">
        <f t="shared" si="9"/>
        <v>0</v>
      </c>
      <c r="AP2797" s="9">
        <f t="shared" si="10"/>
        <v>0</v>
      </c>
      <c r="AQ2797" s="8"/>
    </row>
    <row r="2798" ht="15.75" customHeight="1">
      <c r="A2798" s="7">
        <v>45682.0</v>
      </c>
      <c r="B2798" s="8" t="s">
        <v>6274</v>
      </c>
      <c r="C2798" s="8" t="s">
        <v>6275</v>
      </c>
      <c r="D2798" s="13" t="s">
        <v>12032</v>
      </c>
      <c r="E2798" s="8" t="s">
        <v>11833</v>
      </c>
      <c r="F2798" s="8" t="s">
        <v>11834</v>
      </c>
      <c r="G2798" s="8" t="s">
        <v>11843</v>
      </c>
      <c r="H2798" s="8" t="s">
        <v>11844</v>
      </c>
      <c r="I2798" s="8" t="s">
        <v>11837</v>
      </c>
      <c r="J2798" s="8" t="s">
        <v>11852</v>
      </c>
      <c r="K2798" s="8" t="s">
        <v>11839</v>
      </c>
      <c r="L2798" s="8" t="s">
        <v>11851</v>
      </c>
      <c r="M2798" s="8" t="s">
        <v>11841</v>
      </c>
      <c r="N2798" s="12" t="s">
        <v>11</v>
      </c>
      <c r="O2798" s="12" t="s">
        <v>13</v>
      </c>
      <c r="P2798" s="12" t="s">
        <v>27</v>
      </c>
      <c r="Q2798" s="12" t="s">
        <v>15</v>
      </c>
      <c r="R2798" s="12" t="s">
        <v>14</v>
      </c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9">
        <f>ROUNDUP(SUM(VLOOKUP(F2798,'Pontuação'!A$2:B$11,2,FALSE),VLOOKUP(E2798,'Pontuação'!C$2:D$11,2,FALSE),VLOOKUP(H2798,'Pontuação'!I$2:J$11,2,FALSE),VLOOKUP(J2798,'Pontuação'!G$2:H$11,2,FALSE),VLOOKUP(L2798,'Pontuação'!M$2:N$13,2,FALSE)),0)</f>
        <v>1688</v>
      </c>
      <c r="AD2798" s="10">
        <f t="shared" si="1"/>
        <v>169</v>
      </c>
      <c r="AE2798" s="10" t="str">
        <f t="array" ref="AE2798">IFERROR(INDEX('Pontuação'!G$13:G$101, MATCH(AD2798, 'Pontuação'!F$13:F$101, 0)), "Faixa Indefinida")</f>
        <v>B</v>
      </c>
      <c r="AF2798" s="10">
        <f t="shared" si="2"/>
        <v>0</v>
      </c>
      <c r="AG2798" s="10">
        <f t="shared" si="3"/>
        <v>1</v>
      </c>
      <c r="AH2798" s="10">
        <f t="shared" si="4"/>
        <v>0</v>
      </c>
      <c r="AI2798" s="10">
        <f t="shared" si="5"/>
        <v>0</v>
      </c>
      <c r="AJ2798" s="9">
        <f>ROUNDUP(SUM(VLOOKUP(F2798,'Pontuação 3.0'!A$2:B$11,2,FALSE),VLOOKUP(E2798,'Pontuação 3.0'!C$2:D$11,2,FALSE),VLOOKUP(H2798,'Pontuação 3.0'!I$2:J$11,2,FALSE),VLOOKUP(J2798,'Pontuação 3.0'!G$2:H$11,2,FALSE),VLOOKUP(G2798,'Pontuação 3.0'!E$2:F$11,2,FALSE),VLOOKUP(K2798,'Pontuação 3.0'!K$2:L$11,2,FALSE),VLOOKUP(L2798,'Pontuação 3.0'!M$2:N$13,2,FALSE)),0)</f>
        <v>2489</v>
      </c>
      <c r="AK2798" s="9">
        <f t="shared" si="6"/>
        <v>249</v>
      </c>
      <c r="AL2798" s="9" t="str">
        <f t="array" ref="AL2798">IFERROR(INDEX('Pontuação 3.0'!G$13:G$191, MATCH(AK2798, 'Pontuação 3.0'!F$13:F$191, 0)), "Faixa Indefinida")</f>
        <v>A</v>
      </c>
      <c r="AM2798" s="9">
        <f t="shared" si="7"/>
        <v>1</v>
      </c>
      <c r="AN2798" s="9">
        <f t="shared" si="8"/>
        <v>0</v>
      </c>
      <c r="AO2798" s="9">
        <f t="shared" si="9"/>
        <v>0</v>
      </c>
      <c r="AP2798" s="9">
        <f t="shared" si="10"/>
        <v>0</v>
      </c>
      <c r="AQ2798" s="8"/>
    </row>
    <row r="2799" ht="15.75" customHeight="1">
      <c r="A2799" s="7">
        <v>45682.0</v>
      </c>
      <c r="B2799" s="8" t="s">
        <v>6281</v>
      </c>
      <c r="C2799" s="8" t="s">
        <v>6282</v>
      </c>
      <c r="D2799" s="11">
        <v>9.96717331E8</v>
      </c>
      <c r="E2799" s="8" t="s">
        <v>11833</v>
      </c>
      <c r="F2799" s="8" t="s">
        <v>11842</v>
      </c>
      <c r="G2799" s="8" t="s">
        <v>11835</v>
      </c>
      <c r="H2799" s="8" t="s">
        <v>11856</v>
      </c>
      <c r="I2799" s="8" t="s">
        <v>11837</v>
      </c>
      <c r="J2799" s="8" t="s">
        <v>11846</v>
      </c>
      <c r="K2799" s="8" t="s">
        <v>11837</v>
      </c>
      <c r="L2799" s="8" t="s">
        <v>11840</v>
      </c>
      <c r="M2799" s="8" t="s">
        <v>11859</v>
      </c>
      <c r="N2799" s="12" t="s">
        <v>11</v>
      </c>
      <c r="O2799" s="12" t="s">
        <v>13</v>
      </c>
      <c r="P2799" s="12" t="s">
        <v>27</v>
      </c>
      <c r="Q2799" s="12" t="s">
        <v>24</v>
      </c>
      <c r="R2799" s="12" t="s">
        <v>20</v>
      </c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9">
        <f>ROUNDUP(SUM(VLOOKUP(F2799,'Pontuação'!A$2:B$11,2,FALSE),VLOOKUP(E2799,'Pontuação'!C$2:D$11,2,FALSE),VLOOKUP(H2799,'Pontuação'!I$2:J$11,2,FALSE),VLOOKUP(J2799,'Pontuação'!G$2:H$11,2,FALSE),VLOOKUP(L2799,'Pontuação'!M$2:N$13,2,FALSE)),0)</f>
        <v>1483</v>
      </c>
      <c r="AD2799" s="10">
        <f t="shared" si="1"/>
        <v>148</v>
      </c>
      <c r="AE2799" s="10" t="str">
        <f t="array" ref="AE2799">IFERROR(INDEX('Pontuação'!G$13:G$101, MATCH(AD2799, 'Pontuação'!F$13:F$101, 0)), "Faixa Indefinida")</f>
        <v>C</v>
      </c>
      <c r="AF2799" s="10">
        <f t="shared" si="2"/>
        <v>0</v>
      </c>
      <c r="AG2799" s="10">
        <f t="shared" si="3"/>
        <v>0</v>
      </c>
      <c r="AH2799" s="10">
        <f t="shared" si="4"/>
        <v>1</v>
      </c>
      <c r="AI2799" s="10">
        <f t="shared" si="5"/>
        <v>0</v>
      </c>
      <c r="AJ2799" s="9">
        <f>ROUNDUP(SUM(VLOOKUP(F2799,'Pontuação 3.0'!A$2:B$11,2,FALSE),VLOOKUP(E2799,'Pontuação 3.0'!C$2:D$11,2,FALSE),VLOOKUP(H2799,'Pontuação 3.0'!I$2:J$11,2,FALSE),VLOOKUP(J2799,'Pontuação 3.0'!G$2:H$11,2,FALSE),VLOOKUP(G2799,'Pontuação 3.0'!E$2:F$11,2,FALSE),VLOOKUP(K2799,'Pontuação 3.0'!K$2:L$11,2,FALSE),VLOOKUP(L2799,'Pontuação 3.0'!M$2:N$13,2,FALSE)),0)</f>
        <v>1812</v>
      </c>
      <c r="AK2799" s="9">
        <f t="shared" si="6"/>
        <v>181</v>
      </c>
      <c r="AL2799" s="9" t="str">
        <f t="array" ref="AL2799">IFERROR(INDEX('Pontuação 3.0'!G$13:G$191, MATCH(AK2799, 'Pontuação 3.0'!F$13:F$191, 0)), "Faixa Indefinida")</f>
        <v>D</v>
      </c>
      <c r="AM2799" s="9">
        <f t="shared" si="7"/>
        <v>0</v>
      </c>
      <c r="AN2799" s="9">
        <f t="shared" si="8"/>
        <v>0</v>
      </c>
      <c r="AO2799" s="9">
        <f t="shared" si="9"/>
        <v>0</v>
      </c>
      <c r="AP2799" s="9">
        <f t="shared" si="10"/>
        <v>1</v>
      </c>
      <c r="AQ2799" s="8"/>
    </row>
    <row r="2800" ht="15.75" customHeight="1">
      <c r="A2800" s="7">
        <v>45682.0</v>
      </c>
      <c r="B2800" s="8" t="s">
        <v>6279</v>
      </c>
      <c r="C2800" s="8" t="s">
        <v>6280</v>
      </c>
      <c r="D2800" s="11">
        <v>6.1995970531E10</v>
      </c>
      <c r="E2800" s="8" t="s">
        <v>11833</v>
      </c>
      <c r="F2800" s="8" t="s">
        <v>11842</v>
      </c>
      <c r="G2800" s="8" t="s">
        <v>11835</v>
      </c>
      <c r="H2800" s="8" t="s">
        <v>11844</v>
      </c>
      <c r="I2800" s="8" t="s">
        <v>11837</v>
      </c>
      <c r="J2800" s="8" t="s">
        <v>11846</v>
      </c>
      <c r="K2800" s="8" t="s">
        <v>11837</v>
      </c>
      <c r="L2800" s="8" t="s">
        <v>11851</v>
      </c>
      <c r="M2800" s="8" t="s">
        <v>11848</v>
      </c>
      <c r="N2800" s="12" t="s">
        <v>11</v>
      </c>
      <c r="O2800" s="12" t="s">
        <v>13</v>
      </c>
      <c r="P2800" s="12" t="s">
        <v>31</v>
      </c>
      <c r="Q2800" s="12" t="s">
        <v>44</v>
      </c>
      <c r="R2800" s="12" t="s">
        <v>20</v>
      </c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9">
        <f>ROUNDUP(SUM(VLOOKUP(F2800,'Pontuação'!A$2:B$11,2,FALSE),VLOOKUP(E2800,'Pontuação'!C$2:D$11,2,FALSE),VLOOKUP(H2800,'Pontuação'!I$2:J$11,2,FALSE),VLOOKUP(J2800,'Pontuação'!G$2:H$11,2,FALSE),VLOOKUP(L2800,'Pontuação'!M$2:N$13,2,FALSE)),0)</f>
        <v>1595</v>
      </c>
      <c r="AD2800" s="10">
        <f t="shared" si="1"/>
        <v>160</v>
      </c>
      <c r="AE2800" s="10" t="str">
        <f t="array" ref="AE2800">IFERROR(INDEX('Pontuação'!G$13:G$101, MATCH(AD2800, 'Pontuação'!F$13:F$101, 0)), "Faixa Indefinida")</f>
        <v>C</v>
      </c>
      <c r="AF2800" s="10">
        <f t="shared" si="2"/>
        <v>0</v>
      </c>
      <c r="AG2800" s="10">
        <f t="shared" si="3"/>
        <v>0</v>
      </c>
      <c r="AH2800" s="10">
        <f t="shared" si="4"/>
        <v>1</v>
      </c>
      <c r="AI2800" s="10">
        <f t="shared" si="5"/>
        <v>0</v>
      </c>
      <c r="AJ2800" s="9">
        <f>ROUNDUP(SUM(VLOOKUP(F2800,'Pontuação 3.0'!A$2:B$11,2,FALSE),VLOOKUP(E2800,'Pontuação 3.0'!C$2:D$11,2,FALSE),VLOOKUP(H2800,'Pontuação 3.0'!I$2:J$11,2,FALSE),VLOOKUP(J2800,'Pontuação 3.0'!G$2:H$11,2,FALSE),VLOOKUP(G2800,'Pontuação 3.0'!E$2:F$11,2,FALSE),VLOOKUP(K2800,'Pontuação 3.0'!K$2:L$11,2,FALSE),VLOOKUP(L2800,'Pontuação 3.0'!M$2:N$13,2,FALSE)),0)</f>
        <v>2069</v>
      </c>
      <c r="AK2800" s="9">
        <f t="shared" si="6"/>
        <v>207</v>
      </c>
      <c r="AL2800" s="9" t="str">
        <f t="array" ref="AL2800">IFERROR(INDEX('Pontuação 3.0'!G$13:G$191, MATCH(AK2800, 'Pontuação 3.0'!F$13:F$191, 0)), "Faixa Indefinida")</f>
        <v>C</v>
      </c>
      <c r="AM2800" s="9">
        <f t="shared" si="7"/>
        <v>0</v>
      </c>
      <c r="AN2800" s="9">
        <f t="shared" si="8"/>
        <v>0</v>
      </c>
      <c r="AO2800" s="9">
        <f t="shared" si="9"/>
        <v>1</v>
      </c>
      <c r="AP2800" s="9">
        <f t="shared" si="10"/>
        <v>0</v>
      </c>
      <c r="AQ2800" s="8"/>
    </row>
    <row r="2801" ht="15.75" customHeight="1">
      <c r="A2801" s="7">
        <v>45682.0</v>
      </c>
      <c r="B2801" s="8" t="s">
        <v>6283</v>
      </c>
      <c r="C2801" s="8" t="s">
        <v>6284</v>
      </c>
      <c r="D2801" s="11">
        <v>3.2991363904E10</v>
      </c>
      <c r="E2801" s="8" t="s">
        <v>11833</v>
      </c>
      <c r="F2801" s="8" t="s">
        <v>11834</v>
      </c>
      <c r="G2801" s="8" t="s">
        <v>11843</v>
      </c>
      <c r="H2801" s="8" t="s">
        <v>11844</v>
      </c>
      <c r="I2801" s="8" t="s">
        <v>11845</v>
      </c>
      <c r="J2801" s="8" t="s">
        <v>11846</v>
      </c>
      <c r="K2801" s="8" t="s">
        <v>11837</v>
      </c>
      <c r="L2801" s="8" t="s">
        <v>11851</v>
      </c>
      <c r="M2801" s="8" t="s">
        <v>11848</v>
      </c>
      <c r="N2801" s="12" t="s">
        <v>11</v>
      </c>
      <c r="O2801" s="12" t="s">
        <v>13</v>
      </c>
      <c r="P2801" s="12" t="s">
        <v>31</v>
      </c>
      <c r="Q2801" s="12" t="s">
        <v>44</v>
      </c>
      <c r="R2801" s="12" t="s">
        <v>20</v>
      </c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9">
        <f>ROUNDUP(SUM(VLOOKUP(F2801,'Pontuação'!A$2:B$11,2,FALSE),VLOOKUP(E2801,'Pontuação'!C$2:D$11,2,FALSE),VLOOKUP(H2801,'Pontuação'!I$2:J$11,2,FALSE),VLOOKUP(J2801,'Pontuação'!G$2:H$11,2,FALSE),VLOOKUP(L2801,'Pontuação'!M$2:N$13,2,FALSE)),0)</f>
        <v>1583</v>
      </c>
      <c r="AD2801" s="10">
        <f t="shared" si="1"/>
        <v>158</v>
      </c>
      <c r="AE2801" s="10" t="str">
        <f t="array" ref="AE2801">IFERROR(INDEX('Pontuação'!G$13:G$101, MATCH(AD2801, 'Pontuação'!F$13:F$101, 0)), "Faixa Indefinida")</f>
        <v>C</v>
      </c>
      <c r="AF2801" s="10">
        <f t="shared" si="2"/>
        <v>0</v>
      </c>
      <c r="AG2801" s="10">
        <f t="shared" si="3"/>
        <v>0</v>
      </c>
      <c r="AH2801" s="10">
        <f t="shared" si="4"/>
        <v>1</v>
      </c>
      <c r="AI2801" s="10">
        <f t="shared" si="5"/>
        <v>0</v>
      </c>
      <c r="AJ2801" s="9">
        <f>ROUNDUP(SUM(VLOOKUP(F2801,'Pontuação 3.0'!A$2:B$11,2,FALSE),VLOOKUP(E2801,'Pontuação 3.0'!C$2:D$11,2,FALSE),VLOOKUP(H2801,'Pontuação 3.0'!I$2:J$11,2,FALSE),VLOOKUP(J2801,'Pontuação 3.0'!G$2:H$11,2,FALSE),VLOOKUP(G2801,'Pontuação 3.0'!E$2:F$11,2,FALSE),VLOOKUP(K2801,'Pontuação 3.0'!K$2:L$11,2,FALSE),VLOOKUP(L2801,'Pontuação 3.0'!M$2:N$13,2,FALSE)),0)</f>
        <v>2076</v>
      </c>
      <c r="AK2801" s="9">
        <f t="shared" si="6"/>
        <v>208</v>
      </c>
      <c r="AL2801" s="9" t="str">
        <f t="array" ref="AL2801">IFERROR(INDEX('Pontuação 3.0'!G$13:G$191, MATCH(AK2801, 'Pontuação 3.0'!F$13:F$191, 0)), "Faixa Indefinida")</f>
        <v>C</v>
      </c>
      <c r="AM2801" s="9">
        <f t="shared" si="7"/>
        <v>0</v>
      </c>
      <c r="AN2801" s="9">
        <f t="shared" si="8"/>
        <v>0</v>
      </c>
      <c r="AO2801" s="9">
        <f t="shared" si="9"/>
        <v>1</v>
      </c>
      <c r="AP2801" s="9">
        <f t="shared" si="10"/>
        <v>0</v>
      </c>
      <c r="AQ2801" s="8"/>
    </row>
    <row r="2802" ht="15.75" customHeight="1">
      <c r="A2802" s="7">
        <v>45682.0</v>
      </c>
      <c r="B2802" s="8" t="s">
        <v>6292</v>
      </c>
      <c r="C2802" s="8" t="s">
        <v>6293</v>
      </c>
      <c r="D2802" s="11">
        <v>2.1987317765E10</v>
      </c>
      <c r="E2802" s="8" t="s">
        <v>11833</v>
      </c>
      <c r="F2802" s="8" t="s">
        <v>11842</v>
      </c>
      <c r="G2802" s="8" t="s">
        <v>11835</v>
      </c>
      <c r="H2802" s="8" t="s">
        <v>11865</v>
      </c>
      <c r="I2802" s="8" t="s">
        <v>11837</v>
      </c>
      <c r="J2802" s="8" t="s">
        <v>11846</v>
      </c>
      <c r="K2802" s="8" t="s">
        <v>11837</v>
      </c>
      <c r="L2802" s="8" t="s">
        <v>11851</v>
      </c>
      <c r="M2802" s="8" t="s">
        <v>11859</v>
      </c>
      <c r="N2802" s="12" t="s">
        <v>11</v>
      </c>
      <c r="O2802" s="12" t="s">
        <v>13</v>
      </c>
      <c r="P2802" s="12" t="s">
        <v>37</v>
      </c>
      <c r="Q2802" s="12" t="s">
        <v>116</v>
      </c>
      <c r="R2802" s="12" t="s">
        <v>20</v>
      </c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9">
        <f>ROUNDUP(SUM(VLOOKUP(F2802,'Pontuação'!A$2:B$11,2,FALSE),VLOOKUP(E2802,'Pontuação'!C$2:D$11,2,FALSE),VLOOKUP(H2802,'Pontuação'!I$2:J$11,2,FALSE),VLOOKUP(J2802,'Pontuação'!G$2:H$11,2,FALSE),VLOOKUP(L2802,'Pontuação'!M$2:N$13,2,FALSE)),0)</f>
        <v>1579</v>
      </c>
      <c r="AD2802" s="10">
        <f t="shared" si="1"/>
        <v>158</v>
      </c>
      <c r="AE2802" s="10" t="str">
        <f t="array" ref="AE2802">IFERROR(INDEX('Pontuação'!G$13:G$101, MATCH(AD2802, 'Pontuação'!F$13:F$101, 0)), "Faixa Indefinida")</f>
        <v>C</v>
      </c>
      <c r="AF2802" s="10">
        <f t="shared" si="2"/>
        <v>0</v>
      </c>
      <c r="AG2802" s="10">
        <f t="shared" si="3"/>
        <v>0</v>
      </c>
      <c r="AH2802" s="10">
        <f t="shared" si="4"/>
        <v>1</v>
      </c>
      <c r="AI2802" s="10">
        <f t="shared" si="5"/>
        <v>0</v>
      </c>
      <c r="AJ2802" s="9">
        <f>ROUNDUP(SUM(VLOOKUP(F2802,'Pontuação 3.0'!A$2:B$11,2,FALSE),VLOOKUP(E2802,'Pontuação 3.0'!C$2:D$11,2,FALSE),VLOOKUP(H2802,'Pontuação 3.0'!I$2:J$11,2,FALSE),VLOOKUP(J2802,'Pontuação 3.0'!G$2:H$11,2,FALSE),VLOOKUP(G2802,'Pontuação 3.0'!E$2:F$11,2,FALSE),VLOOKUP(K2802,'Pontuação 3.0'!K$2:L$11,2,FALSE),VLOOKUP(L2802,'Pontuação 3.0'!M$2:N$13,2,FALSE)),0)</f>
        <v>1918</v>
      </c>
      <c r="AK2802" s="9">
        <f t="shared" si="6"/>
        <v>192</v>
      </c>
      <c r="AL2802" s="9" t="str">
        <f t="array" ref="AL2802">IFERROR(INDEX('Pontuação 3.0'!G$13:G$191, MATCH(AK2802, 'Pontuação 3.0'!F$13:F$191, 0)), "Faixa Indefinida")</f>
        <v>C</v>
      </c>
      <c r="AM2802" s="9">
        <f t="shared" si="7"/>
        <v>0</v>
      </c>
      <c r="AN2802" s="9">
        <f t="shared" si="8"/>
        <v>0</v>
      </c>
      <c r="AO2802" s="9">
        <f t="shared" si="9"/>
        <v>1</v>
      </c>
      <c r="AP2802" s="9">
        <f t="shared" si="10"/>
        <v>0</v>
      </c>
      <c r="AQ2802" s="8"/>
    </row>
    <row r="2803" ht="15.75" customHeight="1">
      <c r="A2803" s="7">
        <v>45682.0</v>
      </c>
      <c r="B2803" s="8" t="s">
        <v>6294</v>
      </c>
      <c r="C2803" s="8" t="s">
        <v>6295</v>
      </c>
      <c r="D2803" s="11">
        <v>3.8998769467E10</v>
      </c>
      <c r="E2803" s="8" t="s">
        <v>11833</v>
      </c>
      <c r="F2803" s="8" t="s">
        <v>11834</v>
      </c>
      <c r="G2803" s="8" t="s">
        <v>11843</v>
      </c>
      <c r="H2803" s="8" t="s">
        <v>11850</v>
      </c>
      <c r="I2803" s="8" t="s">
        <v>11845</v>
      </c>
      <c r="J2803" s="8" t="s">
        <v>11846</v>
      </c>
      <c r="K2803" s="8" t="s">
        <v>11837</v>
      </c>
      <c r="L2803" s="8" t="s">
        <v>11840</v>
      </c>
      <c r="M2803" s="8" t="s">
        <v>11849</v>
      </c>
      <c r="N2803" s="12" t="s">
        <v>11</v>
      </c>
      <c r="O2803" s="12" t="s">
        <v>13</v>
      </c>
      <c r="P2803" s="12" t="s">
        <v>37</v>
      </c>
      <c r="Q2803" s="12" t="s">
        <v>65</v>
      </c>
      <c r="R2803" s="12" t="s">
        <v>20</v>
      </c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9">
        <f>ROUNDUP(SUM(VLOOKUP(F2803,'Pontuação'!A$2:B$11,2,FALSE),VLOOKUP(E2803,'Pontuação'!C$2:D$11,2,FALSE),VLOOKUP(H2803,'Pontuação'!I$2:J$11,2,FALSE),VLOOKUP(J2803,'Pontuação'!G$2:H$11,2,FALSE),VLOOKUP(L2803,'Pontuação'!M$2:N$13,2,FALSE)),0)</f>
        <v>1585</v>
      </c>
      <c r="AD2803" s="10">
        <f t="shared" si="1"/>
        <v>159</v>
      </c>
      <c r="AE2803" s="10" t="str">
        <f t="array" ref="AE2803">IFERROR(INDEX('Pontuação'!G$13:G$101, MATCH(AD2803, 'Pontuação'!F$13:F$101, 0)), "Faixa Indefinida")</f>
        <v>C</v>
      </c>
      <c r="AF2803" s="10">
        <f t="shared" si="2"/>
        <v>0</v>
      </c>
      <c r="AG2803" s="10">
        <f t="shared" si="3"/>
        <v>0</v>
      </c>
      <c r="AH2803" s="10">
        <f t="shared" si="4"/>
        <v>1</v>
      </c>
      <c r="AI2803" s="10">
        <f t="shared" si="5"/>
        <v>0</v>
      </c>
      <c r="AJ2803" s="9">
        <f>ROUNDUP(SUM(VLOOKUP(F2803,'Pontuação 3.0'!A$2:B$11,2,FALSE),VLOOKUP(E2803,'Pontuação 3.0'!C$2:D$11,2,FALSE),VLOOKUP(H2803,'Pontuação 3.0'!I$2:J$11,2,FALSE),VLOOKUP(J2803,'Pontuação 3.0'!G$2:H$11,2,FALSE),VLOOKUP(G2803,'Pontuação 3.0'!E$2:F$11,2,FALSE),VLOOKUP(K2803,'Pontuação 3.0'!K$2:L$11,2,FALSE),VLOOKUP(L2803,'Pontuação 3.0'!M$2:N$13,2,FALSE)),0)</f>
        <v>1967</v>
      </c>
      <c r="AK2803" s="9">
        <f t="shared" si="6"/>
        <v>197</v>
      </c>
      <c r="AL2803" s="9" t="str">
        <f t="array" ref="AL2803">IFERROR(INDEX('Pontuação 3.0'!G$13:G$191, MATCH(AK2803, 'Pontuação 3.0'!F$13:F$191, 0)), "Faixa Indefinida")</f>
        <v>C</v>
      </c>
      <c r="AM2803" s="9">
        <f t="shared" si="7"/>
        <v>0</v>
      </c>
      <c r="AN2803" s="9">
        <f t="shared" si="8"/>
        <v>0</v>
      </c>
      <c r="AO2803" s="9">
        <f t="shared" si="9"/>
        <v>1</v>
      </c>
      <c r="AP2803" s="9">
        <f t="shared" si="10"/>
        <v>0</v>
      </c>
      <c r="AQ2803" s="8"/>
    </row>
    <row r="2804" ht="15.75" customHeight="1">
      <c r="A2804" s="7">
        <v>45682.0</v>
      </c>
      <c r="B2804" s="8" t="s">
        <v>6288</v>
      </c>
      <c r="C2804" s="8" t="s">
        <v>6289</v>
      </c>
      <c r="D2804" s="11">
        <v>2.7992944423E10</v>
      </c>
      <c r="E2804" s="8" t="s">
        <v>11833</v>
      </c>
      <c r="F2804" s="8" t="s">
        <v>11834</v>
      </c>
      <c r="G2804" s="8" t="s">
        <v>11843</v>
      </c>
      <c r="H2804" s="8" t="s">
        <v>11836</v>
      </c>
      <c r="I2804" s="8" t="s">
        <v>11845</v>
      </c>
      <c r="J2804" s="8" t="s">
        <v>11846</v>
      </c>
      <c r="K2804" s="8" t="s">
        <v>11837</v>
      </c>
      <c r="L2804" s="8" t="s">
        <v>11851</v>
      </c>
      <c r="M2804" s="8" t="s">
        <v>11849</v>
      </c>
      <c r="N2804" s="12" t="s">
        <v>11</v>
      </c>
      <c r="O2804" s="12" t="s">
        <v>13</v>
      </c>
      <c r="P2804" s="12" t="s">
        <v>23</v>
      </c>
      <c r="Q2804" s="12" t="s">
        <v>15</v>
      </c>
      <c r="R2804" s="12" t="s">
        <v>20</v>
      </c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9">
        <f>ROUNDUP(SUM(VLOOKUP(F2804,'Pontuação'!A$2:B$11,2,FALSE),VLOOKUP(E2804,'Pontuação'!C$2:D$11,2,FALSE),VLOOKUP(H2804,'Pontuação'!I$2:J$11,2,FALSE),VLOOKUP(J2804,'Pontuação'!G$2:H$11,2,FALSE),VLOOKUP(L2804,'Pontuação'!M$2:N$13,2,FALSE)),0)</f>
        <v>1357</v>
      </c>
      <c r="AD2804" s="10">
        <f t="shared" si="1"/>
        <v>136</v>
      </c>
      <c r="AE2804" s="10" t="str">
        <f t="array" ref="AE2804">IFERROR(INDEX('Pontuação'!G$13:G$101, MATCH(AD2804, 'Pontuação'!F$13:F$101, 0)), "Faixa Indefinida")</f>
        <v>D</v>
      </c>
      <c r="AF2804" s="10">
        <f t="shared" si="2"/>
        <v>0</v>
      </c>
      <c r="AG2804" s="10">
        <f t="shared" si="3"/>
        <v>0</v>
      </c>
      <c r="AH2804" s="10">
        <f t="shared" si="4"/>
        <v>0</v>
      </c>
      <c r="AI2804" s="10">
        <f t="shared" si="5"/>
        <v>1</v>
      </c>
      <c r="AJ2804" s="9">
        <f>ROUNDUP(SUM(VLOOKUP(F2804,'Pontuação 3.0'!A$2:B$11,2,FALSE),VLOOKUP(E2804,'Pontuação 3.0'!C$2:D$11,2,FALSE),VLOOKUP(H2804,'Pontuação 3.0'!I$2:J$11,2,FALSE),VLOOKUP(J2804,'Pontuação 3.0'!G$2:H$11,2,FALSE),VLOOKUP(G2804,'Pontuação 3.0'!E$2:F$11,2,FALSE),VLOOKUP(K2804,'Pontuação 3.0'!K$2:L$11,2,FALSE),VLOOKUP(L2804,'Pontuação 3.0'!M$2:N$13,2,FALSE)),0)</f>
        <v>1881</v>
      </c>
      <c r="AK2804" s="9">
        <f t="shared" si="6"/>
        <v>188</v>
      </c>
      <c r="AL2804" s="9" t="str">
        <f t="array" ref="AL2804">IFERROR(INDEX('Pontuação 3.0'!G$13:G$191, MATCH(AK2804, 'Pontuação 3.0'!F$13:F$191, 0)), "Faixa Indefinida")</f>
        <v>D</v>
      </c>
      <c r="AM2804" s="9">
        <f t="shared" si="7"/>
        <v>0</v>
      </c>
      <c r="AN2804" s="9">
        <f t="shared" si="8"/>
        <v>0</v>
      </c>
      <c r="AO2804" s="9">
        <f t="shared" si="9"/>
        <v>0</v>
      </c>
      <c r="AP2804" s="9">
        <f t="shared" si="10"/>
        <v>1</v>
      </c>
      <c r="AQ2804" s="8"/>
    </row>
    <row r="2805" ht="15.75" customHeight="1">
      <c r="A2805" s="7">
        <v>45682.0</v>
      </c>
      <c r="B2805" s="8" t="s">
        <v>6290</v>
      </c>
      <c r="C2805" s="8" t="s">
        <v>6291</v>
      </c>
      <c r="D2805" s="11">
        <v>3.5997247281E10</v>
      </c>
      <c r="E2805" s="8" t="s">
        <v>11868</v>
      </c>
      <c r="F2805" s="8" t="s">
        <v>11834</v>
      </c>
      <c r="G2805" s="8" t="s">
        <v>11843</v>
      </c>
      <c r="H2805" s="8" t="s">
        <v>11850</v>
      </c>
      <c r="I2805" s="8" t="s">
        <v>11837</v>
      </c>
      <c r="J2805" s="8" t="s">
        <v>11852</v>
      </c>
      <c r="K2805" s="8" t="s">
        <v>11837</v>
      </c>
      <c r="L2805" s="8" t="s">
        <v>11851</v>
      </c>
      <c r="M2805" s="8" t="s">
        <v>11859</v>
      </c>
      <c r="N2805" s="12" t="s">
        <v>11</v>
      </c>
      <c r="O2805" s="12" t="s">
        <v>13</v>
      </c>
      <c r="P2805" s="12" t="s">
        <v>2258</v>
      </c>
      <c r="Q2805" s="12" t="s">
        <v>15</v>
      </c>
      <c r="R2805" s="12" t="s">
        <v>20</v>
      </c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9">
        <f>ROUNDUP(SUM(VLOOKUP(F2805,'Pontuação'!A$2:B$11,2,FALSE),VLOOKUP(E2805,'Pontuação'!C$2:D$11,2,FALSE),VLOOKUP(H2805,'Pontuação'!I$2:J$11,2,FALSE),VLOOKUP(J2805,'Pontuação'!G$2:H$11,2,FALSE),VLOOKUP(L2805,'Pontuação'!M$2:N$13,2,FALSE)),0)</f>
        <v>1650</v>
      </c>
      <c r="AD2805" s="10">
        <f t="shared" si="1"/>
        <v>165</v>
      </c>
      <c r="AE2805" s="10" t="str">
        <f t="array" ref="AE2805">IFERROR(INDEX('Pontuação'!G$13:G$101, MATCH(AD2805, 'Pontuação'!F$13:F$101, 0)), "Faixa Indefinida")</f>
        <v>C</v>
      </c>
      <c r="AF2805" s="10">
        <f t="shared" si="2"/>
        <v>0</v>
      </c>
      <c r="AG2805" s="10">
        <f t="shared" si="3"/>
        <v>0</v>
      </c>
      <c r="AH2805" s="10">
        <f t="shared" si="4"/>
        <v>1</v>
      </c>
      <c r="AI2805" s="10">
        <f t="shared" si="5"/>
        <v>0</v>
      </c>
      <c r="AJ2805" s="9">
        <f>ROUNDUP(SUM(VLOOKUP(F2805,'Pontuação 3.0'!A$2:B$11,2,FALSE),VLOOKUP(E2805,'Pontuação 3.0'!C$2:D$11,2,FALSE),VLOOKUP(H2805,'Pontuação 3.0'!I$2:J$11,2,FALSE),VLOOKUP(J2805,'Pontuação 3.0'!G$2:H$11,2,FALSE),VLOOKUP(G2805,'Pontuação 3.0'!E$2:F$11,2,FALSE),VLOOKUP(K2805,'Pontuação 3.0'!K$2:L$11,2,FALSE),VLOOKUP(L2805,'Pontuação 3.0'!M$2:N$13,2,FALSE)),0)</f>
        <v>2111</v>
      </c>
      <c r="AK2805" s="9">
        <f t="shared" si="6"/>
        <v>211</v>
      </c>
      <c r="AL2805" s="9" t="str">
        <f t="array" ref="AL2805">IFERROR(INDEX('Pontuação 3.0'!G$13:G$191, MATCH(AK2805, 'Pontuação 3.0'!F$13:F$191, 0)), "Faixa Indefinida")</f>
        <v>C</v>
      </c>
      <c r="AM2805" s="9">
        <f t="shared" si="7"/>
        <v>0</v>
      </c>
      <c r="AN2805" s="9">
        <f t="shared" si="8"/>
        <v>0</v>
      </c>
      <c r="AO2805" s="9">
        <f t="shared" si="9"/>
        <v>1</v>
      </c>
      <c r="AP2805" s="9">
        <f t="shared" si="10"/>
        <v>0</v>
      </c>
      <c r="AQ2805" s="8"/>
    </row>
    <row r="2806" ht="15.75" customHeight="1">
      <c r="A2806" s="7">
        <v>45682.0</v>
      </c>
      <c r="B2806" s="8" t="s">
        <v>6296</v>
      </c>
      <c r="C2806" s="8" t="s">
        <v>6297</v>
      </c>
      <c r="D2806" s="11">
        <v>9.5984127302E10</v>
      </c>
      <c r="E2806" s="8" t="s">
        <v>11833</v>
      </c>
      <c r="F2806" s="8" t="s">
        <v>11842</v>
      </c>
      <c r="G2806" s="8" t="s">
        <v>11835</v>
      </c>
      <c r="H2806" s="8" t="s">
        <v>11856</v>
      </c>
      <c r="I2806" s="8" t="s">
        <v>11837</v>
      </c>
      <c r="J2806" s="8" t="s">
        <v>11846</v>
      </c>
      <c r="K2806" s="8" t="s">
        <v>11837</v>
      </c>
      <c r="L2806" s="8" t="s">
        <v>11851</v>
      </c>
      <c r="M2806" s="8" t="s">
        <v>11853</v>
      </c>
      <c r="N2806" s="12" t="s">
        <v>11</v>
      </c>
      <c r="O2806" s="12" t="s">
        <v>13</v>
      </c>
      <c r="P2806" s="12" t="s">
        <v>2258</v>
      </c>
      <c r="Q2806" s="12" t="s">
        <v>15</v>
      </c>
      <c r="R2806" s="12" t="s">
        <v>20</v>
      </c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9">
        <f>ROUNDUP(SUM(VLOOKUP(F2806,'Pontuação'!A$2:B$11,2,FALSE),VLOOKUP(E2806,'Pontuação'!C$2:D$11,2,FALSE),VLOOKUP(H2806,'Pontuação'!I$2:J$11,2,FALSE),VLOOKUP(J2806,'Pontuação'!G$2:H$11,2,FALSE),VLOOKUP(L2806,'Pontuação'!M$2:N$13,2,FALSE)),0)</f>
        <v>1439</v>
      </c>
      <c r="AD2806" s="10">
        <f t="shared" si="1"/>
        <v>144</v>
      </c>
      <c r="AE2806" s="10" t="str">
        <f t="array" ref="AE2806">IFERROR(INDEX('Pontuação'!G$13:G$101, MATCH(AD2806, 'Pontuação'!F$13:F$101, 0)), "Faixa Indefinida")</f>
        <v>D</v>
      </c>
      <c r="AF2806" s="10">
        <f t="shared" si="2"/>
        <v>0</v>
      </c>
      <c r="AG2806" s="10">
        <f t="shared" si="3"/>
        <v>0</v>
      </c>
      <c r="AH2806" s="10">
        <f t="shared" si="4"/>
        <v>0</v>
      </c>
      <c r="AI2806" s="10">
        <f t="shared" si="5"/>
        <v>1</v>
      </c>
      <c r="AJ2806" s="9">
        <f>ROUNDUP(SUM(VLOOKUP(F2806,'Pontuação 3.0'!A$2:B$11,2,FALSE),VLOOKUP(E2806,'Pontuação 3.0'!C$2:D$11,2,FALSE),VLOOKUP(H2806,'Pontuação 3.0'!I$2:J$11,2,FALSE),VLOOKUP(J2806,'Pontuação 3.0'!G$2:H$11,2,FALSE),VLOOKUP(G2806,'Pontuação 3.0'!E$2:F$11,2,FALSE),VLOOKUP(K2806,'Pontuação 3.0'!K$2:L$11,2,FALSE),VLOOKUP(L2806,'Pontuação 3.0'!M$2:N$13,2,FALSE)),0)</f>
        <v>1834</v>
      </c>
      <c r="AK2806" s="9">
        <f t="shared" si="6"/>
        <v>183</v>
      </c>
      <c r="AL2806" s="9" t="str">
        <f t="array" ref="AL2806">IFERROR(INDEX('Pontuação 3.0'!G$13:G$191, MATCH(AK2806, 'Pontuação 3.0'!F$13:F$191, 0)), "Faixa Indefinida")</f>
        <v>D</v>
      </c>
      <c r="AM2806" s="9">
        <f t="shared" si="7"/>
        <v>0</v>
      </c>
      <c r="AN2806" s="9">
        <f t="shared" si="8"/>
        <v>0</v>
      </c>
      <c r="AO2806" s="9">
        <f t="shared" si="9"/>
        <v>0</v>
      </c>
      <c r="AP2806" s="9">
        <f t="shared" si="10"/>
        <v>1</v>
      </c>
      <c r="AQ2806" s="8"/>
    </row>
    <row r="2807" ht="15.75" customHeight="1">
      <c r="A2807" s="7">
        <v>45682.0</v>
      </c>
      <c r="B2807" s="8" t="s">
        <v>772</v>
      </c>
      <c r="C2807" s="8" t="s">
        <v>6298</v>
      </c>
      <c r="D2807" s="8" t="s">
        <v>6299</v>
      </c>
      <c r="E2807" s="8" t="s">
        <v>11833</v>
      </c>
      <c r="F2807" s="8" t="s">
        <v>11842</v>
      </c>
      <c r="G2807" s="8" t="s">
        <v>11835</v>
      </c>
      <c r="H2807" s="8" t="s">
        <v>11850</v>
      </c>
      <c r="I2807" s="8" t="s">
        <v>11837</v>
      </c>
      <c r="J2807" s="8" t="s">
        <v>11846</v>
      </c>
      <c r="K2807" s="8" t="s">
        <v>11837</v>
      </c>
      <c r="L2807" s="8" t="s">
        <v>11870</v>
      </c>
      <c r="M2807" s="8" t="s">
        <v>11849</v>
      </c>
      <c r="N2807" s="12" t="s">
        <v>11</v>
      </c>
      <c r="O2807" s="12" t="s">
        <v>13</v>
      </c>
      <c r="P2807" s="12" t="s">
        <v>27</v>
      </c>
      <c r="Q2807" s="12" t="s">
        <v>15</v>
      </c>
      <c r="R2807" s="12" t="s">
        <v>20</v>
      </c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9">
        <f>ROUNDUP(SUM(VLOOKUP(F2807,'Pontuação'!A$2:B$11,2,FALSE),VLOOKUP(E2807,'Pontuação'!C$2:D$11,2,FALSE),VLOOKUP(H2807,'Pontuação'!I$2:J$11,2,FALSE),VLOOKUP(J2807,'Pontuação'!G$2:H$11,2,FALSE),VLOOKUP(L2807,'Pontuação'!M$2:N$13,2,FALSE)),0)</f>
        <v>1623</v>
      </c>
      <c r="AD2807" s="10">
        <f t="shared" si="1"/>
        <v>162</v>
      </c>
      <c r="AE2807" s="10" t="str">
        <f t="array" ref="AE2807">IFERROR(INDEX('Pontuação'!G$13:G$101, MATCH(AD2807, 'Pontuação'!F$13:F$101, 0)), "Faixa Indefinida")</f>
        <v>C</v>
      </c>
      <c r="AF2807" s="10">
        <f t="shared" si="2"/>
        <v>0</v>
      </c>
      <c r="AG2807" s="10">
        <f t="shared" si="3"/>
        <v>0</v>
      </c>
      <c r="AH2807" s="10">
        <f t="shared" si="4"/>
        <v>1</v>
      </c>
      <c r="AI2807" s="10">
        <f t="shared" si="5"/>
        <v>0</v>
      </c>
      <c r="AJ2807" s="9">
        <f>ROUNDUP(SUM(VLOOKUP(F2807,'Pontuação 3.0'!A$2:B$11,2,FALSE),VLOOKUP(E2807,'Pontuação 3.0'!C$2:D$11,2,FALSE),VLOOKUP(H2807,'Pontuação 3.0'!I$2:J$11,2,FALSE),VLOOKUP(J2807,'Pontuação 3.0'!G$2:H$11,2,FALSE),VLOOKUP(G2807,'Pontuação 3.0'!E$2:F$11,2,FALSE),VLOOKUP(K2807,'Pontuação 3.0'!K$2:L$11,2,FALSE),VLOOKUP(L2807,'Pontuação 3.0'!M$2:N$13,2,FALSE)),0)</f>
        <v>2176</v>
      </c>
      <c r="AK2807" s="9">
        <f t="shared" si="6"/>
        <v>218</v>
      </c>
      <c r="AL2807" s="9" t="str">
        <f t="array" ref="AL2807">IFERROR(INDEX('Pontuação 3.0'!G$13:G$191, MATCH(AK2807, 'Pontuação 3.0'!F$13:F$191, 0)), "Faixa Indefinida")</f>
        <v>B</v>
      </c>
      <c r="AM2807" s="9">
        <f t="shared" si="7"/>
        <v>0</v>
      </c>
      <c r="AN2807" s="9">
        <f t="shared" si="8"/>
        <v>1</v>
      </c>
      <c r="AO2807" s="9">
        <f t="shared" si="9"/>
        <v>0</v>
      </c>
      <c r="AP2807" s="9">
        <f t="shared" si="10"/>
        <v>0</v>
      </c>
      <c r="AQ2807" s="8"/>
    </row>
    <row r="2808" ht="15.75" customHeight="1">
      <c r="A2808" s="7">
        <v>45682.0</v>
      </c>
      <c r="B2808" s="8" t="s">
        <v>6285</v>
      </c>
      <c r="C2808" s="8" t="s">
        <v>6286</v>
      </c>
      <c r="D2808" s="11">
        <v>2.1973551185E10</v>
      </c>
      <c r="E2808" s="8" t="s">
        <v>11833</v>
      </c>
      <c r="F2808" s="8" t="s">
        <v>11842</v>
      </c>
      <c r="G2808" s="8" t="s">
        <v>11843</v>
      </c>
      <c r="H2808" s="8" t="s">
        <v>11850</v>
      </c>
      <c r="I2808" s="8" t="s">
        <v>11845</v>
      </c>
      <c r="J2808" s="8" t="s">
        <v>11852</v>
      </c>
      <c r="K2808" s="8" t="s">
        <v>11839</v>
      </c>
      <c r="L2808" s="8" t="s">
        <v>11847</v>
      </c>
      <c r="M2808" s="8" t="s">
        <v>11853</v>
      </c>
      <c r="N2808" s="12" t="s">
        <v>11</v>
      </c>
      <c r="O2808" s="12" t="s">
        <v>13</v>
      </c>
      <c r="P2808" s="12" t="s">
        <v>40</v>
      </c>
      <c r="Q2808" s="12" t="s">
        <v>15</v>
      </c>
      <c r="R2808" s="12" t="s">
        <v>20</v>
      </c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9">
        <f>ROUNDUP(SUM(VLOOKUP(F2808,'Pontuação'!A$2:B$11,2,FALSE),VLOOKUP(E2808,'Pontuação'!C$2:D$11,2,FALSE),VLOOKUP(H2808,'Pontuação'!I$2:J$11,2,FALSE),VLOOKUP(J2808,'Pontuação'!G$2:H$11,2,FALSE),VLOOKUP(L2808,'Pontuação'!M$2:N$13,2,FALSE)),0)</f>
        <v>1790</v>
      </c>
      <c r="AD2808" s="10">
        <f t="shared" si="1"/>
        <v>179</v>
      </c>
      <c r="AE2808" s="10" t="str">
        <f t="array" ref="AE2808">IFERROR(INDEX('Pontuação'!G$13:G$101, MATCH(AD2808, 'Pontuação'!F$13:F$101, 0)), "Faixa Indefinida")</f>
        <v>B</v>
      </c>
      <c r="AF2808" s="10">
        <f t="shared" si="2"/>
        <v>0</v>
      </c>
      <c r="AG2808" s="10">
        <f t="shared" si="3"/>
        <v>1</v>
      </c>
      <c r="AH2808" s="10">
        <f t="shared" si="4"/>
        <v>0</v>
      </c>
      <c r="AI2808" s="10">
        <f t="shared" si="5"/>
        <v>0</v>
      </c>
      <c r="AJ2808" s="9">
        <f>ROUNDUP(SUM(VLOOKUP(F2808,'Pontuação 3.0'!A$2:B$11,2,FALSE),VLOOKUP(E2808,'Pontuação 3.0'!C$2:D$11,2,FALSE),VLOOKUP(H2808,'Pontuação 3.0'!I$2:J$11,2,FALSE),VLOOKUP(J2808,'Pontuação 3.0'!G$2:H$11,2,FALSE),VLOOKUP(G2808,'Pontuação 3.0'!E$2:F$11,2,FALSE),VLOOKUP(K2808,'Pontuação 3.0'!K$2:L$11,2,FALSE),VLOOKUP(L2808,'Pontuação 3.0'!M$2:N$13,2,FALSE)),0)</f>
        <v>2621</v>
      </c>
      <c r="AK2808" s="9">
        <f t="shared" si="6"/>
        <v>262</v>
      </c>
      <c r="AL2808" s="9" t="str">
        <f t="array" ref="AL2808">IFERROR(INDEX('Pontuação 3.0'!G$13:G$191, MATCH(AK2808, 'Pontuação 3.0'!F$13:F$191, 0)), "Faixa Indefinida")</f>
        <v>A</v>
      </c>
      <c r="AM2808" s="9">
        <f t="shared" si="7"/>
        <v>1</v>
      </c>
      <c r="AN2808" s="9">
        <f t="shared" si="8"/>
        <v>0</v>
      </c>
      <c r="AO2808" s="9">
        <f t="shared" si="9"/>
        <v>0</v>
      </c>
      <c r="AP2808" s="9">
        <f t="shared" si="10"/>
        <v>0</v>
      </c>
      <c r="AQ2808" s="8"/>
    </row>
    <row r="2809" ht="15.75" customHeight="1">
      <c r="A2809" s="7">
        <v>45682.0</v>
      </c>
      <c r="B2809" s="8" t="s">
        <v>6263</v>
      </c>
      <c r="C2809" s="8" t="s">
        <v>6264</v>
      </c>
      <c r="D2809" s="11">
        <v>3.298412411E10</v>
      </c>
      <c r="E2809" s="8" t="s">
        <v>11868</v>
      </c>
      <c r="F2809" s="8" t="s">
        <v>11834</v>
      </c>
      <c r="G2809" s="8" t="s">
        <v>11843</v>
      </c>
      <c r="H2809" s="8" t="s">
        <v>11856</v>
      </c>
      <c r="I2809" s="8" t="s">
        <v>11845</v>
      </c>
      <c r="J2809" s="8" t="s">
        <v>11846</v>
      </c>
      <c r="K2809" s="8" t="s">
        <v>11837</v>
      </c>
      <c r="L2809" s="8" t="s">
        <v>11847</v>
      </c>
      <c r="M2809" s="8" t="s">
        <v>11849</v>
      </c>
      <c r="N2809" s="12" t="s">
        <v>11</v>
      </c>
      <c r="O2809" s="12" t="s">
        <v>13</v>
      </c>
      <c r="P2809" s="12" t="s">
        <v>27</v>
      </c>
      <c r="Q2809" s="12" t="s">
        <v>9056</v>
      </c>
      <c r="R2809" s="12" t="s">
        <v>20</v>
      </c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9">
        <f>ROUNDUP(SUM(VLOOKUP(F2809,'Pontuação'!A$2:B$11,2,FALSE),VLOOKUP(E2809,'Pontuação'!C$2:D$11,2,FALSE),VLOOKUP(H2809,'Pontuação'!I$2:J$11,2,FALSE),VLOOKUP(J2809,'Pontuação'!G$2:H$11,2,FALSE),VLOOKUP(L2809,'Pontuação'!M$2:N$13,2,FALSE)),0)</f>
        <v>1563</v>
      </c>
      <c r="AD2809" s="10">
        <f t="shared" si="1"/>
        <v>156</v>
      </c>
      <c r="AE2809" s="10" t="str">
        <f t="array" ref="AE2809">IFERROR(INDEX('Pontuação'!G$13:G$101, MATCH(AD2809, 'Pontuação'!F$13:F$101, 0)), "Faixa Indefinida")</f>
        <v>C</v>
      </c>
      <c r="AF2809" s="10">
        <f t="shared" si="2"/>
        <v>0</v>
      </c>
      <c r="AG2809" s="10">
        <f t="shared" si="3"/>
        <v>0</v>
      </c>
      <c r="AH2809" s="10">
        <f t="shared" si="4"/>
        <v>1</v>
      </c>
      <c r="AI2809" s="10">
        <f t="shared" si="5"/>
        <v>0</v>
      </c>
      <c r="AJ2809" s="9">
        <f>ROUNDUP(SUM(VLOOKUP(F2809,'Pontuação 3.0'!A$2:B$11,2,FALSE),VLOOKUP(E2809,'Pontuação 3.0'!C$2:D$11,2,FALSE),VLOOKUP(H2809,'Pontuação 3.0'!I$2:J$11,2,FALSE),VLOOKUP(J2809,'Pontuação 3.0'!G$2:H$11,2,FALSE),VLOOKUP(G2809,'Pontuação 3.0'!E$2:F$11,2,FALSE),VLOOKUP(K2809,'Pontuação 3.0'!K$2:L$11,2,FALSE),VLOOKUP(L2809,'Pontuação 3.0'!M$2:N$13,2,FALSE)),0)</f>
        <v>1897</v>
      </c>
      <c r="AK2809" s="9">
        <f t="shared" si="6"/>
        <v>190</v>
      </c>
      <c r="AL2809" s="9" t="str">
        <f t="array" ref="AL2809">IFERROR(INDEX('Pontuação 3.0'!G$13:G$191, MATCH(AK2809, 'Pontuação 3.0'!F$13:F$191, 0)), "Faixa Indefinida")</f>
        <v>D</v>
      </c>
      <c r="AM2809" s="9">
        <f t="shared" si="7"/>
        <v>0</v>
      </c>
      <c r="AN2809" s="9">
        <f t="shared" si="8"/>
        <v>0</v>
      </c>
      <c r="AO2809" s="9">
        <f t="shared" si="9"/>
        <v>0</v>
      </c>
      <c r="AP2809" s="9">
        <f t="shared" si="10"/>
        <v>1</v>
      </c>
      <c r="AQ2809" s="8"/>
    </row>
    <row r="2810" ht="15.75" customHeight="1">
      <c r="A2810" s="7">
        <v>45682.0</v>
      </c>
      <c r="B2810" s="8" t="s">
        <v>6300</v>
      </c>
      <c r="C2810" s="8" t="s">
        <v>6301</v>
      </c>
      <c r="D2810" s="11">
        <v>6.6997226404E10</v>
      </c>
      <c r="E2810" s="8" t="s">
        <v>11833</v>
      </c>
      <c r="F2810" s="8" t="s">
        <v>11842</v>
      </c>
      <c r="G2810" s="8" t="s">
        <v>11867</v>
      </c>
      <c r="H2810" s="8" t="s">
        <v>11865</v>
      </c>
      <c r="I2810" s="8" t="s">
        <v>11845</v>
      </c>
      <c r="J2810" s="8" t="s">
        <v>11846</v>
      </c>
      <c r="K2810" s="8" t="s">
        <v>11839</v>
      </c>
      <c r="L2810" s="8" t="s">
        <v>11847</v>
      </c>
      <c r="M2810" s="8" t="s">
        <v>11853</v>
      </c>
      <c r="N2810" s="12" t="s">
        <v>11</v>
      </c>
      <c r="O2810" s="12" t="s">
        <v>13</v>
      </c>
      <c r="P2810" s="12" t="s">
        <v>37</v>
      </c>
      <c r="Q2810" s="12" t="s">
        <v>15</v>
      </c>
      <c r="R2810" s="12" t="s">
        <v>14</v>
      </c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9">
        <f>ROUNDUP(SUM(VLOOKUP(F2810,'Pontuação'!A$2:B$11,2,FALSE),VLOOKUP(E2810,'Pontuação'!C$2:D$11,2,FALSE),VLOOKUP(H2810,'Pontuação'!I$2:J$11,2,FALSE),VLOOKUP(J2810,'Pontuação'!G$2:H$11,2,FALSE),VLOOKUP(L2810,'Pontuação'!M$2:N$13,2,FALSE)),0)</f>
        <v>1711</v>
      </c>
      <c r="AD2810" s="10">
        <f t="shared" si="1"/>
        <v>171</v>
      </c>
      <c r="AE2810" s="10" t="str">
        <f t="array" ref="AE2810">IFERROR(INDEX('Pontuação'!G$13:G$101, MATCH(AD2810, 'Pontuação'!F$13:F$101, 0)), "Faixa Indefinida")</f>
        <v>B</v>
      </c>
      <c r="AF2810" s="10">
        <f t="shared" si="2"/>
        <v>0</v>
      </c>
      <c r="AG2810" s="10">
        <f t="shared" si="3"/>
        <v>1</v>
      </c>
      <c r="AH2810" s="10">
        <f t="shared" si="4"/>
        <v>0</v>
      </c>
      <c r="AI2810" s="10">
        <f t="shared" si="5"/>
        <v>0</v>
      </c>
      <c r="AJ2810" s="9">
        <f>ROUNDUP(SUM(VLOOKUP(F2810,'Pontuação 3.0'!A$2:B$11,2,FALSE),VLOOKUP(E2810,'Pontuação 3.0'!C$2:D$11,2,FALSE),VLOOKUP(H2810,'Pontuação 3.0'!I$2:J$11,2,FALSE),VLOOKUP(J2810,'Pontuação 3.0'!G$2:H$11,2,FALSE),VLOOKUP(G2810,'Pontuação 3.0'!E$2:F$11,2,FALSE),VLOOKUP(K2810,'Pontuação 3.0'!K$2:L$11,2,FALSE),VLOOKUP(L2810,'Pontuação 3.0'!M$2:N$13,2,FALSE)),0)</f>
        <v>2255</v>
      </c>
      <c r="AK2810" s="9">
        <f t="shared" si="6"/>
        <v>226</v>
      </c>
      <c r="AL2810" s="9" t="str">
        <f t="array" ref="AL2810">IFERROR(INDEX('Pontuação 3.0'!G$13:G$191, MATCH(AK2810, 'Pontuação 3.0'!F$13:F$191, 0)), "Faixa Indefinida")</f>
        <v>B</v>
      </c>
      <c r="AM2810" s="9">
        <f t="shared" si="7"/>
        <v>0</v>
      </c>
      <c r="AN2810" s="9">
        <f t="shared" si="8"/>
        <v>1</v>
      </c>
      <c r="AO2810" s="9">
        <f t="shared" si="9"/>
        <v>0</v>
      </c>
      <c r="AP2810" s="9">
        <f t="shared" si="10"/>
        <v>0</v>
      </c>
      <c r="AQ2810" s="8"/>
    </row>
    <row r="2811" ht="15.75" customHeight="1">
      <c r="A2811" s="7">
        <v>45682.0</v>
      </c>
      <c r="B2811" s="8" t="s">
        <v>6304</v>
      </c>
      <c r="C2811" s="8" t="s">
        <v>6305</v>
      </c>
      <c r="D2811" s="13" t="s">
        <v>12033</v>
      </c>
      <c r="E2811" s="8" t="s">
        <v>11833</v>
      </c>
      <c r="F2811" s="8" t="s">
        <v>11834</v>
      </c>
      <c r="G2811" s="8" t="s">
        <v>11867</v>
      </c>
      <c r="H2811" s="8" t="s">
        <v>11856</v>
      </c>
      <c r="I2811" s="8" t="s">
        <v>11837</v>
      </c>
      <c r="J2811" s="8" t="s">
        <v>11852</v>
      </c>
      <c r="K2811" s="8" t="s">
        <v>11837</v>
      </c>
      <c r="L2811" s="8" t="s">
        <v>11851</v>
      </c>
      <c r="M2811" s="8" t="s">
        <v>11849</v>
      </c>
      <c r="N2811" s="12" t="s">
        <v>11</v>
      </c>
      <c r="O2811" s="12" t="s">
        <v>13</v>
      </c>
      <c r="P2811" s="12" t="s">
        <v>112</v>
      </c>
      <c r="Q2811" s="12" t="s">
        <v>15</v>
      </c>
      <c r="R2811" s="12" t="s">
        <v>20</v>
      </c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9">
        <f>ROUNDUP(SUM(VLOOKUP(F2811,'Pontuação'!A$2:B$11,2,FALSE),VLOOKUP(E2811,'Pontuação'!C$2:D$11,2,FALSE),VLOOKUP(H2811,'Pontuação'!I$2:J$11,2,FALSE),VLOOKUP(J2811,'Pontuação'!G$2:H$11,2,FALSE),VLOOKUP(L2811,'Pontuação'!M$2:N$13,2,FALSE)),0)</f>
        <v>1532</v>
      </c>
      <c r="AD2811" s="10">
        <f t="shared" si="1"/>
        <v>153</v>
      </c>
      <c r="AE2811" s="10" t="str">
        <f t="array" ref="AE2811">IFERROR(INDEX('Pontuação'!G$13:G$101, MATCH(AD2811, 'Pontuação'!F$13:F$101, 0)), "Faixa Indefinida")</f>
        <v>C</v>
      </c>
      <c r="AF2811" s="10">
        <f t="shared" si="2"/>
        <v>0</v>
      </c>
      <c r="AG2811" s="10">
        <f t="shared" si="3"/>
        <v>0</v>
      </c>
      <c r="AH2811" s="10">
        <f t="shared" si="4"/>
        <v>1</v>
      </c>
      <c r="AI2811" s="10">
        <f t="shared" si="5"/>
        <v>0</v>
      </c>
      <c r="AJ2811" s="9">
        <f>ROUNDUP(SUM(VLOOKUP(F2811,'Pontuação 3.0'!A$2:B$11,2,FALSE),VLOOKUP(E2811,'Pontuação 3.0'!C$2:D$11,2,FALSE),VLOOKUP(H2811,'Pontuação 3.0'!I$2:J$11,2,FALSE),VLOOKUP(J2811,'Pontuação 3.0'!G$2:H$11,2,FALSE),VLOOKUP(G2811,'Pontuação 3.0'!E$2:F$11,2,FALSE),VLOOKUP(K2811,'Pontuação 3.0'!K$2:L$11,2,FALSE),VLOOKUP(L2811,'Pontuação 3.0'!M$2:N$13,2,FALSE)),0)</f>
        <v>1843</v>
      </c>
      <c r="AK2811" s="9">
        <f t="shared" si="6"/>
        <v>184</v>
      </c>
      <c r="AL2811" s="9" t="str">
        <f t="array" ref="AL2811">IFERROR(INDEX('Pontuação 3.0'!G$13:G$191, MATCH(AK2811, 'Pontuação 3.0'!F$13:F$191, 0)), "Faixa Indefinida")</f>
        <v>D</v>
      </c>
      <c r="AM2811" s="9">
        <f t="shared" si="7"/>
        <v>0</v>
      </c>
      <c r="AN2811" s="9">
        <f t="shared" si="8"/>
        <v>0</v>
      </c>
      <c r="AO2811" s="9">
        <f t="shared" si="9"/>
        <v>0</v>
      </c>
      <c r="AP2811" s="9">
        <f t="shared" si="10"/>
        <v>1</v>
      </c>
      <c r="AQ2811" s="8"/>
    </row>
    <row r="2812" ht="15.75" customHeight="1">
      <c r="A2812" s="7">
        <v>45682.0</v>
      </c>
      <c r="B2812" s="8" t="s">
        <v>89</v>
      </c>
      <c r="C2812" s="8" t="s">
        <v>6306</v>
      </c>
      <c r="D2812" s="11">
        <v>4.1996359404E10</v>
      </c>
      <c r="E2812" s="8" t="s">
        <v>11833</v>
      </c>
      <c r="F2812" s="8" t="s">
        <v>11842</v>
      </c>
      <c r="G2812" s="8" t="s">
        <v>11835</v>
      </c>
      <c r="H2812" s="8" t="s">
        <v>11856</v>
      </c>
      <c r="I2812" s="8" t="s">
        <v>11845</v>
      </c>
      <c r="J2812" s="8" t="s">
        <v>11846</v>
      </c>
      <c r="K2812" s="8" t="s">
        <v>11839</v>
      </c>
      <c r="L2812" s="8" t="s">
        <v>11851</v>
      </c>
      <c r="M2812" s="8" t="s">
        <v>11848</v>
      </c>
      <c r="N2812" s="12" t="s">
        <v>11</v>
      </c>
      <c r="O2812" s="12" t="s">
        <v>13</v>
      </c>
      <c r="P2812" s="12" t="s">
        <v>40</v>
      </c>
      <c r="Q2812" s="12" t="s">
        <v>44</v>
      </c>
      <c r="R2812" s="12" t="s">
        <v>20</v>
      </c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9">
        <f>ROUNDUP(SUM(VLOOKUP(F2812,'Pontuação'!A$2:B$11,2,FALSE),VLOOKUP(E2812,'Pontuação'!C$2:D$11,2,FALSE),VLOOKUP(H2812,'Pontuação'!I$2:J$11,2,FALSE),VLOOKUP(J2812,'Pontuação'!G$2:H$11,2,FALSE),VLOOKUP(L2812,'Pontuação'!M$2:N$13,2,FALSE)),0)</f>
        <v>1439</v>
      </c>
      <c r="AD2812" s="10">
        <f t="shared" si="1"/>
        <v>144</v>
      </c>
      <c r="AE2812" s="10" t="str">
        <f t="array" ref="AE2812">IFERROR(INDEX('Pontuação'!G$13:G$101, MATCH(AD2812, 'Pontuação'!F$13:F$101, 0)), "Faixa Indefinida")</f>
        <v>D</v>
      </c>
      <c r="AF2812" s="10">
        <f t="shared" si="2"/>
        <v>0</v>
      </c>
      <c r="AG2812" s="10">
        <f t="shared" si="3"/>
        <v>0</v>
      </c>
      <c r="AH2812" s="10">
        <f t="shared" si="4"/>
        <v>0</v>
      </c>
      <c r="AI2812" s="10">
        <f t="shared" si="5"/>
        <v>1</v>
      </c>
      <c r="AJ2812" s="9">
        <f>ROUNDUP(SUM(VLOOKUP(F2812,'Pontuação 3.0'!A$2:B$11,2,FALSE),VLOOKUP(E2812,'Pontuação 3.0'!C$2:D$11,2,FALSE),VLOOKUP(H2812,'Pontuação 3.0'!I$2:J$11,2,FALSE),VLOOKUP(J2812,'Pontuação 3.0'!G$2:H$11,2,FALSE),VLOOKUP(G2812,'Pontuação 3.0'!E$2:F$11,2,FALSE),VLOOKUP(K2812,'Pontuação 3.0'!K$2:L$11,2,FALSE),VLOOKUP(L2812,'Pontuação 3.0'!M$2:N$13,2,FALSE)),0)</f>
        <v>2095</v>
      </c>
      <c r="AK2812" s="9">
        <f t="shared" si="6"/>
        <v>210</v>
      </c>
      <c r="AL2812" s="9" t="str">
        <f t="array" ref="AL2812">IFERROR(INDEX('Pontuação 3.0'!G$13:G$191, MATCH(AK2812, 'Pontuação 3.0'!F$13:F$191, 0)), "Faixa Indefinida")</f>
        <v>C</v>
      </c>
      <c r="AM2812" s="9">
        <f t="shared" si="7"/>
        <v>0</v>
      </c>
      <c r="AN2812" s="9">
        <f t="shared" si="8"/>
        <v>0</v>
      </c>
      <c r="AO2812" s="9">
        <f t="shared" si="9"/>
        <v>1</v>
      </c>
      <c r="AP2812" s="9">
        <f t="shared" si="10"/>
        <v>0</v>
      </c>
      <c r="AQ2812" s="8"/>
    </row>
    <row r="2813" ht="15.75" customHeight="1">
      <c r="A2813" s="7">
        <v>45682.0</v>
      </c>
      <c r="B2813" s="8" t="s">
        <v>6307</v>
      </c>
      <c r="C2813" s="8" t="s">
        <v>6308</v>
      </c>
      <c r="D2813" s="11">
        <v>1.1939376322E10</v>
      </c>
      <c r="E2813" s="8" t="s">
        <v>11833</v>
      </c>
      <c r="F2813" s="8" t="s">
        <v>11834</v>
      </c>
      <c r="G2813" s="8" t="s">
        <v>11843</v>
      </c>
      <c r="H2813" s="8" t="s">
        <v>11865</v>
      </c>
      <c r="I2813" s="8" t="s">
        <v>11837</v>
      </c>
      <c r="J2813" s="8" t="s">
        <v>11846</v>
      </c>
      <c r="K2813" s="8" t="s">
        <v>11837</v>
      </c>
      <c r="L2813" s="8" t="s">
        <v>11851</v>
      </c>
      <c r="M2813" s="8" t="s">
        <v>11849</v>
      </c>
      <c r="N2813" s="12" t="s">
        <v>11</v>
      </c>
      <c r="O2813" s="12" t="s">
        <v>13</v>
      </c>
      <c r="P2813" s="12" t="s">
        <v>27</v>
      </c>
      <c r="Q2813" s="12" t="s">
        <v>15</v>
      </c>
      <c r="R2813" s="12" t="s">
        <v>20</v>
      </c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9">
        <f>ROUNDUP(SUM(VLOOKUP(F2813,'Pontuação'!A$2:B$11,2,FALSE),VLOOKUP(E2813,'Pontuação'!C$2:D$11,2,FALSE),VLOOKUP(H2813,'Pontuação'!I$2:J$11,2,FALSE),VLOOKUP(J2813,'Pontuação'!G$2:H$11,2,FALSE),VLOOKUP(L2813,'Pontuação'!M$2:N$13,2,FALSE)),0)</f>
        <v>1567</v>
      </c>
      <c r="AD2813" s="10">
        <f t="shared" si="1"/>
        <v>157</v>
      </c>
      <c r="AE2813" s="10" t="str">
        <f t="array" ref="AE2813">IFERROR(INDEX('Pontuação'!G$13:G$101, MATCH(AD2813, 'Pontuação'!F$13:F$101, 0)), "Faixa Indefinida")</f>
        <v>C</v>
      </c>
      <c r="AF2813" s="10">
        <f t="shared" si="2"/>
        <v>0</v>
      </c>
      <c r="AG2813" s="10">
        <f t="shared" si="3"/>
        <v>0</v>
      </c>
      <c r="AH2813" s="10">
        <f t="shared" si="4"/>
        <v>1</v>
      </c>
      <c r="AI2813" s="10">
        <f t="shared" si="5"/>
        <v>0</v>
      </c>
      <c r="AJ2813" s="9">
        <f>ROUNDUP(SUM(VLOOKUP(F2813,'Pontuação 3.0'!A$2:B$11,2,FALSE),VLOOKUP(E2813,'Pontuação 3.0'!C$2:D$11,2,FALSE),VLOOKUP(H2813,'Pontuação 3.0'!I$2:J$11,2,FALSE),VLOOKUP(J2813,'Pontuação 3.0'!G$2:H$11,2,FALSE),VLOOKUP(G2813,'Pontuação 3.0'!E$2:F$11,2,FALSE),VLOOKUP(K2813,'Pontuação 3.0'!K$2:L$11,2,FALSE),VLOOKUP(L2813,'Pontuação 3.0'!M$2:N$13,2,FALSE)),0)</f>
        <v>1925</v>
      </c>
      <c r="AK2813" s="9">
        <f t="shared" si="6"/>
        <v>193</v>
      </c>
      <c r="AL2813" s="9" t="str">
        <f t="array" ref="AL2813">IFERROR(INDEX('Pontuação 3.0'!G$13:G$191, MATCH(AK2813, 'Pontuação 3.0'!F$13:F$191, 0)), "Faixa Indefinida")</f>
        <v>C</v>
      </c>
      <c r="AM2813" s="9">
        <f t="shared" si="7"/>
        <v>0</v>
      </c>
      <c r="AN2813" s="9">
        <f t="shared" si="8"/>
        <v>0</v>
      </c>
      <c r="AO2813" s="9">
        <f t="shared" si="9"/>
        <v>1</v>
      </c>
      <c r="AP2813" s="9">
        <f t="shared" si="10"/>
        <v>0</v>
      </c>
      <c r="AQ2813" s="8"/>
    </row>
    <row r="2814" ht="15.75" customHeight="1">
      <c r="A2814" s="7">
        <v>45682.0</v>
      </c>
      <c r="B2814" s="8" t="s">
        <v>6311</v>
      </c>
      <c r="C2814" s="8" t="s">
        <v>6312</v>
      </c>
      <c r="D2814" s="11">
        <v>8.8994230375E10</v>
      </c>
      <c r="E2814" s="8" t="s">
        <v>11868</v>
      </c>
      <c r="F2814" s="8" t="s">
        <v>11842</v>
      </c>
      <c r="G2814" s="8" t="s">
        <v>11867</v>
      </c>
      <c r="H2814" s="8" t="s">
        <v>11856</v>
      </c>
      <c r="I2814" s="8" t="s">
        <v>11837</v>
      </c>
      <c r="J2814" s="8" t="s">
        <v>11852</v>
      </c>
      <c r="K2814" s="8" t="s">
        <v>11837</v>
      </c>
      <c r="L2814" s="8" t="s">
        <v>11851</v>
      </c>
      <c r="M2814" s="8" t="s">
        <v>11848</v>
      </c>
      <c r="N2814" s="12" t="s">
        <v>11</v>
      </c>
      <c r="O2814" s="12" t="s">
        <v>13</v>
      </c>
      <c r="P2814" s="12" t="s">
        <v>27</v>
      </c>
      <c r="Q2814" s="12" t="s">
        <v>65</v>
      </c>
      <c r="R2814" s="12" t="s">
        <v>20</v>
      </c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9">
        <f>ROUNDUP(SUM(VLOOKUP(F2814,'Pontuação'!A$2:B$11,2,FALSE),VLOOKUP(E2814,'Pontuação'!C$2:D$11,2,FALSE),VLOOKUP(H2814,'Pontuação'!I$2:J$11,2,FALSE),VLOOKUP(J2814,'Pontuação'!G$2:H$11,2,FALSE),VLOOKUP(L2814,'Pontuação'!M$2:N$13,2,FALSE)),0)</f>
        <v>1548</v>
      </c>
      <c r="AD2814" s="10">
        <f t="shared" si="1"/>
        <v>155</v>
      </c>
      <c r="AE2814" s="10" t="str">
        <f t="array" ref="AE2814">IFERROR(INDEX('Pontuação'!G$13:G$101, MATCH(AD2814, 'Pontuação'!F$13:F$101, 0)), "Faixa Indefinida")</f>
        <v>C</v>
      </c>
      <c r="AF2814" s="10">
        <f t="shared" si="2"/>
        <v>0</v>
      </c>
      <c r="AG2814" s="10">
        <f t="shared" si="3"/>
        <v>0</v>
      </c>
      <c r="AH2814" s="10">
        <f t="shared" si="4"/>
        <v>1</v>
      </c>
      <c r="AI2814" s="10">
        <f t="shared" si="5"/>
        <v>0</v>
      </c>
      <c r="AJ2814" s="9">
        <f>ROUNDUP(SUM(VLOOKUP(F2814,'Pontuação 3.0'!A$2:B$11,2,FALSE),VLOOKUP(E2814,'Pontuação 3.0'!C$2:D$11,2,FALSE),VLOOKUP(H2814,'Pontuação 3.0'!I$2:J$11,2,FALSE),VLOOKUP(J2814,'Pontuação 3.0'!G$2:H$11,2,FALSE),VLOOKUP(G2814,'Pontuação 3.0'!E$2:F$11,2,FALSE),VLOOKUP(K2814,'Pontuação 3.0'!K$2:L$11,2,FALSE),VLOOKUP(L2814,'Pontuação 3.0'!M$2:N$13,2,FALSE)),0)</f>
        <v>1946</v>
      </c>
      <c r="AK2814" s="9">
        <f t="shared" si="6"/>
        <v>195</v>
      </c>
      <c r="AL2814" s="9" t="str">
        <f t="array" ref="AL2814">IFERROR(INDEX('Pontuação 3.0'!G$13:G$191, MATCH(AK2814, 'Pontuação 3.0'!F$13:F$191, 0)), "Faixa Indefinida")</f>
        <v>C</v>
      </c>
      <c r="AM2814" s="9">
        <f t="shared" si="7"/>
        <v>0</v>
      </c>
      <c r="AN2814" s="9">
        <f t="shared" si="8"/>
        <v>0</v>
      </c>
      <c r="AO2814" s="9">
        <f t="shared" si="9"/>
        <v>1</v>
      </c>
      <c r="AP2814" s="9">
        <f t="shared" si="10"/>
        <v>0</v>
      </c>
      <c r="AQ2814" s="8"/>
    </row>
    <row r="2815" ht="15.75" customHeight="1">
      <c r="A2815" s="7">
        <v>45682.0</v>
      </c>
      <c r="B2815" s="8" t="s">
        <v>6313</v>
      </c>
      <c r="C2815" s="8" t="s">
        <v>6314</v>
      </c>
      <c r="D2815" s="11">
        <v>2.1986529069E10</v>
      </c>
      <c r="E2815" s="8" t="s">
        <v>11868</v>
      </c>
      <c r="F2815" s="8" t="s">
        <v>11842</v>
      </c>
      <c r="G2815" s="8" t="s">
        <v>11843</v>
      </c>
      <c r="H2815" s="8" t="s">
        <v>11844</v>
      </c>
      <c r="I2815" s="8" t="s">
        <v>11845</v>
      </c>
      <c r="J2815" s="8" t="s">
        <v>11838</v>
      </c>
      <c r="K2815" s="8" t="s">
        <v>11839</v>
      </c>
      <c r="L2815" s="8" t="s">
        <v>11847</v>
      </c>
      <c r="M2815" s="8" t="s">
        <v>11849</v>
      </c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9">
        <f>ROUNDUP(SUM(VLOOKUP(F2815,'Pontuação'!A$2:B$11,2,FALSE),VLOOKUP(E2815,'Pontuação'!C$2:D$11,2,FALSE),VLOOKUP(H2815,'Pontuação'!I$2:J$11,2,FALSE),VLOOKUP(J2815,'Pontuação'!G$2:H$11,2,FALSE),VLOOKUP(L2815,'Pontuação'!M$2:N$13,2,FALSE)),0)</f>
        <v>2009</v>
      </c>
      <c r="AD2815" s="10">
        <f t="shared" si="1"/>
        <v>201</v>
      </c>
      <c r="AE2815" s="10" t="str">
        <f t="array" ref="AE2815">IFERROR(INDEX('Pontuação'!G$13:G$101, MATCH(AD2815, 'Pontuação'!F$13:F$101, 0)), "Faixa Indefinida")</f>
        <v>A</v>
      </c>
      <c r="AF2815" s="10">
        <f t="shared" si="2"/>
        <v>1</v>
      </c>
      <c r="AG2815" s="10">
        <f t="shared" si="3"/>
        <v>0</v>
      </c>
      <c r="AH2815" s="10">
        <f t="shared" si="4"/>
        <v>0</v>
      </c>
      <c r="AI2815" s="10">
        <f t="shared" si="5"/>
        <v>0</v>
      </c>
      <c r="AJ2815" s="9">
        <f>ROUNDUP(SUM(VLOOKUP(F2815,'Pontuação 3.0'!A$2:B$11,2,FALSE),VLOOKUP(E2815,'Pontuação 3.0'!C$2:D$11,2,FALSE),VLOOKUP(H2815,'Pontuação 3.0'!I$2:J$11,2,FALSE),VLOOKUP(J2815,'Pontuação 3.0'!G$2:H$11,2,FALSE),VLOOKUP(G2815,'Pontuação 3.0'!E$2:F$11,2,FALSE),VLOOKUP(K2815,'Pontuação 3.0'!K$2:L$11,2,FALSE),VLOOKUP(L2815,'Pontuação 3.0'!M$2:N$13,2,FALSE)),0)</f>
        <v>2801</v>
      </c>
      <c r="AK2815" s="9">
        <f t="shared" si="6"/>
        <v>280</v>
      </c>
      <c r="AL2815" s="9" t="str">
        <f t="array" ref="AL2815">IFERROR(INDEX('Pontuação 3.0'!G$13:G$191, MATCH(AK2815, 'Pontuação 3.0'!F$13:F$191, 0)), "Faixa Indefinida")</f>
        <v>A</v>
      </c>
      <c r="AM2815" s="9">
        <f t="shared" si="7"/>
        <v>1</v>
      </c>
      <c r="AN2815" s="9">
        <f t="shared" si="8"/>
        <v>0</v>
      </c>
      <c r="AO2815" s="9">
        <f t="shared" si="9"/>
        <v>0</v>
      </c>
      <c r="AP2815" s="9">
        <f t="shared" si="10"/>
        <v>0</v>
      </c>
      <c r="AQ2815" s="8"/>
    </row>
    <row r="2816" ht="15.75" customHeight="1">
      <c r="A2816" s="7">
        <v>45682.0</v>
      </c>
      <c r="B2816" s="8" t="s">
        <v>2209</v>
      </c>
      <c r="C2816" s="8" t="s">
        <v>6315</v>
      </c>
      <c r="D2816" s="11">
        <v>4.7984275918E10</v>
      </c>
      <c r="E2816" s="8" t="s">
        <v>11833</v>
      </c>
      <c r="F2816" s="8" t="s">
        <v>11842</v>
      </c>
      <c r="G2816" s="8" t="s">
        <v>11843</v>
      </c>
      <c r="H2816" s="8" t="s">
        <v>11856</v>
      </c>
      <c r="I2816" s="8" t="s">
        <v>11837</v>
      </c>
      <c r="J2816" s="8" t="s">
        <v>11852</v>
      </c>
      <c r="K2816" s="8" t="s">
        <v>11837</v>
      </c>
      <c r="L2816" s="8" t="s">
        <v>11851</v>
      </c>
      <c r="M2816" s="8" t="s">
        <v>11849</v>
      </c>
      <c r="N2816" s="12" t="s">
        <v>11</v>
      </c>
      <c r="O2816" s="12" t="s">
        <v>13</v>
      </c>
      <c r="P2816" s="12" t="s">
        <v>123</v>
      </c>
      <c r="Q2816" s="12" t="s">
        <v>15</v>
      </c>
      <c r="R2816" s="12" t="s">
        <v>14</v>
      </c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9">
        <f>ROUNDUP(SUM(VLOOKUP(F2816,'Pontuação'!A$2:B$11,2,FALSE),VLOOKUP(E2816,'Pontuação'!C$2:D$11,2,FALSE),VLOOKUP(H2816,'Pontuação'!I$2:J$11,2,FALSE),VLOOKUP(J2816,'Pontuação'!G$2:H$11,2,FALSE),VLOOKUP(L2816,'Pontuação'!M$2:N$13,2,FALSE)),0)</f>
        <v>1544</v>
      </c>
      <c r="AD2816" s="10">
        <f t="shared" si="1"/>
        <v>154</v>
      </c>
      <c r="AE2816" s="10" t="str">
        <f t="array" ref="AE2816">IFERROR(INDEX('Pontuação'!G$13:G$101, MATCH(AD2816, 'Pontuação'!F$13:F$101, 0)), "Faixa Indefinida")</f>
        <v>C</v>
      </c>
      <c r="AF2816" s="10">
        <f t="shared" si="2"/>
        <v>0</v>
      </c>
      <c r="AG2816" s="10">
        <f t="shared" si="3"/>
        <v>0</v>
      </c>
      <c r="AH2816" s="10">
        <f t="shared" si="4"/>
        <v>1</v>
      </c>
      <c r="AI2816" s="10">
        <f t="shared" si="5"/>
        <v>0</v>
      </c>
      <c r="AJ2816" s="9">
        <f>ROUNDUP(SUM(VLOOKUP(F2816,'Pontuação 3.0'!A$2:B$11,2,FALSE),VLOOKUP(E2816,'Pontuação 3.0'!C$2:D$11,2,FALSE),VLOOKUP(H2816,'Pontuação 3.0'!I$2:J$11,2,FALSE),VLOOKUP(J2816,'Pontuação 3.0'!G$2:H$11,2,FALSE),VLOOKUP(G2816,'Pontuação 3.0'!E$2:F$11,2,FALSE),VLOOKUP(K2816,'Pontuação 3.0'!K$2:L$11,2,FALSE),VLOOKUP(L2816,'Pontuação 3.0'!M$2:N$13,2,FALSE)),0)</f>
        <v>2126</v>
      </c>
      <c r="AK2816" s="9">
        <f t="shared" si="6"/>
        <v>213</v>
      </c>
      <c r="AL2816" s="9" t="str">
        <f t="array" ref="AL2816">IFERROR(INDEX('Pontuação 3.0'!G$13:G$191, MATCH(AK2816, 'Pontuação 3.0'!F$13:F$191, 0)), "Faixa Indefinida")</f>
        <v>C</v>
      </c>
      <c r="AM2816" s="9">
        <f t="shared" si="7"/>
        <v>0</v>
      </c>
      <c r="AN2816" s="9">
        <f t="shared" si="8"/>
        <v>0</v>
      </c>
      <c r="AO2816" s="9">
        <f t="shared" si="9"/>
        <v>1</v>
      </c>
      <c r="AP2816" s="9">
        <f t="shared" si="10"/>
        <v>0</v>
      </c>
      <c r="AQ2816" s="8"/>
    </row>
    <row r="2817" ht="15.75" customHeight="1">
      <c r="A2817" s="7">
        <v>45682.0</v>
      </c>
      <c r="B2817" s="8" t="s">
        <v>6321</v>
      </c>
      <c r="C2817" s="8" t="s">
        <v>6322</v>
      </c>
      <c r="D2817" s="11">
        <v>6.28513896499E12</v>
      </c>
      <c r="E2817" s="8" t="s">
        <v>11833</v>
      </c>
      <c r="F2817" s="8" t="s">
        <v>11842</v>
      </c>
      <c r="G2817" s="8" t="s">
        <v>11867</v>
      </c>
      <c r="H2817" s="8" t="s">
        <v>11844</v>
      </c>
      <c r="I2817" s="8" t="s">
        <v>11837</v>
      </c>
      <c r="J2817" s="8" t="s">
        <v>11838</v>
      </c>
      <c r="K2817" s="8" t="s">
        <v>11837</v>
      </c>
      <c r="L2817" s="8" t="s">
        <v>11851</v>
      </c>
      <c r="M2817" s="8" t="s">
        <v>11853</v>
      </c>
      <c r="N2817" s="12" t="s">
        <v>11</v>
      </c>
      <c r="O2817" s="12" t="s">
        <v>13</v>
      </c>
      <c r="P2817" s="12" t="s">
        <v>12</v>
      </c>
      <c r="Q2817" s="12" t="s">
        <v>15</v>
      </c>
      <c r="R2817" s="12" t="s">
        <v>20</v>
      </c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9">
        <f>ROUNDUP(SUM(VLOOKUP(F2817,'Pontuação'!A$2:B$11,2,FALSE),VLOOKUP(E2817,'Pontuação'!C$2:D$11,2,FALSE),VLOOKUP(H2817,'Pontuação'!I$2:J$11,2,FALSE),VLOOKUP(J2817,'Pontuação'!G$2:H$11,2,FALSE),VLOOKUP(L2817,'Pontuação'!M$2:N$13,2,FALSE)),0)</f>
        <v>1873</v>
      </c>
      <c r="AD2817" s="10">
        <f t="shared" si="1"/>
        <v>187</v>
      </c>
      <c r="AE2817" s="10" t="str">
        <f t="array" ref="AE2817">IFERROR(INDEX('Pontuação'!G$13:G$101, MATCH(AD2817, 'Pontuação'!F$13:F$101, 0)), "Faixa Indefinida")</f>
        <v>A</v>
      </c>
      <c r="AF2817" s="10">
        <f t="shared" si="2"/>
        <v>1</v>
      </c>
      <c r="AG2817" s="10">
        <f t="shared" si="3"/>
        <v>0</v>
      </c>
      <c r="AH2817" s="10">
        <f t="shared" si="4"/>
        <v>0</v>
      </c>
      <c r="AI2817" s="10">
        <f t="shared" si="5"/>
        <v>0</v>
      </c>
      <c r="AJ2817" s="9">
        <f>ROUNDUP(SUM(VLOOKUP(F2817,'Pontuação 3.0'!A$2:B$11,2,FALSE),VLOOKUP(E2817,'Pontuação 3.0'!C$2:D$11,2,FALSE),VLOOKUP(H2817,'Pontuação 3.0'!I$2:J$11,2,FALSE),VLOOKUP(J2817,'Pontuação 3.0'!G$2:H$11,2,FALSE),VLOOKUP(G2817,'Pontuação 3.0'!E$2:F$11,2,FALSE),VLOOKUP(K2817,'Pontuação 3.0'!K$2:L$11,2,FALSE),VLOOKUP(L2817,'Pontuação 3.0'!M$2:N$13,2,FALSE)),0)</f>
        <v>2334</v>
      </c>
      <c r="AK2817" s="9">
        <f t="shared" si="6"/>
        <v>233</v>
      </c>
      <c r="AL2817" s="9" t="str">
        <f t="array" ref="AL2817">IFERROR(INDEX('Pontuação 3.0'!G$13:G$191, MATCH(AK2817, 'Pontuação 3.0'!F$13:F$191, 0)), "Faixa Indefinida")</f>
        <v>B</v>
      </c>
      <c r="AM2817" s="9">
        <f t="shared" si="7"/>
        <v>0</v>
      </c>
      <c r="AN2817" s="9">
        <f t="shared" si="8"/>
        <v>1</v>
      </c>
      <c r="AO2817" s="9">
        <f t="shared" si="9"/>
        <v>0</v>
      </c>
      <c r="AP2817" s="9">
        <f t="shared" si="10"/>
        <v>0</v>
      </c>
      <c r="AQ2817" s="8"/>
    </row>
    <row r="2818" ht="15.75" customHeight="1">
      <c r="A2818" s="7">
        <v>45682.0</v>
      </c>
      <c r="B2818" s="8" t="s">
        <v>6325</v>
      </c>
      <c r="C2818" s="8" t="s">
        <v>6326</v>
      </c>
      <c r="D2818" s="11">
        <v>1.3996433994E10</v>
      </c>
      <c r="E2818" s="8" t="s">
        <v>11868</v>
      </c>
      <c r="F2818" s="8" t="s">
        <v>11842</v>
      </c>
      <c r="G2818" s="8" t="s">
        <v>11843</v>
      </c>
      <c r="H2818" s="8" t="s">
        <v>11850</v>
      </c>
      <c r="I2818" s="8" t="s">
        <v>11837</v>
      </c>
      <c r="J2818" s="8" t="s">
        <v>11846</v>
      </c>
      <c r="K2818" s="8" t="s">
        <v>11837</v>
      </c>
      <c r="L2818" s="8" t="s">
        <v>11840</v>
      </c>
      <c r="M2818" s="8" t="s">
        <v>11849</v>
      </c>
      <c r="N2818" s="12" t="s">
        <v>11</v>
      </c>
      <c r="O2818" s="12" t="s">
        <v>13</v>
      </c>
      <c r="P2818" s="12" t="s">
        <v>31</v>
      </c>
      <c r="Q2818" s="12" t="s">
        <v>15</v>
      </c>
      <c r="R2818" s="12" t="s">
        <v>20</v>
      </c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9">
        <f>ROUNDUP(SUM(VLOOKUP(F2818,'Pontuação'!A$2:B$11,2,FALSE),VLOOKUP(E2818,'Pontuação'!C$2:D$11,2,FALSE),VLOOKUP(H2818,'Pontuação'!I$2:J$11,2,FALSE),VLOOKUP(J2818,'Pontuação'!G$2:H$11,2,FALSE),VLOOKUP(L2818,'Pontuação'!M$2:N$13,2,FALSE)),0)</f>
        <v>1601</v>
      </c>
      <c r="AD2818" s="10">
        <f t="shared" si="1"/>
        <v>160</v>
      </c>
      <c r="AE2818" s="10" t="str">
        <f t="array" ref="AE2818">IFERROR(INDEX('Pontuação'!G$13:G$101, MATCH(AD2818, 'Pontuação'!F$13:F$101, 0)), "Faixa Indefinida")</f>
        <v>C</v>
      </c>
      <c r="AF2818" s="10">
        <f t="shared" si="2"/>
        <v>0</v>
      </c>
      <c r="AG2818" s="10">
        <f t="shared" si="3"/>
        <v>0</v>
      </c>
      <c r="AH2818" s="10">
        <f t="shared" si="4"/>
        <v>1</v>
      </c>
      <c r="AI2818" s="10">
        <f t="shared" si="5"/>
        <v>0</v>
      </c>
      <c r="AJ2818" s="9">
        <f>ROUNDUP(SUM(VLOOKUP(F2818,'Pontuação 3.0'!A$2:B$11,2,FALSE),VLOOKUP(E2818,'Pontuação 3.0'!C$2:D$11,2,FALSE),VLOOKUP(H2818,'Pontuação 3.0'!I$2:J$11,2,FALSE),VLOOKUP(J2818,'Pontuação 3.0'!G$2:H$11,2,FALSE),VLOOKUP(G2818,'Pontuação 3.0'!E$2:F$11,2,FALSE),VLOOKUP(K2818,'Pontuação 3.0'!K$2:L$11,2,FALSE),VLOOKUP(L2818,'Pontuação 3.0'!M$2:N$13,2,FALSE)),0)</f>
        <v>2070</v>
      </c>
      <c r="AK2818" s="9">
        <f t="shared" si="6"/>
        <v>207</v>
      </c>
      <c r="AL2818" s="9" t="str">
        <f t="array" ref="AL2818">IFERROR(INDEX('Pontuação 3.0'!G$13:G$191, MATCH(AK2818, 'Pontuação 3.0'!F$13:F$191, 0)), "Faixa Indefinida")</f>
        <v>C</v>
      </c>
      <c r="AM2818" s="9">
        <f t="shared" si="7"/>
        <v>0</v>
      </c>
      <c r="AN2818" s="9">
        <f t="shared" si="8"/>
        <v>0</v>
      </c>
      <c r="AO2818" s="9">
        <f t="shared" si="9"/>
        <v>1</v>
      </c>
      <c r="AP2818" s="9">
        <f t="shared" si="10"/>
        <v>0</v>
      </c>
      <c r="AQ2818" s="8"/>
    </row>
    <row r="2819" ht="15.75" customHeight="1">
      <c r="A2819" s="7">
        <v>45682.0</v>
      </c>
      <c r="B2819" s="8" t="s">
        <v>6323</v>
      </c>
      <c r="C2819" s="8" t="s">
        <v>6324</v>
      </c>
      <c r="D2819" s="11">
        <v>1.197790225E10</v>
      </c>
      <c r="E2819" s="8" t="s">
        <v>11868</v>
      </c>
      <c r="F2819" s="8" t="s">
        <v>11834</v>
      </c>
      <c r="G2819" s="8" t="s">
        <v>11835</v>
      </c>
      <c r="H2819" s="8" t="s">
        <v>11856</v>
      </c>
      <c r="I2819" s="8" t="s">
        <v>11837</v>
      </c>
      <c r="J2819" s="8" t="s">
        <v>11846</v>
      </c>
      <c r="K2819" s="8" t="s">
        <v>11839</v>
      </c>
      <c r="L2819" s="8" t="s">
        <v>11847</v>
      </c>
      <c r="M2819" s="8" t="s">
        <v>11849</v>
      </c>
      <c r="N2819" s="12" t="s">
        <v>11</v>
      </c>
      <c r="O2819" s="12" t="s">
        <v>13</v>
      </c>
      <c r="P2819" s="12" t="s">
        <v>261</v>
      </c>
      <c r="Q2819" s="12" t="s">
        <v>15</v>
      </c>
      <c r="R2819" s="12" t="s">
        <v>20</v>
      </c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9">
        <f>ROUNDUP(SUM(VLOOKUP(F2819,'Pontuação'!A$2:B$11,2,FALSE),VLOOKUP(E2819,'Pontuação'!C$2:D$11,2,FALSE),VLOOKUP(H2819,'Pontuação'!I$2:J$11,2,FALSE),VLOOKUP(J2819,'Pontuação'!G$2:H$11,2,FALSE),VLOOKUP(L2819,'Pontuação'!M$2:N$13,2,FALSE)),0)</f>
        <v>1563</v>
      </c>
      <c r="AD2819" s="10">
        <f t="shared" si="1"/>
        <v>156</v>
      </c>
      <c r="AE2819" s="10" t="str">
        <f t="array" ref="AE2819">IFERROR(INDEX('Pontuação'!G$13:G$101, MATCH(AD2819, 'Pontuação'!F$13:F$101, 0)), "Faixa Indefinida")</f>
        <v>C</v>
      </c>
      <c r="AF2819" s="10">
        <f t="shared" si="2"/>
        <v>0</v>
      </c>
      <c r="AG2819" s="10">
        <f t="shared" si="3"/>
        <v>0</v>
      </c>
      <c r="AH2819" s="10">
        <f t="shared" si="4"/>
        <v>1</v>
      </c>
      <c r="AI2819" s="10">
        <f t="shared" si="5"/>
        <v>0</v>
      </c>
      <c r="AJ2819" s="9">
        <f>ROUNDUP(SUM(VLOOKUP(F2819,'Pontuação 3.0'!A$2:B$11,2,FALSE),VLOOKUP(E2819,'Pontuação 3.0'!C$2:D$11,2,FALSE),VLOOKUP(H2819,'Pontuação 3.0'!I$2:J$11,2,FALSE),VLOOKUP(J2819,'Pontuação 3.0'!G$2:H$11,2,FALSE),VLOOKUP(G2819,'Pontuação 3.0'!E$2:F$11,2,FALSE),VLOOKUP(K2819,'Pontuação 3.0'!K$2:L$11,2,FALSE),VLOOKUP(L2819,'Pontuação 3.0'!M$2:N$13,2,FALSE)),0)</f>
        <v>2018</v>
      </c>
      <c r="AK2819" s="9">
        <f t="shared" si="6"/>
        <v>202</v>
      </c>
      <c r="AL2819" s="9" t="str">
        <f t="array" ref="AL2819">IFERROR(INDEX('Pontuação 3.0'!G$13:G$191, MATCH(AK2819, 'Pontuação 3.0'!F$13:F$191, 0)), "Faixa Indefinida")</f>
        <v>C</v>
      </c>
      <c r="AM2819" s="9">
        <f t="shared" si="7"/>
        <v>0</v>
      </c>
      <c r="AN2819" s="9">
        <f t="shared" si="8"/>
        <v>0</v>
      </c>
      <c r="AO2819" s="9">
        <f t="shared" si="9"/>
        <v>1</v>
      </c>
      <c r="AP2819" s="9">
        <f t="shared" si="10"/>
        <v>0</v>
      </c>
      <c r="AQ2819" s="8"/>
    </row>
    <row r="2820" ht="15.75" customHeight="1">
      <c r="A2820" s="7">
        <v>45682.0</v>
      </c>
      <c r="B2820" s="8" t="s">
        <v>2420</v>
      </c>
      <c r="C2820" s="8" t="s">
        <v>6320</v>
      </c>
      <c r="D2820" s="11">
        <v>6.1986169115E10</v>
      </c>
      <c r="E2820" s="8" t="s">
        <v>11833</v>
      </c>
      <c r="F2820" s="8" t="s">
        <v>11834</v>
      </c>
      <c r="G2820" s="8" t="s">
        <v>11843</v>
      </c>
      <c r="H2820" s="8" t="s">
        <v>11865</v>
      </c>
      <c r="I2820" s="8" t="s">
        <v>11845</v>
      </c>
      <c r="J2820" s="8" t="s">
        <v>11846</v>
      </c>
      <c r="K2820" s="8" t="s">
        <v>11837</v>
      </c>
      <c r="L2820" s="8" t="s">
        <v>11847</v>
      </c>
      <c r="M2820" s="8" t="s">
        <v>11849</v>
      </c>
      <c r="N2820" s="12" t="s">
        <v>11</v>
      </c>
      <c r="O2820" s="12" t="s">
        <v>13</v>
      </c>
      <c r="P2820" s="12" t="s">
        <v>23</v>
      </c>
      <c r="Q2820" s="12" t="s">
        <v>15</v>
      </c>
      <c r="R2820" s="12" t="s">
        <v>20</v>
      </c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9">
        <f>ROUNDUP(SUM(VLOOKUP(F2820,'Pontuação'!A$2:B$11,2,FALSE),VLOOKUP(E2820,'Pontuação'!C$2:D$11,2,FALSE),VLOOKUP(H2820,'Pontuação'!I$2:J$11,2,FALSE),VLOOKUP(J2820,'Pontuação'!G$2:H$11,2,FALSE),VLOOKUP(L2820,'Pontuação'!M$2:N$13,2,FALSE)),0)</f>
        <v>1699</v>
      </c>
      <c r="AD2820" s="10">
        <f t="shared" si="1"/>
        <v>170</v>
      </c>
      <c r="AE2820" s="10" t="str">
        <f t="array" ref="AE2820">IFERROR(INDEX('Pontuação'!G$13:G$101, MATCH(AD2820, 'Pontuação'!F$13:F$101, 0)), "Faixa Indefinida")</f>
        <v>B</v>
      </c>
      <c r="AF2820" s="10">
        <f t="shared" si="2"/>
        <v>0</v>
      </c>
      <c r="AG2820" s="10">
        <f t="shared" si="3"/>
        <v>1</v>
      </c>
      <c r="AH2820" s="10">
        <f t="shared" si="4"/>
        <v>0</v>
      </c>
      <c r="AI2820" s="10">
        <f t="shared" si="5"/>
        <v>0</v>
      </c>
      <c r="AJ2820" s="9">
        <f>ROUNDUP(SUM(VLOOKUP(F2820,'Pontuação 3.0'!A$2:B$11,2,FALSE),VLOOKUP(E2820,'Pontuação 3.0'!C$2:D$11,2,FALSE),VLOOKUP(H2820,'Pontuação 3.0'!I$2:J$11,2,FALSE),VLOOKUP(J2820,'Pontuação 3.0'!G$2:H$11,2,FALSE),VLOOKUP(G2820,'Pontuação 3.0'!E$2:F$11,2,FALSE),VLOOKUP(K2820,'Pontuação 3.0'!K$2:L$11,2,FALSE),VLOOKUP(L2820,'Pontuação 3.0'!M$2:N$13,2,FALSE)),0)</f>
        <v>2011</v>
      </c>
      <c r="AK2820" s="9">
        <f t="shared" si="6"/>
        <v>201</v>
      </c>
      <c r="AL2820" s="9" t="str">
        <f t="array" ref="AL2820">IFERROR(INDEX('Pontuação 3.0'!G$13:G$191, MATCH(AK2820, 'Pontuação 3.0'!F$13:F$191, 0)), "Faixa Indefinida")</f>
        <v>C</v>
      </c>
      <c r="AM2820" s="9">
        <f t="shared" si="7"/>
        <v>0</v>
      </c>
      <c r="AN2820" s="9">
        <f t="shared" si="8"/>
        <v>0</v>
      </c>
      <c r="AO2820" s="9">
        <f t="shared" si="9"/>
        <v>1</v>
      </c>
      <c r="AP2820" s="9">
        <f t="shared" si="10"/>
        <v>0</v>
      </c>
      <c r="AQ2820" s="8"/>
    </row>
    <row r="2821" ht="15.75" customHeight="1">
      <c r="A2821" s="7">
        <v>45682.0</v>
      </c>
      <c r="B2821" s="8" t="s">
        <v>6318</v>
      </c>
      <c r="C2821" s="8" t="s">
        <v>6319</v>
      </c>
      <c r="D2821" s="13" t="s">
        <v>12034</v>
      </c>
      <c r="E2821" s="8" t="s">
        <v>11833</v>
      </c>
      <c r="F2821" s="8" t="s">
        <v>11834</v>
      </c>
      <c r="G2821" s="8" t="s">
        <v>11843</v>
      </c>
      <c r="H2821" s="8" t="s">
        <v>11865</v>
      </c>
      <c r="I2821" s="8" t="s">
        <v>11837</v>
      </c>
      <c r="J2821" s="8" t="s">
        <v>11846</v>
      </c>
      <c r="K2821" s="8" t="s">
        <v>11837</v>
      </c>
      <c r="L2821" s="8" t="s">
        <v>11847</v>
      </c>
      <c r="M2821" s="8" t="s">
        <v>11849</v>
      </c>
      <c r="N2821" s="12" t="s">
        <v>11</v>
      </c>
      <c r="O2821" s="12" t="s">
        <v>13</v>
      </c>
      <c r="P2821" s="12" t="s">
        <v>27</v>
      </c>
      <c r="Q2821" s="12" t="s">
        <v>65</v>
      </c>
      <c r="R2821" s="12" t="s">
        <v>20</v>
      </c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9">
        <f>ROUNDUP(SUM(VLOOKUP(F2821,'Pontuação'!A$2:B$11,2,FALSE),VLOOKUP(E2821,'Pontuação'!C$2:D$11,2,FALSE),VLOOKUP(H2821,'Pontuação'!I$2:J$11,2,FALSE),VLOOKUP(J2821,'Pontuação'!G$2:H$11,2,FALSE),VLOOKUP(L2821,'Pontuação'!M$2:N$13,2,FALSE)),0)</f>
        <v>1699</v>
      </c>
      <c r="AD2821" s="10">
        <f t="shared" si="1"/>
        <v>170</v>
      </c>
      <c r="AE2821" s="10" t="str">
        <f t="array" ref="AE2821">IFERROR(INDEX('Pontuação'!G$13:G$101, MATCH(AD2821, 'Pontuação'!F$13:F$101, 0)), "Faixa Indefinida")</f>
        <v>B</v>
      </c>
      <c r="AF2821" s="10">
        <f t="shared" si="2"/>
        <v>0</v>
      </c>
      <c r="AG2821" s="10">
        <f t="shared" si="3"/>
        <v>1</v>
      </c>
      <c r="AH2821" s="10">
        <f t="shared" si="4"/>
        <v>0</v>
      </c>
      <c r="AI2821" s="10">
        <f t="shared" si="5"/>
        <v>0</v>
      </c>
      <c r="AJ2821" s="9">
        <f>ROUNDUP(SUM(VLOOKUP(F2821,'Pontuação 3.0'!A$2:B$11,2,FALSE),VLOOKUP(E2821,'Pontuação 3.0'!C$2:D$11,2,FALSE),VLOOKUP(H2821,'Pontuação 3.0'!I$2:J$11,2,FALSE),VLOOKUP(J2821,'Pontuação 3.0'!G$2:H$11,2,FALSE),VLOOKUP(G2821,'Pontuação 3.0'!E$2:F$11,2,FALSE),VLOOKUP(K2821,'Pontuação 3.0'!K$2:L$11,2,FALSE),VLOOKUP(L2821,'Pontuação 3.0'!M$2:N$13,2,FALSE)),0)</f>
        <v>2011</v>
      </c>
      <c r="AK2821" s="9">
        <f t="shared" si="6"/>
        <v>201</v>
      </c>
      <c r="AL2821" s="9" t="str">
        <f t="array" ref="AL2821">IFERROR(INDEX('Pontuação 3.0'!G$13:G$191, MATCH(AK2821, 'Pontuação 3.0'!F$13:F$191, 0)), "Faixa Indefinida")</f>
        <v>C</v>
      </c>
      <c r="AM2821" s="9">
        <f t="shared" si="7"/>
        <v>0</v>
      </c>
      <c r="AN2821" s="9">
        <f t="shared" si="8"/>
        <v>0</v>
      </c>
      <c r="AO2821" s="9">
        <f t="shared" si="9"/>
        <v>1</v>
      </c>
      <c r="AP2821" s="9">
        <f t="shared" si="10"/>
        <v>0</v>
      </c>
      <c r="AQ2821" s="8"/>
    </row>
    <row r="2822" ht="15.75" customHeight="1">
      <c r="A2822" s="7">
        <v>45682.0</v>
      </c>
      <c r="B2822" s="8" t="s">
        <v>6316</v>
      </c>
      <c r="C2822" s="8" t="s">
        <v>6317</v>
      </c>
      <c r="D2822" s="11">
        <v>2.4993350897E10</v>
      </c>
      <c r="E2822" s="8" t="s">
        <v>11833</v>
      </c>
      <c r="F2822" s="8" t="s">
        <v>11863</v>
      </c>
      <c r="G2822" s="8" t="s">
        <v>11843</v>
      </c>
      <c r="H2822" s="8" t="s">
        <v>11844</v>
      </c>
      <c r="I2822" s="8" t="s">
        <v>11845</v>
      </c>
      <c r="J2822" s="8" t="s">
        <v>11846</v>
      </c>
      <c r="K2822" s="8" t="s">
        <v>11837</v>
      </c>
      <c r="L2822" s="8" t="s">
        <v>11851</v>
      </c>
      <c r="M2822" s="8" t="s">
        <v>11859</v>
      </c>
      <c r="N2822" s="12" t="s">
        <v>11</v>
      </c>
      <c r="O2822" s="12" t="s">
        <v>13</v>
      </c>
      <c r="P2822" s="12" t="s">
        <v>31</v>
      </c>
      <c r="Q2822" s="12" t="s">
        <v>24</v>
      </c>
      <c r="R2822" s="12" t="s">
        <v>20</v>
      </c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9">
        <f>ROUNDUP(SUM(VLOOKUP(F2822,'Pontuação'!A$2:B$11,2,FALSE),VLOOKUP(E2822,'Pontuação'!C$2:D$11,2,FALSE),VLOOKUP(H2822,'Pontuação'!I$2:J$11,2,FALSE),VLOOKUP(J2822,'Pontuação'!G$2:H$11,2,FALSE),VLOOKUP(L2822,'Pontuação'!M$2:N$13,2,FALSE)),0)</f>
        <v>1566</v>
      </c>
      <c r="AD2822" s="10">
        <f t="shared" si="1"/>
        <v>157</v>
      </c>
      <c r="AE2822" s="10" t="str">
        <f t="array" ref="AE2822">IFERROR(INDEX('Pontuação'!G$13:G$101, MATCH(AD2822, 'Pontuação'!F$13:F$101, 0)), "Faixa Indefinida")</f>
        <v>C</v>
      </c>
      <c r="AF2822" s="10">
        <f t="shared" si="2"/>
        <v>0</v>
      </c>
      <c r="AG2822" s="10">
        <f t="shared" si="3"/>
        <v>0</v>
      </c>
      <c r="AH2822" s="10">
        <f t="shared" si="4"/>
        <v>1</v>
      </c>
      <c r="AI2822" s="10">
        <f t="shared" si="5"/>
        <v>0</v>
      </c>
      <c r="AJ2822" s="9">
        <f>ROUNDUP(SUM(VLOOKUP(F2822,'Pontuação 3.0'!A$2:B$11,2,FALSE),VLOOKUP(E2822,'Pontuação 3.0'!C$2:D$11,2,FALSE),VLOOKUP(H2822,'Pontuação 3.0'!I$2:J$11,2,FALSE),VLOOKUP(J2822,'Pontuação 3.0'!G$2:H$11,2,FALSE),VLOOKUP(G2822,'Pontuação 3.0'!E$2:F$11,2,FALSE),VLOOKUP(K2822,'Pontuação 3.0'!K$2:L$11,2,FALSE),VLOOKUP(L2822,'Pontuação 3.0'!M$2:N$13,2,FALSE)),0)</f>
        <v>1987</v>
      </c>
      <c r="AK2822" s="9">
        <f t="shared" si="6"/>
        <v>199</v>
      </c>
      <c r="AL2822" s="9" t="str">
        <f t="array" ref="AL2822">IFERROR(INDEX('Pontuação 3.0'!G$13:G$191, MATCH(AK2822, 'Pontuação 3.0'!F$13:F$191, 0)), "Faixa Indefinida")</f>
        <v>C</v>
      </c>
      <c r="AM2822" s="9">
        <f t="shared" si="7"/>
        <v>0</v>
      </c>
      <c r="AN2822" s="9">
        <f t="shared" si="8"/>
        <v>0</v>
      </c>
      <c r="AO2822" s="9">
        <f t="shared" si="9"/>
        <v>1</v>
      </c>
      <c r="AP2822" s="9">
        <f t="shared" si="10"/>
        <v>0</v>
      </c>
      <c r="AQ2822" s="8"/>
    </row>
    <row r="2823" ht="15.75" customHeight="1">
      <c r="A2823" s="7">
        <v>45682.0</v>
      </c>
      <c r="B2823" s="8" t="s">
        <v>6331</v>
      </c>
      <c r="C2823" s="8" t="s">
        <v>6332</v>
      </c>
      <c r="D2823" s="8" t="s">
        <v>6333</v>
      </c>
      <c r="E2823" s="8" t="s">
        <v>11833</v>
      </c>
      <c r="F2823" s="8" t="s">
        <v>11854</v>
      </c>
      <c r="G2823" s="8" t="s">
        <v>11843</v>
      </c>
      <c r="H2823" s="8" t="s">
        <v>11865</v>
      </c>
      <c r="I2823" s="8" t="s">
        <v>11845</v>
      </c>
      <c r="J2823" s="8" t="s">
        <v>11852</v>
      </c>
      <c r="K2823" s="8" t="s">
        <v>11839</v>
      </c>
      <c r="L2823" s="8" t="s">
        <v>11857</v>
      </c>
      <c r="M2823" s="8" t="s">
        <v>11848</v>
      </c>
      <c r="N2823" s="12" t="s">
        <v>11</v>
      </c>
      <c r="O2823" s="12" t="s">
        <v>13</v>
      </c>
      <c r="P2823" s="12" t="s">
        <v>49</v>
      </c>
      <c r="Q2823" s="12" t="s">
        <v>15</v>
      </c>
      <c r="R2823" s="12" t="s">
        <v>14</v>
      </c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9">
        <f>ROUNDUP(SUM(VLOOKUP(F2823,'Pontuação'!A$2:B$11,2,FALSE),VLOOKUP(E2823,'Pontuação'!C$2:D$11,2,FALSE),VLOOKUP(H2823,'Pontuação'!I$2:J$11,2,FALSE),VLOOKUP(J2823,'Pontuação'!G$2:H$11,2,FALSE),VLOOKUP(L2823,'Pontuação'!M$2:N$13,2,FALSE)),0)</f>
        <v>1652</v>
      </c>
      <c r="AD2823" s="10">
        <f t="shared" si="1"/>
        <v>165</v>
      </c>
      <c r="AE2823" s="10" t="str">
        <f t="array" ref="AE2823">IFERROR(INDEX('Pontuação'!G$13:G$101, MATCH(AD2823, 'Pontuação'!F$13:F$101, 0)), "Faixa Indefinida")</f>
        <v>C</v>
      </c>
      <c r="AF2823" s="10">
        <f t="shared" si="2"/>
        <v>0</v>
      </c>
      <c r="AG2823" s="10">
        <f t="shared" si="3"/>
        <v>0</v>
      </c>
      <c r="AH2823" s="10">
        <f t="shared" si="4"/>
        <v>1</v>
      </c>
      <c r="AI2823" s="10">
        <f t="shared" si="5"/>
        <v>0</v>
      </c>
      <c r="AJ2823" s="9">
        <f>ROUNDUP(SUM(VLOOKUP(F2823,'Pontuação 3.0'!A$2:B$11,2,FALSE),VLOOKUP(E2823,'Pontuação 3.0'!C$2:D$11,2,FALSE),VLOOKUP(H2823,'Pontuação 3.0'!I$2:J$11,2,FALSE),VLOOKUP(J2823,'Pontuação 3.0'!G$2:H$11,2,FALSE),VLOOKUP(G2823,'Pontuação 3.0'!E$2:F$11,2,FALSE),VLOOKUP(K2823,'Pontuação 3.0'!K$2:L$11,2,FALSE),VLOOKUP(L2823,'Pontuação 3.0'!M$2:N$13,2,FALSE)),0)</f>
        <v>2426</v>
      </c>
      <c r="AK2823" s="9">
        <f t="shared" si="6"/>
        <v>243</v>
      </c>
      <c r="AL2823" s="9" t="str">
        <f t="array" ref="AL2823">IFERROR(INDEX('Pontuação 3.0'!G$13:G$191, MATCH(AK2823, 'Pontuação 3.0'!F$13:F$191, 0)), "Faixa Indefinida")</f>
        <v>A</v>
      </c>
      <c r="AM2823" s="9">
        <f t="shared" si="7"/>
        <v>1</v>
      </c>
      <c r="AN2823" s="9">
        <f t="shared" si="8"/>
        <v>0</v>
      </c>
      <c r="AO2823" s="9">
        <f t="shared" si="9"/>
        <v>0</v>
      </c>
      <c r="AP2823" s="9">
        <f t="shared" si="10"/>
        <v>0</v>
      </c>
      <c r="AQ2823" s="8"/>
    </row>
    <row r="2824" ht="15.75" customHeight="1">
      <c r="A2824" s="7">
        <v>45682.0</v>
      </c>
      <c r="B2824" s="8" t="s">
        <v>6334</v>
      </c>
      <c r="C2824" s="8" t="s">
        <v>6335</v>
      </c>
      <c r="D2824" s="11">
        <v>1.1964364994E10</v>
      </c>
      <c r="E2824" s="8" t="s">
        <v>11833</v>
      </c>
      <c r="F2824" s="8" t="s">
        <v>11834</v>
      </c>
      <c r="G2824" s="8" t="s">
        <v>11835</v>
      </c>
      <c r="H2824" s="8" t="s">
        <v>11865</v>
      </c>
      <c r="I2824" s="8" t="s">
        <v>11837</v>
      </c>
      <c r="J2824" s="8" t="s">
        <v>11852</v>
      </c>
      <c r="K2824" s="8" t="s">
        <v>11837</v>
      </c>
      <c r="L2824" s="8" t="s">
        <v>11851</v>
      </c>
      <c r="M2824" s="8" t="s">
        <v>11849</v>
      </c>
      <c r="N2824" s="12" t="s">
        <v>11</v>
      </c>
      <c r="O2824" s="12" t="s">
        <v>13</v>
      </c>
      <c r="P2824" s="12" t="s">
        <v>37</v>
      </c>
      <c r="Q2824" s="12" t="s">
        <v>4765</v>
      </c>
      <c r="R2824" s="12" t="s">
        <v>14</v>
      </c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9">
        <f>ROUNDUP(SUM(VLOOKUP(F2824,'Pontuação'!A$2:B$11,2,FALSE),VLOOKUP(E2824,'Pontuação'!C$2:D$11,2,FALSE),VLOOKUP(H2824,'Pontuação'!I$2:J$11,2,FALSE),VLOOKUP(J2824,'Pontuação'!G$2:H$11,2,FALSE),VLOOKUP(L2824,'Pontuação'!M$2:N$13,2,FALSE)),0)</f>
        <v>1672</v>
      </c>
      <c r="AD2824" s="10">
        <f t="shared" si="1"/>
        <v>167</v>
      </c>
      <c r="AE2824" s="10" t="str">
        <f t="array" ref="AE2824">IFERROR(INDEX('Pontuação'!G$13:G$101, MATCH(AD2824, 'Pontuação'!F$13:F$101, 0)), "Faixa Indefinida")</f>
        <v>B</v>
      </c>
      <c r="AF2824" s="10">
        <f t="shared" si="2"/>
        <v>0</v>
      </c>
      <c r="AG2824" s="10">
        <f t="shared" si="3"/>
        <v>1</v>
      </c>
      <c r="AH2824" s="10">
        <f t="shared" si="4"/>
        <v>0</v>
      </c>
      <c r="AI2824" s="10">
        <f t="shared" si="5"/>
        <v>0</v>
      </c>
      <c r="AJ2824" s="9">
        <f>ROUNDUP(SUM(VLOOKUP(F2824,'Pontuação 3.0'!A$2:B$11,2,FALSE),VLOOKUP(E2824,'Pontuação 3.0'!C$2:D$11,2,FALSE),VLOOKUP(H2824,'Pontuação 3.0'!I$2:J$11,2,FALSE),VLOOKUP(J2824,'Pontuação 3.0'!G$2:H$11,2,FALSE),VLOOKUP(G2824,'Pontuação 3.0'!E$2:F$11,2,FALSE),VLOOKUP(K2824,'Pontuação 3.0'!K$2:L$11,2,FALSE),VLOOKUP(L2824,'Pontuação 3.0'!M$2:N$13,2,FALSE)),0)</f>
        <v>1937</v>
      </c>
      <c r="AK2824" s="9">
        <f t="shared" si="6"/>
        <v>194</v>
      </c>
      <c r="AL2824" s="9" t="str">
        <f t="array" ref="AL2824">IFERROR(INDEX('Pontuação 3.0'!G$13:G$191, MATCH(AK2824, 'Pontuação 3.0'!F$13:F$191, 0)), "Faixa Indefinida")</f>
        <v>C</v>
      </c>
      <c r="AM2824" s="9">
        <f t="shared" si="7"/>
        <v>0</v>
      </c>
      <c r="AN2824" s="9">
        <f t="shared" si="8"/>
        <v>0</v>
      </c>
      <c r="AO2824" s="9">
        <f t="shared" si="9"/>
        <v>1</v>
      </c>
      <c r="AP2824" s="9">
        <f t="shared" si="10"/>
        <v>0</v>
      </c>
      <c r="AQ2824" s="8"/>
    </row>
    <row r="2825" ht="15.75" customHeight="1">
      <c r="A2825" s="7">
        <v>45682.0</v>
      </c>
      <c r="B2825" s="8" t="s">
        <v>6336</v>
      </c>
      <c r="C2825" s="8" t="s">
        <v>6337</v>
      </c>
      <c r="D2825" s="11">
        <v>1.2988672691E10</v>
      </c>
      <c r="E2825" s="8" t="s">
        <v>11833</v>
      </c>
      <c r="F2825" s="8" t="s">
        <v>11834</v>
      </c>
      <c r="G2825" s="8" t="s">
        <v>11843</v>
      </c>
      <c r="H2825" s="8" t="s">
        <v>11844</v>
      </c>
      <c r="I2825" s="8" t="s">
        <v>11837</v>
      </c>
      <c r="J2825" s="8" t="s">
        <v>11846</v>
      </c>
      <c r="K2825" s="8" t="s">
        <v>11837</v>
      </c>
      <c r="L2825" s="8" t="s">
        <v>11851</v>
      </c>
      <c r="M2825" s="8" t="s">
        <v>11848</v>
      </c>
      <c r="N2825" s="12" t="s">
        <v>11</v>
      </c>
      <c r="O2825" s="12" t="s">
        <v>13</v>
      </c>
      <c r="P2825" s="12" t="s">
        <v>23</v>
      </c>
      <c r="Q2825" s="12" t="s">
        <v>24</v>
      </c>
      <c r="R2825" s="12" t="s">
        <v>14</v>
      </c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9">
        <f>ROUNDUP(SUM(VLOOKUP(F2825,'Pontuação'!A$2:B$11,2,FALSE),VLOOKUP(E2825,'Pontuação'!C$2:D$11,2,FALSE),VLOOKUP(H2825,'Pontuação'!I$2:J$11,2,FALSE),VLOOKUP(J2825,'Pontuação'!G$2:H$11,2,FALSE),VLOOKUP(L2825,'Pontuação'!M$2:N$13,2,FALSE)),0)</f>
        <v>1583</v>
      </c>
      <c r="AD2825" s="10">
        <f t="shared" si="1"/>
        <v>158</v>
      </c>
      <c r="AE2825" s="10" t="str">
        <f t="array" ref="AE2825">IFERROR(INDEX('Pontuação'!G$13:G$101, MATCH(AD2825, 'Pontuação'!F$13:F$101, 0)), "Faixa Indefinida")</f>
        <v>C</v>
      </c>
      <c r="AF2825" s="10">
        <f t="shared" si="2"/>
        <v>0</v>
      </c>
      <c r="AG2825" s="10">
        <f t="shared" si="3"/>
        <v>0</v>
      </c>
      <c r="AH2825" s="10">
        <f t="shared" si="4"/>
        <v>1</v>
      </c>
      <c r="AI2825" s="10">
        <f t="shared" si="5"/>
        <v>0</v>
      </c>
      <c r="AJ2825" s="9">
        <f>ROUNDUP(SUM(VLOOKUP(F2825,'Pontuação 3.0'!A$2:B$11,2,FALSE),VLOOKUP(E2825,'Pontuação 3.0'!C$2:D$11,2,FALSE),VLOOKUP(H2825,'Pontuação 3.0'!I$2:J$11,2,FALSE),VLOOKUP(J2825,'Pontuação 3.0'!G$2:H$11,2,FALSE),VLOOKUP(G2825,'Pontuação 3.0'!E$2:F$11,2,FALSE),VLOOKUP(K2825,'Pontuação 3.0'!K$2:L$11,2,FALSE),VLOOKUP(L2825,'Pontuação 3.0'!M$2:N$13,2,FALSE)),0)</f>
        <v>2076</v>
      </c>
      <c r="AK2825" s="9">
        <f t="shared" si="6"/>
        <v>208</v>
      </c>
      <c r="AL2825" s="9" t="str">
        <f t="array" ref="AL2825">IFERROR(INDEX('Pontuação 3.0'!G$13:G$191, MATCH(AK2825, 'Pontuação 3.0'!F$13:F$191, 0)), "Faixa Indefinida")</f>
        <v>C</v>
      </c>
      <c r="AM2825" s="9">
        <f t="shared" si="7"/>
        <v>0</v>
      </c>
      <c r="AN2825" s="9">
        <f t="shared" si="8"/>
        <v>0</v>
      </c>
      <c r="AO2825" s="9">
        <f t="shared" si="9"/>
        <v>1</v>
      </c>
      <c r="AP2825" s="9">
        <f t="shared" si="10"/>
        <v>0</v>
      </c>
      <c r="AQ2825" s="8"/>
    </row>
    <row r="2826" ht="15.75" customHeight="1">
      <c r="A2826" s="7">
        <v>45682.0</v>
      </c>
      <c r="B2826" s="8" t="s">
        <v>6338</v>
      </c>
      <c r="C2826" s="8" t="s">
        <v>6339</v>
      </c>
      <c r="D2826" s="11">
        <v>1.9984507995E10</v>
      </c>
      <c r="E2826" s="8" t="s">
        <v>11833</v>
      </c>
      <c r="F2826" s="8" t="s">
        <v>11854</v>
      </c>
      <c r="G2826" s="8" t="s">
        <v>11843</v>
      </c>
      <c r="H2826" s="8" t="s">
        <v>11850</v>
      </c>
      <c r="I2826" s="8" t="s">
        <v>11845</v>
      </c>
      <c r="J2826" s="8" t="s">
        <v>11838</v>
      </c>
      <c r="K2826" s="8" t="s">
        <v>11839</v>
      </c>
      <c r="L2826" s="8" t="s">
        <v>11847</v>
      </c>
      <c r="M2826" s="8" t="s">
        <v>11853</v>
      </c>
      <c r="N2826" s="12" t="s">
        <v>11</v>
      </c>
      <c r="O2826" s="12" t="s">
        <v>13</v>
      </c>
      <c r="P2826" s="12" t="s">
        <v>27</v>
      </c>
      <c r="Q2826" s="12" t="s">
        <v>65</v>
      </c>
      <c r="R2826" s="12" t="s">
        <v>20</v>
      </c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9">
        <f>ROUNDUP(SUM(VLOOKUP(F2826,'Pontuação'!A$2:B$11,2,FALSE),VLOOKUP(E2826,'Pontuação'!C$2:D$11,2,FALSE),VLOOKUP(H2826,'Pontuação'!I$2:J$11,2,FALSE),VLOOKUP(J2826,'Pontuação'!G$2:H$11,2,FALSE),VLOOKUP(L2826,'Pontuação'!M$2:N$13,2,FALSE)),0)</f>
        <v>1968</v>
      </c>
      <c r="AD2826" s="10">
        <f t="shared" si="1"/>
        <v>197</v>
      </c>
      <c r="AE2826" s="10" t="str">
        <f t="array" ref="AE2826">IFERROR(INDEX('Pontuação'!G$13:G$101, MATCH(AD2826, 'Pontuação'!F$13:F$101, 0)), "Faixa Indefinida")</f>
        <v>A</v>
      </c>
      <c r="AF2826" s="10">
        <f t="shared" si="2"/>
        <v>1</v>
      </c>
      <c r="AG2826" s="10">
        <f t="shared" si="3"/>
        <v>0</v>
      </c>
      <c r="AH2826" s="10">
        <f t="shared" si="4"/>
        <v>0</v>
      </c>
      <c r="AI2826" s="10">
        <f t="shared" si="5"/>
        <v>0</v>
      </c>
      <c r="AJ2826" s="9">
        <f>ROUNDUP(SUM(VLOOKUP(F2826,'Pontuação 3.0'!A$2:B$11,2,FALSE),VLOOKUP(E2826,'Pontuação 3.0'!C$2:D$11,2,FALSE),VLOOKUP(H2826,'Pontuação 3.0'!I$2:J$11,2,FALSE),VLOOKUP(J2826,'Pontuação 3.0'!G$2:H$11,2,FALSE),VLOOKUP(G2826,'Pontuação 3.0'!E$2:F$11,2,FALSE),VLOOKUP(K2826,'Pontuação 3.0'!K$2:L$11,2,FALSE),VLOOKUP(L2826,'Pontuação 3.0'!M$2:N$13,2,FALSE)),0)</f>
        <v>2729</v>
      </c>
      <c r="AK2826" s="9">
        <f t="shared" si="6"/>
        <v>273</v>
      </c>
      <c r="AL2826" s="9" t="str">
        <f t="array" ref="AL2826">IFERROR(INDEX('Pontuação 3.0'!G$13:G$191, MATCH(AK2826, 'Pontuação 3.0'!F$13:F$191, 0)), "Faixa Indefinida")</f>
        <v>A</v>
      </c>
      <c r="AM2826" s="9">
        <f t="shared" si="7"/>
        <v>1</v>
      </c>
      <c r="AN2826" s="9">
        <f t="shared" si="8"/>
        <v>0</v>
      </c>
      <c r="AO2826" s="9">
        <f t="shared" si="9"/>
        <v>0</v>
      </c>
      <c r="AP2826" s="9">
        <f t="shared" si="10"/>
        <v>0</v>
      </c>
      <c r="AQ2826" s="8"/>
    </row>
    <row r="2827" ht="15.75" customHeight="1">
      <c r="A2827" s="7">
        <v>45682.0</v>
      </c>
      <c r="B2827" s="8" t="s">
        <v>6340</v>
      </c>
      <c r="C2827" s="8" t="s">
        <v>6341</v>
      </c>
      <c r="D2827" s="11">
        <v>9.9985446271E10</v>
      </c>
      <c r="E2827" s="8" t="s">
        <v>11868</v>
      </c>
      <c r="F2827" s="8" t="s">
        <v>11842</v>
      </c>
      <c r="G2827" s="8" t="s">
        <v>11835</v>
      </c>
      <c r="H2827" s="8" t="s">
        <v>11850</v>
      </c>
      <c r="I2827" s="8" t="s">
        <v>11845</v>
      </c>
      <c r="J2827" s="8" t="s">
        <v>11846</v>
      </c>
      <c r="K2827" s="8" t="s">
        <v>11839</v>
      </c>
      <c r="L2827" s="8" t="s">
        <v>11851</v>
      </c>
      <c r="M2827" s="8" t="s">
        <v>11853</v>
      </c>
      <c r="N2827" s="12" t="s">
        <v>11</v>
      </c>
      <c r="O2827" s="12" t="s">
        <v>13</v>
      </c>
      <c r="P2827" s="12" t="s">
        <v>40</v>
      </c>
      <c r="Q2827" s="12" t="s">
        <v>44</v>
      </c>
      <c r="R2827" s="12" t="s">
        <v>20</v>
      </c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9">
        <f>ROUNDUP(SUM(VLOOKUP(F2827,'Pontuação'!A$2:B$11,2,FALSE),VLOOKUP(E2827,'Pontuação'!C$2:D$11,2,FALSE),VLOOKUP(H2827,'Pontuação'!I$2:J$11,2,FALSE),VLOOKUP(J2827,'Pontuação'!G$2:H$11,2,FALSE),VLOOKUP(L2827,'Pontuação'!M$2:N$13,2,FALSE)),0)</f>
        <v>1557</v>
      </c>
      <c r="AD2827" s="10">
        <f t="shared" si="1"/>
        <v>156</v>
      </c>
      <c r="AE2827" s="10" t="str">
        <f t="array" ref="AE2827">IFERROR(INDEX('Pontuação'!G$13:G$101, MATCH(AD2827, 'Pontuação'!F$13:F$101, 0)), "Faixa Indefinida")</f>
        <v>C</v>
      </c>
      <c r="AF2827" s="10">
        <f t="shared" si="2"/>
        <v>0</v>
      </c>
      <c r="AG2827" s="10">
        <f t="shared" si="3"/>
        <v>0</v>
      </c>
      <c r="AH2827" s="10">
        <f t="shared" si="4"/>
        <v>1</v>
      </c>
      <c r="AI2827" s="10">
        <f t="shared" si="5"/>
        <v>0</v>
      </c>
      <c r="AJ2827" s="9">
        <f>ROUNDUP(SUM(VLOOKUP(F2827,'Pontuação 3.0'!A$2:B$11,2,FALSE),VLOOKUP(E2827,'Pontuação 3.0'!C$2:D$11,2,FALSE),VLOOKUP(H2827,'Pontuação 3.0'!I$2:J$11,2,FALSE),VLOOKUP(J2827,'Pontuação 3.0'!G$2:H$11,2,FALSE),VLOOKUP(G2827,'Pontuação 3.0'!E$2:F$11,2,FALSE),VLOOKUP(K2827,'Pontuação 3.0'!K$2:L$11,2,FALSE),VLOOKUP(L2827,'Pontuação 3.0'!M$2:N$13,2,FALSE)),0)</f>
        <v>2213</v>
      </c>
      <c r="AK2827" s="9">
        <f t="shared" si="6"/>
        <v>221</v>
      </c>
      <c r="AL2827" s="9" t="str">
        <f t="array" ref="AL2827">IFERROR(INDEX('Pontuação 3.0'!G$13:G$191, MATCH(AK2827, 'Pontuação 3.0'!F$13:F$191, 0)), "Faixa Indefinida")</f>
        <v>B</v>
      </c>
      <c r="AM2827" s="9">
        <f t="shared" si="7"/>
        <v>0</v>
      </c>
      <c r="AN2827" s="9">
        <f t="shared" si="8"/>
        <v>1</v>
      </c>
      <c r="AO2827" s="9">
        <f t="shared" si="9"/>
        <v>0</v>
      </c>
      <c r="AP2827" s="9">
        <f t="shared" si="10"/>
        <v>0</v>
      </c>
      <c r="AQ2827" s="8"/>
    </row>
    <row r="2828" ht="15.75" customHeight="1">
      <c r="A2828" s="7">
        <v>45682.0</v>
      </c>
      <c r="B2828" s="8" t="s">
        <v>789</v>
      </c>
      <c r="C2828" s="8" t="s">
        <v>6345</v>
      </c>
      <c r="D2828" s="11">
        <v>6.1999946024E10</v>
      </c>
      <c r="E2828" s="8" t="s">
        <v>11833</v>
      </c>
      <c r="F2828" s="8" t="s">
        <v>11834</v>
      </c>
      <c r="G2828" s="8" t="s">
        <v>11843</v>
      </c>
      <c r="H2828" s="8" t="s">
        <v>11836</v>
      </c>
      <c r="I2828" s="8" t="s">
        <v>11837</v>
      </c>
      <c r="J2828" s="8" t="s">
        <v>11846</v>
      </c>
      <c r="K2828" s="8" t="s">
        <v>11837</v>
      </c>
      <c r="L2828" s="8" t="s">
        <v>11851</v>
      </c>
      <c r="M2828" s="8" t="s">
        <v>11848</v>
      </c>
      <c r="N2828" s="12" t="s">
        <v>11</v>
      </c>
      <c r="O2828" s="12" t="s">
        <v>13</v>
      </c>
      <c r="P2828" s="12" t="s">
        <v>112</v>
      </c>
      <c r="Q2828" s="12" t="s">
        <v>15</v>
      </c>
      <c r="R2828" s="12" t="s">
        <v>20</v>
      </c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9">
        <f>ROUNDUP(SUM(VLOOKUP(F2828,'Pontuação'!A$2:B$11,2,FALSE),VLOOKUP(E2828,'Pontuação'!C$2:D$11,2,FALSE),VLOOKUP(H2828,'Pontuação'!I$2:J$11,2,FALSE),VLOOKUP(J2828,'Pontuação'!G$2:H$11,2,FALSE),VLOOKUP(L2828,'Pontuação'!M$2:N$13,2,FALSE)),0)</f>
        <v>1357</v>
      </c>
      <c r="AD2828" s="10">
        <f t="shared" si="1"/>
        <v>136</v>
      </c>
      <c r="AE2828" s="10" t="str">
        <f t="array" ref="AE2828">IFERROR(INDEX('Pontuação'!G$13:G$101, MATCH(AD2828, 'Pontuação'!F$13:F$101, 0)), "Faixa Indefinida")</f>
        <v>D</v>
      </c>
      <c r="AF2828" s="10">
        <f t="shared" si="2"/>
        <v>0</v>
      </c>
      <c r="AG2828" s="10">
        <f t="shared" si="3"/>
        <v>0</v>
      </c>
      <c r="AH2828" s="10">
        <f t="shared" si="4"/>
        <v>0</v>
      </c>
      <c r="AI2828" s="10">
        <f t="shared" si="5"/>
        <v>1</v>
      </c>
      <c r="AJ2828" s="9">
        <f>ROUNDUP(SUM(VLOOKUP(F2828,'Pontuação 3.0'!A$2:B$11,2,FALSE),VLOOKUP(E2828,'Pontuação 3.0'!C$2:D$11,2,FALSE),VLOOKUP(H2828,'Pontuação 3.0'!I$2:J$11,2,FALSE),VLOOKUP(J2828,'Pontuação 3.0'!G$2:H$11,2,FALSE),VLOOKUP(G2828,'Pontuação 3.0'!E$2:F$11,2,FALSE),VLOOKUP(K2828,'Pontuação 3.0'!K$2:L$11,2,FALSE),VLOOKUP(L2828,'Pontuação 3.0'!M$2:N$13,2,FALSE)),0)</f>
        <v>1881</v>
      </c>
      <c r="AK2828" s="9">
        <f t="shared" si="6"/>
        <v>188</v>
      </c>
      <c r="AL2828" s="9" t="str">
        <f t="array" ref="AL2828">IFERROR(INDEX('Pontuação 3.0'!G$13:G$191, MATCH(AK2828, 'Pontuação 3.0'!F$13:F$191, 0)), "Faixa Indefinida")</f>
        <v>D</v>
      </c>
      <c r="AM2828" s="9">
        <f t="shared" si="7"/>
        <v>0</v>
      </c>
      <c r="AN2828" s="9">
        <f t="shared" si="8"/>
        <v>0</v>
      </c>
      <c r="AO2828" s="9">
        <f t="shared" si="9"/>
        <v>0</v>
      </c>
      <c r="AP2828" s="9">
        <f t="shared" si="10"/>
        <v>1</v>
      </c>
      <c r="AQ2828" s="8"/>
    </row>
    <row r="2829" ht="15.75" customHeight="1">
      <c r="A2829" s="7">
        <v>45682.0</v>
      </c>
      <c r="B2829" s="8" t="s">
        <v>6348</v>
      </c>
      <c r="C2829" s="8" t="s">
        <v>6349</v>
      </c>
      <c r="D2829" s="11">
        <v>3.4984087905E10</v>
      </c>
      <c r="E2829" s="8" t="s">
        <v>11833</v>
      </c>
      <c r="F2829" s="8" t="s">
        <v>11834</v>
      </c>
      <c r="G2829" s="8" t="s">
        <v>11843</v>
      </c>
      <c r="H2829" s="8" t="s">
        <v>11850</v>
      </c>
      <c r="I2829" s="8" t="s">
        <v>11837</v>
      </c>
      <c r="J2829" s="8" t="s">
        <v>11838</v>
      </c>
      <c r="K2829" s="8" t="s">
        <v>11839</v>
      </c>
      <c r="L2829" s="8" t="s">
        <v>11851</v>
      </c>
      <c r="M2829" s="8" t="s">
        <v>11853</v>
      </c>
      <c r="N2829" s="12" t="s">
        <v>11</v>
      </c>
      <c r="O2829" s="12" t="s">
        <v>13</v>
      </c>
      <c r="P2829" s="12" t="s">
        <v>37</v>
      </c>
      <c r="Q2829" s="12" t="s">
        <v>4765</v>
      </c>
      <c r="R2829" s="12" t="s">
        <v>20</v>
      </c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9">
        <f>ROUNDUP(SUM(VLOOKUP(F2829,'Pontuação'!A$2:B$11,2,FALSE),VLOOKUP(E2829,'Pontuação'!C$2:D$11,2,FALSE),VLOOKUP(H2829,'Pontuação'!I$2:J$11,2,FALSE),VLOOKUP(J2829,'Pontuação'!G$2:H$11,2,FALSE),VLOOKUP(L2829,'Pontuação'!M$2:N$13,2,FALSE)),0)</f>
        <v>1819</v>
      </c>
      <c r="AD2829" s="10">
        <f t="shared" si="1"/>
        <v>182</v>
      </c>
      <c r="AE2829" s="10" t="str">
        <f t="array" ref="AE2829">IFERROR(INDEX('Pontuação'!G$13:G$101, MATCH(AD2829, 'Pontuação'!F$13:F$101, 0)), "Faixa Indefinida")</f>
        <v>B</v>
      </c>
      <c r="AF2829" s="10">
        <f t="shared" si="2"/>
        <v>0</v>
      </c>
      <c r="AG2829" s="10">
        <f t="shared" si="3"/>
        <v>1</v>
      </c>
      <c r="AH2829" s="10">
        <f t="shared" si="4"/>
        <v>0</v>
      </c>
      <c r="AI2829" s="10">
        <f t="shared" si="5"/>
        <v>0</v>
      </c>
      <c r="AJ2829" s="9">
        <f>ROUNDUP(SUM(VLOOKUP(F2829,'Pontuação 3.0'!A$2:B$11,2,FALSE),VLOOKUP(E2829,'Pontuação 3.0'!C$2:D$11,2,FALSE),VLOOKUP(H2829,'Pontuação 3.0'!I$2:J$11,2,FALSE),VLOOKUP(J2829,'Pontuação 3.0'!G$2:H$11,2,FALSE),VLOOKUP(G2829,'Pontuação 3.0'!E$2:F$11,2,FALSE),VLOOKUP(K2829,'Pontuação 3.0'!K$2:L$11,2,FALSE),VLOOKUP(L2829,'Pontuação 3.0'!M$2:N$13,2,FALSE)),0)</f>
        <v>2525</v>
      </c>
      <c r="AK2829" s="9">
        <f t="shared" si="6"/>
        <v>253</v>
      </c>
      <c r="AL2829" s="9" t="str">
        <f t="array" ref="AL2829">IFERROR(INDEX('Pontuação 3.0'!G$13:G$191, MATCH(AK2829, 'Pontuação 3.0'!F$13:F$191, 0)), "Faixa Indefinida")</f>
        <v>A</v>
      </c>
      <c r="AM2829" s="9">
        <f t="shared" si="7"/>
        <v>1</v>
      </c>
      <c r="AN2829" s="9">
        <f t="shared" si="8"/>
        <v>0</v>
      </c>
      <c r="AO2829" s="9">
        <f t="shared" si="9"/>
        <v>0</v>
      </c>
      <c r="AP2829" s="9">
        <f t="shared" si="10"/>
        <v>0</v>
      </c>
      <c r="AQ2829" s="8"/>
    </row>
    <row r="2830" ht="15.75" customHeight="1">
      <c r="A2830" s="7">
        <v>45682.0</v>
      </c>
      <c r="B2830" s="8" t="s">
        <v>6346</v>
      </c>
      <c r="C2830" s="8" t="s">
        <v>6347</v>
      </c>
      <c r="D2830" s="11">
        <v>3.398881854E10</v>
      </c>
      <c r="E2830" s="8" t="s">
        <v>11833</v>
      </c>
      <c r="F2830" s="8" t="s">
        <v>11834</v>
      </c>
      <c r="G2830" s="8" t="s">
        <v>11835</v>
      </c>
      <c r="H2830" s="8" t="s">
        <v>11850</v>
      </c>
      <c r="I2830" s="8" t="s">
        <v>11845</v>
      </c>
      <c r="J2830" s="8" t="s">
        <v>11846</v>
      </c>
      <c r="K2830" s="8" t="s">
        <v>11837</v>
      </c>
      <c r="L2830" s="8" t="s">
        <v>11851</v>
      </c>
      <c r="M2830" s="8" t="s">
        <v>11848</v>
      </c>
      <c r="N2830" s="12" t="s">
        <v>14</v>
      </c>
      <c r="O2830" s="12" t="s">
        <v>1925</v>
      </c>
      <c r="P2830" s="12" t="s">
        <v>310</v>
      </c>
      <c r="Q2830" s="12" t="s">
        <v>1927</v>
      </c>
      <c r="R2830" s="12" t="s">
        <v>1926</v>
      </c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9">
        <f>ROUNDUP(SUM(VLOOKUP(F2830,'Pontuação'!A$2:B$11,2,FALSE),VLOOKUP(E2830,'Pontuação'!C$2:D$11,2,FALSE),VLOOKUP(H2830,'Pontuação'!I$2:J$11,2,FALSE),VLOOKUP(J2830,'Pontuação'!G$2:H$11,2,FALSE),VLOOKUP(L2830,'Pontuação'!M$2:N$13,2,FALSE)),0)</f>
        <v>1541</v>
      </c>
      <c r="AD2830" s="10">
        <f t="shared" si="1"/>
        <v>154</v>
      </c>
      <c r="AE2830" s="10" t="str">
        <f t="array" ref="AE2830">IFERROR(INDEX('Pontuação'!G$13:G$101, MATCH(AD2830, 'Pontuação'!F$13:F$101, 0)), "Faixa Indefinida")</f>
        <v>C</v>
      </c>
      <c r="AF2830" s="10">
        <f t="shared" si="2"/>
        <v>0</v>
      </c>
      <c r="AG2830" s="10">
        <f t="shared" si="3"/>
        <v>0</v>
      </c>
      <c r="AH2830" s="10">
        <f t="shared" si="4"/>
        <v>1</v>
      </c>
      <c r="AI2830" s="10">
        <f t="shared" si="5"/>
        <v>0</v>
      </c>
      <c r="AJ2830" s="9">
        <f>ROUNDUP(SUM(VLOOKUP(F2830,'Pontuação 3.0'!A$2:B$11,2,FALSE),VLOOKUP(E2830,'Pontuação 3.0'!C$2:D$11,2,FALSE),VLOOKUP(H2830,'Pontuação 3.0'!I$2:J$11,2,FALSE),VLOOKUP(J2830,'Pontuação 3.0'!G$2:H$11,2,FALSE),VLOOKUP(G2830,'Pontuação 3.0'!E$2:F$11,2,FALSE),VLOOKUP(K2830,'Pontuação 3.0'!K$2:L$11,2,FALSE),VLOOKUP(L2830,'Pontuação 3.0'!M$2:N$13,2,FALSE)),0)</f>
        <v>1849</v>
      </c>
      <c r="AK2830" s="9">
        <f t="shared" si="6"/>
        <v>185</v>
      </c>
      <c r="AL2830" s="9" t="str">
        <f t="array" ref="AL2830">IFERROR(INDEX('Pontuação 3.0'!G$13:G$191, MATCH(AK2830, 'Pontuação 3.0'!F$13:F$191, 0)), "Faixa Indefinida")</f>
        <v>D</v>
      </c>
      <c r="AM2830" s="9">
        <f t="shared" si="7"/>
        <v>0</v>
      </c>
      <c r="AN2830" s="9">
        <f t="shared" si="8"/>
        <v>0</v>
      </c>
      <c r="AO2830" s="9">
        <f t="shared" si="9"/>
        <v>0</v>
      </c>
      <c r="AP2830" s="9">
        <f t="shared" si="10"/>
        <v>1</v>
      </c>
      <c r="AQ2830" s="8"/>
    </row>
    <row r="2831" ht="15.75" customHeight="1">
      <c r="A2831" s="7">
        <v>45682.0</v>
      </c>
      <c r="B2831" s="8" t="s">
        <v>6351</v>
      </c>
      <c r="C2831" s="8" t="s">
        <v>6352</v>
      </c>
      <c r="D2831" s="8" t="s">
        <v>6353</v>
      </c>
      <c r="E2831" s="8" t="s">
        <v>11833</v>
      </c>
      <c r="F2831" s="8" t="s">
        <v>11834</v>
      </c>
      <c r="G2831" s="8" t="s">
        <v>11835</v>
      </c>
      <c r="H2831" s="8" t="s">
        <v>11844</v>
      </c>
      <c r="I2831" s="8" t="s">
        <v>11837</v>
      </c>
      <c r="J2831" s="8" t="s">
        <v>11846</v>
      </c>
      <c r="K2831" s="8" t="s">
        <v>11837</v>
      </c>
      <c r="L2831" s="8" t="s">
        <v>11840</v>
      </c>
      <c r="M2831" s="8" t="s">
        <v>11848</v>
      </c>
      <c r="N2831" s="12" t="s">
        <v>11</v>
      </c>
      <c r="O2831" s="12" t="s">
        <v>13</v>
      </c>
      <c r="P2831" s="12" t="s">
        <v>27</v>
      </c>
      <c r="Q2831" s="12" t="s">
        <v>44</v>
      </c>
      <c r="R2831" s="12" t="s">
        <v>20</v>
      </c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9">
        <f>ROUNDUP(SUM(VLOOKUP(F2831,'Pontuação'!A$2:B$11,2,FALSE),VLOOKUP(E2831,'Pontuação'!C$2:D$11,2,FALSE),VLOOKUP(H2831,'Pontuação'!I$2:J$11,2,FALSE),VLOOKUP(J2831,'Pontuação'!G$2:H$11,2,FALSE),VLOOKUP(L2831,'Pontuação'!M$2:N$13,2,FALSE)),0)</f>
        <v>1627</v>
      </c>
      <c r="AD2831" s="10">
        <f t="shared" si="1"/>
        <v>163</v>
      </c>
      <c r="AE2831" s="10" t="str">
        <f t="array" ref="AE2831">IFERROR(INDEX('Pontuação'!G$13:G$101, MATCH(AD2831, 'Pontuação'!F$13:F$101, 0)), "Faixa Indefinida")</f>
        <v>C</v>
      </c>
      <c r="AF2831" s="10">
        <f t="shared" si="2"/>
        <v>0</v>
      </c>
      <c r="AG2831" s="10">
        <f t="shared" si="3"/>
        <v>0</v>
      </c>
      <c r="AH2831" s="10">
        <f t="shared" si="4"/>
        <v>1</v>
      </c>
      <c r="AI2831" s="10">
        <f t="shared" si="5"/>
        <v>0</v>
      </c>
      <c r="AJ2831" s="9">
        <f>ROUNDUP(SUM(VLOOKUP(F2831,'Pontuação 3.0'!A$2:B$11,2,FALSE),VLOOKUP(E2831,'Pontuação 3.0'!C$2:D$11,2,FALSE),VLOOKUP(H2831,'Pontuação 3.0'!I$2:J$11,2,FALSE),VLOOKUP(J2831,'Pontuação 3.0'!G$2:H$11,2,FALSE),VLOOKUP(G2831,'Pontuação 3.0'!E$2:F$11,2,FALSE),VLOOKUP(K2831,'Pontuação 3.0'!K$2:L$11,2,FALSE),VLOOKUP(L2831,'Pontuação 3.0'!M$2:N$13,2,FALSE)),0)</f>
        <v>1914</v>
      </c>
      <c r="AK2831" s="9">
        <f t="shared" si="6"/>
        <v>191</v>
      </c>
      <c r="AL2831" s="9" t="str">
        <f t="array" ref="AL2831">IFERROR(INDEX('Pontuação 3.0'!G$13:G$191, MATCH(AK2831, 'Pontuação 3.0'!F$13:F$191, 0)), "Faixa Indefinida")</f>
        <v>D</v>
      </c>
      <c r="AM2831" s="9">
        <f t="shared" si="7"/>
        <v>0</v>
      </c>
      <c r="AN2831" s="9">
        <f t="shared" si="8"/>
        <v>0</v>
      </c>
      <c r="AO2831" s="9">
        <f t="shared" si="9"/>
        <v>0</v>
      </c>
      <c r="AP2831" s="9">
        <f t="shared" si="10"/>
        <v>1</v>
      </c>
      <c r="AQ2831" s="8"/>
    </row>
    <row r="2832" ht="15.75" customHeight="1">
      <c r="A2832" s="7">
        <v>45682.0</v>
      </c>
      <c r="B2832" s="8" t="s">
        <v>1296</v>
      </c>
      <c r="C2832" s="8" t="s">
        <v>6350</v>
      </c>
      <c r="D2832" s="11">
        <v>8.5991852032E10</v>
      </c>
      <c r="E2832" s="8" t="s">
        <v>11833</v>
      </c>
      <c r="F2832" s="8" t="s">
        <v>11834</v>
      </c>
      <c r="G2832" s="8" t="s">
        <v>11843</v>
      </c>
      <c r="H2832" s="8" t="s">
        <v>11856</v>
      </c>
      <c r="I2832" s="8" t="s">
        <v>11837</v>
      </c>
      <c r="J2832" s="8" t="s">
        <v>11846</v>
      </c>
      <c r="K2832" s="8" t="s">
        <v>11837</v>
      </c>
      <c r="L2832" s="8" t="s">
        <v>11851</v>
      </c>
      <c r="M2832" s="8" t="s">
        <v>11849</v>
      </c>
      <c r="N2832" s="12" t="s">
        <v>11</v>
      </c>
      <c r="O2832" s="12" t="s">
        <v>13</v>
      </c>
      <c r="P2832" s="12" t="s">
        <v>27</v>
      </c>
      <c r="Q2832" s="12" t="s">
        <v>65</v>
      </c>
      <c r="R2832" s="12" t="s">
        <v>14</v>
      </c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9">
        <f>ROUNDUP(SUM(VLOOKUP(F2832,'Pontuação'!A$2:B$11,2,FALSE),VLOOKUP(E2832,'Pontuação'!C$2:D$11,2,FALSE),VLOOKUP(H2832,'Pontuação'!I$2:J$11,2,FALSE),VLOOKUP(J2832,'Pontuação'!G$2:H$11,2,FALSE),VLOOKUP(L2832,'Pontuação'!M$2:N$13,2,FALSE)),0)</f>
        <v>1427</v>
      </c>
      <c r="AD2832" s="10">
        <f t="shared" si="1"/>
        <v>143</v>
      </c>
      <c r="AE2832" s="10" t="str">
        <f t="array" ref="AE2832">IFERROR(INDEX('Pontuação'!G$13:G$101, MATCH(AD2832, 'Pontuação'!F$13:F$101, 0)), "Faixa Indefinida")</f>
        <v>D</v>
      </c>
      <c r="AF2832" s="10">
        <f t="shared" si="2"/>
        <v>0</v>
      </c>
      <c r="AG2832" s="10">
        <f t="shared" si="3"/>
        <v>0</v>
      </c>
      <c r="AH2832" s="10">
        <f t="shared" si="4"/>
        <v>0</v>
      </c>
      <c r="AI2832" s="10">
        <f t="shared" si="5"/>
        <v>1</v>
      </c>
      <c r="AJ2832" s="9">
        <f>ROUNDUP(SUM(VLOOKUP(F2832,'Pontuação 3.0'!A$2:B$11,2,FALSE),VLOOKUP(E2832,'Pontuação 3.0'!C$2:D$11,2,FALSE),VLOOKUP(H2832,'Pontuação 3.0'!I$2:J$11,2,FALSE),VLOOKUP(J2832,'Pontuação 3.0'!G$2:H$11,2,FALSE),VLOOKUP(G2832,'Pontuação 3.0'!E$2:F$11,2,FALSE),VLOOKUP(K2832,'Pontuação 3.0'!K$2:L$11,2,FALSE),VLOOKUP(L2832,'Pontuação 3.0'!M$2:N$13,2,FALSE)),0)</f>
        <v>1841</v>
      </c>
      <c r="AK2832" s="9">
        <f t="shared" si="6"/>
        <v>184</v>
      </c>
      <c r="AL2832" s="9" t="str">
        <f t="array" ref="AL2832">IFERROR(INDEX('Pontuação 3.0'!G$13:G$191, MATCH(AK2832, 'Pontuação 3.0'!F$13:F$191, 0)), "Faixa Indefinida")</f>
        <v>D</v>
      </c>
      <c r="AM2832" s="9">
        <f t="shared" si="7"/>
        <v>0</v>
      </c>
      <c r="AN2832" s="9">
        <f t="shared" si="8"/>
        <v>0</v>
      </c>
      <c r="AO2832" s="9">
        <f t="shared" si="9"/>
        <v>0</v>
      </c>
      <c r="AP2832" s="9">
        <f t="shared" si="10"/>
        <v>1</v>
      </c>
      <c r="AQ2832" s="8"/>
    </row>
    <row r="2833" ht="15.75" customHeight="1">
      <c r="A2833" s="7">
        <v>45682.0</v>
      </c>
      <c r="B2833" s="8" t="s">
        <v>6354</v>
      </c>
      <c r="C2833" s="8" t="s">
        <v>6355</v>
      </c>
      <c r="D2833" s="11">
        <v>2.4999120013E10</v>
      </c>
      <c r="E2833" s="8" t="s">
        <v>11833</v>
      </c>
      <c r="F2833" s="8" t="s">
        <v>11863</v>
      </c>
      <c r="G2833" s="8" t="s">
        <v>11843</v>
      </c>
      <c r="H2833" s="8" t="s">
        <v>11865</v>
      </c>
      <c r="I2833" s="8" t="s">
        <v>11845</v>
      </c>
      <c r="J2833" s="8" t="s">
        <v>11846</v>
      </c>
      <c r="K2833" s="8" t="s">
        <v>11837</v>
      </c>
      <c r="L2833" s="8" t="s">
        <v>11851</v>
      </c>
      <c r="M2833" s="8" t="s">
        <v>11848</v>
      </c>
      <c r="N2833" s="12" t="s">
        <v>11</v>
      </c>
      <c r="O2833" s="12" t="s">
        <v>13</v>
      </c>
      <c r="P2833" s="12" t="s">
        <v>40</v>
      </c>
      <c r="Q2833" s="12" t="s">
        <v>15</v>
      </c>
      <c r="R2833" s="12" t="s">
        <v>20</v>
      </c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9">
        <f>ROUNDUP(SUM(VLOOKUP(F2833,'Pontuação'!A$2:B$11,2,FALSE),VLOOKUP(E2833,'Pontuação'!C$2:D$11,2,FALSE),VLOOKUP(H2833,'Pontuação'!I$2:J$11,2,FALSE),VLOOKUP(J2833,'Pontuação'!G$2:H$11,2,FALSE),VLOOKUP(L2833,'Pontuação'!M$2:N$13,2,FALSE)),0)</f>
        <v>1550</v>
      </c>
      <c r="AD2833" s="10">
        <f t="shared" si="1"/>
        <v>155</v>
      </c>
      <c r="AE2833" s="10" t="str">
        <f t="array" ref="AE2833">IFERROR(INDEX('Pontuação'!G$13:G$101, MATCH(AD2833, 'Pontuação'!F$13:F$101, 0)), "Faixa Indefinida")</f>
        <v>C</v>
      </c>
      <c r="AF2833" s="10">
        <f t="shared" si="2"/>
        <v>0</v>
      </c>
      <c r="AG2833" s="10">
        <f t="shared" si="3"/>
        <v>0</v>
      </c>
      <c r="AH2833" s="10">
        <f t="shared" si="4"/>
        <v>1</v>
      </c>
      <c r="AI2833" s="10">
        <f t="shared" si="5"/>
        <v>0</v>
      </c>
      <c r="AJ2833" s="9">
        <f>ROUNDUP(SUM(VLOOKUP(F2833,'Pontuação 3.0'!A$2:B$11,2,FALSE),VLOOKUP(E2833,'Pontuação 3.0'!C$2:D$11,2,FALSE),VLOOKUP(H2833,'Pontuação 3.0'!I$2:J$11,2,FALSE),VLOOKUP(J2833,'Pontuação 3.0'!G$2:H$11,2,FALSE),VLOOKUP(G2833,'Pontuação 3.0'!E$2:F$11,2,FALSE),VLOOKUP(K2833,'Pontuação 3.0'!K$2:L$11,2,FALSE),VLOOKUP(L2833,'Pontuação 3.0'!M$2:N$13,2,FALSE)),0)</f>
        <v>1836</v>
      </c>
      <c r="AK2833" s="9">
        <f t="shared" si="6"/>
        <v>184</v>
      </c>
      <c r="AL2833" s="9" t="str">
        <f t="array" ref="AL2833">IFERROR(INDEX('Pontuação 3.0'!G$13:G$191, MATCH(AK2833, 'Pontuação 3.0'!F$13:F$191, 0)), "Faixa Indefinida")</f>
        <v>D</v>
      </c>
      <c r="AM2833" s="9">
        <f t="shared" si="7"/>
        <v>0</v>
      </c>
      <c r="AN2833" s="9">
        <f t="shared" si="8"/>
        <v>0</v>
      </c>
      <c r="AO2833" s="9">
        <f t="shared" si="9"/>
        <v>0</v>
      </c>
      <c r="AP2833" s="9">
        <f t="shared" si="10"/>
        <v>1</v>
      </c>
      <c r="AQ2833" s="8"/>
    </row>
    <row r="2834" ht="15.75" customHeight="1">
      <c r="A2834" s="7">
        <v>45682.0</v>
      </c>
      <c r="B2834" s="8" t="s">
        <v>1228</v>
      </c>
      <c r="C2834" s="8" t="s">
        <v>6359</v>
      </c>
      <c r="D2834" s="11">
        <v>2.7999305907E10</v>
      </c>
      <c r="E2834" s="8" t="s">
        <v>11833</v>
      </c>
      <c r="F2834" s="8" t="s">
        <v>11834</v>
      </c>
      <c r="G2834" s="8" t="s">
        <v>11855</v>
      </c>
      <c r="H2834" s="8" t="s">
        <v>11850</v>
      </c>
      <c r="I2834" s="8" t="s">
        <v>11837</v>
      </c>
      <c r="J2834" s="8" t="s">
        <v>11846</v>
      </c>
      <c r="K2834" s="8" t="s">
        <v>11837</v>
      </c>
      <c r="L2834" s="8" t="s">
        <v>11847</v>
      </c>
      <c r="M2834" s="8" t="s">
        <v>11849</v>
      </c>
      <c r="N2834" s="12" t="s">
        <v>11</v>
      </c>
      <c r="O2834" s="12" t="s">
        <v>13</v>
      </c>
      <c r="P2834" s="12" t="s">
        <v>23</v>
      </c>
      <c r="Q2834" s="12" t="s">
        <v>15</v>
      </c>
      <c r="R2834" s="12" t="s">
        <v>14</v>
      </c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9">
        <f>ROUNDUP(SUM(VLOOKUP(F2834,'Pontuação'!A$2:B$11,2,FALSE),VLOOKUP(E2834,'Pontuação'!C$2:D$11,2,FALSE),VLOOKUP(H2834,'Pontuação'!I$2:J$11,2,FALSE),VLOOKUP(J2834,'Pontuação'!G$2:H$11,2,FALSE),VLOOKUP(L2834,'Pontuação'!M$2:N$13,2,FALSE)),0)</f>
        <v>1673</v>
      </c>
      <c r="AD2834" s="10">
        <f t="shared" si="1"/>
        <v>167</v>
      </c>
      <c r="AE2834" s="10" t="str">
        <f t="array" ref="AE2834">IFERROR(INDEX('Pontuação'!G$13:G$101, MATCH(AD2834, 'Pontuação'!F$13:F$101, 0)), "Faixa Indefinida")</f>
        <v>B</v>
      </c>
      <c r="AF2834" s="10">
        <f t="shared" si="2"/>
        <v>0</v>
      </c>
      <c r="AG2834" s="10">
        <f t="shared" si="3"/>
        <v>1</v>
      </c>
      <c r="AH2834" s="10">
        <f t="shared" si="4"/>
        <v>0</v>
      </c>
      <c r="AI2834" s="10">
        <f t="shared" si="5"/>
        <v>0</v>
      </c>
      <c r="AJ2834" s="9">
        <f>ROUNDUP(SUM(VLOOKUP(F2834,'Pontuação 3.0'!A$2:B$11,2,FALSE),VLOOKUP(E2834,'Pontuação 3.0'!C$2:D$11,2,FALSE),VLOOKUP(H2834,'Pontuação 3.0'!I$2:J$11,2,FALSE),VLOOKUP(J2834,'Pontuação 3.0'!G$2:H$11,2,FALSE),VLOOKUP(G2834,'Pontuação 3.0'!E$2:F$11,2,FALSE),VLOOKUP(K2834,'Pontuação 3.0'!K$2:L$11,2,FALSE),VLOOKUP(L2834,'Pontuação 3.0'!M$2:N$13,2,FALSE)),0)</f>
        <v>1968</v>
      </c>
      <c r="AK2834" s="9">
        <f t="shared" si="6"/>
        <v>197</v>
      </c>
      <c r="AL2834" s="9" t="str">
        <f t="array" ref="AL2834">IFERROR(INDEX('Pontuação 3.0'!G$13:G$191, MATCH(AK2834, 'Pontuação 3.0'!F$13:F$191, 0)), "Faixa Indefinida")</f>
        <v>C</v>
      </c>
      <c r="AM2834" s="9">
        <f t="shared" si="7"/>
        <v>0</v>
      </c>
      <c r="AN2834" s="9">
        <f t="shared" si="8"/>
        <v>0</v>
      </c>
      <c r="AO2834" s="9">
        <f t="shared" si="9"/>
        <v>1</v>
      </c>
      <c r="AP2834" s="9">
        <f t="shared" si="10"/>
        <v>0</v>
      </c>
      <c r="AQ2834" s="8"/>
    </row>
    <row r="2835" ht="15.75" customHeight="1">
      <c r="A2835" s="7">
        <v>45682.0</v>
      </c>
      <c r="B2835" s="8" t="s">
        <v>6356</v>
      </c>
      <c r="C2835" s="8" t="s">
        <v>6357</v>
      </c>
      <c r="D2835" s="8" t="s">
        <v>6358</v>
      </c>
      <c r="E2835" s="8" t="s">
        <v>11833</v>
      </c>
      <c r="F2835" s="8" t="s">
        <v>11854</v>
      </c>
      <c r="G2835" s="8" t="s">
        <v>11867</v>
      </c>
      <c r="H2835" s="8" t="s">
        <v>11850</v>
      </c>
      <c r="I2835" s="8" t="s">
        <v>11837</v>
      </c>
      <c r="J2835" s="8" t="s">
        <v>11846</v>
      </c>
      <c r="K2835" s="8" t="s">
        <v>11837</v>
      </c>
      <c r="L2835" s="8" t="s">
        <v>11870</v>
      </c>
      <c r="M2835" s="8" t="s">
        <v>11848</v>
      </c>
      <c r="N2835" s="12" t="s">
        <v>11</v>
      </c>
      <c r="O2835" s="12" t="s">
        <v>13</v>
      </c>
      <c r="P2835" s="12" t="s">
        <v>40</v>
      </c>
      <c r="Q2835" s="12" t="s">
        <v>15</v>
      </c>
      <c r="R2835" s="12" t="s">
        <v>20</v>
      </c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9">
        <f>ROUNDUP(SUM(VLOOKUP(F2835,'Pontuação'!A$2:B$11,2,FALSE),VLOOKUP(E2835,'Pontuação'!C$2:D$11,2,FALSE),VLOOKUP(H2835,'Pontuação'!I$2:J$11,2,FALSE),VLOOKUP(J2835,'Pontuação'!G$2:H$11,2,FALSE),VLOOKUP(L2835,'Pontuação'!M$2:N$13,2,FALSE)),0)</f>
        <v>1628</v>
      </c>
      <c r="AD2835" s="10">
        <f t="shared" si="1"/>
        <v>163</v>
      </c>
      <c r="AE2835" s="10" t="str">
        <f t="array" ref="AE2835">IFERROR(INDEX('Pontuação'!G$13:G$101, MATCH(AD2835, 'Pontuação'!F$13:F$101, 0)), "Faixa Indefinida")</f>
        <v>C</v>
      </c>
      <c r="AF2835" s="10">
        <f t="shared" si="2"/>
        <v>0</v>
      </c>
      <c r="AG2835" s="10">
        <f t="shared" si="3"/>
        <v>0</v>
      </c>
      <c r="AH2835" s="10">
        <f t="shared" si="4"/>
        <v>1</v>
      </c>
      <c r="AI2835" s="10">
        <f t="shared" si="5"/>
        <v>0</v>
      </c>
      <c r="AJ2835" s="9">
        <f>ROUNDUP(SUM(VLOOKUP(F2835,'Pontuação 3.0'!A$2:B$11,2,FALSE),VLOOKUP(E2835,'Pontuação 3.0'!C$2:D$11,2,FALSE),VLOOKUP(H2835,'Pontuação 3.0'!I$2:J$11,2,FALSE),VLOOKUP(J2835,'Pontuação 3.0'!G$2:H$11,2,FALSE),VLOOKUP(G2835,'Pontuação 3.0'!E$2:F$11,2,FALSE),VLOOKUP(K2835,'Pontuação 3.0'!K$2:L$11,2,FALSE),VLOOKUP(L2835,'Pontuação 3.0'!M$2:N$13,2,FALSE)),0)</f>
        <v>2151</v>
      </c>
      <c r="AK2835" s="9">
        <f t="shared" si="6"/>
        <v>215</v>
      </c>
      <c r="AL2835" s="9" t="str">
        <f t="array" ref="AL2835">IFERROR(INDEX('Pontuação 3.0'!G$13:G$191, MATCH(AK2835, 'Pontuação 3.0'!F$13:F$191, 0)), "Faixa Indefinida")</f>
        <v>B</v>
      </c>
      <c r="AM2835" s="9">
        <f t="shared" si="7"/>
        <v>0</v>
      </c>
      <c r="AN2835" s="9">
        <f t="shared" si="8"/>
        <v>1</v>
      </c>
      <c r="AO2835" s="9">
        <f t="shared" si="9"/>
        <v>0</v>
      </c>
      <c r="AP2835" s="9">
        <f t="shared" si="10"/>
        <v>0</v>
      </c>
      <c r="AQ2835" s="8"/>
    </row>
    <row r="2836" ht="15.75" customHeight="1">
      <c r="A2836" s="7">
        <v>45682.0</v>
      </c>
      <c r="B2836" s="8" t="s">
        <v>6360</v>
      </c>
      <c r="C2836" s="8" t="s">
        <v>6361</v>
      </c>
      <c r="D2836" s="13" t="s">
        <v>12035</v>
      </c>
      <c r="E2836" s="8" t="s">
        <v>11868</v>
      </c>
      <c r="F2836" s="8" t="s">
        <v>11834</v>
      </c>
      <c r="G2836" s="8" t="s">
        <v>11835</v>
      </c>
      <c r="H2836" s="8" t="s">
        <v>11850</v>
      </c>
      <c r="I2836" s="8" t="s">
        <v>11837</v>
      </c>
      <c r="J2836" s="8" t="s">
        <v>11846</v>
      </c>
      <c r="K2836" s="8" t="s">
        <v>11837</v>
      </c>
      <c r="L2836" s="8" t="s">
        <v>11851</v>
      </c>
      <c r="M2836" s="8" t="s">
        <v>11848</v>
      </c>
      <c r="N2836" s="12" t="s">
        <v>11</v>
      </c>
      <c r="O2836" s="12" t="s">
        <v>13</v>
      </c>
      <c r="P2836" s="12" t="s">
        <v>12</v>
      </c>
      <c r="Q2836" s="12" t="s">
        <v>65</v>
      </c>
      <c r="R2836" s="12" t="s">
        <v>14</v>
      </c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9">
        <f>ROUNDUP(SUM(VLOOKUP(F2836,'Pontuação'!A$2:B$11,2,FALSE),VLOOKUP(E2836,'Pontuação'!C$2:D$11,2,FALSE),VLOOKUP(H2836,'Pontuação'!I$2:J$11,2,FALSE),VLOOKUP(J2836,'Pontuação'!G$2:H$11,2,FALSE),VLOOKUP(L2836,'Pontuação'!M$2:N$13,2,FALSE)),0)</f>
        <v>1545</v>
      </c>
      <c r="AD2836" s="10">
        <f t="shared" si="1"/>
        <v>155</v>
      </c>
      <c r="AE2836" s="10" t="str">
        <f t="array" ref="AE2836">IFERROR(INDEX('Pontuação'!G$13:G$101, MATCH(AD2836, 'Pontuação'!F$13:F$101, 0)), "Faixa Indefinida")</f>
        <v>C</v>
      </c>
      <c r="AF2836" s="10">
        <f t="shared" si="2"/>
        <v>0</v>
      </c>
      <c r="AG2836" s="10">
        <f t="shared" si="3"/>
        <v>0</v>
      </c>
      <c r="AH2836" s="10">
        <f t="shared" si="4"/>
        <v>1</v>
      </c>
      <c r="AI2836" s="10">
        <f t="shared" si="5"/>
        <v>0</v>
      </c>
      <c r="AJ2836" s="9">
        <f>ROUNDUP(SUM(VLOOKUP(F2836,'Pontuação 3.0'!A$2:B$11,2,FALSE),VLOOKUP(E2836,'Pontuação 3.0'!C$2:D$11,2,FALSE),VLOOKUP(H2836,'Pontuação 3.0'!I$2:J$11,2,FALSE),VLOOKUP(J2836,'Pontuação 3.0'!G$2:H$11,2,FALSE),VLOOKUP(G2836,'Pontuação 3.0'!E$2:F$11,2,FALSE),VLOOKUP(K2836,'Pontuação 3.0'!K$2:L$11,2,FALSE),VLOOKUP(L2836,'Pontuação 3.0'!M$2:N$13,2,FALSE)),0)</f>
        <v>1819</v>
      </c>
      <c r="AK2836" s="9">
        <f t="shared" si="6"/>
        <v>182</v>
      </c>
      <c r="AL2836" s="9" t="str">
        <f t="array" ref="AL2836">IFERROR(INDEX('Pontuação 3.0'!G$13:G$191, MATCH(AK2836, 'Pontuação 3.0'!F$13:F$191, 0)), "Faixa Indefinida")</f>
        <v>D</v>
      </c>
      <c r="AM2836" s="9">
        <f t="shared" si="7"/>
        <v>0</v>
      </c>
      <c r="AN2836" s="9">
        <f t="shared" si="8"/>
        <v>0</v>
      </c>
      <c r="AO2836" s="9">
        <f t="shared" si="9"/>
        <v>0</v>
      </c>
      <c r="AP2836" s="9">
        <f t="shared" si="10"/>
        <v>1</v>
      </c>
      <c r="AQ2836" s="8"/>
    </row>
    <row r="2837" ht="15.75" customHeight="1">
      <c r="A2837" s="7">
        <v>45682.0</v>
      </c>
      <c r="B2837" s="8" t="s">
        <v>6362</v>
      </c>
      <c r="C2837" s="8" t="s">
        <v>6363</v>
      </c>
      <c r="D2837" s="11">
        <v>1.1950088301E10</v>
      </c>
      <c r="E2837" s="8" t="s">
        <v>11833</v>
      </c>
      <c r="F2837" s="8" t="s">
        <v>11834</v>
      </c>
      <c r="G2837" s="8" t="s">
        <v>11843</v>
      </c>
      <c r="H2837" s="8" t="s">
        <v>11865</v>
      </c>
      <c r="I2837" s="8" t="s">
        <v>11845</v>
      </c>
      <c r="J2837" s="8" t="s">
        <v>11838</v>
      </c>
      <c r="K2837" s="8" t="s">
        <v>11839</v>
      </c>
      <c r="L2837" s="8" t="s">
        <v>11851</v>
      </c>
      <c r="M2837" s="8" t="s">
        <v>11849</v>
      </c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9">
        <f>ROUNDUP(SUM(VLOOKUP(F2837,'Pontuação'!A$2:B$11,2,FALSE),VLOOKUP(E2837,'Pontuação'!C$2:D$11,2,FALSE),VLOOKUP(H2837,'Pontuação'!I$2:J$11,2,FALSE),VLOOKUP(J2837,'Pontuação'!G$2:H$11,2,FALSE),VLOOKUP(L2837,'Pontuação'!M$2:N$13,2,FALSE)),0)</f>
        <v>1845</v>
      </c>
      <c r="AD2837" s="10">
        <f t="shared" si="1"/>
        <v>185</v>
      </c>
      <c r="AE2837" s="10" t="str">
        <f t="array" ref="AE2837">IFERROR(INDEX('Pontuação'!G$13:G$101, MATCH(AD2837, 'Pontuação'!F$13:F$101, 0)), "Faixa Indefinida")</f>
        <v>A</v>
      </c>
      <c r="AF2837" s="10">
        <f t="shared" si="2"/>
        <v>1</v>
      </c>
      <c r="AG2837" s="10">
        <f t="shared" si="3"/>
        <v>0</v>
      </c>
      <c r="AH2837" s="10">
        <f t="shared" si="4"/>
        <v>0</v>
      </c>
      <c r="AI2837" s="10">
        <f t="shared" si="5"/>
        <v>0</v>
      </c>
      <c r="AJ2837" s="9">
        <f>ROUNDUP(SUM(VLOOKUP(F2837,'Pontuação 3.0'!A$2:B$11,2,FALSE),VLOOKUP(E2837,'Pontuação 3.0'!C$2:D$11,2,FALSE),VLOOKUP(H2837,'Pontuação 3.0'!I$2:J$11,2,FALSE),VLOOKUP(J2837,'Pontuação 3.0'!G$2:H$11,2,FALSE),VLOOKUP(G2837,'Pontuação 3.0'!E$2:F$11,2,FALSE),VLOOKUP(K2837,'Pontuação 3.0'!K$2:L$11,2,FALSE),VLOOKUP(L2837,'Pontuação 3.0'!M$2:N$13,2,FALSE)),0)</f>
        <v>2461</v>
      </c>
      <c r="AK2837" s="9">
        <f t="shared" si="6"/>
        <v>246</v>
      </c>
      <c r="AL2837" s="9" t="str">
        <f t="array" ref="AL2837">IFERROR(INDEX('Pontuação 3.0'!G$13:G$191, MATCH(AK2837, 'Pontuação 3.0'!F$13:F$191, 0)), "Faixa Indefinida")</f>
        <v>A</v>
      </c>
      <c r="AM2837" s="9">
        <f t="shared" si="7"/>
        <v>1</v>
      </c>
      <c r="AN2837" s="9">
        <f t="shared" si="8"/>
        <v>0</v>
      </c>
      <c r="AO2837" s="9">
        <f t="shared" si="9"/>
        <v>0</v>
      </c>
      <c r="AP2837" s="9">
        <f t="shared" si="10"/>
        <v>0</v>
      </c>
      <c r="AQ2837" s="8"/>
    </row>
    <row r="2838" ht="15.75" customHeight="1">
      <c r="A2838" s="7">
        <v>45682.0</v>
      </c>
      <c r="B2838" s="8" t="s">
        <v>127</v>
      </c>
      <c r="C2838" s="8" t="s">
        <v>6366</v>
      </c>
      <c r="D2838" s="11">
        <v>1.1969191968E10</v>
      </c>
      <c r="E2838" s="8" t="s">
        <v>11833</v>
      </c>
      <c r="F2838" s="8" t="s">
        <v>11842</v>
      </c>
      <c r="G2838" s="8" t="s">
        <v>11843</v>
      </c>
      <c r="H2838" s="8" t="s">
        <v>11865</v>
      </c>
      <c r="I2838" s="8" t="s">
        <v>11837</v>
      </c>
      <c r="J2838" s="8" t="s">
        <v>11838</v>
      </c>
      <c r="K2838" s="8" t="s">
        <v>11837</v>
      </c>
      <c r="L2838" s="8" t="s">
        <v>11847</v>
      </c>
      <c r="M2838" s="8" t="s">
        <v>11849</v>
      </c>
      <c r="N2838" s="12" t="s">
        <v>11</v>
      </c>
      <c r="O2838" s="12" t="s">
        <v>13</v>
      </c>
      <c r="P2838" s="12" t="s">
        <v>23</v>
      </c>
      <c r="Q2838" s="12" t="s">
        <v>15</v>
      </c>
      <c r="R2838" s="12" t="s">
        <v>20</v>
      </c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9">
        <f>ROUNDUP(SUM(VLOOKUP(F2838,'Pontuação'!A$2:B$11,2,FALSE),VLOOKUP(E2838,'Pontuação'!C$2:D$11,2,FALSE),VLOOKUP(H2838,'Pontuação'!I$2:J$11,2,FALSE),VLOOKUP(J2838,'Pontuação'!G$2:H$11,2,FALSE),VLOOKUP(L2838,'Pontuação'!M$2:N$13,2,FALSE)),0)</f>
        <v>1989</v>
      </c>
      <c r="AD2838" s="10">
        <f t="shared" si="1"/>
        <v>199</v>
      </c>
      <c r="AE2838" s="10" t="str">
        <f t="array" ref="AE2838">IFERROR(INDEX('Pontuação'!G$13:G$101, MATCH(AD2838, 'Pontuação'!F$13:F$101, 0)), "Faixa Indefinida")</f>
        <v>A</v>
      </c>
      <c r="AF2838" s="10">
        <f t="shared" si="2"/>
        <v>1</v>
      </c>
      <c r="AG2838" s="10">
        <f t="shared" si="3"/>
        <v>0</v>
      </c>
      <c r="AH2838" s="10">
        <f t="shared" si="4"/>
        <v>0</v>
      </c>
      <c r="AI2838" s="10">
        <f t="shared" si="5"/>
        <v>0</v>
      </c>
      <c r="AJ2838" s="9">
        <f>ROUNDUP(SUM(VLOOKUP(F2838,'Pontuação 3.0'!A$2:B$11,2,FALSE),VLOOKUP(E2838,'Pontuação 3.0'!C$2:D$11,2,FALSE),VLOOKUP(H2838,'Pontuação 3.0'!I$2:J$11,2,FALSE),VLOOKUP(J2838,'Pontuação 3.0'!G$2:H$11,2,FALSE),VLOOKUP(G2838,'Pontuação 3.0'!E$2:F$11,2,FALSE),VLOOKUP(K2838,'Pontuação 3.0'!K$2:L$11,2,FALSE),VLOOKUP(L2838,'Pontuação 3.0'!M$2:N$13,2,FALSE)),0)</f>
        <v>2419</v>
      </c>
      <c r="AK2838" s="9">
        <f t="shared" si="6"/>
        <v>242</v>
      </c>
      <c r="AL2838" s="9" t="str">
        <f t="array" ref="AL2838">IFERROR(INDEX('Pontuação 3.0'!G$13:G$191, MATCH(AK2838, 'Pontuação 3.0'!F$13:F$191, 0)), "Faixa Indefinida")</f>
        <v>A</v>
      </c>
      <c r="AM2838" s="9">
        <f t="shared" si="7"/>
        <v>1</v>
      </c>
      <c r="AN2838" s="9">
        <f t="shared" si="8"/>
        <v>0</v>
      </c>
      <c r="AO2838" s="9">
        <f t="shared" si="9"/>
        <v>0</v>
      </c>
      <c r="AP2838" s="9">
        <f t="shared" si="10"/>
        <v>0</v>
      </c>
      <c r="AQ2838" s="8"/>
    </row>
    <row r="2839" ht="15.75" customHeight="1">
      <c r="A2839" s="7">
        <v>45682.0</v>
      </c>
      <c r="B2839" s="8" t="s">
        <v>4524</v>
      </c>
      <c r="C2839" s="8" t="s">
        <v>6367</v>
      </c>
      <c r="D2839" s="11">
        <v>6.5996785909E10</v>
      </c>
      <c r="E2839" s="8" t="s">
        <v>11833</v>
      </c>
      <c r="F2839" s="8" t="s">
        <v>11842</v>
      </c>
      <c r="G2839" s="8" t="s">
        <v>11872</v>
      </c>
      <c r="H2839" s="8" t="s">
        <v>11850</v>
      </c>
      <c r="I2839" s="8" t="s">
        <v>11837</v>
      </c>
      <c r="J2839" s="8" t="s">
        <v>11838</v>
      </c>
      <c r="K2839" s="8" t="s">
        <v>11837</v>
      </c>
      <c r="L2839" s="8" t="s">
        <v>11847</v>
      </c>
      <c r="M2839" s="8" t="s">
        <v>11849</v>
      </c>
      <c r="N2839" s="12" t="s">
        <v>11</v>
      </c>
      <c r="O2839" s="12" t="s">
        <v>13</v>
      </c>
      <c r="P2839" s="12" t="s">
        <v>12</v>
      </c>
      <c r="Q2839" s="12" t="s">
        <v>15</v>
      </c>
      <c r="R2839" s="12" t="s">
        <v>14</v>
      </c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9">
        <f>ROUNDUP(SUM(VLOOKUP(F2839,'Pontuação'!A$2:B$11,2,FALSE),VLOOKUP(E2839,'Pontuação'!C$2:D$11,2,FALSE),VLOOKUP(H2839,'Pontuação'!I$2:J$11,2,FALSE),VLOOKUP(J2839,'Pontuação'!G$2:H$11,2,FALSE),VLOOKUP(L2839,'Pontuação'!M$2:N$13,2,FALSE)),0)</f>
        <v>1963</v>
      </c>
      <c r="AD2839" s="10">
        <f t="shared" si="1"/>
        <v>196</v>
      </c>
      <c r="AE2839" s="10" t="str">
        <f t="array" ref="AE2839">IFERROR(INDEX('Pontuação'!G$13:G$101, MATCH(AD2839, 'Pontuação'!F$13:F$101, 0)), "Faixa Indefinida")</f>
        <v>A</v>
      </c>
      <c r="AF2839" s="10">
        <f t="shared" si="2"/>
        <v>1</v>
      </c>
      <c r="AG2839" s="10">
        <f t="shared" si="3"/>
        <v>0</v>
      </c>
      <c r="AH2839" s="10">
        <f t="shared" si="4"/>
        <v>0</v>
      </c>
      <c r="AI2839" s="10">
        <f t="shared" si="5"/>
        <v>0</v>
      </c>
      <c r="AJ2839" s="9">
        <f>ROUNDUP(SUM(VLOOKUP(F2839,'Pontuação 3.0'!A$2:B$11,2,FALSE),VLOOKUP(E2839,'Pontuação 3.0'!C$2:D$11,2,FALSE),VLOOKUP(H2839,'Pontuação 3.0'!I$2:J$11,2,FALSE),VLOOKUP(J2839,'Pontuação 3.0'!G$2:H$11,2,FALSE),VLOOKUP(G2839,'Pontuação 3.0'!E$2:F$11,2,FALSE),VLOOKUP(K2839,'Pontuação 3.0'!K$2:L$11,2,FALSE),VLOOKUP(L2839,'Pontuação 3.0'!M$2:N$13,2,FALSE)),0)</f>
        <v>2543</v>
      </c>
      <c r="AK2839" s="9">
        <f t="shared" si="6"/>
        <v>254</v>
      </c>
      <c r="AL2839" s="9" t="str">
        <f t="array" ref="AL2839">IFERROR(INDEX('Pontuação 3.0'!G$13:G$191, MATCH(AK2839, 'Pontuação 3.0'!F$13:F$191, 0)), "Faixa Indefinida")</f>
        <v>A</v>
      </c>
      <c r="AM2839" s="9">
        <f t="shared" si="7"/>
        <v>1</v>
      </c>
      <c r="AN2839" s="9">
        <f t="shared" si="8"/>
        <v>0</v>
      </c>
      <c r="AO2839" s="9">
        <f t="shared" si="9"/>
        <v>0</v>
      </c>
      <c r="AP2839" s="9">
        <f t="shared" si="10"/>
        <v>0</v>
      </c>
      <c r="AQ2839" s="8"/>
    </row>
    <row r="2840" ht="15.75" customHeight="1">
      <c r="A2840" s="7">
        <v>45682.0</v>
      </c>
      <c r="B2840" s="8" t="s">
        <v>6370</v>
      </c>
      <c r="C2840" s="8" t="s">
        <v>6371</v>
      </c>
      <c r="D2840" s="11">
        <v>3.3988848317E10</v>
      </c>
      <c r="E2840" s="8" t="s">
        <v>11833</v>
      </c>
      <c r="F2840" s="8" t="s">
        <v>11834</v>
      </c>
      <c r="G2840" s="8" t="s">
        <v>11843</v>
      </c>
      <c r="H2840" s="8" t="s">
        <v>11856</v>
      </c>
      <c r="I2840" s="8" t="s">
        <v>11837</v>
      </c>
      <c r="J2840" s="8" t="s">
        <v>11838</v>
      </c>
      <c r="K2840" s="8" t="s">
        <v>11839</v>
      </c>
      <c r="L2840" s="8" t="s">
        <v>11851</v>
      </c>
      <c r="M2840" s="8" t="s">
        <v>11849</v>
      </c>
      <c r="N2840" s="12" t="s">
        <v>11</v>
      </c>
      <c r="O2840" s="12" t="s">
        <v>13</v>
      </c>
      <c r="P2840" s="12" t="s">
        <v>40</v>
      </c>
      <c r="Q2840" s="12" t="s">
        <v>15</v>
      </c>
      <c r="R2840" s="12" t="s">
        <v>14</v>
      </c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9">
        <f>ROUNDUP(SUM(VLOOKUP(F2840,'Pontuação'!A$2:B$11,2,FALSE),VLOOKUP(E2840,'Pontuação'!C$2:D$11,2,FALSE),VLOOKUP(H2840,'Pontuação'!I$2:J$11,2,FALSE),VLOOKUP(J2840,'Pontuação'!G$2:H$11,2,FALSE),VLOOKUP(L2840,'Pontuação'!M$2:N$13,2,FALSE)),0)</f>
        <v>1705</v>
      </c>
      <c r="AD2840" s="10">
        <f t="shared" si="1"/>
        <v>171</v>
      </c>
      <c r="AE2840" s="10" t="str">
        <f t="array" ref="AE2840">IFERROR(INDEX('Pontuação'!G$13:G$101, MATCH(AD2840, 'Pontuação'!F$13:F$101, 0)), "Faixa Indefinida")</f>
        <v>B</v>
      </c>
      <c r="AF2840" s="10">
        <f t="shared" si="2"/>
        <v>0</v>
      </c>
      <c r="AG2840" s="10">
        <f t="shared" si="3"/>
        <v>1</v>
      </c>
      <c r="AH2840" s="10">
        <f t="shared" si="4"/>
        <v>0</v>
      </c>
      <c r="AI2840" s="10">
        <f t="shared" si="5"/>
        <v>0</v>
      </c>
      <c r="AJ2840" s="9">
        <f>ROUNDUP(SUM(VLOOKUP(F2840,'Pontuação 3.0'!A$2:B$11,2,FALSE),VLOOKUP(E2840,'Pontuação 3.0'!C$2:D$11,2,FALSE),VLOOKUP(H2840,'Pontuação 3.0'!I$2:J$11,2,FALSE),VLOOKUP(J2840,'Pontuação 3.0'!G$2:H$11,2,FALSE),VLOOKUP(G2840,'Pontuação 3.0'!E$2:F$11,2,FALSE),VLOOKUP(K2840,'Pontuação 3.0'!K$2:L$11,2,FALSE),VLOOKUP(L2840,'Pontuação 3.0'!M$2:N$13,2,FALSE)),0)</f>
        <v>2377</v>
      </c>
      <c r="AK2840" s="9">
        <f t="shared" si="6"/>
        <v>238</v>
      </c>
      <c r="AL2840" s="9" t="str">
        <f t="array" ref="AL2840">IFERROR(INDEX('Pontuação 3.0'!G$13:G$191, MATCH(AK2840, 'Pontuação 3.0'!F$13:F$191, 0)), "Faixa Indefinida")</f>
        <v>A</v>
      </c>
      <c r="AM2840" s="9">
        <f t="shared" si="7"/>
        <v>1</v>
      </c>
      <c r="AN2840" s="9">
        <f t="shared" si="8"/>
        <v>0</v>
      </c>
      <c r="AO2840" s="9">
        <f t="shared" si="9"/>
        <v>0</v>
      </c>
      <c r="AP2840" s="9">
        <f t="shared" si="10"/>
        <v>0</v>
      </c>
      <c r="AQ2840" s="8"/>
    </row>
    <row r="2841" ht="15.75" customHeight="1">
      <c r="A2841" s="7">
        <v>45682.0</v>
      </c>
      <c r="B2841" s="8" t="s">
        <v>789</v>
      </c>
      <c r="C2841" s="8" t="s">
        <v>6374</v>
      </c>
      <c r="D2841" s="11">
        <v>8.6994239618E10</v>
      </c>
      <c r="E2841" s="8" t="s">
        <v>11833</v>
      </c>
      <c r="F2841" s="8" t="s">
        <v>11842</v>
      </c>
      <c r="G2841" s="8" t="s">
        <v>11843</v>
      </c>
      <c r="H2841" s="8" t="s">
        <v>11850</v>
      </c>
      <c r="I2841" s="8" t="s">
        <v>11837</v>
      </c>
      <c r="J2841" s="8" t="s">
        <v>11838</v>
      </c>
      <c r="K2841" s="8" t="s">
        <v>11837</v>
      </c>
      <c r="L2841" s="8" t="s">
        <v>11840</v>
      </c>
      <c r="M2841" s="8" t="s">
        <v>11853</v>
      </c>
      <c r="N2841" s="12" t="s">
        <v>11</v>
      </c>
      <c r="O2841" s="12" t="s">
        <v>13</v>
      </c>
      <c r="P2841" s="12" t="s">
        <v>31</v>
      </c>
      <c r="Q2841" s="12" t="s">
        <v>15</v>
      </c>
      <c r="R2841" s="12" t="s">
        <v>14</v>
      </c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9">
        <f>ROUNDUP(SUM(VLOOKUP(F2841,'Pontuação'!A$2:B$11,2,FALSE),VLOOKUP(E2841,'Pontuação'!C$2:D$11,2,FALSE),VLOOKUP(H2841,'Pontuação'!I$2:J$11,2,FALSE),VLOOKUP(J2841,'Pontuação'!G$2:H$11,2,FALSE),VLOOKUP(L2841,'Pontuação'!M$2:N$13,2,FALSE)),0)</f>
        <v>1875</v>
      </c>
      <c r="AD2841" s="10">
        <f t="shared" si="1"/>
        <v>188</v>
      </c>
      <c r="AE2841" s="10" t="str">
        <f t="array" ref="AE2841">IFERROR(INDEX('Pontuação'!G$13:G$101, MATCH(AD2841, 'Pontuação'!F$13:F$101, 0)), "Faixa Indefinida")</f>
        <v>A</v>
      </c>
      <c r="AF2841" s="10">
        <f t="shared" si="2"/>
        <v>1</v>
      </c>
      <c r="AG2841" s="10">
        <f t="shared" si="3"/>
        <v>0</v>
      </c>
      <c r="AH2841" s="10">
        <f t="shared" si="4"/>
        <v>0</v>
      </c>
      <c r="AI2841" s="10">
        <f t="shared" si="5"/>
        <v>0</v>
      </c>
      <c r="AJ2841" s="9">
        <f>ROUNDUP(SUM(VLOOKUP(F2841,'Pontuação 3.0'!A$2:B$11,2,FALSE),VLOOKUP(E2841,'Pontuação 3.0'!C$2:D$11,2,FALSE),VLOOKUP(H2841,'Pontuação 3.0'!I$2:J$11,2,FALSE),VLOOKUP(J2841,'Pontuação 3.0'!G$2:H$11,2,FALSE),VLOOKUP(G2841,'Pontuação 3.0'!E$2:F$11,2,FALSE),VLOOKUP(K2841,'Pontuação 3.0'!K$2:L$11,2,FALSE),VLOOKUP(L2841,'Pontuação 3.0'!M$2:N$13,2,FALSE)),0)</f>
        <v>2375</v>
      </c>
      <c r="AK2841" s="9">
        <f t="shared" si="6"/>
        <v>238</v>
      </c>
      <c r="AL2841" s="9" t="str">
        <f t="array" ref="AL2841">IFERROR(INDEX('Pontuação 3.0'!G$13:G$191, MATCH(AK2841, 'Pontuação 3.0'!F$13:F$191, 0)), "Faixa Indefinida")</f>
        <v>A</v>
      </c>
      <c r="AM2841" s="9">
        <f t="shared" si="7"/>
        <v>1</v>
      </c>
      <c r="AN2841" s="9">
        <f t="shared" si="8"/>
        <v>0</v>
      </c>
      <c r="AO2841" s="9">
        <f t="shared" si="9"/>
        <v>0</v>
      </c>
      <c r="AP2841" s="9">
        <f t="shared" si="10"/>
        <v>0</v>
      </c>
      <c r="AQ2841" s="8"/>
    </row>
    <row r="2842" ht="15.75" customHeight="1">
      <c r="A2842" s="7">
        <v>45682.0</v>
      </c>
      <c r="B2842" s="8" t="s">
        <v>6372</v>
      </c>
      <c r="C2842" s="8" t="s">
        <v>6373</v>
      </c>
      <c r="D2842" s="11">
        <v>9.1982088163E10</v>
      </c>
      <c r="E2842" s="8" t="s">
        <v>11833</v>
      </c>
      <c r="F2842" s="8" t="s">
        <v>11842</v>
      </c>
      <c r="G2842" s="8" t="s">
        <v>11843</v>
      </c>
      <c r="H2842" s="8" t="s">
        <v>11844</v>
      </c>
      <c r="I2842" s="8" t="s">
        <v>11837</v>
      </c>
      <c r="J2842" s="8" t="s">
        <v>11846</v>
      </c>
      <c r="K2842" s="8" t="s">
        <v>11837</v>
      </c>
      <c r="L2842" s="8" t="s">
        <v>11847</v>
      </c>
      <c r="M2842" s="8" t="s">
        <v>11848</v>
      </c>
      <c r="N2842" s="12" t="s">
        <v>11</v>
      </c>
      <c r="O2842" s="12" t="s">
        <v>13</v>
      </c>
      <c r="P2842" s="12" t="s">
        <v>37</v>
      </c>
      <c r="Q2842" s="12" t="s">
        <v>4765</v>
      </c>
      <c r="R2842" s="12" t="s">
        <v>20</v>
      </c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9">
        <f>ROUNDUP(SUM(VLOOKUP(F2842,'Pontuação'!A$2:B$11,2,FALSE),VLOOKUP(E2842,'Pontuação'!C$2:D$11,2,FALSE),VLOOKUP(H2842,'Pontuação'!I$2:J$11,2,FALSE),VLOOKUP(J2842,'Pontuação'!G$2:H$11,2,FALSE),VLOOKUP(L2842,'Pontuação'!M$2:N$13,2,FALSE)),0)</f>
        <v>1727</v>
      </c>
      <c r="AD2842" s="10">
        <f t="shared" si="1"/>
        <v>173</v>
      </c>
      <c r="AE2842" s="10" t="str">
        <f t="array" ref="AE2842">IFERROR(INDEX('Pontuação'!G$13:G$101, MATCH(AD2842, 'Pontuação'!F$13:F$101, 0)), "Faixa Indefinida")</f>
        <v>B</v>
      </c>
      <c r="AF2842" s="10">
        <f t="shared" si="2"/>
        <v>0</v>
      </c>
      <c r="AG2842" s="10">
        <f t="shared" si="3"/>
        <v>1</v>
      </c>
      <c r="AH2842" s="10">
        <f t="shared" si="4"/>
        <v>0</v>
      </c>
      <c r="AI2842" s="10">
        <f t="shared" si="5"/>
        <v>0</v>
      </c>
      <c r="AJ2842" s="9">
        <f>ROUNDUP(SUM(VLOOKUP(F2842,'Pontuação 3.0'!A$2:B$11,2,FALSE),VLOOKUP(E2842,'Pontuação 3.0'!C$2:D$11,2,FALSE),VLOOKUP(H2842,'Pontuação 3.0'!I$2:J$11,2,FALSE),VLOOKUP(J2842,'Pontuação 3.0'!G$2:H$11,2,FALSE),VLOOKUP(G2842,'Pontuação 3.0'!E$2:F$11,2,FALSE),VLOOKUP(K2842,'Pontuação 3.0'!K$2:L$11,2,FALSE),VLOOKUP(L2842,'Pontuação 3.0'!M$2:N$13,2,FALSE)),0)</f>
        <v>2295</v>
      </c>
      <c r="AK2842" s="9">
        <f t="shared" si="6"/>
        <v>230</v>
      </c>
      <c r="AL2842" s="9" t="str">
        <f t="array" ref="AL2842">IFERROR(INDEX('Pontuação 3.0'!G$13:G$191, MATCH(AK2842, 'Pontuação 3.0'!F$13:F$191, 0)), "Faixa Indefinida")</f>
        <v>B</v>
      </c>
      <c r="AM2842" s="9">
        <f t="shared" si="7"/>
        <v>0</v>
      </c>
      <c r="AN2842" s="9">
        <f t="shared" si="8"/>
        <v>1</v>
      </c>
      <c r="AO2842" s="9">
        <f t="shared" si="9"/>
        <v>0</v>
      </c>
      <c r="AP2842" s="9">
        <f t="shared" si="10"/>
        <v>0</v>
      </c>
      <c r="AQ2842" s="8"/>
    </row>
    <row r="2843" ht="15.75" customHeight="1">
      <c r="A2843" s="7">
        <v>45682.0</v>
      </c>
      <c r="B2843" s="8" t="s">
        <v>6368</v>
      </c>
      <c r="C2843" s="8" t="s">
        <v>6369</v>
      </c>
      <c r="D2843" s="11">
        <v>9.8985126417E10</v>
      </c>
      <c r="E2843" s="8" t="s">
        <v>11833</v>
      </c>
      <c r="F2843" s="8" t="s">
        <v>11842</v>
      </c>
      <c r="G2843" s="8" t="s">
        <v>11835</v>
      </c>
      <c r="H2843" s="8" t="s">
        <v>11844</v>
      </c>
      <c r="I2843" s="8" t="s">
        <v>11845</v>
      </c>
      <c r="J2843" s="8" t="s">
        <v>11846</v>
      </c>
      <c r="K2843" s="8" t="s">
        <v>11837</v>
      </c>
      <c r="L2843" s="8" t="s">
        <v>11847</v>
      </c>
      <c r="M2843" s="8" t="s">
        <v>11853</v>
      </c>
      <c r="N2843" s="12" t="s">
        <v>11</v>
      </c>
      <c r="O2843" s="12" t="s">
        <v>13</v>
      </c>
      <c r="P2843" s="12" t="s">
        <v>40</v>
      </c>
      <c r="Q2843" s="12" t="s">
        <v>24</v>
      </c>
      <c r="R2843" s="12" t="s">
        <v>20</v>
      </c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9">
        <f>ROUNDUP(SUM(VLOOKUP(F2843,'Pontuação'!A$2:B$11,2,FALSE),VLOOKUP(E2843,'Pontuação'!C$2:D$11,2,FALSE),VLOOKUP(H2843,'Pontuação'!I$2:J$11,2,FALSE),VLOOKUP(J2843,'Pontuação'!G$2:H$11,2,FALSE),VLOOKUP(L2843,'Pontuação'!M$2:N$13,2,FALSE)),0)</f>
        <v>1727</v>
      </c>
      <c r="AD2843" s="10">
        <f t="shared" si="1"/>
        <v>173</v>
      </c>
      <c r="AE2843" s="10" t="str">
        <f t="array" ref="AE2843">IFERROR(INDEX('Pontuação'!G$13:G$101, MATCH(AD2843, 'Pontuação'!F$13:F$101, 0)), "Faixa Indefinida")</f>
        <v>B</v>
      </c>
      <c r="AF2843" s="10">
        <f t="shared" si="2"/>
        <v>0</v>
      </c>
      <c r="AG2843" s="10">
        <f t="shared" si="3"/>
        <v>1</v>
      </c>
      <c r="AH2843" s="10">
        <f t="shared" si="4"/>
        <v>0</v>
      </c>
      <c r="AI2843" s="10">
        <f t="shared" si="5"/>
        <v>0</v>
      </c>
      <c r="AJ2843" s="9">
        <f>ROUNDUP(SUM(VLOOKUP(F2843,'Pontuação 3.0'!A$2:B$11,2,FALSE),VLOOKUP(E2843,'Pontuação 3.0'!C$2:D$11,2,FALSE),VLOOKUP(H2843,'Pontuação 3.0'!I$2:J$11,2,FALSE),VLOOKUP(J2843,'Pontuação 3.0'!G$2:H$11,2,FALSE),VLOOKUP(G2843,'Pontuação 3.0'!E$2:F$11,2,FALSE),VLOOKUP(K2843,'Pontuação 3.0'!K$2:L$11,2,FALSE),VLOOKUP(L2843,'Pontuação 3.0'!M$2:N$13,2,FALSE)),0)</f>
        <v>2155</v>
      </c>
      <c r="AK2843" s="9">
        <f t="shared" si="6"/>
        <v>216</v>
      </c>
      <c r="AL2843" s="9" t="str">
        <f t="array" ref="AL2843">IFERROR(INDEX('Pontuação 3.0'!G$13:G$191, MATCH(AK2843, 'Pontuação 3.0'!F$13:F$191, 0)), "Faixa Indefinida")</f>
        <v>B</v>
      </c>
      <c r="AM2843" s="9">
        <f t="shared" si="7"/>
        <v>0</v>
      </c>
      <c r="AN2843" s="9">
        <f t="shared" si="8"/>
        <v>1</v>
      </c>
      <c r="AO2843" s="9">
        <f t="shared" si="9"/>
        <v>0</v>
      </c>
      <c r="AP2843" s="9">
        <f t="shared" si="10"/>
        <v>0</v>
      </c>
      <c r="AQ2843" s="8"/>
    </row>
    <row r="2844" ht="15.75" customHeight="1">
      <c r="A2844" s="7">
        <v>45682.0</v>
      </c>
      <c r="B2844" s="8" t="s">
        <v>6364</v>
      </c>
      <c r="C2844" s="8" t="s">
        <v>6365</v>
      </c>
      <c r="D2844" s="11">
        <v>2.7999930974E10</v>
      </c>
      <c r="E2844" s="8" t="s">
        <v>11833</v>
      </c>
      <c r="F2844" s="8" t="s">
        <v>11842</v>
      </c>
      <c r="G2844" s="8" t="s">
        <v>11864</v>
      </c>
      <c r="H2844" s="8" t="s">
        <v>11850</v>
      </c>
      <c r="I2844" s="8" t="s">
        <v>11837</v>
      </c>
      <c r="J2844" s="8" t="s">
        <v>11838</v>
      </c>
      <c r="K2844" s="8" t="s">
        <v>11837</v>
      </c>
      <c r="L2844" s="8" t="s">
        <v>11847</v>
      </c>
      <c r="M2844" s="8" t="s">
        <v>11841</v>
      </c>
      <c r="N2844" s="12" t="s">
        <v>11</v>
      </c>
      <c r="O2844" s="12" t="s">
        <v>13</v>
      </c>
      <c r="P2844" s="12" t="s">
        <v>123</v>
      </c>
      <c r="Q2844" s="12" t="s">
        <v>15</v>
      </c>
      <c r="R2844" s="12" t="s">
        <v>14</v>
      </c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9">
        <f>ROUNDUP(SUM(VLOOKUP(F2844,'Pontuação'!A$2:B$11,2,FALSE),VLOOKUP(E2844,'Pontuação'!C$2:D$11,2,FALSE),VLOOKUP(H2844,'Pontuação'!I$2:J$11,2,FALSE),VLOOKUP(J2844,'Pontuação'!G$2:H$11,2,FALSE),VLOOKUP(L2844,'Pontuação'!M$2:N$13,2,FALSE)),0)</f>
        <v>1963</v>
      </c>
      <c r="AD2844" s="10">
        <f t="shared" si="1"/>
        <v>196</v>
      </c>
      <c r="AE2844" s="10" t="str">
        <f t="array" ref="AE2844">IFERROR(INDEX('Pontuação'!G$13:G$101, MATCH(AD2844, 'Pontuação'!F$13:F$101, 0)), "Faixa Indefinida")</f>
        <v>A</v>
      </c>
      <c r="AF2844" s="10">
        <f t="shared" si="2"/>
        <v>1</v>
      </c>
      <c r="AG2844" s="10">
        <f t="shared" si="3"/>
        <v>0</v>
      </c>
      <c r="AH2844" s="10">
        <f t="shared" si="4"/>
        <v>0</v>
      </c>
      <c r="AI2844" s="10">
        <f t="shared" si="5"/>
        <v>0</v>
      </c>
      <c r="AJ2844" s="9">
        <f>ROUNDUP(SUM(VLOOKUP(F2844,'Pontuação 3.0'!A$2:B$11,2,FALSE),VLOOKUP(E2844,'Pontuação 3.0'!C$2:D$11,2,FALSE),VLOOKUP(H2844,'Pontuação 3.0'!I$2:J$11,2,FALSE),VLOOKUP(J2844,'Pontuação 3.0'!G$2:H$11,2,FALSE),VLOOKUP(G2844,'Pontuação 3.0'!E$2:F$11,2,FALSE),VLOOKUP(K2844,'Pontuação 3.0'!K$2:L$11,2,FALSE),VLOOKUP(L2844,'Pontuação 3.0'!M$2:N$13,2,FALSE)),0)</f>
        <v>2577</v>
      </c>
      <c r="AK2844" s="9">
        <f t="shared" si="6"/>
        <v>258</v>
      </c>
      <c r="AL2844" s="9" t="str">
        <f t="array" ref="AL2844">IFERROR(INDEX('Pontuação 3.0'!G$13:G$191, MATCH(AK2844, 'Pontuação 3.0'!F$13:F$191, 0)), "Faixa Indefinida")</f>
        <v>A</v>
      </c>
      <c r="AM2844" s="9">
        <f t="shared" si="7"/>
        <v>1</v>
      </c>
      <c r="AN2844" s="9">
        <f t="shared" si="8"/>
        <v>0</v>
      </c>
      <c r="AO2844" s="9">
        <f t="shared" si="9"/>
        <v>0</v>
      </c>
      <c r="AP2844" s="9">
        <f t="shared" si="10"/>
        <v>0</v>
      </c>
      <c r="AQ2844" s="8"/>
    </row>
    <row r="2845" ht="15.75" customHeight="1">
      <c r="A2845" s="7">
        <v>45682.0</v>
      </c>
      <c r="B2845" s="8" t="s">
        <v>6377</v>
      </c>
      <c r="C2845" s="8" t="s">
        <v>6378</v>
      </c>
      <c r="D2845" s="11">
        <v>5.3997073586E10</v>
      </c>
      <c r="E2845" s="8" t="s">
        <v>11833</v>
      </c>
      <c r="F2845" s="8" t="s">
        <v>11834</v>
      </c>
      <c r="G2845" s="8" t="s">
        <v>11835</v>
      </c>
      <c r="H2845" s="8" t="s">
        <v>11844</v>
      </c>
      <c r="I2845" s="8" t="s">
        <v>11845</v>
      </c>
      <c r="J2845" s="8" t="s">
        <v>11846</v>
      </c>
      <c r="K2845" s="8" t="s">
        <v>11837</v>
      </c>
      <c r="L2845" s="8" t="s">
        <v>11857</v>
      </c>
      <c r="M2845" s="8" t="s">
        <v>11859</v>
      </c>
      <c r="N2845" s="12" t="s">
        <v>11</v>
      </c>
      <c r="O2845" s="12" t="s">
        <v>13</v>
      </c>
      <c r="P2845" s="12" t="s">
        <v>123</v>
      </c>
      <c r="Q2845" s="12" t="s">
        <v>15</v>
      </c>
      <c r="R2845" s="12" t="s">
        <v>14</v>
      </c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9">
        <f>ROUNDUP(SUM(VLOOKUP(F2845,'Pontuação'!A$2:B$11,2,FALSE),VLOOKUP(E2845,'Pontuação'!C$2:D$11,2,FALSE),VLOOKUP(H2845,'Pontuação'!I$2:J$11,2,FALSE),VLOOKUP(J2845,'Pontuação'!G$2:H$11,2,FALSE),VLOOKUP(L2845,'Pontuação'!M$2:N$13,2,FALSE)),0)</f>
        <v>1546</v>
      </c>
      <c r="AD2845" s="10">
        <f t="shared" si="1"/>
        <v>155</v>
      </c>
      <c r="AE2845" s="10" t="str">
        <f t="array" ref="AE2845">IFERROR(INDEX('Pontuação'!G$13:G$101, MATCH(AD2845, 'Pontuação'!F$13:F$101, 0)), "Faixa Indefinida")</f>
        <v>C</v>
      </c>
      <c r="AF2845" s="10">
        <f t="shared" si="2"/>
        <v>0</v>
      </c>
      <c r="AG2845" s="10">
        <f t="shared" si="3"/>
        <v>0</v>
      </c>
      <c r="AH2845" s="10">
        <f t="shared" si="4"/>
        <v>1</v>
      </c>
      <c r="AI2845" s="10">
        <f t="shared" si="5"/>
        <v>0</v>
      </c>
      <c r="AJ2845" s="9">
        <f>ROUNDUP(SUM(VLOOKUP(F2845,'Pontuação 3.0'!A$2:B$11,2,FALSE),VLOOKUP(E2845,'Pontuação 3.0'!C$2:D$11,2,FALSE),VLOOKUP(H2845,'Pontuação 3.0'!I$2:J$11,2,FALSE),VLOOKUP(J2845,'Pontuação 3.0'!G$2:H$11,2,FALSE),VLOOKUP(G2845,'Pontuação 3.0'!E$2:F$11,2,FALSE),VLOOKUP(K2845,'Pontuação 3.0'!K$2:L$11,2,FALSE),VLOOKUP(L2845,'Pontuação 3.0'!M$2:N$13,2,FALSE)),0)</f>
        <v>1906</v>
      </c>
      <c r="AK2845" s="9">
        <f t="shared" si="6"/>
        <v>191</v>
      </c>
      <c r="AL2845" s="9" t="str">
        <f t="array" ref="AL2845">IFERROR(INDEX('Pontuação 3.0'!G$13:G$191, MATCH(AK2845, 'Pontuação 3.0'!F$13:F$191, 0)), "Faixa Indefinida")</f>
        <v>D</v>
      </c>
      <c r="AM2845" s="9">
        <f t="shared" si="7"/>
        <v>0</v>
      </c>
      <c r="AN2845" s="9">
        <f t="shared" si="8"/>
        <v>0</v>
      </c>
      <c r="AO2845" s="9">
        <f t="shared" si="9"/>
        <v>0</v>
      </c>
      <c r="AP2845" s="9">
        <f t="shared" si="10"/>
        <v>1</v>
      </c>
      <c r="AQ2845" s="8"/>
    </row>
    <row r="2846" ht="15.75" customHeight="1">
      <c r="A2846" s="7">
        <v>45682.0</v>
      </c>
      <c r="B2846" s="8" t="s">
        <v>68</v>
      </c>
      <c r="C2846" s="8" t="s">
        <v>6381</v>
      </c>
      <c r="D2846" s="11">
        <v>9.8984181096E10</v>
      </c>
      <c r="E2846" s="8" t="s">
        <v>11833</v>
      </c>
      <c r="F2846" s="8" t="s">
        <v>11834</v>
      </c>
      <c r="G2846" s="8" t="s">
        <v>11835</v>
      </c>
      <c r="H2846" s="8" t="s">
        <v>11850</v>
      </c>
      <c r="I2846" s="8" t="s">
        <v>11837</v>
      </c>
      <c r="J2846" s="8" t="s">
        <v>11846</v>
      </c>
      <c r="K2846" s="8" t="s">
        <v>11839</v>
      </c>
      <c r="L2846" s="8" t="s">
        <v>11851</v>
      </c>
      <c r="M2846" s="8" t="s">
        <v>11848</v>
      </c>
      <c r="N2846" s="12" t="s">
        <v>11</v>
      </c>
      <c r="O2846" s="12" t="s">
        <v>13</v>
      </c>
      <c r="P2846" s="12" t="s">
        <v>37</v>
      </c>
      <c r="Q2846" s="12" t="s">
        <v>116</v>
      </c>
      <c r="R2846" s="12" t="s">
        <v>20</v>
      </c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9">
        <f>ROUNDUP(SUM(VLOOKUP(F2846,'Pontuação'!A$2:B$11,2,FALSE),VLOOKUP(E2846,'Pontuação'!C$2:D$11,2,FALSE),VLOOKUP(H2846,'Pontuação'!I$2:J$11,2,FALSE),VLOOKUP(J2846,'Pontuação'!G$2:H$11,2,FALSE),VLOOKUP(L2846,'Pontuação'!M$2:N$13,2,FALSE)),0)</f>
        <v>1541</v>
      </c>
      <c r="AD2846" s="10">
        <f t="shared" si="1"/>
        <v>154</v>
      </c>
      <c r="AE2846" s="10" t="str">
        <f t="array" ref="AE2846">IFERROR(INDEX('Pontuação'!G$13:G$101, MATCH(AD2846, 'Pontuação'!F$13:F$101, 0)), "Faixa Indefinida")</f>
        <v>C</v>
      </c>
      <c r="AF2846" s="10">
        <f t="shared" si="2"/>
        <v>0</v>
      </c>
      <c r="AG2846" s="10">
        <f t="shared" si="3"/>
        <v>0</v>
      </c>
      <c r="AH2846" s="10">
        <f t="shared" si="4"/>
        <v>1</v>
      </c>
      <c r="AI2846" s="10">
        <f t="shared" si="5"/>
        <v>0</v>
      </c>
      <c r="AJ2846" s="9">
        <f>ROUNDUP(SUM(VLOOKUP(F2846,'Pontuação 3.0'!A$2:B$11,2,FALSE),VLOOKUP(E2846,'Pontuação 3.0'!C$2:D$11,2,FALSE),VLOOKUP(H2846,'Pontuação 3.0'!I$2:J$11,2,FALSE),VLOOKUP(J2846,'Pontuação 3.0'!G$2:H$11,2,FALSE),VLOOKUP(G2846,'Pontuação 3.0'!E$2:F$11,2,FALSE),VLOOKUP(K2846,'Pontuação 3.0'!K$2:L$11,2,FALSE),VLOOKUP(L2846,'Pontuação 3.0'!M$2:N$13,2,FALSE)),0)</f>
        <v>2110</v>
      </c>
      <c r="AK2846" s="9">
        <f t="shared" si="6"/>
        <v>211</v>
      </c>
      <c r="AL2846" s="9" t="str">
        <f t="array" ref="AL2846">IFERROR(INDEX('Pontuação 3.0'!G$13:G$191, MATCH(AK2846, 'Pontuação 3.0'!F$13:F$191, 0)), "Faixa Indefinida")</f>
        <v>C</v>
      </c>
      <c r="AM2846" s="9">
        <f t="shared" si="7"/>
        <v>0</v>
      </c>
      <c r="AN2846" s="9">
        <f t="shared" si="8"/>
        <v>0</v>
      </c>
      <c r="AO2846" s="9">
        <f t="shared" si="9"/>
        <v>1</v>
      </c>
      <c r="AP2846" s="9">
        <f t="shared" si="10"/>
        <v>0</v>
      </c>
      <c r="AQ2846" s="8"/>
    </row>
    <row r="2847" ht="15.75" customHeight="1">
      <c r="A2847" s="7">
        <v>45682.0</v>
      </c>
      <c r="B2847" s="8" t="s">
        <v>6379</v>
      </c>
      <c r="C2847" s="8" t="s">
        <v>6380</v>
      </c>
      <c r="D2847" s="11">
        <v>1.1952863929E10</v>
      </c>
      <c r="E2847" s="8" t="s">
        <v>11833</v>
      </c>
      <c r="F2847" s="8" t="s">
        <v>11842</v>
      </c>
      <c r="G2847" s="8" t="s">
        <v>11843</v>
      </c>
      <c r="H2847" s="8" t="s">
        <v>11850</v>
      </c>
      <c r="I2847" s="8" t="s">
        <v>11837</v>
      </c>
      <c r="J2847" s="8" t="s">
        <v>11852</v>
      </c>
      <c r="K2847" s="8" t="s">
        <v>11837</v>
      </c>
      <c r="L2847" s="8" t="s">
        <v>11847</v>
      </c>
      <c r="M2847" s="8" t="s">
        <v>11853</v>
      </c>
      <c r="N2847" s="12" t="s">
        <v>11</v>
      </c>
      <c r="O2847" s="12" t="s">
        <v>13</v>
      </c>
      <c r="P2847" s="12" t="s">
        <v>37</v>
      </c>
      <c r="Q2847" s="12" t="s">
        <v>44</v>
      </c>
      <c r="R2847" s="12" t="s">
        <v>20</v>
      </c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9">
        <f>ROUNDUP(SUM(VLOOKUP(F2847,'Pontuação'!A$2:B$11,2,FALSE),VLOOKUP(E2847,'Pontuação'!C$2:D$11,2,FALSE),VLOOKUP(H2847,'Pontuação'!I$2:J$11,2,FALSE),VLOOKUP(J2847,'Pontuação'!G$2:H$11,2,FALSE),VLOOKUP(L2847,'Pontuação'!M$2:N$13,2,FALSE)),0)</f>
        <v>1790</v>
      </c>
      <c r="AD2847" s="10">
        <f t="shared" si="1"/>
        <v>179</v>
      </c>
      <c r="AE2847" s="10" t="str">
        <f t="array" ref="AE2847">IFERROR(INDEX('Pontuação'!G$13:G$101, MATCH(AD2847, 'Pontuação'!F$13:F$101, 0)), "Faixa Indefinida")</f>
        <v>B</v>
      </c>
      <c r="AF2847" s="10">
        <f t="shared" si="2"/>
        <v>0</v>
      </c>
      <c r="AG2847" s="10">
        <f t="shared" si="3"/>
        <v>1</v>
      </c>
      <c r="AH2847" s="10">
        <f t="shared" si="4"/>
        <v>0</v>
      </c>
      <c r="AI2847" s="10">
        <f t="shared" si="5"/>
        <v>0</v>
      </c>
      <c r="AJ2847" s="9">
        <f>ROUNDUP(SUM(VLOOKUP(F2847,'Pontuação 3.0'!A$2:B$11,2,FALSE),VLOOKUP(E2847,'Pontuação 3.0'!C$2:D$11,2,FALSE),VLOOKUP(H2847,'Pontuação 3.0'!I$2:J$11,2,FALSE),VLOOKUP(J2847,'Pontuação 3.0'!G$2:H$11,2,FALSE),VLOOKUP(G2847,'Pontuação 3.0'!E$2:F$11,2,FALSE),VLOOKUP(K2847,'Pontuação 3.0'!K$2:L$11,2,FALSE),VLOOKUP(L2847,'Pontuação 3.0'!M$2:N$13,2,FALSE)),0)</f>
        <v>2360</v>
      </c>
      <c r="AK2847" s="9">
        <f t="shared" si="6"/>
        <v>236</v>
      </c>
      <c r="AL2847" s="9" t="str">
        <f t="array" ref="AL2847">IFERROR(INDEX('Pontuação 3.0'!G$13:G$191, MATCH(AK2847, 'Pontuação 3.0'!F$13:F$191, 0)), "Faixa Indefinida")</f>
        <v>A</v>
      </c>
      <c r="AM2847" s="9">
        <f t="shared" si="7"/>
        <v>1</v>
      </c>
      <c r="AN2847" s="9">
        <f t="shared" si="8"/>
        <v>0</v>
      </c>
      <c r="AO2847" s="9">
        <f t="shared" si="9"/>
        <v>0</v>
      </c>
      <c r="AP2847" s="9">
        <f t="shared" si="10"/>
        <v>0</v>
      </c>
      <c r="AQ2847" s="8"/>
    </row>
    <row r="2848" ht="15.75" customHeight="1">
      <c r="A2848" s="7">
        <v>45682.0</v>
      </c>
      <c r="B2848" s="8" t="s">
        <v>6382</v>
      </c>
      <c r="C2848" s="8" t="s">
        <v>6383</v>
      </c>
      <c r="D2848" s="8" t="s">
        <v>6384</v>
      </c>
      <c r="E2848" s="8" t="s">
        <v>11868</v>
      </c>
      <c r="F2848" s="8" t="s">
        <v>11863</v>
      </c>
      <c r="G2848" s="8" t="s">
        <v>11835</v>
      </c>
      <c r="H2848" s="8" t="s">
        <v>11856</v>
      </c>
      <c r="I2848" s="8" t="s">
        <v>11837</v>
      </c>
      <c r="J2848" s="8" t="s">
        <v>11846</v>
      </c>
      <c r="K2848" s="8" t="s">
        <v>11839</v>
      </c>
      <c r="L2848" s="8" t="s">
        <v>11840</v>
      </c>
      <c r="M2848" s="8" t="s">
        <v>11849</v>
      </c>
      <c r="N2848" s="12" t="s">
        <v>11</v>
      </c>
      <c r="O2848" s="12" t="s">
        <v>13</v>
      </c>
      <c r="P2848" s="12" t="s">
        <v>27</v>
      </c>
      <c r="Q2848" s="12" t="s">
        <v>65</v>
      </c>
      <c r="R2848" s="12" t="s">
        <v>20</v>
      </c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9">
        <f>ROUNDUP(SUM(VLOOKUP(F2848,'Pontuação'!A$2:B$11,2,FALSE),VLOOKUP(E2848,'Pontuação'!C$2:D$11,2,FALSE),VLOOKUP(H2848,'Pontuação'!I$2:J$11,2,FALSE),VLOOKUP(J2848,'Pontuação'!G$2:H$11,2,FALSE),VLOOKUP(L2848,'Pontuação'!M$2:N$13,2,FALSE)),0)</f>
        <v>1458</v>
      </c>
      <c r="AD2848" s="10">
        <f t="shared" si="1"/>
        <v>146</v>
      </c>
      <c r="AE2848" s="10" t="str">
        <f t="array" ref="AE2848">IFERROR(INDEX('Pontuação'!G$13:G$101, MATCH(AD2848, 'Pontuação'!F$13:F$101, 0)), "Faixa Indefinida")</f>
        <v>D</v>
      </c>
      <c r="AF2848" s="10">
        <f t="shared" si="2"/>
        <v>0</v>
      </c>
      <c r="AG2848" s="10">
        <f t="shared" si="3"/>
        <v>0</v>
      </c>
      <c r="AH2848" s="10">
        <f t="shared" si="4"/>
        <v>0</v>
      </c>
      <c r="AI2848" s="10">
        <f t="shared" si="5"/>
        <v>1</v>
      </c>
      <c r="AJ2848" s="9">
        <f>ROUNDUP(SUM(VLOOKUP(F2848,'Pontuação 3.0'!A$2:B$11,2,FALSE),VLOOKUP(E2848,'Pontuação 3.0'!C$2:D$11,2,FALSE),VLOOKUP(H2848,'Pontuação 3.0'!I$2:J$11,2,FALSE),VLOOKUP(J2848,'Pontuação 3.0'!G$2:H$11,2,FALSE),VLOOKUP(G2848,'Pontuação 3.0'!E$2:F$11,2,FALSE),VLOOKUP(K2848,'Pontuação 3.0'!K$2:L$11,2,FALSE),VLOOKUP(L2848,'Pontuação 3.0'!M$2:N$13,2,FALSE)),0)</f>
        <v>1821</v>
      </c>
      <c r="AK2848" s="9">
        <f t="shared" si="6"/>
        <v>182</v>
      </c>
      <c r="AL2848" s="9" t="str">
        <f t="array" ref="AL2848">IFERROR(INDEX('Pontuação 3.0'!G$13:G$191, MATCH(AK2848, 'Pontuação 3.0'!F$13:F$191, 0)), "Faixa Indefinida")</f>
        <v>D</v>
      </c>
      <c r="AM2848" s="9">
        <f t="shared" si="7"/>
        <v>0</v>
      </c>
      <c r="AN2848" s="9">
        <f t="shared" si="8"/>
        <v>0</v>
      </c>
      <c r="AO2848" s="9">
        <f t="shared" si="9"/>
        <v>0</v>
      </c>
      <c r="AP2848" s="9">
        <f t="shared" si="10"/>
        <v>1</v>
      </c>
      <c r="AQ2848" s="8"/>
    </row>
    <row r="2849" ht="15.75" customHeight="1">
      <c r="A2849" s="7">
        <v>45682.0</v>
      </c>
      <c r="B2849" s="8" t="s">
        <v>6390</v>
      </c>
      <c r="C2849" s="8" t="s">
        <v>6391</v>
      </c>
      <c r="D2849" s="11">
        <v>1.7991998383E10</v>
      </c>
      <c r="E2849" s="8" t="s">
        <v>11833</v>
      </c>
      <c r="F2849" s="8" t="s">
        <v>11842</v>
      </c>
      <c r="G2849" s="8" t="s">
        <v>11843</v>
      </c>
      <c r="H2849" s="8" t="s">
        <v>11865</v>
      </c>
      <c r="I2849" s="8" t="s">
        <v>11845</v>
      </c>
      <c r="J2849" s="8" t="s">
        <v>11846</v>
      </c>
      <c r="K2849" s="8" t="s">
        <v>11837</v>
      </c>
      <c r="L2849" s="8" t="s">
        <v>11851</v>
      </c>
      <c r="M2849" s="8" t="s">
        <v>11841</v>
      </c>
      <c r="N2849" s="12" t="s">
        <v>11</v>
      </c>
      <c r="O2849" s="12" t="s">
        <v>13</v>
      </c>
      <c r="P2849" s="12" t="s">
        <v>99</v>
      </c>
      <c r="Q2849" s="12" t="s">
        <v>15</v>
      </c>
      <c r="R2849" s="12" t="s">
        <v>20</v>
      </c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9">
        <f>ROUNDUP(SUM(VLOOKUP(F2849,'Pontuação'!A$2:B$11,2,FALSE),VLOOKUP(E2849,'Pontuação'!C$2:D$11,2,FALSE),VLOOKUP(H2849,'Pontuação'!I$2:J$11,2,FALSE),VLOOKUP(J2849,'Pontuação'!G$2:H$11,2,FALSE),VLOOKUP(L2849,'Pontuação'!M$2:N$13,2,FALSE)),0)</f>
        <v>1579</v>
      </c>
      <c r="AD2849" s="10">
        <f t="shared" si="1"/>
        <v>158</v>
      </c>
      <c r="AE2849" s="10" t="str">
        <f t="array" ref="AE2849">IFERROR(INDEX('Pontuação'!G$13:G$101, MATCH(AD2849, 'Pontuação'!F$13:F$101, 0)), "Faixa Indefinida")</f>
        <v>C</v>
      </c>
      <c r="AF2849" s="10">
        <f t="shared" si="2"/>
        <v>0</v>
      </c>
      <c r="AG2849" s="10">
        <f t="shared" si="3"/>
        <v>0</v>
      </c>
      <c r="AH2849" s="10">
        <f t="shared" si="4"/>
        <v>1</v>
      </c>
      <c r="AI2849" s="10">
        <f t="shared" si="5"/>
        <v>0</v>
      </c>
      <c r="AJ2849" s="9">
        <f>ROUNDUP(SUM(VLOOKUP(F2849,'Pontuação 3.0'!A$2:B$11,2,FALSE),VLOOKUP(E2849,'Pontuação 3.0'!C$2:D$11,2,FALSE),VLOOKUP(H2849,'Pontuação 3.0'!I$2:J$11,2,FALSE),VLOOKUP(J2849,'Pontuação 3.0'!G$2:H$11,2,FALSE),VLOOKUP(G2849,'Pontuação 3.0'!E$2:F$11,2,FALSE),VLOOKUP(K2849,'Pontuação 3.0'!K$2:L$11,2,FALSE),VLOOKUP(L2849,'Pontuação 3.0'!M$2:N$13,2,FALSE)),0)</f>
        <v>2058</v>
      </c>
      <c r="AK2849" s="9">
        <f t="shared" si="6"/>
        <v>206</v>
      </c>
      <c r="AL2849" s="9" t="str">
        <f t="array" ref="AL2849">IFERROR(INDEX('Pontuação 3.0'!G$13:G$191, MATCH(AK2849, 'Pontuação 3.0'!F$13:F$191, 0)), "Faixa Indefinida")</f>
        <v>C</v>
      </c>
      <c r="AM2849" s="9">
        <f t="shared" si="7"/>
        <v>0</v>
      </c>
      <c r="AN2849" s="9">
        <f t="shared" si="8"/>
        <v>0</v>
      </c>
      <c r="AO2849" s="9">
        <f t="shared" si="9"/>
        <v>1</v>
      </c>
      <c r="AP2849" s="9">
        <f t="shared" si="10"/>
        <v>0</v>
      </c>
      <c r="AQ2849" s="8"/>
    </row>
    <row r="2850" ht="15.75" customHeight="1">
      <c r="A2850" s="7">
        <v>45682.0</v>
      </c>
      <c r="B2850" s="8" t="s">
        <v>6385</v>
      </c>
      <c r="C2850" s="8" t="s">
        <v>6386</v>
      </c>
      <c r="D2850" s="11">
        <v>2.1974772474E10</v>
      </c>
      <c r="E2850" s="8" t="s">
        <v>11833</v>
      </c>
      <c r="F2850" s="8" t="s">
        <v>11834</v>
      </c>
      <c r="G2850" s="8" t="s">
        <v>11835</v>
      </c>
      <c r="H2850" s="8" t="s">
        <v>11850</v>
      </c>
      <c r="I2850" s="8" t="s">
        <v>11845</v>
      </c>
      <c r="J2850" s="8" t="s">
        <v>11846</v>
      </c>
      <c r="K2850" s="8" t="s">
        <v>11839</v>
      </c>
      <c r="L2850" s="8" t="s">
        <v>11847</v>
      </c>
      <c r="M2850" s="8" t="s">
        <v>11848</v>
      </c>
      <c r="N2850" s="12" t="s">
        <v>11</v>
      </c>
      <c r="O2850" s="12" t="s">
        <v>13</v>
      </c>
      <c r="P2850" s="12" t="s">
        <v>40</v>
      </c>
      <c r="Q2850" s="12" t="s">
        <v>65</v>
      </c>
      <c r="R2850" s="12" t="s">
        <v>20</v>
      </c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9">
        <f>ROUNDUP(SUM(VLOOKUP(F2850,'Pontuação'!A$2:B$11,2,FALSE),VLOOKUP(E2850,'Pontuação'!C$2:D$11,2,FALSE),VLOOKUP(H2850,'Pontuação'!I$2:J$11,2,FALSE),VLOOKUP(J2850,'Pontuação'!G$2:H$11,2,FALSE),VLOOKUP(L2850,'Pontuação'!M$2:N$13,2,FALSE)),0)</f>
        <v>1673</v>
      </c>
      <c r="AD2850" s="10">
        <f t="shared" si="1"/>
        <v>167</v>
      </c>
      <c r="AE2850" s="10" t="str">
        <f t="array" ref="AE2850">IFERROR(INDEX('Pontuação'!G$13:G$101, MATCH(AD2850, 'Pontuação'!F$13:F$101, 0)), "Faixa Indefinida")</f>
        <v>B</v>
      </c>
      <c r="AF2850" s="10">
        <f t="shared" si="2"/>
        <v>0</v>
      </c>
      <c r="AG2850" s="10">
        <f t="shared" si="3"/>
        <v>1</v>
      </c>
      <c r="AH2850" s="10">
        <f t="shared" si="4"/>
        <v>0</v>
      </c>
      <c r="AI2850" s="10">
        <f t="shared" si="5"/>
        <v>0</v>
      </c>
      <c r="AJ2850" s="9">
        <f>ROUNDUP(SUM(VLOOKUP(F2850,'Pontuação 3.0'!A$2:B$11,2,FALSE),VLOOKUP(E2850,'Pontuação 3.0'!C$2:D$11,2,FALSE),VLOOKUP(H2850,'Pontuação 3.0'!I$2:J$11,2,FALSE),VLOOKUP(J2850,'Pontuação 3.0'!G$2:H$11,2,FALSE),VLOOKUP(G2850,'Pontuação 3.0'!E$2:F$11,2,FALSE),VLOOKUP(K2850,'Pontuação 3.0'!K$2:L$11,2,FALSE),VLOOKUP(L2850,'Pontuação 3.0'!M$2:N$13,2,FALSE)),0)</f>
        <v>2196</v>
      </c>
      <c r="AK2850" s="9">
        <f t="shared" si="6"/>
        <v>220</v>
      </c>
      <c r="AL2850" s="9" t="str">
        <f t="array" ref="AL2850">IFERROR(INDEX('Pontuação 3.0'!G$13:G$191, MATCH(AK2850, 'Pontuação 3.0'!F$13:F$191, 0)), "Faixa Indefinida")</f>
        <v>B</v>
      </c>
      <c r="AM2850" s="9">
        <f t="shared" si="7"/>
        <v>0</v>
      </c>
      <c r="AN2850" s="9">
        <f t="shared" si="8"/>
        <v>1</v>
      </c>
      <c r="AO2850" s="9">
        <f t="shared" si="9"/>
        <v>0</v>
      </c>
      <c r="AP2850" s="9">
        <f t="shared" si="10"/>
        <v>0</v>
      </c>
      <c r="AQ2850" s="8"/>
    </row>
    <row r="2851" ht="15.75" customHeight="1">
      <c r="A2851" s="7">
        <v>45682.0</v>
      </c>
      <c r="B2851" s="8" t="s">
        <v>6392</v>
      </c>
      <c r="C2851" s="8" t="s">
        <v>6393</v>
      </c>
      <c r="D2851" s="11">
        <v>1.3997144461E10</v>
      </c>
      <c r="E2851" s="8" t="s">
        <v>11868</v>
      </c>
      <c r="F2851" s="8" t="s">
        <v>11842</v>
      </c>
      <c r="G2851" s="8" t="s">
        <v>11867</v>
      </c>
      <c r="H2851" s="8" t="s">
        <v>11856</v>
      </c>
      <c r="I2851" s="8" t="s">
        <v>11837</v>
      </c>
      <c r="J2851" s="8" t="s">
        <v>11846</v>
      </c>
      <c r="K2851" s="8" t="s">
        <v>11837</v>
      </c>
      <c r="L2851" s="8" t="s">
        <v>11847</v>
      </c>
      <c r="M2851" s="8" t="s">
        <v>11841</v>
      </c>
      <c r="N2851" s="12" t="s">
        <v>11</v>
      </c>
      <c r="O2851" s="12" t="s">
        <v>13</v>
      </c>
      <c r="P2851" s="12" t="s">
        <v>99</v>
      </c>
      <c r="Q2851" s="12" t="s">
        <v>15</v>
      </c>
      <c r="R2851" s="12" t="s">
        <v>20</v>
      </c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9">
        <f>ROUNDUP(SUM(VLOOKUP(F2851,'Pontuação'!A$2:B$11,2,FALSE),VLOOKUP(E2851,'Pontuação'!C$2:D$11,2,FALSE),VLOOKUP(H2851,'Pontuação'!I$2:J$11,2,FALSE),VLOOKUP(J2851,'Pontuação'!G$2:H$11,2,FALSE),VLOOKUP(L2851,'Pontuação'!M$2:N$13,2,FALSE)),0)</f>
        <v>1575</v>
      </c>
      <c r="AD2851" s="10">
        <f t="shared" si="1"/>
        <v>158</v>
      </c>
      <c r="AE2851" s="10" t="str">
        <f t="array" ref="AE2851">IFERROR(INDEX('Pontuação'!G$13:G$101, MATCH(AD2851, 'Pontuação'!F$13:F$101, 0)), "Faixa Indefinida")</f>
        <v>C</v>
      </c>
      <c r="AF2851" s="10">
        <f t="shared" si="2"/>
        <v>0</v>
      </c>
      <c r="AG2851" s="10">
        <f t="shared" si="3"/>
        <v>0</v>
      </c>
      <c r="AH2851" s="10">
        <f t="shared" si="4"/>
        <v>1</v>
      </c>
      <c r="AI2851" s="10">
        <f t="shared" si="5"/>
        <v>0</v>
      </c>
      <c r="AJ2851" s="9">
        <f>ROUNDUP(SUM(VLOOKUP(F2851,'Pontuação 3.0'!A$2:B$11,2,FALSE),VLOOKUP(E2851,'Pontuação 3.0'!C$2:D$11,2,FALSE),VLOOKUP(H2851,'Pontuação 3.0'!I$2:J$11,2,FALSE),VLOOKUP(J2851,'Pontuação 3.0'!G$2:H$11,2,FALSE),VLOOKUP(G2851,'Pontuação 3.0'!E$2:F$11,2,FALSE),VLOOKUP(K2851,'Pontuação 3.0'!K$2:L$11,2,FALSE),VLOOKUP(L2851,'Pontuação 3.0'!M$2:N$13,2,FALSE)),0)</f>
        <v>1880</v>
      </c>
      <c r="AK2851" s="9">
        <f t="shared" si="6"/>
        <v>188</v>
      </c>
      <c r="AL2851" s="9" t="str">
        <f t="array" ref="AL2851">IFERROR(INDEX('Pontuação 3.0'!G$13:G$191, MATCH(AK2851, 'Pontuação 3.0'!F$13:F$191, 0)), "Faixa Indefinida")</f>
        <v>D</v>
      </c>
      <c r="AM2851" s="9">
        <f t="shared" si="7"/>
        <v>0</v>
      </c>
      <c r="AN2851" s="9">
        <f t="shared" si="8"/>
        <v>0</v>
      </c>
      <c r="AO2851" s="9">
        <f t="shared" si="9"/>
        <v>0</v>
      </c>
      <c r="AP2851" s="9">
        <f t="shared" si="10"/>
        <v>1</v>
      </c>
      <c r="AQ2851" s="8"/>
    </row>
    <row r="2852" ht="15.75" customHeight="1">
      <c r="A2852" s="7">
        <v>45682.0</v>
      </c>
      <c r="B2852" s="8" t="s">
        <v>6387</v>
      </c>
      <c r="C2852" s="8" t="s">
        <v>6388</v>
      </c>
      <c r="D2852" s="8" t="s">
        <v>6389</v>
      </c>
      <c r="E2852" s="8" t="s">
        <v>11833</v>
      </c>
      <c r="F2852" s="8" t="s">
        <v>11842</v>
      </c>
      <c r="G2852" s="8" t="s">
        <v>11843</v>
      </c>
      <c r="H2852" s="8" t="s">
        <v>11850</v>
      </c>
      <c r="I2852" s="8" t="s">
        <v>11837</v>
      </c>
      <c r="J2852" s="8" t="s">
        <v>11846</v>
      </c>
      <c r="K2852" s="8" t="s">
        <v>11839</v>
      </c>
      <c r="L2852" s="8" t="s">
        <v>11870</v>
      </c>
      <c r="M2852" s="8" t="s">
        <v>11849</v>
      </c>
      <c r="N2852" s="12" t="s">
        <v>11</v>
      </c>
      <c r="O2852" s="12" t="s">
        <v>13</v>
      </c>
      <c r="P2852" s="12" t="s">
        <v>12</v>
      </c>
      <c r="Q2852" s="12" t="s">
        <v>15</v>
      </c>
      <c r="R2852" s="12" t="s">
        <v>14</v>
      </c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9">
        <f>ROUNDUP(SUM(VLOOKUP(F2852,'Pontuação'!A$2:B$11,2,FALSE),VLOOKUP(E2852,'Pontuação'!C$2:D$11,2,FALSE),VLOOKUP(H2852,'Pontuação'!I$2:J$11,2,FALSE),VLOOKUP(J2852,'Pontuação'!G$2:H$11,2,FALSE),VLOOKUP(L2852,'Pontuação'!M$2:N$13,2,FALSE)),0)</f>
        <v>1623</v>
      </c>
      <c r="AD2852" s="10">
        <f t="shared" si="1"/>
        <v>162</v>
      </c>
      <c r="AE2852" s="10" t="str">
        <f t="array" ref="AE2852">IFERROR(INDEX('Pontuação'!G$13:G$101, MATCH(AD2852, 'Pontuação'!F$13:F$101, 0)), "Faixa Indefinida")</f>
        <v>C</v>
      </c>
      <c r="AF2852" s="10">
        <f t="shared" si="2"/>
        <v>0</v>
      </c>
      <c r="AG2852" s="10">
        <f t="shared" si="3"/>
        <v>0</v>
      </c>
      <c r="AH2852" s="10">
        <f t="shared" si="4"/>
        <v>1</v>
      </c>
      <c r="AI2852" s="10">
        <f t="shared" si="5"/>
        <v>0</v>
      </c>
      <c r="AJ2852" s="9">
        <f>ROUNDUP(SUM(VLOOKUP(F2852,'Pontuação 3.0'!A$2:B$11,2,FALSE),VLOOKUP(E2852,'Pontuação 3.0'!C$2:D$11,2,FALSE),VLOOKUP(H2852,'Pontuação 3.0'!I$2:J$11,2,FALSE),VLOOKUP(J2852,'Pontuação 3.0'!G$2:H$11,2,FALSE),VLOOKUP(G2852,'Pontuação 3.0'!E$2:F$11,2,FALSE),VLOOKUP(K2852,'Pontuação 3.0'!K$2:L$11,2,FALSE),VLOOKUP(L2852,'Pontuação 3.0'!M$2:N$13,2,FALSE)),0)</f>
        <v>2577</v>
      </c>
      <c r="AK2852" s="9">
        <f t="shared" si="6"/>
        <v>258</v>
      </c>
      <c r="AL2852" s="9" t="str">
        <f t="array" ref="AL2852">IFERROR(INDEX('Pontuação 3.0'!G$13:G$191, MATCH(AK2852, 'Pontuação 3.0'!F$13:F$191, 0)), "Faixa Indefinida")</f>
        <v>A</v>
      </c>
      <c r="AM2852" s="9">
        <f t="shared" si="7"/>
        <v>1</v>
      </c>
      <c r="AN2852" s="9">
        <f t="shared" si="8"/>
        <v>0</v>
      </c>
      <c r="AO2852" s="9">
        <f t="shared" si="9"/>
        <v>0</v>
      </c>
      <c r="AP2852" s="9">
        <f t="shared" si="10"/>
        <v>0</v>
      </c>
      <c r="AQ2852" s="8"/>
    </row>
    <row r="2853" ht="15.75" customHeight="1">
      <c r="A2853" s="7">
        <v>45682.0</v>
      </c>
      <c r="B2853" s="8" t="s">
        <v>6394</v>
      </c>
      <c r="C2853" s="8" t="s">
        <v>6395</v>
      </c>
      <c r="D2853" s="11">
        <v>6.1996794453E10</v>
      </c>
      <c r="E2853" s="8" t="s">
        <v>11833</v>
      </c>
      <c r="F2853" s="8" t="s">
        <v>11834</v>
      </c>
      <c r="G2853" s="8" t="s">
        <v>11843</v>
      </c>
      <c r="H2853" s="8" t="s">
        <v>11850</v>
      </c>
      <c r="I2853" s="8" t="s">
        <v>11837</v>
      </c>
      <c r="J2853" s="8" t="s">
        <v>11846</v>
      </c>
      <c r="K2853" s="8" t="s">
        <v>11837</v>
      </c>
      <c r="L2853" s="8" t="s">
        <v>11851</v>
      </c>
      <c r="M2853" s="8" t="s">
        <v>11853</v>
      </c>
      <c r="N2853" s="12" t="s">
        <v>11</v>
      </c>
      <c r="O2853" s="12" t="s">
        <v>13</v>
      </c>
      <c r="P2853" s="12" t="s">
        <v>23</v>
      </c>
      <c r="Q2853" s="12" t="s">
        <v>15</v>
      </c>
      <c r="R2853" s="12" t="s">
        <v>14</v>
      </c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9">
        <f>ROUNDUP(SUM(VLOOKUP(F2853,'Pontuação'!A$2:B$11,2,FALSE),VLOOKUP(E2853,'Pontuação'!C$2:D$11,2,FALSE),VLOOKUP(H2853,'Pontuação'!I$2:J$11,2,FALSE),VLOOKUP(J2853,'Pontuação'!G$2:H$11,2,FALSE),VLOOKUP(L2853,'Pontuação'!M$2:N$13,2,FALSE)),0)</f>
        <v>1541</v>
      </c>
      <c r="AD2853" s="10">
        <f t="shared" si="1"/>
        <v>154</v>
      </c>
      <c r="AE2853" s="10" t="str">
        <f t="array" ref="AE2853">IFERROR(INDEX('Pontuação'!G$13:G$101, MATCH(AD2853, 'Pontuação'!F$13:F$101, 0)), "Faixa Indefinida")</f>
        <v>C</v>
      </c>
      <c r="AF2853" s="10">
        <f t="shared" si="2"/>
        <v>0</v>
      </c>
      <c r="AG2853" s="10">
        <f t="shared" si="3"/>
        <v>0</v>
      </c>
      <c r="AH2853" s="10">
        <f t="shared" si="4"/>
        <v>1</v>
      </c>
      <c r="AI2853" s="10">
        <f t="shared" si="5"/>
        <v>0</v>
      </c>
      <c r="AJ2853" s="9">
        <f>ROUNDUP(SUM(VLOOKUP(F2853,'Pontuação 3.0'!A$2:B$11,2,FALSE),VLOOKUP(E2853,'Pontuação 3.0'!C$2:D$11,2,FALSE),VLOOKUP(H2853,'Pontuação 3.0'!I$2:J$11,2,FALSE),VLOOKUP(J2853,'Pontuação 3.0'!G$2:H$11,2,FALSE),VLOOKUP(G2853,'Pontuação 3.0'!E$2:F$11,2,FALSE),VLOOKUP(K2853,'Pontuação 3.0'!K$2:L$11,2,FALSE),VLOOKUP(L2853,'Pontuação 3.0'!M$2:N$13,2,FALSE)),0)</f>
        <v>1989</v>
      </c>
      <c r="AK2853" s="9">
        <f t="shared" si="6"/>
        <v>199</v>
      </c>
      <c r="AL2853" s="9" t="str">
        <f t="array" ref="AL2853">IFERROR(INDEX('Pontuação 3.0'!G$13:G$191, MATCH(AK2853, 'Pontuação 3.0'!F$13:F$191, 0)), "Faixa Indefinida")</f>
        <v>C</v>
      </c>
      <c r="AM2853" s="9">
        <f t="shared" si="7"/>
        <v>0</v>
      </c>
      <c r="AN2853" s="9">
        <f t="shared" si="8"/>
        <v>0</v>
      </c>
      <c r="AO2853" s="9">
        <f t="shared" si="9"/>
        <v>1</v>
      </c>
      <c r="AP2853" s="9">
        <f t="shared" si="10"/>
        <v>0</v>
      </c>
      <c r="AQ2853" s="8"/>
    </row>
    <row r="2854" ht="15.75" customHeight="1">
      <c r="A2854" s="7">
        <v>45682.0</v>
      </c>
      <c r="B2854" s="8" t="s">
        <v>6400</v>
      </c>
      <c r="C2854" s="8" t="s">
        <v>6401</v>
      </c>
      <c r="D2854" s="11">
        <v>4.8988425389E10</v>
      </c>
      <c r="E2854" s="8" t="s">
        <v>11833</v>
      </c>
      <c r="F2854" s="8" t="s">
        <v>11842</v>
      </c>
      <c r="G2854" s="8" t="s">
        <v>11835</v>
      </c>
      <c r="H2854" s="8" t="s">
        <v>11856</v>
      </c>
      <c r="I2854" s="8" t="s">
        <v>11837</v>
      </c>
      <c r="J2854" s="8" t="s">
        <v>11852</v>
      </c>
      <c r="K2854" s="8" t="s">
        <v>11837</v>
      </c>
      <c r="L2854" s="8" t="s">
        <v>11851</v>
      </c>
      <c r="M2854" s="8" t="s">
        <v>11848</v>
      </c>
      <c r="N2854" s="12" t="s">
        <v>11</v>
      </c>
      <c r="O2854" s="12" t="s">
        <v>13</v>
      </c>
      <c r="P2854" s="12" t="s">
        <v>23</v>
      </c>
      <c r="Q2854" s="12" t="s">
        <v>15</v>
      </c>
      <c r="R2854" s="12" t="s">
        <v>20</v>
      </c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9">
        <f>ROUNDUP(SUM(VLOOKUP(F2854,'Pontuação'!A$2:B$11,2,FALSE),VLOOKUP(E2854,'Pontuação'!C$2:D$11,2,FALSE),VLOOKUP(H2854,'Pontuação'!I$2:J$11,2,FALSE),VLOOKUP(J2854,'Pontuação'!G$2:H$11,2,FALSE),VLOOKUP(L2854,'Pontuação'!M$2:N$13,2,FALSE)),0)</f>
        <v>1544</v>
      </c>
      <c r="AD2854" s="10">
        <f t="shared" si="1"/>
        <v>154</v>
      </c>
      <c r="AE2854" s="10" t="str">
        <f t="array" ref="AE2854">IFERROR(INDEX('Pontuação'!G$13:G$101, MATCH(AD2854, 'Pontuação'!F$13:F$101, 0)), "Faixa Indefinida")</f>
        <v>C</v>
      </c>
      <c r="AF2854" s="10">
        <f t="shared" si="2"/>
        <v>0</v>
      </c>
      <c r="AG2854" s="10">
        <f t="shared" si="3"/>
        <v>0</v>
      </c>
      <c r="AH2854" s="10">
        <f t="shared" si="4"/>
        <v>1</v>
      </c>
      <c r="AI2854" s="10">
        <f t="shared" si="5"/>
        <v>0</v>
      </c>
      <c r="AJ2854" s="9">
        <f>ROUNDUP(SUM(VLOOKUP(F2854,'Pontuação 3.0'!A$2:B$11,2,FALSE),VLOOKUP(E2854,'Pontuação 3.0'!C$2:D$11,2,FALSE),VLOOKUP(H2854,'Pontuação 3.0'!I$2:J$11,2,FALSE),VLOOKUP(J2854,'Pontuação 3.0'!G$2:H$11,2,FALSE),VLOOKUP(G2854,'Pontuação 3.0'!E$2:F$11,2,FALSE),VLOOKUP(K2854,'Pontuação 3.0'!K$2:L$11,2,FALSE),VLOOKUP(L2854,'Pontuação 3.0'!M$2:N$13,2,FALSE)),0)</f>
        <v>1986</v>
      </c>
      <c r="AK2854" s="9">
        <f t="shared" si="6"/>
        <v>199</v>
      </c>
      <c r="AL2854" s="9" t="str">
        <f t="array" ref="AL2854">IFERROR(INDEX('Pontuação 3.0'!G$13:G$191, MATCH(AK2854, 'Pontuação 3.0'!F$13:F$191, 0)), "Faixa Indefinida")</f>
        <v>C</v>
      </c>
      <c r="AM2854" s="9">
        <f t="shared" si="7"/>
        <v>0</v>
      </c>
      <c r="AN2854" s="9">
        <f t="shared" si="8"/>
        <v>0</v>
      </c>
      <c r="AO2854" s="9">
        <f t="shared" si="9"/>
        <v>1</v>
      </c>
      <c r="AP2854" s="9">
        <f t="shared" si="10"/>
        <v>0</v>
      </c>
      <c r="AQ2854" s="8"/>
    </row>
    <row r="2855" ht="15.75" customHeight="1">
      <c r="A2855" s="7">
        <v>45682.0</v>
      </c>
      <c r="B2855" s="8" t="s">
        <v>6404</v>
      </c>
      <c r="C2855" s="8" t="s">
        <v>6405</v>
      </c>
      <c r="D2855" s="8" t="s">
        <v>6406</v>
      </c>
      <c r="E2855" s="8" t="s">
        <v>11833</v>
      </c>
      <c r="F2855" s="8" t="s">
        <v>11842</v>
      </c>
      <c r="G2855" s="8" t="s">
        <v>11835</v>
      </c>
      <c r="H2855" s="8" t="s">
        <v>11844</v>
      </c>
      <c r="I2855" s="8" t="s">
        <v>11845</v>
      </c>
      <c r="J2855" s="8" t="s">
        <v>11852</v>
      </c>
      <c r="K2855" s="8" t="s">
        <v>11837</v>
      </c>
      <c r="L2855" s="8" t="s">
        <v>11851</v>
      </c>
      <c r="M2855" s="8" t="s">
        <v>11848</v>
      </c>
      <c r="N2855" s="12" t="s">
        <v>11</v>
      </c>
      <c r="O2855" s="12" t="s">
        <v>13</v>
      </c>
      <c r="P2855" s="12" t="s">
        <v>23</v>
      </c>
      <c r="Q2855" s="12" t="s">
        <v>15</v>
      </c>
      <c r="R2855" s="12" t="s">
        <v>20</v>
      </c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9">
        <f>ROUNDUP(SUM(VLOOKUP(F2855,'Pontuação'!A$2:B$11,2,FALSE),VLOOKUP(E2855,'Pontuação'!C$2:D$11,2,FALSE),VLOOKUP(H2855,'Pontuação'!I$2:J$11,2,FALSE),VLOOKUP(J2855,'Pontuação'!G$2:H$11,2,FALSE),VLOOKUP(L2855,'Pontuação'!M$2:N$13,2,FALSE)),0)</f>
        <v>1700</v>
      </c>
      <c r="AD2855" s="10">
        <f t="shared" si="1"/>
        <v>170</v>
      </c>
      <c r="AE2855" s="10" t="str">
        <f t="array" ref="AE2855">IFERROR(INDEX('Pontuação'!G$13:G$101, MATCH(AD2855, 'Pontuação'!F$13:F$101, 0)), "Faixa Indefinida")</f>
        <v>B</v>
      </c>
      <c r="AF2855" s="10">
        <f t="shared" si="2"/>
        <v>0</v>
      </c>
      <c r="AG2855" s="10">
        <f t="shared" si="3"/>
        <v>1</v>
      </c>
      <c r="AH2855" s="10">
        <f t="shared" si="4"/>
        <v>0</v>
      </c>
      <c r="AI2855" s="10">
        <f t="shared" si="5"/>
        <v>0</v>
      </c>
      <c r="AJ2855" s="9">
        <f>ROUNDUP(SUM(VLOOKUP(F2855,'Pontuação 3.0'!A$2:B$11,2,FALSE),VLOOKUP(E2855,'Pontuação 3.0'!C$2:D$11,2,FALSE),VLOOKUP(H2855,'Pontuação 3.0'!I$2:J$11,2,FALSE),VLOOKUP(J2855,'Pontuação 3.0'!G$2:H$11,2,FALSE),VLOOKUP(G2855,'Pontuação 3.0'!E$2:F$11,2,FALSE),VLOOKUP(K2855,'Pontuação 3.0'!K$2:L$11,2,FALSE),VLOOKUP(L2855,'Pontuação 3.0'!M$2:N$13,2,FALSE)),0)</f>
        <v>2221</v>
      </c>
      <c r="AK2855" s="9">
        <f t="shared" si="6"/>
        <v>222</v>
      </c>
      <c r="AL2855" s="9" t="str">
        <f t="array" ref="AL2855">IFERROR(INDEX('Pontuação 3.0'!G$13:G$191, MATCH(AK2855, 'Pontuação 3.0'!F$13:F$191, 0)), "Faixa Indefinida")</f>
        <v>B</v>
      </c>
      <c r="AM2855" s="9">
        <f t="shared" si="7"/>
        <v>0</v>
      </c>
      <c r="AN2855" s="9">
        <f t="shared" si="8"/>
        <v>1</v>
      </c>
      <c r="AO2855" s="9">
        <f t="shared" si="9"/>
        <v>0</v>
      </c>
      <c r="AP2855" s="9">
        <f t="shared" si="10"/>
        <v>0</v>
      </c>
      <c r="AQ2855" s="8"/>
    </row>
    <row r="2856" ht="15.75" customHeight="1">
      <c r="A2856" s="7">
        <v>45682.0</v>
      </c>
      <c r="B2856" s="8" t="s">
        <v>6407</v>
      </c>
      <c r="C2856" s="8" t="s">
        <v>6408</v>
      </c>
      <c r="D2856" s="11">
        <v>7.1992257175E10</v>
      </c>
      <c r="E2856" s="8" t="s">
        <v>11833</v>
      </c>
      <c r="F2856" s="8" t="s">
        <v>11834</v>
      </c>
      <c r="G2856" s="8" t="s">
        <v>11835</v>
      </c>
      <c r="H2856" s="8" t="s">
        <v>11836</v>
      </c>
      <c r="I2856" s="8" t="s">
        <v>11845</v>
      </c>
      <c r="J2856" s="8" t="s">
        <v>11846</v>
      </c>
      <c r="K2856" s="8" t="s">
        <v>11839</v>
      </c>
      <c r="L2856" s="8" t="s">
        <v>11847</v>
      </c>
      <c r="M2856" s="8" t="s">
        <v>11848</v>
      </c>
      <c r="N2856" s="12" t="s">
        <v>11</v>
      </c>
      <c r="O2856" s="12" t="s">
        <v>13</v>
      </c>
      <c r="P2856" s="12" t="s">
        <v>23</v>
      </c>
      <c r="Q2856" s="12" t="s">
        <v>15</v>
      </c>
      <c r="R2856" s="12" t="s">
        <v>20</v>
      </c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9">
        <f>ROUNDUP(SUM(VLOOKUP(F2856,'Pontuação'!A$2:B$11,2,FALSE),VLOOKUP(E2856,'Pontuação'!C$2:D$11,2,FALSE),VLOOKUP(H2856,'Pontuação'!I$2:J$11,2,FALSE),VLOOKUP(J2856,'Pontuação'!G$2:H$11,2,FALSE),VLOOKUP(L2856,'Pontuação'!M$2:N$13,2,FALSE)),0)</f>
        <v>1489</v>
      </c>
      <c r="AD2856" s="10">
        <f t="shared" si="1"/>
        <v>149</v>
      </c>
      <c r="AE2856" s="10" t="str">
        <f t="array" ref="AE2856">IFERROR(INDEX('Pontuação'!G$13:G$101, MATCH(AD2856, 'Pontuação'!F$13:F$101, 0)), "Faixa Indefinida")</f>
        <v>C</v>
      </c>
      <c r="AF2856" s="10">
        <f t="shared" si="2"/>
        <v>0</v>
      </c>
      <c r="AG2856" s="10">
        <f t="shared" si="3"/>
        <v>0</v>
      </c>
      <c r="AH2856" s="10">
        <f t="shared" si="4"/>
        <v>1</v>
      </c>
      <c r="AI2856" s="10">
        <f t="shared" si="5"/>
        <v>0</v>
      </c>
      <c r="AJ2856" s="9">
        <f>ROUNDUP(SUM(VLOOKUP(F2856,'Pontuação 3.0'!A$2:B$11,2,FALSE),VLOOKUP(E2856,'Pontuação 3.0'!C$2:D$11,2,FALSE),VLOOKUP(H2856,'Pontuação 3.0'!I$2:J$11,2,FALSE),VLOOKUP(J2856,'Pontuação 3.0'!G$2:H$11,2,FALSE),VLOOKUP(G2856,'Pontuação 3.0'!E$2:F$11,2,FALSE),VLOOKUP(K2856,'Pontuação 3.0'!K$2:L$11,2,FALSE),VLOOKUP(L2856,'Pontuação 3.0'!M$2:N$13,2,FALSE)),0)</f>
        <v>2088</v>
      </c>
      <c r="AK2856" s="9">
        <f t="shared" si="6"/>
        <v>209</v>
      </c>
      <c r="AL2856" s="9" t="str">
        <f t="array" ref="AL2856">IFERROR(INDEX('Pontuação 3.0'!G$13:G$191, MATCH(AK2856, 'Pontuação 3.0'!F$13:F$191, 0)), "Faixa Indefinida")</f>
        <v>C</v>
      </c>
      <c r="AM2856" s="9">
        <f t="shared" si="7"/>
        <v>0</v>
      </c>
      <c r="AN2856" s="9">
        <f t="shared" si="8"/>
        <v>0</v>
      </c>
      <c r="AO2856" s="9">
        <f t="shared" si="9"/>
        <v>1</v>
      </c>
      <c r="AP2856" s="9">
        <f t="shared" si="10"/>
        <v>0</v>
      </c>
      <c r="AQ2856" s="8"/>
    </row>
    <row r="2857" ht="15.75" customHeight="1">
      <c r="A2857" s="7">
        <v>45682.0</v>
      </c>
      <c r="B2857" s="8" t="s">
        <v>6413</v>
      </c>
      <c r="C2857" s="8" t="s">
        <v>6414</v>
      </c>
      <c r="D2857" s="8" t="s">
        <v>6415</v>
      </c>
      <c r="E2857" s="8" t="s">
        <v>11833</v>
      </c>
      <c r="F2857" s="8" t="s">
        <v>11842</v>
      </c>
      <c r="G2857" s="8" t="s">
        <v>11835</v>
      </c>
      <c r="H2857" s="8" t="s">
        <v>11856</v>
      </c>
      <c r="I2857" s="8" t="s">
        <v>11837</v>
      </c>
      <c r="J2857" s="8" t="s">
        <v>11852</v>
      </c>
      <c r="K2857" s="8" t="s">
        <v>11837</v>
      </c>
      <c r="L2857" s="8" t="s">
        <v>11847</v>
      </c>
      <c r="M2857" s="8" t="s">
        <v>11848</v>
      </c>
      <c r="N2857" s="12" t="s">
        <v>11</v>
      </c>
      <c r="O2857" s="12" t="s">
        <v>13</v>
      </c>
      <c r="P2857" s="12" t="s">
        <v>37</v>
      </c>
      <c r="Q2857" s="12" t="s">
        <v>4765</v>
      </c>
      <c r="R2857" s="12" t="s">
        <v>20</v>
      </c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9">
        <f>ROUNDUP(SUM(VLOOKUP(F2857,'Pontuação'!A$2:B$11,2,FALSE),VLOOKUP(E2857,'Pontuação'!C$2:D$11,2,FALSE),VLOOKUP(H2857,'Pontuação'!I$2:J$11,2,FALSE),VLOOKUP(J2857,'Pontuação'!G$2:H$11,2,FALSE),VLOOKUP(L2857,'Pontuação'!M$2:N$13,2,FALSE)),0)</f>
        <v>1676</v>
      </c>
      <c r="AD2857" s="10">
        <f t="shared" si="1"/>
        <v>168</v>
      </c>
      <c r="AE2857" s="10" t="str">
        <f t="array" ref="AE2857">IFERROR(INDEX('Pontuação'!G$13:G$101, MATCH(AD2857, 'Pontuação'!F$13:F$101, 0)), "Faixa Indefinida")</f>
        <v>B</v>
      </c>
      <c r="AF2857" s="10">
        <f t="shared" si="2"/>
        <v>0</v>
      </c>
      <c r="AG2857" s="10">
        <f t="shared" si="3"/>
        <v>1</v>
      </c>
      <c r="AH2857" s="10">
        <f t="shared" si="4"/>
        <v>0</v>
      </c>
      <c r="AI2857" s="10">
        <f t="shared" si="5"/>
        <v>0</v>
      </c>
      <c r="AJ2857" s="9">
        <f>ROUNDUP(SUM(VLOOKUP(F2857,'Pontuação 3.0'!A$2:B$11,2,FALSE),VLOOKUP(E2857,'Pontuação 3.0'!C$2:D$11,2,FALSE),VLOOKUP(H2857,'Pontuação 3.0'!I$2:J$11,2,FALSE),VLOOKUP(J2857,'Pontuação 3.0'!G$2:H$11,2,FALSE),VLOOKUP(G2857,'Pontuação 3.0'!E$2:F$11,2,FALSE),VLOOKUP(K2857,'Pontuação 3.0'!K$2:L$11,2,FALSE),VLOOKUP(L2857,'Pontuação 3.0'!M$2:N$13,2,FALSE)),0)</f>
        <v>2072</v>
      </c>
      <c r="AK2857" s="9">
        <f t="shared" si="6"/>
        <v>207</v>
      </c>
      <c r="AL2857" s="9" t="str">
        <f t="array" ref="AL2857">IFERROR(INDEX('Pontuação 3.0'!G$13:G$191, MATCH(AK2857, 'Pontuação 3.0'!F$13:F$191, 0)), "Faixa Indefinida")</f>
        <v>C</v>
      </c>
      <c r="AM2857" s="9">
        <f t="shared" si="7"/>
        <v>0</v>
      </c>
      <c r="AN2857" s="9">
        <f t="shared" si="8"/>
        <v>0</v>
      </c>
      <c r="AO2857" s="9">
        <f t="shared" si="9"/>
        <v>1</v>
      </c>
      <c r="AP2857" s="9">
        <f t="shared" si="10"/>
        <v>0</v>
      </c>
      <c r="AQ2857" s="8"/>
    </row>
    <row r="2858" ht="15.75" customHeight="1">
      <c r="A2858" s="7">
        <v>45682.0</v>
      </c>
      <c r="B2858" s="8" t="s">
        <v>6411</v>
      </c>
      <c r="C2858" s="8" t="s">
        <v>6412</v>
      </c>
      <c r="D2858" s="11">
        <v>2.1982824998E10</v>
      </c>
      <c r="E2858" s="8" t="s">
        <v>11868</v>
      </c>
      <c r="F2858" s="8" t="s">
        <v>11863</v>
      </c>
      <c r="G2858" s="8" t="s">
        <v>11835</v>
      </c>
      <c r="H2858" s="8" t="s">
        <v>11844</v>
      </c>
      <c r="I2858" s="8" t="s">
        <v>11845</v>
      </c>
      <c r="J2858" s="8" t="s">
        <v>11846</v>
      </c>
      <c r="K2858" s="8" t="s">
        <v>11839</v>
      </c>
      <c r="L2858" s="8" t="s">
        <v>11851</v>
      </c>
      <c r="M2858" s="8" t="s">
        <v>11848</v>
      </c>
      <c r="N2858" s="12" t="s">
        <v>11</v>
      </c>
      <c r="O2858" s="12" t="s">
        <v>13</v>
      </c>
      <c r="P2858" s="12" t="s">
        <v>27</v>
      </c>
      <c r="Q2858" s="12" t="s">
        <v>160</v>
      </c>
      <c r="R2858" s="12" t="s">
        <v>20</v>
      </c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9">
        <f>ROUNDUP(SUM(VLOOKUP(F2858,'Pontuação'!A$2:B$11,2,FALSE),VLOOKUP(E2858,'Pontuação'!C$2:D$11,2,FALSE),VLOOKUP(H2858,'Pontuação'!I$2:J$11,2,FALSE),VLOOKUP(J2858,'Pontuação'!G$2:H$11,2,FALSE),VLOOKUP(L2858,'Pontuação'!M$2:N$13,2,FALSE)),0)</f>
        <v>1570</v>
      </c>
      <c r="AD2858" s="10">
        <f t="shared" si="1"/>
        <v>157</v>
      </c>
      <c r="AE2858" s="10" t="str">
        <f t="array" ref="AE2858">IFERROR(INDEX('Pontuação'!G$13:G$101, MATCH(AD2858, 'Pontuação'!F$13:F$101, 0)), "Faixa Indefinida")</f>
        <v>C</v>
      </c>
      <c r="AF2858" s="10">
        <f t="shared" si="2"/>
        <v>0</v>
      </c>
      <c r="AG2858" s="10">
        <f t="shared" si="3"/>
        <v>0</v>
      </c>
      <c r="AH2858" s="10">
        <f t="shared" si="4"/>
        <v>1</v>
      </c>
      <c r="AI2858" s="10">
        <f t="shared" si="5"/>
        <v>0</v>
      </c>
      <c r="AJ2858" s="9">
        <f>ROUNDUP(SUM(VLOOKUP(F2858,'Pontuação 3.0'!A$2:B$11,2,FALSE),VLOOKUP(E2858,'Pontuação 3.0'!C$2:D$11,2,FALSE),VLOOKUP(H2858,'Pontuação 3.0'!I$2:J$11,2,FALSE),VLOOKUP(J2858,'Pontuação 3.0'!G$2:H$11,2,FALSE),VLOOKUP(G2858,'Pontuação 3.0'!E$2:F$11,2,FALSE),VLOOKUP(K2858,'Pontuação 3.0'!K$2:L$11,2,FALSE),VLOOKUP(L2858,'Pontuação 3.0'!M$2:N$13,2,FALSE)),0)</f>
        <v>2078</v>
      </c>
      <c r="AK2858" s="9">
        <f t="shared" si="6"/>
        <v>208</v>
      </c>
      <c r="AL2858" s="9" t="str">
        <f t="array" ref="AL2858">IFERROR(INDEX('Pontuação 3.0'!G$13:G$191, MATCH(AK2858, 'Pontuação 3.0'!F$13:F$191, 0)), "Faixa Indefinida")</f>
        <v>C</v>
      </c>
      <c r="AM2858" s="9">
        <f t="shared" si="7"/>
        <v>0</v>
      </c>
      <c r="AN2858" s="9">
        <f t="shared" si="8"/>
        <v>0</v>
      </c>
      <c r="AO2858" s="9">
        <f t="shared" si="9"/>
        <v>1</v>
      </c>
      <c r="AP2858" s="9">
        <f t="shared" si="10"/>
        <v>0</v>
      </c>
      <c r="AQ2858" s="8"/>
    </row>
    <row r="2859" ht="15.75" customHeight="1">
      <c r="A2859" s="7">
        <v>45682.0</v>
      </c>
      <c r="B2859" s="8" t="s">
        <v>6418</v>
      </c>
      <c r="C2859" s="8" t="s">
        <v>6419</v>
      </c>
      <c r="D2859" s="11">
        <v>1.4998896854E10</v>
      </c>
      <c r="E2859" s="8" t="s">
        <v>11833</v>
      </c>
      <c r="F2859" s="8" t="s">
        <v>11834</v>
      </c>
      <c r="G2859" s="8" t="s">
        <v>11843</v>
      </c>
      <c r="H2859" s="8" t="s">
        <v>11850</v>
      </c>
      <c r="I2859" s="8" t="s">
        <v>11837</v>
      </c>
      <c r="J2859" s="8" t="s">
        <v>11852</v>
      </c>
      <c r="K2859" s="8" t="s">
        <v>11839</v>
      </c>
      <c r="L2859" s="8" t="s">
        <v>11851</v>
      </c>
      <c r="M2859" s="8" t="s">
        <v>11849</v>
      </c>
      <c r="N2859" s="12" t="s">
        <v>11</v>
      </c>
      <c r="O2859" s="12" t="s">
        <v>13</v>
      </c>
      <c r="P2859" s="12" t="s">
        <v>23</v>
      </c>
      <c r="Q2859" s="12" t="s">
        <v>15</v>
      </c>
      <c r="R2859" s="12" t="s">
        <v>20</v>
      </c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9">
        <f>ROUNDUP(SUM(VLOOKUP(F2859,'Pontuação'!A$2:B$11,2,FALSE),VLOOKUP(E2859,'Pontuação'!C$2:D$11,2,FALSE),VLOOKUP(H2859,'Pontuação'!I$2:J$11,2,FALSE),VLOOKUP(J2859,'Pontuação'!G$2:H$11,2,FALSE),VLOOKUP(L2859,'Pontuação'!M$2:N$13,2,FALSE)),0)</f>
        <v>1646</v>
      </c>
      <c r="AD2859" s="10">
        <f t="shared" si="1"/>
        <v>165</v>
      </c>
      <c r="AE2859" s="10" t="str">
        <f t="array" ref="AE2859">IFERROR(INDEX('Pontuação'!G$13:G$101, MATCH(AD2859, 'Pontuação'!F$13:F$101, 0)), "Faixa Indefinida")</f>
        <v>C</v>
      </c>
      <c r="AF2859" s="10">
        <f t="shared" si="2"/>
        <v>0</v>
      </c>
      <c r="AG2859" s="10">
        <f t="shared" si="3"/>
        <v>0</v>
      </c>
      <c r="AH2859" s="10">
        <f t="shared" si="4"/>
        <v>1</v>
      </c>
      <c r="AI2859" s="10">
        <f t="shared" si="5"/>
        <v>0</v>
      </c>
      <c r="AJ2859" s="9">
        <f>ROUNDUP(SUM(VLOOKUP(F2859,'Pontuação 3.0'!A$2:B$11,2,FALSE),VLOOKUP(E2859,'Pontuação 3.0'!C$2:D$11,2,FALSE),VLOOKUP(H2859,'Pontuação 3.0'!I$2:J$11,2,FALSE),VLOOKUP(J2859,'Pontuação 3.0'!G$2:H$11,2,FALSE),VLOOKUP(G2859,'Pontuação 3.0'!E$2:F$11,2,FALSE),VLOOKUP(K2859,'Pontuação 3.0'!K$2:L$11,2,FALSE),VLOOKUP(L2859,'Pontuação 3.0'!M$2:N$13,2,FALSE)),0)</f>
        <v>2402</v>
      </c>
      <c r="AK2859" s="9">
        <f t="shared" si="6"/>
        <v>240</v>
      </c>
      <c r="AL2859" s="9" t="str">
        <f t="array" ref="AL2859">IFERROR(INDEX('Pontuação 3.0'!G$13:G$191, MATCH(AK2859, 'Pontuação 3.0'!F$13:F$191, 0)), "Faixa Indefinida")</f>
        <v>A</v>
      </c>
      <c r="AM2859" s="9">
        <f t="shared" si="7"/>
        <v>1</v>
      </c>
      <c r="AN2859" s="9">
        <f t="shared" si="8"/>
        <v>0</v>
      </c>
      <c r="AO2859" s="9">
        <f t="shared" si="9"/>
        <v>0</v>
      </c>
      <c r="AP2859" s="9">
        <f t="shared" si="10"/>
        <v>0</v>
      </c>
      <c r="AQ2859" s="8"/>
    </row>
    <row r="2860" ht="15.75" customHeight="1">
      <c r="A2860" s="7">
        <v>45682.0</v>
      </c>
      <c r="B2860" s="8" t="s">
        <v>12036</v>
      </c>
      <c r="C2860" s="8" t="s">
        <v>6417</v>
      </c>
      <c r="D2860" s="11">
        <v>7.1981059092E10</v>
      </c>
      <c r="E2860" s="8" t="s">
        <v>11833</v>
      </c>
      <c r="F2860" s="8" t="s">
        <v>11861</v>
      </c>
      <c r="G2860" s="8" t="s">
        <v>11855</v>
      </c>
      <c r="H2860" s="8" t="s">
        <v>11856</v>
      </c>
      <c r="I2860" s="8" t="s">
        <v>11837</v>
      </c>
      <c r="J2860" s="8" t="s">
        <v>11846</v>
      </c>
      <c r="K2860" s="8" t="s">
        <v>11837</v>
      </c>
      <c r="L2860" s="8" t="s">
        <v>11851</v>
      </c>
      <c r="M2860" s="8" t="s">
        <v>11853</v>
      </c>
      <c r="N2860" s="12" t="s">
        <v>11</v>
      </c>
      <c r="O2860" s="12" t="s">
        <v>13</v>
      </c>
      <c r="P2860" s="12" t="s">
        <v>49</v>
      </c>
      <c r="Q2860" s="12" t="s">
        <v>24</v>
      </c>
      <c r="R2860" s="12" t="s">
        <v>20</v>
      </c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9">
        <f>ROUNDUP(SUM(VLOOKUP(F2860,'Pontuação'!A$2:B$11,2,FALSE),VLOOKUP(E2860,'Pontuação'!C$2:D$11,2,FALSE),VLOOKUP(H2860,'Pontuação'!I$2:J$11,2,FALSE),VLOOKUP(J2860,'Pontuação'!G$2:H$11,2,FALSE),VLOOKUP(L2860,'Pontuação'!M$2:N$13,2,FALSE)),0)</f>
        <v>1194</v>
      </c>
      <c r="AD2860" s="10">
        <f t="shared" si="1"/>
        <v>119</v>
      </c>
      <c r="AE2860" s="10" t="str">
        <f t="array" ref="AE2860">IFERROR(INDEX('Pontuação'!G$13:G$101, MATCH(AD2860, 'Pontuação'!F$13:F$101, 0)), "Faixa Indefinida")</f>
        <v>D</v>
      </c>
      <c r="AF2860" s="10">
        <f t="shared" si="2"/>
        <v>0</v>
      </c>
      <c r="AG2860" s="10">
        <f t="shared" si="3"/>
        <v>0</v>
      </c>
      <c r="AH2860" s="10">
        <f t="shared" si="4"/>
        <v>0</v>
      </c>
      <c r="AI2860" s="10">
        <f t="shared" si="5"/>
        <v>1</v>
      </c>
      <c r="AJ2860" s="9">
        <f>ROUNDUP(SUM(VLOOKUP(F2860,'Pontuação 3.0'!A$2:B$11,2,FALSE),VLOOKUP(E2860,'Pontuação 3.0'!C$2:D$11,2,FALSE),VLOOKUP(H2860,'Pontuação 3.0'!I$2:J$11,2,FALSE),VLOOKUP(J2860,'Pontuação 3.0'!G$2:H$11,2,FALSE),VLOOKUP(G2860,'Pontuação 3.0'!E$2:F$11,2,FALSE),VLOOKUP(K2860,'Pontuação 3.0'!K$2:L$11,2,FALSE),VLOOKUP(L2860,'Pontuação 3.0'!M$2:N$13,2,FALSE)),0)</f>
        <v>1719</v>
      </c>
      <c r="AK2860" s="9">
        <f t="shared" si="6"/>
        <v>172</v>
      </c>
      <c r="AL2860" s="9" t="str">
        <f t="array" ref="AL2860">IFERROR(INDEX('Pontuação 3.0'!G$13:G$191, MATCH(AK2860, 'Pontuação 3.0'!F$13:F$191, 0)), "Faixa Indefinida")</f>
        <v>D</v>
      </c>
      <c r="AM2860" s="9">
        <f t="shared" si="7"/>
        <v>0</v>
      </c>
      <c r="AN2860" s="9">
        <f t="shared" si="8"/>
        <v>0</v>
      </c>
      <c r="AO2860" s="9">
        <f t="shared" si="9"/>
        <v>0</v>
      </c>
      <c r="AP2860" s="9">
        <f t="shared" si="10"/>
        <v>1</v>
      </c>
      <c r="AQ2860" s="8"/>
    </row>
    <row r="2861" ht="15.75" customHeight="1">
      <c r="A2861" s="7">
        <v>45682.0</v>
      </c>
      <c r="B2861" s="8" t="s">
        <v>4402</v>
      </c>
      <c r="C2861" s="8" t="s">
        <v>6420</v>
      </c>
      <c r="D2861" s="11">
        <v>1.4998623678E10</v>
      </c>
      <c r="E2861" s="8" t="s">
        <v>11833</v>
      </c>
      <c r="F2861" s="8" t="s">
        <v>11842</v>
      </c>
      <c r="G2861" s="8" t="s">
        <v>11867</v>
      </c>
      <c r="H2861" s="8" t="s">
        <v>11856</v>
      </c>
      <c r="I2861" s="8" t="s">
        <v>11837</v>
      </c>
      <c r="J2861" s="8" t="s">
        <v>11846</v>
      </c>
      <c r="K2861" s="8" t="s">
        <v>11837</v>
      </c>
      <c r="L2861" s="8" t="s">
        <v>11857</v>
      </c>
      <c r="M2861" s="8" t="s">
        <v>11841</v>
      </c>
      <c r="N2861" s="12" t="s">
        <v>11</v>
      </c>
      <c r="O2861" s="12" t="s">
        <v>13</v>
      </c>
      <c r="P2861" s="12" t="s">
        <v>23</v>
      </c>
      <c r="Q2861" s="12" t="s">
        <v>15</v>
      </c>
      <c r="R2861" s="12" t="s">
        <v>20</v>
      </c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9">
        <f>ROUNDUP(SUM(VLOOKUP(F2861,'Pontuação'!A$2:B$11,2,FALSE),VLOOKUP(E2861,'Pontuação'!C$2:D$11,2,FALSE),VLOOKUP(H2861,'Pontuação'!I$2:J$11,2,FALSE),VLOOKUP(J2861,'Pontuação'!G$2:H$11,2,FALSE),VLOOKUP(L2861,'Pontuação'!M$2:N$13,2,FALSE)),0)</f>
        <v>1402</v>
      </c>
      <c r="AD2861" s="10">
        <f t="shared" si="1"/>
        <v>140</v>
      </c>
      <c r="AE2861" s="10" t="str">
        <f t="array" ref="AE2861">IFERROR(INDEX('Pontuação'!G$13:G$101, MATCH(AD2861, 'Pontuação'!F$13:F$101, 0)), "Faixa Indefinida")</f>
        <v>D</v>
      </c>
      <c r="AF2861" s="10">
        <f t="shared" si="2"/>
        <v>0</v>
      </c>
      <c r="AG2861" s="10">
        <f t="shared" si="3"/>
        <v>0</v>
      </c>
      <c r="AH2861" s="10">
        <f t="shared" si="4"/>
        <v>0</v>
      </c>
      <c r="AI2861" s="10">
        <f t="shared" si="5"/>
        <v>1</v>
      </c>
      <c r="AJ2861" s="9">
        <f>ROUNDUP(SUM(VLOOKUP(F2861,'Pontuação 3.0'!A$2:B$11,2,FALSE),VLOOKUP(E2861,'Pontuação 3.0'!C$2:D$11,2,FALSE),VLOOKUP(H2861,'Pontuação 3.0'!I$2:J$11,2,FALSE),VLOOKUP(J2861,'Pontuação 3.0'!G$2:H$11,2,FALSE),VLOOKUP(G2861,'Pontuação 3.0'!E$2:F$11,2,FALSE),VLOOKUP(K2861,'Pontuação 3.0'!K$2:L$11,2,FALSE),VLOOKUP(L2861,'Pontuação 3.0'!M$2:N$13,2,FALSE)),0)</f>
        <v>1794</v>
      </c>
      <c r="AK2861" s="9">
        <f t="shared" si="6"/>
        <v>179</v>
      </c>
      <c r="AL2861" s="9" t="str">
        <f t="array" ref="AL2861">IFERROR(INDEX('Pontuação 3.0'!G$13:G$191, MATCH(AK2861, 'Pontuação 3.0'!F$13:F$191, 0)), "Faixa Indefinida")</f>
        <v>D</v>
      </c>
      <c r="AM2861" s="9">
        <f t="shared" si="7"/>
        <v>0</v>
      </c>
      <c r="AN2861" s="9">
        <f t="shared" si="8"/>
        <v>0</v>
      </c>
      <c r="AO2861" s="9">
        <f t="shared" si="9"/>
        <v>0</v>
      </c>
      <c r="AP2861" s="9">
        <f t="shared" si="10"/>
        <v>1</v>
      </c>
      <c r="AQ2861" s="8"/>
    </row>
    <row r="2862" ht="15.75" customHeight="1">
      <c r="A2862" s="7">
        <v>45682.0</v>
      </c>
      <c r="B2862" s="8" t="s">
        <v>6423</v>
      </c>
      <c r="C2862" s="8" t="s">
        <v>6424</v>
      </c>
      <c r="D2862" s="11">
        <v>3.499341311E10</v>
      </c>
      <c r="E2862" s="8" t="s">
        <v>11833</v>
      </c>
      <c r="F2862" s="8" t="s">
        <v>11834</v>
      </c>
      <c r="G2862" s="8" t="s">
        <v>11843</v>
      </c>
      <c r="H2862" s="8" t="s">
        <v>11850</v>
      </c>
      <c r="I2862" s="8" t="s">
        <v>11837</v>
      </c>
      <c r="J2862" s="8" t="s">
        <v>11846</v>
      </c>
      <c r="K2862" s="8" t="s">
        <v>11837</v>
      </c>
      <c r="L2862" s="8" t="s">
        <v>11851</v>
      </c>
      <c r="M2862" s="8" t="s">
        <v>11859</v>
      </c>
      <c r="N2862" s="12" t="s">
        <v>11</v>
      </c>
      <c r="O2862" s="12" t="s">
        <v>13</v>
      </c>
      <c r="P2862" s="12" t="s">
        <v>23</v>
      </c>
      <c r="Q2862" s="12" t="s">
        <v>15</v>
      </c>
      <c r="R2862" s="12" t="s">
        <v>14</v>
      </c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9">
        <f>ROUNDUP(SUM(VLOOKUP(F2862,'Pontuação'!A$2:B$11,2,FALSE),VLOOKUP(E2862,'Pontuação'!C$2:D$11,2,FALSE),VLOOKUP(H2862,'Pontuação'!I$2:J$11,2,FALSE),VLOOKUP(J2862,'Pontuação'!G$2:H$11,2,FALSE),VLOOKUP(L2862,'Pontuação'!M$2:N$13,2,FALSE)),0)</f>
        <v>1541</v>
      </c>
      <c r="AD2862" s="10">
        <f t="shared" si="1"/>
        <v>154</v>
      </c>
      <c r="AE2862" s="10" t="str">
        <f t="array" ref="AE2862">IFERROR(INDEX('Pontuação'!G$13:G$101, MATCH(AD2862, 'Pontuação'!F$13:F$101, 0)), "Faixa Indefinida")</f>
        <v>C</v>
      </c>
      <c r="AF2862" s="10">
        <f t="shared" si="2"/>
        <v>0</v>
      </c>
      <c r="AG2862" s="10">
        <f t="shared" si="3"/>
        <v>0</v>
      </c>
      <c r="AH2862" s="10">
        <f t="shared" si="4"/>
        <v>1</v>
      </c>
      <c r="AI2862" s="10">
        <f t="shared" si="5"/>
        <v>0</v>
      </c>
      <c r="AJ2862" s="9">
        <f>ROUNDUP(SUM(VLOOKUP(F2862,'Pontuação 3.0'!A$2:B$11,2,FALSE),VLOOKUP(E2862,'Pontuação 3.0'!C$2:D$11,2,FALSE),VLOOKUP(H2862,'Pontuação 3.0'!I$2:J$11,2,FALSE),VLOOKUP(J2862,'Pontuação 3.0'!G$2:H$11,2,FALSE),VLOOKUP(G2862,'Pontuação 3.0'!E$2:F$11,2,FALSE),VLOOKUP(K2862,'Pontuação 3.0'!K$2:L$11,2,FALSE),VLOOKUP(L2862,'Pontuação 3.0'!M$2:N$13,2,FALSE)),0)</f>
        <v>1989</v>
      </c>
      <c r="AK2862" s="9">
        <f t="shared" si="6"/>
        <v>199</v>
      </c>
      <c r="AL2862" s="9" t="str">
        <f t="array" ref="AL2862">IFERROR(INDEX('Pontuação 3.0'!G$13:G$191, MATCH(AK2862, 'Pontuação 3.0'!F$13:F$191, 0)), "Faixa Indefinida")</f>
        <v>C</v>
      </c>
      <c r="AM2862" s="9">
        <f t="shared" si="7"/>
        <v>0</v>
      </c>
      <c r="AN2862" s="9">
        <f t="shared" si="8"/>
        <v>0</v>
      </c>
      <c r="AO2862" s="9">
        <f t="shared" si="9"/>
        <v>1</v>
      </c>
      <c r="AP2862" s="9">
        <f t="shared" si="10"/>
        <v>0</v>
      </c>
      <c r="AQ2862" s="8"/>
    </row>
    <row r="2863" ht="15.75" customHeight="1">
      <c r="A2863" s="7">
        <v>45682.0</v>
      </c>
      <c r="B2863" s="8" t="s">
        <v>6425</v>
      </c>
      <c r="C2863" s="8" t="s">
        <v>6426</v>
      </c>
      <c r="D2863" s="11">
        <v>6.5992406087E10</v>
      </c>
      <c r="E2863" s="8" t="s">
        <v>11833</v>
      </c>
      <c r="F2863" s="8" t="s">
        <v>11842</v>
      </c>
      <c r="G2863" s="8" t="s">
        <v>11843</v>
      </c>
      <c r="H2863" s="8" t="s">
        <v>11850</v>
      </c>
      <c r="I2863" s="8" t="s">
        <v>11837</v>
      </c>
      <c r="J2863" s="8" t="s">
        <v>11846</v>
      </c>
      <c r="K2863" s="8" t="s">
        <v>11837</v>
      </c>
      <c r="L2863" s="8" t="s">
        <v>11851</v>
      </c>
      <c r="M2863" s="8" t="s">
        <v>11841</v>
      </c>
      <c r="N2863" s="12" t="s">
        <v>11</v>
      </c>
      <c r="O2863" s="12" t="s">
        <v>13</v>
      </c>
      <c r="P2863" s="12" t="s">
        <v>40</v>
      </c>
      <c r="Q2863" s="12" t="s">
        <v>15</v>
      </c>
      <c r="R2863" s="12" t="s">
        <v>14</v>
      </c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9">
        <f>ROUNDUP(SUM(VLOOKUP(F2863,'Pontuação'!A$2:B$11,2,FALSE),VLOOKUP(E2863,'Pontuação'!C$2:D$11,2,FALSE),VLOOKUP(H2863,'Pontuação'!I$2:J$11,2,FALSE),VLOOKUP(J2863,'Pontuação'!G$2:H$11,2,FALSE),VLOOKUP(L2863,'Pontuação'!M$2:N$13,2,FALSE)),0)</f>
        <v>1553</v>
      </c>
      <c r="AD2863" s="10">
        <f t="shared" si="1"/>
        <v>155</v>
      </c>
      <c r="AE2863" s="10" t="str">
        <f t="array" ref="AE2863">IFERROR(INDEX('Pontuação'!G$13:G$101, MATCH(AD2863, 'Pontuação'!F$13:F$101, 0)), "Faixa Indefinida")</f>
        <v>C</v>
      </c>
      <c r="AF2863" s="10">
        <f t="shared" si="2"/>
        <v>0</v>
      </c>
      <c r="AG2863" s="10">
        <f t="shared" si="3"/>
        <v>0</v>
      </c>
      <c r="AH2863" s="10">
        <f t="shared" si="4"/>
        <v>1</v>
      </c>
      <c r="AI2863" s="10">
        <f t="shared" si="5"/>
        <v>0</v>
      </c>
      <c r="AJ2863" s="9">
        <f>ROUNDUP(SUM(VLOOKUP(F2863,'Pontuação 3.0'!A$2:B$11,2,FALSE),VLOOKUP(E2863,'Pontuação 3.0'!C$2:D$11,2,FALSE),VLOOKUP(H2863,'Pontuação 3.0'!I$2:J$11,2,FALSE),VLOOKUP(J2863,'Pontuação 3.0'!G$2:H$11,2,FALSE),VLOOKUP(G2863,'Pontuação 3.0'!E$2:F$11,2,FALSE),VLOOKUP(K2863,'Pontuação 3.0'!K$2:L$11,2,FALSE),VLOOKUP(L2863,'Pontuação 3.0'!M$2:N$13,2,FALSE)),0)</f>
        <v>2122</v>
      </c>
      <c r="AK2863" s="9">
        <f t="shared" si="6"/>
        <v>212</v>
      </c>
      <c r="AL2863" s="9" t="str">
        <f t="array" ref="AL2863">IFERROR(INDEX('Pontuação 3.0'!G$13:G$191, MATCH(AK2863, 'Pontuação 3.0'!F$13:F$191, 0)), "Faixa Indefinida")</f>
        <v>C</v>
      </c>
      <c r="AM2863" s="9">
        <f t="shared" si="7"/>
        <v>0</v>
      </c>
      <c r="AN2863" s="9">
        <f t="shared" si="8"/>
        <v>0</v>
      </c>
      <c r="AO2863" s="9">
        <f t="shared" si="9"/>
        <v>1</v>
      </c>
      <c r="AP2863" s="9">
        <f t="shared" si="10"/>
        <v>0</v>
      </c>
      <c r="AQ2863" s="8"/>
    </row>
    <row r="2864" ht="15.75" customHeight="1">
      <c r="A2864" s="7">
        <v>45682.0</v>
      </c>
      <c r="B2864" s="8" t="s">
        <v>2983</v>
      </c>
      <c r="C2864" s="8" t="s">
        <v>6422</v>
      </c>
      <c r="D2864" s="11">
        <v>4.4998081996E10</v>
      </c>
      <c r="E2864" s="8" t="s">
        <v>11833</v>
      </c>
      <c r="F2864" s="8" t="s">
        <v>11834</v>
      </c>
      <c r="G2864" s="8" t="s">
        <v>11843</v>
      </c>
      <c r="H2864" s="8" t="s">
        <v>11850</v>
      </c>
      <c r="I2864" s="8" t="s">
        <v>11837</v>
      </c>
      <c r="J2864" s="8" t="s">
        <v>11846</v>
      </c>
      <c r="K2864" s="8" t="s">
        <v>11839</v>
      </c>
      <c r="L2864" s="8" t="s">
        <v>11847</v>
      </c>
      <c r="M2864" s="8" t="s">
        <v>11849</v>
      </c>
      <c r="N2864" s="12" t="s">
        <v>11</v>
      </c>
      <c r="O2864" s="12" t="s">
        <v>13</v>
      </c>
      <c r="P2864" s="12" t="s">
        <v>23</v>
      </c>
      <c r="Q2864" s="12" t="s">
        <v>15</v>
      </c>
      <c r="R2864" s="12" t="s">
        <v>20</v>
      </c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9">
        <f>ROUNDUP(SUM(VLOOKUP(F2864,'Pontuação'!A$2:B$11,2,FALSE),VLOOKUP(E2864,'Pontuação'!C$2:D$11,2,FALSE),VLOOKUP(H2864,'Pontuação'!I$2:J$11,2,FALSE),VLOOKUP(J2864,'Pontuação'!G$2:H$11,2,FALSE),VLOOKUP(L2864,'Pontuação'!M$2:N$13,2,FALSE)),0)</f>
        <v>1673</v>
      </c>
      <c r="AD2864" s="10">
        <f t="shared" si="1"/>
        <v>167</v>
      </c>
      <c r="AE2864" s="10" t="str">
        <f t="array" ref="AE2864">IFERROR(INDEX('Pontuação'!G$13:G$101, MATCH(AD2864, 'Pontuação'!F$13:F$101, 0)), "Faixa Indefinida")</f>
        <v>B</v>
      </c>
      <c r="AF2864" s="10">
        <f t="shared" si="2"/>
        <v>0</v>
      </c>
      <c r="AG2864" s="10">
        <f t="shared" si="3"/>
        <v>1</v>
      </c>
      <c r="AH2864" s="10">
        <f t="shared" si="4"/>
        <v>0</v>
      </c>
      <c r="AI2864" s="10">
        <f t="shared" si="5"/>
        <v>0</v>
      </c>
      <c r="AJ2864" s="9">
        <f>ROUNDUP(SUM(VLOOKUP(F2864,'Pontuação 3.0'!A$2:B$11,2,FALSE),VLOOKUP(E2864,'Pontuação 3.0'!C$2:D$11,2,FALSE),VLOOKUP(H2864,'Pontuação 3.0'!I$2:J$11,2,FALSE),VLOOKUP(J2864,'Pontuação 3.0'!G$2:H$11,2,FALSE),VLOOKUP(G2864,'Pontuação 3.0'!E$2:F$11,2,FALSE),VLOOKUP(K2864,'Pontuação 3.0'!K$2:L$11,2,FALSE),VLOOKUP(L2864,'Pontuação 3.0'!M$2:N$13,2,FALSE)),0)</f>
        <v>2336</v>
      </c>
      <c r="AK2864" s="9">
        <f t="shared" si="6"/>
        <v>234</v>
      </c>
      <c r="AL2864" s="9" t="str">
        <f t="array" ref="AL2864">IFERROR(INDEX('Pontuação 3.0'!G$13:G$191, MATCH(AK2864, 'Pontuação 3.0'!F$13:F$191, 0)), "Faixa Indefinida")</f>
        <v>B</v>
      </c>
      <c r="AM2864" s="9">
        <f t="shared" si="7"/>
        <v>0</v>
      </c>
      <c r="AN2864" s="9">
        <f t="shared" si="8"/>
        <v>1</v>
      </c>
      <c r="AO2864" s="9">
        <f t="shared" si="9"/>
        <v>0</v>
      </c>
      <c r="AP2864" s="9">
        <f t="shared" si="10"/>
        <v>0</v>
      </c>
      <c r="AQ2864" s="8"/>
    </row>
    <row r="2865" ht="15.75" customHeight="1">
      <c r="A2865" s="7">
        <v>45682.0</v>
      </c>
      <c r="B2865" s="8" t="s">
        <v>6427</v>
      </c>
      <c r="C2865" s="8" t="s">
        <v>6428</v>
      </c>
      <c r="D2865" s="13" t="s">
        <v>12037</v>
      </c>
      <c r="E2865" s="8" t="s">
        <v>11833</v>
      </c>
      <c r="F2865" s="8" t="s">
        <v>11842</v>
      </c>
      <c r="G2865" s="8" t="s">
        <v>11843</v>
      </c>
      <c r="H2865" s="8" t="s">
        <v>11850</v>
      </c>
      <c r="I2865" s="8" t="s">
        <v>11845</v>
      </c>
      <c r="J2865" s="8" t="s">
        <v>11852</v>
      </c>
      <c r="K2865" s="8" t="s">
        <v>11839</v>
      </c>
      <c r="L2865" s="8" t="s">
        <v>11870</v>
      </c>
      <c r="M2865" s="8" t="s">
        <v>11849</v>
      </c>
      <c r="N2865" s="12" t="s">
        <v>11</v>
      </c>
      <c r="O2865" s="12" t="s">
        <v>13</v>
      </c>
      <c r="P2865" s="12" t="s">
        <v>27</v>
      </c>
      <c r="Q2865" s="12" t="s">
        <v>15</v>
      </c>
      <c r="R2865" s="12" t="s">
        <v>20</v>
      </c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9">
        <f>ROUNDUP(SUM(VLOOKUP(F2865,'Pontuação'!A$2:B$11,2,FALSE),VLOOKUP(E2865,'Pontuação'!C$2:D$11,2,FALSE),VLOOKUP(H2865,'Pontuação'!I$2:J$11,2,FALSE),VLOOKUP(J2865,'Pontuação'!G$2:H$11,2,FALSE),VLOOKUP(L2865,'Pontuação'!M$2:N$13,2,FALSE)),0)</f>
        <v>1728</v>
      </c>
      <c r="AD2865" s="10">
        <f t="shared" si="1"/>
        <v>173</v>
      </c>
      <c r="AE2865" s="10" t="str">
        <f t="array" ref="AE2865">IFERROR(INDEX('Pontuação'!G$13:G$101, MATCH(AD2865, 'Pontuação'!F$13:F$101, 0)), "Faixa Indefinida")</f>
        <v>B</v>
      </c>
      <c r="AF2865" s="10">
        <f t="shared" si="2"/>
        <v>0</v>
      </c>
      <c r="AG2865" s="10">
        <f t="shared" si="3"/>
        <v>1</v>
      </c>
      <c r="AH2865" s="10">
        <f t="shared" si="4"/>
        <v>0</v>
      </c>
      <c r="AI2865" s="10">
        <f t="shared" si="5"/>
        <v>0</v>
      </c>
      <c r="AJ2865" s="9">
        <f>ROUNDUP(SUM(VLOOKUP(F2865,'Pontuação 3.0'!A$2:B$11,2,FALSE),VLOOKUP(E2865,'Pontuação 3.0'!C$2:D$11,2,FALSE),VLOOKUP(H2865,'Pontuação 3.0'!I$2:J$11,2,FALSE),VLOOKUP(J2865,'Pontuação 3.0'!G$2:H$11,2,FALSE),VLOOKUP(G2865,'Pontuação 3.0'!E$2:F$11,2,FALSE),VLOOKUP(K2865,'Pontuação 3.0'!K$2:L$11,2,FALSE),VLOOKUP(L2865,'Pontuação 3.0'!M$2:N$13,2,FALSE)),0)</f>
        <v>2729</v>
      </c>
      <c r="AK2865" s="9">
        <f t="shared" si="6"/>
        <v>273</v>
      </c>
      <c r="AL2865" s="9" t="str">
        <f t="array" ref="AL2865">IFERROR(INDEX('Pontuação 3.0'!G$13:G$191, MATCH(AK2865, 'Pontuação 3.0'!F$13:F$191, 0)), "Faixa Indefinida")</f>
        <v>A</v>
      </c>
      <c r="AM2865" s="9">
        <f t="shared" si="7"/>
        <v>1</v>
      </c>
      <c r="AN2865" s="9">
        <f t="shared" si="8"/>
        <v>0</v>
      </c>
      <c r="AO2865" s="9">
        <f t="shared" si="9"/>
        <v>0</v>
      </c>
      <c r="AP2865" s="9">
        <f t="shared" si="10"/>
        <v>0</v>
      </c>
      <c r="AQ2865" s="8"/>
    </row>
    <row r="2866" ht="15.75" customHeight="1">
      <c r="A2866" s="7">
        <v>45682.0</v>
      </c>
      <c r="B2866" s="8" t="s">
        <v>6429</v>
      </c>
      <c r="C2866" s="8" t="s">
        <v>6430</v>
      </c>
      <c r="D2866" s="11">
        <v>4.8998623807E10</v>
      </c>
      <c r="E2866" s="8" t="s">
        <v>11868</v>
      </c>
      <c r="F2866" s="8" t="s">
        <v>11842</v>
      </c>
      <c r="G2866" s="8" t="s">
        <v>11843</v>
      </c>
      <c r="H2866" s="8" t="s">
        <v>11856</v>
      </c>
      <c r="I2866" s="8" t="s">
        <v>11837</v>
      </c>
      <c r="J2866" s="8" t="s">
        <v>11852</v>
      </c>
      <c r="K2866" s="8" t="s">
        <v>11837</v>
      </c>
      <c r="L2866" s="8" t="s">
        <v>11851</v>
      </c>
      <c r="M2866" s="8" t="s">
        <v>11849</v>
      </c>
      <c r="N2866" s="12" t="s">
        <v>11</v>
      </c>
      <c r="O2866" s="12" t="s">
        <v>13</v>
      </c>
      <c r="P2866" s="12" t="s">
        <v>40</v>
      </c>
      <c r="Q2866" s="12" t="s">
        <v>65</v>
      </c>
      <c r="R2866" s="12" t="s">
        <v>20</v>
      </c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9">
        <f>ROUNDUP(SUM(VLOOKUP(F2866,'Pontuação'!A$2:B$11,2,FALSE),VLOOKUP(E2866,'Pontuação'!C$2:D$11,2,FALSE),VLOOKUP(H2866,'Pontuação'!I$2:J$11,2,FALSE),VLOOKUP(J2866,'Pontuação'!G$2:H$11,2,FALSE),VLOOKUP(L2866,'Pontuação'!M$2:N$13,2,FALSE)),0)</f>
        <v>1548</v>
      </c>
      <c r="AD2866" s="10">
        <f t="shared" si="1"/>
        <v>155</v>
      </c>
      <c r="AE2866" s="10" t="str">
        <f t="array" ref="AE2866">IFERROR(INDEX('Pontuação'!G$13:G$101, MATCH(AD2866, 'Pontuação'!F$13:F$101, 0)), "Faixa Indefinida")</f>
        <v>C</v>
      </c>
      <c r="AF2866" s="10">
        <f t="shared" si="2"/>
        <v>0</v>
      </c>
      <c r="AG2866" s="10">
        <f t="shared" si="3"/>
        <v>0</v>
      </c>
      <c r="AH2866" s="10">
        <f t="shared" si="4"/>
        <v>1</v>
      </c>
      <c r="AI2866" s="10">
        <f t="shared" si="5"/>
        <v>0</v>
      </c>
      <c r="AJ2866" s="9">
        <f>ROUNDUP(SUM(VLOOKUP(F2866,'Pontuação 3.0'!A$2:B$11,2,FALSE),VLOOKUP(E2866,'Pontuação 3.0'!C$2:D$11,2,FALSE),VLOOKUP(H2866,'Pontuação 3.0'!I$2:J$11,2,FALSE),VLOOKUP(J2866,'Pontuação 3.0'!G$2:H$11,2,FALSE),VLOOKUP(G2866,'Pontuação 3.0'!E$2:F$11,2,FALSE),VLOOKUP(K2866,'Pontuação 3.0'!K$2:L$11,2,FALSE),VLOOKUP(L2866,'Pontuação 3.0'!M$2:N$13,2,FALSE)),0)</f>
        <v>2096</v>
      </c>
      <c r="AK2866" s="9">
        <f t="shared" si="6"/>
        <v>210</v>
      </c>
      <c r="AL2866" s="9" t="str">
        <f t="array" ref="AL2866">IFERROR(INDEX('Pontuação 3.0'!G$13:G$191, MATCH(AK2866, 'Pontuação 3.0'!F$13:F$191, 0)), "Faixa Indefinida")</f>
        <v>C</v>
      </c>
      <c r="AM2866" s="9">
        <f t="shared" si="7"/>
        <v>0</v>
      </c>
      <c r="AN2866" s="9">
        <f t="shared" si="8"/>
        <v>0</v>
      </c>
      <c r="AO2866" s="9">
        <f t="shared" si="9"/>
        <v>1</v>
      </c>
      <c r="AP2866" s="9">
        <f t="shared" si="10"/>
        <v>0</v>
      </c>
      <c r="AQ2866" s="8"/>
    </row>
    <row r="2867" ht="15.75" customHeight="1">
      <c r="A2867" s="7">
        <v>45682.0</v>
      </c>
      <c r="B2867" s="8" t="s">
        <v>6429</v>
      </c>
      <c r="C2867" s="8" t="s">
        <v>6430</v>
      </c>
      <c r="D2867" s="11">
        <v>4.8998623807E10</v>
      </c>
      <c r="E2867" s="8" t="s">
        <v>11868</v>
      </c>
      <c r="F2867" s="8" t="s">
        <v>11842</v>
      </c>
      <c r="G2867" s="8" t="s">
        <v>11843</v>
      </c>
      <c r="H2867" s="8" t="s">
        <v>11856</v>
      </c>
      <c r="I2867" s="8" t="s">
        <v>11837</v>
      </c>
      <c r="J2867" s="8" t="s">
        <v>11852</v>
      </c>
      <c r="K2867" s="8" t="s">
        <v>11837</v>
      </c>
      <c r="L2867" s="8" t="s">
        <v>11851</v>
      </c>
      <c r="M2867" s="8" t="s">
        <v>11849</v>
      </c>
      <c r="N2867" s="12" t="s">
        <v>11</v>
      </c>
      <c r="O2867" s="12" t="s">
        <v>13</v>
      </c>
      <c r="P2867" s="12" t="s">
        <v>40</v>
      </c>
      <c r="Q2867" s="12" t="s">
        <v>65</v>
      </c>
      <c r="R2867" s="12" t="s">
        <v>20</v>
      </c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9">
        <f>ROUNDUP(SUM(VLOOKUP(F2867,'Pontuação'!A$2:B$11,2,FALSE),VLOOKUP(E2867,'Pontuação'!C$2:D$11,2,FALSE),VLOOKUP(H2867,'Pontuação'!I$2:J$11,2,FALSE),VLOOKUP(J2867,'Pontuação'!G$2:H$11,2,FALSE),VLOOKUP(L2867,'Pontuação'!M$2:N$13,2,FALSE)),0)</f>
        <v>1548</v>
      </c>
      <c r="AD2867" s="10">
        <f t="shared" si="1"/>
        <v>155</v>
      </c>
      <c r="AE2867" s="10" t="str">
        <f t="array" ref="AE2867">IFERROR(INDEX('Pontuação'!G$13:G$101, MATCH(AD2867, 'Pontuação'!F$13:F$101, 0)), "Faixa Indefinida")</f>
        <v>C</v>
      </c>
      <c r="AF2867" s="10">
        <f t="shared" si="2"/>
        <v>0</v>
      </c>
      <c r="AG2867" s="10">
        <f t="shared" si="3"/>
        <v>0</v>
      </c>
      <c r="AH2867" s="10">
        <f t="shared" si="4"/>
        <v>1</v>
      </c>
      <c r="AI2867" s="10">
        <f t="shared" si="5"/>
        <v>0</v>
      </c>
      <c r="AJ2867" s="9">
        <f>ROUNDUP(SUM(VLOOKUP(F2867,'Pontuação 3.0'!A$2:B$11,2,FALSE),VLOOKUP(E2867,'Pontuação 3.0'!C$2:D$11,2,FALSE),VLOOKUP(H2867,'Pontuação 3.0'!I$2:J$11,2,FALSE),VLOOKUP(J2867,'Pontuação 3.0'!G$2:H$11,2,FALSE),VLOOKUP(G2867,'Pontuação 3.0'!E$2:F$11,2,FALSE),VLOOKUP(K2867,'Pontuação 3.0'!K$2:L$11,2,FALSE),VLOOKUP(L2867,'Pontuação 3.0'!M$2:N$13,2,FALSE)),0)</f>
        <v>2096</v>
      </c>
      <c r="AK2867" s="9">
        <f t="shared" si="6"/>
        <v>210</v>
      </c>
      <c r="AL2867" s="9" t="str">
        <f t="array" ref="AL2867">IFERROR(INDEX('Pontuação 3.0'!G$13:G$191, MATCH(AK2867, 'Pontuação 3.0'!F$13:F$191, 0)), "Faixa Indefinida")</f>
        <v>C</v>
      </c>
      <c r="AM2867" s="9">
        <f t="shared" si="7"/>
        <v>0</v>
      </c>
      <c r="AN2867" s="9">
        <f t="shared" si="8"/>
        <v>0</v>
      </c>
      <c r="AO2867" s="9">
        <f t="shared" si="9"/>
        <v>1</v>
      </c>
      <c r="AP2867" s="9">
        <f t="shared" si="10"/>
        <v>0</v>
      </c>
      <c r="AQ2867" s="8"/>
    </row>
    <row r="2868" ht="15.75" customHeight="1">
      <c r="A2868" s="7">
        <v>45682.0</v>
      </c>
      <c r="B2868" s="8" t="s">
        <v>6435</v>
      </c>
      <c r="C2868" s="8" t="s">
        <v>6436</v>
      </c>
      <c r="D2868" s="11">
        <v>1.1994203446E10</v>
      </c>
      <c r="E2868" s="8" t="s">
        <v>11833</v>
      </c>
      <c r="F2868" s="8" t="s">
        <v>11834</v>
      </c>
      <c r="G2868" s="8" t="s">
        <v>11835</v>
      </c>
      <c r="H2868" s="8" t="s">
        <v>11865</v>
      </c>
      <c r="I2868" s="8" t="s">
        <v>11845</v>
      </c>
      <c r="J2868" s="8" t="s">
        <v>11846</v>
      </c>
      <c r="K2868" s="8" t="s">
        <v>11837</v>
      </c>
      <c r="L2868" s="8" t="s">
        <v>11847</v>
      </c>
      <c r="M2868" s="8" t="s">
        <v>11849</v>
      </c>
      <c r="N2868" s="12" t="s">
        <v>11</v>
      </c>
      <c r="O2868" s="12" t="s">
        <v>13</v>
      </c>
      <c r="P2868" s="12" t="s">
        <v>12</v>
      </c>
      <c r="Q2868" s="12" t="s">
        <v>15</v>
      </c>
      <c r="R2868" s="12" t="s">
        <v>14</v>
      </c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9">
        <f>ROUNDUP(SUM(VLOOKUP(F2868,'Pontuação'!A$2:B$11,2,FALSE),VLOOKUP(E2868,'Pontuação'!C$2:D$11,2,FALSE),VLOOKUP(H2868,'Pontuação'!I$2:J$11,2,FALSE),VLOOKUP(J2868,'Pontuação'!G$2:H$11,2,FALSE),VLOOKUP(L2868,'Pontuação'!M$2:N$13,2,FALSE)),0)</f>
        <v>1699</v>
      </c>
      <c r="AD2868" s="10">
        <f t="shared" si="1"/>
        <v>170</v>
      </c>
      <c r="AE2868" s="10" t="str">
        <f t="array" ref="AE2868">IFERROR(INDEX('Pontuação'!G$13:G$101, MATCH(AD2868, 'Pontuação'!F$13:F$101, 0)), "Faixa Indefinida")</f>
        <v>B</v>
      </c>
      <c r="AF2868" s="10">
        <f t="shared" si="2"/>
        <v>0</v>
      </c>
      <c r="AG2868" s="10">
        <f t="shared" si="3"/>
        <v>1</v>
      </c>
      <c r="AH2868" s="10">
        <f t="shared" si="4"/>
        <v>0</v>
      </c>
      <c r="AI2868" s="10">
        <f t="shared" si="5"/>
        <v>0</v>
      </c>
      <c r="AJ2868" s="9">
        <f>ROUNDUP(SUM(VLOOKUP(F2868,'Pontuação 3.0'!A$2:B$11,2,FALSE),VLOOKUP(E2868,'Pontuação 3.0'!C$2:D$11,2,FALSE),VLOOKUP(H2868,'Pontuação 3.0'!I$2:J$11,2,FALSE),VLOOKUP(J2868,'Pontuação 3.0'!G$2:H$11,2,FALSE),VLOOKUP(G2868,'Pontuação 3.0'!E$2:F$11,2,FALSE),VLOOKUP(K2868,'Pontuação 3.0'!K$2:L$11,2,FALSE),VLOOKUP(L2868,'Pontuação 3.0'!M$2:N$13,2,FALSE)),0)</f>
        <v>1871</v>
      </c>
      <c r="AK2868" s="9">
        <f t="shared" si="6"/>
        <v>187</v>
      </c>
      <c r="AL2868" s="9" t="str">
        <f t="array" ref="AL2868">IFERROR(INDEX('Pontuação 3.0'!G$13:G$191, MATCH(AK2868, 'Pontuação 3.0'!F$13:F$191, 0)), "Faixa Indefinida")</f>
        <v>D</v>
      </c>
      <c r="AM2868" s="9">
        <f t="shared" si="7"/>
        <v>0</v>
      </c>
      <c r="AN2868" s="9">
        <f t="shared" si="8"/>
        <v>0</v>
      </c>
      <c r="AO2868" s="9">
        <f t="shared" si="9"/>
        <v>0</v>
      </c>
      <c r="AP2868" s="9">
        <f t="shared" si="10"/>
        <v>1</v>
      </c>
      <c r="AQ2868" s="8"/>
    </row>
    <row r="2869" ht="15.75" customHeight="1">
      <c r="A2869" s="7">
        <v>45682.0</v>
      </c>
      <c r="B2869" s="8" t="s">
        <v>6437</v>
      </c>
      <c r="C2869" s="8" t="s">
        <v>6438</v>
      </c>
      <c r="D2869" s="11">
        <v>8.1997804487E10</v>
      </c>
      <c r="E2869" s="8" t="s">
        <v>11833</v>
      </c>
      <c r="F2869" s="8" t="s">
        <v>11834</v>
      </c>
      <c r="G2869" s="8" t="s">
        <v>11835</v>
      </c>
      <c r="H2869" s="8" t="s">
        <v>11850</v>
      </c>
      <c r="I2869" s="8" t="s">
        <v>11845</v>
      </c>
      <c r="J2869" s="8" t="s">
        <v>11852</v>
      </c>
      <c r="K2869" s="8" t="s">
        <v>11837</v>
      </c>
      <c r="L2869" s="8" t="s">
        <v>11847</v>
      </c>
      <c r="M2869" s="8" t="s">
        <v>11853</v>
      </c>
      <c r="N2869" s="12" t="s">
        <v>11</v>
      </c>
      <c r="O2869" s="12" t="s">
        <v>13</v>
      </c>
      <c r="P2869" s="12" t="s">
        <v>12</v>
      </c>
      <c r="Q2869" s="12" t="s">
        <v>15</v>
      </c>
      <c r="R2869" s="12" t="s">
        <v>20</v>
      </c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9">
        <f>ROUNDUP(SUM(VLOOKUP(F2869,'Pontuação'!A$2:B$11,2,FALSE),VLOOKUP(E2869,'Pontuação'!C$2:D$11,2,FALSE),VLOOKUP(H2869,'Pontuação'!I$2:J$11,2,FALSE),VLOOKUP(J2869,'Pontuação'!G$2:H$11,2,FALSE),VLOOKUP(L2869,'Pontuação'!M$2:N$13,2,FALSE)),0)</f>
        <v>1778</v>
      </c>
      <c r="AD2869" s="10">
        <f t="shared" si="1"/>
        <v>178</v>
      </c>
      <c r="AE2869" s="10" t="str">
        <f t="array" ref="AE2869">IFERROR(INDEX('Pontuação'!G$13:G$101, MATCH(AD2869, 'Pontuação'!F$13:F$101, 0)), "Faixa Indefinida")</f>
        <v>B</v>
      </c>
      <c r="AF2869" s="10">
        <f t="shared" si="2"/>
        <v>0</v>
      </c>
      <c r="AG2869" s="10">
        <f t="shared" si="3"/>
        <v>1</v>
      </c>
      <c r="AH2869" s="10">
        <f t="shared" si="4"/>
        <v>0</v>
      </c>
      <c r="AI2869" s="10">
        <f t="shared" si="5"/>
        <v>0</v>
      </c>
      <c r="AJ2869" s="9">
        <f>ROUNDUP(SUM(VLOOKUP(F2869,'Pontuação 3.0'!A$2:B$11,2,FALSE),VLOOKUP(E2869,'Pontuação 3.0'!C$2:D$11,2,FALSE),VLOOKUP(H2869,'Pontuação 3.0'!I$2:J$11,2,FALSE),VLOOKUP(J2869,'Pontuação 3.0'!G$2:H$11,2,FALSE),VLOOKUP(G2869,'Pontuação 3.0'!E$2:F$11,2,FALSE),VLOOKUP(K2869,'Pontuação 3.0'!K$2:L$11,2,FALSE),VLOOKUP(L2869,'Pontuação 3.0'!M$2:N$13,2,FALSE)),0)</f>
        <v>2087</v>
      </c>
      <c r="AK2869" s="9">
        <f t="shared" si="6"/>
        <v>209</v>
      </c>
      <c r="AL2869" s="9" t="str">
        <f t="array" ref="AL2869">IFERROR(INDEX('Pontuação 3.0'!G$13:G$191, MATCH(AK2869, 'Pontuação 3.0'!F$13:F$191, 0)), "Faixa Indefinida")</f>
        <v>C</v>
      </c>
      <c r="AM2869" s="9">
        <f t="shared" si="7"/>
        <v>0</v>
      </c>
      <c r="AN2869" s="9">
        <f t="shared" si="8"/>
        <v>0</v>
      </c>
      <c r="AO2869" s="9">
        <f t="shared" si="9"/>
        <v>1</v>
      </c>
      <c r="AP2869" s="9">
        <f t="shared" si="10"/>
        <v>0</v>
      </c>
      <c r="AQ2869" s="8"/>
    </row>
    <row r="2870" ht="15.75" customHeight="1">
      <c r="A2870" s="7">
        <v>45682.0</v>
      </c>
      <c r="B2870" s="8" t="s">
        <v>6441</v>
      </c>
      <c r="C2870" s="8" t="s">
        <v>6442</v>
      </c>
      <c r="D2870" s="13" t="s">
        <v>12038</v>
      </c>
      <c r="E2870" s="8" t="s">
        <v>11833</v>
      </c>
      <c r="F2870" s="8" t="s">
        <v>11863</v>
      </c>
      <c r="G2870" s="8" t="s">
        <v>11843</v>
      </c>
      <c r="H2870" s="8" t="s">
        <v>11850</v>
      </c>
      <c r="I2870" s="8" t="s">
        <v>11837</v>
      </c>
      <c r="J2870" s="8" t="s">
        <v>11846</v>
      </c>
      <c r="K2870" s="8" t="s">
        <v>11837</v>
      </c>
      <c r="L2870" s="8" t="s">
        <v>11851</v>
      </c>
      <c r="M2870" s="8" t="s">
        <v>11859</v>
      </c>
      <c r="N2870" s="12" t="s">
        <v>11</v>
      </c>
      <c r="O2870" s="12" t="s">
        <v>13</v>
      </c>
      <c r="P2870" s="12" t="s">
        <v>23</v>
      </c>
      <c r="Q2870" s="12" t="s">
        <v>15</v>
      </c>
      <c r="R2870" s="12" t="s">
        <v>20</v>
      </c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9">
        <f>ROUNDUP(SUM(VLOOKUP(F2870,'Pontuação'!A$2:B$11,2,FALSE),VLOOKUP(E2870,'Pontuação'!C$2:D$11,2,FALSE),VLOOKUP(H2870,'Pontuação'!I$2:J$11,2,FALSE),VLOOKUP(J2870,'Pontuação'!G$2:H$11,2,FALSE),VLOOKUP(L2870,'Pontuação'!M$2:N$13,2,FALSE)),0)</f>
        <v>1524</v>
      </c>
      <c r="AD2870" s="10">
        <f t="shared" si="1"/>
        <v>152</v>
      </c>
      <c r="AE2870" s="10" t="str">
        <f t="array" ref="AE2870">IFERROR(INDEX('Pontuação'!G$13:G$101, MATCH(AD2870, 'Pontuação'!F$13:F$101, 0)), "Faixa Indefinida")</f>
        <v>C</v>
      </c>
      <c r="AF2870" s="10">
        <f t="shared" si="2"/>
        <v>0</v>
      </c>
      <c r="AG2870" s="10">
        <f t="shared" si="3"/>
        <v>0</v>
      </c>
      <c r="AH2870" s="10">
        <f t="shared" si="4"/>
        <v>1</v>
      </c>
      <c r="AI2870" s="10">
        <f t="shared" si="5"/>
        <v>0</v>
      </c>
      <c r="AJ2870" s="9">
        <f>ROUNDUP(SUM(VLOOKUP(F2870,'Pontuação 3.0'!A$2:B$11,2,FALSE),VLOOKUP(E2870,'Pontuação 3.0'!C$2:D$11,2,FALSE),VLOOKUP(H2870,'Pontuação 3.0'!I$2:J$11,2,FALSE),VLOOKUP(J2870,'Pontuação 3.0'!G$2:H$11,2,FALSE),VLOOKUP(G2870,'Pontuação 3.0'!E$2:F$11,2,FALSE),VLOOKUP(K2870,'Pontuação 3.0'!K$2:L$11,2,FALSE),VLOOKUP(L2870,'Pontuação 3.0'!M$2:N$13,2,FALSE)),0)</f>
        <v>1900</v>
      </c>
      <c r="AK2870" s="9">
        <f t="shared" si="6"/>
        <v>190</v>
      </c>
      <c r="AL2870" s="9" t="str">
        <f t="array" ref="AL2870">IFERROR(INDEX('Pontuação 3.0'!G$13:G$191, MATCH(AK2870, 'Pontuação 3.0'!F$13:F$191, 0)), "Faixa Indefinida")</f>
        <v>D</v>
      </c>
      <c r="AM2870" s="9">
        <f t="shared" si="7"/>
        <v>0</v>
      </c>
      <c r="AN2870" s="9">
        <f t="shared" si="8"/>
        <v>0</v>
      </c>
      <c r="AO2870" s="9">
        <f t="shared" si="9"/>
        <v>0</v>
      </c>
      <c r="AP2870" s="9">
        <f t="shared" si="10"/>
        <v>1</v>
      </c>
      <c r="AQ2870" s="8"/>
    </row>
    <row r="2871" ht="15.75" customHeight="1">
      <c r="A2871" s="7">
        <v>45682.0</v>
      </c>
      <c r="B2871" s="8" t="s">
        <v>6443</v>
      </c>
      <c r="C2871" s="8" t="s">
        <v>6444</v>
      </c>
      <c r="D2871" s="11">
        <v>6.7999194363E10</v>
      </c>
      <c r="E2871" s="8" t="s">
        <v>11868</v>
      </c>
      <c r="F2871" s="8" t="s">
        <v>11854</v>
      </c>
      <c r="G2871" s="8" t="s">
        <v>11864</v>
      </c>
      <c r="H2871" s="8" t="s">
        <v>11856</v>
      </c>
      <c r="I2871" s="8" t="s">
        <v>11837</v>
      </c>
      <c r="J2871" s="8" t="s">
        <v>11866</v>
      </c>
      <c r="K2871" s="8" t="s">
        <v>11837</v>
      </c>
      <c r="L2871" s="8" t="s">
        <v>11851</v>
      </c>
      <c r="M2871" s="8" t="s">
        <v>11853</v>
      </c>
      <c r="N2871" s="12" t="s">
        <v>11</v>
      </c>
      <c r="O2871" s="12" t="s">
        <v>13</v>
      </c>
      <c r="P2871" s="12" t="s">
        <v>27</v>
      </c>
      <c r="Q2871" s="12" t="s">
        <v>65</v>
      </c>
      <c r="R2871" s="12" t="s">
        <v>20</v>
      </c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9">
        <f>ROUNDUP(SUM(VLOOKUP(F2871,'Pontuação'!A$2:B$11,2,FALSE),VLOOKUP(E2871,'Pontuação'!C$2:D$11,2,FALSE),VLOOKUP(H2871,'Pontuação'!I$2:J$11,2,FALSE),VLOOKUP(J2871,'Pontuação'!G$2:H$11,2,FALSE),VLOOKUP(L2871,'Pontuação'!M$2:N$13,2,FALSE)),0)</f>
        <v>1726</v>
      </c>
      <c r="AD2871" s="10">
        <f t="shared" si="1"/>
        <v>173</v>
      </c>
      <c r="AE2871" s="10" t="str">
        <f t="array" ref="AE2871">IFERROR(INDEX('Pontuação'!G$13:G$101, MATCH(AD2871, 'Pontuação'!F$13:F$101, 0)), "Faixa Indefinida")</f>
        <v>B</v>
      </c>
      <c r="AF2871" s="10">
        <f t="shared" si="2"/>
        <v>0</v>
      </c>
      <c r="AG2871" s="10">
        <f t="shared" si="3"/>
        <v>1</v>
      </c>
      <c r="AH2871" s="10">
        <f t="shared" si="4"/>
        <v>0</v>
      </c>
      <c r="AI2871" s="10">
        <f t="shared" si="5"/>
        <v>0</v>
      </c>
      <c r="AJ2871" s="9">
        <f>ROUNDUP(SUM(VLOOKUP(F2871,'Pontuação 3.0'!A$2:B$11,2,FALSE),VLOOKUP(E2871,'Pontuação 3.0'!C$2:D$11,2,FALSE),VLOOKUP(H2871,'Pontuação 3.0'!I$2:J$11,2,FALSE),VLOOKUP(J2871,'Pontuação 3.0'!G$2:H$11,2,FALSE),VLOOKUP(G2871,'Pontuação 3.0'!E$2:F$11,2,FALSE),VLOOKUP(K2871,'Pontuação 3.0'!K$2:L$11,2,FALSE),VLOOKUP(L2871,'Pontuação 3.0'!M$2:N$13,2,FALSE)),0)</f>
        <v>2046</v>
      </c>
      <c r="AK2871" s="9">
        <f t="shared" si="6"/>
        <v>205</v>
      </c>
      <c r="AL2871" s="9" t="str">
        <f t="array" ref="AL2871">IFERROR(INDEX('Pontuação 3.0'!G$13:G$191, MATCH(AK2871, 'Pontuação 3.0'!F$13:F$191, 0)), "Faixa Indefinida")</f>
        <v>C</v>
      </c>
      <c r="AM2871" s="9">
        <f t="shared" si="7"/>
        <v>0</v>
      </c>
      <c r="AN2871" s="9">
        <f t="shared" si="8"/>
        <v>0</v>
      </c>
      <c r="AO2871" s="9">
        <f t="shared" si="9"/>
        <v>1</v>
      </c>
      <c r="AP2871" s="9">
        <f t="shared" si="10"/>
        <v>0</v>
      </c>
      <c r="AQ2871" s="8"/>
    </row>
    <row r="2872" ht="15.75" customHeight="1">
      <c r="A2872" s="7">
        <v>45682.0</v>
      </c>
      <c r="B2872" s="8" t="s">
        <v>6445</v>
      </c>
      <c r="C2872" s="8" t="s">
        <v>6446</v>
      </c>
      <c r="D2872" s="8" t="s">
        <v>6447</v>
      </c>
      <c r="E2872" s="8" t="s">
        <v>11833</v>
      </c>
      <c r="F2872" s="8" t="s">
        <v>11842</v>
      </c>
      <c r="G2872" s="8" t="s">
        <v>11835</v>
      </c>
      <c r="H2872" s="8" t="s">
        <v>11856</v>
      </c>
      <c r="I2872" s="8" t="s">
        <v>11837</v>
      </c>
      <c r="J2872" s="8" t="s">
        <v>11852</v>
      </c>
      <c r="K2872" s="8" t="s">
        <v>11837</v>
      </c>
      <c r="L2872" s="8" t="s">
        <v>11851</v>
      </c>
      <c r="M2872" s="8" t="s">
        <v>11848</v>
      </c>
      <c r="N2872" s="12" t="s">
        <v>11</v>
      </c>
      <c r="O2872" s="12" t="s">
        <v>13</v>
      </c>
      <c r="P2872" s="12" t="s">
        <v>261</v>
      </c>
      <c r="Q2872" s="12" t="s">
        <v>15</v>
      </c>
      <c r="R2872" s="12" t="s">
        <v>20</v>
      </c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9">
        <f>ROUNDUP(SUM(VLOOKUP(F2872,'Pontuação'!A$2:B$11,2,FALSE),VLOOKUP(E2872,'Pontuação'!C$2:D$11,2,FALSE),VLOOKUP(H2872,'Pontuação'!I$2:J$11,2,FALSE),VLOOKUP(J2872,'Pontuação'!G$2:H$11,2,FALSE),VLOOKUP(L2872,'Pontuação'!M$2:N$13,2,FALSE)),0)</f>
        <v>1544</v>
      </c>
      <c r="AD2872" s="10">
        <f t="shared" si="1"/>
        <v>154</v>
      </c>
      <c r="AE2872" s="10" t="str">
        <f t="array" ref="AE2872">IFERROR(INDEX('Pontuação'!G$13:G$101, MATCH(AD2872, 'Pontuação'!F$13:F$101, 0)), "Faixa Indefinida")</f>
        <v>C</v>
      </c>
      <c r="AF2872" s="10">
        <f t="shared" si="2"/>
        <v>0</v>
      </c>
      <c r="AG2872" s="10">
        <f t="shared" si="3"/>
        <v>0</v>
      </c>
      <c r="AH2872" s="10">
        <f t="shared" si="4"/>
        <v>1</v>
      </c>
      <c r="AI2872" s="10">
        <f t="shared" si="5"/>
        <v>0</v>
      </c>
      <c r="AJ2872" s="9">
        <f>ROUNDUP(SUM(VLOOKUP(F2872,'Pontuação 3.0'!A$2:B$11,2,FALSE),VLOOKUP(E2872,'Pontuação 3.0'!C$2:D$11,2,FALSE),VLOOKUP(H2872,'Pontuação 3.0'!I$2:J$11,2,FALSE),VLOOKUP(J2872,'Pontuação 3.0'!G$2:H$11,2,FALSE),VLOOKUP(G2872,'Pontuação 3.0'!E$2:F$11,2,FALSE),VLOOKUP(K2872,'Pontuação 3.0'!K$2:L$11,2,FALSE),VLOOKUP(L2872,'Pontuação 3.0'!M$2:N$13,2,FALSE)),0)</f>
        <v>1986</v>
      </c>
      <c r="AK2872" s="9">
        <f t="shared" si="6"/>
        <v>199</v>
      </c>
      <c r="AL2872" s="9" t="str">
        <f t="array" ref="AL2872">IFERROR(INDEX('Pontuação 3.0'!G$13:G$191, MATCH(AK2872, 'Pontuação 3.0'!F$13:F$191, 0)), "Faixa Indefinida")</f>
        <v>C</v>
      </c>
      <c r="AM2872" s="9">
        <f t="shared" si="7"/>
        <v>0</v>
      </c>
      <c r="AN2872" s="9">
        <f t="shared" si="8"/>
        <v>0</v>
      </c>
      <c r="AO2872" s="9">
        <f t="shared" si="9"/>
        <v>1</v>
      </c>
      <c r="AP2872" s="9">
        <f t="shared" si="10"/>
        <v>0</v>
      </c>
      <c r="AQ2872" s="8"/>
    </row>
    <row r="2873" ht="15.75" customHeight="1">
      <c r="A2873" s="7">
        <v>45682.0</v>
      </c>
      <c r="B2873" s="8" t="s">
        <v>6448</v>
      </c>
      <c r="C2873" s="8" t="s">
        <v>6449</v>
      </c>
      <c r="D2873" s="11">
        <v>3.1988844535E10</v>
      </c>
      <c r="E2873" s="8" t="s">
        <v>11833</v>
      </c>
      <c r="F2873" s="8" t="s">
        <v>11834</v>
      </c>
      <c r="G2873" s="8" t="s">
        <v>11843</v>
      </c>
      <c r="H2873" s="8" t="s">
        <v>11850</v>
      </c>
      <c r="I2873" s="8" t="s">
        <v>11845</v>
      </c>
      <c r="J2873" s="8" t="s">
        <v>11846</v>
      </c>
      <c r="K2873" s="8" t="s">
        <v>11837</v>
      </c>
      <c r="L2873" s="8" t="s">
        <v>11851</v>
      </c>
      <c r="M2873" s="8" t="s">
        <v>11859</v>
      </c>
      <c r="N2873" s="12" t="s">
        <v>11</v>
      </c>
      <c r="O2873" s="12" t="s">
        <v>13</v>
      </c>
      <c r="P2873" s="12" t="s">
        <v>23</v>
      </c>
      <c r="Q2873" s="12" t="s">
        <v>15</v>
      </c>
      <c r="R2873" s="12" t="s">
        <v>20</v>
      </c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9">
        <f>ROUNDUP(SUM(VLOOKUP(F2873,'Pontuação'!A$2:B$11,2,FALSE),VLOOKUP(E2873,'Pontuação'!C$2:D$11,2,FALSE),VLOOKUP(H2873,'Pontuação'!I$2:J$11,2,FALSE),VLOOKUP(J2873,'Pontuação'!G$2:H$11,2,FALSE),VLOOKUP(L2873,'Pontuação'!M$2:N$13,2,FALSE)),0)</f>
        <v>1541</v>
      </c>
      <c r="AD2873" s="10">
        <f t="shared" si="1"/>
        <v>154</v>
      </c>
      <c r="AE2873" s="10" t="str">
        <f t="array" ref="AE2873">IFERROR(INDEX('Pontuação'!G$13:G$101, MATCH(AD2873, 'Pontuação'!F$13:F$101, 0)), "Faixa Indefinida")</f>
        <v>C</v>
      </c>
      <c r="AF2873" s="10">
        <f t="shared" si="2"/>
        <v>0</v>
      </c>
      <c r="AG2873" s="10">
        <f t="shared" si="3"/>
        <v>0</v>
      </c>
      <c r="AH2873" s="10">
        <f t="shared" si="4"/>
        <v>1</v>
      </c>
      <c r="AI2873" s="10">
        <f t="shared" si="5"/>
        <v>0</v>
      </c>
      <c r="AJ2873" s="9">
        <f>ROUNDUP(SUM(VLOOKUP(F2873,'Pontuação 3.0'!A$2:B$11,2,FALSE),VLOOKUP(E2873,'Pontuação 3.0'!C$2:D$11,2,FALSE),VLOOKUP(H2873,'Pontuação 3.0'!I$2:J$11,2,FALSE),VLOOKUP(J2873,'Pontuação 3.0'!G$2:H$11,2,FALSE),VLOOKUP(G2873,'Pontuação 3.0'!E$2:F$11,2,FALSE),VLOOKUP(K2873,'Pontuação 3.0'!K$2:L$11,2,FALSE),VLOOKUP(L2873,'Pontuação 3.0'!M$2:N$13,2,FALSE)),0)</f>
        <v>1989</v>
      </c>
      <c r="AK2873" s="9">
        <f t="shared" si="6"/>
        <v>199</v>
      </c>
      <c r="AL2873" s="9" t="str">
        <f t="array" ref="AL2873">IFERROR(INDEX('Pontuação 3.0'!G$13:G$191, MATCH(AK2873, 'Pontuação 3.0'!F$13:F$191, 0)), "Faixa Indefinida")</f>
        <v>C</v>
      </c>
      <c r="AM2873" s="9">
        <f t="shared" si="7"/>
        <v>0</v>
      </c>
      <c r="AN2873" s="9">
        <f t="shared" si="8"/>
        <v>0</v>
      </c>
      <c r="AO2873" s="9">
        <f t="shared" si="9"/>
        <v>1</v>
      </c>
      <c r="AP2873" s="9">
        <f t="shared" si="10"/>
        <v>0</v>
      </c>
      <c r="AQ2873" s="8"/>
    </row>
    <row r="2874" ht="15.75" customHeight="1">
      <c r="A2874" s="7">
        <v>45682.0</v>
      </c>
      <c r="B2874" s="8" t="s">
        <v>6452</v>
      </c>
      <c r="C2874" s="8" t="s">
        <v>6453</v>
      </c>
      <c r="D2874" s="11">
        <v>1.1981415554E10</v>
      </c>
      <c r="E2874" s="8" t="s">
        <v>11833</v>
      </c>
      <c r="F2874" s="8" t="s">
        <v>11834</v>
      </c>
      <c r="G2874" s="8" t="s">
        <v>11835</v>
      </c>
      <c r="H2874" s="8" t="s">
        <v>11844</v>
      </c>
      <c r="I2874" s="8" t="s">
        <v>11845</v>
      </c>
      <c r="J2874" s="8" t="s">
        <v>11846</v>
      </c>
      <c r="K2874" s="8" t="s">
        <v>11839</v>
      </c>
      <c r="L2874" s="8" t="s">
        <v>11851</v>
      </c>
      <c r="M2874" s="8" t="s">
        <v>11853</v>
      </c>
      <c r="N2874" s="12" t="s">
        <v>11</v>
      </c>
      <c r="O2874" s="12" t="s">
        <v>13</v>
      </c>
      <c r="P2874" s="12" t="s">
        <v>40</v>
      </c>
      <c r="Q2874" s="12" t="s">
        <v>15</v>
      </c>
      <c r="R2874" s="12" t="s">
        <v>20</v>
      </c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9">
        <f>ROUNDUP(SUM(VLOOKUP(F2874,'Pontuação'!A$2:B$11,2,FALSE),VLOOKUP(E2874,'Pontuação'!C$2:D$11,2,FALSE),VLOOKUP(H2874,'Pontuação'!I$2:J$11,2,FALSE),VLOOKUP(J2874,'Pontuação'!G$2:H$11,2,FALSE),VLOOKUP(L2874,'Pontuação'!M$2:N$13,2,FALSE)),0)</f>
        <v>1583</v>
      </c>
      <c r="AD2874" s="10">
        <f t="shared" si="1"/>
        <v>158</v>
      </c>
      <c r="AE2874" s="10" t="str">
        <f t="array" ref="AE2874">IFERROR(INDEX('Pontuação'!G$13:G$101, MATCH(AD2874, 'Pontuação'!F$13:F$101, 0)), "Faixa Indefinida")</f>
        <v>C</v>
      </c>
      <c r="AF2874" s="10">
        <f t="shared" si="2"/>
        <v>0</v>
      </c>
      <c r="AG2874" s="10">
        <f t="shared" si="3"/>
        <v>0</v>
      </c>
      <c r="AH2874" s="10">
        <f t="shared" si="4"/>
        <v>1</v>
      </c>
      <c r="AI2874" s="10">
        <f t="shared" si="5"/>
        <v>0</v>
      </c>
      <c r="AJ2874" s="9">
        <f>ROUNDUP(SUM(VLOOKUP(F2874,'Pontuação 3.0'!A$2:B$11,2,FALSE),VLOOKUP(E2874,'Pontuação 3.0'!C$2:D$11,2,FALSE),VLOOKUP(H2874,'Pontuação 3.0'!I$2:J$11,2,FALSE),VLOOKUP(J2874,'Pontuação 3.0'!G$2:H$11,2,FALSE),VLOOKUP(G2874,'Pontuação 3.0'!E$2:F$11,2,FALSE),VLOOKUP(K2874,'Pontuação 3.0'!K$2:L$11,2,FALSE),VLOOKUP(L2874,'Pontuação 3.0'!M$2:N$13,2,FALSE)),0)</f>
        <v>2197</v>
      </c>
      <c r="AK2874" s="9">
        <f t="shared" si="6"/>
        <v>220</v>
      </c>
      <c r="AL2874" s="9" t="str">
        <f t="array" ref="AL2874">IFERROR(INDEX('Pontuação 3.0'!G$13:G$191, MATCH(AK2874, 'Pontuação 3.0'!F$13:F$191, 0)), "Faixa Indefinida")</f>
        <v>B</v>
      </c>
      <c r="AM2874" s="9">
        <f t="shared" si="7"/>
        <v>0</v>
      </c>
      <c r="AN2874" s="9">
        <f t="shared" si="8"/>
        <v>1</v>
      </c>
      <c r="AO2874" s="9">
        <f t="shared" si="9"/>
        <v>0</v>
      </c>
      <c r="AP2874" s="9">
        <f t="shared" si="10"/>
        <v>0</v>
      </c>
      <c r="AQ2874" s="8"/>
    </row>
    <row r="2875" ht="15.75" customHeight="1">
      <c r="A2875" s="7">
        <v>45682.0</v>
      </c>
      <c r="B2875" s="8" t="s">
        <v>6454</v>
      </c>
      <c r="C2875" s="8" t="s">
        <v>6455</v>
      </c>
      <c r="D2875" s="11">
        <v>6.7991838625E10</v>
      </c>
      <c r="E2875" s="8" t="s">
        <v>11868</v>
      </c>
      <c r="F2875" s="8" t="s">
        <v>11834</v>
      </c>
      <c r="G2875" s="8" t="s">
        <v>11843</v>
      </c>
      <c r="H2875" s="8" t="s">
        <v>11850</v>
      </c>
      <c r="I2875" s="8" t="s">
        <v>11837</v>
      </c>
      <c r="J2875" s="8" t="s">
        <v>11846</v>
      </c>
      <c r="K2875" s="8" t="s">
        <v>11839</v>
      </c>
      <c r="L2875" s="8" t="s">
        <v>11851</v>
      </c>
      <c r="M2875" s="8" t="s">
        <v>11849</v>
      </c>
      <c r="N2875" s="12" t="s">
        <v>11</v>
      </c>
      <c r="O2875" s="12" t="s">
        <v>13</v>
      </c>
      <c r="P2875" s="12" t="s">
        <v>318</v>
      </c>
      <c r="Q2875" s="12" t="s">
        <v>15</v>
      </c>
      <c r="R2875" s="12" t="s">
        <v>20</v>
      </c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9">
        <f>ROUNDUP(SUM(VLOOKUP(F2875,'Pontuação'!A$2:B$11,2,FALSE),VLOOKUP(E2875,'Pontuação'!C$2:D$11,2,FALSE),VLOOKUP(H2875,'Pontuação'!I$2:J$11,2,FALSE),VLOOKUP(J2875,'Pontuação'!G$2:H$11,2,FALSE),VLOOKUP(L2875,'Pontuação'!M$2:N$13,2,FALSE)),0)</f>
        <v>1545</v>
      </c>
      <c r="AD2875" s="10">
        <f t="shared" si="1"/>
        <v>155</v>
      </c>
      <c r="AE2875" s="10" t="str">
        <f t="array" ref="AE2875">IFERROR(INDEX('Pontuação'!G$13:G$101, MATCH(AD2875, 'Pontuação'!F$13:F$101, 0)), "Faixa Indefinida")</f>
        <v>C</v>
      </c>
      <c r="AF2875" s="10">
        <f t="shared" si="2"/>
        <v>0</v>
      </c>
      <c r="AG2875" s="10">
        <f t="shared" si="3"/>
        <v>0</v>
      </c>
      <c r="AH2875" s="10">
        <f t="shared" si="4"/>
        <v>1</v>
      </c>
      <c r="AI2875" s="10">
        <f t="shared" si="5"/>
        <v>0</v>
      </c>
      <c r="AJ2875" s="9">
        <f>ROUNDUP(SUM(VLOOKUP(F2875,'Pontuação 3.0'!A$2:B$11,2,FALSE),VLOOKUP(E2875,'Pontuação 3.0'!C$2:D$11,2,FALSE),VLOOKUP(H2875,'Pontuação 3.0'!I$2:J$11,2,FALSE),VLOOKUP(J2875,'Pontuação 3.0'!G$2:H$11,2,FALSE),VLOOKUP(G2875,'Pontuação 3.0'!E$2:F$11,2,FALSE),VLOOKUP(K2875,'Pontuação 3.0'!K$2:L$11,2,FALSE),VLOOKUP(L2875,'Pontuação 3.0'!M$2:N$13,2,FALSE)),0)</f>
        <v>2220</v>
      </c>
      <c r="AK2875" s="9">
        <f t="shared" si="6"/>
        <v>222</v>
      </c>
      <c r="AL2875" s="9" t="str">
        <f t="array" ref="AL2875">IFERROR(INDEX('Pontuação 3.0'!G$13:G$191, MATCH(AK2875, 'Pontuação 3.0'!F$13:F$191, 0)), "Faixa Indefinida")</f>
        <v>B</v>
      </c>
      <c r="AM2875" s="9">
        <f t="shared" si="7"/>
        <v>0</v>
      </c>
      <c r="AN2875" s="9">
        <f t="shared" si="8"/>
        <v>1</v>
      </c>
      <c r="AO2875" s="9">
        <f t="shared" si="9"/>
        <v>0</v>
      </c>
      <c r="AP2875" s="9">
        <f t="shared" si="10"/>
        <v>0</v>
      </c>
      <c r="AQ2875" s="8"/>
    </row>
    <row r="2876" ht="15.75" customHeight="1">
      <c r="A2876" s="7">
        <v>45682.0</v>
      </c>
      <c r="B2876" s="8" t="s">
        <v>6450</v>
      </c>
      <c r="C2876" s="8" t="s">
        <v>6451</v>
      </c>
      <c r="D2876" s="11">
        <v>9.198561811E10</v>
      </c>
      <c r="E2876" s="8" t="s">
        <v>11833</v>
      </c>
      <c r="F2876" s="8" t="s">
        <v>11842</v>
      </c>
      <c r="G2876" s="8" t="s">
        <v>11835</v>
      </c>
      <c r="H2876" s="8" t="s">
        <v>11844</v>
      </c>
      <c r="I2876" s="8" t="s">
        <v>11845</v>
      </c>
      <c r="J2876" s="8" t="s">
        <v>11846</v>
      </c>
      <c r="K2876" s="8" t="s">
        <v>11837</v>
      </c>
      <c r="L2876" s="8" t="s">
        <v>11857</v>
      </c>
      <c r="M2876" s="8" t="s">
        <v>11841</v>
      </c>
      <c r="N2876" s="12" t="s">
        <v>11</v>
      </c>
      <c r="O2876" s="12" t="s">
        <v>13</v>
      </c>
      <c r="P2876" s="12" t="s">
        <v>318</v>
      </c>
      <c r="Q2876" s="12" t="s">
        <v>24</v>
      </c>
      <c r="R2876" s="12" t="s">
        <v>20</v>
      </c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9">
        <f>ROUNDUP(SUM(VLOOKUP(F2876,'Pontuação'!A$2:B$11,2,FALSE),VLOOKUP(E2876,'Pontuação'!C$2:D$11,2,FALSE),VLOOKUP(H2876,'Pontuação'!I$2:J$11,2,FALSE),VLOOKUP(J2876,'Pontuação'!G$2:H$11,2,FALSE),VLOOKUP(L2876,'Pontuação'!M$2:N$13,2,FALSE)),0)</f>
        <v>1558</v>
      </c>
      <c r="AD2876" s="10">
        <f t="shared" si="1"/>
        <v>156</v>
      </c>
      <c r="AE2876" s="10" t="str">
        <f t="array" ref="AE2876">IFERROR(INDEX('Pontuação'!G$13:G$101, MATCH(AD2876, 'Pontuação'!F$13:F$101, 0)), "Faixa Indefinida")</f>
        <v>C</v>
      </c>
      <c r="AF2876" s="10">
        <f t="shared" si="2"/>
        <v>0</v>
      </c>
      <c r="AG2876" s="10">
        <f t="shared" si="3"/>
        <v>0</v>
      </c>
      <c r="AH2876" s="10">
        <f t="shared" si="4"/>
        <v>1</v>
      </c>
      <c r="AI2876" s="10">
        <f t="shared" si="5"/>
        <v>0</v>
      </c>
      <c r="AJ2876" s="9">
        <f>ROUNDUP(SUM(VLOOKUP(F2876,'Pontuação 3.0'!A$2:B$11,2,FALSE),VLOOKUP(E2876,'Pontuação 3.0'!C$2:D$11,2,FALSE),VLOOKUP(H2876,'Pontuação 3.0'!I$2:J$11,2,FALSE),VLOOKUP(J2876,'Pontuação 3.0'!G$2:H$11,2,FALSE),VLOOKUP(G2876,'Pontuação 3.0'!E$2:F$11,2,FALSE),VLOOKUP(K2876,'Pontuação 3.0'!K$2:L$11,2,FALSE),VLOOKUP(L2876,'Pontuação 3.0'!M$2:N$13,2,FALSE)),0)</f>
        <v>2039</v>
      </c>
      <c r="AK2876" s="9">
        <f t="shared" si="6"/>
        <v>204</v>
      </c>
      <c r="AL2876" s="9" t="str">
        <f t="array" ref="AL2876">IFERROR(INDEX('Pontuação 3.0'!G$13:G$191, MATCH(AK2876, 'Pontuação 3.0'!F$13:F$191, 0)), "Faixa Indefinida")</f>
        <v>C</v>
      </c>
      <c r="AM2876" s="9">
        <f t="shared" si="7"/>
        <v>0</v>
      </c>
      <c r="AN2876" s="9">
        <f t="shared" si="8"/>
        <v>0</v>
      </c>
      <c r="AO2876" s="9">
        <f t="shared" si="9"/>
        <v>1</v>
      </c>
      <c r="AP2876" s="9">
        <f t="shared" si="10"/>
        <v>0</v>
      </c>
      <c r="AQ2876" s="8"/>
    </row>
    <row r="2877" ht="15.75" customHeight="1">
      <c r="A2877" s="7">
        <v>45682.0</v>
      </c>
      <c r="B2877" s="8" t="s">
        <v>6456</v>
      </c>
      <c r="C2877" s="8" t="s">
        <v>6457</v>
      </c>
      <c r="D2877" s="11">
        <v>8.5999545067E10</v>
      </c>
      <c r="E2877" s="8" t="s">
        <v>11833</v>
      </c>
      <c r="F2877" s="8" t="s">
        <v>11842</v>
      </c>
      <c r="G2877" s="8" t="s">
        <v>11835</v>
      </c>
      <c r="H2877" s="8" t="s">
        <v>11836</v>
      </c>
      <c r="I2877" s="8" t="s">
        <v>11845</v>
      </c>
      <c r="J2877" s="8" t="s">
        <v>11846</v>
      </c>
      <c r="K2877" s="8" t="s">
        <v>11837</v>
      </c>
      <c r="L2877" s="8" t="s">
        <v>11851</v>
      </c>
      <c r="M2877" s="8" t="s">
        <v>11849</v>
      </c>
      <c r="N2877" s="12" t="s">
        <v>11</v>
      </c>
      <c r="O2877" s="12" t="s">
        <v>13</v>
      </c>
      <c r="P2877" s="12" t="s">
        <v>12</v>
      </c>
      <c r="Q2877" s="12" t="s">
        <v>15</v>
      </c>
      <c r="R2877" s="12" t="s">
        <v>20</v>
      </c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9">
        <f>ROUNDUP(SUM(VLOOKUP(F2877,'Pontuação'!A$2:B$11,2,FALSE),VLOOKUP(E2877,'Pontuação'!C$2:D$11,2,FALSE),VLOOKUP(H2877,'Pontuação'!I$2:J$11,2,FALSE),VLOOKUP(J2877,'Pontuação'!G$2:H$11,2,FALSE),VLOOKUP(L2877,'Pontuação'!M$2:N$13,2,FALSE)),0)</f>
        <v>1369</v>
      </c>
      <c r="AD2877" s="10">
        <f t="shared" si="1"/>
        <v>137</v>
      </c>
      <c r="AE2877" s="10" t="str">
        <f t="array" ref="AE2877">IFERROR(INDEX('Pontuação'!G$13:G$101, MATCH(AD2877, 'Pontuação'!F$13:F$101, 0)), "Faixa Indefinida")</f>
        <v>D</v>
      </c>
      <c r="AF2877" s="10">
        <f t="shared" si="2"/>
        <v>0</v>
      </c>
      <c r="AG2877" s="10">
        <f t="shared" si="3"/>
        <v>0</v>
      </c>
      <c r="AH2877" s="10">
        <f t="shared" si="4"/>
        <v>0</v>
      </c>
      <c r="AI2877" s="10">
        <f t="shared" si="5"/>
        <v>1</v>
      </c>
      <c r="AJ2877" s="9">
        <f>ROUNDUP(SUM(VLOOKUP(F2877,'Pontuação 3.0'!A$2:B$11,2,FALSE),VLOOKUP(E2877,'Pontuação 3.0'!C$2:D$11,2,FALSE),VLOOKUP(H2877,'Pontuação 3.0'!I$2:J$11,2,FALSE),VLOOKUP(J2877,'Pontuação 3.0'!G$2:H$11,2,FALSE),VLOOKUP(G2877,'Pontuação 3.0'!E$2:F$11,2,FALSE),VLOOKUP(K2877,'Pontuação 3.0'!K$2:L$11,2,FALSE),VLOOKUP(L2877,'Pontuação 3.0'!M$2:N$13,2,FALSE)),0)</f>
        <v>1874</v>
      </c>
      <c r="AK2877" s="9">
        <f t="shared" si="6"/>
        <v>187</v>
      </c>
      <c r="AL2877" s="9" t="str">
        <f t="array" ref="AL2877">IFERROR(INDEX('Pontuação 3.0'!G$13:G$191, MATCH(AK2877, 'Pontuação 3.0'!F$13:F$191, 0)), "Faixa Indefinida")</f>
        <v>D</v>
      </c>
      <c r="AM2877" s="9">
        <f t="shared" si="7"/>
        <v>0</v>
      </c>
      <c r="AN2877" s="9">
        <f t="shared" si="8"/>
        <v>0</v>
      </c>
      <c r="AO2877" s="9">
        <f t="shared" si="9"/>
        <v>0</v>
      </c>
      <c r="AP2877" s="9">
        <f t="shared" si="10"/>
        <v>1</v>
      </c>
      <c r="AQ2877" s="8"/>
    </row>
    <row r="2878" ht="15.75" customHeight="1">
      <c r="A2878" s="7">
        <v>45682.0</v>
      </c>
      <c r="B2878" s="8" t="s">
        <v>6458</v>
      </c>
      <c r="C2878" s="8" t="s">
        <v>6459</v>
      </c>
      <c r="D2878" s="11">
        <v>6.7992638613E10</v>
      </c>
      <c r="E2878" s="8" t="s">
        <v>11868</v>
      </c>
      <c r="F2878" s="8" t="s">
        <v>11834</v>
      </c>
      <c r="G2878" s="8" t="s">
        <v>11867</v>
      </c>
      <c r="H2878" s="8" t="s">
        <v>11856</v>
      </c>
      <c r="I2878" s="8" t="s">
        <v>11845</v>
      </c>
      <c r="J2878" s="8" t="s">
        <v>11846</v>
      </c>
      <c r="K2878" s="8" t="s">
        <v>11839</v>
      </c>
      <c r="L2878" s="8" t="s">
        <v>11851</v>
      </c>
      <c r="M2878" s="8" t="s">
        <v>11853</v>
      </c>
      <c r="N2878" s="12" t="s">
        <v>11</v>
      </c>
      <c r="O2878" s="12" t="s">
        <v>13</v>
      </c>
      <c r="P2878" s="12" t="s">
        <v>23</v>
      </c>
      <c r="Q2878" s="12" t="s">
        <v>15</v>
      </c>
      <c r="R2878" s="12" t="s">
        <v>14</v>
      </c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9">
        <f>ROUNDUP(SUM(VLOOKUP(F2878,'Pontuação'!A$2:B$11,2,FALSE),VLOOKUP(E2878,'Pontuação'!C$2:D$11,2,FALSE),VLOOKUP(H2878,'Pontuação'!I$2:J$11,2,FALSE),VLOOKUP(J2878,'Pontuação'!G$2:H$11,2,FALSE),VLOOKUP(L2878,'Pontuação'!M$2:N$13,2,FALSE)),0)</f>
        <v>1431</v>
      </c>
      <c r="AD2878" s="10">
        <f t="shared" si="1"/>
        <v>143</v>
      </c>
      <c r="AE2878" s="10" t="str">
        <f t="array" ref="AE2878">IFERROR(INDEX('Pontuação'!G$13:G$101, MATCH(AD2878, 'Pontuação'!F$13:F$101, 0)), "Faixa Indefinida")</f>
        <v>D</v>
      </c>
      <c r="AF2878" s="10">
        <f t="shared" si="2"/>
        <v>0</v>
      </c>
      <c r="AG2878" s="10">
        <f t="shared" si="3"/>
        <v>0</v>
      </c>
      <c r="AH2878" s="10">
        <f t="shared" si="4"/>
        <v>0</v>
      </c>
      <c r="AI2878" s="10">
        <f t="shared" si="5"/>
        <v>1</v>
      </c>
      <c r="AJ2878" s="9">
        <f>ROUNDUP(SUM(VLOOKUP(F2878,'Pontuação 3.0'!A$2:B$11,2,FALSE),VLOOKUP(E2878,'Pontuação 3.0'!C$2:D$11,2,FALSE),VLOOKUP(H2878,'Pontuação 3.0'!I$2:J$11,2,FALSE),VLOOKUP(J2878,'Pontuação 3.0'!G$2:H$11,2,FALSE),VLOOKUP(G2878,'Pontuação 3.0'!E$2:F$11,2,FALSE),VLOOKUP(K2878,'Pontuação 3.0'!K$2:L$11,2,FALSE),VLOOKUP(L2878,'Pontuação 3.0'!M$2:N$13,2,FALSE)),0)</f>
        <v>1922</v>
      </c>
      <c r="AK2878" s="9">
        <f t="shared" si="6"/>
        <v>192</v>
      </c>
      <c r="AL2878" s="9" t="str">
        <f t="array" ref="AL2878">IFERROR(INDEX('Pontuação 3.0'!G$13:G$191, MATCH(AK2878, 'Pontuação 3.0'!F$13:F$191, 0)), "Faixa Indefinida")</f>
        <v>C</v>
      </c>
      <c r="AM2878" s="9">
        <f t="shared" si="7"/>
        <v>0</v>
      </c>
      <c r="AN2878" s="9">
        <f t="shared" si="8"/>
        <v>0</v>
      </c>
      <c r="AO2878" s="9">
        <f t="shared" si="9"/>
        <v>1</v>
      </c>
      <c r="AP2878" s="9">
        <f t="shared" si="10"/>
        <v>0</v>
      </c>
      <c r="AQ2878" s="8"/>
    </row>
    <row r="2879" ht="15.75" customHeight="1">
      <c r="A2879" s="7">
        <v>45682.0</v>
      </c>
      <c r="B2879" s="8" t="s">
        <v>6460</v>
      </c>
      <c r="C2879" s="8" t="s">
        <v>6461</v>
      </c>
      <c r="D2879" s="11">
        <v>1.9994079525E10</v>
      </c>
      <c r="E2879" s="8" t="s">
        <v>11868</v>
      </c>
      <c r="F2879" s="8" t="s">
        <v>11834</v>
      </c>
      <c r="G2879" s="8" t="s">
        <v>11872</v>
      </c>
      <c r="H2879" s="8" t="s">
        <v>11856</v>
      </c>
      <c r="I2879" s="8" t="s">
        <v>11845</v>
      </c>
      <c r="J2879" s="8" t="s">
        <v>11852</v>
      </c>
      <c r="K2879" s="8" t="s">
        <v>11837</v>
      </c>
      <c r="L2879" s="8" t="s">
        <v>11857</v>
      </c>
      <c r="M2879" s="8" t="s">
        <v>11853</v>
      </c>
      <c r="N2879" s="12" t="s">
        <v>11</v>
      </c>
      <c r="O2879" s="12" t="s">
        <v>13</v>
      </c>
      <c r="P2879" s="12" t="s">
        <v>123</v>
      </c>
      <c r="Q2879" s="12" t="s">
        <v>15</v>
      </c>
      <c r="R2879" s="12" t="s">
        <v>14</v>
      </c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9">
        <f>ROUNDUP(SUM(VLOOKUP(F2879,'Pontuação'!A$2:B$11,2,FALSE),VLOOKUP(E2879,'Pontuação'!C$2:D$11,2,FALSE),VLOOKUP(H2879,'Pontuação'!I$2:J$11,2,FALSE),VLOOKUP(J2879,'Pontuação'!G$2:H$11,2,FALSE),VLOOKUP(L2879,'Pontuação'!M$2:N$13,2,FALSE)),0)</f>
        <v>1499</v>
      </c>
      <c r="AD2879" s="10">
        <f t="shared" si="1"/>
        <v>150</v>
      </c>
      <c r="AE2879" s="10" t="str">
        <f t="array" ref="AE2879">IFERROR(INDEX('Pontuação'!G$13:G$101, MATCH(AD2879, 'Pontuação'!F$13:F$101, 0)), "Faixa Indefinida")</f>
        <v>C</v>
      </c>
      <c r="AF2879" s="10">
        <f t="shared" si="2"/>
        <v>0</v>
      </c>
      <c r="AG2879" s="10">
        <f t="shared" si="3"/>
        <v>0</v>
      </c>
      <c r="AH2879" s="10">
        <f t="shared" si="4"/>
        <v>1</v>
      </c>
      <c r="AI2879" s="10">
        <f t="shared" si="5"/>
        <v>0</v>
      </c>
      <c r="AJ2879" s="9">
        <f>ROUNDUP(SUM(VLOOKUP(F2879,'Pontuação 3.0'!A$2:B$11,2,FALSE),VLOOKUP(E2879,'Pontuação 3.0'!C$2:D$11,2,FALSE),VLOOKUP(H2879,'Pontuação 3.0'!I$2:J$11,2,FALSE),VLOOKUP(J2879,'Pontuação 3.0'!G$2:H$11,2,FALSE),VLOOKUP(G2879,'Pontuação 3.0'!E$2:F$11,2,FALSE),VLOOKUP(K2879,'Pontuação 3.0'!K$2:L$11,2,FALSE),VLOOKUP(L2879,'Pontuação 3.0'!M$2:N$13,2,FALSE)),0)</f>
        <v>1993</v>
      </c>
      <c r="AK2879" s="9">
        <f t="shared" si="6"/>
        <v>199</v>
      </c>
      <c r="AL2879" s="9" t="str">
        <f t="array" ref="AL2879">IFERROR(INDEX('Pontuação 3.0'!G$13:G$191, MATCH(AK2879, 'Pontuação 3.0'!F$13:F$191, 0)), "Faixa Indefinida")</f>
        <v>C</v>
      </c>
      <c r="AM2879" s="9">
        <f t="shared" si="7"/>
        <v>0</v>
      </c>
      <c r="AN2879" s="9">
        <f t="shared" si="8"/>
        <v>0</v>
      </c>
      <c r="AO2879" s="9">
        <f t="shared" si="9"/>
        <v>1</v>
      </c>
      <c r="AP2879" s="9">
        <f t="shared" si="10"/>
        <v>0</v>
      </c>
      <c r="AQ2879" s="8"/>
    </row>
    <row r="2880" ht="15.75" customHeight="1">
      <c r="A2880" s="7">
        <v>45682.0</v>
      </c>
      <c r="B2880" s="8" t="s">
        <v>6462</v>
      </c>
      <c r="C2880" s="8" t="s">
        <v>6463</v>
      </c>
      <c r="D2880" s="11">
        <v>1.9920032175E10</v>
      </c>
      <c r="E2880" s="8" t="s">
        <v>11833</v>
      </c>
      <c r="F2880" s="8" t="s">
        <v>11842</v>
      </c>
      <c r="G2880" s="8" t="s">
        <v>11843</v>
      </c>
      <c r="H2880" s="8" t="s">
        <v>11850</v>
      </c>
      <c r="I2880" s="8" t="s">
        <v>11845</v>
      </c>
      <c r="J2880" s="8" t="s">
        <v>11846</v>
      </c>
      <c r="K2880" s="8" t="s">
        <v>11839</v>
      </c>
      <c r="L2880" s="8" t="s">
        <v>11870</v>
      </c>
      <c r="M2880" s="8" t="s">
        <v>11849</v>
      </c>
      <c r="N2880" s="12" t="s">
        <v>11</v>
      </c>
      <c r="O2880" s="12" t="s">
        <v>13</v>
      </c>
      <c r="P2880" s="12" t="s">
        <v>23</v>
      </c>
      <c r="Q2880" s="12" t="s">
        <v>15</v>
      </c>
      <c r="R2880" s="12" t="s">
        <v>20</v>
      </c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9">
        <f>ROUNDUP(SUM(VLOOKUP(F2880,'Pontuação'!A$2:B$11,2,FALSE),VLOOKUP(E2880,'Pontuação'!C$2:D$11,2,FALSE),VLOOKUP(H2880,'Pontuação'!I$2:J$11,2,FALSE),VLOOKUP(J2880,'Pontuação'!G$2:H$11,2,FALSE),VLOOKUP(L2880,'Pontuação'!M$2:N$13,2,FALSE)),0)</f>
        <v>1623</v>
      </c>
      <c r="AD2880" s="10">
        <f t="shared" si="1"/>
        <v>162</v>
      </c>
      <c r="AE2880" s="10" t="str">
        <f t="array" ref="AE2880">IFERROR(INDEX('Pontuação'!G$13:G$101, MATCH(AD2880, 'Pontuação'!F$13:F$101, 0)), "Faixa Indefinida")</f>
        <v>C</v>
      </c>
      <c r="AF2880" s="10">
        <f t="shared" si="2"/>
        <v>0</v>
      </c>
      <c r="AG2880" s="10">
        <f t="shared" si="3"/>
        <v>0</v>
      </c>
      <c r="AH2880" s="10">
        <f t="shared" si="4"/>
        <v>1</v>
      </c>
      <c r="AI2880" s="10">
        <f t="shared" si="5"/>
        <v>0</v>
      </c>
      <c r="AJ2880" s="9">
        <f>ROUNDUP(SUM(VLOOKUP(F2880,'Pontuação 3.0'!A$2:B$11,2,FALSE),VLOOKUP(E2880,'Pontuação 3.0'!C$2:D$11,2,FALSE),VLOOKUP(H2880,'Pontuação 3.0'!I$2:J$11,2,FALSE),VLOOKUP(J2880,'Pontuação 3.0'!G$2:H$11,2,FALSE),VLOOKUP(G2880,'Pontuação 3.0'!E$2:F$11,2,FALSE),VLOOKUP(K2880,'Pontuação 3.0'!K$2:L$11,2,FALSE),VLOOKUP(L2880,'Pontuação 3.0'!M$2:N$13,2,FALSE)),0)</f>
        <v>2577</v>
      </c>
      <c r="AK2880" s="9">
        <f t="shared" si="6"/>
        <v>258</v>
      </c>
      <c r="AL2880" s="9" t="str">
        <f t="array" ref="AL2880">IFERROR(INDEX('Pontuação 3.0'!G$13:G$191, MATCH(AK2880, 'Pontuação 3.0'!F$13:F$191, 0)), "Faixa Indefinida")</f>
        <v>A</v>
      </c>
      <c r="AM2880" s="9">
        <f t="shared" si="7"/>
        <v>1</v>
      </c>
      <c r="AN2880" s="9">
        <f t="shared" si="8"/>
        <v>0</v>
      </c>
      <c r="AO2880" s="9">
        <f t="shared" si="9"/>
        <v>0</v>
      </c>
      <c r="AP2880" s="9">
        <f t="shared" si="10"/>
        <v>0</v>
      </c>
      <c r="AQ2880" s="8"/>
    </row>
    <row r="2881" ht="15.75" customHeight="1">
      <c r="A2881" s="7">
        <v>45682.0</v>
      </c>
      <c r="B2881" s="8" t="s">
        <v>6464</v>
      </c>
      <c r="C2881" s="8" t="s">
        <v>6465</v>
      </c>
      <c r="D2881" s="11">
        <v>1.9987510435E10</v>
      </c>
      <c r="E2881" s="8" t="s">
        <v>11833</v>
      </c>
      <c r="F2881" s="8" t="s">
        <v>11842</v>
      </c>
      <c r="G2881" s="8" t="s">
        <v>11843</v>
      </c>
      <c r="H2881" s="8" t="s">
        <v>11844</v>
      </c>
      <c r="I2881" s="8" t="s">
        <v>11837</v>
      </c>
      <c r="J2881" s="8" t="s">
        <v>11852</v>
      </c>
      <c r="K2881" s="8" t="s">
        <v>11839</v>
      </c>
      <c r="L2881" s="8" t="s">
        <v>11851</v>
      </c>
      <c r="M2881" s="8" t="s">
        <v>11853</v>
      </c>
      <c r="N2881" s="12" t="s">
        <v>11</v>
      </c>
      <c r="O2881" s="12" t="s">
        <v>13</v>
      </c>
      <c r="P2881" s="12" t="s">
        <v>23</v>
      </c>
      <c r="Q2881" s="12" t="s">
        <v>15</v>
      </c>
      <c r="R2881" s="12" t="s">
        <v>14</v>
      </c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9">
        <f>ROUNDUP(SUM(VLOOKUP(F2881,'Pontuação'!A$2:B$11,2,FALSE),VLOOKUP(E2881,'Pontuação'!C$2:D$11,2,FALSE),VLOOKUP(H2881,'Pontuação'!I$2:J$11,2,FALSE),VLOOKUP(J2881,'Pontuação'!G$2:H$11,2,FALSE),VLOOKUP(L2881,'Pontuação'!M$2:N$13,2,FALSE)),0)</f>
        <v>1700</v>
      </c>
      <c r="AD2881" s="10">
        <f t="shared" si="1"/>
        <v>170</v>
      </c>
      <c r="AE2881" s="10" t="str">
        <f t="array" ref="AE2881">IFERROR(INDEX('Pontuação'!G$13:G$101, MATCH(AD2881, 'Pontuação'!F$13:F$101, 0)), "Faixa Indefinida")</f>
        <v>B</v>
      </c>
      <c r="AF2881" s="10">
        <f t="shared" si="2"/>
        <v>0</v>
      </c>
      <c r="AG2881" s="10">
        <f t="shared" si="3"/>
        <v>1</v>
      </c>
      <c r="AH2881" s="10">
        <f t="shared" si="4"/>
        <v>0</v>
      </c>
      <c r="AI2881" s="10">
        <f t="shared" si="5"/>
        <v>0</v>
      </c>
      <c r="AJ2881" s="9">
        <f>ROUNDUP(SUM(VLOOKUP(F2881,'Pontuação 3.0'!A$2:B$11,2,FALSE),VLOOKUP(E2881,'Pontuação 3.0'!C$2:D$11,2,FALSE),VLOOKUP(H2881,'Pontuação 3.0'!I$2:J$11,2,FALSE),VLOOKUP(J2881,'Pontuação 3.0'!G$2:H$11,2,FALSE),VLOOKUP(G2881,'Pontuação 3.0'!E$2:F$11,2,FALSE),VLOOKUP(K2881,'Pontuação 3.0'!K$2:L$11,2,FALSE),VLOOKUP(L2881,'Pontuação 3.0'!M$2:N$13,2,FALSE)),0)</f>
        <v>2622</v>
      </c>
      <c r="AK2881" s="9">
        <f t="shared" si="6"/>
        <v>262</v>
      </c>
      <c r="AL2881" s="9" t="str">
        <f t="array" ref="AL2881">IFERROR(INDEX('Pontuação 3.0'!G$13:G$191, MATCH(AK2881, 'Pontuação 3.0'!F$13:F$191, 0)), "Faixa Indefinida")</f>
        <v>A</v>
      </c>
      <c r="AM2881" s="9">
        <f t="shared" si="7"/>
        <v>1</v>
      </c>
      <c r="AN2881" s="9">
        <f t="shared" si="8"/>
        <v>0</v>
      </c>
      <c r="AO2881" s="9">
        <f t="shared" si="9"/>
        <v>0</v>
      </c>
      <c r="AP2881" s="9">
        <f t="shared" si="10"/>
        <v>0</v>
      </c>
      <c r="AQ2881" s="8"/>
    </row>
    <row r="2882" ht="15.75" customHeight="1">
      <c r="A2882" s="7">
        <v>45682.0</v>
      </c>
      <c r="B2882" s="8" t="s">
        <v>6466</v>
      </c>
      <c r="C2882" s="8" t="s">
        <v>6467</v>
      </c>
      <c r="D2882" s="8" t="s">
        <v>6468</v>
      </c>
      <c r="E2882" s="8" t="s">
        <v>11833</v>
      </c>
      <c r="F2882" s="8" t="s">
        <v>11842</v>
      </c>
      <c r="G2882" s="8" t="s">
        <v>11835</v>
      </c>
      <c r="H2882" s="8" t="s">
        <v>11844</v>
      </c>
      <c r="I2882" s="8" t="s">
        <v>11837</v>
      </c>
      <c r="J2882" s="8" t="s">
        <v>11852</v>
      </c>
      <c r="K2882" s="8" t="s">
        <v>11839</v>
      </c>
      <c r="L2882" s="8" t="s">
        <v>11851</v>
      </c>
      <c r="M2882" s="8" t="s">
        <v>11859</v>
      </c>
      <c r="N2882" s="12" t="s">
        <v>11</v>
      </c>
      <c r="O2882" s="12" t="s">
        <v>13</v>
      </c>
      <c r="P2882" s="12" t="s">
        <v>123</v>
      </c>
      <c r="Q2882" s="12" t="s">
        <v>15</v>
      </c>
      <c r="R2882" s="12" t="s">
        <v>20</v>
      </c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9">
        <f>ROUNDUP(SUM(VLOOKUP(F2882,'Pontuação'!A$2:B$11,2,FALSE),VLOOKUP(E2882,'Pontuação'!C$2:D$11,2,FALSE),VLOOKUP(H2882,'Pontuação'!I$2:J$11,2,FALSE),VLOOKUP(J2882,'Pontuação'!G$2:H$11,2,FALSE),VLOOKUP(L2882,'Pontuação'!M$2:N$13,2,FALSE)),0)</f>
        <v>1700</v>
      </c>
      <c r="AD2882" s="10">
        <f t="shared" si="1"/>
        <v>170</v>
      </c>
      <c r="AE2882" s="10" t="str">
        <f t="array" ref="AE2882">IFERROR(INDEX('Pontuação'!G$13:G$101, MATCH(AD2882, 'Pontuação'!F$13:F$101, 0)), "Faixa Indefinida")</f>
        <v>B</v>
      </c>
      <c r="AF2882" s="10">
        <f t="shared" si="2"/>
        <v>0</v>
      </c>
      <c r="AG2882" s="10">
        <f t="shared" si="3"/>
        <v>1</v>
      </c>
      <c r="AH2882" s="10">
        <f t="shared" si="4"/>
        <v>0</v>
      </c>
      <c r="AI2882" s="10">
        <f t="shared" si="5"/>
        <v>0</v>
      </c>
      <c r="AJ2882" s="9">
        <f>ROUNDUP(SUM(VLOOKUP(F2882,'Pontuação 3.0'!A$2:B$11,2,FALSE),VLOOKUP(E2882,'Pontuação 3.0'!C$2:D$11,2,FALSE),VLOOKUP(H2882,'Pontuação 3.0'!I$2:J$11,2,FALSE),VLOOKUP(J2882,'Pontuação 3.0'!G$2:H$11,2,FALSE),VLOOKUP(G2882,'Pontuação 3.0'!E$2:F$11,2,FALSE),VLOOKUP(K2882,'Pontuação 3.0'!K$2:L$11,2,FALSE),VLOOKUP(L2882,'Pontuação 3.0'!M$2:N$13,2,FALSE)),0)</f>
        <v>2482</v>
      </c>
      <c r="AK2882" s="9">
        <f t="shared" si="6"/>
        <v>248</v>
      </c>
      <c r="AL2882" s="9" t="str">
        <f t="array" ref="AL2882">IFERROR(INDEX('Pontuação 3.0'!G$13:G$191, MATCH(AK2882, 'Pontuação 3.0'!F$13:F$191, 0)), "Faixa Indefinida")</f>
        <v>A</v>
      </c>
      <c r="AM2882" s="9">
        <f t="shared" si="7"/>
        <v>1</v>
      </c>
      <c r="AN2882" s="9">
        <f t="shared" si="8"/>
        <v>0</v>
      </c>
      <c r="AO2882" s="9">
        <f t="shared" si="9"/>
        <v>0</v>
      </c>
      <c r="AP2882" s="9">
        <f t="shared" si="10"/>
        <v>0</v>
      </c>
      <c r="AQ2882" s="8"/>
    </row>
    <row r="2883" ht="15.75" customHeight="1">
      <c r="A2883" s="7">
        <v>45682.0</v>
      </c>
      <c r="B2883" s="8" t="s">
        <v>6469</v>
      </c>
      <c r="C2883" s="8" t="s">
        <v>6470</v>
      </c>
      <c r="D2883" s="8" t="s">
        <v>6471</v>
      </c>
      <c r="E2883" s="8" t="s">
        <v>11833</v>
      </c>
      <c r="F2883" s="8" t="s">
        <v>11842</v>
      </c>
      <c r="G2883" s="8" t="s">
        <v>11843</v>
      </c>
      <c r="H2883" s="8" t="s">
        <v>11850</v>
      </c>
      <c r="I2883" s="8" t="s">
        <v>11837</v>
      </c>
      <c r="J2883" s="8" t="s">
        <v>11846</v>
      </c>
      <c r="K2883" s="8" t="s">
        <v>11837</v>
      </c>
      <c r="L2883" s="8" t="s">
        <v>11851</v>
      </c>
      <c r="M2883" s="8" t="s">
        <v>11849</v>
      </c>
      <c r="N2883" s="12" t="s">
        <v>11</v>
      </c>
      <c r="O2883" s="12" t="s">
        <v>13</v>
      </c>
      <c r="P2883" s="12" t="s">
        <v>40</v>
      </c>
      <c r="Q2883" s="12" t="s">
        <v>15</v>
      </c>
      <c r="R2883" s="12" t="s">
        <v>20</v>
      </c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9">
        <f>ROUNDUP(SUM(VLOOKUP(F2883,'Pontuação'!A$2:B$11,2,FALSE),VLOOKUP(E2883,'Pontuação'!C$2:D$11,2,FALSE),VLOOKUP(H2883,'Pontuação'!I$2:J$11,2,FALSE),VLOOKUP(J2883,'Pontuação'!G$2:H$11,2,FALSE),VLOOKUP(L2883,'Pontuação'!M$2:N$13,2,FALSE)),0)</f>
        <v>1553</v>
      </c>
      <c r="AD2883" s="10">
        <f t="shared" si="1"/>
        <v>155</v>
      </c>
      <c r="AE2883" s="10" t="str">
        <f t="array" ref="AE2883">IFERROR(INDEX('Pontuação'!G$13:G$101, MATCH(AD2883, 'Pontuação'!F$13:F$101, 0)), "Faixa Indefinida")</f>
        <v>C</v>
      </c>
      <c r="AF2883" s="10">
        <f t="shared" si="2"/>
        <v>0</v>
      </c>
      <c r="AG2883" s="10">
        <f t="shared" si="3"/>
        <v>0</v>
      </c>
      <c r="AH2883" s="10">
        <f t="shared" si="4"/>
        <v>1</v>
      </c>
      <c r="AI2883" s="10">
        <f t="shared" si="5"/>
        <v>0</v>
      </c>
      <c r="AJ2883" s="9">
        <f>ROUNDUP(SUM(VLOOKUP(F2883,'Pontuação 3.0'!A$2:B$11,2,FALSE),VLOOKUP(E2883,'Pontuação 3.0'!C$2:D$11,2,FALSE),VLOOKUP(H2883,'Pontuação 3.0'!I$2:J$11,2,FALSE),VLOOKUP(J2883,'Pontuação 3.0'!G$2:H$11,2,FALSE),VLOOKUP(G2883,'Pontuação 3.0'!E$2:F$11,2,FALSE),VLOOKUP(K2883,'Pontuação 3.0'!K$2:L$11,2,FALSE),VLOOKUP(L2883,'Pontuação 3.0'!M$2:N$13,2,FALSE)),0)</f>
        <v>2122</v>
      </c>
      <c r="AK2883" s="9">
        <f t="shared" si="6"/>
        <v>212</v>
      </c>
      <c r="AL2883" s="9" t="str">
        <f t="array" ref="AL2883">IFERROR(INDEX('Pontuação 3.0'!G$13:G$191, MATCH(AK2883, 'Pontuação 3.0'!F$13:F$191, 0)), "Faixa Indefinida")</f>
        <v>C</v>
      </c>
      <c r="AM2883" s="9">
        <f t="shared" si="7"/>
        <v>0</v>
      </c>
      <c r="AN2883" s="9">
        <f t="shared" si="8"/>
        <v>0</v>
      </c>
      <c r="AO2883" s="9">
        <f t="shared" si="9"/>
        <v>1</v>
      </c>
      <c r="AP2883" s="9">
        <f t="shared" si="10"/>
        <v>0</v>
      </c>
      <c r="AQ2883" s="8"/>
    </row>
    <row r="2884" ht="15.75" customHeight="1">
      <c r="A2884" s="7">
        <v>45682.0</v>
      </c>
      <c r="B2884" s="8" t="s">
        <v>6474</v>
      </c>
      <c r="C2884" s="8" t="s">
        <v>6475</v>
      </c>
      <c r="D2884" s="11">
        <v>1.2983192274E10</v>
      </c>
      <c r="E2884" s="8" t="s">
        <v>11833</v>
      </c>
      <c r="F2884" s="8" t="s">
        <v>11854</v>
      </c>
      <c r="G2884" s="8" t="s">
        <v>11864</v>
      </c>
      <c r="H2884" s="8" t="s">
        <v>11850</v>
      </c>
      <c r="I2884" s="8" t="s">
        <v>11845</v>
      </c>
      <c r="J2884" s="8" t="s">
        <v>11852</v>
      </c>
      <c r="K2884" s="8" t="s">
        <v>11837</v>
      </c>
      <c r="L2884" s="8" t="s">
        <v>11870</v>
      </c>
      <c r="M2884" s="8" t="s">
        <v>11849</v>
      </c>
      <c r="N2884" s="12" t="s">
        <v>11</v>
      </c>
      <c r="O2884" s="12" t="s">
        <v>13</v>
      </c>
      <c r="P2884" s="12" t="s">
        <v>318</v>
      </c>
      <c r="Q2884" s="12" t="s">
        <v>65</v>
      </c>
      <c r="R2884" s="12" t="s">
        <v>20</v>
      </c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9">
        <f>ROUNDUP(SUM(VLOOKUP(F2884,'Pontuação'!A$2:B$11,2,FALSE),VLOOKUP(E2884,'Pontuação'!C$2:D$11,2,FALSE),VLOOKUP(H2884,'Pontuação'!I$2:J$11,2,FALSE),VLOOKUP(J2884,'Pontuação'!G$2:H$11,2,FALSE),VLOOKUP(L2884,'Pontuação'!M$2:N$13,2,FALSE)),0)</f>
        <v>1733</v>
      </c>
      <c r="AD2884" s="10">
        <f t="shared" si="1"/>
        <v>173</v>
      </c>
      <c r="AE2884" s="10" t="str">
        <f t="array" ref="AE2884">IFERROR(INDEX('Pontuação'!G$13:G$101, MATCH(AD2884, 'Pontuação'!F$13:F$101, 0)), "Faixa Indefinida")</f>
        <v>B</v>
      </c>
      <c r="AF2884" s="10">
        <f t="shared" si="2"/>
        <v>0</v>
      </c>
      <c r="AG2884" s="10">
        <f t="shared" si="3"/>
        <v>1</v>
      </c>
      <c r="AH2884" s="10">
        <f t="shared" si="4"/>
        <v>0</v>
      </c>
      <c r="AI2884" s="10">
        <f t="shared" si="5"/>
        <v>0</v>
      </c>
      <c r="AJ2884" s="9">
        <f>ROUNDUP(SUM(VLOOKUP(F2884,'Pontuação 3.0'!A$2:B$11,2,FALSE),VLOOKUP(E2884,'Pontuação 3.0'!C$2:D$11,2,FALSE),VLOOKUP(H2884,'Pontuação 3.0'!I$2:J$11,2,FALSE),VLOOKUP(J2884,'Pontuação 3.0'!G$2:H$11,2,FALSE),VLOOKUP(G2884,'Pontuação 3.0'!E$2:F$11,2,FALSE),VLOOKUP(K2884,'Pontuação 3.0'!K$2:L$11,2,FALSE),VLOOKUP(L2884,'Pontuação 3.0'!M$2:N$13,2,FALSE)),0)</f>
        <v>2547</v>
      </c>
      <c r="AK2884" s="9">
        <f t="shared" si="6"/>
        <v>255</v>
      </c>
      <c r="AL2884" s="9" t="str">
        <f t="array" ref="AL2884">IFERROR(INDEX('Pontuação 3.0'!G$13:G$191, MATCH(AK2884, 'Pontuação 3.0'!F$13:F$191, 0)), "Faixa Indefinida")</f>
        <v>A</v>
      </c>
      <c r="AM2884" s="9">
        <f t="shared" si="7"/>
        <v>1</v>
      </c>
      <c r="AN2884" s="9">
        <f t="shared" si="8"/>
        <v>0</v>
      </c>
      <c r="AO2884" s="9">
        <f t="shared" si="9"/>
        <v>0</v>
      </c>
      <c r="AP2884" s="9">
        <f t="shared" si="10"/>
        <v>0</v>
      </c>
      <c r="AQ2884" s="8"/>
    </row>
    <row r="2885" ht="15.75" customHeight="1">
      <c r="A2885" s="7">
        <v>45682.0</v>
      </c>
      <c r="B2885" s="8" t="s">
        <v>6480</v>
      </c>
      <c r="C2885" s="8" t="s">
        <v>6481</v>
      </c>
      <c r="D2885" s="11">
        <v>8.2988137837E10</v>
      </c>
      <c r="E2885" s="8" t="s">
        <v>11833</v>
      </c>
      <c r="F2885" s="8" t="s">
        <v>11834</v>
      </c>
      <c r="G2885" s="8" t="s">
        <v>11843</v>
      </c>
      <c r="H2885" s="8" t="s">
        <v>11850</v>
      </c>
      <c r="I2885" s="8" t="s">
        <v>11837</v>
      </c>
      <c r="J2885" s="8" t="s">
        <v>11846</v>
      </c>
      <c r="K2885" s="8" t="s">
        <v>11837</v>
      </c>
      <c r="L2885" s="8" t="s">
        <v>11840</v>
      </c>
      <c r="M2885" s="8" t="s">
        <v>11848</v>
      </c>
      <c r="N2885" s="12" t="s">
        <v>11</v>
      </c>
      <c r="O2885" s="12" t="s">
        <v>13</v>
      </c>
      <c r="P2885" s="12" t="s">
        <v>27</v>
      </c>
      <c r="Q2885" s="12" t="s">
        <v>15</v>
      </c>
      <c r="R2885" s="12" t="s">
        <v>20</v>
      </c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9">
        <f>ROUNDUP(SUM(VLOOKUP(F2885,'Pontuação'!A$2:B$11,2,FALSE),VLOOKUP(E2885,'Pontuação'!C$2:D$11,2,FALSE),VLOOKUP(H2885,'Pontuação'!I$2:J$11,2,FALSE),VLOOKUP(J2885,'Pontuação'!G$2:H$11,2,FALSE),VLOOKUP(L2885,'Pontuação'!M$2:N$13,2,FALSE)),0)</f>
        <v>1585</v>
      </c>
      <c r="AD2885" s="10">
        <f t="shared" si="1"/>
        <v>159</v>
      </c>
      <c r="AE2885" s="10" t="str">
        <f t="array" ref="AE2885">IFERROR(INDEX('Pontuação'!G$13:G$101, MATCH(AD2885, 'Pontuação'!F$13:F$101, 0)), "Faixa Indefinida")</f>
        <v>C</v>
      </c>
      <c r="AF2885" s="10">
        <f t="shared" si="2"/>
        <v>0</v>
      </c>
      <c r="AG2885" s="10">
        <f t="shared" si="3"/>
        <v>0</v>
      </c>
      <c r="AH2885" s="10">
        <f t="shared" si="4"/>
        <v>1</v>
      </c>
      <c r="AI2885" s="10">
        <f t="shared" si="5"/>
        <v>0</v>
      </c>
      <c r="AJ2885" s="9">
        <f>ROUNDUP(SUM(VLOOKUP(F2885,'Pontuação 3.0'!A$2:B$11,2,FALSE),VLOOKUP(E2885,'Pontuação 3.0'!C$2:D$11,2,FALSE),VLOOKUP(H2885,'Pontuação 3.0'!I$2:J$11,2,FALSE),VLOOKUP(J2885,'Pontuação 3.0'!G$2:H$11,2,FALSE),VLOOKUP(G2885,'Pontuação 3.0'!E$2:F$11,2,FALSE),VLOOKUP(K2885,'Pontuação 3.0'!K$2:L$11,2,FALSE),VLOOKUP(L2885,'Pontuação 3.0'!M$2:N$13,2,FALSE)),0)</f>
        <v>1967</v>
      </c>
      <c r="AK2885" s="9">
        <f t="shared" si="6"/>
        <v>197</v>
      </c>
      <c r="AL2885" s="9" t="str">
        <f t="array" ref="AL2885">IFERROR(INDEX('Pontuação 3.0'!G$13:G$191, MATCH(AK2885, 'Pontuação 3.0'!F$13:F$191, 0)), "Faixa Indefinida")</f>
        <v>C</v>
      </c>
      <c r="AM2885" s="9">
        <f t="shared" si="7"/>
        <v>0</v>
      </c>
      <c r="AN2885" s="9">
        <f t="shared" si="8"/>
        <v>0</v>
      </c>
      <c r="AO2885" s="9">
        <f t="shared" si="9"/>
        <v>1</v>
      </c>
      <c r="AP2885" s="9">
        <f t="shared" si="10"/>
        <v>0</v>
      </c>
      <c r="AQ2885" s="8"/>
    </row>
    <row r="2886" ht="15.75" customHeight="1">
      <c r="A2886" s="7">
        <v>45682.0</v>
      </c>
      <c r="B2886" s="8" t="s">
        <v>6472</v>
      </c>
      <c r="C2886" s="8" t="s">
        <v>6473</v>
      </c>
      <c r="D2886" s="11">
        <v>5.585985659337E12</v>
      </c>
      <c r="E2886" s="8" t="s">
        <v>11833</v>
      </c>
      <c r="F2886" s="8" t="s">
        <v>11842</v>
      </c>
      <c r="G2886" s="8" t="s">
        <v>11867</v>
      </c>
      <c r="H2886" s="8" t="s">
        <v>11850</v>
      </c>
      <c r="I2886" s="8" t="s">
        <v>11845</v>
      </c>
      <c r="J2886" s="8" t="s">
        <v>11846</v>
      </c>
      <c r="K2886" s="8" t="s">
        <v>11837</v>
      </c>
      <c r="L2886" s="8" t="s">
        <v>11851</v>
      </c>
      <c r="M2886" s="8" t="s">
        <v>11859</v>
      </c>
      <c r="N2886" s="12" t="s">
        <v>11</v>
      </c>
      <c r="O2886" s="12" t="s">
        <v>13</v>
      </c>
      <c r="P2886" s="12" t="s">
        <v>27</v>
      </c>
      <c r="Q2886" s="12" t="s">
        <v>15</v>
      </c>
      <c r="R2886" s="12" t="s">
        <v>20</v>
      </c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9">
        <f>ROUNDUP(SUM(VLOOKUP(F2886,'Pontuação'!A$2:B$11,2,FALSE),VLOOKUP(E2886,'Pontuação'!C$2:D$11,2,FALSE),VLOOKUP(H2886,'Pontuação'!I$2:J$11,2,FALSE),VLOOKUP(J2886,'Pontuação'!G$2:H$11,2,FALSE),VLOOKUP(L2886,'Pontuação'!M$2:N$13,2,FALSE)),0)</f>
        <v>1553</v>
      </c>
      <c r="AD2886" s="10">
        <f t="shared" si="1"/>
        <v>155</v>
      </c>
      <c r="AE2886" s="10" t="str">
        <f t="array" ref="AE2886">IFERROR(INDEX('Pontuação'!G$13:G$101, MATCH(AD2886, 'Pontuação'!F$13:F$101, 0)), "Faixa Indefinida")</f>
        <v>C</v>
      </c>
      <c r="AF2886" s="10">
        <f t="shared" si="2"/>
        <v>0</v>
      </c>
      <c r="AG2886" s="10">
        <f t="shared" si="3"/>
        <v>0</v>
      </c>
      <c r="AH2886" s="10">
        <f t="shared" si="4"/>
        <v>1</v>
      </c>
      <c r="AI2886" s="10">
        <f t="shared" si="5"/>
        <v>0</v>
      </c>
      <c r="AJ2886" s="9">
        <f>ROUNDUP(SUM(VLOOKUP(F2886,'Pontuação 3.0'!A$2:B$11,2,FALSE),VLOOKUP(E2886,'Pontuação 3.0'!C$2:D$11,2,FALSE),VLOOKUP(H2886,'Pontuação 3.0'!I$2:J$11,2,FALSE),VLOOKUP(J2886,'Pontuação 3.0'!G$2:H$11,2,FALSE),VLOOKUP(G2886,'Pontuação 3.0'!E$2:F$11,2,FALSE),VLOOKUP(K2886,'Pontuação 3.0'!K$2:L$11,2,FALSE),VLOOKUP(L2886,'Pontuação 3.0'!M$2:N$13,2,FALSE)),0)</f>
        <v>1972</v>
      </c>
      <c r="AK2886" s="9">
        <f t="shared" si="6"/>
        <v>197</v>
      </c>
      <c r="AL2886" s="9" t="str">
        <f t="array" ref="AL2886">IFERROR(INDEX('Pontuação 3.0'!G$13:G$191, MATCH(AK2886, 'Pontuação 3.0'!F$13:F$191, 0)), "Faixa Indefinida")</f>
        <v>C</v>
      </c>
      <c r="AM2886" s="9">
        <f t="shared" si="7"/>
        <v>0</v>
      </c>
      <c r="AN2886" s="9">
        <f t="shared" si="8"/>
        <v>0</v>
      </c>
      <c r="AO2886" s="9">
        <f t="shared" si="9"/>
        <v>1</v>
      </c>
      <c r="AP2886" s="9">
        <f t="shared" si="10"/>
        <v>0</v>
      </c>
      <c r="AQ2886" s="8"/>
    </row>
    <row r="2887" ht="15.75" customHeight="1">
      <c r="A2887" s="7">
        <v>45682.0</v>
      </c>
      <c r="B2887" s="8" t="s">
        <v>6482</v>
      </c>
      <c r="C2887" s="8" t="s">
        <v>6483</v>
      </c>
      <c r="D2887" s="11">
        <v>7.4981196023E10</v>
      </c>
      <c r="E2887" s="8" t="s">
        <v>11833</v>
      </c>
      <c r="F2887" s="8" t="s">
        <v>11842</v>
      </c>
      <c r="G2887" s="8" t="s">
        <v>11843</v>
      </c>
      <c r="H2887" s="8" t="s">
        <v>11850</v>
      </c>
      <c r="I2887" s="8" t="s">
        <v>11837</v>
      </c>
      <c r="J2887" s="8" t="s">
        <v>11846</v>
      </c>
      <c r="K2887" s="8" t="s">
        <v>11839</v>
      </c>
      <c r="L2887" s="8" t="s">
        <v>11847</v>
      </c>
      <c r="M2887" s="8" t="s">
        <v>11853</v>
      </c>
      <c r="N2887" s="12" t="s">
        <v>11</v>
      </c>
      <c r="O2887" s="12" t="s">
        <v>13</v>
      </c>
      <c r="P2887" s="12" t="s">
        <v>40</v>
      </c>
      <c r="Q2887" s="12" t="s">
        <v>15</v>
      </c>
      <c r="R2887" s="12" t="s">
        <v>20</v>
      </c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9">
        <f>ROUNDUP(SUM(VLOOKUP(F2887,'Pontuação'!A$2:B$11,2,FALSE),VLOOKUP(E2887,'Pontuação'!C$2:D$11,2,FALSE),VLOOKUP(H2887,'Pontuação'!I$2:J$11,2,FALSE),VLOOKUP(J2887,'Pontuação'!G$2:H$11,2,FALSE),VLOOKUP(L2887,'Pontuação'!M$2:N$13,2,FALSE)),0)</f>
        <v>1685</v>
      </c>
      <c r="AD2887" s="10">
        <f t="shared" si="1"/>
        <v>169</v>
      </c>
      <c r="AE2887" s="10" t="str">
        <f t="array" ref="AE2887">IFERROR(INDEX('Pontuação'!G$13:G$101, MATCH(AD2887, 'Pontuação'!F$13:F$101, 0)), "Faixa Indefinida")</f>
        <v>B</v>
      </c>
      <c r="AF2887" s="10">
        <f t="shared" si="2"/>
        <v>0</v>
      </c>
      <c r="AG2887" s="10">
        <f t="shared" si="3"/>
        <v>1</v>
      </c>
      <c r="AH2887" s="10">
        <f t="shared" si="4"/>
        <v>0</v>
      </c>
      <c r="AI2887" s="10">
        <f t="shared" si="5"/>
        <v>0</v>
      </c>
      <c r="AJ2887" s="9">
        <f>ROUNDUP(SUM(VLOOKUP(F2887,'Pontuação 3.0'!A$2:B$11,2,FALSE),VLOOKUP(E2887,'Pontuação 3.0'!C$2:D$11,2,FALSE),VLOOKUP(H2887,'Pontuação 3.0'!I$2:J$11,2,FALSE),VLOOKUP(J2887,'Pontuação 3.0'!G$2:H$11,2,FALSE),VLOOKUP(G2887,'Pontuação 3.0'!E$2:F$11,2,FALSE),VLOOKUP(K2887,'Pontuação 3.0'!K$2:L$11,2,FALSE),VLOOKUP(L2887,'Pontuação 3.0'!M$2:N$13,2,FALSE)),0)</f>
        <v>2469</v>
      </c>
      <c r="AK2887" s="9">
        <f t="shared" si="6"/>
        <v>247</v>
      </c>
      <c r="AL2887" s="9" t="str">
        <f t="array" ref="AL2887">IFERROR(INDEX('Pontuação 3.0'!G$13:G$191, MATCH(AK2887, 'Pontuação 3.0'!F$13:F$191, 0)), "Faixa Indefinida")</f>
        <v>A</v>
      </c>
      <c r="AM2887" s="9">
        <f t="shared" si="7"/>
        <v>1</v>
      </c>
      <c r="AN2887" s="9">
        <f t="shared" si="8"/>
        <v>0</v>
      </c>
      <c r="AO2887" s="9">
        <f t="shared" si="9"/>
        <v>0</v>
      </c>
      <c r="AP2887" s="9">
        <f t="shared" si="10"/>
        <v>0</v>
      </c>
      <c r="AQ2887" s="8"/>
    </row>
    <row r="2888" ht="15.75" customHeight="1">
      <c r="A2888" s="7">
        <v>45682.0</v>
      </c>
      <c r="B2888" s="8" t="s">
        <v>6484</v>
      </c>
      <c r="C2888" s="8" t="s">
        <v>6485</v>
      </c>
      <c r="D2888" s="8" t="s">
        <v>6486</v>
      </c>
      <c r="E2888" s="8" t="s">
        <v>11833</v>
      </c>
      <c r="F2888" s="8" t="s">
        <v>11842</v>
      </c>
      <c r="G2888" s="8" t="s">
        <v>11843</v>
      </c>
      <c r="H2888" s="8" t="s">
        <v>11850</v>
      </c>
      <c r="I2888" s="8" t="s">
        <v>11845</v>
      </c>
      <c r="J2888" s="8" t="s">
        <v>11846</v>
      </c>
      <c r="K2888" s="8" t="s">
        <v>11837</v>
      </c>
      <c r="L2888" s="8" t="s">
        <v>11851</v>
      </c>
      <c r="M2888" s="8" t="s">
        <v>11849</v>
      </c>
      <c r="N2888" s="12" t="s">
        <v>11</v>
      </c>
      <c r="O2888" s="12" t="s">
        <v>13</v>
      </c>
      <c r="P2888" s="12" t="s">
        <v>37</v>
      </c>
      <c r="Q2888" s="12" t="s">
        <v>4765</v>
      </c>
      <c r="R2888" s="12" t="s">
        <v>20</v>
      </c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9">
        <f>ROUNDUP(SUM(VLOOKUP(F2888,'Pontuação'!A$2:B$11,2,FALSE),VLOOKUP(E2888,'Pontuação'!C$2:D$11,2,FALSE),VLOOKUP(H2888,'Pontuação'!I$2:J$11,2,FALSE),VLOOKUP(J2888,'Pontuação'!G$2:H$11,2,FALSE),VLOOKUP(L2888,'Pontuação'!M$2:N$13,2,FALSE)),0)</f>
        <v>1553</v>
      </c>
      <c r="AD2888" s="10">
        <f t="shared" si="1"/>
        <v>155</v>
      </c>
      <c r="AE2888" s="10" t="str">
        <f t="array" ref="AE2888">IFERROR(INDEX('Pontuação'!G$13:G$101, MATCH(AD2888, 'Pontuação'!F$13:F$101, 0)), "Faixa Indefinida")</f>
        <v>C</v>
      </c>
      <c r="AF2888" s="10">
        <f t="shared" si="2"/>
        <v>0</v>
      </c>
      <c r="AG2888" s="10">
        <f t="shared" si="3"/>
        <v>0</v>
      </c>
      <c r="AH2888" s="10">
        <f t="shared" si="4"/>
        <v>1</v>
      </c>
      <c r="AI2888" s="10">
        <f t="shared" si="5"/>
        <v>0</v>
      </c>
      <c r="AJ2888" s="9">
        <f>ROUNDUP(SUM(VLOOKUP(F2888,'Pontuação 3.0'!A$2:B$11,2,FALSE),VLOOKUP(E2888,'Pontuação 3.0'!C$2:D$11,2,FALSE),VLOOKUP(H2888,'Pontuação 3.0'!I$2:J$11,2,FALSE),VLOOKUP(J2888,'Pontuação 3.0'!G$2:H$11,2,FALSE),VLOOKUP(G2888,'Pontuação 3.0'!E$2:F$11,2,FALSE),VLOOKUP(K2888,'Pontuação 3.0'!K$2:L$11,2,FALSE),VLOOKUP(L2888,'Pontuação 3.0'!M$2:N$13,2,FALSE)),0)</f>
        <v>2122</v>
      </c>
      <c r="AK2888" s="9">
        <f t="shared" si="6"/>
        <v>212</v>
      </c>
      <c r="AL2888" s="9" t="str">
        <f t="array" ref="AL2888">IFERROR(INDEX('Pontuação 3.0'!G$13:G$191, MATCH(AK2888, 'Pontuação 3.0'!F$13:F$191, 0)), "Faixa Indefinida")</f>
        <v>C</v>
      </c>
      <c r="AM2888" s="9">
        <f t="shared" si="7"/>
        <v>0</v>
      </c>
      <c r="AN2888" s="9">
        <f t="shared" si="8"/>
        <v>0</v>
      </c>
      <c r="AO2888" s="9">
        <f t="shared" si="9"/>
        <v>1</v>
      </c>
      <c r="AP2888" s="9">
        <f t="shared" si="10"/>
        <v>0</v>
      </c>
      <c r="AQ2888" s="8"/>
    </row>
    <row r="2889" ht="15.75" customHeight="1">
      <c r="A2889" s="7">
        <v>45682.0</v>
      </c>
      <c r="B2889" s="8" t="s">
        <v>6487</v>
      </c>
      <c r="C2889" s="8" t="s">
        <v>6488</v>
      </c>
      <c r="D2889" s="11">
        <v>9.1988430806E10</v>
      </c>
      <c r="E2889" s="8" t="s">
        <v>11833</v>
      </c>
      <c r="F2889" s="8" t="s">
        <v>11854</v>
      </c>
      <c r="G2889" s="8" t="s">
        <v>11872</v>
      </c>
      <c r="H2889" s="8" t="s">
        <v>11856</v>
      </c>
      <c r="I2889" s="8" t="s">
        <v>11837</v>
      </c>
      <c r="J2889" s="8" t="s">
        <v>11846</v>
      </c>
      <c r="K2889" s="8" t="s">
        <v>11837</v>
      </c>
      <c r="L2889" s="8" t="s">
        <v>11847</v>
      </c>
      <c r="M2889" s="8" t="s">
        <v>11841</v>
      </c>
      <c r="N2889" s="12" t="s">
        <v>11</v>
      </c>
      <c r="O2889" s="12" t="s">
        <v>13</v>
      </c>
      <c r="P2889" s="12" t="s">
        <v>37</v>
      </c>
      <c r="Q2889" s="12" t="s">
        <v>15</v>
      </c>
      <c r="R2889" s="12" t="s">
        <v>20</v>
      </c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9">
        <f>ROUNDUP(SUM(VLOOKUP(F2889,'Pontuação'!A$2:B$11,2,FALSE),VLOOKUP(E2889,'Pontuação'!C$2:D$11,2,FALSE),VLOOKUP(H2889,'Pontuação'!I$2:J$11,2,FALSE),VLOOKUP(J2889,'Pontuação'!G$2:H$11,2,FALSE),VLOOKUP(L2889,'Pontuação'!M$2:N$13,2,FALSE)),0)</f>
        <v>1576</v>
      </c>
      <c r="AD2889" s="10">
        <f t="shared" si="1"/>
        <v>158</v>
      </c>
      <c r="AE2889" s="10" t="str">
        <f t="array" ref="AE2889">IFERROR(INDEX('Pontuação'!G$13:G$101, MATCH(AD2889, 'Pontuação'!F$13:F$101, 0)), "Faixa Indefinida")</f>
        <v>C</v>
      </c>
      <c r="AF2889" s="10">
        <f t="shared" si="2"/>
        <v>0</v>
      </c>
      <c r="AG2889" s="10">
        <f t="shared" si="3"/>
        <v>0</v>
      </c>
      <c r="AH2889" s="10">
        <f t="shared" si="4"/>
        <v>1</v>
      </c>
      <c r="AI2889" s="10">
        <f t="shared" si="5"/>
        <v>0</v>
      </c>
      <c r="AJ2889" s="9">
        <f>ROUNDUP(SUM(VLOOKUP(F2889,'Pontuação 3.0'!A$2:B$11,2,FALSE),VLOOKUP(E2889,'Pontuação 3.0'!C$2:D$11,2,FALSE),VLOOKUP(H2889,'Pontuação 3.0'!I$2:J$11,2,FALSE),VLOOKUP(J2889,'Pontuação 3.0'!G$2:H$11,2,FALSE),VLOOKUP(G2889,'Pontuação 3.0'!E$2:F$11,2,FALSE),VLOOKUP(K2889,'Pontuação 3.0'!K$2:L$11,2,FALSE),VLOOKUP(L2889,'Pontuação 3.0'!M$2:N$13,2,FALSE)),0)</f>
        <v>2105</v>
      </c>
      <c r="AK2889" s="9">
        <f t="shared" si="6"/>
        <v>211</v>
      </c>
      <c r="AL2889" s="9" t="str">
        <f t="array" ref="AL2889">IFERROR(INDEX('Pontuação 3.0'!G$13:G$191, MATCH(AK2889, 'Pontuação 3.0'!F$13:F$191, 0)), "Faixa Indefinida")</f>
        <v>C</v>
      </c>
      <c r="AM2889" s="9">
        <f t="shared" si="7"/>
        <v>0</v>
      </c>
      <c r="AN2889" s="9">
        <f t="shared" si="8"/>
        <v>0</v>
      </c>
      <c r="AO2889" s="9">
        <f t="shared" si="9"/>
        <v>1</v>
      </c>
      <c r="AP2889" s="9">
        <f t="shared" si="10"/>
        <v>0</v>
      </c>
      <c r="AQ2889" s="8"/>
    </row>
    <row r="2890" ht="15.75" customHeight="1">
      <c r="A2890" s="7">
        <v>45682.0</v>
      </c>
      <c r="B2890" s="8" t="s">
        <v>6478</v>
      </c>
      <c r="C2890" s="8" t="s">
        <v>6479</v>
      </c>
      <c r="D2890" s="11">
        <v>1.6981684558E10</v>
      </c>
      <c r="E2890" s="8" t="s">
        <v>11833</v>
      </c>
      <c r="F2890" s="8" t="s">
        <v>11842</v>
      </c>
      <c r="G2890" s="8" t="s">
        <v>11843</v>
      </c>
      <c r="H2890" s="8" t="s">
        <v>11850</v>
      </c>
      <c r="I2890" s="8" t="s">
        <v>11845</v>
      </c>
      <c r="J2890" s="8" t="s">
        <v>11838</v>
      </c>
      <c r="K2890" s="8" t="s">
        <v>11837</v>
      </c>
      <c r="L2890" s="8" t="s">
        <v>11840</v>
      </c>
      <c r="M2890" s="8" t="s">
        <v>11849</v>
      </c>
      <c r="N2890" s="12" t="s">
        <v>11</v>
      </c>
      <c r="O2890" s="12" t="s">
        <v>13</v>
      </c>
      <c r="P2890" s="12" t="s">
        <v>27</v>
      </c>
      <c r="Q2890" s="12" t="s">
        <v>24</v>
      </c>
      <c r="R2890" s="12" t="s">
        <v>14</v>
      </c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9">
        <f>ROUNDUP(SUM(VLOOKUP(F2890,'Pontuação'!A$2:B$11,2,FALSE),VLOOKUP(E2890,'Pontuação'!C$2:D$11,2,FALSE),VLOOKUP(H2890,'Pontuação'!I$2:J$11,2,FALSE),VLOOKUP(J2890,'Pontuação'!G$2:H$11,2,FALSE),VLOOKUP(L2890,'Pontuação'!M$2:N$13,2,FALSE)),0)</f>
        <v>1875</v>
      </c>
      <c r="AD2890" s="10">
        <f t="shared" si="1"/>
        <v>188</v>
      </c>
      <c r="AE2890" s="10" t="str">
        <f t="array" ref="AE2890">IFERROR(INDEX('Pontuação'!G$13:G$101, MATCH(AD2890, 'Pontuação'!F$13:F$101, 0)), "Faixa Indefinida")</f>
        <v>A</v>
      </c>
      <c r="AF2890" s="10">
        <f t="shared" si="2"/>
        <v>1</v>
      </c>
      <c r="AG2890" s="10">
        <f t="shared" si="3"/>
        <v>0</v>
      </c>
      <c r="AH2890" s="10">
        <f t="shared" si="4"/>
        <v>0</v>
      </c>
      <c r="AI2890" s="10">
        <f t="shared" si="5"/>
        <v>0</v>
      </c>
      <c r="AJ2890" s="9">
        <f>ROUNDUP(SUM(VLOOKUP(F2890,'Pontuação 3.0'!A$2:B$11,2,FALSE),VLOOKUP(E2890,'Pontuação 3.0'!C$2:D$11,2,FALSE),VLOOKUP(H2890,'Pontuação 3.0'!I$2:J$11,2,FALSE),VLOOKUP(J2890,'Pontuação 3.0'!G$2:H$11,2,FALSE),VLOOKUP(G2890,'Pontuação 3.0'!E$2:F$11,2,FALSE),VLOOKUP(K2890,'Pontuação 3.0'!K$2:L$11,2,FALSE),VLOOKUP(L2890,'Pontuação 3.0'!M$2:N$13,2,FALSE)),0)</f>
        <v>2375</v>
      </c>
      <c r="AK2890" s="9">
        <f t="shared" si="6"/>
        <v>238</v>
      </c>
      <c r="AL2890" s="9" t="str">
        <f t="array" ref="AL2890">IFERROR(INDEX('Pontuação 3.0'!G$13:G$191, MATCH(AK2890, 'Pontuação 3.0'!F$13:F$191, 0)), "Faixa Indefinida")</f>
        <v>A</v>
      </c>
      <c r="AM2890" s="9">
        <f t="shared" si="7"/>
        <v>1</v>
      </c>
      <c r="AN2890" s="9">
        <f t="shared" si="8"/>
        <v>0</v>
      </c>
      <c r="AO2890" s="9">
        <f t="shared" si="9"/>
        <v>0</v>
      </c>
      <c r="AP2890" s="9">
        <f t="shared" si="10"/>
        <v>0</v>
      </c>
      <c r="AQ2890" s="8"/>
    </row>
    <row r="2891" ht="15.75" customHeight="1">
      <c r="A2891" s="7">
        <v>45682.0</v>
      </c>
      <c r="B2891" s="8" t="s">
        <v>6491</v>
      </c>
      <c r="C2891" s="8" t="s">
        <v>6492</v>
      </c>
      <c r="D2891" s="8" t="s">
        <v>6493</v>
      </c>
      <c r="E2891" s="8" t="s">
        <v>11833</v>
      </c>
      <c r="F2891" s="8" t="s">
        <v>11842</v>
      </c>
      <c r="G2891" s="8" t="s">
        <v>11843</v>
      </c>
      <c r="H2891" s="8" t="s">
        <v>11850</v>
      </c>
      <c r="I2891" s="8" t="s">
        <v>11837</v>
      </c>
      <c r="J2891" s="8" t="s">
        <v>11846</v>
      </c>
      <c r="K2891" s="8" t="s">
        <v>11837</v>
      </c>
      <c r="L2891" s="8" t="s">
        <v>11851</v>
      </c>
      <c r="M2891" s="8" t="s">
        <v>11849</v>
      </c>
      <c r="N2891" s="12" t="s">
        <v>11</v>
      </c>
      <c r="O2891" s="12" t="s">
        <v>13</v>
      </c>
      <c r="P2891" s="12" t="s">
        <v>123</v>
      </c>
      <c r="Q2891" s="12" t="s">
        <v>15</v>
      </c>
      <c r="R2891" s="12" t="s">
        <v>20</v>
      </c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9">
        <f>ROUNDUP(SUM(VLOOKUP(F2891,'Pontuação'!A$2:B$11,2,FALSE),VLOOKUP(E2891,'Pontuação'!C$2:D$11,2,FALSE),VLOOKUP(H2891,'Pontuação'!I$2:J$11,2,FALSE),VLOOKUP(J2891,'Pontuação'!G$2:H$11,2,FALSE),VLOOKUP(L2891,'Pontuação'!M$2:N$13,2,FALSE)),0)</f>
        <v>1553</v>
      </c>
      <c r="AD2891" s="10">
        <f t="shared" si="1"/>
        <v>155</v>
      </c>
      <c r="AE2891" s="10" t="str">
        <f t="array" ref="AE2891">IFERROR(INDEX('Pontuação'!G$13:G$101, MATCH(AD2891, 'Pontuação'!F$13:F$101, 0)), "Faixa Indefinida")</f>
        <v>C</v>
      </c>
      <c r="AF2891" s="10">
        <f t="shared" si="2"/>
        <v>0</v>
      </c>
      <c r="AG2891" s="10">
        <f t="shared" si="3"/>
        <v>0</v>
      </c>
      <c r="AH2891" s="10">
        <f t="shared" si="4"/>
        <v>1</v>
      </c>
      <c r="AI2891" s="10">
        <f t="shared" si="5"/>
        <v>0</v>
      </c>
      <c r="AJ2891" s="9">
        <f>ROUNDUP(SUM(VLOOKUP(F2891,'Pontuação 3.0'!A$2:B$11,2,FALSE),VLOOKUP(E2891,'Pontuação 3.0'!C$2:D$11,2,FALSE),VLOOKUP(H2891,'Pontuação 3.0'!I$2:J$11,2,FALSE),VLOOKUP(J2891,'Pontuação 3.0'!G$2:H$11,2,FALSE),VLOOKUP(G2891,'Pontuação 3.0'!E$2:F$11,2,FALSE),VLOOKUP(K2891,'Pontuação 3.0'!K$2:L$11,2,FALSE),VLOOKUP(L2891,'Pontuação 3.0'!M$2:N$13,2,FALSE)),0)</f>
        <v>2122</v>
      </c>
      <c r="AK2891" s="9">
        <f t="shared" si="6"/>
        <v>212</v>
      </c>
      <c r="AL2891" s="9" t="str">
        <f t="array" ref="AL2891">IFERROR(INDEX('Pontuação 3.0'!G$13:G$191, MATCH(AK2891, 'Pontuação 3.0'!F$13:F$191, 0)), "Faixa Indefinida")</f>
        <v>C</v>
      </c>
      <c r="AM2891" s="9">
        <f t="shared" si="7"/>
        <v>0</v>
      </c>
      <c r="AN2891" s="9">
        <f t="shared" si="8"/>
        <v>0</v>
      </c>
      <c r="AO2891" s="9">
        <f t="shared" si="9"/>
        <v>1</v>
      </c>
      <c r="AP2891" s="9">
        <f t="shared" si="10"/>
        <v>0</v>
      </c>
      <c r="AQ2891" s="8"/>
    </row>
    <row r="2892" ht="15.75" customHeight="1">
      <c r="A2892" s="7">
        <v>45682.0</v>
      </c>
      <c r="B2892" s="8" t="s">
        <v>6495</v>
      </c>
      <c r="C2892" s="8" t="s">
        <v>6496</v>
      </c>
      <c r="D2892" s="11">
        <v>1.9983831992E10</v>
      </c>
      <c r="E2892" s="8" t="s">
        <v>11833</v>
      </c>
      <c r="F2892" s="8" t="s">
        <v>11842</v>
      </c>
      <c r="G2892" s="8" t="s">
        <v>11843</v>
      </c>
      <c r="H2892" s="8" t="s">
        <v>11844</v>
      </c>
      <c r="I2892" s="8" t="s">
        <v>11837</v>
      </c>
      <c r="J2892" s="8" t="s">
        <v>11846</v>
      </c>
      <c r="K2892" s="8" t="s">
        <v>11837</v>
      </c>
      <c r="L2892" s="8" t="s">
        <v>11851</v>
      </c>
      <c r="M2892" s="8" t="s">
        <v>11849</v>
      </c>
      <c r="N2892" s="12" t="s">
        <v>11</v>
      </c>
      <c r="O2892" s="12" t="s">
        <v>13</v>
      </c>
      <c r="P2892" s="12" t="s">
        <v>27</v>
      </c>
      <c r="Q2892" s="12" t="s">
        <v>15</v>
      </c>
      <c r="R2892" s="12" t="s">
        <v>20</v>
      </c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9">
        <f>ROUNDUP(SUM(VLOOKUP(F2892,'Pontuação'!A$2:B$11,2,FALSE),VLOOKUP(E2892,'Pontuação'!C$2:D$11,2,FALSE),VLOOKUP(H2892,'Pontuação'!I$2:J$11,2,FALSE),VLOOKUP(J2892,'Pontuação'!G$2:H$11,2,FALSE),VLOOKUP(L2892,'Pontuação'!M$2:N$13,2,FALSE)),0)</f>
        <v>1595</v>
      </c>
      <c r="AD2892" s="10">
        <f t="shared" si="1"/>
        <v>160</v>
      </c>
      <c r="AE2892" s="10" t="str">
        <f t="array" ref="AE2892">IFERROR(INDEX('Pontuação'!G$13:G$101, MATCH(AD2892, 'Pontuação'!F$13:F$101, 0)), "Faixa Indefinida")</f>
        <v>C</v>
      </c>
      <c r="AF2892" s="10">
        <f t="shared" si="2"/>
        <v>0</v>
      </c>
      <c r="AG2892" s="10">
        <f t="shared" si="3"/>
        <v>0</v>
      </c>
      <c r="AH2892" s="10">
        <f t="shared" si="4"/>
        <v>1</v>
      </c>
      <c r="AI2892" s="10">
        <f t="shared" si="5"/>
        <v>0</v>
      </c>
      <c r="AJ2892" s="9">
        <f>ROUNDUP(SUM(VLOOKUP(F2892,'Pontuação 3.0'!A$2:B$11,2,FALSE),VLOOKUP(E2892,'Pontuação 3.0'!C$2:D$11,2,FALSE),VLOOKUP(H2892,'Pontuação 3.0'!I$2:J$11,2,FALSE),VLOOKUP(J2892,'Pontuação 3.0'!G$2:H$11,2,FALSE),VLOOKUP(G2892,'Pontuação 3.0'!E$2:F$11,2,FALSE),VLOOKUP(K2892,'Pontuação 3.0'!K$2:L$11,2,FALSE),VLOOKUP(L2892,'Pontuação 3.0'!M$2:N$13,2,FALSE)),0)</f>
        <v>2209</v>
      </c>
      <c r="AK2892" s="9">
        <f t="shared" si="6"/>
        <v>221</v>
      </c>
      <c r="AL2892" s="9" t="str">
        <f t="array" ref="AL2892">IFERROR(INDEX('Pontuação 3.0'!G$13:G$191, MATCH(AK2892, 'Pontuação 3.0'!F$13:F$191, 0)), "Faixa Indefinida")</f>
        <v>B</v>
      </c>
      <c r="AM2892" s="9">
        <f t="shared" si="7"/>
        <v>0</v>
      </c>
      <c r="AN2892" s="9">
        <f t="shared" si="8"/>
        <v>1</v>
      </c>
      <c r="AO2892" s="9">
        <f t="shared" si="9"/>
        <v>0</v>
      </c>
      <c r="AP2892" s="9">
        <f t="shared" si="10"/>
        <v>0</v>
      </c>
      <c r="AQ2892" s="8"/>
    </row>
    <row r="2893" ht="15.75" customHeight="1">
      <c r="A2893" s="7">
        <v>45682.0</v>
      </c>
      <c r="B2893" s="8" t="s">
        <v>6497</v>
      </c>
      <c r="C2893" s="8" t="s">
        <v>6498</v>
      </c>
      <c r="D2893" s="11">
        <v>4.192299674E9</v>
      </c>
      <c r="E2893" s="8" t="s">
        <v>11833</v>
      </c>
      <c r="F2893" s="8" t="s">
        <v>11834</v>
      </c>
      <c r="G2893" s="8" t="s">
        <v>11843</v>
      </c>
      <c r="H2893" s="8" t="s">
        <v>11850</v>
      </c>
      <c r="I2893" s="8" t="s">
        <v>11845</v>
      </c>
      <c r="J2893" s="8" t="s">
        <v>11846</v>
      </c>
      <c r="K2893" s="8" t="s">
        <v>11837</v>
      </c>
      <c r="L2893" s="8" t="s">
        <v>11851</v>
      </c>
      <c r="M2893" s="8" t="s">
        <v>11853</v>
      </c>
      <c r="N2893" s="12" t="s">
        <v>11</v>
      </c>
      <c r="O2893" s="12" t="s">
        <v>13</v>
      </c>
      <c r="P2893" s="12" t="s">
        <v>27</v>
      </c>
      <c r="Q2893" s="12" t="s">
        <v>24</v>
      </c>
      <c r="R2893" s="12" t="s">
        <v>14</v>
      </c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9">
        <f>ROUNDUP(SUM(VLOOKUP(F2893,'Pontuação'!A$2:B$11,2,FALSE),VLOOKUP(E2893,'Pontuação'!C$2:D$11,2,FALSE),VLOOKUP(H2893,'Pontuação'!I$2:J$11,2,FALSE),VLOOKUP(J2893,'Pontuação'!G$2:H$11,2,FALSE),VLOOKUP(L2893,'Pontuação'!M$2:N$13,2,FALSE)),0)</f>
        <v>1541</v>
      </c>
      <c r="AD2893" s="10">
        <f t="shared" si="1"/>
        <v>154</v>
      </c>
      <c r="AE2893" s="10" t="str">
        <f t="array" ref="AE2893">IFERROR(INDEX('Pontuação'!G$13:G$101, MATCH(AD2893, 'Pontuação'!F$13:F$101, 0)), "Faixa Indefinida")</f>
        <v>C</v>
      </c>
      <c r="AF2893" s="10">
        <f t="shared" si="2"/>
        <v>0</v>
      </c>
      <c r="AG2893" s="10">
        <f t="shared" si="3"/>
        <v>0</v>
      </c>
      <c r="AH2893" s="10">
        <f t="shared" si="4"/>
        <v>1</v>
      </c>
      <c r="AI2893" s="10">
        <f t="shared" si="5"/>
        <v>0</v>
      </c>
      <c r="AJ2893" s="9">
        <f>ROUNDUP(SUM(VLOOKUP(F2893,'Pontuação 3.0'!A$2:B$11,2,FALSE),VLOOKUP(E2893,'Pontuação 3.0'!C$2:D$11,2,FALSE),VLOOKUP(H2893,'Pontuação 3.0'!I$2:J$11,2,FALSE),VLOOKUP(J2893,'Pontuação 3.0'!G$2:H$11,2,FALSE),VLOOKUP(G2893,'Pontuação 3.0'!E$2:F$11,2,FALSE),VLOOKUP(K2893,'Pontuação 3.0'!K$2:L$11,2,FALSE),VLOOKUP(L2893,'Pontuação 3.0'!M$2:N$13,2,FALSE)),0)</f>
        <v>1989</v>
      </c>
      <c r="AK2893" s="9">
        <f t="shared" si="6"/>
        <v>199</v>
      </c>
      <c r="AL2893" s="9" t="str">
        <f t="array" ref="AL2893">IFERROR(INDEX('Pontuação 3.0'!G$13:G$191, MATCH(AK2893, 'Pontuação 3.0'!F$13:F$191, 0)), "Faixa Indefinida")</f>
        <v>C</v>
      </c>
      <c r="AM2893" s="9">
        <f t="shared" si="7"/>
        <v>0</v>
      </c>
      <c r="AN2893" s="9">
        <f t="shared" si="8"/>
        <v>0</v>
      </c>
      <c r="AO2893" s="9">
        <f t="shared" si="9"/>
        <v>1</v>
      </c>
      <c r="AP2893" s="9">
        <f t="shared" si="10"/>
        <v>0</v>
      </c>
      <c r="AQ2893" s="8"/>
    </row>
    <row r="2894" ht="15.75" customHeight="1">
      <c r="A2894" s="7">
        <v>45682.0</v>
      </c>
      <c r="B2894" s="8" t="s">
        <v>662</v>
      </c>
      <c r="C2894" s="8" t="s">
        <v>6494</v>
      </c>
      <c r="D2894" s="11">
        <v>5.1989541083E10</v>
      </c>
      <c r="E2894" s="8" t="s">
        <v>11833</v>
      </c>
      <c r="F2894" s="8" t="s">
        <v>11842</v>
      </c>
      <c r="G2894" s="8" t="s">
        <v>11835</v>
      </c>
      <c r="H2894" s="8" t="s">
        <v>11850</v>
      </c>
      <c r="I2894" s="8" t="s">
        <v>11837</v>
      </c>
      <c r="J2894" s="8" t="s">
        <v>11846</v>
      </c>
      <c r="K2894" s="8" t="s">
        <v>11839</v>
      </c>
      <c r="L2894" s="8" t="s">
        <v>11847</v>
      </c>
      <c r="M2894" s="8" t="s">
        <v>11848</v>
      </c>
      <c r="N2894" s="12" t="s">
        <v>11</v>
      </c>
      <c r="O2894" s="12" t="s">
        <v>13</v>
      </c>
      <c r="P2894" s="12" t="s">
        <v>27</v>
      </c>
      <c r="Q2894" s="12" t="s">
        <v>44</v>
      </c>
      <c r="R2894" s="12" t="s">
        <v>20</v>
      </c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9">
        <f>ROUNDUP(SUM(VLOOKUP(F2894,'Pontuação'!A$2:B$11,2,FALSE),VLOOKUP(E2894,'Pontuação'!C$2:D$11,2,FALSE),VLOOKUP(H2894,'Pontuação'!I$2:J$11,2,FALSE),VLOOKUP(J2894,'Pontuação'!G$2:H$11,2,FALSE),VLOOKUP(L2894,'Pontuação'!M$2:N$13,2,FALSE)),0)</f>
        <v>1685</v>
      </c>
      <c r="AD2894" s="10">
        <f t="shared" si="1"/>
        <v>169</v>
      </c>
      <c r="AE2894" s="10" t="str">
        <f t="array" ref="AE2894">IFERROR(INDEX('Pontuação'!G$13:G$101, MATCH(AD2894, 'Pontuação'!F$13:F$101, 0)), "Faixa Indefinida")</f>
        <v>B</v>
      </c>
      <c r="AF2894" s="10">
        <f t="shared" si="2"/>
        <v>0</v>
      </c>
      <c r="AG2894" s="10">
        <f t="shared" si="3"/>
        <v>1</v>
      </c>
      <c r="AH2894" s="10">
        <f t="shared" si="4"/>
        <v>0</v>
      </c>
      <c r="AI2894" s="10">
        <f t="shared" si="5"/>
        <v>0</v>
      </c>
      <c r="AJ2894" s="9">
        <f>ROUNDUP(SUM(VLOOKUP(F2894,'Pontuação 3.0'!A$2:B$11,2,FALSE),VLOOKUP(E2894,'Pontuação 3.0'!C$2:D$11,2,FALSE),VLOOKUP(H2894,'Pontuação 3.0'!I$2:J$11,2,FALSE),VLOOKUP(J2894,'Pontuação 3.0'!G$2:H$11,2,FALSE),VLOOKUP(G2894,'Pontuação 3.0'!E$2:F$11,2,FALSE),VLOOKUP(K2894,'Pontuação 3.0'!K$2:L$11,2,FALSE),VLOOKUP(L2894,'Pontuação 3.0'!M$2:N$13,2,FALSE)),0)</f>
        <v>2329</v>
      </c>
      <c r="AK2894" s="9">
        <f t="shared" si="6"/>
        <v>233</v>
      </c>
      <c r="AL2894" s="9" t="str">
        <f t="array" ref="AL2894">IFERROR(INDEX('Pontuação 3.0'!G$13:G$191, MATCH(AK2894, 'Pontuação 3.0'!F$13:F$191, 0)), "Faixa Indefinida")</f>
        <v>B</v>
      </c>
      <c r="AM2894" s="9">
        <f t="shared" si="7"/>
        <v>0</v>
      </c>
      <c r="AN2894" s="9">
        <f t="shared" si="8"/>
        <v>1</v>
      </c>
      <c r="AO2894" s="9">
        <f t="shared" si="9"/>
        <v>0</v>
      </c>
      <c r="AP2894" s="9">
        <f t="shared" si="10"/>
        <v>0</v>
      </c>
      <c r="AQ2894" s="8"/>
    </row>
    <row r="2895" ht="15.75" customHeight="1">
      <c r="A2895" s="7">
        <v>45682.0</v>
      </c>
      <c r="B2895" s="8" t="s">
        <v>6499</v>
      </c>
      <c r="C2895" s="8" t="s">
        <v>6500</v>
      </c>
      <c r="D2895" s="11">
        <v>8.198168216E10</v>
      </c>
      <c r="E2895" s="8" t="s">
        <v>11833</v>
      </c>
      <c r="F2895" s="8" t="s">
        <v>11854</v>
      </c>
      <c r="G2895" s="8" t="s">
        <v>11843</v>
      </c>
      <c r="H2895" s="8" t="s">
        <v>11865</v>
      </c>
      <c r="I2895" s="8" t="s">
        <v>11837</v>
      </c>
      <c r="J2895" s="8" t="s">
        <v>11846</v>
      </c>
      <c r="K2895" s="8" t="s">
        <v>11837</v>
      </c>
      <c r="L2895" s="8" t="s">
        <v>11847</v>
      </c>
      <c r="M2895" s="8" t="s">
        <v>11848</v>
      </c>
      <c r="N2895" s="12" t="s">
        <v>11</v>
      </c>
      <c r="O2895" s="12" t="s">
        <v>13</v>
      </c>
      <c r="P2895" s="12" t="s">
        <v>23</v>
      </c>
      <c r="Q2895" s="12" t="s">
        <v>15</v>
      </c>
      <c r="R2895" s="12" t="s">
        <v>20</v>
      </c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9">
        <f>ROUNDUP(SUM(VLOOKUP(F2895,'Pontuação'!A$2:B$11,2,FALSE),VLOOKUP(E2895,'Pontuação'!C$2:D$11,2,FALSE),VLOOKUP(H2895,'Pontuação'!I$2:J$11,2,FALSE),VLOOKUP(J2895,'Pontuação'!G$2:H$11,2,FALSE),VLOOKUP(L2895,'Pontuação'!M$2:N$13,2,FALSE)),0)</f>
        <v>1716</v>
      </c>
      <c r="AD2895" s="10">
        <f t="shared" si="1"/>
        <v>172</v>
      </c>
      <c r="AE2895" s="10" t="str">
        <f t="array" ref="AE2895">IFERROR(INDEX('Pontuação'!G$13:G$101, MATCH(AD2895, 'Pontuação'!F$13:F$101, 0)), "Faixa Indefinida")</f>
        <v>B</v>
      </c>
      <c r="AF2895" s="10">
        <f t="shared" si="2"/>
        <v>0</v>
      </c>
      <c r="AG2895" s="10">
        <f t="shared" si="3"/>
        <v>1</v>
      </c>
      <c r="AH2895" s="10">
        <f t="shared" si="4"/>
        <v>0</v>
      </c>
      <c r="AI2895" s="10">
        <f t="shared" si="5"/>
        <v>0</v>
      </c>
      <c r="AJ2895" s="9">
        <f>ROUNDUP(SUM(VLOOKUP(F2895,'Pontuação 3.0'!A$2:B$11,2,FALSE),VLOOKUP(E2895,'Pontuação 3.0'!C$2:D$11,2,FALSE),VLOOKUP(H2895,'Pontuação 3.0'!I$2:J$11,2,FALSE),VLOOKUP(J2895,'Pontuação 3.0'!G$2:H$11,2,FALSE),VLOOKUP(G2895,'Pontuação 3.0'!E$2:F$11,2,FALSE),VLOOKUP(K2895,'Pontuação 3.0'!K$2:L$11,2,FALSE),VLOOKUP(L2895,'Pontuação 3.0'!M$2:N$13,2,FALSE)),0)</f>
        <v>2129</v>
      </c>
      <c r="AK2895" s="9">
        <f t="shared" si="6"/>
        <v>213</v>
      </c>
      <c r="AL2895" s="9" t="str">
        <f t="array" ref="AL2895">IFERROR(INDEX('Pontuação 3.0'!G$13:G$191, MATCH(AK2895, 'Pontuação 3.0'!F$13:F$191, 0)), "Faixa Indefinida")</f>
        <v>C</v>
      </c>
      <c r="AM2895" s="9">
        <f t="shared" si="7"/>
        <v>0</v>
      </c>
      <c r="AN2895" s="9">
        <f t="shared" si="8"/>
        <v>0</v>
      </c>
      <c r="AO2895" s="9">
        <f t="shared" si="9"/>
        <v>1</v>
      </c>
      <c r="AP2895" s="9">
        <f t="shared" si="10"/>
        <v>0</v>
      </c>
      <c r="AQ2895" s="8"/>
    </row>
    <row r="2896" ht="15.75" customHeight="1">
      <c r="A2896" s="7">
        <v>45682.0</v>
      </c>
      <c r="B2896" s="8" t="s">
        <v>6501</v>
      </c>
      <c r="C2896" s="8" t="s">
        <v>6502</v>
      </c>
      <c r="D2896" s="11">
        <v>6.9984093873E10</v>
      </c>
      <c r="E2896" s="8" t="s">
        <v>11833</v>
      </c>
      <c r="F2896" s="8" t="s">
        <v>11834</v>
      </c>
      <c r="G2896" s="8" t="s">
        <v>11843</v>
      </c>
      <c r="H2896" s="8" t="s">
        <v>11844</v>
      </c>
      <c r="I2896" s="8" t="s">
        <v>11845</v>
      </c>
      <c r="J2896" s="8" t="s">
        <v>11846</v>
      </c>
      <c r="K2896" s="8" t="s">
        <v>11837</v>
      </c>
      <c r="L2896" s="8" t="s">
        <v>11851</v>
      </c>
      <c r="M2896" s="8" t="s">
        <v>11859</v>
      </c>
      <c r="N2896" s="12" t="s">
        <v>11</v>
      </c>
      <c r="O2896" s="12" t="s">
        <v>13</v>
      </c>
      <c r="P2896" s="12" t="s">
        <v>27</v>
      </c>
      <c r="Q2896" s="12" t="s">
        <v>15</v>
      </c>
      <c r="R2896" s="12" t="s">
        <v>20</v>
      </c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9">
        <f>ROUNDUP(SUM(VLOOKUP(F2896,'Pontuação'!A$2:B$11,2,FALSE),VLOOKUP(E2896,'Pontuação'!C$2:D$11,2,FALSE),VLOOKUP(H2896,'Pontuação'!I$2:J$11,2,FALSE),VLOOKUP(J2896,'Pontuação'!G$2:H$11,2,FALSE),VLOOKUP(L2896,'Pontuação'!M$2:N$13,2,FALSE)),0)</f>
        <v>1583</v>
      </c>
      <c r="AD2896" s="10">
        <f t="shared" si="1"/>
        <v>158</v>
      </c>
      <c r="AE2896" s="10" t="str">
        <f t="array" ref="AE2896">IFERROR(INDEX('Pontuação'!G$13:G$101, MATCH(AD2896, 'Pontuação'!F$13:F$101, 0)), "Faixa Indefinida")</f>
        <v>C</v>
      </c>
      <c r="AF2896" s="10">
        <f t="shared" si="2"/>
        <v>0</v>
      </c>
      <c r="AG2896" s="10">
        <f t="shared" si="3"/>
        <v>0</v>
      </c>
      <c r="AH2896" s="10">
        <f t="shared" si="4"/>
        <v>1</v>
      </c>
      <c r="AI2896" s="10">
        <f t="shared" si="5"/>
        <v>0</v>
      </c>
      <c r="AJ2896" s="9">
        <f>ROUNDUP(SUM(VLOOKUP(F2896,'Pontuação 3.0'!A$2:B$11,2,FALSE),VLOOKUP(E2896,'Pontuação 3.0'!C$2:D$11,2,FALSE),VLOOKUP(H2896,'Pontuação 3.0'!I$2:J$11,2,FALSE),VLOOKUP(J2896,'Pontuação 3.0'!G$2:H$11,2,FALSE),VLOOKUP(G2896,'Pontuação 3.0'!E$2:F$11,2,FALSE),VLOOKUP(K2896,'Pontuação 3.0'!K$2:L$11,2,FALSE),VLOOKUP(L2896,'Pontuação 3.0'!M$2:N$13,2,FALSE)),0)</f>
        <v>2076</v>
      </c>
      <c r="AK2896" s="9">
        <f t="shared" si="6"/>
        <v>208</v>
      </c>
      <c r="AL2896" s="9" t="str">
        <f t="array" ref="AL2896">IFERROR(INDEX('Pontuação 3.0'!G$13:G$191, MATCH(AK2896, 'Pontuação 3.0'!F$13:F$191, 0)), "Faixa Indefinida")</f>
        <v>C</v>
      </c>
      <c r="AM2896" s="9">
        <f t="shared" si="7"/>
        <v>0</v>
      </c>
      <c r="AN2896" s="9">
        <f t="shared" si="8"/>
        <v>0</v>
      </c>
      <c r="AO2896" s="9">
        <f t="shared" si="9"/>
        <v>1</v>
      </c>
      <c r="AP2896" s="9">
        <f t="shared" si="10"/>
        <v>0</v>
      </c>
      <c r="AQ2896" s="8"/>
    </row>
    <row r="2897" ht="15.75" customHeight="1">
      <c r="A2897" s="7">
        <v>45682.0</v>
      </c>
      <c r="B2897" s="8" t="s">
        <v>6503</v>
      </c>
      <c r="C2897" s="8" t="s">
        <v>6504</v>
      </c>
      <c r="D2897" s="11">
        <v>1.1970687136E10</v>
      </c>
      <c r="E2897" s="8" t="s">
        <v>11868</v>
      </c>
      <c r="F2897" s="8" t="s">
        <v>11842</v>
      </c>
      <c r="G2897" s="8" t="s">
        <v>11835</v>
      </c>
      <c r="H2897" s="8" t="s">
        <v>11844</v>
      </c>
      <c r="I2897" s="8" t="s">
        <v>11837</v>
      </c>
      <c r="J2897" s="8" t="s">
        <v>11846</v>
      </c>
      <c r="K2897" s="8" t="s">
        <v>11837</v>
      </c>
      <c r="L2897" s="8" t="s">
        <v>11857</v>
      </c>
      <c r="M2897" s="8" t="s">
        <v>11853</v>
      </c>
      <c r="N2897" s="12" t="s">
        <v>11</v>
      </c>
      <c r="O2897" s="12" t="s">
        <v>13</v>
      </c>
      <c r="P2897" s="12" t="s">
        <v>261</v>
      </c>
      <c r="Q2897" s="12" t="s">
        <v>44</v>
      </c>
      <c r="R2897" s="12" t="s">
        <v>20</v>
      </c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9">
        <f>ROUNDUP(SUM(VLOOKUP(F2897,'Pontuação'!A$2:B$11,2,FALSE),VLOOKUP(E2897,'Pontuação'!C$2:D$11,2,FALSE),VLOOKUP(H2897,'Pontuação'!I$2:J$11,2,FALSE),VLOOKUP(J2897,'Pontuação'!G$2:H$11,2,FALSE),VLOOKUP(L2897,'Pontuação'!M$2:N$13,2,FALSE)),0)</f>
        <v>1562</v>
      </c>
      <c r="AD2897" s="10">
        <f t="shared" si="1"/>
        <v>156</v>
      </c>
      <c r="AE2897" s="10" t="str">
        <f t="array" ref="AE2897">IFERROR(INDEX('Pontuação'!G$13:G$101, MATCH(AD2897, 'Pontuação'!F$13:F$101, 0)), "Faixa Indefinida")</f>
        <v>C</v>
      </c>
      <c r="AF2897" s="10">
        <f t="shared" si="2"/>
        <v>0</v>
      </c>
      <c r="AG2897" s="10">
        <f t="shared" si="3"/>
        <v>0</v>
      </c>
      <c r="AH2897" s="10">
        <f t="shared" si="4"/>
        <v>1</v>
      </c>
      <c r="AI2897" s="10">
        <f t="shared" si="5"/>
        <v>0</v>
      </c>
      <c r="AJ2897" s="9">
        <f>ROUNDUP(SUM(VLOOKUP(F2897,'Pontuação 3.0'!A$2:B$11,2,FALSE),VLOOKUP(E2897,'Pontuação 3.0'!C$2:D$11,2,FALSE),VLOOKUP(H2897,'Pontuação 3.0'!I$2:J$11,2,FALSE),VLOOKUP(J2897,'Pontuação 3.0'!G$2:H$11,2,FALSE),VLOOKUP(G2897,'Pontuação 3.0'!E$2:F$11,2,FALSE),VLOOKUP(K2897,'Pontuação 3.0'!K$2:L$11,2,FALSE),VLOOKUP(L2897,'Pontuação 3.0'!M$2:N$13,2,FALSE)),0)</f>
        <v>2009</v>
      </c>
      <c r="AK2897" s="9">
        <f t="shared" si="6"/>
        <v>201</v>
      </c>
      <c r="AL2897" s="9" t="str">
        <f t="array" ref="AL2897">IFERROR(INDEX('Pontuação 3.0'!G$13:G$191, MATCH(AK2897, 'Pontuação 3.0'!F$13:F$191, 0)), "Faixa Indefinida")</f>
        <v>C</v>
      </c>
      <c r="AM2897" s="9">
        <f t="shared" si="7"/>
        <v>0</v>
      </c>
      <c r="AN2897" s="9">
        <f t="shared" si="8"/>
        <v>0</v>
      </c>
      <c r="AO2897" s="9">
        <f t="shared" si="9"/>
        <v>1</v>
      </c>
      <c r="AP2897" s="9">
        <f t="shared" si="10"/>
        <v>0</v>
      </c>
      <c r="AQ2897" s="8"/>
    </row>
    <row r="2898" ht="15.75" customHeight="1">
      <c r="A2898" s="7">
        <v>45682.0</v>
      </c>
      <c r="B2898" s="8" t="s">
        <v>129</v>
      </c>
      <c r="C2898" s="8" t="s">
        <v>6505</v>
      </c>
      <c r="D2898" s="11">
        <v>3.1989195878E10</v>
      </c>
      <c r="E2898" s="8" t="s">
        <v>11833</v>
      </c>
      <c r="F2898" s="8" t="s">
        <v>11842</v>
      </c>
      <c r="G2898" s="8" t="s">
        <v>11843</v>
      </c>
      <c r="H2898" s="8" t="s">
        <v>11844</v>
      </c>
      <c r="I2898" s="8" t="s">
        <v>11845</v>
      </c>
      <c r="J2898" s="8" t="s">
        <v>11846</v>
      </c>
      <c r="K2898" s="8" t="s">
        <v>11837</v>
      </c>
      <c r="L2898" s="8" t="s">
        <v>11840</v>
      </c>
      <c r="M2898" s="8" t="s">
        <v>11848</v>
      </c>
      <c r="N2898" s="12" t="s">
        <v>11</v>
      </c>
      <c r="O2898" s="12" t="s">
        <v>13</v>
      </c>
      <c r="P2898" s="12" t="s">
        <v>23</v>
      </c>
      <c r="Q2898" s="12" t="s">
        <v>15</v>
      </c>
      <c r="R2898" s="12" t="s">
        <v>14</v>
      </c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9">
        <f>ROUNDUP(SUM(VLOOKUP(F2898,'Pontuação'!A$2:B$11,2,FALSE),VLOOKUP(E2898,'Pontuação'!C$2:D$11,2,FALSE),VLOOKUP(H2898,'Pontuação'!I$2:J$11,2,FALSE),VLOOKUP(J2898,'Pontuação'!G$2:H$11,2,FALSE),VLOOKUP(L2898,'Pontuação'!M$2:N$13,2,FALSE)),0)</f>
        <v>1639</v>
      </c>
      <c r="AD2898" s="10">
        <f t="shared" si="1"/>
        <v>164</v>
      </c>
      <c r="AE2898" s="10" t="str">
        <f t="array" ref="AE2898">IFERROR(INDEX('Pontuação'!G$13:G$101, MATCH(AD2898, 'Pontuação'!F$13:F$101, 0)), "Faixa Indefinida")</f>
        <v>C</v>
      </c>
      <c r="AF2898" s="10">
        <f t="shared" si="2"/>
        <v>0</v>
      </c>
      <c r="AG2898" s="10">
        <f t="shared" si="3"/>
        <v>0</v>
      </c>
      <c r="AH2898" s="10">
        <f t="shared" si="4"/>
        <v>1</v>
      </c>
      <c r="AI2898" s="10">
        <f t="shared" si="5"/>
        <v>0</v>
      </c>
      <c r="AJ2898" s="9">
        <f>ROUNDUP(SUM(VLOOKUP(F2898,'Pontuação 3.0'!A$2:B$11,2,FALSE),VLOOKUP(E2898,'Pontuação 3.0'!C$2:D$11,2,FALSE),VLOOKUP(H2898,'Pontuação 3.0'!I$2:J$11,2,FALSE),VLOOKUP(J2898,'Pontuação 3.0'!G$2:H$11,2,FALSE),VLOOKUP(G2898,'Pontuação 3.0'!E$2:F$11,2,FALSE),VLOOKUP(K2898,'Pontuação 3.0'!K$2:L$11,2,FALSE),VLOOKUP(L2898,'Pontuação 3.0'!M$2:N$13,2,FALSE)),0)</f>
        <v>2187</v>
      </c>
      <c r="AK2898" s="9">
        <f t="shared" si="6"/>
        <v>219</v>
      </c>
      <c r="AL2898" s="9" t="str">
        <f t="array" ref="AL2898">IFERROR(INDEX('Pontuação 3.0'!G$13:G$191, MATCH(AK2898, 'Pontuação 3.0'!F$13:F$191, 0)), "Faixa Indefinida")</f>
        <v>B</v>
      </c>
      <c r="AM2898" s="9">
        <f t="shared" si="7"/>
        <v>0</v>
      </c>
      <c r="AN2898" s="9">
        <f t="shared" si="8"/>
        <v>1</v>
      </c>
      <c r="AO2898" s="9">
        <f t="shared" si="9"/>
        <v>0</v>
      </c>
      <c r="AP2898" s="9">
        <f t="shared" si="10"/>
        <v>0</v>
      </c>
      <c r="AQ2898" s="8"/>
    </row>
    <row r="2899" ht="15.75" customHeight="1">
      <c r="A2899" s="7">
        <v>45682.0</v>
      </c>
      <c r="B2899" s="8" t="s">
        <v>6506</v>
      </c>
      <c r="C2899" s="8" t="s">
        <v>6507</v>
      </c>
      <c r="D2899" s="11">
        <v>8.9994457272E10</v>
      </c>
      <c r="E2899" s="8" t="s">
        <v>11833</v>
      </c>
      <c r="F2899" s="8" t="s">
        <v>11854</v>
      </c>
      <c r="G2899" s="8" t="s">
        <v>11835</v>
      </c>
      <c r="H2899" s="8" t="s">
        <v>11850</v>
      </c>
      <c r="I2899" s="8" t="s">
        <v>11837</v>
      </c>
      <c r="J2899" s="8" t="s">
        <v>11846</v>
      </c>
      <c r="K2899" s="8" t="s">
        <v>11839</v>
      </c>
      <c r="L2899" s="8" t="s">
        <v>11851</v>
      </c>
      <c r="M2899" s="8" t="s">
        <v>11848</v>
      </c>
      <c r="N2899" s="12" t="s">
        <v>11</v>
      </c>
      <c r="O2899" s="12" t="s">
        <v>13</v>
      </c>
      <c r="P2899" s="12" t="s">
        <v>31</v>
      </c>
      <c r="Q2899" s="12" t="s">
        <v>44</v>
      </c>
      <c r="R2899" s="12" t="s">
        <v>20</v>
      </c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9">
        <f>ROUNDUP(SUM(VLOOKUP(F2899,'Pontuação'!A$2:B$11,2,FALSE),VLOOKUP(E2899,'Pontuação'!C$2:D$11,2,FALSE),VLOOKUP(H2899,'Pontuação'!I$2:J$11,2,FALSE),VLOOKUP(J2899,'Pontuação'!G$2:H$11,2,FALSE),VLOOKUP(L2899,'Pontuação'!M$2:N$13,2,FALSE)),0)</f>
        <v>1558</v>
      </c>
      <c r="AD2899" s="10">
        <f t="shared" si="1"/>
        <v>156</v>
      </c>
      <c r="AE2899" s="10" t="str">
        <f t="array" ref="AE2899">IFERROR(INDEX('Pontuação'!G$13:G$101, MATCH(AD2899, 'Pontuação'!F$13:F$101, 0)), "Faixa Indefinida")</f>
        <v>C</v>
      </c>
      <c r="AF2899" s="10">
        <f t="shared" si="2"/>
        <v>0</v>
      </c>
      <c r="AG2899" s="10">
        <f t="shared" si="3"/>
        <v>0</v>
      </c>
      <c r="AH2899" s="10">
        <f t="shared" si="4"/>
        <v>1</v>
      </c>
      <c r="AI2899" s="10">
        <f t="shared" si="5"/>
        <v>0</v>
      </c>
      <c r="AJ2899" s="9">
        <f>ROUNDUP(SUM(VLOOKUP(F2899,'Pontuação 3.0'!A$2:B$11,2,FALSE),VLOOKUP(E2899,'Pontuação 3.0'!C$2:D$11,2,FALSE),VLOOKUP(H2899,'Pontuação 3.0'!I$2:J$11,2,FALSE),VLOOKUP(J2899,'Pontuação 3.0'!G$2:H$11,2,FALSE),VLOOKUP(G2899,'Pontuação 3.0'!E$2:F$11,2,FALSE),VLOOKUP(K2899,'Pontuação 3.0'!K$2:L$11,2,FALSE),VLOOKUP(L2899,'Pontuação 3.0'!M$2:N$13,2,FALSE)),0)</f>
        <v>2228</v>
      </c>
      <c r="AK2899" s="9">
        <f t="shared" si="6"/>
        <v>223</v>
      </c>
      <c r="AL2899" s="9" t="str">
        <f t="array" ref="AL2899">IFERROR(INDEX('Pontuação 3.0'!G$13:G$191, MATCH(AK2899, 'Pontuação 3.0'!F$13:F$191, 0)), "Faixa Indefinida")</f>
        <v>B</v>
      </c>
      <c r="AM2899" s="9">
        <f t="shared" si="7"/>
        <v>0</v>
      </c>
      <c r="AN2899" s="9">
        <f t="shared" si="8"/>
        <v>1</v>
      </c>
      <c r="AO2899" s="9">
        <f t="shared" si="9"/>
        <v>0</v>
      </c>
      <c r="AP2899" s="9">
        <f t="shared" si="10"/>
        <v>0</v>
      </c>
      <c r="AQ2899" s="8"/>
    </row>
    <row r="2900" ht="15.75" customHeight="1">
      <c r="A2900" s="7">
        <v>45682.0</v>
      </c>
      <c r="B2900" s="8" t="s">
        <v>6509</v>
      </c>
      <c r="C2900" s="8" t="s">
        <v>6510</v>
      </c>
      <c r="D2900" s="11">
        <v>8.1981027335E10</v>
      </c>
      <c r="E2900" s="8" t="s">
        <v>11833</v>
      </c>
      <c r="F2900" s="8" t="s">
        <v>11834</v>
      </c>
      <c r="G2900" s="8" t="s">
        <v>11843</v>
      </c>
      <c r="H2900" s="8" t="s">
        <v>11844</v>
      </c>
      <c r="I2900" s="8" t="s">
        <v>11845</v>
      </c>
      <c r="J2900" s="8" t="s">
        <v>11846</v>
      </c>
      <c r="K2900" s="8" t="s">
        <v>11837</v>
      </c>
      <c r="L2900" s="8" t="s">
        <v>11870</v>
      </c>
      <c r="M2900" s="8" t="s">
        <v>11849</v>
      </c>
      <c r="N2900" s="12" t="s">
        <v>11</v>
      </c>
      <c r="O2900" s="12" t="s">
        <v>13</v>
      </c>
      <c r="P2900" s="12" t="s">
        <v>37</v>
      </c>
      <c r="Q2900" s="12" t="s">
        <v>4765</v>
      </c>
      <c r="R2900" s="12" t="s">
        <v>14</v>
      </c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9">
        <f>ROUNDUP(SUM(VLOOKUP(F2900,'Pontuação'!A$2:B$11,2,FALSE),VLOOKUP(E2900,'Pontuação'!C$2:D$11,2,FALSE),VLOOKUP(H2900,'Pontuação'!I$2:J$11,2,FALSE),VLOOKUP(J2900,'Pontuação'!G$2:H$11,2,FALSE),VLOOKUP(L2900,'Pontuação'!M$2:N$13,2,FALSE)),0)</f>
        <v>1653</v>
      </c>
      <c r="AD2900" s="10">
        <f t="shared" si="1"/>
        <v>165</v>
      </c>
      <c r="AE2900" s="10" t="str">
        <f t="array" ref="AE2900">IFERROR(INDEX('Pontuação'!G$13:G$101, MATCH(AD2900, 'Pontuação'!F$13:F$101, 0)), "Faixa Indefinida")</f>
        <v>C</v>
      </c>
      <c r="AF2900" s="10">
        <f t="shared" si="2"/>
        <v>0</v>
      </c>
      <c r="AG2900" s="10">
        <f t="shared" si="3"/>
        <v>0</v>
      </c>
      <c r="AH2900" s="10">
        <f t="shared" si="4"/>
        <v>1</v>
      </c>
      <c r="AI2900" s="10">
        <f t="shared" si="5"/>
        <v>0</v>
      </c>
      <c r="AJ2900" s="9">
        <f>ROUNDUP(SUM(VLOOKUP(F2900,'Pontuação 3.0'!A$2:B$11,2,FALSE),VLOOKUP(E2900,'Pontuação 3.0'!C$2:D$11,2,FALSE),VLOOKUP(H2900,'Pontuação 3.0'!I$2:J$11,2,FALSE),VLOOKUP(J2900,'Pontuação 3.0'!G$2:H$11,2,FALSE),VLOOKUP(G2900,'Pontuação 3.0'!E$2:F$11,2,FALSE),VLOOKUP(K2900,'Pontuação 3.0'!K$2:L$11,2,FALSE),VLOOKUP(L2900,'Pontuação 3.0'!M$2:N$13,2,FALSE)),0)</f>
        <v>2270</v>
      </c>
      <c r="AK2900" s="9">
        <f t="shared" si="6"/>
        <v>227</v>
      </c>
      <c r="AL2900" s="9" t="str">
        <f t="array" ref="AL2900">IFERROR(INDEX('Pontuação 3.0'!G$13:G$191, MATCH(AK2900, 'Pontuação 3.0'!F$13:F$191, 0)), "Faixa Indefinida")</f>
        <v>B</v>
      </c>
      <c r="AM2900" s="9">
        <f t="shared" si="7"/>
        <v>0</v>
      </c>
      <c r="AN2900" s="9">
        <f t="shared" si="8"/>
        <v>1</v>
      </c>
      <c r="AO2900" s="9">
        <f t="shared" si="9"/>
        <v>0</v>
      </c>
      <c r="AP2900" s="9">
        <f t="shared" si="10"/>
        <v>0</v>
      </c>
      <c r="AQ2900" s="8"/>
    </row>
    <row r="2901" ht="15.75" customHeight="1">
      <c r="A2901" s="7">
        <v>45682.0</v>
      </c>
      <c r="B2901" s="8" t="s">
        <v>4879</v>
      </c>
      <c r="C2901" s="8" t="s">
        <v>6508</v>
      </c>
      <c r="D2901" s="11">
        <v>1.1952427909E10</v>
      </c>
      <c r="E2901" s="8" t="s">
        <v>11833</v>
      </c>
      <c r="F2901" s="8" t="s">
        <v>11834</v>
      </c>
      <c r="G2901" s="8" t="s">
        <v>11843</v>
      </c>
      <c r="H2901" s="8" t="s">
        <v>11844</v>
      </c>
      <c r="I2901" s="8" t="s">
        <v>11837</v>
      </c>
      <c r="J2901" s="8" t="s">
        <v>11846</v>
      </c>
      <c r="K2901" s="8" t="s">
        <v>11837</v>
      </c>
      <c r="L2901" s="8" t="s">
        <v>11847</v>
      </c>
      <c r="M2901" s="8" t="s">
        <v>11849</v>
      </c>
      <c r="N2901" s="12" t="s">
        <v>11</v>
      </c>
      <c r="O2901" s="12" t="s">
        <v>13</v>
      </c>
      <c r="P2901" s="12" t="s">
        <v>123</v>
      </c>
      <c r="Q2901" s="12" t="s">
        <v>15</v>
      </c>
      <c r="R2901" s="12" t="s">
        <v>20</v>
      </c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9">
        <f>ROUNDUP(SUM(VLOOKUP(F2901,'Pontuação'!A$2:B$11,2,FALSE),VLOOKUP(E2901,'Pontuação'!C$2:D$11,2,FALSE),VLOOKUP(H2901,'Pontuação'!I$2:J$11,2,FALSE),VLOOKUP(J2901,'Pontuação'!G$2:H$11,2,FALSE),VLOOKUP(L2901,'Pontuação'!M$2:N$13,2,FALSE)),0)</f>
        <v>1715</v>
      </c>
      <c r="AD2901" s="10">
        <f t="shared" si="1"/>
        <v>172</v>
      </c>
      <c r="AE2901" s="10" t="str">
        <f t="array" ref="AE2901">IFERROR(INDEX('Pontuação'!G$13:G$101, MATCH(AD2901, 'Pontuação'!F$13:F$101, 0)), "Faixa Indefinida")</f>
        <v>B</v>
      </c>
      <c r="AF2901" s="10">
        <f t="shared" si="2"/>
        <v>0</v>
      </c>
      <c r="AG2901" s="10">
        <f t="shared" si="3"/>
        <v>1</v>
      </c>
      <c r="AH2901" s="10">
        <f t="shared" si="4"/>
        <v>0</v>
      </c>
      <c r="AI2901" s="10">
        <f t="shared" si="5"/>
        <v>0</v>
      </c>
      <c r="AJ2901" s="9">
        <f>ROUNDUP(SUM(VLOOKUP(F2901,'Pontuação 3.0'!A$2:B$11,2,FALSE),VLOOKUP(E2901,'Pontuação 3.0'!C$2:D$11,2,FALSE),VLOOKUP(H2901,'Pontuação 3.0'!I$2:J$11,2,FALSE),VLOOKUP(J2901,'Pontuação 3.0'!G$2:H$11,2,FALSE),VLOOKUP(G2901,'Pontuação 3.0'!E$2:F$11,2,FALSE),VLOOKUP(K2901,'Pontuação 3.0'!K$2:L$11,2,FALSE),VLOOKUP(L2901,'Pontuação 3.0'!M$2:N$13,2,FALSE)),0)</f>
        <v>2162</v>
      </c>
      <c r="AK2901" s="9">
        <f t="shared" si="6"/>
        <v>216</v>
      </c>
      <c r="AL2901" s="9" t="str">
        <f t="array" ref="AL2901">IFERROR(INDEX('Pontuação 3.0'!G$13:G$191, MATCH(AK2901, 'Pontuação 3.0'!F$13:F$191, 0)), "Faixa Indefinida")</f>
        <v>B</v>
      </c>
      <c r="AM2901" s="9">
        <f t="shared" si="7"/>
        <v>0</v>
      </c>
      <c r="AN2901" s="9">
        <f t="shared" si="8"/>
        <v>1</v>
      </c>
      <c r="AO2901" s="9">
        <f t="shared" si="9"/>
        <v>0</v>
      </c>
      <c r="AP2901" s="9">
        <f t="shared" si="10"/>
        <v>0</v>
      </c>
      <c r="AQ2901" s="8"/>
    </row>
    <row r="2902" ht="15.75" customHeight="1">
      <c r="A2902" s="7">
        <v>45682.0</v>
      </c>
      <c r="B2902" s="8" t="s">
        <v>6511</v>
      </c>
      <c r="C2902" s="8" t="s">
        <v>6512</v>
      </c>
      <c r="D2902" s="13" t="s">
        <v>12039</v>
      </c>
      <c r="E2902" s="8" t="s">
        <v>11833</v>
      </c>
      <c r="F2902" s="8" t="s">
        <v>11834</v>
      </c>
      <c r="G2902" s="8" t="s">
        <v>11835</v>
      </c>
      <c r="H2902" s="8" t="s">
        <v>11850</v>
      </c>
      <c r="I2902" s="8" t="s">
        <v>11837</v>
      </c>
      <c r="J2902" s="8" t="s">
        <v>11846</v>
      </c>
      <c r="K2902" s="8" t="s">
        <v>11837</v>
      </c>
      <c r="L2902" s="8" t="s">
        <v>11851</v>
      </c>
      <c r="M2902" s="8" t="s">
        <v>11853</v>
      </c>
      <c r="N2902" s="12" t="s">
        <v>11</v>
      </c>
      <c r="O2902" s="12" t="s">
        <v>13</v>
      </c>
      <c r="P2902" s="12" t="s">
        <v>12</v>
      </c>
      <c r="Q2902" s="12" t="s">
        <v>15</v>
      </c>
      <c r="R2902" s="12" t="s">
        <v>20</v>
      </c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9">
        <f>ROUNDUP(SUM(VLOOKUP(F2902,'Pontuação'!A$2:B$11,2,FALSE),VLOOKUP(E2902,'Pontuação'!C$2:D$11,2,FALSE),VLOOKUP(H2902,'Pontuação'!I$2:J$11,2,FALSE),VLOOKUP(J2902,'Pontuação'!G$2:H$11,2,FALSE),VLOOKUP(L2902,'Pontuação'!M$2:N$13,2,FALSE)),0)</f>
        <v>1541</v>
      </c>
      <c r="AD2902" s="10">
        <f t="shared" si="1"/>
        <v>154</v>
      </c>
      <c r="AE2902" s="10" t="str">
        <f t="array" ref="AE2902">IFERROR(INDEX('Pontuação'!G$13:G$101, MATCH(AD2902, 'Pontuação'!F$13:F$101, 0)), "Faixa Indefinida")</f>
        <v>C</v>
      </c>
      <c r="AF2902" s="10">
        <f t="shared" si="2"/>
        <v>0</v>
      </c>
      <c r="AG2902" s="10">
        <f t="shared" si="3"/>
        <v>0</v>
      </c>
      <c r="AH2902" s="10">
        <f t="shared" si="4"/>
        <v>1</v>
      </c>
      <c r="AI2902" s="10">
        <f t="shared" si="5"/>
        <v>0</v>
      </c>
      <c r="AJ2902" s="9">
        <f>ROUNDUP(SUM(VLOOKUP(F2902,'Pontuação 3.0'!A$2:B$11,2,FALSE),VLOOKUP(E2902,'Pontuação 3.0'!C$2:D$11,2,FALSE),VLOOKUP(H2902,'Pontuação 3.0'!I$2:J$11,2,FALSE),VLOOKUP(J2902,'Pontuação 3.0'!G$2:H$11,2,FALSE),VLOOKUP(G2902,'Pontuação 3.0'!E$2:F$11,2,FALSE),VLOOKUP(K2902,'Pontuação 3.0'!K$2:L$11,2,FALSE),VLOOKUP(L2902,'Pontuação 3.0'!M$2:N$13,2,FALSE)),0)</f>
        <v>1849</v>
      </c>
      <c r="AK2902" s="9">
        <f t="shared" si="6"/>
        <v>185</v>
      </c>
      <c r="AL2902" s="9" t="str">
        <f t="array" ref="AL2902">IFERROR(INDEX('Pontuação 3.0'!G$13:G$191, MATCH(AK2902, 'Pontuação 3.0'!F$13:F$191, 0)), "Faixa Indefinida")</f>
        <v>D</v>
      </c>
      <c r="AM2902" s="9">
        <f t="shared" si="7"/>
        <v>0</v>
      </c>
      <c r="AN2902" s="9">
        <f t="shared" si="8"/>
        <v>0</v>
      </c>
      <c r="AO2902" s="9">
        <f t="shared" si="9"/>
        <v>0</v>
      </c>
      <c r="AP2902" s="9">
        <f t="shared" si="10"/>
        <v>1</v>
      </c>
      <c r="AQ2902" s="8"/>
    </row>
    <row r="2903" ht="15.75" customHeight="1">
      <c r="A2903" s="7">
        <v>45682.0</v>
      </c>
      <c r="B2903" s="8" t="s">
        <v>6513</v>
      </c>
      <c r="C2903" s="8" t="s">
        <v>6514</v>
      </c>
      <c r="D2903" s="11">
        <v>1.1911697006E10</v>
      </c>
      <c r="E2903" s="8" t="s">
        <v>11868</v>
      </c>
      <c r="F2903" s="8" t="s">
        <v>11842</v>
      </c>
      <c r="G2903" s="8" t="s">
        <v>11855</v>
      </c>
      <c r="H2903" s="8" t="s">
        <v>11850</v>
      </c>
      <c r="I2903" s="8" t="s">
        <v>11837</v>
      </c>
      <c r="J2903" s="8" t="s">
        <v>11846</v>
      </c>
      <c r="K2903" s="8" t="s">
        <v>11837</v>
      </c>
      <c r="L2903" s="8" t="s">
        <v>11840</v>
      </c>
      <c r="M2903" s="8" t="s">
        <v>11849</v>
      </c>
      <c r="N2903" s="12" t="s">
        <v>11</v>
      </c>
      <c r="O2903" s="12" t="s">
        <v>13</v>
      </c>
      <c r="P2903" s="12" t="s">
        <v>27</v>
      </c>
      <c r="Q2903" s="12" t="s">
        <v>24</v>
      </c>
      <c r="R2903" s="12" t="s">
        <v>20</v>
      </c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9">
        <f>ROUNDUP(SUM(VLOOKUP(F2903,'Pontuação'!A$2:B$11,2,FALSE),VLOOKUP(E2903,'Pontuação'!C$2:D$11,2,FALSE),VLOOKUP(H2903,'Pontuação'!I$2:J$11,2,FALSE),VLOOKUP(J2903,'Pontuação'!G$2:H$11,2,FALSE),VLOOKUP(L2903,'Pontuação'!M$2:N$13,2,FALSE)),0)</f>
        <v>1601</v>
      </c>
      <c r="AD2903" s="10">
        <f t="shared" si="1"/>
        <v>160</v>
      </c>
      <c r="AE2903" s="10" t="str">
        <f t="array" ref="AE2903">IFERROR(INDEX('Pontuação'!G$13:G$101, MATCH(AD2903, 'Pontuação'!F$13:F$101, 0)), "Faixa Indefinida")</f>
        <v>C</v>
      </c>
      <c r="AF2903" s="10">
        <f t="shared" si="2"/>
        <v>0</v>
      </c>
      <c r="AG2903" s="10">
        <f t="shared" si="3"/>
        <v>0</v>
      </c>
      <c r="AH2903" s="10">
        <f t="shared" si="4"/>
        <v>1</v>
      </c>
      <c r="AI2903" s="10">
        <f t="shared" si="5"/>
        <v>0</v>
      </c>
      <c r="AJ2903" s="9">
        <f>ROUNDUP(SUM(VLOOKUP(F2903,'Pontuação 3.0'!A$2:B$11,2,FALSE),VLOOKUP(E2903,'Pontuação 3.0'!C$2:D$11,2,FALSE),VLOOKUP(H2903,'Pontuação 3.0'!I$2:J$11,2,FALSE),VLOOKUP(J2903,'Pontuação 3.0'!G$2:H$11,2,FALSE),VLOOKUP(G2903,'Pontuação 3.0'!E$2:F$11,2,FALSE),VLOOKUP(K2903,'Pontuação 3.0'!K$2:L$11,2,FALSE),VLOOKUP(L2903,'Pontuação 3.0'!M$2:N$13,2,FALSE)),0)</f>
        <v>1963</v>
      </c>
      <c r="AK2903" s="9">
        <f t="shared" si="6"/>
        <v>196</v>
      </c>
      <c r="AL2903" s="9" t="str">
        <f t="array" ref="AL2903">IFERROR(INDEX('Pontuação 3.0'!G$13:G$191, MATCH(AK2903, 'Pontuação 3.0'!F$13:F$191, 0)), "Faixa Indefinida")</f>
        <v>C</v>
      </c>
      <c r="AM2903" s="9">
        <f t="shared" si="7"/>
        <v>0</v>
      </c>
      <c r="AN2903" s="9">
        <f t="shared" si="8"/>
        <v>0</v>
      </c>
      <c r="AO2903" s="9">
        <f t="shared" si="9"/>
        <v>1</v>
      </c>
      <c r="AP2903" s="9">
        <f t="shared" si="10"/>
        <v>0</v>
      </c>
      <c r="AQ2903" s="8"/>
    </row>
    <row r="2904" ht="15.75" customHeight="1">
      <c r="A2904" s="7">
        <v>45682.0</v>
      </c>
      <c r="B2904" s="8" t="s">
        <v>6517</v>
      </c>
      <c r="C2904" s="8" t="s">
        <v>6518</v>
      </c>
      <c r="D2904" s="11">
        <v>5.1983372261E10</v>
      </c>
      <c r="E2904" s="8" t="s">
        <v>11868</v>
      </c>
      <c r="F2904" s="8" t="s">
        <v>11834</v>
      </c>
      <c r="G2904" s="8" t="s">
        <v>11867</v>
      </c>
      <c r="H2904" s="8" t="s">
        <v>11856</v>
      </c>
      <c r="I2904" s="8" t="s">
        <v>11837</v>
      </c>
      <c r="J2904" s="8" t="s">
        <v>11852</v>
      </c>
      <c r="K2904" s="8" t="s">
        <v>11839</v>
      </c>
      <c r="L2904" s="8" t="s">
        <v>11847</v>
      </c>
      <c r="M2904" s="8" t="s">
        <v>11849</v>
      </c>
      <c r="N2904" s="12" t="s">
        <v>11</v>
      </c>
      <c r="O2904" s="12" t="s">
        <v>13</v>
      </c>
      <c r="P2904" s="12" t="s">
        <v>27</v>
      </c>
      <c r="Q2904" s="12" t="s">
        <v>15</v>
      </c>
      <c r="R2904" s="12" t="s">
        <v>14</v>
      </c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9">
        <f>ROUNDUP(SUM(VLOOKUP(F2904,'Pontuação'!A$2:B$11,2,FALSE),VLOOKUP(E2904,'Pontuação'!C$2:D$11,2,FALSE),VLOOKUP(H2904,'Pontuação'!I$2:J$11,2,FALSE),VLOOKUP(J2904,'Pontuação'!G$2:H$11,2,FALSE),VLOOKUP(L2904,'Pontuação'!M$2:N$13,2,FALSE)),0)</f>
        <v>1668</v>
      </c>
      <c r="AD2904" s="10">
        <f t="shared" si="1"/>
        <v>167</v>
      </c>
      <c r="AE2904" s="10" t="str">
        <f t="array" ref="AE2904">IFERROR(INDEX('Pontuação'!G$13:G$101, MATCH(AD2904, 'Pontuação'!F$13:F$101, 0)), "Faixa Indefinida")</f>
        <v>B</v>
      </c>
      <c r="AF2904" s="10">
        <f t="shared" si="2"/>
        <v>0</v>
      </c>
      <c r="AG2904" s="10">
        <f t="shared" si="3"/>
        <v>1</v>
      </c>
      <c r="AH2904" s="10">
        <f t="shared" si="4"/>
        <v>0</v>
      </c>
      <c r="AI2904" s="10">
        <f t="shared" si="5"/>
        <v>0</v>
      </c>
      <c r="AJ2904" s="9">
        <f>ROUNDUP(SUM(VLOOKUP(F2904,'Pontuação 3.0'!A$2:B$11,2,FALSE),VLOOKUP(E2904,'Pontuação 3.0'!C$2:D$11,2,FALSE),VLOOKUP(H2904,'Pontuação 3.0'!I$2:J$11,2,FALSE),VLOOKUP(J2904,'Pontuação 3.0'!G$2:H$11,2,FALSE),VLOOKUP(G2904,'Pontuação 3.0'!E$2:F$11,2,FALSE),VLOOKUP(K2904,'Pontuação 3.0'!K$2:L$11,2,FALSE),VLOOKUP(L2904,'Pontuação 3.0'!M$2:N$13,2,FALSE)),0)</f>
        <v>2160</v>
      </c>
      <c r="AK2904" s="9">
        <f t="shared" si="6"/>
        <v>216</v>
      </c>
      <c r="AL2904" s="9" t="str">
        <f t="array" ref="AL2904">IFERROR(INDEX('Pontuação 3.0'!G$13:G$191, MATCH(AK2904, 'Pontuação 3.0'!F$13:F$191, 0)), "Faixa Indefinida")</f>
        <v>B</v>
      </c>
      <c r="AM2904" s="9">
        <f t="shared" si="7"/>
        <v>0</v>
      </c>
      <c r="AN2904" s="9">
        <f t="shared" si="8"/>
        <v>1</v>
      </c>
      <c r="AO2904" s="9">
        <f t="shared" si="9"/>
        <v>0</v>
      </c>
      <c r="AP2904" s="9">
        <f t="shared" si="10"/>
        <v>0</v>
      </c>
      <c r="AQ2904" s="8"/>
    </row>
    <row r="2905" ht="15.75" customHeight="1">
      <c r="A2905" s="7">
        <v>45682.0</v>
      </c>
      <c r="B2905" s="8" t="s">
        <v>6519</v>
      </c>
      <c r="C2905" s="8" t="s">
        <v>6520</v>
      </c>
      <c r="D2905" s="11">
        <v>7.1991408198E10</v>
      </c>
      <c r="E2905" s="8" t="s">
        <v>11833</v>
      </c>
      <c r="F2905" s="8" t="s">
        <v>11842</v>
      </c>
      <c r="G2905" s="8" t="s">
        <v>11843</v>
      </c>
      <c r="H2905" s="8" t="s">
        <v>11850</v>
      </c>
      <c r="I2905" s="8" t="s">
        <v>11845</v>
      </c>
      <c r="J2905" s="8" t="s">
        <v>11846</v>
      </c>
      <c r="K2905" s="8" t="s">
        <v>11837</v>
      </c>
      <c r="L2905" s="8" t="s">
        <v>11847</v>
      </c>
      <c r="M2905" s="8" t="s">
        <v>11848</v>
      </c>
      <c r="N2905" s="12" t="s">
        <v>11</v>
      </c>
      <c r="O2905" s="12" t="s">
        <v>13</v>
      </c>
      <c r="P2905" s="12" t="s">
        <v>23</v>
      </c>
      <c r="Q2905" s="12" t="s">
        <v>15</v>
      </c>
      <c r="R2905" s="12" t="s">
        <v>20</v>
      </c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9">
        <f>ROUNDUP(SUM(VLOOKUP(F2905,'Pontuação'!A$2:B$11,2,FALSE),VLOOKUP(E2905,'Pontuação'!C$2:D$11,2,FALSE),VLOOKUP(H2905,'Pontuação'!I$2:J$11,2,FALSE),VLOOKUP(J2905,'Pontuação'!G$2:H$11,2,FALSE),VLOOKUP(L2905,'Pontuação'!M$2:N$13,2,FALSE)),0)</f>
        <v>1685</v>
      </c>
      <c r="AD2905" s="10">
        <f t="shared" si="1"/>
        <v>169</v>
      </c>
      <c r="AE2905" s="10" t="str">
        <f t="array" ref="AE2905">IFERROR(INDEX('Pontuação'!G$13:G$101, MATCH(AD2905, 'Pontuação'!F$13:F$101, 0)), "Faixa Indefinida")</f>
        <v>B</v>
      </c>
      <c r="AF2905" s="10">
        <f t="shared" si="2"/>
        <v>0</v>
      </c>
      <c r="AG2905" s="10">
        <f t="shared" si="3"/>
        <v>1</v>
      </c>
      <c r="AH2905" s="10">
        <f t="shared" si="4"/>
        <v>0</v>
      </c>
      <c r="AI2905" s="10">
        <f t="shared" si="5"/>
        <v>0</v>
      </c>
      <c r="AJ2905" s="9">
        <f>ROUNDUP(SUM(VLOOKUP(F2905,'Pontuação 3.0'!A$2:B$11,2,FALSE),VLOOKUP(E2905,'Pontuação 3.0'!C$2:D$11,2,FALSE),VLOOKUP(H2905,'Pontuação 3.0'!I$2:J$11,2,FALSE),VLOOKUP(J2905,'Pontuação 3.0'!G$2:H$11,2,FALSE),VLOOKUP(G2905,'Pontuação 3.0'!E$2:F$11,2,FALSE),VLOOKUP(K2905,'Pontuação 3.0'!K$2:L$11,2,FALSE),VLOOKUP(L2905,'Pontuação 3.0'!M$2:N$13,2,FALSE)),0)</f>
        <v>2208</v>
      </c>
      <c r="AK2905" s="9">
        <f t="shared" si="6"/>
        <v>221</v>
      </c>
      <c r="AL2905" s="9" t="str">
        <f t="array" ref="AL2905">IFERROR(INDEX('Pontuação 3.0'!G$13:G$191, MATCH(AK2905, 'Pontuação 3.0'!F$13:F$191, 0)), "Faixa Indefinida")</f>
        <v>B</v>
      </c>
      <c r="AM2905" s="9">
        <f t="shared" si="7"/>
        <v>0</v>
      </c>
      <c r="AN2905" s="9">
        <f t="shared" si="8"/>
        <v>1</v>
      </c>
      <c r="AO2905" s="9">
        <f t="shared" si="9"/>
        <v>0</v>
      </c>
      <c r="AP2905" s="9">
        <f t="shared" si="10"/>
        <v>0</v>
      </c>
      <c r="AQ2905" s="8"/>
    </row>
    <row r="2906" ht="15.75" customHeight="1">
      <c r="A2906" s="7">
        <v>45682.0</v>
      </c>
      <c r="B2906" s="8" t="s">
        <v>2721</v>
      </c>
      <c r="C2906" s="8" t="s">
        <v>6521</v>
      </c>
      <c r="D2906" s="11">
        <v>4.5998093381E10</v>
      </c>
      <c r="E2906" s="8" t="s">
        <v>11868</v>
      </c>
      <c r="F2906" s="8" t="s">
        <v>11842</v>
      </c>
      <c r="G2906" s="8" t="s">
        <v>11867</v>
      </c>
      <c r="H2906" s="8" t="s">
        <v>11856</v>
      </c>
      <c r="I2906" s="8" t="s">
        <v>11837</v>
      </c>
      <c r="J2906" s="8" t="s">
        <v>11846</v>
      </c>
      <c r="K2906" s="8" t="s">
        <v>11837</v>
      </c>
      <c r="L2906" s="8" t="s">
        <v>11851</v>
      </c>
      <c r="M2906" s="8" t="s">
        <v>11848</v>
      </c>
      <c r="N2906" s="12" t="s">
        <v>11</v>
      </c>
      <c r="O2906" s="12" t="s">
        <v>13</v>
      </c>
      <c r="P2906" s="12" t="s">
        <v>37</v>
      </c>
      <c r="Q2906" s="12" t="s">
        <v>116</v>
      </c>
      <c r="R2906" s="12" t="s">
        <v>20</v>
      </c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9">
        <f>ROUNDUP(SUM(VLOOKUP(F2906,'Pontuação'!A$2:B$11,2,FALSE),VLOOKUP(E2906,'Pontuação'!C$2:D$11,2,FALSE),VLOOKUP(H2906,'Pontuação'!I$2:J$11,2,FALSE),VLOOKUP(J2906,'Pontuação'!G$2:H$11,2,FALSE),VLOOKUP(L2906,'Pontuação'!M$2:N$13,2,FALSE)),0)</f>
        <v>1443</v>
      </c>
      <c r="AD2906" s="10">
        <f t="shared" si="1"/>
        <v>144</v>
      </c>
      <c r="AE2906" s="10" t="str">
        <f t="array" ref="AE2906">IFERROR(INDEX('Pontuação'!G$13:G$101, MATCH(AD2906, 'Pontuação'!F$13:F$101, 0)), "Faixa Indefinida")</f>
        <v>D</v>
      </c>
      <c r="AF2906" s="10">
        <f t="shared" si="2"/>
        <v>0</v>
      </c>
      <c r="AG2906" s="10">
        <f t="shared" si="3"/>
        <v>0</v>
      </c>
      <c r="AH2906" s="10">
        <f t="shared" si="4"/>
        <v>0</v>
      </c>
      <c r="AI2906" s="10">
        <f t="shared" si="5"/>
        <v>1</v>
      </c>
      <c r="AJ2906" s="9">
        <f>ROUNDUP(SUM(VLOOKUP(F2906,'Pontuação 3.0'!A$2:B$11,2,FALSE),VLOOKUP(E2906,'Pontuação 3.0'!C$2:D$11,2,FALSE),VLOOKUP(H2906,'Pontuação 3.0'!I$2:J$11,2,FALSE),VLOOKUP(J2906,'Pontuação 3.0'!G$2:H$11,2,FALSE),VLOOKUP(G2906,'Pontuação 3.0'!E$2:F$11,2,FALSE),VLOOKUP(K2906,'Pontuação 3.0'!K$2:L$11,2,FALSE),VLOOKUP(L2906,'Pontuação 3.0'!M$2:N$13,2,FALSE)),0)</f>
        <v>1794</v>
      </c>
      <c r="AK2906" s="9">
        <f t="shared" si="6"/>
        <v>179</v>
      </c>
      <c r="AL2906" s="9" t="str">
        <f t="array" ref="AL2906">IFERROR(INDEX('Pontuação 3.0'!G$13:G$191, MATCH(AK2906, 'Pontuação 3.0'!F$13:F$191, 0)), "Faixa Indefinida")</f>
        <v>D</v>
      </c>
      <c r="AM2906" s="9">
        <f t="shared" si="7"/>
        <v>0</v>
      </c>
      <c r="AN2906" s="9">
        <f t="shared" si="8"/>
        <v>0</v>
      </c>
      <c r="AO2906" s="9">
        <f t="shared" si="9"/>
        <v>0</v>
      </c>
      <c r="AP2906" s="9">
        <f t="shared" si="10"/>
        <v>1</v>
      </c>
      <c r="AQ2906" s="8"/>
    </row>
    <row r="2907" ht="15.75" customHeight="1">
      <c r="A2907" s="7">
        <v>45682.0</v>
      </c>
      <c r="B2907" s="8" t="s">
        <v>6522</v>
      </c>
      <c r="C2907" s="8" t="s">
        <v>6523</v>
      </c>
      <c r="D2907" s="8" t="s">
        <v>6524</v>
      </c>
      <c r="E2907" s="8" t="s">
        <v>11868</v>
      </c>
      <c r="F2907" s="8" t="s">
        <v>11834</v>
      </c>
      <c r="G2907" s="8" t="s">
        <v>11867</v>
      </c>
      <c r="H2907" s="8" t="s">
        <v>11856</v>
      </c>
      <c r="I2907" s="8" t="s">
        <v>11837</v>
      </c>
      <c r="J2907" s="8" t="s">
        <v>11852</v>
      </c>
      <c r="K2907" s="8" t="s">
        <v>11837</v>
      </c>
      <c r="L2907" s="8" t="s">
        <v>11847</v>
      </c>
      <c r="M2907" s="8" t="s">
        <v>11853</v>
      </c>
      <c r="N2907" s="12" t="s">
        <v>11</v>
      </c>
      <c r="O2907" s="12" t="s">
        <v>13</v>
      </c>
      <c r="P2907" s="12" t="s">
        <v>123</v>
      </c>
      <c r="Q2907" s="12" t="s">
        <v>15</v>
      </c>
      <c r="R2907" s="12" t="s">
        <v>14</v>
      </c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9">
        <f>ROUNDUP(SUM(VLOOKUP(F2907,'Pontuação'!A$2:B$11,2,FALSE),VLOOKUP(E2907,'Pontuação'!C$2:D$11,2,FALSE),VLOOKUP(H2907,'Pontuação'!I$2:J$11,2,FALSE),VLOOKUP(J2907,'Pontuação'!G$2:H$11,2,FALSE),VLOOKUP(L2907,'Pontuação'!M$2:N$13,2,FALSE)),0)</f>
        <v>1668</v>
      </c>
      <c r="AD2907" s="10">
        <f t="shared" si="1"/>
        <v>167</v>
      </c>
      <c r="AE2907" s="10" t="str">
        <f t="array" ref="AE2907">IFERROR(INDEX('Pontuação'!G$13:G$101, MATCH(AD2907, 'Pontuação'!F$13:F$101, 0)), "Faixa Indefinida")</f>
        <v>B</v>
      </c>
      <c r="AF2907" s="10">
        <f t="shared" si="2"/>
        <v>0</v>
      </c>
      <c r="AG2907" s="10">
        <f t="shared" si="3"/>
        <v>1</v>
      </c>
      <c r="AH2907" s="10">
        <f t="shared" si="4"/>
        <v>0</v>
      </c>
      <c r="AI2907" s="10">
        <f t="shared" si="5"/>
        <v>0</v>
      </c>
      <c r="AJ2907" s="9">
        <f>ROUNDUP(SUM(VLOOKUP(F2907,'Pontuação 3.0'!A$2:B$11,2,FALSE),VLOOKUP(E2907,'Pontuação 3.0'!C$2:D$11,2,FALSE),VLOOKUP(H2907,'Pontuação 3.0'!I$2:J$11,2,FALSE),VLOOKUP(J2907,'Pontuação 3.0'!G$2:H$11,2,FALSE),VLOOKUP(G2907,'Pontuação 3.0'!E$2:F$11,2,FALSE),VLOOKUP(K2907,'Pontuação 3.0'!K$2:L$11,2,FALSE),VLOOKUP(L2907,'Pontuação 3.0'!M$2:N$13,2,FALSE)),0)</f>
        <v>1899</v>
      </c>
      <c r="AK2907" s="9">
        <f t="shared" si="6"/>
        <v>190</v>
      </c>
      <c r="AL2907" s="9" t="str">
        <f t="array" ref="AL2907">IFERROR(INDEX('Pontuação 3.0'!G$13:G$191, MATCH(AK2907, 'Pontuação 3.0'!F$13:F$191, 0)), "Faixa Indefinida")</f>
        <v>D</v>
      </c>
      <c r="AM2907" s="9">
        <f t="shared" si="7"/>
        <v>0</v>
      </c>
      <c r="AN2907" s="9">
        <f t="shared" si="8"/>
        <v>0</v>
      </c>
      <c r="AO2907" s="9">
        <f t="shared" si="9"/>
        <v>0</v>
      </c>
      <c r="AP2907" s="9">
        <f t="shared" si="10"/>
        <v>1</v>
      </c>
      <c r="AQ2907" s="8"/>
    </row>
    <row r="2908" ht="15.75" customHeight="1">
      <c r="A2908" s="7">
        <v>45682.0</v>
      </c>
      <c r="B2908" s="8" t="s">
        <v>6525</v>
      </c>
      <c r="C2908" s="8" t="s">
        <v>6526</v>
      </c>
      <c r="D2908" s="8" t="s">
        <v>6527</v>
      </c>
      <c r="E2908" s="8" t="s">
        <v>11833</v>
      </c>
      <c r="F2908" s="8" t="s">
        <v>11842</v>
      </c>
      <c r="G2908" s="8" t="s">
        <v>11835</v>
      </c>
      <c r="H2908" s="8" t="s">
        <v>11865</v>
      </c>
      <c r="I2908" s="8" t="s">
        <v>11837</v>
      </c>
      <c r="J2908" s="8" t="s">
        <v>11846</v>
      </c>
      <c r="K2908" s="8" t="s">
        <v>11837</v>
      </c>
      <c r="L2908" s="8" t="s">
        <v>11870</v>
      </c>
      <c r="M2908" s="8" t="s">
        <v>11841</v>
      </c>
      <c r="N2908" s="12" t="s">
        <v>11</v>
      </c>
      <c r="O2908" s="12" t="s">
        <v>13</v>
      </c>
      <c r="P2908" s="12" t="s">
        <v>261</v>
      </c>
      <c r="Q2908" s="12" t="s">
        <v>15</v>
      </c>
      <c r="R2908" s="12" t="s">
        <v>20</v>
      </c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9">
        <f>ROUNDUP(SUM(VLOOKUP(F2908,'Pontuação'!A$2:B$11,2,FALSE),VLOOKUP(E2908,'Pontuação'!C$2:D$11,2,FALSE),VLOOKUP(H2908,'Pontuação'!I$2:J$11,2,FALSE),VLOOKUP(J2908,'Pontuação'!G$2:H$11,2,FALSE),VLOOKUP(L2908,'Pontuação'!M$2:N$13,2,FALSE)),0)</f>
        <v>1649</v>
      </c>
      <c r="AD2908" s="10">
        <f t="shared" si="1"/>
        <v>165</v>
      </c>
      <c r="AE2908" s="10" t="str">
        <f t="array" ref="AE2908">IFERROR(INDEX('Pontuação'!G$13:G$101, MATCH(AD2908, 'Pontuação'!F$13:F$101, 0)), "Faixa Indefinida")</f>
        <v>C</v>
      </c>
      <c r="AF2908" s="10">
        <f t="shared" si="2"/>
        <v>0</v>
      </c>
      <c r="AG2908" s="10">
        <f t="shared" si="3"/>
        <v>0</v>
      </c>
      <c r="AH2908" s="10">
        <f t="shared" si="4"/>
        <v>1</v>
      </c>
      <c r="AI2908" s="10">
        <f t="shared" si="5"/>
        <v>0</v>
      </c>
      <c r="AJ2908" s="9">
        <f>ROUNDUP(SUM(VLOOKUP(F2908,'Pontuação 3.0'!A$2:B$11,2,FALSE),VLOOKUP(E2908,'Pontuação 3.0'!C$2:D$11,2,FALSE),VLOOKUP(H2908,'Pontuação 3.0'!I$2:J$11,2,FALSE),VLOOKUP(J2908,'Pontuação 3.0'!G$2:H$11,2,FALSE),VLOOKUP(G2908,'Pontuação 3.0'!E$2:F$11,2,FALSE),VLOOKUP(K2908,'Pontuação 3.0'!K$2:L$11,2,FALSE),VLOOKUP(L2908,'Pontuação 3.0'!M$2:N$13,2,FALSE)),0)</f>
        <v>2112</v>
      </c>
      <c r="AK2908" s="9">
        <f t="shared" si="6"/>
        <v>211</v>
      </c>
      <c r="AL2908" s="9" t="str">
        <f t="array" ref="AL2908">IFERROR(INDEX('Pontuação 3.0'!G$13:G$191, MATCH(AK2908, 'Pontuação 3.0'!F$13:F$191, 0)), "Faixa Indefinida")</f>
        <v>C</v>
      </c>
      <c r="AM2908" s="9">
        <f t="shared" si="7"/>
        <v>0</v>
      </c>
      <c r="AN2908" s="9">
        <f t="shared" si="8"/>
        <v>0</v>
      </c>
      <c r="AO2908" s="9">
        <f t="shared" si="9"/>
        <v>1</v>
      </c>
      <c r="AP2908" s="9">
        <f t="shared" si="10"/>
        <v>0</v>
      </c>
      <c r="AQ2908" s="8"/>
    </row>
    <row r="2909" ht="15.75" customHeight="1">
      <c r="A2909" s="7">
        <v>45682.0</v>
      </c>
      <c r="B2909" s="8" t="s">
        <v>6528</v>
      </c>
      <c r="C2909" s="8" t="s">
        <v>6529</v>
      </c>
      <c r="D2909" s="11">
        <v>7.1982779621E10</v>
      </c>
      <c r="E2909" s="8" t="s">
        <v>11833</v>
      </c>
      <c r="F2909" s="8" t="s">
        <v>11842</v>
      </c>
      <c r="G2909" s="8" t="s">
        <v>11843</v>
      </c>
      <c r="H2909" s="8" t="s">
        <v>11844</v>
      </c>
      <c r="I2909" s="8" t="s">
        <v>11837</v>
      </c>
      <c r="J2909" s="8" t="s">
        <v>11852</v>
      </c>
      <c r="K2909" s="8" t="s">
        <v>11839</v>
      </c>
      <c r="L2909" s="8" t="s">
        <v>11851</v>
      </c>
      <c r="M2909" s="8" t="s">
        <v>11841</v>
      </c>
      <c r="N2909" s="12" t="s">
        <v>11</v>
      </c>
      <c r="O2909" s="12" t="s">
        <v>13</v>
      </c>
      <c r="P2909" s="12" t="s">
        <v>23</v>
      </c>
      <c r="Q2909" s="12" t="s">
        <v>15</v>
      </c>
      <c r="R2909" s="12" t="s">
        <v>14</v>
      </c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9">
        <f>ROUNDUP(SUM(VLOOKUP(F2909,'Pontuação'!A$2:B$11,2,FALSE),VLOOKUP(E2909,'Pontuação'!C$2:D$11,2,FALSE),VLOOKUP(H2909,'Pontuação'!I$2:J$11,2,FALSE),VLOOKUP(J2909,'Pontuação'!G$2:H$11,2,FALSE),VLOOKUP(L2909,'Pontuação'!M$2:N$13,2,FALSE)),0)</f>
        <v>1700</v>
      </c>
      <c r="AD2909" s="10">
        <f t="shared" si="1"/>
        <v>170</v>
      </c>
      <c r="AE2909" s="10" t="str">
        <f t="array" ref="AE2909">IFERROR(INDEX('Pontuação'!G$13:G$101, MATCH(AD2909, 'Pontuação'!F$13:F$101, 0)), "Faixa Indefinida")</f>
        <v>B</v>
      </c>
      <c r="AF2909" s="10">
        <f t="shared" si="2"/>
        <v>0</v>
      </c>
      <c r="AG2909" s="10">
        <f t="shared" si="3"/>
        <v>1</v>
      </c>
      <c r="AH2909" s="10">
        <f t="shared" si="4"/>
        <v>0</v>
      </c>
      <c r="AI2909" s="10">
        <f t="shared" si="5"/>
        <v>0</v>
      </c>
      <c r="AJ2909" s="9">
        <f>ROUNDUP(SUM(VLOOKUP(F2909,'Pontuação 3.0'!A$2:B$11,2,FALSE),VLOOKUP(E2909,'Pontuação 3.0'!C$2:D$11,2,FALSE),VLOOKUP(H2909,'Pontuação 3.0'!I$2:J$11,2,FALSE),VLOOKUP(J2909,'Pontuação 3.0'!G$2:H$11,2,FALSE),VLOOKUP(G2909,'Pontuação 3.0'!E$2:F$11,2,FALSE),VLOOKUP(K2909,'Pontuação 3.0'!K$2:L$11,2,FALSE),VLOOKUP(L2909,'Pontuação 3.0'!M$2:N$13,2,FALSE)),0)</f>
        <v>2622</v>
      </c>
      <c r="AK2909" s="9">
        <f t="shared" si="6"/>
        <v>262</v>
      </c>
      <c r="AL2909" s="9" t="str">
        <f t="array" ref="AL2909">IFERROR(INDEX('Pontuação 3.0'!G$13:G$191, MATCH(AK2909, 'Pontuação 3.0'!F$13:F$191, 0)), "Faixa Indefinida")</f>
        <v>A</v>
      </c>
      <c r="AM2909" s="9">
        <f t="shared" si="7"/>
        <v>1</v>
      </c>
      <c r="AN2909" s="9">
        <f t="shared" si="8"/>
        <v>0</v>
      </c>
      <c r="AO2909" s="9">
        <f t="shared" si="9"/>
        <v>0</v>
      </c>
      <c r="AP2909" s="9">
        <f t="shared" si="10"/>
        <v>0</v>
      </c>
      <c r="AQ2909" s="8"/>
    </row>
    <row r="2910" ht="15.75" customHeight="1">
      <c r="A2910" s="7">
        <v>45682.0</v>
      </c>
      <c r="B2910" s="8" t="s">
        <v>6530</v>
      </c>
      <c r="C2910" s="8" t="s">
        <v>6531</v>
      </c>
      <c r="D2910" s="11">
        <v>1.1961604287E10</v>
      </c>
      <c r="E2910" s="8" t="s">
        <v>11833</v>
      </c>
      <c r="F2910" s="8" t="s">
        <v>11863</v>
      </c>
      <c r="G2910" s="8" t="s">
        <v>11843</v>
      </c>
      <c r="H2910" s="8" t="s">
        <v>11836</v>
      </c>
      <c r="I2910" s="8" t="s">
        <v>11837</v>
      </c>
      <c r="J2910" s="8" t="s">
        <v>11838</v>
      </c>
      <c r="K2910" s="8" t="s">
        <v>11837</v>
      </c>
      <c r="L2910" s="8" t="s">
        <v>11857</v>
      </c>
      <c r="M2910" s="8" t="s">
        <v>11849</v>
      </c>
      <c r="N2910" s="12" t="s">
        <v>11</v>
      </c>
      <c r="O2910" s="12" t="s">
        <v>13</v>
      </c>
      <c r="P2910" s="12" t="s">
        <v>123</v>
      </c>
      <c r="Q2910" s="12" t="s">
        <v>15</v>
      </c>
      <c r="R2910" s="12" t="s">
        <v>14</v>
      </c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9">
        <f>ROUNDUP(SUM(VLOOKUP(F2910,'Pontuação'!A$2:B$11,2,FALSE),VLOOKUP(E2910,'Pontuação'!C$2:D$11,2,FALSE),VLOOKUP(H2910,'Pontuação'!I$2:J$11,2,FALSE),VLOOKUP(J2910,'Pontuação'!G$2:H$11,2,FALSE),VLOOKUP(L2910,'Pontuação'!M$2:N$13,2,FALSE)),0)</f>
        <v>1581</v>
      </c>
      <c r="AD2910" s="10">
        <f t="shared" si="1"/>
        <v>158</v>
      </c>
      <c r="AE2910" s="10" t="str">
        <f t="array" ref="AE2910">IFERROR(INDEX('Pontuação'!G$13:G$101, MATCH(AD2910, 'Pontuação'!F$13:F$101, 0)), "Faixa Indefinida")</f>
        <v>C</v>
      </c>
      <c r="AF2910" s="10">
        <f t="shared" si="2"/>
        <v>0</v>
      </c>
      <c r="AG2910" s="10">
        <f t="shared" si="3"/>
        <v>0</v>
      </c>
      <c r="AH2910" s="10">
        <f t="shared" si="4"/>
        <v>1</v>
      </c>
      <c r="AI2910" s="10">
        <f t="shared" si="5"/>
        <v>0</v>
      </c>
      <c r="AJ2910" s="9">
        <f>ROUNDUP(SUM(VLOOKUP(F2910,'Pontuação 3.0'!A$2:B$11,2,FALSE),VLOOKUP(E2910,'Pontuação 3.0'!C$2:D$11,2,FALSE),VLOOKUP(H2910,'Pontuação 3.0'!I$2:J$11,2,FALSE),VLOOKUP(J2910,'Pontuação 3.0'!G$2:H$11,2,FALSE),VLOOKUP(G2910,'Pontuação 3.0'!E$2:F$11,2,FALSE),VLOOKUP(K2910,'Pontuação 3.0'!K$2:L$11,2,FALSE),VLOOKUP(L2910,'Pontuação 3.0'!M$2:N$13,2,FALSE)),0)</f>
        <v>2037</v>
      </c>
      <c r="AK2910" s="9">
        <f t="shared" si="6"/>
        <v>204</v>
      </c>
      <c r="AL2910" s="9" t="str">
        <f t="array" ref="AL2910">IFERROR(INDEX('Pontuação 3.0'!G$13:G$191, MATCH(AK2910, 'Pontuação 3.0'!F$13:F$191, 0)), "Faixa Indefinida")</f>
        <v>C</v>
      </c>
      <c r="AM2910" s="9">
        <f t="shared" si="7"/>
        <v>0</v>
      </c>
      <c r="AN2910" s="9">
        <f t="shared" si="8"/>
        <v>0</v>
      </c>
      <c r="AO2910" s="9">
        <f t="shared" si="9"/>
        <v>1</v>
      </c>
      <c r="AP2910" s="9">
        <f t="shared" si="10"/>
        <v>0</v>
      </c>
      <c r="AQ2910" s="8"/>
    </row>
    <row r="2911" ht="15.75" customHeight="1">
      <c r="A2911" s="7">
        <v>45682.0</v>
      </c>
      <c r="B2911" s="8" t="s">
        <v>6537</v>
      </c>
      <c r="C2911" s="8" t="s">
        <v>6538</v>
      </c>
      <c r="D2911" s="11">
        <v>1.1951614972E10</v>
      </c>
      <c r="E2911" s="8" t="s">
        <v>11833</v>
      </c>
      <c r="F2911" s="8" t="s">
        <v>11861</v>
      </c>
      <c r="G2911" s="8" t="s">
        <v>11855</v>
      </c>
      <c r="H2911" s="8" t="s">
        <v>11856</v>
      </c>
      <c r="I2911" s="8" t="s">
        <v>11837</v>
      </c>
      <c r="J2911" s="8" t="s">
        <v>11852</v>
      </c>
      <c r="K2911" s="8" t="s">
        <v>11837</v>
      </c>
      <c r="L2911" s="8" t="s">
        <v>11847</v>
      </c>
      <c r="M2911" s="8" t="s">
        <v>11849</v>
      </c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9">
        <f>ROUNDUP(SUM(VLOOKUP(F2911,'Pontuação'!A$2:B$11,2,FALSE),VLOOKUP(E2911,'Pontuação'!C$2:D$11,2,FALSE),VLOOKUP(H2911,'Pontuação'!I$2:J$11,2,FALSE),VLOOKUP(J2911,'Pontuação'!G$2:H$11,2,FALSE),VLOOKUP(L2911,'Pontuação'!M$2:N$13,2,FALSE)),0)</f>
        <v>1431</v>
      </c>
      <c r="AD2911" s="10">
        <f t="shared" si="1"/>
        <v>143</v>
      </c>
      <c r="AE2911" s="10" t="str">
        <f t="array" ref="AE2911">IFERROR(INDEX('Pontuação'!G$13:G$101, MATCH(AD2911, 'Pontuação'!F$13:F$101, 0)), "Faixa Indefinida")</f>
        <v>D</v>
      </c>
      <c r="AF2911" s="10">
        <f t="shared" si="2"/>
        <v>0</v>
      </c>
      <c r="AG2911" s="10">
        <f t="shared" si="3"/>
        <v>0</v>
      </c>
      <c r="AH2911" s="10">
        <f t="shared" si="4"/>
        <v>0</v>
      </c>
      <c r="AI2911" s="10">
        <f t="shared" si="5"/>
        <v>1</v>
      </c>
      <c r="AJ2911" s="9">
        <f>ROUNDUP(SUM(VLOOKUP(F2911,'Pontuação 3.0'!A$2:B$11,2,FALSE),VLOOKUP(E2911,'Pontuação 3.0'!C$2:D$11,2,FALSE),VLOOKUP(H2911,'Pontuação 3.0'!I$2:J$11,2,FALSE),VLOOKUP(J2911,'Pontuação 3.0'!G$2:H$11,2,FALSE),VLOOKUP(G2911,'Pontuação 3.0'!E$2:F$11,2,FALSE),VLOOKUP(K2911,'Pontuação 3.0'!K$2:L$11,2,FALSE),VLOOKUP(L2911,'Pontuação 3.0'!M$2:N$13,2,FALSE)),0)</f>
        <v>1957</v>
      </c>
      <c r="AK2911" s="9">
        <f t="shared" si="6"/>
        <v>196</v>
      </c>
      <c r="AL2911" s="9" t="str">
        <f t="array" ref="AL2911">IFERROR(INDEX('Pontuação 3.0'!G$13:G$191, MATCH(AK2911, 'Pontuação 3.0'!F$13:F$191, 0)), "Faixa Indefinida")</f>
        <v>C</v>
      </c>
      <c r="AM2911" s="9">
        <f t="shared" si="7"/>
        <v>0</v>
      </c>
      <c r="AN2911" s="9">
        <f t="shared" si="8"/>
        <v>0</v>
      </c>
      <c r="AO2911" s="9">
        <f t="shared" si="9"/>
        <v>1</v>
      </c>
      <c r="AP2911" s="9">
        <f t="shared" si="10"/>
        <v>0</v>
      </c>
      <c r="AQ2911" s="8"/>
    </row>
    <row r="2912" ht="15.75" customHeight="1">
      <c r="A2912" s="7">
        <v>45682.0</v>
      </c>
      <c r="B2912" s="8" t="s">
        <v>6541</v>
      </c>
      <c r="C2912" s="8" t="s">
        <v>6542</v>
      </c>
      <c r="D2912" s="11">
        <v>8.3991748478E10</v>
      </c>
      <c r="E2912" s="8" t="s">
        <v>11833</v>
      </c>
      <c r="F2912" s="8" t="s">
        <v>11842</v>
      </c>
      <c r="G2912" s="8" t="s">
        <v>11843</v>
      </c>
      <c r="H2912" s="8" t="s">
        <v>11850</v>
      </c>
      <c r="I2912" s="8" t="s">
        <v>11837</v>
      </c>
      <c r="J2912" s="8" t="s">
        <v>11846</v>
      </c>
      <c r="K2912" s="8" t="s">
        <v>11837</v>
      </c>
      <c r="L2912" s="8" t="s">
        <v>11851</v>
      </c>
      <c r="M2912" s="8" t="s">
        <v>11853</v>
      </c>
      <c r="N2912" s="12" t="s">
        <v>11</v>
      </c>
      <c r="O2912" s="12" t="s">
        <v>13</v>
      </c>
      <c r="P2912" s="12" t="s">
        <v>27</v>
      </c>
      <c r="Q2912" s="12" t="s">
        <v>44</v>
      </c>
      <c r="R2912" s="12" t="s">
        <v>20</v>
      </c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9">
        <f>ROUNDUP(SUM(VLOOKUP(F2912,'Pontuação'!A$2:B$11,2,FALSE),VLOOKUP(E2912,'Pontuação'!C$2:D$11,2,FALSE),VLOOKUP(H2912,'Pontuação'!I$2:J$11,2,FALSE),VLOOKUP(J2912,'Pontuação'!G$2:H$11,2,FALSE),VLOOKUP(L2912,'Pontuação'!M$2:N$13,2,FALSE)),0)</f>
        <v>1553</v>
      </c>
      <c r="AD2912" s="10">
        <f t="shared" si="1"/>
        <v>155</v>
      </c>
      <c r="AE2912" s="10" t="str">
        <f t="array" ref="AE2912">IFERROR(INDEX('Pontuação'!G$13:G$101, MATCH(AD2912, 'Pontuação'!F$13:F$101, 0)), "Faixa Indefinida")</f>
        <v>C</v>
      </c>
      <c r="AF2912" s="10">
        <f t="shared" si="2"/>
        <v>0</v>
      </c>
      <c r="AG2912" s="10">
        <f t="shared" si="3"/>
        <v>0</v>
      </c>
      <c r="AH2912" s="10">
        <f t="shared" si="4"/>
        <v>1</v>
      </c>
      <c r="AI2912" s="10">
        <f t="shared" si="5"/>
        <v>0</v>
      </c>
      <c r="AJ2912" s="9">
        <f>ROUNDUP(SUM(VLOOKUP(F2912,'Pontuação 3.0'!A$2:B$11,2,FALSE),VLOOKUP(E2912,'Pontuação 3.0'!C$2:D$11,2,FALSE),VLOOKUP(H2912,'Pontuação 3.0'!I$2:J$11,2,FALSE),VLOOKUP(J2912,'Pontuação 3.0'!G$2:H$11,2,FALSE),VLOOKUP(G2912,'Pontuação 3.0'!E$2:F$11,2,FALSE),VLOOKUP(K2912,'Pontuação 3.0'!K$2:L$11,2,FALSE),VLOOKUP(L2912,'Pontuação 3.0'!M$2:N$13,2,FALSE)),0)</f>
        <v>2122</v>
      </c>
      <c r="AK2912" s="9">
        <f t="shared" si="6"/>
        <v>212</v>
      </c>
      <c r="AL2912" s="9" t="str">
        <f t="array" ref="AL2912">IFERROR(INDEX('Pontuação 3.0'!G$13:G$191, MATCH(AK2912, 'Pontuação 3.0'!F$13:F$191, 0)), "Faixa Indefinida")</f>
        <v>C</v>
      </c>
      <c r="AM2912" s="9">
        <f t="shared" si="7"/>
        <v>0</v>
      </c>
      <c r="AN2912" s="9">
        <f t="shared" si="8"/>
        <v>0</v>
      </c>
      <c r="AO2912" s="9">
        <f t="shared" si="9"/>
        <v>1</v>
      </c>
      <c r="AP2912" s="9">
        <f t="shared" si="10"/>
        <v>0</v>
      </c>
      <c r="AQ2912" s="8"/>
    </row>
    <row r="2913" ht="15.75" customHeight="1">
      <c r="A2913" s="7">
        <v>45682.0</v>
      </c>
      <c r="B2913" s="8" t="s">
        <v>6543</v>
      </c>
      <c r="C2913" s="8" t="s">
        <v>6544</v>
      </c>
      <c r="D2913" s="11">
        <v>1.1937569403E10</v>
      </c>
      <c r="E2913" s="8" t="s">
        <v>11833</v>
      </c>
      <c r="F2913" s="8" t="s">
        <v>11834</v>
      </c>
      <c r="G2913" s="8" t="s">
        <v>11835</v>
      </c>
      <c r="H2913" s="8" t="s">
        <v>11836</v>
      </c>
      <c r="I2913" s="8" t="s">
        <v>11845</v>
      </c>
      <c r="J2913" s="8" t="s">
        <v>11846</v>
      </c>
      <c r="K2913" s="8" t="s">
        <v>11837</v>
      </c>
      <c r="L2913" s="8" t="s">
        <v>11847</v>
      </c>
      <c r="M2913" s="8" t="s">
        <v>11848</v>
      </c>
      <c r="N2913" s="12" t="s">
        <v>11</v>
      </c>
      <c r="O2913" s="12" t="s">
        <v>13</v>
      </c>
      <c r="P2913" s="12" t="s">
        <v>12</v>
      </c>
      <c r="Q2913" s="12" t="s">
        <v>15</v>
      </c>
      <c r="R2913" s="12" t="s">
        <v>14</v>
      </c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9">
        <f>ROUNDUP(SUM(VLOOKUP(F2913,'Pontuação'!A$2:B$11,2,FALSE),VLOOKUP(E2913,'Pontuação'!C$2:D$11,2,FALSE),VLOOKUP(H2913,'Pontuação'!I$2:J$11,2,FALSE),VLOOKUP(J2913,'Pontuação'!G$2:H$11,2,FALSE),VLOOKUP(L2913,'Pontuação'!M$2:N$13,2,FALSE)),0)</f>
        <v>1489</v>
      </c>
      <c r="AD2913" s="10">
        <f t="shared" si="1"/>
        <v>149</v>
      </c>
      <c r="AE2913" s="10" t="str">
        <f t="array" ref="AE2913">IFERROR(INDEX('Pontuação'!G$13:G$101, MATCH(AD2913, 'Pontuação'!F$13:F$101, 0)), "Faixa Indefinida")</f>
        <v>C</v>
      </c>
      <c r="AF2913" s="10">
        <f t="shared" si="2"/>
        <v>0</v>
      </c>
      <c r="AG2913" s="10">
        <f t="shared" si="3"/>
        <v>0</v>
      </c>
      <c r="AH2913" s="10">
        <f t="shared" si="4"/>
        <v>1</v>
      </c>
      <c r="AI2913" s="10">
        <f t="shared" si="5"/>
        <v>0</v>
      </c>
      <c r="AJ2913" s="9">
        <f>ROUNDUP(SUM(VLOOKUP(F2913,'Pontuação 3.0'!A$2:B$11,2,FALSE),VLOOKUP(E2913,'Pontuação 3.0'!C$2:D$11,2,FALSE),VLOOKUP(H2913,'Pontuação 3.0'!I$2:J$11,2,FALSE),VLOOKUP(J2913,'Pontuação 3.0'!G$2:H$11,2,FALSE),VLOOKUP(G2913,'Pontuação 3.0'!E$2:F$11,2,FALSE),VLOOKUP(K2913,'Pontuação 3.0'!K$2:L$11,2,FALSE),VLOOKUP(L2913,'Pontuação 3.0'!M$2:N$13,2,FALSE)),0)</f>
        <v>1827</v>
      </c>
      <c r="AK2913" s="9">
        <f t="shared" si="6"/>
        <v>183</v>
      </c>
      <c r="AL2913" s="9" t="str">
        <f t="array" ref="AL2913">IFERROR(INDEX('Pontuação 3.0'!G$13:G$191, MATCH(AK2913, 'Pontuação 3.0'!F$13:F$191, 0)), "Faixa Indefinida")</f>
        <v>D</v>
      </c>
      <c r="AM2913" s="9">
        <f t="shared" si="7"/>
        <v>0</v>
      </c>
      <c r="AN2913" s="9">
        <f t="shared" si="8"/>
        <v>0</v>
      </c>
      <c r="AO2913" s="9">
        <f t="shared" si="9"/>
        <v>0</v>
      </c>
      <c r="AP2913" s="9">
        <f t="shared" si="10"/>
        <v>1</v>
      </c>
      <c r="AQ2913" s="8"/>
    </row>
    <row r="2914" ht="15.75" customHeight="1">
      <c r="A2914" s="7">
        <v>45682.0</v>
      </c>
      <c r="B2914" s="8" t="s">
        <v>6547</v>
      </c>
      <c r="C2914" s="8" t="s">
        <v>6548</v>
      </c>
      <c r="D2914" s="11">
        <v>5.5999922722E10</v>
      </c>
      <c r="E2914" s="8" t="s">
        <v>11868</v>
      </c>
      <c r="F2914" s="8" t="s">
        <v>11834</v>
      </c>
      <c r="G2914" s="8" t="s">
        <v>11843</v>
      </c>
      <c r="H2914" s="8" t="s">
        <v>11856</v>
      </c>
      <c r="I2914" s="8" t="s">
        <v>11837</v>
      </c>
      <c r="J2914" s="8" t="s">
        <v>11846</v>
      </c>
      <c r="K2914" s="8" t="s">
        <v>11837</v>
      </c>
      <c r="L2914" s="8" t="s">
        <v>11840</v>
      </c>
      <c r="M2914" s="8" t="s">
        <v>11848</v>
      </c>
      <c r="N2914" s="12" t="s">
        <v>11</v>
      </c>
      <c r="O2914" s="12" t="s">
        <v>13</v>
      </c>
      <c r="P2914" s="12" t="s">
        <v>123</v>
      </c>
      <c r="Q2914" s="12" t="s">
        <v>15</v>
      </c>
      <c r="R2914" s="12" t="s">
        <v>14</v>
      </c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9">
        <f>ROUNDUP(SUM(VLOOKUP(F2914,'Pontuação'!A$2:B$11,2,FALSE),VLOOKUP(E2914,'Pontuação'!C$2:D$11,2,FALSE),VLOOKUP(H2914,'Pontuação'!I$2:J$11,2,FALSE),VLOOKUP(J2914,'Pontuação'!G$2:H$11,2,FALSE),VLOOKUP(L2914,'Pontuação'!M$2:N$13,2,FALSE)),0)</f>
        <v>1475</v>
      </c>
      <c r="AD2914" s="10">
        <f t="shared" si="1"/>
        <v>148</v>
      </c>
      <c r="AE2914" s="10" t="str">
        <f t="array" ref="AE2914">IFERROR(INDEX('Pontuação'!G$13:G$101, MATCH(AD2914, 'Pontuação'!F$13:F$101, 0)), "Faixa Indefinida")</f>
        <v>C</v>
      </c>
      <c r="AF2914" s="10">
        <f t="shared" si="2"/>
        <v>0</v>
      </c>
      <c r="AG2914" s="10">
        <f t="shared" si="3"/>
        <v>0</v>
      </c>
      <c r="AH2914" s="10">
        <f t="shared" si="4"/>
        <v>1</v>
      </c>
      <c r="AI2914" s="10">
        <f t="shared" si="5"/>
        <v>0</v>
      </c>
      <c r="AJ2914" s="9">
        <f>ROUNDUP(SUM(VLOOKUP(F2914,'Pontuação 3.0'!A$2:B$11,2,FALSE),VLOOKUP(E2914,'Pontuação 3.0'!C$2:D$11,2,FALSE),VLOOKUP(H2914,'Pontuação 3.0'!I$2:J$11,2,FALSE),VLOOKUP(J2914,'Pontuação 3.0'!G$2:H$11,2,FALSE),VLOOKUP(G2914,'Pontuação 3.0'!E$2:F$11,2,FALSE),VLOOKUP(K2914,'Pontuação 3.0'!K$2:L$11,2,FALSE),VLOOKUP(L2914,'Pontuação 3.0'!M$2:N$13,2,FALSE)),0)</f>
        <v>1789</v>
      </c>
      <c r="AK2914" s="9">
        <f t="shared" si="6"/>
        <v>179</v>
      </c>
      <c r="AL2914" s="9" t="str">
        <f t="array" ref="AL2914">IFERROR(INDEX('Pontuação 3.0'!G$13:G$191, MATCH(AK2914, 'Pontuação 3.0'!F$13:F$191, 0)), "Faixa Indefinida")</f>
        <v>D</v>
      </c>
      <c r="AM2914" s="9">
        <f t="shared" si="7"/>
        <v>0</v>
      </c>
      <c r="AN2914" s="9">
        <f t="shared" si="8"/>
        <v>0</v>
      </c>
      <c r="AO2914" s="9">
        <f t="shared" si="9"/>
        <v>0</v>
      </c>
      <c r="AP2914" s="9">
        <f t="shared" si="10"/>
        <v>1</v>
      </c>
      <c r="AQ2914" s="8"/>
    </row>
    <row r="2915" ht="15.75" customHeight="1">
      <c r="A2915" s="7">
        <v>45682.0</v>
      </c>
      <c r="B2915" s="8" t="s">
        <v>6545</v>
      </c>
      <c r="C2915" s="8" t="s">
        <v>6546</v>
      </c>
      <c r="D2915" s="11">
        <v>5.521981091702E12</v>
      </c>
      <c r="E2915" s="8" t="s">
        <v>11833</v>
      </c>
      <c r="F2915" s="8" t="s">
        <v>11861</v>
      </c>
      <c r="G2915" s="8" t="s">
        <v>11855</v>
      </c>
      <c r="H2915" s="8" t="s">
        <v>11856</v>
      </c>
      <c r="I2915" s="8" t="s">
        <v>11837</v>
      </c>
      <c r="J2915" s="8" t="s">
        <v>11838</v>
      </c>
      <c r="K2915" s="8" t="s">
        <v>11837</v>
      </c>
      <c r="L2915" s="8" t="s">
        <v>11847</v>
      </c>
      <c r="M2915" s="8" t="s">
        <v>11853</v>
      </c>
      <c r="N2915" s="12" t="s">
        <v>11</v>
      </c>
      <c r="O2915" s="12" t="s">
        <v>13</v>
      </c>
      <c r="P2915" s="12" t="s">
        <v>27</v>
      </c>
      <c r="Q2915" s="12" t="s">
        <v>65</v>
      </c>
      <c r="R2915" s="12" t="s">
        <v>20</v>
      </c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9">
        <f>ROUNDUP(SUM(VLOOKUP(F2915,'Pontuação'!A$2:B$11,2,FALSE),VLOOKUP(E2915,'Pontuação'!C$2:D$11,2,FALSE),VLOOKUP(H2915,'Pontuação'!I$2:J$11,2,FALSE),VLOOKUP(J2915,'Pontuação'!G$2:H$11,2,FALSE),VLOOKUP(L2915,'Pontuação'!M$2:N$13,2,FALSE)),0)</f>
        <v>1604</v>
      </c>
      <c r="AD2915" s="10">
        <f t="shared" si="1"/>
        <v>160</v>
      </c>
      <c r="AE2915" s="10" t="str">
        <f t="array" ref="AE2915">IFERROR(INDEX('Pontuação'!G$13:G$101, MATCH(AD2915, 'Pontuação'!F$13:F$101, 0)), "Faixa Indefinida")</f>
        <v>C</v>
      </c>
      <c r="AF2915" s="10">
        <f t="shared" si="2"/>
        <v>0</v>
      </c>
      <c r="AG2915" s="10">
        <f t="shared" si="3"/>
        <v>0</v>
      </c>
      <c r="AH2915" s="10">
        <f t="shared" si="4"/>
        <v>1</v>
      </c>
      <c r="AI2915" s="10">
        <f t="shared" si="5"/>
        <v>0</v>
      </c>
      <c r="AJ2915" s="9">
        <f>ROUNDUP(SUM(VLOOKUP(F2915,'Pontuação 3.0'!A$2:B$11,2,FALSE),VLOOKUP(E2915,'Pontuação 3.0'!C$2:D$11,2,FALSE),VLOOKUP(H2915,'Pontuação 3.0'!I$2:J$11,2,FALSE),VLOOKUP(J2915,'Pontuação 3.0'!G$2:H$11,2,FALSE),VLOOKUP(G2915,'Pontuação 3.0'!E$2:F$11,2,FALSE),VLOOKUP(K2915,'Pontuação 3.0'!K$2:L$11,2,FALSE),VLOOKUP(L2915,'Pontuação 3.0'!M$2:N$13,2,FALSE)),0)</f>
        <v>2080</v>
      </c>
      <c r="AK2915" s="9">
        <f t="shared" si="6"/>
        <v>208</v>
      </c>
      <c r="AL2915" s="9" t="str">
        <f t="array" ref="AL2915">IFERROR(INDEX('Pontuação 3.0'!G$13:G$191, MATCH(AK2915, 'Pontuação 3.0'!F$13:F$191, 0)), "Faixa Indefinida")</f>
        <v>C</v>
      </c>
      <c r="AM2915" s="9">
        <f t="shared" si="7"/>
        <v>0</v>
      </c>
      <c r="AN2915" s="9">
        <f t="shared" si="8"/>
        <v>0</v>
      </c>
      <c r="AO2915" s="9">
        <f t="shared" si="9"/>
        <v>1</v>
      </c>
      <c r="AP2915" s="9">
        <f t="shared" si="10"/>
        <v>0</v>
      </c>
      <c r="AQ2915" s="8"/>
    </row>
    <row r="2916" ht="15.75" customHeight="1">
      <c r="A2916" s="7">
        <v>45682.0</v>
      </c>
      <c r="B2916" s="8" t="s">
        <v>89</v>
      </c>
      <c r="C2916" s="8" t="s">
        <v>6549</v>
      </c>
      <c r="D2916" s="11">
        <v>3.8991212031E10</v>
      </c>
      <c r="E2916" s="8" t="s">
        <v>11833</v>
      </c>
      <c r="F2916" s="8" t="s">
        <v>11834</v>
      </c>
      <c r="G2916" s="8" t="s">
        <v>11843</v>
      </c>
      <c r="H2916" s="8" t="s">
        <v>11850</v>
      </c>
      <c r="I2916" s="8" t="s">
        <v>11837</v>
      </c>
      <c r="J2916" s="8" t="s">
        <v>11846</v>
      </c>
      <c r="K2916" s="8" t="s">
        <v>11837</v>
      </c>
      <c r="L2916" s="8" t="s">
        <v>11847</v>
      </c>
      <c r="M2916" s="8" t="s">
        <v>11848</v>
      </c>
      <c r="N2916" s="12" t="s">
        <v>11</v>
      </c>
      <c r="O2916" s="12" t="s">
        <v>13</v>
      </c>
      <c r="P2916" s="12" t="s">
        <v>23</v>
      </c>
      <c r="Q2916" s="12" t="s">
        <v>15</v>
      </c>
      <c r="R2916" s="12" t="s">
        <v>14</v>
      </c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9">
        <f>ROUNDUP(SUM(VLOOKUP(F2916,'Pontuação'!A$2:B$11,2,FALSE),VLOOKUP(E2916,'Pontuação'!C$2:D$11,2,FALSE),VLOOKUP(H2916,'Pontuação'!I$2:J$11,2,FALSE),VLOOKUP(J2916,'Pontuação'!G$2:H$11,2,FALSE),VLOOKUP(L2916,'Pontuação'!M$2:N$13,2,FALSE)),0)</f>
        <v>1673</v>
      </c>
      <c r="AD2916" s="10">
        <f t="shared" si="1"/>
        <v>167</v>
      </c>
      <c r="AE2916" s="10" t="str">
        <f t="array" ref="AE2916">IFERROR(INDEX('Pontuação'!G$13:G$101, MATCH(AD2916, 'Pontuação'!F$13:F$101, 0)), "Faixa Indefinida")</f>
        <v>B</v>
      </c>
      <c r="AF2916" s="10">
        <f t="shared" si="2"/>
        <v>0</v>
      </c>
      <c r="AG2916" s="10">
        <f t="shared" si="3"/>
        <v>1</v>
      </c>
      <c r="AH2916" s="10">
        <f t="shared" si="4"/>
        <v>0</v>
      </c>
      <c r="AI2916" s="10">
        <f t="shared" si="5"/>
        <v>0</v>
      </c>
      <c r="AJ2916" s="9">
        <f>ROUNDUP(SUM(VLOOKUP(F2916,'Pontuação 3.0'!A$2:B$11,2,FALSE),VLOOKUP(E2916,'Pontuação 3.0'!C$2:D$11,2,FALSE),VLOOKUP(H2916,'Pontuação 3.0'!I$2:J$11,2,FALSE),VLOOKUP(J2916,'Pontuação 3.0'!G$2:H$11,2,FALSE),VLOOKUP(G2916,'Pontuação 3.0'!E$2:F$11,2,FALSE),VLOOKUP(K2916,'Pontuação 3.0'!K$2:L$11,2,FALSE),VLOOKUP(L2916,'Pontuação 3.0'!M$2:N$13,2,FALSE)),0)</f>
        <v>2075</v>
      </c>
      <c r="AK2916" s="9">
        <f t="shared" si="6"/>
        <v>208</v>
      </c>
      <c r="AL2916" s="9" t="str">
        <f t="array" ref="AL2916">IFERROR(INDEX('Pontuação 3.0'!G$13:G$191, MATCH(AK2916, 'Pontuação 3.0'!F$13:F$191, 0)), "Faixa Indefinida")</f>
        <v>C</v>
      </c>
      <c r="AM2916" s="9">
        <f t="shared" si="7"/>
        <v>0</v>
      </c>
      <c r="AN2916" s="9">
        <f t="shared" si="8"/>
        <v>0</v>
      </c>
      <c r="AO2916" s="9">
        <f t="shared" si="9"/>
        <v>1</v>
      </c>
      <c r="AP2916" s="9">
        <f t="shared" si="10"/>
        <v>0</v>
      </c>
      <c r="AQ2916" s="8"/>
    </row>
    <row r="2917" ht="15.75" customHeight="1">
      <c r="A2917" s="7">
        <v>45682.0</v>
      </c>
      <c r="B2917" s="8" t="s">
        <v>6550</v>
      </c>
      <c r="C2917" s="8" t="s">
        <v>6551</v>
      </c>
      <c r="D2917" s="11">
        <v>9.82405668E8</v>
      </c>
      <c r="E2917" s="8" t="s">
        <v>11833</v>
      </c>
      <c r="F2917" s="8" t="s">
        <v>11834</v>
      </c>
      <c r="G2917" s="8" t="s">
        <v>11843</v>
      </c>
      <c r="H2917" s="8" t="s">
        <v>11850</v>
      </c>
      <c r="I2917" s="8" t="s">
        <v>11837</v>
      </c>
      <c r="J2917" s="8" t="s">
        <v>11846</v>
      </c>
      <c r="K2917" s="8" t="s">
        <v>11839</v>
      </c>
      <c r="L2917" s="8" t="s">
        <v>11847</v>
      </c>
      <c r="M2917" s="8" t="s">
        <v>11849</v>
      </c>
      <c r="N2917" s="12" t="s">
        <v>11</v>
      </c>
      <c r="O2917" s="12" t="s">
        <v>13</v>
      </c>
      <c r="P2917" s="12" t="s">
        <v>49</v>
      </c>
      <c r="Q2917" s="12" t="s">
        <v>24</v>
      </c>
      <c r="R2917" s="12" t="s">
        <v>20</v>
      </c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9">
        <f>ROUNDUP(SUM(VLOOKUP(F2917,'Pontuação'!A$2:B$11,2,FALSE),VLOOKUP(E2917,'Pontuação'!C$2:D$11,2,FALSE),VLOOKUP(H2917,'Pontuação'!I$2:J$11,2,FALSE),VLOOKUP(J2917,'Pontuação'!G$2:H$11,2,FALSE),VLOOKUP(L2917,'Pontuação'!M$2:N$13,2,FALSE)),0)</f>
        <v>1673</v>
      </c>
      <c r="AD2917" s="10">
        <f t="shared" si="1"/>
        <v>167</v>
      </c>
      <c r="AE2917" s="10" t="str">
        <f t="array" ref="AE2917">IFERROR(INDEX('Pontuação'!G$13:G$101, MATCH(AD2917, 'Pontuação'!F$13:F$101, 0)), "Faixa Indefinida")</f>
        <v>B</v>
      </c>
      <c r="AF2917" s="10">
        <f t="shared" si="2"/>
        <v>0</v>
      </c>
      <c r="AG2917" s="10">
        <f t="shared" si="3"/>
        <v>1</v>
      </c>
      <c r="AH2917" s="10">
        <f t="shared" si="4"/>
        <v>0</v>
      </c>
      <c r="AI2917" s="10">
        <f t="shared" si="5"/>
        <v>0</v>
      </c>
      <c r="AJ2917" s="9">
        <f>ROUNDUP(SUM(VLOOKUP(F2917,'Pontuação 3.0'!A$2:B$11,2,FALSE),VLOOKUP(E2917,'Pontuação 3.0'!C$2:D$11,2,FALSE),VLOOKUP(H2917,'Pontuação 3.0'!I$2:J$11,2,FALSE),VLOOKUP(J2917,'Pontuação 3.0'!G$2:H$11,2,FALSE),VLOOKUP(G2917,'Pontuação 3.0'!E$2:F$11,2,FALSE),VLOOKUP(K2917,'Pontuação 3.0'!K$2:L$11,2,FALSE),VLOOKUP(L2917,'Pontuação 3.0'!M$2:N$13,2,FALSE)),0)</f>
        <v>2336</v>
      </c>
      <c r="AK2917" s="9">
        <f t="shared" si="6"/>
        <v>234</v>
      </c>
      <c r="AL2917" s="9" t="str">
        <f t="array" ref="AL2917">IFERROR(INDEX('Pontuação 3.0'!G$13:G$191, MATCH(AK2917, 'Pontuação 3.0'!F$13:F$191, 0)), "Faixa Indefinida")</f>
        <v>B</v>
      </c>
      <c r="AM2917" s="9">
        <f t="shared" si="7"/>
        <v>0</v>
      </c>
      <c r="AN2917" s="9">
        <f t="shared" si="8"/>
        <v>1</v>
      </c>
      <c r="AO2917" s="9">
        <f t="shared" si="9"/>
        <v>0</v>
      </c>
      <c r="AP2917" s="9">
        <f t="shared" si="10"/>
        <v>0</v>
      </c>
      <c r="AQ2917" s="8"/>
    </row>
    <row r="2918" ht="15.75" customHeight="1">
      <c r="A2918" s="7">
        <v>45682.0</v>
      </c>
      <c r="B2918" s="8" t="s">
        <v>6555</v>
      </c>
      <c r="C2918" s="8" t="s">
        <v>6556</v>
      </c>
      <c r="D2918" s="11">
        <v>2.4992787914E10</v>
      </c>
      <c r="E2918" s="8" t="s">
        <v>11833</v>
      </c>
      <c r="F2918" s="8" t="s">
        <v>11834</v>
      </c>
      <c r="G2918" s="8" t="s">
        <v>11843</v>
      </c>
      <c r="H2918" s="8" t="s">
        <v>11865</v>
      </c>
      <c r="I2918" s="8" t="s">
        <v>11845</v>
      </c>
      <c r="J2918" s="8" t="s">
        <v>11846</v>
      </c>
      <c r="K2918" s="8" t="s">
        <v>11839</v>
      </c>
      <c r="L2918" s="8" t="s">
        <v>11851</v>
      </c>
      <c r="M2918" s="8" t="s">
        <v>11849</v>
      </c>
      <c r="N2918" s="12" t="s">
        <v>11</v>
      </c>
      <c r="O2918" s="12" t="s">
        <v>13</v>
      </c>
      <c r="P2918" s="12" t="s">
        <v>27</v>
      </c>
      <c r="Q2918" s="12" t="s">
        <v>15</v>
      </c>
      <c r="R2918" s="12" t="s">
        <v>14</v>
      </c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9">
        <f>ROUNDUP(SUM(VLOOKUP(F2918,'Pontuação'!A$2:B$11,2,FALSE),VLOOKUP(E2918,'Pontuação'!C$2:D$11,2,FALSE),VLOOKUP(H2918,'Pontuação'!I$2:J$11,2,FALSE),VLOOKUP(J2918,'Pontuação'!G$2:H$11,2,FALSE),VLOOKUP(L2918,'Pontuação'!M$2:N$13,2,FALSE)),0)</f>
        <v>1567</v>
      </c>
      <c r="AD2918" s="10">
        <f t="shared" si="1"/>
        <v>157</v>
      </c>
      <c r="AE2918" s="10" t="str">
        <f t="array" ref="AE2918">IFERROR(INDEX('Pontuação'!G$13:G$101, MATCH(AD2918, 'Pontuação'!F$13:F$101, 0)), "Faixa Indefinida")</f>
        <v>C</v>
      </c>
      <c r="AF2918" s="10">
        <f t="shared" si="2"/>
        <v>0</v>
      </c>
      <c r="AG2918" s="10">
        <f t="shared" si="3"/>
        <v>0</v>
      </c>
      <c r="AH2918" s="10">
        <f t="shared" si="4"/>
        <v>1</v>
      </c>
      <c r="AI2918" s="10">
        <f t="shared" si="5"/>
        <v>0</v>
      </c>
      <c r="AJ2918" s="9">
        <f>ROUNDUP(SUM(VLOOKUP(F2918,'Pontuação 3.0'!A$2:B$11,2,FALSE),VLOOKUP(E2918,'Pontuação 3.0'!C$2:D$11,2,FALSE),VLOOKUP(H2918,'Pontuação 3.0'!I$2:J$11,2,FALSE),VLOOKUP(J2918,'Pontuação 3.0'!G$2:H$11,2,FALSE),VLOOKUP(G2918,'Pontuação 3.0'!E$2:F$11,2,FALSE),VLOOKUP(K2918,'Pontuação 3.0'!K$2:L$11,2,FALSE),VLOOKUP(L2918,'Pontuação 3.0'!M$2:N$13,2,FALSE)),0)</f>
        <v>2186</v>
      </c>
      <c r="AK2918" s="9">
        <f t="shared" si="6"/>
        <v>219</v>
      </c>
      <c r="AL2918" s="9" t="str">
        <f t="array" ref="AL2918">IFERROR(INDEX('Pontuação 3.0'!G$13:G$191, MATCH(AK2918, 'Pontuação 3.0'!F$13:F$191, 0)), "Faixa Indefinida")</f>
        <v>B</v>
      </c>
      <c r="AM2918" s="9">
        <f t="shared" si="7"/>
        <v>0</v>
      </c>
      <c r="AN2918" s="9">
        <f t="shared" si="8"/>
        <v>1</v>
      </c>
      <c r="AO2918" s="9">
        <f t="shared" si="9"/>
        <v>0</v>
      </c>
      <c r="AP2918" s="9">
        <f t="shared" si="10"/>
        <v>0</v>
      </c>
      <c r="AQ2918" s="8"/>
    </row>
    <row r="2919" ht="15.75" customHeight="1">
      <c r="A2919" s="7">
        <v>45682.0</v>
      </c>
      <c r="B2919" s="8" t="s">
        <v>6557</v>
      </c>
      <c r="C2919" s="8" t="s">
        <v>6558</v>
      </c>
      <c r="D2919" s="11">
        <v>6.7999605793E10</v>
      </c>
      <c r="E2919" s="8" t="s">
        <v>11833</v>
      </c>
      <c r="F2919" s="8" t="s">
        <v>11863</v>
      </c>
      <c r="G2919" s="8" t="s">
        <v>11843</v>
      </c>
      <c r="H2919" s="8" t="s">
        <v>11844</v>
      </c>
      <c r="I2919" s="8" t="s">
        <v>11845</v>
      </c>
      <c r="J2919" s="8" t="s">
        <v>11852</v>
      </c>
      <c r="K2919" s="8" t="s">
        <v>11837</v>
      </c>
      <c r="L2919" s="8" t="s">
        <v>11851</v>
      </c>
      <c r="M2919" s="8" t="s">
        <v>11849</v>
      </c>
      <c r="N2919" s="12" t="s">
        <v>11</v>
      </c>
      <c r="O2919" s="12" t="s">
        <v>13</v>
      </c>
      <c r="P2919" s="12" t="s">
        <v>23</v>
      </c>
      <c r="Q2919" s="12" t="s">
        <v>15</v>
      </c>
      <c r="R2919" s="12" t="s">
        <v>14</v>
      </c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9">
        <f>ROUNDUP(SUM(VLOOKUP(F2919,'Pontuação'!A$2:B$11,2,FALSE),VLOOKUP(E2919,'Pontuação'!C$2:D$11,2,FALSE),VLOOKUP(H2919,'Pontuação'!I$2:J$11,2,FALSE),VLOOKUP(J2919,'Pontuação'!G$2:H$11,2,FALSE),VLOOKUP(L2919,'Pontuação'!M$2:N$13,2,FALSE)),0)</f>
        <v>1671</v>
      </c>
      <c r="AD2919" s="10">
        <f t="shared" si="1"/>
        <v>167</v>
      </c>
      <c r="AE2919" s="10" t="str">
        <f t="array" ref="AE2919">IFERROR(INDEX('Pontuação'!G$13:G$101, MATCH(AD2919, 'Pontuação'!F$13:F$101, 0)), "Faixa Indefinida")</f>
        <v>B</v>
      </c>
      <c r="AF2919" s="10">
        <f t="shared" si="2"/>
        <v>0</v>
      </c>
      <c r="AG2919" s="10">
        <f t="shared" si="3"/>
        <v>1</v>
      </c>
      <c r="AH2919" s="10">
        <f t="shared" si="4"/>
        <v>0</v>
      </c>
      <c r="AI2919" s="10">
        <f t="shared" si="5"/>
        <v>0</v>
      </c>
      <c r="AJ2919" s="9">
        <f>ROUNDUP(SUM(VLOOKUP(F2919,'Pontuação 3.0'!A$2:B$11,2,FALSE),VLOOKUP(E2919,'Pontuação 3.0'!C$2:D$11,2,FALSE),VLOOKUP(H2919,'Pontuação 3.0'!I$2:J$11,2,FALSE),VLOOKUP(J2919,'Pontuação 3.0'!G$2:H$11,2,FALSE),VLOOKUP(G2919,'Pontuação 3.0'!E$2:F$11,2,FALSE),VLOOKUP(K2919,'Pontuação 3.0'!K$2:L$11,2,FALSE),VLOOKUP(L2919,'Pontuação 3.0'!M$2:N$13,2,FALSE)),0)</f>
        <v>2139</v>
      </c>
      <c r="AK2919" s="9">
        <f t="shared" si="6"/>
        <v>214</v>
      </c>
      <c r="AL2919" s="9" t="str">
        <f t="array" ref="AL2919">IFERROR(INDEX('Pontuação 3.0'!G$13:G$191, MATCH(AK2919, 'Pontuação 3.0'!F$13:F$191, 0)), "Faixa Indefinida")</f>
        <v>B</v>
      </c>
      <c r="AM2919" s="9">
        <f t="shared" si="7"/>
        <v>0</v>
      </c>
      <c r="AN2919" s="9">
        <f t="shared" si="8"/>
        <v>1</v>
      </c>
      <c r="AO2919" s="9">
        <f t="shared" si="9"/>
        <v>0</v>
      </c>
      <c r="AP2919" s="9">
        <f t="shared" si="10"/>
        <v>0</v>
      </c>
      <c r="AQ2919" s="8"/>
    </row>
    <row r="2920" ht="15.75" customHeight="1">
      <c r="A2920" s="7">
        <v>45682.0</v>
      </c>
      <c r="B2920" s="8" t="s">
        <v>6552</v>
      </c>
      <c r="C2920" s="8" t="s">
        <v>6553</v>
      </c>
      <c r="D2920" s="8" t="s">
        <v>6554</v>
      </c>
      <c r="E2920" s="8" t="s">
        <v>11833</v>
      </c>
      <c r="F2920" s="8" t="s">
        <v>11834</v>
      </c>
      <c r="G2920" s="8" t="s">
        <v>11843</v>
      </c>
      <c r="H2920" s="8" t="s">
        <v>11844</v>
      </c>
      <c r="I2920" s="8" t="s">
        <v>11845</v>
      </c>
      <c r="J2920" s="8" t="s">
        <v>11852</v>
      </c>
      <c r="K2920" s="8" t="s">
        <v>11837</v>
      </c>
      <c r="L2920" s="8" t="s">
        <v>11847</v>
      </c>
      <c r="M2920" s="8" t="s">
        <v>11849</v>
      </c>
      <c r="N2920" s="12" t="s">
        <v>11</v>
      </c>
      <c r="O2920" s="12" t="s">
        <v>13</v>
      </c>
      <c r="P2920" s="12" t="s">
        <v>123</v>
      </c>
      <c r="Q2920" s="12" t="s">
        <v>15</v>
      </c>
      <c r="R2920" s="12" t="s">
        <v>20</v>
      </c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9">
        <f>ROUNDUP(SUM(VLOOKUP(F2920,'Pontuação'!A$2:B$11,2,FALSE),VLOOKUP(E2920,'Pontuação'!C$2:D$11,2,FALSE),VLOOKUP(H2920,'Pontuação'!I$2:J$11,2,FALSE),VLOOKUP(J2920,'Pontuação'!G$2:H$11,2,FALSE),VLOOKUP(L2920,'Pontuação'!M$2:N$13,2,FALSE)),0)</f>
        <v>1820</v>
      </c>
      <c r="AD2920" s="10">
        <f t="shared" si="1"/>
        <v>182</v>
      </c>
      <c r="AE2920" s="10" t="str">
        <f t="array" ref="AE2920">IFERROR(INDEX('Pontuação'!G$13:G$101, MATCH(AD2920, 'Pontuação'!F$13:F$101, 0)), "Faixa Indefinida")</f>
        <v>B</v>
      </c>
      <c r="AF2920" s="10">
        <f t="shared" si="2"/>
        <v>0</v>
      </c>
      <c r="AG2920" s="10">
        <f t="shared" si="3"/>
        <v>1</v>
      </c>
      <c r="AH2920" s="10">
        <f t="shared" si="4"/>
        <v>0</v>
      </c>
      <c r="AI2920" s="10">
        <f t="shared" si="5"/>
        <v>0</v>
      </c>
      <c r="AJ2920" s="9">
        <f>ROUNDUP(SUM(VLOOKUP(F2920,'Pontuação 3.0'!A$2:B$11,2,FALSE),VLOOKUP(E2920,'Pontuação 3.0'!C$2:D$11,2,FALSE),VLOOKUP(H2920,'Pontuação 3.0'!I$2:J$11,2,FALSE),VLOOKUP(J2920,'Pontuação 3.0'!G$2:H$11,2,FALSE),VLOOKUP(G2920,'Pontuação 3.0'!E$2:F$11,2,FALSE),VLOOKUP(K2920,'Pontuação 3.0'!K$2:L$11,2,FALSE),VLOOKUP(L2920,'Pontuação 3.0'!M$2:N$13,2,FALSE)),0)</f>
        <v>2314</v>
      </c>
      <c r="AK2920" s="9">
        <f t="shared" si="6"/>
        <v>231</v>
      </c>
      <c r="AL2920" s="9" t="str">
        <f t="array" ref="AL2920">IFERROR(INDEX('Pontuação 3.0'!G$13:G$191, MATCH(AK2920, 'Pontuação 3.0'!F$13:F$191, 0)), "Faixa Indefinida")</f>
        <v>B</v>
      </c>
      <c r="AM2920" s="9">
        <f t="shared" si="7"/>
        <v>0</v>
      </c>
      <c r="AN2920" s="9">
        <f t="shared" si="8"/>
        <v>1</v>
      </c>
      <c r="AO2920" s="9">
        <f t="shared" si="9"/>
        <v>0</v>
      </c>
      <c r="AP2920" s="9">
        <f t="shared" si="10"/>
        <v>0</v>
      </c>
      <c r="AQ2920" s="8"/>
    </row>
    <row r="2921" ht="15.75" customHeight="1">
      <c r="A2921" s="7">
        <v>45682.0</v>
      </c>
      <c r="B2921" s="8" t="s">
        <v>6563</v>
      </c>
      <c r="C2921" s="8" t="s">
        <v>6564</v>
      </c>
      <c r="D2921" s="11">
        <v>9.98773708E8</v>
      </c>
      <c r="E2921" s="8" t="s">
        <v>11833</v>
      </c>
      <c r="F2921" s="8" t="s">
        <v>11854</v>
      </c>
      <c r="G2921" s="8" t="s">
        <v>11872</v>
      </c>
      <c r="H2921" s="8" t="s">
        <v>11850</v>
      </c>
      <c r="I2921" s="8" t="s">
        <v>11837</v>
      </c>
      <c r="J2921" s="8" t="s">
        <v>11846</v>
      </c>
      <c r="K2921" s="8" t="s">
        <v>11839</v>
      </c>
      <c r="L2921" s="8" t="s">
        <v>11851</v>
      </c>
      <c r="M2921" s="8" t="s">
        <v>11848</v>
      </c>
      <c r="N2921" s="12" t="s">
        <v>11</v>
      </c>
      <c r="O2921" s="12" t="s">
        <v>13</v>
      </c>
      <c r="P2921" s="12" t="s">
        <v>27</v>
      </c>
      <c r="Q2921" s="12" t="s">
        <v>44</v>
      </c>
      <c r="R2921" s="12" t="s">
        <v>20</v>
      </c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9">
        <f>ROUNDUP(SUM(VLOOKUP(F2921,'Pontuação'!A$2:B$11,2,FALSE),VLOOKUP(E2921,'Pontuação'!C$2:D$11,2,FALSE),VLOOKUP(H2921,'Pontuação'!I$2:J$11,2,FALSE),VLOOKUP(J2921,'Pontuação'!G$2:H$11,2,FALSE),VLOOKUP(L2921,'Pontuação'!M$2:N$13,2,FALSE)),0)</f>
        <v>1558</v>
      </c>
      <c r="AD2921" s="10">
        <f t="shared" si="1"/>
        <v>156</v>
      </c>
      <c r="AE2921" s="10" t="str">
        <f t="array" ref="AE2921">IFERROR(INDEX('Pontuação'!G$13:G$101, MATCH(AD2921, 'Pontuação'!F$13:F$101, 0)), "Faixa Indefinida")</f>
        <v>C</v>
      </c>
      <c r="AF2921" s="10">
        <f t="shared" si="2"/>
        <v>0</v>
      </c>
      <c r="AG2921" s="10">
        <f t="shared" si="3"/>
        <v>0</v>
      </c>
      <c r="AH2921" s="10">
        <f t="shared" si="4"/>
        <v>1</v>
      </c>
      <c r="AI2921" s="10">
        <f t="shared" si="5"/>
        <v>0</v>
      </c>
      <c r="AJ2921" s="9">
        <f>ROUNDUP(SUM(VLOOKUP(F2921,'Pontuação 3.0'!A$2:B$11,2,FALSE),VLOOKUP(E2921,'Pontuação 3.0'!C$2:D$11,2,FALSE),VLOOKUP(H2921,'Pontuação 3.0'!I$2:J$11,2,FALSE),VLOOKUP(J2921,'Pontuação 3.0'!G$2:H$11,2,FALSE),VLOOKUP(G2921,'Pontuação 3.0'!E$2:F$11,2,FALSE),VLOOKUP(K2921,'Pontuação 3.0'!K$2:L$11,2,FALSE),VLOOKUP(L2921,'Pontuação 3.0'!M$2:N$13,2,FALSE)),0)</f>
        <v>2428</v>
      </c>
      <c r="AK2921" s="9">
        <f t="shared" si="6"/>
        <v>243</v>
      </c>
      <c r="AL2921" s="9" t="str">
        <f t="array" ref="AL2921">IFERROR(INDEX('Pontuação 3.0'!G$13:G$191, MATCH(AK2921, 'Pontuação 3.0'!F$13:F$191, 0)), "Faixa Indefinida")</f>
        <v>A</v>
      </c>
      <c r="AM2921" s="9">
        <f t="shared" si="7"/>
        <v>1</v>
      </c>
      <c r="AN2921" s="9">
        <f t="shared" si="8"/>
        <v>0</v>
      </c>
      <c r="AO2921" s="9">
        <f t="shared" si="9"/>
        <v>0</v>
      </c>
      <c r="AP2921" s="9">
        <f t="shared" si="10"/>
        <v>0</v>
      </c>
      <c r="AQ2921" s="8"/>
    </row>
    <row r="2922" ht="15.75" customHeight="1">
      <c r="A2922" s="7">
        <v>45682.0</v>
      </c>
      <c r="B2922" s="8" t="s">
        <v>6561</v>
      </c>
      <c r="C2922" s="8" t="s">
        <v>6562</v>
      </c>
      <c r="D2922" s="11">
        <v>8.4987479627E10</v>
      </c>
      <c r="E2922" s="8" t="s">
        <v>11833</v>
      </c>
      <c r="F2922" s="8" t="s">
        <v>11842</v>
      </c>
      <c r="G2922" s="8" t="s">
        <v>11835</v>
      </c>
      <c r="H2922" s="8" t="s">
        <v>11856</v>
      </c>
      <c r="I2922" s="8" t="s">
        <v>11837</v>
      </c>
      <c r="J2922" s="8" t="s">
        <v>11846</v>
      </c>
      <c r="K2922" s="8" t="s">
        <v>11837</v>
      </c>
      <c r="L2922" s="8" t="s">
        <v>11851</v>
      </c>
      <c r="M2922" s="8" t="s">
        <v>11853</v>
      </c>
      <c r="N2922" s="12" t="s">
        <v>11</v>
      </c>
      <c r="O2922" s="12" t="s">
        <v>13</v>
      </c>
      <c r="P2922" s="12" t="s">
        <v>12</v>
      </c>
      <c r="Q2922" s="12" t="s">
        <v>15</v>
      </c>
      <c r="R2922" s="12" t="s">
        <v>14</v>
      </c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9">
        <f>ROUNDUP(SUM(VLOOKUP(F2922,'Pontuação'!A$2:B$11,2,FALSE),VLOOKUP(E2922,'Pontuação'!C$2:D$11,2,FALSE),VLOOKUP(H2922,'Pontuação'!I$2:J$11,2,FALSE),VLOOKUP(J2922,'Pontuação'!G$2:H$11,2,FALSE),VLOOKUP(L2922,'Pontuação'!M$2:N$13,2,FALSE)),0)</f>
        <v>1439</v>
      </c>
      <c r="AD2922" s="10">
        <f t="shared" si="1"/>
        <v>144</v>
      </c>
      <c r="AE2922" s="10" t="str">
        <f t="array" ref="AE2922">IFERROR(INDEX('Pontuação'!G$13:G$101, MATCH(AD2922, 'Pontuação'!F$13:F$101, 0)), "Faixa Indefinida")</f>
        <v>D</v>
      </c>
      <c r="AF2922" s="10">
        <f t="shared" si="2"/>
        <v>0</v>
      </c>
      <c r="AG2922" s="10">
        <f t="shared" si="3"/>
        <v>0</v>
      </c>
      <c r="AH2922" s="10">
        <f t="shared" si="4"/>
        <v>0</v>
      </c>
      <c r="AI2922" s="10">
        <f t="shared" si="5"/>
        <v>1</v>
      </c>
      <c r="AJ2922" s="9">
        <f>ROUNDUP(SUM(VLOOKUP(F2922,'Pontuação 3.0'!A$2:B$11,2,FALSE),VLOOKUP(E2922,'Pontuação 3.0'!C$2:D$11,2,FALSE),VLOOKUP(H2922,'Pontuação 3.0'!I$2:J$11,2,FALSE),VLOOKUP(J2922,'Pontuação 3.0'!G$2:H$11,2,FALSE),VLOOKUP(G2922,'Pontuação 3.0'!E$2:F$11,2,FALSE),VLOOKUP(K2922,'Pontuação 3.0'!K$2:L$11,2,FALSE),VLOOKUP(L2922,'Pontuação 3.0'!M$2:N$13,2,FALSE)),0)</f>
        <v>1834</v>
      </c>
      <c r="AK2922" s="9">
        <f t="shared" si="6"/>
        <v>183</v>
      </c>
      <c r="AL2922" s="9" t="str">
        <f t="array" ref="AL2922">IFERROR(INDEX('Pontuação 3.0'!G$13:G$191, MATCH(AK2922, 'Pontuação 3.0'!F$13:F$191, 0)), "Faixa Indefinida")</f>
        <v>D</v>
      </c>
      <c r="AM2922" s="9">
        <f t="shared" si="7"/>
        <v>0</v>
      </c>
      <c r="AN2922" s="9">
        <f t="shared" si="8"/>
        <v>0</v>
      </c>
      <c r="AO2922" s="9">
        <f t="shared" si="9"/>
        <v>0</v>
      </c>
      <c r="AP2922" s="9">
        <f t="shared" si="10"/>
        <v>1</v>
      </c>
      <c r="AQ2922" s="8"/>
    </row>
    <row r="2923" ht="15.75" customHeight="1">
      <c r="A2923" s="7">
        <v>45682.0</v>
      </c>
      <c r="B2923" s="8" t="s">
        <v>6565</v>
      </c>
      <c r="C2923" s="8" t="s">
        <v>6566</v>
      </c>
      <c r="D2923" s="11">
        <v>2.499866807E10</v>
      </c>
      <c r="E2923" s="8" t="s">
        <v>11833</v>
      </c>
      <c r="F2923" s="8" t="s">
        <v>11834</v>
      </c>
      <c r="G2923" s="8" t="s">
        <v>11843</v>
      </c>
      <c r="H2923" s="8" t="s">
        <v>11844</v>
      </c>
      <c r="I2923" s="8" t="s">
        <v>11837</v>
      </c>
      <c r="J2923" s="8" t="s">
        <v>11852</v>
      </c>
      <c r="K2923" s="8" t="s">
        <v>11839</v>
      </c>
      <c r="L2923" s="8" t="s">
        <v>11847</v>
      </c>
      <c r="M2923" s="8" t="s">
        <v>11849</v>
      </c>
      <c r="N2923" s="12" t="s">
        <v>11</v>
      </c>
      <c r="O2923" s="12" t="s">
        <v>13</v>
      </c>
      <c r="P2923" s="12" t="s">
        <v>37</v>
      </c>
      <c r="Q2923" s="12" t="s">
        <v>65</v>
      </c>
      <c r="R2923" s="12" t="s">
        <v>14</v>
      </c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9">
        <f>ROUNDUP(SUM(VLOOKUP(F2923,'Pontuação'!A$2:B$11,2,FALSE),VLOOKUP(E2923,'Pontuação'!C$2:D$11,2,FALSE),VLOOKUP(H2923,'Pontuação'!I$2:J$11,2,FALSE),VLOOKUP(J2923,'Pontuação'!G$2:H$11,2,FALSE),VLOOKUP(L2923,'Pontuação'!M$2:N$13,2,FALSE)),0)</f>
        <v>1820</v>
      </c>
      <c r="AD2923" s="10">
        <f t="shared" si="1"/>
        <v>182</v>
      </c>
      <c r="AE2923" s="10" t="str">
        <f t="array" ref="AE2923">IFERROR(INDEX('Pontuação'!G$13:G$101, MATCH(AD2923, 'Pontuação'!F$13:F$101, 0)), "Faixa Indefinida")</f>
        <v>B</v>
      </c>
      <c r="AF2923" s="10">
        <f t="shared" si="2"/>
        <v>0</v>
      </c>
      <c r="AG2923" s="10">
        <f t="shared" si="3"/>
        <v>1</v>
      </c>
      <c r="AH2923" s="10">
        <f t="shared" si="4"/>
        <v>0</v>
      </c>
      <c r="AI2923" s="10">
        <f t="shared" si="5"/>
        <v>0</v>
      </c>
      <c r="AJ2923" s="9">
        <f>ROUNDUP(SUM(VLOOKUP(F2923,'Pontuação 3.0'!A$2:B$11,2,FALSE),VLOOKUP(E2923,'Pontuação 3.0'!C$2:D$11,2,FALSE),VLOOKUP(H2923,'Pontuação 3.0'!I$2:J$11,2,FALSE),VLOOKUP(J2923,'Pontuação 3.0'!G$2:H$11,2,FALSE),VLOOKUP(G2923,'Pontuação 3.0'!E$2:F$11,2,FALSE),VLOOKUP(K2923,'Pontuação 3.0'!K$2:L$11,2,FALSE),VLOOKUP(L2923,'Pontuação 3.0'!M$2:N$13,2,FALSE)),0)</f>
        <v>2575</v>
      </c>
      <c r="AK2923" s="9">
        <f t="shared" si="6"/>
        <v>258</v>
      </c>
      <c r="AL2923" s="9" t="str">
        <f t="array" ref="AL2923">IFERROR(INDEX('Pontuação 3.0'!G$13:G$191, MATCH(AK2923, 'Pontuação 3.0'!F$13:F$191, 0)), "Faixa Indefinida")</f>
        <v>A</v>
      </c>
      <c r="AM2923" s="9">
        <f t="shared" si="7"/>
        <v>1</v>
      </c>
      <c r="AN2923" s="9">
        <f t="shared" si="8"/>
        <v>0</v>
      </c>
      <c r="AO2923" s="9">
        <f t="shared" si="9"/>
        <v>0</v>
      </c>
      <c r="AP2923" s="9">
        <f t="shared" si="10"/>
        <v>0</v>
      </c>
      <c r="AQ2923" s="8"/>
    </row>
    <row r="2924" ht="15.75" customHeight="1">
      <c r="A2924" s="7">
        <v>45682.0</v>
      </c>
      <c r="B2924" s="8" t="s">
        <v>6567</v>
      </c>
      <c r="C2924" s="8" t="s">
        <v>6568</v>
      </c>
      <c r="D2924" s="11">
        <v>1.2997141107E10</v>
      </c>
      <c r="E2924" s="8" t="s">
        <v>11833</v>
      </c>
      <c r="F2924" s="8" t="s">
        <v>11834</v>
      </c>
      <c r="G2924" s="8" t="s">
        <v>11835</v>
      </c>
      <c r="H2924" s="8" t="s">
        <v>11850</v>
      </c>
      <c r="I2924" s="8" t="s">
        <v>11845</v>
      </c>
      <c r="J2924" s="8" t="s">
        <v>11846</v>
      </c>
      <c r="K2924" s="8" t="s">
        <v>11837</v>
      </c>
      <c r="L2924" s="8" t="s">
        <v>11857</v>
      </c>
      <c r="M2924" s="8" t="s">
        <v>11849</v>
      </c>
      <c r="N2924" s="12" t="s">
        <v>11</v>
      </c>
      <c r="O2924" s="12" t="s">
        <v>13</v>
      </c>
      <c r="P2924" s="12" t="s">
        <v>123</v>
      </c>
      <c r="Q2924" s="12" t="s">
        <v>15</v>
      </c>
      <c r="R2924" s="12" t="s">
        <v>14</v>
      </c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9">
        <f>ROUNDUP(SUM(VLOOKUP(F2924,'Pontuação'!A$2:B$11,2,FALSE),VLOOKUP(E2924,'Pontuação'!C$2:D$11,2,FALSE),VLOOKUP(H2924,'Pontuação'!I$2:J$11,2,FALSE),VLOOKUP(J2924,'Pontuação'!G$2:H$11,2,FALSE),VLOOKUP(L2924,'Pontuação'!M$2:N$13,2,FALSE)),0)</f>
        <v>1504</v>
      </c>
      <c r="AD2924" s="10">
        <f t="shared" si="1"/>
        <v>150</v>
      </c>
      <c r="AE2924" s="10" t="str">
        <f t="array" ref="AE2924">IFERROR(INDEX('Pontuação'!G$13:G$101, MATCH(AD2924, 'Pontuação'!F$13:F$101, 0)), "Faixa Indefinida")</f>
        <v>C</v>
      </c>
      <c r="AF2924" s="10">
        <f t="shared" si="2"/>
        <v>0</v>
      </c>
      <c r="AG2924" s="10">
        <f t="shared" si="3"/>
        <v>0</v>
      </c>
      <c r="AH2924" s="10">
        <f t="shared" si="4"/>
        <v>1</v>
      </c>
      <c r="AI2924" s="10">
        <f t="shared" si="5"/>
        <v>0</v>
      </c>
      <c r="AJ2924" s="9">
        <f>ROUNDUP(SUM(VLOOKUP(F2924,'Pontuação 3.0'!A$2:B$11,2,FALSE),VLOOKUP(E2924,'Pontuação 3.0'!C$2:D$11,2,FALSE),VLOOKUP(H2924,'Pontuação 3.0'!I$2:J$11,2,FALSE),VLOOKUP(J2924,'Pontuação 3.0'!G$2:H$11,2,FALSE),VLOOKUP(G2924,'Pontuação 3.0'!E$2:F$11,2,FALSE),VLOOKUP(K2924,'Pontuação 3.0'!K$2:L$11,2,FALSE),VLOOKUP(L2924,'Pontuação 3.0'!M$2:N$13,2,FALSE)),0)</f>
        <v>1819</v>
      </c>
      <c r="AK2924" s="9">
        <f t="shared" si="6"/>
        <v>182</v>
      </c>
      <c r="AL2924" s="9" t="str">
        <f t="array" ref="AL2924">IFERROR(INDEX('Pontuação 3.0'!G$13:G$191, MATCH(AK2924, 'Pontuação 3.0'!F$13:F$191, 0)), "Faixa Indefinida")</f>
        <v>D</v>
      </c>
      <c r="AM2924" s="9">
        <f t="shared" si="7"/>
        <v>0</v>
      </c>
      <c r="AN2924" s="9">
        <f t="shared" si="8"/>
        <v>0</v>
      </c>
      <c r="AO2924" s="9">
        <f t="shared" si="9"/>
        <v>0</v>
      </c>
      <c r="AP2924" s="9">
        <f t="shared" si="10"/>
        <v>1</v>
      </c>
      <c r="AQ2924" s="8"/>
    </row>
    <row r="2925" ht="15.75" customHeight="1">
      <c r="A2925" s="7">
        <v>45682.0</v>
      </c>
      <c r="B2925" s="8" t="s">
        <v>6569</v>
      </c>
      <c r="C2925" s="8" t="s">
        <v>6570</v>
      </c>
      <c r="D2925" s="11">
        <v>9.4991226694E10</v>
      </c>
      <c r="E2925" s="8" t="s">
        <v>11833</v>
      </c>
      <c r="F2925" s="8" t="s">
        <v>11842</v>
      </c>
      <c r="G2925" s="8" t="s">
        <v>11835</v>
      </c>
      <c r="H2925" s="8" t="s">
        <v>11850</v>
      </c>
      <c r="I2925" s="8" t="s">
        <v>11837</v>
      </c>
      <c r="J2925" s="8" t="s">
        <v>11846</v>
      </c>
      <c r="K2925" s="8" t="s">
        <v>11837</v>
      </c>
      <c r="L2925" s="8" t="s">
        <v>11851</v>
      </c>
      <c r="M2925" s="8" t="s">
        <v>11848</v>
      </c>
      <c r="N2925" s="12" t="s">
        <v>11</v>
      </c>
      <c r="O2925" s="12" t="s">
        <v>13</v>
      </c>
      <c r="P2925" s="12" t="s">
        <v>27</v>
      </c>
      <c r="Q2925" s="12" t="s">
        <v>15</v>
      </c>
      <c r="R2925" s="12" t="s">
        <v>14</v>
      </c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9">
        <f>ROUNDUP(SUM(VLOOKUP(F2925,'Pontuação'!A$2:B$11,2,FALSE),VLOOKUP(E2925,'Pontuação'!C$2:D$11,2,FALSE),VLOOKUP(H2925,'Pontuação'!I$2:J$11,2,FALSE),VLOOKUP(J2925,'Pontuação'!G$2:H$11,2,FALSE),VLOOKUP(L2925,'Pontuação'!M$2:N$13,2,FALSE)),0)</f>
        <v>1553</v>
      </c>
      <c r="AD2925" s="10">
        <f t="shared" si="1"/>
        <v>155</v>
      </c>
      <c r="AE2925" s="10" t="str">
        <f t="array" ref="AE2925">IFERROR(INDEX('Pontuação'!G$13:G$101, MATCH(AD2925, 'Pontuação'!F$13:F$101, 0)), "Faixa Indefinida")</f>
        <v>C</v>
      </c>
      <c r="AF2925" s="10">
        <f t="shared" si="2"/>
        <v>0</v>
      </c>
      <c r="AG2925" s="10">
        <f t="shared" si="3"/>
        <v>0</v>
      </c>
      <c r="AH2925" s="10">
        <f t="shared" si="4"/>
        <v>1</v>
      </c>
      <c r="AI2925" s="10">
        <f t="shared" si="5"/>
        <v>0</v>
      </c>
      <c r="AJ2925" s="9">
        <f>ROUNDUP(SUM(VLOOKUP(F2925,'Pontuação 3.0'!A$2:B$11,2,FALSE),VLOOKUP(E2925,'Pontuação 3.0'!C$2:D$11,2,FALSE),VLOOKUP(H2925,'Pontuação 3.0'!I$2:J$11,2,FALSE),VLOOKUP(J2925,'Pontuação 3.0'!G$2:H$11,2,FALSE),VLOOKUP(G2925,'Pontuação 3.0'!E$2:F$11,2,FALSE),VLOOKUP(K2925,'Pontuação 3.0'!K$2:L$11,2,FALSE),VLOOKUP(L2925,'Pontuação 3.0'!M$2:N$13,2,FALSE)),0)</f>
        <v>1982</v>
      </c>
      <c r="AK2925" s="9">
        <f t="shared" si="6"/>
        <v>198</v>
      </c>
      <c r="AL2925" s="9" t="str">
        <f t="array" ref="AL2925">IFERROR(INDEX('Pontuação 3.0'!G$13:G$191, MATCH(AK2925, 'Pontuação 3.0'!F$13:F$191, 0)), "Faixa Indefinida")</f>
        <v>C</v>
      </c>
      <c r="AM2925" s="9">
        <f t="shared" si="7"/>
        <v>0</v>
      </c>
      <c r="AN2925" s="9">
        <f t="shared" si="8"/>
        <v>0</v>
      </c>
      <c r="AO2925" s="9">
        <f t="shared" si="9"/>
        <v>1</v>
      </c>
      <c r="AP2925" s="9">
        <f t="shared" si="10"/>
        <v>0</v>
      </c>
      <c r="AQ2925" s="8"/>
    </row>
    <row r="2926" ht="15.75" customHeight="1">
      <c r="A2926" s="7">
        <v>45682.0</v>
      </c>
      <c r="B2926" s="8" t="s">
        <v>6571</v>
      </c>
      <c r="C2926" s="8" t="s">
        <v>6572</v>
      </c>
      <c r="D2926" s="8" t="s">
        <v>6573</v>
      </c>
      <c r="E2926" s="8" t="s">
        <v>11833</v>
      </c>
      <c r="F2926" s="8" t="s">
        <v>11834</v>
      </c>
      <c r="G2926" s="8" t="s">
        <v>11843</v>
      </c>
      <c r="H2926" s="8" t="s">
        <v>11844</v>
      </c>
      <c r="I2926" s="8" t="s">
        <v>11845</v>
      </c>
      <c r="J2926" s="8" t="s">
        <v>11846</v>
      </c>
      <c r="K2926" s="8" t="s">
        <v>11839</v>
      </c>
      <c r="L2926" s="8" t="s">
        <v>11847</v>
      </c>
      <c r="M2926" s="8" t="s">
        <v>11849</v>
      </c>
      <c r="N2926" s="12" t="s">
        <v>11</v>
      </c>
      <c r="O2926" s="12" t="s">
        <v>13</v>
      </c>
      <c r="P2926" s="12" t="s">
        <v>123</v>
      </c>
      <c r="Q2926" s="12" t="s">
        <v>15</v>
      </c>
      <c r="R2926" s="12" t="s">
        <v>14</v>
      </c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9">
        <f>ROUNDUP(SUM(VLOOKUP(F2926,'Pontuação'!A$2:B$11,2,FALSE),VLOOKUP(E2926,'Pontuação'!C$2:D$11,2,FALSE),VLOOKUP(H2926,'Pontuação'!I$2:J$11,2,FALSE),VLOOKUP(J2926,'Pontuação'!G$2:H$11,2,FALSE),VLOOKUP(L2926,'Pontuação'!M$2:N$13,2,FALSE)),0)</f>
        <v>1715</v>
      </c>
      <c r="AD2926" s="10">
        <f t="shared" si="1"/>
        <v>172</v>
      </c>
      <c r="AE2926" s="10" t="str">
        <f t="array" ref="AE2926">IFERROR(INDEX('Pontuação'!G$13:G$101, MATCH(AD2926, 'Pontuação'!F$13:F$101, 0)), "Faixa Indefinida")</f>
        <v>B</v>
      </c>
      <c r="AF2926" s="10">
        <f t="shared" si="2"/>
        <v>0</v>
      </c>
      <c r="AG2926" s="10">
        <f t="shared" si="3"/>
        <v>1</v>
      </c>
      <c r="AH2926" s="10">
        <f t="shared" si="4"/>
        <v>0</v>
      </c>
      <c r="AI2926" s="10">
        <f t="shared" si="5"/>
        <v>0</v>
      </c>
      <c r="AJ2926" s="9">
        <f>ROUNDUP(SUM(VLOOKUP(F2926,'Pontuação 3.0'!A$2:B$11,2,FALSE),VLOOKUP(E2926,'Pontuação 3.0'!C$2:D$11,2,FALSE),VLOOKUP(H2926,'Pontuação 3.0'!I$2:J$11,2,FALSE),VLOOKUP(J2926,'Pontuação 3.0'!G$2:H$11,2,FALSE),VLOOKUP(G2926,'Pontuação 3.0'!E$2:F$11,2,FALSE),VLOOKUP(K2926,'Pontuação 3.0'!K$2:L$11,2,FALSE),VLOOKUP(L2926,'Pontuação 3.0'!M$2:N$13,2,FALSE)),0)</f>
        <v>2423</v>
      </c>
      <c r="AK2926" s="9">
        <f t="shared" si="6"/>
        <v>242</v>
      </c>
      <c r="AL2926" s="9" t="str">
        <f t="array" ref="AL2926">IFERROR(INDEX('Pontuação 3.0'!G$13:G$191, MATCH(AK2926, 'Pontuação 3.0'!F$13:F$191, 0)), "Faixa Indefinida")</f>
        <v>A</v>
      </c>
      <c r="AM2926" s="9">
        <f t="shared" si="7"/>
        <v>1</v>
      </c>
      <c r="AN2926" s="9">
        <f t="shared" si="8"/>
        <v>0</v>
      </c>
      <c r="AO2926" s="9">
        <f t="shared" si="9"/>
        <v>0</v>
      </c>
      <c r="AP2926" s="9">
        <f t="shared" si="10"/>
        <v>0</v>
      </c>
      <c r="AQ2926" s="8"/>
    </row>
    <row r="2927" ht="15.75" customHeight="1">
      <c r="A2927" s="7">
        <v>45682.0</v>
      </c>
      <c r="B2927" s="8" t="s">
        <v>6515</v>
      </c>
      <c r="C2927" s="8" t="s">
        <v>6516</v>
      </c>
      <c r="D2927" s="11">
        <v>5.1996104379E10</v>
      </c>
      <c r="E2927" s="8" t="s">
        <v>11868</v>
      </c>
      <c r="F2927" s="8" t="s">
        <v>11834</v>
      </c>
      <c r="G2927" s="8" t="s">
        <v>11867</v>
      </c>
      <c r="H2927" s="8" t="s">
        <v>11856</v>
      </c>
      <c r="I2927" s="8" t="s">
        <v>11837</v>
      </c>
      <c r="J2927" s="8" t="s">
        <v>11846</v>
      </c>
      <c r="K2927" s="8" t="s">
        <v>11837</v>
      </c>
      <c r="L2927" s="8" t="s">
        <v>11847</v>
      </c>
      <c r="M2927" s="8" t="s">
        <v>11849</v>
      </c>
      <c r="N2927" s="12" t="s">
        <v>11</v>
      </c>
      <c r="O2927" s="12" t="s">
        <v>13</v>
      </c>
      <c r="P2927" s="12" t="s">
        <v>12</v>
      </c>
      <c r="Q2927" s="12" t="s">
        <v>15</v>
      </c>
      <c r="R2927" s="12" t="s">
        <v>14</v>
      </c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9">
        <f>ROUNDUP(SUM(VLOOKUP(F2927,'Pontuação'!A$2:B$11,2,FALSE),VLOOKUP(E2927,'Pontuação'!C$2:D$11,2,FALSE),VLOOKUP(H2927,'Pontuação'!I$2:J$11,2,FALSE),VLOOKUP(J2927,'Pontuação'!G$2:H$11,2,FALSE),VLOOKUP(L2927,'Pontuação'!M$2:N$13,2,FALSE)),0)</f>
        <v>1563</v>
      </c>
      <c r="AD2927" s="10">
        <f t="shared" si="1"/>
        <v>156</v>
      </c>
      <c r="AE2927" s="10" t="str">
        <f t="array" ref="AE2927">IFERROR(INDEX('Pontuação'!G$13:G$101, MATCH(AD2927, 'Pontuação'!F$13:F$101, 0)), "Faixa Indefinida")</f>
        <v>C</v>
      </c>
      <c r="AF2927" s="10">
        <f t="shared" si="2"/>
        <v>0</v>
      </c>
      <c r="AG2927" s="10">
        <f t="shared" si="3"/>
        <v>0</v>
      </c>
      <c r="AH2927" s="10">
        <f t="shared" si="4"/>
        <v>1</v>
      </c>
      <c r="AI2927" s="10">
        <f t="shared" si="5"/>
        <v>0</v>
      </c>
      <c r="AJ2927" s="9">
        <f>ROUNDUP(SUM(VLOOKUP(F2927,'Pontuação 3.0'!A$2:B$11,2,FALSE),VLOOKUP(E2927,'Pontuação 3.0'!C$2:D$11,2,FALSE),VLOOKUP(H2927,'Pontuação 3.0'!I$2:J$11,2,FALSE),VLOOKUP(J2927,'Pontuação 3.0'!G$2:H$11,2,FALSE),VLOOKUP(G2927,'Pontuação 3.0'!E$2:F$11,2,FALSE),VLOOKUP(K2927,'Pontuação 3.0'!K$2:L$11,2,FALSE),VLOOKUP(L2927,'Pontuação 3.0'!M$2:N$13,2,FALSE)),0)</f>
        <v>1747</v>
      </c>
      <c r="AK2927" s="9">
        <f t="shared" si="6"/>
        <v>175</v>
      </c>
      <c r="AL2927" s="9" t="str">
        <f t="array" ref="AL2927">IFERROR(INDEX('Pontuação 3.0'!G$13:G$191, MATCH(AK2927, 'Pontuação 3.0'!F$13:F$191, 0)), "Faixa Indefinida")</f>
        <v>D</v>
      </c>
      <c r="AM2927" s="9">
        <f t="shared" si="7"/>
        <v>0</v>
      </c>
      <c r="AN2927" s="9">
        <f t="shared" si="8"/>
        <v>0</v>
      </c>
      <c r="AO2927" s="9">
        <f t="shared" si="9"/>
        <v>0</v>
      </c>
      <c r="AP2927" s="9">
        <f t="shared" si="10"/>
        <v>1</v>
      </c>
      <c r="AQ2927" s="8"/>
    </row>
    <row r="2928" ht="15.75" customHeight="1">
      <c r="A2928" s="7">
        <v>45682.0</v>
      </c>
      <c r="B2928" s="8" t="s">
        <v>6576</v>
      </c>
      <c r="C2928" s="8" t="s">
        <v>6577</v>
      </c>
      <c r="D2928" s="8" t="s">
        <v>6578</v>
      </c>
      <c r="E2928" s="8" t="s">
        <v>11833</v>
      </c>
      <c r="F2928" s="8" t="s">
        <v>11834</v>
      </c>
      <c r="G2928" s="8" t="s">
        <v>11843</v>
      </c>
      <c r="H2928" s="8" t="s">
        <v>11865</v>
      </c>
      <c r="I2928" s="8" t="s">
        <v>11845</v>
      </c>
      <c r="J2928" s="8" t="s">
        <v>11846</v>
      </c>
      <c r="K2928" s="8" t="s">
        <v>11837</v>
      </c>
      <c r="L2928" s="8" t="s">
        <v>11851</v>
      </c>
      <c r="M2928" s="8" t="s">
        <v>11853</v>
      </c>
      <c r="N2928" s="12" t="s">
        <v>11</v>
      </c>
      <c r="O2928" s="12" t="s">
        <v>13</v>
      </c>
      <c r="P2928" s="12" t="s">
        <v>49</v>
      </c>
      <c r="Q2928" s="12" t="s">
        <v>15</v>
      </c>
      <c r="R2928" s="12" t="s">
        <v>20</v>
      </c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9">
        <f>ROUNDUP(SUM(VLOOKUP(F2928,'Pontuação'!A$2:B$11,2,FALSE),VLOOKUP(E2928,'Pontuação'!C$2:D$11,2,FALSE),VLOOKUP(H2928,'Pontuação'!I$2:J$11,2,FALSE),VLOOKUP(J2928,'Pontuação'!G$2:H$11,2,FALSE),VLOOKUP(L2928,'Pontuação'!M$2:N$13,2,FALSE)),0)</f>
        <v>1567</v>
      </c>
      <c r="AD2928" s="10">
        <f t="shared" si="1"/>
        <v>157</v>
      </c>
      <c r="AE2928" s="10" t="str">
        <f t="array" ref="AE2928">IFERROR(INDEX('Pontuação'!G$13:G$101, MATCH(AD2928, 'Pontuação'!F$13:F$101, 0)), "Faixa Indefinida")</f>
        <v>C</v>
      </c>
      <c r="AF2928" s="10">
        <f t="shared" si="2"/>
        <v>0</v>
      </c>
      <c r="AG2928" s="10">
        <f t="shared" si="3"/>
        <v>0</v>
      </c>
      <c r="AH2928" s="10">
        <f t="shared" si="4"/>
        <v>1</v>
      </c>
      <c r="AI2928" s="10">
        <f t="shared" si="5"/>
        <v>0</v>
      </c>
      <c r="AJ2928" s="9">
        <f>ROUNDUP(SUM(VLOOKUP(F2928,'Pontuação 3.0'!A$2:B$11,2,FALSE),VLOOKUP(E2928,'Pontuação 3.0'!C$2:D$11,2,FALSE),VLOOKUP(H2928,'Pontuação 3.0'!I$2:J$11,2,FALSE),VLOOKUP(J2928,'Pontuação 3.0'!G$2:H$11,2,FALSE),VLOOKUP(G2928,'Pontuação 3.0'!E$2:F$11,2,FALSE),VLOOKUP(K2928,'Pontuação 3.0'!K$2:L$11,2,FALSE),VLOOKUP(L2928,'Pontuação 3.0'!M$2:N$13,2,FALSE)),0)</f>
        <v>1925</v>
      </c>
      <c r="AK2928" s="9">
        <f t="shared" si="6"/>
        <v>193</v>
      </c>
      <c r="AL2928" s="9" t="str">
        <f t="array" ref="AL2928">IFERROR(INDEX('Pontuação 3.0'!G$13:G$191, MATCH(AK2928, 'Pontuação 3.0'!F$13:F$191, 0)), "Faixa Indefinida")</f>
        <v>C</v>
      </c>
      <c r="AM2928" s="9">
        <f t="shared" si="7"/>
        <v>0</v>
      </c>
      <c r="AN2928" s="9">
        <f t="shared" si="8"/>
        <v>0</v>
      </c>
      <c r="AO2928" s="9">
        <f t="shared" si="9"/>
        <v>1</v>
      </c>
      <c r="AP2928" s="9">
        <f t="shared" si="10"/>
        <v>0</v>
      </c>
      <c r="AQ2928" s="8"/>
    </row>
    <row r="2929" ht="15.75" customHeight="1">
      <c r="A2929" s="7">
        <v>45682.0</v>
      </c>
      <c r="B2929" s="8" t="s">
        <v>6574</v>
      </c>
      <c r="C2929" s="8" t="s">
        <v>6575</v>
      </c>
      <c r="D2929" s="11">
        <v>9.4981183488E10</v>
      </c>
      <c r="E2929" s="8" t="s">
        <v>11833</v>
      </c>
      <c r="F2929" s="8" t="s">
        <v>11842</v>
      </c>
      <c r="G2929" s="8" t="s">
        <v>11867</v>
      </c>
      <c r="H2929" s="8" t="s">
        <v>11856</v>
      </c>
      <c r="I2929" s="8" t="s">
        <v>11837</v>
      </c>
      <c r="J2929" s="8" t="s">
        <v>11852</v>
      </c>
      <c r="K2929" s="8" t="s">
        <v>11837</v>
      </c>
      <c r="L2929" s="8" t="s">
        <v>11851</v>
      </c>
      <c r="M2929" s="8" t="s">
        <v>11849</v>
      </c>
      <c r="N2929" s="12" t="s">
        <v>11</v>
      </c>
      <c r="O2929" s="12" t="s">
        <v>13</v>
      </c>
      <c r="P2929" s="12" t="s">
        <v>23</v>
      </c>
      <c r="Q2929" s="12" t="s">
        <v>15</v>
      </c>
      <c r="R2929" s="12" t="s">
        <v>20</v>
      </c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9">
        <f>ROUNDUP(SUM(VLOOKUP(F2929,'Pontuação'!A$2:B$11,2,FALSE),VLOOKUP(E2929,'Pontuação'!C$2:D$11,2,FALSE),VLOOKUP(H2929,'Pontuação'!I$2:J$11,2,FALSE),VLOOKUP(J2929,'Pontuação'!G$2:H$11,2,FALSE),VLOOKUP(L2929,'Pontuação'!M$2:N$13,2,FALSE)),0)</f>
        <v>1544</v>
      </c>
      <c r="AD2929" s="10">
        <f t="shared" si="1"/>
        <v>154</v>
      </c>
      <c r="AE2929" s="10" t="str">
        <f t="array" ref="AE2929">IFERROR(INDEX('Pontuação'!G$13:G$101, MATCH(AD2929, 'Pontuação'!F$13:F$101, 0)), "Faixa Indefinida")</f>
        <v>C</v>
      </c>
      <c r="AF2929" s="10">
        <f t="shared" si="2"/>
        <v>0</v>
      </c>
      <c r="AG2929" s="10">
        <f t="shared" si="3"/>
        <v>0</v>
      </c>
      <c r="AH2929" s="10">
        <f t="shared" si="4"/>
        <v>1</v>
      </c>
      <c r="AI2929" s="10">
        <f t="shared" si="5"/>
        <v>0</v>
      </c>
      <c r="AJ2929" s="9">
        <f>ROUNDUP(SUM(VLOOKUP(F2929,'Pontuação 3.0'!A$2:B$11,2,FALSE),VLOOKUP(E2929,'Pontuação 3.0'!C$2:D$11,2,FALSE),VLOOKUP(H2929,'Pontuação 3.0'!I$2:J$11,2,FALSE),VLOOKUP(J2929,'Pontuação 3.0'!G$2:H$11,2,FALSE),VLOOKUP(G2929,'Pontuação 3.0'!E$2:F$11,2,FALSE),VLOOKUP(K2929,'Pontuação 3.0'!K$2:L$11,2,FALSE),VLOOKUP(L2929,'Pontuação 3.0'!M$2:N$13,2,FALSE)),0)</f>
        <v>1976</v>
      </c>
      <c r="AK2929" s="9">
        <f t="shared" si="6"/>
        <v>198</v>
      </c>
      <c r="AL2929" s="9" t="str">
        <f t="array" ref="AL2929">IFERROR(INDEX('Pontuação 3.0'!G$13:G$191, MATCH(AK2929, 'Pontuação 3.0'!F$13:F$191, 0)), "Faixa Indefinida")</f>
        <v>C</v>
      </c>
      <c r="AM2929" s="9">
        <f t="shared" si="7"/>
        <v>0</v>
      </c>
      <c r="AN2929" s="9">
        <f t="shared" si="8"/>
        <v>0</v>
      </c>
      <c r="AO2929" s="9">
        <f t="shared" si="9"/>
        <v>1</v>
      </c>
      <c r="AP2929" s="9">
        <f t="shared" si="10"/>
        <v>0</v>
      </c>
      <c r="AQ2929" s="8"/>
    </row>
    <row r="2930" ht="15.75" customHeight="1">
      <c r="A2930" s="7">
        <v>45682.0</v>
      </c>
      <c r="B2930" s="8" t="s">
        <v>6581</v>
      </c>
      <c r="C2930" s="8" t="s">
        <v>6582</v>
      </c>
      <c r="D2930" s="11">
        <v>4.4988413462E10</v>
      </c>
      <c r="E2930" s="8" t="s">
        <v>11833</v>
      </c>
      <c r="F2930" s="8" t="s">
        <v>11842</v>
      </c>
      <c r="G2930" s="8" t="s">
        <v>11835</v>
      </c>
      <c r="H2930" s="8" t="s">
        <v>11850</v>
      </c>
      <c r="I2930" s="8" t="s">
        <v>11845</v>
      </c>
      <c r="J2930" s="8" t="s">
        <v>11852</v>
      </c>
      <c r="K2930" s="8" t="s">
        <v>11837</v>
      </c>
      <c r="L2930" s="8" t="s">
        <v>11847</v>
      </c>
      <c r="M2930" s="8" t="s">
        <v>11849</v>
      </c>
      <c r="N2930" s="12" t="s">
        <v>11</v>
      </c>
      <c r="O2930" s="12" t="s">
        <v>13</v>
      </c>
      <c r="P2930" s="12" t="s">
        <v>261</v>
      </c>
      <c r="Q2930" s="12" t="s">
        <v>15</v>
      </c>
      <c r="R2930" s="12" t="s">
        <v>20</v>
      </c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9">
        <f>ROUNDUP(SUM(VLOOKUP(F2930,'Pontuação'!A$2:B$11,2,FALSE),VLOOKUP(E2930,'Pontuação'!C$2:D$11,2,FALSE),VLOOKUP(H2930,'Pontuação'!I$2:J$11,2,FALSE),VLOOKUP(J2930,'Pontuação'!G$2:H$11,2,FALSE),VLOOKUP(L2930,'Pontuação'!M$2:N$13,2,FALSE)),0)</f>
        <v>1790</v>
      </c>
      <c r="AD2930" s="10">
        <f t="shared" si="1"/>
        <v>179</v>
      </c>
      <c r="AE2930" s="10" t="str">
        <f t="array" ref="AE2930">IFERROR(INDEX('Pontuação'!G$13:G$101, MATCH(AD2930, 'Pontuação'!F$13:F$101, 0)), "Faixa Indefinida")</f>
        <v>B</v>
      </c>
      <c r="AF2930" s="10">
        <f t="shared" si="2"/>
        <v>0</v>
      </c>
      <c r="AG2930" s="10">
        <f t="shared" si="3"/>
        <v>1</v>
      </c>
      <c r="AH2930" s="10">
        <f t="shared" si="4"/>
        <v>0</v>
      </c>
      <c r="AI2930" s="10">
        <f t="shared" si="5"/>
        <v>0</v>
      </c>
      <c r="AJ2930" s="9">
        <f>ROUNDUP(SUM(VLOOKUP(F2930,'Pontuação 3.0'!A$2:B$11,2,FALSE),VLOOKUP(E2930,'Pontuação 3.0'!C$2:D$11,2,FALSE),VLOOKUP(H2930,'Pontuação 3.0'!I$2:J$11,2,FALSE),VLOOKUP(J2930,'Pontuação 3.0'!G$2:H$11,2,FALSE),VLOOKUP(G2930,'Pontuação 3.0'!E$2:F$11,2,FALSE),VLOOKUP(K2930,'Pontuação 3.0'!K$2:L$11,2,FALSE),VLOOKUP(L2930,'Pontuação 3.0'!M$2:N$13,2,FALSE)),0)</f>
        <v>2220</v>
      </c>
      <c r="AK2930" s="9">
        <f t="shared" si="6"/>
        <v>222</v>
      </c>
      <c r="AL2930" s="9" t="str">
        <f t="array" ref="AL2930">IFERROR(INDEX('Pontuação 3.0'!G$13:G$191, MATCH(AK2930, 'Pontuação 3.0'!F$13:F$191, 0)), "Faixa Indefinida")</f>
        <v>B</v>
      </c>
      <c r="AM2930" s="9">
        <f t="shared" si="7"/>
        <v>0</v>
      </c>
      <c r="AN2930" s="9">
        <f t="shared" si="8"/>
        <v>1</v>
      </c>
      <c r="AO2930" s="9">
        <f t="shared" si="9"/>
        <v>0</v>
      </c>
      <c r="AP2930" s="9">
        <f t="shared" si="10"/>
        <v>0</v>
      </c>
      <c r="AQ2930" s="8"/>
    </row>
    <row r="2931" ht="15.75" customHeight="1">
      <c r="A2931" s="7">
        <v>45682.0</v>
      </c>
      <c r="B2931" s="8" t="s">
        <v>6583</v>
      </c>
      <c r="C2931" s="8" t="s">
        <v>6584</v>
      </c>
      <c r="D2931" s="11">
        <v>1.1939456071E10</v>
      </c>
      <c r="E2931" s="8" t="s">
        <v>11868</v>
      </c>
      <c r="F2931" s="8" t="s">
        <v>11834</v>
      </c>
      <c r="G2931" s="8" t="s">
        <v>11843</v>
      </c>
      <c r="H2931" s="8" t="s">
        <v>11850</v>
      </c>
      <c r="I2931" s="8" t="s">
        <v>11837</v>
      </c>
      <c r="J2931" s="8" t="s">
        <v>11846</v>
      </c>
      <c r="K2931" s="8" t="s">
        <v>11839</v>
      </c>
      <c r="L2931" s="8" t="s">
        <v>11851</v>
      </c>
      <c r="M2931" s="8" t="s">
        <v>11841</v>
      </c>
      <c r="N2931" s="12" t="s">
        <v>11</v>
      </c>
      <c r="O2931" s="12" t="s">
        <v>13</v>
      </c>
      <c r="P2931" s="12" t="s">
        <v>27</v>
      </c>
      <c r="Q2931" s="12" t="s">
        <v>15</v>
      </c>
      <c r="R2931" s="12" t="s">
        <v>14</v>
      </c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9">
        <f>ROUNDUP(SUM(VLOOKUP(F2931,'Pontuação'!A$2:B$11,2,FALSE),VLOOKUP(E2931,'Pontuação'!C$2:D$11,2,FALSE),VLOOKUP(H2931,'Pontuação'!I$2:J$11,2,FALSE),VLOOKUP(J2931,'Pontuação'!G$2:H$11,2,FALSE),VLOOKUP(L2931,'Pontuação'!M$2:N$13,2,FALSE)),0)</f>
        <v>1545</v>
      </c>
      <c r="AD2931" s="10">
        <f t="shared" si="1"/>
        <v>155</v>
      </c>
      <c r="AE2931" s="10" t="str">
        <f t="array" ref="AE2931">IFERROR(INDEX('Pontuação'!G$13:G$101, MATCH(AD2931, 'Pontuação'!F$13:F$101, 0)), "Faixa Indefinida")</f>
        <v>C</v>
      </c>
      <c r="AF2931" s="10">
        <f t="shared" si="2"/>
        <v>0</v>
      </c>
      <c r="AG2931" s="10">
        <f t="shared" si="3"/>
        <v>0</v>
      </c>
      <c r="AH2931" s="10">
        <f t="shared" si="4"/>
        <v>1</v>
      </c>
      <c r="AI2931" s="10">
        <f t="shared" si="5"/>
        <v>0</v>
      </c>
      <c r="AJ2931" s="9">
        <f>ROUNDUP(SUM(VLOOKUP(F2931,'Pontuação 3.0'!A$2:B$11,2,FALSE),VLOOKUP(E2931,'Pontuação 3.0'!C$2:D$11,2,FALSE),VLOOKUP(H2931,'Pontuação 3.0'!I$2:J$11,2,FALSE),VLOOKUP(J2931,'Pontuação 3.0'!G$2:H$11,2,FALSE),VLOOKUP(G2931,'Pontuação 3.0'!E$2:F$11,2,FALSE),VLOOKUP(K2931,'Pontuação 3.0'!K$2:L$11,2,FALSE),VLOOKUP(L2931,'Pontuação 3.0'!M$2:N$13,2,FALSE)),0)</f>
        <v>2220</v>
      </c>
      <c r="AK2931" s="9">
        <f t="shared" si="6"/>
        <v>222</v>
      </c>
      <c r="AL2931" s="9" t="str">
        <f t="array" ref="AL2931">IFERROR(INDEX('Pontuação 3.0'!G$13:G$191, MATCH(AK2931, 'Pontuação 3.0'!F$13:F$191, 0)), "Faixa Indefinida")</f>
        <v>B</v>
      </c>
      <c r="AM2931" s="9">
        <f t="shared" si="7"/>
        <v>0</v>
      </c>
      <c r="AN2931" s="9">
        <f t="shared" si="8"/>
        <v>1</v>
      </c>
      <c r="AO2931" s="9">
        <f t="shared" si="9"/>
        <v>0</v>
      </c>
      <c r="AP2931" s="9">
        <f t="shared" si="10"/>
        <v>0</v>
      </c>
      <c r="AQ2931" s="8"/>
    </row>
    <row r="2932" ht="15.75" customHeight="1">
      <c r="A2932" s="7">
        <v>45682.0</v>
      </c>
      <c r="B2932" s="8" t="s">
        <v>6587</v>
      </c>
      <c r="C2932" s="8" t="s">
        <v>6588</v>
      </c>
      <c r="D2932" s="11">
        <v>7.9991487844E10</v>
      </c>
      <c r="E2932" s="8" t="s">
        <v>11833</v>
      </c>
      <c r="F2932" s="8" t="s">
        <v>11842</v>
      </c>
      <c r="G2932" s="8" t="s">
        <v>11864</v>
      </c>
      <c r="H2932" s="8" t="s">
        <v>11850</v>
      </c>
      <c r="I2932" s="8" t="s">
        <v>11837</v>
      </c>
      <c r="J2932" s="8" t="s">
        <v>11866</v>
      </c>
      <c r="K2932" s="8" t="s">
        <v>11837</v>
      </c>
      <c r="L2932" s="8" t="s">
        <v>11851</v>
      </c>
      <c r="M2932" s="8" t="s">
        <v>11853</v>
      </c>
      <c r="N2932" s="12" t="s">
        <v>11</v>
      </c>
      <c r="O2932" s="12" t="s">
        <v>13</v>
      </c>
      <c r="P2932" s="12" t="s">
        <v>37</v>
      </c>
      <c r="Q2932" s="12" t="s">
        <v>65</v>
      </c>
      <c r="R2932" s="12" t="s">
        <v>20</v>
      </c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9">
        <f>ROUNDUP(SUM(VLOOKUP(F2932,'Pontuação'!A$2:B$11,2,FALSE),VLOOKUP(E2932,'Pontuação'!C$2:D$11,2,FALSE),VLOOKUP(H2932,'Pontuação'!I$2:J$11,2,FALSE),VLOOKUP(J2932,'Pontuação'!G$2:H$11,2,FALSE),VLOOKUP(L2932,'Pontuação'!M$2:N$13,2,FALSE)),0)</f>
        <v>1831</v>
      </c>
      <c r="AD2932" s="10">
        <f t="shared" si="1"/>
        <v>183</v>
      </c>
      <c r="AE2932" s="10" t="str">
        <f t="array" ref="AE2932">IFERROR(INDEX('Pontuação'!G$13:G$101, MATCH(AD2932, 'Pontuação'!F$13:F$101, 0)), "Faixa Indefinida")</f>
        <v>B</v>
      </c>
      <c r="AF2932" s="10">
        <f t="shared" si="2"/>
        <v>0</v>
      </c>
      <c r="AG2932" s="10">
        <f t="shared" si="3"/>
        <v>1</v>
      </c>
      <c r="AH2932" s="10">
        <f t="shared" si="4"/>
        <v>0</v>
      </c>
      <c r="AI2932" s="10">
        <f t="shared" si="5"/>
        <v>0</v>
      </c>
      <c r="AJ2932" s="9">
        <f>ROUNDUP(SUM(VLOOKUP(F2932,'Pontuação 3.0'!A$2:B$11,2,FALSE),VLOOKUP(E2932,'Pontuação 3.0'!C$2:D$11,2,FALSE),VLOOKUP(H2932,'Pontuação 3.0'!I$2:J$11,2,FALSE),VLOOKUP(J2932,'Pontuação 3.0'!G$2:H$11,2,FALSE),VLOOKUP(G2932,'Pontuação 3.0'!E$2:F$11,2,FALSE),VLOOKUP(K2932,'Pontuação 3.0'!K$2:L$11,2,FALSE),VLOOKUP(L2932,'Pontuação 3.0'!M$2:N$13,2,FALSE)),0)</f>
        <v>2239</v>
      </c>
      <c r="AK2932" s="9">
        <f t="shared" si="6"/>
        <v>224</v>
      </c>
      <c r="AL2932" s="9" t="str">
        <f t="array" ref="AL2932">IFERROR(INDEX('Pontuação 3.0'!G$13:G$191, MATCH(AK2932, 'Pontuação 3.0'!F$13:F$191, 0)), "Faixa Indefinida")</f>
        <v>B</v>
      </c>
      <c r="AM2932" s="9">
        <f t="shared" si="7"/>
        <v>0</v>
      </c>
      <c r="AN2932" s="9">
        <f t="shared" si="8"/>
        <v>1</v>
      </c>
      <c r="AO2932" s="9">
        <f t="shared" si="9"/>
        <v>0</v>
      </c>
      <c r="AP2932" s="9">
        <f t="shared" si="10"/>
        <v>0</v>
      </c>
      <c r="AQ2932" s="8"/>
    </row>
    <row r="2933" ht="15.75" customHeight="1">
      <c r="A2933" s="7">
        <v>45682.0</v>
      </c>
      <c r="B2933" s="8" t="s">
        <v>631</v>
      </c>
      <c r="C2933" s="8" t="s">
        <v>6589</v>
      </c>
      <c r="D2933" s="11">
        <v>8.899957361E10</v>
      </c>
      <c r="E2933" s="8" t="s">
        <v>11833</v>
      </c>
      <c r="F2933" s="8" t="s">
        <v>11842</v>
      </c>
      <c r="G2933" s="8" t="s">
        <v>11864</v>
      </c>
      <c r="H2933" s="8" t="s">
        <v>11850</v>
      </c>
      <c r="I2933" s="8" t="s">
        <v>11845</v>
      </c>
      <c r="J2933" s="8" t="s">
        <v>11852</v>
      </c>
      <c r="K2933" s="8" t="s">
        <v>11837</v>
      </c>
      <c r="L2933" s="8" t="s">
        <v>11851</v>
      </c>
      <c r="M2933" s="8" t="s">
        <v>11849</v>
      </c>
      <c r="N2933" s="12" t="s">
        <v>11</v>
      </c>
      <c r="O2933" s="12" t="s">
        <v>13</v>
      </c>
      <c r="P2933" s="12" t="s">
        <v>40</v>
      </c>
      <c r="Q2933" s="12" t="s">
        <v>15</v>
      </c>
      <c r="R2933" s="12" t="s">
        <v>20</v>
      </c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9">
        <f>ROUNDUP(SUM(VLOOKUP(F2933,'Pontuação'!A$2:B$11,2,FALSE),VLOOKUP(E2933,'Pontuação'!C$2:D$11,2,FALSE),VLOOKUP(H2933,'Pontuação'!I$2:J$11,2,FALSE),VLOOKUP(J2933,'Pontuação'!G$2:H$11,2,FALSE),VLOOKUP(L2933,'Pontuação'!M$2:N$13,2,FALSE)),0)</f>
        <v>1658</v>
      </c>
      <c r="AD2933" s="10">
        <f t="shared" si="1"/>
        <v>166</v>
      </c>
      <c r="AE2933" s="10" t="str">
        <f t="array" ref="AE2933">IFERROR(INDEX('Pontuação'!G$13:G$101, MATCH(AD2933, 'Pontuação'!F$13:F$101, 0)), "Faixa Indefinida")</f>
        <v>B</v>
      </c>
      <c r="AF2933" s="10">
        <f t="shared" si="2"/>
        <v>0</v>
      </c>
      <c r="AG2933" s="10">
        <f t="shared" si="3"/>
        <v>1</v>
      </c>
      <c r="AH2933" s="10">
        <f t="shared" si="4"/>
        <v>0</v>
      </c>
      <c r="AI2933" s="10">
        <f t="shared" si="5"/>
        <v>0</v>
      </c>
      <c r="AJ2933" s="9">
        <f>ROUNDUP(SUM(VLOOKUP(F2933,'Pontuação 3.0'!A$2:B$11,2,FALSE),VLOOKUP(E2933,'Pontuação 3.0'!C$2:D$11,2,FALSE),VLOOKUP(H2933,'Pontuação 3.0'!I$2:J$11,2,FALSE),VLOOKUP(J2933,'Pontuação 3.0'!G$2:H$11,2,FALSE),VLOOKUP(G2933,'Pontuação 3.0'!E$2:F$11,2,FALSE),VLOOKUP(K2933,'Pontuação 3.0'!K$2:L$11,2,FALSE),VLOOKUP(L2933,'Pontuação 3.0'!M$2:N$13,2,FALSE)),0)</f>
        <v>2368</v>
      </c>
      <c r="AK2933" s="9">
        <f t="shared" si="6"/>
        <v>237</v>
      </c>
      <c r="AL2933" s="9" t="str">
        <f t="array" ref="AL2933">IFERROR(INDEX('Pontuação 3.0'!G$13:G$191, MATCH(AK2933, 'Pontuação 3.0'!F$13:F$191, 0)), "Faixa Indefinida")</f>
        <v>A</v>
      </c>
      <c r="AM2933" s="9">
        <f t="shared" si="7"/>
        <v>1</v>
      </c>
      <c r="AN2933" s="9">
        <f t="shared" si="8"/>
        <v>0</v>
      </c>
      <c r="AO2933" s="9">
        <f t="shared" si="9"/>
        <v>0</v>
      </c>
      <c r="AP2933" s="9">
        <f t="shared" si="10"/>
        <v>0</v>
      </c>
      <c r="AQ2933" s="8"/>
    </row>
    <row r="2934" ht="15.75" customHeight="1">
      <c r="A2934" s="7">
        <v>45682.0</v>
      </c>
      <c r="B2934" s="8" t="s">
        <v>6585</v>
      </c>
      <c r="C2934" s="8" t="s">
        <v>6586</v>
      </c>
      <c r="D2934" s="11">
        <v>1.1981737796E10</v>
      </c>
      <c r="E2934" s="8" t="s">
        <v>11833</v>
      </c>
      <c r="F2934" s="8" t="s">
        <v>11842</v>
      </c>
      <c r="G2934" s="8" t="s">
        <v>11867</v>
      </c>
      <c r="H2934" s="8" t="s">
        <v>11856</v>
      </c>
      <c r="I2934" s="8" t="s">
        <v>11845</v>
      </c>
      <c r="J2934" s="8" t="s">
        <v>11852</v>
      </c>
      <c r="K2934" s="8" t="s">
        <v>11837</v>
      </c>
      <c r="L2934" s="8" t="s">
        <v>11851</v>
      </c>
      <c r="M2934" s="8" t="s">
        <v>11841</v>
      </c>
      <c r="N2934" s="12" t="s">
        <v>11</v>
      </c>
      <c r="O2934" s="12" t="s">
        <v>13</v>
      </c>
      <c r="P2934" s="12" t="s">
        <v>27</v>
      </c>
      <c r="Q2934" s="12" t="s">
        <v>15</v>
      </c>
      <c r="R2934" s="12" t="s">
        <v>14</v>
      </c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9">
        <f>ROUNDUP(SUM(VLOOKUP(F2934,'Pontuação'!A$2:B$11,2,FALSE),VLOOKUP(E2934,'Pontuação'!C$2:D$11,2,FALSE),VLOOKUP(H2934,'Pontuação'!I$2:J$11,2,FALSE),VLOOKUP(J2934,'Pontuação'!G$2:H$11,2,FALSE),VLOOKUP(L2934,'Pontuação'!M$2:N$13,2,FALSE)),0)</f>
        <v>1544</v>
      </c>
      <c r="AD2934" s="10">
        <f t="shared" si="1"/>
        <v>154</v>
      </c>
      <c r="AE2934" s="10" t="str">
        <f t="array" ref="AE2934">IFERROR(INDEX('Pontuação'!G$13:G$101, MATCH(AD2934, 'Pontuação'!F$13:F$101, 0)), "Faixa Indefinida")</f>
        <v>C</v>
      </c>
      <c r="AF2934" s="10">
        <f t="shared" si="2"/>
        <v>0</v>
      </c>
      <c r="AG2934" s="10">
        <f t="shared" si="3"/>
        <v>0</v>
      </c>
      <c r="AH2934" s="10">
        <f t="shared" si="4"/>
        <v>1</v>
      </c>
      <c r="AI2934" s="10">
        <f t="shared" si="5"/>
        <v>0</v>
      </c>
      <c r="AJ2934" s="9">
        <f>ROUNDUP(SUM(VLOOKUP(F2934,'Pontuação 3.0'!A$2:B$11,2,FALSE),VLOOKUP(E2934,'Pontuação 3.0'!C$2:D$11,2,FALSE),VLOOKUP(H2934,'Pontuação 3.0'!I$2:J$11,2,FALSE),VLOOKUP(J2934,'Pontuação 3.0'!G$2:H$11,2,FALSE),VLOOKUP(G2934,'Pontuação 3.0'!E$2:F$11,2,FALSE),VLOOKUP(K2934,'Pontuação 3.0'!K$2:L$11,2,FALSE),VLOOKUP(L2934,'Pontuação 3.0'!M$2:N$13,2,FALSE)),0)</f>
        <v>1976</v>
      </c>
      <c r="AK2934" s="9">
        <f t="shared" si="6"/>
        <v>198</v>
      </c>
      <c r="AL2934" s="9" t="str">
        <f t="array" ref="AL2934">IFERROR(INDEX('Pontuação 3.0'!G$13:G$191, MATCH(AK2934, 'Pontuação 3.0'!F$13:F$191, 0)), "Faixa Indefinida")</f>
        <v>C</v>
      </c>
      <c r="AM2934" s="9">
        <f t="shared" si="7"/>
        <v>0</v>
      </c>
      <c r="AN2934" s="9">
        <f t="shared" si="8"/>
        <v>0</v>
      </c>
      <c r="AO2934" s="9">
        <f t="shared" si="9"/>
        <v>1</v>
      </c>
      <c r="AP2934" s="9">
        <f t="shared" si="10"/>
        <v>0</v>
      </c>
      <c r="AQ2934" s="8"/>
    </row>
    <row r="2935" ht="15.75" customHeight="1">
      <c r="A2935" s="7">
        <v>45682.0</v>
      </c>
      <c r="B2935" s="8" t="s">
        <v>6122</v>
      </c>
      <c r="C2935" s="8" t="s">
        <v>6590</v>
      </c>
      <c r="D2935" s="11">
        <v>2.1980810303E10</v>
      </c>
      <c r="E2935" s="8" t="s">
        <v>11833</v>
      </c>
      <c r="F2935" s="8" t="s">
        <v>11842</v>
      </c>
      <c r="G2935" s="8" t="s">
        <v>11867</v>
      </c>
      <c r="H2935" s="8" t="s">
        <v>11850</v>
      </c>
      <c r="I2935" s="8" t="s">
        <v>11837</v>
      </c>
      <c r="J2935" s="8" t="s">
        <v>11846</v>
      </c>
      <c r="K2935" s="8" t="s">
        <v>11837</v>
      </c>
      <c r="L2935" s="8" t="s">
        <v>11847</v>
      </c>
      <c r="M2935" s="8" t="s">
        <v>11848</v>
      </c>
      <c r="N2935" s="12" t="s">
        <v>11</v>
      </c>
      <c r="O2935" s="12" t="s">
        <v>13</v>
      </c>
      <c r="P2935" s="12" t="s">
        <v>23</v>
      </c>
      <c r="Q2935" s="12" t="s">
        <v>15</v>
      </c>
      <c r="R2935" s="12" t="s">
        <v>14</v>
      </c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9">
        <f>ROUNDUP(SUM(VLOOKUP(F2935,'Pontuação'!A$2:B$11,2,FALSE),VLOOKUP(E2935,'Pontuação'!C$2:D$11,2,FALSE),VLOOKUP(H2935,'Pontuação'!I$2:J$11,2,FALSE),VLOOKUP(J2935,'Pontuação'!G$2:H$11,2,FALSE),VLOOKUP(L2935,'Pontuação'!M$2:N$13,2,FALSE)),0)</f>
        <v>1685</v>
      </c>
      <c r="AD2935" s="10">
        <f t="shared" si="1"/>
        <v>169</v>
      </c>
      <c r="AE2935" s="10" t="str">
        <f t="array" ref="AE2935">IFERROR(INDEX('Pontuação'!G$13:G$101, MATCH(AD2935, 'Pontuação'!F$13:F$101, 0)), "Faixa Indefinida")</f>
        <v>B</v>
      </c>
      <c r="AF2935" s="10">
        <f t="shared" si="2"/>
        <v>0</v>
      </c>
      <c r="AG2935" s="10">
        <f t="shared" si="3"/>
        <v>1</v>
      </c>
      <c r="AH2935" s="10">
        <f t="shared" si="4"/>
        <v>0</v>
      </c>
      <c r="AI2935" s="10">
        <f t="shared" si="5"/>
        <v>0</v>
      </c>
      <c r="AJ2935" s="9">
        <f>ROUNDUP(SUM(VLOOKUP(F2935,'Pontuação 3.0'!A$2:B$11,2,FALSE),VLOOKUP(E2935,'Pontuação 3.0'!C$2:D$11,2,FALSE),VLOOKUP(H2935,'Pontuação 3.0'!I$2:J$11,2,FALSE),VLOOKUP(J2935,'Pontuação 3.0'!G$2:H$11,2,FALSE),VLOOKUP(G2935,'Pontuação 3.0'!E$2:F$11,2,FALSE),VLOOKUP(K2935,'Pontuação 3.0'!K$2:L$11,2,FALSE),VLOOKUP(L2935,'Pontuação 3.0'!M$2:N$13,2,FALSE)),0)</f>
        <v>2058</v>
      </c>
      <c r="AK2935" s="9">
        <f t="shared" si="6"/>
        <v>206</v>
      </c>
      <c r="AL2935" s="9" t="str">
        <f t="array" ref="AL2935">IFERROR(INDEX('Pontuação 3.0'!G$13:G$191, MATCH(AK2935, 'Pontuação 3.0'!F$13:F$191, 0)), "Faixa Indefinida")</f>
        <v>C</v>
      </c>
      <c r="AM2935" s="9">
        <f t="shared" si="7"/>
        <v>0</v>
      </c>
      <c r="AN2935" s="9">
        <f t="shared" si="8"/>
        <v>0</v>
      </c>
      <c r="AO2935" s="9">
        <f t="shared" si="9"/>
        <v>1</v>
      </c>
      <c r="AP2935" s="9">
        <f t="shared" si="10"/>
        <v>0</v>
      </c>
      <c r="AQ2935" s="8"/>
    </row>
    <row r="2936" ht="15.75" customHeight="1">
      <c r="A2936" s="7">
        <v>45682.0</v>
      </c>
      <c r="B2936" s="8" t="s">
        <v>6593</v>
      </c>
      <c r="C2936" s="8" t="s">
        <v>6594</v>
      </c>
      <c r="D2936" s="11">
        <v>7.1992293054E10</v>
      </c>
      <c r="E2936" s="8" t="s">
        <v>11833</v>
      </c>
      <c r="F2936" s="8" t="s">
        <v>11842</v>
      </c>
      <c r="G2936" s="8" t="s">
        <v>11843</v>
      </c>
      <c r="H2936" s="8" t="s">
        <v>11850</v>
      </c>
      <c r="I2936" s="8" t="s">
        <v>11845</v>
      </c>
      <c r="J2936" s="8" t="s">
        <v>11846</v>
      </c>
      <c r="K2936" s="8" t="s">
        <v>11837</v>
      </c>
      <c r="L2936" s="8" t="s">
        <v>11851</v>
      </c>
      <c r="M2936" s="8" t="s">
        <v>11859</v>
      </c>
      <c r="N2936" s="12" t="s">
        <v>11</v>
      </c>
      <c r="O2936" s="12" t="s">
        <v>13</v>
      </c>
      <c r="P2936" s="12" t="s">
        <v>96</v>
      </c>
      <c r="Q2936" s="12" t="s">
        <v>24</v>
      </c>
      <c r="R2936" s="12" t="s">
        <v>14</v>
      </c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9">
        <f>ROUNDUP(SUM(VLOOKUP(F2936,'Pontuação'!A$2:B$11,2,FALSE),VLOOKUP(E2936,'Pontuação'!C$2:D$11,2,FALSE),VLOOKUP(H2936,'Pontuação'!I$2:J$11,2,FALSE),VLOOKUP(J2936,'Pontuação'!G$2:H$11,2,FALSE),VLOOKUP(L2936,'Pontuação'!M$2:N$13,2,FALSE)),0)</f>
        <v>1553</v>
      </c>
      <c r="AD2936" s="10">
        <f t="shared" si="1"/>
        <v>155</v>
      </c>
      <c r="AE2936" s="10" t="str">
        <f t="array" ref="AE2936">IFERROR(INDEX('Pontuação'!G$13:G$101, MATCH(AD2936, 'Pontuação'!F$13:F$101, 0)), "Faixa Indefinida")</f>
        <v>C</v>
      </c>
      <c r="AF2936" s="10">
        <f t="shared" si="2"/>
        <v>0</v>
      </c>
      <c r="AG2936" s="10">
        <f t="shared" si="3"/>
        <v>0</v>
      </c>
      <c r="AH2936" s="10">
        <f t="shared" si="4"/>
        <v>1</v>
      </c>
      <c r="AI2936" s="10">
        <f t="shared" si="5"/>
        <v>0</v>
      </c>
      <c r="AJ2936" s="9">
        <f>ROUNDUP(SUM(VLOOKUP(F2936,'Pontuação 3.0'!A$2:B$11,2,FALSE),VLOOKUP(E2936,'Pontuação 3.0'!C$2:D$11,2,FALSE),VLOOKUP(H2936,'Pontuação 3.0'!I$2:J$11,2,FALSE),VLOOKUP(J2936,'Pontuação 3.0'!G$2:H$11,2,FALSE),VLOOKUP(G2936,'Pontuação 3.0'!E$2:F$11,2,FALSE),VLOOKUP(K2936,'Pontuação 3.0'!K$2:L$11,2,FALSE),VLOOKUP(L2936,'Pontuação 3.0'!M$2:N$13,2,FALSE)),0)</f>
        <v>2122</v>
      </c>
      <c r="AK2936" s="9">
        <f t="shared" si="6"/>
        <v>212</v>
      </c>
      <c r="AL2936" s="9" t="str">
        <f t="array" ref="AL2936">IFERROR(INDEX('Pontuação 3.0'!G$13:G$191, MATCH(AK2936, 'Pontuação 3.0'!F$13:F$191, 0)), "Faixa Indefinida")</f>
        <v>C</v>
      </c>
      <c r="AM2936" s="9">
        <f t="shared" si="7"/>
        <v>0</v>
      </c>
      <c r="AN2936" s="9">
        <f t="shared" si="8"/>
        <v>0</v>
      </c>
      <c r="AO2936" s="9">
        <f t="shared" si="9"/>
        <v>1</v>
      </c>
      <c r="AP2936" s="9">
        <f t="shared" si="10"/>
        <v>0</v>
      </c>
      <c r="AQ2936" s="8"/>
    </row>
    <row r="2937" ht="15.75" customHeight="1">
      <c r="A2937" s="7">
        <v>45682.0</v>
      </c>
      <c r="B2937" s="8" t="s">
        <v>6595</v>
      </c>
      <c r="C2937" s="8" t="s">
        <v>6596</v>
      </c>
      <c r="D2937" s="11">
        <v>9.398431635E10</v>
      </c>
      <c r="E2937" s="8" t="s">
        <v>11833</v>
      </c>
      <c r="F2937" s="8" t="s">
        <v>11834</v>
      </c>
      <c r="G2937" s="8" t="s">
        <v>11843</v>
      </c>
      <c r="H2937" s="8" t="s">
        <v>11836</v>
      </c>
      <c r="I2937" s="8" t="s">
        <v>11837</v>
      </c>
      <c r="J2937" s="8" t="s">
        <v>11838</v>
      </c>
      <c r="K2937" s="8" t="s">
        <v>11837</v>
      </c>
      <c r="L2937" s="8" t="s">
        <v>11847</v>
      </c>
      <c r="M2937" s="8" t="s">
        <v>11853</v>
      </c>
      <c r="N2937" s="12" t="s">
        <v>11</v>
      </c>
      <c r="O2937" s="12" t="s">
        <v>13</v>
      </c>
      <c r="P2937" s="12" t="s">
        <v>23</v>
      </c>
      <c r="Q2937" s="12" t="s">
        <v>15</v>
      </c>
      <c r="R2937" s="12" t="s">
        <v>20</v>
      </c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9">
        <f>ROUNDUP(SUM(VLOOKUP(F2937,'Pontuação'!A$2:B$11,2,FALSE),VLOOKUP(E2937,'Pontuação'!C$2:D$11,2,FALSE),VLOOKUP(H2937,'Pontuação'!I$2:J$11,2,FALSE),VLOOKUP(J2937,'Pontuação'!G$2:H$11,2,FALSE),VLOOKUP(L2937,'Pontuação'!M$2:N$13,2,FALSE)),0)</f>
        <v>1767</v>
      </c>
      <c r="AD2937" s="10">
        <f t="shared" si="1"/>
        <v>177</v>
      </c>
      <c r="AE2937" s="10" t="str">
        <f t="array" ref="AE2937">IFERROR(INDEX('Pontuação'!G$13:G$101, MATCH(AD2937, 'Pontuação'!F$13:F$101, 0)), "Faixa Indefinida")</f>
        <v>B</v>
      </c>
      <c r="AF2937" s="10">
        <f t="shared" si="2"/>
        <v>0</v>
      </c>
      <c r="AG2937" s="10">
        <f t="shared" si="3"/>
        <v>1</v>
      </c>
      <c r="AH2937" s="10">
        <f t="shared" si="4"/>
        <v>0</v>
      </c>
      <c r="AI2937" s="10">
        <f t="shared" si="5"/>
        <v>0</v>
      </c>
      <c r="AJ2937" s="9">
        <f>ROUNDUP(SUM(VLOOKUP(F2937,'Pontuação 3.0'!A$2:B$11,2,FALSE),VLOOKUP(E2937,'Pontuação 3.0'!C$2:D$11,2,FALSE),VLOOKUP(H2937,'Pontuação 3.0'!I$2:J$11,2,FALSE),VLOOKUP(J2937,'Pontuação 3.0'!G$2:H$11,2,FALSE),VLOOKUP(G2937,'Pontuação 3.0'!E$2:F$11,2,FALSE),VLOOKUP(K2937,'Pontuação 3.0'!K$2:L$11,2,FALSE),VLOOKUP(L2937,'Pontuação 3.0'!M$2:N$13,2,FALSE)),0)</f>
        <v>2242</v>
      </c>
      <c r="AK2937" s="9">
        <f t="shared" si="6"/>
        <v>224</v>
      </c>
      <c r="AL2937" s="9" t="str">
        <f t="array" ref="AL2937">IFERROR(INDEX('Pontuação 3.0'!G$13:G$191, MATCH(AK2937, 'Pontuação 3.0'!F$13:F$191, 0)), "Faixa Indefinida")</f>
        <v>B</v>
      </c>
      <c r="AM2937" s="9">
        <f t="shared" si="7"/>
        <v>0</v>
      </c>
      <c r="AN2937" s="9">
        <f t="shared" si="8"/>
        <v>1</v>
      </c>
      <c r="AO2937" s="9">
        <f t="shared" si="9"/>
        <v>0</v>
      </c>
      <c r="AP2937" s="9">
        <f t="shared" si="10"/>
        <v>0</v>
      </c>
      <c r="AQ2937" s="8"/>
    </row>
    <row r="2938" ht="15.75" customHeight="1">
      <c r="A2938" s="7">
        <v>45682.0</v>
      </c>
      <c r="B2938" s="8" t="s">
        <v>6600</v>
      </c>
      <c r="C2938" s="8" t="s">
        <v>6601</v>
      </c>
      <c r="D2938" s="11">
        <v>3.5999975852E10</v>
      </c>
      <c r="E2938" s="8" t="s">
        <v>11833</v>
      </c>
      <c r="F2938" s="8" t="s">
        <v>11854</v>
      </c>
      <c r="G2938" s="8" t="s">
        <v>11835</v>
      </c>
      <c r="H2938" s="8" t="s">
        <v>11850</v>
      </c>
      <c r="I2938" s="8" t="s">
        <v>11837</v>
      </c>
      <c r="J2938" s="8" t="s">
        <v>11852</v>
      </c>
      <c r="K2938" s="8" t="s">
        <v>11837</v>
      </c>
      <c r="L2938" s="8" t="s">
        <v>11851</v>
      </c>
      <c r="M2938" s="8" t="s">
        <v>11849</v>
      </c>
      <c r="N2938" s="12" t="s">
        <v>11</v>
      </c>
      <c r="O2938" s="12" t="s">
        <v>13</v>
      </c>
      <c r="P2938" s="12" t="s">
        <v>37</v>
      </c>
      <c r="Q2938" s="12" t="s">
        <v>65</v>
      </c>
      <c r="R2938" s="12" t="s">
        <v>20</v>
      </c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9">
        <f>ROUNDUP(SUM(VLOOKUP(F2938,'Pontuação'!A$2:B$11,2,FALSE),VLOOKUP(E2938,'Pontuação'!C$2:D$11,2,FALSE),VLOOKUP(H2938,'Pontuação'!I$2:J$11,2,FALSE),VLOOKUP(J2938,'Pontuação'!G$2:H$11,2,FALSE),VLOOKUP(L2938,'Pontuação'!M$2:N$13,2,FALSE)),0)</f>
        <v>1663</v>
      </c>
      <c r="AD2938" s="10">
        <f t="shared" si="1"/>
        <v>166</v>
      </c>
      <c r="AE2938" s="10" t="str">
        <f t="array" ref="AE2938">IFERROR(INDEX('Pontuação'!G$13:G$101, MATCH(AD2938, 'Pontuação'!F$13:F$101, 0)), "Faixa Indefinida")</f>
        <v>B</v>
      </c>
      <c r="AF2938" s="10">
        <f t="shared" si="2"/>
        <v>0</v>
      </c>
      <c r="AG2938" s="10">
        <f t="shared" si="3"/>
        <v>1</v>
      </c>
      <c r="AH2938" s="10">
        <f t="shared" si="4"/>
        <v>0</v>
      </c>
      <c r="AI2938" s="10">
        <f t="shared" si="5"/>
        <v>0</v>
      </c>
      <c r="AJ2938" s="9">
        <f>ROUNDUP(SUM(VLOOKUP(F2938,'Pontuação 3.0'!A$2:B$11,2,FALSE),VLOOKUP(E2938,'Pontuação 3.0'!C$2:D$11,2,FALSE),VLOOKUP(H2938,'Pontuação 3.0'!I$2:J$11,2,FALSE),VLOOKUP(J2938,'Pontuação 3.0'!G$2:H$11,2,FALSE),VLOOKUP(G2938,'Pontuação 3.0'!E$2:F$11,2,FALSE),VLOOKUP(K2938,'Pontuação 3.0'!K$2:L$11,2,FALSE),VLOOKUP(L2938,'Pontuação 3.0'!M$2:N$13,2,FALSE)),0)</f>
        <v>2119</v>
      </c>
      <c r="AK2938" s="9">
        <f t="shared" si="6"/>
        <v>212</v>
      </c>
      <c r="AL2938" s="9" t="str">
        <f t="array" ref="AL2938">IFERROR(INDEX('Pontuação 3.0'!G$13:G$191, MATCH(AK2938, 'Pontuação 3.0'!F$13:F$191, 0)), "Faixa Indefinida")</f>
        <v>C</v>
      </c>
      <c r="AM2938" s="9">
        <f t="shared" si="7"/>
        <v>0</v>
      </c>
      <c r="AN2938" s="9">
        <f t="shared" si="8"/>
        <v>0</v>
      </c>
      <c r="AO2938" s="9">
        <f t="shared" si="9"/>
        <v>1</v>
      </c>
      <c r="AP2938" s="9">
        <f t="shared" si="10"/>
        <v>0</v>
      </c>
      <c r="AQ2938" s="8"/>
    </row>
    <row r="2939" ht="15.75" customHeight="1">
      <c r="A2939" s="7">
        <v>45682.0</v>
      </c>
      <c r="B2939" s="8" t="s">
        <v>6597</v>
      </c>
      <c r="C2939" s="8" t="s">
        <v>6598</v>
      </c>
      <c r="D2939" s="8" t="s">
        <v>6599</v>
      </c>
      <c r="E2939" s="8" t="s">
        <v>11833</v>
      </c>
      <c r="F2939" s="8" t="s">
        <v>11842</v>
      </c>
      <c r="G2939" s="8" t="s">
        <v>11843</v>
      </c>
      <c r="H2939" s="8" t="s">
        <v>11844</v>
      </c>
      <c r="I2939" s="8" t="s">
        <v>11837</v>
      </c>
      <c r="J2939" s="8" t="s">
        <v>11852</v>
      </c>
      <c r="K2939" s="8" t="s">
        <v>11837</v>
      </c>
      <c r="L2939" s="8" t="s">
        <v>11847</v>
      </c>
      <c r="M2939" s="8" t="s">
        <v>11848</v>
      </c>
      <c r="N2939" s="12" t="s">
        <v>11</v>
      </c>
      <c r="O2939" s="12" t="s">
        <v>13</v>
      </c>
      <c r="P2939" s="12" t="s">
        <v>37</v>
      </c>
      <c r="Q2939" s="12" t="s">
        <v>15</v>
      </c>
      <c r="R2939" s="12" t="s">
        <v>20</v>
      </c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9">
        <f>ROUNDUP(SUM(VLOOKUP(F2939,'Pontuação'!A$2:B$11,2,FALSE),VLOOKUP(E2939,'Pontuação'!C$2:D$11,2,FALSE),VLOOKUP(H2939,'Pontuação'!I$2:J$11,2,FALSE),VLOOKUP(J2939,'Pontuação'!G$2:H$11,2,FALSE),VLOOKUP(L2939,'Pontuação'!M$2:N$13,2,FALSE)),0)</f>
        <v>1832</v>
      </c>
      <c r="AD2939" s="10">
        <f t="shared" si="1"/>
        <v>183</v>
      </c>
      <c r="AE2939" s="10" t="str">
        <f t="array" ref="AE2939">IFERROR(INDEX('Pontuação'!G$13:G$101, MATCH(AD2939, 'Pontuação'!F$13:F$101, 0)), "Faixa Indefinida")</f>
        <v>B</v>
      </c>
      <c r="AF2939" s="10">
        <f t="shared" si="2"/>
        <v>0</v>
      </c>
      <c r="AG2939" s="10">
        <f t="shared" si="3"/>
        <v>1</v>
      </c>
      <c r="AH2939" s="10">
        <f t="shared" si="4"/>
        <v>0</v>
      </c>
      <c r="AI2939" s="10">
        <f t="shared" si="5"/>
        <v>0</v>
      </c>
      <c r="AJ2939" s="9">
        <f>ROUNDUP(SUM(VLOOKUP(F2939,'Pontuação 3.0'!A$2:B$11,2,FALSE),VLOOKUP(E2939,'Pontuação 3.0'!C$2:D$11,2,FALSE),VLOOKUP(H2939,'Pontuação 3.0'!I$2:J$11,2,FALSE),VLOOKUP(J2939,'Pontuação 3.0'!G$2:H$11,2,FALSE),VLOOKUP(G2939,'Pontuação 3.0'!E$2:F$11,2,FALSE),VLOOKUP(K2939,'Pontuação 3.0'!K$2:L$11,2,FALSE),VLOOKUP(L2939,'Pontuação 3.0'!M$2:N$13,2,FALSE)),0)</f>
        <v>2447</v>
      </c>
      <c r="AK2939" s="9">
        <f t="shared" si="6"/>
        <v>245</v>
      </c>
      <c r="AL2939" s="9" t="str">
        <f t="array" ref="AL2939">IFERROR(INDEX('Pontuação 3.0'!G$13:G$191, MATCH(AK2939, 'Pontuação 3.0'!F$13:F$191, 0)), "Faixa Indefinida")</f>
        <v>A</v>
      </c>
      <c r="AM2939" s="9">
        <f t="shared" si="7"/>
        <v>1</v>
      </c>
      <c r="AN2939" s="9">
        <f t="shared" si="8"/>
        <v>0</v>
      </c>
      <c r="AO2939" s="9">
        <f t="shared" si="9"/>
        <v>0</v>
      </c>
      <c r="AP2939" s="9">
        <f t="shared" si="10"/>
        <v>0</v>
      </c>
      <c r="AQ2939" s="8"/>
    </row>
    <row r="2940" ht="15.75" customHeight="1">
      <c r="A2940" s="7">
        <v>45682.0</v>
      </c>
      <c r="B2940" s="8" t="s">
        <v>2415</v>
      </c>
      <c r="C2940" s="8" t="s">
        <v>6604</v>
      </c>
      <c r="D2940" s="11">
        <v>7.498848701E10</v>
      </c>
      <c r="E2940" s="8" t="s">
        <v>11833</v>
      </c>
      <c r="F2940" s="8" t="s">
        <v>11842</v>
      </c>
      <c r="G2940" s="8" t="s">
        <v>11867</v>
      </c>
      <c r="H2940" s="8" t="s">
        <v>11856</v>
      </c>
      <c r="I2940" s="8" t="s">
        <v>11845</v>
      </c>
      <c r="J2940" s="8" t="s">
        <v>11852</v>
      </c>
      <c r="K2940" s="8" t="s">
        <v>11839</v>
      </c>
      <c r="L2940" s="8" t="s">
        <v>11851</v>
      </c>
      <c r="M2940" s="8" t="s">
        <v>11859</v>
      </c>
      <c r="N2940" s="12" t="s">
        <v>11</v>
      </c>
      <c r="O2940" s="12" t="s">
        <v>13</v>
      </c>
      <c r="P2940" s="12" t="s">
        <v>27</v>
      </c>
      <c r="Q2940" s="12" t="s">
        <v>15</v>
      </c>
      <c r="R2940" s="12" t="s">
        <v>14</v>
      </c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9">
        <f>ROUNDUP(SUM(VLOOKUP(F2940,'Pontuação'!A$2:B$11,2,FALSE),VLOOKUP(E2940,'Pontuação'!C$2:D$11,2,FALSE),VLOOKUP(H2940,'Pontuação'!I$2:J$11,2,FALSE),VLOOKUP(J2940,'Pontuação'!G$2:H$11,2,FALSE),VLOOKUP(L2940,'Pontuação'!M$2:N$13,2,FALSE)),0)</f>
        <v>1544</v>
      </c>
      <c r="AD2940" s="10">
        <f t="shared" si="1"/>
        <v>154</v>
      </c>
      <c r="AE2940" s="10" t="str">
        <f t="array" ref="AE2940">IFERROR(INDEX('Pontuação'!G$13:G$101, MATCH(AD2940, 'Pontuação'!F$13:F$101, 0)), "Faixa Indefinida")</f>
        <v>C</v>
      </c>
      <c r="AF2940" s="10">
        <f t="shared" si="2"/>
        <v>0</v>
      </c>
      <c r="AG2940" s="10">
        <f t="shared" si="3"/>
        <v>0</v>
      </c>
      <c r="AH2940" s="10">
        <f t="shared" si="4"/>
        <v>1</v>
      </c>
      <c r="AI2940" s="10">
        <f t="shared" si="5"/>
        <v>0</v>
      </c>
      <c r="AJ2940" s="9">
        <f>ROUNDUP(SUM(VLOOKUP(F2940,'Pontuação 3.0'!A$2:B$11,2,FALSE),VLOOKUP(E2940,'Pontuação 3.0'!C$2:D$11,2,FALSE),VLOOKUP(H2940,'Pontuação 3.0'!I$2:J$11,2,FALSE),VLOOKUP(J2940,'Pontuação 3.0'!G$2:H$11,2,FALSE),VLOOKUP(G2940,'Pontuação 3.0'!E$2:F$11,2,FALSE),VLOOKUP(K2940,'Pontuação 3.0'!K$2:L$11,2,FALSE),VLOOKUP(L2940,'Pontuação 3.0'!M$2:N$13,2,FALSE)),0)</f>
        <v>2237</v>
      </c>
      <c r="AK2940" s="9">
        <f t="shared" si="6"/>
        <v>224</v>
      </c>
      <c r="AL2940" s="9" t="str">
        <f t="array" ref="AL2940">IFERROR(INDEX('Pontuação 3.0'!G$13:G$191, MATCH(AK2940, 'Pontuação 3.0'!F$13:F$191, 0)), "Faixa Indefinida")</f>
        <v>B</v>
      </c>
      <c r="AM2940" s="9">
        <f t="shared" si="7"/>
        <v>0</v>
      </c>
      <c r="AN2940" s="9">
        <f t="shared" si="8"/>
        <v>1</v>
      </c>
      <c r="AO2940" s="9">
        <f t="shared" si="9"/>
        <v>0</v>
      </c>
      <c r="AP2940" s="9">
        <f t="shared" si="10"/>
        <v>0</v>
      </c>
      <c r="AQ2940" s="8"/>
    </row>
    <row r="2941" ht="15.75" customHeight="1">
      <c r="A2941" s="7">
        <v>45682.0</v>
      </c>
      <c r="B2941" s="8" t="s">
        <v>6602</v>
      </c>
      <c r="C2941" s="8" t="s">
        <v>6603</v>
      </c>
      <c r="D2941" s="11">
        <v>5.5999722477E10</v>
      </c>
      <c r="E2941" s="8" t="s">
        <v>11868</v>
      </c>
      <c r="F2941" s="8" t="s">
        <v>11842</v>
      </c>
      <c r="G2941" s="8" t="s">
        <v>11843</v>
      </c>
      <c r="H2941" s="8" t="s">
        <v>11850</v>
      </c>
      <c r="I2941" s="8" t="s">
        <v>11845</v>
      </c>
      <c r="J2941" s="8" t="s">
        <v>11846</v>
      </c>
      <c r="K2941" s="8" t="s">
        <v>11837</v>
      </c>
      <c r="L2941" s="8" t="s">
        <v>11851</v>
      </c>
      <c r="M2941" s="8" t="s">
        <v>11849</v>
      </c>
      <c r="N2941" s="12" t="s">
        <v>11</v>
      </c>
      <c r="O2941" s="12" t="s">
        <v>13</v>
      </c>
      <c r="P2941" s="12" t="s">
        <v>12</v>
      </c>
      <c r="Q2941" s="12" t="s">
        <v>15</v>
      </c>
      <c r="R2941" s="12" t="s">
        <v>14</v>
      </c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9">
        <f>ROUNDUP(SUM(VLOOKUP(F2941,'Pontuação'!A$2:B$11,2,FALSE),VLOOKUP(E2941,'Pontuação'!C$2:D$11,2,FALSE),VLOOKUP(H2941,'Pontuação'!I$2:J$11,2,FALSE),VLOOKUP(J2941,'Pontuação'!G$2:H$11,2,FALSE),VLOOKUP(L2941,'Pontuação'!M$2:N$13,2,FALSE)),0)</f>
        <v>1557</v>
      </c>
      <c r="AD2941" s="10">
        <f t="shared" si="1"/>
        <v>156</v>
      </c>
      <c r="AE2941" s="10" t="str">
        <f t="array" ref="AE2941">IFERROR(INDEX('Pontuação'!G$13:G$101, MATCH(AD2941, 'Pontuação'!F$13:F$101, 0)), "Faixa Indefinida")</f>
        <v>C</v>
      </c>
      <c r="AF2941" s="10">
        <f t="shared" si="2"/>
        <v>0</v>
      </c>
      <c r="AG2941" s="10">
        <f t="shared" si="3"/>
        <v>0</v>
      </c>
      <c r="AH2941" s="10">
        <f t="shared" si="4"/>
        <v>1</v>
      </c>
      <c r="AI2941" s="10">
        <f t="shared" si="5"/>
        <v>0</v>
      </c>
      <c r="AJ2941" s="9">
        <f>ROUNDUP(SUM(VLOOKUP(F2941,'Pontuação 3.0'!A$2:B$11,2,FALSE),VLOOKUP(E2941,'Pontuação 3.0'!C$2:D$11,2,FALSE),VLOOKUP(H2941,'Pontuação 3.0'!I$2:J$11,2,FALSE),VLOOKUP(J2941,'Pontuação 3.0'!G$2:H$11,2,FALSE),VLOOKUP(G2941,'Pontuação 3.0'!E$2:F$11,2,FALSE),VLOOKUP(K2941,'Pontuação 3.0'!K$2:L$11,2,FALSE),VLOOKUP(L2941,'Pontuação 3.0'!M$2:N$13,2,FALSE)),0)</f>
        <v>2092</v>
      </c>
      <c r="AK2941" s="9">
        <f t="shared" si="6"/>
        <v>209</v>
      </c>
      <c r="AL2941" s="9" t="str">
        <f t="array" ref="AL2941">IFERROR(INDEX('Pontuação 3.0'!G$13:G$191, MATCH(AK2941, 'Pontuação 3.0'!F$13:F$191, 0)), "Faixa Indefinida")</f>
        <v>C</v>
      </c>
      <c r="AM2941" s="9">
        <f t="shared" si="7"/>
        <v>0</v>
      </c>
      <c r="AN2941" s="9">
        <f t="shared" si="8"/>
        <v>0</v>
      </c>
      <c r="AO2941" s="9">
        <f t="shared" si="9"/>
        <v>1</v>
      </c>
      <c r="AP2941" s="9">
        <f t="shared" si="10"/>
        <v>0</v>
      </c>
      <c r="AQ2941" s="8"/>
    </row>
    <row r="2942" ht="15.75" customHeight="1">
      <c r="A2942" s="7">
        <v>45682.0</v>
      </c>
      <c r="B2942" s="8" t="s">
        <v>6605</v>
      </c>
      <c r="C2942" s="8" t="s">
        <v>6606</v>
      </c>
      <c r="D2942" s="11">
        <v>1.3974064122E10</v>
      </c>
      <c r="E2942" s="8" t="s">
        <v>11833</v>
      </c>
      <c r="F2942" s="8" t="s">
        <v>11861</v>
      </c>
      <c r="G2942" s="8" t="s">
        <v>11843</v>
      </c>
      <c r="H2942" s="8" t="s">
        <v>11856</v>
      </c>
      <c r="I2942" s="8" t="s">
        <v>11837</v>
      </c>
      <c r="J2942" s="8" t="s">
        <v>11846</v>
      </c>
      <c r="K2942" s="8" t="s">
        <v>11839</v>
      </c>
      <c r="L2942" s="8" t="s">
        <v>11851</v>
      </c>
      <c r="M2942" s="8" t="s">
        <v>11849</v>
      </c>
      <c r="N2942" s="12" t="s">
        <v>11</v>
      </c>
      <c r="O2942" s="12" t="s">
        <v>13</v>
      </c>
      <c r="P2942" s="12" t="s">
        <v>27</v>
      </c>
      <c r="Q2942" s="12" t="s">
        <v>44</v>
      </c>
      <c r="R2942" s="12" t="s">
        <v>20</v>
      </c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9">
        <f>ROUNDUP(SUM(VLOOKUP(F2942,'Pontuação'!A$2:B$11,2,FALSE),VLOOKUP(E2942,'Pontuação'!C$2:D$11,2,FALSE),VLOOKUP(H2942,'Pontuação'!I$2:J$11,2,FALSE),VLOOKUP(J2942,'Pontuação'!G$2:H$11,2,FALSE),VLOOKUP(L2942,'Pontuação'!M$2:N$13,2,FALSE)),0)</f>
        <v>1194</v>
      </c>
      <c r="AD2942" s="10">
        <f t="shared" si="1"/>
        <v>119</v>
      </c>
      <c r="AE2942" s="10" t="str">
        <f t="array" ref="AE2942">IFERROR(INDEX('Pontuação'!G$13:G$101, MATCH(AD2942, 'Pontuação'!F$13:F$101, 0)), "Faixa Indefinida")</f>
        <v>D</v>
      </c>
      <c r="AF2942" s="10">
        <f t="shared" si="2"/>
        <v>0</v>
      </c>
      <c r="AG2942" s="10">
        <f t="shared" si="3"/>
        <v>0</v>
      </c>
      <c r="AH2942" s="10">
        <f t="shared" si="4"/>
        <v>0</v>
      </c>
      <c r="AI2942" s="10">
        <f t="shared" si="5"/>
        <v>1</v>
      </c>
      <c r="AJ2942" s="9">
        <f>ROUNDUP(SUM(VLOOKUP(F2942,'Pontuação 3.0'!A$2:B$11,2,FALSE),VLOOKUP(E2942,'Pontuação 3.0'!C$2:D$11,2,FALSE),VLOOKUP(H2942,'Pontuação 3.0'!I$2:J$11,2,FALSE),VLOOKUP(J2942,'Pontuação 3.0'!G$2:H$11,2,FALSE),VLOOKUP(G2942,'Pontuação 3.0'!E$2:F$11,2,FALSE),VLOOKUP(K2942,'Pontuação 3.0'!K$2:L$11,2,FALSE),VLOOKUP(L2942,'Pontuação 3.0'!M$2:N$13,2,FALSE)),0)</f>
        <v>2087</v>
      </c>
      <c r="AK2942" s="9">
        <f t="shared" si="6"/>
        <v>209</v>
      </c>
      <c r="AL2942" s="9" t="str">
        <f t="array" ref="AL2942">IFERROR(INDEX('Pontuação 3.0'!G$13:G$191, MATCH(AK2942, 'Pontuação 3.0'!F$13:F$191, 0)), "Faixa Indefinida")</f>
        <v>C</v>
      </c>
      <c r="AM2942" s="9">
        <f t="shared" si="7"/>
        <v>0</v>
      </c>
      <c r="AN2942" s="9">
        <f t="shared" si="8"/>
        <v>0</v>
      </c>
      <c r="AO2942" s="9">
        <f t="shared" si="9"/>
        <v>1</v>
      </c>
      <c r="AP2942" s="9">
        <f t="shared" si="10"/>
        <v>0</v>
      </c>
      <c r="AQ2942" s="8"/>
    </row>
    <row r="2943" ht="15.75" customHeight="1">
      <c r="A2943" s="7">
        <v>45682.0</v>
      </c>
      <c r="B2943" s="8" t="s">
        <v>6607</v>
      </c>
      <c r="C2943" s="8" t="s">
        <v>6608</v>
      </c>
      <c r="D2943" s="8" t="s">
        <v>6609</v>
      </c>
      <c r="E2943" s="8" t="s">
        <v>11833</v>
      </c>
      <c r="F2943" s="8" t="s">
        <v>11834</v>
      </c>
      <c r="G2943" s="8" t="s">
        <v>11835</v>
      </c>
      <c r="H2943" s="8" t="s">
        <v>11865</v>
      </c>
      <c r="I2943" s="8" t="s">
        <v>11845</v>
      </c>
      <c r="J2943" s="8" t="s">
        <v>11846</v>
      </c>
      <c r="K2943" s="8" t="s">
        <v>11837</v>
      </c>
      <c r="L2943" s="8" t="s">
        <v>11870</v>
      </c>
      <c r="M2943" s="8" t="s">
        <v>11848</v>
      </c>
      <c r="N2943" s="12" t="s">
        <v>11</v>
      </c>
      <c r="O2943" s="12" t="s">
        <v>13</v>
      </c>
      <c r="P2943" s="12" t="s">
        <v>27</v>
      </c>
      <c r="Q2943" s="12" t="s">
        <v>44</v>
      </c>
      <c r="R2943" s="12" t="s">
        <v>20</v>
      </c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9">
        <f>ROUNDUP(SUM(VLOOKUP(F2943,'Pontuação'!A$2:B$11,2,FALSE),VLOOKUP(E2943,'Pontuação'!C$2:D$11,2,FALSE),VLOOKUP(H2943,'Pontuação'!I$2:J$11,2,FALSE),VLOOKUP(J2943,'Pontuação'!G$2:H$11,2,FALSE),VLOOKUP(L2943,'Pontuação'!M$2:N$13,2,FALSE)),0)</f>
        <v>1637</v>
      </c>
      <c r="AD2943" s="10">
        <f t="shared" si="1"/>
        <v>164</v>
      </c>
      <c r="AE2943" s="10" t="str">
        <f t="array" ref="AE2943">IFERROR(INDEX('Pontuação'!G$13:G$101, MATCH(AD2943, 'Pontuação'!F$13:F$101, 0)), "Faixa Indefinida")</f>
        <v>C</v>
      </c>
      <c r="AF2943" s="10">
        <f t="shared" si="2"/>
        <v>0</v>
      </c>
      <c r="AG2943" s="10">
        <f t="shared" si="3"/>
        <v>0</v>
      </c>
      <c r="AH2943" s="10">
        <f t="shared" si="4"/>
        <v>1</v>
      </c>
      <c r="AI2943" s="10">
        <f t="shared" si="5"/>
        <v>0</v>
      </c>
      <c r="AJ2943" s="9">
        <f>ROUNDUP(SUM(VLOOKUP(F2943,'Pontuação 3.0'!A$2:B$11,2,FALSE),VLOOKUP(E2943,'Pontuação 3.0'!C$2:D$11,2,FALSE),VLOOKUP(H2943,'Pontuação 3.0'!I$2:J$11,2,FALSE),VLOOKUP(J2943,'Pontuação 3.0'!G$2:H$11,2,FALSE),VLOOKUP(G2943,'Pontuação 3.0'!E$2:F$11,2,FALSE),VLOOKUP(K2943,'Pontuação 3.0'!K$2:L$11,2,FALSE),VLOOKUP(L2943,'Pontuação 3.0'!M$2:N$13,2,FALSE)),0)</f>
        <v>1979</v>
      </c>
      <c r="AK2943" s="9">
        <f t="shared" si="6"/>
        <v>198</v>
      </c>
      <c r="AL2943" s="9" t="str">
        <f t="array" ref="AL2943">IFERROR(INDEX('Pontuação 3.0'!G$13:G$191, MATCH(AK2943, 'Pontuação 3.0'!F$13:F$191, 0)), "Faixa Indefinida")</f>
        <v>C</v>
      </c>
      <c r="AM2943" s="9">
        <f t="shared" si="7"/>
        <v>0</v>
      </c>
      <c r="AN2943" s="9">
        <f t="shared" si="8"/>
        <v>0</v>
      </c>
      <c r="AO2943" s="9">
        <f t="shared" si="9"/>
        <v>1</v>
      </c>
      <c r="AP2943" s="9">
        <f t="shared" si="10"/>
        <v>0</v>
      </c>
      <c r="AQ2943" s="8"/>
    </row>
    <row r="2944" ht="15.75" customHeight="1">
      <c r="A2944" s="7">
        <v>45682.0</v>
      </c>
      <c r="B2944" s="8" t="s">
        <v>6612</v>
      </c>
      <c r="C2944" s="8" t="s">
        <v>6613</v>
      </c>
      <c r="D2944" s="8" t="s">
        <v>6614</v>
      </c>
      <c r="E2944" s="8" t="s">
        <v>11868</v>
      </c>
      <c r="F2944" s="8" t="s">
        <v>11842</v>
      </c>
      <c r="G2944" s="8" t="s">
        <v>11867</v>
      </c>
      <c r="H2944" s="8" t="s">
        <v>11856</v>
      </c>
      <c r="I2944" s="8" t="s">
        <v>11837</v>
      </c>
      <c r="J2944" s="8" t="s">
        <v>11846</v>
      </c>
      <c r="K2944" s="8" t="s">
        <v>11839</v>
      </c>
      <c r="L2944" s="8" t="s">
        <v>11847</v>
      </c>
      <c r="M2944" s="8" t="s">
        <v>11848</v>
      </c>
      <c r="N2944" s="12" t="s">
        <v>11</v>
      </c>
      <c r="O2944" s="12" t="s">
        <v>13</v>
      </c>
      <c r="P2944" s="12" t="s">
        <v>27</v>
      </c>
      <c r="Q2944" s="12" t="s">
        <v>15</v>
      </c>
      <c r="R2944" s="12" t="s">
        <v>20</v>
      </c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9">
        <f>ROUNDUP(SUM(VLOOKUP(F2944,'Pontuação'!A$2:B$11,2,FALSE),VLOOKUP(E2944,'Pontuação'!C$2:D$11,2,FALSE),VLOOKUP(H2944,'Pontuação'!I$2:J$11,2,FALSE),VLOOKUP(J2944,'Pontuação'!G$2:H$11,2,FALSE),VLOOKUP(L2944,'Pontuação'!M$2:N$13,2,FALSE)),0)</f>
        <v>1575</v>
      </c>
      <c r="AD2944" s="10">
        <f t="shared" si="1"/>
        <v>158</v>
      </c>
      <c r="AE2944" s="10" t="str">
        <f t="array" ref="AE2944">IFERROR(INDEX('Pontuação'!G$13:G$101, MATCH(AD2944, 'Pontuação'!F$13:F$101, 0)), "Faixa Indefinida")</f>
        <v>C</v>
      </c>
      <c r="AF2944" s="10">
        <f t="shared" si="2"/>
        <v>0</v>
      </c>
      <c r="AG2944" s="10">
        <f t="shared" si="3"/>
        <v>0</v>
      </c>
      <c r="AH2944" s="10">
        <f t="shared" si="4"/>
        <v>1</v>
      </c>
      <c r="AI2944" s="10">
        <f t="shared" si="5"/>
        <v>0</v>
      </c>
      <c r="AJ2944" s="9">
        <f>ROUNDUP(SUM(VLOOKUP(F2944,'Pontuação 3.0'!A$2:B$11,2,FALSE),VLOOKUP(E2944,'Pontuação 3.0'!C$2:D$11,2,FALSE),VLOOKUP(H2944,'Pontuação 3.0'!I$2:J$11,2,FALSE),VLOOKUP(J2944,'Pontuação 3.0'!G$2:H$11,2,FALSE),VLOOKUP(G2944,'Pontuação 3.0'!E$2:F$11,2,FALSE),VLOOKUP(K2944,'Pontuação 3.0'!K$2:L$11,2,FALSE),VLOOKUP(L2944,'Pontuação 3.0'!M$2:N$13,2,FALSE)),0)</f>
        <v>2141</v>
      </c>
      <c r="AK2944" s="9">
        <f t="shared" si="6"/>
        <v>214</v>
      </c>
      <c r="AL2944" s="9" t="str">
        <f t="array" ref="AL2944">IFERROR(INDEX('Pontuação 3.0'!G$13:G$191, MATCH(AK2944, 'Pontuação 3.0'!F$13:F$191, 0)), "Faixa Indefinida")</f>
        <v>B</v>
      </c>
      <c r="AM2944" s="9">
        <f t="shared" si="7"/>
        <v>0</v>
      </c>
      <c r="AN2944" s="9">
        <f t="shared" si="8"/>
        <v>1</v>
      </c>
      <c r="AO2944" s="9">
        <f t="shared" si="9"/>
        <v>0</v>
      </c>
      <c r="AP2944" s="9">
        <f t="shared" si="10"/>
        <v>0</v>
      </c>
      <c r="AQ2944" s="8"/>
    </row>
    <row r="2945" ht="15.75" customHeight="1">
      <c r="A2945" s="7">
        <v>45682.0</v>
      </c>
      <c r="B2945" s="8" t="s">
        <v>6610</v>
      </c>
      <c r="C2945" s="8" t="s">
        <v>6611</v>
      </c>
      <c r="D2945" s="11">
        <v>4.1998778219E10</v>
      </c>
      <c r="E2945" s="8" t="s">
        <v>11833</v>
      </c>
      <c r="F2945" s="8" t="s">
        <v>11854</v>
      </c>
      <c r="G2945" s="8" t="s">
        <v>11843</v>
      </c>
      <c r="H2945" s="8" t="s">
        <v>11850</v>
      </c>
      <c r="I2945" s="8" t="s">
        <v>11837</v>
      </c>
      <c r="J2945" s="8" t="s">
        <v>11846</v>
      </c>
      <c r="K2945" s="8" t="s">
        <v>11837</v>
      </c>
      <c r="L2945" s="8" t="s">
        <v>11847</v>
      </c>
      <c r="M2945" s="8" t="s">
        <v>11859</v>
      </c>
      <c r="N2945" s="12" t="s">
        <v>11</v>
      </c>
      <c r="O2945" s="12" t="s">
        <v>13</v>
      </c>
      <c r="P2945" s="12" t="s">
        <v>37</v>
      </c>
      <c r="Q2945" s="12" t="s">
        <v>116</v>
      </c>
      <c r="R2945" s="12" t="s">
        <v>20</v>
      </c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9">
        <f>ROUNDUP(SUM(VLOOKUP(F2945,'Pontuação'!A$2:B$11,2,FALSE),VLOOKUP(E2945,'Pontuação'!C$2:D$11,2,FALSE),VLOOKUP(H2945,'Pontuação'!I$2:J$11,2,FALSE),VLOOKUP(J2945,'Pontuação'!G$2:H$11,2,FALSE),VLOOKUP(L2945,'Pontuação'!M$2:N$13,2,FALSE)),0)</f>
        <v>1690</v>
      </c>
      <c r="AD2945" s="10">
        <f t="shared" si="1"/>
        <v>169</v>
      </c>
      <c r="AE2945" s="10" t="str">
        <f t="array" ref="AE2945">IFERROR(INDEX('Pontuação'!G$13:G$101, MATCH(AD2945, 'Pontuação'!F$13:F$101, 0)), "Faixa Indefinida")</f>
        <v>B</v>
      </c>
      <c r="AF2945" s="10">
        <f t="shared" si="2"/>
        <v>0</v>
      </c>
      <c r="AG2945" s="10">
        <f t="shared" si="3"/>
        <v>1</v>
      </c>
      <c r="AH2945" s="10">
        <f t="shared" si="4"/>
        <v>0</v>
      </c>
      <c r="AI2945" s="10">
        <f t="shared" si="5"/>
        <v>0</v>
      </c>
      <c r="AJ2945" s="9">
        <f>ROUNDUP(SUM(VLOOKUP(F2945,'Pontuação 3.0'!A$2:B$11,2,FALSE),VLOOKUP(E2945,'Pontuação 3.0'!C$2:D$11,2,FALSE),VLOOKUP(H2945,'Pontuação 3.0'!I$2:J$11,2,FALSE),VLOOKUP(J2945,'Pontuação 3.0'!G$2:H$11,2,FALSE),VLOOKUP(G2945,'Pontuação 3.0'!E$2:F$11,2,FALSE),VLOOKUP(K2945,'Pontuação 3.0'!K$2:L$11,2,FALSE),VLOOKUP(L2945,'Pontuação 3.0'!M$2:N$13,2,FALSE)),0)</f>
        <v>2193</v>
      </c>
      <c r="AK2945" s="9">
        <f t="shared" si="6"/>
        <v>219</v>
      </c>
      <c r="AL2945" s="9" t="str">
        <f t="array" ref="AL2945">IFERROR(INDEX('Pontuação 3.0'!G$13:G$191, MATCH(AK2945, 'Pontuação 3.0'!F$13:F$191, 0)), "Faixa Indefinida")</f>
        <v>B</v>
      </c>
      <c r="AM2945" s="9">
        <f t="shared" si="7"/>
        <v>0</v>
      </c>
      <c r="AN2945" s="9">
        <f t="shared" si="8"/>
        <v>1</v>
      </c>
      <c r="AO2945" s="9">
        <f t="shared" si="9"/>
        <v>0</v>
      </c>
      <c r="AP2945" s="9">
        <f t="shared" si="10"/>
        <v>0</v>
      </c>
      <c r="AQ2945" s="8"/>
    </row>
    <row r="2946" ht="15.75" customHeight="1">
      <c r="A2946" s="7">
        <v>45682.0</v>
      </c>
      <c r="B2946" s="8" t="s">
        <v>5334</v>
      </c>
      <c r="C2946" s="8" t="s">
        <v>6615</v>
      </c>
      <c r="D2946" s="11">
        <v>3.5988681278E10</v>
      </c>
      <c r="E2946" s="8" t="s">
        <v>11833</v>
      </c>
      <c r="F2946" s="8" t="s">
        <v>11834</v>
      </c>
      <c r="G2946" s="8" t="s">
        <v>11843</v>
      </c>
      <c r="H2946" s="8" t="s">
        <v>11865</v>
      </c>
      <c r="I2946" s="8" t="s">
        <v>11837</v>
      </c>
      <c r="J2946" s="8" t="s">
        <v>11852</v>
      </c>
      <c r="K2946" s="8" t="s">
        <v>11837</v>
      </c>
      <c r="L2946" s="8" t="s">
        <v>11851</v>
      </c>
      <c r="M2946" s="8" t="s">
        <v>11841</v>
      </c>
      <c r="N2946" s="12" t="s">
        <v>11</v>
      </c>
      <c r="O2946" s="12" t="s">
        <v>13</v>
      </c>
      <c r="P2946" s="12" t="s">
        <v>123</v>
      </c>
      <c r="Q2946" s="12" t="s">
        <v>15</v>
      </c>
      <c r="R2946" s="12" t="s">
        <v>14</v>
      </c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9">
        <f>ROUNDUP(SUM(VLOOKUP(F2946,'Pontuação'!A$2:B$11,2,FALSE),VLOOKUP(E2946,'Pontuação'!C$2:D$11,2,FALSE),VLOOKUP(H2946,'Pontuação'!I$2:J$11,2,FALSE),VLOOKUP(J2946,'Pontuação'!G$2:H$11,2,FALSE),VLOOKUP(L2946,'Pontuação'!M$2:N$13,2,FALSE)),0)</f>
        <v>1672</v>
      </c>
      <c r="AD2946" s="10">
        <f t="shared" si="1"/>
        <v>167</v>
      </c>
      <c r="AE2946" s="10" t="str">
        <f t="array" ref="AE2946">IFERROR(INDEX('Pontuação'!G$13:G$101, MATCH(AD2946, 'Pontuação'!F$13:F$101, 0)), "Faixa Indefinida")</f>
        <v>B</v>
      </c>
      <c r="AF2946" s="10">
        <f t="shared" si="2"/>
        <v>0</v>
      </c>
      <c r="AG2946" s="10">
        <f t="shared" si="3"/>
        <v>1</v>
      </c>
      <c r="AH2946" s="10">
        <f t="shared" si="4"/>
        <v>0</v>
      </c>
      <c r="AI2946" s="10">
        <f t="shared" si="5"/>
        <v>0</v>
      </c>
      <c r="AJ2946" s="9">
        <f>ROUNDUP(SUM(VLOOKUP(F2946,'Pontuação 3.0'!A$2:B$11,2,FALSE),VLOOKUP(E2946,'Pontuação 3.0'!C$2:D$11,2,FALSE),VLOOKUP(H2946,'Pontuação 3.0'!I$2:J$11,2,FALSE),VLOOKUP(J2946,'Pontuação 3.0'!G$2:H$11,2,FALSE),VLOOKUP(G2946,'Pontuação 3.0'!E$2:F$11,2,FALSE),VLOOKUP(K2946,'Pontuação 3.0'!K$2:L$11,2,FALSE),VLOOKUP(L2946,'Pontuação 3.0'!M$2:N$13,2,FALSE)),0)</f>
        <v>2077</v>
      </c>
      <c r="AK2946" s="9">
        <f t="shared" si="6"/>
        <v>208</v>
      </c>
      <c r="AL2946" s="9" t="str">
        <f t="array" ref="AL2946">IFERROR(INDEX('Pontuação 3.0'!G$13:G$191, MATCH(AK2946, 'Pontuação 3.0'!F$13:F$191, 0)), "Faixa Indefinida")</f>
        <v>C</v>
      </c>
      <c r="AM2946" s="9">
        <f t="shared" si="7"/>
        <v>0</v>
      </c>
      <c r="AN2946" s="9">
        <f t="shared" si="8"/>
        <v>0</v>
      </c>
      <c r="AO2946" s="9">
        <f t="shared" si="9"/>
        <v>1</v>
      </c>
      <c r="AP2946" s="9">
        <f t="shared" si="10"/>
        <v>0</v>
      </c>
      <c r="AQ2946" s="8"/>
    </row>
    <row r="2947" ht="15.75" customHeight="1">
      <c r="A2947" s="7">
        <v>45682.0</v>
      </c>
      <c r="B2947" s="8" t="s">
        <v>532</v>
      </c>
      <c r="C2947" s="8" t="s">
        <v>6616</v>
      </c>
      <c r="D2947" s="11">
        <v>4.1999091951E10</v>
      </c>
      <c r="E2947" s="8" t="s">
        <v>11833</v>
      </c>
      <c r="F2947" s="8" t="s">
        <v>11834</v>
      </c>
      <c r="G2947" s="8" t="s">
        <v>11843</v>
      </c>
      <c r="H2947" s="8" t="s">
        <v>11865</v>
      </c>
      <c r="I2947" s="8" t="s">
        <v>11845</v>
      </c>
      <c r="J2947" s="8" t="s">
        <v>11838</v>
      </c>
      <c r="K2947" s="8" t="s">
        <v>11839</v>
      </c>
      <c r="L2947" s="8" t="s">
        <v>11847</v>
      </c>
      <c r="M2947" s="8" t="s">
        <v>11853</v>
      </c>
      <c r="N2947" s="12" t="s">
        <v>11</v>
      </c>
      <c r="O2947" s="12" t="s">
        <v>13</v>
      </c>
      <c r="P2947" s="12" t="s">
        <v>40</v>
      </c>
      <c r="Q2947" s="12" t="s">
        <v>44</v>
      </c>
      <c r="R2947" s="12" t="s">
        <v>20</v>
      </c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9">
        <f>ROUNDUP(SUM(VLOOKUP(F2947,'Pontuação'!A$2:B$11,2,FALSE),VLOOKUP(E2947,'Pontuação'!C$2:D$11,2,FALSE),VLOOKUP(H2947,'Pontuação'!I$2:J$11,2,FALSE),VLOOKUP(J2947,'Pontuação'!G$2:H$11,2,FALSE),VLOOKUP(L2947,'Pontuação'!M$2:N$13,2,FALSE)),0)</f>
        <v>1977</v>
      </c>
      <c r="AD2947" s="10">
        <f t="shared" si="1"/>
        <v>198</v>
      </c>
      <c r="AE2947" s="10" t="str">
        <f t="array" ref="AE2947">IFERROR(INDEX('Pontuação'!G$13:G$101, MATCH(AD2947, 'Pontuação'!F$13:F$101, 0)), "Faixa Indefinida")</f>
        <v>A</v>
      </c>
      <c r="AF2947" s="10">
        <f t="shared" si="2"/>
        <v>1</v>
      </c>
      <c r="AG2947" s="10">
        <f t="shared" si="3"/>
        <v>0</v>
      </c>
      <c r="AH2947" s="10">
        <f t="shared" si="4"/>
        <v>0</v>
      </c>
      <c r="AI2947" s="10">
        <f t="shared" si="5"/>
        <v>0</v>
      </c>
      <c r="AJ2947" s="9">
        <f>ROUNDUP(SUM(VLOOKUP(F2947,'Pontuação 3.0'!A$2:B$11,2,FALSE),VLOOKUP(E2947,'Pontuação 3.0'!C$2:D$11,2,FALSE),VLOOKUP(H2947,'Pontuação 3.0'!I$2:J$11,2,FALSE),VLOOKUP(J2947,'Pontuação 3.0'!G$2:H$11,2,FALSE),VLOOKUP(G2947,'Pontuação 3.0'!E$2:F$11,2,FALSE),VLOOKUP(K2947,'Pontuação 3.0'!K$2:L$11,2,FALSE),VLOOKUP(L2947,'Pontuação 3.0'!M$2:N$13,2,FALSE)),0)</f>
        <v>2547</v>
      </c>
      <c r="AK2947" s="9">
        <f t="shared" si="6"/>
        <v>255</v>
      </c>
      <c r="AL2947" s="9" t="str">
        <f t="array" ref="AL2947">IFERROR(INDEX('Pontuação 3.0'!G$13:G$191, MATCH(AK2947, 'Pontuação 3.0'!F$13:F$191, 0)), "Faixa Indefinida")</f>
        <v>A</v>
      </c>
      <c r="AM2947" s="9">
        <f t="shared" si="7"/>
        <v>1</v>
      </c>
      <c r="AN2947" s="9">
        <f t="shared" si="8"/>
        <v>0</v>
      </c>
      <c r="AO2947" s="9">
        <f t="shared" si="9"/>
        <v>0</v>
      </c>
      <c r="AP2947" s="9">
        <f t="shared" si="10"/>
        <v>0</v>
      </c>
      <c r="AQ2947" s="8"/>
    </row>
    <row r="2948" ht="15.75" customHeight="1">
      <c r="A2948" s="7">
        <v>45682.0</v>
      </c>
      <c r="B2948" s="8" t="s">
        <v>6621</v>
      </c>
      <c r="C2948" s="8" t="s">
        <v>6622</v>
      </c>
      <c r="D2948" s="11">
        <v>1.8981581461E10</v>
      </c>
      <c r="E2948" s="8" t="s">
        <v>11868</v>
      </c>
      <c r="F2948" s="8" t="s">
        <v>11842</v>
      </c>
      <c r="G2948" s="8" t="s">
        <v>11843</v>
      </c>
      <c r="H2948" s="8" t="s">
        <v>11850</v>
      </c>
      <c r="I2948" s="8" t="s">
        <v>11845</v>
      </c>
      <c r="J2948" s="8" t="s">
        <v>11846</v>
      </c>
      <c r="K2948" s="8" t="s">
        <v>11837</v>
      </c>
      <c r="L2948" s="8" t="s">
        <v>11847</v>
      </c>
      <c r="M2948" s="8" t="s">
        <v>11848</v>
      </c>
      <c r="N2948" s="12" t="s">
        <v>11</v>
      </c>
      <c r="O2948" s="12" t="s">
        <v>13</v>
      </c>
      <c r="P2948" s="12" t="s">
        <v>27</v>
      </c>
      <c r="Q2948" s="12" t="s">
        <v>15</v>
      </c>
      <c r="R2948" s="12" t="s">
        <v>20</v>
      </c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9">
        <f>ROUNDUP(SUM(VLOOKUP(F2948,'Pontuação'!A$2:B$11,2,FALSE),VLOOKUP(E2948,'Pontuação'!C$2:D$11,2,FALSE),VLOOKUP(H2948,'Pontuação'!I$2:J$11,2,FALSE),VLOOKUP(J2948,'Pontuação'!G$2:H$11,2,FALSE),VLOOKUP(L2948,'Pontuação'!M$2:N$13,2,FALSE)),0)</f>
        <v>1689</v>
      </c>
      <c r="AD2948" s="10">
        <f t="shared" si="1"/>
        <v>169</v>
      </c>
      <c r="AE2948" s="10" t="str">
        <f t="array" ref="AE2948">IFERROR(INDEX('Pontuação'!G$13:G$101, MATCH(AD2948, 'Pontuação'!F$13:F$101, 0)), "Faixa Indefinida")</f>
        <v>B</v>
      </c>
      <c r="AF2948" s="10">
        <f t="shared" si="2"/>
        <v>0</v>
      </c>
      <c r="AG2948" s="10">
        <f t="shared" si="3"/>
        <v>1</v>
      </c>
      <c r="AH2948" s="10">
        <f t="shared" si="4"/>
        <v>0</v>
      </c>
      <c r="AI2948" s="10">
        <f t="shared" si="5"/>
        <v>0</v>
      </c>
      <c r="AJ2948" s="9">
        <f>ROUNDUP(SUM(VLOOKUP(F2948,'Pontuação 3.0'!A$2:B$11,2,FALSE),VLOOKUP(E2948,'Pontuação 3.0'!C$2:D$11,2,FALSE),VLOOKUP(H2948,'Pontuação 3.0'!I$2:J$11,2,FALSE),VLOOKUP(J2948,'Pontuação 3.0'!G$2:H$11,2,FALSE),VLOOKUP(G2948,'Pontuação 3.0'!E$2:F$11,2,FALSE),VLOOKUP(K2948,'Pontuação 3.0'!K$2:L$11,2,FALSE),VLOOKUP(L2948,'Pontuação 3.0'!M$2:N$13,2,FALSE)),0)</f>
        <v>2178</v>
      </c>
      <c r="AK2948" s="9">
        <f t="shared" si="6"/>
        <v>218</v>
      </c>
      <c r="AL2948" s="9" t="str">
        <f t="array" ref="AL2948">IFERROR(INDEX('Pontuação 3.0'!G$13:G$191, MATCH(AK2948, 'Pontuação 3.0'!F$13:F$191, 0)), "Faixa Indefinida")</f>
        <v>B</v>
      </c>
      <c r="AM2948" s="9">
        <f t="shared" si="7"/>
        <v>0</v>
      </c>
      <c r="AN2948" s="9">
        <f t="shared" si="8"/>
        <v>1</v>
      </c>
      <c r="AO2948" s="9">
        <f t="shared" si="9"/>
        <v>0</v>
      </c>
      <c r="AP2948" s="9">
        <f t="shared" si="10"/>
        <v>0</v>
      </c>
      <c r="AQ2948" s="8"/>
    </row>
    <row r="2949" ht="15.75" customHeight="1">
      <c r="A2949" s="7">
        <v>45682.0</v>
      </c>
      <c r="B2949" s="8" t="s">
        <v>830</v>
      </c>
      <c r="C2949" s="8" t="s">
        <v>6620</v>
      </c>
      <c r="D2949" s="11">
        <v>9.2992382825E10</v>
      </c>
      <c r="E2949" s="8" t="s">
        <v>11868</v>
      </c>
      <c r="F2949" s="8" t="s">
        <v>11834</v>
      </c>
      <c r="G2949" s="8" t="s">
        <v>11867</v>
      </c>
      <c r="H2949" s="8" t="s">
        <v>11856</v>
      </c>
      <c r="I2949" s="8" t="s">
        <v>11837</v>
      </c>
      <c r="J2949" s="8" t="s">
        <v>11852</v>
      </c>
      <c r="K2949" s="8" t="s">
        <v>11837</v>
      </c>
      <c r="L2949" s="8" t="s">
        <v>11857</v>
      </c>
      <c r="M2949" s="8" t="s">
        <v>11853</v>
      </c>
      <c r="N2949" s="12" t="s">
        <v>11</v>
      </c>
      <c r="O2949" s="12" t="s">
        <v>13</v>
      </c>
      <c r="P2949" s="12" t="s">
        <v>261</v>
      </c>
      <c r="Q2949" s="12" t="s">
        <v>24</v>
      </c>
      <c r="R2949" s="12" t="s">
        <v>20</v>
      </c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9">
        <f>ROUNDUP(SUM(VLOOKUP(F2949,'Pontuação'!A$2:B$11,2,FALSE),VLOOKUP(E2949,'Pontuação'!C$2:D$11,2,FALSE),VLOOKUP(H2949,'Pontuação'!I$2:J$11,2,FALSE),VLOOKUP(J2949,'Pontuação'!G$2:H$11,2,FALSE),VLOOKUP(L2949,'Pontuação'!M$2:N$13,2,FALSE)),0)</f>
        <v>1499</v>
      </c>
      <c r="AD2949" s="10">
        <f t="shared" si="1"/>
        <v>150</v>
      </c>
      <c r="AE2949" s="10" t="str">
        <f t="array" ref="AE2949">IFERROR(INDEX('Pontuação'!G$13:G$101, MATCH(AD2949, 'Pontuação'!F$13:F$101, 0)), "Faixa Indefinida")</f>
        <v>C</v>
      </c>
      <c r="AF2949" s="10">
        <f t="shared" si="2"/>
        <v>0</v>
      </c>
      <c r="AG2949" s="10">
        <f t="shared" si="3"/>
        <v>0</v>
      </c>
      <c r="AH2949" s="10">
        <f t="shared" si="4"/>
        <v>1</v>
      </c>
      <c r="AI2949" s="10">
        <f t="shared" si="5"/>
        <v>0</v>
      </c>
      <c r="AJ2949" s="9">
        <f>ROUNDUP(SUM(VLOOKUP(F2949,'Pontuação 3.0'!A$2:B$11,2,FALSE),VLOOKUP(E2949,'Pontuação 3.0'!C$2:D$11,2,FALSE),VLOOKUP(H2949,'Pontuação 3.0'!I$2:J$11,2,FALSE),VLOOKUP(J2949,'Pontuação 3.0'!G$2:H$11,2,FALSE),VLOOKUP(G2949,'Pontuação 3.0'!E$2:F$11,2,FALSE),VLOOKUP(K2949,'Pontuação 3.0'!K$2:L$11,2,FALSE),VLOOKUP(L2949,'Pontuação 3.0'!M$2:N$13,2,FALSE)),0)</f>
        <v>1783</v>
      </c>
      <c r="AK2949" s="9">
        <f t="shared" si="6"/>
        <v>178</v>
      </c>
      <c r="AL2949" s="9" t="str">
        <f t="array" ref="AL2949">IFERROR(INDEX('Pontuação 3.0'!G$13:G$191, MATCH(AK2949, 'Pontuação 3.0'!F$13:F$191, 0)), "Faixa Indefinida")</f>
        <v>D</v>
      </c>
      <c r="AM2949" s="9">
        <f t="shared" si="7"/>
        <v>0</v>
      </c>
      <c r="AN2949" s="9">
        <f t="shared" si="8"/>
        <v>0</v>
      </c>
      <c r="AO2949" s="9">
        <f t="shared" si="9"/>
        <v>0</v>
      </c>
      <c r="AP2949" s="9">
        <f t="shared" si="10"/>
        <v>1</v>
      </c>
      <c r="AQ2949" s="8"/>
    </row>
    <row r="2950" ht="15.75" customHeight="1">
      <c r="A2950" s="7">
        <v>45682.0</v>
      </c>
      <c r="B2950" s="8" t="s">
        <v>6623</v>
      </c>
      <c r="C2950" s="8" t="s">
        <v>6624</v>
      </c>
      <c r="D2950" s="11">
        <v>9.6583029E7</v>
      </c>
      <c r="E2950" s="8" t="s">
        <v>11833</v>
      </c>
      <c r="F2950" s="8" t="s">
        <v>11834</v>
      </c>
      <c r="G2950" s="8" t="s">
        <v>11835</v>
      </c>
      <c r="H2950" s="8" t="s">
        <v>11850</v>
      </c>
      <c r="I2950" s="8" t="s">
        <v>11845</v>
      </c>
      <c r="J2950" s="8" t="s">
        <v>11846</v>
      </c>
      <c r="K2950" s="8" t="s">
        <v>11837</v>
      </c>
      <c r="L2950" s="8" t="s">
        <v>11870</v>
      </c>
      <c r="M2950" s="8" t="s">
        <v>11848</v>
      </c>
      <c r="N2950" s="12" t="s">
        <v>11</v>
      </c>
      <c r="O2950" s="12" t="s">
        <v>13</v>
      </c>
      <c r="P2950" s="12" t="s">
        <v>123</v>
      </c>
      <c r="Q2950" s="12" t="s">
        <v>15</v>
      </c>
      <c r="R2950" s="12" t="s">
        <v>14</v>
      </c>
      <c r="S2950" s="8"/>
      <c r="T2950" s="8"/>
      <c r="U2950" s="8"/>
      <c r="V2950" s="8"/>
      <c r="W2950" s="8"/>
      <c r="X2950" s="8"/>
      <c r="Y2950" s="8"/>
      <c r="Z2950" s="8"/>
      <c r="AA2950" s="8"/>
      <c r="AB2950" s="8"/>
      <c r="AC2950" s="9">
        <f>ROUNDUP(SUM(VLOOKUP(F2950,'Pontuação'!A$2:B$11,2,FALSE),VLOOKUP(E2950,'Pontuação'!C$2:D$11,2,FALSE),VLOOKUP(H2950,'Pontuação'!I$2:J$11,2,FALSE),VLOOKUP(J2950,'Pontuação'!G$2:H$11,2,FALSE),VLOOKUP(L2950,'Pontuação'!M$2:N$13,2,FALSE)),0)</f>
        <v>1611</v>
      </c>
      <c r="AD2950" s="10">
        <f t="shared" si="1"/>
        <v>161</v>
      </c>
      <c r="AE2950" s="10" t="str">
        <f t="array" ref="AE2950">IFERROR(INDEX('Pontuação'!G$13:G$101, MATCH(AD2950, 'Pontuação'!F$13:F$101, 0)), "Faixa Indefinida")</f>
        <v>C</v>
      </c>
      <c r="AF2950" s="10">
        <f t="shared" si="2"/>
        <v>0</v>
      </c>
      <c r="AG2950" s="10">
        <f t="shared" si="3"/>
        <v>0</v>
      </c>
      <c r="AH2950" s="10">
        <f t="shared" si="4"/>
        <v>1</v>
      </c>
      <c r="AI2950" s="10">
        <f t="shared" si="5"/>
        <v>0</v>
      </c>
      <c r="AJ2950" s="9">
        <f>ROUNDUP(SUM(VLOOKUP(F2950,'Pontuação 3.0'!A$2:B$11,2,FALSE),VLOOKUP(E2950,'Pontuação 3.0'!C$2:D$11,2,FALSE),VLOOKUP(H2950,'Pontuação 3.0'!I$2:J$11,2,FALSE),VLOOKUP(J2950,'Pontuação 3.0'!G$2:H$11,2,FALSE),VLOOKUP(G2950,'Pontuação 3.0'!E$2:F$11,2,FALSE),VLOOKUP(K2950,'Pontuação 3.0'!K$2:L$11,2,FALSE),VLOOKUP(L2950,'Pontuação 3.0'!M$2:N$13,2,FALSE)),0)</f>
        <v>2043</v>
      </c>
      <c r="AK2950" s="9">
        <f t="shared" si="6"/>
        <v>204</v>
      </c>
      <c r="AL2950" s="9" t="str">
        <f t="array" ref="AL2950">IFERROR(INDEX('Pontuação 3.0'!G$13:G$191, MATCH(AK2950, 'Pontuação 3.0'!F$13:F$191, 0)), "Faixa Indefinida")</f>
        <v>C</v>
      </c>
      <c r="AM2950" s="9">
        <f t="shared" si="7"/>
        <v>0</v>
      </c>
      <c r="AN2950" s="9">
        <f t="shared" si="8"/>
        <v>0</v>
      </c>
      <c r="AO2950" s="9">
        <f t="shared" si="9"/>
        <v>1</v>
      </c>
      <c r="AP2950" s="9">
        <f t="shared" si="10"/>
        <v>0</v>
      </c>
      <c r="AQ2950" s="8"/>
    </row>
    <row r="2951" ht="15.75" customHeight="1">
      <c r="A2951" s="7">
        <v>45682.0</v>
      </c>
      <c r="B2951" s="8" t="s">
        <v>6625</v>
      </c>
      <c r="C2951" s="8" t="s">
        <v>6626</v>
      </c>
      <c r="D2951" s="11">
        <v>3.7999548695E10</v>
      </c>
      <c r="E2951" s="8" t="s">
        <v>11833</v>
      </c>
      <c r="F2951" s="8" t="s">
        <v>11854</v>
      </c>
      <c r="G2951" s="8" t="s">
        <v>11867</v>
      </c>
      <c r="H2951" s="8" t="s">
        <v>11856</v>
      </c>
      <c r="I2951" s="8" t="s">
        <v>11837</v>
      </c>
      <c r="J2951" s="8" t="s">
        <v>11866</v>
      </c>
      <c r="K2951" s="8" t="s">
        <v>11837</v>
      </c>
      <c r="L2951" s="8" t="s">
        <v>11870</v>
      </c>
      <c r="M2951" s="8" t="s">
        <v>11841</v>
      </c>
      <c r="N2951" s="12" t="s">
        <v>11</v>
      </c>
      <c r="O2951" s="12" t="s">
        <v>13</v>
      </c>
      <c r="P2951" s="12" t="s">
        <v>123</v>
      </c>
      <c r="Q2951" s="12" t="s">
        <v>15</v>
      </c>
      <c r="R2951" s="12" t="s">
        <v>14</v>
      </c>
      <c r="S2951" s="8"/>
      <c r="T2951" s="8"/>
      <c r="U2951" s="8"/>
      <c r="V2951" s="8"/>
      <c r="W2951" s="8"/>
      <c r="X2951" s="8"/>
      <c r="Y2951" s="8"/>
      <c r="Z2951" s="8"/>
      <c r="AA2951" s="8"/>
      <c r="AB2951" s="8"/>
      <c r="AC2951" s="9">
        <f>ROUNDUP(SUM(VLOOKUP(F2951,'Pontuação'!A$2:B$11,2,FALSE),VLOOKUP(E2951,'Pontuação'!C$2:D$11,2,FALSE),VLOOKUP(H2951,'Pontuação'!I$2:J$11,2,FALSE),VLOOKUP(J2951,'Pontuação'!G$2:H$11,2,FALSE),VLOOKUP(L2951,'Pontuação'!M$2:N$13,2,FALSE)),0)</f>
        <v>1792</v>
      </c>
      <c r="AD2951" s="10">
        <f t="shared" si="1"/>
        <v>179</v>
      </c>
      <c r="AE2951" s="10" t="str">
        <f t="array" ref="AE2951">IFERROR(INDEX('Pontuação'!G$13:G$101, MATCH(AD2951, 'Pontuação'!F$13:F$101, 0)), "Faixa Indefinida")</f>
        <v>B</v>
      </c>
      <c r="AF2951" s="10">
        <f t="shared" si="2"/>
        <v>0</v>
      </c>
      <c r="AG2951" s="10">
        <f t="shared" si="3"/>
        <v>1</v>
      </c>
      <c r="AH2951" s="10">
        <f t="shared" si="4"/>
        <v>0</v>
      </c>
      <c r="AI2951" s="10">
        <f t="shared" si="5"/>
        <v>0</v>
      </c>
      <c r="AJ2951" s="9">
        <f>ROUNDUP(SUM(VLOOKUP(F2951,'Pontuação 3.0'!A$2:B$11,2,FALSE),VLOOKUP(E2951,'Pontuação 3.0'!C$2:D$11,2,FALSE),VLOOKUP(H2951,'Pontuação 3.0'!I$2:J$11,2,FALSE),VLOOKUP(J2951,'Pontuação 3.0'!G$2:H$11,2,FALSE),VLOOKUP(G2951,'Pontuação 3.0'!E$2:F$11,2,FALSE),VLOOKUP(K2951,'Pontuação 3.0'!K$2:L$11,2,FALSE),VLOOKUP(L2951,'Pontuação 3.0'!M$2:N$13,2,FALSE)),0)</f>
        <v>2026</v>
      </c>
      <c r="AK2951" s="9">
        <f t="shared" si="6"/>
        <v>203</v>
      </c>
      <c r="AL2951" s="9" t="str">
        <f t="array" ref="AL2951">IFERROR(INDEX('Pontuação 3.0'!G$13:G$191, MATCH(AK2951, 'Pontuação 3.0'!F$13:F$191, 0)), "Faixa Indefinida")</f>
        <v>C</v>
      </c>
      <c r="AM2951" s="9">
        <f t="shared" si="7"/>
        <v>0</v>
      </c>
      <c r="AN2951" s="9">
        <f t="shared" si="8"/>
        <v>0</v>
      </c>
      <c r="AO2951" s="9">
        <f t="shared" si="9"/>
        <v>1</v>
      </c>
      <c r="AP2951" s="9">
        <f t="shared" si="10"/>
        <v>0</v>
      </c>
      <c r="AQ2951" s="8"/>
    </row>
    <row r="2952" ht="15.75" customHeight="1">
      <c r="A2952" s="7">
        <v>45682.0</v>
      </c>
      <c r="B2952" s="8" t="s">
        <v>6083</v>
      </c>
      <c r="C2952" s="8" t="s">
        <v>6629</v>
      </c>
      <c r="D2952" s="11">
        <v>6.6981283365E10</v>
      </c>
      <c r="E2952" s="8" t="s">
        <v>11868</v>
      </c>
      <c r="F2952" s="8" t="s">
        <v>11834</v>
      </c>
      <c r="G2952" s="8" t="s">
        <v>11835</v>
      </c>
      <c r="H2952" s="8" t="s">
        <v>11850</v>
      </c>
      <c r="I2952" s="8" t="s">
        <v>11845</v>
      </c>
      <c r="J2952" s="8" t="s">
        <v>11846</v>
      </c>
      <c r="K2952" s="8" t="s">
        <v>11837</v>
      </c>
      <c r="L2952" s="8" t="s">
        <v>11851</v>
      </c>
      <c r="M2952" s="8" t="s">
        <v>11853</v>
      </c>
      <c r="N2952" s="12" t="s">
        <v>11</v>
      </c>
      <c r="O2952" s="12" t="s">
        <v>13</v>
      </c>
      <c r="P2952" s="12" t="s">
        <v>23</v>
      </c>
      <c r="Q2952" s="12" t="s">
        <v>15</v>
      </c>
      <c r="R2952" s="12" t="s">
        <v>14</v>
      </c>
      <c r="S2952" s="8"/>
      <c r="T2952" s="8"/>
      <c r="U2952" s="8"/>
      <c r="V2952" s="8"/>
      <c r="W2952" s="8"/>
      <c r="X2952" s="8"/>
      <c r="Y2952" s="8"/>
      <c r="Z2952" s="8"/>
      <c r="AA2952" s="8"/>
      <c r="AB2952" s="8"/>
      <c r="AC2952" s="9">
        <f>ROUNDUP(SUM(VLOOKUP(F2952,'Pontuação'!A$2:B$11,2,FALSE),VLOOKUP(E2952,'Pontuação'!C$2:D$11,2,FALSE),VLOOKUP(H2952,'Pontuação'!I$2:J$11,2,FALSE),VLOOKUP(J2952,'Pontuação'!G$2:H$11,2,FALSE),VLOOKUP(L2952,'Pontuação'!M$2:N$13,2,FALSE)),0)</f>
        <v>1545</v>
      </c>
      <c r="AD2952" s="10">
        <f t="shared" si="1"/>
        <v>155</v>
      </c>
      <c r="AE2952" s="10" t="str">
        <f t="array" ref="AE2952">IFERROR(INDEX('Pontuação'!G$13:G$101, MATCH(AD2952, 'Pontuação'!F$13:F$101, 0)), "Faixa Indefinida")</f>
        <v>C</v>
      </c>
      <c r="AF2952" s="10">
        <f t="shared" si="2"/>
        <v>0</v>
      </c>
      <c r="AG2952" s="10">
        <f t="shared" si="3"/>
        <v>0</v>
      </c>
      <c r="AH2952" s="10">
        <f t="shared" si="4"/>
        <v>1</v>
      </c>
      <c r="AI2952" s="10">
        <f t="shared" si="5"/>
        <v>0</v>
      </c>
      <c r="AJ2952" s="9">
        <f>ROUNDUP(SUM(VLOOKUP(F2952,'Pontuação 3.0'!A$2:B$11,2,FALSE),VLOOKUP(E2952,'Pontuação 3.0'!C$2:D$11,2,FALSE),VLOOKUP(H2952,'Pontuação 3.0'!I$2:J$11,2,FALSE),VLOOKUP(J2952,'Pontuação 3.0'!G$2:H$11,2,FALSE),VLOOKUP(G2952,'Pontuação 3.0'!E$2:F$11,2,FALSE),VLOOKUP(K2952,'Pontuação 3.0'!K$2:L$11,2,FALSE),VLOOKUP(L2952,'Pontuação 3.0'!M$2:N$13,2,FALSE)),0)</f>
        <v>1819</v>
      </c>
      <c r="AK2952" s="9">
        <f t="shared" si="6"/>
        <v>182</v>
      </c>
      <c r="AL2952" s="9" t="str">
        <f t="array" ref="AL2952">IFERROR(INDEX('Pontuação 3.0'!G$13:G$191, MATCH(AK2952, 'Pontuação 3.0'!F$13:F$191, 0)), "Faixa Indefinida")</f>
        <v>D</v>
      </c>
      <c r="AM2952" s="9">
        <f t="shared" si="7"/>
        <v>0</v>
      </c>
      <c r="AN2952" s="9">
        <f t="shared" si="8"/>
        <v>0</v>
      </c>
      <c r="AO2952" s="9">
        <f t="shared" si="9"/>
        <v>0</v>
      </c>
      <c r="AP2952" s="9">
        <f t="shared" si="10"/>
        <v>1</v>
      </c>
      <c r="AQ2952" s="8"/>
    </row>
    <row r="2953" ht="15.75" customHeight="1">
      <c r="A2953" s="7">
        <v>45682.0</v>
      </c>
      <c r="B2953" s="8" t="s">
        <v>6630</v>
      </c>
      <c r="C2953" s="8" t="s">
        <v>6631</v>
      </c>
      <c r="D2953" s="8" t="s">
        <v>6632</v>
      </c>
      <c r="E2953" s="8" t="s">
        <v>11833</v>
      </c>
      <c r="F2953" s="8" t="s">
        <v>11842</v>
      </c>
      <c r="G2953" s="8" t="s">
        <v>11843</v>
      </c>
      <c r="H2953" s="8" t="s">
        <v>11850</v>
      </c>
      <c r="I2953" s="8" t="s">
        <v>11837</v>
      </c>
      <c r="J2953" s="8" t="s">
        <v>11846</v>
      </c>
      <c r="K2953" s="8" t="s">
        <v>11837</v>
      </c>
      <c r="L2953" s="8" t="s">
        <v>11840</v>
      </c>
      <c r="M2953" s="8" t="s">
        <v>11849</v>
      </c>
      <c r="N2953" s="12" t="s">
        <v>11</v>
      </c>
      <c r="O2953" s="12" t="s">
        <v>13</v>
      </c>
      <c r="P2953" s="12" t="s">
        <v>123</v>
      </c>
      <c r="Q2953" s="12" t="s">
        <v>15</v>
      </c>
      <c r="R2953" s="12" t="s">
        <v>20</v>
      </c>
      <c r="S2953" s="8"/>
      <c r="T2953" s="8"/>
      <c r="U2953" s="8"/>
      <c r="V2953" s="8"/>
      <c r="W2953" s="8"/>
      <c r="X2953" s="8"/>
      <c r="Y2953" s="8"/>
      <c r="Z2953" s="8"/>
      <c r="AA2953" s="8"/>
      <c r="AB2953" s="8"/>
      <c r="AC2953" s="9">
        <f>ROUNDUP(SUM(VLOOKUP(F2953,'Pontuação'!A$2:B$11,2,FALSE),VLOOKUP(E2953,'Pontuação'!C$2:D$11,2,FALSE),VLOOKUP(H2953,'Pontuação'!I$2:J$11,2,FALSE),VLOOKUP(J2953,'Pontuação'!G$2:H$11,2,FALSE),VLOOKUP(L2953,'Pontuação'!M$2:N$13,2,FALSE)),0)</f>
        <v>1597</v>
      </c>
      <c r="AD2953" s="10">
        <f t="shared" si="1"/>
        <v>160</v>
      </c>
      <c r="AE2953" s="10" t="str">
        <f t="array" ref="AE2953">IFERROR(INDEX('Pontuação'!G$13:G$101, MATCH(AD2953, 'Pontuação'!F$13:F$101, 0)), "Faixa Indefinida")</f>
        <v>C</v>
      </c>
      <c r="AF2953" s="10">
        <f t="shared" si="2"/>
        <v>0</v>
      </c>
      <c r="AG2953" s="10">
        <f t="shared" si="3"/>
        <v>0</v>
      </c>
      <c r="AH2953" s="10">
        <f t="shared" si="4"/>
        <v>1</v>
      </c>
      <c r="AI2953" s="10">
        <f t="shared" si="5"/>
        <v>0</v>
      </c>
      <c r="AJ2953" s="9">
        <f>ROUNDUP(SUM(VLOOKUP(F2953,'Pontuação 3.0'!A$2:B$11,2,FALSE),VLOOKUP(E2953,'Pontuação 3.0'!C$2:D$11,2,FALSE),VLOOKUP(H2953,'Pontuação 3.0'!I$2:J$11,2,FALSE),VLOOKUP(J2953,'Pontuação 3.0'!G$2:H$11,2,FALSE),VLOOKUP(G2953,'Pontuação 3.0'!E$2:F$11,2,FALSE),VLOOKUP(K2953,'Pontuação 3.0'!K$2:L$11,2,FALSE),VLOOKUP(L2953,'Pontuação 3.0'!M$2:N$13,2,FALSE)),0)</f>
        <v>2100</v>
      </c>
      <c r="AK2953" s="9">
        <f t="shared" si="6"/>
        <v>210</v>
      </c>
      <c r="AL2953" s="9" t="str">
        <f t="array" ref="AL2953">IFERROR(INDEX('Pontuação 3.0'!G$13:G$191, MATCH(AK2953, 'Pontuação 3.0'!F$13:F$191, 0)), "Faixa Indefinida")</f>
        <v>C</v>
      </c>
      <c r="AM2953" s="9">
        <f t="shared" si="7"/>
        <v>0</v>
      </c>
      <c r="AN2953" s="9">
        <f t="shared" si="8"/>
        <v>0</v>
      </c>
      <c r="AO2953" s="9">
        <f t="shared" si="9"/>
        <v>1</v>
      </c>
      <c r="AP2953" s="9">
        <f t="shared" si="10"/>
        <v>0</v>
      </c>
      <c r="AQ2953" s="8"/>
    </row>
    <row r="2954" ht="15.75" customHeight="1">
      <c r="A2954" s="7">
        <v>45682.0</v>
      </c>
      <c r="B2954" s="8" t="s">
        <v>6635</v>
      </c>
      <c r="C2954" s="8" t="s">
        <v>6636</v>
      </c>
      <c r="D2954" s="11">
        <v>6.592001772E10</v>
      </c>
      <c r="E2954" s="8" t="s">
        <v>11833</v>
      </c>
      <c r="F2954" s="8" t="s">
        <v>11842</v>
      </c>
      <c r="G2954" s="8" t="s">
        <v>11835</v>
      </c>
      <c r="H2954" s="8" t="s">
        <v>11836</v>
      </c>
      <c r="I2954" s="8" t="s">
        <v>11837</v>
      </c>
      <c r="J2954" s="8" t="s">
        <v>11846</v>
      </c>
      <c r="K2954" s="8" t="s">
        <v>11839</v>
      </c>
      <c r="L2954" s="8" t="s">
        <v>11847</v>
      </c>
      <c r="M2954" s="8" t="s">
        <v>11841</v>
      </c>
      <c r="N2954" s="12" t="s">
        <v>11</v>
      </c>
      <c r="O2954" s="12" t="s">
        <v>13</v>
      </c>
      <c r="P2954" s="12" t="s">
        <v>23</v>
      </c>
      <c r="Q2954" s="12" t="s">
        <v>15</v>
      </c>
      <c r="R2954" s="12" t="s">
        <v>14</v>
      </c>
      <c r="S2954" s="8"/>
      <c r="T2954" s="8"/>
      <c r="U2954" s="8"/>
      <c r="V2954" s="8"/>
      <c r="W2954" s="8"/>
      <c r="X2954" s="8"/>
      <c r="Y2954" s="8"/>
      <c r="Z2954" s="8"/>
      <c r="AA2954" s="8"/>
      <c r="AB2954" s="8"/>
      <c r="AC2954" s="9">
        <f>ROUNDUP(SUM(VLOOKUP(F2954,'Pontuação'!A$2:B$11,2,FALSE),VLOOKUP(E2954,'Pontuação'!C$2:D$11,2,FALSE),VLOOKUP(H2954,'Pontuação'!I$2:J$11,2,FALSE),VLOOKUP(J2954,'Pontuação'!G$2:H$11,2,FALSE),VLOOKUP(L2954,'Pontuação'!M$2:N$13,2,FALSE)),0)</f>
        <v>1501</v>
      </c>
      <c r="AD2954" s="10">
        <f t="shared" si="1"/>
        <v>150</v>
      </c>
      <c r="AE2954" s="10" t="str">
        <f t="array" ref="AE2954">IFERROR(INDEX('Pontuação'!G$13:G$101, MATCH(AD2954, 'Pontuação'!F$13:F$101, 0)), "Faixa Indefinida")</f>
        <v>C</v>
      </c>
      <c r="AF2954" s="10">
        <f t="shared" si="2"/>
        <v>0</v>
      </c>
      <c r="AG2954" s="10">
        <f t="shared" si="3"/>
        <v>0</v>
      </c>
      <c r="AH2954" s="10">
        <f t="shared" si="4"/>
        <v>1</v>
      </c>
      <c r="AI2954" s="10">
        <f t="shared" si="5"/>
        <v>0</v>
      </c>
      <c r="AJ2954" s="9">
        <f>ROUNDUP(SUM(VLOOKUP(F2954,'Pontuação 3.0'!A$2:B$11,2,FALSE),VLOOKUP(E2954,'Pontuação 3.0'!C$2:D$11,2,FALSE),VLOOKUP(H2954,'Pontuação 3.0'!I$2:J$11,2,FALSE),VLOOKUP(J2954,'Pontuação 3.0'!G$2:H$11,2,FALSE),VLOOKUP(G2954,'Pontuação 3.0'!E$2:F$11,2,FALSE),VLOOKUP(K2954,'Pontuação 3.0'!K$2:L$11,2,FALSE),VLOOKUP(L2954,'Pontuação 3.0'!M$2:N$13,2,FALSE)),0)</f>
        <v>2221</v>
      </c>
      <c r="AK2954" s="9">
        <f t="shared" si="6"/>
        <v>222</v>
      </c>
      <c r="AL2954" s="9" t="str">
        <f t="array" ref="AL2954">IFERROR(INDEX('Pontuação 3.0'!G$13:G$191, MATCH(AK2954, 'Pontuação 3.0'!F$13:F$191, 0)), "Faixa Indefinida")</f>
        <v>B</v>
      </c>
      <c r="AM2954" s="9">
        <f t="shared" si="7"/>
        <v>0</v>
      </c>
      <c r="AN2954" s="9">
        <f t="shared" si="8"/>
        <v>1</v>
      </c>
      <c r="AO2954" s="9">
        <f t="shared" si="9"/>
        <v>0</v>
      </c>
      <c r="AP2954" s="9">
        <f t="shared" si="10"/>
        <v>0</v>
      </c>
      <c r="AQ2954" s="8"/>
    </row>
    <row r="2955" ht="15.75" customHeight="1">
      <c r="A2955" s="7">
        <v>45682.0</v>
      </c>
      <c r="B2955" s="8" t="s">
        <v>6633</v>
      </c>
      <c r="C2955" s="8" t="s">
        <v>6634</v>
      </c>
      <c r="D2955" s="11">
        <v>6.2981830686E10</v>
      </c>
      <c r="E2955" s="8" t="s">
        <v>11833</v>
      </c>
      <c r="F2955" s="8" t="s">
        <v>11834</v>
      </c>
      <c r="G2955" s="8" t="s">
        <v>11835</v>
      </c>
      <c r="H2955" s="8" t="s">
        <v>11836</v>
      </c>
      <c r="I2955" s="8" t="s">
        <v>11845</v>
      </c>
      <c r="J2955" s="8" t="s">
        <v>11846</v>
      </c>
      <c r="K2955" s="8" t="s">
        <v>11837</v>
      </c>
      <c r="L2955" s="8" t="s">
        <v>11870</v>
      </c>
      <c r="M2955" s="8" t="s">
        <v>11848</v>
      </c>
      <c r="N2955" s="12" t="s">
        <v>11</v>
      </c>
      <c r="O2955" s="12" t="s">
        <v>13</v>
      </c>
      <c r="P2955" s="12" t="s">
        <v>31</v>
      </c>
      <c r="Q2955" s="12" t="s">
        <v>44</v>
      </c>
      <c r="R2955" s="12" t="s">
        <v>20</v>
      </c>
      <c r="S2955" s="8"/>
      <c r="T2955" s="8"/>
      <c r="U2955" s="8"/>
      <c r="V2955" s="8"/>
      <c r="W2955" s="8"/>
      <c r="X2955" s="8"/>
      <c r="Y2955" s="8"/>
      <c r="Z2955" s="8"/>
      <c r="AA2955" s="8"/>
      <c r="AB2955" s="8"/>
      <c r="AC2955" s="9">
        <f>ROUNDUP(SUM(VLOOKUP(F2955,'Pontuação'!A$2:B$11,2,FALSE),VLOOKUP(E2955,'Pontuação'!C$2:D$11,2,FALSE),VLOOKUP(H2955,'Pontuação'!I$2:J$11,2,FALSE),VLOOKUP(J2955,'Pontuação'!G$2:H$11,2,FALSE),VLOOKUP(L2955,'Pontuação'!M$2:N$13,2,FALSE)),0)</f>
        <v>1427</v>
      </c>
      <c r="AD2955" s="10">
        <f t="shared" si="1"/>
        <v>143</v>
      </c>
      <c r="AE2955" s="10" t="str">
        <f t="array" ref="AE2955">IFERROR(INDEX('Pontuação'!G$13:G$101, MATCH(AD2955, 'Pontuação'!F$13:F$101, 0)), "Faixa Indefinida")</f>
        <v>D</v>
      </c>
      <c r="AF2955" s="10">
        <f t="shared" si="2"/>
        <v>0</v>
      </c>
      <c r="AG2955" s="10">
        <f t="shared" si="3"/>
        <v>0</v>
      </c>
      <c r="AH2955" s="10">
        <f t="shared" si="4"/>
        <v>0</v>
      </c>
      <c r="AI2955" s="10">
        <f t="shared" si="5"/>
        <v>1</v>
      </c>
      <c r="AJ2955" s="9">
        <f>ROUNDUP(SUM(VLOOKUP(F2955,'Pontuação 3.0'!A$2:B$11,2,FALSE),VLOOKUP(E2955,'Pontuação 3.0'!C$2:D$11,2,FALSE),VLOOKUP(H2955,'Pontuação 3.0'!I$2:J$11,2,FALSE),VLOOKUP(J2955,'Pontuação 3.0'!G$2:H$11,2,FALSE),VLOOKUP(G2955,'Pontuação 3.0'!E$2:F$11,2,FALSE),VLOOKUP(K2955,'Pontuação 3.0'!K$2:L$11,2,FALSE),VLOOKUP(L2955,'Pontuação 3.0'!M$2:N$13,2,FALSE)),0)</f>
        <v>1935</v>
      </c>
      <c r="AK2955" s="9">
        <f t="shared" si="6"/>
        <v>194</v>
      </c>
      <c r="AL2955" s="9" t="str">
        <f t="array" ref="AL2955">IFERROR(INDEX('Pontuação 3.0'!G$13:G$191, MATCH(AK2955, 'Pontuação 3.0'!F$13:F$191, 0)), "Faixa Indefinida")</f>
        <v>C</v>
      </c>
      <c r="AM2955" s="9">
        <f t="shared" si="7"/>
        <v>0</v>
      </c>
      <c r="AN2955" s="9">
        <f t="shared" si="8"/>
        <v>0</v>
      </c>
      <c r="AO2955" s="9">
        <f t="shared" si="9"/>
        <v>1</v>
      </c>
      <c r="AP2955" s="9">
        <f t="shared" si="10"/>
        <v>0</v>
      </c>
      <c r="AQ2955" s="8"/>
    </row>
    <row r="2956" ht="15.75" customHeight="1">
      <c r="A2956" s="7">
        <v>45682.0</v>
      </c>
      <c r="B2956" s="8" t="s">
        <v>6637</v>
      </c>
      <c r="C2956" s="8" t="s">
        <v>6638</v>
      </c>
      <c r="D2956" s="11">
        <v>8.5998625598E10</v>
      </c>
      <c r="E2956" s="8" t="s">
        <v>11833</v>
      </c>
      <c r="F2956" s="8" t="s">
        <v>11854</v>
      </c>
      <c r="G2956" s="8" t="s">
        <v>11843</v>
      </c>
      <c r="H2956" s="8" t="s">
        <v>11844</v>
      </c>
      <c r="I2956" s="8" t="s">
        <v>11845</v>
      </c>
      <c r="J2956" s="8" t="s">
        <v>11852</v>
      </c>
      <c r="K2956" s="8" t="s">
        <v>11837</v>
      </c>
      <c r="L2956" s="8" t="s">
        <v>11847</v>
      </c>
      <c r="M2956" s="8" t="s">
        <v>11849</v>
      </c>
      <c r="N2956" s="12" t="s">
        <v>11</v>
      </c>
      <c r="O2956" s="12" t="s">
        <v>13</v>
      </c>
      <c r="P2956" s="12" t="s">
        <v>27</v>
      </c>
      <c r="Q2956" s="12" t="s">
        <v>15</v>
      </c>
      <c r="R2956" s="12" t="s">
        <v>20</v>
      </c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9">
        <f>ROUNDUP(SUM(VLOOKUP(F2956,'Pontuação'!A$2:B$11,2,FALSE),VLOOKUP(E2956,'Pontuação'!C$2:D$11,2,FALSE),VLOOKUP(H2956,'Pontuação'!I$2:J$11,2,FALSE),VLOOKUP(J2956,'Pontuação'!G$2:H$11,2,FALSE),VLOOKUP(L2956,'Pontuação'!M$2:N$13,2,FALSE)),0)</f>
        <v>1837</v>
      </c>
      <c r="AD2956" s="10">
        <f t="shared" si="1"/>
        <v>184</v>
      </c>
      <c r="AE2956" s="10" t="str">
        <f t="array" ref="AE2956">IFERROR(INDEX('Pontuação'!G$13:G$101, MATCH(AD2956, 'Pontuação'!F$13:F$101, 0)), "Faixa Indefinida")</f>
        <v>A</v>
      </c>
      <c r="AF2956" s="10">
        <f t="shared" si="2"/>
        <v>1</v>
      </c>
      <c r="AG2956" s="10">
        <f t="shared" si="3"/>
        <v>0</v>
      </c>
      <c r="AH2956" s="10">
        <f t="shared" si="4"/>
        <v>0</v>
      </c>
      <c r="AI2956" s="10">
        <f t="shared" si="5"/>
        <v>0</v>
      </c>
      <c r="AJ2956" s="9">
        <f>ROUNDUP(SUM(VLOOKUP(F2956,'Pontuação 3.0'!A$2:B$11,2,FALSE),VLOOKUP(E2956,'Pontuação 3.0'!C$2:D$11,2,FALSE),VLOOKUP(H2956,'Pontuação 3.0'!I$2:J$11,2,FALSE),VLOOKUP(J2956,'Pontuação 3.0'!G$2:H$11,2,FALSE),VLOOKUP(G2956,'Pontuação 3.0'!E$2:F$11,2,FALSE),VLOOKUP(K2956,'Pontuação 3.0'!K$2:L$11,2,FALSE),VLOOKUP(L2956,'Pontuação 3.0'!M$2:N$13,2,FALSE)),0)</f>
        <v>2432</v>
      </c>
      <c r="AK2956" s="9">
        <f t="shared" si="6"/>
        <v>243</v>
      </c>
      <c r="AL2956" s="9" t="str">
        <f t="array" ref="AL2956">IFERROR(INDEX('Pontuação 3.0'!G$13:G$191, MATCH(AK2956, 'Pontuação 3.0'!F$13:F$191, 0)), "Faixa Indefinida")</f>
        <v>A</v>
      </c>
      <c r="AM2956" s="9">
        <f t="shared" si="7"/>
        <v>1</v>
      </c>
      <c r="AN2956" s="9">
        <f t="shared" si="8"/>
        <v>0</v>
      </c>
      <c r="AO2956" s="9">
        <f t="shared" si="9"/>
        <v>0</v>
      </c>
      <c r="AP2956" s="9">
        <f t="shared" si="10"/>
        <v>0</v>
      </c>
      <c r="AQ2956" s="8"/>
    </row>
    <row r="2957" ht="15.75" customHeight="1">
      <c r="A2957" s="7">
        <v>45682.0</v>
      </c>
      <c r="B2957" s="8" t="s">
        <v>4402</v>
      </c>
      <c r="C2957" s="8" t="s">
        <v>6641</v>
      </c>
      <c r="D2957" s="11">
        <v>3.599813517E10</v>
      </c>
      <c r="E2957" s="8" t="s">
        <v>11833</v>
      </c>
      <c r="F2957" s="8" t="s">
        <v>11842</v>
      </c>
      <c r="G2957" s="8" t="s">
        <v>11843</v>
      </c>
      <c r="H2957" s="8" t="s">
        <v>11865</v>
      </c>
      <c r="I2957" s="8" t="s">
        <v>11845</v>
      </c>
      <c r="J2957" s="8" t="s">
        <v>11846</v>
      </c>
      <c r="K2957" s="8" t="s">
        <v>11837</v>
      </c>
      <c r="L2957" s="8" t="s">
        <v>11851</v>
      </c>
      <c r="M2957" s="8" t="s">
        <v>11848</v>
      </c>
      <c r="N2957" s="12" t="s">
        <v>11</v>
      </c>
      <c r="O2957" s="12" t="s">
        <v>13</v>
      </c>
      <c r="P2957" s="12" t="s">
        <v>40</v>
      </c>
      <c r="Q2957" s="12" t="s">
        <v>15</v>
      </c>
      <c r="R2957" s="12" t="s">
        <v>20</v>
      </c>
      <c r="S2957" s="8"/>
      <c r="T2957" s="8"/>
      <c r="U2957" s="8"/>
      <c r="V2957" s="8"/>
      <c r="W2957" s="8"/>
      <c r="X2957" s="8"/>
      <c r="Y2957" s="8"/>
      <c r="Z2957" s="8"/>
      <c r="AA2957" s="8"/>
      <c r="AB2957" s="8"/>
      <c r="AC2957" s="9">
        <f>ROUNDUP(SUM(VLOOKUP(F2957,'Pontuação'!A$2:B$11,2,FALSE),VLOOKUP(E2957,'Pontuação'!C$2:D$11,2,FALSE),VLOOKUP(H2957,'Pontuação'!I$2:J$11,2,FALSE),VLOOKUP(J2957,'Pontuação'!G$2:H$11,2,FALSE),VLOOKUP(L2957,'Pontuação'!M$2:N$13,2,FALSE)),0)</f>
        <v>1579</v>
      </c>
      <c r="AD2957" s="10">
        <f t="shared" si="1"/>
        <v>158</v>
      </c>
      <c r="AE2957" s="10" t="str">
        <f t="array" ref="AE2957">IFERROR(INDEX('Pontuação'!G$13:G$101, MATCH(AD2957, 'Pontuação'!F$13:F$101, 0)), "Faixa Indefinida")</f>
        <v>C</v>
      </c>
      <c r="AF2957" s="10">
        <f t="shared" si="2"/>
        <v>0</v>
      </c>
      <c r="AG2957" s="10">
        <f t="shared" si="3"/>
        <v>0</v>
      </c>
      <c r="AH2957" s="10">
        <f t="shared" si="4"/>
        <v>1</v>
      </c>
      <c r="AI2957" s="10">
        <f t="shared" si="5"/>
        <v>0</v>
      </c>
      <c r="AJ2957" s="9">
        <f>ROUNDUP(SUM(VLOOKUP(F2957,'Pontuação 3.0'!A$2:B$11,2,FALSE),VLOOKUP(E2957,'Pontuação 3.0'!C$2:D$11,2,FALSE),VLOOKUP(H2957,'Pontuação 3.0'!I$2:J$11,2,FALSE),VLOOKUP(J2957,'Pontuação 3.0'!G$2:H$11,2,FALSE),VLOOKUP(G2957,'Pontuação 3.0'!E$2:F$11,2,FALSE),VLOOKUP(K2957,'Pontuação 3.0'!K$2:L$11,2,FALSE),VLOOKUP(L2957,'Pontuação 3.0'!M$2:N$13,2,FALSE)),0)</f>
        <v>2058</v>
      </c>
      <c r="AK2957" s="9">
        <f t="shared" si="6"/>
        <v>206</v>
      </c>
      <c r="AL2957" s="9" t="str">
        <f t="array" ref="AL2957">IFERROR(INDEX('Pontuação 3.0'!G$13:G$191, MATCH(AK2957, 'Pontuação 3.0'!F$13:F$191, 0)), "Faixa Indefinida")</f>
        <v>C</v>
      </c>
      <c r="AM2957" s="9">
        <f t="shared" si="7"/>
        <v>0</v>
      </c>
      <c r="AN2957" s="9">
        <f t="shared" si="8"/>
        <v>0</v>
      </c>
      <c r="AO2957" s="9">
        <f t="shared" si="9"/>
        <v>1</v>
      </c>
      <c r="AP2957" s="9">
        <f t="shared" si="10"/>
        <v>0</v>
      </c>
      <c r="AQ2957" s="8"/>
    </row>
    <row r="2958" ht="15.75" customHeight="1">
      <c r="A2958" s="7">
        <v>45682.0</v>
      </c>
      <c r="B2958" s="8" t="s">
        <v>6639</v>
      </c>
      <c r="C2958" s="8" t="s">
        <v>6640</v>
      </c>
      <c r="D2958" s="11">
        <v>3.298866959E10</v>
      </c>
      <c r="E2958" s="8" t="s">
        <v>11833</v>
      </c>
      <c r="F2958" s="8" t="s">
        <v>11834</v>
      </c>
      <c r="G2958" s="8" t="s">
        <v>11843</v>
      </c>
      <c r="H2958" s="8" t="s">
        <v>11844</v>
      </c>
      <c r="I2958" s="8" t="s">
        <v>11837</v>
      </c>
      <c r="J2958" s="8" t="s">
        <v>11852</v>
      </c>
      <c r="K2958" s="8" t="s">
        <v>11837</v>
      </c>
      <c r="L2958" s="8" t="s">
        <v>11851</v>
      </c>
      <c r="M2958" s="8" t="s">
        <v>11859</v>
      </c>
      <c r="N2958" s="12" t="s">
        <v>11</v>
      </c>
      <c r="O2958" s="12" t="s">
        <v>13</v>
      </c>
      <c r="P2958" s="12" t="s">
        <v>37</v>
      </c>
      <c r="Q2958" s="12" t="s">
        <v>24</v>
      </c>
      <c r="R2958" s="12" t="s">
        <v>20</v>
      </c>
      <c r="S2958" s="8"/>
      <c r="T2958" s="8"/>
      <c r="U2958" s="8"/>
      <c r="V2958" s="8"/>
      <c r="W2958" s="8"/>
      <c r="X2958" s="8"/>
      <c r="Y2958" s="8"/>
      <c r="Z2958" s="8"/>
      <c r="AA2958" s="8"/>
      <c r="AB2958" s="8"/>
      <c r="AC2958" s="9">
        <f>ROUNDUP(SUM(VLOOKUP(F2958,'Pontuação'!A$2:B$11,2,FALSE),VLOOKUP(E2958,'Pontuação'!C$2:D$11,2,FALSE),VLOOKUP(H2958,'Pontuação'!I$2:J$11,2,FALSE),VLOOKUP(J2958,'Pontuação'!G$2:H$11,2,FALSE),VLOOKUP(L2958,'Pontuação'!M$2:N$13,2,FALSE)),0)</f>
        <v>1688</v>
      </c>
      <c r="AD2958" s="10">
        <f t="shared" si="1"/>
        <v>169</v>
      </c>
      <c r="AE2958" s="10" t="str">
        <f t="array" ref="AE2958">IFERROR(INDEX('Pontuação'!G$13:G$101, MATCH(AD2958, 'Pontuação'!F$13:F$101, 0)), "Faixa Indefinida")</f>
        <v>B</v>
      </c>
      <c r="AF2958" s="10">
        <f t="shared" si="2"/>
        <v>0</v>
      </c>
      <c r="AG2958" s="10">
        <f t="shared" si="3"/>
        <v>1</v>
      </c>
      <c r="AH2958" s="10">
        <f t="shared" si="4"/>
        <v>0</v>
      </c>
      <c r="AI2958" s="10">
        <f t="shared" si="5"/>
        <v>0</v>
      </c>
      <c r="AJ2958" s="9">
        <f>ROUNDUP(SUM(VLOOKUP(F2958,'Pontuação 3.0'!A$2:B$11,2,FALSE),VLOOKUP(E2958,'Pontuação 3.0'!C$2:D$11,2,FALSE),VLOOKUP(H2958,'Pontuação 3.0'!I$2:J$11,2,FALSE),VLOOKUP(J2958,'Pontuação 3.0'!G$2:H$11,2,FALSE),VLOOKUP(G2958,'Pontuação 3.0'!E$2:F$11,2,FALSE),VLOOKUP(K2958,'Pontuação 3.0'!K$2:L$11,2,FALSE),VLOOKUP(L2958,'Pontuação 3.0'!M$2:N$13,2,FALSE)),0)</f>
        <v>2228</v>
      </c>
      <c r="AK2958" s="9">
        <f t="shared" si="6"/>
        <v>223</v>
      </c>
      <c r="AL2958" s="9" t="str">
        <f t="array" ref="AL2958">IFERROR(INDEX('Pontuação 3.0'!G$13:G$191, MATCH(AK2958, 'Pontuação 3.0'!F$13:F$191, 0)), "Faixa Indefinida")</f>
        <v>B</v>
      </c>
      <c r="AM2958" s="9">
        <f t="shared" si="7"/>
        <v>0</v>
      </c>
      <c r="AN2958" s="9">
        <f t="shared" si="8"/>
        <v>1</v>
      </c>
      <c r="AO2958" s="9">
        <f t="shared" si="9"/>
        <v>0</v>
      </c>
      <c r="AP2958" s="9">
        <f t="shared" si="10"/>
        <v>0</v>
      </c>
      <c r="AQ2958" s="8"/>
    </row>
    <row r="2959" ht="15.75" customHeight="1">
      <c r="A2959" s="7">
        <v>45682.0</v>
      </c>
      <c r="B2959" s="8" t="s">
        <v>6646</v>
      </c>
      <c r="C2959" s="8" t="s">
        <v>6647</v>
      </c>
      <c r="D2959" s="8" t="s">
        <v>6648</v>
      </c>
      <c r="E2959" s="8" t="s">
        <v>11868</v>
      </c>
      <c r="F2959" s="8" t="s">
        <v>11863</v>
      </c>
      <c r="G2959" s="8" t="s">
        <v>11843</v>
      </c>
      <c r="H2959" s="8" t="s">
        <v>11850</v>
      </c>
      <c r="I2959" s="8" t="s">
        <v>11837</v>
      </c>
      <c r="J2959" s="8" t="s">
        <v>11852</v>
      </c>
      <c r="K2959" s="8" t="s">
        <v>11837</v>
      </c>
      <c r="L2959" s="8" t="s">
        <v>11847</v>
      </c>
      <c r="M2959" s="8" t="s">
        <v>11848</v>
      </c>
      <c r="N2959" s="12" t="s">
        <v>11</v>
      </c>
      <c r="O2959" s="12" t="s">
        <v>13</v>
      </c>
      <c r="P2959" s="12" t="s">
        <v>2258</v>
      </c>
      <c r="Q2959" s="12" t="s">
        <v>24</v>
      </c>
      <c r="R2959" s="12" t="s">
        <v>14</v>
      </c>
      <c r="S2959" s="8"/>
      <c r="T2959" s="8"/>
      <c r="U2959" s="8"/>
      <c r="V2959" s="8"/>
      <c r="W2959" s="8"/>
      <c r="X2959" s="8"/>
      <c r="Y2959" s="8"/>
      <c r="Z2959" s="8"/>
      <c r="AA2959" s="8"/>
      <c r="AB2959" s="8"/>
      <c r="AC2959" s="9">
        <f>ROUNDUP(SUM(VLOOKUP(F2959,'Pontuação'!A$2:B$11,2,FALSE),VLOOKUP(E2959,'Pontuação'!C$2:D$11,2,FALSE),VLOOKUP(H2959,'Pontuação'!I$2:J$11,2,FALSE),VLOOKUP(J2959,'Pontuação'!G$2:H$11,2,FALSE),VLOOKUP(L2959,'Pontuação'!M$2:N$13,2,FALSE)),0)</f>
        <v>1765</v>
      </c>
      <c r="AD2959" s="10">
        <f t="shared" si="1"/>
        <v>177</v>
      </c>
      <c r="AE2959" s="10" t="str">
        <f t="array" ref="AE2959">IFERROR(INDEX('Pontuação'!G$13:G$101, MATCH(AD2959, 'Pontuação'!F$13:F$101, 0)), "Faixa Indefinida")</f>
        <v>B</v>
      </c>
      <c r="AF2959" s="10">
        <f t="shared" si="2"/>
        <v>0</v>
      </c>
      <c r="AG2959" s="10">
        <f t="shared" si="3"/>
        <v>1</v>
      </c>
      <c r="AH2959" s="10">
        <f t="shared" si="4"/>
        <v>0</v>
      </c>
      <c r="AI2959" s="10">
        <f t="shared" si="5"/>
        <v>0</v>
      </c>
      <c r="AJ2959" s="9">
        <f>ROUNDUP(SUM(VLOOKUP(F2959,'Pontuação 3.0'!A$2:B$11,2,FALSE),VLOOKUP(E2959,'Pontuação 3.0'!C$2:D$11,2,FALSE),VLOOKUP(H2959,'Pontuação 3.0'!I$2:J$11,2,FALSE),VLOOKUP(J2959,'Pontuação 3.0'!G$2:H$11,2,FALSE),VLOOKUP(G2959,'Pontuação 3.0'!E$2:F$11,2,FALSE),VLOOKUP(K2959,'Pontuação 3.0'!K$2:L$11,2,FALSE),VLOOKUP(L2959,'Pontuação 3.0'!M$2:N$13,2,FALSE)),0)</f>
        <v>2108</v>
      </c>
      <c r="AK2959" s="9">
        <f t="shared" si="6"/>
        <v>211</v>
      </c>
      <c r="AL2959" s="9" t="str">
        <f t="array" ref="AL2959">IFERROR(INDEX('Pontuação 3.0'!G$13:G$191, MATCH(AK2959, 'Pontuação 3.0'!F$13:F$191, 0)), "Faixa Indefinida")</f>
        <v>C</v>
      </c>
      <c r="AM2959" s="9">
        <f t="shared" si="7"/>
        <v>0</v>
      </c>
      <c r="AN2959" s="9">
        <f t="shared" si="8"/>
        <v>0</v>
      </c>
      <c r="AO2959" s="9">
        <f t="shared" si="9"/>
        <v>1</v>
      </c>
      <c r="AP2959" s="9">
        <f t="shared" si="10"/>
        <v>0</v>
      </c>
      <c r="AQ2959" s="8"/>
    </row>
    <row r="2960" ht="15.75" customHeight="1">
      <c r="A2960" s="7">
        <v>45682.0</v>
      </c>
      <c r="B2960" s="8" t="s">
        <v>6649</v>
      </c>
      <c r="C2960" s="8" t="s">
        <v>6650</v>
      </c>
      <c r="D2960" s="11">
        <v>5.3991244368E10</v>
      </c>
      <c r="E2960" s="8" t="s">
        <v>11833</v>
      </c>
      <c r="F2960" s="8" t="s">
        <v>11834</v>
      </c>
      <c r="G2960" s="8" t="s">
        <v>11843</v>
      </c>
      <c r="H2960" s="8" t="s">
        <v>11844</v>
      </c>
      <c r="I2960" s="8" t="s">
        <v>11845</v>
      </c>
      <c r="J2960" s="8" t="s">
        <v>11846</v>
      </c>
      <c r="K2960" s="8" t="s">
        <v>11837</v>
      </c>
      <c r="L2960" s="8" t="s">
        <v>11857</v>
      </c>
      <c r="M2960" s="8" t="s">
        <v>11848</v>
      </c>
      <c r="N2960" s="12" t="s">
        <v>11</v>
      </c>
      <c r="O2960" s="12" t="s">
        <v>13</v>
      </c>
      <c r="P2960" s="12" t="s">
        <v>23</v>
      </c>
      <c r="Q2960" s="12" t="s">
        <v>15</v>
      </c>
      <c r="R2960" s="12" t="s">
        <v>14</v>
      </c>
      <c r="S2960" s="8"/>
      <c r="T2960" s="8"/>
      <c r="U2960" s="8"/>
      <c r="V2960" s="8"/>
      <c r="W2960" s="8"/>
      <c r="X2960" s="8"/>
      <c r="Y2960" s="8"/>
      <c r="Z2960" s="8"/>
      <c r="AA2960" s="8"/>
      <c r="AB2960" s="8"/>
      <c r="AC2960" s="9">
        <f>ROUNDUP(SUM(VLOOKUP(F2960,'Pontuação'!A$2:B$11,2,FALSE),VLOOKUP(E2960,'Pontuação'!C$2:D$11,2,FALSE),VLOOKUP(H2960,'Pontuação'!I$2:J$11,2,FALSE),VLOOKUP(J2960,'Pontuação'!G$2:H$11,2,FALSE),VLOOKUP(L2960,'Pontuação'!M$2:N$13,2,FALSE)),0)</f>
        <v>1546</v>
      </c>
      <c r="AD2960" s="10">
        <f t="shared" si="1"/>
        <v>155</v>
      </c>
      <c r="AE2960" s="10" t="str">
        <f t="array" ref="AE2960">IFERROR(INDEX('Pontuação'!G$13:G$101, MATCH(AD2960, 'Pontuação'!F$13:F$101, 0)), "Faixa Indefinida")</f>
        <v>C</v>
      </c>
      <c r="AF2960" s="10">
        <f t="shared" si="2"/>
        <v>0</v>
      </c>
      <c r="AG2960" s="10">
        <f t="shared" si="3"/>
        <v>0</v>
      </c>
      <c r="AH2960" s="10">
        <f t="shared" si="4"/>
        <v>1</v>
      </c>
      <c r="AI2960" s="10">
        <f t="shared" si="5"/>
        <v>0</v>
      </c>
      <c r="AJ2960" s="9">
        <f>ROUNDUP(SUM(VLOOKUP(F2960,'Pontuação 3.0'!A$2:B$11,2,FALSE),VLOOKUP(E2960,'Pontuação 3.0'!C$2:D$11,2,FALSE),VLOOKUP(H2960,'Pontuação 3.0'!I$2:J$11,2,FALSE),VLOOKUP(J2960,'Pontuação 3.0'!G$2:H$11,2,FALSE),VLOOKUP(G2960,'Pontuação 3.0'!E$2:F$11,2,FALSE),VLOOKUP(K2960,'Pontuação 3.0'!K$2:L$11,2,FALSE),VLOOKUP(L2960,'Pontuação 3.0'!M$2:N$13,2,FALSE)),0)</f>
        <v>2046</v>
      </c>
      <c r="AK2960" s="9">
        <f t="shared" si="6"/>
        <v>205</v>
      </c>
      <c r="AL2960" s="9" t="str">
        <f t="array" ref="AL2960">IFERROR(INDEX('Pontuação 3.0'!G$13:G$191, MATCH(AK2960, 'Pontuação 3.0'!F$13:F$191, 0)), "Faixa Indefinida")</f>
        <v>C</v>
      </c>
      <c r="AM2960" s="9">
        <f t="shared" si="7"/>
        <v>0</v>
      </c>
      <c r="AN2960" s="9">
        <f t="shared" si="8"/>
        <v>0</v>
      </c>
      <c r="AO2960" s="9">
        <f t="shared" si="9"/>
        <v>1</v>
      </c>
      <c r="AP2960" s="9">
        <f t="shared" si="10"/>
        <v>0</v>
      </c>
      <c r="AQ2960" s="8"/>
    </row>
    <row r="2961" ht="15.75" customHeight="1">
      <c r="A2961" s="7">
        <v>45682.0</v>
      </c>
      <c r="B2961" s="8" t="s">
        <v>6642</v>
      </c>
      <c r="C2961" s="8" t="s">
        <v>6643</v>
      </c>
      <c r="D2961" s="11">
        <v>1.1982371582E10</v>
      </c>
      <c r="E2961" s="8" t="s">
        <v>11833</v>
      </c>
      <c r="F2961" s="8" t="s">
        <v>11842</v>
      </c>
      <c r="G2961" s="8" t="s">
        <v>11835</v>
      </c>
      <c r="H2961" s="8" t="s">
        <v>11844</v>
      </c>
      <c r="I2961" s="8" t="s">
        <v>11837</v>
      </c>
      <c r="J2961" s="8" t="s">
        <v>11838</v>
      </c>
      <c r="K2961" s="8" t="s">
        <v>11837</v>
      </c>
      <c r="L2961" s="8" t="s">
        <v>11847</v>
      </c>
      <c r="M2961" s="8" t="s">
        <v>11848</v>
      </c>
      <c r="N2961" s="12" t="s">
        <v>11</v>
      </c>
      <c r="O2961" s="12" t="s">
        <v>13</v>
      </c>
      <c r="P2961" s="12" t="s">
        <v>12</v>
      </c>
      <c r="Q2961" s="12" t="s">
        <v>15</v>
      </c>
      <c r="R2961" s="12" t="s">
        <v>14</v>
      </c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9">
        <f>ROUNDUP(SUM(VLOOKUP(F2961,'Pontuação'!A$2:B$11,2,FALSE),VLOOKUP(E2961,'Pontuação'!C$2:D$11,2,FALSE),VLOOKUP(H2961,'Pontuação'!I$2:J$11,2,FALSE),VLOOKUP(J2961,'Pontuação'!G$2:H$11,2,FALSE),VLOOKUP(L2961,'Pontuação'!M$2:N$13,2,FALSE)),0)</f>
        <v>2005</v>
      </c>
      <c r="AD2961" s="10">
        <f t="shared" si="1"/>
        <v>201</v>
      </c>
      <c r="AE2961" s="10" t="str">
        <f t="array" ref="AE2961">IFERROR(INDEX('Pontuação'!G$13:G$101, MATCH(AD2961, 'Pontuação'!F$13:F$101, 0)), "Faixa Indefinida")</f>
        <v>A</v>
      </c>
      <c r="AF2961" s="10">
        <f t="shared" si="2"/>
        <v>1</v>
      </c>
      <c r="AG2961" s="10">
        <f t="shared" si="3"/>
        <v>0</v>
      </c>
      <c r="AH2961" s="10">
        <f t="shared" si="4"/>
        <v>0</v>
      </c>
      <c r="AI2961" s="10">
        <f t="shared" si="5"/>
        <v>0</v>
      </c>
      <c r="AJ2961" s="9">
        <f>ROUNDUP(SUM(VLOOKUP(F2961,'Pontuação 3.0'!A$2:B$11,2,FALSE),VLOOKUP(E2961,'Pontuação 3.0'!C$2:D$11,2,FALSE),VLOOKUP(H2961,'Pontuação 3.0'!I$2:J$11,2,FALSE),VLOOKUP(J2961,'Pontuação 3.0'!G$2:H$11,2,FALSE),VLOOKUP(G2961,'Pontuação 3.0'!E$2:F$11,2,FALSE),VLOOKUP(K2961,'Pontuação 3.0'!K$2:L$11,2,FALSE),VLOOKUP(L2961,'Pontuação 3.0'!M$2:N$13,2,FALSE)),0)</f>
        <v>2430</v>
      </c>
      <c r="AK2961" s="9">
        <f t="shared" si="6"/>
        <v>243</v>
      </c>
      <c r="AL2961" s="9" t="str">
        <f t="array" ref="AL2961">IFERROR(INDEX('Pontuação 3.0'!G$13:G$191, MATCH(AK2961, 'Pontuação 3.0'!F$13:F$191, 0)), "Faixa Indefinida")</f>
        <v>A</v>
      </c>
      <c r="AM2961" s="9">
        <f t="shared" si="7"/>
        <v>1</v>
      </c>
      <c r="AN2961" s="9">
        <f t="shared" si="8"/>
        <v>0</v>
      </c>
      <c r="AO2961" s="9">
        <f t="shared" si="9"/>
        <v>0</v>
      </c>
      <c r="AP2961" s="9">
        <f t="shared" si="10"/>
        <v>0</v>
      </c>
      <c r="AQ2961" s="8"/>
    </row>
    <row r="2962" ht="15.75" customHeight="1">
      <c r="A2962" s="7">
        <v>45682.0</v>
      </c>
      <c r="B2962" s="8" t="s">
        <v>6657</v>
      </c>
      <c r="C2962" s="8" t="s">
        <v>6658</v>
      </c>
      <c r="D2962" s="11">
        <v>5.1985185589E10</v>
      </c>
      <c r="E2962" s="8" t="s">
        <v>11833</v>
      </c>
      <c r="F2962" s="8" t="s">
        <v>11861</v>
      </c>
      <c r="G2962" s="8" t="s">
        <v>11867</v>
      </c>
      <c r="H2962" s="8" t="s">
        <v>11856</v>
      </c>
      <c r="I2962" s="8" t="s">
        <v>11837</v>
      </c>
      <c r="J2962" s="8" t="s">
        <v>11846</v>
      </c>
      <c r="K2962" s="8" t="s">
        <v>11837</v>
      </c>
      <c r="L2962" s="8" t="s">
        <v>11847</v>
      </c>
      <c r="M2962" s="8" t="s">
        <v>11848</v>
      </c>
      <c r="N2962" s="12" t="s">
        <v>11</v>
      </c>
      <c r="O2962" s="12" t="s">
        <v>13</v>
      </c>
      <c r="P2962" s="12" t="s">
        <v>49</v>
      </c>
      <c r="Q2962" s="12" t="s">
        <v>65</v>
      </c>
      <c r="R2962" s="12" t="s">
        <v>20</v>
      </c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9">
        <f>ROUNDUP(SUM(VLOOKUP(F2962,'Pontuação'!A$2:B$11,2,FALSE),VLOOKUP(E2962,'Pontuação'!C$2:D$11,2,FALSE),VLOOKUP(H2962,'Pontuação'!I$2:J$11,2,FALSE),VLOOKUP(J2962,'Pontuação'!G$2:H$11,2,FALSE),VLOOKUP(L2962,'Pontuação'!M$2:N$13,2,FALSE)),0)</f>
        <v>1326</v>
      </c>
      <c r="AD2962" s="10">
        <f t="shared" si="1"/>
        <v>133</v>
      </c>
      <c r="AE2962" s="10" t="str">
        <f t="array" ref="AE2962">IFERROR(INDEX('Pontuação'!G$13:G$101, MATCH(AD2962, 'Pontuação'!F$13:F$101, 0)), "Faixa Indefinida")</f>
        <v>D</v>
      </c>
      <c r="AF2962" s="10">
        <f t="shared" si="2"/>
        <v>0</v>
      </c>
      <c r="AG2962" s="10">
        <f t="shared" si="3"/>
        <v>0</v>
      </c>
      <c r="AH2962" s="10">
        <f t="shared" si="4"/>
        <v>0</v>
      </c>
      <c r="AI2962" s="10">
        <f t="shared" si="5"/>
        <v>1</v>
      </c>
      <c r="AJ2962" s="9">
        <f>ROUNDUP(SUM(VLOOKUP(F2962,'Pontuação 3.0'!A$2:B$11,2,FALSE),VLOOKUP(E2962,'Pontuação 3.0'!C$2:D$11,2,FALSE),VLOOKUP(H2962,'Pontuação 3.0'!I$2:J$11,2,FALSE),VLOOKUP(J2962,'Pontuação 3.0'!G$2:H$11,2,FALSE),VLOOKUP(G2962,'Pontuação 3.0'!E$2:F$11,2,FALSE),VLOOKUP(K2962,'Pontuação 3.0'!K$2:L$11,2,FALSE),VLOOKUP(L2962,'Pontuação 3.0'!M$2:N$13,2,FALSE)),0)</f>
        <v>1762</v>
      </c>
      <c r="AK2962" s="9">
        <f t="shared" si="6"/>
        <v>176</v>
      </c>
      <c r="AL2962" s="9" t="str">
        <f t="array" ref="AL2962">IFERROR(INDEX('Pontuação 3.0'!G$13:G$191, MATCH(AK2962, 'Pontuação 3.0'!F$13:F$191, 0)), "Faixa Indefinida")</f>
        <v>D</v>
      </c>
      <c r="AM2962" s="9">
        <f t="shared" si="7"/>
        <v>0</v>
      </c>
      <c r="AN2962" s="9">
        <f t="shared" si="8"/>
        <v>0</v>
      </c>
      <c r="AO2962" s="9">
        <f t="shared" si="9"/>
        <v>0</v>
      </c>
      <c r="AP2962" s="9">
        <f t="shared" si="10"/>
        <v>1</v>
      </c>
      <c r="AQ2962" s="8"/>
    </row>
    <row r="2963" ht="15.75" customHeight="1">
      <c r="A2963" s="7">
        <v>45682.0</v>
      </c>
      <c r="B2963" s="8" t="s">
        <v>6653</v>
      </c>
      <c r="C2963" s="8" t="s">
        <v>6654</v>
      </c>
      <c r="D2963" s="11">
        <v>6.1981619535E10</v>
      </c>
      <c r="E2963" s="8" t="s">
        <v>11833</v>
      </c>
      <c r="F2963" s="8" t="s">
        <v>11834</v>
      </c>
      <c r="G2963" s="8" t="s">
        <v>11835</v>
      </c>
      <c r="H2963" s="8" t="s">
        <v>11850</v>
      </c>
      <c r="I2963" s="8" t="s">
        <v>11837</v>
      </c>
      <c r="J2963" s="8" t="s">
        <v>11838</v>
      </c>
      <c r="K2963" s="8" t="s">
        <v>11837</v>
      </c>
      <c r="L2963" s="8" t="s">
        <v>11847</v>
      </c>
      <c r="M2963" s="8" t="s">
        <v>11853</v>
      </c>
      <c r="N2963" s="12" t="s">
        <v>11</v>
      </c>
      <c r="O2963" s="12" t="s">
        <v>13</v>
      </c>
      <c r="P2963" s="12" t="s">
        <v>23</v>
      </c>
      <c r="Q2963" s="12" t="s">
        <v>15</v>
      </c>
      <c r="R2963" s="12" t="s">
        <v>14</v>
      </c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9">
        <f>ROUNDUP(SUM(VLOOKUP(F2963,'Pontuação'!A$2:B$11,2,FALSE),VLOOKUP(E2963,'Pontuação'!C$2:D$11,2,FALSE),VLOOKUP(H2963,'Pontuação'!I$2:J$11,2,FALSE),VLOOKUP(J2963,'Pontuação'!G$2:H$11,2,FALSE),VLOOKUP(L2963,'Pontuação'!M$2:N$13,2,FALSE)),0)</f>
        <v>1951</v>
      </c>
      <c r="AD2963" s="10">
        <f t="shared" si="1"/>
        <v>195</v>
      </c>
      <c r="AE2963" s="10" t="str">
        <f t="array" ref="AE2963">IFERROR(INDEX('Pontuação'!G$13:G$101, MATCH(AD2963, 'Pontuação'!F$13:F$101, 0)), "Faixa Indefinida")</f>
        <v>A</v>
      </c>
      <c r="AF2963" s="10">
        <f t="shared" si="2"/>
        <v>1</v>
      </c>
      <c r="AG2963" s="10">
        <f t="shared" si="3"/>
        <v>0</v>
      </c>
      <c r="AH2963" s="10">
        <f t="shared" si="4"/>
        <v>0</v>
      </c>
      <c r="AI2963" s="10">
        <f t="shared" si="5"/>
        <v>0</v>
      </c>
      <c r="AJ2963" s="9">
        <f>ROUNDUP(SUM(VLOOKUP(F2963,'Pontuação 3.0'!A$2:B$11,2,FALSE),VLOOKUP(E2963,'Pontuação 3.0'!C$2:D$11,2,FALSE),VLOOKUP(H2963,'Pontuação 3.0'!I$2:J$11,2,FALSE),VLOOKUP(J2963,'Pontuação 3.0'!G$2:H$11,2,FALSE),VLOOKUP(G2963,'Pontuação 3.0'!E$2:F$11,2,FALSE),VLOOKUP(K2963,'Pontuação 3.0'!K$2:L$11,2,FALSE),VLOOKUP(L2963,'Pontuação 3.0'!M$2:N$13,2,FALSE)),0)</f>
        <v>2210</v>
      </c>
      <c r="AK2963" s="9">
        <f t="shared" si="6"/>
        <v>221</v>
      </c>
      <c r="AL2963" s="9" t="str">
        <f t="array" ref="AL2963">IFERROR(INDEX('Pontuação 3.0'!G$13:G$191, MATCH(AK2963, 'Pontuação 3.0'!F$13:F$191, 0)), "Faixa Indefinida")</f>
        <v>B</v>
      </c>
      <c r="AM2963" s="9">
        <f t="shared" si="7"/>
        <v>0</v>
      </c>
      <c r="AN2963" s="9">
        <f t="shared" si="8"/>
        <v>1</v>
      </c>
      <c r="AO2963" s="9">
        <f t="shared" si="9"/>
        <v>0</v>
      </c>
      <c r="AP2963" s="9">
        <f t="shared" si="10"/>
        <v>0</v>
      </c>
      <c r="AQ2963" s="8"/>
    </row>
    <row r="2964" ht="15.75" customHeight="1">
      <c r="A2964" s="7">
        <v>45682.0</v>
      </c>
      <c r="B2964" s="8" t="s">
        <v>409</v>
      </c>
      <c r="C2964" s="8" t="s">
        <v>6664</v>
      </c>
      <c r="D2964" s="11">
        <v>7.1992521363E10</v>
      </c>
      <c r="E2964" s="8" t="s">
        <v>11833</v>
      </c>
      <c r="F2964" s="8" t="s">
        <v>11842</v>
      </c>
      <c r="G2964" s="8" t="s">
        <v>11867</v>
      </c>
      <c r="H2964" s="8" t="s">
        <v>11850</v>
      </c>
      <c r="I2964" s="8" t="s">
        <v>11845</v>
      </c>
      <c r="J2964" s="8" t="s">
        <v>11846</v>
      </c>
      <c r="K2964" s="8" t="s">
        <v>11837</v>
      </c>
      <c r="L2964" s="8" t="s">
        <v>11851</v>
      </c>
      <c r="M2964" s="8" t="s">
        <v>11841</v>
      </c>
      <c r="N2964" s="12" t="s">
        <v>11</v>
      </c>
      <c r="O2964" s="12" t="s">
        <v>13</v>
      </c>
      <c r="P2964" s="12" t="s">
        <v>37</v>
      </c>
      <c r="Q2964" s="12" t="s">
        <v>44</v>
      </c>
      <c r="R2964" s="12" t="s">
        <v>20</v>
      </c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9">
        <f>ROUNDUP(SUM(VLOOKUP(F2964,'Pontuação'!A$2:B$11,2,FALSE),VLOOKUP(E2964,'Pontuação'!C$2:D$11,2,FALSE),VLOOKUP(H2964,'Pontuação'!I$2:J$11,2,FALSE),VLOOKUP(J2964,'Pontuação'!G$2:H$11,2,FALSE),VLOOKUP(L2964,'Pontuação'!M$2:N$13,2,FALSE)),0)</f>
        <v>1553</v>
      </c>
      <c r="AD2964" s="10">
        <f t="shared" si="1"/>
        <v>155</v>
      </c>
      <c r="AE2964" s="10" t="str">
        <f t="array" ref="AE2964">IFERROR(INDEX('Pontuação'!G$13:G$101, MATCH(AD2964, 'Pontuação'!F$13:F$101, 0)), "Faixa Indefinida")</f>
        <v>C</v>
      </c>
      <c r="AF2964" s="10">
        <f t="shared" si="2"/>
        <v>0</v>
      </c>
      <c r="AG2964" s="10">
        <f t="shared" si="3"/>
        <v>0</v>
      </c>
      <c r="AH2964" s="10">
        <f t="shared" si="4"/>
        <v>1</v>
      </c>
      <c r="AI2964" s="10">
        <f t="shared" si="5"/>
        <v>0</v>
      </c>
      <c r="AJ2964" s="9">
        <f>ROUNDUP(SUM(VLOOKUP(F2964,'Pontuação 3.0'!A$2:B$11,2,FALSE),VLOOKUP(E2964,'Pontuação 3.0'!C$2:D$11,2,FALSE),VLOOKUP(H2964,'Pontuação 3.0'!I$2:J$11,2,FALSE),VLOOKUP(J2964,'Pontuação 3.0'!G$2:H$11,2,FALSE),VLOOKUP(G2964,'Pontuação 3.0'!E$2:F$11,2,FALSE),VLOOKUP(K2964,'Pontuação 3.0'!K$2:L$11,2,FALSE),VLOOKUP(L2964,'Pontuação 3.0'!M$2:N$13,2,FALSE)),0)</f>
        <v>1972</v>
      </c>
      <c r="AK2964" s="9">
        <f t="shared" si="6"/>
        <v>197</v>
      </c>
      <c r="AL2964" s="9" t="str">
        <f t="array" ref="AL2964">IFERROR(INDEX('Pontuação 3.0'!G$13:G$191, MATCH(AK2964, 'Pontuação 3.0'!F$13:F$191, 0)), "Faixa Indefinida")</f>
        <v>C</v>
      </c>
      <c r="AM2964" s="9">
        <f t="shared" si="7"/>
        <v>0</v>
      </c>
      <c r="AN2964" s="9">
        <f t="shared" si="8"/>
        <v>0</v>
      </c>
      <c r="AO2964" s="9">
        <f t="shared" si="9"/>
        <v>1</v>
      </c>
      <c r="AP2964" s="9">
        <f t="shared" si="10"/>
        <v>0</v>
      </c>
      <c r="AQ2964" s="8"/>
    </row>
    <row r="2965" ht="15.75" customHeight="1">
      <c r="A2965" s="7">
        <v>45682.0</v>
      </c>
      <c r="B2965" s="8" t="s">
        <v>6661</v>
      </c>
      <c r="C2965" s="8" t="s">
        <v>6662</v>
      </c>
      <c r="D2965" s="8" t="s">
        <v>6663</v>
      </c>
      <c r="E2965" s="8" t="s">
        <v>11833</v>
      </c>
      <c r="F2965" s="8" t="s">
        <v>11834</v>
      </c>
      <c r="G2965" s="8" t="s">
        <v>11843</v>
      </c>
      <c r="H2965" s="8" t="s">
        <v>11844</v>
      </c>
      <c r="I2965" s="8" t="s">
        <v>11845</v>
      </c>
      <c r="J2965" s="8" t="s">
        <v>11846</v>
      </c>
      <c r="K2965" s="8" t="s">
        <v>11837</v>
      </c>
      <c r="L2965" s="8" t="s">
        <v>11847</v>
      </c>
      <c r="M2965" s="8" t="s">
        <v>11849</v>
      </c>
      <c r="N2965" s="12" t="s">
        <v>11</v>
      </c>
      <c r="O2965" s="12" t="s">
        <v>13</v>
      </c>
      <c r="P2965" s="12" t="s">
        <v>27</v>
      </c>
      <c r="Q2965" s="12" t="s">
        <v>15</v>
      </c>
      <c r="R2965" s="12" t="s">
        <v>20</v>
      </c>
      <c r="S2965" s="8"/>
      <c r="T2965" s="8"/>
      <c r="U2965" s="8"/>
      <c r="V2965" s="8"/>
      <c r="W2965" s="8"/>
      <c r="X2965" s="8"/>
      <c r="Y2965" s="8"/>
      <c r="Z2965" s="8"/>
      <c r="AA2965" s="8"/>
      <c r="AB2965" s="8"/>
      <c r="AC2965" s="9">
        <f>ROUNDUP(SUM(VLOOKUP(F2965,'Pontuação'!A$2:B$11,2,FALSE),VLOOKUP(E2965,'Pontuação'!C$2:D$11,2,FALSE),VLOOKUP(H2965,'Pontuação'!I$2:J$11,2,FALSE),VLOOKUP(J2965,'Pontuação'!G$2:H$11,2,FALSE),VLOOKUP(L2965,'Pontuação'!M$2:N$13,2,FALSE)),0)</f>
        <v>1715</v>
      </c>
      <c r="AD2965" s="10">
        <f t="shared" si="1"/>
        <v>172</v>
      </c>
      <c r="AE2965" s="10" t="str">
        <f t="array" ref="AE2965">IFERROR(INDEX('Pontuação'!G$13:G$101, MATCH(AD2965, 'Pontuação'!F$13:F$101, 0)), "Faixa Indefinida")</f>
        <v>B</v>
      </c>
      <c r="AF2965" s="10">
        <f t="shared" si="2"/>
        <v>0</v>
      </c>
      <c r="AG2965" s="10">
        <f t="shared" si="3"/>
        <v>1</v>
      </c>
      <c r="AH2965" s="10">
        <f t="shared" si="4"/>
        <v>0</v>
      </c>
      <c r="AI2965" s="10">
        <f t="shared" si="5"/>
        <v>0</v>
      </c>
      <c r="AJ2965" s="9">
        <f>ROUNDUP(SUM(VLOOKUP(F2965,'Pontuação 3.0'!A$2:B$11,2,FALSE),VLOOKUP(E2965,'Pontuação 3.0'!C$2:D$11,2,FALSE),VLOOKUP(H2965,'Pontuação 3.0'!I$2:J$11,2,FALSE),VLOOKUP(J2965,'Pontuação 3.0'!G$2:H$11,2,FALSE),VLOOKUP(G2965,'Pontuação 3.0'!E$2:F$11,2,FALSE),VLOOKUP(K2965,'Pontuação 3.0'!K$2:L$11,2,FALSE),VLOOKUP(L2965,'Pontuação 3.0'!M$2:N$13,2,FALSE)),0)</f>
        <v>2162</v>
      </c>
      <c r="AK2965" s="9">
        <f t="shared" si="6"/>
        <v>216</v>
      </c>
      <c r="AL2965" s="9" t="str">
        <f t="array" ref="AL2965">IFERROR(INDEX('Pontuação 3.0'!G$13:G$191, MATCH(AK2965, 'Pontuação 3.0'!F$13:F$191, 0)), "Faixa Indefinida")</f>
        <v>B</v>
      </c>
      <c r="AM2965" s="9">
        <f t="shared" si="7"/>
        <v>0</v>
      </c>
      <c r="AN2965" s="9">
        <f t="shared" si="8"/>
        <v>1</v>
      </c>
      <c r="AO2965" s="9">
        <f t="shared" si="9"/>
        <v>0</v>
      </c>
      <c r="AP2965" s="9">
        <f t="shared" si="10"/>
        <v>0</v>
      </c>
      <c r="AQ2965" s="8"/>
    </row>
    <row r="2966" ht="15.75" customHeight="1">
      <c r="A2966" s="7">
        <v>45682.0</v>
      </c>
      <c r="B2966" s="8" t="s">
        <v>6659</v>
      </c>
      <c r="C2966" s="8" t="s">
        <v>6660</v>
      </c>
      <c r="D2966" s="11">
        <v>9.2991601624E10</v>
      </c>
      <c r="E2966" s="8" t="s">
        <v>11833</v>
      </c>
      <c r="F2966" s="8" t="s">
        <v>11834</v>
      </c>
      <c r="G2966" s="8" t="s">
        <v>11843</v>
      </c>
      <c r="H2966" s="8" t="s">
        <v>11850</v>
      </c>
      <c r="I2966" s="8" t="s">
        <v>11837</v>
      </c>
      <c r="J2966" s="8" t="s">
        <v>11846</v>
      </c>
      <c r="K2966" s="8" t="s">
        <v>11837</v>
      </c>
      <c r="L2966" s="8" t="s">
        <v>11851</v>
      </c>
      <c r="M2966" s="8" t="s">
        <v>11848</v>
      </c>
      <c r="N2966" s="12" t="s">
        <v>11</v>
      </c>
      <c r="O2966" s="12" t="s">
        <v>13</v>
      </c>
      <c r="P2966" s="12" t="s">
        <v>37</v>
      </c>
      <c r="Q2966" s="12" t="s">
        <v>4765</v>
      </c>
      <c r="R2966" s="12" t="s">
        <v>20</v>
      </c>
      <c r="S2966" s="8"/>
      <c r="T2966" s="8"/>
      <c r="U2966" s="8"/>
      <c r="V2966" s="8"/>
      <c r="W2966" s="8"/>
      <c r="X2966" s="8"/>
      <c r="Y2966" s="8"/>
      <c r="Z2966" s="8"/>
      <c r="AA2966" s="8"/>
      <c r="AB2966" s="8"/>
      <c r="AC2966" s="9">
        <f>ROUNDUP(SUM(VLOOKUP(F2966,'Pontuação'!A$2:B$11,2,FALSE),VLOOKUP(E2966,'Pontuação'!C$2:D$11,2,FALSE),VLOOKUP(H2966,'Pontuação'!I$2:J$11,2,FALSE),VLOOKUP(J2966,'Pontuação'!G$2:H$11,2,FALSE),VLOOKUP(L2966,'Pontuação'!M$2:N$13,2,FALSE)),0)</f>
        <v>1541</v>
      </c>
      <c r="AD2966" s="10">
        <f t="shared" si="1"/>
        <v>154</v>
      </c>
      <c r="AE2966" s="10" t="str">
        <f t="array" ref="AE2966">IFERROR(INDEX('Pontuação'!G$13:G$101, MATCH(AD2966, 'Pontuação'!F$13:F$101, 0)), "Faixa Indefinida")</f>
        <v>C</v>
      </c>
      <c r="AF2966" s="10">
        <f t="shared" si="2"/>
        <v>0</v>
      </c>
      <c r="AG2966" s="10">
        <f t="shared" si="3"/>
        <v>0</v>
      </c>
      <c r="AH2966" s="10">
        <f t="shared" si="4"/>
        <v>1</v>
      </c>
      <c r="AI2966" s="10">
        <f t="shared" si="5"/>
        <v>0</v>
      </c>
      <c r="AJ2966" s="9">
        <f>ROUNDUP(SUM(VLOOKUP(F2966,'Pontuação 3.0'!A$2:B$11,2,FALSE),VLOOKUP(E2966,'Pontuação 3.0'!C$2:D$11,2,FALSE),VLOOKUP(H2966,'Pontuação 3.0'!I$2:J$11,2,FALSE),VLOOKUP(J2966,'Pontuação 3.0'!G$2:H$11,2,FALSE),VLOOKUP(G2966,'Pontuação 3.0'!E$2:F$11,2,FALSE),VLOOKUP(K2966,'Pontuação 3.0'!K$2:L$11,2,FALSE),VLOOKUP(L2966,'Pontuação 3.0'!M$2:N$13,2,FALSE)),0)</f>
        <v>1989</v>
      </c>
      <c r="AK2966" s="9">
        <f t="shared" si="6"/>
        <v>199</v>
      </c>
      <c r="AL2966" s="9" t="str">
        <f t="array" ref="AL2966">IFERROR(INDEX('Pontuação 3.0'!G$13:G$191, MATCH(AK2966, 'Pontuação 3.0'!F$13:F$191, 0)), "Faixa Indefinida")</f>
        <v>C</v>
      </c>
      <c r="AM2966" s="9">
        <f t="shared" si="7"/>
        <v>0</v>
      </c>
      <c r="AN2966" s="9">
        <f t="shared" si="8"/>
        <v>0</v>
      </c>
      <c r="AO2966" s="9">
        <f t="shared" si="9"/>
        <v>1</v>
      </c>
      <c r="AP2966" s="9">
        <f t="shared" si="10"/>
        <v>0</v>
      </c>
      <c r="AQ2966" s="8"/>
    </row>
    <row r="2967" ht="15.75" customHeight="1">
      <c r="A2967" s="7">
        <v>45682.0</v>
      </c>
      <c r="B2967" s="8" t="s">
        <v>6667</v>
      </c>
      <c r="C2967" s="8" t="s">
        <v>6668</v>
      </c>
      <c r="D2967" s="11">
        <v>6.2994329246E10</v>
      </c>
      <c r="E2967" s="8" t="s">
        <v>11833</v>
      </c>
      <c r="F2967" s="8" t="s">
        <v>11842</v>
      </c>
      <c r="G2967" s="8" t="s">
        <v>11843</v>
      </c>
      <c r="H2967" s="8" t="s">
        <v>11844</v>
      </c>
      <c r="I2967" s="8" t="s">
        <v>11837</v>
      </c>
      <c r="J2967" s="8" t="s">
        <v>11846</v>
      </c>
      <c r="K2967" s="8" t="s">
        <v>11837</v>
      </c>
      <c r="L2967" s="8" t="s">
        <v>11847</v>
      </c>
      <c r="M2967" s="8" t="s">
        <v>11849</v>
      </c>
      <c r="N2967" s="12" t="s">
        <v>14</v>
      </c>
      <c r="O2967" s="12" t="s">
        <v>4929</v>
      </c>
      <c r="P2967" s="12" t="s">
        <v>310</v>
      </c>
      <c r="Q2967" s="12" t="s">
        <v>4931</v>
      </c>
      <c r="R2967" s="12" t="s">
        <v>4930</v>
      </c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9">
        <f>ROUNDUP(SUM(VLOOKUP(F2967,'Pontuação'!A$2:B$11,2,FALSE),VLOOKUP(E2967,'Pontuação'!C$2:D$11,2,FALSE),VLOOKUP(H2967,'Pontuação'!I$2:J$11,2,FALSE),VLOOKUP(J2967,'Pontuação'!G$2:H$11,2,FALSE),VLOOKUP(L2967,'Pontuação'!M$2:N$13,2,FALSE)),0)</f>
        <v>1727</v>
      </c>
      <c r="AD2967" s="10">
        <f t="shared" si="1"/>
        <v>173</v>
      </c>
      <c r="AE2967" s="10" t="str">
        <f t="array" ref="AE2967">IFERROR(INDEX('Pontuação'!G$13:G$101, MATCH(AD2967, 'Pontuação'!F$13:F$101, 0)), "Faixa Indefinida")</f>
        <v>B</v>
      </c>
      <c r="AF2967" s="10">
        <f t="shared" si="2"/>
        <v>0</v>
      </c>
      <c r="AG2967" s="10">
        <f t="shared" si="3"/>
        <v>1</v>
      </c>
      <c r="AH2967" s="10">
        <f t="shared" si="4"/>
        <v>0</v>
      </c>
      <c r="AI2967" s="10">
        <f t="shared" si="5"/>
        <v>0</v>
      </c>
      <c r="AJ2967" s="9">
        <f>ROUNDUP(SUM(VLOOKUP(F2967,'Pontuação 3.0'!A$2:B$11,2,FALSE),VLOOKUP(E2967,'Pontuação 3.0'!C$2:D$11,2,FALSE),VLOOKUP(H2967,'Pontuação 3.0'!I$2:J$11,2,FALSE),VLOOKUP(J2967,'Pontuação 3.0'!G$2:H$11,2,FALSE),VLOOKUP(G2967,'Pontuação 3.0'!E$2:F$11,2,FALSE),VLOOKUP(K2967,'Pontuação 3.0'!K$2:L$11,2,FALSE),VLOOKUP(L2967,'Pontuação 3.0'!M$2:N$13,2,FALSE)),0)</f>
        <v>2295</v>
      </c>
      <c r="AK2967" s="9">
        <f t="shared" si="6"/>
        <v>230</v>
      </c>
      <c r="AL2967" s="9" t="str">
        <f t="array" ref="AL2967">IFERROR(INDEX('Pontuação 3.0'!G$13:G$191, MATCH(AK2967, 'Pontuação 3.0'!F$13:F$191, 0)), "Faixa Indefinida")</f>
        <v>B</v>
      </c>
      <c r="AM2967" s="9">
        <f t="shared" si="7"/>
        <v>0</v>
      </c>
      <c r="AN2967" s="9">
        <f t="shared" si="8"/>
        <v>1</v>
      </c>
      <c r="AO2967" s="9">
        <f t="shared" si="9"/>
        <v>0</v>
      </c>
      <c r="AP2967" s="9">
        <f t="shared" si="10"/>
        <v>0</v>
      </c>
      <c r="AQ2967" s="8"/>
    </row>
    <row r="2968" ht="15.75" customHeight="1">
      <c r="A2968" s="7">
        <v>45682.0</v>
      </c>
      <c r="B2968" s="8" t="s">
        <v>6617</v>
      </c>
      <c r="C2968" s="8" t="s">
        <v>6671</v>
      </c>
      <c r="D2968" s="11">
        <v>1.9996306327E10</v>
      </c>
      <c r="E2968" s="8" t="s">
        <v>11868</v>
      </c>
      <c r="F2968" s="8" t="s">
        <v>11842</v>
      </c>
      <c r="G2968" s="8" t="s">
        <v>11835</v>
      </c>
      <c r="H2968" s="8" t="s">
        <v>11856</v>
      </c>
      <c r="I2968" s="8" t="s">
        <v>11837</v>
      </c>
      <c r="J2968" s="8" t="s">
        <v>11838</v>
      </c>
      <c r="K2968" s="8" t="s">
        <v>11837</v>
      </c>
      <c r="L2968" s="8" t="s">
        <v>11847</v>
      </c>
      <c r="M2968" s="8" t="s">
        <v>11853</v>
      </c>
      <c r="N2968" s="12" t="s">
        <v>11</v>
      </c>
      <c r="O2968" s="12" t="s">
        <v>13</v>
      </c>
      <c r="P2968" s="12" t="s">
        <v>12</v>
      </c>
      <c r="Q2968" s="12" t="s">
        <v>44</v>
      </c>
      <c r="R2968" s="12" t="s">
        <v>20</v>
      </c>
      <c r="S2968" s="8"/>
      <c r="T2968" s="8"/>
      <c r="U2968" s="8"/>
      <c r="V2968" s="8"/>
      <c r="W2968" s="8"/>
      <c r="X2968" s="8"/>
      <c r="Y2968" s="8"/>
      <c r="Z2968" s="8"/>
      <c r="AA2968" s="8"/>
      <c r="AB2968" s="8"/>
      <c r="AC2968" s="9">
        <f>ROUNDUP(SUM(VLOOKUP(F2968,'Pontuação'!A$2:B$11,2,FALSE),VLOOKUP(E2968,'Pontuação'!C$2:D$11,2,FALSE),VLOOKUP(H2968,'Pontuação'!I$2:J$11,2,FALSE),VLOOKUP(J2968,'Pontuação'!G$2:H$11,2,FALSE),VLOOKUP(L2968,'Pontuação'!M$2:N$13,2,FALSE)),0)</f>
        <v>1853</v>
      </c>
      <c r="AD2968" s="10">
        <f t="shared" si="1"/>
        <v>185</v>
      </c>
      <c r="AE2968" s="10" t="str">
        <f t="array" ref="AE2968">IFERROR(INDEX('Pontuação'!G$13:G$101, MATCH(AD2968, 'Pontuação'!F$13:F$101, 0)), "Faixa Indefinida")</f>
        <v>A</v>
      </c>
      <c r="AF2968" s="10">
        <f t="shared" si="2"/>
        <v>1</v>
      </c>
      <c r="AG2968" s="10">
        <f t="shared" si="3"/>
        <v>0</v>
      </c>
      <c r="AH2968" s="10">
        <f t="shared" si="4"/>
        <v>0</v>
      </c>
      <c r="AI2968" s="10">
        <f t="shared" si="5"/>
        <v>0</v>
      </c>
      <c r="AJ2968" s="9">
        <f>ROUNDUP(SUM(VLOOKUP(F2968,'Pontuação 3.0'!A$2:B$11,2,FALSE),VLOOKUP(E2968,'Pontuação 3.0'!C$2:D$11,2,FALSE),VLOOKUP(H2968,'Pontuação 3.0'!I$2:J$11,2,FALSE),VLOOKUP(J2968,'Pontuação 3.0'!G$2:H$11,2,FALSE),VLOOKUP(G2968,'Pontuação 3.0'!E$2:F$11,2,FALSE),VLOOKUP(K2968,'Pontuação 3.0'!K$2:L$11,2,FALSE),VLOOKUP(L2968,'Pontuação 3.0'!M$2:N$13,2,FALSE)),0)</f>
        <v>2165</v>
      </c>
      <c r="AK2968" s="9">
        <f t="shared" si="6"/>
        <v>217</v>
      </c>
      <c r="AL2968" s="9" t="str">
        <f t="array" ref="AL2968">IFERROR(INDEX('Pontuação 3.0'!G$13:G$191, MATCH(AK2968, 'Pontuação 3.0'!F$13:F$191, 0)), "Faixa Indefinida")</f>
        <v>B</v>
      </c>
      <c r="AM2968" s="9">
        <f t="shared" si="7"/>
        <v>0</v>
      </c>
      <c r="AN2968" s="9">
        <f t="shared" si="8"/>
        <v>1</v>
      </c>
      <c r="AO2968" s="9">
        <f t="shared" si="9"/>
        <v>0</v>
      </c>
      <c r="AP2968" s="9">
        <f t="shared" si="10"/>
        <v>0</v>
      </c>
      <c r="AQ2968" s="8"/>
    </row>
    <row r="2969" ht="15.75" customHeight="1">
      <c r="A2969" s="7">
        <v>45682.0</v>
      </c>
      <c r="B2969" s="8" t="s">
        <v>6669</v>
      </c>
      <c r="C2969" s="8" t="s">
        <v>6670</v>
      </c>
      <c r="D2969" s="11">
        <v>8.9994744619E10</v>
      </c>
      <c r="E2969" s="8" t="s">
        <v>11868</v>
      </c>
      <c r="F2969" s="8" t="s">
        <v>11863</v>
      </c>
      <c r="G2969" s="8" t="s">
        <v>11843</v>
      </c>
      <c r="H2969" s="8" t="s">
        <v>11836</v>
      </c>
      <c r="I2969" s="8" t="s">
        <v>11837</v>
      </c>
      <c r="J2969" s="8" t="s">
        <v>11846</v>
      </c>
      <c r="K2969" s="8" t="s">
        <v>11837</v>
      </c>
      <c r="L2969" s="8" t="s">
        <v>11847</v>
      </c>
      <c r="M2969" s="8" t="s">
        <v>11859</v>
      </c>
      <c r="N2969" s="12" t="s">
        <v>11</v>
      </c>
      <c r="O2969" s="12" t="s">
        <v>13</v>
      </c>
      <c r="P2969" s="12" t="s">
        <v>123</v>
      </c>
      <c r="Q2969" s="12" t="s">
        <v>15</v>
      </c>
      <c r="R2969" s="12" t="s">
        <v>20</v>
      </c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9">
        <f>ROUNDUP(SUM(VLOOKUP(F2969,'Pontuação'!A$2:B$11,2,FALSE),VLOOKUP(E2969,'Pontuação'!C$2:D$11,2,FALSE),VLOOKUP(H2969,'Pontuação'!I$2:J$11,2,FALSE),VLOOKUP(J2969,'Pontuação'!G$2:H$11,2,FALSE),VLOOKUP(L2969,'Pontuação'!M$2:N$13,2,FALSE)),0)</f>
        <v>1476</v>
      </c>
      <c r="AD2969" s="10">
        <f t="shared" si="1"/>
        <v>148</v>
      </c>
      <c r="AE2969" s="10" t="str">
        <f t="array" ref="AE2969">IFERROR(INDEX('Pontuação'!G$13:G$101, MATCH(AD2969, 'Pontuação'!F$13:F$101, 0)), "Faixa Indefinida")</f>
        <v>C</v>
      </c>
      <c r="AF2969" s="10">
        <f t="shared" si="2"/>
        <v>0</v>
      </c>
      <c r="AG2969" s="10">
        <f t="shared" si="3"/>
        <v>0</v>
      </c>
      <c r="AH2969" s="10">
        <f t="shared" si="4"/>
        <v>1</v>
      </c>
      <c r="AI2969" s="10">
        <f t="shared" si="5"/>
        <v>0</v>
      </c>
      <c r="AJ2969" s="9">
        <f>ROUNDUP(SUM(VLOOKUP(F2969,'Pontuação 3.0'!A$2:B$11,2,FALSE),VLOOKUP(E2969,'Pontuação 3.0'!C$2:D$11,2,FALSE),VLOOKUP(H2969,'Pontuação 3.0'!I$2:J$11,2,FALSE),VLOOKUP(J2969,'Pontuação 3.0'!G$2:H$11,2,FALSE),VLOOKUP(G2969,'Pontuação 3.0'!E$2:F$11,2,FALSE),VLOOKUP(K2969,'Pontuação 3.0'!K$2:L$11,2,FALSE),VLOOKUP(L2969,'Pontuação 3.0'!M$2:N$13,2,FALSE)),0)</f>
        <v>1848</v>
      </c>
      <c r="AK2969" s="9">
        <f t="shared" si="6"/>
        <v>185</v>
      </c>
      <c r="AL2969" s="9" t="str">
        <f t="array" ref="AL2969">IFERROR(INDEX('Pontuação 3.0'!G$13:G$191, MATCH(AK2969, 'Pontuação 3.0'!F$13:F$191, 0)), "Faixa Indefinida")</f>
        <v>D</v>
      </c>
      <c r="AM2969" s="9">
        <f t="shared" si="7"/>
        <v>0</v>
      </c>
      <c r="AN2969" s="9">
        <f t="shared" si="8"/>
        <v>0</v>
      </c>
      <c r="AO2969" s="9">
        <f t="shared" si="9"/>
        <v>0</v>
      </c>
      <c r="AP2969" s="9">
        <f t="shared" si="10"/>
        <v>1</v>
      </c>
      <c r="AQ2969" s="8"/>
    </row>
    <row r="2970" ht="15.75" customHeight="1">
      <c r="A2970" s="7">
        <v>45682.0</v>
      </c>
      <c r="B2970" s="8" t="s">
        <v>6676</v>
      </c>
      <c r="C2970" s="8" t="s">
        <v>6677</v>
      </c>
      <c r="D2970" s="11">
        <v>9.1993340011E10</v>
      </c>
      <c r="E2970" s="8" t="s">
        <v>11833</v>
      </c>
      <c r="F2970" s="8" t="s">
        <v>11834</v>
      </c>
      <c r="G2970" s="8" t="s">
        <v>11864</v>
      </c>
      <c r="H2970" s="8" t="s">
        <v>11850</v>
      </c>
      <c r="I2970" s="8" t="s">
        <v>11837</v>
      </c>
      <c r="J2970" s="8" t="s">
        <v>11838</v>
      </c>
      <c r="K2970" s="8" t="s">
        <v>11837</v>
      </c>
      <c r="L2970" s="8" t="s">
        <v>11840</v>
      </c>
      <c r="M2970" s="8" t="s">
        <v>11849</v>
      </c>
      <c r="N2970" s="12" t="s">
        <v>11</v>
      </c>
      <c r="O2970" s="12" t="s">
        <v>13</v>
      </c>
      <c r="P2970" s="12" t="s">
        <v>27</v>
      </c>
      <c r="Q2970" s="12" t="s">
        <v>15</v>
      </c>
      <c r="R2970" s="12" t="s">
        <v>14</v>
      </c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9">
        <f>ROUNDUP(SUM(VLOOKUP(F2970,'Pontuação'!A$2:B$11,2,FALSE),VLOOKUP(E2970,'Pontuação'!C$2:D$11,2,FALSE),VLOOKUP(H2970,'Pontuação'!I$2:J$11,2,FALSE),VLOOKUP(J2970,'Pontuação'!G$2:H$11,2,FALSE),VLOOKUP(L2970,'Pontuação'!M$2:N$13,2,FALSE)),0)</f>
        <v>1863</v>
      </c>
      <c r="AD2970" s="10">
        <f t="shared" si="1"/>
        <v>186</v>
      </c>
      <c r="AE2970" s="10" t="str">
        <f t="array" ref="AE2970">IFERROR(INDEX('Pontuação'!G$13:G$101, MATCH(AD2970, 'Pontuação'!F$13:F$101, 0)), "Faixa Indefinida")</f>
        <v>A</v>
      </c>
      <c r="AF2970" s="10">
        <f t="shared" si="2"/>
        <v>1</v>
      </c>
      <c r="AG2970" s="10">
        <f t="shared" si="3"/>
        <v>0</v>
      </c>
      <c r="AH2970" s="10">
        <f t="shared" si="4"/>
        <v>0</v>
      </c>
      <c r="AI2970" s="10">
        <f t="shared" si="5"/>
        <v>0</v>
      </c>
      <c r="AJ2970" s="9">
        <f>ROUNDUP(SUM(VLOOKUP(F2970,'Pontuação 3.0'!A$2:B$11,2,FALSE),VLOOKUP(E2970,'Pontuação 3.0'!C$2:D$11,2,FALSE),VLOOKUP(H2970,'Pontuação 3.0'!I$2:J$11,2,FALSE),VLOOKUP(J2970,'Pontuação 3.0'!G$2:H$11,2,FALSE),VLOOKUP(G2970,'Pontuação 3.0'!E$2:F$11,2,FALSE),VLOOKUP(K2970,'Pontuação 3.0'!K$2:L$11,2,FALSE),VLOOKUP(L2970,'Pontuação 3.0'!M$2:N$13,2,FALSE)),0)</f>
        <v>2336</v>
      </c>
      <c r="AK2970" s="9">
        <f t="shared" si="6"/>
        <v>234</v>
      </c>
      <c r="AL2970" s="9" t="str">
        <f t="array" ref="AL2970">IFERROR(INDEX('Pontuação 3.0'!G$13:G$191, MATCH(AK2970, 'Pontuação 3.0'!F$13:F$191, 0)), "Faixa Indefinida")</f>
        <v>B</v>
      </c>
      <c r="AM2970" s="9">
        <f t="shared" si="7"/>
        <v>0</v>
      </c>
      <c r="AN2970" s="9">
        <f t="shared" si="8"/>
        <v>1</v>
      </c>
      <c r="AO2970" s="9">
        <f t="shared" si="9"/>
        <v>0</v>
      </c>
      <c r="AP2970" s="9">
        <f t="shared" si="10"/>
        <v>0</v>
      </c>
      <c r="AQ2970" s="8"/>
    </row>
    <row r="2971" ht="15.75" customHeight="1">
      <c r="A2971" s="7">
        <v>45682.0</v>
      </c>
      <c r="B2971" s="8" t="s">
        <v>6672</v>
      </c>
      <c r="C2971" s="8" t="s">
        <v>6673</v>
      </c>
      <c r="D2971" s="11">
        <v>6.1985162368E10</v>
      </c>
      <c r="E2971" s="8" t="s">
        <v>11868</v>
      </c>
      <c r="F2971" s="8" t="s">
        <v>11834</v>
      </c>
      <c r="G2971" s="8" t="s">
        <v>11843</v>
      </c>
      <c r="H2971" s="8" t="s">
        <v>11850</v>
      </c>
      <c r="I2971" s="8" t="s">
        <v>11845</v>
      </c>
      <c r="J2971" s="8" t="s">
        <v>11846</v>
      </c>
      <c r="K2971" s="8" t="s">
        <v>11837</v>
      </c>
      <c r="L2971" s="8" t="s">
        <v>11847</v>
      </c>
      <c r="M2971" s="8" t="s">
        <v>11849</v>
      </c>
      <c r="N2971" s="12" t="s">
        <v>11</v>
      </c>
      <c r="O2971" s="12" t="s">
        <v>13</v>
      </c>
      <c r="P2971" s="12" t="s">
        <v>37</v>
      </c>
      <c r="Q2971" s="12" t="s">
        <v>24</v>
      </c>
      <c r="R2971" s="12" t="s">
        <v>20</v>
      </c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9">
        <f>ROUNDUP(SUM(VLOOKUP(F2971,'Pontuação'!A$2:B$11,2,FALSE),VLOOKUP(E2971,'Pontuação'!C$2:D$11,2,FALSE),VLOOKUP(H2971,'Pontuação'!I$2:J$11,2,FALSE),VLOOKUP(J2971,'Pontuação'!G$2:H$11,2,FALSE),VLOOKUP(L2971,'Pontuação'!M$2:N$13,2,FALSE)),0)</f>
        <v>1677</v>
      </c>
      <c r="AD2971" s="10">
        <f t="shared" si="1"/>
        <v>168</v>
      </c>
      <c r="AE2971" s="10" t="str">
        <f t="array" ref="AE2971">IFERROR(INDEX('Pontuação'!G$13:G$101, MATCH(AD2971, 'Pontuação'!F$13:F$101, 0)), "Faixa Indefinida")</f>
        <v>B</v>
      </c>
      <c r="AF2971" s="10">
        <f t="shared" si="2"/>
        <v>0</v>
      </c>
      <c r="AG2971" s="10">
        <f t="shared" si="3"/>
        <v>1</v>
      </c>
      <c r="AH2971" s="10">
        <f t="shared" si="4"/>
        <v>0</v>
      </c>
      <c r="AI2971" s="10">
        <f t="shared" si="5"/>
        <v>0</v>
      </c>
      <c r="AJ2971" s="9">
        <f>ROUNDUP(SUM(VLOOKUP(F2971,'Pontuação 3.0'!A$2:B$11,2,FALSE),VLOOKUP(E2971,'Pontuação 3.0'!C$2:D$11,2,FALSE),VLOOKUP(H2971,'Pontuação 3.0'!I$2:J$11,2,FALSE),VLOOKUP(J2971,'Pontuação 3.0'!G$2:H$11,2,FALSE),VLOOKUP(G2971,'Pontuação 3.0'!E$2:F$11,2,FALSE),VLOOKUP(K2971,'Pontuação 3.0'!K$2:L$11,2,FALSE),VLOOKUP(L2971,'Pontuação 3.0'!M$2:N$13,2,FALSE)),0)</f>
        <v>2045</v>
      </c>
      <c r="AK2971" s="9">
        <f t="shared" si="6"/>
        <v>205</v>
      </c>
      <c r="AL2971" s="9" t="str">
        <f t="array" ref="AL2971">IFERROR(INDEX('Pontuação 3.0'!G$13:G$191, MATCH(AK2971, 'Pontuação 3.0'!F$13:F$191, 0)), "Faixa Indefinida")</f>
        <v>C</v>
      </c>
      <c r="AM2971" s="9">
        <f t="shared" si="7"/>
        <v>0</v>
      </c>
      <c r="AN2971" s="9">
        <f t="shared" si="8"/>
        <v>0</v>
      </c>
      <c r="AO2971" s="9">
        <f t="shared" si="9"/>
        <v>1</v>
      </c>
      <c r="AP2971" s="9">
        <f t="shared" si="10"/>
        <v>0</v>
      </c>
      <c r="AQ2971" s="8"/>
    </row>
    <row r="2972" ht="15.75" customHeight="1">
      <c r="A2972" s="7">
        <v>45682.0</v>
      </c>
      <c r="B2972" s="8" t="s">
        <v>6680</v>
      </c>
      <c r="C2972" s="8" t="s">
        <v>6681</v>
      </c>
      <c r="D2972" s="11">
        <v>1.1952864408E10</v>
      </c>
      <c r="E2972" s="8" t="s">
        <v>11833</v>
      </c>
      <c r="F2972" s="8" t="s">
        <v>11842</v>
      </c>
      <c r="G2972" s="8" t="s">
        <v>11843</v>
      </c>
      <c r="H2972" s="8" t="s">
        <v>11844</v>
      </c>
      <c r="I2972" s="8" t="s">
        <v>11837</v>
      </c>
      <c r="J2972" s="8" t="s">
        <v>11838</v>
      </c>
      <c r="K2972" s="8" t="s">
        <v>11839</v>
      </c>
      <c r="L2972" s="8" t="s">
        <v>11851</v>
      </c>
      <c r="M2972" s="8" t="s">
        <v>11849</v>
      </c>
      <c r="N2972" s="12" t="s">
        <v>11</v>
      </c>
      <c r="O2972" s="12" t="s">
        <v>13</v>
      </c>
      <c r="P2972" s="12" t="s">
        <v>37</v>
      </c>
      <c r="Q2972" s="12" t="s">
        <v>65</v>
      </c>
      <c r="R2972" s="12" t="s">
        <v>20</v>
      </c>
      <c r="S2972" s="8"/>
      <c r="T2972" s="8"/>
      <c r="U2972" s="8"/>
      <c r="V2972" s="8"/>
      <c r="W2972" s="8"/>
      <c r="X2972" s="8"/>
      <c r="Y2972" s="8"/>
      <c r="Z2972" s="8"/>
      <c r="AA2972" s="8"/>
      <c r="AB2972" s="8"/>
      <c r="AC2972" s="9">
        <f>ROUNDUP(SUM(VLOOKUP(F2972,'Pontuação'!A$2:B$11,2,FALSE),VLOOKUP(E2972,'Pontuação'!C$2:D$11,2,FALSE),VLOOKUP(H2972,'Pontuação'!I$2:J$11,2,FALSE),VLOOKUP(J2972,'Pontuação'!G$2:H$11,2,FALSE),VLOOKUP(L2972,'Pontuação'!M$2:N$13,2,FALSE)),0)</f>
        <v>1873</v>
      </c>
      <c r="AD2972" s="10">
        <f t="shared" si="1"/>
        <v>187</v>
      </c>
      <c r="AE2972" s="10" t="str">
        <f t="array" ref="AE2972">IFERROR(INDEX('Pontuação'!G$13:G$101, MATCH(AD2972, 'Pontuação'!F$13:F$101, 0)), "Faixa Indefinida")</f>
        <v>A</v>
      </c>
      <c r="AF2972" s="10">
        <f t="shared" si="2"/>
        <v>1</v>
      </c>
      <c r="AG2972" s="10">
        <f t="shared" si="3"/>
        <v>0</v>
      </c>
      <c r="AH2972" s="10">
        <f t="shared" si="4"/>
        <v>0</v>
      </c>
      <c r="AI2972" s="10">
        <f t="shared" si="5"/>
        <v>0</v>
      </c>
      <c r="AJ2972" s="9">
        <f>ROUNDUP(SUM(VLOOKUP(F2972,'Pontuação 3.0'!A$2:B$11,2,FALSE),VLOOKUP(E2972,'Pontuação 3.0'!C$2:D$11,2,FALSE),VLOOKUP(H2972,'Pontuação 3.0'!I$2:J$11,2,FALSE),VLOOKUP(J2972,'Pontuação 3.0'!G$2:H$11,2,FALSE),VLOOKUP(G2972,'Pontuação 3.0'!E$2:F$11,2,FALSE),VLOOKUP(K2972,'Pontuação 3.0'!K$2:L$11,2,FALSE),VLOOKUP(L2972,'Pontuação 3.0'!M$2:N$13,2,FALSE)),0)</f>
        <v>2745</v>
      </c>
      <c r="AK2972" s="9">
        <f t="shared" si="6"/>
        <v>275</v>
      </c>
      <c r="AL2972" s="9" t="str">
        <f t="array" ref="AL2972">IFERROR(INDEX('Pontuação 3.0'!G$13:G$191, MATCH(AK2972, 'Pontuação 3.0'!F$13:F$191, 0)), "Faixa Indefinida")</f>
        <v>A</v>
      </c>
      <c r="AM2972" s="9">
        <f t="shared" si="7"/>
        <v>1</v>
      </c>
      <c r="AN2972" s="9">
        <f t="shared" si="8"/>
        <v>0</v>
      </c>
      <c r="AO2972" s="9">
        <f t="shared" si="9"/>
        <v>0</v>
      </c>
      <c r="AP2972" s="9">
        <f t="shared" si="10"/>
        <v>0</v>
      </c>
      <c r="AQ2972" s="8"/>
    </row>
    <row r="2973" ht="15.75" customHeight="1">
      <c r="A2973" s="7">
        <v>45682.0</v>
      </c>
      <c r="B2973" s="8" t="s">
        <v>6674</v>
      </c>
      <c r="C2973" s="8" t="s">
        <v>6675</v>
      </c>
      <c r="D2973" s="11">
        <v>7.498142731E10</v>
      </c>
      <c r="E2973" s="8" t="s">
        <v>11833</v>
      </c>
      <c r="F2973" s="8" t="s">
        <v>11854</v>
      </c>
      <c r="G2973" s="8" t="s">
        <v>11855</v>
      </c>
      <c r="H2973" s="8" t="s">
        <v>11856</v>
      </c>
      <c r="I2973" s="8" t="s">
        <v>11837</v>
      </c>
      <c r="J2973" s="8" t="s">
        <v>11838</v>
      </c>
      <c r="K2973" s="8" t="s">
        <v>11837</v>
      </c>
      <c r="L2973" s="8" t="s">
        <v>11847</v>
      </c>
      <c r="M2973" s="8" t="s">
        <v>11853</v>
      </c>
      <c r="N2973" s="12" t="s">
        <v>11</v>
      </c>
      <c r="O2973" s="12" t="s">
        <v>13</v>
      </c>
      <c r="P2973" s="12" t="s">
        <v>27</v>
      </c>
      <c r="Q2973" s="12" t="s">
        <v>385</v>
      </c>
      <c r="R2973" s="12" t="s">
        <v>20</v>
      </c>
      <c r="S2973" s="8"/>
      <c r="T2973" s="8"/>
      <c r="U2973" s="8"/>
      <c r="V2973" s="8"/>
      <c r="W2973" s="8"/>
      <c r="X2973" s="8"/>
      <c r="Y2973" s="8"/>
      <c r="Z2973" s="8"/>
      <c r="AA2973" s="8"/>
      <c r="AB2973" s="8"/>
      <c r="AC2973" s="9">
        <f>ROUNDUP(SUM(VLOOKUP(F2973,'Pontuação'!A$2:B$11,2,FALSE),VLOOKUP(E2973,'Pontuação'!C$2:D$11,2,FALSE),VLOOKUP(H2973,'Pontuação'!I$2:J$11,2,FALSE),VLOOKUP(J2973,'Pontuação'!G$2:H$11,2,FALSE),VLOOKUP(L2973,'Pontuação'!M$2:N$13,2,FALSE)),0)</f>
        <v>1854</v>
      </c>
      <c r="AD2973" s="10">
        <f t="shared" si="1"/>
        <v>185</v>
      </c>
      <c r="AE2973" s="10" t="str">
        <f t="array" ref="AE2973">IFERROR(INDEX('Pontuação'!G$13:G$101, MATCH(AD2973, 'Pontuação'!F$13:F$101, 0)), "Faixa Indefinida")</f>
        <v>A</v>
      </c>
      <c r="AF2973" s="10">
        <f t="shared" si="2"/>
        <v>1</v>
      </c>
      <c r="AG2973" s="10">
        <f t="shared" si="3"/>
        <v>0</v>
      </c>
      <c r="AH2973" s="10">
        <f t="shared" si="4"/>
        <v>0</v>
      </c>
      <c r="AI2973" s="10">
        <f t="shared" si="5"/>
        <v>0</v>
      </c>
      <c r="AJ2973" s="9">
        <f>ROUNDUP(SUM(VLOOKUP(F2973,'Pontuação 3.0'!A$2:B$11,2,FALSE),VLOOKUP(E2973,'Pontuação 3.0'!C$2:D$11,2,FALSE),VLOOKUP(H2973,'Pontuação 3.0'!I$2:J$11,2,FALSE),VLOOKUP(J2973,'Pontuação 3.0'!G$2:H$11,2,FALSE),VLOOKUP(G2973,'Pontuação 3.0'!E$2:F$11,2,FALSE),VLOOKUP(K2973,'Pontuação 3.0'!K$2:L$11,2,FALSE),VLOOKUP(L2973,'Pontuação 3.0'!M$2:N$13,2,FALSE)),0)</f>
        <v>2213</v>
      </c>
      <c r="AK2973" s="9">
        <f t="shared" si="6"/>
        <v>221</v>
      </c>
      <c r="AL2973" s="9" t="str">
        <f t="array" ref="AL2973">IFERROR(INDEX('Pontuação 3.0'!G$13:G$191, MATCH(AK2973, 'Pontuação 3.0'!F$13:F$191, 0)), "Faixa Indefinida")</f>
        <v>B</v>
      </c>
      <c r="AM2973" s="9">
        <f t="shared" si="7"/>
        <v>0</v>
      </c>
      <c r="AN2973" s="9">
        <f t="shared" si="8"/>
        <v>1</v>
      </c>
      <c r="AO2973" s="9">
        <f t="shared" si="9"/>
        <v>0</v>
      </c>
      <c r="AP2973" s="9">
        <f t="shared" si="10"/>
        <v>0</v>
      </c>
      <c r="AQ2973" s="8"/>
    </row>
    <row r="2974" ht="15.75" customHeight="1">
      <c r="A2974" s="7">
        <v>45682.0</v>
      </c>
      <c r="B2974" s="8" t="s">
        <v>6678</v>
      </c>
      <c r="C2974" s="8" t="s">
        <v>6679</v>
      </c>
      <c r="D2974" s="11">
        <v>5.599569223E9</v>
      </c>
      <c r="E2974" s="8" t="s">
        <v>11833</v>
      </c>
      <c r="F2974" s="8" t="s">
        <v>11842</v>
      </c>
      <c r="G2974" s="8" t="s">
        <v>11855</v>
      </c>
      <c r="H2974" s="8" t="s">
        <v>11850</v>
      </c>
      <c r="I2974" s="8" t="s">
        <v>11837</v>
      </c>
      <c r="J2974" s="8" t="s">
        <v>11846</v>
      </c>
      <c r="K2974" s="8" t="s">
        <v>11837</v>
      </c>
      <c r="L2974" s="8" t="s">
        <v>11847</v>
      </c>
      <c r="M2974" s="8" t="s">
        <v>11849</v>
      </c>
      <c r="N2974" s="12" t="s">
        <v>11</v>
      </c>
      <c r="O2974" s="12" t="s">
        <v>13</v>
      </c>
      <c r="P2974" s="12" t="s">
        <v>27</v>
      </c>
      <c r="Q2974" s="12" t="s">
        <v>15</v>
      </c>
      <c r="R2974" s="12" t="s">
        <v>14</v>
      </c>
      <c r="S2974" s="8"/>
      <c r="T2974" s="8"/>
      <c r="U2974" s="8"/>
      <c r="V2974" s="8"/>
      <c r="W2974" s="8"/>
      <c r="X2974" s="8"/>
      <c r="Y2974" s="8"/>
      <c r="Z2974" s="8"/>
      <c r="AA2974" s="8"/>
      <c r="AB2974" s="8"/>
      <c r="AC2974" s="9">
        <f>ROUNDUP(SUM(VLOOKUP(F2974,'Pontuação'!A$2:B$11,2,FALSE),VLOOKUP(E2974,'Pontuação'!C$2:D$11,2,FALSE),VLOOKUP(H2974,'Pontuação'!I$2:J$11,2,FALSE),VLOOKUP(J2974,'Pontuação'!G$2:H$11,2,FALSE),VLOOKUP(L2974,'Pontuação'!M$2:N$13,2,FALSE)),0)</f>
        <v>1685</v>
      </c>
      <c r="AD2974" s="10">
        <f t="shared" si="1"/>
        <v>169</v>
      </c>
      <c r="AE2974" s="10" t="str">
        <f t="array" ref="AE2974">IFERROR(INDEX('Pontuação'!G$13:G$101, MATCH(AD2974, 'Pontuação'!F$13:F$101, 0)), "Faixa Indefinida")</f>
        <v>B</v>
      </c>
      <c r="AF2974" s="10">
        <f t="shared" si="2"/>
        <v>0</v>
      </c>
      <c r="AG2974" s="10">
        <f t="shared" si="3"/>
        <v>1</v>
      </c>
      <c r="AH2974" s="10">
        <f t="shared" si="4"/>
        <v>0</v>
      </c>
      <c r="AI2974" s="10">
        <f t="shared" si="5"/>
        <v>0</v>
      </c>
      <c r="AJ2974" s="9">
        <f>ROUNDUP(SUM(VLOOKUP(F2974,'Pontuação 3.0'!A$2:B$11,2,FALSE),VLOOKUP(E2974,'Pontuação 3.0'!C$2:D$11,2,FALSE),VLOOKUP(H2974,'Pontuação 3.0'!I$2:J$11,2,FALSE),VLOOKUP(J2974,'Pontuação 3.0'!G$2:H$11,2,FALSE),VLOOKUP(G2974,'Pontuação 3.0'!E$2:F$11,2,FALSE),VLOOKUP(K2974,'Pontuação 3.0'!K$2:L$11,2,FALSE),VLOOKUP(L2974,'Pontuação 3.0'!M$2:N$13,2,FALSE)),0)</f>
        <v>2101</v>
      </c>
      <c r="AK2974" s="9">
        <f t="shared" si="6"/>
        <v>210</v>
      </c>
      <c r="AL2974" s="9" t="str">
        <f t="array" ref="AL2974">IFERROR(INDEX('Pontuação 3.0'!G$13:G$191, MATCH(AK2974, 'Pontuação 3.0'!F$13:F$191, 0)), "Faixa Indefinida")</f>
        <v>C</v>
      </c>
      <c r="AM2974" s="9">
        <f t="shared" si="7"/>
        <v>0</v>
      </c>
      <c r="AN2974" s="9">
        <f t="shared" si="8"/>
        <v>0</v>
      </c>
      <c r="AO2974" s="9">
        <f t="shared" si="9"/>
        <v>1</v>
      </c>
      <c r="AP2974" s="9">
        <f t="shared" si="10"/>
        <v>0</v>
      </c>
      <c r="AQ2974" s="8"/>
    </row>
    <row r="2975" ht="15.75" customHeight="1">
      <c r="A2975" s="7">
        <v>45682.0</v>
      </c>
      <c r="B2975" s="8" t="s">
        <v>5710</v>
      </c>
      <c r="C2975" s="8" t="s">
        <v>6684</v>
      </c>
      <c r="D2975" s="11">
        <v>1.1958866404E10</v>
      </c>
      <c r="E2975" s="8" t="s">
        <v>11833</v>
      </c>
      <c r="F2975" s="8" t="s">
        <v>11842</v>
      </c>
      <c r="G2975" s="8" t="s">
        <v>11843</v>
      </c>
      <c r="H2975" s="8" t="s">
        <v>11865</v>
      </c>
      <c r="I2975" s="8" t="s">
        <v>11845</v>
      </c>
      <c r="J2975" s="8" t="s">
        <v>11838</v>
      </c>
      <c r="K2975" s="8" t="s">
        <v>11837</v>
      </c>
      <c r="L2975" s="8" t="s">
        <v>11870</v>
      </c>
      <c r="M2975" s="8" t="s">
        <v>11853</v>
      </c>
      <c r="N2975" s="12" t="s">
        <v>11</v>
      </c>
      <c r="O2975" s="12" t="s">
        <v>13</v>
      </c>
      <c r="P2975" s="12" t="s">
        <v>2258</v>
      </c>
      <c r="Q2975" s="12" t="s">
        <v>65</v>
      </c>
      <c r="R2975" s="12" t="s">
        <v>20</v>
      </c>
      <c r="S2975" s="8"/>
      <c r="T2975" s="8"/>
      <c r="U2975" s="8"/>
      <c r="V2975" s="8"/>
      <c r="W2975" s="8"/>
      <c r="X2975" s="8"/>
      <c r="Y2975" s="8"/>
      <c r="Z2975" s="8"/>
      <c r="AA2975" s="8"/>
      <c r="AB2975" s="8"/>
      <c r="AC2975" s="9">
        <f>ROUNDUP(SUM(VLOOKUP(F2975,'Pontuação'!A$2:B$11,2,FALSE),VLOOKUP(E2975,'Pontuação'!C$2:D$11,2,FALSE),VLOOKUP(H2975,'Pontuação'!I$2:J$11,2,FALSE),VLOOKUP(J2975,'Pontuação'!G$2:H$11,2,FALSE),VLOOKUP(L2975,'Pontuação'!M$2:N$13,2,FALSE)),0)</f>
        <v>1927</v>
      </c>
      <c r="AD2975" s="10">
        <f t="shared" si="1"/>
        <v>193</v>
      </c>
      <c r="AE2975" s="10" t="str">
        <f t="array" ref="AE2975">IFERROR(INDEX('Pontuação'!G$13:G$101, MATCH(AD2975, 'Pontuação'!F$13:F$101, 0)), "Faixa Indefinida")</f>
        <v>A</v>
      </c>
      <c r="AF2975" s="10">
        <f t="shared" si="2"/>
        <v>1</v>
      </c>
      <c r="AG2975" s="10">
        <f t="shared" si="3"/>
        <v>0</v>
      </c>
      <c r="AH2975" s="10">
        <f t="shared" si="4"/>
        <v>0</v>
      </c>
      <c r="AI2975" s="10">
        <f t="shared" si="5"/>
        <v>0</v>
      </c>
      <c r="AJ2975" s="9">
        <f>ROUNDUP(SUM(VLOOKUP(F2975,'Pontuação 3.0'!A$2:B$11,2,FALSE),VLOOKUP(E2975,'Pontuação 3.0'!C$2:D$11,2,FALSE),VLOOKUP(H2975,'Pontuação 3.0'!I$2:J$11,2,FALSE),VLOOKUP(J2975,'Pontuação 3.0'!G$2:H$11,2,FALSE),VLOOKUP(G2975,'Pontuação 3.0'!E$2:F$11,2,FALSE),VLOOKUP(K2975,'Pontuação 3.0'!K$2:L$11,2,FALSE),VLOOKUP(L2975,'Pontuação 3.0'!M$2:N$13,2,FALSE)),0)</f>
        <v>2527</v>
      </c>
      <c r="AK2975" s="9">
        <f t="shared" si="6"/>
        <v>253</v>
      </c>
      <c r="AL2975" s="9" t="str">
        <f t="array" ref="AL2975">IFERROR(INDEX('Pontuação 3.0'!G$13:G$191, MATCH(AK2975, 'Pontuação 3.0'!F$13:F$191, 0)), "Faixa Indefinida")</f>
        <v>A</v>
      </c>
      <c r="AM2975" s="9">
        <f t="shared" si="7"/>
        <v>1</v>
      </c>
      <c r="AN2975" s="9">
        <f t="shared" si="8"/>
        <v>0</v>
      </c>
      <c r="AO2975" s="9">
        <f t="shared" si="9"/>
        <v>0</v>
      </c>
      <c r="AP2975" s="9">
        <f t="shared" si="10"/>
        <v>0</v>
      </c>
      <c r="AQ2975" s="8"/>
    </row>
    <row r="2976" ht="15.75" customHeight="1">
      <c r="A2976" s="7">
        <v>45682.0</v>
      </c>
      <c r="B2976" s="8" t="s">
        <v>6685</v>
      </c>
      <c r="C2976" s="8" t="s">
        <v>6686</v>
      </c>
      <c r="D2976" s="8" t="s">
        <v>6687</v>
      </c>
      <c r="E2976" s="8" t="s">
        <v>11833</v>
      </c>
      <c r="F2976" s="8" t="s">
        <v>11842</v>
      </c>
      <c r="G2976" s="8" t="s">
        <v>11843</v>
      </c>
      <c r="H2976" s="8" t="s">
        <v>11856</v>
      </c>
      <c r="I2976" s="8" t="s">
        <v>11837</v>
      </c>
      <c r="J2976" s="8" t="s">
        <v>11846</v>
      </c>
      <c r="K2976" s="8" t="s">
        <v>11837</v>
      </c>
      <c r="L2976" s="8" t="s">
        <v>11847</v>
      </c>
      <c r="M2976" s="8" t="s">
        <v>11848</v>
      </c>
      <c r="N2976" s="12" t="s">
        <v>11</v>
      </c>
      <c r="O2976" s="12" t="s">
        <v>13</v>
      </c>
      <c r="P2976" s="12" t="s">
        <v>27</v>
      </c>
      <c r="Q2976" s="12" t="s">
        <v>65</v>
      </c>
      <c r="R2976" s="12" t="s">
        <v>20</v>
      </c>
      <c r="S2976" s="8"/>
      <c r="T2976" s="8"/>
      <c r="U2976" s="8"/>
      <c r="V2976" s="8"/>
      <c r="W2976" s="8"/>
      <c r="X2976" s="8"/>
      <c r="Y2976" s="8"/>
      <c r="Z2976" s="8"/>
      <c r="AA2976" s="8"/>
      <c r="AB2976" s="8"/>
      <c r="AC2976" s="9">
        <f>ROUNDUP(SUM(VLOOKUP(F2976,'Pontuação'!A$2:B$11,2,FALSE),VLOOKUP(E2976,'Pontuação'!C$2:D$11,2,FALSE),VLOOKUP(H2976,'Pontuação'!I$2:J$11,2,FALSE),VLOOKUP(J2976,'Pontuação'!G$2:H$11,2,FALSE),VLOOKUP(L2976,'Pontuação'!M$2:N$13,2,FALSE)),0)</f>
        <v>1571</v>
      </c>
      <c r="AD2976" s="10">
        <f t="shared" si="1"/>
        <v>157</v>
      </c>
      <c r="AE2976" s="10" t="str">
        <f t="array" ref="AE2976">IFERROR(INDEX('Pontuação'!G$13:G$101, MATCH(AD2976, 'Pontuação'!F$13:F$101, 0)), "Faixa Indefinida")</f>
        <v>C</v>
      </c>
      <c r="AF2976" s="10">
        <f t="shared" si="2"/>
        <v>0</v>
      </c>
      <c r="AG2976" s="10">
        <f t="shared" si="3"/>
        <v>0</v>
      </c>
      <c r="AH2976" s="10">
        <f t="shared" si="4"/>
        <v>1</v>
      </c>
      <c r="AI2976" s="10">
        <f t="shared" si="5"/>
        <v>0</v>
      </c>
      <c r="AJ2976" s="9">
        <f>ROUNDUP(SUM(VLOOKUP(F2976,'Pontuação 3.0'!A$2:B$11,2,FALSE),VLOOKUP(E2976,'Pontuação 3.0'!C$2:D$11,2,FALSE),VLOOKUP(H2976,'Pontuação 3.0'!I$2:J$11,2,FALSE),VLOOKUP(J2976,'Pontuação 3.0'!G$2:H$11,2,FALSE),VLOOKUP(G2976,'Pontuação 3.0'!E$2:F$11,2,FALSE),VLOOKUP(K2976,'Pontuação 3.0'!K$2:L$11,2,FALSE),VLOOKUP(L2976,'Pontuação 3.0'!M$2:N$13,2,FALSE)),0)</f>
        <v>2060</v>
      </c>
      <c r="AK2976" s="9">
        <f t="shared" si="6"/>
        <v>206</v>
      </c>
      <c r="AL2976" s="9" t="str">
        <f t="array" ref="AL2976">IFERROR(INDEX('Pontuação 3.0'!G$13:G$191, MATCH(AK2976, 'Pontuação 3.0'!F$13:F$191, 0)), "Faixa Indefinida")</f>
        <v>C</v>
      </c>
      <c r="AM2976" s="9">
        <f t="shared" si="7"/>
        <v>0</v>
      </c>
      <c r="AN2976" s="9">
        <f t="shared" si="8"/>
        <v>0</v>
      </c>
      <c r="AO2976" s="9">
        <f t="shared" si="9"/>
        <v>1</v>
      </c>
      <c r="AP2976" s="9">
        <f t="shared" si="10"/>
        <v>0</v>
      </c>
      <c r="AQ2976" s="8"/>
    </row>
    <row r="2977" ht="15.75" customHeight="1">
      <c r="A2977" s="7">
        <v>45682.0</v>
      </c>
      <c r="B2977" s="8" t="s">
        <v>4901</v>
      </c>
      <c r="C2977" s="8" t="s">
        <v>6688</v>
      </c>
      <c r="D2977" s="11">
        <v>8.499069216E9</v>
      </c>
      <c r="E2977" s="8" t="s">
        <v>11833</v>
      </c>
      <c r="F2977" s="8" t="s">
        <v>11842</v>
      </c>
      <c r="G2977" s="8" t="s">
        <v>11855</v>
      </c>
      <c r="H2977" s="8" t="s">
        <v>11856</v>
      </c>
      <c r="I2977" s="8" t="s">
        <v>11837</v>
      </c>
      <c r="J2977" s="8" t="s">
        <v>11846</v>
      </c>
      <c r="K2977" s="8" t="s">
        <v>11837</v>
      </c>
      <c r="L2977" s="8" t="s">
        <v>11870</v>
      </c>
      <c r="M2977" s="8" t="s">
        <v>11859</v>
      </c>
      <c r="N2977" s="12" t="s">
        <v>11</v>
      </c>
      <c r="O2977" s="12" t="s">
        <v>13</v>
      </c>
      <c r="P2977" s="12" t="s">
        <v>37</v>
      </c>
      <c r="Q2977" s="12" t="s">
        <v>116</v>
      </c>
      <c r="R2977" s="12" t="s">
        <v>20</v>
      </c>
      <c r="S2977" s="8"/>
      <c r="T2977" s="8"/>
      <c r="U2977" s="8"/>
      <c r="V2977" s="8"/>
      <c r="W2977" s="8"/>
      <c r="X2977" s="8"/>
      <c r="Y2977" s="8"/>
      <c r="Z2977" s="8"/>
      <c r="AA2977" s="8"/>
      <c r="AB2977" s="8"/>
      <c r="AC2977" s="9">
        <f>ROUNDUP(SUM(VLOOKUP(F2977,'Pontuação'!A$2:B$11,2,FALSE),VLOOKUP(E2977,'Pontuação'!C$2:D$11,2,FALSE),VLOOKUP(H2977,'Pontuação'!I$2:J$11,2,FALSE),VLOOKUP(J2977,'Pontuação'!G$2:H$11,2,FALSE),VLOOKUP(L2977,'Pontuação'!M$2:N$13,2,FALSE)),0)</f>
        <v>1509</v>
      </c>
      <c r="AD2977" s="10">
        <f t="shared" si="1"/>
        <v>151</v>
      </c>
      <c r="AE2977" s="10" t="str">
        <f t="array" ref="AE2977">IFERROR(INDEX('Pontuação'!G$13:G$101, MATCH(AD2977, 'Pontuação'!F$13:F$101, 0)), "Faixa Indefinida")</f>
        <v>C</v>
      </c>
      <c r="AF2977" s="10">
        <f t="shared" si="2"/>
        <v>0</v>
      </c>
      <c r="AG2977" s="10">
        <f t="shared" si="3"/>
        <v>0</v>
      </c>
      <c r="AH2977" s="10">
        <f t="shared" si="4"/>
        <v>1</v>
      </c>
      <c r="AI2977" s="10">
        <f t="shared" si="5"/>
        <v>0</v>
      </c>
      <c r="AJ2977" s="9">
        <f>ROUNDUP(SUM(VLOOKUP(F2977,'Pontuação 3.0'!A$2:B$11,2,FALSE),VLOOKUP(E2977,'Pontuação 3.0'!C$2:D$11,2,FALSE),VLOOKUP(H2977,'Pontuação 3.0'!I$2:J$11,2,FALSE),VLOOKUP(J2977,'Pontuação 3.0'!G$2:H$11,2,FALSE),VLOOKUP(G2977,'Pontuação 3.0'!E$2:F$11,2,FALSE),VLOOKUP(K2977,'Pontuação 3.0'!K$2:L$11,2,FALSE),VLOOKUP(L2977,'Pontuação 3.0'!M$2:N$13,2,FALSE)),0)</f>
        <v>2061</v>
      </c>
      <c r="AK2977" s="9">
        <f t="shared" si="6"/>
        <v>206</v>
      </c>
      <c r="AL2977" s="9" t="str">
        <f t="array" ref="AL2977">IFERROR(INDEX('Pontuação 3.0'!G$13:G$191, MATCH(AK2977, 'Pontuação 3.0'!F$13:F$191, 0)), "Faixa Indefinida")</f>
        <v>C</v>
      </c>
      <c r="AM2977" s="9">
        <f t="shared" si="7"/>
        <v>0</v>
      </c>
      <c r="AN2977" s="9">
        <f t="shared" si="8"/>
        <v>0</v>
      </c>
      <c r="AO2977" s="9">
        <f t="shared" si="9"/>
        <v>1</v>
      </c>
      <c r="AP2977" s="9">
        <f t="shared" si="10"/>
        <v>0</v>
      </c>
      <c r="AQ2977" s="8"/>
    </row>
    <row r="2978" ht="15.75" customHeight="1">
      <c r="A2978" s="7">
        <v>45682.0</v>
      </c>
      <c r="B2978" s="8" t="s">
        <v>6691</v>
      </c>
      <c r="C2978" s="8" t="s">
        <v>6692</v>
      </c>
      <c r="D2978" s="11">
        <v>4.7997207934E10</v>
      </c>
      <c r="E2978" s="8" t="s">
        <v>11833</v>
      </c>
      <c r="F2978" s="8" t="s">
        <v>11834</v>
      </c>
      <c r="G2978" s="8" t="s">
        <v>11843</v>
      </c>
      <c r="H2978" s="8" t="s">
        <v>11865</v>
      </c>
      <c r="I2978" s="8" t="s">
        <v>11837</v>
      </c>
      <c r="J2978" s="8" t="s">
        <v>11846</v>
      </c>
      <c r="K2978" s="8" t="s">
        <v>11837</v>
      </c>
      <c r="L2978" s="8" t="s">
        <v>11851</v>
      </c>
      <c r="M2978" s="8" t="s">
        <v>11849</v>
      </c>
      <c r="N2978" s="12" t="s">
        <v>11</v>
      </c>
      <c r="O2978" s="12" t="s">
        <v>13</v>
      </c>
      <c r="P2978" s="12" t="s">
        <v>123</v>
      </c>
      <c r="Q2978" s="12" t="s">
        <v>15</v>
      </c>
      <c r="R2978" s="12" t="s">
        <v>14</v>
      </c>
      <c r="S2978" s="8"/>
      <c r="T2978" s="8"/>
      <c r="U2978" s="8"/>
      <c r="V2978" s="8"/>
      <c r="W2978" s="8"/>
      <c r="X2978" s="8"/>
      <c r="Y2978" s="8"/>
      <c r="Z2978" s="8"/>
      <c r="AA2978" s="8"/>
      <c r="AB2978" s="8"/>
      <c r="AC2978" s="9">
        <f>ROUNDUP(SUM(VLOOKUP(F2978,'Pontuação'!A$2:B$11,2,FALSE),VLOOKUP(E2978,'Pontuação'!C$2:D$11,2,FALSE),VLOOKUP(H2978,'Pontuação'!I$2:J$11,2,FALSE),VLOOKUP(J2978,'Pontuação'!G$2:H$11,2,FALSE),VLOOKUP(L2978,'Pontuação'!M$2:N$13,2,FALSE)),0)</f>
        <v>1567</v>
      </c>
      <c r="AD2978" s="10">
        <f t="shared" si="1"/>
        <v>157</v>
      </c>
      <c r="AE2978" s="10" t="str">
        <f t="array" ref="AE2978">IFERROR(INDEX('Pontuação'!G$13:G$101, MATCH(AD2978, 'Pontuação'!F$13:F$101, 0)), "Faixa Indefinida")</f>
        <v>C</v>
      </c>
      <c r="AF2978" s="10">
        <f t="shared" si="2"/>
        <v>0</v>
      </c>
      <c r="AG2978" s="10">
        <f t="shared" si="3"/>
        <v>0</v>
      </c>
      <c r="AH2978" s="10">
        <f t="shared" si="4"/>
        <v>1</v>
      </c>
      <c r="AI2978" s="10">
        <f t="shared" si="5"/>
        <v>0</v>
      </c>
      <c r="AJ2978" s="9">
        <f>ROUNDUP(SUM(VLOOKUP(F2978,'Pontuação 3.0'!A$2:B$11,2,FALSE),VLOOKUP(E2978,'Pontuação 3.0'!C$2:D$11,2,FALSE),VLOOKUP(H2978,'Pontuação 3.0'!I$2:J$11,2,FALSE),VLOOKUP(J2978,'Pontuação 3.0'!G$2:H$11,2,FALSE),VLOOKUP(G2978,'Pontuação 3.0'!E$2:F$11,2,FALSE),VLOOKUP(K2978,'Pontuação 3.0'!K$2:L$11,2,FALSE),VLOOKUP(L2978,'Pontuação 3.0'!M$2:N$13,2,FALSE)),0)</f>
        <v>1925</v>
      </c>
      <c r="AK2978" s="9">
        <f t="shared" si="6"/>
        <v>193</v>
      </c>
      <c r="AL2978" s="9" t="str">
        <f t="array" ref="AL2978">IFERROR(INDEX('Pontuação 3.0'!G$13:G$191, MATCH(AK2978, 'Pontuação 3.0'!F$13:F$191, 0)), "Faixa Indefinida")</f>
        <v>C</v>
      </c>
      <c r="AM2978" s="9">
        <f t="shared" si="7"/>
        <v>0</v>
      </c>
      <c r="AN2978" s="9">
        <f t="shared" si="8"/>
        <v>0</v>
      </c>
      <c r="AO2978" s="9">
        <f t="shared" si="9"/>
        <v>1</v>
      </c>
      <c r="AP2978" s="9">
        <f t="shared" si="10"/>
        <v>0</v>
      </c>
      <c r="AQ2978" s="8"/>
    </row>
    <row r="2979" ht="15.75" customHeight="1">
      <c r="A2979" s="7">
        <v>45682.0</v>
      </c>
      <c r="B2979" s="8" t="s">
        <v>16</v>
      </c>
      <c r="C2979" s="8" t="s">
        <v>6693</v>
      </c>
      <c r="D2979" s="11">
        <v>9.8988333389E10</v>
      </c>
      <c r="E2979" s="8" t="s">
        <v>11833</v>
      </c>
      <c r="F2979" s="8" t="s">
        <v>11834</v>
      </c>
      <c r="G2979" s="8" t="s">
        <v>11843</v>
      </c>
      <c r="H2979" s="8" t="s">
        <v>11836</v>
      </c>
      <c r="I2979" s="8" t="s">
        <v>11845</v>
      </c>
      <c r="J2979" s="8" t="s">
        <v>11846</v>
      </c>
      <c r="K2979" s="8" t="s">
        <v>11839</v>
      </c>
      <c r="L2979" s="8" t="s">
        <v>11870</v>
      </c>
      <c r="M2979" s="8" t="s">
        <v>11853</v>
      </c>
      <c r="N2979" s="12" t="s">
        <v>11</v>
      </c>
      <c r="O2979" s="12" t="s">
        <v>13</v>
      </c>
      <c r="P2979" s="12" t="s">
        <v>27</v>
      </c>
      <c r="Q2979" s="12" t="s">
        <v>15</v>
      </c>
      <c r="R2979" s="12" t="s">
        <v>20</v>
      </c>
      <c r="S2979" s="8"/>
      <c r="T2979" s="8"/>
      <c r="U2979" s="8"/>
      <c r="V2979" s="8"/>
      <c r="W2979" s="8"/>
      <c r="X2979" s="8"/>
      <c r="Y2979" s="8"/>
      <c r="Z2979" s="8"/>
      <c r="AA2979" s="8"/>
      <c r="AB2979" s="8"/>
      <c r="AC2979" s="9">
        <f>ROUNDUP(SUM(VLOOKUP(F2979,'Pontuação'!A$2:B$11,2,FALSE),VLOOKUP(E2979,'Pontuação'!C$2:D$11,2,FALSE),VLOOKUP(H2979,'Pontuação'!I$2:J$11,2,FALSE),VLOOKUP(J2979,'Pontuação'!G$2:H$11,2,FALSE),VLOOKUP(L2979,'Pontuação'!M$2:N$13,2,FALSE)),0)</f>
        <v>1427</v>
      </c>
      <c r="AD2979" s="10">
        <f t="shared" si="1"/>
        <v>143</v>
      </c>
      <c r="AE2979" s="10" t="str">
        <f t="array" ref="AE2979">IFERROR(INDEX('Pontuação'!G$13:G$101, MATCH(AD2979, 'Pontuação'!F$13:F$101, 0)), "Faixa Indefinida")</f>
        <v>D</v>
      </c>
      <c r="AF2979" s="10">
        <f t="shared" si="2"/>
        <v>0</v>
      </c>
      <c r="AG2979" s="10">
        <f t="shared" si="3"/>
        <v>0</v>
      </c>
      <c r="AH2979" s="10">
        <f t="shared" si="4"/>
        <v>0</v>
      </c>
      <c r="AI2979" s="10">
        <f t="shared" si="5"/>
        <v>1</v>
      </c>
      <c r="AJ2979" s="9">
        <f>ROUNDUP(SUM(VLOOKUP(F2979,'Pontuação 3.0'!A$2:B$11,2,FALSE),VLOOKUP(E2979,'Pontuação 3.0'!C$2:D$11,2,FALSE),VLOOKUP(H2979,'Pontuação 3.0'!I$2:J$11,2,FALSE),VLOOKUP(J2979,'Pontuação 3.0'!G$2:H$11,2,FALSE),VLOOKUP(G2979,'Pontuação 3.0'!E$2:F$11,2,FALSE),VLOOKUP(K2979,'Pontuação 3.0'!K$2:L$11,2,FALSE),VLOOKUP(L2979,'Pontuação 3.0'!M$2:N$13,2,FALSE)),0)</f>
        <v>2336</v>
      </c>
      <c r="AK2979" s="9">
        <f t="shared" si="6"/>
        <v>234</v>
      </c>
      <c r="AL2979" s="9" t="str">
        <f t="array" ref="AL2979">IFERROR(INDEX('Pontuação 3.0'!G$13:G$191, MATCH(AK2979, 'Pontuação 3.0'!F$13:F$191, 0)), "Faixa Indefinida")</f>
        <v>B</v>
      </c>
      <c r="AM2979" s="9">
        <f t="shared" si="7"/>
        <v>0</v>
      </c>
      <c r="AN2979" s="9">
        <f t="shared" si="8"/>
        <v>1</v>
      </c>
      <c r="AO2979" s="9">
        <f t="shared" si="9"/>
        <v>0</v>
      </c>
      <c r="AP2979" s="9">
        <f t="shared" si="10"/>
        <v>0</v>
      </c>
      <c r="AQ2979" s="8"/>
    </row>
    <row r="2980" ht="15.75" customHeight="1">
      <c r="A2980" s="7">
        <v>45682.0</v>
      </c>
      <c r="B2980" s="8" t="s">
        <v>6689</v>
      </c>
      <c r="C2980" s="8" t="s">
        <v>6690</v>
      </c>
      <c r="D2980" s="11">
        <v>9.8988882007E10</v>
      </c>
      <c r="E2980" s="8" t="s">
        <v>11833</v>
      </c>
      <c r="F2980" s="8" t="s">
        <v>11834</v>
      </c>
      <c r="G2980" s="8" t="s">
        <v>11835</v>
      </c>
      <c r="H2980" s="8" t="s">
        <v>11850</v>
      </c>
      <c r="I2980" s="8" t="s">
        <v>11845</v>
      </c>
      <c r="J2980" s="8" t="s">
        <v>11846</v>
      </c>
      <c r="K2980" s="8" t="s">
        <v>11837</v>
      </c>
      <c r="L2980" s="8" t="s">
        <v>11857</v>
      </c>
      <c r="M2980" s="8" t="s">
        <v>11848</v>
      </c>
      <c r="N2980" s="12" t="s">
        <v>11</v>
      </c>
      <c r="O2980" s="12" t="s">
        <v>13</v>
      </c>
      <c r="P2980" s="12" t="s">
        <v>99</v>
      </c>
      <c r="Q2980" s="12" t="s">
        <v>15</v>
      </c>
      <c r="R2980" s="12" t="s">
        <v>14</v>
      </c>
      <c r="S2980" s="8"/>
      <c r="T2980" s="8"/>
      <c r="U2980" s="8"/>
      <c r="V2980" s="8"/>
      <c r="W2980" s="8"/>
      <c r="X2980" s="8"/>
      <c r="Y2980" s="8"/>
      <c r="Z2980" s="8"/>
      <c r="AA2980" s="8"/>
      <c r="AB2980" s="8"/>
      <c r="AC2980" s="9">
        <f>ROUNDUP(SUM(VLOOKUP(F2980,'Pontuação'!A$2:B$11,2,FALSE),VLOOKUP(E2980,'Pontuação'!C$2:D$11,2,FALSE),VLOOKUP(H2980,'Pontuação'!I$2:J$11,2,FALSE),VLOOKUP(J2980,'Pontuação'!G$2:H$11,2,FALSE),VLOOKUP(L2980,'Pontuação'!M$2:N$13,2,FALSE)),0)</f>
        <v>1504</v>
      </c>
      <c r="AD2980" s="10">
        <f t="shared" si="1"/>
        <v>150</v>
      </c>
      <c r="AE2980" s="10" t="str">
        <f t="array" ref="AE2980">IFERROR(INDEX('Pontuação'!G$13:G$101, MATCH(AD2980, 'Pontuação'!F$13:F$101, 0)), "Faixa Indefinida")</f>
        <v>C</v>
      </c>
      <c r="AF2980" s="10">
        <f t="shared" si="2"/>
        <v>0</v>
      </c>
      <c r="AG2980" s="10">
        <f t="shared" si="3"/>
        <v>0</v>
      </c>
      <c r="AH2980" s="10">
        <f t="shared" si="4"/>
        <v>1</v>
      </c>
      <c r="AI2980" s="10">
        <f t="shared" si="5"/>
        <v>0</v>
      </c>
      <c r="AJ2980" s="9">
        <f>ROUNDUP(SUM(VLOOKUP(F2980,'Pontuação 3.0'!A$2:B$11,2,FALSE),VLOOKUP(E2980,'Pontuação 3.0'!C$2:D$11,2,FALSE),VLOOKUP(H2980,'Pontuação 3.0'!I$2:J$11,2,FALSE),VLOOKUP(J2980,'Pontuação 3.0'!G$2:H$11,2,FALSE),VLOOKUP(G2980,'Pontuação 3.0'!E$2:F$11,2,FALSE),VLOOKUP(K2980,'Pontuação 3.0'!K$2:L$11,2,FALSE),VLOOKUP(L2980,'Pontuação 3.0'!M$2:N$13,2,FALSE)),0)</f>
        <v>1819</v>
      </c>
      <c r="AK2980" s="9">
        <f t="shared" si="6"/>
        <v>182</v>
      </c>
      <c r="AL2980" s="9" t="str">
        <f t="array" ref="AL2980">IFERROR(INDEX('Pontuação 3.0'!G$13:G$191, MATCH(AK2980, 'Pontuação 3.0'!F$13:F$191, 0)), "Faixa Indefinida")</f>
        <v>D</v>
      </c>
      <c r="AM2980" s="9">
        <f t="shared" si="7"/>
        <v>0</v>
      </c>
      <c r="AN2980" s="9">
        <f t="shared" si="8"/>
        <v>0</v>
      </c>
      <c r="AO2980" s="9">
        <f t="shared" si="9"/>
        <v>0</v>
      </c>
      <c r="AP2980" s="9">
        <f t="shared" si="10"/>
        <v>1</v>
      </c>
      <c r="AQ2980" s="8"/>
    </row>
    <row r="2981" ht="15.75" customHeight="1">
      <c r="A2981" s="7">
        <v>45682.0</v>
      </c>
      <c r="B2981" s="8" t="s">
        <v>6697</v>
      </c>
      <c r="C2981" s="8" t="s">
        <v>6698</v>
      </c>
      <c r="D2981" s="11">
        <v>1.9988080691E10</v>
      </c>
      <c r="E2981" s="8" t="s">
        <v>11868</v>
      </c>
      <c r="F2981" s="8" t="s">
        <v>11863</v>
      </c>
      <c r="G2981" s="8" t="s">
        <v>11843</v>
      </c>
      <c r="H2981" s="8" t="s">
        <v>11856</v>
      </c>
      <c r="I2981" s="8" t="s">
        <v>11837</v>
      </c>
      <c r="J2981" s="8" t="s">
        <v>11838</v>
      </c>
      <c r="K2981" s="8" t="s">
        <v>11839</v>
      </c>
      <c r="L2981" s="8" t="s">
        <v>11847</v>
      </c>
      <c r="M2981" s="8" t="s">
        <v>11853</v>
      </c>
      <c r="N2981" s="12" t="s">
        <v>11</v>
      </c>
      <c r="O2981" s="12" t="s">
        <v>13</v>
      </c>
      <c r="P2981" s="12" t="s">
        <v>23</v>
      </c>
      <c r="Q2981" s="12" t="s">
        <v>15</v>
      </c>
      <c r="R2981" s="12" t="s">
        <v>14</v>
      </c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9">
        <f>ROUNDUP(SUM(VLOOKUP(F2981,'Pontuação'!A$2:B$11,2,FALSE),VLOOKUP(E2981,'Pontuação'!C$2:D$11,2,FALSE),VLOOKUP(H2981,'Pontuação'!I$2:J$11,2,FALSE),VLOOKUP(J2981,'Pontuação'!G$2:H$11,2,FALSE),VLOOKUP(L2981,'Pontuação'!M$2:N$13,2,FALSE)),0)</f>
        <v>1824</v>
      </c>
      <c r="AD2981" s="10">
        <f t="shared" si="1"/>
        <v>182</v>
      </c>
      <c r="AE2981" s="10" t="str">
        <f t="array" ref="AE2981">IFERROR(INDEX('Pontuação'!G$13:G$101, MATCH(AD2981, 'Pontuação'!F$13:F$101, 0)), "Faixa Indefinida")</f>
        <v>B</v>
      </c>
      <c r="AF2981" s="10">
        <f t="shared" si="2"/>
        <v>0</v>
      </c>
      <c r="AG2981" s="10">
        <f t="shared" si="3"/>
        <v>1</v>
      </c>
      <c r="AH2981" s="10">
        <f t="shared" si="4"/>
        <v>0</v>
      </c>
      <c r="AI2981" s="10">
        <f t="shared" si="5"/>
        <v>0</v>
      </c>
      <c r="AJ2981" s="9">
        <f>ROUNDUP(SUM(VLOOKUP(F2981,'Pontuação 3.0'!A$2:B$11,2,FALSE),VLOOKUP(E2981,'Pontuação 3.0'!C$2:D$11,2,FALSE),VLOOKUP(H2981,'Pontuação 3.0'!I$2:J$11,2,FALSE),VLOOKUP(J2981,'Pontuação 3.0'!G$2:H$11,2,FALSE),VLOOKUP(G2981,'Pontuação 3.0'!E$2:F$11,2,FALSE),VLOOKUP(K2981,'Pontuação 3.0'!K$2:L$11,2,FALSE),VLOOKUP(L2981,'Pontuação 3.0'!M$2:N$13,2,FALSE)),0)</f>
        <v>2344</v>
      </c>
      <c r="AK2981" s="9">
        <f t="shared" si="6"/>
        <v>234</v>
      </c>
      <c r="AL2981" s="9" t="str">
        <f t="array" ref="AL2981">IFERROR(INDEX('Pontuação 3.0'!G$13:G$191, MATCH(AK2981, 'Pontuação 3.0'!F$13:F$191, 0)), "Faixa Indefinida")</f>
        <v>B</v>
      </c>
      <c r="AM2981" s="9">
        <f t="shared" si="7"/>
        <v>0</v>
      </c>
      <c r="AN2981" s="9">
        <f t="shared" si="8"/>
        <v>1</v>
      </c>
      <c r="AO2981" s="9">
        <f t="shared" si="9"/>
        <v>0</v>
      </c>
      <c r="AP2981" s="9">
        <f t="shared" si="10"/>
        <v>0</v>
      </c>
      <c r="AQ2981" s="8"/>
    </row>
    <row r="2982" ht="15.75" customHeight="1">
      <c r="A2982" s="7">
        <v>45682.0</v>
      </c>
      <c r="B2982" s="8" t="s">
        <v>6694</v>
      </c>
      <c r="C2982" s="8" t="s">
        <v>6695</v>
      </c>
      <c r="D2982" s="11">
        <v>8.3987956331E10</v>
      </c>
      <c r="E2982" s="8" t="s">
        <v>11833</v>
      </c>
      <c r="F2982" s="8" t="s">
        <v>11834</v>
      </c>
      <c r="G2982" s="8" t="s">
        <v>11867</v>
      </c>
      <c r="H2982" s="8" t="s">
        <v>11850</v>
      </c>
      <c r="I2982" s="8" t="s">
        <v>11845</v>
      </c>
      <c r="J2982" s="8" t="s">
        <v>11838</v>
      </c>
      <c r="K2982" s="8" t="s">
        <v>11837</v>
      </c>
      <c r="L2982" s="8" t="s">
        <v>11851</v>
      </c>
      <c r="M2982" s="8" t="s">
        <v>11853</v>
      </c>
      <c r="N2982" s="12" t="s">
        <v>11</v>
      </c>
      <c r="O2982" s="12" t="s">
        <v>13</v>
      </c>
      <c r="P2982" s="12" t="s">
        <v>261</v>
      </c>
      <c r="Q2982" s="12" t="s">
        <v>15</v>
      </c>
      <c r="R2982" s="12" t="s">
        <v>20</v>
      </c>
      <c r="S2982" s="8"/>
      <c r="T2982" s="8"/>
      <c r="U2982" s="8"/>
      <c r="V2982" s="8"/>
      <c r="W2982" s="8"/>
      <c r="X2982" s="8"/>
      <c r="Y2982" s="8"/>
      <c r="Z2982" s="8"/>
      <c r="AA2982" s="8"/>
      <c r="AB2982" s="8"/>
      <c r="AC2982" s="9">
        <f>ROUNDUP(SUM(VLOOKUP(F2982,'Pontuação'!A$2:B$11,2,FALSE),VLOOKUP(E2982,'Pontuação'!C$2:D$11,2,FALSE),VLOOKUP(H2982,'Pontuação'!I$2:J$11,2,FALSE),VLOOKUP(J2982,'Pontuação'!G$2:H$11,2,FALSE),VLOOKUP(L2982,'Pontuação'!M$2:N$13,2,FALSE)),0)</f>
        <v>1819</v>
      </c>
      <c r="AD2982" s="10">
        <f t="shared" si="1"/>
        <v>182</v>
      </c>
      <c r="AE2982" s="10" t="str">
        <f t="array" ref="AE2982">IFERROR(INDEX('Pontuação'!G$13:G$101, MATCH(AD2982, 'Pontuação'!F$13:F$101, 0)), "Faixa Indefinida")</f>
        <v>B</v>
      </c>
      <c r="AF2982" s="10">
        <f t="shared" si="2"/>
        <v>0</v>
      </c>
      <c r="AG2982" s="10">
        <f t="shared" si="3"/>
        <v>1</v>
      </c>
      <c r="AH2982" s="10">
        <f t="shared" si="4"/>
        <v>0</v>
      </c>
      <c r="AI2982" s="10">
        <f t="shared" si="5"/>
        <v>0</v>
      </c>
      <c r="AJ2982" s="9">
        <f>ROUNDUP(SUM(VLOOKUP(F2982,'Pontuação 3.0'!A$2:B$11,2,FALSE),VLOOKUP(E2982,'Pontuação 3.0'!C$2:D$11,2,FALSE),VLOOKUP(H2982,'Pontuação 3.0'!I$2:J$11,2,FALSE),VLOOKUP(J2982,'Pontuação 3.0'!G$2:H$11,2,FALSE),VLOOKUP(G2982,'Pontuação 3.0'!E$2:F$11,2,FALSE),VLOOKUP(K2982,'Pontuação 3.0'!K$2:L$11,2,FALSE),VLOOKUP(L2982,'Pontuação 3.0'!M$2:N$13,2,FALSE)),0)</f>
        <v>2114</v>
      </c>
      <c r="AK2982" s="9">
        <f t="shared" si="6"/>
        <v>211</v>
      </c>
      <c r="AL2982" s="9" t="str">
        <f t="array" ref="AL2982">IFERROR(INDEX('Pontuação 3.0'!G$13:G$191, MATCH(AK2982, 'Pontuação 3.0'!F$13:F$191, 0)), "Faixa Indefinida")</f>
        <v>C</v>
      </c>
      <c r="AM2982" s="9">
        <f t="shared" si="7"/>
        <v>0</v>
      </c>
      <c r="AN2982" s="9">
        <f t="shared" si="8"/>
        <v>0</v>
      </c>
      <c r="AO2982" s="9">
        <f t="shared" si="9"/>
        <v>1</v>
      </c>
      <c r="AP2982" s="9">
        <f t="shared" si="10"/>
        <v>0</v>
      </c>
      <c r="AQ2982" s="8"/>
    </row>
    <row r="2983" ht="15.75" customHeight="1">
      <c r="A2983" s="7">
        <v>45682.0</v>
      </c>
      <c r="B2983" s="8" t="s">
        <v>6699</v>
      </c>
      <c r="C2983" s="8" t="s">
        <v>6700</v>
      </c>
      <c r="D2983" s="8" t="s">
        <v>6701</v>
      </c>
      <c r="E2983" s="8" t="s">
        <v>11833</v>
      </c>
      <c r="F2983" s="8" t="s">
        <v>11842</v>
      </c>
      <c r="G2983" s="8" t="s">
        <v>11843</v>
      </c>
      <c r="H2983" s="8" t="s">
        <v>11850</v>
      </c>
      <c r="I2983" s="8" t="s">
        <v>11837</v>
      </c>
      <c r="J2983" s="8" t="s">
        <v>11846</v>
      </c>
      <c r="K2983" s="8" t="s">
        <v>11839</v>
      </c>
      <c r="L2983" s="8" t="s">
        <v>11840</v>
      </c>
      <c r="M2983" s="8" t="s">
        <v>11859</v>
      </c>
      <c r="N2983" s="12" t="s">
        <v>11</v>
      </c>
      <c r="O2983" s="12" t="s">
        <v>13</v>
      </c>
      <c r="P2983" s="12" t="s">
        <v>31</v>
      </c>
      <c r="Q2983" s="12" t="s">
        <v>15</v>
      </c>
      <c r="R2983" s="12" t="s">
        <v>20</v>
      </c>
      <c r="S2983" s="8"/>
      <c r="T2983" s="8"/>
      <c r="U2983" s="8"/>
      <c r="V2983" s="8"/>
      <c r="W2983" s="8"/>
      <c r="X2983" s="8"/>
      <c r="Y2983" s="8"/>
      <c r="Z2983" s="8"/>
      <c r="AA2983" s="8"/>
      <c r="AB2983" s="8"/>
      <c r="AC2983" s="9">
        <f>ROUNDUP(SUM(VLOOKUP(F2983,'Pontuação'!A$2:B$11,2,FALSE),VLOOKUP(E2983,'Pontuação'!C$2:D$11,2,FALSE),VLOOKUP(H2983,'Pontuação'!I$2:J$11,2,FALSE),VLOOKUP(J2983,'Pontuação'!G$2:H$11,2,FALSE),VLOOKUP(L2983,'Pontuação'!M$2:N$13,2,FALSE)),0)</f>
        <v>1597</v>
      </c>
      <c r="AD2983" s="10">
        <f t="shared" si="1"/>
        <v>160</v>
      </c>
      <c r="AE2983" s="10" t="str">
        <f t="array" ref="AE2983">IFERROR(INDEX('Pontuação'!G$13:G$101, MATCH(AD2983, 'Pontuação'!F$13:F$101, 0)), "Faixa Indefinida")</f>
        <v>C</v>
      </c>
      <c r="AF2983" s="10">
        <f t="shared" si="2"/>
        <v>0</v>
      </c>
      <c r="AG2983" s="10">
        <f t="shared" si="3"/>
        <v>0</v>
      </c>
      <c r="AH2983" s="10">
        <f t="shared" si="4"/>
        <v>1</v>
      </c>
      <c r="AI2983" s="10">
        <f t="shared" si="5"/>
        <v>0</v>
      </c>
      <c r="AJ2983" s="9">
        <f>ROUNDUP(SUM(VLOOKUP(F2983,'Pontuação 3.0'!A$2:B$11,2,FALSE),VLOOKUP(E2983,'Pontuação 3.0'!C$2:D$11,2,FALSE),VLOOKUP(H2983,'Pontuação 3.0'!I$2:J$11,2,FALSE),VLOOKUP(J2983,'Pontuação 3.0'!G$2:H$11,2,FALSE),VLOOKUP(G2983,'Pontuação 3.0'!E$2:F$11,2,FALSE),VLOOKUP(K2983,'Pontuação 3.0'!K$2:L$11,2,FALSE),VLOOKUP(L2983,'Pontuação 3.0'!M$2:N$13,2,FALSE)),0)</f>
        <v>2361</v>
      </c>
      <c r="AK2983" s="9">
        <f t="shared" si="6"/>
        <v>236</v>
      </c>
      <c r="AL2983" s="9" t="str">
        <f t="array" ref="AL2983">IFERROR(INDEX('Pontuação 3.0'!G$13:G$191, MATCH(AK2983, 'Pontuação 3.0'!F$13:F$191, 0)), "Faixa Indefinida")</f>
        <v>A</v>
      </c>
      <c r="AM2983" s="9">
        <f t="shared" si="7"/>
        <v>1</v>
      </c>
      <c r="AN2983" s="9">
        <f t="shared" si="8"/>
        <v>0</v>
      </c>
      <c r="AO2983" s="9">
        <f t="shared" si="9"/>
        <v>0</v>
      </c>
      <c r="AP2983" s="9">
        <f t="shared" si="10"/>
        <v>0</v>
      </c>
      <c r="AQ2983" s="8"/>
    </row>
    <row r="2984" ht="15.75" customHeight="1">
      <c r="A2984" s="7">
        <v>45682.0</v>
      </c>
      <c r="B2984" s="8" t="s">
        <v>2209</v>
      </c>
      <c r="C2984" s="8" t="s">
        <v>6702</v>
      </c>
      <c r="D2984" s="11">
        <v>4.8991214186E10</v>
      </c>
      <c r="E2984" s="8" t="s">
        <v>11833</v>
      </c>
      <c r="F2984" s="8" t="s">
        <v>11842</v>
      </c>
      <c r="G2984" s="8" t="s">
        <v>11843</v>
      </c>
      <c r="H2984" s="8" t="s">
        <v>11844</v>
      </c>
      <c r="I2984" s="8" t="s">
        <v>11837</v>
      </c>
      <c r="J2984" s="8" t="s">
        <v>11846</v>
      </c>
      <c r="K2984" s="8" t="s">
        <v>11837</v>
      </c>
      <c r="L2984" s="8" t="s">
        <v>11847</v>
      </c>
      <c r="M2984" s="8" t="s">
        <v>11849</v>
      </c>
      <c r="N2984" s="12" t="s">
        <v>11</v>
      </c>
      <c r="O2984" s="12" t="s">
        <v>13</v>
      </c>
      <c r="P2984" s="12" t="s">
        <v>12</v>
      </c>
      <c r="Q2984" s="12" t="s">
        <v>24</v>
      </c>
      <c r="R2984" s="12" t="s">
        <v>14</v>
      </c>
      <c r="S2984" s="8"/>
      <c r="T2984" s="8"/>
      <c r="U2984" s="8"/>
      <c r="V2984" s="8"/>
      <c r="W2984" s="8"/>
      <c r="X2984" s="8"/>
      <c r="Y2984" s="8"/>
      <c r="Z2984" s="8"/>
      <c r="AA2984" s="8"/>
      <c r="AB2984" s="8"/>
      <c r="AC2984" s="9">
        <f>ROUNDUP(SUM(VLOOKUP(F2984,'Pontuação'!A$2:B$11,2,FALSE),VLOOKUP(E2984,'Pontuação'!C$2:D$11,2,FALSE),VLOOKUP(H2984,'Pontuação'!I$2:J$11,2,FALSE),VLOOKUP(J2984,'Pontuação'!G$2:H$11,2,FALSE),VLOOKUP(L2984,'Pontuação'!M$2:N$13,2,FALSE)),0)</f>
        <v>1727</v>
      </c>
      <c r="AD2984" s="10">
        <f t="shared" si="1"/>
        <v>173</v>
      </c>
      <c r="AE2984" s="10" t="str">
        <f t="array" ref="AE2984">IFERROR(INDEX('Pontuação'!G$13:G$101, MATCH(AD2984, 'Pontuação'!F$13:F$101, 0)), "Faixa Indefinida")</f>
        <v>B</v>
      </c>
      <c r="AF2984" s="10">
        <f t="shared" si="2"/>
        <v>0</v>
      </c>
      <c r="AG2984" s="10">
        <f t="shared" si="3"/>
        <v>1</v>
      </c>
      <c r="AH2984" s="10">
        <f t="shared" si="4"/>
        <v>0</v>
      </c>
      <c r="AI2984" s="10">
        <f t="shared" si="5"/>
        <v>0</v>
      </c>
      <c r="AJ2984" s="9">
        <f>ROUNDUP(SUM(VLOOKUP(F2984,'Pontuação 3.0'!A$2:B$11,2,FALSE),VLOOKUP(E2984,'Pontuação 3.0'!C$2:D$11,2,FALSE),VLOOKUP(H2984,'Pontuação 3.0'!I$2:J$11,2,FALSE),VLOOKUP(J2984,'Pontuação 3.0'!G$2:H$11,2,FALSE),VLOOKUP(G2984,'Pontuação 3.0'!E$2:F$11,2,FALSE),VLOOKUP(K2984,'Pontuação 3.0'!K$2:L$11,2,FALSE),VLOOKUP(L2984,'Pontuação 3.0'!M$2:N$13,2,FALSE)),0)</f>
        <v>2295</v>
      </c>
      <c r="AK2984" s="9">
        <f t="shared" si="6"/>
        <v>230</v>
      </c>
      <c r="AL2984" s="9" t="str">
        <f t="array" ref="AL2984">IFERROR(INDEX('Pontuação 3.0'!G$13:G$191, MATCH(AK2984, 'Pontuação 3.0'!F$13:F$191, 0)), "Faixa Indefinida")</f>
        <v>B</v>
      </c>
      <c r="AM2984" s="9">
        <f t="shared" si="7"/>
        <v>0</v>
      </c>
      <c r="AN2984" s="9">
        <f t="shared" si="8"/>
        <v>1</v>
      </c>
      <c r="AO2984" s="9">
        <f t="shared" si="9"/>
        <v>0</v>
      </c>
      <c r="AP2984" s="9">
        <f t="shared" si="10"/>
        <v>0</v>
      </c>
      <c r="AQ2984" s="8"/>
    </row>
    <row r="2985" ht="15.75" customHeight="1">
      <c r="A2985" s="7">
        <v>45682.0</v>
      </c>
      <c r="B2985" s="8" t="s">
        <v>6703</v>
      </c>
      <c r="C2985" s="8" t="s">
        <v>6704</v>
      </c>
      <c r="D2985" s="11">
        <v>1.1960304561E10</v>
      </c>
      <c r="E2985" s="8" t="s">
        <v>11833</v>
      </c>
      <c r="F2985" s="8" t="s">
        <v>11842</v>
      </c>
      <c r="G2985" s="8" t="s">
        <v>11843</v>
      </c>
      <c r="H2985" s="8" t="s">
        <v>11850</v>
      </c>
      <c r="I2985" s="8" t="s">
        <v>11837</v>
      </c>
      <c r="J2985" s="8" t="s">
        <v>11846</v>
      </c>
      <c r="K2985" s="8" t="s">
        <v>11837</v>
      </c>
      <c r="L2985" s="8" t="s">
        <v>11857</v>
      </c>
      <c r="M2985" s="8" t="s">
        <v>11849</v>
      </c>
      <c r="N2985" s="12" t="s">
        <v>11</v>
      </c>
      <c r="O2985" s="12" t="s">
        <v>13</v>
      </c>
      <c r="P2985" s="12" t="s">
        <v>12</v>
      </c>
      <c r="Q2985" s="12" t="s">
        <v>24</v>
      </c>
      <c r="R2985" s="12" t="s">
        <v>14</v>
      </c>
      <c r="S2985" s="8"/>
      <c r="T2985" s="8"/>
      <c r="U2985" s="8"/>
      <c r="V2985" s="8"/>
      <c r="W2985" s="8"/>
      <c r="X2985" s="8"/>
      <c r="Y2985" s="8"/>
      <c r="Z2985" s="8"/>
      <c r="AA2985" s="8"/>
      <c r="AB2985" s="8"/>
      <c r="AC2985" s="9">
        <f>ROUNDUP(SUM(VLOOKUP(F2985,'Pontuação'!A$2:B$11,2,FALSE),VLOOKUP(E2985,'Pontuação'!C$2:D$11,2,FALSE),VLOOKUP(H2985,'Pontuação'!I$2:J$11,2,FALSE),VLOOKUP(J2985,'Pontuação'!G$2:H$11,2,FALSE),VLOOKUP(L2985,'Pontuação'!M$2:N$13,2,FALSE)),0)</f>
        <v>1516</v>
      </c>
      <c r="AD2985" s="10">
        <f t="shared" si="1"/>
        <v>152</v>
      </c>
      <c r="AE2985" s="10" t="str">
        <f t="array" ref="AE2985">IFERROR(INDEX('Pontuação'!G$13:G$101, MATCH(AD2985, 'Pontuação'!F$13:F$101, 0)), "Faixa Indefinida")</f>
        <v>C</v>
      </c>
      <c r="AF2985" s="10">
        <f t="shared" si="2"/>
        <v>0</v>
      </c>
      <c r="AG2985" s="10">
        <f t="shared" si="3"/>
        <v>0</v>
      </c>
      <c r="AH2985" s="10">
        <f t="shared" si="4"/>
        <v>1</v>
      </c>
      <c r="AI2985" s="10">
        <f t="shared" si="5"/>
        <v>0</v>
      </c>
      <c r="AJ2985" s="9">
        <f>ROUNDUP(SUM(VLOOKUP(F2985,'Pontuação 3.0'!A$2:B$11,2,FALSE),VLOOKUP(E2985,'Pontuação 3.0'!C$2:D$11,2,FALSE),VLOOKUP(H2985,'Pontuação 3.0'!I$2:J$11,2,FALSE),VLOOKUP(J2985,'Pontuação 3.0'!G$2:H$11,2,FALSE),VLOOKUP(G2985,'Pontuação 3.0'!E$2:F$11,2,FALSE),VLOOKUP(K2985,'Pontuação 3.0'!K$2:L$11,2,FALSE),VLOOKUP(L2985,'Pontuação 3.0'!M$2:N$13,2,FALSE)),0)</f>
        <v>2092</v>
      </c>
      <c r="AK2985" s="9">
        <f t="shared" si="6"/>
        <v>209</v>
      </c>
      <c r="AL2985" s="9" t="str">
        <f t="array" ref="AL2985">IFERROR(INDEX('Pontuação 3.0'!G$13:G$191, MATCH(AK2985, 'Pontuação 3.0'!F$13:F$191, 0)), "Faixa Indefinida")</f>
        <v>C</v>
      </c>
      <c r="AM2985" s="9">
        <f t="shared" si="7"/>
        <v>0</v>
      </c>
      <c r="AN2985" s="9">
        <f t="shared" si="8"/>
        <v>0</v>
      </c>
      <c r="AO2985" s="9">
        <f t="shared" si="9"/>
        <v>1</v>
      </c>
      <c r="AP2985" s="9">
        <f t="shared" si="10"/>
        <v>0</v>
      </c>
      <c r="AQ2985" s="8"/>
    </row>
    <row r="2986" ht="15.75" customHeight="1">
      <c r="A2986" s="7">
        <v>45682.0</v>
      </c>
      <c r="B2986" s="8" t="s">
        <v>6705</v>
      </c>
      <c r="C2986" s="8" t="s">
        <v>6706</v>
      </c>
      <c r="D2986" s="11">
        <v>6.8992486547E10</v>
      </c>
      <c r="E2986" s="8" t="s">
        <v>11833</v>
      </c>
      <c r="F2986" s="8" t="s">
        <v>11863</v>
      </c>
      <c r="G2986" s="8" t="s">
        <v>11835</v>
      </c>
      <c r="H2986" s="8" t="s">
        <v>11850</v>
      </c>
      <c r="I2986" s="8" t="s">
        <v>11845</v>
      </c>
      <c r="J2986" s="8" t="s">
        <v>11846</v>
      </c>
      <c r="K2986" s="8" t="s">
        <v>11837</v>
      </c>
      <c r="L2986" s="8" t="s">
        <v>11851</v>
      </c>
      <c r="M2986" s="8" t="s">
        <v>11853</v>
      </c>
      <c r="N2986" s="12" t="s">
        <v>11</v>
      </c>
      <c r="O2986" s="12" t="s">
        <v>13</v>
      </c>
      <c r="P2986" s="12" t="s">
        <v>23</v>
      </c>
      <c r="Q2986" s="12" t="s">
        <v>15</v>
      </c>
      <c r="R2986" s="12" t="s">
        <v>20</v>
      </c>
      <c r="S2986" s="8"/>
      <c r="T2986" s="8"/>
      <c r="U2986" s="8"/>
      <c r="V2986" s="8"/>
      <c r="W2986" s="8"/>
      <c r="X2986" s="8"/>
      <c r="Y2986" s="8"/>
      <c r="Z2986" s="8"/>
      <c r="AA2986" s="8"/>
      <c r="AB2986" s="8"/>
      <c r="AC2986" s="9">
        <f>ROUNDUP(SUM(VLOOKUP(F2986,'Pontuação'!A$2:B$11,2,FALSE),VLOOKUP(E2986,'Pontuação'!C$2:D$11,2,FALSE),VLOOKUP(H2986,'Pontuação'!I$2:J$11,2,FALSE),VLOOKUP(J2986,'Pontuação'!G$2:H$11,2,FALSE),VLOOKUP(L2986,'Pontuação'!M$2:N$13,2,FALSE)),0)</f>
        <v>1524</v>
      </c>
      <c r="AD2986" s="10">
        <f t="shared" si="1"/>
        <v>152</v>
      </c>
      <c r="AE2986" s="10" t="str">
        <f t="array" ref="AE2986">IFERROR(INDEX('Pontuação'!G$13:G$101, MATCH(AD2986, 'Pontuação'!F$13:F$101, 0)), "Faixa Indefinida")</f>
        <v>C</v>
      </c>
      <c r="AF2986" s="10">
        <f t="shared" si="2"/>
        <v>0</v>
      </c>
      <c r="AG2986" s="10">
        <f t="shared" si="3"/>
        <v>0</v>
      </c>
      <c r="AH2986" s="10">
        <f t="shared" si="4"/>
        <v>1</v>
      </c>
      <c r="AI2986" s="10">
        <f t="shared" si="5"/>
        <v>0</v>
      </c>
      <c r="AJ2986" s="9">
        <f>ROUNDUP(SUM(VLOOKUP(F2986,'Pontuação 3.0'!A$2:B$11,2,FALSE),VLOOKUP(E2986,'Pontuação 3.0'!C$2:D$11,2,FALSE),VLOOKUP(H2986,'Pontuação 3.0'!I$2:J$11,2,FALSE),VLOOKUP(J2986,'Pontuação 3.0'!G$2:H$11,2,FALSE),VLOOKUP(G2986,'Pontuação 3.0'!E$2:F$11,2,FALSE),VLOOKUP(K2986,'Pontuação 3.0'!K$2:L$11,2,FALSE),VLOOKUP(L2986,'Pontuação 3.0'!M$2:N$13,2,FALSE)),0)</f>
        <v>1760</v>
      </c>
      <c r="AK2986" s="9">
        <f t="shared" si="6"/>
        <v>176</v>
      </c>
      <c r="AL2986" s="9" t="str">
        <f t="array" ref="AL2986">IFERROR(INDEX('Pontuação 3.0'!G$13:G$191, MATCH(AK2986, 'Pontuação 3.0'!F$13:F$191, 0)), "Faixa Indefinida")</f>
        <v>D</v>
      </c>
      <c r="AM2986" s="9">
        <f t="shared" si="7"/>
        <v>0</v>
      </c>
      <c r="AN2986" s="9">
        <f t="shared" si="8"/>
        <v>0</v>
      </c>
      <c r="AO2986" s="9">
        <f t="shared" si="9"/>
        <v>0</v>
      </c>
      <c r="AP2986" s="9">
        <f t="shared" si="10"/>
        <v>1</v>
      </c>
      <c r="AQ2986" s="8"/>
    </row>
    <row r="2987" ht="15.75" customHeight="1">
      <c r="A2987" s="7">
        <v>45682.0</v>
      </c>
      <c r="B2987" s="8" t="s">
        <v>2420</v>
      </c>
      <c r="C2987" s="8" t="s">
        <v>6707</v>
      </c>
      <c r="D2987" s="11">
        <v>1.1981404711E10</v>
      </c>
      <c r="E2987" s="8" t="s">
        <v>11833</v>
      </c>
      <c r="F2987" s="8" t="s">
        <v>11834</v>
      </c>
      <c r="G2987" s="8" t="s">
        <v>11843</v>
      </c>
      <c r="H2987" s="8" t="s">
        <v>11856</v>
      </c>
      <c r="I2987" s="8" t="s">
        <v>11837</v>
      </c>
      <c r="J2987" s="8" t="s">
        <v>11846</v>
      </c>
      <c r="K2987" s="8" t="s">
        <v>11837</v>
      </c>
      <c r="L2987" s="8" t="s">
        <v>11851</v>
      </c>
      <c r="M2987" s="8" t="s">
        <v>11849</v>
      </c>
      <c r="N2987" s="12" t="s">
        <v>11</v>
      </c>
      <c r="O2987" s="12" t="s">
        <v>13</v>
      </c>
      <c r="P2987" s="12" t="s">
        <v>96</v>
      </c>
      <c r="Q2987" s="12" t="s">
        <v>44</v>
      </c>
      <c r="R2987" s="12" t="s">
        <v>20</v>
      </c>
      <c r="S2987" s="8"/>
      <c r="T2987" s="8"/>
      <c r="U2987" s="8"/>
      <c r="V2987" s="8"/>
      <c r="W2987" s="8"/>
      <c r="X2987" s="8"/>
      <c r="Y2987" s="8"/>
      <c r="Z2987" s="8"/>
      <c r="AA2987" s="8"/>
      <c r="AB2987" s="8"/>
      <c r="AC2987" s="9">
        <f>ROUNDUP(SUM(VLOOKUP(F2987,'Pontuação'!A$2:B$11,2,FALSE),VLOOKUP(E2987,'Pontuação'!C$2:D$11,2,FALSE),VLOOKUP(H2987,'Pontuação'!I$2:J$11,2,FALSE),VLOOKUP(J2987,'Pontuação'!G$2:H$11,2,FALSE),VLOOKUP(L2987,'Pontuação'!M$2:N$13,2,FALSE)),0)</f>
        <v>1427</v>
      </c>
      <c r="AD2987" s="10">
        <f t="shared" si="1"/>
        <v>143</v>
      </c>
      <c r="AE2987" s="10" t="str">
        <f t="array" ref="AE2987">IFERROR(INDEX('Pontuação'!G$13:G$101, MATCH(AD2987, 'Pontuação'!F$13:F$101, 0)), "Faixa Indefinida")</f>
        <v>D</v>
      </c>
      <c r="AF2987" s="10">
        <f t="shared" si="2"/>
        <v>0</v>
      </c>
      <c r="AG2987" s="10">
        <f t="shared" si="3"/>
        <v>0</v>
      </c>
      <c r="AH2987" s="10">
        <f t="shared" si="4"/>
        <v>0</v>
      </c>
      <c r="AI2987" s="10">
        <f t="shared" si="5"/>
        <v>1</v>
      </c>
      <c r="AJ2987" s="9">
        <f>ROUNDUP(SUM(VLOOKUP(F2987,'Pontuação 3.0'!A$2:B$11,2,FALSE),VLOOKUP(E2987,'Pontuação 3.0'!C$2:D$11,2,FALSE),VLOOKUP(H2987,'Pontuação 3.0'!I$2:J$11,2,FALSE),VLOOKUP(J2987,'Pontuação 3.0'!G$2:H$11,2,FALSE),VLOOKUP(G2987,'Pontuação 3.0'!E$2:F$11,2,FALSE),VLOOKUP(K2987,'Pontuação 3.0'!K$2:L$11,2,FALSE),VLOOKUP(L2987,'Pontuação 3.0'!M$2:N$13,2,FALSE)),0)</f>
        <v>1841</v>
      </c>
      <c r="AK2987" s="9">
        <f t="shared" si="6"/>
        <v>184</v>
      </c>
      <c r="AL2987" s="9" t="str">
        <f t="array" ref="AL2987">IFERROR(INDEX('Pontuação 3.0'!G$13:G$191, MATCH(AK2987, 'Pontuação 3.0'!F$13:F$191, 0)), "Faixa Indefinida")</f>
        <v>D</v>
      </c>
      <c r="AM2987" s="9">
        <f t="shared" si="7"/>
        <v>0</v>
      </c>
      <c r="AN2987" s="9">
        <f t="shared" si="8"/>
        <v>0</v>
      </c>
      <c r="AO2987" s="9">
        <f t="shared" si="9"/>
        <v>0</v>
      </c>
      <c r="AP2987" s="9">
        <f t="shared" si="10"/>
        <v>1</v>
      </c>
      <c r="AQ2987" s="8"/>
    </row>
    <row r="2988" ht="15.75" customHeight="1">
      <c r="A2988" s="7">
        <v>45682.0</v>
      </c>
      <c r="B2988" s="8" t="s">
        <v>6708</v>
      </c>
      <c r="C2988" s="8" t="s">
        <v>6709</v>
      </c>
      <c r="D2988" s="11">
        <v>1.2996502354E10</v>
      </c>
      <c r="E2988" s="8" t="s">
        <v>11868</v>
      </c>
      <c r="F2988" s="8" t="s">
        <v>11842</v>
      </c>
      <c r="G2988" s="8" t="s">
        <v>11867</v>
      </c>
      <c r="H2988" s="8" t="s">
        <v>11856</v>
      </c>
      <c r="I2988" s="8" t="s">
        <v>11837</v>
      </c>
      <c r="J2988" s="8" t="s">
        <v>11846</v>
      </c>
      <c r="K2988" s="8" t="s">
        <v>11839</v>
      </c>
      <c r="L2988" s="8" t="s">
        <v>11857</v>
      </c>
      <c r="M2988" s="8" t="s">
        <v>11848</v>
      </c>
      <c r="N2988" s="12" t="s">
        <v>11</v>
      </c>
      <c r="O2988" s="12" t="s">
        <v>13</v>
      </c>
      <c r="P2988" s="12" t="s">
        <v>37</v>
      </c>
      <c r="Q2988" s="12" t="s">
        <v>15</v>
      </c>
      <c r="R2988" s="12" t="s">
        <v>14</v>
      </c>
      <c r="S2988" s="8"/>
      <c r="T2988" s="8"/>
      <c r="U2988" s="8"/>
      <c r="V2988" s="8"/>
      <c r="W2988" s="8"/>
      <c r="X2988" s="8"/>
      <c r="Y2988" s="8"/>
      <c r="Z2988" s="8"/>
      <c r="AA2988" s="8"/>
      <c r="AB2988" s="8"/>
      <c r="AC2988" s="9">
        <f>ROUNDUP(SUM(VLOOKUP(F2988,'Pontuação'!A$2:B$11,2,FALSE),VLOOKUP(E2988,'Pontuação'!C$2:D$11,2,FALSE),VLOOKUP(H2988,'Pontuação'!I$2:J$11,2,FALSE),VLOOKUP(J2988,'Pontuação'!G$2:H$11,2,FALSE),VLOOKUP(L2988,'Pontuação'!M$2:N$13,2,FALSE)),0)</f>
        <v>1406</v>
      </c>
      <c r="AD2988" s="10">
        <f t="shared" si="1"/>
        <v>141</v>
      </c>
      <c r="AE2988" s="10" t="str">
        <f t="array" ref="AE2988">IFERROR(INDEX('Pontuação'!G$13:G$101, MATCH(AD2988, 'Pontuação'!F$13:F$101, 0)), "Faixa Indefinida")</f>
        <v>D</v>
      </c>
      <c r="AF2988" s="10">
        <f t="shared" si="2"/>
        <v>0</v>
      </c>
      <c r="AG2988" s="10">
        <f t="shared" si="3"/>
        <v>0</v>
      </c>
      <c r="AH2988" s="10">
        <f t="shared" si="4"/>
        <v>0</v>
      </c>
      <c r="AI2988" s="10">
        <f t="shared" si="5"/>
        <v>1</v>
      </c>
      <c r="AJ2988" s="9">
        <f>ROUNDUP(SUM(VLOOKUP(F2988,'Pontuação 3.0'!A$2:B$11,2,FALSE),VLOOKUP(E2988,'Pontuação 3.0'!C$2:D$11,2,FALSE),VLOOKUP(H2988,'Pontuação 3.0'!I$2:J$11,2,FALSE),VLOOKUP(J2988,'Pontuação 3.0'!G$2:H$11,2,FALSE),VLOOKUP(G2988,'Pontuação 3.0'!E$2:F$11,2,FALSE),VLOOKUP(K2988,'Pontuação 3.0'!K$2:L$11,2,FALSE),VLOOKUP(L2988,'Pontuação 3.0'!M$2:N$13,2,FALSE)),0)</f>
        <v>2025</v>
      </c>
      <c r="AK2988" s="9">
        <f t="shared" si="6"/>
        <v>203</v>
      </c>
      <c r="AL2988" s="9" t="str">
        <f t="array" ref="AL2988">IFERROR(INDEX('Pontuação 3.0'!G$13:G$191, MATCH(AK2988, 'Pontuação 3.0'!F$13:F$191, 0)), "Faixa Indefinida")</f>
        <v>C</v>
      </c>
      <c r="AM2988" s="9">
        <f t="shared" si="7"/>
        <v>0</v>
      </c>
      <c r="AN2988" s="9">
        <f t="shared" si="8"/>
        <v>0</v>
      </c>
      <c r="AO2988" s="9">
        <f t="shared" si="9"/>
        <v>1</v>
      </c>
      <c r="AP2988" s="9">
        <f t="shared" si="10"/>
        <v>0</v>
      </c>
      <c r="AQ2988" s="8"/>
    </row>
    <row r="2989" ht="15.75" customHeight="1">
      <c r="A2989" s="7">
        <v>45682.0</v>
      </c>
      <c r="B2989" s="8" t="s">
        <v>6713</v>
      </c>
      <c r="C2989" s="8" t="s">
        <v>6714</v>
      </c>
      <c r="D2989" s="11">
        <v>4.7988898913E10</v>
      </c>
      <c r="E2989" s="8" t="s">
        <v>11868</v>
      </c>
      <c r="F2989" s="8" t="s">
        <v>11863</v>
      </c>
      <c r="G2989" s="8" t="s">
        <v>11843</v>
      </c>
      <c r="H2989" s="8" t="s">
        <v>11844</v>
      </c>
      <c r="I2989" s="8" t="s">
        <v>11845</v>
      </c>
      <c r="J2989" s="8" t="s">
        <v>11846</v>
      </c>
      <c r="K2989" s="8" t="s">
        <v>11837</v>
      </c>
      <c r="L2989" s="8" t="s">
        <v>11847</v>
      </c>
      <c r="M2989" s="8" t="s">
        <v>11848</v>
      </c>
      <c r="N2989" s="12" t="s">
        <v>11</v>
      </c>
      <c r="O2989" s="12" t="s">
        <v>13</v>
      </c>
      <c r="P2989" s="12" t="s">
        <v>37</v>
      </c>
      <c r="Q2989" s="12" t="s">
        <v>126</v>
      </c>
      <c r="R2989" s="12" t="s">
        <v>14</v>
      </c>
      <c r="S2989" s="8"/>
      <c r="T2989" s="8"/>
      <c r="U2989" s="8"/>
      <c r="V2989" s="8"/>
      <c r="W2989" s="8"/>
      <c r="X2989" s="8"/>
      <c r="Y2989" s="8"/>
      <c r="Z2989" s="8"/>
      <c r="AA2989" s="8"/>
      <c r="AB2989" s="8"/>
      <c r="AC2989" s="9">
        <f>ROUNDUP(SUM(VLOOKUP(F2989,'Pontuação'!A$2:B$11,2,FALSE),VLOOKUP(E2989,'Pontuação'!C$2:D$11,2,FALSE),VLOOKUP(H2989,'Pontuação'!I$2:J$11,2,FALSE),VLOOKUP(J2989,'Pontuação'!G$2:H$11,2,FALSE),VLOOKUP(L2989,'Pontuação'!M$2:N$13,2,FALSE)),0)</f>
        <v>1702</v>
      </c>
      <c r="AD2989" s="10">
        <f t="shared" si="1"/>
        <v>170</v>
      </c>
      <c r="AE2989" s="10" t="str">
        <f t="array" ref="AE2989">IFERROR(INDEX('Pontuação'!G$13:G$101, MATCH(AD2989, 'Pontuação'!F$13:F$101, 0)), "Faixa Indefinida")</f>
        <v>B</v>
      </c>
      <c r="AF2989" s="10">
        <f t="shared" si="2"/>
        <v>0</v>
      </c>
      <c r="AG2989" s="10">
        <f t="shared" si="3"/>
        <v>1</v>
      </c>
      <c r="AH2989" s="10">
        <f t="shared" si="4"/>
        <v>0</v>
      </c>
      <c r="AI2989" s="10">
        <f t="shared" si="5"/>
        <v>0</v>
      </c>
      <c r="AJ2989" s="9">
        <f>ROUNDUP(SUM(VLOOKUP(F2989,'Pontuação 3.0'!A$2:B$11,2,FALSE),VLOOKUP(E2989,'Pontuação 3.0'!C$2:D$11,2,FALSE),VLOOKUP(H2989,'Pontuação 3.0'!I$2:J$11,2,FALSE),VLOOKUP(J2989,'Pontuação 3.0'!G$2:H$11,2,FALSE),VLOOKUP(G2989,'Pontuação 3.0'!E$2:F$11,2,FALSE),VLOOKUP(K2989,'Pontuação 3.0'!K$2:L$11,2,FALSE),VLOOKUP(L2989,'Pontuação 3.0'!M$2:N$13,2,FALSE)),0)</f>
        <v>2043</v>
      </c>
      <c r="AK2989" s="9">
        <f t="shared" si="6"/>
        <v>204</v>
      </c>
      <c r="AL2989" s="9" t="str">
        <f t="array" ref="AL2989">IFERROR(INDEX('Pontuação 3.0'!G$13:G$191, MATCH(AK2989, 'Pontuação 3.0'!F$13:F$191, 0)), "Faixa Indefinida")</f>
        <v>C</v>
      </c>
      <c r="AM2989" s="9">
        <f t="shared" si="7"/>
        <v>0</v>
      </c>
      <c r="AN2989" s="9">
        <f t="shared" si="8"/>
        <v>0</v>
      </c>
      <c r="AO2989" s="9">
        <f t="shared" si="9"/>
        <v>1</v>
      </c>
      <c r="AP2989" s="9">
        <f t="shared" si="10"/>
        <v>0</v>
      </c>
      <c r="AQ2989" s="8"/>
    </row>
    <row r="2990" ht="15.75" customHeight="1">
      <c r="A2990" s="7">
        <v>45682.0</v>
      </c>
      <c r="B2990" s="8" t="s">
        <v>1118</v>
      </c>
      <c r="C2990" s="8" t="s">
        <v>6715</v>
      </c>
      <c r="D2990" s="8" t="s">
        <v>6716</v>
      </c>
      <c r="E2990" s="8" t="s">
        <v>11833</v>
      </c>
      <c r="F2990" s="8" t="s">
        <v>11834</v>
      </c>
      <c r="G2990" s="8" t="s">
        <v>11843</v>
      </c>
      <c r="H2990" s="8" t="s">
        <v>11850</v>
      </c>
      <c r="I2990" s="8" t="s">
        <v>11837</v>
      </c>
      <c r="J2990" s="8" t="s">
        <v>11852</v>
      </c>
      <c r="K2990" s="8" t="s">
        <v>11837</v>
      </c>
      <c r="L2990" s="8" t="s">
        <v>11851</v>
      </c>
      <c r="M2990" s="8" t="s">
        <v>11853</v>
      </c>
      <c r="N2990" s="12" t="s">
        <v>11</v>
      </c>
      <c r="O2990" s="12" t="s">
        <v>13</v>
      </c>
      <c r="P2990" s="12" t="s">
        <v>27</v>
      </c>
      <c r="Q2990" s="12" t="s">
        <v>65</v>
      </c>
      <c r="R2990" s="12" t="s">
        <v>14</v>
      </c>
      <c r="S2990" s="8"/>
      <c r="T2990" s="8"/>
      <c r="U2990" s="8"/>
      <c r="V2990" s="8"/>
      <c r="W2990" s="8"/>
      <c r="X2990" s="8"/>
      <c r="Y2990" s="8"/>
      <c r="Z2990" s="8"/>
      <c r="AA2990" s="8"/>
      <c r="AB2990" s="8"/>
      <c r="AC2990" s="9">
        <f>ROUNDUP(SUM(VLOOKUP(F2990,'Pontuação'!A$2:B$11,2,FALSE),VLOOKUP(E2990,'Pontuação'!C$2:D$11,2,FALSE),VLOOKUP(H2990,'Pontuação'!I$2:J$11,2,FALSE),VLOOKUP(J2990,'Pontuação'!G$2:H$11,2,FALSE),VLOOKUP(L2990,'Pontuação'!M$2:N$13,2,FALSE)),0)</f>
        <v>1646</v>
      </c>
      <c r="AD2990" s="10">
        <f t="shared" si="1"/>
        <v>165</v>
      </c>
      <c r="AE2990" s="10" t="str">
        <f t="array" ref="AE2990">IFERROR(INDEX('Pontuação'!G$13:G$101, MATCH(AD2990, 'Pontuação'!F$13:F$101, 0)), "Faixa Indefinida")</f>
        <v>C</v>
      </c>
      <c r="AF2990" s="10">
        <f t="shared" si="2"/>
        <v>0</v>
      </c>
      <c r="AG2990" s="10">
        <f t="shared" si="3"/>
        <v>0</v>
      </c>
      <c r="AH2990" s="10">
        <f t="shared" si="4"/>
        <v>1</v>
      </c>
      <c r="AI2990" s="10">
        <f t="shared" si="5"/>
        <v>0</v>
      </c>
      <c r="AJ2990" s="9">
        <f>ROUNDUP(SUM(VLOOKUP(F2990,'Pontuação 3.0'!A$2:B$11,2,FALSE),VLOOKUP(E2990,'Pontuação 3.0'!C$2:D$11,2,FALSE),VLOOKUP(H2990,'Pontuação 3.0'!I$2:J$11,2,FALSE),VLOOKUP(J2990,'Pontuação 3.0'!G$2:H$11,2,FALSE),VLOOKUP(G2990,'Pontuação 3.0'!E$2:F$11,2,FALSE),VLOOKUP(K2990,'Pontuação 3.0'!K$2:L$11,2,FALSE),VLOOKUP(L2990,'Pontuação 3.0'!M$2:N$13,2,FALSE)),0)</f>
        <v>2141</v>
      </c>
      <c r="AK2990" s="9">
        <f t="shared" si="6"/>
        <v>214</v>
      </c>
      <c r="AL2990" s="9" t="str">
        <f t="array" ref="AL2990">IFERROR(INDEX('Pontuação 3.0'!G$13:G$191, MATCH(AK2990, 'Pontuação 3.0'!F$13:F$191, 0)), "Faixa Indefinida")</f>
        <v>B</v>
      </c>
      <c r="AM2990" s="9">
        <f t="shared" si="7"/>
        <v>0</v>
      </c>
      <c r="AN2990" s="9">
        <f t="shared" si="8"/>
        <v>1</v>
      </c>
      <c r="AO2990" s="9">
        <f t="shared" si="9"/>
        <v>0</v>
      </c>
      <c r="AP2990" s="9">
        <f t="shared" si="10"/>
        <v>0</v>
      </c>
      <c r="AQ2990" s="8"/>
    </row>
    <row r="2991" ht="15.75" customHeight="1">
      <c r="A2991" s="7">
        <v>45682.0</v>
      </c>
      <c r="B2991" s="8" t="s">
        <v>6717</v>
      </c>
      <c r="C2991" s="8" t="s">
        <v>6718</v>
      </c>
      <c r="D2991" s="11">
        <v>1.5996860073E10</v>
      </c>
      <c r="E2991" s="8" t="s">
        <v>11868</v>
      </c>
      <c r="F2991" s="8" t="s">
        <v>11834</v>
      </c>
      <c r="G2991" s="8" t="s">
        <v>11835</v>
      </c>
      <c r="H2991" s="8" t="s">
        <v>11850</v>
      </c>
      <c r="I2991" s="8" t="s">
        <v>11837</v>
      </c>
      <c r="J2991" s="8" t="s">
        <v>11852</v>
      </c>
      <c r="K2991" s="8" t="s">
        <v>11837</v>
      </c>
      <c r="L2991" s="8" t="s">
        <v>11847</v>
      </c>
      <c r="M2991" s="8" t="s">
        <v>11848</v>
      </c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8"/>
      <c r="Y2991" s="8"/>
      <c r="Z2991" s="8"/>
      <c r="AA2991" s="8"/>
      <c r="AB2991" s="8"/>
      <c r="AC2991" s="9">
        <f>ROUNDUP(SUM(VLOOKUP(F2991,'Pontuação'!A$2:B$11,2,FALSE),VLOOKUP(E2991,'Pontuação'!C$2:D$11,2,FALSE),VLOOKUP(H2991,'Pontuação'!I$2:J$11,2,FALSE),VLOOKUP(J2991,'Pontuação'!G$2:H$11,2,FALSE),VLOOKUP(L2991,'Pontuação'!M$2:N$13,2,FALSE)),0)</f>
        <v>1782</v>
      </c>
      <c r="AD2991" s="10">
        <f t="shared" si="1"/>
        <v>178</v>
      </c>
      <c r="AE2991" s="10" t="str">
        <f t="array" ref="AE2991">IFERROR(INDEX('Pontuação'!G$13:G$101, MATCH(AD2991, 'Pontuação'!F$13:F$101, 0)), "Faixa Indefinida")</f>
        <v>B</v>
      </c>
      <c r="AF2991" s="10">
        <f t="shared" si="2"/>
        <v>0</v>
      </c>
      <c r="AG2991" s="10">
        <f t="shared" si="3"/>
        <v>1</v>
      </c>
      <c r="AH2991" s="10">
        <f t="shared" si="4"/>
        <v>0</v>
      </c>
      <c r="AI2991" s="10">
        <f t="shared" si="5"/>
        <v>0</v>
      </c>
      <c r="AJ2991" s="9">
        <f>ROUNDUP(SUM(VLOOKUP(F2991,'Pontuação 3.0'!A$2:B$11,2,FALSE),VLOOKUP(E2991,'Pontuação 3.0'!C$2:D$11,2,FALSE),VLOOKUP(H2991,'Pontuação 3.0'!I$2:J$11,2,FALSE),VLOOKUP(J2991,'Pontuação 3.0'!G$2:H$11,2,FALSE),VLOOKUP(G2991,'Pontuação 3.0'!E$2:F$11,2,FALSE),VLOOKUP(K2991,'Pontuação 3.0'!K$2:L$11,2,FALSE),VLOOKUP(L2991,'Pontuação 3.0'!M$2:N$13,2,FALSE)),0)</f>
        <v>2057</v>
      </c>
      <c r="AK2991" s="9">
        <f t="shared" si="6"/>
        <v>206</v>
      </c>
      <c r="AL2991" s="9" t="str">
        <f t="array" ref="AL2991">IFERROR(INDEX('Pontuação 3.0'!G$13:G$191, MATCH(AK2991, 'Pontuação 3.0'!F$13:F$191, 0)), "Faixa Indefinida")</f>
        <v>C</v>
      </c>
      <c r="AM2991" s="9">
        <f t="shared" si="7"/>
        <v>0</v>
      </c>
      <c r="AN2991" s="9">
        <f t="shared" si="8"/>
        <v>0</v>
      </c>
      <c r="AO2991" s="9">
        <f t="shared" si="9"/>
        <v>1</v>
      </c>
      <c r="AP2991" s="9">
        <f t="shared" si="10"/>
        <v>0</v>
      </c>
      <c r="AQ2991" s="8"/>
    </row>
    <row r="2992" ht="15.75" customHeight="1">
      <c r="A2992" s="7">
        <v>45682.0</v>
      </c>
      <c r="B2992" s="8" t="s">
        <v>6721</v>
      </c>
      <c r="C2992" s="8" t="s">
        <v>6722</v>
      </c>
      <c r="D2992" s="11">
        <v>7.5988846075E10</v>
      </c>
      <c r="E2992" s="8" t="s">
        <v>11833</v>
      </c>
      <c r="F2992" s="8" t="s">
        <v>11842</v>
      </c>
      <c r="G2992" s="8" t="s">
        <v>11843</v>
      </c>
      <c r="H2992" s="8" t="s">
        <v>11850</v>
      </c>
      <c r="I2992" s="8" t="s">
        <v>11845</v>
      </c>
      <c r="J2992" s="8" t="s">
        <v>11852</v>
      </c>
      <c r="K2992" s="8" t="s">
        <v>11837</v>
      </c>
      <c r="L2992" s="8" t="s">
        <v>11851</v>
      </c>
      <c r="M2992" s="8" t="s">
        <v>11853</v>
      </c>
      <c r="N2992" s="12" t="s">
        <v>11</v>
      </c>
      <c r="O2992" s="12" t="s">
        <v>13</v>
      </c>
      <c r="P2992" s="12" t="s">
        <v>49</v>
      </c>
      <c r="Q2992" s="12" t="s">
        <v>44</v>
      </c>
      <c r="R2992" s="12" t="s">
        <v>20</v>
      </c>
      <c r="S2992" s="8"/>
      <c r="T2992" s="8"/>
      <c r="U2992" s="8"/>
      <c r="V2992" s="8"/>
      <c r="W2992" s="8"/>
      <c r="X2992" s="8"/>
      <c r="Y2992" s="8"/>
      <c r="Z2992" s="8"/>
      <c r="AA2992" s="8"/>
      <c r="AB2992" s="8"/>
      <c r="AC2992" s="9">
        <f>ROUNDUP(SUM(VLOOKUP(F2992,'Pontuação'!A$2:B$11,2,FALSE),VLOOKUP(E2992,'Pontuação'!C$2:D$11,2,FALSE),VLOOKUP(H2992,'Pontuação'!I$2:J$11,2,FALSE),VLOOKUP(J2992,'Pontuação'!G$2:H$11,2,FALSE),VLOOKUP(L2992,'Pontuação'!M$2:N$13,2,FALSE)),0)</f>
        <v>1658</v>
      </c>
      <c r="AD2992" s="10">
        <f t="shared" si="1"/>
        <v>166</v>
      </c>
      <c r="AE2992" s="10" t="str">
        <f t="array" ref="AE2992">IFERROR(INDEX('Pontuação'!G$13:G$101, MATCH(AD2992, 'Pontuação'!F$13:F$101, 0)), "Faixa Indefinida")</f>
        <v>B</v>
      </c>
      <c r="AF2992" s="10">
        <f t="shared" si="2"/>
        <v>0</v>
      </c>
      <c r="AG2992" s="10">
        <f t="shared" si="3"/>
        <v>1</v>
      </c>
      <c r="AH2992" s="10">
        <f t="shared" si="4"/>
        <v>0</v>
      </c>
      <c r="AI2992" s="10">
        <f t="shared" si="5"/>
        <v>0</v>
      </c>
      <c r="AJ2992" s="9">
        <f>ROUNDUP(SUM(VLOOKUP(F2992,'Pontuação 3.0'!A$2:B$11,2,FALSE),VLOOKUP(E2992,'Pontuação 3.0'!C$2:D$11,2,FALSE),VLOOKUP(H2992,'Pontuação 3.0'!I$2:J$11,2,FALSE),VLOOKUP(J2992,'Pontuação 3.0'!G$2:H$11,2,FALSE),VLOOKUP(G2992,'Pontuação 3.0'!E$2:F$11,2,FALSE),VLOOKUP(K2992,'Pontuação 3.0'!K$2:L$11,2,FALSE),VLOOKUP(L2992,'Pontuação 3.0'!M$2:N$13,2,FALSE)),0)</f>
        <v>2274</v>
      </c>
      <c r="AK2992" s="9">
        <f t="shared" si="6"/>
        <v>227</v>
      </c>
      <c r="AL2992" s="9" t="str">
        <f t="array" ref="AL2992">IFERROR(INDEX('Pontuação 3.0'!G$13:G$191, MATCH(AK2992, 'Pontuação 3.0'!F$13:F$191, 0)), "Faixa Indefinida")</f>
        <v>B</v>
      </c>
      <c r="AM2992" s="9">
        <f t="shared" si="7"/>
        <v>0</v>
      </c>
      <c r="AN2992" s="9">
        <f t="shared" si="8"/>
        <v>1</v>
      </c>
      <c r="AO2992" s="9">
        <f t="shared" si="9"/>
        <v>0</v>
      </c>
      <c r="AP2992" s="9">
        <f t="shared" si="10"/>
        <v>0</v>
      </c>
      <c r="AQ2992" s="8"/>
    </row>
    <row r="2993" ht="15.75" customHeight="1">
      <c r="A2993" s="7">
        <v>45682.0</v>
      </c>
      <c r="B2993" s="8" t="s">
        <v>6723</v>
      </c>
      <c r="C2993" s="8" t="s">
        <v>6724</v>
      </c>
      <c r="D2993" s="11">
        <v>3.4998148471E10</v>
      </c>
      <c r="E2993" s="8" t="s">
        <v>11833</v>
      </c>
      <c r="F2993" s="8" t="s">
        <v>11834</v>
      </c>
      <c r="G2993" s="8" t="s">
        <v>11843</v>
      </c>
      <c r="H2993" s="8" t="s">
        <v>11865</v>
      </c>
      <c r="I2993" s="8" t="s">
        <v>11845</v>
      </c>
      <c r="J2993" s="8" t="s">
        <v>11846</v>
      </c>
      <c r="K2993" s="8" t="s">
        <v>11837</v>
      </c>
      <c r="L2993" s="8" t="s">
        <v>11847</v>
      </c>
      <c r="M2993" s="8" t="s">
        <v>11849</v>
      </c>
      <c r="N2993" s="12" t="s">
        <v>11</v>
      </c>
      <c r="O2993" s="12" t="s">
        <v>13</v>
      </c>
      <c r="P2993" s="12" t="s">
        <v>23</v>
      </c>
      <c r="Q2993" s="12" t="s">
        <v>15</v>
      </c>
      <c r="R2993" s="12" t="s">
        <v>20</v>
      </c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9">
        <f>ROUNDUP(SUM(VLOOKUP(F2993,'Pontuação'!A$2:B$11,2,FALSE),VLOOKUP(E2993,'Pontuação'!C$2:D$11,2,FALSE),VLOOKUP(H2993,'Pontuação'!I$2:J$11,2,FALSE),VLOOKUP(J2993,'Pontuação'!G$2:H$11,2,FALSE),VLOOKUP(L2993,'Pontuação'!M$2:N$13,2,FALSE)),0)</f>
        <v>1699</v>
      </c>
      <c r="AD2993" s="10">
        <f t="shared" si="1"/>
        <v>170</v>
      </c>
      <c r="AE2993" s="10" t="str">
        <f t="array" ref="AE2993">IFERROR(INDEX('Pontuação'!G$13:G$101, MATCH(AD2993, 'Pontuação'!F$13:F$101, 0)), "Faixa Indefinida")</f>
        <v>B</v>
      </c>
      <c r="AF2993" s="10">
        <f t="shared" si="2"/>
        <v>0</v>
      </c>
      <c r="AG2993" s="10">
        <f t="shared" si="3"/>
        <v>1</v>
      </c>
      <c r="AH2993" s="10">
        <f t="shared" si="4"/>
        <v>0</v>
      </c>
      <c r="AI2993" s="10">
        <f t="shared" si="5"/>
        <v>0</v>
      </c>
      <c r="AJ2993" s="9">
        <f>ROUNDUP(SUM(VLOOKUP(F2993,'Pontuação 3.0'!A$2:B$11,2,FALSE),VLOOKUP(E2993,'Pontuação 3.0'!C$2:D$11,2,FALSE),VLOOKUP(H2993,'Pontuação 3.0'!I$2:J$11,2,FALSE),VLOOKUP(J2993,'Pontuação 3.0'!G$2:H$11,2,FALSE),VLOOKUP(G2993,'Pontuação 3.0'!E$2:F$11,2,FALSE),VLOOKUP(K2993,'Pontuação 3.0'!K$2:L$11,2,FALSE),VLOOKUP(L2993,'Pontuação 3.0'!M$2:N$13,2,FALSE)),0)</f>
        <v>2011</v>
      </c>
      <c r="AK2993" s="9">
        <f t="shared" si="6"/>
        <v>201</v>
      </c>
      <c r="AL2993" s="9" t="str">
        <f t="array" ref="AL2993">IFERROR(INDEX('Pontuação 3.0'!G$13:G$191, MATCH(AK2993, 'Pontuação 3.0'!F$13:F$191, 0)), "Faixa Indefinida")</f>
        <v>C</v>
      </c>
      <c r="AM2993" s="9">
        <f t="shared" si="7"/>
        <v>0</v>
      </c>
      <c r="AN2993" s="9">
        <f t="shared" si="8"/>
        <v>0</v>
      </c>
      <c r="AO2993" s="9">
        <f t="shared" si="9"/>
        <v>1</v>
      </c>
      <c r="AP2993" s="9">
        <f t="shared" si="10"/>
        <v>0</v>
      </c>
      <c r="AQ2993" s="8"/>
    </row>
    <row r="2994" ht="15.75" customHeight="1">
      <c r="A2994" s="7">
        <v>45682.0</v>
      </c>
      <c r="B2994" s="8" t="s">
        <v>6725</v>
      </c>
      <c r="C2994" s="8" t="s">
        <v>6726</v>
      </c>
      <c r="D2994" s="11">
        <v>6.8992292189E10</v>
      </c>
      <c r="E2994" s="8" t="s">
        <v>11833</v>
      </c>
      <c r="F2994" s="8" t="s">
        <v>11842</v>
      </c>
      <c r="G2994" s="8" t="s">
        <v>11843</v>
      </c>
      <c r="H2994" s="8" t="s">
        <v>11844</v>
      </c>
      <c r="I2994" s="8" t="s">
        <v>11845</v>
      </c>
      <c r="J2994" s="8" t="s">
        <v>11852</v>
      </c>
      <c r="K2994" s="8" t="s">
        <v>11839</v>
      </c>
      <c r="L2994" s="8" t="s">
        <v>11847</v>
      </c>
      <c r="M2994" s="8" t="s">
        <v>11849</v>
      </c>
      <c r="N2994" s="12" t="s">
        <v>11</v>
      </c>
      <c r="O2994" s="12" t="s">
        <v>13</v>
      </c>
      <c r="P2994" s="12" t="s">
        <v>12</v>
      </c>
      <c r="Q2994" s="12" t="s">
        <v>15</v>
      </c>
      <c r="R2994" s="12" t="s">
        <v>14</v>
      </c>
      <c r="S2994" s="8"/>
      <c r="T2994" s="8"/>
      <c r="U2994" s="8"/>
      <c r="V2994" s="8"/>
      <c r="W2994" s="8"/>
      <c r="X2994" s="8"/>
      <c r="Y2994" s="8"/>
      <c r="Z2994" s="8"/>
      <c r="AA2994" s="8"/>
      <c r="AB2994" s="8"/>
      <c r="AC2994" s="9">
        <f>ROUNDUP(SUM(VLOOKUP(F2994,'Pontuação'!A$2:B$11,2,FALSE),VLOOKUP(E2994,'Pontuação'!C$2:D$11,2,FALSE),VLOOKUP(H2994,'Pontuação'!I$2:J$11,2,FALSE),VLOOKUP(J2994,'Pontuação'!G$2:H$11,2,FALSE),VLOOKUP(L2994,'Pontuação'!M$2:N$13,2,FALSE)),0)</f>
        <v>1832</v>
      </c>
      <c r="AD2994" s="10">
        <f t="shared" si="1"/>
        <v>183</v>
      </c>
      <c r="AE2994" s="10" t="str">
        <f t="array" ref="AE2994">IFERROR(INDEX('Pontuação'!G$13:G$101, MATCH(AD2994, 'Pontuação'!F$13:F$101, 0)), "Faixa Indefinida")</f>
        <v>B</v>
      </c>
      <c r="AF2994" s="10">
        <f t="shared" si="2"/>
        <v>0</v>
      </c>
      <c r="AG2994" s="10">
        <f t="shared" si="3"/>
        <v>1</v>
      </c>
      <c r="AH2994" s="10">
        <f t="shared" si="4"/>
        <v>0</v>
      </c>
      <c r="AI2994" s="10">
        <f t="shared" si="5"/>
        <v>0</v>
      </c>
      <c r="AJ2994" s="9">
        <f>ROUNDUP(SUM(VLOOKUP(F2994,'Pontuação 3.0'!A$2:B$11,2,FALSE),VLOOKUP(E2994,'Pontuação 3.0'!C$2:D$11,2,FALSE),VLOOKUP(H2994,'Pontuação 3.0'!I$2:J$11,2,FALSE),VLOOKUP(J2994,'Pontuação 3.0'!G$2:H$11,2,FALSE),VLOOKUP(G2994,'Pontuação 3.0'!E$2:F$11,2,FALSE),VLOOKUP(K2994,'Pontuação 3.0'!K$2:L$11,2,FALSE),VLOOKUP(L2994,'Pontuação 3.0'!M$2:N$13,2,FALSE)),0)</f>
        <v>2708</v>
      </c>
      <c r="AK2994" s="9">
        <f t="shared" si="6"/>
        <v>271</v>
      </c>
      <c r="AL2994" s="9" t="str">
        <f t="array" ref="AL2994">IFERROR(INDEX('Pontuação 3.0'!G$13:G$191, MATCH(AK2994, 'Pontuação 3.0'!F$13:F$191, 0)), "Faixa Indefinida")</f>
        <v>A</v>
      </c>
      <c r="AM2994" s="9">
        <f t="shared" si="7"/>
        <v>1</v>
      </c>
      <c r="AN2994" s="9">
        <f t="shared" si="8"/>
        <v>0</v>
      </c>
      <c r="AO2994" s="9">
        <f t="shared" si="9"/>
        <v>0</v>
      </c>
      <c r="AP2994" s="9">
        <f t="shared" si="10"/>
        <v>0</v>
      </c>
      <c r="AQ2994" s="8"/>
    </row>
    <row r="2995" ht="15.75" customHeight="1">
      <c r="A2995" s="7">
        <v>45682.0</v>
      </c>
      <c r="B2995" s="8" t="s">
        <v>6729</v>
      </c>
      <c r="C2995" s="8" t="s">
        <v>6730</v>
      </c>
      <c r="D2995" s="11">
        <v>4498492.0</v>
      </c>
      <c r="E2995" s="8" t="s">
        <v>11833</v>
      </c>
      <c r="F2995" s="8" t="s">
        <v>11842</v>
      </c>
      <c r="G2995" s="8" t="s">
        <v>11867</v>
      </c>
      <c r="H2995" s="8" t="s">
        <v>11856</v>
      </c>
      <c r="I2995" s="8" t="s">
        <v>11837</v>
      </c>
      <c r="J2995" s="8" t="s">
        <v>11846</v>
      </c>
      <c r="K2995" s="8" t="s">
        <v>11837</v>
      </c>
      <c r="L2995" s="8" t="s">
        <v>11851</v>
      </c>
      <c r="M2995" s="8" t="s">
        <v>11853</v>
      </c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8"/>
      <c r="Y2995" s="8"/>
      <c r="Z2995" s="8"/>
      <c r="AA2995" s="8"/>
      <c r="AB2995" s="8"/>
      <c r="AC2995" s="9">
        <f>ROUNDUP(SUM(VLOOKUP(F2995,'Pontuação'!A$2:B$11,2,FALSE),VLOOKUP(E2995,'Pontuação'!C$2:D$11,2,FALSE),VLOOKUP(H2995,'Pontuação'!I$2:J$11,2,FALSE),VLOOKUP(J2995,'Pontuação'!G$2:H$11,2,FALSE),VLOOKUP(L2995,'Pontuação'!M$2:N$13,2,FALSE)),0)</f>
        <v>1439</v>
      </c>
      <c r="AD2995" s="10">
        <f t="shared" si="1"/>
        <v>144</v>
      </c>
      <c r="AE2995" s="10" t="str">
        <f t="array" ref="AE2995">IFERROR(INDEX('Pontuação'!G$13:G$101, MATCH(AD2995, 'Pontuação'!F$13:F$101, 0)), "Faixa Indefinida")</f>
        <v>D</v>
      </c>
      <c r="AF2995" s="10">
        <f t="shared" si="2"/>
        <v>0</v>
      </c>
      <c r="AG2995" s="10">
        <f t="shared" si="3"/>
        <v>0</v>
      </c>
      <c r="AH2995" s="10">
        <f t="shared" si="4"/>
        <v>0</v>
      </c>
      <c r="AI2995" s="10">
        <f t="shared" si="5"/>
        <v>1</v>
      </c>
      <c r="AJ2995" s="9">
        <f>ROUNDUP(SUM(VLOOKUP(F2995,'Pontuação 3.0'!A$2:B$11,2,FALSE),VLOOKUP(E2995,'Pontuação 3.0'!C$2:D$11,2,FALSE),VLOOKUP(H2995,'Pontuação 3.0'!I$2:J$11,2,FALSE),VLOOKUP(J2995,'Pontuação 3.0'!G$2:H$11,2,FALSE),VLOOKUP(G2995,'Pontuação 3.0'!E$2:F$11,2,FALSE),VLOOKUP(K2995,'Pontuação 3.0'!K$2:L$11,2,FALSE),VLOOKUP(L2995,'Pontuação 3.0'!M$2:N$13,2,FALSE)),0)</f>
        <v>1824</v>
      </c>
      <c r="AK2995" s="9">
        <f t="shared" si="6"/>
        <v>182</v>
      </c>
      <c r="AL2995" s="9" t="str">
        <f t="array" ref="AL2995">IFERROR(INDEX('Pontuação 3.0'!G$13:G$191, MATCH(AK2995, 'Pontuação 3.0'!F$13:F$191, 0)), "Faixa Indefinida")</f>
        <v>D</v>
      </c>
      <c r="AM2995" s="9">
        <f t="shared" si="7"/>
        <v>0</v>
      </c>
      <c r="AN2995" s="9">
        <f t="shared" si="8"/>
        <v>0</v>
      </c>
      <c r="AO2995" s="9">
        <f t="shared" si="9"/>
        <v>0</v>
      </c>
      <c r="AP2995" s="9">
        <f t="shared" si="10"/>
        <v>1</v>
      </c>
      <c r="AQ2995" s="8"/>
    </row>
    <row r="2996" ht="15.75" customHeight="1">
      <c r="A2996" s="7">
        <v>45682.0</v>
      </c>
      <c r="B2996" s="8" t="s">
        <v>6731</v>
      </c>
      <c r="C2996" s="8" t="s">
        <v>6732</v>
      </c>
      <c r="D2996" s="11">
        <v>2.1980591946E10</v>
      </c>
      <c r="E2996" s="8" t="s">
        <v>11833</v>
      </c>
      <c r="F2996" s="8" t="s">
        <v>11834</v>
      </c>
      <c r="G2996" s="8" t="s">
        <v>11835</v>
      </c>
      <c r="H2996" s="8" t="s">
        <v>11850</v>
      </c>
      <c r="I2996" s="8" t="s">
        <v>11837</v>
      </c>
      <c r="J2996" s="8" t="s">
        <v>11846</v>
      </c>
      <c r="K2996" s="8" t="s">
        <v>11837</v>
      </c>
      <c r="L2996" s="8" t="s">
        <v>11847</v>
      </c>
      <c r="M2996" s="8" t="s">
        <v>11849</v>
      </c>
      <c r="N2996" s="12" t="s">
        <v>11</v>
      </c>
      <c r="O2996" s="12" t="s">
        <v>13</v>
      </c>
      <c r="P2996" s="12" t="s">
        <v>37</v>
      </c>
      <c r="Q2996" s="12" t="s">
        <v>15</v>
      </c>
      <c r="R2996" s="12" t="s">
        <v>20</v>
      </c>
      <c r="S2996" s="8"/>
      <c r="T2996" s="8"/>
      <c r="U2996" s="8"/>
      <c r="V2996" s="8"/>
      <c r="W2996" s="8"/>
      <c r="X2996" s="8"/>
      <c r="Y2996" s="8"/>
      <c r="Z2996" s="8"/>
      <c r="AA2996" s="8"/>
      <c r="AB2996" s="8"/>
      <c r="AC2996" s="9">
        <f>ROUNDUP(SUM(VLOOKUP(F2996,'Pontuação'!A$2:B$11,2,FALSE),VLOOKUP(E2996,'Pontuação'!C$2:D$11,2,FALSE),VLOOKUP(H2996,'Pontuação'!I$2:J$11,2,FALSE),VLOOKUP(J2996,'Pontuação'!G$2:H$11,2,FALSE),VLOOKUP(L2996,'Pontuação'!M$2:N$13,2,FALSE)),0)</f>
        <v>1673</v>
      </c>
      <c r="AD2996" s="10">
        <f t="shared" si="1"/>
        <v>167</v>
      </c>
      <c r="AE2996" s="10" t="str">
        <f t="array" ref="AE2996">IFERROR(INDEX('Pontuação'!G$13:G$101, MATCH(AD2996, 'Pontuação'!F$13:F$101, 0)), "Faixa Indefinida")</f>
        <v>B</v>
      </c>
      <c r="AF2996" s="10">
        <f t="shared" si="2"/>
        <v>0</v>
      </c>
      <c r="AG2996" s="10">
        <f t="shared" si="3"/>
        <v>1</v>
      </c>
      <c r="AH2996" s="10">
        <f t="shared" si="4"/>
        <v>0</v>
      </c>
      <c r="AI2996" s="10">
        <f t="shared" si="5"/>
        <v>0</v>
      </c>
      <c r="AJ2996" s="9">
        <f>ROUNDUP(SUM(VLOOKUP(F2996,'Pontuação 3.0'!A$2:B$11,2,FALSE),VLOOKUP(E2996,'Pontuação 3.0'!C$2:D$11,2,FALSE),VLOOKUP(H2996,'Pontuação 3.0'!I$2:J$11,2,FALSE),VLOOKUP(J2996,'Pontuação 3.0'!G$2:H$11,2,FALSE),VLOOKUP(G2996,'Pontuação 3.0'!E$2:F$11,2,FALSE),VLOOKUP(K2996,'Pontuação 3.0'!K$2:L$11,2,FALSE),VLOOKUP(L2996,'Pontuação 3.0'!M$2:N$13,2,FALSE)),0)</f>
        <v>1935</v>
      </c>
      <c r="AK2996" s="9">
        <f t="shared" si="6"/>
        <v>194</v>
      </c>
      <c r="AL2996" s="9" t="str">
        <f t="array" ref="AL2996">IFERROR(INDEX('Pontuação 3.0'!G$13:G$191, MATCH(AK2996, 'Pontuação 3.0'!F$13:F$191, 0)), "Faixa Indefinida")</f>
        <v>C</v>
      </c>
      <c r="AM2996" s="9">
        <f t="shared" si="7"/>
        <v>0</v>
      </c>
      <c r="AN2996" s="9">
        <f t="shared" si="8"/>
        <v>0</v>
      </c>
      <c r="AO2996" s="9">
        <f t="shared" si="9"/>
        <v>1</v>
      </c>
      <c r="AP2996" s="9">
        <f t="shared" si="10"/>
        <v>0</v>
      </c>
      <c r="AQ2996" s="8"/>
    </row>
    <row r="2997" ht="15.75" customHeight="1">
      <c r="A2997" s="7">
        <v>45682.0</v>
      </c>
      <c r="B2997" s="8" t="s">
        <v>6733</v>
      </c>
      <c r="C2997" s="8" t="s">
        <v>6734</v>
      </c>
      <c r="D2997" s="11">
        <v>2.1989241439E10</v>
      </c>
      <c r="E2997" s="8" t="s">
        <v>11868</v>
      </c>
      <c r="F2997" s="8" t="s">
        <v>11863</v>
      </c>
      <c r="G2997" s="8" t="s">
        <v>11867</v>
      </c>
      <c r="H2997" s="8" t="s">
        <v>11850</v>
      </c>
      <c r="I2997" s="8" t="s">
        <v>11837</v>
      </c>
      <c r="J2997" s="8" t="s">
        <v>11846</v>
      </c>
      <c r="K2997" s="8" t="s">
        <v>11837</v>
      </c>
      <c r="L2997" s="8" t="s">
        <v>11870</v>
      </c>
      <c r="M2997" s="8" t="s">
        <v>11849</v>
      </c>
      <c r="N2997" s="12" t="s">
        <v>11</v>
      </c>
      <c r="O2997" s="12" t="s">
        <v>13</v>
      </c>
      <c r="P2997" s="12" t="s">
        <v>123</v>
      </c>
      <c r="Q2997" s="12" t="s">
        <v>15</v>
      </c>
      <c r="R2997" s="12" t="s">
        <v>14</v>
      </c>
      <c r="S2997" s="8"/>
      <c r="T2997" s="8"/>
      <c r="U2997" s="8"/>
      <c r="V2997" s="8"/>
      <c r="W2997" s="8"/>
      <c r="X2997" s="8"/>
      <c r="Y2997" s="8"/>
      <c r="Z2997" s="8"/>
      <c r="AA2997" s="8"/>
      <c r="AB2997" s="8"/>
      <c r="AC2997" s="9">
        <f>ROUNDUP(SUM(VLOOKUP(F2997,'Pontuação'!A$2:B$11,2,FALSE),VLOOKUP(E2997,'Pontuação'!C$2:D$11,2,FALSE),VLOOKUP(H2997,'Pontuação'!I$2:J$11,2,FALSE),VLOOKUP(J2997,'Pontuação'!G$2:H$11,2,FALSE),VLOOKUP(L2997,'Pontuação'!M$2:N$13,2,FALSE)),0)</f>
        <v>1598</v>
      </c>
      <c r="AD2997" s="10">
        <f t="shared" si="1"/>
        <v>160</v>
      </c>
      <c r="AE2997" s="10" t="str">
        <f t="array" ref="AE2997">IFERROR(INDEX('Pontuação'!G$13:G$101, MATCH(AD2997, 'Pontuação'!F$13:F$101, 0)), "Faixa Indefinida")</f>
        <v>C</v>
      </c>
      <c r="AF2997" s="10">
        <f t="shared" si="2"/>
        <v>0</v>
      </c>
      <c r="AG2997" s="10">
        <f t="shared" si="3"/>
        <v>0</v>
      </c>
      <c r="AH2997" s="10">
        <f t="shared" si="4"/>
        <v>1</v>
      </c>
      <c r="AI2997" s="10">
        <f t="shared" si="5"/>
        <v>0</v>
      </c>
      <c r="AJ2997" s="9">
        <f>ROUNDUP(SUM(VLOOKUP(F2997,'Pontuação 3.0'!A$2:B$11,2,FALSE),VLOOKUP(E2997,'Pontuação 3.0'!C$2:D$11,2,FALSE),VLOOKUP(H2997,'Pontuação 3.0'!I$2:J$11,2,FALSE),VLOOKUP(J2997,'Pontuação 3.0'!G$2:H$11,2,FALSE),VLOOKUP(G2997,'Pontuação 3.0'!E$2:F$11,2,FALSE),VLOOKUP(K2997,'Pontuação 3.0'!K$2:L$11,2,FALSE),VLOOKUP(L2997,'Pontuação 3.0'!M$2:N$13,2,FALSE)),0)</f>
        <v>1914</v>
      </c>
      <c r="AK2997" s="9">
        <f t="shared" si="6"/>
        <v>191</v>
      </c>
      <c r="AL2997" s="9" t="str">
        <f t="array" ref="AL2997">IFERROR(INDEX('Pontuação 3.0'!G$13:G$191, MATCH(AK2997, 'Pontuação 3.0'!F$13:F$191, 0)), "Faixa Indefinida")</f>
        <v>D</v>
      </c>
      <c r="AM2997" s="9">
        <f t="shared" si="7"/>
        <v>0</v>
      </c>
      <c r="AN2997" s="9">
        <f t="shared" si="8"/>
        <v>0</v>
      </c>
      <c r="AO2997" s="9">
        <f t="shared" si="9"/>
        <v>0</v>
      </c>
      <c r="AP2997" s="9">
        <f t="shared" si="10"/>
        <v>1</v>
      </c>
      <c r="AQ2997" s="8"/>
    </row>
    <row r="2998" ht="15.75" customHeight="1">
      <c r="A2998" s="7">
        <v>45682.0</v>
      </c>
      <c r="B2998" s="8" t="s">
        <v>6735</v>
      </c>
      <c r="C2998" s="8" t="s">
        <v>6736</v>
      </c>
      <c r="D2998" s="11">
        <v>8.3988033854E10</v>
      </c>
      <c r="E2998" s="8" t="s">
        <v>11833</v>
      </c>
      <c r="F2998" s="8" t="s">
        <v>11834</v>
      </c>
      <c r="G2998" s="8" t="s">
        <v>11843</v>
      </c>
      <c r="H2998" s="8" t="s">
        <v>11850</v>
      </c>
      <c r="I2998" s="8" t="s">
        <v>11837</v>
      </c>
      <c r="J2998" s="8" t="s">
        <v>11846</v>
      </c>
      <c r="K2998" s="8" t="s">
        <v>11837</v>
      </c>
      <c r="L2998" s="8" t="s">
        <v>11851</v>
      </c>
      <c r="M2998" s="8" t="s">
        <v>11853</v>
      </c>
      <c r="N2998" s="12" t="s">
        <v>11</v>
      </c>
      <c r="O2998" s="12" t="s">
        <v>13</v>
      </c>
      <c r="P2998" s="12" t="s">
        <v>123</v>
      </c>
      <c r="Q2998" s="12" t="s">
        <v>15</v>
      </c>
      <c r="R2998" s="12" t="s">
        <v>20</v>
      </c>
      <c r="S2998" s="8"/>
      <c r="T2998" s="8"/>
      <c r="U2998" s="8"/>
      <c r="V2998" s="8"/>
      <c r="W2998" s="8"/>
      <c r="X2998" s="8"/>
      <c r="Y2998" s="8"/>
      <c r="Z2998" s="8"/>
      <c r="AA2998" s="8"/>
      <c r="AB2998" s="8"/>
      <c r="AC2998" s="9">
        <f>ROUNDUP(SUM(VLOOKUP(F2998,'Pontuação'!A$2:B$11,2,FALSE),VLOOKUP(E2998,'Pontuação'!C$2:D$11,2,FALSE),VLOOKUP(H2998,'Pontuação'!I$2:J$11,2,FALSE),VLOOKUP(J2998,'Pontuação'!G$2:H$11,2,FALSE),VLOOKUP(L2998,'Pontuação'!M$2:N$13,2,FALSE)),0)</f>
        <v>1541</v>
      </c>
      <c r="AD2998" s="10">
        <f t="shared" si="1"/>
        <v>154</v>
      </c>
      <c r="AE2998" s="10" t="str">
        <f t="array" ref="AE2998">IFERROR(INDEX('Pontuação'!G$13:G$101, MATCH(AD2998, 'Pontuação'!F$13:F$101, 0)), "Faixa Indefinida")</f>
        <v>C</v>
      </c>
      <c r="AF2998" s="10">
        <f t="shared" si="2"/>
        <v>0</v>
      </c>
      <c r="AG2998" s="10">
        <f t="shared" si="3"/>
        <v>0</v>
      </c>
      <c r="AH2998" s="10">
        <f t="shared" si="4"/>
        <v>1</v>
      </c>
      <c r="AI2998" s="10">
        <f t="shared" si="5"/>
        <v>0</v>
      </c>
      <c r="AJ2998" s="9">
        <f>ROUNDUP(SUM(VLOOKUP(F2998,'Pontuação 3.0'!A$2:B$11,2,FALSE),VLOOKUP(E2998,'Pontuação 3.0'!C$2:D$11,2,FALSE),VLOOKUP(H2998,'Pontuação 3.0'!I$2:J$11,2,FALSE),VLOOKUP(J2998,'Pontuação 3.0'!G$2:H$11,2,FALSE),VLOOKUP(G2998,'Pontuação 3.0'!E$2:F$11,2,FALSE),VLOOKUP(K2998,'Pontuação 3.0'!K$2:L$11,2,FALSE),VLOOKUP(L2998,'Pontuação 3.0'!M$2:N$13,2,FALSE)),0)</f>
        <v>1989</v>
      </c>
      <c r="AK2998" s="9">
        <f t="shared" si="6"/>
        <v>199</v>
      </c>
      <c r="AL2998" s="9" t="str">
        <f t="array" ref="AL2998">IFERROR(INDEX('Pontuação 3.0'!G$13:G$191, MATCH(AK2998, 'Pontuação 3.0'!F$13:F$191, 0)), "Faixa Indefinida")</f>
        <v>C</v>
      </c>
      <c r="AM2998" s="9">
        <f t="shared" si="7"/>
        <v>0</v>
      </c>
      <c r="AN2998" s="9">
        <f t="shared" si="8"/>
        <v>0</v>
      </c>
      <c r="AO2998" s="9">
        <f t="shared" si="9"/>
        <v>1</v>
      </c>
      <c r="AP2998" s="9">
        <f t="shared" si="10"/>
        <v>0</v>
      </c>
      <c r="AQ2998" s="8"/>
    </row>
    <row r="2999" ht="15.75" customHeight="1">
      <c r="A2999" s="7">
        <v>45682.0</v>
      </c>
      <c r="B2999" s="8" t="s">
        <v>6739</v>
      </c>
      <c r="C2999" s="8" t="s">
        <v>6740</v>
      </c>
      <c r="D2999" s="11">
        <v>9.88520972E9</v>
      </c>
      <c r="E2999" s="8" t="s">
        <v>11868</v>
      </c>
      <c r="F2999" s="8" t="s">
        <v>11834</v>
      </c>
      <c r="G2999" s="8" t="s">
        <v>11843</v>
      </c>
      <c r="H2999" s="8" t="s">
        <v>11850</v>
      </c>
      <c r="I2999" s="8" t="s">
        <v>11837</v>
      </c>
      <c r="J2999" s="8" t="s">
        <v>11846</v>
      </c>
      <c r="K2999" s="8" t="s">
        <v>11837</v>
      </c>
      <c r="L2999" s="8" t="s">
        <v>11851</v>
      </c>
      <c r="M2999" s="8" t="s">
        <v>11859</v>
      </c>
      <c r="N2999" s="12" t="s">
        <v>11</v>
      </c>
      <c r="O2999" s="12" t="s">
        <v>13</v>
      </c>
      <c r="P2999" s="12" t="s">
        <v>27</v>
      </c>
      <c r="Q2999" s="12" t="s">
        <v>15</v>
      </c>
      <c r="R2999" s="12" t="s">
        <v>20</v>
      </c>
      <c r="S2999" s="8"/>
      <c r="T2999" s="8"/>
      <c r="U2999" s="8"/>
      <c r="V2999" s="8"/>
      <c r="W2999" s="8"/>
      <c r="X2999" s="8"/>
      <c r="Y2999" s="8"/>
      <c r="Z2999" s="8"/>
      <c r="AA2999" s="8"/>
      <c r="AB2999" s="8"/>
      <c r="AC2999" s="9">
        <f>ROUNDUP(SUM(VLOOKUP(F2999,'Pontuação'!A$2:B$11,2,FALSE),VLOOKUP(E2999,'Pontuação'!C$2:D$11,2,FALSE),VLOOKUP(H2999,'Pontuação'!I$2:J$11,2,FALSE),VLOOKUP(J2999,'Pontuação'!G$2:H$11,2,FALSE),VLOOKUP(L2999,'Pontuação'!M$2:N$13,2,FALSE)),0)</f>
        <v>1545</v>
      </c>
      <c r="AD2999" s="10">
        <f t="shared" si="1"/>
        <v>155</v>
      </c>
      <c r="AE2999" s="10" t="str">
        <f t="array" ref="AE2999">IFERROR(INDEX('Pontuação'!G$13:G$101, MATCH(AD2999, 'Pontuação'!F$13:F$101, 0)), "Faixa Indefinida")</f>
        <v>C</v>
      </c>
      <c r="AF2999" s="10">
        <f t="shared" si="2"/>
        <v>0</v>
      </c>
      <c r="AG2999" s="10">
        <f t="shared" si="3"/>
        <v>0</v>
      </c>
      <c r="AH2999" s="10">
        <f t="shared" si="4"/>
        <v>1</v>
      </c>
      <c r="AI2999" s="10">
        <f t="shared" si="5"/>
        <v>0</v>
      </c>
      <c r="AJ2999" s="9">
        <f>ROUNDUP(SUM(VLOOKUP(F2999,'Pontuação 3.0'!A$2:B$11,2,FALSE),VLOOKUP(E2999,'Pontuação 3.0'!C$2:D$11,2,FALSE),VLOOKUP(H2999,'Pontuação 3.0'!I$2:J$11,2,FALSE),VLOOKUP(J2999,'Pontuação 3.0'!G$2:H$11,2,FALSE),VLOOKUP(G2999,'Pontuação 3.0'!E$2:F$11,2,FALSE),VLOOKUP(K2999,'Pontuação 3.0'!K$2:L$11,2,FALSE),VLOOKUP(L2999,'Pontuação 3.0'!M$2:N$13,2,FALSE)),0)</f>
        <v>1959</v>
      </c>
      <c r="AK2999" s="9">
        <f t="shared" si="6"/>
        <v>196</v>
      </c>
      <c r="AL2999" s="9" t="str">
        <f t="array" ref="AL2999">IFERROR(INDEX('Pontuação 3.0'!G$13:G$191, MATCH(AK2999, 'Pontuação 3.0'!F$13:F$191, 0)), "Faixa Indefinida")</f>
        <v>C</v>
      </c>
      <c r="AM2999" s="9">
        <f t="shared" si="7"/>
        <v>0</v>
      </c>
      <c r="AN2999" s="9">
        <f t="shared" si="8"/>
        <v>0</v>
      </c>
      <c r="AO2999" s="9">
        <f t="shared" si="9"/>
        <v>1</v>
      </c>
      <c r="AP2999" s="9">
        <f t="shared" si="10"/>
        <v>0</v>
      </c>
      <c r="AQ2999" s="8"/>
    </row>
    <row r="3000" ht="15.75" customHeight="1">
      <c r="A3000" s="7">
        <v>45682.0</v>
      </c>
      <c r="B3000" s="8" t="s">
        <v>6737</v>
      </c>
      <c r="C3000" s="8" t="s">
        <v>6738</v>
      </c>
      <c r="D3000" s="11">
        <v>9.2982263257E10</v>
      </c>
      <c r="E3000" s="8" t="s">
        <v>11833</v>
      </c>
      <c r="F3000" s="8" t="s">
        <v>11834</v>
      </c>
      <c r="G3000" s="8" t="s">
        <v>11843</v>
      </c>
      <c r="H3000" s="8" t="s">
        <v>11856</v>
      </c>
      <c r="I3000" s="8" t="s">
        <v>11837</v>
      </c>
      <c r="J3000" s="8" t="s">
        <v>11846</v>
      </c>
      <c r="K3000" s="8" t="s">
        <v>11837</v>
      </c>
      <c r="L3000" s="8" t="s">
        <v>11851</v>
      </c>
      <c r="M3000" s="8" t="s">
        <v>11849</v>
      </c>
      <c r="N3000" s="12" t="s">
        <v>11</v>
      </c>
      <c r="O3000" s="12" t="s">
        <v>13</v>
      </c>
      <c r="P3000" s="12" t="s">
        <v>40</v>
      </c>
      <c r="Q3000" s="12" t="s">
        <v>15</v>
      </c>
      <c r="R3000" s="12" t="s">
        <v>20</v>
      </c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9">
        <f>ROUNDUP(SUM(VLOOKUP(F3000,'Pontuação'!A$2:B$11,2,FALSE),VLOOKUP(E3000,'Pontuação'!C$2:D$11,2,FALSE),VLOOKUP(H3000,'Pontuação'!I$2:J$11,2,FALSE),VLOOKUP(J3000,'Pontuação'!G$2:H$11,2,FALSE),VLOOKUP(L3000,'Pontuação'!M$2:N$13,2,FALSE)),0)</f>
        <v>1427</v>
      </c>
      <c r="AD3000" s="10">
        <f t="shared" si="1"/>
        <v>143</v>
      </c>
      <c r="AE3000" s="10" t="str">
        <f t="array" ref="AE3000">IFERROR(INDEX('Pontuação'!G$13:G$101, MATCH(AD3000, 'Pontuação'!F$13:F$101, 0)), "Faixa Indefinida")</f>
        <v>D</v>
      </c>
      <c r="AF3000" s="10">
        <f t="shared" si="2"/>
        <v>0</v>
      </c>
      <c r="AG3000" s="10">
        <f t="shared" si="3"/>
        <v>0</v>
      </c>
      <c r="AH3000" s="10">
        <f t="shared" si="4"/>
        <v>0</v>
      </c>
      <c r="AI3000" s="10">
        <f t="shared" si="5"/>
        <v>1</v>
      </c>
      <c r="AJ3000" s="9">
        <f>ROUNDUP(SUM(VLOOKUP(F3000,'Pontuação 3.0'!A$2:B$11,2,FALSE),VLOOKUP(E3000,'Pontuação 3.0'!C$2:D$11,2,FALSE),VLOOKUP(H3000,'Pontuação 3.0'!I$2:J$11,2,FALSE),VLOOKUP(J3000,'Pontuação 3.0'!G$2:H$11,2,FALSE),VLOOKUP(G3000,'Pontuação 3.0'!E$2:F$11,2,FALSE),VLOOKUP(K3000,'Pontuação 3.0'!K$2:L$11,2,FALSE),VLOOKUP(L3000,'Pontuação 3.0'!M$2:N$13,2,FALSE)),0)</f>
        <v>1841</v>
      </c>
      <c r="AK3000" s="9">
        <f t="shared" si="6"/>
        <v>184</v>
      </c>
      <c r="AL3000" s="9" t="str">
        <f t="array" ref="AL3000">IFERROR(INDEX('Pontuação 3.0'!G$13:G$191, MATCH(AK3000, 'Pontuação 3.0'!F$13:F$191, 0)), "Faixa Indefinida")</f>
        <v>D</v>
      </c>
      <c r="AM3000" s="9">
        <f t="shared" si="7"/>
        <v>0</v>
      </c>
      <c r="AN3000" s="9">
        <f t="shared" si="8"/>
        <v>0</v>
      </c>
      <c r="AO3000" s="9">
        <f t="shared" si="9"/>
        <v>0</v>
      </c>
      <c r="AP3000" s="9">
        <f t="shared" si="10"/>
        <v>1</v>
      </c>
      <c r="AQ3000" s="8"/>
    </row>
    <row r="3001" ht="15.75" customHeight="1">
      <c r="A3001" s="7">
        <v>45682.0</v>
      </c>
      <c r="B3001" s="8" t="s">
        <v>6727</v>
      </c>
      <c r="C3001" s="8" t="s">
        <v>6728</v>
      </c>
      <c r="D3001" s="11">
        <v>1.7997011924E10</v>
      </c>
      <c r="E3001" s="8" t="s">
        <v>11833</v>
      </c>
      <c r="F3001" s="8" t="s">
        <v>11834</v>
      </c>
      <c r="G3001" s="8" t="s">
        <v>11843</v>
      </c>
      <c r="H3001" s="8" t="s">
        <v>11865</v>
      </c>
      <c r="I3001" s="8" t="s">
        <v>11845</v>
      </c>
      <c r="J3001" s="8" t="s">
        <v>11846</v>
      </c>
      <c r="K3001" s="8" t="s">
        <v>11837</v>
      </c>
      <c r="L3001" s="8" t="s">
        <v>11847</v>
      </c>
      <c r="M3001" s="8" t="s">
        <v>11849</v>
      </c>
      <c r="N3001" s="12" t="s">
        <v>11</v>
      </c>
      <c r="O3001" s="12" t="s">
        <v>13</v>
      </c>
      <c r="P3001" s="12" t="s">
        <v>123</v>
      </c>
      <c r="Q3001" s="12" t="s">
        <v>15</v>
      </c>
      <c r="R3001" s="12" t="s">
        <v>14</v>
      </c>
      <c r="S3001" s="8"/>
      <c r="T3001" s="8"/>
      <c r="U3001" s="8"/>
      <c r="V3001" s="8"/>
      <c r="W3001" s="8"/>
      <c r="X3001" s="8"/>
      <c r="Y3001" s="8"/>
      <c r="Z3001" s="8"/>
      <c r="AA3001" s="8"/>
      <c r="AB3001" s="8"/>
      <c r="AC3001" s="9">
        <f>ROUNDUP(SUM(VLOOKUP(F3001,'Pontuação'!A$2:B$11,2,FALSE),VLOOKUP(E3001,'Pontuação'!C$2:D$11,2,FALSE),VLOOKUP(H3001,'Pontuação'!I$2:J$11,2,FALSE),VLOOKUP(J3001,'Pontuação'!G$2:H$11,2,FALSE),VLOOKUP(L3001,'Pontuação'!M$2:N$13,2,FALSE)),0)</f>
        <v>1699</v>
      </c>
      <c r="AD3001" s="10">
        <f t="shared" si="1"/>
        <v>170</v>
      </c>
      <c r="AE3001" s="10" t="str">
        <f t="array" ref="AE3001">IFERROR(INDEX('Pontuação'!G$13:G$101, MATCH(AD3001, 'Pontuação'!F$13:F$101, 0)), "Faixa Indefinida")</f>
        <v>B</v>
      </c>
      <c r="AF3001" s="10">
        <f t="shared" si="2"/>
        <v>0</v>
      </c>
      <c r="AG3001" s="10">
        <f t="shared" si="3"/>
        <v>1</v>
      </c>
      <c r="AH3001" s="10">
        <f t="shared" si="4"/>
        <v>0</v>
      </c>
      <c r="AI3001" s="10">
        <f t="shared" si="5"/>
        <v>0</v>
      </c>
      <c r="AJ3001" s="9">
        <f>ROUNDUP(SUM(VLOOKUP(F3001,'Pontuação 3.0'!A$2:B$11,2,FALSE),VLOOKUP(E3001,'Pontuação 3.0'!C$2:D$11,2,FALSE),VLOOKUP(H3001,'Pontuação 3.0'!I$2:J$11,2,FALSE),VLOOKUP(J3001,'Pontuação 3.0'!G$2:H$11,2,FALSE),VLOOKUP(G3001,'Pontuação 3.0'!E$2:F$11,2,FALSE),VLOOKUP(K3001,'Pontuação 3.0'!K$2:L$11,2,FALSE),VLOOKUP(L3001,'Pontuação 3.0'!M$2:N$13,2,FALSE)),0)</f>
        <v>2011</v>
      </c>
      <c r="AK3001" s="9">
        <f t="shared" si="6"/>
        <v>201</v>
      </c>
      <c r="AL3001" s="9" t="str">
        <f t="array" ref="AL3001">IFERROR(INDEX('Pontuação 3.0'!G$13:G$191, MATCH(AK3001, 'Pontuação 3.0'!F$13:F$191, 0)), "Faixa Indefinida")</f>
        <v>C</v>
      </c>
      <c r="AM3001" s="9">
        <f t="shared" si="7"/>
        <v>0</v>
      </c>
      <c r="AN3001" s="9">
        <f t="shared" si="8"/>
        <v>0</v>
      </c>
      <c r="AO3001" s="9">
        <f t="shared" si="9"/>
        <v>1</v>
      </c>
      <c r="AP3001" s="9">
        <f t="shared" si="10"/>
        <v>0</v>
      </c>
      <c r="AQ3001" s="8"/>
    </row>
    <row r="3002" ht="15.75" customHeight="1">
      <c r="A3002" s="7">
        <v>45682.0</v>
      </c>
      <c r="B3002" s="8" t="s">
        <v>6744</v>
      </c>
      <c r="C3002" s="8" t="s">
        <v>6745</v>
      </c>
      <c r="D3002" s="11">
        <v>4.7999552958E10</v>
      </c>
      <c r="E3002" s="8" t="s">
        <v>11833</v>
      </c>
      <c r="F3002" s="8" t="s">
        <v>11842</v>
      </c>
      <c r="G3002" s="8" t="s">
        <v>11843</v>
      </c>
      <c r="H3002" s="8" t="s">
        <v>11850</v>
      </c>
      <c r="I3002" s="8" t="s">
        <v>11837</v>
      </c>
      <c r="J3002" s="8" t="s">
        <v>11846</v>
      </c>
      <c r="K3002" s="8" t="s">
        <v>11837</v>
      </c>
      <c r="L3002" s="8" t="s">
        <v>11857</v>
      </c>
      <c r="M3002" s="8" t="s">
        <v>11849</v>
      </c>
      <c r="N3002" s="12" t="s">
        <v>11</v>
      </c>
      <c r="O3002" s="12" t="s">
        <v>13</v>
      </c>
      <c r="P3002" s="12" t="s">
        <v>40</v>
      </c>
      <c r="Q3002" s="12" t="s">
        <v>15</v>
      </c>
      <c r="R3002" s="12" t="s">
        <v>20</v>
      </c>
      <c r="S3002" s="8"/>
      <c r="T3002" s="8"/>
      <c r="U3002" s="8"/>
      <c r="V3002" s="8"/>
      <c r="W3002" s="8"/>
      <c r="X3002" s="8"/>
      <c r="Y3002" s="8"/>
      <c r="Z3002" s="8"/>
      <c r="AA3002" s="8"/>
      <c r="AB3002" s="8"/>
      <c r="AC3002" s="9">
        <f>ROUNDUP(SUM(VLOOKUP(F3002,'Pontuação'!A$2:B$11,2,FALSE),VLOOKUP(E3002,'Pontuação'!C$2:D$11,2,FALSE),VLOOKUP(H3002,'Pontuação'!I$2:J$11,2,FALSE),VLOOKUP(J3002,'Pontuação'!G$2:H$11,2,FALSE),VLOOKUP(L3002,'Pontuação'!M$2:N$13,2,FALSE)),0)</f>
        <v>1516</v>
      </c>
      <c r="AD3002" s="10">
        <f t="shared" si="1"/>
        <v>152</v>
      </c>
      <c r="AE3002" s="10" t="str">
        <f t="array" ref="AE3002">IFERROR(INDEX('Pontuação'!G$13:G$101, MATCH(AD3002, 'Pontuação'!F$13:F$101, 0)), "Faixa Indefinida")</f>
        <v>C</v>
      </c>
      <c r="AF3002" s="10">
        <f t="shared" si="2"/>
        <v>0</v>
      </c>
      <c r="AG3002" s="10">
        <f t="shared" si="3"/>
        <v>0</v>
      </c>
      <c r="AH3002" s="10">
        <f t="shared" si="4"/>
        <v>1</v>
      </c>
      <c r="AI3002" s="10">
        <f t="shared" si="5"/>
        <v>0</v>
      </c>
      <c r="AJ3002" s="9">
        <f>ROUNDUP(SUM(VLOOKUP(F3002,'Pontuação 3.0'!A$2:B$11,2,FALSE),VLOOKUP(E3002,'Pontuação 3.0'!C$2:D$11,2,FALSE),VLOOKUP(H3002,'Pontuação 3.0'!I$2:J$11,2,FALSE),VLOOKUP(J3002,'Pontuação 3.0'!G$2:H$11,2,FALSE),VLOOKUP(G3002,'Pontuação 3.0'!E$2:F$11,2,FALSE),VLOOKUP(K3002,'Pontuação 3.0'!K$2:L$11,2,FALSE),VLOOKUP(L3002,'Pontuação 3.0'!M$2:N$13,2,FALSE)),0)</f>
        <v>2092</v>
      </c>
      <c r="AK3002" s="9">
        <f t="shared" si="6"/>
        <v>209</v>
      </c>
      <c r="AL3002" s="9" t="str">
        <f t="array" ref="AL3002">IFERROR(INDEX('Pontuação 3.0'!G$13:G$191, MATCH(AK3002, 'Pontuação 3.0'!F$13:F$191, 0)), "Faixa Indefinida")</f>
        <v>C</v>
      </c>
      <c r="AM3002" s="9">
        <f t="shared" si="7"/>
        <v>0</v>
      </c>
      <c r="AN3002" s="9">
        <f t="shared" si="8"/>
        <v>0</v>
      </c>
      <c r="AO3002" s="9">
        <f t="shared" si="9"/>
        <v>1</v>
      </c>
      <c r="AP3002" s="9">
        <f t="shared" si="10"/>
        <v>0</v>
      </c>
      <c r="AQ3002" s="8"/>
    </row>
    <row r="3003" ht="15.75" customHeight="1">
      <c r="A3003" s="7">
        <v>45682.0</v>
      </c>
      <c r="B3003" s="8" t="s">
        <v>3861</v>
      </c>
      <c r="C3003" s="8" t="s">
        <v>6747</v>
      </c>
      <c r="D3003" s="8" t="s">
        <v>6748</v>
      </c>
      <c r="E3003" s="8" t="s">
        <v>11833</v>
      </c>
      <c r="F3003" s="8" t="s">
        <v>11842</v>
      </c>
      <c r="G3003" s="8" t="s">
        <v>11843</v>
      </c>
      <c r="H3003" s="8" t="s">
        <v>11850</v>
      </c>
      <c r="I3003" s="8" t="s">
        <v>11837</v>
      </c>
      <c r="J3003" s="8" t="s">
        <v>11846</v>
      </c>
      <c r="K3003" s="8" t="s">
        <v>11837</v>
      </c>
      <c r="L3003" s="8" t="s">
        <v>11851</v>
      </c>
      <c r="M3003" s="8" t="s">
        <v>11859</v>
      </c>
      <c r="N3003" s="12" t="s">
        <v>11</v>
      </c>
      <c r="O3003" s="12" t="s">
        <v>13</v>
      </c>
      <c r="P3003" s="12" t="s">
        <v>12</v>
      </c>
      <c r="Q3003" s="12" t="s">
        <v>15</v>
      </c>
      <c r="R3003" s="12" t="s">
        <v>14</v>
      </c>
      <c r="S3003" s="8"/>
      <c r="T3003" s="8"/>
      <c r="U3003" s="8"/>
      <c r="V3003" s="8"/>
      <c r="W3003" s="8"/>
      <c r="X3003" s="8"/>
      <c r="Y3003" s="8"/>
      <c r="Z3003" s="8"/>
      <c r="AA3003" s="8"/>
      <c r="AB3003" s="8"/>
      <c r="AC3003" s="9">
        <f>ROUNDUP(SUM(VLOOKUP(F3003,'Pontuação'!A$2:B$11,2,FALSE),VLOOKUP(E3003,'Pontuação'!C$2:D$11,2,FALSE),VLOOKUP(H3003,'Pontuação'!I$2:J$11,2,FALSE),VLOOKUP(J3003,'Pontuação'!G$2:H$11,2,FALSE),VLOOKUP(L3003,'Pontuação'!M$2:N$13,2,FALSE)),0)</f>
        <v>1553</v>
      </c>
      <c r="AD3003" s="10">
        <f t="shared" si="1"/>
        <v>155</v>
      </c>
      <c r="AE3003" s="10" t="str">
        <f t="array" ref="AE3003">IFERROR(INDEX('Pontuação'!G$13:G$101, MATCH(AD3003, 'Pontuação'!F$13:F$101, 0)), "Faixa Indefinida")</f>
        <v>C</v>
      </c>
      <c r="AF3003" s="10">
        <f t="shared" si="2"/>
        <v>0</v>
      </c>
      <c r="AG3003" s="10">
        <f t="shared" si="3"/>
        <v>0</v>
      </c>
      <c r="AH3003" s="10">
        <f t="shared" si="4"/>
        <v>1</v>
      </c>
      <c r="AI3003" s="10">
        <f t="shared" si="5"/>
        <v>0</v>
      </c>
      <c r="AJ3003" s="9">
        <f>ROUNDUP(SUM(VLOOKUP(F3003,'Pontuação 3.0'!A$2:B$11,2,FALSE),VLOOKUP(E3003,'Pontuação 3.0'!C$2:D$11,2,FALSE),VLOOKUP(H3003,'Pontuação 3.0'!I$2:J$11,2,FALSE),VLOOKUP(J3003,'Pontuação 3.0'!G$2:H$11,2,FALSE),VLOOKUP(G3003,'Pontuação 3.0'!E$2:F$11,2,FALSE),VLOOKUP(K3003,'Pontuação 3.0'!K$2:L$11,2,FALSE),VLOOKUP(L3003,'Pontuação 3.0'!M$2:N$13,2,FALSE)),0)</f>
        <v>2122</v>
      </c>
      <c r="AK3003" s="9">
        <f t="shared" si="6"/>
        <v>212</v>
      </c>
      <c r="AL3003" s="9" t="str">
        <f t="array" ref="AL3003">IFERROR(INDEX('Pontuação 3.0'!G$13:G$191, MATCH(AK3003, 'Pontuação 3.0'!F$13:F$191, 0)), "Faixa Indefinida")</f>
        <v>C</v>
      </c>
      <c r="AM3003" s="9">
        <f t="shared" si="7"/>
        <v>0</v>
      </c>
      <c r="AN3003" s="9">
        <f t="shared" si="8"/>
        <v>0</v>
      </c>
      <c r="AO3003" s="9">
        <f t="shared" si="9"/>
        <v>1</v>
      </c>
      <c r="AP3003" s="9">
        <f t="shared" si="10"/>
        <v>0</v>
      </c>
      <c r="AQ3003" s="8"/>
    </row>
    <row r="3004" ht="15.75" customHeight="1">
      <c r="A3004" s="7">
        <v>45682.0</v>
      </c>
      <c r="B3004" s="8" t="s">
        <v>6749</v>
      </c>
      <c r="C3004" s="8" t="s">
        <v>6750</v>
      </c>
      <c r="D3004" s="11">
        <v>6.9992609127E10</v>
      </c>
      <c r="E3004" s="8" t="s">
        <v>11833</v>
      </c>
      <c r="F3004" s="8" t="s">
        <v>11842</v>
      </c>
      <c r="G3004" s="8" t="s">
        <v>11835</v>
      </c>
      <c r="H3004" s="8" t="s">
        <v>11856</v>
      </c>
      <c r="I3004" s="8" t="s">
        <v>11837</v>
      </c>
      <c r="J3004" s="8" t="s">
        <v>11852</v>
      </c>
      <c r="K3004" s="8" t="s">
        <v>11837</v>
      </c>
      <c r="L3004" s="8" t="s">
        <v>11870</v>
      </c>
      <c r="M3004" s="8" t="s">
        <v>11849</v>
      </c>
      <c r="N3004" s="12" t="s">
        <v>11</v>
      </c>
      <c r="O3004" s="12" t="s">
        <v>13</v>
      </c>
      <c r="P3004" s="12" t="s">
        <v>27</v>
      </c>
      <c r="Q3004" s="12" t="s">
        <v>44</v>
      </c>
      <c r="R3004" s="12" t="s">
        <v>20</v>
      </c>
      <c r="S3004" s="8"/>
      <c r="T3004" s="8"/>
      <c r="U3004" s="8"/>
      <c r="V3004" s="8"/>
      <c r="W3004" s="8"/>
      <c r="X3004" s="8"/>
      <c r="Y3004" s="8"/>
      <c r="Z3004" s="8"/>
      <c r="AA3004" s="8"/>
      <c r="AB3004" s="8"/>
      <c r="AC3004" s="9">
        <f>ROUNDUP(SUM(VLOOKUP(F3004,'Pontuação'!A$2:B$11,2,FALSE),VLOOKUP(E3004,'Pontuação'!C$2:D$11,2,FALSE),VLOOKUP(H3004,'Pontuação'!I$2:J$11,2,FALSE),VLOOKUP(J3004,'Pontuação'!G$2:H$11,2,FALSE),VLOOKUP(L3004,'Pontuação'!M$2:N$13,2,FALSE)),0)</f>
        <v>1614</v>
      </c>
      <c r="AD3004" s="10">
        <f t="shared" si="1"/>
        <v>161</v>
      </c>
      <c r="AE3004" s="10" t="str">
        <f t="array" ref="AE3004">IFERROR(INDEX('Pontuação'!G$13:G$101, MATCH(AD3004, 'Pontuação'!F$13:F$101, 0)), "Faixa Indefinida")</f>
        <v>C</v>
      </c>
      <c r="AF3004" s="10">
        <f t="shared" si="2"/>
        <v>0</v>
      </c>
      <c r="AG3004" s="10">
        <f t="shared" si="3"/>
        <v>0</v>
      </c>
      <c r="AH3004" s="10">
        <f t="shared" si="4"/>
        <v>1</v>
      </c>
      <c r="AI3004" s="10">
        <f t="shared" si="5"/>
        <v>0</v>
      </c>
      <c r="AJ3004" s="9">
        <f>ROUNDUP(SUM(VLOOKUP(F3004,'Pontuação 3.0'!A$2:B$11,2,FALSE),VLOOKUP(E3004,'Pontuação 3.0'!C$2:D$11,2,FALSE),VLOOKUP(H3004,'Pontuação 3.0'!I$2:J$11,2,FALSE),VLOOKUP(J3004,'Pontuação 3.0'!G$2:H$11,2,FALSE),VLOOKUP(G3004,'Pontuação 3.0'!E$2:F$11,2,FALSE),VLOOKUP(K3004,'Pontuação 3.0'!K$2:L$11,2,FALSE),VLOOKUP(L3004,'Pontuação 3.0'!M$2:N$13,2,FALSE)),0)</f>
        <v>2180</v>
      </c>
      <c r="AK3004" s="9">
        <f t="shared" si="6"/>
        <v>218</v>
      </c>
      <c r="AL3004" s="9" t="str">
        <f t="array" ref="AL3004">IFERROR(INDEX('Pontuação 3.0'!G$13:G$191, MATCH(AK3004, 'Pontuação 3.0'!F$13:F$191, 0)), "Faixa Indefinida")</f>
        <v>B</v>
      </c>
      <c r="AM3004" s="9">
        <f t="shared" si="7"/>
        <v>0</v>
      </c>
      <c r="AN3004" s="9">
        <f t="shared" si="8"/>
        <v>1</v>
      </c>
      <c r="AO3004" s="9">
        <f t="shared" si="9"/>
        <v>0</v>
      </c>
      <c r="AP3004" s="9">
        <f t="shared" si="10"/>
        <v>0</v>
      </c>
      <c r="AQ3004" s="8"/>
    </row>
    <row r="3005" ht="15.75" customHeight="1">
      <c r="A3005" s="7">
        <v>45682.0</v>
      </c>
      <c r="B3005" s="8" t="s">
        <v>6753</v>
      </c>
      <c r="C3005" s="8" t="s">
        <v>6754</v>
      </c>
      <c r="D3005" s="11">
        <v>1.599775192E10</v>
      </c>
      <c r="E3005" s="8" t="s">
        <v>11833</v>
      </c>
      <c r="F3005" s="8" t="s">
        <v>11834</v>
      </c>
      <c r="G3005" s="8" t="s">
        <v>11867</v>
      </c>
      <c r="H3005" s="8" t="s">
        <v>11850</v>
      </c>
      <c r="I3005" s="8" t="s">
        <v>11837</v>
      </c>
      <c r="J3005" s="8" t="s">
        <v>11852</v>
      </c>
      <c r="K3005" s="8" t="s">
        <v>11839</v>
      </c>
      <c r="L3005" s="8" t="s">
        <v>11857</v>
      </c>
      <c r="M3005" s="8" t="s">
        <v>11859</v>
      </c>
      <c r="N3005" s="12" t="s">
        <v>11</v>
      </c>
      <c r="O3005" s="12" t="s">
        <v>13</v>
      </c>
      <c r="P3005" s="12" t="s">
        <v>27</v>
      </c>
      <c r="Q3005" s="12" t="s">
        <v>15</v>
      </c>
      <c r="R3005" s="12" t="s">
        <v>14</v>
      </c>
      <c r="S3005" s="8"/>
      <c r="T3005" s="8"/>
      <c r="U3005" s="8"/>
      <c r="V3005" s="8"/>
      <c r="W3005" s="8"/>
      <c r="X3005" s="8"/>
      <c r="Y3005" s="8"/>
      <c r="Z3005" s="8"/>
      <c r="AA3005" s="8"/>
      <c r="AB3005" s="8"/>
      <c r="AC3005" s="9">
        <f>ROUNDUP(SUM(VLOOKUP(F3005,'Pontuação'!A$2:B$11,2,FALSE),VLOOKUP(E3005,'Pontuação'!C$2:D$11,2,FALSE),VLOOKUP(H3005,'Pontuação'!I$2:J$11,2,FALSE),VLOOKUP(J3005,'Pontuação'!G$2:H$11,2,FALSE),VLOOKUP(L3005,'Pontuação'!M$2:N$13,2,FALSE)),0)</f>
        <v>1609</v>
      </c>
      <c r="AD3005" s="10">
        <f t="shared" si="1"/>
        <v>161</v>
      </c>
      <c r="AE3005" s="10" t="str">
        <f t="array" ref="AE3005">IFERROR(INDEX('Pontuação'!G$13:G$101, MATCH(AD3005, 'Pontuação'!F$13:F$101, 0)), "Faixa Indefinida")</f>
        <v>C</v>
      </c>
      <c r="AF3005" s="10">
        <f t="shared" si="2"/>
        <v>0</v>
      </c>
      <c r="AG3005" s="10">
        <f t="shared" si="3"/>
        <v>0</v>
      </c>
      <c r="AH3005" s="10">
        <f t="shared" si="4"/>
        <v>1</v>
      </c>
      <c r="AI3005" s="10">
        <f t="shared" si="5"/>
        <v>0</v>
      </c>
      <c r="AJ3005" s="9">
        <f>ROUNDUP(SUM(VLOOKUP(F3005,'Pontuação 3.0'!A$2:B$11,2,FALSE),VLOOKUP(E3005,'Pontuação 3.0'!C$2:D$11,2,FALSE),VLOOKUP(H3005,'Pontuação 3.0'!I$2:J$11,2,FALSE),VLOOKUP(J3005,'Pontuação 3.0'!G$2:H$11,2,FALSE),VLOOKUP(G3005,'Pontuação 3.0'!E$2:F$11,2,FALSE),VLOOKUP(K3005,'Pontuação 3.0'!K$2:L$11,2,FALSE),VLOOKUP(L3005,'Pontuação 3.0'!M$2:N$13,2,FALSE)),0)</f>
        <v>2222</v>
      </c>
      <c r="AK3005" s="9">
        <f t="shared" si="6"/>
        <v>222</v>
      </c>
      <c r="AL3005" s="9" t="str">
        <f t="array" ref="AL3005">IFERROR(INDEX('Pontuação 3.0'!G$13:G$191, MATCH(AK3005, 'Pontuação 3.0'!F$13:F$191, 0)), "Faixa Indefinida")</f>
        <v>B</v>
      </c>
      <c r="AM3005" s="9">
        <f t="shared" si="7"/>
        <v>0</v>
      </c>
      <c r="AN3005" s="9">
        <f t="shared" si="8"/>
        <v>1</v>
      </c>
      <c r="AO3005" s="9">
        <f t="shared" si="9"/>
        <v>0</v>
      </c>
      <c r="AP3005" s="9">
        <f t="shared" si="10"/>
        <v>0</v>
      </c>
      <c r="AQ3005" s="8"/>
    </row>
    <row r="3006" ht="15.75" customHeight="1">
      <c r="A3006" s="7">
        <v>45682.0</v>
      </c>
      <c r="B3006" s="8" t="s">
        <v>6757</v>
      </c>
      <c r="C3006" s="8" t="s">
        <v>6758</v>
      </c>
      <c r="D3006" s="11">
        <v>9.2985589791E10</v>
      </c>
      <c r="E3006" s="8" t="s">
        <v>11833</v>
      </c>
      <c r="F3006" s="8" t="s">
        <v>11854</v>
      </c>
      <c r="G3006" s="8" t="s">
        <v>11843</v>
      </c>
      <c r="H3006" s="8" t="s">
        <v>11850</v>
      </c>
      <c r="I3006" s="8" t="s">
        <v>11837</v>
      </c>
      <c r="J3006" s="8" t="s">
        <v>11838</v>
      </c>
      <c r="K3006" s="8" t="s">
        <v>11837</v>
      </c>
      <c r="L3006" s="8" t="s">
        <v>11847</v>
      </c>
      <c r="M3006" s="8" t="s">
        <v>11848</v>
      </c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8"/>
      <c r="Y3006" s="8"/>
      <c r="Z3006" s="8"/>
      <c r="AA3006" s="8"/>
      <c r="AB3006" s="8"/>
      <c r="AC3006" s="9">
        <f>ROUNDUP(SUM(VLOOKUP(F3006,'Pontuação'!A$2:B$11,2,FALSE),VLOOKUP(E3006,'Pontuação'!C$2:D$11,2,FALSE),VLOOKUP(H3006,'Pontuação'!I$2:J$11,2,FALSE),VLOOKUP(J3006,'Pontuação'!G$2:H$11,2,FALSE),VLOOKUP(L3006,'Pontuação'!M$2:N$13,2,FALSE)),0)</f>
        <v>1968</v>
      </c>
      <c r="AD3006" s="10">
        <f t="shared" si="1"/>
        <v>197</v>
      </c>
      <c r="AE3006" s="10" t="str">
        <f t="array" ref="AE3006">IFERROR(INDEX('Pontuação'!G$13:G$101, MATCH(AD3006, 'Pontuação'!F$13:F$101, 0)), "Faixa Indefinida")</f>
        <v>A</v>
      </c>
      <c r="AF3006" s="10">
        <f t="shared" si="2"/>
        <v>1</v>
      </c>
      <c r="AG3006" s="10">
        <f t="shared" si="3"/>
        <v>0</v>
      </c>
      <c r="AH3006" s="10">
        <f t="shared" si="4"/>
        <v>0</v>
      </c>
      <c r="AI3006" s="10">
        <f t="shared" si="5"/>
        <v>0</v>
      </c>
      <c r="AJ3006" s="9">
        <f>ROUNDUP(SUM(VLOOKUP(F3006,'Pontuação 3.0'!A$2:B$11,2,FALSE),VLOOKUP(E3006,'Pontuação 3.0'!C$2:D$11,2,FALSE),VLOOKUP(H3006,'Pontuação 3.0'!I$2:J$11,2,FALSE),VLOOKUP(J3006,'Pontuação 3.0'!G$2:H$11,2,FALSE),VLOOKUP(G3006,'Pontuação 3.0'!E$2:F$11,2,FALSE),VLOOKUP(K3006,'Pontuação 3.0'!K$2:L$11,2,FALSE),VLOOKUP(L3006,'Pontuação 3.0'!M$2:N$13,2,FALSE)),0)</f>
        <v>2468</v>
      </c>
      <c r="AK3006" s="9">
        <f t="shared" si="6"/>
        <v>247</v>
      </c>
      <c r="AL3006" s="9" t="str">
        <f t="array" ref="AL3006">IFERROR(INDEX('Pontuação 3.0'!G$13:G$191, MATCH(AK3006, 'Pontuação 3.0'!F$13:F$191, 0)), "Faixa Indefinida")</f>
        <v>A</v>
      </c>
      <c r="AM3006" s="9">
        <f t="shared" si="7"/>
        <v>1</v>
      </c>
      <c r="AN3006" s="9">
        <f t="shared" si="8"/>
        <v>0</v>
      </c>
      <c r="AO3006" s="9">
        <f t="shared" si="9"/>
        <v>0</v>
      </c>
      <c r="AP3006" s="9">
        <f t="shared" si="10"/>
        <v>0</v>
      </c>
      <c r="AQ3006" s="8"/>
    </row>
    <row r="3007" ht="15.75" customHeight="1">
      <c r="A3007" s="7">
        <v>45682.0</v>
      </c>
      <c r="B3007" s="8" t="s">
        <v>6751</v>
      </c>
      <c r="C3007" s="8" t="s">
        <v>6752</v>
      </c>
      <c r="D3007" s="11">
        <v>5.588994081034E12</v>
      </c>
      <c r="E3007" s="8" t="s">
        <v>11868</v>
      </c>
      <c r="F3007" s="8" t="s">
        <v>11834</v>
      </c>
      <c r="G3007" s="8" t="s">
        <v>11843</v>
      </c>
      <c r="H3007" s="8" t="s">
        <v>11856</v>
      </c>
      <c r="I3007" s="8" t="s">
        <v>11837</v>
      </c>
      <c r="J3007" s="8" t="s">
        <v>11846</v>
      </c>
      <c r="K3007" s="8" t="s">
        <v>11837</v>
      </c>
      <c r="L3007" s="8" t="s">
        <v>11847</v>
      </c>
      <c r="M3007" s="8" t="s">
        <v>11859</v>
      </c>
      <c r="N3007" s="12" t="s">
        <v>11</v>
      </c>
      <c r="O3007" s="12" t="s">
        <v>13</v>
      </c>
      <c r="P3007" s="12" t="s">
        <v>27</v>
      </c>
      <c r="Q3007" s="12" t="s">
        <v>24</v>
      </c>
      <c r="R3007" s="12" t="s">
        <v>14</v>
      </c>
      <c r="S3007" s="8"/>
      <c r="T3007" s="8"/>
      <c r="U3007" s="8"/>
      <c r="V3007" s="8"/>
      <c r="W3007" s="8"/>
      <c r="X3007" s="8"/>
      <c r="Y3007" s="8"/>
      <c r="Z3007" s="8"/>
      <c r="AA3007" s="8"/>
      <c r="AB3007" s="8"/>
      <c r="AC3007" s="9">
        <f>ROUNDUP(SUM(VLOOKUP(F3007,'Pontuação'!A$2:B$11,2,FALSE),VLOOKUP(E3007,'Pontuação'!C$2:D$11,2,FALSE),VLOOKUP(H3007,'Pontuação'!I$2:J$11,2,FALSE),VLOOKUP(J3007,'Pontuação'!G$2:H$11,2,FALSE),VLOOKUP(L3007,'Pontuação'!M$2:N$13,2,FALSE)),0)</f>
        <v>1563</v>
      </c>
      <c r="AD3007" s="10">
        <f t="shared" si="1"/>
        <v>156</v>
      </c>
      <c r="AE3007" s="10" t="str">
        <f t="array" ref="AE3007">IFERROR(INDEX('Pontuação'!G$13:G$101, MATCH(AD3007, 'Pontuação'!F$13:F$101, 0)), "Faixa Indefinida")</f>
        <v>C</v>
      </c>
      <c r="AF3007" s="10">
        <f t="shared" si="2"/>
        <v>0</v>
      </c>
      <c r="AG3007" s="10">
        <f t="shared" si="3"/>
        <v>0</v>
      </c>
      <c r="AH3007" s="10">
        <f t="shared" si="4"/>
        <v>1</v>
      </c>
      <c r="AI3007" s="10">
        <f t="shared" si="5"/>
        <v>0</v>
      </c>
      <c r="AJ3007" s="9">
        <f>ROUNDUP(SUM(VLOOKUP(F3007,'Pontuação 3.0'!A$2:B$11,2,FALSE),VLOOKUP(E3007,'Pontuação 3.0'!C$2:D$11,2,FALSE),VLOOKUP(H3007,'Pontuação 3.0'!I$2:J$11,2,FALSE),VLOOKUP(J3007,'Pontuação 3.0'!G$2:H$11,2,FALSE),VLOOKUP(G3007,'Pontuação 3.0'!E$2:F$11,2,FALSE),VLOOKUP(K3007,'Pontuação 3.0'!K$2:L$11,2,FALSE),VLOOKUP(L3007,'Pontuação 3.0'!M$2:N$13,2,FALSE)),0)</f>
        <v>1897</v>
      </c>
      <c r="AK3007" s="9">
        <f t="shared" si="6"/>
        <v>190</v>
      </c>
      <c r="AL3007" s="9" t="str">
        <f t="array" ref="AL3007">IFERROR(INDEX('Pontuação 3.0'!G$13:G$191, MATCH(AK3007, 'Pontuação 3.0'!F$13:F$191, 0)), "Faixa Indefinida")</f>
        <v>D</v>
      </c>
      <c r="AM3007" s="9">
        <f t="shared" si="7"/>
        <v>0</v>
      </c>
      <c r="AN3007" s="9">
        <f t="shared" si="8"/>
        <v>0</v>
      </c>
      <c r="AO3007" s="9">
        <f t="shared" si="9"/>
        <v>0</v>
      </c>
      <c r="AP3007" s="9">
        <f t="shared" si="10"/>
        <v>1</v>
      </c>
      <c r="AQ3007" s="8"/>
    </row>
    <row r="3008" ht="15.75" customHeight="1">
      <c r="A3008" s="7">
        <v>45682.0</v>
      </c>
      <c r="B3008" s="8" t="s">
        <v>6755</v>
      </c>
      <c r="C3008" s="8" t="s">
        <v>6756</v>
      </c>
      <c r="D3008" s="13" t="s">
        <v>12040</v>
      </c>
      <c r="E3008" s="8" t="s">
        <v>11868</v>
      </c>
      <c r="F3008" s="8" t="s">
        <v>11834</v>
      </c>
      <c r="G3008" s="8" t="s">
        <v>11835</v>
      </c>
      <c r="H3008" s="8" t="s">
        <v>11850</v>
      </c>
      <c r="I3008" s="8" t="s">
        <v>11845</v>
      </c>
      <c r="J3008" s="8" t="s">
        <v>11852</v>
      </c>
      <c r="K3008" s="8" t="s">
        <v>11837</v>
      </c>
      <c r="L3008" s="8" t="s">
        <v>11851</v>
      </c>
      <c r="M3008" s="8" t="s">
        <v>11848</v>
      </c>
      <c r="N3008" s="12" t="s">
        <v>11</v>
      </c>
      <c r="O3008" s="12" t="s">
        <v>13</v>
      </c>
      <c r="P3008" s="12" t="s">
        <v>12</v>
      </c>
      <c r="Q3008" s="12" t="s">
        <v>24</v>
      </c>
      <c r="R3008" s="12" t="s">
        <v>20</v>
      </c>
      <c r="S3008" s="8"/>
      <c r="T3008" s="8"/>
      <c r="U3008" s="8"/>
      <c r="V3008" s="8"/>
      <c r="W3008" s="8"/>
      <c r="X3008" s="8"/>
      <c r="Y3008" s="8"/>
      <c r="Z3008" s="8"/>
      <c r="AA3008" s="8"/>
      <c r="AB3008" s="8"/>
      <c r="AC3008" s="9">
        <f>ROUNDUP(SUM(VLOOKUP(F3008,'Pontuação'!A$2:B$11,2,FALSE),VLOOKUP(E3008,'Pontuação'!C$2:D$11,2,FALSE),VLOOKUP(H3008,'Pontuação'!I$2:J$11,2,FALSE),VLOOKUP(J3008,'Pontuação'!G$2:H$11,2,FALSE),VLOOKUP(L3008,'Pontuação'!M$2:N$13,2,FALSE)),0)</f>
        <v>1650</v>
      </c>
      <c r="AD3008" s="10">
        <f t="shared" si="1"/>
        <v>165</v>
      </c>
      <c r="AE3008" s="10" t="str">
        <f t="array" ref="AE3008">IFERROR(INDEX('Pontuação'!G$13:G$101, MATCH(AD3008, 'Pontuação'!F$13:F$101, 0)), "Faixa Indefinida")</f>
        <v>C</v>
      </c>
      <c r="AF3008" s="10">
        <f t="shared" si="2"/>
        <v>0</v>
      </c>
      <c r="AG3008" s="10">
        <f t="shared" si="3"/>
        <v>0</v>
      </c>
      <c r="AH3008" s="10">
        <f t="shared" si="4"/>
        <v>1</v>
      </c>
      <c r="AI3008" s="10">
        <f t="shared" si="5"/>
        <v>0</v>
      </c>
      <c r="AJ3008" s="9">
        <f>ROUNDUP(SUM(VLOOKUP(F3008,'Pontuação 3.0'!A$2:B$11,2,FALSE),VLOOKUP(E3008,'Pontuação 3.0'!C$2:D$11,2,FALSE),VLOOKUP(H3008,'Pontuação 3.0'!I$2:J$11,2,FALSE),VLOOKUP(J3008,'Pontuação 3.0'!G$2:H$11,2,FALSE),VLOOKUP(G3008,'Pontuação 3.0'!E$2:F$11,2,FALSE),VLOOKUP(K3008,'Pontuação 3.0'!K$2:L$11,2,FALSE),VLOOKUP(L3008,'Pontuação 3.0'!M$2:N$13,2,FALSE)),0)</f>
        <v>1971</v>
      </c>
      <c r="AK3008" s="9">
        <f t="shared" si="6"/>
        <v>197</v>
      </c>
      <c r="AL3008" s="9" t="str">
        <f t="array" ref="AL3008">IFERROR(INDEX('Pontuação 3.0'!G$13:G$191, MATCH(AK3008, 'Pontuação 3.0'!F$13:F$191, 0)), "Faixa Indefinida")</f>
        <v>C</v>
      </c>
      <c r="AM3008" s="9">
        <f t="shared" si="7"/>
        <v>0</v>
      </c>
      <c r="AN3008" s="9">
        <f t="shared" si="8"/>
        <v>0</v>
      </c>
      <c r="AO3008" s="9">
        <f t="shared" si="9"/>
        <v>1</v>
      </c>
      <c r="AP3008" s="9">
        <f t="shared" si="10"/>
        <v>0</v>
      </c>
      <c r="AQ3008" s="8"/>
    </row>
    <row r="3009" ht="15.75" customHeight="1">
      <c r="A3009" s="7">
        <v>45682.0</v>
      </c>
      <c r="B3009" s="8" t="s">
        <v>6761</v>
      </c>
      <c r="C3009" s="8" t="s">
        <v>6762</v>
      </c>
      <c r="D3009" s="8" t="s">
        <v>6763</v>
      </c>
      <c r="E3009" s="8" t="s">
        <v>11868</v>
      </c>
      <c r="F3009" s="8" t="s">
        <v>11834</v>
      </c>
      <c r="G3009" s="8" t="s">
        <v>11872</v>
      </c>
      <c r="H3009" s="8" t="s">
        <v>11865</v>
      </c>
      <c r="I3009" s="8" t="s">
        <v>11837</v>
      </c>
      <c r="J3009" s="8" t="s">
        <v>11852</v>
      </c>
      <c r="K3009" s="8" t="s">
        <v>11837</v>
      </c>
      <c r="L3009" s="8" t="s">
        <v>11857</v>
      </c>
      <c r="M3009" s="8" t="s">
        <v>11848</v>
      </c>
      <c r="N3009" s="12" t="s">
        <v>11</v>
      </c>
      <c r="O3009" s="12" t="s">
        <v>13</v>
      </c>
      <c r="P3009" s="12" t="s">
        <v>261</v>
      </c>
      <c r="Q3009" s="12" t="s">
        <v>15</v>
      </c>
      <c r="R3009" s="12" t="s">
        <v>20</v>
      </c>
      <c r="S3009" s="8"/>
      <c r="T3009" s="8"/>
      <c r="U3009" s="8"/>
      <c r="V3009" s="8"/>
      <c r="W3009" s="8"/>
      <c r="X3009" s="8"/>
      <c r="Y3009" s="8"/>
      <c r="Z3009" s="8"/>
      <c r="AA3009" s="8"/>
      <c r="AB3009" s="8"/>
      <c r="AC3009" s="9">
        <f>ROUNDUP(SUM(VLOOKUP(F3009,'Pontuação'!A$2:B$11,2,FALSE),VLOOKUP(E3009,'Pontuação'!C$2:D$11,2,FALSE),VLOOKUP(H3009,'Pontuação'!I$2:J$11,2,FALSE),VLOOKUP(J3009,'Pontuação'!G$2:H$11,2,FALSE),VLOOKUP(L3009,'Pontuação'!M$2:N$13,2,FALSE)),0)</f>
        <v>1639</v>
      </c>
      <c r="AD3009" s="10">
        <f t="shared" si="1"/>
        <v>164</v>
      </c>
      <c r="AE3009" s="10" t="str">
        <f t="array" ref="AE3009">IFERROR(INDEX('Pontuação'!G$13:G$101, MATCH(AD3009, 'Pontuação'!F$13:F$101, 0)), "Faixa Indefinida")</f>
        <v>C</v>
      </c>
      <c r="AF3009" s="10">
        <f t="shared" si="2"/>
        <v>0</v>
      </c>
      <c r="AG3009" s="10">
        <f t="shared" si="3"/>
        <v>0</v>
      </c>
      <c r="AH3009" s="10">
        <f t="shared" si="4"/>
        <v>1</v>
      </c>
      <c r="AI3009" s="10">
        <f t="shared" si="5"/>
        <v>0</v>
      </c>
      <c r="AJ3009" s="9">
        <f>ROUNDUP(SUM(VLOOKUP(F3009,'Pontuação 3.0'!A$2:B$11,2,FALSE),VLOOKUP(E3009,'Pontuação 3.0'!C$2:D$11,2,FALSE),VLOOKUP(H3009,'Pontuação 3.0'!I$2:J$11,2,FALSE),VLOOKUP(J3009,'Pontuação 3.0'!G$2:H$11,2,FALSE),VLOOKUP(G3009,'Pontuação 3.0'!E$2:F$11,2,FALSE),VLOOKUP(K3009,'Pontuação 3.0'!K$2:L$11,2,FALSE),VLOOKUP(L3009,'Pontuação 3.0'!M$2:N$13,2,FALSE)),0)</f>
        <v>2077</v>
      </c>
      <c r="AK3009" s="9">
        <f t="shared" si="6"/>
        <v>208</v>
      </c>
      <c r="AL3009" s="9" t="str">
        <f t="array" ref="AL3009">IFERROR(INDEX('Pontuação 3.0'!G$13:G$191, MATCH(AK3009, 'Pontuação 3.0'!F$13:F$191, 0)), "Faixa Indefinida")</f>
        <v>C</v>
      </c>
      <c r="AM3009" s="9">
        <f t="shared" si="7"/>
        <v>0</v>
      </c>
      <c r="AN3009" s="9">
        <f t="shared" si="8"/>
        <v>0</v>
      </c>
      <c r="AO3009" s="9">
        <f t="shared" si="9"/>
        <v>1</v>
      </c>
      <c r="AP3009" s="9">
        <f t="shared" si="10"/>
        <v>0</v>
      </c>
      <c r="AQ3009" s="8"/>
    </row>
    <row r="3010" ht="15.75" customHeight="1">
      <c r="A3010" s="7">
        <v>45682.0</v>
      </c>
      <c r="B3010" s="8" t="s">
        <v>6759</v>
      </c>
      <c r="C3010" s="8" t="s">
        <v>6760</v>
      </c>
      <c r="D3010" s="11">
        <v>1.6988131425E10</v>
      </c>
      <c r="E3010" s="8" t="s">
        <v>11833</v>
      </c>
      <c r="F3010" s="8" t="s">
        <v>11861</v>
      </c>
      <c r="G3010" s="8" t="s">
        <v>11855</v>
      </c>
      <c r="H3010" s="8" t="s">
        <v>11856</v>
      </c>
      <c r="I3010" s="8" t="s">
        <v>11837</v>
      </c>
      <c r="J3010" s="8" t="s">
        <v>11852</v>
      </c>
      <c r="K3010" s="8" t="s">
        <v>11839</v>
      </c>
      <c r="L3010" s="8" t="s">
        <v>11851</v>
      </c>
      <c r="M3010" s="8" t="s">
        <v>11849</v>
      </c>
      <c r="N3010" s="12" t="s">
        <v>11</v>
      </c>
      <c r="O3010" s="12" t="s">
        <v>13</v>
      </c>
      <c r="P3010" s="12" t="s">
        <v>37</v>
      </c>
      <c r="Q3010" s="12" t="s">
        <v>24</v>
      </c>
      <c r="R3010" s="12" t="s">
        <v>20</v>
      </c>
      <c r="S3010" s="8"/>
      <c r="T3010" s="8"/>
      <c r="U3010" s="8"/>
      <c r="V3010" s="8"/>
      <c r="W3010" s="8"/>
      <c r="X3010" s="8"/>
      <c r="Y3010" s="8"/>
      <c r="Z3010" s="8"/>
      <c r="AA3010" s="8"/>
      <c r="AB3010" s="8"/>
      <c r="AC3010" s="9">
        <f>ROUNDUP(SUM(VLOOKUP(F3010,'Pontuação'!A$2:B$11,2,FALSE),VLOOKUP(E3010,'Pontuação'!C$2:D$11,2,FALSE),VLOOKUP(H3010,'Pontuação'!I$2:J$11,2,FALSE),VLOOKUP(J3010,'Pontuação'!G$2:H$11,2,FALSE),VLOOKUP(L3010,'Pontuação'!M$2:N$13,2,FALSE)),0)</f>
        <v>1299</v>
      </c>
      <c r="AD3010" s="10">
        <f t="shared" si="1"/>
        <v>130</v>
      </c>
      <c r="AE3010" s="10" t="str">
        <f t="array" ref="AE3010">IFERROR(INDEX('Pontuação'!G$13:G$101, MATCH(AD3010, 'Pontuação'!F$13:F$101, 0)), "Faixa Indefinida")</f>
        <v>D</v>
      </c>
      <c r="AF3010" s="10">
        <f t="shared" si="2"/>
        <v>0</v>
      </c>
      <c r="AG3010" s="10">
        <f t="shared" si="3"/>
        <v>0</v>
      </c>
      <c r="AH3010" s="10">
        <f t="shared" si="4"/>
        <v>0</v>
      </c>
      <c r="AI3010" s="10">
        <f t="shared" si="5"/>
        <v>1</v>
      </c>
      <c r="AJ3010" s="9">
        <f>ROUNDUP(SUM(VLOOKUP(F3010,'Pontuação 3.0'!A$2:B$11,2,FALSE),VLOOKUP(E3010,'Pontuação 3.0'!C$2:D$11,2,FALSE),VLOOKUP(H3010,'Pontuação 3.0'!I$2:J$11,2,FALSE),VLOOKUP(J3010,'Pontuação 3.0'!G$2:H$11,2,FALSE),VLOOKUP(G3010,'Pontuação 3.0'!E$2:F$11,2,FALSE),VLOOKUP(K3010,'Pontuação 3.0'!K$2:L$11,2,FALSE),VLOOKUP(L3010,'Pontuação 3.0'!M$2:N$13,2,FALSE)),0)</f>
        <v>2132</v>
      </c>
      <c r="AK3010" s="9">
        <f t="shared" si="6"/>
        <v>213</v>
      </c>
      <c r="AL3010" s="9" t="str">
        <f t="array" ref="AL3010">IFERROR(INDEX('Pontuação 3.0'!G$13:G$191, MATCH(AK3010, 'Pontuação 3.0'!F$13:F$191, 0)), "Faixa Indefinida")</f>
        <v>C</v>
      </c>
      <c r="AM3010" s="9">
        <f t="shared" si="7"/>
        <v>0</v>
      </c>
      <c r="AN3010" s="9">
        <f t="shared" si="8"/>
        <v>0</v>
      </c>
      <c r="AO3010" s="9">
        <f t="shared" si="9"/>
        <v>1</v>
      </c>
      <c r="AP3010" s="9">
        <f t="shared" si="10"/>
        <v>0</v>
      </c>
      <c r="AQ3010" s="8"/>
    </row>
    <row r="3011" ht="15.75" customHeight="1">
      <c r="A3011" s="7">
        <v>45682.0</v>
      </c>
      <c r="B3011" s="8" t="s">
        <v>6764</v>
      </c>
      <c r="C3011" s="8" t="s">
        <v>6765</v>
      </c>
      <c r="D3011" s="13" t="s">
        <v>12041</v>
      </c>
      <c r="E3011" s="8" t="s">
        <v>11868</v>
      </c>
      <c r="F3011" s="8" t="s">
        <v>11834</v>
      </c>
      <c r="G3011" s="8" t="s">
        <v>11867</v>
      </c>
      <c r="H3011" s="8" t="s">
        <v>11850</v>
      </c>
      <c r="I3011" s="8" t="s">
        <v>11845</v>
      </c>
      <c r="J3011" s="8" t="s">
        <v>11846</v>
      </c>
      <c r="K3011" s="8" t="s">
        <v>11839</v>
      </c>
      <c r="L3011" s="8" t="s">
        <v>11847</v>
      </c>
      <c r="M3011" s="8" t="s">
        <v>11853</v>
      </c>
      <c r="N3011" s="12" t="s">
        <v>11</v>
      </c>
      <c r="O3011" s="12" t="s">
        <v>13</v>
      </c>
      <c r="P3011" s="12" t="s">
        <v>27</v>
      </c>
      <c r="Q3011" s="12" t="s">
        <v>15</v>
      </c>
      <c r="R3011" s="12" t="s">
        <v>14</v>
      </c>
      <c r="S3011" s="8"/>
      <c r="T3011" s="8"/>
      <c r="U3011" s="8"/>
      <c r="V3011" s="8"/>
      <c r="W3011" s="8"/>
      <c r="X3011" s="8"/>
      <c r="Y3011" s="8"/>
      <c r="Z3011" s="8"/>
      <c r="AA3011" s="8"/>
      <c r="AB3011" s="8"/>
      <c r="AC3011" s="9">
        <f>ROUNDUP(SUM(VLOOKUP(F3011,'Pontuação'!A$2:B$11,2,FALSE),VLOOKUP(E3011,'Pontuação'!C$2:D$11,2,FALSE),VLOOKUP(H3011,'Pontuação'!I$2:J$11,2,FALSE),VLOOKUP(J3011,'Pontuação'!G$2:H$11,2,FALSE),VLOOKUP(L3011,'Pontuação'!M$2:N$13,2,FALSE)),0)</f>
        <v>1677</v>
      </c>
      <c r="AD3011" s="10">
        <f t="shared" si="1"/>
        <v>168</v>
      </c>
      <c r="AE3011" s="10" t="str">
        <f t="array" ref="AE3011">IFERROR(INDEX('Pontuação'!G$13:G$101, MATCH(AD3011, 'Pontuação'!F$13:F$101, 0)), "Faixa Indefinida")</f>
        <v>B</v>
      </c>
      <c r="AF3011" s="10">
        <f t="shared" si="2"/>
        <v>0</v>
      </c>
      <c r="AG3011" s="10">
        <f t="shared" si="3"/>
        <v>1</v>
      </c>
      <c r="AH3011" s="10">
        <f t="shared" si="4"/>
        <v>0</v>
      </c>
      <c r="AI3011" s="10">
        <f t="shared" si="5"/>
        <v>0</v>
      </c>
      <c r="AJ3011" s="9">
        <f>ROUNDUP(SUM(VLOOKUP(F3011,'Pontuação 3.0'!A$2:B$11,2,FALSE),VLOOKUP(E3011,'Pontuação 3.0'!C$2:D$11,2,FALSE),VLOOKUP(H3011,'Pontuação 3.0'!I$2:J$11,2,FALSE),VLOOKUP(J3011,'Pontuação 3.0'!G$2:H$11,2,FALSE),VLOOKUP(G3011,'Pontuação 3.0'!E$2:F$11,2,FALSE),VLOOKUP(K3011,'Pontuação 3.0'!K$2:L$11,2,FALSE),VLOOKUP(L3011,'Pontuação 3.0'!M$2:N$13,2,FALSE)),0)</f>
        <v>2156</v>
      </c>
      <c r="AK3011" s="9">
        <f t="shared" si="6"/>
        <v>216</v>
      </c>
      <c r="AL3011" s="9" t="str">
        <f t="array" ref="AL3011">IFERROR(INDEX('Pontuação 3.0'!G$13:G$191, MATCH(AK3011, 'Pontuação 3.0'!F$13:F$191, 0)), "Faixa Indefinida")</f>
        <v>B</v>
      </c>
      <c r="AM3011" s="9">
        <f t="shared" si="7"/>
        <v>0</v>
      </c>
      <c r="AN3011" s="9">
        <f t="shared" si="8"/>
        <v>1</v>
      </c>
      <c r="AO3011" s="9">
        <f t="shared" si="9"/>
        <v>0</v>
      </c>
      <c r="AP3011" s="9">
        <f t="shared" si="10"/>
        <v>0</v>
      </c>
      <c r="AQ3011" s="8"/>
    </row>
    <row r="3012" ht="15.75" customHeight="1">
      <c r="A3012" s="7">
        <v>45682.0</v>
      </c>
      <c r="B3012" s="8" t="s">
        <v>6766</v>
      </c>
      <c r="C3012" s="8" t="s">
        <v>6767</v>
      </c>
      <c r="D3012" s="11">
        <v>1.1947437521E10</v>
      </c>
      <c r="E3012" s="8" t="s">
        <v>11833</v>
      </c>
      <c r="F3012" s="8" t="s">
        <v>11842</v>
      </c>
      <c r="G3012" s="8" t="s">
        <v>11843</v>
      </c>
      <c r="H3012" s="8" t="s">
        <v>11836</v>
      </c>
      <c r="I3012" s="8" t="s">
        <v>11837</v>
      </c>
      <c r="J3012" s="8" t="s">
        <v>11846</v>
      </c>
      <c r="K3012" s="8" t="s">
        <v>11837</v>
      </c>
      <c r="L3012" s="8" t="s">
        <v>11851</v>
      </c>
      <c r="M3012" s="8" t="s">
        <v>11848</v>
      </c>
      <c r="N3012" s="12" t="s">
        <v>11</v>
      </c>
      <c r="O3012" s="12" t="s">
        <v>13</v>
      </c>
      <c r="P3012" s="12" t="s">
        <v>27</v>
      </c>
      <c r="Q3012" s="12" t="s">
        <v>44</v>
      </c>
      <c r="R3012" s="12" t="s">
        <v>20</v>
      </c>
      <c r="S3012" s="8"/>
      <c r="T3012" s="8"/>
      <c r="U3012" s="8"/>
      <c r="V3012" s="8"/>
      <c r="W3012" s="8"/>
      <c r="X3012" s="8"/>
      <c r="Y3012" s="8"/>
      <c r="Z3012" s="8"/>
      <c r="AA3012" s="8"/>
      <c r="AB3012" s="8"/>
      <c r="AC3012" s="9">
        <f>ROUNDUP(SUM(VLOOKUP(F3012,'Pontuação'!A$2:B$11,2,FALSE),VLOOKUP(E3012,'Pontuação'!C$2:D$11,2,FALSE),VLOOKUP(H3012,'Pontuação'!I$2:J$11,2,FALSE),VLOOKUP(J3012,'Pontuação'!G$2:H$11,2,FALSE),VLOOKUP(L3012,'Pontuação'!M$2:N$13,2,FALSE)),0)</f>
        <v>1369</v>
      </c>
      <c r="AD3012" s="10">
        <f t="shared" si="1"/>
        <v>137</v>
      </c>
      <c r="AE3012" s="10" t="str">
        <f t="array" ref="AE3012">IFERROR(INDEX('Pontuação'!G$13:G$101, MATCH(AD3012, 'Pontuação'!F$13:F$101, 0)), "Faixa Indefinida")</f>
        <v>D</v>
      </c>
      <c r="AF3012" s="10">
        <f t="shared" si="2"/>
        <v>0</v>
      </c>
      <c r="AG3012" s="10">
        <f t="shared" si="3"/>
        <v>0</v>
      </c>
      <c r="AH3012" s="10">
        <f t="shared" si="4"/>
        <v>0</v>
      </c>
      <c r="AI3012" s="10">
        <f t="shared" si="5"/>
        <v>1</v>
      </c>
      <c r="AJ3012" s="9">
        <f>ROUNDUP(SUM(VLOOKUP(F3012,'Pontuação 3.0'!A$2:B$11,2,FALSE),VLOOKUP(E3012,'Pontuação 3.0'!C$2:D$11,2,FALSE),VLOOKUP(H3012,'Pontuação 3.0'!I$2:J$11,2,FALSE),VLOOKUP(J3012,'Pontuação 3.0'!G$2:H$11,2,FALSE),VLOOKUP(G3012,'Pontuação 3.0'!E$2:F$11,2,FALSE),VLOOKUP(K3012,'Pontuação 3.0'!K$2:L$11,2,FALSE),VLOOKUP(L3012,'Pontuação 3.0'!M$2:N$13,2,FALSE)),0)</f>
        <v>2014</v>
      </c>
      <c r="AK3012" s="9">
        <f t="shared" si="6"/>
        <v>201</v>
      </c>
      <c r="AL3012" s="9" t="str">
        <f t="array" ref="AL3012">IFERROR(INDEX('Pontuação 3.0'!G$13:G$191, MATCH(AK3012, 'Pontuação 3.0'!F$13:F$191, 0)), "Faixa Indefinida")</f>
        <v>C</v>
      </c>
      <c r="AM3012" s="9">
        <f t="shared" si="7"/>
        <v>0</v>
      </c>
      <c r="AN3012" s="9">
        <f t="shared" si="8"/>
        <v>0</v>
      </c>
      <c r="AO3012" s="9">
        <f t="shared" si="9"/>
        <v>1</v>
      </c>
      <c r="AP3012" s="9">
        <f t="shared" si="10"/>
        <v>0</v>
      </c>
      <c r="AQ3012" s="8"/>
    </row>
    <row r="3013" ht="15.75" customHeight="1">
      <c r="A3013" s="7">
        <v>45682.0</v>
      </c>
      <c r="B3013" s="8" t="s">
        <v>6768</v>
      </c>
      <c r="C3013" s="8" t="s">
        <v>6769</v>
      </c>
      <c r="D3013" s="11">
        <v>5.565992038897E12</v>
      </c>
      <c r="E3013" s="8" t="s">
        <v>11868</v>
      </c>
      <c r="F3013" s="8" t="s">
        <v>11861</v>
      </c>
      <c r="G3013" s="8" t="s">
        <v>11855</v>
      </c>
      <c r="H3013" s="8" t="s">
        <v>11856</v>
      </c>
      <c r="I3013" s="8" t="s">
        <v>11837</v>
      </c>
      <c r="J3013" s="8" t="s">
        <v>11852</v>
      </c>
      <c r="K3013" s="8" t="s">
        <v>11837</v>
      </c>
      <c r="L3013" s="8" t="s">
        <v>11847</v>
      </c>
      <c r="M3013" s="8" t="s">
        <v>11849</v>
      </c>
      <c r="N3013" s="12" t="s">
        <v>11</v>
      </c>
      <c r="O3013" s="12" t="s">
        <v>13</v>
      </c>
      <c r="P3013" s="12" t="s">
        <v>27</v>
      </c>
      <c r="Q3013" s="12" t="s">
        <v>65</v>
      </c>
      <c r="R3013" s="12" t="s">
        <v>20</v>
      </c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9">
        <f>ROUNDUP(SUM(VLOOKUP(F3013,'Pontuação'!A$2:B$11,2,FALSE),VLOOKUP(E3013,'Pontuação'!C$2:D$11,2,FALSE),VLOOKUP(H3013,'Pontuação'!I$2:J$11,2,FALSE),VLOOKUP(J3013,'Pontuação'!G$2:H$11,2,FALSE),VLOOKUP(L3013,'Pontuação'!M$2:N$13,2,FALSE)),0)</f>
        <v>1435</v>
      </c>
      <c r="AD3013" s="10">
        <f t="shared" si="1"/>
        <v>144</v>
      </c>
      <c r="AE3013" s="10" t="str">
        <f t="array" ref="AE3013">IFERROR(INDEX('Pontuação'!G$13:G$101, MATCH(AD3013, 'Pontuação'!F$13:F$101, 0)), "Faixa Indefinida")</f>
        <v>D</v>
      </c>
      <c r="AF3013" s="10">
        <f t="shared" si="2"/>
        <v>0</v>
      </c>
      <c r="AG3013" s="10">
        <f t="shared" si="3"/>
        <v>0</v>
      </c>
      <c r="AH3013" s="10">
        <f t="shared" si="4"/>
        <v>0</v>
      </c>
      <c r="AI3013" s="10">
        <f t="shared" si="5"/>
        <v>1</v>
      </c>
      <c r="AJ3013" s="9">
        <f>ROUNDUP(SUM(VLOOKUP(F3013,'Pontuação 3.0'!A$2:B$11,2,FALSE),VLOOKUP(E3013,'Pontuação 3.0'!C$2:D$11,2,FALSE),VLOOKUP(H3013,'Pontuação 3.0'!I$2:J$11,2,FALSE),VLOOKUP(J3013,'Pontuação 3.0'!G$2:H$11,2,FALSE),VLOOKUP(G3013,'Pontuação 3.0'!E$2:F$11,2,FALSE),VLOOKUP(K3013,'Pontuação 3.0'!K$2:L$11,2,FALSE),VLOOKUP(L3013,'Pontuação 3.0'!M$2:N$13,2,FALSE)),0)</f>
        <v>1927</v>
      </c>
      <c r="AK3013" s="9">
        <f t="shared" si="6"/>
        <v>193</v>
      </c>
      <c r="AL3013" s="9" t="str">
        <f t="array" ref="AL3013">IFERROR(INDEX('Pontuação 3.0'!G$13:G$191, MATCH(AK3013, 'Pontuação 3.0'!F$13:F$191, 0)), "Faixa Indefinida")</f>
        <v>C</v>
      </c>
      <c r="AM3013" s="9">
        <f t="shared" si="7"/>
        <v>0</v>
      </c>
      <c r="AN3013" s="9">
        <f t="shared" si="8"/>
        <v>0</v>
      </c>
      <c r="AO3013" s="9">
        <f t="shared" si="9"/>
        <v>1</v>
      </c>
      <c r="AP3013" s="9">
        <f t="shared" si="10"/>
        <v>0</v>
      </c>
      <c r="AQ3013" s="8"/>
    </row>
    <row r="3014" ht="15.75" customHeight="1">
      <c r="A3014" s="7">
        <v>45682.0</v>
      </c>
      <c r="B3014" s="8" t="s">
        <v>6772</v>
      </c>
      <c r="C3014" s="8" t="s">
        <v>6773</v>
      </c>
      <c r="D3014" s="11">
        <v>6.2992624861E10</v>
      </c>
      <c r="E3014" s="8" t="s">
        <v>11833</v>
      </c>
      <c r="F3014" s="8" t="s">
        <v>11834</v>
      </c>
      <c r="G3014" s="8" t="s">
        <v>11835</v>
      </c>
      <c r="H3014" s="8" t="s">
        <v>11850</v>
      </c>
      <c r="I3014" s="8" t="s">
        <v>11845</v>
      </c>
      <c r="J3014" s="8" t="s">
        <v>11846</v>
      </c>
      <c r="K3014" s="8" t="s">
        <v>11837</v>
      </c>
      <c r="L3014" s="8" t="s">
        <v>11847</v>
      </c>
      <c r="M3014" s="8" t="s">
        <v>11853</v>
      </c>
      <c r="N3014" s="12" t="s">
        <v>11</v>
      </c>
      <c r="O3014" s="12" t="s">
        <v>13</v>
      </c>
      <c r="P3014" s="12" t="s">
        <v>27</v>
      </c>
      <c r="Q3014" s="12" t="s">
        <v>65</v>
      </c>
      <c r="R3014" s="12" t="s">
        <v>14</v>
      </c>
      <c r="S3014" s="8"/>
      <c r="T3014" s="8"/>
      <c r="U3014" s="8"/>
      <c r="V3014" s="8"/>
      <c r="W3014" s="8"/>
      <c r="X3014" s="8"/>
      <c r="Y3014" s="8"/>
      <c r="Z3014" s="8"/>
      <c r="AA3014" s="8"/>
      <c r="AB3014" s="8"/>
      <c r="AC3014" s="9">
        <f>ROUNDUP(SUM(VLOOKUP(F3014,'Pontuação'!A$2:B$11,2,FALSE),VLOOKUP(E3014,'Pontuação'!C$2:D$11,2,FALSE),VLOOKUP(H3014,'Pontuação'!I$2:J$11,2,FALSE),VLOOKUP(J3014,'Pontuação'!G$2:H$11,2,FALSE),VLOOKUP(L3014,'Pontuação'!M$2:N$13,2,FALSE)),0)</f>
        <v>1673</v>
      </c>
      <c r="AD3014" s="10">
        <f t="shared" si="1"/>
        <v>167</v>
      </c>
      <c r="AE3014" s="10" t="str">
        <f t="array" ref="AE3014">IFERROR(INDEX('Pontuação'!G$13:G$101, MATCH(AD3014, 'Pontuação'!F$13:F$101, 0)), "Faixa Indefinida")</f>
        <v>B</v>
      </c>
      <c r="AF3014" s="10">
        <f t="shared" si="2"/>
        <v>0</v>
      </c>
      <c r="AG3014" s="10">
        <f t="shared" si="3"/>
        <v>1</v>
      </c>
      <c r="AH3014" s="10">
        <f t="shared" si="4"/>
        <v>0</v>
      </c>
      <c r="AI3014" s="10">
        <f t="shared" si="5"/>
        <v>0</v>
      </c>
      <c r="AJ3014" s="9">
        <f>ROUNDUP(SUM(VLOOKUP(F3014,'Pontuação 3.0'!A$2:B$11,2,FALSE),VLOOKUP(E3014,'Pontuação 3.0'!C$2:D$11,2,FALSE),VLOOKUP(H3014,'Pontuação 3.0'!I$2:J$11,2,FALSE),VLOOKUP(J3014,'Pontuação 3.0'!G$2:H$11,2,FALSE),VLOOKUP(G3014,'Pontuação 3.0'!E$2:F$11,2,FALSE),VLOOKUP(K3014,'Pontuação 3.0'!K$2:L$11,2,FALSE),VLOOKUP(L3014,'Pontuação 3.0'!M$2:N$13,2,FALSE)),0)</f>
        <v>1935</v>
      </c>
      <c r="AK3014" s="9">
        <f t="shared" si="6"/>
        <v>194</v>
      </c>
      <c r="AL3014" s="9" t="str">
        <f t="array" ref="AL3014">IFERROR(INDEX('Pontuação 3.0'!G$13:G$191, MATCH(AK3014, 'Pontuação 3.0'!F$13:F$191, 0)), "Faixa Indefinida")</f>
        <v>C</v>
      </c>
      <c r="AM3014" s="9">
        <f t="shared" si="7"/>
        <v>0</v>
      </c>
      <c r="AN3014" s="9">
        <f t="shared" si="8"/>
        <v>0</v>
      </c>
      <c r="AO3014" s="9">
        <f t="shared" si="9"/>
        <v>1</v>
      </c>
      <c r="AP3014" s="9">
        <f t="shared" si="10"/>
        <v>0</v>
      </c>
      <c r="AQ3014" s="8"/>
    </row>
    <row r="3015" ht="15.75" customHeight="1">
      <c r="A3015" s="7">
        <v>45682.0</v>
      </c>
      <c r="B3015" s="8" t="s">
        <v>6778</v>
      </c>
      <c r="C3015" s="8" t="s">
        <v>6779</v>
      </c>
      <c r="D3015" s="11">
        <v>7.1981717642E10</v>
      </c>
      <c r="E3015" s="8" t="s">
        <v>11833</v>
      </c>
      <c r="F3015" s="8" t="s">
        <v>11834</v>
      </c>
      <c r="G3015" s="8" t="s">
        <v>11843</v>
      </c>
      <c r="H3015" s="8" t="s">
        <v>11865</v>
      </c>
      <c r="I3015" s="8" t="s">
        <v>11837</v>
      </c>
      <c r="J3015" s="8" t="s">
        <v>11846</v>
      </c>
      <c r="K3015" s="8" t="s">
        <v>11837</v>
      </c>
      <c r="L3015" s="8" t="s">
        <v>11870</v>
      </c>
      <c r="M3015" s="8" t="s">
        <v>11853</v>
      </c>
      <c r="N3015" s="12" t="s">
        <v>11</v>
      </c>
      <c r="O3015" s="12" t="s">
        <v>13</v>
      </c>
      <c r="P3015" s="12" t="s">
        <v>27</v>
      </c>
      <c r="Q3015" s="12" t="s">
        <v>15</v>
      </c>
      <c r="R3015" s="12" t="s">
        <v>20</v>
      </c>
      <c r="S3015" s="8"/>
      <c r="T3015" s="8"/>
      <c r="U3015" s="8"/>
      <c r="V3015" s="8"/>
      <c r="W3015" s="8"/>
      <c r="X3015" s="8"/>
      <c r="Y3015" s="8"/>
      <c r="Z3015" s="8"/>
      <c r="AA3015" s="8"/>
      <c r="AB3015" s="8"/>
      <c r="AC3015" s="9">
        <f>ROUNDUP(SUM(VLOOKUP(F3015,'Pontuação'!A$2:B$11,2,FALSE),VLOOKUP(E3015,'Pontuação'!C$2:D$11,2,FALSE),VLOOKUP(H3015,'Pontuação'!I$2:J$11,2,FALSE),VLOOKUP(J3015,'Pontuação'!G$2:H$11,2,FALSE),VLOOKUP(L3015,'Pontuação'!M$2:N$13,2,FALSE)),0)</f>
        <v>1637</v>
      </c>
      <c r="AD3015" s="10">
        <f t="shared" si="1"/>
        <v>164</v>
      </c>
      <c r="AE3015" s="10" t="str">
        <f t="array" ref="AE3015">IFERROR(INDEX('Pontuação'!G$13:G$101, MATCH(AD3015, 'Pontuação'!F$13:F$101, 0)), "Faixa Indefinida")</f>
        <v>C</v>
      </c>
      <c r="AF3015" s="10">
        <f t="shared" si="2"/>
        <v>0</v>
      </c>
      <c r="AG3015" s="10">
        <f t="shared" si="3"/>
        <v>0</v>
      </c>
      <c r="AH3015" s="10">
        <f t="shared" si="4"/>
        <v>1</v>
      </c>
      <c r="AI3015" s="10">
        <f t="shared" si="5"/>
        <v>0</v>
      </c>
      <c r="AJ3015" s="9">
        <f>ROUNDUP(SUM(VLOOKUP(F3015,'Pontuação 3.0'!A$2:B$11,2,FALSE),VLOOKUP(E3015,'Pontuação 3.0'!C$2:D$11,2,FALSE),VLOOKUP(H3015,'Pontuação 3.0'!I$2:J$11,2,FALSE),VLOOKUP(J3015,'Pontuação 3.0'!G$2:H$11,2,FALSE),VLOOKUP(G3015,'Pontuação 3.0'!E$2:F$11,2,FALSE),VLOOKUP(K3015,'Pontuação 3.0'!K$2:L$11,2,FALSE),VLOOKUP(L3015,'Pontuação 3.0'!M$2:N$13,2,FALSE)),0)</f>
        <v>2119</v>
      </c>
      <c r="AK3015" s="9">
        <f t="shared" si="6"/>
        <v>212</v>
      </c>
      <c r="AL3015" s="9" t="str">
        <f t="array" ref="AL3015">IFERROR(INDEX('Pontuação 3.0'!G$13:G$191, MATCH(AK3015, 'Pontuação 3.0'!F$13:F$191, 0)), "Faixa Indefinida")</f>
        <v>C</v>
      </c>
      <c r="AM3015" s="9">
        <f t="shared" si="7"/>
        <v>0</v>
      </c>
      <c r="AN3015" s="9">
        <f t="shared" si="8"/>
        <v>0</v>
      </c>
      <c r="AO3015" s="9">
        <f t="shared" si="9"/>
        <v>1</v>
      </c>
      <c r="AP3015" s="9">
        <f t="shared" si="10"/>
        <v>0</v>
      </c>
      <c r="AQ3015" s="8"/>
    </row>
    <row r="3016" ht="15.75" customHeight="1">
      <c r="A3016" s="7">
        <v>45682.0</v>
      </c>
      <c r="B3016" s="8" t="s">
        <v>6776</v>
      </c>
      <c r="C3016" s="8" t="s">
        <v>6777</v>
      </c>
      <c r="D3016" s="11">
        <v>9.97856339E8</v>
      </c>
      <c r="E3016" s="8" t="s">
        <v>11833</v>
      </c>
      <c r="F3016" s="8" t="s">
        <v>11834</v>
      </c>
      <c r="G3016" s="8" t="s">
        <v>11843</v>
      </c>
      <c r="H3016" s="8" t="s">
        <v>11850</v>
      </c>
      <c r="I3016" s="8" t="s">
        <v>11845</v>
      </c>
      <c r="J3016" s="8" t="s">
        <v>11846</v>
      </c>
      <c r="K3016" s="8" t="s">
        <v>11839</v>
      </c>
      <c r="L3016" s="8" t="s">
        <v>11851</v>
      </c>
      <c r="M3016" s="8" t="s">
        <v>11848</v>
      </c>
      <c r="N3016" s="12" t="s">
        <v>11</v>
      </c>
      <c r="O3016" s="12" t="s">
        <v>13</v>
      </c>
      <c r="P3016" s="12" t="s">
        <v>31</v>
      </c>
      <c r="Q3016" s="12" t="s">
        <v>15</v>
      </c>
      <c r="R3016" s="12" t="s">
        <v>20</v>
      </c>
      <c r="S3016" s="8"/>
      <c r="T3016" s="8"/>
      <c r="U3016" s="8"/>
      <c r="V3016" s="8"/>
      <c r="W3016" s="8"/>
      <c r="X3016" s="8"/>
      <c r="Y3016" s="8"/>
      <c r="Z3016" s="8"/>
      <c r="AA3016" s="8"/>
      <c r="AB3016" s="8"/>
      <c r="AC3016" s="9">
        <f>ROUNDUP(SUM(VLOOKUP(F3016,'Pontuação'!A$2:B$11,2,FALSE),VLOOKUP(E3016,'Pontuação'!C$2:D$11,2,FALSE),VLOOKUP(H3016,'Pontuação'!I$2:J$11,2,FALSE),VLOOKUP(J3016,'Pontuação'!G$2:H$11,2,FALSE),VLOOKUP(L3016,'Pontuação'!M$2:N$13,2,FALSE)),0)</f>
        <v>1541</v>
      </c>
      <c r="AD3016" s="10">
        <f t="shared" si="1"/>
        <v>154</v>
      </c>
      <c r="AE3016" s="10" t="str">
        <f t="array" ref="AE3016">IFERROR(INDEX('Pontuação'!G$13:G$101, MATCH(AD3016, 'Pontuação'!F$13:F$101, 0)), "Faixa Indefinida")</f>
        <v>C</v>
      </c>
      <c r="AF3016" s="10">
        <f t="shared" si="2"/>
        <v>0</v>
      </c>
      <c r="AG3016" s="10">
        <f t="shared" si="3"/>
        <v>0</v>
      </c>
      <c r="AH3016" s="10">
        <f t="shared" si="4"/>
        <v>1</v>
      </c>
      <c r="AI3016" s="10">
        <f t="shared" si="5"/>
        <v>0</v>
      </c>
      <c r="AJ3016" s="9">
        <f>ROUNDUP(SUM(VLOOKUP(F3016,'Pontuação 3.0'!A$2:B$11,2,FALSE),VLOOKUP(E3016,'Pontuação 3.0'!C$2:D$11,2,FALSE),VLOOKUP(H3016,'Pontuação 3.0'!I$2:J$11,2,FALSE),VLOOKUP(J3016,'Pontuação 3.0'!G$2:H$11,2,FALSE),VLOOKUP(G3016,'Pontuação 3.0'!E$2:F$11,2,FALSE),VLOOKUP(K3016,'Pontuação 3.0'!K$2:L$11,2,FALSE),VLOOKUP(L3016,'Pontuação 3.0'!M$2:N$13,2,FALSE)),0)</f>
        <v>2250</v>
      </c>
      <c r="AK3016" s="9">
        <f t="shared" si="6"/>
        <v>225</v>
      </c>
      <c r="AL3016" s="9" t="str">
        <f t="array" ref="AL3016">IFERROR(INDEX('Pontuação 3.0'!G$13:G$191, MATCH(AK3016, 'Pontuação 3.0'!F$13:F$191, 0)), "Faixa Indefinida")</f>
        <v>B</v>
      </c>
      <c r="AM3016" s="9">
        <f t="shared" si="7"/>
        <v>0</v>
      </c>
      <c r="AN3016" s="9">
        <f t="shared" si="8"/>
        <v>1</v>
      </c>
      <c r="AO3016" s="9">
        <f t="shared" si="9"/>
        <v>0</v>
      </c>
      <c r="AP3016" s="9">
        <f t="shared" si="10"/>
        <v>0</v>
      </c>
      <c r="AQ3016" s="8"/>
    </row>
    <row r="3017" ht="15.75" customHeight="1">
      <c r="A3017" s="7">
        <v>45682.0</v>
      </c>
      <c r="B3017" s="8" t="s">
        <v>6780</v>
      </c>
      <c r="C3017" s="8" t="s">
        <v>6781</v>
      </c>
      <c r="D3017" s="11">
        <v>7.598109265E10</v>
      </c>
      <c r="E3017" s="8" t="s">
        <v>11833</v>
      </c>
      <c r="F3017" s="8" t="s">
        <v>11834</v>
      </c>
      <c r="G3017" s="8" t="s">
        <v>11843</v>
      </c>
      <c r="H3017" s="8" t="s">
        <v>11850</v>
      </c>
      <c r="I3017" s="8" t="s">
        <v>11845</v>
      </c>
      <c r="J3017" s="8" t="s">
        <v>11846</v>
      </c>
      <c r="K3017" s="8" t="s">
        <v>11839</v>
      </c>
      <c r="L3017" s="8" t="s">
        <v>11851</v>
      </c>
      <c r="M3017" s="8" t="s">
        <v>11849</v>
      </c>
      <c r="N3017" s="12" t="s">
        <v>11</v>
      </c>
      <c r="O3017" s="12" t="s">
        <v>13</v>
      </c>
      <c r="P3017" s="12" t="s">
        <v>123</v>
      </c>
      <c r="Q3017" s="12" t="s">
        <v>15</v>
      </c>
      <c r="R3017" s="12" t="s">
        <v>20</v>
      </c>
      <c r="S3017" s="8"/>
      <c r="T3017" s="8"/>
      <c r="U3017" s="8"/>
      <c r="V3017" s="8"/>
      <c r="W3017" s="8"/>
      <c r="X3017" s="8"/>
      <c r="Y3017" s="8"/>
      <c r="Z3017" s="8"/>
      <c r="AA3017" s="8"/>
      <c r="AB3017" s="8"/>
      <c r="AC3017" s="9">
        <f>ROUNDUP(SUM(VLOOKUP(F3017,'Pontuação'!A$2:B$11,2,FALSE),VLOOKUP(E3017,'Pontuação'!C$2:D$11,2,FALSE),VLOOKUP(H3017,'Pontuação'!I$2:J$11,2,FALSE),VLOOKUP(J3017,'Pontuação'!G$2:H$11,2,FALSE),VLOOKUP(L3017,'Pontuação'!M$2:N$13,2,FALSE)),0)</f>
        <v>1541</v>
      </c>
      <c r="AD3017" s="10">
        <f t="shared" si="1"/>
        <v>154</v>
      </c>
      <c r="AE3017" s="10" t="str">
        <f t="array" ref="AE3017">IFERROR(INDEX('Pontuação'!G$13:G$101, MATCH(AD3017, 'Pontuação'!F$13:F$101, 0)), "Faixa Indefinida")</f>
        <v>C</v>
      </c>
      <c r="AF3017" s="10">
        <f t="shared" si="2"/>
        <v>0</v>
      </c>
      <c r="AG3017" s="10">
        <f t="shared" si="3"/>
        <v>0</v>
      </c>
      <c r="AH3017" s="10">
        <f t="shared" si="4"/>
        <v>1</v>
      </c>
      <c r="AI3017" s="10">
        <f t="shared" si="5"/>
        <v>0</v>
      </c>
      <c r="AJ3017" s="9">
        <f>ROUNDUP(SUM(VLOOKUP(F3017,'Pontuação 3.0'!A$2:B$11,2,FALSE),VLOOKUP(E3017,'Pontuação 3.0'!C$2:D$11,2,FALSE),VLOOKUP(H3017,'Pontuação 3.0'!I$2:J$11,2,FALSE),VLOOKUP(J3017,'Pontuação 3.0'!G$2:H$11,2,FALSE),VLOOKUP(G3017,'Pontuação 3.0'!E$2:F$11,2,FALSE),VLOOKUP(K3017,'Pontuação 3.0'!K$2:L$11,2,FALSE),VLOOKUP(L3017,'Pontuação 3.0'!M$2:N$13,2,FALSE)),0)</f>
        <v>2250</v>
      </c>
      <c r="AK3017" s="9">
        <f t="shared" si="6"/>
        <v>225</v>
      </c>
      <c r="AL3017" s="9" t="str">
        <f t="array" ref="AL3017">IFERROR(INDEX('Pontuação 3.0'!G$13:G$191, MATCH(AK3017, 'Pontuação 3.0'!F$13:F$191, 0)), "Faixa Indefinida")</f>
        <v>B</v>
      </c>
      <c r="AM3017" s="9">
        <f t="shared" si="7"/>
        <v>0</v>
      </c>
      <c r="AN3017" s="9">
        <f t="shared" si="8"/>
        <v>1</v>
      </c>
      <c r="AO3017" s="9">
        <f t="shared" si="9"/>
        <v>0</v>
      </c>
      <c r="AP3017" s="9">
        <f t="shared" si="10"/>
        <v>0</v>
      </c>
      <c r="AQ3017" s="8"/>
    </row>
    <row r="3018" ht="15.75" customHeight="1">
      <c r="A3018" s="7">
        <v>45682.0</v>
      </c>
      <c r="B3018" s="8" t="s">
        <v>6786</v>
      </c>
      <c r="C3018" s="8" t="s">
        <v>6787</v>
      </c>
      <c r="D3018" s="8" t="s">
        <v>6788</v>
      </c>
      <c r="E3018" s="8" t="s">
        <v>11833</v>
      </c>
      <c r="F3018" s="8" t="s">
        <v>11854</v>
      </c>
      <c r="G3018" s="8" t="s">
        <v>11843</v>
      </c>
      <c r="H3018" s="8" t="s">
        <v>11865</v>
      </c>
      <c r="I3018" s="8" t="s">
        <v>11837</v>
      </c>
      <c r="J3018" s="8" t="s">
        <v>11846</v>
      </c>
      <c r="K3018" s="8" t="s">
        <v>11839</v>
      </c>
      <c r="L3018" s="8" t="s">
        <v>11851</v>
      </c>
      <c r="M3018" s="8" t="s">
        <v>11841</v>
      </c>
      <c r="N3018" s="12" t="s">
        <v>11</v>
      </c>
      <c r="O3018" s="12" t="s">
        <v>13</v>
      </c>
      <c r="P3018" s="12" t="s">
        <v>23</v>
      </c>
      <c r="Q3018" s="12" t="s">
        <v>24</v>
      </c>
      <c r="R3018" s="12" t="s">
        <v>14</v>
      </c>
      <c r="S3018" s="8"/>
      <c r="T3018" s="8"/>
      <c r="U3018" s="8"/>
      <c r="V3018" s="8"/>
      <c r="W3018" s="8"/>
      <c r="X3018" s="8"/>
      <c r="Y3018" s="8"/>
      <c r="Z3018" s="8"/>
      <c r="AA3018" s="8"/>
      <c r="AB3018" s="8"/>
      <c r="AC3018" s="9">
        <f>ROUNDUP(SUM(VLOOKUP(F3018,'Pontuação'!A$2:B$11,2,FALSE),VLOOKUP(E3018,'Pontuação'!C$2:D$11,2,FALSE),VLOOKUP(H3018,'Pontuação'!I$2:J$11,2,FALSE),VLOOKUP(J3018,'Pontuação'!G$2:H$11,2,FALSE),VLOOKUP(L3018,'Pontuação'!M$2:N$13,2,FALSE)),0)</f>
        <v>1584</v>
      </c>
      <c r="AD3018" s="10">
        <f t="shared" si="1"/>
        <v>158</v>
      </c>
      <c r="AE3018" s="10" t="str">
        <f t="array" ref="AE3018">IFERROR(INDEX('Pontuação'!G$13:G$101, MATCH(AD3018, 'Pontuação'!F$13:F$101, 0)), "Faixa Indefinida")</f>
        <v>C</v>
      </c>
      <c r="AF3018" s="10">
        <f t="shared" si="2"/>
        <v>0</v>
      </c>
      <c r="AG3018" s="10">
        <f t="shared" si="3"/>
        <v>0</v>
      </c>
      <c r="AH3018" s="10">
        <f t="shared" si="4"/>
        <v>1</v>
      </c>
      <c r="AI3018" s="10">
        <f t="shared" si="5"/>
        <v>0</v>
      </c>
      <c r="AJ3018" s="9">
        <f>ROUNDUP(SUM(VLOOKUP(F3018,'Pontuação 3.0'!A$2:B$11,2,FALSE),VLOOKUP(E3018,'Pontuação 3.0'!C$2:D$11,2,FALSE),VLOOKUP(H3018,'Pontuação 3.0'!I$2:J$11,2,FALSE),VLOOKUP(J3018,'Pontuação 3.0'!G$2:H$11,2,FALSE),VLOOKUP(G3018,'Pontuação 3.0'!E$2:F$11,2,FALSE),VLOOKUP(K3018,'Pontuação 3.0'!K$2:L$11,2,FALSE),VLOOKUP(L3018,'Pontuação 3.0'!M$2:N$13,2,FALSE)),0)</f>
        <v>2304</v>
      </c>
      <c r="AK3018" s="9">
        <f t="shared" si="6"/>
        <v>230</v>
      </c>
      <c r="AL3018" s="9" t="str">
        <f t="array" ref="AL3018">IFERROR(INDEX('Pontuação 3.0'!G$13:G$191, MATCH(AK3018, 'Pontuação 3.0'!F$13:F$191, 0)), "Faixa Indefinida")</f>
        <v>B</v>
      </c>
      <c r="AM3018" s="9">
        <f t="shared" si="7"/>
        <v>0</v>
      </c>
      <c r="AN3018" s="9">
        <f t="shared" si="8"/>
        <v>1</v>
      </c>
      <c r="AO3018" s="9">
        <f t="shared" si="9"/>
        <v>0</v>
      </c>
      <c r="AP3018" s="9">
        <f t="shared" si="10"/>
        <v>0</v>
      </c>
      <c r="AQ3018" s="8"/>
    </row>
    <row r="3019" ht="15.75" customHeight="1">
      <c r="A3019" s="7">
        <v>45682.0</v>
      </c>
      <c r="B3019" s="8" t="s">
        <v>6782</v>
      </c>
      <c r="C3019" s="8" t="s">
        <v>6783</v>
      </c>
      <c r="D3019" s="11">
        <v>3.1971222436E10</v>
      </c>
      <c r="E3019" s="8" t="s">
        <v>11833</v>
      </c>
      <c r="F3019" s="8" t="s">
        <v>11842</v>
      </c>
      <c r="G3019" s="8" t="s">
        <v>11835</v>
      </c>
      <c r="H3019" s="8" t="s">
        <v>11844</v>
      </c>
      <c r="I3019" s="8" t="s">
        <v>11837</v>
      </c>
      <c r="J3019" s="8" t="s">
        <v>11846</v>
      </c>
      <c r="K3019" s="8" t="s">
        <v>11837</v>
      </c>
      <c r="L3019" s="8" t="s">
        <v>11851</v>
      </c>
      <c r="M3019" s="8" t="s">
        <v>11849</v>
      </c>
      <c r="N3019" s="12" t="s">
        <v>11</v>
      </c>
      <c r="O3019" s="12" t="s">
        <v>13</v>
      </c>
      <c r="P3019" s="12" t="s">
        <v>23</v>
      </c>
      <c r="Q3019" s="12" t="s">
        <v>15</v>
      </c>
      <c r="R3019" s="12" t="s">
        <v>20</v>
      </c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9">
        <f>ROUNDUP(SUM(VLOOKUP(F3019,'Pontuação'!A$2:B$11,2,FALSE),VLOOKUP(E3019,'Pontuação'!C$2:D$11,2,FALSE),VLOOKUP(H3019,'Pontuação'!I$2:J$11,2,FALSE),VLOOKUP(J3019,'Pontuação'!G$2:H$11,2,FALSE),VLOOKUP(L3019,'Pontuação'!M$2:N$13,2,FALSE)),0)</f>
        <v>1595</v>
      </c>
      <c r="AD3019" s="10">
        <f t="shared" si="1"/>
        <v>160</v>
      </c>
      <c r="AE3019" s="10" t="str">
        <f t="array" ref="AE3019">IFERROR(INDEX('Pontuação'!G$13:G$101, MATCH(AD3019, 'Pontuação'!F$13:F$101, 0)), "Faixa Indefinida")</f>
        <v>C</v>
      </c>
      <c r="AF3019" s="10">
        <f t="shared" si="2"/>
        <v>0</v>
      </c>
      <c r="AG3019" s="10">
        <f t="shared" si="3"/>
        <v>0</v>
      </c>
      <c r="AH3019" s="10">
        <f t="shared" si="4"/>
        <v>1</v>
      </c>
      <c r="AI3019" s="10">
        <f t="shared" si="5"/>
        <v>0</v>
      </c>
      <c r="AJ3019" s="9">
        <f>ROUNDUP(SUM(VLOOKUP(F3019,'Pontuação 3.0'!A$2:B$11,2,FALSE),VLOOKUP(E3019,'Pontuação 3.0'!C$2:D$11,2,FALSE),VLOOKUP(H3019,'Pontuação 3.0'!I$2:J$11,2,FALSE),VLOOKUP(J3019,'Pontuação 3.0'!G$2:H$11,2,FALSE),VLOOKUP(G3019,'Pontuação 3.0'!E$2:F$11,2,FALSE),VLOOKUP(K3019,'Pontuação 3.0'!K$2:L$11,2,FALSE),VLOOKUP(L3019,'Pontuação 3.0'!M$2:N$13,2,FALSE)),0)</f>
        <v>2069</v>
      </c>
      <c r="AK3019" s="9">
        <f t="shared" si="6"/>
        <v>207</v>
      </c>
      <c r="AL3019" s="9" t="str">
        <f t="array" ref="AL3019">IFERROR(INDEX('Pontuação 3.0'!G$13:G$191, MATCH(AK3019, 'Pontuação 3.0'!F$13:F$191, 0)), "Faixa Indefinida")</f>
        <v>C</v>
      </c>
      <c r="AM3019" s="9">
        <f t="shared" si="7"/>
        <v>0</v>
      </c>
      <c r="AN3019" s="9">
        <f t="shared" si="8"/>
        <v>0</v>
      </c>
      <c r="AO3019" s="9">
        <f t="shared" si="9"/>
        <v>1</v>
      </c>
      <c r="AP3019" s="9">
        <f t="shared" si="10"/>
        <v>0</v>
      </c>
      <c r="AQ3019" s="8"/>
    </row>
    <row r="3020" ht="15.75" customHeight="1">
      <c r="A3020" s="7">
        <v>45682.0</v>
      </c>
      <c r="B3020" s="8" t="s">
        <v>6784</v>
      </c>
      <c r="C3020" s="8" t="s">
        <v>6785</v>
      </c>
      <c r="D3020" s="11">
        <v>2.1992684188E10</v>
      </c>
      <c r="E3020" s="8" t="s">
        <v>11833</v>
      </c>
      <c r="F3020" s="8" t="s">
        <v>11842</v>
      </c>
      <c r="G3020" s="8" t="s">
        <v>11843</v>
      </c>
      <c r="H3020" s="8" t="s">
        <v>11850</v>
      </c>
      <c r="I3020" s="8" t="s">
        <v>11845</v>
      </c>
      <c r="J3020" s="8" t="s">
        <v>11846</v>
      </c>
      <c r="K3020" s="8" t="s">
        <v>11837</v>
      </c>
      <c r="L3020" s="8" t="s">
        <v>11847</v>
      </c>
      <c r="M3020" s="8" t="s">
        <v>11848</v>
      </c>
      <c r="N3020" s="12" t="s">
        <v>11</v>
      </c>
      <c r="O3020" s="12" t="s">
        <v>13</v>
      </c>
      <c r="P3020" s="12" t="s">
        <v>23</v>
      </c>
      <c r="Q3020" s="12" t="s">
        <v>15</v>
      </c>
      <c r="R3020" s="12" t="s">
        <v>20</v>
      </c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9">
        <f>ROUNDUP(SUM(VLOOKUP(F3020,'Pontuação'!A$2:B$11,2,FALSE),VLOOKUP(E3020,'Pontuação'!C$2:D$11,2,FALSE),VLOOKUP(H3020,'Pontuação'!I$2:J$11,2,FALSE),VLOOKUP(J3020,'Pontuação'!G$2:H$11,2,FALSE),VLOOKUP(L3020,'Pontuação'!M$2:N$13,2,FALSE)),0)</f>
        <v>1685</v>
      </c>
      <c r="AD3020" s="10">
        <f t="shared" si="1"/>
        <v>169</v>
      </c>
      <c r="AE3020" s="10" t="str">
        <f t="array" ref="AE3020">IFERROR(INDEX('Pontuação'!G$13:G$101, MATCH(AD3020, 'Pontuação'!F$13:F$101, 0)), "Faixa Indefinida")</f>
        <v>B</v>
      </c>
      <c r="AF3020" s="10">
        <f t="shared" si="2"/>
        <v>0</v>
      </c>
      <c r="AG3020" s="10">
        <f t="shared" si="3"/>
        <v>1</v>
      </c>
      <c r="AH3020" s="10">
        <f t="shared" si="4"/>
        <v>0</v>
      </c>
      <c r="AI3020" s="10">
        <f t="shared" si="5"/>
        <v>0</v>
      </c>
      <c r="AJ3020" s="9">
        <f>ROUNDUP(SUM(VLOOKUP(F3020,'Pontuação 3.0'!A$2:B$11,2,FALSE),VLOOKUP(E3020,'Pontuação 3.0'!C$2:D$11,2,FALSE),VLOOKUP(H3020,'Pontuação 3.0'!I$2:J$11,2,FALSE),VLOOKUP(J3020,'Pontuação 3.0'!G$2:H$11,2,FALSE),VLOOKUP(G3020,'Pontuação 3.0'!E$2:F$11,2,FALSE),VLOOKUP(K3020,'Pontuação 3.0'!K$2:L$11,2,FALSE),VLOOKUP(L3020,'Pontuação 3.0'!M$2:N$13,2,FALSE)),0)</f>
        <v>2208</v>
      </c>
      <c r="AK3020" s="9">
        <f t="shared" si="6"/>
        <v>221</v>
      </c>
      <c r="AL3020" s="9" t="str">
        <f t="array" ref="AL3020">IFERROR(INDEX('Pontuação 3.0'!G$13:G$191, MATCH(AK3020, 'Pontuação 3.0'!F$13:F$191, 0)), "Faixa Indefinida")</f>
        <v>B</v>
      </c>
      <c r="AM3020" s="9">
        <f t="shared" si="7"/>
        <v>0</v>
      </c>
      <c r="AN3020" s="9">
        <f t="shared" si="8"/>
        <v>1</v>
      </c>
      <c r="AO3020" s="9">
        <f t="shared" si="9"/>
        <v>0</v>
      </c>
      <c r="AP3020" s="9">
        <f t="shared" si="10"/>
        <v>0</v>
      </c>
      <c r="AQ3020" s="8"/>
    </row>
    <row r="3021" ht="15.75" customHeight="1">
      <c r="A3021" s="7">
        <v>45682.0</v>
      </c>
      <c r="B3021" s="8" t="s">
        <v>6789</v>
      </c>
      <c r="C3021" s="8" t="s">
        <v>6790</v>
      </c>
      <c r="D3021" s="11">
        <v>4.9999277137E10</v>
      </c>
      <c r="E3021" s="8" t="s">
        <v>11868</v>
      </c>
      <c r="F3021" s="8" t="s">
        <v>11834</v>
      </c>
      <c r="G3021" s="8" t="s">
        <v>11835</v>
      </c>
      <c r="H3021" s="8" t="s">
        <v>11844</v>
      </c>
      <c r="I3021" s="8" t="s">
        <v>11837</v>
      </c>
      <c r="J3021" s="8" t="s">
        <v>11846</v>
      </c>
      <c r="K3021" s="8" t="s">
        <v>11839</v>
      </c>
      <c r="L3021" s="8" t="s">
        <v>11847</v>
      </c>
      <c r="M3021" s="8" t="s">
        <v>11849</v>
      </c>
      <c r="N3021" s="12" t="s">
        <v>11</v>
      </c>
      <c r="O3021" s="12" t="s">
        <v>13</v>
      </c>
      <c r="P3021" s="12" t="s">
        <v>23</v>
      </c>
      <c r="Q3021" s="12" t="s">
        <v>15</v>
      </c>
      <c r="R3021" s="12" t="s">
        <v>14</v>
      </c>
      <c r="S3021" s="8"/>
      <c r="T3021" s="8"/>
      <c r="U3021" s="8"/>
      <c r="V3021" s="8"/>
      <c r="W3021" s="8"/>
      <c r="X3021" s="8"/>
      <c r="Y3021" s="8"/>
      <c r="Z3021" s="8"/>
      <c r="AA3021" s="8"/>
      <c r="AB3021" s="8"/>
      <c r="AC3021" s="9">
        <f>ROUNDUP(SUM(VLOOKUP(F3021,'Pontuação'!A$2:B$11,2,FALSE),VLOOKUP(E3021,'Pontuação'!C$2:D$11,2,FALSE),VLOOKUP(H3021,'Pontuação'!I$2:J$11,2,FALSE),VLOOKUP(J3021,'Pontuação'!G$2:H$11,2,FALSE),VLOOKUP(L3021,'Pontuação'!M$2:N$13,2,FALSE)),0)</f>
        <v>1719</v>
      </c>
      <c r="AD3021" s="10">
        <f t="shared" si="1"/>
        <v>172</v>
      </c>
      <c r="AE3021" s="10" t="str">
        <f t="array" ref="AE3021">IFERROR(INDEX('Pontuação'!G$13:G$101, MATCH(AD3021, 'Pontuação'!F$13:F$101, 0)), "Faixa Indefinida")</f>
        <v>B</v>
      </c>
      <c r="AF3021" s="10">
        <f t="shared" si="2"/>
        <v>0</v>
      </c>
      <c r="AG3021" s="10">
        <f t="shared" si="3"/>
        <v>1</v>
      </c>
      <c r="AH3021" s="10">
        <f t="shared" si="4"/>
        <v>0</v>
      </c>
      <c r="AI3021" s="10">
        <f t="shared" si="5"/>
        <v>0</v>
      </c>
      <c r="AJ3021" s="9">
        <f>ROUNDUP(SUM(VLOOKUP(F3021,'Pontuação 3.0'!A$2:B$11,2,FALSE),VLOOKUP(E3021,'Pontuação 3.0'!C$2:D$11,2,FALSE),VLOOKUP(H3021,'Pontuação 3.0'!I$2:J$11,2,FALSE),VLOOKUP(J3021,'Pontuação 3.0'!G$2:H$11,2,FALSE),VLOOKUP(G3021,'Pontuação 3.0'!E$2:F$11,2,FALSE),VLOOKUP(K3021,'Pontuação 3.0'!K$2:L$11,2,FALSE),VLOOKUP(L3021,'Pontuação 3.0'!M$2:N$13,2,FALSE)),0)</f>
        <v>2253</v>
      </c>
      <c r="AK3021" s="9">
        <f t="shared" si="6"/>
        <v>225</v>
      </c>
      <c r="AL3021" s="9" t="str">
        <f t="array" ref="AL3021">IFERROR(INDEX('Pontuação 3.0'!G$13:G$191, MATCH(AK3021, 'Pontuação 3.0'!F$13:F$191, 0)), "Faixa Indefinida")</f>
        <v>B</v>
      </c>
      <c r="AM3021" s="9">
        <f t="shared" si="7"/>
        <v>0</v>
      </c>
      <c r="AN3021" s="9">
        <f t="shared" si="8"/>
        <v>1</v>
      </c>
      <c r="AO3021" s="9">
        <f t="shared" si="9"/>
        <v>0</v>
      </c>
      <c r="AP3021" s="9">
        <f t="shared" si="10"/>
        <v>0</v>
      </c>
      <c r="AQ3021" s="8"/>
    </row>
    <row r="3022" ht="15.75" customHeight="1">
      <c r="A3022" s="7">
        <v>45682.0</v>
      </c>
      <c r="B3022" s="8" t="s">
        <v>6793</v>
      </c>
      <c r="C3022" s="8" t="s">
        <v>6794</v>
      </c>
      <c r="D3022" s="11">
        <v>9.8991060792E10</v>
      </c>
      <c r="E3022" s="8" t="s">
        <v>11868</v>
      </c>
      <c r="F3022" s="8" t="s">
        <v>11842</v>
      </c>
      <c r="G3022" s="8" t="s">
        <v>11835</v>
      </c>
      <c r="H3022" s="8" t="s">
        <v>11850</v>
      </c>
      <c r="I3022" s="8" t="s">
        <v>11845</v>
      </c>
      <c r="J3022" s="8" t="s">
        <v>11846</v>
      </c>
      <c r="K3022" s="8" t="s">
        <v>11837</v>
      </c>
      <c r="L3022" s="8" t="s">
        <v>11857</v>
      </c>
      <c r="M3022" s="8" t="s">
        <v>11841</v>
      </c>
      <c r="N3022" s="12" t="s">
        <v>11</v>
      </c>
      <c r="O3022" s="12" t="s">
        <v>13</v>
      </c>
      <c r="P3022" s="12" t="s">
        <v>40</v>
      </c>
      <c r="Q3022" s="12" t="s">
        <v>15</v>
      </c>
      <c r="R3022" s="12" t="s">
        <v>20</v>
      </c>
      <c r="S3022" s="8"/>
      <c r="T3022" s="8"/>
      <c r="U3022" s="8"/>
      <c r="V3022" s="8"/>
      <c r="W3022" s="8"/>
      <c r="X3022" s="8"/>
      <c r="Y3022" s="8"/>
      <c r="Z3022" s="8"/>
      <c r="AA3022" s="8"/>
      <c r="AB3022" s="8"/>
      <c r="AC3022" s="9">
        <f>ROUNDUP(SUM(VLOOKUP(F3022,'Pontuação'!A$2:B$11,2,FALSE),VLOOKUP(E3022,'Pontuação'!C$2:D$11,2,FALSE),VLOOKUP(H3022,'Pontuação'!I$2:J$11,2,FALSE),VLOOKUP(J3022,'Pontuação'!G$2:H$11,2,FALSE),VLOOKUP(L3022,'Pontuação'!M$2:N$13,2,FALSE)),0)</f>
        <v>1520</v>
      </c>
      <c r="AD3022" s="10">
        <f t="shared" si="1"/>
        <v>152</v>
      </c>
      <c r="AE3022" s="10" t="str">
        <f t="array" ref="AE3022">IFERROR(INDEX('Pontuação'!G$13:G$101, MATCH(AD3022, 'Pontuação'!F$13:F$101, 0)), "Faixa Indefinida")</f>
        <v>C</v>
      </c>
      <c r="AF3022" s="10">
        <f t="shared" si="2"/>
        <v>0</v>
      </c>
      <c r="AG3022" s="10">
        <f t="shared" si="3"/>
        <v>0</v>
      </c>
      <c r="AH3022" s="10">
        <f t="shared" si="4"/>
        <v>1</v>
      </c>
      <c r="AI3022" s="10">
        <f t="shared" si="5"/>
        <v>0</v>
      </c>
      <c r="AJ3022" s="9">
        <f>ROUNDUP(SUM(VLOOKUP(F3022,'Pontuação 3.0'!A$2:B$11,2,FALSE),VLOOKUP(E3022,'Pontuação 3.0'!C$2:D$11,2,FALSE),VLOOKUP(H3022,'Pontuação 3.0'!I$2:J$11,2,FALSE),VLOOKUP(J3022,'Pontuação 3.0'!G$2:H$11,2,FALSE),VLOOKUP(G3022,'Pontuação 3.0'!E$2:F$11,2,FALSE),VLOOKUP(K3022,'Pontuação 3.0'!K$2:L$11,2,FALSE),VLOOKUP(L3022,'Pontuação 3.0'!M$2:N$13,2,FALSE)),0)</f>
        <v>1922</v>
      </c>
      <c r="AK3022" s="9">
        <f t="shared" si="6"/>
        <v>192</v>
      </c>
      <c r="AL3022" s="9" t="str">
        <f t="array" ref="AL3022">IFERROR(INDEX('Pontuação 3.0'!G$13:G$191, MATCH(AK3022, 'Pontuação 3.0'!F$13:F$191, 0)), "Faixa Indefinida")</f>
        <v>C</v>
      </c>
      <c r="AM3022" s="9">
        <f t="shared" si="7"/>
        <v>0</v>
      </c>
      <c r="AN3022" s="9">
        <f t="shared" si="8"/>
        <v>0</v>
      </c>
      <c r="AO3022" s="9">
        <f t="shared" si="9"/>
        <v>1</v>
      </c>
      <c r="AP3022" s="9">
        <f t="shared" si="10"/>
        <v>0</v>
      </c>
      <c r="AQ3022" s="8"/>
    </row>
    <row r="3023" ht="15.75" customHeight="1">
      <c r="A3023" s="7">
        <v>45682.0</v>
      </c>
      <c r="B3023" s="8" t="s">
        <v>6795</v>
      </c>
      <c r="C3023" s="8" t="s">
        <v>6796</v>
      </c>
      <c r="D3023" s="11">
        <v>5.1999071766E10</v>
      </c>
      <c r="E3023" s="8" t="s">
        <v>11868</v>
      </c>
      <c r="F3023" s="8" t="s">
        <v>11834</v>
      </c>
      <c r="G3023" s="8" t="s">
        <v>11843</v>
      </c>
      <c r="H3023" s="8" t="s">
        <v>11844</v>
      </c>
      <c r="I3023" s="8" t="s">
        <v>11845</v>
      </c>
      <c r="J3023" s="8" t="s">
        <v>11846</v>
      </c>
      <c r="K3023" s="8" t="s">
        <v>11837</v>
      </c>
      <c r="L3023" s="8" t="s">
        <v>11851</v>
      </c>
      <c r="M3023" s="8" t="s">
        <v>11853</v>
      </c>
      <c r="N3023" s="12" t="s">
        <v>11</v>
      </c>
      <c r="O3023" s="12" t="s">
        <v>13</v>
      </c>
      <c r="P3023" s="12" t="s">
        <v>27</v>
      </c>
      <c r="Q3023" s="12" t="s">
        <v>15</v>
      </c>
      <c r="R3023" s="12" t="s">
        <v>14</v>
      </c>
      <c r="S3023" s="8"/>
      <c r="T3023" s="8"/>
      <c r="U3023" s="8"/>
      <c r="V3023" s="8"/>
      <c r="W3023" s="8"/>
      <c r="X3023" s="8"/>
      <c r="Y3023" s="8"/>
      <c r="Z3023" s="8"/>
      <c r="AA3023" s="8"/>
      <c r="AB3023" s="8"/>
      <c r="AC3023" s="9">
        <f>ROUNDUP(SUM(VLOOKUP(F3023,'Pontuação'!A$2:B$11,2,FALSE),VLOOKUP(E3023,'Pontuação'!C$2:D$11,2,FALSE),VLOOKUP(H3023,'Pontuação'!I$2:J$11,2,FALSE),VLOOKUP(J3023,'Pontuação'!G$2:H$11,2,FALSE),VLOOKUP(L3023,'Pontuação'!M$2:N$13,2,FALSE)),0)</f>
        <v>1587</v>
      </c>
      <c r="AD3023" s="10">
        <f t="shared" si="1"/>
        <v>159</v>
      </c>
      <c r="AE3023" s="10" t="str">
        <f t="array" ref="AE3023">IFERROR(INDEX('Pontuação'!G$13:G$101, MATCH(AD3023, 'Pontuação'!F$13:F$101, 0)), "Faixa Indefinida")</f>
        <v>C</v>
      </c>
      <c r="AF3023" s="10">
        <f t="shared" si="2"/>
        <v>0</v>
      </c>
      <c r="AG3023" s="10">
        <f t="shared" si="3"/>
        <v>0</v>
      </c>
      <c r="AH3023" s="10">
        <f t="shared" si="4"/>
        <v>1</v>
      </c>
      <c r="AI3023" s="10">
        <f t="shared" si="5"/>
        <v>0</v>
      </c>
      <c r="AJ3023" s="9">
        <f>ROUNDUP(SUM(VLOOKUP(F3023,'Pontuação 3.0'!A$2:B$11,2,FALSE),VLOOKUP(E3023,'Pontuação 3.0'!C$2:D$11,2,FALSE),VLOOKUP(H3023,'Pontuação 3.0'!I$2:J$11,2,FALSE),VLOOKUP(J3023,'Pontuação 3.0'!G$2:H$11,2,FALSE),VLOOKUP(G3023,'Pontuação 3.0'!E$2:F$11,2,FALSE),VLOOKUP(K3023,'Pontuação 3.0'!K$2:L$11,2,FALSE),VLOOKUP(L3023,'Pontuação 3.0'!M$2:N$13,2,FALSE)),0)</f>
        <v>2046</v>
      </c>
      <c r="AK3023" s="9">
        <f t="shared" si="6"/>
        <v>205</v>
      </c>
      <c r="AL3023" s="9" t="str">
        <f t="array" ref="AL3023">IFERROR(INDEX('Pontuação 3.0'!G$13:G$191, MATCH(AK3023, 'Pontuação 3.0'!F$13:F$191, 0)), "Faixa Indefinida")</f>
        <v>C</v>
      </c>
      <c r="AM3023" s="9">
        <f t="shared" si="7"/>
        <v>0</v>
      </c>
      <c r="AN3023" s="9">
        <f t="shared" si="8"/>
        <v>0</v>
      </c>
      <c r="AO3023" s="9">
        <f t="shared" si="9"/>
        <v>1</v>
      </c>
      <c r="AP3023" s="9">
        <f t="shared" si="10"/>
        <v>0</v>
      </c>
      <c r="AQ3023" s="8"/>
    </row>
    <row r="3024" ht="15.75" customHeight="1">
      <c r="A3024" s="7">
        <v>45682.0</v>
      </c>
      <c r="B3024" s="8" t="s">
        <v>6797</v>
      </c>
      <c r="C3024" s="8" t="s">
        <v>6798</v>
      </c>
      <c r="D3024" s="11">
        <v>8.9981217667E10</v>
      </c>
      <c r="E3024" s="8" t="s">
        <v>11833</v>
      </c>
      <c r="F3024" s="8" t="s">
        <v>11854</v>
      </c>
      <c r="G3024" s="8" t="s">
        <v>11864</v>
      </c>
      <c r="H3024" s="8" t="s">
        <v>11850</v>
      </c>
      <c r="I3024" s="8" t="s">
        <v>11837</v>
      </c>
      <c r="J3024" s="8" t="s">
        <v>11866</v>
      </c>
      <c r="K3024" s="8" t="s">
        <v>11837</v>
      </c>
      <c r="L3024" s="8" t="s">
        <v>11851</v>
      </c>
      <c r="M3024" s="8" t="s">
        <v>11841</v>
      </c>
      <c r="N3024" s="12" t="s">
        <v>11</v>
      </c>
      <c r="O3024" s="12" t="s">
        <v>13</v>
      </c>
      <c r="P3024" s="12" t="s">
        <v>99</v>
      </c>
      <c r="Q3024" s="12" t="s">
        <v>44</v>
      </c>
      <c r="R3024" s="12" t="s">
        <v>20</v>
      </c>
      <c r="S3024" s="8"/>
      <c r="T3024" s="8"/>
      <c r="U3024" s="8"/>
      <c r="V3024" s="8"/>
      <c r="W3024" s="8"/>
      <c r="X3024" s="8"/>
      <c r="Y3024" s="8"/>
      <c r="Z3024" s="8"/>
      <c r="AA3024" s="8"/>
      <c r="AB3024" s="8"/>
      <c r="AC3024" s="9">
        <f>ROUNDUP(SUM(VLOOKUP(F3024,'Pontuação'!A$2:B$11,2,FALSE),VLOOKUP(E3024,'Pontuação'!C$2:D$11,2,FALSE),VLOOKUP(H3024,'Pontuação'!I$2:J$11,2,FALSE),VLOOKUP(J3024,'Pontuação'!G$2:H$11,2,FALSE),VLOOKUP(L3024,'Pontuação'!M$2:N$13,2,FALSE)),0)</f>
        <v>1836</v>
      </c>
      <c r="AD3024" s="10">
        <f t="shared" si="1"/>
        <v>184</v>
      </c>
      <c r="AE3024" s="10" t="str">
        <f t="array" ref="AE3024">IFERROR(INDEX('Pontuação'!G$13:G$101, MATCH(AD3024, 'Pontuação'!F$13:F$101, 0)), "Faixa Indefinida")</f>
        <v>A</v>
      </c>
      <c r="AF3024" s="10">
        <f t="shared" si="2"/>
        <v>1</v>
      </c>
      <c r="AG3024" s="10">
        <f t="shared" si="3"/>
        <v>0</v>
      </c>
      <c r="AH3024" s="10">
        <f t="shared" si="4"/>
        <v>0</v>
      </c>
      <c r="AI3024" s="10">
        <f t="shared" si="5"/>
        <v>0</v>
      </c>
      <c r="AJ3024" s="9">
        <f>ROUNDUP(SUM(VLOOKUP(F3024,'Pontuação 3.0'!A$2:B$11,2,FALSE),VLOOKUP(E3024,'Pontuação 3.0'!C$2:D$11,2,FALSE),VLOOKUP(H3024,'Pontuação 3.0'!I$2:J$11,2,FALSE),VLOOKUP(J3024,'Pontuação 3.0'!G$2:H$11,2,FALSE),VLOOKUP(G3024,'Pontuação 3.0'!E$2:F$11,2,FALSE),VLOOKUP(K3024,'Pontuação 3.0'!K$2:L$11,2,FALSE),VLOOKUP(L3024,'Pontuação 3.0'!M$2:N$13,2,FALSE)),0)</f>
        <v>2224</v>
      </c>
      <c r="AK3024" s="9">
        <f t="shared" si="6"/>
        <v>222</v>
      </c>
      <c r="AL3024" s="9" t="str">
        <f t="array" ref="AL3024">IFERROR(INDEX('Pontuação 3.0'!G$13:G$191, MATCH(AK3024, 'Pontuação 3.0'!F$13:F$191, 0)), "Faixa Indefinida")</f>
        <v>B</v>
      </c>
      <c r="AM3024" s="9">
        <f t="shared" si="7"/>
        <v>0</v>
      </c>
      <c r="AN3024" s="9">
        <f t="shared" si="8"/>
        <v>1</v>
      </c>
      <c r="AO3024" s="9">
        <f t="shared" si="9"/>
        <v>0</v>
      </c>
      <c r="AP3024" s="9">
        <f t="shared" si="10"/>
        <v>0</v>
      </c>
      <c r="AQ3024" s="8"/>
    </row>
    <row r="3025" ht="15.75" customHeight="1">
      <c r="A3025" s="7">
        <v>45682.0</v>
      </c>
      <c r="B3025" s="8" t="s">
        <v>6799</v>
      </c>
      <c r="C3025" s="8" t="s">
        <v>6800</v>
      </c>
      <c r="D3025" s="11">
        <v>9.2981432863E10</v>
      </c>
      <c r="E3025" s="8" t="s">
        <v>11833</v>
      </c>
      <c r="F3025" s="8" t="s">
        <v>11834</v>
      </c>
      <c r="G3025" s="8" t="s">
        <v>11843</v>
      </c>
      <c r="H3025" s="8" t="s">
        <v>11850</v>
      </c>
      <c r="I3025" s="8" t="s">
        <v>11837</v>
      </c>
      <c r="J3025" s="8" t="s">
        <v>11846</v>
      </c>
      <c r="K3025" s="8" t="s">
        <v>11837</v>
      </c>
      <c r="L3025" s="8" t="s">
        <v>11851</v>
      </c>
      <c r="M3025" s="8" t="s">
        <v>11853</v>
      </c>
      <c r="N3025" s="12" t="s">
        <v>11</v>
      </c>
      <c r="O3025" s="12" t="s">
        <v>13</v>
      </c>
      <c r="P3025" s="12" t="s">
        <v>27</v>
      </c>
      <c r="Q3025" s="12" t="s">
        <v>65</v>
      </c>
      <c r="R3025" s="12" t="s">
        <v>14</v>
      </c>
      <c r="S3025" s="8"/>
      <c r="T3025" s="8"/>
      <c r="U3025" s="8"/>
      <c r="V3025" s="8"/>
      <c r="W3025" s="8"/>
      <c r="X3025" s="8"/>
      <c r="Y3025" s="8"/>
      <c r="Z3025" s="8"/>
      <c r="AA3025" s="8"/>
      <c r="AB3025" s="8"/>
      <c r="AC3025" s="9">
        <f>ROUNDUP(SUM(VLOOKUP(F3025,'Pontuação'!A$2:B$11,2,FALSE),VLOOKUP(E3025,'Pontuação'!C$2:D$11,2,FALSE),VLOOKUP(H3025,'Pontuação'!I$2:J$11,2,FALSE),VLOOKUP(J3025,'Pontuação'!G$2:H$11,2,FALSE),VLOOKUP(L3025,'Pontuação'!M$2:N$13,2,FALSE)),0)</f>
        <v>1541</v>
      </c>
      <c r="AD3025" s="10">
        <f t="shared" si="1"/>
        <v>154</v>
      </c>
      <c r="AE3025" s="10" t="str">
        <f t="array" ref="AE3025">IFERROR(INDEX('Pontuação'!G$13:G$101, MATCH(AD3025, 'Pontuação'!F$13:F$101, 0)), "Faixa Indefinida")</f>
        <v>C</v>
      </c>
      <c r="AF3025" s="10">
        <f t="shared" si="2"/>
        <v>0</v>
      </c>
      <c r="AG3025" s="10">
        <f t="shared" si="3"/>
        <v>0</v>
      </c>
      <c r="AH3025" s="10">
        <f t="shared" si="4"/>
        <v>1</v>
      </c>
      <c r="AI3025" s="10">
        <f t="shared" si="5"/>
        <v>0</v>
      </c>
      <c r="AJ3025" s="9">
        <f>ROUNDUP(SUM(VLOOKUP(F3025,'Pontuação 3.0'!A$2:B$11,2,FALSE),VLOOKUP(E3025,'Pontuação 3.0'!C$2:D$11,2,FALSE),VLOOKUP(H3025,'Pontuação 3.0'!I$2:J$11,2,FALSE),VLOOKUP(J3025,'Pontuação 3.0'!G$2:H$11,2,FALSE),VLOOKUP(G3025,'Pontuação 3.0'!E$2:F$11,2,FALSE),VLOOKUP(K3025,'Pontuação 3.0'!K$2:L$11,2,FALSE),VLOOKUP(L3025,'Pontuação 3.0'!M$2:N$13,2,FALSE)),0)</f>
        <v>1989</v>
      </c>
      <c r="AK3025" s="9">
        <f t="shared" si="6"/>
        <v>199</v>
      </c>
      <c r="AL3025" s="9" t="str">
        <f t="array" ref="AL3025">IFERROR(INDEX('Pontuação 3.0'!G$13:G$191, MATCH(AK3025, 'Pontuação 3.0'!F$13:F$191, 0)), "Faixa Indefinida")</f>
        <v>C</v>
      </c>
      <c r="AM3025" s="9">
        <f t="shared" si="7"/>
        <v>0</v>
      </c>
      <c r="AN3025" s="9">
        <f t="shared" si="8"/>
        <v>0</v>
      </c>
      <c r="AO3025" s="9">
        <f t="shared" si="9"/>
        <v>1</v>
      </c>
      <c r="AP3025" s="9">
        <f t="shared" si="10"/>
        <v>0</v>
      </c>
      <c r="AQ3025" s="8"/>
    </row>
    <row r="3026" ht="15.75" customHeight="1">
      <c r="A3026" s="7">
        <v>45682.0</v>
      </c>
      <c r="B3026" s="8" t="s">
        <v>6801</v>
      </c>
      <c r="C3026" s="8" t="s">
        <v>6802</v>
      </c>
      <c r="D3026" s="11">
        <v>5.1991544413E10</v>
      </c>
      <c r="E3026" s="8" t="s">
        <v>11868</v>
      </c>
      <c r="F3026" s="8" t="s">
        <v>11834</v>
      </c>
      <c r="G3026" s="8" t="s">
        <v>11867</v>
      </c>
      <c r="H3026" s="8" t="s">
        <v>11856</v>
      </c>
      <c r="I3026" s="8" t="s">
        <v>11837</v>
      </c>
      <c r="J3026" s="8" t="s">
        <v>11846</v>
      </c>
      <c r="K3026" s="8" t="s">
        <v>11837</v>
      </c>
      <c r="L3026" s="8" t="s">
        <v>11851</v>
      </c>
      <c r="M3026" s="8" t="s">
        <v>11859</v>
      </c>
      <c r="N3026" s="12" t="s">
        <v>11</v>
      </c>
      <c r="O3026" s="12" t="s">
        <v>13</v>
      </c>
      <c r="P3026" s="12" t="s">
        <v>12</v>
      </c>
      <c r="Q3026" s="12" t="s">
        <v>15</v>
      </c>
      <c r="R3026" s="12" t="s">
        <v>20</v>
      </c>
      <c r="S3026" s="8"/>
      <c r="T3026" s="8"/>
      <c r="U3026" s="8"/>
      <c r="V3026" s="8"/>
      <c r="W3026" s="8"/>
      <c r="X3026" s="8"/>
      <c r="Y3026" s="8"/>
      <c r="Z3026" s="8"/>
      <c r="AA3026" s="8"/>
      <c r="AB3026" s="8"/>
      <c r="AC3026" s="9">
        <f>ROUNDUP(SUM(VLOOKUP(F3026,'Pontuação'!A$2:B$11,2,FALSE),VLOOKUP(E3026,'Pontuação'!C$2:D$11,2,FALSE),VLOOKUP(H3026,'Pontuação'!I$2:J$11,2,FALSE),VLOOKUP(J3026,'Pontuação'!G$2:H$11,2,FALSE),VLOOKUP(L3026,'Pontuação'!M$2:N$13,2,FALSE)),0)</f>
        <v>1431</v>
      </c>
      <c r="AD3026" s="10">
        <f t="shared" si="1"/>
        <v>143</v>
      </c>
      <c r="AE3026" s="10" t="str">
        <f t="array" ref="AE3026">IFERROR(INDEX('Pontuação'!G$13:G$101, MATCH(AD3026, 'Pontuação'!F$13:F$101, 0)), "Faixa Indefinida")</f>
        <v>D</v>
      </c>
      <c r="AF3026" s="10">
        <f t="shared" si="2"/>
        <v>0</v>
      </c>
      <c r="AG3026" s="10">
        <f t="shared" si="3"/>
        <v>0</v>
      </c>
      <c r="AH3026" s="10">
        <f t="shared" si="4"/>
        <v>0</v>
      </c>
      <c r="AI3026" s="10">
        <f t="shared" si="5"/>
        <v>1</v>
      </c>
      <c r="AJ3026" s="9">
        <f>ROUNDUP(SUM(VLOOKUP(F3026,'Pontuação 3.0'!A$2:B$11,2,FALSE),VLOOKUP(E3026,'Pontuação 3.0'!C$2:D$11,2,FALSE),VLOOKUP(H3026,'Pontuação 3.0'!I$2:J$11,2,FALSE),VLOOKUP(J3026,'Pontuação 3.0'!G$2:H$11,2,FALSE),VLOOKUP(G3026,'Pontuação 3.0'!E$2:F$11,2,FALSE),VLOOKUP(K3026,'Pontuação 3.0'!K$2:L$11,2,FALSE),VLOOKUP(L3026,'Pontuação 3.0'!M$2:N$13,2,FALSE)),0)</f>
        <v>1661</v>
      </c>
      <c r="AK3026" s="9">
        <f t="shared" si="6"/>
        <v>166</v>
      </c>
      <c r="AL3026" s="9" t="str">
        <f t="array" ref="AL3026">IFERROR(INDEX('Pontuação 3.0'!G$13:G$191, MATCH(AK3026, 'Pontuação 3.0'!F$13:F$191, 0)), "Faixa Indefinida")</f>
        <v>D</v>
      </c>
      <c r="AM3026" s="9">
        <f t="shared" si="7"/>
        <v>0</v>
      </c>
      <c r="AN3026" s="9">
        <f t="shared" si="8"/>
        <v>0</v>
      </c>
      <c r="AO3026" s="9">
        <f t="shared" si="9"/>
        <v>0</v>
      </c>
      <c r="AP3026" s="9">
        <f t="shared" si="10"/>
        <v>1</v>
      </c>
      <c r="AQ3026" s="8"/>
    </row>
    <row r="3027" ht="15.75" customHeight="1">
      <c r="A3027" s="7">
        <v>45682.0</v>
      </c>
      <c r="B3027" s="8" t="s">
        <v>5826</v>
      </c>
      <c r="C3027" s="8" t="s">
        <v>6807</v>
      </c>
      <c r="D3027" s="11">
        <v>1.6996389649E10</v>
      </c>
      <c r="E3027" s="8" t="s">
        <v>11833</v>
      </c>
      <c r="F3027" s="8" t="s">
        <v>11842</v>
      </c>
      <c r="G3027" s="8" t="s">
        <v>11835</v>
      </c>
      <c r="H3027" s="8" t="s">
        <v>11856</v>
      </c>
      <c r="I3027" s="8" t="s">
        <v>11837</v>
      </c>
      <c r="J3027" s="8" t="s">
        <v>11846</v>
      </c>
      <c r="K3027" s="8" t="s">
        <v>11837</v>
      </c>
      <c r="L3027" s="8" t="s">
        <v>11847</v>
      </c>
      <c r="M3027" s="8" t="s">
        <v>11848</v>
      </c>
      <c r="N3027" s="12" t="s">
        <v>11</v>
      </c>
      <c r="O3027" s="12" t="s">
        <v>13</v>
      </c>
      <c r="P3027" s="12" t="s">
        <v>27</v>
      </c>
      <c r="Q3027" s="12" t="s">
        <v>15</v>
      </c>
      <c r="R3027" s="12" t="s">
        <v>20</v>
      </c>
      <c r="S3027" s="8"/>
      <c r="T3027" s="8"/>
      <c r="U3027" s="8"/>
      <c r="V3027" s="8"/>
      <c r="W3027" s="8"/>
      <c r="X3027" s="8"/>
      <c r="Y3027" s="8"/>
      <c r="Z3027" s="8"/>
      <c r="AA3027" s="8"/>
      <c r="AB3027" s="8"/>
      <c r="AC3027" s="9">
        <f>ROUNDUP(SUM(VLOOKUP(F3027,'Pontuação'!A$2:B$11,2,FALSE),VLOOKUP(E3027,'Pontuação'!C$2:D$11,2,FALSE),VLOOKUP(H3027,'Pontuação'!I$2:J$11,2,FALSE),VLOOKUP(J3027,'Pontuação'!G$2:H$11,2,FALSE),VLOOKUP(L3027,'Pontuação'!M$2:N$13,2,FALSE)),0)</f>
        <v>1571</v>
      </c>
      <c r="AD3027" s="10">
        <f t="shared" si="1"/>
        <v>157</v>
      </c>
      <c r="AE3027" s="10" t="str">
        <f t="array" ref="AE3027">IFERROR(INDEX('Pontuação'!G$13:G$101, MATCH(AD3027, 'Pontuação'!F$13:F$101, 0)), "Faixa Indefinida")</f>
        <v>C</v>
      </c>
      <c r="AF3027" s="10">
        <f t="shared" si="2"/>
        <v>0</v>
      </c>
      <c r="AG3027" s="10">
        <f t="shared" si="3"/>
        <v>0</v>
      </c>
      <c r="AH3027" s="10">
        <f t="shared" si="4"/>
        <v>1</v>
      </c>
      <c r="AI3027" s="10">
        <f t="shared" si="5"/>
        <v>0</v>
      </c>
      <c r="AJ3027" s="9">
        <f>ROUNDUP(SUM(VLOOKUP(F3027,'Pontuação 3.0'!A$2:B$11,2,FALSE),VLOOKUP(E3027,'Pontuação 3.0'!C$2:D$11,2,FALSE),VLOOKUP(H3027,'Pontuação 3.0'!I$2:J$11,2,FALSE),VLOOKUP(J3027,'Pontuação 3.0'!G$2:H$11,2,FALSE),VLOOKUP(G3027,'Pontuação 3.0'!E$2:F$11,2,FALSE),VLOOKUP(K3027,'Pontuação 3.0'!K$2:L$11,2,FALSE),VLOOKUP(L3027,'Pontuação 3.0'!M$2:N$13,2,FALSE)),0)</f>
        <v>1920</v>
      </c>
      <c r="AK3027" s="9">
        <f t="shared" si="6"/>
        <v>192</v>
      </c>
      <c r="AL3027" s="9" t="str">
        <f t="array" ref="AL3027">IFERROR(INDEX('Pontuação 3.0'!G$13:G$191, MATCH(AK3027, 'Pontuação 3.0'!F$13:F$191, 0)), "Faixa Indefinida")</f>
        <v>C</v>
      </c>
      <c r="AM3027" s="9">
        <f t="shared" si="7"/>
        <v>0</v>
      </c>
      <c r="AN3027" s="9">
        <f t="shared" si="8"/>
        <v>0</v>
      </c>
      <c r="AO3027" s="9">
        <f t="shared" si="9"/>
        <v>1</v>
      </c>
      <c r="AP3027" s="9">
        <f t="shared" si="10"/>
        <v>0</v>
      </c>
      <c r="AQ3027" s="8"/>
    </row>
    <row r="3028" ht="15.75" customHeight="1">
      <c r="A3028" s="7">
        <v>45682.0</v>
      </c>
      <c r="B3028" s="8" t="s">
        <v>6805</v>
      </c>
      <c r="C3028" s="8" t="s">
        <v>6806</v>
      </c>
      <c r="D3028" s="11">
        <v>6.899939151E10</v>
      </c>
      <c r="E3028" s="8" t="s">
        <v>11833</v>
      </c>
      <c r="F3028" s="8" t="s">
        <v>11842</v>
      </c>
      <c r="G3028" s="8" t="s">
        <v>11835</v>
      </c>
      <c r="H3028" s="8" t="s">
        <v>11836</v>
      </c>
      <c r="I3028" s="8" t="s">
        <v>11845</v>
      </c>
      <c r="J3028" s="8" t="s">
        <v>11846</v>
      </c>
      <c r="K3028" s="8" t="s">
        <v>11837</v>
      </c>
      <c r="L3028" s="8" t="s">
        <v>11870</v>
      </c>
      <c r="M3028" s="8" t="s">
        <v>11849</v>
      </c>
      <c r="N3028" s="12" t="s">
        <v>11</v>
      </c>
      <c r="O3028" s="12" t="s">
        <v>13</v>
      </c>
      <c r="P3028" s="12" t="s">
        <v>37</v>
      </c>
      <c r="Q3028" s="12" t="s">
        <v>4765</v>
      </c>
      <c r="R3028" s="12" t="s">
        <v>20</v>
      </c>
      <c r="S3028" s="8"/>
      <c r="T3028" s="8"/>
      <c r="U3028" s="8"/>
      <c r="V3028" s="8"/>
      <c r="W3028" s="8"/>
      <c r="X3028" s="8"/>
      <c r="Y3028" s="8"/>
      <c r="Z3028" s="8"/>
      <c r="AA3028" s="8"/>
      <c r="AB3028" s="8"/>
      <c r="AC3028" s="9">
        <f>ROUNDUP(SUM(VLOOKUP(F3028,'Pontuação'!A$2:B$11,2,FALSE),VLOOKUP(E3028,'Pontuação'!C$2:D$11,2,FALSE),VLOOKUP(H3028,'Pontuação'!I$2:J$11,2,FALSE),VLOOKUP(J3028,'Pontuação'!G$2:H$11,2,FALSE),VLOOKUP(L3028,'Pontuação'!M$2:N$13,2,FALSE)),0)</f>
        <v>1439</v>
      </c>
      <c r="AD3028" s="10">
        <f t="shared" si="1"/>
        <v>144</v>
      </c>
      <c r="AE3028" s="10" t="str">
        <f t="array" ref="AE3028">IFERROR(INDEX('Pontuação'!G$13:G$101, MATCH(AD3028, 'Pontuação'!F$13:F$101, 0)), "Faixa Indefinida")</f>
        <v>D</v>
      </c>
      <c r="AF3028" s="10">
        <f t="shared" si="2"/>
        <v>0</v>
      </c>
      <c r="AG3028" s="10">
        <f t="shared" si="3"/>
        <v>0</v>
      </c>
      <c r="AH3028" s="10">
        <f t="shared" si="4"/>
        <v>0</v>
      </c>
      <c r="AI3028" s="10">
        <f t="shared" si="5"/>
        <v>1</v>
      </c>
      <c r="AJ3028" s="9">
        <f>ROUNDUP(SUM(VLOOKUP(F3028,'Pontuação 3.0'!A$2:B$11,2,FALSE),VLOOKUP(E3028,'Pontuação 3.0'!C$2:D$11,2,FALSE),VLOOKUP(H3028,'Pontuação 3.0'!I$2:J$11,2,FALSE),VLOOKUP(J3028,'Pontuação 3.0'!G$2:H$11,2,FALSE),VLOOKUP(G3028,'Pontuação 3.0'!E$2:F$11,2,FALSE),VLOOKUP(K3028,'Pontuação 3.0'!K$2:L$11,2,FALSE),VLOOKUP(L3028,'Pontuação 3.0'!M$2:N$13,2,FALSE)),0)</f>
        <v>2068</v>
      </c>
      <c r="AK3028" s="9">
        <f t="shared" si="6"/>
        <v>207</v>
      </c>
      <c r="AL3028" s="9" t="str">
        <f t="array" ref="AL3028">IFERROR(INDEX('Pontuação 3.0'!G$13:G$191, MATCH(AK3028, 'Pontuação 3.0'!F$13:F$191, 0)), "Faixa Indefinida")</f>
        <v>C</v>
      </c>
      <c r="AM3028" s="9">
        <f t="shared" si="7"/>
        <v>0</v>
      </c>
      <c r="AN3028" s="9">
        <f t="shared" si="8"/>
        <v>0</v>
      </c>
      <c r="AO3028" s="9">
        <f t="shared" si="9"/>
        <v>1</v>
      </c>
      <c r="AP3028" s="9">
        <f t="shared" si="10"/>
        <v>0</v>
      </c>
      <c r="AQ3028" s="8"/>
    </row>
    <row r="3029" ht="15.75" customHeight="1">
      <c r="A3029" s="7">
        <v>45682.0</v>
      </c>
      <c r="B3029" s="8" t="s">
        <v>6813</v>
      </c>
      <c r="C3029" s="8" t="s">
        <v>6814</v>
      </c>
      <c r="D3029" s="13" t="s">
        <v>12042</v>
      </c>
      <c r="E3029" s="8" t="s">
        <v>11868</v>
      </c>
      <c r="F3029" s="8" t="s">
        <v>11842</v>
      </c>
      <c r="G3029" s="8" t="s">
        <v>11867</v>
      </c>
      <c r="H3029" s="8" t="s">
        <v>11856</v>
      </c>
      <c r="I3029" s="8" t="s">
        <v>11837</v>
      </c>
      <c r="J3029" s="8" t="s">
        <v>11852</v>
      </c>
      <c r="K3029" s="8" t="s">
        <v>11839</v>
      </c>
      <c r="L3029" s="8" t="s">
        <v>11851</v>
      </c>
      <c r="M3029" s="8" t="s">
        <v>11841</v>
      </c>
      <c r="N3029" s="12" t="s">
        <v>11</v>
      </c>
      <c r="O3029" s="12" t="s">
        <v>13</v>
      </c>
      <c r="P3029" s="12" t="s">
        <v>23</v>
      </c>
      <c r="Q3029" s="12" t="s">
        <v>15</v>
      </c>
      <c r="R3029" s="12" t="s">
        <v>20</v>
      </c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9">
        <f>ROUNDUP(SUM(VLOOKUP(F3029,'Pontuação'!A$2:B$11,2,FALSE),VLOOKUP(E3029,'Pontuação'!C$2:D$11,2,FALSE),VLOOKUP(H3029,'Pontuação'!I$2:J$11,2,FALSE),VLOOKUP(J3029,'Pontuação'!G$2:H$11,2,FALSE),VLOOKUP(L3029,'Pontuação'!M$2:N$13,2,FALSE)),0)</f>
        <v>1548</v>
      </c>
      <c r="AD3029" s="10">
        <f t="shared" si="1"/>
        <v>155</v>
      </c>
      <c r="AE3029" s="10" t="str">
        <f t="array" ref="AE3029">IFERROR(INDEX('Pontuação'!G$13:G$101, MATCH(AD3029, 'Pontuação'!F$13:F$101, 0)), "Faixa Indefinida")</f>
        <v>C</v>
      </c>
      <c r="AF3029" s="10">
        <f t="shared" si="2"/>
        <v>0</v>
      </c>
      <c r="AG3029" s="10">
        <f t="shared" si="3"/>
        <v>0</v>
      </c>
      <c r="AH3029" s="10">
        <f t="shared" si="4"/>
        <v>1</v>
      </c>
      <c r="AI3029" s="10">
        <f t="shared" si="5"/>
        <v>0</v>
      </c>
      <c r="AJ3029" s="9">
        <f>ROUNDUP(SUM(VLOOKUP(F3029,'Pontuação 3.0'!A$2:B$11,2,FALSE),VLOOKUP(E3029,'Pontuação 3.0'!C$2:D$11,2,FALSE),VLOOKUP(H3029,'Pontuação 3.0'!I$2:J$11,2,FALSE),VLOOKUP(J3029,'Pontuação 3.0'!G$2:H$11,2,FALSE),VLOOKUP(G3029,'Pontuação 3.0'!E$2:F$11,2,FALSE),VLOOKUP(K3029,'Pontuação 3.0'!K$2:L$11,2,FALSE),VLOOKUP(L3029,'Pontuação 3.0'!M$2:N$13,2,FALSE)),0)</f>
        <v>2207</v>
      </c>
      <c r="AK3029" s="9">
        <f t="shared" si="6"/>
        <v>221</v>
      </c>
      <c r="AL3029" s="9" t="str">
        <f t="array" ref="AL3029">IFERROR(INDEX('Pontuação 3.0'!G$13:G$191, MATCH(AK3029, 'Pontuação 3.0'!F$13:F$191, 0)), "Faixa Indefinida")</f>
        <v>B</v>
      </c>
      <c r="AM3029" s="9">
        <f t="shared" si="7"/>
        <v>0</v>
      </c>
      <c r="AN3029" s="9">
        <f t="shared" si="8"/>
        <v>1</v>
      </c>
      <c r="AO3029" s="9">
        <f t="shared" si="9"/>
        <v>0</v>
      </c>
      <c r="AP3029" s="9">
        <f t="shared" si="10"/>
        <v>0</v>
      </c>
      <c r="AQ3029" s="8"/>
    </row>
    <row r="3030" ht="15.75" customHeight="1">
      <c r="A3030" s="7">
        <v>45682.0</v>
      </c>
      <c r="B3030" s="8" t="s">
        <v>6808</v>
      </c>
      <c r="C3030" s="8" t="s">
        <v>6809</v>
      </c>
      <c r="D3030" s="11">
        <v>2.2981378766E10</v>
      </c>
      <c r="E3030" s="8" t="s">
        <v>11833</v>
      </c>
      <c r="F3030" s="8" t="s">
        <v>11834</v>
      </c>
      <c r="G3030" s="8" t="s">
        <v>11843</v>
      </c>
      <c r="H3030" s="8" t="s">
        <v>11844</v>
      </c>
      <c r="I3030" s="8" t="s">
        <v>11845</v>
      </c>
      <c r="J3030" s="8" t="s">
        <v>11846</v>
      </c>
      <c r="K3030" s="8" t="s">
        <v>11839</v>
      </c>
      <c r="L3030" s="8" t="s">
        <v>11847</v>
      </c>
      <c r="M3030" s="8" t="s">
        <v>11849</v>
      </c>
      <c r="N3030" s="12" t="s">
        <v>11</v>
      </c>
      <c r="O3030" s="12" t="s">
        <v>13</v>
      </c>
      <c r="P3030" s="12" t="s">
        <v>23</v>
      </c>
      <c r="Q3030" s="12" t="s">
        <v>15</v>
      </c>
      <c r="R3030" s="12" t="s">
        <v>14</v>
      </c>
      <c r="S3030" s="8"/>
      <c r="T3030" s="8"/>
      <c r="U3030" s="8"/>
      <c r="V3030" s="8"/>
      <c r="W3030" s="8"/>
      <c r="X3030" s="8"/>
      <c r="Y3030" s="8"/>
      <c r="Z3030" s="8"/>
      <c r="AA3030" s="8"/>
      <c r="AB3030" s="8"/>
      <c r="AC3030" s="9">
        <f>ROUNDUP(SUM(VLOOKUP(F3030,'Pontuação'!A$2:B$11,2,FALSE),VLOOKUP(E3030,'Pontuação'!C$2:D$11,2,FALSE),VLOOKUP(H3030,'Pontuação'!I$2:J$11,2,FALSE),VLOOKUP(J3030,'Pontuação'!G$2:H$11,2,FALSE),VLOOKUP(L3030,'Pontuação'!M$2:N$13,2,FALSE)),0)</f>
        <v>1715</v>
      </c>
      <c r="AD3030" s="10">
        <f t="shared" si="1"/>
        <v>172</v>
      </c>
      <c r="AE3030" s="10" t="str">
        <f t="array" ref="AE3030">IFERROR(INDEX('Pontuação'!G$13:G$101, MATCH(AD3030, 'Pontuação'!F$13:F$101, 0)), "Faixa Indefinida")</f>
        <v>B</v>
      </c>
      <c r="AF3030" s="10">
        <f t="shared" si="2"/>
        <v>0</v>
      </c>
      <c r="AG3030" s="10">
        <f t="shared" si="3"/>
        <v>1</v>
      </c>
      <c r="AH3030" s="10">
        <f t="shared" si="4"/>
        <v>0</v>
      </c>
      <c r="AI3030" s="10">
        <f t="shared" si="5"/>
        <v>0</v>
      </c>
      <c r="AJ3030" s="9">
        <f>ROUNDUP(SUM(VLOOKUP(F3030,'Pontuação 3.0'!A$2:B$11,2,FALSE),VLOOKUP(E3030,'Pontuação 3.0'!C$2:D$11,2,FALSE),VLOOKUP(H3030,'Pontuação 3.0'!I$2:J$11,2,FALSE),VLOOKUP(J3030,'Pontuação 3.0'!G$2:H$11,2,FALSE),VLOOKUP(G3030,'Pontuação 3.0'!E$2:F$11,2,FALSE),VLOOKUP(K3030,'Pontuação 3.0'!K$2:L$11,2,FALSE),VLOOKUP(L3030,'Pontuação 3.0'!M$2:N$13,2,FALSE)),0)</f>
        <v>2423</v>
      </c>
      <c r="AK3030" s="9">
        <f t="shared" si="6"/>
        <v>242</v>
      </c>
      <c r="AL3030" s="9" t="str">
        <f t="array" ref="AL3030">IFERROR(INDEX('Pontuação 3.0'!G$13:G$191, MATCH(AK3030, 'Pontuação 3.0'!F$13:F$191, 0)), "Faixa Indefinida")</f>
        <v>A</v>
      </c>
      <c r="AM3030" s="9">
        <f t="shared" si="7"/>
        <v>1</v>
      </c>
      <c r="AN3030" s="9">
        <f t="shared" si="8"/>
        <v>0</v>
      </c>
      <c r="AO3030" s="9">
        <f t="shared" si="9"/>
        <v>0</v>
      </c>
      <c r="AP3030" s="9">
        <f t="shared" si="10"/>
        <v>0</v>
      </c>
      <c r="AQ3030" s="8"/>
    </row>
    <row r="3031" ht="15.75" customHeight="1">
      <c r="A3031" s="7">
        <v>45682.0</v>
      </c>
      <c r="B3031" s="8" t="s">
        <v>6819</v>
      </c>
      <c r="C3031" s="8" t="s">
        <v>6820</v>
      </c>
      <c r="D3031" s="8" t="s">
        <v>6821</v>
      </c>
      <c r="E3031" s="8" t="s">
        <v>11833</v>
      </c>
      <c r="F3031" s="8" t="s">
        <v>11842</v>
      </c>
      <c r="G3031" s="8" t="s">
        <v>11843</v>
      </c>
      <c r="H3031" s="8" t="s">
        <v>11850</v>
      </c>
      <c r="I3031" s="8" t="s">
        <v>11845</v>
      </c>
      <c r="J3031" s="8" t="s">
        <v>11846</v>
      </c>
      <c r="K3031" s="8" t="s">
        <v>11837</v>
      </c>
      <c r="L3031" s="8" t="s">
        <v>11851</v>
      </c>
      <c r="M3031" s="8" t="s">
        <v>11853</v>
      </c>
      <c r="N3031" s="12" t="s">
        <v>11</v>
      </c>
      <c r="O3031" s="12" t="s">
        <v>13</v>
      </c>
      <c r="P3031" s="12" t="s">
        <v>261</v>
      </c>
      <c r="Q3031" s="12" t="s">
        <v>15</v>
      </c>
      <c r="R3031" s="12" t="s">
        <v>20</v>
      </c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9">
        <f>ROUNDUP(SUM(VLOOKUP(F3031,'Pontuação'!A$2:B$11,2,FALSE),VLOOKUP(E3031,'Pontuação'!C$2:D$11,2,FALSE),VLOOKUP(H3031,'Pontuação'!I$2:J$11,2,FALSE),VLOOKUP(J3031,'Pontuação'!G$2:H$11,2,FALSE),VLOOKUP(L3031,'Pontuação'!M$2:N$13,2,FALSE)),0)</f>
        <v>1553</v>
      </c>
      <c r="AD3031" s="10">
        <f t="shared" si="1"/>
        <v>155</v>
      </c>
      <c r="AE3031" s="10" t="str">
        <f t="array" ref="AE3031">IFERROR(INDEX('Pontuação'!G$13:G$101, MATCH(AD3031, 'Pontuação'!F$13:F$101, 0)), "Faixa Indefinida")</f>
        <v>C</v>
      </c>
      <c r="AF3031" s="10">
        <f t="shared" si="2"/>
        <v>0</v>
      </c>
      <c r="AG3031" s="10">
        <f t="shared" si="3"/>
        <v>0</v>
      </c>
      <c r="AH3031" s="10">
        <f t="shared" si="4"/>
        <v>1</v>
      </c>
      <c r="AI3031" s="10">
        <f t="shared" si="5"/>
        <v>0</v>
      </c>
      <c r="AJ3031" s="9">
        <f>ROUNDUP(SUM(VLOOKUP(F3031,'Pontuação 3.0'!A$2:B$11,2,FALSE),VLOOKUP(E3031,'Pontuação 3.0'!C$2:D$11,2,FALSE),VLOOKUP(H3031,'Pontuação 3.0'!I$2:J$11,2,FALSE),VLOOKUP(J3031,'Pontuação 3.0'!G$2:H$11,2,FALSE),VLOOKUP(G3031,'Pontuação 3.0'!E$2:F$11,2,FALSE),VLOOKUP(K3031,'Pontuação 3.0'!K$2:L$11,2,FALSE),VLOOKUP(L3031,'Pontuação 3.0'!M$2:N$13,2,FALSE)),0)</f>
        <v>2122</v>
      </c>
      <c r="AK3031" s="9">
        <f t="shared" si="6"/>
        <v>212</v>
      </c>
      <c r="AL3031" s="9" t="str">
        <f t="array" ref="AL3031">IFERROR(INDEX('Pontuação 3.0'!G$13:G$191, MATCH(AK3031, 'Pontuação 3.0'!F$13:F$191, 0)), "Faixa Indefinida")</f>
        <v>C</v>
      </c>
      <c r="AM3031" s="9">
        <f t="shared" si="7"/>
        <v>0</v>
      </c>
      <c r="AN3031" s="9">
        <f t="shared" si="8"/>
        <v>0</v>
      </c>
      <c r="AO3031" s="9">
        <f t="shared" si="9"/>
        <v>1</v>
      </c>
      <c r="AP3031" s="9">
        <f t="shared" si="10"/>
        <v>0</v>
      </c>
      <c r="AQ3031" s="8"/>
    </row>
    <row r="3032" ht="15.75" customHeight="1">
      <c r="A3032" s="7">
        <v>45682.0</v>
      </c>
      <c r="B3032" s="8" t="s">
        <v>573</v>
      </c>
      <c r="C3032" s="8" t="s">
        <v>6815</v>
      </c>
      <c r="D3032" s="11">
        <v>2.19771069E10</v>
      </c>
      <c r="E3032" s="8" t="s">
        <v>11833</v>
      </c>
      <c r="F3032" s="8" t="s">
        <v>11842</v>
      </c>
      <c r="G3032" s="8" t="s">
        <v>11835</v>
      </c>
      <c r="H3032" s="8" t="s">
        <v>11844</v>
      </c>
      <c r="I3032" s="8" t="s">
        <v>11837</v>
      </c>
      <c r="J3032" s="8" t="s">
        <v>11846</v>
      </c>
      <c r="K3032" s="8" t="s">
        <v>11839</v>
      </c>
      <c r="L3032" s="8" t="s">
        <v>11851</v>
      </c>
      <c r="M3032" s="8" t="s">
        <v>11841</v>
      </c>
      <c r="N3032" s="12" t="s">
        <v>11</v>
      </c>
      <c r="O3032" s="12" t="s">
        <v>13</v>
      </c>
      <c r="P3032" s="12" t="s">
        <v>123</v>
      </c>
      <c r="Q3032" s="12" t="s">
        <v>15</v>
      </c>
      <c r="R3032" s="12" t="s">
        <v>14</v>
      </c>
      <c r="S3032" s="8"/>
      <c r="T3032" s="8"/>
      <c r="U3032" s="8"/>
      <c r="V3032" s="8"/>
      <c r="W3032" s="8"/>
      <c r="X3032" s="8"/>
      <c r="Y3032" s="8"/>
      <c r="Z3032" s="8"/>
      <c r="AA3032" s="8"/>
      <c r="AB3032" s="8"/>
      <c r="AC3032" s="9">
        <f>ROUNDUP(SUM(VLOOKUP(F3032,'Pontuação'!A$2:B$11,2,FALSE),VLOOKUP(E3032,'Pontuação'!C$2:D$11,2,FALSE),VLOOKUP(H3032,'Pontuação'!I$2:J$11,2,FALSE),VLOOKUP(J3032,'Pontuação'!G$2:H$11,2,FALSE),VLOOKUP(L3032,'Pontuação'!M$2:N$13,2,FALSE)),0)</f>
        <v>1595</v>
      </c>
      <c r="AD3032" s="10">
        <f t="shared" si="1"/>
        <v>160</v>
      </c>
      <c r="AE3032" s="10" t="str">
        <f t="array" ref="AE3032">IFERROR(INDEX('Pontuação'!G$13:G$101, MATCH(AD3032, 'Pontuação'!F$13:F$101, 0)), "Faixa Indefinida")</f>
        <v>C</v>
      </c>
      <c r="AF3032" s="10">
        <f t="shared" si="2"/>
        <v>0</v>
      </c>
      <c r="AG3032" s="10">
        <f t="shared" si="3"/>
        <v>0</v>
      </c>
      <c r="AH3032" s="10">
        <f t="shared" si="4"/>
        <v>1</v>
      </c>
      <c r="AI3032" s="10">
        <f t="shared" si="5"/>
        <v>0</v>
      </c>
      <c r="AJ3032" s="9">
        <f>ROUNDUP(SUM(VLOOKUP(F3032,'Pontuação 3.0'!A$2:B$11,2,FALSE),VLOOKUP(E3032,'Pontuação 3.0'!C$2:D$11,2,FALSE),VLOOKUP(H3032,'Pontuação 3.0'!I$2:J$11,2,FALSE),VLOOKUP(J3032,'Pontuação 3.0'!G$2:H$11,2,FALSE),VLOOKUP(G3032,'Pontuação 3.0'!E$2:F$11,2,FALSE),VLOOKUP(K3032,'Pontuação 3.0'!K$2:L$11,2,FALSE),VLOOKUP(L3032,'Pontuação 3.0'!M$2:N$13,2,FALSE)),0)</f>
        <v>2330</v>
      </c>
      <c r="AK3032" s="9">
        <f t="shared" si="6"/>
        <v>233</v>
      </c>
      <c r="AL3032" s="9" t="str">
        <f t="array" ref="AL3032">IFERROR(INDEX('Pontuação 3.0'!G$13:G$191, MATCH(AK3032, 'Pontuação 3.0'!F$13:F$191, 0)), "Faixa Indefinida")</f>
        <v>B</v>
      </c>
      <c r="AM3032" s="9">
        <f t="shared" si="7"/>
        <v>0</v>
      </c>
      <c r="AN3032" s="9">
        <f t="shared" si="8"/>
        <v>1</v>
      </c>
      <c r="AO3032" s="9">
        <f t="shared" si="9"/>
        <v>0</v>
      </c>
      <c r="AP3032" s="9">
        <f t="shared" si="10"/>
        <v>0</v>
      </c>
      <c r="AQ3032" s="8"/>
    </row>
    <row r="3033" ht="15.75" customHeight="1">
      <c r="A3033" s="7">
        <v>45682.0</v>
      </c>
      <c r="B3033" s="8" t="s">
        <v>6810</v>
      </c>
      <c r="C3033" s="8" t="s">
        <v>6811</v>
      </c>
      <c r="D3033" s="8" t="s">
        <v>6812</v>
      </c>
      <c r="E3033" s="8" t="s">
        <v>11868</v>
      </c>
      <c r="F3033" s="8" t="s">
        <v>11842</v>
      </c>
      <c r="G3033" s="8" t="s">
        <v>11867</v>
      </c>
      <c r="H3033" s="8" t="s">
        <v>11850</v>
      </c>
      <c r="I3033" s="8" t="s">
        <v>11837</v>
      </c>
      <c r="J3033" s="8" t="s">
        <v>11846</v>
      </c>
      <c r="K3033" s="8" t="s">
        <v>11837</v>
      </c>
      <c r="L3033" s="8" t="s">
        <v>11851</v>
      </c>
      <c r="M3033" s="8" t="s">
        <v>11849</v>
      </c>
      <c r="N3033" s="12" t="s">
        <v>11</v>
      </c>
      <c r="O3033" s="12" t="s">
        <v>13</v>
      </c>
      <c r="P3033" s="12" t="s">
        <v>37</v>
      </c>
      <c r="Q3033" s="12" t="s">
        <v>116</v>
      </c>
      <c r="R3033" s="12" t="s">
        <v>20</v>
      </c>
      <c r="S3033" s="8"/>
      <c r="T3033" s="8"/>
      <c r="U3033" s="8"/>
      <c r="V3033" s="8"/>
      <c r="W3033" s="8"/>
      <c r="X3033" s="8"/>
      <c r="Y3033" s="8"/>
      <c r="Z3033" s="8"/>
      <c r="AA3033" s="8"/>
      <c r="AB3033" s="8"/>
      <c r="AC3033" s="9">
        <f>ROUNDUP(SUM(VLOOKUP(F3033,'Pontuação'!A$2:B$11,2,FALSE),VLOOKUP(E3033,'Pontuação'!C$2:D$11,2,FALSE),VLOOKUP(H3033,'Pontuação'!I$2:J$11,2,FALSE),VLOOKUP(J3033,'Pontuação'!G$2:H$11,2,FALSE),VLOOKUP(L3033,'Pontuação'!M$2:N$13,2,FALSE)),0)</f>
        <v>1557</v>
      </c>
      <c r="AD3033" s="10">
        <f t="shared" si="1"/>
        <v>156</v>
      </c>
      <c r="AE3033" s="10" t="str">
        <f t="array" ref="AE3033">IFERROR(INDEX('Pontuação'!G$13:G$101, MATCH(AD3033, 'Pontuação'!F$13:F$101, 0)), "Faixa Indefinida")</f>
        <v>C</v>
      </c>
      <c r="AF3033" s="10">
        <f t="shared" si="2"/>
        <v>0</v>
      </c>
      <c r="AG3033" s="10">
        <f t="shared" si="3"/>
        <v>0</v>
      </c>
      <c r="AH3033" s="10">
        <f t="shared" si="4"/>
        <v>1</v>
      </c>
      <c r="AI3033" s="10">
        <f t="shared" si="5"/>
        <v>0</v>
      </c>
      <c r="AJ3033" s="9">
        <f>ROUNDUP(SUM(VLOOKUP(F3033,'Pontuação 3.0'!A$2:B$11,2,FALSE),VLOOKUP(E3033,'Pontuação 3.0'!C$2:D$11,2,FALSE),VLOOKUP(H3033,'Pontuação 3.0'!I$2:J$11,2,FALSE),VLOOKUP(J3033,'Pontuação 3.0'!G$2:H$11,2,FALSE),VLOOKUP(G3033,'Pontuação 3.0'!E$2:F$11,2,FALSE),VLOOKUP(K3033,'Pontuação 3.0'!K$2:L$11,2,FALSE),VLOOKUP(L3033,'Pontuação 3.0'!M$2:N$13,2,FALSE)),0)</f>
        <v>1942</v>
      </c>
      <c r="AK3033" s="9">
        <f t="shared" si="6"/>
        <v>194</v>
      </c>
      <c r="AL3033" s="9" t="str">
        <f t="array" ref="AL3033">IFERROR(INDEX('Pontuação 3.0'!G$13:G$191, MATCH(AK3033, 'Pontuação 3.0'!F$13:F$191, 0)), "Faixa Indefinida")</f>
        <v>C</v>
      </c>
      <c r="AM3033" s="9">
        <f t="shared" si="7"/>
        <v>0</v>
      </c>
      <c r="AN3033" s="9">
        <f t="shared" si="8"/>
        <v>0</v>
      </c>
      <c r="AO3033" s="9">
        <f t="shared" si="9"/>
        <v>1</v>
      </c>
      <c r="AP3033" s="9">
        <f t="shared" si="10"/>
        <v>0</v>
      </c>
      <c r="AQ3033" s="8"/>
    </row>
    <row r="3034" ht="15.75" customHeight="1">
      <c r="A3034" s="7">
        <v>45682.0</v>
      </c>
      <c r="B3034" s="8" t="s">
        <v>6826</v>
      </c>
      <c r="C3034" s="8" t="s">
        <v>6827</v>
      </c>
      <c r="D3034" s="11">
        <v>6.5996163026E10</v>
      </c>
      <c r="E3034" s="8" t="s">
        <v>11868</v>
      </c>
      <c r="F3034" s="8" t="s">
        <v>11834</v>
      </c>
      <c r="G3034" s="8" t="s">
        <v>11843</v>
      </c>
      <c r="H3034" s="8" t="s">
        <v>11850</v>
      </c>
      <c r="I3034" s="8" t="s">
        <v>11837</v>
      </c>
      <c r="J3034" s="8" t="s">
        <v>11846</v>
      </c>
      <c r="K3034" s="8" t="s">
        <v>11839</v>
      </c>
      <c r="L3034" s="8" t="s">
        <v>11851</v>
      </c>
      <c r="M3034" s="8" t="s">
        <v>11849</v>
      </c>
      <c r="N3034" s="12" t="s">
        <v>11</v>
      </c>
      <c r="O3034" s="12" t="s">
        <v>13</v>
      </c>
      <c r="P3034" s="12" t="s">
        <v>27</v>
      </c>
      <c r="Q3034" s="12" t="s">
        <v>15</v>
      </c>
      <c r="R3034" s="12" t="s">
        <v>14</v>
      </c>
      <c r="S3034" s="8"/>
      <c r="T3034" s="8"/>
      <c r="U3034" s="8"/>
      <c r="V3034" s="8"/>
      <c r="W3034" s="8"/>
      <c r="X3034" s="8"/>
      <c r="Y3034" s="8"/>
      <c r="Z3034" s="8"/>
      <c r="AA3034" s="8"/>
      <c r="AB3034" s="8"/>
      <c r="AC3034" s="9">
        <f>ROUNDUP(SUM(VLOOKUP(F3034,'Pontuação'!A$2:B$11,2,FALSE),VLOOKUP(E3034,'Pontuação'!C$2:D$11,2,FALSE),VLOOKUP(H3034,'Pontuação'!I$2:J$11,2,FALSE),VLOOKUP(J3034,'Pontuação'!G$2:H$11,2,FALSE),VLOOKUP(L3034,'Pontuação'!M$2:N$13,2,FALSE)),0)</f>
        <v>1545</v>
      </c>
      <c r="AD3034" s="10">
        <f t="shared" si="1"/>
        <v>155</v>
      </c>
      <c r="AE3034" s="10" t="str">
        <f t="array" ref="AE3034">IFERROR(INDEX('Pontuação'!G$13:G$101, MATCH(AD3034, 'Pontuação'!F$13:F$101, 0)), "Faixa Indefinida")</f>
        <v>C</v>
      </c>
      <c r="AF3034" s="10">
        <f t="shared" si="2"/>
        <v>0</v>
      </c>
      <c r="AG3034" s="10">
        <f t="shared" si="3"/>
        <v>0</v>
      </c>
      <c r="AH3034" s="10">
        <f t="shared" si="4"/>
        <v>1</v>
      </c>
      <c r="AI3034" s="10">
        <f t="shared" si="5"/>
        <v>0</v>
      </c>
      <c r="AJ3034" s="9">
        <f>ROUNDUP(SUM(VLOOKUP(F3034,'Pontuação 3.0'!A$2:B$11,2,FALSE),VLOOKUP(E3034,'Pontuação 3.0'!C$2:D$11,2,FALSE),VLOOKUP(H3034,'Pontuação 3.0'!I$2:J$11,2,FALSE),VLOOKUP(J3034,'Pontuação 3.0'!G$2:H$11,2,FALSE),VLOOKUP(G3034,'Pontuação 3.0'!E$2:F$11,2,FALSE),VLOOKUP(K3034,'Pontuação 3.0'!K$2:L$11,2,FALSE),VLOOKUP(L3034,'Pontuação 3.0'!M$2:N$13,2,FALSE)),0)</f>
        <v>2220</v>
      </c>
      <c r="AK3034" s="9">
        <f t="shared" si="6"/>
        <v>222</v>
      </c>
      <c r="AL3034" s="9" t="str">
        <f t="array" ref="AL3034">IFERROR(INDEX('Pontuação 3.0'!G$13:G$191, MATCH(AK3034, 'Pontuação 3.0'!F$13:F$191, 0)), "Faixa Indefinida")</f>
        <v>B</v>
      </c>
      <c r="AM3034" s="9">
        <f t="shared" si="7"/>
        <v>0</v>
      </c>
      <c r="AN3034" s="9">
        <f t="shared" si="8"/>
        <v>1</v>
      </c>
      <c r="AO3034" s="9">
        <f t="shared" si="9"/>
        <v>0</v>
      </c>
      <c r="AP3034" s="9">
        <f t="shared" si="10"/>
        <v>0</v>
      </c>
      <c r="AQ3034" s="8"/>
    </row>
    <row r="3035" ht="15.75" customHeight="1">
      <c r="A3035" s="7">
        <v>45682.0</v>
      </c>
      <c r="B3035" s="8" t="s">
        <v>6828</v>
      </c>
      <c r="C3035" s="8" t="s">
        <v>12043</v>
      </c>
      <c r="D3035" s="11">
        <v>1.1913502299E10</v>
      </c>
      <c r="E3035" s="8" t="s">
        <v>11833</v>
      </c>
      <c r="F3035" s="8" t="s">
        <v>11842</v>
      </c>
      <c r="G3035" s="8" t="s">
        <v>11855</v>
      </c>
      <c r="H3035" s="8" t="s">
        <v>11850</v>
      </c>
      <c r="I3035" s="8" t="s">
        <v>11837</v>
      </c>
      <c r="J3035" s="8" t="s">
        <v>11846</v>
      </c>
      <c r="K3035" s="8" t="s">
        <v>11837</v>
      </c>
      <c r="L3035" s="8" t="s">
        <v>11847</v>
      </c>
      <c r="M3035" s="8" t="s">
        <v>11849</v>
      </c>
      <c r="N3035" s="12" t="s">
        <v>11</v>
      </c>
      <c r="O3035" s="12" t="s">
        <v>13</v>
      </c>
      <c r="P3035" s="12" t="s">
        <v>40</v>
      </c>
      <c r="Q3035" s="12" t="s">
        <v>15</v>
      </c>
      <c r="R3035" s="12" t="s">
        <v>20</v>
      </c>
      <c r="S3035" s="8"/>
      <c r="T3035" s="8"/>
      <c r="U3035" s="8"/>
      <c r="V3035" s="8"/>
      <c r="W3035" s="8"/>
      <c r="X3035" s="8"/>
      <c r="Y3035" s="8"/>
      <c r="Z3035" s="8"/>
      <c r="AA3035" s="8"/>
      <c r="AB3035" s="8"/>
      <c r="AC3035" s="9">
        <f>ROUNDUP(SUM(VLOOKUP(F3035,'Pontuação'!A$2:B$11,2,FALSE),VLOOKUP(E3035,'Pontuação'!C$2:D$11,2,FALSE),VLOOKUP(H3035,'Pontuação'!I$2:J$11,2,FALSE),VLOOKUP(J3035,'Pontuação'!G$2:H$11,2,FALSE),VLOOKUP(L3035,'Pontuação'!M$2:N$13,2,FALSE)),0)</f>
        <v>1685</v>
      </c>
      <c r="AD3035" s="10">
        <f t="shared" si="1"/>
        <v>169</v>
      </c>
      <c r="AE3035" s="10" t="str">
        <f t="array" ref="AE3035">IFERROR(INDEX('Pontuação'!G$13:G$101, MATCH(AD3035, 'Pontuação'!F$13:F$101, 0)), "Faixa Indefinida")</f>
        <v>B</v>
      </c>
      <c r="AF3035" s="10">
        <f t="shared" si="2"/>
        <v>0</v>
      </c>
      <c r="AG3035" s="10">
        <f t="shared" si="3"/>
        <v>1</v>
      </c>
      <c r="AH3035" s="10">
        <f t="shared" si="4"/>
        <v>0</v>
      </c>
      <c r="AI3035" s="10">
        <f t="shared" si="5"/>
        <v>0</v>
      </c>
      <c r="AJ3035" s="9">
        <f>ROUNDUP(SUM(VLOOKUP(F3035,'Pontuação 3.0'!A$2:B$11,2,FALSE),VLOOKUP(E3035,'Pontuação 3.0'!C$2:D$11,2,FALSE),VLOOKUP(H3035,'Pontuação 3.0'!I$2:J$11,2,FALSE),VLOOKUP(J3035,'Pontuação 3.0'!G$2:H$11,2,FALSE),VLOOKUP(G3035,'Pontuação 3.0'!E$2:F$11,2,FALSE),VLOOKUP(K3035,'Pontuação 3.0'!K$2:L$11,2,FALSE),VLOOKUP(L3035,'Pontuação 3.0'!M$2:N$13,2,FALSE)),0)</f>
        <v>2101</v>
      </c>
      <c r="AK3035" s="9">
        <f t="shared" si="6"/>
        <v>210</v>
      </c>
      <c r="AL3035" s="9" t="str">
        <f t="array" ref="AL3035">IFERROR(INDEX('Pontuação 3.0'!G$13:G$191, MATCH(AK3035, 'Pontuação 3.0'!F$13:F$191, 0)), "Faixa Indefinida")</f>
        <v>C</v>
      </c>
      <c r="AM3035" s="9">
        <f t="shared" si="7"/>
        <v>0</v>
      </c>
      <c r="AN3035" s="9">
        <f t="shared" si="8"/>
        <v>0</v>
      </c>
      <c r="AO3035" s="9">
        <f t="shared" si="9"/>
        <v>1</v>
      </c>
      <c r="AP3035" s="9">
        <f t="shared" si="10"/>
        <v>0</v>
      </c>
      <c r="AQ3035" s="8"/>
    </row>
    <row r="3036" ht="15.75" customHeight="1">
      <c r="A3036" s="7">
        <v>45682.0</v>
      </c>
      <c r="B3036" s="8" t="s">
        <v>6824</v>
      </c>
      <c r="C3036" s="8" t="s">
        <v>6825</v>
      </c>
      <c r="D3036" s="11">
        <v>8.3981977746E10</v>
      </c>
      <c r="E3036" s="8" t="s">
        <v>11833</v>
      </c>
      <c r="F3036" s="8" t="s">
        <v>11842</v>
      </c>
      <c r="G3036" s="8" t="s">
        <v>11843</v>
      </c>
      <c r="H3036" s="8" t="s">
        <v>11850</v>
      </c>
      <c r="I3036" s="8" t="s">
        <v>11837</v>
      </c>
      <c r="J3036" s="8" t="s">
        <v>11838</v>
      </c>
      <c r="K3036" s="8" t="s">
        <v>11839</v>
      </c>
      <c r="L3036" s="8" t="s">
        <v>11847</v>
      </c>
      <c r="M3036" s="8" t="s">
        <v>11849</v>
      </c>
      <c r="N3036" s="12" t="s">
        <v>11</v>
      </c>
      <c r="O3036" s="12" t="s">
        <v>13</v>
      </c>
      <c r="P3036" s="12" t="s">
        <v>27</v>
      </c>
      <c r="Q3036" s="12" t="s">
        <v>15</v>
      </c>
      <c r="R3036" s="12" t="s">
        <v>14</v>
      </c>
      <c r="S3036" s="8"/>
      <c r="T3036" s="8"/>
      <c r="U3036" s="8"/>
      <c r="V3036" s="8"/>
      <c r="W3036" s="8"/>
      <c r="X3036" s="8"/>
      <c r="Y3036" s="8"/>
      <c r="Z3036" s="8"/>
      <c r="AA3036" s="8"/>
      <c r="AB3036" s="8"/>
      <c r="AC3036" s="9">
        <f>ROUNDUP(SUM(VLOOKUP(F3036,'Pontuação'!A$2:B$11,2,FALSE),VLOOKUP(E3036,'Pontuação'!C$2:D$11,2,FALSE),VLOOKUP(H3036,'Pontuação'!I$2:J$11,2,FALSE),VLOOKUP(J3036,'Pontuação'!G$2:H$11,2,FALSE),VLOOKUP(L3036,'Pontuação'!M$2:N$13,2,FALSE)),0)</f>
        <v>1963</v>
      </c>
      <c r="AD3036" s="10">
        <f t="shared" si="1"/>
        <v>196</v>
      </c>
      <c r="AE3036" s="10" t="str">
        <f t="array" ref="AE3036">IFERROR(INDEX('Pontuação'!G$13:G$101, MATCH(AD3036, 'Pontuação'!F$13:F$101, 0)), "Faixa Indefinida")</f>
        <v>A</v>
      </c>
      <c r="AF3036" s="10">
        <f t="shared" si="2"/>
        <v>1</v>
      </c>
      <c r="AG3036" s="10">
        <f t="shared" si="3"/>
        <v>0</v>
      </c>
      <c r="AH3036" s="10">
        <f t="shared" si="4"/>
        <v>0</v>
      </c>
      <c r="AI3036" s="10">
        <f t="shared" si="5"/>
        <v>0</v>
      </c>
      <c r="AJ3036" s="9">
        <f>ROUNDUP(SUM(VLOOKUP(F3036,'Pontuação 3.0'!A$2:B$11,2,FALSE),VLOOKUP(E3036,'Pontuação 3.0'!C$2:D$11,2,FALSE),VLOOKUP(H3036,'Pontuação 3.0'!I$2:J$11,2,FALSE),VLOOKUP(J3036,'Pontuação 3.0'!G$2:H$11,2,FALSE),VLOOKUP(G3036,'Pontuação 3.0'!E$2:F$11,2,FALSE),VLOOKUP(K3036,'Pontuação 3.0'!K$2:L$11,2,FALSE),VLOOKUP(L3036,'Pontuação 3.0'!M$2:N$13,2,FALSE)),0)</f>
        <v>2744</v>
      </c>
      <c r="AK3036" s="9">
        <f t="shared" si="6"/>
        <v>274</v>
      </c>
      <c r="AL3036" s="9" t="str">
        <f t="array" ref="AL3036">IFERROR(INDEX('Pontuação 3.0'!G$13:G$191, MATCH(AK3036, 'Pontuação 3.0'!F$13:F$191, 0)), "Faixa Indefinida")</f>
        <v>A</v>
      </c>
      <c r="AM3036" s="9">
        <f t="shared" si="7"/>
        <v>1</v>
      </c>
      <c r="AN3036" s="9">
        <f t="shared" si="8"/>
        <v>0</v>
      </c>
      <c r="AO3036" s="9">
        <f t="shared" si="9"/>
        <v>0</v>
      </c>
      <c r="AP3036" s="9">
        <f t="shared" si="10"/>
        <v>0</v>
      </c>
      <c r="AQ3036" s="8"/>
    </row>
    <row r="3037" ht="15.75" customHeight="1">
      <c r="A3037" s="7">
        <v>45682.0</v>
      </c>
      <c r="B3037" s="8" t="s">
        <v>6830</v>
      </c>
      <c r="C3037" s="8" t="s">
        <v>6831</v>
      </c>
      <c r="D3037" s="11">
        <v>8.39932309E10</v>
      </c>
      <c r="E3037" s="8" t="s">
        <v>11833</v>
      </c>
      <c r="F3037" s="8" t="s">
        <v>11842</v>
      </c>
      <c r="G3037" s="8" t="s">
        <v>11843</v>
      </c>
      <c r="H3037" s="8" t="s">
        <v>11850</v>
      </c>
      <c r="I3037" s="8" t="s">
        <v>11837</v>
      </c>
      <c r="J3037" s="8" t="s">
        <v>11846</v>
      </c>
      <c r="K3037" s="8" t="s">
        <v>11837</v>
      </c>
      <c r="L3037" s="8" t="s">
        <v>11870</v>
      </c>
      <c r="M3037" s="8" t="s">
        <v>11853</v>
      </c>
      <c r="N3037" s="12" t="s">
        <v>11</v>
      </c>
      <c r="O3037" s="12" t="s">
        <v>13</v>
      </c>
      <c r="P3037" s="12" t="s">
        <v>99</v>
      </c>
      <c r="Q3037" s="12" t="s">
        <v>15</v>
      </c>
      <c r="R3037" s="12" t="s">
        <v>20</v>
      </c>
      <c r="S3037" s="8"/>
      <c r="T3037" s="8"/>
      <c r="U3037" s="8"/>
      <c r="V3037" s="8"/>
      <c r="W3037" s="8"/>
      <c r="X3037" s="8"/>
      <c r="Y3037" s="8"/>
      <c r="Z3037" s="8"/>
      <c r="AA3037" s="8"/>
      <c r="AB3037" s="8"/>
      <c r="AC3037" s="9">
        <f>ROUNDUP(SUM(VLOOKUP(F3037,'Pontuação'!A$2:B$11,2,FALSE),VLOOKUP(E3037,'Pontuação'!C$2:D$11,2,FALSE),VLOOKUP(H3037,'Pontuação'!I$2:J$11,2,FALSE),VLOOKUP(J3037,'Pontuação'!G$2:H$11,2,FALSE),VLOOKUP(L3037,'Pontuação'!M$2:N$13,2,FALSE)),0)</f>
        <v>1623</v>
      </c>
      <c r="AD3037" s="10">
        <f t="shared" si="1"/>
        <v>162</v>
      </c>
      <c r="AE3037" s="10" t="str">
        <f t="array" ref="AE3037">IFERROR(INDEX('Pontuação'!G$13:G$101, MATCH(AD3037, 'Pontuação'!F$13:F$101, 0)), "Faixa Indefinida")</f>
        <v>C</v>
      </c>
      <c r="AF3037" s="10">
        <f t="shared" si="2"/>
        <v>0</v>
      </c>
      <c r="AG3037" s="10">
        <f t="shared" si="3"/>
        <v>0</v>
      </c>
      <c r="AH3037" s="10">
        <f t="shared" si="4"/>
        <v>1</v>
      </c>
      <c r="AI3037" s="10">
        <f t="shared" si="5"/>
        <v>0</v>
      </c>
      <c r="AJ3037" s="9">
        <f>ROUNDUP(SUM(VLOOKUP(F3037,'Pontuação 3.0'!A$2:B$11,2,FALSE),VLOOKUP(E3037,'Pontuação 3.0'!C$2:D$11,2,FALSE),VLOOKUP(H3037,'Pontuação 3.0'!I$2:J$11,2,FALSE),VLOOKUP(J3037,'Pontuação 3.0'!G$2:H$11,2,FALSE),VLOOKUP(G3037,'Pontuação 3.0'!E$2:F$11,2,FALSE),VLOOKUP(K3037,'Pontuação 3.0'!K$2:L$11,2,FALSE),VLOOKUP(L3037,'Pontuação 3.0'!M$2:N$13,2,FALSE)),0)</f>
        <v>2316</v>
      </c>
      <c r="AK3037" s="9">
        <f t="shared" si="6"/>
        <v>232</v>
      </c>
      <c r="AL3037" s="9" t="str">
        <f t="array" ref="AL3037">IFERROR(INDEX('Pontuação 3.0'!G$13:G$191, MATCH(AK3037, 'Pontuação 3.0'!F$13:F$191, 0)), "Faixa Indefinida")</f>
        <v>B</v>
      </c>
      <c r="AM3037" s="9">
        <f t="shared" si="7"/>
        <v>0</v>
      </c>
      <c r="AN3037" s="9">
        <f t="shared" si="8"/>
        <v>1</v>
      </c>
      <c r="AO3037" s="9">
        <f t="shared" si="9"/>
        <v>0</v>
      </c>
      <c r="AP3037" s="9">
        <f t="shared" si="10"/>
        <v>0</v>
      </c>
      <c r="AQ3037" s="8"/>
    </row>
    <row r="3038" ht="15.75" customHeight="1">
      <c r="A3038" s="7">
        <v>45682.0</v>
      </c>
      <c r="B3038" s="8" t="s">
        <v>6832</v>
      </c>
      <c r="C3038" s="8" t="s">
        <v>6833</v>
      </c>
      <c r="D3038" s="11">
        <v>9.4984031813E10</v>
      </c>
      <c r="E3038" s="8" t="s">
        <v>11833</v>
      </c>
      <c r="F3038" s="8" t="s">
        <v>11834</v>
      </c>
      <c r="G3038" s="8" t="s">
        <v>11835</v>
      </c>
      <c r="H3038" s="8" t="s">
        <v>11850</v>
      </c>
      <c r="I3038" s="8" t="s">
        <v>11837</v>
      </c>
      <c r="J3038" s="8" t="s">
        <v>11846</v>
      </c>
      <c r="K3038" s="8" t="s">
        <v>11839</v>
      </c>
      <c r="L3038" s="8" t="s">
        <v>11847</v>
      </c>
      <c r="M3038" s="8" t="s">
        <v>11848</v>
      </c>
      <c r="N3038" s="12" t="s">
        <v>11</v>
      </c>
      <c r="O3038" s="12" t="s">
        <v>13</v>
      </c>
      <c r="P3038" s="12" t="s">
        <v>23</v>
      </c>
      <c r="Q3038" s="12" t="s">
        <v>15</v>
      </c>
      <c r="R3038" s="12" t="s">
        <v>20</v>
      </c>
      <c r="S3038" s="8"/>
      <c r="T3038" s="8"/>
      <c r="U3038" s="8"/>
      <c r="V3038" s="8"/>
      <c r="W3038" s="8"/>
      <c r="X3038" s="8"/>
      <c r="Y3038" s="8"/>
      <c r="Z3038" s="8"/>
      <c r="AA3038" s="8"/>
      <c r="AB3038" s="8"/>
      <c r="AC3038" s="9">
        <f>ROUNDUP(SUM(VLOOKUP(F3038,'Pontuação'!A$2:B$11,2,FALSE),VLOOKUP(E3038,'Pontuação'!C$2:D$11,2,FALSE),VLOOKUP(H3038,'Pontuação'!I$2:J$11,2,FALSE),VLOOKUP(J3038,'Pontuação'!G$2:H$11,2,FALSE),VLOOKUP(L3038,'Pontuação'!M$2:N$13,2,FALSE)),0)</f>
        <v>1673</v>
      </c>
      <c r="AD3038" s="10">
        <f t="shared" si="1"/>
        <v>167</v>
      </c>
      <c r="AE3038" s="10" t="str">
        <f t="array" ref="AE3038">IFERROR(INDEX('Pontuação'!G$13:G$101, MATCH(AD3038, 'Pontuação'!F$13:F$101, 0)), "Faixa Indefinida")</f>
        <v>B</v>
      </c>
      <c r="AF3038" s="10">
        <f t="shared" si="2"/>
        <v>0</v>
      </c>
      <c r="AG3038" s="10">
        <f t="shared" si="3"/>
        <v>1</v>
      </c>
      <c r="AH3038" s="10">
        <f t="shared" si="4"/>
        <v>0</v>
      </c>
      <c r="AI3038" s="10">
        <f t="shared" si="5"/>
        <v>0</v>
      </c>
      <c r="AJ3038" s="9">
        <f>ROUNDUP(SUM(VLOOKUP(F3038,'Pontuação 3.0'!A$2:B$11,2,FALSE),VLOOKUP(E3038,'Pontuação 3.0'!C$2:D$11,2,FALSE),VLOOKUP(H3038,'Pontuação 3.0'!I$2:J$11,2,FALSE),VLOOKUP(J3038,'Pontuação 3.0'!G$2:H$11,2,FALSE),VLOOKUP(G3038,'Pontuação 3.0'!E$2:F$11,2,FALSE),VLOOKUP(K3038,'Pontuação 3.0'!K$2:L$11,2,FALSE),VLOOKUP(L3038,'Pontuação 3.0'!M$2:N$13,2,FALSE)),0)</f>
        <v>2196</v>
      </c>
      <c r="AK3038" s="9">
        <f t="shared" si="6"/>
        <v>220</v>
      </c>
      <c r="AL3038" s="9" t="str">
        <f t="array" ref="AL3038">IFERROR(INDEX('Pontuação 3.0'!G$13:G$191, MATCH(AK3038, 'Pontuação 3.0'!F$13:F$191, 0)), "Faixa Indefinida")</f>
        <v>B</v>
      </c>
      <c r="AM3038" s="9">
        <f t="shared" si="7"/>
        <v>0</v>
      </c>
      <c r="AN3038" s="9">
        <f t="shared" si="8"/>
        <v>1</v>
      </c>
      <c r="AO3038" s="9">
        <f t="shared" si="9"/>
        <v>0</v>
      </c>
      <c r="AP3038" s="9">
        <f t="shared" si="10"/>
        <v>0</v>
      </c>
      <c r="AQ3038" s="8"/>
    </row>
    <row r="3039" ht="15.75" customHeight="1">
      <c r="A3039" s="7">
        <v>45682.0</v>
      </c>
      <c r="B3039" s="8" t="s">
        <v>6816</v>
      </c>
      <c r="C3039" s="8" t="s">
        <v>6817</v>
      </c>
      <c r="D3039" s="8" t="s">
        <v>6818</v>
      </c>
      <c r="E3039" s="8" t="s">
        <v>11833</v>
      </c>
      <c r="F3039" s="8" t="s">
        <v>11842</v>
      </c>
      <c r="G3039" s="8" t="s">
        <v>11867</v>
      </c>
      <c r="H3039" s="8" t="s">
        <v>11856</v>
      </c>
      <c r="I3039" s="8" t="s">
        <v>11845</v>
      </c>
      <c r="J3039" s="8" t="s">
        <v>11846</v>
      </c>
      <c r="K3039" s="8" t="s">
        <v>11837</v>
      </c>
      <c r="L3039" s="8" t="s">
        <v>11847</v>
      </c>
      <c r="M3039" s="8" t="s">
        <v>11853</v>
      </c>
      <c r="N3039" s="12" t="s">
        <v>11</v>
      </c>
      <c r="O3039" s="12" t="s">
        <v>13</v>
      </c>
      <c r="P3039" s="12" t="s">
        <v>37</v>
      </c>
      <c r="Q3039" s="12" t="s">
        <v>15</v>
      </c>
      <c r="R3039" s="12" t="s">
        <v>14</v>
      </c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9">
        <f>ROUNDUP(SUM(VLOOKUP(F3039,'Pontuação'!A$2:B$11,2,FALSE),VLOOKUP(E3039,'Pontuação'!C$2:D$11,2,FALSE),VLOOKUP(H3039,'Pontuação'!I$2:J$11,2,FALSE),VLOOKUP(J3039,'Pontuação'!G$2:H$11,2,FALSE),VLOOKUP(L3039,'Pontuação'!M$2:N$13,2,FALSE)),0)</f>
        <v>1571</v>
      </c>
      <c r="AD3039" s="10">
        <f t="shared" si="1"/>
        <v>157</v>
      </c>
      <c r="AE3039" s="10" t="str">
        <f t="array" ref="AE3039">IFERROR(INDEX('Pontuação'!G$13:G$101, MATCH(AD3039, 'Pontuação'!F$13:F$101, 0)), "Faixa Indefinida")</f>
        <v>C</v>
      </c>
      <c r="AF3039" s="10">
        <f t="shared" si="2"/>
        <v>0</v>
      </c>
      <c r="AG3039" s="10">
        <f t="shared" si="3"/>
        <v>0</v>
      </c>
      <c r="AH3039" s="10">
        <f t="shared" si="4"/>
        <v>1</v>
      </c>
      <c r="AI3039" s="10">
        <f t="shared" si="5"/>
        <v>0</v>
      </c>
      <c r="AJ3039" s="9">
        <f>ROUNDUP(SUM(VLOOKUP(F3039,'Pontuação 3.0'!A$2:B$11,2,FALSE),VLOOKUP(E3039,'Pontuação 3.0'!C$2:D$11,2,FALSE),VLOOKUP(H3039,'Pontuação 3.0'!I$2:J$11,2,FALSE),VLOOKUP(J3039,'Pontuação 3.0'!G$2:H$11,2,FALSE),VLOOKUP(G3039,'Pontuação 3.0'!E$2:F$11,2,FALSE),VLOOKUP(K3039,'Pontuação 3.0'!K$2:L$11,2,FALSE),VLOOKUP(L3039,'Pontuação 3.0'!M$2:N$13,2,FALSE)),0)</f>
        <v>1910</v>
      </c>
      <c r="AK3039" s="9">
        <f t="shared" si="6"/>
        <v>191</v>
      </c>
      <c r="AL3039" s="9" t="str">
        <f t="array" ref="AL3039">IFERROR(INDEX('Pontuação 3.0'!G$13:G$191, MATCH(AK3039, 'Pontuação 3.0'!F$13:F$191, 0)), "Faixa Indefinida")</f>
        <v>D</v>
      </c>
      <c r="AM3039" s="9">
        <f t="shared" si="7"/>
        <v>0</v>
      </c>
      <c r="AN3039" s="9">
        <f t="shared" si="8"/>
        <v>0</v>
      </c>
      <c r="AO3039" s="9">
        <f t="shared" si="9"/>
        <v>0</v>
      </c>
      <c r="AP3039" s="9">
        <f t="shared" si="10"/>
        <v>1</v>
      </c>
      <c r="AQ3039" s="8"/>
    </row>
    <row r="3040" ht="15.75" customHeight="1">
      <c r="A3040" s="7">
        <v>45682.0</v>
      </c>
      <c r="B3040" s="8" t="s">
        <v>2736</v>
      </c>
      <c r="C3040" s="8" t="s">
        <v>6834</v>
      </c>
      <c r="D3040" s="11">
        <v>8.8992300362E10</v>
      </c>
      <c r="E3040" s="8" t="s">
        <v>11833</v>
      </c>
      <c r="F3040" s="8" t="s">
        <v>11842</v>
      </c>
      <c r="G3040" s="8" t="s">
        <v>11843</v>
      </c>
      <c r="H3040" s="8" t="s">
        <v>11850</v>
      </c>
      <c r="I3040" s="8" t="s">
        <v>11845</v>
      </c>
      <c r="J3040" s="8" t="s">
        <v>11838</v>
      </c>
      <c r="K3040" s="8" t="s">
        <v>11837</v>
      </c>
      <c r="L3040" s="8" t="s">
        <v>11870</v>
      </c>
      <c r="M3040" s="8" t="s">
        <v>11859</v>
      </c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9">
        <f>ROUNDUP(SUM(VLOOKUP(F3040,'Pontuação'!A$2:B$11,2,FALSE),VLOOKUP(E3040,'Pontuação'!C$2:D$11,2,FALSE),VLOOKUP(H3040,'Pontuação'!I$2:J$11,2,FALSE),VLOOKUP(J3040,'Pontuação'!G$2:H$11,2,FALSE),VLOOKUP(L3040,'Pontuação'!M$2:N$13,2,FALSE)),0)</f>
        <v>1901</v>
      </c>
      <c r="AD3040" s="10">
        <f t="shared" si="1"/>
        <v>190</v>
      </c>
      <c r="AE3040" s="10" t="str">
        <f t="array" ref="AE3040">IFERROR(INDEX('Pontuação'!G$13:G$101, MATCH(AD3040, 'Pontuação'!F$13:F$101, 0)), "Faixa Indefinida")</f>
        <v>A</v>
      </c>
      <c r="AF3040" s="10">
        <f t="shared" si="2"/>
        <v>1</v>
      </c>
      <c r="AG3040" s="10">
        <f t="shared" si="3"/>
        <v>0</v>
      </c>
      <c r="AH3040" s="10">
        <f t="shared" si="4"/>
        <v>0</v>
      </c>
      <c r="AI3040" s="10">
        <f t="shared" si="5"/>
        <v>0</v>
      </c>
      <c r="AJ3040" s="9">
        <f>ROUNDUP(SUM(VLOOKUP(F3040,'Pontuação 3.0'!A$2:B$11,2,FALSE),VLOOKUP(E3040,'Pontuação 3.0'!C$2:D$11,2,FALSE),VLOOKUP(H3040,'Pontuação 3.0'!I$2:J$11,2,FALSE),VLOOKUP(J3040,'Pontuação 3.0'!G$2:H$11,2,FALSE),VLOOKUP(G3040,'Pontuação 3.0'!E$2:F$11,2,FALSE),VLOOKUP(K3040,'Pontuação 3.0'!K$2:L$11,2,FALSE),VLOOKUP(L3040,'Pontuação 3.0'!M$2:N$13,2,FALSE)),0)</f>
        <v>2591</v>
      </c>
      <c r="AK3040" s="9">
        <f t="shared" si="6"/>
        <v>259</v>
      </c>
      <c r="AL3040" s="9" t="str">
        <f t="array" ref="AL3040">IFERROR(INDEX('Pontuação 3.0'!G$13:G$191, MATCH(AK3040, 'Pontuação 3.0'!F$13:F$191, 0)), "Faixa Indefinida")</f>
        <v>A</v>
      </c>
      <c r="AM3040" s="9">
        <f t="shared" si="7"/>
        <v>1</v>
      </c>
      <c r="AN3040" s="9">
        <f t="shared" si="8"/>
        <v>0</v>
      </c>
      <c r="AO3040" s="9">
        <f t="shared" si="9"/>
        <v>0</v>
      </c>
      <c r="AP3040" s="9">
        <f t="shared" si="10"/>
        <v>0</v>
      </c>
      <c r="AQ3040" s="8"/>
    </row>
    <row r="3041" ht="15.75" customHeight="1">
      <c r="A3041" s="7">
        <v>45682.0</v>
      </c>
      <c r="B3041" s="8" t="s">
        <v>6835</v>
      </c>
      <c r="C3041" s="8" t="s">
        <v>6836</v>
      </c>
      <c r="D3041" s="11">
        <v>1.1983842551E10</v>
      </c>
      <c r="E3041" s="8" t="s">
        <v>11833</v>
      </c>
      <c r="F3041" s="8" t="s">
        <v>11834</v>
      </c>
      <c r="G3041" s="8" t="s">
        <v>11835</v>
      </c>
      <c r="H3041" s="8" t="s">
        <v>11865</v>
      </c>
      <c r="I3041" s="8" t="s">
        <v>11837</v>
      </c>
      <c r="J3041" s="8" t="s">
        <v>11852</v>
      </c>
      <c r="K3041" s="8" t="s">
        <v>11839</v>
      </c>
      <c r="L3041" s="8" t="s">
        <v>11847</v>
      </c>
      <c r="M3041" s="8" t="s">
        <v>11859</v>
      </c>
      <c r="N3041" s="12" t="s">
        <v>11</v>
      </c>
      <c r="O3041" s="12" t="s">
        <v>13</v>
      </c>
      <c r="P3041" s="12" t="s">
        <v>123</v>
      </c>
      <c r="Q3041" s="12" t="s">
        <v>15</v>
      </c>
      <c r="R3041" s="12" t="s">
        <v>14</v>
      </c>
      <c r="S3041" s="8"/>
      <c r="T3041" s="8"/>
      <c r="U3041" s="8"/>
      <c r="V3041" s="8"/>
      <c r="W3041" s="8"/>
      <c r="X3041" s="8"/>
      <c r="Y3041" s="8"/>
      <c r="Z3041" s="8"/>
      <c r="AA3041" s="8"/>
      <c r="AB3041" s="8"/>
      <c r="AC3041" s="9">
        <f>ROUNDUP(SUM(VLOOKUP(F3041,'Pontuação'!A$2:B$11,2,FALSE),VLOOKUP(E3041,'Pontuação'!C$2:D$11,2,FALSE),VLOOKUP(H3041,'Pontuação'!I$2:J$11,2,FALSE),VLOOKUP(J3041,'Pontuação'!G$2:H$11,2,FALSE),VLOOKUP(L3041,'Pontuação'!M$2:N$13,2,FALSE)),0)</f>
        <v>1804</v>
      </c>
      <c r="AD3041" s="10">
        <f t="shared" si="1"/>
        <v>180</v>
      </c>
      <c r="AE3041" s="10" t="str">
        <f t="array" ref="AE3041">IFERROR(INDEX('Pontuação'!G$13:G$101, MATCH(AD3041, 'Pontuação'!F$13:F$101, 0)), "Faixa Indefinida")</f>
        <v>B</v>
      </c>
      <c r="AF3041" s="10">
        <f t="shared" si="2"/>
        <v>0</v>
      </c>
      <c r="AG3041" s="10">
        <f t="shared" si="3"/>
        <v>1</v>
      </c>
      <c r="AH3041" s="10">
        <f t="shared" si="4"/>
        <v>0</v>
      </c>
      <c r="AI3041" s="10">
        <f t="shared" si="5"/>
        <v>0</v>
      </c>
      <c r="AJ3041" s="9">
        <f>ROUNDUP(SUM(VLOOKUP(F3041,'Pontuação 3.0'!A$2:B$11,2,FALSE),VLOOKUP(E3041,'Pontuação 3.0'!C$2:D$11,2,FALSE),VLOOKUP(H3041,'Pontuação 3.0'!I$2:J$11,2,FALSE),VLOOKUP(J3041,'Pontuação 3.0'!G$2:H$11,2,FALSE),VLOOKUP(G3041,'Pontuação 3.0'!E$2:F$11,2,FALSE),VLOOKUP(K3041,'Pontuação 3.0'!K$2:L$11,2,FALSE),VLOOKUP(L3041,'Pontuação 3.0'!M$2:N$13,2,FALSE)),0)</f>
        <v>2284</v>
      </c>
      <c r="AK3041" s="9">
        <f t="shared" si="6"/>
        <v>228</v>
      </c>
      <c r="AL3041" s="9" t="str">
        <f t="array" ref="AL3041">IFERROR(INDEX('Pontuação 3.0'!G$13:G$191, MATCH(AK3041, 'Pontuação 3.0'!F$13:F$191, 0)), "Faixa Indefinida")</f>
        <v>B</v>
      </c>
      <c r="AM3041" s="9">
        <f t="shared" si="7"/>
        <v>0</v>
      </c>
      <c r="AN3041" s="9">
        <f t="shared" si="8"/>
        <v>1</v>
      </c>
      <c r="AO3041" s="9">
        <f t="shared" si="9"/>
        <v>0</v>
      </c>
      <c r="AP3041" s="9">
        <f t="shared" si="10"/>
        <v>0</v>
      </c>
      <c r="AQ3041" s="8"/>
    </row>
    <row r="3042" ht="15.75" customHeight="1">
      <c r="A3042" s="7">
        <v>45682.0</v>
      </c>
      <c r="B3042" s="8" t="s">
        <v>532</v>
      </c>
      <c r="C3042" s="8" t="s">
        <v>6837</v>
      </c>
      <c r="D3042" s="11">
        <v>8.7999433395E10</v>
      </c>
      <c r="E3042" s="8" t="s">
        <v>11833</v>
      </c>
      <c r="F3042" s="8" t="s">
        <v>11834</v>
      </c>
      <c r="G3042" s="8" t="s">
        <v>11843</v>
      </c>
      <c r="H3042" s="8" t="s">
        <v>11865</v>
      </c>
      <c r="I3042" s="8" t="s">
        <v>11837</v>
      </c>
      <c r="J3042" s="8" t="s">
        <v>11846</v>
      </c>
      <c r="K3042" s="8" t="s">
        <v>11837</v>
      </c>
      <c r="L3042" s="8" t="s">
        <v>11847</v>
      </c>
      <c r="M3042" s="8" t="s">
        <v>11841</v>
      </c>
      <c r="N3042" s="12" t="s">
        <v>11</v>
      </c>
      <c r="O3042" s="12" t="s">
        <v>13</v>
      </c>
      <c r="P3042" s="12" t="s">
        <v>12</v>
      </c>
      <c r="Q3042" s="12" t="s">
        <v>15</v>
      </c>
      <c r="R3042" s="12" t="s">
        <v>14</v>
      </c>
      <c r="S3042" s="8"/>
      <c r="T3042" s="8"/>
      <c r="U3042" s="8"/>
      <c r="V3042" s="8"/>
      <c r="W3042" s="8"/>
      <c r="X3042" s="8"/>
      <c r="Y3042" s="8"/>
      <c r="Z3042" s="8"/>
      <c r="AA3042" s="8"/>
      <c r="AB3042" s="8"/>
      <c r="AC3042" s="9">
        <f>ROUNDUP(SUM(VLOOKUP(F3042,'Pontuação'!A$2:B$11,2,FALSE),VLOOKUP(E3042,'Pontuação'!C$2:D$11,2,FALSE),VLOOKUP(H3042,'Pontuação'!I$2:J$11,2,FALSE),VLOOKUP(J3042,'Pontuação'!G$2:H$11,2,FALSE),VLOOKUP(L3042,'Pontuação'!M$2:N$13,2,FALSE)),0)</f>
        <v>1699</v>
      </c>
      <c r="AD3042" s="10">
        <f t="shared" si="1"/>
        <v>170</v>
      </c>
      <c r="AE3042" s="10" t="str">
        <f t="array" ref="AE3042">IFERROR(INDEX('Pontuação'!G$13:G$101, MATCH(AD3042, 'Pontuação'!F$13:F$101, 0)), "Faixa Indefinida")</f>
        <v>B</v>
      </c>
      <c r="AF3042" s="10">
        <f t="shared" si="2"/>
        <v>0</v>
      </c>
      <c r="AG3042" s="10">
        <f t="shared" si="3"/>
        <v>1</v>
      </c>
      <c r="AH3042" s="10">
        <f t="shared" si="4"/>
        <v>0</v>
      </c>
      <c r="AI3042" s="10">
        <f t="shared" si="5"/>
        <v>0</v>
      </c>
      <c r="AJ3042" s="9">
        <f>ROUNDUP(SUM(VLOOKUP(F3042,'Pontuação 3.0'!A$2:B$11,2,FALSE),VLOOKUP(E3042,'Pontuação 3.0'!C$2:D$11,2,FALSE),VLOOKUP(H3042,'Pontuação 3.0'!I$2:J$11,2,FALSE),VLOOKUP(J3042,'Pontuação 3.0'!G$2:H$11,2,FALSE),VLOOKUP(G3042,'Pontuação 3.0'!E$2:F$11,2,FALSE),VLOOKUP(K3042,'Pontuação 3.0'!K$2:L$11,2,FALSE),VLOOKUP(L3042,'Pontuação 3.0'!M$2:N$13,2,FALSE)),0)</f>
        <v>2011</v>
      </c>
      <c r="AK3042" s="9">
        <f t="shared" si="6"/>
        <v>201</v>
      </c>
      <c r="AL3042" s="9" t="str">
        <f t="array" ref="AL3042">IFERROR(INDEX('Pontuação 3.0'!G$13:G$191, MATCH(AK3042, 'Pontuação 3.0'!F$13:F$191, 0)), "Faixa Indefinida")</f>
        <v>C</v>
      </c>
      <c r="AM3042" s="9">
        <f t="shared" si="7"/>
        <v>0</v>
      </c>
      <c r="AN3042" s="9">
        <f t="shared" si="8"/>
        <v>0</v>
      </c>
      <c r="AO3042" s="9">
        <f t="shared" si="9"/>
        <v>1</v>
      </c>
      <c r="AP3042" s="9">
        <f t="shared" si="10"/>
        <v>0</v>
      </c>
      <c r="AQ3042" s="8"/>
    </row>
    <row r="3043" ht="15.75" customHeight="1">
      <c r="A3043" s="7">
        <v>45682.0</v>
      </c>
      <c r="B3043" s="8" t="s">
        <v>6838</v>
      </c>
      <c r="C3043" s="8" t="s">
        <v>6839</v>
      </c>
      <c r="D3043" s="11">
        <v>3.299912706E10</v>
      </c>
      <c r="E3043" s="8" t="s">
        <v>11833</v>
      </c>
      <c r="F3043" s="8" t="s">
        <v>11834</v>
      </c>
      <c r="G3043" s="8" t="s">
        <v>11843</v>
      </c>
      <c r="H3043" s="8" t="s">
        <v>11850</v>
      </c>
      <c r="I3043" s="8" t="s">
        <v>11845</v>
      </c>
      <c r="J3043" s="8" t="s">
        <v>11852</v>
      </c>
      <c r="K3043" s="8" t="s">
        <v>11837</v>
      </c>
      <c r="L3043" s="8" t="s">
        <v>11847</v>
      </c>
      <c r="M3043" s="8" t="s">
        <v>11853</v>
      </c>
      <c r="N3043" s="12" t="s">
        <v>11</v>
      </c>
      <c r="O3043" s="12" t="s">
        <v>13</v>
      </c>
      <c r="P3043" s="12" t="s">
        <v>12</v>
      </c>
      <c r="Q3043" s="12" t="s">
        <v>15</v>
      </c>
      <c r="R3043" s="12" t="s">
        <v>14</v>
      </c>
      <c r="S3043" s="8"/>
      <c r="T3043" s="8"/>
      <c r="U3043" s="8"/>
      <c r="V3043" s="8"/>
      <c r="W3043" s="8"/>
      <c r="X3043" s="8"/>
      <c r="Y3043" s="8"/>
      <c r="Z3043" s="8"/>
      <c r="AA3043" s="8"/>
      <c r="AB3043" s="8"/>
      <c r="AC3043" s="9">
        <f>ROUNDUP(SUM(VLOOKUP(F3043,'Pontuação'!A$2:B$11,2,FALSE),VLOOKUP(E3043,'Pontuação'!C$2:D$11,2,FALSE),VLOOKUP(H3043,'Pontuação'!I$2:J$11,2,FALSE),VLOOKUP(J3043,'Pontuação'!G$2:H$11,2,FALSE),VLOOKUP(L3043,'Pontuação'!M$2:N$13,2,FALSE)),0)</f>
        <v>1778</v>
      </c>
      <c r="AD3043" s="10">
        <f t="shared" si="1"/>
        <v>178</v>
      </c>
      <c r="AE3043" s="10" t="str">
        <f t="array" ref="AE3043">IFERROR(INDEX('Pontuação'!G$13:G$101, MATCH(AD3043, 'Pontuação'!F$13:F$101, 0)), "Faixa Indefinida")</f>
        <v>B</v>
      </c>
      <c r="AF3043" s="10">
        <f t="shared" si="2"/>
        <v>0</v>
      </c>
      <c r="AG3043" s="10">
        <f t="shared" si="3"/>
        <v>1</v>
      </c>
      <c r="AH3043" s="10">
        <f t="shared" si="4"/>
        <v>0</v>
      </c>
      <c r="AI3043" s="10">
        <f t="shared" si="5"/>
        <v>0</v>
      </c>
      <c r="AJ3043" s="9">
        <f>ROUNDUP(SUM(VLOOKUP(F3043,'Pontuação 3.0'!A$2:B$11,2,FALSE),VLOOKUP(E3043,'Pontuação 3.0'!C$2:D$11,2,FALSE),VLOOKUP(H3043,'Pontuação 3.0'!I$2:J$11,2,FALSE),VLOOKUP(J3043,'Pontuação 3.0'!G$2:H$11,2,FALSE),VLOOKUP(G3043,'Pontuação 3.0'!E$2:F$11,2,FALSE),VLOOKUP(K3043,'Pontuação 3.0'!K$2:L$11,2,FALSE),VLOOKUP(L3043,'Pontuação 3.0'!M$2:N$13,2,FALSE)),0)</f>
        <v>2227</v>
      </c>
      <c r="AK3043" s="9">
        <f t="shared" si="6"/>
        <v>223</v>
      </c>
      <c r="AL3043" s="9" t="str">
        <f t="array" ref="AL3043">IFERROR(INDEX('Pontuação 3.0'!G$13:G$191, MATCH(AK3043, 'Pontuação 3.0'!F$13:F$191, 0)), "Faixa Indefinida")</f>
        <v>B</v>
      </c>
      <c r="AM3043" s="9">
        <f t="shared" si="7"/>
        <v>0</v>
      </c>
      <c r="AN3043" s="9">
        <f t="shared" si="8"/>
        <v>1</v>
      </c>
      <c r="AO3043" s="9">
        <f t="shared" si="9"/>
        <v>0</v>
      </c>
      <c r="AP3043" s="9">
        <f t="shared" si="10"/>
        <v>0</v>
      </c>
      <c r="AQ3043" s="8"/>
    </row>
    <row r="3044" ht="15.75" customHeight="1">
      <c r="A3044" s="7">
        <v>45682.0</v>
      </c>
      <c r="B3044" s="8" t="s">
        <v>6840</v>
      </c>
      <c r="C3044" s="8" t="s">
        <v>6841</v>
      </c>
      <c r="D3044" s="11">
        <v>8.5982061497E10</v>
      </c>
      <c r="E3044" s="8" t="s">
        <v>11833</v>
      </c>
      <c r="F3044" s="8" t="s">
        <v>11834</v>
      </c>
      <c r="G3044" s="8" t="s">
        <v>11835</v>
      </c>
      <c r="H3044" s="8" t="s">
        <v>11865</v>
      </c>
      <c r="I3044" s="8" t="s">
        <v>11837</v>
      </c>
      <c r="J3044" s="8" t="s">
        <v>11852</v>
      </c>
      <c r="K3044" s="8" t="s">
        <v>11837</v>
      </c>
      <c r="L3044" s="8" t="s">
        <v>11847</v>
      </c>
      <c r="M3044" s="8" t="s">
        <v>11848</v>
      </c>
      <c r="N3044" s="12" t="s">
        <v>11</v>
      </c>
      <c r="O3044" s="12" t="s">
        <v>13</v>
      </c>
      <c r="P3044" s="12" t="s">
        <v>37</v>
      </c>
      <c r="Q3044" s="12" t="s">
        <v>4765</v>
      </c>
      <c r="R3044" s="12" t="s">
        <v>20</v>
      </c>
      <c r="S3044" s="8"/>
      <c r="T3044" s="8"/>
      <c r="U3044" s="8"/>
      <c r="V3044" s="8"/>
      <c r="W3044" s="8"/>
      <c r="X3044" s="8"/>
      <c r="Y3044" s="8"/>
      <c r="Z3044" s="8"/>
      <c r="AA3044" s="8"/>
      <c r="AB3044" s="8"/>
      <c r="AC3044" s="9">
        <f>ROUNDUP(SUM(VLOOKUP(F3044,'Pontuação'!A$2:B$11,2,FALSE),VLOOKUP(E3044,'Pontuação'!C$2:D$11,2,FALSE),VLOOKUP(H3044,'Pontuação'!I$2:J$11,2,FALSE),VLOOKUP(J3044,'Pontuação'!G$2:H$11,2,FALSE),VLOOKUP(L3044,'Pontuação'!M$2:N$13,2,FALSE)),0)</f>
        <v>1804</v>
      </c>
      <c r="AD3044" s="10">
        <f t="shared" si="1"/>
        <v>180</v>
      </c>
      <c r="AE3044" s="10" t="str">
        <f t="array" ref="AE3044">IFERROR(INDEX('Pontuação'!G$13:G$101, MATCH(AD3044, 'Pontuação'!F$13:F$101, 0)), "Faixa Indefinida")</f>
        <v>B</v>
      </c>
      <c r="AF3044" s="10">
        <f t="shared" si="2"/>
        <v>0</v>
      </c>
      <c r="AG3044" s="10">
        <f t="shared" si="3"/>
        <v>1</v>
      </c>
      <c r="AH3044" s="10">
        <f t="shared" si="4"/>
        <v>0</v>
      </c>
      <c r="AI3044" s="10">
        <f t="shared" si="5"/>
        <v>0</v>
      </c>
      <c r="AJ3044" s="9">
        <f>ROUNDUP(SUM(VLOOKUP(F3044,'Pontuação 3.0'!A$2:B$11,2,FALSE),VLOOKUP(E3044,'Pontuação 3.0'!C$2:D$11,2,FALSE),VLOOKUP(H3044,'Pontuação 3.0'!I$2:J$11,2,FALSE),VLOOKUP(J3044,'Pontuação 3.0'!G$2:H$11,2,FALSE),VLOOKUP(G3044,'Pontuação 3.0'!E$2:F$11,2,FALSE),VLOOKUP(K3044,'Pontuação 3.0'!K$2:L$11,2,FALSE),VLOOKUP(L3044,'Pontuação 3.0'!M$2:N$13,2,FALSE)),0)</f>
        <v>2023</v>
      </c>
      <c r="AK3044" s="9">
        <f t="shared" si="6"/>
        <v>202</v>
      </c>
      <c r="AL3044" s="9" t="str">
        <f t="array" ref="AL3044">IFERROR(INDEX('Pontuação 3.0'!G$13:G$191, MATCH(AK3044, 'Pontuação 3.0'!F$13:F$191, 0)), "Faixa Indefinida")</f>
        <v>C</v>
      </c>
      <c r="AM3044" s="9">
        <f t="shared" si="7"/>
        <v>0</v>
      </c>
      <c r="AN3044" s="9">
        <f t="shared" si="8"/>
        <v>0</v>
      </c>
      <c r="AO3044" s="9">
        <f t="shared" si="9"/>
        <v>1</v>
      </c>
      <c r="AP3044" s="9">
        <f t="shared" si="10"/>
        <v>0</v>
      </c>
      <c r="AQ3044" s="8"/>
    </row>
    <row r="3045" ht="15.75" customHeight="1">
      <c r="A3045" s="7">
        <v>45682.0</v>
      </c>
      <c r="B3045" s="8" t="s">
        <v>6844</v>
      </c>
      <c r="C3045" s="8" t="s">
        <v>6845</v>
      </c>
      <c r="D3045" s="11">
        <v>9.9981559153E10</v>
      </c>
      <c r="E3045" s="8" t="s">
        <v>11833</v>
      </c>
      <c r="F3045" s="8" t="s">
        <v>11834</v>
      </c>
      <c r="G3045" s="8" t="s">
        <v>11835</v>
      </c>
      <c r="H3045" s="8" t="s">
        <v>11856</v>
      </c>
      <c r="I3045" s="8" t="s">
        <v>11837</v>
      </c>
      <c r="J3045" s="8" t="s">
        <v>11846</v>
      </c>
      <c r="K3045" s="8" t="s">
        <v>11837</v>
      </c>
      <c r="L3045" s="8" t="s">
        <v>11840</v>
      </c>
      <c r="M3045" s="8" t="s">
        <v>11859</v>
      </c>
      <c r="N3045" s="12" t="s">
        <v>11</v>
      </c>
      <c r="O3045" s="12" t="s">
        <v>13</v>
      </c>
      <c r="P3045" s="12" t="s">
        <v>27</v>
      </c>
      <c r="Q3045" s="12" t="s">
        <v>15</v>
      </c>
      <c r="R3045" s="12" t="s">
        <v>20</v>
      </c>
      <c r="S3045" s="8"/>
      <c r="T3045" s="8"/>
      <c r="U3045" s="8"/>
      <c r="V3045" s="8"/>
      <c r="W3045" s="8"/>
      <c r="X3045" s="8"/>
      <c r="Y3045" s="8"/>
      <c r="Z3045" s="8"/>
      <c r="AA3045" s="8"/>
      <c r="AB3045" s="8"/>
      <c r="AC3045" s="9">
        <f>ROUNDUP(SUM(VLOOKUP(F3045,'Pontuação'!A$2:B$11,2,FALSE),VLOOKUP(E3045,'Pontuação'!C$2:D$11,2,FALSE),VLOOKUP(H3045,'Pontuação'!I$2:J$11,2,FALSE),VLOOKUP(J3045,'Pontuação'!G$2:H$11,2,FALSE),VLOOKUP(L3045,'Pontuação'!M$2:N$13,2,FALSE)),0)</f>
        <v>1471</v>
      </c>
      <c r="AD3045" s="10">
        <f t="shared" si="1"/>
        <v>147</v>
      </c>
      <c r="AE3045" s="10" t="str">
        <f t="array" ref="AE3045">IFERROR(INDEX('Pontuação'!G$13:G$101, MATCH(AD3045, 'Pontuação'!F$13:F$101, 0)), "Faixa Indefinida")</f>
        <v>D</v>
      </c>
      <c r="AF3045" s="10">
        <f t="shared" si="2"/>
        <v>0</v>
      </c>
      <c r="AG3045" s="10">
        <f t="shared" si="3"/>
        <v>0</v>
      </c>
      <c r="AH3045" s="10">
        <f t="shared" si="4"/>
        <v>0</v>
      </c>
      <c r="AI3045" s="10">
        <f t="shared" si="5"/>
        <v>1</v>
      </c>
      <c r="AJ3045" s="9">
        <f>ROUNDUP(SUM(VLOOKUP(F3045,'Pontuação 3.0'!A$2:B$11,2,FALSE),VLOOKUP(E3045,'Pontuação 3.0'!C$2:D$11,2,FALSE),VLOOKUP(H3045,'Pontuação 3.0'!I$2:J$11,2,FALSE),VLOOKUP(J3045,'Pontuação 3.0'!G$2:H$11,2,FALSE),VLOOKUP(G3045,'Pontuação 3.0'!E$2:F$11,2,FALSE),VLOOKUP(K3045,'Pontuação 3.0'!K$2:L$11,2,FALSE),VLOOKUP(L3045,'Pontuação 3.0'!M$2:N$13,2,FALSE)),0)</f>
        <v>1679</v>
      </c>
      <c r="AK3045" s="9">
        <f t="shared" si="6"/>
        <v>168</v>
      </c>
      <c r="AL3045" s="9" t="str">
        <f t="array" ref="AL3045">IFERROR(INDEX('Pontuação 3.0'!G$13:G$191, MATCH(AK3045, 'Pontuação 3.0'!F$13:F$191, 0)), "Faixa Indefinida")</f>
        <v>D</v>
      </c>
      <c r="AM3045" s="9">
        <f t="shared" si="7"/>
        <v>0</v>
      </c>
      <c r="AN3045" s="9">
        <f t="shared" si="8"/>
        <v>0</v>
      </c>
      <c r="AO3045" s="9">
        <f t="shared" si="9"/>
        <v>0</v>
      </c>
      <c r="AP3045" s="9">
        <f t="shared" si="10"/>
        <v>1</v>
      </c>
      <c r="AQ3045" s="8"/>
    </row>
    <row r="3046" ht="15.75" customHeight="1">
      <c r="A3046" s="7">
        <v>45682.0</v>
      </c>
      <c r="B3046" s="8" t="s">
        <v>6848</v>
      </c>
      <c r="C3046" s="8" t="s">
        <v>6849</v>
      </c>
      <c r="D3046" s="11">
        <v>1.7997716798E10</v>
      </c>
      <c r="E3046" s="8" t="s">
        <v>11833</v>
      </c>
      <c r="F3046" s="8" t="s">
        <v>11834</v>
      </c>
      <c r="G3046" s="8" t="s">
        <v>11843</v>
      </c>
      <c r="H3046" s="8" t="s">
        <v>11850</v>
      </c>
      <c r="I3046" s="8" t="s">
        <v>11837</v>
      </c>
      <c r="J3046" s="8" t="s">
        <v>11846</v>
      </c>
      <c r="K3046" s="8" t="s">
        <v>11837</v>
      </c>
      <c r="L3046" s="8" t="s">
        <v>11847</v>
      </c>
      <c r="M3046" s="8" t="s">
        <v>11848</v>
      </c>
      <c r="N3046" s="12" t="s">
        <v>11</v>
      </c>
      <c r="O3046" s="12" t="s">
        <v>13</v>
      </c>
      <c r="P3046" s="12" t="s">
        <v>27</v>
      </c>
      <c r="Q3046" s="12" t="s">
        <v>65</v>
      </c>
      <c r="R3046" s="12" t="s">
        <v>14</v>
      </c>
      <c r="S3046" s="8"/>
      <c r="T3046" s="8"/>
      <c r="U3046" s="8"/>
      <c r="V3046" s="8"/>
      <c r="W3046" s="8"/>
      <c r="X3046" s="8"/>
      <c r="Y3046" s="8"/>
      <c r="Z3046" s="8"/>
      <c r="AA3046" s="8"/>
      <c r="AB3046" s="8"/>
      <c r="AC3046" s="9">
        <f>ROUNDUP(SUM(VLOOKUP(F3046,'Pontuação'!A$2:B$11,2,FALSE),VLOOKUP(E3046,'Pontuação'!C$2:D$11,2,FALSE),VLOOKUP(H3046,'Pontuação'!I$2:J$11,2,FALSE),VLOOKUP(J3046,'Pontuação'!G$2:H$11,2,FALSE),VLOOKUP(L3046,'Pontuação'!M$2:N$13,2,FALSE)),0)</f>
        <v>1673</v>
      </c>
      <c r="AD3046" s="10">
        <f t="shared" si="1"/>
        <v>167</v>
      </c>
      <c r="AE3046" s="10" t="str">
        <f t="array" ref="AE3046">IFERROR(INDEX('Pontuação'!G$13:G$101, MATCH(AD3046, 'Pontuação'!F$13:F$101, 0)), "Faixa Indefinida")</f>
        <v>B</v>
      </c>
      <c r="AF3046" s="10">
        <f t="shared" si="2"/>
        <v>0</v>
      </c>
      <c r="AG3046" s="10">
        <f t="shared" si="3"/>
        <v>1</v>
      </c>
      <c r="AH3046" s="10">
        <f t="shared" si="4"/>
        <v>0</v>
      </c>
      <c r="AI3046" s="10">
        <f t="shared" si="5"/>
        <v>0</v>
      </c>
      <c r="AJ3046" s="9">
        <f>ROUNDUP(SUM(VLOOKUP(F3046,'Pontuação 3.0'!A$2:B$11,2,FALSE),VLOOKUP(E3046,'Pontuação 3.0'!C$2:D$11,2,FALSE),VLOOKUP(H3046,'Pontuação 3.0'!I$2:J$11,2,FALSE),VLOOKUP(J3046,'Pontuação 3.0'!G$2:H$11,2,FALSE),VLOOKUP(G3046,'Pontuação 3.0'!E$2:F$11,2,FALSE),VLOOKUP(K3046,'Pontuação 3.0'!K$2:L$11,2,FALSE),VLOOKUP(L3046,'Pontuação 3.0'!M$2:N$13,2,FALSE)),0)</f>
        <v>2075</v>
      </c>
      <c r="AK3046" s="9">
        <f t="shared" si="6"/>
        <v>208</v>
      </c>
      <c r="AL3046" s="9" t="str">
        <f t="array" ref="AL3046">IFERROR(INDEX('Pontuação 3.0'!G$13:G$191, MATCH(AK3046, 'Pontuação 3.0'!F$13:F$191, 0)), "Faixa Indefinida")</f>
        <v>C</v>
      </c>
      <c r="AM3046" s="9">
        <f t="shared" si="7"/>
        <v>0</v>
      </c>
      <c r="AN3046" s="9">
        <f t="shared" si="8"/>
        <v>0</v>
      </c>
      <c r="AO3046" s="9">
        <f t="shared" si="9"/>
        <v>1</v>
      </c>
      <c r="AP3046" s="9">
        <f t="shared" si="10"/>
        <v>0</v>
      </c>
      <c r="AQ3046" s="8"/>
    </row>
    <row r="3047" ht="15.75" customHeight="1">
      <c r="A3047" s="7">
        <v>45682.0</v>
      </c>
      <c r="B3047" s="8" t="s">
        <v>6850</v>
      </c>
      <c r="C3047" s="8" t="s">
        <v>6851</v>
      </c>
      <c r="D3047" s="11">
        <v>7.4991305067E10</v>
      </c>
      <c r="E3047" s="8" t="s">
        <v>11833</v>
      </c>
      <c r="F3047" s="8" t="s">
        <v>11834</v>
      </c>
      <c r="G3047" s="8" t="s">
        <v>11843</v>
      </c>
      <c r="H3047" s="8" t="s">
        <v>11850</v>
      </c>
      <c r="I3047" s="8" t="s">
        <v>11845</v>
      </c>
      <c r="J3047" s="8" t="s">
        <v>11838</v>
      </c>
      <c r="K3047" s="8" t="s">
        <v>11837</v>
      </c>
      <c r="L3047" s="8" t="s">
        <v>11870</v>
      </c>
      <c r="M3047" s="8" t="s">
        <v>11853</v>
      </c>
      <c r="N3047" s="12" t="s">
        <v>11</v>
      </c>
      <c r="O3047" s="12" t="s">
        <v>13</v>
      </c>
      <c r="P3047" s="12" t="s">
        <v>40</v>
      </c>
      <c r="Q3047" s="12" t="s">
        <v>65</v>
      </c>
      <c r="R3047" s="12" t="s">
        <v>20</v>
      </c>
      <c r="S3047" s="8"/>
      <c r="T3047" s="8"/>
      <c r="U3047" s="8"/>
      <c r="V3047" s="8"/>
      <c r="W3047" s="8"/>
      <c r="X3047" s="8"/>
      <c r="Y3047" s="8"/>
      <c r="Z3047" s="8"/>
      <c r="AA3047" s="8"/>
      <c r="AB3047" s="8"/>
      <c r="AC3047" s="9">
        <f>ROUNDUP(SUM(VLOOKUP(F3047,'Pontuação'!A$2:B$11,2,FALSE),VLOOKUP(E3047,'Pontuação'!C$2:D$11,2,FALSE),VLOOKUP(H3047,'Pontuação'!I$2:J$11,2,FALSE),VLOOKUP(J3047,'Pontuação'!G$2:H$11,2,FALSE),VLOOKUP(L3047,'Pontuação'!M$2:N$13,2,FALSE)),0)</f>
        <v>1889</v>
      </c>
      <c r="AD3047" s="10">
        <f t="shared" si="1"/>
        <v>189</v>
      </c>
      <c r="AE3047" s="10" t="str">
        <f t="array" ref="AE3047">IFERROR(INDEX('Pontuação'!G$13:G$101, MATCH(AD3047, 'Pontuação'!F$13:F$101, 0)), "Faixa Indefinida")</f>
        <v>A</v>
      </c>
      <c r="AF3047" s="10">
        <f t="shared" si="2"/>
        <v>1</v>
      </c>
      <c r="AG3047" s="10">
        <f t="shared" si="3"/>
        <v>0</v>
      </c>
      <c r="AH3047" s="10">
        <f t="shared" si="4"/>
        <v>0</v>
      </c>
      <c r="AI3047" s="10">
        <f t="shared" si="5"/>
        <v>0</v>
      </c>
      <c r="AJ3047" s="9">
        <f>ROUNDUP(SUM(VLOOKUP(F3047,'Pontuação 3.0'!A$2:B$11,2,FALSE),VLOOKUP(E3047,'Pontuação 3.0'!C$2:D$11,2,FALSE),VLOOKUP(H3047,'Pontuação 3.0'!I$2:J$11,2,FALSE),VLOOKUP(J3047,'Pontuação 3.0'!G$2:H$11,2,FALSE),VLOOKUP(G3047,'Pontuação 3.0'!E$2:F$11,2,FALSE),VLOOKUP(K3047,'Pontuação 3.0'!K$2:L$11,2,FALSE),VLOOKUP(L3047,'Pontuação 3.0'!M$2:N$13,2,FALSE)),0)</f>
        <v>2458</v>
      </c>
      <c r="AK3047" s="9">
        <f t="shared" si="6"/>
        <v>246</v>
      </c>
      <c r="AL3047" s="9" t="str">
        <f t="array" ref="AL3047">IFERROR(INDEX('Pontuação 3.0'!G$13:G$191, MATCH(AK3047, 'Pontuação 3.0'!F$13:F$191, 0)), "Faixa Indefinida")</f>
        <v>A</v>
      </c>
      <c r="AM3047" s="9">
        <f t="shared" si="7"/>
        <v>1</v>
      </c>
      <c r="AN3047" s="9">
        <f t="shared" si="8"/>
        <v>0</v>
      </c>
      <c r="AO3047" s="9">
        <f t="shared" si="9"/>
        <v>0</v>
      </c>
      <c r="AP3047" s="9">
        <f t="shared" si="10"/>
        <v>0</v>
      </c>
      <c r="AQ3047" s="8"/>
    </row>
    <row r="3048" ht="15.75" customHeight="1">
      <c r="A3048" s="7">
        <v>45682.0</v>
      </c>
      <c r="B3048" s="8" t="s">
        <v>3767</v>
      </c>
      <c r="C3048" s="8" t="s">
        <v>6852</v>
      </c>
      <c r="D3048" s="11">
        <v>1.3996449066E10</v>
      </c>
      <c r="E3048" s="8" t="s">
        <v>11833</v>
      </c>
      <c r="F3048" s="8" t="s">
        <v>11842</v>
      </c>
      <c r="G3048" s="8" t="s">
        <v>11843</v>
      </c>
      <c r="H3048" s="8" t="s">
        <v>11850</v>
      </c>
      <c r="I3048" s="8" t="s">
        <v>11837</v>
      </c>
      <c r="J3048" s="8" t="s">
        <v>11838</v>
      </c>
      <c r="K3048" s="8" t="s">
        <v>11837</v>
      </c>
      <c r="L3048" s="8" t="s">
        <v>11847</v>
      </c>
      <c r="M3048" s="8" t="s">
        <v>11848</v>
      </c>
      <c r="N3048" s="12" t="s">
        <v>11</v>
      </c>
      <c r="O3048" s="12" t="s">
        <v>13</v>
      </c>
      <c r="P3048" s="12" t="s">
        <v>27</v>
      </c>
      <c r="Q3048" s="12" t="s">
        <v>44</v>
      </c>
      <c r="R3048" s="12" t="s">
        <v>20</v>
      </c>
      <c r="S3048" s="8"/>
      <c r="T3048" s="8"/>
      <c r="U3048" s="8"/>
      <c r="V3048" s="8"/>
      <c r="W3048" s="8"/>
      <c r="X3048" s="8"/>
      <c r="Y3048" s="8"/>
      <c r="Z3048" s="8"/>
      <c r="AA3048" s="8"/>
      <c r="AB3048" s="8"/>
      <c r="AC3048" s="9">
        <f>ROUNDUP(SUM(VLOOKUP(F3048,'Pontuação'!A$2:B$11,2,FALSE),VLOOKUP(E3048,'Pontuação'!C$2:D$11,2,FALSE),VLOOKUP(H3048,'Pontuação'!I$2:J$11,2,FALSE),VLOOKUP(J3048,'Pontuação'!G$2:H$11,2,FALSE),VLOOKUP(L3048,'Pontuação'!M$2:N$13,2,FALSE)),0)</f>
        <v>1963</v>
      </c>
      <c r="AD3048" s="10">
        <f t="shared" si="1"/>
        <v>196</v>
      </c>
      <c r="AE3048" s="10" t="str">
        <f t="array" ref="AE3048">IFERROR(INDEX('Pontuação'!G$13:G$101, MATCH(AD3048, 'Pontuação'!F$13:F$101, 0)), "Faixa Indefinida")</f>
        <v>A</v>
      </c>
      <c r="AF3048" s="10">
        <f t="shared" si="2"/>
        <v>1</v>
      </c>
      <c r="AG3048" s="10">
        <f t="shared" si="3"/>
        <v>0</v>
      </c>
      <c r="AH3048" s="10">
        <f t="shared" si="4"/>
        <v>0</v>
      </c>
      <c r="AI3048" s="10">
        <f t="shared" si="5"/>
        <v>0</v>
      </c>
      <c r="AJ3048" s="9">
        <f>ROUNDUP(SUM(VLOOKUP(F3048,'Pontuação 3.0'!A$2:B$11,2,FALSE),VLOOKUP(E3048,'Pontuação 3.0'!C$2:D$11,2,FALSE),VLOOKUP(H3048,'Pontuação 3.0'!I$2:J$11,2,FALSE),VLOOKUP(J3048,'Pontuação 3.0'!G$2:H$11,2,FALSE),VLOOKUP(G3048,'Pontuação 3.0'!E$2:F$11,2,FALSE),VLOOKUP(K3048,'Pontuação 3.0'!K$2:L$11,2,FALSE),VLOOKUP(L3048,'Pontuação 3.0'!M$2:N$13,2,FALSE)),0)</f>
        <v>2483</v>
      </c>
      <c r="AK3048" s="9">
        <f t="shared" si="6"/>
        <v>248</v>
      </c>
      <c r="AL3048" s="9" t="str">
        <f t="array" ref="AL3048">IFERROR(INDEX('Pontuação 3.0'!G$13:G$191, MATCH(AK3048, 'Pontuação 3.0'!F$13:F$191, 0)), "Faixa Indefinida")</f>
        <v>A</v>
      </c>
      <c r="AM3048" s="9">
        <f t="shared" si="7"/>
        <v>1</v>
      </c>
      <c r="AN3048" s="9">
        <f t="shared" si="8"/>
        <v>0</v>
      </c>
      <c r="AO3048" s="9">
        <f t="shared" si="9"/>
        <v>0</v>
      </c>
      <c r="AP3048" s="9">
        <f t="shared" si="10"/>
        <v>0</v>
      </c>
      <c r="AQ3048" s="8"/>
    </row>
    <row r="3049" ht="15.75" customHeight="1">
      <c r="A3049" s="7">
        <v>45682.0</v>
      </c>
      <c r="B3049" s="8" t="s">
        <v>6853</v>
      </c>
      <c r="C3049" s="8" t="s">
        <v>6854</v>
      </c>
      <c r="D3049" s="11">
        <v>1.1915880101E10</v>
      </c>
      <c r="E3049" s="8" t="s">
        <v>11833</v>
      </c>
      <c r="F3049" s="8" t="s">
        <v>11842</v>
      </c>
      <c r="G3049" s="8" t="s">
        <v>11843</v>
      </c>
      <c r="H3049" s="8" t="s">
        <v>11850</v>
      </c>
      <c r="I3049" s="8" t="s">
        <v>11837</v>
      </c>
      <c r="J3049" s="8" t="s">
        <v>11846</v>
      </c>
      <c r="K3049" s="8" t="s">
        <v>11837</v>
      </c>
      <c r="L3049" s="8" t="s">
        <v>11840</v>
      </c>
      <c r="M3049" s="8" t="s">
        <v>11848</v>
      </c>
      <c r="N3049" s="12" t="s">
        <v>11</v>
      </c>
      <c r="O3049" s="12" t="s">
        <v>13</v>
      </c>
      <c r="P3049" s="12" t="s">
        <v>27</v>
      </c>
      <c r="Q3049" s="12" t="s">
        <v>24</v>
      </c>
      <c r="R3049" s="12" t="s">
        <v>14</v>
      </c>
      <c r="S3049" s="8"/>
      <c r="T3049" s="8"/>
      <c r="U3049" s="8"/>
      <c r="V3049" s="8"/>
      <c r="W3049" s="8"/>
      <c r="X3049" s="8"/>
      <c r="Y3049" s="8"/>
      <c r="Z3049" s="8"/>
      <c r="AA3049" s="8"/>
      <c r="AB3049" s="8"/>
      <c r="AC3049" s="9">
        <f>ROUNDUP(SUM(VLOOKUP(F3049,'Pontuação'!A$2:B$11,2,FALSE),VLOOKUP(E3049,'Pontuação'!C$2:D$11,2,FALSE),VLOOKUP(H3049,'Pontuação'!I$2:J$11,2,FALSE),VLOOKUP(J3049,'Pontuação'!G$2:H$11,2,FALSE),VLOOKUP(L3049,'Pontuação'!M$2:N$13,2,FALSE)),0)</f>
        <v>1597</v>
      </c>
      <c r="AD3049" s="10">
        <f t="shared" si="1"/>
        <v>160</v>
      </c>
      <c r="AE3049" s="10" t="str">
        <f t="array" ref="AE3049">IFERROR(INDEX('Pontuação'!G$13:G$101, MATCH(AD3049, 'Pontuação'!F$13:F$101, 0)), "Faixa Indefinida")</f>
        <v>C</v>
      </c>
      <c r="AF3049" s="10">
        <f t="shared" si="2"/>
        <v>0</v>
      </c>
      <c r="AG3049" s="10">
        <f t="shared" si="3"/>
        <v>0</v>
      </c>
      <c r="AH3049" s="10">
        <f t="shared" si="4"/>
        <v>1</v>
      </c>
      <c r="AI3049" s="10">
        <f t="shared" si="5"/>
        <v>0</v>
      </c>
      <c r="AJ3049" s="9">
        <f>ROUNDUP(SUM(VLOOKUP(F3049,'Pontuação 3.0'!A$2:B$11,2,FALSE),VLOOKUP(E3049,'Pontuação 3.0'!C$2:D$11,2,FALSE),VLOOKUP(H3049,'Pontuação 3.0'!I$2:J$11,2,FALSE),VLOOKUP(J3049,'Pontuação 3.0'!G$2:H$11,2,FALSE),VLOOKUP(G3049,'Pontuação 3.0'!E$2:F$11,2,FALSE),VLOOKUP(K3049,'Pontuação 3.0'!K$2:L$11,2,FALSE),VLOOKUP(L3049,'Pontuação 3.0'!M$2:N$13,2,FALSE)),0)</f>
        <v>2100</v>
      </c>
      <c r="AK3049" s="9">
        <f t="shared" si="6"/>
        <v>210</v>
      </c>
      <c r="AL3049" s="9" t="str">
        <f t="array" ref="AL3049">IFERROR(INDEX('Pontuação 3.0'!G$13:G$191, MATCH(AK3049, 'Pontuação 3.0'!F$13:F$191, 0)), "Faixa Indefinida")</f>
        <v>C</v>
      </c>
      <c r="AM3049" s="9">
        <f t="shared" si="7"/>
        <v>0</v>
      </c>
      <c r="AN3049" s="9">
        <f t="shared" si="8"/>
        <v>0</v>
      </c>
      <c r="AO3049" s="9">
        <f t="shared" si="9"/>
        <v>1</v>
      </c>
      <c r="AP3049" s="9">
        <f t="shared" si="10"/>
        <v>0</v>
      </c>
      <c r="AQ3049" s="8"/>
    </row>
    <row r="3050" ht="15.75" customHeight="1">
      <c r="A3050" s="7">
        <v>45682.0</v>
      </c>
      <c r="B3050" s="8" t="s">
        <v>6857</v>
      </c>
      <c r="C3050" s="8" t="s">
        <v>6858</v>
      </c>
      <c r="D3050" s="11">
        <v>1.1956953609E10</v>
      </c>
      <c r="E3050" s="8" t="s">
        <v>11833</v>
      </c>
      <c r="F3050" s="8" t="s">
        <v>11842</v>
      </c>
      <c r="G3050" s="8" t="s">
        <v>11843</v>
      </c>
      <c r="H3050" s="8" t="s">
        <v>11844</v>
      </c>
      <c r="I3050" s="8" t="s">
        <v>11837</v>
      </c>
      <c r="J3050" s="8" t="s">
        <v>11846</v>
      </c>
      <c r="K3050" s="8" t="s">
        <v>11837</v>
      </c>
      <c r="L3050" s="8" t="s">
        <v>11847</v>
      </c>
      <c r="M3050" s="8" t="s">
        <v>11853</v>
      </c>
      <c r="N3050" s="12" t="s">
        <v>11</v>
      </c>
      <c r="O3050" s="12" t="s">
        <v>13</v>
      </c>
      <c r="P3050" s="12" t="s">
        <v>27</v>
      </c>
      <c r="Q3050" s="12" t="s">
        <v>65</v>
      </c>
      <c r="R3050" s="12" t="s">
        <v>14</v>
      </c>
      <c r="S3050" s="8"/>
      <c r="T3050" s="8"/>
      <c r="U3050" s="8"/>
      <c r="V3050" s="8"/>
      <c r="W3050" s="8"/>
      <c r="X3050" s="8"/>
      <c r="Y3050" s="8"/>
      <c r="Z3050" s="8"/>
      <c r="AA3050" s="8"/>
      <c r="AB3050" s="8"/>
      <c r="AC3050" s="9">
        <f>ROUNDUP(SUM(VLOOKUP(F3050,'Pontuação'!A$2:B$11,2,FALSE),VLOOKUP(E3050,'Pontuação'!C$2:D$11,2,FALSE),VLOOKUP(H3050,'Pontuação'!I$2:J$11,2,FALSE),VLOOKUP(J3050,'Pontuação'!G$2:H$11,2,FALSE),VLOOKUP(L3050,'Pontuação'!M$2:N$13,2,FALSE)),0)</f>
        <v>1727</v>
      </c>
      <c r="AD3050" s="10">
        <f t="shared" si="1"/>
        <v>173</v>
      </c>
      <c r="AE3050" s="10" t="str">
        <f t="array" ref="AE3050">IFERROR(INDEX('Pontuação'!G$13:G$101, MATCH(AD3050, 'Pontuação'!F$13:F$101, 0)), "Faixa Indefinida")</f>
        <v>B</v>
      </c>
      <c r="AF3050" s="10">
        <f t="shared" si="2"/>
        <v>0</v>
      </c>
      <c r="AG3050" s="10">
        <f t="shared" si="3"/>
        <v>1</v>
      </c>
      <c r="AH3050" s="10">
        <f t="shared" si="4"/>
        <v>0</v>
      </c>
      <c r="AI3050" s="10">
        <f t="shared" si="5"/>
        <v>0</v>
      </c>
      <c r="AJ3050" s="9">
        <f>ROUNDUP(SUM(VLOOKUP(F3050,'Pontuação 3.0'!A$2:B$11,2,FALSE),VLOOKUP(E3050,'Pontuação 3.0'!C$2:D$11,2,FALSE),VLOOKUP(H3050,'Pontuação 3.0'!I$2:J$11,2,FALSE),VLOOKUP(J3050,'Pontuação 3.0'!G$2:H$11,2,FALSE),VLOOKUP(G3050,'Pontuação 3.0'!E$2:F$11,2,FALSE),VLOOKUP(K3050,'Pontuação 3.0'!K$2:L$11,2,FALSE),VLOOKUP(L3050,'Pontuação 3.0'!M$2:N$13,2,FALSE)),0)</f>
        <v>2295</v>
      </c>
      <c r="AK3050" s="9">
        <f t="shared" si="6"/>
        <v>230</v>
      </c>
      <c r="AL3050" s="9" t="str">
        <f t="array" ref="AL3050">IFERROR(INDEX('Pontuação 3.0'!G$13:G$191, MATCH(AK3050, 'Pontuação 3.0'!F$13:F$191, 0)), "Faixa Indefinida")</f>
        <v>B</v>
      </c>
      <c r="AM3050" s="9">
        <f t="shared" si="7"/>
        <v>0</v>
      </c>
      <c r="AN3050" s="9">
        <f t="shared" si="8"/>
        <v>1</v>
      </c>
      <c r="AO3050" s="9">
        <f t="shared" si="9"/>
        <v>0</v>
      </c>
      <c r="AP3050" s="9">
        <f t="shared" si="10"/>
        <v>0</v>
      </c>
      <c r="AQ3050" s="8"/>
    </row>
    <row r="3051" ht="15.75" customHeight="1">
      <c r="A3051" s="7">
        <v>45682.0</v>
      </c>
      <c r="B3051" s="8" t="s">
        <v>6859</v>
      </c>
      <c r="C3051" s="8" t="s">
        <v>6860</v>
      </c>
      <c r="D3051" s="11">
        <v>7.9998038818E10</v>
      </c>
      <c r="E3051" s="8" t="s">
        <v>11833</v>
      </c>
      <c r="F3051" s="8" t="s">
        <v>11834</v>
      </c>
      <c r="G3051" s="8" t="s">
        <v>11843</v>
      </c>
      <c r="H3051" s="8" t="s">
        <v>11865</v>
      </c>
      <c r="I3051" s="8" t="s">
        <v>11837</v>
      </c>
      <c r="J3051" s="8" t="s">
        <v>11852</v>
      </c>
      <c r="K3051" s="8" t="s">
        <v>11839</v>
      </c>
      <c r="L3051" s="8" t="s">
        <v>11847</v>
      </c>
      <c r="M3051" s="8" t="s">
        <v>11853</v>
      </c>
      <c r="N3051" s="12" t="s">
        <v>11</v>
      </c>
      <c r="O3051" s="12" t="s">
        <v>13</v>
      </c>
      <c r="P3051" s="12" t="s">
        <v>112</v>
      </c>
      <c r="Q3051" s="12" t="s">
        <v>15</v>
      </c>
      <c r="R3051" s="12" t="s">
        <v>20</v>
      </c>
      <c r="S3051" s="8"/>
      <c r="T3051" s="8"/>
      <c r="U3051" s="8"/>
      <c r="V3051" s="8"/>
      <c r="W3051" s="8"/>
      <c r="X3051" s="8"/>
      <c r="Y3051" s="8"/>
      <c r="Z3051" s="8"/>
      <c r="AA3051" s="8"/>
      <c r="AB3051" s="8"/>
      <c r="AC3051" s="9">
        <f>ROUNDUP(SUM(VLOOKUP(F3051,'Pontuação'!A$2:B$11,2,FALSE),VLOOKUP(E3051,'Pontuação'!C$2:D$11,2,FALSE),VLOOKUP(H3051,'Pontuação'!I$2:J$11,2,FALSE),VLOOKUP(J3051,'Pontuação'!G$2:H$11,2,FALSE),VLOOKUP(L3051,'Pontuação'!M$2:N$13,2,FALSE)),0)</f>
        <v>1804</v>
      </c>
      <c r="AD3051" s="10">
        <f t="shared" si="1"/>
        <v>180</v>
      </c>
      <c r="AE3051" s="10" t="str">
        <f t="array" ref="AE3051">IFERROR(INDEX('Pontuação'!G$13:G$101, MATCH(AD3051, 'Pontuação'!F$13:F$101, 0)), "Faixa Indefinida")</f>
        <v>B</v>
      </c>
      <c r="AF3051" s="10">
        <f t="shared" si="2"/>
        <v>0</v>
      </c>
      <c r="AG3051" s="10">
        <f t="shared" si="3"/>
        <v>1</v>
      </c>
      <c r="AH3051" s="10">
        <f t="shared" si="4"/>
        <v>0</v>
      </c>
      <c r="AI3051" s="10">
        <f t="shared" si="5"/>
        <v>0</v>
      </c>
      <c r="AJ3051" s="9">
        <f>ROUNDUP(SUM(VLOOKUP(F3051,'Pontuação 3.0'!A$2:B$11,2,FALSE),VLOOKUP(E3051,'Pontuação 3.0'!C$2:D$11,2,FALSE),VLOOKUP(H3051,'Pontuação 3.0'!I$2:J$11,2,FALSE),VLOOKUP(J3051,'Pontuação 3.0'!G$2:H$11,2,FALSE),VLOOKUP(G3051,'Pontuação 3.0'!E$2:F$11,2,FALSE),VLOOKUP(K3051,'Pontuação 3.0'!K$2:L$11,2,FALSE),VLOOKUP(L3051,'Pontuação 3.0'!M$2:N$13,2,FALSE)),0)</f>
        <v>2424</v>
      </c>
      <c r="AK3051" s="9">
        <f t="shared" si="6"/>
        <v>242</v>
      </c>
      <c r="AL3051" s="9" t="str">
        <f t="array" ref="AL3051">IFERROR(INDEX('Pontuação 3.0'!G$13:G$191, MATCH(AK3051, 'Pontuação 3.0'!F$13:F$191, 0)), "Faixa Indefinida")</f>
        <v>A</v>
      </c>
      <c r="AM3051" s="9">
        <f t="shared" si="7"/>
        <v>1</v>
      </c>
      <c r="AN3051" s="9">
        <f t="shared" si="8"/>
        <v>0</v>
      </c>
      <c r="AO3051" s="9">
        <f t="shared" si="9"/>
        <v>0</v>
      </c>
      <c r="AP3051" s="9">
        <f t="shared" si="10"/>
        <v>0</v>
      </c>
      <c r="AQ3051" s="8"/>
    </row>
    <row r="3052" ht="15.75" customHeight="1">
      <c r="A3052" s="7">
        <v>45682.0</v>
      </c>
      <c r="B3052" s="8" t="s">
        <v>6861</v>
      </c>
      <c r="C3052" s="8" t="s">
        <v>6862</v>
      </c>
      <c r="D3052" s="13" t="s">
        <v>12044</v>
      </c>
      <c r="E3052" s="8" t="s">
        <v>11833</v>
      </c>
      <c r="F3052" s="8" t="s">
        <v>11842</v>
      </c>
      <c r="G3052" s="8" t="s">
        <v>11835</v>
      </c>
      <c r="H3052" s="8" t="s">
        <v>11865</v>
      </c>
      <c r="I3052" s="8" t="s">
        <v>11837</v>
      </c>
      <c r="J3052" s="8" t="s">
        <v>11846</v>
      </c>
      <c r="K3052" s="8" t="s">
        <v>11837</v>
      </c>
      <c r="L3052" s="8" t="s">
        <v>11851</v>
      </c>
      <c r="M3052" s="8" t="s">
        <v>11841</v>
      </c>
      <c r="N3052" s="12" t="s">
        <v>11</v>
      </c>
      <c r="O3052" s="12" t="s">
        <v>13</v>
      </c>
      <c r="P3052" s="12" t="s">
        <v>261</v>
      </c>
      <c r="Q3052" s="12" t="s">
        <v>15</v>
      </c>
      <c r="R3052" s="12" t="s">
        <v>20</v>
      </c>
      <c r="S3052" s="8"/>
      <c r="T3052" s="8"/>
      <c r="U3052" s="8"/>
      <c r="V3052" s="8"/>
      <c r="W3052" s="8"/>
      <c r="X3052" s="8"/>
      <c r="Y3052" s="8"/>
      <c r="Z3052" s="8"/>
      <c r="AA3052" s="8"/>
      <c r="AB3052" s="8"/>
      <c r="AC3052" s="9">
        <f>ROUNDUP(SUM(VLOOKUP(F3052,'Pontuação'!A$2:B$11,2,FALSE),VLOOKUP(E3052,'Pontuação'!C$2:D$11,2,FALSE),VLOOKUP(H3052,'Pontuação'!I$2:J$11,2,FALSE),VLOOKUP(J3052,'Pontuação'!G$2:H$11,2,FALSE),VLOOKUP(L3052,'Pontuação'!M$2:N$13,2,FALSE)),0)</f>
        <v>1579</v>
      </c>
      <c r="AD3052" s="10">
        <f t="shared" si="1"/>
        <v>158</v>
      </c>
      <c r="AE3052" s="10" t="str">
        <f t="array" ref="AE3052">IFERROR(INDEX('Pontuação'!G$13:G$101, MATCH(AD3052, 'Pontuação'!F$13:F$101, 0)), "Faixa Indefinida")</f>
        <v>C</v>
      </c>
      <c r="AF3052" s="10">
        <f t="shared" si="2"/>
        <v>0</v>
      </c>
      <c r="AG3052" s="10">
        <f t="shared" si="3"/>
        <v>0</v>
      </c>
      <c r="AH3052" s="10">
        <f t="shared" si="4"/>
        <v>1</v>
      </c>
      <c r="AI3052" s="10">
        <f t="shared" si="5"/>
        <v>0</v>
      </c>
      <c r="AJ3052" s="9">
        <f>ROUNDUP(SUM(VLOOKUP(F3052,'Pontuação 3.0'!A$2:B$11,2,FALSE),VLOOKUP(E3052,'Pontuação 3.0'!C$2:D$11,2,FALSE),VLOOKUP(H3052,'Pontuação 3.0'!I$2:J$11,2,FALSE),VLOOKUP(J3052,'Pontuação 3.0'!G$2:H$11,2,FALSE),VLOOKUP(G3052,'Pontuação 3.0'!E$2:F$11,2,FALSE),VLOOKUP(K3052,'Pontuação 3.0'!K$2:L$11,2,FALSE),VLOOKUP(L3052,'Pontuação 3.0'!M$2:N$13,2,FALSE)),0)</f>
        <v>1918</v>
      </c>
      <c r="AK3052" s="9">
        <f t="shared" si="6"/>
        <v>192</v>
      </c>
      <c r="AL3052" s="9" t="str">
        <f t="array" ref="AL3052">IFERROR(INDEX('Pontuação 3.0'!G$13:G$191, MATCH(AK3052, 'Pontuação 3.0'!F$13:F$191, 0)), "Faixa Indefinida")</f>
        <v>C</v>
      </c>
      <c r="AM3052" s="9">
        <f t="shared" si="7"/>
        <v>0</v>
      </c>
      <c r="AN3052" s="9">
        <f t="shared" si="8"/>
        <v>0</v>
      </c>
      <c r="AO3052" s="9">
        <f t="shared" si="9"/>
        <v>1</v>
      </c>
      <c r="AP3052" s="9">
        <f t="shared" si="10"/>
        <v>0</v>
      </c>
      <c r="AQ3052" s="8"/>
    </row>
    <row r="3053" ht="15.75" customHeight="1">
      <c r="A3053" s="7">
        <v>45682.0</v>
      </c>
      <c r="B3053" s="8" t="s">
        <v>6865</v>
      </c>
      <c r="C3053" s="8" t="s">
        <v>6866</v>
      </c>
      <c r="D3053" s="11">
        <v>8.1985888343E10</v>
      </c>
      <c r="E3053" s="8" t="s">
        <v>11833</v>
      </c>
      <c r="F3053" s="8" t="s">
        <v>11834</v>
      </c>
      <c r="G3053" s="8" t="s">
        <v>11867</v>
      </c>
      <c r="H3053" s="8" t="s">
        <v>11856</v>
      </c>
      <c r="I3053" s="8" t="s">
        <v>11837</v>
      </c>
      <c r="J3053" s="8" t="s">
        <v>11852</v>
      </c>
      <c r="K3053" s="8" t="s">
        <v>11837</v>
      </c>
      <c r="L3053" s="8" t="s">
        <v>11857</v>
      </c>
      <c r="M3053" s="8" t="s">
        <v>11853</v>
      </c>
      <c r="N3053" s="12" t="s">
        <v>11</v>
      </c>
      <c r="O3053" s="12" t="s">
        <v>13</v>
      </c>
      <c r="P3053" s="12" t="s">
        <v>99</v>
      </c>
      <c r="Q3053" s="12" t="s">
        <v>65</v>
      </c>
      <c r="R3053" s="12" t="s">
        <v>20</v>
      </c>
      <c r="S3053" s="8"/>
      <c r="T3053" s="8"/>
      <c r="U3053" s="8"/>
      <c r="V3053" s="8"/>
      <c r="W3053" s="8"/>
      <c r="X3053" s="8"/>
      <c r="Y3053" s="8"/>
      <c r="Z3053" s="8"/>
      <c r="AA3053" s="8"/>
      <c r="AB3053" s="8"/>
      <c r="AC3053" s="9">
        <f>ROUNDUP(SUM(VLOOKUP(F3053,'Pontuação'!A$2:B$11,2,FALSE),VLOOKUP(E3053,'Pontuação'!C$2:D$11,2,FALSE),VLOOKUP(H3053,'Pontuação'!I$2:J$11,2,FALSE),VLOOKUP(J3053,'Pontuação'!G$2:H$11,2,FALSE),VLOOKUP(L3053,'Pontuação'!M$2:N$13,2,FALSE)),0)</f>
        <v>1495</v>
      </c>
      <c r="AD3053" s="10">
        <f t="shared" si="1"/>
        <v>150</v>
      </c>
      <c r="AE3053" s="10" t="str">
        <f t="array" ref="AE3053">IFERROR(INDEX('Pontuação'!G$13:G$101, MATCH(AD3053, 'Pontuação'!F$13:F$101, 0)), "Faixa Indefinida")</f>
        <v>C</v>
      </c>
      <c r="AF3053" s="10">
        <f t="shared" si="2"/>
        <v>0</v>
      </c>
      <c r="AG3053" s="10">
        <f t="shared" si="3"/>
        <v>0</v>
      </c>
      <c r="AH3053" s="10">
        <f t="shared" si="4"/>
        <v>1</v>
      </c>
      <c r="AI3053" s="10">
        <f t="shared" si="5"/>
        <v>0</v>
      </c>
      <c r="AJ3053" s="9">
        <f>ROUNDUP(SUM(VLOOKUP(F3053,'Pontuação 3.0'!A$2:B$11,2,FALSE),VLOOKUP(E3053,'Pontuação 3.0'!C$2:D$11,2,FALSE),VLOOKUP(H3053,'Pontuação 3.0'!I$2:J$11,2,FALSE),VLOOKUP(J3053,'Pontuação 3.0'!G$2:H$11,2,FALSE),VLOOKUP(G3053,'Pontuação 3.0'!E$2:F$11,2,FALSE),VLOOKUP(K3053,'Pontuação 3.0'!K$2:L$11,2,FALSE),VLOOKUP(L3053,'Pontuação 3.0'!M$2:N$13,2,FALSE)),0)</f>
        <v>1813</v>
      </c>
      <c r="AK3053" s="9">
        <f t="shared" si="6"/>
        <v>181</v>
      </c>
      <c r="AL3053" s="9" t="str">
        <f t="array" ref="AL3053">IFERROR(INDEX('Pontuação 3.0'!G$13:G$191, MATCH(AK3053, 'Pontuação 3.0'!F$13:F$191, 0)), "Faixa Indefinida")</f>
        <v>D</v>
      </c>
      <c r="AM3053" s="9">
        <f t="shared" si="7"/>
        <v>0</v>
      </c>
      <c r="AN3053" s="9">
        <f t="shared" si="8"/>
        <v>0</v>
      </c>
      <c r="AO3053" s="9">
        <f t="shared" si="9"/>
        <v>0</v>
      </c>
      <c r="AP3053" s="9">
        <f t="shared" si="10"/>
        <v>1</v>
      </c>
      <c r="AQ3053" s="8"/>
    </row>
    <row r="3054" ht="15.75" customHeight="1">
      <c r="A3054" s="7">
        <v>45682.0</v>
      </c>
      <c r="B3054" s="8" t="s">
        <v>6867</v>
      </c>
      <c r="C3054" s="8" t="s">
        <v>6868</v>
      </c>
      <c r="D3054" s="11">
        <v>8.1995050054E10</v>
      </c>
      <c r="E3054" s="8" t="s">
        <v>11833</v>
      </c>
      <c r="F3054" s="8" t="s">
        <v>11834</v>
      </c>
      <c r="G3054" s="8" t="s">
        <v>11843</v>
      </c>
      <c r="H3054" s="8" t="s">
        <v>11850</v>
      </c>
      <c r="I3054" s="8" t="s">
        <v>11837</v>
      </c>
      <c r="J3054" s="8" t="s">
        <v>11846</v>
      </c>
      <c r="K3054" s="8" t="s">
        <v>11837</v>
      </c>
      <c r="L3054" s="8" t="s">
        <v>11847</v>
      </c>
      <c r="M3054" s="8" t="s">
        <v>11853</v>
      </c>
      <c r="N3054" s="12" t="s">
        <v>11</v>
      </c>
      <c r="O3054" s="12" t="s">
        <v>13</v>
      </c>
      <c r="P3054" s="12" t="s">
        <v>40</v>
      </c>
      <c r="Q3054" s="12" t="s">
        <v>15</v>
      </c>
      <c r="R3054" s="12" t="s">
        <v>20</v>
      </c>
      <c r="S3054" s="8"/>
      <c r="T3054" s="8"/>
      <c r="U3054" s="8"/>
      <c r="V3054" s="8"/>
      <c r="W3054" s="8"/>
      <c r="X3054" s="8"/>
      <c r="Y3054" s="8"/>
      <c r="Z3054" s="8"/>
      <c r="AA3054" s="8"/>
      <c r="AB3054" s="8"/>
      <c r="AC3054" s="9">
        <f>ROUNDUP(SUM(VLOOKUP(F3054,'Pontuação'!A$2:B$11,2,FALSE),VLOOKUP(E3054,'Pontuação'!C$2:D$11,2,FALSE),VLOOKUP(H3054,'Pontuação'!I$2:J$11,2,FALSE),VLOOKUP(J3054,'Pontuação'!G$2:H$11,2,FALSE),VLOOKUP(L3054,'Pontuação'!M$2:N$13,2,FALSE)),0)</f>
        <v>1673</v>
      </c>
      <c r="AD3054" s="10">
        <f t="shared" si="1"/>
        <v>167</v>
      </c>
      <c r="AE3054" s="10" t="str">
        <f t="array" ref="AE3054">IFERROR(INDEX('Pontuação'!G$13:G$101, MATCH(AD3054, 'Pontuação'!F$13:F$101, 0)), "Faixa Indefinida")</f>
        <v>B</v>
      </c>
      <c r="AF3054" s="10">
        <f t="shared" si="2"/>
        <v>0</v>
      </c>
      <c r="AG3054" s="10">
        <f t="shared" si="3"/>
        <v>1</v>
      </c>
      <c r="AH3054" s="10">
        <f t="shared" si="4"/>
        <v>0</v>
      </c>
      <c r="AI3054" s="10">
        <f t="shared" si="5"/>
        <v>0</v>
      </c>
      <c r="AJ3054" s="9">
        <f>ROUNDUP(SUM(VLOOKUP(F3054,'Pontuação 3.0'!A$2:B$11,2,FALSE),VLOOKUP(E3054,'Pontuação 3.0'!C$2:D$11,2,FALSE),VLOOKUP(H3054,'Pontuação 3.0'!I$2:J$11,2,FALSE),VLOOKUP(J3054,'Pontuação 3.0'!G$2:H$11,2,FALSE),VLOOKUP(G3054,'Pontuação 3.0'!E$2:F$11,2,FALSE),VLOOKUP(K3054,'Pontuação 3.0'!K$2:L$11,2,FALSE),VLOOKUP(L3054,'Pontuação 3.0'!M$2:N$13,2,FALSE)),0)</f>
        <v>2075</v>
      </c>
      <c r="AK3054" s="9">
        <f t="shared" si="6"/>
        <v>208</v>
      </c>
      <c r="AL3054" s="9" t="str">
        <f t="array" ref="AL3054">IFERROR(INDEX('Pontuação 3.0'!G$13:G$191, MATCH(AK3054, 'Pontuação 3.0'!F$13:F$191, 0)), "Faixa Indefinida")</f>
        <v>C</v>
      </c>
      <c r="AM3054" s="9">
        <f t="shared" si="7"/>
        <v>0</v>
      </c>
      <c r="AN3054" s="9">
        <f t="shared" si="8"/>
        <v>0</v>
      </c>
      <c r="AO3054" s="9">
        <f t="shared" si="9"/>
        <v>1</v>
      </c>
      <c r="AP3054" s="9">
        <f t="shared" si="10"/>
        <v>0</v>
      </c>
      <c r="AQ3054" s="8"/>
    </row>
    <row r="3055" ht="15.75" customHeight="1">
      <c r="A3055" s="7">
        <v>45682.0</v>
      </c>
      <c r="B3055" s="8" t="s">
        <v>6869</v>
      </c>
      <c r="C3055" s="8" t="s">
        <v>6870</v>
      </c>
      <c r="D3055" s="8" t="s">
        <v>6871</v>
      </c>
      <c r="E3055" s="8" t="s">
        <v>11833</v>
      </c>
      <c r="F3055" s="8" t="s">
        <v>11834</v>
      </c>
      <c r="G3055" s="8" t="s">
        <v>11867</v>
      </c>
      <c r="H3055" s="8" t="s">
        <v>11856</v>
      </c>
      <c r="I3055" s="8" t="s">
        <v>11837</v>
      </c>
      <c r="J3055" s="8" t="s">
        <v>11846</v>
      </c>
      <c r="K3055" s="8" t="s">
        <v>11837</v>
      </c>
      <c r="L3055" s="8" t="s">
        <v>11847</v>
      </c>
      <c r="M3055" s="8" t="s">
        <v>11848</v>
      </c>
      <c r="N3055" s="12" t="s">
        <v>11</v>
      </c>
      <c r="O3055" s="12" t="s">
        <v>13</v>
      </c>
      <c r="P3055" s="12" t="s">
        <v>37</v>
      </c>
      <c r="Q3055" s="12" t="s">
        <v>116</v>
      </c>
      <c r="R3055" s="12" t="s">
        <v>20</v>
      </c>
      <c r="S3055" s="8"/>
      <c r="T3055" s="8"/>
      <c r="U3055" s="8"/>
      <c r="V3055" s="8"/>
      <c r="W3055" s="8"/>
      <c r="X3055" s="8"/>
      <c r="Y3055" s="8"/>
      <c r="Z3055" s="8"/>
      <c r="AA3055" s="8"/>
      <c r="AB3055" s="8"/>
      <c r="AC3055" s="9">
        <f>ROUNDUP(SUM(VLOOKUP(F3055,'Pontuação'!A$2:B$11,2,FALSE),VLOOKUP(E3055,'Pontuação'!C$2:D$11,2,FALSE),VLOOKUP(H3055,'Pontuação'!I$2:J$11,2,FALSE),VLOOKUP(J3055,'Pontuação'!G$2:H$11,2,FALSE),VLOOKUP(L3055,'Pontuação'!M$2:N$13,2,FALSE)),0)</f>
        <v>1559</v>
      </c>
      <c r="AD3055" s="10">
        <f t="shared" si="1"/>
        <v>156</v>
      </c>
      <c r="AE3055" s="10" t="str">
        <f t="array" ref="AE3055">IFERROR(INDEX('Pontuação'!G$13:G$101, MATCH(AD3055, 'Pontuação'!F$13:F$101, 0)), "Faixa Indefinida")</f>
        <v>C</v>
      </c>
      <c r="AF3055" s="10">
        <f t="shared" si="2"/>
        <v>0</v>
      </c>
      <c r="AG3055" s="10">
        <f t="shared" si="3"/>
        <v>0</v>
      </c>
      <c r="AH3055" s="10">
        <f t="shared" si="4"/>
        <v>1</v>
      </c>
      <c r="AI3055" s="10">
        <f t="shared" si="5"/>
        <v>0</v>
      </c>
      <c r="AJ3055" s="9">
        <f>ROUNDUP(SUM(VLOOKUP(F3055,'Pontuação 3.0'!A$2:B$11,2,FALSE),VLOOKUP(E3055,'Pontuação 3.0'!C$2:D$11,2,FALSE),VLOOKUP(H3055,'Pontuação 3.0'!I$2:J$11,2,FALSE),VLOOKUP(J3055,'Pontuação 3.0'!G$2:H$11,2,FALSE),VLOOKUP(G3055,'Pontuação 3.0'!E$2:F$11,2,FALSE),VLOOKUP(K3055,'Pontuação 3.0'!K$2:L$11,2,FALSE),VLOOKUP(L3055,'Pontuação 3.0'!M$2:N$13,2,FALSE)),0)</f>
        <v>1777</v>
      </c>
      <c r="AK3055" s="9">
        <f t="shared" si="6"/>
        <v>178</v>
      </c>
      <c r="AL3055" s="9" t="str">
        <f t="array" ref="AL3055">IFERROR(INDEX('Pontuação 3.0'!G$13:G$191, MATCH(AK3055, 'Pontuação 3.0'!F$13:F$191, 0)), "Faixa Indefinida")</f>
        <v>D</v>
      </c>
      <c r="AM3055" s="9">
        <f t="shared" si="7"/>
        <v>0</v>
      </c>
      <c r="AN3055" s="9">
        <f t="shared" si="8"/>
        <v>0</v>
      </c>
      <c r="AO3055" s="9">
        <f t="shared" si="9"/>
        <v>0</v>
      </c>
      <c r="AP3055" s="9">
        <f t="shared" si="10"/>
        <v>1</v>
      </c>
      <c r="AQ3055" s="8"/>
    </row>
    <row r="3056" ht="15.75" customHeight="1">
      <c r="A3056" s="7">
        <v>45682.0</v>
      </c>
      <c r="B3056" s="8" t="s">
        <v>6874</v>
      </c>
      <c r="C3056" s="8" t="s">
        <v>6875</v>
      </c>
      <c r="D3056" s="11">
        <v>4.1992434995E10</v>
      </c>
      <c r="E3056" s="8" t="s">
        <v>11833</v>
      </c>
      <c r="F3056" s="8" t="s">
        <v>11842</v>
      </c>
      <c r="G3056" s="8" t="s">
        <v>11843</v>
      </c>
      <c r="H3056" s="8" t="s">
        <v>11865</v>
      </c>
      <c r="I3056" s="8" t="s">
        <v>11837</v>
      </c>
      <c r="J3056" s="8" t="s">
        <v>11846</v>
      </c>
      <c r="K3056" s="8" t="s">
        <v>11837</v>
      </c>
      <c r="L3056" s="8" t="s">
        <v>11847</v>
      </c>
      <c r="M3056" s="8" t="s">
        <v>11848</v>
      </c>
      <c r="N3056" s="12" t="s">
        <v>11</v>
      </c>
      <c r="O3056" s="12" t="s">
        <v>13</v>
      </c>
      <c r="P3056" s="12" t="s">
        <v>49</v>
      </c>
      <c r="Q3056" s="12" t="s">
        <v>15</v>
      </c>
      <c r="R3056" s="12" t="s">
        <v>20</v>
      </c>
      <c r="S3056" s="8"/>
      <c r="T3056" s="8"/>
      <c r="U3056" s="8"/>
      <c r="V3056" s="8"/>
      <c r="W3056" s="8"/>
      <c r="X3056" s="8"/>
      <c r="Y3056" s="8"/>
      <c r="Z3056" s="8"/>
      <c r="AA3056" s="8"/>
      <c r="AB3056" s="8"/>
      <c r="AC3056" s="9">
        <f>ROUNDUP(SUM(VLOOKUP(F3056,'Pontuação'!A$2:B$11,2,FALSE),VLOOKUP(E3056,'Pontuação'!C$2:D$11,2,FALSE),VLOOKUP(H3056,'Pontuação'!I$2:J$11,2,FALSE),VLOOKUP(J3056,'Pontuação'!G$2:H$11,2,FALSE),VLOOKUP(L3056,'Pontuação'!M$2:N$13,2,FALSE)),0)</f>
        <v>1711</v>
      </c>
      <c r="AD3056" s="10">
        <f t="shared" si="1"/>
        <v>171</v>
      </c>
      <c r="AE3056" s="10" t="str">
        <f t="array" ref="AE3056">IFERROR(INDEX('Pontuação'!G$13:G$101, MATCH(AD3056, 'Pontuação'!F$13:F$101, 0)), "Faixa Indefinida")</f>
        <v>B</v>
      </c>
      <c r="AF3056" s="10">
        <f t="shared" si="2"/>
        <v>0</v>
      </c>
      <c r="AG3056" s="10">
        <f t="shared" si="3"/>
        <v>1</v>
      </c>
      <c r="AH3056" s="10">
        <f t="shared" si="4"/>
        <v>0</v>
      </c>
      <c r="AI3056" s="10">
        <f t="shared" si="5"/>
        <v>0</v>
      </c>
      <c r="AJ3056" s="9">
        <f>ROUNDUP(SUM(VLOOKUP(F3056,'Pontuação 3.0'!A$2:B$11,2,FALSE),VLOOKUP(E3056,'Pontuação 3.0'!C$2:D$11,2,FALSE),VLOOKUP(H3056,'Pontuação 3.0'!I$2:J$11,2,FALSE),VLOOKUP(J3056,'Pontuação 3.0'!G$2:H$11,2,FALSE),VLOOKUP(G3056,'Pontuação 3.0'!E$2:F$11,2,FALSE),VLOOKUP(K3056,'Pontuação 3.0'!K$2:L$11,2,FALSE),VLOOKUP(L3056,'Pontuação 3.0'!M$2:N$13,2,FALSE)),0)</f>
        <v>2144</v>
      </c>
      <c r="AK3056" s="9">
        <f t="shared" si="6"/>
        <v>214</v>
      </c>
      <c r="AL3056" s="9" t="str">
        <f t="array" ref="AL3056">IFERROR(INDEX('Pontuação 3.0'!G$13:G$191, MATCH(AK3056, 'Pontuação 3.0'!F$13:F$191, 0)), "Faixa Indefinida")</f>
        <v>B</v>
      </c>
      <c r="AM3056" s="9">
        <f t="shared" si="7"/>
        <v>0</v>
      </c>
      <c r="AN3056" s="9">
        <f t="shared" si="8"/>
        <v>1</v>
      </c>
      <c r="AO3056" s="9">
        <f t="shared" si="9"/>
        <v>0</v>
      </c>
      <c r="AP3056" s="9">
        <f t="shared" si="10"/>
        <v>0</v>
      </c>
      <c r="AQ3056" s="8"/>
    </row>
    <row r="3057" ht="15.75" customHeight="1">
      <c r="A3057" s="7">
        <v>45682.0</v>
      </c>
      <c r="B3057" s="8" t="s">
        <v>6876</v>
      </c>
      <c r="C3057" s="8" t="s">
        <v>6877</v>
      </c>
      <c r="D3057" s="11">
        <v>8.1989989529E10</v>
      </c>
      <c r="E3057" s="8" t="s">
        <v>11833</v>
      </c>
      <c r="F3057" s="8" t="s">
        <v>11842</v>
      </c>
      <c r="G3057" s="8" t="s">
        <v>11843</v>
      </c>
      <c r="H3057" s="8" t="s">
        <v>11850</v>
      </c>
      <c r="I3057" s="8" t="s">
        <v>11837</v>
      </c>
      <c r="J3057" s="8" t="s">
        <v>11852</v>
      </c>
      <c r="K3057" s="8" t="s">
        <v>11837</v>
      </c>
      <c r="L3057" s="8" t="s">
        <v>11851</v>
      </c>
      <c r="M3057" s="8" t="s">
        <v>11841</v>
      </c>
      <c r="N3057" s="12" t="s">
        <v>11</v>
      </c>
      <c r="O3057" s="12" t="s">
        <v>13</v>
      </c>
      <c r="P3057" s="12" t="s">
        <v>261</v>
      </c>
      <c r="Q3057" s="12" t="s">
        <v>15</v>
      </c>
      <c r="R3057" s="12" t="s">
        <v>20</v>
      </c>
      <c r="S3057" s="8"/>
      <c r="T3057" s="8"/>
      <c r="U3057" s="8"/>
      <c r="V3057" s="8"/>
      <c r="W3057" s="8"/>
      <c r="X3057" s="8"/>
      <c r="Y3057" s="8"/>
      <c r="Z3057" s="8"/>
      <c r="AA3057" s="8"/>
      <c r="AB3057" s="8"/>
      <c r="AC3057" s="9">
        <f>ROUNDUP(SUM(VLOOKUP(F3057,'Pontuação'!A$2:B$11,2,FALSE),VLOOKUP(E3057,'Pontuação'!C$2:D$11,2,FALSE),VLOOKUP(H3057,'Pontuação'!I$2:J$11,2,FALSE),VLOOKUP(J3057,'Pontuação'!G$2:H$11,2,FALSE),VLOOKUP(L3057,'Pontuação'!M$2:N$13,2,FALSE)),0)</f>
        <v>1658</v>
      </c>
      <c r="AD3057" s="10">
        <f t="shared" si="1"/>
        <v>166</v>
      </c>
      <c r="AE3057" s="10" t="str">
        <f t="array" ref="AE3057">IFERROR(INDEX('Pontuação'!G$13:G$101, MATCH(AD3057, 'Pontuação'!F$13:F$101, 0)), "Faixa Indefinida")</f>
        <v>B</v>
      </c>
      <c r="AF3057" s="10">
        <f t="shared" si="2"/>
        <v>0</v>
      </c>
      <c r="AG3057" s="10">
        <f t="shared" si="3"/>
        <v>1</v>
      </c>
      <c r="AH3057" s="10">
        <f t="shared" si="4"/>
        <v>0</v>
      </c>
      <c r="AI3057" s="10">
        <f t="shared" si="5"/>
        <v>0</v>
      </c>
      <c r="AJ3057" s="9">
        <f>ROUNDUP(SUM(VLOOKUP(F3057,'Pontuação 3.0'!A$2:B$11,2,FALSE),VLOOKUP(E3057,'Pontuação 3.0'!C$2:D$11,2,FALSE),VLOOKUP(H3057,'Pontuação 3.0'!I$2:J$11,2,FALSE),VLOOKUP(J3057,'Pontuação 3.0'!G$2:H$11,2,FALSE),VLOOKUP(G3057,'Pontuação 3.0'!E$2:F$11,2,FALSE),VLOOKUP(K3057,'Pontuação 3.0'!K$2:L$11,2,FALSE),VLOOKUP(L3057,'Pontuação 3.0'!M$2:N$13,2,FALSE)),0)</f>
        <v>2274</v>
      </c>
      <c r="AK3057" s="9">
        <f t="shared" si="6"/>
        <v>227</v>
      </c>
      <c r="AL3057" s="9" t="str">
        <f t="array" ref="AL3057">IFERROR(INDEX('Pontuação 3.0'!G$13:G$191, MATCH(AK3057, 'Pontuação 3.0'!F$13:F$191, 0)), "Faixa Indefinida")</f>
        <v>B</v>
      </c>
      <c r="AM3057" s="9">
        <f t="shared" si="7"/>
        <v>0</v>
      </c>
      <c r="AN3057" s="9">
        <f t="shared" si="8"/>
        <v>1</v>
      </c>
      <c r="AO3057" s="9">
        <f t="shared" si="9"/>
        <v>0</v>
      </c>
      <c r="AP3057" s="9">
        <f t="shared" si="10"/>
        <v>0</v>
      </c>
      <c r="AQ3057" s="8"/>
    </row>
    <row r="3058" ht="15.75" customHeight="1">
      <c r="A3058" s="7">
        <v>45682.0</v>
      </c>
      <c r="B3058" s="8" t="s">
        <v>6879</v>
      </c>
      <c r="C3058" s="8" t="s">
        <v>6880</v>
      </c>
      <c r="D3058" s="11">
        <v>4.1996887928E10</v>
      </c>
      <c r="E3058" s="8" t="s">
        <v>11868</v>
      </c>
      <c r="F3058" s="8" t="s">
        <v>11834</v>
      </c>
      <c r="G3058" s="8" t="s">
        <v>11843</v>
      </c>
      <c r="H3058" s="8" t="s">
        <v>11850</v>
      </c>
      <c r="I3058" s="8" t="s">
        <v>11837</v>
      </c>
      <c r="J3058" s="8" t="s">
        <v>11846</v>
      </c>
      <c r="K3058" s="8" t="s">
        <v>11837</v>
      </c>
      <c r="L3058" s="8" t="s">
        <v>11851</v>
      </c>
      <c r="M3058" s="8" t="s">
        <v>11849</v>
      </c>
      <c r="N3058" s="12" t="s">
        <v>11</v>
      </c>
      <c r="O3058" s="12" t="s">
        <v>13</v>
      </c>
      <c r="P3058" s="12" t="s">
        <v>27</v>
      </c>
      <c r="Q3058" s="12" t="s">
        <v>65</v>
      </c>
      <c r="R3058" s="12" t="s">
        <v>14</v>
      </c>
      <c r="S3058" s="8"/>
      <c r="T3058" s="8"/>
      <c r="U3058" s="8"/>
      <c r="V3058" s="8"/>
      <c r="W3058" s="8"/>
      <c r="X3058" s="8"/>
      <c r="Y3058" s="8"/>
      <c r="Z3058" s="8"/>
      <c r="AA3058" s="8"/>
      <c r="AB3058" s="8"/>
      <c r="AC3058" s="9">
        <f>ROUNDUP(SUM(VLOOKUP(F3058,'Pontuação'!A$2:B$11,2,FALSE),VLOOKUP(E3058,'Pontuação'!C$2:D$11,2,FALSE),VLOOKUP(H3058,'Pontuação'!I$2:J$11,2,FALSE),VLOOKUP(J3058,'Pontuação'!G$2:H$11,2,FALSE),VLOOKUP(L3058,'Pontuação'!M$2:N$13,2,FALSE)),0)</f>
        <v>1545</v>
      </c>
      <c r="AD3058" s="10">
        <f t="shared" si="1"/>
        <v>155</v>
      </c>
      <c r="AE3058" s="10" t="str">
        <f t="array" ref="AE3058">IFERROR(INDEX('Pontuação'!G$13:G$101, MATCH(AD3058, 'Pontuação'!F$13:F$101, 0)), "Faixa Indefinida")</f>
        <v>C</v>
      </c>
      <c r="AF3058" s="10">
        <f t="shared" si="2"/>
        <v>0</v>
      </c>
      <c r="AG3058" s="10">
        <f t="shared" si="3"/>
        <v>0</v>
      </c>
      <c r="AH3058" s="10">
        <f t="shared" si="4"/>
        <v>1</v>
      </c>
      <c r="AI3058" s="10">
        <f t="shared" si="5"/>
        <v>0</v>
      </c>
      <c r="AJ3058" s="9">
        <f>ROUNDUP(SUM(VLOOKUP(F3058,'Pontuação 3.0'!A$2:B$11,2,FALSE),VLOOKUP(E3058,'Pontuação 3.0'!C$2:D$11,2,FALSE),VLOOKUP(H3058,'Pontuação 3.0'!I$2:J$11,2,FALSE),VLOOKUP(J3058,'Pontuação 3.0'!G$2:H$11,2,FALSE),VLOOKUP(G3058,'Pontuação 3.0'!E$2:F$11,2,FALSE),VLOOKUP(K3058,'Pontuação 3.0'!K$2:L$11,2,FALSE),VLOOKUP(L3058,'Pontuação 3.0'!M$2:N$13,2,FALSE)),0)</f>
        <v>1959</v>
      </c>
      <c r="AK3058" s="9">
        <f t="shared" si="6"/>
        <v>196</v>
      </c>
      <c r="AL3058" s="9" t="str">
        <f t="array" ref="AL3058">IFERROR(INDEX('Pontuação 3.0'!G$13:G$191, MATCH(AK3058, 'Pontuação 3.0'!F$13:F$191, 0)), "Faixa Indefinida")</f>
        <v>C</v>
      </c>
      <c r="AM3058" s="9">
        <f t="shared" si="7"/>
        <v>0</v>
      </c>
      <c r="AN3058" s="9">
        <f t="shared" si="8"/>
        <v>0</v>
      </c>
      <c r="AO3058" s="9">
        <f t="shared" si="9"/>
        <v>1</v>
      </c>
      <c r="AP3058" s="9">
        <f t="shared" si="10"/>
        <v>0</v>
      </c>
      <c r="AQ3058" s="8"/>
    </row>
    <row r="3059" ht="15.75" customHeight="1">
      <c r="A3059" s="7">
        <v>45682.0</v>
      </c>
      <c r="B3059" s="8" t="s">
        <v>513</v>
      </c>
      <c r="C3059" s="8" t="s">
        <v>6878</v>
      </c>
      <c r="D3059" s="11">
        <v>1.1971457272E10</v>
      </c>
      <c r="E3059" s="8" t="s">
        <v>11833</v>
      </c>
      <c r="F3059" s="8" t="s">
        <v>11842</v>
      </c>
      <c r="G3059" s="8" t="s">
        <v>11835</v>
      </c>
      <c r="H3059" s="8" t="s">
        <v>11850</v>
      </c>
      <c r="I3059" s="8" t="s">
        <v>11837</v>
      </c>
      <c r="J3059" s="8" t="s">
        <v>11846</v>
      </c>
      <c r="K3059" s="8" t="s">
        <v>11837</v>
      </c>
      <c r="L3059" s="8" t="s">
        <v>11847</v>
      </c>
      <c r="M3059" s="8" t="s">
        <v>11848</v>
      </c>
      <c r="N3059" s="12" t="s">
        <v>11</v>
      </c>
      <c r="O3059" s="12" t="s">
        <v>13</v>
      </c>
      <c r="P3059" s="12" t="s">
        <v>27</v>
      </c>
      <c r="Q3059" s="12" t="s">
        <v>15</v>
      </c>
      <c r="R3059" s="12" t="s">
        <v>14</v>
      </c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9">
        <f>ROUNDUP(SUM(VLOOKUP(F3059,'Pontuação'!A$2:B$11,2,FALSE),VLOOKUP(E3059,'Pontuação'!C$2:D$11,2,FALSE),VLOOKUP(H3059,'Pontuação'!I$2:J$11,2,FALSE),VLOOKUP(J3059,'Pontuação'!G$2:H$11,2,FALSE),VLOOKUP(L3059,'Pontuação'!M$2:N$13,2,FALSE)),0)</f>
        <v>1685</v>
      </c>
      <c r="AD3059" s="10">
        <f t="shared" si="1"/>
        <v>169</v>
      </c>
      <c r="AE3059" s="10" t="str">
        <f t="array" ref="AE3059">IFERROR(INDEX('Pontuação'!G$13:G$101, MATCH(AD3059, 'Pontuação'!F$13:F$101, 0)), "Faixa Indefinida")</f>
        <v>B</v>
      </c>
      <c r="AF3059" s="10">
        <f t="shared" si="2"/>
        <v>0</v>
      </c>
      <c r="AG3059" s="10">
        <f t="shared" si="3"/>
        <v>1</v>
      </c>
      <c r="AH3059" s="10">
        <f t="shared" si="4"/>
        <v>0</v>
      </c>
      <c r="AI3059" s="10">
        <f t="shared" si="5"/>
        <v>0</v>
      </c>
      <c r="AJ3059" s="9">
        <f>ROUNDUP(SUM(VLOOKUP(F3059,'Pontuação 3.0'!A$2:B$11,2,FALSE),VLOOKUP(E3059,'Pontuação 3.0'!C$2:D$11,2,FALSE),VLOOKUP(H3059,'Pontuação 3.0'!I$2:J$11,2,FALSE),VLOOKUP(J3059,'Pontuação 3.0'!G$2:H$11,2,FALSE),VLOOKUP(G3059,'Pontuação 3.0'!E$2:F$11,2,FALSE),VLOOKUP(K3059,'Pontuação 3.0'!K$2:L$11,2,FALSE),VLOOKUP(L3059,'Pontuação 3.0'!M$2:N$13,2,FALSE)),0)</f>
        <v>2068</v>
      </c>
      <c r="AK3059" s="9">
        <f t="shared" si="6"/>
        <v>207</v>
      </c>
      <c r="AL3059" s="9" t="str">
        <f t="array" ref="AL3059">IFERROR(INDEX('Pontuação 3.0'!G$13:G$191, MATCH(AK3059, 'Pontuação 3.0'!F$13:F$191, 0)), "Faixa Indefinida")</f>
        <v>C</v>
      </c>
      <c r="AM3059" s="9">
        <f t="shared" si="7"/>
        <v>0</v>
      </c>
      <c r="AN3059" s="9">
        <f t="shared" si="8"/>
        <v>0</v>
      </c>
      <c r="AO3059" s="9">
        <f t="shared" si="9"/>
        <v>1</v>
      </c>
      <c r="AP3059" s="9">
        <f t="shared" si="10"/>
        <v>0</v>
      </c>
      <c r="AQ3059" s="8"/>
    </row>
    <row r="3060" ht="15.75" customHeight="1">
      <c r="A3060" s="7">
        <v>45682.0</v>
      </c>
      <c r="B3060" s="8" t="s">
        <v>6881</v>
      </c>
      <c r="C3060" s="8" t="s">
        <v>6882</v>
      </c>
      <c r="D3060" s="11">
        <v>7.5999112326E10</v>
      </c>
      <c r="E3060" s="8" t="s">
        <v>11833</v>
      </c>
      <c r="F3060" s="8" t="s">
        <v>11842</v>
      </c>
      <c r="G3060" s="8" t="s">
        <v>11843</v>
      </c>
      <c r="H3060" s="8" t="s">
        <v>11844</v>
      </c>
      <c r="I3060" s="8" t="s">
        <v>11845</v>
      </c>
      <c r="J3060" s="8" t="s">
        <v>11838</v>
      </c>
      <c r="K3060" s="8" t="s">
        <v>11839</v>
      </c>
      <c r="L3060" s="8" t="s">
        <v>11851</v>
      </c>
      <c r="M3060" s="8" t="s">
        <v>11849</v>
      </c>
      <c r="N3060" s="12" t="s">
        <v>11</v>
      </c>
      <c r="O3060" s="12" t="s">
        <v>13</v>
      </c>
      <c r="P3060" s="12" t="s">
        <v>27</v>
      </c>
      <c r="Q3060" s="12" t="s">
        <v>65</v>
      </c>
      <c r="R3060" s="12" t="s">
        <v>20</v>
      </c>
      <c r="S3060" s="8"/>
      <c r="T3060" s="8"/>
      <c r="U3060" s="8"/>
      <c r="V3060" s="8"/>
      <c r="W3060" s="8"/>
      <c r="X3060" s="8"/>
      <c r="Y3060" s="8"/>
      <c r="Z3060" s="8"/>
      <c r="AA3060" s="8"/>
      <c r="AB3060" s="8"/>
      <c r="AC3060" s="9">
        <f>ROUNDUP(SUM(VLOOKUP(F3060,'Pontuação'!A$2:B$11,2,FALSE),VLOOKUP(E3060,'Pontuação'!C$2:D$11,2,FALSE),VLOOKUP(H3060,'Pontuação'!I$2:J$11,2,FALSE),VLOOKUP(J3060,'Pontuação'!G$2:H$11,2,FALSE),VLOOKUP(L3060,'Pontuação'!M$2:N$13,2,FALSE)),0)</f>
        <v>1873</v>
      </c>
      <c r="AD3060" s="10">
        <f t="shared" si="1"/>
        <v>187</v>
      </c>
      <c r="AE3060" s="10" t="str">
        <f t="array" ref="AE3060">IFERROR(INDEX('Pontuação'!G$13:G$101, MATCH(AD3060, 'Pontuação'!F$13:F$101, 0)), "Faixa Indefinida")</f>
        <v>A</v>
      </c>
      <c r="AF3060" s="10">
        <f t="shared" si="2"/>
        <v>1</v>
      </c>
      <c r="AG3060" s="10">
        <f t="shared" si="3"/>
        <v>0</v>
      </c>
      <c r="AH3060" s="10">
        <f t="shared" si="4"/>
        <v>0</v>
      </c>
      <c r="AI3060" s="10">
        <f t="shared" si="5"/>
        <v>0</v>
      </c>
      <c r="AJ3060" s="9">
        <f>ROUNDUP(SUM(VLOOKUP(F3060,'Pontuação 3.0'!A$2:B$11,2,FALSE),VLOOKUP(E3060,'Pontuação 3.0'!C$2:D$11,2,FALSE),VLOOKUP(H3060,'Pontuação 3.0'!I$2:J$11,2,FALSE),VLOOKUP(J3060,'Pontuação 3.0'!G$2:H$11,2,FALSE),VLOOKUP(G3060,'Pontuação 3.0'!E$2:F$11,2,FALSE),VLOOKUP(K3060,'Pontuação 3.0'!K$2:L$11,2,FALSE),VLOOKUP(L3060,'Pontuação 3.0'!M$2:N$13,2,FALSE)),0)</f>
        <v>2745</v>
      </c>
      <c r="AK3060" s="9">
        <f t="shared" si="6"/>
        <v>275</v>
      </c>
      <c r="AL3060" s="9" t="str">
        <f t="array" ref="AL3060">IFERROR(INDEX('Pontuação 3.0'!G$13:G$191, MATCH(AK3060, 'Pontuação 3.0'!F$13:F$191, 0)), "Faixa Indefinida")</f>
        <v>A</v>
      </c>
      <c r="AM3060" s="9">
        <f t="shared" si="7"/>
        <v>1</v>
      </c>
      <c r="AN3060" s="9">
        <f t="shared" si="8"/>
        <v>0</v>
      </c>
      <c r="AO3060" s="9">
        <f t="shared" si="9"/>
        <v>0</v>
      </c>
      <c r="AP3060" s="9">
        <f t="shared" si="10"/>
        <v>0</v>
      </c>
      <c r="AQ3060" s="8"/>
    </row>
    <row r="3061" ht="15.75" customHeight="1">
      <c r="A3061" s="7">
        <v>45682.0</v>
      </c>
      <c r="B3061" s="8" t="s">
        <v>6887</v>
      </c>
      <c r="C3061" s="8" t="s">
        <v>6888</v>
      </c>
      <c r="D3061" s="13" t="s">
        <v>12045</v>
      </c>
      <c r="E3061" s="8" t="s">
        <v>11833</v>
      </c>
      <c r="F3061" s="8" t="s">
        <v>11842</v>
      </c>
      <c r="G3061" s="8" t="s">
        <v>11864</v>
      </c>
      <c r="H3061" s="8" t="s">
        <v>11856</v>
      </c>
      <c r="I3061" s="8" t="s">
        <v>11837</v>
      </c>
      <c r="J3061" s="8" t="s">
        <v>11846</v>
      </c>
      <c r="K3061" s="8" t="s">
        <v>11837</v>
      </c>
      <c r="L3061" s="8" t="s">
        <v>11851</v>
      </c>
      <c r="M3061" s="8" t="s">
        <v>11859</v>
      </c>
      <c r="N3061" s="12" t="s">
        <v>11</v>
      </c>
      <c r="O3061" s="12" t="s">
        <v>13</v>
      </c>
      <c r="P3061" s="12" t="s">
        <v>2258</v>
      </c>
      <c r="Q3061" s="12" t="s">
        <v>15</v>
      </c>
      <c r="R3061" s="12" t="s">
        <v>20</v>
      </c>
      <c r="S3061" s="8"/>
      <c r="T3061" s="8"/>
      <c r="U3061" s="8"/>
      <c r="V3061" s="8"/>
      <c r="W3061" s="8"/>
      <c r="X3061" s="8"/>
      <c r="Y3061" s="8"/>
      <c r="Z3061" s="8"/>
      <c r="AA3061" s="8"/>
      <c r="AB3061" s="8"/>
      <c r="AC3061" s="9">
        <f>ROUNDUP(SUM(VLOOKUP(F3061,'Pontuação'!A$2:B$11,2,FALSE),VLOOKUP(E3061,'Pontuação'!C$2:D$11,2,FALSE),VLOOKUP(H3061,'Pontuação'!I$2:J$11,2,FALSE),VLOOKUP(J3061,'Pontuação'!G$2:H$11,2,FALSE),VLOOKUP(L3061,'Pontuação'!M$2:N$13,2,FALSE)),0)</f>
        <v>1439</v>
      </c>
      <c r="AD3061" s="10">
        <f t="shared" si="1"/>
        <v>144</v>
      </c>
      <c r="AE3061" s="10" t="str">
        <f t="array" ref="AE3061">IFERROR(INDEX('Pontuação'!G$13:G$101, MATCH(AD3061, 'Pontuação'!F$13:F$101, 0)), "Faixa Indefinida")</f>
        <v>D</v>
      </c>
      <c r="AF3061" s="10">
        <f t="shared" si="2"/>
        <v>0</v>
      </c>
      <c r="AG3061" s="10">
        <f t="shared" si="3"/>
        <v>0</v>
      </c>
      <c r="AH3061" s="10">
        <f t="shared" si="4"/>
        <v>0</v>
      </c>
      <c r="AI3061" s="10">
        <f t="shared" si="5"/>
        <v>1</v>
      </c>
      <c r="AJ3061" s="9">
        <f>ROUNDUP(SUM(VLOOKUP(F3061,'Pontuação 3.0'!A$2:B$11,2,FALSE),VLOOKUP(E3061,'Pontuação 3.0'!C$2:D$11,2,FALSE),VLOOKUP(H3061,'Pontuação 3.0'!I$2:J$11,2,FALSE),VLOOKUP(J3061,'Pontuação 3.0'!G$2:H$11,2,FALSE),VLOOKUP(G3061,'Pontuação 3.0'!E$2:F$11,2,FALSE),VLOOKUP(K3061,'Pontuação 3.0'!K$2:L$11,2,FALSE),VLOOKUP(L3061,'Pontuação 3.0'!M$2:N$13,2,FALSE)),0)</f>
        <v>2068</v>
      </c>
      <c r="AK3061" s="9">
        <f t="shared" si="6"/>
        <v>207</v>
      </c>
      <c r="AL3061" s="9" t="str">
        <f t="array" ref="AL3061">IFERROR(INDEX('Pontuação 3.0'!G$13:G$191, MATCH(AK3061, 'Pontuação 3.0'!F$13:F$191, 0)), "Faixa Indefinida")</f>
        <v>C</v>
      </c>
      <c r="AM3061" s="9">
        <f t="shared" si="7"/>
        <v>0</v>
      </c>
      <c r="AN3061" s="9">
        <f t="shared" si="8"/>
        <v>0</v>
      </c>
      <c r="AO3061" s="9">
        <f t="shared" si="9"/>
        <v>1</v>
      </c>
      <c r="AP3061" s="9">
        <f t="shared" si="10"/>
        <v>0</v>
      </c>
      <c r="AQ3061" s="8"/>
    </row>
    <row r="3062" ht="15.75" customHeight="1">
      <c r="A3062" s="7">
        <v>45682.0</v>
      </c>
      <c r="B3062" s="8" t="s">
        <v>3573</v>
      </c>
      <c r="C3062" s="8" t="s">
        <v>6891</v>
      </c>
      <c r="D3062" s="11">
        <v>5.1991779839E10</v>
      </c>
      <c r="E3062" s="8" t="s">
        <v>11868</v>
      </c>
      <c r="F3062" s="8" t="s">
        <v>11834</v>
      </c>
      <c r="G3062" s="8" t="s">
        <v>11872</v>
      </c>
      <c r="H3062" s="8" t="s">
        <v>11865</v>
      </c>
      <c r="I3062" s="8" t="s">
        <v>11845</v>
      </c>
      <c r="J3062" s="8" t="s">
        <v>11846</v>
      </c>
      <c r="K3062" s="8" t="s">
        <v>11837</v>
      </c>
      <c r="L3062" s="8" t="s">
        <v>11840</v>
      </c>
      <c r="M3062" s="8" t="s">
        <v>11849</v>
      </c>
      <c r="N3062" s="12" t="s">
        <v>11</v>
      </c>
      <c r="O3062" s="12" t="s">
        <v>13</v>
      </c>
      <c r="P3062" s="12" t="s">
        <v>37</v>
      </c>
      <c r="Q3062" s="12" t="s">
        <v>143</v>
      </c>
      <c r="R3062" s="12" t="s">
        <v>14</v>
      </c>
      <c r="S3062" s="8"/>
      <c r="T3062" s="8"/>
      <c r="U3062" s="8"/>
      <c r="V3062" s="8"/>
      <c r="W3062" s="8"/>
      <c r="X3062" s="8"/>
      <c r="Y3062" s="8"/>
      <c r="Z3062" s="8"/>
      <c r="AA3062" s="8"/>
      <c r="AB3062" s="8"/>
      <c r="AC3062" s="9">
        <f>ROUNDUP(SUM(VLOOKUP(F3062,'Pontuação'!A$2:B$11,2,FALSE),VLOOKUP(E3062,'Pontuação'!C$2:D$11,2,FALSE),VLOOKUP(H3062,'Pontuação'!I$2:J$11,2,FALSE),VLOOKUP(J3062,'Pontuação'!G$2:H$11,2,FALSE),VLOOKUP(L3062,'Pontuação'!M$2:N$13,2,FALSE)),0)</f>
        <v>1615</v>
      </c>
      <c r="AD3062" s="10">
        <f t="shared" si="1"/>
        <v>162</v>
      </c>
      <c r="AE3062" s="10" t="str">
        <f t="array" ref="AE3062">IFERROR(INDEX('Pontuação'!G$13:G$101, MATCH(AD3062, 'Pontuação'!F$13:F$101, 0)), "Faixa Indefinida")</f>
        <v>C</v>
      </c>
      <c r="AF3062" s="10">
        <f t="shared" si="2"/>
        <v>0</v>
      </c>
      <c r="AG3062" s="10">
        <f t="shared" si="3"/>
        <v>0</v>
      </c>
      <c r="AH3062" s="10">
        <f t="shared" si="4"/>
        <v>1</v>
      </c>
      <c r="AI3062" s="10">
        <f t="shared" si="5"/>
        <v>0</v>
      </c>
      <c r="AJ3062" s="9">
        <f>ROUNDUP(SUM(VLOOKUP(F3062,'Pontuação 3.0'!A$2:B$11,2,FALSE),VLOOKUP(E3062,'Pontuação 3.0'!C$2:D$11,2,FALSE),VLOOKUP(H3062,'Pontuação 3.0'!I$2:J$11,2,FALSE),VLOOKUP(J3062,'Pontuação 3.0'!G$2:H$11,2,FALSE),VLOOKUP(G3062,'Pontuação 3.0'!E$2:F$11,2,FALSE),VLOOKUP(K3062,'Pontuação 3.0'!K$2:L$11,2,FALSE),VLOOKUP(L3062,'Pontuação 3.0'!M$2:N$13,2,FALSE)),0)</f>
        <v>1933</v>
      </c>
      <c r="AK3062" s="9">
        <f t="shared" si="6"/>
        <v>193</v>
      </c>
      <c r="AL3062" s="9" t="str">
        <f t="array" ref="AL3062">IFERROR(INDEX('Pontuação 3.0'!G$13:G$191, MATCH(AK3062, 'Pontuação 3.0'!F$13:F$191, 0)), "Faixa Indefinida")</f>
        <v>C</v>
      </c>
      <c r="AM3062" s="9">
        <f t="shared" si="7"/>
        <v>0</v>
      </c>
      <c r="AN3062" s="9">
        <f t="shared" si="8"/>
        <v>0</v>
      </c>
      <c r="AO3062" s="9">
        <f t="shared" si="9"/>
        <v>1</v>
      </c>
      <c r="AP3062" s="9">
        <f t="shared" si="10"/>
        <v>0</v>
      </c>
      <c r="AQ3062" s="8"/>
    </row>
    <row r="3063" ht="15.75" customHeight="1">
      <c r="A3063" s="7">
        <v>45682.0</v>
      </c>
      <c r="B3063" s="8" t="s">
        <v>6883</v>
      </c>
      <c r="C3063" s="8" t="s">
        <v>6884</v>
      </c>
      <c r="D3063" s="13" t="s">
        <v>12046</v>
      </c>
      <c r="E3063" s="8" t="s">
        <v>11833</v>
      </c>
      <c r="F3063" s="8" t="s">
        <v>11834</v>
      </c>
      <c r="G3063" s="8" t="s">
        <v>11835</v>
      </c>
      <c r="H3063" s="8" t="s">
        <v>11844</v>
      </c>
      <c r="I3063" s="8" t="s">
        <v>11845</v>
      </c>
      <c r="J3063" s="8" t="s">
        <v>11846</v>
      </c>
      <c r="K3063" s="8" t="s">
        <v>11839</v>
      </c>
      <c r="L3063" s="8" t="s">
        <v>11847</v>
      </c>
      <c r="M3063" s="8" t="s">
        <v>11853</v>
      </c>
      <c r="N3063" s="12" t="s">
        <v>11</v>
      </c>
      <c r="O3063" s="12" t="s">
        <v>13</v>
      </c>
      <c r="P3063" s="12" t="s">
        <v>112</v>
      </c>
      <c r="Q3063" s="12" t="s">
        <v>15</v>
      </c>
      <c r="R3063" s="12" t="s">
        <v>20</v>
      </c>
      <c r="S3063" s="8"/>
      <c r="T3063" s="8"/>
      <c r="U3063" s="8"/>
      <c r="V3063" s="8"/>
      <c r="W3063" s="8"/>
      <c r="X3063" s="8"/>
      <c r="Y3063" s="8"/>
      <c r="Z3063" s="8"/>
      <c r="AA3063" s="8"/>
      <c r="AB3063" s="8"/>
      <c r="AC3063" s="9">
        <f>ROUNDUP(SUM(VLOOKUP(F3063,'Pontuação'!A$2:B$11,2,FALSE),VLOOKUP(E3063,'Pontuação'!C$2:D$11,2,FALSE),VLOOKUP(H3063,'Pontuação'!I$2:J$11,2,FALSE),VLOOKUP(J3063,'Pontuação'!G$2:H$11,2,FALSE),VLOOKUP(L3063,'Pontuação'!M$2:N$13,2,FALSE)),0)</f>
        <v>1715</v>
      </c>
      <c r="AD3063" s="10">
        <f t="shared" si="1"/>
        <v>172</v>
      </c>
      <c r="AE3063" s="10" t="str">
        <f t="array" ref="AE3063">IFERROR(INDEX('Pontuação'!G$13:G$101, MATCH(AD3063, 'Pontuação'!F$13:F$101, 0)), "Faixa Indefinida")</f>
        <v>B</v>
      </c>
      <c r="AF3063" s="10">
        <f t="shared" si="2"/>
        <v>0</v>
      </c>
      <c r="AG3063" s="10">
        <f t="shared" si="3"/>
        <v>1</v>
      </c>
      <c r="AH3063" s="10">
        <f t="shared" si="4"/>
        <v>0</v>
      </c>
      <c r="AI3063" s="10">
        <f t="shared" si="5"/>
        <v>0</v>
      </c>
      <c r="AJ3063" s="9">
        <f>ROUNDUP(SUM(VLOOKUP(F3063,'Pontuação 3.0'!A$2:B$11,2,FALSE),VLOOKUP(E3063,'Pontuação 3.0'!C$2:D$11,2,FALSE),VLOOKUP(H3063,'Pontuação 3.0'!I$2:J$11,2,FALSE),VLOOKUP(J3063,'Pontuação 3.0'!G$2:H$11,2,FALSE),VLOOKUP(G3063,'Pontuação 3.0'!E$2:F$11,2,FALSE),VLOOKUP(K3063,'Pontuação 3.0'!K$2:L$11,2,FALSE),VLOOKUP(L3063,'Pontuação 3.0'!M$2:N$13,2,FALSE)),0)</f>
        <v>2283</v>
      </c>
      <c r="AK3063" s="9">
        <f t="shared" si="6"/>
        <v>228</v>
      </c>
      <c r="AL3063" s="9" t="str">
        <f t="array" ref="AL3063">IFERROR(INDEX('Pontuação 3.0'!G$13:G$191, MATCH(AK3063, 'Pontuação 3.0'!F$13:F$191, 0)), "Faixa Indefinida")</f>
        <v>B</v>
      </c>
      <c r="AM3063" s="9">
        <f t="shared" si="7"/>
        <v>0</v>
      </c>
      <c r="AN3063" s="9">
        <f t="shared" si="8"/>
        <v>1</v>
      </c>
      <c r="AO3063" s="9">
        <f t="shared" si="9"/>
        <v>0</v>
      </c>
      <c r="AP3063" s="9">
        <f t="shared" si="10"/>
        <v>0</v>
      </c>
      <c r="AQ3063" s="8"/>
    </row>
    <row r="3064" ht="15.75" customHeight="1">
      <c r="A3064" s="7">
        <v>45682.0</v>
      </c>
      <c r="B3064" s="8" t="s">
        <v>6894</v>
      </c>
      <c r="C3064" s="8" t="s">
        <v>6895</v>
      </c>
      <c r="D3064" s="11">
        <v>4.8996232675E10</v>
      </c>
      <c r="E3064" s="8" t="s">
        <v>11833</v>
      </c>
      <c r="F3064" s="8" t="s">
        <v>11842</v>
      </c>
      <c r="G3064" s="8" t="s">
        <v>11843</v>
      </c>
      <c r="H3064" s="8" t="s">
        <v>11865</v>
      </c>
      <c r="I3064" s="8" t="s">
        <v>11837</v>
      </c>
      <c r="J3064" s="8" t="s">
        <v>11852</v>
      </c>
      <c r="K3064" s="8" t="s">
        <v>11837</v>
      </c>
      <c r="L3064" s="8" t="s">
        <v>11847</v>
      </c>
      <c r="M3064" s="8" t="s">
        <v>11848</v>
      </c>
      <c r="N3064" s="12" t="s">
        <v>11</v>
      </c>
      <c r="O3064" s="12" t="s">
        <v>13</v>
      </c>
      <c r="P3064" s="12" t="s">
        <v>40</v>
      </c>
      <c r="Q3064" s="12" t="s">
        <v>15</v>
      </c>
      <c r="R3064" s="12" t="s">
        <v>20</v>
      </c>
      <c r="S3064" s="8"/>
      <c r="T3064" s="8"/>
      <c r="U3064" s="8"/>
      <c r="V3064" s="8"/>
      <c r="W3064" s="8"/>
      <c r="X3064" s="8"/>
      <c r="Y3064" s="8"/>
      <c r="Z3064" s="8"/>
      <c r="AA3064" s="8"/>
      <c r="AB3064" s="8"/>
      <c r="AC3064" s="9">
        <f>ROUNDUP(SUM(VLOOKUP(F3064,'Pontuação'!A$2:B$11,2,FALSE),VLOOKUP(E3064,'Pontuação'!C$2:D$11,2,FALSE),VLOOKUP(H3064,'Pontuação'!I$2:J$11,2,FALSE),VLOOKUP(J3064,'Pontuação'!G$2:H$11,2,FALSE),VLOOKUP(L3064,'Pontuação'!M$2:N$13,2,FALSE)),0)</f>
        <v>1816</v>
      </c>
      <c r="AD3064" s="10">
        <f t="shared" si="1"/>
        <v>182</v>
      </c>
      <c r="AE3064" s="10" t="str">
        <f t="array" ref="AE3064">IFERROR(INDEX('Pontuação'!G$13:G$101, MATCH(AD3064, 'Pontuação'!F$13:F$101, 0)), "Faixa Indefinida")</f>
        <v>B</v>
      </c>
      <c r="AF3064" s="10">
        <f t="shared" si="2"/>
        <v>0</v>
      </c>
      <c r="AG3064" s="10">
        <f t="shared" si="3"/>
        <v>1</v>
      </c>
      <c r="AH3064" s="10">
        <f t="shared" si="4"/>
        <v>0</v>
      </c>
      <c r="AI3064" s="10">
        <f t="shared" si="5"/>
        <v>0</v>
      </c>
      <c r="AJ3064" s="9">
        <f>ROUNDUP(SUM(VLOOKUP(F3064,'Pontuação 3.0'!A$2:B$11,2,FALSE),VLOOKUP(E3064,'Pontuação 3.0'!C$2:D$11,2,FALSE),VLOOKUP(H3064,'Pontuação 3.0'!I$2:J$11,2,FALSE),VLOOKUP(J3064,'Pontuação 3.0'!G$2:H$11,2,FALSE),VLOOKUP(G3064,'Pontuação 3.0'!E$2:F$11,2,FALSE),VLOOKUP(K3064,'Pontuação 3.0'!K$2:L$11,2,FALSE),VLOOKUP(L3064,'Pontuação 3.0'!M$2:N$13,2,FALSE)),0)</f>
        <v>2296</v>
      </c>
      <c r="AK3064" s="9">
        <f t="shared" si="6"/>
        <v>230</v>
      </c>
      <c r="AL3064" s="9" t="str">
        <f t="array" ref="AL3064">IFERROR(INDEX('Pontuação 3.0'!G$13:G$191, MATCH(AK3064, 'Pontuação 3.0'!F$13:F$191, 0)), "Faixa Indefinida")</f>
        <v>B</v>
      </c>
      <c r="AM3064" s="9">
        <f t="shared" si="7"/>
        <v>0</v>
      </c>
      <c r="AN3064" s="9">
        <f t="shared" si="8"/>
        <v>1</v>
      </c>
      <c r="AO3064" s="9">
        <f t="shared" si="9"/>
        <v>0</v>
      </c>
      <c r="AP3064" s="9">
        <f t="shared" si="10"/>
        <v>0</v>
      </c>
      <c r="AQ3064" s="8"/>
    </row>
    <row r="3065" ht="15.75" customHeight="1">
      <c r="A3065" s="7">
        <v>45682.0</v>
      </c>
      <c r="B3065" s="8" t="s">
        <v>6889</v>
      </c>
      <c r="C3065" s="8" t="s">
        <v>6890</v>
      </c>
      <c r="D3065" s="11">
        <v>4.7999673061E10</v>
      </c>
      <c r="E3065" s="8" t="s">
        <v>11833</v>
      </c>
      <c r="F3065" s="8" t="s">
        <v>11842</v>
      </c>
      <c r="G3065" s="8" t="s">
        <v>11835</v>
      </c>
      <c r="H3065" s="8" t="s">
        <v>11865</v>
      </c>
      <c r="I3065" s="8" t="s">
        <v>11845</v>
      </c>
      <c r="J3065" s="8" t="s">
        <v>11852</v>
      </c>
      <c r="K3065" s="8" t="s">
        <v>11837</v>
      </c>
      <c r="L3065" s="8" t="s">
        <v>11847</v>
      </c>
      <c r="M3065" s="8" t="s">
        <v>11841</v>
      </c>
      <c r="N3065" s="12" t="s">
        <v>11</v>
      </c>
      <c r="O3065" s="12" t="s">
        <v>13</v>
      </c>
      <c r="P3065" s="12" t="s">
        <v>112</v>
      </c>
      <c r="Q3065" s="12" t="s">
        <v>44</v>
      </c>
      <c r="R3065" s="12" t="s">
        <v>20</v>
      </c>
      <c r="S3065" s="8"/>
      <c r="T3065" s="8"/>
      <c r="U3065" s="8"/>
      <c r="V3065" s="8"/>
      <c r="W3065" s="8"/>
      <c r="X3065" s="8"/>
      <c r="Y3065" s="8"/>
      <c r="Z3065" s="8"/>
      <c r="AA3065" s="8"/>
      <c r="AB3065" s="8"/>
      <c r="AC3065" s="9">
        <f>ROUNDUP(SUM(VLOOKUP(F3065,'Pontuação'!A$2:B$11,2,FALSE),VLOOKUP(E3065,'Pontuação'!C$2:D$11,2,FALSE),VLOOKUP(H3065,'Pontuação'!I$2:J$11,2,FALSE),VLOOKUP(J3065,'Pontuação'!G$2:H$11,2,FALSE),VLOOKUP(L3065,'Pontuação'!M$2:N$13,2,FALSE)),0)</f>
        <v>1816</v>
      </c>
      <c r="AD3065" s="10">
        <f t="shared" si="1"/>
        <v>182</v>
      </c>
      <c r="AE3065" s="10" t="str">
        <f t="array" ref="AE3065">IFERROR(INDEX('Pontuação'!G$13:G$101, MATCH(AD3065, 'Pontuação'!F$13:F$101, 0)), "Faixa Indefinida")</f>
        <v>B</v>
      </c>
      <c r="AF3065" s="10">
        <f t="shared" si="2"/>
        <v>0</v>
      </c>
      <c r="AG3065" s="10">
        <f t="shared" si="3"/>
        <v>1</v>
      </c>
      <c r="AH3065" s="10">
        <f t="shared" si="4"/>
        <v>0</v>
      </c>
      <c r="AI3065" s="10">
        <f t="shared" si="5"/>
        <v>0</v>
      </c>
      <c r="AJ3065" s="9">
        <f>ROUNDUP(SUM(VLOOKUP(F3065,'Pontuação 3.0'!A$2:B$11,2,FALSE),VLOOKUP(E3065,'Pontuação 3.0'!C$2:D$11,2,FALSE),VLOOKUP(H3065,'Pontuação 3.0'!I$2:J$11,2,FALSE),VLOOKUP(J3065,'Pontuação 3.0'!G$2:H$11,2,FALSE),VLOOKUP(G3065,'Pontuação 3.0'!E$2:F$11,2,FALSE),VLOOKUP(K3065,'Pontuação 3.0'!K$2:L$11,2,FALSE),VLOOKUP(L3065,'Pontuação 3.0'!M$2:N$13,2,FALSE)),0)</f>
        <v>2156</v>
      </c>
      <c r="AK3065" s="9">
        <f t="shared" si="6"/>
        <v>216</v>
      </c>
      <c r="AL3065" s="9" t="str">
        <f t="array" ref="AL3065">IFERROR(INDEX('Pontuação 3.0'!G$13:G$191, MATCH(AK3065, 'Pontuação 3.0'!F$13:F$191, 0)), "Faixa Indefinida")</f>
        <v>B</v>
      </c>
      <c r="AM3065" s="9">
        <f t="shared" si="7"/>
        <v>0</v>
      </c>
      <c r="AN3065" s="9">
        <f t="shared" si="8"/>
        <v>1</v>
      </c>
      <c r="AO3065" s="9">
        <f t="shared" si="9"/>
        <v>0</v>
      </c>
      <c r="AP3065" s="9">
        <f t="shared" si="10"/>
        <v>0</v>
      </c>
      <c r="AQ3065" s="8"/>
    </row>
    <row r="3066" ht="15.75" customHeight="1">
      <c r="A3066" s="7">
        <v>45682.0</v>
      </c>
      <c r="B3066" s="8" t="s">
        <v>6896</v>
      </c>
      <c r="C3066" s="8" t="s">
        <v>6897</v>
      </c>
      <c r="D3066" s="11">
        <v>9.8981241901E10</v>
      </c>
      <c r="E3066" s="8" t="s">
        <v>11833</v>
      </c>
      <c r="F3066" s="8" t="s">
        <v>11863</v>
      </c>
      <c r="G3066" s="8" t="s">
        <v>11843</v>
      </c>
      <c r="H3066" s="8" t="s">
        <v>11865</v>
      </c>
      <c r="I3066" s="8" t="s">
        <v>11845</v>
      </c>
      <c r="J3066" s="8" t="s">
        <v>11846</v>
      </c>
      <c r="K3066" s="8" t="s">
        <v>11837</v>
      </c>
      <c r="L3066" s="8" t="s">
        <v>11847</v>
      </c>
      <c r="M3066" s="8" t="s">
        <v>11841</v>
      </c>
      <c r="N3066" s="12" t="s">
        <v>11</v>
      </c>
      <c r="O3066" s="12" t="s">
        <v>13</v>
      </c>
      <c r="P3066" s="12" t="s">
        <v>12</v>
      </c>
      <c r="Q3066" s="12" t="s">
        <v>15</v>
      </c>
      <c r="R3066" s="12" t="s">
        <v>14</v>
      </c>
      <c r="S3066" s="8"/>
      <c r="T3066" s="8"/>
      <c r="U3066" s="8"/>
      <c r="V3066" s="8"/>
      <c r="W3066" s="8"/>
      <c r="X3066" s="8"/>
      <c r="Y3066" s="8"/>
      <c r="Z3066" s="8"/>
      <c r="AA3066" s="8"/>
      <c r="AB3066" s="8"/>
      <c r="AC3066" s="9">
        <f>ROUNDUP(SUM(VLOOKUP(F3066,'Pontuação'!A$2:B$11,2,FALSE),VLOOKUP(E3066,'Pontuação'!C$2:D$11,2,FALSE),VLOOKUP(H3066,'Pontuação'!I$2:J$11,2,FALSE),VLOOKUP(J3066,'Pontuação'!G$2:H$11,2,FALSE),VLOOKUP(L3066,'Pontuação'!M$2:N$13,2,FALSE)),0)</f>
        <v>1682</v>
      </c>
      <c r="AD3066" s="10">
        <f t="shared" si="1"/>
        <v>168</v>
      </c>
      <c r="AE3066" s="10" t="str">
        <f t="array" ref="AE3066">IFERROR(INDEX('Pontuação'!G$13:G$101, MATCH(AD3066, 'Pontuação'!F$13:F$101, 0)), "Faixa Indefinida")</f>
        <v>B</v>
      </c>
      <c r="AF3066" s="10">
        <f t="shared" si="2"/>
        <v>0</v>
      </c>
      <c r="AG3066" s="10">
        <f t="shared" si="3"/>
        <v>1</v>
      </c>
      <c r="AH3066" s="10">
        <f t="shared" si="4"/>
        <v>0</v>
      </c>
      <c r="AI3066" s="10">
        <f t="shared" si="5"/>
        <v>0</v>
      </c>
      <c r="AJ3066" s="9">
        <f>ROUNDUP(SUM(VLOOKUP(F3066,'Pontuação 3.0'!A$2:B$11,2,FALSE),VLOOKUP(E3066,'Pontuação 3.0'!C$2:D$11,2,FALSE),VLOOKUP(H3066,'Pontuação 3.0'!I$2:J$11,2,FALSE),VLOOKUP(J3066,'Pontuação 3.0'!G$2:H$11,2,FALSE),VLOOKUP(G3066,'Pontuação 3.0'!E$2:F$11,2,FALSE),VLOOKUP(K3066,'Pontuação 3.0'!K$2:L$11,2,FALSE),VLOOKUP(L3066,'Pontuação 3.0'!M$2:N$13,2,FALSE)),0)</f>
        <v>1922</v>
      </c>
      <c r="AK3066" s="9">
        <f t="shared" si="6"/>
        <v>192</v>
      </c>
      <c r="AL3066" s="9" t="str">
        <f t="array" ref="AL3066">IFERROR(INDEX('Pontuação 3.0'!G$13:G$191, MATCH(AK3066, 'Pontuação 3.0'!F$13:F$191, 0)), "Faixa Indefinida")</f>
        <v>C</v>
      </c>
      <c r="AM3066" s="9">
        <f t="shared" si="7"/>
        <v>0</v>
      </c>
      <c r="AN3066" s="9">
        <f t="shared" si="8"/>
        <v>0</v>
      </c>
      <c r="AO3066" s="9">
        <f t="shared" si="9"/>
        <v>1</v>
      </c>
      <c r="AP3066" s="9">
        <f t="shared" si="10"/>
        <v>0</v>
      </c>
      <c r="AQ3066" s="8"/>
    </row>
    <row r="3067" ht="15.75" customHeight="1">
      <c r="A3067" s="7">
        <v>45682.0</v>
      </c>
      <c r="B3067" s="8" t="s">
        <v>6898</v>
      </c>
      <c r="C3067" s="8" t="s">
        <v>6899</v>
      </c>
      <c r="D3067" s="8" t="s">
        <v>6900</v>
      </c>
      <c r="E3067" s="8" t="s">
        <v>11833</v>
      </c>
      <c r="F3067" s="8" t="s">
        <v>11842</v>
      </c>
      <c r="G3067" s="8" t="s">
        <v>11843</v>
      </c>
      <c r="H3067" s="8" t="s">
        <v>11844</v>
      </c>
      <c r="I3067" s="8" t="s">
        <v>11837</v>
      </c>
      <c r="J3067" s="8" t="s">
        <v>11852</v>
      </c>
      <c r="K3067" s="8" t="s">
        <v>11837</v>
      </c>
      <c r="L3067" s="8" t="s">
        <v>11857</v>
      </c>
      <c r="M3067" s="8" t="s">
        <v>11841</v>
      </c>
      <c r="N3067" s="12" t="s">
        <v>11</v>
      </c>
      <c r="O3067" s="12" t="s">
        <v>13</v>
      </c>
      <c r="P3067" s="12" t="s">
        <v>37</v>
      </c>
      <c r="Q3067" s="12" t="s">
        <v>44</v>
      </c>
      <c r="R3067" s="12" t="s">
        <v>20</v>
      </c>
      <c r="S3067" s="8"/>
      <c r="T3067" s="8"/>
      <c r="U3067" s="8"/>
      <c r="V3067" s="8"/>
      <c r="W3067" s="8"/>
      <c r="X3067" s="8"/>
      <c r="Y3067" s="8"/>
      <c r="Z3067" s="8"/>
      <c r="AA3067" s="8"/>
      <c r="AB3067" s="8"/>
      <c r="AC3067" s="9">
        <f>ROUNDUP(SUM(VLOOKUP(F3067,'Pontuação'!A$2:B$11,2,FALSE),VLOOKUP(E3067,'Pontuação'!C$2:D$11,2,FALSE),VLOOKUP(H3067,'Pontuação'!I$2:J$11,2,FALSE),VLOOKUP(J3067,'Pontuação'!G$2:H$11,2,FALSE),VLOOKUP(L3067,'Pontuação'!M$2:N$13,2,FALSE)),0)</f>
        <v>1663</v>
      </c>
      <c r="AD3067" s="10">
        <f t="shared" si="1"/>
        <v>166</v>
      </c>
      <c r="AE3067" s="10" t="str">
        <f t="array" ref="AE3067">IFERROR(INDEX('Pontuação'!G$13:G$101, MATCH(AD3067, 'Pontuação'!F$13:F$101, 0)), "Faixa Indefinida")</f>
        <v>B</v>
      </c>
      <c r="AF3067" s="10">
        <f t="shared" si="2"/>
        <v>0</v>
      </c>
      <c r="AG3067" s="10">
        <f t="shared" si="3"/>
        <v>1</v>
      </c>
      <c r="AH3067" s="10">
        <f t="shared" si="4"/>
        <v>0</v>
      </c>
      <c r="AI3067" s="10">
        <f t="shared" si="5"/>
        <v>0</v>
      </c>
      <c r="AJ3067" s="9">
        <f>ROUNDUP(SUM(VLOOKUP(F3067,'Pontuação 3.0'!A$2:B$11,2,FALSE),VLOOKUP(E3067,'Pontuação 3.0'!C$2:D$11,2,FALSE),VLOOKUP(H3067,'Pontuação 3.0'!I$2:J$11,2,FALSE),VLOOKUP(J3067,'Pontuação 3.0'!G$2:H$11,2,FALSE),VLOOKUP(G3067,'Pontuação 3.0'!E$2:F$11,2,FALSE),VLOOKUP(K3067,'Pontuação 3.0'!K$2:L$11,2,FALSE),VLOOKUP(L3067,'Pontuação 3.0'!M$2:N$13,2,FALSE)),0)</f>
        <v>2331</v>
      </c>
      <c r="AK3067" s="9">
        <f t="shared" si="6"/>
        <v>233</v>
      </c>
      <c r="AL3067" s="9" t="str">
        <f t="array" ref="AL3067">IFERROR(INDEX('Pontuação 3.0'!G$13:G$191, MATCH(AK3067, 'Pontuação 3.0'!F$13:F$191, 0)), "Faixa Indefinida")</f>
        <v>B</v>
      </c>
      <c r="AM3067" s="9">
        <f t="shared" si="7"/>
        <v>0</v>
      </c>
      <c r="AN3067" s="9">
        <f t="shared" si="8"/>
        <v>1</v>
      </c>
      <c r="AO3067" s="9">
        <f t="shared" si="9"/>
        <v>0</v>
      </c>
      <c r="AP3067" s="9">
        <f t="shared" si="10"/>
        <v>0</v>
      </c>
      <c r="AQ3067" s="8"/>
    </row>
    <row r="3068" ht="15.75" customHeight="1">
      <c r="A3068" s="7">
        <v>45682.0</v>
      </c>
      <c r="B3068" s="8" t="s">
        <v>6905</v>
      </c>
      <c r="C3068" s="8" t="s">
        <v>6906</v>
      </c>
      <c r="D3068" s="11">
        <v>6.5998124517E10</v>
      </c>
      <c r="E3068" s="8" t="s">
        <v>11833</v>
      </c>
      <c r="F3068" s="8" t="s">
        <v>11834</v>
      </c>
      <c r="G3068" s="8" t="s">
        <v>11843</v>
      </c>
      <c r="H3068" s="8" t="s">
        <v>11836</v>
      </c>
      <c r="I3068" s="8" t="s">
        <v>11837</v>
      </c>
      <c r="J3068" s="8" t="s">
        <v>11852</v>
      </c>
      <c r="K3068" s="8" t="s">
        <v>11837</v>
      </c>
      <c r="L3068" s="8" t="s">
        <v>11870</v>
      </c>
      <c r="M3068" s="8" t="s">
        <v>11849</v>
      </c>
      <c r="N3068" s="12" t="s">
        <v>11</v>
      </c>
      <c r="O3068" s="12" t="s">
        <v>13</v>
      </c>
      <c r="P3068" s="12" t="s">
        <v>40</v>
      </c>
      <c r="Q3068" s="12" t="s">
        <v>15</v>
      </c>
      <c r="R3068" s="12" t="s">
        <v>20</v>
      </c>
      <c r="S3068" s="8"/>
      <c r="T3068" s="8"/>
      <c r="U3068" s="8"/>
      <c r="V3068" s="8"/>
      <c r="W3068" s="8"/>
      <c r="X3068" s="8"/>
      <c r="Y3068" s="8"/>
      <c r="Z3068" s="8"/>
      <c r="AA3068" s="8"/>
      <c r="AB3068" s="8"/>
      <c r="AC3068" s="9">
        <f>ROUNDUP(SUM(VLOOKUP(F3068,'Pontuação'!A$2:B$11,2,FALSE),VLOOKUP(E3068,'Pontuação'!C$2:D$11,2,FALSE),VLOOKUP(H3068,'Pontuação'!I$2:J$11,2,FALSE),VLOOKUP(J3068,'Pontuação'!G$2:H$11,2,FALSE),VLOOKUP(L3068,'Pontuação'!M$2:N$13,2,FALSE)),0)</f>
        <v>1532</v>
      </c>
      <c r="AD3068" s="10">
        <f t="shared" si="1"/>
        <v>153</v>
      </c>
      <c r="AE3068" s="10" t="str">
        <f t="array" ref="AE3068">IFERROR(INDEX('Pontuação'!G$13:G$101, MATCH(AD3068, 'Pontuação'!F$13:F$101, 0)), "Faixa Indefinida")</f>
        <v>C</v>
      </c>
      <c r="AF3068" s="10">
        <f t="shared" si="2"/>
        <v>0</v>
      </c>
      <c r="AG3068" s="10">
        <f t="shared" si="3"/>
        <v>0</v>
      </c>
      <c r="AH3068" s="10">
        <f t="shared" si="4"/>
        <v>1</v>
      </c>
      <c r="AI3068" s="10">
        <f t="shared" si="5"/>
        <v>0</v>
      </c>
      <c r="AJ3068" s="9">
        <f>ROUNDUP(SUM(VLOOKUP(F3068,'Pontuação 3.0'!A$2:B$11,2,FALSE),VLOOKUP(E3068,'Pontuação 3.0'!C$2:D$11,2,FALSE),VLOOKUP(H3068,'Pontuação 3.0'!I$2:J$11,2,FALSE),VLOOKUP(J3068,'Pontuação 3.0'!G$2:H$11,2,FALSE),VLOOKUP(G3068,'Pontuação 3.0'!E$2:F$11,2,FALSE),VLOOKUP(K3068,'Pontuação 3.0'!K$2:L$11,2,FALSE),VLOOKUP(L3068,'Pontuação 3.0'!M$2:N$13,2,FALSE)),0)</f>
        <v>2227</v>
      </c>
      <c r="AK3068" s="9">
        <f t="shared" si="6"/>
        <v>223</v>
      </c>
      <c r="AL3068" s="9" t="str">
        <f t="array" ref="AL3068">IFERROR(INDEX('Pontuação 3.0'!G$13:G$191, MATCH(AK3068, 'Pontuação 3.0'!F$13:F$191, 0)), "Faixa Indefinida")</f>
        <v>B</v>
      </c>
      <c r="AM3068" s="9">
        <f t="shared" si="7"/>
        <v>0</v>
      </c>
      <c r="AN3068" s="9">
        <f t="shared" si="8"/>
        <v>1</v>
      </c>
      <c r="AO3068" s="9">
        <f t="shared" si="9"/>
        <v>0</v>
      </c>
      <c r="AP3068" s="9">
        <f t="shared" si="10"/>
        <v>0</v>
      </c>
      <c r="AQ3068" s="8"/>
    </row>
    <row r="3069" ht="15.75" customHeight="1">
      <c r="A3069" s="7">
        <v>45682.0</v>
      </c>
      <c r="B3069" s="8" t="s">
        <v>1228</v>
      </c>
      <c r="C3069" s="8" t="s">
        <v>6907</v>
      </c>
      <c r="D3069" s="11">
        <v>9.4992796767E10</v>
      </c>
      <c r="E3069" s="8" t="s">
        <v>11833</v>
      </c>
      <c r="F3069" s="8" t="s">
        <v>11834</v>
      </c>
      <c r="G3069" s="8" t="s">
        <v>11843</v>
      </c>
      <c r="H3069" s="8" t="s">
        <v>11850</v>
      </c>
      <c r="I3069" s="8" t="s">
        <v>11845</v>
      </c>
      <c r="J3069" s="8" t="s">
        <v>11838</v>
      </c>
      <c r="K3069" s="8" t="s">
        <v>11837</v>
      </c>
      <c r="L3069" s="8" t="s">
        <v>11847</v>
      </c>
      <c r="M3069" s="8" t="s">
        <v>11848</v>
      </c>
      <c r="N3069" s="12" t="s">
        <v>11</v>
      </c>
      <c r="O3069" s="12" t="s">
        <v>13</v>
      </c>
      <c r="P3069" s="12" t="s">
        <v>123</v>
      </c>
      <c r="Q3069" s="12" t="s">
        <v>15</v>
      </c>
      <c r="R3069" s="12" t="s">
        <v>14</v>
      </c>
      <c r="S3069" s="8"/>
      <c r="T3069" s="8"/>
      <c r="U3069" s="8"/>
      <c r="V3069" s="8"/>
      <c r="W3069" s="8"/>
      <c r="X3069" s="8"/>
      <c r="Y3069" s="8"/>
      <c r="Z3069" s="8"/>
      <c r="AA3069" s="8"/>
      <c r="AB3069" s="8"/>
      <c r="AC3069" s="9">
        <f>ROUNDUP(SUM(VLOOKUP(F3069,'Pontuação'!A$2:B$11,2,FALSE),VLOOKUP(E3069,'Pontuação'!C$2:D$11,2,FALSE),VLOOKUP(H3069,'Pontuação'!I$2:J$11,2,FALSE),VLOOKUP(J3069,'Pontuação'!G$2:H$11,2,FALSE),VLOOKUP(L3069,'Pontuação'!M$2:N$13,2,FALSE)),0)</f>
        <v>1951</v>
      </c>
      <c r="AD3069" s="10">
        <f t="shared" si="1"/>
        <v>195</v>
      </c>
      <c r="AE3069" s="10" t="str">
        <f t="array" ref="AE3069">IFERROR(INDEX('Pontuação'!G$13:G$101, MATCH(AD3069, 'Pontuação'!F$13:F$101, 0)), "Faixa Indefinida")</f>
        <v>A</v>
      </c>
      <c r="AF3069" s="10">
        <f t="shared" si="2"/>
        <v>1</v>
      </c>
      <c r="AG3069" s="10">
        <f t="shared" si="3"/>
        <v>0</v>
      </c>
      <c r="AH3069" s="10">
        <f t="shared" si="4"/>
        <v>0</v>
      </c>
      <c r="AI3069" s="10">
        <f t="shared" si="5"/>
        <v>0</v>
      </c>
      <c r="AJ3069" s="9">
        <f>ROUNDUP(SUM(VLOOKUP(F3069,'Pontuação 3.0'!A$2:B$11,2,FALSE),VLOOKUP(E3069,'Pontuação 3.0'!C$2:D$11,2,FALSE),VLOOKUP(H3069,'Pontuação 3.0'!I$2:J$11,2,FALSE),VLOOKUP(J3069,'Pontuação 3.0'!G$2:H$11,2,FALSE),VLOOKUP(G3069,'Pontuação 3.0'!E$2:F$11,2,FALSE),VLOOKUP(K3069,'Pontuação 3.0'!K$2:L$11,2,FALSE),VLOOKUP(L3069,'Pontuação 3.0'!M$2:N$13,2,FALSE)),0)</f>
        <v>2350</v>
      </c>
      <c r="AK3069" s="9">
        <f t="shared" si="6"/>
        <v>235</v>
      </c>
      <c r="AL3069" s="9" t="str">
        <f t="array" ref="AL3069">IFERROR(INDEX('Pontuação 3.0'!G$13:G$191, MATCH(AK3069, 'Pontuação 3.0'!F$13:F$191, 0)), "Faixa Indefinida")</f>
        <v>B</v>
      </c>
      <c r="AM3069" s="9">
        <f t="shared" si="7"/>
        <v>0</v>
      </c>
      <c r="AN3069" s="9">
        <f t="shared" si="8"/>
        <v>1</v>
      </c>
      <c r="AO3069" s="9">
        <f t="shared" si="9"/>
        <v>0</v>
      </c>
      <c r="AP3069" s="9">
        <f t="shared" si="10"/>
        <v>0</v>
      </c>
      <c r="AQ3069" s="8"/>
    </row>
    <row r="3070" ht="15.75" customHeight="1">
      <c r="A3070" s="7">
        <v>45682.0</v>
      </c>
      <c r="B3070" s="8" t="s">
        <v>409</v>
      </c>
      <c r="C3070" s="8" t="s">
        <v>6904</v>
      </c>
      <c r="D3070" s="11">
        <v>7.1984827435E10</v>
      </c>
      <c r="E3070" s="8" t="s">
        <v>11833</v>
      </c>
      <c r="F3070" s="8" t="s">
        <v>11834</v>
      </c>
      <c r="G3070" s="8" t="s">
        <v>11843</v>
      </c>
      <c r="H3070" s="8" t="s">
        <v>11850</v>
      </c>
      <c r="I3070" s="8" t="s">
        <v>11837</v>
      </c>
      <c r="J3070" s="8" t="s">
        <v>11846</v>
      </c>
      <c r="K3070" s="8" t="s">
        <v>11837</v>
      </c>
      <c r="L3070" s="8" t="s">
        <v>11851</v>
      </c>
      <c r="M3070" s="8" t="s">
        <v>11859</v>
      </c>
      <c r="N3070" s="12" t="s">
        <v>11</v>
      </c>
      <c r="O3070" s="12" t="s">
        <v>13</v>
      </c>
      <c r="P3070" s="12" t="s">
        <v>2258</v>
      </c>
      <c r="Q3070" s="12" t="s">
        <v>15</v>
      </c>
      <c r="R3070" s="12" t="s">
        <v>20</v>
      </c>
      <c r="S3070" s="8"/>
      <c r="T3070" s="8"/>
      <c r="U3070" s="8"/>
      <c r="V3070" s="8"/>
      <c r="W3070" s="8"/>
      <c r="X3070" s="8"/>
      <c r="Y3070" s="8"/>
      <c r="Z3070" s="8"/>
      <c r="AA3070" s="8"/>
      <c r="AB3070" s="8"/>
      <c r="AC3070" s="9">
        <f>ROUNDUP(SUM(VLOOKUP(F3070,'Pontuação'!A$2:B$11,2,FALSE),VLOOKUP(E3070,'Pontuação'!C$2:D$11,2,FALSE),VLOOKUP(H3070,'Pontuação'!I$2:J$11,2,FALSE),VLOOKUP(J3070,'Pontuação'!G$2:H$11,2,FALSE),VLOOKUP(L3070,'Pontuação'!M$2:N$13,2,FALSE)),0)</f>
        <v>1541</v>
      </c>
      <c r="AD3070" s="10">
        <f t="shared" si="1"/>
        <v>154</v>
      </c>
      <c r="AE3070" s="10" t="str">
        <f t="array" ref="AE3070">IFERROR(INDEX('Pontuação'!G$13:G$101, MATCH(AD3070, 'Pontuação'!F$13:F$101, 0)), "Faixa Indefinida")</f>
        <v>C</v>
      </c>
      <c r="AF3070" s="10">
        <f t="shared" si="2"/>
        <v>0</v>
      </c>
      <c r="AG3070" s="10">
        <f t="shared" si="3"/>
        <v>0</v>
      </c>
      <c r="AH3070" s="10">
        <f t="shared" si="4"/>
        <v>1</v>
      </c>
      <c r="AI3070" s="10">
        <f t="shared" si="5"/>
        <v>0</v>
      </c>
      <c r="AJ3070" s="9">
        <f>ROUNDUP(SUM(VLOOKUP(F3070,'Pontuação 3.0'!A$2:B$11,2,FALSE),VLOOKUP(E3070,'Pontuação 3.0'!C$2:D$11,2,FALSE),VLOOKUP(H3070,'Pontuação 3.0'!I$2:J$11,2,FALSE),VLOOKUP(J3070,'Pontuação 3.0'!G$2:H$11,2,FALSE),VLOOKUP(G3070,'Pontuação 3.0'!E$2:F$11,2,FALSE),VLOOKUP(K3070,'Pontuação 3.0'!K$2:L$11,2,FALSE),VLOOKUP(L3070,'Pontuação 3.0'!M$2:N$13,2,FALSE)),0)</f>
        <v>1989</v>
      </c>
      <c r="AK3070" s="9">
        <f t="shared" si="6"/>
        <v>199</v>
      </c>
      <c r="AL3070" s="9" t="str">
        <f t="array" ref="AL3070">IFERROR(INDEX('Pontuação 3.0'!G$13:G$191, MATCH(AK3070, 'Pontuação 3.0'!F$13:F$191, 0)), "Faixa Indefinida")</f>
        <v>C</v>
      </c>
      <c r="AM3070" s="9">
        <f t="shared" si="7"/>
        <v>0</v>
      </c>
      <c r="AN3070" s="9">
        <f t="shared" si="8"/>
        <v>0</v>
      </c>
      <c r="AO3070" s="9">
        <f t="shared" si="9"/>
        <v>1</v>
      </c>
      <c r="AP3070" s="9">
        <f t="shared" si="10"/>
        <v>0</v>
      </c>
      <c r="AQ3070" s="8"/>
    </row>
    <row r="3071" ht="15.75" customHeight="1">
      <c r="A3071" s="7">
        <v>45682.0</v>
      </c>
      <c r="B3071" s="8" t="s">
        <v>6901</v>
      </c>
      <c r="C3071" s="8" t="s">
        <v>6902</v>
      </c>
      <c r="D3071" s="8" t="s">
        <v>6903</v>
      </c>
      <c r="E3071" s="8" t="s">
        <v>11833</v>
      </c>
      <c r="F3071" s="8" t="s">
        <v>11834</v>
      </c>
      <c r="G3071" s="8" t="s">
        <v>11867</v>
      </c>
      <c r="H3071" s="8" t="s">
        <v>11856</v>
      </c>
      <c r="I3071" s="8" t="s">
        <v>11837</v>
      </c>
      <c r="J3071" s="8" t="s">
        <v>11846</v>
      </c>
      <c r="K3071" s="8" t="s">
        <v>11837</v>
      </c>
      <c r="L3071" s="8" t="s">
        <v>11851</v>
      </c>
      <c r="M3071" s="8" t="s">
        <v>11849</v>
      </c>
      <c r="N3071" s="12" t="s">
        <v>11</v>
      </c>
      <c r="O3071" s="12" t="s">
        <v>13</v>
      </c>
      <c r="P3071" s="12" t="s">
        <v>318</v>
      </c>
      <c r="Q3071" s="12" t="s">
        <v>15</v>
      </c>
      <c r="R3071" s="12" t="s">
        <v>14</v>
      </c>
      <c r="S3071" s="8"/>
      <c r="T3071" s="8"/>
      <c r="U3071" s="8"/>
      <c r="V3071" s="8"/>
      <c r="W3071" s="8"/>
      <c r="X3071" s="8"/>
      <c r="Y3071" s="8"/>
      <c r="Z3071" s="8"/>
      <c r="AA3071" s="8"/>
      <c r="AB3071" s="8"/>
      <c r="AC3071" s="9">
        <f>ROUNDUP(SUM(VLOOKUP(F3071,'Pontuação'!A$2:B$11,2,FALSE),VLOOKUP(E3071,'Pontuação'!C$2:D$11,2,FALSE),VLOOKUP(H3071,'Pontuação'!I$2:J$11,2,FALSE),VLOOKUP(J3071,'Pontuação'!G$2:H$11,2,FALSE),VLOOKUP(L3071,'Pontuação'!M$2:N$13,2,FALSE)),0)</f>
        <v>1427</v>
      </c>
      <c r="AD3071" s="10">
        <f t="shared" si="1"/>
        <v>143</v>
      </c>
      <c r="AE3071" s="10" t="str">
        <f t="array" ref="AE3071">IFERROR(INDEX('Pontuação'!G$13:G$101, MATCH(AD3071, 'Pontuação'!F$13:F$101, 0)), "Faixa Indefinida")</f>
        <v>D</v>
      </c>
      <c r="AF3071" s="10">
        <f t="shared" si="2"/>
        <v>0</v>
      </c>
      <c r="AG3071" s="10">
        <f t="shared" si="3"/>
        <v>0</v>
      </c>
      <c r="AH3071" s="10">
        <f t="shared" si="4"/>
        <v>0</v>
      </c>
      <c r="AI3071" s="10">
        <f t="shared" si="5"/>
        <v>1</v>
      </c>
      <c r="AJ3071" s="9">
        <f>ROUNDUP(SUM(VLOOKUP(F3071,'Pontuação 3.0'!A$2:B$11,2,FALSE),VLOOKUP(E3071,'Pontuação 3.0'!C$2:D$11,2,FALSE),VLOOKUP(H3071,'Pontuação 3.0'!I$2:J$11,2,FALSE),VLOOKUP(J3071,'Pontuação 3.0'!G$2:H$11,2,FALSE),VLOOKUP(G3071,'Pontuação 3.0'!E$2:F$11,2,FALSE),VLOOKUP(K3071,'Pontuação 3.0'!K$2:L$11,2,FALSE),VLOOKUP(L3071,'Pontuação 3.0'!M$2:N$13,2,FALSE)),0)</f>
        <v>1691</v>
      </c>
      <c r="AK3071" s="9">
        <f t="shared" si="6"/>
        <v>169</v>
      </c>
      <c r="AL3071" s="9" t="str">
        <f t="array" ref="AL3071">IFERROR(INDEX('Pontuação 3.0'!G$13:G$191, MATCH(AK3071, 'Pontuação 3.0'!F$13:F$191, 0)), "Faixa Indefinida")</f>
        <v>D</v>
      </c>
      <c r="AM3071" s="9">
        <f t="shared" si="7"/>
        <v>0</v>
      </c>
      <c r="AN3071" s="9">
        <f t="shared" si="8"/>
        <v>0</v>
      </c>
      <c r="AO3071" s="9">
        <f t="shared" si="9"/>
        <v>0</v>
      </c>
      <c r="AP3071" s="9">
        <f t="shared" si="10"/>
        <v>1</v>
      </c>
      <c r="AQ3071" s="8"/>
    </row>
    <row r="3072" ht="15.75" customHeight="1">
      <c r="A3072" s="7">
        <v>45682.0</v>
      </c>
      <c r="B3072" s="8" t="s">
        <v>6908</v>
      </c>
      <c r="C3072" s="8" t="s">
        <v>6909</v>
      </c>
      <c r="D3072" s="11">
        <v>9.2985057306E10</v>
      </c>
      <c r="E3072" s="8" t="s">
        <v>11833</v>
      </c>
      <c r="F3072" s="8" t="s">
        <v>11834</v>
      </c>
      <c r="G3072" s="8" t="s">
        <v>11843</v>
      </c>
      <c r="H3072" s="8" t="s">
        <v>11850</v>
      </c>
      <c r="I3072" s="8" t="s">
        <v>11837</v>
      </c>
      <c r="J3072" s="8" t="s">
        <v>11866</v>
      </c>
      <c r="K3072" s="8" t="s">
        <v>11839</v>
      </c>
      <c r="L3072" s="8" t="s">
        <v>11851</v>
      </c>
      <c r="M3072" s="8" t="s">
        <v>11841</v>
      </c>
      <c r="N3072" s="12" t="s">
        <v>11</v>
      </c>
      <c r="O3072" s="12" t="s">
        <v>13</v>
      </c>
      <c r="P3072" s="12" t="s">
        <v>37</v>
      </c>
      <c r="Q3072" s="12" t="s">
        <v>76</v>
      </c>
      <c r="R3072" s="12" t="s">
        <v>20</v>
      </c>
      <c r="S3072" s="8"/>
      <c r="T3072" s="8"/>
      <c r="U3072" s="8"/>
      <c r="V3072" s="8"/>
      <c r="W3072" s="8"/>
      <c r="X3072" s="8"/>
      <c r="Y3072" s="8"/>
      <c r="Z3072" s="8"/>
      <c r="AA3072" s="8"/>
      <c r="AB3072" s="8"/>
      <c r="AC3072" s="9">
        <f>ROUNDUP(SUM(VLOOKUP(F3072,'Pontuação'!A$2:B$11,2,FALSE),VLOOKUP(E3072,'Pontuação'!C$2:D$11,2,FALSE),VLOOKUP(H3072,'Pontuação'!I$2:J$11,2,FALSE),VLOOKUP(J3072,'Pontuação'!G$2:H$11,2,FALSE),VLOOKUP(L3072,'Pontuação'!M$2:N$13,2,FALSE)),0)</f>
        <v>1819</v>
      </c>
      <c r="AD3072" s="10">
        <f t="shared" si="1"/>
        <v>182</v>
      </c>
      <c r="AE3072" s="10" t="str">
        <f t="array" ref="AE3072">IFERROR(INDEX('Pontuação'!G$13:G$101, MATCH(AD3072, 'Pontuação'!F$13:F$101, 0)), "Faixa Indefinida")</f>
        <v>B</v>
      </c>
      <c r="AF3072" s="10">
        <f t="shared" si="2"/>
        <v>0</v>
      </c>
      <c r="AG3072" s="10">
        <f t="shared" si="3"/>
        <v>1</v>
      </c>
      <c r="AH3072" s="10">
        <f t="shared" si="4"/>
        <v>0</v>
      </c>
      <c r="AI3072" s="10">
        <f t="shared" si="5"/>
        <v>0</v>
      </c>
      <c r="AJ3072" s="9">
        <f>ROUNDUP(SUM(VLOOKUP(F3072,'Pontuação 3.0'!A$2:B$11,2,FALSE),VLOOKUP(E3072,'Pontuação 3.0'!C$2:D$11,2,FALSE),VLOOKUP(H3072,'Pontuação 3.0'!I$2:J$11,2,FALSE),VLOOKUP(J3072,'Pontuação 3.0'!G$2:H$11,2,FALSE),VLOOKUP(G3072,'Pontuação 3.0'!E$2:F$11,2,FALSE),VLOOKUP(K3072,'Pontuação 3.0'!K$2:L$11,2,FALSE),VLOOKUP(L3072,'Pontuação 3.0'!M$2:N$13,2,FALSE)),0)</f>
        <v>2273</v>
      </c>
      <c r="AK3072" s="9">
        <f t="shared" si="6"/>
        <v>227</v>
      </c>
      <c r="AL3072" s="9" t="str">
        <f t="array" ref="AL3072">IFERROR(INDEX('Pontuação 3.0'!G$13:G$191, MATCH(AK3072, 'Pontuação 3.0'!F$13:F$191, 0)), "Faixa Indefinida")</f>
        <v>B</v>
      </c>
      <c r="AM3072" s="9">
        <f t="shared" si="7"/>
        <v>0</v>
      </c>
      <c r="AN3072" s="9">
        <f t="shared" si="8"/>
        <v>1</v>
      </c>
      <c r="AO3072" s="9">
        <f t="shared" si="9"/>
        <v>0</v>
      </c>
      <c r="AP3072" s="9">
        <f t="shared" si="10"/>
        <v>0</v>
      </c>
      <c r="AQ3072" s="8"/>
    </row>
    <row r="3073" ht="15.75" customHeight="1">
      <c r="A3073" s="7">
        <v>45682.0</v>
      </c>
      <c r="B3073" s="8" t="s">
        <v>6910</v>
      </c>
      <c r="C3073" s="8" t="s">
        <v>6911</v>
      </c>
      <c r="D3073" s="11">
        <v>5.4992965981E10</v>
      </c>
      <c r="E3073" s="8" t="s">
        <v>11833</v>
      </c>
      <c r="F3073" s="8" t="s">
        <v>11842</v>
      </c>
      <c r="G3073" s="8" t="s">
        <v>11835</v>
      </c>
      <c r="H3073" s="8" t="s">
        <v>11836</v>
      </c>
      <c r="I3073" s="8" t="s">
        <v>11837</v>
      </c>
      <c r="J3073" s="8" t="s">
        <v>11838</v>
      </c>
      <c r="K3073" s="8" t="s">
        <v>11839</v>
      </c>
      <c r="L3073" s="8" t="s">
        <v>11847</v>
      </c>
      <c r="M3073" s="8" t="s">
        <v>11849</v>
      </c>
      <c r="N3073" s="12" t="s">
        <v>11</v>
      </c>
      <c r="O3073" s="12" t="s">
        <v>13</v>
      </c>
      <c r="P3073" s="12" t="s">
        <v>123</v>
      </c>
      <c r="Q3073" s="12" t="s">
        <v>15</v>
      </c>
      <c r="R3073" s="12" t="s">
        <v>20</v>
      </c>
      <c r="S3073" s="8"/>
      <c r="T3073" s="8"/>
      <c r="U3073" s="8"/>
      <c r="V3073" s="8"/>
      <c r="W3073" s="8"/>
      <c r="X3073" s="8"/>
      <c r="Y3073" s="8"/>
      <c r="Z3073" s="8"/>
      <c r="AA3073" s="8"/>
      <c r="AB3073" s="8"/>
      <c r="AC3073" s="9">
        <f>ROUNDUP(SUM(VLOOKUP(F3073,'Pontuação'!A$2:B$11,2,FALSE),VLOOKUP(E3073,'Pontuação'!C$2:D$11,2,FALSE),VLOOKUP(H3073,'Pontuação'!I$2:J$11,2,FALSE),VLOOKUP(J3073,'Pontuação'!G$2:H$11,2,FALSE),VLOOKUP(L3073,'Pontuação'!M$2:N$13,2,FALSE)),0)</f>
        <v>1779</v>
      </c>
      <c r="AD3073" s="10">
        <f t="shared" si="1"/>
        <v>178</v>
      </c>
      <c r="AE3073" s="10" t="str">
        <f t="array" ref="AE3073">IFERROR(INDEX('Pontuação'!G$13:G$101, MATCH(AD3073, 'Pontuação'!F$13:F$101, 0)), "Faixa Indefinida")</f>
        <v>B</v>
      </c>
      <c r="AF3073" s="10">
        <f t="shared" si="2"/>
        <v>0</v>
      </c>
      <c r="AG3073" s="10">
        <f t="shared" si="3"/>
        <v>1</v>
      </c>
      <c r="AH3073" s="10">
        <f t="shared" si="4"/>
        <v>0</v>
      </c>
      <c r="AI3073" s="10">
        <f t="shared" si="5"/>
        <v>0</v>
      </c>
      <c r="AJ3073" s="9">
        <f>ROUNDUP(SUM(VLOOKUP(F3073,'Pontuação 3.0'!A$2:B$11,2,FALSE),VLOOKUP(E3073,'Pontuação 3.0'!C$2:D$11,2,FALSE),VLOOKUP(H3073,'Pontuação 3.0'!I$2:J$11,2,FALSE),VLOOKUP(J3073,'Pontuação 3.0'!G$2:H$11,2,FALSE),VLOOKUP(G3073,'Pontuação 3.0'!E$2:F$11,2,FALSE),VLOOKUP(K3073,'Pontuação 3.0'!K$2:L$11,2,FALSE),VLOOKUP(L3073,'Pontuação 3.0'!M$2:N$13,2,FALSE)),0)</f>
        <v>2496</v>
      </c>
      <c r="AK3073" s="9">
        <f t="shared" si="6"/>
        <v>250</v>
      </c>
      <c r="AL3073" s="9" t="str">
        <f t="array" ref="AL3073">IFERROR(INDEX('Pontuação 3.0'!G$13:G$191, MATCH(AK3073, 'Pontuação 3.0'!F$13:F$191, 0)), "Faixa Indefinida")</f>
        <v>A</v>
      </c>
      <c r="AM3073" s="9">
        <f t="shared" si="7"/>
        <v>1</v>
      </c>
      <c r="AN3073" s="9">
        <f t="shared" si="8"/>
        <v>0</v>
      </c>
      <c r="AO3073" s="9">
        <f t="shared" si="9"/>
        <v>0</v>
      </c>
      <c r="AP3073" s="9">
        <f t="shared" si="10"/>
        <v>0</v>
      </c>
      <c r="AQ3073" s="8"/>
    </row>
    <row r="3074" ht="15.75" customHeight="1">
      <c r="A3074" s="7">
        <v>45682.0</v>
      </c>
      <c r="B3074" s="8" t="s">
        <v>6912</v>
      </c>
      <c r="C3074" s="8" t="s">
        <v>6913</v>
      </c>
      <c r="D3074" s="11">
        <v>1.1945992058E10</v>
      </c>
      <c r="E3074" s="8" t="s">
        <v>11833</v>
      </c>
      <c r="F3074" s="8" t="s">
        <v>11842</v>
      </c>
      <c r="G3074" s="8" t="s">
        <v>11864</v>
      </c>
      <c r="H3074" s="8" t="s">
        <v>11844</v>
      </c>
      <c r="I3074" s="8" t="s">
        <v>11837</v>
      </c>
      <c r="J3074" s="8" t="s">
        <v>11846</v>
      </c>
      <c r="K3074" s="8" t="s">
        <v>11837</v>
      </c>
      <c r="L3074" s="8" t="s">
        <v>11851</v>
      </c>
      <c r="M3074" s="8" t="s">
        <v>11859</v>
      </c>
      <c r="N3074" s="12" t="s">
        <v>11</v>
      </c>
      <c r="O3074" s="12" t="s">
        <v>13</v>
      </c>
      <c r="P3074" s="12" t="s">
        <v>27</v>
      </c>
      <c r="Q3074" s="12" t="s">
        <v>65</v>
      </c>
      <c r="R3074" s="12" t="s">
        <v>20</v>
      </c>
      <c r="S3074" s="8"/>
      <c r="T3074" s="8"/>
      <c r="U3074" s="8"/>
      <c r="V3074" s="8"/>
      <c r="W3074" s="8"/>
      <c r="X3074" s="8"/>
      <c r="Y3074" s="8"/>
      <c r="Z3074" s="8"/>
      <c r="AA3074" s="8"/>
      <c r="AB3074" s="8"/>
      <c r="AC3074" s="9">
        <f>ROUNDUP(SUM(VLOOKUP(F3074,'Pontuação'!A$2:B$11,2,FALSE),VLOOKUP(E3074,'Pontuação'!C$2:D$11,2,FALSE),VLOOKUP(H3074,'Pontuação'!I$2:J$11,2,FALSE),VLOOKUP(J3074,'Pontuação'!G$2:H$11,2,FALSE),VLOOKUP(L3074,'Pontuação'!M$2:N$13,2,FALSE)),0)</f>
        <v>1595</v>
      </c>
      <c r="AD3074" s="10">
        <f t="shared" si="1"/>
        <v>160</v>
      </c>
      <c r="AE3074" s="10" t="str">
        <f t="array" ref="AE3074">IFERROR(INDEX('Pontuação'!G$13:G$101, MATCH(AD3074, 'Pontuação'!F$13:F$101, 0)), "Faixa Indefinida")</f>
        <v>C</v>
      </c>
      <c r="AF3074" s="10">
        <f t="shared" si="2"/>
        <v>0</v>
      </c>
      <c r="AG3074" s="10">
        <f t="shared" si="3"/>
        <v>0</v>
      </c>
      <c r="AH3074" s="10">
        <f t="shared" si="4"/>
        <v>1</v>
      </c>
      <c r="AI3074" s="10">
        <f t="shared" si="5"/>
        <v>0</v>
      </c>
      <c r="AJ3074" s="9">
        <f>ROUNDUP(SUM(VLOOKUP(F3074,'Pontuação 3.0'!A$2:B$11,2,FALSE),VLOOKUP(E3074,'Pontuação 3.0'!C$2:D$11,2,FALSE),VLOOKUP(H3074,'Pontuação 3.0'!I$2:J$11,2,FALSE),VLOOKUP(J3074,'Pontuação 3.0'!G$2:H$11,2,FALSE),VLOOKUP(G3074,'Pontuação 3.0'!E$2:F$11,2,FALSE),VLOOKUP(K3074,'Pontuação 3.0'!K$2:L$11,2,FALSE),VLOOKUP(L3074,'Pontuação 3.0'!M$2:N$13,2,FALSE)),0)</f>
        <v>2303</v>
      </c>
      <c r="AK3074" s="9">
        <f t="shared" si="6"/>
        <v>230</v>
      </c>
      <c r="AL3074" s="9" t="str">
        <f t="array" ref="AL3074">IFERROR(INDEX('Pontuação 3.0'!G$13:G$191, MATCH(AK3074, 'Pontuação 3.0'!F$13:F$191, 0)), "Faixa Indefinida")</f>
        <v>B</v>
      </c>
      <c r="AM3074" s="9">
        <f t="shared" si="7"/>
        <v>0</v>
      </c>
      <c r="AN3074" s="9">
        <f t="shared" si="8"/>
        <v>1</v>
      </c>
      <c r="AO3074" s="9">
        <f t="shared" si="9"/>
        <v>0</v>
      </c>
      <c r="AP3074" s="9">
        <f t="shared" si="10"/>
        <v>0</v>
      </c>
      <c r="AQ3074" s="8"/>
    </row>
    <row r="3075" ht="15.75" customHeight="1">
      <c r="A3075" s="7">
        <v>45682.0</v>
      </c>
      <c r="B3075" s="8" t="s">
        <v>6914</v>
      </c>
      <c r="C3075" s="8" t="s">
        <v>6915</v>
      </c>
      <c r="D3075" s="11">
        <v>5.1981496182E10</v>
      </c>
      <c r="E3075" s="8" t="s">
        <v>11833</v>
      </c>
      <c r="F3075" s="8" t="s">
        <v>11854</v>
      </c>
      <c r="G3075" s="8" t="s">
        <v>11843</v>
      </c>
      <c r="H3075" s="8" t="s">
        <v>11850</v>
      </c>
      <c r="I3075" s="8" t="s">
        <v>11845</v>
      </c>
      <c r="J3075" s="8" t="s">
        <v>11838</v>
      </c>
      <c r="K3075" s="8" t="s">
        <v>11837</v>
      </c>
      <c r="L3075" s="8" t="s">
        <v>11847</v>
      </c>
      <c r="M3075" s="8" t="s">
        <v>11841</v>
      </c>
      <c r="N3075" s="12" t="s">
        <v>11</v>
      </c>
      <c r="O3075" s="12" t="s">
        <v>13</v>
      </c>
      <c r="P3075" s="12" t="s">
        <v>31</v>
      </c>
      <c r="Q3075" s="12" t="s">
        <v>65</v>
      </c>
      <c r="R3075" s="12" t="s">
        <v>20</v>
      </c>
      <c r="S3075" s="8"/>
      <c r="T3075" s="8"/>
      <c r="U3075" s="8"/>
      <c r="V3075" s="8"/>
      <c r="W3075" s="8"/>
      <c r="X3075" s="8"/>
      <c r="Y3075" s="8"/>
      <c r="Z3075" s="8"/>
      <c r="AA3075" s="8"/>
      <c r="AB3075" s="8"/>
      <c r="AC3075" s="9">
        <f>ROUNDUP(SUM(VLOOKUP(F3075,'Pontuação'!A$2:B$11,2,FALSE),VLOOKUP(E3075,'Pontuação'!C$2:D$11,2,FALSE),VLOOKUP(H3075,'Pontuação'!I$2:J$11,2,FALSE),VLOOKUP(J3075,'Pontuação'!G$2:H$11,2,FALSE),VLOOKUP(L3075,'Pontuação'!M$2:N$13,2,FALSE)),0)</f>
        <v>1968</v>
      </c>
      <c r="AD3075" s="10">
        <f t="shared" si="1"/>
        <v>197</v>
      </c>
      <c r="AE3075" s="10" t="str">
        <f t="array" ref="AE3075">IFERROR(INDEX('Pontuação'!G$13:G$101, MATCH(AD3075, 'Pontuação'!F$13:F$101, 0)), "Faixa Indefinida")</f>
        <v>A</v>
      </c>
      <c r="AF3075" s="10">
        <f t="shared" si="2"/>
        <v>1</v>
      </c>
      <c r="AG3075" s="10">
        <f t="shared" si="3"/>
        <v>0</v>
      </c>
      <c r="AH3075" s="10">
        <f t="shared" si="4"/>
        <v>0</v>
      </c>
      <c r="AI3075" s="10">
        <f t="shared" si="5"/>
        <v>0</v>
      </c>
      <c r="AJ3075" s="9">
        <f>ROUNDUP(SUM(VLOOKUP(F3075,'Pontuação 3.0'!A$2:B$11,2,FALSE),VLOOKUP(E3075,'Pontuação 3.0'!C$2:D$11,2,FALSE),VLOOKUP(H3075,'Pontuação 3.0'!I$2:J$11,2,FALSE),VLOOKUP(J3075,'Pontuação 3.0'!G$2:H$11,2,FALSE),VLOOKUP(G3075,'Pontuação 3.0'!E$2:F$11,2,FALSE),VLOOKUP(K3075,'Pontuação 3.0'!K$2:L$11,2,FALSE),VLOOKUP(L3075,'Pontuação 3.0'!M$2:N$13,2,FALSE)),0)</f>
        <v>2468</v>
      </c>
      <c r="AK3075" s="9">
        <f t="shared" si="6"/>
        <v>247</v>
      </c>
      <c r="AL3075" s="9" t="str">
        <f t="array" ref="AL3075">IFERROR(INDEX('Pontuação 3.0'!G$13:G$191, MATCH(AK3075, 'Pontuação 3.0'!F$13:F$191, 0)), "Faixa Indefinida")</f>
        <v>A</v>
      </c>
      <c r="AM3075" s="9">
        <f t="shared" si="7"/>
        <v>1</v>
      </c>
      <c r="AN3075" s="9">
        <f t="shared" si="8"/>
        <v>0</v>
      </c>
      <c r="AO3075" s="9">
        <f t="shared" si="9"/>
        <v>0</v>
      </c>
      <c r="AP3075" s="9">
        <f t="shared" si="10"/>
        <v>0</v>
      </c>
      <c r="AQ3075" s="8"/>
    </row>
    <row r="3076" ht="15.75" customHeight="1">
      <c r="A3076" s="7">
        <v>45682.0</v>
      </c>
      <c r="B3076" s="8" t="s">
        <v>6916</v>
      </c>
      <c r="C3076" s="8" t="s">
        <v>6917</v>
      </c>
      <c r="D3076" s="11">
        <v>7.3989060028E10</v>
      </c>
      <c r="E3076" s="8" t="s">
        <v>11868</v>
      </c>
      <c r="F3076" s="8" t="s">
        <v>11834</v>
      </c>
      <c r="G3076" s="8" t="s">
        <v>11843</v>
      </c>
      <c r="H3076" s="8" t="s">
        <v>11850</v>
      </c>
      <c r="I3076" s="8" t="s">
        <v>11837</v>
      </c>
      <c r="J3076" s="8" t="s">
        <v>11846</v>
      </c>
      <c r="K3076" s="8" t="s">
        <v>11837</v>
      </c>
      <c r="L3076" s="8" t="s">
        <v>11851</v>
      </c>
      <c r="M3076" s="8" t="s">
        <v>11859</v>
      </c>
      <c r="N3076" s="12" t="s">
        <v>11</v>
      </c>
      <c r="O3076" s="12" t="s">
        <v>13</v>
      </c>
      <c r="P3076" s="12" t="s">
        <v>23</v>
      </c>
      <c r="Q3076" s="12" t="s">
        <v>24</v>
      </c>
      <c r="R3076" s="12" t="s">
        <v>20</v>
      </c>
      <c r="S3076" s="8"/>
      <c r="T3076" s="8"/>
      <c r="U3076" s="8"/>
      <c r="V3076" s="8"/>
      <c r="W3076" s="8"/>
      <c r="X3076" s="8"/>
      <c r="Y3076" s="8"/>
      <c r="Z3076" s="8"/>
      <c r="AA3076" s="8"/>
      <c r="AB3076" s="8"/>
      <c r="AC3076" s="9">
        <f>ROUNDUP(SUM(VLOOKUP(F3076,'Pontuação'!A$2:B$11,2,FALSE),VLOOKUP(E3076,'Pontuação'!C$2:D$11,2,FALSE),VLOOKUP(H3076,'Pontuação'!I$2:J$11,2,FALSE),VLOOKUP(J3076,'Pontuação'!G$2:H$11,2,FALSE),VLOOKUP(L3076,'Pontuação'!M$2:N$13,2,FALSE)),0)</f>
        <v>1545</v>
      </c>
      <c r="AD3076" s="10">
        <f t="shared" si="1"/>
        <v>155</v>
      </c>
      <c r="AE3076" s="10" t="str">
        <f t="array" ref="AE3076">IFERROR(INDEX('Pontuação'!G$13:G$101, MATCH(AD3076, 'Pontuação'!F$13:F$101, 0)), "Faixa Indefinida")</f>
        <v>C</v>
      </c>
      <c r="AF3076" s="10">
        <f t="shared" si="2"/>
        <v>0</v>
      </c>
      <c r="AG3076" s="10">
        <f t="shared" si="3"/>
        <v>0</v>
      </c>
      <c r="AH3076" s="10">
        <f t="shared" si="4"/>
        <v>1</v>
      </c>
      <c r="AI3076" s="10">
        <f t="shared" si="5"/>
        <v>0</v>
      </c>
      <c r="AJ3076" s="9">
        <f>ROUNDUP(SUM(VLOOKUP(F3076,'Pontuação 3.0'!A$2:B$11,2,FALSE),VLOOKUP(E3076,'Pontuação 3.0'!C$2:D$11,2,FALSE),VLOOKUP(H3076,'Pontuação 3.0'!I$2:J$11,2,FALSE),VLOOKUP(J3076,'Pontuação 3.0'!G$2:H$11,2,FALSE),VLOOKUP(G3076,'Pontuação 3.0'!E$2:F$11,2,FALSE),VLOOKUP(K3076,'Pontuação 3.0'!K$2:L$11,2,FALSE),VLOOKUP(L3076,'Pontuação 3.0'!M$2:N$13,2,FALSE)),0)</f>
        <v>1959</v>
      </c>
      <c r="AK3076" s="9">
        <f t="shared" si="6"/>
        <v>196</v>
      </c>
      <c r="AL3076" s="9" t="str">
        <f t="array" ref="AL3076">IFERROR(INDEX('Pontuação 3.0'!G$13:G$191, MATCH(AK3076, 'Pontuação 3.0'!F$13:F$191, 0)), "Faixa Indefinida")</f>
        <v>C</v>
      </c>
      <c r="AM3076" s="9">
        <f t="shared" si="7"/>
        <v>0</v>
      </c>
      <c r="AN3076" s="9">
        <f t="shared" si="8"/>
        <v>0</v>
      </c>
      <c r="AO3076" s="9">
        <f t="shared" si="9"/>
        <v>1</v>
      </c>
      <c r="AP3076" s="9">
        <f t="shared" si="10"/>
        <v>0</v>
      </c>
      <c r="AQ3076" s="8"/>
    </row>
    <row r="3077" ht="15.75" customHeight="1">
      <c r="A3077" s="7">
        <v>45682.0</v>
      </c>
      <c r="B3077" s="8" t="s">
        <v>6918</v>
      </c>
      <c r="C3077" s="8" t="s">
        <v>6919</v>
      </c>
      <c r="D3077" s="8" t="s">
        <v>6920</v>
      </c>
      <c r="E3077" s="8" t="s">
        <v>11833</v>
      </c>
      <c r="F3077" s="8" t="s">
        <v>11842</v>
      </c>
      <c r="G3077" s="8" t="s">
        <v>11835</v>
      </c>
      <c r="H3077" s="8" t="s">
        <v>11850</v>
      </c>
      <c r="I3077" s="8" t="s">
        <v>11837</v>
      </c>
      <c r="J3077" s="8" t="s">
        <v>11852</v>
      </c>
      <c r="K3077" s="8" t="s">
        <v>11839</v>
      </c>
      <c r="L3077" s="8" t="s">
        <v>11847</v>
      </c>
      <c r="M3077" s="8" t="s">
        <v>11849</v>
      </c>
      <c r="N3077" s="12" t="s">
        <v>11</v>
      </c>
      <c r="O3077" s="12" t="s">
        <v>13</v>
      </c>
      <c r="P3077" s="12" t="s">
        <v>27</v>
      </c>
      <c r="Q3077" s="12" t="s">
        <v>15</v>
      </c>
      <c r="R3077" s="12" t="s">
        <v>20</v>
      </c>
      <c r="S3077" s="8"/>
      <c r="T3077" s="8"/>
      <c r="U3077" s="8"/>
      <c r="V3077" s="8"/>
      <c r="W3077" s="8"/>
      <c r="X3077" s="8"/>
      <c r="Y3077" s="8"/>
      <c r="Z3077" s="8"/>
      <c r="AA3077" s="8"/>
      <c r="AB3077" s="8"/>
      <c r="AC3077" s="9">
        <f>ROUNDUP(SUM(VLOOKUP(F3077,'Pontuação'!A$2:B$11,2,FALSE),VLOOKUP(E3077,'Pontuação'!C$2:D$11,2,FALSE),VLOOKUP(H3077,'Pontuação'!I$2:J$11,2,FALSE),VLOOKUP(J3077,'Pontuação'!G$2:H$11,2,FALSE),VLOOKUP(L3077,'Pontuação'!M$2:N$13,2,FALSE)),0)</f>
        <v>1790</v>
      </c>
      <c r="AD3077" s="10">
        <f t="shared" si="1"/>
        <v>179</v>
      </c>
      <c r="AE3077" s="10" t="str">
        <f t="array" ref="AE3077">IFERROR(INDEX('Pontuação'!G$13:G$101, MATCH(AD3077, 'Pontuação'!F$13:F$101, 0)), "Faixa Indefinida")</f>
        <v>B</v>
      </c>
      <c r="AF3077" s="10">
        <f t="shared" si="2"/>
        <v>0</v>
      </c>
      <c r="AG3077" s="10">
        <f t="shared" si="3"/>
        <v>1</v>
      </c>
      <c r="AH3077" s="10">
        <f t="shared" si="4"/>
        <v>0</v>
      </c>
      <c r="AI3077" s="10">
        <f t="shared" si="5"/>
        <v>0</v>
      </c>
      <c r="AJ3077" s="9">
        <f>ROUNDUP(SUM(VLOOKUP(F3077,'Pontuação 3.0'!A$2:B$11,2,FALSE),VLOOKUP(E3077,'Pontuação 3.0'!C$2:D$11,2,FALSE),VLOOKUP(H3077,'Pontuação 3.0'!I$2:J$11,2,FALSE),VLOOKUP(J3077,'Pontuação 3.0'!G$2:H$11,2,FALSE),VLOOKUP(G3077,'Pontuação 3.0'!E$2:F$11,2,FALSE),VLOOKUP(K3077,'Pontuação 3.0'!K$2:L$11,2,FALSE),VLOOKUP(L3077,'Pontuação 3.0'!M$2:N$13,2,FALSE)),0)</f>
        <v>2481</v>
      </c>
      <c r="AK3077" s="9">
        <f t="shared" si="6"/>
        <v>248</v>
      </c>
      <c r="AL3077" s="9" t="str">
        <f t="array" ref="AL3077">IFERROR(INDEX('Pontuação 3.0'!G$13:G$191, MATCH(AK3077, 'Pontuação 3.0'!F$13:F$191, 0)), "Faixa Indefinida")</f>
        <v>A</v>
      </c>
      <c r="AM3077" s="9">
        <f t="shared" si="7"/>
        <v>1</v>
      </c>
      <c r="AN3077" s="9">
        <f t="shared" si="8"/>
        <v>0</v>
      </c>
      <c r="AO3077" s="9">
        <f t="shared" si="9"/>
        <v>0</v>
      </c>
      <c r="AP3077" s="9">
        <f t="shared" si="10"/>
        <v>0</v>
      </c>
      <c r="AQ3077" s="8"/>
    </row>
    <row r="3078" ht="15.75" customHeight="1">
      <c r="A3078" s="7">
        <v>45682.0</v>
      </c>
      <c r="B3078" s="8" t="s">
        <v>6921</v>
      </c>
      <c r="C3078" s="8" t="s">
        <v>6922</v>
      </c>
      <c r="D3078" s="11">
        <v>2.4993063397E10</v>
      </c>
      <c r="E3078" s="8" t="s">
        <v>11868</v>
      </c>
      <c r="F3078" s="8" t="s">
        <v>11834</v>
      </c>
      <c r="G3078" s="8" t="s">
        <v>11835</v>
      </c>
      <c r="H3078" s="8" t="s">
        <v>11856</v>
      </c>
      <c r="I3078" s="8" t="s">
        <v>11837</v>
      </c>
      <c r="J3078" s="8" t="s">
        <v>11846</v>
      </c>
      <c r="K3078" s="8" t="s">
        <v>11839</v>
      </c>
      <c r="L3078" s="8" t="s">
        <v>11840</v>
      </c>
      <c r="M3078" s="8" t="s">
        <v>11848</v>
      </c>
      <c r="N3078" s="12" t="s">
        <v>11</v>
      </c>
      <c r="O3078" s="12" t="s">
        <v>13</v>
      </c>
      <c r="P3078" s="12" t="s">
        <v>40</v>
      </c>
      <c r="Q3078" s="12" t="s">
        <v>15</v>
      </c>
      <c r="R3078" s="12" t="s">
        <v>20</v>
      </c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9">
        <f>ROUNDUP(SUM(VLOOKUP(F3078,'Pontuação'!A$2:B$11,2,FALSE),VLOOKUP(E3078,'Pontuação'!C$2:D$11,2,FALSE),VLOOKUP(H3078,'Pontuação'!I$2:J$11,2,FALSE),VLOOKUP(J3078,'Pontuação'!G$2:H$11,2,FALSE),VLOOKUP(L3078,'Pontuação'!M$2:N$13,2,FALSE)),0)</f>
        <v>1475</v>
      </c>
      <c r="AD3078" s="10">
        <f t="shared" si="1"/>
        <v>148</v>
      </c>
      <c r="AE3078" s="10" t="str">
        <f t="array" ref="AE3078">IFERROR(INDEX('Pontuação'!G$13:G$101, MATCH(AD3078, 'Pontuação'!F$13:F$101, 0)), "Faixa Indefinida")</f>
        <v>C</v>
      </c>
      <c r="AF3078" s="10">
        <f t="shared" si="2"/>
        <v>0</v>
      </c>
      <c r="AG3078" s="10">
        <f t="shared" si="3"/>
        <v>0</v>
      </c>
      <c r="AH3078" s="10">
        <f t="shared" si="4"/>
        <v>1</v>
      </c>
      <c r="AI3078" s="10">
        <f t="shared" si="5"/>
        <v>0</v>
      </c>
      <c r="AJ3078" s="9">
        <f>ROUNDUP(SUM(VLOOKUP(F3078,'Pontuação 3.0'!A$2:B$11,2,FALSE),VLOOKUP(E3078,'Pontuação 3.0'!C$2:D$11,2,FALSE),VLOOKUP(H3078,'Pontuação 3.0'!I$2:J$11,2,FALSE),VLOOKUP(J3078,'Pontuação 3.0'!G$2:H$11,2,FALSE),VLOOKUP(G3078,'Pontuação 3.0'!E$2:F$11,2,FALSE),VLOOKUP(K3078,'Pontuação 3.0'!K$2:L$11,2,FALSE),VLOOKUP(L3078,'Pontuação 3.0'!M$2:N$13,2,FALSE)),0)</f>
        <v>1910</v>
      </c>
      <c r="AK3078" s="9">
        <f t="shared" si="6"/>
        <v>191</v>
      </c>
      <c r="AL3078" s="9" t="str">
        <f t="array" ref="AL3078">IFERROR(INDEX('Pontuação 3.0'!G$13:G$191, MATCH(AK3078, 'Pontuação 3.0'!F$13:F$191, 0)), "Faixa Indefinida")</f>
        <v>D</v>
      </c>
      <c r="AM3078" s="9">
        <f t="shared" si="7"/>
        <v>0</v>
      </c>
      <c r="AN3078" s="9">
        <f t="shared" si="8"/>
        <v>0</v>
      </c>
      <c r="AO3078" s="9">
        <f t="shared" si="9"/>
        <v>0</v>
      </c>
      <c r="AP3078" s="9">
        <f t="shared" si="10"/>
        <v>1</v>
      </c>
      <c r="AQ3078" s="8"/>
    </row>
    <row r="3079" ht="15.75" customHeight="1">
      <c r="A3079" s="7">
        <v>45682.0</v>
      </c>
      <c r="B3079" s="8" t="s">
        <v>6925</v>
      </c>
      <c r="C3079" s="8" t="s">
        <v>6926</v>
      </c>
      <c r="D3079" s="13" t="s">
        <v>12047</v>
      </c>
      <c r="E3079" s="8" t="s">
        <v>11833</v>
      </c>
      <c r="F3079" s="8" t="s">
        <v>11834</v>
      </c>
      <c r="G3079" s="8" t="s">
        <v>11835</v>
      </c>
      <c r="H3079" s="8" t="s">
        <v>11850</v>
      </c>
      <c r="I3079" s="8" t="s">
        <v>11837</v>
      </c>
      <c r="J3079" s="8" t="s">
        <v>11846</v>
      </c>
      <c r="K3079" s="8" t="s">
        <v>11837</v>
      </c>
      <c r="L3079" s="8" t="s">
        <v>11847</v>
      </c>
      <c r="M3079" s="8" t="s">
        <v>11848</v>
      </c>
      <c r="N3079" s="12" t="s">
        <v>11</v>
      </c>
      <c r="O3079" s="12" t="s">
        <v>13</v>
      </c>
      <c r="P3079" s="12" t="s">
        <v>49</v>
      </c>
      <c r="Q3079" s="12" t="s">
        <v>15</v>
      </c>
      <c r="R3079" s="12" t="s">
        <v>14</v>
      </c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9">
        <f>ROUNDUP(SUM(VLOOKUP(F3079,'Pontuação'!A$2:B$11,2,FALSE),VLOOKUP(E3079,'Pontuação'!C$2:D$11,2,FALSE),VLOOKUP(H3079,'Pontuação'!I$2:J$11,2,FALSE),VLOOKUP(J3079,'Pontuação'!G$2:H$11,2,FALSE),VLOOKUP(L3079,'Pontuação'!M$2:N$13,2,FALSE)),0)</f>
        <v>1673</v>
      </c>
      <c r="AD3079" s="10">
        <f t="shared" si="1"/>
        <v>167</v>
      </c>
      <c r="AE3079" s="10" t="str">
        <f t="array" ref="AE3079">IFERROR(INDEX('Pontuação'!G$13:G$101, MATCH(AD3079, 'Pontuação'!F$13:F$101, 0)), "Faixa Indefinida")</f>
        <v>B</v>
      </c>
      <c r="AF3079" s="10">
        <f t="shared" si="2"/>
        <v>0</v>
      </c>
      <c r="AG3079" s="10">
        <f t="shared" si="3"/>
        <v>1</v>
      </c>
      <c r="AH3079" s="10">
        <f t="shared" si="4"/>
        <v>0</v>
      </c>
      <c r="AI3079" s="10">
        <f t="shared" si="5"/>
        <v>0</v>
      </c>
      <c r="AJ3079" s="9">
        <f>ROUNDUP(SUM(VLOOKUP(F3079,'Pontuação 3.0'!A$2:B$11,2,FALSE),VLOOKUP(E3079,'Pontuação 3.0'!C$2:D$11,2,FALSE),VLOOKUP(H3079,'Pontuação 3.0'!I$2:J$11,2,FALSE),VLOOKUP(J3079,'Pontuação 3.0'!G$2:H$11,2,FALSE),VLOOKUP(G3079,'Pontuação 3.0'!E$2:F$11,2,FALSE),VLOOKUP(K3079,'Pontuação 3.0'!K$2:L$11,2,FALSE),VLOOKUP(L3079,'Pontuação 3.0'!M$2:N$13,2,FALSE)),0)</f>
        <v>1935</v>
      </c>
      <c r="AK3079" s="9">
        <f t="shared" si="6"/>
        <v>194</v>
      </c>
      <c r="AL3079" s="9" t="str">
        <f t="array" ref="AL3079">IFERROR(INDEX('Pontuação 3.0'!G$13:G$191, MATCH(AK3079, 'Pontuação 3.0'!F$13:F$191, 0)), "Faixa Indefinida")</f>
        <v>C</v>
      </c>
      <c r="AM3079" s="9">
        <f t="shared" si="7"/>
        <v>0</v>
      </c>
      <c r="AN3079" s="9">
        <f t="shared" si="8"/>
        <v>0</v>
      </c>
      <c r="AO3079" s="9">
        <f t="shared" si="9"/>
        <v>1</v>
      </c>
      <c r="AP3079" s="9">
        <f t="shared" si="10"/>
        <v>0</v>
      </c>
      <c r="AQ3079" s="8"/>
    </row>
    <row r="3080" ht="15.75" customHeight="1">
      <c r="A3080" s="7">
        <v>45682.0</v>
      </c>
      <c r="B3080" s="8" t="s">
        <v>6927</v>
      </c>
      <c r="C3080" s="8" t="s">
        <v>6928</v>
      </c>
      <c r="D3080" s="11">
        <v>2.1970646712E10</v>
      </c>
      <c r="E3080" s="8" t="s">
        <v>11833</v>
      </c>
      <c r="F3080" s="8" t="s">
        <v>11842</v>
      </c>
      <c r="G3080" s="8" t="s">
        <v>11843</v>
      </c>
      <c r="H3080" s="8" t="s">
        <v>11850</v>
      </c>
      <c r="I3080" s="8" t="s">
        <v>11837</v>
      </c>
      <c r="J3080" s="8" t="s">
        <v>11846</v>
      </c>
      <c r="K3080" s="8" t="s">
        <v>11837</v>
      </c>
      <c r="L3080" s="8" t="s">
        <v>11847</v>
      </c>
      <c r="M3080" s="8" t="s">
        <v>11853</v>
      </c>
      <c r="N3080" s="12" t="s">
        <v>11</v>
      </c>
      <c r="O3080" s="12" t="s">
        <v>13</v>
      </c>
      <c r="P3080" s="12" t="s">
        <v>31</v>
      </c>
      <c r="Q3080" s="12" t="s">
        <v>15</v>
      </c>
      <c r="R3080" s="12" t="s">
        <v>20</v>
      </c>
      <c r="S3080" s="8"/>
      <c r="T3080" s="8"/>
      <c r="U3080" s="8"/>
      <c r="V3080" s="8"/>
      <c r="W3080" s="8"/>
      <c r="X3080" s="8"/>
      <c r="Y3080" s="8"/>
      <c r="Z3080" s="8"/>
      <c r="AA3080" s="8"/>
      <c r="AB3080" s="8"/>
      <c r="AC3080" s="9">
        <f>ROUNDUP(SUM(VLOOKUP(F3080,'Pontuação'!A$2:B$11,2,FALSE),VLOOKUP(E3080,'Pontuação'!C$2:D$11,2,FALSE),VLOOKUP(H3080,'Pontuação'!I$2:J$11,2,FALSE),VLOOKUP(J3080,'Pontuação'!G$2:H$11,2,FALSE),VLOOKUP(L3080,'Pontuação'!M$2:N$13,2,FALSE)),0)</f>
        <v>1685</v>
      </c>
      <c r="AD3080" s="10">
        <f t="shared" si="1"/>
        <v>169</v>
      </c>
      <c r="AE3080" s="10" t="str">
        <f t="array" ref="AE3080">IFERROR(INDEX('Pontuação'!G$13:G$101, MATCH(AD3080, 'Pontuação'!F$13:F$101, 0)), "Faixa Indefinida")</f>
        <v>B</v>
      </c>
      <c r="AF3080" s="10">
        <f t="shared" si="2"/>
        <v>0</v>
      </c>
      <c r="AG3080" s="10">
        <f t="shared" si="3"/>
        <v>1</v>
      </c>
      <c r="AH3080" s="10">
        <f t="shared" si="4"/>
        <v>0</v>
      </c>
      <c r="AI3080" s="10">
        <f t="shared" si="5"/>
        <v>0</v>
      </c>
      <c r="AJ3080" s="9">
        <f>ROUNDUP(SUM(VLOOKUP(F3080,'Pontuação 3.0'!A$2:B$11,2,FALSE),VLOOKUP(E3080,'Pontuação 3.0'!C$2:D$11,2,FALSE),VLOOKUP(H3080,'Pontuação 3.0'!I$2:J$11,2,FALSE),VLOOKUP(J3080,'Pontuação 3.0'!G$2:H$11,2,FALSE),VLOOKUP(G3080,'Pontuação 3.0'!E$2:F$11,2,FALSE),VLOOKUP(K3080,'Pontuação 3.0'!K$2:L$11,2,FALSE),VLOOKUP(L3080,'Pontuação 3.0'!M$2:N$13,2,FALSE)),0)</f>
        <v>2208</v>
      </c>
      <c r="AK3080" s="9">
        <f t="shared" si="6"/>
        <v>221</v>
      </c>
      <c r="AL3080" s="9" t="str">
        <f t="array" ref="AL3080">IFERROR(INDEX('Pontuação 3.0'!G$13:G$191, MATCH(AK3080, 'Pontuação 3.0'!F$13:F$191, 0)), "Faixa Indefinida")</f>
        <v>B</v>
      </c>
      <c r="AM3080" s="9">
        <f t="shared" si="7"/>
        <v>0</v>
      </c>
      <c r="AN3080" s="9">
        <f t="shared" si="8"/>
        <v>1</v>
      </c>
      <c r="AO3080" s="9">
        <f t="shared" si="9"/>
        <v>0</v>
      </c>
      <c r="AP3080" s="9">
        <f t="shared" si="10"/>
        <v>0</v>
      </c>
      <c r="AQ3080" s="8"/>
    </row>
    <row r="3081" ht="15.75" customHeight="1">
      <c r="A3081" s="7">
        <v>45682.0</v>
      </c>
      <c r="B3081" s="8" t="s">
        <v>6931</v>
      </c>
      <c r="C3081" s="8" t="s">
        <v>6932</v>
      </c>
      <c r="D3081" s="11">
        <v>7.4981109051E10</v>
      </c>
      <c r="E3081" s="8" t="s">
        <v>11833</v>
      </c>
      <c r="F3081" s="8" t="s">
        <v>11834</v>
      </c>
      <c r="G3081" s="8" t="s">
        <v>11835</v>
      </c>
      <c r="H3081" s="8" t="s">
        <v>11850</v>
      </c>
      <c r="I3081" s="8" t="s">
        <v>11837</v>
      </c>
      <c r="J3081" s="8" t="s">
        <v>11846</v>
      </c>
      <c r="K3081" s="8" t="s">
        <v>11837</v>
      </c>
      <c r="L3081" s="8" t="s">
        <v>11847</v>
      </c>
      <c r="M3081" s="8" t="s">
        <v>11848</v>
      </c>
      <c r="N3081" s="12" t="s">
        <v>11</v>
      </c>
      <c r="O3081" s="12" t="s">
        <v>13</v>
      </c>
      <c r="P3081" s="12" t="s">
        <v>27</v>
      </c>
      <c r="Q3081" s="12" t="s">
        <v>24</v>
      </c>
      <c r="R3081" s="12" t="s">
        <v>20</v>
      </c>
      <c r="S3081" s="8"/>
      <c r="T3081" s="8"/>
      <c r="U3081" s="8"/>
      <c r="V3081" s="8"/>
      <c r="W3081" s="8"/>
      <c r="X3081" s="8"/>
      <c r="Y3081" s="8"/>
      <c r="Z3081" s="8"/>
      <c r="AA3081" s="8"/>
      <c r="AB3081" s="8"/>
      <c r="AC3081" s="9">
        <f>ROUNDUP(SUM(VLOOKUP(F3081,'Pontuação'!A$2:B$11,2,FALSE),VLOOKUP(E3081,'Pontuação'!C$2:D$11,2,FALSE),VLOOKUP(H3081,'Pontuação'!I$2:J$11,2,FALSE),VLOOKUP(J3081,'Pontuação'!G$2:H$11,2,FALSE),VLOOKUP(L3081,'Pontuação'!M$2:N$13,2,FALSE)),0)</f>
        <v>1673</v>
      </c>
      <c r="AD3081" s="10">
        <f t="shared" si="1"/>
        <v>167</v>
      </c>
      <c r="AE3081" s="10" t="str">
        <f t="array" ref="AE3081">IFERROR(INDEX('Pontuação'!G$13:G$101, MATCH(AD3081, 'Pontuação'!F$13:F$101, 0)), "Faixa Indefinida")</f>
        <v>B</v>
      </c>
      <c r="AF3081" s="10">
        <f t="shared" si="2"/>
        <v>0</v>
      </c>
      <c r="AG3081" s="10">
        <f t="shared" si="3"/>
        <v>1</v>
      </c>
      <c r="AH3081" s="10">
        <f t="shared" si="4"/>
        <v>0</v>
      </c>
      <c r="AI3081" s="10">
        <f t="shared" si="5"/>
        <v>0</v>
      </c>
      <c r="AJ3081" s="9">
        <f>ROUNDUP(SUM(VLOOKUP(F3081,'Pontuação 3.0'!A$2:B$11,2,FALSE),VLOOKUP(E3081,'Pontuação 3.0'!C$2:D$11,2,FALSE),VLOOKUP(H3081,'Pontuação 3.0'!I$2:J$11,2,FALSE),VLOOKUP(J3081,'Pontuação 3.0'!G$2:H$11,2,FALSE),VLOOKUP(G3081,'Pontuação 3.0'!E$2:F$11,2,FALSE),VLOOKUP(K3081,'Pontuação 3.0'!K$2:L$11,2,FALSE),VLOOKUP(L3081,'Pontuação 3.0'!M$2:N$13,2,FALSE)),0)</f>
        <v>1935</v>
      </c>
      <c r="AK3081" s="9">
        <f t="shared" si="6"/>
        <v>194</v>
      </c>
      <c r="AL3081" s="9" t="str">
        <f t="array" ref="AL3081">IFERROR(INDEX('Pontuação 3.0'!G$13:G$191, MATCH(AK3081, 'Pontuação 3.0'!F$13:F$191, 0)), "Faixa Indefinida")</f>
        <v>C</v>
      </c>
      <c r="AM3081" s="9">
        <f t="shared" si="7"/>
        <v>0</v>
      </c>
      <c r="AN3081" s="9">
        <f t="shared" si="8"/>
        <v>0</v>
      </c>
      <c r="AO3081" s="9">
        <f t="shared" si="9"/>
        <v>1</v>
      </c>
      <c r="AP3081" s="9">
        <f t="shared" si="10"/>
        <v>0</v>
      </c>
      <c r="AQ3081" s="8"/>
    </row>
    <row r="3082" ht="15.75" customHeight="1">
      <c r="A3082" s="7">
        <v>45682.0</v>
      </c>
      <c r="B3082" s="8" t="s">
        <v>6933</v>
      </c>
      <c r="C3082" s="8" t="s">
        <v>6934</v>
      </c>
      <c r="D3082" s="11">
        <v>4.3998024417E10</v>
      </c>
      <c r="E3082" s="8" t="s">
        <v>11868</v>
      </c>
      <c r="F3082" s="8" t="s">
        <v>11842</v>
      </c>
      <c r="G3082" s="8" t="s">
        <v>11843</v>
      </c>
      <c r="H3082" s="8" t="s">
        <v>11856</v>
      </c>
      <c r="I3082" s="8" t="s">
        <v>11837</v>
      </c>
      <c r="J3082" s="8" t="s">
        <v>11846</v>
      </c>
      <c r="K3082" s="8" t="s">
        <v>11837</v>
      </c>
      <c r="L3082" s="8" t="s">
        <v>11851</v>
      </c>
      <c r="M3082" s="8" t="s">
        <v>11859</v>
      </c>
      <c r="N3082" s="12" t="s">
        <v>11</v>
      </c>
      <c r="O3082" s="12" t="s">
        <v>13</v>
      </c>
      <c r="P3082" s="12" t="s">
        <v>27</v>
      </c>
      <c r="Q3082" s="12" t="s">
        <v>65</v>
      </c>
      <c r="R3082" s="12" t="s">
        <v>20</v>
      </c>
      <c r="S3082" s="8"/>
      <c r="T3082" s="8"/>
      <c r="U3082" s="8"/>
      <c r="V3082" s="8"/>
      <c r="W3082" s="8"/>
      <c r="X3082" s="8"/>
      <c r="Y3082" s="8"/>
      <c r="Z3082" s="8"/>
      <c r="AA3082" s="8"/>
      <c r="AB3082" s="8"/>
      <c r="AC3082" s="9">
        <f>ROUNDUP(SUM(VLOOKUP(F3082,'Pontuação'!A$2:B$11,2,FALSE),VLOOKUP(E3082,'Pontuação'!C$2:D$11,2,FALSE),VLOOKUP(H3082,'Pontuação'!I$2:J$11,2,FALSE),VLOOKUP(J3082,'Pontuação'!G$2:H$11,2,FALSE),VLOOKUP(L3082,'Pontuação'!M$2:N$13,2,FALSE)),0)</f>
        <v>1443</v>
      </c>
      <c r="AD3082" s="10">
        <f t="shared" si="1"/>
        <v>144</v>
      </c>
      <c r="AE3082" s="10" t="str">
        <f t="array" ref="AE3082">IFERROR(INDEX('Pontuação'!G$13:G$101, MATCH(AD3082, 'Pontuação'!F$13:F$101, 0)), "Faixa Indefinida")</f>
        <v>D</v>
      </c>
      <c r="AF3082" s="10">
        <f t="shared" si="2"/>
        <v>0</v>
      </c>
      <c r="AG3082" s="10">
        <f t="shared" si="3"/>
        <v>0</v>
      </c>
      <c r="AH3082" s="10">
        <f t="shared" si="4"/>
        <v>0</v>
      </c>
      <c r="AI3082" s="10">
        <f t="shared" si="5"/>
        <v>1</v>
      </c>
      <c r="AJ3082" s="9">
        <f>ROUNDUP(SUM(VLOOKUP(F3082,'Pontuação 3.0'!A$2:B$11,2,FALSE),VLOOKUP(E3082,'Pontuação 3.0'!C$2:D$11,2,FALSE),VLOOKUP(H3082,'Pontuação 3.0'!I$2:J$11,2,FALSE),VLOOKUP(J3082,'Pontuação 3.0'!G$2:H$11,2,FALSE),VLOOKUP(G3082,'Pontuação 3.0'!E$2:F$11,2,FALSE),VLOOKUP(K3082,'Pontuação 3.0'!K$2:L$11,2,FALSE),VLOOKUP(L3082,'Pontuação 3.0'!M$2:N$13,2,FALSE)),0)</f>
        <v>1944</v>
      </c>
      <c r="AK3082" s="9">
        <f t="shared" si="6"/>
        <v>194</v>
      </c>
      <c r="AL3082" s="9" t="str">
        <f t="array" ref="AL3082">IFERROR(INDEX('Pontuação 3.0'!G$13:G$191, MATCH(AK3082, 'Pontuação 3.0'!F$13:F$191, 0)), "Faixa Indefinida")</f>
        <v>C</v>
      </c>
      <c r="AM3082" s="9">
        <f t="shared" si="7"/>
        <v>0</v>
      </c>
      <c r="AN3082" s="9">
        <f t="shared" si="8"/>
        <v>0</v>
      </c>
      <c r="AO3082" s="9">
        <f t="shared" si="9"/>
        <v>1</v>
      </c>
      <c r="AP3082" s="9">
        <f t="shared" si="10"/>
        <v>0</v>
      </c>
      <c r="AQ3082" s="8"/>
    </row>
    <row r="3083" ht="15.75" customHeight="1">
      <c r="A3083" s="7">
        <v>45682.0</v>
      </c>
      <c r="B3083" s="8" t="s">
        <v>6937</v>
      </c>
      <c r="C3083" s="8" t="s">
        <v>6938</v>
      </c>
      <c r="D3083" s="11">
        <v>8.4996726999E10</v>
      </c>
      <c r="E3083" s="8" t="s">
        <v>11833</v>
      </c>
      <c r="F3083" s="8" t="s">
        <v>11842</v>
      </c>
      <c r="G3083" s="8" t="s">
        <v>11843</v>
      </c>
      <c r="H3083" s="8" t="s">
        <v>11850</v>
      </c>
      <c r="I3083" s="8" t="s">
        <v>11837</v>
      </c>
      <c r="J3083" s="8" t="s">
        <v>11852</v>
      </c>
      <c r="K3083" s="8" t="s">
        <v>11837</v>
      </c>
      <c r="L3083" s="8" t="s">
        <v>11870</v>
      </c>
      <c r="M3083" s="8" t="s">
        <v>11853</v>
      </c>
      <c r="N3083" s="12" t="s">
        <v>11</v>
      </c>
      <c r="O3083" s="12" t="s">
        <v>13</v>
      </c>
      <c r="P3083" s="12" t="s">
        <v>40</v>
      </c>
      <c r="Q3083" s="12" t="s">
        <v>15</v>
      </c>
      <c r="R3083" s="12" t="s">
        <v>20</v>
      </c>
      <c r="S3083" s="8"/>
      <c r="T3083" s="8"/>
      <c r="U3083" s="8"/>
      <c r="V3083" s="8"/>
      <c r="W3083" s="8"/>
      <c r="X3083" s="8"/>
      <c r="Y3083" s="8"/>
      <c r="Z3083" s="8"/>
      <c r="AA3083" s="8"/>
      <c r="AB3083" s="8"/>
      <c r="AC3083" s="9">
        <f>ROUNDUP(SUM(VLOOKUP(F3083,'Pontuação'!A$2:B$11,2,FALSE),VLOOKUP(E3083,'Pontuação'!C$2:D$11,2,FALSE),VLOOKUP(H3083,'Pontuação'!I$2:J$11,2,FALSE),VLOOKUP(J3083,'Pontuação'!G$2:H$11,2,FALSE),VLOOKUP(L3083,'Pontuação'!M$2:N$13,2,FALSE)),0)</f>
        <v>1728</v>
      </c>
      <c r="AD3083" s="10">
        <f t="shared" si="1"/>
        <v>173</v>
      </c>
      <c r="AE3083" s="10" t="str">
        <f t="array" ref="AE3083">IFERROR(INDEX('Pontuação'!G$13:G$101, MATCH(AD3083, 'Pontuação'!F$13:F$101, 0)), "Faixa Indefinida")</f>
        <v>B</v>
      </c>
      <c r="AF3083" s="10">
        <f t="shared" si="2"/>
        <v>0</v>
      </c>
      <c r="AG3083" s="10">
        <f t="shared" si="3"/>
        <v>1</v>
      </c>
      <c r="AH3083" s="10">
        <f t="shared" si="4"/>
        <v>0</v>
      </c>
      <c r="AI3083" s="10">
        <f t="shared" si="5"/>
        <v>0</v>
      </c>
      <c r="AJ3083" s="9">
        <f>ROUNDUP(SUM(VLOOKUP(F3083,'Pontuação 3.0'!A$2:B$11,2,FALSE),VLOOKUP(E3083,'Pontuação 3.0'!C$2:D$11,2,FALSE),VLOOKUP(H3083,'Pontuação 3.0'!I$2:J$11,2,FALSE),VLOOKUP(J3083,'Pontuação 3.0'!G$2:H$11,2,FALSE),VLOOKUP(G3083,'Pontuação 3.0'!E$2:F$11,2,FALSE),VLOOKUP(K3083,'Pontuação 3.0'!K$2:L$11,2,FALSE),VLOOKUP(L3083,'Pontuação 3.0'!M$2:N$13,2,FALSE)),0)</f>
        <v>2468</v>
      </c>
      <c r="AK3083" s="9">
        <f t="shared" si="6"/>
        <v>247</v>
      </c>
      <c r="AL3083" s="9" t="str">
        <f t="array" ref="AL3083">IFERROR(INDEX('Pontuação 3.0'!G$13:G$191, MATCH(AK3083, 'Pontuação 3.0'!F$13:F$191, 0)), "Faixa Indefinida")</f>
        <v>A</v>
      </c>
      <c r="AM3083" s="9">
        <f t="shared" si="7"/>
        <v>1</v>
      </c>
      <c r="AN3083" s="9">
        <f t="shared" si="8"/>
        <v>0</v>
      </c>
      <c r="AO3083" s="9">
        <f t="shared" si="9"/>
        <v>0</v>
      </c>
      <c r="AP3083" s="9">
        <f t="shared" si="10"/>
        <v>0</v>
      </c>
      <c r="AQ3083" s="8"/>
    </row>
    <row r="3084" ht="15.75" customHeight="1">
      <c r="A3084" s="7">
        <v>45682.0</v>
      </c>
      <c r="B3084" s="8" t="s">
        <v>6935</v>
      </c>
      <c r="C3084" s="8" t="s">
        <v>6936</v>
      </c>
      <c r="D3084" s="13" t="s">
        <v>12048</v>
      </c>
      <c r="E3084" s="8" t="s">
        <v>11833</v>
      </c>
      <c r="F3084" s="8" t="s">
        <v>11842</v>
      </c>
      <c r="G3084" s="8" t="s">
        <v>11843</v>
      </c>
      <c r="H3084" s="8" t="s">
        <v>11850</v>
      </c>
      <c r="I3084" s="8" t="s">
        <v>11837</v>
      </c>
      <c r="J3084" s="8" t="s">
        <v>11846</v>
      </c>
      <c r="K3084" s="8" t="s">
        <v>11837</v>
      </c>
      <c r="L3084" s="8" t="s">
        <v>11851</v>
      </c>
      <c r="M3084" s="8" t="s">
        <v>11848</v>
      </c>
      <c r="N3084" s="12" t="s">
        <v>11</v>
      </c>
      <c r="O3084" s="12" t="s">
        <v>13</v>
      </c>
      <c r="P3084" s="12" t="s">
        <v>23</v>
      </c>
      <c r="Q3084" s="12" t="s">
        <v>15</v>
      </c>
      <c r="R3084" s="12" t="s">
        <v>20</v>
      </c>
      <c r="S3084" s="8"/>
      <c r="T3084" s="8"/>
      <c r="U3084" s="8"/>
      <c r="V3084" s="8"/>
      <c r="W3084" s="8"/>
      <c r="X3084" s="8"/>
      <c r="Y3084" s="8"/>
      <c r="Z3084" s="8"/>
      <c r="AA3084" s="8"/>
      <c r="AB3084" s="8"/>
      <c r="AC3084" s="9">
        <f>ROUNDUP(SUM(VLOOKUP(F3084,'Pontuação'!A$2:B$11,2,FALSE),VLOOKUP(E3084,'Pontuação'!C$2:D$11,2,FALSE),VLOOKUP(H3084,'Pontuação'!I$2:J$11,2,FALSE),VLOOKUP(J3084,'Pontuação'!G$2:H$11,2,FALSE),VLOOKUP(L3084,'Pontuação'!M$2:N$13,2,FALSE)),0)</f>
        <v>1553</v>
      </c>
      <c r="AD3084" s="10">
        <f t="shared" si="1"/>
        <v>155</v>
      </c>
      <c r="AE3084" s="10" t="str">
        <f t="array" ref="AE3084">IFERROR(INDEX('Pontuação'!G$13:G$101, MATCH(AD3084, 'Pontuação'!F$13:F$101, 0)), "Faixa Indefinida")</f>
        <v>C</v>
      </c>
      <c r="AF3084" s="10">
        <f t="shared" si="2"/>
        <v>0</v>
      </c>
      <c r="AG3084" s="10">
        <f t="shared" si="3"/>
        <v>0</v>
      </c>
      <c r="AH3084" s="10">
        <f t="shared" si="4"/>
        <v>1</v>
      </c>
      <c r="AI3084" s="10">
        <f t="shared" si="5"/>
        <v>0</v>
      </c>
      <c r="AJ3084" s="9">
        <f>ROUNDUP(SUM(VLOOKUP(F3084,'Pontuação 3.0'!A$2:B$11,2,FALSE),VLOOKUP(E3084,'Pontuação 3.0'!C$2:D$11,2,FALSE),VLOOKUP(H3084,'Pontuação 3.0'!I$2:J$11,2,FALSE),VLOOKUP(J3084,'Pontuação 3.0'!G$2:H$11,2,FALSE),VLOOKUP(G3084,'Pontuação 3.0'!E$2:F$11,2,FALSE),VLOOKUP(K3084,'Pontuação 3.0'!K$2:L$11,2,FALSE),VLOOKUP(L3084,'Pontuação 3.0'!M$2:N$13,2,FALSE)),0)</f>
        <v>2122</v>
      </c>
      <c r="AK3084" s="9">
        <f t="shared" si="6"/>
        <v>212</v>
      </c>
      <c r="AL3084" s="9" t="str">
        <f t="array" ref="AL3084">IFERROR(INDEX('Pontuação 3.0'!G$13:G$191, MATCH(AK3084, 'Pontuação 3.0'!F$13:F$191, 0)), "Faixa Indefinida")</f>
        <v>C</v>
      </c>
      <c r="AM3084" s="9">
        <f t="shared" si="7"/>
        <v>0</v>
      </c>
      <c r="AN3084" s="9">
        <f t="shared" si="8"/>
        <v>0</v>
      </c>
      <c r="AO3084" s="9">
        <f t="shared" si="9"/>
        <v>1</v>
      </c>
      <c r="AP3084" s="9">
        <f t="shared" si="10"/>
        <v>0</v>
      </c>
      <c r="AQ3084" s="8"/>
    </row>
    <row r="3085" ht="15.75" customHeight="1">
      <c r="A3085" s="7">
        <v>45682.0</v>
      </c>
      <c r="B3085" s="8" t="s">
        <v>6939</v>
      </c>
      <c r="C3085" s="8" t="s">
        <v>6940</v>
      </c>
      <c r="D3085" s="11">
        <v>1.1995378818E10</v>
      </c>
      <c r="E3085" s="8" t="s">
        <v>11833</v>
      </c>
      <c r="F3085" s="8" t="s">
        <v>11854</v>
      </c>
      <c r="G3085" s="8" t="s">
        <v>11843</v>
      </c>
      <c r="H3085" s="8" t="s">
        <v>11844</v>
      </c>
      <c r="I3085" s="8" t="s">
        <v>11845</v>
      </c>
      <c r="J3085" s="8" t="s">
        <v>11852</v>
      </c>
      <c r="K3085" s="8" t="s">
        <v>11837</v>
      </c>
      <c r="L3085" s="8" t="s">
        <v>11847</v>
      </c>
      <c r="M3085" s="8" t="s">
        <v>11848</v>
      </c>
      <c r="N3085" s="12" t="s">
        <v>11</v>
      </c>
      <c r="O3085" s="12" t="s">
        <v>13</v>
      </c>
      <c r="P3085" s="12" t="s">
        <v>23</v>
      </c>
      <c r="Q3085" s="12" t="s">
        <v>15</v>
      </c>
      <c r="R3085" s="12" t="s">
        <v>20</v>
      </c>
      <c r="S3085" s="8"/>
      <c r="T3085" s="8"/>
      <c r="U3085" s="8"/>
      <c r="V3085" s="8"/>
      <c r="W3085" s="8"/>
      <c r="X3085" s="8"/>
      <c r="Y3085" s="8"/>
      <c r="Z3085" s="8"/>
      <c r="AA3085" s="8"/>
      <c r="AB3085" s="8"/>
      <c r="AC3085" s="9">
        <f>ROUNDUP(SUM(VLOOKUP(F3085,'Pontuação'!A$2:B$11,2,FALSE),VLOOKUP(E3085,'Pontuação'!C$2:D$11,2,FALSE),VLOOKUP(H3085,'Pontuação'!I$2:J$11,2,FALSE),VLOOKUP(J3085,'Pontuação'!G$2:H$11,2,FALSE),VLOOKUP(L3085,'Pontuação'!M$2:N$13,2,FALSE)),0)</f>
        <v>1837</v>
      </c>
      <c r="AD3085" s="10">
        <f t="shared" si="1"/>
        <v>184</v>
      </c>
      <c r="AE3085" s="10" t="str">
        <f t="array" ref="AE3085">IFERROR(INDEX('Pontuação'!G$13:G$101, MATCH(AD3085, 'Pontuação'!F$13:F$101, 0)), "Faixa Indefinida")</f>
        <v>A</v>
      </c>
      <c r="AF3085" s="10">
        <f t="shared" si="2"/>
        <v>1</v>
      </c>
      <c r="AG3085" s="10">
        <f t="shared" si="3"/>
        <v>0</v>
      </c>
      <c r="AH3085" s="10">
        <f t="shared" si="4"/>
        <v>0</v>
      </c>
      <c r="AI3085" s="10">
        <f t="shared" si="5"/>
        <v>0</v>
      </c>
      <c r="AJ3085" s="9">
        <f>ROUNDUP(SUM(VLOOKUP(F3085,'Pontuação 3.0'!A$2:B$11,2,FALSE),VLOOKUP(E3085,'Pontuação 3.0'!C$2:D$11,2,FALSE),VLOOKUP(H3085,'Pontuação 3.0'!I$2:J$11,2,FALSE),VLOOKUP(J3085,'Pontuação 3.0'!G$2:H$11,2,FALSE),VLOOKUP(G3085,'Pontuação 3.0'!E$2:F$11,2,FALSE),VLOOKUP(K3085,'Pontuação 3.0'!K$2:L$11,2,FALSE),VLOOKUP(L3085,'Pontuação 3.0'!M$2:N$13,2,FALSE)),0)</f>
        <v>2432</v>
      </c>
      <c r="AK3085" s="9">
        <f t="shared" si="6"/>
        <v>243</v>
      </c>
      <c r="AL3085" s="9" t="str">
        <f t="array" ref="AL3085">IFERROR(INDEX('Pontuação 3.0'!G$13:G$191, MATCH(AK3085, 'Pontuação 3.0'!F$13:F$191, 0)), "Faixa Indefinida")</f>
        <v>A</v>
      </c>
      <c r="AM3085" s="9">
        <f t="shared" si="7"/>
        <v>1</v>
      </c>
      <c r="AN3085" s="9">
        <f t="shared" si="8"/>
        <v>0</v>
      </c>
      <c r="AO3085" s="9">
        <f t="shared" si="9"/>
        <v>0</v>
      </c>
      <c r="AP3085" s="9">
        <f t="shared" si="10"/>
        <v>0</v>
      </c>
      <c r="AQ3085" s="8"/>
    </row>
    <row r="3086" ht="15.75" customHeight="1">
      <c r="A3086" s="7">
        <v>45682.0</v>
      </c>
      <c r="B3086" s="8" t="s">
        <v>6941</v>
      </c>
      <c r="C3086" s="8" t="s">
        <v>6942</v>
      </c>
      <c r="D3086" s="8" t="s">
        <v>6943</v>
      </c>
      <c r="E3086" s="8" t="s">
        <v>11833</v>
      </c>
      <c r="F3086" s="8" t="s">
        <v>11842</v>
      </c>
      <c r="G3086" s="8" t="s">
        <v>11864</v>
      </c>
      <c r="H3086" s="8" t="s">
        <v>11865</v>
      </c>
      <c r="I3086" s="8" t="s">
        <v>11837</v>
      </c>
      <c r="J3086" s="8" t="s">
        <v>11866</v>
      </c>
      <c r="K3086" s="8" t="s">
        <v>11837</v>
      </c>
      <c r="L3086" s="8" t="s">
        <v>11851</v>
      </c>
      <c r="M3086" s="8" t="s">
        <v>11849</v>
      </c>
      <c r="N3086" s="12" t="s">
        <v>11</v>
      </c>
      <c r="O3086" s="12" t="s">
        <v>13</v>
      </c>
      <c r="P3086" s="12" t="s">
        <v>27</v>
      </c>
      <c r="Q3086" s="12" t="s">
        <v>65</v>
      </c>
      <c r="R3086" s="12" t="s">
        <v>20</v>
      </c>
      <c r="S3086" s="8"/>
      <c r="T3086" s="8"/>
      <c r="U3086" s="8"/>
      <c r="V3086" s="8"/>
      <c r="W3086" s="8"/>
      <c r="X3086" s="8"/>
      <c r="Y3086" s="8"/>
      <c r="Z3086" s="8"/>
      <c r="AA3086" s="8"/>
      <c r="AB3086" s="8"/>
      <c r="AC3086" s="9">
        <f>ROUNDUP(SUM(VLOOKUP(F3086,'Pontuação'!A$2:B$11,2,FALSE),VLOOKUP(E3086,'Pontuação'!C$2:D$11,2,FALSE),VLOOKUP(H3086,'Pontuação'!I$2:J$11,2,FALSE),VLOOKUP(J3086,'Pontuação'!G$2:H$11,2,FALSE),VLOOKUP(L3086,'Pontuação'!M$2:N$13,2,FALSE)),0)</f>
        <v>1857</v>
      </c>
      <c r="AD3086" s="10">
        <f t="shared" si="1"/>
        <v>186</v>
      </c>
      <c r="AE3086" s="10" t="str">
        <f t="array" ref="AE3086">IFERROR(INDEX('Pontuação'!G$13:G$101, MATCH(AD3086, 'Pontuação'!F$13:F$101, 0)), "Faixa Indefinida")</f>
        <v>A</v>
      </c>
      <c r="AF3086" s="10">
        <f t="shared" si="2"/>
        <v>1</v>
      </c>
      <c r="AG3086" s="10">
        <f t="shared" si="3"/>
        <v>0</v>
      </c>
      <c r="AH3086" s="10">
        <f t="shared" si="4"/>
        <v>0</v>
      </c>
      <c r="AI3086" s="10">
        <f t="shared" si="5"/>
        <v>0</v>
      </c>
      <c r="AJ3086" s="9">
        <f>ROUNDUP(SUM(VLOOKUP(F3086,'Pontuação 3.0'!A$2:B$11,2,FALSE),VLOOKUP(E3086,'Pontuação 3.0'!C$2:D$11,2,FALSE),VLOOKUP(H3086,'Pontuação 3.0'!I$2:J$11,2,FALSE),VLOOKUP(J3086,'Pontuação 3.0'!G$2:H$11,2,FALSE),VLOOKUP(G3086,'Pontuação 3.0'!E$2:F$11,2,FALSE),VLOOKUP(K3086,'Pontuação 3.0'!K$2:L$11,2,FALSE),VLOOKUP(L3086,'Pontuação 3.0'!M$2:N$13,2,FALSE)),0)</f>
        <v>2175</v>
      </c>
      <c r="AK3086" s="9">
        <f t="shared" si="6"/>
        <v>218</v>
      </c>
      <c r="AL3086" s="9" t="str">
        <f t="array" ref="AL3086">IFERROR(INDEX('Pontuação 3.0'!G$13:G$191, MATCH(AK3086, 'Pontuação 3.0'!F$13:F$191, 0)), "Faixa Indefinida")</f>
        <v>B</v>
      </c>
      <c r="AM3086" s="9">
        <f t="shared" si="7"/>
        <v>0</v>
      </c>
      <c r="AN3086" s="9">
        <f t="shared" si="8"/>
        <v>1</v>
      </c>
      <c r="AO3086" s="9">
        <f t="shared" si="9"/>
        <v>0</v>
      </c>
      <c r="AP3086" s="9">
        <f t="shared" si="10"/>
        <v>0</v>
      </c>
      <c r="AQ3086" s="8"/>
    </row>
    <row r="3087" ht="15.75" customHeight="1">
      <c r="A3087" s="7">
        <v>45682.0</v>
      </c>
      <c r="B3087" s="8" t="s">
        <v>6944</v>
      </c>
      <c r="C3087" s="8" t="s">
        <v>6945</v>
      </c>
      <c r="D3087" s="11">
        <v>8.3999606647E10</v>
      </c>
      <c r="E3087" s="8" t="s">
        <v>11868</v>
      </c>
      <c r="F3087" s="8" t="s">
        <v>11834</v>
      </c>
      <c r="G3087" s="8" t="s">
        <v>11835</v>
      </c>
      <c r="H3087" s="8" t="s">
        <v>11850</v>
      </c>
      <c r="I3087" s="8" t="s">
        <v>11837</v>
      </c>
      <c r="J3087" s="8" t="s">
        <v>11846</v>
      </c>
      <c r="K3087" s="8" t="s">
        <v>11837</v>
      </c>
      <c r="L3087" s="8" t="s">
        <v>11851</v>
      </c>
      <c r="M3087" s="8" t="s">
        <v>11859</v>
      </c>
      <c r="N3087" s="12" t="s">
        <v>11</v>
      </c>
      <c r="O3087" s="12" t="s">
        <v>13</v>
      </c>
      <c r="P3087" s="12" t="s">
        <v>123</v>
      </c>
      <c r="Q3087" s="12" t="s">
        <v>15</v>
      </c>
      <c r="R3087" s="12" t="s">
        <v>20</v>
      </c>
      <c r="S3087" s="8"/>
      <c r="T3087" s="8"/>
      <c r="U3087" s="8"/>
      <c r="V3087" s="8"/>
      <c r="W3087" s="8"/>
      <c r="X3087" s="8"/>
      <c r="Y3087" s="8"/>
      <c r="Z3087" s="8"/>
      <c r="AA3087" s="8"/>
      <c r="AB3087" s="8"/>
      <c r="AC3087" s="9">
        <f>ROUNDUP(SUM(VLOOKUP(F3087,'Pontuação'!A$2:B$11,2,FALSE),VLOOKUP(E3087,'Pontuação'!C$2:D$11,2,FALSE),VLOOKUP(H3087,'Pontuação'!I$2:J$11,2,FALSE),VLOOKUP(J3087,'Pontuação'!G$2:H$11,2,FALSE),VLOOKUP(L3087,'Pontuação'!M$2:N$13,2,FALSE)),0)</f>
        <v>1545</v>
      </c>
      <c r="AD3087" s="10">
        <f t="shared" si="1"/>
        <v>155</v>
      </c>
      <c r="AE3087" s="10" t="str">
        <f t="array" ref="AE3087">IFERROR(INDEX('Pontuação'!G$13:G$101, MATCH(AD3087, 'Pontuação'!F$13:F$101, 0)), "Faixa Indefinida")</f>
        <v>C</v>
      </c>
      <c r="AF3087" s="10">
        <f t="shared" si="2"/>
        <v>0</v>
      </c>
      <c r="AG3087" s="10">
        <f t="shared" si="3"/>
        <v>0</v>
      </c>
      <c r="AH3087" s="10">
        <f t="shared" si="4"/>
        <v>1</v>
      </c>
      <c r="AI3087" s="10">
        <f t="shared" si="5"/>
        <v>0</v>
      </c>
      <c r="AJ3087" s="9">
        <f>ROUNDUP(SUM(VLOOKUP(F3087,'Pontuação 3.0'!A$2:B$11,2,FALSE),VLOOKUP(E3087,'Pontuação 3.0'!C$2:D$11,2,FALSE),VLOOKUP(H3087,'Pontuação 3.0'!I$2:J$11,2,FALSE),VLOOKUP(J3087,'Pontuação 3.0'!G$2:H$11,2,FALSE),VLOOKUP(G3087,'Pontuação 3.0'!E$2:F$11,2,FALSE),VLOOKUP(K3087,'Pontuação 3.0'!K$2:L$11,2,FALSE),VLOOKUP(L3087,'Pontuação 3.0'!M$2:N$13,2,FALSE)),0)</f>
        <v>1819</v>
      </c>
      <c r="AK3087" s="9">
        <f t="shared" si="6"/>
        <v>182</v>
      </c>
      <c r="AL3087" s="9" t="str">
        <f t="array" ref="AL3087">IFERROR(INDEX('Pontuação 3.0'!G$13:G$191, MATCH(AK3087, 'Pontuação 3.0'!F$13:F$191, 0)), "Faixa Indefinida")</f>
        <v>D</v>
      </c>
      <c r="AM3087" s="9">
        <f t="shared" si="7"/>
        <v>0</v>
      </c>
      <c r="AN3087" s="9">
        <f t="shared" si="8"/>
        <v>0</v>
      </c>
      <c r="AO3087" s="9">
        <f t="shared" si="9"/>
        <v>0</v>
      </c>
      <c r="AP3087" s="9">
        <f t="shared" si="10"/>
        <v>1</v>
      </c>
      <c r="AQ3087" s="8"/>
    </row>
    <row r="3088" ht="15.75" customHeight="1">
      <c r="A3088" s="7">
        <v>45682.0</v>
      </c>
      <c r="B3088" s="8" t="s">
        <v>6946</v>
      </c>
      <c r="C3088" s="8" t="s">
        <v>6947</v>
      </c>
      <c r="D3088" s="11">
        <v>2.4998376851E10</v>
      </c>
      <c r="E3088" s="8" t="s">
        <v>11833</v>
      </c>
      <c r="F3088" s="8" t="s">
        <v>11842</v>
      </c>
      <c r="G3088" s="8" t="s">
        <v>11867</v>
      </c>
      <c r="H3088" s="8" t="s">
        <v>11850</v>
      </c>
      <c r="I3088" s="8" t="s">
        <v>11845</v>
      </c>
      <c r="J3088" s="8" t="s">
        <v>11846</v>
      </c>
      <c r="K3088" s="8" t="s">
        <v>11837</v>
      </c>
      <c r="L3088" s="8" t="s">
        <v>11851</v>
      </c>
      <c r="M3088" s="8" t="s">
        <v>11849</v>
      </c>
      <c r="N3088" s="12" t="s">
        <v>11</v>
      </c>
      <c r="O3088" s="12" t="s">
        <v>13</v>
      </c>
      <c r="P3088" s="12" t="s">
        <v>23</v>
      </c>
      <c r="Q3088" s="12" t="s">
        <v>15</v>
      </c>
      <c r="R3088" s="12" t="s">
        <v>20</v>
      </c>
      <c r="S3088" s="8"/>
      <c r="T3088" s="8"/>
      <c r="U3088" s="8"/>
      <c r="V3088" s="8"/>
      <c r="W3088" s="8"/>
      <c r="X3088" s="8"/>
      <c r="Y3088" s="8"/>
      <c r="Z3088" s="8"/>
      <c r="AA3088" s="8"/>
      <c r="AB3088" s="8"/>
      <c r="AC3088" s="9">
        <f>ROUNDUP(SUM(VLOOKUP(F3088,'Pontuação'!A$2:B$11,2,FALSE),VLOOKUP(E3088,'Pontuação'!C$2:D$11,2,FALSE),VLOOKUP(H3088,'Pontuação'!I$2:J$11,2,FALSE),VLOOKUP(J3088,'Pontuação'!G$2:H$11,2,FALSE),VLOOKUP(L3088,'Pontuação'!M$2:N$13,2,FALSE)),0)</f>
        <v>1553</v>
      </c>
      <c r="AD3088" s="10">
        <f t="shared" si="1"/>
        <v>155</v>
      </c>
      <c r="AE3088" s="10" t="str">
        <f t="array" ref="AE3088">IFERROR(INDEX('Pontuação'!G$13:G$101, MATCH(AD3088, 'Pontuação'!F$13:F$101, 0)), "Faixa Indefinida")</f>
        <v>C</v>
      </c>
      <c r="AF3088" s="10">
        <f t="shared" si="2"/>
        <v>0</v>
      </c>
      <c r="AG3088" s="10">
        <f t="shared" si="3"/>
        <v>0</v>
      </c>
      <c r="AH3088" s="10">
        <f t="shared" si="4"/>
        <v>1</v>
      </c>
      <c r="AI3088" s="10">
        <f t="shared" si="5"/>
        <v>0</v>
      </c>
      <c r="AJ3088" s="9">
        <f>ROUNDUP(SUM(VLOOKUP(F3088,'Pontuação 3.0'!A$2:B$11,2,FALSE),VLOOKUP(E3088,'Pontuação 3.0'!C$2:D$11,2,FALSE),VLOOKUP(H3088,'Pontuação 3.0'!I$2:J$11,2,FALSE),VLOOKUP(J3088,'Pontuação 3.0'!G$2:H$11,2,FALSE),VLOOKUP(G3088,'Pontuação 3.0'!E$2:F$11,2,FALSE),VLOOKUP(K3088,'Pontuação 3.0'!K$2:L$11,2,FALSE),VLOOKUP(L3088,'Pontuação 3.0'!M$2:N$13,2,FALSE)),0)</f>
        <v>1972</v>
      </c>
      <c r="AK3088" s="9">
        <f t="shared" si="6"/>
        <v>197</v>
      </c>
      <c r="AL3088" s="9" t="str">
        <f t="array" ref="AL3088">IFERROR(INDEX('Pontuação 3.0'!G$13:G$191, MATCH(AK3088, 'Pontuação 3.0'!F$13:F$191, 0)), "Faixa Indefinida")</f>
        <v>C</v>
      </c>
      <c r="AM3088" s="9">
        <f t="shared" si="7"/>
        <v>0</v>
      </c>
      <c r="AN3088" s="9">
        <f t="shared" si="8"/>
        <v>0</v>
      </c>
      <c r="AO3088" s="9">
        <f t="shared" si="9"/>
        <v>1</v>
      </c>
      <c r="AP3088" s="9">
        <f t="shared" si="10"/>
        <v>0</v>
      </c>
      <c r="AQ3088" s="8"/>
    </row>
    <row r="3089" ht="15.75" customHeight="1">
      <c r="A3089" s="7">
        <v>45682.0</v>
      </c>
      <c r="B3089" s="8" t="s">
        <v>6956</v>
      </c>
      <c r="C3089" s="8" t="s">
        <v>6957</v>
      </c>
      <c r="D3089" s="11">
        <v>3.5997602578E10</v>
      </c>
      <c r="E3089" s="8" t="s">
        <v>11833</v>
      </c>
      <c r="F3089" s="8" t="s">
        <v>11834</v>
      </c>
      <c r="G3089" s="8" t="s">
        <v>11843</v>
      </c>
      <c r="H3089" s="8" t="s">
        <v>11844</v>
      </c>
      <c r="I3089" s="8" t="s">
        <v>11845</v>
      </c>
      <c r="J3089" s="8" t="s">
        <v>11852</v>
      </c>
      <c r="K3089" s="8" t="s">
        <v>11839</v>
      </c>
      <c r="L3089" s="8" t="s">
        <v>11851</v>
      </c>
      <c r="M3089" s="8" t="s">
        <v>11848</v>
      </c>
      <c r="N3089" s="12" t="s">
        <v>11</v>
      </c>
      <c r="O3089" s="12" t="s">
        <v>13</v>
      </c>
      <c r="P3089" s="12" t="s">
        <v>23</v>
      </c>
      <c r="Q3089" s="12" t="s">
        <v>15</v>
      </c>
      <c r="R3089" s="12" t="s">
        <v>14</v>
      </c>
      <c r="S3089" s="8"/>
      <c r="T3089" s="8"/>
      <c r="U3089" s="8"/>
      <c r="V3089" s="8"/>
      <c r="W3089" s="8"/>
      <c r="X3089" s="8"/>
      <c r="Y3089" s="8"/>
      <c r="Z3089" s="8"/>
      <c r="AA3089" s="8"/>
      <c r="AB3089" s="8"/>
      <c r="AC3089" s="9">
        <f>ROUNDUP(SUM(VLOOKUP(F3089,'Pontuação'!A$2:B$11,2,FALSE),VLOOKUP(E3089,'Pontuação'!C$2:D$11,2,FALSE),VLOOKUP(H3089,'Pontuação'!I$2:J$11,2,FALSE),VLOOKUP(J3089,'Pontuação'!G$2:H$11,2,FALSE),VLOOKUP(L3089,'Pontuação'!M$2:N$13,2,FALSE)),0)</f>
        <v>1688</v>
      </c>
      <c r="AD3089" s="10">
        <f t="shared" si="1"/>
        <v>169</v>
      </c>
      <c r="AE3089" s="10" t="str">
        <f t="array" ref="AE3089">IFERROR(INDEX('Pontuação'!G$13:G$101, MATCH(AD3089, 'Pontuação'!F$13:F$101, 0)), "Faixa Indefinida")</f>
        <v>B</v>
      </c>
      <c r="AF3089" s="10">
        <f t="shared" si="2"/>
        <v>0</v>
      </c>
      <c r="AG3089" s="10">
        <f t="shared" si="3"/>
        <v>1</v>
      </c>
      <c r="AH3089" s="10">
        <f t="shared" si="4"/>
        <v>0</v>
      </c>
      <c r="AI3089" s="10">
        <f t="shared" si="5"/>
        <v>0</v>
      </c>
      <c r="AJ3089" s="9">
        <f>ROUNDUP(SUM(VLOOKUP(F3089,'Pontuação 3.0'!A$2:B$11,2,FALSE),VLOOKUP(E3089,'Pontuação 3.0'!C$2:D$11,2,FALSE),VLOOKUP(H3089,'Pontuação 3.0'!I$2:J$11,2,FALSE),VLOOKUP(J3089,'Pontuação 3.0'!G$2:H$11,2,FALSE),VLOOKUP(G3089,'Pontuação 3.0'!E$2:F$11,2,FALSE),VLOOKUP(K3089,'Pontuação 3.0'!K$2:L$11,2,FALSE),VLOOKUP(L3089,'Pontuação 3.0'!M$2:N$13,2,FALSE)),0)</f>
        <v>2489</v>
      </c>
      <c r="AK3089" s="9">
        <f t="shared" si="6"/>
        <v>249</v>
      </c>
      <c r="AL3089" s="9" t="str">
        <f t="array" ref="AL3089">IFERROR(INDEX('Pontuação 3.0'!G$13:G$191, MATCH(AK3089, 'Pontuação 3.0'!F$13:F$191, 0)), "Faixa Indefinida")</f>
        <v>A</v>
      </c>
      <c r="AM3089" s="9">
        <f t="shared" si="7"/>
        <v>1</v>
      </c>
      <c r="AN3089" s="9">
        <f t="shared" si="8"/>
        <v>0</v>
      </c>
      <c r="AO3089" s="9">
        <f t="shared" si="9"/>
        <v>0</v>
      </c>
      <c r="AP3089" s="9">
        <f t="shared" si="10"/>
        <v>0</v>
      </c>
      <c r="AQ3089" s="8"/>
    </row>
    <row r="3090" ht="15.75" customHeight="1">
      <c r="A3090" s="7">
        <v>45682.0</v>
      </c>
      <c r="B3090" s="8" t="s">
        <v>6960</v>
      </c>
      <c r="C3090" s="8" t="s">
        <v>6961</v>
      </c>
      <c r="D3090" s="11">
        <v>3.1985653338E10</v>
      </c>
      <c r="E3090" s="8" t="s">
        <v>11833</v>
      </c>
      <c r="F3090" s="8" t="s">
        <v>11842</v>
      </c>
      <c r="G3090" s="8" t="s">
        <v>11864</v>
      </c>
      <c r="H3090" s="8" t="s">
        <v>11865</v>
      </c>
      <c r="I3090" s="8" t="s">
        <v>11837</v>
      </c>
      <c r="J3090" s="8" t="s">
        <v>11866</v>
      </c>
      <c r="K3090" s="8" t="s">
        <v>11837</v>
      </c>
      <c r="L3090" s="8" t="s">
        <v>11847</v>
      </c>
      <c r="M3090" s="8" t="s">
        <v>11859</v>
      </c>
      <c r="N3090" s="12" t="s">
        <v>11</v>
      </c>
      <c r="O3090" s="12" t="s">
        <v>13</v>
      </c>
      <c r="P3090" s="12" t="s">
        <v>99</v>
      </c>
      <c r="Q3090" s="12" t="s">
        <v>15</v>
      </c>
      <c r="R3090" s="12" t="s">
        <v>20</v>
      </c>
      <c r="S3090" s="8"/>
      <c r="T3090" s="8"/>
      <c r="U3090" s="8"/>
      <c r="V3090" s="8"/>
      <c r="W3090" s="8"/>
      <c r="X3090" s="8"/>
      <c r="Y3090" s="8"/>
      <c r="Z3090" s="8"/>
      <c r="AA3090" s="8"/>
      <c r="AB3090" s="8"/>
      <c r="AC3090" s="9">
        <f>ROUNDUP(SUM(VLOOKUP(F3090,'Pontuação'!A$2:B$11,2,FALSE),VLOOKUP(E3090,'Pontuação'!C$2:D$11,2,FALSE),VLOOKUP(H3090,'Pontuação'!I$2:J$11,2,FALSE),VLOOKUP(J3090,'Pontuação'!G$2:H$11,2,FALSE),VLOOKUP(L3090,'Pontuação'!M$2:N$13,2,FALSE)),0)</f>
        <v>1989</v>
      </c>
      <c r="AD3090" s="10">
        <f t="shared" si="1"/>
        <v>199</v>
      </c>
      <c r="AE3090" s="10" t="str">
        <f t="array" ref="AE3090">IFERROR(INDEX('Pontuação'!G$13:G$101, MATCH(AD3090, 'Pontuação'!F$13:F$101, 0)), "Faixa Indefinida")</f>
        <v>A</v>
      </c>
      <c r="AF3090" s="10">
        <f t="shared" si="2"/>
        <v>1</v>
      </c>
      <c r="AG3090" s="10">
        <f t="shared" si="3"/>
        <v>0</v>
      </c>
      <c r="AH3090" s="10">
        <f t="shared" si="4"/>
        <v>0</v>
      </c>
      <c r="AI3090" s="10">
        <f t="shared" si="5"/>
        <v>0</v>
      </c>
      <c r="AJ3090" s="9">
        <f>ROUNDUP(SUM(VLOOKUP(F3090,'Pontuação 3.0'!A$2:B$11,2,FALSE),VLOOKUP(E3090,'Pontuação 3.0'!C$2:D$11,2,FALSE),VLOOKUP(H3090,'Pontuação 3.0'!I$2:J$11,2,FALSE),VLOOKUP(J3090,'Pontuação 3.0'!G$2:H$11,2,FALSE),VLOOKUP(G3090,'Pontuação 3.0'!E$2:F$11,2,FALSE),VLOOKUP(K3090,'Pontuação 3.0'!K$2:L$11,2,FALSE),VLOOKUP(L3090,'Pontuação 3.0'!M$2:N$13,2,FALSE)),0)</f>
        <v>2261</v>
      </c>
      <c r="AK3090" s="9">
        <f t="shared" si="6"/>
        <v>226</v>
      </c>
      <c r="AL3090" s="9" t="str">
        <f t="array" ref="AL3090">IFERROR(INDEX('Pontuação 3.0'!G$13:G$191, MATCH(AK3090, 'Pontuação 3.0'!F$13:F$191, 0)), "Faixa Indefinida")</f>
        <v>B</v>
      </c>
      <c r="AM3090" s="9">
        <f t="shared" si="7"/>
        <v>0</v>
      </c>
      <c r="AN3090" s="9">
        <f t="shared" si="8"/>
        <v>1</v>
      </c>
      <c r="AO3090" s="9">
        <f t="shared" si="9"/>
        <v>0</v>
      </c>
      <c r="AP3090" s="9">
        <f t="shared" si="10"/>
        <v>0</v>
      </c>
      <c r="AQ3090" s="8"/>
    </row>
    <row r="3091" ht="15.75" customHeight="1">
      <c r="A3091" s="7">
        <v>45682.0</v>
      </c>
      <c r="B3091" s="8" t="s">
        <v>6958</v>
      </c>
      <c r="C3091" s="8" t="s">
        <v>6959</v>
      </c>
      <c r="D3091" s="11">
        <v>1.9988360218E10</v>
      </c>
      <c r="E3091" s="8" t="s">
        <v>11868</v>
      </c>
      <c r="F3091" s="8" t="s">
        <v>11834</v>
      </c>
      <c r="G3091" s="8" t="s">
        <v>11835</v>
      </c>
      <c r="H3091" s="8" t="s">
        <v>11844</v>
      </c>
      <c r="I3091" s="8" t="s">
        <v>11837</v>
      </c>
      <c r="J3091" s="8" t="s">
        <v>11852</v>
      </c>
      <c r="K3091" s="8" t="s">
        <v>11837</v>
      </c>
      <c r="L3091" s="8" t="s">
        <v>11847</v>
      </c>
      <c r="M3091" s="8" t="s">
        <v>11849</v>
      </c>
      <c r="N3091" s="12" t="s">
        <v>11</v>
      </c>
      <c r="O3091" s="12" t="s">
        <v>13</v>
      </c>
      <c r="P3091" s="12" t="s">
        <v>12</v>
      </c>
      <c r="Q3091" s="12" t="s">
        <v>15</v>
      </c>
      <c r="R3091" s="12" t="s">
        <v>14</v>
      </c>
      <c r="S3091" s="8"/>
      <c r="T3091" s="8"/>
      <c r="U3091" s="8"/>
      <c r="V3091" s="8"/>
      <c r="W3091" s="8"/>
      <c r="X3091" s="8"/>
      <c r="Y3091" s="8"/>
      <c r="Z3091" s="8"/>
      <c r="AA3091" s="8"/>
      <c r="AB3091" s="8"/>
      <c r="AC3091" s="9">
        <f>ROUNDUP(SUM(VLOOKUP(F3091,'Pontuação'!A$2:B$11,2,FALSE),VLOOKUP(E3091,'Pontuação'!C$2:D$11,2,FALSE),VLOOKUP(H3091,'Pontuação'!I$2:J$11,2,FALSE),VLOOKUP(J3091,'Pontuação'!G$2:H$11,2,FALSE),VLOOKUP(L3091,'Pontuação'!M$2:N$13,2,FALSE)),0)</f>
        <v>1824</v>
      </c>
      <c r="AD3091" s="10">
        <f t="shared" si="1"/>
        <v>182</v>
      </c>
      <c r="AE3091" s="10" t="str">
        <f t="array" ref="AE3091">IFERROR(INDEX('Pontuação'!G$13:G$101, MATCH(AD3091, 'Pontuação'!F$13:F$101, 0)), "Faixa Indefinida")</f>
        <v>B</v>
      </c>
      <c r="AF3091" s="10">
        <f t="shared" si="2"/>
        <v>0</v>
      </c>
      <c r="AG3091" s="10">
        <f t="shared" si="3"/>
        <v>1</v>
      </c>
      <c r="AH3091" s="10">
        <f t="shared" si="4"/>
        <v>0</v>
      </c>
      <c r="AI3091" s="10">
        <f t="shared" si="5"/>
        <v>0</v>
      </c>
      <c r="AJ3091" s="9">
        <f>ROUNDUP(SUM(VLOOKUP(F3091,'Pontuação 3.0'!A$2:B$11,2,FALSE),VLOOKUP(E3091,'Pontuação 3.0'!C$2:D$11,2,FALSE),VLOOKUP(H3091,'Pontuação 3.0'!I$2:J$11,2,FALSE),VLOOKUP(J3091,'Pontuação 3.0'!G$2:H$11,2,FALSE),VLOOKUP(G3091,'Pontuação 3.0'!E$2:F$11,2,FALSE),VLOOKUP(K3091,'Pontuação 3.0'!K$2:L$11,2,FALSE),VLOOKUP(L3091,'Pontuação 3.0'!M$2:N$13,2,FALSE)),0)</f>
        <v>2144</v>
      </c>
      <c r="AK3091" s="9">
        <f t="shared" si="6"/>
        <v>214</v>
      </c>
      <c r="AL3091" s="9" t="str">
        <f t="array" ref="AL3091">IFERROR(INDEX('Pontuação 3.0'!G$13:G$191, MATCH(AK3091, 'Pontuação 3.0'!F$13:F$191, 0)), "Faixa Indefinida")</f>
        <v>B</v>
      </c>
      <c r="AM3091" s="9">
        <f t="shared" si="7"/>
        <v>0</v>
      </c>
      <c r="AN3091" s="9">
        <f t="shared" si="8"/>
        <v>1</v>
      </c>
      <c r="AO3091" s="9">
        <f t="shared" si="9"/>
        <v>0</v>
      </c>
      <c r="AP3091" s="9">
        <f t="shared" si="10"/>
        <v>0</v>
      </c>
      <c r="AQ3091" s="8"/>
    </row>
    <row r="3092" ht="15.75" customHeight="1">
      <c r="A3092" s="7">
        <v>45682.0</v>
      </c>
      <c r="B3092" s="8" t="s">
        <v>6966</v>
      </c>
      <c r="C3092" s="8" t="s">
        <v>6967</v>
      </c>
      <c r="D3092" s="11">
        <v>8.1973222127E10</v>
      </c>
      <c r="E3092" s="8" t="s">
        <v>11868</v>
      </c>
      <c r="F3092" s="8" t="s">
        <v>11834</v>
      </c>
      <c r="G3092" s="8" t="s">
        <v>11867</v>
      </c>
      <c r="H3092" s="8" t="s">
        <v>11856</v>
      </c>
      <c r="I3092" s="8" t="s">
        <v>11837</v>
      </c>
      <c r="J3092" s="8" t="s">
        <v>11846</v>
      </c>
      <c r="K3092" s="8" t="s">
        <v>11839</v>
      </c>
      <c r="L3092" s="8" t="s">
        <v>11851</v>
      </c>
      <c r="M3092" s="8" t="s">
        <v>11848</v>
      </c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8"/>
      <c r="Y3092" s="8"/>
      <c r="Z3092" s="8"/>
      <c r="AA3092" s="8"/>
      <c r="AB3092" s="8"/>
      <c r="AC3092" s="9">
        <f>ROUNDUP(SUM(VLOOKUP(F3092,'Pontuação'!A$2:B$11,2,FALSE),VLOOKUP(E3092,'Pontuação'!C$2:D$11,2,FALSE),VLOOKUP(H3092,'Pontuação'!I$2:J$11,2,FALSE),VLOOKUP(J3092,'Pontuação'!G$2:H$11,2,FALSE),VLOOKUP(L3092,'Pontuação'!M$2:N$13,2,FALSE)),0)</f>
        <v>1431</v>
      </c>
      <c r="AD3092" s="10">
        <f t="shared" si="1"/>
        <v>143</v>
      </c>
      <c r="AE3092" s="10" t="str">
        <f t="array" ref="AE3092">IFERROR(INDEX('Pontuação'!G$13:G$101, MATCH(AD3092, 'Pontuação'!F$13:F$101, 0)), "Faixa Indefinida")</f>
        <v>D</v>
      </c>
      <c r="AF3092" s="10">
        <f t="shared" si="2"/>
        <v>0</v>
      </c>
      <c r="AG3092" s="10">
        <f t="shared" si="3"/>
        <v>0</v>
      </c>
      <c r="AH3092" s="10">
        <f t="shared" si="4"/>
        <v>0</v>
      </c>
      <c r="AI3092" s="10">
        <f t="shared" si="5"/>
        <v>1</v>
      </c>
      <c r="AJ3092" s="9">
        <f>ROUNDUP(SUM(VLOOKUP(F3092,'Pontuação 3.0'!A$2:B$11,2,FALSE),VLOOKUP(E3092,'Pontuação 3.0'!C$2:D$11,2,FALSE),VLOOKUP(H3092,'Pontuação 3.0'!I$2:J$11,2,FALSE),VLOOKUP(J3092,'Pontuação 3.0'!G$2:H$11,2,FALSE),VLOOKUP(G3092,'Pontuação 3.0'!E$2:F$11,2,FALSE),VLOOKUP(K3092,'Pontuação 3.0'!K$2:L$11,2,FALSE),VLOOKUP(L3092,'Pontuação 3.0'!M$2:N$13,2,FALSE)),0)</f>
        <v>1922</v>
      </c>
      <c r="AK3092" s="9">
        <f t="shared" si="6"/>
        <v>192</v>
      </c>
      <c r="AL3092" s="9" t="str">
        <f t="array" ref="AL3092">IFERROR(INDEX('Pontuação 3.0'!G$13:G$191, MATCH(AK3092, 'Pontuação 3.0'!F$13:F$191, 0)), "Faixa Indefinida")</f>
        <v>C</v>
      </c>
      <c r="AM3092" s="9">
        <f t="shared" si="7"/>
        <v>0</v>
      </c>
      <c r="AN3092" s="9">
        <f t="shared" si="8"/>
        <v>0</v>
      </c>
      <c r="AO3092" s="9">
        <f t="shared" si="9"/>
        <v>1</v>
      </c>
      <c r="AP3092" s="9">
        <f t="shared" si="10"/>
        <v>0</v>
      </c>
      <c r="AQ3092" s="8"/>
    </row>
    <row r="3093" ht="15.75" customHeight="1">
      <c r="A3093" s="7">
        <v>45682.0</v>
      </c>
      <c r="B3093" s="8" t="s">
        <v>6962</v>
      </c>
      <c r="C3093" s="8" t="s">
        <v>6963</v>
      </c>
      <c r="D3093" s="13" t="s">
        <v>12049</v>
      </c>
      <c r="E3093" s="8" t="s">
        <v>11833</v>
      </c>
      <c r="F3093" s="8" t="s">
        <v>11834</v>
      </c>
      <c r="G3093" s="8" t="s">
        <v>11835</v>
      </c>
      <c r="H3093" s="8" t="s">
        <v>11850</v>
      </c>
      <c r="I3093" s="8" t="s">
        <v>11837</v>
      </c>
      <c r="J3093" s="8" t="s">
        <v>11852</v>
      </c>
      <c r="K3093" s="8" t="s">
        <v>11837</v>
      </c>
      <c r="L3093" s="8" t="s">
        <v>11857</v>
      </c>
      <c r="M3093" s="8" t="s">
        <v>11853</v>
      </c>
      <c r="N3093" s="12" t="s">
        <v>11</v>
      </c>
      <c r="O3093" s="12" t="s">
        <v>13</v>
      </c>
      <c r="P3093" s="12" t="s">
        <v>27</v>
      </c>
      <c r="Q3093" s="12" t="s">
        <v>24</v>
      </c>
      <c r="R3093" s="12" t="s">
        <v>14</v>
      </c>
      <c r="S3093" s="8"/>
      <c r="T3093" s="8"/>
      <c r="U3093" s="8"/>
      <c r="V3093" s="8"/>
      <c r="W3093" s="8"/>
      <c r="X3093" s="8"/>
      <c r="Y3093" s="8"/>
      <c r="Z3093" s="8"/>
      <c r="AA3093" s="8"/>
      <c r="AB3093" s="8"/>
      <c r="AC3093" s="9">
        <f>ROUNDUP(SUM(VLOOKUP(F3093,'Pontuação'!A$2:B$11,2,FALSE),VLOOKUP(E3093,'Pontuação'!C$2:D$11,2,FALSE),VLOOKUP(H3093,'Pontuação'!I$2:J$11,2,FALSE),VLOOKUP(J3093,'Pontuação'!G$2:H$11,2,FALSE),VLOOKUP(L3093,'Pontuação'!M$2:N$13,2,FALSE)),0)</f>
        <v>1609</v>
      </c>
      <c r="AD3093" s="10">
        <f t="shared" si="1"/>
        <v>161</v>
      </c>
      <c r="AE3093" s="10" t="str">
        <f t="array" ref="AE3093">IFERROR(INDEX('Pontuação'!G$13:G$101, MATCH(AD3093, 'Pontuação'!F$13:F$101, 0)), "Faixa Indefinida")</f>
        <v>C</v>
      </c>
      <c r="AF3093" s="10">
        <f t="shared" si="2"/>
        <v>0</v>
      </c>
      <c r="AG3093" s="10">
        <f t="shared" si="3"/>
        <v>0</v>
      </c>
      <c r="AH3093" s="10">
        <f t="shared" si="4"/>
        <v>1</v>
      </c>
      <c r="AI3093" s="10">
        <f t="shared" si="5"/>
        <v>0</v>
      </c>
      <c r="AJ3093" s="9">
        <f>ROUNDUP(SUM(VLOOKUP(F3093,'Pontuação 3.0'!A$2:B$11,2,FALSE),VLOOKUP(E3093,'Pontuação 3.0'!C$2:D$11,2,FALSE),VLOOKUP(H3093,'Pontuação 3.0'!I$2:J$11,2,FALSE),VLOOKUP(J3093,'Pontuação 3.0'!G$2:H$11,2,FALSE),VLOOKUP(G3093,'Pontuação 3.0'!E$2:F$11,2,FALSE),VLOOKUP(K3093,'Pontuação 3.0'!K$2:L$11,2,FALSE),VLOOKUP(L3093,'Pontuação 3.0'!M$2:N$13,2,FALSE)),0)</f>
        <v>1971</v>
      </c>
      <c r="AK3093" s="9">
        <f t="shared" si="6"/>
        <v>197</v>
      </c>
      <c r="AL3093" s="9" t="str">
        <f t="array" ref="AL3093">IFERROR(INDEX('Pontuação 3.0'!G$13:G$191, MATCH(AK3093, 'Pontuação 3.0'!F$13:F$191, 0)), "Faixa Indefinida")</f>
        <v>C</v>
      </c>
      <c r="AM3093" s="9">
        <f t="shared" si="7"/>
        <v>0</v>
      </c>
      <c r="AN3093" s="9">
        <f t="shared" si="8"/>
        <v>0</v>
      </c>
      <c r="AO3093" s="9">
        <f t="shared" si="9"/>
        <v>1</v>
      </c>
      <c r="AP3093" s="9">
        <f t="shared" si="10"/>
        <v>0</v>
      </c>
      <c r="AQ3093" s="8"/>
    </row>
    <row r="3094" ht="15.75" customHeight="1">
      <c r="A3094" s="7">
        <v>45682.0</v>
      </c>
      <c r="B3094" s="8" t="s">
        <v>6973</v>
      </c>
      <c r="C3094" s="8" t="s">
        <v>6974</v>
      </c>
      <c r="D3094" s="11">
        <v>1.1919411535E10</v>
      </c>
      <c r="E3094" s="8" t="s">
        <v>11833</v>
      </c>
      <c r="F3094" s="8" t="s">
        <v>11834</v>
      </c>
      <c r="G3094" s="8" t="s">
        <v>11835</v>
      </c>
      <c r="H3094" s="8" t="s">
        <v>11865</v>
      </c>
      <c r="I3094" s="8" t="s">
        <v>11845</v>
      </c>
      <c r="J3094" s="8" t="s">
        <v>11838</v>
      </c>
      <c r="K3094" s="8" t="s">
        <v>11839</v>
      </c>
      <c r="L3094" s="8" t="s">
        <v>11851</v>
      </c>
      <c r="M3094" s="8" t="s">
        <v>11841</v>
      </c>
      <c r="N3094" s="12" t="s">
        <v>11</v>
      </c>
      <c r="O3094" s="12" t="s">
        <v>13</v>
      </c>
      <c r="P3094" s="12" t="s">
        <v>31</v>
      </c>
      <c r="Q3094" s="12" t="s">
        <v>15</v>
      </c>
      <c r="R3094" s="12" t="s">
        <v>20</v>
      </c>
      <c r="S3094" s="8"/>
      <c r="T3094" s="8"/>
      <c r="U3094" s="8"/>
      <c r="V3094" s="8"/>
      <c r="W3094" s="8"/>
      <c r="X3094" s="8"/>
      <c r="Y3094" s="8"/>
      <c r="Z3094" s="8"/>
      <c r="AA3094" s="8"/>
      <c r="AB3094" s="8"/>
      <c r="AC3094" s="9">
        <f>ROUNDUP(SUM(VLOOKUP(F3094,'Pontuação'!A$2:B$11,2,FALSE),VLOOKUP(E3094,'Pontuação'!C$2:D$11,2,FALSE),VLOOKUP(H3094,'Pontuação'!I$2:J$11,2,FALSE),VLOOKUP(J3094,'Pontuação'!G$2:H$11,2,FALSE),VLOOKUP(L3094,'Pontuação'!M$2:N$13,2,FALSE)),0)</f>
        <v>1845</v>
      </c>
      <c r="AD3094" s="10">
        <f t="shared" si="1"/>
        <v>185</v>
      </c>
      <c r="AE3094" s="10" t="str">
        <f t="array" ref="AE3094">IFERROR(INDEX('Pontuação'!G$13:G$101, MATCH(AD3094, 'Pontuação'!F$13:F$101, 0)), "Faixa Indefinida")</f>
        <v>A</v>
      </c>
      <c r="AF3094" s="10">
        <f t="shared" si="2"/>
        <v>1</v>
      </c>
      <c r="AG3094" s="10">
        <f t="shared" si="3"/>
        <v>0</v>
      </c>
      <c r="AH3094" s="10">
        <f t="shared" si="4"/>
        <v>0</v>
      </c>
      <c r="AI3094" s="10">
        <f t="shared" si="5"/>
        <v>0</v>
      </c>
      <c r="AJ3094" s="9">
        <f>ROUNDUP(SUM(VLOOKUP(F3094,'Pontuação 3.0'!A$2:B$11,2,FALSE),VLOOKUP(E3094,'Pontuação 3.0'!C$2:D$11,2,FALSE),VLOOKUP(H3094,'Pontuação 3.0'!I$2:J$11,2,FALSE),VLOOKUP(J3094,'Pontuação 3.0'!G$2:H$11,2,FALSE),VLOOKUP(G3094,'Pontuação 3.0'!E$2:F$11,2,FALSE),VLOOKUP(K3094,'Pontuação 3.0'!K$2:L$11,2,FALSE),VLOOKUP(L3094,'Pontuação 3.0'!M$2:N$13,2,FALSE)),0)</f>
        <v>2321</v>
      </c>
      <c r="AK3094" s="9">
        <f t="shared" si="6"/>
        <v>232</v>
      </c>
      <c r="AL3094" s="9" t="str">
        <f t="array" ref="AL3094">IFERROR(INDEX('Pontuação 3.0'!G$13:G$191, MATCH(AK3094, 'Pontuação 3.0'!F$13:F$191, 0)), "Faixa Indefinida")</f>
        <v>B</v>
      </c>
      <c r="AM3094" s="9">
        <f t="shared" si="7"/>
        <v>0</v>
      </c>
      <c r="AN3094" s="9">
        <f t="shared" si="8"/>
        <v>1</v>
      </c>
      <c r="AO3094" s="9">
        <f t="shared" si="9"/>
        <v>0</v>
      </c>
      <c r="AP3094" s="9">
        <f t="shared" si="10"/>
        <v>0</v>
      </c>
      <c r="AQ3094" s="8"/>
    </row>
    <row r="3095" ht="15.75" customHeight="1">
      <c r="A3095" s="7">
        <v>45682.0</v>
      </c>
      <c r="B3095" s="8" t="s">
        <v>6971</v>
      </c>
      <c r="C3095" s="8" t="s">
        <v>6972</v>
      </c>
      <c r="D3095" s="11">
        <v>2.4998793135E10</v>
      </c>
      <c r="E3095" s="8" t="s">
        <v>11833</v>
      </c>
      <c r="F3095" s="8" t="s">
        <v>11834</v>
      </c>
      <c r="G3095" s="8" t="s">
        <v>11843</v>
      </c>
      <c r="H3095" s="8" t="s">
        <v>11850</v>
      </c>
      <c r="I3095" s="8" t="s">
        <v>11837</v>
      </c>
      <c r="J3095" s="8" t="s">
        <v>11852</v>
      </c>
      <c r="K3095" s="8" t="s">
        <v>11837</v>
      </c>
      <c r="L3095" s="8" t="s">
        <v>11847</v>
      </c>
      <c r="M3095" s="8" t="s">
        <v>11849</v>
      </c>
      <c r="N3095" s="12" t="s">
        <v>11</v>
      </c>
      <c r="O3095" s="12" t="s">
        <v>13</v>
      </c>
      <c r="P3095" s="12" t="s">
        <v>99</v>
      </c>
      <c r="Q3095" s="12" t="s">
        <v>44</v>
      </c>
      <c r="R3095" s="12" t="s">
        <v>20</v>
      </c>
      <c r="S3095" s="8"/>
      <c r="T3095" s="8"/>
      <c r="U3095" s="8"/>
      <c r="V3095" s="8"/>
      <c r="W3095" s="8"/>
      <c r="X3095" s="8"/>
      <c r="Y3095" s="8"/>
      <c r="Z3095" s="8"/>
      <c r="AA3095" s="8"/>
      <c r="AB3095" s="8"/>
      <c r="AC3095" s="9">
        <f>ROUNDUP(SUM(VLOOKUP(F3095,'Pontuação'!A$2:B$11,2,FALSE),VLOOKUP(E3095,'Pontuação'!C$2:D$11,2,FALSE),VLOOKUP(H3095,'Pontuação'!I$2:J$11,2,FALSE),VLOOKUP(J3095,'Pontuação'!G$2:H$11,2,FALSE),VLOOKUP(L3095,'Pontuação'!M$2:N$13,2,FALSE)),0)</f>
        <v>1778</v>
      </c>
      <c r="AD3095" s="10">
        <f t="shared" si="1"/>
        <v>178</v>
      </c>
      <c r="AE3095" s="10" t="str">
        <f t="array" ref="AE3095">IFERROR(INDEX('Pontuação'!G$13:G$101, MATCH(AD3095, 'Pontuação'!F$13:F$101, 0)), "Faixa Indefinida")</f>
        <v>B</v>
      </c>
      <c r="AF3095" s="10">
        <f t="shared" si="2"/>
        <v>0</v>
      </c>
      <c r="AG3095" s="10">
        <f t="shared" si="3"/>
        <v>1</v>
      </c>
      <c r="AH3095" s="10">
        <f t="shared" si="4"/>
        <v>0</v>
      </c>
      <c r="AI3095" s="10">
        <f t="shared" si="5"/>
        <v>0</v>
      </c>
      <c r="AJ3095" s="9">
        <f>ROUNDUP(SUM(VLOOKUP(F3095,'Pontuação 3.0'!A$2:B$11,2,FALSE),VLOOKUP(E3095,'Pontuação 3.0'!C$2:D$11,2,FALSE),VLOOKUP(H3095,'Pontuação 3.0'!I$2:J$11,2,FALSE),VLOOKUP(J3095,'Pontuação 3.0'!G$2:H$11,2,FALSE),VLOOKUP(G3095,'Pontuação 3.0'!E$2:F$11,2,FALSE),VLOOKUP(K3095,'Pontuação 3.0'!K$2:L$11,2,FALSE),VLOOKUP(L3095,'Pontuação 3.0'!M$2:N$13,2,FALSE)),0)</f>
        <v>2227</v>
      </c>
      <c r="AK3095" s="9">
        <f t="shared" si="6"/>
        <v>223</v>
      </c>
      <c r="AL3095" s="9" t="str">
        <f t="array" ref="AL3095">IFERROR(INDEX('Pontuação 3.0'!G$13:G$191, MATCH(AK3095, 'Pontuação 3.0'!F$13:F$191, 0)), "Faixa Indefinida")</f>
        <v>B</v>
      </c>
      <c r="AM3095" s="9">
        <f t="shared" si="7"/>
        <v>0</v>
      </c>
      <c r="AN3095" s="9">
        <f t="shared" si="8"/>
        <v>1</v>
      </c>
      <c r="AO3095" s="9">
        <f t="shared" si="9"/>
        <v>0</v>
      </c>
      <c r="AP3095" s="9">
        <f t="shared" si="10"/>
        <v>0</v>
      </c>
      <c r="AQ3095" s="8"/>
    </row>
    <row r="3096" ht="15.75" customHeight="1">
      <c r="A3096" s="7">
        <v>45682.0</v>
      </c>
      <c r="B3096" s="8" t="s">
        <v>6975</v>
      </c>
      <c r="C3096" s="8" t="s">
        <v>6976</v>
      </c>
      <c r="D3096" s="11">
        <v>9.4981332751E10</v>
      </c>
      <c r="E3096" s="8" t="s">
        <v>11833</v>
      </c>
      <c r="F3096" s="8" t="s">
        <v>11834</v>
      </c>
      <c r="G3096" s="8" t="s">
        <v>11843</v>
      </c>
      <c r="H3096" s="8" t="s">
        <v>11844</v>
      </c>
      <c r="I3096" s="8" t="s">
        <v>11845</v>
      </c>
      <c r="J3096" s="8" t="s">
        <v>11838</v>
      </c>
      <c r="K3096" s="8" t="s">
        <v>11837</v>
      </c>
      <c r="L3096" s="8" t="s">
        <v>11847</v>
      </c>
      <c r="M3096" s="8" t="s">
        <v>11848</v>
      </c>
      <c r="N3096" s="12" t="s">
        <v>11</v>
      </c>
      <c r="O3096" s="12" t="s">
        <v>13</v>
      </c>
      <c r="P3096" s="12" t="s">
        <v>123</v>
      </c>
      <c r="Q3096" s="12" t="s">
        <v>15</v>
      </c>
      <c r="R3096" s="12" t="s">
        <v>14</v>
      </c>
      <c r="S3096" s="8"/>
      <c r="T3096" s="8"/>
      <c r="U3096" s="8"/>
      <c r="V3096" s="8"/>
      <c r="W3096" s="8"/>
      <c r="X3096" s="8"/>
      <c r="Y3096" s="8"/>
      <c r="Z3096" s="8"/>
      <c r="AA3096" s="8"/>
      <c r="AB3096" s="8"/>
      <c r="AC3096" s="9">
        <f>ROUNDUP(SUM(VLOOKUP(F3096,'Pontuação'!A$2:B$11,2,FALSE),VLOOKUP(E3096,'Pontuação'!C$2:D$11,2,FALSE),VLOOKUP(H3096,'Pontuação'!I$2:J$11,2,FALSE),VLOOKUP(J3096,'Pontuação'!G$2:H$11,2,FALSE),VLOOKUP(L3096,'Pontuação'!M$2:N$13,2,FALSE)),0)</f>
        <v>1993</v>
      </c>
      <c r="AD3096" s="10">
        <f t="shared" si="1"/>
        <v>199</v>
      </c>
      <c r="AE3096" s="10" t="str">
        <f t="array" ref="AE3096">IFERROR(INDEX('Pontuação'!G$13:G$101, MATCH(AD3096, 'Pontuação'!F$13:F$101, 0)), "Faixa Indefinida")</f>
        <v>A</v>
      </c>
      <c r="AF3096" s="10">
        <f t="shared" si="2"/>
        <v>1</v>
      </c>
      <c r="AG3096" s="10">
        <f t="shared" si="3"/>
        <v>0</v>
      </c>
      <c r="AH3096" s="10">
        <f t="shared" si="4"/>
        <v>0</v>
      </c>
      <c r="AI3096" s="10">
        <f t="shared" si="5"/>
        <v>0</v>
      </c>
      <c r="AJ3096" s="9">
        <f>ROUNDUP(SUM(VLOOKUP(F3096,'Pontuação 3.0'!A$2:B$11,2,FALSE),VLOOKUP(E3096,'Pontuação 3.0'!C$2:D$11,2,FALSE),VLOOKUP(H3096,'Pontuação 3.0'!I$2:J$11,2,FALSE),VLOOKUP(J3096,'Pontuação 3.0'!G$2:H$11,2,FALSE),VLOOKUP(G3096,'Pontuação 3.0'!E$2:F$11,2,FALSE),VLOOKUP(K3096,'Pontuação 3.0'!K$2:L$11,2,FALSE),VLOOKUP(L3096,'Pontuação 3.0'!M$2:N$13,2,FALSE)),0)</f>
        <v>2437</v>
      </c>
      <c r="AK3096" s="9">
        <f t="shared" si="6"/>
        <v>244</v>
      </c>
      <c r="AL3096" s="9" t="str">
        <f t="array" ref="AL3096">IFERROR(INDEX('Pontuação 3.0'!G$13:G$191, MATCH(AK3096, 'Pontuação 3.0'!F$13:F$191, 0)), "Faixa Indefinida")</f>
        <v>A</v>
      </c>
      <c r="AM3096" s="9">
        <f t="shared" si="7"/>
        <v>1</v>
      </c>
      <c r="AN3096" s="9">
        <f t="shared" si="8"/>
        <v>0</v>
      </c>
      <c r="AO3096" s="9">
        <f t="shared" si="9"/>
        <v>0</v>
      </c>
      <c r="AP3096" s="9">
        <f t="shared" si="10"/>
        <v>0</v>
      </c>
      <c r="AQ3096" s="8"/>
    </row>
    <row r="3097" ht="15.75" customHeight="1">
      <c r="A3097" s="7">
        <v>45682.0</v>
      </c>
      <c r="B3097" s="8" t="s">
        <v>6977</v>
      </c>
      <c r="C3097" s="8" t="s">
        <v>6978</v>
      </c>
      <c r="D3097" s="8" t="s">
        <v>6979</v>
      </c>
      <c r="E3097" s="8" t="s">
        <v>11833</v>
      </c>
      <c r="F3097" s="8" t="s">
        <v>11834</v>
      </c>
      <c r="G3097" s="8" t="s">
        <v>11843</v>
      </c>
      <c r="H3097" s="8" t="s">
        <v>11844</v>
      </c>
      <c r="I3097" s="8" t="s">
        <v>11845</v>
      </c>
      <c r="J3097" s="8" t="s">
        <v>11852</v>
      </c>
      <c r="K3097" s="8" t="s">
        <v>11837</v>
      </c>
      <c r="L3097" s="8" t="s">
        <v>11847</v>
      </c>
      <c r="M3097" s="8" t="s">
        <v>11848</v>
      </c>
      <c r="N3097" s="12" t="s">
        <v>11</v>
      </c>
      <c r="O3097" s="12" t="s">
        <v>13</v>
      </c>
      <c r="P3097" s="12" t="s">
        <v>123</v>
      </c>
      <c r="Q3097" s="12" t="s">
        <v>15</v>
      </c>
      <c r="R3097" s="12" t="s">
        <v>14</v>
      </c>
      <c r="S3097" s="8"/>
      <c r="T3097" s="8"/>
      <c r="U3097" s="8"/>
      <c r="V3097" s="8"/>
      <c r="W3097" s="8"/>
      <c r="X3097" s="8"/>
      <c r="Y3097" s="8"/>
      <c r="Z3097" s="8"/>
      <c r="AA3097" s="8"/>
      <c r="AB3097" s="8"/>
      <c r="AC3097" s="9">
        <f>ROUNDUP(SUM(VLOOKUP(F3097,'Pontuação'!A$2:B$11,2,FALSE),VLOOKUP(E3097,'Pontuação'!C$2:D$11,2,FALSE),VLOOKUP(H3097,'Pontuação'!I$2:J$11,2,FALSE),VLOOKUP(J3097,'Pontuação'!G$2:H$11,2,FALSE),VLOOKUP(L3097,'Pontuação'!M$2:N$13,2,FALSE)),0)</f>
        <v>1820</v>
      </c>
      <c r="AD3097" s="10">
        <f t="shared" si="1"/>
        <v>182</v>
      </c>
      <c r="AE3097" s="10" t="str">
        <f t="array" ref="AE3097">IFERROR(INDEX('Pontuação'!G$13:G$101, MATCH(AD3097, 'Pontuação'!F$13:F$101, 0)), "Faixa Indefinida")</f>
        <v>B</v>
      </c>
      <c r="AF3097" s="10">
        <f t="shared" si="2"/>
        <v>0</v>
      </c>
      <c r="AG3097" s="10">
        <f t="shared" si="3"/>
        <v>1</v>
      </c>
      <c r="AH3097" s="10">
        <f t="shared" si="4"/>
        <v>0</v>
      </c>
      <c r="AI3097" s="10">
        <f t="shared" si="5"/>
        <v>0</v>
      </c>
      <c r="AJ3097" s="9">
        <f>ROUNDUP(SUM(VLOOKUP(F3097,'Pontuação 3.0'!A$2:B$11,2,FALSE),VLOOKUP(E3097,'Pontuação 3.0'!C$2:D$11,2,FALSE),VLOOKUP(H3097,'Pontuação 3.0'!I$2:J$11,2,FALSE),VLOOKUP(J3097,'Pontuação 3.0'!G$2:H$11,2,FALSE),VLOOKUP(G3097,'Pontuação 3.0'!E$2:F$11,2,FALSE),VLOOKUP(K3097,'Pontuação 3.0'!K$2:L$11,2,FALSE),VLOOKUP(L3097,'Pontuação 3.0'!M$2:N$13,2,FALSE)),0)</f>
        <v>2314</v>
      </c>
      <c r="AK3097" s="9">
        <f t="shared" si="6"/>
        <v>231</v>
      </c>
      <c r="AL3097" s="9" t="str">
        <f t="array" ref="AL3097">IFERROR(INDEX('Pontuação 3.0'!G$13:G$191, MATCH(AK3097, 'Pontuação 3.0'!F$13:F$191, 0)), "Faixa Indefinida")</f>
        <v>B</v>
      </c>
      <c r="AM3097" s="9">
        <f t="shared" si="7"/>
        <v>0</v>
      </c>
      <c r="AN3097" s="9">
        <f t="shared" si="8"/>
        <v>1</v>
      </c>
      <c r="AO3097" s="9">
        <f t="shared" si="9"/>
        <v>0</v>
      </c>
      <c r="AP3097" s="9">
        <f t="shared" si="10"/>
        <v>0</v>
      </c>
      <c r="AQ3097" s="8"/>
    </row>
    <row r="3098" ht="15.75" customHeight="1">
      <c r="A3098" s="7">
        <v>45682.0</v>
      </c>
      <c r="B3098" s="8" t="s">
        <v>6980</v>
      </c>
      <c r="C3098" s="8" t="s">
        <v>6981</v>
      </c>
      <c r="D3098" s="11">
        <v>9.1993758656E10</v>
      </c>
      <c r="E3098" s="8" t="s">
        <v>11833</v>
      </c>
      <c r="F3098" s="8" t="s">
        <v>11842</v>
      </c>
      <c r="G3098" s="8" t="s">
        <v>11843</v>
      </c>
      <c r="H3098" s="8" t="s">
        <v>11850</v>
      </c>
      <c r="I3098" s="8" t="s">
        <v>11837</v>
      </c>
      <c r="J3098" s="8" t="s">
        <v>11846</v>
      </c>
      <c r="K3098" s="8" t="s">
        <v>11837</v>
      </c>
      <c r="L3098" s="8" t="s">
        <v>11851</v>
      </c>
      <c r="M3098" s="8" t="s">
        <v>11849</v>
      </c>
      <c r="N3098" s="12" t="s">
        <v>11</v>
      </c>
      <c r="O3098" s="12" t="s">
        <v>13</v>
      </c>
      <c r="P3098" s="12" t="s">
        <v>23</v>
      </c>
      <c r="Q3098" s="12" t="s">
        <v>24</v>
      </c>
      <c r="R3098" s="12" t="s">
        <v>14</v>
      </c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9">
        <f>ROUNDUP(SUM(VLOOKUP(F3098,'Pontuação'!A$2:B$11,2,FALSE),VLOOKUP(E3098,'Pontuação'!C$2:D$11,2,FALSE),VLOOKUP(H3098,'Pontuação'!I$2:J$11,2,FALSE),VLOOKUP(J3098,'Pontuação'!G$2:H$11,2,FALSE),VLOOKUP(L3098,'Pontuação'!M$2:N$13,2,FALSE)),0)</f>
        <v>1553</v>
      </c>
      <c r="AD3098" s="10">
        <f t="shared" si="1"/>
        <v>155</v>
      </c>
      <c r="AE3098" s="10" t="str">
        <f t="array" ref="AE3098">IFERROR(INDEX('Pontuação'!G$13:G$101, MATCH(AD3098, 'Pontuação'!F$13:F$101, 0)), "Faixa Indefinida")</f>
        <v>C</v>
      </c>
      <c r="AF3098" s="10">
        <f t="shared" si="2"/>
        <v>0</v>
      </c>
      <c r="AG3098" s="10">
        <f t="shared" si="3"/>
        <v>0</v>
      </c>
      <c r="AH3098" s="10">
        <f t="shared" si="4"/>
        <v>1</v>
      </c>
      <c r="AI3098" s="10">
        <f t="shared" si="5"/>
        <v>0</v>
      </c>
      <c r="AJ3098" s="9">
        <f>ROUNDUP(SUM(VLOOKUP(F3098,'Pontuação 3.0'!A$2:B$11,2,FALSE),VLOOKUP(E3098,'Pontuação 3.0'!C$2:D$11,2,FALSE),VLOOKUP(H3098,'Pontuação 3.0'!I$2:J$11,2,FALSE),VLOOKUP(J3098,'Pontuação 3.0'!G$2:H$11,2,FALSE),VLOOKUP(G3098,'Pontuação 3.0'!E$2:F$11,2,FALSE),VLOOKUP(K3098,'Pontuação 3.0'!K$2:L$11,2,FALSE),VLOOKUP(L3098,'Pontuação 3.0'!M$2:N$13,2,FALSE)),0)</f>
        <v>2122</v>
      </c>
      <c r="AK3098" s="9">
        <f t="shared" si="6"/>
        <v>212</v>
      </c>
      <c r="AL3098" s="9" t="str">
        <f t="array" ref="AL3098">IFERROR(INDEX('Pontuação 3.0'!G$13:G$191, MATCH(AK3098, 'Pontuação 3.0'!F$13:F$191, 0)), "Faixa Indefinida")</f>
        <v>C</v>
      </c>
      <c r="AM3098" s="9">
        <f t="shared" si="7"/>
        <v>0</v>
      </c>
      <c r="AN3098" s="9">
        <f t="shared" si="8"/>
        <v>0</v>
      </c>
      <c r="AO3098" s="9">
        <f t="shared" si="9"/>
        <v>1</v>
      </c>
      <c r="AP3098" s="9">
        <f t="shared" si="10"/>
        <v>0</v>
      </c>
      <c r="AQ3098" s="8"/>
    </row>
    <row r="3099" ht="15.75" customHeight="1">
      <c r="A3099" s="7">
        <v>45682.0</v>
      </c>
      <c r="B3099" s="8" t="s">
        <v>6971</v>
      </c>
      <c r="C3099" s="8" t="s">
        <v>6972</v>
      </c>
      <c r="D3099" s="11">
        <v>2.4998793135E10</v>
      </c>
      <c r="E3099" s="8" t="s">
        <v>11833</v>
      </c>
      <c r="F3099" s="8" t="s">
        <v>11834</v>
      </c>
      <c r="G3099" s="8" t="s">
        <v>11843</v>
      </c>
      <c r="H3099" s="8" t="s">
        <v>11850</v>
      </c>
      <c r="I3099" s="8" t="s">
        <v>11837</v>
      </c>
      <c r="J3099" s="8" t="s">
        <v>11852</v>
      </c>
      <c r="K3099" s="8" t="s">
        <v>11837</v>
      </c>
      <c r="L3099" s="8" t="s">
        <v>11847</v>
      </c>
      <c r="M3099" s="8" t="s">
        <v>11849</v>
      </c>
      <c r="N3099" s="12" t="s">
        <v>11</v>
      </c>
      <c r="O3099" s="12" t="s">
        <v>13</v>
      </c>
      <c r="P3099" s="12" t="s">
        <v>99</v>
      </c>
      <c r="Q3099" s="12" t="s">
        <v>44</v>
      </c>
      <c r="R3099" s="12" t="s">
        <v>20</v>
      </c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9">
        <f>ROUNDUP(SUM(VLOOKUP(F3099,'Pontuação'!A$2:B$11,2,FALSE),VLOOKUP(E3099,'Pontuação'!C$2:D$11,2,FALSE),VLOOKUP(H3099,'Pontuação'!I$2:J$11,2,FALSE),VLOOKUP(J3099,'Pontuação'!G$2:H$11,2,FALSE),VLOOKUP(L3099,'Pontuação'!M$2:N$13,2,FALSE)),0)</f>
        <v>1778</v>
      </c>
      <c r="AD3099" s="10">
        <f t="shared" si="1"/>
        <v>178</v>
      </c>
      <c r="AE3099" s="10" t="str">
        <f t="array" ref="AE3099">IFERROR(INDEX('Pontuação'!G$13:G$101, MATCH(AD3099, 'Pontuação'!F$13:F$101, 0)), "Faixa Indefinida")</f>
        <v>B</v>
      </c>
      <c r="AF3099" s="10">
        <f t="shared" si="2"/>
        <v>0</v>
      </c>
      <c r="AG3099" s="10">
        <f t="shared" si="3"/>
        <v>1</v>
      </c>
      <c r="AH3099" s="10">
        <f t="shared" si="4"/>
        <v>0</v>
      </c>
      <c r="AI3099" s="10">
        <f t="shared" si="5"/>
        <v>0</v>
      </c>
      <c r="AJ3099" s="9">
        <f>ROUNDUP(SUM(VLOOKUP(F3099,'Pontuação 3.0'!A$2:B$11,2,FALSE),VLOOKUP(E3099,'Pontuação 3.0'!C$2:D$11,2,FALSE),VLOOKUP(H3099,'Pontuação 3.0'!I$2:J$11,2,FALSE),VLOOKUP(J3099,'Pontuação 3.0'!G$2:H$11,2,FALSE),VLOOKUP(G3099,'Pontuação 3.0'!E$2:F$11,2,FALSE),VLOOKUP(K3099,'Pontuação 3.0'!K$2:L$11,2,FALSE),VLOOKUP(L3099,'Pontuação 3.0'!M$2:N$13,2,FALSE)),0)</f>
        <v>2227</v>
      </c>
      <c r="AK3099" s="9">
        <f t="shared" si="6"/>
        <v>223</v>
      </c>
      <c r="AL3099" s="9" t="str">
        <f t="array" ref="AL3099">IFERROR(INDEX('Pontuação 3.0'!G$13:G$191, MATCH(AK3099, 'Pontuação 3.0'!F$13:F$191, 0)), "Faixa Indefinida")</f>
        <v>B</v>
      </c>
      <c r="AM3099" s="9">
        <f t="shared" si="7"/>
        <v>0</v>
      </c>
      <c r="AN3099" s="9">
        <f t="shared" si="8"/>
        <v>1</v>
      </c>
      <c r="AO3099" s="9">
        <f t="shared" si="9"/>
        <v>0</v>
      </c>
      <c r="AP3099" s="9">
        <f t="shared" si="10"/>
        <v>0</v>
      </c>
      <c r="AQ3099" s="8"/>
    </row>
    <row r="3100" ht="15.75" customHeight="1">
      <c r="A3100" s="7">
        <v>45682.0</v>
      </c>
      <c r="B3100" s="8" t="s">
        <v>5826</v>
      </c>
      <c r="C3100" s="8" t="s">
        <v>6982</v>
      </c>
      <c r="D3100" s="11">
        <v>1.1937531698E10</v>
      </c>
      <c r="E3100" s="8" t="s">
        <v>11833</v>
      </c>
      <c r="F3100" s="8" t="s">
        <v>11842</v>
      </c>
      <c r="G3100" s="8" t="s">
        <v>11843</v>
      </c>
      <c r="H3100" s="8" t="s">
        <v>11850</v>
      </c>
      <c r="I3100" s="8" t="s">
        <v>11837</v>
      </c>
      <c r="J3100" s="8" t="s">
        <v>11852</v>
      </c>
      <c r="K3100" s="8" t="s">
        <v>11837</v>
      </c>
      <c r="L3100" s="8" t="s">
        <v>11847</v>
      </c>
      <c r="M3100" s="8" t="s">
        <v>11849</v>
      </c>
      <c r="N3100" s="12" t="s">
        <v>11</v>
      </c>
      <c r="O3100" s="12" t="s">
        <v>13</v>
      </c>
      <c r="P3100" s="12" t="s">
        <v>37</v>
      </c>
      <c r="Q3100" s="12" t="s">
        <v>76</v>
      </c>
      <c r="R3100" s="12" t="s">
        <v>20</v>
      </c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9">
        <f>ROUNDUP(SUM(VLOOKUP(F3100,'Pontuação'!A$2:B$11,2,FALSE),VLOOKUP(E3100,'Pontuação'!C$2:D$11,2,FALSE),VLOOKUP(H3100,'Pontuação'!I$2:J$11,2,FALSE),VLOOKUP(J3100,'Pontuação'!G$2:H$11,2,FALSE),VLOOKUP(L3100,'Pontuação'!M$2:N$13,2,FALSE)),0)</f>
        <v>1790</v>
      </c>
      <c r="AD3100" s="10">
        <f t="shared" si="1"/>
        <v>179</v>
      </c>
      <c r="AE3100" s="10" t="str">
        <f t="array" ref="AE3100">IFERROR(INDEX('Pontuação'!G$13:G$101, MATCH(AD3100, 'Pontuação'!F$13:F$101, 0)), "Faixa Indefinida")</f>
        <v>B</v>
      </c>
      <c r="AF3100" s="10">
        <f t="shared" si="2"/>
        <v>0</v>
      </c>
      <c r="AG3100" s="10">
        <f t="shared" si="3"/>
        <v>1</v>
      </c>
      <c r="AH3100" s="10">
        <f t="shared" si="4"/>
        <v>0</v>
      </c>
      <c r="AI3100" s="10">
        <f t="shared" si="5"/>
        <v>0</v>
      </c>
      <c r="AJ3100" s="9">
        <f>ROUNDUP(SUM(VLOOKUP(F3100,'Pontuação 3.0'!A$2:B$11,2,FALSE),VLOOKUP(E3100,'Pontuação 3.0'!C$2:D$11,2,FALSE),VLOOKUP(H3100,'Pontuação 3.0'!I$2:J$11,2,FALSE),VLOOKUP(J3100,'Pontuação 3.0'!G$2:H$11,2,FALSE),VLOOKUP(G3100,'Pontuação 3.0'!E$2:F$11,2,FALSE),VLOOKUP(K3100,'Pontuação 3.0'!K$2:L$11,2,FALSE),VLOOKUP(L3100,'Pontuação 3.0'!M$2:N$13,2,FALSE)),0)</f>
        <v>2360</v>
      </c>
      <c r="AK3100" s="9">
        <f t="shared" si="6"/>
        <v>236</v>
      </c>
      <c r="AL3100" s="9" t="str">
        <f t="array" ref="AL3100">IFERROR(INDEX('Pontuação 3.0'!G$13:G$191, MATCH(AK3100, 'Pontuação 3.0'!F$13:F$191, 0)), "Faixa Indefinida")</f>
        <v>A</v>
      </c>
      <c r="AM3100" s="9">
        <f t="shared" si="7"/>
        <v>1</v>
      </c>
      <c r="AN3100" s="9">
        <f t="shared" si="8"/>
        <v>0</v>
      </c>
      <c r="AO3100" s="9">
        <f t="shared" si="9"/>
        <v>0</v>
      </c>
      <c r="AP3100" s="9">
        <f t="shared" si="10"/>
        <v>0</v>
      </c>
      <c r="AQ3100" s="8"/>
    </row>
    <row r="3101" ht="15.75" customHeight="1">
      <c r="A3101" s="7">
        <v>45682.0</v>
      </c>
      <c r="B3101" s="8" t="s">
        <v>6983</v>
      </c>
      <c r="C3101" s="8" t="s">
        <v>6984</v>
      </c>
      <c r="D3101" s="11">
        <v>1.2988238593E10</v>
      </c>
      <c r="E3101" s="8" t="s">
        <v>11833</v>
      </c>
      <c r="F3101" s="8" t="s">
        <v>11842</v>
      </c>
      <c r="G3101" s="8" t="s">
        <v>11867</v>
      </c>
      <c r="H3101" s="8" t="s">
        <v>11844</v>
      </c>
      <c r="I3101" s="8" t="s">
        <v>11845</v>
      </c>
      <c r="J3101" s="8" t="s">
        <v>11846</v>
      </c>
      <c r="K3101" s="8" t="s">
        <v>11837</v>
      </c>
      <c r="L3101" s="8" t="s">
        <v>11851</v>
      </c>
      <c r="M3101" s="8" t="s">
        <v>11841</v>
      </c>
      <c r="N3101" s="12" t="s">
        <v>11</v>
      </c>
      <c r="O3101" s="12" t="s">
        <v>13</v>
      </c>
      <c r="P3101" s="12" t="s">
        <v>123</v>
      </c>
      <c r="Q3101" s="12" t="s">
        <v>15</v>
      </c>
      <c r="R3101" s="12" t="s">
        <v>14</v>
      </c>
      <c r="S3101" s="8"/>
      <c r="T3101" s="8"/>
      <c r="U3101" s="8"/>
      <c r="V3101" s="8"/>
      <c r="W3101" s="8"/>
      <c r="X3101" s="8"/>
      <c r="Y3101" s="8"/>
      <c r="Z3101" s="8"/>
      <c r="AA3101" s="8"/>
      <c r="AB3101" s="8"/>
      <c r="AC3101" s="9">
        <f>ROUNDUP(SUM(VLOOKUP(F3101,'Pontuação'!A$2:B$11,2,FALSE),VLOOKUP(E3101,'Pontuação'!C$2:D$11,2,FALSE),VLOOKUP(H3101,'Pontuação'!I$2:J$11,2,FALSE),VLOOKUP(J3101,'Pontuação'!G$2:H$11,2,FALSE),VLOOKUP(L3101,'Pontuação'!M$2:N$13,2,FALSE)),0)</f>
        <v>1595</v>
      </c>
      <c r="AD3101" s="10">
        <f t="shared" si="1"/>
        <v>160</v>
      </c>
      <c r="AE3101" s="10" t="str">
        <f t="array" ref="AE3101">IFERROR(INDEX('Pontuação'!G$13:G$101, MATCH(AD3101, 'Pontuação'!F$13:F$101, 0)), "Faixa Indefinida")</f>
        <v>C</v>
      </c>
      <c r="AF3101" s="10">
        <f t="shared" si="2"/>
        <v>0</v>
      </c>
      <c r="AG3101" s="10">
        <f t="shared" si="3"/>
        <v>0</v>
      </c>
      <c r="AH3101" s="10">
        <f t="shared" si="4"/>
        <v>1</v>
      </c>
      <c r="AI3101" s="10">
        <f t="shared" si="5"/>
        <v>0</v>
      </c>
      <c r="AJ3101" s="9">
        <f>ROUNDUP(SUM(VLOOKUP(F3101,'Pontuação 3.0'!A$2:B$11,2,FALSE),VLOOKUP(E3101,'Pontuação 3.0'!C$2:D$11,2,FALSE),VLOOKUP(H3101,'Pontuação 3.0'!I$2:J$11,2,FALSE),VLOOKUP(J3101,'Pontuação 3.0'!G$2:H$11,2,FALSE),VLOOKUP(G3101,'Pontuação 3.0'!E$2:F$11,2,FALSE),VLOOKUP(K3101,'Pontuação 3.0'!K$2:L$11,2,FALSE),VLOOKUP(L3101,'Pontuação 3.0'!M$2:N$13,2,FALSE)),0)</f>
        <v>2059</v>
      </c>
      <c r="AK3101" s="9">
        <f t="shared" si="6"/>
        <v>206</v>
      </c>
      <c r="AL3101" s="9" t="str">
        <f t="array" ref="AL3101">IFERROR(INDEX('Pontuação 3.0'!G$13:G$191, MATCH(AK3101, 'Pontuação 3.0'!F$13:F$191, 0)), "Faixa Indefinida")</f>
        <v>C</v>
      </c>
      <c r="AM3101" s="9">
        <f t="shared" si="7"/>
        <v>0</v>
      </c>
      <c r="AN3101" s="9">
        <f t="shared" si="8"/>
        <v>0</v>
      </c>
      <c r="AO3101" s="9">
        <f t="shared" si="9"/>
        <v>1</v>
      </c>
      <c r="AP3101" s="9">
        <f t="shared" si="10"/>
        <v>0</v>
      </c>
      <c r="AQ3101" s="8"/>
    </row>
    <row r="3102" ht="15.75" customHeight="1">
      <c r="A3102" s="7">
        <v>45682.0</v>
      </c>
      <c r="B3102" s="8" t="s">
        <v>6989</v>
      </c>
      <c r="C3102" s="8" t="s">
        <v>6990</v>
      </c>
      <c r="D3102" s="11">
        <v>1.5998056922E10</v>
      </c>
      <c r="E3102" s="8" t="s">
        <v>11833</v>
      </c>
      <c r="F3102" s="8" t="s">
        <v>11842</v>
      </c>
      <c r="G3102" s="8" t="s">
        <v>11843</v>
      </c>
      <c r="H3102" s="8" t="s">
        <v>11850</v>
      </c>
      <c r="I3102" s="8" t="s">
        <v>11837</v>
      </c>
      <c r="J3102" s="8" t="s">
        <v>11846</v>
      </c>
      <c r="K3102" s="8" t="s">
        <v>11837</v>
      </c>
      <c r="L3102" s="8" t="s">
        <v>11847</v>
      </c>
      <c r="M3102" s="8" t="s">
        <v>11849</v>
      </c>
      <c r="N3102" s="12" t="s">
        <v>11</v>
      </c>
      <c r="O3102" s="12" t="s">
        <v>13</v>
      </c>
      <c r="P3102" s="12" t="s">
        <v>261</v>
      </c>
      <c r="Q3102" s="12" t="s">
        <v>44</v>
      </c>
      <c r="R3102" s="12" t="s">
        <v>20</v>
      </c>
      <c r="S3102" s="8"/>
      <c r="T3102" s="8"/>
      <c r="U3102" s="8"/>
      <c r="V3102" s="8"/>
      <c r="W3102" s="8"/>
      <c r="X3102" s="8"/>
      <c r="Y3102" s="8"/>
      <c r="Z3102" s="8"/>
      <c r="AA3102" s="8"/>
      <c r="AB3102" s="8"/>
      <c r="AC3102" s="9">
        <f>ROUNDUP(SUM(VLOOKUP(F3102,'Pontuação'!A$2:B$11,2,FALSE),VLOOKUP(E3102,'Pontuação'!C$2:D$11,2,FALSE),VLOOKUP(H3102,'Pontuação'!I$2:J$11,2,FALSE),VLOOKUP(J3102,'Pontuação'!G$2:H$11,2,FALSE),VLOOKUP(L3102,'Pontuação'!M$2:N$13,2,FALSE)),0)</f>
        <v>1685</v>
      </c>
      <c r="AD3102" s="10">
        <f t="shared" si="1"/>
        <v>169</v>
      </c>
      <c r="AE3102" s="10" t="str">
        <f t="array" ref="AE3102">IFERROR(INDEX('Pontuação'!G$13:G$101, MATCH(AD3102, 'Pontuação'!F$13:F$101, 0)), "Faixa Indefinida")</f>
        <v>B</v>
      </c>
      <c r="AF3102" s="10">
        <f t="shared" si="2"/>
        <v>0</v>
      </c>
      <c r="AG3102" s="10">
        <f t="shared" si="3"/>
        <v>1</v>
      </c>
      <c r="AH3102" s="10">
        <f t="shared" si="4"/>
        <v>0</v>
      </c>
      <c r="AI3102" s="10">
        <f t="shared" si="5"/>
        <v>0</v>
      </c>
      <c r="AJ3102" s="9">
        <f>ROUNDUP(SUM(VLOOKUP(F3102,'Pontuação 3.0'!A$2:B$11,2,FALSE),VLOOKUP(E3102,'Pontuação 3.0'!C$2:D$11,2,FALSE),VLOOKUP(H3102,'Pontuação 3.0'!I$2:J$11,2,FALSE),VLOOKUP(J3102,'Pontuação 3.0'!G$2:H$11,2,FALSE),VLOOKUP(G3102,'Pontuação 3.0'!E$2:F$11,2,FALSE),VLOOKUP(K3102,'Pontuação 3.0'!K$2:L$11,2,FALSE),VLOOKUP(L3102,'Pontuação 3.0'!M$2:N$13,2,FALSE)),0)</f>
        <v>2208</v>
      </c>
      <c r="AK3102" s="9">
        <f t="shared" si="6"/>
        <v>221</v>
      </c>
      <c r="AL3102" s="9" t="str">
        <f t="array" ref="AL3102">IFERROR(INDEX('Pontuação 3.0'!G$13:G$191, MATCH(AK3102, 'Pontuação 3.0'!F$13:F$191, 0)), "Faixa Indefinida")</f>
        <v>B</v>
      </c>
      <c r="AM3102" s="9">
        <f t="shared" si="7"/>
        <v>0</v>
      </c>
      <c r="AN3102" s="9">
        <f t="shared" si="8"/>
        <v>1</v>
      </c>
      <c r="AO3102" s="9">
        <f t="shared" si="9"/>
        <v>0</v>
      </c>
      <c r="AP3102" s="9">
        <f t="shared" si="10"/>
        <v>0</v>
      </c>
      <c r="AQ3102" s="8"/>
    </row>
    <row r="3103" ht="15.75" customHeight="1">
      <c r="A3103" s="7">
        <v>45682.0</v>
      </c>
      <c r="B3103" s="8" t="s">
        <v>6991</v>
      </c>
      <c r="C3103" s="8" t="s">
        <v>6992</v>
      </c>
      <c r="D3103" s="11">
        <v>8.2991755695E10</v>
      </c>
      <c r="E3103" s="8" t="s">
        <v>11868</v>
      </c>
      <c r="F3103" s="8" t="s">
        <v>11842</v>
      </c>
      <c r="G3103" s="8" t="s">
        <v>11843</v>
      </c>
      <c r="H3103" s="8" t="s">
        <v>11856</v>
      </c>
      <c r="I3103" s="8" t="s">
        <v>11837</v>
      </c>
      <c r="J3103" s="8" t="s">
        <v>11838</v>
      </c>
      <c r="K3103" s="8" t="s">
        <v>11837</v>
      </c>
      <c r="L3103" s="8" t="s">
        <v>11851</v>
      </c>
      <c r="M3103" s="8" t="s">
        <v>11849</v>
      </c>
      <c r="N3103" s="12" t="s">
        <v>11</v>
      </c>
      <c r="O3103" s="12" t="s">
        <v>13</v>
      </c>
      <c r="P3103" s="12" t="s">
        <v>49</v>
      </c>
      <c r="Q3103" s="12" t="s">
        <v>15</v>
      </c>
      <c r="R3103" s="12" t="s">
        <v>20</v>
      </c>
      <c r="S3103" s="8"/>
      <c r="T3103" s="8"/>
      <c r="U3103" s="8"/>
      <c r="V3103" s="8"/>
      <c r="W3103" s="8"/>
      <c r="X3103" s="8"/>
      <c r="Y3103" s="8"/>
      <c r="Z3103" s="8"/>
      <c r="AA3103" s="8"/>
      <c r="AB3103" s="8"/>
      <c r="AC3103" s="9">
        <f>ROUNDUP(SUM(VLOOKUP(F3103,'Pontuação'!A$2:B$11,2,FALSE),VLOOKUP(E3103,'Pontuação'!C$2:D$11,2,FALSE),VLOOKUP(H3103,'Pontuação'!I$2:J$11,2,FALSE),VLOOKUP(J3103,'Pontuação'!G$2:H$11,2,FALSE),VLOOKUP(L3103,'Pontuação'!M$2:N$13,2,FALSE)),0)</f>
        <v>1721</v>
      </c>
      <c r="AD3103" s="10">
        <f t="shared" si="1"/>
        <v>172</v>
      </c>
      <c r="AE3103" s="10" t="str">
        <f t="array" ref="AE3103">IFERROR(INDEX('Pontuação'!G$13:G$101, MATCH(AD3103, 'Pontuação'!F$13:F$101, 0)), "Faixa Indefinida")</f>
        <v>B</v>
      </c>
      <c r="AF3103" s="10">
        <f t="shared" si="2"/>
        <v>0</v>
      </c>
      <c r="AG3103" s="10">
        <f t="shared" si="3"/>
        <v>1</v>
      </c>
      <c r="AH3103" s="10">
        <f t="shared" si="4"/>
        <v>0</v>
      </c>
      <c r="AI3103" s="10">
        <f t="shared" si="5"/>
        <v>0</v>
      </c>
      <c r="AJ3103" s="9">
        <f>ROUNDUP(SUM(VLOOKUP(F3103,'Pontuação 3.0'!A$2:B$11,2,FALSE),VLOOKUP(E3103,'Pontuação 3.0'!C$2:D$11,2,FALSE),VLOOKUP(H3103,'Pontuação 3.0'!I$2:J$11,2,FALSE),VLOOKUP(J3103,'Pontuação 3.0'!G$2:H$11,2,FALSE),VLOOKUP(G3103,'Pontuação 3.0'!E$2:F$11,2,FALSE),VLOOKUP(K3103,'Pontuação 3.0'!K$2:L$11,2,FALSE),VLOOKUP(L3103,'Pontuação 3.0'!M$2:N$13,2,FALSE)),0)</f>
        <v>2219</v>
      </c>
      <c r="AK3103" s="9">
        <f t="shared" si="6"/>
        <v>222</v>
      </c>
      <c r="AL3103" s="9" t="str">
        <f t="array" ref="AL3103">IFERROR(INDEX('Pontuação 3.0'!G$13:G$191, MATCH(AK3103, 'Pontuação 3.0'!F$13:F$191, 0)), "Faixa Indefinida")</f>
        <v>B</v>
      </c>
      <c r="AM3103" s="9">
        <f t="shared" si="7"/>
        <v>0</v>
      </c>
      <c r="AN3103" s="9">
        <f t="shared" si="8"/>
        <v>1</v>
      </c>
      <c r="AO3103" s="9">
        <f t="shared" si="9"/>
        <v>0</v>
      </c>
      <c r="AP3103" s="9">
        <f t="shared" si="10"/>
        <v>0</v>
      </c>
      <c r="AQ3103" s="8"/>
    </row>
    <row r="3104" ht="15.75" customHeight="1">
      <c r="A3104" s="7">
        <v>45682.0</v>
      </c>
      <c r="B3104" s="8" t="s">
        <v>6995</v>
      </c>
      <c r="C3104" s="8" t="s">
        <v>6996</v>
      </c>
      <c r="D3104" s="11">
        <v>9.1985104942E10</v>
      </c>
      <c r="E3104" s="8" t="s">
        <v>11868</v>
      </c>
      <c r="F3104" s="8" t="s">
        <v>11854</v>
      </c>
      <c r="G3104" s="8" t="s">
        <v>11867</v>
      </c>
      <c r="H3104" s="8" t="s">
        <v>11856</v>
      </c>
      <c r="I3104" s="8" t="s">
        <v>11845</v>
      </c>
      <c r="J3104" s="8" t="s">
        <v>11846</v>
      </c>
      <c r="K3104" s="8" t="s">
        <v>11839</v>
      </c>
      <c r="L3104" s="8" t="s">
        <v>11851</v>
      </c>
      <c r="M3104" s="8" t="s">
        <v>11853</v>
      </c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8"/>
      <c r="Y3104" s="8"/>
      <c r="Z3104" s="8"/>
      <c r="AA3104" s="8"/>
      <c r="AB3104" s="8"/>
      <c r="AC3104" s="9">
        <f>ROUNDUP(SUM(VLOOKUP(F3104,'Pontuação'!A$2:B$11,2,FALSE),VLOOKUP(E3104,'Pontuação'!C$2:D$11,2,FALSE),VLOOKUP(H3104,'Pontuação'!I$2:J$11,2,FALSE),VLOOKUP(J3104,'Pontuação'!G$2:H$11,2,FALSE),VLOOKUP(L3104,'Pontuação'!M$2:N$13,2,FALSE)),0)</f>
        <v>1448</v>
      </c>
      <c r="AD3104" s="10">
        <f t="shared" si="1"/>
        <v>145</v>
      </c>
      <c r="AE3104" s="10" t="str">
        <f t="array" ref="AE3104">IFERROR(INDEX('Pontuação'!G$13:G$101, MATCH(AD3104, 'Pontuação'!F$13:F$101, 0)), "Faixa Indefinida")</f>
        <v>D</v>
      </c>
      <c r="AF3104" s="10">
        <f t="shared" si="2"/>
        <v>0</v>
      </c>
      <c r="AG3104" s="10">
        <f t="shared" si="3"/>
        <v>0</v>
      </c>
      <c r="AH3104" s="10">
        <f t="shared" si="4"/>
        <v>0</v>
      </c>
      <c r="AI3104" s="10">
        <f t="shared" si="5"/>
        <v>1</v>
      </c>
      <c r="AJ3104" s="9">
        <f>ROUNDUP(SUM(VLOOKUP(F3104,'Pontuação 3.0'!A$2:B$11,2,FALSE),VLOOKUP(E3104,'Pontuação 3.0'!C$2:D$11,2,FALSE),VLOOKUP(H3104,'Pontuação 3.0'!I$2:J$11,2,FALSE),VLOOKUP(J3104,'Pontuação 3.0'!G$2:H$11,2,FALSE),VLOOKUP(G3104,'Pontuação 3.0'!E$2:F$11,2,FALSE),VLOOKUP(K3104,'Pontuação 3.0'!K$2:L$11,2,FALSE),VLOOKUP(L3104,'Pontuação 3.0'!M$2:N$13,2,FALSE)),0)</f>
        <v>2040</v>
      </c>
      <c r="AK3104" s="9">
        <f t="shared" si="6"/>
        <v>204</v>
      </c>
      <c r="AL3104" s="9" t="str">
        <f t="array" ref="AL3104">IFERROR(INDEX('Pontuação 3.0'!G$13:G$191, MATCH(AK3104, 'Pontuação 3.0'!F$13:F$191, 0)), "Faixa Indefinida")</f>
        <v>C</v>
      </c>
      <c r="AM3104" s="9">
        <f t="shared" si="7"/>
        <v>0</v>
      </c>
      <c r="AN3104" s="9">
        <f t="shared" si="8"/>
        <v>0</v>
      </c>
      <c r="AO3104" s="9">
        <f t="shared" si="9"/>
        <v>1</v>
      </c>
      <c r="AP3104" s="9">
        <f t="shared" si="10"/>
        <v>0</v>
      </c>
      <c r="AQ3104" s="8"/>
    </row>
    <row r="3105" ht="15.75" customHeight="1">
      <c r="A3105" s="7">
        <v>45682.0</v>
      </c>
      <c r="B3105" s="8" t="s">
        <v>728</v>
      </c>
      <c r="C3105" s="8" t="s">
        <v>6999</v>
      </c>
      <c r="D3105" s="11">
        <v>4.8996690433E10</v>
      </c>
      <c r="E3105" s="8" t="s">
        <v>11833</v>
      </c>
      <c r="F3105" s="8" t="s">
        <v>11863</v>
      </c>
      <c r="G3105" s="8" t="s">
        <v>11867</v>
      </c>
      <c r="H3105" s="8" t="s">
        <v>11856</v>
      </c>
      <c r="I3105" s="8" t="s">
        <v>11837</v>
      </c>
      <c r="J3105" s="8" t="s">
        <v>11846</v>
      </c>
      <c r="K3105" s="8" t="s">
        <v>11837</v>
      </c>
      <c r="L3105" s="8" t="s">
        <v>11847</v>
      </c>
      <c r="M3105" s="8" t="s">
        <v>11848</v>
      </c>
      <c r="N3105" s="12" t="s">
        <v>11</v>
      </c>
      <c r="O3105" s="12" t="s">
        <v>13</v>
      </c>
      <c r="P3105" s="12" t="s">
        <v>37</v>
      </c>
      <c r="Q3105" s="12" t="s">
        <v>116</v>
      </c>
      <c r="R3105" s="12" t="s">
        <v>20</v>
      </c>
      <c r="S3105" s="8"/>
      <c r="T3105" s="8"/>
      <c r="U3105" s="8"/>
      <c r="V3105" s="8"/>
      <c r="W3105" s="8"/>
      <c r="X3105" s="8"/>
      <c r="Y3105" s="8"/>
      <c r="Z3105" s="8"/>
      <c r="AA3105" s="8"/>
      <c r="AB3105" s="8"/>
      <c r="AC3105" s="9">
        <f>ROUNDUP(SUM(VLOOKUP(F3105,'Pontuação'!A$2:B$11,2,FALSE),VLOOKUP(E3105,'Pontuação'!C$2:D$11,2,FALSE),VLOOKUP(H3105,'Pontuação'!I$2:J$11,2,FALSE),VLOOKUP(J3105,'Pontuação'!G$2:H$11,2,FALSE),VLOOKUP(L3105,'Pontuação'!M$2:N$13,2,FALSE)),0)</f>
        <v>1542</v>
      </c>
      <c r="AD3105" s="10">
        <f t="shared" si="1"/>
        <v>154</v>
      </c>
      <c r="AE3105" s="10" t="str">
        <f t="array" ref="AE3105">IFERROR(INDEX('Pontuação'!G$13:G$101, MATCH(AD3105, 'Pontuação'!F$13:F$101, 0)), "Faixa Indefinida")</f>
        <v>C</v>
      </c>
      <c r="AF3105" s="10">
        <f t="shared" si="2"/>
        <v>0</v>
      </c>
      <c r="AG3105" s="10">
        <f t="shared" si="3"/>
        <v>0</v>
      </c>
      <c r="AH3105" s="10">
        <f t="shared" si="4"/>
        <v>1</v>
      </c>
      <c r="AI3105" s="10">
        <f t="shared" si="5"/>
        <v>0</v>
      </c>
      <c r="AJ3105" s="9">
        <f>ROUNDUP(SUM(VLOOKUP(F3105,'Pontuação 3.0'!A$2:B$11,2,FALSE),VLOOKUP(E3105,'Pontuação 3.0'!C$2:D$11,2,FALSE),VLOOKUP(H3105,'Pontuação 3.0'!I$2:J$11,2,FALSE),VLOOKUP(J3105,'Pontuação 3.0'!G$2:H$11,2,FALSE),VLOOKUP(G3105,'Pontuação 3.0'!E$2:F$11,2,FALSE),VLOOKUP(K3105,'Pontuação 3.0'!K$2:L$11,2,FALSE),VLOOKUP(L3105,'Pontuação 3.0'!M$2:N$13,2,FALSE)),0)</f>
        <v>1688</v>
      </c>
      <c r="AK3105" s="9">
        <f t="shared" si="6"/>
        <v>169</v>
      </c>
      <c r="AL3105" s="9" t="str">
        <f t="array" ref="AL3105">IFERROR(INDEX('Pontuação 3.0'!G$13:G$191, MATCH(AK3105, 'Pontuação 3.0'!F$13:F$191, 0)), "Faixa Indefinida")</f>
        <v>D</v>
      </c>
      <c r="AM3105" s="9">
        <f t="shared" si="7"/>
        <v>0</v>
      </c>
      <c r="AN3105" s="9">
        <f t="shared" si="8"/>
        <v>0</v>
      </c>
      <c r="AO3105" s="9">
        <f t="shared" si="9"/>
        <v>0</v>
      </c>
      <c r="AP3105" s="9">
        <f t="shared" si="10"/>
        <v>1</v>
      </c>
      <c r="AQ3105" s="8"/>
    </row>
    <row r="3106" ht="15.75" customHeight="1">
      <c r="A3106" s="7">
        <v>45682.0</v>
      </c>
      <c r="B3106" s="8" t="s">
        <v>2948</v>
      </c>
      <c r="C3106" s="8" t="s">
        <v>6998</v>
      </c>
      <c r="D3106" s="11">
        <v>8.598952934E10</v>
      </c>
      <c r="E3106" s="8" t="s">
        <v>11833</v>
      </c>
      <c r="F3106" s="8" t="s">
        <v>11834</v>
      </c>
      <c r="G3106" s="8" t="s">
        <v>11843</v>
      </c>
      <c r="H3106" s="8" t="s">
        <v>11850</v>
      </c>
      <c r="I3106" s="8" t="s">
        <v>11837</v>
      </c>
      <c r="J3106" s="8" t="s">
        <v>11852</v>
      </c>
      <c r="K3106" s="8" t="s">
        <v>11837</v>
      </c>
      <c r="L3106" s="8" t="s">
        <v>11870</v>
      </c>
      <c r="M3106" s="8" t="s">
        <v>11848</v>
      </c>
      <c r="N3106" s="12" t="s">
        <v>11</v>
      </c>
      <c r="O3106" s="12" t="s">
        <v>13</v>
      </c>
      <c r="P3106" s="12" t="s">
        <v>99</v>
      </c>
      <c r="Q3106" s="12" t="s">
        <v>15</v>
      </c>
      <c r="R3106" s="12" t="s">
        <v>20</v>
      </c>
      <c r="S3106" s="8"/>
      <c r="T3106" s="8"/>
      <c r="U3106" s="8"/>
      <c r="V3106" s="8"/>
      <c r="W3106" s="8"/>
      <c r="X3106" s="8"/>
      <c r="Y3106" s="8"/>
      <c r="Z3106" s="8"/>
      <c r="AA3106" s="8"/>
      <c r="AB3106" s="8"/>
      <c r="AC3106" s="9">
        <f>ROUNDUP(SUM(VLOOKUP(F3106,'Pontuação'!A$2:B$11,2,FALSE),VLOOKUP(E3106,'Pontuação'!C$2:D$11,2,FALSE),VLOOKUP(H3106,'Pontuação'!I$2:J$11,2,FALSE),VLOOKUP(J3106,'Pontuação'!G$2:H$11,2,FALSE),VLOOKUP(L3106,'Pontuação'!M$2:N$13,2,FALSE)),0)</f>
        <v>1716</v>
      </c>
      <c r="AD3106" s="10">
        <f t="shared" si="1"/>
        <v>172</v>
      </c>
      <c r="AE3106" s="10" t="str">
        <f t="array" ref="AE3106">IFERROR(INDEX('Pontuação'!G$13:G$101, MATCH(AD3106, 'Pontuação'!F$13:F$101, 0)), "Faixa Indefinida")</f>
        <v>B</v>
      </c>
      <c r="AF3106" s="10">
        <f t="shared" si="2"/>
        <v>0</v>
      </c>
      <c r="AG3106" s="10">
        <f t="shared" si="3"/>
        <v>1</v>
      </c>
      <c r="AH3106" s="10">
        <f t="shared" si="4"/>
        <v>0</v>
      </c>
      <c r="AI3106" s="10">
        <f t="shared" si="5"/>
        <v>0</v>
      </c>
      <c r="AJ3106" s="9">
        <f>ROUNDUP(SUM(VLOOKUP(F3106,'Pontuação 3.0'!A$2:B$11,2,FALSE),VLOOKUP(E3106,'Pontuação 3.0'!C$2:D$11,2,FALSE),VLOOKUP(H3106,'Pontuação 3.0'!I$2:J$11,2,FALSE),VLOOKUP(J3106,'Pontuação 3.0'!G$2:H$11,2,FALSE),VLOOKUP(G3106,'Pontuação 3.0'!E$2:F$11,2,FALSE),VLOOKUP(K3106,'Pontuação 3.0'!K$2:L$11,2,FALSE),VLOOKUP(L3106,'Pontuação 3.0'!M$2:N$13,2,FALSE)),0)</f>
        <v>2335</v>
      </c>
      <c r="AK3106" s="9">
        <f t="shared" si="6"/>
        <v>234</v>
      </c>
      <c r="AL3106" s="9" t="str">
        <f t="array" ref="AL3106">IFERROR(INDEX('Pontuação 3.0'!G$13:G$191, MATCH(AK3106, 'Pontuação 3.0'!F$13:F$191, 0)), "Faixa Indefinida")</f>
        <v>B</v>
      </c>
      <c r="AM3106" s="9">
        <f t="shared" si="7"/>
        <v>0</v>
      </c>
      <c r="AN3106" s="9">
        <f t="shared" si="8"/>
        <v>1</v>
      </c>
      <c r="AO3106" s="9">
        <f t="shared" si="9"/>
        <v>0</v>
      </c>
      <c r="AP3106" s="9">
        <f t="shared" si="10"/>
        <v>0</v>
      </c>
      <c r="AQ3106" s="8"/>
    </row>
    <row r="3107" ht="15.75" customHeight="1">
      <c r="A3107" s="7">
        <v>45682.0</v>
      </c>
      <c r="B3107" s="8" t="s">
        <v>7000</v>
      </c>
      <c r="C3107" s="8" t="s">
        <v>7001</v>
      </c>
      <c r="D3107" s="8" t="s">
        <v>7002</v>
      </c>
      <c r="E3107" s="8" t="s">
        <v>11868</v>
      </c>
      <c r="F3107" s="8" t="s">
        <v>11834</v>
      </c>
      <c r="G3107" s="8" t="s">
        <v>11867</v>
      </c>
      <c r="H3107" s="8" t="s">
        <v>11856</v>
      </c>
      <c r="I3107" s="8" t="s">
        <v>11837</v>
      </c>
      <c r="J3107" s="8" t="s">
        <v>11846</v>
      </c>
      <c r="K3107" s="8" t="s">
        <v>11837</v>
      </c>
      <c r="L3107" s="8" t="s">
        <v>11847</v>
      </c>
      <c r="M3107" s="8" t="s">
        <v>11841</v>
      </c>
      <c r="N3107" s="12" t="s">
        <v>11</v>
      </c>
      <c r="O3107" s="12" t="s">
        <v>13</v>
      </c>
      <c r="P3107" s="12" t="s">
        <v>123</v>
      </c>
      <c r="Q3107" s="12" t="s">
        <v>15</v>
      </c>
      <c r="R3107" s="12" t="s">
        <v>14</v>
      </c>
      <c r="S3107" s="8"/>
      <c r="T3107" s="8"/>
      <c r="U3107" s="8"/>
      <c r="V3107" s="8"/>
      <c r="W3107" s="8"/>
      <c r="X3107" s="8"/>
      <c r="Y3107" s="8"/>
      <c r="Z3107" s="8"/>
      <c r="AA3107" s="8"/>
      <c r="AB3107" s="8"/>
      <c r="AC3107" s="9">
        <f>ROUNDUP(SUM(VLOOKUP(F3107,'Pontuação'!A$2:B$11,2,FALSE),VLOOKUP(E3107,'Pontuação'!C$2:D$11,2,FALSE),VLOOKUP(H3107,'Pontuação'!I$2:J$11,2,FALSE),VLOOKUP(J3107,'Pontuação'!G$2:H$11,2,FALSE),VLOOKUP(L3107,'Pontuação'!M$2:N$13,2,FALSE)),0)</f>
        <v>1563</v>
      </c>
      <c r="AD3107" s="10">
        <f t="shared" si="1"/>
        <v>156</v>
      </c>
      <c r="AE3107" s="10" t="str">
        <f t="array" ref="AE3107">IFERROR(INDEX('Pontuação'!G$13:G$101, MATCH(AD3107, 'Pontuação'!F$13:F$101, 0)), "Faixa Indefinida")</f>
        <v>C</v>
      </c>
      <c r="AF3107" s="10">
        <f t="shared" si="2"/>
        <v>0</v>
      </c>
      <c r="AG3107" s="10">
        <f t="shared" si="3"/>
        <v>0</v>
      </c>
      <c r="AH3107" s="10">
        <f t="shared" si="4"/>
        <v>1</v>
      </c>
      <c r="AI3107" s="10">
        <f t="shared" si="5"/>
        <v>0</v>
      </c>
      <c r="AJ3107" s="9">
        <f>ROUNDUP(SUM(VLOOKUP(F3107,'Pontuação 3.0'!A$2:B$11,2,FALSE),VLOOKUP(E3107,'Pontuação 3.0'!C$2:D$11,2,FALSE),VLOOKUP(H3107,'Pontuação 3.0'!I$2:J$11,2,FALSE),VLOOKUP(J3107,'Pontuação 3.0'!G$2:H$11,2,FALSE),VLOOKUP(G3107,'Pontuação 3.0'!E$2:F$11,2,FALSE),VLOOKUP(K3107,'Pontuação 3.0'!K$2:L$11,2,FALSE),VLOOKUP(L3107,'Pontuação 3.0'!M$2:N$13,2,FALSE)),0)</f>
        <v>1747</v>
      </c>
      <c r="AK3107" s="9">
        <f t="shared" si="6"/>
        <v>175</v>
      </c>
      <c r="AL3107" s="9" t="str">
        <f t="array" ref="AL3107">IFERROR(INDEX('Pontuação 3.0'!G$13:G$191, MATCH(AK3107, 'Pontuação 3.0'!F$13:F$191, 0)), "Faixa Indefinida")</f>
        <v>D</v>
      </c>
      <c r="AM3107" s="9">
        <f t="shared" si="7"/>
        <v>0</v>
      </c>
      <c r="AN3107" s="9">
        <f t="shared" si="8"/>
        <v>0</v>
      </c>
      <c r="AO3107" s="9">
        <f t="shared" si="9"/>
        <v>0</v>
      </c>
      <c r="AP3107" s="9">
        <f t="shared" si="10"/>
        <v>1</v>
      </c>
      <c r="AQ3107" s="8"/>
    </row>
    <row r="3108" ht="15.75" customHeight="1">
      <c r="A3108" s="7">
        <v>45682.0</v>
      </c>
      <c r="B3108" s="8" t="s">
        <v>5170</v>
      </c>
      <c r="C3108" s="8" t="s">
        <v>7006</v>
      </c>
      <c r="D3108" s="11">
        <v>1.9996208635E10</v>
      </c>
      <c r="E3108" s="8" t="s">
        <v>11833</v>
      </c>
      <c r="F3108" s="8" t="s">
        <v>11863</v>
      </c>
      <c r="G3108" s="8" t="s">
        <v>11843</v>
      </c>
      <c r="H3108" s="8" t="s">
        <v>11844</v>
      </c>
      <c r="I3108" s="8" t="s">
        <v>11845</v>
      </c>
      <c r="J3108" s="8" t="s">
        <v>11846</v>
      </c>
      <c r="K3108" s="8" t="s">
        <v>11837</v>
      </c>
      <c r="L3108" s="8" t="s">
        <v>11847</v>
      </c>
      <c r="M3108" s="8" t="s">
        <v>11848</v>
      </c>
      <c r="N3108" s="12" t="s">
        <v>11</v>
      </c>
      <c r="O3108" s="12" t="s">
        <v>13</v>
      </c>
      <c r="P3108" s="12" t="s">
        <v>27</v>
      </c>
      <c r="Q3108" s="12" t="s">
        <v>24</v>
      </c>
      <c r="R3108" s="12" t="s">
        <v>20</v>
      </c>
      <c r="S3108" s="8"/>
      <c r="T3108" s="8"/>
      <c r="U3108" s="8"/>
      <c r="V3108" s="8"/>
      <c r="W3108" s="8"/>
      <c r="X3108" s="8"/>
      <c r="Y3108" s="8"/>
      <c r="Z3108" s="8"/>
      <c r="AA3108" s="8"/>
      <c r="AB3108" s="8"/>
      <c r="AC3108" s="9">
        <f>ROUNDUP(SUM(VLOOKUP(F3108,'Pontuação'!A$2:B$11,2,FALSE),VLOOKUP(E3108,'Pontuação'!C$2:D$11,2,FALSE),VLOOKUP(H3108,'Pontuação'!I$2:J$11,2,FALSE),VLOOKUP(J3108,'Pontuação'!G$2:H$11,2,FALSE),VLOOKUP(L3108,'Pontuação'!M$2:N$13,2,FALSE)),0)</f>
        <v>1698</v>
      </c>
      <c r="AD3108" s="10">
        <f t="shared" si="1"/>
        <v>170</v>
      </c>
      <c r="AE3108" s="10" t="str">
        <f t="array" ref="AE3108">IFERROR(INDEX('Pontuação'!G$13:G$101, MATCH(AD3108, 'Pontuação'!F$13:F$101, 0)), "Faixa Indefinida")</f>
        <v>B</v>
      </c>
      <c r="AF3108" s="10">
        <f t="shared" si="2"/>
        <v>0</v>
      </c>
      <c r="AG3108" s="10">
        <f t="shared" si="3"/>
        <v>1</v>
      </c>
      <c r="AH3108" s="10">
        <f t="shared" si="4"/>
        <v>0</v>
      </c>
      <c r="AI3108" s="10">
        <f t="shared" si="5"/>
        <v>0</v>
      </c>
      <c r="AJ3108" s="9">
        <f>ROUNDUP(SUM(VLOOKUP(F3108,'Pontuação 3.0'!A$2:B$11,2,FALSE),VLOOKUP(E3108,'Pontuação 3.0'!C$2:D$11,2,FALSE),VLOOKUP(H3108,'Pontuação 3.0'!I$2:J$11,2,FALSE),VLOOKUP(J3108,'Pontuação 3.0'!G$2:H$11,2,FALSE),VLOOKUP(G3108,'Pontuação 3.0'!E$2:F$11,2,FALSE),VLOOKUP(K3108,'Pontuação 3.0'!K$2:L$11,2,FALSE),VLOOKUP(L3108,'Pontuação 3.0'!M$2:N$13,2,FALSE)),0)</f>
        <v>2073</v>
      </c>
      <c r="AK3108" s="9">
        <f t="shared" si="6"/>
        <v>207</v>
      </c>
      <c r="AL3108" s="9" t="str">
        <f t="array" ref="AL3108">IFERROR(INDEX('Pontuação 3.0'!G$13:G$191, MATCH(AK3108, 'Pontuação 3.0'!F$13:F$191, 0)), "Faixa Indefinida")</f>
        <v>C</v>
      </c>
      <c r="AM3108" s="9">
        <f t="shared" si="7"/>
        <v>0</v>
      </c>
      <c r="AN3108" s="9">
        <f t="shared" si="8"/>
        <v>0</v>
      </c>
      <c r="AO3108" s="9">
        <f t="shared" si="9"/>
        <v>1</v>
      </c>
      <c r="AP3108" s="9">
        <f t="shared" si="10"/>
        <v>0</v>
      </c>
      <c r="AQ3108" s="8"/>
    </row>
    <row r="3109" ht="15.75" customHeight="1">
      <c r="A3109" s="7">
        <v>45682.0</v>
      </c>
      <c r="B3109" s="8" t="s">
        <v>7033</v>
      </c>
      <c r="C3109" s="8" t="s">
        <v>7034</v>
      </c>
      <c r="D3109" s="11">
        <v>9.8984945595E10</v>
      </c>
      <c r="E3109" s="8" t="s">
        <v>11833</v>
      </c>
      <c r="F3109" s="8" t="s">
        <v>11834</v>
      </c>
      <c r="G3109" s="8" t="s">
        <v>11835</v>
      </c>
      <c r="H3109" s="8" t="s">
        <v>11850</v>
      </c>
      <c r="I3109" s="8" t="s">
        <v>11845</v>
      </c>
      <c r="J3109" s="8" t="s">
        <v>11846</v>
      </c>
      <c r="K3109" s="8" t="s">
        <v>11837</v>
      </c>
      <c r="L3109" s="8" t="s">
        <v>11851</v>
      </c>
      <c r="M3109" s="8" t="s">
        <v>11859</v>
      </c>
      <c r="N3109" s="12" t="s">
        <v>11</v>
      </c>
      <c r="O3109" s="12" t="s">
        <v>13</v>
      </c>
      <c r="P3109" s="12" t="s">
        <v>261</v>
      </c>
      <c r="Q3109" s="12" t="s">
        <v>15</v>
      </c>
      <c r="R3109" s="12" t="s">
        <v>20</v>
      </c>
      <c r="S3109" s="8"/>
      <c r="T3109" s="8"/>
      <c r="U3109" s="8"/>
      <c r="V3109" s="8"/>
      <c r="W3109" s="8"/>
      <c r="X3109" s="8"/>
      <c r="Y3109" s="8"/>
      <c r="Z3109" s="8"/>
      <c r="AA3109" s="8"/>
      <c r="AB3109" s="8"/>
      <c r="AC3109" s="9">
        <f>ROUNDUP(SUM(VLOOKUP(F3109,'Pontuação'!A$2:B$11,2,FALSE),VLOOKUP(E3109,'Pontuação'!C$2:D$11,2,FALSE),VLOOKUP(H3109,'Pontuação'!I$2:J$11,2,FALSE),VLOOKUP(J3109,'Pontuação'!G$2:H$11,2,FALSE),VLOOKUP(L3109,'Pontuação'!M$2:N$13,2,FALSE)),0)</f>
        <v>1541</v>
      </c>
      <c r="AD3109" s="10">
        <f t="shared" si="1"/>
        <v>154</v>
      </c>
      <c r="AE3109" s="10" t="str">
        <f t="array" ref="AE3109">IFERROR(INDEX('Pontuação'!G$13:G$101, MATCH(AD3109, 'Pontuação'!F$13:F$101, 0)), "Faixa Indefinida")</f>
        <v>C</v>
      </c>
      <c r="AF3109" s="10">
        <f t="shared" si="2"/>
        <v>0</v>
      </c>
      <c r="AG3109" s="10">
        <f t="shared" si="3"/>
        <v>0</v>
      </c>
      <c r="AH3109" s="10">
        <f t="shared" si="4"/>
        <v>1</v>
      </c>
      <c r="AI3109" s="10">
        <f t="shared" si="5"/>
        <v>0</v>
      </c>
      <c r="AJ3109" s="9">
        <f>ROUNDUP(SUM(VLOOKUP(F3109,'Pontuação 3.0'!A$2:B$11,2,FALSE),VLOOKUP(E3109,'Pontuação 3.0'!C$2:D$11,2,FALSE),VLOOKUP(H3109,'Pontuação 3.0'!I$2:J$11,2,FALSE),VLOOKUP(J3109,'Pontuação 3.0'!G$2:H$11,2,FALSE),VLOOKUP(G3109,'Pontuação 3.0'!E$2:F$11,2,FALSE),VLOOKUP(K3109,'Pontuação 3.0'!K$2:L$11,2,FALSE),VLOOKUP(L3109,'Pontuação 3.0'!M$2:N$13,2,FALSE)),0)</f>
        <v>1849</v>
      </c>
      <c r="AK3109" s="9">
        <f t="shared" si="6"/>
        <v>185</v>
      </c>
      <c r="AL3109" s="9" t="str">
        <f t="array" ref="AL3109">IFERROR(INDEX('Pontuação 3.0'!G$13:G$191, MATCH(AK3109, 'Pontuação 3.0'!F$13:F$191, 0)), "Faixa Indefinida")</f>
        <v>D</v>
      </c>
      <c r="AM3109" s="9">
        <f t="shared" si="7"/>
        <v>0</v>
      </c>
      <c r="AN3109" s="9">
        <f t="shared" si="8"/>
        <v>0</v>
      </c>
      <c r="AO3109" s="9">
        <f t="shared" si="9"/>
        <v>0</v>
      </c>
      <c r="AP3109" s="9">
        <f t="shared" si="10"/>
        <v>1</v>
      </c>
      <c r="AQ3109" s="8"/>
    </row>
    <row r="3110" ht="15.75" customHeight="1">
      <c r="A3110" s="7">
        <v>45682.0</v>
      </c>
      <c r="B3110" s="8" t="s">
        <v>409</v>
      </c>
      <c r="C3110" s="8" t="s">
        <v>7003</v>
      </c>
      <c r="D3110" s="11">
        <v>9.8985667905E10</v>
      </c>
      <c r="E3110" s="8" t="s">
        <v>11833</v>
      </c>
      <c r="F3110" s="8" t="s">
        <v>11842</v>
      </c>
      <c r="G3110" s="8" t="s">
        <v>11843</v>
      </c>
      <c r="H3110" s="8" t="s">
        <v>11850</v>
      </c>
      <c r="I3110" s="8" t="s">
        <v>11837</v>
      </c>
      <c r="J3110" s="8" t="s">
        <v>11846</v>
      </c>
      <c r="K3110" s="8" t="s">
        <v>11837</v>
      </c>
      <c r="L3110" s="8" t="s">
        <v>11840</v>
      </c>
      <c r="M3110" s="8" t="s">
        <v>11849</v>
      </c>
      <c r="N3110" s="12" t="s">
        <v>11</v>
      </c>
      <c r="O3110" s="12" t="s">
        <v>13</v>
      </c>
      <c r="P3110" s="12" t="s">
        <v>27</v>
      </c>
      <c r="Q3110" s="12" t="s">
        <v>15</v>
      </c>
      <c r="R3110" s="12" t="s">
        <v>20</v>
      </c>
      <c r="S3110" s="8"/>
      <c r="T3110" s="8"/>
      <c r="U3110" s="8"/>
      <c r="V3110" s="8"/>
      <c r="W3110" s="8"/>
      <c r="X3110" s="8"/>
      <c r="Y3110" s="8"/>
      <c r="Z3110" s="8"/>
      <c r="AA3110" s="8"/>
      <c r="AB3110" s="8"/>
      <c r="AC3110" s="9">
        <f>ROUNDUP(SUM(VLOOKUP(F3110,'Pontuação'!A$2:B$11,2,FALSE),VLOOKUP(E3110,'Pontuação'!C$2:D$11,2,FALSE),VLOOKUP(H3110,'Pontuação'!I$2:J$11,2,FALSE),VLOOKUP(J3110,'Pontuação'!G$2:H$11,2,FALSE),VLOOKUP(L3110,'Pontuação'!M$2:N$13,2,FALSE)),0)</f>
        <v>1597</v>
      </c>
      <c r="AD3110" s="10">
        <f t="shared" si="1"/>
        <v>160</v>
      </c>
      <c r="AE3110" s="10" t="str">
        <f t="array" ref="AE3110">IFERROR(INDEX('Pontuação'!G$13:G$101, MATCH(AD3110, 'Pontuação'!F$13:F$101, 0)), "Faixa Indefinida")</f>
        <v>C</v>
      </c>
      <c r="AF3110" s="10">
        <f t="shared" si="2"/>
        <v>0</v>
      </c>
      <c r="AG3110" s="10">
        <f t="shared" si="3"/>
        <v>0</v>
      </c>
      <c r="AH3110" s="10">
        <f t="shared" si="4"/>
        <v>1</v>
      </c>
      <c r="AI3110" s="10">
        <f t="shared" si="5"/>
        <v>0</v>
      </c>
      <c r="AJ3110" s="9">
        <f>ROUNDUP(SUM(VLOOKUP(F3110,'Pontuação 3.0'!A$2:B$11,2,FALSE),VLOOKUP(E3110,'Pontuação 3.0'!C$2:D$11,2,FALSE),VLOOKUP(H3110,'Pontuação 3.0'!I$2:J$11,2,FALSE),VLOOKUP(J3110,'Pontuação 3.0'!G$2:H$11,2,FALSE),VLOOKUP(G3110,'Pontuação 3.0'!E$2:F$11,2,FALSE),VLOOKUP(K3110,'Pontuação 3.0'!K$2:L$11,2,FALSE),VLOOKUP(L3110,'Pontuação 3.0'!M$2:N$13,2,FALSE)),0)</f>
        <v>2100</v>
      </c>
      <c r="AK3110" s="9">
        <f t="shared" si="6"/>
        <v>210</v>
      </c>
      <c r="AL3110" s="9" t="str">
        <f t="array" ref="AL3110">IFERROR(INDEX('Pontuação 3.0'!G$13:G$191, MATCH(AK3110, 'Pontuação 3.0'!F$13:F$191, 0)), "Faixa Indefinida")</f>
        <v>C</v>
      </c>
      <c r="AM3110" s="9">
        <f t="shared" si="7"/>
        <v>0</v>
      </c>
      <c r="AN3110" s="9">
        <f t="shared" si="8"/>
        <v>0</v>
      </c>
      <c r="AO3110" s="9">
        <f t="shared" si="9"/>
        <v>1</v>
      </c>
      <c r="AP3110" s="9">
        <f t="shared" si="10"/>
        <v>0</v>
      </c>
      <c r="AQ3110" s="8"/>
    </row>
    <row r="3111" ht="15.75" customHeight="1">
      <c r="A3111" s="7">
        <v>45682.0</v>
      </c>
      <c r="B3111" s="8" t="s">
        <v>7009</v>
      </c>
      <c r="C3111" s="8" t="s">
        <v>7010</v>
      </c>
      <c r="D3111" s="11">
        <v>7.9996351055E10</v>
      </c>
      <c r="E3111" s="8" t="s">
        <v>11833</v>
      </c>
      <c r="F3111" s="8" t="s">
        <v>11834</v>
      </c>
      <c r="G3111" s="8" t="s">
        <v>11843</v>
      </c>
      <c r="H3111" s="8" t="s">
        <v>11850</v>
      </c>
      <c r="I3111" s="8" t="s">
        <v>11845</v>
      </c>
      <c r="J3111" s="8" t="s">
        <v>11846</v>
      </c>
      <c r="K3111" s="8" t="s">
        <v>11837</v>
      </c>
      <c r="L3111" s="8" t="s">
        <v>11857</v>
      </c>
      <c r="M3111" s="8" t="s">
        <v>11849</v>
      </c>
      <c r="N3111" s="12" t="s">
        <v>11</v>
      </c>
      <c r="O3111" s="12" t="s">
        <v>13</v>
      </c>
      <c r="P3111" s="12" t="s">
        <v>40</v>
      </c>
      <c r="Q3111" s="12" t="s">
        <v>15</v>
      </c>
      <c r="R3111" s="12" t="s">
        <v>20</v>
      </c>
      <c r="S3111" s="8"/>
      <c r="T3111" s="8"/>
      <c r="U3111" s="8"/>
      <c r="V3111" s="8"/>
      <c r="W3111" s="8"/>
      <c r="X3111" s="8"/>
      <c r="Y3111" s="8"/>
      <c r="Z3111" s="8"/>
      <c r="AA3111" s="8"/>
      <c r="AB3111" s="8"/>
      <c r="AC3111" s="9">
        <f>ROUNDUP(SUM(VLOOKUP(F3111,'Pontuação'!A$2:B$11,2,FALSE),VLOOKUP(E3111,'Pontuação'!C$2:D$11,2,FALSE),VLOOKUP(H3111,'Pontuação'!I$2:J$11,2,FALSE),VLOOKUP(J3111,'Pontuação'!G$2:H$11,2,FALSE),VLOOKUP(L3111,'Pontuação'!M$2:N$13,2,FALSE)),0)</f>
        <v>1504</v>
      </c>
      <c r="AD3111" s="10">
        <f t="shared" si="1"/>
        <v>150</v>
      </c>
      <c r="AE3111" s="10" t="str">
        <f t="array" ref="AE3111">IFERROR(INDEX('Pontuação'!G$13:G$101, MATCH(AD3111, 'Pontuação'!F$13:F$101, 0)), "Faixa Indefinida")</f>
        <v>C</v>
      </c>
      <c r="AF3111" s="10">
        <f t="shared" si="2"/>
        <v>0</v>
      </c>
      <c r="AG3111" s="10">
        <f t="shared" si="3"/>
        <v>0</v>
      </c>
      <c r="AH3111" s="10">
        <f t="shared" si="4"/>
        <v>1</v>
      </c>
      <c r="AI3111" s="10">
        <f t="shared" si="5"/>
        <v>0</v>
      </c>
      <c r="AJ3111" s="9">
        <f>ROUNDUP(SUM(VLOOKUP(F3111,'Pontuação 3.0'!A$2:B$11,2,FALSE),VLOOKUP(E3111,'Pontuação 3.0'!C$2:D$11,2,FALSE),VLOOKUP(H3111,'Pontuação 3.0'!I$2:J$11,2,FALSE),VLOOKUP(J3111,'Pontuação 3.0'!G$2:H$11,2,FALSE),VLOOKUP(G3111,'Pontuação 3.0'!E$2:F$11,2,FALSE),VLOOKUP(K3111,'Pontuação 3.0'!K$2:L$11,2,FALSE),VLOOKUP(L3111,'Pontuação 3.0'!M$2:N$13,2,FALSE)),0)</f>
        <v>1959</v>
      </c>
      <c r="AK3111" s="9">
        <f t="shared" si="6"/>
        <v>196</v>
      </c>
      <c r="AL3111" s="9" t="str">
        <f t="array" ref="AL3111">IFERROR(INDEX('Pontuação 3.0'!G$13:G$191, MATCH(AK3111, 'Pontuação 3.0'!F$13:F$191, 0)), "Faixa Indefinida")</f>
        <v>C</v>
      </c>
      <c r="AM3111" s="9">
        <f t="shared" si="7"/>
        <v>0</v>
      </c>
      <c r="AN3111" s="9">
        <f t="shared" si="8"/>
        <v>0</v>
      </c>
      <c r="AO3111" s="9">
        <f t="shared" si="9"/>
        <v>1</v>
      </c>
      <c r="AP3111" s="9">
        <f t="shared" si="10"/>
        <v>0</v>
      </c>
      <c r="AQ3111" s="8"/>
    </row>
    <row r="3112" ht="15.75" customHeight="1">
      <c r="A3112" s="7">
        <v>45682.0</v>
      </c>
      <c r="B3112" s="8" t="s">
        <v>7007</v>
      </c>
      <c r="C3112" s="8" t="s">
        <v>7008</v>
      </c>
      <c r="D3112" s="11">
        <v>9.8987848307E10</v>
      </c>
      <c r="E3112" s="8" t="s">
        <v>11833</v>
      </c>
      <c r="F3112" s="8" t="s">
        <v>11834</v>
      </c>
      <c r="G3112" s="8" t="s">
        <v>11867</v>
      </c>
      <c r="H3112" s="8" t="s">
        <v>11856</v>
      </c>
      <c r="I3112" s="8" t="s">
        <v>11837</v>
      </c>
      <c r="J3112" s="8" t="s">
        <v>11846</v>
      </c>
      <c r="K3112" s="8" t="s">
        <v>11839</v>
      </c>
      <c r="L3112" s="8" t="s">
        <v>11847</v>
      </c>
      <c r="M3112" s="8" t="s">
        <v>11853</v>
      </c>
      <c r="N3112" s="12" t="s">
        <v>11</v>
      </c>
      <c r="O3112" s="12" t="s">
        <v>13</v>
      </c>
      <c r="P3112" s="12" t="s">
        <v>27</v>
      </c>
      <c r="Q3112" s="12" t="s">
        <v>15</v>
      </c>
      <c r="R3112" s="12" t="s">
        <v>14</v>
      </c>
      <c r="S3112" s="8"/>
      <c r="T3112" s="8"/>
      <c r="U3112" s="8"/>
      <c r="V3112" s="8"/>
      <c r="W3112" s="8"/>
      <c r="X3112" s="8"/>
      <c r="Y3112" s="8"/>
      <c r="Z3112" s="8"/>
      <c r="AA3112" s="8"/>
      <c r="AB3112" s="8"/>
      <c r="AC3112" s="9">
        <f>ROUNDUP(SUM(VLOOKUP(F3112,'Pontuação'!A$2:B$11,2,FALSE),VLOOKUP(E3112,'Pontuação'!C$2:D$11,2,FALSE),VLOOKUP(H3112,'Pontuação'!I$2:J$11,2,FALSE),VLOOKUP(J3112,'Pontuação'!G$2:H$11,2,FALSE),VLOOKUP(L3112,'Pontuação'!M$2:N$13,2,FALSE)),0)</f>
        <v>1559</v>
      </c>
      <c r="AD3112" s="10">
        <f t="shared" si="1"/>
        <v>156</v>
      </c>
      <c r="AE3112" s="10" t="str">
        <f t="array" ref="AE3112">IFERROR(INDEX('Pontuação'!G$13:G$101, MATCH(AD3112, 'Pontuação'!F$13:F$101, 0)), "Faixa Indefinida")</f>
        <v>C</v>
      </c>
      <c r="AF3112" s="10">
        <f t="shared" si="2"/>
        <v>0</v>
      </c>
      <c r="AG3112" s="10">
        <f t="shared" si="3"/>
        <v>0</v>
      </c>
      <c r="AH3112" s="10">
        <f t="shared" si="4"/>
        <v>1</v>
      </c>
      <c r="AI3112" s="10">
        <f t="shared" si="5"/>
        <v>0</v>
      </c>
      <c r="AJ3112" s="9">
        <f>ROUNDUP(SUM(VLOOKUP(F3112,'Pontuação 3.0'!A$2:B$11,2,FALSE),VLOOKUP(E3112,'Pontuação 3.0'!C$2:D$11,2,FALSE),VLOOKUP(H3112,'Pontuação 3.0'!I$2:J$11,2,FALSE),VLOOKUP(J3112,'Pontuação 3.0'!G$2:H$11,2,FALSE),VLOOKUP(G3112,'Pontuação 3.0'!E$2:F$11,2,FALSE),VLOOKUP(K3112,'Pontuação 3.0'!K$2:L$11,2,FALSE),VLOOKUP(L3112,'Pontuação 3.0'!M$2:N$13,2,FALSE)),0)</f>
        <v>2038</v>
      </c>
      <c r="AK3112" s="9">
        <f t="shared" si="6"/>
        <v>204</v>
      </c>
      <c r="AL3112" s="9" t="str">
        <f t="array" ref="AL3112">IFERROR(INDEX('Pontuação 3.0'!G$13:G$191, MATCH(AK3112, 'Pontuação 3.0'!F$13:F$191, 0)), "Faixa Indefinida")</f>
        <v>C</v>
      </c>
      <c r="AM3112" s="9">
        <f t="shared" si="7"/>
        <v>0</v>
      </c>
      <c r="AN3112" s="9">
        <f t="shared" si="8"/>
        <v>0</v>
      </c>
      <c r="AO3112" s="9">
        <f t="shared" si="9"/>
        <v>1</v>
      </c>
      <c r="AP3112" s="9">
        <f t="shared" si="10"/>
        <v>0</v>
      </c>
      <c r="AQ3112" s="8"/>
    </row>
    <row r="3113" ht="15.75" customHeight="1">
      <c r="A3113" s="7">
        <v>45682.0</v>
      </c>
      <c r="B3113" s="8" t="s">
        <v>7013</v>
      </c>
      <c r="C3113" s="8" t="s">
        <v>7014</v>
      </c>
      <c r="D3113" s="11">
        <v>9.1981568464E10</v>
      </c>
      <c r="E3113" s="8" t="s">
        <v>11833</v>
      </c>
      <c r="F3113" s="8" t="s">
        <v>11842</v>
      </c>
      <c r="G3113" s="8" t="s">
        <v>11835</v>
      </c>
      <c r="H3113" s="8" t="s">
        <v>11856</v>
      </c>
      <c r="I3113" s="8" t="s">
        <v>11837</v>
      </c>
      <c r="J3113" s="8" t="s">
        <v>11852</v>
      </c>
      <c r="K3113" s="8" t="s">
        <v>11837</v>
      </c>
      <c r="L3113" s="8" t="s">
        <v>11847</v>
      </c>
      <c r="M3113" s="8" t="s">
        <v>11848</v>
      </c>
      <c r="N3113" s="12" t="s">
        <v>11</v>
      </c>
      <c r="O3113" s="12" t="s">
        <v>13</v>
      </c>
      <c r="P3113" s="12" t="s">
        <v>23</v>
      </c>
      <c r="Q3113" s="12" t="s">
        <v>24</v>
      </c>
      <c r="R3113" s="12" t="s">
        <v>20</v>
      </c>
      <c r="S3113" s="8"/>
      <c r="T3113" s="8"/>
      <c r="U3113" s="8"/>
      <c r="V3113" s="8"/>
      <c r="W3113" s="8"/>
      <c r="X3113" s="8"/>
      <c r="Y3113" s="8"/>
      <c r="Z3113" s="8"/>
      <c r="AA3113" s="8"/>
      <c r="AB3113" s="8"/>
      <c r="AC3113" s="9">
        <f>ROUNDUP(SUM(VLOOKUP(F3113,'Pontuação'!A$2:B$11,2,FALSE),VLOOKUP(E3113,'Pontuação'!C$2:D$11,2,FALSE),VLOOKUP(H3113,'Pontuação'!I$2:J$11,2,FALSE),VLOOKUP(J3113,'Pontuação'!G$2:H$11,2,FALSE),VLOOKUP(L3113,'Pontuação'!M$2:N$13,2,FALSE)),0)</f>
        <v>1676</v>
      </c>
      <c r="AD3113" s="10">
        <f t="shared" si="1"/>
        <v>168</v>
      </c>
      <c r="AE3113" s="10" t="str">
        <f t="array" ref="AE3113">IFERROR(INDEX('Pontuação'!G$13:G$101, MATCH(AD3113, 'Pontuação'!F$13:F$101, 0)), "Faixa Indefinida")</f>
        <v>B</v>
      </c>
      <c r="AF3113" s="10">
        <f t="shared" si="2"/>
        <v>0</v>
      </c>
      <c r="AG3113" s="10">
        <f t="shared" si="3"/>
        <v>1</v>
      </c>
      <c r="AH3113" s="10">
        <f t="shared" si="4"/>
        <v>0</v>
      </c>
      <c r="AI3113" s="10">
        <f t="shared" si="5"/>
        <v>0</v>
      </c>
      <c r="AJ3113" s="9">
        <f>ROUNDUP(SUM(VLOOKUP(F3113,'Pontuação 3.0'!A$2:B$11,2,FALSE),VLOOKUP(E3113,'Pontuação 3.0'!C$2:D$11,2,FALSE),VLOOKUP(H3113,'Pontuação 3.0'!I$2:J$11,2,FALSE),VLOOKUP(J3113,'Pontuação 3.0'!G$2:H$11,2,FALSE),VLOOKUP(G3113,'Pontuação 3.0'!E$2:F$11,2,FALSE),VLOOKUP(K3113,'Pontuação 3.0'!K$2:L$11,2,FALSE),VLOOKUP(L3113,'Pontuação 3.0'!M$2:N$13,2,FALSE)),0)</f>
        <v>2072</v>
      </c>
      <c r="AK3113" s="9">
        <f t="shared" si="6"/>
        <v>207</v>
      </c>
      <c r="AL3113" s="9" t="str">
        <f t="array" ref="AL3113">IFERROR(INDEX('Pontuação 3.0'!G$13:G$191, MATCH(AK3113, 'Pontuação 3.0'!F$13:F$191, 0)), "Faixa Indefinida")</f>
        <v>C</v>
      </c>
      <c r="AM3113" s="9">
        <f t="shared" si="7"/>
        <v>0</v>
      </c>
      <c r="AN3113" s="9">
        <f t="shared" si="8"/>
        <v>0</v>
      </c>
      <c r="AO3113" s="9">
        <f t="shared" si="9"/>
        <v>1</v>
      </c>
      <c r="AP3113" s="9">
        <f t="shared" si="10"/>
        <v>0</v>
      </c>
      <c r="AQ3113" s="8"/>
    </row>
    <row r="3114" ht="15.75" customHeight="1">
      <c r="A3114" s="7">
        <v>45682.0</v>
      </c>
      <c r="B3114" s="8" t="s">
        <v>810</v>
      </c>
      <c r="C3114" s="8" t="s">
        <v>7017</v>
      </c>
      <c r="D3114" s="11">
        <v>1.5998106103E10</v>
      </c>
      <c r="E3114" s="8" t="s">
        <v>11833</v>
      </c>
      <c r="F3114" s="8" t="s">
        <v>11842</v>
      </c>
      <c r="G3114" s="8" t="s">
        <v>11843</v>
      </c>
      <c r="H3114" s="8" t="s">
        <v>11865</v>
      </c>
      <c r="I3114" s="8" t="s">
        <v>11845</v>
      </c>
      <c r="J3114" s="8" t="s">
        <v>11852</v>
      </c>
      <c r="K3114" s="8" t="s">
        <v>11839</v>
      </c>
      <c r="L3114" s="8" t="s">
        <v>11851</v>
      </c>
      <c r="M3114" s="8" t="s">
        <v>11853</v>
      </c>
      <c r="N3114" s="12" t="s">
        <v>11</v>
      </c>
      <c r="O3114" s="12" t="s">
        <v>13</v>
      </c>
      <c r="P3114" s="12" t="s">
        <v>37</v>
      </c>
      <c r="Q3114" s="12" t="s">
        <v>44</v>
      </c>
      <c r="R3114" s="12" t="s">
        <v>20</v>
      </c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9">
        <f>ROUNDUP(SUM(VLOOKUP(F3114,'Pontuação'!A$2:B$11,2,FALSE),VLOOKUP(E3114,'Pontuação'!C$2:D$11,2,FALSE),VLOOKUP(H3114,'Pontuação'!I$2:J$11,2,FALSE),VLOOKUP(J3114,'Pontuação'!G$2:H$11,2,FALSE),VLOOKUP(L3114,'Pontuação'!M$2:N$13,2,FALSE)),0)</f>
        <v>1684</v>
      </c>
      <c r="AD3114" s="10">
        <f t="shared" si="1"/>
        <v>168</v>
      </c>
      <c r="AE3114" s="10" t="str">
        <f t="array" ref="AE3114">IFERROR(INDEX('Pontuação'!G$13:G$101, MATCH(AD3114, 'Pontuação'!F$13:F$101, 0)), "Faixa Indefinida")</f>
        <v>B</v>
      </c>
      <c r="AF3114" s="10">
        <f t="shared" si="2"/>
        <v>0</v>
      </c>
      <c r="AG3114" s="10">
        <f t="shared" si="3"/>
        <v>1</v>
      </c>
      <c r="AH3114" s="10">
        <f t="shared" si="4"/>
        <v>0</v>
      </c>
      <c r="AI3114" s="10">
        <f t="shared" si="5"/>
        <v>0</v>
      </c>
      <c r="AJ3114" s="9">
        <f>ROUNDUP(SUM(VLOOKUP(F3114,'Pontuação 3.0'!A$2:B$11,2,FALSE),VLOOKUP(E3114,'Pontuação 3.0'!C$2:D$11,2,FALSE),VLOOKUP(H3114,'Pontuação 3.0'!I$2:J$11,2,FALSE),VLOOKUP(J3114,'Pontuação 3.0'!G$2:H$11,2,FALSE),VLOOKUP(G3114,'Pontuação 3.0'!E$2:F$11,2,FALSE),VLOOKUP(K3114,'Pontuação 3.0'!K$2:L$11,2,FALSE),VLOOKUP(L3114,'Pontuação 3.0'!M$2:N$13,2,FALSE)),0)</f>
        <v>2471</v>
      </c>
      <c r="AK3114" s="9">
        <f t="shared" si="6"/>
        <v>247</v>
      </c>
      <c r="AL3114" s="9" t="str">
        <f t="array" ref="AL3114">IFERROR(INDEX('Pontuação 3.0'!G$13:G$191, MATCH(AK3114, 'Pontuação 3.0'!F$13:F$191, 0)), "Faixa Indefinida")</f>
        <v>A</v>
      </c>
      <c r="AM3114" s="9">
        <f t="shared" si="7"/>
        <v>1</v>
      </c>
      <c r="AN3114" s="9">
        <f t="shared" si="8"/>
        <v>0</v>
      </c>
      <c r="AO3114" s="9">
        <f t="shared" si="9"/>
        <v>0</v>
      </c>
      <c r="AP3114" s="9">
        <f t="shared" si="10"/>
        <v>0</v>
      </c>
      <c r="AQ3114" s="8"/>
    </row>
    <row r="3115" ht="15.75" customHeight="1">
      <c r="A3115" s="7">
        <v>45682.0</v>
      </c>
      <c r="B3115" s="8" t="s">
        <v>7018</v>
      </c>
      <c r="C3115" s="8" t="s">
        <v>7019</v>
      </c>
      <c r="D3115" s="11">
        <v>9.96511121E8</v>
      </c>
      <c r="E3115" s="8" t="s">
        <v>11868</v>
      </c>
      <c r="F3115" s="8" t="s">
        <v>11842</v>
      </c>
      <c r="G3115" s="8" t="s">
        <v>11843</v>
      </c>
      <c r="H3115" s="8" t="s">
        <v>11850</v>
      </c>
      <c r="I3115" s="8" t="s">
        <v>11837</v>
      </c>
      <c r="J3115" s="8" t="s">
        <v>11852</v>
      </c>
      <c r="K3115" s="8" t="s">
        <v>11839</v>
      </c>
      <c r="L3115" s="8" t="s">
        <v>11851</v>
      </c>
      <c r="M3115" s="8" t="s">
        <v>11849</v>
      </c>
      <c r="N3115" s="12" t="s">
        <v>11</v>
      </c>
      <c r="O3115" s="12" t="s">
        <v>13</v>
      </c>
      <c r="P3115" s="12" t="s">
        <v>2258</v>
      </c>
      <c r="Q3115" s="12" t="s">
        <v>44</v>
      </c>
      <c r="R3115" s="12" t="s">
        <v>20</v>
      </c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9">
        <f>ROUNDUP(SUM(VLOOKUP(F3115,'Pontuação'!A$2:B$11,2,FALSE),VLOOKUP(E3115,'Pontuação'!C$2:D$11,2,FALSE),VLOOKUP(H3115,'Pontuação'!I$2:J$11,2,FALSE),VLOOKUP(J3115,'Pontuação'!G$2:H$11,2,FALSE),VLOOKUP(L3115,'Pontuação'!M$2:N$13,2,FALSE)),0)</f>
        <v>1662</v>
      </c>
      <c r="AD3115" s="10">
        <f t="shared" si="1"/>
        <v>166</v>
      </c>
      <c r="AE3115" s="10" t="str">
        <f t="array" ref="AE3115">IFERROR(INDEX('Pontuação'!G$13:G$101, MATCH(AD3115, 'Pontuação'!F$13:F$101, 0)), "Faixa Indefinida")</f>
        <v>B</v>
      </c>
      <c r="AF3115" s="10">
        <f t="shared" si="2"/>
        <v>0</v>
      </c>
      <c r="AG3115" s="10">
        <f t="shared" si="3"/>
        <v>1</v>
      </c>
      <c r="AH3115" s="10">
        <f t="shared" si="4"/>
        <v>0</v>
      </c>
      <c r="AI3115" s="10">
        <f t="shared" si="5"/>
        <v>0</v>
      </c>
      <c r="AJ3115" s="9">
        <f>ROUNDUP(SUM(VLOOKUP(F3115,'Pontuação 3.0'!A$2:B$11,2,FALSE),VLOOKUP(E3115,'Pontuação 3.0'!C$2:D$11,2,FALSE),VLOOKUP(H3115,'Pontuação 3.0'!I$2:J$11,2,FALSE),VLOOKUP(J3115,'Pontuação 3.0'!G$2:H$11,2,FALSE),VLOOKUP(G3115,'Pontuação 3.0'!E$2:F$11,2,FALSE),VLOOKUP(K3115,'Pontuação 3.0'!K$2:L$11,2,FALSE),VLOOKUP(L3115,'Pontuação 3.0'!M$2:N$13,2,FALSE)),0)</f>
        <v>2505</v>
      </c>
      <c r="AK3115" s="9">
        <f t="shared" si="6"/>
        <v>251</v>
      </c>
      <c r="AL3115" s="9" t="str">
        <f t="array" ref="AL3115">IFERROR(INDEX('Pontuação 3.0'!G$13:G$191, MATCH(AK3115, 'Pontuação 3.0'!F$13:F$191, 0)), "Faixa Indefinida")</f>
        <v>A</v>
      </c>
      <c r="AM3115" s="9">
        <f t="shared" si="7"/>
        <v>1</v>
      </c>
      <c r="AN3115" s="9">
        <f t="shared" si="8"/>
        <v>0</v>
      </c>
      <c r="AO3115" s="9">
        <f t="shared" si="9"/>
        <v>0</v>
      </c>
      <c r="AP3115" s="9">
        <f t="shared" si="10"/>
        <v>0</v>
      </c>
      <c r="AQ3115" s="8"/>
    </row>
    <row r="3116" ht="15.75" customHeight="1">
      <c r="A3116" s="7">
        <v>45682.0</v>
      </c>
      <c r="B3116" s="8" t="s">
        <v>7023</v>
      </c>
      <c r="C3116" s="8" t="s">
        <v>7024</v>
      </c>
      <c r="D3116" s="11">
        <v>4.198782866E10</v>
      </c>
      <c r="E3116" s="8" t="s">
        <v>11833</v>
      </c>
      <c r="F3116" s="8" t="s">
        <v>11842</v>
      </c>
      <c r="G3116" s="8" t="s">
        <v>11843</v>
      </c>
      <c r="H3116" s="8" t="s">
        <v>11850</v>
      </c>
      <c r="I3116" s="8" t="s">
        <v>11837</v>
      </c>
      <c r="J3116" s="8" t="s">
        <v>11846</v>
      </c>
      <c r="K3116" s="8" t="s">
        <v>11837</v>
      </c>
      <c r="L3116" s="8" t="s">
        <v>11851</v>
      </c>
      <c r="M3116" s="8" t="s">
        <v>11849</v>
      </c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9">
        <f>ROUNDUP(SUM(VLOOKUP(F3116,'Pontuação'!A$2:B$11,2,FALSE),VLOOKUP(E3116,'Pontuação'!C$2:D$11,2,FALSE),VLOOKUP(H3116,'Pontuação'!I$2:J$11,2,FALSE),VLOOKUP(J3116,'Pontuação'!G$2:H$11,2,FALSE),VLOOKUP(L3116,'Pontuação'!M$2:N$13,2,FALSE)),0)</f>
        <v>1553</v>
      </c>
      <c r="AD3116" s="10">
        <f t="shared" si="1"/>
        <v>155</v>
      </c>
      <c r="AE3116" s="10" t="str">
        <f t="array" ref="AE3116">IFERROR(INDEX('Pontuação'!G$13:G$101, MATCH(AD3116, 'Pontuação'!F$13:F$101, 0)), "Faixa Indefinida")</f>
        <v>C</v>
      </c>
      <c r="AF3116" s="10">
        <f t="shared" si="2"/>
        <v>0</v>
      </c>
      <c r="AG3116" s="10">
        <f t="shared" si="3"/>
        <v>0</v>
      </c>
      <c r="AH3116" s="10">
        <f t="shared" si="4"/>
        <v>1</v>
      </c>
      <c r="AI3116" s="10">
        <f t="shared" si="5"/>
        <v>0</v>
      </c>
      <c r="AJ3116" s="9">
        <f>ROUNDUP(SUM(VLOOKUP(F3116,'Pontuação 3.0'!A$2:B$11,2,FALSE),VLOOKUP(E3116,'Pontuação 3.0'!C$2:D$11,2,FALSE),VLOOKUP(H3116,'Pontuação 3.0'!I$2:J$11,2,FALSE),VLOOKUP(J3116,'Pontuação 3.0'!G$2:H$11,2,FALSE),VLOOKUP(G3116,'Pontuação 3.0'!E$2:F$11,2,FALSE),VLOOKUP(K3116,'Pontuação 3.0'!K$2:L$11,2,FALSE),VLOOKUP(L3116,'Pontuação 3.0'!M$2:N$13,2,FALSE)),0)</f>
        <v>2122</v>
      </c>
      <c r="AK3116" s="9">
        <f t="shared" si="6"/>
        <v>212</v>
      </c>
      <c r="AL3116" s="9" t="str">
        <f t="array" ref="AL3116">IFERROR(INDEX('Pontuação 3.0'!G$13:G$191, MATCH(AK3116, 'Pontuação 3.0'!F$13:F$191, 0)), "Faixa Indefinida")</f>
        <v>C</v>
      </c>
      <c r="AM3116" s="9">
        <f t="shared" si="7"/>
        <v>0</v>
      </c>
      <c r="AN3116" s="9">
        <f t="shared" si="8"/>
        <v>0</v>
      </c>
      <c r="AO3116" s="9">
        <f t="shared" si="9"/>
        <v>1</v>
      </c>
      <c r="AP3116" s="9">
        <f t="shared" si="10"/>
        <v>0</v>
      </c>
      <c r="AQ3116" s="8"/>
    </row>
    <row r="3117" ht="15.75" customHeight="1">
      <c r="A3117" s="7">
        <v>45682.0</v>
      </c>
      <c r="B3117" s="8" t="s">
        <v>5079</v>
      </c>
      <c r="C3117" s="8" t="s">
        <v>7020</v>
      </c>
      <c r="D3117" s="11">
        <v>1.7992285408E10</v>
      </c>
      <c r="E3117" s="8" t="s">
        <v>11833</v>
      </c>
      <c r="F3117" s="8" t="s">
        <v>11834</v>
      </c>
      <c r="G3117" s="8" t="s">
        <v>11843</v>
      </c>
      <c r="H3117" s="8" t="s">
        <v>11844</v>
      </c>
      <c r="I3117" s="8" t="s">
        <v>11837</v>
      </c>
      <c r="J3117" s="8" t="s">
        <v>11846</v>
      </c>
      <c r="K3117" s="8" t="s">
        <v>11837</v>
      </c>
      <c r="L3117" s="8" t="s">
        <v>11847</v>
      </c>
      <c r="M3117" s="8" t="s">
        <v>11848</v>
      </c>
      <c r="N3117" s="12" t="s">
        <v>11</v>
      </c>
      <c r="O3117" s="12" t="s">
        <v>13</v>
      </c>
      <c r="P3117" s="12" t="s">
        <v>23</v>
      </c>
      <c r="Q3117" s="12" t="s">
        <v>15</v>
      </c>
      <c r="R3117" s="12" t="s">
        <v>14</v>
      </c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9">
        <f>ROUNDUP(SUM(VLOOKUP(F3117,'Pontuação'!A$2:B$11,2,FALSE),VLOOKUP(E3117,'Pontuação'!C$2:D$11,2,FALSE),VLOOKUP(H3117,'Pontuação'!I$2:J$11,2,FALSE),VLOOKUP(J3117,'Pontuação'!G$2:H$11,2,FALSE),VLOOKUP(L3117,'Pontuação'!M$2:N$13,2,FALSE)),0)</f>
        <v>1715</v>
      </c>
      <c r="AD3117" s="10">
        <f t="shared" si="1"/>
        <v>172</v>
      </c>
      <c r="AE3117" s="10" t="str">
        <f t="array" ref="AE3117">IFERROR(INDEX('Pontuação'!G$13:G$101, MATCH(AD3117, 'Pontuação'!F$13:F$101, 0)), "Faixa Indefinida")</f>
        <v>B</v>
      </c>
      <c r="AF3117" s="10">
        <f t="shared" si="2"/>
        <v>0</v>
      </c>
      <c r="AG3117" s="10">
        <f t="shared" si="3"/>
        <v>1</v>
      </c>
      <c r="AH3117" s="10">
        <f t="shared" si="4"/>
        <v>0</v>
      </c>
      <c r="AI3117" s="10">
        <f t="shared" si="5"/>
        <v>0</v>
      </c>
      <c r="AJ3117" s="9">
        <f>ROUNDUP(SUM(VLOOKUP(F3117,'Pontuação 3.0'!A$2:B$11,2,FALSE),VLOOKUP(E3117,'Pontuação 3.0'!C$2:D$11,2,FALSE),VLOOKUP(H3117,'Pontuação 3.0'!I$2:J$11,2,FALSE),VLOOKUP(J3117,'Pontuação 3.0'!G$2:H$11,2,FALSE),VLOOKUP(G3117,'Pontuação 3.0'!E$2:F$11,2,FALSE),VLOOKUP(K3117,'Pontuação 3.0'!K$2:L$11,2,FALSE),VLOOKUP(L3117,'Pontuação 3.0'!M$2:N$13,2,FALSE)),0)</f>
        <v>2162</v>
      </c>
      <c r="AK3117" s="9">
        <f t="shared" si="6"/>
        <v>216</v>
      </c>
      <c r="AL3117" s="9" t="str">
        <f t="array" ref="AL3117">IFERROR(INDEX('Pontuação 3.0'!G$13:G$191, MATCH(AK3117, 'Pontuação 3.0'!F$13:F$191, 0)), "Faixa Indefinida")</f>
        <v>B</v>
      </c>
      <c r="AM3117" s="9">
        <f t="shared" si="7"/>
        <v>0</v>
      </c>
      <c r="AN3117" s="9">
        <f t="shared" si="8"/>
        <v>1</v>
      </c>
      <c r="AO3117" s="9">
        <f t="shared" si="9"/>
        <v>0</v>
      </c>
      <c r="AP3117" s="9">
        <f t="shared" si="10"/>
        <v>0</v>
      </c>
      <c r="AQ3117" s="8"/>
    </row>
    <row r="3118" ht="15.75" customHeight="1">
      <c r="A3118" s="7">
        <v>45682.0</v>
      </c>
      <c r="B3118" s="8" t="s">
        <v>7025</v>
      </c>
      <c r="C3118" s="8" t="s">
        <v>7026</v>
      </c>
      <c r="D3118" s="8" t="s">
        <v>7027</v>
      </c>
      <c r="E3118" s="8" t="s">
        <v>11833</v>
      </c>
      <c r="F3118" s="8" t="s">
        <v>11834</v>
      </c>
      <c r="G3118" s="8" t="s">
        <v>11835</v>
      </c>
      <c r="H3118" s="8" t="s">
        <v>11836</v>
      </c>
      <c r="I3118" s="8" t="s">
        <v>11837</v>
      </c>
      <c r="J3118" s="8" t="s">
        <v>11846</v>
      </c>
      <c r="K3118" s="8" t="s">
        <v>11837</v>
      </c>
      <c r="L3118" s="8" t="s">
        <v>11851</v>
      </c>
      <c r="M3118" s="8" t="s">
        <v>11849</v>
      </c>
      <c r="N3118" s="12" t="s">
        <v>11</v>
      </c>
      <c r="O3118" s="12" t="s">
        <v>13</v>
      </c>
      <c r="P3118" s="12" t="s">
        <v>27</v>
      </c>
      <c r="Q3118" s="12" t="s">
        <v>15</v>
      </c>
      <c r="R3118" s="12" t="s">
        <v>20</v>
      </c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9">
        <f>ROUNDUP(SUM(VLOOKUP(F3118,'Pontuação'!A$2:B$11,2,FALSE),VLOOKUP(E3118,'Pontuação'!C$2:D$11,2,FALSE),VLOOKUP(H3118,'Pontuação'!I$2:J$11,2,FALSE),VLOOKUP(J3118,'Pontuação'!G$2:H$11,2,FALSE),VLOOKUP(L3118,'Pontuação'!M$2:N$13,2,FALSE)),0)</f>
        <v>1357</v>
      </c>
      <c r="AD3118" s="10">
        <f t="shared" si="1"/>
        <v>136</v>
      </c>
      <c r="AE3118" s="10" t="str">
        <f t="array" ref="AE3118">IFERROR(INDEX('Pontuação'!G$13:G$101, MATCH(AD3118, 'Pontuação'!F$13:F$101, 0)), "Faixa Indefinida")</f>
        <v>D</v>
      </c>
      <c r="AF3118" s="10">
        <f t="shared" si="2"/>
        <v>0</v>
      </c>
      <c r="AG3118" s="10">
        <f t="shared" si="3"/>
        <v>0</v>
      </c>
      <c r="AH3118" s="10">
        <f t="shared" si="4"/>
        <v>0</v>
      </c>
      <c r="AI3118" s="10">
        <f t="shared" si="5"/>
        <v>1</v>
      </c>
      <c r="AJ3118" s="9">
        <f>ROUNDUP(SUM(VLOOKUP(F3118,'Pontuação 3.0'!A$2:B$11,2,FALSE),VLOOKUP(E3118,'Pontuação 3.0'!C$2:D$11,2,FALSE),VLOOKUP(H3118,'Pontuação 3.0'!I$2:J$11,2,FALSE),VLOOKUP(J3118,'Pontuação 3.0'!G$2:H$11,2,FALSE),VLOOKUP(G3118,'Pontuação 3.0'!E$2:F$11,2,FALSE),VLOOKUP(K3118,'Pontuação 3.0'!K$2:L$11,2,FALSE),VLOOKUP(L3118,'Pontuação 3.0'!M$2:N$13,2,FALSE)),0)</f>
        <v>1741</v>
      </c>
      <c r="AK3118" s="9">
        <f t="shared" si="6"/>
        <v>174</v>
      </c>
      <c r="AL3118" s="9" t="str">
        <f t="array" ref="AL3118">IFERROR(INDEX('Pontuação 3.0'!G$13:G$191, MATCH(AK3118, 'Pontuação 3.0'!F$13:F$191, 0)), "Faixa Indefinida")</f>
        <v>D</v>
      </c>
      <c r="AM3118" s="9">
        <f t="shared" si="7"/>
        <v>0</v>
      </c>
      <c r="AN3118" s="9">
        <f t="shared" si="8"/>
        <v>0</v>
      </c>
      <c r="AO3118" s="9">
        <f t="shared" si="9"/>
        <v>0</v>
      </c>
      <c r="AP3118" s="9">
        <f t="shared" si="10"/>
        <v>1</v>
      </c>
      <c r="AQ3118" s="8"/>
    </row>
    <row r="3119" ht="15.75" customHeight="1">
      <c r="A3119" s="7">
        <v>45682.0</v>
      </c>
      <c r="B3119" s="8" t="s">
        <v>3194</v>
      </c>
      <c r="C3119" s="8" t="s">
        <v>7028</v>
      </c>
      <c r="D3119" s="11">
        <v>8.5989192422E10</v>
      </c>
      <c r="E3119" s="8" t="s">
        <v>11868</v>
      </c>
      <c r="F3119" s="8" t="s">
        <v>11834</v>
      </c>
      <c r="G3119" s="8" t="s">
        <v>11843</v>
      </c>
      <c r="H3119" s="8" t="s">
        <v>11850</v>
      </c>
      <c r="I3119" s="8" t="s">
        <v>11837</v>
      </c>
      <c r="J3119" s="8" t="s">
        <v>11846</v>
      </c>
      <c r="K3119" s="8" t="s">
        <v>11837</v>
      </c>
      <c r="L3119" s="8" t="s">
        <v>11851</v>
      </c>
      <c r="M3119" s="8" t="s">
        <v>11841</v>
      </c>
      <c r="N3119" s="12" t="s">
        <v>11</v>
      </c>
      <c r="O3119" s="12" t="s">
        <v>13</v>
      </c>
      <c r="P3119" s="12" t="s">
        <v>27</v>
      </c>
      <c r="Q3119" s="12" t="s">
        <v>24</v>
      </c>
      <c r="R3119" s="12" t="s">
        <v>20</v>
      </c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9">
        <f>ROUNDUP(SUM(VLOOKUP(F3119,'Pontuação'!A$2:B$11,2,FALSE),VLOOKUP(E3119,'Pontuação'!C$2:D$11,2,FALSE),VLOOKUP(H3119,'Pontuação'!I$2:J$11,2,FALSE),VLOOKUP(J3119,'Pontuação'!G$2:H$11,2,FALSE),VLOOKUP(L3119,'Pontuação'!M$2:N$13,2,FALSE)),0)</f>
        <v>1545</v>
      </c>
      <c r="AD3119" s="10">
        <f t="shared" si="1"/>
        <v>155</v>
      </c>
      <c r="AE3119" s="10" t="str">
        <f t="array" ref="AE3119">IFERROR(INDEX('Pontuação'!G$13:G$101, MATCH(AD3119, 'Pontuação'!F$13:F$101, 0)), "Faixa Indefinida")</f>
        <v>C</v>
      </c>
      <c r="AF3119" s="10">
        <f t="shared" si="2"/>
        <v>0</v>
      </c>
      <c r="AG3119" s="10">
        <f t="shared" si="3"/>
        <v>0</v>
      </c>
      <c r="AH3119" s="10">
        <f t="shared" si="4"/>
        <v>1</v>
      </c>
      <c r="AI3119" s="10">
        <f t="shared" si="5"/>
        <v>0</v>
      </c>
      <c r="AJ3119" s="9">
        <f>ROUNDUP(SUM(VLOOKUP(F3119,'Pontuação 3.0'!A$2:B$11,2,FALSE),VLOOKUP(E3119,'Pontuação 3.0'!C$2:D$11,2,FALSE),VLOOKUP(H3119,'Pontuação 3.0'!I$2:J$11,2,FALSE),VLOOKUP(J3119,'Pontuação 3.0'!G$2:H$11,2,FALSE),VLOOKUP(G3119,'Pontuação 3.0'!E$2:F$11,2,FALSE),VLOOKUP(K3119,'Pontuação 3.0'!K$2:L$11,2,FALSE),VLOOKUP(L3119,'Pontuação 3.0'!M$2:N$13,2,FALSE)),0)</f>
        <v>1959</v>
      </c>
      <c r="AK3119" s="9">
        <f t="shared" si="6"/>
        <v>196</v>
      </c>
      <c r="AL3119" s="9" t="str">
        <f t="array" ref="AL3119">IFERROR(INDEX('Pontuação 3.0'!G$13:G$191, MATCH(AK3119, 'Pontuação 3.0'!F$13:F$191, 0)), "Faixa Indefinida")</f>
        <v>C</v>
      </c>
      <c r="AM3119" s="9">
        <f t="shared" si="7"/>
        <v>0</v>
      </c>
      <c r="AN3119" s="9">
        <f t="shared" si="8"/>
        <v>0</v>
      </c>
      <c r="AO3119" s="9">
        <f t="shared" si="9"/>
        <v>1</v>
      </c>
      <c r="AP3119" s="9">
        <f t="shared" si="10"/>
        <v>0</v>
      </c>
      <c r="AQ3119" s="8"/>
    </row>
    <row r="3120" ht="15.75" customHeight="1">
      <c r="A3120" s="7">
        <v>45682.0</v>
      </c>
      <c r="B3120" s="8" t="s">
        <v>7029</v>
      </c>
      <c r="C3120" s="8" t="s">
        <v>7030</v>
      </c>
      <c r="D3120" s="11">
        <v>7.1988816409E10</v>
      </c>
      <c r="E3120" s="8" t="s">
        <v>11868</v>
      </c>
      <c r="F3120" s="8" t="s">
        <v>11854</v>
      </c>
      <c r="G3120" s="8" t="s">
        <v>11855</v>
      </c>
      <c r="H3120" s="8" t="s">
        <v>11856</v>
      </c>
      <c r="I3120" s="8" t="s">
        <v>11837</v>
      </c>
      <c r="J3120" s="8" t="s">
        <v>11846</v>
      </c>
      <c r="K3120" s="8" t="s">
        <v>11837</v>
      </c>
      <c r="L3120" s="8" t="s">
        <v>11857</v>
      </c>
      <c r="M3120" s="8" t="s">
        <v>11841</v>
      </c>
      <c r="N3120" s="12" t="s">
        <v>11</v>
      </c>
      <c r="O3120" s="12" t="s">
        <v>13</v>
      </c>
      <c r="P3120" s="12" t="s">
        <v>37</v>
      </c>
      <c r="Q3120" s="12" t="s">
        <v>126</v>
      </c>
      <c r="R3120" s="12" t="s">
        <v>20</v>
      </c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9">
        <f>ROUNDUP(SUM(VLOOKUP(F3120,'Pontuação'!A$2:B$11,2,FALSE),VLOOKUP(E3120,'Pontuação'!C$2:D$11,2,FALSE),VLOOKUP(H3120,'Pontuação'!I$2:J$11,2,FALSE),VLOOKUP(J3120,'Pontuação'!G$2:H$11,2,FALSE),VLOOKUP(L3120,'Pontuação'!M$2:N$13,2,FALSE)),0)</f>
        <v>1411</v>
      </c>
      <c r="AD3120" s="10">
        <f t="shared" si="1"/>
        <v>141</v>
      </c>
      <c r="AE3120" s="10" t="str">
        <f t="array" ref="AE3120">IFERROR(INDEX('Pontuação'!G$13:G$101, MATCH(AD3120, 'Pontuação'!F$13:F$101, 0)), "Faixa Indefinida")</f>
        <v>D</v>
      </c>
      <c r="AF3120" s="10">
        <f t="shared" si="2"/>
        <v>0</v>
      </c>
      <c r="AG3120" s="10">
        <f t="shared" si="3"/>
        <v>0</v>
      </c>
      <c r="AH3120" s="10">
        <f t="shared" si="4"/>
        <v>0</v>
      </c>
      <c r="AI3120" s="10">
        <f t="shared" si="5"/>
        <v>1</v>
      </c>
      <c r="AJ3120" s="9">
        <f>ROUNDUP(SUM(VLOOKUP(F3120,'Pontuação 3.0'!A$2:B$11,2,FALSE),VLOOKUP(E3120,'Pontuação 3.0'!C$2:D$11,2,FALSE),VLOOKUP(H3120,'Pontuação 3.0'!I$2:J$11,2,FALSE),VLOOKUP(J3120,'Pontuação 3.0'!G$2:H$11,2,FALSE),VLOOKUP(G3120,'Pontuação 3.0'!E$2:F$11,2,FALSE),VLOOKUP(K3120,'Pontuação 3.0'!K$2:L$11,2,FALSE),VLOOKUP(L3120,'Pontuação 3.0'!M$2:N$13,2,FALSE)),0)</f>
        <v>1792</v>
      </c>
      <c r="AK3120" s="9">
        <f t="shared" si="6"/>
        <v>179</v>
      </c>
      <c r="AL3120" s="9" t="str">
        <f t="array" ref="AL3120">IFERROR(INDEX('Pontuação 3.0'!G$13:G$191, MATCH(AK3120, 'Pontuação 3.0'!F$13:F$191, 0)), "Faixa Indefinida")</f>
        <v>D</v>
      </c>
      <c r="AM3120" s="9">
        <f t="shared" si="7"/>
        <v>0</v>
      </c>
      <c r="AN3120" s="9">
        <f t="shared" si="8"/>
        <v>0</v>
      </c>
      <c r="AO3120" s="9">
        <f t="shared" si="9"/>
        <v>0</v>
      </c>
      <c r="AP3120" s="9">
        <f t="shared" si="10"/>
        <v>1</v>
      </c>
      <c r="AQ3120" s="8"/>
    </row>
    <row r="3121" ht="15.75" customHeight="1">
      <c r="A3121" s="7">
        <v>45682.0</v>
      </c>
      <c r="B3121" s="8" t="s">
        <v>370</v>
      </c>
      <c r="C3121" s="8" t="s">
        <v>7031</v>
      </c>
      <c r="D3121" s="11">
        <v>5.1981034744E10</v>
      </c>
      <c r="E3121" s="8" t="s">
        <v>11833</v>
      </c>
      <c r="F3121" s="8" t="s">
        <v>11834</v>
      </c>
      <c r="G3121" s="8" t="s">
        <v>11835</v>
      </c>
      <c r="H3121" s="8" t="s">
        <v>11844</v>
      </c>
      <c r="I3121" s="8" t="s">
        <v>11837</v>
      </c>
      <c r="J3121" s="8" t="s">
        <v>11852</v>
      </c>
      <c r="K3121" s="8" t="s">
        <v>11837</v>
      </c>
      <c r="L3121" s="8" t="s">
        <v>11847</v>
      </c>
      <c r="M3121" s="8" t="s">
        <v>11849</v>
      </c>
      <c r="N3121" s="12" t="s">
        <v>11</v>
      </c>
      <c r="O3121" s="12" t="s">
        <v>13</v>
      </c>
      <c r="P3121" s="12" t="s">
        <v>27</v>
      </c>
      <c r="Q3121" s="12" t="s">
        <v>15</v>
      </c>
      <c r="R3121" s="12" t="s">
        <v>14</v>
      </c>
      <c r="S3121" s="8"/>
      <c r="T3121" s="8"/>
      <c r="U3121" s="8"/>
      <c r="V3121" s="8"/>
      <c r="W3121" s="8"/>
      <c r="X3121" s="8"/>
      <c r="Y3121" s="8"/>
      <c r="Z3121" s="8"/>
      <c r="AA3121" s="8"/>
      <c r="AB3121" s="8"/>
      <c r="AC3121" s="9">
        <f>ROUNDUP(SUM(VLOOKUP(F3121,'Pontuação'!A$2:B$11,2,FALSE),VLOOKUP(E3121,'Pontuação'!C$2:D$11,2,FALSE),VLOOKUP(H3121,'Pontuação'!I$2:J$11,2,FALSE),VLOOKUP(J3121,'Pontuação'!G$2:H$11,2,FALSE),VLOOKUP(L3121,'Pontuação'!M$2:N$13,2,FALSE)),0)</f>
        <v>1820</v>
      </c>
      <c r="AD3121" s="10">
        <f t="shared" si="1"/>
        <v>182</v>
      </c>
      <c r="AE3121" s="10" t="str">
        <f t="array" ref="AE3121">IFERROR(INDEX('Pontuação'!G$13:G$101, MATCH(AD3121, 'Pontuação'!F$13:F$101, 0)), "Faixa Indefinida")</f>
        <v>B</v>
      </c>
      <c r="AF3121" s="10">
        <f t="shared" si="2"/>
        <v>0</v>
      </c>
      <c r="AG3121" s="10">
        <f t="shared" si="3"/>
        <v>1</v>
      </c>
      <c r="AH3121" s="10">
        <f t="shared" si="4"/>
        <v>0</v>
      </c>
      <c r="AI3121" s="10">
        <f t="shared" si="5"/>
        <v>0</v>
      </c>
      <c r="AJ3121" s="9">
        <f>ROUNDUP(SUM(VLOOKUP(F3121,'Pontuação 3.0'!A$2:B$11,2,FALSE),VLOOKUP(E3121,'Pontuação 3.0'!C$2:D$11,2,FALSE),VLOOKUP(H3121,'Pontuação 3.0'!I$2:J$11,2,FALSE),VLOOKUP(J3121,'Pontuação 3.0'!G$2:H$11,2,FALSE),VLOOKUP(G3121,'Pontuação 3.0'!E$2:F$11,2,FALSE),VLOOKUP(K3121,'Pontuação 3.0'!K$2:L$11,2,FALSE),VLOOKUP(L3121,'Pontuação 3.0'!M$2:N$13,2,FALSE)),0)</f>
        <v>2174</v>
      </c>
      <c r="AK3121" s="9">
        <f t="shared" si="6"/>
        <v>217</v>
      </c>
      <c r="AL3121" s="9" t="str">
        <f t="array" ref="AL3121">IFERROR(INDEX('Pontuação 3.0'!G$13:G$191, MATCH(AK3121, 'Pontuação 3.0'!F$13:F$191, 0)), "Faixa Indefinida")</f>
        <v>B</v>
      </c>
      <c r="AM3121" s="9">
        <f t="shared" si="7"/>
        <v>0</v>
      </c>
      <c r="AN3121" s="9">
        <f t="shared" si="8"/>
        <v>1</v>
      </c>
      <c r="AO3121" s="9">
        <f t="shared" si="9"/>
        <v>0</v>
      </c>
      <c r="AP3121" s="9">
        <f t="shared" si="10"/>
        <v>0</v>
      </c>
      <c r="AQ3121" s="8"/>
    </row>
    <row r="3122" ht="15.75" customHeight="1">
      <c r="A3122" s="7">
        <v>45682.0</v>
      </c>
      <c r="B3122" s="8" t="s">
        <v>7029</v>
      </c>
      <c r="C3122" s="8" t="s">
        <v>7030</v>
      </c>
      <c r="D3122" s="11">
        <v>7.1988816409E10</v>
      </c>
      <c r="E3122" s="8" t="s">
        <v>11833</v>
      </c>
      <c r="F3122" s="8" t="s">
        <v>11854</v>
      </c>
      <c r="G3122" s="8" t="s">
        <v>11855</v>
      </c>
      <c r="H3122" s="8" t="s">
        <v>11856</v>
      </c>
      <c r="I3122" s="8" t="s">
        <v>11837</v>
      </c>
      <c r="J3122" s="8" t="s">
        <v>11846</v>
      </c>
      <c r="K3122" s="8" t="s">
        <v>11837</v>
      </c>
      <c r="L3122" s="8" t="s">
        <v>11857</v>
      </c>
      <c r="M3122" s="8" t="s">
        <v>11841</v>
      </c>
      <c r="N3122" s="12" t="s">
        <v>11</v>
      </c>
      <c r="O3122" s="12" t="s">
        <v>13</v>
      </c>
      <c r="P3122" s="12" t="s">
        <v>37</v>
      </c>
      <c r="Q3122" s="12" t="s">
        <v>126</v>
      </c>
      <c r="R3122" s="12" t="s">
        <v>20</v>
      </c>
      <c r="S3122" s="8"/>
      <c r="T3122" s="8"/>
      <c r="U3122" s="8"/>
      <c r="V3122" s="8"/>
      <c r="W3122" s="8"/>
      <c r="X3122" s="8"/>
      <c r="Y3122" s="8"/>
      <c r="Z3122" s="8"/>
      <c r="AA3122" s="8"/>
      <c r="AB3122" s="8"/>
      <c r="AC3122" s="9">
        <f>ROUNDUP(SUM(VLOOKUP(F3122,'Pontuação'!A$2:B$11,2,FALSE),VLOOKUP(E3122,'Pontuação'!C$2:D$11,2,FALSE),VLOOKUP(H3122,'Pontuação'!I$2:J$11,2,FALSE),VLOOKUP(J3122,'Pontuação'!G$2:H$11,2,FALSE),VLOOKUP(L3122,'Pontuação'!M$2:N$13,2,FALSE)),0)</f>
        <v>1407</v>
      </c>
      <c r="AD3122" s="10">
        <f t="shared" si="1"/>
        <v>141</v>
      </c>
      <c r="AE3122" s="10" t="str">
        <f t="array" ref="AE3122">IFERROR(INDEX('Pontuação'!G$13:G$101, MATCH(AD3122, 'Pontuação'!F$13:F$101, 0)), "Faixa Indefinida")</f>
        <v>D</v>
      </c>
      <c r="AF3122" s="10">
        <f t="shared" si="2"/>
        <v>0</v>
      </c>
      <c r="AG3122" s="10">
        <f t="shared" si="3"/>
        <v>0</v>
      </c>
      <c r="AH3122" s="10">
        <f t="shared" si="4"/>
        <v>0</v>
      </c>
      <c r="AI3122" s="10">
        <f t="shared" si="5"/>
        <v>1</v>
      </c>
      <c r="AJ3122" s="9">
        <f>ROUNDUP(SUM(VLOOKUP(F3122,'Pontuação 3.0'!A$2:B$11,2,FALSE),VLOOKUP(E3122,'Pontuação 3.0'!C$2:D$11,2,FALSE),VLOOKUP(H3122,'Pontuação 3.0'!I$2:J$11,2,FALSE),VLOOKUP(J3122,'Pontuação 3.0'!G$2:H$11,2,FALSE),VLOOKUP(G3122,'Pontuação 3.0'!E$2:F$11,2,FALSE),VLOOKUP(K3122,'Pontuação 3.0'!K$2:L$11,2,FALSE),VLOOKUP(L3122,'Pontuação 3.0'!M$2:N$13,2,FALSE)),0)</f>
        <v>1822</v>
      </c>
      <c r="AK3122" s="9">
        <f t="shared" si="6"/>
        <v>182</v>
      </c>
      <c r="AL3122" s="9" t="str">
        <f t="array" ref="AL3122">IFERROR(INDEX('Pontuação 3.0'!G$13:G$191, MATCH(AK3122, 'Pontuação 3.0'!F$13:F$191, 0)), "Faixa Indefinida")</f>
        <v>D</v>
      </c>
      <c r="AM3122" s="9">
        <f t="shared" si="7"/>
        <v>0</v>
      </c>
      <c r="AN3122" s="9">
        <f t="shared" si="8"/>
        <v>0</v>
      </c>
      <c r="AO3122" s="9">
        <f t="shared" si="9"/>
        <v>0</v>
      </c>
      <c r="AP3122" s="9">
        <f t="shared" si="10"/>
        <v>1</v>
      </c>
      <c r="AQ3122" s="8"/>
    </row>
    <row r="3123" ht="15.75" customHeight="1">
      <c r="A3123" s="7">
        <v>45682.0</v>
      </c>
      <c r="B3123" s="8" t="s">
        <v>7035</v>
      </c>
      <c r="C3123" s="8" t="s">
        <v>7036</v>
      </c>
      <c r="D3123" s="8" t="s">
        <v>7037</v>
      </c>
      <c r="E3123" s="8" t="s">
        <v>11833</v>
      </c>
      <c r="F3123" s="8" t="s">
        <v>11842</v>
      </c>
      <c r="G3123" s="8" t="s">
        <v>11835</v>
      </c>
      <c r="H3123" s="8" t="s">
        <v>11844</v>
      </c>
      <c r="I3123" s="8" t="s">
        <v>11845</v>
      </c>
      <c r="J3123" s="8" t="s">
        <v>11846</v>
      </c>
      <c r="K3123" s="8" t="s">
        <v>11837</v>
      </c>
      <c r="L3123" s="8" t="s">
        <v>11847</v>
      </c>
      <c r="M3123" s="8" t="s">
        <v>11848</v>
      </c>
      <c r="N3123" s="12" t="s">
        <v>11</v>
      </c>
      <c r="O3123" s="12" t="s">
        <v>13</v>
      </c>
      <c r="P3123" s="12" t="s">
        <v>27</v>
      </c>
      <c r="Q3123" s="12" t="s">
        <v>15</v>
      </c>
      <c r="R3123" s="12" t="s">
        <v>20</v>
      </c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9">
        <f>ROUNDUP(SUM(VLOOKUP(F3123,'Pontuação'!A$2:B$11,2,FALSE),VLOOKUP(E3123,'Pontuação'!C$2:D$11,2,FALSE),VLOOKUP(H3123,'Pontuação'!I$2:J$11,2,FALSE),VLOOKUP(J3123,'Pontuação'!G$2:H$11,2,FALSE),VLOOKUP(L3123,'Pontuação'!M$2:N$13,2,FALSE)),0)</f>
        <v>1727</v>
      </c>
      <c r="AD3123" s="10">
        <f t="shared" si="1"/>
        <v>173</v>
      </c>
      <c r="AE3123" s="10" t="str">
        <f t="array" ref="AE3123">IFERROR(INDEX('Pontuação'!G$13:G$101, MATCH(AD3123, 'Pontuação'!F$13:F$101, 0)), "Faixa Indefinida")</f>
        <v>B</v>
      </c>
      <c r="AF3123" s="10">
        <f t="shared" si="2"/>
        <v>0</v>
      </c>
      <c r="AG3123" s="10">
        <f t="shared" si="3"/>
        <v>1</v>
      </c>
      <c r="AH3123" s="10">
        <f t="shared" si="4"/>
        <v>0</v>
      </c>
      <c r="AI3123" s="10">
        <f t="shared" si="5"/>
        <v>0</v>
      </c>
      <c r="AJ3123" s="9">
        <f>ROUNDUP(SUM(VLOOKUP(F3123,'Pontuação 3.0'!A$2:B$11,2,FALSE),VLOOKUP(E3123,'Pontuação 3.0'!C$2:D$11,2,FALSE),VLOOKUP(H3123,'Pontuação 3.0'!I$2:J$11,2,FALSE),VLOOKUP(J3123,'Pontuação 3.0'!G$2:H$11,2,FALSE),VLOOKUP(G3123,'Pontuação 3.0'!E$2:F$11,2,FALSE),VLOOKUP(K3123,'Pontuação 3.0'!K$2:L$11,2,FALSE),VLOOKUP(L3123,'Pontuação 3.0'!M$2:N$13,2,FALSE)),0)</f>
        <v>2155</v>
      </c>
      <c r="AK3123" s="9">
        <f t="shared" si="6"/>
        <v>216</v>
      </c>
      <c r="AL3123" s="9" t="str">
        <f t="array" ref="AL3123">IFERROR(INDEX('Pontuação 3.0'!G$13:G$191, MATCH(AK3123, 'Pontuação 3.0'!F$13:F$191, 0)), "Faixa Indefinida")</f>
        <v>B</v>
      </c>
      <c r="AM3123" s="9">
        <f t="shared" si="7"/>
        <v>0</v>
      </c>
      <c r="AN3123" s="9">
        <f t="shared" si="8"/>
        <v>1</v>
      </c>
      <c r="AO3123" s="9">
        <f t="shared" si="9"/>
        <v>0</v>
      </c>
      <c r="AP3123" s="9">
        <f t="shared" si="10"/>
        <v>0</v>
      </c>
      <c r="AQ3123" s="8"/>
    </row>
    <row r="3124" ht="15.75" customHeight="1">
      <c r="A3124" s="7">
        <v>45682.0</v>
      </c>
      <c r="B3124" s="8" t="s">
        <v>7038</v>
      </c>
      <c r="C3124" s="8" t="s">
        <v>7039</v>
      </c>
      <c r="D3124" s="11">
        <v>1.195912955E10</v>
      </c>
      <c r="E3124" s="8" t="s">
        <v>11833</v>
      </c>
      <c r="F3124" s="8" t="s">
        <v>11842</v>
      </c>
      <c r="G3124" s="8" t="s">
        <v>11835</v>
      </c>
      <c r="H3124" s="8" t="s">
        <v>11850</v>
      </c>
      <c r="I3124" s="8" t="s">
        <v>11837</v>
      </c>
      <c r="J3124" s="8" t="s">
        <v>11846</v>
      </c>
      <c r="K3124" s="8" t="s">
        <v>11837</v>
      </c>
      <c r="L3124" s="8" t="s">
        <v>11857</v>
      </c>
      <c r="M3124" s="8" t="s">
        <v>11848</v>
      </c>
      <c r="N3124" s="12" t="s">
        <v>11</v>
      </c>
      <c r="O3124" s="12" t="s">
        <v>13</v>
      </c>
      <c r="P3124" s="12" t="s">
        <v>123</v>
      </c>
      <c r="Q3124" s="12" t="s">
        <v>15</v>
      </c>
      <c r="R3124" s="12" t="s">
        <v>20</v>
      </c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9">
        <f>ROUNDUP(SUM(VLOOKUP(F3124,'Pontuação'!A$2:B$11,2,FALSE),VLOOKUP(E3124,'Pontuação'!C$2:D$11,2,FALSE),VLOOKUP(H3124,'Pontuação'!I$2:J$11,2,FALSE),VLOOKUP(J3124,'Pontuação'!G$2:H$11,2,FALSE),VLOOKUP(L3124,'Pontuação'!M$2:N$13,2,FALSE)),0)</f>
        <v>1516</v>
      </c>
      <c r="AD3124" s="10">
        <f t="shared" si="1"/>
        <v>152</v>
      </c>
      <c r="AE3124" s="10" t="str">
        <f t="array" ref="AE3124">IFERROR(INDEX('Pontuação'!G$13:G$101, MATCH(AD3124, 'Pontuação'!F$13:F$101, 0)), "Faixa Indefinida")</f>
        <v>C</v>
      </c>
      <c r="AF3124" s="10">
        <f t="shared" si="2"/>
        <v>0</v>
      </c>
      <c r="AG3124" s="10">
        <f t="shared" si="3"/>
        <v>0</v>
      </c>
      <c r="AH3124" s="10">
        <f t="shared" si="4"/>
        <v>1</v>
      </c>
      <c r="AI3124" s="10">
        <f t="shared" si="5"/>
        <v>0</v>
      </c>
      <c r="AJ3124" s="9">
        <f>ROUNDUP(SUM(VLOOKUP(F3124,'Pontuação 3.0'!A$2:B$11,2,FALSE),VLOOKUP(E3124,'Pontuação 3.0'!C$2:D$11,2,FALSE),VLOOKUP(H3124,'Pontuação 3.0'!I$2:J$11,2,FALSE),VLOOKUP(J3124,'Pontuação 3.0'!G$2:H$11,2,FALSE),VLOOKUP(G3124,'Pontuação 3.0'!E$2:F$11,2,FALSE),VLOOKUP(K3124,'Pontuação 3.0'!K$2:L$11,2,FALSE),VLOOKUP(L3124,'Pontuação 3.0'!M$2:N$13,2,FALSE)),0)</f>
        <v>1952</v>
      </c>
      <c r="AK3124" s="9">
        <f t="shared" si="6"/>
        <v>195</v>
      </c>
      <c r="AL3124" s="9" t="str">
        <f t="array" ref="AL3124">IFERROR(INDEX('Pontuação 3.0'!G$13:G$191, MATCH(AK3124, 'Pontuação 3.0'!F$13:F$191, 0)), "Faixa Indefinida")</f>
        <v>C</v>
      </c>
      <c r="AM3124" s="9">
        <f t="shared" si="7"/>
        <v>0</v>
      </c>
      <c r="AN3124" s="9">
        <f t="shared" si="8"/>
        <v>0</v>
      </c>
      <c r="AO3124" s="9">
        <f t="shared" si="9"/>
        <v>1</v>
      </c>
      <c r="AP3124" s="9">
        <f t="shared" si="10"/>
        <v>0</v>
      </c>
      <c r="AQ3124" s="8"/>
    </row>
    <row r="3125" ht="15.75" customHeight="1">
      <c r="A3125" s="7">
        <v>45682.0</v>
      </c>
      <c r="B3125" s="8" t="s">
        <v>7042</v>
      </c>
      <c r="C3125" s="8" t="s">
        <v>7043</v>
      </c>
      <c r="D3125" s="11">
        <v>2.1969363654E10</v>
      </c>
      <c r="E3125" s="8" t="s">
        <v>11833</v>
      </c>
      <c r="F3125" s="8" t="s">
        <v>11834</v>
      </c>
      <c r="G3125" s="8" t="s">
        <v>11835</v>
      </c>
      <c r="H3125" s="8" t="s">
        <v>11850</v>
      </c>
      <c r="I3125" s="8" t="s">
        <v>11845</v>
      </c>
      <c r="J3125" s="8" t="s">
        <v>11846</v>
      </c>
      <c r="K3125" s="8" t="s">
        <v>11837</v>
      </c>
      <c r="L3125" s="8" t="s">
        <v>11847</v>
      </c>
      <c r="M3125" s="8" t="s">
        <v>11841</v>
      </c>
      <c r="N3125" s="12" t="s">
        <v>11</v>
      </c>
      <c r="O3125" s="12" t="s">
        <v>13</v>
      </c>
      <c r="P3125" s="12" t="s">
        <v>27</v>
      </c>
      <c r="Q3125" s="12" t="s">
        <v>65</v>
      </c>
      <c r="R3125" s="12" t="s">
        <v>20</v>
      </c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9">
        <f>ROUNDUP(SUM(VLOOKUP(F3125,'Pontuação'!A$2:B$11,2,FALSE),VLOOKUP(E3125,'Pontuação'!C$2:D$11,2,FALSE),VLOOKUP(H3125,'Pontuação'!I$2:J$11,2,FALSE),VLOOKUP(J3125,'Pontuação'!G$2:H$11,2,FALSE),VLOOKUP(L3125,'Pontuação'!M$2:N$13,2,FALSE)),0)</f>
        <v>1673</v>
      </c>
      <c r="AD3125" s="10">
        <f t="shared" si="1"/>
        <v>167</v>
      </c>
      <c r="AE3125" s="10" t="str">
        <f t="array" ref="AE3125">IFERROR(INDEX('Pontuação'!G$13:G$101, MATCH(AD3125, 'Pontuação'!F$13:F$101, 0)), "Faixa Indefinida")</f>
        <v>B</v>
      </c>
      <c r="AF3125" s="10">
        <f t="shared" si="2"/>
        <v>0</v>
      </c>
      <c r="AG3125" s="10">
        <f t="shared" si="3"/>
        <v>1</v>
      </c>
      <c r="AH3125" s="10">
        <f t="shared" si="4"/>
        <v>0</v>
      </c>
      <c r="AI3125" s="10">
        <f t="shared" si="5"/>
        <v>0</v>
      </c>
      <c r="AJ3125" s="9">
        <f>ROUNDUP(SUM(VLOOKUP(F3125,'Pontuação 3.0'!A$2:B$11,2,FALSE),VLOOKUP(E3125,'Pontuação 3.0'!C$2:D$11,2,FALSE),VLOOKUP(H3125,'Pontuação 3.0'!I$2:J$11,2,FALSE),VLOOKUP(J3125,'Pontuação 3.0'!G$2:H$11,2,FALSE),VLOOKUP(G3125,'Pontuação 3.0'!E$2:F$11,2,FALSE),VLOOKUP(K3125,'Pontuação 3.0'!K$2:L$11,2,FALSE),VLOOKUP(L3125,'Pontuação 3.0'!M$2:N$13,2,FALSE)),0)</f>
        <v>1935</v>
      </c>
      <c r="AK3125" s="9">
        <f t="shared" si="6"/>
        <v>194</v>
      </c>
      <c r="AL3125" s="9" t="str">
        <f t="array" ref="AL3125">IFERROR(INDEX('Pontuação 3.0'!G$13:G$191, MATCH(AK3125, 'Pontuação 3.0'!F$13:F$191, 0)), "Faixa Indefinida")</f>
        <v>C</v>
      </c>
      <c r="AM3125" s="9">
        <f t="shared" si="7"/>
        <v>0</v>
      </c>
      <c r="AN3125" s="9">
        <f t="shared" si="8"/>
        <v>0</v>
      </c>
      <c r="AO3125" s="9">
        <f t="shared" si="9"/>
        <v>1</v>
      </c>
      <c r="AP3125" s="9">
        <f t="shared" si="10"/>
        <v>0</v>
      </c>
      <c r="AQ3125" s="8"/>
    </row>
    <row r="3126" ht="15.75" customHeight="1">
      <c r="A3126" s="7">
        <v>45682.0</v>
      </c>
      <c r="B3126" s="8" t="s">
        <v>194</v>
      </c>
      <c r="C3126" s="8" t="s">
        <v>7046</v>
      </c>
      <c r="D3126" s="11">
        <v>1.8996430141E10</v>
      </c>
      <c r="E3126" s="8" t="s">
        <v>11833</v>
      </c>
      <c r="F3126" s="8" t="s">
        <v>11842</v>
      </c>
      <c r="G3126" s="8" t="s">
        <v>11867</v>
      </c>
      <c r="H3126" s="8" t="s">
        <v>11850</v>
      </c>
      <c r="I3126" s="8" t="s">
        <v>11837</v>
      </c>
      <c r="J3126" s="8" t="s">
        <v>11846</v>
      </c>
      <c r="K3126" s="8" t="s">
        <v>11837</v>
      </c>
      <c r="L3126" s="8" t="s">
        <v>11851</v>
      </c>
      <c r="M3126" s="8" t="s">
        <v>11841</v>
      </c>
      <c r="N3126" s="12" t="s">
        <v>11</v>
      </c>
      <c r="O3126" s="12" t="s">
        <v>13</v>
      </c>
      <c r="P3126" s="12" t="s">
        <v>49</v>
      </c>
      <c r="Q3126" s="12" t="s">
        <v>24</v>
      </c>
      <c r="R3126" s="12" t="s">
        <v>14</v>
      </c>
      <c r="S3126" s="8"/>
      <c r="T3126" s="8"/>
      <c r="U3126" s="8"/>
      <c r="V3126" s="8"/>
      <c r="W3126" s="8"/>
      <c r="X3126" s="8"/>
      <c r="Y3126" s="8"/>
      <c r="Z3126" s="8"/>
      <c r="AA3126" s="8"/>
      <c r="AB3126" s="8"/>
      <c r="AC3126" s="9">
        <f>ROUNDUP(SUM(VLOOKUP(F3126,'Pontuação'!A$2:B$11,2,FALSE),VLOOKUP(E3126,'Pontuação'!C$2:D$11,2,FALSE),VLOOKUP(H3126,'Pontuação'!I$2:J$11,2,FALSE),VLOOKUP(J3126,'Pontuação'!G$2:H$11,2,FALSE),VLOOKUP(L3126,'Pontuação'!M$2:N$13,2,FALSE)),0)</f>
        <v>1553</v>
      </c>
      <c r="AD3126" s="10">
        <f t="shared" si="1"/>
        <v>155</v>
      </c>
      <c r="AE3126" s="10" t="str">
        <f t="array" ref="AE3126">IFERROR(INDEX('Pontuação'!G$13:G$101, MATCH(AD3126, 'Pontuação'!F$13:F$101, 0)), "Faixa Indefinida")</f>
        <v>C</v>
      </c>
      <c r="AF3126" s="10">
        <f t="shared" si="2"/>
        <v>0</v>
      </c>
      <c r="AG3126" s="10">
        <f t="shared" si="3"/>
        <v>0</v>
      </c>
      <c r="AH3126" s="10">
        <f t="shared" si="4"/>
        <v>1</v>
      </c>
      <c r="AI3126" s="10">
        <f t="shared" si="5"/>
        <v>0</v>
      </c>
      <c r="AJ3126" s="9">
        <f>ROUNDUP(SUM(VLOOKUP(F3126,'Pontuação 3.0'!A$2:B$11,2,FALSE),VLOOKUP(E3126,'Pontuação 3.0'!C$2:D$11,2,FALSE),VLOOKUP(H3126,'Pontuação 3.0'!I$2:J$11,2,FALSE),VLOOKUP(J3126,'Pontuação 3.0'!G$2:H$11,2,FALSE),VLOOKUP(G3126,'Pontuação 3.0'!E$2:F$11,2,FALSE),VLOOKUP(K3126,'Pontuação 3.0'!K$2:L$11,2,FALSE),VLOOKUP(L3126,'Pontuação 3.0'!M$2:N$13,2,FALSE)),0)</f>
        <v>1972</v>
      </c>
      <c r="AK3126" s="9">
        <f t="shared" si="6"/>
        <v>197</v>
      </c>
      <c r="AL3126" s="9" t="str">
        <f t="array" ref="AL3126">IFERROR(INDEX('Pontuação 3.0'!G$13:G$191, MATCH(AK3126, 'Pontuação 3.0'!F$13:F$191, 0)), "Faixa Indefinida")</f>
        <v>C</v>
      </c>
      <c r="AM3126" s="9">
        <f t="shared" si="7"/>
        <v>0</v>
      </c>
      <c r="AN3126" s="9">
        <f t="shared" si="8"/>
        <v>0</v>
      </c>
      <c r="AO3126" s="9">
        <f t="shared" si="9"/>
        <v>1</v>
      </c>
      <c r="AP3126" s="9">
        <f t="shared" si="10"/>
        <v>0</v>
      </c>
      <c r="AQ3126" s="8"/>
    </row>
    <row r="3127" ht="15.75" customHeight="1">
      <c r="A3127" s="7">
        <v>45682.0</v>
      </c>
      <c r="B3127" s="8" t="s">
        <v>7047</v>
      </c>
      <c r="C3127" s="8" t="s">
        <v>7048</v>
      </c>
      <c r="D3127" s="11">
        <v>6.7992161993E10</v>
      </c>
      <c r="E3127" s="8" t="s">
        <v>11833</v>
      </c>
      <c r="F3127" s="8" t="s">
        <v>11834</v>
      </c>
      <c r="G3127" s="8" t="s">
        <v>11835</v>
      </c>
      <c r="H3127" s="8" t="s">
        <v>11836</v>
      </c>
      <c r="I3127" s="8" t="s">
        <v>11845</v>
      </c>
      <c r="J3127" s="8" t="s">
        <v>11846</v>
      </c>
      <c r="K3127" s="8" t="s">
        <v>11837</v>
      </c>
      <c r="L3127" s="8" t="s">
        <v>11851</v>
      </c>
      <c r="M3127" s="8" t="s">
        <v>11848</v>
      </c>
      <c r="N3127" s="12" t="s">
        <v>11</v>
      </c>
      <c r="O3127" s="12" t="s">
        <v>13</v>
      </c>
      <c r="P3127" s="12" t="s">
        <v>27</v>
      </c>
      <c r="Q3127" s="12" t="s">
        <v>15</v>
      </c>
      <c r="R3127" s="12" t="s">
        <v>14</v>
      </c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9">
        <f>ROUNDUP(SUM(VLOOKUP(F3127,'Pontuação'!A$2:B$11,2,FALSE),VLOOKUP(E3127,'Pontuação'!C$2:D$11,2,FALSE),VLOOKUP(H3127,'Pontuação'!I$2:J$11,2,FALSE),VLOOKUP(J3127,'Pontuação'!G$2:H$11,2,FALSE),VLOOKUP(L3127,'Pontuação'!M$2:N$13,2,FALSE)),0)</f>
        <v>1357</v>
      </c>
      <c r="AD3127" s="10">
        <f t="shared" si="1"/>
        <v>136</v>
      </c>
      <c r="AE3127" s="10" t="str">
        <f t="array" ref="AE3127">IFERROR(INDEX('Pontuação'!G$13:G$101, MATCH(AD3127, 'Pontuação'!F$13:F$101, 0)), "Faixa Indefinida")</f>
        <v>D</v>
      </c>
      <c r="AF3127" s="10">
        <f t="shared" si="2"/>
        <v>0</v>
      </c>
      <c r="AG3127" s="10">
        <f t="shared" si="3"/>
        <v>0</v>
      </c>
      <c r="AH3127" s="10">
        <f t="shared" si="4"/>
        <v>0</v>
      </c>
      <c r="AI3127" s="10">
        <f t="shared" si="5"/>
        <v>1</v>
      </c>
      <c r="AJ3127" s="9">
        <f>ROUNDUP(SUM(VLOOKUP(F3127,'Pontuação 3.0'!A$2:B$11,2,FALSE),VLOOKUP(E3127,'Pontuação 3.0'!C$2:D$11,2,FALSE),VLOOKUP(H3127,'Pontuação 3.0'!I$2:J$11,2,FALSE),VLOOKUP(J3127,'Pontuação 3.0'!G$2:H$11,2,FALSE),VLOOKUP(G3127,'Pontuação 3.0'!E$2:F$11,2,FALSE),VLOOKUP(K3127,'Pontuação 3.0'!K$2:L$11,2,FALSE),VLOOKUP(L3127,'Pontuação 3.0'!M$2:N$13,2,FALSE)),0)</f>
        <v>1741</v>
      </c>
      <c r="AK3127" s="9">
        <f t="shared" si="6"/>
        <v>174</v>
      </c>
      <c r="AL3127" s="9" t="str">
        <f t="array" ref="AL3127">IFERROR(INDEX('Pontuação 3.0'!G$13:G$191, MATCH(AK3127, 'Pontuação 3.0'!F$13:F$191, 0)), "Faixa Indefinida")</f>
        <v>D</v>
      </c>
      <c r="AM3127" s="9">
        <f t="shared" si="7"/>
        <v>0</v>
      </c>
      <c r="AN3127" s="9">
        <f t="shared" si="8"/>
        <v>0</v>
      </c>
      <c r="AO3127" s="9">
        <f t="shared" si="9"/>
        <v>0</v>
      </c>
      <c r="AP3127" s="9">
        <f t="shared" si="10"/>
        <v>1</v>
      </c>
      <c r="AQ3127" s="8"/>
    </row>
    <row r="3128" ht="15.75" customHeight="1">
      <c r="A3128" s="7">
        <v>45682.0</v>
      </c>
      <c r="B3128" s="8" t="s">
        <v>7049</v>
      </c>
      <c r="C3128" s="8" t="s">
        <v>7050</v>
      </c>
      <c r="D3128" s="11">
        <v>1.2996119336E10</v>
      </c>
      <c r="E3128" s="8" t="s">
        <v>11833</v>
      </c>
      <c r="F3128" s="8" t="s">
        <v>11842</v>
      </c>
      <c r="G3128" s="8" t="s">
        <v>11835</v>
      </c>
      <c r="H3128" s="8" t="s">
        <v>11865</v>
      </c>
      <c r="I3128" s="8" t="s">
        <v>11837</v>
      </c>
      <c r="J3128" s="8" t="s">
        <v>11846</v>
      </c>
      <c r="K3128" s="8" t="s">
        <v>11837</v>
      </c>
      <c r="L3128" s="8" t="s">
        <v>11851</v>
      </c>
      <c r="M3128" s="8" t="s">
        <v>11848</v>
      </c>
      <c r="N3128" s="12" t="s">
        <v>11</v>
      </c>
      <c r="O3128" s="12" t="s">
        <v>13</v>
      </c>
      <c r="P3128" s="12" t="s">
        <v>99</v>
      </c>
      <c r="Q3128" s="12" t="s">
        <v>15</v>
      </c>
      <c r="R3128" s="12" t="s">
        <v>20</v>
      </c>
      <c r="S3128" s="8"/>
      <c r="T3128" s="8"/>
      <c r="U3128" s="8"/>
      <c r="V3128" s="8"/>
      <c r="W3128" s="8"/>
      <c r="X3128" s="8"/>
      <c r="Y3128" s="8"/>
      <c r="Z3128" s="8"/>
      <c r="AA3128" s="8"/>
      <c r="AB3128" s="8"/>
      <c r="AC3128" s="9">
        <f>ROUNDUP(SUM(VLOOKUP(F3128,'Pontuação'!A$2:B$11,2,FALSE),VLOOKUP(E3128,'Pontuação'!C$2:D$11,2,FALSE),VLOOKUP(H3128,'Pontuação'!I$2:J$11,2,FALSE),VLOOKUP(J3128,'Pontuação'!G$2:H$11,2,FALSE),VLOOKUP(L3128,'Pontuação'!M$2:N$13,2,FALSE)),0)</f>
        <v>1579</v>
      </c>
      <c r="AD3128" s="10">
        <f t="shared" si="1"/>
        <v>158</v>
      </c>
      <c r="AE3128" s="10" t="str">
        <f t="array" ref="AE3128">IFERROR(INDEX('Pontuação'!G$13:G$101, MATCH(AD3128, 'Pontuação'!F$13:F$101, 0)), "Faixa Indefinida")</f>
        <v>C</v>
      </c>
      <c r="AF3128" s="10">
        <f t="shared" si="2"/>
        <v>0</v>
      </c>
      <c r="AG3128" s="10">
        <f t="shared" si="3"/>
        <v>0</v>
      </c>
      <c r="AH3128" s="10">
        <f t="shared" si="4"/>
        <v>1</v>
      </c>
      <c r="AI3128" s="10">
        <f t="shared" si="5"/>
        <v>0</v>
      </c>
      <c r="AJ3128" s="9">
        <f>ROUNDUP(SUM(VLOOKUP(F3128,'Pontuação 3.0'!A$2:B$11,2,FALSE),VLOOKUP(E3128,'Pontuação 3.0'!C$2:D$11,2,FALSE),VLOOKUP(H3128,'Pontuação 3.0'!I$2:J$11,2,FALSE),VLOOKUP(J3128,'Pontuação 3.0'!G$2:H$11,2,FALSE),VLOOKUP(G3128,'Pontuação 3.0'!E$2:F$11,2,FALSE),VLOOKUP(K3128,'Pontuação 3.0'!K$2:L$11,2,FALSE),VLOOKUP(L3128,'Pontuação 3.0'!M$2:N$13,2,FALSE)),0)</f>
        <v>1918</v>
      </c>
      <c r="AK3128" s="9">
        <f t="shared" si="6"/>
        <v>192</v>
      </c>
      <c r="AL3128" s="9" t="str">
        <f t="array" ref="AL3128">IFERROR(INDEX('Pontuação 3.0'!G$13:G$191, MATCH(AK3128, 'Pontuação 3.0'!F$13:F$191, 0)), "Faixa Indefinida")</f>
        <v>C</v>
      </c>
      <c r="AM3128" s="9">
        <f t="shared" si="7"/>
        <v>0</v>
      </c>
      <c r="AN3128" s="9">
        <f t="shared" si="8"/>
        <v>0</v>
      </c>
      <c r="AO3128" s="9">
        <f t="shared" si="9"/>
        <v>1</v>
      </c>
      <c r="AP3128" s="9">
        <f t="shared" si="10"/>
        <v>0</v>
      </c>
      <c r="AQ3128" s="8"/>
    </row>
    <row r="3129" ht="15.75" customHeight="1">
      <c r="A3129" s="7">
        <v>45682.0</v>
      </c>
      <c r="B3129" s="8" t="s">
        <v>7051</v>
      </c>
      <c r="C3129" s="8" t="s">
        <v>7052</v>
      </c>
      <c r="D3129" s="11">
        <v>9.1992164317E10</v>
      </c>
      <c r="E3129" s="8" t="s">
        <v>11833</v>
      </c>
      <c r="F3129" s="8" t="s">
        <v>11842</v>
      </c>
      <c r="G3129" s="8" t="s">
        <v>11867</v>
      </c>
      <c r="H3129" s="8" t="s">
        <v>11850</v>
      </c>
      <c r="I3129" s="8" t="s">
        <v>11837</v>
      </c>
      <c r="J3129" s="8" t="s">
        <v>11852</v>
      </c>
      <c r="K3129" s="8" t="s">
        <v>11839</v>
      </c>
      <c r="L3129" s="8" t="s">
        <v>11847</v>
      </c>
      <c r="M3129" s="8" t="s">
        <v>11859</v>
      </c>
      <c r="N3129" s="12" t="s">
        <v>11</v>
      </c>
      <c r="O3129" s="12" t="s">
        <v>13</v>
      </c>
      <c r="P3129" s="12" t="s">
        <v>49</v>
      </c>
      <c r="Q3129" s="12" t="s">
        <v>15</v>
      </c>
      <c r="R3129" s="12" t="s">
        <v>20</v>
      </c>
      <c r="S3129" s="8"/>
      <c r="T3129" s="8"/>
      <c r="U3129" s="8"/>
      <c r="V3129" s="8"/>
      <c r="W3129" s="8"/>
      <c r="X3129" s="8"/>
      <c r="Y3129" s="8"/>
      <c r="Z3129" s="8"/>
      <c r="AA3129" s="8"/>
      <c r="AB3129" s="8"/>
      <c r="AC3129" s="9">
        <f>ROUNDUP(SUM(VLOOKUP(F3129,'Pontuação'!A$2:B$11,2,FALSE),VLOOKUP(E3129,'Pontuação'!C$2:D$11,2,FALSE),VLOOKUP(H3129,'Pontuação'!I$2:J$11,2,FALSE),VLOOKUP(J3129,'Pontuação'!G$2:H$11,2,FALSE),VLOOKUP(L3129,'Pontuação'!M$2:N$13,2,FALSE)),0)</f>
        <v>1790</v>
      </c>
      <c r="AD3129" s="10">
        <f t="shared" si="1"/>
        <v>179</v>
      </c>
      <c r="AE3129" s="10" t="str">
        <f t="array" ref="AE3129">IFERROR(INDEX('Pontuação'!G$13:G$101, MATCH(AD3129, 'Pontuação'!F$13:F$101, 0)), "Faixa Indefinida")</f>
        <v>B</v>
      </c>
      <c r="AF3129" s="10">
        <f t="shared" si="2"/>
        <v>0</v>
      </c>
      <c r="AG3129" s="10">
        <f t="shared" si="3"/>
        <v>1</v>
      </c>
      <c r="AH3129" s="10">
        <f t="shared" si="4"/>
        <v>0</v>
      </c>
      <c r="AI3129" s="10">
        <f t="shared" si="5"/>
        <v>0</v>
      </c>
      <c r="AJ3129" s="9">
        <f>ROUNDUP(SUM(VLOOKUP(F3129,'Pontuação 3.0'!A$2:B$11,2,FALSE),VLOOKUP(E3129,'Pontuação 3.0'!C$2:D$11,2,FALSE),VLOOKUP(H3129,'Pontuação 3.0'!I$2:J$11,2,FALSE),VLOOKUP(J3129,'Pontuação 3.0'!G$2:H$11,2,FALSE),VLOOKUP(G3129,'Pontuação 3.0'!E$2:F$11,2,FALSE),VLOOKUP(K3129,'Pontuação 3.0'!K$2:L$11,2,FALSE),VLOOKUP(L3129,'Pontuação 3.0'!M$2:N$13,2,FALSE)),0)</f>
        <v>2471</v>
      </c>
      <c r="AK3129" s="9">
        <f t="shared" si="6"/>
        <v>247</v>
      </c>
      <c r="AL3129" s="9" t="str">
        <f t="array" ref="AL3129">IFERROR(INDEX('Pontuação 3.0'!G$13:G$191, MATCH(AK3129, 'Pontuação 3.0'!F$13:F$191, 0)), "Faixa Indefinida")</f>
        <v>A</v>
      </c>
      <c r="AM3129" s="9">
        <f t="shared" si="7"/>
        <v>1</v>
      </c>
      <c r="AN3129" s="9">
        <f t="shared" si="8"/>
        <v>0</v>
      </c>
      <c r="AO3129" s="9">
        <f t="shared" si="9"/>
        <v>0</v>
      </c>
      <c r="AP3129" s="9">
        <f t="shared" si="10"/>
        <v>0</v>
      </c>
      <c r="AQ3129" s="8"/>
    </row>
    <row r="3130" ht="15.75" customHeight="1">
      <c r="A3130" s="7">
        <v>45682.0</v>
      </c>
      <c r="B3130" s="8" t="s">
        <v>1228</v>
      </c>
      <c r="C3130" s="8" t="s">
        <v>7055</v>
      </c>
      <c r="D3130" s="11">
        <v>9.1982234296E10</v>
      </c>
      <c r="E3130" s="8" t="s">
        <v>11833</v>
      </c>
      <c r="F3130" s="8" t="s">
        <v>11834</v>
      </c>
      <c r="G3130" s="8" t="s">
        <v>11835</v>
      </c>
      <c r="H3130" s="8" t="s">
        <v>11856</v>
      </c>
      <c r="I3130" s="8" t="s">
        <v>11837</v>
      </c>
      <c r="J3130" s="8" t="s">
        <v>11846</v>
      </c>
      <c r="K3130" s="8" t="s">
        <v>11837</v>
      </c>
      <c r="L3130" s="8" t="s">
        <v>11847</v>
      </c>
      <c r="M3130" s="8" t="s">
        <v>11841</v>
      </c>
      <c r="N3130" s="12" t="s">
        <v>11</v>
      </c>
      <c r="O3130" s="12" t="s">
        <v>13</v>
      </c>
      <c r="P3130" s="12" t="s">
        <v>31</v>
      </c>
      <c r="Q3130" s="12" t="s">
        <v>15</v>
      </c>
      <c r="R3130" s="12" t="s">
        <v>14</v>
      </c>
      <c r="S3130" s="8"/>
      <c r="T3130" s="8"/>
      <c r="U3130" s="8"/>
      <c r="V3130" s="8"/>
      <c r="W3130" s="8"/>
      <c r="X3130" s="8"/>
      <c r="Y3130" s="8"/>
      <c r="Z3130" s="8"/>
      <c r="AA3130" s="8"/>
      <c r="AB3130" s="8"/>
      <c r="AC3130" s="9">
        <f>ROUNDUP(SUM(VLOOKUP(F3130,'Pontuação'!A$2:B$11,2,FALSE),VLOOKUP(E3130,'Pontuação'!C$2:D$11,2,FALSE),VLOOKUP(H3130,'Pontuação'!I$2:J$11,2,FALSE),VLOOKUP(J3130,'Pontuação'!G$2:H$11,2,FALSE),VLOOKUP(L3130,'Pontuação'!M$2:N$13,2,FALSE)),0)</f>
        <v>1559</v>
      </c>
      <c r="AD3130" s="10">
        <f t="shared" si="1"/>
        <v>156</v>
      </c>
      <c r="AE3130" s="10" t="str">
        <f t="array" ref="AE3130">IFERROR(INDEX('Pontuação'!G$13:G$101, MATCH(AD3130, 'Pontuação'!F$13:F$101, 0)), "Faixa Indefinida")</f>
        <v>C</v>
      </c>
      <c r="AF3130" s="10">
        <f t="shared" si="2"/>
        <v>0</v>
      </c>
      <c r="AG3130" s="10">
        <f t="shared" si="3"/>
        <v>0</v>
      </c>
      <c r="AH3130" s="10">
        <f t="shared" si="4"/>
        <v>1</v>
      </c>
      <c r="AI3130" s="10">
        <f t="shared" si="5"/>
        <v>0</v>
      </c>
      <c r="AJ3130" s="9">
        <f>ROUNDUP(SUM(VLOOKUP(F3130,'Pontuação 3.0'!A$2:B$11,2,FALSE),VLOOKUP(E3130,'Pontuação 3.0'!C$2:D$11,2,FALSE),VLOOKUP(H3130,'Pontuação 3.0'!I$2:J$11,2,FALSE),VLOOKUP(J3130,'Pontuação 3.0'!G$2:H$11,2,FALSE),VLOOKUP(G3130,'Pontuação 3.0'!E$2:F$11,2,FALSE),VLOOKUP(K3130,'Pontuação 3.0'!K$2:L$11,2,FALSE),VLOOKUP(L3130,'Pontuação 3.0'!M$2:N$13,2,FALSE)),0)</f>
        <v>1787</v>
      </c>
      <c r="AK3130" s="9">
        <f t="shared" si="6"/>
        <v>179</v>
      </c>
      <c r="AL3130" s="9" t="str">
        <f t="array" ref="AL3130">IFERROR(INDEX('Pontuação 3.0'!G$13:G$191, MATCH(AK3130, 'Pontuação 3.0'!F$13:F$191, 0)), "Faixa Indefinida")</f>
        <v>D</v>
      </c>
      <c r="AM3130" s="9">
        <f t="shared" si="7"/>
        <v>0</v>
      </c>
      <c r="AN3130" s="9">
        <f t="shared" si="8"/>
        <v>0</v>
      </c>
      <c r="AO3130" s="9">
        <f t="shared" si="9"/>
        <v>0</v>
      </c>
      <c r="AP3130" s="9">
        <f t="shared" si="10"/>
        <v>1</v>
      </c>
      <c r="AQ3130" s="8"/>
    </row>
    <row r="3131" ht="15.75" customHeight="1">
      <c r="A3131" s="7">
        <v>45682.0</v>
      </c>
      <c r="B3131" s="8" t="s">
        <v>7058</v>
      </c>
      <c r="C3131" s="8" t="s">
        <v>7059</v>
      </c>
      <c r="D3131" s="11">
        <v>8.9994597905E10</v>
      </c>
      <c r="E3131" s="8" t="s">
        <v>11833</v>
      </c>
      <c r="F3131" s="8" t="s">
        <v>11854</v>
      </c>
      <c r="G3131" s="8" t="s">
        <v>11872</v>
      </c>
      <c r="H3131" s="8" t="s">
        <v>11856</v>
      </c>
      <c r="I3131" s="8" t="s">
        <v>11837</v>
      </c>
      <c r="J3131" s="8" t="s">
        <v>11852</v>
      </c>
      <c r="K3131" s="8" t="s">
        <v>11839</v>
      </c>
      <c r="L3131" s="8" t="s">
        <v>11851</v>
      </c>
      <c r="M3131" s="8" t="s">
        <v>11853</v>
      </c>
      <c r="N3131" s="12" t="s">
        <v>11</v>
      </c>
      <c r="O3131" s="12" t="s">
        <v>13</v>
      </c>
      <c r="P3131" s="12" t="s">
        <v>27</v>
      </c>
      <c r="Q3131" s="12" t="s">
        <v>15</v>
      </c>
      <c r="R3131" s="12" t="s">
        <v>20</v>
      </c>
      <c r="S3131" s="8"/>
      <c r="T3131" s="8"/>
      <c r="U3131" s="8"/>
      <c r="V3131" s="8"/>
      <c r="W3131" s="8"/>
      <c r="X3131" s="8"/>
      <c r="Y3131" s="8"/>
      <c r="Z3131" s="8"/>
      <c r="AA3131" s="8"/>
      <c r="AB3131" s="8"/>
      <c r="AC3131" s="9">
        <f>ROUNDUP(SUM(VLOOKUP(F3131,'Pontuação'!A$2:B$11,2,FALSE),VLOOKUP(E3131,'Pontuação'!C$2:D$11,2,FALSE),VLOOKUP(H3131,'Pontuação'!I$2:J$11,2,FALSE),VLOOKUP(J3131,'Pontuação'!G$2:H$11,2,FALSE),VLOOKUP(L3131,'Pontuação'!M$2:N$13,2,FALSE)),0)</f>
        <v>1549</v>
      </c>
      <c r="AD3131" s="10">
        <f t="shared" si="1"/>
        <v>155</v>
      </c>
      <c r="AE3131" s="10" t="str">
        <f t="array" ref="AE3131">IFERROR(INDEX('Pontuação'!G$13:G$101, MATCH(AD3131, 'Pontuação'!F$13:F$101, 0)), "Faixa Indefinida")</f>
        <v>C</v>
      </c>
      <c r="AF3131" s="10">
        <f t="shared" si="2"/>
        <v>0</v>
      </c>
      <c r="AG3131" s="10">
        <f t="shared" si="3"/>
        <v>0</v>
      </c>
      <c r="AH3131" s="10">
        <f t="shared" si="4"/>
        <v>1</v>
      </c>
      <c r="AI3131" s="10">
        <f t="shared" si="5"/>
        <v>0</v>
      </c>
      <c r="AJ3131" s="9">
        <f>ROUNDUP(SUM(VLOOKUP(F3131,'Pontuação 3.0'!A$2:B$11,2,FALSE),VLOOKUP(E3131,'Pontuação 3.0'!C$2:D$11,2,FALSE),VLOOKUP(H3131,'Pontuação 3.0'!I$2:J$11,2,FALSE),VLOOKUP(J3131,'Pontuação 3.0'!G$2:H$11,2,FALSE),VLOOKUP(G3131,'Pontuação 3.0'!E$2:F$11,2,FALSE),VLOOKUP(K3131,'Pontuação 3.0'!K$2:L$11,2,FALSE),VLOOKUP(L3131,'Pontuação 3.0'!M$2:N$13,2,FALSE)),0)</f>
        <v>2432</v>
      </c>
      <c r="AK3131" s="9">
        <f t="shared" si="6"/>
        <v>243</v>
      </c>
      <c r="AL3131" s="9" t="str">
        <f t="array" ref="AL3131">IFERROR(INDEX('Pontuação 3.0'!G$13:G$191, MATCH(AK3131, 'Pontuação 3.0'!F$13:F$191, 0)), "Faixa Indefinida")</f>
        <v>A</v>
      </c>
      <c r="AM3131" s="9">
        <f t="shared" si="7"/>
        <v>1</v>
      </c>
      <c r="AN3131" s="9">
        <f t="shared" si="8"/>
        <v>0</v>
      </c>
      <c r="AO3131" s="9">
        <f t="shared" si="9"/>
        <v>0</v>
      </c>
      <c r="AP3131" s="9">
        <f t="shared" si="10"/>
        <v>0</v>
      </c>
      <c r="AQ3131" s="8"/>
    </row>
    <row r="3132" ht="15.75" customHeight="1">
      <c r="A3132" s="7">
        <v>45682.0</v>
      </c>
      <c r="B3132" s="8" t="s">
        <v>7060</v>
      </c>
      <c r="C3132" s="8" t="s">
        <v>7061</v>
      </c>
      <c r="D3132" s="11">
        <v>6.7991187955E10</v>
      </c>
      <c r="E3132" s="8" t="s">
        <v>11868</v>
      </c>
      <c r="F3132" s="8" t="s">
        <v>11863</v>
      </c>
      <c r="G3132" s="8" t="s">
        <v>11843</v>
      </c>
      <c r="H3132" s="8" t="s">
        <v>11844</v>
      </c>
      <c r="I3132" s="8" t="s">
        <v>11837</v>
      </c>
      <c r="J3132" s="8" t="s">
        <v>11846</v>
      </c>
      <c r="K3132" s="8" t="s">
        <v>11837</v>
      </c>
      <c r="L3132" s="8" t="s">
        <v>11851</v>
      </c>
      <c r="M3132" s="8" t="s">
        <v>11841</v>
      </c>
      <c r="N3132" s="12" t="s">
        <v>11</v>
      </c>
      <c r="O3132" s="12" t="s">
        <v>13</v>
      </c>
      <c r="P3132" s="12" t="s">
        <v>123</v>
      </c>
      <c r="Q3132" s="12" t="s">
        <v>15</v>
      </c>
      <c r="R3132" s="12" t="s">
        <v>14</v>
      </c>
      <c r="S3132" s="8"/>
      <c r="T3132" s="8"/>
      <c r="U3132" s="8"/>
      <c r="V3132" s="8"/>
      <c r="W3132" s="8"/>
      <c r="X3132" s="8"/>
      <c r="Y3132" s="8"/>
      <c r="Z3132" s="8"/>
      <c r="AA3132" s="8"/>
      <c r="AB3132" s="8"/>
      <c r="AC3132" s="9">
        <f>ROUNDUP(SUM(VLOOKUP(F3132,'Pontuação'!A$2:B$11,2,FALSE),VLOOKUP(E3132,'Pontuação'!C$2:D$11,2,FALSE),VLOOKUP(H3132,'Pontuação'!I$2:J$11,2,FALSE),VLOOKUP(J3132,'Pontuação'!G$2:H$11,2,FALSE),VLOOKUP(L3132,'Pontuação'!M$2:N$13,2,FALSE)),0)</f>
        <v>1570</v>
      </c>
      <c r="AD3132" s="10">
        <f t="shared" si="1"/>
        <v>157</v>
      </c>
      <c r="AE3132" s="10" t="str">
        <f t="array" ref="AE3132">IFERROR(INDEX('Pontuação'!G$13:G$101, MATCH(AD3132, 'Pontuação'!F$13:F$101, 0)), "Faixa Indefinida")</f>
        <v>C</v>
      </c>
      <c r="AF3132" s="10">
        <f t="shared" si="2"/>
        <v>0</v>
      </c>
      <c r="AG3132" s="10">
        <f t="shared" si="3"/>
        <v>0</v>
      </c>
      <c r="AH3132" s="10">
        <f t="shared" si="4"/>
        <v>1</v>
      </c>
      <c r="AI3132" s="10">
        <f t="shared" si="5"/>
        <v>0</v>
      </c>
      <c r="AJ3132" s="9">
        <f>ROUNDUP(SUM(VLOOKUP(F3132,'Pontuação 3.0'!A$2:B$11,2,FALSE),VLOOKUP(E3132,'Pontuação 3.0'!C$2:D$11,2,FALSE),VLOOKUP(H3132,'Pontuação 3.0'!I$2:J$11,2,FALSE),VLOOKUP(J3132,'Pontuação 3.0'!G$2:H$11,2,FALSE),VLOOKUP(G3132,'Pontuação 3.0'!E$2:F$11,2,FALSE),VLOOKUP(K3132,'Pontuação 3.0'!K$2:L$11,2,FALSE),VLOOKUP(L3132,'Pontuação 3.0'!M$2:N$13,2,FALSE)),0)</f>
        <v>1957</v>
      </c>
      <c r="AK3132" s="9">
        <f t="shared" si="6"/>
        <v>196</v>
      </c>
      <c r="AL3132" s="9" t="str">
        <f t="array" ref="AL3132">IFERROR(INDEX('Pontuação 3.0'!G$13:G$191, MATCH(AK3132, 'Pontuação 3.0'!F$13:F$191, 0)), "Faixa Indefinida")</f>
        <v>C</v>
      </c>
      <c r="AM3132" s="9">
        <f t="shared" si="7"/>
        <v>0</v>
      </c>
      <c r="AN3132" s="9">
        <f t="shared" si="8"/>
        <v>0</v>
      </c>
      <c r="AO3132" s="9">
        <f t="shared" si="9"/>
        <v>1</v>
      </c>
      <c r="AP3132" s="9">
        <f t="shared" si="10"/>
        <v>0</v>
      </c>
      <c r="AQ3132" s="8"/>
    </row>
    <row r="3133" ht="15.75" customHeight="1">
      <c r="A3133" s="7">
        <v>45682.0</v>
      </c>
      <c r="B3133" s="8" t="s">
        <v>7062</v>
      </c>
      <c r="C3133" s="8" t="s">
        <v>7063</v>
      </c>
      <c r="D3133" s="11">
        <v>2.1964543414E10</v>
      </c>
      <c r="E3133" s="8" t="s">
        <v>11833</v>
      </c>
      <c r="F3133" s="8" t="s">
        <v>11834</v>
      </c>
      <c r="G3133" s="8" t="s">
        <v>11843</v>
      </c>
      <c r="H3133" s="8" t="s">
        <v>11850</v>
      </c>
      <c r="I3133" s="8" t="s">
        <v>11837</v>
      </c>
      <c r="J3133" s="8" t="s">
        <v>11846</v>
      </c>
      <c r="K3133" s="8" t="s">
        <v>11837</v>
      </c>
      <c r="L3133" s="8" t="s">
        <v>11847</v>
      </c>
      <c r="M3133" s="8" t="s">
        <v>11849</v>
      </c>
      <c r="N3133" s="12" t="s">
        <v>11</v>
      </c>
      <c r="O3133" s="12" t="s">
        <v>13</v>
      </c>
      <c r="P3133" s="12" t="s">
        <v>27</v>
      </c>
      <c r="Q3133" s="12" t="s">
        <v>65</v>
      </c>
      <c r="R3133" s="12" t="s">
        <v>20</v>
      </c>
      <c r="S3133" s="8"/>
      <c r="T3133" s="8"/>
      <c r="U3133" s="8"/>
      <c r="V3133" s="8"/>
      <c r="W3133" s="8"/>
      <c r="X3133" s="8"/>
      <c r="Y3133" s="8"/>
      <c r="Z3133" s="8"/>
      <c r="AA3133" s="8"/>
      <c r="AB3133" s="8"/>
      <c r="AC3133" s="9">
        <f>ROUNDUP(SUM(VLOOKUP(F3133,'Pontuação'!A$2:B$11,2,FALSE),VLOOKUP(E3133,'Pontuação'!C$2:D$11,2,FALSE),VLOOKUP(H3133,'Pontuação'!I$2:J$11,2,FALSE),VLOOKUP(J3133,'Pontuação'!G$2:H$11,2,FALSE),VLOOKUP(L3133,'Pontuação'!M$2:N$13,2,FALSE)),0)</f>
        <v>1673</v>
      </c>
      <c r="AD3133" s="10">
        <f t="shared" si="1"/>
        <v>167</v>
      </c>
      <c r="AE3133" s="10" t="str">
        <f t="array" ref="AE3133">IFERROR(INDEX('Pontuação'!G$13:G$101, MATCH(AD3133, 'Pontuação'!F$13:F$101, 0)), "Faixa Indefinida")</f>
        <v>B</v>
      </c>
      <c r="AF3133" s="10">
        <f t="shared" si="2"/>
        <v>0</v>
      </c>
      <c r="AG3133" s="10">
        <f t="shared" si="3"/>
        <v>1</v>
      </c>
      <c r="AH3133" s="10">
        <f t="shared" si="4"/>
        <v>0</v>
      </c>
      <c r="AI3133" s="10">
        <f t="shared" si="5"/>
        <v>0</v>
      </c>
      <c r="AJ3133" s="9">
        <f>ROUNDUP(SUM(VLOOKUP(F3133,'Pontuação 3.0'!A$2:B$11,2,FALSE),VLOOKUP(E3133,'Pontuação 3.0'!C$2:D$11,2,FALSE),VLOOKUP(H3133,'Pontuação 3.0'!I$2:J$11,2,FALSE),VLOOKUP(J3133,'Pontuação 3.0'!G$2:H$11,2,FALSE),VLOOKUP(G3133,'Pontuação 3.0'!E$2:F$11,2,FALSE),VLOOKUP(K3133,'Pontuação 3.0'!K$2:L$11,2,FALSE),VLOOKUP(L3133,'Pontuação 3.0'!M$2:N$13,2,FALSE)),0)</f>
        <v>2075</v>
      </c>
      <c r="AK3133" s="9">
        <f t="shared" si="6"/>
        <v>208</v>
      </c>
      <c r="AL3133" s="9" t="str">
        <f t="array" ref="AL3133">IFERROR(INDEX('Pontuação 3.0'!G$13:G$191, MATCH(AK3133, 'Pontuação 3.0'!F$13:F$191, 0)), "Faixa Indefinida")</f>
        <v>C</v>
      </c>
      <c r="AM3133" s="9">
        <f t="shared" si="7"/>
        <v>0</v>
      </c>
      <c r="AN3133" s="9">
        <f t="shared" si="8"/>
        <v>0</v>
      </c>
      <c r="AO3133" s="9">
        <f t="shared" si="9"/>
        <v>1</v>
      </c>
      <c r="AP3133" s="9">
        <f t="shared" si="10"/>
        <v>0</v>
      </c>
      <c r="AQ3133" s="8"/>
    </row>
    <row r="3134" ht="15.75" customHeight="1">
      <c r="A3134" s="7">
        <v>45682.0</v>
      </c>
      <c r="B3134" s="8" t="s">
        <v>1421</v>
      </c>
      <c r="C3134" s="8" t="s">
        <v>7066</v>
      </c>
      <c r="D3134" s="11">
        <v>4.2998439701E10</v>
      </c>
      <c r="E3134" s="8" t="s">
        <v>11868</v>
      </c>
      <c r="F3134" s="8" t="s">
        <v>11834</v>
      </c>
      <c r="G3134" s="8" t="s">
        <v>11867</v>
      </c>
      <c r="H3134" s="8" t="s">
        <v>11844</v>
      </c>
      <c r="I3134" s="8" t="s">
        <v>11837</v>
      </c>
      <c r="J3134" s="8" t="s">
        <v>11846</v>
      </c>
      <c r="K3134" s="8" t="s">
        <v>11839</v>
      </c>
      <c r="L3134" s="8" t="s">
        <v>11851</v>
      </c>
      <c r="M3134" s="8" t="s">
        <v>11841</v>
      </c>
      <c r="N3134" s="12" t="s">
        <v>11</v>
      </c>
      <c r="O3134" s="12" t="s">
        <v>13</v>
      </c>
      <c r="P3134" s="12" t="s">
        <v>40</v>
      </c>
      <c r="Q3134" s="12" t="s">
        <v>65</v>
      </c>
      <c r="R3134" s="12" t="s">
        <v>20</v>
      </c>
      <c r="S3134" s="8"/>
      <c r="T3134" s="8"/>
      <c r="U3134" s="8"/>
      <c r="V3134" s="8"/>
      <c r="W3134" s="8"/>
      <c r="X3134" s="8"/>
      <c r="Y3134" s="8"/>
      <c r="Z3134" s="8"/>
      <c r="AA3134" s="8"/>
      <c r="AB3134" s="8"/>
      <c r="AC3134" s="9">
        <f>ROUNDUP(SUM(VLOOKUP(F3134,'Pontuação'!A$2:B$11,2,FALSE),VLOOKUP(E3134,'Pontuação'!C$2:D$11,2,FALSE),VLOOKUP(H3134,'Pontuação'!I$2:J$11,2,FALSE),VLOOKUP(J3134,'Pontuação'!G$2:H$11,2,FALSE),VLOOKUP(L3134,'Pontuação'!M$2:N$13,2,FALSE)),0)</f>
        <v>1587</v>
      </c>
      <c r="AD3134" s="10">
        <f t="shared" si="1"/>
        <v>159</v>
      </c>
      <c r="AE3134" s="10" t="str">
        <f t="array" ref="AE3134">IFERROR(INDEX('Pontuação'!G$13:G$101, MATCH(AD3134, 'Pontuação'!F$13:F$101, 0)), "Faixa Indefinida")</f>
        <v>C</v>
      </c>
      <c r="AF3134" s="10">
        <f t="shared" si="2"/>
        <v>0</v>
      </c>
      <c r="AG3134" s="10">
        <f t="shared" si="3"/>
        <v>0</v>
      </c>
      <c r="AH3134" s="10">
        <f t="shared" si="4"/>
        <v>1</v>
      </c>
      <c r="AI3134" s="10">
        <f t="shared" si="5"/>
        <v>0</v>
      </c>
      <c r="AJ3134" s="9">
        <f>ROUNDUP(SUM(VLOOKUP(F3134,'Pontuação 3.0'!A$2:B$11,2,FALSE),VLOOKUP(E3134,'Pontuação 3.0'!C$2:D$11,2,FALSE),VLOOKUP(H3134,'Pontuação 3.0'!I$2:J$11,2,FALSE),VLOOKUP(J3134,'Pontuação 3.0'!G$2:H$11,2,FALSE),VLOOKUP(G3134,'Pontuação 3.0'!E$2:F$11,2,FALSE),VLOOKUP(K3134,'Pontuação 3.0'!K$2:L$11,2,FALSE),VLOOKUP(L3134,'Pontuação 3.0'!M$2:N$13,2,FALSE)),0)</f>
        <v>2157</v>
      </c>
      <c r="AK3134" s="9">
        <f t="shared" si="6"/>
        <v>216</v>
      </c>
      <c r="AL3134" s="9" t="str">
        <f t="array" ref="AL3134">IFERROR(INDEX('Pontuação 3.0'!G$13:G$191, MATCH(AK3134, 'Pontuação 3.0'!F$13:F$191, 0)), "Faixa Indefinida")</f>
        <v>B</v>
      </c>
      <c r="AM3134" s="9">
        <f t="shared" si="7"/>
        <v>0</v>
      </c>
      <c r="AN3134" s="9">
        <f t="shared" si="8"/>
        <v>1</v>
      </c>
      <c r="AO3134" s="9">
        <f t="shared" si="9"/>
        <v>0</v>
      </c>
      <c r="AP3134" s="9">
        <f t="shared" si="10"/>
        <v>0</v>
      </c>
      <c r="AQ3134" s="8"/>
    </row>
    <row r="3135" ht="15.75" customHeight="1">
      <c r="A3135" s="7">
        <v>45682.0</v>
      </c>
      <c r="B3135" s="8" t="s">
        <v>7067</v>
      </c>
      <c r="C3135" s="8" t="s">
        <v>7068</v>
      </c>
      <c r="D3135" s="13" t="s">
        <v>12050</v>
      </c>
      <c r="E3135" s="8" t="s">
        <v>11833</v>
      </c>
      <c r="F3135" s="8" t="s">
        <v>11842</v>
      </c>
      <c r="G3135" s="8" t="s">
        <v>11843</v>
      </c>
      <c r="H3135" s="8" t="s">
        <v>11850</v>
      </c>
      <c r="I3135" s="8" t="s">
        <v>11837</v>
      </c>
      <c r="J3135" s="8" t="s">
        <v>11838</v>
      </c>
      <c r="K3135" s="8" t="s">
        <v>11839</v>
      </c>
      <c r="L3135" s="8" t="s">
        <v>11851</v>
      </c>
      <c r="M3135" s="8" t="s">
        <v>11849</v>
      </c>
      <c r="N3135" s="12" t="s">
        <v>11</v>
      </c>
      <c r="O3135" s="12" t="s">
        <v>13</v>
      </c>
      <c r="P3135" s="12" t="s">
        <v>27</v>
      </c>
      <c r="Q3135" s="12" t="s">
        <v>65</v>
      </c>
      <c r="R3135" s="12" t="s">
        <v>20</v>
      </c>
      <c r="S3135" s="8"/>
      <c r="T3135" s="8"/>
      <c r="U3135" s="8"/>
      <c r="V3135" s="8"/>
      <c r="W3135" s="8"/>
      <c r="X3135" s="8"/>
      <c r="Y3135" s="8"/>
      <c r="Z3135" s="8"/>
      <c r="AA3135" s="8"/>
      <c r="AB3135" s="8"/>
      <c r="AC3135" s="9">
        <f>ROUNDUP(SUM(VLOOKUP(F3135,'Pontuação'!A$2:B$11,2,FALSE),VLOOKUP(E3135,'Pontuação'!C$2:D$11,2,FALSE),VLOOKUP(H3135,'Pontuação'!I$2:J$11,2,FALSE),VLOOKUP(J3135,'Pontuação'!G$2:H$11,2,FALSE),VLOOKUP(L3135,'Pontuação'!M$2:N$13,2,FALSE)),0)</f>
        <v>1831</v>
      </c>
      <c r="AD3135" s="10">
        <f t="shared" si="1"/>
        <v>183</v>
      </c>
      <c r="AE3135" s="10" t="str">
        <f t="array" ref="AE3135">IFERROR(INDEX('Pontuação'!G$13:G$101, MATCH(AD3135, 'Pontuação'!F$13:F$101, 0)), "Faixa Indefinida")</f>
        <v>B</v>
      </c>
      <c r="AF3135" s="10">
        <f t="shared" si="2"/>
        <v>0</v>
      </c>
      <c r="AG3135" s="10">
        <f t="shared" si="3"/>
        <v>1</v>
      </c>
      <c r="AH3135" s="10">
        <f t="shared" si="4"/>
        <v>0</v>
      </c>
      <c r="AI3135" s="10">
        <f t="shared" si="5"/>
        <v>0</v>
      </c>
      <c r="AJ3135" s="9">
        <f>ROUNDUP(SUM(VLOOKUP(F3135,'Pontuação 3.0'!A$2:B$11,2,FALSE),VLOOKUP(E3135,'Pontuação 3.0'!C$2:D$11,2,FALSE),VLOOKUP(H3135,'Pontuação 3.0'!I$2:J$11,2,FALSE),VLOOKUP(J3135,'Pontuação 3.0'!G$2:H$11,2,FALSE),VLOOKUP(G3135,'Pontuação 3.0'!E$2:F$11,2,FALSE),VLOOKUP(K3135,'Pontuação 3.0'!K$2:L$11,2,FALSE),VLOOKUP(L3135,'Pontuação 3.0'!M$2:N$13,2,FALSE)),0)</f>
        <v>2658</v>
      </c>
      <c r="AK3135" s="9">
        <f t="shared" si="6"/>
        <v>266</v>
      </c>
      <c r="AL3135" s="9" t="str">
        <f t="array" ref="AL3135">IFERROR(INDEX('Pontuação 3.0'!G$13:G$191, MATCH(AK3135, 'Pontuação 3.0'!F$13:F$191, 0)), "Faixa Indefinida")</f>
        <v>A</v>
      </c>
      <c r="AM3135" s="9">
        <f t="shared" si="7"/>
        <v>1</v>
      </c>
      <c r="AN3135" s="9">
        <f t="shared" si="8"/>
        <v>0</v>
      </c>
      <c r="AO3135" s="9">
        <f t="shared" si="9"/>
        <v>0</v>
      </c>
      <c r="AP3135" s="9">
        <f t="shared" si="10"/>
        <v>0</v>
      </c>
      <c r="AQ3135" s="8"/>
    </row>
    <row r="3136" ht="15.75" customHeight="1">
      <c r="A3136" s="7">
        <v>45682.0</v>
      </c>
      <c r="B3136" s="8" t="s">
        <v>7069</v>
      </c>
      <c r="C3136" s="8" t="s">
        <v>7070</v>
      </c>
      <c r="D3136" s="11">
        <v>3.5984789727E10</v>
      </c>
      <c r="E3136" s="8" t="s">
        <v>11868</v>
      </c>
      <c r="F3136" s="8" t="s">
        <v>11834</v>
      </c>
      <c r="G3136" s="8" t="s">
        <v>11843</v>
      </c>
      <c r="H3136" s="8" t="s">
        <v>11850</v>
      </c>
      <c r="I3136" s="8" t="s">
        <v>11837</v>
      </c>
      <c r="J3136" s="8" t="s">
        <v>11846</v>
      </c>
      <c r="K3136" s="8" t="s">
        <v>11837</v>
      </c>
      <c r="L3136" s="8" t="s">
        <v>11851</v>
      </c>
      <c r="M3136" s="8" t="s">
        <v>11849</v>
      </c>
      <c r="N3136" s="12" t="s">
        <v>11</v>
      </c>
      <c r="O3136" s="12" t="s">
        <v>13</v>
      </c>
      <c r="P3136" s="12" t="s">
        <v>27</v>
      </c>
      <c r="Q3136" s="12" t="s">
        <v>15</v>
      </c>
      <c r="R3136" s="12" t="s">
        <v>14</v>
      </c>
      <c r="S3136" s="8"/>
      <c r="T3136" s="8"/>
      <c r="U3136" s="8"/>
      <c r="V3136" s="8"/>
      <c r="W3136" s="8"/>
      <c r="X3136" s="8"/>
      <c r="Y3136" s="8"/>
      <c r="Z3136" s="8"/>
      <c r="AA3136" s="8"/>
      <c r="AB3136" s="8"/>
      <c r="AC3136" s="9">
        <f>ROUNDUP(SUM(VLOOKUP(F3136,'Pontuação'!A$2:B$11,2,FALSE),VLOOKUP(E3136,'Pontuação'!C$2:D$11,2,FALSE),VLOOKUP(H3136,'Pontuação'!I$2:J$11,2,FALSE),VLOOKUP(J3136,'Pontuação'!G$2:H$11,2,FALSE),VLOOKUP(L3136,'Pontuação'!M$2:N$13,2,FALSE)),0)</f>
        <v>1545</v>
      </c>
      <c r="AD3136" s="10">
        <f t="shared" si="1"/>
        <v>155</v>
      </c>
      <c r="AE3136" s="10" t="str">
        <f t="array" ref="AE3136">IFERROR(INDEX('Pontuação'!G$13:G$101, MATCH(AD3136, 'Pontuação'!F$13:F$101, 0)), "Faixa Indefinida")</f>
        <v>C</v>
      </c>
      <c r="AF3136" s="10">
        <f t="shared" si="2"/>
        <v>0</v>
      </c>
      <c r="AG3136" s="10">
        <f t="shared" si="3"/>
        <v>0</v>
      </c>
      <c r="AH3136" s="10">
        <f t="shared" si="4"/>
        <v>1</v>
      </c>
      <c r="AI3136" s="10">
        <f t="shared" si="5"/>
        <v>0</v>
      </c>
      <c r="AJ3136" s="9">
        <f>ROUNDUP(SUM(VLOOKUP(F3136,'Pontuação 3.0'!A$2:B$11,2,FALSE),VLOOKUP(E3136,'Pontuação 3.0'!C$2:D$11,2,FALSE),VLOOKUP(H3136,'Pontuação 3.0'!I$2:J$11,2,FALSE),VLOOKUP(J3136,'Pontuação 3.0'!G$2:H$11,2,FALSE),VLOOKUP(G3136,'Pontuação 3.0'!E$2:F$11,2,FALSE),VLOOKUP(K3136,'Pontuação 3.0'!K$2:L$11,2,FALSE),VLOOKUP(L3136,'Pontuação 3.0'!M$2:N$13,2,FALSE)),0)</f>
        <v>1959</v>
      </c>
      <c r="AK3136" s="9">
        <f t="shared" si="6"/>
        <v>196</v>
      </c>
      <c r="AL3136" s="9" t="str">
        <f t="array" ref="AL3136">IFERROR(INDEX('Pontuação 3.0'!G$13:G$191, MATCH(AK3136, 'Pontuação 3.0'!F$13:F$191, 0)), "Faixa Indefinida")</f>
        <v>C</v>
      </c>
      <c r="AM3136" s="9">
        <f t="shared" si="7"/>
        <v>0</v>
      </c>
      <c r="AN3136" s="9">
        <f t="shared" si="8"/>
        <v>0</v>
      </c>
      <c r="AO3136" s="9">
        <f t="shared" si="9"/>
        <v>1</v>
      </c>
      <c r="AP3136" s="9">
        <f t="shared" si="10"/>
        <v>0</v>
      </c>
      <c r="AQ3136" s="8"/>
    </row>
    <row r="3137" ht="15.75" customHeight="1">
      <c r="A3137" s="7">
        <v>45682.0</v>
      </c>
      <c r="B3137" s="8" t="s">
        <v>7071</v>
      </c>
      <c r="C3137" s="8" t="s">
        <v>7072</v>
      </c>
      <c r="D3137" s="11">
        <v>1.1945878276E10</v>
      </c>
      <c r="E3137" s="8" t="s">
        <v>11833</v>
      </c>
      <c r="F3137" s="8" t="s">
        <v>11834</v>
      </c>
      <c r="G3137" s="8" t="s">
        <v>11843</v>
      </c>
      <c r="H3137" s="8" t="s">
        <v>11865</v>
      </c>
      <c r="I3137" s="8" t="s">
        <v>11837</v>
      </c>
      <c r="J3137" s="8" t="s">
        <v>11846</v>
      </c>
      <c r="K3137" s="8" t="s">
        <v>11837</v>
      </c>
      <c r="L3137" s="8" t="s">
        <v>11851</v>
      </c>
      <c r="M3137" s="8" t="s">
        <v>11849</v>
      </c>
      <c r="N3137" s="12" t="s">
        <v>11</v>
      </c>
      <c r="O3137" s="12" t="s">
        <v>13</v>
      </c>
      <c r="P3137" s="12" t="s">
        <v>318</v>
      </c>
      <c r="Q3137" s="12" t="s">
        <v>44</v>
      </c>
      <c r="R3137" s="12" t="s">
        <v>14</v>
      </c>
      <c r="S3137" s="8"/>
      <c r="T3137" s="8"/>
      <c r="U3137" s="8"/>
      <c r="V3137" s="8"/>
      <c r="W3137" s="8"/>
      <c r="X3137" s="8"/>
      <c r="Y3137" s="8"/>
      <c r="Z3137" s="8"/>
      <c r="AA3137" s="8"/>
      <c r="AB3137" s="8"/>
      <c r="AC3137" s="9">
        <f>ROUNDUP(SUM(VLOOKUP(F3137,'Pontuação'!A$2:B$11,2,FALSE),VLOOKUP(E3137,'Pontuação'!C$2:D$11,2,FALSE),VLOOKUP(H3137,'Pontuação'!I$2:J$11,2,FALSE),VLOOKUP(J3137,'Pontuação'!G$2:H$11,2,FALSE),VLOOKUP(L3137,'Pontuação'!M$2:N$13,2,FALSE)),0)</f>
        <v>1567</v>
      </c>
      <c r="AD3137" s="10">
        <f t="shared" si="1"/>
        <v>157</v>
      </c>
      <c r="AE3137" s="10" t="str">
        <f t="array" ref="AE3137">IFERROR(INDEX('Pontuação'!G$13:G$101, MATCH(AD3137, 'Pontuação'!F$13:F$101, 0)), "Faixa Indefinida")</f>
        <v>C</v>
      </c>
      <c r="AF3137" s="10">
        <f t="shared" si="2"/>
        <v>0</v>
      </c>
      <c r="AG3137" s="10">
        <f t="shared" si="3"/>
        <v>0</v>
      </c>
      <c r="AH3137" s="10">
        <f t="shared" si="4"/>
        <v>1</v>
      </c>
      <c r="AI3137" s="10">
        <f t="shared" si="5"/>
        <v>0</v>
      </c>
      <c r="AJ3137" s="9">
        <f>ROUNDUP(SUM(VLOOKUP(F3137,'Pontuação 3.0'!A$2:B$11,2,FALSE),VLOOKUP(E3137,'Pontuação 3.0'!C$2:D$11,2,FALSE),VLOOKUP(H3137,'Pontuação 3.0'!I$2:J$11,2,FALSE),VLOOKUP(J3137,'Pontuação 3.0'!G$2:H$11,2,FALSE),VLOOKUP(G3137,'Pontuação 3.0'!E$2:F$11,2,FALSE),VLOOKUP(K3137,'Pontuação 3.0'!K$2:L$11,2,FALSE),VLOOKUP(L3137,'Pontuação 3.0'!M$2:N$13,2,FALSE)),0)</f>
        <v>1925</v>
      </c>
      <c r="AK3137" s="9">
        <f t="shared" si="6"/>
        <v>193</v>
      </c>
      <c r="AL3137" s="9" t="str">
        <f t="array" ref="AL3137">IFERROR(INDEX('Pontuação 3.0'!G$13:G$191, MATCH(AK3137, 'Pontuação 3.0'!F$13:F$191, 0)), "Faixa Indefinida")</f>
        <v>C</v>
      </c>
      <c r="AM3137" s="9">
        <f t="shared" si="7"/>
        <v>0</v>
      </c>
      <c r="AN3137" s="9">
        <f t="shared" si="8"/>
        <v>0</v>
      </c>
      <c r="AO3137" s="9">
        <f t="shared" si="9"/>
        <v>1</v>
      </c>
      <c r="AP3137" s="9">
        <f t="shared" si="10"/>
        <v>0</v>
      </c>
      <c r="AQ3137" s="8"/>
    </row>
    <row r="3138" ht="15.75" customHeight="1">
      <c r="A3138" s="7">
        <v>45682.0</v>
      </c>
      <c r="B3138" s="8" t="s">
        <v>7073</v>
      </c>
      <c r="C3138" s="8" t="s">
        <v>7074</v>
      </c>
      <c r="D3138" s="11">
        <v>7.1992215512E10</v>
      </c>
      <c r="E3138" s="8" t="s">
        <v>11833</v>
      </c>
      <c r="F3138" s="8" t="s">
        <v>11842</v>
      </c>
      <c r="G3138" s="8" t="s">
        <v>11843</v>
      </c>
      <c r="H3138" s="8" t="s">
        <v>11850</v>
      </c>
      <c r="I3138" s="8" t="s">
        <v>11837</v>
      </c>
      <c r="J3138" s="8" t="s">
        <v>11846</v>
      </c>
      <c r="K3138" s="8" t="s">
        <v>11837</v>
      </c>
      <c r="L3138" s="8" t="s">
        <v>11851</v>
      </c>
      <c r="M3138" s="8" t="s">
        <v>11849</v>
      </c>
      <c r="N3138" s="12" t="s">
        <v>11</v>
      </c>
      <c r="O3138" s="12" t="s">
        <v>13</v>
      </c>
      <c r="P3138" s="12" t="s">
        <v>37</v>
      </c>
      <c r="Q3138" s="12" t="s">
        <v>4765</v>
      </c>
      <c r="R3138" s="12" t="s">
        <v>20</v>
      </c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9">
        <f>ROUNDUP(SUM(VLOOKUP(F3138,'Pontuação'!A$2:B$11,2,FALSE),VLOOKUP(E3138,'Pontuação'!C$2:D$11,2,FALSE),VLOOKUP(H3138,'Pontuação'!I$2:J$11,2,FALSE),VLOOKUP(J3138,'Pontuação'!G$2:H$11,2,FALSE),VLOOKUP(L3138,'Pontuação'!M$2:N$13,2,FALSE)),0)</f>
        <v>1553</v>
      </c>
      <c r="AD3138" s="10">
        <f t="shared" si="1"/>
        <v>155</v>
      </c>
      <c r="AE3138" s="10" t="str">
        <f t="array" ref="AE3138">IFERROR(INDEX('Pontuação'!G$13:G$101, MATCH(AD3138, 'Pontuação'!F$13:F$101, 0)), "Faixa Indefinida")</f>
        <v>C</v>
      </c>
      <c r="AF3138" s="10">
        <f t="shared" si="2"/>
        <v>0</v>
      </c>
      <c r="AG3138" s="10">
        <f t="shared" si="3"/>
        <v>0</v>
      </c>
      <c r="AH3138" s="10">
        <f t="shared" si="4"/>
        <v>1</v>
      </c>
      <c r="AI3138" s="10">
        <f t="shared" si="5"/>
        <v>0</v>
      </c>
      <c r="AJ3138" s="9">
        <f>ROUNDUP(SUM(VLOOKUP(F3138,'Pontuação 3.0'!A$2:B$11,2,FALSE),VLOOKUP(E3138,'Pontuação 3.0'!C$2:D$11,2,FALSE),VLOOKUP(H3138,'Pontuação 3.0'!I$2:J$11,2,FALSE),VLOOKUP(J3138,'Pontuação 3.0'!G$2:H$11,2,FALSE),VLOOKUP(G3138,'Pontuação 3.0'!E$2:F$11,2,FALSE),VLOOKUP(K3138,'Pontuação 3.0'!K$2:L$11,2,FALSE),VLOOKUP(L3138,'Pontuação 3.0'!M$2:N$13,2,FALSE)),0)</f>
        <v>2122</v>
      </c>
      <c r="AK3138" s="9">
        <f t="shared" si="6"/>
        <v>212</v>
      </c>
      <c r="AL3138" s="9" t="str">
        <f t="array" ref="AL3138">IFERROR(INDEX('Pontuação 3.0'!G$13:G$191, MATCH(AK3138, 'Pontuação 3.0'!F$13:F$191, 0)), "Faixa Indefinida")</f>
        <v>C</v>
      </c>
      <c r="AM3138" s="9">
        <f t="shared" si="7"/>
        <v>0</v>
      </c>
      <c r="AN3138" s="9">
        <f t="shared" si="8"/>
        <v>0</v>
      </c>
      <c r="AO3138" s="9">
        <f t="shared" si="9"/>
        <v>1</v>
      </c>
      <c r="AP3138" s="9">
        <f t="shared" si="10"/>
        <v>0</v>
      </c>
      <c r="AQ3138" s="8"/>
    </row>
    <row r="3139" ht="15.75" customHeight="1">
      <c r="A3139" s="7">
        <v>45682.0</v>
      </c>
      <c r="B3139" s="8" t="s">
        <v>7076</v>
      </c>
      <c r="C3139" s="8" t="s">
        <v>7077</v>
      </c>
      <c r="D3139" s="11">
        <v>2.197927212E10</v>
      </c>
      <c r="E3139" s="8" t="s">
        <v>11833</v>
      </c>
      <c r="F3139" s="8" t="s">
        <v>11834</v>
      </c>
      <c r="G3139" s="8" t="s">
        <v>11835</v>
      </c>
      <c r="H3139" s="8" t="s">
        <v>11865</v>
      </c>
      <c r="I3139" s="8" t="s">
        <v>11837</v>
      </c>
      <c r="J3139" s="8" t="s">
        <v>11846</v>
      </c>
      <c r="K3139" s="8" t="s">
        <v>11837</v>
      </c>
      <c r="L3139" s="8" t="s">
        <v>11847</v>
      </c>
      <c r="M3139" s="8" t="s">
        <v>11848</v>
      </c>
      <c r="N3139" s="12" t="s">
        <v>11</v>
      </c>
      <c r="O3139" s="12" t="s">
        <v>13</v>
      </c>
      <c r="P3139" s="12" t="s">
        <v>27</v>
      </c>
      <c r="Q3139" s="12" t="s">
        <v>65</v>
      </c>
      <c r="R3139" s="12" t="s">
        <v>14</v>
      </c>
      <c r="S3139" s="8"/>
      <c r="T3139" s="8"/>
      <c r="U3139" s="8"/>
      <c r="V3139" s="8"/>
      <c r="W3139" s="8"/>
      <c r="X3139" s="8"/>
      <c r="Y3139" s="8"/>
      <c r="Z3139" s="8"/>
      <c r="AA3139" s="8"/>
      <c r="AB3139" s="8"/>
      <c r="AC3139" s="9">
        <f>ROUNDUP(SUM(VLOOKUP(F3139,'Pontuação'!A$2:B$11,2,FALSE),VLOOKUP(E3139,'Pontuação'!C$2:D$11,2,FALSE),VLOOKUP(H3139,'Pontuação'!I$2:J$11,2,FALSE),VLOOKUP(J3139,'Pontuação'!G$2:H$11,2,FALSE),VLOOKUP(L3139,'Pontuação'!M$2:N$13,2,FALSE)),0)</f>
        <v>1699</v>
      </c>
      <c r="AD3139" s="10">
        <f t="shared" si="1"/>
        <v>170</v>
      </c>
      <c r="AE3139" s="10" t="str">
        <f t="array" ref="AE3139">IFERROR(INDEX('Pontuação'!G$13:G$101, MATCH(AD3139, 'Pontuação'!F$13:F$101, 0)), "Faixa Indefinida")</f>
        <v>B</v>
      </c>
      <c r="AF3139" s="10">
        <f t="shared" si="2"/>
        <v>0</v>
      </c>
      <c r="AG3139" s="10">
        <f t="shared" si="3"/>
        <v>1</v>
      </c>
      <c r="AH3139" s="10">
        <f t="shared" si="4"/>
        <v>0</v>
      </c>
      <c r="AI3139" s="10">
        <f t="shared" si="5"/>
        <v>0</v>
      </c>
      <c r="AJ3139" s="9">
        <f>ROUNDUP(SUM(VLOOKUP(F3139,'Pontuação 3.0'!A$2:B$11,2,FALSE),VLOOKUP(E3139,'Pontuação 3.0'!C$2:D$11,2,FALSE),VLOOKUP(H3139,'Pontuação 3.0'!I$2:J$11,2,FALSE),VLOOKUP(J3139,'Pontuação 3.0'!G$2:H$11,2,FALSE),VLOOKUP(G3139,'Pontuação 3.0'!E$2:F$11,2,FALSE),VLOOKUP(K3139,'Pontuação 3.0'!K$2:L$11,2,FALSE),VLOOKUP(L3139,'Pontuação 3.0'!M$2:N$13,2,FALSE)),0)</f>
        <v>1871</v>
      </c>
      <c r="AK3139" s="9">
        <f t="shared" si="6"/>
        <v>187</v>
      </c>
      <c r="AL3139" s="9" t="str">
        <f t="array" ref="AL3139">IFERROR(INDEX('Pontuação 3.0'!G$13:G$191, MATCH(AK3139, 'Pontuação 3.0'!F$13:F$191, 0)), "Faixa Indefinida")</f>
        <v>D</v>
      </c>
      <c r="AM3139" s="9">
        <f t="shared" si="7"/>
        <v>0</v>
      </c>
      <c r="AN3139" s="9">
        <f t="shared" si="8"/>
        <v>0</v>
      </c>
      <c r="AO3139" s="9">
        <f t="shared" si="9"/>
        <v>0</v>
      </c>
      <c r="AP3139" s="9">
        <f t="shared" si="10"/>
        <v>1</v>
      </c>
      <c r="AQ3139" s="8"/>
    </row>
    <row r="3140" ht="15.75" customHeight="1">
      <c r="A3140" s="7">
        <v>45682.0</v>
      </c>
      <c r="B3140" s="8" t="s">
        <v>2307</v>
      </c>
      <c r="C3140" s="8" t="s">
        <v>7078</v>
      </c>
      <c r="D3140" s="11">
        <v>5.1985751459E10</v>
      </c>
      <c r="E3140" s="8" t="s">
        <v>11833</v>
      </c>
      <c r="F3140" s="8" t="s">
        <v>11834</v>
      </c>
      <c r="G3140" s="8" t="s">
        <v>11835</v>
      </c>
      <c r="H3140" s="8" t="s">
        <v>11850</v>
      </c>
      <c r="I3140" s="8" t="s">
        <v>11845</v>
      </c>
      <c r="J3140" s="8" t="s">
        <v>11846</v>
      </c>
      <c r="K3140" s="8" t="s">
        <v>11839</v>
      </c>
      <c r="L3140" s="8" t="s">
        <v>11847</v>
      </c>
      <c r="M3140" s="8" t="s">
        <v>11848</v>
      </c>
      <c r="N3140" s="12" t="s">
        <v>11</v>
      </c>
      <c r="O3140" s="12" t="s">
        <v>13</v>
      </c>
      <c r="P3140" s="12" t="s">
        <v>40</v>
      </c>
      <c r="Q3140" s="12" t="s">
        <v>15</v>
      </c>
      <c r="R3140" s="12" t="s">
        <v>20</v>
      </c>
      <c r="S3140" s="8"/>
      <c r="T3140" s="8"/>
      <c r="U3140" s="8"/>
      <c r="V3140" s="8"/>
      <c r="W3140" s="8"/>
      <c r="X3140" s="8"/>
      <c r="Y3140" s="8"/>
      <c r="Z3140" s="8"/>
      <c r="AA3140" s="8"/>
      <c r="AB3140" s="8"/>
      <c r="AC3140" s="9">
        <f>ROUNDUP(SUM(VLOOKUP(F3140,'Pontuação'!A$2:B$11,2,FALSE),VLOOKUP(E3140,'Pontuação'!C$2:D$11,2,FALSE),VLOOKUP(H3140,'Pontuação'!I$2:J$11,2,FALSE),VLOOKUP(J3140,'Pontuação'!G$2:H$11,2,FALSE),VLOOKUP(L3140,'Pontuação'!M$2:N$13,2,FALSE)),0)</f>
        <v>1673</v>
      </c>
      <c r="AD3140" s="10">
        <f t="shared" si="1"/>
        <v>167</v>
      </c>
      <c r="AE3140" s="10" t="str">
        <f t="array" ref="AE3140">IFERROR(INDEX('Pontuação'!G$13:G$101, MATCH(AD3140, 'Pontuação'!F$13:F$101, 0)), "Faixa Indefinida")</f>
        <v>B</v>
      </c>
      <c r="AF3140" s="10">
        <f t="shared" si="2"/>
        <v>0</v>
      </c>
      <c r="AG3140" s="10">
        <f t="shared" si="3"/>
        <v>1</v>
      </c>
      <c r="AH3140" s="10">
        <f t="shared" si="4"/>
        <v>0</v>
      </c>
      <c r="AI3140" s="10">
        <f t="shared" si="5"/>
        <v>0</v>
      </c>
      <c r="AJ3140" s="9">
        <f>ROUNDUP(SUM(VLOOKUP(F3140,'Pontuação 3.0'!A$2:B$11,2,FALSE),VLOOKUP(E3140,'Pontuação 3.0'!C$2:D$11,2,FALSE),VLOOKUP(H3140,'Pontuação 3.0'!I$2:J$11,2,FALSE),VLOOKUP(J3140,'Pontuação 3.0'!G$2:H$11,2,FALSE),VLOOKUP(G3140,'Pontuação 3.0'!E$2:F$11,2,FALSE),VLOOKUP(K3140,'Pontuação 3.0'!K$2:L$11,2,FALSE),VLOOKUP(L3140,'Pontuação 3.0'!M$2:N$13,2,FALSE)),0)</f>
        <v>2196</v>
      </c>
      <c r="AK3140" s="9">
        <f t="shared" si="6"/>
        <v>220</v>
      </c>
      <c r="AL3140" s="9" t="str">
        <f t="array" ref="AL3140">IFERROR(INDEX('Pontuação 3.0'!G$13:G$191, MATCH(AK3140, 'Pontuação 3.0'!F$13:F$191, 0)), "Faixa Indefinida")</f>
        <v>B</v>
      </c>
      <c r="AM3140" s="9">
        <f t="shared" si="7"/>
        <v>0</v>
      </c>
      <c r="AN3140" s="9">
        <f t="shared" si="8"/>
        <v>1</v>
      </c>
      <c r="AO3140" s="9">
        <f t="shared" si="9"/>
        <v>0</v>
      </c>
      <c r="AP3140" s="9">
        <f t="shared" si="10"/>
        <v>0</v>
      </c>
      <c r="AQ3140" s="8"/>
    </row>
    <row r="3141" ht="15.75" customHeight="1">
      <c r="A3141" s="7">
        <v>45682.0</v>
      </c>
      <c r="B3141" s="8" t="s">
        <v>7084</v>
      </c>
      <c r="C3141" s="8" t="s">
        <v>7085</v>
      </c>
      <c r="D3141" s="11">
        <v>1.1972613449E10</v>
      </c>
      <c r="E3141" s="8" t="s">
        <v>11833</v>
      </c>
      <c r="F3141" s="8" t="s">
        <v>11834</v>
      </c>
      <c r="G3141" s="8" t="s">
        <v>11843</v>
      </c>
      <c r="H3141" s="8" t="s">
        <v>11856</v>
      </c>
      <c r="I3141" s="8" t="s">
        <v>11845</v>
      </c>
      <c r="J3141" s="8" t="s">
        <v>11846</v>
      </c>
      <c r="K3141" s="8" t="s">
        <v>11837</v>
      </c>
      <c r="L3141" s="8" t="s">
        <v>11847</v>
      </c>
      <c r="M3141" s="8" t="s">
        <v>11848</v>
      </c>
      <c r="N3141" s="12" t="s">
        <v>11</v>
      </c>
      <c r="O3141" s="12" t="s">
        <v>13</v>
      </c>
      <c r="P3141" s="12" t="s">
        <v>23</v>
      </c>
      <c r="Q3141" s="12" t="s">
        <v>24</v>
      </c>
      <c r="R3141" s="12" t="s">
        <v>20</v>
      </c>
      <c r="S3141" s="8"/>
      <c r="T3141" s="8"/>
      <c r="U3141" s="8"/>
      <c r="V3141" s="8"/>
      <c r="W3141" s="8"/>
      <c r="X3141" s="8"/>
      <c r="Y3141" s="8"/>
      <c r="Z3141" s="8"/>
      <c r="AA3141" s="8"/>
      <c r="AB3141" s="8"/>
      <c r="AC3141" s="9">
        <f>ROUNDUP(SUM(VLOOKUP(F3141,'Pontuação'!A$2:B$11,2,FALSE),VLOOKUP(E3141,'Pontuação'!C$2:D$11,2,FALSE),VLOOKUP(H3141,'Pontuação'!I$2:J$11,2,FALSE),VLOOKUP(J3141,'Pontuação'!G$2:H$11,2,FALSE),VLOOKUP(L3141,'Pontuação'!M$2:N$13,2,FALSE)),0)</f>
        <v>1559</v>
      </c>
      <c r="AD3141" s="10">
        <f t="shared" si="1"/>
        <v>156</v>
      </c>
      <c r="AE3141" s="10" t="str">
        <f t="array" ref="AE3141">IFERROR(INDEX('Pontuação'!G$13:G$101, MATCH(AD3141, 'Pontuação'!F$13:F$101, 0)), "Faixa Indefinida")</f>
        <v>C</v>
      </c>
      <c r="AF3141" s="10">
        <f t="shared" si="2"/>
        <v>0</v>
      </c>
      <c r="AG3141" s="10">
        <f t="shared" si="3"/>
        <v>0</v>
      </c>
      <c r="AH3141" s="10">
        <f t="shared" si="4"/>
        <v>1</v>
      </c>
      <c r="AI3141" s="10">
        <f t="shared" si="5"/>
        <v>0</v>
      </c>
      <c r="AJ3141" s="9">
        <f>ROUNDUP(SUM(VLOOKUP(F3141,'Pontuação 3.0'!A$2:B$11,2,FALSE),VLOOKUP(E3141,'Pontuação 3.0'!C$2:D$11,2,FALSE),VLOOKUP(H3141,'Pontuação 3.0'!I$2:J$11,2,FALSE),VLOOKUP(J3141,'Pontuação 3.0'!G$2:H$11,2,FALSE),VLOOKUP(G3141,'Pontuação 3.0'!E$2:F$11,2,FALSE),VLOOKUP(K3141,'Pontuação 3.0'!K$2:L$11,2,FALSE),VLOOKUP(L3141,'Pontuação 3.0'!M$2:N$13,2,FALSE)),0)</f>
        <v>1927</v>
      </c>
      <c r="AK3141" s="9">
        <f t="shared" si="6"/>
        <v>193</v>
      </c>
      <c r="AL3141" s="9" t="str">
        <f t="array" ref="AL3141">IFERROR(INDEX('Pontuação 3.0'!G$13:G$191, MATCH(AK3141, 'Pontuação 3.0'!F$13:F$191, 0)), "Faixa Indefinida")</f>
        <v>C</v>
      </c>
      <c r="AM3141" s="9">
        <f t="shared" si="7"/>
        <v>0</v>
      </c>
      <c r="AN3141" s="9">
        <f t="shared" si="8"/>
        <v>0</v>
      </c>
      <c r="AO3141" s="9">
        <f t="shared" si="9"/>
        <v>1</v>
      </c>
      <c r="AP3141" s="9">
        <f t="shared" si="10"/>
        <v>0</v>
      </c>
      <c r="AQ3141" s="8"/>
    </row>
    <row r="3142" ht="15.75" customHeight="1">
      <c r="A3142" s="7">
        <v>45682.0</v>
      </c>
      <c r="B3142" s="8" t="s">
        <v>7079</v>
      </c>
      <c r="C3142" s="8" t="s">
        <v>7080</v>
      </c>
      <c r="D3142" s="8" t="s">
        <v>7081</v>
      </c>
      <c r="E3142" s="8" t="s">
        <v>11833</v>
      </c>
      <c r="F3142" s="8" t="s">
        <v>11834</v>
      </c>
      <c r="G3142" s="8" t="s">
        <v>11843</v>
      </c>
      <c r="H3142" s="8" t="s">
        <v>11850</v>
      </c>
      <c r="I3142" s="8" t="s">
        <v>11845</v>
      </c>
      <c r="J3142" s="8" t="s">
        <v>11846</v>
      </c>
      <c r="K3142" s="8" t="s">
        <v>11837</v>
      </c>
      <c r="L3142" s="8" t="s">
        <v>11847</v>
      </c>
      <c r="M3142" s="8" t="s">
        <v>11841</v>
      </c>
      <c r="N3142" s="12" t="s">
        <v>11</v>
      </c>
      <c r="O3142" s="12" t="s">
        <v>13</v>
      </c>
      <c r="P3142" s="12" t="s">
        <v>12</v>
      </c>
      <c r="Q3142" s="12" t="s">
        <v>15</v>
      </c>
      <c r="R3142" s="12" t="s">
        <v>14</v>
      </c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9">
        <f>ROUNDUP(SUM(VLOOKUP(F3142,'Pontuação'!A$2:B$11,2,FALSE),VLOOKUP(E3142,'Pontuação'!C$2:D$11,2,FALSE),VLOOKUP(H3142,'Pontuação'!I$2:J$11,2,FALSE),VLOOKUP(J3142,'Pontuação'!G$2:H$11,2,FALSE),VLOOKUP(L3142,'Pontuação'!M$2:N$13,2,FALSE)),0)</f>
        <v>1673</v>
      </c>
      <c r="AD3142" s="10">
        <f t="shared" si="1"/>
        <v>167</v>
      </c>
      <c r="AE3142" s="10" t="str">
        <f t="array" ref="AE3142">IFERROR(INDEX('Pontuação'!G$13:G$101, MATCH(AD3142, 'Pontuação'!F$13:F$101, 0)), "Faixa Indefinida")</f>
        <v>B</v>
      </c>
      <c r="AF3142" s="10">
        <f t="shared" si="2"/>
        <v>0</v>
      </c>
      <c r="AG3142" s="10">
        <f t="shared" si="3"/>
        <v>1</v>
      </c>
      <c r="AH3142" s="10">
        <f t="shared" si="4"/>
        <v>0</v>
      </c>
      <c r="AI3142" s="10">
        <f t="shared" si="5"/>
        <v>0</v>
      </c>
      <c r="AJ3142" s="9">
        <f>ROUNDUP(SUM(VLOOKUP(F3142,'Pontuação 3.0'!A$2:B$11,2,FALSE),VLOOKUP(E3142,'Pontuação 3.0'!C$2:D$11,2,FALSE),VLOOKUP(H3142,'Pontuação 3.0'!I$2:J$11,2,FALSE),VLOOKUP(J3142,'Pontuação 3.0'!G$2:H$11,2,FALSE),VLOOKUP(G3142,'Pontuação 3.0'!E$2:F$11,2,FALSE),VLOOKUP(K3142,'Pontuação 3.0'!K$2:L$11,2,FALSE),VLOOKUP(L3142,'Pontuação 3.0'!M$2:N$13,2,FALSE)),0)</f>
        <v>2075</v>
      </c>
      <c r="AK3142" s="9">
        <f t="shared" si="6"/>
        <v>208</v>
      </c>
      <c r="AL3142" s="9" t="str">
        <f t="array" ref="AL3142">IFERROR(INDEX('Pontuação 3.0'!G$13:G$191, MATCH(AK3142, 'Pontuação 3.0'!F$13:F$191, 0)), "Faixa Indefinida")</f>
        <v>C</v>
      </c>
      <c r="AM3142" s="9">
        <f t="shared" si="7"/>
        <v>0</v>
      </c>
      <c r="AN3142" s="9">
        <f t="shared" si="8"/>
        <v>0</v>
      </c>
      <c r="AO3142" s="9">
        <f t="shared" si="9"/>
        <v>1</v>
      </c>
      <c r="AP3142" s="9">
        <f t="shared" si="10"/>
        <v>0</v>
      </c>
      <c r="AQ3142" s="8"/>
    </row>
    <row r="3143" ht="15.75" customHeight="1">
      <c r="A3143" s="7">
        <v>45682.0</v>
      </c>
      <c r="B3143" s="8" t="s">
        <v>7082</v>
      </c>
      <c r="C3143" s="8" t="s">
        <v>7083</v>
      </c>
      <c r="D3143" s="11">
        <v>9.93866304E8</v>
      </c>
      <c r="E3143" s="8" t="s">
        <v>11833</v>
      </c>
      <c r="F3143" s="8" t="s">
        <v>11863</v>
      </c>
      <c r="G3143" s="8" t="s">
        <v>11843</v>
      </c>
      <c r="H3143" s="8" t="s">
        <v>11850</v>
      </c>
      <c r="I3143" s="8" t="s">
        <v>11845</v>
      </c>
      <c r="J3143" s="8" t="s">
        <v>11838</v>
      </c>
      <c r="K3143" s="8" t="s">
        <v>11837</v>
      </c>
      <c r="L3143" s="8" t="s">
        <v>11851</v>
      </c>
      <c r="M3143" s="8" t="s">
        <v>11849</v>
      </c>
      <c r="N3143" s="12" t="s">
        <v>11</v>
      </c>
      <c r="O3143" s="12" t="s">
        <v>13</v>
      </c>
      <c r="P3143" s="12" t="s">
        <v>40</v>
      </c>
      <c r="Q3143" s="12" t="s">
        <v>15</v>
      </c>
      <c r="R3143" s="12" t="s">
        <v>20</v>
      </c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9">
        <f>ROUNDUP(SUM(VLOOKUP(F3143,'Pontuação'!A$2:B$11,2,FALSE),VLOOKUP(E3143,'Pontuação'!C$2:D$11,2,FALSE),VLOOKUP(H3143,'Pontuação'!I$2:J$11,2,FALSE),VLOOKUP(J3143,'Pontuação'!G$2:H$11,2,FALSE),VLOOKUP(L3143,'Pontuação'!M$2:N$13,2,FALSE)),0)</f>
        <v>1802</v>
      </c>
      <c r="AD3143" s="10">
        <f t="shared" si="1"/>
        <v>180</v>
      </c>
      <c r="AE3143" s="10" t="str">
        <f t="array" ref="AE3143">IFERROR(INDEX('Pontuação'!G$13:G$101, MATCH(AD3143, 'Pontuação'!F$13:F$101, 0)), "Faixa Indefinida")</f>
        <v>B</v>
      </c>
      <c r="AF3143" s="10">
        <f t="shared" si="2"/>
        <v>0</v>
      </c>
      <c r="AG3143" s="10">
        <f t="shared" si="3"/>
        <v>1</v>
      </c>
      <c r="AH3143" s="10">
        <f t="shared" si="4"/>
        <v>0</v>
      </c>
      <c r="AI3143" s="10">
        <f t="shared" si="5"/>
        <v>0</v>
      </c>
      <c r="AJ3143" s="9">
        <f>ROUNDUP(SUM(VLOOKUP(F3143,'Pontuação 3.0'!A$2:B$11,2,FALSE),VLOOKUP(E3143,'Pontuação 3.0'!C$2:D$11,2,FALSE),VLOOKUP(H3143,'Pontuação 3.0'!I$2:J$11,2,FALSE),VLOOKUP(J3143,'Pontuação 3.0'!G$2:H$11,2,FALSE),VLOOKUP(G3143,'Pontuação 3.0'!E$2:F$11,2,FALSE),VLOOKUP(K3143,'Pontuação 3.0'!K$2:L$11,2,FALSE),VLOOKUP(L3143,'Pontuação 3.0'!M$2:N$13,2,FALSE)),0)</f>
        <v>2175</v>
      </c>
      <c r="AK3143" s="9">
        <f t="shared" si="6"/>
        <v>218</v>
      </c>
      <c r="AL3143" s="9" t="str">
        <f t="array" ref="AL3143">IFERROR(INDEX('Pontuação 3.0'!G$13:G$191, MATCH(AK3143, 'Pontuação 3.0'!F$13:F$191, 0)), "Faixa Indefinida")</f>
        <v>B</v>
      </c>
      <c r="AM3143" s="9">
        <f t="shared" si="7"/>
        <v>0</v>
      </c>
      <c r="AN3143" s="9">
        <f t="shared" si="8"/>
        <v>1</v>
      </c>
      <c r="AO3143" s="9">
        <f t="shared" si="9"/>
        <v>0</v>
      </c>
      <c r="AP3143" s="9">
        <f t="shared" si="10"/>
        <v>0</v>
      </c>
      <c r="AQ3143" s="8"/>
    </row>
    <row r="3144" ht="15.75" customHeight="1">
      <c r="A3144" s="7">
        <v>45682.0</v>
      </c>
      <c r="B3144" s="8" t="s">
        <v>7089</v>
      </c>
      <c r="C3144" s="8" t="s">
        <v>7090</v>
      </c>
      <c r="D3144" s="11">
        <v>1.4997045855E10</v>
      </c>
      <c r="E3144" s="8" t="s">
        <v>11833</v>
      </c>
      <c r="F3144" s="8" t="s">
        <v>11842</v>
      </c>
      <c r="G3144" s="8" t="s">
        <v>11843</v>
      </c>
      <c r="H3144" s="8" t="s">
        <v>11844</v>
      </c>
      <c r="I3144" s="8" t="s">
        <v>11837</v>
      </c>
      <c r="J3144" s="8" t="s">
        <v>11846</v>
      </c>
      <c r="K3144" s="8" t="s">
        <v>11839</v>
      </c>
      <c r="L3144" s="8" t="s">
        <v>11851</v>
      </c>
      <c r="M3144" s="8" t="s">
        <v>11853</v>
      </c>
      <c r="N3144" s="12" t="s">
        <v>11</v>
      </c>
      <c r="O3144" s="12" t="s">
        <v>13</v>
      </c>
      <c r="P3144" s="12" t="s">
        <v>40</v>
      </c>
      <c r="Q3144" s="12" t="s">
        <v>15</v>
      </c>
      <c r="R3144" s="12" t="s">
        <v>20</v>
      </c>
      <c r="S3144" s="8"/>
      <c r="T3144" s="8"/>
      <c r="U3144" s="8"/>
      <c r="V3144" s="8"/>
      <c r="W3144" s="8"/>
      <c r="X3144" s="8"/>
      <c r="Y3144" s="8"/>
      <c r="Z3144" s="8"/>
      <c r="AA3144" s="8"/>
      <c r="AB3144" s="8"/>
      <c r="AC3144" s="9">
        <f>ROUNDUP(SUM(VLOOKUP(F3144,'Pontuação'!A$2:B$11,2,FALSE),VLOOKUP(E3144,'Pontuação'!C$2:D$11,2,FALSE),VLOOKUP(H3144,'Pontuação'!I$2:J$11,2,FALSE),VLOOKUP(J3144,'Pontuação'!G$2:H$11,2,FALSE),VLOOKUP(L3144,'Pontuação'!M$2:N$13,2,FALSE)),0)</f>
        <v>1595</v>
      </c>
      <c r="AD3144" s="10">
        <f t="shared" si="1"/>
        <v>160</v>
      </c>
      <c r="AE3144" s="10" t="str">
        <f t="array" ref="AE3144">IFERROR(INDEX('Pontuação'!G$13:G$101, MATCH(AD3144, 'Pontuação'!F$13:F$101, 0)), "Faixa Indefinida")</f>
        <v>C</v>
      </c>
      <c r="AF3144" s="10">
        <f t="shared" si="2"/>
        <v>0</v>
      </c>
      <c r="AG3144" s="10">
        <f t="shared" si="3"/>
        <v>0</v>
      </c>
      <c r="AH3144" s="10">
        <f t="shared" si="4"/>
        <v>1</v>
      </c>
      <c r="AI3144" s="10">
        <f t="shared" si="5"/>
        <v>0</v>
      </c>
      <c r="AJ3144" s="9">
        <f>ROUNDUP(SUM(VLOOKUP(F3144,'Pontuação 3.0'!A$2:B$11,2,FALSE),VLOOKUP(E3144,'Pontuação 3.0'!C$2:D$11,2,FALSE),VLOOKUP(H3144,'Pontuação 3.0'!I$2:J$11,2,FALSE),VLOOKUP(J3144,'Pontuação 3.0'!G$2:H$11,2,FALSE),VLOOKUP(G3144,'Pontuação 3.0'!E$2:F$11,2,FALSE),VLOOKUP(K3144,'Pontuação 3.0'!K$2:L$11,2,FALSE),VLOOKUP(L3144,'Pontuação 3.0'!M$2:N$13,2,FALSE)),0)</f>
        <v>2470</v>
      </c>
      <c r="AK3144" s="9">
        <f t="shared" si="6"/>
        <v>247</v>
      </c>
      <c r="AL3144" s="9" t="str">
        <f t="array" ref="AL3144">IFERROR(INDEX('Pontuação 3.0'!G$13:G$191, MATCH(AK3144, 'Pontuação 3.0'!F$13:F$191, 0)), "Faixa Indefinida")</f>
        <v>A</v>
      </c>
      <c r="AM3144" s="9">
        <f t="shared" si="7"/>
        <v>1</v>
      </c>
      <c r="AN3144" s="9">
        <f t="shared" si="8"/>
        <v>0</v>
      </c>
      <c r="AO3144" s="9">
        <f t="shared" si="9"/>
        <v>0</v>
      </c>
      <c r="AP3144" s="9">
        <f t="shared" si="10"/>
        <v>0</v>
      </c>
      <c r="AQ3144" s="8"/>
    </row>
    <row r="3145" ht="15.75" customHeight="1">
      <c r="A3145" s="7">
        <v>45682.0</v>
      </c>
      <c r="B3145" s="8" t="s">
        <v>7086</v>
      </c>
      <c r="C3145" s="8" t="s">
        <v>7087</v>
      </c>
      <c r="D3145" s="8" t="s">
        <v>7088</v>
      </c>
      <c r="E3145" s="8" t="s">
        <v>11868</v>
      </c>
      <c r="F3145" s="8" t="s">
        <v>11842</v>
      </c>
      <c r="G3145" s="8" t="s">
        <v>11867</v>
      </c>
      <c r="H3145" s="8" t="s">
        <v>11856</v>
      </c>
      <c r="I3145" s="8" t="s">
        <v>11837</v>
      </c>
      <c r="J3145" s="8" t="s">
        <v>11846</v>
      </c>
      <c r="K3145" s="8" t="s">
        <v>11837</v>
      </c>
      <c r="L3145" s="8" t="s">
        <v>11857</v>
      </c>
      <c r="M3145" s="8" t="s">
        <v>11841</v>
      </c>
      <c r="N3145" s="12" t="s">
        <v>11</v>
      </c>
      <c r="O3145" s="12" t="s">
        <v>13</v>
      </c>
      <c r="P3145" s="12" t="s">
        <v>2258</v>
      </c>
      <c r="Q3145" s="12" t="s">
        <v>15</v>
      </c>
      <c r="R3145" s="12" t="s">
        <v>20</v>
      </c>
      <c r="S3145" s="8"/>
      <c r="T3145" s="8"/>
      <c r="U3145" s="8"/>
      <c r="V3145" s="8"/>
      <c r="W3145" s="8"/>
      <c r="X3145" s="8"/>
      <c r="Y3145" s="8"/>
      <c r="Z3145" s="8"/>
      <c r="AA3145" s="8"/>
      <c r="AB3145" s="8"/>
      <c r="AC3145" s="9">
        <f>ROUNDUP(SUM(VLOOKUP(F3145,'Pontuação'!A$2:B$11,2,FALSE),VLOOKUP(E3145,'Pontuação'!C$2:D$11,2,FALSE),VLOOKUP(H3145,'Pontuação'!I$2:J$11,2,FALSE),VLOOKUP(J3145,'Pontuação'!G$2:H$11,2,FALSE),VLOOKUP(L3145,'Pontuação'!M$2:N$13,2,FALSE)),0)</f>
        <v>1406</v>
      </c>
      <c r="AD3145" s="10">
        <f t="shared" si="1"/>
        <v>141</v>
      </c>
      <c r="AE3145" s="10" t="str">
        <f t="array" ref="AE3145">IFERROR(INDEX('Pontuação'!G$13:G$101, MATCH(AD3145, 'Pontuação'!F$13:F$101, 0)), "Faixa Indefinida")</f>
        <v>D</v>
      </c>
      <c r="AF3145" s="10">
        <f t="shared" si="2"/>
        <v>0</v>
      </c>
      <c r="AG3145" s="10">
        <f t="shared" si="3"/>
        <v>0</v>
      </c>
      <c r="AH3145" s="10">
        <f t="shared" si="4"/>
        <v>0</v>
      </c>
      <c r="AI3145" s="10">
        <f t="shared" si="5"/>
        <v>1</v>
      </c>
      <c r="AJ3145" s="9">
        <f>ROUNDUP(SUM(VLOOKUP(F3145,'Pontuação 3.0'!A$2:B$11,2,FALSE),VLOOKUP(E3145,'Pontuação 3.0'!C$2:D$11,2,FALSE),VLOOKUP(H3145,'Pontuação 3.0'!I$2:J$11,2,FALSE),VLOOKUP(J3145,'Pontuação 3.0'!G$2:H$11,2,FALSE),VLOOKUP(G3145,'Pontuação 3.0'!E$2:F$11,2,FALSE),VLOOKUP(K3145,'Pontuação 3.0'!K$2:L$11,2,FALSE),VLOOKUP(L3145,'Pontuação 3.0'!M$2:N$13,2,FALSE)),0)</f>
        <v>1764</v>
      </c>
      <c r="AK3145" s="9">
        <f t="shared" si="6"/>
        <v>176</v>
      </c>
      <c r="AL3145" s="9" t="str">
        <f t="array" ref="AL3145">IFERROR(INDEX('Pontuação 3.0'!G$13:G$191, MATCH(AK3145, 'Pontuação 3.0'!F$13:F$191, 0)), "Faixa Indefinida")</f>
        <v>D</v>
      </c>
      <c r="AM3145" s="9">
        <f t="shared" si="7"/>
        <v>0</v>
      </c>
      <c r="AN3145" s="9">
        <f t="shared" si="8"/>
        <v>0</v>
      </c>
      <c r="AO3145" s="9">
        <f t="shared" si="9"/>
        <v>0</v>
      </c>
      <c r="AP3145" s="9">
        <f t="shared" si="10"/>
        <v>1</v>
      </c>
      <c r="AQ3145" s="8"/>
    </row>
    <row r="3146" ht="15.75" customHeight="1">
      <c r="A3146" s="7">
        <v>45682.0</v>
      </c>
      <c r="B3146" s="8" t="s">
        <v>2954</v>
      </c>
      <c r="C3146" s="8" t="s">
        <v>7093</v>
      </c>
      <c r="D3146" s="8" t="s">
        <v>7094</v>
      </c>
      <c r="E3146" s="8" t="s">
        <v>11833</v>
      </c>
      <c r="F3146" s="8" t="s">
        <v>11861</v>
      </c>
      <c r="G3146" s="8" t="s">
        <v>11864</v>
      </c>
      <c r="H3146" s="8" t="s">
        <v>11856</v>
      </c>
      <c r="I3146" s="8" t="s">
        <v>11837</v>
      </c>
      <c r="J3146" s="8" t="s">
        <v>11866</v>
      </c>
      <c r="K3146" s="8" t="s">
        <v>11839</v>
      </c>
      <c r="L3146" s="8" t="s">
        <v>11851</v>
      </c>
      <c r="M3146" s="8" t="s">
        <v>11841</v>
      </c>
      <c r="N3146" s="12" t="s">
        <v>11</v>
      </c>
      <c r="O3146" s="12" t="s">
        <v>13</v>
      </c>
      <c r="P3146" s="12" t="s">
        <v>37</v>
      </c>
      <c r="Q3146" s="12" t="s">
        <v>143</v>
      </c>
      <c r="R3146" s="12" t="s">
        <v>20</v>
      </c>
      <c r="S3146" s="8"/>
      <c r="T3146" s="8"/>
      <c r="U3146" s="8"/>
      <c r="V3146" s="8"/>
      <c r="W3146" s="8"/>
      <c r="X3146" s="8"/>
      <c r="Y3146" s="8"/>
      <c r="Z3146" s="8"/>
      <c r="AA3146" s="8"/>
      <c r="AB3146" s="8"/>
      <c r="AC3146" s="9">
        <f>ROUNDUP(SUM(VLOOKUP(F3146,'Pontuação'!A$2:B$11,2,FALSE),VLOOKUP(E3146,'Pontuação'!C$2:D$11,2,FALSE),VLOOKUP(H3146,'Pontuação'!I$2:J$11,2,FALSE),VLOOKUP(J3146,'Pontuação'!G$2:H$11,2,FALSE),VLOOKUP(L3146,'Pontuação'!M$2:N$13,2,FALSE)),0)</f>
        <v>1472</v>
      </c>
      <c r="AD3146" s="10">
        <f t="shared" si="1"/>
        <v>147</v>
      </c>
      <c r="AE3146" s="10" t="str">
        <f t="array" ref="AE3146">IFERROR(INDEX('Pontuação'!G$13:G$101, MATCH(AD3146, 'Pontuação'!F$13:F$101, 0)), "Faixa Indefinida")</f>
        <v>D</v>
      </c>
      <c r="AF3146" s="10">
        <f t="shared" si="2"/>
        <v>0</v>
      </c>
      <c r="AG3146" s="10">
        <f t="shared" si="3"/>
        <v>0</v>
      </c>
      <c r="AH3146" s="10">
        <f t="shared" si="4"/>
        <v>0</v>
      </c>
      <c r="AI3146" s="10">
        <f t="shared" si="5"/>
        <v>1</v>
      </c>
      <c r="AJ3146" s="9">
        <f>ROUNDUP(SUM(VLOOKUP(F3146,'Pontuação 3.0'!A$2:B$11,2,FALSE),VLOOKUP(E3146,'Pontuação 3.0'!C$2:D$11,2,FALSE),VLOOKUP(H3146,'Pontuação 3.0'!I$2:J$11,2,FALSE),VLOOKUP(J3146,'Pontuação 3.0'!G$2:H$11,2,FALSE),VLOOKUP(G3146,'Pontuação 3.0'!E$2:F$11,2,FALSE),VLOOKUP(K3146,'Pontuação 3.0'!K$2:L$11,2,FALSE),VLOOKUP(L3146,'Pontuação 3.0'!M$2:N$13,2,FALSE)),0)</f>
        <v>2204</v>
      </c>
      <c r="AK3146" s="9">
        <f t="shared" si="6"/>
        <v>220</v>
      </c>
      <c r="AL3146" s="9" t="str">
        <f t="array" ref="AL3146">IFERROR(INDEX('Pontuação 3.0'!G$13:G$191, MATCH(AK3146, 'Pontuação 3.0'!F$13:F$191, 0)), "Faixa Indefinida")</f>
        <v>B</v>
      </c>
      <c r="AM3146" s="9">
        <f t="shared" si="7"/>
        <v>0</v>
      </c>
      <c r="AN3146" s="9">
        <f t="shared" si="8"/>
        <v>1</v>
      </c>
      <c r="AO3146" s="9">
        <f t="shared" si="9"/>
        <v>0</v>
      </c>
      <c r="AP3146" s="9">
        <f t="shared" si="10"/>
        <v>0</v>
      </c>
      <c r="AQ3146" s="8"/>
    </row>
    <row r="3147" ht="15.75" customHeight="1">
      <c r="A3147" s="7">
        <v>45682.0</v>
      </c>
      <c r="B3147" s="8" t="s">
        <v>7091</v>
      </c>
      <c r="C3147" s="8" t="s">
        <v>7092</v>
      </c>
      <c r="D3147" s="11">
        <v>8.5989127375E10</v>
      </c>
      <c r="E3147" s="8" t="s">
        <v>11833</v>
      </c>
      <c r="F3147" s="8" t="s">
        <v>11834</v>
      </c>
      <c r="G3147" s="8" t="s">
        <v>11867</v>
      </c>
      <c r="H3147" s="8" t="s">
        <v>11856</v>
      </c>
      <c r="I3147" s="8" t="s">
        <v>11845</v>
      </c>
      <c r="J3147" s="8" t="s">
        <v>11846</v>
      </c>
      <c r="K3147" s="8" t="s">
        <v>11839</v>
      </c>
      <c r="L3147" s="8" t="s">
        <v>11847</v>
      </c>
      <c r="M3147" s="8" t="s">
        <v>11848</v>
      </c>
      <c r="N3147" s="12" t="s">
        <v>11</v>
      </c>
      <c r="O3147" s="12" t="s">
        <v>13</v>
      </c>
      <c r="P3147" s="12" t="s">
        <v>2258</v>
      </c>
      <c r="Q3147" s="12" t="s">
        <v>15</v>
      </c>
      <c r="R3147" s="12" t="s">
        <v>20</v>
      </c>
      <c r="S3147" s="8"/>
      <c r="T3147" s="8"/>
      <c r="U3147" s="8"/>
      <c r="V3147" s="8"/>
      <c r="W3147" s="8"/>
      <c r="X3147" s="8"/>
      <c r="Y3147" s="8"/>
      <c r="Z3147" s="8"/>
      <c r="AA3147" s="8"/>
      <c r="AB3147" s="8"/>
      <c r="AC3147" s="9">
        <f>ROUNDUP(SUM(VLOOKUP(F3147,'Pontuação'!A$2:B$11,2,FALSE),VLOOKUP(E3147,'Pontuação'!C$2:D$11,2,FALSE),VLOOKUP(H3147,'Pontuação'!I$2:J$11,2,FALSE),VLOOKUP(J3147,'Pontuação'!G$2:H$11,2,FALSE),VLOOKUP(L3147,'Pontuação'!M$2:N$13,2,FALSE)),0)</f>
        <v>1559</v>
      </c>
      <c r="AD3147" s="10">
        <f t="shared" si="1"/>
        <v>156</v>
      </c>
      <c r="AE3147" s="10" t="str">
        <f t="array" ref="AE3147">IFERROR(INDEX('Pontuação'!G$13:G$101, MATCH(AD3147, 'Pontuação'!F$13:F$101, 0)), "Faixa Indefinida")</f>
        <v>C</v>
      </c>
      <c r="AF3147" s="10">
        <f t="shared" si="2"/>
        <v>0</v>
      </c>
      <c r="AG3147" s="10">
        <f t="shared" si="3"/>
        <v>0</v>
      </c>
      <c r="AH3147" s="10">
        <f t="shared" si="4"/>
        <v>1</v>
      </c>
      <c r="AI3147" s="10">
        <f t="shared" si="5"/>
        <v>0</v>
      </c>
      <c r="AJ3147" s="9">
        <f>ROUNDUP(SUM(VLOOKUP(F3147,'Pontuação 3.0'!A$2:B$11,2,FALSE),VLOOKUP(E3147,'Pontuação 3.0'!C$2:D$11,2,FALSE),VLOOKUP(H3147,'Pontuação 3.0'!I$2:J$11,2,FALSE),VLOOKUP(J3147,'Pontuação 3.0'!G$2:H$11,2,FALSE),VLOOKUP(G3147,'Pontuação 3.0'!E$2:F$11,2,FALSE),VLOOKUP(K3147,'Pontuação 3.0'!K$2:L$11,2,FALSE),VLOOKUP(L3147,'Pontuação 3.0'!M$2:N$13,2,FALSE)),0)</f>
        <v>2038</v>
      </c>
      <c r="AK3147" s="9">
        <f t="shared" si="6"/>
        <v>204</v>
      </c>
      <c r="AL3147" s="9" t="str">
        <f t="array" ref="AL3147">IFERROR(INDEX('Pontuação 3.0'!G$13:G$191, MATCH(AK3147, 'Pontuação 3.0'!F$13:F$191, 0)), "Faixa Indefinida")</f>
        <v>C</v>
      </c>
      <c r="AM3147" s="9">
        <f t="shared" si="7"/>
        <v>0</v>
      </c>
      <c r="AN3147" s="9">
        <f t="shared" si="8"/>
        <v>0</v>
      </c>
      <c r="AO3147" s="9">
        <f t="shared" si="9"/>
        <v>1</v>
      </c>
      <c r="AP3147" s="9">
        <f t="shared" si="10"/>
        <v>0</v>
      </c>
      <c r="AQ3147" s="8"/>
    </row>
    <row r="3148" ht="15.75" customHeight="1">
      <c r="A3148" s="7">
        <v>45682.0</v>
      </c>
      <c r="B3148" s="8" t="s">
        <v>7095</v>
      </c>
      <c r="C3148" s="8" t="s">
        <v>7096</v>
      </c>
      <c r="D3148" s="13" t="s">
        <v>12051</v>
      </c>
      <c r="E3148" s="8" t="s">
        <v>11868</v>
      </c>
      <c r="F3148" s="8" t="s">
        <v>11834</v>
      </c>
      <c r="G3148" s="8" t="s">
        <v>11843</v>
      </c>
      <c r="H3148" s="8" t="s">
        <v>11844</v>
      </c>
      <c r="I3148" s="8" t="s">
        <v>11837</v>
      </c>
      <c r="J3148" s="8" t="s">
        <v>11846</v>
      </c>
      <c r="K3148" s="8" t="s">
        <v>11837</v>
      </c>
      <c r="L3148" s="8" t="s">
        <v>11851</v>
      </c>
      <c r="M3148" s="8" t="s">
        <v>11853</v>
      </c>
      <c r="N3148" s="12" t="s">
        <v>11</v>
      </c>
      <c r="O3148" s="12" t="s">
        <v>13</v>
      </c>
      <c r="P3148" s="12" t="s">
        <v>23</v>
      </c>
      <c r="Q3148" s="12" t="s">
        <v>15</v>
      </c>
      <c r="R3148" s="12" t="s">
        <v>14</v>
      </c>
      <c r="S3148" s="8"/>
      <c r="T3148" s="8"/>
      <c r="U3148" s="8"/>
      <c r="V3148" s="8"/>
      <c r="W3148" s="8"/>
      <c r="X3148" s="8"/>
      <c r="Y3148" s="8"/>
      <c r="Z3148" s="8"/>
      <c r="AA3148" s="8"/>
      <c r="AB3148" s="8"/>
      <c r="AC3148" s="9">
        <f>ROUNDUP(SUM(VLOOKUP(F3148,'Pontuação'!A$2:B$11,2,FALSE),VLOOKUP(E3148,'Pontuação'!C$2:D$11,2,FALSE),VLOOKUP(H3148,'Pontuação'!I$2:J$11,2,FALSE),VLOOKUP(J3148,'Pontuação'!G$2:H$11,2,FALSE),VLOOKUP(L3148,'Pontuação'!M$2:N$13,2,FALSE)),0)</f>
        <v>1587</v>
      </c>
      <c r="AD3148" s="10">
        <f t="shared" si="1"/>
        <v>159</v>
      </c>
      <c r="AE3148" s="10" t="str">
        <f t="array" ref="AE3148">IFERROR(INDEX('Pontuação'!G$13:G$101, MATCH(AD3148, 'Pontuação'!F$13:F$101, 0)), "Faixa Indefinida")</f>
        <v>C</v>
      </c>
      <c r="AF3148" s="10">
        <f t="shared" si="2"/>
        <v>0</v>
      </c>
      <c r="AG3148" s="10">
        <f t="shared" si="3"/>
        <v>0</v>
      </c>
      <c r="AH3148" s="10">
        <f t="shared" si="4"/>
        <v>1</v>
      </c>
      <c r="AI3148" s="10">
        <f t="shared" si="5"/>
        <v>0</v>
      </c>
      <c r="AJ3148" s="9">
        <f>ROUNDUP(SUM(VLOOKUP(F3148,'Pontuação 3.0'!A$2:B$11,2,FALSE),VLOOKUP(E3148,'Pontuação 3.0'!C$2:D$11,2,FALSE),VLOOKUP(H3148,'Pontuação 3.0'!I$2:J$11,2,FALSE),VLOOKUP(J3148,'Pontuação 3.0'!G$2:H$11,2,FALSE),VLOOKUP(G3148,'Pontuação 3.0'!E$2:F$11,2,FALSE),VLOOKUP(K3148,'Pontuação 3.0'!K$2:L$11,2,FALSE),VLOOKUP(L3148,'Pontuação 3.0'!M$2:N$13,2,FALSE)),0)</f>
        <v>2046</v>
      </c>
      <c r="AK3148" s="9">
        <f t="shared" si="6"/>
        <v>205</v>
      </c>
      <c r="AL3148" s="9" t="str">
        <f t="array" ref="AL3148">IFERROR(INDEX('Pontuação 3.0'!G$13:G$191, MATCH(AK3148, 'Pontuação 3.0'!F$13:F$191, 0)), "Faixa Indefinida")</f>
        <v>C</v>
      </c>
      <c r="AM3148" s="9">
        <f t="shared" si="7"/>
        <v>0</v>
      </c>
      <c r="AN3148" s="9">
        <f t="shared" si="8"/>
        <v>0</v>
      </c>
      <c r="AO3148" s="9">
        <f t="shared" si="9"/>
        <v>1</v>
      </c>
      <c r="AP3148" s="9">
        <f t="shared" si="10"/>
        <v>0</v>
      </c>
      <c r="AQ3148" s="8"/>
    </row>
    <row r="3149" ht="15.75" customHeight="1">
      <c r="A3149" s="7">
        <v>45682.0</v>
      </c>
      <c r="B3149" s="8" t="s">
        <v>7097</v>
      </c>
      <c r="C3149" s="8" t="s">
        <v>7098</v>
      </c>
      <c r="D3149" s="11">
        <v>5.581987094832E12</v>
      </c>
      <c r="E3149" s="8" t="s">
        <v>11833</v>
      </c>
      <c r="F3149" s="8" t="s">
        <v>11834</v>
      </c>
      <c r="G3149" s="8" t="s">
        <v>11843</v>
      </c>
      <c r="H3149" s="8" t="s">
        <v>11836</v>
      </c>
      <c r="I3149" s="8" t="s">
        <v>11845</v>
      </c>
      <c r="J3149" s="8" t="s">
        <v>11846</v>
      </c>
      <c r="K3149" s="8" t="s">
        <v>11837</v>
      </c>
      <c r="L3149" s="8" t="s">
        <v>11840</v>
      </c>
      <c r="M3149" s="8" t="s">
        <v>11848</v>
      </c>
      <c r="N3149" s="12" t="s">
        <v>11</v>
      </c>
      <c r="O3149" s="12" t="s">
        <v>13</v>
      </c>
      <c r="P3149" s="12" t="s">
        <v>40</v>
      </c>
      <c r="Q3149" s="12" t="s">
        <v>65</v>
      </c>
      <c r="R3149" s="12" t="s">
        <v>20</v>
      </c>
      <c r="S3149" s="8"/>
      <c r="T3149" s="8"/>
      <c r="U3149" s="8"/>
      <c r="V3149" s="8"/>
      <c r="W3149" s="8"/>
      <c r="X3149" s="8"/>
      <c r="Y3149" s="8"/>
      <c r="Z3149" s="8"/>
      <c r="AA3149" s="8"/>
      <c r="AB3149" s="8"/>
      <c r="AC3149" s="9">
        <f>ROUNDUP(SUM(VLOOKUP(F3149,'Pontuação'!A$2:B$11,2,FALSE),VLOOKUP(E3149,'Pontuação'!C$2:D$11,2,FALSE),VLOOKUP(H3149,'Pontuação'!I$2:J$11,2,FALSE),VLOOKUP(J3149,'Pontuação'!G$2:H$11,2,FALSE),VLOOKUP(L3149,'Pontuação'!M$2:N$13,2,FALSE)),0)</f>
        <v>1401</v>
      </c>
      <c r="AD3149" s="10">
        <f t="shared" si="1"/>
        <v>140</v>
      </c>
      <c r="AE3149" s="10" t="str">
        <f t="array" ref="AE3149">IFERROR(INDEX('Pontuação'!G$13:G$101, MATCH(AD3149, 'Pontuação'!F$13:F$101, 0)), "Faixa Indefinida")</f>
        <v>D</v>
      </c>
      <c r="AF3149" s="10">
        <f t="shared" si="2"/>
        <v>0</v>
      </c>
      <c r="AG3149" s="10">
        <f t="shared" si="3"/>
        <v>0</v>
      </c>
      <c r="AH3149" s="10">
        <f t="shared" si="4"/>
        <v>0</v>
      </c>
      <c r="AI3149" s="10">
        <f t="shared" si="5"/>
        <v>1</v>
      </c>
      <c r="AJ3149" s="9">
        <f>ROUNDUP(SUM(VLOOKUP(F3149,'Pontuação 3.0'!A$2:B$11,2,FALSE),VLOOKUP(E3149,'Pontuação 3.0'!C$2:D$11,2,FALSE),VLOOKUP(H3149,'Pontuação 3.0'!I$2:J$11,2,FALSE),VLOOKUP(J3149,'Pontuação 3.0'!G$2:H$11,2,FALSE),VLOOKUP(G3149,'Pontuação 3.0'!E$2:F$11,2,FALSE),VLOOKUP(K3149,'Pontuação 3.0'!K$2:L$11,2,FALSE),VLOOKUP(L3149,'Pontuação 3.0'!M$2:N$13,2,FALSE)),0)</f>
        <v>1859</v>
      </c>
      <c r="AK3149" s="9">
        <f t="shared" si="6"/>
        <v>186</v>
      </c>
      <c r="AL3149" s="9" t="str">
        <f t="array" ref="AL3149">IFERROR(INDEX('Pontuação 3.0'!G$13:G$191, MATCH(AK3149, 'Pontuação 3.0'!F$13:F$191, 0)), "Faixa Indefinida")</f>
        <v>D</v>
      </c>
      <c r="AM3149" s="9">
        <f t="shared" si="7"/>
        <v>0</v>
      </c>
      <c r="AN3149" s="9">
        <f t="shared" si="8"/>
        <v>0</v>
      </c>
      <c r="AO3149" s="9">
        <f t="shared" si="9"/>
        <v>0</v>
      </c>
      <c r="AP3149" s="9">
        <f t="shared" si="10"/>
        <v>1</v>
      </c>
      <c r="AQ3149" s="8"/>
    </row>
    <row r="3150" ht="15.75" customHeight="1">
      <c r="A3150" s="7">
        <v>45682.0</v>
      </c>
      <c r="B3150" s="8" t="s">
        <v>102</v>
      </c>
      <c r="C3150" s="8" t="s">
        <v>7099</v>
      </c>
      <c r="D3150" s="11">
        <v>1.1960884015E10</v>
      </c>
      <c r="E3150" s="8" t="s">
        <v>11833</v>
      </c>
      <c r="F3150" s="8" t="s">
        <v>11861</v>
      </c>
      <c r="G3150" s="8" t="s">
        <v>11855</v>
      </c>
      <c r="H3150" s="8" t="s">
        <v>11856</v>
      </c>
      <c r="I3150" s="8" t="s">
        <v>11837</v>
      </c>
      <c r="J3150" s="8" t="s">
        <v>11838</v>
      </c>
      <c r="K3150" s="8" t="s">
        <v>11837</v>
      </c>
      <c r="L3150" s="8" t="s">
        <v>11851</v>
      </c>
      <c r="M3150" s="8" t="s">
        <v>11853</v>
      </c>
      <c r="N3150" s="12" t="s">
        <v>11</v>
      </c>
      <c r="O3150" s="12" t="s">
        <v>13</v>
      </c>
      <c r="P3150" s="12" t="s">
        <v>112</v>
      </c>
      <c r="Q3150" s="12" t="s">
        <v>44</v>
      </c>
      <c r="R3150" s="12" t="s">
        <v>20</v>
      </c>
      <c r="S3150" s="8"/>
      <c r="T3150" s="8"/>
      <c r="U3150" s="8"/>
      <c r="V3150" s="8"/>
      <c r="W3150" s="8"/>
      <c r="X3150" s="8"/>
      <c r="Y3150" s="8"/>
      <c r="Z3150" s="8"/>
      <c r="AA3150" s="8"/>
      <c r="AB3150" s="8"/>
      <c r="AC3150" s="9">
        <f>ROUNDUP(SUM(VLOOKUP(F3150,'Pontuação'!A$2:B$11,2,FALSE),VLOOKUP(E3150,'Pontuação'!C$2:D$11,2,FALSE),VLOOKUP(H3150,'Pontuação'!I$2:J$11,2,FALSE),VLOOKUP(J3150,'Pontuação'!G$2:H$11,2,FALSE),VLOOKUP(L3150,'Pontuação'!M$2:N$13,2,FALSE)),0)</f>
        <v>1472</v>
      </c>
      <c r="AD3150" s="10">
        <f t="shared" si="1"/>
        <v>147</v>
      </c>
      <c r="AE3150" s="10" t="str">
        <f t="array" ref="AE3150">IFERROR(INDEX('Pontuação'!G$13:G$101, MATCH(AD3150, 'Pontuação'!F$13:F$101, 0)), "Faixa Indefinida")</f>
        <v>D</v>
      </c>
      <c r="AF3150" s="10">
        <f t="shared" si="2"/>
        <v>0</v>
      </c>
      <c r="AG3150" s="10">
        <f t="shared" si="3"/>
        <v>0</v>
      </c>
      <c r="AH3150" s="10">
        <f t="shared" si="4"/>
        <v>0</v>
      </c>
      <c r="AI3150" s="10">
        <f t="shared" si="5"/>
        <v>1</v>
      </c>
      <c r="AJ3150" s="9">
        <f>ROUNDUP(SUM(VLOOKUP(F3150,'Pontuação 3.0'!A$2:B$11,2,FALSE),VLOOKUP(E3150,'Pontuação 3.0'!C$2:D$11,2,FALSE),VLOOKUP(H3150,'Pontuação 3.0'!I$2:J$11,2,FALSE),VLOOKUP(J3150,'Pontuação 3.0'!G$2:H$11,2,FALSE),VLOOKUP(G3150,'Pontuação 3.0'!E$2:F$11,2,FALSE),VLOOKUP(K3150,'Pontuação 3.0'!K$2:L$11,2,FALSE),VLOOKUP(L3150,'Pontuação 3.0'!M$2:N$13,2,FALSE)),0)</f>
        <v>1994</v>
      </c>
      <c r="AK3150" s="9">
        <f t="shared" si="6"/>
        <v>199</v>
      </c>
      <c r="AL3150" s="9" t="str">
        <f t="array" ref="AL3150">IFERROR(INDEX('Pontuação 3.0'!G$13:G$191, MATCH(AK3150, 'Pontuação 3.0'!F$13:F$191, 0)), "Faixa Indefinida")</f>
        <v>C</v>
      </c>
      <c r="AM3150" s="9">
        <f t="shared" si="7"/>
        <v>0</v>
      </c>
      <c r="AN3150" s="9">
        <f t="shared" si="8"/>
        <v>0</v>
      </c>
      <c r="AO3150" s="9">
        <f t="shared" si="9"/>
        <v>1</v>
      </c>
      <c r="AP3150" s="9">
        <f t="shared" si="10"/>
        <v>0</v>
      </c>
      <c r="AQ3150" s="8"/>
    </row>
    <row r="3151" ht="15.75" customHeight="1">
      <c r="A3151" s="7">
        <v>45682.0</v>
      </c>
      <c r="B3151" s="8" t="s">
        <v>7100</v>
      </c>
      <c r="C3151" s="8" t="s">
        <v>12052</v>
      </c>
      <c r="D3151" s="11">
        <v>6.7996828145E10</v>
      </c>
      <c r="E3151" s="8" t="s">
        <v>11833</v>
      </c>
      <c r="F3151" s="8" t="s">
        <v>11842</v>
      </c>
      <c r="G3151" s="8" t="s">
        <v>11867</v>
      </c>
      <c r="H3151" s="8" t="s">
        <v>11856</v>
      </c>
      <c r="I3151" s="8" t="s">
        <v>11837</v>
      </c>
      <c r="J3151" s="8" t="s">
        <v>11846</v>
      </c>
      <c r="K3151" s="8" t="s">
        <v>11837</v>
      </c>
      <c r="L3151" s="8" t="s">
        <v>11851</v>
      </c>
      <c r="M3151" s="8" t="s">
        <v>11848</v>
      </c>
      <c r="N3151" s="12" t="s">
        <v>11</v>
      </c>
      <c r="O3151" s="12" t="s">
        <v>13</v>
      </c>
      <c r="P3151" s="12" t="s">
        <v>12</v>
      </c>
      <c r="Q3151" s="12" t="s">
        <v>15</v>
      </c>
      <c r="R3151" s="12" t="s">
        <v>14</v>
      </c>
      <c r="S3151" s="8"/>
      <c r="T3151" s="8"/>
      <c r="U3151" s="8"/>
      <c r="V3151" s="8"/>
      <c r="W3151" s="8"/>
      <c r="X3151" s="8"/>
      <c r="Y3151" s="8"/>
      <c r="Z3151" s="8"/>
      <c r="AA3151" s="8"/>
      <c r="AB3151" s="8"/>
      <c r="AC3151" s="9">
        <f>ROUNDUP(SUM(VLOOKUP(F3151,'Pontuação'!A$2:B$11,2,FALSE),VLOOKUP(E3151,'Pontuação'!C$2:D$11,2,FALSE),VLOOKUP(H3151,'Pontuação'!I$2:J$11,2,FALSE),VLOOKUP(J3151,'Pontuação'!G$2:H$11,2,FALSE),VLOOKUP(L3151,'Pontuação'!M$2:N$13,2,FALSE)),0)</f>
        <v>1439</v>
      </c>
      <c r="AD3151" s="10">
        <f t="shared" si="1"/>
        <v>144</v>
      </c>
      <c r="AE3151" s="10" t="str">
        <f t="array" ref="AE3151">IFERROR(INDEX('Pontuação'!G$13:G$101, MATCH(AD3151, 'Pontuação'!F$13:F$101, 0)), "Faixa Indefinida")</f>
        <v>D</v>
      </c>
      <c r="AF3151" s="10">
        <f t="shared" si="2"/>
        <v>0</v>
      </c>
      <c r="AG3151" s="10">
        <f t="shared" si="3"/>
        <v>0</v>
      </c>
      <c r="AH3151" s="10">
        <f t="shared" si="4"/>
        <v>0</v>
      </c>
      <c r="AI3151" s="10">
        <f t="shared" si="5"/>
        <v>1</v>
      </c>
      <c r="AJ3151" s="9">
        <f>ROUNDUP(SUM(VLOOKUP(F3151,'Pontuação 3.0'!A$2:B$11,2,FALSE),VLOOKUP(E3151,'Pontuação 3.0'!C$2:D$11,2,FALSE),VLOOKUP(H3151,'Pontuação 3.0'!I$2:J$11,2,FALSE),VLOOKUP(J3151,'Pontuação 3.0'!G$2:H$11,2,FALSE),VLOOKUP(G3151,'Pontuação 3.0'!E$2:F$11,2,FALSE),VLOOKUP(K3151,'Pontuação 3.0'!K$2:L$11,2,FALSE),VLOOKUP(L3151,'Pontuação 3.0'!M$2:N$13,2,FALSE)),0)</f>
        <v>1824</v>
      </c>
      <c r="AK3151" s="9">
        <f t="shared" si="6"/>
        <v>182</v>
      </c>
      <c r="AL3151" s="9" t="str">
        <f t="array" ref="AL3151">IFERROR(INDEX('Pontuação 3.0'!G$13:G$191, MATCH(AK3151, 'Pontuação 3.0'!F$13:F$191, 0)), "Faixa Indefinida")</f>
        <v>D</v>
      </c>
      <c r="AM3151" s="9">
        <f t="shared" si="7"/>
        <v>0</v>
      </c>
      <c r="AN3151" s="9">
        <f t="shared" si="8"/>
        <v>0</v>
      </c>
      <c r="AO3151" s="9">
        <f t="shared" si="9"/>
        <v>0</v>
      </c>
      <c r="AP3151" s="9">
        <f t="shared" si="10"/>
        <v>1</v>
      </c>
      <c r="AQ3151" s="8"/>
    </row>
    <row r="3152" ht="15.75" customHeight="1">
      <c r="A3152" s="7">
        <v>45682.0</v>
      </c>
      <c r="B3152" s="8" t="s">
        <v>3892</v>
      </c>
      <c r="C3152" s="8" t="s">
        <v>7102</v>
      </c>
      <c r="D3152" s="11">
        <v>4.4999724727E10</v>
      </c>
      <c r="E3152" s="8" t="s">
        <v>11833</v>
      </c>
      <c r="F3152" s="8" t="s">
        <v>11876</v>
      </c>
      <c r="G3152" s="8" t="s">
        <v>11835</v>
      </c>
      <c r="H3152" s="8" t="s">
        <v>11850</v>
      </c>
      <c r="I3152" s="8" t="s">
        <v>11837</v>
      </c>
      <c r="J3152" s="8" t="s">
        <v>11846</v>
      </c>
      <c r="K3152" s="8" t="s">
        <v>11837</v>
      </c>
      <c r="L3152" s="8" t="s">
        <v>11847</v>
      </c>
      <c r="M3152" s="8" t="s">
        <v>11849</v>
      </c>
      <c r="N3152" s="12" t="s">
        <v>11</v>
      </c>
      <c r="O3152" s="12" t="s">
        <v>13</v>
      </c>
      <c r="P3152" s="12" t="s">
        <v>23</v>
      </c>
      <c r="Q3152" s="12" t="s">
        <v>15</v>
      </c>
      <c r="R3152" s="12" t="s">
        <v>20</v>
      </c>
      <c r="S3152" s="8"/>
      <c r="T3152" s="8"/>
      <c r="U3152" s="8"/>
      <c r="V3152" s="8"/>
      <c r="W3152" s="8"/>
      <c r="X3152" s="8"/>
      <c r="Y3152" s="8"/>
      <c r="Z3152" s="8"/>
      <c r="AA3152" s="8"/>
      <c r="AB3152" s="8"/>
      <c r="AC3152" s="9">
        <f>ROUNDUP(SUM(VLOOKUP(F3152,'Pontuação'!A$2:B$11,2,FALSE),VLOOKUP(E3152,'Pontuação'!C$2:D$11,2,FALSE),VLOOKUP(H3152,'Pontuação'!I$2:J$11,2,FALSE),VLOOKUP(J3152,'Pontuação'!G$2:H$11,2,FALSE),VLOOKUP(L3152,'Pontuação'!M$2:N$13,2,FALSE)),0)</f>
        <v>1620</v>
      </c>
      <c r="AD3152" s="10">
        <f t="shared" si="1"/>
        <v>162</v>
      </c>
      <c r="AE3152" s="10" t="str">
        <f t="array" ref="AE3152">IFERROR(INDEX('Pontuação'!G$13:G$101, MATCH(AD3152, 'Pontuação'!F$13:F$101, 0)), "Faixa Indefinida")</f>
        <v>C</v>
      </c>
      <c r="AF3152" s="10">
        <f t="shared" si="2"/>
        <v>0</v>
      </c>
      <c r="AG3152" s="10">
        <f t="shared" si="3"/>
        <v>0</v>
      </c>
      <c r="AH3152" s="10">
        <f t="shared" si="4"/>
        <v>1</v>
      </c>
      <c r="AI3152" s="10">
        <f t="shared" si="5"/>
        <v>0</v>
      </c>
      <c r="AJ3152" s="9">
        <f>ROUNDUP(SUM(VLOOKUP(F3152,'Pontuação 3.0'!A$2:B$11,2,FALSE),VLOOKUP(E3152,'Pontuação 3.0'!C$2:D$11,2,FALSE),VLOOKUP(H3152,'Pontuação 3.0'!I$2:J$11,2,FALSE),VLOOKUP(J3152,'Pontuação 3.0'!G$2:H$11,2,FALSE),VLOOKUP(G3152,'Pontuação 3.0'!E$2:F$11,2,FALSE),VLOOKUP(K3152,'Pontuação 3.0'!K$2:L$11,2,FALSE),VLOOKUP(L3152,'Pontuação 3.0'!M$2:N$13,2,FALSE)),0)</f>
        <v>1750</v>
      </c>
      <c r="AK3152" s="9">
        <f t="shared" si="6"/>
        <v>175</v>
      </c>
      <c r="AL3152" s="9" t="str">
        <f t="array" ref="AL3152">IFERROR(INDEX('Pontuação 3.0'!G$13:G$191, MATCH(AK3152, 'Pontuação 3.0'!F$13:F$191, 0)), "Faixa Indefinida")</f>
        <v>D</v>
      </c>
      <c r="AM3152" s="9">
        <f t="shared" si="7"/>
        <v>0</v>
      </c>
      <c r="AN3152" s="9">
        <f t="shared" si="8"/>
        <v>0</v>
      </c>
      <c r="AO3152" s="9">
        <f t="shared" si="9"/>
        <v>0</v>
      </c>
      <c r="AP3152" s="9">
        <f t="shared" si="10"/>
        <v>1</v>
      </c>
      <c r="AQ3152" s="8"/>
    </row>
    <row r="3153" ht="15.75" customHeight="1">
      <c r="A3153" s="7">
        <v>45682.0</v>
      </c>
      <c r="B3153" s="8" t="s">
        <v>7103</v>
      </c>
      <c r="C3153" s="8" t="s">
        <v>7104</v>
      </c>
      <c r="D3153" s="8" t="s">
        <v>7105</v>
      </c>
      <c r="E3153" s="8" t="s">
        <v>11833</v>
      </c>
      <c r="F3153" s="8" t="s">
        <v>11842</v>
      </c>
      <c r="G3153" s="8" t="s">
        <v>11872</v>
      </c>
      <c r="H3153" s="8" t="s">
        <v>11856</v>
      </c>
      <c r="I3153" s="8" t="s">
        <v>11845</v>
      </c>
      <c r="J3153" s="8" t="s">
        <v>11846</v>
      </c>
      <c r="K3153" s="8" t="s">
        <v>11837</v>
      </c>
      <c r="L3153" s="8" t="s">
        <v>11847</v>
      </c>
      <c r="M3153" s="8" t="s">
        <v>11848</v>
      </c>
      <c r="N3153" s="12" t="s">
        <v>11</v>
      </c>
      <c r="O3153" s="12" t="s">
        <v>13</v>
      </c>
      <c r="P3153" s="12" t="s">
        <v>99</v>
      </c>
      <c r="Q3153" s="12" t="s">
        <v>15</v>
      </c>
      <c r="R3153" s="12" t="s">
        <v>20</v>
      </c>
      <c r="S3153" s="8"/>
      <c r="T3153" s="8"/>
      <c r="U3153" s="8"/>
      <c r="V3153" s="8"/>
      <c r="W3153" s="8"/>
      <c r="X3153" s="8"/>
      <c r="Y3153" s="8"/>
      <c r="Z3153" s="8"/>
      <c r="AA3153" s="8"/>
      <c r="AB3153" s="8"/>
      <c r="AC3153" s="9">
        <f>ROUNDUP(SUM(VLOOKUP(F3153,'Pontuação'!A$2:B$11,2,FALSE),VLOOKUP(E3153,'Pontuação'!C$2:D$11,2,FALSE),VLOOKUP(H3153,'Pontuação'!I$2:J$11,2,FALSE),VLOOKUP(J3153,'Pontuação'!G$2:H$11,2,FALSE),VLOOKUP(L3153,'Pontuação'!M$2:N$13,2,FALSE)),0)</f>
        <v>1571</v>
      </c>
      <c r="AD3153" s="10">
        <f t="shared" si="1"/>
        <v>157</v>
      </c>
      <c r="AE3153" s="10" t="str">
        <f t="array" ref="AE3153">IFERROR(INDEX('Pontuação'!G$13:G$101, MATCH(AD3153, 'Pontuação'!F$13:F$101, 0)), "Faixa Indefinida")</f>
        <v>C</v>
      </c>
      <c r="AF3153" s="10">
        <f t="shared" si="2"/>
        <v>0</v>
      </c>
      <c r="AG3153" s="10">
        <f t="shared" si="3"/>
        <v>0</v>
      </c>
      <c r="AH3153" s="10">
        <f t="shared" si="4"/>
        <v>1</v>
      </c>
      <c r="AI3153" s="10">
        <f t="shared" si="5"/>
        <v>0</v>
      </c>
      <c r="AJ3153" s="9">
        <f>ROUNDUP(SUM(VLOOKUP(F3153,'Pontuação 3.0'!A$2:B$11,2,FALSE),VLOOKUP(E3153,'Pontuação 3.0'!C$2:D$11,2,FALSE),VLOOKUP(H3153,'Pontuação 3.0'!I$2:J$11,2,FALSE),VLOOKUP(J3153,'Pontuação 3.0'!G$2:H$11,2,FALSE),VLOOKUP(G3153,'Pontuação 3.0'!E$2:F$11,2,FALSE),VLOOKUP(K3153,'Pontuação 3.0'!K$2:L$11,2,FALSE),VLOOKUP(L3153,'Pontuação 3.0'!M$2:N$13,2,FALSE)),0)</f>
        <v>2120</v>
      </c>
      <c r="AK3153" s="9">
        <f t="shared" si="6"/>
        <v>212</v>
      </c>
      <c r="AL3153" s="9" t="str">
        <f t="array" ref="AL3153">IFERROR(INDEX('Pontuação 3.0'!G$13:G$191, MATCH(AK3153, 'Pontuação 3.0'!F$13:F$191, 0)), "Faixa Indefinida")</f>
        <v>C</v>
      </c>
      <c r="AM3153" s="9">
        <f t="shared" si="7"/>
        <v>0</v>
      </c>
      <c r="AN3153" s="9">
        <f t="shared" si="8"/>
        <v>0</v>
      </c>
      <c r="AO3153" s="9">
        <f t="shared" si="9"/>
        <v>1</v>
      </c>
      <c r="AP3153" s="9">
        <f t="shared" si="10"/>
        <v>0</v>
      </c>
      <c r="AQ3153" s="8"/>
    </row>
    <row r="3154" ht="15.75" customHeight="1">
      <c r="A3154" s="7">
        <v>45682.0</v>
      </c>
      <c r="B3154" s="8" t="s">
        <v>7108</v>
      </c>
      <c r="C3154" s="8" t="s">
        <v>7109</v>
      </c>
      <c r="D3154" s="11">
        <v>8.3987837103E10</v>
      </c>
      <c r="E3154" s="8" t="s">
        <v>11833</v>
      </c>
      <c r="F3154" s="8" t="s">
        <v>11834</v>
      </c>
      <c r="G3154" s="8" t="s">
        <v>11867</v>
      </c>
      <c r="H3154" s="8" t="s">
        <v>11856</v>
      </c>
      <c r="I3154" s="8" t="s">
        <v>11837</v>
      </c>
      <c r="J3154" s="8" t="s">
        <v>11846</v>
      </c>
      <c r="K3154" s="8" t="s">
        <v>11837</v>
      </c>
      <c r="L3154" s="8" t="s">
        <v>11851</v>
      </c>
      <c r="M3154" s="8" t="s">
        <v>11848</v>
      </c>
      <c r="N3154" s="12" t="s">
        <v>11</v>
      </c>
      <c r="O3154" s="12" t="s">
        <v>13</v>
      </c>
      <c r="P3154" s="12" t="s">
        <v>23</v>
      </c>
      <c r="Q3154" s="12" t="s">
        <v>15</v>
      </c>
      <c r="R3154" s="12" t="s">
        <v>20</v>
      </c>
      <c r="S3154" s="8"/>
      <c r="T3154" s="8"/>
      <c r="U3154" s="8"/>
      <c r="V3154" s="8"/>
      <c r="W3154" s="8"/>
      <c r="X3154" s="8"/>
      <c r="Y3154" s="8"/>
      <c r="Z3154" s="8"/>
      <c r="AA3154" s="8"/>
      <c r="AB3154" s="8"/>
      <c r="AC3154" s="9">
        <f>ROUNDUP(SUM(VLOOKUP(F3154,'Pontuação'!A$2:B$11,2,FALSE),VLOOKUP(E3154,'Pontuação'!C$2:D$11,2,FALSE),VLOOKUP(H3154,'Pontuação'!I$2:J$11,2,FALSE),VLOOKUP(J3154,'Pontuação'!G$2:H$11,2,FALSE),VLOOKUP(L3154,'Pontuação'!M$2:N$13,2,FALSE)),0)</f>
        <v>1427</v>
      </c>
      <c r="AD3154" s="10">
        <f t="shared" si="1"/>
        <v>143</v>
      </c>
      <c r="AE3154" s="10" t="str">
        <f t="array" ref="AE3154">IFERROR(INDEX('Pontuação'!G$13:G$101, MATCH(AD3154, 'Pontuação'!F$13:F$101, 0)), "Faixa Indefinida")</f>
        <v>D</v>
      </c>
      <c r="AF3154" s="10">
        <f t="shared" si="2"/>
        <v>0</v>
      </c>
      <c r="AG3154" s="10">
        <f t="shared" si="3"/>
        <v>0</v>
      </c>
      <c r="AH3154" s="10">
        <f t="shared" si="4"/>
        <v>0</v>
      </c>
      <c r="AI3154" s="10">
        <f t="shared" si="5"/>
        <v>1</v>
      </c>
      <c r="AJ3154" s="9">
        <f>ROUNDUP(SUM(VLOOKUP(F3154,'Pontuação 3.0'!A$2:B$11,2,FALSE),VLOOKUP(E3154,'Pontuação 3.0'!C$2:D$11,2,FALSE),VLOOKUP(H3154,'Pontuação 3.0'!I$2:J$11,2,FALSE),VLOOKUP(J3154,'Pontuação 3.0'!G$2:H$11,2,FALSE),VLOOKUP(G3154,'Pontuação 3.0'!E$2:F$11,2,FALSE),VLOOKUP(K3154,'Pontuação 3.0'!K$2:L$11,2,FALSE),VLOOKUP(L3154,'Pontuação 3.0'!M$2:N$13,2,FALSE)),0)</f>
        <v>1691</v>
      </c>
      <c r="AK3154" s="9">
        <f t="shared" si="6"/>
        <v>169</v>
      </c>
      <c r="AL3154" s="9" t="str">
        <f t="array" ref="AL3154">IFERROR(INDEX('Pontuação 3.0'!G$13:G$191, MATCH(AK3154, 'Pontuação 3.0'!F$13:F$191, 0)), "Faixa Indefinida")</f>
        <v>D</v>
      </c>
      <c r="AM3154" s="9">
        <f t="shared" si="7"/>
        <v>0</v>
      </c>
      <c r="AN3154" s="9">
        <f t="shared" si="8"/>
        <v>0</v>
      </c>
      <c r="AO3154" s="9">
        <f t="shared" si="9"/>
        <v>0</v>
      </c>
      <c r="AP3154" s="9">
        <f t="shared" si="10"/>
        <v>1</v>
      </c>
      <c r="AQ3154" s="8"/>
    </row>
    <row r="3155" ht="15.75" customHeight="1">
      <c r="A3155" s="7">
        <v>45682.0</v>
      </c>
      <c r="B3155" s="8" t="s">
        <v>7114</v>
      </c>
      <c r="C3155" s="8" t="s">
        <v>7115</v>
      </c>
      <c r="D3155" s="11">
        <v>3.1987679367E10</v>
      </c>
      <c r="E3155" s="8" t="s">
        <v>11833</v>
      </c>
      <c r="F3155" s="8" t="s">
        <v>11834</v>
      </c>
      <c r="G3155" s="8" t="s">
        <v>11835</v>
      </c>
      <c r="H3155" s="8" t="s">
        <v>11844</v>
      </c>
      <c r="I3155" s="8" t="s">
        <v>11837</v>
      </c>
      <c r="J3155" s="8" t="s">
        <v>11846</v>
      </c>
      <c r="K3155" s="8" t="s">
        <v>11837</v>
      </c>
      <c r="L3155" s="8" t="s">
        <v>11851</v>
      </c>
      <c r="M3155" s="8" t="s">
        <v>11853</v>
      </c>
      <c r="N3155" s="12" t="s">
        <v>11</v>
      </c>
      <c r="O3155" s="12" t="s">
        <v>13</v>
      </c>
      <c r="P3155" s="12" t="s">
        <v>49</v>
      </c>
      <c r="Q3155" s="12" t="s">
        <v>15</v>
      </c>
      <c r="R3155" s="12" t="s">
        <v>14</v>
      </c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9">
        <f>ROUNDUP(SUM(VLOOKUP(F3155,'Pontuação'!A$2:B$11,2,FALSE),VLOOKUP(E3155,'Pontuação'!C$2:D$11,2,FALSE),VLOOKUP(H3155,'Pontuação'!I$2:J$11,2,FALSE),VLOOKUP(J3155,'Pontuação'!G$2:H$11,2,FALSE),VLOOKUP(L3155,'Pontuação'!M$2:N$13,2,FALSE)),0)</f>
        <v>1583</v>
      </c>
      <c r="AD3155" s="10">
        <f t="shared" si="1"/>
        <v>158</v>
      </c>
      <c r="AE3155" s="10" t="str">
        <f t="array" ref="AE3155">IFERROR(INDEX('Pontuação'!G$13:G$101, MATCH(AD3155, 'Pontuação'!F$13:F$101, 0)), "Faixa Indefinida")</f>
        <v>C</v>
      </c>
      <c r="AF3155" s="10">
        <f t="shared" si="2"/>
        <v>0</v>
      </c>
      <c r="AG3155" s="10">
        <f t="shared" si="3"/>
        <v>0</v>
      </c>
      <c r="AH3155" s="10">
        <f t="shared" si="4"/>
        <v>1</v>
      </c>
      <c r="AI3155" s="10">
        <f t="shared" si="5"/>
        <v>0</v>
      </c>
      <c r="AJ3155" s="9">
        <f>ROUNDUP(SUM(VLOOKUP(F3155,'Pontuação 3.0'!A$2:B$11,2,FALSE),VLOOKUP(E3155,'Pontuação 3.0'!C$2:D$11,2,FALSE),VLOOKUP(H3155,'Pontuação 3.0'!I$2:J$11,2,FALSE),VLOOKUP(J3155,'Pontuação 3.0'!G$2:H$11,2,FALSE),VLOOKUP(G3155,'Pontuação 3.0'!E$2:F$11,2,FALSE),VLOOKUP(K3155,'Pontuação 3.0'!K$2:L$11,2,FALSE),VLOOKUP(L3155,'Pontuação 3.0'!M$2:N$13,2,FALSE)),0)</f>
        <v>1936</v>
      </c>
      <c r="AK3155" s="9">
        <f t="shared" si="6"/>
        <v>194</v>
      </c>
      <c r="AL3155" s="9" t="str">
        <f t="array" ref="AL3155">IFERROR(INDEX('Pontuação 3.0'!G$13:G$191, MATCH(AK3155, 'Pontuação 3.0'!F$13:F$191, 0)), "Faixa Indefinida")</f>
        <v>C</v>
      </c>
      <c r="AM3155" s="9">
        <f t="shared" si="7"/>
        <v>0</v>
      </c>
      <c r="AN3155" s="9">
        <f t="shared" si="8"/>
        <v>0</v>
      </c>
      <c r="AO3155" s="9">
        <f t="shared" si="9"/>
        <v>1</v>
      </c>
      <c r="AP3155" s="9">
        <f t="shared" si="10"/>
        <v>0</v>
      </c>
      <c r="AQ3155" s="8"/>
    </row>
    <row r="3156" ht="15.75" customHeight="1">
      <c r="A3156" s="7">
        <v>45682.0</v>
      </c>
      <c r="B3156" s="8" t="s">
        <v>7116</v>
      </c>
      <c r="C3156" s="8" t="s">
        <v>7117</v>
      </c>
      <c r="D3156" s="8" t="s">
        <v>7118</v>
      </c>
      <c r="E3156" s="8" t="s">
        <v>11868</v>
      </c>
      <c r="F3156" s="8" t="s">
        <v>11854</v>
      </c>
      <c r="G3156" s="8" t="s">
        <v>11843</v>
      </c>
      <c r="H3156" s="8" t="s">
        <v>11850</v>
      </c>
      <c r="I3156" s="8" t="s">
        <v>11837</v>
      </c>
      <c r="J3156" s="8" t="s">
        <v>11846</v>
      </c>
      <c r="K3156" s="8" t="s">
        <v>11837</v>
      </c>
      <c r="L3156" s="8" t="s">
        <v>11847</v>
      </c>
      <c r="M3156" s="8" t="s">
        <v>11849</v>
      </c>
      <c r="N3156" s="12" t="s">
        <v>11</v>
      </c>
      <c r="O3156" s="12" t="s">
        <v>13</v>
      </c>
      <c r="P3156" s="12" t="s">
        <v>27</v>
      </c>
      <c r="Q3156" s="12" t="s">
        <v>15</v>
      </c>
      <c r="R3156" s="12" t="s">
        <v>20</v>
      </c>
      <c r="S3156" s="8"/>
      <c r="T3156" s="8"/>
      <c r="U3156" s="8"/>
      <c r="V3156" s="8"/>
      <c r="W3156" s="8"/>
      <c r="X3156" s="8"/>
      <c r="Y3156" s="8"/>
      <c r="Z3156" s="8"/>
      <c r="AA3156" s="8"/>
      <c r="AB3156" s="8"/>
      <c r="AC3156" s="9">
        <f>ROUNDUP(SUM(VLOOKUP(F3156,'Pontuação'!A$2:B$11,2,FALSE),VLOOKUP(E3156,'Pontuação'!C$2:D$11,2,FALSE),VLOOKUP(H3156,'Pontuação'!I$2:J$11,2,FALSE),VLOOKUP(J3156,'Pontuação'!G$2:H$11,2,FALSE),VLOOKUP(L3156,'Pontuação'!M$2:N$13,2,FALSE)),0)</f>
        <v>1694</v>
      </c>
      <c r="AD3156" s="10">
        <f t="shared" si="1"/>
        <v>169</v>
      </c>
      <c r="AE3156" s="10" t="str">
        <f t="array" ref="AE3156">IFERROR(INDEX('Pontuação'!G$13:G$101, MATCH(AD3156, 'Pontuação'!F$13:F$101, 0)), "Faixa Indefinida")</f>
        <v>B</v>
      </c>
      <c r="AF3156" s="10">
        <f t="shared" si="2"/>
        <v>0</v>
      </c>
      <c r="AG3156" s="10">
        <f t="shared" si="3"/>
        <v>1</v>
      </c>
      <c r="AH3156" s="10">
        <f t="shared" si="4"/>
        <v>0</v>
      </c>
      <c r="AI3156" s="10">
        <f t="shared" si="5"/>
        <v>0</v>
      </c>
      <c r="AJ3156" s="9">
        <f>ROUNDUP(SUM(VLOOKUP(F3156,'Pontuação 3.0'!A$2:B$11,2,FALSE),VLOOKUP(E3156,'Pontuação 3.0'!C$2:D$11,2,FALSE),VLOOKUP(H3156,'Pontuação 3.0'!I$2:J$11,2,FALSE),VLOOKUP(J3156,'Pontuação 3.0'!G$2:H$11,2,FALSE),VLOOKUP(G3156,'Pontuação 3.0'!E$2:F$11,2,FALSE),VLOOKUP(K3156,'Pontuação 3.0'!K$2:L$11,2,FALSE),VLOOKUP(L3156,'Pontuação 3.0'!M$2:N$13,2,FALSE)),0)</f>
        <v>2163</v>
      </c>
      <c r="AK3156" s="9">
        <f t="shared" si="6"/>
        <v>216</v>
      </c>
      <c r="AL3156" s="9" t="str">
        <f t="array" ref="AL3156">IFERROR(INDEX('Pontuação 3.0'!G$13:G$191, MATCH(AK3156, 'Pontuação 3.0'!F$13:F$191, 0)), "Faixa Indefinida")</f>
        <v>B</v>
      </c>
      <c r="AM3156" s="9">
        <f t="shared" si="7"/>
        <v>0</v>
      </c>
      <c r="AN3156" s="9">
        <f t="shared" si="8"/>
        <v>1</v>
      </c>
      <c r="AO3156" s="9">
        <f t="shared" si="9"/>
        <v>0</v>
      </c>
      <c r="AP3156" s="9">
        <f t="shared" si="10"/>
        <v>0</v>
      </c>
      <c r="AQ3156" s="8"/>
    </row>
    <row r="3157" ht="15.75" customHeight="1">
      <c r="A3157" s="7">
        <v>45682.0</v>
      </c>
      <c r="B3157" s="8" t="s">
        <v>7112</v>
      </c>
      <c r="C3157" s="8" t="s">
        <v>7113</v>
      </c>
      <c r="D3157" s="11">
        <v>8.8992416591E10</v>
      </c>
      <c r="E3157" s="8" t="s">
        <v>11833</v>
      </c>
      <c r="F3157" s="8" t="s">
        <v>11854</v>
      </c>
      <c r="G3157" s="8" t="s">
        <v>11867</v>
      </c>
      <c r="H3157" s="8" t="s">
        <v>11856</v>
      </c>
      <c r="I3157" s="8" t="s">
        <v>11837</v>
      </c>
      <c r="J3157" s="8" t="s">
        <v>11852</v>
      </c>
      <c r="K3157" s="8" t="s">
        <v>11837</v>
      </c>
      <c r="L3157" s="8" t="s">
        <v>11847</v>
      </c>
      <c r="M3157" s="8" t="s">
        <v>11849</v>
      </c>
      <c r="N3157" s="12" t="s">
        <v>11</v>
      </c>
      <c r="O3157" s="12" t="s">
        <v>13</v>
      </c>
      <c r="P3157" s="12" t="s">
        <v>23</v>
      </c>
      <c r="Q3157" s="12" t="s">
        <v>15</v>
      </c>
      <c r="R3157" s="12" t="s">
        <v>20</v>
      </c>
      <c r="S3157" s="8"/>
      <c r="T3157" s="8"/>
      <c r="U3157" s="8"/>
      <c r="V3157" s="8"/>
      <c r="W3157" s="8"/>
      <c r="X3157" s="8"/>
      <c r="Y3157" s="8"/>
      <c r="Z3157" s="8"/>
      <c r="AA3157" s="8"/>
      <c r="AB3157" s="8"/>
      <c r="AC3157" s="9">
        <f>ROUNDUP(SUM(VLOOKUP(F3157,'Pontuação'!A$2:B$11,2,FALSE),VLOOKUP(E3157,'Pontuação'!C$2:D$11,2,FALSE),VLOOKUP(H3157,'Pontuação'!I$2:J$11,2,FALSE),VLOOKUP(J3157,'Pontuação'!G$2:H$11,2,FALSE),VLOOKUP(L3157,'Pontuação'!M$2:N$13,2,FALSE)),0)</f>
        <v>1681</v>
      </c>
      <c r="AD3157" s="10">
        <f t="shared" si="1"/>
        <v>168</v>
      </c>
      <c r="AE3157" s="10" t="str">
        <f t="array" ref="AE3157">IFERROR(INDEX('Pontuação'!G$13:G$101, MATCH(AD3157, 'Pontuação'!F$13:F$101, 0)), "Faixa Indefinida")</f>
        <v>B</v>
      </c>
      <c r="AF3157" s="10">
        <f t="shared" si="2"/>
        <v>0</v>
      </c>
      <c r="AG3157" s="10">
        <f t="shared" si="3"/>
        <v>1</v>
      </c>
      <c r="AH3157" s="10">
        <f t="shared" si="4"/>
        <v>0</v>
      </c>
      <c r="AI3157" s="10">
        <f t="shared" si="5"/>
        <v>0</v>
      </c>
      <c r="AJ3157" s="9">
        <f>ROUNDUP(SUM(VLOOKUP(F3157,'Pontuação 3.0'!A$2:B$11,2,FALSE),VLOOKUP(E3157,'Pontuação 3.0'!C$2:D$11,2,FALSE),VLOOKUP(H3157,'Pontuação 3.0'!I$2:J$11,2,FALSE),VLOOKUP(J3157,'Pontuação 3.0'!G$2:H$11,2,FALSE),VLOOKUP(G3157,'Pontuação 3.0'!E$2:F$11,2,FALSE),VLOOKUP(K3157,'Pontuação 3.0'!K$2:L$11,2,FALSE),VLOOKUP(L3157,'Pontuação 3.0'!M$2:N$13,2,FALSE)),0)</f>
        <v>2047</v>
      </c>
      <c r="AK3157" s="9">
        <f t="shared" si="6"/>
        <v>205</v>
      </c>
      <c r="AL3157" s="9" t="str">
        <f t="array" ref="AL3157">IFERROR(INDEX('Pontuação 3.0'!G$13:G$191, MATCH(AK3157, 'Pontuação 3.0'!F$13:F$191, 0)), "Faixa Indefinida")</f>
        <v>C</v>
      </c>
      <c r="AM3157" s="9">
        <f t="shared" si="7"/>
        <v>0</v>
      </c>
      <c r="AN3157" s="9">
        <f t="shared" si="8"/>
        <v>0</v>
      </c>
      <c r="AO3157" s="9">
        <f t="shared" si="9"/>
        <v>1</v>
      </c>
      <c r="AP3157" s="9">
        <f t="shared" si="10"/>
        <v>0</v>
      </c>
      <c r="AQ3157" s="8"/>
    </row>
    <row r="3158" ht="15.75" customHeight="1">
      <c r="A3158" s="7">
        <v>45682.0</v>
      </c>
      <c r="B3158" s="8" t="s">
        <v>7110</v>
      </c>
      <c r="C3158" s="8" t="s">
        <v>7111</v>
      </c>
      <c r="D3158" s="11">
        <v>8.5988896672E10</v>
      </c>
      <c r="E3158" s="8" t="s">
        <v>11833</v>
      </c>
      <c r="F3158" s="8" t="s">
        <v>11863</v>
      </c>
      <c r="G3158" s="8" t="s">
        <v>11867</v>
      </c>
      <c r="H3158" s="8" t="s">
        <v>11856</v>
      </c>
      <c r="I3158" s="8" t="s">
        <v>11837</v>
      </c>
      <c r="J3158" s="8" t="s">
        <v>11838</v>
      </c>
      <c r="K3158" s="8" t="s">
        <v>11837</v>
      </c>
      <c r="L3158" s="8" t="s">
        <v>11847</v>
      </c>
      <c r="M3158" s="8" t="s">
        <v>11849</v>
      </c>
      <c r="N3158" s="12" t="s">
        <v>11</v>
      </c>
      <c r="O3158" s="12" t="s">
        <v>13</v>
      </c>
      <c r="P3158" s="12" t="s">
        <v>23</v>
      </c>
      <c r="Q3158" s="12" t="s">
        <v>15</v>
      </c>
      <c r="R3158" s="12" t="s">
        <v>20</v>
      </c>
      <c r="S3158" s="8"/>
      <c r="T3158" s="8"/>
      <c r="U3158" s="8"/>
      <c r="V3158" s="8"/>
      <c r="W3158" s="8"/>
      <c r="X3158" s="8"/>
      <c r="Y3158" s="8"/>
      <c r="Z3158" s="8"/>
      <c r="AA3158" s="8"/>
      <c r="AB3158" s="8"/>
      <c r="AC3158" s="9">
        <f>ROUNDUP(SUM(VLOOKUP(F3158,'Pontuação'!A$2:B$11,2,FALSE),VLOOKUP(E3158,'Pontuação'!C$2:D$11,2,FALSE),VLOOKUP(H3158,'Pontuação'!I$2:J$11,2,FALSE),VLOOKUP(J3158,'Pontuação'!G$2:H$11,2,FALSE),VLOOKUP(L3158,'Pontuação'!M$2:N$13,2,FALSE)),0)</f>
        <v>1820</v>
      </c>
      <c r="AD3158" s="10">
        <f t="shared" si="1"/>
        <v>182</v>
      </c>
      <c r="AE3158" s="10" t="str">
        <f t="array" ref="AE3158">IFERROR(INDEX('Pontuação'!G$13:G$101, MATCH(AD3158, 'Pontuação'!F$13:F$101, 0)), "Faixa Indefinida")</f>
        <v>B</v>
      </c>
      <c r="AF3158" s="10">
        <f t="shared" si="2"/>
        <v>0</v>
      </c>
      <c r="AG3158" s="10">
        <f t="shared" si="3"/>
        <v>1</v>
      </c>
      <c r="AH3158" s="10">
        <f t="shared" si="4"/>
        <v>0</v>
      </c>
      <c r="AI3158" s="10">
        <f t="shared" si="5"/>
        <v>0</v>
      </c>
      <c r="AJ3158" s="9">
        <f>ROUNDUP(SUM(VLOOKUP(F3158,'Pontuação 3.0'!A$2:B$11,2,FALSE),VLOOKUP(E3158,'Pontuação 3.0'!C$2:D$11,2,FALSE),VLOOKUP(H3158,'Pontuação 3.0'!I$2:J$11,2,FALSE),VLOOKUP(J3158,'Pontuação 3.0'!G$2:H$11,2,FALSE),VLOOKUP(G3158,'Pontuação 3.0'!E$2:F$11,2,FALSE),VLOOKUP(K3158,'Pontuação 3.0'!K$2:L$11,2,FALSE),VLOOKUP(L3158,'Pontuação 3.0'!M$2:N$13,2,FALSE)),0)</f>
        <v>1963</v>
      </c>
      <c r="AK3158" s="9">
        <f t="shared" si="6"/>
        <v>196</v>
      </c>
      <c r="AL3158" s="9" t="str">
        <f t="array" ref="AL3158">IFERROR(INDEX('Pontuação 3.0'!G$13:G$191, MATCH(AK3158, 'Pontuação 3.0'!F$13:F$191, 0)), "Faixa Indefinida")</f>
        <v>C</v>
      </c>
      <c r="AM3158" s="9">
        <f t="shared" si="7"/>
        <v>0</v>
      </c>
      <c r="AN3158" s="9">
        <f t="shared" si="8"/>
        <v>0</v>
      </c>
      <c r="AO3158" s="9">
        <f t="shared" si="9"/>
        <v>1</v>
      </c>
      <c r="AP3158" s="9">
        <f t="shared" si="10"/>
        <v>0</v>
      </c>
      <c r="AQ3158" s="8"/>
    </row>
    <row r="3159" ht="15.75" customHeight="1">
      <c r="A3159" s="7">
        <v>45682.0</v>
      </c>
      <c r="B3159" s="8" t="s">
        <v>3218</v>
      </c>
      <c r="C3159" s="8" t="s">
        <v>7119</v>
      </c>
      <c r="D3159" s="11">
        <v>9.8991333805E10</v>
      </c>
      <c r="E3159" s="8" t="s">
        <v>11833</v>
      </c>
      <c r="F3159" s="8" t="s">
        <v>11842</v>
      </c>
      <c r="G3159" s="8" t="s">
        <v>11835</v>
      </c>
      <c r="H3159" s="8" t="s">
        <v>11844</v>
      </c>
      <c r="I3159" s="8" t="s">
        <v>11837</v>
      </c>
      <c r="J3159" s="8" t="s">
        <v>11846</v>
      </c>
      <c r="K3159" s="8" t="s">
        <v>11837</v>
      </c>
      <c r="L3159" s="8" t="s">
        <v>11847</v>
      </c>
      <c r="M3159" s="8" t="s">
        <v>11849</v>
      </c>
      <c r="N3159" s="12" t="s">
        <v>11</v>
      </c>
      <c r="O3159" s="12" t="s">
        <v>13</v>
      </c>
      <c r="P3159" s="12" t="s">
        <v>27</v>
      </c>
      <c r="Q3159" s="12" t="s">
        <v>44</v>
      </c>
      <c r="R3159" s="12" t="s">
        <v>20</v>
      </c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9">
        <f>ROUNDUP(SUM(VLOOKUP(F3159,'Pontuação'!A$2:B$11,2,FALSE),VLOOKUP(E3159,'Pontuação'!C$2:D$11,2,FALSE),VLOOKUP(H3159,'Pontuação'!I$2:J$11,2,FALSE),VLOOKUP(J3159,'Pontuação'!G$2:H$11,2,FALSE),VLOOKUP(L3159,'Pontuação'!M$2:N$13,2,FALSE)),0)</f>
        <v>1727</v>
      </c>
      <c r="AD3159" s="10">
        <f t="shared" si="1"/>
        <v>173</v>
      </c>
      <c r="AE3159" s="10" t="str">
        <f t="array" ref="AE3159">IFERROR(INDEX('Pontuação'!G$13:G$101, MATCH(AD3159, 'Pontuação'!F$13:F$101, 0)), "Faixa Indefinida")</f>
        <v>B</v>
      </c>
      <c r="AF3159" s="10">
        <f t="shared" si="2"/>
        <v>0</v>
      </c>
      <c r="AG3159" s="10">
        <f t="shared" si="3"/>
        <v>1</v>
      </c>
      <c r="AH3159" s="10">
        <f t="shared" si="4"/>
        <v>0</v>
      </c>
      <c r="AI3159" s="10">
        <f t="shared" si="5"/>
        <v>0</v>
      </c>
      <c r="AJ3159" s="9">
        <f>ROUNDUP(SUM(VLOOKUP(F3159,'Pontuação 3.0'!A$2:B$11,2,FALSE),VLOOKUP(E3159,'Pontuação 3.0'!C$2:D$11,2,FALSE),VLOOKUP(H3159,'Pontuação 3.0'!I$2:J$11,2,FALSE),VLOOKUP(J3159,'Pontuação 3.0'!G$2:H$11,2,FALSE),VLOOKUP(G3159,'Pontuação 3.0'!E$2:F$11,2,FALSE),VLOOKUP(K3159,'Pontuação 3.0'!K$2:L$11,2,FALSE),VLOOKUP(L3159,'Pontuação 3.0'!M$2:N$13,2,FALSE)),0)</f>
        <v>2155</v>
      </c>
      <c r="AK3159" s="9">
        <f t="shared" si="6"/>
        <v>216</v>
      </c>
      <c r="AL3159" s="9" t="str">
        <f t="array" ref="AL3159">IFERROR(INDEX('Pontuação 3.0'!G$13:G$191, MATCH(AK3159, 'Pontuação 3.0'!F$13:F$191, 0)), "Faixa Indefinida")</f>
        <v>B</v>
      </c>
      <c r="AM3159" s="9">
        <f t="shared" si="7"/>
        <v>0</v>
      </c>
      <c r="AN3159" s="9">
        <f t="shared" si="8"/>
        <v>1</v>
      </c>
      <c r="AO3159" s="9">
        <f t="shared" si="9"/>
        <v>0</v>
      </c>
      <c r="AP3159" s="9">
        <f t="shared" si="10"/>
        <v>0</v>
      </c>
      <c r="AQ3159" s="8"/>
    </row>
    <row r="3160" ht="15.75" customHeight="1">
      <c r="A3160" s="7">
        <v>45682.0</v>
      </c>
      <c r="B3160" s="8" t="s">
        <v>7122</v>
      </c>
      <c r="C3160" s="8" t="s">
        <v>7123</v>
      </c>
      <c r="D3160" s="11">
        <v>1.7988077057E10</v>
      </c>
      <c r="E3160" s="8" t="s">
        <v>11833</v>
      </c>
      <c r="F3160" s="8" t="s">
        <v>11834</v>
      </c>
      <c r="G3160" s="8" t="s">
        <v>11843</v>
      </c>
      <c r="H3160" s="8" t="s">
        <v>11844</v>
      </c>
      <c r="I3160" s="8" t="s">
        <v>11845</v>
      </c>
      <c r="J3160" s="8" t="s">
        <v>11846</v>
      </c>
      <c r="K3160" s="8" t="s">
        <v>11837</v>
      </c>
      <c r="L3160" s="8" t="s">
        <v>11847</v>
      </c>
      <c r="M3160" s="8" t="s">
        <v>11848</v>
      </c>
      <c r="N3160" s="12" t="s">
        <v>11</v>
      </c>
      <c r="O3160" s="12" t="s">
        <v>13</v>
      </c>
      <c r="P3160" s="12" t="s">
        <v>27</v>
      </c>
      <c r="Q3160" s="12" t="s">
        <v>15</v>
      </c>
      <c r="R3160" s="12" t="s">
        <v>20</v>
      </c>
      <c r="S3160" s="8"/>
      <c r="T3160" s="8"/>
      <c r="U3160" s="8"/>
      <c r="V3160" s="8"/>
      <c r="W3160" s="8"/>
      <c r="X3160" s="8"/>
      <c r="Y3160" s="8"/>
      <c r="Z3160" s="8"/>
      <c r="AA3160" s="8"/>
      <c r="AB3160" s="8"/>
      <c r="AC3160" s="9">
        <f>ROUNDUP(SUM(VLOOKUP(F3160,'Pontuação'!A$2:B$11,2,FALSE),VLOOKUP(E3160,'Pontuação'!C$2:D$11,2,FALSE),VLOOKUP(H3160,'Pontuação'!I$2:J$11,2,FALSE),VLOOKUP(J3160,'Pontuação'!G$2:H$11,2,FALSE),VLOOKUP(L3160,'Pontuação'!M$2:N$13,2,FALSE)),0)</f>
        <v>1715</v>
      </c>
      <c r="AD3160" s="10">
        <f t="shared" si="1"/>
        <v>172</v>
      </c>
      <c r="AE3160" s="10" t="str">
        <f t="array" ref="AE3160">IFERROR(INDEX('Pontuação'!G$13:G$101, MATCH(AD3160, 'Pontuação'!F$13:F$101, 0)), "Faixa Indefinida")</f>
        <v>B</v>
      </c>
      <c r="AF3160" s="10">
        <f t="shared" si="2"/>
        <v>0</v>
      </c>
      <c r="AG3160" s="10">
        <f t="shared" si="3"/>
        <v>1</v>
      </c>
      <c r="AH3160" s="10">
        <f t="shared" si="4"/>
        <v>0</v>
      </c>
      <c r="AI3160" s="10">
        <f t="shared" si="5"/>
        <v>0</v>
      </c>
      <c r="AJ3160" s="9">
        <f>ROUNDUP(SUM(VLOOKUP(F3160,'Pontuação 3.0'!A$2:B$11,2,FALSE),VLOOKUP(E3160,'Pontuação 3.0'!C$2:D$11,2,FALSE),VLOOKUP(H3160,'Pontuação 3.0'!I$2:J$11,2,FALSE),VLOOKUP(J3160,'Pontuação 3.0'!G$2:H$11,2,FALSE),VLOOKUP(G3160,'Pontuação 3.0'!E$2:F$11,2,FALSE),VLOOKUP(K3160,'Pontuação 3.0'!K$2:L$11,2,FALSE),VLOOKUP(L3160,'Pontuação 3.0'!M$2:N$13,2,FALSE)),0)</f>
        <v>2162</v>
      </c>
      <c r="AK3160" s="9">
        <f t="shared" si="6"/>
        <v>216</v>
      </c>
      <c r="AL3160" s="9" t="str">
        <f t="array" ref="AL3160">IFERROR(INDEX('Pontuação 3.0'!G$13:G$191, MATCH(AK3160, 'Pontuação 3.0'!F$13:F$191, 0)), "Faixa Indefinida")</f>
        <v>B</v>
      </c>
      <c r="AM3160" s="9">
        <f t="shared" si="7"/>
        <v>0</v>
      </c>
      <c r="AN3160" s="9">
        <f t="shared" si="8"/>
        <v>1</v>
      </c>
      <c r="AO3160" s="9">
        <f t="shared" si="9"/>
        <v>0</v>
      </c>
      <c r="AP3160" s="9">
        <f t="shared" si="10"/>
        <v>0</v>
      </c>
      <c r="AQ3160" s="8"/>
    </row>
    <row r="3161" ht="15.75" customHeight="1">
      <c r="A3161" s="7">
        <v>45682.0</v>
      </c>
      <c r="B3161" s="8" t="s">
        <v>7120</v>
      </c>
      <c r="C3161" s="8" t="s">
        <v>7121</v>
      </c>
      <c r="D3161" s="11">
        <v>6.7996697861E10</v>
      </c>
      <c r="E3161" s="8" t="s">
        <v>11833</v>
      </c>
      <c r="F3161" s="8" t="s">
        <v>11834</v>
      </c>
      <c r="G3161" s="8" t="s">
        <v>11867</v>
      </c>
      <c r="H3161" s="8" t="s">
        <v>11865</v>
      </c>
      <c r="I3161" s="8" t="s">
        <v>11837</v>
      </c>
      <c r="J3161" s="8" t="s">
        <v>11846</v>
      </c>
      <c r="K3161" s="8" t="s">
        <v>11837</v>
      </c>
      <c r="L3161" s="8" t="s">
        <v>11857</v>
      </c>
      <c r="M3161" s="8" t="s">
        <v>11848</v>
      </c>
      <c r="N3161" s="12" t="s">
        <v>11</v>
      </c>
      <c r="O3161" s="12" t="s">
        <v>13</v>
      </c>
      <c r="P3161" s="12" t="s">
        <v>27</v>
      </c>
      <c r="Q3161" s="12" t="s">
        <v>24</v>
      </c>
      <c r="R3161" s="12" t="s">
        <v>14</v>
      </c>
      <c r="S3161" s="8"/>
      <c r="T3161" s="8"/>
      <c r="U3161" s="8"/>
      <c r="V3161" s="8"/>
      <c r="W3161" s="8"/>
      <c r="X3161" s="8"/>
      <c r="Y3161" s="8"/>
      <c r="Z3161" s="8"/>
      <c r="AA3161" s="8"/>
      <c r="AB3161" s="8"/>
      <c r="AC3161" s="9">
        <f>ROUNDUP(SUM(VLOOKUP(F3161,'Pontuação'!A$2:B$11,2,FALSE),VLOOKUP(E3161,'Pontuação'!C$2:D$11,2,FALSE),VLOOKUP(H3161,'Pontuação'!I$2:J$11,2,FALSE),VLOOKUP(J3161,'Pontuação'!G$2:H$11,2,FALSE),VLOOKUP(L3161,'Pontuação'!M$2:N$13,2,FALSE)),0)</f>
        <v>1530</v>
      </c>
      <c r="AD3161" s="10">
        <f t="shared" si="1"/>
        <v>153</v>
      </c>
      <c r="AE3161" s="10" t="str">
        <f t="array" ref="AE3161">IFERROR(INDEX('Pontuação'!G$13:G$101, MATCH(AD3161, 'Pontuação'!F$13:F$101, 0)), "Faixa Indefinida")</f>
        <v>C</v>
      </c>
      <c r="AF3161" s="10">
        <f t="shared" si="2"/>
        <v>0</v>
      </c>
      <c r="AG3161" s="10">
        <f t="shared" si="3"/>
        <v>0</v>
      </c>
      <c r="AH3161" s="10">
        <f t="shared" si="4"/>
        <v>1</v>
      </c>
      <c r="AI3161" s="10">
        <f t="shared" si="5"/>
        <v>0</v>
      </c>
      <c r="AJ3161" s="9">
        <f>ROUNDUP(SUM(VLOOKUP(F3161,'Pontuação 3.0'!A$2:B$11,2,FALSE),VLOOKUP(E3161,'Pontuação 3.0'!C$2:D$11,2,FALSE),VLOOKUP(H3161,'Pontuação 3.0'!I$2:J$11,2,FALSE),VLOOKUP(J3161,'Pontuação 3.0'!G$2:H$11,2,FALSE),VLOOKUP(G3161,'Pontuação 3.0'!E$2:F$11,2,FALSE),VLOOKUP(K3161,'Pontuação 3.0'!K$2:L$11,2,FALSE),VLOOKUP(L3161,'Pontuação 3.0'!M$2:N$13,2,FALSE)),0)</f>
        <v>1745</v>
      </c>
      <c r="AK3161" s="9">
        <f t="shared" si="6"/>
        <v>175</v>
      </c>
      <c r="AL3161" s="9" t="str">
        <f t="array" ref="AL3161">IFERROR(INDEX('Pontuação 3.0'!G$13:G$191, MATCH(AK3161, 'Pontuação 3.0'!F$13:F$191, 0)), "Faixa Indefinida")</f>
        <v>D</v>
      </c>
      <c r="AM3161" s="9">
        <f t="shared" si="7"/>
        <v>0</v>
      </c>
      <c r="AN3161" s="9">
        <f t="shared" si="8"/>
        <v>0</v>
      </c>
      <c r="AO3161" s="9">
        <f t="shared" si="9"/>
        <v>0</v>
      </c>
      <c r="AP3161" s="9">
        <f t="shared" si="10"/>
        <v>1</v>
      </c>
      <c r="AQ3161" s="8"/>
    </row>
    <row r="3162" ht="15.75" customHeight="1">
      <c r="A3162" s="7">
        <v>45682.0</v>
      </c>
      <c r="B3162" s="8" t="s">
        <v>7127</v>
      </c>
      <c r="C3162" s="8" t="s">
        <v>7128</v>
      </c>
      <c r="D3162" s="8" t="s">
        <v>7129</v>
      </c>
      <c r="E3162" s="8" t="s">
        <v>11833</v>
      </c>
      <c r="F3162" s="8" t="s">
        <v>11834</v>
      </c>
      <c r="G3162" s="8" t="s">
        <v>11843</v>
      </c>
      <c r="H3162" s="8" t="s">
        <v>11844</v>
      </c>
      <c r="I3162" s="8" t="s">
        <v>11837</v>
      </c>
      <c r="J3162" s="8" t="s">
        <v>11846</v>
      </c>
      <c r="K3162" s="8" t="s">
        <v>11837</v>
      </c>
      <c r="L3162" s="8" t="s">
        <v>11851</v>
      </c>
      <c r="M3162" s="8" t="s">
        <v>11849</v>
      </c>
      <c r="N3162" s="12" t="s">
        <v>11</v>
      </c>
      <c r="O3162" s="12" t="s">
        <v>13</v>
      </c>
      <c r="P3162" s="12" t="s">
        <v>123</v>
      </c>
      <c r="Q3162" s="12" t="s">
        <v>15</v>
      </c>
      <c r="R3162" s="12" t="s">
        <v>14</v>
      </c>
      <c r="S3162" s="8"/>
      <c r="T3162" s="8"/>
      <c r="U3162" s="8"/>
      <c r="V3162" s="8"/>
      <c r="W3162" s="8"/>
      <c r="X3162" s="8"/>
      <c r="Y3162" s="8"/>
      <c r="Z3162" s="8"/>
      <c r="AA3162" s="8"/>
      <c r="AB3162" s="8"/>
      <c r="AC3162" s="9">
        <f>ROUNDUP(SUM(VLOOKUP(F3162,'Pontuação'!A$2:B$11,2,FALSE),VLOOKUP(E3162,'Pontuação'!C$2:D$11,2,FALSE),VLOOKUP(H3162,'Pontuação'!I$2:J$11,2,FALSE),VLOOKUP(J3162,'Pontuação'!G$2:H$11,2,FALSE),VLOOKUP(L3162,'Pontuação'!M$2:N$13,2,FALSE)),0)</f>
        <v>1583</v>
      </c>
      <c r="AD3162" s="10">
        <f t="shared" si="1"/>
        <v>158</v>
      </c>
      <c r="AE3162" s="10" t="str">
        <f t="array" ref="AE3162">IFERROR(INDEX('Pontuação'!G$13:G$101, MATCH(AD3162, 'Pontuação'!F$13:F$101, 0)), "Faixa Indefinida")</f>
        <v>C</v>
      </c>
      <c r="AF3162" s="10">
        <f t="shared" si="2"/>
        <v>0</v>
      </c>
      <c r="AG3162" s="10">
        <f t="shared" si="3"/>
        <v>0</v>
      </c>
      <c r="AH3162" s="10">
        <f t="shared" si="4"/>
        <v>1</v>
      </c>
      <c r="AI3162" s="10">
        <f t="shared" si="5"/>
        <v>0</v>
      </c>
      <c r="AJ3162" s="9">
        <f>ROUNDUP(SUM(VLOOKUP(F3162,'Pontuação 3.0'!A$2:B$11,2,FALSE),VLOOKUP(E3162,'Pontuação 3.0'!C$2:D$11,2,FALSE),VLOOKUP(H3162,'Pontuação 3.0'!I$2:J$11,2,FALSE),VLOOKUP(J3162,'Pontuação 3.0'!G$2:H$11,2,FALSE),VLOOKUP(G3162,'Pontuação 3.0'!E$2:F$11,2,FALSE),VLOOKUP(K3162,'Pontuação 3.0'!K$2:L$11,2,FALSE),VLOOKUP(L3162,'Pontuação 3.0'!M$2:N$13,2,FALSE)),0)</f>
        <v>2076</v>
      </c>
      <c r="AK3162" s="9">
        <f t="shared" si="6"/>
        <v>208</v>
      </c>
      <c r="AL3162" s="9" t="str">
        <f t="array" ref="AL3162">IFERROR(INDEX('Pontuação 3.0'!G$13:G$191, MATCH(AK3162, 'Pontuação 3.0'!F$13:F$191, 0)), "Faixa Indefinida")</f>
        <v>C</v>
      </c>
      <c r="AM3162" s="9">
        <f t="shared" si="7"/>
        <v>0</v>
      </c>
      <c r="AN3162" s="9">
        <f t="shared" si="8"/>
        <v>0</v>
      </c>
      <c r="AO3162" s="9">
        <f t="shared" si="9"/>
        <v>1</v>
      </c>
      <c r="AP3162" s="9">
        <f t="shared" si="10"/>
        <v>0</v>
      </c>
      <c r="AQ3162" s="8"/>
    </row>
    <row r="3163" ht="15.75" customHeight="1">
      <c r="A3163" s="7">
        <v>45682.0</v>
      </c>
      <c r="B3163" s="8" t="s">
        <v>7125</v>
      </c>
      <c r="C3163" s="8" t="s">
        <v>7126</v>
      </c>
      <c r="D3163" s="11">
        <v>3.4998131842E10</v>
      </c>
      <c r="E3163" s="8" t="s">
        <v>11833</v>
      </c>
      <c r="F3163" s="8" t="s">
        <v>11834</v>
      </c>
      <c r="G3163" s="8" t="s">
        <v>11843</v>
      </c>
      <c r="H3163" s="8" t="s">
        <v>11836</v>
      </c>
      <c r="I3163" s="8" t="s">
        <v>11837</v>
      </c>
      <c r="J3163" s="8" t="s">
        <v>11852</v>
      </c>
      <c r="K3163" s="8" t="s">
        <v>11837</v>
      </c>
      <c r="L3163" s="8" t="s">
        <v>11851</v>
      </c>
      <c r="M3163" s="8" t="s">
        <v>11853</v>
      </c>
      <c r="N3163" s="12" t="s">
        <v>11</v>
      </c>
      <c r="O3163" s="12" t="s">
        <v>13</v>
      </c>
      <c r="P3163" s="12" t="s">
        <v>96</v>
      </c>
      <c r="Q3163" s="12" t="s">
        <v>15</v>
      </c>
      <c r="R3163" s="12" t="s">
        <v>20</v>
      </c>
      <c r="S3163" s="8"/>
      <c r="T3163" s="8"/>
      <c r="U3163" s="8"/>
      <c r="V3163" s="8"/>
      <c r="W3163" s="8"/>
      <c r="X3163" s="8"/>
      <c r="Y3163" s="8"/>
      <c r="Z3163" s="8"/>
      <c r="AA3163" s="8"/>
      <c r="AB3163" s="8"/>
      <c r="AC3163" s="9">
        <f>ROUNDUP(SUM(VLOOKUP(F3163,'Pontuação'!A$2:B$11,2,FALSE),VLOOKUP(E3163,'Pontuação'!C$2:D$11,2,FALSE),VLOOKUP(H3163,'Pontuação'!I$2:J$11,2,FALSE),VLOOKUP(J3163,'Pontuação'!G$2:H$11,2,FALSE),VLOOKUP(L3163,'Pontuação'!M$2:N$13,2,FALSE)),0)</f>
        <v>1462</v>
      </c>
      <c r="AD3163" s="10">
        <f t="shared" si="1"/>
        <v>146</v>
      </c>
      <c r="AE3163" s="10" t="str">
        <f t="array" ref="AE3163">IFERROR(INDEX('Pontuação'!G$13:G$101, MATCH(AD3163, 'Pontuação'!F$13:F$101, 0)), "Faixa Indefinida")</f>
        <v>D</v>
      </c>
      <c r="AF3163" s="10">
        <f t="shared" si="2"/>
        <v>0</v>
      </c>
      <c r="AG3163" s="10">
        <f t="shared" si="3"/>
        <v>0</v>
      </c>
      <c r="AH3163" s="10">
        <f t="shared" si="4"/>
        <v>0</v>
      </c>
      <c r="AI3163" s="10">
        <f t="shared" si="5"/>
        <v>1</v>
      </c>
      <c r="AJ3163" s="9">
        <f>ROUNDUP(SUM(VLOOKUP(F3163,'Pontuação 3.0'!A$2:B$11,2,FALSE),VLOOKUP(E3163,'Pontuação 3.0'!C$2:D$11,2,FALSE),VLOOKUP(H3163,'Pontuação 3.0'!I$2:J$11,2,FALSE),VLOOKUP(J3163,'Pontuação 3.0'!G$2:H$11,2,FALSE),VLOOKUP(G3163,'Pontuação 3.0'!E$2:F$11,2,FALSE),VLOOKUP(K3163,'Pontuação 3.0'!K$2:L$11,2,FALSE),VLOOKUP(L3163,'Pontuação 3.0'!M$2:N$13,2,FALSE)),0)</f>
        <v>2033</v>
      </c>
      <c r="AK3163" s="9">
        <f t="shared" si="6"/>
        <v>203</v>
      </c>
      <c r="AL3163" s="9" t="str">
        <f t="array" ref="AL3163">IFERROR(INDEX('Pontuação 3.0'!G$13:G$191, MATCH(AK3163, 'Pontuação 3.0'!F$13:F$191, 0)), "Faixa Indefinida")</f>
        <v>C</v>
      </c>
      <c r="AM3163" s="9">
        <f t="shared" si="7"/>
        <v>0</v>
      </c>
      <c r="AN3163" s="9">
        <f t="shared" si="8"/>
        <v>0</v>
      </c>
      <c r="AO3163" s="9">
        <f t="shared" si="9"/>
        <v>1</v>
      </c>
      <c r="AP3163" s="9">
        <f t="shared" si="10"/>
        <v>0</v>
      </c>
      <c r="AQ3163" s="8"/>
    </row>
    <row r="3164" ht="15.75" customHeight="1">
      <c r="A3164" s="7">
        <v>45682.0</v>
      </c>
      <c r="B3164" s="8" t="s">
        <v>7154</v>
      </c>
      <c r="C3164" s="8" t="s">
        <v>7155</v>
      </c>
      <c r="D3164" s="13" t="s">
        <v>12053</v>
      </c>
      <c r="E3164" s="8" t="s">
        <v>11868</v>
      </c>
      <c r="F3164" s="8" t="s">
        <v>11842</v>
      </c>
      <c r="G3164" s="8" t="s">
        <v>11835</v>
      </c>
      <c r="H3164" s="8" t="s">
        <v>11850</v>
      </c>
      <c r="I3164" s="8" t="s">
        <v>11837</v>
      </c>
      <c r="J3164" s="8" t="s">
        <v>11846</v>
      </c>
      <c r="K3164" s="8" t="s">
        <v>11839</v>
      </c>
      <c r="L3164" s="8" t="s">
        <v>11870</v>
      </c>
      <c r="M3164" s="8" t="s">
        <v>11848</v>
      </c>
      <c r="N3164" s="12" t="s">
        <v>11</v>
      </c>
      <c r="O3164" s="12" t="s">
        <v>13</v>
      </c>
      <c r="P3164" s="12" t="s">
        <v>37</v>
      </c>
      <c r="Q3164" s="12" t="s">
        <v>126</v>
      </c>
      <c r="R3164" s="12" t="s">
        <v>20</v>
      </c>
      <c r="S3164" s="8"/>
      <c r="T3164" s="8"/>
      <c r="U3164" s="8"/>
      <c r="V3164" s="8"/>
      <c r="W3164" s="8"/>
      <c r="X3164" s="8"/>
      <c r="Y3164" s="8"/>
      <c r="Z3164" s="8"/>
      <c r="AA3164" s="8"/>
      <c r="AB3164" s="8"/>
      <c r="AC3164" s="9">
        <f>ROUNDUP(SUM(VLOOKUP(F3164,'Pontuação'!A$2:B$11,2,FALSE),VLOOKUP(E3164,'Pontuação'!C$2:D$11,2,FALSE),VLOOKUP(H3164,'Pontuação'!I$2:J$11,2,FALSE),VLOOKUP(J3164,'Pontuação'!G$2:H$11,2,FALSE),VLOOKUP(L3164,'Pontuação'!M$2:N$13,2,FALSE)),0)</f>
        <v>1627</v>
      </c>
      <c r="AD3164" s="10">
        <f t="shared" si="1"/>
        <v>163</v>
      </c>
      <c r="AE3164" s="10" t="str">
        <f t="array" ref="AE3164">IFERROR(INDEX('Pontuação'!G$13:G$101, MATCH(AD3164, 'Pontuação'!F$13:F$101, 0)), "Faixa Indefinida")</f>
        <v>C</v>
      </c>
      <c r="AF3164" s="10">
        <f t="shared" si="2"/>
        <v>0</v>
      </c>
      <c r="AG3164" s="10">
        <f t="shared" si="3"/>
        <v>0</v>
      </c>
      <c r="AH3164" s="10">
        <f t="shared" si="4"/>
        <v>1</v>
      </c>
      <c r="AI3164" s="10">
        <f t="shared" si="5"/>
        <v>0</v>
      </c>
      <c r="AJ3164" s="9">
        <f>ROUNDUP(SUM(VLOOKUP(F3164,'Pontuação 3.0'!A$2:B$11,2,FALSE),VLOOKUP(E3164,'Pontuação 3.0'!C$2:D$11,2,FALSE),VLOOKUP(H3164,'Pontuação 3.0'!I$2:J$11,2,FALSE),VLOOKUP(J3164,'Pontuação 3.0'!G$2:H$11,2,FALSE),VLOOKUP(G3164,'Pontuação 3.0'!E$2:F$11,2,FALSE),VLOOKUP(K3164,'Pontuação 3.0'!K$2:L$11,2,FALSE),VLOOKUP(L3164,'Pontuação 3.0'!M$2:N$13,2,FALSE)),0)</f>
        <v>2407</v>
      </c>
      <c r="AK3164" s="9">
        <f t="shared" si="6"/>
        <v>241</v>
      </c>
      <c r="AL3164" s="9" t="str">
        <f t="array" ref="AL3164">IFERROR(INDEX('Pontuação 3.0'!G$13:G$191, MATCH(AK3164, 'Pontuação 3.0'!F$13:F$191, 0)), "Faixa Indefinida")</f>
        <v>A</v>
      </c>
      <c r="AM3164" s="9">
        <f t="shared" si="7"/>
        <v>1</v>
      </c>
      <c r="AN3164" s="9">
        <f t="shared" si="8"/>
        <v>0</v>
      </c>
      <c r="AO3164" s="9">
        <f t="shared" si="9"/>
        <v>0</v>
      </c>
      <c r="AP3164" s="9">
        <f t="shared" si="10"/>
        <v>0</v>
      </c>
      <c r="AQ3164" s="8"/>
    </row>
    <row r="3165" ht="15.75" customHeight="1">
      <c r="A3165" s="7">
        <v>45682.0</v>
      </c>
      <c r="B3165" s="8" t="s">
        <v>83</v>
      </c>
      <c r="C3165" s="8" t="s">
        <v>7132</v>
      </c>
      <c r="D3165" s="11">
        <v>1.2997123255E10</v>
      </c>
      <c r="E3165" s="8" t="s">
        <v>11833</v>
      </c>
      <c r="F3165" s="8" t="s">
        <v>11834</v>
      </c>
      <c r="G3165" s="8" t="s">
        <v>11867</v>
      </c>
      <c r="H3165" s="8" t="s">
        <v>11844</v>
      </c>
      <c r="I3165" s="8" t="s">
        <v>11837</v>
      </c>
      <c r="J3165" s="8" t="s">
        <v>11846</v>
      </c>
      <c r="K3165" s="8" t="s">
        <v>11837</v>
      </c>
      <c r="L3165" s="8" t="s">
        <v>11851</v>
      </c>
      <c r="M3165" s="8" t="s">
        <v>11848</v>
      </c>
      <c r="N3165" s="12" t="s">
        <v>11</v>
      </c>
      <c r="O3165" s="12" t="s">
        <v>13</v>
      </c>
      <c r="P3165" s="12" t="s">
        <v>27</v>
      </c>
      <c r="Q3165" s="12" t="s">
        <v>44</v>
      </c>
      <c r="R3165" s="12" t="s">
        <v>20</v>
      </c>
      <c r="S3165" s="8"/>
      <c r="T3165" s="8"/>
      <c r="U3165" s="8"/>
      <c r="V3165" s="8"/>
      <c r="W3165" s="8"/>
      <c r="X3165" s="8"/>
      <c r="Y3165" s="8"/>
      <c r="Z3165" s="8"/>
      <c r="AA3165" s="8"/>
      <c r="AB3165" s="8"/>
      <c r="AC3165" s="9">
        <f>ROUNDUP(SUM(VLOOKUP(F3165,'Pontuação'!A$2:B$11,2,FALSE),VLOOKUP(E3165,'Pontuação'!C$2:D$11,2,FALSE),VLOOKUP(H3165,'Pontuação'!I$2:J$11,2,FALSE),VLOOKUP(J3165,'Pontuação'!G$2:H$11,2,FALSE),VLOOKUP(L3165,'Pontuação'!M$2:N$13,2,FALSE)),0)</f>
        <v>1583</v>
      </c>
      <c r="AD3165" s="10">
        <f t="shared" si="1"/>
        <v>158</v>
      </c>
      <c r="AE3165" s="10" t="str">
        <f t="array" ref="AE3165">IFERROR(INDEX('Pontuação'!G$13:G$101, MATCH(AD3165, 'Pontuação'!F$13:F$101, 0)), "Faixa Indefinida")</f>
        <v>C</v>
      </c>
      <c r="AF3165" s="10">
        <f t="shared" si="2"/>
        <v>0</v>
      </c>
      <c r="AG3165" s="10">
        <f t="shared" si="3"/>
        <v>0</v>
      </c>
      <c r="AH3165" s="10">
        <f t="shared" si="4"/>
        <v>1</v>
      </c>
      <c r="AI3165" s="10">
        <f t="shared" si="5"/>
        <v>0</v>
      </c>
      <c r="AJ3165" s="9">
        <f>ROUNDUP(SUM(VLOOKUP(F3165,'Pontuação 3.0'!A$2:B$11,2,FALSE),VLOOKUP(E3165,'Pontuação 3.0'!C$2:D$11,2,FALSE),VLOOKUP(H3165,'Pontuação 3.0'!I$2:J$11,2,FALSE),VLOOKUP(J3165,'Pontuação 3.0'!G$2:H$11,2,FALSE),VLOOKUP(G3165,'Pontuação 3.0'!E$2:F$11,2,FALSE),VLOOKUP(K3165,'Pontuação 3.0'!K$2:L$11,2,FALSE),VLOOKUP(L3165,'Pontuação 3.0'!M$2:N$13,2,FALSE)),0)</f>
        <v>1926</v>
      </c>
      <c r="AK3165" s="9">
        <f t="shared" si="6"/>
        <v>193</v>
      </c>
      <c r="AL3165" s="9" t="str">
        <f t="array" ref="AL3165">IFERROR(INDEX('Pontuação 3.0'!G$13:G$191, MATCH(AK3165, 'Pontuação 3.0'!F$13:F$191, 0)), "Faixa Indefinida")</f>
        <v>C</v>
      </c>
      <c r="AM3165" s="9">
        <f t="shared" si="7"/>
        <v>0</v>
      </c>
      <c r="AN3165" s="9">
        <f t="shared" si="8"/>
        <v>0</v>
      </c>
      <c r="AO3165" s="9">
        <f t="shared" si="9"/>
        <v>1</v>
      </c>
      <c r="AP3165" s="9">
        <f t="shared" si="10"/>
        <v>0</v>
      </c>
      <c r="AQ3165" s="8"/>
    </row>
    <row r="3166" ht="15.75" customHeight="1">
      <c r="A3166" s="7">
        <v>45682.0</v>
      </c>
      <c r="B3166" s="8" t="s">
        <v>7130</v>
      </c>
      <c r="C3166" s="8" t="s">
        <v>7131</v>
      </c>
      <c r="D3166" s="11">
        <v>1.1977997088E10</v>
      </c>
      <c r="E3166" s="8" t="s">
        <v>11833</v>
      </c>
      <c r="F3166" s="8" t="s">
        <v>11834</v>
      </c>
      <c r="G3166" s="8" t="s">
        <v>11843</v>
      </c>
      <c r="H3166" s="8" t="s">
        <v>11850</v>
      </c>
      <c r="I3166" s="8" t="s">
        <v>11837</v>
      </c>
      <c r="J3166" s="8" t="s">
        <v>11846</v>
      </c>
      <c r="K3166" s="8" t="s">
        <v>11839</v>
      </c>
      <c r="L3166" s="8" t="s">
        <v>11851</v>
      </c>
      <c r="M3166" s="8" t="s">
        <v>11841</v>
      </c>
      <c r="N3166" s="12" t="s">
        <v>11</v>
      </c>
      <c r="O3166" s="12" t="s">
        <v>13</v>
      </c>
      <c r="P3166" s="12" t="s">
        <v>23</v>
      </c>
      <c r="Q3166" s="12" t="s">
        <v>15</v>
      </c>
      <c r="R3166" s="12" t="s">
        <v>14</v>
      </c>
      <c r="S3166" s="8"/>
      <c r="T3166" s="8"/>
      <c r="U3166" s="8"/>
      <c r="V3166" s="8"/>
      <c r="W3166" s="8"/>
      <c r="X3166" s="8"/>
      <c r="Y3166" s="8"/>
      <c r="Z3166" s="8"/>
      <c r="AA3166" s="8"/>
      <c r="AB3166" s="8"/>
      <c r="AC3166" s="9">
        <f>ROUNDUP(SUM(VLOOKUP(F3166,'Pontuação'!A$2:B$11,2,FALSE),VLOOKUP(E3166,'Pontuação'!C$2:D$11,2,FALSE),VLOOKUP(H3166,'Pontuação'!I$2:J$11,2,FALSE),VLOOKUP(J3166,'Pontuação'!G$2:H$11,2,FALSE),VLOOKUP(L3166,'Pontuação'!M$2:N$13,2,FALSE)),0)</f>
        <v>1541</v>
      </c>
      <c r="AD3166" s="10">
        <f t="shared" si="1"/>
        <v>154</v>
      </c>
      <c r="AE3166" s="10" t="str">
        <f t="array" ref="AE3166">IFERROR(INDEX('Pontuação'!G$13:G$101, MATCH(AD3166, 'Pontuação'!F$13:F$101, 0)), "Faixa Indefinida")</f>
        <v>C</v>
      </c>
      <c r="AF3166" s="10">
        <f t="shared" si="2"/>
        <v>0</v>
      </c>
      <c r="AG3166" s="10">
        <f t="shared" si="3"/>
        <v>0</v>
      </c>
      <c r="AH3166" s="10">
        <f t="shared" si="4"/>
        <v>1</v>
      </c>
      <c r="AI3166" s="10">
        <f t="shared" si="5"/>
        <v>0</v>
      </c>
      <c r="AJ3166" s="9">
        <f>ROUNDUP(SUM(VLOOKUP(F3166,'Pontuação 3.0'!A$2:B$11,2,FALSE),VLOOKUP(E3166,'Pontuação 3.0'!C$2:D$11,2,FALSE),VLOOKUP(H3166,'Pontuação 3.0'!I$2:J$11,2,FALSE),VLOOKUP(J3166,'Pontuação 3.0'!G$2:H$11,2,FALSE),VLOOKUP(G3166,'Pontuação 3.0'!E$2:F$11,2,FALSE),VLOOKUP(K3166,'Pontuação 3.0'!K$2:L$11,2,FALSE),VLOOKUP(L3166,'Pontuação 3.0'!M$2:N$13,2,FALSE)),0)</f>
        <v>2250</v>
      </c>
      <c r="AK3166" s="9">
        <f t="shared" si="6"/>
        <v>225</v>
      </c>
      <c r="AL3166" s="9" t="str">
        <f t="array" ref="AL3166">IFERROR(INDEX('Pontuação 3.0'!G$13:G$191, MATCH(AK3166, 'Pontuação 3.0'!F$13:F$191, 0)), "Faixa Indefinida")</f>
        <v>B</v>
      </c>
      <c r="AM3166" s="9">
        <f t="shared" si="7"/>
        <v>0</v>
      </c>
      <c r="AN3166" s="9">
        <f t="shared" si="8"/>
        <v>1</v>
      </c>
      <c r="AO3166" s="9">
        <f t="shared" si="9"/>
        <v>0</v>
      </c>
      <c r="AP3166" s="9">
        <f t="shared" si="10"/>
        <v>0</v>
      </c>
      <c r="AQ3166" s="8"/>
    </row>
    <row r="3167" ht="15.75" customHeight="1">
      <c r="A3167" s="7">
        <v>45682.0</v>
      </c>
      <c r="B3167" s="8" t="s">
        <v>7133</v>
      </c>
      <c r="C3167" s="8" t="s">
        <v>7134</v>
      </c>
      <c r="D3167" s="11">
        <v>9.86591194E8</v>
      </c>
      <c r="E3167" s="8" t="s">
        <v>11868</v>
      </c>
      <c r="F3167" s="8" t="s">
        <v>11842</v>
      </c>
      <c r="G3167" s="8" t="s">
        <v>11867</v>
      </c>
      <c r="H3167" s="8" t="s">
        <v>11850</v>
      </c>
      <c r="I3167" s="8" t="s">
        <v>11837</v>
      </c>
      <c r="J3167" s="8" t="s">
        <v>11846</v>
      </c>
      <c r="K3167" s="8" t="s">
        <v>11837</v>
      </c>
      <c r="L3167" s="8" t="s">
        <v>11851</v>
      </c>
      <c r="M3167" s="8" t="s">
        <v>11859</v>
      </c>
      <c r="N3167" s="12" t="s">
        <v>11</v>
      </c>
      <c r="O3167" s="12" t="s">
        <v>13</v>
      </c>
      <c r="P3167" s="12" t="s">
        <v>123</v>
      </c>
      <c r="Q3167" s="12" t="s">
        <v>15</v>
      </c>
      <c r="R3167" s="12" t="s">
        <v>14</v>
      </c>
      <c r="S3167" s="8"/>
      <c r="T3167" s="8"/>
      <c r="U3167" s="8"/>
      <c r="V3167" s="8"/>
      <c r="W3167" s="8"/>
      <c r="X3167" s="8"/>
      <c r="Y3167" s="8"/>
      <c r="Z3167" s="8"/>
      <c r="AA3167" s="8"/>
      <c r="AB3167" s="8"/>
      <c r="AC3167" s="9">
        <f>ROUNDUP(SUM(VLOOKUP(F3167,'Pontuação'!A$2:B$11,2,FALSE),VLOOKUP(E3167,'Pontuação'!C$2:D$11,2,FALSE),VLOOKUP(H3167,'Pontuação'!I$2:J$11,2,FALSE),VLOOKUP(J3167,'Pontuação'!G$2:H$11,2,FALSE),VLOOKUP(L3167,'Pontuação'!M$2:N$13,2,FALSE)),0)</f>
        <v>1557</v>
      </c>
      <c r="AD3167" s="10">
        <f t="shared" si="1"/>
        <v>156</v>
      </c>
      <c r="AE3167" s="10" t="str">
        <f t="array" ref="AE3167">IFERROR(INDEX('Pontuação'!G$13:G$101, MATCH(AD3167, 'Pontuação'!F$13:F$101, 0)), "Faixa Indefinida")</f>
        <v>C</v>
      </c>
      <c r="AF3167" s="10">
        <f t="shared" si="2"/>
        <v>0</v>
      </c>
      <c r="AG3167" s="10">
        <f t="shared" si="3"/>
        <v>0</v>
      </c>
      <c r="AH3167" s="10">
        <f t="shared" si="4"/>
        <v>1</v>
      </c>
      <c r="AI3167" s="10">
        <f t="shared" si="5"/>
        <v>0</v>
      </c>
      <c r="AJ3167" s="9">
        <f>ROUNDUP(SUM(VLOOKUP(F3167,'Pontuação 3.0'!A$2:B$11,2,FALSE),VLOOKUP(E3167,'Pontuação 3.0'!C$2:D$11,2,FALSE),VLOOKUP(H3167,'Pontuação 3.0'!I$2:J$11,2,FALSE),VLOOKUP(J3167,'Pontuação 3.0'!G$2:H$11,2,FALSE),VLOOKUP(G3167,'Pontuação 3.0'!E$2:F$11,2,FALSE),VLOOKUP(K3167,'Pontuação 3.0'!K$2:L$11,2,FALSE),VLOOKUP(L3167,'Pontuação 3.0'!M$2:N$13,2,FALSE)),0)</f>
        <v>1942</v>
      </c>
      <c r="AK3167" s="9">
        <f t="shared" si="6"/>
        <v>194</v>
      </c>
      <c r="AL3167" s="9" t="str">
        <f t="array" ref="AL3167">IFERROR(INDEX('Pontuação 3.0'!G$13:G$191, MATCH(AK3167, 'Pontuação 3.0'!F$13:F$191, 0)), "Faixa Indefinida")</f>
        <v>C</v>
      </c>
      <c r="AM3167" s="9">
        <f t="shared" si="7"/>
        <v>0</v>
      </c>
      <c r="AN3167" s="9">
        <f t="shared" si="8"/>
        <v>0</v>
      </c>
      <c r="AO3167" s="9">
        <f t="shared" si="9"/>
        <v>1</v>
      </c>
      <c r="AP3167" s="9">
        <f t="shared" si="10"/>
        <v>0</v>
      </c>
      <c r="AQ3167" s="8"/>
    </row>
    <row r="3168" ht="15.75" customHeight="1">
      <c r="A3168" s="7">
        <v>45682.0</v>
      </c>
      <c r="B3168" s="8" t="s">
        <v>7175</v>
      </c>
      <c r="C3168" s="8" t="s">
        <v>12054</v>
      </c>
      <c r="D3168" s="11">
        <v>1.199138048E10</v>
      </c>
      <c r="E3168" s="8" t="s">
        <v>11833</v>
      </c>
      <c r="F3168" s="8" t="s">
        <v>11854</v>
      </c>
      <c r="G3168" s="8" t="s">
        <v>11843</v>
      </c>
      <c r="H3168" s="8" t="s">
        <v>11856</v>
      </c>
      <c r="I3168" s="8" t="s">
        <v>11837</v>
      </c>
      <c r="J3168" s="8" t="s">
        <v>11846</v>
      </c>
      <c r="K3168" s="8" t="s">
        <v>11837</v>
      </c>
      <c r="L3168" s="8" t="s">
        <v>11851</v>
      </c>
      <c r="M3168" s="8" t="s">
        <v>11849</v>
      </c>
      <c r="N3168" s="12" t="s">
        <v>11</v>
      </c>
      <c r="O3168" s="12" t="s">
        <v>13</v>
      </c>
      <c r="P3168" s="12" t="s">
        <v>27</v>
      </c>
      <c r="Q3168" s="12" t="s">
        <v>65</v>
      </c>
      <c r="R3168" s="12" t="s">
        <v>20</v>
      </c>
      <c r="S3168" s="8"/>
      <c r="T3168" s="8"/>
      <c r="U3168" s="8"/>
      <c r="V3168" s="8"/>
      <c r="W3168" s="8"/>
      <c r="X3168" s="8"/>
      <c r="Y3168" s="8"/>
      <c r="Z3168" s="8"/>
      <c r="AA3168" s="8"/>
      <c r="AB3168" s="8"/>
      <c r="AC3168" s="9">
        <f>ROUNDUP(SUM(VLOOKUP(F3168,'Pontuação'!A$2:B$11,2,FALSE),VLOOKUP(E3168,'Pontuação'!C$2:D$11,2,FALSE),VLOOKUP(H3168,'Pontuação'!I$2:J$11,2,FALSE),VLOOKUP(J3168,'Pontuação'!G$2:H$11,2,FALSE),VLOOKUP(L3168,'Pontuação'!M$2:N$13,2,FALSE)),0)</f>
        <v>1444</v>
      </c>
      <c r="AD3168" s="10">
        <f t="shared" si="1"/>
        <v>144</v>
      </c>
      <c r="AE3168" s="10" t="str">
        <f t="array" ref="AE3168">IFERROR(INDEX('Pontuação'!G$13:G$101, MATCH(AD3168, 'Pontuação'!F$13:F$101, 0)), "Faixa Indefinida")</f>
        <v>D</v>
      </c>
      <c r="AF3168" s="10">
        <f t="shared" si="2"/>
        <v>0</v>
      </c>
      <c r="AG3168" s="10">
        <f t="shared" si="3"/>
        <v>0</v>
      </c>
      <c r="AH3168" s="10">
        <f t="shared" si="4"/>
        <v>0</v>
      </c>
      <c r="AI3168" s="10">
        <f t="shared" si="5"/>
        <v>1</v>
      </c>
      <c r="AJ3168" s="9">
        <f>ROUNDUP(SUM(VLOOKUP(F3168,'Pontuação 3.0'!A$2:B$11,2,FALSE),VLOOKUP(E3168,'Pontuação 3.0'!C$2:D$11,2,FALSE),VLOOKUP(H3168,'Pontuação 3.0'!I$2:J$11,2,FALSE),VLOOKUP(J3168,'Pontuação 3.0'!G$2:H$11,2,FALSE),VLOOKUP(G3168,'Pontuação 3.0'!E$2:F$11,2,FALSE),VLOOKUP(K3168,'Pontuação 3.0'!K$2:L$11,2,FALSE),VLOOKUP(L3168,'Pontuação 3.0'!M$2:N$13,2,FALSE)),0)</f>
        <v>1959</v>
      </c>
      <c r="AK3168" s="9">
        <f t="shared" si="6"/>
        <v>196</v>
      </c>
      <c r="AL3168" s="9" t="str">
        <f t="array" ref="AL3168">IFERROR(INDEX('Pontuação 3.0'!G$13:G$191, MATCH(AK3168, 'Pontuação 3.0'!F$13:F$191, 0)), "Faixa Indefinida")</f>
        <v>C</v>
      </c>
      <c r="AM3168" s="9">
        <f t="shared" si="7"/>
        <v>0</v>
      </c>
      <c r="AN3168" s="9">
        <f t="shared" si="8"/>
        <v>0</v>
      </c>
      <c r="AO3168" s="9">
        <f t="shared" si="9"/>
        <v>1</v>
      </c>
      <c r="AP3168" s="9">
        <f t="shared" si="10"/>
        <v>0</v>
      </c>
      <c r="AQ3168" s="8"/>
    </row>
    <row r="3169" ht="15.75" customHeight="1">
      <c r="A3169" s="7">
        <v>45682.0</v>
      </c>
      <c r="B3169" s="8" t="s">
        <v>6271</v>
      </c>
      <c r="C3169" s="8" t="s">
        <v>7172</v>
      </c>
      <c r="D3169" s="11">
        <v>2.1982726641E10</v>
      </c>
      <c r="E3169" s="8" t="s">
        <v>11833</v>
      </c>
      <c r="F3169" s="8" t="s">
        <v>11834</v>
      </c>
      <c r="G3169" s="8" t="s">
        <v>11843</v>
      </c>
      <c r="H3169" s="8" t="s">
        <v>11850</v>
      </c>
      <c r="I3169" s="8" t="s">
        <v>11845</v>
      </c>
      <c r="J3169" s="8" t="s">
        <v>11846</v>
      </c>
      <c r="K3169" s="8" t="s">
        <v>11837</v>
      </c>
      <c r="L3169" s="8" t="s">
        <v>11857</v>
      </c>
      <c r="M3169" s="8" t="s">
        <v>11853</v>
      </c>
      <c r="N3169" s="12" t="s">
        <v>11</v>
      </c>
      <c r="O3169" s="12" t="s">
        <v>13</v>
      </c>
      <c r="P3169" s="12" t="s">
        <v>37</v>
      </c>
      <c r="Q3169" s="12" t="s">
        <v>44</v>
      </c>
      <c r="R3169" s="12" t="s">
        <v>20</v>
      </c>
      <c r="S3169" s="8"/>
      <c r="T3169" s="8"/>
      <c r="U3169" s="8"/>
      <c r="V3169" s="8"/>
      <c r="W3169" s="8"/>
      <c r="X3169" s="8"/>
      <c r="Y3169" s="8"/>
      <c r="Z3169" s="8"/>
      <c r="AA3169" s="8"/>
      <c r="AB3169" s="8"/>
      <c r="AC3169" s="9">
        <f>ROUNDUP(SUM(VLOOKUP(F3169,'Pontuação'!A$2:B$11,2,FALSE),VLOOKUP(E3169,'Pontuação'!C$2:D$11,2,FALSE),VLOOKUP(H3169,'Pontuação'!I$2:J$11,2,FALSE),VLOOKUP(J3169,'Pontuação'!G$2:H$11,2,FALSE),VLOOKUP(L3169,'Pontuação'!M$2:N$13,2,FALSE)),0)</f>
        <v>1504</v>
      </c>
      <c r="AD3169" s="10">
        <f t="shared" si="1"/>
        <v>150</v>
      </c>
      <c r="AE3169" s="10" t="str">
        <f t="array" ref="AE3169">IFERROR(INDEX('Pontuação'!G$13:G$101, MATCH(AD3169, 'Pontuação'!F$13:F$101, 0)), "Faixa Indefinida")</f>
        <v>C</v>
      </c>
      <c r="AF3169" s="10">
        <f t="shared" si="2"/>
        <v>0</v>
      </c>
      <c r="AG3169" s="10">
        <f t="shared" si="3"/>
        <v>0</v>
      </c>
      <c r="AH3169" s="10">
        <f t="shared" si="4"/>
        <v>1</v>
      </c>
      <c r="AI3169" s="10">
        <f t="shared" si="5"/>
        <v>0</v>
      </c>
      <c r="AJ3169" s="9">
        <f>ROUNDUP(SUM(VLOOKUP(F3169,'Pontuação 3.0'!A$2:B$11,2,FALSE),VLOOKUP(E3169,'Pontuação 3.0'!C$2:D$11,2,FALSE),VLOOKUP(H3169,'Pontuação 3.0'!I$2:J$11,2,FALSE),VLOOKUP(J3169,'Pontuação 3.0'!G$2:H$11,2,FALSE),VLOOKUP(G3169,'Pontuação 3.0'!E$2:F$11,2,FALSE),VLOOKUP(K3169,'Pontuação 3.0'!K$2:L$11,2,FALSE),VLOOKUP(L3169,'Pontuação 3.0'!M$2:N$13,2,FALSE)),0)</f>
        <v>1959</v>
      </c>
      <c r="AK3169" s="9">
        <f t="shared" si="6"/>
        <v>196</v>
      </c>
      <c r="AL3169" s="9" t="str">
        <f t="array" ref="AL3169">IFERROR(INDEX('Pontuação 3.0'!G$13:G$191, MATCH(AK3169, 'Pontuação 3.0'!F$13:F$191, 0)), "Faixa Indefinida")</f>
        <v>C</v>
      </c>
      <c r="AM3169" s="9">
        <f t="shared" si="7"/>
        <v>0</v>
      </c>
      <c r="AN3169" s="9">
        <f t="shared" si="8"/>
        <v>0</v>
      </c>
      <c r="AO3169" s="9">
        <f t="shared" si="9"/>
        <v>1</v>
      </c>
      <c r="AP3169" s="9">
        <f t="shared" si="10"/>
        <v>0</v>
      </c>
      <c r="AQ3169" s="8"/>
    </row>
    <row r="3170" ht="15.75" customHeight="1">
      <c r="A3170" s="7">
        <v>45682.0</v>
      </c>
      <c r="B3170" s="8" t="s">
        <v>7137</v>
      </c>
      <c r="C3170" s="8" t="s">
        <v>7138</v>
      </c>
      <c r="D3170" s="8" t="s">
        <v>7139</v>
      </c>
      <c r="E3170" s="8" t="s">
        <v>11868</v>
      </c>
      <c r="F3170" s="8" t="s">
        <v>11834</v>
      </c>
      <c r="G3170" s="8" t="s">
        <v>11843</v>
      </c>
      <c r="H3170" s="8" t="s">
        <v>11850</v>
      </c>
      <c r="I3170" s="8" t="s">
        <v>11837</v>
      </c>
      <c r="J3170" s="8" t="s">
        <v>11846</v>
      </c>
      <c r="K3170" s="8" t="s">
        <v>11837</v>
      </c>
      <c r="L3170" s="8" t="s">
        <v>11851</v>
      </c>
      <c r="M3170" s="8" t="s">
        <v>11848</v>
      </c>
      <c r="N3170" s="12" t="s">
        <v>11</v>
      </c>
      <c r="O3170" s="12" t="s">
        <v>13</v>
      </c>
      <c r="P3170" s="12" t="s">
        <v>40</v>
      </c>
      <c r="Q3170" s="12" t="s">
        <v>15</v>
      </c>
      <c r="R3170" s="12" t="s">
        <v>20</v>
      </c>
      <c r="S3170" s="8"/>
      <c r="T3170" s="8"/>
      <c r="U3170" s="8"/>
      <c r="V3170" s="8"/>
      <c r="W3170" s="8"/>
      <c r="X3170" s="8"/>
      <c r="Y3170" s="8"/>
      <c r="Z3170" s="8"/>
      <c r="AA3170" s="8"/>
      <c r="AB3170" s="8"/>
      <c r="AC3170" s="9">
        <f>ROUNDUP(SUM(VLOOKUP(F3170,'Pontuação'!A$2:B$11,2,FALSE),VLOOKUP(E3170,'Pontuação'!C$2:D$11,2,FALSE),VLOOKUP(H3170,'Pontuação'!I$2:J$11,2,FALSE),VLOOKUP(J3170,'Pontuação'!G$2:H$11,2,FALSE),VLOOKUP(L3170,'Pontuação'!M$2:N$13,2,FALSE)),0)</f>
        <v>1545</v>
      </c>
      <c r="AD3170" s="10">
        <f t="shared" si="1"/>
        <v>155</v>
      </c>
      <c r="AE3170" s="10" t="str">
        <f t="array" ref="AE3170">IFERROR(INDEX('Pontuação'!G$13:G$101, MATCH(AD3170, 'Pontuação'!F$13:F$101, 0)), "Faixa Indefinida")</f>
        <v>C</v>
      </c>
      <c r="AF3170" s="10">
        <f t="shared" si="2"/>
        <v>0</v>
      </c>
      <c r="AG3170" s="10">
        <f t="shared" si="3"/>
        <v>0</v>
      </c>
      <c r="AH3170" s="10">
        <f t="shared" si="4"/>
        <v>1</v>
      </c>
      <c r="AI3170" s="10">
        <f t="shared" si="5"/>
        <v>0</v>
      </c>
      <c r="AJ3170" s="9">
        <f>ROUNDUP(SUM(VLOOKUP(F3170,'Pontuação 3.0'!A$2:B$11,2,FALSE),VLOOKUP(E3170,'Pontuação 3.0'!C$2:D$11,2,FALSE),VLOOKUP(H3170,'Pontuação 3.0'!I$2:J$11,2,FALSE),VLOOKUP(J3170,'Pontuação 3.0'!G$2:H$11,2,FALSE),VLOOKUP(G3170,'Pontuação 3.0'!E$2:F$11,2,FALSE),VLOOKUP(K3170,'Pontuação 3.0'!K$2:L$11,2,FALSE),VLOOKUP(L3170,'Pontuação 3.0'!M$2:N$13,2,FALSE)),0)</f>
        <v>1959</v>
      </c>
      <c r="AK3170" s="9">
        <f t="shared" si="6"/>
        <v>196</v>
      </c>
      <c r="AL3170" s="9" t="str">
        <f t="array" ref="AL3170">IFERROR(INDEX('Pontuação 3.0'!G$13:G$191, MATCH(AK3170, 'Pontuação 3.0'!F$13:F$191, 0)), "Faixa Indefinida")</f>
        <v>C</v>
      </c>
      <c r="AM3170" s="9">
        <f t="shared" si="7"/>
        <v>0</v>
      </c>
      <c r="AN3170" s="9">
        <f t="shared" si="8"/>
        <v>0</v>
      </c>
      <c r="AO3170" s="9">
        <f t="shared" si="9"/>
        <v>1</v>
      </c>
      <c r="AP3170" s="9">
        <f t="shared" si="10"/>
        <v>0</v>
      </c>
      <c r="AQ3170" s="8"/>
    </row>
    <row r="3171" ht="15.75" customHeight="1">
      <c r="A3171" s="7">
        <v>45682.0</v>
      </c>
      <c r="B3171" s="8" t="s">
        <v>7140</v>
      </c>
      <c r="C3171" s="8" t="s">
        <v>7141</v>
      </c>
      <c r="D3171" s="11">
        <v>4.8988227515E10</v>
      </c>
      <c r="E3171" s="8" t="s">
        <v>11868</v>
      </c>
      <c r="F3171" s="8" t="s">
        <v>11842</v>
      </c>
      <c r="G3171" s="8" t="s">
        <v>11843</v>
      </c>
      <c r="H3171" s="8" t="s">
        <v>11850</v>
      </c>
      <c r="I3171" s="8" t="s">
        <v>11845</v>
      </c>
      <c r="J3171" s="8" t="s">
        <v>11852</v>
      </c>
      <c r="K3171" s="8" t="s">
        <v>11837</v>
      </c>
      <c r="L3171" s="8" t="s">
        <v>11857</v>
      </c>
      <c r="M3171" s="8" t="s">
        <v>11849</v>
      </c>
      <c r="N3171" s="12" t="s">
        <v>11</v>
      </c>
      <c r="O3171" s="12" t="s">
        <v>13</v>
      </c>
      <c r="P3171" s="12" t="s">
        <v>2258</v>
      </c>
      <c r="Q3171" s="12" t="s">
        <v>65</v>
      </c>
      <c r="R3171" s="12" t="s">
        <v>20</v>
      </c>
      <c r="S3171" s="8"/>
      <c r="T3171" s="8"/>
      <c r="U3171" s="8"/>
      <c r="V3171" s="8"/>
      <c r="W3171" s="8"/>
      <c r="X3171" s="8"/>
      <c r="Y3171" s="8"/>
      <c r="Z3171" s="8"/>
      <c r="AA3171" s="8"/>
      <c r="AB3171" s="8"/>
      <c r="AC3171" s="9">
        <f>ROUNDUP(SUM(VLOOKUP(F3171,'Pontuação'!A$2:B$11,2,FALSE),VLOOKUP(E3171,'Pontuação'!C$2:D$11,2,FALSE),VLOOKUP(H3171,'Pontuação'!I$2:J$11,2,FALSE),VLOOKUP(J3171,'Pontuação'!G$2:H$11,2,FALSE),VLOOKUP(L3171,'Pontuação'!M$2:N$13,2,FALSE)),0)</f>
        <v>1625</v>
      </c>
      <c r="AD3171" s="10">
        <f t="shared" si="1"/>
        <v>163</v>
      </c>
      <c r="AE3171" s="10" t="str">
        <f t="array" ref="AE3171">IFERROR(INDEX('Pontuação'!G$13:G$101, MATCH(AD3171, 'Pontuação'!F$13:F$101, 0)), "Faixa Indefinida")</f>
        <v>C</v>
      </c>
      <c r="AF3171" s="10">
        <f t="shared" si="2"/>
        <v>0</v>
      </c>
      <c r="AG3171" s="10">
        <f t="shared" si="3"/>
        <v>0</v>
      </c>
      <c r="AH3171" s="10">
        <f t="shared" si="4"/>
        <v>1</v>
      </c>
      <c r="AI3171" s="10">
        <f t="shared" si="5"/>
        <v>0</v>
      </c>
      <c r="AJ3171" s="9">
        <f>ROUNDUP(SUM(VLOOKUP(F3171,'Pontuação 3.0'!A$2:B$11,2,FALSE),VLOOKUP(E3171,'Pontuação 3.0'!C$2:D$11,2,FALSE),VLOOKUP(H3171,'Pontuação 3.0'!I$2:J$11,2,FALSE),VLOOKUP(J3171,'Pontuação 3.0'!G$2:H$11,2,FALSE),VLOOKUP(G3171,'Pontuação 3.0'!E$2:F$11,2,FALSE),VLOOKUP(K3171,'Pontuação 3.0'!K$2:L$11,2,FALSE),VLOOKUP(L3171,'Pontuação 3.0'!M$2:N$13,2,FALSE)),0)</f>
        <v>2214</v>
      </c>
      <c r="AK3171" s="9">
        <f t="shared" si="6"/>
        <v>221</v>
      </c>
      <c r="AL3171" s="9" t="str">
        <f t="array" ref="AL3171">IFERROR(INDEX('Pontuação 3.0'!G$13:G$191, MATCH(AK3171, 'Pontuação 3.0'!F$13:F$191, 0)), "Faixa Indefinida")</f>
        <v>B</v>
      </c>
      <c r="AM3171" s="9">
        <f t="shared" si="7"/>
        <v>0</v>
      </c>
      <c r="AN3171" s="9">
        <f t="shared" si="8"/>
        <v>1</v>
      </c>
      <c r="AO3171" s="9">
        <f t="shared" si="9"/>
        <v>0</v>
      </c>
      <c r="AP3171" s="9">
        <f t="shared" si="10"/>
        <v>0</v>
      </c>
      <c r="AQ3171" s="8"/>
    </row>
    <row r="3172" ht="15.75" customHeight="1">
      <c r="A3172" s="7">
        <v>45682.0</v>
      </c>
      <c r="B3172" s="8" t="s">
        <v>7135</v>
      </c>
      <c r="C3172" s="8" t="s">
        <v>7136</v>
      </c>
      <c r="D3172" s="11">
        <v>5.398485804E10</v>
      </c>
      <c r="E3172" s="8" t="s">
        <v>11868</v>
      </c>
      <c r="F3172" s="8" t="s">
        <v>11842</v>
      </c>
      <c r="G3172" s="8" t="s">
        <v>11843</v>
      </c>
      <c r="H3172" s="8" t="s">
        <v>11850</v>
      </c>
      <c r="I3172" s="8" t="s">
        <v>11837</v>
      </c>
      <c r="J3172" s="8" t="s">
        <v>11852</v>
      </c>
      <c r="K3172" s="8" t="s">
        <v>11837</v>
      </c>
      <c r="L3172" s="8" t="s">
        <v>11847</v>
      </c>
      <c r="M3172" s="8" t="s">
        <v>11841</v>
      </c>
      <c r="N3172" s="12" t="s">
        <v>11</v>
      </c>
      <c r="O3172" s="12" t="s">
        <v>13</v>
      </c>
      <c r="P3172" s="12" t="s">
        <v>123</v>
      </c>
      <c r="Q3172" s="12" t="s">
        <v>15</v>
      </c>
      <c r="R3172" s="12" t="s">
        <v>14</v>
      </c>
      <c r="S3172" s="8"/>
      <c r="T3172" s="8"/>
      <c r="U3172" s="8"/>
      <c r="V3172" s="8"/>
      <c r="W3172" s="8"/>
      <c r="X3172" s="8"/>
      <c r="Y3172" s="8"/>
      <c r="Z3172" s="8"/>
      <c r="AA3172" s="8"/>
      <c r="AB3172" s="8"/>
      <c r="AC3172" s="9">
        <f>ROUNDUP(SUM(VLOOKUP(F3172,'Pontuação'!A$2:B$11,2,FALSE),VLOOKUP(E3172,'Pontuação'!C$2:D$11,2,FALSE),VLOOKUP(H3172,'Pontuação'!I$2:J$11,2,FALSE),VLOOKUP(J3172,'Pontuação'!G$2:H$11,2,FALSE),VLOOKUP(L3172,'Pontuação'!M$2:N$13,2,FALSE)),0)</f>
        <v>1794</v>
      </c>
      <c r="AD3172" s="10">
        <f t="shared" si="1"/>
        <v>179</v>
      </c>
      <c r="AE3172" s="10" t="str">
        <f t="array" ref="AE3172">IFERROR(INDEX('Pontuação'!G$13:G$101, MATCH(AD3172, 'Pontuação'!F$13:F$101, 0)), "Faixa Indefinida")</f>
        <v>B</v>
      </c>
      <c r="AF3172" s="10">
        <f t="shared" si="2"/>
        <v>0</v>
      </c>
      <c r="AG3172" s="10">
        <f t="shared" si="3"/>
        <v>1</v>
      </c>
      <c r="AH3172" s="10">
        <f t="shared" si="4"/>
        <v>0</v>
      </c>
      <c r="AI3172" s="10">
        <f t="shared" si="5"/>
        <v>0</v>
      </c>
      <c r="AJ3172" s="9">
        <f>ROUNDUP(SUM(VLOOKUP(F3172,'Pontuação 3.0'!A$2:B$11,2,FALSE),VLOOKUP(E3172,'Pontuação 3.0'!C$2:D$11,2,FALSE),VLOOKUP(H3172,'Pontuação 3.0'!I$2:J$11,2,FALSE),VLOOKUP(J3172,'Pontuação 3.0'!G$2:H$11,2,FALSE),VLOOKUP(G3172,'Pontuação 3.0'!E$2:F$11,2,FALSE),VLOOKUP(K3172,'Pontuação 3.0'!K$2:L$11,2,FALSE),VLOOKUP(L3172,'Pontuação 3.0'!M$2:N$13,2,FALSE)),0)</f>
        <v>2330</v>
      </c>
      <c r="AK3172" s="9">
        <f t="shared" si="6"/>
        <v>233</v>
      </c>
      <c r="AL3172" s="9" t="str">
        <f t="array" ref="AL3172">IFERROR(INDEX('Pontuação 3.0'!G$13:G$191, MATCH(AK3172, 'Pontuação 3.0'!F$13:F$191, 0)), "Faixa Indefinida")</f>
        <v>B</v>
      </c>
      <c r="AM3172" s="9">
        <f t="shared" si="7"/>
        <v>0</v>
      </c>
      <c r="AN3172" s="9">
        <f t="shared" si="8"/>
        <v>1</v>
      </c>
      <c r="AO3172" s="9">
        <f t="shared" si="9"/>
        <v>0</v>
      </c>
      <c r="AP3172" s="9">
        <f t="shared" si="10"/>
        <v>0</v>
      </c>
      <c r="AQ3172" s="8"/>
    </row>
    <row r="3173" ht="15.75" customHeight="1">
      <c r="A3173" s="7">
        <v>45682.0</v>
      </c>
      <c r="B3173" s="8" t="s">
        <v>7142</v>
      </c>
      <c r="C3173" s="8" t="s">
        <v>7143</v>
      </c>
      <c r="D3173" s="11">
        <v>8.8988427524E10</v>
      </c>
      <c r="E3173" s="8" t="s">
        <v>11868</v>
      </c>
      <c r="F3173" s="8" t="s">
        <v>11842</v>
      </c>
      <c r="G3173" s="8" t="s">
        <v>11864</v>
      </c>
      <c r="H3173" s="8" t="s">
        <v>11856</v>
      </c>
      <c r="I3173" s="8" t="s">
        <v>11837</v>
      </c>
      <c r="J3173" s="8" t="s">
        <v>11866</v>
      </c>
      <c r="K3173" s="8" t="s">
        <v>11837</v>
      </c>
      <c r="L3173" s="8" t="s">
        <v>11851</v>
      </c>
      <c r="M3173" s="8" t="s">
        <v>11853</v>
      </c>
      <c r="N3173" s="12" t="s">
        <v>11</v>
      </c>
      <c r="O3173" s="12" t="s">
        <v>13</v>
      </c>
      <c r="P3173" s="12" t="s">
        <v>37</v>
      </c>
      <c r="Q3173" s="12" t="s">
        <v>76</v>
      </c>
      <c r="R3173" s="12" t="s">
        <v>20</v>
      </c>
      <c r="S3173" s="8"/>
      <c r="T3173" s="8"/>
      <c r="U3173" s="8"/>
      <c r="V3173" s="8"/>
      <c r="W3173" s="8"/>
      <c r="X3173" s="8"/>
      <c r="Y3173" s="8"/>
      <c r="Z3173" s="8"/>
      <c r="AA3173" s="8"/>
      <c r="AB3173" s="8"/>
      <c r="AC3173" s="9">
        <f>ROUNDUP(SUM(VLOOKUP(F3173,'Pontuação'!A$2:B$11,2,FALSE),VLOOKUP(E3173,'Pontuação'!C$2:D$11,2,FALSE),VLOOKUP(H3173,'Pontuação'!I$2:J$11,2,FALSE),VLOOKUP(J3173,'Pontuação'!G$2:H$11,2,FALSE),VLOOKUP(L3173,'Pontuação'!M$2:N$13,2,FALSE)),0)</f>
        <v>1721</v>
      </c>
      <c r="AD3173" s="10">
        <f t="shared" si="1"/>
        <v>172</v>
      </c>
      <c r="AE3173" s="10" t="str">
        <f t="array" ref="AE3173">IFERROR(INDEX('Pontuação'!G$13:G$101, MATCH(AD3173, 'Pontuação'!F$13:F$101, 0)), "Faixa Indefinida")</f>
        <v>B</v>
      </c>
      <c r="AF3173" s="10">
        <f t="shared" si="2"/>
        <v>0</v>
      </c>
      <c r="AG3173" s="10">
        <f t="shared" si="3"/>
        <v>1</v>
      </c>
      <c r="AH3173" s="10">
        <f t="shared" si="4"/>
        <v>0</v>
      </c>
      <c r="AI3173" s="10">
        <f t="shared" si="5"/>
        <v>0</v>
      </c>
      <c r="AJ3173" s="9">
        <f>ROUNDUP(SUM(VLOOKUP(F3173,'Pontuação 3.0'!A$2:B$11,2,FALSE),VLOOKUP(E3173,'Pontuação 3.0'!C$2:D$11,2,FALSE),VLOOKUP(H3173,'Pontuação 3.0'!I$2:J$11,2,FALSE),VLOOKUP(J3173,'Pontuação 3.0'!G$2:H$11,2,FALSE),VLOOKUP(G3173,'Pontuação 3.0'!E$2:F$11,2,FALSE),VLOOKUP(K3173,'Pontuação 3.0'!K$2:L$11,2,FALSE),VLOOKUP(L3173,'Pontuação 3.0'!M$2:N$13,2,FALSE)),0)</f>
        <v>2061</v>
      </c>
      <c r="AK3173" s="9">
        <f t="shared" si="6"/>
        <v>206</v>
      </c>
      <c r="AL3173" s="9" t="str">
        <f t="array" ref="AL3173">IFERROR(INDEX('Pontuação 3.0'!G$13:G$191, MATCH(AK3173, 'Pontuação 3.0'!F$13:F$191, 0)), "Faixa Indefinida")</f>
        <v>C</v>
      </c>
      <c r="AM3173" s="9">
        <f t="shared" si="7"/>
        <v>0</v>
      </c>
      <c r="AN3173" s="9">
        <f t="shared" si="8"/>
        <v>0</v>
      </c>
      <c r="AO3173" s="9">
        <f t="shared" si="9"/>
        <v>1</v>
      </c>
      <c r="AP3173" s="9">
        <f t="shared" si="10"/>
        <v>0</v>
      </c>
      <c r="AQ3173" s="8"/>
    </row>
    <row r="3174" ht="15.75" customHeight="1">
      <c r="A3174" s="7">
        <v>45682.0</v>
      </c>
      <c r="B3174" s="8" t="s">
        <v>7144</v>
      </c>
      <c r="C3174" s="8" t="s">
        <v>7145</v>
      </c>
      <c r="D3174" s="11">
        <v>9.93874782E8</v>
      </c>
      <c r="E3174" s="8" t="s">
        <v>11833</v>
      </c>
      <c r="F3174" s="8" t="s">
        <v>11842</v>
      </c>
      <c r="G3174" s="8" t="s">
        <v>11855</v>
      </c>
      <c r="H3174" s="8" t="s">
        <v>11844</v>
      </c>
      <c r="I3174" s="8" t="s">
        <v>11837</v>
      </c>
      <c r="J3174" s="8" t="s">
        <v>11852</v>
      </c>
      <c r="K3174" s="8" t="s">
        <v>11837</v>
      </c>
      <c r="L3174" s="8" t="s">
        <v>11870</v>
      </c>
      <c r="M3174" s="8" t="s">
        <v>11841</v>
      </c>
      <c r="N3174" s="12" t="s">
        <v>11</v>
      </c>
      <c r="O3174" s="12" t="s">
        <v>13</v>
      </c>
      <c r="P3174" s="12" t="s">
        <v>123</v>
      </c>
      <c r="Q3174" s="12" t="s">
        <v>15</v>
      </c>
      <c r="R3174" s="12" t="s">
        <v>14</v>
      </c>
      <c r="S3174" s="8"/>
      <c r="T3174" s="8"/>
      <c r="U3174" s="8"/>
      <c r="V3174" s="8"/>
      <c r="W3174" s="8"/>
      <c r="X3174" s="8"/>
      <c r="Y3174" s="8"/>
      <c r="Z3174" s="8"/>
      <c r="AA3174" s="8"/>
      <c r="AB3174" s="8"/>
      <c r="AC3174" s="9">
        <f>ROUNDUP(SUM(VLOOKUP(F3174,'Pontuação'!A$2:B$11,2,FALSE),VLOOKUP(E3174,'Pontuação'!C$2:D$11,2,FALSE),VLOOKUP(H3174,'Pontuação'!I$2:J$11,2,FALSE),VLOOKUP(J3174,'Pontuação'!G$2:H$11,2,FALSE),VLOOKUP(L3174,'Pontuação'!M$2:N$13,2,FALSE)),0)</f>
        <v>1770</v>
      </c>
      <c r="AD3174" s="10">
        <f t="shared" si="1"/>
        <v>177</v>
      </c>
      <c r="AE3174" s="10" t="str">
        <f t="array" ref="AE3174">IFERROR(INDEX('Pontuação'!G$13:G$101, MATCH(AD3174, 'Pontuação'!F$13:F$101, 0)), "Faixa Indefinida")</f>
        <v>B</v>
      </c>
      <c r="AF3174" s="10">
        <f t="shared" si="2"/>
        <v>0</v>
      </c>
      <c r="AG3174" s="10">
        <f t="shared" si="3"/>
        <v>1</v>
      </c>
      <c r="AH3174" s="10">
        <f t="shared" si="4"/>
        <v>0</v>
      </c>
      <c r="AI3174" s="10">
        <f t="shared" si="5"/>
        <v>0</v>
      </c>
      <c r="AJ3174" s="9">
        <f>ROUNDUP(SUM(VLOOKUP(F3174,'Pontuação 3.0'!A$2:B$11,2,FALSE),VLOOKUP(E3174,'Pontuação 3.0'!C$2:D$11,2,FALSE),VLOOKUP(H3174,'Pontuação 3.0'!I$2:J$11,2,FALSE),VLOOKUP(J3174,'Pontuação 3.0'!G$2:H$11,2,FALSE),VLOOKUP(G3174,'Pontuação 3.0'!E$2:F$11,2,FALSE),VLOOKUP(K3174,'Pontuação 3.0'!K$2:L$11,2,FALSE),VLOOKUP(L3174,'Pontuação 3.0'!M$2:N$13,2,FALSE)),0)</f>
        <v>2448</v>
      </c>
      <c r="AK3174" s="9">
        <f t="shared" si="6"/>
        <v>245</v>
      </c>
      <c r="AL3174" s="9" t="str">
        <f t="array" ref="AL3174">IFERROR(INDEX('Pontuação 3.0'!G$13:G$191, MATCH(AK3174, 'Pontuação 3.0'!F$13:F$191, 0)), "Faixa Indefinida")</f>
        <v>A</v>
      </c>
      <c r="AM3174" s="9">
        <f t="shared" si="7"/>
        <v>1</v>
      </c>
      <c r="AN3174" s="9">
        <f t="shared" si="8"/>
        <v>0</v>
      </c>
      <c r="AO3174" s="9">
        <f t="shared" si="9"/>
        <v>0</v>
      </c>
      <c r="AP3174" s="9">
        <f t="shared" si="10"/>
        <v>0</v>
      </c>
      <c r="AQ3174" s="8"/>
    </row>
    <row r="3175" ht="15.75" customHeight="1">
      <c r="A3175" s="7">
        <v>45682.0</v>
      </c>
      <c r="B3175" s="8" t="s">
        <v>7146</v>
      </c>
      <c r="C3175" s="8" t="s">
        <v>7147</v>
      </c>
      <c r="D3175" s="11">
        <v>9.9984660432E10</v>
      </c>
      <c r="E3175" s="8" t="s">
        <v>11833</v>
      </c>
      <c r="F3175" s="8" t="s">
        <v>11842</v>
      </c>
      <c r="G3175" s="8" t="s">
        <v>11843</v>
      </c>
      <c r="H3175" s="8" t="s">
        <v>11844</v>
      </c>
      <c r="I3175" s="8" t="s">
        <v>11845</v>
      </c>
      <c r="J3175" s="8" t="s">
        <v>11838</v>
      </c>
      <c r="K3175" s="8" t="s">
        <v>11837</v>
      </c>
      <c r="L3175" s="8" t="s">
        <v>11847</v>
      </c>
      <c r="M3175" s="8" t="s">
        <v>11848</v>
      </c>
      <c r="N3175" s="12" t="s">
        <v>11</v>
      </c>
      <c r="O3175" s="12" t="s">
        <v>13</v>
      </c>
      <c r="P3175" s="12" t="s">
        <v>37</v>
      </c>
      <c r="Q3175" s="12" t="s">
        <v>4765</v>
      </c>
      <c r="R3175" s="12" t="s">
        <v>20</v>
      </c>
      <c r="S3175" s="8"/>
      <c r="T3175" s="8"/>
      <c r="U3175" s="8"/>
      <c r="V3175" s="8"/>
      <c r="W3175" s="8"/>
      <c r="X3175" s="8"/>
      <c r="Y3175" s="8"/>
      <c r="Z3175" s="8"/>
      <c r="AA3175" s="8"/>
      <c r="AB3175" s="8"/>
      <c r="AC3175" s="9">
        <f>ROUNDUP(SUM(VLOOKUP(F3175,'Pontuação'!A$2:B$11,2,FALSE),VLOOKUP(E3175,'Pontuação'!C$2:D$11,2,FALSE),VLOOKUP(H3175,'Pontuação'!I$2:J$11,2,FALSE),VLOOKUP(J3175,'Pontuação'!G$2:H$11,2,FALSE),VLOOKUP(L3175,'Pontuação'!M$2:N$13,2,FALSE)),0)</f>
        <v>2005</v>
      </c>
      <c r="AD3175" s="10">
        <f t="shared" si="1"/>
        <v>201</v>
      </c>
      <c r="AE3175" s="10" t="str">
        <f t="array" ref="AE3175">IFERROR(INDEX('Pontuação'!G$13:G$101, MATCH(AD3175, 'Pontuação'!F$13:F$101, 0)), "Faixa Indefinida")</f>
        <v>A</v>
      </c>
      <c r="AF3175" s="10">
        <f t="shared" si="2"/>
        <v>1</v>
      </c>
      <c r="AG3175" s="10">
        <f t="shared" si="3"/>
        <v>0</v>
      </c>
      <c r="AH3175" s="10">
        <f t="shared" si="4"/>
        <v>0</v>
      </c>
      <c r="AI3175" s="10">
        <f t="shared" si="5"/>
        <v>0</v>
      </c>
      <c r="AJ3175" s="9">
        <f>ROUNDUP(SUM(VLOOKUP(F3175,'Pontuação 3.0'!A$2:B$11,2,FALSE),VLOOKUP(E3175,'Pontuação 3.0'!C$2:D$11,2,FALSE),VLOOKUP(H3175,'Pontuação 3.0'!I$2:J$11,2,FALSE),VLOOKUP(J3175,'Pontuação 3.0'!G$2:H$11,2,FALSE),VLOOKUP(G3175,'Pontuação 3.0'!E$2:F$11,2,FALSE),VLOOKUP(K3175,'Pontuação 3.0'!K$2:L$11,2,FALSE),VLOOKUP(L3175,'Pontuação 3.0'!M$2:N$13,2,FALSE)),0)</f>
        <v>2570</v>
      </c>
      <c r="AK3175" s="9">
        <f t="shared" si="6"/>
        <v>257</v>
      </c>
      <c r="AL3175" s="9" t="str">
        <f t="array" ref="AL3175">IFERROR(INDEX('Pontuação 3.0'!G$13:G$191, MATCH(AK3175, 'Pontuação 3.0'!F$13:F$191, 0)), "Faixa Indefinida")</f>
        <v>A</v>
      </c>
      <c r="AM3175" s="9">
        <f t="shared" si="7"/>
        <v>1</v>
      </c>
      <c r="AN3175" s="9">
        <f t="shared" si="8"/>
        <v>0</v>
      </c>
      <c r="AO3175" s="9">
        <f t="shared" si="9"/>
        <v>0</v>
      </c>
      <c r="AP3175" s="9">
        <f t="shared" si="10"/>
        <v>0</v>
      </c>
      <c r="AQ3175" s="8"/>
    </row>
    <row r="3176" ht="15.75" customHeight="1">
      <c r="A3176" s="7">
        <v>45682.0</v>
      </c>
      <c r="B3176" s="8" t="s">
        <v>7148</v>
      </c>
      <c r="C3176" s="8" t="s">
        <v>7149</v>
      </c>
      <c r="D3176" s="11">
        <v>5.3991757054E10</v>
      </c>
      <c r="E3176" s="8" t="s">
        <v>11833</v>
      </c>
      <c r="F3176" s="8" t="s">
        <v>11842</v>
      </c>
      <c r="G3176" s="8" t="s">
        <v>11843</v>
      </c>
      <c r="H3176" s="8" t="s">
        <v>11850</v>
      </c>
      <c r="I3176" s="8" t="s">
        <v>11837</v>
      </c>
      <c r="J3176" s="8" t="s">
        <v>11852</v>
      </c>
      <c r="K3176" s="8" t="s">
        <v>11837</v>
      </c>
      <c r="L3176" s="8" t="s">
        <v>11847</v>
      </c>
      <c r="M3176" s="8" t="s">
        <v>11849</v>
      </c>
      <c r="N3176" s="12" t="s">
        <v>11</v>
      </c>
      <c r="O3176" s="12" t="s">
        <v>13</v>
      </c>
      <c r="P3176" s="12" t="s">
        <v>27</v>
      </c>
      <c r="Q3176" s="12" t="s">
        <v>15</v>
      </c>
      <c r="R3176" s="12" t="s">
        <v>20</v>
      </c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9">
        <f>ROUNDUP(SUM(VLOOKUP(F3176,'Pontuação'!A$2:B$11,2,FALSE),VLOOKUP(E3176,'Pontuação'!C$2:D$11,2,FALSE),VLOOKUP(H3176,'Pontuação'!I$2:J$11,2,FALSE),VLOOKUP(J3176,'Pontuação'!G$2:H$11,2,FALSE),VLOOKUP(L3176,'Pontuação'!M$2:N$13,2,FALSE)),0)</f>
        <v>1790</v>
      </c>
      <c r="AD3176" s="10">
        <f t="shared" si="1"/>
        <v>179</v>
      </c>
      <c r="AE3176" s="10" t="str">
        <f t="array" ref="AE3176">IFERROR(INDEX('Pontuação'!G$13:G$101, MATCH(AD3176, 'Pontuação'!F$13:F$101, 0)), "Faixa Indefinida")</f>
        <v>B</v>
      </c>
      <c r="AF3176" s="10">
        <f t="shared" si="2"/>
        <v>0</v>
      </c>
      <c r="AG3176" s="10">
        <f t="shared" si="3"/>
        <v>1</v>
      </c>
      <c r="AH3176" s="10">
        <f t="shared" si="4"/>
        <v>0</v>
      </c>
      <c r="AI3176" s="10">
        <f t="shared" si="5"/>
        <v>0</v>
      </c>
      <c r="AJ3176" s="9">
        <f>ROUNDUP(SUM(VLOOKUP(F3176,'Pontuação 3.0'!A$2:B$11,2,FALSE),VLOOKUP(E3176,'Pontuação 3.0'!C$2:D$11,2,FALSE),VLOOKUP(H3176,'Pontuação 3.0'!I$2:J$11,2,FALSE),VLOOKUP(J3176,'Pontuação 3.0'!G$2:H$11,2,FALSE),VLOOKUP(G3176,'Pontuação 3.0'!E$2:F$11,2,FALSE),VLOOKUP(K3176,'Pontuação 3.0'!K$2:L$11,2,FALSE),VLOOKUP(L3176,'Pontuação 3.0'!M$2:N$13,2,FALSE)),0)</f>
        <v>2360</v>
      </c>
      <c r="AK3176" s="9">
        <f t="shared" si="6"/>
        <v>236</v>
      </c>
      <c r="AL3176" s="9" t="str">
        <f t="array" ref="AL3176">IFERROR(INDEX('Pontuação 3.0'!G$13:G$191, MATCH(AK3176, 'Pontuação 3.0'!F$13:F$191, 0)), "Faixa Indefinida")</f>
        <v>A</v>
      </c>
      <c r="AM3176" s="9">
        <f t="shared" si="7"/>
        <v>1</v>
      </c>
      <c r="AN3176" s="9">
        <f t="shared" si="8"/>
        <v>0</v>
      </c>
      <c r="AO3176" s="9">
        <f t="shared" si="9"/>
        <v>0</v>
      </c>
      <c r="AP3176" s="9">
        <f t="shared" si="10"/>
        <v>0</v>
      </c>
      <c r="AQ3176" s="8"/>
    </row>
    <row r="3177" ht="15.75" customHeight="1">
      <c r="A3177" s="7">
        <v>45682.0</v>
      </c>
      <c r="B3177" s="8" t="s">
        <v>7150</v>
      </c>
      <c r="C3177" s="8" t="s">
        <v>7151</v>
      </c>
      <c r="D3177" s="11">
        <v>7.598360767E10</v>
      </c>
      <c r="E3177" s="8" t="s">
        <v>11868</v>
      </c>
      <c r="F3177" s="8" t="s">
        <v>11842</v>
      </c>
      <c r="G3177" s="8" t="s">
        <v>11843</v>
      </c>
      <c r="H3177" s="8" t="s">
        <v>11850</v>
      </c>
      <c r="I3177" s="8" t="s">
        <v>11845</v>
      </c>
      <c r="J3177" s="8" t="s">
        <v>11846</v>
      </c>
      <c r="K3177" s="8" t="s">
        <v>11839</v>
      </c>
      <c r="L3177" s="8" t="s">
        <v>11847</v>
      </c>
      <c r="M3177" s="8" t="s">
        <v>11849</v>
      </c>
      <c r="N3177" s="12" t="s">
        <v>11</v>
      </c>
      <c r="O3177" s="12" t="s">
        <v>13</v>
      </c>
      <c r="P3177" s="12" t="s">
        <v>23</v>
      </c>
      <c r="Q3177" s="12" t="s">
        <v>15</v>
      </c>
      <c r="R3177" s="12" t="s">
        <v>20</v>
      </c>
      <c r="S3177" s="8"/>
      <c r="T3177" s="8"/>
      <c r="U3177" s="8"/>
      <c r="V3177" s="8"/>
      <c r="W3177" s="8"/>
      <c r="X3177" s="8"/>
      <c r="Y3177" s="8"/>
      <c r="Z3177" s="8"/>
      <c r="AA3177" s="8"/>
      <c r="AB3177" s="8"/>
      <c r="AC3177" s="9">
        <f>ROUNDUP(SUM(VLOOKUP(F3177,'Pontuação'!A$2:B$11,2,FALSE),VLOOKUP(E3177,'Pontuação'!C$2:D$11,2,FALSE),VLOOKUP(H3177,'Pontuação'!I$2:J$11,2,FALSE),VLOOKUP(J3177,'Pontuação'!G$2:H$11,2,FALSE),VLOOKUP(L3177,'Pontuação'!M$2:N$13,2,FALSE)),0)</f>
        <v>1689</v>
      </c>
      <c r="AD3177" s="10">
        <f t="shared" si="1"/>
        <v>169</v>
      </c>
      <c r="AE3177" s="10" t="str">
        <f t="array" ref="AE3177">IFERROR(INDEX('Pontuação'!G$13:G$101, MATCH(AD3177, 'Pontuação'!F$13:F$101, 0)), "Faixa Indefinida")</f>
        <v>B</v>
      </c>
      <c r="AF3177" s="10">
        <f t="shared" si="2"/>
        <v>0</v>
      </c>
      <c r="AG3177" s="10">
        <f t="shared" si="3"/>
        <v>1</v>
      </c>
      <c r="AH3177" s="10">
        <f t="shared" si="4"/>
        <v>0</v>
      </c>
      <c r="AI3177" s="10">
        <f t="shared" si="5"/>
        <v>0</v>
      </c>
      <c r="AJ3177" s="9">
        <f>ROUNDUP(SUM(VLOOKUP(F3177,'Pontuação 3.0'!A$2:B$11,2,FALSE),VLOOKUP(E3177,'Pontuação 3.0'!C$2:D$11,2,FALSE),VLOOKUP(H3177,'Pontuação 3.0'!I$2:J$11,2,FALSE),VLOOKUP(J3177,'Pontuação 3.0'!G$2:H$11,2,FALSE),VLOOKUP(G3177,'Pontuação 3.0'!E$2:F$11,2,FALSE),VLOOKUP(K3177,'Pontuação 3.0'!K$2:L$11,2,FALSE),VLOOKUP(L3177,'Pontuação 3.0'!M$2:N$13,2,FALSE)),0)</f>
        <v>2439</v>
      </c>
      <c r="AK3177" s="9">
        <f t="shared" si="6"/>
        <v>244</v>
      </c>
      <c r="AL3177" s="9" t="str">
        <f t="array" ref="AL3177">IFERROR(INDEX('Pontuação 3.0'!G$13:G$191, MATCH(AK3177, 'Pontuação 3.0'!F$13:F$191, 0)), "Faixa Indefinida")</f>
        <v>A</v>
      </c>
      <c r="AM3177" s="9">
        <f t="shared" si="7"/>
        <v>1</v>
      </c>
      <c r="AN3177" s="9">
        <f t="shared" si="8"/>
        <v>0</v>
      </c>
      <c r="AO3177" s="9">
        <f t="shared" si="9"/>
        <v>0</v>
      </c>
      <c r="AP3177" s="9">
        <f t="shared" si="10"/>
        <v>0</v>
      </c>
      <c r="AQ3177" s="8"/>
    </row>
    <row r="3178" ht="15.75" customHeight="1">
      <c r="A3178" s="7">
        <v>45682.0</v>
      </c>
      <c r="B3178" s="8" t="s">
        <v>7152</v>
      </c>
      <c r="C3178" s="8" t="s">
        <v>7153</v>
      </c>
      <c r="D3178" s="11">
        <v>1.1975337678E10</v>
      </c>
      <c r="E3178" s="8" t="s">
        <v>11833</v>
      </c>
      <c r="F3178" s="8" t="s">
        <v>11834</v>
      </c>
      <c r="G3178" s="8" t="s">
        <v>11835</v>
      </c>
      <c r="H3178" s="8" t="s">
        <v>11850</v>
      </c>
      <c r="I3178" s="8" t="s">
        <v>11837</v>
      </c>
      <c r="J3178" s="8" t="s">
        <v>11846</v>
      </c>
      <c r="K3178" s="8" t="s">
        <v>11837</v>
      </c>
      <c r="L3178" s="8" t="s">
        <v>11851</v>
      </c>
      <c r="M3178" s="8" t="s">
        <v>11848</v>
      </c>
      <c r="N3178" s="12" t="s">
        <v>11</v>
      </c>
      <c r="O3178" s="12" t="s">
        <v>13</v>
      </c>
      <c r="P3178" s="12" t="s">
        <v>23</v>
      </c>
      <c r="Q3178" s="12" t="s">
        <v>24</v>
      </c>
      <c r="R3178" s="12" t="s">
        <v>14</v>
      </c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9">
        <f>ROUNDUP(SUM(VLOOKUP(F3178,'Pontuação'!A$2:B$11,2,FALSE),VLOOKUP(E3178,'Pontuação'!C$2:D$11,2,FALSE),VLOOKUP(H3178,'Pontuação'!I$2:J$11,2,FALSE),VLOOKUP(J3178,'Pontuação'!G$2:H$11,2,FALSE),VLOOKUP(L3178,'Pontuação'!M$2:N$13,2,FALSE)),0)</f>
        <v>1541</v>
      </c>
      <c r="AD3178" s="10">
        <f t="shared" si="1"/>
        <v>154</v>
      </c>
      <c r="AE3178" s="10" t="str">
        <f t="array" ref="AE3178">IFERROR(INDEX('Pontuação'!G$13:G$101, MATCH(AD3178, 'Pontuação'!F$13:F$101, 0)), "Faixa Indefinida")</f>
        <v>C</v>
      </c>
      <c r="AF3178" s="10">
        <f t="shared" si="2"/>
        <v>0</v>
      </c>
      <c r="AG3178" s="10">
        <f t="shared" si="3"/>
        <v>0</v>
      </c>
      <c r="AH3178" s="10">
        <f t="shared" si="4"/>
        <v>1</v>
      </c>
      <c r="AI3178" s="10">
        <f t="shared" si="5"/>
        <v>0</v>
      </c>
      <c r="AJ3178" s="9">
        <f>ROUNDUP(SUM(VLOOKUP(F3178,'Pontuação 3.0'!A$2:B$11,2,FALSE),VLOOKUP(E3178,'Pontuação 3.0'!C$2:D$11,2,FALSE),VLOOKUP(H3178,'Pontuação 3.0'!I$2:J$11,2,FALSE),VLOOKUP(J3178,'Pontuação 3.0'!G$2:H$11,2,FALSE),VLOOKUP(G3178,'Pontuação 3.0'!E$2:F$11,2,FALSE),VLOOKUP(K3178,'Pontuação 3.0'!K$2:L$11,2,FALSE),VLOOKUP(L3178,'Pontuação 3.0'!M$2:N$13,2,FALSE)),0)</f>
        <v>1849</v>
      </c>
      <c r="AK3178" s="9">
        <f t="shared" si="6"/>
        <v>185</v>
      </c>
      <c r="AL3178" s="9" t="str">
        <f t="array" ref="AL3178">IFERROR(INDEX('Pontuação 3.0'!G$13:G$191, MATCH(AK3178, 'Pontuação 3.0'!F$13:F$191, 0)), "Faixa Indefinida")</f>
        <v>D</v>
      </c>
      <c r="AM3178" s="9">
        <f t="shared" si="7"/>
        <v>0</v>
      </c>
      <c r="AN3178" s="9">
        <f t="shared" si="8"/>
        <v>0</v>
      </c>
      <c r="AO3178" s="9">
        <f t="shared" si="9"/>
        <v>0</v>
      </c>
      <c r="AP3178" s="9">
        <f t="shared" si="10"/>
        <v>1</v>
      </c>
      <c r="AQ3178" s="8"/>
    </row>
    <row r="3179" ht="15.75" customHeight="1">
      <c r="A3179" s="7">
        <v>45682.0</v>
      </c>
      <c r="B3179" s="8" t="s">
        <v>7162</v>
      </c>
      <c r="C3179" s="8" t="s">
        <v>7163</v>
      </c>
      <c r="D3179" s="11">
        <v>4.7992298904E10</v>
      </c>
      <c r="E3179" s="8" t="s">
        <v>11833</v>
      </c>
      <c r="F3179" s="8" t="s">
        <v>11842</v>
      </c>
      <c r="G3179" s="8" t="s">
        <v>11843</v>
      </c>
      <c r="H3179" s="8" t="s">
        <v>11865</v>
      </c>
      <c r="I3179" s="8" t="s">
        <v>11845</v>
      </c>
      <c r="J3179" s="8" t="s">
        <v>11846</v>
      </c>
      <c r="K3179" s="8" t="s">
        <v>11839</v>
      </c>
      <c r="L3179" s="8" t="s">
        <v>11847</v>
      </c>
      <c r="M3179" s="8" t="s">
        <v>11848</v>
      </c>
      <c r="N3179" s="12" t="s">
        <v>11</v>
      </c>
      <c r="O3179" s="12" t="s">
        <v>13</v>
      </c>
      <c r="P3179" s="12" t="s">
        <v>37</v>
      </c>
      <c r="Q3179" s="12" t="s">
        <v>44</v>
      </c>
      <c r="R3179" s="12" t="s">
        <v>20</v>
      </c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9">
        <f>ROUNDUP(SUM(VLOOKUP(F3179,'Pontuação'!A$2:B$11,2,FALSE),VLOOKUP(E3179,'Pontuação'!C$2:D$11,2,FALSE),VLOOKUP(H3179,'Pontuação'!I$2:J$11,2,FALSE),VLOOKUP(J3179,'Pontuação'!G$2:H$11,2,FALSE),VLOOKUP(L3179,'Pontuação'!M$2:N$13,2,FALSE)),0)</f>
        <v>1711</v>
      </c>
      <c r="AD3179" s="10">
        <f t="shared" si="1"/>
        <v>171</v>
      </c>
      <c r="AE3179" s="10" t="str">
        <f t="array" ref="AE3179">IFERROR(INDEX('Pontuação'!G$13:G$101, MATCH(AD3179, 'Pontuação'!F$13:F$101, 0)), "Faixa Indefinida")</f>
        <v>B</v>
      </c>
      <c r="AF3179" s="10">
        <f t="shared" si="2"/>
        <v>0</v>
      </c>
      <c r="AG3179" s="10">
        <f t="shared" si="3"/>
        <v>1</v>
      </c>
      <c r="AH3179" s="10">
        <f t="shared" si="4"/>
        <v>0</v>
      </c>
      <c r="AI3179" s="10">
        <f t="shared" si="5"/>
        <v>0</v>
      </c>
      <c r="AJ3179" s="9">
        <f>ROUNDUP(SUM(VLOOKUP(F3179,'Pontuação 3.0'!A$2:B$11,2,FALSE),VLOOKUP(E3179,'Pontuação 3.0'!C$2:D$11,2,FALSE),VLOOKUP(H3179,'Pontuação 3.0'!I$2:J$11,2,FALSE),VLOOKUP(J3179,'Pontuação 3.0'!G$2:H$11,2,FALSE),VLOOKUP(G3179,'Pontuação 3.0'!E$2:F$11,2,FALSE),VLOOKUP(K3179,'Pontuação 3.0'!K$2:L$11,2,FALSE),VLOOKUP(L3179,'Pontuação 3.0'!M$2:N$13,2,FALSE)),0)</f>
        <v>2405</v>
      </c>
      <c r="AK3179" s="9">
        <f t="shared" si="6"/>
        <v>241</v>
      </c>
      <c r="AL3179" s="9" t="str">
        <f t="array" ref="AL3179">IFERROR(INDEX('Pontuação 3.0'!G$13:G$191, MATCH(AK3179, 'Pontuação 3.0'!F$13:F$191, 0)), "Faixa Indefinida")</f>
        <v>A</v>
      </c>
      <c r="AM3179" s="9">
        <f t="shared" si="7"/>
        <v>1</v>
      </c>
      <c r="AN3179" s="9">
        <f t="shared" si="8"/>
        <v>0</v>
      </c>
      <c r="AO3179" s="9">
        <f t="shared" si="9"/>
        <v>0</v>
      </c>
      <c r="AP3179" s="9">
        <f t="shared" si="10"/>
        <v>0</v>
      </c>
      <c r="AQ3179" s="8"/>
    </row>
    <row r="3180" ht="15.75" customHeight="1">
      <c r="A3180" s="7">
        <v>45682.0</v>
      </c>
      <c r="B3180" s="8" t="s">
        <v>7160</v>
      </c>
      <c r="C3180" s="8" t="s">
        <v>7161</v>
      </c>
      <c r="D3180" s="11">
        <v>8.4991619494E10</v>
      </c>
      <c r="E3180" s="8" t="s">
        <v>11833</v>
      </c>
      <c r="F3180" s="8" t="s">
        <v>11842</v>
      </c>
      <c r="G3180" s="8" t="s">
        <v>11843</v>
      </c>
      <c r="H3180" s="8" t="s">
        <v>11844</v>
      </c>
      <c r="I3180" s="8" t="s">
        <v>11845</v>
      </c>
      <c r="J3180" s="8" t="s">
        <v>11852</v>
      </c>
      <c r="K3180" s="8" t="s">
        <v>11839</v>
      </c>
      <c r="L3180" s="8" t="s">
        <v>11847</v>
      </c>
      <c r="M3180" s="8" t="s">
        <v>11853</v>
      </c>
      <c r="N3180" s="12" t="s">
        <v>11</v>
      </c>
      <c r="O3180" s="12" t="s">
        <v>13</v>
      </c>
      <c r="P3180" s="12" t="s">
        <v>23</v>
      </c>
      <c r="Q3180" s="12" t="s">
        <v>15</v>
      </c>
      <c r="R3180" s="12" t="s">
        <v>20</v>
      </c>
      <c r="S3180" s="8"/>
      <c r="T3180" s="8"/>
      <c r="U3180" s="8"/>
      <c r="V3180" s="8"/>
      <c r="W3180" s="8"/>
      <c r="X3180" s="8"/>
      <c r="Y3180" s="8"/>
      <c r="Z3180" s="8"/>
      <c r="AA3180" s="8"/>
      <c r="AB3180" s="8"/>
      <c r="AC3180" s="9">
        <f>ROUNDUP(SUM(VLOOKUP(F3180,'Pontuação'!A$2:B$11,2,FALSE),VLOOKUP(E3180,'Pontuação'!C$2:D$11,2,FALSE),VLOOKUP(H3180,'Pontuação'!I$2:J$11,2,FALSE),VLOOKUP(J3180,'Pontuação'!G$2:H$11,2,FALSE),VLOOKUP(L3180,'Pontuação'!M$2:N$13,2,FALSE)),0)</f>
        <v>1832</v>
      </c>
      <c r="AD3180" s="10">
        <f t="shared" si="1"/>
        <v>183</v>
      </c>
      <c r="AE3180" s="10" t="str">
        <f t="array" ref="AE3180">IFERROR(INDEX('Pontuação'!G$13:G$101, MATCH(AD3180, 'Pontuação'!F$13:F$101, 0)), "Faixa Indefinida")</f>
        <v>B</v>
      </c>
      <c r="AF3180" s="10">
        <f t="shared" si="2"/>
        <v>0</v>
      </c>
      <c r="AG3180" s="10">
        <f t="shared" si="3"/>
        <v>1</v>
      </c>
      <c r="AH3180" s="10">
        <f t="shared" si="4"/>
        <v>0</v>
      </c>
      <c r="AI3180" s="10">
        <f t="shared" si="5"/>
        <v>0</v>
      </c>
      <c r="AJ3180" s="9">
        <f>ROUNDUP(SUM(VLOOKUP(F3180,'Pontuação 3.0'!A$2:B$11,2,FALSE),VLOOKUP(E3180,'Pontuação 3.0'!C$2:D$11,2,FALSE),VLOOKUP(H3180,'Pontuação 3.0'!I$2:J$11,2,FALSE),VLOOKUP(J3180,'Pontuação 3.0'!G$2:H$11,2,FALSE),VLOOKUP(G3180,'Pontuação 3.0'!E$2:F$11,2,FALSE),VLOOKUP(K3180,'Pontuação 3.0'!K$2:L$11,2,FALSE),VLOOKUP(L3180,'Pontuação 3.0'!M$2:N$13,2,FALSE)),0)</f>
        <v>2708</v>
      </c>
      <c r="AK3180" s="9">
        <f t="shared" si="6"/>
        <v>271</v>
      </c>
      <c r="AL3180" s="9" t="str">
        <f t="array" ref="AL3180">IFERROR(INDEX('Pontuação 3.0'!G$13:G$191, MATCH(AK3180, 'Pontuação 3.0'!F$13:F$191, 0)), "Faixa Indefinida")</f>
        <v>A</v>
      </c>
      <c r="AM3180" s="9">
        <f t="shared" si="7"/>
        <v>1</v>
      </c>
      <c r="AN3180" s="9">
        <f t="shared" si="8"/>
        <v>0</v>
      </c>
      <c r="AO3180" s="9">
        <f t="shared" si="9"/>
        <v>0</v>
      </c>
      <c r="AP3180" s="9">
        <f t="shared" si="10"/>
        <v>0</v>
      </c>
      <c r="AQ3180" s="8"/>
    </row>
    <row r="3181" ht="15.75" customHeight="1">
      <c r="A3181" s="7">
        <v>45682.0</v>
      </c>
      <c r="B3181" s="8" t="s">
        <v>7156</v>
      </c>
      <c r="C3181" s="8" t="s">
        <v>7157</v>
      </c>
      <c r="D3181" s="13" t="s">
        <v>12055</v>
      </c>
      <c r="E3181" s="8" t="s">
        <v>11833</v>
      </c>
      <c r="F3181" s="8" t="s">
        <v>11842</v>
      </c>
      <c r="G3181" s="8" t="s">
        <v>11835</v>
      </c>
      <c r="H3181" s="8" t="s">
        <v>11850</v>
      </c>
      <c r="I3181" s="8" t="s">
        <v>11837</v>
      </c>
      <c r="J3181" s="8" t="s">
        <v>11846</v>
      </c>
      <c r="K3181" s="8" t="s">
        <v>11837</v>
      </c>
      <c r="L3181" s="8" t="s">
        <v>11851</v>
      </c>
      <c r="M3181" s="8" t="s">
        <v>11859</v>
      </c>
      <c r="N3181" s="12" t="s">
        <v>11</v>
      </c>
      <c r="O3181" s="12" t="s">
        <v>13</v>
      </c>
      <c r="P3181" s="12" t="s">
        <v>12</v>
      </c>
      <c r="Q3181" s="12" t="s">
        <v>15</v>
      </c>
      <c r="R3181" s="12" t="s">
        <v>14</v>
      </c>
      <c r="S3181" s="8"/>
      <c r="T3181" s="8"/>
      <c r="U3181" s="8"/>
      <c r="V3181" s="8"/>
      <c r="W3181" s="8"/>
      <c r="X3181" s="8"/>
      <c r="Y3181" s="8"/>
      <c r="Z3181" s="8"/>
      <c r="AA3181" s="8"/>
      <c r="AB3181" s="8"/>
      <c r="AC3181" s="9">
        <f>ROUNDUP(SUM(VLOOKUP(F3181,'Pontuação'!A$2:B$11,2,FALSE),VLOOKUP(E3181,'Pontuação'!C$2:D$11,2,FALSE),VLOOKUP(H3181,'Pontuação'!I$2:J$11,2,FALSE),VLOOKUP(J3181,'Pontuação'!G$2:H$11,2,FALSE),VLOOKUP(L3181,'Pontuação'!M$2:N$13,2,FALSE)),0)</f>
        <v>1553</v>
      </c>
      <c r="AD3181" s="10">
        <f t="shared" si="1"/>
        <v>155</v>
      </c>
      <c r="AE3181" s="10" t="str">
        <f t="array" ref="AE3181">IFERROR(INDEX('Pontuação'!G$13:G$101, MATCH(AD3181, 'Pontuação'!F$13:F$101, 0)), "Faixa Indefinida")</f>
        <v>C</v>
      </c>
      <c r="AF3181" s="10">
        <f t="shared" si="2"/>
        <v>0</v>
      </c>
      <c r="AG3181" s="10">
        <f t="shared" si="3"/>
        <v>0</v>
      </c>
      <c r="AH3181" s="10">
        <f t="shared" si="4"/>
        <v>1</v>
      </c>
      <c r="AI3181" s="10">
        <f t="shared" si="5"/>
        <v>0</v>
      </c>
      <c r="AJ3181" s="9">
        <f>ROUNDUP(SUM(VLOOKUP(F3181,'Pontuação 3.0'!A$2:B$11,2,FALSE),VLOOKUP(E3181,'Pontuação 3.0'!C$2:D$11,2,FALSE),VLOOKUP(H3181,'Pontuação 3.0'!I$2:J$11,2,FALSE),VLOOKUP(J3181,'Pontuação 3.0'!G$2:H$11,2,FALSE),VLOOKUP(G3181,'Pontuação 3.0'!E$2:F$11,2,FALSE),VLOOKUP(K3181,'Pontuação 3.0'!K$2:L$11,2,FALSE),VLOOKUP(L3181,'Pontuação 3.0'!M$2:N$13,2,FALSE)),0)</f>
        <v>1982</v>
      </c>
      <c r="AK3181" s="9">
        <f t="shared" si="6"/>
        <v>198</v>
      </c>
      <c r="AL3181" s="9" t="str">
        <f t="array" ref="AL3181">IFERROR(INDEX('Pontuação 3.0'!G$13:G$191, MATCH(AK3181, 'Pontuação 3.0'!F$13:F$191, 0)), "Faixa Indefinida")</f>
        <v>C</v>
      </c>
      <c r="AM3181" s="9">
        <f t="shared" si="7"/>
        <v>0</v>
      </c>
      <c r="AN3181" s="9">
        <f t="shared" si="8"/>
        <v>0</v>
      </c>
      <c r="AO3181" s="9">
        <f t="shared" si="9"/>
        <v>1</v>
      </c>
      <c r="AP3181" s="9">
        <f t="shared" si="10"/>
        <v>0</v>
      </c>
      <c r="AQ3181" s="8"/>
    </row>
    <row r="3182" ht="15.75" customHeight="1">
      <c r="A3182" s="7">
        <v>45682.0</v>
      </c>
      <c r="B3182" s="8" t="s">
        <v>7164</v>
      </c>
      <c r="C3182" s="8" t="s">
        <v>7165</v>
      </c>
      <c r="D3182" s="11">
        <v>4.6991104296E10</v>
      </c>
      <c r="E3182" s="8" t="s">
        <v>11833</v>
      </c>
      <c r="F3182" s="8" t="s">
        <v>11842</v>
      </c>
      <c r="G3182" s="8" t="s">
        <v>11843</v>
      </c>
      <c r="H3182" s="8" t="s">
        <v>11844</v>
      </c>
      <c r="I3182" s="8" t="s">
        <v>11837</v>
      </c>
      <c r="J3182" s="8" t="s">
        <v>11838</v>
      </c>
      <c r="K3182" s="8" t="s">
        <v>11837</v>
      </c>
      <c r="L3182" s="8" t="s">
        <v>11847</v>
      </c>
      <c r="M3182" s="8" t="s">
        <v>11859</v>
      </c>
      <c r="N3182" s="12" t="s">
        <v>11</v>
      </c>
      <c r="O3182" s="12" t="s">
        <v>13</v>
      </c>
      <c r="P3182" s="12" t="s">
        <v>27</v>
      </c>
      <c r="Q3182" s="12" t="s">
        <v>15</v>
      </c>
      <c r="R3182" s="12" t="s">
        <v>20</v>
      </c>
      <c r="S3182" s="8"/>
      <c r="T3182" s="8"/>
      <c r="U3182" s="8"/>
      <c r="V3182" s="8"/>
      <c r="W3182" s="8"/>
      <c r="X3182" s="8"/>
      <c r="Y3182" s="8"/>
      <c r="Z3182" s="8"/>
      <c r="AA3182" s="8"/>
      <c r="AB3182" s="8"/>
      <c r="AC3182" s="9">
        <f>ROUNDUP(SUM(VLOOKUP(F3182,'Pontuação'!A$2:B$11,2,FALSE),VLOOKUP(E3182,'Pontuação'!C$2:D$11,2,FALSE),VLOOKUP(H3182,'Pontuação'!I$2:J$11,2,FALSE),VLOOKUP(J3182,'Pontuação'!G$2:H$11,2,FALSE),VLOOKUP(L3182,'Pontuação'!M$2:N$13,2,FALSE)),0)</f>
        <v>2005</v>
      </c>
      <c r="AD3182" s="10">
        <f t="shared" si="1"/>
        <v>201</v>
      </c>
      <c r="AE3182" s="10" t="str">
        <f t="array" ref="AE3182">IFERROR(INDEX('Pontuação'!G$13:G$101, MATCH(AD3182, 'Pontuação'!F$13:F$101, 0)), "Faixa Indefinida")</f>
        <v>A</v>
      </c>
      <c r="AF3182" s="10">
        <f t="shared" si="2"/>
        <v>1</v>
      </c>
      <c r="AG3182" s="10">
        <f t="shared" si="3"/>
        <v>0</v>
      </c>
      <c r="AH3182" s="10">
        <f t="shared" si="4"/>
        <v>0</v>
      </c>
      <c r="AI3182" s="10">
        <f t="shared" si="5"/>
        <v>0</v>
      </c>
      <c r="AJ3182" s="9">
        <f>ROUNDUP(SUM(VLOOKUP(F3182,'Pontuação 3.0'!A$2:B$11,2,FALSE),VLOOKUP(E3182,'Pontuação 3.0'!C$2:D$11,2,FALSE),VLOOKUP(H3182,'Pontuação 3.0'!I$2:J$11,2,FALSE),VLOOKUP(J3182,'Pontuação 3.0'!G$2:H$11,2,FALSE),VLOOKUP(G3182,'Pontuação 3.0'!E$2:F$11,2,FALSE),VLOOKUP(K3182,'Pontuação 3.0'!K$2:L$11,2,FALSE),VLOOKUP(L3182,'Pontuação 3.0'!M$2:N$13,2,FALSE)),0)</f>
        <v>2570</v>
      </c>
      <c r="AK3182" s="9">
        <f t="shared" si="6"/>
        <v>257</v>
      </c>
      <c r="AL3182" s="9" t="str">
        <f t="array" ref="AL3182">IFERROR(INDEX('Pontuação 3.0'!G$13:G$191, MATCH(AK3182, 'Pontuação 3.0'!F$13:F$191, 0)), "Faixa Indefinida")</f>
        <v>A</v>
      </c>
      <c r="AM3182" s="9">
        <f t="shared" si="7"/>
        <v>1</v>
      </c>
      <c r="AN3182" s="9">
        <f t="shared" si="8"/>
        <v>0</v>
      </c>
      <c r="AO3182" s="9">
        <f t="shared" si="9"/>
        <v>0</v>
      </c>
      <c r="AP3182" s="9">
        <f t="shared" si="10"/>
        <v>0</v>
      </c>
      <c r="AQ3182" s="8"/>
    </row>
    <row r="3183" ht="15.75" customHeight="1">
      <c r="A3183" s="7">
        <v>45682.0</v>
      </c>
      <c r="B3183" s="8" t="s">
        <v>7166</v>
      </c>
      <c r="C3183" s="8" t="s">
        <v>7167</v>
      </c>
      <c r="D3183" s="11">
        <v>4.1996984203E10</v>
      </c>
      <c r="E3183" s="8" t="s">
        <v>11833</v>
      </c>
      <c r="F3183" s="8" t="s">
        <v>11834</v>
      </c>
      <c r="G3183" s="8" t="s">
        <v>11843</v>
      </c>
      <c r="H3183" s="8" t="s">
        <v>11844</v>
      </c>
      <c r="I3183" s="8" t="s">
        <v>11845</v>
      </c>
      <c r="J3183" s="8" t="s">
        <v>11852</v>
      </c>
      <c r="K3183" s="8" t="s">
        <v>11837</v>
      </c>
      <c r="L3183" s="8" t="s">
        <v>11857</v>
      </c>
      <c r="M3183" s="8" t="s">
        <v>11841</v>
      </c>
      <c r="N3183" s="12" t="s">
        <v>11</v>
      </c>
      <c r="O3183" s="12" t="s">
        <v>13</v>
      </c>
      <c r="P3183" s="12" t="s">
        <v>23</v>
      </c>
      <c r="Q3183" s="12" t="s">
        <v>15</v>
      </c>
      <c r="R3183" s="12" t="s">
        <v>20</v>
      </c>
      <c r="S3183" s="8"/>
      <c r="T3183" s="8"/>
      <c r="U3183" s="8"/>
      <c r="V3183" s="8"/>
      <c r="W3183" s="8"/>
      <c r="X3183" s="8"/>
      <c r="Y3183" s="8"/>
      <c r="Z3183" s="8"/>
      <c r="AA3183" s="8"/>
      <c r="AB3183" s="8"/>
      <c r="AC3183" s="9">
        <f>ROUNDUP(SUM(VLOOKUP(F3183,'Pontuação'!A$2:B$11,2,FALSE),VLOOKUP(E3183,'Pontuação'!C$2:D$11,2,FALSE),VLOOKUP(H3183,'Pontuação'!I$2:J$11,2,FALSE),VLOOKUP(J3183,'Pontuação'!G$2:H$11,2,FALSE),VLOOKUP(L3183,'Pontuação'!M$2:N$13,2,FALSE)),0)</f>
        <v>1651</v>
      </c>
      <c r="AD3183" s="10">
        <f t="shared" si="1"/>
        <v>165</v>
      </c>
      <c r="AE3183" s="10" t="str">
        <f t="array" ref="AE3183">IFERROR(INDEX('Pontuação'!G$13:G$101, MATCH(AD3183, 'Pontuação'!F$13:F$101, 0)), "Faixa Indefinida")</f>
        <v>C</v>
      </c>
      <c r="AF3183" s="10">
        <f t="shared" si="2"/>
        <v>0</v>
      </c>
      <c r="AG3183" s="10">
        <f t="shared" si="3"/>
        <v>0</v>
      </c>
      <c r="AH3183" s="10">
        <f t="shared" si="4"/>
        <v>1</v>
      </c>
      <c r="AI3183" s="10">
        <f t="shared" si="5"/>
        <v>0</v>
      </c>
      <c r="AJ3183" s="9">
        <f>ROUNDUP(SUM(VLOOKUP(F3183,'Pontuação 3.0'!A$2:B$11,2,FALSE),VLOOKUP(E3183,'Pontuação 3.0'!C$2:D$11,2,FALSE),VLOOKUP(H3183,'Pontuação 3.0'!I$2:J$11,2,FALSE),VLOOKUP(J3183,'Pontuação 3.0'!G$2:H$11,2,FALSE),VLOOKUP(G3183,'Pontuação 3.0'!E$2:F$11,2,FALSE),VLOOKUP(K3183,'Pontuação 3.0'!K$2:L$11,2,FALSE),VLOOKUP(L3183,'Pontuação 3.0'!M$2:N$13,2,FALSE)),0)</f>
        <v>2198</v>
      </c>
      <c r="AK3183" s="9">
        <f t="shared" si="6"/>
        <v>220</v>
      </c>
      <c r="AL3183" s="9" t="str">
        <f t="array" ref="AL3183">IFERROR(INDEX('Pontuação 3.0'!G$13:G$191, MATCH(AK3183, 'Pontuação 3.0'!F$13:F$191, 0)), "Faixa Indefinida")</f>
        <v>B</v>
      </c>
      <c r="AM3183" s="9">
        <f t="shared" si="7"/>
        <v>0</v>
      </c>
      <c r="AN3183" s="9">
        <f t="shared" si="8"/>
        <v>1</v>
      </c>
      <c r="AO3183" s="9">
        <f t="shared" si="9"/>
        <v>0</v>
      </c>
      <c r="AP3183" s="9">
        <f t="shared" si="10"/>
        <v>0</v>
      </c>
      <c r="AQ3183" s="8"/>
    </row>
    <row r="3184" ht="15.75" customHeight="1">
      <c r="A3184" s="7">
        <v>45682.0</v>
      </c>
      <c r="B3184" s="8" t="s">
        <v>7173</v>
      </c>
      <c r="C3184" s="8" t="s">
        <v>7174</v>
      </c>
      <c r="D3184" s="11">
        <v>3.4996601076E10</v>
      </c>
      <c r="E3184" s="8" t="s">
        <v>11868</v>
      </c>
      <c r="F3184" s="8" t="s">
        <v>11863</v>
      </c>
      <c r="G3184" s="8" t="s">
        <v>11843</v>
      </c>
      <c r="H3184" s="8" t="s">
        <v>11844</v>
      </c>
      <c r="I3184" s="8" t="s">
        <v>11845</v>
      </c>
      <c r="J3184" s="8" t="s">
        <v>11846</v>
      </c>
      <c r="K3184" s="8" t="s">
        <v>11837</v>
      </c>
      <c r="L3184" s="8" t="s">
        <v>11851</v>
      </c>
      <c r="M3184" s="8" t="s">
        <v>11849</v>
      </c>
      <c r="N3184" s="12" t="s">
        <v>11</v>
      </c>
      <c r="O3184" s="12" t="s">
        <v>13</v>
      </c>
      <c r="P3184" s="12" t="s">
        <v>27</v>
      </c>
      <c r="Q3184" s="12" t="s">
        <v>15</v>
      </c>
      <c r="R3184" s="12" t="s">
        <v>20</v>
      </c>
      <c r="S3184" s="8"/>
      <c r="T3184" s="8"/>
      <c r="U3184" s="8"/>
      <c r="V3184" s="8"/>
      <c r="W3184" s="8"/>
      <c r="X3184" s="8"/>
      <c r="Y3184" s="8"/>
      <c r="Z3184" s="8"/>
      <c r="AA3184" s="8"/>
      <c r="AB3184" s="8"/>
      <c r="AC3184" s="9">
        <f>ROUNDUP(SUM(VLOOKUP(F3184,'Pontuação'!A$2:B$11,2,FALSE),VLOOKUP(E3184,'Pontuação'!C$2:D$11,2,FALSE),VLOOKUP(H3184,'Pontuação'!I$2:J$11,2,FALSE),VLOOKUP(J3184,'Pontuação'!G$2:H$11,2,FALSE),VLOOKUP(L3184,'Pontuação'!M$2:N$13,2,FALSE)),0)</f>
        <v>1570</v>
      </c>
      <c r="AD3184" s="10">
        <f t="shared" si="1"/>
        <v>157</v>
      </c>
      <c r="AE3184" s="10" t="str">
        <f t="array" ref="AE3184">IFERROR(INDEX('Pontuação'!G$13:G$101, MATCH(AD3184, 'Pontuação'!F$13:F$101, 0)), "Faixa Indefinida")</f>
        <v>C</v>
      </c>
      <c r="AF3184" s="10">
        <f t="shared" si="2"/>
        <v>0</v>
      </c>
      <c r="AG3184" s="10">
        <f t="shared" si="3"/>
        <v>0</v>
      </c>
      <c r="AH3184" s="10">
        <f t="shared" si="4"/>
        <v>1</v>
      </c>
      <c r="AI3184" s="10">
        <f t="shared" si="5"/>
        <v>0</v>
      </c>
      <c r="AJ3184" s="9">
        <f>ROUNDUP(SUM(VLOOKUP(F3184,'Pontuação 3.0'!A$2:B$11,2,FALSE),VLOOKUP(E3184,'Pontuação 3.0'!C$2:D$11,2,FALSE),VLOOKUP(H3184,'Pontuação 3.0'!I$2:J$11,2,FALSE),VLOOKUP(J3184,'Pontuação 3.0'!G$2:H$11,2,FALSE),VLOOKUP(G3184,'Pontuação 3.0'!E$2:F$11,2,FALSE),VLOOKUP(K3184,'Pontuação 3.0'!K$2:L$11,2,FALSE),VLOOKUP(L3184,'Pontuação 3.0'!M$2:N$13,2,FALSE)),0)</f>
        <v>1957</v>
      </c>
      <c r="AK3184" s="9">
        <f t="shared" si="6"/>
        <v>196</v>
      </c>
      <c r="AL3184" s="9" t="str">
        <f t="array" ref="AL3184">IFERROR(INDEX('Pontuação 3.0'!G$13:G$191, MATCH(AK3184, 'Pontuação 3.0'!F$13:F$191, 0)), "Faixa Indefinida")</f>
        <v>C</v>
      </c>
      <c r="AM3184" s="9">
        <f t="shared" si="7"/>
        <v>0</v>
      </c>
      <c r="AN3184" s="9">
        <f t="shared" si="8"/>
        <v>0</v>
      </c>
      <c r="AO3184" s="9">
        <f t="shared" si="9"/>
        <v>1</v>
      </c>
      <c r="AP3184" s="9">
        <f t="shared" si="10"/>
        <v>0</v>
      </c>
      <c r="AQ3184" s="8"/>
    </row>
    <row r="3185" ht="15.75" customHeight="1">
      <c r="A3185" s="7">
        <v>45682.0</v>
      </c>
      <c r="B3185" s="8" t="s">
        <v>333</v>
      </c>
      <c r="C3185" s="8" t="s">
        <v>7170</v>
      </c>
      <c r="D3185" s="8" t="s">
        <v>7171</v>
      </c>
      <c r="E3185" s="8" t="s">
        <v>11833</v>
      </c>
      <c r="F3185" s="8" t="s">
        <v>11834</v>
      </c>
      <c r="G3185" s="8" t="s">
        <v>11835</v>
      </c>
      <c r="H3185" s="8" t="s">
        <v>11865</v>
      </c>
      <c r="I3185" s="8" t="s">
        <v>11837</v>
      </c>
      <c r="J3185" s="8" t="s">
        <v>11846</v>
      </c>
      <c r="K3185" s="8" t="s">
        <v>11837</v>
      </c>
      <c r="L3185" s="8" t="s">
        <v>11851</v>
      </c>
      <c r="M3185" s="8" t="s">
        <v>11848</v>
      </c>
      <c r="N3185" s="12" t="s">
        <v>11</v>
      </c>
      <c r="O3185" s="12" t="s">
        <v>13</v>
      </c>
      <c r="P3185" s="12" t="s">
        <v>31</v>
      </c>
      <c r="Q3185" s="12" t="s">
        <v>44</v>
      </c>
      <c r="R3185" s="12" t="s">
        <v>20</v>
      </c>
      <c r="S3185" s="8"/>
      <c r="T3185" s="8"/>
      <c r="U3185" s="8"/>
      <c r="V3185" s="8"/>
      <c r="W3185" s="8"/>
      <c r="X3185" s="8"/>
      <c r="Y3185" s="8"/>
      <c r="Z3185" s="8"/>
      <c r="AA3185" s="8"/>
      <c r="AB3185" s="8"/>
      <c r="AC3185" s="9">
        <f>ROUNDUP(SUM(VLOOKUP(F3185,'Pontuação'!A$2:B$11,2,FALSE),VLOOKUP(E3185,'Pontuação'!C$2:D$11,2,FALSE),VLOOKUP(H3185,'Pontuação'!I$2:J$11,2,FALSE),VLOOKUP(J3185,'Pontuação'!G$2:H$11,2,FALSE),VLOOKUP(L3185,'Pontuação'!M$2:N$13,2,FALSE)),0)</f>
        <v>1567</v>
      </c>
      <c r="AD3185" s="10">
        <f t="shared" si="1"/>
        <v>157</v>
      </c>
      <c r="AE3185" s="10" t="str">
        <f t="array" ref="AE3185">IFERROR(INDEX('Pontuação'!G$13:G$101, MATCH(AD3185, 'Pontuação'!F$13:F$101, 0)), "Faixa Indefinida")</f>
        <v>C</v>
      </c>
      <c r="AF3185" s="10">
        <f t="shared" si="2"/>
        <v>0</v>
      </c>
      <c r="AG3185" s="10">
        <f t="shared" si="3"/>
        <v>0</v>
      </c>
      <c r="AH3185" s="10">
        <f t="shared" si="4"/>
        <v>1</v>
      </c>
      <c r="AI3185" s="10">
        <f t="shared" si="5"/>
        <v>0</v>
      </c>
      <c r="AJ3185" s="9">
        <f>ROUNDUP(SUM(VLOOKUP(F3185,'Pontuação 3.0'!A$2:B$11,2,FALSE),VLOOKUP(E3185,'Pontuação 3.0'!C$2:D$11,2,FALSE),VLOOKUP(H3185,'Pontuação 3.0'!I$2:J$11,2,FALSE),VLOOKUP(J3185,'Pontuação 3.0'!G$2:H$11,2,FALSE),VLOOKUP(G3185,'Pontuação 3.0'!E$2:F$11,2,FALSE),VLOOKUP(K3185,'Pontuação 3.0'!K$2:L$11,2,FALSE),VLOOKUP(L3185,'Pontuação 3.0'!M$2:N$13,2,FALSE)),0)</f>
        <v>1785</v>
      </c>
      <c r="AK3185" s="9">
        <f t="shared" si="6"/>
        <v>179</v>
      </c>
      <c r="AL3185" s="9" t="str">
        <f t="array" ref="AL3185">IFERROR(INDEX('Pontuação 3.0'!G$13:G$191, MATCH(AK3185, 'Pontuação 3.0'!F$13:F$191, 0)), "Faixa Indefinida")</f>
        <v>D</v>
      </c>
      <c r="AM3185" s="9">
        <f t="shared" si="7"/>
        <v>0</v>
      </c>
      <c r="AN3185" s="9">
        <f t="shared" si="8"/>
        <v>0</v>
      </c>
      <c r="AO3185" s="9">
        <f t="shared" si="9"/>
        <v>0</v>
      </c>
      <c r="AP3185" s="9">
        <f t="shared" si="10"/>
        <v>1</v>
      </c>
      <c r="AQ3185" s="8"/>
    </row>
    <row r="3186" ht="15.75" customHeight="1">
      <c r="A3186" s="7">
        <v>45682.0</v>
      </c>
      <c r="B3186" s="8" t="s">
        <v>7168</v>
      </c>
      <c r="C3186" s="8" t="s">
        <v>7169</v>
      </c>
      <c r="D3186" s="11">
        <v>7.5991529251E10</v>
      </c>
      <c r="E3186" s="8" t="s">
        <v>11833</v>
      </c>
      <c r="F3186" s="8" t="s">
        <v>11834</v>
      </c>
      <c r="G3186" s="8" t="s">
        <v>11835</v>
      </c>
      <c r="H3186" s="8" t="s">
        <v>11850</v>
      </c>
      <c r="I3186" s="8" t="s">
        <v>11837</v>
      </c>
      <c r="J3186" s="8" t="s">
        <v>11846</v>
      </c>
      <c r="K3186" s="8" t="s">
        <v>11837</v>
      </c>
      <c r="L3186" s="8" t="s">
        <v>11857</v>
      </c>
      <c r="M3186" s="8" t="s">
        <v>11859</v>
      </c>
      <c r="N3186" s="12" t="s">
        <v>11</v>
      </c>
      <c r="O3186" s="12" t="s">
        <v>13</v>
      </c>
      <c r="P3186" s="12" t="s">
        <v>2258</v>
      </c>
      <c r="Q3186" s="12" t="s">
        <v>15</v>
      </c>
      <c r="R3186" s="12" t="s">
        <v>20</v>
      </c>
      <c r="S3186" s="8"/>
      <c r="T3186" s="8"/>
      <c r="U3186" s="8"/>
      <c r="V3186" s="8"/>
      <c r="W3186" s="8"/>
      <c r="X3186" s="8"/>
      <c r="Y3186" s="8"/>
      <c r="Z3186" s="8"/>
      <c r="AA3186" s="8"/>
      <c r="AB3186" s="8"/>
      <c r="AC3186" s="9">
        <f>ROUNDUP(SUM(VLOOKUP(F3186,'Pontuação'!A$2:B$11,2,FALSE),VLOOKUP(E3186,'Pontuação'!C$2:D$11,2,FALSE),VLOOKUP(H3186,'Pontuação'!I$2:J$11,2,FALSE),VLOOKUP(J3186,'Pontuação'!G$2:H$11,2,FALSE),VLOOKUP(L3186,'Pontuação'!M$2:N$13,2,FALSE)),0)</f>
        <v>1504</v>
      </c>
      <c r="AD3186" s="10">
        <f t="shared" si="1"/>
        <v>150</v>
      </c>
      <c r="AE3186" s="10" t="str">
        <f t="array" ref="AE3186">IFERROR(INDEX('Pontuação'!G$13:G$101, MATCH(AD3186, 'Pontuação'!F$13:F$101, 0)), "Faixa Indefinida")</f>
        <v>C</v>
      </c>
      <c r="AF3186" s="10">
        <f t="shared" si="2"/>
        <v>0</v>
      </c>
      <c r="AG3186" s="10">
        <f t="shared" si="3"/>
        <v>0</v>
      </c>
      <c r="AH3186" s="10">
        <f t="shared" si="4"/>
        <v>1</v>
      </c>
      <c r="AI3186" s="10">
        <f t="shared" si="5"/>
        <v>0</v>
      </c>
      <c r="AJ3186" s="9">
        <f>ROUNDUP(SUM(VLOOKUP(F3186,'Pontuação 3.0'!A$2:B$11,2,FALSE),VLOOKUP(E3186,'Pontuação 3.0'!C$2:D$11,2,FALSE),VLOOKUP(H3186,'Pontuação 3.0'!I$2:J$11,2,FALSE),VLOOKUP(J3186,'Pontuação 3.0'!G$2:H$11,2,FALSE),VLOOKUP(G3186,'Pontuação 3.0'!E$2:F$11,2,FALSE),VLOOKUP(K3186,'Pontuação 3.0'!K$2:L$11,2,FALSE),VLOOKUP(L3186,'Pontuação 3.0'!M$2:N$13,2,FALSE)),0)</f>
        <v>1819</v>
      </c>
      <c r="AK3186" s="9">
        <f t="shared" si="6"/>
        <v>182</v>
      </c>
      <c r="AL3186" s="9" t="str">
        <f t="array" ref="AL3186">IFERROR(INDEX('Pontuação 3.0'!G$13:G$191, MATCH(AK3186, 'Pontuação 3.0'!F$13:F$191, 0)), "Faixa Indefinida")</f>
        <v>D</v>
      </c>
      <c r="AM3186" s="9">
        <f t="shared" si="7"/>
        <v>0</v>
      </c>
      <c r="AN3186" s="9">
        <f t="shared" si="8"/>
        <v>0</v>
      </c>
      <c r="AO3186" s="9">
        <f t="shared" si="9"/>
        <v>0</v>
      </c>
      <c r="AP3186" s="9">
        <f t="shared" si="10"/>
        <v>1</v>
      </c>
      <c r="AQ3186" s="8"/>
    </row>
    <row r="3187" ht="15.75" customHeight="1">
      <c r="A3187" s="7">
        <v>45682.0</v>
      </c>
      <c r="B3187" s="8" t="s">
        <v>7177</v>
      </c>
      <c r="C3187" s="8" t="s">
        <v>7178</v>
      </c>
      <c r="D3187" s="11">
        <v>6.9992642969E10</v>
      </c>
      <c r="E3187" s="8" t="s">
        <v>11833</v>
      </c>
      <c r="F3187" s="8" t="s">
        <v>11842</v>
      </c>
      <c r="G3187" s="8" t="s">
        <v>11843</v>
      </c>
      <c r="H3187" s="8" t="s">
        <v>11844</v>
      </c>
      <c r="I3187" s="8" t="s">
        <v>11837</v>
      </c>
      <c r="J3187" s="8" t="s">
        <v>11846</v>
      </c>
      <c r="K3187" s="8" t="s">
        <v>11837</v>
      </c>
      <c r="L3187" s="8" t="s">
        <v>11851</v>
      </c>
      <c r="M3187" s="8" t="s">
        <v>11853</v>
      </c>
      <c r="N3187" s="12" t="s">
        <v>11</v>
      </c>
      <c r="O3187" s="12" t="s">
        <v>13</v>
      </c>
      <c r="P3187" s="12" t="s">
        <v>27</v>
      </c>
      <c r="Q3187" s="12" t="s">
        <v>24</v>
      </c>
      <c r="R3187" s="12" t="s">
        <v>14</v>
      </c>
      <c r="S3187" s="8"/>
      <c r="T3187" s="8"/>
      <c r="U3187" s="8"/>
      <c r="V3187" s="8"/>
      <c r="W3187" s="8"/>
      <c r="X3187" s="8"/>
      <c r="Y3187" s="8"/>
      <c r="Z3187" s="8"/>
      <c r="AA3187" s="8"/>
      <c r="AB3187" s="8"/>
      <c r="AC3187" s="9">
        <f>ROUNDUP(SUM(VLOOKUP(F3187,'Pontuação'!A$2:B$11,2,FALSE),VLOOKUP(E3187,'Pontuação'!C$2:D$11,2,FALSE),VLOOKUP(H3187,'Pontuação'!I$2:J$11,2,FALSE),VLOOKUP(J3187,'Pontuação'!G$2:H$11,2,FALSE),VLOOKUP(L3187,'Pontuação'!M$2:N$13,2,FALSE)),0)</f>
        <v>1595</v>
      </c>
      <c r="AD3187" s="10">
        <f t="shared" si="1"/>
        <v>160</v>
      </c>
      <c r="AE3187" s="10" t="str">
        <f t="array" ref="AE3187">IFERROR(INDEX('Pontuação'!G$13:G$101, MATCH(AD3187, 'Pontuação'!F$13:F$101, 0)), "Faixa Indefinida")</f>
        <v>C</v>
      </c>
      <c r="AF3187" s="10">
        <f t="shared" si="2"/>
        <v>0</v>
      </c>
      <c r="AG3187" s="10">
        <f t="shared" si="3"/>
        <v>0</v>
      </c>
      <c r="AH3187" s="10">
        <f t="shared" si="4"/>
        <v>1</v>
      </c>
      <c r="AI3187" s="10">
        <f t="shared" si="5"/>
        <v>0</v>
      </c>
      <c r="AJ3187" s="9">
        <f>ROUNDUP(SUM(VLOOKUP(F3187,'Pontuação 3.0'!A$2:B$11,2,FALSE),VLOOKUP(E3187,'Pontuação 3.0'!C$2:D$11,2,FALSE),VLOOKUP(H3187,'Pontuação 3.0'!I$2:J$11,2,FALSE),VLOOKUP(J3187,'Pontuação 3.0'!G$2:H$11,2,FALSE),VLOOKUP(G3187,'Pontuação 3.0'!E$2:F$11,2,FALSE),VLOOKUP(K3187,'Pontuação 3.0'!K$2:L$11,2,FALSE),VLOOKUP(L3187,'Pontuação 3.0'!M$2:N$13,2,FALSE)),0)</f>
        <v>2209</v>
      </c>
      <c r="AK3187" s="9">
        <f t="shared" si="6"/>
        <v>221</v>
      </c>
      <c r="AL3187" s="9" t="str">
        <f t="array" ref="AL3187">IFERROR(INDEX('Pontuação 3.0'!G$13:G$191, MATCH(AK3187, 'Pontuação 3.0'!F$13:F$191, 0)), "Faixa Indefinida")</f>
        <v>B</v>
      </c>
      <c r="AM3187" s="9">
        <f t="shared" si="7"/>
        <v>0</v>
      </c>
      <c r="AN3187" s="9">
        <f t="shared" si="8"/>
        <v>1</v>
      </c>
      <c r="AO3187" s="9">
        <f t="shared" si="9"/>
        <v>0</v>
      </c>
      <c r="AP3187" s="9">
        <f t="shared" si="10"/>
        <v>0</v>
      </c>
      <c r="AQ3187" s="8"/>
    </row>
    <row r="3188" ht="15.75" customHeight="1">
      <c r="A3188" s="7">
        <v>45682.0</v>
      </c>
      <c r="B3188" s="8" t="s">
        <v>7179</v>
      </c>
      <c r="C3188" s="8" t="s">
        <v>7180</v>
      </c>
      <c r="D3188" s="11">
        <v>8.2994338487E10</v>
      </c>
      <c r="E3188" s="8" t="s">
        <v>11868</v>
      </c>
      <c r="F3188" s="8" t="s">
        <v>11842</v>
      </c>
      <c r="G3188" s="8" t="s">
        <v>11867</v>
      </c>
      <c r="H3188" s="8" t="s">
        <v>11850</v>
      </c>
      <c r="I3188" s="8" t="s">
        <v>11845</v>
      </c>
      <c r="J3188" s="8" t="s">
        <v>11852</v>
      </c>
      <c r="K3188" s="8" t="s">
        <v>11839</v>
      </c>
      <c r="L3188" s="8" t="s">
        <v>11851</v>
      </c>
      <c r="M3188" s="8" t="s">
        <v>11849</v>
      </c>
      <c r="N3188" s="12" t="s">
        <v>11</v>
      </c>
      <c r="O3188" s="12" t="s">
        <v>13</v>
      </c>
      <c r="P3188" s="12" t="s">
        <v>49</v>
      </c>
      <c r="Q3188" s="12" t="s">
        <v>24</v>
      </c>
      <c r="R3188" s="12" t="s">
        <v>20</v>
      </c>
      <c r="S3188" s="8"/>
      <c r="T3188" s="8"/>
      <c r="U3188" s="8"/>
      <c r="V3188" s="8"/>
      <c r="W3188" s="8"/>
      <c r="X3188" s="8"/>
      <c r="Y3188" s="8"/>
      <c r="Z3188" s="8"/>
      <c r="AA3188" s="8"/>
      <c r="AB3188" s="8"/>
      <c r="AC3188" s="9">
        <f>ROUNDUP(SUM(VLOOKUP(F3188,'Pontuação'!A$2:B$11,2,FALSE),VLOOKUP(E3188,'Pontuação'!C$2:D$11,2,FALSE),VLOOKUP(H3188,'Pontuação'!I$2:J$11,2,FALSE),VLOOKUP(J3188,'Pontuação'!G$2:H$11,2,FALSE),VLOOKUP(L3188,'Pontuação'!M$2:N$13,2,FALSE)),0)</f>
        <v>1662</v>
      </c>
      <c r="AD3188" s="10">
        <f t="shared" si="1"/>
        <v>166</v>
      </c>
      <c r="AE3188" s="10" t="str">
        <f t="array" ref="AE3188">IFERROR(INDEX('Pontuação'!G$13:G$101, MATCH(AD3188, 'Pontuação'!F$13:F$101, 0)), "Faixa Indefinida")</f>
        <v>B</v>
      </c>
      <c r="AF3188" s="10">
        <f t="shared" si="2"/>
        <v>0</v>
      </c>
      <c r="AG3188" s="10">
        <f t="shared" si="3"/>
        <v>1</v>
      </c>
      <c r="AH3188" s="10">
        <f t="shared" si="4"/>
        <v>0</v>
      </c>
      <c r="AI3188" s="10">
        <f t="shared" si="5"/>
        <v>0</v>
      </c>
      <c r="AJ3188" s="9">
        <f>ROUNDUP(SUM(VLOOKUP(F3188,'Pontuação 3.0'!A$2:B$11,2,FALSE),VLOOKUP(E3188,'Pontuação 3.0'!C$2:D$11,2,FALSE),VLOOKUP(H3188,'Pontuação 3.0'!I$2:J$11,2,FALSE),VLOOKUP(J3188,'Pontuação 3.0'!G$2:H$11,2,FALSE),VLOOKUP(G3188,'Pontuação 3.0'!E$2:F$11,2,FALSE),VLOOKUP(K3188,'Pontuação 3.0'!K$2:L$11,2,FALSE),VLOOKUP(L3188,'Pontuação 3.0'!M$2:N$13,2,FALSE)),0)</f>
        <v>2355</v>
      </c>
      <c r="AK3188" s="9">
        <f t="shared" si="6"/>
        <v>236</v>
      </c>
      <c r="AL3188" s="9" t="str">
        <f t="array" ref="AL3188">IFERROR(INDEX('Pontuação 3.0'!G$13:G$191, MATCH(AK3188, 'Pontuação 3.0'!F$13:F$191, 0)), "Faixa Indefinida")</f>
        <v>A</v>
      </c>
      <c r="AM3188" s="9">
        <f t="shared" si="7"/>
        <v>1</v>
      </c>
      <c r="AN3188" s="9">
        <f t="shared" si="8"/>
        <v>0</v>
      </c>
      <c r="AO3188" s="9">
        <f t="shared" si="9"/>
        <v>0</v>
      </c>
      <c r="AP3188" s="9">
        <f t="shared" si="10"/>
        <v>0</v>
      </c>
      <c r="AQ3188" s="8"/>
    </row>
    <row r="3189" ht="15.75" customHeight="1">
      <c r="A3189" s="7">
        <v>45682.0</v>
      </c>
      <c r="B3189" s="8" t="s">
        <v>3655</v>
      </c>
      <c r="C3189" s="8" t="s">
        <v>7181</v>
      </c>
      <c r="D3189" s="11">
        <v>4.499956125E10</v>
      </c>
      <c r="E3189" s="8" t="s">
        <v>11833</v>
      </c>
      <c r="F3189" s="8" t="s">
        <v>11834</v>
      </c>
      <c r="G3189" s="8" t="s">
        <v>11843</v>
      </c>
      <c r="H3189" s="8" t="s">
        <v>11844</v>
      </c>
      <c r="I3189" s="8" t="s">
        <v>11845</v>
      </c>
      <c r="J3189" s="8" t="s">
        <v>11852</v>
      </c>
      <c r="K3189" s="8" t="s">
        <v>11837</v>
      </c>
      <c r="L3189" s="8" t="s">
        <v>11847</v>
      </c>
      <c r="M3189" s="8" t="s">
        <v>11848</v>
      </c>
      <c r="N3189" s="12" t="s">
        <v>11</v>
      </c>
      <c r="O3189" s="12" t="s">
        <v>13</v>
      </c>
      <c r="P3189" s="12" t="s">
        <v>23</v>
      </c>
      <c r="Q3189" s="12" t="s">
        <v>15</v>
      </c>
      <c r="R3189" s="12" t="s">
        <v>20</v>
      </c>
      <c r="S3189" s="8"/>
      <c r="T3189" s="8"/>
      <c r="U3189" s="8"/>
      <c r="V3189" s="8"/>
      <c r="W3189" s="8"/>
      <c r="X3189" s="8"/>
      <c r="Y3189" s="8"/>
      <c r="Z3189" s="8"/>
      <c r="AA3189" s="8"/>
      <c r="AB3189" s="8"/>
      <c r="AC3189" s="9">
        <f>ROUNDUP(SUM(VLOOKUP(F3189,'Pontuação'!A$2:B$11,2,FALSE),VLOOKUP(E3189,'Pontuação'!C$2:D$11,2,FALSE),VLOOKUP(H3189,'Pontuação'!I$2:J$11,2,FALSE),VLOOKUP(J3189,'Pontuação'!G$2:H$11,2,FALSE),VLOOKUP(L3189,'Pontuação'!M$2:N$13,2,FALSE)),0)</f>
        <v>1820</v>
      </c>
      <c r="AD3189" s="10">
        <f t="shared" si="1"/>
        <v>182</v>
      </c>
      <c r="AE3189" s="10" t="str">
        <f t="array" ref="AE3189">IFERROR(INDEX('Pontuação'!G$13:G$101, MATCH(AD3189, 'Pontuação'!F$13:F$101, 0)), "Faixa Indefinida")</f>
        <v>B</v>
      </c>
      <c r="AF3189" s="10">
        <f t="shared" si="2"/>
        <v>0</v>
      </c>
      <c r="AG3189" s="10">
        <f t="shared" si="3"/>
        <v>1</v>
      </c>
      <c r="AH3189" s="10">
        <f t="shared" si="4"/>
        <v>0</v>
      </c>
      <c r="AI3189" s="10">
        <f t="shared" si="5"/>
        <v>0</v>
      </c>
      <c r="AJ3189" s="9">
        <f>ROUNDUP(SUM(VLOOKUP(F3189,'Pontuação 3.0'!A$2:B$11,2,FALSE),VLOOKUP(E3189,'Pontuação 3.0'!C$2:D$11,2,FALSE),VLOOKUP(H3189,'Pontuação 3.0'!I$2:J$11,2,FALSE),VLOOKUP(J3189,'Pontuação 3.0'!G$2:H$11,2,FALSE),VLOOKUP(G3189,'Pontuação 3.0'!E$2:F$11,2,FALSE),VLOOKUP(K3189,'Pontuação 3.0'!K$2:L$11,2,FALSE),VLOOKUP(L3189,'Pontuação 3.0'!M$2:N$13,2,FALSE)),0)</f>
        <v>2314</v>
      </c>
      <c r="AK3189" s="9">
        <f t="shared" si="6"/>
        <v>231</v>
      </c>
      <c r="AL3189" s="9" t="str">
        <f t="array" ref="AL3189">IFERROR(INDEX('Pontuação 3.0'!G$13:G$191, MATCH(AK3189, 'Pontuação 3.0'!F$13:F$191, 0)), "Faixa Indefinida")</f>
        <v>B</v>
      </c>
      <c r="AM3189" s="9">
        <f t="shared" si="7"/>
        <v>0</v>
      </c>
      <c r="AN3189" s="9">
        <f t="shared" si="8"/>
        <v>1</v>
      </c>
      <c r="AO3189" s="9">
        <f t="shared" si="9"/>
        <v>0</v>
      </c>
      <c r="AP3189" s="9">
        <f t="shared" si="10"/>
        <v>0</v>
      </c>
      <c r="AQ3189" s="8"/>
    </row>
    <row r="3190" ht="15.75" customHeight="1">
      <c r="A3190" s="7">
        <v>45682.0</v>
      </c>
      <c r="B3190" s="8" t="s">
        <v>7212</v>
      </c>
      <c r="C3190" s="8" t="s">
        <v>7213</v>
      </c>
      <c r="D3190" s="11">
        <v>2.2999549362E10</v>
      </c>
      <c r="E3190" s="8" t="s">
        <v>11833</v>
      </c>
      <c r="F3190" s="8" t="s">
        <v>11861</v>
      </c>
      <c r="G3190" s="8" t="s">
        <v>11855</v>
      </c>
      <c r="H3190" s="8" t="s">
        <v>11856</v>
      </c>
      <c r="I3190" s="8" t="s">
        <v>11837</v>
      </c>
      <c r="J3190" s="8" t="s">
        <v>11852</v>
      </c>
      <c r="K3190" s="8" t="s">
        <v>11839</v>
      </c>
      <c r="L3190" s="8" t="s">
        <v>11847</v>
      </c>
      <c r="M3190" s="8" t="s">
        <v>11859</v>
      </c>
      <c r="N3190" s="12" t="s">
        <v>11</v>
      </c>
      <c r="O3190" s="12" t="s">
        <v>13</v>
      </c>
      <c r="P3190" s="12" t="s">
        <v>37</v>
      </c>
      <c r="Q3190" s="12" t="s">
        <v>65</v>
      </c>
      <c r="R3190" s="12" t="s">
        <v>20</v>
      </c>
      <c r="S3190" s="8"/>
      <c r="T3190" s="8"/>
      <c r="U3190" s="8"/>
      <c r="V3190" s="8"/>
      <c r="W3190" s="8"/>
      <c r="X3190" s="8"/>
      <c r="Y3190" s="8"/>
      <c r="Z3190" s="8"/>
      <c r="AA3190" s="8"/>
      <c r="AB3190" s="8"/>
      <c r="AC3190" s="9">
        <f>ROUNDUP(SUM(VLOOKUP(F3190,'Pontuação'!A$2:B$11,2,FALSE),VLOOKUP(E3190,'Pontuação'!C$2:D$11,2,FALSE),VLOOKUP(H3190,'Pontuação'!I$2:J$11,2,FALSE),VLOOKUP(J3190,'Pontuação'!G$2:H$11,2,FALSE),VLOOKUP(L3190,'Pontuação'!M$2:N$13,2,FALSE)),0)</f>
        <v>1431</v>
      </c>
      <c r="AD3190" s="10">
        <f t="shared" si="1"/>
        <v>143</v>
      </c>
      <c r="AE3190" s="10" t="str">
        <f t="array" ref="AE3190">IFERROR(INDEX('Pontuação'!G$13:G$101, MATCH(AD3190, 'Pontuação'!F$13:F$101, 0)), "Faixa Indefinida")</f>
        <v>D</v>
      </c>
      <c r="AF3190" s="10">
        <f t="shared" si="2"/>
        <v>0</v>
      </c>
      <c r="AG3190" s="10">
        <f t="shared" si="3"/>
        <v>0</v>
      </c>
      <c r="AH3190" s="10">
        <f t="shared" si="4"/>
        <v>0</v>
      </c>
      <c r="AI3190" s="10">
        <f t="shared" si="5"/>
        <v>1</v>
      </c>
      <c r="AJ3190" s="9">
        <f>ROUNDUP(SUM(VLOOKUP(F3190,'Pontuação 3.0'!A$2:B$11,2,FALSE),VLOOKUP(E3190,'Pontuação 3.0'!C$2:D$11,2,FALSE),VLOOKUP(H3190,'Pontuação 3.0'!I$2:J$11,2,FALSE),VLOOKUP(J3190,'Pontuação 3.0'!G$2:H$11,2,FALSE),VLOOKUP(G3190,'Pontuação 3.0'!E$2:F$11,2,FALSE),VLOOKUP(K3190,'Pontuação 3.0'!K$2:L$11,2,FALSE),VLOOKUP(L3190,'Pontuação 3.0'!M$2:N$13,2,FALSE)),0)</f>
        <v>2218</v>
      </c>
      <c r="AK3190" s="9">
        <f t="shared" si="6"/>
        <v>222</v>
      </c>
      <c r="AL3190" s="9" t="str">
        <f t="array" ref="AL3190">IFERROR(INDEX('Pontuação 3.0'!G$13:G$191, MATCH(AK3190, 'Pontuação 3.0'!F$13:F$191, 0)), "Faixa Indefinida")</f>
        <v>B</v>
      </c>
      <c r="AM3190" s="9">
        <f t="shared" si="7"/>
        <v>0</v>
      </c>
      <c r="AN3190" s="9">
        <f t="shared" si="8"/>
        <v>1</v>
      </c>
      <c r="AO3190" s="9">
        <f t="shared" si="9"/>
        <v>0</v>
      </c>
      <c r="AP3190" s="9">
        <f t="shared" si="10"/>
        <v>0</v>
      </c>
      <c r="AQ3190" s="8"/>
    </row>
    <row r="3191" ht="15.75" customHeight="1">
      <c r="A3191" s="7">
        <v>45682.0</v>
      </c>
      <c r="B3191" s="8" t="s">
        <v>7186</v>
      </c>
      <c r="C3191" s="8" t="s">
        <v>7187</v>
      </c>
      <c r="D3191" s="13" t="s">
        <v>12056</v>
      </c>
      <c r="E3191" s="8" t="s">
        <v>11868</v>
      </c>
      <c r="F3191" s="8" t="s">
        <v>11842</v>
      </c>
      <c r="G3191" s="8" t="s">
        <v>11843</v>
      </c>
      <c r="H3191" s="8" t="s">
        <v>11850</v>
      </c>
      <c r="I3191" s="8" t="s">
        <v>11837</v>
      </c>
      <c r="J3191" s="8" t="s">
        <v>11846</v>
      </c>
      <c r="K3191" s="8" t="s">
        <v>11839</v>
      </c>
      <c r="L3191" s="8" t="s">
        <v>11851</v>
      </c>
      <c r="M3191" s="8" t="s">
        <v>11848</v>
      </c>
      <c r="N3191" s="12" t="s">
        <v>11</v>
      </c>
      <c r="O3191" s="12" t="s">
        <v>13</v>
      </c>
      <c r="P3191" s="12" t="s">
        <v>123</v>
      </c>
      <c r="Q3191" s="12" t="s">
        <v>15</v>
      </c>
      <c r="R3191" s="12" t="s">
        <v>14</v>
      </c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9">
        <f>ROUNDUP(SUM(VLOOKUP(F3191,'Pontuação'!A$2:B$11,2,FALSE),VLOOKUP(E3191,'Pontuação'!C$2:D$11,2,FALSE),VLOOKUP(H3191,'Pontuação'!I$2:J$11,2,FALSE),VLOOKUP(J3191,'Pontuação'!G$2:H$11,2,FALSE),VLOOKUP(L3191,'Pontuação'!M$2:N$13,2,FALSE)),0)</f>
        <v>1557</v>
      </c>
      <c r="AD3191" s="10">
        <f t="shared" si="1"/>
        <v>156</v>
      </c>
      <c r="AE3191" s="10" t="str">
        <f t="array" ref="AE3191">IFERROR(INDEX('Pontuação'!G$13:G$101, MATCH(AD3191, 'Pontuação'!F$13:F$101, 0)), "Faixa Indefinida")</f>
        <v>C</v>
      </c>
      <c r="AF3191" s="10">
        <f t="shared" si="2"/>
        <v>0</v>
      </c>
      <c r="AG3191" s="10">
        <f t="shared" si="3"/>
        <v>0</v>
      </c>
      <c r="AH3191" s="10">
        <f t="shared" si="4"/>
        <v>1</v>
      </c>
      <c r="AI3191" s="10">
        <f t="shared" si="5"/>
        <v>0</v>
      </c>
      <c r="AJ3191" s="9">
        <f>ROUNDUP(SUM(VLOOKUP(F3191,'Pontuação 3.0'!A$2:B$11,2,FALSE),VLOOKUP(E3191,'Pontuação 3.0'!C$2:D$11,2,FALSE),VLOOKUP(H3191,'Pontuação 3.0'!I$2:J$11,2,FALSE),VLOOKUP(J3191,'Pontuação 3.0'!G$2:H$11,2,FALSE),VLOOKUP(G3191,'Pontuação 3.0'!E$2:F$11,2,FALSE),VLOOKUP(K3191,'Pontuação 3.0'!K$2:L$11,2,FALSE),VLOOKUP(L3191,'Pontuação 3.0'!M$2:N$13,2,FALSE)),0)</f>
        <v>2353</v>
      </c>
      <c r="AK3191" s="9">
        <f t="shared" si="6"/>
        <v>235</v>
      </c>
      <c r="AL3191" s="9" t="str">
        <f t="array" ref="AL3191">IFERROR(INDEX('Pontuação 3.0'!G$13:G$191, MATCH(AK3191, 'Pontuação 3.0'!F$13:F$191, 0)), "Faixa Indefinida")</f>
        <v>B</v>
      </c>
      <c r="AM3191" s="9">
        <f t="shared" si="7"/>
        <v>0</v>
      </c>
      <c r="AN3191" s="9">
        <f t="shared" si="8"/>
        <v>1</v>
      </c>
      <c r="AO3191" s="9">
        <f t="shared" si="9"/>
        <v>0</v>
      </c>
      <c r="AP3191" s="9">
        <f t="shared" si="10"/>
        <v>0</v>
      </c>
      <c r="AQ3191" s="8"/>
    </row>
    <row r="3192" ht="15.75" customHeight="1">
      <c r="A3192" s="7">
        <v>45682.0</v>
      </c>
      <c r="B3192" s="8" t="s">
        <v>7184</v>
      </c>
      <c r="C3192" s="8" t="s">
        <v>7185</v>
      </c>
      <c r="D3192" s="11">
        <v>2.1970874931E10</v>
      </c>
      <c r="E3192" s="8" t="s">
        <v>11833</v>
      </c>
      <c r="F3192" s="8" t="s">
        <v>11834</v>
      </c>
      <c r="G3192" s="8" t="s">
        <v>11835</v>
      </c>
      <c r="H3192" s="8" t="s">
        <v>11836</v>
      </c>
      <c r="I3192" s="8" t="s">
        <v>11837</v>
      </c>
      <c r="J3192" s="8" t="s">
        <v>11846</v>
      </c>
      <c r="K3192" s="8" t="s">
        <v>11839</v>
      </c>
      <c r="L3192" s="8" t="s">
        <v>11851</v>
      </c>
      <c r="M3192" s="8" t="s">
        <v>11859</v>
      </c>
      <c r="N3192" s="12" t="s">
        <v>11</v>
      </c>
      <c r="O3192" s="12" t="s">
        <v>13</v>
      </c>
      <c r="P3192" s="12" t="s">
        <v>27</v>
      </c>
      <c r="Q3192" s="12" t="s">
        <v>15</v>
      </c>
      <c r="R3192" s="12" t="s">
        <v>14</v>
      </c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9">
        <f>ROUNDUP(SUM(VLOOKUP(F3192,'Pontuação'!A$2:B$11,2,FALSE),VLOOKUP(E3192,'Pontuação'!C$2:D$11,2,FALSE),VLOOKUP(H3192,'Pontuação'!I$2:J$11,2,FALSE),VLOOKUP(J3192,'Pontuação'!G$2:H$11,2,FALSE),VLOOKUP(L3192,'Pontuação'!M$2:N$13,2,FALSE)),0)</f>
        <v>1357</v>
      </c>
      <c r="AD3192" s="10">
        <f t="shared" si="1"/>
        <v>136</v>
      </c>
      <c r="AE3192" s="10" t="str">
        <f t="array" ref="AE3192">IFERROR(INDEX('Pontuação'!G$13:G$101, MATCH(AD3192, 'Pontuação'!F$13:F$101, 0)), "Faixa Indefinida")</f>
        <v>D</v>
      </c>
      <c r="AF3192" s="10">
        <f t="shared" si="2"/>
        <v>0</v>
      </c>
      <c r="AG3192" s="10">
        <f t="shared" si="3"/>
        <v>0</v>
      </c>
      <c r="AH3192" s="10">
        <f t="shared" si="4"/>
        <v>0</v>
      </c>
      <c r="AI3192" s="10">
        <f t="shared" si="5"/>
        <v>1</v>
      </c>
      <c r="AJ3192" s="9">
        <f>ROUNDUP(SUM(VLOOKUP(F3192,'Pontuação 3.0'!A$2:B$11,2,FALSE),VLOOKUP(E3192,'Pontuação 3.0'!C$2:D$11,2,FALSE),VLOOKUP(H3192,'Pontuação 3.0'!I$2:J$11,2,FALSE),VLOOKUP(J3192,'Pontuação 3.0'!G$2:H$11,2,FALSE),VLOOKUP(G3192,'Pontuação 3.0'!E$2:F$11,2,FALSE),VLOOKUP(K3192,'Pontuação 3.0'!K$2:L$11,2,FALSE),VLOOKUP(L3192,'Pontuação 3.0'!M$2:N$13,2,FALSE)),0)</f>
        <v>2002</v>
      </c>
      <c r="AK3192" s="9">
        <f t="shared" si="6"/>
        <v>200</v>
      </c>
      <c r="AL3192" s="9" t="str">
        <f t="array" ref="AL3192">IFERROR(INDEX('Pontuação 3.0'!G$13:G$191, MATCH(AK3192, 'Pontuação 3.0'!F$13:F$191, 0)), "Faixa Indefinida")</f>
        <v>C</v>
      </c>
      <c r="AM3192" s="9">
        <f t="shared" si="7"/>
        <v>0</v>
      </c>
      <c r="AN3192" s="9">
        <f t="shared" si="8"/>
        <v>0</v>
      </c>
      <c r="AO3192" s="9">
        <f t="shared" si="9"/>
        <v>1</v>
      </c>
      <c r="AP3192" s="9">
        <f t="shared" si="10"/>
        <v>0</v>
      </c>
      <c r="AQ3192" s="8"/>
    </row>
    <row r="3193" ht="15.75" customHeight="1">
      <c r="A3193" s="7">
        <v>45682.0</v>
      </c>
      <c r="B3193" s="8" t="s">
        <v>7190</v>
      </c>
      <c r="C3193" s="8" t="s">
        <v>7191</v>
      </c>
      <c r="D3193" s="11">
        <v>3.4988316129E10</v>
      </c>
      <c r="E3193" s="8" t="s">
        <v>11833</v>
      </c>
      <c r="F3193" s="8" t="s">
        <v>11834</v>
      </c>
      <c r="G3193" s="8" t="s">
        <v>11843</v>
      </c>
      <c r="H3193" s="8" t="s">
        <v>11865</v>
      </c>
      <c r="I3193" s="8" t="s">
        <v>11837</v>
      </c>
      <c r="J3193" s="8" t="s">
        <v>11846</v>
      </c>
      <c r="K3193" s="8" t="s">
        <v>11837</v>
      </c>
      <c r="L3193" s="8" t="s">
        <v>11851</v>
      </c>
      <c r="M3193" s="8" t="s">
        <v>11853</v>
      </c>
      <c r="N3193" s="12" t="s">
        <v>11</v>
      </c>
      <c r="O3193" s="12" t="s">
        <v>13</v>
      </c>
      <c r="P3193" s="12" t="s">
        <v>261</v>
      </c>
      <c r="Q3193" s="12" t="s">
        <v>15</v>
      </c>
      <c r="R3193" s="12" t="s">
        <v>20</v>
      </c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9">
        <f>ROUNDUP(SUM(VLOOKUP(F3193,'Pontuação'!A$2:B$11,2,FALSE),VLOOKUP(E3193,'Pontuação'!C$2:D$11,2,FALSE),VLOOKUP(H3193,'Pontuação'!I$2:J$11,2,FALSE),VLOOKUP(J3193,'Pontuação'!G$2:H$11,2,FALSE),VLOOKUP(L3193,'Pontuação'!M$2:N$13,2,FALSE)),0)</f>
        <v>1567</v>
      </c>
      <c r="AD3193" s="10">
        <f t="shared" si="1"/>
        <v>157</v>
      </c>
      <c r="AE3193" s="10" t="str">
        <f t="array" ref="AE3193">IFERROR(INDEX('Pontuação'!G$13:G$101, MATCH(AD3193, 'Pontuação'!F$13:F$101, 0)), "Faixa Indefinida")</f>
        <v>C</v>
      </c>
      <c r="AF3193" s="10">
        <f t="shared" si="2"/>
        <v>0</v>
      </c>
      <c r="AG3193" s="10">
        <f t="shared" si="3"/>
        <v>0</v>
      </c>
      <c r="AH3193" s="10">
        <f t="shared" si="4"/>
        <v>1</v>
      </c>
      <c r="AI3193" s="10">
        <f t="shared" si="5"/>
        <v>0</v>
      </c>
      <c r="AJ3193" s="9">
        <f>ROUNDUP(SUM(VLOOKUP(F3193,'Pontuação 3.0'!A$2:B$11,2,FALSE),VLOOKUP(E3193,'Pontuação 3.0'!C$2:D$11,2,FALSE),VLOOKUP(H3193,'Pontuação 3.0'!I$2:J$11,2,FALSE),VLOOKUP(J3193,'Pontuação 3.0'!G$2:H$11,2,FALSE),VLOOKUP(G3193,'Pontuação 3.0'!E$2:F$11,2,FALSE),VLOOKUP(K3193,'Pontuação 3.0'!K$2:L$11,2,FALSE),VLOOKUP(L3193,'Pontuação 3.0'!M$2:N$13,2,FALSE)),0)</f>
        <v>1925</v>
      </c>
      <c r="AK3193" s="9">
        <f t="shared" si="6"/>
        <v>193</v>
      </c>
      <c r="AL3193" s="9" t="str">
        <f t="array" ref="AL3193">IFERROR(INDEX('Pontuação 3.0'!G$13:G$191, MATCH(AK3193, 'Pontuação 3.0'!F$13:F$191, 0)), "Faixa Indefinida")</f>
        <v>C</v>
      </c>
      <c r="AM3193" s="9">
        <f t="shared" si="7"/>
        <v>0</v>
      </c>
      <c r="AN3193" s="9">
        <f t="shared" si="8"/>
        <v>0</v>
      </c>
      <c r="AO3193" s="9">
        <f t="shared" si="9"/>
        <v>1</v>
      </c>
      <c r="AP3193" s="9">
        <f t="shared" si="10"/>
        <v>0</v>
      </c>
      <c r="AQ3193" s="8"/>
    </row>
    <row r="3194" ht="15.75" customHeight="1">
      <c r="A3194" s="7">
        <v>45682.0</v>
      </c>
      <c r="B3194" s="8" t="s">
        <v>7188</v>
      </c>
      <c r="C3194" s="8" t="s">
        <v>7189</v>
      </c>
      <c r="D3194" s="11">
        <v>9.8992346006E10</v>
      </c>
      <c r="E3194" s="8" t="s">
        <v>11833</v>
      </c>
      <c r="F3194" s="8" t="s">
        <v>11842</v>
      </c>
      <c r="G3194" s="8" t="s">
        <v>11843</v>
      </c>
      <c r="H3194" s="8" t="s">
        <v>11865</v>
      </c>
      <c r="I3194" s="8" t="s">
        <v>11845</v>
      </c>
      <c r="J3194" s="8" t="s">
        <v>11838</v>
      </c>
      <c r="K3194" s="8" t="s">
        <v>11837</v>
      </c>
      <c r="L3194" s="8" t="s">
        <v>11847</v>
      </c>
      <c r="M3194" s="8" t="s">
        <v>11853</v>
      </c>
      <c r="N3194" s="12" t="s">
        <v>11</v>
      </c>
      <c r="O3194" s="12" t="s">
        <v>13</v>
      </c>
      <c r="P3194" s="12" t="s">
        <v>27</v>
      </c>
      <c r="Q3194" s="12" t="s">
        <v>65</v>
      </c>
      <c r="R3194" s="12" t="s">
        <v>20</v>
      </c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9">
        <f>ROUNDUP(SUM(VLOOKUP(F3194,'Pontuação'!A$2:B$11,2,FALSE),VLOOKUP(E3194,'Pontuação'!C$2:D$11,2,FALSE),VLOOKUP(H3194,'Pontuação'!I$2:J$11,2,FALSE),VLOOKUP(J3194,'Pontuação'!G$2:H$11,2,FALSE),VLOOKUP(L3194,'Pontuação'!M$2:N$13,2,FALSE)),0)</f>
        <v>1989</v>
      </c>
      <c r="AD3194" s="10">
        <f t="shared" si="1"/>
        <v>199</v>
      </c>
      <c r="AE3194" s="10" t="str">
        <f t="array" ref="AE3194">IFERROR(INDEX('Pontuação'!G$13:G$101, MATCH(AD3194, 'Pontuação'!F$13:F$101, 0)), "Faixa Indefinida")</f>
        <v>A</v>
      </c>
      <c r="AF3194" s="10">
        <f t="shared" si="2"/>
        <v>1</v>
      </c>
      <c r="AG3194" s="10">
        <f t="shared" si="3"/>
        <v>0</v>
      </c>
      <c r="AH3194" s="10">
        <f t="shared" si="4"/>
        <v>0</v>
      </c>
      <c r="AI3194" s="10">
        <f t="shared" si="5"/>
        <v>0</v>
      </c>
      <c r="AJ3194" s="9">
        <f>ROUNDUP(SUM(VLOOKUP(F3194,'Pontuação 3.0'!A$2:B$11,2,FALSE),VLOOKUP(E3194,'Pontuação 3.0'!C$2:D$11,2,FALSE),VLOOKUP(H3194,'Pontuação 3.0'!I$2:J$11,2,FALSE),VLOOKUP(J3194,'Pontuação 3.0'!G$2:H$11,2,FALSE),VLOOKUP(G3194,'Pontuação 3.0'!E$2:F$11,2,FALSE),VLOOKUP(K3194,'Pontuação 3.0'!K$2:L$11,2,FALSE),VLOOKUP(L3194,'Pontuação 3.0'!M$2:N$13,2,FALSE)),0)</f>
        <v>2419</v>
      </c>
      <c r="AK3194" s="9">
        <f t="shared" si="6"/>
        <v>242</v>
      </c>
      <c r="AL3194" s="9" t="str">
        <f t="array" ref="AL3194">IFERROR(INDEX('Pontuação 3.0'!G$13:G$191, MATCH(AK3194, 'Pontuação 3.0'!F$13:F$191, 0)), "Faixa Indefinida")</f>
        <v>A</v>
      </c>
      <c r="AM3194" s="9">
        <f t="shared" si="7"/>
        <v>1</v>
      </c>
      <c r="AN3194" s="9">
        <f t="shared" si="8"/>
        <v>0</v>
      </c>
      <c r="AO3194" s="9">
        <f t="shared" si="9"/>
        <v>0</v>
      </c>
      <c r="AP3194" s="9">
        <f t="shared" si="10"/>
        <v>0</v>
      </c>
      <c r="AQ3194" s="8"/>
    </row>
    <row r="3195" ht="15.75" customHeight="1">
      <c r="A3195" s="7">
        <v>45682.0</v>
      </c>
      <c r="B3195" s="8" t="s">
        <v>1069</v>
      </c>
      <c r="C3195" s="8" t="s">
        <v>7192</v>
      </c>
      <c r="D3195" s="11">
        <v>1.1987044229E10</v>
      </c>
      <c r="E3195" s="8" t="s">
        <v>11833</v>
      </c>
      <c r="F3195" s="8" t="s">
        <v>11842</v>
      </c>
      <c r="G3195" s="8" t="s">
        <v>11835</v>
      </c>
      <c r="H3195" s="8" t="s">
        <v>11850</v>
      </c>
      <c r="I3195" s="8" t="s">
        <v>11845</v>
      </c>
      <c r="J3195" s="8" t="s">
        <v>11846</v>
      </c>
      <c r="K3195" s="8" t="s">
        <v>11837</v>
      </c>
      <c r="L3195" s="8" t="s">
        <v>11851</v>
      </c>
      <c r="M3195" s="8" t="s">
        <v>11853</v>
      </c>
      <c r="N3195" s="12" t="s">
        <v>11</v>
      </c>
      <c r="O3195" s="12" t="s">
        <v>13</v>
      </c>
      <c r="P3195" s="12" t="s">
        <v>23</v>
      </c>
      <c r="Q3195" s="12" t="s">
        <v>15</v>
      </c>
      <c r="R3195" s="12" t="s">
        <v>20</v>
      </c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9">
        <f>ROUNDUP(SUM(VLOOKUP(F3195,'Pontuação'!A$2:B$11,2,FALSE),VLOOKUP(E3195,'Pontuação'!C$2:D$11,2,FALSE),VLOOKUP(H3195,'Pontuação'!I$2:J$11,2,FALSE),VLOOKUP(J3195,'Pontuação'!G$2:H$11,2,FALSE),VLOOKUP(L3195,'Pontuação'!M$2:N$13,2,FALSE)),0)</f>
        <v>1553</v>
      </c>
      <c r="AD3195" s="10">
        <f t="shared" si="1"/>
        <v>155</v>
      </c>
      <c r="AE3195" s="10" t="str">
        <f t="array" ref="AE3195">IFERROR(INDEX('Pontuação'!G$13:G$101, MATCH(AD3195, 'Pontuação'!F$13:F$101, 0)), "Faixa Indefinida")</f>
        <v>C</v>
      </c>
      <c r="AF3195" s="10">
        <f t="shared" si="2"/>
        <v>0</v>
      </c>
      <c r="AG3195" s="10">
        <f t="shared" si="3"/>
        <v>0</v>
      </c>
      <c r="AH3195" s="10">
        <f t="shared" si="4"/>
        <v>1</v>
      </c>
      <c r="AI3195" s="10">
        <f t="shared" si="5"/>
        <v>0</v>
      </c>
      <c r="AJ3195" s="9">
        <f>ROUNDUP(SUM(VLOOKUP(F3195,'Pontuação 3.0'!A$2:B$11,2,FALSE),VLOOKUP(E3195,'Pontuação 3.0'!C$2:D$11,2,FALSE),VLOOKUP(H3195,'Pontuação 3.0'!I$2:J$11,2,FALSE),VLOOKUP(J3195,'Pontuação 3.0'!G$2:H$11,2,FALSE),VLOOKUP(G3195,'Pontuação 3.0'!E$2:F$11,2,FALSE),VLOOKUP(K3195,'Pontuação 3.0'!K$2:L$11,2,FALSE),VLOOKUP(L3195,'Pontuação 3.0'!M$2:N$13,2,FALSE)),0)</f>
        <v>1982</v>
      </c>
      <c r="AK3195" s="9">
        <f t="shared" si="6"/>
        <v>198</v>
      </c>
      <c r="AL3195" s="9" t="str">
        <f t="array" ref="AL3195">IFERROR(INDEX('Pontuação 3.0'!G$13:G$191, MATCH(AK3195, 'Pontuação 3.0'!F$13:F$191, 0)), "Faixa Indefinida")</f>
        <v>C</v>
      </c>
      <c r="AM3195" s="9">
        <f t="shared" si="7"/>
        <v>0</v>
      </c>
      <c r="AN3195" s="9">
        <f t="shared" si="8"/>
        <v>0</v>
      </c>
      <c r="AO3195" s="9">
        <f t="shared" si="9"/>
        <v>1</v>
      </c>
      <c r="AP3195" s="9">
        <f t="shared" si="10"/>
        <v>0</v>
      </c>
      <c r="AQ3195" s="8"/>
    </row>
    <row r="3196" ht="15.75" customHeight="1">
      <c r="A3196" s="7">
        <v>45682.0</v>
      </c>
      <c r="B3196" s="8" t="s">
        <v>3680</v>
      </c>
      <c r="C3196" s="8" t="s">
        <v>12057</v>
      </c>
      <c r="D3196" s="11">
        <v>8.1982551336E10</v>
      </c>
      <c r="E3196" s="8" t="s">
        <v>11833</v>
      </c>
      <c r="F3196" s="8" t="s">
        <v>11834</v>
      </c>
      <c r="G3196" s="8" t="s">
        <v>11835</v>
      </c>
      <c r="H3196" s="8" t="s">
        <v>11850</v>
      </c>
      <c r="I3196" s="8" t="s">
        <v>11845</v>
      </c>
      <c r="J3196" s="8" t="s">
        <v>11852</v>
      </c>
      <c r="K3196" s="8" t="s">
        <v>11837</v>
      </c>
      <c r="L3196" s="8" t="s">
        <v>11851</v>
      </c>
      <c r="M3196" s="8" t="s">
        <v>11853</v>
      </c>
      <c r="N3196" s="12" t="s">
        <v>11</v>
      </c>
      <c r="O3196" s="12" t="s">
        <v>13</v>
      </c>
      <c r="P3196" s="12" t="s">
        <v>37</v>
      </c>
      <c r="Q3196" s="12" t="s">
        <v>4765</v>
      </c>
      <c r="R3196" s="12" t="s">
        <v>20</v>
      </c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9">
        <f>ROUNDUP(SUM(VLOOKUP(F3196,'Pontuação'!A$2:B$11,2,FALSE),VLOOKUP(E3196,'Pontuação'!C$2:D$11,2,FALSE),VLOOKUP(H3196,'Pontuação'!I$2:J$11,2,FALSE),VLOOKUP(J3196,'Pontuação'!G$2:H$11,2,FALSE),VLOOKUP(L3196,'Pontuação'!M$2:N$13,2,FALSE)),0)</f>
        <v>1646</v>
      </c>
      <c r="AD3196" s="10">
        <f t="shared" si="1"/>
        <v>165</v>
      </c>
      <c r="AE3196" s="10" t="str">
        <f t="array" ref="AE3196">IFERROR(INDEX('Pontuação'!G$13:G$101, MATCH(AD3196, 'Pontuação'!F$13:F$101, 0)), "Faixa Indefinida")</f>
        <v>C</v>
      </c>
      <c r="AF3196" s="10">
        <f t="shared" si="2"/>
        <v>0</v>
      </c>
      <c r="AG3196" s="10">
        <f t="shared" si="3"/>
        <v>0</v>
      </c>
      <c r="AH3196" s="10">
        <f t="shared" si="4"/>
        <v>1</v>
      </c>
      <c r="AI3196" s="10">
        <f t="shared" si="5"/>
        <v>0</v>
      </c>
      <c r="AJ3196" s="9">
        <f>ROUNDUP(SUM(VLOOKUP(F3196,'Pontuação 3.0'!A$2:B$11,2,FALSE),VLOOKUP(E3196,'Pontuação 3.0'!C$2:D$11,2,FALSE),VLOOKUP(H3196,'Pontuação 3.0'!I$2:J$11,2,FALSE),VLOOKUP(J3196,'Pontuação 3.0'!G$2:H$11,2,FALSE),VLOOKUP(G3196,'Pontuação 3.0'!E$2:F$11,2,FALSE),VLOOKUP(K3196,'Pontuação 3.0'!K$2:L$11,2,FALSE),VLOOKUP(L3196,'Pontuação 3.0'!M$2:N$13,2,FALSE)),0)</f>
        <v>2001</v>
      </c>
      <c r="AK3196" s="9">
        <f t="shared" si="6"/>
        <v>200</v>
      </c>
      <c r="AL3196" s="9" t="str">
        <f t="array" ref="AL3196">IFERROR(INDEX('Pontuação 3.0'!G$13:G$191, MATCH(AK3196, 'Pontuação 3.0'!F$13:F$191, 0)), "Faixa Indefinida")</f>
        <v>C</v>
      </c>
      <c r="AM3196" s="9">
        <f t="shared" si="7"/>
        <v>0</v>
      </c>
      <c r="AN3196" s="9">
        <f t="shared" si="8"/>
        <v>0</v>
      </c>
      <c r="AO3196" s="9">
        <f t="shared" si="9"/>
        <v>1</v>
      </c>
      <c r="AP3196" s="9">
        <f t="shared" si="10"/>
        <v>0</v>
      </c>
      <c r="AQ3196" s="8"/>
    </row>
    <row r="3197" ht="15.75" customHeight="1">
      <c r="A3197" s="7">
        <v>45682.0</v>
      </c>
      <c r="B3197" s="8" t="s">
        <v>7194</v>
      </c>
      <c r="C3197" s="8" t="s">
        <v>7195</v>
      </c>
      <c r="D3197" s="11">
        <v>8.2987193574E10</v>
      </c>
      <c r="E3197" s="8" t="s">
        <v>11833</v>
      </c>
      <c r="F3197" s="8" t="s">
        <v>11842</v>
      </c>
      <c r="G3197" s="8" t="s">
        <v>11843</v>
      </c>
      <c r="H3197" s="8" t="s">
        <v>11850</v>
      </c>
      <c r="I3197" s="8" t="s">
        <v>11837</v>
      </c>
      <c r="J3197" s="8" t="s">
        <v>11846</v>
      </c>
      <c r="K3197" s="8" t="s">
        <v>11837</v>
      </c>
      <c r="L3197" s="8" t="s">
        <v>11857</v>
      </c>
      <c r="M3197" s="8" t="s">
        <v>11853</v>
      </c>
      <c r="N3197" s="12" t="s">
        <v>11</v>
      </c>
      <c r="O3197" s="12" t="s">
        <v>13</v>
      </c>
      <c r="P3197" s="12" t="s">
        <v>37</v>
      </c>
      <c r="Q3197" s="12" t="s">
        <v>143</v>
      </c>
      <c r="R3197" s="12" t="s">
        <v>20</v>
      </c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9">
        <f>ROUNDUP(SUM(VLOOKUP(F3197,'Pontuação'!A$2:B$11,2,FALSE),VLOOKUP(E3197,'Pontuação'!C$2:D$11,2,FALSE),VLOOKUP(H3197,'Pontuação'!I$2:J$11,2,FALSE),VLOOKUP(J3197,'Pontuação'!G$2:H$11,2,FALSE),VLOOKUP(L3197,'Pontuação'!M$2:N$13,2,FALSE)),0)</f>
        <v>1516</v>
      </c>
      <c r="AD3197" s="10">
        <f t="shared" si="1"/>
        <v>152</v>
      </c>
      <c r="AE3197" s="10" t="str">
        <f t="array" ref="AE3197">IFERROR(INDEX('Pontuação'!G$13:G$101, MATCH(AD3197, 'Pontuação'!F$13:F$101, 0)), "Faixa Indefinida")</f>
        <v>C</v>
      </c>
      <c r="AF3197" s="10">
        <f t="shared" si="2"/>
        <v>0</v>
      </c>
      <c r="AG3197" s="10">
        <f t="shared" si="3"/>
        <v>0</v>
      </c>
      <c r="AH3197" s="10">
        <f t="shared" si="4"/>
        <v>1</v>
      </c>
      <c r="AI3197" s="10">
        <f t="shared" si="5"/>
        <v>0</v>
      </c>
      <c r="AJ3197" s="9">
        <f>ROUNDUP(SUM(VLOOKUP(F3197,'Pontuação 3.0'!A$2:B$11,2,FALSE),VLOOKUP(E3197,'Pontuação 3.0'!C$2:D$11,2,FALSE),VLOOKUP(H3197,'Pontuação 3.0'!I$2:J$11,2,FALSE),VLOOKUP(J3197,'Pontuação 3.0'!G$2:H$11,2,FALSE),VLOOKUP(G3197,'Pontuação 3.0'!E$2:F$11,2,FALSE),VLOOKUP(K3197,'Pontuação 3.0'!K$2:L$11,2,FALSE),VLOOKUP(L3197,'Pontuação 3.0'!M$2:N$13,2,FALSE)),0)</f>
        <v>2092</v>
      </c>
      <c r="AK3197" s="9">
        <f t="shared" si="6"/>
        <v>209</v>
      </c>
      <c r="AL3197" s="9" t="str">
        <f t="array" ref="AL3197">IFERROR(INDEX('Pontuação 3.0'!G$13:G$191, MATCH(AK3197, 'Pontuação 3.0'!F$13:F$191, 0)), "Faixa Indefinida")</f>
        <v>C</v>
      </c>
      <c r="AM3197" s="9">
        <f t="shared" si="7"/>
        <v>0</v>
      </c>
      <c r="AN3197" s="9">
        <f t="shared" si="8"/>
        <v>0</v>
      </c>
      <c r="AO3197" s="9">
        <f t="shared" si="9"/>
        <v>1</v>
      </c>
      <c r="AP3197" s="9">
        <f t="shared" si="10"/>
        <v>0</v>
      </c>
      <c r="AQ3197" s="8"/>
    </row>
    <row r="3198" ht="15.75" customHeight="1">
      <c r="A3198" s="7">
        <v>45682.0</v>
      </c>
      <c r="B3198" s="8" t="s">
        <v>7196</v>
      </c>
      <c r="C3198" s="8" t="s">
        <v>7197</v>
      </c>
      <c r="D3198" s="13" t="s">
        <v>12058</v>
      </c>
      <c r="E3198" s="8" t="s">
        <v>11868</v>
      </c>
      <c r="F3198" s="8" t="s">
        <v>11834</v>
      </c>
      <c r="G3198" s="8" t="s">
        <v>11864</v>
      </c>
      <c r="H3198" s="8" t="s">
        <v>11850</v>
      </c>
      <c r="I3198" s="8" t="s">
        <v>11837</v>
      </c>
      <c r="J3198" s="8" t="s">
        <v>11838</v>
      </c>
      <c r="K3198" s="8" t="s">
        <v>11837</v>
      </c>
      <c r="L3198" s="8" t="s">
        <v>11851</v>
      </c>
      <c r="M3198" s="8" t="s">
        <v>11859</v>
      </c>
      <c r="N3198" s="12" t="s">
        <v>11</v>
      </c>
      <c r="O3198" s="12" t="s">
        <v>13</v>
      </c>
      <c r="P3198" s="12" t="s">
        <v>31</v>
      </c>
      <c r="Q3198" s="12" t="s">
        <v>65</v>
      </c>
      <c r="R3198" s="12" t="s">
        <v>20</v>
      </c>
      <c r="S3198" s="8"/>
      <c r="T3198" s="8"/>
      <c r="U3198" s="8"/>
      <c r="V3198" s="8"/>
      <c r="W3198" s="8"/>
      <c r="X3198" s="8"/>
      <c r="Y3198" s="8"/>
      <c r="Z3198" s="8"/>
      <c r="AA3198" s="8"/>
      <c r="AB3198" s="8"/>
      <c r="AC3198" s="9">
        <f>ROUNDUP(SUM(VLOOKUP(F3198,'Pontuação'!A$2:B$11,2,FALSE),VLOOKUP(E3198,'Pontuação'!C$2:D$11,2,FALSE),VLOOKUP(H3198,'Pontuação'!I$2:J$11,2,FALSE),VLOOKUP(J3198,'Pontuação'!G$2:H$11,2,FALSE),VLOOKUP(L3198,'Pontuação'!M$2:N$13,2,FALSE)),0)</f>
        <v>1823</v>
      </c>
      <c r="AD3198" s="10">
        <f t="shared" si="1"/>
        <v>182</v>
      </c>
      <c r="AE3198" s="10" t="str">
        <f t="array" ref="AE3198">IFERROR(INDEX('Pontuação'!G$13:G$101, MATCH(AD3198, 'Pontuação'!F$13:F$101, 0)), "Faixa Indefinida")</f>
        <v>B</v>
      </c>
      <c r="AF3198" s="10">
        <f t="shared" si="2"/>
        <v>0</v>
      </c>
      <c r="AG3198" s="10">
        <f t="shared" si="3"/>
        <v>1</v>
      </c>
      <c r="AH3198" s="10">
        <f t="shared" si="4"/>
        <v>0</v>
      </c>
      <c r="AI3198" s="10">
        <f t="shared" si="5"/>
        <v>0</v>
      </c>
      <c r="AJ3198" s="9">
        <f>ROUNDUP(SUM(VLOOKUP(F3198,'Pontuação 3.0'!A$2:B$11,2,FALSE),VLOOKUP(E3198,'Pontuação 3.0'!C$2:D$11,2,FALSE),VLOOKUP(H3198,'Pontuação 3.0'!I$2:J$11,2,FALSE),VLOOKUP(J3198,'Pontuação 3.0'!G$2:H$11,2,FALSE),VLOOKUP(G3198,'Pontuação 3.0'!E$2:F$11,2,FALSE),VLOOKUP(K3198,'Pontuação 3.0'!K$2:L$11,2,FALSE),VLOOKUP(L3198,'Pontuação 3.0'!M$2:N$13,2,FALSE)),0)</f>
        <v>2328</v>
      </c>
      <c r="AK3198" s="9">
        <f t="shared" si="6"/>
        <v>233</v>
      </c>
      <c r="AL3198" s="9" t="str">
        <f t="array" ref="AL3198">IFERROR(INDEX('Pontuação 3.0'!G$13:G$191, MATCH(AK3198, 'Pontuação 3.0'!F$13:F$191, 0)), "Faixa Indefinida")</f>
        <v>B</v>
      </c>
      <c r="AM3198" s="9">
        <f t="shared" si="7"/>
        <v>0</v>
      </c>
      <c r="AN3198" s="9">
        <f t="shared" si="8"/>
        <v>1</v>
      </c>
      <c r="AO3198" s="9">
        <f t="shared" si="9"/>
        <v>0</v>
      </c>
      <c r="AP3198" s="9">
        <f t="shared" si="10"/>
        <v>0</v>
      </c>
      <c r="AQ3198" s="8"/>
    </row>
    <row r="3199" ht="15.75" customHeight="1">
      <c r="A3199" s="7">
        <v>45682.0</v>
      </c>
      <c r="B3199" s="8" t="s">
        <v>7198</v>
      </c>
      <c r="C3199" s="8" t="s">
        <v>7199</v>
      </c>
      <c r="D3199" s="8" t="s">
        <v>7200</v>
      </c>
      <c r="E3199" s="8" t="s">
        <v>11833</v>
      </c>
      <c r="F3199" s="8" t="s">
        <v>11842</v>
      </c>
      <c r="G3199" s="8" t="s">
        <v>11843</v>
      </c>
      <c r="H3199" s="8" t="s">
        <v>11865</v>
      </c>
      <c r="I3199" s="8" t="s">
        <v>11845</v>
      </c>
      <c r="J3199" s="8" t="s">
        <v>11846</v>
      </c>
      <c r="K3199" s="8" t="s">
        <v>11837</v>
      </c>
      <c r="L3199" s="8" t="s">
        <v>11840</v>
      </c>
      <c r="M3199" s="8" t="s">
        <v>11849</v>
      </c>
      <c r="N3199" s="12" t="s">
        <v>11</v>
      </c>
      <c r="O3199" s="12" t="s">
        <v>13</v>
      </c>
      <c r="P3199" s="12" t="s">
        <v>23</v>
      </c>
      <c r="Q3199" s="12" t="s">
        <v>15</v>
      </c>
      <c r="R3199" s="12" t="s">
        <v>20</v>
      </c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9">
        <f>ROUNDUP(SUM(VLOOKUP(F3199,'Pontuação'!A$2:B$11,2,FALSE),VLOOKUP(E3199,'Pontuação'!C$2:D$11,2,FALSE),VLOOKUP(H3199,'Pontuação'!I$2:J$11,2,FALSE),VLOOKUP(J3199,'Pontuação'!G$2:H$11,2,FALSE),VLOOKUP(L3199,'Pontuação'!M$2:N$13,2,FALSE)),0)</f>
        <v>1623</v>
      </c>
      <c r="AD3199" s="10">
        <f t="shared" si="1"/>
        <v>162</v>
      </c>
      <c r="AE3199" s="10" t="str">
        <f t="array" ref="AE3199">IFERROR(INDEX('Pontuação'!G$13:G$101, MATCH(AD3199, 'Pontuação'!F$13:F$101, 0)), "Faixa Indefinida")</f>
        <v>C</v>
      </c>
      <c r="AF3199" s="10">
        <f t="shared" si="2"/>
        <v>0</v>
      </c>
      <c r="AG3199" s="10">
        <f t="shared" si="3"/>
        <v>0</v>
      </c>
      <c r="AH3199" s="10">
        <f t="shared" si="4"/>
        <v>1</v>
      </c>
      <c r="AI3199" s="10">
        <f t="shared" si="5"/>
        <v>0</v>
      </c>
      <c r="AJ3199" s="9">
        <f>ROUNDUP(SUM(VLOOKUP(F3199,'Pontuação 3.0'!A$2:B$11,2,FALSE),VLOOKUP(E3199,'Pontuação 3.0'!C$2:D$11,2,FALSE),VLOOKUP(H3199,'Pontuação 3.0'!I$2:J$11,2,FALSE),VLOOKUP(J3199,'Pontuação 3.0'!G$2:H$11,2,FALSE),VLOOKUP(G3199,'Pontuação 3.0'!E$2:F$11,2,FALSE),VLOOKUP(K3199,'Pontuação 3.0'!K$2:L$11,2,FALSE),VLOOKUP(L3199,'Pontuação 3.0'!M$2:N$13,2,FALSE)),0)</f>
        <v>2036</v>
      </c>
      <c r="AK3199" s="9">
        <f t="shared" si="6"/>
        <v>204</v>
      </c>
      <c r="AL3199" s="9" t="str">
        <f t="array" ref="AL3199">IFERROR(INDEX('Pontuação 3.0'!G$13:G$191, MATCH(AK3199, 'Pontuação 3.0'!F$13:F$191, 0)), "Faixa Indefinida")</f>
        <v>C</v>
      </c>
      <c r="AM3199" s="9">
        <f t="shared" si="7"/>
        <v>0</v>
      </c>
      <c r="AN3199" s="9">
        <f t="shared" si="8"/>
        <v>0</v>
      </c>
      <c r="AO3199" s="9">
        <f t="shared" si="9"/>
        <v>1</v>
      </c>
      <c r="AP3199" s="9">
        <f t="shared" si="10"/>
        <v>0</v>
      </c>
      <c r="AQ3199" s="8"/>
    </row>
    <row r="3200" ht="15.75" customHeight="1">
      <c r="A3200" s="7">
        <v>45682.0</v>
      </c>
      <c r="B3200" s="8" t="s">
        <v>7201</v>
      </c>
      <c r="C3200" s="8" t="s">
        <v>7202</v>
      </c>
      <c r="D3200" s="11">
        <v>5.1989476996E10</v>
      </c>
      <c r="E3200" s="8" t="s">
        <v>11833</v>
      </c>
      <c r="F3200" s="8" t="s">
        <v>11842</v>
      </c>
      <c r="G3200" s="8" t="s">
        <v>11843</v>
      </c>
      <c r="H3200" s="8" t="s">
        <v>11850</v>
      </c>
      <c r="I3200" s="8" t="s">
        <v>11837</v>
      </c>
      <c r="J3200" s="8" t="s">
        <v>11852</v>
      </c>
      <c r="K3200" s="8" t="s">
        <v>11839</v>
      </c>
      <c r="L3200" s="8" t="s">
        <v>11847</v>
      </c>
      <c r="M3200" s="8" t="s">
        <v>11849</v>
      </c>
      <c r="N3200" s="12" t="s">
        <v>11</v>
      </c>
      <c r="O3200" s="12" t="s">
        <v>13</v>
      </c>
      <c r="P3200" s="12" t="s">
        <v>37</v>
      </c>
      <c r="Q3200" s="12" t="s">
        <v>143</v>
      </c>
      <c r="R3200" s="12" t="s">
        <v>20</v>
      </c>
      <c r="S3200" s="8"/>
      <c r="T3200" s="8"/>
      <c r="U3200" s="8"/>
      <c r="V3200" s="8"/>
      <c r="W3200" s="8"/>
      <c r="X3200" s="8"/>
      <c r="Y3200" s="8"/>
      <c r="Z3200" s="8"/>
      <c r="AA3200" s="8"/>
      <c r="AB3200" s="8"/>
      <c r="AC3200" s="9">
        <f>ROUNDUP(SUM(VLOOKUP(F3200,'Pontuação'!A$2:B$11,2,FALSE),VLOOKUP(E3200,'Pontuação'!C$2:D$11,2,FALSE),VLOOKUP(H3200,'Pontuação'!I$2:J$11,2,FALSE),VLOOKUP(J3200,'Pontuação'!G$2:H$11,2,FALSE),VLOOKUP(L3200,'Pontuação'!M$2:N$13,2,FALSE)),0)</f>
        <v>1790</v>
      </c>
      <c r="AD3200" s="10">
        <f t="shared" si="1"/>
        <v>179</v>
      </c>
      <c r="AE3200" s="10" t="str">
        <f t="array" ref="AE3200">IFERROR(INDEX('Pontuação'!G$13:G$101, MATCH(AD3200, 'Pontuação'!F$13:F$101, 0)), "Faixa Indefinida")</f>
        <v>B</v>
      </c>
      <c r="AF3200" s="10">
        <f t="shared" si="2"/>
        <v>0</v>
      </c>
      <c r="AG3200" s="10">
        <f t="shared" si="3"/>
        <v>1</v>
      </c>
      <c r="AH3200" s="10">
        <f t="shared" si="4"/>
        <v>0</v>
      </c>
      <c r="AI3200" s="10">
        <f t="shared" si="5"/>
        <v>0</v>
      </c>
      <c r="AJ3200" s="9">
        <f>ROUNDUP(SUM(VLOOKUP(F3200,'Pontuação 3.0'!A$2:B$11,2,FALSE),VLOOKUP(E3200,'Pontuação 3.0'!C$2:D$11,2,FALSE),VLOOKUP(H3200,'Pontuação 3.0'!I$2:J$11,2,FALSE),VLOOKUP(J3200,'Pontuação 3.0'!G$2:H$11,2,FALSE),VLOOKUP(G3200,'Pontuação 3.0'!E$2:F$11,2,FALSE),VLOOKUP(K3200,'Pontuação 3.0'!K$2:L$11,2,FALSE),VLOOKUP(L3200,'Pontuação 3.0'!M$2:N$13,2,FALSE)),0)</f>
        <v>2621</v>
      </c>
      <c r="AK3200" s="9">
        <f t="shared" si="6"/>
        <v>262</v>
      </c>
      <c r="AL3200" s="9" t="str">
        <f t="array" ref="AL3200">IFERROR(INDEX('Pontuação 3.0'!G$13:G$191, MATCH(AK3200, 'Pontuação 3.0'!F$13:F$191, 0)), "Faixa Indefinida")</f>
        <v>A</v>
      </c>
      <c r="AM3200" s="9">
        <f t="shared" si="7"/>
        <v>1</v>
      </c>
      <c r="AN3200" s="9">
        <f t="shared" si="8"/>
        <v>0</v>
      </c>
      <c r="AO3200" s="9">
        <f t="shared" si="9"/>
        <v>0</v>
      </c>
      <c r="AP3200" s="9">
        <f t="shared" si="10"/>
        <v>0</v>
      </c>
      <c r="AQ3200" s="8"/>
    </row>
    <row r="3201" ht="15.75" customHeight="1">
      <c r="A3201" s="7">
        <v>45682.0</v>
      </c>
      <c r="B3201" s="8" t="s">
        <v>7205</v>
      </c>
      <c r="C3201" s="8" t="s">
        <v>7206</v>
      </c>
      <c r="D3201" s="11">
        <v>3.3997089901E10</v>
      </c>
      <c r="E3201" s="8" t="s">
        <v>11833</v>
      </c>
      <c r="F3201" s="8" t="s">
        <v>11854</v>
      </c>
      <c r="G3201" s="8" t="s">
        <v>11867</v>
      </c>
      <c r="H3201" s="8" t="s">
        <v>11856</v>
      </c>
      <c r="I3201" s="8" t="s">
        <v>11845</v>
      </c>
      <c r="J3201" s="8" t="s">
        <v>11838</v>
      </c>
      <c r="K3201" s="8" t="s">
        <v>11839</v>
      </c>
      <c r="L3201" s="8" t="s">
        <v>11847</v>
      </c>
      <c r="M3201" s="8" t="s">
        <v>11849</v>
      </c>
      <c r="N3201" s="12" t="s">
        <v>11</v>
      </c>
      <c r="O3201" s="12" t="s">
        <v>13</v>
      </c>
      <c r="P3201" s="12" t="s">
        <v>23</v>
      </c>
      <c r="Q3201" s="12" t="s">
        <v>15</v>
      </c>
      <c r="R3201" s="12" t="s">
        <v>20</v>
      </c>
      <c r="S3201" s="8"/>
      <c r="T3201" s="8"/>
      <c r="U3201" s="8"/>
      <c r="V3201" s="8"/>
      <c r="W3201" s="8"/>
      <c r="X3201" s="8"/>
      <c r="Y3201" s="8"/>
      <c r="Z3201" s="8"/>
      <c r="AA3201" s="8"/>
      <c r="AB3201" s="8"/>
      <c r="AC3201" s="9">
        <f>ROUNDUP(SUM(VLOOKUP(F3201,'Pontuação'!A$2:B$11,2,FALSE),VLOOKUP(E3201,'Pontuação'!C$2:D$11,2,FALSE),VLOOKUP(H3201,'Pontuação'!I$2:J$11,2,FALSE),VLOOKUP(J3201,'Pontuação'!G$2:H$11,2,FALSE),VLOOKUP(L3201,'Pontuação'!M$2:N$13,2,FALSE)),0)</f>
        <v>1854</v>
      </c>
      <c r="AD3201" s="10">
        <f t="shared" si="1"/>
        <v>185</v>
      </c>
      <c r="AE3201" s="10" t="str">
        <f t="array" ref="AE3201">IFERROR(INDEX('Pontuação'!G$13:G$101, MATCH(AD3201, 'Pontuação'!F$13:F$101, 0)), "Faixa Indefinida")</f>
        <v>A</v>
      </c>
      <c r="AF3201" s="10">
        <f t="shared" si="2"/>
        <v>1</v>
      </c>
      <c r="AG3201" s="10">
        <f t="shared" si="3"/>
        <v>0</v>
      </c>
      <c r="AH3201" s="10">
        <f t="shared" si="4"/>
        <v>0</v>
      </c>
      <c r="AI3201" s="10">
        <f t="shared" si="5"/>
        <v>0</v>
      </c>
      <c r="AJ3201" s="9">
        <f>ROUNDUP(SUM(VLOOKUP(F3201,'Pontuação 3.0'!A$2:B$11,2,FALSE),VLOOKUP(E3201,'Pontuação 3.0'!C$2:D$11,2,FALSE),VLOOKUP(H3201,'Pontuação 3.0'!I$2:J$11,2,FALSE),VLOOKUP(J3201,'Pontuação 3.0'!G$2:H$11,2,FALSE),VLOOKUP(G3201,'Pontuação 3.0'!E$2:F$11,2,FALSE),VLOOKUP(K3201,'Pontuação 3.0'!K$2:L$11,2,FALSE),VLOOKUP(L3201,'Pontuação 3.0'!M$2:N$13,2,FALSE)),0)</f>
        <v>2431</v>
      </c>
      <c r="AK3201" s="9">
        <f t="shared" si="6"/>
        <v>243</v>
      </c>
      <c r="AL3201" s="9" t="str">
        <f t="array" ref="AL3201">IFERROR(INDEX('Pontuação 3.0'!G$13:G$191, MATCH(AK3201, 'Pontuação 3.0'!F$13:F$191, 0)), "Faixa Indefinida")</f>
        <v>A</v>
      </c>
      <c r="AM3201" s="9">
        <f t="shared" si="7"/>
        <v>1</v>
      </c>
      <c r="AN3201" s="9">
        <f t="shared" si="8"/>
        <v>0</v>
      </c>
      <c r="AO3201" s="9">
        <f t="shared" si="9"/>
        <v>0</v>
      </c>
      <c r="AP3201" s="9">
        <f t="shared" si="10"/>
        <v>0</v>
      </c>
      <c r="AQ3201" s="8"/>
    </row>
    <row r="3202" ht="15.75" customHeight="1">
      <c r="A3202" s="7">
        <v>45682.0</v>
      </c>
      <c r="B3202" s="8" t="s">
        <v>7182</v>
      </c>
      <c r="C3202" s="8" t="s">
        <v>7183</v>
      </c>
      <c r="D3202" s="11">
        <v>1.8996064849E10</v>
      </c>
      <c r="E3202" s="8" t="s">
        <v>11833</v>
      </c>
      <c r="F3202" s="8" t="s">
        <v>11842</v>
      </c>
      <c r="G3202" s="8" t="s">
        <v>11867</v>
      </c>
      <c r="H3202" s="8" t="s">
        <v>11844</v>
      </c>
      <c r="I3202" s="8" t="s">
        <v>11845</v>
      </c>
      <c r="J3202" s="8" t="s">
        <v>11846</v>
      </c>
      <c r="K3202" s="8" t="s">
        <v>11837</v>
      </c>
      <c r="L3202" s="8" t="s">
        <v>11870</v>
      </c>
      <c r="M3202" s="8" t="s">
        <v>11859</v>
      </c>
      <c r="N3202" s="12" t="s">
        <v>11</v>
      </c>
      <c r="O3202" s="12" t="s">
        <v>13</v>
      </c>
      <c r="P3202" s="12" t="s">
        <v>27</v>
      </c>
      <c r="Q3202" s="12" t="s">
        <v>15</v>
      </c>
      <c r="R3202" s="12" t="s">
        <v>20</v>
      </c>
      <c r="S3202" s="8"/>
      <c r="T3202" s="8"/>
      <c r="U3202" s="8"/>
      <c r="V3202" s="8"/>
      <c r="W3202" s="8"/>
      <c r="X3202" s="8"/>
      <c r="Y3202" s="8"/>
      <c r="Z3202" s="8"/>
      <c r="AA3202" s="8"/>
      <c r="AB3202" s="8"/>
      <c r="AC3202" s="9">
        <f>ROUNDUP(SUM(VLOOKUP(F3202,'Pontuação'!A$2:B$11,2,FALSE),VLOOKUP(E3202,'Pontuação'!C$2:D$11,2,FALSE),VLOOKUP(H3202,'Pontuação'!I$2:J$11,2,FALSE),VLOOKUP(J3202,'Pontuação'!G$2:H$11,2,FALSE),VLOOKUP(L3202,'Pontuação'!M$2:N$13,2,FALSE)),0)</f>
        <v>1665</v>
      </c>
      <c r="AD3202" s="10">
        <f t="shared" si="1"/>
        <v>167</v>
      </c>
      <c r="AE3202" s="10" t="str">
        <f t="array" ref="AE3202">IFERROR(INDEX('Pontuação'!G$13:G$101, MATCH(AD3202, 'Pontuação'!F$13:F$101, 0)), "Faixa Indefinida")</f>
        <v>B</v>
      </c>
      <c r="AF3202" s="10">
        <f t="shared" si="2"/>
        <v>0</v>
      </c>
      <c r="AG3202" s="10">
        <f t="shared" si="3"/>
        <v>1</v>
      </c>
      <c r="AH3202" s="10">
        <f t="shared" si="4"/>
        <v>0</v>
      </c>
      <c r="AI3202" s="10">
        <f t="shared" si="5"/>
        <v>0</v>
      </c>
      <c r="AJ3202" s="9">
        <f>ROUNDUP(SUM(VLOOKUP(F3202,'Pontuação 3.0'!A$2:B$11,2,FALSE),VLOOKUP(E3202,'Pontuação 3.0'!C$2:D$11,2,FALSE),VLOOKUP(H3202,'Pontuação 3.0'!I$2:J$11,2,FALSE),VLOOKUP(J3202,'Pontuação 3.0'!G$2:H$11,2,FALSE),VLOOKUP(G3202,'Pontuação 3.0'!E$2:F$11,2,FALSE),VLOOKUP(K3202,'Pontuação 3.0'!K$2:L$11,2,FALSE),VLOOKUP(L3202,'Pontuação 3.0'!M$2:N$13,2,FALSE)),0)</f>
        <v>2253</v>
      </c>
      <c r="AK3202" s="9">
        <f t="shared" si="6"/>
        <v>225</v>
      </c>
      <c r="AL3202" s="9" t="str">
        <f t="array" ref="AL3202">IFERROR(INDEX('Pontuação 3.0'!G$13:G$191, MATCH(AK3202, 'Pontuação 3.0'!F$13:F$191, 0)), "Faixa Indefinida")</f>
        <v>B</v>
      </c>
      <c r="AM3202" s="9">
        <f t="shared" si="7"/>
        <v>0</v>
      </c>
      <c r="AN3202" s="9">
        <f t="shared" si="8"/>
        <v>1</v>
      </c>
      <c r="AO3202" s="9">
        <f t="shared" si="9"/>
        <v>0</v>
      </c>
      <c r="AP3202" s="9">
        <f t="shared" si="10"/>
        <v>0</v>
      </c>
      <c r="AQ3202" s="8"/>
    </row>
    <row r="3203" ht="15.75" customHeight="1">
      <c r="A3203" s="7">
        <v>45682.0</v>
      </c>
      <c r="B3203" s="8" t="s">
        <v>7207</v>
      </c>
      <c r="C3203" s="8" t="s">
        <v>7208</v>
      </c>
      <c r="D3203" s="11">
        <v>2.1979303713E10</v>
      </c>
      <c r="E3203" s="8" t="s">
        <v>11833</v>
      </c>
      <c r="F3203" s="8" t="s">
        <v>11834</v>
      </c>
      <c r="G3203" s="8" t="s">
        <v>11843</v>
      </c>
      <c r="H3203" s="8" t="s">
        <v>11850</v>
      </c>
      <c r="I3203" s="8" t="s">
        <v>11837</v>
      </c>
      <c r="J3203" s="8" t="s">
        <v>11846</v>
      </c>
      <c r="K3203" s="8" t="s">
        <v>11837</v>
      </c>
      <c r="L3203" s="8" t="s">
        <v>11870</v>
      </c>
      <c r="M3203" s="8" t="s">
        <v>11853</v>
      </c>
      <c r="N3203" s="12" t="s">
        <v>11</v>
      </c>
      <c r="O3203" s="12" t="s">
        <v>13</v>
      </c>
      <c r="P3203" s="12" t="s">
        <v>99</v>
      </c>
      <c r="Q3203" s="12" t="s">
        <v>15</v>
      </c>
      <c r="R3203" s="12" t="s">
        <v>20</v>
      </c>
      <c r="S3203" s="8"/>
      <c r="T3203" s="8"/>
      <c r="U3203" s="8"/>
      <c r="V3203" s="8"/>
      <c r="W3203" s="8"/>
      <c r="X3203" s="8"/>
      <c r="Y3203" s="8"/>
      <c r="Z3203" s="8"/>
      <c r="AA3203" s="8"/>
      <c r="AB3203" s="8"/>
      <c r="AC3203" s="9">
        <f>ROUNDUP(SUM(VLOOKUP(F3203,'Pontuação'!A$2:B$11,2,FALSE),VLOOKUP(E3203,'Pontuação'!C$2:D$11,2,FALSE),VLOOKUP(H3203,'Pontuação'!I$2:J$11,2,FALSE),VLOOKUP(J3203,'Pontuação'!G$2:H$11,2,FALSE),VLOOKUP(L3203,'Pontuação'!M$2:N$13,2,FALSE)),0)</f>
        <v>1611</v>
      </c>
      <c r="AD3203" s="10">
        <f t="shared" si="1"/>
        <v>161</v>
      </c>
      <c r="AE3203" s="10" t="str">
        <f t="array" ref="AE3203">IFERROR(INDEX('Pontuação'!G$13:G$101, MATCH(AD3203, 'Pontuação'!F$13:F$101, 0)), "Faixa Indefinida")</f>
        <v>C</v>
      </c>
      <c r="AF3203" s="10">
        <f t="shared" si="2"/>
        <v>0</v>
      </c>
      <c r="AG3203" s="10">
        <f t="shared" si="3"/>
        <v>0</v>
      </c>
      <c r="AH3203" s="10">
        <f t="shared" si="4"/>
        <v>1</v>
      </c>
      <c r="AI3203" s="10">
        <f t="shared" si="5"/>
        <v>0</v>
      </c>
      <c r="AJ3203" s="9">
        <f>ROUNDUP(SUM(VLOOKUP(F3203,'Pontuação 3.0'!A$2:B$11,2,FALSE),VLOOKUP(E3203,'Pontuação 3.0'!C$2:D$11,2,FALSE),VLOOKUP(H3203,'Pontuação 3.0'!I$2:J$11,2,FALSE),VLOOKUP(J3203,'Pontuação 3.0'!G$2:H$11,2,FALSE),VLOOKUP(G3203,'Pontuação 3.0'!E$2:F$11,2,FALSE),VLOOKUP(K3203,'Pontuação 3.0'!K$2:L$11,2,FALSE),VLOOKUP(L3203,'Pontuação 3.0'!M$2:N$13,2,FALSE)),0)</f>
        <v>2183</v>
      </c>
      <c r="AK3203" s="9">
        <f t="shared" si="6"/>
        <v>218</v>
      </c>
      <c r="AL3203" s="9" t="str">
        <f t="array" ref="AL3203">IFERROR(INDEX('Pontuação 3.0'!G$13:G$191, MATCH(AK3203, 'Pontuação 3.0'!F$13:F$191, 0)), "Faixa Indefinida")</f>
        <v>B</v>
      </c>
      <c r="AM3203" s="9">
        <f t="shared" si="7"/>
        <v>0</v>
      </c>
      <c r="AN3203" s="9">
        <f t="shared" si="8"/>
        <v>1</v>
      </c>
      <c r="AO3203" s="9">
        <f t="shared" si="9"/>
        <v>0</v>
      </c>
      <c r="AP3203" s="9">
        <f t="shared" si="10"/>
        <v>0</v>
      </c>
      <c r="AQ3203" s="8"/>
    </row>
    <row r="3204" ht="15.75" customHeight="1">
      <c r="A3204" s="7">
        <v>45682.0</v>
      </c>
      <c r="B3204" s="8" t="s">
        <v>1331</v>
      </c>
      <c r="C3204" s="8" t="s">
        <v>7211</v>
      </c>
      <c r="D3204" s="11">
        <v>7.1996684699E10</v>
      </c>
      <c r="E3204" s="8" t="s">
        <v>11833</v>
      </c>
      <c r="F3204" s="8" t="s">
        <v>11861</v>
      </c>
      <c r="G3204" s="8" t="s">
        <v>11843</v>
      </c>
      <c r="H3204" s="8" t="s">
        <v>11856</v>
      </c>
      <c r="I3204" s="8" t="s">
        <v>11837</v>
      </c>
      <c r="J3204" s="8" t="s">
        <v>11846</v>
      </c>
      <c r="K3204" s="8" t="s">
        <v>11837</v>
      </c>
      <c r="L3204" s="8" t="s">
        <v>11857</v>
      </c>
      <c r="M3204" s="8" t="s">
        <v>11853</v>
      </c>
      <c r="N3204" s="12" t="s">
        <v>11</v>
      </c>
      <c r="O3204" s="12" t="s">
        <v>13</v>
      </c>
      <c r="P3204" s="12" t="s">
        <v>318</v>
      </c>
      <c r="Q3204" s="12" t="s">
        <v>15</v>
      </c>
      <c r="R3204" s="12" t="s">
        <v>20</v>
      </c>
      <c r="S3204" s="8"/>
      <c r="T3204" s="8"/>
      <c r="U3204" s="8"/>
      <c r="V3204" s="8"/>
      <c r="W3204" s="8"/>
      <c r="X3204" s="8"/>
      <c r="Y3204" s="8"/>
      <c r="Z3204" s="8"/>
      <c r="AA3204" s="8"/>
      <c r="AB3204" s="8"/>
      <c r="AC3204" s="9">
        <f>ROUNDUP(SUM(VLOOKUP(F3204,'Pontuação'!A$2:B$11,2,FALSE),VLOOKUP(E3204,'Pontuação'!C$2:D$11,2,FALSE),VLOOKUP(H3204,'Pontuação'!I$2:J$11,2,FALSE),VLOOKUP(J3204,'Pontuação'!G$2:H$11,2,FALSE),VLOOKUP(L3204,'Pontuação'!M$2:N$13,2,FALSE)),0)</f>
        <v>1157</v>
      </c>
      <c r="AD3204" s="10">
        <f t="shared" si="1"/>
        <v>116</v>
      </c>
      <c r="AE3204" s="10" t="str">
        <f t="array" ref="AE3204">IFERROR(INDEX('Pontuação'!G$13:G$101, MATCH(AD3204, 'Pontuação'!F$13:F$101, 0)), "Faixa Indefinida")</f>
        <v>D</v>
      </c>
      <c r="AF3204" s="10">
        <f t="shared" si="2"/>
        <v>0</v>
      </c>
      <c r="AG3204" s="10">
        <f t="shared" si="3"/>
        <v>0</v>
      </c>
      <c r="AH3204" s="10">
        <f t="shared" si="4"/>
        <v>0</v>
      </c>
      <c r="AI3204" s="10">
        <f t="shared" si="5"/>
        <v>1</v>
      </c>
      <c r="AJ3204" s="9">
        <f>ROUNDUP(SUM(VLOOKUP(F3204,'Pontuação 3.0'!A$2:B$11,2,FALSE),VLOOKUP(E3204,'Pontuação 3.0'!C$2:D$11,2,FALSE),VLOOKUP(H3204,'Pontuação 3.0'!I$2:J$11,2,FALSE),VLOOKUP(J3204,'Pontuação 3.0'!G$2:H$11,2,FALSE),VLOOKUP(G3204,'Pontuação 3.0'!E$2:F$11,2,FALSE),VLOOKUP(K3204,'Pontuação 3.0'!K$2:L$11,2,FALSE),VLOOKUP(L3204,'Pontuação 3.0'!M$2:N$13,2,FALSE)),0)</f>
        <v>1796</v>
      </c>
      <c r="AK3204" s="9">
        <f t="shared" si="6"/>
        <v>180</v>
      </c>
      <c r="AL3204" s="9" t="str">
        <f t="array" ref="AL3204">IFERROR(INDEX('Pontuação 3.0'!G$13:G$191, MATCH(AK3204, 'Pontuação 3.0'!F$13:F$191, 0)), "Faixa Indefinida")</f>
        <v>D</v>
      </c>
      <c r="AM3204" s="9">
        <f t="shared" si="7"/>
        <v>0</v>
      </c>
      <c r="AN3204" s="9">
        <f t="shared" si="8"/>
        <v>0</v>
      </c>
      <c r="AO3204" s="9">
        <f t="shared" si="9"/>
        <v>0</v>
      </c>
      <c r="AP3204" s="9">
        <f t="shared" si="10"/>
        <v>1</v>
      </c>
      <c r="AQ3204" s="8"/>
    </row>
    <row r="3205" ht="15.75" customHeight="1">
      <c r="A3205" s="7">
        <v>45682.0</v>
      </c>
      <c r="B3205" s="8" t="s">
        <v>7209</v>
      </c>
      <c r="C3205" s="8" t="s">
        <v>7210</v>
      </c>
      <c r="D3205" s="11">
        <v>7.7998122358E10</v>
      </c>
      <c r="E3205" s="8" t="s">
        <v>11833</v>
      </c>
      <c r="F3205" s="8" t="s">
        <v>11842</v>
      </c>
      <c r="G3205" s="8" t="s">
        <v>11855</v>
      </c>
      <c r="H3205" s="8" t="s">
        <v>11844</v>
      </c>
      <c r="I3205" s="8" t="s">
        <v>11837</v>
      </c>
      <c r="J3205" s="8" t="s">
        <v>11846</v>
      </c>
      <c r="K3205" s="8" t="s">
        <v>11837</v>
      </c>
      <c r="L3205" s="8" t="s">
        <v>11851</v>
      </c>
      <c r="M3205" s="8" t="s">
        <v>11849</v>
      </c>
      <c r="N3205" s="12" t="s">
        <v>11</v>
      </c>
      <c r="O3205" s="12" t="s">
        <v>13</v>
      </c>
      <c r="P3205" s="12" t="s">
        <v>37</v>
      </c>
      <c r="Q3205" s="12" t="s">
        <v>4765</v>
      </c>
      <c r="R3205" s="12" t="s">
        <v>20</v>
      </c>
      <c r="S3205" s="8"/>
      <c r="T3205" s="8"/>
      <c r="U3205" s="8"/>
      <c r="V3205" s="8"/>
      <c r="W3205" s="8"/>
      <c r="X3205" s="8"/>
      <c r="Y3205" s="8"/>
      <c r="Z3205" s="8"/>
      <c r="AA3205" s="8"/>
      <c r="AB3205" s="8"/>
      <c r="AC3205" s="9">
        <f>ROUNDUP(SUM(VLOOKUP(F3205,'Pontuação'!A$2:B$11,2,FALSE),VLOOKUP(E3205,'Pontuação'!C$2:D$11,2,FALSE),VLOOKUP(H3205,'Pontuação'!I$2:J$11,2,FALSE),VLOOKUP(J3205,'Pontuação'!G$2:H$11,2,FALSE),VLOOKUP(L3205,'Pontuação'!M$2:N$13,2,FALSE)),0)</f>
        <v>1595</v>
      </c>
      <c r="AD3205" s="10">
        <f t="shared" si="1"/>
        <v>160</v>
      </c>
      <c r="AE3205" s="10" t="str">
        <f t="array" ref="AE3205">IFERROR(INDEX('Pontuação'!G$13:G$101, MATCH(AD3205, 'Pontuação'!F$13:F$101, 0)), "Faixa Indefinida")</f>
        <v>C</v>
      </c>
      <c r="AF3205" s="10">
        <f t="shared" si="2"/>
        <v>0</v>
      </c>
      <c r="AG3205" s="10">
        <f t="shared" si="3"/>
        <v>0</v>
      </c>
      <c r="AH3205" s="10">
        <f t="shared" si="4"/>
        <v>1</v>
      </c>
      <c r="AI3205" s="10">
        <f t="shared" si="5"/>
        <v>0</v>
      </c>
      <c r="AJ3205" s="9">
        <f>ROUNDUP(SUM(VLOOKUP(F3205,'Pontuação 3.0'!A$2:B$11,2,FALSE),VLOOKUP(E3205,'Pontuação 3.0'!C$2:D$11,2,FALSE),VLOOKUP(H3205,'Pontuação 3.0'!I$2:J$11,2,FALSE),VLOOKUP(J3205,'Pontuação 3.0'!G$2:H$11,2,FALSE),VLOOKUP(G3205,'Pontuação 3.0'!E$2:F$11,2,FALSE),VLOOKUP(K3205,'Pontuação 3.0'!K$2:L$11,2,FALSE),VLOOKUP(L3205,'Pontuação 3.0'!M$2:N$13,2,FALSE)),0)</f>
        <v>2102</v>
      </c>
      <c r="AK3205" s="9">
        <f t="shared" si="6"/>
        <v>210</v>
      </c>
      <c r="AL3205" s="9" t="str">
        <f t="array" ref="AL3205">IFERROR(INDEX('Pontuação 3.0'!G$13:G$191, MATCH(AK3205, 'Pontuação 3.0'!F$13:F$191, 0)), "Faixa Indefinida")</f>
        <v>C</v>
      </c>
      <c r="AM3205" s="9">
        <f t="shared" si="7"/>
        <v>0</v>
      </c>
      <c r="AN3205" s="9">
        <f t="shared" si="8"/>
        <v>0</v>
      </c>
      <c r="AO3205" s="9">
        <f t="shared" si="9"/>
        <v>1</v>
      </c>
      <c r="AP3205" s="9">
        <f t="shared" si="10"/>
        <v>0</v>
      </c>
      <c r="AQ3205" s="8"/>
    </row>
    <row r="3206" ht="15.75" customHeight="1">
      <c r="A3206" s="7">
        <v>45682.0</v>
      </c>
      <c r="B3206" s="8" t="s">
        <v>7216</v>
      </c>
      <c r="C3206" s="8" t="s">
        <v>7217</v>
      </c>
      <c r="D3206" s="11">
        <v>1.4996847981E10</v>
      </c>
      <c r="E3206" s="8" t="s">
        <v>11833</v>
      </c>
      <c r="F3206" s="8" t="s">
        <v>11863</v>
      </c>
      <c r="G3206" s="8" t="s">
        <v>11843</v>
      </c>
      <c r="H3206" s="8" t="s">
        <v>11844</v>
      </c>
      <c r="I3206" s="8" t="s">
        <v>11837</v>
      </c>
      <c r="J3206" s="8" t="s">
        <v>11852</v>
      </c>
      <c r="K3206" s="8" t="s">
        <v>11837</v>
      </c>
      <c r="L3206" s="8" t="s">
        <v>11840</v>
      </c>
      <c r="M3206" s="8" t="s">
        <v>11849</v>
      </c>
      <c r="N3206" s="12" t="s">
        <v>11</v>
      </c>
      <c r="O3206" s="12" t="s">
        <v>13</v>
      </c>
      <c r="P3206" s="12" t="s">
        <v>23</v>
      </c>
      <c r="Q3206" s="12" t="s">
        <v>15</v>
      </c>
      <c r="R3206" s="12" t="s">
        <v>14</v>
      </c>
      <c r="S3206" s="8"/>
      <c r="T3206" s="8"/>
      <c r="U3206" s="8"/>
      <c r="V3206" s="8"/>
      <c r="W3206" s="8"/>
      <c r="X3206" s="8"/>
      <c r="Y3206" s="8"/>
      <c r="Z3206" s="8"/>
      <c r="AA3206" s="8"/>
      <c r="AB3206" s="8"/>
      <c r="AC3206" s="9">
        <f>ROUNDUP(SUM(VLOOKUP(F3206,'Pontuação'!A$2:B$11,2,FALSE),VLOOKUP(E3206,'Pontuação'!C$2:D$11,2,FALSE),VLOOKUP(H3206,'Pontuação'!I$2:J$11,2,FALSE),VLOOKUP(J3206,'Pontuação'!G$2:H$11,2,FALSE),VLOOKUP(L3206,'Pontuação'!M$2:N$13,2,FALSE)),0)</f>
        <v>1715</v>
      </c>
      <c r="AD3206" s="10">
        <f t="shared" si="1"/>
        <v>172</v>
      </c>
      <c r="AE3206" s="10" t="str">
        <f t="array" ref="AE3206">IFERROR(INDEX('Pontuação'!G$13:G$101, MATCH(AD3206, 'Pontuação'!F$13:F$101, 0)), "Faixa Indefinida")</f>
        <v>B</v>
      </c>
      <c r="AF3206" s="10">
        <f t="shared" si="2"/>
        <v>0</v>
      </c>
      <c r="AG3206" s="10">
        <f t="shared" si="3"/>
        <v>1</v>
      </c>
      <c r="AH3206" s="10">
        <f t="shared" si="4"/>
        <v>0</v>
      </c>
      <c r="AI3206" s="10">
        <f t="shared" si="5"/>
        <v>0</v>
      </c>
      <c r="AJ3206" s="9">
        <f>ROUNDUP(SUM(VLOOKUP(F3206,'Pontuação 3.0'!A$2:B$11,2,FALSE),VLOOKUP(E3206,'Pontuação 3.0'!C$2:D$11,2,FALSE),VLOOKUP(H3206,'Pontuação 3.0'!I$2:J$11,2,FALSE),VLOOKUP(J3206,'Pontuação 3.0'!G$2:H$11,2,FALSE),VLOOKUP(G3206,'Pontuação 3.0'!E$2:F$11,2,FALSE),VLOOKUP(K3206,'Pontuação 3.0'!K$2:L$11,2,FALSE),VLOOKUP(L3206,'Pontuação 3.0'!M$2:N$13,2,FALSE)),0)</f>
        <v>2117</v>
      </c>
      <c r="AK3206" s="9">
        <f t="shared" si="6"/>
        <v>212</v>
      </c>
      <c r="AL3206" s="9" t="str">
        <f t="array" ref="AL3206">IFERROR(INDEX('Pontuação 3.0'!G$13:G$191, MATCH(AK3206, 'Pontuação 3.0'!F$13:F$191, 0)), "Faixa Indefinida")</f>
        <v>C</v>
      </c>
      <c r="AM3206" s="9">
        <f t="shared" si="7"/>
        <v>0</v>
      </c>
      <c r="AN3206" s="9">
        <f t="shared" si="8"/>
        <v>0</v>
      </c>
      <c r="AO3206" s="9">
        <f t="shared" si="9"/>
        <v>1</v>
      </c>
      <c r="AP3206" s="9">
        <f t="shared" si="10"/>
        <v>0</v>
      </c>
      <c r="AQ3206" s="8"/>
    </row>
    <row r="3207" ht="15.75" customHeight="1">
      <c r="A3207" s="7">
        <v>45682.0</v>
      </c>
      <c r="B3207" s="8" t="s">
        <v>7214</v>
      </c>
      <c r="C3207" s="8" t="s">
        <v>7215</v>
      </c>
      <c r="D3207" s="13" t="s">
        <v>12059</v>
      </c>
      <c r="E3207" s="8" t="s">
        <v>11833</v>
      </c>
      <c r="F3207" s="8" t="s">
        <v>11842</v>
      </c>
      <c r="G3207" s="8" t="s">
        <v>11843</v>
      </c>
      <c r="H3207" s="8" t="s">
        <v>11844</v>
      </c>
      <c r="I3207" s="8" t="s">
        <v>11845</v>
      </c>
      <c r="J3207" s="8" t="s">
        <v>11846</v>
      </c>
      <c r="K3207" s="8" t="s">
        <v>11839</v>
      </c>
      <c r="L3207" s="8" t="s">
        <v>11847</v>
      </c>
      <c r="M3207" s="8" t="s">
        <v>11859</v>
      </c>
      <c r="N3207" s="12" t="s">
        <v>11</v>
      </c>
      <c r="O3207" s="12" t="s">
        <v>13</v>
      </c>
      <c r="P3207" s="12" t="s">
        <v>27</v>
      </c>
      <c r="Q3207" s="12" t="s">
        <v>15</v>
      </c>
      <c r="R3207" s="12" t="s">
        <v>14</v>
      </c>
      <c r="S3207" s="8"/>
      <c r="T3207" s="8"/>
      <c r="U3207" s="8"/>
      <c r="V3207" s="8"/>
      <c r="W3207" s="8"/>
      <c r="X3207" s="8"/>
      <c r="Y3207" s="8"/>
      <c r="Z3207" s="8"/>
      <c r="AA3207" s="8"/>
      <c r="AB3207" s="8"/>
      <c r="AC3207" s="9">
        <f>ROUNDUP(SUM(VLOOKUP(F3207,'Pontuação'!A$2:B$11,2,FALSE),VLOOKUP(E3207,'Pontuação'!C$2:D$11,2,FALSE),VLOOKUP(H3207,'Pontuação'!I$2:J$11,2,FALSE),VLOOKUP(J3207,'Pontuação'!G$2:H$11,2,FALSE),VLOOKUP(L3207,'Pontuação'!M$2:N$13,2,FALSE)),0)</f>
        <v>1727</v>
      </c>
      <c r="AD3207" s="10">
        <f t="shared" si="1"/>
        <v>173</v>
      </c>
      <c r="AE3207" s="10" t="str">
        <f t="array" ref="AE3207">IFERROR(INDEX('Pontuação'!G$13:G$101, MATCH(AD3207, 'Pontuação'!F$13:F$101, 0)), "Faixa Indefinida")</f>
        <v>B</v>
      </c>
      <c r="AF3207" s="10">
        <f t="shared" si="2"/>
        <v>0</v>
      </c>
      <c r="AG3207" s="10">
        <f t="shared" si="3"/>
        <v>1</v>
      </c>
      <c r="AH3207" s="10">
        <f t="shared" si="4"/>
        <v>0</v>
      </c>
      <c r="AI3207" s="10">
        <f t="shared" si="5"/>
        <v>0</v>
      </c>
      <c r="AJ3207" s="9">
        <f>ROUNDUP(SUM(VLOOKUP(F3207,'Pontuação 3.0'!A$2:B$11,2,FALSE),VLOOKUP(E3207,'Pontuação 3.0'!C$2:D$11,2,FALSE),VLOOKUP(H3207,'Pontuação 3.0'!I$2:J$11,2,FALSE),VLOOKUP(J3207,'Pontuação 3.0'!G$2:H$11,2,FALSE),VLOOKUP(G3207,'Pontuação 3.0'!E$2:F$11,2,FALSE),VLOOKUP(K3207,'Pontuação 3.0'!K$2:L$11,2,FALSE),VLOOKUP(L3207,'Pontuação 3.0'!M$2:N$13,2,FALSE)),0)</f>
        <v>2556</v>
      </c>
      <c r="AK3207" s="9">
        <f t="shared" si="6"/>
        <v>256</v>
      </c>
      <c r="AL3207" s="9" t="str">
        <f t="array" ref="AL3207">IFERROR(INDEX('Pontuação 3.0'!G$13:G$191, MATCH(AK3207, 'Pontuação 3.0'!F$13:F$191, 0)), "Faixa Indefinida")</f>
        <v>A</v>
      </c>
      <c r="AM3207" s="9">
        <f t="shared" si="7"/>
        <v>1</v>
      </c>
      <c r="AN3207" s="9">
        <f t="shared" si="8"/>
        <v>0</v>
      </c>
      <c r="AO3207" s="9">
        <f t="shared" si="9"/>
        <v>0</v>
      </c>
      <c r="AP3207" s="9">
        <f t="shared" si="10"/>
        <v>0</v>
      </c>
      <c r="AQ3207" s="8"/>
    </row>
    <row r="3208" ht="15.75" customHeight="1">
      <c r="A3208" s="7">
        <v>45682.0</v>
      </c>
      <c r="B3208" s="8" t="s">
        <v>7220</v>
      </c>
      <c r="C3208" s="8" t="s">
        <v>7221</v>
      </c>
      <c r="D3208" s="11">
        <v>4.8992118081E10</v>
      </c>
      <c r="E3208" s="8" t="s">
        <v>11833</v>
      </c>
      <c r="F3208" s="8" t="s">
        <v>11834</v>
      </c>
      <c r="G3208" s="8" t="s">
        <v>11835</v>
      </c>
      <c r="H3208" s="8" t="s">
        <v>11865</v>
      </c>
      <c r="I3208" s="8" t="s">
        <v>11837</v>
      </c>
      <c r="J3208" s="8" t="s">
        <v>11852</v>
      </c>
      <c r="K3208" s="8" t="s">
        <v>11839</v>
      </c>
      <c r="L3208" s="8" t="s">
        <v>11847</v>
      </c>
      <c r="M3208" s="8" t="s">
        <v>11848</v>
      </c>
      <c r="N3208" s="12" t="s">
        <v>11</v>
      </c>
      <c r="O3208" s="12" t="s">
        <v>13</v>
      </c>
      <c r="P3208" s="12" t="s">
        <v>27</v>
      </c>
      <c r="Q3208" s="12" t="s">
        <v>15</v>
      </c>
      <c r="R3208" s="12" t="s">
        <v>20</v>
      </c>
      <c r="S3208" s="8"/>
      <c r="T3208" s="8"/>
      <c r="U3208" s="8"/>
      <c r="V3208" s="8"/>
      <c r="W3208" s="8"/>
      <c r="X3208" s="8"/>
      <c r="Y3208" s="8"/>
      <c r="Z3208" s="8"/>
      <c r="AA3208" s="8"/>
      <c r="AB3208" s="8"/>
      <c r="AC3208" s="9">
        <f>ROUNDUP(SUM(VLOOKUP(F3208,'Pontuação'!A$2:B$11,2,FALSE),VLOOKUP(E3208,'Pontuação'!C$2:D$11,2,FALSE),VLOOKUP(H3208,'Pontuação'!I$2:J$11,2,FALSE),VLOOKUP(J3208,'Pontuação'!G$2:H$11,2,FALSE),VLOOKUP(L3208,'Pontuação'!M$2:N$13,2,FALSE)),0)</f>
        <v>1804</v>
      </c>
      <c r="AD3208" s="10">
        <f t="shared" si="1"/>
        <v>180</v>
      </c>
      <c r="AE3208" s="10" t="str">
        <f t="array" ref="AE3208">IFERROR(INDEX('Pontuação'!G$13:G$101, MATCH(AD3208, 'Pontuação'!F$13:F$101, 0)), "Faixa Indefinida")</f>
        <v>B</v>
      </c>
      <c r="AF3208" s="10">
        <f t="shared" si="2"/>
        <v>0</v>
      </c>
      <c r="AG3208" s="10">
        <f t="shared" si="3"/>
        <v>1</v>
      </c>
      <c r="AH3208" s="10">
        <f t="shared" si="4"/>
        <v>0</v>
      </c>
      <c r="AI3208" s="10">
        <f t="shared" si="5"/>
        <v>0</v>
      </c>
      <c r="AJ3208" s="9">
        <f>ROUNDUP(SUM(VLOOKUP(F3208,'Pontuação 3.0'!A$2:B$11,2,FALSE),VLOOKUP(E3208,'Pontuação 3.0'!C$2:D$11,2,FALSE),VLOOKUP(H3208,'Pontuação 3.0'!I$2:J$11,2,FALSE),VLOOKUP(J3208,'Pontuação 3.0'!G$2:H$11,2,FALSE),VLOOKUP(G3208,'Pontuação 3.0'!E$2:F$11,2,FALSE),VLOOKUP(K3208,'Pontuação 3.0'!K$2:L$11,2,FALSE),VLOOKUP(L3208,'Pontuação 3.0'!M$2:N$13,2,FALSE)),0)</f>
        <v>2284</v>
      </c>
      <c r="AK3208" s="9">
        <f t="shared" si="6"/>
        <v>228</v>
      </c>
      <c r="AL3208" s="9" t="str">
        <f t="array" ref="AL3208">IFERROR(INDEX('Pontuação 3.0'!G$13:G$191, MATCH(AK3208, 'Pontuação 3.0'!F$13:F$191, 0)), "Faixa Indefinida")</f>
        <v>B</v>
      </c>
      <c r="AM3208" s="9">
        <f t="shared" si="7"/>
        <v>0</v>
      </c>
      <c r="AN3208" s="9">
        <f t="shared" si="8"/>
        <v>1</v>
      </c>
      <c r="AO3208" s="9">
        <f t="shared" si="9"/>
        <v>0</v>
      </c>
      <c r="AP3208" s="9">
        <f t="shared" si="10"/>
        <v>0</v>
      </c>
      <c r="AQ3208" s="8"/>
    </row>
    <row r="3209" ht="15.75" customHeight="1">
      <c r="A3209" s="7">
        <v>45682.0</v>
      </c>
      <c r="B3209" s="8" t="s">
        <v>11788</v>
      </c>
      <c r="C3209" s="8" t="s">
        <v>11789</v>
      </c>
      <c r="D3209" s="11">
        <v>8.5997726927E10</v>
      </c>
      <c r="E3209" s="8" t="s">
        <v>11868</v>
      </c>
      <c r="F3209" s="8" t="s">
        <v>11863</v>
      </c>
      <c r="G3209" s="8" t="s">
        <v>11843</v>
      </c>
      <c r="H3209" s="8" t="s">
        <v>11850</v>
      </c>
      <c r="I3209" s="8" t="s">
        <v>11837</v>
      </c>
      <c r="J3209" s="8" t="s">
        <v>11846</v>
      </c>
      <c r="K3209" s="8" t="s">
        <v>11837</v>
      </c>
      <c r="L3209" s="8" t="s">
        <v>11851</v>
      </c>
      <c r="M3209" s="8" t="s">
        <v>11853</v>
      </c>
      <c r="N3209" s="12" t="s">
        <v>11</v>
      </c>
      <c r="O3209" s="12" t="s">
        <v>13</v>
      </c>
      <c r="P3209" s="12" t="s">
        <v>27</v>
      </c>
      <c r="Q3209" s="12" t="s">
        <v>65</v>
      </c>
      <c r="R3209" s="12" t="s">
        <v>20</v>
      </c>
      <c r="S3209" s="8"/>
      <c r="T3209" s="8"/>
      <c r="U3209" s="8"/>
      <c r="V3209" s="8"/>
      <c r="W3209" s="8"/>
      <c r="X3209" s="8"/>
      <c r="Y3209" s="8"/>
      <c r="Z3209" s="8"/>
      <c r="AA3209" s="8"/>
      <c r="AB3209" s="8"/>
      <c r="AC3209" s="9">
        <f>ROUNDUP(SUM(VLOOKUP(F3209,'Pontuação'!A$2:B$11,2,FALSE),VLOOKUP(E3209,'Pontuação'!C$2:D$11,2,FALSE),VLOOKUP(H3209,'Pontuação'!I$2:J$11,2,FALSE),VLOOKUP(J3209,'Pontuação'!G$2:H$11,2,FALSE),VLOOKUP(L3209,'Pontuação'!M$2:N$13,2,FALSE)),0)</f>
        <v>1528</v>
      </c>
      <c r="AD3209" s="10">
        <f t="shared" si="1"/>
        <v>153</v>
      </c>
      <c r="AE3209" s="10" t="str">
        <f t="array" ref="AE3209">IFERROR(INDEX('Pontuação'!G$13:G$101, MATCH(AD3209, 'Pontuação'!F$13:F$101, 0)), "Faixa Indefinida")</f>
        <v>C</v>
      </c>
      <c r="AF3209" s="10">
        <f t="shared" si="2"/>
        <v>0</v>
      </c>
      <c r="AG3209" s="10">
        <f t="shared" si="3"/>
        <v>0</v>
      </c>
      <c r="AH3209" s="10">
        <f t="shared" si="4"/>
        <v>1</v>
      </c>
      <c r="AI3209" s="10">
        <f t="shared" si="5"/>
        <v>0</v>
      </c>
      <c r="AJ3209" s="9">
        <f>ROUNDUP(SUM(VLOOKUP(F3209,'Pontuação 3.0'!A$2:B$11,2,FALSE),VLOOKUP(E3209,'Pontuação 3.0'!C$2:D$11,2,FALSE),VLOOKUP(H3209,'Pontuação 3.0'!I$2:J$11,2,FALSE),VLOOKUP(J3209,'Pontuação 3.0'!G$2:H$11,2,FALSE),VLOOKUP(G3209,'Pontuação 3.0'!E$2:F$11,2,FALSE),VLOOKUP(K3209,'Pontuação 3.0'!K$2:L$11,2,FALSE),VLOOKUP(L3209,'Pontuação 3.0'!M$2:N$13,2,FALSE)),0)</f>
        <v>1870</v>
      </c>
      <c r="AK3209" s="9">
        <f t="shared" si="6"/>
        <v>187</v>
      </c>
      <c r="AL3209" s="9" t="str">
        <f t="array" ref="AL3209">IFERROR(INDEX('Pontuação 3.0'!G$13:G$191, MATCH(AK3209, 'Pontuação 3.0'!F$13:F$191, 0)), "Faixa Indefinida")</f>
        <v>D</v>
      </c>
      <c r="AM3209" s="9">
        <f t="shared" si="7"/>
        <v>0</v>
      </c>
      <c r="AN3209" s="9">
        <f t="shared" si="8"/>
        <v>0</v>
      </c>
      <c r="AO3209" s="9">
        <f t="shared" si="9"/>
        <v>0</v>
      </c>
      <c r="AP3209" s="9">
        <f t="shared" si="10"/>
        <v>1</v>
      </c>
      <c r="AQ3209" s="8"/>
    </row>
    <row r="3210" ht="15.75" customHeight="1">
      <c r="A3210" s="7">
        <v>45682.0</v>
      </c>
      <c r="B3210" s="8" t="s">
        <v>7218</v>
      </c>
      <c r="C3210" s="8" t="s">
        <v>7219</v>
      </c>
      <c r="D3210" s="11">
        <v>6.3984312426E10</v>
      </c>
      <c r="E3210" s="8" t="s">
        <v>11833</v>
      </c>
      <c r="F3210" s="8" t="s">
        <v>11834</v>
      </c>
      <c r="G3210" s="8" t="s">
        <v>11843</v>
      </c>
      <c r="H3210" s="8" t="s">
        <v>11836</v>
      </c>
      <c r="I3210" s="8" t="s">
        <v>11845</v>
      </c>
      <c r="J3210" s="8" t="s">
        <v>11846</v>
      </c>
      <c r="K3210" s="8" t="s">
        <v>11837</v>
      </c>
      <c r="L3210" s="8" t="s">
        <v>11851</v>
      </c>
      <c r="M3210" s="8" t="s">
        <v>11848</v>
      </c>
      <c r="N3210" s="12" t="s">
        <v>11</v>
      </c>
      <c r="O3210" s="12" t="s">
        <v>13</v>
      </c>
      <c r="P3210" s="12" t="s">
        <v>23</v>
      </c>
      <c r="Q3210" s="12" t="s">
        <v>15</v>
      </c>
      <c r="R3210" s="12" t="s">
        <v>20</v>
      </c>
      <c r="S3210" s="8"/>
      <c r="T3210" s="8"/>
      <c r="U3210" s="8"/>
      <c r="V3210" s="8"/>
      <c r="W3210" s="8"/>
      <c r="X3210" s="8"/>
      <c r="Y3210" s="8"/>
      <c r="Z3210" s="8"/>
      <c r="AA3210" s="8"/>
      <c r="AB3210" s="8"/>
      <c r="AC3210" s="9">
        <f>ROUNDUP(SUM(VLOOKUP(F3210,'Pontuação'!A$2:B$11,2,FALSE),VLOOKUP(E3210,'Pontuação'!C$2:D$11,2,FALSE),VLOOKUP(H3210,'Pontuação'!I$2:J$11,2,FALSE),VLOOKUP(J3210,'Pontuação'!G$2:H$11,2,FALSE),VLOOKUP(L3210,'Pontuação'!M$2:N$13,2,FALSE)),0)</f>
        <v>1357</v>
      </c>
      <c r="AD3210" s="10">
        <f t="shared" si="1"/>
        <v>136</v>
      </c>
      <c r="AE3210" s="10" t="str">
        <f t="array" ref="AE3210">IFERROR(INDEX('Pontuação'!G$13:G$101, MATCH(AD3210, 'Pontuação'!F$13:F$101, 0)), "Faixa Indefinida")</f>
        <v>D</v>
      </c>
      <c r="AF3210" s="10">
        <f t="shared" si="2"/>
        <v>0</v>
      </c>
      <c r="AG3210" s="10">
        <f t="shared" si="3"/>
        <v>0</v>
      </c>
      <c r="AH3210" s="10">
        <f t="shared" si="4"/>
        <v>0</v>
      </c>
      <c r="AI3210" s="10">
        <f t="shared" si="5"/>
        <v>1</v>
      </c>
      <c r="AJ3210" s="9">
        <f>ROUNDUP(SUM(VLOOKUP(F3210,'Pontuação 3.0'!A$2:B$11,2,FALSE),VLOOKUP(E3210,'Pontuação 3.0'!C$2:D$11,2,FALSE),VLOOKUP(H3210,'Pontuação 3.0'!I$2:J$11,2,FALSE),VLOOKUP(J3210,'Pontuação 3.0'!G$2:H$11,2,FALSE),VLOOKUP(G3210,'Pontuação 3.0'!E$2:F$11,2,FALSE),VLOOKUP(K3210,'Pontuação 3.0'!K$2:L$11,2,FALSE),VLOOKUP(L3210,'Pontuação 3.0'!M$2:N$13,2,FALSE)),0)</f>
        <v>1881</v>
      </c>
      <c r="AK3210" s="9">
        <f t="shared" si="6"/>
        <v>188</v>
      </c>
      <c r="AL3210" s="9" t="str">
        <f t="array" ref="AL3210">IFERROR(INDEX('Pontuação 3.0'!G$13:G$191, MATCH(AK3210, 'Pontuação 3.0'!F$13:F$191, 0)), "Faixa Indefinida")</f>
        <v>D</v>
      </c>
      <c r="AM3210" s="9">
        <f t="shared" si="7"/>
        <v>0</v>
      </c>
      <c r="AN3210" s="9">
        <f t="shared" si="8"/>
        <v>0</v>
      </c>
      <c r="AO3210" s="9">
        <f t="shared" si="9"/>
        <v>0</v>
      </c>
      <c r="AP3210" s="9">
        <f t="shared" si="10"/>
        <v>1</v>
      </c>
      <c r="AQ3210" s="8"/>
    </row>
    <row r="3211" ht="15.75" customHeight="1">
      <c r="A3211" s="7">
        <v>45682.0</v>
      </c>
      <c r="B3211" s="8" t="s">
        <v>7239</v>
      </c>
      <c r="C3211" s="8" t="s">
        <v>7240</v>
      </c>
      <c r="D3211" s="8" t="s">
        <v>7241</v>
      </c>
      <c r="E3211" s="8" t="s">
        <v>11868</v>
      </c>
      <c r="F3211" s="8" t="s">
        <v>11842</v>
      </c>
      <c r="G3211" s="8" t="s">
        <v>11867</v>
      </c>
      <c r="H3211" s="8" t="s">
        <v>11856</v>
      </c>
      <c r="I3211" s="8" t="s">
        <v>11837</v>
      </c>
      <c r="J3211" s="8" t="s">
        <v>11838</v>
      </c>
      <c r="K3211" s="8" t="s">
        <v>11837</v>
      </c>
      <c r="L3211" s="8" t="s">
        <v>11847</v>
      </c>
      <c r="M3211" s="8" t="s">
        <v>11848</v>
      </c>
      <c r="N3211" s="12" t="s">
        <v>11</v>
      </c>
      <c r="O3211" s="12" t="s">
        <v>13</v>
      </c>
      <c r="P3211" s="12" t="s">
        <v>40</v>
      </c>
      <c r="Q3211" s="12" t="s">
        <v>15</v>
      </c>
      <c r="R3211" s="12" t="s">
        <v>20</v>
      </c>
      <c r="S3211" s="8"/>
      <c r="T3211" s="8"/>
      <c r="U3211" s="8"/>
      <c r="V3211" s="8"/>
      <c r="W3211" s="8"/>
      <c r="X3211" s="8"/>
      <c r="Y3211" s="8"/>
      <c r="Z3211" s="8"/>
      <c r="AA3211" s="8"/>
      <c r="AB3211" s="8"/>
      <c r="AC3211" s="9">
        <f>ROUNDUP(SUM(VLOOKUP(F3211,'Pontuação'!A$2:B$11,2,FALSE),VLOOKUP(E3211,'Pontuação'!C$2:D$11,2,FALSE),VLOOKUP(H3211,'Pontuação'!I$2:J$11,2,FALSE),VLOOKUP(J3211,'Pontuação'!G$2:H$11,2,FALSE),VLOOKUP(L3211,'Pontuação'!M$2:N$13,2,FALSE)),0)</f>
        <v>1853</v>
      </c>
      <c r="AD3211" s="10">
        <f t="shared" si="1"/>
        <v>185</v>
      </c>
      <c r="AE3211" s="10" t="str">
        <f t="array" ref="AE3211">IFERROR(INDEX('Pontuação'!G$13:G$101, MATCH(AD3211, 'Pontuação'!F$13:F$101, 0)), "Faixa Indefinida")</f>
        <v>A</v>
      </c>
      <c r="AF3211" s="10">
        <f t="shared" si="2"/>
        <v>1</v>
      </c>
      <c r="AG3211" s="10">
        <f t="shared" si="3"/>
        <v>0</v>
      </c>
      <c r="AH3211" s="10">
        <f t="shared" si="4"/>
        <v>0</v>
      </c>
      <c r="AI3211" s="10">
        <f t="shared" si="5"/>
        <v>0</v>
      </c>
      <c r="AJ3211" s="9">
        <f>ROUNDUP(SUM(VLOOKUP(F3211,'Pontuação 3.0'!A$2:B$11,2,FALSE),VLOOKUP(E3211,'Pontuação 3.0'!C$2:D$11,2,FALSE),VLOOKUP(H3211,'Pontuação 3.0'!I$2:J$11,2,FALSE),VLOOKUP(J3211,'Pontuação 3.0'!G$2:H$11,2,FALSE),VLOOKUP(G3211,'Pontuação 3.0'!E$2:F$11,2,FALSE),VLOOKUP(K3211,'Pontuação 3.0'!K$2:L$11,2,FALSE),VLOOKUP(L3211,'Pontuação 3.0'!M$2:N$13,2,FALSE)),0)</f>
        <v>2155</v>
      </c>
      <c r="AK3211" s="9">
        <f t="shared" si="6"/>
        <v>216</v>
      </c>
      <c r="AL3211" s="9" t="str">
        <f t="array" ref="AL3211">IFERROR(INDEX('Pontuação 3.0'!G$13:G$191, MATCH(AK3211, 'Pontuação 3.0'!F$13:F$191, 0)), "Faixa Indefinida")</f>
        <v>B</v>
      </c>
      <c r="AM3211" s="9">
        <f t="shared" si="7"/>
        <v>0</v>
      </c>
      <c r="AN3211" s="9">
        <f t="shared" si="8"/>
        <v>1</v>
      </c>
      <c r="AO3211" s="9">
        <f t="shared" si="9"/>
        <v>0</v>
      </c>
      <c r="AP3211" s="9">
        <f t="shared" si="10"/>
        <v>0</v>
      </c>
      <c r="AQ3211" s="8"/>
    </row>
    <row r="3212" ht="15.75" customHeight="1">
      <c r="A3212" s="7">
        <v>45682.0</v>
      </c>
      <c r="B3212" s="8" t="s">
        <v>7229</v>
      </c>
      <c r="C3212" s="8" t="s">
        <v>7230</v>
      </c>
      <c r="D3212" s="13" t="s">
        <v>12060</v>
      </c>
      <c r="E3212" s="8" t="s">
        <v>11833</v>
      </c>
      <c r="F3212" s="8" t="s">
        <v>11842</v>
      </c>
      <c r="G3212" s="8" t="s">
        <v>11843</v>
      </c>
      <c r="H3212" s="8" t="s">
        <v>11850</v>
      </c>
      <c r="I3212" s="8" t="s">
        <v>11837</v>
      </c>
      <c r="J3212" s="8" t="s">
        <v>11846</v>
      </c>
      <c r="K3212" s="8" t="s">
        <v>11837</v>
      </c>
      <c r="L3212" s="8" t="s">
        <v>11851</v>
      </c>
      <c r="M3212" s="8" t="s">
        <v>11849</v>
      </c>
      <c r="N3212" s="12" t="s">
        <v>11</v>
      </c>
      <c r="O3212" s="12" t="s">
        <v>13</v>
      </c>
      <c r="P3212" s="12" t="s">
        <v>27</v>
      </c>
      <c r="Q3212" s="12" t="s">
        <v>15</v>
      </c>
      <c r="R3212" s="12" t="s">
        <v>14</v>
      </c>
      <c r="S3212" s="8"/>
      <c r="T3212" s="8"/>
      <c r="U3212" s="8"/>
      <c r="V3212" s="8"/>
      <c r="W3212" s="8"/>
      <c r="X3212" s="8"/>
      <c r="Y3212" s="8"/>
      <c r="Z3212" s="8"/>
      <c r="AA3212" s="8"/>
      <c r="AB3212" s="8"/>
      <c r="AC3212" s="9">
        <f>ROUNDUP(SUM(VLOOKUP(F3212,'Pontuação'!A$2:B$11,2,FALSE),VLOOKUP(E3212,'Pontuação'!C$2:D$11,2,FALSE),VLOOKUP(H3212,'Pontuação'!I$2:J$11,2,FALSE),VLOOKUP(J3212,'Pontuação'!G$2:H$11,2,FALSE),VLOOKUP(L3212,'Pontuação'!M$2:N$13,2,FALSE)),0)</f>
        <v>1553</v>
      </c>
      <c r="AD3212" s="10">
        <f t="shared" si="1"/>
        <v>155</v>
      </c>
      <c r="AE3212" s="10" t="str">
        <f t="array" ref="AE3212">IFERROR(INDEX('Pontuação'!G$13:G$101, MATCH(AD3212, 'Pontuação'!F$13:F$101, 0)), "Faixa Indefinida")</f>
        <v>C</v>
      </c>
      <c r="AF3212" s="10">
        <f t="shared" si="2"/>
        <v>0</v>
      </c>
      <c r="AG3212" s="10">
        <f t="shared" si="3"/>
        <v>0</v>
      </c>
      <c r="AH3212" s="10">
        <f t="shared" si="4"/>
        <v>1</v>
      </c>
      <c r="AI3212" s="10">
        <f t="shared" si="5"/>
        <v>0</v>
      </c>
      <c r="AJ3212" s="9">
        <f>ROUNDUP(SUM(VLOOKUP(F3212,'Pontuação 3.0'!A$2:B$11,2,FALSE),VLOOKUP(E3212,'Pontuação 3.0'!C$2:D$11,2,FALSE),VLOOKUP(H3212,'Pontuação 3.0'!I$2:J$11,2,FALSE),VLOOKUP(J3212,'Pontuação 3.0'!G$2:H$11,2,FALSE),VLOOKUP(G3212,'Pontuação 3.0'!E$2:F$11,2,FALSE),VLOOKUP(K3212,'Pontuação 3.0'!K$2:L$11,2,FALSE),VLOOKUP(L3212,'Pontuação 3.0'!M$2:N$13,2,FALSE)),0)</f>
        <v>2122</v>
      </c>
      <c r="AK3212" s="9">
        <f t="shared" si="6"/>
        <v>212</v>
      </c>
      <c r="AL3212" s="9" t="str">
        <f t="array" ref="AL3212">IFERROR(INDEX('Pontuação 3.0'!G$13:G$191, MATCH(AK3212, 'Pontuação 3.0'!F$13:F$191, 0)), "Faixa Indefinida")</f>
        <v>C</v>
      </c>
      <c r="AM3212" s="9">
        <f t="shared" si="7"/>
        <v>0</v>
      </c>
      <c r="AN3212" s="9">
        <f t="shared" si="8"/>
        <v>0</v>
      </c>
      <c r="AO3212" s="9">
        <f t="shared" si="9"/>
        <v>1</v>
      </c>
      <c r="AP3212" s="9">
        <f t="shared" si="10"/>
        <v>0</v>
      </c>
      <c r="AQ3212" s="8"/>
    </row>
    <row r="3213" ht="15.75" customHeight="1">
      <c r="A3213" s="7">
        <v>45682.0</v>
      </c>
      <c r="B3213" s="8" t="s">
        <v>7223</v>
      </c>
      <c r="C3213" s="8" t="s">
        <v>7224</v>
      </c>
      <c r="D3213" s="11">
        <v>9.6984119318E10</v>
      </c>
      <c r="E3213" s="8" t="s">
        <v>11833</v>
      </c>
      <c r="F3213" s="8" t="s">
        <v>11842</v>
      </c>
      <c r="G3213" s="8" t="s">
        <v>11843</v>
      </c>
      <c r="H3213" s="8" t="s">
        <v>11856</v>
      </c>
      <c r="I3213" s="8" t="s">
        <v>11837</v>
      </c>
      <c r="J3213" s="8" t="s">
        <v>11846</v>
      </c>
      <c r="K3213" s="8" t="s">
        <v>11839</v>
      </c>
      <c r="L3213" s="8" t="s">
        <v>11851</v>
      </c>
      <c r="M3213" s="8" t="s">
        <v>11849</v>
      </c>
      <c r="N3213" s="12" t="s">
        <v>11</v>
      </c>
      <c r="O3213" s="12" t="s">
        <v>13</v>
      </c>
      <c r="P3213" s="12" t="s">
        <v>27</v>
      </c>
      <c r="Q3213" s="12" t="s">
        <v>65</v>
      </c>
      <c r="R3213" s="12" t="s">
        <v>14</v>
      </c>
      <c r="S3213" s="8"/>
      <c r="T3213" s="8"/>
      <c r="U3213" s="8"/>
      <c r="V3213" s="8"/>
      <c r="W3213" s="8"/>
      <c r="X3213" s="8"/>
      <c r="Y3213" s="8"/>
      <c r="Z3213" s="8"/>
      <c r="AA3213" s="8"/>
      <c r="AB3213" s="8"/>
      <c r="AC3213" s="9">
        <f>ROUNDUP(SUM(VLOOKUP(F3213,'Pontuação'!A$2:B$11,2,FALSE),VLOOKUP(E3213,'Pontuação'!C$2:D$11,2,FALSE),VLOOKUP(H3213,'Pontuação'!I$2:J$11,2,FALSE),VLOOKUP(J3213,'Pontuação'!G$2:H$11,2,FALSE),VLOOKUP(L3213,'Pontuação'!M$2:N$13,2,FALSE)),0)</f>
        <v>1439</v>
      </c>
      <c r="AD3213" s="10">
        <f t="shared" si="1"/>
        <v>144</v>
      </c>
      <c r="AE3213" s="10" t="str">
        <f t="array" ref="AE3213">IFERROR(INDEX('Pontuação'!G$13:G$101, MATCH(AD3213, 'Pontuação'!F$13:F$101, 0)), "Faixa Indefinida")</f>
        <v>D</v>
      </c>
      <c r="AF3213" s="10">
        <f t="shared" si="2"/>
        <v>0</v>
      </c>
      <c r="AG3213" s="10">
        <f t="shared" si="3"/>
        <v>0</v>
      </c>
      <c r="AH3213" s="10">
        <f t="shared" si="4"/>
        <v>0</v>
      </c>
      <c r="AI3213" s="10">
        <f t="shared" si="5"/>
        <v>1</v>
      </c>
      <c r="AJ3213" s="9">
        <f>ROUNDUP(SUM(VLOOKUP(F3213,'Pontuação 3.0'!A$2:B$11,2,FALSE),VLOOKUP(E3213,'Pontuação 3.0'!C$2:D$11,2,FALSE),VLOOKUP(H3213,'Pontuação 3.0'!I$2:J$11,2,FALSE),VLOOKUP(J3213,'Pontuação 3.0'!G$2:H$11,2,FALSE),VLOOKUP(G3213,'Pontuação 3.0'!E$2:F$11,2,FALSE),VLOOKUP(K3213,'Pontuação 3.0'!K$2:L$11,2,FALSE),VLOOKUP(L3213,'Pontuação 3.0'!M$2:N$13,2,FALSE)),0)</f>
        <v>2235</v>
      </c>
      <c r="AK3213" s="9">
        <f t="shared" si="6"/>
        <v>224</v>
      </c>
      <c r="AL3213" s="9" t="str">
        <f t="array" ref="AL3213">IFERROR(INDEX('Pontuação 3.0'!G$13:G$191, MATCH(AK3213, 'Pontuação 3.0'!F$13:F$191, 0)), "Faixa Indefinida")</f>
        <v>B</v>
      </c>
      <c r="AM3213" s="9">
        <f t="shared" si="7"/>
        <v>0</v>
      </c>
      <c r="AN3213" s="9">
        <f t="shared" si="8"/>
        <v>1</v>
      </c>
      <c r="AO3213" s="9">
        <f t="shared" si="9"/>
        <v>0</v>
      </c>
      <c r="AP3213" s="9">
        <f t="shared" si="10"/>
        <v>0</v>
      </c>
      <c r="AQ3213" s="8"/>
    </row>
    <row r="3214" ht="15.75" customHeight="1">
      <c r="A3214" s="7">
        <v>45682.0</v>
      </c>
      <c r="B3214" s="8" t="s">
        <v>7231</v>
      </c>
      <c r="C3214" s="8" t="s">
        <v>7232</v>
      </c>
      <c r="D3214" s="11">
        <v>1.6992312298E10</v>
      </c>
      <c r="E3214" s="8" t="s">
        <v>11833</v>
      </c>
      <c r="F3214" s="8" t="s">
        <v>11834</v>
      </c>
      <c r="G3214" s="8" t="s">
        <v>11843</v>
      </c>
      <c r="H3214" s="8" t="s">
        <v>11856</v>
      </c>
      <c r="I3214" s="8" t="s">
        <v>11837</v>
      </c>
      <c r="J3214" s="8" t="s">
        <v>11852</v>
      </c>
      <c r="K3214" s="8" t="s">
        <v>11839</v>
      </c>
      <c r="L3214" s="8" t="s">
        <v>11847</v>
      </c>
      <c r="M3214" s="8" t="s">
        <v>11848</v>
      </c>
      <c r="N3214" s="12" t="s">
        <v>11</v>
      </c>
      <c r="O3214" s="12" t="s">
        <v>13</v>
      </c>
      <c r="P3214" s="12" t="s">
        <v>123</v>
      </c>
      <c r="Q3214" s="12" t="s">
        <v>15</v>
      </c>
      <c r="R3214" s="12" t="s">
        <v>14</v>
      </c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9">
        <f>ROUNDUP(SUM(VLOOKUP(F3214,'Pontuação'!A$2:B$11,2,FALSE),VLOOKUP(E3214,'Pontuação'!C$2:D$11,2,FALSE),VLOOKUP(H3214,'Pontuação'!I$2:J$11,2,FALSE),VLOOKUP(J3214,'Pontuação'!G$2:H$11,2,FALSE),VLOOKUP(L3214,'Pontuação'!M$2:N$13,2,FALSE)),0)</f>
        <v>1664</v>
      </c>
      <c r="AD3214" s="10">
        <f t="shared" si="1"/>
        <v>166</v>
      </c>
      <c r="AE3214" s="10" t="str">
        <f t="array" ref="AE3214">IFERROR(INDEX('Pontuação'!G$13:G$101, MATCH(AD3214, 'Pontuação'!F$13:F$101, 0)), "Faixa Indefinida")</f>
        <v>B</v>
      </c>
      <c r="AF3214" s="10">
        <f t="shared" si="2"/>
        <v>0</v>
      </c>
      <c r="AG3214" s="10">
        <f t="shared" si="3"/>
        <v>1</v>
      </c>
      <c r="AH3214" s="10">
        <f t="shared" si="4"/>
        <v>0</v>
      </c>
      <c r="AI3214" s="10">
        <f t="shared" si="5"/>
        <v>0</v>
      </c>
      <c r="AJ3214" s="9">
        <f>ROUNDUP(SUM(VLOOKUP(F3214,'Pontuação 3.0'!A$2:B$11,2,FALSE),VLOOKUP(E3214,'Pontuação 3.0'!C$2:D$11,2,FALSE),VLOOKUP(H3214,'Pontuação 3.0'!I$2:J$11,2,FALSE),VLOOKUP(J3214,'Pontuação 3.0'!G$2:H$11,2,FALSE),VLOOKUP(G3214,'Pontuação 3.0'!E$2:F$11,2,FALSE),VLOOKUP(K3214,'Pontuação 3.0'!K$2:L$11,2,FALSE),VLOOKUP(L3214,'Pontuação 3.0'!M$2:N$13,2,FALSE)),0)</f>
        <v>2340</v>
      </c>
      <c r="AK3214" s="9">
        <f t="shared" si="6"/>
        <v>234</v>
      </c>
      <c r="AL3214" s="9" t="str">
        <f t="array" ref="AL3214">IFERROR(INDEX('Pontuação 3.0'!G$13:G$191, MATCH(AK3214, 'Pontuação 3.0'!F$13:F$191, 0)), "Faixa Indefinida")</f>
        <v>B</v>
      </c>
      <c r="AM3214" s="9">
        <f t="shared" si="7"/>
        <v>0</v>
      </c>
      <c r="AN3214" s="9">
        <f t="shared" si="8"/>
        <v>1</v>
      </c>
      <c r="AO3214" s="9">
        <f t="shared" si="9"/>
        <v>0</v>
      </c>
      <c r="AP3214" s="9">
        <f t="shared" si="10"/>
        <v>0</v>
      </c>
      <c r="AQ3214" s="8"/>
    </row>
    <row r="3215" ht="15.75" customHeight="1">
      <c r="A3215" s="7">
        <v>45682.0</v>
      </c>
      <c r="B3215" s="8" t="s">
        <v>7234</v>
      </c>
      <c r="C3215" s="8" t="s">
        <v>7235</v>
      </c>
      <c r="D3215" s="8" t="s">
        <v>7236</v>
      </c>
      <c r="E3215" s="8" t="s">
        <v>11833</v>
      </c>
      <c r="F3215" s="8" t="s">
        <v>11834</v>
      </c>
      <c r="G3215" s="8" t="s">
        <v>11843</v>
      </c>
      <c r="H3215" s="8" t="s">
        <v>11850</v>
      </c>
      <c r="I3215" s="8" t="s">
        <v>11845</v>
      </c>
      <c r="J3215" s="8" t="s">
        <v>11846</v>
      </c>
      <c r="K3215" s="8" t="s">
        <v>11837</v>
      </c>
      <c r="L3215" s="8" t="s">
        <v>11851</v>
      </c>
      <c r="M3215" s="8" t="s">
        <v>11848</v>
      </c>
      <c r="N3215" s="12" t="s">
        <v>11</v>
      </c>
      <c r="O3215" s="12" t="s">
        <v>13</v>
      </c>
      <c r="P3215" s="12" t="s">
        <v>27</v>
      </c>
      <c r="Q3215" s="12" t="s">
        <v>15</v>
      </c>
      <c r="R3215" s="12" t="s">
        <v>14</v>
      </c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9">
        <f>ROUNDUP(SUM(VLOOKUP(F3215,'Pontuação'!A$2:B$11,2,FALSE),VLOOKUP(E3215,'Pontuação'!C$2:D$11,2,FALSE),VLOOKUP(H3215,'Pontuação'!I$2:J$11,2,FALSE),VLOOKUP(J3215,'Pontuação'!G$2:H$11,2,FALSE),VLOOKUP(L3215,'Pontuação'!M$2:N$13,2,FALSE)),0)</f>
        <v>1541</v>
      </c>
      <c r="AD3215" s="10">
        <f t="shared" si="1"/>
        <v>154</v>
      </c>
      <c r="AE3215" s="10" t="str">
        <f t="array" ref="AE3215">IFERROR(INDEX('Pontuação'!G$13:G$101, MATCH(AD3215, 'Pontuação'!F$13:F$101, 0)), "Faixa Indefinida")</f>
        <v>C</v>
      </c>
      <c r="AF3215" s="10">
        <f t="shared" si="2"/>
        <v>0</v>
      </c>
      <c r="AG3215" s="10">
        <f t="shared" si="3"/>
        <v>0</v>
      </c>
      <c r="AH3215" s="10">
        <f t="shared" si="4"/>
        <v>1</v>
      </c>
      <c r="AI3215" s="10">
        <f t="shared" si="5"/>
        <v>0</v>
      </c>
      <c r="AJ3215" s="9">
        <f>ROUNDUP(SUM(VLOOKUP(F3215,'Pontuação 3.0'!A$2:B$11,2,FALSE),VLOOKUP(E3215,'Pontuação 3.0'!C$2:D$11,2,FALSE),VLOOKUP(H3215,'Pontuação 3.0'!I$2:J$11,2,FALSE),VLOOKUP(J3215,'Pontuação 3.0'!G$2:H$11,2,FALSE),VLOOKUP(G3215,'Pontuação 3.0'!E$2:F$11,2,FALSE),VLOOKUP(K3215,'Pontuação 3.0'!K$2:L$11,2,FALSE),VLOOKUP(L3215,'Pontuação 3.0'!M$2:N$13,2,FALSE)),0)</f>
        <v>1989</v>
      </c>
      <c r="AK3215" s="9">
        <f t="shared" si="6"/>
        <v>199</v>
      </c>
      <c r="AL3215" s="9" t="str">
        <f t="array" ref="AL3215">IFERROR(INDEX('Pontuação 3.0'!G$13:G$191, MATCH(AK3215, 'Pontuação 3.0'!F$13:F$191, 0)), "Faixa Indefinida")</f>
        <v>C</v>
      </c>
      <c r="AM3215" s="9">
        <f t="shared" si="7"/>
        <v>0</v>
      </c>
      <c r="AN3215" s="9">
        <f t="shared" si="8"/>
        <v>0</v>
      </c>
      <c r="AO3215" s="9">
        <f t="shared" si="9"/>
        <v>1</v>
      </c>
      <c r="AP3215" s="9">
        <f t="shared" si="10"/>
        <v>0</v>
      </c>
      <c r="AQ3215" s="8"/>
    </row>
    <row r="3216" ht="15.75" customHeight="1">
      <c r="A3216" s="7">
        <v>45682.0</v>
      </c>
      <c r="B3216" s="8" t="s">
        <v>7225</v>
      </c>
      <c r="C3216" s="8" t="s">
        <v>7226</v>
      </c>
      <c r="D3216" s="11">
        <v>6.5981366871E10</v>
      </c>
      <c r="E3216" s="8" t="s">
        <v>11868</v>
      </c>
      <c r="F3216" s="8" t="s">
        <v>11834</v>
      </c>
      <c r="G3216" s="8" t="s">
        <v>11867</v>
      </c>
      <c r="H3216" s="8" t="s">
        <v>11856</v>
      </c>
      <c r="I3216" s="8" t="s">
        <v>11837</v>
      </c>
      <c r="J3216" s="8" t="s">
        <v>11852</v>
      </c>
      <c r="K3216" s="8" t="s">
        <v>11837</v>
      </c>
      <c r="L3216" s="8" t="s">
        <v>11857</v>
      </c>
      <c r="M3216" s="8" t="s">
        <v>11848</v>
      </c>
      <c r="N3216" s="12" t="s">
        <v>11</v>
      </c>
      <c r="O3216" s="12" t="s">
        <v>13</v>
      </c>
      <c r="P3216" s="12" t="s">
        <v>123</v>
      </c>
      <c r="Q3216" s="12" t="s">
        <v>15</v>
      </c>
      <c r="R3216" s="12" t="s">
        <v>14</v>
      </c>
      <c r="S3216" s="8"/>
      <c r="T3216" s="8"/>
      <c r="U3216" s="8"/>
      <c r="V3216" s="8"/>
      <c r="W3216" s="8"/>
      <c r="X3216" s="8"/>
      <c r="Y3216" s="8"/>
      <c r="Z3216" s="8"/>
      <c r="AA3216" s="8"/>
      <c r="AB3216" s="8"/>
      <c r="AC3216" s="9">
        <f>ROUNDUP(SUM(VLOOKUP(F3216,'Pontuação'!A$2:B$11,2,FALSE),VLOOKUP(E3216,'Pontuação'!C$2:D$11,2,FALSE),VLOOKUP(H3216,'Pontuação'!I$2:J$11,2,FALSE),VLOOKUP(J3216,'Pontuação'!G$2:H$11,2,FALSE),VLOOKUP(L3216,'Pontuação'!M$2:N$13,2,FALSE)),0)</f>
        <v>1499</v>
      </c>
      <c r="AD3216" s="10">
        <f t="shared" si="1"/>
        <v>150</v>
      </c>
      <c r="AE3216" s="10" t="str">
        <f t="array" ref="AE3216">IFERROR(INDEX('Pontuação'!G$13:G$101, MATCH(AD3216, 'Pontuação'!F$13:F$101, 0)), "Faixa Indefinida")</f>
        <v>C</v>
      </c>
      <c r="AF3216" s="10">
        <f t="shared" si="2"/>
        <v>0</v>
      </c>
      <c r="AG3216" s="10">
        <f t="shared" si="3"/>
        <v>0</v>
      </c>
      <c r="AH3216" s="10">
        <f t="shared" si="4"/>
        <v>1</v>
      </c>
      <c r="AI3216" s="10">
        <f t="shared" si="5"/>
        <v>0</v>
      </c>
      <c r="AJ3216" s="9">
        <f>ROUNDUP(SUM(VLOOKUP(F3216,'Pontuação 3.0'!A$2:B$11,2,FALSE),VLOOKUP(E3216,'Pontuação 3.0'!C$2:D$11,2,FALSE),VLOOKUP(H3216,'Pontuação 3.0'!I$2:J$11,2,FALSE),VLOOKUP(J3216,'Pontuação 3.0'!G$2:H$11,2,FALSE),VLOOKUP(G3216,'Pontuação 3.0'!E$2:F$11,2,FALSE),VLOOKUP(K3216,'Pontuação 3.0'!K$2:L$11,2,FALSE),VLOOKUP(L3216,'Pontuação 3.0'!M$2:N$13,2,FALSE)),0)</f>
        <v>1783</v>
      </c>
      <c r="AK3216" s="9">
        <f t="shared" si="6"/>
        <v>178</v>
      </c>
      <c r="AL3216" s="9" t="str">
        <f t="array" ref="AL3216">IFERROR(INDEX('Pontuação 3.0'!G$13:G$191, MATCH(AK3216, 'Pontuação 3.0'!F$13:F$191, 0)), "Faixa Indefinida")</f>
        <v>D</v>
      </c>
      <c r="AM3216" s="9">
        <f t="shared" si="7"/>
        <v>0</v>
      </c>
      <c r="AN3216" s="9">
        <f t="shared" si="8"/>
        <v>0</v>
      </c>
      <c r="AO3216" s="9">
        <f t="shared" si="9"/>
        <v>0</v>
      </c>
      <c r="AP3216" s="9">
        <f t="shared" si="10"/>
        <v>1</v>
      </c>
      <c r="AQ3216" s="8"/>
    </row>
    <row r="3217" ht="15.75" customHeight="1">
      <c r="A3217" s="7">
        <v>45682.0</v>
      </c>
      <c r="B3217" s="8" t="s">
        <v>7227</v>
      </c>
      <c r="C3217" s="8" t="s">
        <v>7228</v>
      </c>
      <c r="D3217" s="11">
        <v>5.3999260311E10</v>
      </c>
      <c r="E3217" s="8" t="s">
        <v>11833</v>
      </c>
      <c r="F3217" s="8" t="s">
        <v>11834</v>
      </c>
      <c r="G3217" s="8" t="s">
        <v>11835</v>
      </c>
      <c r="H3217" s="8" t="s">
        <v>11850</v>
      </c>
      <c r="I3217" s="8" t="s">
        <v>11837</v>
      </c>
      <c r="J3217" s="8" t="s">
        <v>11846</v>
      </c>
      <c r="K3217" s="8" t="s">
        <v>11837</v>
      </c>
      <c r="L3217" s="8" t="s">
        <v>11847</v>
      </c>
      <c r="M3217" s="8" t="s">
        <v>11849</v>
      </c>
      <c r="N3217" s="12" t="s">
        <v>11</v>
      </c>
      <c r="O3217" s="12" t="s">
        <v>13</v>
      </c>
      <c r="P3217" s="12" t="s">
        <v>27</v>
      </c>
      <c r="Q3217" s="12" t="s">
        <v>15</v>
      </c>
      <c r="R3217" s="12" t="s">
        <v>20</v>
      </c>
      <c r="S3217" s="8"/>
      <c r="T3217" s="8"/>
      <c r="U3217" s="8"/>
      <c r="V3217" s="8"/>
      <c r="W3217" s="8"/>
      <c r="X3217" s="8"/>
      <c r="Y3217" s="8"/>
      <c r="Z3217" s="8"/>
      <c r="AA3217" s="8"/>
      <c r="AB3217" s="8"/>
      <c r="AC3217" s="9">
        <f>ROUNDUP(SUM(VLOOKUP(F3217,'Pontuação'!A$2:B$11,2,FALSE),VLOOKUP(E3217,'Pontuação'!C$2:D$11,2,FALSE),VLOOKUP(H3217,'Pontuação'!I$2:J$11,2,FALSE),VLOOKUP(J3217,'Pontuação'!G$2:H$11,2,FALSE),VLOOKUP(L3217,'Pontuação'!M$2:N$13,2,FALSE)),0)</f>
        <v>1673</v>
      </c>
      <c r="AD3217" s="10">
        <f t="shared" si="1"/>
        <v>167</v>
      </c>
      <c r="AE3217" s="10" t="str">
        <f t="array" ref="AE3217">IFERROR(INDEX('Pontuação'!G$13:G$101, MATCH(AD3217, 'Pontuação'!F$13:F$101, 0)), "Faixa Indefinida")</f>
        <v>B</v>
      </c>
      <c r="AF3217" s="10">
        <f t="shared" si="2"/>
        <v>0</v>
      </c>
      <c r="AG3217" s="10">
        <f t="shared" si="3"/>
        <v>1</v>
      </c>
      <c r="AH3217" s="10">
        <f t="shared" si="4"/>
        <v>0</v>
      </c>
      <c r="AI3217" s="10">
        <f t="shared" si="5"/>
        <v>0</v>
      </c>
      <c r="AJ3217" s="9">
        <f>ROUNDUP(SUM(VLOOKUP(F3217,'Pontuação 3.0'!A$2:B$11,2,FALSE),VLOOKUP(E3217,'Pontuação 3.0'!C$2:D$11,2,FALSE),VLOOKUP(H3217,'Pontuação 3.0'!I$2:J$11,2,FALSE),VLOOKUP(J3217,'Pontuação 3.0'!G$2:H$11,2,FALSE),VLOOKUP(G3217,'Pontuação 3.0'!E$2:F$11,2,FALSE),VLOOKUP(K3217,'Pontuação 3.0'!K$2:L$11,2,FALSE),VLOOKUP(L3217,'Pontuação 3.0'!M$2:N$13,2,FALSE)),0)</f>
        <v>1935</v>
      </c>
      <c r="AK3217" s="9">
        <f t="shared" si="6"/>
        <v>194</v>
      </c>
      <c r="AL3217" s="9" t="str">
        <f t="array" ref="AL3217">IFERROR(INDEX('Pontuação 3.0'!G$13:G$191, MATCH(AK3217, 'Pontuação 3.0'!F$13:F$191, 0)), "Faixa Indefinida")</f>
        <v>C</v>
      </c>
      <c r="AM3217" s="9">
        <f t="shared" si="7"/>
        <v>0</v>
      </c>
      <c r="AN3217" s="9">
        <f t="shared" si="8"/>
        <v>0</v>
      </c>
      <c r="AO3217" s="9">
        <f t="shared" si="9"/>
        <v>1</v>
      </c>
      <c r="AP3217" s="9">
        <f t="shared" si="10"/>
        <v>0</v>
      </c>
      <c r="AQ3217" s="8"/>
    </row>
    <row r="3218" ht="15.75" customHeight="1">
      <c r="A3218" s="7">
        <v>45682.0</v>
      </c>
      <c r="B3218" s="8" t="s">
        <v>7242</v>
      </c>
      <c r="C3218" s="8" t="s">
        <v>7243</v>
      </c>
      <c r="D3218" s="13" t="s">
        <v>12061</v>
      </c>
      <c r="E3218" s="8" t="s">
        <v>11833</v>
      </c>
      <c r="F3218" s="8" t="s">
        <v>11834</v>
      </c>
      <c r="G3218" s="8" t="s">
        <v>11835</v>
      </c>
      <c r="H3218" s="8" t="s">
        <v>11844</v>
      </c>
      <c r="I3218" s="8" t="s">
        <v>11845</v>
      </c>
      <c r="J3218" s="8" t="s">
        <v>11852</v>
      </c>
      <c r="K3218" s="8" t="s">
        <v>11839</v>
      </c>
      <c r="L3218" s="8" t="s">
        <v>11847</v>
      </c>
      <c r="M3218" s="8" t="s">
        <v>11849</v>
      </c>
      <c r="N3218" s="12" t="s">
        <v>11</v>
      </c>
      <c r="O3218" s="12" t="s">
        <v>13</v>
      </c>
      <c r="P3218" s="12" t="s">
        <v>23</v>
      </c>
      <c r="Q3218" s="12" t="s">
        <v>15</v>
      </c>
      <c r="R3218" s="12" t="s">
        <v>20</v>
      </c>
      <c r="S3218" s="8"/>
      <c r="T3218" s="8"/>
      <c r="U3218" s="8"/>
      <c r="V3218" s="8"/>
      <c r="W3218" s="8"/>
      <c r="X3218" s="8"/>
      <c r="Y3218" s="8"/>
      <c r="Z3218" s="8"/>
      <c r="AA3218" s="8"/>
      <c r="AB3218" s="8"/>
      <c r="AC3218" s="9">
        <f>ROUNDUP(SUM(VLOOKUP(F3218,'Pontuação'!A$2:B$11,2,FALSE),VLOOKUP(E3218,'Pontuação'!C$2:D$11,2,FALSE),VLOOKUP(H3218,'Pontuação'!I$2:J$11,2,FALSE),VLOOKUP(J3218,'Pontuação'!G$2:H$11,2,FALSE),VLOOKUP(L3218,'Pontuação'!M$2:N$13,2,FALSE)),0)</f>
        <v>1820</v>
      </c>
      <c r="AD3218" s="10">
        <f t="shared" si="1"/>
        <v>182</v>
      </c>
      <c r="AE3218" s="10" t="str">
        <f t="array" ref="AE3218">IFERROR(INDEX('Pontuação'!G$13:G$101, MATCH(AD3218, 'Pontuação'!F$13:F$101, 0)), "Faixa Indefinida")</f>
        <v>B</v>
      </c>
      <c r="AF3218" s="10">
        <f t="shared" si="2"/>
        <v>0</v>
      </c>
      <c r="AG3218" s="10">
        <f t="shared" si="3"/>
        <v>1</v>
      </c>
      <c r="AH3218" s="10">
        <f t="shared" si="4"/>
        <v>0</v>
      </c>
      <c r="AI3218" s="10">
        <f t="shared" si="5"/>
        <v>0</v>
      </c>
      <c r="AJ3218" s="9">
        <f>ROUNDUP(SUM(VLOOKUP(F3218,'Pontuação 3.0'!A$2:B$11,2,FALSE),VLOOKUP(E3218,'Pontuação 3.0'!C$2:D$11,2,FALSE),VLOOKUP(H3218,'Pontuação 3.0'!I$2:J$11,2,FALSE),VLOOKUP(J3218,'Pontuação 3.0'!G$2:H$11,2,FALSE),VLOOKUP(G3218,'Pontuação 3.0'!E$2:F$11,2,FALSE),VLOOKUP(K3218,'Pontuação 3.0'!K$2:L$11,2,FALSE),VLOOKUP(L3218,'Pontuação 3.0'!M$2:N$13,2,FALSE)),0)</f>
        <v>2435</v>
      </c>
      <c r="AK3218" s="9">
        <f t="shared" si="6"/>
        <v>244</v>
      </c>
      <c r="AL3218" s="9" t="str">
        <f t="array" ref="AL3218">IFERROR(INDEX('Pontuação 3.0'!G$13:G$191, MATCH(AK3218, 'Pontuação 3.0'!F$13:F$191, 0)), "Faixa Indefinida")</f>
        <v>A</v>
      </c>
      <c r="AM3218" s="9">
        <f t="shared" si="7"/>
        <v>1</v>
      </c>
      <c r="AN3218" s="9">
        <f t="shared" si="8"/>
        <v>0</v>
      </c>
      <c r="AO3218" s="9">
        <f t="shared" si="9"/>
        <v>0</v>
      </c>
      <c r="AP3218" s="9">
        <f t="shared" si="10"/>
        <v>0</v>
      </c>
      <c r="AQ3218" s="8"/>
    </row>
    <row r="3219" ht="15.75" customHeight="1">
      <c r="A3219" s="7">
        <v>45682.0</v>
      </c>
      <c r="B3219" s="8" t="s">
        <v>7246</v>
      </c>
      <c r="C3219" s="8" t="s">
        <v>7247</v>
      </c>
      <c r="D3219" s="11">
        <v>9.1993886582E10</v>
      </c>
      <c r="E3219" s="8" t="s">
        <v>11833</v>
      </c>
      <c r="F3219" s="8" t="s">
        <v>11842</v>
      </c>
      <c r="G3219" s="8" t="s">
        <v>11867</v>
      </c>
      <c r="H3219" s="8" t="s">
        <v>11856</v>
      </c>
      <c r="I3219" s="8" t="s">
        <v>11845</v>
      </c>
      <c r="J3219" s="8" t="s">
        <v>11846</v>
      </c>
      <c r="K3219" s="8" t="s">
        <v>11839</v>
      </c>
      <c r="L3219" s="8" t="s">
        <v>11847</v>
      </c>
      <c r="M3219" s="8" t="s">
        <v>11849</v>
      </c>
      <c r="N3219" s="12" t="s">
        <v>11</v>
      </c>
      <c r="O3219" s="12" t="s">
        <v>13</v>
      </c>
      <c r="P3219" s="12" t="s">
        <v>27</v>
      </c>
      <c r="Q3219" s="12" t="s">
        <v>15</v>
      </c>
      <c r="R3219" s="12" t="s">
        <v>20</v>
      </c>
      <c r="S3219" s="8"/>
      <c r="T3219" s="8"/>
      <c r="U3219" s="8"/>
      <c r="V3219" s="8"/>
      <c r="W3219" s="8"/>
      <c r="X3219" s="8"/>
      <c r="Y3219" s="8"/>
      <c r="Z3219" s="8"/>
      <c r="AA3219" s="8"/>
      <c r="AB3219" s="8"/>
      <c r="AC3219" s="9">
        <f>ROUNDUP(SUM(VLOOKUP(F3219,'Pontuação'!A$2:B$11,2,FALSE),VLOOKUP(E3219,'Pontuação'!C$2:D$11,2,FALSE),VLOOKUP(H3219,'Pontuação'!I$2:J$11,2,FALSE),VLOOKUP(J3219,'Pontuação'!G$2:H$11,2,FALSE),VLOOKUP(L3219,'Pontuação'!M$2:N$13,2,FALSE)),0)</f>
        <v>1571</v>
      </c>
      <c r="AD3219" s="10">
        <f t="shared" si="1"/>
        <v>157</v>
      </c>
      <c r="AE3219" s="10" t="str">
        <f t="array" ref="AE3219">IFERROR(INDEX('Pontuação'!G$13:G$101, MATCH(AD3219, 'Pontuação'!F$13:F$101, 0)), "Faixa Indefinida")</f>
        <v>C</v>
      </c>
      <c r="AF3219" s="10">
        <f t="shared" si="2"/>
        <v>0</v>
      </c>
      <c r="AG3219" s="10">
        <f t="shared" si="3"/>
        <v>0</v>
      </c>
      <c r="AH3219" s="10">
        <f t="shared" si="4"/>
        <v>1</v>
      </c>
      <c r="AI3219" s="10">
        <f t="shared" si="5"/>
        <v>0</v>
      </c>
      <c r="AJ3219" s="9">
        <f>ROUNDUP(SUM(VLOOKUP(F3219,'Pontuação 3.0'!A$2:B$11,2,FALSE),VLOOKUP(E3219,'Pontuação 3.0'!C$2:D$11,2,FALSE),VLOOKUP(H3219,'Pontuação 3.0'!I$2:J$11,2,FALSE),VLOOKUP(J3219,'Pontuação 3.0'!G$2:H$11,2,FALSE),VLOOKUP(G3219,'Pontuação 3.0'!E$2:F$11,2,FALSE),VLOOKUP(K3219,'Pontuação 3.0'!K$2:L$11,2,FALSE),VLOOKUP(L3219,'Pontuação 3.0'!M$2:N$13,2,FALSE)),0)</f>
        <v>2171</v>
      </c>
      <c r="AK3219" s="9">
        <f t="shared" si="6"/>
        <v>217</v>
      </c>
      <c r="AL3219" s="9" t="str">
        <f t="array" ref="AL3219">IFERROR(INDEX('Pontuação 3.0'!G$13:G$191, MATCH(AK3219, 'Pontuação 3.0'!F$13:F$191, 0)), "Faixa Indefinida")</f>
        <v>B</v>
      </c>
      <c r="AM3219" s="9">
        <f t="shared" si="7"/>
        <v>0</v>
      </c>
      <c r="AN3219" s="9">
        <f t="shared" si="8"/>
        <v>1</v>
      </c>
      <c r="AO3219" s="9">
        <f t="shared" si="9"/>
        <v>0</v>
      </c>
      <c r="AP3219" s="9">
        <f t="shared" si="10"/>
        <v>0</v>
      </c>
      <c r="AQ3219" s="8"/>
    </row>
    <row r="3220" ht="15.75" customHeight="1">
      <c r="A3220" s="7">
        <v>45682.0</v>
      </c>
      <c r="B3220" s="8" t="s">
        <v>7248</v>
      </c>
      <c r="C3220" s="8" t="s">
        <v>7249</v>
      </c>
      <c r="D3220" s="11">
        <v>4.8996294088E10</v>
      </c>
      <c r="E3220" s="8" t="s">
        <v>11833</v>
      </c>
      <c r="F3220" s="8" t="s">
        <v>11842</v>
      </c>
      <c r="G3220" s="8" t="s">
        <v>11843</v>
      </c>
      <c r="H3220" s="8" t="s">
        <v>11850</v>
      </c>
      <c r="I3220" s="8" t="s">
        <v>11837</v>
      </c>
      <c r="J3220" s="8" t="s">
        <v>11838</v>
      </c>
      <c r="K3220" s="8" t="s">
        <v>11837</v>
      </c>
      <c r="L3220" s="8" t="s">
        <v>11847</v>
      </c>
      <c r="M3220" s="8" t="s">
        <v>11849</v>
      </c>
      <c r="N3220" s="12" t="s">
        <v>11</v>
      </c>
      <c r="O3220" s="12" t="s">
        <v>13</v>
      </c>
      <c r="P3220" s="12" t="s">
        <v>23</v>
      </c>
      <c r="Q3220" s="12" t="s">
        <v>15</v>
      </c>
      <c r="R3220" s="12" t="s">
        <v>20</v>
      </c>
      <c r="S3220" s="8"/>
      <c r="T3220" s="8"/>
      <c r="U3220" s="8"/>
      <c r="V3220" s="8"/>
      <c r="W3220" s="8"/>
      <c r="X3220" s="8"/>
      <c r="Y3220" s="8"/>
      <c r="Z3220" s="8"/>
      <c r="AA3220" s="8"/>
      <c r="AB3220" s="8"/>
      <c r="AC3220" s="9">
        <f>ROUNDUP(SUM(VLOOKUP(F3220,'Pontuação'!A$2:B$11,2,FALSE),VLOOKUP(E3220,'Pontuação'!C$2:D$11,2,FALSE),VLOOKUP(H3220,'Pontuação'!I$2:J$11,2,FALSE),VLOOKUP(J3220,'Pontuação'!G$2:H$11,2,FALSE),VLOOKUP(L3220,'Pontuação'!M$2:N$13,2,FALSE)),0)</f>
        <v>1963</v>
      </c>
      <c r="AD3220" s="10">
        <f t="shared" si="1"/>
        <v>196</v>
      </c>
      <c r="AE3220" s="10" t="str">
        <f t="array" ref="AE3220">IFERROR(INDEX('Pontuação'!G$13:G$101, MATCH(AD3220, 'Pontuação'!F$13:F$101, 0)), "Faixa Indefinida")</f>
        <v>A</v>
      </c>
      <c r="AF3220" s="10">
        <f t="shared" si="2"/>
        <v>1</v>
      </c>
      <c r="AG3220" s="10">
        <f t="shared" si="3"/>
        <v>0</v>
      </c>
      <c r="AH3220" s="10">
        <f t="shared" si="4"/>
        <v>0</v>
      </c>
      <c r="AI3220" s="10">
        <f t="shared" si="5"/>
        <v>0</v>
      </c>
      <c r="AJ3220" s="9">
        <f>ROUNDUP(SUM(VLOOKUP(F3220,'Pontuação 3.0'!A$2:B$11,2,FALSE),VLOOKUP(E3220,'Pontuação 3.0'!C$2:D$11,2,FALSE),VLOOKUP(H3220,'Pontuação 3.0'!I$2:J$11,2,FALSE),VLOOKUP(J3220,'Pontuação 3.0'!G$2:H$11,2,FALSE),VLOOKUP(G3220,'Pontuação 3.0'!E$2:F$11,2,FALSE),VLOOKUP(K3220,'Pontuação 3.0'!K$2:L$11,2,FALSE),VLOOKUP(L3220,'Pontuação 3.0'!M$2:N$13,2,FALSE)),0)</f>
        <v>2483</v>
      </c>
      <c r="AK3220" s="9">
        <f t="shared" si="6"/>
        <v>248</v>
      </c>
      <c r="AL3220" s="9" t="str">
        <f t="array" ref="AL3220">IFERROR(INDEX('Pontuação 3.0'!G$13:G$191, MATCH(AK3220, 'Pontuação 3.0'!F$13:F$191, 0)), "Faixa Indefinida")</f>
        <v>A</v>
      </c>
      <c r="AM3220" s="9">
        <f t="shared" si="7"/>
        <v>1</v>
      </c>
      <c r="AN3220" s="9">
        <f t="shared" si="8"/>
        <v>0</v>
      </c>
      <c r="AO3220" s="9">
        <f t="shared" si="9"/>
        <v>0</v>
      </c>
      <c r="AP3220" s="9">
        <f t="shared" si="10"/>
        <v>0</v>
      </c>
      <c r="AQ3220" s="8"/>
    </row>
    <row r="3221" ht="15.75" customHeight="1">
      <c r="A3221" s="7">
        <v>45682.0</v>
      </c>
      <c r="B3221" s="8" t="s">
        <v>7253</v>
      </c>
      <c r="C3221" s="8" t="s">
        <v>7254</v>
      </c>
      <c r="D3221" s="11">
        <v>1.3997893322E10</v>
      </c>
      <c r="E3221" s="8" t="s">
        <v>11833</v>
      </c>
      <c r="F3221" s="8" t="s">
        <v>11842</v>
      </c>
      <c r="G3221" s="8" t="s">
        <v>11843</v>
      </c>
      <c r="H3221" s="8" t="s">
        <v>11865</v>
      </c>
      <c r="I3221" s="8" t="s">
        <v>11845</v>
      </c>
      <c r="J3221" s="8" t="s">
        <v>11846</v>
      </c>
      <c r="K3221" s="8" t="s">
        <v>11839</v>
      </c>
      <c r="L3221" s="8" t="s">
        <v>11847</v>
      </c>
      <c r="M3221" s="8" t="s">
        <v>11849</v>
      </c>
      <c r="N3221" s="12" t="s">
        <v>11</v>
      </c>
      <c r="O3221" s="12" t="s">
        <v>13</v>
      </c>
      <c r="P3221" s="12" t="s">
        <v>23</v>
      </c>
      <c r="Q3221" s="12" t="s">
        <v>15</v>
      </c>
      <c r="R3221" s="12" t="s">
        <v>20</v>
      </c>
      <c r="S3221" s="8"/>
      <c r="T3221" s="8"/>
      <c r="U3221" s="8"/>
      <c r="V3221" s="8"/>
      <c r="W3221" s="8"/>
      <c r="X3221" s="8"/>
      <c r="Y3221" s="8"/>
      <c r="Z3221" s="8"/>
      <c r="AA3221" s="8"/>
      <c r="AB3221" s="8"/>
      <c r="AC3221" s="9">
        <f>ROUNDUP(SUM(VLOOKUP(F3221,'Pontuação'!A$2:B$11,2,FALSE),VLOOKUP(E3221,'Pontuação'!C$2:D$11,2,FALSE),VLOOKUP(H3221,'Pontuação'!I$2:J$11,2,FALSE),VLOOKUP(J3221,'Pontuação'!G$2:H$11,2,FALSE),VLOOKUP(L3221,'Pontuação'!M$2:N$13,2,FALSE)),0)</f>
        <v>1711</v>
      </c>
      <c r="AD3221" s="10">
        <f t="shared" si="1"/>
        <v>171</v>
      </c>
      <c r="AE3221" s="10" t="str">
        <f t="array" ref="AE3221">IFERROR(INDEX('Pontuação'!G$13:G$101, MATCH(AD3221, 'Pontuação'!F$13:F$101, 0)), "Faixa Indefinida")</f>
        <v>B</v>
      </c>
      <c r="AF3221" s="10">
        <f t="shared" si="2"/>
        <v>0</v>
      </c>
      <c r="AG3221" s="10">
        <f t="shared" si="3"/>
        <v>1</v>
      </c>
      <c r="AH3221" s="10">
        <f t="shared" si="4"/>
        <v>0</v>
      </c>
      <c r="AI3221" s="10">
        <f t="shared" si="5"/>
        <v>0</v>
      </c>
      <c r="AJ3221" s="9">
        <f>ROUNDUP(SUM(VLOOKUP(F3221,'Pontuação 3.0'!A$2:B$11,2,FALSE),VLOOKUP(E3221,'Pontuação 3.0'!C$2:D$11,2,FALSE),VLOOKUP(H3221,'Pontuação 3.0'!I$2:J$11,2,FALSE),VLOOKUP(J3221,'Pontuação 3.0'!G$2:H$11,2,FALSE),VLOOKUP(G3221,'Pontuação 3.0'!E$2:F$11,2,FALSE),VLOOKUP(K3221,'Pontuação 3.0'!K$2:L$11,2,FALSE),VLOOKUP(L3221,'Pontuação 3.0'!M$2:N$13,2,FALSE)),0)</f>
        <v>2405</v>
      </c>
      <c r="AK3221" s="9">
        <f t="shared" si="6"/>
        <v>241</v>
      </c>
      <c r="AL3221" s="9" t="str">
        <f t="array" ref="AL3221">IFERROR(INDEX('Pontuação 3.0'!G$13:G$191, MATCH(AK3221, 'Pontuação 3.0'!F$13:F$191, 0)), "Faixa Indefinida")</f>
        <v>A</v>
      </c>
      <c r="AM3221" s="9">
        <f t="shared" si="7"/>
        <v>1</v>
      </c>
      <c r="AN3221" s="9">
        <f t="shared" si="8"/>
        <v>0</v>
      </c>
      <c r="AO3221" s="9">
        <f t="shared" si="9"/>
        <v>0</v>
      </c>
      <c r="AP3221" s="9">
        <f t="shared" si="10"/>
        <v>0</v>
      </c>
      <c r="AQ3221" s="8"/>
    </row>
    <row r="3222" ht="15.75" customHeight="1">
      <c r="A3222" s="7">
        <v>45682.0</v>
      </c>
      <c r="B3222" s="8" t="s">
        <v>7244</v>
      </c>
      <c r="C3222" s="8" t="s">
        <v>7245</v>
      </c>
      <c r="D3222" s="11">
        <v>6.1991895453E10</v>
      </c>
      <c r="E3222" s="8" t="s">
        <v>11833</v>
      </c>
      <c r="F3222" s="8" t="s">
        <v>11842</v>
      </c>
      <c r="G3222" s="8" t="s">
        <v>11843</v>
      </c>
      <c r="H3222" s="8" t="s">
        <v>11844</v>
      </c>
      <c r="I3222" s="8" t="s">
        <v>11837</v>
      </c>
      <c r="J3222" s="8" t="s">
        <v>11846</v>
      </c>
      <c r="K3222" s="8" t="s">
        <v>11837</v>
      </c>
      <c r="L3222" s="8" t="s">
        <v>11857</v>
      </c>
      <c r="M3222" s="8" t="s">
        <v>11853</v>
      </c>
      <c r="N3222" s="12" t="s">
        <v>11</v>
      </c>
      <c r="O3222" s="12" t="s">
        <v>13</v>
      </c>
      <c r="P3222" s="12" t="s">
        <v>123</v>
      </c>
      <c r="Q3222" s="12" t="s">
        <v>15</v>
      </c>
      <c r="R3222" s="12" t="s">
        <v>14</v>
      </c>
      <c r="S3222" s="8"/>
      <c r="T3222" s="8"/>
      <c r="U3222" s="8"/>
      <c r="V3222" s="8"/>
      <c r="W3222" s="8"/>
      <c r="X3222" s="8"/>
      <c r="Y3222" s="8"/>
      <c r="Z3222" s="8"/>
      <c r="AA3222" s="8"/>
      <c r="AB3222" s="8"/>
      <c r="AC3222" s="9">
        <f>ROUNDUP(SUM(VLOOKUP(F3222,'Pontuação'!A$2:B$11,2,FALSE),VLOOKUP(E3222,'Pontuação'!C$2:D$11,2,FALSE),VLOOKUP(H3222,'Pontuação'!I$2:J$11,2,FALSE),VLOOKUP(J3222,'Pontuação'!G$2:H$11,2,FALSE),VLOOKUP(L3222,'Pontuação'!M$2:N$13,2,FALSE)),0)</f>
        <v>1558</v>
      </c>
      <c r="AD3222" s="10">
        <f t="shared" si="1"/>
        <v>156</v>
      </c>
      <c r="AE3222" s="10" t="str">
        <f t="array" ref="AE3222">IFERROR(INDEX('Pontuação'!G$13:G$101, MATCH(AD3222, 'Pontuação'!F$13:F$101, 0)), "Faixa Indefinida")</f>
        <v>C</v>
      </c>
      <c r="AF3222" s="10">
        <f t="shared" si="2"/>
        <v>0</v>
      </c>
      <c r="AG3222" s="10">
        <f t="shared" si="3"/>
        <v>0</v>
      </c>
      <c r="AH3222" s="10">
        <f t="shared" si="4"/>
        <v>1</v>
      </c>
      <c r="AI3222" s="10">
        <f t="shared" si="5"/>
        <v>0</v>
      </c>
      <c r="AJ3222" s="9">
        <f>ROUNDUP(SUM(VLOOKUP(F3222,'Pontuação 3.0'!A$2:B$11,2,FALSE),VLOOKUP(E3222,'Pontuação 3.0'!C$2:D$11,2,FALSE),VLOOKUP(H3222,'Pontuação 3.0'!I$2:J$11,2,FALSE),VLOOKUP(J3222,'Pontuação 3.0'!G$2:H$11,2,FALSE),VLOOKUP(G3222,'Pontuação 3.0'!E$2:F$11,2,FALSE),VLOOKUP(K3222,'Pontuação 3.0'!K$2:L$11,2,FALSE),VLOOKUP(L3222,'Pontuação 3.0'!M$2:N$13,2,FALSE)),0)</f>
        <v>2179</v>
      </c>
      <c r="AK3222" s="9">
        <f t="shared" si="6"/>
        <v>218</v>
      </c>
      <c r="AL3222" s="9" t="str">
        <f t="array" ref="AL3222">IFERROR(INDEX('Pontuação 3.0'!G$13:G$191, MATCH(AK3222, 'Pontuação 3.0'!F$13:F$191, 0)), "Faixa Indefinida")</f>
        <v>B</v>
      </c>
      <c r="AM3222" s="9">
        <f t="shared" si="7"/>
        <v>0</v>
      </c>
      <c r="AN3222" s="9">
        <f t="shared" si="8"/>
        <v>1</v>
      </c>
      <c r="AO3222" s="9">
        <f t="shared" si="9"/>
        <v>0</v>
      </c>
      <c r="AP3222" s="9">
        <f t="shared" si="10"/>
        <v>0</v>
      </c>
      <c r="AQ3222" s="8"/>
    </row>
    <row r="3223" ht="15.75" customHeight="1">
      <c r="A3223" s="7">
        <v>45682.0</v>
      </c>
      <c r="B3223" s="8" t="s">
        <v>7256</v>
      </c>
      <c r="C3223" s="8" t="s">
        <v>7257</v>
      </c>
      <c r="D3223" s="11">
        <v>8.3993275187E10</v>
      </c>
      <c r="E3223" s="8" t="s">
        <v>11833</v>
      </c>
      <c r="F3223" s="8" t="s">
        <v>11842</v>
      </c>
      <c r="G3223" s="8" t="s">
        <v>11843</v>
      </c>
      <c r="H3223" s="8" t="s">
        <v>11844</v>
      </c>
      <c r="I3223" s="8" t="s">
        <v>11837</v>
      </c>
      <c r="J3223" s="8" t="s">
        <v>11846</v>
      </c>
      <c r="K3223" s="8" t="s">
        <v>11839</v>
      </c>
      <c r="L3223" s="8" t="s">
        <v>11840</v>
      </c>
      <c r="M3223" s="8" t="s">
        <v>11848</v>
      </c>
      <c r="N3223" s="12" t="s">
        <v>11</v>
      </c>
      <c r="O3223" s="12" t="s">
        <v>13</v>
      </c>
      <c r="P3223" s="12" t="s">
        <v>27</v>
      </c>
      <c r="Q3223" s="12" t="s">
        <v>24</v>
      </c>
      <c r="R3223" s="12" t="s">
        <v>20</v>
      </c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9">
        <f>ROUNDUP(SUM(VLOOKUP(F3223,'Pontuação'!A$2:B$11,2,FALSE),VLOOKUP(E3223,'Pontuação'!C$2:D$11,2,FALSE),VLOOKUP(H3223,'Pontuação'!I$2:J$11,2,FALSE),VLOOKUP(J3223,'Pontuação'!G$2:H$11,2,FALSE),VLOOKUP(L3223,'Pontuação'!M$2:N$13,2,FALSE)),0)</f>
        <v>1639</v>
      </c>
      <c r="AD3223" s="10">
        <f t="shared" si="1"/>
        <v>164</v>
      </c>
      <c r="AE3223" s="10" t="str">
        <f t="array" ref="AE3223">IFERROR(INDEX('Pontuação'!G$13:G$101, MATCH(AD3223, 'Pontuação'!F$13:F$101, 0)), "Faixa Indefinida")</f>
        <v>C</v>
      </c>
      <c r="AF3223" s="10">
        <f t="shared" si="2"/>
        <v>0</v>
      </c>
      <c r="AG3223" s="10">
        <f t="shared" si="3"/>
        <v>0</v>
      </c>
      <c r="AH3223" s="10">
        <f t="shared" si="4"/>
        <v>1</v>
      </c>
      <c r="AI3223" s="10">
        <f t="shared" si="5"/>
        <v>0</v>
      </c>
      <c r="AJ3223" s="9">
        <f>ROUNDUP(SUM(VLOOKUP(F3223,'Pontuação 3.0'!A$2:B$11,2,FALSE),VLOOKUP(E3223,'Pontuação 3.0'!C$2:D$11,2,FALSE),VLOOKUP(H3223,'Pontuação 3.0'!I$2:J$11,2,FALSE),VLOOKUP(J3223,'Pontuação 3.0'!G$2:H$11,2,FALSE),VLOOKUP(G3223,'Pontuação 3.0'!E$2:F$11,2,FALSE),VLOOKUP(K3223,'Pontuação 3.0'!K$2:L$11,2,FALSE),VLOOKUP(L3223,'Pontuação 3.0'!M$2:N$13,2,FALSE)),0)</f>
        <v>2448</v>
      </c>
      <c r="AK3223" s="9">
        <f t="shared" si="6"/>
        <v>245</v>
      </c>
      <c r="AL3223" s="9" t="str">
        <f t="array" ref="AL3223">IFERROR(INDEX('Pontuação 3.0'!G$13:G$191, MATCH(AK3223, 'Pontuação 3.0'!F$13:F$191, 0)), "Faixa Indefinida")</f>
        <v>A</v>
      </c>
      <c r="AM3223" s="9">
        <f t="shared" si="7"/>
        <v>1</v>
      </c>
      <c r="AN3223" s="9">
        <f t="shared" si="8"/>
        <v>0</v>
      </c>
      <c r="AO3223" s="9">
        <f t="shared" si="9"/>
        <v>0</v>
      </c>
      <c r="AP3223" s="9">
        <f t="shared" si="10"/>
        <v>0</v>
      </c>
      <c r="AQ3223" s="8"/>
    </row>
    <row r="3224" ht="15.75" customHeight="1">
      <c r="A3224" s="7">
        <v>45682.0</v>
      </c>
      <c r="B3224" s="8" t="s">
        <v>7250</v>
      </c>
      <c r="C3224" s="8" t="s">
        <v>7251</v>
      </c>
      <c r="D3224" s="8" t="s">
        <v>7252</v>
      </c>
      <c r="E3224" s="8" t="s">
        <v>11833</v>
      </c>
      <c r="F3224" s="8" t="s">
        <v>11834</v>
      </c>
      <c r="G3224" s="8" t="s">
        <v>11867</v>
      </c>
      <c r="H3224" s="8" t="s">
        <v>11856</v>
      </c>
      <c r="I3224" s="8" t="s">
        <v>11837</v>
      </c>
      <c r="J3224" s="8" t="s">
        <v>11846</v>
      </c>
      <c r="K3224" s="8" t="s">
        <v>11837</v>
      </c>
      <c r="L3224" s="8" t="s">
        <v>11847</v>
      </c>
      <c r="M3224" s="8" t="s">
        <v>11853</v>
      </c>
      <c r="N3224" s="12" t="s">
        <v>11</v>
      </c>
      <c r="O3224" s="12" t="s">
        <v>13</v>
      </c>
      <c r="P3224" s="12" t="s">
        <v>123</v>
      </c>
      <c r="Q3224" s="12" t="s">
        <v>15</v>
      </c>
      <c r="R3224" s="12" t="s">
        <v>14</v>
      </c>
      <c r="S3224" s="8"/>
      <c r="T3224" s="8"/>
      <c r="U3224" s="8"/>
      <c r="V3224" s="8"/>
      <c r="W3224" s="8"/>
      <c r="X3224" s="8"/>
      <c r="Y3224" s="8"/>
      <c r="Z3224" s="8"/>
      <c r="AA3224" s="8"/>
      <c r="AB3224" s="8"/>
      <c r="AC3224" s="9">
        <f>ROUNDUP(SUM(VLOOKUP(F3224,'Pontuação'!A$2:B$11,2,FALSE),VLOOKUP(E3224,'Pontuação'!C$2:D$11,2,FALSE),VLOOKUP(H3224,'Pontuação'!I$2:J$11,2,FALSE),VLOOKUP(J3224,'Pontuação'!G$2:H$11,2,FALSE),VLOOKUP(L3224,'Pontuação'!M$2:N$13,2,FALSE)),0)</f>
        <v>1559</v>
      </c>
      <c r="AD3224" s="10">
        <f t="shared" si="1"/>
        <v>156</v>
      </c>
      <c r="AE3224" s="10" t="str">
        <f t="array" ref="AE3224">IFERROR(INDEX('Pontuação'!G$13:G$101, MATCH(AD3224, 'Pontuação'!F$13:F$101, 0)), "Faixa Indefinida")</f>
        <v>C</v>
      </c>
      <c r="AF3224" s="10">
        <f t="shared" si="2"/>
        <v>0</v>
      </c>
      <c r="AG3224" s="10">
        <f t="shared" si="3"/>
        <v>0</v>
      </c>
      <c r="AH3224" s="10">
        <f t="shared" si="4"/>
        <v>1</v>
      </c>
      <c r="AI3224" s="10">
        <f t="shared" si="5"/>
        <v>0</v>
      </c>
      <c r="AJ3224" s="9">
        <f>ROUNDUP(SUM(VLOOKUP(F3224,'Pontuação 3.0'!A$2:B$11,2,FALSE),VLOOKUP(E3224,'Pontuação 3.0'!C$2:D$11,2,FALSE),VLOOKUP(H3224,'Pontuação 3.0'!I$2:J$11,2,FALSE),VLOOKUP(J3224,'Pontuação 3.0'!G$2:H$11,2,FALSE),VLOOKUP(G3224,'Pontuação 3.0'!E$2:F$11,2,FALSE),VLOOKUP(K3224,'Pontuação 3.0'!K$2:L$11,2,FALSE),VLOOKUP(L3224,'Pontuação 3.0'!M$2:N$13,2,FALSE)),0)</f>
        <v>1777</v>
      </c>
      <c r="AK3224" s="9">
        <f t="shared" si="6"/>
        <v>178</v>
      </c>
      <c r="AL3224" s="9" t="str">
        <f t="array" ref="AL3224">IFERROR(INDEX('Pontuação 3.0'!G$13:G$191, MATCH(AK3224, 'Pontuação 3.0'!F$13:F$191, 0)), "Faixa Indefinida")</f>
        <v>D</v>
      </c>
      <c r="AM3224" s="9">
        <f t="shared" si="7"/>
        <v>0</v>
      </c>
      <c r="AN3224" s="9">
        <f t="shared" si="8"/>
        <v>0</v>
      </c>
      <c r="AO3224" s="9">
        <f t="shared" si="9"/>
        <v>0</v>
      </c>
      <c r="AP3224" s="9">
        <f t="shared" si="10"/>
        <v>1</v>
      </c>
      <c r="AQ3224" s="8"/>
    </row>
    <row r="3225" ht="15.75" customHeight="1">
      <c r="A3225" s="7">
        <v>45682.0</v>
      </c>
      <c r="B3225" s="8" t="s">
        <v>7260</v>
      </c>
      <c r="C3225" s="8" t="s">
        <v>7261</v>
      </c>
      <c r="D3225" s="11">
        <v>2.7998756888E10</v>
      </c>
      <c r="E3225" s="8" t="s">
        <v>11833</v>
      </c>
      <c r="F3225" s="8" t="s">
        <v>11834</v>
      </c>
      <c r="G3225" s="8" t="s">
        <v>11843</v>
      </c>
      <c r="H3225" s="8" t="s">
        <v>11836</v>
      </c>
      <c r="I3225" s="8" t="s">
        <v>11837</v>
      </c>
      <c r="J3225" s="8" t="s">
        <v>11846</v>
      </c>
      <c r="K3225" s="8" t="s">
        <v>11837</v>
      </c>
      <c r="L3225" s="8" t="s">
        <v>11851</v>
      </c>
      <c r="M3225" s="8" t="s">
        <v>11841</v>
      </c>
      <c r="N3225" s="12" t="s">
        <v>11</v>
      </c>
      <c r="O3225" s="12" t="s">
        <v>13</v>
      </c>
      <c r="P3225" s="12" t="s">
        <v>23</v>
      </c>
      <c r="Q3225" s="12" t="s">
        <v>15</v>
      </c>
      <c r="R3225" s="12" t="s">
        <v>20</v>
      </c>
      <c r="S3225" s="8"/>
      <c r="T3225" s="8"/>
      <c r="U3225" s="8"/>
      <c r="V3225" s="8"/>
      <c r="W3225" s="8"/>
      <c r="X3225" s="8"/>
      <c r="Y3225" s="8"/>
      <c r="Z3225" s="8"/>
      <c r="AA3225" s="8"/>
      <c r="AB3225" s="8"/>
      <c r="AC3225" s="9">
        <f>ROUNDUP(SUM(VLOOKUP(F3225,'Pontuação'!A$2:B$11,2,FALSE),VLOOKUP(E3225,'Pontuação'!C$2:D$11,2,FALSE),VLOOKUP(H3225,'Pontuação'!I$2:J$11,2,FALSE),VLOOKUP(J3225,'Pontuação'!G$2:H$11,2,FALSE),VLOOKUP(L3225,'Pontuação'!M$2:N$13,2,FALSE)),0)</f>
        <v>1357</v>
      </c>
      <c r="AD3225" s="10">
        <f t="shared" si="1"/>
        <v>136</v>
      </c>
      <c r="AE3225" s="10" t="str">
        <f t="array" ref="AE3225">IFERROR(INDEX('Pontuação'!G$13:G$101, MATCH(AD3225, 'Pontuação'!F$13:F$101, 0)), "Faixa Indefinida")</f>
        <v>D</v>
      </c>
      <c r="AF3225" s="10">
        <f t="shared" si="2"/>
        <v>0</v>
      </c>
      <c r="AG3225" s="10">
        <f t="shared" si="3"/>
        <v>0</v>
      </c>
      <c r="AH3225" s="10">
        <f t="shared" si="4"/>
        <v>0</v>
      </c>
      <c r="AI3225" s="10">
        <f t="shared" si="5"/>
        <v>1</v>
      </c>
      <c r="AJ3225" s="9">
        <f>ROUNDUP(SUM(VLOOKUP(F3225,'Pontuação 3.0'!A$2:B$11,2,FALSE),VLOOKUP(E3225,'Pontuação 3.0'!C$2:D$11,2,FALSE),VLOOKUP(H3225,'Pontuação 3.0'!I$2:J$11,2,FALSE),VLOOKUP(J3225,'Pontuação 3.0'!G$2:H$11,2,FALSE),VLOOKUP(G3225,'Pontuação 3.0'!E$2:F$11,2,FALSE),VLOOKUP(K3225,'Pontuação 3.0'!K$2:L$11,2,FALSE),VLOOKUP(L3225,'Pontuação 3.0'!M$2:N$13,2,FALSE)),0)</f>
        <v>1881</v>
      </c>
      <c r="AK3225" s="9">
        <f t="shared" si="6"/>
        <v>188</v>
      </c>
      <c r="AL3225" s="9" t="str">
        <f t="array" ref="AL3225">IFERROR(INDEX('Pontuação 3.0'!G$13:G$191, MATCH(AK3225, 'Pontuação 3.0'!F$13:F$191, 0)), "Faixa Indefinida")</f>
        <v>D</v>
      </c>
      <c r="AM3225" s="9">
        <f t="shared" si="7"/>
        <v>0</v>
      </c>
      <c r="AN3225" s="9">
        <f t="shared" si="8"/>
        <v>0</v>
      </c>
      <c r="AO3225" s="9">
        <f t="shared" si="9"/>
        <v>0</v>
      </c>
      <c r="AP3225" s="9">
        <f t="shared" si="10"/>
        <v>1</v>
      </c>
      <c r="AQ3225" s="8"/>
    </row>
    <row r="3226" ht="15.75" customHeight="1">
      <c r="A3226" s="7">
        <v>45682.0</v>
      </c>
      <c r="B3226" s="8" t="s">
        <v>7258</v>
      </c>
      <c r="C3226" s="8" t="s">
        <v>7259</v>
      </c>
      <c r="D3226" s="11">
        <v>1.1958225078E10</v>
      </c>
      <c r="E3226" s="8" t="s">
        <v>11833</v>
      </c>
      <c r="F3226" s="8" t="s">
        <v>11842</v>
      </c>
      <c r="G3226" s="8" t="s">
        <v>11843</v>
      </c>
      <c r="H3226" s="8" t="s">
        <v>11844</v>
      </c>
      <c r="I3226" s="8" t="s">
        <v>11837</v>
      </c>
      <c r="J3226" s="8" t="s">
        <v>11846</v>
      </c>
      <c r="K3226" s="8" t="s">
        <v>11837</v>
      </c>
      <c r="L3226" s="8" t="s">
        <v>11870</v>
      </c>
      <c r="M3226" s="8" t="s">
        <v>11859</v>
      </c>
      <c r="N3226" s="12" t="s">
        <v>11</v>
      </c>
      <c r="O3226" s="12" t="s">
        <v>13</v>
      </c>
      <c r="P3226" s="12" t="s">
        <v>27</v>
      </c>
      <c r="Q3226" s="12" t="s">
        <v>385</v>
      </c>
      <c r="R3226" s="12" t="s">
        <v>20</v>
      </c>
      <c r="S3226" s="8"/>
      <c r="T3226" s="8"/>
      <c r="U3226" s="8"/>
      <c r="V3226" s="8"/>
      <c r="W3226" s="8"/>
      <c r="X3226" s="8"/>
      <c r="Y3226" s="8"/>
      <c r="Z3226" s="8"/>
      <c r="AA3226" s="8"/>
      <c r="AB3226" s="8"/>
      <c r="AC3226" s="9">
        <f>ROUNDUP(SUM(VLOOKUP(F3226,'Pontuação'!A$2:B$11,2,FALSE),VLOOKUP(E3226,'Pontuação'!C$2:D$11,2,FALSE),VLOOKUP(H3226,'Pontuação'!I$2:J$11,2,FALSE),VLOOKUP(J3226,'Pontuação'!G$2:H$11,2,FALSE),VLOOKUP(L3226,'Pontuação'!M$2:N$13,2,FALSE)),0)</f>
        <v>1665</v>
      </c>
      <c r="AD3226" s="10">
        <f t="shared" si="1"/>
        <v>167</v>
      </c>
      <c r="AE3226" s="10" t="str">
        <f t="array" ref="AE3226">IFERROR(INDEX('Pontuação'!G$13:G$101, MATCH(AD3226, 'Pontuação'!F$13:F$101, 0)), "Faixa Indefinida")</f>
        <v>B</v>
      </c>
      <c r="AF3226" s="10">
        <f t="shared" si="2"/>
        <v>0</v>
      </c>
      <c r="AG3226" s="10">
        <f t="shared" si="3"/>
        <v>1</v>
      </c>
      <c r="AH3226" s="10">
        <f t="shared" si="4"/>
        <v>0</v>
      </c>
      <c r="AI3226" s="10">
        <f t="shared" si="5"/>
        <v>0</v>
      </c>
      <c r="AJ3226" s="9">
        <f>ROUNDUP(SUM(VLOOKUP(F3226,'Pontuação 3.0'!A$2:B$11,2,FALSE),VLOOKUP(E3226,'Pontuação 3.0'!C$2:D$11,2,FALSE),VLOOKUP(H3226,'Pontuação 3.0'!I$2:J$11,2,FALSE),VLOOKUP(J3226,'Pontuação 3.0'!G$2:H$11,2,FALSE),VLOOKUP(G3226,'Pontuação 3.0'!E$2:F$11,2,FALSE),VLOOKUP(K3226,'Pontuação 3.0'!K$2:L$11,2,FALSE),VLOOKUP(L3226,'Pontuação 3.0'!M$2:N$13,2,FALSE)),0)</f>
        <v>2403</v>
      </c>
      <c r="AK3226" s="9">
        <f t="shared" si="6"/>
        <v>240</v>
      </c>
      <c r="AL3226" s="9" t="str">
        <f t="array" ref="AL3226">IFERROR(INDEX('Pontuação 3.0'!G$13:G$191, MATCH(AK3226, 'Pontuação 3.0'!F$13:F$191, 0)), "Faixa Indefinida")</f>
        <v>A</v>
      </c>
      <c r="AM3226" s="9">
        <f t="shared" si="7"/>
        <v>1</v>
      </c>
      <c r="AN3226" s="9">
        <f t="shared" si="8"/>
        <v>0</v>
      </c>
      <c r="AO3226" s="9">
        <f t="shared" si="9"/>
        <v>0</v>
      </c>
      <c r="AP3226" s="9">
        <f t="shared" si="10"/>
        <v>0</v>
      </c>
      <c r="AQ3226" s="8"/>
    </row>
    <row r="3227" ht="15.75" customHeight="1">
      <c r="A3227" s="7">
        <v>45682.0</v>
      </c>
      <c r="B3227" s="8" t="s">
        <v>409</v>
      </c>
      <c r="C3227" s="8" t="s">
        <v>7264</v>
      </c>
      <c r="D3227" s="11">
        <v>1.19100213E10</v>
      </c>
      <c r="E3227" s="8" t="s">
        <v>11833</v>
      </c>
      <c r="F3227" s="8" t="s">
        <v>11842</v>
      </c>
      <c r="G3227" s="8" t="s">
        <v>11843</v>
      </c>
      <c r="H3227" s="8" t="s">
        <v>11844</v>
      </c>
      <c r="I3227" s="8" t="s">
        <v>11837</v>
      </c>
      <c r="J3227" s="8" t="s">
        <v>11852</v>
      </c>
      <c r="K3227" s="8" t="s">
        <v>11837</v>
      </c>
      <c r="L3227" s="8" t="s">
        <v>11851</v>
      </c>
      <c r="M3227" s="8" t="s">
        <v>11849</v>
      </c>
      <c r="N3227" s="12" t="s">
        <v>11</v>
      </c>
      <c r="O3227" s="12" t="s">
        <v>13</v>
      </c>
      <c r="P3227" s="12" t="s">
        <v>49</v>
      </c>
      <c r="Q3227" s="12" t="s">
        <v>15</v>
      </c>
      <c r="R3227" s="12" t="s">
        <v>20</v>
      </c>
      <c r="S3227" s="8"/>
      <c r="T3227" s="8"/>
      <c r="U3227" s="8"/>
      <c r="V3227" s="8"/>
      <c r="W3227" s="8"/>
      <c r="X3227" s="8"/>
      <c r="Y3227" s="8"/>
      <c r="Z3227" s="8"/>
      <c r="AA3227" s="8"/>
      <c r="AB3227" s="8"/>
      <c r="AC3227" s="9">
        <f>ROUNDUP(SUM(VLOOKUP(F3227,'Pontuação'!A$2:B$11,2,FALSE),VLOOKUP(E3227,'Pontuação'!C$2:D$11,2,FALSE),VLOOKUP(H3227,'Pontuação'!I$2:J$11,2,FALSE),VLOOKUP(J3227,'Pontuação'!G$2:H$11,2,FALSE),VLOOKUP(L3227,'Pontuação'!M$2:N$13,2,FALSE)),0)</f>
        <v>1700</v>
      </c>
      <c r="AD3227" s="10">
        <f t="shared" si="1"/>
        <v>170</v>
      </c>
      <c r="AE3227" s="10" t="str">
        <f t="array" ref="AE3227">IFERROR(INDEX('Pontuação'!G$13:G$101, MATCH(AD3227, 'Pontuação'!F$13:F$101, 0)), "Faixa Indefinida")</f>
        <v>B</v>
      </c>
      <c r="AF3227" s="10">
        <f t="shared" si="2"/>
        <v>0</v>
      </c>
      <c r="AG3227" s="10">
        <f t="shared" si="3"/>
        <v>1</v>
      </c>
      <c r="AH3227" s="10">
        <f t="shared" si="4"/>
        <v>0</v>
      </c>
      <c r="AI3227" s="10">
        <f t="shared" si="5"/>
        <v>0</v>
      </c>
      <c r="AJ3227" s="9">
        <f>ROUNDUP(SUM(VLOOKUP(F3227,'Pontuação 3.0'!A$2:B$11,2,FALSE),VLOOKUP(E3227,'Pontuação 3.0'!C$2:D$11,2,FALSE),VLOOKUP(H3227,'Pontuação 3.0'!I$2:J$11,2,FALSE),VLOOKUP(J3227,'Pontuação 3.0'!G$2:H$11,2,FALSE),VLOOKUP(G3227,'Pontuação 3.0'!E$2:F$11,2,FALSE),VLOOKUP(K3227,'Pontuação 3.0'!K$2:L$11,2,FALSE),VLOOKUP(L3227,'Pontuação 3.0'!M$2:N$13,2,FALSE)),0)</f>
        <v>2361</v>
      </c>
      <c r="AK3227" s="9">
        <f t="shared" si="6"/>
        <v>236</v>
      </c>
      <c r="AL3227" s="9" t="str">
        <f t="array" ref="AL3227">IFERROR(INDEX('Pontuação 3.0'!G$13:G$191, MATCH(AK3227, 'Pontuação 3.0'!F$13:F$191, 0)), "Faixa Indefinida")</f>
        <v>A</v>
      </c>
      <c r="AM3227" s="9">
        <f t="shared" si="7"/>
        <v>1</v>
      </c>
      <c r="AN3227" s="9">
        <f t="shared" si="8"/>
        <v>0</v>
      </c>
      <c r="AO3227" s="9">
        <f t="shared" si="9"/>
        <v>0</v>
      </c>
      <c r="AP3227" s="9">
        <f t="shared" si="10"/>
        <v>0</v>
      </c>
      <c r="AQ3227" s="8"/>
    </row>
    <row r="3228" ht="15.75" customHeight="1">
      <c r="A3228" s="7">
        <v>45682.0</v>
      </c>
      <c r="B3228" s="8" t="s">
        <v>7267</v>
      </c>
      <c r="C3228" s="8" t="s">
        <v>7268</v>
      </c>
      <c r="D3228" s="11">
        <v>7.1996270017E10</v>
      </c>
      <c r="E3228" s="8" t="s">
        <v>11833</v>
      </c>
      <c r="F3228" s="8" t="s">
        <v>11842</v>
      </c>
      <c r="G3228" s="8" t="s">
        <v>11843</v>
      </c>
      <c r="H3228" s="8" t="s">
        <v>11850</v>
      </c>
      <c r="I3228" s="8" t="s">
        <v>11837</v>
      </c>
      <c r="J3228" s="8" t="s">
        <v>11838</v>
      </c>
      <c r="K3228" s="8" t="s">
        <v>11837</v>
      </c>
      <c r="L3228" s="8" t="s">
        <v>11851</v>
      </c>
      <c r="M3228" s="8" t="s">
        <v>11849</v>
      </c>
      <c r="N3228" s="12" t="s">
        <v>11</v>
      </c>
      <c r="O3228" s="12" t="s">
        <v>13</v>
      </c>
      <c r="P3228" s="12" t="s">
        <v>37</v>
      </c>
      <c r="Q3228" s="12" t="s">
        <v>76</v>
      </c>
      <c r="R3228" s="12" t="s">
        <v>20</v>
      </c>
      <c r="S3228" s="8"/>
      <c r="T3228" s="8"/>
      <c r="U3228" s="8"/>
      <c r="V3228" s="8"/>
      <c r="W3228" s="8"/>
      <c r="X3228" s="8"/>
      <c r="Y3228" s="8"/>
      <c r="Z3228" s="8"/>
      <c r="AA3228" s="8"/>
      <c r="AB3228" s="8"/>
      <c r="AC3228" s="9">
        <f>ROUNDUP(SUM(VLOOKUP(F3228,'Pontuação'!A$2:B$11,2,FALSE),VLOOKUP(E3228,'Pontuação'!C$2:D$11,2,FALSE),VLOOKUP(H3228,'Pontuação'!I$2:J$11,2,FALSE),VLOOKUP(J3228,'Pontuação'!G$2:H$11,2,FALSE),VLOOKUP(L3228,'Pontuação'!M$2:N$13,2,FALSE)),0)</f>
        <v>1831</v>
      </c>
      <c r="AD3228" s="10">
        <f t="shared" si="1"/>
        <v>183</v>
      </c>
      <c r="AE3228" s="10" t="str">
        <f t="array" ref="AE3228">IFERROR(INDEX('Pontuação'!G$13:G$101, MATCH(AD3228, 'Pontuação'!F$13:F$101, 0)), "Faixa Indefinida")</f>
        <v>B</v>
      </c>
      <c r="AF3228" s="10">
        <f t="shared" si="2"/>
        <v>0</v>
      </c>
      <c r="AG3228" s="10">
        <f t="shared" si="3"/>
        <v>1</v>
      </c>
      <c r="AH3228" s="10">
        <f t="shared" si="4"/>
        <v>0</v>
      </c>
      <c r="AI3228" s="10">
        <f t="shared" si="5"/>
        <v>0</v>
      </c>
      <c r="AJ3228" s="9">
        <f>ROUNDUP(SUM(VLOOKUP(F3228,'Pontuação 3.0'!A$2:B$11,2,FALSE),VLOOKUP(E3228,'Pontuação 3.0'!C$2:D$11,2,FALSE),VLOOKUP(H3228,'Pontuação 3.0'!I$2:J$11,2,FALSE),VLOOKUP(J3228,'Pontuação 3.0'!G$2:H$11,2,FALSE),VLOOKUP(G3228,'Pontuação 3.0'!E$2:F$11,2,FALSE),VLOOKUP(K3228,'Pontuação 3.0'!K$2:L$11,2,FALSE),VLOOKUP(L3228,'Pontuação 3.0'!M$2:N$13,2,FALSE)),0)</f>
        <v>2397</v>
      </c>
      <c r="AK3228" s="9">
        <f t="shared" si="6"/>
        <v>240</v>
      </c>
      <c r="AL3228" s="9" t="str">
        <f t="array" ref="AL3228">IFERROR(INDEX('Pontuação 3.0'!G$13:G$191, MATCH(AK3228, 'Pontuação 3.0'!F$13:F$191, 0)), "Faixa Indefinida")</f>
        <v>A</v>
      </c>
      <c r="AM3228" s="9">
        <f t="shared" si="7"/>
        <v>1</v>
      </c>
      <c r="AN3228" s="9">
        <f t="shared" si="8"/>
        <v>0</v>
      </c>
      <c r="AO3228" s="9">
        <f t="shared" si="9"/>
        <v>0</v>
      </c>
      <c r="AP3228" s="9">
        <f t="shared" si="10"/>
        <v>0</v>
      </c>
      <c r="AQ3228" s="8"/>
    </row>
    <row r="3229" ht="15.75" customHeight="1">
      <c r="A3229" s="7">
        <v>45682.0</v>
      </c>
      <c r="B3229" s="8" t="s">
        <v>7265</v>
      </c>
      <c r="C3229" s="8" t="s">
        <v>7266</v>
      </c>
      <c r="D3229" s="11">
        <v>9.1992510139E10</v>
      </c>
      <c r="E3229" s="8" t="s">
        <v>11833</v>
      </c>
      <c r="F3229" s="8" t="s">
        <v>11842</v>
      </c>
      <c r="G3229" s="8" t="s">
        <v>11843</v>
      </c>
      <c r="H3229" s="8" t="s">
        <v>11850</v>
      </c>
      <c r="I3229" s="8" t="s">
        <v>11837</v>
      </c>
      <c r="J3229" s="8" t="s">
        <v>11846</v>
      </c>
      <c r="K3229" s="8" t="s">
        <v>11837</v>
      </c>
      <c r="L3229" s="8" t="s">
        <v>11851</v>
      </c>
      <c r="M3229" s="8" t="s">
        <v>11859</v>
      </c>
      <c r="N3229" s="12" t="s">
        <v>11</v>
      </c>
      <c r="O3229" s="12" t="s">
        <v>13</v>
      </c>
      <c r="P3229" s="12" t="s">
        <v>49</v>
      </c>
      <c r="Q3229" s="12" t="s">
        <v>15</v>
      </c>
      <c r="R3229" s="12" t="s">
        <v>14</v>
      </c>
      <c r="S3229" s="8"/>
      <c r="T3229" s="8"/>
      <c r="U3229" s="8"/>
      <c r="V3229" s="8"/>
      <c r="W3229" s="8"/>
      <c r="X3229" s="8"/>
      <c r="Y3229" s="8"/>
      <c r="Z3229" s="8"/>
      <c r="AA3229" s="8"/>
      <c r="AB3229" s="8"/>
      <c r="AC3229" s="9">
        <f>ROUNDUP(SUM(VLOOKUP(F3229,'Pontuação'!A$2:B$11,2,FALSE),VLOOKUP(E3229,'Pontuação'!C$2:D$11,2,FALSE),VLOOKUP(H3229,'Pontuação'!I$2:J$11,2,FALSE),VLOOKUP(J3229,'Pontuação'!G$2:H$11,2,FALSE),VLOOKUP(L3229,'Pontuação'!M$2:N$13,2,FALSE)),0)</f>
        <v>1553</v>
      </c>
      <c r="AD3229" s="10">
        <f t="shared" si="1"/>
        <v>155</v>
      </c>
      <c r="AE3229" s="10" t="str">
        <f t="array" ref="AE3229">IFERROR(INDEX('Pontuação'!G$13:G$101, MATCH(AD3229, 'Pontuação'!F$13:F$101, 0)), "Faixa Indefinida")</f>
        <v>C</v>
      </c>
      <c r="AF3229" s="10">
        <f t="shared" si="2"/>
        <v>0</v>
      </c>
      <c r="AG3229" s="10">
        <f t="shared" si="3"/>
        <v>0</v>
      </c>
      <c r="AH3229" s="10">
        <f t="shared" si="4"/>
        <v>1</v>
      </c>
      <c r="AI3229" s="10">
        <f t="shared" si="5"/>
        <v>0</v>
      </c>
      <c r="AJ3229" s="9">
        <f>ROUNDUP(SUM(VLOOKUP(F3229,'Pontuação 3.0'!A$2:B$11,2,FALSE),VLOOKUP(E3229,'Pontuação 3.0'!C$2:D$11,2,FALSE),VLOOKUP(H3229,'Pontuação 3.0'!I$2:J$11,2,FALSE),VLOOKUP(J3229,'Pontuação 3.0'!G$2:H$11,2,FALSE),VLOOKUP(G3229,'Pontuação 3.0'!E$2:F$11,2,FALSE),VLOOKUP(K3229,'Pontuação 3.0'!K$2:L$11,2,FALSE),VLOOKUP(L3229,'Pontuação 3.0'!M$2:N$13,2,FALSE)),0)</f>
        <v>2122</v>
      </c>
      <c r="AK3229" s="9">
        <f t="shared" si="6"/>
        <v>212</v>
      </c>
      <c r="AL3229" s="9" t="str">
        <f t="array" ref="AL3229">IFERROR(INDEX('Pontuação 3.0'!G$13:G$191, MATCH(AK3229, 'Pontuação 3.0'!F$13:F$191, 0)), "Faixa Indefinida")</f>
        <v>C</v>
      </c>
      <c r="AM3229" s="9">
        <f t="shared" si="7"/>
        <v>0</v>
      </c>
      <c r="AN3229" s="9">
        <f t="shared" si="8"/>
        <v>0</v>
      </c>
      <c r="AO3229" s="9">
        <f t="shared" si="9"/>
        <v>1</v>
      </c>
      <c r="AP3229" s="9">
        <f t="shared" si="10"/>
        <v>0</v>
      </c>
      <c r="AQ3229" s="8"/>
    </row>
    <row r="3230" ht="15.75" customHeight="1">
      <c r="A3230" s="7">
        <v>45682.0</v>
      </c>
      <c r="B3230" s="8" t="s">
        <v>6325</v>
      </c>
      <c r="C3230" s="8" t="s">
        <v>7271</v>
      </c>
      <c r="D3230" s="11">
        <v>1.9991035924E10</v>
      </c>
      <c r="E3230" s="8" t="s">
        <v>11868</v>
      </c>
      <c r="F3230" s="8" t="s">
        <v>11842</v>
      </c>
      <c r="G3230" s="8" t="s">
        <v>11843</v>
      </c>
      <c r="H3230" s="8" t="s">
        <v>11844</v>
      </c>
      <c r="I3230" s="8" t="s">
        <v>11837</v>
      </c>
      <c r="J3230" s="8" t="s">
        <v>11838</v>
      </c>
      <c r="K3230" s="8" t="s">
        <v>11837</v>
      </c>
      <c r="L3230" s="8" t="s">
        <v>11851</v>
      </c>
      <c r="M3230" s="8" t="s">
        <v>11849</v>
      </c>
      <c r="N3230" s="12" t="s">
        <v>11</v>
      </c>
      <c r="O3230" s="12" t="s">
        <v>13</v>
      </c>
      <c r="P3230" s="12" t="s">
        <v>37</v>
      </c>
      <c r="Q3230" s="12" t="s">
        <v>76</v>
      </c>
      <c r="R3230" s="12" t="s">
        <v>20</v>
      </c>
      <c r="S3230" s="8"/>
      <c r="T3230" s="8"/>
      <c r="U3230" s="8"/>
      <c r="V3230" s="8"/>
      <c r="W3230" s="8"/>
      <c r="X3230" s="8"/>
      <c r="Y3230" s="8"/>
      <c r="Z3230" s="8"/>
      <c r="AA3230" s="8"/>
      <c r="AB3230" s="8"/>
      <c r="AC3230" s="9">
        <f>ROUNDUP(SUM(VLOOKUP(F3230,'Pontuação'!A$2:B$11,2,FALSE),VLOOKUP(E3230,'Pontuação'!C$2:D$11,2,FALSE),VLOOKUP(H3230,'Pontuação'!I$2:J$11,2,FALSE),VLOOKUP(J3230,'Pontuação'!G$2:H$11,2,FALSE),VLOOKUP(L3230,'Pontuação'!M$2:N$13,2,FALSE)),0)</f>
        <v>1877</v>
      </c>
      <c r="AD3230" s="10">
        <f t="shared" si="1"/>
        <v>188</v>
      </c>
      <c r="AE3230" s="10" t="str">
        <f t="array" ref="AE3230">IFERROR(INDEX('Pontuação'!G$13:G$101, MATCH(AD3230, 'Pontuação'!F$13:F$101, 0)), "Faixa Indefinida")</f>
        <v>A</v>
      </c>
      <c r="AF3230" s="10">
        <f t="shared" si="2"/>
        <v>1</v>
      </c>
      <c r="AG3230" s="10">
        <f t="shared" si="3"/>
        <v>0</v>
      </c>
      <c r="AH3230" s="10">
        <f t="shared" si="4"/>
        <v>0</v>
      </c>
      <c r="AI3230" s="10">
        <f t="shared" si="5"/>
        <v>0</v>
      </c>
      <c r="AJ3230" s="9">
        <f>ROUNDUP(SUM(VLOOKUP(F3230,'Pontuação 3.0'!A$2:B$11,2,FALSE),VLOOKUP(E3230,'Pontuação 3.0'!C$2:D$11,2,FALSE),VLOOKUP(H3230,'Pontuação 3.0'!I$2:J$11,2,FALSE),VLOOKUP(J3230,'Pontuação 3.0'!G$2:H$11,2,FALSE),VLOOKUP(G3230,'Pontuação 3.0'!E$2:F$11,2,FALSE),VLOOKUP(K3230,'Pontuação 3.0'!K$2:L$11,2,FALSE),VLOOKUP(L3230,'Pontuação 3.0'!M$2:N$13,2,FALSE)),0)</f>
        <v>2454</v>
      </c>
      <c r="AK3230" s="9">
        <f t="shared" si="6"/>
        <v>245</v>
      </c>
      <c r="AL3230" s="9" t="str">
        <f t="array" ref="AL3230">IFERROR(INDEX('Pontuação 3.0'!G$13:G$191, MATCH(AK3230, 'Pontuação 3.0'!F$13:F$191, 0)), "Faixa Indefinida")</f>
        <v>A</v>
      </c>
      <c r="AM3230" s="9">
        <f t="shared" si="7"/>
        <v>1</v>
      </c>
      <c r="AN3230" s="9">
        <f t="shared" si="8"/>
        <v>0</v>
      </c>
      <c r="AO3230" s="9">
        <f t="shared" si="9"/>
        <v>0</v>
      </c>
      <c r="AP3230" s="9">
        <f t="shared" si="10"/>
        <v>0</v>
      </c>
      <c r="AQ3230" s="8"/>
    </row>
    <row r="3231" ht="15.75" customHeight="1">
      <c r="A3231" s="7">
        <v>45682.0</v>
      </c>
      <c r="B3231" s="8" t="s">
        <v>7201</v>
      </c>
      <c r="C3231" s="8" t="s">
        <v>7272</v>
      </c>
      <c r="D3231" s="11">
        <v>9.199926281E10</v>
      </c>
      <c r="E3231" s="8" t="s">
        <v>11833</v>
      </c>
      <c r="F3231" s="8" t="s">
        <v>11863</v>
      </c>
      <c r="G3231" s="8" t="s">
        <v>11864</v>
      </c>
      <c r="H3231" s="8" t="s">
        <v>11850</v>
      </c>
      <c r="I3231" s="8" t="s">
        <v>11837</v>
      </c>
      <c r="J3231" s="8" t="s">
        <v>11852</v>
      </c>
      <c r="K3231" s="8" t="s">
        <v>11837</v>
      </c>
      <c r="L3231" s="8" t="s">
        <v>11847</v>
      </c>
      <c r="M3231" s="8" t="s">
        <v>11853</v>
      </c>
      <c r="N3231" s="12" t="s">
        <v>11</v>
      </c>
      <c r="O3231" s="12" t="s">
        <v>13</v>
      </c>
      <c r="P3231" s="12" t="s">
        <v>112</v>
      </c>
      <c r="Q3231" s="12" t="s">
        <v>15</v>
      </c>
      <c r="R3231" s="12" t="s">
        <v>20</v>
      </c>
      <c r="S3231" s="8"/>
      <c r="T3231" s="8"/>
      <c r="U3231" s="8"/>
      <c r="V3231" s="8"/>
      <c r="W3231" s="8"/>
      <c r="X3231" s="8"/>
      <c r="Y3231" s="8"/>
      <c r="Z3231" s="8"/>
      <c r="AA3231" s="8"/>
      <c r="AB3231" s="8"/>
      <c r="AC3231" s="9">
        <f>ROUNDUP(SUM(VLOOKUP(F3231,'Pontuação'!A$2:B$11,2,FALSE),VLOOKUP(E3231,'Pontuação'!C$2:D$11,2,FALSE),VLOOKUP(H3231,'Pontuação'!I$2:J$11,2,FALSE),VLOOKUP(J3231,'Pontuação'!G$2:H$11,2,FALSE),VLOOKUP(L3231,'Pontuação'!M$2:N$13,2,FALSE)),0)</f>
        <v>1761</v>
      </c>
      <c r="AD3231" s="10">
        <f t="shared" si="1"/>
        <v>176</v>
      </c>
      <c r="AE3231" s="10" t="str">
        <f t="array" ref="AE3231">IFERROR(INDEX('Pontuação'!G$13:G$101, MATCH(AD3231, 'Pontuação'!F$13:F$101, 0)), "Faixa Indefinida")</f>
        <v>B</v>
      </c>
      <c r="AF3231" s="10">
        <f t="shared" si="2"/>
        <v>0</v>
      </c>
      <c r="AG3231" s="10">
        <f t="shared" si="3"/>
        <v>1</v>
      </c>
      <c r="AH3231" s="10">
        <f t="shared" si="4"/>
        <v>0</v>
      </c>
      <c r="AI3231" s="10">
        <f t="shared" si="5"/>
        <v>0</v>
      </c>
      <c r="AJ3231" s="9">
        <f>ROUNDUP(SUM(VLOOKUP(F3231,'Pontuação 3.0'!A$2:B$11,2,FALSE),VLOOKUP(E3231,'Pontuação 3.0'!C$2:D$11,2,FALSE),VLOOKUP(H3231,'Pontuação 3.0'!I$2:J$11,2,FALSE),VLOOKUP(J3231,'Pontuação 3.0'!G$2:H$11,2,FALSE),VLOOKUP(G3231,'Pontuação 3.0'!E$2:F$11,2,FALSE),VLOOKUP(K3231,'Pontuação 3.0'!K$2:L$11,2,FALSE),VLOOKUP(L3231,'Pontuação 3.0'!M$2:N$13,2,FALSE)),0)</f>
        <v>2232</v>
      </c>
      <c r="AK3231" s="9">
        <f t="shared" si="6"/>
        <v>223</v>
      </c>
      <c r="AL3231" s="9" t="str">
        <f t="array" ref="AL3231">IFERROR(INDEX('Pontuação 3.0'!G$13:G$191, MATCH(AK3231, 'Pontuação 3.0'!F$13:F$191, 0)), "Faixa Indefinida")</f>
        <v>B</v>
      </c>
      <c r="AM3231" s="9">
        <f t="shared" si="7"/>
        <v>0</v>
      </c>
      <c r="AN3231" s="9">
        <f t="shared" si="8"/>
        <v>1</v>
      </c>
      <c r="AO3231" s="9">
        <f t="shared" si="9"/>
        <v>0</v>
      </c>
      <c r="AP3231" s="9">
        <f t="shared" si="10"/>
        <v>0</v>
      </c>
      <c r="AQ3231" s="8"/>
    </row>
    <row r="3232" ht="15.75" customHeight="1">
      <c r="A3232" s="7">
        <v>45682.0</v>
      </c>
      <c r="B3232" s="8" t="s">
        <v>7273</v>
      </c>
      <c r="C3232" s="8" t="s">
        <v>7274</v>
      </c>
      <c r="D3232" s="11">
        <v>2.1994166721E10</v>
      </c>
      <c r="E3232" s="8" t="s">
        <v>11833</v>
      </c>
      <c r="F3232" s="8" t="s">
        <v>11842</v>
      </c>
      <c r="G3232" s="8" t="s">
        <v>11843</v>
      </c>
      <c r="H3232" s="8" t="s">
        <v>11836</v>
      </c>
      <c r="I3232" s="8" t="s">
        <v>11845</v>
      </c>
      <c r="J3232" s="8" t="s">
        <v>11852</v>
      </c>
      <c r="K3232" s="8" t="s">
        <v>11837</v>
      </c>
      <c r="L3232" s="8" t="s">
        <v>11847</v>
      </c>
      <c r="M3232" s="8" t="s">
        <v>11848</v>
      </c>
      <c r="N3232" s="12" t="s">
        <v>11</v>
      </c>
      <c r="O3232" s="12" t="s">
        <v>13</v>
      </c>
      <c r="P3232" s="12" t="s">
        <v>31</v>
      </c>
      <c r="Q3232" s="12" t="s">
        <v>15</v>
      </c>
      <c r="R3232" s="12" t="s">
        <v>20</v>
      </c>
      <c r="S3232" s="8"/>
      <c r="T3232" s="8"/>
      <c r="U3232" s="8"/>
      <c r="V3232" s="8"/>
      <c r="W3232" s="8"/>
      <c r="X3232" s="8"/>
      <c r="Y3232" s="8"/>
      <c r="Z3232" s="8"/>
      <c r="AA3232" s="8"/>
      <c r="AB3232" s="8"/>
      <c r="AC3232" s="9">
        <f>ROUNDUP(SUM(VLOOKUP(F3232,'Pontuação'!A$2:B$11,2,FALSE),VLOOKUP(E3232,'Pontuação'!C$2:D$11,2,FALSE),VLOOKUP(H3232,'Pontuação'!I$2:J$11,2,FALSE),VLOOKUP(J3232,'Pontuação'!G$2:H$11,2,FALSE),VLOOKUP(L3232,'Pontuação'!M$2:N$13,2,FALSE)),0)</f>
        <v>1606</v>
      </c>
      <c r="AD3232" s="10">
        <f t="shared" si="1"/>
        <v>161</v>
      </c>
      <c r="AE3232" s="10" t="str">
        <f t="array" ref="AE3232">IFERROR(INDEX('Pontuação'!G$13:G$101, MATCH(AD3232, 'Pontuação'!F$13:F$101, 0)), "Faixa Indefinida")</f>
        <v>C</v>
      </c>
      <c r="AF3232" s="10">
        <f t="shared" si="2"/>
        <v>0</v>
      </c>
      <c r="AG3232" s="10">
        <f t="shared" si="3"/>
        <v>0</v>
      </c>
      <c r="AH3232" s="10">
        <f t="shared" si="4"/>
        <v>1</v>
      </c>
      <c r="AI3232" s="10">
        <f t="shared" si="5"/>
        <v>0</v>
      </c>
      <c r="AJ3232" s="9">
        <f>ROUNDUP(SUM(VLOOKUP(F3232,'Pontuação 3.0'!A$2:B$11,2,FALSE),VLOOKUP(E3232,'Pontuação 3.0'!C$2:D$11,2,FALSE),VLOOKUP(H3232,'Pontuação 3.0'!I$2:J$11,2,FALSE),VLOOKUP(J3232,'Pontuação 3.0'!G$2:H$11,2,FALSE),VLOOKUP(G3232,'Pontuação 3.0'!E$2:F$11,2,FALSE),VLOOKUP(K3232,'Pontuação 3.0'!K$2:L$11,2,FALSE),VLOOKUP(L3232,'Pontuação 3.0'!M$2:N$13,2,FALSE)),0)</f>
        <v>2252</v>
      </c>
      <c r="AK3232" s="9">
        <f t="shared" si="6"/>
        <v>225</v>
      </c>
      <c r="AL3232" s="9" t="str">
        <f t="array" ref="AL3232">IFERROR(INDEX('Pontuação 3.0'!G$13:G$191, MATCH(AK3232, 'Pontuação 3.0'!F$13:F$191, 0)), "Faixa Indefinida")</f>
        <v>B</v>
      </c>
      <c r="AM3232" s="9">
        <f t="shared" si="7"/>
        <v>0</v>
      </c>
      <c r="AN3232" s="9">
        <f t="shared" si="8"/>
        <v>1</v>
      </c>
      <c r="AO3232" s="9">
        <f t="shared" si="9"/>
        <v>0</v>
      </c>
      <c r="AP3232" s="9">
        <f t="shared" si="10"/>
        <v>0</v>
      </c>
      <c r="AQ3232" s="8"/>
    </row>
    <row r="3233" ht="15.75" customHeight="1">
      <c r="A3233" s="7">
        <v>45682.0</v>
      </c>
      <c r="B3233" s="8" t="s">
        <v>7275</v>
      </c>
      <c r="C3233" s="8" t="s">
        <v>7276</v>
      </c>
      <c r="D3233" s="11">
        <v>4.7992170092E10</v>
      </c>
      <c r="E3233" s="8" t="s">
        <v>11833</v>
      </c>
      <c r="F3233" s="8" t="s">
        <v>11834</v>
      </c>
      <c r="G3233" s="8" t="s">
        <v>11843</v>
      </c>
      <c r="H3233" s="8" t="s">
        <v>11856</v>
      </c>
      <c r="I3233" s="8" t="s">
        <v>11837</v>
      </c>
      <c r="J3233" s="8" t="s">
        <v>11852</v>
      </c>
      <c r="K3233" s="8" t="s">
        <v>11837</v>
      </c>
      <c r="L3233" s="8" t="s">
        <v>11851</v>
      </c>
      <c r="M3233" s="8" t="s">
        <v>11849</v>
      </c>
      <c r="N3233" s="12" t="s">
        <v>11</v>
      </c>
      <c r="O3233" s="12" t="s">
        <v>13</v>
      </c>
      <c r="P3233" s="12" t="s">
        <v>23</v>
      </c>
      <c r="Q3233" s="12" t="s">
        <v>15</v>
      </c>
      <c r="R3233" s="12" t="s">
        <v>14</v>
      </c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9">
        <f>ROUNDUP(SUM(VLOOKUP(F3233,'Pontuação'!A$2:B$11,2,FALSE),VLOOKUP(E3233,'Pontuação'!C$2:D$11,2,FALSE),VLOOKUP(H3233,'Pontuação'!I$2:J$11,2,FALSE),VLOOKUP(J3233,'Pontuação'!G$2:H$11,2,FALSE),VLOOKUP(L3233,'Pontuação'!M$2:N$13,2,FALSE)),0)</f>
        <v>1532</v>
      </c>
      <c r="AD3233" s="10">
        <f t="shared" si="1"/>
        <v>153</v>
      </c>
      <c r="AE3233" s="10" t="str">
        <f t="array" ref="AE3233">IFERROR(INDEX('Pontuação'!G$13:G$101, MATCH(AD3233, 'Pontuação'!F$13:F$101, 0)), "Faixa Indefinida")</f>
        <v>C</v>
      </c>
      <c r="AF3233" s="10">
        <f t="shared" si="2"/>
        <v>0</v>
      </c>
      <c r="AG3233" s="10">
        <f t="shared" si="3"/>
        <v>0</v>
      </c>
      <c r="AH3233" s="10">
        <f t="shared" si="4"/>
        <v>1</v>
      </c>
      <c r="AI3233" s="10">
        <f t="shared" si="5"/>
        <v>0</v>
      </c>
      <c r="AJ3233" s="9">
        <f>ROUNDUP(SUM(VLOOKUP(F3233,'Pontuação 3.0'!A$2:B$11,2,FALSE),VLOOKUP(E3233,'Pontuação 3.0'!C$2:D$11,2,FALSE),VLOOKUP(H3233,'Pontuação 3.0'!I$2:J$11,2,FALSE),VLOOKUP(J3233,'Pontuação 3.0'!G$2:H$11,2,FALSE),VLOOKUP(G3233,'Pontuação 3.0'!E$2:F$11,2,FALSE),VLOOKUP(K3233,'Pontuação 3.0'!K$2:L$11,2,FALSE),VLOOKUP(L3233,'Pontuação 3.0'!M$2:N$13,2,FALSE)),0)</f>
        <v>1993</v>
      </c>
      <c r="AK3233" s="9">
        <f t="shared" si="6"/>
        <v>199</v>
      </c>
      <c r="AL3233" s="9" t="str">
        <f t="array" ref="AL3233">IFERROR(INDEX('Pontuação 3.0'!G$13:G$191, MATCH(AK3233, 'Pontuação 3.0'!F$13:F$191, 0)), "Faixa Indefinida")</f>
        <v>C</v>
      </c>
      <c r="AM3233" s="9">
        <f t="shared" si="7"/>
        <v>0</v>
      </c>
      <c r="AN3233" s="9">
        <f t="shared" si="8"/>
        <v>0</v>
      </c>
      <c r="AO3233" s="9">
        <f t="shared" si="9"/>
        <v>1</v>
      </c>
      <c r="AP3233" s="9">
        <f t="shared" si="10"/>
        <v>0</v>
      </c>
      <c r="AQ3233" s="8"/>
    </row>
    <row r="3234" ht="15.75" customHeight="1">
      <c r="A3234" s="7">
        <v>45682.0</v>
      </c>
      <c r="B3234" s="8" t="s">
        <v>12062</v>
      </c>
      <c r="C3234" s="8" t="s">
        <v>4589</v>
      </c>
      <c r="D3234" s="11">
        <v>9.2993810296E10</v>
      </c>
      <c r="E3234" s="8" t="s">
        <v>11833</v>
      </c>
      <c r="F3234" s="8" t="s">
        <v>11861</v>
      </c>
      <c r="G3234" s="8" t="s">
        <v>11855</v>
      </c>
      <c r="H3234" s="8" t="s">
        <v>11856</v>
      </c>
      <c r="I3234" s="8" t="s">
        <v>11837</v>
      </c>
      <c r="J3234" s="8" t="s">
        <v>11852</v>
      </c>
      <c r="K3234" s="8" t="s">
        <v>11837</v>
      </c>
      <c r="L3234" s="8" t="s">
        <v>11840</v>
      </c>
      <c r="M3234" s="8" t="s">
        <v>11848</v>
      </c>
      <c r="N3234" s="12" t="s">
        <v>11</v>
      </c>
      <c r="O3234" s="12" t="s">
        <v>13</v>
      </c>
      <c r="P3234" s="12" t="s">
        <v>37</v>
      </c>
      <c r="Q3234" s="12" t="s">
        <v>116</v>
      </c>
      <c r="R3234" s="12" t="s">
        <v>20</v>
      </c>
      <c r="S3234" s="8"/>
      <c r="T3234" s="8"/>
      <c r="U3234" s="8"/>
      <c r="V3234" s="8"/>
      <c r="W3234" s="8"/>
      <c r="X3234" s="8"/>
      <c r="Y3234" s="8"/>
      <c r="Z3234" s="8"/>
      <c r="AA3234" s="8"/>
      <c r="AB3234" s="8"/>
      <c r="AC3234" s="9">
        <f>ROUNDUP(SUM(VLOOKUP(F3234,'Pontuação'!A$2:B$11,2,FALSE),VLOOKUP(E3234,'Pontuação'!C$2:D$11,2,FALSE),VLOOKUP(H3234,'Pontuação'!I$2:J$11,2,FALSE),VLOOKUP(J3234,'Pontuação'!G$2:H$11,2,FALSE),VLOOKUP(L3234,'Pontuação'!M$2:N$13,2,FALSE)),0)</f>
        <v>1343</v>
      </c>
      <c r="AD3234" s="10">
        <f t="shared" si="1"/>
        <v>134</v>
      </c>
      <c r="AE3234" s="10" t="str">
        <f t="array" ref="AE3234">IFERROR(INDEX('Pontuação'!G$13:G$101, MATCH(AD3234, 'Pontuação'!F$13:F$101, 0)), "Faixa Indefinida")</f>
        <v>D</v>
      </c>
      <c r="AF3234" s="10">
        <f t="shared" si="2"/>
        <v>0</v>
      </c>
      <c r="AG3234" s="10">
        <f t="shared" si="3"/>
        <v>0</v>
      </c>
      <c r="AH3234" s="10">
        <f t="shared" si="4"/>
        <v>0</v>
      </c>
      <c r="AI3234" s="10">
        <f t="shared" si="5"/>
        <v>1</v>
      </c>
      <c r="AJ3234" s="9">
        <f>ROUNDUP(SUM(VLOOKUP(F3234,'Pontuação 3.0'!A$2:B$11,2,FALSE),VLOOKUP(E3234,'Pontuação 3.0'!C$2:D$11,2,FALSE),VLOOKUP(H3234,'Pontuação 3.0'!I$2:J$11,2,FALSE),VLOOKUP(J3234,'Pontuação 3.0'!G$2:H$11,2,FALSE),VLOOKUP(G3234,'Pontuação 3.0'!E$2:F$11,2,FALSE),VLOOKUP(K3234,'Pontuação 3.0'!K$2:L$11,2,FALSE),VLOOKUP(L3234,'Pontuação 3.0'!M$2:N$13,2,FALSE)),0)</f>
        <v>1849</v>
      </c>
      <c r="AK3234" s="9">
        <f t="shared" si="6"/>
        <v>185</v>
      </c>
      <c r="AL3234" s="9" t="str">
        <f t="array" ref="AL3234">IFERROR(INDEX('Pontuação 3.0'!G$13:G$191, MATCH(AK3234, 'Pontuação 3.0'!F$13:F$191, 0)), "Faixa Indefinida")</f>
        <v>D</v>
      </c>
      <c r="AM3234" s="9">
        <f t="shared" si="7"/>
        <v>0</v>
      </c>
      <c r="AN3234" s="9">
        <f t="shared" si="8"/>
        <v>0</v>
      </c>
      <c r="AO3234" s="9">
        <f t="shared" si="9"/>
        <v>0</v>
      </c>
      <c r="AP3234" s="9">
        <f t="shared" si="10"/>
        <v>1</v>
      </c>
      <c r="AQ3234" s="8"/>
    </row>
    <row r="3235" ht="15.75" customHeight="1">
      <c r="A3235" s="7">
        <v>45682.0</v>
      </c>
      <c r="B3235" s="8" t="s">
        <v>772</v>
      </c>
      <c r="C3235" s="8" t="s">
        <v>7280</v>
      </c>
      <c r="D3235" s="11">
        <v>1.1980804054E10</v>
      </c>
      <c r="E3235" s="8" t="s">
        <v>11833</v>
      </c>
      <c r="F3235" s="8" t="s">
        <v>11842</v>
      </c>
      <c r="G3235" s="8" t="s">
        <v>11843</v>
      </c>
      <c r="H3235" s="8" t="s">
        <v>11865</v>
      </c>
      <c r="I3235" s="8" t="s">
        <v>11837</v>
      </c>
      <c r="J3235" s="8" t="s">
        <v>11846</v>
      </c>
      <c r="K3235" s="8" t="s">
        <v>11839</v>
      </c>
      <c r="L3235" s="8" t="s">
        <v>11840</v>
      </c>
      <c r="M3235" s="8" t="s">
        <v>11849</v>
      </c>
      <c r="N3235" s="12" t="s">
        <v>11</v>
      </c>
      <c r="O3235" s="12" t="s">
        <v>13</v>
      </c>
      <c r="P3235" s="12" t="s">
        <v>2258</v>
      </c>
      <c r="Q3235" s="12" t="s">
        <v>24</v>
      </c>
      <c r="R3235" s="12" t="s">
        <v>20</v>
      </c>
      <c r="S3235" s="8"/>
      <c r="T3235" s="8"/>
      <c r="U3235" s="8"/>
      <c r="V3235" s="8"/>
      <c r="W3235" s="8"/>
      <c r="X3235" s="8"/>
      <c r="Y3235" s="8"/>
      <c r="Z3235" s="8"/>
      <c r="AA3235" s="8"/>
      <c r="AB3235" s="8"/>
      <c r="AC3235" s="9">
        <f>ROUNDUP(SUM(VLOOKUP(F3235,'Pontuação'!A$2:B$11,2,FALSE),VLOOKUP(E3235,'Pontuação'!C$2:D$11,2,FALSE),VLOOKUP(H3235,'Pontuação'!I$2:J$11,2,FALSE),VLOOKUP(J3235,'Pontuação'!G$2:H$11,2,FALSE),VLOOKUP(L3235,'Pontuação'!M$2:N$13,2,FALSE)),0)</f>
        <v>1623</v>
      </c>
      <c r="AD3235" s="10">
        <f t="shared" si="1"/>
        <v>162</v>
      </c>
      <c r="AE3235" s="10" t="str">
        <f t="array" ref="AE3235">IFERROR(INDEX('Pontuação'!G$13:G$101, MATCH(AD3235, 'Pontuação'!F$13:F$101, 0)), "Faixa Indefinida")</f>
        <v>C</v>
      </c>
      <c r="AF3235" s="10">
        <f t="shared" si="2"/>
        <v>0</v>
      </c>
      <c r="AG3235" s="10">
        <f t="shared" si="3"/>
        <v>0</v>
      </c>
      <c r="AH3235" s="10">
        <f t="shared" si="4"/>
        <v>1</v>
      </c>
      <c r="AI3235" s="10">
        <f t="shared" si="5"/>
        <v>0</v>
      </c>
      <c r="AJ3235" s="9">
        <f>ROUNDUP(SUM(VLOOKUP(F3235,'Pontuação 3.0'!A$2:B$11,2,FALSE),VLOOKUP(E3235,'Pontuação 3.0'!C$2:D$11,2,FALSE),VLOOKUP(H3235,'Pontuação 3.0'!I$2:J$11,2,FALSE),VLOOKUP(J3235,'Pontuação 3.0'!G$2:H$11,2,FALSE),VLOOKUP(G3235,'Pontuação 3.0'!E$2:F$11,2,FALSE),VLOOKUP(K3235,'Pontuação 3.0'!K$2:L$11,2,FALSE),VLOOKUP(L3235,'Pontuação 3.0'!M$2:N$13,2,FALSE)),0)</f>
        <v>2297</v>
      </c>
      <c r="AK3235" s="9">
        <f t="shared" si="6"/>
        <v>230</v>
      </c>
      <c r="AL3235" s="9" t="str">
        <f t="array" ref="AL3235">IFERROR(INDEX('Pontuação 3.0'!G$13:G$191, MATCH(AK3235, 'Pontuação 3.0'!F$13:F$191, 0)), "Faixa Indefinida")</f>
        <v>B</v>
      </c>
      <c r="AM3235" s="9">
        <f t="shared" si="7"/>
        <v>0</v>
      </c>
      <c r="AN3235" s="9">
        <f t="shared" si="8"/>
        <v>1</v>
      </c>
      <c r="AO3235" s="9">
        <f t="shared" si="9"/>
        <v>0</v>
      </c>
      <c r="AP3235" s="9">
        <f t="shared" si="10"/>
        <v>0</v>
      </c>
      <c r="AQ3235" s="8"/>
    </row>
    <row r="3236" ht="15.75" customHeight="1">
      <c r="A3236" s="7">
        <v>45682.0</v>
      </c>
      <c r="B3236" s="8" t="s">
        <v>7281</v>
      </c>
      <c r="C3236" s="8" t="s">
        <v>7282</v>
      </c>
      <c r="D3236" s="11">
        <v>2.1993695782E10</v>
      </c>
      <c r="E3236" s="8" t="s">
        <v>11833</v>
      </c>
      <c r="F3236" s="8" t="s">
        <v>11834</v>
      </c>
      <c r="G3236" s="8" t="s">
        <v>11843</v>
      </c>
      <c r="H3236" s="8" t="s">
        <v>11850</v>
      </c>
      <c r="I3236" s="8" t="s">
        <v>11837</v>
      </c>
      <c r="J3236" s="8" t="s">
        <v>11846</v>
      </c>
      <c r="K3236" s="8" t="s">
        <v>11837</v>
      </c>
      <c r="L3236" s="8" t="s">
        <v>11847</v>
      </c>
      <c r="M3236" s="8" t="s">
        <v>11849</v>
      </c>
      <c r="N3236" s="12" t="s">
        <v>11</v>
      </c>
      <c r="O3236" s="12" t="s">
        <v>13</v>
      </c>
      <c r="P3236" s="12" t="s">
        <v>37</v>
      </c>
      <c r="Q3236" s="12" t="s">
        <v>76</v>
      </c>
      <c r="R3236" s="12" t="s">
        <v>20</v>
      </c>
      <c r="S3236" s="8"/>
      <c r="T3236" s="8"/>
      <c r="U3236" s="8"/>
      <c r="V3236" s="8"/>
      <c r="W3236" s="8"/>
      <c r="X3236" s="8"/>
      <c r="Y3236" s="8"/>
      <c r="Z3236" s="8"/>
      <c r="AA3236" s="8"/>
      <c r="AB3236" s="8"/>
      <c r="AC3236" s="9">
        <f>ROUNDUP(SUM(VLOOKUP(F3236,'Pontuação'!A$2:B$11,2,FALSE),VLOOKUP(E3236,'Pontuação'!C$2:D$11,2,FALSE),VLOOKUP(H3236,'Pontuação'!I$2:J$11,2,FALSE),VLOOKUP(J3236,'Pontuação'!G$2:H$11,2,FALSE),VLOOKUP(L3236,'Pontuação'!M$2:N$13,2,FALSE)),0)</f>
        <v>1673</v>
      </c>
      <c r="AD3236" s="10">
        <f t="shared" si="1"/>
        <v>167</v>
      </c>
      <c r="AE3236" s="10" t="str">
        <f t="array" ref="AE3236">IFERROR(INDEX('Pontuação'!G$13:G$101, MATCH(AD3236, 'Pontuação'!F$13:F$101, 0)), "Faixa Indefinida")</f>
        <v>B</v>
      </c>
      <c r="AF3236" s="10">
        <f t="shared" si="2"/>
        <v>0</v>
      </c>
      <c r="AG3236" s="10">
        <f t="shared" si="3"/>
        <v>1</v>
      </c>
      <c r="AH3236" s="10">
        <f t="shared" si="4"/>
        <v>0</v>
      </c>
      <c r="AI3236" s="10">
        <f t="shared" si="5"/>
        <v>0</v>
      </c>
      <c r="AJ3236" s="9">
        <f>ROUNDUP(SUM(VLOOKUP(F3236,'Pontuação 3.0'!A$2:B$11,2,FALSE),VLOOKUP(E3236,'Pontuação 3.0'!C$2:D$11,2,FALSE),VLOOKUP(H3236,'Pontuação 3.0'!I$2:J$11,2,FALSE),VLOOKUP(J3236,'Pontuação 3.0'!G$2:H$11,2,FALSE),VLOOKUP(G3236,'Pontuação 3.0'!E$2:F$11,2,FALSE),VLOOKUP(K3236,'Pontuação 3.0'!K$2:L$11,2,FALSE),VLOOKUP(L3236,'Pontuação 3.0'!M$2:N$13,2,FALSE)),0)</f>
        <v>2075</v>
      </c>
      <c r="AK3236" s="9">
        <f t="shared" si="6"/>
        <v>208</v>
      </c>
      <c r="AL3236" s="9" t="str">
        <f t="array" ref="AL3236">IFERROR(INDEX('Pontuação 3.0'!G$13:G$191, MATCH(AK3236, 'Pontuação 3.0'!F$13:F$191, 0)), "Faixa Indefinida")</f>
        <v>C</v>
      </c>
      <c r="AM3236" s="9">
        <f t="shared" si="7"/>
        <v>0</v>
      </c>
      <c r="AN3236" s="9">
        <f t="shared" si="8"/>
        <v>0</v>
      </c>
      <c r="AO3236" s="9">
        <f t="shared" si="9"/>
        <v>1</v>
      </c>
      <c r="AP3236" s="9">
        <f t="shared" si="10"/>
        <v>0</v>
      </c>
      <c r="AQ3236" s="8"/>
    </row>
    <row r="3237" ht="15.75" customHeight="1">
      <c r="A3237" s="7">
        <v>45682.0</v>
      </c>
      <c r="B3237" s="8" t="s">
        <v>127</v>
      </c>
      <c r="C3237" s="8" t="s">
        <v>7286</v>
      </c>
      <c r="D3237" s="11">
        <v>1.1911094708E10</v>
      </c>
      <c r="E3237" s="8" t="s">
        <v>11833</v>
      </c>
      <c r="F3237" s="8" t="s">
        <v>11842</v>
      </c>
      <c r="G3237" s="8" t="s">
        <v>11843</v>
      </c>
      <c r="H3237" s="8" t="s">
        <v>11844</v>
      </c>
      <c r="I3237" s="8" t="s">
        <v>11845</v>
      </c>
      <c r="J3237" s="8" t="s">
        <v>11846</v>
      </c>
      <c r="K3237" s="8" t="s">
        <v>11837</v>
      </c>
      <c r="L3237" s="8" t="s">
        <v>11851</v>
      </c>
      <c r="M3237" s="8" t="s">
        <v>11849</v>
      </c>
      <c r="N3237" s="12" t="s">
        <v>11</v>
      </c>
      <c r="O3237" s="12" t="s">
        <v>13</v>
      </c>
      <c r="P3237" s="12" t="s">
        <v>12</v>
      </c>
      <c r="Q3237" s="12" t="s">
        <v>15</v>
      </c>
      <c r="R3237" s="12" t="s">
        <v>14</v>
      </c>
      <c r="S3237" s="8"/>
      <c r="T3237" s="8"/>
      <c r="U3237" s="8"/>
      <c r="V3237" s="8"/>
      <c r="W3237" s="8"/>
      <c r="X3237" s="8"/>
      <c r="Y3237" s="8"/>
      <c r="Z3237" s="8"/>
      <c r="AA3237" s="8"/>
      <c r="AB3237" s="8"/>
      <c r="AC3237" s="9">
        <f>ROUNDUP(SUM(VLOOKUP(F3237,'Pontuação'!A$2:B$11,2,FALSE),VLOOKUP(E3237,'Pontuação'!C$2:D$11,2,FALSE),VLOOKUP(H3237,'Pontuação'!I$2:J$11,2,FALSE),VLOOKUP(J3237,'Pontuação'!G$2:H$11,2,FALSE),VLOOKUP(L3237,'Pontuação'!M$2:N$13,2,FALSE)),0)</f>
        <v>1595</v>
      </c>
      <c r="AD3237" s="10">
        <f t="shared" si="1"/>
        <v>160</v>
      </c>
      <c r="AE3237" s="10" t="str">
        <f t="array" ref="AE3237">IFERROR(INDEX('Pontuação'!G$13:G$101, MATCH(AD3237, 'Pontuação'!F$13:F$101, 0)), "Faixa Indefinida")</f>
        <v>C</v>
      </c>
      <c r="AF3237" s="10">
        <f t="shared" si="2"/>
        <v>0</v>
      </c>
      <c r="AG3237" s="10">
        <f t="shared" si="3"/>
        <v>0</v>
      </c>
      <c r="AH3237" s="10">
        <f t="shared" si="4"/>
        <v>1</v>
      </c>
      <c r="AI3237" s="10">
        <f t="shared" si="5"/>
        <v>0</v>
      </c>
      <c r="AJ3237" s="9">
        <f>ROUNDUP(SUM(VLOOKUP(F3237,'Pontuação 3.0'!A$2:B$11,2,FALSE),VLOOKUP(E3237,'Pontuação 3.0'!C$2:D$11,2,FALSE),VLOOKUP(H3237,'Pontuação 3.0'!I$2:J$11,2,FALSE),VLOOKUP(J3237,'Pontuação 3.0'!G$2:H$11,2,FALSE),VLOOKUP(G3237,'Pontuação 3.0'!E$2:F$11,2,FALSE),VLOOKUP(K3237,'Pontuação 3.0'!K$2:L$11,2,FALSE),VLOOKUP(L3237,'Pontuação 3.0'!M$2:N$13,2,FALSE)),0)</f>
        <v>2209</v>
      </c>
      <c r="AK3237" s="9">
        <f t="shared" si="6"/>
        <v>221</v>
      </c>
      <c r="AL3237" s="9" t="str">
        <f t="array" ref="AL3237">IFERROR(INDEX('Pontuação 3.0'!G$13:G$191, MATCH(AK3237, 'Pontuação 3.0'!F$13:F$191, 0)), "Faixa Indefinida")</f>
        <v>B</v>
      </c>
      <c r="AM3237" s="9">
        <f t="shared" si="7"/>
        <v>0</v>
      </c>
      <c r="AN3237" s="9">
        <f t="shared" si="8"/>
        <v>1</v>
      </c>
      <c r="AO3237" s="9">
        <f t="shared" si="9"/>
        <v>0</v>
      </c>
      <c r="AP3237" s="9">
        <f t="shared" si="10"/>
        <v>0</v>
      </c>
      <c r="AQ3237" s="8"/>
    </row>
    <row r="3238" ht="15.75" customHeight="1">
      <c r="A3238" s="7">
        <v>45682.0</v>
      </c>
      <c r="B3238" s="8" t="s">
        <v>5177</v>
      </c>
      <c r="C3238" s="8" t="s">
        <v>7285</v>
      </c>
      <c r="D3238" s="11">
        <v>7.498859681E10</v>
      </c>
      <c r="E3238" s="8" t="s">
        <v>11833</v>
      </c>
      <c r="F3238" s="8" t="s">
        <v>11842</v>
      </c>
      <c r="G3238" s="8" t="s">
        <v>11835</v>
      </c>
      <c r="H3238" s="8" t="s">
        <v>11850</v>
      </c>
      <c r="I3238" s="8" t="s">
        <v>11837</v>
      </c>
      <c r="J3238" s="8" t="s">
        <v>11846</v>
      </c>
      <c r="K3238" s="8" t="s">
        <v>11837</v>
      </c>
      <c r="L3238" s="8" t="s">
        <v>11851</v>
      </c>
      <c r="M3238" s="8" t="s">
        <v>11849</v>
      </c>
      <c r="N3238" s="12" t="s">
        <v>11</v>
      </c>
      <c r="O3238" s="12" t="s">
        <v>13</v>
      </c>
      <c r="P3238" s="12" t="s">
        <v>27</v>
      </c>
      <c r="Q3238" s="12" t="s">
        <v>15</v>
      </c>
      <c r="R3238" s="12" t="s">
        <v>20</v>
      </c>
      <c r="S3238" s="8"/>
      <c r="T3238" s="8"/>
      <c r="U3238" s="8"/>
      <c r="V3238" s="8"/>
      <c r="W3238" s="8"/>
      <c r="X3238" s="8"/>
      <c r="Y3238" s="8"/>
      <c r="Z3238" s="8"/>
      <c r="AA3238" s="8"/>
      <c r="AB3238" s="8"/>
      <c r="AC3238" s="9">
        <f>ROUNDUP(SUM(VLOOKUP(F3238,'Pontuação'!A$2:B$11,2,FALSE),VLOOKUP(E3238,'Pontuação'!C$2:D$11,2,FALSE),VLOOKUP(H3238,'Pontuação'!I$2:J$11,2,FALSE),VLOOKUP(J3238,'Pontuação'!G$2:H$11,2,FALSE),VLOOKUP(L3238,'Pontuação'!M$2:N$13,2,FALSE)),0)</f>
        <v>1553</v>
      </c>
      <c r="AD3238" s="10">
        <f t="shared" si="1"/>
        <v>155</v>
      </c>
      <c r="AE3238" s="10" t="str">
        <f t="array" ref="AE3238">IFERROR(INDEX('Pontuação'!G$13:G$101, MATCH(AD3238, 'Pontuação'!F$13:F$101, 0)), "Faixa Indefinida")</f>
        <v>C</v>
      </c>
      <c r="AF3238" s="10">
        <f t="shared" si="2"/>
        <v>0</v>
      </c>
      <c r="AG3238" s="10">
        <f t="shared" si="3"/>
        <v>0</v>
      </c>
      <c r="AH3238" s="10">
        <f t="shared" si="4"/>
        <v>1</v>
      </c>
      <c r="AI3238" s="10">
        <f t="shared" si="5"/>
        <v>0</v>
      </c>
      <c r="AJ3238" s="9">
        <f>ROUNDUP(SUM(VLOOKUP(F3238,'Pontuação 3.0'!A$2:B$11,2,FALSE),VLOOKUP(E3238,'Pontuação 3.0'!C$2:D$11,2,FALSE),VLOOKUP(H3238,'Pontuação 3.0'!I$2:J$11,2,FALSE),VLOOKUP(J3238,'Pontuação 3.0'!G$2:H$11,2,FALSE),VLOOKUP(G3238,'Pontuação 3.0'!E$2:F$11,2,FALSE),VLOOKUP(K3238,'Pontuação 3.0'!K$2:L$11,2,FALSE),VLOOKUP(L3238,'Pontuação 3.0'!M$2:N$13,2,FALSE)),0)</f>
        <v>1982</v>
      </c>
      <c r="AK3238" s="9">
        <f t="shared" si="6"/>
        <v>198</v>
      </c>
      <c r="AL3238" s="9" t="str">
        <f t="array" ref="AL3238">IFERROR(INDEX('Pontuação 3.0'!G$13:G$191, MATCH(AK3238, 'Pontuação 3.0'!F$13:F$191, 0)), "Faixa Indefinida")</f>
        <v>C</v>
      </c>
      <c r="AM3238" s="9">
        <f t="shared" si="7"/>
        <v>0</v>
      </c>
      <c r="AN3238" s="9">
        <f t="shared" si="8"/>
        <v>0</v>
      </c>
      <c r="AO3238" s="9">
        <f t="shared" si="9"/>
        <v>1</v>
      </c>
      <c r="AP3238" s="9">
        <f t="shared" si="10"/>
        <v>0</v>
      </c>
      <c r="AQ3238" s="8"/>
    </row>
    <row r="3239" ht="15.75" customHeight="1">
      <c r="A3239" s="7">
        <v>45682.0</v>
      </c>
      <c r="B3239" s="8" t="s">
        <v>228</v>
      </c>
      <c r="C3239" s="8" t="s">
        <v>7287</v>
      </c>
      <c r="D3239" s="11">
        <v>1.1963597444E10</v>
      </c>
      <c r="E3239" s="8" t="s">
        <v>11833</v>
      </c>
      <c r="F3239" s="8" t="s">
        <v>11834</v>
      </c>
      <c r="G3239" s="8" t="s">
        <v>11835</v>
      </c>
      <c r="H3239" s="8" t="s">
        <v>11850</v>
      </c>
      <c r="I3239" s="8" t="s">
        <v>11845</v>
      </c>
      <c r="J3239" s="8" t="s">
        <v>11846</v>
      </c>
      <c r="K3239" s="8" t="s">
        <v>11839</v>
      </c>
      <c r="L3239" s="8" t="s">
        <v>11851</v>
      </c>
      <c r="M3239" s="8" t="s">
        <v>11848</v>
      </c>
      <c r="N3239" s="12" t="s">
        <v>11</v>
      </c>
      <c r="O3239" s="12" t="s">
        <v>13</v>
      </c>
      <c r="P3239" s="12" t="s">
        <v>123</v>
      </c>
      <c r="Q3239" s="12" t="s">
        <v>15</v>
      </c>
      <c r="R3239" s="12" t="s">
        <v>14</v>
      </c>
      <c r="S3239" s="8"/>
      <c r="T3239" s="8"/>
      <c r="U3239" s="8"/>
      <c r="V3239" s="8"/>
      <c r="W3239" s="8"/>
      <c r="X3239" s="8"/>
      <c r="Y3239" s="8"/>
      <c r="Z3239" s="8"/>
      <c r="AA3239" s="8"/>
      <c r="AB3239" s="8"/>
      <c r="AC3239" s="9">
        <f>ROUNDUP(SUM(VLOOKUP(F3239,'Pontuação'!A$2:B$11,2,FALSE),VLOOKUP(E3239,'Pontuação'!C$2:D$11,2,FALSE),VLOOKUP(H3239,'Pontuação'!I$2:J$11,2,FALSE),VLOOKUP(J3239,'Pontuação'!G$2:H$11,2,FALSE),VLOOKUP(L3239,'Pontuação'!M$2:N$13,2,FALSE)),0)</f>
        <v>1541</v>
      </c>
      <c r="AD3239" s="10">
        <f t="shared" si="1"/>
        <v>154</v>
      </c>
      <c r="AE3239" s="10" t="str">
        <f t="array" ref="AE3239">IFERROR(INDEX('Pontuação'!G$13:G$101, MATCH(AD3239, 'Pontuação'!F$13:F$101, 0)), "Faixa Indefinida")</f>
        <v>C</v>
      </c>
      <c r="AF3239" s="10">
        <f t="shared" si="2"/>
        <v>0</v>
      </c>
      <c r="AG3239" s="10">
        <f t="shared" si="3"/>
        <v>0</v>
      </c>
      <c r="AH3239" s="10">
        <f t="shared" si="4"/>
        <v>1</v>
      </c>
      <c r="AI3239" s="10">
        <f t="shared" si="5"/>
        <v>0</v>
      </c>
      <c r="AJ3239" s="9">
        <f>ROUNDUP(SUM(VLOOKUP(F3239,'Pontuação 3.0'!A$2:B$11,2,FALSE),VLOOKUP(E3239,'Pontuação 3.0'!C$2:D$11,2,FALSE),VLOOKUP(H3239,'Pontuação 3.0'!I$2:J$11,2,FALSE),VLOOKUP(J3239,'Pontuação 3.0'!G$2:H$11,2,FALSE),VLOOKUP(G3239,'Pontuação 3.0'!E$2:F$11,2,FALSE),VLOOKUP(K3239,'Pontuação 3.0'!K$2:L$11,2,FALSE),VLOOKUP(L3239,'Pontuação 3.0'!M$2:N$13,2,FALSE)),0)</f>
        <v>2110</v>
      </c>
      <c r="AK3239" s="9">
        <f t="shared" si="6"/>
        <v>211</v>
      </c>
      <c r="AL3239" s="9" t="str">
        <f t="array" ref="AL3239">IFERROR(INDEX('Pontuação 3.0'!G$13:G$191, MATCH(AK3239, 'Pontuação 3.0'!F$13:F$191, 0)), "Faixa Indefinida")</f>
        <v>C</v>
      </c>
      <c r="AM3239" s="9">
        <f t="shared" si="7"/>
        <v>0</v>
      </c>
      <c r="AN3239" s="9">
        <f t="shared" si="8"/>
        <v>0</v>
      </c>
      <c r="AO3239" s="9">
        <f t="shared" si="9"/>
        <v>1</v>
      </c>
      <c r="AP3239" s="9">
        <f t="shared" si="10"/>
        <v>0</v>
      </c>
      <c r="AQ3239" s="8"/>
    </row>
    <row r="3240" ht="15.75" customHeight="1">
      <c r="A3240" s="7">
        <v>45682.0</v>
      </c>
      <c r="B3240" s="8" t="s">
        <v>7288</v>
      </c>
      <c r="C3240" s="8" t="s">
        <v>7289</v>
      </c>
      <c r="D3240" s="11">
        <v>5.4991250471E10</v>
      </c>
      <c r="E3240" s="8" t="s">
        <v>11868</v>
      </c>
      <c r="F3240" s="8" t="s">
        <v>11842</v>
      </c>
      <c r="G3240" s="8" t="s">
        <v>11867</v>
      </c>
      <c r="H3240" s="8" t="s">
        <v>11856</v>
      </c>
      <c r="I3240" s="8" t="s">
        <v>11837</v>
      </c>
      <c r="J3240" s="8" t="s">
        <v>11846</v>
      </c>
      <c r="K3240" s="8" t="s">
        <v>11839</v>
      </c>
      <c r="L3240" s="8" t="s">
        <v>11851</v>
      </c>
      <c r="M3240" s="8" t="s">
        <v>11848</v>
      </c>
      <c r="N3240" s="12" t="s">
        <v>11</v>
      </c>
      <c r="O3240" s="12" t="s">
        <v>13</v>
      </c>
      <c r="P3240" s="12" t="s">
        <v>96</v>
      </c>
      <c r="Q3240" s="12" t="s">
        <v>15</v>
      </c>
      <c r="R3240" s="12" t="s">
        <v>20</v>
      </c>
      <c r="S3240" s="8"/>
      <c r="T3240" s="8"/>
      <c r="U3240" s="8"/>
      <c r="V3240" s="8"/>
      <c r="W3240" s="8"/>
      <c r="X3240" s="8"/>
      <c r="Y3240" s="8"/>
      <c r="Z3240" s="8"/>
      <c r="AA3240" s="8"/>
      <c r="AB3240" s="8"/>
      <c r="AC3240" s="9">
        <f>ROUNDUP(SUM(VLOOKUP(F3240,'Pontuação'!A$2:B$11,2,FALSE),VLOOKUP(E3240,'Pontuação'!C$2:D$11,2,FALSE),VLOOKUP(H3240,'Pontuação'!I$2:J$11,2,FALSE),VLOOKUP(J3240,'Pontuação'!G$2:H$11,2,FALSE),VLOOKUP(L3240,'Pontuação'!M$2:N$13,2,FALSE)),0)</f>
        <v>1443</v>
      </c>
      <c r="AD3240" s="10">
        <f t="shared" si="1"/>
        <v>144</v>
      </c>
      <c r="AE3240" s="10" t="str">
        <f t="array" ref="AE3240">IFERROR(INDEX('Pontuação'!G$13:G$101, MATCH(AD3240, 'Pontuação'!F$13:F$101, 0)), "Faixa Indefinida")</f>
        <v>D</v>
      </c>
      <c r="AF3240" s="10">
        <f t="shared" si="2"/>
        <v>0</v>
      </c>
      <c r="AG3240" s="10">
        <f t="shared" si="3"/>
        <v>0</v>
      </c>
      <c r="AH3240" s="10">
        <f t="shared" si="4"/>
        <v>0</v>
      </c>
      <c r="AI3240" s="10">
        <f t="shared" si="5"/>
        <v>1</v>
      </c>
      <c r="AJ3240" s="9">
        <f>ROUNDUP(SUM(VLOOKUP(F3240,'Pontuação 3.0'!A$2:B$11,2,FALSE),VLOOKUP(E3240,'Pontuação 3.0'!C$2:D$11,2,FALSE),VLOOKUP(H3240,'Pontuação 3.0'!I$2:J$11,2,FALSE),VLOOKUP(J3240,'Pontuação 3.0'!G$2:H$11,2,FALSE),VLOOKUP(G3240,'Pontuação 3.0'!E$2:F$11,2,FALSE),VLOOKUP(K3240,'Pontuação 3.0'!K$2:L$11,2,FALSE),VLOOKUP(L3240,'Pontuação 3.0'!M$2:N$13,2,FALSE)),0)</f>
        <v>2055</v>
      </c>
      <c r="AK3240" s="9">
        <f t="shared" si="6"/>
        <v>206</v>
      </c>
      <c r="AL3240" s="9" t="str">
        <f t="array" ref="AL3240">IFERROR(INDEX('Pontuação 3.0'!G$13:G$191, MATCH(AK3240, 'Pontuação 3.0'!F$13:F$191, 0)), "Faixa Indefinida")</f>
        <v>C</v>
      </c>
      <c r="AM3240" s="9">
        <f t="shared" si="7"/>
        <v>0</v>
      </c>
      <c r="AN3240" s="9">
        <f t="shared" si="8"/>
        <v>0</v>
      </c>
      <c r="AO3240" s="9">
        <f t="shared" si="9"/>
        <v>1</v>
      </c>
      <c r="AP3240" s="9">
        <f t="shared" si="10"/>
        <v>0</v>
      </c>
      <c r="AQ3240" s="8"/>
    </row>
    <row r="3241" ht="15.75" customHeight="1">
      <c r="A3241" s="7">
        <v>45682.0</v>
      </c>
      <c r="B3241" s="8" t="s">
        <v>7290</v>
      </c>
      <c r="C3241" s="8" t="s">
        <v>7291</v>
      </c>
      <c r="D3241" s="11">
        <v>4.7996300084E10</v>
      </c>
      <c r="E3241" s="8" t="s">
        <v>11833</v>
      </c>
      <c r="F3241" s="8" t="s">
        <v>11842</v>
      </c>
      <c r="G3241" s="8" t="s">
        <v>11843</v>
      </c>
      <c r="H3241" s="8" t="s">
        <v>11844</v>
      </c>
      <c r="I3241" s="8" t="s">
        <v>11837</v>
      </c>
      <c r="J3241" s="8" t="s">
        <v>11838</v>
      </c>
      <c r="K3241" s="8" t="s">
        <v>11839</v>
      </c>
      <c r="L3241" s="8" t="s">
        <v>11847</v>
      </c>
      <c r="M3241" s="8" t="s">
        <v>11853</v>
      </c>
      <c r="N3241" s="12" t="s">
        <v>11</v>
      </c>
      <c r="O3241" s="12" t="s">
        <v>13</v>
      </c>
      <c r="P3241" s="12" t="s">
        <v>27</v>
      </c>
      <c r="Q3241" s="12" t="s">
        <v>65</v>
      </c>
      <c r="R3241" s="12" t="s">
        <v>20</v>
      </c>
      <c r="S3241" s="8"/>
      <c r="T3241" s="8"/>
      <c r="U3241" s="8"/>
      <c r="V3241" s="8"/>
      <c r="W3241" s="8"/>
      <c r="X3241" s="8"/>
      <c r="Y3241" s="8"/>
      <c r="Z3241" s="8"/>
      <c r="AA3241" s="8"/>
      <c r="AB3241" s="8"/>
      <c r="AC3241" s="9">
        <f>ROUNDUP(SUM(VLOOKUP(F3241,'Pontuação'!A$2:B$11,2,FALSE),VLOOKUP(E3241,'Pontuação'!C$2:D$11,2,FALSE),VLOOKUP(H3241,'Pontuação'!I$2:J$11,2,FALSE),VLOOKUP(J3241,'Pontuação'!G$2:H$11,2,FALSE),VLOOKUP(L3241,'Pontuação'!M$2:N$13,2,FALSE)),0)</f>
        <v>2005</v>
      </c>
      <c r="AD3241" s="10">
        <f t="shared" si="1"/>
        <v>201</v>
      </c>
      <c r="AE3241" s="10" t="str">
        <f t="array" ref="AE3241">IFERROR(INDEX('Pontuação'!G$13:G$101, MATCH(AD3241, 'Pontuação'!F$13:F$101, 0)), "Faixa Indefinida")</f>
        <v>A</v>
      </c>
      <c r="AF3241" s="10">
        <f t="shared" si="2"/>
        <v>1</v>
      </c>
      <c r="AG3241" s="10">
        <f t="shared" si="3"/>
        <v>0</v>
      </c>
      <c r="AH3241" s="10">
        <f t="shared" si="4"/>
        <v>0</v>
      </c>
      <c r="AI3241" s="10">
        <f t="shared" si="5"/>
        <v>0</v>
      </c>
      <c r="AJ3241" s="9">
        <f>ROUNDUP(SUM(VLOOKUP(F3241,'Pontuação 3.0'!A$2:B$11,2,FALSE),VLOOKUP(E3241,'Pontuação 3.0'!C$2:D$11,2,FALSE),VLOOKUP(H3241,'Pontuação 3.0'!I$2:J$11,2,FALSE),VLOOKUP(J3241,'Pontuação 3.0'!G$2:H$11,2,FALSE),VLOOKUP(G3241,'Pontuação 3.0'!E$2:F$11,2,FALSE),VLOOKUP(K3241,'Pontuação 3.0'!K$2:L$11,2,FALSE),VLOOKUP(L3241,'Pontuação 3.0'!M$2:N$13,2,FALSE)),0)</f>
        <v>2831</v>
      </c>
      <c r="AK3241" s="9">
        <f t="shared" si="6"/>
        <v>283</v>
      </c>
      <c r="AL3241" s="9" t="str">
        <f t="array" ref="AL3241">IFERROR(INDEX('Pontuação 3.0'!G$13:G$191, MATCH(AK3241, 'Pontuação 3.0'!F$13:F$191, 0)), "Faixa Indefinida")</f>
        <v>A</v>
      </c>
      <c r="AM3241" s="9">
        <f t="shared" si="7"/>
        <v>1</v>
      </c>
      <c r="AN3241" s="9">
        <f t="shared" si="8"/>
        <v>0</v>
      </c>
      <c r="AO3241" s="9">
        <f t="shared" si="9"/>
        <v>0</v>
      </c>
      <c r="AP3241" s="9">
        <f t="shared" si="10"/>
        <v>0</v>
      </c>
      <c r="AQ3241" s="8"/>
    </row>
    <row r="3242" ht="15.75" customHeight="1">
      <c r="A3242" s="7">
        <v>45682.0</v>
      </c>
      <c r="B3242" s="8" t="s">
        <v>7292</v>
      </c>
      <c r="C3242" s="8" t="s">
        <v>7293</v>
      </c>
      <c r="D3242" s="13" t="s">
        <v>12063</v>
      </c>
      <c r="E3242" s="8" t="s">
        <v>11833</v>
      </c>
      <c r="F3242" s="8" t="s">
        <v>11834</v>
      </c>
      <c r="G3242" s="8" t="s">
        <v>11867</v>
      </c>
      <c r="H3242" s="8" t="s">
        <v>11850</v>
      </c>
      <c r="I3242" s="8" t="s">
        <v>11845</v>
      </c>
      <c r="J3242" s="8" t="s">
        <v>11846</v>
      </c>
      <c r="K3242" s="8" t="s">
        <v>11837</v>
      </c>
      <c r="L3242" s="8" t="s">
        <v>11847</v>
      </c>
      <c r="M3242" s="8" t="s">
        <v>11848</v>
      </c>
      <c r="N3242" s="12" t="s">
        <v>11</v>
      </c>
      <c r="O3242" s="12" t="s">
        <v>13</v>
      </c>
      <c r="P3242" s="12" t="s">
        <v>37</v>
      </c>
      <c r="Q3242" s="12" t="s">
        <v>4765</v>
      </c>
      <c r="R3242" s="12" t="s">
        <v>14</v>
      </c>
      <c r="S3242" s="8"/>
      <c r="T3242" s="8"/>
      <c r="U3242" s="8"/>
      <c r="V3242" s="8"/>
      <c r="W3242" s="8"/>
      <c r="X3242" s="8"/>
      <c r="Y3242" s="8"/>
      <c r="Z3242" s="8"/>
      <c r="AA3242" s="8"/>
      <c r="AB3242" s="8"/>
      <c r="AC3242" s="9">
        <f>ROUNDUP(SUM(VLOOKUP(F3242,'Pontuação'!A$2:B$11,2,FALSE),VLOOKUP(E3242,'Pontuação'!C$2:D$11,2,FALSE),VLOOKUP(H3242,'Pontuação'!I$2:J$11,2,FALSE),VLOOKUP(J3242,'Pontuação'!G$2:H$11,2,FALSE),VLOOKUP(L3242,'Pontuação'!M$2:N$13,2,FALSE)),0)</f>
        <v>1673</v>
      </c>
      <c r="AD3242" s="10">
        <f t="shared" si="1"/>
        <v>167</v>
      </c>
      <c r="AE3242" s="10" t="str">
        <f t="array" ref="AE3242">IFERROR(INDEX('Pontuação'!G$13:G$101, MATCH(AD3242, 'Pontuação'!F$13:F$101, 0)), "Faixa Indefinida")</f>
        <v>B</v>
      </c>
      <c r="AF3242" s="10">
        <f t="shared" si="2"/>
        <v>0</v>
      </c>
      <c r="AG3242" s="10">
        <f t="shared" si="3"/>
        <v>1</v>
      </c>
      <c r="AH3242" s="10">
        <f t="shared" si="4"/>
        <v>0</v>
      </c>
      <c r="AI3242" s="10">
        <f t="shared" si="5"/>
        <v>0</v>
      </c>
      <c r="AJ3242" s="9">
        <f>ROUNDUP(SUM(VLOOKUP(F3242,'Pontuação 3.0'!A$2:B$11,2,FALSE),VLOOKUP(E3242,'Pontuação 3.0'!C$2:D$11,2,FALSE),VLOOKUP(H3242,'Pontuação 3.0'!I$2:J$11,2,FALSE),VLOOKUP(J3242,'Pontuação 3.0'!G$2:H$11,2,FALSE),VLOOKUP(G3242,'Pontuação 3.0'!E$2:F$11,2,FALSE),VLOOKUP(K3242,'Pontuação 3.0'!K$2:L$11,2,FALSE),VLOOKUP(L3242,'Pontuação 3.0'!M$2:N$13,2,FALSE)),0)</f>
        <v>1925</v>
      </c>
      <c r="AK3242" s="9">
        <f t="shared" si="6"/>
        <v>193</v>
      </c>
      <c r="AL3242" s="9" t="str">
        <f t="array" ref="AL3242">IFERROR(INDEX('Pontuação 3.0'!G$13:G$191, MATCH(AK3242, 'Pontuação 3.0'!F$13:F$191, 0)), "Faixa Indefinida")</f>
        <v>C</v>
      </c>
      <c r="AM3242" s="9">
        <f t="shared" si="7"/>
        <v>0</v>
      </c>
      <c r="AN3242" s="9">
        <f t="shared" si="8"/>
        <v>0</v>
      </c>
      <c r="AO3242" s="9">
        <f t="shared" si="9"/>
        <v>1</v>
      </c>
      <c r="AP3242" s="9">
        <f t="shared" si="10"/>
        <v>0</v>
      </c>
      <c r="AQ3242" s="8"/>
    </row>
    <row r="3243" ht="15.75" customHeight="1">
      <c r="A3243" s="7">
        <v>45682.0</v>
      </c>
      <c r="B3243" s="8" t="s">
        <v>89</v>
      </c>
      <c r="C3243" s="8" t="s">
        <v>7294</v>
      </c>
      <c r="D3243" s="8" t="s">
        <v>7295</v>
      </c>
      <c r="E3243" s="8" t="s">
        <v>11833</v>
      </c>
      <c r="F3243" s="8" t="s">
        <v>11842</v>
      </c>
      <c r="G3243" s="8" t="s">
        <v>11843</v>
      </c>
      <c r="H3243" s="8" t="s">
        <v>11850</v>
      </c>
      <c r="I3243" s="8" t="s">
        <v>11837</v>
      </c>
      <c r="J3243" s="8" t="s">
        <v>11846</v>
      </c>
      <c r="K3243" s="8" t="s">
        <v>11839</v>
      </c>
      <c r="L3243" s="8" t="s">
        <v>11847</v>
      </c>
      <c r="M3243" s="8" t="s">
        <v>11848</v>
      </c>
      <c r="N3243" s="12" t="s">
        <v>11</v>
      </c>
      <c r="O3243" s="12" t="s">
        <v>13</v>
      </c>
      <c r="P3243" s="12" t="s">
        <v>318</v>
      </c>
      <c r="Q3243" s="12" t="s">
        <v>65</v>
      </c>
      <c r="R3243" s="12" t="s">
        <v>20</v>
      </c>
      <c r="S3243" s="8"/>
      <c r="T3243" s="8"/>
      <c r="U3243" s="8"/>
      <c r="V3243" s="8"/>
      <c r="W3243" s="8"/>
      <c r="X3243" s="8"/>
      <c r="Y3243" s="8"/>
      <c r="Z3243" s="8"/>
      <c r="AA3243" s="8"/>
      <c r="AB3243" s="8"/>
      <c r="AC3243" s="9">
        <f>ROUNDUP(SUM(VLOOKUP(F3243,'Pontuação'!A$2:B$11,2,FALSE),VLOOKUP(E3243,'Pontuação'!C$2:D$11,2,FALSE),VLOOKUP(H3243,'Pontuação'!I$2:J$11,2,FALSE),VLOOKUP(J3243,'Pontuação'!G$2:H$11,2,FALSE),VLOOKUP(L3243,'Pontuação'!M$2:N$13,2,FALSE)),0)</f>
        <v>1685</v>
      </c>
      <c r="AD3243" s="10">
        <f t="shared" si="1"/>
        <v>169</v>
      </c>
      <c r="AE3243" s="10" t="str">
        <f t="array" ref="AE3243">IFERROR(INDEX('Pontuação'!G$13:G$101, MATCH(AD3243, 'Pontuação'!F$13:F$101, 0)), "Faixa Indefinida")</f>
        <v>B</v>
      </c>
      <c r="AF3243" s="10">
        <f t="shared" si="2"/>
        <v>0</v>
      </c>
      <c r="AG3243" s="10">
        <f t="shared" si="3"/>
        <v>1</v>
      </c>
      <c r="AH3243" s="10">
        <f t="shared" si="4"/>
        <v>0</v>
      </c>
      <c r="AI3243" s="10">
        <f t="shared" si="5"/>
        <v>0</v>
      </c>
      <c r="AJ3243" s="9">
        <f>ROUNDUP(SUM(VLOOKUP(F3243,'Pontuação 3.0'!A$2:B$11,2,FALSE),VLOOKUP(E3243,'Pontuação 3.0'!C$2:D$11,2,FALSE),VLOOKUP(H3243,'Pontuação 3.0'!I$2:J$11,2,FALSE),VLOOKUP(J3243,'Pontuação 3.0'!G$2:H$11,2,FALSE),VLOOKUP(G3243,'Pontuação 3.0'!E$2:F$11,2,FALSE),VLOOKUP(K3243,'Pontuação 3.0'!K$2:L$11,2,FALSE),VLOOKUP(L3243,'Pontuação 3.0'!M$2:N$13,2,FALSE)),0)</f>
        <v>2469</v>
      </c>
      <c r="AK3243" s="9">
        <f t="shared" si="6"/>
        <v>247</v>
      </c>
      <c r="AL3243" s="9" t="str">
        <f t="array" ref="AL3243">IFERROR(INDEX('Pontuação 3.0'!G$13:G$191, MATCH(AK3243, 'Pontuação 3.0'!F$13:F$191, 0)), "Faixa Indefinida")</f>
        <v>A</v>
      </c>
      <c r="AM3243" s="9">
        <f t="shared" si="7"/>
        <v>1</v>
      </c>
      <c r="AN3243" s="9">
        <f t="shared" si="8"/>
        <v>0</v>
      </c>
      <c r="AO3243" s="9">
        <f t="shared" si="9"/>
        <v>0</v>
      </c>
      <c r="AP3243" s="9">
        <f t="shared" si="10"/>
        <v>0</v>
      </c>
      <c r="AQ3243" s="8"/>
    </row>
    <row r="3244" ht="15.75" customHeight="1">
      <c r="A3244" s="7">
        <v>45682.0</v>
      </c>
      <c r="B3244" s="8" t="s">
        <v>7296</v>
      </c>
      <c r="C3244" s="8" t="s">
        <v>7297</v>
      </c>
      <c r="D3244" s="11">
        <v>1.3997340943E10</v>
      </c>
      <c r="E3244" s="8" t="s">
        <v>11868</v>
      </c>
      <c r="F3244" s="8" t="s">
        <v>11854</v>
      </c>
      <c r="G3244" s="8" t="s">
        <v>11864</v>
      </c>
      <c r="H3244" s="8" t="s">
        <v>11856</v>
      </c>
      <c r="I3244" s="8" t="s">
        <v>11845</v>
      </c>
      <c r="J3244" s="8" t="s">
        <v>11866</v>
      </c>
      <c r="K3244" s="8" t="s">
        <v>11839</v>
      </c>
      <c r="L3244" s="8" t="s">
        <v>11851</v>
      </c>
      <c r="M3244" s="8" t="s">
        <v>11849</v>
      </c>
      <c r="N3244" s="12" t="s">
        <v>11</v>
      </c>
      <c r="O3244" s="12" t="s">
        <v>13</v>
      </c>
      <c r="P3244" s="12" t="s">
        <v>27</v>
      </c>
      <c r="Q3244" s="12" t="s">
        <v>65</v>
      </c>
      <c r="R3244" s="12" t="s">
        <v>20</v>
      </c>
      <c r="S3244" s="8"/>
      <c r="T3244" s="8"/>
      <c r="U3244" s="8"/>
      <c r="V3244" s="8"/>
      <c r="W3244" s="8"/>
      <c r="X3244" s="8"/>
      <c r="Y3244" s="8"/>
      <c r="Z3244" s="8"/>
      <c r="AA3244" s="8"/>
      <c r="AB3244" s="8"/>
      <c r="AC3244" s="9">
        <f>ROUNDUP(SUM(VLOOKUP(F3244,'Pontuação'!A$2:B$11,2,FALSE),VLOOKUP(E3244,'Pontuação'!C$2:D$11,2,FALSE),VLOOKUP(H3244,'Pontuação'!I$2:J$11,2,FALSE),VLOOKUP(J3244,'Pontuação'!G$2:H$11,2,FALSE),VLOOKUP(L3244,'Pontuação'!M$2:N$13,2,FALSE)),0)</f>
        <v>1726</v>
      </c>
      <c r="AD3244" s="10">
        <f t="shared" si="1"/>
        <v>173</v>
      </c>
      <c r="AE3244" s="10" t="str">
        <f t="array" ref="AE3244">IFERROR(INDEX('Pontuação'!G$13:G$101, MATCH(AD3244, 'Pontuação'!F$13:F$101, 0)), "Faixa Indefinida")</f>
        <v>B</v>
      </c>
      <c r="AF3244" s="10">
        <f t="shared" si="2"/>
        <v>0</v>
      </c>
      <c r="AG3244" s="10">
        <f t="shared" si="3"/>
        <v>1</v>
      </c>
      <c r="AH3244" s="10">
        <f t="shared" si="4"/>
        <v>0</v>
      </c>
      <c r="AI3244" s="10">
        <f t="shared" si="5"/>
        <v>0</v>
      </c>
      <c r="AJ3244" s="9">
        <f>ROUNDUP(SUM(VLOOKUP(F3244,'Pontuação 3.0'!A$2:B$11,2,FALSE),VLOOKUP(E3244,'Pontuação 3.0'!C$2:D$11,2,FALSE),VLOOKUP(H3244,'Pontuação 3.0'!I$2:J$11,2,FALSE),VLOOKUP(J3244,'Pontuação 3.0'!G$2:H$11,2,FALSE),VLOOKUP(G3244,'Pontuação 3.0'!E$2:F$11,2,FALSE),VLOOKUP(K3244,'Pontuação 3.0'!K$2:L$11,2,FALSE),VLOOKUP(L3244,'Pontuação 3.0'!M$2:N$13,2,FALSE)),0)</f>
        <v>2307</v>
      </c>
      <c r="AK3244" s="9">
        <f t="shared" si="6"/>
        <v>231</v>
      </c>
      <c r="AL3244" s="9" t="str">
        <f t="array" ref="AL3244">IFERROR(INDEX('Pontuação 3.0'!G$13:G$191, MATCH(AK3244, 'Pontuação 3.0'!F$13:F$191, 0)), "Faixa Indefinida")</f>
        <v>B</v>
      </c>
      <c r="AM3244" s="9">
        <f t="shared" si="7"/>
        <v>0</v>
      </c>
      <c r="AN3244" s="9">
        <f t="shared" si="8"/>
        <v>1</v>
      </c>
      <c r="AO3244" s="9">
        <f t="shared" si="9"/>
        <v>0</v>
      </c>
      <c r="AP3244" s="9">
        <f t="shared" si="10"/>
        <v>0</v>
      </c>
      <c r="AQ3244" s="8"/>
    </row>
    <row r="3245" ht="15.75" customHeight="1">
      <c r="A3245" s="7">
        <v>45682.0</v>
      </c>
      <c r="B3245" s="8" t="s">
        <v>7283</v>
      </c>
      <c r="C3245" s="8" t="s">
        <v>7284</v>
      </c>
      <c r="D3245" s="11">
        <v>2.7999943938E10</v>
      </c>
      <c r="E3245" s="8" t="s">
        <v>11833</v>
      </c>
      <c r="F3245" s="8" t="s">
        <v>11834</v>
      </c>
      <c r="G3245" s="8" t="s">
        <v>11843</v>
      </c>
      <c r="H3245" s="8" t="s">
        <v>11850</v>
      </c>
      <c r="I3245" s="8" t="s">
        <v>11837</v>
      </c>
      <c r="J3245" s="8" t="s">
        <v>11852</v>
      </c>
      <c r="K3245" s="8" t="s">
        <v>11837</v>
      </c>
      <c r="L3245" s="8" t="s">
        <v>11851</v>
      </c>
      <c r="M3245" s="8" t="s">
        <v>11849</v>
      </c>
      <c r="N3245" s="12" t="s">
        <v>11</v>
      </c>
      <c r="O3245" s="12" t="s">
        <v>13</v>
      </c>
      <c r="P3245" s="12" t="s">
        <v>12</v>
      </c>
      <c r="Q3245" s="12" t="s">
        <v>15</v>
      </c>
      <c r="R3245" s="12" t="s">
        <v>14</v>
      </c>
      <c r="S3245" s="8"/>
      <c r="T3245" s="8"/>
      <c r="U3245" s="8"/>
      <c r="V3245" s="8"/>
      <c r="W3245" s="8"/>
      <c r="X3245" s="8"/>
      <c r="Y3245" s="8"/>
      <c r="Z3245" s="8"/>
      <c r="AA3245" s="8"/>
      <c r="AB3245" s="8"/>
      <c r="AC3245" s="9">
        <f>ROUNDUP(SUM(VLOOKUP(F3245,'Pontuação'!A$2:B$11,2,FALSE),VLOOKUP(E3245,'Pontuação'!C$2:D$11,2,FALSE),VLOOKUP(H3245,'Pontuação'!I$2:J$11,2,FALSE),VLOOKUP(J3245,'Pontuação'!G$2:H$11,2,FALSE),VLOOKUP(L3245,'Pontuação'!M$2:N$13,2,FALSE)),0)</f>
        <v>1646</v>
      </c>
      <c r="AD3245" s="10">
        <f t="shared" si="1"/>
        <v>165</v>
      </c>
      <c r="AE3245" s="10" t="str">
        <f t="array" ref="AE3245">IFERROR(INDEX('Pontuação'!G$13:G$101, MATCH(AD3245, 'Pontuação'!F$13:F$101, 0)), "Faixa Indefinida")</f>
        <v>C</v>
      </c>
      <c r="AF3245" s="10">
        <f t="shared" si="2"/>
        <v>0</v>
      </c>
      <c r="AG3245" s="10">
        <f t="shared" si="3"/>
        <v>0</v>
      </c>
      <c r="AH3245" s="10">
        <f t="shared" si="4"/>
        <v>1</v>
      </c>
      <c r="AI3245" s="10">
        <f t="shared" si="5"/>
        <v>0</v>
      </c>
      <c r="AJ3245" s="9">
        <f>ROUNDUP(SUM(VLOOKUP(F3245,'Pontuação 3.0'!A$2:B$11,2,FALSE),VLOOKUP(E3245,'Pontuação 3.0'!C$2:D$11,2,FALSE),VLOOKUP(H3245,'Pontuação 3.0'!I$2:J$11,2,FALSE),VLOOKUP(J3245,'Pontuação 3.0'!G$2:H$11,2,FALSE),VLOOKUP(G3245,'Pontuação 3.0'!E$2:F$11,2,FALSE),VLOOKUP(K3245,'Pontuação 3.0'!K$2:L$11,2,FALSE),VLOOKUP(L3245,'Pontuação 3.0'!M$2:N$13,2,FALSE)),0)</f>
        <v>2141</v>
      </c>
      <c r="AK3245" s="9">
        <f t="shared" si="6"/>
        <v>214</v>
      </c>
      <c r="AL3245" s="9" t="str">
        <f t="array" ref="AL3245">IFERROR(INDEX('Pontuação 3.0'!G$13:G$191, MATCH(AK3245, 'Pontuação 3.0'!F$13:F$191, 0)), "Faixa Indefinida")</f>
        <v>B</v>
      </c>
      <c r="AM3245" s="9">
        <f t="shared" si="7"/>
        <v>0</v>
      </c>
      <c r="AN3245" s="9">
        <f t="shared" si="8"/>
        <v>1</v>
      </c>
      <c r="AO3245" s="9">
        <f t="shared" si="9"/>
        <v>0</v>
      </c>
      <c r="AP3245" s="9">
        <f t="shared" si="10"/>
        <v>0</v>
      </c>
      <c r="AQ3245" s="8"/>
    </row>
    <row r="3246" ht="15.75" customHeight="1">
      <c r="A3246" s="7">
        <v>45682.0</v>
      </c>
      <c r="B3246" s="8" t="s">
        <v>7298</v>
      </c>
      <c r="C3246" s="8" t="s">
        <v>7299</v>
      </c>
      <c r="D3246" s="11">
        <v>8.8994093255E10</v>
      </c>
      <c r="E3246" s="8" t="s">
        <v>11833</v>
      </c>
      <c r="F3246" s="8" t="s">
        <v>11842</v>
      </c>
      <c r="G3246" s="8" t="s">
        <v>11867</v>
      </c>
      <c r="H3246" s="8" t="s">
        <v>11850</v>
      </c>
      <c r="I3246" s="8" t="s">
        <v>11837</v>
      </c>
      <c r="J3246" s="8" t="s">
        <v>11846</v>
      </c>
      <c r="K3246" s="8" t="s">
        <v>11839</v>
      </c>
      <c r="L3246" s="8" t="s">
        <v>11851</v>
      </c>
      <c r="M3246" s="8" t="s">
        <v>11853</v>
      </c>
      <c r="N3246" s="12" t="s">
        <v>11</v>
      </c>
      <c r="O3246" s="12" t="s">
        <v>13</v>
      </c>
      <c r="P3246" s="12" t="s">
        <v>37</v>
      </c>
      <c r="Q3246" s="12" t="s">
        <v>4765</v>
      </c>
      <c r="R3246" s="12" t="s">
        <v>20</v>
      </c>
      <c r="S3246" s="8"/>
      <c r="T3246" s="8"/>
      <c r="U3246" s="8"/>
      <c r="V3246" s="8"/>
      <c r="W3246" s="8"/>
      <c r="X3246" s="8"/>
      <c r="Y3246" s="8"/>
      <c r="Z3246" s="8"/>
      <c r="AA3246" s="8"/>
      <c r="AB3246" s="8"/>
      <c r="AC3246" s="9">
        <f>ROUNDUP(SUM(VLOOKUP(F3246,'Pontuação'!A$2:B$11,2,FALSE),VLOOKUP(E3246,'Pontuação'!C$2:D$11,2,FALSE),VLOOKUP(H3246,'Pontuação'!I$2:J$11,2,FALSE),VLOOKUP(J3246,'Pontuação'!G$2:H$11,2,FALSE),VLOOKUP(L3246,'Pontuação'!M$2:N$13,2,FALSE)),0)</f>
        <v>1553</v>
      </c>
      <c r="AD3246" s="10">
        <f t="shared" si="1"/>
        <v>155</v>
      </c>
      <c r="AE3246" s="10" t="str">
        <f t="array" ref="AE3246">IFERROR(INDEX('Pontuação'!G$13:G$101, MATCH(AD3246, 'Pontuação'!F$13:F$101, 0)), "Faixa Indefinida")</f>
        <v>C</v>
      </c>
      <c r="AF3246" s="10">
        <f t="shared" si="2"/>
        <v>0</v>
      </c>
      <c r="AG3246" s="10">
        <f t="shared" si="3"/>
        <v>0</v>
      </c>
      <c r="AH3246" s="10">
        <f t="shared" si="4"/>
        <v>1</v>
      </c>
      <c r="AI3246" s="10">
        <f t="shared" si="5"/>
        <v>0</v>
      </c>
      <c r="AJ3246" s="9">
        <f>ROUNDUP(SUM(VLOOKUP(F3246,'Pontuação 3.0'!A$2:B$11,2,FALSE),VLOOKUP(E3246,'Pontuação 3.0'!C$2:D$11,2,FALSE),VLOOKUP(H3246,'Pontuação 3.0'!I$2:J$11,2,FALSE),VLOOKUP(J3246,'Pontuação 3.0'!G$2:H$11,2,FALSE),VLOOKUP(G3246,'Pontuação 3.0'!E$2:F$11,2,FALSE),VLOOKUP(K3246,'Pontuação 3.0'!K$2:L$11,2,FALSE),VLOOKUP(L3246,'Pontuação 3.0'!M$2:N$13,2,FALSE)),0)</f>
        <v>2233</v>
      </c>
      <c r="AK3246" s="9">
        <f t="shared" si="6"/>
        <v>223</v>
      </c>
      <c r="AL3246" s="9" t="str">
        <f t="array" ref="AL3246">IFERROR(INDEX('Pontuação 3.0'!G$13:G$191, MATCH(AK3246, 'Pontuação 3.0'!F$13:F$191, 0)), "Faixa Indefinida")</f>
        <v>B</v>
      </c>
      <c r="AM3246" s="9">
        <f t="shared" si="7"/>
        <v>0</v>
      </c>
      <c r="AN3246" s="9">
        <f t="shared" si="8"/>
        <v>1</v>
      </c>
      <c r="AO3246" s="9">
        <f t="shared" si="9"/>
        <v>0</v>
      </c>
      <c r="AP3246" s="9">
        <f t="shared" si="10"/>
        <v>0</v>
      </c>
      <c r="AQ3246" s="8"/>
    </row>
    <row r="3247" ht="15.75" customHeight="1">
      <c r="A3247" s="7">
        <v>45682.0</v>
      </c>
      <c r="B3247" s="8" t="s">
        <v>7302</v>
      </c>
      <c r="C3247" s="8" t="s">
        <v>7303</v>
      </c>
      <c r="D3247" s="11">
        <v>7.1986992311E10</v>
      </c>
      <c r="E3247" s="8" t="s">
        <v>11833</v>
      </c>
      <c r="F3247" s="8" t="s">
        <v>11854</v>
      </c>
      <c r="G3247" s="8" t="s">
        <v>11867</v>
      </c>
      <c r="H3247" s="8" t="s">
        <v>11856</v>
      </c>
      <c r="I3247" s="8" t="s">
        <v>11837</v>
      </c>
      <c r="J3247" s="8" t="s">
        <v>11846</v>
      </c>
      <c r="K3247" s="8" t="s">
        <v>11837</v>
      </c>
      <c r="L3247" s="8" t="s">
        <v>11851</v>
      </c>
      <c r="M3247" s="8" t="s">
        <v>11841</v>
      </c>
      <c r="N3247" s="12" t="s">
        <v>11</v>
      </c>
      <c r="O3247" s="12" t="s">
        <v>13</v>
      </c>
      <c r="P3247" s="12" t="s">
        <v>27</v>
      </c>
      <c r="Q3247" s="12" t="s">
        <v>15</v>
      </c>
      <c r="R3247" s="12" t="s">
        <v>20</v>
      </c>
      <c r="S3247" s="8"/>
      <c r="T3247" s="8"/>
      <c r="U3247" s="8"/>
      <c r="V3247" s="8"/>
      <c r="W3247" s="8"/>
      <c r="X3247" s="8"/>
      <c r="Y3247" s="8"/>
      <c r="Z3247" s="8"/>
      <c r="AA3247" s="8"/>
      <c r="AB3247" s="8"/>
      <c r="AC3247" s="9">
        <f>ROUNDUP(SUM(VLOOKUP(F3247,'Pontuação'!A$2:B$11,2,FALSE),VLOOKUP(E3247,'Pontuação'!C$2:D$11,2,FALSE),VLOOKUP(H3247,'Pontuação'!I$2:J$11,2,FALSE),VLOOKUP(J3247,'Pontuação'!G$2:H$11,2,FALSE),VLOOKUP(L3247,'Pontuação'!M$2:N$13,2,FALSE)),0)</f>
        <v>1444</v>
      </c>
      <c r="AD3247" s="10">
        <f t="shared" si="1"/>
        <v>144</v>
      </c>
      <c r="AE3247" s="10" t="str">
        <f t="array" ref="AE3247">IFERROR(INDEX('Pontuação'!G$13:G$101, MATCH(AD3247, 'Pontuação'!F$13:F$101, 0)), "Faixa Indefinida")</f>
        <v>D</v>
      </c>
      <c r="AF3247" s="10">
        <f t="shared" si="2"/>
        <v>0</v>
      </c>
      <c r="AG3247" s="10">
        <f t="shared" si="3"/>
        <v>0</v>
      </c>
      <c r="AH3247" s="10">
        <f t="shared" si="4"/>
        <v>0</v>
      </c>
      <c r="AI3247" s="10">
        <f t="shared" si="5"/>
        <v>1</v>
      </c>
      <c r="AJ3247" s="9">
        <f>ROUNDUP(SUM(VLOOKUP(F3247,'Pontuação 3.0'!A$2:B$11,2,FALSE),VLOOKUP(E3247,'Pontuação 3.0'!C$2:D$11,2,FALSE),VLOOKUP(H3247,'Pontuação 3.0'!I$2:J$11,2,FALSE),VLOOKUP(J3247,'Pontuação 3.0'!G$2:H$11,2,FALSE),VLOOKUP(G3247,'Pontuação 3.0'!E$2:F$11,2,FALSE),VLOOKUP(K3247,'Pontuação 3.0'!K$2:L$11,2,FALSE),VLOOKUP(L3247,'Pontuação 3.0'!M$2:N$13,2,FALSE)),0)</f>
        <v>1809</v>
      </c>
      <c r="AK3247" s="9">
        <f t="shared" si="6"/>
        <v>181</v>
      </c>
      <c r="AL3247" s="9" t="str">
        <f t="array" ref="AL3247">IFERROR(INDEX('Pontuação 3.0'!G$13:G$191, MATCH(AK3247, 'Pontuação 3.0'!F$13:F$191, 0)), "Faixa Indefinida")</f>
        <v>D</v>
      </c>
      <c r="AM3247" s="9">
        <f t="shared" si="7"/>
        <v>0</v>
      </c>
      <c r="AN3247" s="9">
        <f t="shared" si="8"/>
        <v>0</v>
      </c>
      <c r="AO3247" s="9">
        <f t="shared" si="9"/>
        <v>0</v>
      </c>
      <c r="AP3247" s="9">
        <f t="shared" si="10"/>
        <v>1</v>
      </c>
      <c r="AQ3247" s="8"/>
    </row>
    <row r="3248" ht="15.75" customHeight="1">
      <c r="A3248" s="7">
        <v>45682.0</v>
      </c>
      <c r="B3248" s="8" t="s">
        <v>7304</v>
      </c>
      <c r="C3248" s="8" t="s">
        <v>7305</v>
      </c>
      <c r="D3248" s="11">
        <v>6.2981893712E10</v>
      </c>
      <c r="E3248" s="8" t="s">
        <v>11833</v>
      </c>
      <c r="F3248" s="8" t="s">
        <v>11834</v>
      </c>
      <c r="G3248" s="8" t="s">
        <v>11835</v>
      </c>
      <c r="H3248" s="8" t="s">
        <v>11850</v>
      </c>
      <c r="I3248" s="8" t="s">
        <v>11837</v>
      </c>
      <c r="J3248" s="8" t="s">
        <v>11838</v>
      </c>
      <c r="K3248" s="8" t="s">
        <v>11839</v>
      </c>
      <c r="L3248" s="8" t="s">
        <v>11851</v>
      </c>
      <c r="M3248" s="8" t="s">
        <v>11841</v>
      </c>
      <c r="N3248" s="12" t="s">
        <v>11</v>
      </c>
      <c r="O3248" s="12" t="s">
        <v>13</v>
      </c>
      <c r="P3248" s="12" t="s">
        <v>27</v>
      </c>
      <c r="Q3248" s="12" t="s">
        <v>24</v>
      </c>
      <c r="R3248" s="12" t="s">
        <v>20</v>
      </c>
      <c r="S3248" s="8"/>
      <c r="T3248" s="8"/>
      <c r="U3248" s="8"/>
      <c r="V3248" s="8"/>
      <c r="W3248" s="8"/>
      <c r="X3248" s="8"/>
      <c r="Y3248" s="8"/>
      <c r="Z3248" s="8"/>
      <c r="AA3248" s="8"/>
      <c r="AB3248" s="8"/>
      <c r="AC3248" s="9">
        <f>ROUNDUP(SUM(VLOOKUP(F3248,'Pontuação'!A$2:B$11,2,FALSE),VLOOKUP(E3248,'Pontuação'!C$2:D$11,2,FALSE),VLOOKUP(H3248,'Pontuação'!I$2:J$11,2,FALSE),VLOOKUP(J3248,'Pontuação'!G$2:H$11,2,FALSE),VLOOKUP(L3248,'Pontuação'!M$2:N$13,2,FALSE)),0)</f>
        <v>1819</v>
      </c>
      <c r="AD3248" s="10">
        <f t="shared" si="1"/>
        <v>182</v>
      </c>
      <c r="AE3248" s="10" t="str">
        <f t="array" ref="AE3248">IFERROR(INDEX('Pontuação'!G$13:G$101, MATCH(AD3248, 'Pontuação'!F$13:F$101, 0)), "Faixa Indefinida")</f>
        <v>B</v>
      </c>
      <c r="AF3248" s="10">
        <f t="shared" si="2"/>
        <v>0</v>
      </c>
      <c r="AG3248" s="10">
        <f t="shared" si="3"/>
        <v>1</v>
      </c>
      <c r="AH3248" s="10">
        <f t="shared" si="4"/>
        <v>0</v>
      </c>
      <c r="AI3248" s="10">
        <f t="shared" si="5"/>
        <v>0</v>
      </c>
      <c r="AJ3248" s="9">
        <f>ROUNDUP(SUM(VLOOKUP(F3248,'Pontuação 3.0'!A$2:B$11,2,FALSE),VLOOKUP(E3248,'Pontuação 3.0'!C$2:D$11,2,FALSE),VLOOKUP(H3248,'Pontuação 3.0'!I$2:J$11,2,FALSE),VLOOKUP(J3248,'Pontuação 3.0'!G$2:H$11,2,FALSE),VLOOKUP(G3248,'Pontuação 3.0'!E$2:F$11,2,FALSE),VLOOKUP(K3248,'Pontuação 3.0'!K$2:L$11,2,FALSE),VLOOKUP(L3248,'Pontuação 3.0'!M$2:N$13,2,FALSE)),0)</f>
        <v>2385</v>
      </c>
      <c r="AK3248" s="9">
        <f t="shared" si="6"/>
        <v>239</v>
      </c>
      <c r="AL3248" s="9" t="str">
        <f t="array" ref="AL3248">IFERROR(INDEX('Pontuação 3.0'!G$13:G$191, MATCH(AK3248, 'Pontuação 3.0'!F$13:F$191, 0)), "Faixa Indefinida")</f>
        <v>A</v>
      </c>
      <c r="AM3248" s="9">
        <f t="shared" si="7"/>
        <v>1</v>
      </c>
      <c r="AN3248" s="9">
        <f t="shared" si="8"/>
        <v>0</v>
      </c>
      <c r="AO3248" s="9">
        <f t="shared" si="9"/>
        <v>0</v>
      </c>
      <c r="AP3248" s="9">
        <f t="shared" si="10"/>
        <v>0</v>
      </c>
      <c r="AQ3248" s="8"/>
    </row>
    <row r="3249" ht="15.75" customHeight="1">
      <c r="A3249" s="7">
        <v>45682.0</v>
      </c>
      <c r="B3249" s="8" t="s">
        <v>7310</v>
      </c>
      <c r="C3249" s="8" t="s">
        <v>7311</v>
      </c>
      <c r="D3249" s="11">
        <v>9.8970163389E10</v>
      </c>
      <c r="E3249" s="8" t="s">
        <v>11833</v>
      </c>
      <c r="F3249" s="8" t="s">
        <v>11842</v>
      </c>
      <c r="G3249" s="8" t="s">
        <v>11867</v>
      </c>
      <c r="H3249" s="8" t="s">
        <v>11856</v>
      </c>
      <c r="I3249" s="8" t="s">
        <v>11837</v>
      </c>
      <c r="J3249" s="8" t="s">
        <v>11838</v>
      </c>
      <c r="K3249" s="8" t="s">
        <v>11837</v>
      </c>
      <c r="L3249" s="8" t="s">
        <v>11847</v>
      </c>
      <c r="M3249" s="8" t="s">
        <v>11853</v>
      </c>
      <c r="N3249" s="12" t="s">
        <v>11</v>
      </c>
      <c r="O3249" s="12" t="s">
        <v>13</v>
      </c>
      <c r="P3249" s="12" t="s">
        <v>37</v>
      </c>
      <c r="Q3249" s="12" t="s">
        <v>76</v>
      </c>
      <c r="R3249" s="12" t="s">
        <v>20</v>
      </c>
      <c r="S3249" s="8"/>
      <c r="T3249" s="8"/>
      <c r="U3249" s="8"/>
      <c r="V3249" s="8"/>
      <c r="W3249" s="8"/>
      <c r="X3249" s="8"/>
      <c r="Y3249" s="8"/>
      <c r="Z3249" s="8"/>
      <c r="AA3249" s="8"/>
      <c r="AB3249" s="8"/>
      <c r="AC3249" s="9">
        <f>ROUNDUP(SUM(VLOOKUP(F3249,'Pontuação'!A$2:B$11,2,FALSE),VLOOKUP(E3249,'Pontuação'!C$2:D$11,2,FALSE),VLOOKUP(H3249,'Pontuação'!I$2:J$11,2,FALSE),VLOOKUP(J3249,'Pontuação'!G$2:H$11,2,FALSE),VLOOKUP(L3249,'Pontuação'!M$2:N$13,2,FALSE)),0)</f>
        <v>1849</v>
      </c>
      <c r="AD3249" s="10">
        <f t="shared" si="1"/>
        <v>185</v>
      </c>
      <c r="AE3249" s="10" t="str">
        <f t="array" ref="AE3249">IFERROR(INDEX('Pontuação'!G$13:G$101, MATCH(AD3249, 'Pontuação'!F$13:F$101, 0)), "Faixa Indefinida")</f>
        <v>A</v>
      </c>
      <c r="AF3249" s="10">
        <f t="shared" si="2"/>
        <v>1</v>
      </c>
      <c r="AG3249" s="10">
        <f t="shared" si="3"/>
        <v>0</v>
      </c>
      <c r="AH3249" s="10">
        <f t="shared" si="4"/>
        <v>0</v>
      </c>
      <c r="AI3249" s="10">
        <f t="shared" si="5"/>
        <v>0</v>
      </c>
      <c r="AJ3249" s="9">
        <f>ROUNDUP(SUM(VLOOKUP(F3249,'Pontuação 3.0'!A$2:B$11,2,FALSE),VLOOKUP(E3249,'Pontuação 3.0'!C$2:D$11,2,FALSE),VLOOKUP(H3249,'Pontuação 3.0'!I$2:J$11,2,FALSE),VLOOKUP(J3249,'Pontuação 3.0'!G$2:H$11,2,FALSE),VLOOKUP(G3249,'Pontuação 3.0'!E$2:F$11,2,FALSE),VLOOKUP(K3249,'Pontuação 3.0'!K$2:L$11,2,FALSE),VLOOKUP(L3249,'Pontuação 3.0'!M$2:N$13,2,FALSE)),0)</f>
        <v>2185</v>
      </c>
      <c r="AK3249" s="9">
        <f t="shared" si="6"/>
        <v>219</v>
      </c>
      <c r="AL3249" s="9" t="str">
        <f t="array" ref="AL3249">IFERROR(INDEX('Pontuação 3.0'!G$13:G$191, MATCH(AK3249, 'Pontuação 3.0'!F$13:F$191, 0)), "Faixa Indefinida")</f>
        <v>B</v>
      </c>
      <c r="AM3249" s="9">
        <f t="shared" si="7"/>
        <v>0</v>
      </c>
      <c r="AN3249" s="9">
        <f t="shared" si="8"/>
        <v>1</v>
      </c>
      <c r="AO3249" s="9">
        <f t="shared" si="9"/>
        <v>0</v>
      </c>
      <c r="AP3249" s="9">
        <f t="shared" si="10"/>
        <v>0</v>
      </c>
      <c r="AQ3249" s="8"/>
    </row>
    <row r="3250" ht="15.75" customHeight="1">
      <c r="A3250" s="7">
        <v>45682.0</v>
      </c>
      <c r="B3250" s="8" t="s">
        <v>7312</v>
      </c>
      <c r="C3250" s="8" t="s">
        <v>7313</v>
      </c>
      <c r="D3250" s="11">
        <v>4.1996979249E10</v>
      </c>
      <c r="E3250" s="8" t="s">
        <v>11833</v>
      </c>
      <c r="F3250" s="8" t="s">
        <v>11863</v>
      </c>
      <c r="G3250" s="8" t="s">
        <v>11843</v>
      </c>
      <c r="H3250" s="8" t="s">
        <v>11844</v>
      </c>
      <c r="I3250" s="8" t="s">
        <v>11845</v>
      </c>
      <c r="J3250" s="8" t="s">
        <v>11852</v>
      </c>
      <c r="K3250" s="8" t="s">
        <v>11839</v>
      </c>
      <c r="L3250" s="8" t="s">
        <v>11847</v>
      </c>
      <c r="M3250" s="8" t="s">
        <v>11849</v>
      </c>
      <c r="N3250" s="12" t="s">
        <v>11</v>
      </c>
      <c r="O3250" s="12" t="s">
        <v>13</v>
      </c>
      <c r="P3250" s="12" t="s">
        <v>27</v>
      </c>
      <c r="Q3250" s="12" t="s">
        <v>44</v>
      </c>
      <c r="R3250" s="12" t="s">
        <v>20</v>
      </c>
      <c r="S3250" s="8"/>
      <c r="T3250" s="8"/>
      <c r="U3250" s="8"/>
      <c r="V3250" s="8"/>
      <c r="W3250" s="8"/>
      <c r="X3250" s="8"/>
      <c r="Y3250" s="8"/>
      <c r="Z3250" s="8"/>
      <c r="AA3250" s="8"/>
      <c r="AB3250" s="8"/>
      <c r="AC3250" s="9">
        <f>ROUNDUP(SUM(VLOOKUP(F3250,'Pontuação'!A$2:B$11,2,FALSE),VLOOKUP(E3250,'Pontuação'!C$2:D$11,2,FALSE),VLOOKUP(H3250,'Pontuação'!I$2:J$11,2,FALSE),VLOOKUP(J3250,'Pontuação'!G$2:H$11,2,FALSE),VLOOKUP(L3250,'Pontuação'!M$2:N$13,2,FALSE)),0)</f>
        <v>1803</v>
      </c>
      <c r="AD3250" s="10">
        <f t="shared" si="1"/>
        <v>180</v>
      </c>
      <c r="AE3250" s="10" t="str">
        <f t="array" ref="AE3250">IFERROR(INDEX('Pontuação'!G$13:G$101, MATCH(AD3250, 'Pontuação'!F$13:F$101, 0)), "Faixa Indefinida")</f>
        <v>B</v>
      </c>
      <c r="AF3250" s="10">
        <f t="shared" si="2"/>
        <v>0</v>
      </c>
      <c r="AG3250" s="10">
        <f t="shared" si="3"/>
        <v>1</v>
      </c>
      <c r="AH3250" s="10">
        <f t="shared" si="4"/>
        <v>0</v>
      </c>
      <c r="AI3250" s="10">
        <f t="shared" si="5"/>
        <v>0</v>
      </c>
      <c r="AJ3250" s="9">
        <f>ROUNDUP(SUM(VLOOKUP(F3250,'Pontuação 3.0'!A$2:B$11,2,FALSE),VLOOKUP(E3250,'Pontuação 3.0'!C$2:D$11,2,FALSE),VLOOKUP(H3250,'Pontuação 3.0'!I$2:J$11,2,FALSE),VLOOKUP(J3250,'Pontuação 3.0'!G$2:H$11,2,FALSE),VLOOKUP(G3250,'Pontuação 3.0'!E$2:F$11,2,FALSE),VLOOKUP(K3250,'Pontuação 3.0'!K$2:L$11,2,FALSE),VLOOKUP(L3250,'Pontuação 3.0'!M$2:N$13,2,FALSE)),0)</f>
        <v>2486</v>
      </c>
      <c r="AK3250" s="9">
        <f t="shared" si="6"/>
        <v>249</v>
      </c>
      <c r="AL3250" s="9" t="str">
        <f t="array" ref="AL3250">IFERROR(INDEX('Pontuação 3.0'!G$13:G$191, MATCH(AK3250, 'Pontuação 3.0'!F$13:F$191, 0)), "Faixa Indefinida")</f>
        <v>A</v>
      </c>
      <c r="AM3250" s="9">
        <f t="shared" si="7"/>
        <v>1</v>
      </c>
      <c r="AN3250" s="9">
        <f t="shared" si="8"/>
        <v>0</v>
      </c>
      <c r="AO3250" s="9">
        <f t="shared" si="9"/>
        <v>0</v>
      </c>
      <c r="AP3250" s="9">
        <f t="shared" si="10"/>
        <v>0</v>
      </c>
      <c r="AQ3250" s="8"/>
    </row>
    <row r="3251" ht="15.75" customHeight="1">
      <c r="A3251" s="7">
        <v>45682.0</v>
      </c>
      <c r="B3251" s="8" t="s">
        <v>7308</v>
      </c>
      <c r="C3251" s="8" t="s">
        <v>7309</v>
      </c>
      <c r="D3251" s="11">
        <v>1.198499329E10</v>
      </c>
      <c r="E3251" s="8" t="s">
        <v>11833</v>
      </c>
      <c r="F3251" s="8" t="s">
        <v>11842</v>
      </c>
      <c r="G3251" s="8" t="s">
        <v>11843</v>
      </c>
      <c r="H3251" s="8" t="s">
        <v>11865</v>
      </c>
      <c r="I3251" s="8" t="s">
        <v>11837</v>
      </c>
      <c r="J3251" s="8" t="s">
        <v>11846</v>
      </c>
      <c r="K3251" s="8" t="s">
        <v>11837</v>
      </c>
      <c r="L3251" s="8" t="s">
        <v>11847</v>
      </c>
      <c r="M3251" s="8" t="s">
        <v>11859</v>
      </c>
      <c r="N3251" s="12" t="s">
        <v>11</v>
      </c>
      <c r="O3251" s="12" t="s">
        <v>13</v>
      </c>
      <c r="P3251" s="12" t="s">
        <v>49</v>
      </c>
      <c r="Q3251" s="12" t="s">
        <v>24</v>
      </c>
      <c r="R3251" s="12" t="s">
        <v>14</v>
      </c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9">
        <f>ROUNDUP(SUM(VLOOKUP(F3251,'Pontuação'!A$2:B$11,2,FALSE),VLOOKUP(E3251,'Pontuação'!C$2:D$11,2,FALSE),VLOOKUP(H3251,'Pontuação'!I$2:J$11,2,FALSE),VLOOKUP(J3251,'Pontuação'!G$2:H$11,2,FALSE),VLOOKUP(L3251,'Pontuação'!M$2:N$13,2,FALSE)),0)</f>
        <v>1711</v>
      </c>
      <c r="AD3251" s="10">
        <f t="shared" si="1"/>
        <v>171</v>
      </c>
      <c r="AE3251" s="10" t="str">
        <f t="array" ref="AE3251">IFERROR(INDEX('Pontuação'!G$13:G$101, MATCH(AD3251, 'Pontuação'!F$13:F$101, 0)), "Faixa Indefinida")</f>
        <v>B</v>
      </c>
      <c r="AF3251" s="10">
        <f t="shared" si="2"/>
        <v>0</v>
      </c>
      <c r="AG3251" s="10">
        <f t="shared" si="3"/>
        <v>1</v>
      </c>
      <c r="AH3251" s="10">
        <f t="shared" si="4"/>
        <v>0</v>
      </c>
      <c r="AI3251" s="10">
        <f t="shared" si="5"/>
        <v>0</v>
      </c>
      <c r="AJ3251" s="9">
        <f>ROUNDUP(SUM(VLOOKUP(F3251,'Pontuação 3.0'!A$2:B$11,2,FALSE),VLOOKUP(E3251,'Pontuação 3.0'!C$2:D$11,2,FALSE),VLOOKUP(H3251,'Pontuação 3.0'!I$2:J$11,2,FALSE),VLOOKUP(J3251,'Pontuação 3.0'!G$2:H$11,2,FALSE),VLOOKUP(G3251,'Pontuação 3.0'!E$2:F$11,2,FALSE),VLOOKUP(K3251,'Pontuação 3.0'!K$2:L$11,2,FALSE),VLOOKUP(L3251,'Pontuação 3.0'!M$2:N$13,2,FALSE)),0)</f>
        <v>2144</v>
      </c>
      <c r="AK3251" s="9">
        <f t="shared" si="6"/>
        <v>214</v>
      </c>
      <c r="AL3251" s="9" t="str">
        <f t="array" ref="AL3251">IFERROR(INDEX('Pontuação 3.0'!G$13:G$191, MATCH(AK3251, 'Pontuação 3.0'!F$13:F$191, 0)), "Faixa Indefinida")</f>
        <v>B</v>
      </c>
      <c r="AM3251" s="9">
        <f t="shared" si="7"/>
        <v>0</v>
      </c>
      <c r="AN3251" s="9">
        <f t="shared" si="8"/>
        <v>1</v>
      </c>
      <c r="AO3251" s="9">
        <f t="shared" si="9"/>
        <v>0</v>
      </c>
      <c r="AP3251" s="9">
        <f t="shared" si="10"/>
        <v>0</v>
      </c>
      <c r="AQ3251" s="8"/>
    </row>
    <row r="3252" ht="15.75" customHeight="1">
      <c r="A3252" s="7">
        <v>45682.0</v>
      </c>
      <c r="B3252" s="8" t="s">
        <v>7314</v>
      </c>
      <c r="C3252" s="8" t="s">
        <v>7315</v>
      </c>
      <c r="D3252" s="13" t="s">
        <v>12064</v>
      </c>
      <c r="E3252" s="8" t="s">
        <v>11833</v>
      </c>
      <c r="F3252" s="8" t="s">
        <v>11834</v>
      </c>
      <c r="G3252" s="8" t="s">
        <v>11843</v>
      </c>
      <c r="H3252" s="8" t="s">
        <v>11844</v>
      </c>
      <c r="I3252" s="8" t="s">
        <v>11845</v>
      </c>
      <c r="J3252" s="8" t="s">
        <v>11846</v>
      </c>
      <c r="K3252" s="8" t="s">
        <v>11837</v>
      </c>
      <c r="L3252" s="8" t="s">
        <v>11851</v>
      </c>
      <c r="M3252" s="8" t="s">
        <v>11849</v>
      </c>
      <c r="N3252" s="12" t="s">
        <v>11</v>
      </c>
      <c r="O3252" s="12" t="s">
        <v>13</v>
      </c>
      <c r="P3252" s="12" t="s">
        <v>99</v>
      </c>
      <c r="Q3252" s="12" t="s">
        <v>15</v>
      </c>
      <c r="R3252" s="12" t="s">
        <v>20</v>
      </c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9">
        <f>ROUNDUP(SUM(VLOOKUP(F3252,'Pontuação'!A$2:B$11,2,FALSE),VLOOKUP(E3252,'Pontuação'!C$2:D$11,2,FALSE),VLOOKUP(H3252,'Pontuação'!I$2:J$11,2,FALSE),VLOOKUP(J3252,'Pontuação'!G$2:H$11,2,FALSE),VLOOKUP(L3252,'Pontuação'!M$2:N$13,2,FALSE)),0)</f>
        <v>1583</v>
      </c>
      <c r="AD3252" s="10">
        <f t="shared" si="1"/>
        <v>158</v>
      </c>
      <c r="AE3252" s="10" t="str">
        <f t="array" ref="AE3252">IFERROR(INDEX('Pontuação'!G$13:G$101, MATCH(AD3252, 'Pontuação'!F$13:F$101, 0)), "Faixa Indefinida")</f>
        <v>C</v>
      </c>
      <c r="AF3252" s="10">
        <f t="shared" si="2"/>
        <v>0</v>
      </c>
      <c r="AG3252" s="10">
        <f t="shared" si="3"/>
        <v>0</v>
      </c>
      <c r="AH3252" s="10">
        <f t="shared" si="4"/>
        <v>1</v>
      </c>
      <c r="AI3252" s="10">
        <f t="shared" si="5"/>
        <v>0</v>
      </c>
      <c r="AJ3252" s="9">
        <f>ROUNDUP(SUM(VLOOKUP(F3252,'Pontuação 3.0'!A$2:B$11,2,FALSE),VLOOKUP(E3252,'Pontuação 3.0'!C$2:D$11,2,FALSE),VLOOKUP(H3252,'Pontuação 3.0'!I$2:J$11,2,FALSE),VLOOKUP(J3252,'Pontuação 3.0'!G$2:H$11,2,FALSE),VLOOKUP(G3252,'Pontuação 3.0'!E$2:F$11,2,FALSE),VLOOKUP(K3252,'Pontuação 3.0'!K$2:L$11,2,FALSE),VLOOKUP(L3252,'Pontuação 3.0'!M$2:N$13,2,FALSE)),0)</f>
        <v>2076</v>
      </c>
      <c r="AK3252" s="9">
        <f t="shared" si="6"/>
        <v>208</v>
      </c>
      <c r="AL3252" s="9" t="str">
        <f t="array" ref="AL3252">IFERROR(INDEX('Pontuação 3.0'!G$13:G$191, MATCH(AK3252, 'Pontuação 3.0'!F$13:F$191, 0)), "Faixa Indefinida")</f>
        <v>C</v>
      </c>
      <c r="AM3252" s="9">
        <f t="shared" si="7"/>
        <v>0</v>
      </c>
      <c r="AN3252" s="9">
        <f t="shared" si="8"/>
        <v>0</v>
      </c>
      <c r="AO3252" s="9">
        <f t="shared" si="9"/>
        <v>1</v>
      </c>
      <c r="AP3252" s="9">
        <f t="shared" si="10"/>
        <v>0</v>
      </c>
      <c r="AQ3252" s="8"/>
    </row>
    <row r="3253" ht="15.75" customHeight="1">
      <c r="A3253" s="7">
        <v>45682.0</v>
      </c>
      <c r="B3253" s="8" t="s">
        <v>7320</v>
      </c>
      <c r="C3253" s="8" t="s">
        <v>7321</v>
      </c>
      <c r="D3253" s="11">
        <v>4.8999633043E10</v>
      </c>
      <c r="E3253" s="8" t="s">
        <v>11833</v>
      </c>
      <c r="F3253" s="8" t="s">
        <v>11842</v>
      </c>
      <c r="G3253" s="8" t="s">
        <v>11843</v>
      </c>
      <c r="H3253" s="8" t="s">
        <v>11865</v>
      </c>
      <c r="I3253" s="8" t="s">
        <v>11837</v>
      </c>
      <c r="J3253" s="8" t="s">
        <v>11846</v>
      </c>
      <c r="K3253" s="8" t="s">
        <v>11837</v>
      </c>
      <c r="L3253" s="8" t="s">
        <v>11851</v>
      </c>
      <c r="M3253" s="8" t="s">
        <v>11849</v>
      </c>
      <c r="N3253" s="12" t="s">
        <v>11</v>
      </c>
      <c r="O3253" s="12" t="s">
        <v>13</v>
      </c>
      <c r="P3253" s="12" t="s">
        <v>23</v>
      </c>
      <c r="Q3253" s="12" t="s">
        <v>15</v>
      </c>
      <c r="R3253" s="12" t="s">
        <v>20</v>
      </c>
      <c r="S3253" s="8"/>
      <c r="T3253" s="8"/>
      <c r="U3253" s="8"/>
      <c r="V3253" s="8"/>
      <c r="W3253" s="8"/>
      <c r="X3253" s="8"/>
      <c r="Y3253" s="8"/>
      <c r="Z3253" s="8"/>
      <c r="AA3253" s="8"/>
      <c r="AB3253" s="8"/>
      <c r="AC3253" s="9">
        <f>ROUNDUP(SUM(VLOOKUP(F3253,'Pontuação'!A$2:B$11,2,FALSE),VLOOKUP(E3253,'Pontuação'!C$2:D$11,2,FALSE),VLOOKUP(H3253,'Pontuação'!I$2:J$11,2,FALSE),VLOOKUP(J3253,'Pontuação'!G$2:H$11,2,FALSE),VLOOKUP(L3253,'Pontuação'!M$2:N$13,2,FALSE)),0)</f>
        <v>1579</v>
      </c>
      <c r="AD3253" s="10">
        <f t="shared" si="1"/>
        <v>158</v>
      </c>
      <c r="AE3253" s="10" t="str">
        <f t="array" ref="AE3253">IFERROR(INDEX('Pontuação'!G$13:G$101, MATCH(AD3253, 'Pontuação'!F$13:F$101, 0)), "Faixa Indefinida")</f>
        <v>C</v>
      </c>
      <c r="AF3253" s="10">
        <f t="shared" si="2"/>
        <v>0</v>
      </c>
      <c r="AG3253" s="10">
        <f t="shared" si="3"/>
        <v>0</v>
      </c>
      <c r="AH3253" s="10">
        <f t="shared" si="4"/>
        <v>1</v>
      </c>
      <c r="AI3253" s="10">
        <f t="shared" si="5"/>
        <v>0</v>
      </c>
      <c r="AJ3253" s="9">
        <f>ROUNDUP(SUM(VLOOKUP(F3253,'Pontuação 3.0'!A$2:B$11,2,FALSE),VLOOKUP(E3253,'Pontuação 3.0'!C$2:D$11,2,FALSE),VLOOKUP(H3253,'Pontuação 3.0'!I$2:J$11,2,FALSE),VLOOKUP(J3253,'Pontuação 3.0'!G$2:H$11,2,FALSE),VLOOKUP(G3253,'Pontuação 3.0'!E$2:F$11,2,FALSE),VLOOKUP(K3253,'Pontuação 3.0'!K$2:L$11,2,FALSE),VLOOKUP(L3253,'Pontuação 3.0'!M$2:N$13,2,FALSE)),0)</f>
        <v>2058</v>
      </c>
      <c r="AK3253" s="9">
        <f t="shared" si="6"/>
        <v>206</v>
      </c>
      <c r="AL3253" s="9" t="str">
        <f t="array" ref="AL3253">IFERROR(INDEX('Pontuação 3.0'!G$13:G$191, MATCH(AK3253, 'Pontuação 3.0'!F$13:F$191, 0)), "Faixa Indefinida")</f>
        <v>C</v>
      </c>
      <c r="AM3253" s="9">
        <f t="shared" si="7"/>
        <v>0</v>
      </c>
      <c r="AN3253" s="9">
        <f t="shared" si="8"/>
        <v>0</v>
      </c>
      <c r="AO3253" s="9">
        <f t="shared" si="9"/>
        <v>1</v>
      </c>
      <c r="AP3253" s="9">
        <f t="shared" si="10"/>
        <v>0</v>
      </c>
      <c r="AQ3253" s="8"/>
    </row>
    <row r="3254" ht="15.75" customHeight="1">
      <c r="A3254" s="7">
        <v>45682.0</v>
      </c>
      <c r="B3254" s="8" t="s">
        <v>7318</v>
      </c>
      <c r="C3254" s="8" t="s">
        <v>7319</v>
      </c>
      <c r="D3254" s="11">
        <v>1.1986149296E10</v>
      </c>
      <c r="E3254" s="8" t="s">
        <v>11833</v>
      </c>
      <c r="F3254" s="8" t="s">
        <v>11834</v>
      </c>
      <c r="G3254" s="8" t="s">
        <v>11835</v>
      </c>
      <c r="H3254" s="8" t="s">
        <v>11856</v>
      </c>
      <c r="I3254" s="8" t="s">
        <v>11837</v>
      </c>
      <c r="J3254" s="8" t="s">
        <v>11838</v>
      </c>
      <c r="K3254" s="8" t="s">
        <v>11837</v>
      </c>
      <c r="L3254" s="8" t="s">
        <v>11847</v>
      </c>
      <c r="M3254" s="8" t="s">
        <v>11849</v>
      </c>
      <c r="N3254" s="12" t="s">
        <v>11</v>
      </c>
      <c r="O3254" s="12" t="s">
        <v>13</v>
      </c>
      <c r="P3254" s="12" t="s">
        <v>27</v>
      </c>
      <c r="Q3254" s="12" t="s">
        <v>15</v>
      </c>
      <c r="R3254" s="12" t="s">
        <v>20</v>
      </c>
      <c r="S3254" s="8"/>
      <c r="T3254" s="8"/>
      <c r="U3254" s="8"/>
      <c r="V3254" s="8"/>
      <c r="W3254" s="8"/>
      <c r="X3254" s="8"/>
      <c r="Y3254" s="8"/>
      <c r="Z3254" s="8"/>
      <c r="AA3254" s="8"/>
      <c r="AB3254" s="8"/>
      <c r="AC3254" s="9">
        <f>ROUNDUP(SUM(VLOOKUP(F3254,'Pontuação'!A$2:B$11,2,FALSE),VLOOKUP(E3254,'Pontuação'!C$2:D$11,2,FALSE),VLOOKUP(H3254,'Pontuação'!I$2:J$11,2,FALSE),VLOOKUP(J3254,'Pontuação'!G$2:H$11,2,FALSE),VLOOKUP(L3254,'Pontuação'!M$2:N$13,2,FALSE)),0)</f>
        <v>1837</v>
      </c>
      <c r="AD3254" s="10">
        <f t="shared" si="1"/>
        <v>184</v>
      </c>
      <c r="AE3254" s="10" t="str">
        <f t="array" ref="AE3254">IFERROR(INDEX('Pontuação'!G$13:G$101, MATCH(AD3254, 'Pontuação'!F$13:F$101, 0)), "Faixa Indefinida")</f>
        <v>A</v>
      </c>
      <c r="AF3254" s="10">
        <f t="shared" si="2"/>
        <v>1</v>
      </c>
      <c r="AG3254" s="10">
        <f t="shared" si="3"/>
        <v>0</v>
      </c>
      <c r="AH3254" s="10">
        <f t="shared" si="4"/>
        <v>0</v>
      </c>
      <c r="AI3254" s="10">
        <f t="shared" si="5"/>
        <v>0</v>
      </c>
      <c r="AJ3254" s="9">
        <f>ROUNDUP(SUM(VLOOKUP(F3254,'Pontuação 3.0'!A$2:B$11,2,FALSE),VLOOKUP(E3254,'Pontuação 3.0'!C$2:D$11,2,FALSE),VLOOKUP(H3254,'Pontuação 3.0'!I$2:J$11,2,FALSE),VLOOKUP(J3254,'Pontuação 3.0'!G$2:H$11,2,FALSE),VLOOKUP(G3254,'Pontuação 3.0'!E$2:F$11,2,FALSE),VLOOKUP(K3254,'Pontuação 3.0'!K$2:L$11,2,FALSE),VLOOKUP(L3254,'Pontuação 3.0'!M$2:N$13,2,FALSE)),0)</f>
        <v>2062</v>
      </c>
      <c r="AK3254" s="9">
        <f t="shared" si="6"/>
        <v>206</v>
      </c>
      <c r="AL3254" s="9" t="str">
        <f t="array" ref="AL3254">IFERROR(INDEX('Pontuação 3.0'!G$13:G$191, MATCH(AK3254, 'Pontuação 3.0'!F$13:F$191, 0)), "Faixa Indefinida")</f>
        <v>C</v>
      </c>
      <c r="AM3254" s="9">
        <f t="shared" si="7"/>
        <v>0</v>
      </c>
      <c r="AN3254" s="9">
        <f t="shared" si="8"/>
        <v>0</v>
      </c>
      <c r="AO3254" s="9">
        <f t="shared" si="9"/>
        <v>1</v>
      </c>
      <c r="AP3254" s="9">
        <f t="shared" si="10"/>
        <v>0</v>
      </c>
      <c r="AQ3254" s="8"/>
    </row>
    <row r="3255" ht="15.75" customHeight="1">
      <c r="A3255" s="7">
        <v>45682.0</v>
      </c>
      <c r="B3255" s="8" t="s">
        <v>7322</v>
      </c>
      <c r="C3255" s="8" t="s">
        <v>7323</v>
      </c>
      <c r="D3255" s="11">
        <v>1.1987808764E10</v>
      </c>
      <c r="E3255" s="8" t="s">
        <v>11833</v>
      </c>
      <c r="F3255" s="8" t="s">
        <v>11842</v>
      </c>
      <c r="G3255" s="8" t="s">
        <v>11843</v>
      </c>
      <c r="H3255" s="8" t="s">
        <v>11844</v>
      </c>
      <c r="I3255" s="8" t="s">
        <v>11845</v>
      </c>
      <c r="J3255" s="8" t="s">
        <v>11838</v>
      </c>
      <c r="K3255" s="8" t="s">
        <v>11839</v>
      </c>
      <c r="L3255" s="8" t="s">
        <v>11870</v>
      </c>
      <c r="M3255" s="8" t="s">
        <v>11859</v>
      </c>
      <c r="N3255" s="12" t="s">
        <v>11</v>
      </c>
      <c r="O3255" s="12" t="s">
        <v>13</v>
      </c>
      <c r="P3255" s="12" t="s">
        <v>2258</v>
      </c>
      <c r="Q3255" s="12" t="s">
        <v>15</v>
      </c>
      <c r="R3255" s="12" t="s">
        <v>14</v>
      </c>
      <c r="S3255" s="8"/>
      <c r="T3255" s="8"/>
      <c r="U3255" s="8"/>
      <c r="V3255" s="8"/>
      <c r="W3255" s="8"/>
      <c r="X3255" s="8"/>
      <c r="Y3255" s="8"/>
      <c r="Z3255" s="8"/>
      <c r="AA3255" s="8"/>
      <c r="AB3255" s="8"/>
      <c r="AC3255" s="9">
        <f>ROUNDUP(SUM(VLOOKUP(F3255,'Pontuação'!A$2:B$11,2,FALSE),VLOOKUP(E3255,'Pontuação'!C$2:D$11,2,FALSE),VLOOKUP(H3255,'Pontuação'!I$2:J$11,2,FALSE),VLOOKUP(J3255,'Pontuação'!G$2:H$11,2,FALSE),VLOOKUP(L3255,'Pontuação'!M$2:N$13,2,FALSE)),0)</f>
        <v>1943</v>
      </c>
      <c r="AD3255" s="10">
        <f t="shared" si="1"/>
        <v>194</v>
      </c>
      <c r="AE3255" s="10" t="str">
        <f t="array" ref="AE3255">IFERROR(INDEX('Pontuação'!G$13:G$101, MATCH(AD3255, 'Pontuação'!F$13:F$101, 0)), "Faixa Indefinida")</f>
        <v>A</v>
      </c>
      <c r="AF3255" s="10">
        <f t="shared" si="2"/>
        <v>1</v>
      </c>
      <c r="AG3255" s="10">
        <f t="shared" si="3"/>
        <v>0</v>
      </c>
      <c r="AH3255" s="10">
        <f t="shared" si="4"/>
        <v>0</v>
      </c>
      <c r="AI3255" s="10">
        <f t="shared" si="5"/>
        <v>0</v>
      </c>
      <c r="AJ3255" s="9">
        <f>ROUNDUP(SUM(VLOOKUP(F3255,'Pontuação 3.0'!A$2:B$11,2,FALSE),VLOOKUP(E3255,'Pontuação 3.0'!C$2:D$11,2,FALSE),VLOOKUP(H3255,'Pontuação 3.0'!I$2:J$11,2,FALSE),VLOOKUP(J3255,'Pontuação 3.0'!G$2:H$11,2,FALSE),VLOOKUP(G3255,'Pontuação 3.0'!E$2:F$11,2,FALSE),VLOOKUP(K3255,'Pontuação 3.0'!K$2:L$11,2,FALSE),VLOOKUP(L3255,'Pontuação 3.0'!M$2:N$13,2,FALSE)),0)</f>
        <v>2939</v>
      </c>
      <c r="AK3255" s="9">
        <f t="shared" si="6"/>
        <v>294</v>
      </c>
      <c r="AL3255" s="9" t="str">
        <f t="array" ref="AL3255">IFERROR(INDEX('Pontuação 3.0'!G$13:G$191, MATCH(AK3255, 'Pontuação 3.0'!F$13:F$191, 0)), "Faixa Indefinida")</f>
        <v>A</v>
      </c>
      <c r="AM3255" s="9">
        <f t="shared" si="7"/>
        <v>1</v>
      </c>
      <c r="AN3255" s="9">
        <f t="shared" si="8"/>
        <v>0</v>
      </c>
      <c r="AO3255" s="9">
        <f t="shared" si="9"/>
        <v>0</v>
      </c>
      <c r="AP3255" s="9">
        <f t="shared" si="10"/>
        <v>0</v>
      </c>
      <c r="AQ3255" s="8"/>
    </row>
    <row r="3256" ht="15.75" customHeight="1">
      <c r="A3256" s="7">
        <v>45682.0</v>
      </c>
      <c r="B3256" s="8" t="s">
        <v>7324</v>
      </c>
      <c r="C3256" s="8" t="s">
        <v>7325</v>
      </c>
      <c r="D3256" s="11">
        <v>2.19999999999E11</v>
      </c>
      <c r="E3256" s="8" t="s">
        <v>11833</v>
      </c>
      <c r="F3256" s="8" t="s">
        <v>11842</v>
      </c>
      <c r="G3256" s="8" t="s">
        <v>11867</v>
      </c>
      <c r="H3256" s="8" t="s">
        <v>11856</v>
      </c>
      <c r="I3256" s="8" t="s">
        <v>11845</v>
      </c>
      <c r="J3256" s="8" t="s">
        <v>11838</v>
      </c>
      <c r="K3256" s="8" t="s">
        <v>11837</v>
      </c>
      <c r="L3256" s="8" t="s">
        <v>11847</v>
      </c>
      <c r="M3256" s="8" t="s">
        <v>11849</v>
      </c>
      <c r="N3256" s="12" t="s">
        <v>11</v>
      </c>
      <c r="O3256" s="12" t="s">
        <v>13</v>
      </c>
      <c r="P3256" s="12" t="s">
        <v>27</v>
      </c>
      <c r="Q3256" s="12" t="s">
        <v>65</v>
      </c>
      <c r="R3256" s="12" t="s">
        <v>20</v>
      </c>
      <c r="S3256" s="8"/>
      <c r="T3256" s="8"/>
      <c r="U3256" s="8"/>
      <c r="V3256" s="8"/>
      <c r="W3256" s="8"/>
      <c r="X3256" s="8"/>
      <c r="Y3256" s="8"/>
      <c r="Z3256" s="8"/>
      <c r="AA3256" s="8"/>
      <c r="AB3256" s="8"/>
      <c r="AC3256" s="9">
        <f>ROUNDUP(SUM(VLOOKUP(F3256,'Pontuação'!A$2:B$11,2,FALSE),VLOOKUP(E3256,'Pontuação'!C$2:D$11,2,FALSE),VLOOKUP(H3256,'Pontuação'!I$2:J$11,2,FALSE),VLOOKUP(J3256,'Pontuação'!G$2:H$11,2,FALSE),VLOOKUP(L3256,'Pontuação'!M$2:N$13,2,FALSE)),0)</f>
        <v>1849</v>
      </c>
      <c r="AD3256" s="10">
        <f t="shared" si="1"/>
        <v>185</v>
      </c>
      <c r="AE3256" s="10" t="str">
        <f t="array" ref="AE3256">IFERROR(INDEX('Pontuação'!G$13:G$101, MATCH(AD3256, 'Pontuação'!F$13:F$101, 0)), "Faixa Indefinida")</f>
        <v>A</v>
      </c>
      <c r="AF3256" s="10">
        <f t="shared" si="2"/>
        <v>1</v>
      </c>
      <c r="AG3256" s="10">
        <f t="shared" si="3"/>
        <v>0</v>
      </c>
      <c r="AH3256" s="10">
        <f t="shared" si="4"/>
        <v>0</v>
      </c>
      <c r="AI3256" s="10">
        <f t="shared" si="5"/>
        <v>0</v>
      </c>
      <c r="AJ3256" s="9">
        <f>ROUNDUP(SUM(VLOOKUP(F3256,'Pontuação 3.0'!A$2:B$11,2,FALSE),VLOOKUP(E3256,'Pontuação 3.0'!C$2:D$11,2,FALSE),VLOOKUP(H3256,'Pontuação 3.0'!I$2:J$11,2,FALSE),VLOOKUP(J3256,'Pontuação 3.0'!G$2:H$11,2,FALSE),VLOOKUP(G3256,'Pontuação 3.0'!E$2:F$11,2,FALSE),VLOOKUP(K3256,'Pontuação 3.0'!K$2:L$11,2,FALSE),VLOOKUP(L3256,'Pontuação 3.0'!M$2:N$13,2,FALSE)),0)</f>
        <v>2185</v>
      </c>
      <c r="AK3256" s="9">
        <f t="shared" si="6"/>
        <v>219</v>
      </c>
      <c r="AL3256" s="9" t="str">
        <f t="array" ref="AL3256">IFERROR(INDEX('Pontuação 3.0'!G$13:G$191, MATCH(AK3256, 'Pontuação 3.0'!F$13:F$191, 0)), "Faixa Indefinida")</f>
        <v>B</v>
      </c>
      <c r="AM3256" s="9">
        <f t="shared" si="7"/>
        <v>0</v>
      </c>
      <c r="AN3256" s="9">
        <f t="shared" si="8"/>
        <v>1</v>
      </c>
      <c r="AO3256" s="9">
        <f t="shared" si="9"/>
        <v>0</v>
      </c>
      <c r="AP3256" s="9">
        <f t="shared" si="10"/>
        <v>0</v>
      </c>
      <c r="AQ3256" s="8"/>
    </row>
    <row r="3257" ht="15.75" customHeight="1">
      <c r="A3257" s="7">
        <v>45682.0</v>
      </c>
      <c r="B3257" s="8" t="s">
        <v>7326</v>
      </c>
      <c r="C3257" s="8" t="s">
        <v>7327</v>
      </c>
      <c r="D3257" s="11">
        <v>2.1969328097E10</v>
      </c>
      <c r="E3257" s="8" t="s">
        <v>11833</v>
      </c>
      <c r="F3257" s="8" t="s">
        <v>11842</v>
      </c>
      <c r="G3257" s="8" t="s">
        <v>11843</v>
      </c>
      <c r="H3257" s="8" t="s">
        <v>11850</v>
      </c>
      <c r="I3257" s="8" t="s">
        <v>11837</v>
      </c>
      <c r="J3257" s="8" t="s">
        <v>11852</v>
      </c>
      <c r="K3257" s="8" t="s">
        <v>11837</v>
      </c>
      <c r="L3257" s="8" t="s">
        <v>11870</v>
      </c>
      <c r="M3257" s="8" t="s">
        <v>11849</v>
      </c>
      <c r="N3257" s="12" t="s">
        <v>11</v>
      </c>
      <c r="O3257" s="12" t="s">
        <v>13</v>
      </c>
      <c r="P3257" s="12" t="s">
        <v>23</v>
      </c>
      <c r="Q3257" s="12" t="s">
        <v>15</v>
      </c>
      <c r="R3257" s="12" t="s">
        <v>20</v>
      </c>
      <c r="S3257" s="8"/>
      <c r="T3257" s="8"/>
      <c r="U3257" s="8"/>
      <c r="V3257" s="8"/>
      <c r="W3257" s="8"/>
      <c r="X3257" s="8"/>
      <c r="Y3257" s="8"/>
      <c r="Z3257" s="8"/>
      <c r="AA3257" s="8"/>
      <c r="AB3257" s="8"/>
      <c r="AC3257" s="9">
        <f>ROUNDUP(SUM(VLOOKUP(F3257,'Pontuação'!A$2:B$11,2,FALSE),VLOOKUP(E3257,'Pontuação'!C$2:D$11,2,FALSE),VLOOKUP(H3257,'Pontuação'!I$2:J$11,2,FALSE),VLOOKUP(J3257,'Pontuação'!G$2:H$11,2,FALSE),VLOOKUP(L3257,'Pontuação'!M$2:N$13,2,FALSE)),0)</f>
        <v>1728</v>
      </c>
      <c r="AD3257" s="10">
        <f t="shared" si="1"/>
        <v>173</v>
      </c>
      <c r="AE3257" s="10" t="str">
        <f t="array" ref="AE3257">IFERROR(INDEX('Pontuação'!G$13:G$101, MATCH(AD3257, 'Pontuação'!F$13:F$101, 0)), "Faixa Indefinida")</f>
        <v>B</v>
      </c>
      <c r="AF3257" s="10">
        <f t="shared" si="2"/>
        <v>0</v>
      </c>
      <c r="AG3257" s="10">
        <f t="shared" si="3"/>
        <v>1</v>
      </c>
      <c r="AH3257" s="10">
        <f t="shared" si="4"/>
        <v>0</v>
      </c>
      <c r="AI3257" s="10">
        <f t="shared" si="5"/>
        <v>0</v>
      </c>
      <c r="AJ3257" s="9">
        <f>ROUNDUP(SUM(VLOOKUP(F3257,'Pontuação 3.0'!A$2:B$11,2,FALSE),VLOOKUP(E3257,'Pontuação 3.0'!C$2:D$11,2,FALSE),VLOOKUP(H3257,'Pontuação 3.0'!I$2:J$11,2,FALSE),VLOOKUP(J3257,'Pontuação 3.0'!G$2:H$11,2,FALSE),VLOOKUP(G3257,'Pontuação 3.0'!E$2:F$11,2,FALSE),VLOOKUP(K3257,'Pontuação 3.0'!K$2:L$11,2,FALSE),VLOOKUP(L3257,'Pontuação 3.0'!M$2:N$13,2,FALSE)),0)</f>
        <v>2468</v>
      </c>
      <c r="AK3257" s="9">
        <f t="shared" si="6"/>
        <v>247</v>
      </c>
      <c r="AL3257" s="9" t="str">
        <f t="array" ref="AL3257">IFERROR(INDEX('Pontuação 3.0'!G$13:G$191, MATCH(AK3257, 'Pontuação 3.0'!F$13:F$191, 0)), "Faixa Indefinida")</f>
        <v>A</v>
      </c>
      <c r="AM3257" s="9">
        <f t="shared" si="7"/>
        <v>1</v>
      </c>
      <c r="AN3257" s="9">
        <f t="shared" si="8"/>
        <v>0</v>
      </c>
      <c r="AO3257" s="9">
        <f t="shared" si="9"/>
        <v>0</v>
      </c>
      <c r="AP3257" s="9">
        <f t="shared" si="10"/>
        <v>0</v>
      </c>
      <c r="AQ3257" s="8"/>
    </row>
    <row r="3258" ht="15.75" customHeight="1">
      <c r="A3258" s="7">
        <v>45682.0</v>
      </c>
      <c r="B3258" s="8" t="s">
        <v>7335</v>
      </c>
      <c r="C3258" s="8" t="s">
        <v>7336</v>
      </c>
      <c r="D3258" s="11">
        <v>1.1985940885E10</v>
      </c>
      <c r="E3258" s="8" t="s">
        <v>11833</v>
      </c>
      <c r="F3258" s="8" t="s">
        <v>11842</v>
      </c>
      <c r="G3258" s="8" t="s">
        <v>11843</v>
      </c>
      <c r="H3258" s="8" t="s">
        <v>11850</v>
      </c>
      <c r="I3258" s="8" t="s">
        <v>11837</v>
      </c>
      <c r="J3258" s="8" t="s">
        <v>11846</v>
      </c>
      <c r="K3258" s="8" t="s">
        <v>11837</v>
      </c>
      <c r="L3258" s="8" t="s">
        <v>11847</v>
      </c>
      <c r="M3258" s="8" t="s">
        <v>11848</v>
      </c>
      <c r="N3258" s="12" t="s">
        <v>11</v>
      </c>
      <c r="O3258" s="12" t="s">
        <v>13</v>
      </c>
      <c r="P3258" s="12" t="s">
        <v>27</v>
      </c>
      <c r="Q3258" s="12" t="s">
        <v>15</v>
      </c>
      <c r="R3258" s="12" t="s">
        <v>20</v>
      </c>
      <c r="S3258" s="8"/>
      <c r="T3258" s="8"/>
      <c r="U3258" s="8"/>
      <c r="V3258" s="8"/>
      <c r="W3258" s="8"/>
      <c r="X3258" s="8"/>
      <c r="Y3258" s="8"/>
      <c r="Z3258" s="8"/>
      <c r="AA3258" s="8"/>
      <c r="AB3258" s="8"/>
      <c r="AC3258" s="9">
        <f>ROUNDUP(SUM(VLOOKUP(F3258,'Pontuação'!A$2:B$11,2,FALSE),VLOOKUP(E3258,'Pontuação'!C$2:D$11,2,FALSE),VLOOKUP(H3258,'Pontuação'!I$2:J$11,2,FALSE),VLOOKUP(J3258,'Pontuação'!G$2:H$11,2,FALSE),VLOOKUP(L3258,'Pontuação'!M$2:N$13,2,FALSE)),0)</f>
        <v>1685</v>
      </c>
      <c r="AD3258" s="10">
        <f t="shared" si="1"/>
        <v>169</v>
      </c>
      <c r="AE3258" s="10" t="str">
        <f t="array" ref="AE3258">IFERROR(INDEX('Pontuação'!G$13:G$101, MATCH(AD3258, 'Pontuação'!F$13:F$101, 0)), "Faixa Indefinida")</f>
        <v>B</v>
      </c>
      <c r="AF3258" s="10">
        <f t="shared" si="2"/>
        <v>0</v>
      </c>
      <c r="AG3258" s="10">
        <f t="shared" si="3"/>
        <v>1</v>
      </c>
      <c r="AH3258" s="10">
        <f t="shared" si="4"/>
        <v>0</v>
      </c>
      <c r="AI3258" s="10">
        <f t="shared" si="5"/>
        <v>0</v>
      </c>
      <c r="AJ3258" s="9">
        <f>ROUNDUP(SUM(VLOOKUP(F3258,'Pontuação 3.0'!A$2:B$11,2,FALSE),VLOOKUP(E3258,'Pontuação 3.0'!C$2:D$11,2,FALSE),VLOOKUP(H3258,'Pontuação 3.0'!I$2:J$11,2,FALSE),VLOOKUP(J3258,'Pontuação 3.0'!G$2:H$11,2,FALSE),VLOOKUP(G3258,'Pontuação 3.0'!E$2:F$11,2,FALSE),VLOOKUP(K3258,'Pontuação 3.0'!K$2:L$11,2,FALSE),VLOOKUP(L3258,'Pontuação 3.0'!M$2:N$13,2,FALSE)),0)</f>
        <v>2208</v>
      </c>
      <c r="AK3258" s="9">
        <f t="shared" si="6"/>
        <v>221</v>
      </c>
      <c r="AL3258" s="9" t="str">
        <f t="array" ref="AL3258">IFERROR(INDEX('Pontuação 3.0'!G$13:G$191, MATCH(AK3258, 'Pontuação 3.0'!F$13:F$191, 0)), "Faixa Indefinida")</f>
        <v>B</v>
      </c>
      <c r="AM3258" s="9">
        <f t="shared" si="7"/>
        <v>0</v>
      </c>
      <c r="AN3258" s="9">
        <f t="shared" si="8"/>
        <v>1</v>
      </c>
      <c r="AO3258" s="9">
        <f t="shared" si="9"/>
        <v>0</v>
      </c>
      <c r="AP3258" s="9">
        <f t="shared" si="10"/>
        <v>0</v>
      </c>
      <c r="AQ3258" s="8"/>
    </row>
    <row r="3259" ht="15.75" customHeight="1">
      <c r="A3259" s="7">
        <v>45682.0</v>
      </c>
      <c r="B3259" s="8" t="s">
        <v>7331</v>
      </c>
      <c r="C3259" s="8" t="s">
        <v>7332</v>
      </c>
      <c r="D3259" s="11">
        <v>9.4992687649E10</v>
      </c>
      <c r="E3259" s="8" t="s">
        <v>11833</v>
      </c>
      <c r="F3259" s="8" t="s">
        <v>11834</v>
      </c>
      <c r="G3259" s="8" t="s">
        <v>11843</v>
      </c>
      <c r="H3259" s="8" t="s">
        <v>11844</v>
      </c>
      <c r="I3259" s="8" t="s">
        <v>11845</v>
      </c>
      <c r="J3259" s="8" t="s">
        <v>11846</v>
      </c>
      <c r="K3259" s="8" t="s">
        <v>11837</v>
      </c>
      <c r="L3259" s="8" t="s">
        <v>11840</v>
      </c>
      <c r="M3259" s="8" t="s">
        <v>11853</v>
      </c>
      <c r="N3259" s="12" t="s">
        <v>11</v>
      </c>
      <c r="O3259" s="12" t="s">
        <v>13</v>
      </c>
      <c r="P3259" s="12" t="s">
        <v>23</v>
      </c>
      <c r="Q3259" s="12" t="s">
        <v>24</v>
      </c>
      <c r="R3259" s="12" t="s">
        <v>20</v>
      </c>
      <c r="S3259" s="8"/>
      <c r="T3259" s="8"/>
      <c r="U3259" s="8"/>
      <c r="V3259" s="8"/>
      <c r="W3259" s="8"/>
      <c r="X3259" s="8"/>
      <c r="Y3259" s="8"/>
      <c r="Z3259" s="8"/>
      <c r="AA3259" s="8"/>
      <c r="AB3259" s="8"/>
      <c r="AC3259" s="9">
        <f>ROUNDUP(SUM(VLOOKUP(F3259,'Pontuação'!A$2:B$11,2,FALSE),VLOOKUP(E3259,'Pontuação'!C$2:D$11,2,FALSE),VLOOKUP(H3259,'Pontuação'!I$2:J$11,2,FALSE),VLOOKUP(J3259,'Pontuação'!G$2:H$11,2,FALSE),VLOOKUP(L3259,'Pontuação'!M$2:N$13,2,FALSE)),0)</f>
        <v>1627</v>
      </c>
      <c r="AD3259" s="10">
        <f t="shared" si="1"/>
        <v>163</v>
      </c>
      <c r="AE3259" s="10" t="str">
        <f t="array" ref="AE3259">IFERROR(INDEX('Pontuação'!G$13:G$101, MATCH(AD3259, 'Pontuação'!F$13:F$101, 0)), "Faixa Indefinida")</f>
        <v>C</v>
      </c>
      <c r="AF3259" s="10">
        <f t="shared" si="2"/>
        <v>0</v>
      </c>
      <c r="AG3259" s="10">
        <f t="shared" si="3"/>
        <v>0</v>
      </c>
      <c r="AH3259" s="10">
        <f t="shared" si="4"/>
        <v>1</v>
      </c>
      <c r="AI3259" s="10">
        <f t="shared" si="5"/>
        <v>0</v>
      </c>
      <c r="AJ3259" s="9">
        <f>ROUNDUP(SUM(VLOOKUP(F3259,'Pontuação 3.0'!A$2:B$11,2,FALSE),VLOOKUP(E3259,'Pontuação 3.0'!C$2:D$11,2,FALSE),VLOOKUP(H3259,'Pontuação 3.0'!I$2:J$11,2,FALSE),VLOOKUP(J3259,'Pontuação 3.0'!G$2:H$11,2,FALSE),VLOOKUP(G3259,'Pontuação 3.0'!E$2:F$11,2,FALSE),VLOOKUP(K3259,'Pontuação 3.0'!K$2:L$11,2,FALSE),VLOOKUP(L3259,'Pontuação 3.0'!M$2:N$13,2,FALSE)),0)</f>
        <v>2054</v>
      </c>
      <c r="AK3259" s="9">
        <f t="shared" si="6"/>
        <v>205</v>
      </c>
      <c r="AL3259" s="9" t="str">
        <f t="array" ref="AL3259">IFERROR(INDEX('Pontuação 3.0'!G$13:G$191, MATCH(AK3259, 'Pontuação 3.0'!F$13:F$191, 0)), "Faixa Indefinida")</f>
        <v>C</v>
      </c>
      <c r="AM3259" s="9">
        <f t="shared" si="7"/>
        <v>0</v>
      </c>
      <c r="AN3259" s="9">
        <f t="shared" si="8"/>
        <v>0</v>
      </c>
      <c r="AO3259" s="9">
        <f t="shared" si="9"/>
        <v>1</v>
      </c>
      <c r="AP3259" s="9">
        <f t="shared" si="10"/>
        <v>0</v>
      </c>
      <c r="AQ3259" s="8"/>
    </row>
    <row r="3260" ht="15.75" customHeight="1">
      <c r="A3260" s="7">
        <v>45682.0</v>
      </c>
      <c r="B3260" s="8" t="s">
        <v>7341</v>
      </c>
      <c r="C3260" s="8" t="s">
        <v>7342</v>
      </c>
      <c r="D3260" s="11">
        <v>7.1996237274E10</v>
      </c>
      <c r="E3260" s="8" t="s">
        <v>11833</v>
      </c>
      <c r="F3260" s="8" t="s">
        <v>11842</v>
      </c>
      <c r="G3260" s="8" t="s">
        <v>11843</v>
      </c>
      <c r="H3260" s="8" t="s">
        <v>11850</v>
      </c>
      <c r="I3260" s="8" t="s">
        <v>11837</v>
      </c>
      <c r="J3260" s="8" t="s">
        <v>11846</v>
      </c>
      <c r="K3260" s="8" t="s">
        <v>11837</v>
      </c>
      <c r="L3260" s="8" t="s">
        <v>11851</v>
      </c>
      <c r="M3260" s="8" t="s">
        <v>11859</v>
      </c>
      <c r="N3260" s="12" t="s">
        <v>11</v>
      </c>
      <c r="O3260" s="12" t="s">
        <v>13</v>
      </c>
      <c r="P3260" s="12" t="s">
        <v>112</v>
      </c>
      <c r="Q3260" s="12" t="s">
        <v>15</v>
      </c>
      <c r="R3260" s="12" t="s">
        <v>20</v>
      </c>
      <c r="S3260" s="8"/>
      <c r="T3260" s="8"/>
      <c r="U3260" s="8"/>
      <c r="V3260" s="8"/>
      <c r="W3260" s="8"/>
      <c r="X3260" s="8"/>
      <c r="Y3260" s="8"/>
      <c r="Z3260" s="8"/>
      <c r="AA3260" s="8"/>
      <c r="AB3260" s="8"/>
      <c r="AC3260" s="9">
        <f>ROUNDUP(SUM(VLOOKUP(F3260,'Pontuação'!A$2:B$11,2,FALSE),VLOOKUP(E3260,'Pontuação'!C$2:D$11,2,FALSE),VLOOKUP(H3260,'Pontuação'!I$2:J$11,2,FALSE),VLOOKUP(J3260,'Pontuação'!G$2:H$11,2,FALSE),VLOOKUP(L3260,'Pontuação'!M$2:N$13,2,FALSE)),0)</f>
        <v>1553</v>
      </c>
      <c r="AD3260" s="10">
        <f t="shared" si="1"/>
        <v>155</v>
      </c>
      <c r="AE3260" s="10" t="str">
        <f t="array" ref="AE3260">IFERROR(INDEX('Pontuação'!G$13:G$101, MATCH(AD3260, 'Pontuação'!F$13:F$101, 0)), "Faixa Indefinida")</f>
        <v>C</v>
      </c>
      <c r="AF3260" s="10">
        <f t="shared" si="2"/>
        <v>0</v>
      </c>
      <c r="AG3260" s="10">
        <f t="shared" si="3"/>
        <v>0</v>
      </c>
      <c r="AH3260" s="10">
        <f t="shared" si="4"/>
        <v>1</v>
      </c>
      <c r="AI3260" s="10">
        <f t="shared" si="5"/>
        <v>0</v>
      </c>
      <c r="AJ3260" s="9">
        <f>ROUNDUP(SUM(VLOOKUP(F3260,'Pontuação 3.0'!A$2:B$11,2,FALSE),VLOOKUP(E3260,'Pontuação 3.0'!C$2:D$11,2,FALSE),VLOOKUP(H3260,'Pontuação 3.0'!I$2:J$11,2,FALSE),VLOOKUP(J3260,'Pontuação 3.0'!G$2:H$11,2,FALSE),VLOOKUP(G3260,'Pontuação 3.0'!E$2:F$11,2,FALSE),VLOOKUP(K3260,'Pontuação 3.0'!K$2:L$11,2,FALSE),VLOOKUP(L3260,'Pontuação 3.0'!M$2:N$13,2,FALSE)),0)</f>
        <v>2122</v>
      </c>
      <c r="AK3260" s="9">
        <f t="shared" si="6"/>
        <v>212</v>
      </c>
      <c r="AL3260" s="9" t="str">
        <f t="array" ref="AL3260">IFERROR(INDEX('Pontuação 3.0'!G$13:G$191, MATCH(AK3260, 'Pontuação 3.0'!F$13:F$191, 0)), "Faixa Indefinida")</f>
        <v>C</v>
      </c>
      <c r="AM3260" s="9">
        <f t="shared" si="7"/>
        <v>0</v>
      </c>
      <c r="AN3260" s="9">
        <f t="shared" si="8"/>
        <v>0</v>
      </c>
      <c r="AO3260" s="9">
        <f t="shared" si="9"/>
        <v>1</v>
      </c>
      <c r="AP3260" s="9">
        <f t="shared" si="10"/>
        <v>0</v>
      </c>
      <c r="AQ3260" s="8"/>
    </row>
    <row r="3261" ht="15.75" customHeight="1">
      <c r="A3261" s="7">
        <v>45682.0</v>
      </c>
      <c r="B3261" s="8" t="s">
        <v>7337</v>
      </c>
      <c r="C3261" s="8" t="s">
        <v>7338</v>
      </c>
      <c r="D3261" s="11">
        <v>5.1999152274E10</v>
      </c>
      <c r="E3261" s="8" t="s">
        <v>11833</v>
      </c>
      <c r="F3261" s="8" t="s">
        <v>11854</v>
      </c>
      <c r="G3261" s="8" t="s">
        <v>11843</v>
      </c>
      <c r="H3261" s="8" t="s">
        <v>11850</v>
      </c>
      <c r="I3261" s="8" t="s">
        <v>11845</v>
      </c>
      <c r="J3261" s="8" t="s">
        <v>11846</v>
      </c>
      <c r="K3261" s="8" t="s">
        <v>11837</v>
      </c>
      <c r="L3261" s="8" t="s">
        <v>11851</v>
      </c>
      <c r="M3261" s="8" t="s">
        <v>11849</v>
      </c>
      <c r="N3261" s="12" t="s">
        <v>11</v>
      </c>
      <c r="O3261" s="12" t="s">
        <v>13</v>
      </c>
      <c r="P3261" s="12" t="s">
        <v>123</v>
      </c>
      <c r="Q3261" s="12" t="s">
        <v>15</v>
      </c>
      <c r="R3261" s="12" t="s">
        <v>20</v>
      </c>
      <c r="S3261" s="8"/>
      <c r="T3261" s="8"/>
      <c r="U3261" s="8"/>
      <c r="V3261" s="8"/>
      <c r="W3261" s="8"/>
      <c r="X3261" s="8"/>
      <c r="Y3261" s="8"/>
      <c r="Z3261" s="8"/>
      <c r="AA3261" s="8"/>
      <c r="AB3261" s="8"/>
      <c r="AC3261" s="9">
        <f>ROUNDUP(SUM(VLOOKUP(F3261,'Pontuação'!A$2:B$11,2,FALSE),VLOOKUP(E3261,'Pontuação'!C$2:D$11,2,FALSE),VLOOKUP(H3261,'Pontuação'!I$2:J$11,2,FALSE),VLOOKUP(J3261,'Pontuação'!G$2:H$11,2,FALSE),VLOOKUP(L3261,'Pontuação'!M$2:N$13,2,FALSE)),0)</f>
        <v>1558</v>
      </c>
      <c r="AD3261" s="10">
        <f t="shared" si="1"/>
        <v>156</v>
      </c>
      <c r="AE3261" s="10" t="str">
        <f t="array" ref="AE3261">IFERROR(INDEX('Pontuação'!G$13:G$101, MATCH(AD3261, 'Pontuação'!F$13:F$101, 0)), "Faixa Indefinida")</f>
        <v>C</v>
      </c>
      <c r="AF3261" s="10">
        <f t="shared" si="2"/>
        <v>0</v>
      </c>
      <c r="AG3261" s="10">
        <f t="shared" si="3"/>
        <v>0</v>
      </c>
      <c r="AH3261" s="10">
        <f t="shared" si="4"/>
        <v>1</v>
      </c>
      <c r="AI3261" s="10">
        <f t="shared" si="5"/>
        <v>0</v>
      </c>
      <c r="AJ3261" s="9">
        <f>ROUNDUP(SUM(VLOOKUP(F3261,'Pontuação 3.0'!A$2:B$11,2,FALSE),VLOOKUP(E3261,'Pontuação 3.0'!C$2:D$11,2,FALSE),VLOOKUP(H3261,'Pontuação 3.0'!I$2:J$11,2,FALSE),VLOOKUP(J3261,'Pontuação 3.0'!G$2:H$11,2,FALSE),VLOOKUP(G3261,'Pontuação 3.0'!E$2:F$11,2,FALSE),VLOOKUP(K3261,'Pontuação 3.0'!K$2:L$11,2,FALSE),VLOOKUP(L3261,'Pontuação 3.0'!M$2:N$13,2,FALSE)),0)</f>
        <v>2107</v>
      </c>
      <c r="AK3261" s="9">
        <f t="shared" si="6"/>
        <v>211</v>
      </c>
      <c r="AL3261" s="9" t="str">
        <f t="array" ref="AL3261">IFERROR(INDEX('Pontuação 3.0'!G$13:G$191, MATCH(AK3261, 'Pontuação 3.0'!F$13:F$191, 0)), "Faixa Indefinida")</f>
        <v>C</v>
      </c>
      <c r="AM3261" s="9">
        <f t="shared" si="7"/>
        <v>0</v>
      </c>
      <c r="AN3261" s="9">
        <f t="shared" si="8"/>
        <v>0</v>
      </c>
      <c r="AO3261" s="9">
        <f t="shared" si="9"/>
        <v>1</v>
      </c>
      <c r="AP3261" s="9">
        <f t="shared" si="10"/>
        <v>0</v>
      </c>
      <c r="AQ3261" s="8"/>
    </row>
    <row r="3262" ht="15.75" customHeight="1">
      <c r="A3262" s="7">
        <v>45682.0</v>
      </c>
      <c r="B3262" s="8" t="s">
        <v>7339</v>
      </c>
      <c r="C3262" s="8" t="s">
        <v>7340</v>
      </c>
      <c r="D3262" s="11">
        <v>1.1930910077E10</v>
      </c>
      <c r="E3262" s="8" t="s">
        <v>11833</v>
      </c>
      <c r="F3262" s="8" t="s">
        <v>11842</v>
      </c>
      <c r="G3262" s="8" t="s">
        <v>11843</v>
      </c>
      <c r="H3262" s="8" t="s">
        <v>11844</v>
      </c>
      <c r="I3262" s="8" t="s">
        <v>11845</v>
      </c>
      <c r="J3262" s="8" t="s">
        <v>11838</v>
      </c>
      <c r="K3262" s="8" t="s">
        <v>11837</v>
      </c>
      <c r="L3262" s="8" t="s">
        <v>11857</v>
      </c>
      <c r="M3262" s="8" t="s">
        <v>11853</v>
      </c>
      <c r="N3262" s="12" t="s">
        <v>11</v>
      </c>
      <c r="O3262" s="12" t="s">
        <v>13</v>
      </c>
      <c r="P3262" s="12" t="s">
        <v>27</v>
      </c>
      <c r="Q3262" s="12" t="s">
        <v>24</v>
      </c>
      <c r="R3262" s="12" t="s">
        <v>20</v>
      </c>
      <c r="S3262" s="8"/>
      <c r="T3262" s="8"/>
      <c r="U3262" s="8"/>
      <c r="V3262" s="8"/>
      <c r="W3262" s="8"/>
      <c r="X3262" s="8"/>
      <c r="Y3262" s="8"/>
      <c r="Z3262" s="8"/>
      <c r="AA3262" s="8"/>
      <c r="AB3262" s="8"/>
      <c r="AC3262" s="9">
        <f>ROUNDUP(SUM(VLOOKUP(F3262,'Pontuação'!A$2:B$11,2,FALSE),VLOOKUP(E3262,'Pontuação'!C$2:D$11,2,FALSE),VLOOKUP(H3262,'Pontuação'!I$2:J$11,2,FALSE),VLOOKUP(J3262,'Pontuação'!G$2:H$11,2,FALSE),VLOOKUP(L3262,'Pontuação'!M$2:N$13,2,FALSE)),0)</f>
        <v>1836</v>
      </c>
      <c r="AD3262" s="10">
        <f t="shared" si="1"/>
        <v>184</v>
      </c>
      <c r="AE3262" s="10" t="str">
        <f t="array" ref="AE3262">IFERROR(INDEX('Pontuação'!G$13:G$101, MATCH(AD3262, 'Pontuação'!F$13:F$101, 0)), "Faixa Indefinida")</f>
        <v>A</v>
      </c>
      <c r="AF3262" s="10">
        <f t="shared" si="2"/>
        <v>1</v>
      </c>
      <c r="AG3262" s="10">
        <f t="shared" si="3"/>
        <v>0</v>
      </c>
      <c r="AH3262" s="10">
        <f t="shared" si="4"/>
        <v>0</v>
      </c>
      <c r="AI3262" s="10">
        <f t="shared" si="5"/>
        <v>0</v>
      </c>
      <c r="AJ3262" s="9">
        <f>ROUNDUP(SUM(VLOOKUP(F3262,'Pontuação 3.0'!A$2:B$11,2,FALSE),VLOOKUP(E3262,'Pontuação 3.0'!C$2:D$11,2,FALSE),VLOOKUP(H3262,'Pontuação 3.0'!I$2:J$11,2,FALSE),VLOOKUP(J3262,'Pontuação 3.0'!G$2:H$11,2,FALSE),VLOOKUP(G3262,'Pontuação 3.0'!E$2:F$11,2,FALSE),VLOOKUP(K3262,'Pontuação 3.0'!K$2:L$11,2,FALSE),VLOOKUP(L3262,'Pontuação 3.0'!M$2:N$13,2,FALSE)),0)</f>
        <v>2454</v>
      </c>
      <c r="AK3262" s="9">
        <f t="shared" si="6"/>
        <v>245</v>
      </c>
      <c r="AL3262" s="9" t="str">
        <f t="array" ref="AL3262">IFERROR(INDEX('Pontuação 3.0'!G$13:G$191, MATCH(AK3262, 'Pontuação 3.0'!F$13:F$191, 0)), "Faixa Indefinida")</f>
        <v>A</v>
      </c>
      <c r="AM3262" s="9">
        <f t="shared" si="7"/>
        <v>1</v>
      </c>
      <c r="AN3262" s="9">
        <f t="shared" si="8"/>
        <v>0</v>
      </c>
      <c r="AO3262" s="9">
        <f t="shared" si="9"/>
        <v>0</v>
      </c>
      <c r="AP3262" s="9">
        <f t="shared" si="10"/>
        <v>0</v>
      </c>
      <c r="AQ3262" s="8"/>
    </row>
    <row r="3263" ht="15.75" customHeight="1">
      <c r="A3263" s="7">
        <v>45682.0</v>
      </c>
      <c r="B3263" s="8" t="s">
        <v>7345</v>
      </c>
      <c r="C3263" s="8" t="s">
        <v>7346</v>
      </c>
      <c r="D3263" s="11">
        <v>6.1993460175E10</v>
      </c>
      <c r="E3263" s="8" t="s">
        <v>11868</v>
      </c>
      <c r="F3263" s="8" t="s">
        <v>11842</v>
      </c>
      <c r="G3263" s="8" t="s">
        <v>11843</v>
      </c>
      <c r="H3263" s="8" t="s">
        <v>11844</v>
      </c>
      <c r="I3263" s="8" t="s">
        <v>11845</v>
      </c>
      <c r="J3263" s="8" t="s">
        <v>11838</v>
      </c>
      <c r="K3263" s="8" t="s">
        <v>11839</v>
      </c>
      <c r="L3263" s="8" t="s">
        <v>11847</v>
      </c>
      <c r="M3263" s="8" t="s">
        <v>11849</v>
      </c>
      <c r="N3263" s="12" t="s">
        <v>11</v>
      </c>
      <c r="O3263" s="12" t="s">
        <v>13</v>
      </c>
      <c r="P3263" s="12" t="s">
        <v>318</v>
      </c>
      <c r="Q3263" s="12" t="s">
        <v>65</v>
      </c>
      <c r="R3263" s="12" t="s">
        <v>20</v>
      </c>
      <c r="S3263" s="8"/>
      <c r="T3263" s="8"/>
      <c r="U3263" s="8"/>
      <c r="V3263" s="8"/>
      <c r="W3263" s="8"/>
      <c r="X3263" s="8"/>
      <c r="Y3263" s="8"/>
      <c r="Z3263" s="8"/>
      <c r="AA3263" s="8"/>
      <c r="AB3263" s="8"/>
      <c r="AC3263" s="9">
        <f>ROUNDUP(SUM(VLOOKUP(F3263,'Pontuação'!A$2:B$11,2,FALSE),VLOOKUP(E3263,'Pontuação'!C$2:D$11,2,FALSE),VLOOKUP(H3263,'Pontuação'!I$2:J$11,2,FALSE),VLOOKUP(J3263,'Pontuação'!G$2:H$11,2,FALSE),VLOOKUP(L3263,'Pontuação'!M$2:N$13,2,FALSE)),0)</f>
        <v>2009</v>
      </c>
      <c r="AD3263" s="10">
        <f t="shared" si="1"/>
        <v>201</v>
      </c>
      <c r="AE3263" s="10" t="str">
        <f t="array" ref="AE3263">IFERROR(INDEX('Pontuação'!G$13:G$101, MATCH(AD3263, 'Pontuação'!F$13:F$101, 0)), "Faixa Indefinida")</f>
        <v>A</v>
      </c>
      <c r="AF3263" s="10">
        <f t="shared" si="2"/>
        <v>1</v>
      </c>
      <c r="AG3263" s="10">
        <f t="shared" si="3"/>
        <v>0</v>
      </c>
      <c r="AH3263" s="10">
        <f t="shared" si="4"/>
        <v>0</v>
      </c>
      <c r="AI3263" s="10">
        <f t="shared" si="5"/>
        <v>0</v>
      </c>
      <c r="AJ3263" s="9">
        <f>ROUNDUP(SUM(VLOOKUP(F3263,'Pontuação 3.0'!A$2:B$11,2,FALSE),VLOOKUP(E3263,'Pontuação 3.0'!C$2:D$11,2,FALSE),VLOOKUP(H3263,'Pontuação 3.0'!I$2:J$11,2,FALSE),VLOOKUP(J3263,'Pontuação 3.0'!G$2:H$11,2,FALSE),VLOOKUP(G3263,'Pontuação 3.0'!E$2:F$11,2,FALSE),VLOOKUP(K3263,'Pontuação 3.0'!K$2:L$11,2,FALSE),VLOOKUP(L3263,'Pontuação 3.0'!M$2:N$13,2,FALSE)),0)</f>
        <v>2801</v>
      </c>
      <c r="AK3263" s="9">
        <f t="shared" si="6"/>
        <v>280</v>
      </c>
      <c r="AL3263" s="9" t="str">
        <f t="array" ref="AL3263">IFERROR(INDEX('Pontuação 3.0'!G$13:G$191, MATCH(AK3263, 'Pontuação 3.0'!F$13:F$191, 0)), "Faixa Indefinida")</f>
        <v>A</v>
      </c>
      <c r="AM3263" s="9">
        <f t="shared" si="7"/>
        <v>1</v>
      </c>
      <c r="AN3263" s="9">
        <f t="shared" si="8"/>
        <v>0</v>
      </c>
      <c r="AO3263" s="9">
        <f t="shared" si="9"/>
        <v>0</v>
      </c>
      <c r="AP3263" s="9">
        <f t="shared" si="10"/>
        <v>0</v>
      </c>
      <c r="AQ3263" s="8"/>
    </row>
    <row r="3264" ht="15.75" customHeight="1">
      <c r="A3264" s="7">
        <v>45682.0</v>
      </c>
      <c r="B3264" s="8" t="s">
        <v>7349</v>
      </c>
      <c r="C3264" s="8" t="s">
        <v>7350</v>
      </c>
      <c r="D3264" s="11">
        <v>4.1994875994E10</v>
      </c>
      <c r="E3264" s="8" t="s">
        <v>11833</v>
      </c>
      <c r="F3264" s="8" t="s">
        <v>11834</v>
      </c>
      <c r="G3264" s="8" t="s">
        <v>11843</v>
      </c>
      <c r="H3264" s="8" t="s">
        <v>11865</v>
      </c>
      <c r="I3264" s="8" t="s">
        <v>11837</v>
      </c>
      <c r="J3264" s="8" t="s">
        <v>11846</v>
      </c>
      <c r="K3264" s="8" t="s">
        <v>11837</v>
      </c>
      <c r="L3264" s="8" t="s">
        <v>11847</v>
      </c>
      <c r="M3264" s="8" t="s">
        <v>11848</v>
      </c>
      <c r="N3264" s="12" t="s">
        <v>11</v>
      </c>
      <c r="O3264" s="12" t="s">
        <v>13</v>
      </c>
      <c r="P3264" s="12" t="s">
        <v>37</v>
      </c>
      <c r="Q3264" s="12" t="s">
        <v>143</v>
      </c>
      <c r="R3264" s="12" t="s">
        <v>14</v>
      </c>
      <c r="S3264" s="8"/>
      <c r="T3264" s="8"/>
      <c r="U3264" s="8"/>
      <c r="V3264" s="8"/>
      <c r="W3264" s="8"/>
      <c r="X3264" s="8"/>
      <c r="Y3264" s="8"/>
      <c r="Z3264" s="8"/>
      <c r="AA3264" s="8"/>
      <c r="AB3264" s="8"/>
      <c r="AC3264" s="9">
        <f>ROUNDUP(SUM(VLOOKUP(F3264,'Pontuação'!A$2:B$11,2,FALSE),VLOOKUP(E3264,'Pontuação'!C$2:D$11,2,FALSE),VLOOKUP(H3264,'Pontuação'!I$2:J$11,2,FALSE),VLOOKUP(J3264,'Pontuação'!G$2:H$11,2,FALSE),VLOOKUP(L3264,'Pontuação'!M$2:N$13,2,FALSE)),0)</f>
        <v>1699</v>
      </c>
      <c r="AD3264" s="10">
        <f t="shared" si="1"/>
        <v>170</v>
      </c>
      <c r="AE3264" s="10" t="str">
        <f t="array" ref="AE3264">IFERROR(INDEX('Pontuação'!G$13:G$101, MATCH(AD3264, 'Pontuação'!F$13:F$101, 0)), "Faixa Indefinida")</f>
        <v>B</v>
      </c>
      <c r="AF3264" s="10">
        <f t="shared" si="2"/>
        <v>0</v>
      </c>
      <c r="AG3264" s="10">
        <f t="shared" si="3"/>
        <v>1</v>
      </c>
      <c r="AH3264" s="10">
        <f t="shared" si="4"/>
        <v>0</v>
      </c>
      <c r="AI3264" s="10">
        <f t="shared" si="5"/>
        <v>0</v>
      </c>
      <c r="AJ3264" s="9">
        <f>ROUNDUP(SUM(VLOOKUP(F3264,'Pontuação 3.0'!A$2:B$11,2,FALSE),VLOOKUP(E3264,'Pontuação 3.0'!C$2:D$11,2,FALSE),VLOOKUP(H3264,'Pontuação 3.0'!I$2:J$11,2,FALSE),VLOOKUP(J3264,'Pontuação 3.0'!G$2:H$11,2,FALSE),VLOOKUP(G3264,'Pontuação 3.0'!E$2:F$11,2,FALSE),VLOOKUP(K3264,'Pontuação 3.0'!K$2:L$11,2,FALSE),VLOOKUP(L3264,'Pontuação 3.0'!M$2:N$13,2,FALSE)),0)</f>
        <v>2011</v>
      </c>
      <c r="AK3264" s="9">
        <f t="shared" si="6"/>
        <v>201</v>
      </c>
      <c r="AL3264" s="9" t="str">
        <f t="array" ref="AL3264">IFERROR(INDEX('Pontuação 3.0'!G$13:G$191, MATCH(AK3264, 'Pontuação 3.0'!F$13:F$191, 0)), "Faixa Indefinida")</f>
        <v>C</v>
      </c>
      <c r="AM3264" s="9">
        <f t="shared" si="7"/>
        <v>0</v>
      </c>
      <c r="AN3264" s="9">
        <f t="shared" si="8"/>
        <v>0</v>
      </c>
      <c r="AO3264" s="9">
        <f t="shared" si="9"/>
        <v>1</v>
      </c>
      <c r="AP3264" s="9">
        <f t="shared" si="10"/>
        <v>0</v>
      </c>
      <c r="AQ3264" s="8"/>
    </row>
    <row r="3265" ht="15.75" customHeight="1">
      <c r="A3265" s="7">
        <v>45682.0</v>
      </c>
      <c r="B3265" s="8" t="s">
        <v>865</v>
      </c>
      <c r="C3265" s="8" t="s">
        <v>7351</v>
      </c>
      <c r="D3265" s="11">
        <v>4.7992591861E10</v>
      </c>
      <c r="E3265" s="8" t="s">
        <v>11833</v>
      </c>
      <c r="F3265" s="8" t="s">
        <v>11842</v>
      </c>
      <c r="G3265" s="8" t="s">
        <v>11835</v>
      </c>
      <c r="H3265" s="8" t="s">
        <v>11836</v>
      </c>
      <c r="I3265" s="8" t="s">
        <v>11845</v>
      </c>
      <c r="J3265" s="8" t="s">
        <v>11846</v>
      </c>
      <c r="K3265" s="8" t="s">
        <v>11837</v>
      </c>
      <c r="L3265" s="8" t="s">
        <v>11870</v>
      </c>
      <c r="M3265" s="8" t="s">
        <v>11849</v>
      </c>
      <c r="N3265" s="12" t="s">
        <v>11</v>
      </c>
      <c r="O3265" s="12" t="s">
        <v>13</v>
      </c>
      <c r="P3265" s="12" t="s">
        <v>23</v>
      </c>
      <c r="Q3265" s="12" t="s">
        <v>15</v>
      </c>
      <c r="R3265" s="12" t="s">
        <v>20</v>
      </c>
      <c r="S3265" s="8"/>
      <c r="T3265" s="8"/>
      <c r="U3265" s="8"/>
      <c r="V3265" s="8"/>
      <c r="W3265" s="8"/>
      <c r="X3265" s="8"/>
      <c r="Y3265" s="8"/>
      <c r="Z3265" s="8"/>
      <c r="AA3265" s="8"/>
      <c r="AB3265" s="8"/>
      <c r="AC3265" s="9">
        <f>ROUNDUP(SUM(VLOOKUP(F3265,'Pontuação'!A$2:B$11,2,FALSE),VLOOKUP(E3265,'Pontuação'!C$2:D$11,2,FALSE),VLOOKUP(H3265,'Pontuação'!I$2:J$11,2,FALSE),VLOOKUP(J3265,'Pontuação'!G$2:H$11,2,FALSE),VLOOKUP(L3265,'Pontuação'!M$2:N$13,2,FALSE)),0)</f>
        <v>1439</v>
      </c>
      <c r="AD3265" s="10">
        <f t="shared" si="1"/>
        <v>144</v>
      </c>
      <c r="AE3265" s="10" t="str">
        <f t="array" ref="AE3265">IFERROR(INDEX('Pontuação'!G$13:G$101, MATCH(AD3265, 'Pontuação'!F$13:F$101, 0)), "Faixa Indefinida")</f>
        <v>D</v>
      </c>
      <c r="AF3265" s="10">
        <f t="shared" si="2"/>
        <v>0</v>
      </c>
      <c r="AG3265" s="10">
        <f t="shared" si="3"/>
        <v>0</v>
      </c>
      <c r="AH3265" s="10">
        <f t="shared" si="4"/>
        <v>0</v>
      </c>
      <c r="AI3265" s="10">
        <f t="shared" si="5"/>
        <v>1</v>
      </c>
      <c r="AJ3265" s="9">
        <f>ROUNDUP(SUM(VLOOKUP(F3265,'Pontuação 3.0'!A$2:B$11,2,FALSE),VLOOKUP(E3265,'Pontuação 3.0'!C$2:D$11,2,FALSE),VLOOKUP(H3265,'Pontuação 3.0'!I$2:J$11,2,FALSE),VLOOKUP(J3265,'Pontuação 3.0'!G$2:H$11,2,FALSE),VLOOKUP(G3265,'Pontuação 3.0'!E$2:F$11,2,FALSE),VLOOKUP(K3265,'Pontuação 3.0'!K$2:L$11,2,FALSE),VLOOKUP(L3265,'Pontuação 3.0'!M$2:N$13,2,FALSE)),0)</f>
        <v>2068</v>
      </c>
      <c r="AK3265" s="9">
        <f t="shared" si="6"/>
        <v>207</v>
      </c>
      <c r="AL3265" s="9" t="str">
        <f t="array" ref="AL3265">IFERROR(INDEX('Pontuação 3.0'!G$13:G$191, MATCH(AK3265, 'Pontuação 3.0'!F$13:F$191, 0)), "Faixa Indefinida")</f>
        <v>C</v>
      </c>
      <c r="AM3265" s="9">
        <f t="shared" si="7"/>
        <v>0</v>
      </c>
      <c r="AN3265" s="9">
        <f t="shared" si="8"/>
        <v>0</v>
      </c>
      <c r="AO3265" s="9">
        <f t="shared" si="9"/>
        <v>1</v>
      </c>
      <c r="AP3265" s="9">
        <f t="shared" si="10"/>
        <v>0</v>
      </c>
      <c r="AQ3265" s="8"/>
    </row>
    <row r="3266" ht="15.75" customHeight="1">
      <c r="A3266" s="7">
        <v>45682.0</v>
      </c>
      <c r="B3266" s="8" t="s">
        <v>7347</v>
      </c>
      <c r="C3266" s="8" t="s">
        <v>7348</v>
      </c>
      <c r="D3266" s="11">
        <v>2.7992851352E10</v>
      </c>
      <c r="E3266" s="8" t="s">
        <v>11833</v>
      </c>
      <c r="F3266" s="8" t="s">
        <v>11834</v>
      </c>
      <c r="G3266" s="8" t="s">
        <v>11843</v>
      </c>
      <c r="H3266" s="8" t="s">
        <v>11850</v>
      </c>
      <c r="I3266" s="8" t="s">
        <v>11845</v>
      </c>
      <c r="J3266" s="8" t="s">
        <v>11846</v>
      </c>
      <c r="K3266" s="8" t="s">
        <v>11839</v>
      </c>
      <c r="L3266" s="8" t="s">
        <v>11847</v>
      </c>
      <c r="M3266" s="8" t="s">
        <v>11841</v>
      </c>
      <c r="N3266" s="12" t="s">
        <v>11</v>
      </c>
      <c r="O3266" s="12" t="s">
        <v>13</v>
      </c>
      <c r="P3266" s="12" t="s">
        <v>261</v>
      </c>
      <c r="Q3266" s="12" t="s">
        <v>15</v>
      </c>
      <c r="R3266" s="12" t="s">
        <v>20</v>
      </c>
      <c r="S3266" s="8"/>
      <c r="T3266" s="8"/>
      <c r="U3266" s="8"/>
      <c r="V3266" s="8"/>
      <c r="W3266" s="8"/>
      <c r="X3266" s="8"/>
      <c r="Y3266" s="8"/>
      <c r="Z3266" s="8"/>
      <c r="AA3266" s="8"/>
      <c r="AB3266" s="8"/>
      <c r="AC3266" s="9">
        <f>ROUNDUP(SUM(VLOOKUP(F3266,'Pontuação'!A$2:B$11,2,FALSE),VLOOKUP(E3266,'Pontuação'!C$2:D$11,2,FALSE),VLOOKUP(H3266,'Pontuação'!I$2:J$11,2,FALSE),VLOOKUP(J3266,'Pontuação'!G$2:H$11,2,FALSE),VLOOKUP(L3266,'Pontuação'!M$2:N$13,2,FALSE)),0)</f>
        <v>1673</v>
      </c>
      <c r="AD3266" s="10">
        <f t="shared" si="1"/>
        <v>167</v>
      </c>
      <c r="AE3266" s="10" t="str">
        <f t="array" ref="AE3266">IFERROR(INDEX('Pontuação'!G$13:G$101, MATCH(AD3266, 'Pontuação'!F$13:F$101, 0)), "Faixa Indefinida")</f>
        <v>B</v>
      </c>
      <c r="AF3266" s="10">
        <f t="shared" si="2"/>
        <v>0</v>
      </c>
      <c r="AG3266" s="10">
        <f t="shared" si="3"/>
        <v>1</v>
      </c>
      <c r="AH3266" s="10">
        <f t="shared" si="4"/>
        <v>0</v>
      </c>
      <c r="AI3266" s="10">
        <f t="shared" si="5"/>
        <v>0</v>
      </c>
      <c r="AJ3266" s="9">
        <f>ROUNDUP(SUM(VLOOKUP(F3266,'Pontuação 3.0'!A$2:B$11,2,FALSE),VLOOKUP(E3266,'Pontuação 3.0'!C$2:D$11,2,FALSE),VLOOKUP(H3266,'Pontuação 3.0'!I$2:J$11,2,FALSE),VLOOKUP(J3266,'Pontuação 3.0'!G$2:H$11,2,FALSE),VLOOKUP(G3266,'Pontuação 3.0'!E$2:F$11,2,FALSE),VLOOKUP(K3266,'Pontuação 3.0'!K$2:L$11,2,FALSE),VLOOKUP(L3266,'Pontuação 3.0'!M$2:N$13,2,FALSE)),0)</f>
        <v>2336</v>
      </c>
      <c r="AK3266" s="9">
        <f t="shared" si="6"/>
        <v>234</v>
      </c>
      <c r="AL3266" s="9" t="str">
        <f t="array" ref="AL3266">IFERROR(INDEX('Pontuação 3.0'!G$13:G$191, MATCH(AK3266, 'Pontuação 3.0'!F$13:F$191, 0)), "Faixa Indefinida")</f>
        <v>B</v>
      </c>
      <c r="AM3266" s="9">
        <f t="shared" si="7"/>
        <v>0</v>
      </c>
      <c r="AN3266" s="9">
        <f t="shared" si="8"/>
        <v>1</v>
      </c>
      <c r="AO3266" s="9">
        <f t="shared" si="9"/>
        <v>0</v>
      </c>
      <c r="AP3266" s="9">
        <f t="shared" si="10"/>
        <v>0</v>
      </c>
      <c r="AQ3266" s="8"/>
    </row>
    <row r="3267" ht="15.75" customHeight="1">
      <c r="A3267" s="7">
        <v>45682.0</v>
      </c>
      <c r="B3267" s="8" t="s">
        <v>7354</v>
      </c>
      <c r="C3267" s="8" t="s">
        <v>7355</v>
      </c>
      <c r="D3267" s="11">
        <v>8.8994595181E10</v>
      </c>
      <c r="E3267" s="8" t="s">
        <v>11833</v>
      </c>
      <c r="F3267" s="8" t="s">
        <v>11854</v>
      </c>
      <c r="G3267" s="8" t="s">
        <v>11843</v>
      </c>
      <c r="H3267" s="8" t="s">
        <v>11850</v>
      </c>
      <c r="I3267" s="8" t="s">
        <v>11845</v>
      </c>
      <c r="J3267" s="8" t="s">
        <v>11838</v>
      </c>
      <c r="K3267" s="8" t="s">
        <v>11837</v>
      </c>
      <c r="L3267" s="8" t="s">
        <v>11851</v>
      </c>
      <c r="M3267" s="8" t="s">
        <v>11859</v>
      </c>
      <c r="N3267" s="12" t="s">
        <v>11</v>
      </c>
      <c r="O3267" s="12" t="s">
        <v>13</v>
      </c>
      <c r="P3267" s="12" t="s">
        <v>37</v>
      </c>
      <c r="Q3267" s="12" t="s">
        <v>116</v>
      </c>
      <c r="R3267" s="12" t="s">
        <v>20</v>
      </c>
      <c r="S3267" s="8"/>
      <c r="T3267" s="8"/>
      <c r="U3267" s="8"/>
      <c r="V3267" s="8"/>
      <c r="W3267" s="8"/>
      <c r="X3267" s="8"/>
      <c r="Y3267" s="8"/>
      <c r="Z3267" s="8"/>
      <c r="AA3267" s="8"/>
      <c r="AB3267" s="8"/>
      <c r="AC3267" s="9">
        <f>ROUNDUP(SUM(VLOOKUP(F3267,'Pontuação'!A$2:B$11,2,FALSE),VLOOKUP(E3267,'Pontuação'!C$2:D$11,2,FALSE),VLOOKUP(H3267,'Pontuação'!I$2:J$11,2,FALSE),VLOOKUP(J3267,'Pontuação'!G$2:H$11,2,FALSE),VLOOKUP(L3267,'Pontuação'!M$2:N$13,2,FALSE)),0)</f>
        <v>1836</v>
      </c>
      <c r="AD3267" s="10">
        <f t="shared" si="1"/>
        <v>184</v>
      </c>
      <c r="AE3267" s="10" t="str">
        <f t="array" ref="AE3267">IFERROR(INDEX('Pontuação'!G$13:G$101, MATCH(AD3267, 'Pontuação'!F$13:F$101, 0)), "Faixa Indefinida")</f>
        <v>A</v>
      </c>
      <c r="AF3267" s="10">
        <f t="shared" si="2"/>
        <v>1</v>
      </c>
      <c r="AG3267" s="10">
        <f t="shared" si="3"/>
        <v>0</v>
      </c>
      <c r="AH3267" s="10">
        <f t="shared" si="4"/>
        <v>0</v>
      </c>
      <c r="AI3267" s="10">
        <f t="shared" si="5"/>
        <v>0</v>
      </c>
      <c r="AJ3267" s="9">
        <f>ROUNDUP(SUM(VLOOKUP(F3267,'Pontuação 3.0'!A$2:B$11,2,FALSE),VLOOKUP(E3267,'Pontuação 3.0'!C$2:D$11,2,FALSE),VLOOKUP(H3267,'Pontuação 3.0'!I$2:J$11,2,FALSE),VLOOKUP(J3267,'Pontuação 3.0'!G$2:H$11,2,FALSE),VLOOKUP(G3267,'Pontuação 3.0'!E$2:F$11,2,FALSE),VLOOKUP(K3267,'Pontuação 3.0'!K$2:L$11,2,FALSE),VLOOKUP(L3267,'Pontuação 3.0'!M$2:N$13,2,FALSE)),0)</f>
        <v>2382</v>
      </c>
      <c r="AK3267" s="9">
        <f t="shared" si="6"/>
        <v>238</v>
      </c>
      <c r="AL3267" s="9" t="str">
        <f t="array" ref="AL3267">IFERROR(INDEX('Pontuação 3.0'!G$13:G$191, MATCH(AK3267, 'Pontuação 3.0'!F$13:F$191, 0)), "Faixa Indefinida")</f>
        <v>A</v>
      </c>
      <c r="AM3267" s="9">
        <f t="shared" si="7"/>
        <v>1</v>
      </c>
      <c r="AN3267" s="9">
        <f t="shared" si="8"/>
        <v>0</v>
      </c>
      <c r="AO3267" s="9">
        <f t="shared" si="9"/>
        <v>0</v>
      </c>
      <c r="AP3267" s="9">
        <f t="shared" si="10"/>
        <v>0</v>
      </c>
      <c r="AQ3267" s="8"/>
    </row>
    <row r="3268" ht="15.75" customHeight="1">
      <c r="A3268" s="7">
        <v>45682.0</v>
      </c>
      <c r="B3268" s="8" t="s">
        <v>7352</v>
      </c>
      <c r="C3268" s="8" t="s">
        <v>7353</v>
      </c>
      <c r="D3268" s="11">
        <v>4.991213295E9</v>
      </c>
      <c r="E3268" s="8" t="s">
        <v>11833</v>
      </c>
      <c r="F3268" s="8" t="s">
        <v>11842</v>
      </c>
      <c r="G3268" s="8" t="s">
        <v>11843</v>
      </c>
      <c r="H3268" s="8" t="s">
        <v>11850</v>
      </c>
      <c r="I3268" s="8" t="s">
        <v>11845</v>
      </c>
      <c r="J3268" s="8" t="s">
        <v>11852</v>
      </c>
      <c r="K3268" s="8" t="s">
        <v>11839</v>
      </c>
      <c r="L3268" s="8" t="s">
        <v>11847</v>
      </c>
      <c r="M3268" s="8" t="s">
        <v>11848</v>
      </c>
      <c r="N3268" s="12" t="s">
        <v>11</v>
      </c>
      <c r="O3268" s="12" t="s">
        <v>13</v>
      </c>
      <c r="P3268" s="12" t="s">
        <v>23</v>
      </c>
      <c r="Q3268" s="12" t="s">
        <v>15</v>
      </c>
      <c r="R3268" s="12" t="s">
        <v>20</v>
      </c>
      <c r="S3268" s="8"/>
      <c r="T3268" s="8"/>
      <c r="U3268" s="8"/>
      <c r="V3268" s="8"/>
      <c r="W3268" s="8"/>
      <c r="X3268" s="8"/>
      <c r="Y3268" s="8"/>
      <c r="Z3268" s="8"/>
      <c r="AA3268" s="8"/>
      <c r="AB3268" s="8"/>
      <c r="AC3268" s="9">
        <f>ROUNDUP(SUM(VLOOKUP(F3268,'Pontuação'!A$2:B$11,2,FALSE),VLOOKUP(E3268,'Pontuação'!C$2:D$11,2,FALSE),VLOOKUP(H3268,'Pontuação'!I$2:J$11,2,FALSE),VLOOKUP(J3268,'Pontuação'!G$2:H$11,2,FALSE),VLOOKUP(L3268,'Pontuação'!M$2:N$13,2,FALSE)),0)</f>
        <v>1790</v>
      </c>
      <c r="AD3268" s="10">
        <f t="shared" si="1"/>
        <v>179</v>
      </c>
      <c r="AE3268" s="10" t="str">
        <f t="array" ref="AE3268">IFERROR(INDEX('Pontuação'!G$13:G$101, MATCH(AD3268, 'Pontuação'!F$13:F$101, 0)), "Faixa Indefinida")</f>
        <v>B</v>
      </c>
      <c r="AF3268" s="10">
        <f t="shared" si="2"/>
        <v>0</v>
      </c>
      <c r="AG3268" s="10">
        <f t="shared" si="3"/>
        <v>1</v>
      </c>
      <c r="AH3268" s="10">
        <f t="shared" si="4"/>
        <v>0</v>
      </c>
      <c r="AI3268" s="10">
        <f t="shared" si="5"/>
        <v>0</v>
      </c>
      <c r="AJ3268" s="9">
        <f>ROUNDUP(SUM(VLOOKUP(F3268,'Pontuação 3.0'!A$2:B$11,2,FALSE),VLOOKUP(E3268,'Pontuação 3.0'!C$2:D$11,2,FALSE),VLOOKUP(H3268,'Pontuação 3.0'!I$2:J$11,2,FALSE),VLOOKUP(J3268,'Pontuação 3.0'!G$2:H$11,2,FALSE),VLOOKUP(G3268,'Pontuação 3.0'!E$2:F$11,2,FALSE),VLOOKUP(K3268,'Pontuação 3.0'!K$2:L$11,2,FALSE),VLOOKUP(L3268,'Pontuação 3.0'!M$2:N$13,2,FALSE)),0)</f>
        <v>2621</v>
      </c>
      <c r="AK3268" s="9">
        <f t="shared" si="6"/>
        <v>262</v>
      </c>
      <c r="AL3268" s="9" t="str">
        <f t="array" ref="AL3268">IFERROR(INDEX('Pontuação 3.0'!G$13:G$191, MATCH(AK3268, 'Pontuação 3.0'!F$13:F$191, 0)), "Faixa Indefinida")</f>
        <v>A</v>
      </c>
      <c r="AM3268" s="9">
        <f t="shared" si="7"/>
        <v>1</v>
      </c>
      <c r="AN3268" s="9">
        <f t="shared" si="8"/>
        <v>0</v>
      </c>
      <c r="AO3268" s="9">
        <f t="shared" si="9"/>
        <v>0</v>
      </c>
      <c r="AP3268" s="9">
        <f t="shared" si="10"/>
        <v>0</v>
      </c>
      <c r="AQ3268" s="8"/>
    </row>
    <row r="3269" ht="15.75" customHeight="1">
      <c r="A3269" s="7">
        <v>45682.0</v>
      </c>
      <c r="B3269" s="8" t="s">
        <v>7356</v>
      </c>
      <c r="C3269" s="8" t="s">
        <v>7357</v>
      </c>
      <c r="D3269" s="11">
        <v>2.1975348449E10</v>
      </c>
      <c r="E3269" s="8" t="s">
        <v>11833</v>
      </c>
      <c r="F3269" s="8" t="s">
        <v>11834</v>
      </c>
      <c r="G3269" s="8" t="s">
        <v>11843</v>
      </c>
      <c r="H3269" s="8" t="s">
        <v>11856</v>
      </c>
      <c r="I3269" s="8" t="s">
        <v>11837</v>
      </c>
      <c r="J3269" s="8" t="s">
        <v>11852</v>
      </c>
      <c r="K3269" s="8" t="s">
        <v>11837</v>
      </c>
      <c r="L3269" s="8" t="s">
        <v>11851</v>
      </c>
      <c r="M3269" s="8" t="s">
        <v>11849</v>
      </c>
      <c r="N3269" s="12" t="s">
        <v>11</v>
      </c>
      <c r="O3269" s="12" t="s">
        <v>13</v>
      </c>
      <c r="P3269" s="12" t="s">
        <v>37</v>
      </c>
      <c r="Q3269" s="12" t="s">
        <v>76</v>
      </c>
      <c r="R3269" s="12" t="s">
        <v>14</v>
      </c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9">
        <f>ROUNDUP(SUM(VLOOKUP(F3269,'Pontuação'!A$2:B$11,2,FALSE),VLOOKUP(E3269,'Pontuação'!C$2:D$11,2,FALSE),VLOOKUP(H3269,'Pontuação'!I$2:J$11,2,FALSE),VLOOKUP(J3269,'Pontuação'!G$2:H$11,2,FALSE),VLOOKUP(L3269,'Pontuação'!M$2:N$13,2,FALSE)),0)</f>
        <v>1532</v>
      </c>
      <c r="AD3269" s="10">
        <f t="shared" si="1"/>
        <v>153</v>
      </c>
      <c r="AE3269" s="10" t="str">
        <f t="array" ref="AE3269">IFERROR(INDEX('Pontuação'!G$13:G$101, MATCH(AD3269, 'Pontuação'!F$13:F$101, 0)), "Faixa Indefinida")</f>
        <v>C</v>
      </c>
      <c r="AF3269" s="10">
        <f t="shared" si="2"/>
        <v>0</v>
      </c>
      <c r="AG3269" s="10">
        <f t="shared" si="3"/>
        <v>0</v>
      </c>
      <c r="AH3269" s="10">
        <f t="shared" si="4"/>
        <v>1</v>
      </c>
      <c r="AI3269" s="10">
        <f t="shared" si="5"/>
        <v>0</v>
      </c>
      <c r="AJ3269" s="9">
        <f>ROUNDUP(SUM(VLOOKUP(F3269,'Pontuação 3.0'!A$2:B$11,2,FALSE),VLOOKUP(E3269,'Pontuação 3.0'!C$2:D$11,2,FALSE),VLOOKUP(H3269,'Pontuação 3.0'!I$2:J$11,2,FALSE),VLOOKUP(J3269,'Pontuação 3.0'!G$2:H$11,2,FALSE),VLOOKUP(G3269,'Pontuação 3.0'!E$2:F$11,2,FALSE),VLOOKUP(K3269,'Pontuação 3.0'!K$2:L$11,2,FALSE),VLOOKUP(L3269,'Pontuação 3.0'!M$2:N$13,2,FALSE)),0)</f>
        <v>1993</v>
      </c>
      <c r="AK3269" s="9">
        <f t="shared" si="6"/>
        <v>199</v>
      </c>
      <c r="AL3269" s="9" t="str">
        <f t="array" ref="AL3269">IFERROR(INDEX('Pontuação 3.0'!G$13:G$191, MATCH(AK3269, 'Pontuação 3.0'!F$13:F$191, 0)), "Faixa Indefinida")</f>
        <v>C</v>
      </c>
      <c r="AM3269" s="9">
        <f t="shared" si="7"/>
        <v>0</v>
      </c>
      <c r="AN3269" s="9">
        <f t="shared" si="8"/>
        <v>0</v>
      </c>
      <c r="AO3269" s="9">
        <f t="shared" si="9"/>
        <v>1</v>
      </c>
      <c r="AP3269" s="9">
        <f t="shared" si="10"/>
        <v>0</v>
      </c>
      <c r="AQ3269" s="8"/>
    </row>
    <row r="3270" ht="15.75" customHeight="1">
      <c r="A3270" s="7">
        <v>45682.0</v>
      </c>
      <c r="B3270" s="8" t="s">
        <v>7361</v>
      </c>
      <c r="C3270" s="8" t="s">
        <v>7362</v>
      </c>
      <c r="D3270" s="11">
        <v>7.4999027966E10</v>
      </c>
      <c r="E3270" s="8" t="s">
        <v>11833</v>
      </c>
      <c r="F3270" s="8" t="s">
        <v>11834</v>
      </c>
      <c r="G3270" s="8" t="s">
        <v>11843</v>
      </c>
      <c r="H3270" s="8" t="s">
        <v>11850</v>
      </c>
      <c r="I3270" s="8" t="s">
        <v>11837</v>
      </c>
      <c r="J3270" s="8" t="s">
        <v>11846</v>
      </c>
      <c r="K3270" s="8" t="s">
        <v>11837</v>
      </c>
      <c r="L3270" s="8" t="s">
        <v>11851</v>
      </c>
      <c r="M3270" s="8" t="s">
        <v>11849</v>
      </c>
      <c r="N3270" s="12" t="s">
        <v>11</v>
      </c>
      <c r="O3270" s="12" t="s">
        <v>13</v>
      </c>
      <c r="P3270" s="12" t="s">
        <v>123</v>
      </c>
      <c r="Q3270" s="12" t="s">
        <v>15</v>
      </c>
      <c r="R3270" s="12" t="s">
        <v>14</v>
      </c>
      <c r="S3270" s="8"/>
      <c r="T3270" s="8"/>
      <c r="U3270" s="8"/>
      <c r="V3270" s="8"/>
      <c r="W3270" s="8"/>
      <c r="X3270" s="8"/>
      <c r="Y3270" s="8"/>
      <c r="Z3270" s="8"/>
      <c r="AA3270" s="8"/>
      <c r="AB3270" s="8"/>
      <c r="AC3270" s="9">
        <f>ROUNDUP(SUM(VLOOKUP(F3270,'Pontuação'!A$2:B$11,2,FALSE),VLOOKUP(E3270,'Pontuação'!C$2:D$11,2,FALSE),VLOOKUP(H3270,'Pontuação'!I$2:J$11,2,FALSE),VLOOKUP(J3270,'Pontuação'!G$2:H$11,2,FALSE),VLOOKUP(L3270,'Pontuação'!M$2:N$13,2,FALSE)),0)</f>
        <v>1541</v>
      </c>
      <c r="AD3270" s="10">
        <f t="shared" si="1"/>
        <v>154</v>
      </c>
      <c r="AE3270" s="10" t="str">
        <f t="array" ref="AE3270">IFERROR(INDEX('Pontuação'!G$13:G$101, MATCH(AD3270, 'Pontuação'!F$13:F$101, 0)), "Faixa Indefinida")</f>
        <v>C</v>
      </c>
      <c r="AF3270" s="10">
        <f t="shared" si="2"/>
        <v>0</v>
      </c>
      <c r="AG3270" s="10">
        <f t="shared" si="3"/>
        <v>0</v>
      </c>
      <c r="AH3270" s="10">
        <f t="shared" si="4"/>
        <v>1</v>
      </c>
      <c r="AI3270" s="10">
        <f t="shared" si="5"/>
        <v>0</v>
      </c>
      <c r="AJ3270" s="9">
        <f>ROUNDUP(SUM(VLOOKUP(F3270,'Pontuação 3.0'!A$2:B$11,2,FALSE),VLOOKUP(E3270,'Pontuação 3.0'!C$2:D$11,2,FALSE),VLOOKUP(H3270,'Pontuação 3.0'!I$2:J$11,2,FALSE),VLOOKUP(J3270,'Pontuação 3.0'!G$2:H$11,2,FALSE),VLOOKUP(G3270,'Pontuação 3.0'!E$2:F$11,2,FALSE),VLOOKUP(K3270,'Pontuação 3.0'!K$2:L$11,2,FALSE),VLOOKUP(L3270,'Pontuação 3.0'!M$2:N$13,2,FALSE)),0)</f>
        <v>1989</v>
      </c>
      <c r="AK3270" s="9">
        <f t="shared" si="6"/>
        <v>199</v>
      </c>
      <c r="AL3270" s="9" t="str">
        <f t="array" ref="AL3270">IFERROR(INDEX('Pontuação 3.0'!G$13:G$191, MATCH(AK3270, 'Pontuação 3.0'!F$13:F$191, 0)), "Faixa Indefinida")</f>
        <v>C</v>
      </c>
      <c r="AM3270" s="9">
        <f t="shared" si="7"/>
        <v>0</v>
      </c>
      <c r="AN3270" s="9">
        <f t="shared" si="8"/>
        <v>0</v>
      </c>
      <c r="AO3270" s="9">
        <f t="shared" si="9"/>
        <v>1</v>
      </c>
      <c r="AP3270" s="9">
        <f t="shared" si="10"/>
        <v>0</v>
      </c>
      <c r="AQ3270" s="8"/>
    </row>
    <row r="3271" ht="15.75" customHeight="1">
      <c r="A3271" s="7">
        <v>45682.0</v>
      </c>
      <c r="B3271" s="8" t="s">
        <v>7363</v>
      </c>
      <c r="C3271" s="8" t="s">
        <v>7364</v>
      </c>
      <c r="D3271" s="11">
        <v>4.8992119417E10</v>
      </c>
      <c r="E3271" s="8" t="s">
        <v>11833</v>
      </c>
      <c r="F3271" s="8" t="s">
        <v>11834</v>
      </c>
      <c r="G3271" s="8" t="s">
        <v>11867</v>
      </c>
      <c r="H3271" s="8" t="s">
        <v>11856</v>
      </c>
      <c r="I3271" s="8" t="s">
        <v>11837</v>
      </c>
      <c r="J3271" s="8" t="s">
        <v>11846</v>
      </c>
      <c r="K3271" s="8" t="s">
        <v>11837</v>
      </c>
      <c r="L3271" s="8" t="s">
        <v>11840</v>
      </c>
      <c r="M3271" s="8" t="s">
        <v>11859</v>
      </c>
      <c r="N3271" s="12" t="s">
        <v>11</v>
      </c>
      <c r="O3271" s="12" t="s">
        <v>13</v>
      </c>
      <c r="P3271" s="12" t="s">
        <v>123</v>
      </c>
      <c r="Q3271" s="12" t="s">
        <v>15</v>
      </c>
      <c r="R3271" s="12" t="s">
        <v>20</v>
      </c>
      <c r="S3271" s="8"/>
      <c r="T3271" s="8"/>
      <c r="U3271" s="8"/>
      <c r="V3271" s="8"/>
      <c r="W3271" s="8"/>
      <c r="X3271" s="8"/>
      <c r="Y3271" s="8"/>
      <c r="Z3271" s="8"/>
      <c r="AA3271" s="8"/>
      <c r="AB3271" s="8"/>
      <c r="AC3271" s="9">
        <f>ROUNDUP(SUM(VLOOKUP(F3271,'Pontuação'!A$2:B$11,2,FALSE),VLOOKUP(E3271,'Pontuação'!C$2:D$11,2,FALSE),VLOOKUP(H3271,'Pontuação'!I$2:J$11,2,FALSE),VLOOKUP(J3271,'Pontuação'!G$2:H$11,2,FALSE),VLOOKUP(L3271,'Pontuação'!M$2:N$13,2,FALSE)),0)</f>
        <v>1471</v>
      </c>
      <c r="AD3271" s="10">
        <f t="shared" si="1"/>
        <v>147</v>
      </c>
      <c r="AE3271" s="10" t="str">
        <f t="array" ref="AE3271">IFERROR(INDEX('Pontuação'!G$13:G$101, MATCH(AD3271, 'Pontuação'!F$13:F$101, 0)), "Faixa Indefinida")</f>
        <v>D</v>
      </c>
      <c r="AF3271" s="10">
        <f t="shared" si="2"/>
        <v>0</v>
      </c>
      <c r="AG3271" s="10">
        <f t="shared" si="3"/>
        <v>0</v>
      </c>
      <c r="AH3271" s="10">
        <f t="shared" si="4"/>
        <v>0</v>
      </c>
      <c r="AI3271" s="10">
        <f t="shared" si="5"/>
        <v>1</v>
      </c>
      <c r="AJ3271" s="9">
        <f>ROUNDUP(SUM(VLOOKUP(F3271,'Pontuação 3.0'!A$2:B$11,2,FALSE),VLOOKUP(E3271,'Pontuação 3.0'!C$2:D$11,2,FALSE),VLOOKUP(H3271,'Pontuação 3.0'!I$2:J$11,2,FALSE),VLOOKUP(J3271,'Pontuação 3.0'!G$2:H$11,2,FALSE),VLOOKUP(G3271,'Pontuação 3.0'!E$2:F$11,2,FALSE),VLOOKUP(K3271,'Pontuação 3.0'!K$2:L$11,2,FALSE),VLOOKUP(L3271,'Pontuação 3.0'!M$2:N$13,2,FALSE)),0)</f>
        <v>1669</v>
      </c>
      <c r="AK3271" s="9">
        <f t="shared" si="6"/>
        <v>167</v>
      </c>
      <c r="AL3271" s="9" t="str">
        <f t="array" ref="AL3271">IFERROR(INDEX('Pontuação 3.0'!G$13:G$191, MATCH(AK3271, 'Pontuação 3.0'!F$13:F$191, 0)), "Faixa Indefinida")</f>
        <v>D</v>
      </c>
      <c r="AM3271" s="9">
        <f t="shared" si="7"/>
        <v>0</v>
      </c>
      <c r="AN3271" s="9">
        <f t="shared" si="8"/>
        <v>0</v>
      </c>
      <c r="AO3271" s="9">
        <f t="shared" si="9"/>
        <v>0</v>
      </c>
      <c r="AP3271" s="9">
        <f t="shared" si="10"/>
        <v>1</v>
      </c>
      <c r="AQ3271" s="8"/>
    </row>
    <row r="3272" ht="15.75" customHeight="1">
      <c r="A3272" s="7">
        <v>45682.0</v>
      </c>
      <c r="B3272" s="8" t="s">
        <v>7343</v>
      </c>
      <c r="C3272" s="8" t="s">
        <v>7367</v>
      </c>
      <c r="D3272" s="11">
        <v>4.7992208822E10</v>
      </c>
      <c r="E3272" s="8" t="s">
        <v>11868</v>
      </c>
      <c r="F3272" s="8" t="s">
        <v>11834</v>
      </c>
      <c r="G3272" s="8" t="s">
        <v>11835</v>
      </c>
      <c r="H3272" s="8" t="s">
        <v>11856</v>
      </c>
      <c r="I3272" s="8" t="s">
        <v>11837</v>
      </c>
      <c r="J3272" s="8" t="s">
        <v>11846</v>
      </c>
      <c r="K3272" s="8" t="s">
        <v>11837</v>
      </c>
      <c r="L3272" s="8" t="s">
        <v>11851</v>
      </c>
      <c r="M3272" s="8" t="s">
        <v>11853</v>
      </c>
      <c r="N3272" s="12" t="s">
        <v>11</v>
      </c>
      <c r="O3272" s="12" t="s">
        <v>13</v>
      </c>
      <c r="P3272" s="12" t="s">
        <v>2258</v>
      </c>
      <c r="Q3272" s="12" t="s">
        <v>15</v>
      </c>
      <c r="R3272" s="12" t="s">
        <v>20</v>
      </c>
      <c r="S3272" s="8"/>
      <c r="T3272" s="8"/>
      <c r="U3272" s="8"/>
      <c r="V3272" s="8"/>
      <c r="W3272" s="8"/>
      <c r="X3272" s="8"/>
      <c r="Y3272" s="8"/>
      <c r="Z3272" s="8"/>
      <c r="AA3272" s="8"/>
      <c r="AB3272" s="8"/>
      <c r="AC3272" s="9">
        <f>ROUNDUP(SUM(VLOOKUP(F3272,'Pontuação'!A$2:B$11,2,FALSE),VLOOKUP(E3272,'Pontuação'!C$2:D$11,2,FALSE),VLOOKUP(H3272,'Pontuação'!I$2:J$11,2,FALSE),VLOOKUP(J3272,'Pontuação'!G$2:H$11,2,FALSE),VLOOKUP(L3272,'Pontuação'!M$2:N$13,2,FALSE)),0)</f>
        <v>1431</v>
      </c>
      <c r="AD3272" s="10">
        <f t="shared" si="1"/>
        <v>143</v>
      </c>
      <c r="AE3272" s="10" t="str">
        <f t="array" ref="AE3272">IFERROR(INDEX('Pontuação'!G$13:G$101, MATCH(AD3272, 'Pontuação'!F$13:F$101, 0)), "Faixa Indefinida")</f>
        <v>D</v>
      </c>
      <c r="AF3272" s="10">
        <f t="shared" si="2"/>
        <v>0</v>
      </c>
      <c r="AG3272" s="10">
        <f t="shared" si="3"/>
        <v>0</v>
      </c>
      <c r="AH3272" s="10">
        <f t="shared" si="4"/>
        <v>0</v>
      </c>
      <c r="AI3272" s="10">
        <f t="shared" si="5"/>
        <v>1</v>
      </c>
      <c r="AJ3272" s="9">
        <f>ROUNDUP(SUM(VLOOKUP(F3272,'Pontuação 3.0'!A$2:B$11,2,FALSE),VLOOKUP(E3272,'Pontuação 3.0'!C$2:D$11,2,FALSE),VLOOKUP(H3272,'Pontuação 3.0'!I$2:J$11,2,FALSE),VLOOKUP(J3272,'Pontuação 3.0'!G$2:H$11,2,FALSE),VLOOKUP(G3272,'Pontuação 3.0'!E$2:F$11,2,FALSE),VLOOKUP(K3272,'Pontuação 3.0'!K$2:L$11,2,FALSE),VLOOKUP(L3272,'Pontuação 3.0'!M$2:N$13,2,FALSE)),0)</f>
        <v>1671</v>
      </c>
      <c r="AK3272" s="9">
        <f t="shared" si="6"/>
        <v>167</v>
      </c>
      <c r="AL3272" s="9" t="str">
        <f t="array" ref="AL3272">IFERROR(INDEX('Pontuação 3.0'!G$13:G$191, MATCH(AK3272, 'Pontuação 3.0'!F$13:F$191, 0)), "Faixa Indefinida")</f>
        <v>D</v>
      </c>
      <c r="AM3272" s="9">
        <f t="shared" si="7"/>
        <v>0</v>
      </c>
      <c r="AN3272" s="9">
        <f t="shared" si="8"/>
        <v>0</v>
      </c>
      <c r="AO3272" s="9">
        <f t="shared" si="9"/>
        <v>0</v>
      </c>
      <c r="AP3272" s="9">
        <f t="shared" si="10"/>
        <v>1</v>
      </c>
      <c r="AQ3272" s="8"/>
    </row>
    <row r="3273" ht="15.75" customHeight="1">
      <c r="A3273" s="7">
        <v>45682.0</v>
      </c>
      <c r="B3273" s="8" t="s">
        <v>7368</v>
      </c>
      <c r="C3273" s="8" t="s">
        <v>7369</v>
      </c>
      <c r="D3273" s="11">
        <v>6.2992726777E10</v>
      </c>
      <c r="E3273" s="8" t="s">
        <v>11868</v>
      </c>
      <c r="F3273" s="8" t="s">
        <v>11854</v>
      </c>
      <c r="G3273" s="8" t="s">
        <v>11864</v>
      </c>
      <c r="H3273" s="8" t="s">
        <v>11856</v>
      </c>
      <c r="I3273" s="8" t="s">
        <v>11837</v>
      </c>
      <c r="J3273" s="8" t="s">
        <v>11852</v>
      </c>
      <c r="K3273" s="8" t="s">
        <v>11837</v>
      </c>
      <c r="L3273" s="8" t="s">
        <v>11851</v>
      </c>
      <c r="M3273" s="8" t="s">
        <v>11853</v>
      </c>
      <c r="N3273" s="8"/>
      <c r="O3273" s="8"/>
      <c r="P3273" s="8"/>
      <c r="Q3273" s="8"/>
      <c r="R3273" s="8"/>
      <c r="S3273" s="8"/>
      <c r="T3273" s="8"/>
      <c r="U3273" s="8"/>
      <c r="V3273" s="8"/>
      <c r="W3273" s="8"/>
      <c r="X3273" s="8"/>
      <c r="Y3273" s="8"/>
      <c r="Z3273" s="8"/>
      <c r="AA3273" s="8"/>
      <c r="AB3273" s="8"/>
      <c r="AC3273" s="9">
        <f>ROUNDUP(SUM(VLOOKUP(F3273,'Pontuação'!A$2:B$11,2,FALSE),VLOOKUP(E3273,'Pontuação'!C$2:D$11,2,FALSE),VLOOKUP(H3273,'Pontuação'!I$2:J$11,2,FALSE),VLOOKUP(J3273,'Pontuação'!G$2:H$11,2,FALSE),VLOOKUP(L3273,'Pontuação'!M$2:N$13,2,FALSE)),0)</f>
        <v>1553</v>
      </c>
      <c r="AD3273" s="10">
        <f t="shared" si="1"/>
        <v>155</v>
      </c>
      <c r="AE3273" s="10" t="str">
        <f t="array" ref="AE3273">IFERROR(INDEX('Pontuação'!G$13:G$101, MATCH(AD3273, 'Pontuação'!F$13:F$101, 0)), "Faixa Indefinida")</f>
        <v>C</v>
      </c>
      <c r="AF3273" s="10">
        <f t="shared" si="2"/>
        <v>0</v>
      </c>
      <c r="AG3273" s="10">
        <f t="shared" si="3"/>
        <v>0</v>
      </c>
      <c r="AH3273" s="10">
        <f t="shared" si="4"/>
        <v>1</v>
      </c>
      <c r="AI3273" s="10">
        <f t="shared" si="5"/>
        <v>0</v>
      </c>
      <c r="AJ3273" s="9">
        <f>ROUNDUP(SUM(VLOOKUP(F3273,'Pontuação 3.0'!A$2:B$11,2,FALSE),VLOOKUP(E3273,'Pontuação 3.0'!C$2:D$11,2,FALSE),VLOOKUP(H3273,'Pontuação 3.0'!I$2:J$11,2,FALSE),VLOOKUP(J3273,'Pontuação 3.0'!G$2:H$11,2,FALSE),VLOOKUP(G3273,'Pontuação 3.0'!E$2:F$11,2,FALSE),VLOOKUP(K3273,'Pontuação 3.0'!K$2:L$11,2,FALSE),VLOOKUP(L3273,'Pontuação 3.0'!M$2:N$13,2,FALSE)),0)</f>
        <v>2175</v>
      </c>
      <c r="AK3273" s="9">
        <f t="shared" si="6"/>
        <v>218</v>
      </c>
      <c r="AL3273" s="9" t="str">
        <f t="array" ref="AL3273">IFERROR(INDEX('Pontuação 3.0'!G$13:G$191, MATCH(AK3273, 'Pontuação 3.0'!F$13:F$191, 0)), "Faixa Indefinida")</f>
        <v>B</v>
      </c>
      <c r="AM3273" s="9">
        <f t="shared" si="7"/>
        <v>0</v>
      </c>
      <c r="AN3273" s="9">
        <f t="shared" si="8"/>
        <v>1</v>
      </c>
      <c r="AO3273" s="9">
        <f t="shared" si="9"/>
        <v>0</v>
      </c>
      <c r="AP3273" s="9">
        <f t="shared" si="10"/>
        <v>0</v>
      </c>
      <c r="AQ3273" s="8"/>
    </row>
    <row r="3274" ht="15.75" customHeight="1">
      <c r="A3274" s="7">
        <v>45682.0</v>
      </c>
      <c r="B3274" s="8" t="s">
        <v>7370</v>
      </c>
      <c r="C3274" s="8" t="s">
        <v>7371</v>
      </c>
      <c r="D3274" s="11">
        <v>2.199117343E10</v>
      </c>
      <c r="E3274" s="8" t="s">
        <v>11833</v>
      </c>
      <c r="F3274" s="8" t="s">
        <v>11842</v>
      </c>
      <c r="G3274" s="8" t="s">
        <v>11843</v>
      </c>
      <c r="H3274" s="8" t="s">
        <v>11850</v>
      </c>
      <c r="I3274" s="8" t="s">
        <v>11837</v>
      </c>
      <c r="J3274" s="8" t="s">
        <v>11838</v>
      </c>
      <c r="K3274" s="8" t="s">
        <v>11837</v>
      </c>
      <c r="L3274" s="8" t="s">
        <v>11847</v>
      </c>
      <c r="M3274" s="8" t="s">
        <v>11849</v>
      </c>
      <c r="N3274" s="12" t="s">
        <v>11</v>
      </c>
      <c r="O3274" s="12" t="s">
        <v>13</v>
      </c>
      <c r="P3274" s="12" t="s">
        <v>37</v>
      </c>
      <c r="Q3274" s="12" t="s">
        <v>143</v>
      </c>
      <c r="R3274" s="12" t="s">
        <v>20</v>
      </c>
      <c r="S3274" s="8"/>
      <c r="T3274" s="8"/>
      <c r="U3274" s="8"/>
      <c r="V3274" s="8"/>
      <c r="W3274" s="8"/>
      <c r="X3274" s="8"/>
      <c r="Y3274" s="8"/>
      <c r="Z3274" s="8"/>
      <c r="AA3274" s="8"/>
      <c r="AB3274" s="8"/>
      <c r="AC3274" s="9">
        <f>ROUNDUP(SUM(VLOOKUP(F3274,'Pontuação'!A$2:B$11,2,FALSE),VLOOKUP(E3274,'Pontuação'!C$2:D$11,2,FALSE),VLOOKUP(H3274,'Pontuação'!I$2:J$11,2,FALSE),VLOOKUP(J3274,'Pontuação'!G$2:H$11,2,FALSE),VLOOKUP(L3274,'Pontuação'!M$2:N$13,2,FALSE)),0)</f>
        <v>1963</v>
      </c>
      <c r="AD3274" s="10">
        <f t="shared" si="1"/>
        <v>196</v>
      </c>
      <c r="AE3274" s="10" t="str">
        <f t="array" ref="AE3274">IFERROR(INDEX('Pontuação'!G$13:G$101, MATCH(AD3274, 'Pontuação'!F$13:F$101, 0)), "Faixa Indefinida")</f>
        <v>A</v>
      </c>
      <c r="AF3274" s="10">
        <f t="shared" si="2"/>
        <v>1</v>
      </c>
      <c r="AG3274" s="10">
        <f t="shared" si="3"/>
        <v>0</v>
      </c>
      <c r="AH3274" s="10">
        <f t="shared" si="4"/>
        <v>0</v>
      </c>
      <c r="AI3274" s="10">
        <f t="shared" si="5"/>
        <v>0</v>
      </c>
      <c r="AJ3274" s="9">
        <f>ROUNDUP(SUM(VLOOKUP(F3274,'Pontuação 3.0'!A$2:B$11,2,FALSE),VLOOKUP(E3274,'Pontuação 3.0'!C$2:D$11,2,FALSE),VLOOKUP(H3274,'Pontuação 3.0'!I$2:J$11,2,FALSE),VLOOKUP(J3274,'Pontuação 3.0'!G$2:H$11,2,FALSE),VLOOKUP(G3274,'Pontuação 3.0'!E$2:F$11,2,FALSE),VLOOKUP(K3274,'Pontuação 3.0'!K$2:L$11,2,FALSE),VLOOKUP(L3274,'Pontuação 3.0'!M$2:N$13,2,FALSE)),0)</f>
        <v>2483</v>
      </c>
      <c r="AK3274" s="9">
        <f t="shared" si="6"/>
        <v>248</v>
      </c>
      <c r="AL3274" s="9" t="str">
        <f t="array" ref="AL3274">IFERROR(INDEX('Pontuação 3.0'!G$13:G$191, MATCH(AK3274, 'Pontuação 3.0'!F$13:F$191, 0)), "Faixa Indefinida")</f>
        <v>A</v>
      </c>
      <c r="AM3274" s="9">
        <f t="shared" si="7"/>
        <v>1</v>
      </c>
      <c r="AN3274" s="9">
        <f t="shared" si="8"/>
        <v>0</v>
      </c>
      <c r="AO3274" s="9">
        <f t="shared" si="9"/>
        <v>0</v>
      </c>
      <c r="AP3274" s="9">
        <f t="shared" si="10"/>
        <v>0</v>
      </c>
      <c r="AQ3274" s="8"/>
    </row>
    <row r="3275" ht="15.75" customHeight="1">
      <c r="A3275" s="7">
        <v>45682.0</v>
      </c>
      <c r="B3275" s="8" t="s">
        <v>7377</v>
      </c>
      <c r="C3275" s="8" t="s">
        <v>7378</v>
      </c>
      <c r="D3275" s="11">
        <v>1.197804679E10</v>
      </c>
      <c r="E3275" s="8" t="s">
        <v>11833</v>
      </c>
      <c r="F3275" s="8" t="s">
        <v>11842</v>
      </c>
      <c r="G3275" s="8" t="s">
        <v>11843</v>
      </c>
      <c r="H3275" s="8" t="s">
        <v>11865</v>
      </c>
      <c r="I3275" s="8" t="s">
        <v>11837</v>
      </c>
      <c r="J3275" s="8" t="s">
        <v>11838</v>
      </c>
      <c r="K3275" s="8" t="s">
        <v>11839</v>
      </c>
      <c r="L3275" s="8" t="s">
        <v>11851</v>
      </c>
      <c r="M3275" s="8" t="s">
        <v>11849</v>
      </c>
      <c r="N3275" s="12" t="s">
        <v>11</v>
      </c>
      <c r="O3275" s="12" t="s">
        <v>13</v>
      </c>
      <c r="P3275" s="12" t="s">
        <v>23</v>
      </c>
      <c r="Q3275" s="12" t="s">
        <v>15</v>
      </c>
      <c r="R3275" s="12" t="s">
        <v>20</v>
      </c>
      <c r="S3275" s="8"/>
      <c r="T3275" s="8"/>
      <c r="U3275" s="8"/>
      <c r="V3275" s="8"/>
      <c r="W3275" s="8"/>
      <c r="X3275" s="8"/>
      <c r="Y3275" s="8"/>
      <c r="Z3275" s="8"/>
      <c r="AA3275" s="8"/>
      <c r="AB3275" s="8"/>
      <c r="AC3275" s="9">
        <f>ROUNDUP(SUM(VLOOKUP(F3275,'Pontuação'!A$2:B$11,2,FALSE),VLOOKUP(E3275,'Pontuação'!C$2:D$11,2,FALSE),VLOOKUP(H3275,'Pontuação'!I$2:J$11,2,FALSE),VLOOKUP(J3275,'Pontuação'!G$2:H$11,2,FALSE),VLOOKUP(L3275,'Pontuação'!M$2:N$13,2,FALSE)),0)</f>
        <v>1857</v>
      </c>
      <c r="AD3275" s="10">
        <f t="shared" si="1"/>
        <v>186</v>
      </c>
      <c r="AE3275" s="10" t="str">
        <f t="array" ref="AE3275">IFERROR(INDEX('Pontuação'!G$13:G$101, MATCH(AD3275, 'Pontuação'!F$13:F$101, 0)), "Faixa Indefinida")</f>
        <v>A</v>
      </c>
      <c r="AF3275" s="10">
        <f t="shared" si="2"/>
        <v>1</v>
      </c>
      <c r="AG3275" s="10">
        <f t="shared" si="3"/>
        <v>0</v>
      </c>
      <c r="AH3275" s="10">
        <f t="shared" si="4"/>
        <v>0</v>
      </c>
      <c r="AI3275" s="10">
        <f t="shared" si="5"/>
        <v>0</v>
      </c>
      <c r="AJ3275" s="9">
        <f>ROUNDUP(SUM(VLOOKUP(F3275,'Pontuação 3.0'!A$2:B$11,2,FALSE),VLOOKUP(E3275,'Pontuação 3.0'!C$2:D$11,2,FALSE),VLOOKUP(H3275,'Pontuação 3.0'!I$2:J$11,2,FALSE),VLOOKUP(J3275,'Pontuação 3.0'!G$2:H$11,2,FALSE),VLOOKUP(G3275,'Pontuação 3.0'!E$2:F$11,2,FALSE),VLOOKUP(K3275,'Pontuação 3.0'!K$2:L$11,2,FALSE),VLOOKUP(L3275,'Pontuação 3.0'!M$2:N$13,2,FALSE)),0)</f>
        <v>2594</v>
      </c>
      <c r="AK3275" s="9">
        <f t="shared" si="6"/>
        <v>259</v>
      </c>
      <c r="AL3275" s="9" t="str">
        <f t="array" ref="AL3275">IFERROR(INDEX('Pontuação 3.0'!G$13:G$191, MATCH(AK3275, 'Pontuação 3.0'!F$13:F$191, 0)), "Faixa Indefinida")</f>
        <v>A</v>
      </c>
      <c r="AM3275" s="9">
        <f t="shared" si="7"/>
        <v>1</v>
      </c>
      <c r="AN3275" s="9">
        <f t="shared" si="8"/>
        <v>0</v>
      </c>
      <c r="AO3275" s="9">
        <f t="shared" si="9"/>
        <v>0</v>
      </c>
      <c r="AP3275" s="9">
        <f t="shared" si="10"/>
        <v>0</v>
      </c>
      <c r="AQ3275" s="8"/>
    </row>
    <row r="3276" ht="15.75" customHeight="1">
      <c r="A3276" s="7">
        <v>45682.0</v>
      </c>
      <c r="B3276" s="8" t="s">
        <v>7372</v>
      </c>
      <c r="C3276" s="8" t="s">
        <v>7373</v>
      </c>
      <c r="D3276" s="11">
        <v>3.4992911289E10</v>
      </c>
      <c r="E3276" s="8" t="s">
        <v>11868</v>
      </c>
      <c r="F3276" s="8" t="s">
        <v>11834</v>
      </c>
      <c r="G3276" s="8" t="s">
        <v>11843</v>
      </c>
      <c r="H3276" s="8" t="s">
        <v>11850</v>
      </c>
      <c r="I3276" s="8" t="s">
        <v>11837</v>
      </c>
      <c r="J3276" s="8" t="s">
        <v>11846</v>
      </c>
      <c r="K3276" s="8" t="s">
        <v>11837</v>
      </c>
      <c r="L3276" s="8" t="s">
        <v>11851</v>
      </c>
      <c r="M3276" s="8" t="s">
        <v>11849</v>
      </c>
      <c r="N3276" s="12" t="s">
        <v>11</v>
      </c>
      <c r="O3276" s="12" t="s">
        <v>13</v>
      </c>
      <c r="P3276" s="12" t="s">
        <v>27</v>
      </c>
      <c r="Q3276" s="12" t="s">
        <v>15</v>
      </c>
      <c r="R3276" s="12" t="s">
        <v>20</v>
      </c>
      <c r="S3276" s="8"/>
      <c r="T3276" s="8"/>
      <c r="U3276" s="8"/>
      <c r="V3276" s="8"/>
      <c r="W3276" s="8"/>
      <c r="X3276" s="8"/>
      <c r="Y3276" s="8"/>
      <c r="Z3276" s="8"/>
      <c r="AA3276" s="8"/>
      <c r="AB3276" s="8"/>
      <c r="AC3276" s="9">
        <f>ROUNDUP(SUM(VLOOKUP(F3276,'Pontuação'!A$2:B$11,2,FALSE),VLOOKUP(E3276,'Pontuação'!C$2:D$11,2,FALSE),VLOOKUP(H3276,'Pontuação'!I$2:J$11,2,FALSE),VLOOKUP(J3276,'Pontuação'!G$2:H$11,2,FALSE),VLOOKUP(L3276,'Pontuação'!M$2:N$13,2,FALSE)),0)</f>
        <v>1545</v>
      </c>
      <c r="AD3276" s="10">
        <f t="shared" si="1"/>
        <v>155</v>
      </c>
      <c r="AE3276" s="10" t="str">
        <f t="array" ref="AE3276">IFERROR(INDEX('Pontuação'!G$13:G$101, MATCH(AD3276, 'Pontuação'!F$13:F$101, 0)), "Faixa Indefinida")</f>
        <v>C</v>
      </c>
      <c r="AF3276" s="10">
        <f t="shared" si="2"/>
        <v>0</v>
      </c>
      <c r="AG3276" s="10">
        <f t="shared" si="3"/>
        <v>0</v>
      </c>
      <c r="AH3276" s="10">
        <f t="shared" si="4"/>
        <v>1</v>
      </c>
      <c r="AI3276" s="10">
        <f t="shared" si="5"/>
        <v>0</v>
      </c>
      <c r="AJ3276" s="9">
        <f>ROUNDUP(SUM(VLOOKUP(F3276,'Pontuação 3.0'!A$2:B$11,2,FALSE),VLOOKUP(E3276,'Pontuação 3.0'!C$2:D$11,2,FALSE),VLOOKUP(H3276,'Pontuação 3.0'!I$2:J$11,2,FALSE),VLOOKUP(J3276,'Pontuação 3.0'!G$2:H$11,2,FALSE),VLOOKUP(G3276,'Pontuação 3.0'!E$2:F$11,2,FALSE),VLOOKUP(K3276,'Pontuação 3.0'!K$2:L$11,2,FALSE),VLOOKUP(L3276,'Pontuação 3.0'!M$2:N$13,2,FALSE)),0)</f>
        <v>1959</v>
      </c>
      <c r="AK3276" s="9">
        <f t="shared" si="6"/>
        <v>196</v>
      </c>
      <c r="AL3276" s="9" t="str">
        <f t="array" ref="AL3276">IFERROR(INDEX('Pontuação 3.0'!G$13:G$191, MATCH(AK3276, 'Pontuação 3.0'!F$13:F$191, 0)), "Faixa Indefinida")</f>
        <v>C</v>
      </c>
      <c r="AM3276" s="9">
        <f t="shared" si="7"/>
        <v>0</v>
      </c>
      <c r="AN3276" s="9">
        <f t="shared" si="8"/>
        <v>0</v>
      </c>
      <c r="AO3276" s="9">
        <f t="shared" si="9"/>
        <v>1</v>
      </c>
      <c r="AP3276" s="9">
        <f t="shared" si="10"/>
        <v>0</v>
      </c>
      <c r="AQ3276" s="8"/>
    </row>
    <row r="3277" ht="15.75" customHeight="1">
      <c r="A3277" s="7">
        <v>45682.0</v>
      </c>
      <c r="B3277" s="8" t="s">
        <v>7374</v>
      </c>
      <c r="C3277" s="8" t="s">
        <v>7375</v>
      </c>
      <c r="D3277" s="8" t="s">
        <v>7376</v>
      </c>
      <c r="E3277" s="8" t="s">
        <v>11833</v>
      </c>
      <c r="F3277" s="8" t="s">
        <v>11863</v>
      </c>
      <c r="G3277" s="8" t="s">
        <v>11843</v>
      </c>
      <c r="H3277" s="8" t="s">
        <v>11844</v>
      </c>
      <c r="I3277" s="8" t="s">
        <v>11837</v>
      </c>
      <c r="J3277" s="8" t="s">
        <v>11846</v>
      </c>
      <c r="K3277" s="8" t="s">
        <v>11837</v>
      </c>
      <c r="L3277" s="8" t="s">
        <v>11870</v>
      </c>
      <c r="M3277" s="8" t="s">
        <v>11841</v>
      </c>
      <c r="N3277" s="12" t="s">
        <v>11</v>
      </c>
      <c r="O3277" s="12" t="s">
        <v>13</v>
      </c>
      <c r="P3277" s="12" t="s">
        <v>37</v>
      </c>
      <c r="Q3277" s="12" t="s">
        <v>44</v>
      </c>
      <c r="R3277" s="12" t="s">
        <v>20</v>
      </c>
      <c r="S3277" s="8"/>
      <c r="T3277" s="8"/>
      <c r="U3277" s="8"/>
      <c r="V3277" s="8"/>
      <c r="W3277" s="8"/>
      <c r="X3277" s="8"/>
      <c r="Y3277" s="8"/>
      <c r="Z3277" s="8"/>
      <c r="AA3277" s="8"/>
      <c r="AB3277" s="8"/>
      <c r="AC3277" s="9">
        <f>ROUNDUP(SUM(VLOOKUP(F3277,'Pontuação'!A$2:B$11,2,FALSE),VLOOKUP(E3277,'Pontuação'!C$2:D$11,2,FALSE),VLOOKUP(H3277,'Pontuação'!I$2:J$11,2,FALSE),VLOOKUP(J3277,'Pontuação'!G$2:H$11,2,FALSE),VLOOKUP(L3277,'Pontuação'!M$2:N$13,2,FALSE)),0)</f>
        <v>1636</v>
      </c>
      <c r="AD3277" s="10">
        <f t="shared" si="1"/>
        <v>164</v>
      </c>
      <c r="AE3277" s="10" t="str">
        <f t="array" ref="AE3277">IFERROR(INDEX('Pontuação'!G$13:G$101, MATCH(AD3277, 'Pontuação'!F$13:F$101, 0)), "Faixa Indefinida")</f>
        <v>C</v>
      </c>
      <c r="AF3277" s="10">
        <f t="shared" si="2"/>
        <v>0</v>
      </c>
      <c r="AG3277" s="10">
        <f t="shared" si="3"/>
        <v>0</v>
      </c>
      <c r="AH3277" s="10">
        <f t="shared" si="4"/>
        <v>1</v>
      </c>
      <c r="AI3277" s="10">
        <f t="shared" si="5"/>
        <v>0</v>
      </c>
      <c r="AJ3277" s="9">
        <f>ROUNDUP(SUM(VLOOKUP(F3277,'Pontuação 3.0'!A$2:B$11,2,FALSE),VLOOKUP(E3277,'Pontuação 3.0'!C$2:D$11,2,FALSE),VLOOKUP(H3277,'Pontuação 3.0'!I$2:J$11,2,FALSE),VLOOKUP(J3277,'Pontuação 3.0'!G$2:H$11,2,FALSE),VLOOKUP(G3277,'Pontuação 3.0'!E$2:F$11,2,FALSE),VLOOKUP(K3277,'Pontuação 3.0'!K$2:L$11,2,FALSE),VLOOKUP(L3277,'Pontuação 3.0'!M$2:N$13,2,FALSE)),0)</f>
        <v>2181</v>
      </c>
      <c r="AK3277" s="9">
        <f t="shared" si="6"/>
        <v>218</v>
      </c>
      <c r="AL3277" s="9" t="str">
        <f t="array" ref="AL3277">IFERROR(INDEX('Pontuação 3.0'!G$13:G$191, MATCH(AK3277, 'Pontuação 3.0'!F$13:F$191, 0)), "Faixa Indefinida")</f>
        <v>B</v>
      </c>
      <c r="AM3277" s="9">
        <f t="shared" si="7"/>
        <v>0</v>
      </c>
      <c r="AN3277" s="9">
        <f t="shared" si="8"/>
        <v>1</v>
      </c>
      <c r="AO3277" s="9">
        <f t="shared" si="9"/>
        <v>0</v>
      </c>
      <c r="AP3277" s="9">
        <f t="shared" si="10"/>
        <v>0</v>
      </c>
      <c r="AQ3277" s="8"/>
    </row>
    <row r="3278" ht="15.75" customHeight="1">
      <c r="A3278" s="7">
        <v>45682.0</v>
      </c>
      <c r="B3278" s="8" t="s">
        <v>7379</v>
      </c>
      <c r="C3278" s="8" t="s">
        <v>7380</v>
      </c>
      <c r="D3278" s="13" t="s">
        <v>12065</v>
      </c>
      <c r="E3278" s="8" t="s">
        <v>11868</v>
      </c>
      <c r="F3278" s="8" t="s">
        <v>11834</v>
      </c>
      <c r="G3278" s="8" t="s">
        <v>11843</v>
      </c>
      <c r="H3278" s="8" t="s">
        <v>11850</v>
      </c>
      <c r="I3278" s="8" t="s">
        <v>11845</v>
      </c>
      <c r="J3278" s="8" t="s">
        <v>11846</v>
      </c>
      <c r="K3278" s="8" t="s">
        <v>11839</v>
      </c>
      <c r="L3278" s="8" t="s">
        <v>11847</v>
      </c>
      <c r="M3278" s="8" t="s">
        <v>11849</v>
      </c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8"/>
      <c r="Y3278" s="8"/>
      <c r="Z3278" s="8"/>
      <c r="AA3278" s="8"/>
      <c r="AB3278" s="8"/>
      <c r="AC3278" s="9">
        <f>ROUNDUP(SUM(VLOOKUP(F3278,'Pontuação'!A$2:B$11,2,FALSE),VLOOKUP(E3278,'Pontuação'!C$2:D$11,2,FALSE),VLOOKUP(H3278,'Pontuação'!I$2:J$11,2,FALSE),VLOOKUP(J3278,'Pontuação'!G$2:H$11,2,FALSE),VLOOKUP(L3278,'Pontuação'!M$2:N$13,2,FALSE)),0)</f>
        <v>1677</v>
      </c>
      <c r="AD3278" s="10">
        <f t="shared" si="1"/>
        <v>168</v>
      </c>
      <c r="AE3278" s="10" t="str">
        <f t="array" ref="AE3278">IFERROR(INDEX('Pontuação'!G$13:G$101, MATCH(AD3278, 'Pontuação'!F$13:F$101, 0)), "Faixa Indefinida")</f>
        <v>B</v>
      </c>
      <c r="AF3278" s="10">
        <f t="shared" si="2"/>
        <v>0</v>
      </c>
      <c r="AG3278" s="10">
        <f t="shared" si="3"/>
        <v>1</v>
      </c>
      <c r="AH3278" s="10">
        <f t="shared" si="4"/>
        <v>0</v>
      </c>
      <c r="AI3278" s="10">
        <f t="shared" si="5"/>
        <v>0</v>
      </c>
      <c r="AJ3278" s="9">
        <f>ROUNDUP(SUM(VLOOKUP(F3278,'Pontuação 3.0'!A$2:B$11,2,FALSE),VLOOKUP(E3278,'Pontuação 3.0'!C$2:D$11,2,FALSE),VLOOKUP(H3278,'Pontuação 3.0'!I$2:J$11,2,FALSE),VLOOKUP(J3278,'Pontuação 3.0'!G$2:H$11,2,FALSE),VLOOKUP(G3278,'Pontuação 3.0'!E$2:F$11,2,FALSE),VLOOKUP(K3278,'Pontuação 3.0'!K$2:L$11,2,FALSE),VLOOKUP(L3278,'Pontuação 3.0'!M$2:N$13,2,FALSE)),0)</f>
        <v>2306</v>
      </c>
      <c r="AK3278" s="9">
        <f t="shared" si="6"/>
        <v>231</v>
      </c>
      <c r="AL3278" s="9" t="str">
        <f t="array" ref="AL3278">IFERROR(INDEX('Pontuação 3.0'!G$13:G$191, MATCH(AK3278, 'Pontuação 3.0'!F$13:F$191, 0)), "Faixa Indefinida")</f>
        <v>B</v>
      </c>
      <c r="AM3278" s="9">
        <f t="shared" si="7"/>
        <v>0</v>
      </c>
      <c r="AN3278" s="9">
        <f t="shared" si="8"/>
        <v>1</v>
      </c>
      <c r="AO3278" s="9">
        <f t="shared" si="9"/>
        <v>0</v>
      </c>
      <c r="AP3278" s="9">
        <f t="shared" si="10"/>
        <v>0</v>
      </c>
      <c r="AQ3278" s="8"/>
    </row>
    <row r="3279" ht="15.75" customHeight="1">
      <c r="A3279" s="7">
        <v>45682.0</v>
      </c>
      <c r="B3279" s="8" t="s">
        <v>7381</v>
      </c>
      <c r="C3279" s="8" t="s">
        <v>7382</v>
      </c>
      <c r="D3279" s="11">
        <v>8.5988996189E10</v>
      </c>
      <c r="E3279" s="8" t="s">
        <v>11833</v>
      </c>
      <c r="F3279" s="8" t="s">
        <v>11842</v>
      </c>
      <c r="G3279" s="8" t="s">
        <v>11843</v>
      </c>
      <c r="H3279" s="8" t="s">
        <v>11850</v>
      </c>
      <c r="I3279" s="8" t="s">
        <v>11837</v>
      </c>
      <c r="J3279" s="8" t="s">
        <v>11846</v>
      </c>
      <c r="K3279" s="8" t="s">
        <v>11837</v>
      </c>
      <c r="L3279" s="8" t="s">
        <v>11847</v>
      </c>
      <c r="M3279" s="8" t="s">
        <v>11849</v>
      </c>
      <c r="N3279" s="12" t="s">
        <v>11</v>
      </c>
      <c r="O3279" s="12" t="s">
        <v>13</v>
      </c>
      <c r="P3279" s="12" t="s">
        <v>27</v>
      </c>
      <c r="Q3279" s="12" t="s">
        <v>15</v>
      </c>
      <c r="R3279" s="12" t="s">
        <v>20</v>
      </c>
      <c r="S3279" s="8"/>
      <c r="T3279" s="8"/>
      <c r="U3279" s="8"/>
      <c r="V3279" s="8"/>
      <c r="W3279" s="8"/>
      <c r="X3279" s="8"/>
      <c r="Y3279" s="8"/>
      <c r="Z3279" s="8"/>
      <c r="AA3279" s="8"/>
      <c r="AB3279" s="8"/>
      <c r="AC3279" s="9">
        <f>ROUNDUP(SUM(VLOOKUP(F3279,'Pontuação'!A$2:B$11,2,FALSE),VLOOKUP(E3279,'Pontuação'!C$2:D$11,2,FALSE),VLOOKUP(H3279,'Pontuação'!I$2:J$11,2,FALSE),VLOOKUP(J3279,'Pontuação'!G$2:H$11,2,FALSE),VLOOKUP(L3279,'Pontuação'!M$2:N$13,2,FALSE)),0)</f>
        <v>1685</v>
      </c>
      <c r="AD3279" s="10">
        <f t="shared" si="1"/>
        <v>169</v>
      </c>
      <c r="AE3279" s="10" t="str">
        <f t="array" ref="AE3279">IFERROR(INDEX('Pontuação'!G$13:G$101, MATCH(AD3279, 'Pontuação'!F$13:F$101, 0)), "Faixa Indefinida")</f>
        <v>B</v>
      </c>
      <c r="AF3279" s="10">
        <f t="shared" si="2"/>
        <v>0</v>
      </c>
      <c r="AG3279" s="10">
        <f t="shared" si="3"/>
        <v>1</v>
      </c>
      <c r="AH3279" s="10">
        <f t="shared" si="4"/>
        <v>0</v>
      </c>
      <c r="AI3279" s="10">
        <f t="shared" si="5"/>
        <v>0</v>
      </c>
      <c r="AJ3279" s="9">
        <f>ROUNDUP(SUM(VLOOKUP(F3279,'Pontuação 3.0'!A$2:B$11,2,FALSE),VLOOKUP(E3279,'Pontuação 3.0'!C$2:D$11,2,FALSE),VLOOKUP(H3279,'Pontuação 3.0'!I$2:J$11,2,FALSE),VLOOKUP(J3279,'Pontuação 3.0'!G$2:H$11,2,FALSE),VLOOKUP(G3279,'Pontuação 3.0'!E$2:F$11,2,FALSE),VLOOKUP(K3279,'Pontuação 3.0'!K$2:L$11,2,FALSE),VLOOKUP(L3279,'Pontuação 3.0'!M$2:N$13,2,FALSE)),0)</f>
        <v>2208</v>
      </c>
      <c r="AK3279" s="9">
        <f t="shared" si="6"/>
        <v>221</v>
      </c>
      <c r="AL3279" s="9" t="str">
        <f t="array" ref="AL3279">IFERROR(INDEX('Pontuação 3.0'!G$13:G$191, MATCH(AK3279, 'Pontuação 3.0'!F$13:F$191, 0)), "Faixa Indefinida")</f>
        <v>B</v>
      </c>
      <c r="AM3279" s="9">
        <f t="shared" si="7"/>
        <v>0</v>
      </c>
      <c r="AN3279" s="9">
        <f t="shared" si="8"/>
        <v>1</v>
      </c>
      <c r="AO3279" s="9">
        <f t="shared" si="9"/>
        <v>0</v>
      </c>
      <c r="AP3279" s="9">
        <f t="shared" si="10"/>
        <v>0</v>
      </c>
      <c r="AQ3279" s="8"/>
    </row>
    <row r="3280" ht="15.75" customHeight="1">
      <c r="A3280" s="7">
        <v>45682.0</v>
      </c>
      <c r="B3280" s="8" t="s">
        <v>7383</v>
      </c>
      <c r="C3280" s="8" t="s">
        <v>7384</v>
      </c>
      <c r="D3280" s="11">
        <v>1.8997600583E10</v>
      </c>
      <c r="E3280" s="8" t="s">
        <v>11833</v>
      </c>
      <c r="F3280" s="8" t="s">
        <v>11842</v>
      </c>
      <c r="G3280" s="8" t="s">
        <v>11843</v>
      </c>
      <c r="H3280" s="8" t="s">
        <v>11844</v>
      </c>
      <c r="I3280" s="8" t="s">
        <v>11837</v>
      </c>
      <c r="J3280" s="8" t="s">
        <v>11852</v>
      </c>
      <c r="K3280" s="8" t="s">
        <v>11837</v>
      </c>
      <c r="L3280" s="8" t="s">
        <v>11847</v>
      </c>
      <c r="M3280" s="8" t="s">
        <v>11841</v>
      </c>
      <c r="N3280" s="12" t="s">
        <v>11</v>
      </c>
      <c r="O3280" s="12" t="s">
        <v>13</v>
      </c>
      <c r="P3280" s="12" t="s">
        <v>12</v>
      </c>
      <c r="Q3280" s="12" t="s">
        <v>15</v>
      </c>
      <c r="R3280" s="12" t="s">
        <v>14</v>
      </c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9">
        <f>ROUNDUP(SUM(VLOOKUP(F3280,'Pontuação'!A$2:B$11,2,FALSE),VLOOKUP(E3280,'Pontuação'!C$2:D$11,2,FALSE),VLOOKUP(H3280,'Pontuação'!I$2:J$11,2,FALSE),VLOOKUP(J3280,'Pontuação'!G$2:H$11,2,FALSE),VLOOKUP(L3280,'Pontuação'!M$2:N$13,2,FALSE)),0)</f>
        <v>1832</v>
      </c>
      <c r="AD3280" s="10">
        <f t="shared" si="1"/>
        <v>183</v>
      </c>
      <c r="AE3280" s="10" t="str">
        <f t="array" ref="AE3280">IFERROR(INDEX('Pontuação'!G$13:G$101, MATCH(AD3280, 'Pontuação'!F$13:F$101, 0)), "Faixa Indefinida")</f>
        <v>B</v>
      </c>
      <c r="AF3280" s="10">
        <f t="shared" si="2"/>
        <v>0</v>
      </c>
      <c r="AG3280" s="10">
        <f t="shared" si="3"/>
        <v>1</v>
      </c>
      <c r="AH3280" s="10">
        <f t="shared" si="4"/>
        <v>0</v>
      </c>
      <c r="AI3280" s="10">
        <f t="shared" si="5"/>
        <v>0</v>
      </c>
      <c r="AJ3280" s="9">
        <f>ROUNDUP(SUM(VLOOKUP(F3280,'Pontuação 3.0'!A$2:B$11,2,FALSE),VLOOKUP(E3280,'Pontuação 3.0'!C$2:D$11,2,FALSE),VLOOKUP(H3280,'Pontuação 3.0'!I$2:J$11,2,FALSE),VLOOKUP(J3280,'Pontuação 3.0'!G$2:H$11,2,FALSE),VLOOKUP(G3280,'Pontuação 3.0'!E$2:F$11,2,FALSE),VLOOKUP(K3280,'Pontuação 3.0'!K$2:L$11,2,FALSE),VLOOKUP(L3280,'Pontuação 3.0'!M$2:N$13,2,FALSE)),0)</f>
        <v>2447</v>
      </c>
      <c r="AK3280" s="9">
        <f t="shared" si="6"/>
        <v>245</v>
      </c>
      <c r="AL3280" s="9" t="str">
        <f t="array" ref="AL3280">IFERROR(INDEX('Pontuação 3.0'!G$13:G$191, MATCH(AK3280, 'Pontuação 3.0'!F$13:F$191, 0)), "Faixa Indefinida")</f>
        <v>A</v>
      </c>
      <c r="AM3280" s="9">
        <f t="shared" si="7"/>
        <v>1</v>
      </c>
      <c r="AN3280" s="9">
        <f t="shared" si="8"/>
        <v>0</v>
      </c>
      <c r="AO3280" s="9">
        <f t="shared" si="9"/>
        <v>0</v>
      </c>
      <c r="AP3280" s="9">
        <f t="shared" si="10"/>
        <v>0</v>
      </c>
      <c r="AQ3280" s="8"/>
    </row>
    <row r="3281" ht="15.75" customHeight="1">
      <c r="A3281" s="7">
        <v>45682.0</v>
      </c>
      <c r="B3281" s="8" t="s">
        <v>7385</v>
      </c>
      <c r="C3281" s="8" t="s">
        <v>7386</v>
      </c>
      <c r="D3281" s="11">
        <v>1.197441782E10</v>
      </c>
      <c r="E3281" s="8" t="s">
        <v>11833</v>
      </c>
      <c r="F3281" s="8" t="s">
        <v>11842</v>
      </c>
      <c r="G3281" s="8" t="s">
        <v>11843</v>
      </c>
      <c r="H3281" s="8" t="s">
        <v>11844</v>
      </c>
      <c r="I3281" s="8" t="s">
        <v>11837</v>
      </c>
      <c r="J3281" s="8" t="s">
        <v>11846</v>
      </c>
      <c r="K3281" s="8" t="s">
        <v>11837</v>
      </c>
      <c r="L3281" s="8" t="s">
        <v>11847</v>
      </c>
      <c r="M3281" s="8" t="s">
        <v>11849</v>
      </c>
      <c r="N3281" s="12" t="s">
        <v>11</v>
      </c>
      <c r="O3281" s="12" t="s">
        <v>13</v>
      </c>
      <c r="P3281" s="12" t="s">
        <v>23</v>
      </c>
      <c r="Q3281" s="12" t="s">
        <v>24</v>
      </c>
      <c r="R3281" s="12" t="s">
        <v>14</v>
      </c>
      <c r="S3281" s="8"/>
      <c r="T3281" s="8"/>
      <c r="U3281" s="8"/>
      <c r="V3281" s="8"/>
      <c r="W3281" s="8"/>
      <c r="X3281" s="8"/>
      <c r="Y3281" s="8"/>
      <c r="Z3281" s="8"/>
      <c r="AA3281" s="8"/>
      <c r="AB3281" s="8"/>
      <c r="AC3281" s="9">
        <f>ROUNDUP(SUM(VLOOKUP(F3281,'Pontuação'!A$2:B$11,2,FALSE),VLOOKUP(E3281,'Pontuação'!C$2:D$11,2,FALSE),VLOOKUP(H3281,'Pontuação'!I$2:J$11,2,FALSE),VLOOKUP(J3281,'Pontuação'!G$2:H$11,2,FALSE),VLOOKUP(L3281,'Pontuação'!M$2:N$13,2,FALSE)),0)</f>
        <v>1727</v>
      </c>
      <c r="AD3281" s="10">
        <f t="shared" si="1"/>
        <v>173</v>
      </c>
      <c r="AE3281" s="10" t="str">
        <f t="array" ref="AE3281">IFERROR(INDEX('Pontuação'!G$13:G$101, MATCH(AD3281, 'Pontuação'!F$13:F$101, 0)), "Faixa Indefinida")</f>
        <v>B</v>
      </c>
      <c r="AF3281" s="10">
        <f t="shared" si="2"/>
        <v>0</v>
      </c>
      <c r="AG3281" s="10">
        <f t="shared" si="3"/>
        <v>1</v>
      </c>
      <c r="AH3281" s="10">
        <f t="shared" si="4"/>
        <v>0</v>
      </c>
      <c r="AI3281" s="10">
        <f t="shared" si="5"/>
        <v>0</v>
      </c>
      <c r="AJ3281" s="9">
        <f>ROUNDUP(SUM(VLOOKUP(F3281,'Pontuação 3.0'!A$2:B$11,2,FALSE),VLOOKUP(E3281,'Pontuação 3.0'!C$2:D$11,2,FALSE),VLOOKUP(H3281,'Pontuação 3.0'!I$2:J$11,2,FALSE),VLOOKUP(J3281,'Pontuação 3.0'!G$2:H$11,2,FALSE),VLOOKUP(G3281,'Pontuação 3.0'!E$2:F$11,2,FALSE),VLOOKUP(K3281,'Pontuação 3.0'!K$2:L$11,2,FALSE),VLOOKUP(L3281,'Pontuação 3.0'!M$2:N$13,2,FALSE)),0)</f>
        <v>2295</v>
      </c>
      <c r="AK3281" s="9">
        <f t="shared" si="6"/>
        <v>230</v>
      </c>
      <c r="AL3281" s="9" t="str">
        <f t="array" ref="AL3281">IFERROR(INDEX('Pontuação 3.0'!G$13:G$191, MATCH(AK3281, 'Pontuação 3.0'!F$13:F$191, 0)), "Faixa Indefinida")</f>
        <v>B</v>
      </c>
      <c r="AM3281" s="9">
        <f t="shared" si="7"/>
        <v>0</v>
      </c>
      <c r="AN3281" s="9">
        <f t="shared" si="8"/>
        <v>1</v>
      </c>
      <c r="AO3281" s="9">
        <f t="shared" si="9"/>
        <v>0</v>
      </c>
      <c r="AP3281" s="9">
        <f t="shared" si="10"/>
        <v>0</v>
      </c>
      <c r="AQ3281" s="8"/>
    </row>
    <row r="3282" ht="15.75" customHeight="1">
      <c r="A3282" s="7">
        <v>45682.0</v>
      </c>
      <c r="B3282" s="8" t="s">
        <v>7391</v>
      </c>
      <c r="C3282" s="8" t="s">
        <v>7392</v>
      </c>
      <c r="D3282" s="11">
        <v>8.4991024516E10</v>
      </c>
      <c r="E3282" s="8" t="s">
        <v>11833</v>
      </c>
      <c r="F3282" s="8" t="s">
        <v>11842</v>
      </c>
      <c r="G3282" s="8" t="s">
        <v>11867</v>
      </c>
      <c r="H3282" s="8" t="s">
        <v>11856</v>
      </c>
      <c r="I3282" s="8" t="s">
        <v>11837</v>
      </c>
      <c r="J3282" s="8" t="s">
        <v>11846</v>
      </c>
      <c r="K3282" s="8" t="s">
        <v>11837</v>
      </c>
      <c r="L3282" s="8" t="s">
        <v>11847</v>
      </c>
      <c r="M3282" s="8" t="s">
        <v>11841</v>
      </c>
      <c r="N3282" s="12" t="s">
        <v>11</v>
      </c>
      <c r="O3282" s="12" t="s">
        <v>13</v>
      </c>
      <c r="P3282" s="12" t="s">
        <v>27</v>
      </c>
      <c r="Q3282" s="12" t="s">
        <v>65</v>
      </c>
      <c r="R3282" s="12" t="s">
        <v>14</v>
      </c>
      <c r="S3282" s="8"/>
      <c r="T3282" s="8"/>
      <c r="U3282" s="8"/>
      <c r="V3282" s="8"/>
      <c r="W3282" s="8"/>
      <c r="X3282" s="8"/>
      <c r="Y3282" s="8"/>
      <c r="Z3282" s="8"/>
      <c r="AA3282" s="8"/>
      <c r="AB3282" s="8"/>
      <c r="AC3282" s="9">
        <f>ROUNDUP(SUM(VLOOKUP(F3282,'Pontuação'!A$2:B$11,2,FALSE),VLOOKUP(E3282,'Pontuação'!C$2:D$11,2,FALSE),VLOOKUP(H3282,'Pontuação'!I$2:J$11,2,FALSE),VLOOKUP(J3282,'Pontuação'!G$2:H$11,2,FALSE),VLOOKUP(L3282,'Pontuação'!M$2:N$13,2,FALSE)),0)</f>
        <v>1571</v>
      </c>
      <c r="AD3282" s="10">
        <f t="shared" si="1"/>
        <v>157</v>
      </c>
      <c r="AE3282" s="10" t="str">
        <f t="array" ref="AE3282">IFERROR(INDEX('Pontuação'!G$13:G$101, MATCH(AD3282, 'Pontuação'!F$13:F$101, 0)), "Faixa Indefinida")</f>
        <v>C</v>
      </c>
      <c r="AF3282" s="10">
        <f t="shared" si="2"/>
        <v>0</v>
      </c>
      <c r="AG3282" s="10">
        <f t="shared" si="3"/>
        <v>0</v>
      </c>
      <c r="AH3282" s="10">
        <f t="shared" si="4"/>
        <v>1</v>
      </c>
      <c r="AI3282" s="10">
        <f t="shared" si="5"/>
        <v>0</v>
      </c>
      <c r="AJ3282" s="9">
        <f>ROUNDUP(SUM(VLOOKUP(F3282,'Pontuação 3.0'!A$2:B$11,2,FALSE),VLOOKUP(E3282,'Pontuação 3.0'!C$2:D$11,2,FALSE),VLOOKUP(H3282,'Pontuação 3.0'!I$2:J$11,2,FALSE),VLOOKUP(J3282,'Pontuação 3.0'!G$2:H$11,2,FALSE),VLOOKUP(G3282,'Pontuação 3.0'!E$2:F$11,2,FALSE),VLOOKUP(K3282,'Pontuação 3.0'!K$2:L$11,2,FALSE),VLOOKUP(L3282,'Pontuação 3.0'!M$2:N$13,2,FALSE)),0)</f>
        <v>1910</v>
      </c>
      <c r="AK3282" s="9">
        <f t="shared" si="6"/>
        <v>191</v>
      </c>
      <c r="AL3282" s="9" t="str">
        <f t="array" ref="AL3282">IFERROR(INDEX('Pontuação 3.0'!G$13:G$191, MATCH(AK3282, 'Pontuação 3.0'!F$13:F$191, 0)), "Faixa Indefinida")</f>
        <v>D</v>
      </c>
      <c r="AM3282" s="9">
        <f t="shared" si="7"/>
        <v>0</v>
      </c>
      <c r="AN3282" s="9">
        <f t="shared" si="8"/>
        <v>0</v>
      </c>
      <c r="AO3282" s="9">
        <f t="shared" si="9"/>
        <v>0</v>
      </c>
      <c r="AP3282" s="9">
        <f t="shared" si="10"/>
        <v>1</v>
      </c>
      <c r="AQ3282" s="8"/>
    </row>
    <row r="3283" ht="15.75" customHeight="1">
      <c r="A3283" s="7">
        <v>45682.0</v>
      </c>
      <c r="B3283" s="8" t="s">
        <v>7419</v>
      </c>
      <c r="C3283" s="8" t="s">
        <v>7420</v>
      </c>
      <c r="D3283" s="11">
        <v>9.198701365E10</v>
      </c>
      <c r="E3283" s="8" t="s">
        <v>11833</v>
      </c>
      <c r="F3283" s="8" t="s">
        <v>11842</v>
      </c>
      <c r="G3283" s="8" t="s">
        <v>11835</v>
      </c>
      <c r="H3283" s="8" t="s">
        <v>11850</v>
      </c>
      <c r="I3283" s="8" t="s">
        <v>11837</v>
      </c>
      <c r="J3283" s="8" t="s">
        <v>11846</v>
      </c>
      <c r="K3283" s="8" t="s">
        <v>11837</v>
      </c>
      <c r="L3283" s="8" t="s">
        <v>11851</v>
      </c>
      <c r="M3283" s="8" t="s">
        <v>11841</v>
      </c>
      <c r="N3283" s="12" t="s">
        <v>11</v>
      </c>
      <c r="O3283" s="12" t="s">
        <v>13</v>
      </c>
      <c r="P3283" s="12" t="s">
        <v>27</v>
      </c>
      <c r="Q3283" s="12" t="s">
        <v>65</v>
      </c>
      <c r="R3283" s="12" t="s">
        <v>20</v>
      </c>
      <c r="S3283" s="8"/>
      <c r="T3283" s="8"/>
      <c r="U3283" s="8"/>
      <c r="V3283" s="8"/>
      <c r="W3283" s="8"/>
      <c r="X3283" s="8"/>
      <c r="Y3283" s="8"/>
      <c r="Z3283" s="8"/>
      <c r="AA3283" s="8"/>
      <c r="AB3283" s="8"/>
      <c r="AC3283" s="9">
        <f>ROUNDUP(SUM(VLOOKUP(F3283,'Pontuação'!A$2:B$11,2,FALSE),VLOOKUP(E3283,'Pontuação'!C$2:D$11,2,FALSE),VLOOKUP(H3283,'Pontuação'!I$2:J$11,2,FALSE),VLOOKUP(J3283,'Pontuação'!G$2:H$11,2,FALSE),VLOOKUP(L3283,'Pontuação'!M$2:N$13,2,FALSE)),0)</f>
        <v>1553</v>
      </c>
      <c r="AD3283" s="10">
        <f t="shared" si="1"/>
        <v>155</v>
      </c>
      <c r="AE3283" s="10" t="str">
        <f t="array" ref="AE3283">IFERROR(INDEX('Pontuação'!G$13:G$101, MATCH(AD3283, 'Pontuação'!F$13:F$101, 0)), "Faixa Indefinida")</f>
        <v>C</v>
      </c>
      <c r="AF3283" s="10">
        <f t="shared" si="2"/>
        <v>0</v>
      </c>
      <c r="AG3283" s="10">
        <f t="shared" si="3"/>
        <v>0</v>
      </c>
      <c r="AH3283" s="10">
        <f t="shared" si="4"/>
        <v>1</v>
      </c>
      <c r="AI3283" s="10">
        <f t="shared" si="5"/>
        <v>0</v>
      </c>
      <c r="AJ3283" s="9">
        <f>ROUNDUP(SUM(VLOOKUP(F3283,'Pontuação 3.0'!A$2:B$11,2,FALSE),VLOOKUP(E3283,'Pontuação 3.0'!C$2:D$11,2,FALSE),VLOOKUP(H3283,'Pontuação 3.0'!I$2:J$11,2,FALSE),VLOOKUP(J3283,'Pontuação 3.0'!G$2:H$11,2,FALSE),VLOOKUP(G3283,'Pontuação 3.0'!E$2:F$11,2,FALSE),VLOOKUP(K3283,'Pontuação 3.0'!K$2:L$11,2,FALSE),VLOOKUP(L3283,'Pontuação 3.0'!M$2:N$13,2,FALSE)),0)</f>
        <v>1982</v>
      </c>
      <c r="AK3283" s="9">
        <f t="shared" si="6"/>
        <v>198</v>
      </c>
      <c r="AL3283" s="9" t="str">
        <f t="array" ref="AL3283">IFERROR(INDEX('Pontuação 3.0'!G$13:G$191, MATCH(AK3283, 'Pontuação 3.0'!F$13:F$191, 0)), "Faixa Indefinida")</f>
        <v>C</v>
      </c>
      <c r="AM3283" s="9">
        <f t="shared" si="7"/>
        <v>0</v>
      </c>
      <c r="AN3283" s="9">
        <f t="shared" si="8"/>
        <v>0</v>
      </c>
      <c r="AO3283" s="9">
        <f t="shared" si="9"/>
        <v>1</v>
      </c>
      <c r="AP3283" s="9">
        <f t="shared" si="10"/>
        <v>0</v>
      </c>
      <c r="AQ3283" s="8"/>
    </row>
    <row r="3284" ht="15.75" customHeight="1">
      <c r="A3284" s="7">
        <v>45682.0</v>
      </c>
      <c r="B3284" s="8" t="s">
        <v>7389</v>
      </c>
      <c r="C3284" s="8" t="s">
        <v>7390</v>
      </c>
      <c r="D3284" s="11">
        <v>5.1984011598E10</v>
      </c>
      <c r="E3284" s="8" t="s">
        <v>11868</v>
      </c>
      <c r="F3284" s="8" t="s">
        <v>11842</v>
      </c>
      <c r="G3284" s="8" t="s">
        <v>11867</v>
      </c>
      <c r="H3284" s="8" t="s">
        <v>11856</v>
      </c>
      <c r="I3284" s="8" t="s">
        <v>11837</v>
      </c>
      <c r="J3284" s="8" t="s">
        <v>11846</v>
      </c>
      <c r="K3284" s="8" t="s">
        <v>11839</v>
      </c>
      <c r="L3284" s="8" t="s">
        <v>11857</v>
      </c>
      <c r="M3284" s="8" t="s">
        <v>11848</v>
      </c>
      <c r="N3284" s="12" t="s">
        <v>11</v>
      </c>
      <c r="O3284" s="12" t="s">
        <v>13</v>
      </c>
      <c r="P3284" s="12" t="s">
        <v>99</v>
      </c>
      <c r="Q3284" s="12" t="s">
        <v>15</v>
      </c>
      <c r="R3284" s="12" t="s">
        <v>14</v>
      </c>
      <c r="S3284" s="8"/>
      <c r="T3284" s="8"/>
      <c r="U3284" s="8"/>
      <c r="V3284" s="8"/>
      <c r="W3284" s="8"/>
      <c r="X3284" s="8"/>
      <c r="Y3284" s="8"/>
      <c r="Z3284" s="8"/>
      <c r="AA3284" s="8"/>
      <c r="AB3284" s="8"/>
      <c r="AC3284" s="9">
        <f>ROUNDUP(SUM(VLOOKUP(F3284,'Pontuação'!A$2:B$11,2,FALSE),VLOOKUP(E3284,'Pontuação'!C$2:D$11,2,FALSE),VLOOKUP(H3284,'Pontuação'!I$2:J$11,2,FALSE),VLOOKUP(J3284,'Pontuação'!G$2:H$11,2,FALSE),VLOOKUP(L3284,'Pontuação'!M$2:N$13,2,FALSE)),0)</f>
        <v>1406</v>
      </c>
      <c r="AD3284" s="10">
        <f t="shared" si="1"/>
        <v>141</v>
      </c>
      <c r="AE3284" s="10" t="str">
        <f t="array" ref="AE3284">IFERROR(INDEX('Pontuação'!G$13:G$101, MATCH(AD3284, 'Pontuação'!F$13:F$101, 0)), "Faixa Indefinida")</f>
        <v>D</v>
      </c>
      <c r="AF3284" s="10">
        <f t="shared" si="2"/>
        <v>0</v>
      </c>
      <c r="AG3284" s="10">
        <f t="shared" si="3"/>
        <v>0</v>
      </c>
      <c r="AH3284" s="10">
        <f t="shared" si="4"/>
        <v>0</v>
      </c>
      <c r="AI3284" s="10">
        <f t="shared" si="5"/>
        <v>1</v>
      </c>
      <c r="AJ3284" s="9">
        <f>ROUNDUP(SUM(VLOOKUP(F3284,'Pontuação 3.0'!A$2:B$11,2,FALSE),VLOOKUP(E3284,'Pontuação 3.0'!C$2:D$11,2,FALSE),VLOOKUP(H3284,'Pontuação 3.0'!I$2:J$11,2,FALSE),VLOOKUP(J3284,'Pontuação 3.0'!G$2:H$11,2,FALSE),VLOOKUP(G3284,'Pontuação 3.0'!E$2:F$11,2,FALSE),VLOOKUP(K3284,'Pontuação 3.0'!K$2:L$11,2,FALSE),VLOOKUP(L3284,'Pontuação 3.0'!M$2:N$13,2,FALSE)),0)</f>
        <v>2025</v>
      </c>
      <c r="AK3284" s="9">
        <f t="shared" si="6"/>
        <v>203</v>
      </c>
      <c r="AL3284" s="9" t="str">
        <f t="array" ref="AL3284">IFERROR(INDEX('Pontuação 3.0'!G$13:G$191, MATCH(AK3284, 'Pontuação 3.0'!F$13:F$191, 0)), "Faixa Indefinida")</f>
        <v>C</v>
      </c>
      <c r="AM3284" s="9">
        <f t="shared" si="7"/>
        <v>0</v>
      </c>
      <c r="AN3284" s="9">
        <f t="shared" si="8"/>
        <v>0</v>
      </c>
      <c r="AO3284" s="9">
        <f t="shared" si="9"/>
        <v>1</v>
      </c>
      <c r="AP3284" s="9">
        <f t="shared" si="10"/>
        <v>0</v>
      </c>
      <c r="AQ3284" s="8"/>
    </row>
    <row r="3285" ht="15.75" customHeight="1">
      <c r="A3285" s="7">
        <v>45682.0</v>
      </c>
      <c r="B3285" s="8" t="s">
        <v>7387</v>
      </c>
      <c r="C3285" s="8" t="s">
        <v>7388</v>
      </c>
      <c r="D3285" s="11">
        <v>6.298228686E10</v>
      </c>
      <c r="E3285" s="8" t="s">
        <v>11833</v>
      </c>
      <c r="F3285" s="8" t="s">
        <v>11834</v>
      </c>
      <c r="G3285" s="8" t="s">
        <v>11843</v>
      </c>
      <c r="H3285" s="8" t="s">
        <v>11865</v>
      </c>
      <c r="I3285" s="8" t="s">
        <v>11837</v>
      </c>
      <c r="J3285" s="8" t="s">
        <v>11846</v>
      </c>
      <c r="K3285" s="8" t="s">
        <v>11837</v>
      </c>
      <c r="L3285" s="8" t="s">
        <v>11857</v>
      </c>
      <c r="M3285" s="8" t="s">
        <v>11849</v>
      </c>
      <c r="N3285" s="12" t="s">
        <v>11</v>
      </c>
      <c r="O3285" s="12" t="s">
        <v>13</v>
      </c>
      <c r="P3285" s="12" t="s">
        <v>123</v>
      </c>
      <c r="Q3285" s="12" t="s">
        <v>15</v>
      </c>
      <c r="R3285" s="12" t="s">
        <v>20</v>
      </c>
      <c r="S3285" s="8"/>
      <c r="T3285" s="8"/>
      <c r="U3285" s="8"/>
      <c r="V3285" s="8"/>
      <c r="W3285" s="8"/>
      <c r="X3285" s="8"/>
      <c r="Y3285" s="8"/>
      <c r="Z3285" s="8"/>
      <c r="AA3285" s="8"/>
      <c r="AB3285" s="8"/>
      <c r="AC3285" s="9">
        <f>ROUNDUP(SUM(VLOOKUP(F3285,'Pontuação'!A$2:B$11,2,FALSE),VLOOKUP(E3285,'Pontuação'!C$2:D$11,2,FALSE),VLOOKUP(H3285,'Pontuação'!I$2:J$11,2,FALSE),VLOOKUP(J3285,'Pontuação'!G$2:H$11,2,FALSE),VLOOKUP(L3285,'Pontuação'!M$2:N$13,2,FALSE)),0)</f>
        <v>1530</v>
      </c>
      <c r="AD3285" s="10">
        <f t="shared" si="1"/>
        <v>153</v>
      </c>
      <c r="AE3285" s="10" t="str">
        <f t="array" ref="AE3285">IFERROR(INDEX('Pontuação'!G$13:G$101, MATCH(AD3285, 'Pontuação'!F$13:F$101, 0)), "Faixa Indefinida")</f>
        <v>C</v>
      </c>
      <c r="AF3285" s="10">
        <f t="shared" si="2"/>
        <v>0</v>
      </c>
      <c r="AG3285" s="10">
        <f t="shared" si="3"/>
        <v>0</v>
      </c>
      <c r="AH3285" s="10">
        <f t="shared" si="4"/>
        <v>1</v>
      </c>
      <c r="AI3285" s="10">
        <f t="shared" si="5"/>
        <v>0</v>
      </c>
      <c r="AJ3285" s="9">
        <f>ROUNDUP(SUM(VLOOKUP(F3285,'Pontuação 3.0'!A$2:B$11,2,FALSE),VLOOKUP(E3285,'Pontuação 3.0'!C$2:D$11,2,FALSE),VLOOKUP(H3285,'Pontuação 3.0'!I$2:J$11,2,FALSE),VLOOKUP(J3285,'Pontuação 3.0'!G$2:H$11,2,FALSE),VLOOKUP(G3285,'Pontuação 3.0'!E$2:F$11,2,FALSE),VLOOKUP(K3285,'Pontuação 3.0'!K$2:L$11,2,FALSE),VLOOKUP(L3285,'Pontuação 3.0'!M$2:N$13,2,FALSE)),0)</f>
        <v>1895</v>
      </c>
      <c r="AK3285" s="9">
        <f t="shared" si="6"/>
        <v>190</v>
      </c>
      <c r="AL3285" s="9" t="str">
        <f t="array" ref="AL3285">IFERROR(INDEX('Pontuação 3.0'!G$13:G$191, MATCH(AK3285, 'Pontuação 3.0'!F$13:F$191, 0)), "Faixa Indefinida")</f>
        <v>D</v>
      </c>
      <c r="AM3285" s="9">
        <f t="shared" si="7"/>
        <v>0</v>
      </c>
      <c r="AN3285" s="9">
        <f t="shared" si="8"/>
        <v>0</v>
      </c>
      <c r="AO3285" s="9">
        <f t="shared" si="9"/>
        <v>0</v>
      </c>
      <c r="AP3285" s="9">
        <f t="shared" si="10"/>
        <v>1</v>
      </c>
      <c r="AQ3285" s="8"/>
    </row>
    <row r="3286" ht="15.75" customHeight="1">
      <c r="A3286" s="7">
        <v>45682.0</v>
      </c>
      <c r="B3286" s="8" t="s">
        <v>7393</v>
      </c>
      <c r="C3286" s="8" t="s">
        <v>7394</v>
      </c>
      <c r="D3286" s="11">
        <v>8.198677197E10</v>
      </c>
      <c r="E3286" s="8" t="s">
        <v>11868</v>
      </c>
      <c r="F3286" s="8" t="s">
        <v>11834</v>
      </c>
      <c r="G3286" s="8" t="s">
        <v>11843</v>
      </c>
      <c r="H3286" s="8" t="s">
        <v>11850</v>
      </c>
      <c r="I3286" s="8" t="s">
        <v>11845</v>
      </c>
      <c r="J3286" s="8" t="s">
        <v>11846</v>
      </c>
      <c r="K3286" s="8" t="s">
        <v>11837</v>
      </c>
      <c r="L3286" s="8" t="s">
        <v>11851</v>
      </c>
      <c r="M3286" s="8" t="s">
        <v>11848</v>
      </c>
      <c r="N3286" s="12" t="s">
        <v>11</v>
      </c>
      <c r="O3286" s="12" t="s">
        <v>13</v>
      </c>
      <c r="P3286" s="12" t="s">
        <v>27</v>
      </c>
      <c r="Q3286" s="12" t="s">
        <v>24</v>
      </c>
      <c r="R3286" s="12" t="s">
        <v>14</v>
      </c>
      <c r="S3286" s="8"/>
      <c r="T3286" s="8"/>
      <c r="U3286" s="8"/>
      <c r="V3286" s="8"/>
      <c r="W3286" s="8"/>
      <c r="X3286" s="8"/>
      <c r="Y3286" s="8"/>
      <c r="Z3286" s="8"/>
      <c r="AA3286" s="8"/>
      <c r="AB3286" s="8"/>
      <c r="AC3286" s="9">
        <f>ROUNDUP(SUM(VLOOKUP(F3286,'Pontuação'!A$2:B$11,2,FALSE),VLOOKUP(E3286,'Pontuação'!C$2:D$11,2,FALSE),VLOOKUP(H3286,'Pontuação'!I$2:J$11,2,FALSE),VLOOKUP(J3286,'Pontuação'!G$2:H$11,2,FALSE),VLOOKUP(L3286,'Pontuação'!M$2:N$13,2,FALSE)),0)</f>
        <v>1545</v>
      </c>
      <c r="AD3286" s="10">
        <f t="shared" si="1"/>
        <v>155</v>
      </c>
      <c r="AE3286" s="10" t="str">
        <f t="array" ref="AE3286">IFERROR(INDEX('Pontuação'!G$13:G$101, MATCH(AD3286, 'Pontuação'!F$13:F$101, 0)), "Faixa Indefinida")</f>
        <v>C</v>
      </c>
      <c r="AF3286" s="10">
        <f t="shared" si="2"/>
        <v>0</v>
      </c>
      <c r="AG3286" s="10">
        <f t="shared" si="3"/>
        <v>0</v>
      </c>
      <c r="AH3286" s="10">
        <f t="shared" si="4"/>
        <v>1</v>
      </c>
      <c r="AI3286" s="10">
        <f t="shared" si="5"/>
        <v>0</v>
      </c>
      <c r="AJ3286" s="9">
        <f>ROUNDUP(SUM(VLOOKUP(F3286,'Pontuação 3.0'!A$2:B$11,2,FALSE),VLOOKUP(E3286,'Pontuação 3.0'!C$2:D$11,2,FALSE),VLOOKUP(H3286,'Pontuação 3.0'!I$2:J$11,2,FALSE),VLOOKUP(J3286,'Pontuação 3.0'!G$2:H$11,2,FALSE),VLOOKUP(G3286,'Pontuação 3.0'!E$2:F$11,2,FALSE),VLOOKUP(K3286,'Pontuação 3.0'!K$2:L$11,2,FALSE),VLOOKUP(L3286,'Pontuação 3.0'!M$2:N$13,2,FALSE)),0)</f>
        <v>1959</v>
      </c>
      <c r="AK3286" s="9">
        <f t="shared" si="6"/>
        <v>196</v>
      </c>
      <c r="AL3286" s="9" t="str">
        <f t="array" ref="AL3286">IFERROR(INDEX('Pontuação 3.0'!G$13:G$191, MATCH(AK3286, 'Pontuação 3.0'!F$13:F$191, 0)), "Faixa Indefinida")</f>
        <v>C</v>
      </c>
      <c r="AM3286" s="9">
        <f t="shared" si="7"/>
        <v>0</v>
      </c>
      <c r="AN3286" s="9">
        <f t="shared" si="8"/>
        <v>0</v>
      </c>
      <c r="AO3286" s="9">
        <f t="shared" si="9"/>
        <v>1</v>
      </c>
      <c r="AP3286" s="9">
        <f t="shared" si="10"/>
        <v>0</v>
      </c>
      <c r="AQ3286" s="8"/>
    </row>
    <row r="3287" ht="15.75" customHeight="1">
      <c r="A3287" s="7">
        <v>45682.0</v>
      </c>
      <c r="B3287" s="8" t="s">
        <v>7397</v>
      </c>
      <c r="C3287" s="8" t="s">
        <v>7398</v>
      </c>
      <c r="D3287" s="8" t="s">
        <v>7399</v>
      </c>
      <c r="E3287" s="8" t="s">
        <v>11833</v>
      </c>
      <c r="F3287" s="8" t="s">
        <v>11834</v>
      </c>
      <c r="G3287" s="8" t="s">
        <v>11843</v>
      </c>
      <c r="H3287" s="8" t="s">
        <v>11836</v>
      </c>
      <c r="I3287" s="8" t="s">
        <v>11845</v>
      </c>
      <c r="J3287" s="8" t="s">
        <v>11846</v>
      </c>
      <c r="K3287" s="8" t="s">
        <v>11837</v>
      </c>
      <c r="L3287" s="8" t="s">
        <v>11851</v>
      </c>
      <c r="M3287" s="8" t="s">
        <v>11841</v>
      </c>
      <c r="N3287" s="12" t="s">
        <v>11</v>
      </c>
      <c r="O3287" s="12" t="s">
        <v>13</v>
      </c>
      <c r="P3287" s="12" t="s">
        <v>27</v>
      </c>
      <c r="Q3287" s="12" t="s">
        <v>65</v>
      </c>
      <c r="R3287" s="12" t="s">
        <v>20</v>
      </c>
      <c r="S3287" s="8"/>
      <c r="T3287" s="8"/>
      <c r="U3287" s="8"/>
      <c r="V3287" s="8"/>
      <c r="W3287" s="8"/>
      <c r="X3287" s="8"/>
      <c r="Y3287" s="8"/>
      <c r="Z3287" s="8"/>
      <c r="AA3287" s="8"/>
      <c r="AB3287" s="8"/>
      <c r="AC3287" s="9">
        <f>ROUNDUP(SUM(VLOOKUP(F3287,'Pontuação'!A$2:B$11,2,FALSE),VLOOKUP(E3287,'Pontuação'!C$2:D$11,2,FALSE),VLOOKUP(H3287,'Pontuação'!I$2:J$11,2,FALSE),VLOOKUP(J3287,'Pontuação'!G$2:H$11,2,FALSE),VLOOKUP(L3287,'Pontuação'!M$2:N$13,2,FALSE)),0)</f>
        <v>1357</v>
      </c>
      <c r="AD3287" s="10">
        <f t="shared" si="1"/>
        <v>136</v>
      </c>
      <c r="AE3287" s="10" t="str">
        <f t="array" ref="AE3287">IFERROR(INDEX('Pontuação'!G$13:G$101, MATCH(AD3287, 'Pontuação'!F$13:F$101, 0)), "Faixa Indefinida")</f>
        <v>D</v>
      </c>
      <c r="AF3287" s="10">
        <f t="shared" si="2"/>
        <v>0</v>
      </c>
      <c r="AG3287" s="10">
        <f t="shared" si="3"/>
        <v>0</v>
      </c>
      <c r="AH3287" s="10">
        <f t="shared" si="4"/>
        <v>0</v>
      </c>
      <c r="AI3287" s="10">
        <f t="shared" si="5"/>
        <v>1</v>
      </c>
      <c r="AJ3287" s="9">
        <f>ROUNDUP(SUM(VLOOKUP(F3287,'Pontuação 3.0'!A$2:B$11,2,FALSE),VLOOKUP(E3287,'Pontuação 3.0'!C$2:D$11,2,FALSE),VLOOKUP(H3287,'Pontuação 3.0'!I$2:J$11,2,FALSE),VLOOKUP(J3287,'Pontuação 3.0'!G$2:H$11,2,FALSE),VLOOKUP(G3287,'Pontuação 3.0'!E$2:F$11,2,FALSE),VLOOKUP(K3287,'Pontuação 3.0'!K$2:L$11,2,FALSE),VLOOKUP(L3287,'Pontuação 3.0'!M$2:N$13,2,FALSE)),0)</f>
        <v>1881</v>
      </c>
      <c r="AK3287" s="9">
        <f t="shared" si="6"/>
        <v>188</v>
      </c>
      <c r="AL3287" s="9" t="str">
        <f t="array" ref="AL3287">IFERROR(INDEX('Pontuação 3.0'!G$13:G$191, MATCH(AK3287, 'Pontuação 3.0'!F$13:F$191, 0)), "Faixa Indefinida")</f>
        <v>D</v>
      </c>
      <c r="AM3287" s="9">
        <f t="shared" si="7"/>
        <v>0</v>
      </c>
      <c r="AN3287" s="9">
        <f t="shared" si="8"/>
        <v>0</v>
      </c>
      <c r="AO3287" s="9">
        <f t="shared" si="9"/>
        <v>0</v>
      </c>
      <c r="AP3287" s="9">
        <f t="shared" si="10"/>
        <v>1</v>
      </c>
      <c r="AQ3287" s="8"/>
    </row>
    <row r="3288" ht="15.75" customHeight="1">
      <c r="A3288" s="7">
        <v>45682.0</v>
      </c>
      <c r="B3288" s="8" t="s">
        <v>7395</v>
      </c>
      <c r="C3288" s="8" t="s">
        <v>7396</v>
      </c>
      <c r="D3288" s="11">
        <v>1.19959427E10</v>
      </c>
      <c r="E3288" s="8" t="s">
        <v>11833</v>
      </c>
      <c r="F3288" s="8" t="s">
        <v>11834</v>
      </c>
      <c r="G3288" s="8" t="s">
        <v>11835</v>
      </c>
      <c r="H3288" s="8" t="s">
        <v>11836</v>
      </c>
      <c r="I3288" s="8" t="s">
        <v>11837</v>
      </c>
      <c r="J3288" s="8" t="s">
        <v>11846</v>
      </c>
      <c r="K3288" s="8" t="s">
        <v>11837</v>
      </c>
      <c r="L3288" s="8" t="s">
        <v>11847</v>
      </c>
      <c r="M3288" s="8" t="s">
        <v>11849</v>
      </c>
      <c r="N3288" s="12" t="s">
        <v>11</v>
      </c>
      <c r="O3288" s="12" t="s">
        <v>13</v>
      </c>
      <c r="P3288" s="12" t="s">
        <v>123</v>
      </c>
      <c r="Q3288" s="12" t="s">
        <v>15</v>
      </c>
      <c r="R3288" s="12" t="s">
        <v>14</v>
      </c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9">
        <f>ROUNDUP(SUM(VLOOKUP(F3288,'Pontuação'!A$2:B$11,2,FALSE),VLOOKUP(E3288,'Pontuação'!C$2:D$11,2,FALSE),VLOOKUP(H3288,'Pontuação'!I$2:J$11,2,FALSE),VLOOKUP(J3288,'Pontuação'!G$2:H$11,2,FALSE),VLOOKUP(L3288,'Pontuação'!M$2:N$13,2,FALSE)),0)</f>
        <v>1489</v>
      </c>
      <c r="AD3288" s="10">
        <f t="shared" si="1"/>
        <v>149</v>
      </c>
      <c r="AE3288" s="10" t="str">
        <f t="array" ref="AE3288">IFERROR(INDEX('Pontuação'!G$13:G$101, MATCH(AD3288, 'Pontuação'!F$13:F$101, 0)), "Faixa Indefinida")</f>
        <v>C</v>
      </c>
      <c r="AF3288" s="10">
        <f t="shared" si="2"/>
        <v>0</v>
      </c>
      <c r="AG3288" s="10">
        <f t="shared" si="3"/>
        <v>0</v>
      </c>
      <c r="AH3288" s="10">
        <f t="shared" si="4"/>
        <v>1</v>
      </c>
      <c r="AI3288" s="10">
        <f t="shared" si="5"/>
        <v>0</v>
      </c>
      <c r="AJ3288" s="9">
        <f>ROUNDUP(SUM(VLOOKUP(F3288,'Pontuação 3.0'!A$2:B$11,2,FALSE),VLOOKUP(E3288,'Pontuação 3.0'!C$2:D$11,2,FALSE),VLOOKUP(H3288,'Pontuação 3.0'!I$2:J$11,2,FALSE),VLOOKUP(J3288,'Pontuação 3.0'!G$2:H$11,2,FALSE),VLOOKUP(G3288,'Pontuação 3.0'!E$2:F$11,2,FALSE),VLOOKUP(K3288,'Pontuação 3.0'!K$2:L$11,2,FALSE),VLOOKUP(L3288,'Pontuação 3.0'!M$2:N$13,2,FALSE)),0)</f>
        <v>1827</v>
      </c>
      <c r="AK3288" s="9">
        <f t="shared" si="6"/>
        <v>183</v>
      </c>
      <c r="AL3288" s="9" t="str">
        <f t="array" ref="AL3288">IFERROR(INDEX('Pontuação 3.0'!G$13:G$191, MATCH(AK3288, 'Pontuação 3.0'!F$13:F$191, 0)), "Faixa Indefinida")</f>
        <v>D</v>
      </c>
      <c r="AM3288" s="9">
        <f t="shared" si="7"/>
        <v>0</v>
      </c>
      <c r="AN3288" s="9">
        <f t="shared" si="8"/>
        <v>0</v>
      </c>
      <c r="AO3288" s="9">
        <f t="shared" si="9"/>
        <v>0</v>
      </c>
      <c r="AP3288" s="9">
        <f t="shared" si="10"/>
        <v>1</v>
      </c>
      <c r="AQ3288" s="8"/>
    </row>
    <row r="3289" ht="15.75" customHeight="1">
      <c r="A3289" s="7">
        <v>45682.0</v>
      </c>
      <c r="B3289" s="8" t="s">
        <v>7400</v>
      </c>
      <c r="C3289" s="8" t="s">
        <v>7401</v>
      </c>
      <c r="D3289" s="11">
        <v>9.5991305392E10</v>
      </c>
      <c r="E3289" s="8" t="s">
        <v>11833</v>
      </c>
      <c r="F3289" s="8" t="s">
        <v>11863</v>
      </c>
      <c r="G3289" s="8" t="s">
        <v>11843</v>
      </c>
      <c r="H3289" s="8" t="s">
        <v>11850</v>
      </c>
      <c r="I3289" s="8" t="s">
        <v>11837</v>
      </c>
      <c r="J3289" s="8" t="s">
        <v>11846</v>
      </c>
      <c r="K3289" s="8" t="s">
        <v>11839</v>
      </c>
      <c r="L3289" s="8" t="s">
        <v>11851</v>
      </c>
      <c r="M3289" s="8" t="s">
        <v>11841</v>
      </c>
      <c r="N3289" s="12" t="s">
        <v>11</v>
      </c>
      <c r="O3289" s="12" t="s">
        <v>13</v>
      </c>
      <c r="P3289" s="12" t="s">
        <v>40</v>
      </c>
      <c r="Q3289" s="12" t="s">
        <v>15</v>
      </c>
      <c r="R3289" s="12" t="s">
        <v>20</v>
      </c>
      <c r="S3289" s="8"/>
      <c r="T3289" s="8"/>
      <c r="U3289" s="8"/>
      <c r="V3289" s="8"/>
      <c r="W3289" s="8"/>
      <c r="X3289" s="8"/>
      <c r="Y3289" s="8"/>
      <c r="Z3289" s="8"/>
      <c r="AA3289" s="8"/>
      <c r="AB3289" s="8"/>
      <c r="AC3289" s="9">
        <f>ROUNDUP(SUM(VLOOKUP(F3289,'Pontuação'!A$2:B$11,2,FALSE),VLOOKUP(E3289,'Pontuação'!C$2:D$11,2,FALSE),VLOOKUP(H3289,'Pontuação'!I$2:J$11,2,FALSE),VLOOKUP(J3289,'Pontuação'!G$2:H$11,2,FALSE),VLOOKUP(L3289,'Pontuação'!M$2:N$13,2,FALSE)),0)</f>
        <v>1524</v>
      </c>
      <c r="AD3289" s="10">
        <f t="shared" si="1"/>
        <v>152</v>
      </c>
      <c r="AE3289" s="10" t="str">
        <f t="array" ref="AE3289">IFERROR(INDEX('Pontuação'!G$13:G$101, MATCH(AD3289, 'Pontuação'!F$13:F$101, 0)), "Faixa Indefinida")</f>
        <v>C</v>
      </c>
      <c r="AF3289" s="10">
        <f t="shared" si="2"/>
        <v>0</v>
      </c>
      <c r="AG3289" s="10">
        <f t="shared" si="3"/>
        <v>0</v>
      </c>
      <c r="AH3289" s="10">
        <f t="shared" si="4"/>
        <v>1</v>
      </c>
      <c r="AI3289" s="10">
        <f t="shared" si="5"/>
        <v>0</v>
      </c>
      <c r="AJ3289" s="9">
        <f>ROUNDUP(SUM(VLOOKUP(F3289,'Pontuação 3.0'!A$2:B$11,2,FALSE),VLOOKUP(E3289,'Pontuação 3.0'!C$2:D$11,2,FALSE),VLOOKUP(H3289,'Pontuação 3.0'!I$2:J$11,2,FALSE),VLOOKUP(J3289,'Pontuação 3.0'!G$2:H$11,2,FALSE),VLOOKUP(G3289,'Pontuação 3.0'!E$2:F$11,2,FALSE),VLOOKUP(K3289,'Pontuação 3.0'!K$2:L$11,2,FALSE),VLOOKUP(L3289,'Pontuação 3.0'!M$2:N$13,2,FALSE)),0)</f>
        <v>2161</v>
      </c>
      <c r="AK3289" s="9">
        <f t="shared" si="6"/>
        <v>216</v>
      </c>
      <c r="AL3289" s="9" t="str">
        <f t="array" ref="AL3289">IFERROR(INDEX('Pontuação 3.0'!G$13:G$191, MATCH(AK3289, 'Pontuação 3.0'!F$13:F$191, 0)), "Faixa Indefinida")</f>
        <v>B</v>
      </c>
      <c r="AM3289" s="9">
        <f t="shared" si="7"/>
        <v>0</v>
      </c>
      <c r="AN3289" s="9">
        <f t="shared" si="8"/>
        <v>1</v>
      </c>
      <c r="AO3289" s="9">
        <f t="shared" si="9"/>
        <v>0</v>
      </c>
      <c r="AP3289" s="9">
        <f t="shared" si="10"/>
        <v>0</v>
      </c>
      <c r="AQ3289" s="8"/>
    </row>
    <row r="3290" ht="15.75" customHeight="1">
      <c r="A3290" s="7">
        <v>45682.0</v>
      </c>
      <c r="B3290" s="8" t="s">
        <v>7404</v>
      </c>
      <c r="C3290" s="8" t="s">
        <v>7405</v>
      </c>
      <c r="D3290" s="11">
        <v>8.1985764765E10</v>
      </c>
      <c r="E3290" s="8" t="s">
        <v>11833</v>
      </c>
      <c r="F3290" s="8" t="s">
        <v>11834</v>
      </c>
      <c r="G3290" s="8" t="s">
        <v>11843</v>
      </c>
      <c r="H3290" s="8" t="s">
        <v>11836</v>
      </c>
      <c r="I3290" s="8" t="s">
        <v>11845</v>
      </c>
      <c r="J3290" s="8" t="s">
        <v>11846</v>
      </c>
      <c r="K3290" s="8" t="s">
        <v>11839</v>
      </c>
      <c r="L3290" s="8" t="s">
        <v>11851</v>
      </c>
      <c r="M3290" s="8" t="s">
        <v>11849</v>
      </c>
      <c r="N3290" s="12" t="s">
        <v>11</v>
      </c>
      <c r="O3290" s="12" t="s">
        <v>13</v>
      </c>
      <c r="P3290" s="12" t="s">
        <v>27</v>
      </c>
      <c r="Q3290" s="12" t="s">
        <v>15</v>
      </c>
      <c r="R3290" s="12" t="s">
        <v>20</v>
      </c>
      <c r="S3290" s="8"/>
      <c r="T3290" s="8"/>
      <c r="U3290" s="8"/>
      <c r="V3290" s="8"/>
      <c r="W3290" s="8"/>
      <c r="X3290" s="8"/>
      <c r="Y3290" s="8"/>
      <c r="Z3290" s="8"/>
      <c r="AA3290" s="8"/>
      <c r="AB3290" s="8"/>
      <c r="AC3290" s="9">
        <f>ROUNDUP(SUM(VLOOKUP(F3290,'Pontuação'!A$2:B$11,2,FALSE),VLOOKUP(E3290,'Pontuação'!C$2:D$11,2,FALSE),VLOOKUP(H3290,'Pontuação'!I$2:J$11,2,FALSE),VLOOKUP(J3290,'Pontuação'!G$2:H$11,2,FALSE),VLOOKUP(L3290,'Pontuação'!M$2:N$13,2,FALSE)),0)</f>
        <v>1357</v>
      </c>
      <c r="AD3290" s="10">
        <f t="shared" si="1"/>
        <v>136</v>
      </c>
      <c r="AE3290" s="10" t="str">
        <f t="array" ref="AE3290">IFERROR(INDEX('Pontuação'!G$13:G$101, MATCH(AD3290, 'Pontuação'!F$13:F$101, 0)), "Faixa Indefinida")</f>
        <v>D</v>
      </c>
      <c r="AF3290" s="10">
        <f t="shared" si="2"/>
        <v>0</v>
      </c>
      <c r="AG3290" s="10">
        <f t="shared" si="3"/>
        <v>0</v>
      </c>
      <c r="AH3290" s="10">
        <f t="shared" si="4"/>
        <v>0</v>
      </c>
      <c r="AI3290" s="10">
        <f t="shared" si="5"/>
        <v>1</v>
      </c>
      <c r="AJ3290" s="9">
        <f>ROUNDUP(SUM(VLOOKUP(F3290,'Pontuação 3.0'!A$2:B$11,2,FALSE),VLOOKUP(E3290,'Pontuação 3.0'!C$2:D$11,2,FALSE),VLOOKUP(H3290,'Pontuação 3.0'!I$2:J$11,2,FALSE),VLOOKUP(J3290,'Pontuação 3.0'!G$2:H$11,2,FALSE),VLOOKUP(G3290,'Pontuação 3.0'!E$2:F$11,2,FALSE),VLOOKUP(K3290,'Pontuação 3.0'!K$2:L$11,2,FALSE),VLOOKUP(L3290,'Pontuação 3.0'!M$2:N$13,2,FALSE)),0)</f>
        <v>2142</v>
      </c>
      <c r="AK3290" s="9">
        <f t="shared" si="6"/>
        <v>214</v>
      </c>
      <c r="AL3290" s="9" t="str">
        <f t="array" ref="AL3290">IFERROR(INDEX('Pontuação 3.0'!G$13:G$191, MATCH(AK3290, 'Pontuação 3.0'!F$13:F$191, 0)), "Faixa Indefinida")</f>
        <v>B</v>
      </c>
      <c r="AM3290" s="9">
        <f t="shared" si="7"/>
        <v>0</v>
      </c>
      <c r="AN3290" s="9">
        <f t="shared" si="8"/>
        <v>1</v>
      </c>
      <c r="AO3290" s="9">
        <f t="shared" si="9"/>
        <v>0</v>
      </c>
      <c r="AP3290" s="9">
        <f t="shared" si="10"/>
        <v>0</v>
      </c>
      <c r="AQ3290" s="8"/>
    </row>
    <row r="3291" ht="15.75" customHeight="1">
      <c r="A3291" s="7">
        <v>45682.0</v>
      </c>
      <c r="B3291" s="8" t="s">
        <v>7402</v>
      </c>
      <c r="C3291" s="8" t="s">
        <v>7403</v>
      </c>
      <c r="D3291" s="11">
        <v>1.5996365872E10</v>
      </c>
      <c r="E3291" s="8" t="s">
        <v>11833</v>
      </c>
      <c r="F3291" s="8" t="s">
        <v>11834</v>
      </c>
      <c r="G3291" s="8" t="s">
        <v>11843</v>
      </c>
      <c r="H3291" s="8" t="s">
        <v>11865</v>
      </c>
      <c r="I3291" s="8" t="s">
        <v>11837</v>
      </c>
      <c r="J3291" s="8" t="s">
        <v>11846</v>
      </c>
      <c r="K3291" s="8" t="s">
        <v>11837</v>
      </c>
      <c r="L3291" s="8" t="s">
        <v>11851</v>
      </c>
      <c r="M3291" s="8" t="s">
        <v>11848</v>
      </c>
      <c r="N3291" s="12" t="s">
        <v>11</v>
      </c>
      <c r="O3291" s="12" t="s">
        <v>13</v>
      </c>
      <c r="P3291" s="12" t="s">
        <v>40</v>
      </c>
      <c r="Q3291" s="12" t="s">
        <v>15</v>
      </c>
      <c r="R3291" s="12" t="s">
        <v>20</v>
      </c>
      <c r="S3291" s="8"/>
      <c r="T3291" s="8"/>
      <c r="U3291" s="8"/>
      <c r="V3291" s="8"/>
      <c r="W3291" s="8"/>
      <c r="X3291" s="8"/>
      <c r="Y3291" s="8"/>
      <c r="Z3291" s="8"/>
      <c r="AA3291" s="8"/>
      <c r="AB3291" s="8"/>
      <c r="AC3291" s="9">
        <f>ROUNDUP(SUM(VLOOKUP(F3291,'Pontuação'!A$2:B$11,2,FALSE),VLOOKUP(E3291,'Pontuação'!C$2:D$11,2,FALSE),VLOOKUP(H3291,'Pontuação'!I$2:J$11,2,FALSE),VLOOKUP(J3291,'Pontuação'!G$2:H$11,2,FALSE),VLOOKUP(L3291,'Pontuação'!M$2:N$13,2,FALSE)),0)</f>
        <v>1567</v>
      </c>
      <c r="AD3291" s="10">
        <f t="shared" si="1"/>
        <v>157</v>
      </c>
      <c r="AE3291" s="10" t="str">
        <f t="array" ref="AE3291">IFERROR(INDEX('Pontuação'!G$13:G$101, MATCH(AD3291, 'Pontuação'!F$13:F$101, 0)), "Faixa Indefinida")</f>
        <v>C</v>
      </c>
      <c r="AF3291" s="10">
        <f t="shared" si="2"/>
        <v>0</v>
      </c>
      <c r="AG3291" s="10">
        <f t="shared" si="3"/>
        <v>0</v>
      </c>
      <c r="AH3291" s="10">
        <f t="shared" si="4"/>
        <v>1</v>
      </c>
      <c r="AI3291" s="10">
        <f t="shared" si="5"/>
        <v>0</v>
      </c>
      <c r="AJ3291" s="9">
        <f>ROUNDUP(SUM(VLOOKUP(F3291,'Pontuação 3.0'!A$2:B$11,2,FALSE),VLOOKUP(E3291,'Pontuação 3.0'!C$2:D$11,2,FALSE),VLOOKUP(H3291,'Pontuação 3.0'!I$2:J$11,2,FALSE),VLOOKUP(J3291,'Pontuação 3.0'!G$2:H$11,2,FALSE),VLOOKUP(G3291,'Pontuação 3.0'!E$2:F$11,2,FALSE),VLOOKUP(K3291,'Pontuação 3.0'!K$2:L$11,2,FALSE),VLOOKUP(L3291,'Pontuação 3.0'!M$2:N$13,2,FALSE)),0)</f>
        <v>1925</v>
      </c>
      <c r="AK3291" s="9">
        <f t="shared" si="6"/>
        <v>193</v>
      </c>
      <c r="AL3291" s="9" t="str">
        <f t="array" ref="AL3291">IFERROR(INDEX('Pontuação 3.0'!G$13:G$191, MATCH(AK3291, 'Pontuação 3.0'!F$13:F$191, 0)), "Faixa Indefinida")</f>
        <v>C</v>
      </c>
      <c r="AM3291" s="9">
        <f t="shared" si="7"/>
        <v>0</v>
      </c>
      <c r="AN3291" s="9">
        <f t="shared" si="8"/>
        <v>0</v>
      </c>
      <c r="AO3291" s="9">
        <f t="shared" si="9"/>
        <v>1</v>
      </c>
      <c r="AP3291" s="9">
        <f t="shared" si="10"/>
        <v>0</v>
      </c>
      <c r="AQ3291" s="8"/>
    </row>
    <row r="3292" ht="15.75" customHeight="1">
      <c r="A3292" s="7">
        <v>45682.0</v>
      </c>
      <c r="B3292" s="8" t="s">
        <v>7408</v>
      </c>
      <c r="C3292" s="8" t="s">
        <v>7409</v>
      </c>
      <c r="D3292" s="11">
        <v>1.79919068E10</v>
      </c>
      <c r="E3292" s="8" t="s">
        <v>11833</v>
      </c>
      <c r="F3292" s="8" t="s">
        <v>11834</v>
      </c>
      <c r="G3292" s="8" t="s">
        <v>11843</v>
      </c>
      <c r="H3292" s="8" t="s">
        <v>11865</v>
      </c>
      <c r="I3292" s="8" t="s">
        <v>11845</v>
      </c>
      <c r="J3292" s="8" t="s">
        <v>11838</v>
      </c>
      <c r="K3292" s="8" t="s">
        <v>11839</v>
      </c>
      <c r="L3292" s="8" t="s">
        <v>11851</v>
      </c>
      <c r="M3292" s="8" t="s">
        <v>11859</v>
      </c>
      <c r="N3292" s="12" t="s">
        <v>11</v>
      </c>
      <c r="O3292" s="12" t="s">
        <v>13</v>
      </c>
      <c r="P3292" s="12" t="s">
        <v>40</v>
      </c>
      <c r="Q3292" s="12" t="s">
        <v>15</v>
      </c>
      <c r="R3292" s="12" t="s">
        <v>20</v>
      </c>
      <c r="S3292" s="8"/>
      <c r="T3292" s="8"/>
      <c r="U3292" s="8"/>
      <c r="V3292" s="8"/>
      <c r="W3292" s="8"/>
      <c r="X3292" s="8"/>
      <c r="Y3292" s="8"/>
      <c r="Z3292" s="8"/>
      <c r="AA3292" s="8"/>
      <c r="AB3292" s="8"/>
      <c r="AC3292" s="9">
        <f>ROUNDUP(SUM(VLOOKUP(F3292,'Pontuação'!A$2:B$11,2,FALSE),VLOOKUP(E3292,'Pontuação'!C$2:D$11,2,FALSE),VLOOKUP(H3292,'Pontuação'!I$2:J$11,2,FALSE),VLOOKUP(J3292,'Pontuação'!G$2:H$11,2,FALSE),VLOOKUP(L3292,'Pontuação'!M$2:N$13,2,FALSE)),0)</f>
        <v>1845</v>
      </c>
      <c r="AD3292" s="10">
        <f t="shared" si="1"/>
        <v>185</v>
      </c>
      <c r="AE3292" s="10" t="str">
        <f t="array" ref="AE3292">IFERROR(INDEX('Pontuação'!G$13:G$101, MATCH(AD3292, 'Pontuação'!F$13:F$101, 0)), "Faixa Indefinida")</f>
        <v>A</v>
      </c>
      <c r="AF3292" s="10">
        <f t="shared" si="2"/>
        <v>1</v>
      </c>
      <c r="AG3292" s="10">
        <f t="shared" si="3"/>
        <v>0</v>
      </c>
      <c r="AH3292" s="10">
        <f t="shared" si="4"/>
        <v>0</v>
      </c>
      <c r="AI3292" s="10">
        <f t="shared" si="5"/>
        <v>0</v>
      </c>
      <c r="AJ3292" s="9">
        <f>ROUNDUP(SUM(VLOOKUP(F3292,'Pontuação 3.0'!A$2:B$11,2,FALSE),VLOOKUP(E3292,'Pontuação 3.0'!C$2:D$11,2,FALSE),VLOOKUP(H3292,'Pontuação 3.0'!I$2:J$11,2,FALSE),VLOOKUP(J3292,'Pontuação 3.0'!G$2:H$11,2,FALSE),VLOOKUP(G3292,'Pontuação 3.0'!E$2:F$11,2,FALSE),VLOOKUP(K3292,'Pontuação 3.0'!K$2:L$11,2,FALSE),VLOOKUP(L3292,'Pontuação 3.0'!M$2:N$13,2,FALSE)),0)</f>
        <v>2461</v>
      </c>
      <c r="AK3292" s="9">
        <f t="shared" si="6"/>
        <v>246</v>
      </c>
      <c r="AL3292" s="9" t="str">
        <f t="array" ref="AL3292">IFERROR(INDEX('Pontuação 3.0'!G$13:G$191, MATCH(AK3292, 'Pontuação 3.0'!F$13:F$191, 0)), "Faixa Indefinida")</f>
        <v>A</v>
      </c>
      <c r="AM3292" s="9">
        <f t="shared" si="7"/>
        <v>1</v>
      </c>
      <c r="AN3292" s="9">
        <f t="shared" si="8"/>
        <v>0</v>
      </c>
      <c r="AO3292" s="9">
        <f t="shared" si="9"/>
        <v>0</v>
      </c>
      <c r="AP3292" s="9">
        <f t="shared" si="10"/>
        <v>0</v>
      </c>
      <c r="AQ3292" s="8"/>
    </row>
    <row r="3293" ht="15.75" customHeight="1">
      <c r="A3293" s="7">
        <v>45682.0</v>
      </c>
      <c r="B3293" s="8" t="s">
        <v>7406</v>
      </c>
      <c r="C3293" s="8" t="s">
        <v>7407</v>
      </c>
      <c r="D3293" s="11">
        <v>1.1959257478E10</v>
      </c>
      <c r="E3293" s="8" t="s">
        <v>11833</v>
      </c>
      <c r="F3293" s="8" t="s">
        <v>11834</v>
      </c>
      <c r="G3293" s="8" t="s">
        <v>11843</v>
      </c>
      <c r="H3293" s="8" t="s">
        <v>11850</v>
      </c>
      <c r="I3293" s="8" t="s">
        <v>11837</v>
      </c>
      <c r="J3293" s="8" t="s">
        <v>11846</v>
      </c>
      <c r="K3293" s="8" t="s">
        <v>11837</v>
      </c>
      <c r="L3293" s="8" t="s">
        <v>11851</v>
      </c>
      <c r="M3293" s="8" t="s">
        <v>11859</v>
      </c>
      <c r="N3293" s="12" t="s">
        <v>11</v>
      </c>
      <c r="O3293" s="12" t="s">
        <v>13</v>
      </c>
      <c r="P3293" s="12" t="s">
        <v>123</v>
      </c>
      <c r="Q3293" s="12" t="s">
        <v>15</v>
      </c>
      <c r="R3293" s="12" t="s">
        <v>14</v>
      </c>
      <c r="S3293" s="8"/>
      <c r="T3293" s="8"/>
      <c r="U3293" s="8"/>
      <c r="V3293" s="8"/>
      <c r="W3293" s="8"/>
      <c r="X3293" s="8"/>
      <c r="Y3293" s="8"/>
      <c r="Z3293" s="8"/>
      <c r="AA3293" s="8"/>
      <c r="AB3293" s="8"/>
      <c r="AC3293" s="9">
        <f>ROUNDUP(SUM(VLOOKUP(F3293,'Pontuação'!A$2:B$11,2,FALSE),VLOOKUP(E3293,'Pontuação'!C$2:D$11,2,FALSE),VLOOKUP(H3293,'Pontuação'!I$2:J$11,2,FALSE),VLOOKUP(J3293,'Pontuação'!G$2:H$11,2,FALSE),VLOOKUP(L3293,'Pontuação'!M$2:N$13,2,FALSE)),0)</f>
        <v>1541</v>
      </c>
      <c r="AD3293" s="10">
        <f t="shared" si="1"/>
        <v>154</v>
      </c>
      <c r="AE3293" s="10" t="str">
        <f t="array" ref="AE3293">IFERROR(INDEX('Pontuação'!G$13:G$101, MATCH(AD3293, 'Pontuação'!F$13:F$101, 0)), "Faixa Indefinida")</f>
        <v>C</v>
      </c>
      <c r="AF3293" s="10">
        <f t="shared" si="2"/>
        <v>0</v>
      </c>
      <c r="AG3293" s="10">
        <f t="shared" si="3"/>
        <v>0</v>
      </c>
      <c r="AH3293" s="10">
        <f t="shared" si="4"/>
        <v>1</v>
      </c>
      <c r="AI3293" s="10">
        <f t="shared" si="5"/>
        <v>0</v>
      </c>
      <c r="AJ3293" s="9">
        <f>ROUNDUP(SUM(VLOOKUP(F3293,'Pontuação 3.0'!A$2:B$11,2,FALSE),VLOOKUP(E3293,'Pontuação 3.0'!C$2:D$11,2,FALSE),VLOOKUP(H3293,'Pontuação 3.0'!I$2:J$11,2,FALSE),VLOOKUP(J3293,'Pontuação 3.0'!G$2:H$11,2,FALSE),VLOOKUP(G3293,'Pontuação 3.0'!E$2:F$11,2,FALSE),VLOOKUP(K3293,'Pontuação 3.0'!K$2:L$11,2,FALSE),VLOOKUP(L3293,'Pontuação 3.0'!M$2:N$13,2,FALSE)),0)</f>
        <v>1989</v>
      </c>
      <c r="AK3293" s="9">
        <f t="shared" si="6"/>
        <v>199</v>
      </c>
      <c r="AL3293" s="9" t="str">
        <f t="array" ref="AL3293">IFERROR(INDEX('Pontuação 3.0'!G$13:G$191, MATCH(AK3293, 'Pontuação 3.0'!F$13:F$191, 0)), "Faixa Indefinida")</f>
        <v>C</v>
      </c>
      <c r="AM3293" s="9">
        <f t="shared" si="7"/>
        <v>0</v>
      </c>
      <c r="AN3293" s="9">
        <f t="shared" si="8"/>
        <v>0</v>
      </c>
      <c r="AO3293" s="9">
        <f t="shared" si="9"/>
        <v>1</v>
      </c>
      <c r="AP3293" s="9">
        <f t="shared" si="10"/>
        <v>0</v>
      </c>
      <c r="AQ3293" s="8"/>
    </row>
    <row r="3294" ht="15.75" customHeight="1">
      <c r="A3294" s="7">
        <v>45682.0</v>
      </c>
      <c r="B3294" s="8" t="s">
        <v>7416</v>
      </c>
      <c r="C3294" s="8" t="s">
        <v>7417</v>
      </c>
      <c r="D3294" s="8" t="s">
        <v>7418</v>
      </c>
      <c r="E3294" s="8" t="s">
        <v>11868</v>
      </c>
      <c r="F3294" s="8" t="s">
        <v>11834</v>
      </c>
      <c r="G3294" s="8" t="s">
        <v>11835</v>
      </c>
      <c r="H3294" s="8" t="s">
        <v>11850</v>
      </c>
      <c r="I3294" s="8" t="s">
        <v>11837</v>
      </c>
      <c r="J3294" s="8" t="s">
        <v>11846</v>
      </c>
      <c r="K3294" s="8" t="s">
        <v>11837</v>
      </c>
      <c r="L3294" s="8" t="s">
        <v>11851</v>
      </c>
      <c r="M3294" s="8" t="s">
        <v>11853</v>
      </c>
      <c r="N3294" s="12" t="s">
        <v>11</v>
      </c>
      <c r="O3294" s="12" t="s">
        <v>13</v>
      </c>
      <c r="P3294" s="12" t="s">
        <v>23</v>
      </c>
      <c r="Q3294" s="12" t="s">
        <v>15</v>
      </c>
      <c r="R3294" s="12" t="s">
        <v>20</v>
      </c>
      <c r="S3294" s="8"/>
      <c r="T3294" s="8"/>
      <c r="U3294" s="8"/>
      <c r="V3294" s="8"/>
      <c r="W3294" s="8"/>
      <c r="X3294" s="8"/>
      <c r="Y3294" s="8"/>
      <c r="Z3294" s="8"/>
      <c r="AA3294" s="8"/>
      <c r="AB3294" s="8"/>
      <c r="AC3294" s="9">
        <f>ROUNDUP(SUM(VLOOKUP(F3294,'Pontuação'!A$2:B$11,2,FALSE),VLOOKUP(E3294,'Pontuação'!C$2:D$11,2,FALSE),VLOOKUP(H3294,'Pontuação'!I$2:J$11,2,FALSE),VLOOKUP(J3294,'Pontuação'!G$2:H$11,2,FALSE),VLOOKUP(L3294,'Pontuação'!M$2:N$13,2,FALSE)),0)</f>
        <v>1545</v>
      </c>
      <c r="AD3294" s="10">
        <f t="shared" si="1"/>
        <v>155</v>
      </c>
      <c r="AE3294" s="10" t="str">
        <f t="array" ref="AE3294">IFERROR(INDEX('Pontuação'!G$13:G$101, MATCH(AD3294, 'Pontuação'!F$13:F$101, 0)), "Faixa Indefinida")</f>
        <v>C</v>
      </c>
      <c r="AF3294" s="10">
        <f t="shared" si="2"/>
        <v>0</v>
      </c>
      <c r="AG3294" s="10">
        <f t="shared" si="3"/>
        <v>0</v>
      </c>
      <c r="AH3294" s="10">
        <f t="shared" si="4"/>
        <v>1</v>
      </c>
      <c r="AI3294" s="10">
        <f t="shared" si="5"/>
        <v>0</v>
      </c>
      <c r="AJ3294" s="9">
        <f>ROUNDUP(SUM(VLOOKUP(F3294,'Pontuação 3.0'!A$2:B$11,2,FALSE),VLOOKUP(E3294,'Pontuação 3.0'!C$2:D$11,2,FALSE),VLOOKUP(H3294,'Pontuação 3.0'!I$2:J$11,2,FALSE),VLOOKUP(J3294,'Pontuação 3.0'!G$2:H$11,2,FALSE),VLOOKUP(G3294,'Pontuação 3.0'!E$2:F$11,2,FALSE),VLOOKUP(K3294,'Pontuação 3.0'!K$2:L$11,2,FALSE),VLOOKUP(L3294,'Pontuação 3.0'!M$2:N$13,2,FALSE)),0)</f>
        <v>1819</v>
      </c>
      <c r="AK3294" s="9">
        <f t="shared" si="6"/>
        <v>182</v>
      </c>
      <c r="AL3294" s="9" t="str">
        <f t="array" ref="AL3294">IFERROR(INDEX('Pontuação 3.0'!G$13:G$191, MATCH(AK3294, 'Pontuação 3.0'!F$13:F$191, 0)), "Faixa Indefinida")</f>
        <v>D</v>
      </c>
      <c r="AM3294" s="9">
        <f t="shared" si="7"/>
        <v>0</v>
      </c>
      <c r="AN3294" s="9">
        <f t="shared" si="8"/>
        <v>0</v>
      </c>
      <c r="AO3294" s="9">
        <f t="shared" si="9"/>
        <v>0</v>
      </c>
      <c r="AP3294" s="9">
        <f t="shared" si="10"/>
        <v>1</v>
      </c>
      <c r="AQ3294" s="8"/>
    </row>
    <row r="3295" ht="15.75" customHeight="1">
      <c r="A3295" s="7">
        <v>45682.0</v>
      </c>
      <c r="B3295" s="8" t="s">
        <v>7410</v>
      </c>
      <c r="C3295" s="8" t="s">
        <v>7411</v>
      </c>
      <c r="D3295" s="11">
        <v>6.8999247418E10</v>
      </c>
      <c r="E3295" s="8" t="s">
        <v>11833</v>
      </c>
      <c r="F3295" s="8" t="s">
        <v>11834</v>
      </c>
      <c r="G3295" s="8" t="s">
        <v>11843</v>
      </c>
      <c r="H3295" s="8" t="s">
        <v>11856</v>
      </c>
      <c r="I3295" s="8" t="s">
        <v>11837</v>
      </c>
      <c r="J3295" s="8" t="s">
        <v>11846</v>
      </c>
      <c r="K3295" s="8" t="s">
        <v>11839</v>
      </c>
      <c r="L3295" s="8" t="s">
        <v>11847</v>
      </c>
      <c r="M3295" s="8" t="s">
        <v>11848</v>
      </c>
      <c r="N3295" s="12" t="s">
        <v>11</v>
      </c>
      <c r="O3295" s="12" t="s">
        <v>13</v>
      </c>
      <c r="P3295" s="12" t="s">
        <v>37</v>
      </c>
      <c r="Q3295" s="12" t="s">
        <v>15</v>
      </c>
      <c r="R3295" s="12" t="s">
        <v>14</v>
      </c>
      <c r="S3295" s="8"/>
      <c r="T3295" s="8"/>
      <c r="U3295" s="8"/>
      <c r="V3295" s="8"/>
      <c r="W3295" s="8"/>
      <c r="X3295" s="8"/>
      <c r="Y3295" s="8"/>
      <c r="Z3295" s="8"/>
      <c r="AA3295" s="8"/>
      <c r="AB3295" s="8"/>
      <c r="AC3295" s="9">
        <f>ROUNDUP(SUM(VLOOKUP(F3295,'Pontuação'!A$2:B$11,2,FALSE),VLOOKUP(E3295,'Pontuação'!C$2:D$11,2,FALSE),VLOOKUP(H3295,'Pontuação'!I$2:J$11,2,FALSE),VLOOKUP(J3295,'Pontuação'!G$2:H$11,2,FALSE),VLOOKUP(L3295,'Pontuação'!M$2:N$13,2,FALSE)),0)</f>
        <v>1559</v>
      </c>
      <c r="AD3295" s="10">
        <f t="shared" si="1"/>
        <v>156</v>
      </c>
      <c r="AE3295" s="10" t="str">
        <f t="array" ref="AE3295">IFERROR(INDEX('Pontuação'!G$13:G$101, MATCH(AD3295, 'Pontuação'!F$13:F$101, 0)), "Faixa Indefinida")</f>
        <v>C</v>
      </c>
      <c r="AF3295" s="10">
        <f t="shared" si="2"/>
        <v>0</v>
      </c>
      <c r="AG3295" s="10">
        <f t="shared" si="3"/>
        <v>0</v>
      </c>
      <c r="AH3295" s="10">
        <f t="shared" si="4"/>
        <v>1</v>
      </c>
      <c r="AI3295" s="10">
        <f t="shared" si="5"/>
        <v>0</v>
      </c>
      <c r="AJ3295" s="9">
        <f>ROUNDUP(SUM(VLOOKUP(F3295,'Pontuação 3.0'!A$2:B$11,2,FALSE),VLOOKUP(E3295,'Pontuação 3.0'!C$2:D$11,2,FALSE),VLOOKUP(H3295,'Pontuação 3.0'!I$2:J$11,2,FALSE),VLOOKUP(J3295,'Pontuação 3.0'!G$2:H$11,2,FALSE),VLOOKUP(G3295,'Pontuação 3.0'!E$2:F$11,2,FALSE),VLOOKUP(K3295,'Pontuação 3.0'!K$2:L$11,2,FALSE),VLOOKUP(L3295,'Pontuação 3.0'!M$2:N$13,2,FALSE)),0)</f>
        <v>2188</v>
      </c>
      <c r="AK3295" s="9">
        <f t="shared" si="6"/>
        <v>219</v>
      </c>
      <c r="AL3295" s="9" t="str">
        <f t="array" ref="AL3295">IFERROR(INDEX('Pontuação 3.0'!G$13:G$191, MATCH(AK3295, 'Pontuação 3.0'!F$13:F$191, 0)), "Faixa Indefinida")</f>
        <v>B</v>
      </c>
      <c r="AM3295" s="9">
        <f t="shared" si="7"/>
        <v>0</v>
      </c>
      <c r="AN3295" s="9">
        <f t="shared" si="8"/>
        <v>1</v>
      </c>
      <c r="AO3295" s="9">
        <f t="shared" si="9"/>
        <v>0</v>
      </c>
      <c r="AP3295" s="9">
        <f t="shared" si="10"/>
        <v>0</v>
      </c>
      <c r="AQ3295" s="8"/>
    </row>
    <row r="3296" ht="15.75" customHeight="1">
      <c r="A3296" s="7">
        <v>45682.0</v>
      </c>
      <c r="B3296" s="8" t="s">
        <v>7412</v>
      </c>
      <c r="C3296" s="8" t="s">
        <v>7413</v>
      </c>
      <c r="D3296" s="11">
        <v>3.4997310479E10</v>
      </c>
      <c r="E3296" s="8" t="s">
        <v>11833</v>
      </c>
      <c r="F3296" s="8" t="s">
        <v>11842</v>
      </c>
      <c r="G3296" s="8" t="s">
        <v>11835</v>
      </c>
      <c r="H3296" s="8" t="s">
        <v>11844</v>
      </c>
      <c r="I3296" s="8" t="s">
        <v>11837</v>
      </c>
      <c r="J3296" s="8" t="s">
        <v>11846</v>
      </c>
      <c r="K3296" s="8" t="s">
        <v>11839</v>
      </c>
      <c r="L3296" s="8" t="s">
        <v>11847</v>
      </c>
      <c r="M3296" s="8" t="s">
        <v>11849</v>
      </c>
      <c r="N3296" s="12" t="s">
        <v>11</v>
      </c>
      <c r="O3296" s="12" t="s">
        <v>13</v>
      </c>
      <c r="P3296" s="12" t="s">
        <v>123</v>
      </c>
      <c r="Q3296" s="12" t="s">
        <v>15</v>
      </c>
      <c r="R3296" s="12" t="s">
        <v>14</v>
      </c>
      <c r="S3296" s="8"/>
      <c r="T3296" s="8"/>
      <c r="U3296" s="8"/>
      <c r="V3296" s="8"/>
      <c r="W3296" s="8"/>
      <c r="X3296" s="8"/>
      <c r="Y3296" s="8"/>
      <c r="Z3296" s="8"/>
      <c r="AA3296" s="8"/>
      <c r="AB3296" s="8"/>
      <c r="AC3296" s="9">
        <f>ROUNDUP(SUM(VLOOKUP(F3296,'Pontuação'!A$2:B$11,2,FALSE),VLOOKUP(E3296,'Pontuação'!C$2:D$11,2,FALSE),VLOOKUP(H3296,'Pontuação'!I$2:J$11,2,FALSE),VLOOKUP(J3296,'Pontuação'!G$2:H$11,2,FALSE),VLOOKUP(L3296,'Pontuação'!M$2:N$13,2,FALSE)),0)</f>
        <v>1727</v>
      </c>
      <c r="AD3296" s="10">
        <f t="shared" si="1"/>
        <v>173</v>
      </c>
      <c r="AE3296" s="10" t="str">
        <f t="array" ref="AE3296">IFERROR(INDEX('Pontuação'!G$13:G$101, MATCH(AD3296, 'Pontuação'!F$13:F$101, 0)), "Faixa Indefinida")</f>
        <v>B</v>
      </c>
      <c r="AF3296" s="10">
        <f t="shared" si="2"/>
        <v>0</v>
      </c>
      <c r="AG3296" s="10">
        <f t="shared" si="3"/>
        <v>1</v>
      </c>
      <c r="AH3296" s="10">
        <f t="shared" si="4"/>
        <v>0</v>
      </c>
      <c r="AI3296" s="10">
        <f t="shared" si="5"/>
        <v>0</v>
      </c>
      <c r="AJ3296" s="9">
        <f>ROUNDUP(SUM(VLOOKUP(F3296,'Pontuação 3.0'!A$2:B$11,2,FALSE),VLOOKUP(E3296,'Pontuação 3.0'!C$2:D$11,2,FALSE),VLOOKUP(H3296,'Pontuação 3.0'!I$2:J$11,2,FALSE),VLOOKUP(J3296,'Pontuação 3.0'!G$2:H$11,2,FALSE),VLOOKUP(G3296,'Pontuação 3.0'!E$2:F$11,2,FALSE),VLOOKUP(K3296,'Pontuação 3.0'!K$2:L$11,2,FALSE),VLOOKUP(L3296,'Pontuação 3.0'!M$2:N$13,2,FALSE)),0)</f>
        <v>2416</v>
      </c>
      <c r="AK3296" s="9">
        <f t="shared" si="6"/>
        <v>242</v>
      </c>
      <c r="AL3296" s="9" t="str">
        <f t="array" ref="AL3296">IFERROR(INDEX('Pontuação 3.0'!G$13:G$191, MATCH(AK3296, 'Pontuação 3.0'!F$13:F$191, 0)), "Faixa Indefinida")</f>
        <v>A</v>
      </c>
      <c r="AM3296" s="9">
        <f t="shared" si="7"/>
        <v>1</v>
      </c>
      <c r="AN3296" s="9">
        <f t="shared" si="8"/>
        <v>0</v>
      </c>
      <c r="AO3296" s="9">
        <f t="shared" si="9"/>
        <v>0</v>
      </c>
      <c r="AP3296" s="9">
        <f t="shared" si="10"/>
        <v>0</v>
      </c>
      <c r="AQ3296" s="8"/>
    </row>
    <row r="3297" ht="15.75" customHeight="1">
      <c r="A3297" s="7">
        <v>45682.0</v>
      </c>
      <c r="B3297" s="8" t="s">
        <v>7414</v>
      </c>
      <c r="C3297" s="8" t="s">
        <v>7415</v>
      </c>
      <c r="D3297" s="11">
        <v>8.599664912E9</v>
      </c>
      <c r="E3297" s="8" t="s">
        <v>11833</v>
      </c>
      <c r="F3297" s="8" t="s">
        <v>11834</v>
      </c>
      <c r="G3297" s="8" t="s">
        <v>11843</v>
      </c>
      <c r="H3297" s="8" t="s">
        <v>11850</v>
      </c>
      <c r="I3297" s="8" t="s">
        <v>11845</v>
      </c>
      <c r="J3297" s="8" t="s">
        <v>11846</v>
      </c>
      <c r="K3297" s="8" t="s">
        <v>11837</v>
      </c>
      <c r="L3297" s="8" t="s">
        <v>11847</v>
      </c>
      <c r="M3297" s="8" t="s">
        <v>11849</v>
      </c>
      <c r="N3297" s="12" t="s">
        <v>11</v>
      </c>
      <c r="O3297" s="12" t="s">
        <v>13</v>
      </c>
      <c r="P3297" s="12" t="s">
        <v>318</v>
      </c>
      <c r="Q3297" s="12" t="s">
        <v>24</v>
      </c>
      <c r="R3297" s="12" t="s">
        <v>20</v>
      </c>
      <c r="S3297" s="8"/>
      <c r="T3297" s="8"/>
      <c r="U3297" s="8"/>
      <c r="V3297" s="8"/>
      <c r="W3297" s="8"/>
      <c r="X3297" s="8"/>
      <c r="Y3297" s="8"/>
      <c r="Z3297" s="8"/>
      <c r="AA3297" s="8"/>
      <c r="AB3297" s="8"/>
      <c r="AC3297" s="9">
        <f>ROUNDUP(SUM(VLOOKUP(F3297,'Pontuação'!A$2:B$11,2,FALSE),VLOOKUP(E3297,'Pontuação'!C$2:D$11,2,FALSE),VLOOKUP(H3297,'Pontuação'!I$2:J$11,2,FALSE),VLOOKUP(J3297,'Pontuação'!G$2:H$11,2,FALSE),VLOOKUP(L3297,'Pontuação'!M$2:N$13,2,FALSE)),0)</f>
        <v>1673</v>
      </c>
      <c r="AD3297" s="10">
        <f t="shared" si="1"/>
        <v>167</v>
      </c>
      <c r="AE3297" s="10" t="str">
        <f t="array" ref="AE3297">IFERROR(INDEX('Pontuação'!G$13:G$101, MATCH(AD3297, 'Pontuação'!F$13:F$101, 0)), "Faixa Indefinida")</f>
        <v>B</v>
      </c>
      <c r="AF3297" s="10">
        <f t="shared" si="2"/>
        <v>0</v>
      </c>
      <c r="AG3297" s="10">
        <f t="shared" si="3"/>
        <v>1</v>
      </c>
      <c r="AH3297" s="10">
        <f t="shared" si="4"/>
        <v>0</v>
      </c>
      <c r="AI3297" s="10">
        <f t="shared" si="5"/>
        <v>0</v>
      </c>
      <c r="AJ3297" s="9">
        <f>ROUNDUP(SUM(VLOOKUP(F3297,'Pontuação 3.0'!A$2:B$11,2,FALSE),VLOOKUP(E3297,'Pontuação 3.0'!C$2:D$11,2,FALSE),VLOOKUP(H3297,'Pontuação 3.0'!I$2:J$11,2,FALSE),VLOOKUP(J3297,'Pontuação 3.0'!G$2:H$11,2,FALSE),VLOOKUP(G3297,'Pontuação 3.0'!E$2:F$11,2,FALSE),VLOOKUP(K3297,'Pontuação 3.0'!K$2:L$11,2,FALSE),VLOOKUP(L3297,'Pontuação 3.0'!M$2:N$13,2,FALSE)),0)</f>
        <v>2075</v>
      </c>
      <c r="AK3297" s="9">
        <f t="shared" si="6"/>
        <v>208</v>
      </c>
      <c r="AL3297" s="9" t="str">
        <f t="array" ref="AL3297">IFERROR(INDEX('Pontuação 3.0'!G$13:G$191, MATCH(AK3297, 'Pontuação 3.0'!F$13:F$191, 0)), "Faixa Indefinida")</f>
        <v>C</v>
      </c>
      <c r="AM3297" s="9">
        <f t="shared" si="7"/>
        <v>0</v>
      </c>
      <c r="AN3297" s="9">
        <f t="shared" si="8"/>
        <v>0</v>
      </c>
      <c r="AO3297" s="9">
        <f t="shared" si="9"/>
        <v>1</v>
      </c>
      <c r="AP3297" s="9">
        <f t="shared" si="10"/>
        <v>0</v>
      </c>
      <c r="AQ3297" s="8"/>
    </row>
    <row r="3298" ht="15.75" customHeight="1">
      <c r="A3298" s="7">
        <v>45682.0</v>
      </c>
      <c r="B3298" s="8" t="s">
        <v>228</v>
      </c>
      <c r="C3298" s="8" t="s">
        <v>7421</v>
      </c>
      <c r="D3298" s="11">
        <v>7.1987641294E10</v>
      </c>
      <c r="E3298" s="8" t="s">
        <v>11833</v>
      </c>
      <c r="F3298" s="8" t="s">
        <v>11834</v>
      </c>
      <c r="G3298" s="8" t="s">
        <v>11843</v>
      </c>
      <c r="H3298" s="8" t="s">
        <v>11850</v>
      </c>
      <c r="I3298" s="8" t="s">
        <v>11837</v>
      </c>
      <c r="J3298" s="8" t="s">
        <v>11852</v>
      </c>
      <c r="K3298" s="8" t="s">
        <v>11837</v>
      </c>
      <c r="L3298" s="8" t="s">
        <v>11851</v>
      </c>
      <c r="M3298" s="8" t="s">
        <v>11859</v>
      </c>
      <c r="N3298" s="12" t="s">
        <v>11</v>
      </c>
      <c r="O3298" s="12" t="s">
        <v>13</v>
      </c>
      <c r="P3298" s="12" t="s">
        <v>318</v>
      </c>
      <c r="Q3298" s="12" t="s">
        <v>15</v>
      </c>
      <c r="R3298" s="12" t="s">
        <v>20</v>
      </c>
      <c r="S3298" s="8"/>
      <c r="T3298" s="8"/>
      <c r="U3298" s="8"/>
      <c r="V3298" s="8"/>
      <c r="W3298" s="8"/>
      <c r="X3298" s="8"/>
      <c r="Y3298" s="8"/>
      <c r="Z3298" s="8"/>
      <c r="AA3298" s="8"/>
      <c r="AB3298" s="8"/>
      <c r="AC3298" s="9">
        <f>ROUNDUP(SUM(VLOOKUP(F3298,'Pontuação'!A$2:B$11,2,FALSE),VLOOKUP(E3298,'Pontuação'!C$2:D$11,2,FALSE),VLOOKUP(H3298,'Pontuação'!I$2:J$11,2,FALSE),VLOOKUP(J3298,'Pontuação'!G$2:H$11,2,FALSE),VLOOKUP(L3298,'Pontuação'!M$2:N$13,2,FALSE)),0)</f>
        <v>1646</v>
      </c>
      <c r="AD3298" s="10">
        <f t="shared" si="1"/>
        <v>165</v>
      </c>
      <c r="AE3298" s="10" t="str">
        <f t="array" ref="AE3298">IFERROR(INDEX('Pontuação'!G$13:G$101, MATCH(AD3298, 'Pontuação'!F$13:F$101, 0)), "Faixa Indefinida")</f>
        <v>C</v>
      </c>
      <c r="AF3298" s="10">
        <f t="shared" si="2"/>
        <v>0</v>
      </c>
      <c r="AG3298" s="10">
        <f t="shared" si="3"/>
        <v>0</v>
      </c>
      <c r="AH3298" s="10">
        <f t="shared" si="4"/>
        <v>1</v>
      </c>
      <c r="AI3298" s="10">
        <f t="shared" si="5"/>
        <v>0</v>
      </c>
      <c r="AJ3298" s="9">
        <f>ROUNDUP(SUM(VLOOKUP(F3298,'Pontuação 3.0'!A$2:B$11,2,FALSE),VLOOKUP(E3298,'Pontuação 3.0'!C$2:D$11,2,FALSE),VLOOKUP(H3298,'Pontuação 3.0'!I$2:J$11,2,FALSE),VLOOKUP(J3298,'Pontuação 3.0'!G$2:H$11,2,FALSE),VLOOKUP(G3298,'Pontuação 3.0'!E$2:F$11,2,FALSE),VLOOKUP(K3298,'Pontuação 3.0'!K$2:L$11,2,FALSE),VLOOKUP(L3298,'Pontuação 3.0'!M$2:N$13,2,FALSE)),0)</f>
        <v>2141</v>
      </c>
      <c r="AK3298" s="9">
        <f t="shared" si="6"/>
        <v>214</v>
      </c>
      <c r="AL3298" s="9" t="str">
        <f t="array" ref="AL3298">IFERROR(INDEX('Pontuação 3.0'!G$13:G$191, MATCH(AK3298, 'Pontuação 3.0'!F$13:F$191, 0)), "Faixa Indefinida")</f>
        <v>B</v>
      </c>
      <c r="AM3298" s="9">
        <f t="shared" si="7"/>
        <v>0</v>
      </c>
      <c r="AN3298" s="9">
        <f t="shared" si="8"/>
        <v>1</v>
      </c>
      <c r="AO3298" s="9">
        <f t="shared" si="9"/>
        <v>0</v>
      </c>
      <c r="AP3298" s="9">
        <f t="shared" si="10"/>
        <v>0</v>
      </c>
      <c r="AQ3298" s="8"/>
    </row>
    <row r="3299" ht="15.75" customHeight="1">
      <c r="A3299" s="7">
        <v>45682.0</v>
      </c>
      <c r="B3299" s="8" t="s">
        <v>7425</v>
      </c>
      <c r="C3299" s="8" t="s">
        <v>7426</v>
      </c>
      <c r="D3299" s="11">
        <v>9.9991502519E10</v>
      </c>
      <c r="E3299" s="8" t="s">
        <v>11833</v>
      </c>
      <c r="F3299" s="8" t="s">
        <v>11842</v>
      </c>
      <c r="G3299" s="8" t="s">
        <v>11843</v>
      </c>
      <c r="H3299" s="8" t="s">
        <v>11836</v>
      </c>
      <c r="I3299" s="8" t="s">
        <v>11837</v>
      </c>
      <c r="J3299" s="8" t="s">
        <v>11846</v>
      </c>
      <c r="K3299" s="8" t="s">
        <v>11837</v>
      </c>
      <c r="L3299" s="8" t="s">
        <v>11840</v>
      </c>
      <c r="M3299" s="8" t="s">
        <v>11853</v>
      </c>
      <c r="N3299" s="12" t="s">
        <v>11</v>
      </c>
      <c r="O3299" s="12" t="s">
        <v>13</v>
      </c>
      <c r="P3299" s="12" t="s">
        <v>123</v>
      </c>
      <c r="Q3299" s="12" t="s">
        <v>15</v>
      </c>
      <c r="R3299" s="12" t="s">
        <v>20</v>
      </c>
      <c r="S3299" s="8"/>
      <c r="T3299" s="8"/>
      <c r="U3299" s="8"/>
      <c r="V3299" s="8"/>
      <c r="W3299" s="8"/>
      <c r="X3299" s="8"/>
      <c r="Y3299" s="8"/>
      <c r="Z3299" s="8"/>
      <c r="AA3299" s="8"/>
      <c r="AB3299" s="8"/>
      <c r="AC3299" s="9">
        <f>ROUNDUP(SUM(VLOOKUP(F3299,'Pontuação'!A$2:B$11,2,FALSE),VLOOKUP(E3299,'Pontuação'!C$2:D$11,2,FALSE),VLOOKUP(H3299,'Pontuação'!I$2:J$11,2,FALSE),VLOOKUP(J3299,'Pontuação'!G$2:H$11,2,FALSE),VLOOKUP(L3299,'Pontuação'!M$2:N$13,2,FALSE)),0)</f>
        <v>1413</v>
      </c>
      <c r="AD3299" s="10">
        <f t="shared" si="1"/>
        <v>141</v>
      </c>
      <c r="AE3299" s="10" t="str">
        <f t="array" ref="AE3299">IFERROR(INDEX('Pontuação'!G$13:G$101, MATCH(AD3299, 'Pontuação'!F$13:F$101, 0)), "Faixa Indefinida")</f>
        <v>D</v>
      </c>
      <c r="AF3299" s="10">
        <f t="shared" si="2"/>
        <v>0</v>
      </c>
      <c r="AG3299" s="10">
        <f t="shared" si="3"/>
        <v>0</v>
      </c>
      <c r="AH3299" s="10">
        <f t="shared" si="4"/>
        <v>0</v>
      </c>
      <c r="AI3299" s="10">
        <f t="shared" si="5"/>
        <v>1</v>
      </c>
      <c r="AJ3299" s="9">
        <f>ROUNDUP(SUM(VLOOKUP(F3299,'Pontuação 3.0'!A$2:B$11,2,FALSE),VLOOKUP(E3299,'Pontuação 3.0'!C$2:D$11,2,FALSE),VLOOKUP(H3299,'Pontuação 3.0'!I$2:J$11,2,FALSE),VLOOKUP(J3299,'Pontuação 3.0'!G$2:H$11,2,FALSE),VLOOKUP(G3299,'Pontuação 3.0'!E$2:F$11,2,FALSE),VLOOKUP(K3299,'Pontuação 3.0'!K$2:L$11,2,FALSE),VLOOKUP(L3299,'Pontuação 3.0'!M$2:N$13,2,FALSE)),0)</f>
        <v>1992</v>
      </c>
      <c r="AK3299" s="9">
        <f t="shared" si="6"/>
        <v>199</v>
      </c>
      <c r="AL3299" s="9" t="str">
        <f t="array" ref="AL3299">IFERROR(INDEX('Pontuação 3.0'!G$13:G$191, MATCH(AK3299, 'Pontuação 3.0'!F$13:F$191, 0)), "Faixa Indefinida")</f>
        <v>C</v>
      </c>
      <c r="AM3299" s="9">
        <f t="shared" si="7"/>
        <v>0</v>
      </c>
      <c r="AN3299" s="9">
        <f t="shared" si="8"/>
        <v>0</v>
      </c>
      <c r="AO3299" s="9">
        <f t="shared" si="9"/>
        <v>1</v>
      </c>
      <c r="AP3299" s="9">
        <f t="shared" si="10"/>
        <v>0</v>
      </c>
      <c r="AQ3299" s="8"/>
    </row>
    <row r="3300" ht="15.75" customHeight="1">
      <c r="A3300" s="7">
        <v>45682.0</v>
      </c>
      <c r="B3300" s="8" t="s">
        <v>7427</v>
      </c>
      <c r="C3300" s="8" t="s">
        <v>7428</v>
      </c>
      <c r="D3300" s="11">
        <v>1.4997384811E10</v>
      </c>
      <c r="E3300" s="8" t="s">
        <v>11833</v>
      </c>
      <c r="F3300" s="8" t="s">
        <v>11842</v>
      </c>
      <c r="G3300" s="8" t="s">
        <v>11843</v>
      </c>
      <c r="H3300" s="8" t="s">
        <v>11844</v>
      </c>
      <c r="I3300" s="8" t="s">
        <v>11845</v>
      </c>
      <c r="J3300" s="8" t="s">
        <v>11846</v>
      </c>
      <c r="K3300" s="8" t="s">
        <v>11837</v>
      </c>
      <c r="L3300" s="8" t="s">
        <v>11851</v>
      </c>
      <c r="M3300" s="8" t="s">
        <v>11841</v>
      </c>
      <c r="N3300" s="12" t="s">
        <v>11</v>
      </c>
      <c r="O3300" s="12" t="s">
        <v>13</v>
      </c>
      <c r="P3300" s="12" t="s">
        <v>23</v>
      </c>
      <c r="Q3300" s="12" t="s">
        <v>15</v>
      </c>
      <c r="R3300" s="12" t="s">
        <v>20</v>
      </c>
      <c r="S3300" s="8"/>
      <c r="T3300" s="8"/>
      <c r="U3300" s="8"/>
      <c r="V3300" s="8"/>
      <c r="W3300" s="8"/>
      <c r="X3300" s="8"/>
      <c r="Y3300" s="8"/>
      <c r="Z3300" s="8"/>
      <c r="AA3300" s="8"/>
      <c r="AB3300" s="8"/>
      <c r="AC3300" s="9">
        <f>ROUNDUP(SUM(VLOOKUP(F3300,'Pontuação'!A$2:B$11,2,FALSE),VLOOKUP(E3300,'Pontuação'!C$2:D$11,2,FALSE),VLOOKUP(H3300,'Pontuação'!I$2:J$11,2,FALSE),VLOOKUP(J3300,'Pontuação'!G$2:H$11,2,FALSE),VLOOKUP(L3300,'Pontuação'!M$2:N$13,2,FALSE)),0)</f>
        <v>1595</v>
      </c>
      <c r="AD3300" s="10">
        <f t="shared" si="1"/>
        <v>160</v>
      </c>
      <c r="AE3300" s="10" t="str">
        <f t="array" ref="AE3300">IFERROR(INDEX('Pontuação'!G$13:G$101, MATCH(AD3300, 'Pontuação'!F$13:F$101, 0)), "Faixa Indefinida")</f>
        <v>C</v>
      </c>
      <c r="AF3300" s="10">
        <f t="shared" si="2"/>
        <v>0</v>
      </c>
      <c r="AG3300" s="10">
        <f t="shared" si="3"/>
        <v>0</v>
      </c>
      <c r="AH3300" s="10">
        <f t="shared" si="4"/>
        <v>1</v>
      </c>
      <c r="AI3300" s="10">
        <f t="shared" si="5"/>
        <v>0</v>
      </c>
      <c r="AJ3300" s="9">
        <f>ROUNDUP(SUM(VLOOKUP(F3300,'Pontuação 3.0'!A$2:B$11,2,FALSE),VLOOKUP(E3300,'Pontuação 3.0'!C$2:D$11,2,FALSE),VLOOKUP(H3300,'Pontuação 3.0'!I$2:J$11,2,FALSE),VLOOKUP(J3300,'Pontuação 3.0'!G$2:H$11,2,FALSE),VLOOKUP(G3300,'Pontuação 3.0'!E$2:F$11,2,FALSE),VLOOKUP(K3300,'Pontuação 3.0'!K$2:L$11,2,FALSE),VLOOKUP(L3300,'Pontuação 3.0'!M$2:N$13,2,FALSE)),0)</f>
        <v>2209</v>
      </c>
      <c r="AK3300" s="9">
        <f t="shared" si="6"/>
        <v>221</v>
      </c>
      <c r="AL3300" s="9" t="str">
        <f t="array" ref="AL3300">IFERROR(INDEX('Pontuação 3.0'!G$13:G$191, MATCH(AK3300, 'Pontuação 3.0'!F$13:F$191, 0)), "Faixa Indefinida")</f>
        <v>B</v>
      </c>
      <c r="AM3300" s="9">
        <f t="shared" si="7"/>
        <v>0</v>
      </c>
      <c r="AN3300" s="9">
        <f t="shared" si="8"/>
        <v>1</v>
      </c>
      <c r="AO3300" s="9">
        <f t="shared" si="9"/>
        <v>0</v>
      </c>
      <c r="AP3300" s="9">
        <f t="shared" si="10"/>
        <v>0</v>
      </c>
      <c r="AQ3300" s="8"/>
    </row>
    <row r="3301" ht="15.75" customHeight="1">
      <c r="A3301" s="7">
        <v>45682.0</v>
      </c>
      <c r="B3301" s="8" t="s">
        <v>7429</v>
      </c>
      <c r="C3301" s="8" t="s">
        <v>7430</v>
      </c>
      <c r="D3301" s="8" t="s">
        <v>7431</v>
      </c>
      <c r="E3301" s="8" t="s">
        <v>11833</v>
      </c>
      <c r="F3301" s="8" t="s">
        <v>11863</v>
      </c>
      <c r="G3301" s="8" t="s">
        <v>11835</v>
      </c>
      <c r="H3301" s="8" t="s">
        <v>11844</v>
      </c>
      <c r="I3301" s="8" t="s">
        <v>11837</v>
      </c>
      <c r="J3301" s="8" t="s">
        <v>11846</v>
      </c>
      <c r="K3301" s="8" t="s">
        <v>11837</v>
      </c>
      <c r="L3301" s="8" t="s">
        <v>11851</v>
      </c>
      <c r="M3301" s="8" t="s">
        <v>11849</v>
      </c>
      <c r="N3301" s="12" t="s">
        <v>11</v>
      </c>
      <c r="O3301" s="12" t="s">
        <v>13</v>
      </c>
      <c r="P3301" s="12" t="s">
        <v>123</v>
      </c>
      <c r="Q3301" s="12" t="s">
        <v>15</v>
      </c>
      <c r="R3301" s="12" t="s">
        <v>14</v>
      </c>
      <c r="S3301" s="8"/>
      <c r="T3301" s="8"/>
      <c r="U3301" s="8"/>
      <c r="V3301" s="8"/>
      <c r="W3301" s="8"/>
      <c r="X3301" s="8"/>
      <c r="Y3301" s="8"/>
      <c r="Z3301" s="8"/>
      <c r="AA3301" s="8"/>
      <c r="AB3301" s="8"/>
      <c r="AC3301" s="9">
        <f>ROUNDUP(SUM(VLOOKUP(F3301,'Pontuação'!A$2:B$11,2,FALSE),VLOOKUP(E3301,'Pontuação'!C$2:D$11,2,FALSE),VLOOKUP(H3301,'Pontuação'!I$2:J$11,2,FALSE),VLOOKUP(J3301,'Pontuação'!G$2:H$11,2,FALSE),VLOOKUP(L3301,'Pontuação'!M$2:N$13,2,FALSE)),0)</f>
        <v>1566</v>
      </c>
      <c r="AD3301" s="10">
        <f t="shared" si="1"/>
        <v>157</v>
      </c>
      <c r="AE3301" s="10" t="str">
        <f t="array" ref="AE3301">IFERROR(INDEX('Pontuação'!G$13:G$101, MATCH(AD3301, 'Pontuação'!F$13:F$101, 0)), "Faixa Indefinida")</f>
        <v>C</v>
      </c>
      <c r="AF3301" s="10">
        <f t="shared" si="2"/>
        <v>0</v>
      </c>
      <c r="AG3301" s="10">
        <f t="shared" si="3"/>
        <v>0</v>
      </c>
      <c r="AH3301" s="10">
        <f t="shared" si="4"/>
        <v>1</v>
      </c>
      <c r="AI3301" s="10">
        <f t="shared" si="5"/>
        <v>0</v>
      </c>
      <c r="AJ3301" s="9">
        <f>ROUNDUP(SUM(VLOOKUP(F3301,'Pontuação 3.0'!A$2:B$11,2,FALSE),VLOOKUP(E3301,'Pontuação 3.0'!C$2:D$11,2,FALSE),VLOOKUP(H3301,'Pontuação 3.0'!I$2:J$11,2,FALSE),VLOOKUP(J3301,'Pontuação 3.0'!G$2:H$11,2,FALSE),VLOOKUP(G3301,'Pontuação 3.0'!E$2:F$11,2,FALSE),VLOOKUP(K3301,'Pontuação 3.0'!K$2:L$11,2,FALSE),VLOOKUP(L3301,'Pontuação 3.0'!M$2:N$13,2,FALSE)),0)</f>
        <v>1847</v>
      </c>
      <c r="AK3301" s="9">
        <f t="shared" si="6"/>
        <v>185</v>
      </c>
      <c r="AL3301" s="9" t="str">
        <f t="array" ref="AL3301">IFERROR(INDEX('Pontuação 3.0'!G$13:G$191, MATCH(AK3301, 'Pontuação 3.0'!F$13:F$191, 0)), "Faixa Indefinida")</f>
        <v>D</v>
      </c>
      <c r="AM3301" s="9">
        <f t="shared" si="7"/>
        <v>0</v>
      </c>
      <c r="AN3301" s="9">
        <f t="shared" si="8"/>
        <v>0</v>
      </c>
      <c r="AO3301" s="9">
        <f t="shared" si="9"/>
        <v>0</v>
      </c>
      <c r="AP3301" s="9">
        <f t="shared" si="10"/>
        <v>1</v>
      </c>
      <c r="AQ3301" s="8"/>
    </row>
    <row r="3302" ht="15.75" customHeight="1">
      <c r="A3302" s="7">
        <v>45682.0</v>
      </c>
      <c r="B3302" s="8" t="s">
        <v>7437</v>
      </c>
      <c r="C3302" s="8" t="s">
        <v>7438</v>
      </c>
      <c r="D3302" s="11">
        <v>6.1993311968E10</v>
      </c>
      <c r="E3302" s="8" t="s">
        <v>11833</v>
      </c>
      <c r="F3302" s="8" t="s">
        <v>11842</v>
      </c>
      <c r="G3302" s="8" t="s">
        <v>11843</v>
      </c>
      <c r="H3302" s="8" t="s">
        <v>11844</v>
      </c>
      <c r="I3302" s="8" t="s">
        <v>11837</v>
      </c>
      <c r="J3302" s="8" t="s">
        <v>11846</v>
      </c>
      <c r="K3302" s="8" t="s">
        <v>11837</v>
      </c>
      <c r="L3302" s="8" t="s">
        <v>11851</v>
      </c>
      <c r="M3302" s="8" t="s">
        <v>11849</v>
      </c>
      <c r="N3302" s="12" t="s">
        <v>11</v>
      </c>
      <c r="O3302" s="12" t="s">
        <v>13</v>
      </c>
      <c r="P3302" s="12" t="s">
        <v>261</v>
      </c>
      <c r="Q3302" s="12" t="s">
        <v>24</v>
      </c>
      <c r="R3302" s="12" t="s">
        <v>20</v>
      </c>
      <c r="S3302" s="8"/>
      <c r="T3302" s="8"/>
      <c r="U3302" s="8"/>
      <c r="V3302" s="8"/>
      <c r="W3302" s="8"/>
      <c r="X3302" s="8"/>
      <c r="Y3302" s="8"/>
      <c r="Z3302" s="8"/>
      <c r="AA3302" s="8"/>
      <c r="AB3302" s="8"/>
      <c r="AC3302" s="9">
        <f>ROUNDUP(SUM(VLOOKUP(F3302,'Pontuação'!A$2:B$11,2,FALSE),VLOOKUP(E3302,'Pontuação'!C$2:D$11,2,FALSE),VLOOKUP(H3302,'Pontuação'!I$2:J$11,2,FALSE),VLOOKUP(J3302,'Pontuação'!G$2:H$11,2,FALSE),VLOOKUP(L3302,'Pontuação'!M$2:N$13,2,FALSE)),0)</f>
        <v>1595</v>
      </c>
      <c r="AD3302" s="10">
        <f t="shared" si="1"/>
        <v>160</v>
      </c>
      <c r="AE3302" s="10" t="str">
        <f t="array" ref="AE3302">IFERROR(INDEX('Pontuação'!G$13:G$101, MATCH(AD3302, 'Pontuação'!F$13:F$101, 0)), "Faixa Indefinida")</f>
        <v>C</v>
      </c>
      <c r="AF3302" s="10">
        <f t="shared" si="2"/>
        <v>0</v>
      </c>
      <c r="AG3302" s="10">
        <f t="shared" si="3"/>
        <v>0</v>
      </c>
      <c r="AH3302" s="10">
        <f t="shared" si="4"/>
        <v>1</v>
      </c>
      <c r="AI3302" s="10">
        <f t="shared" si="5"/>
        <v>0</v>
      </c>
      <c r="AJ3302" s="9">
        <f>ROUNDUP(SUM(VLOOKUP(F3302,'Pontuação 3.0'!A$2:B$11,2,FALSE),VLOOKUP(E3302,'Pontuação 3.0'!C$2:D$11,2,FALSE),VLOOKUP(H3302,'Pontuação 3.0'!I$2:J$11,2,FALSE),VLOOKUP(J3302,'Pontuação 3.0'!G$2:H$11,2,FALSE),VLOOKUP(G3302,'Pontuação 3.0'!E$2:F$11,2,FALSE),VLOOKUP(K3302,'Pontuação 3.0'!K$2:L$11,2,FALSE),VLOOKUP(L3302,'Pontuação 3.0'!M$2:N$13,2,FALSE)),0)</f>
        <v>2209</v>
      </c>
      <c r="AK3302" s="9">
        <f t="shared" si="6"/>
        <v>221</v>
      </c>
      <c r="AL3302" s="9" t="str">
        <f t="array" ref="AL3302">IFERROR(INDEX('Pontuação 3.0'!G$13:G$191, MATCH(AK3302, 'Pontuação 3.0'!F$13:F$191, 0)), "Faixa Indefinida")</f>
        <v>B</v>
      </c>
      <c r="AM3302" s="9">
        <f t="shared" si="7"/>
        <v>0</v>
      </c>
      <c r="AN3302" s="9">
        <f t="shared" si="8"/>
        <v>1</v>
      </c>
      <c r="AO3302" s="9">
        <f t="shared" si="9"/>
        <v>0</v>
      </c>
      <c r="AP3302" s="9">
        <f t="shared" si="10"/>
        <v>0</v>
      </c>
      <c r="AQ3302" s="8"/>
    </row>
    <row r="3303" ht="15.75" customHeight="1">
      <c r="A3303" s="7">
        <v>45682.0</v>
      </c>
      <c r="B3303" s="8" t="s">
        <v>6241</v>
      </c>
      <c r="C3303" s="8" t="s">
        <v>7439</v>
      </c>
      <c r="D3303" s="11">
        <v>6.1991671249E10</v>
      </c>
      <c r="E3303" s="8" t="s">
        <v>11868</v>
      </c>
      <c r="F3303" s="8" t="s">
        <v>11842</v>
      </c>
      <c r="G3303" s="8" t="s">
        <v>11867</v>
      </c>
      <c r="H3303" s="8" t="s">
        <v>11856</v>
      </c>
      <c r="I3303" s="8" t="s">
        <v>11837</v>
      </c>
      <c r="J3303" s="8" t="s">
        <v>11846</v>
      </c>
      <c r="K3303" s="8" t="s">
        <v>11837</v>
      </c>
      <c r="L3303" s="8" t="s">
        <v>11851</v>
      </c>
      <c r="M3303" s="8" t="s">
        <v>11859</v>
      </c>
      <c r="N3303" s="12" t="s">
        <v>11</v>
      </c>
      <c r="O3303" s="12" t="s">
        <v>13</v>
      </c>
      <c r="P3303" s="12" t="s">
        <v>27</v>
      </c>
      <c r="Q3303" s="12" t="s">
        <v>15</v>
      </c>
      <c r="R3303" s="12" t="s">
        <v>20</v>
      </c>
      <c r="S3303" s="8"/>
      <c r="T3303" s="8"/>
      <c r="U3303" s="8"/>
      <c r="V3303" s="8"/>
      <c r="W3303" s="8"/>
      <c r="X3303" s="8"/>
      <c r="Y3303" s="8"/>
      <c r="Z3303" s="8"/>
      <c r="AA3303" s="8"/>
      <c r="AB3303" s="8"/>
      <c r="AC3303" s="9">
        <f>ROUNDUP(SUM(VLOOKUP(F3303,'Pontuação'!A$2:B$11,2,FALSE),VLOOKUP(E3303,'Pontuação'!C$2:D$11,2,FALSE),VLOOKUP(H3303,'Pontuação'!I$2:J$11,2,FALSE),VLOOKUP(J3303,'Pontuação'!G$2:H$11,2,FALSE),VLOOKUP(L3303,'Pontuação'!M$2:N$13,2,FALSE)),0)</f>
        <v>1443</v>
      </c>
      <c r="AD3303" s="10">
        <f t="shared" si="1"/>
        <v>144</v>
      </c>
      <c r="AE3303" s="10" t="str">
        <f t="array" ref="AE3303">IFERROR(INDEX('Pontuação'!G$13:G$101, MATCH(AD3303, 'Pontuação'!F$13:F$101, 0)), "Faixa Indefinida")</f>
        <v>D</v>
      </c>
      <c r="AF3303" s="10">
        <f t="shared" si="2"/>
        <v>0</v>
      </c>
      <c r="AG3303" s="10">
        <f t="shared" si="3"/>
        <v>0</v>
      </c>
      <c r="AH3303" s="10">
        <f t="shared" si="4"/>
        <v>0</v>
      </c>
      <c r="AI3303" s="10">
        <f t="shared" si="5"/>
        <v>1</v>
      </c>
      <c r="AJ3303" s="9">
        <f>ROUNDUP(SUM(VLOOKUP(F3303,'Pontuação 3.0'!A$2:B$11,2,FALSE),VLOOKUP(E3303,'Pontuação 3.0'!C$2:D$11,2,FALSE),VLOOKUP(H3303,'Pontuação 3.0'!I$2:J$11,2,FALSE),VLOOKUP(J3303,'Pontuação 3.0'!G$2:H$11,2,FALSE),VLOOKUP(G3303,'Pontuação 3.0'!E$2:F$11,2,FALSE),VLOOKUP(K3303,'Pontuação 3.0'!K$2:L$11,2,FALSE),VLOOKUP(L3303,'Pontuação 3.0'!M$2:N$13,2,FALSE)),0)</f>
        <v>1794</v>
      </c>
      <c r="AK3303" s="9">
        <f t="shared" si="6"/>
        <v>179</v>
      </c>
      <c r="AL3303" s="9" t="str">
        <f t="array" ref="AL3303">IFERROR(INDEX('Pontuação 3.0'!G$13:G$191, MATCH(AK3303, 'Pontuação 3.0'!F$13:F$191, 0)), "Faixa Indefinida")</f>
        <v>D</v>
      </c>
      <c r="AM3303" s="9">
        <f t="shared" si="7"/>
        <v>0</v>
      </c>
      <c r="AN3303" s="9">
        <f t="shared" si="8"/>
        <v>0</v>
      </c>
      <c r="AO3303" s="9">
        <f t="shared" si="9"/>
        <v>0</v>
      </c>
      <c r="AP3303" s="9">
        <f t="shared" si="10"/>
        <v>1</v>
      </c>
      <c r="AQ3303" s="8"/>
    </row>
    <row r="3304" ht="15.75" customHeight="1">
      <c r="A3304" s="7">
        <v>45682.0</v>
      </c>
      <c r="B3304" s="8" t="s">
        <v>7445</v>
      </c>
      <c r="C3304" s="8" t="s">
        <v>7446</v>
      </c>
      <c r="D3304" s="11">
        <v>2.2988245917E10</v>
      </c>
      <c r="E3304" s="8" t="s">
        <v>11833</v>
      </c>
      <c r="F3304" s="8" t="s">
        <v>11854</v>
      </c>
      <c r="G3304" s="8" t="s">
        <v>11843</v>
      </c>
      <c r="H3304" s="8" t="s">
        <v>11850</v>
      </c>
      <c r="I3304" s="8" t="s">
        <v>11845</v>
      </c>
      <c r="J3304" s="8" t="s">
        <v>11852</v>
      </c>
      <c r="K3304" s="8" t="s">
        <v>11839</v>
      </c>
      <c r="L3304" s="8" t="s">
        <v>11847</v>
      </c>
      <c r="M3304" s="8" t="s">
        <v>11849</v>
      </c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8"/>
      <c r="Y3304" s="8"/>
      <c r="Z3304" s="8"/>
      <c r="AA3304" s="8"/>
      <c r="AB3304" s="8"/>
      <c r="AC3304" s="9">
        <f>ROUNDUP(SUM(VLOOKUP(F3304,'Pontuação'!A$2:B$11,2,FALSE),VLOOKUP(E3304,'Pontuação'!C$2:D$11,2,FALSE),VLOOKUP(H3304,'Pontuação'!I$2:J$11,2,FALSE),VLOOKUP(J3304,'Pontuação'!G$2:H$11,2,FALSE),VLOOKUP(L3304,'Pontuação'!M$2:N$13,2,FALSE)),0)</f>
        <v>1795</v>
      </c>
      <c r="AD3304" s="10">
        <f t="shared" si="1"/>
        <v>180</v>
      </c>
      <c r="AE3304" s="10" t="str">
        <f t="array" ref="AE3304">IFERROR(INDEX('Pontuação'!G$13:G$101, MATCH(AD3304, 'Pontuação'!F$13:F$101, 0)), "Faixa Indefinida")</f>
        <v>B</v>
      </c>
      <c r="AF3304" s="10">
        <f t="shared" si="2"/>
        <v>0</v>
      </c>
      <c r="AG3304" s="10">
        <f t="shared" si="3"/>
        <v>1</v>
      </c>
      <c r="AH3304" s="10">
        <f t="shared" si="4"/>
        <v>0</v>
      </c>
      <c r="AI3304" s="10">
        <f t="shared" si="5"/>
        <v>0</v>
      </c>
      <c r="AJ3304" s="9">
        <f>ROUNDUP(SUM(VLOOKUP(F3304,'Pontuação 3.0'!A$2:B$11,2,FALSE),VLOOKUP(E3304,'Pontuação 3.0'!C$2:D$11,2,FALSE),VLOOKUP(H3304,'Pontuação 3.0'!I$2:J$11,2,FALSE),VLOOKUP(J3304,'Pontuação 3.0'!G$2:H$11,2,FALSE),VLOOKUP(G3304,'Pontuação 3.0'!E$2:F$11,2,FALSE),VLOOKUP(K3304,'Pontuação 3.0'!K$2:L$11,2,FALSE),VLOOKUP(L3304,'Pontuação 3.0'!M$2:N$13,2,FALSE)),0)</f>
        <v>2606</v>
      </c>
      <c r="AK3304" s="9">
        <f t="shared" si="6"/>
        <v>261</v>
      </c>
      <c r="AL3304" s="9" t="str">
        <f t="array" ref="AL3304">IFERROR(INDEX('Pontuação 3.0'!G$13:G$191, MATCH(AK3304, 'Pontuação 3.0'!F$13:F$191, 0)), "Faixa Indefinida")</f>
        <v>A</v>
      </c>
      <c r="AM3304" s="9">
        <f t="shared" si="7"/>
        <v>1</v>
      </c>
      <c r="AN3304" s="9">
        <f t="shared" si="8"/>
        <v>0</v>
      </c>
      <c r="AO3304" s="9">
        <f t="shared" si="9"/>
        <v>0</v>
      </c>
      <c r="AP3304" s="9">
        <f t="shared" si="10"/>
        <v>0</v>
      </c>
      <c r="AQ3304" s="8"/>
    </row>
    <row r="3305" ht="15.75" customHeight="1">
      <c r="A3305" s="7">
        <v>45682.0</v>
      </c>
      <c r="B3305" s="8" t="s">
        <v>7443</v>
      </c>
      <c r="C3305" s="8" t="s">
        <v>7444</v>
      </c>
      <c r="D3305" s="11">
        <v>6.3999941122E10</v>
      </c>
      <c r="E3305" s="8" t="s">
        <v>11833</v>
      </c>
      <c r="F3305" s="8" t="s">
        <v>11834</v>
      </c>
      <c r="G3305" s="8" t="s">
        <v>11843</v>
      </c>
      <c r="H3305" s="8" t="s">
        <v>11850</v>
      </c>
      <c r="I3305" s="8" t="s">
        <v>11837</v>
      </c>
      <c r="J3305" s="8" t="s">
        <v>11846</v>
      </c>
      <c r="K3305" s="8" t="s">
        <v>11837</v>
      </c>
      <c r="L3305" s="8" t="s">
        <v>11857</v>
      </c>
      <c r="M3305" s="8" t="s">
        <v>11848</v>
      </c>
      <c r="N3305" s="12" t="s">
        <v>11</v>
      </c>
      <c r="O3305" s="12" t="s">
        <v>13</v>
      </c>
      <c r="P3305" s="12" t="s">
        <v>23</v>
      </c>
      <c r="Q3305" s="12" t="s">
        <v>15</v>
      </c>
      <c r="R3305" s="12" t="s">
        <v>20</v>
      </c>
      <c r="S3305" s="8"/>
      <c r="T3305" s="8"/>
      <c r="U3305" s="8"/>
      <c r="V3305" s="8"/>
      <c r="W3305" s="8"/>
      <c r="X3305" s="8"/>
      <c r="Y3305" s="8"/>
      <c r="Z3305" s="8"/>
      <c r="AA3305" s="8"/>
      <c r="AB3305" s="8"/>
      <c r="AC3305" s="9">
        <f>ROUNDUP(SUM(VLOOKUP(F3305,'Pontuação'!A$2:B$11,2,FALSE),VLOOKUP(E3305,'Pontuação'!C$2:D$11,2,FALSE),VLOOKUP(H3305,'Pontuação'!I$2:J$11,2,FALSE),VLOOKUP(J3305,'Pontuação'!G$2:H$11,2,FALSE),VLOOKUP(L3305,'Pontuação'!M$2:N$13,2,FALSE)),0)</f>
        <v>1504</v>
      </c>
      <c r="AD3305" s="10">
        <f t="shared" si="1"/>
        <v>150</v>
      </c>
      <c r="AE3305" s="10" t="str">
        <f t="array" ref="AE3305">IFERROR(INDEX('Pontuação'!G$13:G$101, MATCH(AD3305, 'Pontuação'!F$13:F$101, 0)), "Faixa Indefinida")</f>
        <v>C</v>
      </c>
      <c r="AF3305" s="10">
        <f t="shared" si="2"/>
        <v>0</v>
      </c>
      <c r="AG3305" s="10">
        <f t="shared" si="3"/>
        <v>0</v>
      </c>
      <c r="AH3305" s="10">
        <f t="shared" si="4"/>
        <v>1</v>
      </c>
      <c r="AI3305" s="10">
        <f t="shared" si="5"/>
        <v>0</v>
      </c>
      <c r="AJ3305" s="9">
        <f>ROUNDUP(SUM(VLOOKUP(F3305,'Pontuação 3.0'!A$2:B$11,2,FALSE),VLOOKUP(E3305,'Pontuação 3.0'!C$2:D$11,2,FALSE),VLOOKUP(H3305,'Pontuação 3.0'!I$2:J$11,2,FALSE),VLOOKUP(J3305,'Pontuação 3.0'!G$2:H$11,2,FALSE),VLOOKUP(G3305,'Pontuação 3.0'!E$2:F$11,2,FALSE),VLOOKUP(K3305,'Pontuação 3.0'!K$2:L$11,2,FALSE),VLOOKUP(L3305,'Pontuação 3.0'!M$2:N$13,2,FALSE)),0)</f>
        <v>1959</v>
      </c>
      <c r="AK3305" s="9">
        <f t="shared" si="6"/>
        <v>196</v>
      </c>
      <c r="AL3305" s="9" t="str">
        <f t="array" ref="AL3305">IFERROR(INDEX('Pontuação 3.0'!G$13:G$191, MATCH(AK3305, 'Pontuação 3.0'!F$13:F$191, 0)), "Faixa Indefinida")</f>
        <v>C</v>
      </c>
      <c r="AM3305" s="9">
        <f t="shared" si="7"/>
        <v>0</v>
      </c>
      <c r="AN3305" s="9">
        <f t="shared" si="8"/>
        <v>0</v>
      </c>
      <c r="AO3305" s="9">
        <f t="shared" si="9"/>
        <v>1</v>
      </c>
      <c r="AP3305" s="9">
        <f t="shared" si="10"/>
        <v>0</v>
      </c>
      <c r="AQ3305" s="8"/>
    </row>
    <row r="3306" ht="15.75" customHeight="1">
      <c r="A3306" s="7">
        <v>45682.0</v>
      </c>
      <c r="B3306" s="8" t="s">
        <v>7447</v>
      </c>
      <c r="C3306" s="8" t="s">
        <v>7448</v>
      </c>
      <c r="D3306" s="11">
        <v>8.6988830565E10</v>
      </c>
      <c r="E3306" s="8" t="s">
        <v>11833</v>
      </c>
      <c r="F3306" s="8" t="s">
        <v>11834</v>
      </c>
      <c r="G3306" s="8" t="s">
        <v>11835</v>
      </c>
      <c r="H3306" s="8" t="s">
        <v>11865</v>
      </c>
      <c r="I3306" s="8" t="s">
        <v>11837</v>
      </c>
      <c r="J3306" s="8" t="s">
        <v>11846</v>
      </c>
      <c r="K3306" s="8" t="s">
        <v>11837</v>
      </c>
      <c r="L3306" s="8" t="s">
        <v>11851</v>
      </c>
      <c r="M3306" s="8" t="s">
        <v>11841</v>
      </c>
      <c r="N3306" s="12" t="s">
        <v>11</v>
      </c>
      <c r="O3306" s="12" t="s">
        <v>13</v>
      </c>
      <c r="P3306" s="12" t="s">
        <v>27</v>
      </c>
      <c r="Q3306" s="12" t="s">
        <v>15</v>
      </c>
      <c r="R3306" s="12" t="s">
        <v>14</v>
      </c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9">
        <f>ROUNDUP(SUM(VLOOKUP(F3306,'Pontuação'!A$2:B$11,2,FALSE),VLOOKUP(E3306,'Pontuação'!C$2:D$11,2,FALSE),VLOOKUP(H3306,'Pontuação'!I$2:J$11,2,FALSE),VLOOKUP(J3306,'Pontuação'!G$2:H$11,2,FALSE),VLOOKUP(L3306,'Pontuação'!M$2:N$13,2,FALSE)),0)</f>
        <v>1567</v>
      </c>
      <c r="AD3306" s="10">
        <f t="shared" si="1"/>
        <v>157</v>
      </c>
      <c r="AE3306" s="10" t="str">
        <f t="array" ref="AE3306">IFERROR(INDEX('Pontuação'!G$13:G$101, MATCH(AD3306, 'Pontuação'!F$13:F$101, 0)), "Faixa Indefinida")</f>
        <v>C</v>
      </c>
      <c r="AF3306" s="10">
        <f t="shared" si="2"/>
        <v>0</v>
      </c>
      <c r="AG3306" s="10">
        <f t="shared" si="3"/>
        <v>0</v>
      </c>
      <c r="AH3306" s="10">
        <f t="shared" si="4"/>
        <v>1</v>
      </c>
      <c r="AI3306" s="10">
        <f t="shared" si="5"/>
        <v>0</v>
      </c>
      <c r="AJ3306" s="9">
        <f>ROUNDUP(SUM(VLOOKUP(F3306,'Pontuação 3.0'!A$2:B$11,2,FALSE),VLOOKUP(E3306,'Pontuação 3.0'!C$2:D$11,2,FALSE),VLOOKUP(H3306,'Pontuação 3.0'!I$2:J$11,2,FALSE),VLOOKUP(J3306,'Pontuação 3.0'!G$2:H$11,2,FALSE),VLOOKUP(G3306,'Pontuação 3.0'!E$2:F$11,2,FALSE),VLOOKUP(K3306,'Pontuação 3.0'!K$2:L$11,2,FALSE),VLOOKUP(L3306,'Pontuação 3.0'!M$2:N$13,2,FALSE)),0)</f>
        <v>1785</v>
      </c>
      <c r="AK3306" s="9">
        <f t="shared" si="6"/>
        <v>179</v>
      </c>
      <c r="AL3306" s="9" t="str">
        <f t="array" ref="AL3306">IFERROR(INDEX('Pontuação 3.0'!G$13:G$191, MATCH(AK3306, 'Pontuação 3.0'!F$13:F$191, 0)), "Faixa Indefinida")</f>
        <v>D</v>
      </c>
      <c r="AM3306" s="9">
        <f t="shared" si="7"/>
        <v>0</v>
      </c>
      <c r="AN3306" s="9">
        <f t="shared" si="8"/>
        <v>0</v>
      </c>
      <c r="AO3306" s="9">
        <f t="shared" si="9"/>
        <v>0</v>
      </c>
      <c r="AP3306" s="9">
        <f t="shared" si="10"/>
        <v>1</v>
      </c>
      <c r="AQ3306" s="8"/>
    </row>
    <row r="3307" ht="15.75" customHeight="1">
      <c r="A3307" s="7">
        <v>45682.0</v>
      </c>
      <c r="B3307" s="8" t="s">
        <v>7449</v>
      </c>
      <c r="C3307" s="8" t="s">
        <v>7450</v>
      </c>
      <c r="D3307" s="11">
        <v>9.3991011626E10</v>
      </c>
      <c r="E3307" s="8" t="s">
        <v>11833</v>
      </c>
      <c r="F3307" s="8" t="s">
        <v>11834</v>
      </c>
      <c r="G3307" s="8" t="s">
        <v>11835</v>
      </c>
      <c r="H3307" s="8" t="s">
        <v>11850</v>
      </c>
      <c r="I3307" s="8" t="s">
        <v>11845</v>
      </c>
      <c r="J3307" s="8" t="s">
        <v>11846</v>
      </c>
      <c r="K3307" s="8" t="s">
        <v>11837</v>
      </c>
      <c r="L3307" s="8" t="s">
        <v>11847</v>
      </c>
      <c r="M3307" s="8" t="s">
        <v>11848</v>
      </c>
      <c r="N3307" s="12" t="s">
        <v>11</v>
      </c>
      <c r="O3307" s="12" t="s">
        <v>13</v>
      </c>
      <c r="P3307" s="12" t="s">
        <v>112</v>
      </c>
      <c r="Q3307" s="12" t="s">
        <v>160</v>
      </c>
      <c r="R3307" s="12" t="s">
        <v>20</v>
      </c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9">
        <f>ROUNDUP(SUM(VLOOKUP(F3307,'Pontuação'!A$2:B$11,2,FALSE),VLOOKUP(E3307,'Pontuação'!C$2:D$11,2,FALSE),VLOOKUP(H3307,'Pontuação'!I$2:J$11,2,FALSE),VLOOKUP(J3307,'Pontuação'!G$2:H$11,2,FALSE),VLOOKUP(L3307,'Pontuação'!M$2:N$13,2,FALSE)),0)</f>
        <v>1673</v>
      </c>
      <c r="AD3307" s="10">
        <f t="shared" si="1"/>
        <v>167</v>
      </c>
      <c r="AE3307" s="10" t="str">
        <f t="array" ref="AE3307">IFERROR(INDEX('Pontuação'!G$13:G$101, MATCH(AD3307, 'Pontuação'!F$13:F$101, 0)), "Faixa Indefinida")</f>
        <v>B</v>
      </c>
      <c r="AF3307" s="10">
        <f t="shared" si="2"/>
        <v>0</v>
      </c>
      <c r="AG3307" s="10">
        <f t="shared" si="3"/>
        <v>1</v>
      </c>
      <c r="AH3307" s="10">
        <f t="shared" si="4"/>
        <v>0</v>
      </c>
      <c r="AI3307" s="10">
        <f t="shared" si="5"/>
        <v>0</v>
      </c>
      <c r="AJ3307" s="9">
        <f>ROUNDUP(SUM(VLOOKUP(F3307,'Pontuação 3.0'!A$2:B$11,2,FALSE),VLOOKUP(E3307,'Pontuação 3.0'!C$2:D$11,2,FALSE),VLOOKUP(H3307,'Pontuação 3.0'!I$2:J$11,2,FALSE),VLOOKUP(J3307,'Pontuação 3.0'!G$2:H$11,2,FALSE),VLOOKUP(G3307,'Pontuação 3.0'!E$2:F$11,2,FALSE),VLOOKUP(K3307,'Pontuação 3.0'!K$2:L$11,2,FALSE),VLOOKUP(L3307,'Pontuação 3.0'!M$2:N$13,2,FALSE)),0)</f>
        <v>1935</v>
      </c>
      <c r="AK3307" s="9">
        <f t="shared" si="6"/>
        <v>194</v>
      </c>
      <c r="AL3307" s="9" t="str">
        <f t="array" ref="AL3307">IFERROR(INDEX('Pontuação 3.0'!G$13:G$191, MATCH(AK3307, 'Pontuação 3.0'!F$13:F$191, 0)), "Faixa Indefinida")</f>
        <v>C</v>
      </c>
      <c r="AM3307" s="9">
        <f t="shared" si="7"/>
        <v>0</v>
      </c>
      <c r="AN3307" s="9">
        <f t="shared" si="8"/>
        <v>0</v>
      </c>
      <c r="AO3307" s="9">
        <f t="shared" si="9"/>
        <v>1</v>
      </c>
      <c r="AP3307" s="9">
        <f t="shared" si="10"/>
        <v>0</v>
      </c>
      <c r="AQ3307" s="8"/>
    </row>
    <row r="3308" ht="15.75" customHeight="1">
      <c r="A3308" s="7">
        <v>45682.0</v>
      </c>
      <c r="B3308" s="8" t="s">
        <v>7453</v>
      </c>
      <c r="C3308" s="8" t="s">
        <v>7454</v>
      </c>
      <c r="D3308" s="11">
        <v>1.298268319E10</v>
      </c>
      <c r="E3308" s="8" t="s">
        <v>11833</v>
      </c>
      <c r="F3308" s="8" t="s">
        <v>11854</v>
      </c>
      <c r="G3308" s="8" t="s">
        <v>11843</v>
      </c>
      <c r="H3308" s="8" t="s">
        <v>11850</v>
      </c>
      <c r="I3308" s="8" t="s">
        <v>11837</v>
      </c>
      <c r="J3308" s="8" t="s">
        <v>11852</v>
      </c>
      <c r="K3308" s="8" t="s">
        <v>11837</v>
      </c>
      <c r="L3308" s="8" t="s">
        <v>11851</v>
      </c>
      <c r="M3308" s="8" t="s">
        <v>11853</v>
      </c>
      <c r="N3308" s="12" t="s">
        <v>11</v>
      </c>
      <c r="O3308" s="12" t="s">
        <v>13</v>
      </c>
      <c r="P3308" s="12" t="s">
        <v>99</v>
      </c>
      <c r="Q3308" s="12" t="s">
        <v>15</v>
      </c>
      <c r="R3308" s="12" t="s">
        <v>20</v>
      </c>
      <c r="S3308" s="8"/>
      <c r="T3308" s="8"/>
      <c r="U3308" s="8"/>
      <c r="V3308" s="8"/>
      <c r="W3308" s="8"/>
      <c r="X3308" s="8"/>
      <c r="Y3308" s="8"/>
      <c r="Z3308" s="8"/>
      <c r="AA3308" s="8"/>
      <c r="AB3308" s="8"/>
      <c r="AC3308" s="9">
        <f>ROUNDUP(SUM(VLOOKUP(F3308,'Pontuação'!A$2:B$11,2,FALSE),VLOOKUP(E3308,'Pontuação'!C$2:D$11,2,FALSE),VLOOKUP(H3308,'Pontuação'!I$2:J$11,2,FALSE),VLOOKUP(J3308,'Pontuação'!G$2:H$11,2,FALSE),VLOOKUP(L3308,'Pontuação'!M$2:N$13,2,FALSE)),0)</f>
        <v>1663</v>
      </c>
      <c r="AD3308" s="10">
        <f t="shared" si="1"/>
        <v>166</v>
      </c>
      <c r="AE3308" s="10" t="str">
        <f t="array" ref="AE3308">IFERROR(INDEX('Pontuação'!G$13:G$101, MATCH(AD3308, 'Pontuação'!F$13:F$101, 0)), "Faixa Indefinida")</f>
        <v>B</v>
      </c>
      <c r="AF3308" s="10">
        <f t="shared" si="2"/>
        <v>0</v>
      </c>
      <c r="AG3308" s="10">
        <f t="shared" si="3"/>
        <v>1</v>
      </c>
      <c r="AH3308" s="10">
        <f t="shared" si="4"/>
        <v>0</v>
      </c>
      <c r="AI3308" s="10">
        <f t="shared" si="5"/>
        <v>0</v>
      </c>
      <c r="AJ3308" s="9">
        <f>ROUNDUP(SUM(VLOOKUP(F3308,'Pontuação 3.0'!A$2:B$11,2,FALSE),VLOOKUP(E3308,'Pontuação 3.0'!C$2:D$11,2,FALSE),VLOOKUP(H3308,'Pontuação 3.0'!I$2:J$11,2,FALSE),VLOOKUP(J3308,'Pontuação 3.0'!G$2:H$11,2,FALSE),VLOOKUP(G3308,'Pontuação 3.0'!E$2:F$11,2,FALSE),VLOOKUP(K3308,'Pontuação 3.0'!K$2:L$11,2,FALSE),VLOOKUP(L3308,'Pontuação 3.0'!M$2:N$13,2,FALSE)),0)</f>
        <v>2259</v>
      </c>
      <c r="AK3308" s="9">
        <f t="shared" si="6"/>
        <v>226</v>
      </c>
      <c r="AL3308" s="9" t="str">
        <f t="array" ref="AL3308">IFERROR(INDEX('Pontuação 3.0'!G$13:G$191, MATCH(AK3308, 'Pontuação 3.0'!F$13:F$191, 0)), "Faixa Indefinida")</f>
        <v>B</v>
      </c>
      <c r="AM3308" s="9">
        <f t="shared" si="7"/>
        <v>0</v>
      </c>
      <c r="AN3308" s="9">
        <f t="shared" si="8"/>
        <v>1</v>
      </c>
      <c r="AO3308" s="9">
        <f t="shared" si="9"/>
        <v>0</v>
      </c>
      <c r="AP3308" s="9">
        <f t="shared" si="10"/>
        <v>0</v>
      </c>
      <c r="AQ3308" s="8"/>
    </row>
    <row r="3309" ht="15.75" customHeight="1">
      <c r="A3309" s="7">
        <v>45682.0</v>
      </c>
      <c r="B3309" s="8" t="s">
        <v>7455</v>
      </c>
      <c r="C3309" s="8" t="s">
        <v>7456</v>
      </c>
      <c r="D3309" s="11">
        <v>1.299782711E10</v>
      </c>
      <c r="E3309" s="8" t="s">
        <v>11833</v>
      </c>
      <c r="F3309" s="8" t="s">
        <v>11842</v>
      </c>
      <c r="G3309" s="8" t="s">
        <v>11843</v>
      </c>
      <c r="H3309" s="8" t="s">
        <v>11844</v>
      </c>
      <c r="I3309" s="8" t="s">
        <v>11837</v>
      </c>
      <c r="J3309" s="8" t="s">
        <v>11846</v>
      </c>
      <c r="K3309" s="8" t="s">
        <v>11839</v>
      </c>
      <c r="L3309" s="8" t="s">
        <v>11870</v>
      </c>
      <c r="M3309" s="8" t="s">
        <v>11853</v>
      </c>
      <c r="N3309" s="12" t="s">
        <v>11</v>
      </c>
      <c r="O3309" s="12" t="s">
        <v>13</v>
      </c>
      <c r="P3309" s="12" t="s">
        <v>23</v>
      </c>
      <c r="Q3309" s="12" t="s">
        <v>24</v>
      </c>
      <c r="R3309" s="12" t="s">
        <v>14</v>
      </c>
      <c r="S3309" s="8"/>
      <c r="T3309" s="8"/>
      <c r="U3309" s="8"/>
      <c r="V3309" s="8"/>
      <c r="W3309" s="8"/>
      <c r="X3309" s="8"/>
      <c r="Y3309" s="8"/>
      <c r="Z3309" s="8"/>
      <c r="AA3309" s="8"/>
      <c r="AB3309" s="8"/>
      <c r="AC3309" s="9">
        <f>ROUNDUP(SUM(VLOOKUP(F3309,'Pontuação'!A$2:B$11,2,FALSE),VLOOKUP(E3309,'Pontuação'!C$2:D$11,2,FALSE),VLOOKUP(H3309,'Pontuação'!I$2:J$11,2,FALSE),VLOOKUP(J3309,'Pontuação'!G$2:H$11,2,FALSE),VLOOKUP(L3309,'Pontuação'!M$2:N$13,2,FALSE)),0)</f>
        <v>1665</v>
      </c>
      <c r="AD3309" s="10">
        <f t="shared" si="1"/>
        <v>167</v>
      </c>
      <c r="AE3309" s="10" t="str">
        <f t="array" ref="AE3309">IFERROR(INDEX('Pontuação'!G$13:G$101, MATCH(AD3309, 'Pontuação'!F$13:F$101, 0)), "Faixa Indefinida")</f>
        <v>B</v>
      </c>
      <c r="AF3309" s="10">
        <f t="shared" si="2"/>
        <v>0</v>
      </c>
      <c r="AG3309" s="10">
        <f t="shared" si="3"/>
        <v>1</v>
      </c>
      <c r="AH3309" s="10">
        <f t="shared" si="4"/>
        <v>0</v>
      </c>
      <c r="AI3309" s="10">
        <f t="shared" si="5"/>
        <v>0</v>
      </c>
      <c r="AJ3309" s="9">
        <f>ROUNDUP(SUM(VLOOKUP(F3309,'Pontuação 3.0'!A$2:B$11,2,FALSE),VLOOKUP(E3309,'Pontuação 3.0'!C$2:D$11,2,FALSE),VLOOKUP(H3309,'Pontuação 3.0'!I$2:J$11,2,FALSE),VLOOKUP(J3309,'Pontuação 3.0'!G$2:H$11,2,FALSE),VLOOKUP(G3309,'Pontuação 3.0'!E$2:F$11,2,FALSE),VLOOKUP(K3309,'Pontuação 3.0'!K$2:L$11,2,FALSE),VLOOKUP(L3309,'Pontuação 3.0'!M$2:N$13,2,FALSE)),0)</f>
        <v>2664</v>
      </c>
      <c r="AK3309" s="9">
        <f t="shared" si="6"/>
        <v>266</v>
      </c>
      <c r="AL3309" s="9" t="str">
        <f t="array" ref="AL3309">IFERROR(INDEX('Pontuação 3.0'!G$13:G$191, MATCH(AK3309, 'Pontuação 3.0'!F$13:F$191, 0)), "Faixa Indefinida")</f>
        <v>A</v>
      </c>
      <c r="AM3309" s="9">
        <f t="shared" si="7"/>
        <v>1</v>
      </c>
      <c r="AN3309" s="9">
        <f t="shared" si="8"/>
        <v>0</v>
      </c>
      <c r="AO3309" s="9">
        <f t="shared" si="9"/>
        <v>0</v>
      </c>
      <c r="AP3309" s="9">
        <f t="shared" si="10"/>
        <v>0</v>
      </c>
      <c r="AQ3309" s="8"/>
    </row>
    <row r="3310" ht="15.75" customHeight="1">
      <c r="A3310" s="7">
        <v>45682.0</v>
      </c>
      <c r="B3310" s="8" t="s">
        <v>2153</v>
      </c>
      <c r="C3310" s="8" t="s">
        <v>7457</v>
      </c>
      <c r="D3310" s="11">
        <v>6.5996226936E10</v>
      </c>
      <c r="E3310" s="8" t="s">
        <v>11833</v>
      </c>
      <c r="F3310" s="8" t="s">
        <v>11834</v>
      </c>
      <c r="G3310" s="8" t="s">
        <v>11843</v>
      </c>
      <c r="H3310" s="8" t="s">
        <v>11850</v>
      </c>
      <c r="I3310" s="8" t="s">
        <v>11837</v>
      </c>
      <c r="J3310" s="8" t="s">
        <v>11846</v>
      </c>
      <c r="K3310" s="8" t="s">
        <v>11839</v>
      </c>
      <c r="L3310" s="8" t="s">
        <v>11857</v>
      </c>
      <c r="M3310" s="8" t="s">
        <v>11849</v>
      </c>
      <c r="N3310" s="12" t="s">
        <v>11</v>
      </c>
      <c r="O3310" s="12" t="s">
        <v>13</v>
      </c>
      <c r="P3310" s="12" t="s">
        <v>2258</v>
      </c>
      <c r="Q3310" s="12" t="s">
        <v>24</v>
      </c>
      <c r="R3310" s="12" t="s">
        <v>20</v>
      </c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9">
        <f>ROUNDUP(SUM(VLOOKUP(F3310,'Pontuação'!A$2:B$11,2,FALSE),VLOOKUP(E3310,'Pontuação'!C$2:D$11,2,FALSE),VLOOKUP(H3310,'Pontuação'!I$2:J$11,2,FALSE),VLOOKUP(J3310,'Pontuação'!G$2:H$11,2,FALSE),VLOOKUP(L3310,'Pontuação'!M$2:N$13,2,FALSE)),0)</f>
        <v>1504</v>
      </c>
      <c r="AD3310" s="10">
        <f t="shared" si="1"/>
        <v>150</v>
      </c>
      <c r="AE3310" s="10" t="str">
        <f t="array" ref="AE3310">IFERROR(INDEX('Pontuação'!G$13:G$101, MATCH(AD3310, 'Pontuação'!F$13:F$101, 0)), "Faixa Indefinida")</f>
        <v>C</v>
      </c>
      <c r="AF3310" s="10">
        <f t="shared" si="2"/>
        <v>0</v>
      </c>
      <c r="AG3310" s="10">
        <f t="shared" si="3"/>
        <v>0</v>
      </c>
      <c r="AH3310" s="10">
        <f t="shared" si="4"/>
        <v>1</v>
      </c>
      <c r="AI3310" s="10">
        <f t="shared" si="5"/>
        <v>0</v>
      </c>
      <c r="AJ3310" s="9">
        <f>ROUNDUP(SUM(VLOOKUP(F3310,'Pontuação 3.0'!A$2:B$11,2,FALSE),VLOOKUP(E3310,'Pontuação 3.0'!C$2:D$11,2,FALSE),VLOOKUP(H3310,'Pontuação 3.0'!I$2:J$11,2,FALSE),VLOOKUP(J3310,'Pontuação 3.0'!G$2:H$11,2,FALSE),VLOOKUP(G3310,'Pontuação 3.0'!E$2:F$11,2,FALSE),VLOOKUP(K3310,'Pontuação 3.0'!K$2:L$11,2,FALSE),VLOOKUP(L3310,'Pontuação 3.0'!M$2:N$13,2,FALSE)),0)</f>
        <v>2220</v>
      </c>
      <c r="AK3310" s="9">
        <f t="shared" si="6"/>
        <v>222</v>
      </c>
      <c r="AL3310" s="9" t="str">
        <f t="array" ref="AL3310">IFERROR(INDEX('Pontuação 3.0'!G$13:G$191, MATCH(AK3310, 'Pontuação 3.0'!F$13:F$191, 0)), "Faixa Indefinida")</f>
        <v>B</v>
      </c>
      <c r="AM3310" s="9">
        <f t="shared" si="7"/>
        <v>0</v>
      </c>
      <c r="AN3310" s="9">
        <f t="shared" si="8"/>
        <v>1</v>
      </c>
      <c r="AO3310" s="9">
        <f t="shared" si="9"/>
        <v>0</v>
      </c>
      <c r="AP3310" s="9">
        <f t="shared" si="10"/>
        <v>0</v>
      </c>
      <c r="AQ3310" s="8"/>
    </row>
    <row r="3311" ht="15.75" customHeight="1">
      <c r="A3311" s="7">
        <v>45682.0</v>
      </c>
      <c r="B3311" s="8" t="s">
        <v>7460</v>
      </c>
      <c r="C3311" s="8" t="s">
        <v>7461</v>
      </c>
      <c r="D3311" s="11">
        <v>3.1990688243E10</v>
      </c>
      <c r="E3311" s="8" t="s">
        <v>11833</v>
      </c>
      <c r="F3311" s="8" t="s">
        <v>11834</v>
      </c>
      <c r="G3311" s="8" t="s">
        <v>11843</v>
      </c>
      <c r="H3311" s="8" t="s">
        <v>11850</v>
      </c>
      <c r="I3311" s="8" t="s">
        <v>11837</v>
      </c>
      <c r="J3311" s="8" t="s">
        <v>11846</v>
      </c>
      <c r="K3311" s="8" t="s">
        <v>11839</v>
      </c>
      <c r="L3311" s="8" t="s">
        <v>11857</v>
      </c>
      <c r="M3311" s="8" t="s">
        <v>11849</v>
      </c>
      <c r="N3311" s="12" t="s">
        <v>11</v>
      </c>
      <c r="O3311" s="12" t="s">
        <v>13</v>
      </c>
      <c r="P3311" s="12" t="s">
        <v>12</v>
      </c>
      <c r="Q3311" s="12" t="s">
        <v>15</v>
      </c>
      <c r="R3311" s="12" t="s">
        <v>14</v>
      </c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9">
        <f>ROUNDUP(SUM(VLOOKUP(F3311,'Pontuação'!A$2:B$11,2,FALSE),VLOOKUP(E3311,'Pontuação'!C$2:D$11,2,FALSE),VLOOKUP(H3311,'Pontuação'!I$2:J$11,2,FALSE),VLOOKUP(J3311,'Pontuação'!G$2:H$11,2,FALSE),VLOOKUP(L3311,'Pontuação'!M$2:N$13,2,FALSE)),0)</f>
        <v>1504</v>
      </c>
      <c r="AD3311" s="10">
        <f t="shared" si="1"/>
        <v>150</v>
      </c>
      <c r="AE3311" s="10" t="str">
        <f t="array" ref="AE3311">IFERROR(INDEX('Pontuação'!G$13:G$101, MATCH(AD3311, 'Pontuação'!F$13:F$101, 0)), "Faixa Indefinida")</f>
        <v>C</v>
      </c>
      <c r="AF3311" s="10">
        <f t="shared" si="2"/>
        <v>0</v>
      </c>
      <c r="AG3311" s="10">
        <f t="shared" si="3"/>
        <v>0</v>
      </c>
      <c r="AH3311" s="10">
        <f t="shared" si="4"/>
        <v>1</v>
      </c>
      <c r="AI3311" s="10">
        <f t="shared" si="5"/>
        <v>0</v>
      </c>
      <c r="AJ3311" s="9">
        <f>ROUNDUP(SUM(VLOOKUP(F3311,'Pontuação 3.0'!A$2:B$11,2,FALSE),VLOOKUP(E3311,'Pontuação 3.0'!C$2:D$11,2,FALSE),VLOOKUP(H3311,'Pontuação 3.0'!I$2:J$11,2,FALSE),VLOOKUP(J3311,'Pontuação 3.0'!G$2:H$11,2,FALSE),VLOOKUP(G3311,'Pontuação 3.0'!E$2:F$11,2,FALSE),VLOOKUP(K3311,'Pontuação 3.0'!K$2:L$11,2,FALSE),VLOOKUP(L3311,'Pontuação 3.0'!M$2:N$13,2,FALSE)),0)</f>
        <v>2220</v>
      </c>
      <c r="AK3311" s="9">
        <f t="shared" si="6"/>
        <v>222</v>
      </c>
      <c r="AL3311" s="9" t="str">
        <f t="array" ref="AL3311">IFERROR(INDEX('Pontuação 3.0'!G$13:G$191, MATCH(AK3311, 'Pontuação 3.0'!F$13:F$191, 0)), "Faixa Indefinida")</f>
        <v>B</v>
      </c>
      <c r="AM3311" s="9">
        <f t="shared" si="7"/>
        <v>0</v>
      </c>
      <c r="AN3311" s="9">
        <f t="shared" si="8"/>
        <v>1</v>
      </c>
      <c r="AO3311" s="9">
        <f t="shared" si="9"/>
        <v>0</v>
      </c>
      <c r="AP3311" s="9">
        <f t="shared" si="10"/>
        <v>0</v>
      </c>
      <c r="AQ3311" s="8"/>
    </row>
    <row r="3312" ht="15.75" customHeight="1">
      <c r="A3312" s="7">
        <v>45682.0</v>
      </c>
      <c r="B3312" s="8" t="s">
        <v>7466</v>
      </c>
      <c r="C3312" s="8" t="s">
        <v>7467</v>
      </c>
      <c r="D3312" s="11">
        <v>6.9993400696E10</v>
      </c>
      <c r="E3312" s="8" t="s">
        <v>11833</v>
      </c>
      <c r="F3312" s="8" t="s">
        <v>11842</v>
      </c>
      <c r="G3312" s="8" t="s">
        <v>11835</v>
      </c>
      <c r="H3312" s="8" t="s">
        <v>11850</v>
      </c>
      <c r="I3312" s="8" t="s">
        <v>11837</v>
      </c>
      <c r="J3312" s="8" t="s">
        <v>11846</v>
      </c>
      <c r="K3312" s="8" t="s">
        <v>11837</v>
      </c>
      <c r="L3312" s="8" t="s">
        <v>11847</v>
      </c>
      <c r="M3312" s="8" t="s">
        <v>11853</v>
      </c>
      <c r="N3312" s="12" t="s">
        <v>11</v>
      </c>
      <c r="O3312" s="12" t="s">
        <v>13</v>
      </c>
      <c r="P3312" s="12" t="s">
        <v>23</v>
      </c>
      <c r="Q3312" s="12" t="s">
        <v>15</v>
      </c>
      <c r="R3312" s="12" t="s">
        <v>14</v>
      </c>
      <c r="S3312" s="8"/>
      <c r="T3312" s="8"/>
      <c r="U3312" s="8"/>
      <c r="V3312" s="8"/>
      <c r="W3312" s="8"/>
      <c r="X3312" s="8"/>
      <c r="Y3312" s="8"/>
      <c r="Z3312" s="8"/>
      <c r="AA3312" s="8"/>
      <c r="AB3312" s="8"/>
      <c r="AC3312" s="9">
        <f>ROUNDUP(SUM(VLOOKUP(F3312,'Pontuação'!A$2:B$11,2,FALSE),VLOOKUP(E3312,'Pontuação'!C$2:D$11,2,FALSE),VLOOKUP(H3312,'Pontuação'!I$2:J$11,2,FALSE),VLOOKUP(J3312,'Pontuação'!G$2:H$11,2,FALSE),VLOOKUP(L3312,'Pontuação'!M$2:N$13,2,FALSE)),0)</f>
        <v>1685</v>
      </c>
      <c r="AD3312" s="10">
        <f t="shared" si="1"/>
        <v>169</v>
      </c>
      <c r="AE3312" s="10" t="str">
        <f t="array" ref="AE3312">IFERROR(INDEX('Pontuação'!G$13:G$101, MATCH(AD3312, 'Pontuação'!F$13:F$101, 0)), "Faixa Indefinida")</f>
        <v>B</v>
      </c>
      <c r="AF3312" s="10">
        <f t="shared" si="2"/>
        <v>0</v>
      </c>
      <c r="AG3312" s="10">
        <f t="shared" si="3"/>
        <v>1</v>
      </c>
      <c r="AH3312" s="10">
        <f t="shared" si="4"/>
        <v>0</v>
      </c>
      <c r="AI3312" s="10">
        <f t="shared" si="5"/>
        <v>0</v>
      </c>
      <c r="AJ3312" s="9">
        <f>ROUNDUP(SUM(VLOOKUP(F3312,'Pontuação 3.0'!A$2:B$11,2,FALSE),VLOOKUP(E3312,'Pontuação 3.0'!C$2:D$11,2,FALSE),VLOOKUP(H3312,'Pontuação 3.0'!I$2:J$11,2,FALSE),VLOOKUP(J3312,'Pontuação 3.0'!G$2:H$11,2,FALSE),VLOOKUP(G3312,'Pontuação 3.0'!E$2:F$11,2,FALSE),VLOOKUP(K3312,'Pontuação 3.0'!K$2:L$11,2,FALSE),VLOOKUP(L3312,'Pontuação 3.0'!M$2:N$13,2,FALSE)),0)</f>
        <v>2068</v>
      </c>
      <c r="AK3312" s="9">
        <f t="shared" si="6"/>
        <v>207</v>
      </c>
      <c r="AL3312" s="9" t="str">
        <f t="array" ref="AL3312">IFERROR(INDEX('Pontuação 3.0'!G$13:G$191, MATCH(AK3312, 'Pontuação 3.0'!F$13:F$191, 0)), "Faixa Indefinida")</f>
        <v>C</v>
      </c>
      <c r="AM3312" s="9">
        <f t="shared" si="7"/>
        <v>0</v>
      </c>
      <c r="AN3312" s="9">
        <f t="shared" si="8"/>
        <v>0</v>
      </c>
      <c r="AO3312" s="9">
        <f t="shared" si="9"/>
        <v>1</v>
      </c>
      <c r="AP3312" s="9">
        <f t="shared" si="10"/>
        <v>0</v>
      </c>
      <c r="AQ3312" s="8"/>
    </row>
    <row r="3313" ht="15.75" customHeight="1">
      <c r="A3313" s="7">
        <v>45682.0</v>
      </c>
      <c r="B3313" s="8" t="s">
        <v>4427</v>
      </c>
      <c r="C3313" s="8" t="s">
        <v>7468</v>
      </c>
      <c r="D3313" s="11">
        <v>8.4998555342E10</v>
      </c>
      <c r="E3313" s="8" t="s">
        <v>11833</v>
      </c>
      <c r="F3313" s="8" t="s">
        <v>11834</v>
      </c>
      <c r="G3313" s="8" t="s">
        <v>11843</v>
      </c>
      <c r="H3313" s="8" t="s">
        <v>11844</v>
      </c>
      <c r="I3313" s="8" t="s">
        <v>11837</v>
      </c>
      <c r="J3313" s="8" t="s">
        <v>11846</v>
      </c>
      <c r="K3313" s="8" t="s">
        <v>11837</v>
      </c>
      <c r="L3313" s="8" t="s">
        <v>11851</v>
      </c>
      <c r="M3313" s="8" t="s">
        <v>11853</v>
      </c>
      <c r="N3313" s="12" t="s">
        <v>11</v>
      </c>
      <c r="O3313" s="12" t="s">
        <v>13</v>
      </c>
      <c r="P3313" s="12" t="s">
        <v>27</v>
      </c>
      <c r="Q3313" s="12" t="s">
        <v>65</v>
      </c>
      <c r="R3313" s="12" t="s">
        <v>14</v>
      </c>
      <c r="S3313" s="8"/>
      <c r="T3313" s="8"/>
      <c r="U3313" s="8"/>
      <c r="V3313" s="8"/>
      <c r="W3313" s="8"/>
      <c r="X3313" s="8"/>
      <c r="Y3313" s="8"/>
      <c r="Z3313" s="8"/>
      <c r="AA3313" s="8"/>
      <c r="AB3313" s="8"/>
      <c r="AC3313" s="9">
        <f>ROUNDUP(SUM(VLOOKUP(F3313,'Pontuação'!A$2:B$11,2,FALSE),VLOOKUP(E3313,'Pontuação'!C$2:D$11,2,FALSE),VLOOKUP(H3313,'Pontuação'!I$2:J$11,2,FALSE),VLOOKUP(J3313,'Pontuação'!G$2:H$11,2,FALSE),VLOOKUP(L3313,'Pontuação'!M$2:N$13,2,FALSE)),0)</f>
        <v>1583</v>
      </c>
      <c r="AD3313" s="10">
        <f t="shared" si="1"/>
        <v>158</v>
      </c>
      <c r="AE3313" s="10" t="str">
        <f t="array" ref="AE3313">IFERROR(INDEX('Pontuação'!G$13:G$101, MATCH(AD3313, 'Pontuação'!F$13:F$101, 0)), "Faixa Indefinida")</f>
        <v>C</v>
      </c>
      <c r="AF3313" s="10">
        <f t="shared" si="2"/>
        <v>0</v>
      </c>
      <c r="AG3313" s="10">
        <f t="shared" si="3"/>
        <v>0</v>
      </c>
      <c r="AH3313" s="10">
        <f t="shared" si="4"/>
        <v>1</v>
      </c>
      <c r="AI3313" s="10">
        <f t="shared" si="5"/>
        <v>0</v>
      </c>
      <c r="AJ3313" s="9">
        <f>ROUNDUP(SUM(VLOOKUP(F3313,'Pontuação 3.0'!A$2:B$11,2,FALSE),VLOOKUP(E3313,'Pontuação 3.0'!C$2:D$11,2,FALSE),VLOOKUP(H3313,'Pontuação 3.0'!I$2:J$11,2,FALSE),VLOOKUP(J3313,'Pontuação 3.0'!G$2:H$11,2,FALSE),VLOOKUP(G3313,'Pontuação 3.0'!E$2:F$11,2,FALSE),VLOOKUP(K3313,'Pontuação 3.0'!K$2:L$11,2,FALSE),VLOOKUP(L3313,'Pontuação 3.0'!M$2:N$13,2,FALSE)),0)</f>
        <v>2076</v>
      </c>
      <c r="AK3313" s="9">
        <f t="shared" si="6"/>
        <v>208</v>
      </c>
      <c r="AL3313" s="9" t="str">
        <f t="array" ref="AL3313">IFERROR(INDEX('Pontuação 3.0'!G$13:G$191, MATCH(AK3313, 'Pontuação 3.0'!F$13:F$191, 0)), "Faixa Indefinida")</f>
        <v>C</v>
      </c>
      <c r="AM3313" s="9">
        <f t="shared" si="7"/>
        <v>0</v>
      </c>
      <c r="AN3313" s="9">
        <f t="shared" si="8"/>
        <v>0</v>
      </c>
      <c r="AO3313" s="9">
        <f t="shared" si="9"/>
        <v>1</v>
      </c>
      <c r="AP3313" s="9">
        <f t="shared" si="10"/>
        <v>0</v>
      </c>
      <c r="AQ3313" s="8"/>
    </row>
    <row r="3314" ht="15.75" customHeight="1">
      <c r="A3314" s="7">
        <v>45682.0</v>
      </c>
      <c r="B3314" s="8" t="s">
        <v>409</v>
      </c>
      <c r="C3314" s="8" t="s">
        <v>7469</v>
      </c>
      <c r="D3314" s="8" t="s">
        <v>7470</v>
      </c>
      <c r="E3314" s="8" t="s">
        <v>11833</v>
      </c>
      <c r="F3314" s="8" t="s">
        <v>11834</v>
      </c>
      <c r="G3314" s="8" t="s">
        <v>11843</v>
      </c>
      <c r="H3314" s="8" t="s">
        <v>11844</v>
      </c>
      <c r="I3314" s="8" t="s">
        <v>11845</v>
      </c>
      <c r="J3314" s="8" t="s">
        <v>11846</v>
      </c>
      <c r="K3314" s="8" t="s">
        <v>11837</v>
      </c>
      <c r="L3314" s="8" t="s">
        <v>11847</v>
      </c>
      <c r="M3314" s="8" t="s">
        <v>11848</v>
      </c>
      <c r="N3314" s="12" t="s">
        <v>11</v>
      </c>
      <c r="O3314" s="12" t="s">
        <v>13</v>
      </c>
      <c r="P3314" s="12" t="s">
        <v>27</v>
      </c>
      <c r="Q3314" s="12" t="s">
        <v>15</v>
      </c>
      <c r="R3314" s="12" t="s">
        <v>20</v>
      </c>
      <c r="S3314" s="8"/>
      <c r="T3314" s="8"/>
      <c r="U3314" s="8"/>
      <c r="V3314" s="8"/>
      <c r="W3314" s="8"/>
      <c r="X3314" s="8"/>
      <c r="Y3314" s="8"/>
      <c r="Z3314" s="8"/>
      <c r="AA3314" s="8"/>
      <c r="AB3314" s="8"/>
      <c r="AC3314" s="9">
        <f>ROUNDUP(SUM(VLOOKUP(F3314,'Pontuação'!A$2:B$11,2,FALSE),VLOOKUP(E3314,'Pontuação'!C$2:D$11,2,FALSE),VLOOKUP(H3314,'Pontuação'!I$2:J$11,2,FALSE),VLOOKUP(J3314,'Pontuação'!G$2:H$11,2,FALSE),VLOOKUP(L3314,'Pontuação'!M$2:N$13,2,FALSE)),0)</f>
        <v>1715</v>
      </c>
      <c r="AD3314" s="10">
        <f t="shared" si="1"/>
        <v>172</v>
      </c>
      <c r="AE3314" s="10" t="str">
        <f t="array" ref="AE3314">IFERROR(INDEX('Pontuação'!G$13:G$101, MATCH(AD3314, 'Pontuação'!F$13:F$101, 0)), "Faixa Indefinida")</f>
        <v>B</v>
      </c>
      <c r="AF3314" s="10">
        <f t="shared" si="2"/>
        <v>0</v>
      </c>
      <c r="AG3314" s="10">
        <f t="shared" si="3"/>
        <v>1</v>
      </c>
      <c r="AH3314" s="10">
        <f t="shared" si="4"/>
        <v>0</v>
      </c>
      <c r="AI3314" s="10">
        <f t="shared" si="5"/>
        <v>0</v>
      </c>
      <c r="AJ3314" s="9">
        <f>ROUNDUP(SUM(VLOOKUP(F3314,'Pontuação 3.0'!A$2:B$11,2,FALSE),VLOOKUP(E3314,'Pontuação 3.0'!C$2:D$11,2,FALSE),VLOOKUP(H3314,'Pontuação 3.0'!I$2:J$11,2,FALSE),VLOOKUP(J3314,'Pontuação 3.0'!G$2:H$11,2,FALSE),VLOOKUP(G3314,'Pontuação 3.0'!E$2:F$11,2,FALSE),VLOOKUP(K3314,'Pontuação 3.0'!K$2:L$11,2,FALSE),VLOOKUP(L3314,'Pontuação 3.0'!M$2:N$13,2,FALSE)),0)</f>
        <v>2162</v>
      </c>
      <c r="AK3314" s="9">
        <f t="shared" si="6"/>
        <v>216</v>
      </c>
      <c r="AL3314" s="9" t="str">
        <f t="array" ref="AL3314">IFERROR(INDEX('Pontuação 3.0'!G$13:G$191, MATCH(AK3314, 'Pontuação 3.0'!F$13:F$191, 0)), "Faixa Indefinida")</f>
        <v>B</v>
      </c>
      <c r="AM3314" s="9">
        <f t="shared" si="7"/>
        <v>0</v>
      </c>
      <c r="AN3314" s="9">
        <f t="shared" si="8"/>
        <v>1</v>
      </c>
      <c r="AO3314" s="9">
        <f t="shared" si="9"/>
        <v>0</v>
      </c>
      <c r="AP3314" s="9">
        <f t="shared" si="10"/>
        <v>0</v>
      </c>
      <c r="AQ3314" s="8"/>
    </row>
    <row r="3315" ht="15.75" customHeight="1">
      <c r="A3315" s="7">
        <v>45682.0</v>
      </c>
      <c r="B3315" s="8" t="s">
        <v>7471</v>
      </c>
      <c r="C3315" s="8" t="s">
        <v>7472</v>
      </c>
      <c r="D3315" s="11">
        <v>6.1986026196E10</v>
      </c>
      <c r="E3315" s="8" t="s">
        <v>11833</v>
      </c>
      <c r="F3315" s="8" t="s">
        <v>11842</v>
      </c>
      <c r="G3315" s="8" t="s">
        <v>11867</v>
      </c>
      <c r="H3315" s="8" t="s">
        <v>11856</v>
      </c>
      <c r="I3315" s="8" t="s">
        <v>11837</v>
      </c>
      <c r="J3315" s="8" t="s">
        <v>11846</v>
      </c>
      <c r="K3315" s="8" t="s">
        <v>11837</v>
      </c>
      <c r="L3315" s="8" t="s">
        <v>11851</v>
      </c>
      <c r="M3315" s="8" t="s">
        <v>11849</v>
      </c>
      <c r="N3315" s="12" t="s">
        <v>11</v>
      </c>
      <c r="O3315" s="12" t="s">
        <v>13</v>
      </c>
      <c r="P3315" s="12" t="s">
        <v>123</v>
      </c>
      <c r="Q3315" s="12" t="s">
        <v>15</v>
      </c>
      <c r="R3315" s="12" t="s">
        <v>14</v>
      </c>
      <c r="S3315" s="8"/>
      <c r="T3315" s="8"/>
      <c r="U3315" s="8"/>
      <c r="V3315" s="8"/>
      <c r="W3315" s="8"/>
      <c r="X3315" s="8"/>
      <c r="Y3315" s="8"/>
      <c r="Z3315" s="8"/>
      <c r="AA3315" s="8"/>
      <c r="AB3315" s="8"/>
      <c r="AC3315" s="9">
        <f>ROUNDUP(SUM(VLOOKUP(F3315,'Pontuação'!A$2:B$11,2,FALSE),VLOOKUP(E3315,'Pontuação'!C$2:D$11,2,FALSE),VLOOKUP(H3315,'Pontuação'!I$2:J$11,2,FALSE),VLOOKUP(J3315,'Pontuação'!G$2:H$11,2,FALSE),VLOOKUP(L3315,'Pontuação'!M$2:N$13,2,FALSE)),0)</f>
        <v>1439</v>
      </c>
      <c r="AD3315" s="10">
        <f t="shared" si="1"/>
        <v>144</v>
      </c>
      <c r="AE3315" s="10" t="str">
        <f t="array" ref="AE3315">IFERROR(INDEX('Pontuação'!G$13:G$101, MATCH(AD3315, 'Pontuação'!F$13:F$101, 0)), "Faixa Indefinida")</f>
        <v>D</v>
      </c>
      <c r="AF3315" s="10">
        <f t="shared" si="2"/>
        <v>0</v>
      </c>
      <c r="AG3315" s="10">
        <f t="shared" si="3"/>
        <v>0</v>
      </c>
      <c r="AH3315" s="10">
        <f t="shared" si="4"/>
        <v>0</v>
      </c>
      <c r="AI3315" s="10">
        <f t="shared" si="5"/>
        <v>1</v>
      </c>
      <c r="AJ3315" s="9">
        <f>ROUNDUP(SUM(VLOOKUP(F3315,'Pontuação 3.0'!A$2:B$11,2,FALSE),VLOOKUP(E3315,'Pontuação 3.0'!C$2:D$11,2,FALSE),VLOOKUP(H3315,'Pontuação 3.0'!I$2:J$11,2,FALSE),VLOOKUP(J3315,'Pontuação 3.0'!G$2:H$11,2,FALSE),VLOOKUP(G3315,'Pontuação 3.0'!E$2:F$11,2,FALSE),VLOOKUP(K3315,'Pontuação 3.0'!K$2:L$11,2,FALSE),VLOOKUP(L3315,'Pontuação 3.0'!M$2:N$13,2,FALSE)),0)</f>
        <v>1824</v>
      </c>
      <c r="AK3315" s="9">
        <f t="shared" si="6"/>
        <v>182</v>
      </c>
      <c r="AL3315" s="9" t="str">
        <f t="array" ref="AL3315">IFERROR(INDEX('Pontuação 3.0'!G$13:G$191, MATCH(AK3315, 'Pontuação 3.0'!F$13:F$191, 0)), "Faixa Indefinida")</f>
        <v>D</v>
      </c>
      <c r="AM3315" s="9">
        <f t="shared" si="7"/>
        <v>0</v>
      </c>
      <c r="AN3315" s="9">
        <f t="shared" si="8"/>
        <v>0</v>
      </c>
      <c r="AO3315" s="9">
        <f t="shared" si="9"/>
        <v>0</v>
      </c>
      <c r="AP3315" s="9">
        <f t="shared" si="10"/>
        <v>1</v>
      </c>
      <c r="AQ3315" s="8"/>
    </row>
    <row r="3316" ht="15.75" customHeight="1">
      <c r="A3316" s="7">
        <v>45682.0</v>
      </c>
      <c r="B3316" s="8" t="s">
        <v>7476</v>
      </c>
      <c r="C3316" s="8" t="s">
        <v>7477</v>
      </c>
      <c r="D3316" s="8" t="s">
        <v>7478</v>
      </c>
      <c r="E3316" s="8" t="s">
        <v>11868</v>
      </c>
      <c r="F3316" s="8" t="s">
        <v>11834</v>
      </c>
      <c r="G3316" s="8" t="s">
        <v>11843</v>
      </c>
      <c r="H3316" s="8" t="s">
        <v>11844</v>
      </c>
      <c r="I3316" s="8" t="s">
        <v>11837</v>
      </c>
      <c r="J3316" s="8" t="s">
        <v>11846</v>
      </c>
      <c r="K3316" s="8" t="s">
        <v>11837</v>
      </c>
      <c r="L3316" s="8" t="s">
        <v>11851</v>
      </c>
      <c r="M3316" s="8" t="s">
        <v>11853</v>
      </c>
      <c r="N3316" s="12" t="s">
        <v>11</v>
      </c>
      <c r="O3316" s="12" t="s">
        <v>13</v>
      </c>
      <c r="P3316" s="12" t="s">
        <v>40</v>
      </c>
      <c r="Q3316" s="12" t="s">
        <v>15</v>
      </c>
      <c r="R3316" s="12" t="s">
        <v>20</v>
      </c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9">
        <f>ROUNDUP(SUM(VLOOKUP(F3316,'Pontuação'!A$2:B$11,2,FALSE),VLOOKUP(E3316,'Pontuação'!C$2:D$11,2,FALSE),VLOOKUP(H3316,'Pontuação'!I$2:J$11,2,FALSE),VLOOKUP(J3316,'Pontuação'!G$2:H$11,2,FALSE),VLOOKUP(L3316,'Pontuação'!M$2:N$13,2,FALSE)),0)</f>
        <v>1587</v>
      </c>
      <c r="AD3316" s="10">
        <f t="shared" si="1"/>
        <v>159</v>
      </c>
      <c r="AE3316" s="10" t="str">
        <f t="array" ref="AE3316">IFERROR(INDEX('Pontuação'!G$13:G$101, MATCH(AD3316, 'Pontuação'!F$13:F$101, 0)), "Faixa Indefinida")</f>
        <v>C</v>
      </c>
      <c r="AF3316" s="10">
        <f t="shared" si="2"/>
        <v>0</v>
      </c>
      <c r="AG3316" s="10">
        <f t="shared" si="3"/>
        <v>0</v>
      </c>
      <c r="AH3316" s="10">
        <f t="shared" si="4"/>
        <v>1</v>
      </c>
      <c r="AI3316" s="10">
        <f t="shared" si="5"/>
        <v>0</v>
      </c>
      <c r="AJ3316" s="9">
        <f>ROUNDUP(SUM(VLOOKUP(F3316,'Pontuação 3.0'!A$2:B$11,2,FALSE),VLOOKUP(E3316,'Pontuação 3.0'!C$2:D$11,2,FALSE),VLOOKUP(H3316,'Pontuação 3.0'!I$2:J$11,2,FALSE),VLOOKUP(J3316,'Pontuação 3.0'!G$2:H$11,2,FALSE),VLOOKUP(G3316,'Pontuação 3.0'!E$2:F$11,2,FALSE),VLOOKUP(K3316,'Pontuação 3.0'!K$2:L$11,2,FALSE),VLOOKUP(L3316,'Pontuação 3.0'!M$2:N$13,2,FALSE)),0)</f>
        <v>2046</v>
      </c>
      <c r="AK3316" s="9">
        <f t="shared" si="6"/>
        <v>205</v>
      </c>
      <c r="AL3316" s="9" t="str">
        <f t="array" ref="AL3316">IFERROR(INDEX('Pontuação 3.0'!G$13:G$191, MATCH(AK3316, 'Pontuação 3.0'!F$13:F$191, 0)), "Faixa Indefinida")</f>
        <v>C</v>
      </c>
      <c r="AM3316" s="9">
        <f t="shared" si="7"/>
        <v>0</v>
      </c>
      <c r="AN3316" s="9">
        <f t="shared" si="8"/>
        <v>0</v>
      </c>
      <c r="AO3316" s="9">
        <f t="shared" si="9"/>
        <v>1</v>
      </c>
      <c r="AP3316" s="9">
        <f t="shared" si="10"/>
        <v>0</v>
      </c>
      <c r="AQ3316" s="8"/>
    </row>
    <row r="3317" ht="15.75" customHeight="1">
      <c r="A3317" s="7">
        <v>45682.0</v>
      </c>
      <c r="B3317" s="8" t="s">
        <v>1069</v>
      </c>
      <c r="C3317" s="8" t="s">
        <v>7475</v>
      </c>
      <c r="D3317" s="11">
        <v>1.1939607956E10</v>
      </c>
      <c r="E3317" s="8" t="s">
        <v>11833</v>
      </c>
      <c r="F3317" s="8" t="s">
        <v>11863</v>
      </c>
      <c r="G3317" s="8" t="s">
        <v>11867</v>
      </c>
      <c r="H3317" s="8" t="s">
        <v>11850</v>
      </c>
      <c r="I3317" s="8" t="s">
        <v>11837</v>
      </c>
      <c r="J3317" s="8" t="s">
        <v>11846</v>
      </c>
      <c r="K3317" s="8" t="s">
        <v>11839</v>
      </c>
      <c r="L3317" s="8" t="s">
        <v>11851</v>
      </c>
      <c r="M3317" s="8" t="s">
        <v>11859</v>
      </c>
      <c r="N3317" s="12" t="s">
        <v>11</v>
      </c>
      <c r="O3317" s="12" t="s">
        <v>13</v>
      </c>
      <c r="P3317" s="12" t="s">
        <v>40</v>
      </c>
      <c r="Q3317" s="12" t="s">
        <v>15</v>
      </c>
      <c r="R3317" s="12" t="s">
        <v>14</v>
      </c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9">
        <f>ROUNDUP(SUM(VLOOKUP(F3317,'Pontuação'!A$2:B$11,2,FALSE),VLOOKUP(E3317,'Pontuação'!C$2:D$11,2,FALSE),VLOOKUP(H3317,'Pontuação'!I$2:J$11,2,FALSE),VLOOKUP(J3317,'Pontuação'!G$2:H$11,2,FALSE),VLOOKUP(L3317,'Pontuação'!M$2:N$13,2,FALSE)),0)</f>
        <v>1524</v>
      </c>
      <c r="AD3317" s="10">
        <f t="shared" si="1"/>
        <v>152</v>
      </c>
      <c r="AE3317" s="10" t="str">
        <f t="array" ref="AE3317">IFERROR(INDEX('Pontuação'!G$13:G$101, MATCH(AD3317, 'Pontuação'!F$13:F$101, 0)), "Faixa Indefinida")</f>
        <v>C</v>
      </c>
      <c r="AF3317" s="10">
        <f t="shared" si="2"/>
        <v>0</v>
      </c>
      <c r="AG3317" s="10">
        <f t="shared" si="3"/>
        <v>0</v>
      </c>
      <c r="AH3317" s="10">
        <f t="shared" si="4"/>
        <v>1</v>
      </c>
      <c r="AI3317" s="10">
        <f t="shared" si="5"/>
        <v>0</v>
      </c>
      <c r="AJ3317" s="9">
        <f>ROUNDUP(SUM(VLOOKUP(F3317,'Pontuação 3.0'!A$2:B$11,2,FALSE),VLOOKUP(E3317,'Pontuação 3.0'!C$2:D$11,2,FALSE),VLOOKUP(H3317,'Pontuação 3.0'!I$2:J$11,2,FALSE),VLOOKUP(J3317,'Pontuação 3.0'!G$2:H$11,2,FALSE),VLOOKUP(G3317,'Pontuação 3.0'!E$2:F$11,2,FALSE),VLOOKUP(K3317,'Pontuação 3.0'!K$2:L$11,2,FALSE),VLOOKUP(L3317,'Pontuação 3.0'!M$2:N$13,2,FALSE)),0)</f>
        <v>2011</v>
      </c>
      <c r="AK3317" s="9">
        <f t="shared" si="6"/>
        <v>201</v>
      </c>
      <c r="AL3317" s="9" t="str">
        <f t="array" ref="AL3317">IFERROR(INDEX('Pontuação 3.0'!G$13:G$191, MATCH(AK3317, 'Pontuação 3.0'!F$13:F$191, 0)), "Faixa Indefinida")</f>
        <v>C</v>
      </c>
      <c r="AM3317" s="9">
        <f t="shared" si="7"/>
        <v>0</v>
      </c>
      <c r="AN3317" s="9">
        <f t="shared" si="8"/>
        <v>0</v>
      </c>
      <c r="AO3317" s="9">
        <f t="shared" si="9"/>
        <v>1</v>
      </c>
      <c r="AP3317" s="9">
        <f t="shared" si="10"/>
        <v>0</v>
      </c>
      <c r="AQ3317" s="8"/>
    </row>
    <row r="3318" ht="15.75" customHeight="1">
      <c r="A3318" s="7">
        <v>45682.0</v>
      </c>
      <c r="B3318" s="8" t="s">
        <v>7481</v>
      </c>
      <c r="C3318" s="8" t="s">
        <v>7482</v>
      </c>
      <c r="D3318" s="8" t="s">
        <v>7483</v>
      </c>
      <c r="E3318" s="8" t="s">
        <v>11833</v>
      </c>
      <c r="F3318" s="8" t="s">
        <v>11842</v>
      </c>
      <c r="G3318" s="8" t="s">
        <v>11843</v>
      </c>
      <c r="H3318" s="8" t="s">
        <v>11865</v>
      </c>
      <c r="I3318" s="8" t="s">
        <v>11845</v>
      </c>
      <c r="J3318" s="8" t="s">
        <v>11846</v>
      </c>
      <c r="K3318" s="8" t="s">
        <v>11837</v>
      </c>
      <c r="L3318" s="8" t="s">
        <v>11851</v>
      </c>
      <c r="M3318" s="8" t="s">
        <v>11849</v>
      </c>
      <c r="N3318" s="12" t="s">
        <v>11</v>
      </c>
      <c r="O3318" s="12" t="s">
        <v>13</v>
      </c>
      <c r="P3318" s="12" t="s">
        <v>40</v>
      </c>
      <c r="Q3318" s="12" t="s">
        <v>15</v>
      </c>
      <c r="R3318" s="12" t="s">
        <v>20</v>
      </c>
      <c r="S3318" s="8"/>
      <c r="T3318" s="8"/>
      <c r="U3318" s="8"/>
      <c r="V3318" s="8"/>
      <c r="W3318" s="8"/>
      <c r="X3318" s="8"/>
      <c r="Y3318" s="8"/>
      <c r="Z3318" s="8"/>
      <c r="AA3318" s="8"/>
      <c r="AB3318" s="8"/>
      <c r="AC3318" s="9">
        <f>ROUNDUP(SUM(VLOOKUP(F3318,'Pontuação'!A$2:B$11,2,FALSE),VLOOKUP(E3318,'Pontuação'!C$2:D$11,2,FALSE),VLOOKUP(H3318,'Pontuação'!I$2:J$11,2,FALSE),VLOOKUP(J3318,'Pontuação'!G$2:H$11,2,FALSE),VLOOKUP(L3318,'Pontuação'!M$2:N$13,2,FALSE)),0)</f>
        <v>1579</v>
      </c>
      <c r="AD3318" s="10">
        <f t="shared" si="1"/>
        <v>158</v>
      </c>
      <c r="AE3318" s="10" t="str">
        <f t="array" ref="AE3318">IFERROR(INDEX('Pontuação'!G$13:G$101, MATCH(AD3318, 'Pontuação'!F$13:F$101, 0)), "Faixa Indefinida")</f>
        <v>C</v>
      </c>
      <c r="AF3318" s="10">
        <f t="shared" si="2"/>
        <v>0</v>
      </c>
      <c r="AG3318" s="10">
        <f t="shared" si="3"/>
        <v>0</v>
      </c>
      <c r="AH3318" s="10">
        <f t="shared" si="4"/>
        <v>1</v>
      </c>
      <c r="AI3318" s="10">
        <f t="shared" si="5"/>
        <v>0</v>
      </c>
      <c r="AJ3318" s="9">
        <f>ROUNDUP(SUM(VLOOKUP(F3318,'Pontuação 3.0'!A$2:B$11,2,FALSE),VLOOKUP(E3318,'Pontuação 3.0'!C$2:D$11,2,FALSE),VLOOKUP(H3318,'Pontuação 3.0'!I$2:J$11,2,FALSE),VLOOKUP(J3318,'Pontuação 3.0'!G$2:H$11,2,FALSE),VLOOKUP(G3318,'Pontuação 3.0'!E$2:F$11,2,FALSE),VLOOKUP(K3318,'Pontuação 3.0'!K$2:L$11,2,FALSE),VLOOKUP(L3318,'Pontuação 3.0'!M$2:N$13,2,FALSE)),0)</f>
        <v>2058</v>
      </c>
      <c r="AK3318" s="9">
        <f t="shared" si="6"/>
        <v>206</v>
      </c>
      <c r="AL3318" s="9" t="str">
        <f t="array" ref="AL3318">IFERROR(INDEX('Pontuação 3.0'!G$13:G$191, MATCH(AK3318, 'Pontuação 3.0'!F$13:F$191, 0)), "Faixa Indefinida")</f>
        <v>C</v>
      </c>
      <c r="AM3318" s="9">
        <f t="shared" si="7"/>
        <v>0</v>
      </c>
      <c r="AN3318" s="9">
        <f t="shared" si="8"/>
        <v>0</v>
      </c>
      <c r="AO3318" s="9">
        <f t="shared" si="9"/>
        <v>1</v>
      </c>
      <c r="AP3318" s="9">
        <f t="shared" si="10"/>
        <v>0</v>
      </c>
      <c r="AQ3318" s="8"/>
    </row>
    <row r="3319" ht="15.75" customHeight="1">
      <c r="A3319" s="7">
        <v>45682.0</v>
      </c>
      <c r="B3319" s="8" t="s">
        <v>7479</v>
      </c>
      <c r="C3319" s="8" t="s">
        <v>7480</v>
      </c>
      <c r="D3319" s="11">
        <v>4.8985002899E10</v>
      </c>
      <c r="E3319" s="8" t="s">
        <v>11833</v>
      </c>
      <c r="F3319" s="8" t="s">
        <v>11834</v>
      </c>
      <c r="G3319" s="8" t="s">
        <v>11843</v>
      </c>
      <c r="H3319" s="8" t="s">
        <v>11836</v>
      </c>
      <c r="I3319" s="8" t="s">
        <v>11845</v>
      </c>
      <c r="J3319" s="8" t="s">
        <v>11852</v>
      </c>
      <c r="K3319" s="8" t="s">
        <v>11839</v>
      </c>
      <c r="L3319" s="8" t="s">
        <v>11857</v>
      </c>
      <c r="M3319" s="8" t="s">
        <v>11848</v>
      </c>
      <c r="N3319" s="12" t="s">
        <v>11</v>
      </c>
      <c r="O3319" s="12" t="s">
        <v>13</v>
      </c>
      <c r="P3319" s="12" t="s">
        <v>123</v>
      </c>
      <c r="Q3319" s="12" t="s">
        <v>15</v>
      </c>
      <c r="R3319" s="12" t="s">
        <v>14</v>
      </c>
      <c r="S3319" s="8"/>
      <c r="T3319" s="8"/>
      <c r="U3319" s="8"/>
      <c r="V3319" s="8"/>
      <c r="W3319" s="8"/>
      <c r="X3319" s="8"/>
      <c r="Y3319" s="8"/>
      <c r="Z3319" s="8"/>
      <c r="AA3319" s="8"/>
      <c r="AB3319" s="8"/>
      <c r="AC3319" s="9">
        <f>ROUNDUP(SUM(VLOOKUP(F3319,'Pontuação'!A$2:B$11,2,FALSE),VLOOKUP(E3319,'Pontuação'!C$2:D$11,2,FALSE),VLOOKUP(H3319,'Pontuação'!I$2:J$11,2,FALSE),VLOOKUP(J3319,'Pontuação'!G$2:H$11,2,FALSE),VLOOKUP(L3319,'Pontuação'!M$2:N$13,2,FALSE)),0)</f>
        <v>1425</v>
      </c>
      <c r="AD3319" s="10">
        <f t="shared" si="1"/>
        <v>143</v>
      </c>
      <c r="AE3319" s="10" t="str">
        <f t="array" ref="AE3319">IFERROR(INDEX('Pontuação'!G$13:G$101, MATCH(AD3319, 'Pontuação'!F$13:F$101, 0)), "Faixa Indefinida")</f>
        <v>D</v>
      </c>
      <c r="AF3319" s="10">
        <f t="shared" si="2"/>
        <v>0</v>
      </c>
      <c r="AG3319" s="10">
        <f t="shared" si="3"/>
        <v>0</v>
      </c>
      <c r="AH3319" s="10">
        <f t="shared" si="4"/>
        <v>0</v>
      </c>
      <c r="AI3319" s="10">
        <f t="shared" si="5"/>
        <v>1</v>
      </c>
      <c r="AJ3319" s="9">
        <f>ROUNDUP(SUM(VLOOKUP(F3319,'Pontuação 3.0'!A$2:B$11,2,FALSE),VLOOKUP(E3319,'Pontuação 3.0'!C$2:D$11,2,FALSE),VLOOKUP(H3319,'Pontuação 3.0'!I$2:J$11,2,FALSE),VLOOKUP(J3319,'Pontuação 3.0'!G$2:H$11,2,FALSE),VLOOKUP(G3319,'Pontuação 3.0'!E$2:F$11,2,FALSE),VLOOKUP(K3319,'Pontuação 3.0'!K$2:L$11,2,FALSE),VLOOKUP(L3319,'Pontuação 3.0'!M$2:N$13,2,FALSE)),0)</f>
        <v>2264</v>
      </c>
      <c r="AK3319" s="9">
        <f t="shared" si="6"/>
        <v>226</v>
      </c>
      <c r="AL3319" s="9" t="str">
        <f t="array" ref="AL3319">IFERROR(INDEX('Pontuação 3.0'!G$13:G$191, MATCH(AK3319, 'Pontuação 3.0'!F$13:F$191, 0)), "Faixa Indefinida")</f>
        <v>B</v>
      </c>
      <c r="AM3319" s="9">
        <f t="shared" si="7"/>
        <v>0</v>
      </c>
      <c r="AN3319" s="9">
        <f t="shared" si="8"/>
        <v>1</v>
      </c>
      <c r="AO3319" s="9">
        <f t="shared" si="9"/>
        <v>0</v>
      </c>
      <c r="AP3319" s="9">
        <f t="shared" si="10"/>
        <v>0</v>
      </c>
      <c r="AQ3319" s="8"/>
    </row>
    <row r="3320" ht="15.75" customHeight="1">
      <c r="A3320" s="7">
        <v>45682.0</v>
      </c>
      <c r="B3320" s="8" t="s">
        <v>6813</v>
      </c>
      <c r="C3320" s="8" t="s">
        <v>7484</v>
      </c>
      <c r="D3320" s="13" t="s">
        <v>12066</v>
      </c>
      <c r="E3320" s="8" t="s">
        <v>11868</v>
      </c>
      <c r="F3320" s="8" t="s">
        <v>11834</v>
      </c>
      <c r="G3320" s="8" t="s">
        <v>11835</v>
      </c>
      <c r="H3320" s="8" t="s">
        <v>11844</v>
      </c>
      <c r="I3320" s="8" t="s">
        <v>11837</v>
      </c>
      <c r="J3320" s="8" t="s">
        <v>11846</v>
      </c>
      <c r="K3320" s="8" t="s">
        <v>11837</v>
      </c>
      <c r="L3320" s="8" t="s">
        <v>11840</v>
      </c>
      <c r="M3320" s="8" t="s">
        <v>11849</v>
      </c>
      <c r="N3320" s="12" t="s">
        <v>11</v>
      </c>
      <c r="O3320" s="12" t="s">
        <v>13</v>
      </c>
      <c r="P3320" s="12" t="s">
        <v>99</v>
      </c>
      <c r="Q3320" s="12" t="s">
        <v>15</v>
      </c>
      <c r="R3320" s="12" t="s">
        <v>20</v>
      </c>
      <c r="S3320" s="8"/>
      <c r="T3320" s="8"/>
      <c r="U3320" s="8"/>
      <c r="V3320" s="8"/>
      <c r="W3320" s="8"/>
      <c r="X3320" s="8"/>
      <c r="Y3320" s="8"/>
      <c r="Z3320" s="8"/>
      <c r="AA3320" s="8"/>
      <c r="AB3320" s="8"/>
      <c r="AC3320" s="9">
        <f>ROUNDUP(SUM(VLOOKUP(F3320,'Pontuação'!A$2:B$11,2,FALSE),VLOOKUP(E3320,'Pontuação'!C$2:D$11,2,FALSE),VLOOKUP(H3320,'Pontuação'!I$2:J$11,2,FALSE),VLOOKUP(J3320,'Pontuação'!G$2:H$11,2,FALSE),VLOOKUP(L3320,'Pontuação'!M$2:N$13,2,FALSE)),0)</f>
        <v>1631</v>
      </c>
      <c r="AD3320" s="10">
        <f t="shared" si="1"/>
        <v>163</v>
      </c>
      <c r="AE3320" s="10" t="str">
        <f t="array" ref="AE3320">IFERROR(INDEX('Pontuação'!G$13:G$101, MATCH(AD3320, 'Pontuação'!F$13:F$101, 0)), "Faixa Indefinida")</f>
        <v>C</v>
      </c>
      <c r="AF3320" s="10">
        <f t="shared" si="2"/>
        <v>0</v>
      </c>
      <c r="AG3320" s="10">
        <f t="shared" si="3"/>
        <v>0</v>
      </c>
      <c r="AH3320" s="10">
        <f t="shared" si="4"/>
        <v>1</v>
      </c>
      <c r="AI3320" s="10">
        <f t="shared" si="5"/>
        <v>0</v>
      </c>
      <c r="AJ3320" s="9">
        <f>ROUNDUP(SUM(VLOOKUP(F3320,'Pontuação 3.0'!A$2:B$11,2,FALSE),VLOOKUP(E3320,'Pontuação 3.0'!C$2:D$11,2,FALSE),VLOOKUP(H3320,'Pontuação 3.0'!I$2:J$11,2,FALSE),VLOOKUP(J3320,'Pontuação 3.0'!G$2:H$11,2,FALSE),VLOOKUP(G3320,'Pontuação 3.0'!E$2:F$11,2,FALSE),VLOOKUP(K3320,'Pontuação 3.0'!K$2:L$11,2,FALSE),VLOOKUP(L3320,'Pontuação 3.0'!M$2:N$13,2,FALSE)),0)</f>
        <v>1884</v>
      </c>
      <c r="AK3320" s="9">
        <f t="shared" si="6"/>
        <v>188</v>
      </c>
      <c r="AL3320" s="9" t="str">
        <f t="array" ref="AL3320">IFERROR(INDEX('Pontuação 3.0'!G$13:G$191, MATCH(AK3320, 'Pontuação 3.0'!F$13:F$191, 0)), "Faixa Indefinida")</f>
        <v>D</v>
      </c>
      <c r="AM3320" s="9">
        <f t="shared" si="7"/>
        <v>0</v>
      </c>
      <c r="AN3320" s="9">
        <f t="shared" si="8"/>
        <v>0</v>
      </c>
      <c r="AO3320" s="9">
        <f t="shared" si="9"/>
        <v>0</v>
      </c>
      <c r="AP3320" s="9">
        <f t="shared" si="10"/>
        <v>1</v>
      </c>
      <c r="AQ3320" s="8"/>
    </row>
    <row r="3321" ht="15.75" customHeight="1">
      <c r="A3321" s="7">
        <v>45682.0</v>
      </c>
      <c r="B3321" s="8" t="s">
        <v>4518</v>
      </c>
      <c r="C3321" s="8" t="s">
        <v>7486</v>
      </c>
      <c r="D3321" s="11">
        <v>7.1988098369E10</v>
      </c>
      <c r="E3321" s="8" t="s">
        <v>11833</v>
      </c>
      <c r="F3321" s="8" t="s">
        <v>11842</v>
      </c>
      <c r="G3321" s="8" t="s">
        <v>11843</v>
      </c>
      <c r="H3321" s="8" t="s">
        <v>11850</v>
      </c>
      <c r="I3321" s="8" t="s">
        <v>11837</v>
      </c>
      <c r="J3321" s="8" t="s">
        <v>11852</v>
      </c>
      <c r="K3321" s="8" t="s">
        <v>11839</v>
      </c>
      <c r="L3321" s="8" t="s">
        <v>11847</v>
      </c>
      <c r="M3321" s="8" t="s">
        <v>11848</v>
      </c>
      <c r="N3321" s="12" t="s">
        <v>11</v>
      </c>
      <c r="O3321" s="12" t="s">
        <v>13</v>
      </c>
      <c r="P3321" s="12" t="s">
        <v>12</v>
      </c>
      <c r="Q3321" s="12" t="s">
        <v>15</v>
      </c>
      <c r="R3321" s="12" t="s">
        <v>14</v>
      </c>
      <c r="S3321" s="8"/>
      <c r="T3321" s="8"/>
      <c r="U3321" s="8"/>
      <c r="V3321" s="8"/>
      <c r="W3321" s="8"/>
      <c r="X3321" s="8"/>
      <c r="Y3321" s="8"/>
      <c r="Z3321" s="8"/>
      <c r="AA3321" s="8"/>
      <c r="AB3321" s="8"/>
      <c r="AC3321" s="9">
        <f>ROUNDUP(SUM(VLOOKUP(F3321,'Pontuação'!A$2:B$11,2,FALSE),VLOOKUP(E3321,'Pontuação'!C$2:D$11,2,FALSE),VLOOKUP(H3321,'Pontuação'!I$2:J$11,2,FALSE),VLOOKUP(J3321,'Pontuação'!G$2:H$11,2,FALSE),VLOOKUP(L3321,'Pontuação'!M$2:N$13,2,FALSE)),0)</f>
        <v>1790</v>
      </c>
      <c r="AD3321" s="10">
        <f t="shared" si="1"/>
        <v>179</v>
      </c>
      <c r="AE3321" s="10" t="str">
        <f t="array" ref="AE3321">IFERROR(INDEX('Pontuação'!G$13:G$101, MATCH(AD3321, 'Pontuação'!F$13:F$101, 0)), "Faixa Indefinida")</f>
        <v>B</v>
      </c>
      <c r="AF3321" s="10">
        <f t="shared" si="2"/>
        <v>0</v>
      </c>
      <c r="AG3321" s="10">
        <f t="shared" si="3"/>
        <v>1</v>
      </c>
      <c r="AH3321" s="10">
        <f t="shared" si="4"/>
        <v>0</v>
      </c>
      <c r="AI3321" s="10">
        <f t="shared" si="5"/>
        <v>0</v>
      </c>
      <c r="AJ3321" s="9">
        <f>ROUNDUP(SUM(VLOOKUP(F3321,'Pontuação 3.0'!A$2:B$11,2,FALSE),VLOOKUP(E3321,'Pontuação 3.0'!C$2:D$11,2,FALSE),VLOOKUP(H3321,'Pontuação 3.0'!I$2:J$11,2,FALSE),VLOOKUP(J3321,'Pontuação 3.0'!G$2:H$11,2,FALSE),VLOOKUP(G3321,'Pontuação 3.0'!E$2:F$11,2,FALSE),VLOOKUP(K3321,'Pontuação 3.0'!K$2:L$11,2,FALSE),VLOOKUP(L3321,'Pontuação 3.0'!M$2:N$13,2,FALSE)),0)</f>
        <v>2621</v>
      </c>
      <c r="AK3321" s="9">
        <f t="shared" si="6"/>
        <v>262</v>
      </c>
      <c r="AL3321" s="9" t="str">
        <f t="array" ref="AL3321">IFERROR(INDEX('Pontuação 3.0'!G$13:G$191, MATCH(AK3321, 'Pontuação 3.0'!F$13:F$191, 0)), "Faixa Indefinida")</f>
        <v>A</v>
      </c>
      <c r="AM3321" s="9">
        <f t="shared" si="7"/>
        <v>1</v>
      </c>
      <c r="AN3321" s="9">
        <f t="shared" si="8"/>
        <v>0</v>
      </c>
      <c r="AO3321" s="9">
        <f t="shared" si="9"/>
        <v>0</v>
      </c>
      <c r="AP3321" s="9">
        <f t="shared" si="10"/>
        <v>0</v>
      </c>
      <c r="AQ3321" s="8"/>
    </row>
    <row r="3322" ht="15.75" customHeight="1">
      <c r="A3322" s="7">
        <v>45682.0</v>
      </c>
      <c r="B3322" s="8" t="s">
        <v>7487</v>
      </c>
      <c r="C3322" s="8" t="s">
        <v>7488</v>
      </c>
      <c r="D3322" s="11">
        <v>2.2992633186E10</v>
      </c>
      <c r="E3322" s="8" t="s">
        <v>11868</v>
      </c>
      <c r="F3322" s="8" t="s">
        <v>11863</v>
      </c>
      <c r="G3322" s="8" t="s">
        <v>11867</v>
      </c>
      <c r="H3322" s="8" t="s">
        <v>11850</v>
      </c>
      <c r="I3322" s="8" t="s">
        <v>11837</v>
      </c>
      <c r="J3322" s="8" t="s">
        <v>11852</v>
      </c>
      <c r="K3322" s="8" t="s">
        <v>11837</v>
      </c>
      <c r="L3322" s="8" t="s">
        <v>11847</v>
      </c>
      <c r="M3322" s="8" t="s">
        <v>11849</v>
      </c>
      <c r="N3322" s="12" t="s">
        <v>11</v>
      </c>
      <c r="O3322" s="12" t="s">
        <v>13</v>
      </c>
      <c r="P3322" s="12" t="s">
        <v>27</v>
      </c>
      <c r="Q3322" s="12" t="s">
        <v>15</v>
      </c>
      <c r="R3322" s="12" t="s">
        <v>20</v>
      </c>
      <c r="S3322" s="8"/>
      <c r="T3322" s="8"/>
      <c r="U3322" s="8"/>
      <c r="V3322" s="8"/>
      <c r="W3322" s="8"/>
      <c r="X3322" s="8"/>
      <c r="Y3322" s="8"/>
      <c r="Z3322" s="8"/>
      <c r="AA3322" s="8"/>
      <c r="AB3322" s="8"/>
      <c r="AC3322" s="9">
        <f>ROUNDUP(SUM(VLOOKUP(F3322,'Pontuação'!A$2:B$11,2,FALSE),VLOOKUP(E3322,'Pontuação'!C$2:D$11,2,FALSE),VLOOKUP(H3322,'Pontuação'!I$2:J$11,2,FALSE),VLOOKUP(J3322,'Pontuação'!G$2:H$11,2,FALSE),VLOOKUP(L3322,'Pontuação'!M$2:N$13,2,FALSE)),0)</f>
        <v>1765</v>
      </c>
      <c r="AD3322" s="10">
        <f t="shared" si="1"/>
        <v>177</v>
      </c>
      <c r="AE3322" s="10" t="str">
        <f t="array" ref="AE3322">IFERROR(INDEX('Pontuação'!G$13:G$101, MATCH(AD3322, 'Pontuação'!F$13:F$101, 0)), "Faixa Indefinida")</f>
        <v>B</v>
      </c>
      <c r="AF3322" s="10">
        <f t="shared" si="2"/>
        <v>0</v>
      </c>
      <c r="AG3322" s="10">
        <f t="shared" si="3"/>
        <v>1</v>
      </c>
      <c r="AH3322" s="10">
        <f t="shared" si="4"/>
        <v>0</v>
      </c>
      <c r="AI3322" s="10">
        <f t="shared" si="5"/>
        <v>0</v>
      </c>
      <c r="AJ3322" s="9">
        <f>ROUNDUP(SUM(VLOOKUP(F3322,'Pontuação 3.0'!A$2:B$11,2,FALSE),VLOOKUP(E3322,'Pontuação 3.0'!C$2:D$11,2,FALSE),VLOOKUP(H3322,'Pontuação 3.0'!I$2:J$11,2,FALSE),VLOOKUP(J3322,'Pontuação 3.0'!G$2:H$11,2,FALSE),VLOOKUP(G3322,'Pontuação 3.0'!E$2:F$11,2,FALSE),VLOOKUP(K3322,'Pontuação 3.0'!K$2:L$11,2,FALSE),VLOOKUP(L3322,'Pontuação 3.0'!M$2:N$13,2,FALSE)),0)</f>
        <v>1958</v>
      </c>
      <c r="AK3322" s="9">
        <f t="shared" si="6"/>
        <v>196</v>
      </c>
      <c r="AL3322" s="9" t="str">
        <f t="array" ref="AL3322">IFERROR(INDEX('Pontuação 3.0'!G$13:G$191, MATCH(AK3322, 'Pontuação 3.0'!F$13:F$191, 0)), "Faixa Indefinida")</f>
        <v>C</v>
      </c>
      <c r="AM3322" s="9">
        <f t="shared" si="7"/>
        <v>0</v>
      </c>
      <c r="AN3322" s="9">
        <f t="shared" si="8"/>
        <v>0</v>
      </c>
      <c r="AO3322" s="9">
        <f t="shared" si="9"/>
        <v>1</v>
      </c>
      <c r="AP3322" s="9">
        <f t="shared" si="10"/>
        <v>0</v>
      </c>
      <c r="AQ3322" s="8"/>
    </row>
    <row r="3323" ht="15.75" customHeight="1">
      <c r="A3323" s="7">
        <v>45682.0</v>
      </c>
      <c r="B3323" s="8" t="s">
        <v>4518</v>
      </c>
      <c r="C3323" s="8" t="s">
        <v>7485</v>
      </c>
      <c r="D3323" s="11">
        <v>8.5997800736E10</v>
      </c>
      <c r="E3323" s="8" t="s">
        <v>11833</v>
      </c>
      <c r="F3323" s="8" t="s">
        <v>11863</v>
      </c>
      <c r="G3323" s="8" t="s">
        <v>11843</v>
      </c>
      <c r="H3323" s="8" t="s">
        <v>11850</v>
      </c>
      <c r="I3323" s="8" t="s">
        <v>11837</v>
      </c>
      <c r="J3323" s="8" t="s">
        <v>11846</v>
      </c>
      <c r="K3323" s="8" t="s">
        <v>11839</v>
      </c>
      <c r="L3323" s="8" t="s">
        <v>11847</v>
      </c>
      <c r="M3323" s="8" t="s">
        <v>11849</v>
      </c>
      <c r="N3323" s="12" t="s">
        <v>11</v>
      </c>
      <c r="O3323" s="12" t="s">
        <v>13</v>
      </c>
      <c r="P3323" s="12" t="s">
        <v>37</v>
      </c>
      <c r="Q3323" s="12" t="s">
        <v>4765</v>
      </c>
      <c r="R3323" s="12" t="s">
        <v>14</v>
      </c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9">
        <f>ROUNDUP(SUM(VLOOKUP(F3323,'Pontuação'!A$2:B$11,2,FALSE),VLOOKUP(E3323,'Pontuação'!C$2:D$11,2,FALSE),VLOOKUP(H3323,'Pontuação'!I$2:J$11,2,FALSE),VLOOKUP(J3323,'Pontuação'!G$2:H$11,2,FALSE),VLOOKUP(L3323,'Pontuação'!M$2:N$13,2,FALSE)),0)</f>
        <v>1656</v>
      </c>
      <c r="AD3323" s="10">
        <f t="shared" si="1"/>
        <v>166</v>
      </c>
      <c r="AE3323" s="10" t="str">
        <f t="array" ref="AE3323">IFERROR(INDEX('Pontuação'!G$13:G$101, MATCH(AD3323, 'Pontuação'!F$13:F$101, 0)), "Faixa Indefinida")</f>
        <v>B</v>
      </c>
      <c r="AF3323" s="10">
        <f t="shared" si="2"/>
        <v>0</v>
      </c>
      <c r="AG3323" s="10">
        <f t="shared" si="3"/>
        <v>1</v>
      </c>
      <c r="AH3323" s="10">
        <f t="shared" si="4"/>
        <v>0</v>
      </c>
      <c r="AI3323" s="10">
        <f t="shared" si="5"/>
        <v>0</v>
      </c>
      <c r="AJ3323" s="9">
        <f>ROUNDUP(SUM(VLOOKUP(F3323,'Pontuação 3.0'!A$2:B$11,2,FALSE),VLOOKUP(E3323,'Pontuação 3.0'!C$2:D$11,2,FALSE),VLOOKUP(H3323,'Pontuação 3.0'!I$2:J$11,2,FALSE),VLOOKUP(J3323,'Pontuação 3.0'!G$2:H$11,2,FALSE),VLOOKUP(G3323,'Pontuação 3.0'!E$2:F$11,2,FALSE),VLOOKUP(K3323,'Pontuação 3.0'!K$2:L$11,2,FALSE),VLOOKUP(L3323,'Pontuação 3.0'!M$2:N$13,2,FALSE)),0)</f>
        <v>2247</v>
      </c>
      <c r="AK3323" s="9">
        <f t="shared" si="6"/>
        <v>225</v>
      </c>
      <c r="AL3323" s="9" t="str">
        <f t="array" ref="AL3323">IFERROR(INDEX('Pontuação 3.0'!G$13:G$191, MATCH(AK3323, 'Pontuação 3.0'!F$13:F$191, 0)), "Faixa Indefinida")</f>
        <v>B</v>
      </c>
      <c r="AM3323" s="9">
        <f t="shared" si="7"/>
        <v>0</v>
      </c>
      <c r="AN3323" s="9">
        <f t="shared" si="8"/>
        <v>1</v>
      </c>
      <c r="AO3323" s="9">
        <f t="shared" si="9"/>
        <v>0</v>
      </c>
      <c r="AP3323" s="9">
        <f t="shared" si="10"/>
        <v>0</v>
      </c>
      <c r="AQ3323" s="8"/>
    </row>
    <row r="3324" ht="15.75" customHeight="1">
      <c r="A3324" s="7">
        <v>45682.0</v>
      </c>
      <c r="B3324" s="8" t="s">
        <v>7489</v>
      </c>
      <c r="C3324" s="8" t="s">
        <v>7490</v>
      </c>
      <c r="D3324" s="11">
        <v>8.4994162274E10</v>
      </c>
      <c r="E3324" s="8" t="s">
        <v>11833</v>
      </c>
      <c r="F3324" s="8" t="s">
        <v>11842</v>
      </c>
      <c r="G3324" s="8" t="s">
        <v>11843</v>
      </c>
      <c r="H3324" s="8" t="s">
        <v>11836</v>
      </c>
      <c r="I3324" s="8" t="s">
        <v>11837</v>
      </c>
      <c r="J3324" s="8" t="s">
        <v>11846</v>
      </c>
      <c r="K3324" s="8" t="s">
        <v>11837</v>
      </c>
      <c r="L3324" s="8" t="s">
        <v>11851</v>
      </c>
      <c r="M3324" s="8" t="s">
        <v>11848</v>
      </c>
      <c r="N3324" s="12" t="s">
        <v>11</v>
      </c>
      <c r="O3324" s="12" t="s">
        <v>13</v>
      </c>
      <c r="P3324" s="12" t="s">
        <v>40</v>
      </c>
      <c r="Q3324" s="12" t="s">
        <v>15</v>
      </c>
      <c r="R3324" s="12" t="s">
        <v>14</v>
      </c>
      <c r="S3324" s="8"/>
      <c r="T3324" s="8"/>
      <c r="U3324" s="8"/>
      <c r="V3324" s="8"/>
      <c r="W3324" s="8"/>
      <c r="X3324" s="8"/>
      <c r="Y3324" s="8"/>
      <c r="Z3324" s="8"/>
      <c r="AA3324" s="8"/>
      <c r="AB3324" s="8"/>
      <c r="AC3324" s="9">
        <f>ROUNDUP(SUM(VLOOKUP(F3324,'Pontuação'!A$2:B$11,2,FALSE),VLOOKUP(E3324,'Pontuação'!C$2:D$11,2,FALSE),VLOOKUP(H3324,'Pontuação'!I$2:J$11,2,FALSE),VLOOKUP(J3324,'Pontuação'!G$2:H$11,2,FALSE),VLOOKUP(L3324,'Pontuação'!M$2:N$13,2,FALSE)),0)</f>
        <v>1369</v>
      </c>
      <c r="AD3324" s="10">
        <f t="shared" si="1"/>
        <v>137</v>
      </c>
      <c r="AE3324" s="10" t="str">
        <f t="array" ref="AE3324">IFERROR(INDEX('Pontuação'!G$13:G$101, MATCH(AD3324, 'Pontuação'!F$13:F$101, 0)), "Faixa Indefinida")</f>
        <v>D</v>
      </c>
      <c r="AF3324" s="10">
        <f t="shared" si="2"/>
        <v>0</v>
      </c>
      <c r="AG3324" s="10">
        <f t="shared" si="3"/>
        <v>0</v>
      </c>
      <c r="AH3324" s="10">
        <f t="shared" si="4"/>
        <v>0</v>
      </c>
      <c r="AI3324" s="10">
        <f t="shared" si="5"/>
        <v>1</v>
      </c>
      <c r="AJ3324" s="9">
        <f>ROUNDUP(SUM(VLOOKUP(F3324,'Pontuação 3.0'!A$2:B$11,2,FALSE),VLOOKUP(E3324,'Pontuação 3.0'!C$2:D$11,2,FALSE),VLOOKUP(H3324,'Pontuação 3.0'!I$2:J$11,2,FALSE),VLOOKUP(J3324,'Pontuação 3.0'!G$2:H$11,2,FALSE),VLOOKUP(G3324,'Pontuação 3.0'!E$2:F$11,2,FALSE),VLOOKUP(K3324,'Pontuação 3.0'!K$2:L$11,2,FALSE),VLOOKUP(L3324,'Pontuação 3.0'!M$2:N$13,2,FALSE)),0)</f>
        <v>2014</v>
      </c>
      <c r="AK3324" s="9">
        <f t="shared" si="6"/>
        <v>201</v>
      </c>
      <c r="AL3324" s="9" t="str">
        <f t="array" ref="AL3324">IFERROR(INDEX('Pontuação 3.0'!G$13:G$191, MATCH(AK3324, 'Pontuação 3.0'!F$13:F$191, 0)), "Faixa Indefinida")</f>
        <v>C</v>
      </c>
      <c r="AM3324" s="9">
        <f t="shared" si="7"/>
        <v>0</v>
      </c>
      <c r="AN3324" s="9">
        <f t="shared" si="8"/>
        <v>0</v>
      </c>
      <c r="AO3324" s="9">
        <f t="shared" si="9"/>
        <v>1</v>
      </c>
      <c r="AP3324" s="9">
        <f t="shared" si="10"/>
        <v>0</v>
      </c>
      <c r="AQ3324" s="8"/>
    </row>
    <row r="3325" ht="15.75" customHeight="1">
      <c r="A3325" s="7">
        <v>45682.0</v>
      </c>
      <c r="B3325" s="8" t="s">
        <v>7491</v>
      </c>
      <c r="C3325" s="8" t="s">
        <v>7492</v>
      </c>
      <c r="D3325" s="11">
        <v>1.2991337433E10</v>
      </c>
      <c r="E3325" s="8" t="s">
        <v>11833</v>
      </c>
      <c r="F3325" s="8" t="s">
        <v>11834</v>
      </c>
      <c r="G3325" s="8" t="s">
        <v>11835</v>
      </c>
      <c r="H3325" s="8" t="s">
        <v>11865</v>
      </c>
      <c r="I3325" s="8" t="s">
        <v>11837</v>
      </c>
      <c r="J3325" s="8" t="s">
        <v>11846</v>
      </c>
      <c r="K3325" s="8" t="s">
        <v>11837</v>
      </c>
      <c r="L3325" s="8" t="s">
        <v>11847</v>
      </c>
      <c r="M3325" s="8" t="s">
        <v>11859</v>
      </c>
      <c r="N3325" s="12" t="s">
        <v>11</v>
      </c>
      <c r="O3325" s="12" t="s">
        <v>13</v>
      </c>
      <c r="P3325" s="12" t="s">
        <v>27</v>
      </c>
      <c r="Q3325" s="12" t="s">
        <v>15</v>
      </c>
      <c r="R3325" s="12" t="s">
        <v>20</v>
      </c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9">
        <f>ROUNDUP(SUM(VLOOKUP(F3325,'Pontuação'!A$2:B$11,2,FALSE),VLOOKUP(E3325,'Pontuação'!C$2:D$11,2,FALSE),VLOOKUP(H3325,'Pontuação'!I$2:J$11,2,FALSE),VLOOKUP(J3325,'Pontuação'!G$2:H$11,2,FALSE),VLOOKUP(L3325,'Pontuação'!M$2:N$13,2,FALSE)),0)</f>
        <v>1699</v>
      </c>
      <c r="AD3325" s="10">
        <f t="shared" si="1"/>
        <v>170</v>
      </c>
      <c r="AE3325" s="10" t="str">
        <f t="array" ref="AE3325">IFERROR(INDEX('Pontuação'!G$13:G$101, MATCH(AD3325, 'Pontuação'!F$13:F$101, 0)), "Faixa Indefinida")</f>
        <v>B</v>
      </c>
      <c r="AF3325" s="10">
        <f t="shared" si="2"/>
        <v>0</v>
      </c>
      <c r="AG3325" s="10">
        <f t="shared" si="3"/>
        <v>1</v>
      </c>
      <c r="AH3325" s="10">
        <f t="shared" si="4"/>
        <v>0</v>
      </c>
      <c r="AI3325" s="10">
        <f t="shared" si="5"/>
        <v>0</v>
      </c>
      <c r="AJ3325" s="9">
        <f>ROUNDUP(SUM(VLOOKUP(F3325,'Pontuação 3.0'!A$2:B$11,2,FALSE),VLOOKUP(E3325,'Pontuação 3.0'!C$2:D$11,2,FALSE),VLOOKUP(H3325,'Pontuação 3.0'!I$2:J$11,2,FALSE),VLOOKUP(J3325,'Pontuação 3.0'!G$2:H$11,2,FALSE),VLOOKUP(G3325,'Pontuação 3.0'!E$2:F$11,2,FALSE),VLOOKUP(K3325,'Pontuação 3.0'!K$2:L$11,2,FALSE),VLOOKUP(L3325,'Pontuação 3.0'!M$2:N$13,2,FALSE)),0)</f>
        <v>1871</v>
      </c>
      <c r="AK3325" s="9">
        <f t="shared" si="6"/>
        <v>187</v>
      </c>
      <c r="AL3325" s="9" t="str">
        <f t="array" ref="AL3325">IFERROR(INDEX('Pontuação 3.0'!G$13:G$191, MATCH(AK3325, 'Pontuação 3.0'!F$13:F$191, 0)), "Faixa Indefinida")</f>
        <v>D</v>
      </c>
      <c r="AM3325" s="9">
        <f t="shared" si="7"/>
        <v>0</v>
      </c>
      <c r="AN3325" s="9">
        <f t="shared" si="8"/>
        <v>0</v>
      </c>
      <c r="AO3325" s="9">
        <f t="shared" si="9"/>
        <v>0</v>
      </c>
      <c r="AP3325" s="9">
        <f t="shared" si="10"/>
        <v>1</v>
      </c>
      <c r="AQ3325" s="8"/>
    </row>
    <row r="3326" ht="15.75" customHeight="1">
      <c r="A3326" s="7">
        <v>45682.0</v>
      </c>
      <c r="B3326" s="8" t="s">
        <v>7495</v>
      </c>
      <c r="C3326" s="8" t="s">
        <v>7496</v>
      </c>
      <c r="D3326" s="11">
        <v>4.8984653956E10</v>
      </c>
      <c r="E3326" s="8" t="s">
        <v>11868</v>
      </c>
      <c r="F3326" s="8" t="s">
        <v>11834</v>
      </c>
      <c r="G3326" s="8" t="s">
        <v>11872</v>
      </c>
      <c r="H3326" s="8" t="s">
        <v>11850</v>
      </c>
      <c r="I3326" s="8" t="s">
        <v>11845</v>
      </c>
      <c r="J3326" s="8" t="s">
        <v>11846</v>
      </c>
      <c r="K3326" s="8" t="s">
        <v>11837</v>
      </c>
      <c r="L3326" s="8" t="s">
        <v>11847</v>
      </c>
      <c r="M3326" s="8" t="s">
        <v>11848</v>
      </c>
      <c r="N3326" s="12" t="s">
        <v>11</v>
      </c>
      <c r="O3326" s="12" t="s">
        <v>13</v>
      </c>
      <c r="P3326" s="12" t="s">
        <v>123</v>
      </c>
      <c r="Q3326" s="12" t="s">
        <v>15</v>
      </c>
      <c r="R3326" s="12" t="s">
        <v>20</v>
      </c>
      <c r="S3326" s="8"/>
      <c r="T3326" s="8"/>
      <c r="U3326" s="8"/>
      <c r="V3326" s="8"/>
      <c r="W3326" s="8"/>
      <c r="X3326" s="8"/>
      <c r="Y3326" s="8"/>
      <c r="Z3326" s="8"/>
      <c r="AA3326" s="8"/>
      <c r="AB3326" s="8"/>
      <c r="AC3326" s="9">
        <f>ROUNDUP(SUM(VLOOKUP(F3326,'Pontuação'!A$2:B$11,2,FALSE),VLOOKUP(E3326,'Pontuação'!C$2:D$11,2,FALSE),VLOOKUP(H3326,'Pontuação'!I$2:J$11,2,FALSE),VLOOKUP(J3326,'Pontuação'!G$2:H$11,2,FALSE),VLOOKUP(L3326,'Pontuação'!M$2:N$13,2,FALSE)),0)</f>
        <v>1677</v>
      </c>
      <c r="AD3326" s="10">
        <f t="shared" si="1"/>
        <v>168</v>
      </c>
      <c r="AE3326" s="10" t="str">
        <f t="array" ref="AE3326">IFERROR(INDEX('Pontuação'!G$13:G$101, MATCH(AD3326, 'Pontuação'!F$13:F$101, 0)), "Faixa Indefinida")</f>
        <v>B</v>
      </c>
      <c r="AF3326" s="10">
        <f t="shared" si="2"/>
        <v>0</v>
      </c>
      <c r="AG3326" s="10">
        <f t="shared" si="3"/>
        <v>1</v>
      </c>
      <c r="AH3326" s="10">
        <f t="shared" si="4"/>
        <v>0</v>
      </c>
      <c r="AI3326" s="10">
        <f t="shared" si="5"/>
        <v>0</v>
      </c>
      <c r="AJ3326" s="9">
        <f>ROUNDUP(SUM(VLOOKUP(F3326,'Pontuação 3.0'!A$2:B$11,2,FALSE),VLOOKUP(E3326,'Pontuação 3.0'!C$2:D$11,2,FALSE),VLOOKUP(H3326,'Pontuação 3.0'!I$2:J$11,2,FALSE),VLOOKUP(J3326,'Pontuação 3.0'!G$2:H$11,2,FALSE),VLOOKUP(G3326,'Pontuação 3.0'!E$2:F$11,2,FALSE),VLOOKUP(K3326,'Pontuação 3.0'!K$2:L$11,2,FALSE),VLOOKUP(L3326,'Pontuação 3.0'!M$2:N$13,2,FALSE)),0)</f>
        <v>2105</v>
      </c>
      <c r="AK3326" s="9">
        <f t="shared" si="6"/>
        <v>211</v>
      </c>
      <c r="AL3326" s="9" t="str">
        <f t="array" ref="AL3326">IFERROR(INDEX('Pontuação 3.0'!G$13:G$191, MATCH(AK3326, 'Pontuação 3.0'!F$13:F$191, 0)), "Faixa Indefinida")</f>
        <v>C</v>
      </c>
      <c r="AM3326" s="9">
        <f t="shared" si="7"/>
        <v>0</v>
      </c>
      <c r="AN3326" s="9">
        <f t="shared" si="8"/>
        <v>0</v>
      </c>
      <c r="AO3326" s="9">
        <f t="shared" si="9"/>
        <v>1</v>
      </c>
      <c r="AP3326" s="9">
        <f t="shared" si="10"/>
        <v>0</v>
      </c>
      <c r="AQ3326" s="8"/>
    </row>
    <row r="3327" ht="15.75" customHeight="1">
      <c r="A3327" s="7">
        <v>45682.0</v>
      </c>
      <c r="B3327" s="8" t="s">
        <v>7493</v>
      </c>
      <c r="C3327" s="8" t="s">
        <v>7494</v>
      </c>
      <c r="D3327" s="11">
        <v>9.298248349E10</v>
      </c>
      <c r="E3327" s="8" t="s">
        <v>11868</v>
      </c>
      <c r="F3327" s="8" t="s">
        <v>11863</v>
      </c>
      <c r="G3327" s="8" t="s">
        <v>11843</v>
      </c>
      <c r="H3327" s="8" t="s">
        <v>11865</v>
      </c>
      <c r="I3327" s="8" t="s">
        <v>11837</v>
      </c>
      <c r="J3327" s="8" t="s">
        <v>11846</v>
      </c>
      <c r="K3327" s="8" t="s">
        <v>11837</v>
      </c>
      <c r="L3327" s="8" t="s">
        <v>11847</v>
      </c>
      <c r="M3327" s="8" t="s">
        <v>11849</v>
      </c>
      <c r="N3327" s="12" t="s">
        <v>11</v>
      </c>
      <c r="O3327" s="12" t="s">
        <v>13</v>
      </c>
      <c r="P3327" s="12" t="s">
        <v>123</v>
      </c>
      <c r="Q3327" s="12" t="s">
        <v>15</v>
      </c>
      <c r="R3327" s="12" t="s">
        <v>14</v>
      </c>
      <c r="S3327" s="8"/>
      <c r="T3327" s="8"/>
      <c r="U3327" s="8"/>
      <c r="V3327" s="8"/>
      <c r="W3327" s="8"/>
      <c r="X3327" s="8"/>
      <c r="Y3327" s="8"/>
      <c r="Z3327" s="8"/>
      <c r="AA3327" s="8"/>
      <c r="AB3327" s="8"/>
      <c r="AC3327" s="9">
        <f>ROUNDUP(SUM(VLOOKUP(F3327,'Pontuação'!A$2:B$11,2,FALSE),VLOOKUP(E3327,'Pontuação'!C$2:D$11,2,FALSE),VLOOKUP(H3327,'Pontuação'!I$2:J$11,2,FALSE),VLOOKUP(J3327,'Pontuação'!G$2:H$11,2,FALSE),VLOOKUP(L3327,'Pontuação'!M$2:N$13,2,FALSE)),0)</f>
        <v>1686</v>
      </c>
      <c r="AD3327" s="10">
        <f t="shared" si="1"/>
        <v>169</v>
      </c>
      <c r="AE3327" s="10" t="str">
        <f t="array" ref="AE3327">IFERROR(INDEX('Pontuação'!G$13:G$101, MATCH(AD3327, 'Pontuação'!F$13:F$101, 0)), "Faixa Indefinida")</f>
        <v>B</v>
      </c>
      <c r="AF3327" s="10">
        <f t="shared" si="2"/>
        <v>0</v>
      </c>
      <c r="AG3327" s="10">
        <f t="shared" si="3"/>
        <v>1</v>
      </c>
      <c r="AH3327" s="10">
        <f t="shared" si="4"/>
        <v>0</v>
      </c>
      <c r="AI3327" s="10">
        <f t="shared" si="5"/>
        <v>0</v>
      </c>
      <c r="AJ3327" s="9">
        <f>ROUNDUP(SUM(VLOOKUP(F3327,'Pontuação 3.0'!A$2:B$11,2,FALSE),VLOOKUP(E3327,'Pontuação 3.0'!C$2:D$11,2,FALSE),VLOOKUP(H3327,'Pontuação 3.0'!I$2:J$11,2,FALSE),VLOOKUP(J3327,'Pontuação 3.0'!G$2:H$11,2,FALSE),VLOOKUP(G3327,'Pontuação 3.0'!E$2:F$11,2,FALSE),VLOOKUP(K3327,'Pontuação 3.0'!K$2:L$11,2,FALSE),VLOOKUP(L3327,'Pontuação 3.0'!M$2:N$13,2,FALSE)),0)</f>
        <v>1892</v>
      </c>
      <c r="AK3327" s="9">
        <f t="shared" si="6"/>
        <v>189</v>
      </c>
      <c r="AL3327" s="9" t="str">
        <f t="array" ref="AL3327">IFERROR(INDEX('Pontuação 3.0'!G$13:G$191, MATCH(AK3327, 'Pontuação 3.0'!F$13:F$191, 0)), "Faixa Indefinida")</f>
        <v>D</v>
      </c>
      <c r="AM3327" s="9">
        <f t="shared" si="7"/>
        <v>0</v>
      </c>
      <c r="AN3327" s="9">
        <f t="shared" si="8"/>
        <v>0</v>
      </c>
      <c r="AO3327" s="9">
        <f t="shared" si="9"/>
        <v>0</v>
      </c>
      <c r="AP3327" s="9">
        <f t="shared" si="10"/>
        <v>1</v>
      </c>
      <c r="AQ3327" s="8"/>
    </row>
    <row r="3328" ht="15.75" customHeight="1">
      <c r="A3328" s="7">
        <v>45682.0</v>
      </c>
      <c r="B3328" s="8" t="s">
        <v>7497</v>
      </c>
      <c r="C3328" s="8" t="s">
        <v>7498</v>
      </c>
      <c r="D3328" s="11">
        <v>2.1987789009E10</v>
      </c>
      <c r="E3328" s="8" t="s">
        <v>11868</v>
      </c>
      <c r="F3328" s="8" t="s">
        <v>11834</v>
      </c>
      <c r="G3328" s="8" t="s">
        <v>11835</v>
      </c>
      <c r="H3328" s="8" t="s">
        <v>11850</v>
      </c>
      <c r="I3328" s="8" t="s">
        <v>11845</v>
      </c>
      <c r="J3328" s="8" t="s">
        <v>11838</v>
      </c>
      <c r="K3328" s="8" t="s">
        <v>11837</v>
      </c>
      <c r="L3328" s="8" t="s">
        <v>11847</v>
      </c>
      <c r="M3328" s="8" t="s">
        <v>11849</v>
      </c>
      <c r="N3328" s="12" t="s">
        <v>11</v>
      </c>
      <c r="O3328" s="12" t="s">
        <v>13</v>
      </c>
      <c r="P3328" s="12" t="s">
        <v>27</v>
      </c>
      <c r="Q3328" s="12" t="s">
        <v>65</v>
      </c>
      <c r="R3328" s="12" t="s">
        <v>20</v>
      </c>
      <c r="S3328" s="8"/>
      <c r="T3328" s="8"/>
      <c r="U3328" s="8"/>
      <c r="V3328" s="8"/>
      <c r="W3328" s="8"/>
      <c r="X3328" s="8"/>
      <c r="Y3328" s="8"/>
      <c r="Z3328" s="8"/>
      <c r="AA3328" s="8"/>
      <c r="AB3328" s="8"/>
      <c r="AC3328" s="9">
        <f>ROUNDUP(SUM(VLOOKUP(F3328,'Pontuação'!A$2:B$11,2,FALSE),VLOOKUP(E3328,'Pontuação'!C$2:D$11,2,FALSE),VLOOKUP(H3328,'Pontuação'!I$2:J$11,2,FALSE),VLOOKUP(J3328,'Pontuação'!G$2:H$11,2,FALSE),VLOOKUP(L3328,'Pontuação'!M$2:N$13,2,FALSE)),0)</f>
        <v>1955</v>
      </c>
      <c r="AD3328" s="10">
        <f t="shared" si="1"/>
        <v>196</v>
      </c>
      <c r="AE3328" s="10" t="str">
        <f t="array" ref="AE3328">IFERROR(INDEX('Pontuação'!G$13:G$101, MATCH(AD3328, 'Pontuação'!F$13:F$101, 0)), "Faixa Indefinida")</f>
        <v>A</v>
      </c>
      <c r="AF3328" s="10">
        <f t="shared" si="2"/>
        <v>1</v>
      </c>
      <c r="AG3328" s="10">
        <f t="shared" si="3"/>
        <v>0</v>
      </c>
      <c r="AH3328" s="10">
        <f t="shared" si="4"/>
        <v>0</v>
      </c>
      <c r="AI3328" s="10">
        <f t="shared" si="5"/>
        <v>0</v>
      </c>
      <c r="AJ3328" s="9">
        <f>ROUNDUP(SUM(VLOOKUP(F3328,'Pontuação 3.0'!A$2:B$11,2,FALSE),VLOOKUP(E3328,'Pontuação 3.0'!C$2:D$11,2,FALSE),VLOOKUP(H3328,'Pontuação 3.0'!I$2:J$11,2,FALSE),VLOOKUP(J3328,'Pontuação 3.0'!G$2:H$11,2,FALSE),VLOOKUP(G3328,'Pontuação 3.0'!E$2:F$11,2,FALSE),VLOOKUP(K3328,'Pontuação 3.0'!K$2:L$11,2,FALSE),VLOOKUP(L3328,'Pontuação 3.0'!M$2:N$13,2,FALSE)),0)</f>
        <v>2180</v>
      </c>
      <c r="AK3328" s="9">
        <f t="shared" si="6"/>
        <v>218</v>
      </c>
      <c r="AL3328" s="9" t="str">
        <f t="array" ref="AL3328">IFERROR(INDEX('Pontuação 3.0'!G$13:G$191, MATCH(AK3328, 'Pontuação 3.0'!F$13:F$191, 0)), "Faixa Indefinida")</f>
        <v>B</v>
      </c>
      <c r="AM3328" s="9">
        <f t="shared" si="7"/>
        <v>0</v>
      </c>
      <c r="AN3328" s="9">
        <f t="shared" si="8"/>
        <v>1</v>
      </c>
      <c r="AO3328" s="9">
        <f t="shared" si="9"/>
        <v>0</v>
      </c>
      <c r="AP3328" s="9">
        <f t="shared" si="10"/>
        <v>0</v>
      </c>
      <c r="AQ3328" s="8"/>
    </row>
    <row r="3329" ht="15.75" customHeight="1">
      <c r="A3329" s="7">
        <v>45682.0</v>
      </c>
      <c r="B3329" s="8" t="s">
        <v>573</v>
      </c>
      <c r="C3329" s="8" t="s">
        <v>7500</v>
      </c>
      <c r="D3329" s="11">
        <v>3.2999522564E10</v>
      </c>
      <c r="E3329" s="8" t="s">
        <v>11833</v>
      </c>
      <c r="F3329" s="8" t="s">
        <v>11842</v>
      </c>
      <c r="G3329" s="8" t="s">
        <v>11843</v>
      </c>
      <c r="H3329" s="8" t="s">
        <v>11844</v>
      </c>
      <c r="I3329" s="8" t="s">
        <v>11837</v>
      </c>
      <c r="J3329" s="8" t="s">
        <v>11846</v>
      </c>
      <c r="K3329" s="8" t="s">
        <v>11837</v>
      </c>
      <c r="L3329" s="8" t="s">
        <v>11851</v>
      </c>
      <c r="M3329" s="8" t="s">
        <v>11849</v>
      </c>
      <c r="N3329" s="12" t="s">
        <v>11</v>
      </c>
      <c r="O3329" s="12" t="s">
        <v>13</v>
      </c>
      <c r="P3329" s="12" t="s">
        <v>40</v>
      </c>
      <c r="Q3329" s="12" t="s">
        <v>15</v>
      </c>
      <c r="R3329" s="12" t="s">
        <v>20</v>
      </c>
      <c r="S3329" s="8"/>
      <c r="T3329" s="8"/>
      <c r="U3329" s="8"/>
      <c r="V3329" s="8"/>
      <c r="W3329" s="8"/>
      <c r="X3329" s="8"/>
      <c r="Y3329" s="8"/>
      <c r="Z3329" s="8"/>
      <c r="AA3329" s="8"/>
      <c r="AB3329" s="8"/>
      <c r="AC3329" s="9">
        <f>ROUNDUP(SUM(VLOOKUP(F3329,'Pontuação'!A$2:B$11,2,FALSE),VLOOKUP(E3329,'Pontuação'!C$2:D$11,2,FALSE),VLOOKUP(H3329,'Pontuação'!I$2:J$11,2,FALSE),VLOOKUP(J3329,'Pontuação'!G$2:H$11,2,FALSE),VLOOKUP(L3329,'Pontuação'!M$2:N$13,2,FALSE)),0)</f>
        <v>1595</v>
      </c>
      <c r="AD3329" s="10">
        <f t="shared" si="1"/>
        <v>160</v>
      </c>
      <c r="AE3329" s="10" t="str">
        <f t="array" ref="AE3329">IFERROR(INDEX('Pontuação'!G$13:G$101, MATCH(AD3329, 'Pontuação'!F$13:F$101, 0)), "Faixa Indefinida")</f>
        <v>C</v>
      </c>
      <c r="AF3329" s="10">
        <f t="shared" si="2"/>
        <v>0</v>
      </c>
      <c r="AG3329" s="10">
        <f t="shared" si="3"/>
        <v>0</v>
      </c>
      <c r="AH3329" s="10">
        <f t="shared" si="4"/>
        <v>1</v>
      </c>
      <c r="AI3329" s="10">
        <f t="shared" si="5"/>
        <v>0</v>
      </c>
      <c r="AJ3329" s="9">
        <f>ROUNDUP(SUM(VLOOKUP(F3329,'Pontuação 3.0'!A$2:B$11,2,FALSE),VLOOKUP(E3329,'Pontuação 3.0'!C$2:D$11,2,FALSE),VLOOKUP(H3329,'Pontuação 3.0'!I$2:J$11,2,FALSE),VLOOKUP(J3329,'Pontuação 3.0'!G$2:H$11,2,FALSE),VLOOKUP(G3329,'Pontuação 3.0'!E$2:F$11,2,FALSE),VLOOKUP(K3329,'Pontuação 3.0'!K$2:L$11,2,FALSE),VLOOKUP(L3329,'Pontuação 3.0'!M$2:N$13,2,FALSE)),0)</f>
        <v>2209</v>
      </c>
      <c r="AK3329" s="9">
        <f t="shared" si="6"/>
        <v>221</v>
      </c>
      <c r="AL3329" s="9" t="str">
        <f t="array" ref="AL3329">IFERROR(INDEX('Pontuação 3.0'!G$13:G$191, MATCH(AK3329, 'Pontuação 3.0'!F$13:F$191, 0)), "Faixa Indefinida")</f>
        <v>B</v>
      </c>
      <c r="AM3329" s="9">
        <f t="shared" si="7"/>
        <v>0</v>
      </c>
      <c r="AN3329" s="9">
        <f t="shared" si="8"/>
        <v>1</v>
      </c>
      <c r="AO3329" s="9">
        <f t="shared" si="9"/>
        <v>0</v>
      </c>
      <c r="AP3329" s="9">
        <f t="shared" si="10"/>
        <v>0</v>
      </c>
      <c r="AQ3329" s="8"/>
    </row>
    <row r="3330" ht="15.75" customHeight="1">
      <c r="A3330" s="7">
        <v>45682.0</v>
      </c>
      <c r="B3330" s="8" t="s">
        <v>7501</v>
      </c>
      <c r="C3330" s="8" t="s">
        <v>7502</v>
      </c>
      <c r="D3330" s="8" t="s">
        <v>7503</v>
      </c>
      <c r="E3330" s="8" t="s">
        <v>11833</v>
      </c>
      <c r="F3330" s="8" t="s">
        <v>11842</v>
      </c>
      <c r="G3330" s="8" t="s">
        <v>11843</v>
      </c>
      <c r="H3330" s="8" t="s">
        <v>11865</v>
      </c>
      <c r="I3330" s="8" t="s">
        <v>11845</v>
      </c>
      <c r="J3330" s="8" t="s">
        <v>11846</v>
      </c>
      <c r="K3330" s="8" t="s">
        <v>11837</v>
      </c>
      <c r="L3330" s="8" t="s">
        <v>11847</v>
      </c>
      <c r="M3330" s="8" t="s">
        <v>11853</v>
      </c>
      <c r="N3330" s="12" t="s">
        <v>11</v>
      </c>
      <c r="O3330" s="12" t="s">
        <v>13</v>
      </c>
      <c r="P3330" s="12" t="s">
        <v>12</v>
      </c>
      <c r="Q3330" s="12" t="s">
        <v>15</v>
      </c>
      <c r="R3330" s="12" t="s">
        <v>14</v>
      </c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9">
        <f>ROUNDUP(SUM(VLOOKUP(F3330,'Pontuação'!A$2:B$11,2,FALSE),VLOOKUP(E3330,'Pontuação'!C$2:D$11,2,FALSE),VLOOKUP(H3330,'Pontuação'!I$2:J$11,2,FALSE),VLOOKUP(J3330,'Pontuação'!G$2:H$11,2,FALSE),VLOOKUP(L3330,'Pontuação'!M$2:N$13,2,FALSE)),0)</f>
        <v>1711</v>
      </c>
      <c r="AD3330" s="10">
        <f t="shared" si="1"/>
        <v>171</v>
      </c>
      <c r="AE3330" s="10" t="str">
        <f t="array" ref="AE3330">IFERROR(INDEX('Pontuação'!G$13:G$101, MATCH(AD3330, 'Pontuação'!F$13:F$101, 0)), "Faixa Indefinida")</f>
        <v>B</v>
      </c>
      <c r="AF3330" s="10">
        <f t="shared" si="2"/>
        <v>0</v>
      </c>
      <c r="AG3330" s="10">
        <f t="shared" si="3"/>
        <v>1</v>
      </c>
      <c r="AH3330" s="10">
        <f t="shared" si="4"/>
        <v>0</v>
      </c>
      <c r="AI3330" s="10">
        <f t="shared" si="5"/>
        <v>0</v>
      </c>
      <c r="AJ3330" s="9">
        <f>ROUNDUP(SUM(VLOOKUP(F3330,'Pontuação 3.0'!A$2:B$11,2,FALSE),VLOOKUP(E3330,'Pontuação 3.0'!C$2:D$11,2,FALSE),VLOOKUP(H3330,'Pontuação 3.0'!I$2:J$11,2,FALSE),VLOOKUP(J3330,'Pontuação 3.0'!G$2:H$11,2,FALSE),VLOOKUP(G3330,'Pontuação 3.0'!E$2:F$11,2,FALSE),VLOOKUP(K3330,'Pontuação 3.0'!K$2:L$11,2,FALSE),VLOOKUP(L3330,'Pontuação 3.0'!M$2:N$13,2,FALSE)),0)</f>
        <v>2144</v>
      </c>
      <c r="AK3330" s="9">
        <f t="shared" si="6"/>
        <v>214</v>
      </c>
      <c r="AL3330" s="9" t="str">
        <f t="array" ref="AL3330">IFERROR(INDEX('Pontuação 3.0'!G$13:G$191, MATCH(AK3330, 'Pontuação 3.0'!F$13:F$191, 0)), "Faixa Indefinida")</f>
        <v>B</v>
      </c>
      <c r="AM3330" s="9">
        <f t="shared" si="7"/>
        <v>0</v>
      </c>
      <c r="AN3330" s="9">
        <f t="shared" si="8"/>
        <v>1</v>
      </c>
      <c r="AO3330" s="9">
        <f t="shared" si="9"/>
        <v>0</v>
      </c>
      <c r="AP3330" s="9">
        <f t="shared" si="10"/>
        <v>0</v>
      </c>
      <c r="AQ3330" s="8"/>
    </row>
    <row r="3331" ht="15.75" customHeight="1">
      <c r="A3331" s="7">
        <v>45682.0</v>
      </c>
      <c r="B3331" s="8" t="s">
        <v>7504</v>
      </c>
      <c r="C3331" s="8" t="s">
        <v>7505</v>
      </c>
      <c r="D3331" s="11">
        <v>8.1989351342E10</v>
      </c>
      <c r="E3331" s="8" t="s">
        <v>11833</v>
      </c>
      <c r="F3331" s="8" t="s">
        <v>11861</v>
      </c>
      <c r="G3331" s="8" t="s">
        <v>11843</v>
      </c>
      <c r="H3331" s="8" t="s">
        <v>11856</v>
      </c>
      <c r="I3331" s="8" t="s">
        <v>11837</v>
      </c>
      <c r="J3331" s="8" t="s">
        <v>11838</v>
      </c>
      <c r="K3331" s="8" t="s">
        <v>11837</v>
      </c>
      <c r="L3331" s="8" t="s">
        <v>11847</v>
      </c>
      <c r="M3331" s="8" t="s">
        <v>11849</v>
      </c>
      <c r="N3331" s="8"/>
      <c r="O3331" s="8"/>
      <c r="P3331" s="8"/>
      <c r="Q3331" s="8"/>
      <c r="R3331" s="8"/>
      <c r="S3331" s="8"/>
      <c r="T3331" s="8"/>
      <c r="U3331" s="8"/>
      <c r="V3331" s="8"/>
      <c r="W3331" s="8"/>
      <c r="X3331" s="8"/>
      <c r="Y3331" s="8"/>
      <c r="Z3331" s="8"/>
      <c r="AA3331" s="8"/>
      <c r="AB3331" s="8"/>
      <c r="AC3331" s="9">
        <f>ROUNDUP(SUM(VLOOKUP(F3331,'Pontuação'!A$2:B$11,2,FALSE),VLOOKUP(E3331,'Pontuação'!C$2:D$11,2,FALSE),VLOOKUP(H3331,'Pontuação'!I$2:J$11,2,FALSE),VLOOKUP(J3331,'Pontuação'!G$2:H$11,2,FALSE),VLOOKUP(L3331,'Pontuação'!M$2:N$13,2,FALSE)),0)</f>
        <v>1604</v>
      </c>
      <c r="AD3331" s="10">
        <f t="shared" si="1"/>
        <v>160</v>
      </c>
      <c r="AE3331" s="10" t="str">
        <f t="array" ref="AE3331">IFERROR(INDEX('Pontuação'!G$13:G$101, MATCH(AD3331, 'Pontuação'!F$13:F$101, 0)), "Faixa Indefinida")</f>
        <v>C</v>
      </c>
      <c r="AF3331" s="10">
        <f t="shared" si="2"/>
        <v>0</v>
      </c>
      <c r="AG3331" s="10">
        <f t="shared" si="3"/>
        <v>0</v>
      </c>
      <c r="AH3331" s="10">
        <f t="shared" si="4"/>
        <v>1</v>
      </c>
      <c r="AI3331" s="10">
        <f t="shared" si="5"/>
        <v>0</v>
      </c>
      <c r="AJ3331" s="9">
        <f>ROUNDUP(SUM(VLOOKUP(F3331,'Pontuação 3.0'!A$2:B$11,2,FALSE),VLOOKUP(E3331,'Pontuação 3.0'!C$2:D$11,2,FALSE),VLOOKUP(H3331,'Pontuação 3.0'!I$2:J$11,2,FALSE),VLOOKUP(J3331,'Pontuação 3.0'!G$2:H$11,2,FALSE),VLOOKUP(G3331,'Pontuação 3.0'!E$2:F$11,2,FALSE),VLOOKUP(K3331,'Pontuação 3.0'!K$2:L$11,2,FALSE),VLOOKUP(L3331,'Pontuação 3.0'!M$2:N$13,2,FALSE)),0)</f>
        <v>2187</v>
      </c>
      <c r="AK3331" s="9">
        <f t="shared" si="6"/>
        <v>219</v>
      </c>
      <c r="AL3331" s="9" t="str">
        <f t="array" ref="AL3331">IFERROR(INDEX('Pontuação 3.0'!G$13:G$191, MATCH(AK3331, 'Pontuação 3.0'!F$13:F$191, 0)), "Faixa Indefinida")</f>
        <v>B</v>
      </c>
      <c r="AM3331" s="9">
        <f t="shared" si="7"/>
        <v>0</v>
      </c>
      <c r="AN3331" s="9">
        <f t="shared" si="8"/>
        <v>1</v>
      </c>
      <c r="AO3331" s="9">
        <f t="shared" si="9"/>
        <v>0</v>
      </c>
      <c r="AP3331" s="9">
        <f t="shared" si="10"/>
        <v>0</v>
      </c>
      <c r="AQ3331" s="8"/>
    </row>
    <row r="3332" ht="15.75" customHeight="1">
      <c r="A3332" s="7">
        <v>45682.0</v>
      </c>
      <c r="B3332" s="8" t="s">
        <v>12067</v>
      </c>
      <c r="C3332" s="8" t="s">
        <v>12068</v>
      </c>
      <c r="D3332" s="11">
        <v>8.4999850355E10</v>
      </c>
      <c r="E3332" s="8" t="s">
        <v>11833</v>
      </c>
      <c r="F3332" s="8" t="s">
        <v>11842</v>
      </c>
      <c r="G3332" s="8" t="s">
        <v>11843</v>
      </c>
      <c r="H3332" s="8" t="s">
        <v>11850</v>
      </c>
      <c r="I3332" s="8" t="s">
        <v>11837</v>
      </c>
      <c r="J3332" s="8" t="s">
        <v>11846</v>
      </c>
      <c r="K3332" s="8" t="s">
        <v>11837</v>
      </c>
      <c r="L3332" s="8" t="s">
        <v>11840</v>
      </c>
      <c r="M3332" s="8" t="s">
        <v>11849</v>
      </c>
      <c r="N3332" s="12" t="s">
        <v>11</v>
      </c>
      <c r="O3332" s="12" t="s">
        <v>13</v>
      </c>
      <c r="P3332" s="12" t="s">
        <v>27</v>
      </c>
      <c r="Q3332" s="12" t="s">
        <v>65</v>
      </c>
      <c r="R3332" s="12" t="s">
        <v>20</v>
      </c>
      <c r="S3332" s="8"/>
      <c r="T3332" s="8"/>
      <c r="U3332" s="8"/>
      <c r="V3332" s="8"/>
      <c r="W3332" s="8"/>
      <c r="X3332" s="8"/>
      <c r="Y3332" s="8"/>
      <c r="Z3332" s="8"/>
      <c r="AA3332" s="8"/>
      <c r="AB3332" s="8"/>
      <c r="AC3332" s="9">
        <f>ROUNDUP(SUM(VLOOKUP(F3332,'Pontuação'!A$2:B$11,2,FALSE),VLOOKUP(E3332,'Pontuação'!C$2:D$11,2,FALSE),VLOOKUP(H3332,'Pontuação'!I$2:J$11,2,FALSE),VLOOKUP(J3332,'Pontuação'!G$2:H$11,2,FALSE),VLOOKUP(L3332,'Pontuação'!M$2:N$13,2,FALSE)),0)</f>
        <v>1597</v>
      </c>
      <c r="AD3332" s="10">
        <f t="shared" si="1"/>
        <v>160</v>
      </c>
      <c r="AE3332" s="10" t="str">
        <f t="array" ref="AE3332">IFERROR(INDEX('Pontuação'!G$13:G$101, MATCH(AD3332, 'Pontuação'!F$13:F$101, 0)), "Faixa Indefinida")</f>
        <v>C</v>
      </c>
      <c r="AF3332" s="10">
        <f t="shared" si="2"/>
        <v>0</v>
      </c>
      <c r="AG3332" s="10">
        <f t="shared" si="3"/>
        <v>0</v>
      </c>
      <c r="AH3332" s="10">
        <f t="shared" si="4"/>
        <v>1</v>
      </c>
      <c r="AI3332" s="10">
        <f t="shared" si="5"/>
        <v>0</v>
      </c>
      <c r="AJ3332" s="9">
        <f>ROUNDUP(SUM(VLOOKUP(F3332,'Pontuação 3.0'!A$2:B$11,2,FALSE),VLOOKUP(E3332,'Pontuação 3.0'!C$2:D$11,2,FALSE),VLOOKUP(H3332,'Pontuação 3.0'!I$2:J$11,2,FALSE),VLOOKUP(J3332,'Pontuação 3.0'!G$2:H$11,2,FALSE),VLOOKUP(G3332,'Pontuação 3.0'!E$2:F$11,2,FALSE),VLOOKUP(K3332,'Pontuação 3.0'!K$2:L$11,2,FALSE),VLOOKUP(L3332,'Pontuação 3.0'!M$2:N$13,2,FALSE)),0)</f>
        <v>2100</v>
      </c>
      <c r="AK3332" s="9">
        <f t="shared" si="6"/>
        <v>210</v>
      </c>
      <c r="AL3332" s="9" t="str">
        <f t="array" ref="AL3332">IFERROR(INDEX('Pontuação 3.0'!G$13:G$191, MATCH(AK3332, 'Pontuação 3.0'!F$13:F$191, 0)), "Faixa Indefinida")</f>
        <v>C</v>
      </c>
      <c r="AM3332" s="9">
        <f t="shared" si="7"/>
        <v>0</v>
      </c>
      <c r="AN3332" s="9">
        <f t="shared" si="8"/>
        <v>0</v>
      </c>
      <c r="AO3332" s="9">
        <f t="shared" si="9"/>
        <v>1</v>
      </c>
      <c r="AP3332" s="9">
        <f t="shared" si="10"/>
        <v>0</v>
      </c>
      <c r="AQ3332" s="8"/>
    </row>
    <row r="3333" ht="15.75" customHeight="1">
      <c r="A3333" s="7">
        <v>45682.0</v>
      </c>
      <c r="B3333" s="8" t="s">
        <v>5914</v>
      </c>
      <c r="C3333" s="8" t="s">
        <v>7506</v>
      </c>
      <c r="D3333" s="13" t="s">
        <v>12069</v>
      </c>
      <c r="E3333" s="8" t="s">
        <v>11833</v>
      </c>
      <c r="F3333" s="8" t="s">
        <v>11842</v>
      </c>
      <c r="G3333" s="8" t="s">
        <v>11835</v>
      </c>
      <c r="H3333" s="8" t="s">
        <v>11850</v>
      </c>
      <c r="I3333" s="8" t="s">
        <v>11845</v>
      </c>
      <c r="J3333" s="8" t="s">
        <v>11846</v>
      </c>
      <c r="K3333" s="8" t="s">
        <v>11839</v>
      </c>
      <c r="L3333" s="8" t="s">
        <v>11847</v>
      </c>
      <c r="M3333" s="8" t="s">
        <v>11849</v>
      </c>
      <c r="N3333" s="12" t="s">
        <v>11</v>
      </c>
      <c r="O3333" s="12" t="s">
        <v>13</v>
      </c>
      <c r="P3333" s="12" t="s">
        <v>27</v>
      </c>
      <c r="Q3333" s="12" t="s">
        <v>15</v>
      </c>
      <c r="R3333" s="12" t="s">
        <v>14</v>
      </c>
      <c r="S3333" s="8"/>
      <c r="T3333" s="8"/>
      <c r="U3333" s="8"/>
      <c r="V3333" s="8"/>
      <c r="W3333" s="8"/>
      <c r="X3333" s="8"/>
      <c r="Y3333" s="8"/>
      <c r="Z3333" s="8"/>
      <c r="AA3333" s="8"/>
      <c r="AB3333" s="8"/>
      <c r="AC3333" s="9">
        <f>ROUNDUP(SUM(VLOOKUP(F3333,'Pontuação'!A$2:B$11,2,FALSE),VLOOKUP(E3333,'Pontuação'!C$2:D$11,2,FALSE),VLOOKUP(H3333,'Pontuação'!I$2:J$11,2,FALSE),VLOOKUP(J3333,'Pontuação'!G$2:H$11,2,FALSE),VLOOKUP(L3333,'Pontuação'!M$2:N$13,2,FALSE)),0)</f>
        <v>1685</v>
      </c>
      <c r="AD3333" s="10">
        <f t="shared" si="1"/>
        <v>169</v>
      </c>
      <c r="AE3333" s="10" t="str">
        <f t="array" ref="AE3333">IFERROR(INDEX('Pontuação'!G$13:G$101, MATCH(AD3333, 'Pontuação'!F$13:F$101, 0)), "Faixa Indefinida")</f>
        <v>B</v>
      </c>
      <c r="AF3333" s="10">
        <f t="shared" si="2"/>
        <v>0</v>
      </c>
      <c r="AG3333" s="10">
        <f t="shared" si="3"/>
        <v>1</v>
      </c>
      <c r="AH3333" s="10">
        <f t="shared" si="4"/>
        <v>0</v>
      </c>
      <c r="AI3333" s="10">
        <f t="shared" si="5"/>
        <v>0</v>
      </c>
      <c r="AJ3333" s="9">
        <f>ROUNDUP(SUM(VLOOKUP(F3333,'Pontuação 3.0'!A$2:B$11,2,FALSE),VLOOKUP(E3333,'Pontuação 3.0'!C$2:D$11,2,FALSE),VLOOKUP(H3333,'Pontuação 3.0'!I$2:J$11,2,FALSE),VLOOKUP(J3333,'Pontuação 3.0'!G$2:H$11,2,FALSE),VLOOKUP(G3333,'Pontuação 3.0'!E$2:F$11,2,FALSE),VLOOKUP(K3333,'Pontuação 3.0'!K$2:L$11,2,FALSE),VLOOKUP(L3333,'Pontuação 3.0'!M$2:N$13,2,FALSE)),0)</f>
        <v>2329</v>
      </c>
      <c r="AK3333" s="9">
        <f t="shared" si="6"/>
        <v>233</v>
      </c>
      <c r="AL3333" s="9" t="str">
        <f t="array" ref="AL3333">IFERROR(INDEX('Pontuação 3.0'!G$13:G$191, MATCH(AK3333, 'Pontuação 3.0'!F$13:F$191, 0)), "Faixa Indefinida")</f>
        <v>B</v>
      </c>
      <c r="AM3333" s="9">
        <f t="shared" si="7"/>
        <v>0</v>
      </c>
      <c r="AN3333" s="9">
        <f t="shared" si="8"/>
        <v>1</v>
      </c>
      <c r="AO3333" s="9">
        <f t="shared" si="9"/>
        <v>0</v>
      </c>
      <c r="AP3333" s="9">
        <f t="shared" si="10"/>
        <v>0</v>
      </c>
      <c r="AQ3333" s="8"/>
    </row>
    <row r="3334" ht="15.75" customHeight="1">
      <c r="A3334" s="7">
        <v>45682.0</v>
      </c>
      <c r="B3334" s="8" t="s">
        <v>7507</v>
      </c>
      <c r="C3334" s="8" t="s">
        <v>7508</v>
      </c>
      <c r="D3334" s="11">
        <v>6.2982186256E10</v>
      </c>
      <c r="E3334" s="8" t="s">
        <v>11833</v>
      </c>
      <c r="F3334" s="8" t="s">
        <v>11854</v>
      </c>
      <c r="G3334" s="8" t="s">
        <v>11855</v>
      </c>
      <c r="H3334" s="8" t="s">
        <v>11856</v>
      </c>
      <c r="I3334" s="8" t="s">
        <v>11837</v>
      </c>
      <c r="J3334" s="8" t="s">
        <v>11846</v>
      </c>
      <c r="K3334" s="8" t="s">
        <v>11837</v>
      </c>
      <c r="L3334" s="8" t="s">
        <v>11857</v>
      </c>
      <c r="M3334" s="8" t="s">
        <v>11849</v>
      </c>
      <c r="N3334" s="12" t="s">
        <v>11</v>
      </c>
      <c r="O3334" s="12" t="s">
        <v>13</v>
      </c>
      <c r="P3334" s="12" t="s">
        <v>261</v>
      </c>
      <c r="Q3334" s="12" t="s">
        <v>15</v>
      </c>
      <c r="R3334" s="12" t="s">
        <v>20</v>
      </c>
      <c r="S3334" s="8"/>
      <c r="T3334" s="8"/>
      <c r="U3334" s="8"/>
      <c r="V3334" s="8"/>
      <c r="W3334" s="8"/>
      <c r="X3334" s="8"/>
      <c r="Y3334" s="8"/>
      <c r="Z3334" s="8"/>
      <c r="AA3334" s="8"/>
      <c r="AB3334" s="8"/>
      <c r="AC3334" s="9">
        <f>ROUNDUP(SUM(VLOOKUP(F3334,'Pontuação'!A$2:B$11,2,FALSE),VLOOKUP(E3334,'Pontuação'!C$2:D$11,2,FALSE),VLOOKUP(H3334,'Pontuação'!I$2:J$11,2,FALSE),VLOOKUP(J3334,'Pontuação'!G$2:H$11,2,FALSE),VLOOKUP(L3334,'Pontuação'!M$2:N$13,2,FALSE)),0)</f>
        <v>1407</v>
      </c>
      <c r="AD3334" s="10">
        <f t="shared" si="1"/>
        <v>141</v>
      </c>
      <c r="AE3334" s="10" t="str">
        <f t="array" ref="AE3334">IFERROR(INDEX('Pontuação'!G$13:G$101, MATCH(AD3334, 'Pontuação'!F$13:F$101, 0)), "Faixa Indefinida")</f>
        <v>D</v>
      </c>
      <c r="AF3334" s="10">
        <f t="shared" si="2"/>
        <v>0</v>
      </c>
      <c r="AG3334" s="10">
        <f t="shared" si="3"/>
        <v>0</v>
      </c>
      <c r="AH3334" s="10">
        <f t="shared" si="4"/>
        <v>0</v>
      </c>
      <c r="AI3334" s="10">
        <f t="shared" si="5"/>
        <v>1</v>
      </c>
      <c r="AJ3334" s="9">
        <f>ROUNDUP(SUM(VLOOKUP(F3334,'Pontuação 3.0'!A$2:B$11,2,FALSE),VLOOKUP(E3334,'Pontuação 3.0'!C$2:D$11,2,FALSE),VLOOKUP(H3334,'Pontuação 3.0'!I$2:J$11,2,FALSE),VLOOKUP(J3334,'Pontuação 3.0'!G$2:H$11,2,FALSE),VLOOKUP(G3334,'Pontuação 3.0'!E$2:F$11,2,FALSE),VLOOKUP(K3334,'Pontuação 3.0'!K$2:L$11,2,FALSE),VLOOKUP(L3334,'Pontuação 3.0'!M$2:N$13,2,FALSE)),0)</f>
        <v>1822</v>
      </c>
      <c r="AK3334" s="9">
        <f t="shared" si="6"/>
        <v>182</v>
      </c>
      <c r="AL3334" s="9" t="str">
        <f t="array" ref="AL3334">IFERROR(INDEX('Pontuação 3.0'!G$13:G$191, MATCH(AK3334, 'Pontuação 3.0'!F$13:F$191, 0)), "Faixa Indefinida")</f>
        <v>D</v>
      </c>
      <c r="AM3334" s="9">
        <f t="shared" si="7"/>
        <v>0</v>
      </c>
      <c r="AN3334" s="9">
        <f t="shared" si="8"/>
        <v>0</v>
      </c>
      <c r="AO3334" s="9">
        <f t="shared" si="9"/>
        <v>0</v>
      </c>
      <c r="AP3334" s="9">
        <f t="shared" si="10"/>
        <v>1</v>
      </c>
      <c r="AQ3334" s="8"/>
    </row>
    <row r="3335" ht="15.75" customHeight="1">
      <c r="A3335" s="7">
        <v>45682.0</v>
      </c>
      <c r="B3335" s="8" t="s">
        <v>7515</v>
      </c>
      <c r="C3335" s="8" t="s">
        <v>7516</v>
      </c>
      <c r="D3335" s="11">
        <v>1.9978187664E10</v>
      </c>
      <c r="E3335" s="8" t="s">
        <v>11833</v>
      </c>
      <c r="F3335" s="8" t="s">
        <v>11834</v>
      </c>
      <c r="G3335" s="8" t="s">
        <v>11835</v>
      </c>
      <c r="H3335" s="8" t="s">
        <v>11844</v>
      </c>
      <c r="I3335" s="8" t="s">
        <v>11837</v>
      </c>
      <c r="J3335" s="8" t="s">
        <v>11846</v>
      </c>
      <c r="K3335" s="8" t="s">
        <v>11839</v>
      </c>
      <c r="L3335" s="8" t="s">
        <v>11851</v>
      </c>
      <c r="M3335" s="8" t="s">
        <v>11859</v>
      </c>
      <c r="N3335" s="12" t="s">
        <v>11</v>
      </c>
      <c r="O3335" s="12" t="s">
        <v>13</v>
      </c>
      <c r="P3335" s="12" t="s">
        <v>112</v>
      </c>
      <c r="Q3335" s="12" t="s">
        <v>15</v>
      </c>
      <c r="R3335" s="12" t="s">
        <v>14</v>
      </c>
      <c r="S3335" s="8"/>
      <c r="T3335" s="8"/>
      <c r="U3335" s="8"/>
      <c r="V3335" s="8"/>
      <c r="W3335" s="8"/>
      <c r="X3335" s="8"/>
      <c r="Y3335" s="8"/>
      <c r="Z3335" s="8"/>
      <c r="AA3335" s="8"/>
      <c r="AB3335" s="8"/>
      <c r="AC3335" s="9">
        <f>ROUNDUP(SUM(VLOOKUP(F3335,'Pontuação'!A$2:B$11,2,FALSE),VLOOKUP(E3335,'Pontuação'!C$2:D$11,2,FALSE),VLOOKUP(H3335,'Pontuação'!I$2:J$11,2,FALSE),VLOOKUP(J3335,'Pontuação'!G$2:H$11,2,FALSE),VLOOKUP(L3335,'Pontuação'!M$2:N$13,2,FALSE)),0)</f>
        <v>1583</v>
      </c>
      <c r="AD3335" s="10">
        <f t="shared" si="1"/>
        <v>158</v>
      </c>
      <c r="AE3335" s="10" t="str">
        <f t="array" ref="AE3335">IFERROR(INDEX('Pontuação'!G$13:G$101, MATCH(AD3335, 'Pontuação'!F$13:F$101, 0)), "Faixa Indefinida")</f>
        <v>C</v>
      </c>
      <c r="AF3335" s="10">
        <f t="shared" si="2"/>
        <v>0</v>
      </c>
      <c r="AG3335" s="10">
        <f t="shared" si="3"/>
        <v>0</v>
      </c>
      <c r="AH3335" s="10">
        <f t="shared" si="4"/>
        <v>1</v>
      </c>
      <c r="AI3335" s="10">
        <f t="shared" si="5"/>
        <v>0</v>
      </c>
      <c r="AJ3335" s="9">
        <f>ROUNDUP(SUM(VLOOKUP(F3335,'Pontuação 3.0'!A$2:B$11,2,FALSE),VLOOKUP(E3335,'Pontuação 3.0'!C$2:D$11,2,FALSE),VLOOKUP(H3335,'Pontuação 3.0'!I$2:J$11,2,FALSE),VLOOKUP(J3335,'Pontuação 3.0'!G$2:H$11,2,FALSE),VLOOKUP(G3335,'Pontuação 3.0'!E$2:F$11,2,FALSE),VLOOKUP(K3335,'Pontuação 3.0'!K$2:L$11,2,FALSE),VLOOKUP(L3335,'Pontuação 3.0'!M$2:N$13,2,FALSE)),0)</f>
        <v>2197</v>
      </c>
      <c r="AK3335" s="9">
        <f t="shared" si="6"/>
        <v>220</v>
      </c>
      <c r="AL3335" s="9" t="str">
        <f t="array" ref="AL3335">IFERROR(INDEX('Pontuação 3.0'!G$13:G$191, MATCH(AK3335, 'Pontuação 3.0'!F$13:F$191, 0)), "Faixa Indefinida")</f>
        <v>B</v>
      </c>
      <c r="AM3335" s="9">
        <f t="shared" si="7"/>
        <v>0</v>
      </c>
      <c r="AN3335" s="9">
        <f t="shared" si="8"/>
        <v>1</v>
      </c>
      <c r="AO3335" s="9">
        <f t="shared" si="9"/>
        <v>0</v>
      </c>
      <c r="AP3335" s="9">
        <f t="shared" si="10"/>
        <v>0</v>
      </c>
      <c r="AQ3335" s="8"/>
    </row>
    <row r="3336" ht="15.75" customHeight="1">
      <c r="A3336" s="7">
        <v>45682.0</v>
      </c>
      <c r="B3336" s="8" t="s">
        <v>7509</v>
      </c>
      <c r="C3336" s="8" t="s">
        <v>7510</v>
      </c>
      <c r="D3336" s="11">
        <v>1.4998712521E10</v>
      </c>
      <c r="E3336" s="8" t="s">
        <v>11833</v>
      </c>
      <c r="F3336" s="8" t="s">
        <v>11834</v>
      </c>
      <c r="G3336" s="8" t="s">
        <v>11843</v>
      </c>
      <c r="H3336" s="8" t="s">
        <v>11844</v>
      </c>
      <c r="I3336" s="8" t="s">
        <v>11845</v>
      </c>
      <c r="J3336" s="8" t="s">
        <v>11852</v>
      </c>
      <c r="K3336" s="8" t="s">
        <v>11839</v>
      </c>
      <c r="L3336" s="8" t="s">
        <v>11851</v>
      </c>
      <c r="M3336" s="8" t="s">
        <v>11841</v>
      </c>
      <c r="N3336" s="12" t="s">
        <v>11</v>
      </c>
      <c r="O3336" s="12" t="s">
        <v>13</v>
      </c>
      <c r="P3336" s="12" t="s">
        <v>123</v>
      </c>
      <c r="Q3336" s="12" t="s">
        <v>65</v>
      </c>
      <c r="R3336" s="12" t="s">
        <v>20</v>
      </c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9">
        <f>ROUNDUP(SUM(VLOOKUP(F3336,'Pontuação'!A$2:B$11,2,FALSE),VLOOKUP(E3336,'Pontuação'!C$2:D$11,2,FALSE),VLOOKUP(H3336,'Pontuação'!I$2:J$11,2,FALSE),VLOOKUP(J3336,'Pontuação'!G$2:H$11,2,FALSE),VLOOKUP(L3336,'Pontuação'!M$2:N$13,2,FALSE)),0)</f>
        <v>1688</v>
      </c>
      <c r="AD3336" s="10">
        <f t="shared" si="1"/>
        <v>169</v>
      </c>
      <c r="AE3336" s="10" t="str">
        <f t="array" ref="AE3336">IFERROR(INDEX('Pontuação'!G$13:G$101, MATCH(AD3336, 'Pontuação'!F$13:F$101, 0)), "Faixa Indefinida")</f>
        <v>B</v>
      </c>
      <c r="AF3336" s="10">
        <f t="shared" si="2"/>
        <v>0</v>
      </c>
      <c r="AG3336" s="10">
        <f t="shared" si="3"/>
        <v>1</v>
      </c>
      <c r="AH3336" s="10">
        <f t="shared" si="4"/>
        <v>0</v>
      </c>
      <c r="AI3336" s="10">
        <f t="shared" si="5"/>
        <v>0</v>
      </c>
      <c r="AJ3336" s="9">
        <f>ROUNDUP(SUM(VLOOKUP(F3336,'Pontuação 3.0'!A$2:B$11,2,FALSE),VLOOKUP(E3336,'Pontuação 3.0'!C$2:D$11,2,FALSE),VLOOKUP(H3336,'Pontuação 3.0'!I$2:J$11,2,FALSE),VLOOKUP(J3336,'Pontuação 3.0'!G$2:H$11,2,FALSE),VLOOKUP(G3336,'Pontuação 3.0'!E$2:F$11,2,FALSE),VLOOKUP(K3336,'Pontuação 3.0'!K$2:L$11,2,FALSE),VLOOKUP(L3336,'Pontuação 3.0'!M$2:N$13,2,FALSE)),0)</f>
        <v>2489</v>
      </c>
      <c r="AK3336" s="9">
        <f t="shared" si="6"/>
        <v>249</v>
      </c>
      <c r="AL3336" s="9" t="str">
        <f t="array" ref="AL3336">IFERROR(INDEX('Pontuação 3.0'!G$13:G$191, MATCH(AK3336, 'Pontuação 3.0'!F$13:F$191, 0)), "Faixa Indefinida")</f>
        <v>A</v>
      </c>
      <c r="AM3336" s="9">
        <f t="shared" si="7"/>
        <v>1</v>
      </c>
      <c r="AN3336" s="9">
        <f t="shared" si="8"/>
        <v>0</v>
      </c>
      <c r="AO3336" s="9">
        <f t="shared" si="9"/>
        <v>0</v>
      </c>
      <c r="AP3336" s="9">
        <f t="shared" si="10"/>
        <v>0</v>
      </c>
      <c r="AQ3336" s="8"/>
    </row>
    <row r="3337" ht="15.75" customHeight="1">
      <c r="A3337" s="7">
        <v>45682.0</v>
      </c>
      <c r="B3337" s="8" t="s">
        <v>7513</v>
      </c>
      <c r="C3337" s="8" t="s">
        <v>7514</v>
      </c>
      <c r="D3337" s="11">
        <v>9.93514187E8</v>
      </c>
      <c r="E3337" s="8" t="s">
        <v>11833</v>
      </c>
      <c r="F3337" s="8" t="s">
        <v>11842</v>
      </c>
      <c r="G3337" s="8" t="s">
        <v>11867</v>
      </c>
      <c r="H3337" s="8" t="s">
        <v>11856</v>
      </c>
      <c r="I3337" s="8" t="s">
        <v>11845</v>
      </c>
      <c r="J3337" s="8" t="s">
        <v>11846</v>
      </c>
      <c r="K3337" s="8" t="s">
        <v>11839</v>
      </c>
      <c r="L3337" s="8" t="s">
        <v>11851</v>
      </c>
      <c r="M3337" s="8" t="s">
        <v>11849</v>
      </c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9">
        <f>ROUNDUP(SUM(VLOOKUP(F3337,'Pontuação'!A$2:B$11,2,FALSE),VLOOKUP(E3337,'Pontuação'!C$2:D$11,2,FALSE),VLOOKUP(H3337,'Pontuação'!I$2:J$11,2,FALSE),VLOOKUP(J3337,'Pontuação'!G$2:H$11,2,FALSE),VLOOKUP(L3337,'Pontuação'!M$2:N$13,2,FALSE)),0)</f>
        <v>1439</v>
      </c>
      <c r="AD3337" s="10">
        <f t="shared" si="1"/>
        <v>144</v>
      </c>
      <c r="AE3337" s="10" t="str">
        <f t="array" ref="AE3337">IFERROR(INDEX('Pontuação'!G$13:G$101, MATCH(AD3337, 'Pontuação'!F$13:F$101, 0)), "Faixa Indefinida")</f>
        <v>D</v>
      </c>
      <c r="AF3337" s="10">
        <f t="shared" si="2"/>
        <v>0</v>
      </c>
      <c r="AG3337" s="10">
        <f t="shared" si="3"/>
        <v>0</v>
      </c>
      <c r="AH3337" s="10">
        <f t="shared" si="4"/>
        <v>0</v>
      </c>
      <c r="AI3337" s="10">
        <f t="shared" si="5"/>
        <v>1</v>
      </c>
      <c r="AJ3337" s="9">
        <f>ROUNDUP(SUM(VLOOKUP(F3337,'Pontuação 3.0'!A$2:B$11,2,FALSE),VLOOKUP(E3337,'Pontuação 3.0'!C$2:D$11,2,FALSE),VLOOKUP(H3337,'Pontuação 3.0'!I$2:J$11,2,FALSE),VLOOKUP(J3337,'Pontuação 3.0'!G$2:H$11,2,FALSE),VLOOKUP(G3337,'Pontuação 3.0'!E$2:F$11,2,FALSE),VLOOKUP(K3337,'Pontuação 3.0'!K$2:L$11,2,FALSE),VLOOKUP(L3337,'Pontuação 3.0'!M$2:N$13,2,FALSE)),0)</f>
        <v>2085</v>
      </c>
      <c r="AK3337" s="9">
        <f t="shared" si="6"/>
        <v>209</v>
      </c>
      <c r="AL3337" s="9" t="str">
        <f t="array" ref="AL3337">IFERROR(INDEX('Pontuação 3.0'!G$13:G$191, MATCH(AK3337, 'Pontuação 3.0'!F$13:F$191, 0)), "Faixa Indefinida")</f>
        <v>C</v>
      </c>
      <c r="AM3337" s="9">
        <f t="shared" si="7"/>
        <v>0</v>
      </c>
      <c r="AN3337" s="9">
        <f t="shared" si="8"/>
        <v>0</v>
      </c>
      <c r="AO3337" s="9">
        <f t="shared" si="9"/>
        <v>1</v>
      </c>
      <c r="AP3337" s="9">
        <f t="shared" si="10"/>
        <v>0</v>
      </c>
      <c r="AQ3337" s="8"/>
    </row>
    <row r="3338" ht="15.75" customHeight="1">
      <c r="A3338" s="7">
        <v>45682.0</v>
      </c>
      <c r="B3338" s="8" t="s">
        <v>1300</v>
      </c>
      <c r="C3338" s="8" t="s">
        <v>7519</v>
      </c>
      <c r="D3338" s="11">
        <v>6.1992771655E10</v>
      </c>
      <c r="E3338" s="8" t="s">
        <v>11833</v>
      </c>
      <c r="F3338" s="8" t="s">
        <v>11854</v>
      </c>
      <c r="G3338" s="8" t="s">
        <v>11855</v>
      </c>
      <c r="H3338" s="8" t="s">
        <v>11856</v>
      </c>
      <c r="I3338" s="8" t="s">
        <v>11845</v>
      </c>
      <c r="J3338" s="8" t="s">
        <v>11846</v>
      </c>
      <c r="K3338" s="8" t="s">
        <v>11837</v>
      </c>
      <c r="L3338" s="8" t="s">
        <v>11851</v>
      </c>
      <c r="M3338" s="8" t="s">
        <v>11859</v>
      </c>
      <c r="N3338" s="12" t="s">
        <v>11</v>
      </c>
      <c r="O3338" s="12" t="s">
        <v>13</v>
      </c>
      <c r="P3338" s="12" t="s">
        <v>37</v>
      </c>
      <c r="Q3338" s="12" t="s">
        <v>116</v>
      </c>
      <c r="R3338" s="12" t="s">
        <v>20</v>
      </c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9">
        <f>ROUNDUP(SUM(VLOOKUP(F3338,'Pontuação'!A$2:B$11,2,FALSE),VLOOKUP(E3338,'Pontuação'!C$2:D$11,2,FALSE),VLOOKUP(H3338,'Pontuação'!I$2:J$11,2,FALSE),VLOOKUP(J3338,'Pontuação'!G$2:H$11,2,FALSE),VLOOKUP(L3338,'Pontuação'!M$2:N$13,2,FALSE)),0)</f>
        <v>1444</v>
      </c>
      <c r="AD3338" s="10">
        <f t="shared" si="1"/>
        <v>144</v>
      </c>
      <c r="AE3338" s="10" t="str">
        <f t="array" ref="AE3338">IFERROR(INDEX('Pontuação'!G$13:G$101, MATCH(AD3338, 'Pontuação'!F$13:F$101, 0)), "Faixa Indefinida")</f>
        <v>D</v>
      </c>
      <c r="AF3338" s="10">
        <f t="shared" si="2"/>
        <v>0</v>
      </c>
      <c r="AG3338" s="10">
        <f t="shared" si="3"/>
        <v>0</v>
      </c>
      <c r="AH3338" s="10">
        <f t="shared" si="4"/>
        <v>0</v>
      </c>
      <c r="AI3338" s="10">
        <f t="shared" si="5"/>
        <v>1</v>
      </c>
      <c r="AJ3338" s="9">
        <f>ROUNDUP(SUM(VLOOKUP(F3338,'Pontuação 3.0'!A$2:B$11,2,FALSE),VLOOKUP(E3338,'Pontuação 3.0'!C$2:D$11,2,FALSE),VLOOKUP(H3338,'Pontuação 3.0'!I$2:J$11,2,FALSE),VLOOKUP(J3338,'Pontuação 3.0'!G$2:H$11,2,FALSE),VLOOKUP(G3338,'Pontuação 3.0'!E$2:F$11,2,FALSE),VLOOKUP(K3338,'Pontuação 3.0'!K$2:L$11,2,FALSE),VLOOKUP(L3338,'Pontuação 3.0'!M$2:N$13,2,FALSE)),0)</f>
        <v>1852</v>
      </c>
      <c r="AK3338" s="9">
        <f t="shared" si="6"/>
        <v>185</v>
      </c>
      <c r="AL3338" s="9" t="str">
        <f t="array" ref="AL3338">IFERROR(INDEX('Pontuação 3.0'!G$13:G$191, MATCH(AK3338, 'Pontuação 3.0'!F$13:F$191, 0)), "Faixa Indefinida")</f>
        <v>D</v>
      </c>
      <c r="AM3338" s="9">
        <f t="shared" si="7"/>
        <v>0</v>
      </c>
      <c r="AN3338" s="9">
        <f t="shared" si="8"/>
        <v>0</v>
      </c>
      <c r="AO3338" s="9">
        <f t="shared" si="9"/>
        <v>0</v>
      </c>
      <c r="AP3338" s="9">
        <f t="shared" si="10"/>
        <v>1</v>
      </c>
      <c r="AQ3338" s="8"/>
    </row>
    <row r="3339" ht="15.75" customHeight="1">
      <c r="A3339" s="7">
        <v>45682.0</v>
      </c>
      <c r="B3339" s="8" t="s">
        <v>7520</v>
      </c>
      <c r="C3339" s="8" t="s">
        <v>7521</v>
      </c>
      <c r="D3339" s="8" t="s">
        <v>7522</v>
      </c>
      <c r="E3339" s="8" t="s">
        <v>11868</v>
      </c>
      <c r="F3339" s="8" t="s">
        <v>11834</v>
      </c>
      <c r="G3339" s="8" t="s">
        <v>11843</v>
      </c>
      <c r="H3339" s="8" t="s">
        <v>11856</v>
      </c>
      <c r="I3339" s="8" t="s">
        <v>11837</v>
      </c>
      <c r="J3339" s="8" t="s">
        <v>11846</v>
      </c>
      <c r="K3339" s="8" t="s">
        <v>11837</v>
      </c>
      <c r="L3339" s="8" t="s">
        <v>11851</v>
      </c>
      <c r="M3339" s="8" t="s">
        <v>11853</v>
      </c>
      <c r="N3339" s="12" t="s">
        <v>11</v>
      </c>
      <c r="O3339" s="12" t="s">
        <v>13</v>
      </c>
      <c r="P3339" s="12" t="s">
        <v>23</v>
      </c>
      <c r="Q3339" s="12" t="s">
        <v>15</v>
      </c>
      <c r="R3339" s="12" t="s">
        <v>20</v>
      </c>
      <c r="S3339" s="8"/>
      <c r="T3339" s="8"/>
      <c r="U3339" s="8"/>
      <c r="V3339" s="8"/>
      <c r="W3339" s="8"/>
      <c r="X3339" s="8"/>
      <c r="Y3339" s="8"/>
      <c r="Z3339" s="8"/>
      <c r="AA3339" s="8"/>
      <c r="AB3339" s="8"/>
      <c r="AC3339" s="9">
        <f>ROUNDUP(SUM(VLOOKUP(F3339,'Pontuação'!A$2:B$11,2,FALSE),VLOOKUP(E3339,'Pontuação'!C$2:D$11,2,FALSE),VLOOKUP(H3339,'Pontuação'!I$2:J$11,2,FALSE),VLOOKUP(J3339,'Pontuação'!G$2:H$11,2,FALSE),VLOOKUP(L3339,'Pontuação'!M$2:N$13,2,FALSE)),0)</f>
        <v>1431</v>
      </c>
      <c r="AD3339" s="10">
        <f t="shared" si="1"/>
        <v>143</v>
      </c>
      <c r="AE3339" s="10" t="str">
        <f t="array" ref="AE3339">IFERROR(INDEX('Pontuação'!G$13:G$101, MATCH(AD3339, 'Pontuação'!F$13:F$101, 0)), "Faixa Indefinida")</f>
        <v>D</v>
      </c>
      <c r="AF3339" s="10">
        <f t="shared" si="2"/>
        <v>0</v>
      </c>
      <c r="AG3339" s="10">
        <f t="shared" si="3"/>
        <v>0</v>
      </c>
      <c r="AH3339" s="10">
        <f t="shared" si="4"/>
        <v>0</v>
      </c>
      <c r="AI3339" s="10">
        <f t="shared" si="5"/>
        <v>1</v>
      </c>
      <c r="AJ3339" s="9">
        <f>ROUNDUP(SUM(VLOOKUP(F3339,'Pontuação 3.0'!A$2:B$11,2,FALSE),VLOOKUP(E3339,'Pontuação 3.0'!C$2:D$11,2,FALSE),VLOOKUP(H3339,'Pontuação 3.0'!I$2:J$11,2,FALSE),VLOOKUP(J3339,'Pontuação 3.0'!G$2:H$11,2,FALSE),VLOOKUP(G3339,'Pontuação 3.0'!E$2:F$11,2,FALSE),VLOOKUP(K3339,'Pontuação 3.0'!K$2:L$11,2,FALSE),VLOOKUP(L3339,'Pontuação 3.0'!M$2:N$13,2,FALSE)),0)</f>
        <v>1811</v>
      </c>
      <c r="AK3339" s="9">
        <f t="shared" si="6"/>
        <v>181</v>
      </c>
      <c r="AL3339" s="9" t="str">
        <f t="array" ref="AL3339">IFERROR(INDEX('Pontuação 3.0'!G$13:G$191, MATCH(AK3339, 'Pontuação 3.0'!F$13:F$191, 0)), "Faixa Indefinida")</f>
        <v>D</v>
      </c>
      <c r="AM3339" s="9">
        <f t="shared" si="7"/>
        <v>0</v>
      </c>
      <c r="AN3339" s="9">
        <f t="shared" si="8"/>
        <v>0</v>
      </c>
      <c r="AO3339" s="9">
        <f t="shared" si="9"/>
        <v>0</v>
      </c>
      <c r="AP3339" s="9">
        <f t="shared" si="10"/>
        <v>1</v>
      </c>
      <c r="AQ3339" s="8"/>
    </row>
    <row r="3340" ht="15.75" customHeight="1">
      <c r="A3340" s="7">
        <v>45682.0</v>
      </c>
      <c r="B3340" s="8" t="s">
        <v>7511</v>
      </c>
      <c r="C3340" s="8" t="s">
        <v>7512</v>
      </c>
      <c r="D3340" s="11">
        <v>1.7996087906E10</v>
      </c>
      <c r="E3340" s="8" t="s">
        <v>11833</v>
      </c>
      <c r="F3340" s="8" t="s">
        <v>11861</v>
      </c>
      <c r="G3340" s="8" t="s">
        <v>11855</v>
      </c>
      <c r="H3340" s="8" t="s">
        <v>11856</v>
      </c>
      <c r="I3340" s="8" t="s">
        <v>11837</v>
      </c>
      <c r="J3340" s="8" t="s">
        <v>11852</v>
      </c>
      <c r="K3340" s="8" t="s">
        <v>11837</v>
      </c>
      <c r="L3340" s="8" t="s">
        <v>11847</v>
      </c>
      <c r="M3340" s="8" t="s">
        <v>11849</v>
      </c>
      <c r="N3340" s="12" t="s">
        <v>11</v>
      </c>
      <c r="O3340" s="12" t="s">
        <v>13</v>
      </c>
      <c r="P3340" s="12" t="s">
        <v>37</v>
      </c>
      <c r="Q3340" s="12" t="s">
        <v>15</v>
      </c>
      <c r="R3340" s="12" t="s">
        <v>14</v>
      </c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9">
        <f>ROUNDUP(SUM(VLOOKUP(F3340,'Pontuação'!A$2:B$11,2,FALSE),VLOOKUP(E3340,'Pontuação'!C$2:D$11,2,FALSE),VLOOKUP(H3340,'Pontuação'!I$2:J$11,2,FALSE),VLOOKUP(J3340,'Pontuação'!G$2:H$11,2,FALSE),VLOOKUP(L3340,'Pontuação'!M$2:N$13,2,FALSE)),0)</f>
        <v>1431</v>
      </c>
      <c r="AD3340" s="10">
        <f t="shared" si="1"/>
        <v>143</v>
      </c>
      <c r="AE3340" s="10" t="str">
        <f t="array" ref="AE3340">IFERROR(INDEX('Pontuação'!G$13:G$101, MATCH(AD3340, 'Pontuação'!F$13:F$101, 0)), "Faixa Indefinida")</f>
        <v>D</v>
      </c>
      <c r="AF3340" s="10">
        <f t="shared" si="2"/>
        <v>0</v>
      </c>
      <c r="AG3340" s="10">
        <f t="shared" si="3"/>
        <v>0</v>
      </c>
      <c r="AH3340" s="10">
        <f t="shared" si="4"/>
        <v>0</v>
      </c>
      <c r="AI3340" s="10">
        <f t="shared" si="5"/>
        <v>1</v>
      </c>
      <c r="AJ3340" s="9">
        <f>ROUNDUP(SUM(VLOOKUP(F3340,'Pontuação 3.0'!A$2:B$11,2,FALSE),VLOOKUP(E3340,'Pontuação 3.0'!C$2:D$11,2,FALSE),VLOOKUP(H3340,'Pontuação 3.0'!I$2:J$11,2,FALSE),VLOOKUP(J3340,'Pontuação 3.0'!G$2:H$11,2,FALSE),VLOOKUP(G3340,'Pontuação 3.0'!E$2:F$11,2,FALSE),VLOOKUP(K3340,'Pontuação 3.0'!K$2:L$11,2,FALSE),VLOOKUP(L3340,'Pontuação 3.0'!M$2:N$13,2,FALSE)),0)</f>
        <v>1957</v>
      </c>
      <c r="AK3340" s="9">
        <f t="shared" si="6"/>
        <v>196</v>
      </c>
      <c r="AL3340" s="9" t="str">
        <f t="array" ref="AL3340">IFERROR(INDEX('Pontuação 3.0'!G$13:G$191, MATCH(AK3340, 'Pontuação 3.0'!F$13:F$191, 0)), "Faixa Indefinida")</f>
        <v>C</v>
      </c>
      <c r="AM3340" s="9">
        <f t="shared" si="7"/>
        <v>0</v>
      </c>
      <c r="AN3340" s="9">
        <f t="shared" si="8"/>
        <v>0</v>
      </c>
      <c r="AO3340" s="9">
        <f t="shared" si="9"/>
        <v>1</v>
      </c>
      <c r="AP3340" s="9">
        <f t="shared" si="10"/>
        <v>0</v>
      </c>
      <c r="AQ3340" s="8"/>
    </row>
    <row r="3341" ht="15.75" customHeight="1">
      <c r="A3341" s="7">
        <v>45682.0</v>
      </c>
      <c r="B3341" s="8" t="s">
        <v>7513</v>
      </c>
      <c r="C3341" s="8" t="s">
        <v>7514</v>
      </c>
      <c r="D3341" s="11">
        <v>9.93514187E8</v>
      </c>
      <c r="E3341" s="8" t="s">
        <v>11833</v>
      </c>
      <c r="F3341" s="8" t="s">
        <v>11842</v>
      </c>
      <c r="G3341" s="8" t="s">
        <v>11867</v>
      </c>
      <c r="H3341" s="8" t="s">
        <v>11856</v>
      </c>
      <c r="I3341" s="8" t="s">
        <v>11845</v>
      </c>
      <c r="J3341" s="8" t="s">
        <v>11846</v>
      </c>
      <c r="K3341" s="8" t="s">
        <v>11839</v>
      </c>
      <c r="L3341" s="8" t="s">
        <v>11851</v>
      </c>
      <c r="M3341" s="8" t="s">
        <v>11849</v>
      </c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9">
        <f>ROUNDUP(SUM(VLOOKUP(F3341,'Pontuação'!A$2:B$11,2,FALSE),VLOOKUP(E3341,'Pontuação'!C$2:D$11,2,FALSE),VLOOKUP(H3341,'Pontuação'!I$2:J$11,2,FALSE),VLOOKUP(J3341,'Pontuação'!G$2:H$11,2,FALSE),VLOOKUP(L3341,'Pontuação'!M$2:N$13,2,FALSE)),0)</f>
        <v>1439</v>
      </c>
      <c r="AD3341" s="10">
        <f t="shared" si="1"/>
        <v>144</v>
      </c>
      <c r="AE3341" s="10" t="str">
        <f t="array" ref="AE3341">IFERROR(INDEX('Pontuação'!G$13:G$101, MATCH(AD3341, 'Pontuação'!F$13:F$101, 0)), "Faixa Indefinida")</f>
        <v>D</v>
      </c>
      <c r="AF3341" s="10">
        <f t="shared" si="2"/>
        <v>0</v>
      </c>
      <c r="AG3341" s="10">
        <f t="shared" si="3"/>
        <v>0</v>
      </c>
      <c r="AH3341" s="10">
        <f t="shared" si="4"/>
        <v>0</v>
      </c>
      <c r="AI3341" s="10">
        <f t="shared" si="5"/>
        <v>1</v>
      </c>
      <c r="AJ3341" s="9">
        <f>ROUNDUP(SUM(VLOOKUP(F3341,'Pontuação 3.0'!A$2:B$11,2,FALSE),VLOOKUP(E3341,'Pontuação 3.0'!C$2:D$11,2,FALSE),VLOOKUP(H3341,'Pontuação 3.0'!I$2:J$11,2,FALSE),VLOOKUP(J3341,'Pontuação 3.0'!G$2:H$11,2,FALSE),VLOOKUP(G3341,'Pontuação 3.0'!E$2:F$11,2,FALSE),VLOOKUP(K3341,'Pontuação 3.0'!K$2:L$11,2,FALSE),VLOOKUP(L3341,'Pontuação 3.0'!M$2:N$13,2,FALSE)),0)</f>
        <v>2085</v>
      </c>
      <c r="AK3341" s="9">
        <f t="shared" si="6"/>
        <v>209</v>
      </c>
      <c r="AL3341" s="9" t="str">
        <f t="array" ref="AL3341">IFERROR(INDEX('Pontuação 3.0'!G$13:G$191, MATCH(AK3341, 'Pontuação 3.0'!F$13:F$191, 0)), "Faixa Indefinida")</f>
        <v>C</v>
      </c>
      <c r="AM3341" s="9">
        <f t="shared" si="7"/>
        <v>0</v>
      </c>
      <c r="AN3341" s="9">
        <f t="shared" si="8"/>
        <v>0</v>
      </c>
      <c r="AO3341" s="9">
        <f t="shared" si="9"/>
        <v>1</v>
      </c>
      <c r="AP3341" s="9">
        <f t="shared" si="10"/>
        <v>0</v>
      </c>
      <c r="AQ3341" s="8"/>
    </row>
    <row r="3342" ht="15.75" customHeight="1">
      <c r="A3342" s="7">
        <v>45682.0</v>
      </c>
      <c r="B3342" s="8" t="s">
        <v>7523</v>
      </c>
      <c r="C3342" s="8" t="s">
        <v>7524</v>
      </c>
      <c r="D3342" s="11">
        <v>8.39963197E10</v>
      </c>
      <c r="E3342" s="8" t="s">
        <v>11833</v>
      </c>
      <c r="F3342" s="8" t="s">
        <v>11842</v>
      </c>
      <c r="G3342" s="8" t="s">
        <v>11843</v>
      </c>
      <c r="H3342" s="8" t="s">
        <v>11850</v>
      </c>
      <c r="I3342" s="8" t="s">
        <v>11845</v>
      </c>
      <c r="J3342" s="8" t="s">
        <v>11852</v>
      </c>
      <c r="K3342" s="8" t="s">
        <v>11837</v>
      </c>
      <c r="L3342" s="8" t="s">
        <v>11870</v>
      </c>
      <c r="M3342" s="8" t="s">
        <v>11848</v>
      </c>
      <c r="N3342" s="12" t="s">
        <v>11</v>
      </c>
      <c r="O3342" s="12" t="s">
        <v>13</v>
      </c>
      <c r="P3342" s="12" t="s">
        <v>27</v>
      </c>
      <c r="Q3342" s="12" t="s">
        <v>65</v>
      </c>
      <c r="R3342" s="12" t="s">
        <v>20</v>
      </c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9">
        <f>ROUNDUP(SUM(VLOOKUP(F3342,'Pontuação'!A$2:B$11,2,FALSE),VLOOKUP(E3342,'Pontuação'!C$2:D$11,2,FALSE),VLOOKUP(H3342,'Pontuação'!I$2:J$11,2,FALSE),VLOOKUP(J3342,'Pontuação'!G$2:H$11,2,FALSE),VLOOKUP(L3342,'Pontuação'!M$2:N$13,2,FALSE)),0)</f>
        <v>1728</v>
      </c>
      <c r="AD3342" s="10">
        <f t="shared" si="1"/>
        <v>173</v>
      </c>
      <c r="AE3342" s="10" t="str">
        <f t="array" ref="AE3342">IFERROR(INDEX('Pontuação'!G$13:G$101, MATCH(AD3342, 'Pontuação'!F$13:F$101, 0)), "Faixa Indefinida")</f>
        <v>B</v>
      </c>
      <c r="AF3342" s="10">
        <f t="shared" si="2"/>
        <v>0</v>
      </c>
      <c r="AG3342" s="10">
        <f t="shared" si="3"/>
        <v>1</v>
      </c>
      <c r="AH3342" s="10">
        <f t="shared" si="4"/>
        <v>0</v>
      </c>
      <c r="AI3342" s="10">
        <f t="shared" si="5"/>
        <v>0</v>
      </c>
      <c r="AJ3342" s="9">
        <f>ROUNDUP(SUM(VLOOKUP(F3342,'Pontuação 3.0'!A$2:B$11,2,FALSE),VLOOKUP(E3342,'Pontuação 3.0'!C$2:D$11,2,FALSE),VLOOKUP(H3342,'Pontuação 3.0'!I$2:J$11,2,FALSE),VLOOKUP(J3342,'Pontuação 3.0'!G$2:H$11,2,FALSE),VLOOKUP(G3342,'Pontuação 3.0'!E$2:F$11,2,FALSE),VLOOKUP(K3342,'Pontuação 3.0'!K$2:L$11,2,FALSE),VLOOKUP(L3342,'Pontuação 3.0'!M$2:N$13,2,FALSE)),0)</f>
        <v>2468</v>
      </c>
      <c r="AK3342" s="9">
        <f t="shared" si="6"/>
        <v>247</v>
      </c>
      <c r="AL3342" s="9" t="str">
        <f t="array" ref="AL3342">IFERROR(INDEX('Pontuação 3.0'!G$13:G$191, MATCH(AK3342, 'Pontuação 3.0'!F$13:F$191, 0)), "Faixa Indefinida")</f>
        <v>A</v>
      </c>
      <c r="AM3342" s="9">
        <f t="shared" si="7"/>
        <v>1</v>
      </c>
      <c r="AN3342" s="9">
        <f t="shared" si="8"/>
        <v>0</v>
      </c>
      <c r="AO3342" s="9">
        <f t="shared" si="9"/>
        <v>0</v>
      </c>
      <c r="AP3342" s="9">
        <f t="shared" si="10"/>
        <v>0</v>
      </c>
      <c r="AQ3342" s="8"/>
    </row>
    <row r="3343" ht="15.75" customHeight="1">
      <c r="A3343" s="7">
        <v>45682.0</v>
      </c>
      <c r="B3343" s="8" t="s">
        <v>7530</v>
      </c>
      <c r="C3343" s="8" t="s">
        <v>7531</v>
      </c>
      <c r="D3343" s="8" t="s">
        <v>7532</v>
      </c>
      <c r="E3343" s="8" t="s">
        <v>11833</v>
      </c>
      <c r="F3343" s="8" t="s">
        <v>11834</v>
      </c>
      <c r="G3343" s="8" t="s">
        <v>11843</v>
      </c>
      <c r="H3343" s="8" t="s">
        <v>11850</v>
      </c>
      <c r="I3343" s="8" t="s">
        <v>11837</v>
      </c>
      <c r="J3343" s="8" t="s">
        <v>11846</v>
      </c>
      <c r="K3343" s="8" t="s">
        <v>11837</v>
      </c>
      <c r="L3343" s="8" t="s">
        <v>11851</v>
      </c>
      <c r="M3343" s="8" t="s">
        <v>11859</v>
      </c>
      <c r="N3343" s="12" t="s">
        <v>11</v>
      </c>
      <c r="O3343" s="12" t="s">
        <v>13</v>
      </c>
      <c r="P3343" s="12" t="s">
        <v>27</v>
      </c>
      <c r="Q3343" s="12" t="s">
        <v>15</v>
      </c>
      <c r="R3343" s="12" t="s">
        <v>20</v>
      </c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9">
        <f>ROUNDUP(SUM(VLOOKUP(F3343,'Pontuação'!A$2:B$11,2,FALSE),VLOOKUP(E3343,'Pontuação'!C$2:D$11,2,FALSE),VLOOKUP(H3343,'Pontuação'!I$2:J$11,2,FALSE),VLOOKUP(J3343,'Pontuação'!G$2:H$11,2,FALSE),VLOOKUP(L3343,'Pontuação'!M$2:N$13,2,FALSE)),0)</f>
        <v>1541</v>
      </c>
      <c r="AD3343" s="10">
        <f t="shared" si="1"/>
        <v>154</v>
      </c>
      <c r="AE3343" s="10" t="str">
        <f t="array" ref="AE3343">IFERROR(INDEX('Pontuação'!G$13:G$101, MATCH(AD3343, 'Pontuação'!F$13:F$101, 0)), "Faixa Indefinida")</f>
        <v>C</v>
      </c>
      <c r="AF3343" s="10">
        <f t="shared" si="2"/>
        <v>0</v>
      </c>
      <c r="AG3343" s="10">
        <f t="shared" si="3"/>
        <v>0</v>
      </c>
      <c r="AH3343" s="10">
        <f t="shared" si="4"/>
        <v>1</v>
      </c>
      <c r="AI3343" s="10">
        <f t="shared" si="5"/>
        <v>0</v>
      </c>
      <c r="AJ3343" s="9">
        <f>ROUNDUP(SUM(VLOOKUP(F3343,'Pontuação 3.0'!A$2:B$11,2,FALSE),VLOOKUP(E3343,'Pontuação 3.0'!C$2:D$11,2,FALSE),VLOOKUP(H3343,'Pontuação 3.0'!I$2:J$11,2,FALSE),VLOOKUP(J3343,'Pontuação 3.0'!G$2:H$11,2,FALSE),VLOOKUP(G3343,'Pontuação 3.0'!E$2:F$11,2,FALSE),VLOOKUP(K3343,'Pontuação 3.0'!K$2:L$11,2,FALSE),VLOOKUP(L3343,'Pontuação 3.0'!M$2:N$13,2,FALSE)),0)</f>
        <v>1989</v>
      </c>
      <c r="AK3343" s="9">
        <f t="shared" si="6"/>
        <v>199</v>
      </c>
      <c r="AL3343" s="9" t="str">
        <f t="array" ref="AL3343">IFERROR(INDEX('Pontuação 3.0'!G$13:G$191, MATCH(AK3343, 'Pontuação 3.0'!F$13:F$191, 0)), "Faixa Indefinida")</f>
        <v>C</v>
      </c>
      <c r="AM3343" s="9">
        <f t="shared" si="7"/>
        <v>0</v>
      </c>
      <c r="AN3343" s="9">
        <f t="shared" si="8"/>
        <v>0</v>
      </c>
      <c r="AO3343" s="9">
        <f t="shared" si="9"/>
        <v>1</v>
      </c>
      <c r="AP3343" s="9">
        <f t="shared" si="10"/>
        <v>0</v>
      </c>
      <c r="AQ3343" s="8"/>
    </row>
    <row r="3344" ht="15.75" customHeight="1">
      <c r="A3344" s="7">
        <v>45682.0</v>
      </c>
      <c r="B3344" s="8" t="s">
        <v>1016</v>
      </c>
      <c r="C3344" s="8" t="s">
        <v>7529</v>
      </c>
      <c r="D3344" s="11">
        <v>8.8981619122E10</v>
      </c>
      <c r="E3344" s="8" t="s">
        <v>11833</v>
      </c>
      <c r="F3344" s="8" t="s">
        <v>11834</v>
      </c>
      <c r="G3344" s="8" t="s">
        <v>11843</v>
      </c>
      <c r="H3344" s="8" t="s">
        <v>11850</v>
      </c>
      <c r="I3344" s="8" t="s">
        <v>11837</v>
      </c>
      <c r="J3344" s="8" t="s">
        <v>11846</v>
      </c>
      <c r="K3344" s="8" t="s">
        <v>11837</v>
      </c>
      <c r="L3344" s="8" t="s">
        <v>11851</v>
      </c>
      <c r="M3344" s="8" t="s">
        <v>11849</v>
      </c>
      <c r="N3344" s="12" t="s">
        <v>11</v>
      </c>
      <c r="O3344" s="12" t="s">
        <v>13</v>
      </c>
      <c r="P3344" s="12" t="s">
        <v>31</v>
      </c>
      <c r="Q3344" s="12" t="s">
        <v>44</v>
      </c>
      <c r="R3344" s="12" t="s">
        <v>20</v>
      </c>
      <c r="S3344" s="8"/>
      <c r="T3344" s="8"/>
      <c r="U3344" s="8"/>
      <c r="V3344" s="8"/>
      <c r="W3344" s="8"/>
      <c r="X3344" s="8"/>
      <c r="Y3344" s="8"/>
      <c r="Z3344" s="8"/>
      <c r="AA3344" s="8"/>
      <c r="AB3344" s="8"/>
      <c r="AC3344" s="9">
        <f>ROUNDUP(SUM(VLOOKUP(F3344,'Pontuação'!A$2:B$11,2,FALSE),VLOOKUP(E3344,'Pontuação'!C$2:D$11,2,FALSE),VLOOKUP(H3344,'Pontuação'!I$2:J$11,2,FALSE),VLOOKUP(J3344,'Pontuação'!G$2:H$11,2,FALSE),VLOOKUP(L3344,'Pontuação'!M$2:N$13,2,FALSE)),0)</f>
        <v>1541</v>
      </c>
      <c r="AD3344" s="10">
        <f t="shared" si="1"/>
        <v>154</v>
      </c>
      <c r="AE3344" s="10" t="str">
        <f t="array" ref="AE3344">IFERROR(INDEX('Pontuação'!G$13:G$101, MATCH(AD3344, 'Pontuação'!F$13:F$101, 0)), "Faixa Indefinida")</f>
        <v>C</v>
      </c>
      <c r="AF3344" s="10">
        <f t="shared" si="2"/>
        <v>0</v>
      </c>
      <c r="AG3344" s="10">
        <f t="shared" si="3"/>
        <v>0</v>
      </c>
      <c r="AH3344" s="10">
        <f t="shared" si="4"/>
        <v>1</v>
      </c>
      <c r="AI3344" s="10">
        <f t="shared" si="5"/>
        <v>0</v>
      </c>
      <c r="AJ3344" s="9">
        <f>ROUNDUP(SUM(VLOOKUP(F3344,'Pontuação 3.0'!A$2:B$11,2,FALSE),VLOOKUP(E3344,'Pontuação 3.0'!C$2:D$11,2,FALSE),VLOOKUP(H3344,'Pontuação 3.0'!I$2:J$11,2,FALSE),VLOOKUP(J3344,'Pontuação 3.0'!G$2:H$11,2,FALSE),VLOOKUP(G3344,'Pontuação 3.0'!E$2:F$11,2,FALSE),VLOOKUP(K3344,'Pontuação 3.0'!K$2:L$11,2,FALSE),VLOOKUP(L3344,'Pontuação 3.0'!M$2:N$13,2,FALSE)),0)</f>
        <v>1989</v>
      </c>
      <c r="AK3344" s="9">
        <f t="shared" si="6"/>
        <v>199</v>
      </c>
      <c r="AL3344" s="9" t="str">
        <f t="array" ref="AL3344">IFERROR(INDEX('Pontuação 3.0'!G$13:G$191, MATCH(AK3344, 'Pontuação 3.0'!F$13:F$191, 0)), "Faixa Indefinida")</f>
        <v>C</v>
      </c>
      <c r="AM3344" s="9">
        <f t="shared" si="7"/>
        <v>0</v>
      </c>
      <c r="AN3344" s="9">
        <f t="shared" si="8"/>
        <v>0</v>
      </c>
      <c r="AO3344" s="9">
        <f t="shared" si="9"/>
        <v>1</v>
      </c>
      <c r="AP3344" s="9">
        <f t="shared" si="10"/>
        <v>0</v>
      </c>
      <c r="AQ3344" s="8"/>
    </row>
    <row r="3345" ht="15.75" customHeight="1">
      <c r="A3345" s="7">
        <v>45682.0</v>
      </c>
      <c r="B3345" s="8" t="s">
        <v>7535</v>
      </c>
      <c r="C3345" s="8" t="s">
        <v>7536</v>
      </c>
      <c r="D3345" s="11">
        <v>8.5987153244E10</v>
      </c>
      <c r="E3345" s="8" t="s">
        <v>11833</v>
      </c>
      <c r="F3345" s="8" t="s">
        <v>11834</v>
      </c>
      <c r="G3345" s="8" t="s">
        <v>11843</v>
      </c>
      <c r="H3345" s="8" t="s">
        <v>11850</v>
      </c>
      <c r="I3345" s="8" t="s">
        <v>11845</v>
      </c>
      <c r="J3345" s="8" t="s">
        <v>11846</v>
      </c>
      <c r="K3345" s="8" t="s">
        <v>11837</v>
      </c>
      <c r="L3345" s="8" t="s">
        <v>11857</v>
      </c>
      <c r="M3345" s="8" t="s">
        <v>11848</v>
      </c>
      <c r="N3345" s="12" t="s">
        <v>11</v>
      </c>
      <c r="O3345" s="12" t="s">
        <v>13</v>
      </c>
      <c r="P3345" s="12" t="s">
        <v>49</v>
      </c>
      <c r="Q3345" s="12" t="s">
        <v>15</v>
      </c>
      <c r="R3345" s="12" t="s">
        <v>14</v>
      </c>
      <c r="S3345" s="8"/>
      <c r="T3345" s="8"/>
      <c r="U3345" s="8"/>
      <c r="V3345" s="8"/>
      <c r="W3345" s="8"/>
      <c r="X3345" s="8"/>
      <c r="Y3345" s="8"/>
      <c r="Z3345" s="8"/>
      <c r="AA3345" s="8"/>
      <c r="AB3345" s="8"/>
      <c r="AC3345" s="9">
        <f>ROUNDUP(SUM(VLOOKUP(F3345,'Pontuação'!A$2:B$11,2,FALSE),VLOOKUP(E3345,'Pontuação'!C$2:D$11,2,FALSE),VLOOKUP(H3345,'Pontuação'!I$2:J$11,2,FALSE),VLOOKUP(J3345,'Pontuação'!G$2:H$11,2,FALSE),VLOOKUP(L3345,'Pontuação'!M$2:N$13,2,FALSE)),0)</f>
        <v>1504</v>
      </c>
      <c r="AD3345" s="10">
        <f t="shared" si="1"/>
        <v>150</v>
      </c>
      <c r="AE3345" s="10" t="str">
        <f t="array" ref="AE3345">IFERROR(INDEX('Pontuação'!G$13:G$101, MATCH(AD3345, 'Pontuação'!F$13:F$101, 0)), "Faixa Indefinida")</f>
        <v>C</v>
      </c>
      <c r="AF3345" s="10">
        <f t="shared" si="2"/>
        <v>0</v>
      </c>
      <c r="AG3345" s="10">
        <f t="shared" si="3"/>
        <v>0</v>
      </c>
      <c r="AH3345" s="10">
        <f t="shared" si="4"/>
        <v>1</v>
      </c>
      <c r="AI3345" s="10">
        <f t="shared" si="5"/>
        <v>0</v>
      </c>
      <c r="AJ3345" s="9">
        <f>ROUNDUP(SUM(VLOOKUP(F3345,'Pontuação 3.0'!A$2:B$11,2,FALSE),VLOOKUP(E3345,'Pontuação 3.0'!C$2:D$11,2,FALSE),VLOOKUP(H3345,'Pontuação 3.0'!I$2:J$11,2,FALSE),VLOOKUP(J3345,'Pontuação 3.0'!G$2:H$11,2,FALSE),VLOOKUP(G3345,'Pontuação 3.0'!E$2:F$11,2,FALSE),VLOOKUP(K3345,'Pontuação 3.0'!K$2:L$11,2,FALSE),VLOOKUP(L3345,'Pontuação 3.0'!M$2:N$13,2,FALSE)),0)</f>
        <v>1959</v>
      </c>
      <c r="AK3345" s="9">
        <f t="shared" si="6"/>
        <v>196</v>
      </c>
      <c r="AL3345" s="9" t="str">
        <f t="array" ref="AL3345">IFERROR(INDEX('Pontuação 3.0'!G$13:G$191, MATCH(AK3345, 'Pontuação 3.0'!F$13:F$191, 0)), "Faixa Indefinida")</f>
        <v>C</v>
      </c>
      <c r="AM3345" s="9">
        <f t="shared" si="7"/>
        <v>0</v>
      </c>
      <c r="AN3345" s="9">
        <f t="shared" si="8"/>
        <v>0</v>
      </c>
      <c r="AO3345" s="9">
        <f t="shared" si="9"/>
        <v>1</v>
      </c>
      <c r="AP3345" s="9">
        <f t="shared" si="10"/>
        <v>0</v>
      </c>
      <c r="AQ3345" s="8"/>
    </row>
    <row r="3346" ht="15.75" customHeight="1">
      <c r="A3346" s="7">
        <v>45682.0</v>
      </c>
      <c r="B3346" s="8" t="s">
        <v>7533</v>
      </c>
      <c r="C3346" s="8" t="s">
        <v>7534</v>
      </c>
      <c r="D3346" s="11">
        <v>8.387865686E9</v>
      </c>
      <c r="E3346" s="8" t="s">
        <v>11833</v>
      </c>
      <c r="F3346" s="8" t="s">
        <v>11834</v>
      </c>
      <c r="G3346" s="8" t="s">
        <v>11835</v>
      </c>
      <c r="H3346" s="8" t="s">
        <v>11850</v>
      </c>
      <c r="I3346" s="8" t="s">
        <v>11837</v>
      </c>
      <c r="J3346" s="8" t="s">
        <v>11852</v>
      </c>
      <c r="K3346" s="8" t="s">
        <v>11837</v>
      </c>
      <c r="L3346" s="8" t="s">
        <v>11847</v>
      </c>
      <c r="M3346" s="8" t="s">
        <v>11853</v>
      </c>
      <c r="N3346" s="12" t="s">
        <v>11</v>
      </c>
      <c r="O3346" s="12" t="s">
        <v>13</v>
      </c>
      <c r="P3346" s="12" t="s">
        <v>37</v>
      </c>
      <c r="Q3346" s="12" t="s">
        <v>44</v>
      </c>
      <c r="R3346" s="12" t="s">
        <v>20</v>
      </c>
      <c r="S3346" s="8"/>
      <c r="T3346" s="8"/>
      <c r="U3346" s="8"/>
      <c r="V3346" s="8"/>
      <c r="W3346" s="8"/>
      <c r="X3346" s="8"/>
      <c r="Y3346" s="8"/>
      <c r="Z3346" s="8"/>
      <c r="AA3346" s="8"/>
      <c r="AB3346" s="8"/>
      <c r="AC3346" s="9">
        <f>ROUNDUP(SUM(VLOOKUP(F3346,'Pontuação'!A$2:B$11,2,FALSE),VLOOKUP(E3346,'Pontuação'!C$2:D$11,2,FALSE),VLOOKUP(H3346,'Pontuação'!I$2:J$11,2,FALSE),VLOOKUP(J3346,'Pontuação'!G$2:H$11,2,FALSE),VLOOKUP(L3346,'Pontuação'!M$2:N$13,2,FALSE)),0)</f>
        <v>1778</v>
      </c>
      <c r="AD3346" s="10">
        <f t="shared" si="1"/>
        <v>178</v>
      </c>
      <c r="AE3346" s="10" t="str">
        <f t="array" ref="AE3346">IFERROR(INDEX('Pontuação'!G$13:G$101, MATCH(AD3346, 'Pontuação'!F$13:F$101, 0)), "Faixa Indefinida")</f>
        <v>B</v>
      </c>
      <c r="AF3346" s="10">
        <f t="shared" si="2"/>
        <v>0</v>
      </c>
      <c r="AG3346" s="10">
        <f t="shared" si="3"/>
        <v>1</v>
      </c>
      <c r="AH3346" s="10">
        <f t="shared" si="4"/>
        <v>0</v>
      </c>
      <c r="AI3346" s="10">
        <f t="shared" si="5"/>
        <v>0</v>
      </c>
      <c r="AJ3346" s="9">
        <f>ROUNDUP(SUM(VLOOKUP(F3346,'Pontuação 3.0'!A$2:B$11,2,FALSE),VLOOKUP(E3346,'Pontuação 3.0'!C$2:D$11,2,FALSE),VLOOKUP(H3346,'Pontuação 3.0'!I$2:J$11,2,FALSE),VLOOKUP(J3346,'Pontuação 3.0'!G$2:H$11,2,FALSE),VLOOKUP(G3346,'Pontuação 3.0'!E$2:F$11,2,FALSE),VLOOKUP(K3346,'Pontuação 3.0'!K$2:L$11,2,FALSE),VLOOKUP(L3346,'Pontuação 3.0'!M$2:N$13,2,FALSE)),0)</f>
        <v>2087</v>
      </c>
      <c r="AK3346" s="9">
        <f t="shared" si="6"/>
        <v>209</v>
      </c>
      <c r="AL3346" s="9" t="str">
        <f t="array" ref="AL3346">IFERROR(INDEX('Pontuação 3.0'!G$13:G$191, MATCH(AK3346, 'Pontuação 3.0'!F$13:F$191, 0)), "Faixa Indefinida")</f>
        <v>C</v>
      </c>
      <c r="AM3346" s="9">
        <f t="shared" si="7"/>
        <v>0</v>
      </c>
      <c r="AN3346" s="9">
        <f t="shared" si="8"/>
        <v>0</v>
      </c>
      <c r="AO3346" s="9">
        <f t="shared" si="9"/>
        <v>1</v>
      </c>
      <c r="AP3346" s="9">
        <f t="shared" si="10"/>
        <v>0</v>
      </c>
      <c r="AQ3346" s="8"/>
    </row>
    <row r="3347" ht="15.75" customHeight="1">
      <c r="A3347" s="7">
        <v>45682.0</v>
      </c>
      <c r="B3347" s="8" t="s">
        <v>12070</v>
      </c>
      <c r="C3347" s="8" t="s">
        <v>7508</v>
      </c>
      <c r="D3347" s="11">
        <v>6.2981280765E10</v>
      </c>
      <c r="E3347" s="8" t="s">
        <v>11833</v>
      </c>
      <c r="F3347" s="8" t="s">
        <v>11854</v>
      </c>
      <c r="G3347" s="8" t="s">
        <v>11867</v>
      </c>
      <c r="H3347" s="8" t="s">
        <v>11856</v>
      </c>
      <c r="I3347" s="8" t="s">
        <v>11837</v>
      </c>
      <c r="J3347" s="8" t="s">
        <v>11852</v>
      </c>
      <c r="K3347" s="8" t="s">
        <v>11837</v>
      </c>
      <c r="L3347" s="8" t="s">
        <v>11851</v>
      </c>
      <c r="M3347" s="8" t="s">
        <v>11849</v>
      </c>
      <c r="N3347" s="12" t="s">
        <v>11</v>
      </c>
      <c r="O3347" s="12" t="s">
        <v>13</v>
      </c>
      <c r="P3347" s="12" t="s">
        <v>261</v>
      </c>
      <c r="Q3347" s="12" t="s">
        <v>15</v>
      </c>
      <c r="R3347" s="12" t="s">
        <v>20</v>
      </c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9">
        <f>ROUNDUP(SUM(VLOOKUP(F3347,'Pontuação'!A$2:B$11,2,FALSE),VLOOKUP(E3347,'Pontuação'!C$2:D$11,2,FALSE),VLOOKUP(H3347,'Pontuação'!I$2:J$11,2,FALSE),VLOOKUP(J3347,'Pontuação'!G$2:H$11,2,FALSE),VLOOKUP(L3347,'Pontuação'!M$2:N$13,2,FALSE)),0)</f>
        <v>1549</v>
      </c>
      <c r="AD3347" s="10">
        <f t="shared" si="1"/>
        <v>155</v>
      </c>
      <c r="AE3347" s="10" t="str">
        <f t="array" ref="AE3347">IFERROR(INDEX('Pontuação'!G$13:G$101, MATCH(AD3347, 'Pontuação'!F$13:F$101, 0)), "Faixa Indefinida")</f>
        <v>C</v>
      </c>
      <c r="AF3347" s="10">
        <f t="shared" si="2"/>
        <v>0</v>
      </c>
      <c r="AG3347" s="10">
        <f t="shared" si="3"/>
        <v>0</v>
      </c>
      <c r="AH3347" s="10">
        <f t="shared" si="4"/>
        <v>1</v>
      </c>
      <c r="AI3347" s="10">
        <f t="shared" si="5"/>
        <v>0</v>
      </c>
      <c r="AJ3347" s="9">
        <f>ROUNDUP(SUM(VLOOKUP(F3347,'Pontuação 3.0'!A$2:B$11,2,FALSE),VLOOKUP(E3347,'Pontuação 3.0'!C$2:D$11,2,FALSE),VLOOKUP(H3347,'Pontuação 3.0'!I$2:J$11,2,FALSE),VLOOKUP(J3347,'Pontuação 3.0'!G$2:H$11,2,FALSE),VLOOKUP(G3347,'Pontuação 3.0'!E$2:F$11,2,FALSE),VLOOKUP(K3347,'Pontuação 3.0'!K$2:L$11,2,FALSE),VLOOKUP(L3347,'Pontuação 3.0'!M$2:N$13,2,FALSE)),0)</f>
        <v>1961</v>
      </c>
      <c r="AK3347" s="9">
        <f t="shared" si="6"/>
        <v>196</v>
      </c>
      <c r="AL3347" s="9" t="str">
        <f t="array" ref="AL3347">IFERROR(INDEX('Pontuação 3.0'!G$13:G$191, MATCH(AK3347, 'Pontuação 3.0'!F$13:F$191, 0)), "Faixa Indefinida")</f>
        <v>C</v>
      </c>
      <c r="AM3347" s="9">
        <f t="shared" si="7"/>
        <v>0</v>
      </c>
      <c r="AN3347" s="9">
        <f t="shared" si="8"/>
        <v>0</v>
      </c>
      <c r="AO3347" s="9">
        <f t="shared" si="9"/>
        <v>1</v>
      </c>
      <c r="AP3347" s="9">
        <f t="shared" si="10"/>
        <v>0</v>
      </c>
      <c r="AQ3347" s="8"/>
    </row>
    <row r="3348" ht="15.75" customHeight="1">
      <c r="A3348" s="7">
        <v>45682.0</v>
      </c>
      <c r="B3348" s="8" t="s">
        <v>7539</v>
      </c>
      <c r="C3348" s="8" t="s">
        <v>7540</v>
      </c>
      <c r="D3348" s="11">
        <v>6.2999986061E10</v>
      </c>
      <c r="E3348" s="8" t="s">
        <v>11833</v>
      </c>
      <c r="F3348" s="8" t="s">
        <v>11863</v>
      </c>
      <c r="G3348" s="8" t="s">
        <v>11843</v>
      </c>
      <c r="H3348" s="8" t="s">
        <v>11844</v>
      </c>
      <c r="I3348" s="8" t="s">
        <v>11845</v>
      </c>
      <c r="J3348" s="8" t="s">
        <v>11852</v>
      </c>
      <c r="K3348" s="8" t="s">
        <v>11837</v>
      </c>
      <c r="L3348" s="8" t="s">
        <v>11847</v>
      </c>
      <c r="M3348" s="8" t="s">
        <v>11859</v>
      </c>
      <c r="N3348" s="12" t="s">
        <v>11</v>
      </c>
      <c r="O3348" s="12" t="s">
        <v>13</v>
      </c>
      <c r="P3348" s="12" t="s">
        <v>40</v>
      </c>
      <c r="Q3348" s="12" t="s">
        <v>15</v>
      </c>
      <c r="R3348" s="12" t="s">
        <v>20</v>
      </c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9">
        <f>ROUNDUP(SUM(VLOOKUP(F3348,'Pontuação'!A$2:B$11,2,FALSE),VLOOKUP(E3348,'Pontuação'!C$2:D$11,2,FALSE),VLOOKUP(H3348,'Pontuação'!I$2:J$11,2,FALSE),VLOOKUP(J3348,'Pontuação'!G$2:H$11,2,FALSE),VLOOKUP(L3348,'Pontuação'!M$2:N$13,2,FALSE)),0)</f>
        <v>1803</v>
      </c>
      <c r="AD3348" s="10">
        <f t="shared" si="1"/>
        <v>180</v>
      </c>
      <c r="AE3348" s="10" t="str">
        <f t="array" ref="AE3348">IFERROR(INDEX('Pontuação'!G$13:G$101, MATCH(AD3348, 'Pontuação'!F$13:F$101, 0)), "Faixa Indefinida")</f>
        <v>B</v>
      </c>
      <c r="AF3348" s="10">
        <f t="shared" si="2"/>
        <v>0</v>
      </c>
      <c r="AG3348" s="10">
        <f t="shared" si="3"/>
        <v>1</v>
      </c>
      <c r="AH3348" s="10">
        <f t="shared" si="4"/>
        <v>0</v>
      </c>
      <c r="AI3348" s="10">
        <f t="shared" si="5"/>
        <v>0</v>
      </c>
      <c r="AJ3348" s="9">
        <f>ROUNDUP(SUM(VLOOKUP(F3348,'Pontuação 3.0'!A$2:B$11,2,FALSE),VLOOKUP(E3348,'Pontuação 3.0'!C$2:D$11,2,FALSE),VLOOKUP(H3348,'Pontuação 3.0'!I$2:J$11,2,FALSE),VLOOKUP(J3348,'Pontuação 3.0'!G$2:H$11,2,FALSE),VLOOKUP(G3348,'Pontuação 3.0'!E$2:F$11,2,FALSE),VLOOKUP(K3348,'Pontuação 3.0'!K$2:L$11,2,FALSE),VLOOKUP(L3348,'Pontuação 3.0'!M$2:N$13,2,FALSE)),0)</f>
        <v>2225</v>
      </c>
      <c r="AK3348" s="9">
        <f t="shared" si="6"/>
        <v>223</v>
      </c>
      <c r="AL3348" s="9" t="str">
        <f t="array" ref="AL3348">IFERROR(INDEX('Pontuação 3.0'!G$13:G$191, MATCH(AK3348, 'Pontuação 3.0'!F$13:F$191, 0)), "Faixa Indefinida")</f>
        <v>B</v>
      </c>
      <c r="AM3348" s="9">
        <f t="shared" si="7"/>
        <v>0</v>
      </c>
      <c r="AN3348" s="9">
        <f t="shared" si="8"/>
        <v>1</v>
      </c>
      <c r="AO3348" s="9">
        <f t="shared" si="9"/>
        <v>0</v>
      </c>
      <c r="AP3348" s="9">
        <f t="shared" si="10"/>
        <v>0</v>
      </c>
      <c r="AQ3348" s="8"/>
    </row>
    <row r="3349" ht="15.75" customHeight="1">
      <c r="A3349" s="7">
        <v>45682.0</v>
      </c>
      <c r="B3349" s="8" t="s">
        <v>7541</v>
      </c>
      <c r="C3349" s="8" t="s">
        <v>7542</v>
      </c>
      <c r="D3349" s="8" t="s">
        <v>7543</v>
      </c>
      <c r="E3349" s="8" t="s">
        <v>11833</v>
      </c>
      <c r="F3349" s="8" t="s">
        <v>11863</v>
      </c>
      <c r="G3349" s="8" t="s">
        <v>11843</v>
      </c>
      <c r="H3349" s="8" t="s">
        <v>11844</v>
      </c>
      <c r="I3349" s="8" t="s">
        <v>11837</v>
      </c>
      <c r="J3349" s="8" t="s">
        <v>11846</v>
      </c>
      <c r="K3349" s="8" t="s">
        <v>11839</v>
      </c>
      <c r="L3349" s="8" t="s">
        <v>11847</v>
      </c>
      <c r="M3349" s="8" t="s">
        <v>11853</v>
      </c>
      <c r="N3349" s="12" t="s">
        <v>11</v>
      </c>
      <c r="O3349" s="12" t="s">
        <v>13</v>
      </c>
      <c r="P3349" s="12" t="s">
        <v>40</v>
      </c>
      <c r="Q3349" s="12" t="s">
        <v>65</v>
      </c>
      <c r="R3349" s="12" t="s">
        <v>20</v>
      </c>
      <c r="S3349" s="8"/>
      <c r="T3349" s="8"/>
      <c r="U3349" s="8"/>
      <c r="V3349" s="8"/>
      <c r="W3349" s="8"/>
      <c r="X3349" s="8"/>
      <c r="Y3349" s="8"/>
      <c r="Z3349" s="8"/>
      <c r="AA3349" s="8"/>
      <c r="AB3349" s="8"/>
      <c r="AC3349" s="9">
        <f>ROUNDUP(SUM(VLOOKUP(F3349,'Pontuação'!A$2:B$11,2,FALSE),VLOOKUP(E3349,'Pontuação'!C$2:D$11,2,FALSE),VLOOKUP(H3349,'Pontuação'!I$2:J$11,2,FALSE),VLOOKUP(J3349,'Pontuação'!G$2:H$11,2,FALSE),VLOOKUP(L3349,'Pontuação'!M$2:N$13,2,FALSE)),0)</f>
        <v>1698</v>
      </c>
      <c r="AD3349" s="10">
        <f t="shared" si="1"/>
        <v>170</v>
      </c>
      <c r="AE3349" s="10" t="str">
        <f t="array" ref="AE3349">IFERROR(INDEX('Pontuação'!G$13:G$101, MATCH(AD3349, 'Pontuação'!F$13:F$101, 0)), "Faixa Indefinida")</f>
        <v>B</v>
      </c>
      <c r="AF3349" s="10">
        <f t="shared" si="2"/>
        <v>0</v>
      </c>
      <c r="AG3349" s="10">
        <f t="shared" si="3"/>
        <v>1</v>
      </c>
      <c r="AH3349" s="10">
        <f t="shared" si="4"/>
        <v>0</v>
      </c>
      <c r="AI3349" s="10">
        <f t="shared" si="5"/>
        <v>0</v>
      </c>
      <c r="AJ3349" s="9">
        <f>ROUNDUP(SUM(VLOOKUP(F3349,'Pontuação 3.0'!A$2:B$11,2,FALSE),VLOOKUP(E3349,'Pontuação 3.0'!C$2:D$11,2,FALSE),VLOOKUP(H3349,'Pontuação 3.0'!I$2:J$11,2,FALSE),VLOOKUP(J3349,'Pontuação 3.0'!G$2:H$11,2,FALSE),VLOOKUP(G3349,'Pontuação 3.0'!E$2:F$11,2,FALSE),VLOOKUP(K3349,'Pontuação 3.0'!K$2:L$11,2,FALSE),VLOOKUP(L3349,'Pontuação 3.0'!M$2:N$13,2,FALSE)),0)</f>
        <v>2334</v>
      </c>
      <c r="AK3349" s="9">
        <f t="shared" si="6"/>
        <v>233</v>
      </c>
      <c r="AL3349" s="9" t="str">
        <f t="array" ref="AL3349">IFERROR(INDEX('Pontuação 3.0'!G$13:G$191, MATCH(AK3349, 'Pontuação 3.0'!F$13:F$191, 0)), "Faixa Indefinida")</f>
        <v>B</v>
      </c>
      <c r="AM3349" s="9">
        <f t="shared" si="7"/>
        <v>0</v>
      </c>
      <c r="AN3349" s="9">
        <f t="shared" si="8"/>
        <v>1</v>
      </c>
      <c r="AO3349" s="9">
        <f t="shared" si="9"/>
        <v>0</v>
      </c>
      <c r="AP3349" s="9">
        <f t="shared" si="10"/>
        <v>0</v>
      </c>
      <c r="AQ3349" s="8"/>
    </row>
    <row r="3350" ht="15.75" customHeight="1">
      <c r="A3350" s="7">
        <v>45682.0</v>
      </c>
      <c r="B3350" s="8" t="s">
        <v>7544</v>
      </c>
      <c r="C3350" s="8" t="s">
        <v>7545</v>
      </c>
      <c r="D3350" s="11">
        <v>2.1964742112E10</v>
      </c>
      <c r="E3350" s="8" t="s">
        <v>11833</v>
      </c>
      <c r="F3350" s="8" t="s">
        <v>11842</v>
      </c>
      <c r="G3350" s="8" t="s">
        <v>11843</v>
      </c>
      <c r="H3350" s="8" t="s">
        <v>11865</v>
      </c>
      <c r="I3350" s="8" t="s">
        <v>11845</v>
      </c>
      <c r="J3350" s="8" t="s">
        <v>11852</v>
      </c>
      <c r="K3350" s="8" t="s">
        <v>11837</v>
      </c>
      <c r="L3350" s="8" t="s">
        <v>11847</v>
      </c>
      <c r="M3350" s="8" t="s">
        <v>11841</v>
      </c>
      <c r="N3350" s="12" t="s">
        <v>11</v>
      </c>
      <c r="O3350" s="12" t="s">
        <v>13</v>
      </c>
      <c r="P3350" s="12" t="s">
        <v>37</v>
      </c>
      <c r="Q3350" s="12" t="s">
        <v>143</v>
      </c>
      <c r="R3350" s="12" t="s">
        <v>20</v>
      </c>
      <c r="S3350" s="8"/>
      <c r="T3350" s="8"/>
      <c r="U3350" s="8"/>
      <c r="V3350" s="8"/>
      <c r="W3350" s="8"/>
      <c r="X3350" s="8"/>
      <c r="Y3350" s="8"/>
      <c r="Z3350" s="8"/>
      <c r="AA3350" s="8"/>
      <c r="AB3350" s="8"/>
      <c r="AC3350" s="9">
        <f>ROUNDUP(SUM(VLOOKUP(F3350,'Pontuação'!A$2:B$11,2,FALSE),VLOOKUP(E3350,'Pontuação'!C$2:D$11,2,FALSE),VLOOKUP(H3350,'Pontuação'!I$2:J$11,2,FALSE),VLOOKUP(J3350,'Pontuação'!G$2:H$11,2,FALSE),VLOOKUP(L3350,'Pontuação'!M$2:N$13,2,FALSE)),0)</f>
        <v>1816</v>
      </c>
      <c r="AD3350" s="10">
        <f t="shared" si="1"/>
        <v>182</v>
      </c>
      <c r="AE3350" s="10" t="str">
        <f t="array" ref="AE3350">IFERROR(INDEX('Pontuação'!G$13:G$101, MATCH(AD3350, 'Pontuação'!F$13:F$101, 0)), "Faixa Indefinida")</f>
        <v>B</v>
      </c>
      <c r="AF3350" s="10">
        <f t="shared" si="2"/>
        <v>0</v>
      </c>
      <c r="AG3350" s="10">
        <f t="shared" si="3"/>
        <v>1</v>
      </c>
      <c r="AH3350" s="10">
        <f t="shared" si="4"/>
        <v>0</v>
      </c>
      <c r="AI3350" s="10">
        <f t="shared" si="5"/>
        <v>0</v>
      </c>
      <c r="AJ3350" s="9">
        <f>ROUNDUP(SUM(VLOOKUP(F3350,'Pontuação 3.0'!A$2:B$11,2,FALSE),VLOOKUP(E3350,'Pontuação 3.0'!C$2:D$11,2,FALSE),VLOOKUP(H3350,'Pontuação 3.0'!I$2:J$11,2,FALSE),VLOOKUP(J3350,'Pontuação 3.0'!G$2:H$11,2,FALSE),VLOOKUP(G3350,'Pontuação 3.0'!E$2:F$11,2,FALSE),VLOOKUP(K3350,'Pontuação 3.0'!K$2:L$11,2,FALSE),VLOOKUP(L3350,'Pontuação 3.0'!M$2:N$13,2,FALSE)),0)</f>
        <v>2296</v>
      </c>
      <c r="AK3350" s="9">
        <f t="shared" si="6"/>
        <v>230</v>
      </c>
      <c r="AL3350" s="9" t="str">
        <f t="array" ref="AL3350">IFERROR(INDEX('Pontuação 3.0'!G$13:G$191, MATCH(AK3350, 'Pontuação 3.0'!F$13:F$191, 0)), "Faixa Indefinida")</f>
        <v>B</v>
      </c>
      <c r="AM3350" s="9">
        <f t="shared" si="7"/>
        <v>0</v>
      </c>
      <c r="AN3350" s="9">
        <f t="shared" si="8"/>
        <v>1</v>
      </c>
      <c r="AO3350" s="9">
        <f t="shared" si="9"/>
        <v>0</v>
      </c>
      <c r="AP3350" s="9">
        <f t="shared" si="10"/>
        <v>0</v>
      </c>
      <c r="AQ3350" s="8"/>
    </row>
    <row r="3351" ht="15.75" customHeight="1">
      <c r="A3351" s="7">
        <v>45682.0</v>
      </c>
      <c r="B3351" s="8" t="s">
        <v>7546</v>
      </c>
      <c r="C3351" s="8" t="s">
        <v>7547</v>
      </c>
      <c r="D3351" s="11">
        <v>1.1985694414E10</v>
      </c>
      <c r="E3351" s="8" t="s">
        <v>11833</v>
      </c>
      <c r="F3351" s="8" t="s">
        <v>11834</v>
      </c>
      <c r="G3351" s="8" t="s">
        <v>11835</v>
      </c>
      <c r="H3351" s="8" t="s">
        <v>11865</v>
      </c>
      <c r="I3351" s="8" t="s">
        <v>11837</v>
      </c>
      <c r="J3351" s="8" t="s">
        <v>11846</v>
      </c>
      <c r="K3351" s="8" t="s">
        <v>11837</v>
      </c>
      <c r="L3351" s="8" t="s">
        <v>11851</v>
      </c>
      <c r="M3351" s="8" t="s">
        <v>11849</v>
      </c>
      <c r="N3351" s="12" t="s">
        <v>11</v>
      </c>
      <c r="O3351" s="12" t="s">
        <v>13</v>
      </c>
      <c r="P3351" s="12" t="s">
        <v>31</v>
      </c>
      <c r="Q3351" s="12" t="s">
        <v>44</v>
      </c>
      <c r="R3351" s="12" t="s">
        <v>20</v>
      </c>
      <c r="S3351" s="8"/>
      <c r="T3351" s="8"/>
      <c r="U3351" s="8"/>
      <c r="V3351" s="8"/>
      <c r="W3351" s="8"/>
      <c r="X3351" s="8"/>
      <c r="Y3351" s="8"/>
      <c r="Z3351" s="8"/>
      <c r="AA3351" s="8"/>
      <c r="AB3351" s="8"/>
      <c r="AC3351" s="9">
        <f>ROUNDUP(SUM(VLOOKUP(F3351,'Pontuação'!A$2:B$11,2,FALSE),VLOOKUP(E3351,'Pontuação'!C$2:D$11,2,FALSE),VLOOKUP(H3351,'Pontuação'!I$2:J$11,2,FALSE),VLOOKUP(J3351,'Pontuação'!G$2:H$11,2,FALSE),VLOOKUP(L3351,'Pontuação'!M$2:N$13,2,FALSE)),0)</f>
        <v>1567</v>
      </c>
      <c r="AD3351" s="10">
        <f t="shared" si="1"/>
        <v>157</v>
      </c>
      <c r="AE3351" s="10" t="str">
        <f t="array" ref="AE3351">IFERROR(INDEX('Pontuação'!G$13:G$101, MATCH(AD3351, 'Pontuação'!F$13:F$101, 0)), "Faixa Indefinida")</f>
        <v>C</v>
      </c>
      <c r="AF3351" s="10">
        <f t="shared" si="2"/>
        <v>0</v>
      </c>
      <c r="AG3351" s="10">
        <f t="shared" si="3"/>
        <v>0</v>
      </c>
      <c r="AH3351" s="10">
        <f t="shared" si="4"/>
        <v>1</v>
      </c>
      <c r="AI3351" s="10">
        <f t="shared" si="5"/>
        <v>0</v>
      </c>
      <c r="AJ3351" s="9">
        <f>ROUNDUP(SUM(VLOOKUP(F3351,'Pontuação 3.0'!A$2:B$11,2,FALSE),VLOOKUP(E3351,'Pontuação 3.0'!C$2:D$11,2,FALSE),VLOOKUP(H3351,'Pontuação 3.0'!I$2:J$11,2,FALSE),VLOOKUP(J3351,'Pontuação 3.0'!G$2:H$11,2,FALSE),VLOOKUP(G3351,'Pontuação 3.0'!E$2:F$11,2,FALSE),VLOOKUP(K3351,'Pontuação 3.0'!K$2:L$11,2,FALSE),VLOOKUP(L3351,'Pontuação 3.0'!M$2:N$13,2,FALSE)),0)</f>
        <v>1785</v>
      </c>
      <c r="AK3351" s="9">
        <f t="shared" si="6"/>
        <v>179</v>
      </c>
      <c r="AL3351" s="9" t="str">
        <f t="array" ref="AL3351">IFERROR(INDEX('Pontuação 3.0'!G$13:G$191, MATCH(AK3351, 'Pontuação 3.0'!F$13:F$191, 0)), "Faixa Indefinida")</f>
        <v>D</v>
      </c>
      <c r="AM3351" s="9">
        <f t="shared" si="7"/>
        <v>0</v>
      </c>
      <c r="AN3351" s="9">
        <f t="shared" si="8"/>
        <v>0</v>
      </c>
      <c r="AO3351" s="9">
        <f t="shared" si="9"/>
        <v>0</v>
      </c>
      <c r="AP3351" s="9">
        <f t="shared" si="10"/>
        <v>1</v>
      </c>
      <c r="AQ3351" s="8"/>
    </row>
    <row r="3352" ht="15.75" customHeight="1">
      <c r="A3352" s="7">
        <v>45682.0</v>
      </c>
      <c r="B3352" s="8" t="s">
        <v>7553</v>
      </c>
      <c r="C3352" s="8" t="s">
        <v>7554</v>
      </c>
      <c r="D3352" s="11">
        <v>1.6997756318E10</v>
      </c>
      <c r="E3352" s="8" t="s">
        <v>11833</v>
      </c>
      <c r="F3352" s="8" t="s">
        <v>11834</v>
      </c>
      <c r="G3352" s="8" t="s">
        <v>11835</v>
      </c>
      <c r="H3352" s="8" t="s">
        <v>11850</v>
      </c>
      <c r="I3352" s="8" t="s">
        <v>11837</v>
      </c>
      <c r="J3352" s="8" t="s">
        <v>11866</v>
      </c>
      <c r="K3352" s="8" t="s">
        <v>11837</v>
      </c>
      <c r="L3352" s="8" t="s">
        <v>11857</v>
      </c>
      <c r="M3352" s="8" t="s">
        <v>11841</v>
      </c>
      <c r="N3352" s="12" t="s">
        <v>11</v>
      </c>
      <c r="O3352" s="12" t="s">
        <v>13</v>
      </c>
      <c r="P3352" s="12" t="s">
        <v>27</v>
      </c>
      <c r="Q3352" s="12" t="s">
        <v>15</v>
      </c>
      <c r="R3352" s="12" t="s">
        <v>14</v>
      </c>
      <c r="S3352" s="8"/>
      <c r="T3352" s="8"/>
      <c r="U3352" s="8"/>
      <c r="V3352" s="8"/>
      <c r="W3352" s="8"/>
      <c r="X3352" s="8"/>
      <c r="Y3352" s="8"/>
      <c r="Z3352" s="8"/>
      <c r="AA3352" s="8"/>
      <c r="AB3352" s="8"/>
      <c r="AC3352" s="9">
        <f>ROUNDUP(SUM(VLOOKUP(F3352,'Pontuação'!A$2:B$11,2,FALSE),VLOOKUP(E3352,'Pontuação'!C$2:D$11,2,FALSE),VLOOKUP(H3352,'Pontuação'!I$2:J$11,2,FALSE),VLOOKUP(J3352,'Pontuação'!G$2:H$11,2,FALSE),VLOOKUP(L3352,'Pontuação'!M$2:N$13,2,FALSE)),0)</f>
        <v>1782</v>
      </c>
      <c r="AD3352" s="10">
        <f t="shared" si="1"/>
        <v>178</v>
      </c>
      <c r="AE3352" s="10" t="str">
        <f t="array" ref="AE3352">IFERROR(INDEX('Pontuação'!G$13:G$101, MATCH(AD3352, 'Pontuação'!F$13:F$101, 0)), "Faixa Indefinida")</f>
        <v>B</v>
      </c>
      <c r="AF3352" s="10">
        <f t="shared" si="2"/>
        <v>0</v>
      </c>
      <c r="AG3352" s="10">
        <f t="shared" si="3"/>
        <v>1</v>
      </c>
      <c r="AH3352" s="10">
        <f t="shared" si="4"/>
        <v>0</v>
      </c>
      <c r="AI3352" s="10">
        <f t="shared" si="5"/>
        <v>0</v>
      </c>
      <c r="AJ3352" s="9">
        <f>ROUNDUP(SUM(VLOOKUP(F3352,'Pontuação 3.0'!A$2:B$11,2,FALSE),VLOOKUP(E3352,'Pontuação 3.0'!C$2:D$11,2,FALSE),VLOOKUP(H3352,'Pontuação 3.0'!I$2:J$11,2,FALSE),VLOOKUP(J3352,'Pontuação 3.0'!G$2:H$11,2,FALSE),VLOOKUP(G3352,'Pontuação 3.0'!E$2:F$11,2,FALSE),VLOOKUP(K3352,'Pontuação 3.0'!K$2:L$11,2,FALSE),VLOOKUP(L3352,'Pontuação 3.0'!M$2:N$13,2,FALSE)),0)</f>
        <v>1842</v>
      </c>
      <c r="AK3352" s="9">
        <f t="shared" si="6"/>
        <v>184</v>
      </c>
      <c r="AL3352" s="9" t="str">
        <f t="array" ref="AL3352">IFERROR(INDEX('Pontuação 3.0'!G$13:G$191, MATCH(AK3352, 'Pontuação 3.0'!F$13:F$191, 0)), "Faixa Indefinida")</f>
        <v>D</v>
      </c>
      <c r="AM3352" s="9">
        <f t="shared" si="7"/>
        <v>0</v>
      </c>
      <c r="AN3352" s="9">
        <f t="shared" si="8"/>
        <v>0</v>
      </c>
      <c r="AO3352" s="9">
        <f t="shared" si="9"/>
        <v>0</v>
      </c>
      <c r="AP3352" s="9">
        <f t="shared" si="10"/>
        <v>1</v>
      </c>
      <c r="AQ3352" s="8"/>
    </row>
    <row r="3353" ht="15.75" customHeight="1">
      <c r="A3353" s="7">
        <v>45682.0</v>
      </c>
      <c r="B3353" s="8" t="s">
        <v>7555</v>
      </c>
      <c r="C3353" s="8" t="s">
        <v>7556</v>
      </c>
      <c r="D3353" s="11">
        <v>9.2994273565E10</v>
      </c>
      <c r="E3353" s="8" t="s">
        <v>11833</v>
      </c>
      <c r="F3353" s="8" t="s">
        <v>11842</v>
      </c>
      <c r="G3353" s="8" t="s">
        <v>11843</v>
      </c>
      <c r="H3353" s="8" t="s">
        <v>11844</v>
      </c>
      <c r="I3353" s="8" t="s">
        <v>11845</v>
      </c>
      <c r="J3353" s="8" t="s">
        <v>11846</v>
      </c>
      <c r="K3353" s="8" t="s">
        <v>11837</v>
      </c>
      <c r="L3353" s="8" t="s">
        <v>11840</v>
      </c>
      <c r="M3353" s="8" t="s">
        <v>11853</v>
      </c>
      <c r="N3353" s="12" t="s">
        <v>11</v>
      </c>
      <c r="O3353" s="12" t="s">
        <v>13</v>
      </c>
      <c r="P3353" s="12" t="s">
        <v>2258</v>
      </c>
      <c r="Q3353" s="12" t="s">
        <v>15</v>
      </c>
      <c r="R3353" s="12" t="s">
        <v>20</v>
      </c>
      <c r="S3353" s="8"/>
      <c r="T3353" s="8"/>
      <c r="U3353" s="8"/>
      <c r="V3353" s="8"/>
      <c r="W3353" s="8"/>
      <c r="X3353" s="8"/>
      <c r="Y3353" s="8"/>
      <c r="Z3353" s="8"/>
      <c r="AA3353" s="8"/>
      <c r="AB3353" s="8"/>
      <c r="AC3353" s="9">
        <f>ROUNDUP(SUM(VLOOKUP(F3353,'Pontuação'!A$2:B$11,2,FALSE),VLOOKUP(E3353,'Pontuação'!C$2:D$11,2,FALSE),VLOOKUP(H3353,'Pontuação'!I$2:J$11,2,FALSE),VLOOKUP(J3353,'Pontuação'!G$2:H$11,2,FALSE),VLOOKUP(L3353,'Pontuação'!M$2:N$13,2,FALSE)),0)</f>
        <v>1639</v>
      </c>
      <c r="AD3353" s="10">
        <f t="shared" si="1"/>
        <v>164</v>
      </c>
      <c r="AE3353" s="10" t="str">
        <f t="array" ref="AE3353">IFERROR(INDEX('Pontuação'!G$13:G$101, MATCH(AD3353, 'Pontuação'!F$13:F$101, 0)), "Faixa Indefinida")</f>
        <v>C</v>
      </c>
      <c r="AF3353" s="10">
        <f t="shared" si="2"/>
        <v>0</v>
      </c>
      <c r="AG3353" s="10">
        <f t="shared" si="3"/>
        <v>0</v>
      </c>
      <c r="AH3353" s="10">
        <f t="shared" si="4"/>
        <v>1</v>
      </c>
      <c r="AI3353" s="10">
        <f t="shared" si="5"/>
        <v>0</v>
      </c>
      <c r="AJ3353" s="9">
        <f>ROUNDUP(SUM(VLOOKUP(F3353,'Pontuação 3.0'!A$2:B$11,2,FALSE),VLOOKUP(E3353,'Pontuação 3.0'!C$2:D$11,2,FALSE),VLOOKUP(H3353,'Pontuação 3.0'!I$2:J$11,2,FALSE),VLOOKUP(J3353,'Pontuação 3.0'!G$2:H$11,2,FALSE),VLOOKUP(G3353,'Pontuação 3.0'!E$2:F$11,2,FALSE),VLOOKUP(K3353,'Pontuação 3.0'!K$2:L$11,2,FALSE),VLOOKUP(L3353,'Pontuação 3.0'!M$2:N$13,2,FALSE)),0)</f>
        <v>2187</v>
      </c>
      <c r="AK3353" s="9">
        <f t="shared" si="6"/>
        <v>219</v>
      </c>
      <c r="AL3353" s="9" t="str">
        <f t="array" ref="AL3353">IFERROR(INDEX('Pontuação 3.0'!G$13:G$191, MATCH(AK3353, 'Pontuação 3.0'!F$13:F$191, 0)), "Faixa Indefinida")</f>
        <v>B</v>
      </c>
      <c r="AM3353" s="9">
        <f t="shared" si="7"/>
        <v>0</v>
      </c>
      <c r="AN3353" s="9">
        <f t="shared" si="8"/>
        <v>1</v>
      </c>
      <c r="AO3353" s="9">
        <f t="shared" si="9"/>
        <v>0</v>
      </c>
      <c r="AP3353" s="9">
        <f t="shared" si="10"/>
        <v>0</v>
      </c>
      <c r="AQ3353" s="8"/>
    </row>
    <row r="3354" ht="15.75" customHeight="1">
      <c r="A3354" s="7">
        <v>45682.0</v>
      </c>
      <c r="B3354" s="8" t="s">
        <v>7557</v>
      </c>
      <c r="C3354" s="8" t="s">
        <v>7558</v>
      </c>
      <c r="D3354" s="11">
        <v>6.2994384224E10</v>
      </c>
      <c r="E3354" s="8" t="s">
        <v>11833</v>
      </c>
      <c r="F3354" s="8" t="s">
        <v>11842</v>
      </c>
      <c r="G3354" s="8" t="s">
        <v>11843</v>
      </c>
      <c r="H3354" s="8" t="s">
        <v>11844</v>
      </c>
      <c r="I3354" s="8" t="s">
        <v>11845</v>
      </c>
      <c r="J3354" s="8" t="s">
        <v>11846</v>
      </c>
      <c r="K3354" s="8" t="s">
        <v>11839</v>
      </c>
      <c r="L3354" s="8" t="s">
        <v>11851</v>
      </c>
      <c r="M3354" s="8" t="s">
        <v>11849</v>
      </c>
      <c r="N3354" s="12" t="s">
        <v>11</v>
      </c>
      <c r="O3354" s="12" t="s">
        <v>13</v>
      </c>
      <c r="P3354" s="12" t="s">
        <v>23</v>
      </c>
      <c r="Q3354" s="12" t="s">
        <v>15</v>
      </c>
      <c r="R3354" s="12" t="s">
        <v>20</v>
      </c>
      <c r="S3354" s="8"/>
      <c r="T3354" s="8"/>
      <c r="U3354" s="8"/>
      <c r="V3354" s="8"/>
      <c r="W3354" s="8"/>
      <c r="X3354" s="8"/>
      <c r="Y3354" s="8"/>
      <c r="Z3354" s="8"/>
      <c r="AA3354" s="8"/>
      <c r="AB3354" s="8"/>
      <c r="AC3354" s="9">
        <f>ROUNDUP(SUM(VLOOKUP(F3354,'Pontuação'!A$2:B$11,2,FALSE),VLOOKUP(E3354,'Pontuação'!C$2:D$11,2,FALSE),VLOOKUP(H3354,'Pontuação'!I$2:J$11,2,FALSE),VLOOKUP(J3354,'Pontuação'!G$2:H$11,2,FALSE),VLOOKUP(L3354,'Pontuação'!M$2:N$13,2,FALSE)),0)</f>
        <v>1595</v>
      </c>
      <c r="AD3354" s="10">
        <f t="shared" si="1"/>
        <v>160</v>
      </c>
      <c r="AE3354" s="10" t="str">
        <f t="array" ref="AE3354">IFERROR(INDEX('Pontuação'!G$13:G$101, MATCH(AD3354, 'Pontuação'!F$13:F$101, 0)), "Faixa Indefinida")</f>
        <v>C</v>
      </c>
      <c r="AF3354" s="10">
        <f t="shared" si="2"/>
        <v>0</v>
      </c>
      <c r="AG3354" s="10">
        <f t="shared" si="3"/>
        <v>0</v>
      </c>
      <c r="AH3354" s="10">
        <f t="shared" si="4"/>
        <v>1</v>
      </c>
      <c r="AI3354" s="10">
        <f t="shared" si="5"/>
        <v>0</v>
      </c>
      <c r="AJ3354" s="9">
        <f>ROUNDUP(SUM(VLOOKUP(F3354,'Pontuação 3.0'!A$2:B$11,2,FALSE),VLOOKUP(E3354,'Pontuação 3.0'!C$2:D$11,2,FALSE),VLOOKUP(H3354,'Pontuação 3.0'!I$2:J$11,2,FALSE),VLOOKUP(J3354,'Pontuação 3.0'!G$2:H$11,2,FALSE),VLOOKUP(G3354,'Pontuação 3.0'!E$2:F$11,2,FALSE),VLOOKUP(K3354,'Pontuação 3.0'!K$2:L$11,2,FALSE),VLOOKUP(L3354,'Pontuação 3.0'!M$2:N$13,2,FALSE)),0)</f>
        <v>2470</v>
      </c>
      <c r="AK3354" s="9">
        <f t="shared" si="6"/>
        <v>247</v>
      </c>
      <c r="AL3354" s="9" t="str">
        <f t="array" ref="AL3354">IFERROR(INDEX('Pontuação 3.0'!G$13:G$191, MATCH(AK3354, 'Pontuação 3.0'!F$13:F$191, 0)), "Faixa Indefinida")</f>
        <v>A</v>
      </c>
      <c r="AM3354" s="9">
        <f t="shared" si="7"/>
        <v>1</v>
      </c>
      <c r="AN3354" s="9">
        <f t="shared" si="8"/>
        <v>0</v>
      </c>
      <c r="AO3354" s="9">
        <f t="shared" si="9"/>
        <v>0</v>
      </c>
      <c r="AP3354" s="9">
        <f t="shared" si="10"/>
        <v>0</v>
      </c>
      <c r="AQ3354" s="8"/>
    </row>
    <row r="3355" ht="15.75" customHeight="1">
      <c r="A3355" s="7">
        <v>45682.0</v>
      </c>
      <c r="B3355" s="8" t="s">
        <v>7563</v>
      </c>
      <c r="C3355" s="8" t="s">
        <v>7564</v>
      </c>
      <c r="D3355" s="11">
        <v>8.2998134822E10</v>
      </c>
      <c r="E3355" s="8" t="s">
        <v>11833</v>
      </c>
      <c r="F3355" s="8" t="s">
        <v>11842</v>
      </c>
      <c r="G3355" s="8" t="s">
        <v>11843</v>
      </c>
      <c r="H3355" s="8" t="s">
        <v>11850</v>
      </c>
      <c r="I3355" s="8" t="s">
        <v>11837</v>
      </c>
      <c r="J3355" s="8" t="s">
        <v>11846</v>
      </c>
      <c r="K3355" s="8" t="s">
        <v>11839</v>
      </c>
      <c r="L3355" s="8" t="s">
        <v>11847</v>
      </c>
      <c r="M3355" s="8" t="s">
        <v>11848</v>
      </c>
      <c r="N3355" s="12" t="s">
        <v>11</v>
      </c>
      <c r="O3355" s="12" t="s">
        <v>13</v>
      </c>
      <c r="P3355" s="12" t="s">
        <v>99</v>
      </c>
      <c r="Q3355" s="12" t="s">
        <v>15</v>
      </c>
      <c r="R3355" s="12" t="s">
        <v>20</v>
      </c>
      <c r="S3355" s="8"/>
      <c r="T3355" s="8"/>
      <c r="U3355" s="8"/>
      <c r="V3355" s="8"/>
      <c r="W3355" s="8"/>
      <c r="X3355" s="8"/>
      <c r="Y3355" s="8"/>
      <c r="Z3355" s="8"/>
      <c r="AA3355" s="8"/>
      <c r="AB3355" s="8"/>
      <c r="AC3355" s="9">
        <f>ROUNDUP(SUM(VLOOKUP(F3355,'Pontuação'!A$2:B$11,2,FALSE),VLOOKUP(E3355,'Pontuação'!C$2:D$11,2,FALSE),VLOOKUP(H3355,'Pontuação'!I$2:J$11,2,FALSE),VLOOKUP(J3355,'Pontuação'!G$2:H$11,2,FALSE),VLOOKUP(L3355,'Pontuação'!M$2:N$13,2,FALSE)),0)</f>
        <v>1685</v>
      </c>
      <c r="AD3355" s="10">
        <f t="shared" si="1"/>
        <v>169</v>
      </c>
      <c r="AE3355" s="10" t="str">
        <f t="array" ref="AE3355">IFERROR(INDEX('Pontuação'!G$13:G$101, MATCH(AD3355, 'Pontuação'!F$13:F$101, 0)), "Faixa Indefinida")</f>
        <v>B</v>
      </c>
      <c r="AF3355" s="10">
        <f t="shared" si="2"/>
        <v>0</v>
      </c>
      <c r="AG3355" s="10">
        <f t="shared" si="3"/>
        <v>1</v>
      </c>
      <c r="AH3355" s="10">
        <f t="shared" si="4"/>
        <v>0</v>
      </c>
      <c r="AI3355" s="10">
        <f t="shared" si="5"/>
        <v>0</v>
      </c>
      <c r="AJ3355" s="9">
        <f>ROUNDUP(SUM(VLOOKUP(F3355,'Pontuação 3.0'!A$2:B$11,2,FALSE),VLOOKUP(E3355,'Pontuação 3.0'!C$2:D$11,2,FALSE),VLOOKUP(H3355,'Pontuação 3.0'!I$2:J$11,2,FALSE),VLOOKUP(J3355,'Pontuação 3.0'!G$2:H$11,2,FALSE),VLOOKUP(G3355,'Pontuação 3.0'!E$2:F$11,2,FALSE),VLOOKUP(K3355,'Pontuação 3.0'!K$2:L$11,2,FALSE),VLOOKUP(L3355,'Pontuação 3.0'!M$2:N$13,2,FALSE)),0)</f>
        <v>2469</v>
      </c>
      <c r="AK3355" s="9">
        <f t="shared" si="6"/>
        <v>247</v>
      </c>
      <c r="AL3355" s="9" t="str">
        <f t="array" ref="AL3355">IFERROR(INDEX('Pontuação 3.0'!G$13:G$191, MATCH(AK3355, 'Pontuação 3.0'!F$13:F$191, 0)), "Faixa Indefinida")</f>
        <v>A</v>
      </c>
      <c r="AM3355" s="9">
        <f t="shared" si="7"/>
        <v>1</v>
      </c>
      <c r="AN3355" s="9">
        <f t="shared" si="8"/>
        <v>0</v>
      </c>
      <c r="AO3355" s="9">
        <f t="shared" si="9"/>
        <v>0</v>
      </c>
      <c r="AP3355" s="9">
        <f t="shared" si="10"/>
        <v>0</v>
      </c>
      <c r="AQ3355" s="8"/>
    </row>
    <row r="3356" ht="15.75" customHeight="1">
      <c r="A3356" s="7">
        <v>45682.0</v>
      </c>
      <c r="B3356" s="8" t="s">
        <v>7561</v>
      </c>
      <c r="C3356" s="8" t="s">
        <v>7562</v>
      </c>
      <c r="D3356" s="11">
        <v>9.49116501E8</v>
      </c>
      <c r="E3356" s="8" t="s">
        <v>11833</v>
      </c>
      <c r="F3356" s="8" t="s">
        <v>11861</v>
      </c>
      <c r="G3356" s="8" t="s">
        <v>11855</v>
      </c>
      <c r="H3356" s="8" t="s">
        <v>11856</v>
      </c>
      <c r="I3356" s="8" t="s">
        <v>11837</v>
      </c>
      <c r="J3356" s="8" t="s">
        <v>11852</v>
      </c>
      <c r="K3356" s="8" t="s">
        <v>11837</v>
      </c>
      <c r="L3356" s="8" t="s">
        <v>11870</v>
      </c>
      <c r="M3356" s="8" t="s">
        <v>11853</v>
      </c>
      <c r="N3356" s="8"/>
      <c r="O3356" s="8"/>
      <c r="P3356" s="8"/>
      <c r="Q3356" s="8"/>
      <c r="R3356" s="8"/>
      <c r="S3356" s="8"/>
      <c r="T3356" s="8"/>
      <c r="U3356" s="8"/>
      <c r="V3356" s="8"/>
      <c r="W3356" s="8"/>
      <c r="X3356" s="8"/>
      <c r="Y3356" s="8"/>
      <c r="Z3356" s="8"/>
      <c r="AA3356" s="8"/>
      <c r="AB3356" s="8"/>
      <c r="AC3356" s="9">
        <f>ROUNDUP(SUM(VLOOKUP(F3356,'Pontuação'!A$2:B$11,2,FALSE),VLOOKUP(E3356,'Pontuação'!C$2:D$11,2,FALSE),VLOOKUP(H3356,'Pontuação'!I$2:J$11,2,FALSE),VLOOKUP(J3356,'Pontuação'!G$2:H$11,2,FALSE),VLOOKUP(L3356,'Pontuação'!M$2:N$13,2,FALSE)),0)</f>
        <v>1369</v>
      </c>
      <c r="AD3356" s="10">
        <f t="shared" si="1"/>
        <v>137</v>
      </c>
      <c r="AE3356" s="10" t="str">
        <f t="array" ref="AE3356">IFERROR(INDEX('Pontuação'!G$13:G$101, MATCH(AD3356, 'Pontuação'!F$13:F$101, 0)), "Faixa Indefinida")</f>
        <v>D</v>
      </c>
      <c r="AF3356" s="10">
        <f t="shared" si="2"/>
        <v>0</v>
      </c>
      <c r="AG3356" s="10">
        <f t="shared" si="3"/>
        <v>0</v>
      </c>
      <c r="AH3356" s="10">
        <f t="shared" si="4"/>
        <v>0</v>
      </c>
      <c r="AI3356" s="10">
        <f t="shared" si="5"/>
        <v>1</v>
      </c>
      <c r="AJ3356" s="9">
        <f>ROUNDUP(SUM(VLOOKUP(F3356,'Pontuação 3.0'!A$2:B$11,2,FALSE),VLOOKUP(E3356,'Pontuação 3.0'!C$2:D$11,2,FALSE),VLOOKUP(H3356,'Pontuação 3.0'!I$2:J$11,2,FALSE),VLOOKUP(J3356,'Pontuação 3.0'!G$2:H$11,2,FALSE),VLOOKUP(G3356,'Pontuação 3.0'!E$2:F$11,2,FALSE),VLOOKUP(K3356,'Pontuação 3.0'!K$2:L$11,2,FALSE),VLOOKUP(L3356,'Pontuação 3.0'!M$2:N$13,2,FALSE)),0)</f>
        <v>2065</v>
      </c>
      <c r="AK3356" s="9">
        <f t="shared" si="6"/>
        <v>207</v>
      </c>
      <c r="AL3356" s="9" t="str">
        <f t="array" ref="AL3356">IFERROR(INDEX('Pontuação 3.0'!G$13:G$191, MATCH(AK3356, 'Pontuação 3.0'!F$13:F$191, 0)), "Faixa Indefinida")</f>
        <v>C</v>
      </c>
      <c r="AM3356" s="9">
        <f t="shared" si="7"/>
        <v>0</v>
      </c>
      <c r="AN3356" s="9">
        <f t="shared" si="8"/>
        <v>0</v>
      </c>
      <c r="AO3356" s="9">
        <f t="shared" si="9"/>
        <v>1</v>
      </c>
      <c r="AP3356" s="9">
        <f t="shared" si="10"/>
        <v>0</v>
      </c>
      <c r="AQ3356" s="8"/>
    </row>
    <row r="3357" ht="15.75" customHeight="1">
      <c r="A3357" s="7">
        <v>45682.0</v>
      </c>
      <c r="B3357" s="8" t="s">
        <v>7565</v>
      </c>
      <c r="C3357" s="8" t="s">
        <v>7566</v>
      </c>
      <c r="D3357" s="11">
        <v>9.999199954E10</v>
      </c>
      <c r="E3357" s="8" t="s">
        <v>11833</v>
      </c>
      <c r="F3357" s="8" t="s">
        <v>11834</v>
      </c>
      <c r="G3357" s="8" t="s">
        <v>11843</v>
      </c>
      <c r="H3357" s="8" t="s">
        <v>11850</v>
      </c>
      <c r="I3357" s="8" t="s">
        <v>11845</v>
      </c>
      <c r="J3357" s="8" t="s">
        <v>11838</v>
      </c>
      <c r="K3357" s="8" t="s">
        <v>11839</v>
      </c>
      <c r="L3357" s="8" t="s">
        <v>11857</v>
      </c>
      <c r="M3357" s="8" t="s">
        <v>11859</v>
      </c>
      <c r="N3357" s="12" t="s">
        <v>11</v>
      </c>
      <c r="O3357" s="12" t="s">
        <v>13</v>
      </c>
      <c r="P3357" s="12" t="s">
        <v>27</v>
      </c>
      <c r="Q3357" s="12" t="s">
        <v>44</v>
      </c>
      <c r="R3357" s="12" t="s">
        <v>20</v>
      </c>
      <c r="S3357" s="8"/>
      <c r="T3357" s="8"/>
      <c r="U3357" s="8"/>
      <c r="V3357" s="8"/>
      <c r="W3357" s="8"/>
      <c r="X3357" s="8"/>
      <c r="Y3357" s="8"/>
      <c r="Z3357" s="8"/>
      <c r="AA3357" s="8"/>
      <c r="AB3357" s="8"/>
      <c r="AC3357" s="9">
        <f>ROUNDUP(SUM(VLOOKUP(F3357,'Pontuação'!A$2:B$11,2,FALSE),VLOOKUP(E3357,'Pontuação'!C$2:D$11,2,FALSE),VLOOKUP(H3357,'Pontuação'!I$2:J$11,2,FALSE),VLOOKUP(J3357,'Pontuação'!G$2:H$11,2,FALSE),VLOOKUP(L3357,'Pontuação'!M$2:N$13,2,FALSE)),0)</f>
        <v>1782</v>
      </c>
      <c r="AD3357" s="10">
        <f t="shared" si="1"/>
        <v>178</v>
      </c>
      <c r="AE3357" s="10" t="str">
        <f t="array" ref="AE3357">IFERROR(INDEX('Pontuação'!G$13:G$101, MATCH(AD3357, 'Pontuação'!F$13:F$101, 0)), "Faixa Indefinida")</f>
        <v>B</v>
      </c>
      <c r="AF3357" s="10">
        <f t="shared" si="2"/>
        <v>0</v>
      </c>
      <c r="AG3357" s="10">
        <f t="shared" si="3"/>
        <v>1</v>
      </c>
      <c r="AH3357" s="10">
        <f t="shared" si="4"/>
        <v>0</v>
      </c>
      <c r="AI3357" s="10">
        <f t="shared" si="5"/>
        <v>0</v>
      </c>
      <c r="AJ3357" s="9">
        <f>ROUNDUP(SUM(VLOOKUP(F3357,'Pontuação 3.0'!A$2:B$11,2,FALSE),VLOOKUP(E3357,'Pontuação 3.0'!C$2:D$11,2,FALSE),VLOOKUP(H3357,'Pontuação 3.0'!I$2:J$11,2,FALSE),VLOOKUP(J3357,'Pontuação 3.0'!G$2:H$11,2,FALSE),VLOOKUP(G3357,'Pontuação 3.0'!E$2:F$11,2,FALSE),VLOOKUP(K3357,'Pontuação 3.0'!K$2:L$11,2,FALSE),VLOOKUP(L3357,'Pontuação 3.0'!M$2:N$13,2,FALSE)),0)</f>
        <v>2495</v>
      </c>
      <c r="AK3357" s="9">
        <f t="shared" si="6"/>
        <v>250</v>
      </c>
      <c r="AL3357" s="9" t="str">
        <f t="array" ref="AL3357">IFERROR(INDEX('Pontuação 3.0'!G$13:G$191, MATCH(AK3357, 'Pontuação 3.0'!F$13:F$191, 0)), "Faixa Indefinida")</f>
        <v>A</v>
      </c>
      <c r="AM3357" s="9">
        <f t="shared" si="7"/>
        <v>1</v>
      </c>
      <c r="AN3357" s="9">
        <f t="shared" si="8"/>
        <v>0</v>
      </c>
      <c r="AO3357" s="9">
        <f t="shared" si="9"/>
        <v>0</v>
      </c>
      <c r="AP3357" s="9">
        <f t="shared" si="10"/>
        <v>0</v>
      </c>
      <c r="AQ3357" s="8"/>
    </row>
    <row r="3358" ht="15.75" customHeight="1">
      <c r="A3358" s="7">
        <v>45682.0</v>
      </c>
      <c r="B3358" s="8" t="s">
        <v>7567</v>
      </c>
      <c r="C3358" s="8" t="s">
        <v>7568</v>
      </c>
      <c r="D3358" s="11">
        <v>7.3998611971E10</v>
      </c>
      <c r="E3358" s="8" t="s">
        <v>11833</v>
      </c>
      <c r="F3358" s="8" t="s">
        <v>11834</v>
      </c>
      <c r="G3358" s="8" t="s">
        <v>11843</v>
      </c>
      <c r="H3358" s="8" t="s">
        <v>11850</v>
      </c>
      <c r="I3358" s="8" t="s">
        <v>11837</v>
      </c>
      <c r="J3358" s="8" t="s">
        <v>11846</v>
      </c>
      <c r="K3358" s="8" t="s">
        <v>11837</v>
      </c>
      <c r="L3358" s="8" t="s">
        <v>11851</v>
      </c>
      <c r="M3358" s="8" t="s">
        <v>11849</v>
      </c>
      <c r="N3358" s="12" t="s">
        <v>11</v>
      </c>
      <c r="O3358" s="12" t="s">
        <v>13</v>
      </c>
      <c r="P3358" s="12" t="s">
        <v>40</v>
      </c>
      <c r="Q3358" s="12" t="s">
        <v>15</v>
      </c>
      <c r="R3358" s="12" t="s">
        <v>20</v>
      </c>
      <c r="S3358" s="8"/>
      <c r="T3358" s="8"/>
      <c r="U3358" s="8"/>
      <c r="V3358" s="8"/>
      <c r="W3358" s="8"/>
      <c r="X3358" s="8"/>
      <c r="Y3358" s="8"/>
      <c r="Z3358" s="8"/>
      <c r="AA3358" s="8"/>
      <c r="AB3358" s="8"/>
      <c r="AC3358" s="9">
        <f>ROUNDUP(SUM(VLOOKUP(F3358,'Pontuação'!A$2:B$11,2,FALSE),VLOOKUP(E3358,'Pontuação'!C$2:D$11,2,FALSE),VLOOKUP(H3358,'Pontuação'!I$2:J$11,2,FALSE),VLOOKUP(J3358,'Pontuação'!G$2:H$11,2,FALSE),VLOOKUP(L3358,'Pontuação'!M$2:N$13,2,FALSE)),0)</f>
        <v>1541</v>
      </c>
      <c r="AD3358" s="10">
        <f t="shared" si="1"/>
        <v>154</v>
      </c>
      <c r="AE3358" s="10" t="str">
        <f t="array" ref="AE3358">IFERROR(INDEX('Pontuação'!G$13:G$101, MATCH(AD3358, 'Pontuação'!F$13:F$101, 0)), "Faixa Indefinida")</f>
        <v>C</v>
      </c>
      <c r="AF3358" s="10">
        <f t="shared" si="2"/>
        <v>0</v>
      </c>
      <c r="AG3358" s="10">
        <f t="shared" si="3"/>
        <v>0</v>
      </c>
      <c r="AH3358" s="10">
        <f t="shared" si="4"/>
        <v>1</v>
      </c>
      <c r="AI3358" s="10">
        <f t="shared" si="5"/>
        <v>0</v>
      </c>
      <c r="AJ3358" s="9">
        <f>ROUNDUP(SUM(VLOOKUP(F3358,'Pontuação 3.0'!A$2:B$11,2,FALSE),VLOOKUP(E3358,'Pontuação 3.0'!C$2:D$11,2,FALSE),VLOOKUP(H3358,'Pontuação 3.0'!I$2:J$11,2,FALSE),VLOOKUP(J3358,'Pontuação 3.0'!G$2:H$11,2,FALSE),VLOOKUP(G3358,'Pontuação 3.0'!E$2:F$11,2,FALSE),VLOOKUP(K3358,'Pontuação 3.0'!K$2:L$11,2,FALSE),VLOOKUP(L3358,'Pontuação 3.0'!M$2:N$13,2,FALSE)),0)</f>
        <v>1989</v>
      </c>
      <c r="AK3358" s="9">
        <f t="shared" si="6"/>
        <v>199</v>
      </c>
      <c r="AL3358" s="9" t="str">
        <f t="array" ref="AL3358">IFERROR(INDEX('Pontuação 3.0'!G$13:G$191, MATCH(AK3358, 'Pontuação 3.0'!F$13:F$191, 0)), "Faixa Indefinida")</f>
        <v>C</v>
      </c>
      <c r="AM3358" s="9">
        <f t="shared" si="7"/>
        <v>0</v>
      </c>
      <c r="AN3358" s="9">
        <f t="shared" si="8"/>
        <v>0</v>
      </c>
      <c r="AO3358" s="9">
        <f t="shared" si="9"/>
        <v>1</v>
      </c>
      <c r="AP3358" s="9">
        <f t="shared" si="10"/>
        <v>0</v>
      </c>
      <c r="AQ3358" s="8"/>
    </row>
    <row r="3359" ht="15.75" customHeight="1">
      <c r="A3359" s="7">
        <v>45682.0</v>
      </c>
      <c r="B3359" s="8" t="s">
        <v>7571</v>
      </c>
      <c r="C3359" s="8" t="s">
        <v>7572</v>
      </c>
      <c r="D3359" s="11">
        <v>4.5999173503E10</v>
      </c>
      <c r="E3359" s="8" t="s">
        <v>11833</v>
      </c>
      <c r="F3359" s="8" t="s">
        <v>11842</v>
      </c>
      <c r="G3359" s="8" t="s">
        <v>11843</v>
      </c>
      <c r="H3359" s="8" t="s">
        <v>11836</v>
      </c>
      <c r="I3359" s="8" t="s">
        <v>11837</v>
      </c>
      <c r="J3359" s="8" t="s">
        <v>11846</v>
      </c>
      <c r="K3359" s="8" t="s">
        <v>11839</v>
      </c>
      <c r="L3359" s="8" t="s">
        <v>11851</v>
      </c>
      <c r="M3359" s="8" t="s">
        <v>11849</v>
      </c>
      <c r="N3359" s="12" t="s">
        <v>11</v>
      </c>
      <c r="O3359" s="12" t="s">
        <v>13</v>
      </c>
      <c r="P3359" s="12" t="s">
        <v>40</v>
      </c>
      <c r="Q3359" s="12" t="s">
        <v>15</v>
      </c>
      <c r="R3359" s="12" t="s">
        <v>20</v>
      </c>
      <c r="S3359" s="8"/>
      <c r="T3359" s="8"/>
      <c r="U3359" s="8"/>
      <c r="V3359" s="8"/>
      <c r="W3359" s="8"/>
      <c r="X3359" s="8"/>
      <c r="Y3359" s="8"/>
      <c r="Z3359" s="8"/>
      <c r="AA3359" s="8"/>
      <c r="AB3359" s="8"/>
      <c r="AC3359" s="9">
        <f>ROUNDUP(SUM(VLOOKUP(F3359,'Pontuação'!A$2:B$11,2,FALSE),VLOOKUP(E3359,'Pontuação'!C$2:D$11,2,FALSE),VLOOKUP(H3359,'Pontuação'!I$2:J$11,2,FALSE),VLOOKUP(J3359,'Pontuação'!G$2:H$11,2,FALSE),VLOOKUP(L3359,'Pontuação'!M$2:N$13,2,FALSE)),0)</f>
        <v>1369</v>
      </c>
      <c r="AD3359" s="10">
        <f t="shared" si="1"/>
        <v>137</v>
      </c>
      <c r="AE3359" s="10" t="str">
        <f t="array" ref="AE3359">IFERROR(INDEX('Pontuação'!G$13:G$101, MATCH(AD3359, 'Pontuação'!F$13:F$101, 0)), "Faixa Indefinida")</f>
        <v>D</v>
      </c>
      <c r="AF3359" s="10">
        <f t="shared" si="2"/>
        <v>0</v>
      </c>
      <c r="AG3359" s="10">
        <f t="shared" si="3"/>
        <v>0</v>
      </c>
      <c r="AH3359" s="10">
        <f t="shared" si="4"/>
        <v>0</v>
      </c>
      <c r="AI3359" s="10">
        <f t="shared" si="5"/>
        <v>1</v>
      </c>
      <c r="AJ3359" s="9">
        <f>ROUNDUP(SUM(VLOOKUP(F3359,'Pontuação 3.0'!A$2:B$11,2,FALSE),VLOOKUP(E3359,'Pontuação 3.0'!C$2:D$11,2,FALSE),VLOOKUP(H3359,'Pontuação 3.0'!I$2:J$11,2,FALSE),VLOOKUP(J3359,'Pontuação 3.0'!G$2:H$11,2,FALSE),VLOOKUP(G3359,'Pontuação 3.0'!E$2:F$11,2,FALSE),VLOOKUP(K3359,'Pontuação 3.0'!K$2:L$11,2,FALSE),VLOOKUP(L3359,'Pontuação 3.0'!M$2:N$13,2,FALSE)),0)</f>
        <v>2275</v>
      </c>
      <c r="AK3359" s="9">
        <f t="shared" si="6"/>
        <v>228</v>
      </c>
      <c r="AL3359" s="9" t="str">
        <f t="array" ref="AL3359">IFERROR(INDEX('Pontuação 3.0'!G$13:G$191, MATCH(AK3359, 'Pontuação 3.0'!F$13:F$191, 0)), "Faixa Indefinida")</f>
        <v>B</v>
      </c>
      <c r="AM3359" s="9">
        <f t="shared" si="7"/>
        <v>0</v>
      </c>
      <c r="AN3359" s="9">
        <f t="shared" si="8"/>
        <v>1</v>
      </c>
      <c r="AO3359" s="9">
        <f t="shared" si="9"/>
        <v>0</v>
      </c>
      <c r="AP3359" s="9">
        <f t="shared" si="10"/>
        <v>0</v>
      </c>
      <c r="AQ3359" s="8"/>
    </row>
    <row r="3360" ht="15.75" customHeight="1">
      <c r="A3360" s="7">
        <v>45682.0</v>
      </c>
      <c r="B3360" s="8" t="s">
        <v>7573</v>
      </c>
      <c r="C3360" s="8" t="s">
        <v>7574</v>
      </c>
      <c r="D3360" s="11">
        <v>7.3991332563E10</v>
      </c>
      <c r="E3360" s="8" t="s">
        <v>11833</v>
      </c>
      <c r="F3360" s="8" t="s">
        <v>11842</v>
      </c>
      <c r="G3360" s="8" t="s">
        <v>11843</v>
      </c>
      <c r="H3360" s="8" t="s">
        <v>11844</v>
      </c>
      <c r="I3360" s="8" t="s">
        <v>11837</v>
      </c>
      <c r="J3360" s="8" t="s">
        <v>11846</v>
      </c>
      <c r="K3360" s="8" t="s">
        <v>11837</v>
      </c>
      <c r="L3360" s="8" t="s">
        <v>11851</v>
      </c>
      <c r="M3360" s="8" t="s">
        <v>11849</v>
      </c>
      <c r="N3360" s="12" t="s">
        <v>11</v>
      </c>
      <c r="O3360" s="12" t="s">
        <v>13</v>
      </c>
      <c r="P3360" s="12" t="s">
        <v>318</v>
      </c>
      <c r="Q3360" s="12" t="s">
        <v>15</v>
      </c>
      <c r="R3360" s="12" t="s">
        <v>14</v>
      </c>
      <c r="S3360" s="8"/>
      <c r="T3360" s="8"/>
      <c r="U3360" s="8"/>
      <c r="V3360" s="8"/>
      <c r="W3360" s="8"/>
      <c r="X3360" s="8"/>
      <c r="Y3360" s="8"/>
      <c r="Z3360" s="8"/>
      <c r="AA3360" s="8"/>
      <c r="AB3360" s="8"/>
      <c r="AC3360" s="9">
        <f>ROUNDUP(SUM(VLOOKUP(F3360,'Pontuação'!A$2:B$11,2,FALSE),VLOOKUP(E3360,'Pontuação'!C$2:D$11,2,FALSE),VLOOKUP(H3360,'Pontuação'!I$2:J$11,2,FALSE),VLOOKUP(J3360,'Pontuação'!G$2:H$11,2,FALSE),VLOOKUP(L3360,'Pontuação'!M$2:N$13,2,FALSE)),0)</f>
        <v>1595</v>
      </c>
      <c r="AD3360" s="10">
        <f t="shared" si="1"/>
        <v>160</v>
      </c>
      <c r="AE3360" s="10" t="str">
        <f t="array" ref="AE3360">IFERROR(INDEX('Pontuação'!G$13:G$101, MATCH(AD3360, 'Pontuação'!F$13:F$101, 0)), "Faixa Indefinida")</f>
        <v>C</v>
      </c>
      <c r="AF3360" s="10">
        <f t="shared" si="2"/>
        <v>0</v>
      </c>
      <c r="AG3360" s="10">
        <f t="shared" si="3"/>
        <v>0</v>
      </c>
      <c r="AH3360" s="10">
        <f t="shared" si="4"/>
        <v>1</v>
      </c>
      <c r="AI3360" s="10">
        <f t="shared" si="5"/>
        <v>0</v>
      </c>
      <c r="AJ3360" s="9">
        <f>ROUNDUP(SUM(VLOOKUP(F3360,'Pontuação 3.0'!A$2:B$11,2,FALSE),VLOOKUP(E3360,'Pontuação 3.0'!C$2:D$11,2,FALSE),VLOOKUP(H3360,'Pontuação 3.0'!I$2:J$11,2,FALSE),VLOOKUP(J3360,'Pontuação 3.0'!G$2:H$11,2,FALSE),VLOOKUP(G3360,'Pontuação 3.0'!E$2:F$11,2,FALSE),VLOOKUP(K3360,'Pontuação 3.0'!K$2:L$11,2,FALSE),VLOOKUP(L3360,'Pontuação 3.0'!M$2:N$13,2,FALSE)),0)</f>
        <v>2209</v>
      </c>
      <c r="AK3360" s="9">
        <f t="shared" si="6"/>
        <v>221</v>
      </c>
      <c r="AL3360" s="9" t="str">
        <f t="array" ref="AL3360">IFERROR(INDEX('Pontuação 3.0'!G$13:G$191, MATCH(AK3360, 'Pontuação 3.0'!F$13:F$191, 0)), "Faixa Indefinida")</f>
        <v>B</v>
      </c>
      <c r="AM3360" s="9">
        <f t="shared" si="7"/>
        <v>0</v>
      </c>
      <c r="AN3360" s="9">
        <f t="shared" si="8"/>
        <v>1</v>
      </c>
      <c r="AO3360" s="9">
        <f t="shared" si="9"/>
        <v>0</v>
      </c>
      <c r="AP3360" s="9">
        <f t="shared" si="10"/>
        <v>0</v>
      </c>
      <c r="AQ3360" s="8"/>
    </row>
    <row r="3361" ht="15.75" customHeight="1">
      <c r="A3361" s="7">
        <v>45682.0</v>
      </c>
      <c r="B3361" s="8" t="s">
        <v>7575</v>
      </c>
      <c r="C3361" s="8" t="s">
        <v>7576</v>
      </c>
      <c r="D3361" s="11">
        <v>5.1995761889E10</v>
      </c>
      <c r="E3361" s="8" t="s">
        <v>11833</v>
      </c>
      <c r="F3361" s="8" t="s">
        <v>11834</v>
      </c>
      <c r="G3361" s="8" t="s">
        <v>11867</v>
      </c>
      <c r="H3361" s="8" t="s">
        <v>11856</v>
      </c>
      <c r="I3361" s="8" t="s">
        <v>11837</v>
      </c>
      <c r="J3361" s="8" t="s">
        <v>11852</v>
      </c>
      <c r="K3361" s="8" t="s">
        <v>11837</v>
      </c>
      <c r="L3361" s="8" t="s">
        <v>11857</v>
      </c>
      <c r="M3361" s="8" t="s">
        <v>11848</v>
      </c>
      <c r="N3361" s="12" t="s">
        <v>11</v>
      </c>
      <c r="O3361" s="12" t="s">
        <v>13</v>
      </c>
      <c r="P3361" s="12" t="s">
        <v>27</v>
      </c>
      <c r="Q3361" s="12" t="s">
        <v>24</v>
      </c>
      <c r="R3361" s="12" t="s">
        <v>14</v>
      </c>
      <c r="S3361" s="8"/>
      <c r="T3361" s="8"/>
      <c r="U3361" s="8"/>
      <c r="V3361" s="8"/>
      <c r="W3361" s="8"/>
      <c r="X3361" s="8"/>
      <c r="Y3361" s="8"/>
      <c r="Z3361" s="8"/>
      <c r="AA3361" s="8"/>
      <c r="AB3361" s="8"/>
      <c r="AC3361" s="9">
        <f>ROUNDUP(SUM(VLOOKUP(F3361,'Pontuação'!A$2:B$11,2,FALSE),VLOOKUP(E3361,'Pontuação'!C$2:D$11,2,FALSE),VLOOKUP(H3361,'Pontuação'!I$2:J$11,2,FALSE),VLOOKUP(J3361,'Pontuação'!G$2:H$11,2,FALSE),VLOOKUP(L3361,'Pontuação'!M$2:N$13,2,FALSE)),0)</f>
        <v>1495</v>
      </c>
      <c r="AD3361" s="10">
        <f t="shared" si="1"/>
        <v>150</v>
      </c>
      <c r="AE3361" s="10" t="str">
        <f t="array" ref="AE3361">IFERROR(INDEX('Pontuação'!G$13:G$101, MATCH(AD3361, 'Pontuação'!F$13:F$101, 0)), "Faixa Indefinida")</f>
        <v>C</v>
      </c>
      <c r="AF3361" s="10">
        <f t="shared" si="2"/>
        <v>0</v>
      </c>
      <c r="AG3361" s="10">
        <f t="shared" si="3"/>
        <v>0</v>
      </c>
      <c r="AH3361" s="10">
        <f t="shared" si="4"/>
        <v>1</v>
      </c>
      <c r="AI3361" s="10">
        <f t="shared" si="5"/>
        <v>0</v>
      </c>
      <c r="AJ3361" s="9">
        <f>ROUNDUP(SUM(VLOOKUP(F3361,'Pontuação 3.0'!A$2:B$11,2,FALSE),VLOOKUP(E3361,'Pontuação 3.0'!C$2:D$11,2,FALSE),VLOOKUP(H3361,'Pontuação 3.0'!I$2:J$11,2,FALSE),VLOOKUP(J3361,'Pontuação 3.0'!G$2:H$11,2,FALSE),VLOOKUP(G3361,'Pontuação 3.0'!E$2:F$11,2,FALSE),VLOOKUP(K3361,'Pontuação 3.0'!K$2:L$11,2,FALSE),VLOOKUP(L3361,'Pontuação 3.0'!M$2:N$13,2,FALSE)),0)</f>
        <v>1813</v>
      </c>
      <c r="AK3361" s="9">
        <f t="shared" si="6"/>
        <v>181</v>
      </c>
      <c r="AL3361" s="9" t="str">
        <f t="array" ref="AL3361">IFERROR(INDEX('Pontuação 3.0'!G$13:G$191, MATCH(AK3361, 'Pontuação 3.0'!F$13:F$191, 0)), "Faixa Indefinida")</f>
        <v>D</v>
      </c>
      <c r="AM3361" s="9">
        <f t="shared" si="7"/>
        <v>0</v>
      </c>
      <c r="AN3361" s="9">
        <f t="shared" si="8"/>
        <v>0</v>
      </c>
      <c r="AO3361" s="9">
        <f t="shared" si="9"/>
        <v>0</v>
      </c>
      <c r="AP3361" s="9">
        <f t="shared" si="10"/>
        <v>1</v>
      </c>
      <c r="AQ3361" s="8"/>
    </row>
    <row r="3362" ht="15.75" customHeight="1">
      <c r="A3362" s="7">
        <v>45682.0</v>
      </c>
      <c r="B3362" s="8" t="s">
        <v>7580</v>
      </c>
      <c r="C3362" s="8" t="s">
        <v>7581</v>
      </c>
      <c r="D3362" s="11">
        <v>1.1974796862E10</v>
      </c>
      <c r="E3362" s="8" t="s">
        <v>11833</v>
      </c>
      <c r="F3362" s="8" t="s">
        <v>11842</v>
      </c>
      <c r="G3362" s="8" t="s">
        <v>11867</v>
      </c>
      <c r="H3362" s="8" t="s">
        <v>11856</v>
      </c>
      <c r="I3362" s="8" t="s">
        <v>11837</v>
      </c>
      <c r="J3362" s="8" t="s">
        <v>11846</v>
      </c>
      <c r="K3362" s="8" t="s">
        <v>11839</v>
      </c>
      <c r="L3362" s="8" t="s">
        <v>11847</v>
      </c>
      <c r="M3362" s="8" t="s">
        <v>11848</v>
      </c>
      <c r="N3362" s="8"/>
      <c r="O3362" s="8"/>
      <c r="P3362" s="8"/>
      <c r="Q3362" s="8"/>
      <c r="R3362" s="8"/>
      <c r="S3362" s="8"/>
      <c r="T3362" s="8"/>
      <c r="U3362" s="8"/>
      <c r="V3362" s="8"/>
      <c r="W3362" s="8"/>
      <c r="X3362" s="8"/>
      <c r="Y3362" s="8"/>
      <c r="Z3362" s="8"/>
      <c r="AA3362" s="8"/>
      <c r="AB3362" s="8"/>
      <c r="AC3362" s="9">
        <f>ROUNDUP(SUM(VLOOKUP(F3362,'Pontuação'!A$2:B$11,2,FALSE),VLOOKUP(E3362,'Pontuação'!C$2:D$11,2,FALSE),VLOOKUP(H3362,'Pontuação'!I$2:J$11,2,FALSE),VLOOKUP(J3362,'Pontuação'!G$2:H$11,2,FALSE),VLOOKUP(L3362,'Pontuação'!M$2:N$13,2,FALSE)),0)</f>
        <v>1571</v>
      </c>
      <c r="AD3362" s="10">
        <f t="shared" si="1"/>
        <v>157</v>
      </c>
      <c r="AE3362" s="10" t="str">
        <f t="array" ref="AE3362">IFERROR(INDEX('Pontuação'!G$13:G$101, MATCH(AD3362, 'Pontuação'!F$13:F$101, 0)), "Faixa Indefinida")</f>
        <v>C</v>
      </c>
      <c r="AF3362" s="10">
        <f t="shared" si="2"/>
        <v>0</v>
      </c>
      <c r="AG3362" s="10">
        <f t="shared" si="3"/>
        <v>0</v>
      </c>
      <c r="AH3362" s="10">
        <f t="shared" si="4"/>
        <v>1</v>
      </c>
      <c r="AI3362" s="10">
        <f t="shared" si="5"/>
        <v>0</v>
      </c>
      <c r="AJ3362" s="9">
        <f>ROUNDUP(SUM(VLOOKUP(F3362,'Pontuação 3.0'!A$2:B$11,2,FALSE),VLOOKUP(E3362,'Pontuação 3.0'!C$2:D$11,2,FALSE),VLOOKUP(H3362,'Pontuação 3.0'!I$2:J$11,2,FALSE),VLOOKUP(J3362,'Pontuação 3.0'!G$2:H$11,2,FALSE),VLOOKUP(G3362,'Pontuação 3.0'!E$2:F$11,2,FALSE),VLOOKUP(K3362,'Pontuação 3.0'!K$2:L$11,2,FALSE),VLOOKUP(L3362,'Pontuação 3.0'!M$2:N$13,2,FALSE)),0)</f>
        <v>2171</v>
      </c>
      <c r="AK3362" s="9">
        <f t="shared" si="6"/>
        <v>217</v>
      </c>
      <c r="AL3362" s="9" t="str">
        <f t="array" ref="AL3362">IFERROR(INDEX('Pontuação 3.0'!G$13:G$191, MATCH(AK3362, 'Pontuação 3.0'!F$13:F$191, 0)), "Faixa Indefinida")</f>
        <v>B</v>
      </c>
      <c r="AM3362" s="9">
        <f t="shared" si="7"/>
        <v>0</v>
      </c>
      <c r="AN3362" s="9">
        <f t="shared" si="8"/>
        <v>1</v>
      </c>
      <c r="AO3362" s="9">
        <f t="shared" si="9"/>
        <v>0</v>
      </c>
      <c r="AP3362" s="9">
        <f t="shared" si="10"/>
        <v>0</v>
      </c>
      <c r="AQ3362" s="8"/>
    </row>
    <row r="3363" ht="15.75" customHeight="1">
      <c r="A3363" s="7">
        <v>45682.0</v>
      </c>
      <c r="B3363" s="8" t="s">
        <v>569</v>
      </c>
      <c r="C3363" s="8" t="s">
        <v>7584</v>
      </c>
      <c r="D3363" s="11">
        <v>6.5992013225E10</v>
      </c>
      <c r="E3363" s="8" t="s">
        <v>11833</v>
      </c>
      <c r="F3363" s="8" t="s">
        <v>11861</v>
      </c>
      <c r="G3363" s="8" t="s">
        <v>11855</v>
      </c>
      <c r="H3363" s="8" t="s">
        <v>11856</v>
      </c>
      <c r="I3363" s="8" t="s">
        <v>11837</v>
      </c>
      <c r="J3363" s="8" t="s">
        <v>11846</v>
      </c>
      <c r="K3363" s="8" t="s">
        <v>11837</v>
      </c>
      <c r="L3363" s="8" t="s">
        <v>11847</v>
      </c>
      <c r="M3363" s="8" t="s">
        <v>11859</v>
      </c>
      <c r="N3363" s="12" t="s">
        <v>11</v>
      </c>
      <c r="O3363" s="12" t="s">
        <v>13</v>
      </c>
      <c r="P3363" s="12" t="s">
        <v>40</v>
      </c>
      <c r="Q3363" s="12" t="s">
        <v>24</v>
      </c>
      <c r="R3363" s="12" t="s">
        <v>20</v>
      </c>
      <c r="S3363" s="8"/>
      <c r="T3363" s="8"/>
      <c r="U3363" s="8"/>
      <c r="V3363" s="8"/>
      <c r="W3363" s="8"/>
      <c r="X3363" s="8"/>
      <c r="Y3363" s="8"/>
      <c r="Z3363" s="8"/>
      <c r="AA3363" s="8"/>
      <c r="AB3363" s="8"/>
      <c r="AC3363" s="9">
        <f>ROUNDUP(SUM(VLOOKUP(F3363,'Pontuação'!A$2:B$11,2,FALSE),VLOOKUP(E3363,'Pontuação'!C$2:D$11,2,FALSE),VLOOKUP(H3363,'Pontuação'!I$2:J$11,2,FALSE),VLOOKUP(J3363,'Pontuação'!G$2:H$11,2,FALSE),VLOOKUP(L3363,'Pontuação'!M$2:N$13,2,FALSE)),0)</f>
        <v>1326</v>
      </c>
      <c r="AD3363" s="10">
        <f t="shared" si="1"/>
        <v>133</v>
      </c>
      <c r="AE3363" s="10" t="str">
        <f t="array" ref="AE3363">IFERROR(INDEX('Pontuação'!G$13:G$101, MATCH(AD3363, 'Pontuação'!F$13:F$101, 0)), "Faixa Indefinida")</f>
        <v>D</v>
      </c>
      <c r="AF3363" s="10">
        <f t="shared" si="2"/>
        <v>0</v>
      </c>
      <c r="AG3363" s="10">
        <f t="shared" si="3"/>
        <v>0</v>
      </c>
      <c r="AH3363" s="10">
        <f t="shared" si="4"/>
        <v>0</v>
      </c>
      <c r="AI3363" s="10">
        <f t="shared" si="5"/>
        <v>1</v>
      </c>
      <c r="AJ3363" s="9">
        <f>ROUNDUP(SUM(VLOOKUP(F3363,'Pontuação 3.0'!A$2:B$11,2,FALSE),VLOOKUP(E3363,'Pontuação 3.0'!C$2:D$11,2,FALSE),VLOOKUP(H3363,'Pontuação 3.0'!I$2:J$11,2,FALSE),VLOOKUP(J3363,'Pontuação 3.0'!G$2:H$11,2,FALSE),VLOOKUP(G3363,'Pontuação 3.0'!E$2:F$11,2,FALSE),VLOOKUP(K3363,'Pontuação 3.0'!K$2:L$11,2,FALSE),VLOOKUP(L3363,'Pontuação 3.0'!M$2:N$13,2,FALSE)),0)</f>
        <v>1805</v>
      </c>
      <c r="AK3363" s="9">
        <f t="shared" si="6"/>
        <v>181</v>
      </c>
      <c r="AL3363" s="9" t="str">
        <f t="array" ref="AL3363">IFERROR(INDEX('Pontuação 3.0'!G$13:G$191, MATCH(AK3363, 'Pontuação 3.0'!F$13:F$191, 0)), "Faixa Indefinida")</f>
        <v>D</v>
      </c>
      <c r="AM3363" s="9">
        <f t="shared" si="7"/>
        <v>0</v>
      </c>
      <c r="AN3363" s="9">
        <f t="shared" si="8"/>
        <v>0</v>
      </c>
      <c r="AO3363" s="9">
        <f t="shared" si="9"/>
        <v>0</v>
      </c>
      <c r="AP3363" s="9">
        <f t="shared" si="10"/>
        <v>1</v>
      </c>
      <c r="AQ3363" s="8"/>
    </row>
    <row r="3364" ht="15.75" customHeight="1">
      <c r="A3364" s="7">
        <v>45682.0</v>
      </c>
      <c r="B3364" s="8" t="s">
        <v>7587</v>
      </c>
      <c r="C3364" s="8" t="s">
        <v>7588</v>
      </c>
      <c r="D3364" s="11">
        <v>3.2999577293E10</v>
      </c>
      <c r="E3364" s="8" t="s">
        <v>11868</v>
      </c>
      <c r="F3364" s="8" t="s">
        <v>11834</v>
      </c>
      <c r="G3364" s="8" t="s">
        <v>11867</v>
      </c>
      <c r="H3364" s="8" t="s">
        <v>11850</v>
      </c>
      <c r="I3364" s="8" t="s">
        <v>11837</v>
      </c>
      <c r="J3364" s="8" t="s">
        <v>11846</v>
      </c>
      <c r="K3364" s="8" t="s">
        <v>11837</v>
      </c>
      <c r="L3364" s="8" t="s">
        <v>11847</v>
      </c>
      <c r="M3364" s="8" t="s">
        <v>11848</v>
      </c>
      <c r="N3364" s="12" t="s">
        <v>11</v>
      </c>
      <c r="O3364" s="12" t="s">
        <v>13</v>
      </c>
      <c r="P3364" s="12" t="s">
        <v>37</v>
      </c>
      <c r="Q3364" s="12" t="s">
        <v>116</v>
      </c>
      <c r="R3364" s="12" t="s">
        <v>20</v>
      </c>
      <c r="S3364" s="8"/>
      <c r="T3364" s="8"/>
      <c r="U3364" s="8"/>
      <c r="V3364" s="8"/>
      <c r="W3364" s="8"/>
      <c r="X3364" s="8"/>
      <c r="Y3364" s="8"/>
      <c r="Z3364" s="8"/>
      <c r="AA3364" s="8"/>
      <c r="AB3364" s="8"/>
      <c r="AC3364" s="9">
        <f>ROUNDUP(SUM(VLOOKUP(F3364,'Pontuação'!A$2:B$11,2,FALSE),VLOOKUP(E3364,'Pontuação'!C$2:D$11,2,FALSE),VLOOKUP(H3364,'Pontuação'!I$2:J$11,2,FALSE),VLOOKUP(J3364,'Pontuação'!G$2:H$11,2,FALSE),VLOOKUP(L3364,'Pontuação'!M$2:N$13,2,FALSE)),0)</f>
        <v>1677</v>
      </c>
      <c r="AD3364" s="10">
        <f t="shared" si="1"/>
        <v>168</v>
      </c>
      <c r="AE3364" s="10" t="str">
        <f t="array" ref="AE3364">IFERROR(INDEX('Pontuação'!G$13:G$101, MATCH(AD3364, 'Pontuação'!F$13:F$101, 0)), "Faixa Indefinida")</f>
        <v>B</v>
      </c>
      <c r="AF3364" s="10">
        <f t="shared" si="2"/>
        <v>0</v>
      </c>
      <c r="AG3364" s="10">
        <f t="shared" si="3"/>
        <v>1</v>
      </c>
      <c r="AH3364" s="10">
        <f t="shared" si="4"/>
        <v>0</v>
      </c>
      <c r="AI3364" s="10">
        <f t="shared" si="5"/>
        <v>0</v>
      </c>
      <c r="AJ3364" s="9">
        <f>ROUNDUP(SUM(VLOOKUP(F3364,'Pontuação 3.0'!A$2:B$11,2,FALSE),VLOOKUP(E3364,'Pontuação 3.0'!C$2:D$11,2,FALSE),VLOOKUP(H3364,'Pontuação 3.0'!I$2:J$11,2,FALSE),VLOOKUP(J3364,'Pontuação 3.0'!G$2:H$11,2,FALSE),VLOOKUP(G3364,'Pontuação 3.0'!E$2:F$11,2,FALSE),VLOOKUP(K3364,'Pontuação 3.0'!K$2:L$11,2,FALSE),VLOOKUP(L3364,'Pontuação 3.0'!M$2:N$13,2,FALSE)),0)</f>
        <v>1895</v>
      </c>
      <c r="AK3364" s="9">
        <f t="shared" si="6"/>
        <v>190</v>
      </c>
      <c r="AL3364" s="9" t="str">
        <f t="array" ref="AL3364">IFERROR(INDEX('Pontuação 3.0'!G$13:G$191, MATCH(AK3364, 'Pontuação 3.0'!F$13:F$191, 0)), "Faixa Indefinida")</f>
        <v>D</v>
      </c>
      <c r="AM3364" s="9">
        <f t="shared" si="7"/>
        <v>0</v>
      </c>
      <c r="AN3364" s="9">
        <f t="shared" si="8"/>
        <v>0</v>
      </c>
      <c r="AO3364" s="9">
        <f t="shared" si="9"/>
        <v>0</v>
      </c>
      <c r="AP3364" s="9">
        <f t="shared" si="10"/>
        <v>1</v>
      </c>
      <c r="AQ3364" s="8"/>
    </row>
    <row r="3365" ht="15.75" customHeight="1">
      <c r="A3365" s="7">
        <v>45682.0</v>
      </c>
      <c r="B3365" s="8" t="s">
        <v>7585</v>
      </c>
      <c r="C3365" s="8" t="s">
        <v>7586</v>
      </c>
      <c r="D3365" s="11">
        <v>6.7999652989E10</v>
      </c>
      <c r="E3365" s="8" t="s">
        <v>11833</v>
      </c>
      <c r="F3365" s="8" t="s">
        <v>11834</v>
      </c>
      <c r="G3365" s="8" t="s">
        <v>11843</v>
      </c>
      <c r="H3365" s="8" t="s">
        <v>11850</v>
      </c>
      <c r="I3365" s="8" t="s">
        <v>11837</v>
      </c>
      <c r="J3365" s="8" t="s">
        <v>11846</v>
      </c>
      <c r="K3365" s="8" t="s">
        <v>11839</v>
      </c>
      <c r="L3365" s="8" t="s">
        <v>11851</v>
      </c>
      <c r="M3365" s="8" t="s">
        <v>11849</v>
      </c>
      <c r="N3365" s="12" t="s">
        <v>11</v>
      </c>
      <c r="O3365" s="12" t="s">
        <v>13</v>
      </c>
      <c r="P3365" s="12" t="s">
        <v>2258</v>
      </c>
      <c r="Q3365" s="12" t="s">
        <v>15</v>
      </c>
      <c r="R3365" s="12" t="s">
        <v>20</v>
      </c>
      <c r="S3365" s="8"/>
      <c r="T3365" s="8"/>
      <c r="U3365" s="8"/>
      <c r="V3365" s="8"/>
      <c r="W3365" s="8"/>
      <c r="X3365" s="8"/>
      <c r="Y3365" s="8"/>
      <c r="Z3365" s="8"/>
      <c r="AA3365" s="8"/>
      <c r="AB3365" s="8"/>
      <c r="AC3365" s="9">
        <f>ROUNDUP(SUM(VLOOKUP(F3365,'Pontuação'!A$2:B$11,2,FALSE),VLOOKUP(E3365,'Pontuação'!C$2:D$11,2,FALSE),VLOOKUP(H3365,'Pontuação'!I$2:J$11,2,FALSE),VLOOKUP(J3365,'Pontuação'!G$2:H$11,2,FALSE),VLOOKUP(L3365,'Pontuação'!M$2:N$13,2,FALSE)),0)</f>
        <v>1541</v>
      </c>
      <c r="AD3365" s="10">
        <f t="shared" si="1"/>
        <v>154</v>
      </c>
      <c r="AE3365" s="10" t="str">
        <f t="array" ref="AE3365">IFERROR(INDEX('Pontuação'!G$13:G$101, MATCH(AD3365, 'Pontuação'!F$13:F$101, 0)), "Faixa Indefinida")</f>
        <v>C</v>
      </c>
      <c r="AF3365" s="10">
        <f t="shared" si="2"/>
        <v>0</v>
      </c>
      <c r="AG3365" s="10">
        <f t="shared" si="3"/>
        <v>0</v>
      </c>
      <c r="AH3365" s="10">
        <f t="shared" si="4"/>
        <v>1</v>
      </c>
      <c r="AI3365" s="10">
        <f t="shared" si="5"/>
        <v>0</v>
      </c>
      <c r="AJ3365" s="9">
        <f>ROUNDUP(SUM(VLOOKUP(F3365,'Pontuação 3.0'!A$2:B$11,2,FALSE),VLOOKUP(E3365,'Pontuação 3.0'!C$2:D$11,2,FALSE),VLOOKUP(H3365,'Pontuação 3.0'!I$2:J$11,2,FALSE),VLOOKUP(J3365,'Pontuação 3.0'!G$2:H$11,2,FALSE),VLOOKUP(G3365,'Pontuação 3.0'!E$2:F$11,2,FALSE),VLOOKUP(K3365,'Pontuação 3.0'!K$2:L$11,2,FALSE),VLOOKUP(L3365,'Pontuação 3.0'!M$2:N$13,2,FALSE)),0)</f>
        <v>2250</v>
      </c>
      <c r="AK3365" s="9">
        <f t="shared" si="6"/>
        <v>225</v>
      </c>
      <c r="AL3365" s="9" t="str">
        <f t="array" ref="AL3365">IFERROR(INDEX('Pontuação 3.0'!G$13:G$191, MATCH(AK3365, 'Pontuação 3.0'!F$13:F$191, 0)), "Faixa Indefinida")</f>
        <v>B</v>
      </c>
      <c r="AM3365" s="9">
        <f t="shared" si="7"/>
        <v>0</v>
      </c>
      <c r="AN3365" s="9">
        <f t="shared" si="8"/>
        <v>1</v>
      </c>
      <c r="AO3365" s="9">
        <f t="shared" si="9"/>
        <v>0</v>
      </c>
      <c r="AP3365" s="9">
        <f t="shared" si="10"/>
        <v>0</v>
      </c>
      <c r="AQ3365" s="8"/>
    </row>
    <row r="3366" ht="15.75" customHeight="1">
      <c r="A3366" s="7">
        <v>45682.0</v>
      </c>
      <c r="B3366" s="8" t="s">
        <v>7589</v>
      </c>
      <c r="C3366" s="8" t="s">
        <v>7590</v>
      </c>
      <c r="D3366" s="11">
        <v>8.5998573379E10</v>
      </c>
      <c r="E3366" s="8" t="s">
        <v>11833</v>
      </c>
      <c r="F3366" s="8" t="s">
        <v>11842</v>
      </c>
      <c r="G3366" s="8" t="s">
        <v>11843</v>
      </c>
      <c r="H3366" s="8" t="s">
        <v>11850</v>
      </c>
      <c r="I3366" s="8" t="s">
        <v>11845</v>
      </c>
      <c r="J3366" s="8" t="s">
        <v>11852</v>
      </c>
      <c r="K3366" s="8" t="s">
        <v>11837</v>
      </c>
      <c r="L3366" s="8" t="s">
        <v>11847</v>
      </c>
      <c r="M3366" s="8" t="s">
        <v>11853</v>
      </c>
      <c r="N3366" s="12" t="s">
        <v>11</v>
      </c>
      <c r="O3366" s="12" t="s">
        <v>13</v>
      </c>
      <c r="P3366" s="12" t="s">
        <v>261</v>
      </c>
      <c r="Q3366" s="12" t="s">
        <v>44</v>
      </c>
      <c r="R3366" s="12" t="s">
        <v>20</v>
      </c>
      <c r="S3366" s="8"/>
      <c r="T3366" s="8"/>
      <c r="U3366" s="8"/>
      <c r="V3366" s="8"/>
      <c r="W3366" s="8"/>
      <c r="X3366" s="8"/>
      <c r="Y3366" s="8"/>
      <c r="Z3366" s="8"/>
      <c r="AA3366" s="8"/>
      <c r="AB3366" s="8"/>
      <c r="AC3366" s="9">
        <f>ROUNDUP(SUM(VLOOKUP(F3366,'Pontuação'!A$2:B$11,2,FALSE),VLOOKUP(E3366,'Pontuação'!C$2:D$11,2,FALSE),VLOOKUP(H3366,'Pontuação'!I$2:J$11,2,FALSE),VLOOKUP(J3366,'Pontuação'!G$2:H$11,2,FALSE),VLOOKUP(L3366,'Pontuação'!M$2:N$13,2,FALSE)),0)</f>
        <v>1790</v>
      </c>
      <c r="AD3366" s="10">
        <f t="shared" si="1"/>
        <v>179</v>
      </c>
      <c r="AE3366" s="10" t="str">
        <f t="array" ref="AE3366">IFERROR(INDEX('Pontuação'!G$13:G$101, MATCH(AD3366, 'Pontuação'!F$13:F$101, 0)), "Faixa Indefinida")</f>
        <v>B</v>
      </c>
      <c r="AF3366" s="10">
        <f t="shared" si="2"/>
        <v>0</v>
      </c>
      <c r="AG3366" s="10">
        <f t="shared" si="3"/>
        <v>1</v>
      </c>
      <c r="AH3366" s="10">
        <f t="shared" si="4"/>
        <v>0</v>
      </c>
      <c r="AI3366" s="10">
        <f t="shared" si="5"/>
        <v>0</v>
      </c>
      <c r="AJ3366" s="9">
        <f>ROUNDUP(SUM(VLOOKUP(F3366,'Pontuação 3.0'!A$2:B$11,2,FALSE),VLOOKUP(E3366,'Pontuação 3.0'!C$2:D$11,2,FALSE),VLOOKUP(H3366,'Pontuação 3.0'!I$2:J$11,2,FALSE),VLOOKUP(J3366,'Pontuação 3.0'!G$2:H$11,2,FALSE),VLOOKUP(G3366,'Pontuação 3.0'!E$2:F$11,2,FALSE),VLOOKUP(K3366,'Pontuação 3.0'!K$2:L$11,2,FALSE),VLOOKUP(L3366,'Pontuação 3.0'!M$2:N$13,2,FALSE)),0)</f>
        <v>2360</v>
      </c>
      <c r="AK3366" s="9">
        <f t="shared" si="6"/>
        <v>236</v>
      </c>
      <c r="AL3366" s="9" t="str">
        <f t="array" ref="AL3366">IFERROR(INDEX('Pontuação 3.0'!G$13:G$191, MATCH(AK3366, 'Pontuação 3.0'!F$13:F$191, 0)), "Faixa Indefinida")</f>
        <v>A</v>
      </c>
      <c r="AM3366" s="9">
        <f t="shared" si="7"/>
        <v>1</v>
      </c>
      <c r="AN3366" s="9">
        <f t="shared" si="8"/>
        <v>0</v>
      </c>
      <c r="AO3366" s="9">
        <f t="shared" si="9"/>
        <v>0</v>
      </c>
      <c r="AP3366" s="9">
        <f t="shared" si="10"/>
        <v>0</v>
      </c>
      <c r="AQ3366" s="8"/>
    </row>
    <row r="3367" ht="15.75" customHeight="1">
      <c r="A3367" s="7">
        <v>45682.0</v>
      </c>
      <c r="B3367" s="8" t="s">
        <v>7592</v>
      </c>
      <c r="C3367" s="8" t="s">
        <v>7593</v>
      </c>
      <c r="D3367" s="11">
        <v>3.5987147427E10</v>
      </c>
      <c r="E3367" s="8" t="s">
        <v>11833</v>
      </c>
      <c r="F3367" s="8" t="s">
        <v>11834</v>
      </c>
      <c r="G3367" s="8" t="s">
        <v>11843</v>
      </c>
      <c r="H3367" s="8" t="s">
        <v>11844</v>
      </c>
      <c r="I3367" s="8" t="s">
        <v>11837</v>
      </c>
      <c r="J3367" s="8" t="s">
        <v>11846</v>
      </c>
      <c r="K3367" s="8" t="s">
        <v>11837</v>
      </c>
      <c r="L3367" s="8" t="s">
        <v>11851</v>
      </c>
      <c r="M3367" s="8" t="s">
        <v>11853</v>
      </c>
      <c r="N3367" s="12" t="s">
        <v>11</v>
      </c>
      <c r="O3367" s="12" t="s">
        <v>13</v>
      </c>
      <c r="P3367" s="12" t="s">
        <v>40</v>
      </c>
      <c r="Q3367" s="12" t="s">
        <v>15</v>
      </c>
      <c r="R3367" s="12" t="s">
        <v>20</v>
      </c>
      <c r="S3367" s="8"/>
      <c r="T3367" s="8"/>
      <c r="U3367" s="8"/>
      <c r="V3367" s="8"/>
      <c r="W3367" s="8"/>
      <c r="X3367" s="8"/>
      <c r="Y3367" s="8"/>
      <c r="Z3367" s="8"/>
      <c r="AA3367" s="8"/>
      <c r="AB3367" s="8"/>
      <c r="AC3367" s="9">
        <f>ROUNDUP(SUM(VLOOKUP(F3367,'Pontuação'!A$2:B$11,2,FALSE),VLOOKUP(E3367,'Pontuação'!C$2:D$11,2,FALSE),VLOOKUP(H3367,'Pontuação'!I$2:J$11,2,FALSE),VLOOKUP(J3367,'Pontuação'!G$2:H$11,2,FALSE),VLOOKUP(L3367,'Pontuação'!M$2:N$13,2,FALSE)),0)</f>
        <v>1583</v>
      </c>
      <c r="AD3367" s="10">
        <f t="shared" si="1"/>
        <v>158</v>
      </c>
      <c r="AE3367" s="10" t="str">
        <f t="array" ref="AE3367">IFERROR(INDEX('Pontuação'!G$13:G$101, MATCH(AD3367, 'Pontuação'!F$13:F$101, 0)), "Faixa Indefinida")</f>
        <v>C</v>
      </c>
      <c r="AF3367" s="10">
        <f t="shared" si="2"/>
        <v>0</v>
      </c>
      <c r="AG3367" s="10">
        <f t="shared" si="3"/>
        <v>0</v>
      </c>
      <c r="AH3367" s="10">
        <f t="shared" si="4"/>
        <v>1</v>
      </c>
      <c r="AI3367" s="10">
        <f t="shared" si="5"/>
        <v>0</v>
      </c>
      <c r="AJ3367" s="9">
        <f>ROUNDUP(SUM(VLOOKUP(F3367,'Pontuação 3.0'!A$2:B$11,2,FALSE),VLOOKUP(E3367,'Pontuação 3.0'!C$2:D$11,2,FALSE),VLOOKUP(H3367,'Pontuação 3.0'!I$2:J$11,2,FALSE),VLOOKUP(J3367,'Pontuação 3.0'!G$2:H$11,2,FALSE),VLOOKUP(G3367,'Pontuação 3.0'!E$2:F$11,2,FALSE),VLOOKUP(K3367,'Pontuação 3.0'!K$2:L$11,2,FALSE),VLOOKUP(L3367,'Pontuação 3.0'!M$2:N$13,2,FALSE)),0)</f>
        <v>2076</v>
      </c>
      <c r="AK3367" s="9">
        <f t="shared" si="6"/>
        <v>208</v>
      </c>
      <c r="AL3367" s="9" t="str">
        <f t="array" ref="AL3367">IFERROR(INDEX('Pontuação 3.0'!G$13:G$191, MATCH(AK3367, 'Pontuação 3.0'!F$13:F$191, 0)), "Faixa Indefinida")</f>
        <v>C</v>
      </c>
      <c r="AM3367" s="9">
        <f t="shared" si="7"/>
        <v>0</v>
      </c>
      <c r="AN3367" s="9">
        <f t="shared" si="8"/>
        <v>0</v>
      </c>
      <c r="AO3367" s="9">
        <f t="shared" si="9"/>
        <v>1</v>
      </c>
      <c r="AP3367" s="9">
        <f t="shared" si="10"/>
        <v>0</v>
      </c>
      <c r="AQ3367" s="8"/>
    </row>
    <row r="3368" ht="15.75" customHeight="1">
      <c r="A3368" s="7">
        <v>45682.0</v>
      </c>
      <c r="B3368" s="8" t="s">
        <v>573</v>
      </c>
      <c r="C3368" s="8" t="s">
        <v>7594</v>
      </c>
      <c r="D3368" s="11">
        <v>5.531997378539E12</v>
      </c>
      <c r="E3368" s="8" t="s">
        <v>11833</v>
      </c>
      <c r="F3368" s="8" t="s">
        <v>11861</v>
      </c>
      <c r="G3368" s="8" t="s">
        <v>11855</v>
      </c>
      <c r="H3368" s="8" t="s">
        <v>11856</v>
      </c>
      <c r="I3368" s="8" t="s">
        <v>11837</v>
      </c>
      <c r="J3368" s="8" t="s">
        <v>11866</v>
      </c>
      <c r="K3368" s="8" t="s">
        <v>11839</v>
      </c>
      <c r="L3368" s="8" t="s">
        <v>11851</v>
      </c>
      <c r="M3368" s="8" t="s">
        <v>11841</v>
      </c>
      <c r="N3368" s="12" t="s">
        <v>11</v>
      </c>
      <c r="O3368" s="12" t="s">
        <v>13</v>
      </c>
      <c r="P3368" s="12" t="s">
        <v>123</v>
      </c>
      <c r="Q3368" s="12" t="s">
        <v>160</v>
      </c>
      <c r="R3368" s="12" t="s">
        <v>20</v>
      </c>
      <c r="S3368" s="8"/>
      <c r="T3368" s="8"/>
      <c r="U3368" s="8"/>
      <c r="V3368" s="8"/>
      <c r="W3368" s="8"/>
      <c r="X3368" s="8"/>
      <c r="Y3368" s="8"/>
      <c r="Z3368" s="8"/>
      <c r="AA3368" s="8"/>
      <c r="AB3368" s="8"/>
      <c r="AC3368" s="9">
        <f>ROUNDUP(SUM(VLOOKUP(F3368,'Pontuação'!A$2:B$11,2,FALSE),VLOOKUP(E3368,'Pontuação'!C$2:D$11,2,FALSE),VLOOKUP(H3368,'Pontuação'!I$2:J$11,2,FALSE),VLOOKUP(J3368,'Pontuação'!G$2:H$11,2,FALSE),VLOOKUP(L3368,'Pontuação'!M$2:N$13,2,FALSE)),0)</f>
        <v>1472</v>
      </c>
      <c r="AD3368" s="10">
        <f t="shared" si="1"/>
        <v>147</v>
      </c>
      <c r="AE3368" s="10" t="str">
        <f t="array" ref="AE3368">IFERROR(INDEX('Pontuação'!G$13:G$101, MATCH(AD3368, 'Pontuação'!F$13:F$101, 0)), "Faixa Indefinida")</f>
        <v>D</v>
      </c>
      <c r="AF3368" s="10">
        <f t="shared" si="2"/>
        <v>0</v>
      </c>
      <c r="AG3368" s="10">
        <f t="shared" si="3"/>
        <v>0</v>
      </c>
      <c r="AH3368" s="10">
        <f t="shared" si="4"/>
        <v>0</v>
      </c>
      <c r="AI3368" s="10">
        <f t="shared" si="5"/>
        <v>1</v>
      </c>
      <c r="AJ3368" s="9">
        <f>ROUNDUP(SUM(VLOOKUP(F3368,'Pontuação 3.0'!A$2:B$11,2,FALSE),VLOOKUP(E3368,'Pontuação 3.0'!C$2:D$11,2,FALSE),VLOOKUP(H3368,'Pontuação 3.0'!I$2:J$11,2,FALSE),VLOOKUP(J3368,'Pontuação 3.0'!G$2:H$11,2,FALSE),VLOOKUP(G3368,'Pontuação 3.0'!E$2:F$11,2,FALSE),VLOOKUP(K3368,'Pontuação 3.0'!K$2:L$11,2,FALSE),VLOOKUP(L3368,'Pontuação 3.0'!M$2:N$13,2,FALSE)),0)</f>
        <v>2003</v>
      </c>
      <c r="AK3368" s="9">
        <f t="shared" si="6"/>
        <v>200</v>
      </c>
      <c r="AL3368" s="9" t="str">
        <f t="array" ref="AL3368">IFERROR(INDEX('Pontuação 3.0'!G$13:G$191, MATCH(AK3368, 'Pontuação 3.0'!F$13:F$191, 0)), "Faixa Indefinida")</f>
        <v>C</v>
      </c>
      <c r="AM3368" s="9">
        <f t="shared" si="7"/>
        <v>0</v>
      </c>
      <c r="AN3368" s="9">
        <f t="shared" si="8"/>
        <v>0</v>
      </c>
      <c r="AO3368" s="9">
        <f t="shared" si="9"/>
        <v>1</v>
      </c>
      <c r="AP3368" s="9">
        <f t="shared" si="10"/>
        <v>0</v>
      </c>
      <c r="AQ3368" s="8"/>
    </row>
    <row r="3369" ht="15.75" customHeight="1">
      <c r="A3369" s="7">
        <v>45682.0</v>
      </c>
      <c r="B3369" s="8" t="s">
        <v>427</v>
      </c>
      <c r="C3369" s="8" t="s">
        <v>7591</v>
      </c>
      <c r="D3369" s="11">
        <v>2.1979225627E10</v>
      </c>
      <c r="E3369" s="8" t="s">
        <v>11833</v>
      </c>
      <c r="F3369" s="8" t="s">
        <v>11834</v>
      </c>
      <c r="G3369" s="8" t="s">
        <v>11843</v>
      </c>
      <c r="H3369" s="8" t="s">
        <v>11850</v>
      </c>
      <c r="I3369" s="8" t="s">
        <v>11845</v>
      </c>
      <c r="J3369" s="8" t="s">
        <v>11838</v>
      </c>
      <c r="K3369" s="8" t="s">
        <v>11837</v>
      </c>
      <c r="L3369" s="8" t="s">
        <v>11851</v>
      </c>
      <c r="M3369" s="8" t="s">
        <v>11848</v>
      </c>
      <c r="N3369" s="12" t="s">
        <v>11</v>
      </c>
      <c r="O3369" s="12" t="s">
        <v>13</v>
      </c>
      <c r="P3369" s="12" t="s">
        <v>123</v>
      </c>
      <c r="Q3369" s="12" t="s">
        <v>15</v>
      </c>
      <c r="R3369" s="12" t="s">
        <v>20</v>
      </c>
      <c r="S3369" s="8"/>
      <c r="T3369" s="8"/>
      <c r="U3369" s="8"/>
      <c r="V3369" s="8"/>
      <c r="W3369" s="8"/>
      <c r="X3369" s="8"/>
      <c r="Y3369" s="8"/>
      <c r="Z3369" s="8"/>
      <c r="AA3369" s="8"/>
      <c r="AB3369" s="8"/>
      <c r="AC3369" s="9">
        <f>ROUNDUP(SUM(VLOOKUP(F3369,'Pontuação'!A$2:B$11,2,FALSE),VLOOKUP(E3369,'Pontuação'!C$2:D$11,2,FALSE),VLOOKUP(H3369,'Pontuação'!I$2:J$11,2,FALSE),VLOOKUP(J3369,'Pontuação'!G$2:H$11,2,FALSE),VLOOKUP(L3369,'Pontuação'!M$2:N$13,2,FALSE)),0)</f>
        <v>1819</v>
      </c>
      <c r="AD3369" s="10">
        <f t="shared" si="1"/>
        <v>182</v>
      </c>
      <c r="AE3369" s="10" t="str">
        <f t="array" ref="AE3369">IFERROR(INDEX('Pontuação'!G$13:G$101, MATCH(AD3369, 'Pontuação'!F$13:F$101, 0)), "Faixa Indefinida")</f>
        <v>B</v>
      </c>
      <c r="AF3369" s="10">
        <f t="shared" si="2"/>
        <v>0</v>
      </c>
      <c r="AG3369" s="10">
        <f t="shared" si="3"/>
        <v>1</v>
      </c>
      <c r="AH3369" s="10">
        <f t="shared" si="4"/>
        <v>0</v>
      </c>
      <c r="AI3369" s="10">
        <f t="shared" si="5"/>
        <v>0</v>
      </c>
      <c r="AJ3369" s="9">
        <f>ROUNDUP(SUM(VLOOKUP(F3369,'Pontuação 3.0'!A$2:B$11,2,FALSE),VLOOKUP(E3369,'Pontuação 3.0'!C$2:D$11,2,FALSE),VLOOKUP(H3369,'Pontuação 3.0'!I$2:J$11,2,FALSE),VLOOKUP(J3369,'Pontuação 3.0'!G$2:H$11,2,FALSE),VLOOKUP(G3369,'Pontuação 3.0'!E$2:F$11,2,FALSE),VLOOKUP(K3369,'Pontuação 3.0'!K$2:L$11,2,FALSE),VLOOKUP(L3369,'Pontuação 3.0'!M$2:N$13,2,FALSE)),0)</f>
        <v>2264</v>
      </c>
      <c r="AK3369" s="9">
        <f t="shared" si="6"/>
        <v>226</v>
      </c>
      <c r="AL3369" s="9" t="str">
        <f t="array" ref="AL3369">IFERROR(INDEX('Pontuação 3.0'!G$13:G$191, MATCH(AK3369, 'Pontuação 3.0'!F$13:F$191, 0)), "Faixa Indefinida")</f>
        <v>B</v>
      </c>
      <c r="AM3369" s="9">
        <f t="shared" si="7"/>
        <v>0</v>
      </c>
      <c r="AN3369" s="9">
        <f t="shared" si="8"/>
        <v>1</v>
      </c>
      <c r="AO3369" s="9">
        <f t="shared" si="9"/>
        <v>0</v>
      </c>
      <c r="AP3369" s="9">
        <f t="shared" si="10"/>
        <v>0</v>
      </c>
      <c r="AQ3369" s="8"/>
    </row>
    <row r="3370" ht="15.75" customHeight="1">
      <c r="A3370" s="7">
        <v>45682.0</v>
      </c>
      <c r="B3370" s="8" t="s">
        <v>7595</v>
      </c>
      <c r="C3370" s="8" t="s">
        <v>7596</v>
      </c>
      <c r="D3370" s="11">
        <v>9.7991572541E10</v>
      </c>
      <c r="E3370" s="8" t="s">
        <v>11833</v>
      </c>
      <c r="F3370" s="8" t="s">
        <v>11834</v>
      </c>
      <c r="G3370" s="8" t="s">
        <v>11843</v>
      </c>
      <c r="H3370" s="8" t="s">
        <v>11844</v>
      </c>
      <c r="I3370" s="8" t="s">
        <v>11845</v>
      </c>
      <c r="J3370" s="8" t="s">
        <v>11852</v>
      </c>
      <c r="K3370" s="8" t="s">
        <v>11837</v>
      </c>
      <c r="L3370" s="8" t="s">
        <v>11851</v>
      </c>
      <c r="M3370" s="8" t="s">
        <v>11853</v>
      </c>
      <c r="N3370" s="12" t="s">
        <v>11</v>
      </c>
      <c r="O3370" s="12" t="s">
        <v>13</v>
      </c>
      <c r="P3370" s="12" t="s">
        <v>27</v>
      </c>
      <c r="Q3370" s="12" t="s">
        <v>15</v>
      </c>
      <c r="R3370" s="12" t="s">
        <v>20</v>
      </c>
      <c r="S3370" s="8"/>
      <c r="T3370" s="8"/>
      <c r="U3370" s="8"/>
      <c r="V3370" s="8"/>
      <c r="W3370" s="8"/>
      <c r="X3370" s="8"/>
      <c r="Y3370" s="8"/>
      <c r="Z3370" s="8"/>
      <c r="AA3370" s="8"/>
      <c r="AB3370" s="8"/>
      <c r="AC3370" s="9">
        <f>ROUNDUP(SUM(VLOOKUP(F3370,'Pontuação'!A$2:B$11,2,FALSE),VLOOKUP(E3370,'Pontuação'!C$2:D$11,2,FALSE),VLOOKUP(H3370,'Pontuação'!I$2:J$11,2,FALSE),VLOOKUP(J3370,'Pontuação'!G$2:H$11,2,FALSE),VLOOKUP(L3370,'Pontuação'!M$2:N$13,2,FALSE)),0)</f>
        <v>1688</v>
      </c>
      <c r="AD3370" s="10">
        <f t="shared" si="1"/>
        <v>169</v>
      </c>
      <c r="AE3370" s="10" t="str">
        <f t="array" ref="AE3370">IFERROR(INDEX('Pontuação'!G$13:G$101, MATCH(AD3370, 'Pontuação'!F$13:F$101, 0)), "Faixa Indefinida")</f>
        <v>B</v>
      </c>
      <c r="AF3370" s="10">
        <f t="shared" si="2"/>
        <v>0</v>
      </c>
      <c r="AG3370" s="10">
        <f t="shared" si="3"/>
        <v>1</v>
      </c>
      <c r="AH3370" s="10">
        <f t="shared" si="4"/>
        <v>0</v>
      </c>
      <c r="AI3370" s="10">
        <f t="shared" si="5"/>
        <v>0</v>
      </c>
      <c r="AJ3370" s="9">
        <f>ROUNDUP(SUM(VLOOKUP(F3370,'Pontuação 3.0'!A$2:B$11,2,FALSE),VLOOKUP(E3370,'Pontuação 3.0'!C$2:D$11,2,FALSE),VLOOKUP(H3370,'Pontuação 3.0'!I$2:J$11,2,FALSE),VLOOKUP(J3370,'Pontuação 3.0'!G$2:H$11,2,FALSE),VLOOKUP(G3370,'Pontuação 3.0'!E$2:F$11,2,FALSE),VLOOKUP(K3370,'Pontuação 3.0'!K$2:L$11,2,FALSE),VLOOKUP(L3370,'Pontuação 3.0'!M$2:N$13,2,FALSE)),0)</f>
        <v>2228</v>
      </c>
      <c r="AK3370" s="9">
        <f t="shared" si="6"/>
        <v>223</v>
      </c>
      <c r="AL3370" s="9" t="str">
        <f t="array" ref="AL3370">IFERROR(INDEX('Pontuação 3.0'!G$13:G$191, MATCH(AK3370, 'Pontuação 3.0'!F$13:F$191, 0)), "Faixa Indefinida")</f>
        <v>B</v>
      </c>
      <c r="AM3370" s="9">
        <f t="shared" si="7"/>
        <v>0</v>
      </c>
      <c r="AN3370" s="9">
        <f t="shared" si="8"/>
        <v>1</v>
      </c>
      <c r="AO3370" s="9">
        <f t="shared" si="9"/>
        <v>0</v>
      </c>
      <c r="AP3370" s="9">
        <f t="shared" si="10"/>
        <v>0</v>
      </c>
      <c r="AQ3370" s="8"/>
    </row>
    <row r="3371" ht="15.75" customHeight="1">
      <c r="A3371" s="7">
        <v>45682.0</v>
      </c>
      <c r="B3371" s="8" t="s">
        <v>7597</v>
      </c>
      <c r="C3371" s="8" t="s">
        <v>7598</v>
      </c>
      <c r="D3371" s="11">
        <v>7.799842935E10</v>
      </c>
      <c r="E3371" s="8" t="s">
        <v>11833</v>
      </c>
      <c r="F3371" s="8" t="s">
        <v>11834</v>
      </c>
      <c r="G3371" s="8" t="s">
        <v>11864</v>
      </c>
      <c r="H3371" s="8" t="s">
        <v>11865</v>
      </c>
      <c r="I3371" s="8" t="s">
        <v>11837</v>
      </c>
      <c r="J3371" s="8" t="s">
        <v>11838</v>
      </c>
      <c r="K3371" s="8" t="s">
        <v>11837</v>
      </c>
      <c r="L3371" s="8" t="s">
        <v>11847</v>
      </c>
      <c r="M3371" s="8" t="s">
        <v>11853</v>
      </c>
      <c r="N3371" s="12" t="s">
        <v>11</v>
      </c>
      <c r="O3371" s="12" t="s">
        <v>13</v>
      </c>
      <c r="P3371" s="12" t="s">
        <v>27</v>
      </c>
      <c r="Q3371" s="12" t="s">
        <v>65</v>
      </c>
      <c r="R3371" s="12" t="s">
        <v>14</v>
      </c>
      <c r="S3371" s="8"/>
      <c r="T3371" s="8"/>
      <c r="U3371" s="8"/>
      <c r="V3371" s="8"/>
      <c r="W3371" s="8"/>
      <c r="X3371" s="8"/>
      <c r="Y3371" s="8"/>
      <c r="Z3371" s="8"/>
      <c r="AA3371" s="8"/>
      <c r="AB3371" s="8"/>
      <c r="AC3371" s="9">
        <f>ROUNDUP(SUM(VLOOKUP(F3371,'Pontuação'!A$2:B$11,2,FALSE),VLOOKUP(E3371,'Pontuação'!C$2:D$11,2,FALSE),VLOOKUP(H3371,'Pontuação'!I$2:J$11,2,FALSE),VLOOKUP(J3371,'Pontuação'!G$2:H$11,2,FALSE),VLOOKUP(L3371,'Pontuação'!M$2:N$13,2,FALSE)),0)</f>
        <v>1977</v>
      </c>
      <c r="AD3371" s="10">
        <f t="shared" si="1"/>
        <v>198</v>
      </c>
      <c r="AE3371" s="10" t="str">
        <f t="array" ref="AE3371">IFERROR(INDEX('Pontuação'!G$13:G$101, MATCH(AD3371, 'Pontuação'!F$13:F$101, 0)), "Faixa Indefinida")</f>
        <v>A</v>
      </c>
      <c r="AF3371" s="10">
        <f t="shared" si="2"/>
        <v>1</v>
      </c>
      <c r="AG3371" s="10">
        <f t="shared" si="3"/>
        <v>0</v>
      </c>
      <c r="AH3371" s="10">
        <f t="shared" si="4"/>
        <v>0</v>
      </c>
      <c r="AI3371" s="10">
        <f t="shared" si="5"/>
        <v>0</v>
      </c>
      <c r="AJ3371" s="9">
        <f>ROUNDUP(SUM(VLOOKUP(F3371,'Pontuação 3.0'!A$2:B$11,2,FALSE),VLOOKUP(E3371,'Pontuação 3.0'!C$2:D$11,2,FALSE),VLOOKUP(H3371,'Pontuação 3.0'!I$2:J$11,2,FALSE),VLOOKUP(J3371,'Pontuação 3.0'!G$2:H$11,2,FALSE),VLOOKUP(G3371,'Pontuação 3.0'!E$2:F$11,2,FALSE),VLOOKUP(K3371,'Pontuação 3.0'!K$2:L$11,2,FALSE),VLOOKUP(L3371,'Pontuação 3.0'!M$2:N$13,2,FALSE)),0)</f>
        <v>2380</v>
      </c>
      <c r="AK3371" s="9">
        <f t="shared" si="6"/>
        <v>238</v>
      </c>
      <c r="AL3371" s="9" t="str">
        <f t="array" ref="AL3371">IFERROR(INDEX('Pontuação 3.0'!G$13:G$191, MATCH(AK3371, 'Pontuação 3.0'!F$13:F$191, 0)), "Faixa Indefinida")</f>
        <v>A</v>
      </c>
      <c r="AM3371" s="9">
        <f t="shared" si="7"/>
        <v>1</v>
      </c>
      <c r="AN3371" s="9">
        <f t="shared" si="8"/>
        <v>0</v>
      </c>
      <c r="AO3371" s="9">
        <f t="shared" si="9"/>
        <v>0</v>
      </c>
      <c r="AP3371" s="9">
        <f t="shared" si="10"/>
        <v>0</v>
      </c>
      <c r="AQ3371" s="8"/>
    </row>
    <row r="3372" ht="15.75" customHeight="1">
      <c r="A3372" s="7">
        <v>45682.0</v>
      </c>
      <c r="B3372" s="8" t="s">
        <v>7559</v>
      </c>
      <c r="C3372" s="8" t="s">
        <v>7560</v>
      </c>
      <c r="D3372" s="11">
        <v>8.1986146297E10</v>
      </c>
      <c r="E3372" s="8" t="s">
        <v>11868</v>
      </c>
      <c r="F3372" s="8" t="s">
        <v>11842</v>
      </c>
      <c r="G3372" s="8" t="s">
        <v>11843</v>
      </c>
      <c r="H3372" s="8" t="s">
        <v>11850</v>
      </c>
      <c r="I3372" s="8" t="s">
        <v>11845</v>
      </c>
      <c r="J3372" s="8" t="s">
        <v>11846</v>
      </c>
      <c r="K3372" s="8" t="s">
        <v>11837</v>
      </c>
      <c r="L3372" s="8" t="s">
        <v>11851</v>
      </c>
      <c r="M3372" s="8" t="s">
        <v>11853</v>
      </c>
      <c r="N3372" s="12" t="s">
        <v>11</v>
      </c>
      <c r="O3372" s="12" t="s">
        <v>13</v>
      </c>
      <c r="P3372" s="12" t="s">
        <v>27</v>
      </c>
      <c r="Q3372" s="12" t="s">
        <v>15</v>
      </c>
      <c r="R3372" s="12" t="s">
        <v>20</v>
      </c>
      <c r="S3372" s="8"/>
      <c r="T3372" s="8"/>
      <c r="U3372" s="8"/>
      <c r="V3372" s="8"/>
      <c r="W3372" s="8"/>
      <c r="X3372" s="8"/>
      <c r="Y3372" s="8"/>
      <c r="Z3372" s="8"/>
      <c r="AA3372" s="8"/>
      <c r="AB3372" s="8"/>
      <c r="AC3372" s="9">
        <f>ROUNDUP(SUM(VLOOKUP(F3372,'Pontuação'!A$2:B$11,2,FALSE),VLOOKUP(E3372,'Pontuação'!C$2:D$11,2,FALSE),VLOOKUP(H3372,'Pontuação'!I$2:J$11,2,FALSE),VLOOKUP(J3372,'Pontuação'!G$2:H$11,2,FALSE),VLOOKUP(L3372,'Pontuação'!M$2:N$13,2,FALSE)),0)</f>
        <v>1557</v>
      </c>
      <c r="AD3372" s="10">
        <f t="shared" si="1"/>
        <v>156</v>
      </c>
      <c r="AE3372" s="10" t="str">
        <f t="array" ref="AE3372">IFERROR(INDEX('Pontuação'!G$13:G$101, MATCH(AD3372, 'Pontuação'!F$13:F$101, 0)), "Faixa Indefinida")</f>
        <v>C</v>
      </c>
      <c r="AF3372" s="10">
        <f t="shared" si="2"/>
        <v>0</v>
      </c>
      <c r="AG3372" s="10">
        <f t="shared" si="3"/>
        <v>0</v>
      </c>
      <c r="AH3372" s="10">
        <f t="shared" si="4"/>
        <v>1</v>
      </c>
      <c r="AI3372" s="10">
        <f t="shared" si="5"/>
        <v>0</v>
      </c>
      <c r="AJ3372" s="9">
        <f>ROUNDUP(SUM(VLOOKUP(F3372,'Pontuação 3.0'!A$2:B$11,2,FALSE),VLOOKUP(E3372,'Pontuação 3.0'!C$2:D$11,2,FALSE),VLOOKUP(H3372,'Pontuação 3.0'!I$2:J$11,2,FALSE),VLOOKUP(J3372,'Pontuação 3.0'!G$2:H$11,2,FALSE),VLOOKUP(G3372,'Pontuação 3.0'!E$2:F$11,2,FALSE),VLOOKUP(K3372,'Pontuação 3.0'!K$2:L$11,2,FALSE),VLOOKUP(L3372,'Pontuação 3.0'!M$2:N$13,2,FALSE)),0)</f>
        <v>2092</v>
      </c>
      <c r="AK3372" s="9">
        <f t="shared" si="6"/>
        <v>209</v>
      </c>
      <c r="AL3372" s="9" t="str">
        <f t="array" ref="AL3372">IFERROR(INDEX('Pontuação 3.0'!G$13:G$191, MATCH(AK3372, 'Pontuação 3.0'!F$13:F$191, 0)), "Faixa Indefinida")</f>
        <v>C</v>
      </c>
      <c r="AM3372" s="9">
        <f t="shared" si="7"/>
        <v>0</v>
      </c>
      <c r="AN3372" s="9">
        <f t="shared" si="8"/>
        <v>0</v>
      </c>
      <c r="AO3372" s="9">
        <f t="shared" si="9"/>
        <v>1</v>
      </c>
      <c r="AP3372" s="9">
        <f t="shared" si="10"/>
        <v>0</v>
      </c>
      <c r="AQ3372" s="8"/>
    </row>
    <row r="3373" ht="15.75" customHeight="1">
      <c r="A3373" s="7">
        <v>45682.0</v>
      </c>
      <c r="B3373" s="8" t="s">
        <v>7601</v>
      </c>
      <c r="C3373" s="8" t="s">
        <v>7602</v>
      </c>
      <c r="D3373" s="11">
        <v>2.2998937056E10</v>
      </c>
      <c r="E3373" s="8" t="s">
        <v>11833</v>
      </c>
      <c r="F3373" s="8" t="s">
        <v>11834</v>
      </c>
      <c r="G3373" s="8" t="s">
        <v>11843</v>
      </c>
      <c r="H3373" s="8" t="s">
        <v>11844</v>
      </c>
      <c r="I3373" s="8" t="s">
        <v>11837</v>
      </c>
      <c r="J3373" s="8" t="s">
        <v>11852</v>
      </c>
      <c r="K3373" s="8" t="s">
        <v>11837</v>
      </c>
      <c r="L3373" s="8" t="s">
        <v>11840</v>
      </c>
      <c r="M3373" s="8" t="s">
        <v>11841</v>
      </c>
      <c r="N3373" s="12" t="s">
        <v>11</v>
      </c>
      <c r="O3373" s="12" t="s">
        <v>13</v>
      </c>
      <c r="P3373" s="12" t="s">
        <v>27</v>
      </c>
      <c r="Q3373" s="12" t="s">
        <v>65</v>
      </c>
      <c r="R3373" s="12" t="s">
        <v>14</v>
      </c>
      <c r="S3373" s="8"/>
      <c r="T3373" s="8"/>
      <c r="U3373" s="8"/>
      <c r="V3373" s="8"/>
      <c r="W3373" s="8"/>
      <c r="X3373" s="8"/>
      <c r="Y3373" s="8"/>
      <c r="Z3373" s="8"/>
      <c r="AA3373" s="8"/>
      <c r="AB3373" s="8"/>
      <c r="AC3373" s="9">
        <f>ROUNDUP(SUM(VLOOKUP(F3373,'Pontuação'!A$2:B$11,2,FALSE),VLOOKUP(E3373,'Pontuação'!C$2:D$11,2,FALSE),VLOOKUP(H3373,'Pontuação'!I$2:J$11,2,FALSE),VLOOKUP(J3373,'Pontuação'!G$2:H$11,2,FALSE),VLOOKUP(L3373,'Pontuação'!M$2:N$13,2,FALSE)),0)</f>
        <v>1732</v>
      </c>
      <c r="AD3373" s="10">
        <f t="shared" si="1"/>
        <v>173</v>
      </c>
      <c r="AE3373" s="10" t="str">
        <f t="array" ref="AE3373">IFERROR(INDEX('Pontuação'!G$13:G$101, MATCH(AD3373, 'Pontuação'!F$13:F$101, 0)), "Faixa Indefinida")</f>
        <v>B</v>
      </c>
      <c r="AF3373" s="10">
        <f t="shared" si="2"/>
        <v>0</v>
      </c>
      <c r="AG3373" s="10">
        <f t="shared" si="3"/>
        <v>1</v>
      </c>
      <c r="AH3373" s="10">
        <f t="shared" si="4"/>
        <v>0</v>
      </c>
      <c r="AI3373" s="10">
        <f t="shared" si="5"/>
        <v>0</v>
      </c>
      <c r="AJ3373" s="9">
        <f>ROUNDUP(SUM(VLOOKUP(F3373,'Pontuação 3.0'!A$2:B$11,2,FALSE),VLOOKUP(E3373,'Pontuação 3.0'!C$2:D$11,2,FALSE),VLOOKUP(H3373,'Pontuação 3.0'!I$2:J$11,2,FALSE),VLOOKUP(J3373,'Pontuação 3.0'!G$2:H$11,2,FALSE),VLOOKUP(G3373,'Pontuação 3.0'!E$2:F$11,2,FALSE),VLOOKUP(K3373,'Pontuação 3.0'!K$2:L$11,2,FALSE),VLOOKUP(L3373,'Pontuação 3.0'!M$2:N$13,2,FALSE)),0)</f>
        <v>2206</v>
      </c>
      <c r="AK3373" s="9">
        <f t="shared" si="6"/>
        <v>221</v>
      </c>
      <c r="AL3373" s="9" t="str">
        <f t="array" ref="AL3373">IFERROR(INDEX('Pontuação 3.0'!G$13:G$191, MATCH(AK3373, 'Pontuação 3.0'!F$13:F$191, 0)), "Faixa Indefinida")</f>
        <v>B</v>
      </c>
      <c r="AM3373" s="9">
        <f t="shared" si="7"/>
        <v>0</v>
      </c>
      <c r="AN3373" s="9">
        <f t="shared" si="8"/>
        <v>1</v>
      </c>
      <c r="AO3373" s="9">
        <f t="shared" si="9"/>
        <v>0</v>
      </c>
      <c r="AP3373" s="9">
        <f t="shared" si="10"/>
        <v>0</v>
      </c>
      <c r="AQ3373" s="8"/>
    </row>
    <row r="3374" ht="15.75" customHeight="1">
      <c r="A3374" s="7">
        <v>45682.0</v>
      </c>
      <c r="B3374" s="8" t="s">
        <v>7599</v>
      </c>
      <c r="C3374" s="8" t="s">
        <v>7600</v>
      </c>
      <c r="D3374" s="11">
        <v>3.1986113332E10</v>
      </c>
      <c r="E3374" s="8" t="s">
        <v>11868</v>
      </c>
      <c r="F3374" s="8" t="s">
        <v>11863</v>
      </c>
      <c r="G3374" s="8" t="s">
        <v>11843</v>
      </c>
      <c r="H3374" s="8" t="s">
        <v>11850</v>
      </c>
      <c r="I3374" s="8" t="s">
        <v>11845</v>
      </c>
      <c r="J3374" s="8" t="s">
        <v>11852</v>
      </c>
      <c r="K3374" s="8" t="s">
        <v>11837</v>
      </c>
      <c r="L3374" s="8" t="s">
        <v>11847</v>
      </c>
      <c r="M3374" s="8" t="s">
        <v>11849</v>
      </c>
      <c r="N3374" s="12" t="s">
        <v>11</v>
      </c>
      <c r="O3374" s="12" t="s">
        <v>13</v>
      </c>
      <c r="P3374" s="12" t="s">
        <v>123</v>
      </c>
      <c r="Q3374" s="12" t="s">
        <v>15</v>
      </c>
      <c r="R3374" s="12" t="s">
        <v>14</v>
      </c>
      <c r="S3374" s="8"/>
      <c r="T3374" s="8"/>
      <c r="U3374" s="8"/>
      <c r="V3374" s="8"/>
      <c r="W3374" s="8"/>
      <c r="X3374" s="8"/>
      <c r="Y3374" s="8"/>
      <c r="Z3374" s="8"/>
      <c r="AA3374" s="8"/>
      <c r="AB3374" s="8"/>
      <c r="AC3374" s="9">
        <f>ROUNDUP(SUM(VLOOKUP(F3374,'Pontuação'!A$2:B$11,2,FALSE),VLOOKUP(E3374,'Pontuação'!C$2:D$11,2,FALSE),VLOOKUP(H3374,'Pontuação'!I$2:J$11,2,FALSE),VLOOKUP(J3374,'Pontuação'!G$2:H$11,2,FALSE),VLOOKUP(L3374,'Pontuação'!M$2:N$13,2,FALSE)),0)</f>
        <v>1765</v>
      </c>
      <c r="AD3374" s="10">
        <f t="shared" si="1"/>
        <v>177</v>
      </c>
      <c r="AE3374" s="10" t="str">
        <f t="array" ref="AE3374">IFERROR(INDEX('Pontuação'!G$13:G$101, MATCH(AD3374, 'Pontuação'!F$13:F$101, 0)), "Faixa Indefinida")</f>
        <v>B</v>
      </c>
      <c r="AF3374" s="10">
        <f t="shared" si="2"/>
        <v>0</v>
      </c>
      <c r="AG3374" s="10">
        <f t="shared" si="3"/>
        <v>1</v>
      </c>
      <c r="AH3374" s="10">
        <f t="shared" si="4"/>
        <v>0</v>
      </c>
      <c r="AI3374" s="10">
        <f t="shared" si="5"/>
        <v>0</v>
      </c>
      <c r="AJ3374" s="9">
        <f>ROUNDUP(SUM(VLOOKUP(F3374,'Pontuação 3.0'!A$2:B$11,2,FALSE),VLOOKUP(E3374,'Pontuação 3.0'!C$2:D$11,2,FALSE),VLOOKUP(H3374,'Pontuação 3.0'!I$2:J$11,2,FALSE),VLOOKUP(J3374,'Pontuação 3.0'!G$2:H$11,2,FALSE),VLOOKUP(G3374,'Pontuação 3.0'!E$2:F$11,2,FALSE),VLOOKUP(K3374,'Pontuação 3.0'!K$2:L$11,2,FALSE),VLOOKUP(L3374,'Pontuação 3.0'!M$2:N$13,2,FALSE)),0)</f>
        <v>2108</v>
      </c>
      <c r="AK3374" s="9">
        <f t="shared" si="6"/>
        <v>211</v>
      </c>
      <c r="AL3374" s="9" t="str">
        <f t="array" ref="AL3374">IFERROR(INDEX('Pontuação 3.0'!G$13:G$191, MATCH(AK3374, 'Pontuação 3.0'!F$13:F$191, 0)), "Faixa Indefinida")</f>
        <v>C</v>
      </c>
      <c r="AM3374" s="9">
        <f t="shared" si="7"/>
        <v>0</v>
      </c>
      <c r="AN3374" s="9">
        <f t="shared" si="8"/>
        <v>0</v>
      </c>
      <c r="AO3374" s="9">
        <f t="shared" si="9"/>
        <v>1</v>
      </c>
      <c r="AP3374" s="9">
        <f t="shared" si="10"/>
        <v>0</v>
      </c>
      <c r="AQ3374" s="8"/>
    </row>
    <row r="3375" ht="15.75" customHeight="1">
      <c r="A3375" s="7">
        <v>45682.0</v>
      </c>
      <c r="B3375" s="8" t="s">
        <v>7603</v>
      </c>
      <c r="C3375" s="8" t="s">
        <v>7604</v>
      </c>
      <c r="D3375" s="11">
        <v>6.39910726E10</v>
      </c>
      <c r="E3375" s="8" t="s">
        <v>11833</v>
      </c>
      <c r="F3375" s="8" t="s">
        <v>11834</v>
      </c>
      <c r="G3375" s="8" t="s">
        <v>11843</v>
      </c>
      <c r="H3375" s="8" t="s">
        <v>11844</v>
      </c>
      <c r="I3375" s="8" t="s">
        <v>11845</v>
      </c>
      <c r="J3375" s="8" t="s">
        <v>11846</v>
      </c>
      <c r="K3375" s="8" t="s">
        <v>11839</v>
      </c>
      <c r="L3375" s="8" t="s">
        <v>11851</v>
      </c>
      <c r="M3375" s="8" t="s">
        <v>11849</v>
      </c>
      <c r="N3375" s="12" t="s">
        <v>11</v>
      </c>
      <c r="O3375" s="12" t="s">
        <v>13</v>
      </c>
      <c r="P3375" s="12" t="s">
        <v>31</v>
      </c>
      <c r="Q3375" s="12" t="s">
        <v>15</v>
      </c>
      <c r="R3375" s="12" t="s">
        <v>14</v>
      </c>
      <c r="S3375" s="8"/>
      <c r="T3375" s="8"/>
      <c r="U3375" s="8"/>
      <c r="V3375" s="8"/>
      <c r="W3375" s="8"/>
      <c r="X3375" s="8"/>
      <c r="Y3375" s="8"/>
      <c r="Z3375" s="8"/>
      <c r="AA3375" s="8"/>
      <c r="AB3375" s="8"/>
      <c r="AC3375" s="9">
        <f>ROUNDUP(SUM(VLOOKUP(F3375,'Pontuação'!A$2:B$11,2,FALSE),VLOOKUP(E3375,'Pontuação'!C$2:D$11,2,FALSE),VLOOKUP(H3375,'Pontuação'!I$2:J$11,2,FALSE),VLOOKUP(J3375,'Pontuação'!G$2:H$11,2,FALSE),VLOOKUP(L3375,'Pontuação'!M$2:N$13,2,FALSE)),0)</f>
        <v>1583</v>
      </c>
      <c r="AD3375" s="10">
        <f t="shared" si="1"/>
        <v>158</v>
      </c>
      <c r="AE3375" s="10" t="str">
        <f t="array" ref="AE3375">IFERROR(INDEX('Pontuação'!G$13:G$101, MATCH(AD3375, 'Pontuação'!F$13:F$101, 0)), "Faixa Indefinida")</f>
        <v>C</v>
      </c>
      <c r="AF3375" s="10">
        <f t="shared" si="2"/>
        <v>0</v>
      </c>
      <c r="AG3375" s="10">
        <f t="shared" si="3"/>
        <v>0</v>
      </c>
      <c r="AH3375" s="10">
        <f t="shared" si="4"/>
        <v>1</v>
      </c>
      <c r="AI3375" s="10">
        <f t="shared" si="5"/>
        <v>0</v>
      </c>
      <c r="AJ3375" s="9">
        <f>ROUNDUP(SUM(VLOOKUP(F3375,'Pontuação 3.0'!A$2:B$11,2,FALSE),VLOOKUP(E3375,'Pontuação 3.0'!C$2:D$11,2,FALSE),VLOOKUP(H3375,'Pontuação 3.0'!I$2:J$11,2,FALSE),VLOOKUP(J3375,'Pontuação 3.0'!G$2:H$11,2,FALSE),VLOOKUP(G3375,'Pontuação 3.0'!E$2:F$11,2,FALSE),VLOOKUP(K3375,'Pontuação 3.0'!K$2:L$11,2,FALSE),VLOOKUP(L3375,'Pontuação 3.0'!M$2:N$13,2,FALSE)),0)</f>
        <v>2337</v>
      </c>
      <c r="AK3375" s="9">
        <f t="shared" si="6"/>
        <v>234</v>
      </c>
      <c r="AL3375" s="9" t="str">
        <f t="array" ref="AL3375">IFERROR(INDEX('Pontuação 3.0'!G$13:G$191, MATCH(AK3375, 'Pontuação 3.0'!F$13:F$191, 0)), "Faixa Indefinida")</f>
        <v>B</v>
      </c>
      <c r="AM3375" s="9">
        <f t="shared" si="7"/>
        <v>0</v>
      </c>
      <c r="AN3375" s="9">
        <f t="shared" si="8"/>
        <v>1</v>
      </c>
      <c r="AO3375" s="9">
        <f t="shared" si="9"/>
        <v>0</v>
      </c>
      <c r="AP3375" s="9">
        <f t="shared" si="10"/>
        <v>0</v>
      </c>
      <c r="AQ3375" s="8"/>
    </row>
    <row r="3376" ht="15.75" customHeight="1">
      <c r="A3376" s="7">
        <v>45682.0</v>
      </c>
      <c r="B3376" s="8" t="s">
        <v>7605</v>
      </c>
      <c r="C3376" s="8" t="s">
        <v>7606</v>
      </c>
      <c r="D3376" s="11">
        <v>1.4996560956E10</v>
      </c>
      <c r="E3376" s="8" t="s">
        <v>11868</v>
      </c>
      <c r="F3376" s="8" t="s">
        <v>11834</v>
      </c>
      <c r="G3376" s="8" t="s">
        <v>11835</v>
      </c>
      <c r="H3376" s="8" t="s">
        <v>11844</v>
      </c>
      <c r="I3376" s="8" t="s">
        <v>11845</v>
      </c>
      <c r="J3376" s="8" t="s">
        <v>11846</v>
      </c>
      <c r="K3376" s="8" t="s">
        <v>11837</v>
      </c>
      <c r="L3376" s="8" t="s">
        <v>11847</v>
      </c>
      <c r="M3376" s="8" t="s">
        <v>11841</v>
      </c>
      <c r="N3376" s="12" t="s">
        <v>11</v>
      </c>
      <c r="O3376" s="12" t="s">
        <v>13</v>
      </c>
      <c r="P3376" s="12" t="s">
        <v>27</v>
      </c>
      <c r="Q3376" s="12" t="s">
        <v>15</v>
      </c>
      <c r="R3376" s="12" t="s">
        <v>14</v>
      </c>
      <c r="S3376" s="8"/>
      <c r="T3376" s="8"/>
      <c r="U3376" s="8"/>
      <c r="V3376" s="8"/>
      <c r="W3376" s="8"/>
      <c r="X3376" s="8"/>
      <c r="Y3376" s="8"/>
      <c r="Z3376" s="8"/>
      <c r="AA3376" s="8"/>
      <c r="AB3376" s="8"/>
      <c r="AC3376" s="9">
        <f>ROUNDUP(SUM(VLOOKUP(F3376,'Pontuação'!A$2:B$11,2,FALSE),VLOOKUP(E3376,'Pontuação'!C$2:D$11,2,FALSE),VLOOKUP(H3376,'Pontuação'!I$2:J$11,2,FALSE),VLOOKUP(J3376,'Pontuação'!G$2:H$11,2,FALSE),VLOOKUP(L3376,'Pontuação'!M$2:N$13,2,FALSE)),0)</f>
        <v>1719</v>
      </c>
      <c r="AD3376" s="10">
        <f t="shared" si="1"/>
        <v>172</v>
      </c>
      <c r="AE3376" s="10" t="str">
        <f t="array" ref="AE3376">IFERROR(INDEX('Pontuação'!G$13:G$101, MATCH(AD3376, 'Pontuação'!F$13:F$101, 0)), "Faixa Indefinida")</f>
        <v>B</v>
      </c>
      <c r="AF3376" s="10">
        <f t="shared" si="2"/>
        <v>0</v>
      </c>
      <c r="AG3376" s="10">
        <f t="shared" si="3"/>
        <v>1</v>
      </c>
      <c r="AH3376" s="10">
        <f t="shared" si="4"/>
        <v>0</v>
      </c>
      <c r="AI3376" s="10">
        <f t="shared" si="5"/>
        <v>0</v>
      </c>
      <c r="AJ3376" s="9">
        <f>ROUNDUP(SUM(VLOOKUP(F3376,'Pontuação 3.0'!A$2:B$11,2,FALSE),VLOOKUP(E3376,'Pontuação 3.0'!C$2:D$11,2,FALSE),VLOOKUP(H3376,'Pontuação 3.0'!I$2:J$11,2,FALSE),VLOOKUP(J3376,'Pontuação 3.0'!G$2:H$11,2,FALSE),VLOOKUP(G3376,'Pontuação 3.0'!E$2:F$11,2,FALSE),VLOOKUP(K3376,'Pontuação 3.0'!K$2:L$11,2,FALSE),VLOOKUP(L3376,'Pontuação 3.0'!M$2:N$13,2,FALSE)),0)</f>
        <v>1992</v>
      </c>
      <c r="AK3376" s="9">
        <f t="shared" si="6"/>
        <v>199</v>
      </c>
      <c r="AL3376" s="9" t="str">
        <f t="array" ref="AL3376">IFERROR(INDEX('Pontuação 3.0'!G$13:G$191, MATCH(AK3376, 'Pontuação 3.0'!F$13:F$191, 0)), "Faixa Indefinida")</f>
        <v>C</v>
      </c>
      <c r="AM3376" s="9">
        <f t="shared" si="7"/>
        <v>0</v>
      </c>
      <c r="AN3376" s="9">
        <f t="shared" si="8"/>
        <v>0</v>
      </c>
      <c r="AO3376" s="9">
        <f t="shared" si="9"/>
        <v>1</v>
      </c>
      <c r="AP3376" s="9">
        <f t="shared" si="10"/>
        <v>0</v>
      </c>
      <c r="AQ3376" s="8"/>
    </row>
    <row r="3377" ht="15.75" customHeight="1">
      <c r="A3377" s="7">
        <v>45682.0</v>
      </c>
      <c r="B3377" s="8" t="s">
        <v>7607</v>
      </c>
      <c r="C3377" s="8" t="s">
        <v>7608</v>
      </c>
      <c r="D3377" s="11">
        <v>4.7999403371E10</v>
      </c>
      <c r="E3377" s="8" t="s">
        <v>11833</v>
      </c>
      <c r="F3377" s="8" t="s">
        <v>11842</v>
      </c>
      <c r="G3377" s="8" t="s">
        <v>11843</v>
      </c>
      <c r="H3377" s="8" t="s">
        <v>11844</v>
      </c>
      <c r="I3377" s="8" t="s">
        <v>11837</v>
      </c>
      <c r="J3377" s="8" t="s">
        <v>11846</v>
      </c>
      <c r="K3377" s="8" t="s">
        <v>11837</v>
      </c>
      <c r="L3377" s="8" t="s">
        <v>11847</v>
      </c>
      <c r="M3377" s="8" t="s">
        <v>11849</v>
      </c>
      <c r="N3377" s="12" t="s">
        <v>11</v>
      </c>
      <c r="O3377" s="12" t="s">
        <v>13</v>
      </c>
      <c r="P3377" s="12" t="s">
        <v>99</v>
      </c>
      <c r="Q3377" s="12" t="s">
        <v>15</v>
      </c>
      <c r="R3377" s="12" t="s">
        <v>20</v>
      </c>
      <c r="S3377" s="8"/>
      <c r="T3377" s="8"/>
      <c r="U3377" s="8"/>
      <c r="V3377" s="8"/>
      <c r="W3377" s="8"/>
      <c r="X3377" s="8"/>
      <c r="Y3377" s="8"/>
      <c r="Z3377" s="8"/>
      <c r="AA3377" s="8"/>
      <c r="AB3377" s="8"/>
      <c r="AC3377" s="9">
        <f>ROUNDUP(SUM(VLOOKUP(F3377,'Pontuação'!A$2:B$11,2,FALSE),VLOOKUP(E3377,'Pontuação'!C$2:D$11,2,FALSE),VLOOKUP(H3377,'Pontuação'!I$2:J$11,2,FALSE),VLOOKUP(J3377,'Pontuação'!G$2:H$11,2,FALSE),VLOOKUP(L3377,'Pontuação'!M$2:N$13,2,FALSE)),0)</f>
        <v>1727</v>
      </c>
      <c r="AD3377" s="10">
        <f t="shared" si="1"/>
        <v>173</v>
      </c>
      <c r="AE3377" s="10" t="str">
        <f t="array" ref="AE3377">IFERROR(INDEX('Pontuação'!G$13:G$101, MATCH(AD3377, 'Pontuação'!F$13:F$101, 0)), "Faixa Indefinida")</f>
        <v>B</v>
      </c>
      <c r="AF3377" s="10">
        <f t="shared" si="2"/>
        <v>0</v>
      </c>
      <c r="AG3377" s="10">
        <f t="shared" si="3"/>
        <v>1</v>
      </c>
      <c r="AH3377" s="10">
        <f t="shared" si="4"/>
        <v>0</v>
      </c>
      <c r="AI3377" s="10">
        <f t="shared" si="5"/>
        <v>0</v>
      </c>
      <c r="AJ3377" s="9">
        <f>ROUNDUP(SUM(VLOOKUP(F3377,'Pontuação 3.0'!A$2:B$11,2,FALSE),VLOOKUP(E3377,'Pontuação 3.0'!C$2:D$11,2,FALSE),VLOOKUP(H3377,'Pontuação 3.0'!I$2:J$11,2,FALSE),VLOOKUP(J3377,'Pontuação 3.0'!G$2:H$11,2,FALSE),VLOOKUP(G3377,'Pontuação 3.0'!E$2:F$11,2,FALSE),VLOOKUP(K3377,'Pontuação 3.0'!K$2:L$11,2,FALSE),VLOOKUP(L3377,'Pontuação 3.0'!M$2:N$13,2,FALSE)),0)</f>
        <v>2295</v>
      </c>
      <c r="AK3377" s="9">
        <f t="shared" si="6"/>
        <v>230</v>
      </c>
      <c r="AL3377" s="9" t="str">
        <f t="array" ref="AL3377">IFERROR(INDEX('Pontuação 3.0'!G$13:G$191, MATCH(AK3377, 'Pontuação 3.0'!F$13:F$191, 0)), "Faixa Indefinida")</f>
        <v>B</v>
      </c>
      <c r="AM3377" s="9">
        <f t="shared" si="7"/>
        <v>0</v>
      </c>
      <c r="AN3377" s="9">
        <f t="shared" si="8"/>
        <v>1</v>
      </c>
      <c r="AO3377" s="9">
        <f t="shared" si="9"/>
        <v>0</v>
      </c>
      <c r="AP3377" s="9">
        <f t="shared" si="10"/>
        <v>0</v>
      </c>
      <c r="AQ3377" s="8"/>
    </row>
    <row r="3378" ht="15.75" customHeight="1">
      <c r="A3378" s="7">
        <v>45682.0</v>
      </c>
      <c r="B3378" s="8" t="s">
        <v>7611</v>
      </c>
      <c r="C3378" s="8" t="s">
        <v>7612</v>
      </c>
      <c r="D3378" s="11">
        <v>7.7988288676E10</v>
      </c>
      <c r="E3378" s="8" t="s">
        <v>11868</v>
      </c>
      <c r="F3378" s="8" t="s">
        <v>11834</v>
      </c>
      <c r="G3378" s="8" t="s">
        <v>11835</v>
      </c>
      <c r="H3378" s="8" t="s">
        <v>11844</v>
      </c>
      <c r="I3378" s="8" t="s">
        <v>11837</v>
      </c>
      <c r="J3378" s="8" t="s">
        <v>11846</v>
      </c>
      <c r="K3378" s="8" t="s">
        <v>11839</v>
      </c>
      <c r="L3378" s="8" t="s">
        <v>11851</v>
      </c>
      <c r="M3378" s="8" t="s">
        <v>11849</v>
      </c>
      <c r="N3378" s="12" t="s">
        <v>11</v>
      </c>
      <c r="O3378" s="12" t="s">
        <v>13</v>
      </c>
      <c r="P3378" s="12" t="s">
        <v>27</v>
      </c>
      <c r="Q3378" s="12" t="s">
        <v>24</v>
      </c>
      <c r="R3378" s="12" t="s">
        <v>14</v>
      </c>
      <c r="S3378" s="8"/>
      <c r="T3378" s="8"/>
      <c r="U3378" s="8"/>
      <c r="V3378" s="8"/>
      <c r="W3378" s="8"/>
      <c r="X3378" s="8"/>
      <c r="Y3378" s="8"/>
      <c r="Z3378" s="8"/>
      <c r="AA3378" s="8"/>
      <c r="AB3378" s="8"/>
      <c r="AC3378" s="9">
        <f>ROUNDUP(SUM(VLOOKUP(F3378,'Pontuação'!A$2:B$11,2,FALSE),VLOOKUP(E3378,'Pontuação'!C$2:D$11,2,FALSE),VLOOKUP(H3378,'Pontuação'!I$2:J$11,2,FALSE),VLOOKUP(J3378,'Pontuação'!G$2:H$11,2,FALSE),VLOOKUP(L3378,'Pontuação'!M$2:N$13,2,FALSE)),0)</f>
        <v>1587</v>
      </c>
      <c r="AD3378" s="10">
        <f t="shared" si="1"/>
        <v>159</v>
      </c>
      <c r="AE3378" s="10" t="str">
        <f t="array" ref="AE3378">IFERROR(INDEX('Pontuação'!G$13:G$101, MATCH(AD3378, 'Pontuação'!F$13:F$101, 0)), "Faixa Indefinida")</f>
        <v>C</v>
      </c>
      <c r="AF3378" s="10">
        <f t="shared" si="2"/>
        <v>0</v>
      </c>
      <c r="AG3378" s="10">
        <f t="shared" si="3"/>
        <v>0</v>
      </c>
      <c r="AH3378" s="10">
        <f t="shared" si="4"/>
        <v>1</v>
      </c>
      <c r="AI3378" s="10">
        <f t="shared" si="5"/>
        <v>0</v>
      </c>
      <c r="AJ3378" s="9">
        <f>ROUNDUP(SUM(VLOOKUP(F3378,'Pontuação 3.0'!A$2:B$11,2,FALSE),VLOOKUP(E3378,'Pontuação 3.0'!C$2:D$11,2,FALSE),VLOOKUP(H3378,'Pontuação 3.0'!I$2:J$11,2,FALSE),VLOOKUP(J3378,'Pontuação 3.0'!G$2:H$11,2,FALSE),VLOOKUP(G3378,'Pontuação 3.0'!E$2:F$11,2,FALSE),VLOOKUP(K3378,'Pontuação 3.0'!K$2:L$11,2,FALSE),VLOOKUP(L3378,'Pontuação 3.0'!M$2:N$13,2,FALSE)),0)</f>
        <v>2167</v>
      </c>
      <c r="AK3378" s="9">
        <f t="shared" si="6"/>
        <v>217</v>
      </c>
      <c r="AL3378" s="9" t="str">
        <f t="array" ref="AL3378">IFERROR(INDEX('Pontuação 3.0'!G$13:G$191, MATCH(AK3378, 'Pontuação 3.0'!F$13:F$191, 0)), "Faixa Indefinida")</f>
        <v>B</v>
      </c>
      <c r="AM3378" s="9">
        <f t="shared" si="7"/>
        <v>0</v>
      </c>
      <c r="AN3378" s="9">
        <f t="shared" si="8"/>
        <v>1</v>
      </c>
      <c r="AO3378" s="9">
        <f t="shared" si="9"/>
        <v>0</v>
      </c>
      <c r="AP3378" s="9">
        <f t="shared" si="10"/>
        <v>0</v>
      </c>
      <c r="AQ3378" s="8"/>
    </row>
    <row r="3379" ht="15.75" customHeight="1">
      <c r="A3379" s="7">
        <v>45682.0</v>
      </c>
      <c r="B3379" s="8" t="s">
        <v>7613</v>
      </c>
      <c r="C3379" s="8" t="s">
        <v>7614</v>
      </c>
      <c r="D3379" s="11">
        <v>1.8996194687E10</v>
      </c>
      <c r="E3379" s="8" t="s">
        <v>11868</v>
      </c>
      <c r="F3379" s="8" t="s">
        <v>11863</v>
      </c>
      <c r="G3379" s="8" t="s">
        <v>11843</v>
      </c>
      <c r="H3379" s="8" t="s">
        <v>11865</v>
      </c>
      <c r="I3379" s="8" t="s">
        <v>11845</v>
      </c>
      <c r="J3379" s="8" t="s">
        <v>11852</v>
      </c>
      <c r="K3379" s="8" t="s">
        <v>11837</v>
      </c>
      <c r="L3379" s="8" t="s">
        <v>11851</v>
      </c>
      <c r="M3379" s="8" t="s">
        <v>11853</v>
      </c>
      <c r="N3379" s="12" t="s">
        <v>11</v>
      </c>
      <c r="O3379" s="12" t="s">
        <v>13</v>
      </c>
      <c r="P3379" s="12" t="s">
        <v>40</v>
      </c>
      <c r="Q3379" s="12" t="s">
        <v>15</v>
      </c>
      <c r="R3379" s="12" t="s">
        <v>20</v>
      </c>
      <c r="S3379" s="8"/>
      <c r="T3379" s="8"/>
      <c r="U3379" s="8"/>
      <c r="V3379" s="8"/>
      <c r="W3379" s="8"/>
      <c r="X3379" s="8"/>
      <c r="Y3379" s="8"/>
      <c r="Z3379" s="8"/>
      <c r="AA3379" s="8"/>
      <c r="AB3379" s="8"/>
      <c r="AC3379" s="9">
        <f>ROUNDUP(SUM(VLOOKUP(F3379,'Pontuação'!A$2:B$11,2,FALSE),VLOOKUP(E3379,'Pontuação'!C$2:D$11,2,FALSE),VLOOKUP(H3379,'Pontuação'!I$2:J$11,2,FALSE),VLOOKUP(J3379,'Pontuação'!G$2:H$11,2,FALSE),VLOOKUP(L3379,'Pontuação'!M$2:N$13,2,FALSE)),0)</f>
        <v>1659</v>
      </c>
      <c r="AD3379" s="10">
        <f t="shared" si="1"/>
        <v>166</v>
      </c>
      <c r="AE3379" s="10" t="str">
        <f t="array" ref="AE3379">IFERROR(INDEX('Pontuação'!G$13:G$101, MATCH(AD3379, 'Pontuação'!F$13:F$101, 0)), "Faixa Indefinida")</f>
        <v>B</v>
      </c>
      <c r="AF3379" s="10">
        <f t="shared" si="2"/>
        <v>0</v>
      </c>
      <c r="AG3379" s="10">
        <f t="shared" si="3"/>
        <v>1</v>
      </c>
      <c r="AH3379" s="10">
        <f t="shared" si="4"/>
        <v>0</v>
      </c>
      <c r="AI3379" s="10">
        <f t="shared" si="5"/>
        <v>0</v>
      </c>
      <c r="AJ3379" s="9">
        <f>ROUNDUP(SUM(VLOOKUP(F3379,'Pontuação 3.0'!A$2:B$11,2,FALSE),VLOOKUP(E3379,'Pontuação 3.0'!C$2:D$11,2,FALSE),VLOOKUP(H3379,'Pontuação 3.0'!I$2:J$11,2,FALSE),VLOOKUP(J3379,'Pontuação 3.0'!G$2:H$11,2,FALSE),VLOOKUP(G3379,'Pontuação 3.0'!E$2:F$11,2,FALSE),VLOOKUP(K3379,'Pontuação 3.0'!K$2:L$11,2,FALSE),VLOOKUP(L3379,'Pontuação 3.0'!M$2:N$13,2,FALSE)),0)</f>
        <v>1958</v>
      </c>
      <c r="AK3379" s="9">
        <f t="shared" si="6"/>
        <v>196</v>
      </c>
      <c r="AL3379" s="9" t="str">
        <f t="array" ref="AL3379">IFERROR(INDEX('Pontuação 3.0'!G$13:G$191, MATCH(AK3379, 'Pontuação 3.0'!F$13:F$191, 0)), "Faixa Indefinida")</f>
        <v>C</v>
      </c>
      <c r="AM3379" s="9">
        <f t="shared" si="7"/>
        <v>0</v>
      </c>
      <c r="AN3379" s="9">
        <f t="shared" si="8"/>
        <v>0</v>
      </c>
      <c r="AO3379" s="9">
        <f t="shared" si="9"/>
        <v>1</v>
      </c>
      <c r="AP3379" s="9">
        <f t="shared" si="10"/>
        <v>0</v>
      </c>
      <c r="AQ3379" s="8"/>
    </row>
    <row r="3380" ht="15.75" customHeight="1">
      <c r="A3380" s="7">
        <v>45682.0</v>
      </c>
      <c r="B3380" s="8" t="s">
        <v>7615</v>
      </c>
      <c r="C3380" s="8" t="s">
        <v>7616</v>
      </c>
      <c r="D3380" s="8" t="s">
        <v>7617</v>
      </c>
      <c r="E3380" s="8" t="s">
        <v>11868</v>
      </c>
      <c r="F3380" s="8" t="s">
        <v>11842</v>
      </c>
      <c r="G3380" s="8" t="s">
        <v>11843</v>
      </c>
      <c r="H3380" s="8" t="s">
        <v>11850</v>
      </c>
      <c r="I3380" s="8" t="s">
        <v>11837</v>
      </c>
      <c r="J3380" s="8" t="s">
        <v>11846</v>
      </c>
      <c r="K3380" s="8" t="s">
        <v>11837</v>
      </c>
      <c r="L3380" s="8" t="s">
        <v>11847</v>
      </c>
      <c r="M3380" s="8" t="s">
        <v>11849</v>
      </c>
      <c r="N3380" s="12" t="s">
        <v>11</v>
      </c>
      <c r="O3380" s="12" t="s">
        <v>13</v>
      </c>
      <c r="P3380" s="12" t="s">
        <v>23</v>
      </c>
      <c r="Q3380" s="12" t="s">
        <v>15</v>
      </c>
      <c r="R3380" s="12" t="s">
        <v>20</v>
      </c>
      <c r="S3380" s="8"/>
      <c r="T3380" s="8"/>
      <c r="U3380" s="8"/>
      <c r="V3380" s="8"/>
      <c r="W3380" s="8"/>
      <c r="X3380" s="8"/>
      <c r="Y3380" s="8"/>
      <c r="Z3380" s="8"/>
      <c r="AA3380" s="8"/>
      <c r="AB3380" s="8"/>
      <c r="AC3380" s="9">
        <f>ROUNDUP(SUM(VLOOKUP(F3380,'Pontuação'!A$2:B$11,2,FALSE),VLOOKUP(E3380,'Pontuação'!C$2:D$11,2,FALSE),VLOOKUP(H3380,'Pontuação'!I$2:J$11,2,FALSE),VLOOKUP(J3380,'Pontuação'!G$2:H$11,2,FALSE),VLOOKUP(L3380,'Pontuação'!M$2:N$13,2,FALSE)),0)</f>
        <v>1689</v>
      </c>
      <c r="AD3380" s="10">
        <f t="shared" si="1"/>
        <v>169</v>
      </c>
      <c r="AE3380" s="10" t="str">
        <f t="array" ref="AE3380">IFERROR(INDEX('Pontuação'!G$13:G$101, MATCH(AD3380, 'Pontuação'!F$13:F$101, 0)), "Faixa Indefinida")</f>
        <v>B</v>
      </c>
      <c r="AF3380" s="10">
        <f t="shared" si="2"/>
        <v>0</v>
      </c>
      <c r="AG3380" s="10">
        <f t="shared" si="3"/>
        <v>1</v>
      </c>
      <c r="AH3380" s="10">
        <f t="shared" si="4"/>
        <v>0</v>
      </c>
      <c r="AI3380" s="10">
        <f t="shared" si="5"/>
        <v>0</v>
      </c>
      <c r="AJ3380" s="9">
        <f>ROUNDUP(SUM(VLOOKUP(F3380,'Pontuação 3.0'!A$2:B$11,2,FALSE),VLOOKUP(E3380,'Pontuação 3.0'!C$2:D$11,2,FALSE),VLOOKUP(H3380,'Pontuação 3.0'!I$2:J$11,2,FALSE),VLOOKUP(J3380,'Pontuação 3.0'!G$2:H$11,2,FALSE),VLOOKUP(G3380,'Pontuação 3.0'!E$2:F$11,2,FALSE),VLOOKUP(K3380,'Pontuação 3.0'!K$2:L$11,2,FALSE),VLOOKUP(L3380,'Pontuação 3.0'!M$2:N$13,2,FALSE)),0)</f>
        <v>2178</v>
      </c>
      <c r="AK3380" s="9">
        <f t="shared" si="6"/>
        <v>218</v>
      </c>
      <c r="AL3380" s="9" t="str">
        <f t="array" ref="AL3380">IFERROR(INDEX('Pontuação 3.0'!G$13:G$191, MATCH(AK3380, 'Pontuação 3.0'!F$13:F$191, 0)), "Faixa Indefinida")</f>
        <v>B</v>
      </c>
      <c r="AM3380" s="9">
        <f t="shared" si="7"/>
        <v>0</v>
      </c>
      <c r="AN3380" s="9">
        <f t="shared" si="8"/>
        <v>1</v>
      </c>
      <c r="AO3380" s="9">
        <f t="shared" si="9"/>
        <v>0</v>
      </c>
      <c r="AP3380" s="9">
        <f t="shared" si="10"/>
        <v>0</v>
      </c>
      <c r="AQ3380" s="8"/>
    </row>
    <row r="3381" ht="15.75" customHeight="1">
      <c r="A3381" s="7">
        <v>45682.0</v>
      </c>
      <c r="B3381" s="8" t="s">
        <v>7618</v>
      </c>
      <c r="C3381" s="8" t="s">
        <v>7619</v>
      </c>
      <c r="D3381" s="8" t="s">
        <v>7620</v>
      </c>
      <c r="E3381" s="8" t="s">
        <v>11833</v>
      </c>
      <c r="F3381" s="8" t="s">
        <v>11842</v>
      </c>
      <c r="G3381" s="8" t="s">
        <v>11843</v>
      </c>
      <c r="H3381" s="8" t="s">
        <v>11856</v>
      </c>
      <c r="I3381" s="8" t="s">
        <v>11837</v>
      </c>
      <c r="J3381" s="8" t="s">
        <v>11846</v>
      </c>
      <c r="K3381" s="8" t="s">
        <v>11837</v>
      </c>
      <c r="L3381" s="8" t="s">
        <v>11847</v>
      </c>
      <c r="M3381" s="8" t="s">
        <v>11853</v>
      </c>
      <c r="N3381" s="12" t="s">
        <v>11</v>
      </c>
      <c r="O3381" s="12" t="s">
        <v>13</v>
      </c>
      <c r="P3381" s="12" t="s">
        <v>27</v>
      </c>
      <c r="Q3381" s="12" t="s">
        <v>15</v>
      </c>
      <c r="R3381" s="12" t="s">
        <v>20</v>
      </c>
      <c r="S3381" s="8"/>
      <c r="T3381" s="8"/>
      <c r="U3381" s="8"/>
      <c r="V3381" s="8"/>
      <c r="W3381" s="8"/>
      <c r="X3381" s="8"/>
      <c r="Y3381" s="8"/>
      <c r="Z3381" s="8"/>
      <c r="AA3381" s="8"/>
      <c r="AB3381" s="8"/>
      <c r="AC3381" s="9">
        <f>ROUNDUP(SUM(VLOOKUP(F3381,'Pontuação'!A$2:B$11,2,FALSE),VLOOKUP(E3381,'Pontuação'!C$2:D$11,2,FALSE),VLOOKUP(H3381,'Pontuação'!I$2:J$11,2,FALSE),VLOOKUP(J3381,'Pontuação'!G$2:H$11,2,FALSE),VLOOKUP(L3381,'Pontuação'!M$2:N$13,2,FALSE)),0)</f>
        <v>1571</v>
      </c>
      <c r="AD3381" s="10">
        <f t="shared" si="1"/>
        <v>157</v>
      </c>
      <c r="AE3381" s="10" t="str">
        <f t="array" ref="AE3381">IFERROR(INDEX('Pontuação'!G$13:G$101, MATCH(AD3381, 'Pontuação'!F$13:F$101, 0)), "Faixa Indefinida")</f>
        <v>C</v>
      </c>
      <c r="AF3381" s="10">
        <f t="shared" si="2"/>
        <v>0</v>
      </c>
      <c r="AG3381" s="10">
        <f t="shared" si="3"/>
        <v>0</v>
      </c>
      <c r="AH3381" s="10">
        <f t="shared" si="4"/>
        <v>1</v>
      </c>
      <c r="AI3381" s="10">
        <f t="shared" si="5"/>
        <v>0</v>
      </c>
      <c r="AJ3381" s="9">
        <f>ROUNDUP(SUM(VLOOKUP(F3381,'Pontuação 3.0'!A$2:B$11,2,FALSE),VLOOKUP(E3381,'Pontuação 3.0'!C$2:D$11,2,FALSE),VLOOKUP(H3381,'Pontuação 3.0'!I$2:J$11,2,FALSE),VLOOKUP(J3381,'Pontuação 3.0'!G$2:H$11,2,FALSE),VLOOKUP(G3381,'Pontuação 3.0'!E$2:F$11,2,FALSE),VLOOKUP(K3381,'Pontuação 3.0'!K$2:L$11,2,FALSE),VLOOKUP(L3381,'Pontuação 3.0'!M$2:N$13,2,FALSE)),0)</f>
        <v>2060</v>
      </c>
      <c r="AK3381" s="9">
        <f t="shared" si="6"/>
        <v>206</v>
      </c>
      <c r="AL3381" s="9" t="str">
        <f t="array" ref="AL3381">IFERROR(INDEX('Pontuação 3.0'!G$13:G$191, MATCH(AK3381, 'Pontuação 3.0'!F$13:F$191, 0)), "Faixa Indefinida")</f>
        <v>C</v>
      </c>
      <c r="AM3381" s="9">
        <f t="shared" si="7"/>
        <v>0</v>
      </c>
      <c r="AN3381" s="9">
        <f t="shared" si="8"/>
        <v>0</v>
      </c>
      <c r="AO3381" s="9">
        <f t="shared" si="9"/>
        <v>1</v>
      </c>
      <c r="AP3381" s="9">
        <f t="shared" si="10"/>
        <v>0</v>
      </c>
      <c r="AQ3381" s="8"/>
    </row>
    <row r="3382" ht="15.75" customHeight="1">
      <c r="A3382" s="7">
        <v>45682.0</v>
      </c>
      <c r="B3382" s="8" t="s">
        <v>7621</v>
      </c>
      <c r="C3382" s="8" t="s">
        <v>7622</v>
      </c>
      <c r="D3382" s="11">
        <v>3.4999799297E10</v>
      </c>
      <c r="E3382" s="8" t="s">
        <v>11833</v>
      </c>
      <c r="F3382" s="8" t="s">
        <v>11834</v>
      </c>
      <c r="G3382" s="8" t="s">
        <v>11835</v>
      </c>
      <c r="H3382" s="8" t="s">
        <v>11844</v>
      </c>
      <c r="I3382" s="8" t="s">
        <v>11845</v>
      </c>
      <c r="J3382" s="8" t="s">
        <v>11846</v>
      </c>
      <c r="K3382" s="8" t="s">
        <v>11837</v>
      </c>
      <c r="L3382" s="8" t="s">
        <v>11847</v>
      </c>
      <c r="M3382" s="8" t="s">
        <v>11848</v>
      </c>
      <c r="N3382" s="12" t="s">
        <v>11</v>
      </c>
      <c r="O3382" s="12" t="s">
        <v>13</v>
      </c>
      <c r="P3382" s="12" t="s">
        <v>49</v>
      </c>
      <c r="Q3382" s="12" t="s">
        <v>15</v>
      </c>
      <c r="R3382" s="12" t="s">
        <v>20</v>
      </c>
      <c r="S3382" s="8"/>
      <c r="T3382" s="8"/>
      <c r="U3382" s="8"/>
      <c r="V3382" s="8"/>
      <c r="W3382" s="8"/>
      <c r="X3382" s="8"/>
      <c r="Y3382" s="8"/>
      <c r="Z3382" s="8"/>
      <c r="AA3382" s="8"/>
      <c r="AB3382" s="8"/>
      <c r="AC3382" s="9">
        <f>ROUNDUP(SUM(VLOOKUP(F3382,'Pontuação'!A$2:B$11,2,FALSE),VLOOKUP(E3382,'Pontuação'!C$2:D$11,2,FALSE),VLOOKUP(H3382,'Pontuação'!I$2:J$11,2,FALSE),VLOOKUP(J3382,'Pontuação'!G$2:H$11,2,FALSE),VLOOKUP(L3382,'Pontuação'!M$2:N$13,2,FALSE)),0)</f>
        <v>1715</v>
      </c>
      <c r="AD3382" s="10">
        <f t="shared" si="1"/>
        <v>172</v>
      </c>
      <c r="AE3382" s="10" t="str">
        <f t="array" ref="AE3382">IFERROR(INDEX('Pontuação'!G$13:G$101, MATCH(AD3382, 'Pontuação'!F$13:F$101, 0)), "Faixa Indefinida")</f>
        <v>B</v>
      </c>
      <c r="AF3382" s="10">
        <f t="shared" si="2"/>
        <v>0</v>
      </c>
      <c r="AG3382" s="10">
        <f t="shared" si="3"/>
        <v>1</v>
      </c>
      <c r="AH3382" s="10">
        <f t="shared" si="4"/>
        <v>0</v>
      </c>
      <c r="AI3382" s="10">
        <f t="shared" si="5"/>
        <v>0</v>
      </c>
      <c r="AJ3382" s="9">
        <f>ROUNDUP(SUM(VLOOKUP(F3382,'Pontuação 3.0'!A$2:B$11,2,FALSE),VLOOKUP(E3382,'Pontuação 3.0'!C$2:D$11,2,FALSE),VLOOKUP(H3382,'Pontuação 3.0'!I$2:J$11,2,FALSE),VLOOKUP(J3382,'Pontuação 3.0'!G$2:H$11,2,FALSE),VLOOKUP(G3382,'Pontuação 3.0'!E$2:F$11,2,FALSE),VLOOKUP(K3382,'Pontuação 3.0'!K$2:L$11,2,FALSE),VLOOKUP(L3382,'Pontuação 3.0'!M$2:N$13,2,FALSE)),0)</f>
        <v>2022</v>
      </c>
      <c r="AK3382" s="9">
        <f t="shared" si="6"/>
        <v>202</v>
      </c>
      <c r="AL3382" s="9" t="str">
        <f t="array" ref="AL3382">IFERROR(INDEX('Pontuação 3.0'!G$13:G$191, MATCH(AK3382, 'Pontuação 3.0'!F$13:F$191, 0)), "Faixa Indefinida")</f>
        <v>C</v>
      </c>
      <c r="AM3382" s="9">
        <f t="shared" si="7"/>
        <v>0</v>
      </c>
      <c r="AN3382" s="9">
        <f t="shared" si="8"/>
        <v>0</v>
      </c>
      <c r="AO3382" s="9">
        <f t="shared" si="9"/>
        <v>1</v>
      </c>
      <c r="AP3382" s="9">
        <f t="shared" si="10"/>
        <v>0</v>
      </c>
      <c r="AQ3382" s="8"/>
    </row>
    <row r="3383" ht="15.75" customHeight="1">
      <c r="A3383" s="7">
        <v>45682.0</v>
      </c>
      <c r="B3383" s="8" t="s">
        <v>7623</v>
      </c>
      <c r="C3383" s="8" t="s">
        <v>7624</v>
      </c>
      <c r="D3383" s="8" t="s">
        <v>7625</v>
      </c>
      <c r="E3383" s="8" t="s">
        <v>11833</v>
      </c>
      <c r="F3383" s="8" t="s">
        <v>11834</v>
      </c>
      <c r="G3383" s="8" t="s">
        <v>11843</v>
      </c>
      <c r="H3383" s="8" t="s">
        <v>11844</v>
      </c>
      <c r="I3383" s="8" t="s">
        <v>11845</v>
      </c>
      <c r="J3383" s="8" t="s">
        <v>11846</v>
      </c>
      <c r="K3383" s="8" t="s">
        <v>11839</v>
      </c>
      <c r="L3383" s="8" t="s">
        <v>11851</v>
      </c>
      <c r="M3383" s="8" t="s">
        <v>11841</v>
      </c>
      <c r="N3383" s="12" t="s">
        <v>11</v>
      </c>
      <c r="O3383" s="12" t="s">
        <v>13</v>
      </c>
      <c r="P3383" s="12" t="s">
        <v>37</v>
      </c>
      <c r="Q3383" s="12" t="s">
        <v>4765</v>
      </c>
      <c r="R3383" s="12" t="s">
        <v>20</v>
      </c>
      <c r="S3383" s="8"/>
      <c r="T3383" s="8"/>
      <c r="U3383" s="8"/>
      <c r="V3383" s="8"/>
      <c r="W3383" s="8"/>
      <c r="X3383" s="8"/>
      <c r="Y3383" s="8"/>
      <c r="Z3383" s="8"/>
      <c r="AA3383" s="8"/>
      <c r="AB3383" s="8"/>
      <c r="AC3383" s="9">
        <f>ROUNDUP(SUM(VLOOKUP(F3383,'Pontuação'!A$2:B$11,2,FALSE),VLOOKUP(E3383,'Pontuação'!C$2:D$11,2,FALSE),VLOOKUP(H3383,'Pontuação'!I$2:J$11,2,FALSE),VLOOKUP(J3383,'Pontuação'!G$2:H$11,2,FALSE),VLOOKUP(L3383,'Pontuação'!M$2:N$13,2,FALSE)),0)</f>
        <v>1583</v>
      </c>
      <c r="AD3383" s="10">
        <f t="shared" si="1"/>
        <v>158</v>
      </c>
      <c r="AE3383" s="10" t="str">
        <f t="array" ref="AE3383">IFERROR(INDEX('Pontuação'!G$13:G$101, MATCH(AD3383, 'Pontuação'!F$13:F$101, 0)), "Faixa Indefinida")</f>
        <v>C</v>
      </c>
      <c r="AF3383" s="10">
        <f t="shared" si="2"/>
        <v>0</v>
      </c>
      <c r="AG3383" s="10">
        <f t="shared" si="3"/>
        <v>0</v>
      </c>
      <c r="AH3383" s="10">
        <f t="shared" si="4"/>
        <v>1</v>
      </c>
      <c r="AI3383" s="10">
        <f t="shared" si="5"/>
        <v>0</v>
      </c>
      <c r="AJ3383" s="9">
        <f>ROUNDUP(SUM(VLOOKUP(F3383,'Pontuação 3.0'!A$2:B$11,2,FALSE),VLOOKUP(E3383,'Pontuação 3.0'!C$2:D$11,2,FALSE),VLOOKUP(H3383,'Pontuação 3.0'!I$2:J$11,2,FALSE),VLOOKUP(J3383,'Pontuação 3.0'!G$2:H$11,2,FALSE),VLOOKUP(G3383,'Pontuação 3.0'!E$2:F$11,2,FALSE),VLOOKUP(K3383,'Pontuação 3.0'!K$2:L$11,2,FALSE),VLOOKUP(L3383,'Pontuação 3.0'!M$2:N$13,2,FALSE)),0)</f>
        <v>2337</v>
      </c>
      <c r="AK3383" s="9">
        <f t="shared" si="6"/>
        <v>234</v>
      </c>
      <c r="AL3383" s="9" t="str">
        <f t="array" ref="AL3383">IFERROR(INDEX('Pontuação 3.0'!G$13:G$191, MATCH(AK3383, 'Pontuação 3.0'!F$13:F$191, 0)), "Faixa Indefinida")</f>
        <v>B</v>
      </c>
      <c r="AM3383" s="9">
        <f t="shared" si="7"/>
        <v>0</v>
      </c>
      <c r="AN3383" s="9">
        <f t="shared" si="8"/>
        <v>1</v>
      </c>
      <c r="AO3383" s="9">
        <f t="shared" si="9"/>
        <v>0</v>
      </c>
      <c r="AP3383" s="9">
        <f t="shared" si="10"/>
        <v>0</v>
      </c>
      <c r="AQ3383" s="8"/>
    </row>
    <row r="3384" ht="15.75" customHeight="1">
      <c r="A3384" s="7">
        <v>45682.0</v>
      </c>
      <c r="B3384" s="8" t="s">
        <v>7630</v>
      </c>
      <c r="C3384" s="8" t="s">
        <v>7631</v>
      </c>
      <c r="D3384" s="11">
        <v>6.5992047103E10</v>
      </c>
      <c r="E3384" s="8" t="s">
        <v>11833</v>
      </c>
      <c r="F3384" s="8" t="s">
        <v>11834</v>
      </c>
      <c r="G3384" s="8" t="s">
        <v>11835</v>
      </c>
      <c r="H3384" s="8" t="s">
        <v>11865</v>
      </c>
      <c r="I3384" s="8" t="s">
        <v>11837</v>
      </c>
      <c r="J3384" s="8" t="s">
        <v>11846</v>
      </c>
      <c r="K3384" s="8" t="s">
        <v>11837</v>
      </c>
      <c r="L3384" s="8" t="s">
        <v>11847</v>
      </c>
      <c r="M3384" s="8" t="s">
        <v>11853</v>
      </c>
      <c r="N3384" s="12" t="s">
        <v>11</v>
      </c>
      <c r="O3384" s="12" t="s">
        <v>13</v>
      </c>
      <c r="P3384" s="12" t="s">
        <v>23</v>
      </c>
      <c r="Q3384" s="12" t="s">
        <v>15</v>
      </c>
      <c r="R3384" s="12" t="s">
        <v>20</v>
      </c>
      <c r="S3384" s="8"/>
      <c r="T3384" s="8"/>
      <c r="U3384" s="8"/>
      <c r="V3384" s="8"/>
      <c r="W3384" s="8"/>
      <c r="X3384" s="8"/>
      <c r="Y3384" s="8"/>
      <c r="Z3384" s="8"/>
      <c r="AA3384" s="8"/>
      <c r="AB3384" s="8"/>
      <c r="AC3384" s="9">
        <f>ROUNDUP(SUM(VLOOKUP(F3384,'Pontuação'!A$2:B$11,2,FALSE),VLOOKUP(E3384,'Pontuação'!C$2:D$11,2,FALSE),VLOOKUP(H3384,'Pontuação'!I$2:J$11,2,FALSE),VLOOKUP(J3384,'Pontuação'!G$2:H$11,2,FALSE),VLOOKUP(L3384,'Pontuação'!M$2:N$13,2,FALSE)),0)</f>
        <v>1699</v>
      </c>
      <c r="AD3384" s="10">
        <f t="shared" si="1"/>
        <v>170</v>
      </c>
      <c r="AE3384" s="10" t="str">
        <f t="array" ref="AE3384">IFERROR(INDEX('Pontuação'!G$13:G$101, MATCH(AD3384, 'Pontuação'!F$13:F$101, 0)), "Faixa Indefinida")</f>
        <v>B</v>
      </c>
      <c r="AF3384" s="10">
        <f t="shared" si="2"/>
        <v>0</v>
      </c>
      <c r="AG3384" s="10">
        <f t="shared" si="3"/>
        <v>1</v>
      </c>
      <c r="AH3384" s="10">
        <f t="shared" si="4"/>
        <v>0</v>
      </c>
      <c r="AI3384" s="10">
        <f t="shared" si="5"/>
        <v>0</v>
      </c>
      <c r="AJ3384" s="9">
        <f>ROUNDUP(SUM(VLOOKUP(F3384,'Pontuação 3.0'!A$2:B$11,2,FALSE),VLOOKUP(E3384,'Pontuação 3.0'!C$2:D$11,2,FALSE),VLOOKUP(H3384,'Pontuação 3.0'!I$2:J$11,2,FALSE),VLOOKUP(J3384,'Pontuação 3.0'!G$2:H$11,2,FALSE),VLOOKUP(G3384,'Pontuação 3.0'!E$2:F$11,2,FALSE),VLOOKUP(K3384,'Pontuação 3.0'!K$2:L$11,2,FALSE),VLOOKUP(L3384,'Pontuação 3.0'!M$2:N$13,2,FALSE)),0)</f>
        <v>1871</v>
      </c>
      <c r="AK3384" s="9">
        <f t="shared" si="6"/>
        <v>187</v>
      </c>
      <c r="AL3384" s="9" t="str">
        <f t="array" ref="AL3384">IFERROR(INDEX('Pontuação 3.0'!G$13:G$191, MATCH(AK3384, 'Pontuação 3.0'!F$13:F$191, 0)), "Faixa Indefinida")</f>
        <v>D</v>
      </c>
      <c r="AM3384" s="9">
        <f t="shared" si="7"/>
        <v>0</v>
      </c>
      <c r="AN3384" s="9">
        <f t="shared" si="8"/>
        <v>0</v>
      </c>
      <c r="AO3384" s="9">
        <f t="shared" si="9"/>
        <v>0</v>
      </c>
      <c r="AP3384" s="9">
        <f t="shared" si="10"/>
        <v>1</v>
      </c>
      <c r="AQ3384" s="8"/>
    </row>
    <row r="3385" ht="15.75" customHeight="1">
      <c r="A3385" s="7">
        <v>45682.0</v>
      </c>
      <c r="B3385" s="8" t="s">
        <v>7626</v>
      </c>
      <c r="C3385" s="8" t="s">
        <v>7627</v>
      </c>
      <c r="D3385" s="11">
        <v>1.1953171701E10</v>
      </c>
      <c r="E3385" s="8" t="s">
        <v>11833</v>
      </c>
      <c r="F3385" s="8" t="s">
        <v>11834</v>
      </c>
      <c r="G3385" s="8" t="s">
        <v>11867</v>
      </c>
      <c r="H3385" s="8" t="s">
        <v>11856</v>
      </c>
      <c r="I3385" s="8" t="s">
        <v>11837</v>
      </c>
      <c r="J3385" s="8" t="s">
        <v>11852</v>
      </c>
      <c r="K3385" s="8" t="s">
        <v>11837</v>
      </c>
      <c r="L3385" s="8" t="s">
        <v>11847</v>
      </c>
      <c r="M3385" s="8" t="s">
        <v>11848</v>
      </c>
      <c r="N3385" s="12" t="s">
        <v>11</v>
      </c>
      <c r="O3385" s="12" t="s">
        <v>13</v>
      </c>
      <c r="P3385" s="12" t="s">
        <v>123</v>
      </c>
      <c r="Q3385" s="12" t="s">
        <v>24</v>
      </c>
      <c r="R3385" s="12" t="s">
        <v>14</v>
      </c>
      <c r="S3385" s="8"/>
      <c r="T3385" s="8"/>
      <c r="U3385" s="8"/>
      <c r="V3385" s="8"/>
      <c r="W3385" s="8"/>
      <c r="X3385" s="8"/>
      <c r="Y3385" s="8"/>
      <c r="Z3385" s="8"/>
      <c r="AA3385" s="8"/>
      <c r="AB3385" s="8"/>
      <c r="AC3385" s="9">
        <f>ROUNDUP(SUM(VLOOKUP(F3385,'Pontuação'!A$2:B$11,2,FALSE),VLOOKUP(E3385,'Pontuação'!C$2:D$11,2,FALSE),VLOOKUP(H3385,'Pontuação'!I$2:J$11,2,FALSE),VLOOKUP(J3385,'Pontuação'!G$2:H$11,2,FALSE),VLOOKUP(L3385,'Pontuação'!M$2:N$13,2,FALSE)),0)</f>
        <v>1664</v>
      </c>
      <c r="AD3385" s="10">
        <f t="shared" si="1"/>
        <v>166</v>
      </c>
      <c r="AE3385" s="10" t="str">
        <f t="array" ref="AE3385">IFERROR(INDEX('Pontuação'!G$13:G$101, MATCH(AD3385, 'Pontuação'!F$13:F$101, 0)), "Faixa Indefinida")</f>
        <v>B</v>
      </c>
      <c r="AF3385" s="10">
        <f t="shared" si="2"/>
        <v>0</v>
      </c>
      <c r="AG3385" s="10">
        <f t="shared" si="3"/>
        <v>1</v>
      </c>
      <c r="AH3385" s="10">
        <f t="shared" si="4"/>
        <v>0</v>
      </c>
      <c r="AI3385" s="10">
        <f t="shared" si="5"/>
        <v>0</v>
      </c>
      <c r="AJ3385" s="9">
        <f>ROUNDUP(SUM(VLOOKUP(F3385,'Pontuação 3.0'!A$2:B$11,2,FALSE),VLOOKUP(E3385,'Pontuação 3.0'!C$2:D$11,2,FALSE),VLOOKUP(H3385,'Pontuação 3.0'!I$2:J$11,2,FALSE),VLOOKUP(J3385,'Pontuação 3.0'!G$2:H$11,2,FALSE),VLOOKUP(G3385,'Pontuação 3.0'!E$2:F$11,2,FALSE),VLOOKUP(K3385,'Pontuação 3.0'!K$2:L$11,2,FALSE),VLOOKUP(L3385,'Pontuação 3.0'!M$2:N$13,2,FALSE)),0)</f>
        <v>1929</v>
      </c>
      <c r="AK3385" s="9">
        <f t="shared" si="6"/>
        <v>193</v>
      </c>
      <c r="AL3385" s="9" t="str">
        <f t="array" ref="AL3385">IFERROR(INDEX('Pontuação 3.0'!G$13:G$191, MATCH(AK3385, 'Pontuação 3.0'!F$13:F$191, 0)), "Faixa Indefinida")</f>
        <v>C</v>
      </c>
      <c r="AM3385" s="9">
        <f t="shared" si="7"/>
        <v>0</v>
      </c>
      <c r="AN3385" s="9">
        <f t="shared" si="8"/>
        <v>0</v>
      </c>
      <c r="AO3385" s="9">
        <f t="shared" si="9"/>
        <v>1</v>
      </c>
      <c r="AP3385" s="9">
        <f t="shared" si="10"/>
        <v>0</v>
      </c>
      <c r="AQ3385" s="8"/>
    </row>
    <row r="3386" ht="15.75" customHeight="1">
      <c r="A3386" s="7">
        <v>45682.0</v>
      </c>
      <c r="B3386" s="8" t="s">
        <v>7635</v>
      </c>
      <c r="C3386" s="8" t="s">
        <v>7636</v>
      </c>
      <c r="D3386" s="11">
        <v>8.1991016772E10</v>
      </c>
      <c r="E3386" s="8" t="s">
        <v>11833</v>
      </c>
      <c r="F3386" s="8" t="s">
        <v>11854</v>
      </c>
      <c r="G3386" s="8" t="s">
        <v>11867</v>
      </c>
      <c r="H3386" s="8" t="s">
        <v>11856</v>
      </c>
      <c r="I3386" s="8" t="s">
        <v>11837</v>
      </c>
      <c r="J3386" s="8" t="s">
        <v>11846</v>
      </c>
      <c r="K3386" s="8" t="s">
        <v>11837</v>
      </c>
      <c r="L3386" s="8" t="s">
        <v>11847</v>
      </c>
      <c r="M3386" s="8" t="s">
        <v>11849</v>
      </c>
      <c r="N3386" s="12" t="s">
        <v>11</v>
      </c>
      <c r="O3386" s="12" t="s">
        <v>13</v>
      </c>
      <c r="P3386" s="12" t="s">
        <v>27</v>
      </c>
      <c r="Q3386" s="12" t="s">
        <v>65</v>
      </c>
      <c r="R3386" s="12" t="s">
        <v>14</v>
      </c>
      <c r="S3386" s="8"/>
      <c r="T3386" s="8"/>
      <c r="U3386" s="8"/>
      <c r="V3386" s="8"/>
      <c r="W3386" s="8"/>
      <c r="X3386" s="8"/>
      <c r="Y3386" s="8"/>
      <c r="Z3386" s="8"/>
      <c r="AA3386" s="8"/>
      <c r="AB3386" s="8"/>
      <c r="AC3386" s="9">
        <f>ROUNDUP(SUM(VLOOKUP(F3386,'Pontuação'!A$2:B$11,2,FALSE),VLOOKUP(E3386,'Pontuação'!C$2:D$11,2,FALSE),VLOOKUP(H3386,'Pontuação'!I$2:J$11,2,FALSE),VLOOKUP(J3386,'Pontuação'!G$2:H$11,2,FALSE),VLOOKUP(L3386,'Pontuação'!M$2:N$13,2,FALSE)),0)</f>
        <v>1576</v>
      </c>
      <c r="AD3386" s="10">
        <f t="shared" si="1"/>
        <v>158</v>
      </c>
      <c r="AE3386" s="10" t="str">
        <f t="array" ref="AE3386">IFERROR(INDEX('Pontuação'!G$13:G$101, MATCH(AD3386, 'Pontuação'!F$13:F$101, 0)), "Faixa Indefinida")</f>
        <v>C</v>
      </c>
      <c r="AF3386" s="10">
        <f t="shared" si="2"/>
        <v>0</v>
      </c>
      <c r="AG3386" s="10">
        <f t="shared" si="3"/>
        <v>0</v>
      </c>
      <c r="AH3386" s="10">
        <f t="shared" si="4"/>
        <v>1</v>
      </c>
      <c r="AI3386" s="10">
        <f t="shared" si="5"/>
        <v>0</v>
      </c>
      <c r="AJ3386" s="9">
        <f>ROUNDUP(SUM(VLOOKUP(F3386,'Pontuação 3.0'!A$2:B$11,2,FALSE),VLOOKUP(E3386,'Pontuação 3.0'!C$2:D$11,2,FALSE),VLOOKUP(H3386,'Pontuação 3.0'!I$2:J$11,2,FALSE),VLOOKUP(J3386,'Pontuação 3.0'!G$2:H$11,2,FALSE),VLOOKUP(G3386,'Pontuação 3.0'!E$2:F$11,2,FALSE),VLOOKUP(K3386,'Pontuação 3.0'!K$2:L$11,2,FALSE),VLOOKUP(L3386,'Pontuação 3.0'!M$2:N$13,2,FALSE)),0)</f>
        <v>1895</v>
      </c>
      <c r="AK3386" s="9">
        <f t="shared" si="6"/>
        <v>190</v>
      </c>
      <c r="AL3386" s="9" t="str">
        <f t="array" ref="AL3386">IFERROR(INDEX('Pontuação 3.0'!G$13:G$191, MATCH(AK3386, 'Pontuação 3.0'!F$13:F$191, 0)), "Faixa Indefinida")</f>
        <v>D</v>
      </c>
      <c r="AM3386" s="9">
        <f t="shared" si="7"/>
        <v>0</v>
      </c>
      <c r="AN3386" s="9">
        <f t="shared" si="8"/>
        <v>0</v>
      </c>
      <c r="AO3386" s="9">
        <f t="shared" si="9"/>
        <v>0</v>
      </c>
      <c r="AP3386" s="9">
        <f t="shared" si="10"/>
        <v>1</v>
      </c>
      <c r="AQ3386" s="8"/>
    </row>
    <row r="3387" ht="15.75" customHeight="1">
      <c r="A3387" s="7">
        <v>45682.0</v>
      </c>
      <c r="B3387" s="8" t="s">
        <v>7628</v>
      </c>
      <c r="C3387" s="8" t="s">
        <v>7629</v>
      </c>
      <c r="D3387" s="11">
        <v>6.1995063608E10</v>
      </c>
      <c r="E3387" s="8" t="s">
        <v>11833</v>
      </c>
      <c r="F3387" s="8" t="s">
        <v>11863</v>
      </c>
      <c r="G3387" s="8" t="s">
        <v>11843</v>
      </c>
      <c r="H3387" s="8" t="s">
        <v>11856</v>
      </c>
      <c r="I3387" s="8" t="s">
        <v>11845</v>
      </c>
      <c r="J3387" s="8" t="s">
        <v>11838</v>
      </c>
      <c r="K3387" s="8" t="s">
        <v>11839</v>
      </c>
      <c r="L3387" s="8" t="s">
        <v>11847</v>
      </c>
      <c r="M3387" s="8" t="s">
        <v>11849</v>
      </c>
      <c r="N3387" s="12" t="s">
        <v>11</v>
      </c>
      <c r="O3387" s="12" t="s">
        <v>13</v>
      </c>
      <c r="P3387" s="12" t="s">
        <v>27</v>
      </c>
      <c r="Q3387" s="12" t="s">
        <v>65</v>
      </c>
      <c r="R3387" s="12" t="s">
        <v>20</v>
      </c>
      <c r="S3387" s="8"/>
      <c r="T3387" s="8"/>
      <c r="U3387" s="8"/>
      <c r="V3387" s="8"/>
      <c r="W3387" s="8"/>
      <c r="X3387" s="8"/>
      <c r="Y3387" s="8"/>
      <c r="Z3387" s="8"/>
      <c r="AA3387" s="8"/>
      <c r="AB3387" s="8"/>
      <c r="AC3387" s="9">
        <f>ROUNDUP(SUM(VLOOKUP(F3387,'Pontuação'!A$2:B$11,2,FALSE),VLOOKUP(E3387,'Pontuação'!C$2:D$11,2,FALSE),VLOOKUP(H3387,'Pontuação'!I$2:J$11,2,FALSE),VLOOKUP(J3387,'Pontuação'!G$2:H$11,2,FALSE),VLOOKUP(L3387,'Pontuação'!M$2:N$13,2,FALSE)),0)</f>
        <v>1820</v>
      </c>
      <c r="AD3387" s="10">
        <f t="shared" si="1"/>
        <v>182</v>
      </c>
      <c r="AE3387" s="10" t="str">
        <f t="array" ref="AE3387">IFERROR(INDEX('Pontuação'!G$13:G$101, MATCH(AD3387, 'Pontuação'!F$13:F$101, 0)), "Faixa Indefinida")</f>
        <v>B</v>
      </c>
      <c r="AF3387" s="10">
        <f t="shared" si="2"/>
        <v>0</v>
      </c>
      <c r="AG3387" s="10">
        <f t="shared" si="3"/>
        <v>1</v>
      </c>
      <c r="AH3387" s="10">
        <f t="shared" si="4"/>
        <v>0</v>
      </c>
      <c r="AI3387" s="10">
        <f t="shared" si="5"/>
        <v>0</v>
      </c>
      <c r="AJ3387" s="9">
        <f>ROUNDUP(SUM(VLOOKUP(F3387,'Pontuação 3.0'!A$2:B$11,2,FALSE),VLOOKUP(E3387,'Pontuação 3.0'!C$2:D$11,2,FALSE),VLOOKUP(H3387,'Pontuação 3.0'!I$2:J$11,2,FALSE),VLOOKUP(J3387,'Pontuação 3.0'!G$2:H$11,2,FALSE),VLOOKUP(G3387,'Pontuação 3.0'!E$2:F$11,2,FALSE),VLOOKUP(K3387,'Pontuação 3.0'!K$2:L$11,2,FALSE),VLOOKUP(L3387,'Pontuação 3.0'!M$2:N$13,2,FALSE)),0)</f>
        <v>2374</v>
      </c>
      <c r="AK3387" s="9">
        <f t="shared" si="6"/>
        <v>237</v>
      </c>
      <c r="AL3387" s="9" t="str">
        <f t="array" ref="AL3387">IFERROR(INDEX('Pontuação 3.0'!G$13:G$191, MATCH(AK3387, 'Pontuação 3.0'!F$13:F$191, 0)), "Faixa Indefinida")</f>
        <v>A</v>
      </c>
      <c r="AM3387" s="9">
        <f t="shared" si="7"/>
        <v>1</v>
      </c>
      <c r="AN3387" s="9">
        <f t="shared" si="8"/>
        <v>0</v>
      </c>
      <c r="AO3387" s="9">
        <f t="shared" si="9"/>
        <v>0</v>
      </c>
      <c r="AP3387" s="9">
        <f t="shared" si="10"/>
        <v>0</v>
      </c>
      <c r="AQ3387" s="8"/>
    </row>
    <row r="3388" ht="15.75" customHeight="1">
      <c r="A3388" s="7">
        <v>45682.0</v>
      </c>
      <c r="B3388" s="8" t="s">
        <v>7632</v>
      </c>
      <c r="C3388" s="8" t="s">
        <v>7633</v>
      </c>
      <c r="D3388" s="8" t="s">
        <v>7634</v>
      </c>
      <c r="E3388" s="8" t="s">
        <v>11833</v>
      </c>
      <c r="F3388" s="8" t="s">
        <v>11834</v>
      </c>
      <c r="G3388" s="8" t="s">
        <v>11835</v>
      </c>
      <c r="H3388" s="8" t="s">
        <v>11850</v>
      </c>
      <c r="I3388" s="8" t="s">
        <v>11837</v>
      </c>
      <c r="J3388" s="8" t="s">
        <v>11852</v>
      </c>
      <c r="K3388" s="8" t="s">
        <v>11839</v>
      </c>
      <c r="L3388" s="8" t="s">
        <v>11847</v>
      </c>
      <c r="M3388" s="8" t="s">
        <v>11848</v>
      </c>
      <c r="N3388" s="12" t="s">
        <v>11</v>
      </c>
      <c r="O3388" s="12" t="s">
        <v>13</v>
      </c>
      <c r="P3388" s="12" t="s">
        <v>31</v>
      </c>
      <c r="Q3388" s="12" t="s">
        <v>15</v>
      </c>
      <c r="R3388" s="12" t="s">
        <v>14</v>
      </c>
      <c r="S3388" s="8"/>
      <c r="T3388" s="8"/>
      <c r="U3388" s="8"/>
      <c r="V3388" s="8"/>
      <c r="W3388" s="8"/>
      <c r="X3388" s="8"/>
      <c r="Y3388" s="8"/>
      <c r="Z3388" s="8"/>
      <c r="AA3388" s="8"/>
      <c r="AB3388" s="8"/>
      <c r="AC3388" s="9">
        <f>ROUNDUP(SUM(VLOOKUP(F3388,'Pontuação'!A$2:B$11,2,FALSE),VLOOKUP(E3388,'Pontuação'!C$2:D$11,2,FALSE),VLOOKUP(H3388,'Pontuação'!I$2:J$11,2,FALSE),VLOOKUP(J3388,'Pontuação'!G$2:H$11,2,FALSE),VLOOKUP(L3388,'Pontuação'!M$2:N$13,2,FALSE)),0)</f>
        <v>1778</v>
      </c>
      <c r="AD3388" s="10">
        <f t="shared" si="1"/>
        <v>178</v>
      </c>
      <c r="AE3388" s="10" t="str">
        <f t="array" ref="AE3388">IFERROR(INDEX('Pontuação'!G$13:G$101, MATCH(AD3388, 'Pontuação'!F$13:F$101, 0)), "Faixa Indefinida")</f>
        <v>B</v>
      </c>
      <c r="AF3388" s="10">
        <f t="shared" si="2"/>
        <v>0</v>
      </c>
      <c r="AG3388" s="10">
        <f t="shared" si="3"/>
        <v>1</v>
      </c>
      <c r="AH3388" s="10">
        <f t="shared" si="4"/>
        <v>0</v>
      </c>
      <c r="AI3388" s="10">
        <f t="shared" si="5"/>
        <v>0</v>
      </c>
      <c r="AJ3388" s="9">
        <f>ROUNDUP(SUM(VLOOKUP(F3388,'Pontuação 3.0'!A$2:B$11,2,FALSE),VLOOKUP(E3388,'Pontuação 3.0'!C$2:D$11,2,FALSE),VLOOKUP(H3388,'Pontuação 3.0'!I$2:J$11,2,FALSE),VLOOKUP(J3388,'Pontuação 3.0'!G$2:H$11,2,FALSE),VLOOKUP(G3388,'Pontuação 3.0'!E$2:F$11,2,FALSE),VLOOKUP(K3388,'Pontuação 3.0'!K$2:L$11,2,FALSE),VLOOKUP(L3388,'Pontuação 3.0'!M$2:N$13,2,FALSE)),0)</f>
        <v>2348</v>
      </c>
      <c r="AK3388" s="9">
        <f t="shared" si="6"/>
        <v>235</v>
      </c>
      <c r="AL3388" s="9" t="str">
        <f t="array" ref="AL3388">IFERROR(INDEX('Pontuação 3.0'!G$13:G$191, MATCH(AK3388, 'Pontuação 3.0'!F$13:F$191, 0)), "Faixa Indefinida")</f>
        <v>B</v>
      </c>
      <c r="AM3388" s="9">
        <f t="shared" si="7"/>
        <v>0</v>
      </c>
      <c r="AN3388" s="9">
        <f t="shared" si="8"/>
        <v>1</v>
      </c>
      <c r="AO3388" s="9">
        <f t="shared" si="9"/>
        <v>0</v>
      </c>
      <c r="AP3388" s="9">
        <f t="shared" si="10"/>
        <v>0</v>
      </c>
      <c r="AQ3388" s="8"/>
    </row>
    <row r="3389" ht="15.75" customHeight="1">
      <c r="A3389" s="7">
        <v>45682.0</v>
      </c>
      <c r="B3389" s="8" t="s">
        <v>7637</v>
      </c>
      <c r="C3389" s="8" t="s">
        <v>7638</v>
      </c>
      <c r="D3389" s="13" t="s">
        <v>12071</v>
      </c>
      <c r="E3389" s="8" t="s">
        <v>11833</v>
      </c>
      <c r="F3389" s="8" t="s">
        <v>11842</v>
      </c>
      <c r="G3389" s="8" t="s">
        <v>11843</v>
      </c>
      <c r="H3389" s="8" t="s">
        <v>11850</v>
      </c>
      <c r="I3389" s="8" t="s">
        <v>11845</v>
      </c>
      <c r="J3389" s="8" t="s">
        <v>11846</v>
      </c>
      <c r="K3389" s="8" t="s">
        <v>11837</v>
      </c>
      <c r="L3389" s="8" t="s">
        <v>11840</v>
      </c>
      <c r="M3389" s="8" t="s">
        <v>11849</v>
      </c>
      <c r="N3389" s="12" t="s">
        <v>11</v>
      </c>
      <c r="O3389" s="12" t="s">
        <v>13</v>
      </c>
      <c r="P3389" s="12" t="s">
        <v>27</v>
      </c>
      <c r="Q3389" s="12" t="s">
        <v>15</v>
      </c>
      <c r="R3389" s="12" t="s">
        <v>20</v>
      </c>
      <c r="S3389" s="8"/>
      <c r="T3389" s="8"/>
      <c r="U3389" s="8"/>
      <c r="V3389" s="8"/>
      <c r="W3389" s="8"/>
      <c r="X3389" s="8"/>
      <c r="Y3389" s="8"/>
      <c r="Z3389" s="8"/>
      <c r="AA3389" s="8"/>
      <c r="AB3389" s="8"/>
      <c r="AC3389" s="9">
        <f>ROUNDUP(SUM(VLOOKUP(F3389,'Pontuação'!A$2:B$11,2,FALSE),VLOOKUP(E3389,'Pontuação'!C$2:D$11,2,FALSE),VLOOKUP(H3389,'Pontuação'!I$2:J$11,2,FALSE),VLOOKUP(J3389,'Pontuação'!G$2:H$11,2,FALSE),VLOOKUP(L3389,'Pontuação'!M$2:N$13,2,FALSE)),0)</f>
        <v>1597</v>
      </c>
      <c r="AD3389" s="10">
        <f t="shared" si="1"/>
        <v>160</v>
      </c>
      <c r="AE3389" s="10" t="str">
        <f t="array" ref="AE3389">IFERROR(INDEX('Pontuação'!G$13:G$101, MATCH(AD3389, 'Pontuação'!F$13:F$101, 0)), "Faixa Indefinida")</f>
        <v>C</v>
      </c>
      <c r="AF3389" s="10">
        <f t="shared" si="2"/>
        <v>0</v>
      </c>
      <c r="AG3389" s="10">
        <f t="shared" si="3"/>
        <v>0</v>
      </c>
      <c r="AH3389" s="10">
        <f t="shared" si="4"/>
        <v>1</v>
      </c>
      <c r="AI3389" s="10">
        <f t="shared" si="5"/>
        <v>0</v>
      </c>
      <c r="AJ3389" s="9">
        <f>ROUNDUP(SUM(VLOOKUP(F3389,'Pontuação 3.0'!A$2:B$11,2,FALSE),VLOOKUP(E3389,'Pontuação 3.0'!C$2:D$11,2,FALSE),VLOOKUP(H3389,'Pontuação 3.0'!I$2:J$11,2,FALSE),VLOOKUP(J3389,'Pontuação 3.0'!G$2:H$11,2,FALSE),VLOOKUP(G3389,'Pontuação 3.0'!E$2:F$11,2,FALSE),VLOOKUP(K3389,'Pontuação 3.0'!K$2:L$11,2,FALSE),VLOOKUP(L3389,'Pontuação 3.0'!M$2:N$13,2,FALSE)),0)</f>
        <v>2100</v>
      </c>
      <c r="AK3389" s="9">
        <f t="shared" si="6"/>
        <v>210</v>
      </c>
      <c r="AL3389" s="9" t="str">
        <f t="array" ref="AL3389">IFERROR(INDEX('Pontuação 3.0'!G$13:G$191, MATCH(AK3389, 'Pontuação 3.0'!F$13:F$191, 0)), "Faixa Indefinida")</f>
        <v>C</v>
      </c>
      <c r="AM3389" s="9">
        <f t="shared" si="7"/>
        <v>0</v>
      </c>
      <c r="AN3389" s="9">
        <f t="shared" si="8"/>
        <v>0</v>
      </c>
      <c r="AO3389" s="9">
        <f t="shared" si="9"/>
        <v>1</v>
      </c>
      <c r="AP3389" s="9">
        <f t="shared" si="10"/>
        <v>0</v>
      </c>
      <c r="AQ3389" s="8"/>
    </row>
    <row r="3390" ht="15.75" customHeight="1">
      <c r="A3390" s="7">
        <v>45682.0</v>
      </c>
      <c r="B3390" s="8" t="s">
        <v>7639</v>
      </c>
      <c r="C3390" s="8" t="s">
        <v>7640</v>
      </c>
      <c r="D3390" s="11">
        <v>1.3982319537E10</v>
      </c>
      <c r="E3390" s="8" t="s">
        <v>11833</v>
      </c>
      <c r="F3390" s="8" t="s">
        <v>11842</v>
      </c>
      <c r="G3390" s="8" t="s">
        <v>11843</v>
      </c>
      <c r="H3390" s="8" t="s">
        <v>11836</v>
      </c>
      <c r="I3390" s="8" t="s">
        <v>11837</v>
      </c>
      <c r="J3390" s="8" t="s">
        <v>11852</v>
      </c>
      <c r="K3390" s="8" t="s">
        <v>11837</v>
      </c>
      <c r="L3390" s="8" t="s">
        <v>11847</v>
      </c>
      <c r="M3390" s="8" t="s">
        <v>11848</v>
      </c>
      <c r="N3390" s="12" t="s">
        <v>11</v>
      </c>
      <c r="O3390" s="12" t="s">
        <v>13</v>
      </c>
      <c r="P3390" s="12" t="s">
        <v>123</v>
      </c>
      <c r="Q3390" s="12" t="s">
        <v>15</v>
      </c>
      <c r="R3390" s="12" t="s">
        <v>20</v>
      </c>
      <c r="S3390" s="8"/>
      <c r="T3390" s="8"/>
      <c r="U3390" s="8"/>
      <c r="V3390" s="8"/>
      <c r="W3390" s="8"/>
      <c r="X3390" s="8"/>
      <c r="Y3390" s="8"/>
      <c r="Z3390" s="8"/>
      <c r="AA3390" s="8"/>
      <c r="AB3390" s="8"/>
      <c r="AC3390" s="9">
        <f>ROUNDUP(SUM(VLOOKUP(F3390,'Pontuação'!A$2:B$11,2,FALSE),VLOOKUP(E3390,'Pontuação'!C$2:D$11,2,FALSE),VLOOKUP(H3390,'Pontuação'!I$2:J$11,2,FALSE),VLOOKUP(J3390,'Pontuação'!G$2:H$11,2,FALSE),VLOOKUP(L3390,'Pontuação'!M$2:N$13,2,FALSE)),0)</f>
        <v>1606</v>
      </c>
      <c r="AD3390" s="10">
        <f t="shared" si="1"/>
        <v>161</v>
      </c>
      <c r="AE3390" s="10" t="str">
        <f t="array" ref="AE3390">IFERROR(INDEX('Pontuação'!G$13:G$101, MATCH(AD3390, 'Pontuação'!F$13:F$101, 0)), "Faixa Indefinida")</f>
        <v>C</v>
      </c>
      <c r="AF3390" s="10">
        <f t="shared" si="2"/>
        <v>0</v>
      </c>
      <c r="AG3390" s="10">
        <f t="shared" si="3"/>
        <v>0</v>
      </c>
      <c r="AH3390" s="10">
        <f t="shared" si="4"/>
        <v>1</v>
      </c>
      <c r="AI3390" s="10">
        <f t="shared" si="5"/>
        <v>0</v>
      </c>
      <c r="AJ3390" s="9">
        <f>ROUNDUP(SUM(VLOOKUP(F3390,'Pontuação 3.0'!A$2:B$11,2,FALSE),VLOOKUP(E3390,'Pontuação 3.0'!C$2:D$11,2,FALSE),VLOOKUP(H3390,'Pontuação 3.0'!I$2:J$11,2,FALSE),VLOOKUP(J3390,'Pontuação 3.0'!G$2:H$11,2,FALSE),VLOOKUP(G3390,'Pontuação 3.0'!E$2:F$11,2,FALSE),VLOOKUP(K3390,'Pontuação 3.0'!K$2:L$11,2,FALSE),VLOOKUP(L3390,'Pontuação 3.0'!M$2:N$13,2,FALSE)),0)</f>
        <v>2252</v>
      </c>
      <c r="AK3390" s="9">
        <f t="shared" si="6"/>
        <v>225</v>
      </c>
      <c r="AL3390" s="9" t="str">
        <f t="array" ref="AL3390">IFERROR(INDEX('Pontuação 3.0'!G$13:G$191, MATCH(AK3390, 'Pontuação 3.0'!F$13:F$191, 0)), "Faixa Indefinida")</f>
        <v>B</v>
      </c>
      <c r="AM3390" s="9">
        <f t="shared" si="7"/>
        <v>0</v>
      </c>
      <c r="AN3390" s="9">
        <f t="shared" si="8"/>
        <v>1</v>
      </c>
      <c r="AO3390" s="9">
        <f t="shared" si="9"/>
        <v>0</v>
      </c>
      <c r="AP3390" s="9">
        <f t="shared" si="10"/>
        <v>0</v>
      </c>
      <c r="AQ3390" s="8"/>
    </row>
    <row r="3391" ht="15.75" customHeight="1">
      <c r="A3391" s="7">
        <v>45682.0</v>
      </c>
      <c r="B3391" s="8" t="s">
        <v>7578</v>
      </c>
      <c r="C3391" s="8" t="s">
        <v>7579</v>
      </c>
      <c r="D3391" s="11">
        <v>2.1980459993E10</v>
      </c>
      <c r="E3391" s="8" t="s">
        <v>11833</v>
      </c>
      <c r="F3391" s="8" t="s">
        <v>11842</v>
      </c>
      <c r="G3391" s="8" t="s">
        <v>11867</v>
      </c>
      <c r="H3391" s="8" t="s">
        <v>11856</v>
      </c>
      <c r="I3391" s="8" t="s">
        <v>11837</v>
      </c>
      <c r="J3391" s="8" t="s">
        <v>11846</v>
      </c>
      <c r="K3391" s="8" t="s">
        <v>11837</v>
      </c>
      <c r="L3391" s="8" t="s">
        <v>11847</v>
      </c>
      <c r="M3391" s="8" t="s">
        <v>11841</v>
      </c>
      <c r="N3391" s="12" t="s">
        <v>11</v>
      </c>
      <c r="O3391" s="12" t="s">
        <v>13</v>
      </c>
      <c r="P3391" s="12" t="s">
        <v>2258</v>
      </c>
      <c r="Q3391" s="12" t="s">
        <v>15</v>
      </c>
      <c r="R3391" s="12" t="s">
        <v>20</v>
      </c>
      <c r="S3391" s="8"/>
      <c r="T3391" s="8"/>
      <c r="U3391" s="8"/>
      <c r="V3391" s="8"/>
      <c r="W3391" s="8"/>
      <c r="X3391" s="8"/>
      <c r="Y3391" s="8"/>
      <c r="Z3391" s="8"/>
      <c r="AA3391" s="8"/>
      <c r="AB3391" s="8"/>
      <c r="AC3391" s="9">
        <f>ROUNDUP(SUM(VLOOKUP(F3391,'Pontuação'!A$2:B$11,2,FALSE),VLOOKUP(E3391,'Pontuação'!C$2:D$11,2,FALSE),VLOOKUP(H3391,'Pontuação'!I$2:J$11,2,FALSE),VLOOKUP(J3391,'Pontuação'!G$2:H$11,2,FALSE),VLOOKUP(L3391,'Pontuação'!M$2:N$13,2,FALSE)),0)</f>
        <v>1571</v>
      </c>
      <c r="AD3391" s="10">
        <f t="shared" si="1"/>
        <v>157</v>
      </c>
      <c r="AE3391" s="10" t="str">
        <f t="array" ref="AE3391">IFERROR(INDEX('Pontuação'!G$13:G$101, MATCH(AD3391, 'Pontuação'!F$13:F$101, 0)), "Faixa Indefinida")</f>
        <v>C</v>
      </c>
      <c r="AF3391" s="10">
        <f t="shared" si="2"/>
        <v>0</v>
      </c>
      <c r="AG3391" s="10">
        <f t="shared" si="3"/>
        <v>0</v>
      </c>
      <c r="AH3391" s="10">
        <f t="shared" si="4"/>
        <v>1</v>
      </c>
      <c r="AI3391" s="10">
        <f t="shared" si="5"/>
        <v>0</v>
      </c>
      <c r="AJ3391" s="9">
        <f>ROUNDUP(SUM(VLOOKUP(F3391,'Pontuação 3.0'!A$2:B$11,2,FALSE),VLOOKUP(E3391,'Pontuação 3.0'!C$2:D$11,2,FALSE),VLOOKUP(H3391,'Pontuação 3.0'!I$2:J$11,2,FALSE),VLOOKUP(J3391,'Pontuação 3.0'!G$2:H$11,2,FALSE),VLOOKUP(G3391,'Pontuação 3.0'!E$2:F$11,2,FALSE),VLOOKUP(K3391,'Pontuação 3.0'!K$2:L$11,2,FALSE),VLOOKUP(L3391,'Pontuação 3.0'!M$2:N$13,2,FALSE)),0)</f>
        <v>1910</v>
      </c>
      <c r="AK3391" s="9">
        <f t="shared" si="6"/>
        <v>191</v>
      </c>
      <c r="AL3391" s="9" t="str">
        <f t="array" ref="AL3391">IFERROR(INDEX('Pontuação 3.0'!G$13:G$191, MATCH(AK3391, 'Pontuação 3.0'!F$13:F$191, 0)), "Faixa Indefinida")</f>
        <v>D</v>
      </c>
      <c r="AM3391" s="9">
        <f t="shared" si="7"/>
        <v>0</v>
      </c>
      <c r="AN3391" s="9">
        <f t="shared" si="8"/>
        <v>0</v>
      </c>
      <c r="AO3391" s="9">
        <f t="shared" si="9"/>
        <v>0</v>
      </c>
      <c r="AP3391" s="9">
        <f t="shared" si="10"/>
        <v>1</v>
      </c>
      <c r="AQ3391" s="8"/>
    </row>
    <row r="3392" ht="15.75" customHeight="1">
      <c r="A3392" s="7">
        <v>45682.0</v>
      </c>
      <c r="B3392" s="8" t="s">
        <v>7641</v>
      </c>
      <c r="C3392" s="8" t="s">
        <v>7642</v>
      </c>
      <c r="D3392" s="11">
        <v>1.6981404809E10</v>
      </c>
      <c r="E3392" s="8" t="s">
        <v>11833</v>
      </c>
      <c r="F3392" s="8" t="s">
        <v>11842</v>
      </c>
      <c r="G3392" s="8" t="s">
        <v>11867</v>
      </c>
      <c r="H3392" s="8" t="s">
        <v>11856</v>
      </c>
      <c r="I3392" s="8" t="s">
        <v>11837</v>
      </c>
      <c r="J3392" s="8" t="s">
        <v>11852</v>
      </c>
      <c r="K3392" s="8" t="s">
        <v>11837</v>
      </c>
      <c r="L3392" s="8" t="s">
        <v>11847</v>
      </c>
      <c r="M3392" s="8" t="s">
        <v>11853</v>
      </c>
      <c r="N3392" s="12" t="s">
        <v>11</v>
      </c>
      <c r="O3392" s="12" t="s">
        <v>13</v>
      </c>
      <c r="P3392" s="12" t="s">
        <v>27</v>
      </c>
      <c r="Q3392" s="12" t="s">
        <v>15</v>
      </c>
      <c r="R3392" s="12" t="s">
        <v>20</v>
      </c>
      <c r="S3392" s="8"/>
      <c r="T3392" s="8"/>
      <c r="U3392" s="8"/>
      <c r="V3392" s="8"/>
      <c r="W3392" s="8"/>
      <c r="X3392" s="8"/>
      <c r="Y3392" s="8"/>
      <c r="Z3392" s="8"/>
      <c r="AA3392" s="8"/>
      <c r="AB3392" s="8"/>
      <c r="AC3392" s="9">
        <f>ROUNDUP(SUM(VLOOKUP(F3392,'Pontuação'!A$2:B$11,2,FALSE),VLOOKUP(E3392,'Pontuação'!C$2:D$11,2,FALSE),VLOOKUP(H3392,'Pontuação'!I$2:J$11,2,FALSE),VLOOKUP(J3392,'Pontuação'!G$2:H$11,2,FALSE),VLOOKUP(L3392,'Pontuação'!M$2:N$13,2,FALSE)),0)</f>
        <v>1676</v>
      </c>
      <c r="AD3392" s="10">
        <f t="shared" si="1"/>
        <v>168</v>
      </c>
      <c r="AE3392" s="10" t="str">
        <f t="array" ref="AE3392">IFERROR(INDEX('Pontuação'!G$13:G$101, MATCH(AD3392, 'Pontuação'!F$13:F$101, 0)), "Faixa Indefinida")</f>
        <v>B</v>
      </c>
      <c r="AF3392" s="10">
        <f t="shared" si="2"/>
        <v>0</v>
      </c>
      <c r="AG3392" s="10">
        <f t="shared" si="3"/>
        <v>1</v>
      </c>
      <c r="AH3392" s="10">
        <f t="shared" si="4"/>
        <v>0</v>
      </c>
      <c r="AI3392" s="10">
        <f t="shared" si="5"/>
        <v>0</v>
      </c>
      <c r="AJ3392" s="9">
        <f>ROUNDUP(SUM(VLOOKUP(F3392,'Pontuação 3.0'!A$2:B$11,2,FALSE),VLOOKUP(E3392,'Pontuação 3.0'!C$2:D$11,2,FALSE),VLOOKUP(H3392,'Pontuação 3.0'!I$2:J$11,2,FALSE),VLOOKUP(J3392,'Pontuação 3.0'!G$2:H$11,2,FALSE),VLOOKUP(G3392,'Pontuação 3.0'!E$2:F$11,2,FALSE),VLOOKUP(K3392,'Pontuação 3.0'!K$2:L$11,2,FALSE),VLOOKUP(L3392,'Pontuação 3.0'!M$2:N$13,2,FALSE)),0)</f>
        <v>2062</v>
      </c>
      <c r="AK3392" s="9">
        <f t="shared" si="6"/>
        <v>206</v>
      </c>
      <c r="AL3392" s="9" t="str">
        <f t="array" ref="AL3392">IFERROR(INDEX('Pontuação 3.0'!G$13:G$191, MATCH(AK3392, 'Pontuação 3.0'!F$13:F$191, 0)), "Faixa Indefinida")</f>
        <v>C</v>
      </c>
      <c r="AM3392" s="9">
        <f t="shared" si="7"/>
        <v>0</v>
      </c>
      <c r="AN3392" s="9">
        <f t="shared" si="8"/>
        <v>0</v>
      </c>
      <c r="AO3392" s="9">
        <f t="shared" si="9"/>
        <v>1</v>
      </c>
      <c r="AP3392" s="9">
        <f t="shared" si="10"/>
        <v>0</v>
      </c>
      <c r="AQ3392" s="8"/>
    </row>
    <row r="3393" ht="15.75" customHeight="1">
      <c r="A3393" s="7">
        <v>45682.0</v>
      </c>
      <c r="B3393" s="8" t="s">
        <v>7643</v>
      </c>
      <c r="C3393" s="8" t="s">
        <v>7644</v>
      </c>
      <c r="D3393" s="11">
        <v>8.1994940024E10</v>
      </c>
      <c r="E3393" s="8" t="s">
        <v>11833</v>
      </c>
      <c r="F3393" s="8" t="s">
        <v>11842</v>
      </c>
      <c r="G3393" s="8" t="s">
        <v>11843</v>
      </c>
      <c r="H3393" s="8" t="s">
        <v>11844</v>
      </c>
      <c r="I3393" s="8" t="s">
        <v>11837</v>
      </c>
      <c r="J3393" s="8" t="s">
        <v>11846</v>
      </c>
      <c r="K3393" s="8" t="s">
        <v>11837</v>
      </c>
      <c r="L3393" s="8" t="s">
        <v>11847</v>
      </c>
      <c r="M3393" s="8" t="s">
        <v>11849</v>
      </c>
      <c r="N3393" s="12" t="s">
        <v>11</v>
      </c>
      <c r="O3393" s="12" t="s">
        <v>13</v>
      </c>
      <c r="P3393" s="12" t="s">
        <v>123</v>
      </c>
      <c r="Q3393" s="12" t="s">
        <v>15</v>
      </c>
      <c r="R3393" s="12" t="s">
        <v>14</v>
      </c>
      <c r="S3393" s="8"/>
      <c r="T3393" s="8"/>
      <c r="U3393" s="8"/>
      <c r="V3393" s="8"/>
      <c r="W3393" s="8"/>
      <c r="X3393" s="8"/>
      <c r="Y3393" s="8"/>
      <c r="Z3393" s="8"/>
      <c r="AA3393" s="8"/>
      <c r="AB3393" s="8"/>
      <c r="AC3393" s="9">
        <f>ROUNDUP(SUM(VLOOKUP(F3393,'Pontuação'!A$2:B$11,2,FALSE),VLOOKUP(E3393,'Pontuação'!C$2:D$11,2,FALSE),VLOOKUP(H3393,'Pontuação'!I$2:J$11,2,FALSE),VLOOKUP(J3393,'Pontuação'!G$2:H$11,2,FALSE),VLOOKUP(L3393,'Pontuação'!M$2:N$13,2,FALSE)),0)</f>
        <v>1727</v>
      </c>
      <c r="AD3393" s="10">
        <f t="shared" si="1"/>
        <v>173</v>
      </c>
      <c r="AE3393" s="10" t="str">
        <f t="array" ref="AE3393">IFERROR(INDEX('Pontuação'!G$13:G$101, MATCH(AD3393, 'Pontuação'!F$13:F$101, 0)), "Faixa Indefinida")</f>
        <v>B</v>
      </c>
      <c r="AF3393" s="10">
        <f t="shared" si="2"/>
        <v>0</v>
      </c>
      <c r="AG3393" s="10">
        <f t="shared" si="3"/>
        <v>1</v>
      </c>
      <c r="AH3393" s="10">
        <f t="shared" si="4"/>
        <v>0</v>
      </c>
      <c r="AI3393" s="10">
        <f t="shared" si="5"/>
        <v>0</v>
      </c>
      <c r="AJ3393" s="9">
        <f>ROUNDUP(SUM(VLOOKUP(F3393,'Pontuação 3.0'!A$2:B$11,2,FALSE),VLOOKUP(E3393,'Pontuação 3.0'!C$2:D$11,2,FALSE),VLOOKUP(H3393,'Pontuação 3.0'!I$2:J$11,2,FALSE),VLOOKUP(J3393,'Pontuação 3.0'!G$2:H$11,2,FALSE),VLOOKUP(G3393,'Pontuação 3.0'!E$2:F$11,2,FALSE),VLOOKUP(K3393,'Pontuação 3.0'!K$2:L$11,2,FALSE),VLOOKUP(L3393,'Pontuação 3.0'!M$2:N$13,2,FALSE)),0)</f>
        <v>2295</v>
      </c>
      <c r="AK3393" s="9">
        <f t="shared" si="6"/>
        <v>230</v>
      </c>
      <c r="AL3393" s="9" t="str">
        <f t="array" ref="AL3393">IFERROR(INDEX('Pontuação 3.0'!G$13:G$191, MATCH(AK3393, 'Pontuação 3.0'!F$13:F$191, 0)), "Faixa Indefinida")</f>
        <v>B</v>
      </c>
      <c r="AM3393" s="9">
        <f t="shared" si="7"/>
        <v>0</v>
      </c>
      <c r="AN3393" s="9">
        <f t="shared" si="8"/>
        <v>1</v>
      </c>
      <c r="AO3393" s="9">
        <f t="shared" si="9"/>
        <v>0</v>
      </c>
      <c r="AP3393" s="9">
        <f t="shared" si="10"/>
        <v>0</v>
      </c>
      <c r="AQ3393" s="8"/>
    </row>
    <row r="3394" ht="15.75" customHeight="1">
      <c r="A3394" s="7">
        <v>45682.0</v>
      </c>
      <c r="B3394" s="8" t="s">
        <v>7645</v>
      </c>
      <c r="C3394" s="8" t="s">
        <v>7646</v>
      </c>
      <c r="D3394" s="11">
        <v>2.2992719646E10</v>
      </c>
      <c r="E3394" s="8" t="s">
        <v>11833</v>
      </c>
      <c r="F3394" s="8" t="s">
        <v>11863</v>
      </c>
      <c r="G3394" s="8" t="s">
        <v>11843</v>
      </c>
      <c r="H3394" s="8" t="s">
        <v>11850</v>
      </c>
      <c r="I3394" s="8" t="s">
        <v>11837</v>
      </c>
      <c r="J3394" s="8" t="s">
        <v>11846</v>
      </c>
      <c r="K3394" s="8" t="s">
        <v>11837</v>
      </c>
      <c r="L3394" s="8" t="s">
        <v>11847</v>
      </c>
      <c r="M3394" s="8" t="s">
        <v>11849</v>
      </c>
      <c r="N3394" s="12" t="s">
        <v>11</v>
      </c>
      <c r="O3394" s="12" t="s">
        <v>13</v>
      </c>
      <c r="P3394" s="12" t="s">
        <v>123</v>
      </c>
      <c r="Q3394" s="12" t="s">
        <v>15</v>
      </c>
      <c r="R3394" s="12" t="s">
        <v>14</v>
      </c>
      <c r="S3394" s="8"/>
      <c r="T3394" s="8"/>
      <c r="U3394" s="8"/>
      <c r="V3394" s="8"/>
      <c r="W3394" s="8"/>
      <c r="X3394" s="8"/>
      <c r="Y3394" s="8"/>
      <c r="Z3394" s="8"/>
      <c r="AA3394" s="8"/>
      <c r="AB3394" s="8"/>
      <c r="AC3394" s="9">
        <f>ROUNDUP(SUM(VLOOKUP(F3394,'Pontuação'!A$2:B$11,2,FALSE),VLOOKUP(E3394,'Pontuação'!C$2:D$11,2,FALSE),VLOOKUP(H3394,'Pontuação'!I$2:J$11,2,FALSE),VLOOKUP(J3394,'Pontuação'!G$2:H$11,2,FALSE),VLOOKUP(L3394,'Pontuação'!M$2:N$13,2,FALSE)),0)</f>
        <v>1656</v>
      </c>
      <c r="AD3394" s="10">
        <f t="shared" si="1"/>
        <v>166</v>
      </c>
      <c r="AE3394" s="10" t="str">
        <f t="array" ref="AE3394">IFERROR(INDEX('Pontuação'!G$13:G$101, MATCH(AD3394, 'Pontuação'!F$13:F$101, 0)), "Faixa Indefinida")</f>
        <v>B</v>
      </c>
      <c r="AF3394" s="10">
        <f t="shared" si="2"/>
        <v>0</v>
      </c>
      <c r="AG3394" s="10">
        <f t="shared" si="3"/>
        <v>1</v>
      </c>
      <c r="AH3394" s="10">
        <f t="shared" si="4"/>
        <v>0</v>
      </c>
      <c r="AI3394" s="10">
        <f t="shared" si="5"/>
        <v>0</v>
      </c>
      <c r="AJ3394" s="9">
        <f>ROUNDUP(SUM(VLOOKUP(F3394,'Pontuação 3.0'!A$2:B$11,2,FALSE),VLOOKUP(E3394,'Pontuação 3.0'!C$2:D$11,2,FALSE),VLOOKUP(H3394,'Pontuação 3.0'!I$2:J$11,2,FALSE),VLOOKUP(J3394,'Pontuação 3.0'!G$2:H$11,2,FALSE),VLOOKUP(G3394,'Pontuação 3.0'!E$2:F$11,2,FALSE),VLOOKUP(K3394,'Pontuação 3.0'!K$2:L$11,2,FALSE),VLOOKUP(L3394,'Pontuação 3.0'!M$2:N$13,2,FALSE)),0)</f>
        <v>1986</v>
      </c>
      <c r="AK3394" s="9">
        <f t="shared" si="6"/>
        <v>199</v>
      </c>
      <c r="AL3394" s="9" t="str">
        <f t="array" ref="AL3394">IFERROR(INDEX('Pontuação 3.0'!G$13:G$191, MATCH(AK3394, 'Pontuação 3.0'!F$13:F$191, 0)), "Faixa Indefinida")</f>
        <v>C</v>
      </c>
      <c r="AM3394" s="9">
        <f t="shared" si="7"/>
        <v>0</v>
      </c>
      <c r="AN3394" s="9">
        <f t="shared" si="8"/>
        <v>0</v>
      </c>
      <c r="AO3394" s="9">
        <f t="shared" si="9"/>
        <v>1</v>
      </c>
      <c r="AP3394" s="9">
        <f t="shared" si="10"/>
        <v>0</v>
      </c>
      <c r="AQ3394" s="8"/>
    </row>
    <row r="3395" ht="15.75" customHeight="1">
      <c r="A3395" s="7">
        <v>45682.0</v>
      </c>
      <c r="B3395" s="8" t="s">
        <v>2736</v>
      </c>
      <c r="C3395" s="8" t="s">
        <v>7650</v>
      </c>
      <c r="D3395" s="11">
        <v>6.1984678592E10</v>
      </c>
      <c r="E3395" s="8" t="s">
        <v>11833</v>
      </c>
      <c r="F3395" s="8" t="s">
        <v>11842</v>
      </c>
      <c r="G3395" s="8" t="s">
        <v>11843</v>
      </c>
      <c r="H3395" s="8" t="s">
        <v>11850</v>
      </c>
      <c r="I3395" s="8" t="s">
        <v>11837</v>
      </c>
      <c r="J3395" s="8" t="s">
        <v>11846</v>
      </c>
      <c r="K3395" s="8" t="s">
        <v>11837</v>
      </c>
      <c r="L3395" s="8" t="s">
        <v>11851</v>
      </c>
      <c r="M3395" s="8" t="s">
        <v>11849</v>
      </c>
      <c r="N3395" s="12" t="s">
        <v>11</v>
      </c>
      <c r="O3395" s="12" t="s">
        <v>13</v>
      </c>
      <c r="P3395" s="12" t="s">
        <v>49</v>
      </c>
      <c r="Q3395" s="12" t="s">
        <v>44</v>
      </c>
      <c r="R3395" s="12" t="s">
        <v>20</v>
      </c>
      <c r="S3395" s="8"/>
      <c r="T3395" s="8"/>
      <c r="U3395" s="8"/>
      <c r="V3395" s="8"/>
      <c r="W3395" s="8"/>
      <c r="X3395" s="8"/>
      <c r="Y3395" s="8"/>
      <c r="Z3395" s="8"/>
      <c r="AA3395" s="8"/>
      <c r="AB3395" s="8"/>
      <c r="AC3395" s="9">
        <f>ROUNDUP(SUM(VLOOKUP(F3395,'Pontuação'!A$2:B$11,2,FALSE),VLOOKUP(E3395,'Pontuação'!C$2:D$11,2,FALSE),VLOOKUP(H3395,'Pontuação'!I$2:J$11,2,FALSE),VLOOKUP(J3395,'Pontuação'!G$2:H$11,2,FALSE),VLOOKUP(L3395,'Pontuação'!M$2:N$13,2,FALSE)),0)</f>
        <v>1553</v>
      </c>
      <c r="AD3395" s="10">
        <f t="shared" si="1"/>
        <v>155</v>
      </c>
      <c r="AE3395" s="10" t="str">
        <f t="array" ref="AE3395">IFERROR(INDEX('Pontuação'!G$13:G$101, MATCH(AD3395, 'Pontuação'!F$13:F$101, 0)), "Faixa Indefinida")</f>
        <v>C</v>
      </c>
      <c r="AF3395" s="10">
        <f t="shared" si="2"/>
        <v>0</v>
      </c>
      <c r="AG3395" s="10">
        <f t="shared" si="3"/>
        <v>0</v>
      </c>
      <c r="AH3395" s="10">
        <f t="shared" si="4"/>
        <v>1</v>
      </c>
      <c r="AI3395" s="10">
        <f t="shared" si="5"/>
        <v>0</v>
      </c>
      <c r="AJ3395" s="9">
        <f>ROUNDUP(SUM(VLOOKUP(F3395,'Pontuação 3.0'!A$2:B$11,2,FALSE),VLOOKUP(E3395,'Pontuação 3.0'!C$2:D$11,2,FALSE),VLOOKUP(H3395,'Pontuação 3.0'!I$2:J$11,2,FALSE),VLOOKUP(J3395,'Pontuação 3.0'!G$2:H$11,2,FALSE),VLOOKUP(G3395,'Pontuação 3.0'!E$2:F$11,2,FALSE),VLOOKUP(K3395,'Pontuação 3.0'!K$2:L$11,2,FALSE),VLOOKUP(L3395,'Pontuação 3.0'!M$2:N$13,2,FALSE)),0)</f>
        <v>2122</v>
      </c>
      <c r="AK3395" s="9">
        <f t="shared" si="6"/>
        <v>212</v>
      </c>
      <c r="AL3395" s="9" t="str">
        <f t="array" ref="AL3395">IFERROR(INDEX('Pontuação 3.0'!G$13:G$191, MATCH(AK3395, 'Pontuação 3.0'!F$13:F$191, 0)), "Faixa Indefinida")</f>
        <v>C</v>
      </c>
      <c r="AM3395" s="9">
        <f t="shared" si="7"/>
        <v>0</v>
      </c>
      <c r="AN3395" s="9">
        <f t="shared" si="8"/>
        <v>0</v>
      </c>
      <c r="AO3395" s="9">
        <f t="shared" si="9"/>
        <v>1</v>
      </c>
      <c r="AP3395" s="9">
        <f t="shared" si="10"/>
        <v>0</v>
      </c>
      <c r="AQ3395" s="8"/>
    </row>
    <row r="3396" ht="15.75" customHeight="1">
      <c r="A3396" s="7">
        <v>45682.0</v>
      </c>
      <c r="B3396" s="8" t="s">
        <v>7647</v>
      </c>
      <c r="C3396" s="8" t="s">
        <v>7648</v>
      </c>
      <c r="D3396" s="11">
        <v>5.58695653569E11</v>
      </c>
      <c r="E3396" s="8" t="s">
        <v>11833</v>
      </c>
      <c r="F3396" s="8" t="s">
        <v>11861</v>
      </c>
      <c r="G3396" s="8" t="s">
        <v>11855</v>
      </c>
      <c r="H3396" s="8" t="s">
        <v>11856</v>
      </c>
      <c r="I3396" s="8" t="s">
        <v>11837</v>
      </c>
      <c r="J3396" s="8" t="s">
        <v>11846</v>
      </c>
      <c r="K3396" s="8" t="s">
        <v>11837</v>
      </c>
      <c r="L3396" s="8" t="s">
        <v>11840</v>
      </c>
      <c r="M3396" s="8" t="s">
        <v>11849</v>
      </c>
      <c r="N3396" s="12" t="s">
        <v>11</v>
      </c>
      <c r="O3396" s="12" t="s">
        <v>13</v>
      </c>
      <c r="P3396" s="12" t="s">
        <v>27</v>
      </c>
      <c r="Q3396" s="12" t="s">
        <v>15</v>
      </c>
      <c r="R3396" s="12" t="s">
        <v>20</v>
      </c>
      <c r="S3396" s="8"/>
      <c r="T3396" s="8"/>
      <c r="U3396" s="8"/>
      <c r="V3396" s="8"/>
      <c r="W3396" s="8"/>
      <c r="X3396" s="8"/>
      <c r="Y3396" s="8"/>
      <c r="Z3396" s="8"/>
      <c r="AA3396" s="8"/>
      <c r="AB3396" s="8"/>
      <c r="AC3396" s="9">
        <f>ROUNDUP(SUM(VLOOKUP(F3396,'Pontuação'!A$2:B$11,2,FALSE),VLOOKUP(E3396,'Pontuação'!C$2:D$11,2,FALSE),VLOOKUP(H3396,'Pontuação'!I$2:J$11,2,FALSE),VLOOKUP(J3396,'Pontuação'!G$2:H$11,2,FALSE),VLOOKUP(L3396,'Pontuação'!M$2:N$13,2,FALSE)),0)</f>
        <v>1238</v>
      </c>
      <c r="AD3396" s="10">
        <f t="shared" si="1"/>
        <v>124</v>
      </c>
      <c r="AE3396" s="10" t="str">
        <f t="array" ref="AE3396">IFERROR(INDEX('Pontuação'!G$13:G$101, MATCH(AD3396, 'Pontuação'!F$13:F$101, 0)), "Faixa Indefinida")</f>
        <v>D</v>
      </c>
      <c r="AF3396" s="10">
        <f t="shared" si="2"/>
        <v>0</v>
      </c>
      <c r="AG3396" s="10">
        <f t="shared" si="3"/>
        <v>0</v>
      </c>
      <c r="AH3396" s="10">
        <f t="shared" si="4"/>
        <v>0</v>
      </c>
      <c r="AI3396" s="10">
        <f t="shared" si="5"/>
        <v>1</v>
      </c>
      <c r="AJ3396" s="9">
        <f>ROUNDUP(SUM(VLOOKUP(F3396,'Pontuação 3.0'!A$2:B$11,2,FALSE),VLOOKUP(E3396,'Pontuação 3.0'!C$2:D$11,2,FALSE),VLOOKUP(H3396,'Pontuação 3.0'!I$2:J$11,2,FALSE),VLOOKUP(J3396,'Pontuação 3.0'!G$2:H$11,2,FALSE),VLOOKUP(G3396,'Pontuação 3.0'!E$2:F$11,2,FALSE),VLOOKUP(K3396,'Pontuação 3.0'!K$2:L$11,2,FALSE),VLOOKUP(L3396,'Pontuação 3.0'!M$2:N$13,2,FALSE)),0)</f>
        <v>1697</v>
      </c>
      <c r="AK3396" s="9">
        <f t="shared" si="6"/>
        <v>170</v>
      </c>
      <c r="AL3396" s="9" t="str">
        <f t="array" ref="AL3396">IFERROR(INDEX('Pontuação 3.0'!G$13:G$191, MATCH(AK3396, 'Pontuação 3.0'!F$13:F$191, 0)), "Faixa Indefinida")</f>
        <v>D</v>
      </c>
      <c r="AM3396" s="9">
        <f t="shared" si="7"/>
        <v>0</v>
      </c>
      <c r="AN3396" s="9">
        <f t="shared" si="8"/>
        <v>0</v>
      </c>
      <c r="AO3396" s="9">
        <f t="shared" si="9"/>
        <v>0</v>
      </c>
      <c r="AP3396" s="9">
        <f t="shared" si="10"/>
        <v>1</v>
      </c>
      <c r="AQ3396" s="8"/>
    </row>
    <row r="3397" ht="15.75" customHeight="1">
      <c r="A3397" s="7">
        <v>45682.0</v>
      </c>
      <c r="B3397" s="8" t="s">
        <v>1760</v>
      </c>
      <c r="C3397" s="8" t="s">
        <v>7653</v>
      </c>
      <c r="D3397" s="11">
        <v>8.1988197007E10</v>
      </c>
      <c r="E3397" s="8" t="s">
        <v>11868</v>
      </c>
      <c r="F3397" s="8" t="s">
        <v>11854</v>
      </c>
      <c r="G3397" s="8" t="s">
        <v>11855</v>
      </c>
      <c r="H3397" s="8" t="s">
        <v>11856</v>
      </c>
      <c r="I3397" s="8" t="s">
        <v>11845</v>
      </c>
      <c r="J3397" s="8" t="s">
        <v>11846</v>
      </c>
      <c r="K3397" s="8" t="s">
        <v>11837</v>
      </c>
      <c r="L3397" s="8" t="s">
        <v>11857</v>
      </c>
      <c r="M3397" s="8" t="s">
        <v>11848</v>
      </c>
      <c r="N3397" s="12" t="s">
        <v>11</v>
      </c>
      <c r="O3397" s="12" t="s">
        <v>13</v>
      </c>
      <c r="P3397" s="12" t="s">
        <v>27</v>
      </c>
      <c r="Q3397" s="12" t="s">
        <v>15</v>
      </c>
      <c r="R3397" s="12" t="s">
        <v>20</v>
      </c>
      <c r="S3397" s="8"/>
      <c r="T3397" s="8"/>
      <c r="U3397" s="8"/>
      <c r="V3397" s="8"/>
      <c r="W3397" s="8"/>
      <c r="X3397" s="8"/>
      <c r="Y3397" s="8"/>
      <c r="Z3397" s="8"/>
      <c r="AA3397" s="8"/>
      <c r="AB3397" s="8"/>
      <c r="AC3397" s="9">
        <f>ROUNDUP(SUM(VLOOKUP(F3397,'Pontuação'!A$2:B$11,2,FALSE),VLOOKUP(E3397,'Pontuação'!C$2:D$11,2,FALSE),VLOOKUP(H3397,'Pontuação'!I$2:J$11,2,FALSE),VLOOKUP(J3397,'Pontuação'!G$2:H$11,2,FALSE),VLOOKUP(L3397,'Pontuação'!M$2:N$13,2,FALSE)),0)</f>
        <v>1411</v>
      </c>
      <c r="AD3397" s="10">
        <f t="shared" si="1"/>
        <v>141</v>
      </c>
      <c r="AE3397" s="10" t="str">
        <f t="array" ref="AE3397">IFERROR(INDEX('Pontuação'!G$13:G$101, MATCH(AD3397, 'Pontuação'!F$13:F$101, 0)), "Faixa Indefinida")</f>
        <v>D</v>
      </c>
      <c r="AF3397" s="10">
        <f t="shared" si="2"/>
        <v>0</v>
      </c>
      <c r="AG3397" s="10">
        <f t="shared" si="3"/>
        <v>0</v>
      </c>
      <c r="AH3397" s="10">
        <f t="shared" si="4"/>
        <v>0</v>
      </c>
      <c r="AI3397" s="10">
        <f t="shared" si="5"/>
        <v>1</v>
      </c>
      <c r="AJ3397" s="9">
        <f>ROUNDUP(SUM(VLOOKUP(F3397,'Pontuação 3.0'!A$2:B$11,2,FALSE),VLOOKUP(E3397,'Pontuação 3.0'!C$2:D$11,2,FALSE),VLOOKUP(H3397,'Pontuação 3.0'!I$2:J$11,2,FALSE),VLOOKUP(J3397,'Pontuação 3.0'!G$2:H$11,2,FALSE),VLOOKUP(G3397,'Pontuação 3.0'!E$2:F$11,2,FALSE),VLOOKUP(K3397,'Pontuação 3.0'!K$2:L$11,2,FALSE),VLOOKUP(L3397,'Pontuação 3.0'!M$2:N$13,2,FALSE)),0)</f>
        <v>1792</v>
      </c>
      <c r="AK3397" s="9">
        <f t="shared" si="6"/>
        <v>179</v>
      </c>
      <c r="AL3397" s="9" t="str">
        <f t="array" ref="AL3397">IFERROR(INDEX('Pontuação 3.0'!G$13:G$191, MATCH(AK3397, 'Pontuação 3.0'!F$13:F$191, 0)), "Faixa Indefinida")</f>
        <v>D</v>
      </c>
      <c r="AM3397" s="9">
        <f t="shared" si="7"/>
        <v>0</v>
      </c>
      <c r="AN3397" s="9">
        <f t="shared" si="8"/>
        <v>0</v>
      </c>
      <c r="AO3397" s="9">
        <f t="shared" si="9"/>
        <v>0</v>
      </c>
      <c r="AP3397" s="9">
        <f t="shared" si="10"/>
        <v>1</v>
      </c>
      <c r="AQ3397" s="8"/>
    </row>
    <row r="3398" ht="15.75" customHeight="1">
      <c r="A3398" s="7">
        <v>45682.0</v>
      </c>
      <c r="B3398" s="8" t="s">
        <v>129</v>
      </c>
      <c r="C3398" s="8" t="s">
        <v>7649</v>
      </c>
      <c r="D3398" s="11">
        <v>6.1981031219E10</v>
      </c>
      <c r="E3398" s="8" t="s">
        <v>11833</v>
      </c>
      <c r="F3398" s="8" t="s">
        <v>11834</v>
      </c>
      <c r="G3398" s="8" t="s">
        <v>11843</v>
      </c>
      <c r="H3398" s="8" t="s">
        <v>11844</v>
      </c>
      <c r="I3398" s="8" t="s">
        <v>11837</v>
      </c>
      <c r="J3398" s="8" t="s">
        <v>11852</v>
      </c>
      <c r="K3398" s="8" t="s">
        <v>11837</v>
      </c>
      <c r="L3398" s="8" t="s">
        <v>11847</v>
      </c>
      <c r="M3398" s="8" t="s">
        <v>11848</v>
      </c>
      <c r="N3398" s="12" t="s">
        <v>11</v>
      </c>
      <c r="O3398" s="12" t="s">
        <v>13</v>
      </c>
      <c r="P3398" s="12" t="s">
        <v>123</v>
      </c>
      <c r="Q3398" s="12" t="s">
        <v>15</v>
      </c>
      <c r="R3398" s="12" t="s">
        <v>14</v>
      </c>
      <c r="S3398" s="8"/>
      <c r="T3398" s="8"/>
      <c r="U3398" s="8"/>
      <c r="V3398" s="8"/>
      <c r="W3398" s="8"/>
      <c r="X3398" s="8"/>
      <c r="Y3398" s="8"/>
      <c r="Z3398" s="8"/>
      <c r="AA3398" s="8"/>
      <c r="AB3398" s="8"/>
      <c r="AC3398" s="9">
        <f>ROUNDUP(SUM(VLOOKUP(F3398,'Pontuação'!A$2:B$11,2,FALSE),VLOOKUP(E3398,'Pontuação'!C$2:D$11,2,FALSE),VLOOKUP(H3398,'Pontuação'!I$2:J$11,2,FALSE),VLOOKUP(J3398,'Pontuação'!G$2:H$11,2,FALSE),VLOOKUP(L3398,'Pontuação'!M$2:N$13,2,FALSE)),0)</f>
        <v>1820</v>
      </c>
      <c r="AD3398" s="10">
        <f t="shared" si="1"/>
        <v>182</v>
      </c>
      <c r="AE3398" s="10" t="str">
        <f t="array" ref="AE3398">IFERROR(INDEX('Pontuação'!G$13:G$101, MATCH(AD3398, 'Pontuação'!F$13:F$101, 0)), "Faixa Indefinida")</f>
        <v>B</v>
      </c>
      <c r="AF3398" s="10">
        <f t="shared" si="2"/>
        <v>0</v>
      </c>
      <c r="AG3398" s="10">
        <f t="shared" si="3"/>
        <v>1</v>
      </c>
      <c r="AH3398" s="10">
        <f t="shared" si="4"/>
        <v>0</v>
      </c>
      <c r="AI3398" s="10">
        <f t="shared" si="5"/>
        <v>0</v>
      </c>
      <c r="AJ3398" s="9">
        <f>ROUNDUP(SUM(VLOOKUP(F3398,'Pontuação 3.0'!A$2:B$11,2,FALSE),VLOOKUP(E3398,'Pontuação 3.0'!C$2:D$11,2,FALSE),VLOOKUP(H3398,'Pontuação 3.0'!I$2:J$11,2,FALSE),VLOOKUP(J3398,'Pontuação 3.0'!G$2:H$11,2,FALSE),VLOOKUP(G3398,'Pontuação 3.0'!E$2:F$11,2,FALSE),VLOOKUP(K3398,'Pontuação 3.0'!K$2:L$11,2,FALSE),VLOOKUP(L3398,'Pontuação 3.0'!M$2:N$13,2,FALSE)),0)</f>
        <v>2314</v>
      </c>
      <c r="AK3398" s="9">
        <f t="shared" si="6"/>
        <v>231</v>
      </c>
      <c r="AL3398" s="9" t="str">
        <f t="array" ref="AL3398">IFERROR(INDEX('Pontuação 3.0'!G$13:G$191, MATCH(AK3398, 'Pontuação 3.0'!F$13:F$191, 0)), "Faixa Indefinida")</f>
        <v>B</v>
      </c>
      <c r="AM3398" s="9">
        <f t="shared" si="7"/>
        <v>0</v>
      </c>
      <c r="AN3398" s="9">
        <f t="shared" si="8"/>
        <v>1</v>
      </c>
      <c r="AO3398" s="9">
        <f t="shared" si="9"/>
        <v>0</v>
      </c>
      <c r="AP3398" s="9">
        <f t="shared" si="10"/>
        <v>0</v>
      </c>
      <c r="AQ3398" s="8"/>
    </row>
    <row r="3399" ht="15.75" customHeight="1">
      <c r="A3399" s="7">
        <v>45682.0</v>
      </c>
      <c r="B3399" s="8" t="s">
        <v>7654</v>
      </c>
      <c r="C3399" s="8" t="s">
        <v>7655</v>
      </c>
      <c r="D3399" s="11">
        <v>5.1995466617E10</v>
      </c>
      <c r="E3399" s="8" t="s">
        <v>11868</v>
      </c>
      <c r="F3399" s="8" t="s">
        <v>11834</v>
      </c>
      <c r="G3399" s="8" t="s">
        <v>11835</v>
      </c>
      <c r="H3399" s="8" t="s">
        <v>11850</v>
      </c>
      <c r="I3399" s="8" t="s">
        <v>11837</v>
      </c>
      <c r="J3399" s="8" t="s">
        <v>11846</v>
      </c>
      <c r="K3399" s="8" t="s">
        <v>11837</v>
      </c>
      <c r="L3399" s="8" t="s">
        <v>11847</v>
      </c>
      <c r="M3399" s="8" t="s">
        <v>11848</v>
      </c>
      <c r="N3399" s="12" t="s">
        <v>11</v>
      </c>
      <c r="O3399" s="12" t="s">
        <v>13</v>
      </c>
      <c r="P3399" s="12" t="s">
        <v>27</v>
      </c>
      <c r="Q3399" s="12" t="s">
        <v>24</v>
      </c>
      <c r="R3399" s="12" t="s">
        <v>14</v>
      </c>
      <c r="S3399" s="8"/>
      <c r="T3399" s="8"/>
      <c r="U3399" s="8"/>
      <c r="V3399" s="8"/>
      <c r="W3399" s="8"/>
      <c r="X3399" s="8"/>
      <c r="Y3399" s="8"/>
      <c r="Z3399" s="8"/>
      <c r="AA3399" s="8"/>
      <c r="AB3399" s="8"/>
      <c r="AC3399" s="9">
        <f>ROUNDUP(SUM(VLOOKUP(F3399,'Pontuação'!A$2:B$11,2,FALSE),VLOOKUP(E3399,'Pontuação'!C$2:D$11,2,FALSE),VLOOKUP(H3399,'Pontuação'!I$2:J$11,2,FALSE),VLOOKUP(J3399,'Pontuação'!G$2:H$11,2,FALSE),VLOOKUP(L3399,'Pontuação'!M$2:N$13,2,FALSE)),0)</f>
        <v>1677</v>
      </c>
      <c r="AD3399" s="10">
        <f t="shared" si="1"/>
        <v>168</v>
      </c>
      <c r="AE3399" s="10" t="str">
        <f t="array" ref="AE3399">IFERROR(INDEX('Pontuação'!G$13:G$101, MATCH(AD3399, 'Pontuação'!F$13:F$101, 0)), "Faixa Indefinida")</f>
        <v>B</v>
      </c>
      <c r="AF3399" s="10">
        <f t="shared" si="2"/>
        <v>0</v>
      </c>
      <c r="AG3399" s="10">
        <f t="shared" si="3"/>
        <v>1</v>
      </c>
      <c r="AH3399" s="10">
        <f t="shared" si="4"/>
        <v>0</v>
      </c>
      <c r="AI3399" s="10">
        <f t="shared" si="5"/>
        <v>0</v>
      </c>
      <c r="AJ3399" s="9">
        <f>ROUNDUP(SUM(VLOOKUP(F3399,'Pontuação 3.0'!A$2:B$11,2,FALSE),VLOOKUP(E3399,'Pontuação 3.0'!C$2:D$11,2,FALSE),VLOOKUP(H3399,'Pontuação 3.0'!I$2:J$11,2,FALSE),VLOOKUP(J3399,'Pontuação 3.0'!G$2:H$11,2,FALSE),VLOOKUP(G3399,'Pontuação 3.0'!E$2:F$11,2,FALSE),VLOOKUP(K3399,'Pontuação 3.0'!K$2:L$11,2,FALSE),VLOOKUP(L3399,'Pontuação 3.0'!M$2:N$13,2,FALSE)),0)</f>
        <v>1905</v>
      </c>
      <c r="AK3399" s="9">
        <f t="shared" si="6"/>
        <v>191</v>
      </c>
      <c r="AL3399" s="9" t="str">
        <f t="array" ref="AL3399">IFERROR(INDEX('Pontuação 3.0'!G$13:G$191, MATCH(AK3399, 'Pontuação 3.0'!F$13:F$191, 0)), "Faixa Indefinida")</f>
        <v>D</v>
      </c>
      <c r="AM3399" s="9">
        <f t="shared" si="7"/>
        <v>0</v>
      </c>
      <c r="AN3399" s="9">
        <f t="shared" si="8"/>
        <v>0</v>
      </c>
      <c r="AO3399" s="9">
        <f t="shared" si="9"/>
        <v>0</v>
      </c>
      <c r="AP3399" s="9">
        <f t="shared" si="10"/>
        <v>1</v>
      </c>
      <c r="AQ3399" s="8"/>
    </row>
    <row r="3400" ht="15.75" customHeight="1">
      <c r="A3400" s="7">
        <v>45682.0</v>
      </c>
      <c r="B3400" s="8" t="s">
        <v>3131</v>
      </c>
      <c r="C3400" s="8" t="s">
        <v>7656</v>
      </c>
      <c r="D3400" s="11">
        <v>1.1980339375E10</v>
      </c>
      <c r="E3400" s="8" t="s">
        <v>11833</v>
      </c>
      <c r="F3400" s="8" t="s">
        <v>11842</v>
      </c>
      <c r="G3400" s="8" t="s">
        <v>11843</v>
      </c>
      <c r="H3400" s="8" t="s">
        <v>11844</v>
      </c>
      <c r="I3400" s="8" t="s">
        <v>11845</v>
      </c>
      <c r="J3400" s="8" t="s">
        <v>11846</v>
      </c>
      <c r="K3400" s="8" t="s">
        <v>11837</v>
      </c>
      <c r="L3400" s="8" t="s">
        <v>11847</v>
      </c>
      <c r="M3400" s="8" t="s">
        <v>11849</v>
      </c>
      <c r="N3400" s="12" t="s">
        <v>11</v>
      </c>
      <c r="O3400" s="12" t="s">
        <v>13</v>
      </c>
      <c r="P3400" s="12" t="s">
        <v>23</v>
      </c>
      <c r="Q3400" s="12" t="s">
        <v>15</v>
      </c>
      <c r="R3400" s="12" t="s">
        <v>20</v>
      </c>
      <c r="S3400" s="8"/>
      <c r="T3400" s="8"/>
      <c r="U3400" s="8"/>
      <c r="V3400" s="8"/>
      <c r="W3400" s="8"/>
      <c r="X3400" s="8"/>
      <c r="Y3400" s="8"/>
      <c r="Z3400" s="8"/>
      <c r="AA3400" s="8"/>
      <c r="AB3400" s="8"/>
      <c r="AC3400" s="9">
        <f>ROUNDUP(SUM(VLOOKUP(F3400,'Pontuação'!A$2:B$11,2,FALSE),VLOOKUP(E3400,'Pontuação'!C$2:D$11,2,FALSE),VLOOKUP(H3400,'Pontuação'!I$2:J$11,2,FALSE),VLOOKUP(J3400,'Pontuação'!G$2:H$11,2,FALSE),VLOOKUP(L3400,'Pontuação'!M$2:N$13,2,FALSE)),0)</f>
        <v>1727</v>
      </c>
      <c r="AD3400" s="10">
        <f t="shared" si="1"/>
        <v>173</v>
      </c>
      <c r="AE3400" s="10" t="str">
        <f t="array" ref="AE3400">IFERROR(INDEX('Pontuação'!G$13:G$101, MATCH(AD3400, 'Pontuação'!F$13:F$101, 0)), "Faixa Indefinida")</f>
        <v>B</v>
      </c>
      <c r="AF3400" s="10">
        <f t="shared" si="2"/>
        <v>0</v>
      </c>
      <c r="AG3400" s="10">
        <f t="shared" si="3"/>
        <v>1</v>
      </c>
      <c r="AH3400" s="10">
        <f t="shared" si="4"/>
        <v>0</v>
      </c>
      <c r="AI3400" s="10">
        <f t="shared" si="5"/>
        <v>0</v>
      </c>
      <c r="AJ3400" s="9">
        <f>ROUNDUP(SUM(VLOOKUP(F3400,'Pontuação 3.0'!A$2:B$11,2,FALSE),VLOOKUP(E3400,'Pontuação 3.0'!C$2:D$11,2,FALSE),VLOOKUP(H3400,'Pontuação 3.0'!I$2:J$11,2,FALSE),VLOOKUP(J3400,'Pontuação 3.0'!G$2:H$11,2,FALSE),VLOOKUP(G3400,'Pontuação 3.0'!E$2:F$11,2,FALSE),VLOOKUP(K3400,'Pontuação 3.0'!K$2:L$11,2,FALSE),VLOOKUP(L3400,'Pontuação 3.0'!M$2:N$13,2,FALSE)),0)</f>
        <v>2295</v>
      </c>
      <c r="AK3400" s="9">
        <f t="shared" si="6"/>
        <v>230</v>
      </c>
      <c r="AL3400" s="9" t="str">
        <f t="array" ref="AL3400">IFERROR(INDEX('Pontuação 3.0'!G$13:G$191, MATCH(AK3400, 'Pontuação 3.0'!F$13:F$191, 0)), "Faixa Indefinida")</f>
        <v>B</v>
      </c>
      <c r="AM3400" s="9">
        <f t="shared" si="7"/>
        <v>0</v>
      </c>
      <c r="AN3400" s="9">
        <f t="shared" si="8"/>
        <v>1</v>
      </c>
      <c r="AO3400" s="9">
        <f t="shared" si="9"/>
        <v>0</v>
      </c>
      <c r="AP3400" s="9">
        <f t="shared" si="10"/>
        <v>0</v>
      </c>
      <c r="AQ3400" s="8"/>
    </row>
    <row r="3401" ht="15.75" customHeight="1">
      <c r="A3401" s="7">
        <v>45682.0</v>
      </c>
      <c r="B3401" s="8" t="s">
        <v>7661</v>
      </c>
      <c r="C3401" s="8" t="s">
        <v>7662</v>
      </c>
      <c r="D3401" s="11">
        <v>6.29819103E10</v>
      </c>
      <c r="E3401" s="8" t="s">
        <v>11833</v>
      </c>
      <c r="F3401" s="8" t="s">
        <v>11842</v>
      </c>
      <c r="G3401" s="8" t="s">
        <v>11843</v>
      </c>
      <c r="H3401" s="8" t="s">
        <v>11865</v>
      </c>
      <c r="I3401" s="8" t="s">
        <v>11845</v>
      </c>
      <c r="J3401" s="8" t="s">
        <v>11846</v>
      </c>
      <c r="K3401" s="8" t="s">
        <v>11837</v>
      </c>
      <c r="L3401" s="8" t="s">
        <v>11847</v>
      </c>
      <c r="M3401" s="8" t="s">
        <v>11848</v>
      </c>
      <c r="N3401" s="12" t="s">
        <v>11</v>
      </c>
      <c r="O3401" s="12" t="s">
        <v>13</v>
      </c>
      <c r="P3401" s="12" t="s">
        <v>123</v>
      </c>
      <c r="Q3401" s="12" t="s">
        <v>15</v>
      </c>
      <c r="R3401" s="12" t="s">
        <v>14</v>
      </c>
      <c r="S3401" s="8"/>
      <c r="T3401" s="8"/>
      <c r="U3401" s="8"/>
      <c r="V3401" s="8"/>
      <c r="W3401" s="8"/>
      <c r="X3401" s="8"/>
      <c r="Y3401" s="8"/>
      <c r="Z3401" s="8"/>
      <c r="AA3401" s="8"/>
      <c r="AB3401" s="8"/>
      <c r="AC3401" s="9">
        <f>ROUNDUP(SUM(VLOOKUP(F3401,'Pontuação'!A$2:B$11,2,FALSE),VLOOKUP(E3401,'Pontuação'!C$2:D$11,2,FALSE),VLOOKUP(H3401,'Pontuação'!I$2:J$11,2,FALSE),VLOOKUP(J3401,'Pontuação'!G$2:H$11,2,FALSE),VLOOKUP(L3401,'Pontuação'!M$2:N$13,2,FALSE)),0)</f>
        <v>1711</v>
      </c>
      <c r="AD3401" s="10">
        <f t="shared" si="1"/>
        <v>171</v>
      </c>
      <c r="AE3401" s="10" t="str">
        <f t="array" ref="AE3401">IFERROR(INDEX('Pontuação'!G$13:G$101, MATCH(AD3401, 'Pontuação'!F$13:F$101, 0)), "Faixa Indefinida")</f>
        <v>B</v>
      </c>
      <c r="AF3401" s="10">
        <f t="shared" si="2"/>
        <v>0</v>
      </c>
      <c r="AG3401" s="10">
        <f t="shared" si="3"/>
        <v>1</v>
      </c>
      <c r="AH3401" s="10">
        <f t="shared" si="4"/>
        <v>0</v>
      </c>
      <c r="AI3401" s="10">
        <f t="shared" si="5"/>
        <v>0</v>
      </c>
      <c r="AJ3401" s="9">
        <f>ROUNDUP(SUM(VLOOKUP(F3401,'Pontuação 3.0'!A$2:B$11,2,FALSE),VLOOKUP(E3401,'Pontuação 3.0'!C$2:D$11,2,FALSE),VLOOKUP(H3401,'Pontuação 3.0'!I$2:J$11,2,FALSE),VLOOKUP(J3401,'Pontuação 3.0'!G$2:H$11,2,FALSE),VLOOKUP(G3401,'Pontuação 3.0'!E$2:F$11,2,FALSE),VLOOKUP(K3401,'Pontuação 3.0'!K$2:L$11,2,FALSE),VLOOKUP(L3401,'Pontuação 3.0'!M$2:N$13,2,FALSE)),0)</f>
        <v>2144</v>
      </c>
      <c r="AK3401" s="9">
        <f t="shared" si="6"/>
        <v>214</v>
      </c>
      <c r="AL3401" s="9" t="str">
        <f t="array" ref="AL3401">IFERROR(INDEX('Pontuação 3.0'!G$13:G$191, MATCH(AK3401, 'Pontuação 3.0'!F$13:F$191, 0)), "Faixa Indefinida")</f>
        <v>B</v>
      </c>
      <c r="AM3401" s="9">
        <f t="shared" si="7"/>
        <v>0</v>
      </c>
      <c r="AN3401" s="9">
        <f t="shared" si="8"/>
        <v>1</v>
      </c>
      <c r="AO3401" s="9">
        <f t="shared" si="9"/>
        <v>0</v>
      </c>
      <c r="AP3401" s="9">
        <f t="shared" si="10"/>
        <v>0</v>
      </c>
      <c r="AQ3401" s="8"/>
    </row>
    <row r="3402" ht="15.75" customHeight="1">
      <c r="A3402" s="7">
        <v>45682.0</v>
      </c>
      <c r="B3402" s="8" t="s">
        <v>7657</v>
      </c>
      <c r="C3402" s="8" t="s">
        <v>7658</v>
      </c>
      <c r="D3402" s="11">
        <v>4.7984633145E10</v>
      </c>
      <c r="E3402" s="8" t="s">
        <v>11833</v>
      </c>
      <c r="F3402" s="8" t="s">
        <v>11834</v>
      </c>
      <c r="G3402" s="8" t="s">
        <v>11835</v>
      </c>
      <c r="H3402" s="8" t="s">
        <v>11865</v>
      </c>
      <c r="I3402" s="8" t="s">
        <v>11837</v>
      </c>
      <c r="J3402" s="8" t="s">
        <v>11838</v>
      </c>
      <c r="K3402" s="8" t="s">
        <v>11837</v>
      </c>
      <c r="L3402" s="8" t="s">
        <v>11847</v>
      </c>
      <c r="M3402" s="8" t="s">
        <v>11859</v>
      </c>
      <c r="N3402" s="12" t="s">
        <v>11</v>
      </c>
      <c r="O3402" s="12" t="s">
        <v>13</v>
      </c>
      <c r="P3402" s="12" t="s">
        <v>12</v>
      </c>
      <c r="Q3402" s="12" t="s">
        <v>15</v>
      </c>
      <c r="R3402" s="12" t="s">
        <v>14</v>
      </c>
      <c r="S3402" s="8"/>
      <c r="T3402" s="8"/>
      <c r="U3402" s="8"/>
      <c r="V3402" s="8"/>
      <c r="W3402" s="8"/>
      <c r="X3402" s="8"/>
      <c r="Y3402" s="8"/>
      <c r="Z3402" s="8"/>
      <c r="AA3402" s="8"/>
      <c r="AB3402" s="8"/>
      <c r="AC3402" s="9">
        <f>ROUNDUP(SUM(VLOOKUP(F3402,'Pontuação'!A$2:B$11,2,FALSE),VLOOKUP(E3402,'Pontuação'!C$2:D$11,2,FALSE),VLOOKUP(H3402,'Pontuação'!I$2:J$11,2,FALSE),VLOOKUP(J3402,'Pontuação'!G$2:H$11,2,FALSE),VLOOKUP(L3402,'Pontuação'!M$2:N$13,2,FALSE)),0)</f>
        <v>1977</v>
      </c>
      <c r="AD3402" s="10">
        <f t="shared" si="1"/>
        <v>198</v>
      </c>
      <c r="AE3402" s="10" t="str">
        <f t="array" ref="AE3402">IFERROR(INDEX('Pontuação'!G$13:G$101, MATCH(AD3402, 'Pontuação'!F$13:F$101, 0)), "Faixa Indefinida")</f>
        <v>A</v>
      </c>
      <c r="AF3402" s="10">
        <f t="shared" si="2"/>
        <v>1</v>
      </c>
      <c r="AG3402" s="10">
        <f t="shared" si="3"/>
        <v>0</v>
      </c>
      <c r="AH3402" s="10">
        <f t="shared" si="4"/>
        <v>0</v>
      </c>
      <c r="AI3402" s="10">
        <f t="shared" si="5"/>
        <v>0</v>
      </c>
      <c r="AJ3402" s="9">
        <f>ROUNDUP(SUM(VLOOKUP(F3402,'Pontuação 3.0'!A$2:B$11,2,FALSE),VLOOKUP(E3402,'Pontuação 3.0'!C$2:D$11,2,FALSE),VLOOKUP(H3402,'Pontuação 3.0'!I$2:J$11,2,FALSE),VLOOKUP(J3402,'Pontuação 3.0'!G$2:H$11,2,FALSE),VLOOKUP(G3402,'Pontuação 3.0'!E$2:F$11,2,FALSE),VLOOKUP(K3402,'Pontuação 3.0'!K$2:L$11,2,FALSE),VLOOKUP(L3402,'Pontuação 3.0'!M$2:N$13,2,FALSE)),0)</f>
        <v>2146</v>
      </c>
      <c r="AK3402" s="9">
        <f t="shared" si="6"/>
        <v>215</v>
      </c>
      <c r="AL3402" s="9" t="str">
        <f t="array" ref="AL3402">IFERROR(INDEX('Pontuação 3.0'!G$13:G$191, MATCH(AK3402, 'Pontuação 3.0'!F$13:F$191, 0)), "Faixa Indefinida")</f>
        <v>B</v>
      </c>
      <c r="AM3402" s="9">
        <f t="shared" si="7"/>
        <v>0</v>
      </c>
      <c r="AN3402" s="9">
        <f t="shared" si="8"/>
        <v>1</v>
      </c>
      <c r="AO3402" s="9">
        <f t="shared" si="9"/>
        <v>0</v>
      </c>
      <c r="AP3402" s="9">
        <f t="shared" si="10"/>
        <v>0</v>
      </c>
      <c r="AQ3402" s="8"/>
    </row>
    <row r="3403" ht="15.75" customHeight="1">
      <c r="A3403" s="7">
        <v>45682.0</v>
      </c>
      <c r="B3403" s="8" t="s">
        <v>7175</v>
      </c>
      <c r="C3403" s="8" t="s">
        <v>7663</v>
      </c>
      <c r="D3403" s="11">
        <v>1.1910949159E10</v>
      </c>
      <c r="E3403" s="8" t="s">
        <v>11833</v>
      </c>
      <c r="F3403" s="8" t="s">
        <v>11834</v>
      </c>
      <c r="G3403" s="8" t="s">
        <v>11843</v>
      </c>
      <c r="H3403" s="8" t="s">
        <v>11836</v>
      </c>
      <c r="I3403" s="8" t="s">
        <v>11837</v>
      </c>
      <c r="J3403" s="8" t="s">
        <v>11852</v>
      </c>
      <c r="K3403" s="8" t="s">
        <v>11837</v>
      </c>
      <c r="L3403" s="8" t="s">
        <v>11847</v>
      </c>
      <c r="M3403" s="8" t="s">
        <v>11853</v>
      </c>
      <c r="N3403" s="12" t="s">
        <v>11</v>
      </c>
      <c r="O3403" s="12" t="s">
        <v>13</v>
      </c>
      <c r="P3403" s="12" t="s">
        <v>12</v>
      </c>
      <c r="Q3403" s="12" t="s">
        <v>15</v>
      </c>
      <c r="R3403" s="12" t="s">
        <v>14</v>
      </c>
      <c r="S3403" s="8"/>
      <c r="T3403" s="8"/>
      <c r="U3403" s="8"/>
      <c r="V3403" s="8"/>
      <c r="W3403" s="8"/>
      <c r="X3403" s="8"/>
      <c r="Y3403" s="8"/>
      <c r="Z3403" s="8"/>
      <c r="AA3403" s="8"/>
      <c r="AB3403" s="8"/>
      <c r="AC3403" s="9">
        <f>ROUNDUP(SUM(VLOOKUP(F3403,'Pontuação'!A$2:B$11,2,FALSE),VLOOKUP(E3403,'Pontuação'!C$2:D$11,2,FALSE),VLOOKUP(H3403,'Pontuação'!I$2:J$11,2,FALSE),VLOOKUP(J3403,'Pontuação'!G$2:H$11,2,FALSE),VLOOKUP(L3403,'Pontuação'!M$2:N$13,2,FALSE)),0)</f>
        <v>1594</v>
      </c>
      <c r="AD3403" s="10">
        <f t="shared" si="1"/>
        <v>159</v>
      </c>
      <c r="AE3403" s="10" t="str">
        <f t="array" ref="AE3403">IFERROR(INDEX('Pontuação'!G$13:G$101, MATCH(AD3403, 'Pontuação'!F$13:F$101, 0)), "Faixa Indefinida")</f>
        <v>C</v>
      </c>
      <c r="AF3403" s="10">
        <f t="shared" si="2"/>
        <v>0</v>
      </c>
      <c r="AG3403" s="10">
        <f t="shared" si="3"/>
        <v>0</v>
      </c>
      <c r="AH3403" s="10">
        <f t="shared" si="4"/>
        <v>1</v>
      </c>
      <c r="AI3403" s="10">
        <f t="shared" si="5"/>
        <v>0</v>
      </c>
      <c r="AJ3403" s="9">
        <f>ROUNDUP(SUM(VLOOKUP(F3403,'Pontuação 3.0'!A$2:B$11,2,FALSE),VLOOKUP(E3403,'Pontuação 3.0'!C$2:D$11,2,FALSE),VLOOKUP(H3403,'Pontuação 3.0'!I$2:J$11,2,FALSE),VLOOKUP(J3403,'Pontuação 3.0'!G$2:H$11,2,FALSE),VLOOKUP(G3403,'Pontuação 3.0'!E$2:F$11,2,FALSE),VLOOKUP(K3403,'Pontuação 3.0'!K$2:L$11,2,FALSE),VLOOKUP(L3403,'Pontuação 3.0'!M$2:N$13,2,FALSE)),0)</f>
        <v>2119</v>
      </c>
      <c r="AK3403" s="9">
        <f t="shared" si="6"/>
        <v>212</v>
      </c>
      <c r="AL3403" s="9" t="str">
        <f t="array" ref="AL3403">IFERROR(INDEX('Pontuação 3.0'!G$13:G$191, MATCH(AK3403, 'Pontuação 3.0'!F$13:F$191, 0)), "Faixa Indefinida")</f>
        <v>C</v>
      </c>
      <c r="AM3403" s="9">
        <f t="shared" si="7"/>
        <v>0</v>
      </c>
      <c r="AN3403" s="9">
        <f t="shared" si="8"/>
        <v>0</v>
      </c>
      <c r="AO3403" s="9">
        <f t="shared" si="9"/>
        <v>1</v>
      </c>
      <c r="AP3403" s="9">
        <f t="shared" si="10"/>
        <v>0</v>
      </c>
      <c r="AQ3403" s="8"/>
    </row>
    <row r="3404" ht="15.75" customHeight="1">
      <c r="A3404" s="7">
        <v>45682.0</v>
      </c>
      <c r="B3404" s="8" t="s">
        <v>7667</v>
      </c>
      <c r="C3404" s="8" t="s">
        <v>7668</v>
      </c>
      <c r="D3404" s="11">
        <v>6.2985479613E10</v>
      </c>
      <c r="E3404" s="8" t="s">
        <v>11833</v>
      </c>
      <c r="F3404" s="8" t="s">
        <v>11854</v>
      </c>
      <c r="G3404" s="8" t="s">
        <v>11864</v>
      </c>
      <c r="H3404" s="8" t="s">
        <v>11850</v>
      </c>
      <c r="I3404" s="8" t="s">
        <v>11837</v>
      </c>
      <c r="J3404" s="8" t="s">
        <v>11838</v>
      </c>
      <c r="K3404" s="8" t="s">
        <v>11837</v>
      </c>
      <c r="L3404" s="8" t="s">
        <v>11847</v>
      </c>
      <c r="M3404" s="8" t="s">
        <v>11853</v>
      </c>
      <c r="N3404" s="12" t="s">
        <v>11</v>
      </c>
      <c r="O3404" s="12" t="s">
        <v>13</v>
      </c>
      <c r="P3404" s="12" t="s">
        <v>23</v>
      </c>
      <c r="Q3404" s="12" t="s">
        <v>15</v>
      </c>
      <c r="R3404" s="12" t="s">
        <v>20</v>
      </c>
      <c r="S3404" s="8"/>
      <c r="T3404" s="8"/>
      <c r="U3404" s="8"/>
      <c r="V3404" s="8"/>
      <c r="W3404" s="8"/>
      <c r="X3404" s="8"/>
      <c r="Y3404" s="8"/>
      <c r="Z3404" s="8"/>
      <c r="AA3404" s="8"/>
      <c r="AB3404" s="8"/>
      <c r="AC3404" s="9">
        <f>ROUNDUP(SUM(VLOOKUP(F3404,'Pontuação'!A$2:B$11,2,FALSE),VLOOKUP(E3404,'Pontuação'!C$2:D$11,2,FALSE),VLOOKUP(H3404,'Pontuação'!I$2:J$11,2,FALSE),VLOOKUP(J3404,'Pontuação'!G$2:H$11,2,FALSE),VLOOKUP(L3404,'Pontuação'!M$2:N$13,2,FALSE)),0)</f>
        <v>1968</v>
      </c>
      <c r="AD3404" s="10">
        <f t="shared" si="1"/>
        <v>197</v>
      </c>
      <c r="AE3404" s="10" t="str">
        <f t="array" ref="AE3404">IFERROR(INDEX('Pontuação'!G$13:G$101, MATCH(AD3404, 'Pontuação'!F$13:F$101, 0)), "Faixa Indefinida")</f>
        <v>A</v>
      </c>
      <c r="AF3404" s="10">
        <f t="shared" si="2"/>
        <v>1</v>
      </c>
      <c r="AG3404" s="10">
        <f t="shared" si="3"/>
        <v>0</v>
      </c>
      <c r="AH3404" s="10">
        <f t="shared" si="4"/>
        <v>0</v>
      </c>
      <c r="AI3404" s="10">
        <f t="shared" si="5"/>
        <v>0</v>
      </c>
      <c r="AJ3404" s="9">
        <f>ROUNDUP(SUM(VLOOKUP(F3404,'Pontuação 3.0'!A$2:B$11,2,FALSE),VLOOKUP(E3404,'Pontuação 3.0'!C$2:D$11,2,FALSE),VLOOKUP(H3404,'Pontuação 3.0'!I$2:J$11,2,FALSE),VLOOKUP(J3404,'Pontuação 3.0'!G$2:H$11,2,FALSE),VLOOKUP(G3404,'Pontuação 3.0'!E$2:F$11,2,FALSE),VLOOKUP(K3404,'Pontuação 3.0'!K$2:L$11,2,FALSE),VLOOKUP(L3404,'Pontuação 3.0'!M$2:N$13,2,FALSE)),0)</f>
        <v>2562</v>
      </c>
      <c r="AK3404" s="9">
        <f t="shared" si="6"/>
        <v>256</v>
      </c>
      <c r="AL3404" s="9" t="str">
        <f t="array" ref="AL3404">IFERROR(INDEX('Pontuação 3.0'!G$13:G$191, MATCH(AK3404, 'Pontuação 3.0'!F$13:F$191, 0)), "Faixa Indefinida")</f>
        <v>A</v>
      </c>
      <c r="AM3404" s="9">
        <f t="shared" si="7"/>
        <v>1</v>
      </c>
      <c r="AN3404" s="9">
        <f t="shared" si="8"/>
        <v>0</v>
      </c>
      <c r="AO3404" s="9">
        <f t="shared" si="9"/>
        <v>0</v>
      </c>
      <c r="AP3404" s="9">
        <f t="shared" si="10"/>
        <v>0</v>
      </c>
      <c r="AQ3404" s="8"/>
    </row>
    <row r="3405" ht="15.75" customHeight="1">
      <c r="A3405" s="7">
        <v>45682.0</v>
      </c>
      <c r="B3405" s="8" t="s">
        <v>7669</v>
      </c>
      <c r="C3405" s="8" t="s">
        <v>7670</v>
      </c>
      <c r="D3405" s="11">
        <v>1.9989245758E10</v>
      </c>
      <c r="E3405" s="8" t="s">
        <v>11833</v>
      </c>
      <c r="F3405" s="8" t="s">
        <v>11842</v>
      </c>
      <c r="G3405" s="8" t="s">
        <v>11843</v>
      </c>
      <c r="H3405" s="8" t="s">
        <v>11850</v>
      </c>
      <c r="I3405" s="8" t="s">
        <v>11837</v>
      </c>
      <c r="J3405" s="8" t="s">
        <v>11846</v>
      </c>
      <c r="K3405" s="8" t="s">
        <v>11839</v>
      </c>
      <c r="L3405" s="8" t="s">
        <v>11870</v>
      </c>
      <c r="M3405" s="8" t="s">
        <v>11853</v>
      </c>
      <c r="N3405" s="12" t="s">
        <v>11</v>
      </c>
      <c r="O3405" s="12" t="s">
        <v>13</v>
      </c>
      <c r="P3405" s="12" t="s">
        <v>37</v>
      </c>
      <c r="Q3405" s="12" t="s">
        <v>143</v>
      </c>
      <c r="R3405" s="12" t="s">
        <v>20</v>
      </c>
      <c r="S3405" s="8"/>
      <c r="T3405" s="8"/>
      <c r="U3405" s="8"/>
      <c r="V3405" s="8"/>
      <c r="W3405" s="8"/>
      <c r="X3405" s="8"/>
      <c r="Y3405" s="8"/>
      <c r="Z3405" s="8"/>
      <c r="AA3405" s="8"/>
      <c r="AB3405" s="8"/>
      <c r="AC3405" s="9">
        <f>ROUNDUP(SUM(VLOOKUP(F3405,'Pontuação'!A$2:B$11,2,FALSE),VLOOKUP(E3405,'Pontuação'!C$2:D$11,2,FALSE),VLOOKUP(H3405,'Pontuação'!I$2:J$11,2,FALSE),VLOOKUP(J3405,'Pontuação'!G$2:H$11,2,FALSE),VLOOKUP(L3405,'Pontuação'!M$2:N$13,2,FALSE)),0)</f>
        <v>1623</v>
      </c>
      <c r="AD3405" s="10">
        <f t="shared" si="1"/>
        <v>162</v>
      </c>
      <c r="AE3405" s="10" t="str">
        <f t="array" ref="AE3405">IFERROR(INDEX('Pontuação'!G$13:G$101, MATCH(AD3405, 'Pontuação'!F$13:F$101, 0)), "Faixa Indefinida")</f>
        <v>C</v>
      </c>
      <c r="AF3405" s="10">
        <f t="shared" si="2"/>
        <v>0</v>
      </c>
      <c r="AG3405" s="10">
        <f t="shared" si="3"/>
        <v>0</v>
      </c>
      <c r="AH3405" s="10">
        <f t="shared" si="4"/>
        <v>1</v>
      </c>
      <c r="AI3405" s="10">
        <f t="shared" si="5"/>
        <v>0</v>
      </c>
      <c r="AJ3405" s="9">
        <f>ROUNDUP(SUM(VLOOKUP(F3405,'Pontuação 3.0'!A$2:B$11,2,FALSE),VLOOKUP(E3405,'Pontuação 3.0'!C$2:D$11,2,FALSE),VLOOKUP(H3405,'Pontuação 3.0'!I$2:J$11,2,FALSE),VLOOKUP(J3405,'Pontuação 3.0'!G$2:H$11,2,FALSE),VLOOKUP(G3405,'Pontuação 3.0'!E$2:F$11,2,FALSE),VLOOKUP(K3405,'Pontuação 3.0'!K$2:L$11,2,FALSE),VLOOKUP(L3405,'Pontuação 3.0'!M$2:N$13,2,FALSE)),0)</f>
        <v>2577</v>
      </c>
      <c r="AK3405" s="9">
        <f t="shared" si="6"/>
        <v>258</v>
      </c>
      <c r="AL3405" s="9" t="str">
        <f t="array" ref="AL3405">IFERROR(INDEX('Pontuação 3.0'!G$13:G$191, MATCH(AK3405, 'Pontuação 3.0'!F$13:F$191, 0)), "Faixa Indefinida")</f>
        <v>A</v>
      </c>
      <c r="AM3405" s="9">
        <f t="shared" si="7"/>
        <v>1</v>
      </c>
      <c r="AN3405" s="9">
        <f t="shared" si="8"/>
        <v>0</v>
      </c>
      <c r="AO3405" s="9">
        <f t="shared" si="9"/>
        <v>0</v>
      </c>
      <c r="AP3405" s="9">
        <f t="shared" si="10"/>
        <v>0</v>
      </c>
      <c r="AQ3405" s="8"/>
    </row>
    <row r="3406" ht="15.75" customHeight="1">
      <c r="A3406" s="7">
        <v>45682.0</v>
      </c>
      <c r="B3406" s="8" t="s">
        <v>7672</v>
      </c>
      <c r="C3406" s="8" t="s">
        <v>7673</v>
      </c>
      <c r="D3406" s="11">
        <v>1.9995338409E10</v>
      </c>
      <c r="E3406" s="8" t="s">
        <v>11868</v>
      </c>
      <c r="F3406" s="8" t="s">
        <v>11834</v>
      </c>
      <c r="G3406" s="8" t="s">
        <v>11867</v>
      </c>
      <c r="H3406" s="8" t="s">
        <v>11856</v>
      </c>
      <c r="I3406" s="8" t="s">
        <v>11845</v>
      </c>
      <c r="J3406" s="8" t="s">
        <v>11846</v>
      </c>
      <c r="K3406" s="8" t="s">
        <v>11837</v>
      </c>
      <c r="L3406" s="8" t="s">
        <v>11851</v>
      </c>
      <c r="M3406" s="8" t="s">
        <v>11849</v>
      </c>
      <c r="N3406" s="12" t="s">
        <v>11</v>
      </c>
      <c r="O3406" s="12" t="s">
        <v>13</v>
      </c>
      <c r="P3406" s="12" t="s">
        <v>123</v>
      </c>
      <c r="Q3406" s="12" t="s">
        <v>15</v>
      </c>
      <c r="R3406" s="12" t="s">
        <v>14</v>
      </c>
      <c r="S3406" s="8"/>
      <c r="T3406" s="8"/>
      <c r="U3406" s="8"/>
      <c r="V3406" s="8"/>
      <c r="W3406" s="8"/>
      <c r="X3406" s="8"/>
      <c r="Y3406" s="8"/>
      <c r="Z3406" s="8"/>
      <c r="AA3406" s="8"/>
      <c r="AB3406" s="8"/>
      <c r="AC3406" s="9">
        <f>ROUNDUP(SUM(VLOOKUP(F3406,'Pontuação'!A$2:B$11,2,FALSE),VLOOKUP(E3406,'Pontuação'!C$2:D$11,2,FALSE),VLOOKUP(H3406,'Pontuação'!I$2:J$11,2,FALSE),VLOOKUP(J3406,'Pontuação'!G$2:H$11,2,FALSE),VLOOKUP(L3406,'Pontuação'!M$2:N$13,2,FALSE)),0)</f>
        <v>1431</v>
      </c>
      <c r="AD3406" s="10">
        <f t="shared" si="1"/>
        <v>143</v>
      </c>
      <c r="AE3406" s="10" t="str">
        <f t="array" ref="AE3406">IFERROR(INDEX('Pontuação'!G$13:G$101, MATCH(AD3406, 'Pontuação'!F$13:F$101, 0)), "Faixa Indefinida")</f>
        <v>D</v>
      </c>
      <c r="AF3406" s="10">
        <f t="shared" si="2"/>
        <v>0</v>
      </c>
      <c r="AG3406" s="10">
        <f t="shared" si="3"/>
        <v>0</v>
      </c>
      <c r="AH3406" s="10">
        <f t="shared" si="4"/>
        <v>0</v>
      </c>
      <c r="AI3406" s="10">
        <f t="shared" si="5"/>
        <v>1</v>
      </c>
      <c r="AJ3406" s="9">
        <f>ROUNDUP(SUM(VLOOKUP(F3406,'Pontuação 3.0'!A$2:B$11,2,FALSE),VLOOKUP(E3406,'Pontuação 3.0'!C$2:D$11,2,FALSE),VLOOKUP(H3406,'Pontuação 3.0'!I$2:J$11,2,FALSE),VLOOKUP(J3406,'Pontuação 3.0'!G$2:H$11,2,FALSE),VLOOKUP(G3406,'Pontuação 3.0'!E$2:F$11,2,FALSE),VLOOKUP(K3406,'Pontuação 3.0'!K$2:L$11,2,FALSE),VLOOKUP(L3406,'Pontuação 3.0'!M$2:N$13,2,FALSE)),0)</f>
        <v>1661</v>
      </c>
      <c r="AK3406" s="9">
        <f t="shared" si="6"/>
        <v>166</v>
      </c>
      <c r="AL3406" s="9" t="str">
        <f t="array" ref="AL3406">IFERROR(INDEX('Pontuação 3.0'!G$13:G$191, MATCH(AK3406, 'Pontuação 3.0'!F$13:F$191, 0)), "Faixa Indefinida")</f>
        <v>D</v>
      </c>
      <c r="AM3406" s="9">
        <f t="shared" si="7"/>
        <v>0</v>
      </c>
      <c r="AN3406" s="9">
        <f t="shared" si="8"/>
        <v>0</v>
      </c>
      <c r="AO3406" s="9">
        <f t="shared" si="9"/>
        <v>0</v>
      </c>
      <c r="AP3406" s="9">
        <f t="shared" si="10"/>
        <v>1</v>
      </c>
      <c r="AQ3406" s="8"/>
    </row>
    <row r="3407" ht="15.75" customHeight="1">
      <c r="A3407" s="7">
        <v>45682.0</v>
      </c>
      <c r="B3407" s="8" t="s">
        <v>7674</v>
      </c>
      <c r="C3407" s="8" t="s">
        <v>7675</v>
      </c>
      <c r="D3407" s="11">
        <v>4.4999958778E10</v>
      </c>
      <c r="E3407" s="8" t="s">
        <v>11833</v>
      </c>
      <c r="F3407" s="8" t="s">
        <v>11842</v>
      </c>
      <c r="G3407" s="8" t="s">
        <v>11843</v>
      </c>
      <c r="H3407" s="8" t="s">
        <v>11844</v>
      </c>
      <c r="I3407" s="8" t="s">
        <v>11837</v>
      </c>
      <c r="J3407" s="8" t="s">
        <v>11846</v>
      </c>
      <c r="K3407" s="8" t="s">
        <v>11837</v>
      </c>
      <c r="L3407" s="8" t="s">
        <v>11847</v>
      </c>
      <c r="M3407" s="8" t="s">
        <v>11849</v>
      </c>
      <c r="N3407" s="12" t="s">
        <v>11</v>
      </c>
      <c r="O3407" s="12" t="s">
        <v>13</v>
      </c>
      <c r="P3407" s="12" t="s">
        <v>27</v>
      </c>
      <c r="Q3407" s="12" t="s">
        <v>44</v>
      </c>
      <c r="R3407" s="12" t="s">
        <v>20</v>
      </c>
      <c r="S3407" s="8"/>
      <c r="T3407" s="8"/>
      <c r="U3407" s="8"/>
      <c r="V3407" s="8"/>
      <c r="W3407" s="8"/>
      <c r="X3407" s="8"/>
      <c r="Y3407" s="8"/>
      <c r="Z3407" s="8"/>
      <c r="AA3407" s="8"/>
      <c r="AB3407" s="8"/>
      <c r="AC3407" s="9">
        <f>ROUNDUP(SUM(VLOOKUP(F3407,'Pontuação'!A$2:B$11,2,FALSE),VLOOKUP(E3407,'Pontuação'!C$2:D$11,2,FALSE),VLOOKUP(H3407,'Pontuação'!I$2:J$11,2,FALSE),VLOOKUP(J3407,'Pontuação'!G$2:H$11,2,FALSE),VLOOKUP(L3407,'Pontuação'!M$2:N$13,2,FALSE)),0)</f>
        <v>1727</v>
      </c>
      <c r="AD3407" s="10">
        <f t="shared" si="1"/>
        <v>173</v>
      </c>
      <c r="AE3407" s="10" t="str">
        <f t="array" ref="AE3407">IFERROR(INDEX('Pontuação'!G$13:G$101, MATCH(AD3407, 'Pontuação'!F$13:F$101, 0)), "Faixa Indefinida")</f>
        <v>B</v>
      </c>
      <c r="AF3407" s="10">
        <f t="shared" si="2"/>
        <v>0</v>
      </c>
      <c r="AG3407" s="10">
        <f t="shared" si="3"/>
        <v>1</v>
      </c>
      <c r="AH3407" s="10">
        <f t="shared" si="4"/>
        <v>0</v>
      </c>
      <c r="AI3407" s="10">
        <f t="shared" si="5"/>
        <v>0</v>
      </c>
      <c r="AJ3407" s="9">
        <f>ROUNDUP(SUM(VLOOKUP(F3407,'Pontuação 3.0'!A$2:B$11,2,FALSE),VLOOKUP(E3407,'Pontuação 3.0'!C$2:D$11,2,FALSE),VLOOKUP(H3407,'Pontuação 3.0'!I$2:J$11,2,FALSE),VLOOKUP(J3407,'Pontuação 3.0'!G$2:H$11,2,FALSE),VLOOKUP(G3407,'Pontuação 3.0'!E$2:F$11,2,FALSE),VLOOKUP(K3407,'Pontuação 3.0'!K$2:L$11,2,FALSE),VLOOKUP(L3407,'Pontuação 3.0'!M$2:N$13,2,FALSE)),0)</f>
        <v>2295</v>
      </c>
      <c r="AK3407" s="9">
        <f t="shared" si="6"/>
        <v>230</v>
      </c>
      <c r="AL3407" s="9" t="str">
        <f t="array" ref="AL3407">IFERROR(INDEX('Pontuação 3.0'!G$13:G$191, MATCH(AK3407, 'Pontuação 3.0'!F$13:F$191, 0)), "Faixa Indefinida")</f>
        <v>B</v>
      </c>
      <c r="AM3407" s="9">
        <f t="shared" si="7"/>
        <v>0</v>
      </c>
      <c r="AN3407" s="9">
        <f t="shared" si="8"/>
        <v>1</v>
      </c>
      <c r="AO3407" s="9">
        <f t="shared" si="9"/>
        <v>0</v>
      </c>
      <c r="AP3407" s="9">
        <f t="shared" si="10"/>
        <v>0</v>
      </c>
      <c r="AQ3407" s="8"/>
    </row>
    <row r="3408" ht="15.75" customHeight="1">
      <c r="A3408" s="7">
        <v>45682.0</v>
      </c>
      <c r="B3408" s="8" t="s">
        <v>3573</v>
      </c>
      <c r="C3408" s="8" t="s">
        <v>7678</v>
      </c>
      <c r="D3408" s="11">
        <v>5.199928144E10</v>
      </c>
      <c r="E3408" s="8" t="s">
        <v>11868</v>
      </c>
      <c r="F3408" s="8" t="s">
        <v>11842</v>
      </c>
      <c r="G3408" s="8" t="s">
        <v>11835</v>
      </c>
      <c r="H3408" s="8" t="s">
        <v>11850</v>
      </c>
      <c r="I3408" s="8" t="s">
        <v>11845</v>
      </c>
      <c r="J3408" s="8" t="s">
        <v>11852</v>
      </c>
      <c r="K3408" s="8" t="s">
        <v>11839</v>
      </c>
      <c r="L3408" s="8" t="s">
        <v>11840</v>
      </c>
      <c r="M3408" s="8" t="s">
        <v>11849</v>
      </c>
      <c r="N3408" s="12" t="s">
        <v>11</v>
      </c>
      <c r="O3408" s="12" t="s">
        <v>13</v>
      </c>
      <c r="P3408" s="12" t="s">
        <v>96</v>
      </c>
      <c r="Q3408" s="12" t="s">
        <v>24</v>
      </c>
      <c r="R3408" s="12" t="s">
        <v>20</v>
      </c>
      <c r="S3408" s="8"/>
      <c r="T3408" s="8"/>
      <c r="U3408" s="8"/>
      <c r="V3408" s="8"/>
      <c r="W3408" s="8"/>
      <c r="X3408" s="8"/>
      <c r="Y3408" s="8"/>
      <c r="Z3408" s="8"/>
      <c r="AA3408" s="8"/>
      <c r="AB3408" s="8"/>
      <c r="AC3408" s="9">
        <f>ROUNDUP(SUM(VLOOKUP(F3408,'Pontuação'!A$2:B$11,2,FALSE),VLOOKUP(E3408,'Pontuação'!C$2:D$11,2,FALSE),VLOOKUP(H3408,'Pontuação'!I$2:J$11,2,FALSE),VLOOKUP(J3408,'Pontuação'!G$2:H$11,2,FALSE),VLOOKUP(L3408,'Pontuação'!M$2:N$13,2,FALSE)),0)</f>
        <v>1706</v>
      </c>
      <c r="AD3408" s="10">
        <f t="shared" si="1"/>
        <v>171</v>
      </c>
      <c r="AE3408" s="10" t="str">
        <f t="array" ref="AE3408">IFERROR(INDEX('Pontuação'!G$13:G$101, MATCH(AD3408, 'Pontuação'!F$13:F$101, 0)), "Faixa Indefinida")</f>
        <v>B</v>
      </c>
      <c r="AF3408" s="10">
        <f t="shared" si="2"/>
        <v>0</v>
      </c>
      <c r="AG3408" s="10">
        <f t="shared" si="3"/>
        <v>1</v>
      </c>
      <c r="AH3408" s="10">
        <f t="shared" si="4"/>
        <v>0</v>
      </c>
      <c r="AI3408" s="10">
        <f t="shared" si="5"/>
        <v>0</v>
      </c>
      <c r="AJ3408" s="9">
        <f>ROUNDUP(SUM(VLOOKUP(F3408,'Pontuação 3.0'!A$2:B$11,2,FALSE),VLOOKUP(E3408,'Pontuação 3.0'!C$2:D$11,2,FALSE),VLOOKUP(H3408,'Pontuação 3.0'!I$2:J$11,2,FALSE),VLOOKUP(J3408,'Pontuação 3.0'!G$2:H$11,2,FALSE),VLOOKUP(G3408,'Pontuação 3.0'!E$2:F$11,2,FALSE),VLOOKUP(K3408,'Pontuação 3.0'!K$2:L$11,2,FALSE),VLOOKUP(L3408,'Pontuação 3.0'!M$2:N$13,2,FALSE)),0)</f>
        <v>2343</v>
      </c>
      <c r="AK3408" s="9">
        <f t="shared" si="6"/>
        <v>234</v>
      </c>
      <c r="AL3408" s="9" t="str">
        <f t="array" ref="AL3408">IFERROR(INDEX('Pontuação 3.0'!G$13:G$191, MATCH(AK3408, 'Pontuação 3.0'!F$13:F$191, 0)), "Faixa Indefinida")</f>
        <v>B</v>
      </c>
      <c r="AM3408" s="9">
        <f t="shared" si="7"/>
        <v>0</v>
      </c>
      <c r="AN3408" s="9">
        <f t="shared" si="8"/>
        <v>1</v>
      </c>
      <c r="AO3408" s="9">
        <f t="shared" si="9"/>
        <v>0</v>
      </c>
      <c r="AP3408" s="9">
        <f t="shared" si="10"/>
        <v>0</v>
      </c>
      <c r="AQ3408" s="8"/>
    </row>
    <row r="3409" ht="15.75" customHeight="1">
      <c r="A3409" s="7">
        <v>45682.0</v>
      </c>
      <c r="B3409" s="8" t="s">
        <v>7676</v>
      </c>
      <c r="C3409" s="8" t="s">
        <v>7677</v>
      </c>
      <c r="D3409" s="11">
        <v>4.8996471045E10</v>
      </c>
      <c r="E3409" s="8" t="s">
        <v>11833</v>
      </c>
      <c r="F3409" s="8" t="s">
        <v>11834</v>
      </c>
      <c r="G3409" s="8" t="s">
        <v>11835</v>
      </c>
      <c r="H3409" s="8" t="s">
        <v>11850</v>
      </c>
      <c r="I3409" s="8" t="s">
        <v>11837</v>
      </c>
      <c r="J3409" s="8" t="s">
        <v>11852</v>
      </c>
      <c r="K3409" s="8" t="s">
        <v>11837</v>
      </c>
      <c r="L3409" s="8" t="s">
        <v>11847</v>
      </c>
      <c r="M3409" s="8" t="s">
        <v>11848</v>
      </c>
      <c r="N3409" s="12" t="s">
        <v>11</v>
      </c>
      <c r="O3409" s="12" t="s">
        <v>13</v>
      </c>
      <c r="P3409" s="12" t="s">
        <v>123</v>
      </c>
      <c r="Q3409" s="12" t="s">
        <v>15</v>
      </c>
      <c r="R3409" s="12" t="s">
        <v>14</v>
      </c>
      <c r="S3409" s="8"/>
      <c r="T3409" s="8"/>
      <c r="U3409" s="8"/>
      <c r="V3409" s="8"/>
      <c r="W3409" s="8"/>
      <c r="X3409" s="8"/>
      <c r="Y3409" s="8"/>
      <c r="Z3409" s="8"/>
      <c r="AA3409" s="8"/>
      <c r="AB3409" s="8"/>
      <c r="AC3409" s="9">
        <f>ROUNDUP(SUM(VLOOKUP(F3409,'Pontuação'!A$2:B$11,2,FALSE),VLOOKUP(E3409,'Pontuação'!C$2:D$11,2,FALSE),VLOOKUP(H3409,'Pontuação'!I$2:J$11,2,FALSE),VLOOKUP(J3409,'Pontuação'!G$2:H$11,2,FALSE),VLOOKUP(L3409,'Pontuação'!M$2:N$13,2,FALSE)),0)</f>
        <v>1778</v>
      </c>
      <c r="AD3409" s="10">
        <f t="shared" si="1"/>
        <v>178</v>
      </c>
      <c r="AE3409" s="10" t="str">
        <f t="array" ref="AE3409">IFERROR(INDEX('Pontuação'!G$13:G$101, MATCH(AD3409, 'Pontuação'!F$13:F$101, 0)), "Faixa Indefinida")</f>
        <v>B</v>
      </c>
      <c r="AF3409" s="10">
        <f t="shared" si="2"/>
        <v>0</v>
      </c>
      <c r="AG3409" s="10">
        <f t="shared" si="3"/>
        <v>1</v>
      </c>
      <c r="AH3409" s="10">
        <f t="shared" si="4"/>
        <v>0</v>
      </c>
      <c r="AI3409" s="10">
        <f t="shared" si="5"/>
        <v>0</v>
      </c>
      <c r="AJ3409" s="9">
        <f>ROUNDUP(SUM(VLOOKUP(F3409,'Pontuação 3.0'!A$2:B$11,2,FALSE),VLOOKUP(E3409,'Pontuação 3.0'!C$2:D$11,2,FALSE),VLOOKUP(H3409,'Pontuação 3.0'!I$2:J$11,2,FALSE),VLOOKUP(J3409,'Pontuação 3.0'!G$2:H$11,2,FALSE),VLOOKUP(G3409,'Pontuação 3.0'!E$2:F$11,2,FALSE),VLOOKUP(K3409,'Pontuação 3.0'!K$2:L$11,2,FALSE),VLOOKUP(L3409,'Pontuação 3.0'!M$2:N$13,2,FALSE)),0)</f>
        <v>2087</v>
      </c>
      <c r="AK3409" s="9">
        <f t="shared" si="6"/>
        <v>209</v>
      </c>
      <c r="AL3409" s="9" t="str">
        <f t="array" ref="AL3409">IFERROR(INDEX('Pontuação 3.0'!G$13:G$191, MATCH(AK3409, 'Pontuação 3.0'!F$13:F$191, 0)), "Faixa Indefinida")</f>
        <v>C</v>
      </c>
      <c r="AM3409" s="9">
        <f t="shared" si="7"/>
        <v>0</v>
      </c>
      <c r="AN3409" s="9">
        <f t="shared" si="8"/>
        <v>0</v>
      </c>
      <c r="AO3409" s="9">
        <f t="shared" si="9"/>
        <v>1</v>
      </c>
      <c r="AP3409" s="9">
        <f t="shared" si="10"/>
        <v>0</v>
      </c>
      <c r="AQ3409" s="8"/>
    </row>
    <row r="3410" ht="15.75" customHeight="1">
      <c r="A3410" s="7">
        <v>45682.0</v>
      </c>
      <c r="B3410" s="8" t="s">
        <v>7679</v>
      </c>
      <c r="C3410" s="8" t="s">
        <v>7680</v>
      </c>
      <c r="D3410" s="13" t="s">
        <v>12072</v>
      </c>
      <c r="E3410" s="8" t="s">
        <v>11868</v>
      </c>
      <c r="F3410" s="8" t="s">
        <v>11842</v>
      </c>
      <c r="G3410" s="8" t="s">
        <v>11867</v>
      </c>
      <c r="H3410" s="8" t="s">
        <v>11856</v>
      </c>
      <c r="I3410" s="8" t="s">
        <v>11837</v>
      </c>
      <c r="J3410" s="8" t="s">
        <v>11846</v>
      </c>
      <c r="K3410" s="8" t="s">
        <v>11839</v>
      </c>
      <c r="L3410" s="8" t="s">
        <v>11847</v>
      </c>
      <c r="M3410" s="8" t="s">
        <v>11848</v>
      </c>
      <c r="N3410" s="12" t="s">
        <v>11</v>
      </c>
      <c r="O3410" s="12" t="s">
        <v>13</v>
      </c>
      <c r="P3410" s="12" t="s">
        <v>318</v>
      </c>
      <c r="Q3410" s="12" t="s">
        <v>15</v>
      </c>
      <c r="R3410" s="12" t="s">
        <v>14</v>
      </c>
      <c r="S3410" s="8"/>
      <c r="T3410" s="8"/>
      <c r="U3410" s="8"/>
      <c r="V3410" s="8"/>
      <c r="W3410" s="8"/>
      <c r="X3410" s="8"/>
      <c r="Y3410" s="8"/>
      <c r="Z3410" s="8"/>
      <c r="AA3410" s="8"/>
      <c r="AB3410" s="8"/>
      <c r="AC3410" s="9">
        <f>ROUNDUP(SUM(VLOOKUP(F3410,'Pontuação'!A$2:B$11,2,FALSE),VLOOKUP(E3410,'Pontuação'!C$2:D$11,2,FALSE),VLOOKUP(H3410,'Pontuação'!I$2:J$11,2,FALSE),VLOOKUP(J3410,'Pontuação'!G$2:H$11,2,FALSE),VLOOKUP(L3410,'Pontuação'!M$2:N$13,2,FALSE)),0)</f>
        <v>1575</v>
      </c>
      <c r="AD3410" s="10">
        <f t="shared" si="1"/>
        <v>158</v>
      </c>
      <c r="AE3410" s="10" t="str">
        <f t="array" ref="AE3410">IFERROR(INDEX('Pontuação'!G$13:G$101, MATCH(AD3410, 'Pontuação'!F$13:F$101, 0)), "Faixa Indefinida")</f>
        <v>C</v>
      </c>
      <c r="AF3410" s="10">
        <f t="shared" si="2"/>
        <v>0</v>
      </c>
      <c r="AG3410" s="10">
        <f t="shared" si="3"/>
        <v>0</v>
      </c>
      <c r="AH3410" s="10">
        <f t="shared" si="4"/>
        <v>1</v>
      </c>
      <c r="AI3410" s="10">
        <f t="shared" si="5"/>
        <v>0</v>
      </c>
      <c r="AJ3410" s="9">
        <f>ROUNDUP(SUM(VLOOKUP(F3410,'Pontuação 3.0'!A$2:B$11,2,FALSE),VLOOKUP(E3410,'Pontuação 3.0'!C$2:D$11,2,FALSE),VLOOKUP(H3410,'Pontuação 3.0'!I$2:J$11,2,FALSE),VLOOKUP(J3410,'Pontuação 3.0'!G$2:H$11,2,FALSE),VLOOKUP(G3410,'Pontuação 3.0'!E$2:F$11,2,FALSE),VLOOKUP(K3410,'Pontuação 3.0'!K$2:L$11,2,FALSE),VLOOKUP(L3410,'Pontuação 3.0'!M$2:N$13,2,FALSE)),0)</f>
        <v>2141</v>
      </c>
      <c r="AK3410" s="9">
        <f t="shared" si="6"/>
        <v>214</v>
      </c>
      <c r="AL3410" s="9" t="str">
        <f t="array" ref="AL3410">IFERROR(INDEX('Pontuação 3.0'!G$13:G$191, MATCH(AK3410, 'Pontuação 3.0'!F$13:F$191, 0)), "Faixa Indefinida")</f>
        <v>B</v>
      </c>
      <c r="AM3410" s="9">
        <f t="shared" si="7"/>
        <v>0</v>
      </c>
      <c r="AN3410" s="9">
        <f t="shared" si="8"/>
        <v>1</v>
      </c>
      <c r="AO3410" s="9">
        <f t="shared" si="9"/>
        <v>0</v>
      </c>
      <c r="AP3410" s="9">
        <f t="shared" si="10"/>
        <v>0</v>
      </c>
      <c r="AQ3410" s="8"/>
    </row>
    <row r="3411" ht="15.75" customHeight="1">
      <c r="A3411" s="7">
        <v>45682.0</v>
      </c>
      <c r="B3411" s="8" t="s">
        <v>7683</v>
      </c>
      <c r="C3411" s="8" t="s">
        <v>7684</v>
      </c>
      <c r="D3411" s="11">
        <v>6.1981010143E10</v>
      </c>
      <c r="E3411" s="8" t="s">
        <v>11868</v>
      </c>
      <c r="F3411" s="8" t="s">
        <v>11854</v>
      </c>
      <c r="G3411" s="8" t="s">
        <v>11867</v>
      </c>
      <c r="H3411" s="8" t="s">
        <v>11850</v>
      </c>
      <c r="I3411" s="8" t="s">
        <v>11837</v>
      </c>
      <c r="J3411" s="8" t="s">
        <v>11877</v>
      </c>
      <c r="K3411" s="8" t="s">
        <v>11837</v>
      </c>
      <c r="L3411" s="8" t="s">
        <v>11840</v>
      </c>
      <c r="M3411" s="8" t="s">
        <v>11849</v>
      </c>
      <c r="N3411" s="12" t="s">
        <v>11</v>
      </c>
      <c r="O3411" s="12" t="s">
        <v>13</v>
      </c>
      <c r="P3411" s="12" t="s">
        <v>37</v>
      </c>
      <c r="Q3411" s="12" t="s">
        <v>116</v>
      </c>
      <c r="R3411" s="12" t="s">
        <v>20</v>
      </c>
      <c r="S3411" s="8"/>
      <c r="T3411" s="8"/>
      <c r="U3411" s="8"/>
      <c r="V3411" s="8"/>
      <c r="W3411" s="8"/>
      <c r="X3411" s="8"/>
      <c r="Y3411" s="8"/>
      <c r="Z3411" s="8"/>
      <c r="AA3411" s="8"/>
      <c r="AB3411" s="8"/>
      <c r="AC3411" s="9">
        <f>ROUNDUP(SUM(VLOOKUP(F3411,'Pontuação'!A$2:B$11,2,FALSE),VLOOKUP(E3411,'Pontuação'!C$2:D$11,2,FALSE),VLOOKUP(H3411,'Pontuação'!I$2:J$11,2,FALSE),VLOOKUP(J3411,'Pontuação'!G$2:H$11,2,FALSE),VLOOKUP(L3411,'Pontuação'!M$2:N$13,2,FALSE)),0)</f>
        <v>1904</v>
      </c>
      <c r="AD3411" s="10">
        <f t="shared" si="1"/>
        <v>190</v>
      </c>
      <c r="AE3411" s="10" t="str">
        <f t="array" ref="AE3411">IFERROR(INDEX('Pontuação'!G$13:G$101, MATCH(AD3411, 'Pontuação'!F$13:F$101, 0)), "Faixa Indefinida")</f>
        <v>A</v>
      </c>
      <c r="AF3411" s="10">
        <f t="shared" si="2"/>
        <v>1</v>
      </c>
      <c r="AG3411" s="10">
        <f t="shared" si="3"/>
        <v>0</v>
      </c>
      <c r="AH3411" s="10">
        <f t="shared" si="4"/>
        <v>0</v>
      </c>
      <c r="AI3411" s="10">
        <f t="shared" si="5"/>
        <v>0</v>
      </c>
      <c r="AJ3411" s="9">
        <f>ROUNDUP(SUM(VLOOKUP(F3411,'Pontuação 3.0'!A$2:B$11,2,FALSE),VLOOKUP(E3411,'Pontuação 3.0'!C$2:D$11,2,FALSE),VLOOKUP(H3411,'Pontuação 3.0'!I$2:J$11,2,FALSE),VLOOKUP(J3411,'Pontuação 3.0'!G$2:H$11,2,FALSE),VLOOKUP(G3411,'Pontuação 3.0'!E$2:F$11,2,FALSE),VLOOKUP(K3411,'Pontuação 3.0'!K$2:L$11,2,FALSE),VLOOKUP(L3411,'Pontuação 3.0'!M$2:N$13,2,FALSE)),0)</f>
        <v>1915</v>
      </c>
      <c r="AK3411" s="9">
        <f t="shared" si="6"/>
        <v>192</v>
      </c>
      <c r="AL3411" s="9" t="str">
        <f t="array" ref="AL3411">IFERROR(INDEX('Pontuação 3.0'!G$13:G$191, MATCH(AK3411, 'Pontuação 3.0'!F$13:F$191, 0)), "Faixa Indefinida")</f>
        <v>C</v>
      </c>
      <c r="AM3411" s="9">
        <f t="shared" si="7"/>
        <v>0</v>
      </c>
      <c r="AN3411" s="9">
        <f t="shared" si="8"/>
        <v>0</v>
      </c>
      <c r="AO3411" s="9">
        <f t="shared" si="9"/>
        <v>1</v>
      </c>
      <c r="AP3411" s="9">
        <f t="shared" si="10"/>
        <v>0</v>
      </c>
      <c r="AQ3411" s="8"/>
    </row>
    <row r="3412" ht="15.75" customHeight="1">
      <c r="A3412" s="7">
        <v>45682.0</v>
      </c>
      <c r="B3412" s="8" t="s">
        <v>7715</v>
      </c>
      <c r="C3412" s="8" t="s">
        <v>7716</v>
      </c>
      <c r="D3412" s="11">
        <v>4.2999019952E10</v>
      </c>
      <c r="E3412" s="8" t="s">
        <v>11833</v>
      </c>
      <c r="F3412" s="8" t="s">
        <v>11834</v>
      </c>
      <c r="G3412" s="8" t="s">
        <v>11843</v>
      </c>
      <c r="H3412" s="8" t="s">
        <v>11865</v>
      </c>
      <c r="I3412" s="8" t="s">
        <v>11845</v>
      </c>
      <c r="J3412" s="8" t="s">
        <v>11852</v>
      </c>
      <c r="K3412" s="8" t="s">
        <v>11839</v>
      </c>
      <c r="L3412" s="8" t="s">
        <v>11851</v>
      </c>
      <c r="M3412" s="8" t="s">
        <v>11849</v>
      </c>
      <c r="N3412" s="12" t="s">
        <v>11</v>
      </c>
      <c r="O3412" s="12" t="s">
        <v>13</v>
      </c>
      <c r="P3412" s="12" t="s">
        <v>23</v>
      </c>
      <c r="Q3412" s="12" t="s">
        <v>15</v>
      </c>
      <c r="R3412" s="12" t="s">
        <v>20</v>
      </c>
      <c r="S3412" s="8"/>
      <c r="T3412" s="8"/>
      <c r="U3412" s="8"/>
      <c r="V3412" s="8"/>
      <c r="W3412" s="8"/>
      <c r="X3412" s="8"/>
      <c r="Y3412" s="8"/>
      <c r="Z3412" s="8"/>
      <c r="AA3412" s="8"/>
      <c r="AB3412" s="8"/>
      <c r="AC3412" s="9">
        <f>ROUNDUP(SUM(VLOOKUP(F3412,'Pontuação'!A$2:B$11,2,FALSE),VLOOKUP(E3412,'Pontuação'!C$2:D$11,2,FALSE),VLOOKUP(H3412,'Pontuação'!I$2:J$11,2,FALSE),VLOOKUP(J3412,'Pontuação'!G$2:H$11,2,FALSE),VLOOKUP(L3412,'Pontuação'!M$2:N$13,2,FALSE)),0)</f>
        <v>1672</v>
      </c>
      <c r="AD3412" s="10">
        <f t="shared" si="1"/>
        <v>167</v>
      </c>
      <c r="AE3412" s="10" t="str">
        <f t="array" ref="AE3412">IFERROR(INDEX('Pontuação'!G$13:G$101, MATCH(AD3412, 'Pontuação'!F$13:F$101, 0)), "Faixa Indefinida")</f>
        <v>B</v>
      </c>
      <c r="AF3412" s="10">
        <f t="shared" si="2"/>
        <v>0</v>
      </c>
      <c r="AG3412" s="10">
        <f t="shared" si="3"/>
        <v>1</v>
      </c>
      <c r="AH3412" s="10">
        <f t="shared" si="4"/>
        <v>0</v>
      </c>
      <c r="AI3412" s="10">
        <f t="shared" si="5"/>
        <v>0</v>
      </c>
      <c r="AJ3412" s="9">
        <f>ROUNDUP(SUM(VLOOKUP(F3412,'Pontuação 3.0'!A$2:B$11,2,FALSE),VLOOKUP(E3412,'Pontuação 3.0'!C$2:D$11,2,FALSE),VLOOKUP(H3412,'Pontuação 3.0'!I$2:J$11,2,FALSE),VLOOKUP(J3412,'Pontuação 3.0'!G$2:H$11,2,FALSE),VLOOKUP(G3412,'Pontuação 3.0'!E$2:F$11,2,FALSE),VLOOKUP(K3412,'Pontuação 3.0'!K$2:L$11,2,FALSE),VLOOKUP(L3412,'Pontuação 3.0'!M$2:N$13,2,FALSE)),0)</f>
        <v>2338</v>
      </c>
      <c r="AK3412" s="9">
        <f t="shared" si="6"/>
        <v>234</v>
      </c>
      <c r="AL3412" s="9" t="str">
        <f t="array" ref="AL3412">IFERROR(INDEX('Pontuação 3.0'!G$13:G$191, MATCH(AK3412, 'Pontuação 3.0'!F$13:F$191, 0)), "Faixa Indefinida")</f>
        <v>B</v>
      </c>
      <c r="AM3412" s="9">
        <f t="shared" si="7"/>
        <v>0</v>
      </c>
      <c r="AN3412" s="9">
        <f t="shared" si="8"/>
        <v>1</v>
      </c>
      <c r="AO3412" s="9">
        <f t="shared" si="9"/>
        <v>0</v>
      </c>
      <c r="AP3412" s="9">
        <f t="shared" si="10"/>
        <v>0</v>
      </c>
      <c r="AQ3412" s="8"/>
    </row>
    <row r="3413" ht="15.75" customHeight="1">
      <c r="A3413" s="7">
        <v>45682.0</v>
      </c>
      <c r="B3413" s="8" t="s">
        <v>7681</v>
      </c>
      <c r="C3413" s="8" t="s">
        <v>7682</v>
      </c>
      <c r="D3413" s="11">
        <v>7.199283809E10</v>
      </c>
      <c r="E3413" s="8" t="s">
        <v>11833</v>
      </c>
      <c r="F3413" s="8" t="s">
        <v>11834</v>
      </c>
      <c r="G3413" s="8" t="s">
        <v>11835</v>
      </c>
      <c r="H3413" s="8" t="s">
        <v>11865</v>
      </c>
      <c r="I3413" s="8" t="s">
        <v>11845</v>
      </c>
      <c r="J3413" s="8" t="s">
        <v>11846</v>
      </c>
      <c r="K3413" s="8" t="s">
        <v>11839</v>
      </c>
      <c r="L3413" s="8" t="s">
        <v>11847</v>
      </c>
      <c r="M3413" s="8" t="s">
        <v>11848</v>
      </c>
      <c r="N3413" s="12" t="s">
        <v>11</v>
      </c>
      <c r="O3413" s="12" t="s">
        <v>13</v>
      </c>
      <c r="P3413" s="12" t="s">
        <v>27</v>
      </c>
      <c r="Q3413" s="12" t="s">
        <v>65</v>
      </c>
      <c r="R3413" s="12" t="s">
        <v>14</v>
      </c>
      <c r="S3413" s="8"/>
      <c r="T3413" s="8"/>
      <c r="U3413" s="8"/>
      <c r="V3413" s="8"/>
      <c r="W3413" s="8"/>
      <c r="X3413" s="8"/>
      <c r="Y3413" s="8"/>
      <c r="Z3413" s="8"/>
      <c r="AA3413" s="8"/>
      <c r="AB3413" s="8"/>
      <c r="AC3413" s="9">
        <f>ROUNDUP(SUM(VLOOKUP(F3413,'Pontuação'!A$2:B$11,2,FALSE),VLOOKUP(E3413,'Pontuação'!C$2:D$11,2,FALSE),VLOOKUP(H3413,'Pontuação'!I$2:J$11,2,FALSE),VLOOKUP(J3413,'Pontuação'!G$2:H$11,2,FALSE),VLOOKUP(L3413,'Pontuação'!M$2:N$13,2,FALSE)),0)</f>
        <v>1699</v>
      </c>
      <c r="AD3413" s="10">
        <f t="shared" si="1"/>
        <v>170</v>
      </c>
      <c r="AE3413" s="10" t="str">
        <f t="array" ref="AE3413">IFERROR(INDEX('Pontuação'!G$13:G$101, MATCH(AD3413, 'Pontuação'!F$13:F$101, 0)), "Faixa Indefinida")</f>
        <v>B</v>
      </c>
      <c r="AF3413" s="10">
        <f t="shared" si="2"/>
        <v>0</v>
      </c>
      <c r="AG3413" s="10">
        <f t="shared" si="3"/>
        <v>1</v>
      </c>
      <c r="AH3413" s="10">
        <f t="shared" si="4"/>
        <v>0</v>
      </c>
      <c r="AI3413" s="10">
        <f t="shared" si="5"/>
        <v>0</v>
      </c>
      <c r="AJ3413" s="9">
        <f>ROUNDUP(SUM(VLOOKUP(F3413,'Pontuação 3.0'!A$2:B$11,2,FALSE),VLOOKUP(E3413,'Pontuação 3.0'!C$2:D$11,2,FALSE),VLOOKUP(H3413,'Pontuação 3.0'!I$2:J$11,2,FALSE),VLOOKUP(J3413,'Pontuação 3.0'!G$2:H$11,2,FALSE),VLOOKUP(G3413,'Pontuação 3.0'!E$2:F$11,2,FALSE),VLOOKUP(K3413,'Pontuação 3.0'!K$2:L$11,2,FALSE),VLOOKUP(L3413,'Pontuação 3.0'!M$2:N$13,2,FALSE)),0)</f>
        <v>2132</v>
      </c>
      <c r="AK3413" s="9">
        <f t="shared" si="6"/>
        <v>213</v>
      </c>
      <c r="AL3413" s="9" t="str">
        <f t="array" ref="AL3413">IFERROR(INDEX('Pontuação 3.0'!G$13:G$191, MATCH(AK3413, 'Pontuação 3.0'!F$13:F$191, 0)), "Faixa Indefinida")</f>
        <v>C</v>
      </c>
      <c r="AM3413" s="9">
        <f t="shared" si="7"/>
        <v>0</v>
      </c>
      <c r="AN3413" s="9">
        <f t="shared" si="8"/>
        <v>0</v>
      </c>
      <c r="AO3413" s="9">
        <f t="shared" si="9"/>
        <v>1</v>
      </c>
      <c r="AP3413" s="9">
        <f t="shared" si="10"/>
        <v>0</v>
      </c>
      <c r="AQ3413" s="8"/>
    </row>
    <row r="3414" ht="15.75" customHeight="1">
      <c r="A3414" s="7">
        <v>45682.0</v>
      </c>
      <c r="B3414" s="8" t="s">
        <v>7685</v>
      </c>
      <c r="C3414" s="8" t="s">
        <v>7686</v>
      </c>
      <c r="D3414" s="11">
        <v>1.1970642638E10</v>
      </c>
      <c r="E3414" s="8" t="s">
        <v>11833</v>
      </c>
      <c r="F3414" s="8" t="s">
        <v>11842</v>
      </c>
      <c r="G3414" s="8" t="s">
        <v>11843</v>
      </c>
      <c r="H3414" s="8" t="s">
        <v>11850</v>
      </c>
      <c r="I3414" s="8" t="s">
        <v>11837</v>
      </c>
      <c r="J3414" s="8" t="s">
        <v>11838</v>
      </c>
      <c r="K3414" s="8" t="s">
        <v>11839</v>
      </c>
      <c r="L3414" s="8" t="s">
        <v>11840</v>
      </c>
      <c r="M3414" s="8" t="s">
        <v>11849</v>
      </c>
      <c r="N3414" s="12" t="s">
        <v>11</v>
      </c>
      <c r="O3414" s="12" t="s">
        <v>13</v>
      </c>
      <c r="P3414" s="12" t="s">
        <v>37</v>
      </c>
      <c r="Q3414" s="12" t="s">
        <v>76</v>
      </c>
      <c r="R3414" s="12" t="s">
        <v>20</v>
      </c>
      <c r="S3414" s="8"/>
      <c r="T3414" s="8"/>
      <c r="U3414" s="8"/>
      <c r="V3414" s="8"/>
      <c r="W3414" s="8"/>
      <c r="X3414" s="8"/>
      <c r="Y3414" s="8"/>
      <c r="Z3414" s="8"/>
      <c r="AA3414" s="8"/>
      <c r="AB3414" s="8"/>
      <c r="AC3414" s="9">
        <f>ROUNDUP(SUM(VLOOKUP(F3414,'Pontuação'!A$2:B$11,2,FALSE),VLOOKUP(E3414,'Pontuação'!C$2:D$11,2,FALSE),VLOOKUP(H3414,'Pontuação'!I$2:J$11,2,FALSE),VLOOKUP(J3414,'Pontuação'!G$2:H$11,2,FALSE),VLOOKUP(L3414,'Pontuação'!M$2:N$13,2,FALSE)),0)</f>
        <v>1875</v>
      </c>
      <c r="AD3414" s="10">
        <f t="shared" si="1"/>
        <v>188</v>
      </c>
      <c r="AE3414" s="10" t="str">
        <f t="array" ref="AE3414">IFERROR(INDEX('Pontuação'!G$13:G$101, MATCH(AD3414, 'Pontuação'!F$13:F$101, 0)), "Faixa Indefinida")</f>
        <v>A</v>
      </c>
      <c r="AF3414" s="10">
        <f t="shared" si="2"/>
        <v>1</v>
      </c>
      <c r="AG3414" s="10">
        <f t="shared" si="3"/>
        <v>0</v>
      </c>
      <c r="AH3414" s="10">
        <f t="shared" si="4"/>
        <v>0</v>
      </c>
      <c r="AI3414" s="10">
        <f t="shared" si="5"/>
        <v>0</v>
      </c>
      <c r="AJ3414" s="9">
        <f>ROUNDUP(SUM(VLOOKUP(F3414,'Pontuação 3.0'!A$2:B$11,2,FALSE),VLOOKUP(E3414,'Pontuação 3.0'!C$2:D$11,2,FALSE),VLOOKUP(H3414,'Pontuação 3.0'!I$2:J$11,2,FALSE),VLOOKUP(J3414,'Pontuação 3.0'!G$2:H$11,2,FALSE),VLOOKUP(G3414,'Pontuação 3.0'!E$2:F$11,2,FALSE),VLOOKUP(K3414,'Pontuação 3.0'!K$2:L$11,2,FALSE),VLOOKUP(L3414,'Pontuação 3.0'!M$2:N$13,2,FALSE)),0)</f>
        <v>2636</v>
      </c>
      <c r="AK3414" s="9">
        <f t="shared" si="6"/>
        <v>264</v>
      </c>
      <c r="AL3414" s="9" t="str">
        <f t="array" ref="AL3414">IFERROR(INDEX('Pontuação 3.0'!G$13:G$191, MATCH(AK3414, 'Pontuação 3.0'!F$13:F$191, 0)), "Faixa Indefinida")</f>
        <v>A</v>
      </c>
      <c r="AM3414" s="9">
        <f t="shared" si="7"/>
        <v>1</v>
      </c>
      <c r="AN3414" s="9">
        <f t="shared" si="8"/>
        <v>0</v>
      </c>
      <c r="AO3414" s="9">
        <f t="shared" si="9"/>
        <v>0</v>
      </c>
      <c r="AP3414" s="9">
        <f t="shared" si="10"/>
        <v>0</v>
      </c>
      <c r="AQ3414" s="8"/>
    </row>
    <row r="3415" ht="15.75" customHeight="1">
      <c r="A3415" s="7">
        <v>45682.0</v>
      </c>
      <c r="B3415" s="8" t="s">
        <v>7687</v>
      </c>
      <c r="C3415" s="8" t="s">
        <v>7688</v>
      </c>
      <c r="D3415" s="11">
        <v>6.2984530205E10</v>
      </c>
      <c r="E3415" s="8" t="s">
        <v>11833</v>
      </c>
      <c r="F3415" s="8" t="s">
        <v>11842</v>
      </c>
      <c r="G3415" s="8" t="s">
        <v>11843</v>
      </c>
      <c r="H3415" s="8" t="s">
        <v>11850</v>
      </c>
      <c r="I3415" s="8" t="s">
        <v>11837</v>
      </c>
      <c r="J3415" s="8" t="s">
        <v>11852</v>
      </c>
      <c r="K3415" s="8" t="s">
        <v>11837</v>
      </c>
      <c r="L3415" s="8" t="s">
        <v>11847</v>
      </c>
      <c r="M3415" s="8" t="s">
        <v>11841</v>
      </c>
      <c r="N3415" s="12" t="s">
        <v>11</v>
      </c>
      <c r="O3415" s="12" t="s">
        <v>13</v>
      </c>
      <c r="P3415" s="12" t="s">
        <v>12</v>
      </c>
      <c r="Q3415" s="12" t="s">
        <v>15</v>
      </c>
      <c r="R3415" s="12" t="s">
        <v>20</v>
      </c>
      <c r="S3415" s="8"/>
      <c r="T3415" s="8"/>
      <c r="U3415" s="8"/>
      <c r="V3415" s="8"/>
      <c r="W3415" s="8"/>
      <c r="X3415" s="8"/>
      <c r="Y3415" s="8"/>
      <c r="Z3415" s="8"/>
      <c r="AA3415" s="8"/>
      <c r="AB3415" s="8"/>
      <c r="AC3415" s="9">
        <f>ROUNDUP(SUM(VLOOKUP(F3415,'Pontuação'!A$2:B$11,2,FALSE),VLOOKUP(E3415,'Pontuação'!C$2:D$11,2,FALSE),VLOOKUP(H3415,'Pontuação'!I$2:J$11,2,FALSE),VLOOKUP(J3415,'Pontuação'!G$2:H$11,2,FALSE),VLOOKUP(L3415,'Pontuação'!M$2:N$13,2,FALSE)),0)</f>
        <v>1790</v>
      </c>
      <c r="AD3415" s="10">
        <f t="shared" si="1"/>
        <v>179</v>
      </c>
      <c r="AE3415" s="10" t="str">
        <f t="array" ref="AE3415">IFERROR(INDEX('Pontuação'!G$13:G$101, MATCH(AD3415, 'Pontuação'!F$13:F$101, 0)), "Faixa Indefinida")</f>
        <v>B</v>
      </c>
      <c r="AF3415" s="10">
        <f t="shared" si="2"/>
        <v>0</v>
      </c>
      <c r="AG3415" s="10">
        <f t="shared" si="3"/>
        <v>1</v>
      </c>
      <c r="AH3415" s="10">
        <f t="shared" si="4"/>
        <v>0</v>
      </c>
      <c r="AI3415" s="10">
        <f t="shared" si="5"/>
        <v>0</v>
      </c>
      <c r="AJ3415" s="9">
        <f>ROUNDUP(SUM(VLOOKUP(F3415,'Pontuação 3.0'!A$2:B$11,2,FALSE),VLOOKUP(E3415,'Pontuação 3.0'!C$2:D$11,2,FALSE),VLOOKUP(H3415,'Pontuação 3.0'!I$2:J$11,2,FALSE),VLOOKUP(J3415,'Pontuação 3.0'!G$2:H$11,2,FALSE),VLOOKUP(G3415,'Pontuação 3.0'!E$2:F$11,2,FALSE),VLOOKUP(K3415,'Pontuação 3.0'!K$2:L$11,2,FALSE),VLOOKUP(L3415,'Pontuação 3.0'!M$2:N$13,2,FALSE)),0)</f>
        <v>2360</v>
      </c>
      <c r="AK3415" s="9">
        <f t="shared" si="6"/>
        <v>236</v>
      </c>
      <c r="AL3415" s="9" t="str">
        <f t="array" ref="AL3415">IFERROR(INDEX('Pontuação 3.0'!G$13:G$191, MATCH(AK3415, 'Pontuação 3.0'!F$13:F$191, 0)), "Faixa Indefinida")</f>
        <v>A</v>
      </c>
      <c r="AM3415" s="9">
        <f t="shared" si="7"/>
        <v>1</v>
      </c>
      <c r="AN3415" s="9">
        <f t="shared" si="8"/>
        <v>0</v>
      </c>
      <c r="AO3415" s="9">
        <f t="shared" si="9"/>
        <v>0</v>
      </c>
      <c r="AP3415" s="9">
        <f t="shared" si="10"/>
        <v>0</v>
      </c>
      <c r="AQ3415" s="8"/>
    </row>
    <row r="3416" ht="15.75" customHeight="1">
      <c r="A3416" s="7">
        <v>45682.0</v>
      </c>
      <c r="B3416" s="8" t="s">
        <v>7694</v>
      </c>
      <c r="C3416" s="8" t="s">
        <v>7695</v>
      </c>
      <c r="D3416" s="11">
        <v>1.1957931004E10</v>
      </c>
      <c r="E3416" s="8" t="s">
        <v>11833</v>
      </c>
      <c r="F3416" s="8" t="s">
        <v>11842</v>
      </c>
      <c r="G3416" s="8" t="s">
        <v>11843</v>
      </c>
      <c r="H3416" s="8" t="s">
        <v>11850</v>
      </c>
      <c r="I3416" s="8" t="s">
        <v>11837</v>
      </c>
      <c r="J3416" s="8" t="s">
        <v>11846</v>
      </c>
      <c r="K3416" s="8" t="s">
        <v>11837</v>
      </c>
      <c r="L3416" s="8" t="s">
        <v>11847</v>
      </c>
      <c r="M3416" s="8" t="s">
        <v>11859</v>
      </c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8"/>
      <c r="Y3416" s="8"/>
      <c r="Z3416" s="8"/>
      <c r="AA3416" s="8"/>
      <c r="AB3416" s="8"/>
      <c r="AC3416" s="9">
        <f>ROUNDUP(SUM(VLOOKUP(F3416,'Pontuação'!A$2:B$11,2,FALSE),VLOOKUP(E3416,'Pontuação'!C$2:D$11,2,FALSE),VLOOKUP(H3416,'Pontuação'!I$2:J$11,2,FALSE),VLOOKUP(J3416,'Pontuação'!G$2:H$11,2,FALSE),VLOOKUP(L3416,'Pontuação'!M$2:N$13,2,FALSE)),0)</f>
        <v>1685</v>
      </c>
      <c r="AD3416" s="10">
        <f t="shared" si="1"/>
        <v>169</v>
      </c>
      <c r="AE3416" s="10" t="str">
        <f t="array" ref="AE3416">IFERROR(INDEX('Pontuação'!G$13:G$101, MATCH(AD3416, 'Pontuação'!F$13:F$101, 0)), "Faixa Indefinida")</f>
        <v>B</v>
      </c>
      <c r="AF3416" s="10">
        <f t="shared" si="2"/>
        <v>0</v>
      </c>
      <c r="AG3416" s="10">
        <f t="shared" si="3"/>
        <v>1</v>
      </c>
      <c r="AH3416" s="10">
        <f t="shared" si="4"/>
        <v>0</v>
      </c>
      <c r="AI3416" s="10">
        <f t="shared" si="5"/>
        <v>0</v>
      </c>
      <c r="AJ3416" s="9">
        <f>ROUNDUP(SUM(VLOOKUP(F3416,'Pontuação 3.0'!A$2:B$11,2,FALSE),VLOOKUP(E3416,'Pontuação 3.0'!C$2:D$11,2,FALSE),VLOOKUP(H3416,'Pontuação 3.0'!I$2:J$11,2,FALSE),VLOOKUP(J3416,'Pontuação 3.0'!G$2:H$11,2,FALSE),VLOOKUP(G3416,'Pontuação 3.0'!E$2:F$11,2,FALSE),VLOOKUP(K3416,'Pontuação 3.0'!K$2:L$11,2,FALSE),VLOOKUP(L3416,'Pontuação 3.0'!M$2:N$13,2,FALSE)),0)</f>
        <v>2208</v>
      </c>
      <c r="AK3416" s="9">
        <f t="shared" si="6"/>
        <v>221</v>
      </c>
      <c r="AL3416" s="9" t="str">
        <f t="array" ref="AL3416">IFERROR(INDEX('Pontuação 3.0'!G$13:G$191, MATCH(AK3416, 'Pontuação 3.0'!F$13:F$191, 0)), "Faixa Indefinida")</f>
        <v>B</v>
      </c>
      <c r="AM3416" s="9">
        <f t="shared" si="7"/>
        <v>0</v>
      </c>
      <c r="AN3416" s="9">
        <f t="shared" si="8"/>
        <v>1</v>
      </c>
      <c r="AO3416" s="9">
        <f t="shared" si="9"/>
        <v>0</v>
      </c>
      <c r="AP3416" s="9">
        <f t="shared" si="10"/>
        <v>0</v>
      </c>
      <c r="AQ3416" s="8"/>
    </row>
    <row r="3417" ht="15.75" customHeight="1">
      <c r="A3417" s="7">
        <v>45682.0</v>
      </c>
      <c r="B3417" s="8" t="s">
        <v>7698</v>
      </c>
      <c r="C3417" s="8" t="s">
        <v>7699</v>
      </c>
      <c r="D3417" s="11">
        <v>8.598686115E10</v>
      </c>
      <c r="E3417" s="8" t="s">
        <v>11868</v>
      </c>
      <c r="F3417" s="8" t="s">
        <v>11842</v>
      </c>
      <c r="G3417" s="8" t="s">
        <v>11843</v>
      </c>
      <c r="H3417" s="8" t="s">
        <v>11865</v>
      </c>
      <c r="I3417" s="8" t="s">
        <v>11837</v>
      </c>
      <c r="J3417" s="8" t="s">
        <v>11846</v>
      </c>
      <c r="K3417" s="8" t="s">
        <v>11839</v>
      </c>
      <c r="L3417" s="8" t="s">
        <v>11851</v>
      </c>
      <c r="M3417" s="8" t="s">
        <v>11849</v>
      </c>
      <c r="N3417" s="12" t="s">
        <v>11</v>
      </c>
      <c r="O3417" s="12" t="s">
        <v>13</v>
      </c>
      <c r="P3417" s="12" t="s">
        <v>23</v>
      </c>
      <c r="Q3417" s="12" t="s">
        <v>15</v>
      </c>
      <c r="R3417" s="12" t="s">
        <v>20</v>
      </c>
      <c r="S3417" s="8"/>
      <c r="T3417" s="8"/>
      <c r="U3417" s="8"/>
      <c r="V3417" s="8"/>
      <c r="W3417" s="8"/>
      <c r="X3417" s="8"/>
      <c r="Y3417" s="8"/>
      <c r="Z3417" s="8"/>
      <c r="AA3417" s="8"/>
      <c r="AB3417" s="8"/>
      <c r="AC3417" s="9">
        <f>ROUNDUP(SUM(VLOOKUP(F3417,'Pontuação'!A$2:B$11,2,FALSE),VLOOKUP(E3417,'Pontuação'!C$2:D$11,2,FALSE),VLOOKUP(H3417,'Pontuação'!I$2:J$11,2,FALSE),VLOOKUP(J3417,'Pontuação'!G$2:H$11,2,FALSE),VLOOKUP(L3417,'Pontuação'!M$2:N$13,2,FALSE)),0)</f>
        <v>1583</v>
      </c>
      <c r="AD3417" s="10">
        <f t="shared" si="1"/>
        <v>158</v>
      </c>
      <c r="AE3417" s="10" t="str">
        <f t="array" ref="AE3417">IFERROR(INDEX('Pontuação'!G$13:G$101, MATCH(AD3417, 'Pontuação'!F$13:F$101, 0)), "Faixa Indefinida")</f>
        <v>C</v>
      </c>
      <c r="AF3417" s="10">
        <f t="shared" si="2"/>
        <v>0</v>
      </c>
      <c r="AG3417" s="10">
        <f t="shared" si="3"/>
        <v>0</v>
      </c>
      <c r="AH3417" s="10">
        <f t="shared" si="4"/>
        <v>1</v>
      </c>
      <c r="AI3417" s="10">
        <f t="shared" si="5"/>
        <v>0</v>
      </c>
      <c r="AJ3417" s="9">
        <f>ROUNDUP(SUM(VLOOKUP(F3417,'Pontuação 3.0'!A$2:B$11,2,FALSE),VLOOKUP(E3417,'Pontuação 3.0'!C$2:D$11,2,FALSE),VLOOKUP(H3417,'Pontuação 3.0'!I$2:J$11,2,FALSE),VLOOKUP(J3417,'Pontuação 3.0'!G$2:H$11,2,FALSE),VLOOKUP(G3417,'Pontuação 3.0'!E$2:F$11,2,FALSE),VLOOKUP(K3417,'Pontuação 3.0'!K$2:L$11,2,FALSE),VLOOKUP(L3417,'Pontuação 3.0'!M$2:N$13,2,FALSE)),0)</f>
        <v>2289</v>
      </c>
      <c r="AK3417" s="9">
        <f t="shared" si="6"/>
        <v>229</v>
      </c>
      <c r="AL3417" s="9" t="str">
        <f t="array" ref="AL3417">IFERROR(INDEX('Pontuação 3.0'!G$13:G$191, MATCH(AK3417, 'Pontuação 3.0'!F$13:F$191, 0)), "Faixa Indefinida")</f>
        <v>B</v>
      </c>
      <c r="AM3417" s="9">
        <f t="shared" si="7"/>
        <v>0</v>
      </c>
      <c r="AN3417" s="9">
        <f t="shared" si="8"/>
        <v>1</v>
      </c>
      <c r="AO3417" s="9">
        <f t="shared" si="9"/>
        <v>0</v>
      </c>
      <c r="AP3417" s="9">
        <f t="shared" si="10"/>
        <v>0</v>
      </c>
      <c r="AQ3417" s="8"/>
    </row>
    <row r="3418" ht="15.75" customHeight="1">
      <c r="A3418" s="7">
        <v>45682.0</v>
      </c>
      <c r="B3418" s="8" t="s">
        <v>1296</v>
      </c>
      <c r="C3418" s="8" t="s">
        <v>7671</v>
      </c>
      <c r="D3418" s="13" t="s">
        <v>12073</v>
      </c>
      <c r="E3418" s="8" t="s">
        <v>11833</v>
      </c>
      <c r="F3418" s="8" t="s">
        <v>11834</v>
      </c>
      <c r="G3418" s="8" t="s">
        <v>11835</v>
      </c>
      <c r="H3418" s="8" t="s">
        <v>11844</v>
      </c>
      <c r="I3418" s="8" t="s">
        <v>11845</v>
      </c>
      <c r="J3418" s="8" t="s">
        <v>11852</v>
      </c>
      <c r="K3418" s="8" t="s">
        <v>11837</v>
      </c>
      <c r="L3418" s="8" t="s">
        <v>11851</v>
      </c>
      <c r="M3418" s="8" t="s">
        <v>11849</v>
      </c>
      <c r="N3418" s="12" t="s">
        <v>11</v>
      </c>
      <c r="O3418" s="12" t="s">
        <v>13</v>
      </c>
      <c r="P3418" s="12" t="s">
        <v>37</v>
      </c>
      <c r="Q3418" s="12" t="s">
        <v>143</v>
      </c>
      <c r="R3418" s="12" t="s">
        <v>14</v>
      </c>
      <c r="S3418" s="8"/>
      <c r="T3418" s="8"/>
      <c r="U3418" s="8"/>
      <c r="V3418" s="8"/>
      <c r="W3418" s="8"/>
      <c r="X3418" s="8"/>
      <c r="Y3418" s="8"/>
      <c r="Z3418" s="8"/>
      <c r="AA3418" s="8"/>
      <c r="AB3418" s="8"/>
      <c r="AC3418" s="9">
        <f>ROUNDUP(SUM(VLOOKUP(F3418,'Pontuação'!A$2:B$11,2,FALSE),VLOOKUP(E3418,'Pontuação'!C$2:D$11,2,FALSE),VLOOKUP(H3418,'Pontuação'!I$2:J$11,2,FALSE),VLOOKUP(J3418,'Pontuação'!G$2:H$11,2,FALSE),VLOOKUP(L3418,'Pontuação'!M$2:N$13,2,FALSE)),0)</f>
        <v>1688</v>
      </c>
      <c r="AD3418" s="10">
        <f t="shared" si="1"/>
        <v>169</v>
      </c>
      <c r="AE3418" s="10" t="str">
        <f t="array" ref="AE3418">IFERROR(INDEX('Pontuação'!G$13:G$101, MATCH(AD3418, 'Pontuação'!F$13:F$101, 0)), "Faixa Indefinida")</f>
        <v>B</v>
      </c>
      <c r="AF3418" s="10">
        <f t="shared" si="2"/>
        <v>0</v>
      </c>
      <c r="AG3418" s="10">
        <f t="shared" si="3"/>
        <v>1</v>
      </c>
      <c r="AH3418" s="10">
        <f t="shared" si="4"/>
        <v>0</v>
      </c>
      <c r="AI3418" s="10">
        <f t="shared" si="5"/>
        <v>0</v>
      </c>
      <c r="AJ3418" s="9">
        <f>ROUNDUP(SUM(VLOOKUP(F3418,'Pontuação 3.0'!A$2:B$11,2,FALSE),VLOOKUP(E3418,'Pontuação 3.0'!C$2:D$11,2,FALSE),VLOOKUP(H3418,'Pontuação 3.0'!I$2:J$11,2,FALSE),VLOOKUP(J3418,'Pontuação 3.0'!G$2:H$11,2,FALSE),VLOOKUP(G3418,'Pontuação 3.0'!E$2:F$11,2,FALSE),VLOOKUP(K3418,'Pontuação 3.0'!K$2:L$11,2,FALSE),VLOOKUP(L3418,'Pontuação 3.0'!M$2:N$13,2,FALSE)),0)</f>
        <v>2088</v>
      </c>
      <c r="AK3418" s="9">
        <f t="shared" si="6"/>
        <v>209</v>
      </c>
      <c r="AL3418" s="9" t="str">
        <f t="array" ref="AL3418">IFERROR(INDEX('Pontuação 3.0'!G$13:G$191, MATCH(AK3418, 'Pontuação 3.0'!F$13:F$191, 0)), "Faixa Indefinida")</f>
        <v>C</v>
      </c>
      <c r="AM3418" s="9">
        <f t="shared" si="7"/>
        <v>0</v>
      </c>
      <c r="AN3418" s="9">
        <f t="shared" si="8"/>
        <v>0</v>
      </c>
      <c r="AO3418" s="9">
        <f t="shared" si="9"/>
        <v>1</v>
      </c>
      <c r="AP3418" s="9">
        <f t="shared" si="10"/>
        <v>0</v>
      </c>
      <c r="AQ3418" s="8"/>
    </row>
    <row r="3419" ht="15.75" customHeight="1">
      <c r="A3419" s="7">
        <v>45682.0</v>
      </c>
      <c r="B3419" s="8" t="s">
        <v>7700</v>
      </c>
      <c r="C3419" s="8" t="s">
        <v>7701</v>
      </c>
      <c r="D3419" s="8" t="s">
        <v>7702</v>
      </c>
      <c r="E3419" s="8" t="s">
        <v>11833</v>
      </c>
      <c r="F3419" s="8" t="s">
        <v>11842</v>
      </c>
      <c r="G3419" s="8" t="s">
        <v>11867</v>
      </c>
      <c r="H3419" s="8" t="s">
        <v>11856</v>
      </c>
      <c r="I3419" s="8" t="s">
        <v>11837</v>
      </c>
      <c r="J3419" s="8" t="s">
        <v>11838</v>
      </c>
      <c r="K3419" s="8" t="s">
        <v>11837</v>
      </c>
      <c r="L3419" s="8" t="s">
        <v>11851</v>
      </c>
      <c r="M3419" s="8" t="s">
        <v>11859</v>
      </c>
      <c r="N3419" s="12" t="s">
        <v>11</v>
      </c>
      <c r="O3419" s="12" t="s">
        <v>13</v>
      </c>
      <c r="P3419" s="12" t="s">
        <v>27</v>
      </c>
      <c r="Q3419" s="12" t="s">
        <v>65</v>
      </c>
      <c r="R3419" s="12" t="s">
        <v>20</v>
      </c>
      <c r="S3419" s="8"/>
      <c r="T3419" s="8"/>
      <c r="U3419" s="8"/>
      <c r="V3419" s="8"/>
      <c r="W3419" s="8"/>
      <c r="X3419" s="8"/>
      <c r="Y3419" s="8"/>
      <c r="Z3419" s="8"/>
      <c r="AA3419" s="8"/>
      <c r="AB3419" s="8"/>
      <c r="AC3419" s="9">
        <f>ROUNDUP(SUM(VLOOKUP(F3419,'Pontuação'!A$2:B$11,2,FALSE),VLOOKUP(E3419,'Pontuação'!C$2:D$11,2,FALSE),VLOOKUP(H3419,'Pontuação'!I$2:J$11,2,FALSE),VLOOKUP(J3419,'Pontuação'!G$2:H$11,2,FALSE),VLOOKUP(L3419,'Pontuação'!M$2:N$13,2,FALSE)),0)</f>
        <v>1717</v>
      </c>
      <c r="AD3419" s="10">
        <f t="shared" si="1"/>
        <v>172</v>
      </c>
      <c r="AE3419" s="10" t="str">
        <f t="array" ref="AE3419">IFERROR(INDEX('Pontuação'!G$13:G$101, MATCH(AD3419, 'Pontuação'!F$13:F$101, 0)), "Faixa Indefinida")</f>
        <v>B</v>
      </c>
      <c r="AF3419" s="10">
        <f t="shared" si="2"/>
        <v>0</v>
      </c>
      <c r="AG3419" s="10">
        <f t="shared" si="3"/>
        <v>1</v>
      </c>
      <c r="AH3419" s="10">
        <f t="shared" si="4"/>
        <v>0</v>
      </c>
      <c r="AI3419" s="10">
        <f t="shared" si="5"/>
        <v>0</v>
      </c>
      <c r="AJ3419" s="9">
        <f>ROUNDUP(SUM(VLOOKUP(F3419,'Pontuação 3.0'!A$2:B$11,2,FALSE),VLOOKUP(E3419,'Pontuação 3.0'!C$2:D$11,2,FALSE),VLOOKUP(H3419,'Pontuação 3.0'!I$2:J$11,2,FALSE),VLOOKUP(J3419,'Pontuação 3.0'!G$2:H$11,2,FALSE),VLOOKUP(G3419,'Pontuação 3.0'!E$2:F$11,2,FALSE),VLOOKUP(K3419,'Pontuação 3.0'!K$2:L$11,2,FALSE),VLOOKUP(L3419,'Pontuação 3.0'!M$2:N$13,2,FALSE)),0)</f>
        <v>2099</v>
      </c>
      <c r="AK3419" s="9">
        <f t="shared" si="6"/>
        <v>210</v>
      </c>
      <c r="AL3419" s="9" t="str">
        <f t="array" ref="AL3419">IFERROR(INDEX('Pontuação 3.0'!G$13:G$191, MATCH(AK3419, 'Pontuação 3.0'!F$13:F$191, 0)), "Faixa Indefinida")</f>
        <v>C</v>
      </c>
      <c r="AM3419" s="9">
        <f t="shared" si="7"/>
        <v>0</v>
      </c>
      <c r="AN3419" s="9">
        <f t="shared" si="8"/>
        <v>0</v>
      </c>
      <c r="AO3419" s="9">
        <f t="shared" si="9"/>
        <v>1</v>
      </c>
      <c r="AP3419" s="9">
        <f t="shared" si="10"/>
        <v>0</v>
      </c>
      <c r="AQ3419" s="8"/>
    </row>
    <row r="3420" ht="15.75" customHeight="1">
      <c r="A3420" s="7">
        <v>45682.0</v>
      </c>
      <c r="B3420" s="8" t="s">
        <v>2736</v>
      </c>
      <c r="C3420" s="8" t="s">
        <v>7705</v>
      </c>
      <c r="D3420" s="11">
        <v>7.9998891453E10</v>
      </c>
      <c r="E3420" s="8" t="s">
        <v>11833</v>
      </c>
      <c r="F3420" s="8" t="s">
        <v>11834</v>
      </c>
      <c r="G3420" s="8" t="s">
        <v>11835</v>
      </c>
      <c r="H3420" s="8" t="s">
        <v>11844</v>
      </c>
      <c r="I3420" s="8" t="s">
        <v>11837</v>
      </c>
      <c r="J3420" s="8" t="s">
        <v>11852</v>
      </c>
      <c r="K3420" s="8" t="s">
        <v>11837</v>
      </c>
      <c r="L3420" s="8" t="s">
        <v>11857</v>
      </c>
      <c r="M3420" s="8" t="s">
        <v>11853</v>
      </c>
      <c r="N3420" s="12" t="s">
        <v>11</v>
      </c>
      <c r="O3420" s="12" t="s">
        <v>13</v>
      </c>
      <c r="P3420" s="12" t="s">
        <v>2258</v>
      </c>
      <c r="Q3420" s="12" t="s">
        <v>15</v>
      </c>
      <c r="R3420" s="12" t="s">
        <v>20</v>
      </c>
      <c r="S3420" s="8"/>
      <c r="T3420" s="8"/>
      <c r="U3420" s="8"/>
      <c r="V3420" s="8"/>
      <c r="W3420" s="8"/>
      <c r="X3420" s="8"/>
      <c r="Y3420" s="8"/>
      <c r="Z3420" s="8"/>
      <c r="AA3420" s="8"/>
      <c r="AB3420" s="8"/>
      <c r="AC3420" s="9">
        <f>ROUNDUP(SUM(VLOOKUP(F3420,'Pontuação'!A$2:B$11,2,FALSE),VLOOKUP(E3420,'Pontuação'!C$2:D$11,2,FALSE),VLOOKUP(H3420,'Pontuação'!I$2:J$11,2,FALSE),VLOOKUP(J3420,'Pontuação'!G$2:H$11,2,FALSE),VLOOKUP(L3420,'Pontuação'!M$2:N$13,2,FALSE)),0)</f>
        <v>1651</v>
      </c>
      <c r="AD3420" s="10">
        <f t="shared" si="1"/>
        <v>165</v>
      </c>
      <c r="AE3420" s="10" t="str">
        <f t="array" ref="AE3420">IFERROR(INDEX('Pontuação'!G$13:G$101, MATCH(AD3420, 'Pontuação'!F$13:F$101, 0)), "Faixa Indefinida")</f>
        <v>C</v>
      </c>
      <c r="AF3420" s="10">
        <f t="shared" si="2"/>
        <v>0</v>
      </c>
      <c r="AG3420" s="10">
        <f t="shared" si="3"/>
        <v>0</v>
      </c>
      <c r="AH3420" s="10">
        <f t="shared" si="4"/>
        <v>1</v>
      </c>
      <c r="AI3420" s="10">
        <f t="shared" si="5"/>
        <v>0</v>
      </c>
      <c r="AJ3420" s="9">
        <f>ROUNDUP(SUM(VLOOKUP(F3420,'Pontuação 3.0'!A$2:B$11,2,FALSE),VLOOKUP(E3420,'Pontuação 3.0'!C$2:D$11,2,FALSE),VLOOKUP(H3420,'Pontuação 3.0'!I$2:J$11,2,FALSE),VLOOKUP(J3420,'Pontuação 3.0'!G$2:H$11,2,FALSE),VLOOKUP(G3420,'Pontuação 3.0'!E$2:F$11,2,FALSE),VLOOKUP(K3420,'Pontuação 3.0'!K$2:L$11,2,FALSE),VLOOKUP(L3420,'Pontuação 3.0'!M$2:N$13,2,FALSE)),0)</f>
        <v>2058</v>
      </c>
      <c r="AK3420" s="9">
        <f t="shared" si="6"/>
        <v>206</v>
      </c>
      <c r="AL3420" s="9" t="str">
        <f t="array" ref="AL3420">IFERROR(INDEX('Pontuação 3.0'!G$13:G$191, MATCH(AK3420, 'Pontuação 3.0'!F$13:F$191, 0)), "Faixa Indefinida")</f>
        <v>C</v>
      </c>
      <c r="AM3420" s="9">
        <f t="shared" si="7"/>
        <v>0</v>
      </c>
      <c r="AN3420" s="9">
        <f t="shared" si="8"/>
        <v>0</v>
      </c>
      <c r="AO3420" s="9">
        <f t="shared" si="9"/>
        <v>1</v>
      </c>
      <c r="AP3420" s="9">
        <f t="shared" si="10"/>
        <v>0</v>
      </c>
      <c r="AQ3420" s="8"/>
    </row>
    <row r="3421" ht="15.75" customHeight="1">
      <c r="A3421" s="7">
        <v>45682.0</v>
      </c>
      <c r="B3421" s="8" t="s">
        <v>7710</v>
      </c>
      <c r="C3421" s="8" t="s">
        <v>7711</v>
      </c>
      <c r="D3421" s="11">
        <v>2.1975949606E10</v>
      </c>
      <c r="E3421" s="8" t="s">
        <v>11833</v>
      </c>
      <c r="F3421" s="8" t="s">
        <v>11842</v>
      </c>
      <c r="G3421" s="8" t="s">
        <v>11843</v>
      </c>
      <c r="H3421" s="8" t="s">
        <v>11850</v>
      </c>
      <c r="I3421" s="8" t="s">
        <v>11837</v>
      </c>
      <c r="J3421" s="8" t="s">
        <v>11846</v>
      </c>
      <c r="K3421" s="8" t="s">
        <v>11837</v>
      </c>
      <c r="L3421" s="8" t="s">
        <v>11851</v>
      </c>
      <c r="M3421" s="8" t="s">
        <v>11849</v>
      </c>
      <c r="N3421" s="12" t="s">
        <v>11</v>
      </c>
      <c r="O3421" s="12" t="s">
        <v>13</v>
      </c>
      <c r="P3421" s="12" t="s">
        <v>27</v>
      </c>
      <c r="Q3421" s="12" t="s">
        <v>15</v>
      </c>
      <c r="R3421" s="12" t="s">
        <v>20</v>
      </c>
      <c r="S3421" s="8"/>
      <c r="T3421" s="8"/>
      <c r="U3421" s="8"/>
      <c r="V3421" s="8"/>
      <c r="W3421" s="8"/>
      <c r="X3421" s="8"/>
      <c r="Y3421" s="8"/>
      <c r="Z3421" s="8"/>
      <c r="AA3421" s="8"/>
      <c r="AB3421" s="8"/>
      <c r="AC3421" s="9">
        <f>ROUNDUP(SUM(VLOOKUP(F3421,'Pontuação'!A$2:B$11,2,FALSE),VLOOKUP(E3421,'Pontuação'!C$2:D$11,2,FALSE),VLOOKUP(H3421,'Pontuação'!I$2:J$11,2,FALSE),VLOOKUP(J3421,'Pontuação'!G$2:H$11,2,FALSE),VLOOKUP(L3421,'Pontuação'!M$2:N$13,2,FALSE)),0)</f>
        <v>1553</v>
      </c>
      <c r="AD3421" s="10">
        <f t="shared" si="1"/>
        <v>155</v>
      </c>
      <c r="AE3421" s="10" t="str">
        <f t="array" ref="AE3421">IFERROR(INDEX('Pontuação'!G$13:G$101, MATCH(AD3421, 'Pontuação'!F$13:F$101, 0)), "Faixa Indefinida")</f>
        <v>C</v>
      </c>
      <c r="AF3421" s="10">
        <f t="shared" si="2"/>
        <v>0</v>
      </c>
      <c r="AG3421" s="10">
        <f t="shared" si="3"/>
        <v>0</v>
      </c>
      <c r="AH3421" s="10">
        <f t="shared" si="4"/>
        <v>1</v>
      </c>
      <c r="AI3421" s="10">
        <f t="shared" si="5"/>
        <v>0</v>
      </c>
      <c r="AJ3421" s="9">
        <f>ROUNDUP(SUM(VLOOKUP(F3421,'Pontuação 3.0'!A$2:B$11,2,FALSE),VLOOKUP(E3421,'Pontuação 3.0'!C$2:D$11,2,FALSE),VLOOKUP(H3421,'Pontuação 3.0'!I$2:J$11,2,FALSE),VLOOKUP(J3421,'Pontuação 3.0'!G$2:H$11,2,FALSE),VLOOKUP(G3421,'Pontuação 3.0'!E$2:F$11,2,FALSE),VLOOKUP(K3421,'Pontuação 3.0'!K$2:L$11,2,FALSE),VLOOKUP(L3421,'Pontuação 3.0'!M$2:N$13,2,FALSE)),0)</f>
        <v>2122</v>
      </c>
      <c r="AK3421" s="9">
        <f t="shared" si="6"/>
        <v>212</v>
      </c>
      <c r="AL3421" s="9" t="str">
        <f t="array" ref="AL3421">IFERROR(INDEX('Pontuação 3.0'!G$13:G$191, MATCH(AK3421, 'Pontuação 3.0'!F$13:F$191, 0)), "Faixa Indefinida")</f>
        <v>C</v>
      </c>
      <c r="AM3421" s="9">
        <f t="shared" si="7"/>
        <v>0</v>
      </c>
      <c r="AN3421" s="9">
        <f t="shared" si="8"/>
        <v>0</v>
      </c>
      <c r="AO3421" s="9">
        <f t="shared" si="9"/>
        <v>1</v>
      </c>
      <c r="AP3421" s="9">
        <f t="shared" si="10"/>
        <v>0</v>
      </c>
      <c r="AQ3421" s="8"/>
    </row>
    <row r="3422" ht="15.75" customHeight="1">
      <c r="A3422" s="7">
        <v>45682.0</v>
      </c>
      <c r="B3422" s="8" t="s">
        <v>995</v>
      </c>
      <c r="C3422" s="8" t="s">
        <v>7708</v>
      </c>
      <c r="D3422" s="8" t="s">
        <v>7709</v>
      </c>
      <c r="E3422" s="8" t="s">
        <v>11833</v>
      </c>
      <c r="F3422" s="8" t="s">
        <v>11834</v>
      </c>
      <c r="G3422" s="8" t="s">
        <v>11843</v>
      </c>
      <c r="H3422" s="8" t="s">
        <v>11836</v>
      </c>
      <c r="I3422" s="8" t="s">
        <v>11837</v>
      </c>
      <c r="J3422" s="8" t="s">
        <v>11852</v>
      </c>
      <c r="K3422" s="8" t="s">
        <v>11837</v>
      </c>
      <c r="L3422" s="8" t="s">
        <v>11851</v>
      </c>
      <c r="M3422" s="8" t="s">
        <v>11849</v>
      </c>
      <c r="N3422" s="12" t="s">
        <v>11</v>
      </c>
      <c r="O3422" s="12" t="s">
        <v>13</v>
      </c>
      <c r="P3422" s="12" t="s">
        <v>40</v>
      </c>
      <c r="Q3422" s="12" t="s">
        <v>15</v>
      </c>
      <c r="R3422" s="12" t="s">
        <v>20</v>
      </c>
      <c r="S3422" s="8"/>
      <c r="T3422" s="8"/>
      <c r="U3422" s="8"/>
      <c r="V3422" s="8"/>
      <c r="W3422" s="8"/>
      <c r="X3422" s="8"/>
      <c r="Y3422" s="8"/>
      <c r="Z3422" s="8"/>
      <c r="AA3422" s="8"/>
      <c r="AB3422" s="8"/>
      <c r="AC3422" s="9">
        <f>ROUNDUP(SUM(VLOOKUP(F3422,'Pontuação'!A$2:B$11,2,FALSE),VLOOKUP(E3422,'Pontuação'!C$2:D$11,2,FALSE),VLOOKUP(H3422,'Pontuação'!I$2:J$11,2,FALSE),VLOOKUP(J3422,'Pontuação'!G$2:H$11,2,FALSE),VLOOKUP(L3422,'Pontuação'!M$2:N$13,2,FALSE)),0)</f>
        <v>1462</v>
      </c>
      <c r="AD3422" s="10">
        <f t="shared" si="1"/>
        <v>146</v>
      </c>
      <c r="AE3422" s="10" t="str">
        <f t="array" ref="AE3422">IFERROR(INDEX('Pontuação'!G$13:G$101, MATCH(AD3422, 'Pontuação'!F$13:F$101, 0)), "Faixa Indefinida")</f>
        <v>D</v>
      </c>
      <c r="AF3422" s="10">
        <f t="shared" si="2"/>
        <v>0</v>
      </c>
      <c r="AG3422" s="10">
        <f t="shared" si="3"/>
        <v>0</v>
      </c>
      <c r="AH3422" s="10">
        <f t="shared" si="4"/>
        <v>0</v>
      </c>
      <c r="AI3422" s="10">
        <f t="shared" si="5"/>
        <v>1</v>
      </c>
      <c r="AJ3422" s="9">
        <f>ROUNDUP(SUM(VLOOKUP(F3422,'Pontuação 3.0'!A$2:B$11,2,FALSE),VLOOKUP(E3422,'Pontuação 3.0'!C$2:D$11,2,FALSE),VLOOKUP(H3422,'Pontuação 3.0'!I$2:J$11,2,FALSE),VLOOKUP(J3422,'Pontuação 3.0'!G$2:H$11,2,FALSE),VLOOKUP(G3422,'Pontuação 3.0'!E$2:F$11,2,FALSE),VLOOKUP(K3422,'Pontuação 3.0'!K$2:L$11,2,FALSE),VLOOKUP(L3422,'Pontuação 3.0'!M$2:N$13,2,FALSE)),0)</f>
        <v>2033</v>
      </c>
      <c r="AK3422" s="9">
        <f t="shared" si="6"/>
        <v>203</v>
      </c>
      <c r="AL3422" s="9" t="str">
        <f t="array" ref="AL3422">IFERROR(INDEX('Pontuação 3.0'!G$13:G$191, MATCH(AK3422, 'Pontuação 3.0'!F$13:F$191, 0)), "Faixa Indefinida")</f>
        <v>C</v>
      </c>
      <c r="AM3422" s="9">
        <f t="shared" si="7"/>
        <v>0</v>
      </c>
      <c r="AN3422" s="9">
        <f t="shared" si="8"/>
        <v>0</v>
      </c>
      <c r="AO3422" s="9">
        <f t="shared" si="9"/>
        <v>1</v>
      </c>
      <c r="AP3422" s="9">
        <f t="shared" si="10"/>
        <v>0</v>
      </c>
      <c r="AQ3422" s="8"/>
    </row>
    <row r="3423" ht="15.75" customHeight="1">
      <c r="A3423" s="7">
        <v>45682.0</v>
      </c>
      <c r="B3423" s="8" t="s">
        <v>7706</v>
      </c>
      <c r="C3423" s="8" t="s">
        <v>7707</v>
      </c>
      <c r="D3423" s="11">
        <v>7.3981067138E10</v>
      </c>
      <c r="E3423" s="8" t="s">
        <v>11833</v>
      </c>
      <c r="F3423" s="8" t="s">
        <v>11834</v>
      </c>
      <c r="G3423" s="8" t="s">
        <v>11843</v>
      </c>
      <c r="H3423" s="8" t="s">
        <v>11850</v>
      </c>
      <c r="I3423" s="8" t="s">
        <v>11837</v>
      </c>
      <c r="J3423" s="8" t="s">
        <v>11838</v>
      </c>
      <c r="K3423" s="8" t="s">
        <v>11837</v>
      </c>
      <c r="L3423" s="8" t="s">
        <v>11847</v>
      </c>
      <c r="M3423" s="8" t="s">
        <v>11849</v>
      </c>
      <c r="N3423" s="12" t="s">
        <v>11</v>
      </c>
      <c r="O3423" s="12" t="s">
        <v>13</v>
      </c>
      <c r="P3423" s="12" t="s">
        <v>27</v>
      </c>
      <c r="Q3423" s="12" t="s">
        <v>15</v>
      </c>
      <c r="R3423" s="12" t="s">
        <v>14</v>
      </c>
      <c r="S3423" s="8"/>
      <c r="T3423" s="8"/>
      <c r="U3423" s="8"/>
      <c r="V3423" s="8"/>
      <c r="W3423" s="8"/>
      <c r="X3423" s="8"/>
      <c r="Y3423" s="8"/>
      <c r="Z3423" s="8"/>
      <c r="AA3423" s="8"/>
      <c r="AB3423" s="8"/>
      <c r="AC3423" s="9">
        <f>ROUNDUP(SUM(VLOOKUP(F3423,'Pontuação'!A$2:B$11,2,FALSE),VLOOKUP(E3423,'Pontuação'!C$2:D$11,2,FALSE),VLOOKUP(H3423,'Pontuação'!I$2:J$11,2,FALSE),VLOOKUP(J3423,'Pontuação'!G$2:H$11,2,FALSE),VLOOKUP(L3423,'Pontuação'!M$2:N$13,2,FALSE)),0)</f>
        <v>1951</v>
      </c>
      <c r="AD3423" s="10">
        <f t="shared" si="1"/>
        <v>195</v>
      </c>
      <c r="AE3423" s="10" t="str">
        <f t="array" ref="AE3423">IFERROR(INDEX('Pontuação'!G$13:G$101, MATCH(AD3423, 'Pontuação'!F$13:F$101, 0)), "Faixa Indefinida")</f>
        <v>A</v>
      </c>
      <c r="AF3423" s="10">
        <f t="shared" si="2"/>
        <v>1</v>
      </c>
      <c r="AG3423" s="10">
        <f t="shared" si="3"/>
        <v>0</v>
      </c>
      <c r="AH3423" s="10">
        <f t="shared" si="4"/>
        <v>0</v>
      </c>
      <c r="AI3423" s="10">
        <f t="shared" si="5"/>
        <v>0</v>
      </c>
      <c r="AJ3423" s="9">
        <f>ROUNDUP(SUM(VLOOKUP(F3423,'Pontuação 3.0'!A$2:B$11,2,FALSE),VLOOKUP(E3423,'Pontuação 3.0'!C$2:D$11,2,FALSE),VLOOKUP(H3423,'Pontuação 3.0'!I$2:J$11,2,FALSE),VLOOKUP(J3423,'Pontuação 3.0'!G$2:H$11,2,FALSE),VLOOKUP(G3423,'Pontuação 3.0'!E$2:F$11,2,FALSE),VLOOKUP(K3423,'Pontuação 3.0'!K$2:L$11,2,FALSE),VLOOKUP(L3423,'Pontuação 3.0'!M$2:N$13,2,FALSE)),0)</f>
        <v>2350</v>
      </c>
      <c r="AK3423" s="9">
        <f t="shared" si="6"/>
        <v>235</v>
      </c>
      <c r="AL3423" s="9" t="str">
        <f t="array" ref="AL3423">IFERROR(INDEX('Pontuação 3.0'!G$13:G$191, MATCH(AK3423, 'Pontuação 3.0'!F$13:F$191, 0)), "Faixa Indefinida")</f>
        <v>B</v>
      </c>
      <c r="AM3423" s="9">
        <f t="shared" si="7"/>
        <v>0</v>
      </c>
      <c r="AN3423" s="9">
        <f t="shared" si="8"/>
        <v>1</v>
      </c>
      <c r="AO3423" s="9">
        <f t="shared" si="9"/>
        <v>0</v>
      </c>
      <c r="AP3423" s="9">
        <f t="shared" si="10"/>
        <v>0</v>
      </c>
      <c r="AQ3423" s="8"/>
    </row>
    <row r="3424" ht="15.75" customHeight="1">
      <c r="A3424" s="7">
        <v>45682.0</v>
      </c>
      <c r="B3424" s="8" t="s">
        <v>7712</v>
      </c>
      <c r="C3424" s="8" t="s">
        <v>7713</v>
      </c>
      <c r="D3424" s="8" t="s">
        <v>7714</v>
      </c>
      <c r="E3424" s="8" t="s">
        <v>11833</v>
      </c>
      <c r="F3424" s="8" t="s">
        <v>11834</v>
      </c>
      <c r="G3424" s="8" t="s">
        <v>11843</v>
      </c>
      <c r="H3424" s="8" t="s">
        <v>11844</v>
      </c>
      <c r="I3424" s="8" t="s">
        <v>11845</v>
      </c>
      <c r="J3424" s="8" t="s">
        <v>11852</v>
      </c>
      <c r="K3424" s="8" t="s">
        <v>11839</v>
      </c>
      <c r="L3424" s="8" t="s">
        <v>11851</v>
      </c>
      <c r="M3424" s="8" t="s">
        <v>11841</v>
      </c>
      <c r="N3424" s="12" t="s">
        <v>11</v>
      </c>
      <c r="O3424" s="12" t="s">
        <v>13</v>
      </c>
      <c r="P3424" s="12" t="s">
        <v>27</v>
      </c>
      <c r="Q3424" s="12" t="s">
        <v>15</v>
      </c>
      <c r="R3424" s="12" t="s">
        <v>14</v>
      </c>
      <c r="S3424" s="8"/>
      <c r="T3424" s="8"/>
      <c r="U3424" s="8"/>
      <c r="V3424" s="8"/>
      <c r="W3424" s="8"/>
      <c r="X3424" s="8"/>
      <c r="Y3424" s="8"/>
      <c r="Z3424" s="8"/>
      <c r="AA3424" s="8"/>
      <c r="AB3424" s="8"/>
      <c r="AC3424" s="9">
        <f>ROUNDUP(SUM(VLOOKUP(F3424,'Pontuação'!A$2:B$11,2,FALSE),VLOOKUP(E3424,'Pontuação'!C$2:D$11,2,FALSE),VLOOKUP(H3424,'Pontuação'!I$2:J$11,2,FALSE),VLOOKUP(J3424,'Pontuação'!G$2:H$11,2,FALSE),VLOOKUP(L3424,'Pontuação'!M$2:N$13,2,FALSE)),0)</f>
        <v>1688</v>
      </c>
      <c r="AD3424" s="10">
        <f t="shared" si="1"/>
        <v>169</v>
      </c>
      <c r="AE3424" s="10" t="str">
        <f t="array" ref="AE3424">IFERROR(INDEX('Pontuação'!G$13:G$101, MATCH(AD3424, 'Pontuação'!F$13:F$101, 0)), "Faixa Indefinida")</f>
        <v>B</v>
      </c>
      <c r="AF3424" s="10">
        <f t="shared" si="2"/>
        <v>0</v>
      </c>
      <c r="AG3424" s="10">
        <f t="shared" si="3"/>
        <v>1</v>
      </c>
      <c r="AH3424" s="10">
        <f t="shared" si="4"/>
        <v>0</v>
      </c>
      <c r="AI3424" s="10">
        <f t="shared" si="5"/>
        <v>0</v>
      </c>
      <c r="AJ3424" s="9">
        <f>ROUNDUP(SUM(VLOOKUP(F3424,'Pontuação 3.0'!A$2:B$11,2,FALSE),VLOOKUP(E3424,'Pontuação 3.0'!C$2:D$11,2,FALSE),VLOOKUP(H3424,'Pontuação 3.0'!I$2:J$11,2,FALSE),VLOOKUP(J3424,'Pontuação 3.0'!G$2:H$11,2,FALSE),VLOOKUP(G3424,'Pontuação 3.0'!E$2:F$11,2,FALSE),VLOOKUP(K3424,'Pontuação 3.0'!K$2:L$11,2,FALSE),VLOOKUP(L3424,'Pontuação 3.0'!M$2:N$13,2,FALSE)),0)</f>
        <v>2489</v>
      </c>
      <c r="AK3424" s="9">
        <f t="shared" si="6"/>
        <v>249</v>
      </c>
      <c r="AL3424" s="9" t="str">
        <f t="array" ref="AL3424">IFERROR(INDEX('Pontuação 3.0'!G$13:G$191, MATCH(AK3424, 'Pontuação 3.0'!F$13:F$191, 0)), "Faixa Indefinida")</f>
        <v>A</v>
      </c>
      <c r="AM3424" s="9">
        <f t="shared" si="7"/>
        <v>1</v>
      </c>
      <c r="AN3424" s="9">
        <f t="shared" si="8"/>
        <v>0</v>
      </c>
      <c r="AO3424" s="9">
        <f t="shared" si="9"/>
        <v>0</v>
      </c>
      <c r="AP3424" s="9">
        <f t="shared" si="10"/>
        <v>0</v>
      </c>
      <c r="AQ3424" s="8"/>
    </row>
    <row r="3425" ht="15.75" customHeight="1">
      <c r="A3425" s="7">
        <v>45682.0</v>
      </c>
      <c r="B3425" s="8" t="s">
        <v>7717</v>
      </c>
      <c r="C3425" s="8" t="s">
        <v>7718</v>
      </c>
      <c r="D3425" s="11">
        <v>1.4996680765E10</v>
      </c>
      <c r="E3425" s="8" t="s">
        <v>11833</v>
      </c>
      <c r="F3425" s="8" t="s">
        <v>11861</v>
      </c>
      <c r="G3425" s="8" t="s">
        <v>11843</v>
      </c>
      <c r="H3425" s="8" t="s">
        <v>11850</v>
      </c>
      <c r="I3425" s="8" t="s">
        <v>11837</v>
      </c>
      <c r="J3425" s="8" t="s">
        <v>11846</v>
      </c>
      <c r="K3425" s="8" t="s">
        <v>11837</v>
      </c>
      <c r="L3425" s="8" t="s">
        <v>11840</v>
      </c>
      <c r="M3425" s="8" t="s">
        <v>11849</v>
      </c>
      <c r="N3425" s="12" t="s">
        <v>11</v>
      </c>
      <c r="O3425" s="12" t="s">
        <v>13</v>
      </c>
      <c r="P3425" s="12" t="s">
        <v>23</v>
      </c>
      <c r="Q3425" s="12" t="s">
        <v>15</v>
      </c>
      <c r="R3425" s="12" t="s">
        <v>20</v>
      </c>
      <c r="S3425" s="8"/>
      <c r="T3425" s="8"/>
      <c r="U3425" s="8"/>
      <c r="V3425" s="8"/>
      <c r="W3425" s="8"/>
      <c r="X3425" s="8"/>
      <c r="Y3425" s="8"/>
      <c r="Z3425" s="8"/>
      <c r="AA3425" s="8"/>
      <c r="AB3425" s="8"/>
      <c r="AC3425" s="9">
        <f>ROUNDUP(SUM(VLOOKUP(F3425,'Pontuação'!A$2:B$11,2,FALSE),VLOOKUP(E3425,'Pontuação'!C$2:D$11,2,FALSE),VLOOKUP(H3425,'Pontuação'!I$2:J$11,2,FALSE),VLOOKUP(J3425,'Pontuação'!G$2:H$11,2,FALSE),VLOOKUP(L3425,'Pontuação'!M$2:N$13,2,FALSE)),0)</f>
        <v>1352</v>
      </c>
      <c r="AD3425" s="10">
        <f t="shared" si="1"/>
        <v>135</v>
      </c>
      <c r="AE3425" s="10" t="str">
        <f t="array" ref="AE3425">IFERROR(INDEX('Pontuação'!G$13:G$101, MATCH(AD3425, 'Pontuação'!F$13:F$101, 0)), "Faixa Indefinida")</f>
        <v>D</v>
      </c>
      <c r="AF3425" s="10">
        <f t="shared" si="2"/>
        <v>0</v>
      </c>
      <c r="AG3425" s="10">
        <f t="shared" si="3"/>
        <v>0</v>
      </c>
      <c r="AH3425" s="10">
        <f t="shared" si="4"/>
        <v>0</v>
      </c>
      <c r="AI3425" s="10">
        <f t="shared" si="5"/>
        <v>1</v>
      </c>
      <c r="AJ3425" s="9">
        <f>ROUNDUP(SUM(VLOOKUP(F3425,'Pontuação 3.0'!A$2:B$11,2,FALSE),VLOOKUP(E3425,'Pontuação 3.0'!C$2:D$11,2,FALSE),VLOOKUP(H3425,'Pontuação 3.0'!I$2:J$11,2,FALSE),VLOOKUP(J3425,'Pontuação 3.0'!G$2:H$11,2,FALSE),VLOOKUP(G3425,'Pontuação 3.0'!E$2:F$11,2,FALSE),VLOOKUP(K3425,'Pontuação 3.0'!K$2:L$11,2,FALSE),VLOOKUP(L3425,'Pontuação 3.0'!M$2:N$13,2,FALSE)),0)</f>
        <v>1952</v>
      </c>
      <c r="AK3425" s="9">
        <f t="shared" si="6"/>
        <v>195</v>
      </c>
      <c r="AL3425" s="9" t="str">
        <f t="array" ref="AL3425">IFERROR(INDEX('Pontuação 3.0'!G$13:G$191, MATCH(AK3425, 'Pontuação 3.0'!F$13:F$191, 0)), "Faixa Indefinida")</f>
        <v>C</v>
      </c>
      <c r="AM3425" s="9">
        <f t="shared" si="7"/>
        <v>0</v>
      </c>
      <c r="AN3425" s="9">
        <f t="shared" si="8"/>
        <v>0</v>
      </c>
      <c r="AO3425" s="9">
        <f t="shared" si="9"/>
        <v>1</v>
      </c>
      <c r="AP3425" s="9">
        <f t="shared" si="10"/>
        <v>0</v>
      </c>
      <c r="AQ3425" s="8"/>
    </row>
    <row r="3426" ht="15.75" customHeight="1">
      <c r="A3426" s="7">
        <v>45682.0</v>
      </c>
      <c r="B3426" s="8" t="s">
        <v>7720</v>
      </c>
      <c r="C3426" s="8" t="s">
        <v>7721</v>
      </c>
      <c r="D3426" s="11">
        <v>4.792282152E9</v>
      </c>
      <c r="E3426" s="8" t="s">
        <v>11833</v>
      </c>
      <c r="F3426" s="8" t="s">
        <v>11834</v>
      </c>
      <c r="G3426" s="8" t="s">
        <v>11835</v>
      </c>
      <c r="H3426" s="8" t="s">
        <v>11865</v>
      </c>
      <c r="I3426" s="8" t="s">
        <v>11845</v>
      </c>
      <c r="J3426" s="8" t="s">
        <v>11846</v>
      </c>
      <c r="K3426" s="8" t="s">
        <v>11837</v>
      </c>
      <c r="L3426" s="8" t="s">
        <v>11857</v>
      </c>
      <c r="M3426" s="8" t="s">
        <v>11859</v>
      </c>
      <c r="N3426" s="12" t="s">
        <v>11</v>
      </c>
      <c r="O3426" s="12" t="s">
        <v>13</v>
      </c>
      <c r="P3426" s="12" t="s">
        <v>37</v>
      </c>
      <c r="Q3426" s="12" t="s">
        <v>4765</v>
      </c>
      <c r="R3426" s="12" t="s">
        <v>20</v>
      </c>
      <c r="S3426" s="8"/>
      <c r="T3426" s="8"/>
      <c r="U3426" s="8"/>
      <c r="V3426" s="8"/>
      <c r="W3426" s="8"/>
      <c r="X3426" s="8"/>
      <c r="Y3426" s="8"/>
      <c r="Z3426" s="8"/>
      <c r="AA3426" s="8"/>
      <c r="AB3426" s="8"/>
      <c r="AC3426" s="9">
        <f>ROUNDUP(SUM(VLOOKUP(F3426,'Pontuação'!A$2:B$11,2,FALSE),VLOOKUP(E3426,'Pontuação'!C$2:D$11,2,FALSE),VLOOKUP(H3426,'Pontuação'!I$2:J$11,2,FALSE),VLOOKUP(J3426,'Pontuação'!G$2:H$11,2,FALSE),VLOOKUP(L3426,'Pontuação'!M$2:N$13,2,FALSE)),0)</f>
        <v>1530</v>
      </c>
      <c r="AD3426" s="10">
        <f t="shared" si="1"/>
        <v>153</v>
      </c>
      <c r="AE3426" s="10" t="str">
        <f t="array" ref="AE3426">IFERROR(INDEX('Pontuação'!G$13:G$101, MATCH(AD3426, 'Pontuação'!F$13:F$101, 0)), "Faixa Indefinida")</f>
        <v>C</v>
      </c>
      <c r="AF3426" s="10">
        <f t="shared" si="2"/>
        <v>0</v>
      </c>
      <c r="AG3426" s="10">
        <f t="shared" si="3"/>
        <v>0</v>
      </c>
      <c r="AH3426" s="10">
        <f t="shared" si="4"/>
        <v>1</v>
      </c>
      <c r="AI3426" s="10">
        <f t="shared" si="5"/>
        <v>0</v>
      </c>
      <c r="AJ3426" s="9">
        <f>ROUNDUP(SUM(VLOOKUP(F3426,'Pontuação 3.0'!A$2:B$11,2,FALSE),VLOOKUP(E3426,'Pontuação 3.0'!C$2:D$11,2,FALSE),VLOOKUP(H3426,'Pontuação 3.0'!I$2:J$11,2,FALSE),VLOOKUP(J3426,'Pontuação 3.0'!G$2:H$11,2,FALSE),VLOOKUP(G3426,'Pontuação 3.0'!E$2:F$11,2,FALSE),VLOOKUP(K3426,'Pontuação 3.0'!K$2:L$11,2,FALSE),VLOOKUP(L3426,'Pontuação 3.0'!M$2:N$13,2,FALSE)),0)</f>
        <v>1755</v>
      </c>
      <c r="AK3426" s="9">
        <f t="shared" si="6"/>
        <v>176</v>
      </c>
      <c r="AL3426" s="9" t="str">
        <f t="array" ref="AL3426">IFERROR(INDEX('Pontuação 3.0'!G$13:G$191, MATCH(AK3426, 'Pontuação 3.0'!F$13:F$191, 0)), "Faixa Indefinida")</f>
        <v>D</v>
      </c>
      <c r="AM3426" s="9">
        <f t="shared" si="7"/>
        <v>0</v>
      </c>
      <c r="AN3426" s="9">
        <f t="shared" si="8"/>
        <v>0</v>
      </c>
      <c r="AO3426" s="9">
        <f t="shared" si="9"/>
        <v>0</v>
      </c>
      <c r="AP3426" s="9">
        <f t="shared" si="10"/>
        <v>1</v>
      </c>
      <c r="AQ3426" s="8"/>
    </row>
    <row r="3427" ht="15.75" customHeight="1">
      <c r="A3427" s="7">
        <v>45682.0</v>
      </c>
      <c r="B3427" s="8" t="s">
        <v>854</v>
      </c>
      <c r="C3427" s="8" t="s">
        <v>7719</v>
      </c>
      <c r="D3427" s="11">
        <v>6.2994446862E10</v>
      </c>
      <c r="E3427" s="8" t="s">
        <v>11833</v>
      </c>
      <c r="F3427" s="8" t="s">
        <v>11863</v>
      </c>
      <c r="G3427" s="8" t="s">
        <v>11843</v>
      </c>
      <c r="H3427" s="8" t="s">
        <v>11865</v>
      </c>
      <c r="I3427" s="8" t="s">
        <v>11837</v>
      </c>
      <c r="J3427" s="8" t="s">
        <v>11846</v>
      </c>
      <c r="K3427" s="8" t="s">
        <v>11837</v>
      </c>
      <c r="L3427" s="8" t="s">
        <v>11851</v>
      </c>
      <c r="M3427" s="8" t="s">
        <v>11849</v>
      </c>
      <c r="N3427" s="12" t="s">
        <v>11</v>
      </c>
      <c r="O3427" s="12" t="s">
        <v>13</v>
      </c>
      <c r="P3427" s="12" t="s">
        <v>123</v>
      </c>
      <c r="Q3427" s="12" t="s">
        <v>15</v>
      </c>
      <c r="R3427" s="12" t="s">
        <v>14</v>
      </c>
      <c r="S3427" s="8"/>
      <c r="T3427" s="8"/>
      <c r="U3427" s="8"/>
      <c r="V3427" s="8"/>
      <c r="W3427" s="8"/>
      <c r="X3427" s="8"/>
      <c r="Y3427" s="8"/>
      <c r="Z3427" s="8"/>
      <c r="AA3427" s="8"/>
      <c r="AB3427" s="8"/>
      <c r="AC3427" s="9">
        <f>ROUNDUP(SUM(VLOOKUP(F3427,'Pontuação'!A$2:B$11,2,FALSE),VLOOKUP(E3427,'Pontuação'!C$2:D$11,2,FALSE),VLOOKUP(H3427,'Pontuação'!I$2:J$11,2,FALSE),VLOOKUP(J3427,'Pontuação'!G$2:H$11,2,FALSE),VLOOKUP(L3427,'Pontuação'!M$2:N$13,2,FALSE)),0)</f>
        <v>1550</v>
      </c>
      <c r="AD3427" s="10">
        <f t="shared" si="1"/>
        <v>155</v>
      </c>
      <c r="AE3427" s="10" t="str">
        <f t="array" ref="AE3427">IFERROR(INDEX('Pontuação'!G$13:G$101, MATCH(AD3427, 'Pontuação'!F$13:F$101, 0)), "Faixa Indefinida")</f>
        <v>C</v>
      </c>
      <c r="AF3427" s="10">
        <f t="shared" si="2"/>
        <v>0</v>
      </c>
      <c r="AG3427" s="10">
        <f t="shared" si="3"/>
        <v>0</v>
      </c>
      <c r="AH3427" s="10">
        <f t="shared" si="4"/>
        <v>1</v>
      </c>
      <c r="AI3427" s="10">
        <f t="shared" si="5"/>
        <v>0</v>
      </c>
      <c r="AJ3427" s="9">
        <f>ROUNDUP(SUM(VLOOKUP(F3427,'Pontuação 3.0'!A$2:B$11,2,FALSE),VLOOKUP(E3427,'Pontuação 3.0'!C$2:D$11,2,FALSE),VLOOKUP(H3427,'Pontuação 3.0'!I$2:J$11,2,FALSE),VLOOKUP(J3427,'Pontuação 3.0'!G$2:H$11,2,FALSE),VLOOKUP(G3427,'Pontuação 3.0'!E$2:F$11,2,FALSE),VLOOKUP(K3427,'Pontuação 3.0'!K$2:L$11,2,FALSE),VLOOKUP(L3427,'Pontuação 3.0'!M$2:N$13,2,FALSE)),0)</f>
        <v>1836</v>
      </c>
      <c r="AK3427" s="9">
        <f t="shared" si="6"/>
        <v>184</v>
      </c>
      <c r="AL3427" s="9" t="str">
        <f t="array" ref="AL3427">IFERROR(INDEX('Pontuação 3.0'!G$13:G$191, MATCH(AK3427, 'Pontuação 3.0'!F$13:F$191, 0)), "Faixa Indefinida")</f>
        <v>D</v>
      </c>
      <c r="AM3427" s="9">
        <f t="shared" si="7"/>
        <v>0</v>
      </c>
      <c r="AN3427" s="9">
        <f t="shared" si="8"/>
        <v>0</v>
      </c>
      <c r="AO3427" s="9">
        <f t="shared" si="9"/>
        <v>0</v>
      </c>
      <c r="AP3427" s="9">
        <f t="shared" si="10"/>
        <v>1</v>
      </c>
      <c r="AQ3427" s="8"/>
    </row>
    <row r="3428" ht="15.75" customHeight="1">
      <c r="A3428" s="7">
        <v>45682.0</v>
      </c>
      <c r="B3428" s="8" t="s">
        <v>789</v>
      </c>
      <c r="C3428" s="8" t="s">
        <v>7729</v>
      </c>
      <c r="D3428" s="11">
        <v>1.7991972427E10</v>
      </c>
      <c r="E3428" s="8" t="s">
        <v>11833</v>
      </c>
      <c r="F3428" s="8" t="s">
        <v>11842</v>
      </c>
      <c r="G3428" s="8" t="s">
        <v>11843</v>
      </c>
      <c r="H3428" s="8" t="s">
        <v>11844</v>
      </c>
      <c r="I3428" s="8" t="s">
        <v>11837</v>
      </c>
      <c r="J3428" s="8" t="s">
        <v>11846</v>
      </c>
      <c r="K3428" s="8" t="s">
        <v>11837</v>
      </c>
      <c r="L3428" s="8" t="s">
        <v>11851</v>
      </c>
      <c r="M3428" s="8" t="s">
        <v>11853</v>
      </c>
      <c r="N3428" s="12" t="s">
        <v>11</v>
      </c>
      <c r="O3428" s="12" t="s">
        <v>13</v>
      </c>
      <c r="P3428" s="12" t="s">
        <v>123</v>
      </c>
      <c r="Q3428" s="12" t="s">
        <v>15</v>
      </c>
      <c r="R3428" s="12" t="s">
        <v>14</v>
      </c>
      <c r="S3428" s="8"/>
      <c r="T3428" s="8"/>
      <c r="U3428" s="8"/>
      <c r="V3428" s="8"/>
      <c r="W3428" s="8"/>
      <c r="X3428" s="8"/>
      <c r="Y3428" s="8"/>
      <c r="Z3428" s="8"/>
      <c r="AA3428" s="8"/>
      <c r="AB3428" s="8"/>
      <c r="AC3428" s="9">
        <f>ROUNDUP(SUM(VLOOKUP(F3428,'Pontuação'!A$2:B$11,2,FALSE),VLOOKUP(E3428,'Pontuação'!C$2:D$11,2,FALSE),VLOOKUP(H3428,'Pontuação'!I$2:J$11,2,FALSE),VLOOKUP(J3428,'Pontuação'!G$2:H$11,2,FALSE),VLOOKUP(L3428,'Pontuação'!M$2:N$13,2,FALSE)),0)</f>
        <v>1595</v>
      </c>
      <c r="AD3428" s="10">
        <f t="shared" si="1"/>
        <v>160</v>
      </c>
      <c r="AE3428" s="10" t="str">
        <f t="array" ref="AE3428">IFERROR(INDEX('Pontuação'!G$13:G$101, MATCH(AD3428, 'Pontuação'!F$13:F$101, 0)), "Faixa Indefinida")</f>
        <v>C</v>
      </c>
      <c r="AF3428" s="10">
        <f t="shared" si="2"/>
        <v>0</v>
      </c>
      <c r="AG3428" s="10">
        <f t="shared" si="3"/>
        <v>0</v>
      </c>
      <c r="AH3428" s="10">
        <f t="shared" si="4"/>
        <v>1</v>
      </c>
      <c r="AI3428" s="10">
        <f t="shared" si="5"/>
        <v>0</v>
      </c>
      <c r="AJ3428" s="9">
        <f>ROUNDUP(SUM(VLOOKUP(F3428,'Pontuação 3.0'!A$2:B$11,2,FALSE),VLOOKUP(E3428,'Pontuação 3.0'!C$2:D$11,2,FALSE),VLOOKUP(H3428,'Pontuação 3.0'!I$2:J$11,2,FALSE),VLOOKUP(J3428,'Pontuação 3.0'!G$2:H$11,2,FALSE),VLOOKUP(G3428,'Pontuação 3.0'!E$2:F$11,2,FALSE),VLOOKUP(K3428,'Pontuação 3.0'!K$2:L$11,2,FALSE),VLOOKUP(L3428,'Pontuação 3.0'!M$2:N$13,2,FALSE)),0)</f>
        <v>2209</v>
      </c>
      <c r="AK3428" s="9">
        <f t="shared" si="6"/>
        <v>221</v>
      </c>
      <c r="AL3428" s="9" t="str">
        <f t="array" ref="AL3428">IFERROR(INDEX('Pontuação 3.0'!G$13:G$191, MATCH(AK3428, 'Pontuação 3.0'!F$13:F$191, 0)), "Faixa Indefinida")</f>
        <v>B</v>
      </c>
      <c r="AM3428" s="9">
        <f t="shared" si="7"/>
        <v>0</v>
      </c>
      <c r="AN3428" s="9">
        <f t="shared" si="8"/>
        <v>1</v>
      </c>
      <c r="AO3428" s="9">
        <f t="shared" si="9"/>
        <v>0</v>
      </c>
      <c r="AP3428" s="9">
        <f t="shared" si="10"/>
        <v>0</v>
      </c>
      <c r="AQ3428" s="8"/>
    </row>
    <row r="3429" ht="15.75" customHeight="1">
      <c r="A3429" s="7">
        <v>45682.0</v>
      </c>
      <c r="B3429" s="8" t="s">
        <v>7727</v>
      </c>
      <c r="C3429" s="8" t="s">
        <v>7728</v>
      </c>
      <c r="D3429" s="11">
        <v>5.4999535954E10</v>
      </c>
      <c r="E3429" s="8" t="s">
        <v>11833</v>
      </c>
      <c r="F3429" s="8" t="s">
        <v>11834</v>
      </c>
      <c r="G3429" s="8" t="s">
        <v>11843</v>
      </c>
      <c r="H3429" s="8" t="s">
        <v>11865</v>
      </c>
      <c r="I3429" s="8" t="s">
        <v>11845</v>
      </c>
      <c r="J3429" s="8" t="s">
        <v>11846</v>
      </c>
      <c r="K3429" s="8" t="s">
        <v>11839</v>
      </c>
      <c r="L3429" s="8" t="s">
        <v>11847</v>
      </c>
      <c r="M3429" s="8" t="s">
        <v>11848</v>
      </c>
      <c r="N3429" s="12" t="s">
        <v>11</v>
      </c>
      <c r="O3429" s="12" t="s">
        <v>13</v>
      </c>
      <c r="P3429" s="12" t="s">
        <v>49</v>
      </c>
      <c r="Q3429" s="12" t="s">
        <v>15</v>
      </c>
      <c r="R3429" s="12" t="s">
        <v>20</v>
      </c>
      <c r="S3429" s="8"/>
      <c r="T3429" s="8"/>
      <c r="U3429" s="8"/>
      <c r="V3429" s="8"/>
      <c r="W3429" s="8"/>
      <c r="X3429" s="8"/>
      <c r="Y3429" s="8"/>
      <c r="Z3429" s="8"/>
      <c r="AA3429" s="8"/>
      <c r="AB3429" s="8"/>
      <c r="AC3429" s="9">
        <f>ROUNDUP(SUM(VLOOKUP(F3429,'Pontuação'!A$2:B$11,2,FALSE),VLOOKUP(E3429,'Pontuação'!C$2:D$11,2,FALSE),VLOOKUP(H3429,'Pontuação'!I$2:J$11,2,FALSE),VLOOKUP(J3429,'Pontuação'!G$2:H$11,2,FALSE),VLOOKUP(L3429,'Pontuação'!M$2:N$13,2,FALSE)),0)</f>
        <v>1699</v>
      </c>
      <c r="AD3429" s="10">
        <f t="shared" si="1"/>
        <v>170</v>
      </c>
      <c r="AE3429" s="10" t="str">
        <f t="array" ref="AE3429">IFERROR(INDEX('Pontuação'!G$13:G$101, MATCH(AD3429, 'Pontuação'!F$13:F$101, 0)), "Faixa Indefinida")</f>
        <v>B</v>
      </c>
      <c r="AF3429" s="10">
        <f t="shared" si="2"/>
        <v>0</v>
      </c>
      <c r="AG3429" s="10">
        <f t="shared" si="3"/>
        <v>1</v>
      </c>
      <c r="AH3429" s="10">
        <f t="shared" si="4"/>
        <v>0</v>
      </c>
      <c r="AI3429" s="10">
        <f t="shared" si="5"/>
        <v>0</v>
      </c>
      <c r="AJ3429" s="9">
        <f>ROUNDUP(SUM(VLOOKUP(F3429,'Pontuação 3.0'!A$2:B$11,2,FALSE),VLOOKUP(E3429,'Pontuação 3.0'!C$2:D$11,2,FALSE),VLOOKUP(H3429,'Pontuação 3.0'!I$2:J$11,2,FALSE),VLOOKUP(J3429,'Pontuação 3.0'!G$2:H$11,2,FALSE),VLOOKUP(G3429,'Pontuação 3.0'!E$2:F$11,2,FALSE),VLOOKUP(K3429,'Pontuação 3.0'!K$2:L$11,2,FALSE),VLOOKUP(L3429,'Pontuação 3.0'!M$2:N$13,2,FALSE)),0)</f>
        <v>2272</v>
      </c>
      <c r="AK3429" s="9">
        <f t="shared" si="6"/>
        <v>227</v>
      </c>
      <c r="AL3429" s="9" t="str">
        <f t="array" ref="AL3429">IFERROR(INDEX('Pontuação 3.0'!G$13:G$191, MATCH(AK3429, 'Pontuação 3.0'!F$13:F$191, 0)), "Faixa Indefinida")</f>
        <v>B</v>
      </c>
      <c r="AM3429" s="9">
        <f t="shared" si="7"/>
        <v>0</v>
      </c>
      <c r="AN3429" s="9">
        <f t="shared" si="8"/>
        <v>1</v>
      </c>
      <c r="AO3429" s="9">
        <f t="shared" si="9"/>
        <v>0</v>
      </c>
      <c r="AP3429" s="9">
        <f t="shared" si="10"/>
        <v>0</v>
      </c>
      <c r="AQ3429" s="8"/>
    </row>
    <row r="3430" ht="15.75" customHeight="1">
      <c r="A3430" s="7">
        <v>45682.0</v>
      </c>
      <c r="B3430" s="8" t="s">
        <v>7730</v>
      </c>
      <c r="C3430" s="8" t="s">
        <v>7731</v>
      </c>
      <c r="D3430" s="11">
        <v>1.299136665E9</v>
      </c>
      <c r="E3430" s="8" t="s">
        <v>11833</v>
      </c>
      <c r="F3430" s="8" t="s">
        <v>11842</v>
      </c>
      <c r="G3430" s="8" t="s">
        <v>11867</v>
      </c>
      <c r="H3430" s="8" t="s">
        <v>11850</v>
      </c>
      <c r="I3430" s="8" t="s">
        <v>11837</v>
      </c>
      <c r="J3430" s="8" t="s">
        <v>11846</v>
      </c>
      <c r="K3430" s="8" t="s">
        <v>11837</v>
      </c>
      <c r="L3430" s="8" t="s">
        <v>11847</v>
      </c>
      <c r="M3430" s="8" t="s">
        <v>11859</v>
      </c>
      <c r="N3430" s="12" t="s">
        <v>11</v>
      </c>
      <c r="O3430" s="12" t="s">
        <v>13</v>
      </c>
      <c r="P3430" s="12" t="s">
        <v>49</v>
      </c>
      <c r="Q3430" s="12" t="s">
        <v>15</v>
      </c>
      <c r="R3430" s="12" t="s">
        <v>14</v>
      </c>
      <c r="S3430" s="8"/>
      <c r="T3430" s="8"/>
      <c r="U3430" s="8"/>
      <c r="V3430" s="8"/>
      <c r="W3430" s="8"/>
      <c r="X3430" s="8"/>
      <c r="Y3430" s="8"/>
      <c r="Z3430" s="8"/>
      <c r="AA3430" s="8"/>
      <c r="AB3430" s="8"/>
      <c r="AC3430" s="9">
        <f>ROUNDUP(SUM(VLOOKUP(F3430,'Pontuação'!A$2:B$11,2,FALSE),VLOOKUP(E3430,'Pontuação'!C$2:D$11,2,FALSE),VLOOKUP(H3430,'Pontuação'!I$2:J$11,2,FALSE),VLOOKUP(J3430,'Pontuação'!G$2:H$11,2,FALSE),VLOOKUP(L3430,'Pontuação'!M$2:N$13,2,FALSE)),0)</f>
        <v>1685</v>
      </c>
      <c r="AD3430" s="10">
        <f t="shared" si="1"/>
        <v>169</v>
      </c>
      <c r="AE3430" s="10" t="str">
        <f t="array" ref="AE3430">IFERROR(INDEX('Pontuação'!G$13:G$101, MATCH(AD3430, 'Pontuação'!F$13:F$101, 0)), "Faixa Indefinida")</f>
        <v>B</v>
      </c>
      <c r="AF3430" s="10">
        <f t="shared" si="2"/>
        <v>0</v>
      </c>
      <c r="AG3430" s="10">
        <f t="shared" si="3"/>
        <v>1</v>
      </c>
      <c r="AH3430" s="10">
        <f t="shared" si="4"/>
        <v>0</v>
      </c>
      <c r="AI3430" s="10">
        <f t="shared" si="5"/>
        <v>0</v>
      </c>
      <c r="AJ3430" s="9">
        <f>ROUNDUP(SUM(VLOOKUP(F3430,'Pontuação 3.0'!A$2:B$11,2,FALSE),VLOOKUP(E3430,'Pontuação 3.0'!C$2:D$11,2,FALSE),VLOOKUP(H3430,'Pontuação 3.0'!I$2:J$11,2,FALSE),VLOOKUP(J3430,'Pontuação 3.0'!G$2:H$11,2,FALSE),VLOOKUP(G3430,'Pontuação 3.0'!E$2:F$11,2,FALSE),VLOOKUP(K3430,'Pontuação 3.0'!K$2:L$11,2,FALSE),VLOOKUP(L3430,'Pontuação 3.0'!M$2:N$13,2,FALSE)),0)</f>
        <v>2058</v>
      </c>
      <c r="AK3430" s="9">
        <f t="shared" si="6"/>
        <v>206</v>
      </c>
      <c r="AL3430" s="9" t="str">
        <f t="array" ref="AL3430">IFERROR(INDEX('Pontuação 3.0'!G$13:G$191, MATCH(AK3430, 'Pontuação 3.0'!F$13:F$191, 0)), "Faixa Indefinida")</f>
        <v>C</v>
      </c>
      <c r="AM3430" s="9">
        <f t="shared" si="7"/>
        <v>0</v>
      </c>
      <c r="AN3430" s="9">
        <f t="shared" si="8"/>
        <v>0</v>
      </c>
      <c r="AO3430" s="9">
        <f t="shared" si="9"/>
        <v>1</v>
      </c>
      <c r="AP3430" s="9">
        <f t="shared" si="10"/>
        <v>0</v>
      </c>
      <c r="AQ3430" s="8"/>
    </row>
    <row r="3431" ht="15.75" customHeight="1">
      <c r="A3431" s="7">
        <v>45682.0</v>
      </c>
      <c r="B3431" s="8" t="s">
        <v>7722</v>
      </c>
      <c r="C3431" s="8" t="s">
        <v>7723</v>
      </c>
      <c r="D3431" s="8" t="s">
        <v>7724</v>
      </c>
      <c r="E3431" s="8" t="s">
        <v>11833</v>
      </c>
      <c r="F3431" s="8" t="s">
        <v>11842</v>
      </c>
      <c r="G3431" s="8" t="s">
        <v>11867</v>
      </c>
      <c r="H3431" s="8" t="s">
        <v>11856</v>
      </c>
      <c r="I3431" s="8" t="s">
        <v>11837</v>
      </c>
      <c r="J3431" s="8" t="s">
        <v>11846</v>
      </c>
      <c r="K3431" s="8" t="s">
        <v>11837</v>
      </c>
      <c r="L3431" s="8" t="s">
        <v>11857</v>
      </c>
      <c r="M3431" s="8" t="s">
        <v>11853</v>
      </c>
      <c r="N3431" s="12" t="s">
        <v>11</v>
      </c>
      <c r="O3431" s="12" t="s">
        <v>13</v>
      </c>
      <c r="P3431" s="12" t="s">
        <v>27</v>
      </c>
      <c r="Q3431" s="12" t="s">
        <v>24</v>
      </c>
      <c r="R3431" s="12" t="s">
        <v>20</v>
      </c>
      <c r="S3431" s="8"/>
      <c r="T3431" s="8"/>
      <c r="U3431" s="8"/>
      <c r="V3431" s="8"/>
      <c r="W3431" s="8"/>
      <c r="X3431" s="8"/>
      <c r="Y3431" s="8"/>
      <c r="Z3431" s="8"/>
      <c r="AA3431" s="8"/>
      <c r="AB3431" s="8"/>
      <c r="AC3431" s="9">
        <f>ROUNDUP(SUM(VLOOKUP(F3431,'Pontuação'!A$2:B$11,2,FALSE),VLOOKUP(E3431,'Pontuação'!C$2:D$11,2,FALSE),VLOOKUP(H3431,'Pontuação'!I$2:J$11,2,FALSE),VLOOKUP(J3431,'Pontuação'!G$2:H$11,2,FALSE),VLOOKUP(L3431,'Pontuação'!M$2:N$13,2,FALSE)),0)</f>
        <v>1402</v>
      </c>
      <c r="AD3431" s="10">
        <f t="shared" si="1"/>
        <v>140</v>
      </c>
      <c r="AE3431" s="10" t="str">
        <f t="array" ref="AE3431">IFERROR(INDEX('Pontuação'!G$13:G$101, MATCH(AD3431, 'Pontuação'!F$13:F$101, 0)), "Faixa Indefinida")</f>
        <v>D</v>
      </c>
      <c r="AF3431" s="10">
        <f t="shared" si="2"/>
        <v>0</v>
      </c>
      <c r="AG3431" s="10">
        <f t="shared" si="3"/>
        <v>0</v>
      </c>
      <c r="AH3431" s="10">
        <f t="shared" si="4"/>
        <v>0</v>
      </c>
      <c r="AI3431" s="10">
        <f t="shared" si="5"/>
        <v>1</v>
      </c>
      <c r="AJ3431" s="9">
        <f>ROUNDUP(SUM(VLOOKUP(F3431,'Pontuação 3.0'!A$2:B$11,2,FALSE),VLOOKUP(E3431,'Pontuação 3.0'!C$2:D$11,2,FALSE),VLOOKUP(H3431,'Pontuação 3.0'!I$2:J$11,2,FALSE),VLOOKUP(J3431,'Pontuação 3.0'!G$2:H$11,2,FALSE),VLOOKUP(G3431,'Pontuação 3.0'!E$2:F$11,2,FALSE),VLOOKUP(K3431,'Pontuação 3.0'!K$2:L$11,2,FALSE),VLOOKUP(L3431,'Pontuação 3.0'!M$2:N$13,2,FALSE)),0)</f>
        <v>1794</v>
      </c>
      <c r="AK3431" s="9">
        <f t="shared" si="6"/>
        <v>179</v>
      </c>
      <c r="AL3431" s="9" t="str">
        <f t="array" ref="AL3431">IFERROR(INDEX('Pontuação 3.0'!G$13:G$191, MATCH(AK3431, 'Pontuação 3.0'!F$13:F$191, 0)), "Faixa Indefinida")</f>
        <v>D</v>
      </c>
      <c r="AM3431" s="9">
        <f t="shared" si="7"/>
        <v>0</v>
      </c>
      <c r="AN3431" s="9">
        <f t="shared" si="8"/>
        <v>0</v>
      </c>
      <c r="AO3431" s="9">
        <f t="shared" si="9"/>
        <v>0</v>
      </c>
      <c r="AP3431" s="9">
        <f t="shared" si="10"/>
        <v>1</v>
      </c>
      <c r="AQ3431" s="8"/>
    </row>
    <row r="3432" ht="15.75" customHeight="1">
      <c r="A3432" s="7">
        <v>45682.0</v>
      </c>
      <c r="B3432" s="8" t="s">
        <v>7734</v>
      </c>
      <c r="C3432" s="8" t="s">
        <v>7735</v>
      </c>
      <c r="D3432" s="11">
        <v>1.2997629239E10</v>
      </c>
      <c r="E3432" s="8" t="s">
        <v>11833</v>
      </c>
      <c r="F3432" s="8" t="s">
        <v>11842</v>
      </c>
      <c r="G3432" s="8" t="s">
        <v>11835</v>
      </c>
      <c r="H3432" s="8" t="s">
        <v>11850</v>
      </c>
      <c r="I3432" s="8" t="s">
        <v>11837</v>
      </c>
      <c r="J3432" s="8" t="s">
        <v>11846</v>
      </c>
      <c r="K3432" s="8" t="s">
        <v>11837</v>
      </c>
      <c r="L3432" s="8" t="s">
        <v>11857</v>
      </c>
      <c r="M3432" s="8" t="s">
        <v>11848</v>
      </c>
      <c r="N3432" s="12" t="s">
        <v>11</v>
      </c>
      <c r="O3432" s="12" t="s">
        <v>13</v>
      </c>
      <c r="P3432" s="12" t="s">
        <v>37</v>
      </c>
      <c r="Q3432" s="12" t="s">
        <v>4765</v>
      </c>
      <c r="R3432" s="12" t="s">
        <v>20</v>
      </c>
      <c r="S3432" s="8"/>
      <c r="T3432" s="8"/>
      <c r="U3432" s="8"/>
      <c r="V3432" s="8"/>
      <c r="W3432" s="8"/>
      <c r="X3432" s="8"/>
      <c r="Y3432" s="8"/>
      <c r="Z3432" s="8"/>
      <c r="AA3432" s="8"/>
      <c r="AB3432" s="8"/>
      <c r="AC3432" s="9">
        <f>ROUNDUP(SUM(VLOOKUP(F3432,'Pontuação'!A$2:B$11,2,FALSE),VLOOKUP(E3432,'Pontuação'!C$2:D$11,2,FALSE),VLOOKUP(H3432,'Pontuação'!I$2:J$11,2,FALSE),VLOOKUP(J3432,'Pontuação'!G$2:H$11,2,FALSE),VLOOKUP(L3432,'Pontuação'!M$2:N$13,2,FALSE)),0)</f>
        <v>1516</v>
      </c>
      <c r="AD3432" s="10">
        <f t="shared" si="1"/>
        <v>152</v>
      </c>
      <c r="AE3432" s="10" t="str">
        <f t="array" ref="AE3432">IFERROR(INDEX('Pontuação'!G$13:G$101, MATCH(AD3432, 'Pontuação'!F$13:F$101, 0)), "Faixa Indefinida")</f>
        <v>C</v>
      </c>
      <c r="AF3432" s="10">
        <f t="shared" si="2"/>
        <v>0</v>
      </c>
      <c r="AG3432" s="10">
        <f t="shared" si="3"/>
        <v>0</v>
      </c>
      <c r="AH3432" s="10">
        <f t="shared" si="4"/>
        <v>1</v>
      </c>
      <c r="AI3432" s="10">
        <f t="shared" si="5"/>
        <v>0</v>
      </c>
      <c r="AJ3432" s="9">
        <f>ROUNDUP(SUM(VLOOKUP(F3432,'Pontuação 3.0'!A$2:B$11,2,FALSE),VLOOKUP(E3432,'Pontuação 3.0'!C$2:D$11,2,FALSE),VLOOKUP(H3432,'Pontuação 3.0'!I$2:J$11,2,FALSE),VLOOKUP(J3432,'Pontuação 3.0'!G$2:H$11,2,FALSE),VLOOKUP(G3432,'Pontuação 3.0'!E$2:F$11,2,FALSE),VLOOKUP(K3432,'Pontuação 3.0'!K$2:L$11,2,FALSE),VLOOKUP(L3432,'Pontuação 3.0'!M$2:N$13,2,FALSE)),0)</f>
        <v>1952</v>
      </c>
      <c r="AK3432" s="9">
        <f t="shared" si="6"/>
        <v>195</v>
      </c>
      <c r="AL3432" s="9" t="str">
        <f t="array" ref="AL3432">IFERROR(INDEX('Pontuação 3.0'!G$13:G$191, MATCH(AK3432, 'Pontuação 3.0'!F$13:F$191, 0)), "Faixa Indefinida")</f>
        <v>C</v>
      </c>
      <c r="AM3432" s="9">
        <f t="shared" si="7"/>
        <v>0</v>
      </c>
      <c r="AN3432" s="9">
        <f t="shared" si="8"/>
        <v>0</v>
      </c>
      <c r="AO3432" s="9">
        <f t="shared" si="9"/>
        <v>1</v>
      </c>
      <c r="AP3432" s="9">
        <f t="shared" si="10"/>
        <v>0</v>
      </c>
      <c r="AQ3432" s="8"/>
    </row>
    <row r="3433" ht="15.75" customHeight="1">
      <c r="A3433" s="7">
        <v>45682.0</v>
      </c>
      <c r="B3433" s="8" t="s">
        <v>7736</v>
      </c>
      <c r="C3433" s="8" t="s">
        <v>7737</v>
      </c>
      <c r="D3433" s="11">
        <v>6.5992533098E10</v>
      </c>
      <c r="E3433" s="8" t="s">
        <v>11833</v>
      </c>
      <c r="F3433" s="8" t="s">
        <v>11834</v>
      </c>
      <c r="G3433" s="8" t="s">
        <v>11843</v>
      </c>
      <c r="H3433" s="8" t="s">
        <v>11850</v>
      </c>
      <c r="I3433" s="8" t="s">
        <v>11845</v>
      </c>
      <c r="J3433" s="8" t="s">
        <v>11866</v>
      </c>
      <c r="K3433" s="8" t="s">
        <v>11837</v>
      </c>
      <c r="L3433" s="8" t="s">
        <v>11851</v>
      </c>
      <c r="M3433" s="8" t="s">
        <v>11848</v>
      </c>
      <c r="N3433" s="12" t="s">
        <v>11</v>
      </c>
      <c r="O3433" s="12" t="s">
        <v>13</v>
      </c>
      <c r="P3433" s="12" t="s">
        <v>37</v>
      </c>
      <c r="Q3433" s="12" t="s">
        <v>882</v>
      </c>
      <c r="R3433" s="12" t="s">
        <v>14</v>
      </c>
      <c r="S3433" s="8"/>
      <c r="T3433" s="8"/>
      <c r="U3433" s="8"/>
      <c r="V3433" s="8"/>
      <c r="W3433" s="8"/>
      <c r="X3433" s="8"/>
      <c r="Y3433" s="8"/>
      <c r="Z3433" s="8"/>
      <c r="AA3433" s="8"/>
      <c r="AB3433" s="8"/>
      <c r="AC3433" s="9">
        <f>ROUNDUP(SUM(VLOOKUP(F3433,'Pontuação'!A$2:B$11,2,FALSE),VLOOKUP(E3433,'Pontuação'!C$2:D$11,2,FALSE),VLOOKUP(H3433,'Pontuação'!I$2:J$11,2,FALSE),VLOOKUP(J3433,'Pontuação'!G$2:H$11,2,FALSE),VLOOKUP(L3433,'Pontuação'!M$2:N$13,2,FALSE)),0)</f>
        <v>1819</v>
      </c>
      <c r="AD3433" s="10">
        <f t="shared" si="1"/>
        <v>182</v>
      </c>
      <c r="AE3433" s="10" t="str">
        <f t="array" ref="AE3433">IFERROR(INDEX('Pontuação'!G$13:G$101, MATCH(AD3433, 'Pontuação'!F$13:F$101, 0)), "Faixa Indefinida")</f>
        <v>B</v>
      </c>
      <c r="AF3433" s="10">
        <f t="shared" si="2"/>
        <v>0</v>
      </c>
      <c r="AG3433" s="10">
        <f t="shared" si="3"/>
        <v>1</v>
      </c>
      <c r="AH3433" s="10">
        <f t="shared" si="4"/>
        <v>0</v>
      </c>
      <c r="AI3433" s="10">
        <f t="shared" si="5"/>
        <v>0</v>
      </c>
      <c r="AJ3433" s="9">
        <f>ROUNDUP(SUM(VLOOKUP(F3433,'Pontuação 3.0'!A$2:B$11,2,FALSE),VLOOKUP(E3433,'Pontuação 3.0'!C$2:D$11,2,FALSE),VLOOKUP(H3433,'Pontuação 3.0'!I$2:J$11,2,FALSE),VLOOKUP(J3433,'Pontuação 3.0'!G$2:H$11,2,FALSE),VLOOKUP(G3433,'Pontuação 3.0'!E$2:F$11,2,FALSE),VLOOKUP(K3433,'Pontuação 3.0'!K$2:L$11,2,FALSE),VLOOKUP(L3433,'Pontuação 3.0'!M$2:N$13,2,FALSE)),0)</f>
        <v>2012</v>
      </c>
      <c r="AK3433" s="9">
        <f t="shared" si="6"/>
        <v>201</v>
      </c>
      <c r="AL3433" s="9" t="str">
        <f t="array" ref="AL3433">IFERROR(INDEX('Pontuação 3.0'!G$13:G$191, MATCH(AK3433, 'Pontuação 3.0'!F$13:F$191, 0)), "Faixa Indefinida")</f>
        <v>C</v>
      </c>
      <c r="AM3433" s="9">
        <f t="shared" si="7"/>
        <v>0</v>
      </c>
      <c r="AN3433" s="9">
        <f t="shared" si="8"/>
        <v>0</v>
      </c>
      <c r="AO3433" s="9">
        <f t="shared" si="9"/>
        <v>1</v>
      </c>
      <c r="AP3433" s="9">
        <f t="shared" si="10"/>
        <v>0</v>
      </c>
      <c r="AQ3433" s="8"/>
    </row>
    <row r="3434" ht="15.75" customHeight="1">
      <c r="A3434" s="7">
        <v>45682.0</v>
      </c>
      <c r="B3434" s="8" t="s">
        <v>7738</v>
      </c>
      <c r="C3434" s="8" t="s">
        <v>7739</v>
      </c>
      <c r="D3434" s="11">
        <v>7.1988822824E10</v>
      </c>
      <c r="E3434" s="8" t="s">
        <v>11833</v>
      </c>
      <c r="F3434" s="8" t="s">
        <v>11854</v>
      </c>
      <c r="G3434" s="8" t="s">
        <v>11835</v>
      </c>
      <c r="H3434" s="8" t="s">
        <v>11844</v>
      </c>
      <c r="I3434" s="8" t="s">
        <v>11837</v>
      </c>
      <c r="J3434" s="8" t="s">
        <v>11852</v>
      </c>
      <c r="K3434" s="8" t="s">
        <v>11839</v>
      </c>
      <c r="L3434" s="8" t="s">
        <v>11851</v>
      </c>
      <c r="M3434" s="8" t="s">
        <v>11849</v>
      </c>
      <c r="N3434" s="12" t="s">
        <v>11</v>
      </c>
      <c r="O3434" s="12" t="s">
        <v>13</v>
      </c>
      <c r="P3434" s="12" t="s">
        <v>27</v>
      </c>
      <c r="Q3434" s="12" t="s">
        <v>15</v>
      </c>
      <c r="R3434" s="12" t="s">
        <v>20</v>
      </c>
      <c r="S3434" s="8"/>
      <c r="T3434" s="8"/>
      <c r="U3434" s="8"/>
      <c r="V3434" s="8"/>
      <c r="W3434" s="8"/>
      <c r="X3434" s="8"/>
      <c r="Y3434" s="8"/>
      <c r="Z3434" s="8"/>
      <c r="AA3434" s="8"/>
      <c r="AB3434" s="8"/>
      <c r="AC3434" s="9">
        <f>ROUNDUP(SUM(VLOOKUP(F3434,'Pontuação'!A$2:B$11,2,FALSE),VLOOKUP(E3434,'Pontuação'!C$2:D$11,2,FALSE),VLOOKUP(H3434,'Pontuação'!I$2:J$11,2,FALSE),VLOOKUP(J3434,'Pontuação'!G$2:H$11,2,FALSE),VLOOKUP(L3434,'Pontuação'!M$2:N$13,2,FALSE)),0)</f>
        <v>1705</v>
      </c>
      <c r="AD3434" s="10">
        <f t="shared" si="1"/>
        <v>171</v>
      </c>
      <c r="AE3434" s="10" t="str">
        <f t="array" ref="AE3434">IFERROR(INDEX('Pontuação'!G$13:G$101, MATCH(AD3434, 'Pontuação'!F$13:F$101, 0)), "Faixa Indefinida")</f>
        <v>B</v>
      </c>
      <c r="AF3434" s="10">
        <f t="shared" si="2"/>
        <v>0</v>
      </c>
      <c r="AG3434" s="10">
        <f t="shared" si="3"/>
        <v>1</v>
      </c>
      <c r="AH3434" s="10">
        <f t="shared" si="4"/>
        <v>0</v>
      </c>
      <c r="AI3434" s="10">
        <f t="shared" si="5"/>
        <v>0</v>
      </c>
      <c r="AJ3434" s="9">
        <f>ROUNDUP(SUM(VLOOKUP(F3434,'Pontuação 3.0'!A$2:B$11,2,FALSE),VLOOKUP(E3434,'Pontuação 3.0'!C$2:D$11,2,FALSE),VLOOKUP(H3434,'Pontuação 3.0'!I$2:J$11,2,FALSE),VLOOKUP(J3434,'Pontuação 3.0'!G$2:H$11,2,FALSE),VLOOKUP(G3434,'Pontuação 3.0'!E$2:F$11,2,FALSE),VLOOKUP(K3434,'Pontuação 3.0'!K$2:L$11,2,FALSE),VLOOKUP(L3434,'Pontuação 3.0'!M$2:N$13,2,FALSE)),0)</f>
        <v>2467</v>
      </c>
      <c r="AK3434" s="9">
        <f t="shared" si="6"/>
        <v>247</v>
      </c>
      <c r="AL3434" s="9" t="str">
        <f t="array" ref="AL3434">IFERROR(INDEX('Pontuação 3.0'!G$13:G$191, MATCH(AK3434, 'Pontuação 3.0'!F$13:F$191, 0)), "Faixa Indefinida")</f>
        <v>A</v>
      </c>
      <c r="AM3434" s="9">
        <f t="shared" si="7"/>
        <v>1</v>
      </c>
      <c r="AN3434" s="9">
        <f t="shared" si="8"/>
        <v>0</v>
      </c>
      <c r="AO3434" s="9">
        <f t="shared" si="9"/>
        <v>0</v>
      </c>
      <c r="AP3434" s="9">
        <f t="shared" si="10"/>
        <v>0</v>
      </c>
      <c r="AQ3434" s="8"/>
    </row>
    <row r="3435" ht="15.75" customHeight="1">
      <c r="A3435" s="7">
        <v>45682.0</v>
      </c>
      <c r="B3435" s="8" t="s">
        <v>7742</v>
      </c>
      <c r="C3435" s="8" t="s">
        <v>7743</v>
      </c>
      <c r="D3435" s="11">
        <v>7.3981380122E10</v>
      </c>
      <c r="E3435" s="8" t="s">
        <v>11868</v>
      </c>
      <c r="F3435" s="8" t="s">
        <v>11834</v>
      </c>
      <c r="G3435" s="8" t="s">
        <v>11867</v>
      </c>
      <c r="H3435" s="8" t="s">
        <v>11856</v>
      </c>
      <c r="I3435" s="8" t="s">
        <v>11845</v>
      </c>
      <c r="J3435" s="8" t="s">
        <v>11852</v>
      </c>
      <c r="K3435" s="8" t="s">
        <v>11839</v>
      </c>
      <c r="L3435" s="8" t="s">
        <v>11851</v>
      </c>
      <c r="M3435" s="8" t="s">
        <v>11848</v>
      </c>
      <c r="N3435" s="12" t="s">
        <v>11</v>
      </c>
      <c r="O3435" s="12" t="s">
        <v>13</v>
      </c>
      <c r="P3435" s="12" t="s">
        <v>23</v>
      </c>
      <c r="Q3435" s="12" t="s">
        <v>15</v>
      </c>
      <c r="R3435" s="12" t="s">
        <v>20</v>
      </c>
      <c r="S3435" s="8"/>
      <c r="T3435" s="8"/>
      <c r="U3435" s="8"/>
      <c r="V3435" s="8"/>
      <c r="W3435" s="8"/>
      <c r="X3435" s="8"/>
      <c r="Y3435" s="8"/>
      <c r="Z3435" s="8"/>
      <c r="AA3435" s="8"/>
      <c r="AB3435" s="8"/>
      <c r="AC3435" s="9">
        <f>ROUNDUP(SUM(VLOOKUP(F3435,'Pontuação'!A$2:B$11,2,FALSE),VLOOKUP(E3435,'Pontuação'!C$2:D$11,2,FALSE),VLOOKUP(H3435,'Pontuação'!I$2:J$11,2,FALSE),VLOOKUP(J3435,'Pontuação'!G$2:H$11,2,FALSE),VLOOKUP(L3435,'Pontuação'!M$2:N$13,2,FALSE)),0)</f>
        <v>1536</v>
      </c>
      <c r="AD3435" s="10">
        <f t="shared" si="1"/>
        <v>154</v>
      </c>
      <c r="AE3435" s="10" t="str">
        <f t="array" ref="AE3435">IFERROR(INDEX('Pontuação'!G$13:G$101, MATCH(AD3435, 'Pontuação'!F$13:F$101, 0)), "Faixa Indefinida")</f>
        <v>C</v>
      </c>
      <c r="AF3435" s="10">
        <f t="shared" si="2"/>
        <v>0</v>
      </c>
      <c r="AG3435" s="10">
        <f t="shared" si="3"/>
        <v>0</v>
      </c>
      <c r="AH3435" s="10">
        <f t="shared" si="4"/>
        <v>1</v>
      </c>
      <c r="AI3435" s="10">
        <f t="shared" si="5"/>
        <v>0</v>
      </c>
      <c r="AJ3435" s="9">
        <f>ROUNDUP(SUM(VLOOKUP(F3435,'Pontuação 3.0'!A$2:B$11,2,FALSE),VLOOKUP(E3435,'Pontuação 3.0'!C$2:D$11,2,FALSE),VLOOKUP(H3435,'Pontuação 3.0'!I$2:J$11,2,FALSE),VLOOKUP(J3435,'Pontuação 3.0'!G$2:H$11,2,FALSE),VLOOKUP(G3435,'Pontuação 3.0'!E$2:F$11,2,FALSE),VLOOKUP(K3435,'Pontuação 3.0'!K$2:L$11,2,FALSE),VLOOKUP(L3435,'Pontuação 3.0'!M$2:N$13,2,FALSE)),0)</f>
        <v>2074</v>
      </c>
      <c r="AK3435" s="9">
        <f t="shared" si="6"/>
        <v>207</v>
      </c>
      <c r="AL3435" s="9" t="str">
        <f t="array" ref="AL3435">IFERROR(INDEX('Pontuação 3.0'!G$13:G$191, MATCH(AK3435, 'Pontuação 3.0'!F$13:F$191, 0)), "Faixa Indefinida")</f>
        <v>C</v>
      </c>
      <c r="AM3435" s="9">
        <f t="shared" si="7"/>
        <v>0</v>
      </c>
      <c r="AN3435" s="9">
        <f t="shared" si="8"/>
        <v>0</v>
      </c>
      <c r="AO3435" s="9">
        <f t="shared" si="9"/>
        <v>1</v>
      </c>
      <c r="AP3435" s="9">
        <f t="shared" si="10"/>
        <v>0</v>
      </c>
      <c r="AQ3435" s="8"/>
    </row>
    <row r="3436" ht="15.75" customHeight="1">
      <c r="A3436" s="7">
        <v>45682.0</v>
      </c>
      <c r="B3436" s="8" t="s">
        <v>7740</v>
      </c>
      <c r="C3436" s="8" t="s">
        <v>7741</v>
      </c>
      <c r="D3436" s="13" t="s">
        <v>12074</v>
      </c>
      <c r="E3436" s="8" t="s">
        <v>11833</v>
      </c>
      <c r="F3436" s="8" t="s">
        <v>11834</v>
      </c>
      <c r="G3436" s="8" t="s">
        <v>11843</v>
      </c>
      <c r="H3436" s="8" t="s">
        <v>11856</v>
      </c>
      <c r="I3436" s="8" t="s">
        <v>11837</v>
      </c>
      <c r="J3436" s="8" t="s">
        <v>11852</v>
      </c>
      <c r="K3436" s="8" t="s">
        <v>11837</v>
      </c>
      <c r="L3436" s="8" t="s">
        <v>11851</v>
      </c>
      <c r="M3436" s="8" t="s">
        <v>11841</v>
      </c>
      <c r="N3436" s="12" t="s">
        <v>11</v>
      </c>
      <c r="O3436" s="12" t="s">
        <v>13</v>
      </c>
      <c r="P3436" s="12" t="s">
        <v>37</v>
      </c>
      <c r="Q3436" s="12" t="s">
        <v>4765</v>
      </c>
      <c r="R3436" s="12" t="s">
        <v>20</v>
      </c>
      <c r="S3436" s="8"/>
      <c r="T3436" s="8"/>
      <c r="U3436" s="8"/>
      <c r="V3436" s="8"/>
      <c r="W3436" s="8"/>
      <c r="X3436" s="8"/>
      <c r="Y3436" s="8"/>
      <c r="Z3436" s="8"/>
      <c r="AA3436" s="8"/>
      <c r="AB3436" s="8"/>
      <c r="AC3436" s="9">
        <f>ROUNDUP(SUM(VLOOKUP(F3436,'Pontuação'!A$2:B$11,2,FALSE),VLOOKUP(E3436,'Pontuação'!C$2:D$11,2,FALSE),VLOOKUP(H3436,'Pontuação'!I$2:J$11,2,FALSE),VLOOKUP(J3436,'Pontuação'!G$2:H$11,2,FALSE),VLOOKUP(L3436,'Pontuação'!M$2:N$13,2,FALSE)),0)</f>
        <v>1532</v>
      </c>
      <c r="AD3436" s="10">
        <f t="shared" si="1"/>
        <v>153</v>
      </c>
      <c r="AE3436" s="10" t="str">
        <f t="array" ref="AE3436">IFERROR(INDEX('Pontuação'!G$13:G$101, MATCH(AD3436, 'Pontuação'!F$13:F$101, 0)), "Faixa Indefinida")</f>
        <v>C</v>
      </c>
      <c r="AF3436" s="10">
        <f t="shared" si="2"/>
        <v>0</v>
      </c>
      <c r="AG3436" s="10">
        <f t="shared" si="3"/>
        <v>0</v>
      </c>
      <c r="AH3436" s="10">
        <f t="shared" si="4"/>
        <v>1</v>
      </c>
      <c r="AI3436" s="10">
        <f t="shared" si="5"/>
        <v>0</v>
      </c>
      <c r="AJ3436" s="9">
        <f>ROUNDUP(SUM(VLOOKUP(F3436,'Pontuação 3.0'!A$2:B$11,2,FALSE),VLOOKUP(E3436,'Pontuação 3.0'!C$2:D$11,2,FALSE),VLOOKUP(H3436,'Pontuação 3.0'!I$2:J$11,2,FALSE),VLOOKUP(J3436,'Pontuação 3.0'!G$2:H$11,2,FALSE),VLOOKUP(G3436,'Pontuação 3.0'!E$2:F$11,2,FALSE),VLOOKUP(K3436,'Pontuação 3.0'!K$2:L$11,2,FALSE),VLOOKUP(L3436,'Pontuação 3.0'!M$2:N$13,2,FALSE)),0)</f>
        <v>1993</v>
      </c>
      <c r="AK3436" s="9">
        <f t="shared" si="6"/>
        <v>199</v>
      </c>
      <c r="AL3436" s="9" t="str">
        <f t="array" ref="AL3436">IFERROR(INDEX('Pontuação 3.0'!G$13:G$191, MATCH(AK3436, 'Pontuação 3.0'!F$13:F$191, 0)), "Faixa Indefinida")</f>
        <v>C</v>
      </c>
      <c r="AM3436" s="9">
        <f t="shared" si="7"/>
        <v>0</v>
      </c>
      <c r="AN3436" s="9">
        <f t="shared" si="8"/>
        <v>0</v>
      </c>
      <c r="AO3436" s="9">
        <f t="shared" si="9"/>
        <v>1</v>
      </c>
      <c r="AP3436" s="9">
        <f t="shared" si="10"/>
        <v>0</v>
      </c>
      <c r="AQ3436" s="8"/>
    </row>
    <row r="3437" ht="15.75" customHeight="1">
      <c r="A3437" s="7">
        <v>45682.0</v>
      </c>
      <c r="B3437" s="8" t="s">
        <v>873</v>
      </c>
      <c r="C3437" s="8" t="s">
        <v>7746</v>
      </c>
      <c r="D3437" s="11">
        <v>9.29815664E10</v>
      </c>
      <c r="E3437" s="8" t="s">
        <v>11833</v>
      </c>
      <c r="F3437" s="8" t="s">
        <v>11834</v>
      </c>
      <c r="G3437" s="8" t="s">
        <v>11843</v>
      </c>
      <c r="H3437" s="8" t="s">
        <v>11865</v>
      </c>
      <c r="I3437" s="8" t="s">
        <v>11837</v>
      </c>
      <c r="J3437" s="8" t="s">
        <v>11846</v>
      </c>
      <c r="K3437" s="8" t="s">
        <v>11839</v>
      </c>
      <c r="L3437" s="8" t="s">
        <v>11847</v>
      </c>
      <c r="M3437" s="8" t="s">
        <v>11849</v>
      </c>
      <c r="N3437" s="12" t="s">
        <v>11</v>
      </c>
      <c r="O3437" s="12" t="s">
        <v>13</v>
      </c>
      <c r="P3437" s="12" t="s">
        <v>27</v>
      </c>
      <c r="Q3437" s="12" t="s">
        <v>44</v>
      </c>
      <c r="R3437" s="12" t="s">
        <v>20</v>
      </c>
      <c r="S3437" s="8"/>
      <c r="T3437" s="8"/>
      <c r="U3437" s="8"/>
      <c r="V3437" s="8"/>
      <c r="W3437" s="8"/>
      <c r="X3437" s="8"/>
      <c r="Y3437" s="8"/>
      <c r="Z3437" s="8"/>
      <c r="AA3437" s="8"/>
      <c r="AB3437" s="8"/>
      <c r="AC3437" s="9">
        <f>ROUNDUP(SUM(VLOOKUP(F3437,'Pontuação'!A$2:B$11,2,FALSE),VLOOKUP(E3437,'Pontuação'!C$2:D$11,2,FALSE),VLOOKUP(H3437,'Pontuação'!I$2:J$11,2,FALSE),VLOOKUP(J3437,'Pontuação'!G$2:H$11,2,FALSE),VLOOKUP(L3437,'Pontuação'!M$2:N$13,2,FALSE)),0)</f>
        <v>1699</v>
      </c>
      <c r="AD3437" s="10">
        <f t="shared" si="1"/>
        <v>170</v>
      </c>
      <c r="AE3437" s="10" t="str">
        <f t="array" ref="AE3437">IFERROR(INDEX('Pontuação'!G$13:G$101, MATCH(AD3437, 'Pontuação'!F$13:F$101, 0)), "Faixa Indefinida")</f>
        <v>B</v>
      </c>
      <c r="AF3437" s="10">
        <f t="shared" si="2"/>
        <v>0</v>
      </c>
      <c r="AG3437" s="10">
        <f t="shared" si="3"/>
        <v>1</v>
      </c>
      <c r="AH3437" s="10">
        <f t="shared" si="4"/>
        <v>0</v>
      </c>
      <c r="AI3437" s="10">
        <f t="shared" si="5"/>
        <v>0</v>
      </c>
      <c r="AJ3437" s="9">
        <f>ROUNDUP(SUM(VLOOKUP(F3437,'Pontuação 3.0'!A$2:B$11,2,FALSE),VLOOKUP(E3437,'Pontuação 3.0'!C$2:D$11,2,FALSE),VLOOKUP(H3437,'Pontuação 3.0'!I$2:J$11,2,FALSE),VLOOKUP(J3437,'Pontuação 3.0'!G$2:H$11,2,FALSE),VLOOKUP(G3437,'Pontuação 3.0'!E$2:F$11,2,FALSE),VLOOKUP(K3437,'Pontuação 3.0'!K$2:L$11,2,FALSE),VLOOKUP(L3437,'Pontuação 3.0'!M$2:N$13,2,FALSE)),0)</f>
        <v>2272</v>
      </c>
      <c r="AK3437" s="9">
        <f t="shared" si="6"/>
        <v>227</v>
      </c>
      <c r="AL3437" s="9" t="str">
        <f t="array" ref="AL3437">IFERROR(INDEX('Pontuação 3.0'!G$13:G$191, MATCH(AK3437, 'Pontuação 3.0'!F$13:F$191, 0)), "Faixa Indefinida")</f>
        <v>B</v>
      </c>
      <c r="AM3437" s="9">
        <f t="shared" si="7"/>
        <v>0</v>
      </c>
      <c r="AN3437" s="9">
        <f t="shared" si="8"/>
        <v>1</v>
      </c>
      <c r="AO3437" s="9">
        <f t="shared" si="9"/>
        <v>0</v>
      </c>
      <c r="AP3437" s="9">
        <f t="shared" si="10"/>
        <v>0</v>
      </c>
      <c r="AQ3437" s="8"/>
    </row>
    <row r="3438" ht="15.75" customHeight="1">
      <c r="A3438" s="7">
        <v>45682.0</v>
      </c>
      <c r="B3438" s="8" t="s">
        <v>7749</v>
      </c>
      <c r="C3438" s="8" t="s">
        <v>7750</v>
      </c>
      <c r="D3438" s="13" t="s">
        <v>12075</v>
      </c>
      <c r="E3438" s="8" t="s">
        <v>11833</v>
      </c>
      <c r="F3438" s="8" t="s">
        <v>11834</v>
      </c>
      <c r="G3438" s="8" t="s">
        <v>11843</v>
      </c>
      <c r="H3438" s="8" t="s">
        <v>11865</v>
      </c>
      <c r="I3438" s="8" t="s">
        <v>11837</v>
      </c>
      <c r="J3438" s="8" t="s">
        <v>11846</v>
      </c>
      <c r="K3438" s="8" t="s">
        <v>11837</v>
      </c>
      <c r="L3438" s="8" t="s">
        <v>11847</v>
      </c>
      <c r="M3438" s="8" t="s">
        <v>11848</v>
      </c>
      <c r="N3438" s="12" t="s">
        <v>11</v>
      </c>
      <c r="O3438" s="12" t="s">
        <v>13</v>
      </c>
      <c r="P3438" s="12" t="s">
        <v>12</v>
      </c>
      <c r="Q3438" s="12" t="s">
        <v>15</v>
      </c>
      <c r="R3438" s="12" t="s">
        <v>14</v>
      </c>
      <c r="S3438" s="8"/>
      <c r="T3438" s="8"/>
      <c r="U3438" s="8"/>
      <c r="V3438" s="8"/>
      <c r="W3438" s="8"/>
      <c r="X3438" s="8"/>
      <c r="Y3438" s="8"/>
      <c r="Z3438" s="8"/>
      <c r="AA3438" s="8"/>
      <c r="AB3438" s="8"/>
      <c r="AC3438" s="9">
        <f>ROUNDUP(SUM(VLOOKUP(F3438,'Pontuação'!A$2:B$11,2,FALSE),VLOOKUP(E3438,'Pontuação'!C$2:D$11,2,FALSE),VLOOKUP(H3438,'Pontuação'!I$2:J$11,2,FALSE),VLOOKUP(J3438,'Pontuação'!G$2:H$11,2,FALSE),VLOOKUP(L3438,'Pontuação'!M$2:N$13,2,FALSE)),0)</f>
        <v>1699</v>
      </c>
      <c r="AD3438" s="10">
        <f t="shared" si="1"/>
        <v>170</v>
      </c>
      <c r="AE3438" s="10" t="str">
        <f t="array" ref="AE3438">IFERROR(INDEX('Pontuação'!G$13:G$101, MATCH(AD3438, 'Pontuação'!F$13:F$101, 0)), "Faixa Indefinida")</f>
        <v>B</v>
      </c>
      <c r="AF3438" s="10">
        <f t="shared" si="2"/>
        <v>0</v>
      </c>
      <c r="AG3438" s="10">
        <f t="shared" si="3"/>
        <v>1</v>
      </c>
      <c r="AH3438" s="10">
        <f t="shared" si="4"/>
        <v>0</v>
      </c>
      <c r="AI3438" s="10">
        <f t="shared" si="5"/>
        <v>0</v>
      </c>
      <c r="AJ3438" s="9">
        <f>ROUNDUP(SUM(VLOOKUP(F3438,'Pontuação 3.0'!A$2:B$11,2,FALSE),VLOOKUP(E3438,'Pontuação 3.0'!C$2:D$11,2,FALSE),VLOOKUP(H3438,'Pontuação 3.0'!I$2:J$11,2,FALSE),VLOOKUP(J3438,'Pontuação 3.0'!G$2:H$11,2,FALSE),VLOOKUP(G3438,'Pontuação 3.0'!E$2:F$11,2,FALSE),VLOOKUP(K3438,'Pontuação 3.0'!K$2:L$11,2,FALSE),VLOOKUP(L3438,'Pontuação 3.0'!M$2:N$13,2,FALSE)),0)</f>
        <v>2011</v>
      </c>
      <c r="AK3438" s="9">
        <f t="shared" si="6"/>
        <v>201</v>
      </c>
      <c r="AL3438" s="9" t="str">
        <f t="array" ref="AL3438">IFERROR(INDEX('Pontuação 3.0'!G$13:G$191, MATCH(AK3438, 'Pontuação 3.0'!F$13:F$191, 0)), "Faixa Indefinida")</f>
        <v>C</v>
      </c>
      <c r="AM3438" s="9">
        <f t="shared" si="7"/>
        <v>0</v>
      </c>
      <c r="AN3438" s="9">
        <f t="shared" si="8"/>
        <v>0</v>
      </c>
      <c r="AO3438" s="9">
        <f t="shared" si="9"/>
        <v>1</v>
      </c>
      <c r="AP3438" s="9">
        <f t="shared" si="10"/>
        <v>0</v>
      </c>
      <c r="AQ3438" s="8"/>
    </row>
    <row r="3439" ht="15.75" customHeight="1">
      <c r="A3439" s="7">
        <v>45682.0</v>
      </c>
      <c r="B3439" s="8" t="s">
        <v>7753</v>
      </c>
      <c r="C3439" s="8" t="s">
        <v>7754</v>
      </c>
      <c r="D3439" s="11">
        <v>7.5991884929E10</v>
      </c>
      <c r="E3439" s="8" t="s">
        <v>11868</v>
      </c>
      <c r="F3439" s="8" t="s">
        <v>11834</v>
      </c>
      <c r="G3439" s="8" t="s">
        <v>11855</v>
      </c>
      <c r="H3439" s="8" t="s">
        <v>11856</v>
      </c>
      <c r="I3439" s="8" t="s">
        <v>11837</v>
      </c>
      <c r="J3439" s="8" t="s">
        <v>11846</v>
      </c>
      <c r="K3439" s="8" t="s">
        <v>11837</v>
      </c>
      <c r="L3439" s="8" t="s">
        <v>11857</v>
      </c>
      <c r="M3439" s="8" t="s">
        <v>11848</v>
      </c>
      <c r="N3439" s="12" t="s">
        <v>11</v>
      </c>
      <c r="O3439" s="12" t="s">
        <v>13</v>
      </c>
      <c r="P3439" s="12" t="s">
        <v>112</v>
      </c>
      <c r="Q3439" s="12" t="s">
        <v>24</v>
      </c>
      <c r="R3439" s="12" t="s">
        <v>20</v>
      </c>
      <c r="S3439" s="8"/>
      <c r="T3439" s="8"/>
      <c r="U3439" s="8"/>
      <c r="V3439" s="8"/>
      <c r="W3439" s="8"/>
      <c r="X3439" s="8"/>
      <c r="Y3439" s="8"/>
      <c r="Z3439" s="8"/>
      <c r="AA3439" s="8"/>
      <c r="AB3439" s="8"/>
      <c r="AC3439" s="9">
        <f>ROUNDUP(SUM(VLOOKUP(F3439,'Pontuação'!A$2:B$11,2,FALSE),VLOOKUP(E3439,'Pontuação'!C$2:D$11,2,FALSE),VLOOKUP(H3439,'Pontuação'!I$2:J$11,2,FALSE),VLOOKUP(J3439,'Pontuação'!G$2:H$11,2,FALSE),VLOOKUP(L3439,'Pontuação'!M$2:N$13,2,FALSE)),0)</f>
        <v>1394</v>
      </c>
      <c r="AD3439" s="10">
        <f t="shared" si="1"/>
        <v>139</v>
      </c>
      <c r="AE3439" s="10" t="str">
        <f t="array" ref="AE3439">IFERROR(INDEX('Pontuação'!G$13:G$101, MATCH(AD3439, 'Pontuação'!F$13:F$101, 0)), "Faixa Indefinida")</f>
        <v>D</v>
      </c>
      <c r="AF3439" s="10">
        <f t="shared" si="2"/>
        <v>0</v>
      </c>
      <c r="AG3439" s="10">
        <f t="shared" si="3"/>
        <v>0</v>
      </c>
      <c r="AH3439" s="10">
        <f t="shared" si="4"/>
        <v>0</v>
      </c>
      <c r="AI3439" s="10">
        <f t="shared" si="5"/>
        <v>1</v>
      </c>
      <c r="AJ3439" s="9">
        <f>ROUNDUP(SUM(VLOOKUP(F3439,'Pontuação 3.0'!A$2:B$11,2,FALSE),VLOOKUP(E3439,'Pontuação 3.0'!C$2:D$11,2,FALSE),VLOOKUP(H3439,'Pontuação 3.0'!I$2:J$11,2,FALSE),VLOOKUP(J3439,'Pontuação 3.0'!G$2:H$11,2,FALSE),VLOOKUP(G3439,'Pontuação 3.0'!E$2:F$11,2,FALSE),VLOOKUP(K3439,'Pontuação 3.0'!K$2:L$11,2,FALSE),VLOOKUP(L3439,'Pontuação 3.0'!M$2:N$13,2,FALSE)),0)</f>
        <v>1674</v>
      </c>
      <c r="AK3439" s="9">
        <f t="shared" si="6"/>
        <v>167</v>
      </c>
      <c r="AL3439" s="9" t="str">
        <f t="array" ref="AL3439">IFERROR(INDEX('Pontuação 3.0'!G$13:G$191, MATCH(AK3439, 'Pontuação 3.0'!F$13:F$191, 0)), "Faixa Indefinida")</f>
        <v>D</v>
      </c>
      <c r="AM3439" s="9">
        <f t="shared" si="7"/>
        <v>0</v>
      </c>
      <c r="AN3439" s="9">
        <f t="shared" si="8"/>
        <v>0</v>
      </c>
      <c r="AO3439" s="9">
        <f t="shared" si="9"/>
        <v>0</v>
      </c>
      <c r="AP3439" s="9">
        <f t="shared" si="10"/>
        <v>1</v>
      </c>
      <c r="AQ3439" s="8"/>
    </row>
    <row r="3440" ht="15.75" customHeight="1">
      <c r="A3440" s="7">
        <v>45682.0</v>
      </c>
      <c r="B3440" s="8" t="s">
        <v>7747</v>
      </c>
      <c r="C3440" s="8" t="s">
        <v>7748</v>
      </c>
      <c r="D3440" s="11">
        <v>6.3999152009E10</v>
      </c>
      <c r="E3440" s="8" t="s">
        <v>11833</v>
      </c>
      <c r="F3440" s="8" t="s">
        <v>11834</v>
      </c>
      <c r="G3440" s="8" t="s">
        <v>11835</v>
      </c>
      <c r="H3440" s="8" t="s">
        <v>11844</v>
      </c>
      <c r="I3440" s="8" t="s">
        <v>11837</v>
      </c>
      <c r="J3440" s="8" t="s">
        <v>11846</v>
      </c>
      <c r="K3440" s="8" t="s">
        <v>11837</v>
      </c>
      <c r="L3440" s="8" t="s">
        <v>11857</v>
      </c>
      <c r="M3440" s="8" t="s">
        <v>11848</v>
      </c>
      <c r="N3440" s="12" t="s">
        <v>11</v>
      </c>
      <c r="O3440" s="12" t="s">
        <v>13</v>
      </c>
      <c r="P3440" s="12" t="s">
        <v>40</v>
      </c>
      <c r="Q3440" s="12" t="s">
        <v>15</v>
      </c>
      <c r="R3440" s="12" t="s">
        <v>20</v>
      </c>
      <c r="S3440" s="8"/>
      <c r="T3440" s="8"/>
      <c r="U3440" s="8"/>
      <c r="V3440" s="8"/>
      <c r="W3440" s="8"/>
      <c r="X3440" s="8"/>
      <c r="Y3440" s="8"/>
      <c r="Z3440" s="8"/>
      <c r="AA3440" s="8"/>
      <c r="AB3440" s="8"/>
      <c r="AC3440" s="9">
        <f>ROUNDUP(SUM(VLOOKUP(F3440,'Pontuação'!A$2:B$11,2,FALSE),VLOOKUP(E3440,'Pontuação'!C$2:D$11,2,FALSE),VLOOKUP(H3440,'Pontuação'!I$2:J$11,2,FALSE),VLOOKUP(J3440,'Pontuação'!G$2:H$11,2,FALSE),VLOOKUP(L3440,'Pontuação'!M$2:N$13,2,FALSE)),0)</f>
        <v>1546</v>
      </c>
      <c r="AD3440" s="10">
        <f t="shared" si="1"/>
        <v>155</v>
      </c>
      <c r="AE3440" s="10" t="str">
        <f t="array" ref="AE3440">IFERROR(INDEX('Pontuação'!G$13:G$101, MATCH(AD3440, 'Pontuação'!F$13:F$101, 0)), "Faixa Indefinida")</f>
        <v>C</v>
      </c>
      <c r="AF3440" s="10">
        <f t="shared" si="2"/>
        <v>0</v>
      </c>
      <c r="AG3440" s="10">
        <f t="shared" si="3"/>
        <v>0</v>
      </c>
      <c r="AH3440" s="10">
        <f t="shared" si="4"/>
        <v>1</v>
      </c>
      <c r="AI3440" s="10">
        <f t="shared" si="5"/>
        <v>0</v>
      </c>
      <c r="AJ3440" s="9">
        <f>ROUNDUP(SUM(VLOOKUP(F3440,'Pontuação 3.0'!A$2:B$11,2,FALSE),VLOOKUP(E3440,'Pontuação 3.0'!C$2:D$11,2,FALSE),VLOOKUP(H3440,'Pontuação 3.0'!I$2:J$11,2,FALSE),VLOOKUP(J3440,'Pontuação 3.0'!G$2:H$11,2,FALSE),VLOOKUP(G3440,'Pontuação 3.0'!E$2:F$11,2,FALSE),VLOOKUP(K3440,'Pontuação 3.0'!K$2:L$11,2,FALSE),VLOOKUP(L3440,'Pontuação 3.0'!M$2:N$13,2,FALSE)),0)</f>
        <v>1906</v>
      </c>
      <c r="AK3440" s="9">
        <f t="shared" si="6"/>
        <v>191</v>
      </c>
      <c r="AL3440" s="9" t="str">
        <f t="array" ref="AL3440">IFERROR(INDEX('Pontuação 3.0'!G$13:G$191, MATCH(AK3440, 'Pontuação 3.0'!F$13:F$191, 0)), "Faixa Indefinida")</f>
        <v>D</v>
      </c>
      <c r="AM3440" s="9">
        <f t="shared" si="7"/>
        <v>0</v>
      </c>
      <c r="AN3440" s="9">
        <f t="shared" si="8"/>
        <v>0</v>
      </c>
      <c r="AO3440" s="9">
        <f t="shared" si="9"/>
        <v>0</v>
      </c>
      <c r="AP3440" s="9">
        <f t="shared" si="10"/>
        <v>1</v>
      </c>
      <c r="AQ3440" s="8"/>
    </row>
    <row r="3441" ht="15.75" customHeight="1">
      <c r="A3441" s="7">
        <v>45682.0</v>
      </c>
      <c r="B3441" s="8" t="s">
        <v>7757</v>
      </c>
      <c r="C3441" s="8" t="s">
        <v>7758</v>
      </c>
      <c r="D3441" s="11">
        <v>2.1982405931E10</v>
      </c>
      <c r="E3441" s="8" t="s">
        <v>11833</v>
      </c>
      <c r="F3441" s="8" t="s">
        <v>11842</v>
      </c>
      <c r="G3441" s="8" t="s">
        <v>11843</v>
      </c>
      <c r="H3441" s="8" t="s">
        <v>11850</v>
      </c>
      <c r="I3441" s="8" t="s">
        <v>11837</v>
      </c>
      <c r="J3441" s="8" t="s">
        <v>11846</v>
      </c>
      <c r="K3441" s="8" t="s">
        <v>11837</v>
      </c>
      <c r="L3441" s="8" t="s">
        <v>11870</v>
      </c>
      <c r="M3441" s="8" t="s">
        <v>11853</v>
      </c>
      <c r="N3441" s="12" t="s">
        <v>11</v>
      </c>
      <c r="O3441" s="12" t="s">
        <v>13</v>
      </c>
      <c r="P3441" s="12" t="s">
        <v>123</v>
      </c>
      <c r="Q3441" s="12" t="s">
        <v>15</v>
      </c>
      <c r="R3441" s="12" t="s">
        <v>14</v>
      </c>
      <c r="S3441" s="8"/>
      <c r="T3441" s="8"/>
      <c r="U3441" s="8"/>
      <c r="V3441" s="8"/>
      <c r="W3441" s="8"/>
      <c r="X3441" s="8"/>
      <c r="Y3441" s="8"/>
      <c r="Z3441" s="8"/>
      <c r="AA3441" s="8"/>
      <c r="AB3441" s="8"/>
      <c r="AC3441" s="9">
        <f>ROUNDUP(SUM(VLOOKUP(F3441,'Pontuação'!A$2:B$11,2,FALSE),VLOOKUP(E3441,'Pontuação'!C$2:D$11,2,FALSE),VLOOKUP(H3441,'Pontuação'!I$2:J$11,2,FALSE),VLOOKUP(J3441,'Pontuação'!G$2:H$11,2,FALSE),VLOOKUP(L3441,'Pontuação'!M$2:N$13,2,FALSE)),0)</f>
        <v>1623</v>
      </c>
      <c r="AD3441" s="10">
        <f t="shared" si="1"/>
        <v>162</v>
      </c>
      <c r="AE3441" s="10" t="str">
        <f t="array" ref="AE3441">IFERROR(INDEX('Pontuação'!G$13:G$101, MATCH(AD3441, 'Pontuação'!F$13:F$101, 0)), "Faixa Indefinida")</f>
        <v>C</v>
      </c>
      <c r="AF3441" s="10">
        <f t="shared" si="2"/>
        <v>0</v>
      </c>
      <c r="AG3441" s="10">
        <f t="shared" si="3"/>
        <v>0</v>
      </c>
      <c r="AH3441" s="10">
        <f t="shared" si="4"/>
        <v>1</v>
      </c>
      <c r="AI3441" s="10">
        <f t="shared" si="5"/>
        <v>0</v>
      </c>
      <c r="AJ3441" s="9">
        <f>ROUNDUP(SUM(VLOOKUP(F3441,'Pontuação 3.0'!A$2:B$11,2,FALSE),VLOOKUP(E3441,'Pontuação 3.0'!C$2:D$11,2,FALSE),VLOOKUP(H3441,'Pontuação 3.0'!I$2:J$11,2,FALSE),VLOOKUP(J3441,'Pontuação 3.0'!G$2:H$11,2,FALSE),VLOOKUP(G3441,'Pontuação 3.0'!E$2:F$11,2,FALSE),VLOOKUP(K3441,'Pontuação 3.0'!K$2:L$11,2,FALSE),VLOOKUP(L3441,'Pontuação 3.0'!M$2:N$13,2,FALSE)),0)</f>
        <v>2316</v>
      </c>
      <c r="AK3441" s="9">
        <f t="shared" si="6"/>
        <v>232</v>
      </c>
      <c r="AL3441" s="9" t="str">
        <f t="array" ref="AL3441">IFERROR(INDEX('Pontuação 3.0'!G$13:G$191, MATCH(AK3441, 'Pontuação 3.0'!F$13:F$191, 0)), "Faixa Indefinida")</f>
        <v>B</v>
      </c>
      <c r="AM3441" s="9">
        <f t="shared" si="7"/>
        <v>0</v>
      </c>
      <c r="AN3441" s="9">
        <f t="shared" si="8"/>
        <v>1</v>
      </c>
      <c r="AO3441" s="9">
        <f t="shared" si="9"/>
        <v>0</v>
      </c>
      <c r="AP3441" s="9">
        <f t="shared" si="10"/>
        <v>0</v>
      </c>
      <c r="AQ3441" s="8"/>
    </row>
    <row r="3442" ht="15.75" customHeight="1">
      <c r="A3442" s="7">
        <v>45682.0</v>
      </c>
      <c r="B3442" s="8" t="s">
        <v>7755</v>
      </c>
      <c r="C3442" s="8" t="s">
        <v>7756</v>
      </c>
      <c r="D3442" s="11">
        <v>2.1973374831E10</v>
      </c>
      <c r="E3442" s="8" t="s">
        <v>11833</v>
      </c>
      <c r="F3442" s="8" t="s">
        <v>11834</v>
      </c>
      <c r="G3442" s="8" t="s">
        <v>11872</v>
      </c>
      <c r="H3442" s="8" t="s">
        <v>11856</v>
      </c>
      <c r="I3442" s="8" t="s">
        <v>11837</v>
      </c>
      <c r="J3442" s="8" t="s">
        <v>11852</v>
      </c>
      <c r="K3442" s="8" t="s">
        <v>11837</v>
      </c>
      <c r="L3442" s="8" t="s">
        <v>11857</v>
      </c>
      <c r="M3442" s="8" t="s">
        <v>11848</v>
      </c>
      <c r="N3442" s="12" t="s">
        <v>11</v>
      </c>
      <c r="O3442" s="12" t="s">
        <v>13</v>
      </c>
      <c r="P3442" s="12" t="s">
        <v>27</v>
      </c>
      <c r="Q3442" s="12" t="s">
        <v>15</v>
      </c>
      <c r="R3442" s="12" t="s">
        <v>20</v>
      </c>
      <c r="S3442" s="8"/>
      <c r="T3442" s="8"/>
      <c r="U3442" s="8"/>
      <c r="V3442" s="8"/>
      <c r="W3442" s="8"/>
      <c r="X3442" s="8"/>
      <c r="Y3442" s="8"/>
      <c r="Z3442" s="8"/>
      <c r="AA3442" s="8"/>
      <c r="AB3442" s="8"/>
      <c r="AC3442" s="9">
        <f>ROUNDUP(SUM(VLOOKUP(F3442,'Pontuação'!A$2:B$11,2,FALSE),VLOOKUP(E3442,'Pontuação'!C$2:D$11,2,FALSE),VLOOKUP(H3442,'Pontuação'!I$2:J$11,2,FALSE),VLOOKUP(J3442,'Pontuação'!G$2:H$11,2,FALSE),VLOOKUP(L3442,'Pontuação'!M$2:N$13,2,FALSE)),0)</f>
        <v>1495</v>
      </c>
      <c r="AD3442" s="10">
        <f t="shared" si="1"/>
        <v>150</v>
      </c>
      <c r="AE3442" s="10" t="str">
        <f t="array" ref="AE3442">IFERROR(INDEX('Pontuação'!G$13:G$101, MATCH(AD3442, 'Pontuação'!F$13:F$101, 0)), "Faixa Indefinida")</f>
        <v>C</v>
      </c>
      <c r="AF3442" s="10">
        <f t="shared" si="2"/>
        <v>0</v>
      </c>
      <c r="AG3442" s="10">
        <f t="shared" si="3"/>
        <v>0</v>
      </c>
      <c r="AH3442" s="10">
        <f t="shared" si="4"/>
        <v>1</v>
      </c>
      <c r="AI3442" s="10">
        <f t="shared" si="5"/>
        <v>0</v>
      </c>
      <c r="AJ3442" s="9">
        <f>ROUNDUP(SUM(VLOOKUP(F3442,'Pontuação 3.0'!A$2:B$11,2,FALSE),VLOOKUP(E3442,'Pontuação 3.0'!C$2:D$11,2,FALSE),VLOOKUP(H3442,'Pontuação 3.0'!I$2:J$11,2,FALSE),VLOOKUP(J3442,'Pontuação 3.0'!G$2:H$11,2,FALSE),VLOOKUP(G3442,'Pontuação 3.0'!E$2:F$11,2,FALSE),VLOOKUP(K3442,'Pontuação 3.0'!K$2:L$11,2,FALSE),VLOOKUP(L3442,'Pontuação 3.0'!M$2:N$13,2,FALSE)),0)</f>
        <v>2023</v>
      </c>
      <c r="AK3442" s="9">
        <f t="shared" si="6"/>
        <v>202</v>
      </c>
      <c r="AL3442" s="9" t="str">
        <f t="array" ref="AL3442">IFERROR(INDEX('Pontuação 3.0'!G$13:G$191, MATCH(AK3442, 'Pontuação 3.0'!F$13:F$191, 0)), "Faixa Indefinida")</f>
        <v>C</v>
      </c>
      <c r="AM3442" s="9">
        <f t="shared" si="7"/>
        <v>0</v>
      </c>
      <c r="AN3442" s="9">
        <f t="shared" si="8"/>
        <v>0</v>
      </c>
      <c r="AO3442" s="9">
        <f t="shared" si="9"/>
        <v>1</v>
      </c>
      <c r="AP3442" s="9">
        <f t="shared" si="10"/>
        <v>0</v>
      </c>
      <c r="AQ3442" s="8"/>
    </row>
    <row r="3443" ht="15.75" customHeight="1">
      <c r="A3443" s="7">
        <v>45682.0</v>
      </c>
      <c r="B3443" s="8" t="s">
        <v>7759</v>
      </c>
      <c r="C3443" s="8" t="s">
        <v>7760</v>
      </c>
      <c r="D3443" s="11">
        <v>7.3999930857E10</v>
      </c>
      <c r="E3443" s="8" t="s">
        <v>11833</v>
      </c>
      <c r="F3443" s="8" t="s">
        <v>11834</v>
      </c>
      <c r="G3443" s="8" t="s">
        <v>11843</v>
      </c>
      <c r="H3443" s="8" t="s">
        <v>11844</v>
      </c>
      <c r="I3443" s="8" t="s">
        <v>11845</v>
      </c>
      <c r="J3443" s="8" t="s">
        <v>11852</v>
      </c>
      <c r="K3443" s="8" t="s">
        <v>11837</v>
      </c>
      <c r="L3443" s="8" t="s">
        <v>11857</v>
      </c>
      <c r="M3443" s="8" t="s">
        <v>11848</v>
      </c>
      <c r="N3443" s="12" t="s">
        <v>11</v>
      </c>
      <c r="O3443" s="12" t="s">
        <v>13</v>
      </c>
      <c r="P3443" s="12" t="s">
        <v>23</v>
      </c>
      <c r="Q3443" s="12" t="s">
        <v>15</v>
      </c>
      <c r="R3443" s="12" t="s">
        <v>20</v>
      </c>
      <c r="S3443" s="8"/>
      <c r="T3443" s="8"/>
      <c r="U3443" s="8"/>
      <c r="V3443" s="8"/>
      <c r="W3443" s="8"/>
      <c r="X3443" s="8"/>
      <c r="Y3443" s="8"/>
      <c r="Z3443" s="8"/>
      <c r="AA3443" s="8"/>
      <c r="AB3443" s="8"/>
      <c r="AC3443" s="9">
        <f>ROUNDUP(SUM(VLOOKUP(F3443,'Pontuação'!A$2:B$11,2,FALSE),VLOOKUP(E3443,'Pontuação'!C$2:D$11,2,FALSE),VLOOKUP(H3443,'Pontuação'!I$2:J$11,2,FALSE),VLOOKUP(J3443,'Pontuação'!G$2:H$11,2,FALSE),VLOOKUP(L3443,'Pontuação'!M$2:N$13,2,FALSE)),0)</f>
        <v>1651</v>
      </c>
      <c r="AD3443" s="10">
        <f t="shared" si="1"/>
        <v>165</v>
      </c>
      <c r="AE3443" s="10" t="str">
        <f t="array" ref="AE3443">IFERROR(INDEX('Pontuação'!G$13:G$101, MATCH(AD3443, 'Pontuação'!F$13:F$101, 0)), "Faixa Indefinida")</f>
        <v>C</v>
      </c>
      <c r="AF3443" s="10">
        <f t="shared" si="2"/>
        <v>0</v>
      </c>
      <c r="AG3443" s="10">
        <f t="shared" si="3"/>
        <v>0</v>
      </c>
      <c r="AH3443" s="10">
        <f t="shared" si="4"/>
        <v>1</v>
      </c>
      <c r="AI3443" s="10">
        <f t="shared" si="5"/>
        <v>0</v>
      </c>
      <c r="AJ3443" s="9">
        <f>ROUNDUP(SUM(VLOOKUP(F3443,'Pontuação 3.0'!A$2:B$11,2,FALSE),VLOOKUP(E3443,'Pontuação 3.0'!C$2:D$11,2,FALSE),VLOOKUP(H3443,'Pontuação 3.0'!I$2:J$11,2,FALSE),VLOOKUP(J3443,'Pontuação 3.0'!G$2:H$11,2,FALSE),VLOOKUP(G3443,'Pontuação 3.0'!E$2:F$11,2,FALSE),VLOOKUP(K3443,'Pontuação 3.0'!K$2:L$11,2,FALSE),VLOOKUP(L3443,'Pontuação 3.0'!M$2:N$13,2,FALSE)),0)</f>
        <v>2198</v>
      </c>
      <c r="AK3443" s="9">
        <f t="shared" si="6"/>
        <v>220</v>
      </c>
      <c r="AL3443" s="9" t="str">
        <f t="array" ref="AL3443">IFERROR(INDEX('Pontuação 3.0'!G$13:G$191, MATCH(AK3443, 'Pontuação 3.0'!F$13:F$191, 0)), "Faixa Indefinida")</f>
        <v>B</v>
      </c>
      <c r="AM3443" s="9">
        <f t="shared" si="7"/>
        <v>0</v>
      </c>
      <c r="AN3443" s="9">
        <f t="shared" si="8"/>
        <v>1</v>
      </c>
      <c r="AO3443" s="9">
        <f t="shared" si="9"/>
        <v>0</v>
      </c>
      <c r="AP3443" s="9">
        <f t="shared" si="10"/>
        <v>0</v>
      </c>
      <c r="AQ3443" s="8"/>
    </row>
    <row r="3444" ht="15.75" customHeight="1">
      <c r="A3444" s="7">
        <v>45682.0</v>
      </c>
      <c r="B3444" s="8" t="s">
        <v>7761</v>
      </c>
      <c r="C3444" s="8" t="s">
        <v>7762</v>
      </c>
      <c r="D3444" s="11">
        <v>6.7993526615E10</v>
      </c>
      <c r="E3444" s="8" t="s">
        <v>11868</v>
      </c>
      <c r="F3444" s="8" t="s">
        <v>11842</v>
      </c>
      <c r="G3444" s="8" t="s">
        <v>11867</v>
      </c>
      <c r="H3444" s="8" t="s">
        <v>11856</v>
      </c>
      <c r="I3444" s="8" t="s">
        <v>11837</v>
      </c>
      <c r="J3444" s="8" t="s">
        <v>11846</v>
      </c>
      <c r="K3444" s="8" t="s">
        <v>11837</v>
      </c>
      <c r="L3444" s="8" t="s">
        <v>11847</v>
      </c>
      <c r="M3444" s="8" t="s">
        <v>11848</v>
      </c>
      <c r="N3444" s="12" t="s">
        <v>11</v>
      </c>
      <c r="O3444" s="12" t="s">
        <v>13</v>
      </c>
      <c r="P3444" s="12" t="s">
        <v>37</v>
      </c>
      <c r="Q3444" s="12" t="s">
        <v>116</v>
      </c>
      <c r="R3444" s="12" t="s">
        <v>20</v>
      </c>
      <c r="S3444" s="8"/>
      <c r="T3444" s="8"/>
      <c r="U3444" s="8"/>
      <c r="V3444" s="8"/>
      <c r="W3444" s="8"/>
      <c r="X3444" s="8"/>
      <c r="Y3444" s="8"/>
      <c r="Z3444" s="8"/>
      <c r="AA3444" s="8"/>
      <c r="AB3444" s="8"/>
      <c r="AC3444" s="9">
        <f>ROUNDUP(SUM(VLOOKUP(F3444,'Pontuação'!A$2:B$11,2,FALSE),VLOOKUP(E3444,'Pontuação'!C$2:D$11,2,FALSE),VLOOKUP(H3444,'Pontuação'!I$2:J$11,2,FALSE),VLOOKUP(J3444,'Pontuação'!G$2:H$11,2,FALSE),VLOOKUP(L3444,'Pontuação'!M$2:N$13,2,FALSE)),0)</f>
        <v>1575</v>
      </c>
      <c r="AD3444" s="10">
        <f t="shared" si="1"/>
        <v>158</v>
      </c>
      <c r="AE3444" s="10" t="str">
        <f t="array" ref="AE3444">IFERROR(INDEX('Pontuação'!G$13:G$101, MATCH(AD3444, 'Pontuação'!F$13:F$101, 0)), "Faixa Indefinida")</f>
        <v>C</v>
      </c>
      <c r="AF3444" s="10">
        <f t="shared" si="2"/>
        <v>0</v>
      </c>
      <c r="AG3444" s="10">
        <f t="shared" si="3"/>
        <v>0</v>
      </c>
      <c r="AH3444" s="10">
        <f t="shared" si="4"/>
        <v>1</v>
      </c>
      <c r="AI3444" s="10">
        <f t="shared" si="5"/>
        <v>0</v>
      </c>
      <c r="AJ3444" s="9">
        <f>ROUNDUP(SUM(VLOOKUP(F3444,'Pontuação 3.0'!A$2:B$11,2,FALSE),VLOOKUP(E3444,'Pontuação 3.0'!C$2:D$11,2,FALSE),VLOOKUP(H3444,'Pontuação 3.0'!I$2:J$11,2,FALSE),VLOOKUP(J3444,'Pontuação 3.0'!G$2:H$11,2,FALSE),VLOOKUP(G3444,'Pontuação 3.0'!E$2:F$11,2,FALSE),VLOOKUP(K3444,'Pontuação 3.0'!K$2:L$11,2,FALSE),VLOOKUP(L3444,'Pontuação 3.0'!M$2:N$13,2,FALSE)),0)</f>
        <v>1880</v>
      </c>
      <c r="AK3444" s="9">
        <f t="shared" si="6"/>
        <v>188</v>
      </c>
      <c r="AL3444" s="9" t="str">
        <f t="array" ref="AL3444">IFERROR(INDEX('Pontuação 3.0'!G$13:G$191, MATCH(AK3444, 'Pontuação 3.0'!F$13:F$191, 0)), "Faixa Indefinida")</f>
        <v>D</v>
      </c>
      <c r="AM3444" s="9">
        <f t="shared" si="7"/>
        <v>0</v>
      </c>
      <c r="AN3444" s="9">
        <f t="shared" si="8"/>
        <v>0</v>
      </c>
      <c r="AO3444" s="9">
        <f t="shared" si="9"/>
        <v>0</v>
      </c>
      <c r="AP3444" s="9">
        <f t="shared" si="10"/>
        <v>1</v>
      </c>
      <c r="AQ3444" s="8"/>
    </row>
    <row r="3445" ht="15.75" customHeight="1">
      <c r="A3445" s="7">
        <v>45682.0</v>
      </c>
      <c r="B3445" s="8" t="s">
        <v>7766</v>
      </c>
      <c r="C3445" s="8" t="s">
        <v>7767</v>
      </c>
      <c r="D3445" s="11">
        <v>7.5991452837E10</v>
      </c>
      <c r="E3445" s="8" t="s">
        <v>11868</v>
      </c>
      <c r="F3445" s="8" t="s">
        <v>11842</v>
      </c>
      <c r="G3445" s="8" t="s">
        <v>11867</v>
      </c>
      <c r="H3445" s="8" t="s">
        <v>11850</v>
      </c>
      <c r="I3445" s="8" t="s">
        <v>11837</v>
      </c>
      <c r="J3445" s="8" t="s">
        <v>11846</v>
      </c>
      <c r="K3445" s="8" t="s">
        <v>11837</v>
      </c>
      <c r="L3445" s="8" t="s">
        <v>11851</v>
      </c>
      <c r="M3445" s="8" t="s">
        <v>11848</v>
      </c>
      <c r="N3445" s="12" t="s">
        <v>11</v>
      </c>
      <c r="O3445" s="12" t="s">
        <v>13</v>
      </c>
      <c r="P3445" s="12" t="s">
        <v>2258</v>
      </c>
      <c r="Q3445" s="12" t="s">
        <v>65</v>
      </c>
      <c r="R3445" s="12" t="s">
        <v>20</v>
      </c>
      <c r="S3445" s="8"/>
      <c r="T3445" s="8"/>
      <c r="U3445" s="8"/>
      <c r="V3445" s="8"/>
      <c r="W3445" s="8"/>
      <c r="X3445" s="8"/>
      <c r="Y3445" s="8"/>
      <c r="Z3445" s="8"/>
      <c r="AA3445" s="8"/>
      <c r="AB3445" s="8"/>
      <c r="AC3445" s="9">
        <f>ROUNDUP(SUM(VLOOKUP(F3445,'Pontuação'!A$2:B$11,2,FALSE),VLOOKUP(E3445,'Pontuação'!C$2:D$11,2,FALSE),VLOOKUP(H3445,'Pontuação'!I$2:J$11,2,FALSE),VLOOKUP(J3445,'Pontuação'!G$2:H$11,2,FALSE),VLOOKUP(L3445,'Pontuação'!M$2:N$13,2,FALSE)),0)</f>
        <v>1557</v>
      </c>
      <c r="AD3445" s="10">
        <f t="shared" si="1"/>
        <v>156</v>
      </c>
      <c r="AE3445" s="10" t="str">
        <f t="array" ref="AE3445">IFERROR(INDEX('Pontuação'!G$13:G$101, MATCH(AD3445, 'Pontuação'!F$13:F$101, 0)), "Faixa Indefinida")</f>
        <v>C</v>
      </c>
      <c r="AF3445" s="10">
        <f t="shared" si="2"/>
        <v>0</v>
      </c>
      <c r="AG3445" s="10">
        <f t="shared" si="3"/>
        <v>0</v>
      </c>
      <c r="AH3445" s="10">
        <f t="shared" si="4"/>
        <v>1</v>
      </c>
      <c r="AI3445" s="10">
        <f t="shared" si="5"/>
        <v>0</v>
      </c>
      <c r="AJ3445" s="9">
        <f>ROUNDUP(SUM(VLOOKUP(F3445,'Pontuação 3.0'!A$2:B$11,2,FALSE),VLOOKUP(E3445,'Pontuação 3.0'!C$2:D$11,2,FALSE),VLOOKUP(H3445,'Pontuação 3.0'!I$2:J$11,2,FALSE),VLOOKUP(J3445,'Pontuação 3.0'!G$2:H$11,2,FALSE),VLOOKUP(G3445,'Pontuação 3.0'!E$2:F$11,2,FALSE),VLOOKUP(K3445,'Pontuação 3.0'!K$2:L$11,2,FALSE),VLOOKUP(L3445,'Pontuação 3.0'!M$2:N$13,2,FALSE)),0)</f>
        <v>1942</v>
      </c>
      <c r="AK3445" s="9">
        <f t="shared" si="6"/>
        <v>194</v>
      </c>
      <c r="AL3445" s="9" t="str">
        <f t="array" ref="AL3445">IFERROR(INDEX('Pontuação 3.0'!G$13:G$191, MATCH(AK3445, 'Pontuação 3.0'!F$13:F$191, 0)), "Faixa Indefinida")</f>
        <v>C</v>
      </c>
      <c r="AM3445" s="9">
        <f t="shared" si="7"/>
        <v>0</v>
      </c>
      <c r="AN3445" s="9">
        <f t="shared" si="8"/>
        <v>0</v>
      </c>
      <c r="AO3445" s="9">
        <f t="shared" si="9"/>
        <v>1</v>
      </c>
      <c r="AP3445" s="9">
        <f t="shared" si="10"/>
        <v>0</v>
      </c>
      <c r="AQ3445" s="8"/>
    </row>
    <row r="3446" ht="15.75" customHeight="1">
      <c r="A3446" s="7">
        <v>45683.0</v>
      </c>
      <c r="B3446" s="8" t="s">
        <v>7763</v>
      </c>
      <c r="C3446" s="8" t="s">
        <v>7764</v>
      </c>
      <c r="D3446" s="11">
        <v>4.698810885E10</v>
      </c>
      <c r="E3446" s="8" t="s">
        <v>11833</v>
      </c>
      <c r="F3446" s="8" t="s">
        <v>11842</v>
      </c>
      <c r="G3446" s="8" t="s">
        <v>11843</v>
      </c>
      <c r="H3446" s="8" t="s">
        <v>11850</v>
      </c>
      <c r="I3446" s="8" t="s">
        <v>11837</v>
      </c>
      <c r="J3446" s="8" t="s">
        <v>11852</v>
      </c>
      <c r="K3446" s="8" t="s">
        <v>11837</v>
      </c>
      <c r="L3446" s="8" t="s">
        <v>11857</v>
      </c>
      <c r="M3446" s="8" t="s">
        <v>11849</v>
      </c>
      <c r="N3446" s="12" t="s">
        <v>11</v>
      </c>
      <c r="O3446" s="12" t="s">
        <v>13</v>
      </c>
      <c r="P3446" s="12" t="s">
        <v>12</v>
      </c>
      <c r="Q3446" s="12" t="s">
        <v>24</v>
      </c>
      <c r="R3446" s="12" t="s">
        <v>14</v>
      </c>
      <c r="S3446" s="8"/>
      <c r="T3446" s="8"/>
      <c r="U3446" s="8"/>
      <c r="V3446" s="8"/>
      <c r="W3446" s="8"/>
      <c r="X3446" s="8"/>
      <c r="Y3446" s="8"/>
      <c r="Z3446" s="8"/>
      <c r="AA3446" s="8"/>
      <c r="AB3446" s="8"/>
      <c r="AC3446" s="9">
        <f>ROUNDUP(SUM(VLOOKUP(F3446,'Pontuação'!A$2:B$11,2,FALSE),VLOOKUP(E3446,'Pontuação'!C$2:D$11,2,FALSE),VLOOKUP(H3446,'Pontuação'!I$2:J$11,2,FALSE),VLOOKUP(J3446,'Pontuação'!G$2:H$11,2,FALSE),VLOOKUP(L3446,'Pontuação'!M$2:N$13,2,FALSE)),0)</f>
        <v>1621</v>
      </c>
      <c r="AD3446" s="10">
        <f t="shared" si="1"/>
        <v>162</v>
      </c>
      <c r="AE3446" s="10" t="str">
        <f t="array" ref="AE3446">IFERROR(INDEX('Pontuação'!G$13:G$101, MATCH(AD3446, 'Pontuação'!F$13:F$101, 0)), "Faixa Indefinida")</f>
        <v>C</v>
      </c>
      <c r="AF3446" s="10">
        <f t="shared" si="2"/>
        <v>0</v>
      </c>
      <c r="AG3446" s="10">
        <f t="shared" si="3"/>
        <v>0</v>
      </c>
      <c r="AH3446" s="10">
        <f t="shared" si="4"/>
        <v>1</v>
      </c>
      <c r="AI3446" s="10">
        <f t="shared" si="5"/>
        <v>0</v>
      </c>
      <c r="AJ3446" s="9">
        <f>ROUNDUP(SUM(VLOOKUP(F3446,'Pontuação 3.0'!A$2:B$11,2,FALSE),VLOOKUP(E3446,'Pontuação 3.0'!C$2:D$11,2,FALSE),VLOOKUP(H3446,'Pontuação 3.0'!I$2:J$11,2,FALSE),VLOOKUP(J3446,'Pontuação 3.0'!G$2:H$11,2,FALSE),VLOOKUP(G3446,'Pontuação 3.0'!E$2:F$11,2,FALSE),VLOOKUP(K3446,'Pontuação 3.0'!K$2:L$11,2,FALSE),VLOOKUP(L3446,'Pontuação 3.0'!M$2:N$13,2,FALSE)),0)</f>
        <v>2244</v>
      </c>
      <c r="AK3446" s="9">
        <f t="shared" si="6"/>
        <v>224</v>
      </c>
      <c r="AL3446" s="9" t="str">
        <f t="array" ref="AL3446">IFERROR(INDEX('Pontuação 3.0'!G$13:G$191, MATCH(AK3446, 'Pontuação 3.0'!F$13:F$191, 0)), "Faixa Indefinida")</f>
        <v>B</v>
      </c>
      <c r="AM3446" s="9">
        <f t="shared" si="7"/>
        <v>0</v>
      </c>
      <c r="AN3446" s="9">
        <f t="shared" si="8"/>
        <v>1</v>
      </c>
      <c r="AO3446" s="9">
        <f t="shared" si="9"/>
        <v>0</v>
      </c>
      <c r="AP3446" s="9">
        <f t="shared" si="10"/>
        <v>0</v>
      </c>
      <c r="AQ3446" s="8"/>
    </row>
    <row r="3447" ht="15.75" customHeight="1">
      <c r="A3447" s="7">
        <v>45683.0</v>
      </c>
      <c r="B3447" s="8" t="s">
        <v>7768</v>
      </c>
      <c r="C3447" s="8" t="s">
        <v>7769</v>
      </c>
      <c r="D3447" s="11">
        <v>8.5982287463E10</v>
      </c>
      <c r="E3447" s="8" t="s">
        <v>11833</v>
      </c>
      <c r="F3447" s="8" t="s">
        <v>11842</v>
      </c>
      <c r="G3447" s="8" t="s">
        <v>11867</v>
      </c>
      <c r="H3447" s="8" t="s">
        <v>11856</v>
      </c>
      <c r="I3447" s="8" t="s">
        <v>11837</v>
      </c>
      <c r="J3447" s="8" t="s">
        <v>11846</v>
      </c>
      <c r="K3447" s="8" t="s">
        <v>11837</v>
      </c>
      <c r="L3447" s="8" t="s">
        <v>11847</v>
      </c>
      <c r="M3447" s="8" t="s">
        <v>11841</v>
      </c>
      <c r="N3447" s="12" t="s">
        <v>11</v>
      </c>
      <c r="O3447" s="12" t="s">
        <v>13</v>
      </c>
      <c r="P3447" s="12" t="s">
        <v>99</v>
      </c>
      <c r="Q3447" s="12" t="s">
        <v>15</v>
      </c>
      <c r="R3447" s="12" t="s">
        <v>20</v>
      </c>
      <c r="S3447" s="8"/>
      <c r="T3447" s="8"/>
      <c r="U3447" s="8"/>
      <c r="V3447" s="8"/>
      <c r="W3447" s="8"/>
      <c r="X3447" s="8"/>
      <c r="Y3447" s="8"/>
      <c r="Z3447" s="8"/>
      <c r="AA3447" s="8"/>
      <c r="AB3447" s="8"/>
      <c r="AC3447" s="9">
        <f>ROUNDUP(SUM(VLOOKUP(F3447,'Pontuação'!A$2:B$11,2,FALSE),VLOOKUP(E3447,'Pontuação'!C$2:D$11,2,FALSE),VLOOKUP(H3447,'Pontuação'!I$2:J$11,2,FALSE),VLOOKUP(J3447,'Pontuação'!G$2:H$11,2,FALSE),VLOOKUP(L3447,'Pontuação'!M$2:N$13,2,FALSE)),0)</f>
        <v>1571</v>
      </c>
      <c r="AD3447" s="10">
        <f t="shared" si="1"/>
        <v>157</v>
      </c>
      <c r="AE3447" s="10" t="str">
        <f t="array" ref="AE3447">IFERROR(INDEX('Pontuação'!G$13:G$101, MATCH(AD3447, 'Pontuação'!F$13:F$101, 0)), "Faixa Indefinida")</f>
        <v>C</v>
      </c>
      <c r="AF3447" s="10">
        <f t="shared" si="2"/>
        <v>0</v>
      </c>
      <c r="AG3447" s="10">
        <f t="shared" si="3"/>
        <v>0</v>
      </c>
      <c r="AH3447" s="10">
        <f t="shared" si="4"/>
        <v>1</v>
      </c>
      <c r="AI3447" s="10">
        <f t="shared" si="5"/>
        <v>0</v>
      </c>
      <c r="AJ3447" s="9">
        <f>ROUNDUP(SUM(VLOOKUP(F3447,'Pontuação 3.0'!A$2:B$11,2,FALSE),VLOOKUP(E3447,'Pontuação 3.0'!C$2:D$11,2,FALSE),VLOOKUP(H3447,'Pontuação 3.0'!I$2:J$11,2,FALSE),VLOOKUP(J3447,'Pontuação 3.0'!G$2:H$11,2,FALSE),VLOOKUP(G3447,'Pontuação 3.0'!E$2:F$11,2,FALSE),VLOOKUP(K3447,'Pontuação 3.0'!K$2:L$11,2,FALSE),VLOOKUP(L3447,'Pontuação 3.0'!M$2:N$13,2,FALSE)),0)</f>
        <v>1910</v>
      </c>
      <c r="AK3447" s="9">
        <f t="shared" si="6"/>
        <v>191</v>
      </c>
      <c r="AL3447" s="9" t="str">
        <f t="array" ref="AL3447">IFERROR(INDEX('Pontuação 3.0'!G$13:G$191, MATCH(AK3447, 'Pontuação 3.0'!F$13:F$191, 0)), "Faixa Indefinida")</f>
        <v>D</v>
      </c>
      <c r="AM3447" s="9">
        <f t="shared" si="7"/>
        <v>0</v>
      </c>
      <c r="AN3447" s="9">
        <f t="shared" si="8"/>
        <v>0</v>
      </c>
      <c r="AO3447" s="9">
        <f t="shared" si="9"/>
        <v>0</v>
      </c>
      <c r="AP3447" s="9">
        <f t="shared" si="10"/>
        <v>1</v>
      </c>
      <c r="AQ3447" s="8"/>
    </row>
    <row r="3448" ht="15.75" customHeight="1">
      <c r="A3448" s="7">
        <v>45683.0</v>
      </c>
      <c r="B3448" s="8" t="s">
        <v>1899</v>
      </c>
      <c r="C3448" s="8" t="s">
        <v>7765</v>
      </c>
      <c r="D3448" s="11">
        <v>8.7991245145E10</v>
      </c>
      <c r="E3448" s="8" t="s">
        <v>11833</v>
      </c>
      <c r="F3448" s="8" t="s">
        <v>11834</v>
      </c>
      <c r="G3448" s="8" t="s">
        <v>11843</v>
      </c>
      <c r="H3448" s="8" t="s">
        <v>11856</v>
      </c>
      <c r="I3448" s="8" t="s">
        <v>11837</v>
      </c>
      <c r="J3448" s="8" t="s">
        <v>11846</v>
      </c>
      <c r="K3448" s="8" t="s">
        <v>11837</v>
      </c>
      <c r="L3448" s="8" t="s">
        <v>11851</v>
      </c>
      <c r="M3448" s="8" t="s">
        <v>11848</v>
      </c>
      <c r="N3448" s="12" t="s">
        <v>11</v>
      </c>
      <c r="O3448" s="12" t="s">
        <v>13</v>
      </c>
      <c r="P3448" s="12" t="s">
        <v>12</v>
      </c>
      <c r="Q3448" s="12" t="s">
        <v>24</v>
      </c>
      <c r="R3448" s="12" t="s">
        <v>14</v>
      </c>
      <c r="S3448" s="8"/>
      <c r="T3448" s="8"/>
      <c r="U3448" s="8"/>
      <c r="V3448" s="8"/>
      <c r="W3448" s="8"/>
      <c r="X3448" s="8"/>
      <c r="Y3448" s="8"/>
      <c r="Z3448" s="8"/>
      <c r="AA3448" s="8"/>
      <c r="AB3448" s="8"/>
      <c r="AC3448" s="9">
        <f>ROUNDUP(SUM(VLOOKUP(F3448,'Pontuação'!A$2:B$11,2,FALSE),VLOOKUP(E3448,'Pontuação'!C$2:D$11,2,FALSE),VLOOKUP(H3448,'Pontuação'!I$2:J$11,2,FALSE),VLOOKUP(J3448,'Pontuação'!G$2:H$11,2,FALSE),VLOOKUP(L3448,'Pontuação'!M$2:N$13,2,FALSE)),0)</f>
        <v>1427</v>
      </c>
      <c r="AD3448" s="10">
        <f t="shared" si="1"/>
        <v>143</v>
      </c>
      <c r="AE3448" s="10" t="str">
        <f t="array" ref="AE3448">IFERROR(INDEX('Pontuação'!G$13:G$101, MATCH(AD3448, 'Pontuação'!F$13:F$101, 0)), "Faixa Indefinida")</f>
        <v>D</v>
      </c>
      <c r="AF3448" s="10">
        <f t="shared" si="2"/>
        <v>0</v>
      </c>
      <c r="AG3448" s="10">
        <f t="shared" si="3"/>
        <v>0</v>
      </c>
      <c r="AH3448" s="10">
        <f t="shared" si="4"/>
        <v>0</v>
      </c>
      <c r="AI3448" s="10">
        <f t="shared" si="5"/>
        <v>1</v>
      </c>
      <c r="AJ3448" s="9">
        <f>ROUNDUP(SUM(VLOOKUP(F3448,'Pontuação 3.0'!A$2:B$11,2,FALSE),VLOOKUP(E3448,'Pontuação 3.0'!C$2:D$11,2,FALSE),VLOOKUP(H3448,'Pontuação 3.0'!I$2:J$11,2,FALSE),VLOOKUP(J3448,'Pontuação 3.0'!G$2:H$11,2,FALSE),VLOOKUP(G3448,'Pontuação 3.0'!E$2:F$11,2,FALSE),VLOOKUP(K3448,'Pontuação 3.0'!K$2:L$11,2,FALSE),VLOOKUP(L3448,'Pontuação 3.0'!M$2:N$13,2,FALSE)),0)</f>
        <v>1841</v>
      </c>
      <c r="AK3448" s="9">
        <f t="shared" si="6"/>
        <v>184</v>
      </c>
      <c r="AL3448" s="9" t="str">
        <f t="array" ref="AL3448">IFERROR(INDEX('Pontuação 3.0'!G$13:G$191, MATCH(AK3448, 'Pontuação 3.0'!F$13:F$191, 0)), "Faixa Indefinida")</f>
        <v>D</v>
      </c>
      <c r="AM3448" s="9">
        <f t="shared" si="7"/>
        <v>0</v>
      </c>
      <c r="AN3448" s="9">
        <f t="shared" si="8"/>
        <v>0</v>
      </c>
      <c r="AO3448" s="9">
        <f t="shared" si="9"/>
        <v>0</v>
      </c>
      <c r="AP3448" s="9">
        <f t="shared" si="10"/>
        <v>1</v>
      </c>
      <c r="AQ3448" s="8"/>
    </row>
    <row r="3449" ht="15.75" customHeight="1">
      <c r="A3449" s="7">
        <v>45683.0</v>
      </c>
      <c r="B3449" s="8" t="s">
        <v>7771</v>
      </c>
      <c r="C3449" s="8" t="s">
        <v>7772</v>
      </c>
      <c r="D3449" s="11">
        <v>8.5996268315E10</v>
      </c>
      <c r="E3449" s="8" t="s">
        <v>11833</v>
      </c>
      <c r="F3449" s="8" t="s">
        <v>11842</v>
      </c>
      <c r="G3449" s="8" t="s">
        <v>11843</v>
      </c>
      <c r="H3449" s="8" t="s">
        <v>11850</v>
      </c>
      <c r="I3449" s="8" t="s">
        <v>11837</v>
      </c>
      <c r="J3449" s="8" t="s">
        <v>11846</v>
      </c>
      <c r="K3449" s="8" t="s">
        <v>11837</v>
      </c>
      <c r="L3449" s="8" t="s">
        <v>11847</v>
      </c>
      <c r="M3449" s="8" t="s">
        <v>11849</v>
      </c>
      <c r="N3449" s="12" t="s">
        <v>11</v>
      </c>
      <c r="O3449" s="12" t="s">
        <v>13</v>
      </c>
      <c r="P3449" s="12" t="s">
        <v>27</v>
      </c>
      <c r="Q3449" s="12" t="s">
        <v>24</v>
      </c>
      <c r="R3449" s="12" t="s">
        <v>14</v>
      </c>
      <c r="S3449" s="8"/>
      <c r="T3449" s="8"/>
      <c r="U3449" s="8"/>
      <c r="V3449" s="8"/>
      <c r="W3449" s="8"/>
      <c r="X3449" s="8"/>
      <c r="Y3449" s="8"/>
      <c r="Z3449" s="8"/>
      <c r="AA3449" s="8"/>
      <c r="AB3449" s="8"/>
      <c r="AC3449" s="9">
        <f>ROUNDUP(SUM(VLOOKUP(F3449,'Pontuação'!A$2:B$11,2,FALSE),VLOOKUP(E3449,'Pontuação'!C$2:D$11,2,FALSE),VLOOKUP(H3449,'Pontuação'!I$2:J$11,2,FALSE),VLOOKUP(J3449,'Pontuação'!G$2:H$11,2,FALSE),VLOOKUP(L3449,'Pontuação'!M$2:N$13,2,FALSE)),0)</f>
        <v>1685</v>
      </c>
      <c r="AD3449" s="10">
        <f t="shared" si="1"/>
        <v>169</v>
      </c>
      <c r="AE3449" s="10" t="str">
        <f t="array" ref="AE3449">IFERROR(INDEX('Pontuação'!G$13:G$101, MATCH(AD3449, 'Pontuação'!F$13:F$101, 0)), "Faixa Indefinida")</f>
        <v>B</v>
      </c>
      <c r="AF3449" s="10">
        <f t="shared" si="2"/>
        <v>0</v>
      </c>
      <c r="AG3449" s="10">
        <f t="shared" si="3"/>
        <v>1</v>
      </c>
      <c r="AH3449" s="10">
        <f t="shared" si="4"/>
        <v>0</v>
      </c>
      <c r="AI3449" s="10">
        <f t="shared" si="5"/>
        <v>0</v>
      </c>
      <c r="AJ3449" s="9">
        <f>ROUNDUP(SUM(VLOOKUP(F3449,'Pontuação 3.0'!A$2:B$11,2,FALSE),VLOOKUP(E3449,'Pontuação 3.0'!C$2:D$11,2,FALSE),VLOOKUP(H3449,'Pontuação 3.0'!I$2:J$11,2,FALSE),VLOOKUP(J3449,'Pontuação 3.0'!G$2:H$11,2,FALSE),VLOOKUP(G3449,'Pontuação 3.0'!E$2:F$11,2,FALSE),VLOOKUP(K3449,'Pontuação 3.0'!K$2:L$11,2,FALSE),VLOOKUP(L3449,'Pontuação 3.0'!M$2:N$13,2,FALSE)),0)</f>
        <v>2208</v>
      </c>
      <c r="AK3449" s="9">
        <f t="shared" si="6"/>
        <v>221</v>
      </c>
      <c r="AL3449" s="9" t="str">
        <f t="array" ref="AL3449">IFERROR(INDEX('Pontuação 3.0'!G$13:G$191, MATCH(AK3449, 'Pontuação 3.0'!F$13:F$191, 0)), "Faixa Indefinida")</f>
        <v>B</v>
      </c>
      <c r="AM3449" s="9">
        <f t="shared" si="7"/>
        <v>0</v>
      </c>
      <c r="AN3449" s="9">
        <f t="shared" si="8"/>
        <v>1</v>
      </c>
      <c r="AO3449" s="9">
        <f t="shared" si="9"/>
        <v>0</v>
      </c>
      <c r="AP3449" s="9">
        <f t="shared" si="10"/>
        <v>0</v>
      </c>
      <c r="AQ3449" s="8"/>
    </row>
    <row r="3450" ht="15.75" customHeight="1">
      <c r="A3450" s="7">
        <v>45683.0</v>
      </c>
      <c r="B3450" s="8" t="s">
        <v>127</v>
      </c>
      <c r="C3450" s="8" t="s">
        <v>7770</v>
      </c>
      <c r="D3450" s="11">
        <v>1.2997559485E10</v>
      </c>
      <c r="E3450" s="8" t="s">
        <v>11833</v>
      </c>
      <c r="F3450" s="8" t="s">
        <v>11842</v>
      </c>
      <c r="G3450" s="8" t="s">
        <v>11843</v>
      </c>
      <c r="H3450" s="8" t="s">
        <v>11850</v>
      </c>
      <c r="I3450" s="8" t="s">
        <v>11837</v>
      </c>
      <c r="J3450" s="8" t="s">
        <v>11838</v>
      </c>
      <c r="K3450" s="8" t="s">
        <v>11839</v>
      </c>
      <c r="L3450" s="8" t="s">
        <v>11847</v>
      </c>
      <c r="M3450" s="8" t="s">
        <v>11849</v>
      </c>
      <c r="N3450" s="12" t="s">
        <v>11</v>
      </c>
      <c r="O3450" s="12" t="s">
        <v>13</v>
      </c>
      <c r="P3450" s="12" t="s">
        <v>37</v>
      </c>
      <c r="Q3450" s="12" t="s">
        <v>65</v>
      </c>
      <c r="R3450" s="12" t="s">
        <v>20</v>
      </c>
      <c r="S3450" s="8"/>
      <c r="T3450" s="8"/>
      <c r="U3450" s="8"/>
      <c r="V3450" s="8"/>
      <c r="W3450" s="8"/>
      <c r="X3450" s="8"/>
      <c r="Y3450" s="8"/>
      <c r="Z3450" s="8"/>
      <c r="AA3450" s="8"/>
      <c r="AB3450" s="8"/>
      <c r="AC3450" s="9">
        <f>ROUNDUP(SUM(VLOOKUP(F3450,'Pontuação'!A$2:B$11,2,FALSE),VLOOKUP(E3450,'Pontuação'!C$2:D$11,2,FALSE),VLOOKUP(H3450,'Pontuação'!I$2:J$11,2,FALSE),VLOOKUP(J3450,'Pontuação'!G$2:H$11,2,FALSE),VLOOKUP(L3450,'Pontuação'!M$2:N$13,2,FALSE)),0)</f>
        <v>1963</v>
      </c>
      <c r="AD3450" s="10">
        <f t="shared" si="1"/>
        <v>196</v>
      </c>
      <c r="AE3450" s="10" t="str">
        <f t="array" ref="AE3450">IFERROR(INDEX('Pontuação'!G$13:G$101, MATCH(AD3450, 'Pontuação'!F$13:F$101, 0)), "Faixa Indefinida")</f>
        <v>A</v>
      </c>
      <c r="AF3450" s="10">
        <f t="shared" si="2"/>
        <v>1</v>
      </c>
      <c r="AG3450" s="10">
        <f t="shared" si="3"/>
        <v>0</v>
      </c>
      <c r="AH3450" s="10">
        <f t="shared" si="4"/>
        <v>0</v>
      </c>
      <c r="AI3450" s="10">
        <f t="shared" si="5"/>
        <v>0</v>
      </c>
      <c r="AJ3450" s="9">
        <f>ROUNDUP(SUM(VLOOKUP(F3450,'Pontuação 3.0'!A$2:B$11,2,FALSE),VLOOKUP(E3450,'Pontuação 3.0'!C$2:D$11,2,FALSE),VLOOKUP(H3450,'Pontuação 3.0'!I$2:J$11,2,FALSE),VLOOKUP(J3450,'Pontuação 3.0'!G$2:H$11,2,FALSE),VLOOKUP(G3450,'Pontuação 3.0'!E$2:F$11,2,FALSE),VLOOKUP(K3450,'Pontuação 3.0'!K$2:L$11,2,FALSE),VLOOKUP(L3450,'Pontuação 3.0'!M$2:N$13,2,FALSE)),0)</f>
        <v>2744</v>
      </c>
      <c r="AK3450" s="9">
        <f t="shared" si="6"/>
        <v>274</v>
      </c>
      <c r="AL3450" s="9" t="str">
        <f t="array" ref="AL3450">IFERROR(INDEX('Pontuação 3.0'!G$13:G$191, MATCH(AK3450, 'Pontuação 3.0'!F$13:F$191, 0)), "Faixa Indefinida")</f>
        <v>A</v>
      </c>
      <c r="AM3450" s="9">
        <f t="shared" si="7"/>
        <v>1</v>
      </c>
      <c r="AN3450" s="9">
        <f t="shared" si="8"/>
        <v>0</v>
      </c>
      <c r="AO3450" s="9">
        <f t="shared" si="9"/>
        <v>0</v>
      </c>
      <c r="AP3450" s="9">
        <f t="shared" si="10"/>
        <v>0</v>
      </c>
      <c r="AQ3450" s="8"/>
    </row>
    <row r="3451" ht="15.75" customHeight="1">
      <c r="A3451" s="7">
        <v>45683.0</v>
      </c>
      <c r="B3451" s="8" t="s">
        <v>7773</v>
      </c>
      <c r="C3451" s="8" t="s">
        <v>7774</v>
      </c>
      <c r="D3451" s="11">
        <v>6.6992138376E10</v>
      </c>
      <c r="E3451" s="8" t="s">
        <v>11833</v>
      </c>
      <c r="F3451" s="8" t="s">
        <v>11834</v>
      </c>
      <c r="G3451" s="8" t="s">
        <v>11867</v>
      </c>
      <c r="H3451" s="8" t="s">
        <v>11856</v>
      </c>
      <c r="I3451" s="8" t="s">
        <v>11837</v>
      </c>
      <c r="J3451" s="8" t="s">
        <v>11846</v>
      </c>
      <c r="K3451" s="8" t="s">
        <v>11839</v>
      </c>
      <c r="L3451" s="8" t="s">
        <v>11847</v>
      </c>
      <c r="M3451" s="8" t="s">
        <v>11848</v>
      </c>
      <c r="N3451" s="12" t="s">
        <v>11</v>
      </c>
      <c r="O3451" s="12" t="s">
        <v>13</v>
      </c>
      <c r="P3451" s="12" t="s">
        <v>40</v>
      </c>
      <c r="Q3451" s="12" t="s">
        <v>15</v>
      </c>
      <c r="R3451" s="12" t="s">
        <v>20</v>
      </c>
      <c r="S3451" s="8"/>
      <c r="T3451" s="8"/>
      <c r="U3451" s="8"/>
      <c r="V3451" s="8"/>
      <c r="W3451" s="8"/>
      <c r="X3451" s="8"/>
      <c r="Y3451" s="8"/>
      <c r="Z3451" s="8"/>
      <c r="AA3451" s="8"/>
      <c r="AB3451" s="8"/>
      <c r="AC3451" s="9">
        <f>ROUNDUP(SUM(VLOOKUP(F3451,'Pontuação'!A$2:B$11,2,FALSE),VLOOKUP(E3451,'Pontuação'!C$2:D$11,2,FALSE),VLOOKUP(H3451,'Pontuação'!I$2:J$11,2,FALSE),VLOOKUP(J3451,'Pontuação'!G$2:H$11,2,FALSE),VLOOKUP(L3451,'Pontuação'!M$2:N$13,2,FALSE)),0)</f>
        <v>1559</v>
      </c>
      <c r="AD3451" s="10">
        <f t="shared" si="1"/>
        <v>156</v>
      </c>
      <c r="AE3451" s="10" t="str">
        <f t="array" ref="AE3451">IFERROR(INDEX('Pontuação'!G$13:G$101, MATCH(AD3451, 'Pontuação'!F$13:F$101, 0)), "Faixa Indefinida")</f>
        <v>C</v>
      </c>
      <c r="AF3451" s="10">
        <f t="shared" si="2"/>
        <v>0</v>
      </c>
      <c r="AG3451" s="10">
        <f t="shared" si="3"/>
        <v>0</v>
      </c>
      <c r="AH3451" s="10">
        <f t="shared" si="4"/>
        <v>1</v>
      </c>
      <c r="AI3451" s="10">
        <f t="shared" si="5"/>
        <v>0</v>
      </c>
      <c r="AJ3451" s="9">
        <f>ROUNDUP(SUM(VLOOKUP(F3451,'Pontuação 3.0'!A$2:B$11,2,FALSE),VLOOKUP(E3451,'Pontuação 3.0'!C$2:D$11,2,FALSE),VLOOKUP(H3451,'Pontuação 3.0'!I$2:J$11,2,FALSE),VLOOKUP(J3451,'Pontuação 3.0'!G$2:H$11,2,FALSE),VLOOKUP(G3451,'Pontuação 3.0'!E$2:F$11,2,FALSE),VLOOKUP(K3451,'Pontuação 3.0'!K$2:L$11,2,FALSE),VLOOKUP(L3451,'Pontuação 3.0'!M$2:N$13,2,FALSE)),0)</f>
        <v>2038</v>
      </c>
      <c r="AK3451" s="9">
        <f t="shared" si="6"/>
        <v>204</v>
      </c>
      <c r="AL3451" s="9" t="str">
        <f t="array" ref="AL3451">IFERROR(INDEX('Pontuação 3.0'!G$13:G$191, MATCH(AK3451, 'Pontuação 3.0'!F$13:F$191, 0)), "Faixa Indefinida")</f>
        <v>C</v>
      </c>
      <c r="AM3451" s="9">
        <f t="shared" si="7"/>
        <v>0</v>
      </c>
      <c r="AN3451" s="9">
        <f t="shared" si="8"/>
        <v>0</v>
      </c>
      <c r="AO3451" s="9">
        <f t="shared" si="9"/>
        <v>1</v>
      </c>
      <c r="AP3451" s="9">
        <f t="shared" si="10"/>
        <v>0</v>
      </c>
      <c r="AQ3451" s="8"/>
    </row>
    <row r="3452" ht="15.75" customHeight="1">
      <c r="A3452" s="7">
        <v>45683.0</v>
      </c>
      <c r="B3452" s="8" t="s">
        <v>7779</v>
      </c>
      <c r="C3452" s="8" t="s">
        <v>7780</v>
      </c>
      <c r="D3452" s="11">
        <v>1.1994474566E10</v>
      </c>
      <c r="E3452" s="8" t="s">
        <v>11833</v>
      </c>
      <c r="F3452" s="8" t="s">
        <v>11834</v>
      </c>
      <c r="G3452" s="8" t="s">
        <v>11867</v>
      </c>
      <c r="H3452" s="8" t="s">
        <v>11836</v>
      </c>
      <c r="I3452" s="8" t="s">
        <v>11837</v>
      </c>
      <c r="J3452" s="8" t="s">
        <v>11846</v>
      </c>
      <c r="K3452" s="8" t="s">
        <v>11837</v>
      </c>
      <c r="L3452" s="8" t="s">
        <v>11851</v>
      </c>
      <c r="M3452" s="8" t="s">
        <v>11853</v>
      </c>
      <c r="N3452" s="12" t="s">
        <v>11</v>
      </c>
      <c r="O3452" s="12" t="s">
        <v>13</v>
      </c>
      <c r="P3452" s="12" t="s">
        <v>37</v>
      </c>
      <c r="Q3452" s="12" t="s">
        <v>116</v>
      </c>
      <c r="R3452" s="12" t="s">
        <v>20</v>
      </c>
      <c r="S3452" s="8"/>
      <c r="T3452" s="8"/>
      <c r="U3452" s="8"/>
      <c r="V3452" s="8"/>
      <c r="W3452" s="8"/>
      <c r="X3452" s="8"/>
      <c r="Y3452" s="8"/>
      <c r="Z3452" s="8"/>
      <c r="AA3452" s="8"/>
      <c r="AB3452" s="8"/>
      <c r="AC3452" s="9">
        <f>ROUNDUP(SUM(VLOOKUP(F3452,'Pontuação'!A$2:B$11,2,FALSE),VLOOKUP(E3452,'Pontuação'!C$2:D$11,2,FALSE),VLOOKUP(H3452,'Pontuação'!I$2:J$11,2,FALSE),VLOOKUP(J3452,'Pontuação'!G$2:H$11,2,FALSE),VLOOKUP(L3452,'Pontuação'!M$2:N$13,2,FALSE)),0)</f>
        <v>1357</v>
      </c>
      <c r="AD3452" s="10">
        <f t="shared" si="1"/>
        <v>136</v>
      </c>
      <c r="AE3452" s="10" t="str">
        <f t="array" ref="AE3452">IFERROR(INDEX('Pontuação'!G$13:G$101, MATCH(AD3452, 'Pontuação'!F$13:F$101, 0)), "Faixa Indefinida")</f>
        <v>D</v>
      </c>
      <c r="AF3452" s="10">
        <f t="shared" si="2"/>
        <v>0</v>
      </c>
      <c r="AG3452" s="10">
        <f t="shared" si="3"/>
        <v>0</v>
      </c>
      <c r="AH3452" s="10">
        <f t="shared" si="4"/>
        <v>0</v>
      </c>
      <c r="AI3452" s="10">
        <f t="shared" si="5"/>
        <v>1</v>
      </c>
      <c r="AJ3452" s="9">
        <f>ROUNDUP(SUM(VLOOKUP(F3452,'Pontuação 3.0'!A$2:B$11,2,FALSE),VLOOKUP(E3452,'Pontuação 3.0'!C$2:D$11,2,FALSE),VLOOKUP(H3452,'Pontuação 3.0'!I$2:J$11,2,FALSE),VLOOKUP(J3452,'Pontuação 3.0'!G$2:H$11,2,FALSE),VLOOKUP(G3452,'Pontuação 3.0'!E$2:F$11,2,FALSE),VLOOKUP(K3452,'Pontuação 3.0'!K$2:L$11,2,FALSE),VLOOKUP(L3452,'Pontuação 3.0'!M$2:N$13,2,FALSE)),0)</f>
        <v>1731</v>
      </c>
      <c r="AK3452" s="9">
        <f t="shared" si="6"/>
        <v>173</v>
      </c>
      <c r="AL3452" s="9" t="str">
        <f t="array" ref="AL3452">IFERROR(INDEX('Pontuação 3.0'!G$13:G$191, MATCH(AK3452, 'Pontuação 3.0'!F$13:F$191, 0)), "Faixa Indefinida")</f>
        <v>D</v>
      </c>
      <c r="AM3452" s="9">
        <f t="shared" si="7"/>
        <v>0</v>
      </c>
      <c r="AN3452" s="9">
        <f t="shared" si="8"/>
        <v>0</v>
      </c>
      <c r="AO3452" s="9">
        <f t="shared" si="9"/>
        <v>0</v>
      </c>
      <c r="AP3452" s="9">
        <f t="shared" si="10"/>
        <v>1</v>
      </c>
      <c r="AQ3452" s="8"/>
    </row>
    <row r="3453" ht="15.75" customHeight="1">
      <c r="A3453" s="7">
        <v>45683.0</v>
      </c>
      <c r="B3453" s="8" t="s">
        <v>7781</v>
      </c>
      <c r="C3453" s="8" t="s">
        <v>7782</v>
      </c>
      <c r="D3453" s="11">
        <v>7.9998876811E10</v>
      </c>
      <c r="E3453" s="8" t="s">
        <v>11833</v>
      </c>
      <c r="F3453" s="8" t="s">
        <v>11842</v>
      </c>
      <c r="G3453" s="8" t="s">
        <v>11835</v>
      </c>
      <c r="H3453" s="8" t="s">
        <v>11856</v>
      </c>
      <c r="I3453" s="8" t="s">
        <v>11837</v>
      </c>
      <c r="J3453" s="8" t="s">
        <v>11846</v>
      </c>
      <c r="K3453" s="8" t="s">
        <v>11837</v>
      </c>
      <c r="L3453" s="8" t="s">
        <v>11847</v>
      </c>
      <c r="M3453" s="8" t="s">
        <v>11848</v>
      </c>
      <c r="N3453" s="12" t="s">
        <v>11</v>
      </c>
      <c r="O3453" s="12" t="s">
        <v>13</v>
      </c>
      <c r="P3453" s="12" t="s">
        <v>96</v>
      </c>
      <c r="Q3453" s="12" t="s">
        <v>24</v>
      </c>
      <c r="R3453" s="12" t="s">
        <v>20</v>
      </c>
      <c r="S3453" s="8"/>
      <c r="T3453" s="8"/>
      <c r="U3453" s="8"/>
      <c r="V3453" s="8"/>
      <c r="W3453" s="8"/>
      <c r="X3453" s="8"/>
      <c r="Y3453" s="8"/>
      <c r="Z3453" s="8"/>
      <c r="AA3453" s="8"/>
      <c r="AB3453" s="8"/>
      <c r="AC3453" s="9">
        <f>ROUNDUP(SUM(VLOOKUP(F3453,'Pontuação'!A$2:B$11,2,FALSE),VLOOKUP(E3453,'Pontuação'!C$2:D$11,2,FALSE),VLOOKUP(H3453,'Pontuação'!I$2:J$11,2,FALSE),VLOOKUP(J3453,'Pontuação'!G$2:H$11,2,FALSE),VLOOKUP(L3453,'Pontuação'!M$2:N$13,2,FALSE)),0)</f>
        <v>1571</v>
      </c>
      <c r="AD3453" s="10">
        <f t="shared" si="1"/>
        <v>157</v>
      </c>
      <c r="AE3453" s="10" t="str">
        <f t="array" ref="AE3453">IFERROR(INDEX('Pontuação'!G$13:G$101, MATCH(AD3453, 'Pontuação'!F$13:F$101, 0)), "Faixa Indefinida")</f>
        <v>C</v>
      </c>
      <c r="AF3453" s="10">
        <f t="shared" si="2"/>
        <v>0</v>
      </c>
      <c r="AG3453" s="10">
        <f t="shared" si="3"/>
        <v>0</v>
      </c>
      <c r="AH3453" s="10">
        <f t="shared" si="4"/>
        <v>1</v>
      </c>
      <c r="AI3453" s="10">
        <f t="shared" si="5"/>
        <v>0</v>
      </c>
      <c r="AJ3453" s="9">
        <f>ROUNDUP(SUM(VLOOKUP(F3453,'Pontuação 3.0'!A$2:B$11,2,FALSE),VLOOKUP(E3453,'Pontuação 3.0'!C$2:D$11,2,FALSE),VLOOKUP(H3453,'Pontuação 3.0'!I$2:J$11,2,FALSE),VLOOKUP(J3453,'Pontuação 3.0'!G$2:H$11,2,FALSE),VLOOKUP(G3453,'Pontuação 3.0'!E$2:F$11,2,FALSE),VLOOKUP(K3453,'Pontuação 3.0'!K$2:L$11,2,FALSE),VLOOKUP(L3453,'Pontuação 3.0'!M$2:N$13,2,FALSE)),0)</f>
        <v>1920</v>
      </c>
      <c r="AK3453" s="9">
        <f t="shared" si="6"/>
        <v>192</v>
      </c>
      <c r="AL3453" s="9" t="str">
        <f t="array" ref="AL3453">IFERROR(INDEX('Pontuação 3.0'!G$13:G$191, MATCH(AK3453, 'Pontuação 3.0'!F$13:F$191, 0)), "Faixa Indefinida")</f>
        <v>C</v>
      </c>
      <c r="AM3453" s="9">
        <f t="shared" si="7"/>
        <v>0</v>
      </c>
      <c r="AN3453" s="9">
        <f t="shared" si="8"/>
        <v>0</v>
      </c>
      <c r="AO3453" s="9">
        <f t="shared" si="9"/>
        <v>1</v>
      </c>
      <c r="AP3453" s="9">
        <f t="shared" si="10"/>
        <v>0</v>
      </c>
      <c r="AQ3453" s="8"/>
    </row>
    <row r="3454" ht="15.75" customHeight="1">
      <c r="A3454" s="7">
        <v>45683.0</v>
      </c>
      <c r="B3454" s="8" t="s">
        <v>7783</v>
      </c>
      <c r="C3454" s="8" t="s">
        <v>7784</v>
      </c>
      <c r="D3454" s="11">
        <v>8.1996913907E10</v>
      </c>
      <c r="E3454" s="8" t="s">
        <v>11833</v>
      </c>
      <c r="F3454" s="8" t="s">
        <v>11834</v>
      </c>
      <c r="G3454" s="8" t="s">
        <v>11843</v>
      </c>
      <c r="H3454" s="8" t="s">
        <v>11850</v>
      </c>
      <c r="I3454" s="8" t="s">
        <v>11837</v>
      </c>
      <c r="J3454" s="8" t="s">
        <v>11846</v>
      </c>
      <c r="K3454" s="8" t="s">
        <v>11837</v>
      </c>
      <c r="L3454" s="8" t="s">
        <v>11847</v>
      </c>
      <c r="M3454" s="8" t="s">
        <v>11849</v>
      </c>
      <c r="N3454" s="12" t="s">
        <v>11</v>
      </c>
      <c r="O3454" s="12" t="s">
        <v>13</v>
      </c>
      <c r="P3454" s="12" t="s">
        <v>112</v>
      </c>
      <c r="Q3454" s="12" t="s">
        <v>15</v>
      </c>
      <c r="R3454" s="12" t="s">
        <v>20</v>
      </c>
      <c r="S3454" s="8"/>
      <c r="T3454" s="8"/>
      <c r="U3454" s="8"/>
      <c r="V3454" s="8"/>
      <c r="W3454" s="8"/>
      <c r="X3454" s="8"/>
      <c r="Y3454" s="8"/>
      <c r="Z3454" s="8"/>
      <c r="AA3454" s="8"/>
      <c r="AB3454" s="8"/>
      <c r="AC3454" s="9">
        <f>ROUNDUP(SUM(VLOOKUP(F3454,'Pontuação'!A$2:B$11,2,FALSE),VLOOKUP(E3454,'Pontuação'!C$2:D$11,2,FALSE),VLOOKUP(H3454,'Pontuação'!I$2:J$11,2,FALSE),VLOOKUP(J3454,'Pontuação'!G$2:H$11,2,FALSE),VLOOKUP(L3454,'Pontuação'!M$2:N$13,2,FALSE)),0)</f>
        <v>1673</v>
      </c>
      <c r="AD3454" s="10">
        <f t="shared" si="1"/>
        <v>167</v>
      </c>
      <c r="AE3454" s="10" t="str">
        <f t="array" ref="AE3454">IFERROR(INDEX('Pontuação'!G$13:G$101, MATCH(AD3454, 'Pontuação'!F$13:F$101, 0)), "Faixa Indefinida")</f>
        <v>B</v>
      </c>
      <c r="AF3454" s="10">
        <f t="shared" si="2"/>
        <v>0</v>
      </c>
      <c r="AG3454" s="10">
        <f t="shared" si="3"/>
        <v>1</v>
      </c>
      <c r="AH3454" s="10">
        <f t="shared" si="4"/>
        <v>0</v>
      </c>
      <c r="AI3454" s="10">
        <f t="shared" si="5"/>
        <v>0</v>
      </c>
      <c r="AJ3454" s="9">
        <f>ROUNDUP(SUM(VLOOKUP(F3454,'Pontuação 3.0'!A$2:B$11,2,FALSE),VLOOKUP(E3454,'Pontuação 3.0'!C$2:D$11,2,FALSE),VLOOKUP(H3454,'Pontuação 3.0'!I$2:J$11,2,FALSE),VLOOKUP(J3454,'Pontuação 3.0'!G$2:H$11,2,FALSE),VLOOKUP(G3454,'Pontuação 3.0'!E$2:F$11,2,FALSE),VLOOKUP(K3454,'Pontuação 3.0'!K$2:L$11,2,FALSE),VLOOKUP(L3454,'Pontuação 3.0'!M$2:N$13,2,FALSE)),0)</f>
        <v>2075</v>
      </c>
      <c r="AK3454" s="9">
        <f t="shared" si="6"/>
        <v>208</v>
      </c>
      <c r="AL3454" s="9" t="str">
        <f t="array" ref="AL3454">IFERROR(INDEX('Pontuação 3.0'!G$13:G$191, MATCH(AK3454, 'Pontuação 3.0'!F$13:F$191, 0)), "Faixa Indefinida")</f>
        <v>C</v>
      </c>
      <c r="AM3454" s="9">
        <f t="shared" si="7"/>
        <v>0</v>
      </c>
      <c r="AN3454" s="9">
        <f t="shared" si="8"/>
        <v>0</v>
      </c>
      <c r="AO3454" s="9">
        <f t="shared" si="9"/>
        <v>1</v>
      </c>
      <c r="AP3454" s="9">
        <f t="shared" si="10"/>
        <v>0</v>
      </c>
      <c r="AQ3454" s="8"/>
    </row>
    <row r="3455" ht="15.75" customHeight="1">
      <c r="A3455" s="7">
        <v>45683.0</v>
      </c>
      <c r="B3455" s="8" t="s">
        <v>2391</v>
      </c>
      <c r="C3455" s="8" t="s">
        <v>7776</v>
      </c>
      <c r="D3455" s="11">
        <v>5.3991667106E10</v>
      </c>
      <c r="E3455" s="8" t="s">
        <v>11833</v>
      </c>
      <c r="F3455" s="8" t="s">
        <v>11834</v>
      </c>
      <c r="G3455" s="8" t="s">
        <v>11835</v>
      </c>
      <c r="H3455" s="8" t="s">
        <v>11844</v>
      </c>
      <c r="I3455" s="8" t="s">
        <v>11837</v>
      </c>
      <c r="J3455" s="8" t="s">
        <v>11852</v>
      </c>
      <c r="K3455" s="8" t="s">
        <v>11837</v>
      </c>
      <c r="L3455" s="8" t="s">
        <v>11847</v>
      </c>
      <c r="M3455" s="8" t="s">
        <v>11848</v>
      </c>
      <c r="N3455" s="12" t="s">
        <v>11</v>
      </c>
      <c r="O3455" s="12" t="s">
        <v>13</v>
      </c>
      <c r="P3455" s="12" t="s">
        <v>27</v>
      </c>
      <c r="Q3455" s="12" t="s">
        <v>65</v>
      </c>
      <c r="R3455" s="12" t="s">
        <v>14</v>
      </c>
      <c r="S3455" s="8"/>
      <c r="T3455" s="8"/>
      <c r="U3455" s="8"/>
      <c r="V3455" s="8"/>
      <c r="W3455" s="8"/>
      <c r="X3455" s="8"/>
      <c r="Y3455" s="8"/>
      <c r="Z3455" s="8"/>
      <c r="AA3455" s="8"/>
      <c r="AB3455" s="8"/>
      <c r="AC3455" s="9">
        <f>ROUNDUP(SUM(VLOOKUP(F3455,'Pontuação'!A$2:B$11,2,FALSE),VLOOKUP(E3455,'Pontuação'!C$2:D$11,2,FALSE),VLOOKUP(H3455,'Pontuação'!I$2:J$11,2,FALSE),VLOOKUP(J3455,'Pontuação'!G$2:H$11,2,FALSE),VLOOKUP(L3455,'Pontuação'!M$2:N$13,2,FALSE)),0)</f>
        <v>1820</v>
      </c>
      <c r="AD3455" s="10">
        <f t="shared" si="1"/>
        <v>182</v>
      </c>
      <c r="AE3455" s="10" t="str">
        <f t="array" ref="AE3455">IFERROR(INDEX('Pontuação'!G$13:G$101, MATCH(AD3455, 'Pontuação'!F$13:F$101, 0)), "Faixa Indefinida")</f>
        <v>B</v>
      </c>
      <c r="AF3455" s="10">
        <f t="shared" si="2"/>
        <v>0</v>
      </c>
      <c r="AG3455" s="10">
        <f t="shared" si="3"/>
        <v>1</v>
      </c>
      <c r="AH3455" s="10">
        <f t="shared" si="4"/>
        <v>0</v>
      </c>
      <c r="AI3455" s="10">
        <f t="shared" si="5"/>
        <v>0</v>
      </c>
      <c r="AJ3455" s="9">
        <f>ROUNDUP(SUM(VLOOKUP(F3455,'Pontuação 3.0'!A$2:B$11,2,FALSE),VLOOKUP(E3455,'Pontuação 3.0'!C$2:D$11,2,FALSE),VLOOKUP(H3455,'Pontuação 3.0'!I$2:J$11,2,FALSE),VLOOKUP(J3455,'Pontuação 3.0'!G$2:H$11,2,FALSE),VLOOKUP(G3455,'Pontuação 3.0'!E$2:F$11,2,FALSE),VLOOKUP(K3455,'Pontuação 3.0'!K$2:L$11,2,FALSE),VLOOKUP(L3455,'Pontuação 3.0'!M$2:N$13,2,FALSE)),0)</f>
        <v>2174</v>
      </c>
      <c r="AK3455" s="9">
        <f t="shared" si="6"/>
        <v>217</v>
      </c>
      <c r="AL3455" s="9" t="str">
        <f t="array" ref="AL3455">IFERROR(INDEX('Pontuação 3.0'!G$13:G$191, MATCH(AK3455, 'Pontuação 3.0'!F$13:F$191, 0)), "Faixa Indefinida")</f>
        <v>B</v>
      </c>
      <c r="AM3455" s="9">
        <f t="shared" si="7"/>
        <v>0</v>
      </c>
      <c r="AN3455" s="9">
        <f t="shared" si="8"/>
        <v>1</v>
      </c>
      <c r="AO3455" s="9">
        <f t="shared" si="9"/>
        <v>0</v>
      </c>
      <c r="AP3455" s="9">
        <f t="shared" si="10"/>
        <v>0</v>
      </c>
      <c r="AQ3455" s="8"/>
    </row>
    <row r="3456" ht="15.75" customHeight="1">
      <c r="A3456" s="7">
        <v>45683.0</v>
      </c>
      <c r="B3456" s="8" t="s">
        <v>7785</v>
      </c>
      <c r="C3456" s="8" t="s">
        <v>7786</v>
      </c>
      <c r="D3456" s="8" t="s">
        <v>7787</v>
      </c>
      <c r="E3456" s="8" t="s">
        <v>11868</v>
      </c>
      <c r="F3456" s="8" t="s">
        <v>11834</v>
      </c>
      <c r="G3456" s="8" t="s">
        <v>11835</v>
      </c>
      <c r="H3456" s="8" t="s">
        <v>11850</v>
      </c>
      <c r="I3456" s="8" t="s">
        <v>11837</v>
      </c>
      <c r="J3456" s="8" t="s">
        <v>11846</v>
      </c>
      <c r="K3456" s="8" t="s">
        <v>11837</v>
      </c>
      <c r="L3456" s="8" t="s">
        <v>11847</v>
      </c>
      <c r="M3456" s="8" t="s">
        <v>11849</v>
      </c>
      <c r="N3456" s="12" t="s">
        <v>11</v>
      </c>
      <c r="O3456" s="12" t="s">
        <v>13</v>
      </c>
      <c r="P3456" s="12" t="s">
        <v>123</v>
      </c>
      <c r="Q3456" s="12" t="s">
        <v>15</v>
      </c>
      <c r="R3456" s="12" t="s">
        <v>14</v>
      </c>
      <c r="S3456" s="8"/>
      <c r="T3456" s="8"/>
      <c r="U3456" s="8"/>
      <c r="V3456" s="8"/>
      <c r="W3456" s="8"/>
      <c r="X3456" s="8"/>
      <c r="Y3456" s="8"/>
      <c r="Z3456" s="8"/>
      <c r="AA3456" s="8"/>
      <c r="AB3456" s="8"/>
      <c r="AC3456" s="9">
        <f>ROUNDUP(SUM(VLOOKUP(F3456,'Pontuação'!A$2:B$11,2,FALSE),VLOOKUP(E3456,'Pontuação'!C$2:D$11,2,FALSE),VLOOKUP(H3456,'Pontuação'!I$2:J$11,2,FALSE),VLOOKUP(J3456,'Pontuação'!G$2:H$11,2,FALSE),VLOOKUP(L3456,'Pontuação'!M$2:N$13,2,FALSE)),0)</f>
        <v>1677</v>
      </c>
      <c r="AD3456" s="10">
        <f t="shared" si="1"/>
        <v>168</v>
      </c>
      <c r="AE3456" s="10" t="str">
        <f t="array" ref="AE3456">IFERROR(INDEX('Pontuação'!G$13:G$101, MATCH(AD3456, 'Pontuação'!F$13:F$101, 0)), "Faixa Indefinida")</f>
        <v>B</v>
      </c>
      <c r="AF3456" s="10">
        <f t="shared" si="2"/>
        <v>0</v>
      </c>
      <c r="AG3456" s="10">
        <f t="shared" si="3"/>
        <v>1</v>
      </c>
      <c r="AH3456" s="10">
        <f t="shared" si="4"/>
        <v>0</v>
      </c>
      <c r="AI3456" s="10">
        <f t="shared" si="5"/>
        <v>0</v>
      </c>
      <c r="AJ3456" s="9">
        <f>ROUNDUP(SUM(VLOOKUP(F3456,'Pontuação 3.0'!A$2:B$11,2,FALSE),VLOOKUP(E3456,'Pontuação 3.0'!C$2:D$11,2,FALSE),VLOOKUP(H3456,'Pontuação 3.0'!I$2:J$11,2,FALSE),VLOOKUP(J3456,'Pontuação 3.0'!G$2:H$11,2,FALSE),VLOOKUP(G3456,'Pontuação 3.0'!E$2:F$11,2,FALSE),VLOOKUP(K3456,'Pontuação 3.0'!K$2:L$11,2,FALSE),VLOOKUP(L3456,'Pontuação 3.0'!M$2:N$13,2,FALSE)),0)</f>
        <v>1905</v>
      </c>
      <c r="AK3456" s="9">
        <f t="shared" si="6"/>
        <v>191</v>
      </c>
      <c r="AL3456" s="9" t="str">
        <f t="array" ref="AL3456">IFERROR(INDEX('Pontuação 3.0'!G$13:G$191, MATCH(AK3456, 'Pontuação 3.0'!F$13:F$191, 0)), "Faixa Indefinida")</f>
        <v>D</v>
      </c>
      <c r="AM3456" s="9">
        <f t="shared" si="7"/>
        <v>0</v>
      </c>
      <c r="AN3456" s="9">
        <f t="shared" si="8"/>
        <v>0</v>
      </c>
      <c r="AO3456" s="9">
        <f t="shared" si="9"/>
        <v>0</v>
      </c>
      <c r="AP3456" s="9">
        <f t="shared" si="10"/>
        <v>1</v>
      </c>
      <c r="AQ3456" s="8"/>
    </row>
    <row r="3457" ht="15.75" customHeight="1">
      <c r="A3457" s="7">
        <v>45683.0</v>
      </c>
      <c r="B3457" s="8" t="s">
        <v>7789</v>
      </c>
      <c r="C3457" s="8" t="s">
        <v>7790</v>
      </c>
      <c r="D3457" s="8" t="s">
        <v>7791</v>
      </c>
      <c r="E3457" s="8" t="s">
        <v>11833</v>
      </c>
      <c r="F3457" s="8" t="s">
        <v>11842</v>
      </c>
      <c r="G3457" s="8" t="s">
        <v>11867</v>
      </c>
      <c r="H3457" s="8" t="s">
        <v>11856</v>
      </c>
      <c r="I3457" s="8" t="s">
        <v>11837</v>
      </c>
      <c r="J3457" s="8" t="s">
        <v>11846</v>
      </c>
      <c r="K3457" s="8" t="s">
        <v>11837</v>
      </c>
      <c r="L3457" s="8" t="s">
        <v>11870</v>
      </c>
      <c r="M3457" s="8" t="s">
        <v>11849</v>
      </c>
      <c r="N3457" s="12" t="s">
        <v>11</v>
      </c>
      <c r="O3457" s="12" t="s">
        <v>13</v>
      </c>
      <c r="P3457" s="12" t="s">
        <v>12</v>
      </c>
      <c r="Q3457" s="12" t="s">
        <v>15</v>
      </c>
      <c r="R3457" s="12" t="s">
        <v>14</v>
      </c>
      <c r="S3457" s="8"/>
      <c r="T3457" s="8"/>
      <c r="U3457" s="8"/>
      <c r="V3457" s="8"/>
      <c r="W3457" s="8"/>
      <c r="X3457" s="8"/>
      <c r="Y3457" s="8"/>
      <c r="Z3457" s="8"/>
      <c r="AA3457" s="8"/>
      <c r="AB3457" s="8"/>
      <c r="AC3457" s="9">
        <f>ROUNDUP(SUM(VLOOKUP(F3457,'Pontuação'!A$2:B$11,2,FALSE),VLOOKUP(E3457,'Pontuação'!C$2:D$11,2,FALSE),VLOOKUP(H3457,'Pontuação'!I$2:J$11,2,FALSE),VLOOKUP(J3457,'Pontuação'!G$2:H$11,2,FALSE),VLOOKUP(L3457,'Pontuação'!M$2:N$13,2,FALSE)),0)</f>
        <v>1509</v>
      </c>
      <c r="AD3457" s="10">
        <f t="shared" si="1"/>
        <v>151</v>
      </c>
      <c r="AE3457" s="10" t="str">
        <f t="array" ref="AE3457">IFERROR(INDEX('Pontuação'!G$13:G$101, MATCH(AD3457, 'Pontuação'!F$13:F$101, 0)), "Faixa Indefinida")</f>
        <v>C</v>
      </c>
      <c r="AF3457" s="10">
        <f t="shared" si="2"/>
        <v>0</v>
      </c>
      <c r="AG3457" s="10">
        <f t="shared" si="3"/>
        <v>0</v>
      </c>
      <c r="AH3457" s="10">
        <f t="shared" si="4"/>
        <v>1</v>
      </c>
      <c r="AI3457" s="10">
        <f t="shared" si="5"/>
        <v>0</v>
      </c>
      <c r="AJ3457" s="9">
        <f>ROUNDUP(SUM(VLOOKUP(F3457,'Pontuação 3.0'!A$2:B$11,2,FALSE),VLOOKUP(E3457,'Pontuação 3.0'!C$2:D$11,2,FALSE),VLOOKUP(H3457,'Pontuação 3.0'!I$2:J$11,2,FALSE),VLOOKUP(J3457,'Pontuação 3.0'!G$2:H$11,2,FALSE),VLOOKUP(G3457,'Pontuação 3.0'!E$2:F$11,2,FALSE),VLOOKUP(K3457,'Pontuação 3.0'!K$2:L$11,2,FALSE),VLOOKUP(L3457,'Pontuação 3.0'!M$2:N$13,2,FALSE)),0)</f>
        <v>2018</v>
      </c>
      <c r="AK3457" s="9">
        <f t="shared" si="6"/>
        <v>202</v>
      </c>
      <c r="AL3457" s="9" t="str">
        <f t="array" ref="AL3457">IFERROR(INDEX('Pontuação 3.0'!G$13:G$191, MATCH(AK3457, 'Pontuação 3.0'!F$13:F$191, 0)), "Faixa Indefinida")</f>
        <v>C</v>
      </c>
      <c r="AM3457" s="9">
        <f t="shared" si="7"/>
        <v>0</v>
      </c>
      <c r="AN3457" s="9">
        <f t="shared" si="8"/>
        <v>0</v>
      </c>
      <c r="AO3457" s="9">
        <f t="shared" si="9"/>
        <v>1</v>
      </c>
      <c r="AP3457" s="9">
        <f t="shared" si="10"/>
        <v>0</v>
      </c>
      <c r="AQ3457" s="8"/>
    </row>
    <row r="3458" ht="15.75" customHeight="1">
      <c r="A3458" s="7">
        <v>45683.0</v>
      </c>
      <c r="B3458" s="8" t="s">
        <v>2352</v>
      </c>
      <c r="C3458" s="8" t="s">
        <v>2353</v>
      </c>
      <c r="D3458" s="11">
        <v>9.198503623E10</v>
      </c>
      <c r="E3458" s="8" t="s">
        <v>11833</v>
      </c>
      <c r="F3458" s="8" t="s">
        <v>11834</v>
      </c>
      <c r="G3458" s="8" t="s">
        <v>11843</v>
      </c>
      <c r="H3458" s="8" t="s">
        <v>11850</v>
      </c>
      <c r="I3458" s="8" t="s">
        <v>11837</v>
      </c>
      <c r="J3458" s="8" t="s">
        <v>11846</v>
      </c>
      <c r="K3458" s="8" t="s">
        <v>11837</v>
      </c>
      <c r="L3458" s="8" t="s">
        <v>11840</v>
      </c>
      <c r="M3458" s="8" t="s">
        <v>11859</v>
      </c>
      <c r="N3458" s="12" t="s">
        <v>11</v>
      </c>
      <c r="O3458" s="12" t="s">
        <v>13</v>
      </c>
      <c r="P3458" s="12" t="s">
        <v>37</v>
      </c>
      <c r="Q3458" s="12" t="s">
        <v>24</v>
      </c>
      <c r="R3458" s="12" t="s">
        <v>20</v>
      </c>
      <c r="S3458" s="8"/>
      <c r="T3458" s="8"/>
      <c r="U3458" s="8"/>
      <c r="V3458" s="8"/>
      <c r="W3458" s="8"/>
      <c r="X3458" s="8"/>
      <c r="Y3458" s="8"/>
      <c r="Z3458" s="8"/>
      <c r="AA3458" s="8"/>
      <c r="AB3458" s="8"/>
      <c r="AC3458" s="9">
        <f>ROUNDUP(SUM(VLOOKUP(F3458,'Pontuação'!A$2:B$11,2,FALSE),VLOOKUP(E3458,'Pontuação'!C$2:D$11,2,FALSE),VLOOKUP(H3458,'Pontuação'!I$2:J$11,2,FALSE),VLOOKUP(J3458,'Pontuação'!G$2:H$11,2,FALSE),VLOOKUP(L3458,'Pontuação'!M$2:N$13,2,FALSE)),0)</f>
        <v>1585</v>
      </c>
      <c r="AD3458" s="10">
        <f t="shared" si="1"/>
        <v>159</v>
      </c>
      <c r="AE3458" s="10" t="str">
        <f t="array" ref="AE3458">IFERROR(INDEX('Pontuação'!G$13:G$101, MATCH(AD3458, 'Pontuação'!F$13:F$101, 0)), "Faixa Indefinida")</f>
        <v>C</v>
      </c>
      <c r="AF3458" s="10">
        <f t="shared" si="2"/>
        <v>0</v>
      </c>
      <c r="AG3458" s="10">
        <f t="shared" si="3"/>
        <v>0</v>
      </c>
      <c r="AH3458" s="10">
        <f t="shared" si="4"/>
        <v>1</v>
      </c>
      <c r="AI3458" s="10">
        <f t="shared" si="5"/>
        <v>0</v>
      </c>
      <c r="AJ3458" s="9">
        <f>ROUNDUP(SUM(VLOOKUP(F3458,'Pontuação 3.0'!A$2:B$11,2,FALSE),VLOOKUP(E3458,'Pontuação 3.0'!C$2:D$11,2,FALSE),VLOOKUP(H3458,'Pontuação 3.0'!I$2:J$11,2,FALSE),VLOOKUP(J3458,'Pontuação 3.0'!G$2:H$11,2,FALSE),VLOOKUP(G3458,'Pontuação 3.0'!E$2:F$11,2,FALSE),VLOOKUP(K3458,'Pontuação 3.0'!K$2:L$11,2,FALSE),VLOOKUP(L3458,'Pontuação 3.0'!M$2:N$13,2,FALSE)),0)</f>
        <v>1967</v>
      </c>
      <c r="AK3458" s="9">
        <f t="shared" si="6"/>
        <v>197</v>
      </c>
      <c r="AL3458" s="9" t="str">
        <f t="array" ref="AL3458">IFERROR(INDEX('Pontuação 3.0'!G$13:G$191, MATCH(AK3458, 'Pontuação 3.0'!F$13:F$191, 0)), "Faixa Indefinida")</f>
        <v>C</v>
      </c>
      <c r="AM3458" s="9">
        <f t="shared" si="7"/>
        <v>0</v>
      </c>
      <c r="AN3458" s="9">
        <f t="shared" si="8"/>
        <v>0</v>
      </c>
      <c r="AO3458" s="9">
        <f t="shared" si="9"/>
        <v>1</v>
      </c>
      <c r="AP3458" s="9">
        <f t="shared" si="10"/>
        <v>0</v>
      </c>
      <c r="AQ3458" s="8"/>
    </row>
    <row r="3459" ht="15.75" customHeight="1">
      <c r="A3459" s="7">
        <v>45683.0</v>
      </c>
      <c r="B3459" s="8" t="s">
        <v>7792</v>
      </c>
      <c r="C3459" s="8" t="s">
        <v>7793</v>
      </c>
      <c r="D3459" s="11">
        <v>1.1980850872E10</v>
      </c>
      <c r="E3459" s="8" t="s">
        <v>11868</v>
      </c>
      <c r="F3459" s="8" t="s">
        <v>11834</v>
      </c>
      <c r="G3459" s="8" t="s">
        <v>11867</v>
      </c>
      <c r="H3459" s="8" t="s">
        <v>11856</v>
      </c>
      <c r="I3459" s="8" t="s">
        <v>11837</v>
      </c>
      <c r="J3459" s="8" t="s">
        <v>11846</v>
      </c>
      <c r="K3459" s="8" t="s">
        <v>11837</v>
      </c>
      <c r="L3459" s="8" t="s">
        <v>11851</v>
      </c>
      <c r="M3459" s="8" t="s">
        <v>11849</v>
      </c>
      <c r="N3459" s="12" t="s">
        <v>11</v>
      </c>
      <c r="O3459" s="12" t="s">
        <v>13</v>
      </c>
      <c r="P3459" s="12" t="s">
        <v>27</v>
      </c>
      <c r="Q3459" s="12" t="s">
        <v>15</v>
      </c>
      <c r="R3459" s="12" t="s">
        <v>20</v>
      </c>
      <c r="S3459" s="8"/>
      <c r="T3459" s="8"/>
      <c r="U3459" s="8"/>
      <c r="V3459" s="8"/>
      <c r="W3459" s="8"/>
      <c r="X3459" s="8"/>
      <c r="Y3459" s="8"/>
      <c r="Z3459" s="8"/>
      <c r="AA3459" s="8"/>
      <c r="AB3459" s="8"/>
      <c r="AC3459" s="9">
        <f>ROUNDUP(SUM(VLOOKUP(F3459,'Pontuação'!A$2:B$11,2,FALSE),VLOOKUP(E3459,'Pontuação'!C$2:D$11,2,FALSE),VLOOKUP(H3459,'Pontuação'!I$2:J$11,2,FALSE),VLOOKUP(J3459,'Pontuação'!G$2:H$11,2,FALSE),VLOOKUP(L3459,'Pontuação'!M$2:N$13,2,FALSE)),0)</f>
        <v>1431</v>
      </c>
      <c r="AD3459" s="10">
        <f t="shared" si="1"/>
        <v>143</v>
      </c>
      <c r="AE3459" s="10" t="str">
        <f t="array" ref="AE3459">IFERROR(INDEX('Pontuação'!G$13:G$101, MATCH(AD3459, 'Pontuação'!F$13:F$101, 0)), "Faixa Indefinida")</f>
        <v>D</v>
      </c>
      <c r="AF3459" s="10">
        <f t="shared" si="2"/>
        <v>0</v>
      </c>
      <c r="AG3459" s="10">
        <f t="shared" si="3"/>
        <v>0</v>
      </c>
      <c r="AH3459" s="10">
        <f t="shared" si="4"/>
        <v>0</v>
      </c>
      <c r="AI3459" s="10">
        <f t="shared" si="5"/>
        <v>1</v>
      </c>
      <c r="AJ3459" s="9">
        <f>ROUNDUP(SUM(VLOOKUP(F3459,'Pontuação 3.0'!A$2:B$11,2,FALSE),VLOOKUP(E3459,'Pontuação 3.0'!C$2:D$11,2,FALSE),VLOOKUP(H3459,'Pontuação 3.0'!I$2:J$11,2,FALSE),VLOOKUP(J3459,'Pontuação 3.0'!G$2:H$11,2,FALSE),VLOOKUP(G3459,'Pontuação 3.0'!E$2:F$11,2,FALSE),VLOOKUP(K3459,'Pontuação 3.0'!K$2:L$11,2,FALSE),VLOOKUP(L3459,'Pontuação 3.0'!M$2:N$13,2,FALSE)),0)</f>
        <v>1661</v>
      </c>
      <c r="AK3459" s="9">
        <f t="shared" si="6"/>
        <v>166</v>
      </c>
      <c r="AL3459" s="9" t="str">
        <f t="array" ref="AL3459">IFERROR(INDEX('Pontuação 3.0'!G$13:G$191, MATCH(AK3459, 'Pontuação 3.0'!F$13:F$191, 0)), "Faixa Indefinida")</f>
        <v>D</v>
      </c>
      <c r="AM3459" s="9">
        <f t="shared" si="7"/>
        <v>0</v>
      </c>
      <c r="AN3459" s="9">
        <f t="shared" si="8"/>
        <v>0</v>
      </c>
      <c r="AO3459" s="9">
        <f t="shared" si="9"/>
        <v>0</v>
      </c>
      <c r="AP3459" s="9">
        <f t="shared" si="10"/>
        <v>1</v>
      </c>
      <c r="AQ3459" s="8"/>
    </row>
    <row r="3460" ht="15.75" customHeight="1">
      <c r="A3460" s="7">
        <v>45683.0</v>
      </c>
      <c r="B3460" s="8" t="s">
        <v>4175</v>
      </c>
      <c r="C3460" s="8" t="s">
        <v>7794</v>
      </c>
      <c r="D3460" s="11">
        <v>2.7998508691E10</v>
      </c>
      <c r="E3460" s="8" t="s">
        <v>11833</v>
      </c>
      <c r="F3460" s="8" t="s">
        <v>11842</v>
      </c>
      <c r="G3460" s="8" t="s">
        <v>11843</v>
      </c>
      <c r="H3460" s="8" t="s">
        <v>11865</v>
      </c>
      <c r="I3460" s="8" t="s">
        <v>11837</v>
      </c>
      <c r="J3460" s="8" t="s">
        <v>11846</v>
      </c>
      <c r="K3460" s="8" t="s">
        <v>11837</v>
      </c>
      <c r="L3460" s="8" t="s">
        <v>11847</v>
      </c>
      <c r="M3460" s="8" t="s">
        <v>11849</v>
      </c>
      <c r="N3460" s="12" t="s">
        <v>11</v>
      </c>
      <c r="O3460" s="12" t="s">
        <v>13</v>
      </c>
      <c r="P3460" s="12" t="s">
        <v>31</v>
      </c>
      <c r="Q3460" s="12" t="s">
        <v>15</v>
      </c>
      <c r="R3460" s="12" t="s">
        <v>14</v>
      </c>
      <c r="S3460" s="8"/>
      <c r="T3460" s="8"/>
      <c r="U3460" s="8"/>
      <c r="V3460" s="8"/>
      <c r="W3460" s="8"/>
      <c r="X3460" s="8"/>
      <c r="Y3460" s="8"/>
      <c r="Z3460" s="8"/>
      <c r="AA3460" s="8"/>
      <c r="AB3460" s="8"/>
      <c r="AC3460" s="9">
        <f>ROUNDUP(SUM(VLOOKUP(F3460,'Pontuação'!A$2:B$11,2,FALSE),VLOOKUP(E3460,'Pontuação'!C$2:D$11,2,FALSE),VLOOKUP(H3460,'Pontuação'!I$2:J$11,2,FALSE),VLOOKUP(J3460,'Pontuação'!G$2:H$11,2,FALSE),VLOOKUP(L3460,'Pontuação'!M$2:N$13,2,FALSE)),0)</f>
        <v>1711</v>
      </c>
      <c r="AD3460" s="10">
        <f t="shared" si="1"/>
        <v>171</v>
      </c>
      <c r="AE3460" s="10" t="str">
        <f t="array" ref="AE3460">IFERROR(INDEX('Pontuação'!G$13:G$101, MATCH(AD3460, 'Pontuação'!F$13:F$101, 0)), "Faixa Indefinida")</f>
        <v>B</v>
      </c>
      <c r="AF3460" s="10">
        <f t="shared" si="2"/>
        <v>0</v>
      </c>
      <c r="AG3460" s="10">
        <f t="shared" si="3"/>
        <v>1</v>
      </c>
      <c r="AH3460" s="10">
        <f t="shared" si="4"/>
        <v>0</v>
      </c>
      <c r="AI3460" s="10">
        <f t="shared" si="5"/>
        <v>0</v>
      </c>
      <c r="AJ3460" s="9">
        <f>ROUNDUP(SUM(VLOOKUP(F3460,'Pontuação 3.0'!A$2:B$11,2,FALSE),VLOOKUP(E3460,'Pontuação 3.0'!C$2:D$11,2,FALSE),VLOOKUP(H3460,'Pontuação 3.0'!I$2:J$11,2,FALSE),VLOOKUP(J3460,'Pontuação 3.0'!G$2:H$11,2,FALSE),VLOOKUP(G3460,'Pontuação 3.0'!E$2:F$11,2,FALSE),VLOOKUP(K3460,'Pontuação 3.0'!K$2:L$11,2,FALSE),VLOOKUP(L3460,'Pontuação 3.0'!M$2:N$13,2,FALSE)),0)</f>
        <v>2144</v>
      </c>
      <c r="AK3460" s="9">
        <f t="shared" si="6"/>
        <v>214</v>
      </c>
      <c r="AL3460" s="9" t="str">
        <f t="array" ref="AL3460">IFERROR(INDEX('Pontuação 3.0'!G$13:G$191, MATCH(AK3460, 'Pontuação 3.0'!F$13:F$191, 0)), "Faixa Indefinida")</f>
        <v>B</v>
      </c>
      <c r="AM3460" s="9">
        <f t="shared" si="7"/>
        <v>0</v>
      </c>
      <c r="AN3460" s="9">
        <f t="shared" si="8"/>
        <v>1</v>
      </c>
      <c r="AO3460" s="9">
        <f t="shared" si="9"/>
        <v>0</v>
      </c>
      <c r="AP3460" s="9">
        <f t="shared" si="10"/>
        <v>0</v>
      </c>
      <c r="AQ3460" s="8"/>
    </row>
    <row r="3461" ht="15.75" customHeight="1">
      <c r="A3461" s="7">
        <v>45683.0</v>
      </c>
      <c r="B3461" s="8" t="s">
        <v>7799</v>
      </c>
      <c r="C3461" s="8" t="s">
        <v>7800</v>
      </c>
      <c r="D3461" s="11">
        <v>1.1997981814E10</v>
      </c>
      <c r="E3461" s="8" t="s">
        <v>11868</v>
      </c>
      <c r="F3461" s="8" t="s">
        <v>11834</v>
      </c>
      <c r="G3461" s="8" t="s">
        <v>11835</v>
      </c>
      <c r="H3461" s="8" t="s">
        <v>11856</v>
      </c>
      <c r="I3461" s="8" t="s">
        <v>11837</v>
      </c>
      <c r="J3461" s="8" t="s">
        <v>11846</v>
      </c>
      <c r="K3461" s="8" t="s">
        <v>11837</v>
      </c>
      <c r="L3461" s="8" t="s">
        <v>11847</v>
      </c>
      <c r="M3461" s="8" t="s">
        <v>11848</v>
      </c>
      <c r="N3461" s="12" t="s">
        <v>11</v>
      </c>
      <c r="O3461" s="12" t="s">
        <v>13</v>
      </c>
      <c r="P3461" s="12" t="s">
        <v>27</v>
      </c>
      <c r="Q3461" s="12" t="s">
        <v>65</v>
      </c>
      <c r="R3461" s="12" t="s">
        <v>20</v>
      </c>
      <c r="S3461" s="8"/>
      <c r="T3461" s="8"/>
      <c r="U3461" s="8"/>
      <c r="V3461" s="8"/>
      <c r="W3461" s="8"/>
      <c r="X3461" s="8"/>
      <c r="Y3461" s="8"/>
      <c r="Z3461" s="8"/>
      <c r="AA3461" s="8"/>
      <c r="AB3461" s="8"/>
      <c r="AC3461" s="9">
        <f>ROUNDUP(SUM(VLOOKUP(F3461,'Pontuação'!A$2:B$11,2,FALSE),VLOOKUP(E3461,'Pontuação'!C$2:D$11,2,FALSE),VLOOKUP(H3461,'Pontuação'!I$2:J$11,2,FALSE),VLOOKUP(J3461,'Pontuação'!G$2:H$11,2,FALSE),VLOOKUP(L3461,'Pontuação'!M$2:N$13,2,FALSE)),0)</f>
        <v>1563</v>
      </c>
      <c r="AD3461" s="10">
        <f t="shared" si="1"/>
        <v>156</v>
      </c>
      <c r="AE3461" s="10" t="str">
        <f t="array" ref="AE3461">IFERROR(INDEX('Pontuação'!G$13:G$101, MATCH(AD3461, 'Pontuação'!F$13:F$101, 0)), "Faixa Indefinida")</f>
        <v>C</v>
      </c>
      <c r="AF3461" s="10">
        <f t="shared" si="2"/>
        <v>0</v>
      </c>
      <c r="AG3461" s="10">
        <f t="shared" si="3"/>
        <v>0</v>
      </c>
      <c r="AH3461" s="10">
        <f t="shared" si="4"/>
        <v>1</v>
      </c>
      <c r="AI3461" s="10">
        <f t="shared" si="5"/>
        <v>0</v>
      </c>
      <c r="AJ3461" s="9">
        <f>ROUNDUP(SUM(VLOOKUP(F3461,'Pontuação 3.0'!A$2:B$11,2,FALSE),VLOOKUP(E3461,'Pontuação 3.0'!C$2:D$11,2,FALSE),VLOOKUP(H3461,'Pontuação 3.0'!I$2:J$11,2,FALSE),VLOOKUP(J3461,'Pontuação 3.0'!G$2:H$11,2,FALSE),VLOOKUP(G3461,'Pontuação 3.0'!E$2:F$11,2,FALSE),VLOOKUP(K3461,'Pontuação 3.0'!K$2:L$11,2,FALSE),VLOOKUP(L3461,'Pontuação 3.0'!M$2:N$13,2,FALSE)),0)</f>
        <v>1757</v>
      </c>
      <c r="AK3461" s="9">
        <f t="shared" si="6"/>
        <v>176</v>
      </c>
      <c r="AL3461" s="9" t="str">
        <f t="array" ref="AL3461">IFERROR(INDEX('Pontuação 3.0'!G$13:G$191, MATCH(AK3461, 'Pontuação 3.0'!F$13:F$191, 0)), "Faixa Indefinida")</f>
        <v>D</v>
      </c>
      <c r="AM3461" s="9">
        <f t="shared" si="7"/>
        <v>0</v>
      </c>
      <c r="AN3461" s="9">
        <f t="shared" si="8"/>
        <v>0</v>
      </c>
      <c r="AO3461" s="9">
        <f t="shared" si="9"/>
        <v>0</v>
      </c>
      <c r="AP3461" s="9">
        <f t="shared" si="10"/>
        <v>1</v>
      </c>
      <c r="AQ3461" s="8"/>
    </row>
    <row r="3462" ht="15.75" customHeight="1">
      <c r="A3462" s="7">
        <v>45683.0</v>
      </c>
      <c r="B3462" s="8" t="s">
        <v>7795</v>
      </c>
      <c r="C3462" s="8" t="s">
        <v>7796</v>
      </c>
      <c r="D3462" s="13" t="s">
        <v>12076</v>
      </c>
      <c r="E3462" s="8" t="s">
        <v>11833</v>
      </c>
      <c r="F3462" s="8" t="s">
        <v>11834</v>
      </c>
      <c r="G3462" s="8" t="s">
        <v>11855</v>
      </c>
      <c r="H3462" s="8" t="s">
        <v>11844</v>
      </c>
      <c r="I3462" s="8" t="s">
        <v>11845</v>
      </c>
      <c r="J3462" s="8" t="s">
        <v>11852</v>
      </c>
      <c r="K3462" s="8" t="s">
        <v>11839</v>
      </c>
      <c r="L3462" s="8" t="s">
        <v>11851</v>
      </c>
      <c r="M3462" s="8" t="s">
        <v>11849</v>
      </c>
      <c r="N3462" s="12" t="s">
        <v>11</v>
      </c>
      <c r="O3462" s="12" t="s">
        <v>13</v>
      </c>
      <c r="P3462" s="12" t="s">
        <v>37</v>
      </c>
      <c r="Q3462" s="12" t="s">
        <v>116</v>
      </c>
      <c r="R3462" s="12" t="s">
        <v>20</v>
      </c>
      <c r="S3462" s="8"/>
      <c r="T3462" s="8"/>
      <c r="U3462" s="8"/>
      <c r="V3462" s="8"/>
      <c r="W3462" s="8"/>
      <c r="X3462" s="8"/>
      <c r="Y3462" s="8"/>
      <c r="Z3462" s="8"/>
      <c r="AA3462" s="8"/>
      <c r="AB3462" s="8"/>
      <c r="AC3462" s="9">
        <f>ROUNDUP(SUM(VLOOKUP(F3462,'Pontuação'!A$2:B$11,2,FALSE),VLOOKUP(E3462,'Pontuação'!C$2:D$11,2,FALSE),VLOOKUP(H3462,'Pontuação'!I$2:J$11,2,FALSE),VLOOKUP(J3462,'Pontuação'!G$2:H$11,2,FALSE),VLOOKUP(L3462,'Pontuação'!M$2:N$13,2,FALSE)),0)</f>
        <v>1688</v>
      </c>
      <c r="AD3462" s="10">
        <f t="shared" si="1"/>
        <v>169</v>
      </c>
      <c r="AE3462" s="10" t="str">
        <f t="array" ref="AE3462">IFERROR(INDEX('Pontuação'!G$13:G$101, MATCH(AD3462, 'Pontuação'!F$13:F$101, 0)), "Faixa Indefinida")</f>
        <v>B</v>
      </c>
      <c r="AF3462" s="10">
        <f t="shared" si="2"/>
        <v>0</v>
      </c>
      <c r="AG3462" s="10">
        <f t="shared" si="3"/>
        <v>1</v>
      </c>
      <c r="AH3462" s="10">
        <f t="shared" si="4"/>
        <v>0</v>
      </c>
      <c r="AI3462" s="10">
        <f t="shared" si="5"/>
        <v>0</v>
      </c>
      <c r="AJ3462" s="9">
        <f>ROUNDUP(SUM(VLOOKUP(F3462,'Pontuação 3.0'!A$2:B$11,2,FALSE),VLOOKUP(E3462,'Pontuação 3.0'!C$2:D$11,2,FALSE),VLOOKUP(H3462,'Pontuação 3.0'!I$2:J$11,2,FALSE),VLOOKUP(J3462,'Pontuação 3.0'!G$2:H$11,2,FALSE),VLOOKUP(G3462,'Pontuação 3.0'!E$2:F$11,2,FALSE),VLOOKUP(K3462,'Pontuação 3.0'!K$2:L$11,2,FALSE),VLOOKUP(L3462,'Pontuação 3.0'!M$2:N$13,2,FALSE)),0)</f>
        <v>2382</v>
      </c>
      <c r="AK3462" s="9">
        <f t="shared" si="6"/>
        <v>238</v>
      </c>
      <c r="AL3462" s="9" t="str">
        <f t="array" ref="AL3462">IFERROR(INDEX('Pontuação 3.0'!G$13:G$191, MATCH(AK3462, 'Pontuação 3.0'!F$13:F$191, 0)), "Faixa Indefinida")</f>
        <v>A</v>
      </c>
      <c r="AM3462" s="9">
        <f t="shared" si="7"/>
        <v>1</v>
      </c>
      <c r="AN3462" s="9">
        <f t="shared" si="8"/>
        <v>0</v>
      </c>
      <c r="AO3462" s="9">
        <f t="shared" si="9"/>
        <v>0</v>
      </c>
      <c r="AP3462" s="9">
        <f t="shared" si="10"/>
        <v>0</v>
      </c>
      <c r="AQ3462" s="8"/>
    </row>
    <row r="3463" ht="15.75" customHeight="1">
      <c r="A3463" s="7">
        <v>45683.0</v>
      </c>
      <c r="B3463" s="8" t="s">
        <v>7801</v>
      </c>
      <c r="C3463" s="8" t="s">
        <v>7802</v>
      </c>
      <c r="D3463" s="8" t="s">
        <v>7803</v>
      </c>
      <c r="E3463" s="8" t="s">
        <v>11833</v>
      </c>
      <c r="F3463" s="8" t="s">
        <v>11842</v>
      </c>
      <c r="G3463" s="8" t="s">
        <v>11843</v>
      </c>
      <c r="H3463" s="8" t="s">
        <v>11865</v>
      </c>
      <c r="I3463" s="8" t="s">
        <v>11837</v>
      </c>
      <c r="J3463" s="8" t="s">
        <v>11852</v>
      </c>
      <c r="K3463" s="8" t="s">
        <v>11839</v>
      </c>
      <c r="L3463" s="8" t="s">
        <v>11851</v>
      </c>
      <c r="M3463" s="8" t="s">
        <v>11853</v>
      </c>
      <c r="N3463" s="12" t="s">
        <v>11</v>
      </c>
      <c r="O3463" s="12" t="s">
        <v>13</v>
      </c>
      <c r="P3463" s="12" t="s">
        <v>37</v>
      </c>
      <c r="Q3463" s="12" t="s">
        <v>4765</v>
      </c>
      <c r="R3463" s="12" t="s">
        <v>20</v>
      </c>
      <c r="S3463" s="8"/>
      <c r="T3463" s="8"/>
      <c r="U3463" s="8"/>
      <c r="V3463" s="8"/>
      <c r="W3463" s="8"/>
      <c r="X3463" s="8"/>
      <c r="Y3463" s="8"/>
      <c r="Z3463" s="8"/>
      <c r="AA3463" s="8"/>
      <c r="AB3463" s="8"/>
      <c r="AC3463" s="9">
        <f>ROUNDUP(SUM(VLOOKUP(F3463,'Pontuação'!A$2:B$11,2,FALSE),VLOOKUP(E3463,'Pontuação'!C$2:D$11,2,FALSE),VLOOKUP(H3463,'Pontuação'!I$2:J$11,2,FALSE),VLOOKUP(J3463,'Pontuação'!G$2:H$11,2,FALSE),VLOOKUP(L3463,'Pontuação'!M$2:N$13,2,FALSE)),0)</f>
        <v>1684</v>
      </c>
      <c r="AD3463" s="10">
        <f t="shared" si="1"/>
        <v>168</v>
      </c>
      <c r="AE3463" s="10" t="str">
        <f t="array" ref="AE3463">IFERROR(INDEX('Pontuação'!G$13:G$101, MATCH(AD3463, 'Pontuação'!F$13:F$101, 0)), "Faixa Indefinida")</f>
        <v>B</v>
      </c>
      <c r="AF3463" s="10">
        <f t="shared" si="2"/>
        <v>0</v>
      </c>
      <c r="AG3463" s="10">
        <f t="shared" si="3"/>
        <v>1</v>
      </c>
      <c r="AH3463" s="10">
        <f t="shared" si="4"/>
        <v>0</v>
      </c>
      <c r="AI3463" s="10">
        <f t="shared" si="5"/>
        <v>0</v>
      </c>
      <c r="AJ3463" s="9">
        <f>ROUNDUP(SUM(VLOOKUP(F3463,'Pontuação 3.0'!A$2:B$11,2,FALSE),VLOOKUP(E3463,'Pontuação 3.0'!C$2:D$11,2,FALSE),VLOOKUP(H3463,'Pontuação 3.0'!I$2:J$11,2,FALSE),VLOOKUP(J3463,'Pontuação 3.0'!G$2:H$11,2,FALSE),VLOOKUP(G3463,'Pontuação 3.0'!E$2:F$11,2,FALSE),VLOOKUP(K3463,'Pontuação 3.0'!K$2:L$11,2,FALSE),VLOOKUP(L3463,'Pontuação 3.0'!M$2:N$13,2,FALSE)),0)</f>
        <v>2471</v>
      </c>
      <c r="AK3463" s="9">
        <f t="shared" si="6"/>
        <v>247</v>
      </c>
      <c r="AL3463" s="9" t="str">
        <f t="array" ref="AL3463">IFERROR(INDEX('Pontuação 3.0'!G$13:G$191, MATCH(AK3463, 'Pontuação 3.0'!F$13:F$191, 0)), "Faixa Indefinida")</f>
        <v>A</v>
      </c>
      <c r="AM3463" s="9">
        <f t="shared" si="7"/>
        <v>1</v>
      </c>
      <c r="AN3463" s="9">
        <f t="shared" si="8"/>
        <v>0</v>
      </c>
      <c r="AO3463" s="9">
        <f t="shared" si="9"/>
        <v>0</v>
      </c>
      <c r="AP3463" s="9">
        <f t="shared" si="10"/>
        <v>0</v>
      </c>
      <c r="AQ3463" s="8"/>
    </row>
    <row r="3464" ht="15.75" customHeight="1">
      <c r="A3464" s="7">
        <v>45683.0</v>
      </c>
      <c r="B3464" s="8" t="s">
        <v>7804</v>
      </c>
      <c r="C3464" s="8" t="s">
        <v>7805</v>
      </c>
      <c r="D3464" s="11">
        <v>8.1991808762E10</v>
      </c>
      <c r="E3464" s="8" t="s">
        <v>11833</v>
      </c>
      <c r="F3464" s="8" t="s">
        <v>11842</v>
      </c>
      <c r="G3464" s="8" t="s">
        <v>11835</v>
      </c>
      <c r="H3464" s="8" t="s">
        <v>11850</v>
      </c>
      <c r="I3464" s="8" t="s">
        <v>11837</v>
      </c>
      <c r="J3464" s="8" t="s">
        <v>11846</v>
      </c>
      <c r="K3464" s="8" t="s">
        <v>11839</v>
      </c>
      <c r="L3464" s="8" t="s">
        <v>11851</v>
      </c>
      <c r="M3464" s="8" t="s">
        <v>11849</v>
      </c>
      <c r="N3464" s="12" t="s">
        <v>11</v>
      </c>
      <c r="O3464" s="12" t="s">
        <v>13</v>
      </c>
      <c r="P3464" s="12" t="s">
        <v>37</v>
      </c>
      <c r="Q3464" s="12" t="s">
        <v>65</v>
      </c>
      <c r="R3464" s="12" t="s">
        <v>20</v>
      </c>
      <c r="S3464" s="8"/>
      <c r="T3464" s="8"/>
      <c r="U3464" s="8"/>
      <c r="V3464" s="8"/>
      <c r="W3464" s="8"/>
      <c r="X3464" s="8"/>
      <c r="Y3464" s="8"/>
      <c r="Z3464" s="8"/>
      <c r="AA3464" s="8"/>
      <c r="AB3464" s="8"/>
      <c r="AC3464" s="9">
        <f>ROUNDUP(SUM(VLOOKUP(F3464,'Pontuação'!A$2:B$11,2,FALSE),VLOOKUP(E3464,'Pontuação'!C$2:D$11,2,FALSE),VLOOKUP(H3464,'Pontuação'!I$2:J$11,2,FALSE),VLOOKUP(J3464,'Pontuação'!G$2:H$11,2,FALSE),VLOOKUP(L3464,'Pontuação'!M$2:N$13,2,FALSE)),0)</f>
        <v>1553</v>
      </c>
      <c r="AD3464" s="10">
        <f t="shared" si="1"/>
        <v>155</v>
      </c>
      <c r="AE3464" s="10" t="str">
        <f t="array" ref="AE3464">IFERROR(INDEX('Pontuação'!G$13:G$101, MATCH(AD3464, 'Pontuação'!F$13:F$101, 0)), "Faixa Indefinida")</f>
        <v>C</v>
      </c>
      <c r="AF3464" s="10">
        <f t="shared" si="2"/>
        <v>0</v>
      </c>
      <c r="AG3464" s="10">
        <f t="shared" si="3"/>
        <v>0</v>
      </c>
      <c r="AH3464" s="10">
        <f t="shared" si="4"/>
        <v>1</v>
      </c>
      <c r="AI3464" s="10">
        <f t="shared" si="5"/>
        <v>0</v>
      </c>
      <c r="AJ3464" s="9">
        <f>ROUNDUP(SUM(VLOOKUP(F3464,'Pontuação 3.0'!A$2:B$11,2,FALSE),VLOOKUP(E3464,'Pontuação 3.0'!C$2:D$11,2,FALSE),VLOOKUP(H3464,'Pontuação 3.0'!I$2:J$11,2,FALSE),VLOOKUP(J3464,'Pontuação 3.0'!G$2:H$11,2,FALSE),VLOOKUP(G3464,'Pontuação 3.0'!E$2:F$11,2,FALSE),VLOOKUP(K3464,'Pontuação 3.0'!K$2:L$11,2,FALSE),VLOOKUP(L3464,'Pontuação 3.0'!M$2:N$13,2,FALSE)),0)</f>
        <v>2243</v>
      </c>
      <c r="AK3464" s="9">
        <f t="shared" si="6"/>
        <v>224</v>
      </c>
      <c r="AL3464" s="9" t="str">
        <f t="array" ref="AL3464">IFERROR(INDEX('Pontuação 3.0'!G$13:G$191, MATCH(AK3464, 'Pontuação 3.0'!F$13:F$191, 0)), "Faixa Indefinida")</f>
        <v>B</v>
      </c>
      <c r="AM3464" s="9">
        <f t="shared" si="7"/>
        <v>0</v>
      </c>
      <c r="AN3464" s="9">
        <f t="shared" si="8"/>
        <v>1</v>
      </c>
      <c r="AO3464" s="9">
        <f t="shared" si="9"/>
        <v>0</v>
      </c>
      <c r="AP3464" s="9">
        <f t="shared" si="10"/>
        <v>0</v>
      </c>
      <c r="AQ3464" s="8"/>
    </row>
    <row r="3465" ht="15.75" customHeight="1">
      <c r="A3465" s="7">
        <v>45683.0</v>
      </c>
      <c r="B3465" s="8" t="s">
        <v>7806</v>
      </c>
      <c r="C3465" s="8" t="s">
        <v>7807</v>
      </c>
      <c r="D3465" s="11">
        <v>5.199840695E10</v>
      </c>
      <c r="E3465" s="8" t="s">
        <v>11868</v>
      </c>
      <c r="F3465" s="8" t="s">
        <v>11834</v>
      </c>
      <c r="G3465" s="8" t="s">
        <v>11843</v>
      </c>
      <c r="H3465" s="8" t="s">
        <v>11850</v>
      </c>
      <c r="I3465" s="8" t="s">
        <v>11845</v>
      </c>
      <c r="J3465" s="8" t="s">
        <v>11846</v>
      </c>
      <c r="K3465" s="8" t="s">
        <v>11839</v>
      </c>
      <c r="L3465" s="8" t="s">
        <v>11840</v>
      </c>
      <c r="M3465" s="8" t="s">
        <v>11848</v>
      </c>
      <c r="N3465" s="12" t="s">
        <v>11</v>
      </c>
      <c r="O3465" s="12" t="s">
        <v>13</v>
      </c>
      <c r="P3465" s="12" t="s">
        <v>23</v>
      </c>
      <c r="Q3465" s="12" t="s">
        <v>15</v>
      </c>
      <c r="R3465" s="12" t="s">
        <v>14</v>
      </c>
      <c r="S3465" s="8"/>
      <c r="T3465" s="8"/>
      <c r="U3465" s="8"/>
      <c r="V3465" s="8"/>
      <c r="W3465" s="8"/>
      <c r="X3465" s="8"/>
      <c r="Y3465" s="8"/>
      <c r="Z3465" s="8"/>
      <c r="AA3465" s="8"/>
      <c r="AB3465" s="8"/>
      <c r="AC3465" s="9">
        <f>ROUNDUP(SUM(VLOOKUP(F3465,'Pontuação'!A$2:B$11,2,FALSE),VLOOKUP(E3465,'Pontuação'!C$2:D$11,2,FALSE),VLOOKUP(H3465,'Pontuação'!I$2:J$11,2,FALSE),VLOOKUP(J3465,'Pontuação'!G$2:H$11,2,FALSE),VLOOKUP(L3465,'Pontuação'!M$2:N$13,2,FALSE)),0)</f>
        <v>1589</v>
      </c>
      <c r="AD3465" s="10">
        <f t="shared" si="1"/>
        <v>159</v>
      </c>
      <c r="AE3465" s="10" t="str">
        <f t="array" ref="AE3465">IFERROR(INDEX('Pontuação'!G$13:G$101, MATCH(AD3465, 'Pontuação'!F$13:F$101, 0)), "Faixa Indefinida")</f>
        <v>C</v>
      </c>
      <c r="AF3465" s="10">
        <f t="shared" si="2"/>
        <v>0</v>
      </c>
      <c r="AG3465" s="10">
        <f t="shared" si="3"/>
        <v>0</v>
      </c>
      <c r="AH3465" s="10">
        <f t="shared" si="4"/>
        <v>1</v>
      </c>
      <c r="AI3465" s="10">
        <f t="shared" si="5"/>
        <v>0</v>
      </c>
      <c r="AJ3465" s="9">
        <f>ROUNDUP(SUM(VLOOKUP(F3465,'Pontuação 3.0'!A$2:B$11,2,FALSE),VLOOKUP(E3465,'Pontuação 3.0'!C$2:D$11,2,FALSE),VLOOKUP(H3465,'Pontuação 3.0'!I$2:J$11,2,FALSE),VLOOKUP(J3465,'Pontuação 3.0'!G$2:H$11,2,FALSE),VLOOKUP(G3465,'Pontuação 3.0'!E$2:F$11,2,FALSE),VLOOKUP(K3465,'Pontuação 3.0'!K$2:L$11,2,FALSE),VLOOKUP(L3465,'Pontuação 3.0'!M$2:N$13,2,FALSE)),0)</f>
        <v>2198</v>
      </c>
      <c r="AK3465" s="9">
        <f t="shared" si="6"/>
        <v>220</v>
      </c>
      <c r="AL3465" s="9" t="str">
        <f t="array" ref="AL3465">IFERROR(INDEX('Pontuação 3.0'!G$13:G$191, MATCH(AK3465, 'Pontuação 3.0'!F$13:F$191, 0)), "Faixa Indefinida")</f>
        <v>B</v>
      </c>
      <c r="AM3465" s="9">
        <f t="shared" si="7"/>
        <v>0</v>
      </c>
      <c r="AN3465" s="9">
        <f t="shared" si="8"/>
        <v>1</v>
      </c>
      <c r="AO3465" s="9">
        <f t="shared" si="9"/>
        <v>0</v>
      </c>
      <c r="AP3465" s="9">
        <f t="shared" si="10"/>
        <v>0</v>
      </c>
      <c r="AQ3465" s="8"/>
    </row>
    <row r="3466" ht="15.75" customHeight="1">
      <c r="A3466" s="7">
        <v>45683.0</v>
      </c>
      <c r="B3466" s="8" t="s">
        <v>7808</v>
      </c>
      <c r="C3466" s="8" t="s">
        <v>7809</v>
      </c>
      <c r="D3466" s="11">
        <v>3.1999944633E10</v>
      </c>
      <c r="E3466" s="8" t="s">
        <v>11833</v>
      </c>
      <c r="F3466" s="8" t="s">
        <v>11834</v>
      </c>
      <c r="G3466" s="8" t="s">
        <v>11843</v>
      </c>
      <c r="H3466" s="8" t="s">
        <v>11856</v>
      </c>
      <c r="I3466" s="8" t="s">
        <v>11837</v>
      </c>
      <c r="J3466" s="8" t="s">
        <v>11838</v>
      </c>
      <c r="K3466" s="8" t="s">
        <v>11837</v>
      </c>
      <c r="L3466" s="8" t="s">
        <v>11851</v>
      </c>
      <c r="M3466" s="8" t="s">
        <v>11853</v>
      </c>
      <c r="N3466" s="12" t="s">
        <v>11</v>
      </c>
      <c r="O3466" s="12" t="s">
        <v>13</v>
      </c>
      <c r="P3466" s="12" t="s">
        <v>31</v>
      </c>
      <c r="Q3466" s="12" t="s">
        <v>65</v>
      </c>
      <c r="R3466" s="12" t="s">
        <v>20</v>
      </c>
      <c r="S3466" s="8"/>
      <c r="T3466" s="8"/>
      <c r="U3466" s="8"/>
      <c r="V3466" s="8"/>
      <c r="W3466" s="8"/>
      <c r="X3466" s="8"/>
      <c r="Y3466" s="8"/>
      <c r="Z3466" s="8"/>
      <c r="AA3466" s="8"/>
      <c r="AB3466" s="8"/>
      <c r="AC3466" s="9">
        <f>ROUNDUP(SUM(VLOOKUP(F3466,'Pontuação'!A$2:B$11,2,FALSE),VLOOKUP(E3466,'Pontuação'!C$2:D$11,2,FALSE),VLOOKUP(H3466,'Pontuação'!I$2:J$11,2,FALSE),VLOOKUP(J3466,'Pontuação'!G$2:H$11,2,FALSE),VLOOKUP(L3466,'Pontuação'!M$2:N$13,2,FALSE)),0)</f>
        <v>1705</v>
      </c>
      <c r="AD3466" s="10">
        <f t="shared" si="1"/>
        <v>171</v>
      </c>
      <c r="AE3466" s="10" t="str">
        <f t="array" ref="AE3466">IFERROR(INDEX('Pontuação'!G$13:G$101, MATCH(AD3466, 'Pontuação'!F$13:F$101, 0)), "Faixa Indefinida")</f>
        <v>B</v>
      </c>
      <c r="AF3466" s="10">
        <f t="shared" si="2"/>
        <v>0</v>
      </c>
      <c r="AG3466" s="10">
        <f t="shared" si="3"/>
        <v>1</v>
      </c>
      <c r="AH3466" s="10">
        <f t="shared" si="4"/>
        <v>0</v>
      </c>
      <c r="AI3466" s="10">
        <f t="shared" si="5"/>
        <v>0</v>
      </c>
      <c r="AJ3466" s="9">
        <f>ROUNDUP(SUM(VLOOKUP(F3466,'Pontuação 3.0'!A$2:B$11,2,FALSE),VLOOKUP(E3466,'Pontuação 3.0'!C$2:D$11,2,FALSE),VLOOKUP(H3466,'Pontuação 3.0'!I$2:J$11,2,FALSE),VLOOKUP(J3466,'Pontuação 3.0'!G$2:H$11,2,FALSE),VLOOKUP(G3466,'Pontuação 3.0'!E$2:F$11,2,FALSE),VLOOKUP(K3466,'Pontuação 3.0'!K$2:L$11,2,FALSE),VLOOKUP(L3466,'Pontuação 3.0'!M$2:N$13,2,FALSE)),0)</f>
        <v>2116</v>
      </c>
      <c r="AK3466" s="9">
        <f t="shared" si="6"/>
        <v>212</v>
      </c>
      <c r="AL3466" s="9" t="str">
        <f t="array" ref="AL3466">IFERROR(INDEX('Pontuação 3.0'!G$13:G$191, MATCH(AK3466, 'Pontuação 3.0'!F$13:F$191, 0)), "Faixa Indefinida")</f>
        <v>C</v>
      </c>
      <c r="AM3466" s="9">
        <f t="shared" si="7"/>
        <v>0</v>
      </c>
      <c r="AN3466" s="9">
        <f t="shared" si="8"/>
        <v>0</v>
      </c>
      <c r="AO3466" s="9">
        <f t="shared" si="9"/>
        <v>1</v>
      </c>
      <c r="AP3466" s="9">
        <f t="shared" si="10"/>
        <v>0</v>
      </c>
      <c r="AQ3466" s="8"/>
    </row>
    <row r="3467" ht="15.75" customHeight="1">
      <c r="A3467" s="7">
        <v>45683.0</v>
      </c>
      <c r="B3467" s="8" t="s">
        <v>7810</v>
      </c>
      <c r="C3467" s="8" t="s">
        <v>7811</v>
      </c>
      <c r="D3467" s="11">
        <v>3.1993475048E10</v>
      </c>
      <c r="E3467" s="8" t="s">
        <v>11868</v>
      </c>
      <c r="F3467" s="8" t="s">
        <v>11834</v>
      </c>
      <c r="G3467" s="8" t="s">
        <v>11843</v>
      </c>
      <c r="H3467" s="8" t="s">
        <v>11850</v>
      </c>
      <c r="I3467" s="8" t="s">
        <v>11837</v>
      </c>
      <c r="J3467" s="8" t="s">
        <v>11846</v>
      </c>
      <c r="K3467" s="8" t="s">
        <v>11837</v>
      </c>
      <c r="L3467" s="8" t="s">
        <v>11857</v>
      </c>
      <c r="M3467" s="8" t="s">
        <v>11848</v>
      </c>
      <c r="N3467" s="12" t="s">
        <v>11</v>
      </c>
      <c r="O3467" s="12" t="s">
        <v>13</v>
      </c>
      <c r="P3467" s="12" t="s">
        <v>31</v>
      </c>
      <c r="Q3467" s="12" t="s">
        <v>15</v>
      </c>
      <c r="R3467" s="12" t="s">
        <v>14</v>
      </c>
      <c r="S3467" s="8"/>
      <c r="T3467" s="8"/>
      <c r="U3467" s="8"/>
      <c r="V3467" s="8"/>
      <c r="W3467" s="8"/>
      <c r="X3467" s="8"/>
      <c r="Y3467" s="8"/>
      <c r="Z3467" s="8"/>
      <c r="AA3467" s="8"/>
      <c r="AB3467" s="8"/>
      <c r="AC3467" s="9">
        <f>ROUNDUP(SUM(VLOOKUP(F3467,'Pontuação'!A$2:B$11,2,FALSE),VLOOKUP(E3467,'Pontuação'!C$2:D$11,2,FALSE),VLOOKUP(H3467,'Pontuação'!I$2:J$11,2,FALSE),VLOOKUP(J3467,'Pontuação'!G$2:H$11,2,FALSE),VLOOKUP(L3467,'Pontuação'!M$2:N$13,2,FALSE)),0)</f>
        <v>1508</v>
      </c>
      <c r="AD3467" s="10">
        <f t="shared" si="1"/>
        <v>151</v>
      </c>
      <c r="AE3467" s="10" t="str">
        <f t="array" ref="AE3467">IFERROR(INDEX('Pontuação'!G$13:G$101, MATCH(AD3467, 'Pontuação'!F$13:F$101, 0)), "Faixa Indefinida")</f>
        <v>C</v>
      </c>
      <c r="AF3467" s="10">
        <f t="shared" si="2"/>
        <v>0</v>
      </c>
      <c r="AG3467" s="10">
        <f t="shared" si="3"/>
        <v>0</v>
      </c>
      <c r="AH3467" s="10">
        <f t="shared" si="4"/>
        <v>1</v>
      </c>
      <c r="AI3467" s="10">
        <f t="shared" si="5"/>
        <v>0</v>
      </c>
      <c r="AJ3467" s="9">
        <f>ROUNDUP(SUM(VLOOKUP(F3467,'Pontuação 3.0'!A$2:B$11,2,FALSE),VLOOKUP(E3467,'Pontuação 3.0'!C$2:D$11,2,FALSE),VLOOKUP(H3467,'Pontuação 3.0'!I$2:J$11,2,FALSE),VLOOKUP(J3467,'Pontuação 3.0'!G$2:H$11,2,FALSE),VLOOKUP(G3467,'Pontuação 3.0'!E$2:F$11,2,FALSE),VLOOKUP(K3467,'Pontuação 3.0'!K$2:L$11,2,FALSE),VLOOKUP(L3467,'Pontuação 3.0'!M$2:N$13,2,FALSE)),0)</f>
        <v>1929</v>
      </c>
      <c r="AK3467" s="9">
        <f t="shared" si="6"/>
        <v>193</v>
      </c>
      <c r="AL3467" s="9" t="str">
        <f t="array" ref="AL3467">IFERROR(INDEX('Pontuação 3.0'!G$13:G$191, MATCH(AK3467, 'Pontuação 3.0'!F$13:F$191, 0)), "Faixa Indefinida")</f>
        <v>C</v>
      </c>
      <c r="AM3467" s="9">
        <f t="shared" si="7"/>
        <v>0</v>
      </c>
      <c r="AN3467" s="9">
        <f t="shared" si="8"/>
        <v>0</v>
      </c>
      <c r="AO3467" s="9">
        <f t="shared" si="9"/>
        <v>1</v>
      </c>
      <c r="AP3467" s="9">
        <f t="shared" si="10"/>
        <v>0</v>
      </c>
      <c r="AQ3467" s="8"/>
    </row>
    <row r="3468" ht="15.75" customHeight="1">
      <c r="A3468" s="7">
        <v>45683.0</v>
      </c>
      <c r="B3468" s="8" t="s">
        <v>7812</v>
      </c>
      <c r="C3468" s="8" t="s">
        <v>7813</v>
      </c>
      <c r="D3468" s="11">
        <v>8.598562498E10</v>
      </c>
      <c r="E3468" s="8" t="s">
        <v>11833</v>
      </c>
      <c r="F3468" s="8" t="s">
        <v>11854</v>
      </c>
      <c r="G3468" s="8" t="s">
        <v>11855</v>
      </c>
      <c r="H3468" s="8" t="s">
        <v>11856</v>
      </c>
      <c r="I3468" s="8" t="s">
        <v>11837</v>
      </c>
      <c r="J3468" s="8" t="s">
        <v>11838</v>
      </c>
      <c r="K3468" s="8" t="s">
        <v>11837</v>
      </c>
      <c r="L3468" s="8" t="s">
        <v>11870</v>
      </c>
      <c r="M3468" s="8" t="s">
        <v>11841</v>
      </c>
      <c r="N3468" s="12" t="s">
        <v>11</v>
      </c>
      <c r="O3468" s="12" t="s">
        <v>13</v>
      </c>
      <c r="P3468" s="12" t="s">
        <v>27</v>
      </c>
      <c r="Q3468" s="12" t="s">
        <v>385</v>
      </c>
      <c r="R3468" s="12" t="s">
        <v>20</v>
      </c>
      <c r="S3468" s="8"/>
      <c r="T3468" s="8"/>
      <c r="U3468" s="8"/>
      <c r="V3468" s="8"/>
      <c r="W3468" s="8"/>
      <c r="X3468" s="8"/>
      <c r="Y3468" s="8"/>
      <c r="Z3468" s="8"/>
      <c r="AA3468" s="8"/>
      <c r="AB3468" s="8"/>
      <c r="AC3468" s="9">
        <f>ROUNDUP(SUM(VLOOKUP(F3468,'Pontuação'!A$2:B$11,2,FALSE),VLOOKUP(E3468,'Pontuação'!C$2:D$11,2,FALSE),VLOOKUP(H3468,'Pontuação'!I$2:J$11,2,FALSE),VLOOKUP(J3468,'Pontuação'!G$2:H$11,2,FALSE),VLOOKUP(L3468,'Pontuação'!M$2:N$13,2,FALSE)),0)</f>
        <v>1792</v>
      </c>
      <c r="AD3468" s="10">
        <f t="shared" si="1"/>
        <v>179</v>
      </c>
      <c r="AE3468" s="10" t="str">
        <f t="array" ref="AE3468">IFERROR(INDEX('Pontuação'!G$13:G$101, MATCH(AD3468, 'Pontuação'!F$13:F$101, 0)), "Faixa Indefinida")</f>
        <v>B</v>
      </c>
      <c r="AF3468" s="10">
        <f t="shared" si="2"/>
        <v>0</v>
      </c>
      <c r="AG3468" s="10">
        <f t="shared" si="3"/>
        <v>1</v>
      </c>
      <c r="AH3468" s="10">
        <f t="shared" si="4"/>
        <v>0</v>
      </c>
      <c r="AI3468" s="10">
        <f t="shared" si="5"/>
        <v>0</v>
      </c>
      <c r="AJ3468" s="9">
        <f>ROUNDUP(SUM(VLOOKUP(F3468,'Pontuação 3.0'!A$2:B$11,2,FALSE),VLOOKUP(E3468,'Pontuação 3.0'!C$2:D$11,2,FALSE),VLOOKUP(H3468,'Pontuação 3.0'!I$2:J$11,2,FALSE),VLOOKUP(J3468,'Pontuação 3.0'!G$2:H$11,2,FALSE),VLOOKUP(G3468,'Pontuação 3.0'!E$2:F$11,2,FALSE),VLOOKUP(K3468,'Pontuação 3.0'!K$2:L$11,2,FALSE),VLOOKUP(L3468,'Pontuação 3.0'!M$2:N$13,2,FALSE)),0)</f>
        <v>2321</v>
      </c>
      <c r="AK3468" s="9">
        <f t="shared" si="6"/>
        <v>232</v>
      </c>
      <c r="AL3468" s="9" t="str">
        <f t="array" ref="AL3468">IFERROR(INDEX('Pontuação 3.0'!G$13:G$191, MATCH(AK3468, 'Pontuação 3.0'!F$13:F$191, 0)), "Faixa Indefinida")</f>
        <v>B</v>
      </c>
      <c r="AM3468" s="9">
        <f t="shared" si="7"/>
        <v>0</v>
      </c>
      <c r="AN3468" s="9">
        <f t="shared" si="8"/>
        <v>1</v>
      </c>
      <c r="AO3468" s="9">
        <f t="shared" si="9"/>
        <v>0</v>
      </c>
      <c r="AP3468" s="9">
        <f t="shared" si="10"/>
        <v>0</v>
      </c>
      <c r="AQ3468" s="8"/>
    </row>
    <row r="3469" ht="15.75" customHeight="1">
      <c r="A3469" s="7">
        <v>45683.0</v>
      </c>
      <c r="B3469" s="8" t="s">
        <v>7817</v>
      </c>
      <c r="C3469" s="8" t="s">
        <v>7818</v>
      </c>
      <c r="D3469" s="11">
        <v>6.599609158E10</v>
      </c>
      <c r="E3469" s="8" t="s">
        <v>11868</v>
      </c>
      <c r="F3469" s="8" t="s">
        <v>11834</v>
      </c>
      <c r="G3469" s="8" t="s">
        <v>11864</v>
      </c>
      <c r="H3469" s="8" t="s">
        <v>11856</v>
      </c>
      <c r="I3469" s="8" t="s">
        <v>11837</v>
      </c>
      <c r="J3469" s="8" t="s">
        <v>11852</v>
      </c>
      <c r="K3469" s="8" t="s">
        <v>11837</v>
      </c>
      <c r="L3469" s="8" t="s">
        <v>11870</v>
      </c>
      <c r="M3469" s="8" t="s">
        <v>11849</v>
      </c>
      <c r="N3469" s="12" t="s">
        <v>11</v>
      </c>
      <c r="O3469" s="12" t="s">
        <v>13</v>
      </c>
      <c r="P3469" s="12" t="s">
        <v>37</v>
      </c>
      <c r="Q3469" s="12" t="s">
        <v>126</v>
      </c>
      <c r="R3469" s="12" t="s">
        <v>20</v>
      </c>
      <c r="S3469" s="8"/>
      <c r="T3469" s="8"/>
      <c r="U3469" s="8"/>
      <c r="V3469" s="8"/>
      <c r="W3469" s="8"/>
      <c r="X3469" s="8"/>
      <c r="Y3469" s="8"/>
      <c r="Z3469" s="8"/>
      <c r="AA3469" s="8"/>
      <c r="AB3469" s="8"/>
      <c r="AC3469" s="9">
        <f>ROUNDUP(SUM(VLOOKUP(F3469,'Pontuação'!A$2:B$11,2,FALSE),VLOOKUP(E3469,'Pontuação'!C$2:D$11,2,FALSE),VLOOKUP(H3469,'Pontuação'!I$2:J$11,2,FALSE),VLOOKUP(J3469,'Pontuação'!G$2:H$11,2,FALSE),VLOOKUP(L3469,'Pontuação'!M$2:N$13,2,FALSE)),0)</f>
        <v>1606</v>
      </c>
      <c r="AD3469" s="10">
        <f t="shared" si="1"/>
        <v>161</v>
      </c>
      <c r="AE3469" s="10" t="str">
        <f t="array" ref="AE3469">IFERROR(INDEX('Pontuação'!G$13:G$101, MATCH(AD3469, 'Pontuação'!F$13:F$101, 0)), "Faixa Indefinida")</f>
        <v>C</v>
      </c>
      <c r="AF3469" s="10">
        <f t="shared" si="2"/>
        <v>0</v>
      </c>
      <c r="AG3469" s="10">
        <f t="shared" si="3"/>
        <v>0</v>
      </c>
      <c r="AH3469" s="10">
        <f t="shared" si="4"/>
        <v>1</v>
      </c>
      <c r="AI3469" s="10">
        <f t="shared" si="5"/>
        <v>0</v>
      </c>
      <c r="AJ3469" s="9">
        <f>ROUNDUP(SUM(VLOOKUP(F3469,'Pontuação 3.0'!A$2:B$11,2,FALSE),VLOOKUP(E3469,'Pontuação 3.0'!C$2:D$11,2,FALSE),VLOOKUP(H3469,'Pontuação 3.0'!I$2:J$11,2,FALSE),VLOOKUP(J3469,'Pontuação 3.0'!G$2:H$11,2,FALSE),VLOOKUP(G3469,'Pontuação 3.0'!E$2:F$11,2,FALSE),VLOOKUP(K3469,'Pontuação 3.0'!K$2:L$11,2,FALSE),VLOOKUP(L3469,'Pontuação 3.0'!M$2:N$13,2,FALSE)),0)</f>
        <v>2251</v>
      </c>
      <c r="AK3469" s="9">
        <f t="shared" si="6"/>
        <v>225</v>
      </c>
      <c r="AL3469" s="9" t="str">
        <f t="array" ref="AL3469">IFERROR(INDEX('Pontuação 3.0'!G$13:G$191, MATCH(AK3469, 'Pontuação 3.0'!F$13:F$191, 0)), "Faixa Indefinida")</f>
        <v>B</v>
      </c>
      <c r="AM3469" s="9">
        <f t="shared" si="7"/>
        <v>0</v>
      </c>
      <c r="AN3469" s="9">
        <f t="shared" si="8"/>
        <v>1</v>
      </c>
      <c r="AO3469" s="9">
        <f t="shared" si="9"/>
        <v>0</v>
      </c>
      <c r="AP3469" s="9">
        <f t="shared" si="10"/>
        <v>0</v>
      </c>
      <c r="AQ3469" s="8"/>
    </row>
    <row r="3470" ht="15.75" customHeight="1">
      <c r="A3470" s="7">
        <v>45683.0</v>
      </c>
      <c r="B3470" s="8" t="s">
        <v>266</v>
      </c>
      <c r="C3470" s="8" t="s">
        <v>7821</v>
      </c>
      <c r="D3470" s="11">
        <v>7.9988420599E10</v>
      </c>
      <c r="E3470" s="8" t="s">
        <v>11833</v>
      </c>
      <c r="F3470" s="8" t="s">
        <v>11834</v>
      </c>
      <c r="G3470" s="8" t="s">
        <v>11843</v>
      </c>
      <c r="H3470" s="8" t="s">
        <v>11844</v>
      </c>
      <c r="I3470" s="8" t="s">
        <v>11845</v>
      </c>
      <c r="J3470" s="8" t="s">
        <v>11852</v>
      </c>
      <c r="K3470" s="8" t="s">
        <v>11837</v>
      </c>
      <c r="L3470" s="8" t="s">
        <v>11847</v>
      </c>
      <c r="M3470" s="8" t="s">
        <v>11853</v>
      </c>
      <c r="N3470" s="12" t="s">
        <v>11</v>
      </c>
      <c r="O3470" s="12" t="s">
        <v>13</v>
      </c>
      <c r="P3470" s="12" t="s">
        <v>27</v>
      </c>
      <c r="Q3470" s="12" t="s">
        <v>15</v>
      </c>
      <c r="R3470" s="12" t="s">
        <v>20</v>
      </c>
      <c r="S3470" s="8"/>
      <c r="T3470" s="8"/>
      <c r="U3470" s="8"/>
      <c r="V3470" s="8"/>
      <c r="W3470" s="8"/>
      <c r="X3470" s="8"/>
      <c r="Y3470" s="8"/>
      <c r="Z3470" s="8"/>
      <c r="AA3470" s="8"/>
      <c r="AB3470" s="8"/>
      <c r="AC3470" s="9">
        <f>ROUNDUP(SUM(VLOOKUP(F3470,'Pontuação'!A$2:B$11,2,FALSE),VLOOKUP(E3470,'Pontuação'!C$2:D$11,2,FALSE),VLOOKUP(H3470,'Pontuação'!I$2:J$11,2,FALSE),VLOOKUP(J3470,'Pontuação'!G$2:H$11,2,FALSE),VLOOKUP(L3470,'Pontuação'!M$2:N$13,2,FALSE)),0)</f>
        <v>1820</v>
      </c>
      <c r="AD3470" s="10">
        <f t="shared" si="1"/>
        <v>182</v>
      </c>
      <c r="AE3470" s="10" t="str">
        <f t="array" ref="AE3470">IFERROR(INDEX('Pontuação'!G$13:G$101, MATCH(AD3470, 'Pontuação'!F$13:F$101, 0)), "Faixa Indefinida")</f>
        <v>B</v>
      </c>
      <c r="AF3470" s="10">
        <f t="shared" si="2"/>
        <v>0</v>
      </c>
      <c r="AG3470" s="10">
        <f t="shared" si="3"/>
        <v>1</v>
      </c>
      <c r="AH3470" s="10">
        <f t="shared" si="4"/>
        <v>0</v>
      </c>
      <c r="AI3470" s="10">
        <f t="shared" si="5"/>
        <v>0</v>
      </c>
      <c r="AJ3470" s="9">
        <f>ROUNDUP(SUM(VLOOKUP(F3470,'Pontuação 3.0'!A$2:B$11,2,FALSE),VLOOKUP(E3470,'Pontuação 3.0'!C$2:D$11,2,FALSE),VLOOKUP(H3470,'Pontuação 3.0'!I$2:J$11,2,FALSE),VLOOKUP(J3470,'Pontuação 3.0'!G$2:H$11,2,FALSE),VLOOKUP(G3470,'Pontuação 3.0'!E$2:F$11,2,FALSE),VLOOKUP(K3470,'Pontuação 3.0'!K$2:L$11,2,FALSE),VLOOKUP(L3470,'Pontuação 3.0'!M$2:N$13,2,FALSE)),0)</f>
        <v>2314</v>
      </c>
      <c r="AK3470" s="9">
        <f t="shared" si="6"/>
        <v>231</v>
      </c>
      <c r="AL3470" s="9" t="str">
        <f t="array" ref="AL3470">IFERROR(INDEX('Pontuação 3.0'!G$13:G$191, MATCH(AK3470, 'Pontuação 3.0'!F$13:F$191, 0)), "Faixa Indefinida")</f>
        <v>B</v>
      </c>
      <c r="AM3470" s="9">
        <f t="shared" si="7"/>
        <v>0</v>
      </c>
      <c r="AN3470" s="9">
        <f t="shared" si="8"/>
        <v>1</v>
      </c>
      <c r="AO3470" s="9">
        <f t="shared" si="9"/>
        <v>0</v>
      </c>
      <c r="AP3470" s="9">
        <f t="shared" si="10"/>
        <v>0</v>
      </c>
      <c r="AQ3470" s="8"/>
    </row>
    <row r="3471" ht="15.75" customHeight="1">
      <c r="A3471" s="7">
        <v>45683.0</v>
      </c>
      <c r="B3471" s="8" t="s">
        <v>2307</v>
      </c>
      <c r="C3471" s="8" t="s">
        <v>7822</v>
      </c>
      <c r="D3471" s="13" t="s">
        <v>12077</v>
      </c>
      <c r="E3471" s="8" t="s">
        <v>11833</v>
      </c>
      <c r="F3471" s="8" t="s">
        <v>11834</v>
      </c>
      <c r="G3471" s="8" t="s">
        <v>11843</v>
      </c>
      <c r="H3471" s="8" t="s">
        <v>11844</v>
      </c>
      <c r="I3471" s="8" t="s">
        <v>11837</v>
      </c>
      <c r="J3471" s="8" t="s">
        <v>11846</v>
      </c>
      <c r="K3471" s="8" t="s">
        <v>11839</v>
      </c>
      <c r="L3471" s="8" t="s">
        <v>11857</v>
      </c>
      <c r="M3471" s="8" t="s">
        <v>11849</v>
      </c>
      <c r="N3471" s="12" t="s">
        <v>11</v>
      </c>
      <c r="O3471" s="12" t="s">
        <v>13</v>
      </c>
      <c r="P3471" s="12" t="s">
        <v>12</v>
      </c>
      <c r="Q3471" s="12" t="s">
        <v>15</v>
      </c>
      <c r="R3471" s="12" t="s">
        <v>20</v>
      </c>
      <c r="S3471" s="8"/>
      <c r="T3471" s="8"/>
      <c r="U3471" s="8"/>
      <c r="V3471" s="8"/>
      <c r="W3471" s="8"/>
      <c r="X3471" s="8"/>
      <c r="Y3471" s="8"/>
      <c r="Z3471" s="8"/>
      <c r="AA3471" s="8"/>
      <c r="AB3471" s="8"/>
      <c r="AC3471" s="9">
        <f>ROUNDUP(SUM(VLOOKUP(F3471,'Pontuação'!A$2:B$11,2,FALSE),VLOOKUP(E3471,'Pontuação'!C$2:D$11,2,FALSE),VLOOKUP(H3471,'Pontuação'!I$2:J$11,2,FALSE),VLOOKUP(J3471,'Pontuação'!G$2:H$11,2,FALSE),VLOOKUP(L3471,'Pontuação'!M$2:N$13,2,FALSE)),0)</f>
        <v>1546</v>
      </c>
      <c r="AD3471" s="10">
        <f t="shared" si="1"/>
        <v>155</v>
      </c>
      <c r="AE3471" s="10" t="str">
        <f t="array" ref="AE3471">IFERROR(INDEX('Pontuação'!G$13:G$101, MATCH(AD3471, 'Pontuação'!F$13:F$101, 0)), "Faixa Indefinida")</f>
        <v>C</v>
      </c>
      <c r="AF3471" s="10">
        <f t="shared" si="2"/>
        <v>0</v>
      </c>
      <c r="AG3471" s="10">
        <f t="shared" si="3"/>
        <v>0</v>
      </c>
      <c r="AH3471" s="10">
        <f t="shared" si="4"/>
        <v>1</v>
      </c>
      <c r="AI3471" s="10">
        <f t="shared" si="5"/>
        <v>0</v>
      </c>
      <c r="AJ3471" s="9">
        <f>ROUNDUP(SUM(VLOOKUP(F3471,'Pontuação 3.0'!A$2:B$11,2,FALSE),VLOOKUP(E3471,'Pontuação 3.0'!C$2:D$11,2,FALSE),VLOOKUP(H3471,'Pontuação 3.0'!I$2:J$11,2,FALSE),VLOOKUP(J3471,'Pontuação 3.0'!G$2:H$11,2,FALSE),VLOOKUP(G3471,'Pontuação 3.0'!E$2:F$11,2,FALSE),VLOOKUP(K3471,'Pontuação 3.0'!K$2:L$11,2,FALSE),VLOOKUP(L3471,'Pontuação 3.0'!M$2:N$13,2,FALSE)),0)</f>
        <v>2307</v>
      </c>
      <c r="AK3471" s="9">
        <f t="shared" si="6"/>
        <v>231</v>
      </c>
      <c r="AL3471" s="9" t="str">
        <f t="array" ref="AL3471">IFERROR(INDEX('Pontuação 3.0'!G$13:G$191, MATCH(AK3471, 'Pontuação 3.0'!F$13:F$191, 0)), "Faixa Indefinida")</f>
        <v>B</v>
      </c>
      <c r="AM3471" s="9">
        <f t="shared" si="7"/>
        <v>0</v>
      </c>
      <c r="AN3471" s="9">
        <f t="shared" si="8"/>
        <v>1</v>
      </c>
      <c r="AO3471" s="9">
        <f t="shared" si="9"/>
        <v>0</v>
      </c>
      <c r="AP3471" s="9">
        <f t="shared" si="10"/>
        <v>0</v>
      </c>
      <c r="AQ3471" s="8"/>
    </row>
    <row r="3472" ht="15.75" customHeight="1">
      <c r="A3472" s="7">
        <v>45683.0</v>
      </c>
      <c r="B3472" s="8" t="s">
        <v>7823</v>
      </c>
      <c r="C3472" s="8" t="s">
        <v>7824</v>
      </c>
      <c r="D3472" s="11">
        <v>1.9992765242E10</v>
      </c>
      <c r="E3472" s="8" t="s">
        <v>11833</v>
      </c>
      <c r="F3472" s="8" t="s">
        <v>11863</v>
      </c>
      <c r="G3472" s="8" t="s">
        <v>11843</v>
      </c>
      <c r="H3472" s="8" t="s">
        <v>11844</v>
      </c>
      <c r="I3472" s="8" t="s">
        <v>11837</v>
      </c>
      <c r="J3472" s="8" t="s">
        <v>11852</v>
      </c>
      <c r="K3472" s="8" t="s">
        <v>11837</v>
      </c>
      <c r="L3472" s="8" t="s">
        <v>11847</v>
      </c>
      <c r="M3472" s="8" t="s">
        <v>11848</v>
      </c>
      <c r="N3472" s="12" t="s">
        <v>11</v>
      </c>
      <c r="O3472" s="12" t="s">
        <v>13</v>
      </c>
      <c r="P3472" s="12" t="s">
        <v>27</v>
      </c>
      <c r="Q3472" s="12" t="s">
        <v>15</v>
      </c>
      <c r="R3472" s="12" t="s">
        <v>20</v>
      </c>
      <c r="S3472" s="8"/>
      <c r="T3472" s="8"/>
      <c r="U3472" s="8"/>
      <c r="V3472" s="8"/>
      <c r="W3472" s="8"/>
      <c r="X3472" s="8"/>
      <c r="Y3472" s="8"/>
      <c r="Z3472" s="8"/>
      <c r="AA3472" s="8"/>
      <c r="AB3472" s="8"/>
      <c r="AC3472" s="9">
        <f>ROUNDUP(SUM(VLOOKUP(F3472,'Pontuação'!A$2:B$11,2,FALSE),VLOOKUP(E3472,'Pontuação'!C$2:D$11,2,FALSE),VLOOKUP(H3472,'Pontuação'!I$2:J$11,2,FALSE),VLOOKUP(J3472,'Pontuação'!G$2:H$11,2,FALSE),VLOOKUP(L3472,'Pontuação'!M$2:N$13,2,FALSE)),0)</f>
        <v>1803</v>
      </c>
      <c r="AD3472" s="10">
        <f t="shared" si="1"/>
        <v>180</v>
      </c>
      <c r="AE3472" s="10" t="str">
        <f t="array" ref="AE3472">IFERROR(INDEX('Pontuação'!G$13:G$101, MATCH(AD3472, 'Pontuação'!F$13:F$101, 0)), "Faixa Indefinida")</f>
        <v>B</v>
      </c>
      <c r="AF3472" s="10">
        <f t="shared" si="2"/>
        <v>0</v>
      </c>
      <c r="AG3472" s="10">
        <f t="shared" si="3"/>
        <v>1</v>
      </c>
      <c r="AH3472" s="10">
        <f t="shared" si="4"/>
        <v>0</v>
      </c>
      <c r="AI3472" s="10">
        <f t="shared" si="5"/>
        <v>0</v>
      </c>
      <c r="AJ3472" s="9">
        <f>ROUNDUP(SUM(VLOOKUP(F3472,'Pontuação 3.0'!A$2:B$11,2,FALSE),VLOOKUP(E3472,'Pontuação 3.0'!C$2:D$11,2,FALSE),VLOOKUP(H3472,'Pontuação 3.0'!I$2:J$11,2,FALSE),VLOOKUP(J3472,'Pontuação 3.0'!G$2:H$11,2,FALSE),VLOOKUP(G3472,'Pontuação 3.0'!E$2:F$11,2,FALSE),VLOOKUP(K3472,'Pontuação 3.0'!K$2:L$11,2,FALSE),VLOOKUP(L3472,'Pontuação 3.0'!M$2:N$13,2,FALSE)),0)</f>
        <v>2225</v>
      </c>
      <c r="AK3472" s="9">
        <f t="shared" si="6"/>
        <v>223</v>
      </c>
      <c r="AL3472" s="9" t="str">
        <f t="array" ref="AL3472">IFERROR(INDEX('Pontuação 3.0'!G$13:G$191, MATCH(AK3472, 'Pontuação 3.0'!F$13:F$191, 0)), "Faixa Indefinida")</f>
        <v>B</v>
      </c>
      <c r="AM3472" s="9">
        <f t="shared" si="7"/>
        <v>0</v>
      </c>
      <c r="AN3472" s="9">
        <f t="shared" si="8"/>
        <v>1</v>
      </c>
      <c r="AO3472" s="9">
        <f t="shared" si="9"/>
        <v>0</v>
      </c>
      <c r="AP3472" s="9">
        <f t="shared" si="10"/>
        <v>0</v>
      </c>
      <c r="AQ3472" s="8"/>
    </row>
    <row r="3473" ht="15.75" customHeight="1">
      <c r="A3473" s="7">
        <v>45683.0</v>
      </c>
      <c r="B3473" s="8" t="s">
        <v>7825</v>
      </c>
      <c r="C3473" s="8" t="s">
        <v>7826</v>
      </c>
      <c r="D3473" s="8" t="s">
        <v>7827</v>
      </c>
      <c r="E3473" s="8" t="s">
        <v>11833</v>
      </c>
      <c r="F3473" s="8" t="s">
        <v>11834</v>
      </c>
      <c r="G3473" s="8" t="s">
        <v>11835</v>
      </c>
      <c r="H3473" s="8" t="s">
        <v>11844</v>
      </c>
      <c r="I3473" s="8" t="s">
        <v>11837</v>
      </c>
      <c r="J3473" s="8" t="s">
        <v>11846</v>
      </c>
      <c r="K3473" s="8" t="s">
        <v>11837</v>
      </c>
      <c r="L3473" s="8" t="s">
        <v>11851</v>
      </c>
      <c r="M3473" s="8" t="s">
        <v>11859</v>
      </c>
      <c r="N3473" s="12" t="s">
        <v>11</v>
      </c>
      <c r="O3473" s="12" t="s">
        <v>13</v>
      </c>
      <c r="P3473" s="12" t="s">
        <v>49</v>
      </c>
      <c r="Q3473" s="12" t="s">
        <v>15</v>
      </c>
      <c r="R3473" s="12" t="s">
        <v>20</v>
      </c>
      <c r="S3473" s="8"/>
      <c r="T3473" s="8"/>
      <c r="U3473" s="8"/>
      <c r="V3473" s="8"/>
      <c r="W3473" s="8"/>
      <c r="X3473" s="8"/>
      <c r="Y3473" s="8"/>
      <c r="Z3473" s="8"/>
      <c r="AA3473" s="8"/>
      <c r="AB3473" s="8"/>
      <c r="AC3473" s="9">
        <f>ROUNDUP(SUM(VLOOKUP(F3473,'Pontuação'!A$2:B$11,2,FALSE),VLOOKUP(E3473,'Pontuação'!C$2:D$11,2,FALSE),VLOOKUP(H3473,'Pontuação'!I$2:J$11,2,FALSE),VLOOKUP(J3473,'Pontuação'!G$2:H$11,2,FALSE),VLOOKUP(L3473,'Pontuação'!M$2:N$13,2,FALSE)),0)</f>
        <v>1583</v>
      </c>
      <c r="AD3473" s="10">
        <f t="shared" si="1"/>
        <v>158</v>
      </c>
      <c r="AE3473" s="10" t="str">
        <f t="array" ref="AE3473">IFERROR(INDEX('Pontuação'!G$13:G$101, MATCH(AD3473, 'Pontuação'!F$13:F$101, 0)), "Faixa Indefinida")</f>
        <v>C</v>
      </c>
      <c r="AF3473" s="10">
        <f t="shared" si="2"/>
        <v>0</v>
      </c>
      <c r="AG3473" s="10">
        <f t="shared" si="3"/>
        <v>0</v>
      </c>
      <c r="AH3473" s="10">
        <f t="shared" si="4"/>
        <v>1</v>
      </c>
      <c r="AI3473" s="10">
        <f t="shared" si="5"/>
        <v>0</v>
      </c>
      <c r="AJ3473" s="9">
        <f>ROUNDUP(SUM(VLOOKUP(F3473,'Pontuação 3.0'!A$2:B$11,2,FALSE),VLOOKUP(E3473,'Pontuação 3.0'!C$2:D$11,2,FALSE),VLOOKUP(H3473,'Pontuação 3.0'!I$2:J$11,2,FALSE),VLOOKUP(J3473,'Pontuação 3.0'!G$2:H$11,2,FALSE),VLOOKUP(G3473,'Pontuação 3.0'!E$2:F$11,2,FALSE),VLOOKUP(K3473,'Pontuação 3.0'!K$2:L$11,2,FALSE),VLOOKUP(L3473,'Pontuação 3.0'!M$2:N$13,2,FALSE)),0)</f>
        <v>1936</v>
      </c>
      <c r="AK3473" s="9">
        <f t="shared" si="6"/>
        <v>194</v>
      </c>
      <c r="AL3473" s="9" t="str">
        <f t="array" ref="AL3473">IFERROR(INDEX('Pontuação 3.0'!G$13:G$191, MATCH(AK3473, 'Pontuação 3.0'!F$13:F$191, 0)), "Faixa Indefinida")</f>
        <v>C</v>
      </c>
      <c r="AM3473" s="9">
        <f t="shared" si="7"/>
        <v>0</v>
      </c>
      <c r="AN3473" s="9">
        <f t="shared" si="8"/>
        <v>0</v>
      </c>
      <c r="AO3473" s="9">
        <f t="shared" si="9"/>
        <v>1</v>
      </c>
      <c r="AP3473" s="9">
        <f t="shared" si="10"/>
        <v>0</v>
      </c>
      <c r="AQ3473" s="8"/>
    </row>
    <row r="3474" ht="15.75" customHeight="1">
      <c r="A3474" s="7">
        <v>45683.0</v>
      </c>
      <c r="B3474" s="8" t="s">
        <v>333</v>
      </c>
      <c r="C3474" s="8" t="s">
        <v>7828</v>
      </c>
      <c r="D3474" s="8" t="s">
        <v>7829</v>
      </c>
      <c r="E3474" s="8" t="s">
        <v>11833</v>
      </c>
      <c r="F3474" s="8" t="s">
        <v>11863</v>
      </c>
      <c r="G3474" s="8" t="s">
        <v>11843</v>
      </c>
      <c r="H3474" s="8" t="s">
        <v>11865</v>
      </c>
      <c r="I3474" s="8" t="s">
        <v>11845</v>
      </c>
      <c r="J3474" s="8" t="s">
        <v>11846</v>
      </c>
      <c r="K3474" s="8" t="s">
        <v>11839</v>
      </c>
      <c r="L3474" s="8" t="s">
        <v>11847</v>
      </c>
      <c r="M3474" s="8" t="s">
        <v>11848</v>
      </c>
      <c r="N3474" s="12" t="s">
        <v>11</v>
      </c>
      <c r="O3474" s="12" t="s">
        <v>13</v>
      </c>
      <c r="P3474" s="12" t="s">
        <v>27</v>
      </c>
      <c r="Q3474" s="12" t="s">
        <v>160</v>
      </c>
      <c r="R3474" s="12" t="s">
        <v>14</v>
      </c>
      <c r="S3474" s="8"/>
      <c r="T3474" s="8"/>
      <c r="U3474" s="8"/>
      <c r="V3474" s="8"/>
      <c r="W3474" s="8"/>
      <c r="X3474" s="8"/>
      <c r="Y3474" s="8"/>
      <c r="Z3474" s="8"/>
      <c r="AA3474" s="8"/>
      <c r="AB3474" s="8"/>
      <c r="AC3474" s="9">
        <f>ROUNDUP(SUM(VLOOKUP(F3474,'Pontuação'!A$2:B$11,2,FALSE),VLOOKUP(E3474,'Pontuação'!C$2:D$11,2,FALSE),VLOOKUP(H3474,'Pontuação'!I$2:J$11,2,FALSE),VLOOKUP(J3474,'Pontuação'!G$2:H$11,2,FALSE),VLOOKUP(L3474,'Pontuação'!M$2:N$13,2,FALSE)),0)</f>
        <v>1682</v>
      </c>
      <c r="AD3474" s="10">
        <f t="shared" si="1"/>
        <v>168</v>
      </c>
      <c r="AE3474" s="10" t="str">
        <f t="array" ref="AE3474">IFERROR(INDEX('Pontuação'!G$13:G$101, MATCH(AD3474, 'Pontuação'!F$13:F$101, 0)), "Faixa Indefinida")</f>
        <v>B</v>
      </c>
      <c r="AF3474" s="10">
        <f t="shared" si="2"/>
        <v>0</v>
      </c>
      <c r="AG3474" s="10">
        <f t="shared" si="3"/>
        <v>1</v>
      </c>
      <c r="AH3474" s="10">
        <f t="shared" si="4"/>
        <v>0</v>
      </c>
      <c r="AI3474" s="10">
        <f t="shared" si="5"/>
        <v>0</v>
      </c>
      <c r="AJ3474" s="9">
        <f>ROUNDUP(SUM(VLOOKUP(F3474,'Pontuação 3.0'!A$2:B$11,2,FALSE),VLOOKUP(E3474,'Pontuação 3.0'!C$2:D$11,2,FALSE),VLOOKUP(H3474,'Pontuação 3.0'!I$2:J$11,2,FALSE),VLOOKUP(J3474,'Pontuação 3.0'!G$2:H$11,2,FALSE),VLOOKUP(G3474,'Pontuação 3.0'!E$2:F$11,2,FALSE),VLOOKUP(K3474,'Pontuação 3.0'!K$2:L$11,2,FALSE),VLOOKUP(L3474,'Pontuação 3.0'!M$2:N$13,2,FALSE)),0)</f>
        <v>2183</v>
      </c>
      <c r="AK3474" s="9">
        <f t="shared" si="6"/>
        <v>218</v>
      </c>
      <c r="AL3474" s="9" t="str">
        <f t="array" ref="AL3474">IFERROR(INDEX('Pontuação 3.0'!G$13:G$191, MATCH(AK3474, 'Pontuação 3.0'!F$13:F$191, 0)), "Faixa Indefinida")</f>
        <v>B</v>
      </c>
      <c r="AM3474" s="9">
        <f t="shared" si="7"/>
        <v>0</v>
      </c>
      <c r="AN3474" s="9">
        <f t="shared" si="8"/>
        <v>1</v>
      </c>
      <c r="AO3474" s="9">
        <f t="shared" si="9"/>
        <v>0</v>
      </c>
      <c r="AP3474" s="9">
        <f t="shared" si="10"/>
        <v>0</v>
      </c>
      <c r="AQ3474" s="8"/>
    </row>
    <row r="3475" ht="15.75" customHeight="1">
      <c r="A3475" s="7">
        <v>45683.0</v>
      </c>
      <c r="B3475" s="8" t="s">
        <v>7831</v>
      </c>
      <c r="C3475" s="8" t="s">
        <v>7832</v>
      </c>
      <c r="D3475" s="11">
        <v>1.1976163757E10</v>
      </c>
      <c r="E3475" s="8" t="s">
        <v>11833</v>
      </c>
      <c r="F3475" s="8" t="s">
        <v>11834</v>
      </c>
      <c r="G3475" s="8" t="s">
        <v>11843</v>
      </c>
      <c r="H3475" s="8" t="s">
        <v>11850</v>
      </c>
      <c r="I3475" s="8" t="s">
        <v>11837</v>
      </c>
      <c r="J3475" s="8" t="s">
        <v>11852</v>
      </c>
      <c r="K3475" s="8" t="s">
        <v>11839</v>
      </c>
      <c r="L3475" s="8" t="s">
        <v>11857</v>
      </c>
      <c r="M3475" s="8" t="s">
        <v>11841</v>
      </c>
      <c r="N3475" s="12" t="s">
        <v>11</v>
      </c>
      <c r="O3475" s="12" t="s">
        <v>13</v>
      </c>
      <c r="P3475" s="12" t="s">
        <v>37</v>
      </c>
      <c r="Q3475" s="12" t="s">
        <v>143</v>
      </c>
      <c r="R3475" s="12" t="s">
        <v>20</v>
      </c>
      <c r="S3475" s="8"/>
      <c r="T3475" s="8"/>
      <c r="U3475" s="8"/>
      <c r="V3475" s="8"/>
      <c r="W3475" s="8"/>
      <c r="X3475" s="8"/>
      <c r="Y3475" s="8"/>
      <c r="Z3475" s="8"/>
      <c r="AA3475" s="8"/>
      <c r="AB3475" s="8"/>
      <c r="AC3475" s="9">
        <f>ROUNDUP(SUM(VLOOKUP(F3475,'Pontuação'!A$2:B$11,2,FALSE),VLOOKUP(E3475,'Pontuação'!C$2:D$11,2,FALSE),VLOOKUP(H3475,'Pontuação'!I$2:J$11,2,FALSE),VLOOKUP(J3475,'Pontuação'!G$2:H$11,2,FALSE),VLOOKUP(L3475,'Pontuação'!M$2:N$13,2,FALSE)),0)</f>
        <v>1609</v>
      </c>
      <c r="AD3475" s="10">
        <f t="shared" si="1"/>
        <v>161</v>
      </c>
      <c r="AE3475" s="10" t="str">
        <f t="array" ref="AE3475">IFERROR(INDEX('Pontuação'!G$13:G$101, MATCH(AD3475, 'Pontuação'!F$13:F$101, 0)), "Faixa Indefinida")</f>
        <v>C</v>
      </c>
      <c r="AF3475" s="10">
        <f t="shared" si="2"/>
        <v>0</v>
      </c>
      <c r="AG3475" s="10">
        <f t="shared" si="3"/>
        <v>0</v>
      </c>
      <c r="AH3475" s="10">
        <f t="shared" si="4"/>
        <v>1</v>
      </c>
      <c r="AI3475" s="10">
        <f t="shared" si="5"/>
        <v>0</v>
      </c>
      <c r="AJ3475" s="9">
        <f>ROUNDUP(SUM(VLOOKUP(F3475,'Pontuação 3.0'!A$2:B$11,2,FALSE),VLOOKUP(E3475,'Pontuação 3.0'!C$2:D$11,2,FALSE),VLOOKUP(H3475,'Pontuação 3.0'!I$2:J$11,2,FALSE),VLOOKUP(J3475,'Pontuação 3.0'!G$2:H$11,2,FALSE),VLOOKUP(G3475,'Pontuação 3.0'!E$2:F$11,2,FALSE),VLOOKUP(K3475,'Pontuação 3.0'!K$2:L$11,2,FALSE),VLOOKUP(L3475,'Pontuação 3.0'!M$2:N$13,2,FALSE)),0)</f>
        <v>2372</v>
      </c>
      <c r="AK3475" s="9">
        <f t="shared" si="6"/>
        <v>237</v>
      </c>
      <c r="AL3475" s="9" t="str">
        <f t="array" ref="AL3475">IFERROR(INDEX('Pontuação 3.0'!G$13:G$191, MATCH(AK3475, 'Pontuação 3.0'!F$13:F$191, 0)), "Faixa Indefinida")</f>
        <v>A</v>
      </c>
      <c r="AM3475" s="9">
        <f t="shared" si="7"/>
        <v>1</v>
      </c>
      <c r="AN3475" s="9">
        <f t="shared" si="8"/>
        <v>0</v>
      </c>
      <c r="AO3475" s="9">
        <f t="shared" si="9"/>
        <v>0</v>
      </c>
      <c r="AP3475" s="9">
        <f t="shared" si="10"/>
        <v>0</v>
      </c>
      <c r="AQ3475" s="8"/>
    </row>
    <row r="3476" ht="15.75" customHeight="1">
      <c r="A3476" s="7">
        <v>45683.0</v>
      </c>
      <c r="B3476" s="8" t="s">
        <v>7835</v>
      </c>
      <c r="C3476" s="8" t="s">
        <v>7836</v>
      </c>
      <c r="D3476" s="11">
        <v>9.8984962142E10</v>
      </c>
      <c r="E3476" s="8" t="s">
        <v>11833</v>
      </c>
      <c r="F3476" s="8" t="s">
        <v>11842</v>
      </c>
      <c r="G3476" s="8" t="s">
        <v>11835</v>
      </c>
      <c r="H3476" s="8" t="s">
        <v>11850</v>
      </c>
      <c r="I3476" s="8" t="s">
        <v>11837</v>
      </c>
      <c r="J3476" s="8" t="s">
        <v>11846</v>
      </c>
      <c r="K3476" s="8" t="s">
        <v>11837</v>
      </c>
      <c r="L3476" s="8" t="s">
        <v>11851</v>
      </c>
      <c r="M3476" s="8" t="s">
        <v>11849</v>
      </c>
      <c r="N3476" s="12" t="s">
        <v>11</v>
      </c>
      <c r="O3476" s="12" t="s">
        <v>13</v>
      </c>
      <c r="P3476" s="12" t="s">
        <v>12</v>
      </c>
      <c r="Q3476" s="12" t="s">
        <v>15</v>
      </c>
      <c r="R3476" s="12" t="s">
        <v>14</v>
      </c>
      <c r="S3476" s="8"/>
      <c r="T3476" s="8"/>
      <c r="U3476" s="8"/>
      <c r="V3476" s="8"/>
      <c r="W3476" s="8"/>
      <c r="X3476" s="8"/>
      <c r="Y3476" s="8"/>
      <c r="Z3476" s="8"/>
      <c r="AA3476" s="8"/>
      <c r="AB3476" s="8"/>
      <c r="AC3476" s="9">
        <f>ROUNDUP(SUM(VLOOKUP(F3476,'Pontuação'!A$2:B$11,2,FALSE),VLOOKUP(E3476,'Pontuação'!C$2:D$11,2,FALSE),VLOOKUP(H3476,'Pontuação'!I$2:J$11,2,FALSE),VLOOKUP(J3476,'Pontuação'!G$2:H$11,2,FALSE),VLOOKUP(L3476,'Pontuação'!M$2:N$13,2,FALSE)),0)</f>
        <v>1553</v>
      </c>
      <c r="AD3476" s="10">
        <f t="shared" si="1"/>
        <v>155</v>
      </c>
      <c r="AE3476" s="10" t="str">
        <f t="array" ref="AE3476">IFERROR(INDEX('Pontuação'!G$13:G$101, MATCH(AD3476, 'Pontuação'!F$13:F$101, 0)), "Faixa Indefinida")</f>
        <v>C</v>
      </c>
      <c r="AF3476" s="10">
        <f t="shared" si="2"/>
        <v>0</v>
      </c>
      <c r="AG3476" s="10">
        <f t="shared" si="3"/>
        <v>0</v>
      </c>
      <c r="AH3476" s="10">
        <f t="shared" si="4"/>
        <v>1</v>
      </c>
      <c r="AI3476" s="10">
        <f t="shared" si="5"/>
        <v>0</v>
      </c>
      <c r="AJ3476" s="9">
        <f>ROUNDUP(SUM(VLOOKUP(F3476,'Pontuação 3.0'!A$2:B$11,2,FALSE),VLOOKUP(E3476,'Pontuação 3.0'!C$2:D$11,2,FALSE),VLOOKUP(H3476,'Pontuação 3.0'!I$2:J$11,2,FALSE),VLOOKUP(J3476,'Pontuação 3.0'!G$2:H$11,2,FALSE),VLOOKUP(G3476,'Pontuação 3.0'!E$2:F$11,2,FALSE),VLOOKUP(K3476,'Pontuação 3.0'!K$2:L$11,2,FALSE),VLOOKUP(L3476,'Pontuação 3.0'!M$2:N$13,2,FALSE)),0)</f>
        <v>1982</v>
      </c>
      <c r="AK3476" s="9">
        <f t="shared" si="6"/>
        <v>198</v>
      </c>
      <c r="AL3476" s="9" t="str">
        <f t="array" ref="AL3476">IFERROR(INDEX('Pontuação 3.0'!G$13:G$191, MATCH(AK3476, 'Pontuação 3.0'!F$13:F$191, 0)), "Faixa Indefinida")</f>
        <v>C</v>
      </c>
      <c r="AM3476" s="9">
        <f t="shared" si="7"/>
        <v>0</v>
      </c>
      <c r="AN3476" s="9">
        <f t="shared" si="8"/>
        <v>0</v>
      </c>
      <c r="AO3476" s="9">
        <f t="shared" si="9"/>
        <v>1</v>
      </c>
      <c r="AP3476" s="9">
        <f t="shared" si="10"/>
        <v>0</v>
      </c>
      <c r="AQ3476" s="8"/>
    </row>
    <row r="3477" ht="15.75" customHeight="1">
      <c r="A3477" s="7">
        <v>45683.0</v>
      </c>
      <c r="B3477" s="8" t="s">
        <v>7837</v>
      </c>
      <c r="C3477" s="8" t="s">
        <v>7838</v>
      </c>
      <c r="D3477" s="8" t="s">
        <v>7839</v>
      </c>
      <c r="E3477" s="8" t="s">
        <v>11833</v>
      </c>
      <c r="F3477" s="8" t="s">
        <v>11842</v>
      </c>
      <c r="G3477" s="8" t="s">
        <v>11835</v>
      </c>
      <c r="H3477" s="8" t="s">
        <v>11865</v>
      </c>
      <c r="I3477" s="8" t="s">
        <v>11837</v>
      </c>
      <c r="J3477" s="8" t="s">
        <v>11846</v>
      </c>
      <c r="K3477" s="8" t="s">
        <v>11837</v>
      </c>
      <c r="L3477" s="8" t="s">
        <v>11847</v>
      </c>
      <c r="M3477" s="8" t="s">
        <v>11848</v>
      </c>
      <c r="N3477" s="12" t="s">
        <v>11</v>
      </c>
      <c r="O3477" s="12" t="s">
        <v>13</v>
      </c>
      <c r="P3477" s="12" t="s">
        <v>123</v>
      </c>
      <c r="Q3477" s="12" t="s">
        <v>15</v>
      </c>
      <c r="R3477" s="12" t="s">
        <v>14</v>
      </c>
      <c r="S3477" s="8"/>
      <c r="T3477" s="8"/>
      <c r="U3477" s="8"/>
      <c r="V3477" s="8"/>
      <c r="W3477" s="8"/>
      <c r="X3477" s="8"/>
      <c r="Y3477" s="8"/>
      <c r="Z3477" s="8"/>
      <c r="AA3477" s="8"/>
      <c r="AB3477" s="8"/>
      <c r="AC3477" s="9">
        <f>ROUNDUP(SUM(VLOOKUP(F3477,'Pontuação'!A$2:B$11,2,FALSE),VLOOKUP(E3477,'Pontuação'!C$2:D$11,2,FALSE),VLOOKUP(H3477,'Pontuação'!I$2:J$11,2,FALSE),VLOOKUP(J3477,'Pontuação'!G$2:H$11,2,FALSE),VLOOKUP(L3477,'Pontuação'!M$2:N$13,2,FALSE)),0)</f>
        <v>1711</v>
      </c>
      <c r="AD3477" s="10">
        <f t="shared" si="1"/>
        <v>171</v>
      </c>
      <c r="AE3477" s="10" t="str">
        <f t="array" ref="AE3477">IFERROR(INDEX('Pontuação'!G$13:G$101, MATCH(AD3477, 'Pontuação'!F$13:F$101, 0)), "Faixa Indefinida")</f>
        <v>B</v>
      </c>
      <c r="AF3477" s="10">
        <f t="shared" si="2"/>
        <v>0</v>
      </c>
      <c r="AG3477" s="10">
        <f t="shared" si="3"/>
        <v>1</v>
      </c>
      <c r="AH3477" s="10">
        <f t="shared" si="4"/>
        <v>0</v>
      </c>
      <c r="AI3477" s="10">
        <f t="shared" si="5"/>
        <v>0</v>
      </c>
      <c r="AJ3477" s="9">
        <f>ROUNDUP(SUM(VLOOKUP(F3477,'Pontuação 3.0'!A$2:B$11,2,FALSE),VLOOKUP(E3477,'Pontuação 3.0'!C$2:D$11,2,FALSE),VLOOKUP(H3477,'Pontuação 3.0'!I$2:J$11,2,FALSE),VLOOKUP(J3477,'Pontuação 3.0'!G$2:H$11,2,FALSE),VLOOKUP(G3477,'Pontuação 3.0'!E$2:F$11,2,FALSE),VLOOKUP(K3477,'Pontuação 3.0'!K$2:L$11,2,FALSE),VLOOKUP(L3477,'Pontuação 3.0'!M$2:N$13,2,FALSE)),0)</f>
        <v>2004</v>
      </c>
      <c r="AK3477" s="9">
        <f t="shared" si="6"/>
        <v>200</v>
      </c>
      <c r="AL3477" s="9" t="str">
        <f t="array" ref="AL3477">IFERROR(INDEX('Pontuação 3.0'!G$13:G$191, MATCH(AK3477, 'Pontuação 3.0'!F$13:F$191, 0)), "Faixa Indefinida")</f>
        <v>C</v>
      </c>
      <c r="AM3477" s="9">
        <f t="shared" si="7"/>
        <v>0</v>
      </c>
      <c r="AN3477" s="9">
        <f t="shared" si="8"/>
        <v>0</v>
      </c>
      <c r="AO3477" s="9">
        <f t="shared" si="9"/>
        <v>1</v>
      </c>
      <c r="AP3477" s="9">
        <f t="shared" si="10"/>
        <v>0</v>
      </c>
      <c r="AQ3477" s="8"/>
    </row>
    <row r="3478" ht="15.75" customHeight="1">
      <c r="A3478" s="7">
        <v>45683.0</v>
      </c>
      <c r="B3478" s="8" t="s">
        <v>7840</v>
      </c>
      <c r="C3478" s="8" t="s">
        <v>7840</v>
      </c>
      <c r="D3478" s="11">
        <v>6.1991992873E10</v>
      </c>
      <c r="E3478" s="8" t="s">
        <v>11833</v>
      </c>
      <c r="F3478" s="8" t="s">
        <v>11861</v>
      </c>
      <c r="G3478" s="8" t="s">
        <v>11855</v>
      </c>
      <c r="H3478" s="8" t="s">
        <v>11856</v>
      </c>
      <c r="I3478" s="8" t="s">
        <v>11837</v>
      </c>
      <c r="J3478" s="8" t="s">
        <v>11838</v>
      </c>
      <c r="K3478" s="8" t="s">
        <v>11837</v>
      </c>
      <c r="L3478" s="8" t="s">
        <v>11847</v>
      </c>
      <c r="M3478" s="8" t="s">
        <v>11849</v>
      </c>
      <c r="N3478" s="12" t="s">
        <v>11</v>
      </c>
      <c r="O3478" s="12" t="s">
        <v>13</v>
      </c>
      <c r="P3478" s="12" t="s">
        <v>40</v>
      </c>
      <c r="Q3478" s="12" t="s">
        <v>65</v>
      </c>
      <c r="R3478" s="12" t="s">
        <v>20</v>
      </c>
      <c r="S3478" s="8"/>
      <c r="T3478" s="8"/>
      <c r="U3478" s="8"/>
      <c r="V3478" s="8"/>
      <c r="W3478" s="8"/>
      <c r="X3478" s="8"/>
      <c r="Y3478" s="8"/>
      <c r="Z3478" s="8"/>
      <c r="AA3478" s="8"/>
      <c r="AB3478" s="8"/>
      <c r="AC3478" s="9">
        <f>ROUNDUP(SUM(VLOOKUP(F3478,'Pontuação'!A$2:B$11,2,FALSE),VLOOKUP(E3478,'Pontuação'!C$2:D$11,2,FALSE),VLOOKUP(H3478,'Pontuação'!I$2:J$11,2,FALSE),VLOOKUP(J3478,'Pontuação'!G$2:H$11,2,FALSE),VLOOKUP(L3478,'Pontuação'!M$2:N$13,2,FALSE)),0)</f>
        <v>1604</v>
      </c>
      <c r="AD3478" s="10">
        <f t="shared" si="1"/>
        <v>160</v>
      </c>
      <c r="AE3478" s="10" t="str">
        <f t="array" ref="AE3478">IFERROR(INDEX('Pontuação'!G$13:G$101, MATCH(AD3478, 'Pontuação'!F$13:F$101, 0)), "Faixa Indefinida")</f>
        <v>C</v>
      </c>
      <c r="AF3478" s="10">
        <f t="shared" si="2"/>
        <v>0</v>
      </c>
      <c r="AG3478" s="10">
        <f t="shared" si="3"/>
        <v>0</v>
      </c>
      <c r="AH3478" s="10">
        <f t="shared" si="4"/>
        <v>1</v>
      </c>
      <c r="AI3478" s="10">
        <f t="shared" si="5"/>
        <v>0</v>
      </c>
      <c r="AJ3478" s="9">
        <f>ROUNDUP(SUM(VLOOKUP(F3478,'Pontuação 3.0'!A$2:B$11,2,FALSE),VLOOKUP(E3478,'Pontuação 3.0'!C$2:D$11,2,FALSE),VLOOKUP(H3478,'Pontuação 3.0'!I$2:J$11,2,FALSE),VLOOKUP(J3478,'Pontuação 3.0'!G$2:H$11,2,FALSE),VLOOKUP(G3478,'Pontuação 3.0'!E$2:F$11,2,FALSE),VLOOKUP(K3478,'Pontuação 3.0'!K$2:L$11,2,FALSE),VLOOKUP(L3478,'Pontuação 3.0'!M$2:N$13,2,FALSE)),0)</f>
        <v>2080</v>
      </c>
      <c r="AK3478" s="9">
        <f t="shared" si="6"/>
        <v>208</v>
      </c>
      <c r="AL3478" s="9" t="str">
        <f t="array" ref="AL3478">IFERROR(INDEX('Pontuação 3.0'!G$13:G$191, MATCH(AK3478, 'Pontuação 3.0'!F$13:F$191, 0)), "Faixa Indefinida")</f>
        <v>C</v>
      </c>
      <c r="AM3478" s="9">
        <f t="shared" si="7"/>
        <v>0</v>
      </c>
      <c r="AN3478" s="9">
        <f t="shared" si="8"/>
        <v>0</v>
      </c>
      <c r="AO3478" s="9">
        <f t="shared" si="9"/>
        <v>1</v>
      </c>
      <c r="AP3478" s="9">
        <f t="shared" si="10"/>
        <v>0</v>
      </c>
      <c r="AQ3478" s="8"/>
    </row>
    <row r="3479" ht="15.75" customHeight="1">
      <c r="A3479" s="7">
        <v>45683.0</v>
      </c>
      <c r="B3479" s="8" t="s">
        <v>7841</v>
      </c>
      <c r="C3479" s="8" t="s">
        <v>7842</v>
      </c>
      <c r="D3479" s="11">
        <v>9.1983045094E10</v>
      </c>
      <c r="E3479" s="8" t="s">
        <v>11833</v>
      </c>
      <c r="F3479" s="8" t="s">
        <v>11863</v>
      </c>
      <c r="G3479" s="8" t="s">
        <v>11843</v>
      </c>
      <c r="H3479" s="8" t="s">
        <v>11856</v>
      </c>
      <c r="I3479" s="8" t="s">
        <v>11837</v>
      </c>
      <c r="J3479" s="8" t="s">
        <v>11852</v>
      </c>
      <c r="K3479" s="8" t="s">
        <v>11837</v>
      </c>
      <c r="L3479" s="8" t="s">
        <v>11847</v>
      </c>
      <c r="M3479" s="8" t="s">
        <v>11841</v>
      </c>
      <c r="N3479" s="12" t="s">
        <v>11</v>
      </c>
      <c r="O3479" s="12" t="s">
        <v>13</v>
      </c>
      <c r="P3479" s="12" t="s">
        <v>40</v>
      </c>
      <c r="Q3479" s="12" t="s">
        <v>882</v>
      </c>
      <c r="R3479" s="12" t="s">
        <v>20</v>
      </c>
      <c r="S3479" s="8"/>
      <c r="T3479" s="8"/>
      <c r="U3479" s="8"/>
      <c r="V3479" s="8"/>
      <c r="W3479" s="8"/>
      <c r="X3479" s="8"/>
      <c r="Y3479" s="8"/>
      <c r="Z3479" s="8"/>
      <c r="AA3479" s="8"/>
      <c r="AB3479" s="8"/>
      <c r="AC3479" s="9">
        <f>ROUNDUP(SUM(VLOOKUP(F3479,'Pontuação'!A$2:B$11,2,FALSE),VLOOKUP(E3479,'Pontuação'!C$2:D$11,2,FALSE),VLOOKUP(H3479,'Pontuação'!I$2:J$11,2,FALSE),VLOOKUP(J3479,'Pontuação'!G$2:H$11,2,FALSE),VLOOKUP(L3479,'Pontuação'!M$2:N$13,2,FALSE)),0)</f>
        <v>1647</v>
      </c>
      <c r="AD3479" s="10">
        <f t="shared" si="1"/>
        <v>165</v>
      </c>
      <c r="AE3479" s="10" t="str">
        <f t="array" ref="AE3479">IFERROR(INDEX('Pontuação'!G$13:G$101, MATCH(AD3479, 'Pontuação'!F$13:F$101, 0)), "Faixa Indefinida")</f>
        <v>C</v>
      </c>
      <c r="AF3479" s="10">
        <f t="shared" si="2"/>
        <v>0</v>
      </c>
      <c r="AG3479" s="10">
        <f t="shared" si="3"/>
        <v>0</v>
      </c>
      <c r="AH3479" s="10">
        <f t="shared" si="4"/>
        <v>1</v>
      </c>
      <c r="AI3479" s="10">
        <f t="shared" si="5"/>
        <v>0</v>
      </c>
      <c r="AJ3479" s="9">
        <f>ROUNDUP(SUM(VLOOKUP(F3479,'Pontuação 3.0'!A$2:B$11,2,FALSE),VLOOKUP(E3479,'Pontuação 3.0'!C$2:D$11,2,FALSE),VLOOKUP(H3479,'Pontuação 3.0'!I$2:J$11,2,FALSE),VLOOKUP(J3479,'Pontuação 3.0'!G$2:H$11,2,FALSE),VLOOKUP(G3479,'Pontuação 3.0'!E$2:F$11,2,FALSE),VLOOKUP(K3479,'Pontuação 3.0'!K$2:L$11,2,FALSE),VLOOKUP(L3479,'Pontuação 3.0'!M$2:N$13,2,FALSE)),0)</f>
        <v>1990</v>
      </c>
      <c r="AK3479" s="9">
        <f t="shared" si="6"/>
        <v>199</v>
      </c>
      <c r="AL3479" s="9" t="str">
        <f t="array" ref="AL3479">IFERROR(INDEX('Pontuação 3.0'!G$13:G$191, MATCH(AK3479, 'Pontuação 3.0'!F$13:F$191, 0)), "Faixa Indefinida")</f>
        <v>C</v>
      </c>
      <c r="AM3479" s="9">
        <f t="shared" si="7"/>
        <v>0</v>
      </c>
      <c r="AN3479" s="9">
        <f t="shared" si="8"/>
        <v>0</v>
      </c>
      <c r="AO3479" s="9">
        <f t="shared" si="9"/>
        <v>1</v>
      </c>
      <c r="AP3479" s="9">
        <f t="shared" si="10"/>
        <v>0</v>
      </c>
      <c r="AQ3479" s="8"/>
    </row>
    <row r="3480" ht="15.75" customHeight="1">
      <c r="A3480" s="7">
        <v>45683.0</v>
      </c>
      <c r="B3480" s="8" t="s">
        <v>7843</v>
      </c>
      <c r="C3480" s="8" t="s">
        <v>7844</v>
      </c>
      <c r="D3480" s="11">
        <v>8.198773962E10</v>
      </c>
      <c r="E3480" s="8" t="s">
        <v>11833</v>
      </c>
      <c r="F3480" s="8" t="s">
        <v>11834</v>
      </c>
      <c r="G3480" s="8" t="s">
        <v>11843</v>
      </c>
      <c r="H3480" s="8" t="s">
        <v>11844</v>
      </c>
      <c r="I3480" s="8" t="s">
        <v>11837</v>
      </c>
      <c r="J3480" s="8" t="s">
        <v>11846</v>
      </c>
      <c r="K3480" s="8" t="s">
        <v>11837</v>
      </c>
      <c r="L3480" s="8" t="s">
        <v>11851</v>
      </c>
      <c r="M3480" s="8" t="s">
        <v>11841</v>
      </c>
      <c r="N3480" s="12" t="s">
        <v>11</v>
      </c>
      <c r="O3480" s="12" t="s">
        <v>13</v>
      </c>
      <c r="P3480" s="12" t="s">
        <v>23</v>
      </c>
      <c r="Q3480" s="12" t="s">
        <v>15</v>
      </c>
      <c r="R3480" s="12" t="s">
        <v>14</v>
      </c>
      <c r="S3480" s="8"/>
      <c r="T3480" s="8"/>
      <c r="U3480" s="8"/>
      <c r="V3480" s="8"/>
      <c r="W3480" s="8"/>
      <c r="X3480" s="8"/>
      <c r="Y3480" s="8"/>
      <c r="Z3480" s="8"/>
      <c r="AA3480" s="8"/>
      <c r="AB3480" s="8"/>
      <c r="AC3480" s="9">
        <f>ROUNDUP(SUM(VLOOKUP(F3480,'Pontuação'!A$2:B$11,2,FALSE),VLOOKUP(E3480,'Pontuação'!C$2:D$11,2,FALSE),VLOOKUP(H3480,'Pontuação'!I$2:J$11,2,FALSE),VLOOKUP(J3480,'Pontuação'!G$2:H$11,2,FALSE),VLOOKUP(L3480,'Pontuação'!M$2:N$13,2,FALSE)),0)</f>
        <v>1583</v>
      </c>
      <c r="AD3480" s="10">
        <f t="shared" si="1"/>
        <v>158</v>
      </c>
      <c r="AE3480" s="10" t="str">
        <f t="array" ref="AE3480">IFERROR(INDEX('Pontuação'!G$13:G$101, MATCH(AD3480, 'Pontuação'!F$13:F$101, 0)), "Faixa Indefinida")</f>
        <v>C</v>
      </c>
      <c r="AF3480" s="10">
        <f t="shared" si="2"/>
        <v>0</v>
      </c>
      <c r="AG3480" s="10">
        <f t="shared" si="3"/>
        <v>0</v>
      </c>
      <c r="AH3480" s="10">
        <f t="shared" si="4"/>
        <v>1</v>
      </c>
      <c r="AI3480" s="10">
        <f t="shared" si="5"/>
        <v>0</v>
      </c>
      <c r="AJ3480" s="9">
        <f>ROUNDUP(SUM(VLOOKUP(F3480,'Pontuação 3.0'!A$2:B$11,2,FALSE),VLOOKUP(E3480,'Pontuação 3.0'!C$2:D$11,2,FALSE),VLOOKUP(H3480,'Pontuação 3.0'!I$2:J$11,2,FALSE),VLOOKUP(J3480,'Pontuação 3.0'!G$2:H$11,2,FALSE),VLOOKUP(G3480,'Pontuação 3.0'!E$2:F$11,2,FALSE),VLOOKUP(K3480,'Pontuação 3.0'!K$2:L$11,2,FALSE),VLOOKUP(L3480,'Pontuação 3.0'!M$2:N$13,2,FALSE)),0)</f>
        <v>2076</v>
      </c>
      <c r="AK3480" s="9">
        <f t="shared" si="6"/>
        <v>208</v>
      </c>
      <c r="AL3480" s="9" t="str">
        <f t="array" ref="AL3480">IFERROR(INDEX('Pontuação 3.0'!G$13:G$191, MATCH(AK3480, 'Pontuação 3.0'!F$13:F$191, 0)), "Faixa Indefinida")</f>
        <v>C</v>
      </c>
      <c r="AM3480" s="9">
        <f t="shared" si="7"/>
        <v>0</v>
      </c>
      <c r="AN3480" s="9">
        <f t="shared" si="8"/>
        <v>0</v>
      </c>
      <c r="AO3480" s="9">
        <f t="shared" si="9"/>
        <v>1</v>
      </c>
      <c r="AP3480" s="9">
        <f t="shared" si="10"/>
        <v>0</v>
      </c>
      <c r="AQ3480" s="8"/>
    </row>
    <row r="3481" ht="15.75" customHeight="1">
      <c r="A3481" s="7">
        <v>45683.0</v>
      </c>
      <c r="B3481" s="8" t="s">
        <v>7853</v>
      </c>
      <c r="C3481" s="8" t="s">
        <v>7854</v>
      </c>
      <c r="D3481" s="11">
        <v>7.1991687958E10</v>
      </c>
      <c r="E3481" s="8" t="s">
        <v>11833</v>
      </c>
      <c r="F3481" s="8" t="s">
        <v>11842</v>
      </c>
      <c r="G3481" s="8" t="s">
        <v>11835</v>
      </c>
      <c r="H3481" s="8" t="s">
        <v>11844</v>
      </c>
      <c r="I3481" s="8" t="s">
        <v>11837</v>
      </c>
      <c r="J3481" s="8" t="s">
        <v>11846</v>
      </c>
      <c r="K3481" s="8" t="s">
        <v>11839</v>
      </c>
      <c r="L3481" s="8" t="s">
        <v>11847</v>
      </c>
      <c r="M3481" s="8" t="s">
        <v>11853</v>
      </c>
      <c r="N3481" s="12" t="s">
        <v>11</v>
      </c>
      <c r="O3481" s="12" t="s">
        <v>13</v>
      </c>
      <c r="P3481" s="12" t="s">
        <v>37</v>
      </c>
      <c r="Q3481" s="12" t="s">
        <v>4765</v>
      </c>
      <c r="R3481" s="12" t="s">
        <v>20</v>
      </c>
      <c r="S3481" s="8"/>
      <c r="T3481" s="8"/>
      <c r="U3481" s="8"/>
      <c r="V3481" s="8"/>
      <c r="W3481" s="8"/>
      <c r="X3481" s="8"/>
      <c r="Y3481" s="8"/>
      <c r="Z3481" s="8"/>
      <c r="AA3481" s="8"/>
      <c r="AB3481" s="8"/>
      <c r="AC3481" s="9">
        <f>ROUNDUP(SUM(VLOOKUP(F3481,'Pontuação'!A$2:B$11,2,FALSE),VLOOKUP(E3481,'Pontuação'!C$2:D$11,2,FALSE),VLOOKUP(H3481,'Pontuação'!I$2:J$11,2,FALSE),VLOOKUP(J3481,'Pontuação'!G$2:H$11,2,FALSE),VLOOKUP(L3481,'Pontuação'!M$2:N$13,2,FALSE)),0)</f>
        <v>1727</v>
      </c>
      <c r="AD3481" s="10">
        <f t="shared" si="1"/>
        <v>173</v>
      </c>
      <c r="AE3481" s="10" t="str">
        <f t="array" ref="AE3481">IFERROR(INDEX('Pontuação'!G$13:G$101, MATCH(AD3481, 'Pontuação'!F$13:F$101, 0)), "Faixa Indefinida")</f>
        <v>B</v>
      </c>
      <c r="AF3481" s="10">
        <f t="shared" si="2"/>
        <v>0</v>
      </c>
      <c r="AG3481" s="10">
        <f t="shared" si="3"/>
        <v>1</v>
      </c>
      <c r="AH3481" s="10">
        <f t="shared" si="4"/>
        <v>0</v>
      </c>
      <c r="AI3481" s="10">
        <f t="shared" si="5"/>
        <v>0</v>
      </c>
      <c r="AJ3481" s="9">
        <f>ROUNDUP(SUM(VLOOKUP(F3481,'Pontuação 3.0'!A$2:B$11,2,FALSE),VLOOKUP(E3481,'Pontuação 3.0'!C$2:D$11,2,FALSE),VLOOKUP(H3481,'Pontuação 3.0'!I$2:J$11,2,FALSE),VLOOKUP(J3481,'Pontuação 3.0'!G$2:H$11,2,FALSE),VLOOKUP(G3481,'Pontuação 3.0'!E$2:F$11,2,FALSE),VLOOKUP(K3481,'Pontuação 3.0'!K$2:L$11,2,FALSE),VLOOKUP(L3481,'Pontuação 3.0'!M$2:N$13,2,FALSE)),0)</f>
        <v>2416</v>
      </c>
      <c r="AK3481" s="9">
        <f t="shared" si="6"/>
        <v>242</v>
      </c>
      <c r="AL3481" s="9" t="str">
        <f t="array" ref="AL3481">IFERROR(INDEX('Pontuação 3.0'!G$13:G$191, MATCH(AK3481, 'Pontuação 3.0'!F$13:F$191, 0)), "Faixa Indefinida")</f>
        <v>A</v>
      </c>
      <c r="AM3481" s="9">
        <f t="shared" si="7"/>
        <v>1</v>
      </c>
      <c r="AN3481" s="9">
        <f t="shared" si="8"/>
        <v>0</v>
      </c>
      <c r="AO3481" s="9">
        <f t="shared" si="9"/>
        <v>0</v>
      </c>
      <c r="AP3481" s="9">
        <f t="shared" si="10"/>
        <v>0</v>
      </c>
      <c r="AQ3481" s="8"/>
    </row>
    <row r="3482" ht="15.75" customHeight="1">
      <c r="A3482" s="7">
        <v>45683.0</v>
      </c>
      <c r="B3482" s="8" t="s">
        <v>7855</v>
      </c>
      <c r="C3482" s="8" t="s">
        <v>7856</v>
      </c>
      <c r="D3482" s="8" t="s">
        <v>7857</v>
      </c>
      <c r="E3482" s="8" t="s">
        <v>11833</v>
      </c>
      <c r="F3482" s="8" t="s">
        <v>11842</v>
      </c>
      <c r="G3482" s="8" t="s">
        <v>11843</v>
      </c>
      <c r="H3482" s="8" t="s">
        <v>11850</v>
      </c>
      <c r="I3482" s="8" t="s">
        <v>11837</v>
      </c>
      <c r="J3482" s="8" t="s">
        <v>11846</v>
      </c>
      <c r="K3482" s="8" t="s">
        <v>11839</v>
      </c>
      <c r="L3482" s="8" t="s">
        <v>11840</v>
      </c>
      <c r="M3482" s="8" t="s">
        <v>11849</v>
      </c>
      <c r="N3482" s="12" t="s">
        <v>11</v>
      </c>
      <c r="O3482" s="12" t="s">
        <v>13</v>
      </c>
      <c r="P3482" s="12" t="s">
        <v>37</v>
      </c>
      <c r="Q3482" s="12" t="s">
        <v>4765</v>
      </c>
      <c r="R3482" s="12" t="s">
        <v>20</v>
      </c>
      <c r="S3482" s="8"/>
      <c r="T3482" s="8"/>
      <c r="U3482" s="8"/>
      <c r="V3482" s="8"/>
      <c r="W3482" s="8"/>
      <c r="X3482" s="8"/>
      <c r="Y3482" s="8"/>
      <c r="Z3482" s="8"/>
      <c r="AA3482" s="8"/>
      <c r="AB3482" s="8"/>
      <c r="AC3482" s="9">
        <f>ROUNDUP(SUM(VLOOKUP(F3482,'Pontuação'!A$2:B$11,2,FALSE),VLOOKUP(E3482,'Pontuação'!C$2:D$11,2,FALSE),VLOOKUP(H3482,'Pontuação'!I$2:J$11,2,FALSE),VLOOKUP(J3482,'Pontuação'!G$2:H$11,2,FALSE),VLOOKUP(L3482,'Pontuação'!M$2:N$13,2,FALSE)),0)</f>
        <v>1597</v>
      </c>
      <c r="AD3482" s="10">
        <f t="shared" si="1"/>
        <v>160</v>
      </c>
      <c r="AE3482" s="10" t="str">
        <f t="array" ref="AE3482">IFERROR(INDEX('Pontuação'!G$13:G$101, MATCH(AD3482, 'Pontuação'!F$13:F$101, 0)), "Faixa Indefinida")</f>
        <v>C</v>
      </c>
      <c r="AF3482" s="10">
        <f t="shared" si="2"/>
        <v>0</v>
      </c>
      <c r="AG3482" s="10">
        <f t="shared" si="3"/>
        <v>0</v>
      </c>
      <c r="AH3482" s="10">
        <f t="shared" si="4"/>
        <v>1</v>
      </c>
      <c r="AI3482" s="10">
        <f t="shared" si="5"/>
        <v>0</v>
      </c>
      <c r="AJ3482" s="9">
        <f>ROUNDUP(SUM(VLOOKUP(F3482,'Pontuação 3.0'!A$2:B$11,2,FALSE),VLOOKUP(E3482,'Pontuação 3.0'!C$2:D$11,2,FALSE),VLOOKUP(H3482,'Pontuação 3.0'!I$2:J$11,2,FALSE),VLOOKUP(J3482,'Pontuação 3.0'!G$2:H$11,2,FALSE),VLOOKUP(G3482,'Pontuação 3.0'!E$2:F$11,2,FALSE),VLOOKUP(K3482,'Pontuação 3.0'!K$2:L$11,2,FALSE),VLOOKUP(L3482,'Pontuação 3.0'!M$2:N$13,2,FALSE)),0)</f>
        <v>2361</v>
      </c>
      <c r="AK3482" s="9">
        <f t="shared" si="6"/>
        <v>236</v>
      </c>
      <c r="AL3482" s="9" t="str">
        <f t="array" ref="AL3482">IFERROR(INDEX('Pontuação 3.0'!G$13:G$191, MATCH(AK3482, 'Pontuação 3.0'!F$13:F$191, 0)), "Faixa Indefinida")</f>
        <v>A</v>
      </c>
      <c r="AM3482" s="9">
        <f t="shared" si="7"/>
        <v>1</v>
      </c>
      <c r="AN3482" s="9">
        <f t="shared" si="8"/>
        <v>0</v>
      </c>
      <c r="AO3482" s="9">
        <f t="shared" si="9"/>
        <v>0</v>
      </c>
      <c r="AP3482" s="9">
        <f t="shared" si="10"/>
        <v>0</v>
      </c>
      <c r="AQ3482" s="8"/>
    </row>
    <row r="3483" ht="15.75" customHeight="1">
      <c r="A3483" s="7">
        <v>45683.0</v>
      </c>
      <c r="B3483" s="8" t="s">
        <v>7850</v>
      </c>
      <c r="C3483" s="8" t="s">
        <v>7851</v>
      </c>
      <c r="D3483" s="8" t="s">
        <v>7852</v>
      </c>
      <c r="E3483" s="8" t="s">
        <v>11868</v>
      </c>
      <c r="F3483" s="8" t="s">
        <v>11842</v>
      </c>
      <c r="G3483" s="8" t="s">
        <v>11867</v>
      </c>
      <c r="H3483" s="8" t="s">
        <v>11856</v>
      </c>
      <c r="I3483" s="8" t="s">
        <v>11837</v>
      </c>
      <c r="J3483" s="8" t="s">
        <v>11846</v>
      </c>
      <c r="K3483" s="8" t="s">
        <v>11837</v>
      </c>
      <c r="L3483" s="8" t="s">
        <v>11851</v>
      </c>
      <c r="M3483" s="8" t="s">
        <v>11848</v>
      </c>
      <c r="N3483" s="12" t="s">
        <v>11</v>
      </c>
      <c r="O3483" s="12" t="s">
        <v>13</v>
      </c>
      <c r="P3483" s="12" t="s">
        <v>37</v>
      </c>
      <c r="Q3483" s="12" t="s">
        <v>15</v>
      </c>
      <c r="R3483" s="12" t="s">
        <v>20</v>
      </c>
      <c r="S3483" s="8"/>
      <c r="T3483" s="8"/>
      <c r="U3483" s="8"/>
      <c r="V3483" s="8"/>
      <c r="W3483" s="8"/>
      <c r="X3483" s="8"/>
      <c r="Y3483" s="8"/>
      <c r="Z3483" s="8"/>
      <c r="AA3483" s="8"/>
      <c r="AB3483" s="8"/>
      <c r="AC3483" s="9">
        <f>ROUNDUP(SUM(VLOOKUP(F3483,'Pontuação'!A$2:B$11,2,FALSE),VLOOKUP(E3483,'Pontuação'!C$2:D$11,2,FALSE),VLOOKUP(H3483,'Pontuação'!I$2:J$11,2,FALSE),VLOOKUP(J3483,'Pontuação'!G$2:H$11,2,FALSE),VLOOKUP(L3483,'Pontuação'!M$2:N$13,2,FALSE)),0)</f>
        <v>1443</v>
      </c>
      <c r="AD3483" s="10">
        <f t="shared" si="1"/>
        <v>144</v>
      </c>
      <c r="AE3483" s="10" t="str">
        <f t="array" ref="AE3483">IFERROR(INDEX('Pontuação'!G$13:G$101, MATCH(AD3483, 'Pontuação'!F$13:F$101, 0)), "Faixa Indefinida")</f>
        <v>D</v>
      </c>
      <c r="AF3483" s="10">
        <f t="shared" si="2"/>
        <v>0</v>
      </c>
      <c r="AG3483" s="10">
        <f t="shared" si="3"/>
        <v>0</v>
      </c>
      <c r="AH3483" s="10">
        <f t="shared" si="4"/>
        <v>0</v>
      </c>
      <c r="AI3483" s="10">
        <f t="shared" si="5"/>
        <v>1</v>
      </c>
      <c r="AJ3483" s="9">
        <f>ROUNDUP(SUM(VLOOKUP(F3483,'Pontuação 3.0'!A$2:B$11,2,FALSE),VLOOKUP(E3483,'Pontuação 3.0'!C$2:D$11,2,FALSE),VLOOKUP(H3483,'Pontuação 3.0'!I$2:J$11,2,FALSE),VLOOKUP(J3483,'Pontuação 3.0'!G$2:H$11,2,FALSE),VLOOKUP(G3483,'Pontuação 3.0'!E$2:F$11,2,FALSE),VLOOKUP(K3483,'Pontuação 3.0'!K$2:L$11,2,FALSE),VLOOKUP(L3483,'Pontuação 3.0'!M$2:N$13,2,FALSE)),0)</f>
        <v>1794</v>
      </c>
      <c r="AK3483" s="9">
        <f t="shared" si="6"/>
        <v>179</v>
      </c>
      <c r="AL3483" s="9" t="str">
        <f t="array" ref="AL3483">IFERROR(INDEX('Pontuação 3.0'!G$13:G$191, MATCH(AK3483, 'Pontuação 3.0'!F$13:F$191, 0)), "Faixa Indefinida")</f>
        <v>D</v>
      </c>
      <c r="AM3483" s="9">
        <f t="shared" si="7"/>
        <v>0</v>
      </c>
      <c r="AN3483" s="9">
        <f t="shared" si="8"/>
        <v>0</v>
      </c>
      <c r="AO3483" s="9">
        <f t="shared" si="9"/>
        <v>0</v>
      </c>
      <c r="AP3483" s="9">
        <f t="shared" si="10"/>
        <v>1</v>
      </c>
      <c r="AQ3483" s="8"/>
    </row>
    <row r="3484" ht="15.75" customHeight="1">
      <c r="A3484" s="7">
        <v>45683.0</v>
      </c>
      <c r="B3484" s="8" t="s">
        <v>7858</v>
      </c>
      <c r="C3484" s="8" t="s">
        <v>7859</v>
      </c>
      <c r="D3484" s="11">
        <v>8.4996415521E10</v>
      </c>
      <c r="E3484" s="8" t="s">
        <v>11833</v>
      </c>
      <c r="F3484" s="8" t="s">
        <v>11842</v>
      </c>
      <c r="G3484" s="8" t="s">
        <v>11843</v>
      </c>
      <c r="H3484" s="8" t="s">
        <v>11850</v>
      </c>
      <c r="I3484" s="8" t="s">
        <v>11845</v>
      </c>
      <c r="J3484" s="8" t="s">
        <v>11846</v>
      </c>
      <c r="K3484" s="8" t="s">
        <v>11837</v>
      </c>
      <c r="L3484" s="8" t="s">
        <v>11847</v>
      </c>
      <c r="M3484" s="8" t="s">
        <v>11848</v>
      </c>
      <c r="N3484" s="12" t="s">
        <v>11</v>
      </c>
      <c r="O3484" s="12" t="s">
        <v>13</v>
      </c>
      <c r="P3484" s="12" t="s">
        <v>27</v>
      </c>
      <c r="Q3484" s="12" t="s">
        <v>65</v>
      </c>
      <c r="R3484" s="12" t="s">
        <v>20</v>
      </c>
      <c r="S3484" s="8"/>
      <c r="T3484" s="8"/>
      <c r="U3484" s="8"/>
      <c r="V3484" s="8"/>
      <c r="W3484" s="8"/>
      <c r="X3484" s="8"/>
      <c r="Y3484" s="8"/>
      <c r="Z3484" s="8"/>
      <c r="AA3484" s="8"/>
      <c r="AB3484" s="8"/>
      <c r="AC3484" s="9">
        <f>ROUNDUP(SUM(VLOOKUP(F3484,'Pontuação'!A$2:B$11,2,FALSE),VLOOKUP(E3484,'Pontuação'!C$2:D$11,2,FALSE),VLOOKUP(H3484,'Pontuação'!I$2:J$11,2,FALSE),VLOOKUP(J3484,'Pontuação'!G$2:H$11,2,FALSE),VLOOKUP(L3484,'Pontuação'!M$2:N$13,2,FALSE)),0)</f>
        <v>1685</v>
      </c>
      <c r="AD3484" s="10">
        <f t="shared" si="1"/>
        <v>169</v>
      </c>
      <c r="AE3484" s="10" t="str">
        <f t="array" ref="AE3484">IFERROR(INDEX('Pontuação'!G$13:G$101, MATCH(AD3484, 'Pontuação'!F$13:F$101, 0)), "Faixa Indefinida")</f>
        <v>B</v>
      </c>
      <c r="AF3484" s="10">
        <f t="shared" si="2"/>
        <v>0</v>
      </c>
      <c r="AG3484" s="10">
        <f t="shared" si="3"/>
        <v>1</v>
      </c>
      <c r="AH3484" s="10">
        <f t="shared" si="4"/>
        <v>0</v>
      </c>
      <c r="AI3484" s="10">
        <f t="shared" si="5"/>
        <v>0</v>
      </c>
      <c r="AJ3484" s="9">
        <f>ROUNDUP(SUM(VLOOKUP(F3484,'Pontuação 3.0'!A$2:B$11,2,FALSE),VLOOKUP(E3484,'Pontuação 3.0'!C$2:D$11,2,FALSE),VLOOKUP(H3484,'Pontuação 3.0'!I$2:J$11,2,FALSE),VLOOKUP(J3484,'Pontuação 3.0'!G$2:H$11,2,FALSE),VLOOKUP(G3484,'Pontuação 3.0'!E$2:F$11,2,FALSE),VLOOKUP(K3484,'Pontuação 3.0'!K$2:L$11,2,FALSE),VLOOKUP(L3484,'Pontuação 3.0'!M$2:N$13,2,FALSE)),0)</f>
        <v>2208</v>
      </c>
      <c r="AK3484" s="9">
        <f t="shared" si="6"/>
        <v>221</v>
      </c>
      <c r="AL3484" s="9" t="str">
        <f t="array" ref="AL3484">IFERROR(INDEX('Pontuação 3.0'!G$13:G$191, MATCH(AK3484, 'Pontuação 3.0'!F$13:F$191, 0)), "Faixa Indefinida")</f>
        <v>B</v>
      </c>
      <c r="AM3484" s="9">
        <f t="shared" si="7"/>
        <v>0</v>
      </c>
      <c r="AN3484" s="9">
        <f t="shared" si="8"/>
        <v>1</v>
      </c>
      <c r="AO3484" s="9">
        <f t="shared" si="9"/>
        <v>0</v>
      </c>
      <c r="AP3484" s="9">
        <f t="shared" si="10"/>
        <v>0</v>
      </c>
      <c r="AQ3484" s="8"/>
    </row>
    <row r="3485" ht="15.75" customHeight="1">
      <c r="A3485" s="7">
        <v>45683.0</v>
      </c>
      <c r="B3485" s="8" t="s">
        <v>7862</v>
      </c>
      <c r="C3485" s="8" t="s">
        <v>7863</v>
      </c>
      <c r="D3485" s="11">
        <v>9.1986169872E10</v>
      </c>
      <c r="E3485" s="8" t="s">
        <v>11833</v>
      </c>
      <c r="F3485" s="8" t="s">
        <v>11834</v>
      </c>
      <c r="G3485" s="8" t="s">
        <v>11843</v>
      </c>
      <c r="H3485" s="8" t="s">
        <v>11850</v>
      </c>
      <c r="I3485" s="8" t="s">
        <v>11837</v>
      </c>
      <c r="J3485" s="8" t="s">
        <v>11846</v>
      </c>
      <c r="K3485" s="8" t="s">
        <v>11839</v>
      </c>
      <c r="L3485" s="8" t="s">
        <v>11847</v>
      </c>
      <c r="M3485" s="8" t="s">
        <v>11849</v>
      </c>
      <c r="N3485" s="12" t="s">
        <v>11</v>
      </c>
      <c r="O3485" s="12" t="s">
        <v>13</v>
      </c>
      <c r="P3485" s="12" t="s">
        <v>123</v>
      </c>
      <c r="Q3485" s="12" t="s">
        <v>15</v>
      </c>
      <c r="R3485" s="12" t="s">
        <v>14</v>
      </c>
      <c r="S3485" s="8"/>
      <c r="T3485" s="8"/>
      <c r="U3485" s="8"/>
      <c r="V3485" s="8"/>
      <c r="W3485" s="8"/>
      <c r="X3485" s="8"/>
      <c r="Y3485" s="8"/>
      <c r="Z3485" s="8"/>
      <c r="AA3485" s="8"/>
      <c r="AB3485" s="8"/>
      <c r="AC3485" s="9">
        <f>ROUNDUP(SUM(VLOOKUP(F3485,'Pontuação'!A$2:B$11,2,FALSE),VLOOKUP(E3485,'Pontuação'!C$2:D$11,2,FALSE),VLOOKUP(H3485,'Pontuação'!I$2:J$11,2,FALSE),VLOOKUP(J3485,'Pontuação'!G$2:H$11,2,FALSE),VLOOKUP(L3485,'Pontuação'!M$2:N$13,2,FALSE)),0)</f>
        <v>1673</v>
      </c>
      <c r="AD3485" s="10">
        <f t="shared" si="1"/>
        <v>167</v>
      </c>
      <c r="AE3485" s="10" t="str">
        <f t="array" ref="AE3485">IFERROR(INDEX('Pontuação'!G$13:G$101, MATCH(AD3485, 'Pontuação'!F$13:F$101, 0)), "Faixa Indefinida")</f>
        <v>B</v>
      </c>
      <c r="AF3485" s="10">
        <f t="shared" si="2"/>
        <v>0</v>
      </c>
      <c r="AG3485" s="10">
        <f t="shared" si="3"/>
        <v>1</v>
      </c>
      <c r="AH3485" s="10">
        <f t="shared" si="4"/>
        <v>0</v>
      </c>
      <c r="AI3485" s="10">
        <f t="shared" si="5"/>
        <v>0</v>
      </c>
      <c r="AJ3485" s="9">
        <f>ROUNDUP(SUM(VLOOKUP(F3485,'Pontuação 3.0'!A$2:B$11,2,FALSE),VLOOKUP(E3485,'Pontuação 3.0'!C$2:D$11,2,FALSE),VLOOKUP(H3485,'Pontuação 3.0'!I$2:J$11,2,FALSE),VLOOKUP(J3485,'Pontuação 3.0'!G$2:H$11,2,FALSE),VLOOKUP(G3485,'Pontuação 3.0'!E$2:F$11,2,FALSE),VLOOKUP(K3485,'Pontuação 3.0'!K$2:L$11,2,FALSE),VLOOKUP(L3485,'Pontuação 3.0'!M$2:N$13,2,FALSE)),0)</f>
        <v>2336</v>
      </c>
      <c r="AK3485" s="9">
        <f t="shared" si="6"/>
        <v>234</v>
      </c>
      <c r="AL3485" s="9" t="str">
        <f t="array" ref="AL3485">IFERROR(INDEX('Pontuação 3.0'!G$13:G$191, MATCH(AK3485, 'Pontuação 3.0'!F$13:F$191, 0)), "Faixa Indefinida")</f>
        <v>B</v>
      </c>
      <c r="AM3485" s="9">
        <f t="shared" si="7"/>
        <v>0</v>
      </c>
      <c r="AN3485" s="9">
        <f t="shared" si="8"/>
        <v>1</v>
      </c>
      <c r="AO3485" s="9">
        <f t="shared" si="9"/>
        <v>0</v>
      </c>
      <c r="AP3485" s="9">
        <f t="shared" si="10"/>
        <v>0</v>
      </c>
      <c r="AQ3485" s="8"/>
    </row>
    <row r="3486" ht="15.75" customHeight="1">
      <c r="A3486" s="7">
        <v>45683.0</v>
      </c>
      <c r="B3486" s="8" t="s">
        <v>7864</v>
      </c>
      <c r="C3486" s="8" t="s">
        <v>7865</v>
      </c>
      <c r="D3486" s="8" t="s">
        <v>7866</v>
      </c>
      <c r="E3486" s="8" t="s">
        <v>11833</v>
      </c>
      <c r="F3486" s="8" t="s">
        <v>11834</v>
      </c>
      <c r="G3486" s="8" t="s">
        <v>11835</v>
      </c>
      <c r="H3486" s="8" t="s">
        <v>11850</v>
      </c>
      <c r="I3486" s="8" t="s">
        <v>11845</v>
      </c>
      <c r="J3486" s="8" t="s">
        <v>11846</v>
      </c>
      <c r="K3486" s="8" t="s">
        <v>11837</v>
      </c>
      <c r="L3486" s="8" t="s">
        <v>11847</v>
      </c>
      <c r="M3486" s="8" t="s">
        <v>11848</v>
      </c>
      <c r="N3486" s="12" t="s">
        <v>11</v>
      </c>
      <c r="O3486" s="12" t="s">
        <v>13</v>
      </c>
      <c r="P3486" s="12" t="s">
        <v>261</v>
      </c>
      <c r="Q3486" s="12" t="s">
        <v>15</v>
      </c>
      <c r="R3486" s="12" t="s">
        <v>20</v>
      </c>
      <c r="S3486" s="8"/>
      <c r="T3486" s="8"/>
      <c r="U3486" s="8"/>
      <c r="V3486" s="8"/>
      <c r="W3486" s="8"/>
      <c r="X3486" s="8"/>
      <c r="Y3486" s="8"/>
      <c r="Z3486" s="8"/>
      <c r="AA3486" s="8"/>
      <c r="AB3486" s="8"/>
      <c r="AC3486" s="9">
        <f>ROUNDUP(SUM(VLOOKUP(F3486,'Pontuação'!A$2:B$11,2,FALSE),VLOOKUP(E3486,'Pontuação'!C$2:D$11,2,FALSE),VLOOKUP(H3486,'Pontuação'!I$2:J$11,2,FALSE),VLOOKUP(J3486,'Pontuação'!G$2:H$11,2,FALSE),VLOOKUP(L3486,'Pontuação'!M$2:N$13,2,FALSE)),0)</f>
        <v>1673</v>
      </c>
      <c r="AD3486" s="10">
        <f t="shared" si="1"/>
        <v>167</v>
      </c>
      <c r="AE3486" s="10" t="str">
        <f t="array" ref="AE3486">IFERROR(INDEX('Pontuação'!G$13:G$101, MATCH(AD3486, 'Pontuação'!F$13:F$101, 0)), "Faixa Indefinida")</f>
        <v>B</v>
      </c>
      <c r="AF3486" s="10">
        <f t="shared" si="2"/>
        <v>0</v>
      </c>
      <c r="AG3486" s="10">
        <f t="shared" si="3"/>
        <v>1</v>
      </c>
      <c r="AH3486" s="10">
        <f t="shared" si="4"/>
        <v>0</v>
      </c>
      <c r="AI3486" s="10">
        <f t="shared" si="5"/>
        <v>0</v>
      </c>
      <c r="AJ3486" s="9">
        <f>ROUNDUP(SUM(VLOOKUP(F3486,'Pontuação 3.0'!A$2:B$11,2,FALSE),VLOOKUP(E3486,'Pontuação 3.0'!C$2:D$11,2,FALSE),VLOOKUP(H3486,'Pontuação 3.0'!I$2:J$11,2,FALSE),VLOOKUP(J3486,'Pontuação 3.0'!G$2:H$11,2,FALSE),VLOOKUP(G3486,'Pontuação 3.0'!E$2:F$11,2,FALSE),VLOOKUP(K3486,'Pontuação 3.0'!K$2:L$11,2,FALSE),VLOOKUP(L3486,'Pontuação 3.0'!M$2:N$13,2,FALSE)),0)</f>
        <v>1935</v>
      </c>
      <c r="AK3486" s="9">
        <f t="shared" si="6"/>
        <v>194</v>
      </c>
      <c r="AL3486" s="9" t="str">
        <f t="array" ref="AL3486">IFERROR(INDEX('Pontuação 3.0'!G$13:G$191, MATCH(AK3486, 'Pontuação 3.0'!F$13:F$191, 0)), "Faixa Indefinida")</f>
        <v>C</v>
      </c>
      <c r="AM3486" s="9">
        <f t="shared" si="7"/>
        <v>0</v>
      </c>
      <c r="AN3486" s="9">
        <f t="shared" si="8"/>
        <v>0</v>
      </c>
      <c r="AO3486" s="9">
        <f t="shared" si="9"/>
        <v>1</v>
      </c>
      <c r="AP3486" s="9">
        <f t="shared" si="10"/>
        <v>0</v>
      </c>
      <c r="AQ3486" s="8"/>
    </row>
    <row r="3487" ht="15.75" customHeight="1">
      <c r="A3487" s="7">
        <v>45683.0</v>
      </c>
      <c r="B3487" s="8" t="s">
        <v>7870</v>
      </c>
      <c r="C3487" s="8" t="s">
        <v>7871</v>
      </c>
      <c r="D3487" s="11">
        <v>8.599132299E10</v>
      </c>
      <c r="E3487" s="8" t="s">
        <v>11833</v>
      </c>
      <c r="F3487" s="8" t="s">
        <v>11842</v>
      </c>
      <c r="G3487" s="8" t="s">
        <v>11835</v>
      </c>
      <c r="H3487" s="8" t="s">
        <v>11865</v>
      </c>
      <c r="I3487" s="8" t="s">
        <v>11845</v>
      </c>
      <c r="J3487" s="8" t="s">
        <v>11846</v>
      </c>
      <c r="K3487" s="8" t="s">
        <v>11837</v>
      </c>
      <c r="L3487" s="8" t="s">
        <v>11851</v>
      </c>
      <c r="M3487" s="8" t="s">
        <v>11849</v>
      </c>
      <c r="N3487" s="12" t="s">
        <v>11</v>
      </c>
      <c r="O3487" s="12" t="s">
        <v>13</v>
      </c>
      <c r="P3487" s="12" t="s">
        <v>261</v>
      </c>
      <c r="Q3487" s="12" t="s">
        <v>24</v>
      </c>
      <c r="R3487" s="12" t="s">
        <v>20</v>
      </c>
      <c r="S3487" s="8"/>
      <c r="T3487" s="8"/>
      <c r="U3487" s="8"/>
      <c r="V3487" s="8"/>
      <c r="W3487" s="8"/>
      <c r="X3487" s="8"/>
      <c r="Y3487" s="8"/>
      <c r="Z3487" s="8"/>
      <c r="AA3487" s="8"/>
      <c r="AB3487" s="8"/>
      <c r="AC3487" s="9">
        <f>ROUNDUP(SUM(VLOOKUP(F3487,'Pontuação'!A$2:B$11,2,FALSE),VLOOKUP(E3487,'Pontuação'!C$2:D$11,2,FALSE),VLOOKUP(H3487,'Pontuação'!I$2:J$11,2,FALSE),VLOOKUP(J3487,'Pontuação'!G$2:H$11,2,FALSE),VLOOKUP(L3487,'Pontuação'!M$2:N$13,2,FALSE)),0)</f>
        <v>1579</v>
      </c>
      <c r="AD3487" s="10">
        <f t="shared" si="1"/>
        <v>158</v>
      </c>
      <c r="AE3487" s="10" t="str">
        <f t="array" ref="AE3487">IFERROR(INDEX('Pontuação'!G$13:G$101, MATCH(AD3487, 'Pontuação'!F$13:F$101, 0)), "Faixa Indefinida")</f>
        <v>C</v>
      </c>
      <c r="AF3487" s="10">
        <f t="shared" si="2"/>
        <v>0</v>
      </c>
      <c r="AG3487" s="10">
        <f t="shared" si="3"/>
        <v>0</v>
      </c>
      <c r="AH3487" s="10">
        <f t="shared" si="4"/>
        <v>1</v>
      </c>
      <c r="AI3487" s="10">
        <f t="shared" si="5"/>
        <v>0</v>
      </c>
      <c r="AJ3487" s="9">
        <f>ROUNDUP(SUM(VLOOKUP(F3487,'Pontuação 3.0'!A$2:B$11,2,FALSE),VLOOKUP(E3487,'Pontuação 3.0'!C$2:D$11,2,FALSE),VLOOKUP(H3487,'Pontuação 3.0'!I$2:J$11,2,FALSE),VLOOKUP(J3487,'Pontuação 3.0'!G$2:H$11,2,FALSE),VLOOKUP(G3487,'Pontuação 3.0'!E$2:F$11,2,FALSE),VLOOKUP(K3487,'Pontuação 3.0'!K$2:L$11,2,FALSE),VLOOKUP(L3487,'Pontuação 3.0'!M$2:N$13,2,FALSE)),0)</f>
        <v>1918</v>
      </c>
      <c r="AK3487" s="9">
        <f t="shared" si="6"/>
        <v>192</v>
      </c>
      <c r="AL3487" s="9" t="str">
        <f t="array" ref="AL3487">IFERROR(INDEX('Pontuação 3.0'!G$13:G$191, MATCH(AK3487, 'Pontuação 3.0'!F$13:F$191, 0)), "Faixa Indefinida")</f>
        <v>C</v>
      </c>
      <c r="AM3487" s="9">
        <f t="shared" si="7"/>
        <v>0</v>
      </c>
      <c r="AN3487" s="9">
        <f t="shared" si="8"/>
        <v>0</v>
      </c>
      <c r="AO3487" s="9">
        <f t="shared" si="9"/>
        <v>1</v>
      </c>
      <c r="AP3487" s="9">
        <f t="shared" si="10"/>
        <v>0</v>
      </c>
      <c r="AQ3487" s="8"/>
    </row>
    <row r="3488" ht="15.75" customHeight="1">
      <c r="A3488" s="7">
        <v>45683.0</v>
      </c>
      <c r="B3488" s="8" t="s">
        <v>7867</v>
      </c>
      <c r="C3488" s="8" t="s">
        <v>7868</v>
      </c>
      <c r="D3488" s="8" t="s">
        <v>7869</v>
      </c>
      <c r="E3488" s="8" t="s">
        <v>11833</v>
      </c>
      <c r="F3488" s="8" t="s">
        <v>11842</v>
      </c>
      <c r="G3488" s="8" t="s">
        <v>11843</v>
      </c>
      <c r="H3488" s="8" t="s">
        <v>11844</v>
      </c>
      <c r="I3488" s="8" t="s">
        <v>11837</v>
      </c>
      <c r="J3488" s="8" t="s">
        <v>11838</v>
      </c>
      <c r="K3488" s="8" t="s">
        <v>11839</v>
      </c>
      <c r="L3488" s="8" t="s">
        <v>11847</v>
      </c>
      <c r="M3488" s="8" t="s">
        <v>11848</v>
      </c>
      <c r="N3488" s="12" t="s">
        <v>11</v>
      </c>
      <c r="O3488" s="12" t="s">
        <v>13</v>
      </c>
      <c r="P3488" s="12" t="s">
        <v>123</v>
      </c>
      <c r="Q3488" s="12" t="s">
        <v>15</v>
      </c>
      <c r="R3488" s="12" t="s">
        <v>14</v>
      </c>
      <c r="S3488" s="8"/>
      <c r="T3488" s="8"/>
      <c r="U3488" s="8"/>
      <c r="V3488" s="8"/>
      <c r="W3488" s="8"/>
      <c r="X3488" s="8"/>
      <c r="Y3488" s="8"/>
      <c r="Z3488" s="8"/>
      <c r="AA3488" s="8"/>
      <c r="AB3488" s="8"/>
      <c r="AC3488" s="9">
        <f>ROUNDUP(SUM(VLOOKUP(F3488,'Pontuação'!A$2:B$11,2,FALSE),VLOOKUP(E3488,'Pontuação'!C$2:D$11,2,FALSE),VLOOKUP(H3488,'Pontuação'!I$2:J$11,2,FALSE),VLOOKUP(J3488,'Pontuação'!G$2:H$11,2,FALSE),VLOOKUP(L3488,'Pontuação'!M$2:N$13,2,FALSE)),0)</f>
        <v>2005</v>
      </c>
      <c r="AD3488" s="10">
        <f t="shared" si="1"/>
        <v>201</v>
      </c>
      <c r="AE3488" s="10" t="str">
        <f t="array" ref="AE3488">IFERROR(INDEX('Pontuação'!G$13:G$101, MATCH(AD3488, 'Pontuação'!F$13:F$101, 0)), "Faixa Indefinida")</f>
        <v>A</v>
      </c>
      <c r="AF3488" s="10">
        <f t="shared" si="2"/>
        <v>1</v>
      </c>
      <c r="AG3488" s="10">
        <f t="shared" si="3"/>
        <v>0</v>
      </c>
      <c r="AH3488" s="10">
        <f t="shared" si="4"/>
        <v>0</v>
      </c>
      <c r="AI3488" s="10">
        <f t="shared" si="5"/>
        <v>0</v>
      </c>
      <c r="AJ3488" s="9">
        <f>ROUNDUP(SUM(VLOOKUP(F3488,'Pontuação 3.0'!A$2:B$11,2,FALSE),VLOOKUP(E3488,'Pontuação 3.0'!C$2:D$11,2,FALSE),VLOOKUP(H3488,'Pontuação 3.0'!I$2:J$11,2,FALSE),VLOOKUP(J3488,'Pontuação 3.0'!G$2:H$11,2,FALSE),VLOOKUP(G3488,'Pontuação 3.0'!E$2:F$11,2,FALSE),VLOOKUP(K3488,'Pontuação 3.0'!K$2:L$11,2,FALSE),VLOOKUP(L3488,'Pontuação 3.0'!M$2:N$13,2,FALSE)),0)</f>
        <v>2831</v>
      </c>
      <c r="AK3488" s="9">
        <f t="shared" si="6"/>
        <v>283</v>
      </c>
      <c r="AL3488" s="9" t="str">
        <f t="array" ref="AL3488">IFERROR(INDEX('Pontuação 3.0'!G$13:G$191, MATCH(AK3488, 'Pontuação 3.0'!F$13:F$191, 0)), "Faixa Indefinida")</f>
        <v>A</v>
      </c>
      <c r="AM3488" s="9">
        <f t="shared" si="7"/>
        <v>1</v>
      </c>
      <c r="AN3488" s="9">
        <f t="shared" si="8"/>
        <v>0</v>
      </c>
      <c r="AO3488" s="9">
        <f t="shared" si="9"/>
        <v>0</v>
      </c>
      <c r="AP3488" s="9">
        <f t="shared" si="10"/>
        <v>0</v>
      </c>
      <c r="AQ3488" s="8"/>
    </row>
    <row r="3489" ht="15.75" customHeight="1">
      <c r="A3489" s="7">
        <v>45683.0</v>
      </c>
      <c r="B3489" s="8" t="s">
        <v>7872</v>
      </c>
      <c r="C3489" s="8" t="s">
        <v>7873</v>
      </c>
      <c r="D3489" s="11">
        <v>6.1992925038E10</v>
      </c>
      <c r="E3489" s="8" t="s">
        <v>11833</v>
      </c>
      <c r="F3489" s="8" t="s">
        <v>11854</v>
      </c>
      <c r="G3489" s="8" t="s">
        <v>11843</v>
      </c>
      <c r="H3489" s="8" t="s">
        <v>11850</v>
      </c>
      <c r="I3489" s="8" t="s">
        <v>11837</v>
      </c>
      <c r="J3489" s="8" t="s">
        <v>11846</v>
      </c>
      <c r="K3489" s="8" t="s">
        <v>11837</v>
      </c>
      <c r="L3489" s="8" t="s">
        <v>11847</v>
      </c>
      <c r="M3489" s="8" t="s">
        <v>11849</v>
      </c>
      <c r="N3489" s="12" t="s">
        <v>11</v>
      </c>
      <c r="O3489" s="12" t="s">
        <v>13</v>
      </c>
      <c r="P3489" s="12" t="s">
        <v>40</v>
      </c>
      <c r="Q3489" s="12" t="s">
        <v>15</v>
      </c>
      <c r="R3489" s="12" t="s">
        <v>20</v>
      </c>
      <c r="S3489" s="8"/>
      <c r="T3489" s="8"/>
      <c r="U3489" s="8"/>
      <c r="V3489" s="8"/>
      <c r="W3489" s="8"/>
      <c r="X3489" s="8"/>
      <c r="Y3489" s="8"/>
      <c r="Z3489" s="8"/>
      <c r="AA3489" s="8"/>
      <c r="AB3489" s="8"/>
      <c r="AC3489" s="9">
        <f>ROUNDUP(SUM(VLOOKUP(F3489,'Pontuação'!A$2:B$11,2,FALSE),VLOOKUP(E3489,'Pontuação'!C$2:D$11,2,FALSE),VLOOKUP(H3489,'Pontuação'!I$2:J$11,2,FALSE),VLOOKUP(J3489,'Pontuação'!G$2:H$11,2,FALSE),VLOOKUP(L3489,'Pontuação'!M$2:N$13,2,FALSE)),0)</f>
        <v>1690</v>
      </c>
      <c r="AD3489" s="10">
        <f t="shared" si="1"/>
        <v>169</v>
      </c>
      <c r="AE3489" s="10" t="str">
        <f t="array" ref="AE3489">IFERROR(INDEX('Pontuação'!G$13:G$101, MATCH(AD3489, 'Pontuação'!F$13:F$101, 0)), "Faixa Indefinida")</f>
        <v>B</v>
      </c>
      <c r="AF3489" s="10">
        <f t="shared" si="2"/>
        <v>0</v>
      </c>
      <c r="AG3489" s="10">
        <f t="shared" si="3"/>
        <v>1</v>
      </c>
      <c r="AH3489" s="10">
        <f t="shared" si="4"/>
        <v>0</v>
      </c>
      <c r="AI3489" s="10">
        <f t="shared" si="5"/>
        <v>0</v>
      </c>
      <c r="AJ3489" s="9">
        <f>ROUNDUP(SUM(VLOOKUP(F3489,'Pontuação 3.0'!A$2:B$11,2,FALSE),VLOOKUP(E3489,'Pontuação 3.0'!C$2:D$11,2,FALSE),VLOOKUP(H3489,'Pontuação 3.0'!I$2:J$11,2,FALSE),VLOOKUP(J3489,'Pontuação 3.0'!G$2:H$11,2,FALSE),VLOOKUP(G3489,'Pontuação 3.0'!E$2:F$11,2,FALSE),VLOOKUP(K3489,'Pontuação 3.0'!K$2:L$11,2,FALSE),VLOOKUP(L3489,'Pontuação 3.0'!M$2:N$13,2,FALSE)),0)</f>
        <v>2193</v>
      </c>
      <c r="AK3489" s="9">
        <f t="shared" si="6"/>
        <v>219</v>
      </c>
      <c r="AL3489" s="9" t="str">
        <f t="array" ref="AL3489">IFERROR(INDEX('Pontuação 3.0'!G$13:G$191, MATCH(AK3489, 'Pontuação 3.0'!F$13:F$191, 0)), "Faixa Indefinida")</f>
        <v>B</v>
      </c>
      <c r="AM3489" s="9">
        <f t="shared" si="7"/>
        <v>0</v>
      </c>
      <c r="AN3489" s="9">
        <f t="shared" si="8"/>
        <v>1</v>
      </c>
      <c r="AO3489" s="9">
        <f t="shared" si="9"/>
        <v>0</v>
      </c>
      <c r="AP3489" s="9">
        <f t="shared" si="10"/>
        <v>0</v>
      </c>
      <c r="AQ3489" s="8"/>
    </row>
    <row r="3490" ht="15.75" customHeight="1">
      <c r="A3490" s="7">
        <v>45683.0</v>
      </c>
      <c r="B3490" s="8" t="s">
        <v>7874</v>
      </c>
      <c r="C3490" s="8" t="s">
        <v>7875</v>
      </c>
      <c r="D3490" s="11">
        <v>5.538988098375E12</v>
      </c>
      <c r="E3490" s="8" t="s">
        <v>11833</v>
      </c>
      <c r="F3490" s="8" t="s">
        <v>11842</v>
      </c>
      <c r="G3490" s="8" t="s">
        <v>11843</v>
      </c>
      <c r="H3490" s="8" t="s">
        <v>11850</v>
      </c>
      <c r="I3490" s="8" t="s">
        <v>11837</v>
      </c>
      <c r="J3490" s="8" t="s">
        <v>11838</v>
      </c>
      <c r="K3490" s="8" t="s">
        <v>11837</v>
      </c>
      <c r="L3490" s="8" t="s">
        <v>11847</v>
      </c>
      <c r="M3490" s="8" t="s">
        <v>11841</v>
      </c>
      <c r="N3490" s="12" t="s">
        <v>11</v>
      </c>
      <c r="O3490" s="12" t="s">
        <v>13</v>
      </c>
      <c r="P3490" s="12" t="s">
        <v>96</v>
      </c>
      <c r="Q3490" s="12" t="s">
        <v>15</v>
      </c>
      <c r="R3490" s="12" t="s">
        <v>20</v>
      </c>
      <c r="S3490" s="8"/>
      <c r="T3490" s="8"/>
      <c r="U3490" s="8"/>
      <c r="V3490" s="8"/>
      <c r="W3490" s="8"/>
      <c r="X3490" s="8"/>
      <c r="Y3490" s="8"/>
      <c r="Z3490" s="8"/>
      <c r="AA3490" s="8"/>
      <c r="AB3490" s="8"/>
      <c r="AC3490" s="9">
        <f>ROUNDUP(SUM(VLOOKUP(F3490,'Pontuação'!A$2:B$11,2,FALSE),VLOOKUP(E3490,'Pontuação'!C$2:D$11,2,FALSE),VLOOKUP(H3490,'Pontuação'!I$2:J$11,2,FALSE),VLOOKUP(J3490,'Pontuação'!G$2:H$11,2,FALSE),VLOOKUP(L3490,'Pontuação'!M$2:N$13,2,FALSE)),0)</f>
        <v>1963</v>
      </c>
      <c r="AD3490" s="10">
        <f t="shared" si="1"/>
        <v>196</v>
      </c>
      <c r="AE3490" s="10" t="str">
        <f t="array" ref="AE3490">IFERROR(INDEX('Pontuação'!G$13:G$101, MATCH(AD3490, 'Pontuação'!F$13:F$101, 0)), "Faixa Indefinida")</f>
        <v>A</v>
      </c>
      <c r="AF3490" s="10">
        <f t="shared" si="2"/>
        <v>1</v>
      </c>
      <c r="AG3490" s="10">
        <f t="shared" si="3"/>
        <v>0</v>
      </c>
      <c r="AH3490" s="10">
        <f t="shared" si="4"/>
        <v>0</v>
      </c>
      <c r="AI3490" s="10">
        <f t="shared" si="5"/>
        <v>0</v>
      </c>
      <c r="AJ3490" s="9">
        <f>ROUNDUP(SUM(VLOOKUP(F3490,'Pontuação 3.0'!A$2:B$11,2,FALSE),VLOOKUP(E3490,'Pontuação 3.0'!C$2:D$11,2,FALSE),VLOOKUP(H3490,'Pontuação 3.0'!I$2:J$11,2,FALSE),VLOOKUP(J3490,'Pontuação 3.0'!G$2:H$11,2,FALSE),VLOOKUP(G3490,'Pontuação 3.0'!E$2:F$11,2,FALSE),VLOOKUP(K3490,'Pontuação 3.0'!K$2:L$11,2,FALSE),VLOOKUP(L3490,'Pontuação 3.0'!M$2:N$13,2,FALSE)),0)</f>
        <v>2483</v>
      </c>
      <c r="AK3490" s="9">
        <f t="shared" si="6"/>
        <v>248</v>
      </c>
      <c r="AL3490" s="9" t="str">
        <f t="array" ref="AL3490">IFERROR(INDEX('Pontuação 3.0'!G$13:G$191, MATCH(AK3490, 'Pontuação 3.0'!F$13:F$191, 0)), "Faixa Indefinida")</f>
        <v>A</v>
      </c>
      <c r="AM3490" s="9">
        <f t="shared" si="7"/>
        <v>1</v>
      </c>
      <c r="AN3490" s="9">
        <f t="shared" si="8"/>
        <v>0</v>
      </c>
      <c r="AO3490" s="9">
        <f t="shared" si="9"/>
        <v>0</v>
      </c>
      <c r="AP3490" s="9">
        <f t="shared" si="10"/>
        <v>0</v>
      </c>
      <c r="AQ3490" s="8"/>
    </row>
    <row r="3491" ht="15.75" customHeight="1">
      <c r="A3491" s="7">
        <v>45683.0</v>
      </c>
      <c r="B3491" s="8" t="s">
        <v>7876</v>
      </c>
      <c r="C3491" s="8" t="s">
        <v>7877</v>
      </c>
      <c r="D3491" s="11">
        <v>1.9996453923E10</v>
      </c>
      <c r="E3491" s="8" t="s">
        <v>11833</v>
      </c>
      <c r="F3491" s="8" t="s">
        <v>11842</v>
      </c>
      <c r="G3491" s="8" t="s">
        <v>11835</v>
      </c>
      <c r="H3491" s="8" t="s">
        <v>11850</v>
      </c>
      <c r="I3491" s="8" t="s">
        <v>11837</v>
      </c>
      <c r="J3491" s="8" t="s">
        <v>11846</v>
      </c>
      <c r="K3491" s="8" t="s">
        <v>11837</v>
      </c>
      <c r="L3491" s="8" t="s">
        <v>11857</v>
      </c>
      <c r="M3491" s="8" t="s">
        <v>11849</v>
      </c>
      <c r="N3491" s="12" t="s">
        <v>11</v>
      </c>
      <c r="O3491" s="12" t="s">
        <v>13</v>
      </c>
      <c r="P3491" s="12" t="s">
        <v>37</v>
      </c>
      <c r="Q3491" s="12" t="s">
        <v>116</v>
      </c>
      <c r="R3491" s="12" t="s">
        <v>20</v>
      </c>
      <c r="S3491" s="8"/>
      <c r="T3491" s="8"/>
      <c r="U3491" s="8"/>
      <c r="V3491" s="8"/>
      <c r="W3491" s="8"/>
      <c r="X3491" s="8"/>
      <c r="Y3491" s="8"/>
      <c r="Z3491" s="8"/>
      <c r="AA3491" s="8"/>
      <c r="AB3491" s="8"/>
      <c r="AC3491" s="9">
        <f>ROUNDUP(SUM(VLOOKUP(F3491,'Pontuação'!A$2:B$11,2,FALSE),VLOOKUP(E3491,'Pontuação'!C$2:D$11,2,FALSE),VLOOKUP(H3491,'Pontuação'!I$2:J$11,2,FALSE),VLOOKUP(J3491,'Pontuação'!G$2:H$11,2,FALSE),VLOOKUP(L3491,'Pontuação'!M$2:N$13,2,FALSE)),0)</f>
        <v>1516</v>
      </c>
      <c r="AD3491" s="10">
        <f t="shared" si="1"/>
        <v>152</v>
      </c>
      <c r="AE3491" s="10" t="str">
        <f t="array" ref="AE3491">IFERROR(INDEX('Pontuação'!G$13:G$101, MATCH(AD3491, 'Pontuação'!F$13:F$101, 0)), "Faixa Indefinida")</f>
        <v>C</v>
      </c>
      <c r="AF3491" s="10">
        <f t="shared" si="2"/>
        <v>0</v>
      </c>
      <c r="AG3491" s="10">
        <f t="shared" si="3"/>
        <v>0</v>
      </c>
      <c r="AH3491" s="10">
        <f t="shared" si="4"/>
        <v>1</v>
      </c>
      <c r="AI3491" s="10">
        <f t="shared" si="5"/>
        <v>0</v>
      </c>
      <c r="AJ3491" s="9">
        <f>ROUNDUP(SUM(VLOOKUP(F3491,'Pontuação 3.0'!A$2:B$11,2,FALSE),VLOOKUP(E3491,'Pontuação 3.0'!C$2:D$11,2,FALSE),VLOOKUP(H3491,'Pontuação 3.0'!I$2:J$11,2,FALSE),VLOOKUP(J3491,'Pontuação 3.0'!G$2:H$11,2,FALSE),VLOOKUP(G3491,'Pontuação 3.0'!E$2:F$11,2,FALSE),VLOOKUP(K3491,'Pontuação 3.0'!K$2:L$11,2,FALSE),VLOOKUP(L3491,'Pontuação 3.0'!M$2:N$13,2,FALSE)),0)</f>
        <v>1952</v>
      </c>
      <c r="AK3491" s="9">
        <f t="shared" si="6"/>
        <v>195</v>
      </c>
      <c r="AL3491" s="9" t="str">
        <f t="array" ref="AL3491">IFERROR(INDEX('Pontuação 3.0'!G$13:G$191, MATCH(AK3491, 'Pontuação 3.0'!F$13:F$191, 0)), "Faixa Indefinida")</f>
        <v>C</v>
      </c>
      <c r="AM3491" s="9">
        <f t="shared" si="7"/>
        <v>0</v>
      </c>
      <c r="AN3491" s="9">
        <f t="shared" si="8"/>
        <v>0</v>
      </c>
      <c r="AO3491" s="9">
        <f t="shared" si="9"/>
        <v>1</v>
      </c>
      <c r="AP3491" s="9">
        <f t="shared" si="10"/>
        <v>0</v>
      </c>
      <c r="AQ3491" s="8"/>
    </row>
    <row r="3492" ht="15.75" customHeight="1">
      <c r="A3492" s="7">
        <v>45683.0</v>
      </c>
      <c r="B3492" s="8" t="s">
        <v>7878</v>
      </c>
      <c r="C3492" s="8" t="s">
        <v>7879</v>
      </c>
      <c r="D3492" s="11">
        <v>1.6993239656E10</v>
      </c>
      <c r="E3492" s="8" t="s">
        <v>11868</v>
      </c>
      <c r="F3492" s="8" t="s">
        <v>11834</v>
      </c>
      <c r="G3492" s="8" t="s">
        <v>11843</v>
      </c>
      <c r="H3492" s="8" t="s">
        <v>11850</v>
      </c>
      <c r="I3492" s="8" t="s">
        <v>11837</v>
      </c>
      <c r="J3492" s="8" t="s">
        <v>11846</v>
      </c>
      <c r="K3492" s="8" t="s">
        <v>11839</v>
      </c>
      <c r="L3492" s="8" t="s">
        <v>11851</v>
      </c>
      <c r="M3492" s="8" t="s">
        <v>11849</v>
      </c>
      <c r="N3492" s="12" t="s">
        <v>11</v>
      </c>
      <c r="O3492" s="12" t="s">
        <v>13</v>
      </c>
      <c r="P3492" s="12" t="s">
        <v>261</v>
      </c>
      <c r="Q3492" s="12" t="s">
        <v>44</v>
      </c>
      <c r="R3492" s="12" t="s">
        <v>20</v>
      </c>
      <c r="S3492" s="8"/>
      <c r="T3492" s="8"/>
      <c r="U3492" s="8"/>
      <c r="V3492" s="8"/>
      <c r="W3492" s="8"/>
      <c r="X3492" s="8"/>
      <c r="Y3492" s="8"/>
      <c r="Z3492" s="8"/>
      <c r="AA3492" s="8"/>
      <c r="AB3492" s="8"/>
      <c r="AC3492" s="9">
        <f>ROUNDUP(SUM(VLOOKUP(F3492,'Pontuação'!A$2:B$11,2,FALSE),VLOOKUP(E3492,'Pontuação'!C$2:D$11,2,FALSE),VLOOKUP(H3492,'Pontuação'!I$2:J$11,2,FALSE),VLOOKUP(J3492,'Pontuação'!G$2:H$11,2,FALSE),VLOOKUP(L3492,'Pontuação'!M$2:N$13,2,FALSE)),0)</f>
        <v>1545</v>
      </c>
      <c r="AD3492" s="10">
        <f t="shared" si="1"/>
        <v>155</v>
      </c>
      <c r="AE3492" s="10" t="str">
        <f t="array" ref="AE3492">IFERROR(INDEX('Pontuação'!G$13:G$101, MATCH(AD3492, 'Pontuação'!F$13:F$101, 0)), "Faixa Indefinida")</f>
        <v>C</v>
      </c>
      <c r="AF3492" s="10">
        <f t="shared" si="2"/>
        <v>0</v>
      </c>
      <c r="AG3492" s="10">
        <f t="shared" si="3"/>
        <v>0</v>
      </c>
      <c r="AH3492" s="10">
        <f t="shared" si="4"/>
        <v>1</v>
      </c>
      <c r="AI3492" s="10">
        <f t="shared" si="5"/>
        <v>0</v>
      </c>
      <c r="AJ3492" s="9">
        <f>ROUNDUP(SUM(VLOOKUP(F3492,'Pontuação 3.0'!A$2:B$11,2,FALSE),VLOOKUP(E3492,'Pontuação 3.0'!C$2:D$11,2,FALSE),VLOOKUP(H3492,'Pontuação 3.0'!I$2:J$11,2,FALSE),VLOOKUP(J3492,'Pontuação 3.0'!G$2:H$11,2,FALSE),VLOOKUP(G3492,'Pontuação 3.0'!E$2:F$11,2,FALSE),VLOOKUP(K3492,'Pontuação 3.0'!K$2:L$11,2,FALSE),VLOOKUP(L3492,'Pontuação 3.0'!M$2:N$13,2,FALSE)),0)</f>
        <v>2220</v>
      </c>
      <c r="AK3492" s="9">
        <f t="shared" si="6"/>
        <v>222</v>
      </c>
      <c r="AL3492" s="9" t="str">
        <f t="array" ref="AL3492">IFERROR(INDEX('Pontuação 3.0'!G$13:G$191, MATCH(AK3492, 'Pontuação 3.0'!F$13:F$191, 0)), "Faixa Indefinida")</f>
        <v>B</v>
      </c>
      <c r="AM3492" s="9">
        <f t="shared" si="7"/>
        <v>0</v>
      </c>
      <c r="AN3492" s="9">
        <f t="shared" si="8"/>
        <v>1</v>
      </c>
      <c r="AO3492" s="9">
        <f t="shared" si="9"/>
        <v>0</v>
      </c>
      <c r="AP3492" s="9">
        <f t="shared" si="10"/>
        <v>0</v>
      </c>
      <c r="AQ3492" s="8"/>
    </row>
    <row r="3493" ht="15.75" customHeight="1">
      <c r="A3493" s="7">
        <v>45683.0</v>
      </c>
      <c r="B3493" s="8" t="s">
        <v>2967</v>
      </c>
      <c r="C3493" s="8" t="s">
        <v>7884</v>
      </c>
      <c r="D3493" s="11">
        <v>6.4999631051E10</v>
      </c>
      <c r="E3493" s="8" t="s">
        <v>11833</v>
      </c>
      <c r="F3493" s="8" t="s">
        <v>11854</v>
      </c>
      <c r="G3493" s="8" t="s">
        <v>11855</v>
      </c>
      <c r="H3493" s="8" t="s">
        <v>11856</v>
      </c>
      <c r="I3493" s="8" t="s">
        <v>11845</v>
      </c>
      <c r="J3493" s="8" t="s">
        <v>11852</v>
      </c>
      <c r="K3493" s="8" t="s">
        <v>11837</v>
      </c>
      <c r="L3493" s="8" t="s">
        <v>11847</v>
      </c>
      <c r="M3493" s="8" t="s">
        <v>11841</v>
      </c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  <c r="Y3493" s="8"/>
      <c r="Z3493" s="8"/>
      <c r="AA3493" s="8"/>
      <c r="AB3493" s="8"/>
      <c r="AC3493" s="9">
        <f>ROUNDUP(SUM(VLOOKUP(F3493,'Pontuação'!A$2:B$11,2,FALSE),VLOOKUP(E3493,'Pontuação'!C$2:D$11,2,FALSE),VLOOKUP(H3493,'Pontuação'!I$2:J$11,2,FALSE),VLOOKUP(J3493,'Pontuação'!G$2:H$11,2,FALSE),VLOOKUP(L3493,'Pontuação'!M$2:N$13,2,FALSE)),0)</f>
        <v>1681</v>
      </c>
      <c r="AD3493" s="10">
        <f t="shared" si="1"/>
        <v>168</v>
      </c>
      <c r="AE3493" s="10" t="str">
        <f t="array" ref="AE3493">IFERROR(INDEX('Pontuação'!G$13:G$101, MATCH(AD3493, 'Pontuação'!F$13:F$101, 0)), "Faixa Indefinida")</f>
        <v>B</v>
      </c>
      <c r="AF3493" s="10">
        <f t="shared" si="2"/>
        <v>0</v>
      </c>
      <c r="AG3493" s="10">
        <f t="shared" si="3"/>
        <v>1</v>
      </c>
      <c r="AH3493" s="10">
        <f t="shared" si="4"/>
        <v>0</v>
      </c>
      <c r="AI3493" s="10">
        <f t="shared" si="5"/>
        <v>0</v>
      </c>
      <c r="AJ3493" s="9">
        <f>ROUNDUP(SUM(VLOOKUP(F3493,'Pontuação 3.0'!A$2:B$11,2,FALSE),VLOOKUP(E3493,'Pontuação 3.0'!C$2:D$11,2,FALSE),VLOOKUP(H3493,'Pontuação 3.0'!I$2:J$11,2,FALSE),VLOOKUP(J3493,'Pontuação 3.0'!G$2:H$11,2,FALSE),VLOOKUP(G3493,'Pontuação 3.0'!E$2:F$11,2,FALSE),VLOOKUP(K3493,'Pontuação 3.0'!K$2:L$11,2,FALSE),VLOOKUP(L3493,'Pontuação 3.0'!M$2:N$13,2,FALSE)),0)</f>
        <v>2090</v>
      </c>
      <c r="AK3493" s="9">
        <f t="shared" si="6"/>
        <v>209</v>
      </c>
      <c r="AL3493" s="9" t="str">
        <f t="array" ref="AL3493">IFERROR(INDEX('Pontuação 3.0'!G$13:G$191, MATCH(AK3493, 'Pontuação 3.0'!F$13:F$191, 0)), "Faixa Indefinida")</f>
        <v>C</v>
      </c>
      <c r="AM3493" s="9">
        <f t="shared" si="7"/>
        <v>0</v>
      </c>
      <c r="AN3493" s="9">
        <f t="shared" si="8"/>
        <v>0</v>
      </c>
      <c r="AO3493" s="9">
        <f t="shared" si="9"/>
        <v>1</v>
      </c>
      <c r="AP3493" s="9">
        <f t="shared" si="10"/>
        <v>0</v>
      </c>
      <c r="AQ3493" s="8"/>
    </row>
    <row r="3494" ht="15.75" customHeight="1">
      <c r="A3494" s="7">
        <v>45683.0</v>
      </c>
      <c r="B3494" s="8" t="s">
        <v>7882</v>
      </c>
      <c r="C3494" s="8" t="s">
        <v>7883</v>
      </c>
      <c r="D3494" s="11">
        <v>7.9999850879E10</v>
      </c>
      <c r="E3494" s="8" t="s">
        <v>11833</v>
      </c>
      <c r="F3494" s="8" t="s">
        <v>11834</v>
      </c>
      <c r="G3494" s="8" t="s">
        <v>11843</v>
      </c>
      <c r="H3494" s="8" t="s">
        <v>11844</v>
      </c>
      <c r="I3494" s="8" t="s">
        <v>11837</v>
      </c>
      <c r="J3494" s="8" t="s">
        <v>11846</v>
      </c>
      <c r="K3494" s="8" t="s">
        <v>11837</v>
      </c>
      <c r="L3494" s="8" t="s">
        <v>11847</v>
      </c>
      <c r="M3494" s="8" t="s">
        <v>11849</v>
      </c>
      <c r="N3494" s="12" t="s">
        <v>11</v>
      </c>
      <c r="O3494" s="12" t="s">
        <v>13</v>
      </c>
      <c r="P3494" s="12" t="s">
        <v>31</v>
      </c>
      <c r="Q3494" s="12" t="s">
        <v>882</v>
      </c>
      <c r="R3494" s="12" t="s">
        <v>20</v>
      </c>
      <c r="S3494" s="8"/>
      <c r="T3494" s="8"/>
      <c r="U3494" s="8"/>
      <c r="V3494" s="8"/>
      <c r="W3494" s="8"/>
      <c r="X3494" s="8"/>
      <c r="Y3494" s="8"/>
      <c r="Z3494" s="8"/>
      <c r="AA3494" s="8"/>
      <c r="AB3494" s="8"/>
      <c r="AC3494" s="9">
        <f>ROUNDUP(SUM(VLOOKUP(F3494,'Pontuação'!A$2:B$11,2,FALSE),VLOOKUP(E3494,'Pontuação'!C$2:D$11,2,FALSE),VLOOKUP(H3494,'Pontuação'!I$2:J$11,2,FALSE),VLOOKUP(J3494,'Pontuação'!G$2:H$11,2,FALSE),VLOOKUP(L3494,'Pontuação'!M$2:N$13,2,FALSE)),0)</f>
        <v>1715</v>
      </c>
      <c r="AD3494" s="10">
        <f t="shared" si="1"/>
        <v>172</v>
      </c>
      <c r="AE3494" s="10" t="str">
        <f t="array" ref="AE3494">IFERROR(INDEX('Pontuação'!G$13:G$101, MATCH(AD3494, 'Pontuação'!F$13:F$101, 0)), "Faixa Indefinida")</f>
        <v>B</v>
      </c>
      <c r="AF3494" s="10">
        <f t="shared" si="2"/>
        <v>0</v>
      </c>
      <c r="AG3494" s="10">
        <f t="shared" si="3"/>
        <v>1</v>
      </c>
      <c r="AH3494" s="10">
        <f t="shared" si="4"/>
        <v>0</v>
      </c>
      <c r="AI3494" s="10">
        <f t="shared" si="5"/>
        <v>0</v>
      </c>
      <c r="AJ3494" s="9">
        <f>ROUNDUP(SUM(VLOOKUP(F3494,'Pontuação 3.0'!A$2:B$11,2,FALSE),VLOOKUP(E3494,'Pontuação 3.0'!C$2:D$11,2,FALSE),VLOOKUP(H3494,'Pontuação 3.0'!I$2:J$11,2,FALSE),VLOOKUP(J3494,'Pontuação 3.0'!G$2:H$11,2,FALSE),VLOOKUP(G3494,'Pontuação 3.0'!E$2:F$11,2,FALSE),VLOOKUP(K3494,'Pontuação 3.0'!K$2:L$11,2,FALSE),VLOOKUP(L3494,'Pontuação 3.0'!M$2:N$13,2,FALSE)),0)</f>
        <v>2162</v>
      </c>
      <c r="AK3494" s="9">
        <f t="shared" si="6"/>
        <v>216</v>
      </c>
      <c r="AL3494" s="9" t="str">
        <f t="array" ref="AL3494">IFERROR(INDEX('Pontuação 3.0'!G$13:G$191, MATCH(AK3494, 'Pontuação 3.0'!F$13:F$191, 0)), "Faixa Indefinida")</f>
        <v>B</v>
      </c>
      <c r="AM3494" s="9">
        <f t="shared" si="7"/>
        <v>0</v>
      </c>
      <c r="AN3494" s="9">
        <f t="shared" si="8"/>
        <v>1</v>
      </c>
      <c r="AO3494" s="9">
        <f t="shared" si="9"/>
        <v>0</v>
      </c>
      <c r="AP3494" s="9">
        <f t="shared" si="10"/>
        <v>0</v>
      </c>
      <c r="AQ3494" s="8"/>
    </row>
    <row r="3495" ht="15.75" customHeight="1">
      <c r="A3495" s="7">
        <v>45683.0</v>
      </c>
      <c r="B3495" s="8" t="s">
        <v>7889</v>
      </c>
      <c r="C3495" s="8" t="s">
        <v>7890</v>
      </c>
      <c r="D3495" s="11">
        <v>9.2993398663E10</v>
      </c>
      <c r="E3495" s="8" t="s">
        <v>11833</v>
      </c>
      <c r="F3495" s="8" t="s">
        <v>11854</v>
      </c>
      <c r="G3495" s="8" t="s">
        <v>11855</v>
      </c>
      <c r="H3495" s="8" t="s">
        <v>11856</v>
      </c>
      <c r="I3495" s="8" t="s">
        <v>11837</v>
      </c>
      <c r="J3495" s="8" t="s">
        <v>11846</v>
      </c>
      <c r="K3495" s="8" t="s">
        <v>11837</v>
      </c>
      <c r="L3495" s="8" t="s">
        <v>11847</v>
      </c>
      <c r="M3495" s="8" t="s">
        <v>11849</v>
      </c>
      <c r="N3495" s="12" t="s">
        <v>11</v>
      </c>
      <c r="O3495" s="12" t="s">
        <v>13</v>
      </c>
      <c r="P3495" s="12" t="s">
        <v>40</v>
      </c>
      <c r="Q3495" s="12" t="s">
        <v>24</v>
      </c>
      <c r="R3495" s="12" t="s">
        <v>20</v>
      </c>
      <c r="S3495" s="8"/>
      <c r="T3495" s="8"/>
      <c r="U3495" s="8"/>
      <c r="V3495" s="8"/>
      <c r="W3495" s="8"/>
      <c r="X3495" s="8"/>
      <c r="Y3495" s="8"/>
      <c r="Z3495" s="8"/>
      <c r="AA3495" s="8"/>
      <c r="AB3495" s="8"/>
      <c r="AC3495" s="9">
        <f>ROUNDUP(SUM(VLOOKUP(F3495,'Pontuação'!A$2:B$11,2,FALSE),VLOOKUP(E3495,'Pontuação'!C$2:D$11,2,FALSE),VLOOKUP(H3495,'Pontuação'!I$2:J$11,2,FALSE),VLOOKUP(J3495,'Pontuação'!G$2:H$11,2,FALSE),VLOOKUP(L3495,'Pontuação'!M$2:N$13,2,FALSE)),0)</f>
        <v>1576</v>
      </c>
      <c r="AD3495" s="10">
        <f t="shared" si="1"/>
        <v>158</v>
      </c>
      <c r="AE3495" s="10" t="str">
        <f t="array" ref="AE3495">IFERROR(INDEX('Pontuação'!G$13:G$101, MATCH(AD3495, 'Pontuação'!F$13:F$101, 0)), "Faixa Indefinida")</f>
        <v>C</v>
      </c>
      <c r="AF3495" s="10">
        <f t="shared" si="2"/>
        <v>0</v>
      </c>
      <c r="AG3495" s="10">
        <f t="shared" si="3"/>
        <v>0</v>
      </c>
      <c r="AH3495" s="10">
        <f t="shared" si="4"/>
        <v>1</v>
      </c>
      <c r="AI3495" s="10">
        <f t="shared" si="5"/>
        <v>0</v>
      </c>
      <c r="AJ3495" s="9">
        <f>ROUNDUP(SUM(VLOOKUP(F3495,'Pontuação 3.0'!A$2:B$11,2,FALSE),VLOOKUP(E3495,'Pontuação 3.0'!C$2:D$11,2,FALSE),VLOOKUP(H3495,'Pontuação 3.0'!I$2:J$11,2,FALSE),VLOOKUP(J3495,'Pontuação 3.0'!G$2:H$11,2,FALSE),VLOOKUP(G3495,'Pontuação 3.0'!E$2:F$11,2,FALSE),VLOOKUP(K3495,'Pontuação 3.0'!K$2:L$11,2,FALSE),VLOOKUP(L3495,'Pontuação 3.0'!M$2:N$13,2,FALSE)),0)</f>
        <v>1938</v>
      </c>
      <c r="AK3495" s="9">
        <f t="shared" si="6"/>
        <v>194</v>
      </c>
      <c r="AL3495" s="9" t="str">
        <f t="array" ref="AL3495">IFERROR(INDEX('Pontuação 3.0'!G$13:G$191, MATCH(AK3495, 'Pontuação 3.0'!F$13:F$191, 0)), "Faixa Indefinida")</f>
        <v>C</v>
      </c>
      <c r="AM3495" s="9">
        <f t="shared" si="7"/>
        <v>0</v>
      </c>
      <c r="AN3495" s="9">
        <f t="shared" si="8"/>
        <v>0</v>
      </c>
      <c r="AO3495" s="9">
        <f t="shared" si="9"/>
        <v>1</v>
      </c>
      <c r="AP3495" s="9">
        <f t="shared" si="10"/>
        <v>0</v>
      </c>
      <c r="AQ3495" s="8"/>
    </row>
    <row r="3496" ht="15.75" customHeight="1">
      <c r="A3496" s="7">
        <v>45683.0</v>
      </c>
      <c r="B3496" s="8" t="s">
        <v>7891</v>
      </c>
      <c r="C3496" s="8" t="s">
        <v>7892</v>
      </c>
      <c r="D3496" s="8" t="s">
        <v>7893</v>
      </c>
      <c r="E3496" s="8" t="s">
        <v>11833</v>
      </c>
      <c r="F3496" s="8" t="s">
        <v>11834</v>
      </c>
      <c r="G3496" s="8" t="s">
        <v>11843</v>
      </c>
      <c r="H3496" s="8" t="s">
        <v>11865</v>
      </c>
      <c r="I3496" s="8" t="s">
        <v>11837</v>
      </c>
      <c r="J3496" s="8" t="s">
        <v>11838</v>
      </c>
      <c r="K3496" s="8" t="s">
        <v>11839</v>
      </c>
      <c r="L3496" s="8" t="s">
        <v>11851</v>
      </c>
      <c r="M3496" s="8" t="s">
        <v>11841</v>
      </c>
      <c r="N3496" s="12" t="s">
        <v>11</v>
      </c>
      <c r="O3496" s="12" t="s">
        <v>13</v>
      </c>
      <c r="P3496" s="12" t="s">
        <v>23</v>
      </c>
      <c r="Q3496" s="12" t="s">
        <v>15</v>
      </c>
      <c r="R3496" s="12" t="s">
        <v>20</v>
      </c>
      <c r="S3496" s="8"/>
      <c r="T3496" s="8"/>
      <c r="U3496" s="8"/>
      <c r="V3496" s="8"/>
      <c r="W3496" s="8"/>
      <c r="X3496" s="8"/>
      <c r="Y3496" s="8"/>
      <c r="Z3496" s="8"/>
      <c r="AA3496" s="8"/>
      <c r="AB3496" s="8"/>
      <c r="AC3496" s="9">
        <f>ROUNDUP(SUM(VLOOKUP(F3496,'Pontuação'!A$2:B$11,2,FALSE),VLOOKUP(E3496,'Pontuação'!C$2:D$11,2,FALSE),VLOOKUP(H3496,'Pontuação'!I$2:J$11,2,FALSE),VLOOKUP(J3496,'Pontuação'!G$2:H$11,2,FALSE),VLOOKUP(L3496,'Pontuação'!M$2:N$13,2,FALSE)),0)</f>
        <v>1845</v>
      </c>
      <c r="AD3496" s="10">
        <f t="shared" si="1"/>
        <v>185</v>
      </c>
      <c r="AE3496" s="10" t="str">
        <f t="array" ref="AE3496">IFERROR(INDEX('Pontuação'!G$13:G$101, MATCH(AD3496, 'Pontuação'!F$13:F$101, 0)), "Faixa Indefinida")</f>
        <v>A</v>
      </c>
      <c r="AF3496" s="10">
        <f t="shared" si="2"/>
        <v>1</v>
      </c>
      <c r="AG3496" s="10">
        <f t="shared" si="3"/>
        <v>0</v>
      </c>
      <c r="AH3496" s="10">
        <f t="shared" si="4"/>
        <v>0</v>
      </c>
      <c r="AI3496" s="10">
        <f t="shared" si="5"/>
        <v>0</v>
      </c>
      <c r="AJ3496" s="9">
        <f>ROUNDUP(SUM(VLOOKUP(F3496,'Pontuação 3.0'!A$2:B$11,2,FALSE),VLOOKUP(E3496,'Pontuação 3.0'!C$2:D$11,2,FALSE),VLOOKUP(H3496,'Pontuação 3.0'!I$2:J$11,2,FALSE),VLOOKUP(J3496,'Pontuação 3.0'!G$2:H$11,2,FALSE),VLOOKUP(G3496,'Pontuação 3.0'!E$2:F$11,2,FALSE),VLOOKUP(K3496,'Pontuação 3.0'!K$2:L$11,2,FALSE),VLOOKUP(L3496,'Pontuação 3.0'!M$2:N$13,2,FALSE)),0)</f>
        <v>2461</v>
      </c>
      <c r="AK3496" s="9">
        <f t="shared" si="6"/>
        <v>246</v>
      </c>
      <c r="AL3496" s="9" t="str">
        <f t="array" ref="AL3496">IFERROR(INDEX('Pontuação 3.0'!G$13:G$191, MATCH(AK3496, 'Pontuação 3.0'!F$13:F$191, 0)), "Faixa Indefinida")</f>
        <v>A</v>
      </c>
      <c r="AM3496" s="9">
        <f t="shared" si="7"/>
        <v>1</v>
      </c>
      <c r="AN3496" s="9">
        <f t="shared" si="8"/>
        <v>0</v>
      </c>
      <c r="AO3496" s="9">
        <f t="shared" si="9"/>
        <v>0</v>
      </c>
      <c r="AP3496" s="9">
        <f t="shared" si="10"/>
        <v>0</v>
      </c>
      <c r="AQ3496" s="8"/>
    </row>
    <row r="3497" ht="15.75" customHeight="1">
      <c r="A3497" s="7">
        <v>45683.0</v>
      </c>
      <c r="B3497" s="8" t="s">
        <v>7894</v>
      </c>
      <c r="C3497" s="8" t="s">
        <v>7895</v>
      </c>
      <c r="D3497" s="11">
        <v>3.1973537928E10</v>
      </c>
      <c r="E3497" s="8" t="s">
        <v>11833</v>
      </c>
      <c r="F3497" s="8" t="s">
        <v>11842</v>
      </c>
      <c r="G3497" s="8" t="s">
        <v>11864</v>
      </c>
      <c r="H3497" s="8" t="s">
        <v>11850</v>
      </c>
      <c r="I3497" s="8" t="s">
        <v>11837</v>
      </c>
      <c r="J3497" s="8" t="s">
        <v>11838</v>
      </c>
      <c r="K3497" s="8" t="s">
        <v>11837</v>
      </c>
      <c r="L3497" s="8" t="s">
        <v>11847</v>
      </c>
      <c r="M3497" s="8" t="s">
        <v>11853</v>
      </c>
      <c r="N3497" s="12" t="s">
        <v>11</v>
      </c>
      <c r="O3497" s="12" t="s">
        <v>13</v>
      </c>
      <c r="P3497" s="12" t="s">
        <v>40</v>
      </c>
      <c r="Q3497" s="12" t="s">
        <v>65</v>
      </c>
      <c r="R3497" s="12" t="s">
        <v>20</v>
      </c>
      <c r="S3497" s="8"/>
      <c r="T3497" s="8"/>
      <c r="U3497" s="8"/>
      <c r="V3497" s="8"/>
      <c r="W3497" s="8"/>
      <c r="X3497" s="8"/>
      <c r="Y3497" s="8"/>
      <c r="Z3497" s="8"/>
      <c r="AA3497" s="8"/>
      <c r="AB3497" s="8"/>
      <c r="AC3497" s="9">
        <f>ROUNDUP(SUM(VLOOKUP(F3497,'Pontuação'!A$2:B$11,2,FALSE),VLOOKUP(E3497,'Pontuação'!C$2:D$11,2,FALSE),VLOOKUP(H3497,'Pontuação'!I$2:J$11,2,FALSE),VLOOKUP(J3497,'Pontuação'!G$2:H$11,2,FALSE),VLOOKUP(L3497,'Pontuação'!M$2:N$13,2,FALSE)),0)</f>
        <v>1963</v>
      </c>
      <c r="AD3497" s="10">
        <f t="shared" si="1"/>
        <v>196</v>
      </c>
      <c r="AE3497" s="10" t="str">
        <f t="array" ref="AE3497">IFERROR(INDEX('Pontuação'!G$13:G$101, MATCH(AD3497, 'Pontuação'!F$13:F$101, 0)), "Faixa Indefinida")</f>
        <v>A</v>
      </c>
      <c r="AF3497" s="10">
        <f t="shared" si="2"/>
        <v>1</v>
      </c>
      <c r="AG3497" s="10">
        <f t="shared" si="3"/>
        <v>0</v>
      </c>
      <c r="AH3497" s="10">
        <f t="shared" si="4"/>
        <v>0</v>
      </c>
      <c r="AI3497" s="10">
        <f t="shared" si="5"/>
        <v>0</v>
      </c>
      <c r="AJ3497" s="9">
        <f>ROUNDUP(SUM(VLOOKUP(F3497,'Pontuação 3.0'!A$2:B$11,2,FALSE),VLOOKUP(E3497,'Pontuação 3.0'!C$2:D$11,2,FALSE),VLOOKUP(H3497,'Pontuação 3.0'!I$2:J$11,2,FALSE),VLOOKUP(J3497,'Pontuação 3.0'!G$2:H$11,2,FALSE),VLOOKUP(G3497,'Pontuação 3.0'!E$2:F$11,2,FALSE),VLOOKUP(K3497,'Pontuação 3.0'!K$2:L$11,2,FALSE),VLOOKUP(L3497,'Pontuação 3.0'!M$2:N$13,2,FALSE)),0)</f>
        <v>2577</v>
      </c>
      <c r="AK3497" s="9">
        <f t="shared" si="6"/>
        <v>258</v>
      </c>
      <c r="AL3497" s="9" t="str">
        <f t="array" ref="AL3497">IFERROR(INDEX('Pontuação 3.0'!G$13:G$191, MATCH(AK3497, 'Pontuação 3.0'!F$13:F$191, 0)), "Faixa Indefinida")</f>
        <v>A</v>
      </c>
      <c r="AM3497" s="9">
        <f t="shared" si="7"/>
        <v>1</v>
      </c>
      <c r="AN3497" s="9">
        <f t="shared" si="8"/>
        <v>0</v>
      </c>
      <c r="AO3497" s="9">
        <f t="shared" si="9"/>
        <v>0</v>
      </c>
      <c r="AP3497" s="9">
        <f t="shared" si="10"/>
        <v>0</v>
      </c>
      <c r="AQ3497" s="8"/>
    </row>
    <row r="3498" ht="15.75" customHeight="1">
      <c r="A3498" s="7">
        <v>45683.0</v>
      </c>
      <c r="B3498" s="8" t="s">
        <v>1228</v>
      </c>
      <c r="C3498" s="8" t="s">
        <v>7896</v>
      </c>
      <c r="D3498" s="11">
        <v>7.1984366132E10</v>
      </c>
      <c r="E3498" s="8" t="s">
        <v>11833</v>
      </c>
      <c r="F3498" s="8" t="s">
        <v>11842</v>
      </c>
      <c r="G3498" s="8" t="s">
        <v>11835</v>
      </c>
      <c r="H3498" s="8" t="s">
        <v>11850</v>
      </c>
      <c r="I3498" s="8" t="s">
        <v>11845</v>
      </c>
      <c r="J3498" s="8" t="s">
        <v>11846</v>
      </c>
      <c r="K3498" s="8" t="s">
        <v>11837</v>
      </c>
      <c r="L3498" s="8" t="s">
        <v>11851</v>
      </c>
      <c r="M3498" s="8" t="s">
        <v>11859</v>
      </c>
      <c r="N3498" s="12" t="s">
        <v>11</v>
      </c>
      <c r="O3498" s="12" t="s">
        <v>13</v>
      </c>
      <c r="P3498" s="12" t="s">
        <v>96</v>
      </c>
      <c r="Q3498" s="12" t="s">
        <v>15</v>
      </c>
      <c r="R3498" s="12" t="s">
        <v>20</v>
      </c>
      <c r="S3498" s="8"/>
      <c r="T3498" s="8"/>
      <c r="U3498" s="8"/>
      <c r="V3498" s="8"/>
      <c r="W3498" s="8"/>
      <c r="X3498" s="8"/>
      <c r="Y3498" s="8"/>
      <c r="Z3498" s="8"/>
      <c r="AA3498" s="8"/>
      <c r="AB3498" s="8"/>
      <c r="AC3498" s="9">
        <f>ROUNDUP(SUM(VLOOKUP(F3498,'Pontuação'!A$2:B$11,2,FALSE),VLOOKUP(E3498,'Pontuação'!C$2:D$11,2,FALSE),VLOOKUP(H3498,'Pontuação'!I$2:J$11,2,FALSE),VLOOKUP(J3498,'Pontuação'!G$2:H$11,2,FALSE),VLOOKUP(L3498,'Pontuação'!M$2:N$13,2,FALSE)),0)</f>
        <v>1553</v>
      </c>
      <c r="AD3498" s="10">
        <f t="shared" si="1"/>
        <v>155</v>
      </c>
      <c r="AE3498" s="10" t="str">
        <f t="array" ref="AE3498">IFERROR(INDEX('Pontuação'!G$13:G$101, MATCH(AD3498, 'Pontuação'!F$13:F$101, 0)), "Faixa Indefinida")</f>
        <v>C</v>
      </c>
      <c r="AF3498" s="10">
        <f t="shared" si="2"/>
        <v>0</v>
      </c>
      <c r="AG3498" s="10">
        <f t="shared" si="3"/>
        <v>0</v>
      </c>
      <c r="AH3498" s="10">
        <f t="shared" si="4"/>
        <v>1</v>
      </c>
      <c r="AI3498" s="10">
        <f t="shared" si="5"/>
        <v>0</v>
      </c>
      <c r="AJ3498" s="9">
        <f>ROUNDUP(SUM(VLOOKUP(F3498,'Pontuação 3.0'!A$2:B$11,2,FALSE),VLOOKUP(E3498,'Pontuação 3.0'!C$2:D$11,2,FALSE),VLOOKUP(H3498,'Pontuação 3.0'!I$2:J$11,2,FALSE),VLOOKUP(J3498,'Pontuação 3.0'!G$2:H$11,2,FALSE),VLOOKUP(G3498,'Pontuação 3.0'!E$2:F$11,2,FALSE),VLOOKUP(K3498,'Pontuação 3.0'!K$2:L$11,2,FALSE),VLOOKUP(L3498,'Pontuação 3.0'!M$2:N$13,2,FALSE)),0)</f>
        <v>1982</v>
      </c>
      <c r="AK3498" s="9">
        <f t="shared" si="6"/>
        <v>198</v>
      </c>
      <c r="AL3498" s="9" t="str">
        <f t="array" ref="AL3498">IFERROR(INDEX('Pontuação 3.0'!G$13:G$191, MATCH(AK3498, 'Pontuação 3.0'!F$13:F$191, 0)), "Faixa Indefinida")</f>
        <v>C</v>
      </c>
      <c r="AM3498" s="9">
        <f t="shared" si="7"/>
        <v>0</v>
      </c>
      <c r="AN3498" s="9">
        <f t="shared" si="8"/>
        <v>0</v>
      </c>
      <c r="AO3498" s="9">
        <f t="shared" si="9"/>
        <v>1</v>
      </c>
      <c r="AP3498" s="9">
        <f t="shared" si="10"/>
        <v>0</v>
      </c>
      <c r="AQ3498" s="8"/>
    </row>
    <row r="3499" ht="15.75" customHeight="1">
      <c r="A3499" s="7">
        <v>45683.0</v>
      </c>
      <c r="B3499" s="8" t="s">
        <v>7897</v>
      </c>
      <c r="C3499" s="8" t="s">
        <v>7898</v>
      </c>
      <c r="D3499" s="11">
        <v>9.2986205989E10</v>
      </c>
      <c r="E3499" s="8" t="s">
        <v>11833</v>
      </c>
      <c r="F3499" s="8" t="s">
        <v>11842</v>
      </c>
      <c r="G3499" s="8" t="s">
        <v>11843</v>
      </c>
      <c r="H3499" s="8" t="s">
        <v>11844</v>
      </c>
      <c r="I3499" s="8" t="s">
        <v>11837</v>
      </c>
      <c r="J3499" s="8" t="s">
        <v>11846</v>
      </c>
      <c r="K3499" s="8" t="s">
        <v>11837</v>
      </c>
      <c r="L3499" s="8" t="s">
        <v>11851</v>
      </c>
      <c r="M3499" s="8" t="s">
        <v>11859</v>
      </c>
      <c r="N3499" s="12" t="s">
        <v>11</v>
      </c>
      <c r="O3499" s="12" t="s">
        <v>13</v>
      </c>
      <c r="P3499" s="12" t="s">
        <v>23</v>
      </c>
      <c r="Q3499" s="12" t="s">
        <v>15</v>
      </c>
      <c r="R3499" s="12" t="s">
        <v>20</v>
      </c>
      <c r="S3499" s="8"/>
      <c r="T3499" s="8"/>
      <c r="U3499" s="8"/>
      <c r="V3499" s="8"/>
      <c r="W3499" s="8"/>
      <c r="X3499" s="8"/>
      <c r="Y3499" s="8"/>
      <c r="Z3499" s="8"/>
      <c r="AA3499" s="8"/>
      <c r="AB3499" s="8"/>
      <c r="AC3499" s="9">
        <f>ROUNDUP(SUM(VLOOKUP(F3499,'Pontuação'!A$2:B$11,2,FALSE),VLOOKUP(E3499,'Pontuação'!C$2:D$11,2,FALSE),VLOOKUP(H3499,'Pontuação'!I$2:J$11,2,FALSE),VLOOKUP(J3499,'Pontuação'!G$2:H$11,2,FALSE),VLOOKUP(L3499,'Pontuação'!M$2:N$13,2,FALSE)),0)</f>
        <v>1595</v>
      </c>
      <c r="AD3499" s="10">
        <f t="shared" si="1"/>
        <v>160</v>
      </c>
      <c r="AE3499" s="10" t="str">
        <f t="array" ref="AE3499">IFERROR(INDEX('Pontuação'!G$13:G$101, MATCH(AD3499, 'Pontuação'!F$13:F$101, 0)), "Faixa Indefinida")</f>
        <v>C</v>
      </c>
      <c r="AF3499" s="10">
        <f t="shared" si="2"/>
        <v>0</v>
      </c>
      <c r="AG3499" s="10">
        <f t="shared" si="3"/>
        <v>0</v>
      </c>
      <c r="AH3499" s="10">
        <f t="shared" si="4"/>
        <v>1</v>
      </c>
      <c r="AI3499" s="10">
        <f t="shared" si="5"/>
        <v>0</v>
      </c>
      <c r="AJ3499" s="9">
        <f>ROUNDUP(SUM(VLOOKUP(F3499,'Pontuação 3.0'!A$2:B$11,2,FALSE),VLOOKUP(E3499,'Pontuação 3.0'!C$2:D$11,2,FALSE),VLOOKUP(H3499,'Pontuação 3.0'!I$2:J$11,2,FALSE),VLOOKUP(J3499,'Pontuação 3.0'!G$2:H$11,2,FALSE),VLOOKUP(G3499,'Pontuação 3.0'!E$2:F$11,2,FALSE),VLOOKUP(K3499,'Pontuação 3.0'!K$2:L$11,2,FALSE),VLOOKUP(L3499,'Pontuação 3.0'!M$2:N$13,2,FALSE)),0)</f>
        <v>2209</v>
      </c>
      <c r="AK3499" s="9">
        <f t="shared" si="6"/>
        <v>221</v>
      </c>
      <c r="AL3499" s="9" t="str">
        <f t="array" ref="AL3499">IFERROR(INDEX('Pontuação 3.0'!G$13:G$191, MATCH(AK3499, 'Pontuação 3.0'!F$13:F$191, 0)), "Faixa Indefinida")</f>
        <v>B</v>
      </c>
      <c r="AM3499" s="9">
        <f t="shared" si="7"/>
        <v>0</v>
      </c>
      <c r="AN3499" s="9">
        <f t="shared" si="8"/>
        <v>1</v>
      </c>
      <c r="AO3499" s="9">
        <f t="shared" si="9"/>
        <v>0</v>
      </c>
      <c r="AP3499" s="9">
        <f t="shared" si="10"/>
        <v>0</v>
      </c>
      <c r="AQ3499" s="8"/>
    </row>
    <row r="3500" ht="15.75" customHeight="1">
      <c r="A3500" s="7">
        <v>45683.0</v>
      </c>
      <c r="B3500" s="8" t="s">
        <v>7899</v>
      </c>
      <c r="C3500" s="8" t="s">
        <v>7900</v>
      </c>
      <c r="D3500" s="13" t="s">
        <v>12078</v>
      </c>
      <c r="E3500" s="8" t="s">
        <v>11833</v>
      </c>
      <c r="F3500" s="8" t="s">
        <v>11854</v>
      </c>
      <c r="G3500" s="8" t="s">
        <v>11864</v>
      </c>
      <c r="H3500" s="8" t="s">
        <v>11856</v>
      </c>
      <c r="I3500" s="8" t="s">
        <v>11837</v>
      </c>
      <c r="J3500" s="8" t="s">
        <v>11852</v>
      </c>
      <c r="K3500" s="8" t="s">
        <v>11839</v>
      </c>
      <c r="L3500" s="8" t="s">
        <v>11870</v>
      </c>
      <c r="M3500" s="8" t="s">
        <v>11853</v>
      </c>
      <c r="N3500" s="12" t="s">
        <v>11</v>
      </c>
      <c r="O3500" s="12" t="s">
        <v>13</v>
      </c>
      <c r="P3500" s="12" t="s">
        <v>261</v>
      </c>
      <c r="Q3500" s="12" t="s">
        <v>65</v>
      </c>
      <c r="R3500" s="12" t="s">
        <v>20</v>
      </c>
      <c r="S3500" s="8"/>
      <c r="T3500" s="8"/>
      <c r="U3500" s="8"/>
      <c r="V3500" s="8"/>
      <c r="W3500" s="8"/>
      <c r="X3500" s="8"/>
      <c r="Y3500" s="8"/>
      <c r="Z3500" s="8"/>
      <c r="AA3500" s="8"/>
      <c r="AB3500" s="8"/>
      <c r="AC3500" s="9">
        <f>ROUNDUP(SUM(VLOOKUP(F3500,'Pontuação'!A$2:B$11,2,FALSE),VLOOKUP(E3500,'Pontuação'!C$2:D$11,2,FALSE),VLOOKUP(H3500,'Pontuação'!I$2:J$11,2,FALSE),VLOOKUP(J3500,'Pontuação'!G$2:H$11,2,FALSE),VLOOKUP(L3500,'Pontuação'!M$2:N$13,2,FALSE)),0)</f>
        <v>1619</v>
      </c>
      <c r="AD3500" s="10">
        <f t="shared" si="1"/>
        <v>162</v>
      </c>
      <c r="AE3500" s="10" t="str">
        <f t="array" ref="AE3500">IFERROR(INDEX('Pontuação'!G$13:G$101, MATCH(AD3500, 'Pontuação'!F$13:F$101, 0)), "Faixa Indefinida")</f>
        <v>C</v>
      </c>
      <c r="AF3500" s="10">
        <f t="shared" si="2"/>
        <v>0</v>
      </c>
      <c r="AG3500" s="10">
        <f t="shared" si="3"/>
        <v>0</v>
      </c>
      <c r="AH3500" s="10">
        <f t="shared" si="4"/>
        <v>1</v>
      </c>
      <c r="AI3500" s="10">
        <f t="shared" si="5"/>
        <v>0</v>
      </c>
      <c r="AJ3500" s="9">
        <f>ROUNDUP(SUM(VLOOKUP(F3500,'Pontuação 3.0'!A$2:B$11,2,FALSE),VLOOKUP(E3500,'Pontuação 3.0'!C$2:D$11,2,FALSE),VLOOKUP(H3500,'Pontuação 3.0'!I$2:J$11,2,FALSE),VLOOKUP(J3500,'Pontuação 3.0'!G$2:H$11,2,FALSE),VLOOKUP(G3500,'Pontuação 3.0'!E$2:F$11,2,FALSE),VLOOKUP(K3500,'Pontuação 3.0'!K$2:L$11,2,FALSE),VLOOKUP(L3500,'Pontuação 3.0'!M$2:N$13,2,FALSE)),0)</f>
        <v>2660</v>
      </c>
      <c r="AK3500" s="9">
        <f t="shared" si="6"/>
        <v>266</v>
      </c>
      <c r="AL3500" s="9" t="str">
        <f t="array" ref="AL3500">IFERROR(INDEX('Pontuação 3.0'!G$13:G$191, MATCH(AK3500, 'Pontuação 3.0'!F$13:F$191, 0)), "Faixa Indefinida")</f>
        <v>A</v>
      </c>
      <c r="AM3500" s="9">
        <f t="shared" si="7"/>
        <v>1</v>
      </c>
      <c r="AN3500" s="9">
        <f t="shared" si="8"/>
        <v>0</v>
      </c>
      <c r="AO3500" s="9">
        <f t="shared" si="9"/>
        <v>0</v>
      </c>
      <c r="AP3500" s="9">
        <f t="shared" si="10"/>
        <v>0</v>
      </c>
      <c r="AQ3500" s="8"/>
    </row>
    <row r="3501" ht="15.75" customHeight="1">
      <c r="A3501" s="7">
        <v>45683.0</v>
      </c>
      <c r="B3501" s="8" t="s">
        <v>7901</v>
      </c>
      <c r="C3501" s="8" t="s">
        <v>7902</v>
      </c>
      <c r="D3501" s="11">
        <v>8.5999568914E10</v>
      </c>
      <c r="E3501" s="8" t="s">
        <v>11833</v>
      </c>
      <c r="F3501" s="8" t="s">
        <v>11854</v>
      </c>
      <c r="G3501" s="8" t="s">
        <v>11835</v>
      </c>
      <c r="H3501" s="8" t="s">
        <v>11850</v>
      </c>
      <c r="I3501" s="8" t="s">
        <v>11837</v>
      </c>
      <c r="J3501" s="8" t="s">
        <v>11846</v>
      </c>
      <c r="K3501" s="8" t="s">
        <v>11837</v>
      </c>
      <c r="L3501" s="8" t="s">
        <v>11847</v>
      </c>
      <c r="M3501" s="8" t="s">
        <v>11853</v>
      </c>
      <c r="N3501" s="12" t="s">
        <v>11</v>
      </c>
      <c r="O3501" s="12" t="s">
        <v>13</v>
      </c>
      <c r="P3501" s="12" t="s">
        <v>2258</v>
      </c>
      <c r="Q3501" s="12" t="s">
        <v>15</v>
      </c>
      <c r="R3501" s="12" t="s">
        <v>20</v>
      </c>
      <c r="S3501" s="8"/>
      <c r="T3501" s="8"/>
      <c r="U3501" s="8"/>
      <c r="V3501" s="8"/>
      <c r="W3501" s="8"/>
      <c r="X3501" s="8"/>
      <c r="Y3501" s="8"/>
      <c r="Z3501" s="8"/>
      <c r="AA3501" s="8"/>
      <c r="AB3501" s="8"/>
      <c r="AC3501" s="9">
        <f>ROUNDUP(SUM(VLOOKUP(F3501,'Pontuação'!A$2:B$11,2,FALSE),VLOOKUP(E3501,'Pontuação'!C$2:D$11,2,FALSE),VLOOKUP(H3501,'Pontuação'!I$2:J$11,2,FALSE),VLOOKUP(J3501,'Pontuação'!G$2:H$11,2,FALSE),VLOOKUP(L3501,'Pontuação'!M$2:N$13,2,FALSE)),0)</f>
        <v>1690</v>
      </c>
      <c r="AD3501" s="10">
        <f t="shared" si="1"/>
        <v>169</v>
      </c>
      <c r="AE3501" s="10" t="str">
        <f t="array" ref="AE3501">IFERROR(INDEX('Pontuação'!G$13:G$101, MATCH(AD3501, 'Pontuação'!F$13:F$101, 0)), "Faixa Indefinida")</f>
        <v>B</v>
      </c>
      <c r="AF3501" s="10">
        <f t="shared" si="2"/>
        <v>0</v>
      </c>
      <c r="AG3501" s="10">
        <f t="shared" si="3"/>
        <v>1</v>
      </c>
      <c r="AH3501" s="10">
        <f t="shared" si="4"/>
        <v>0</v>
      </c>
      <c r="AI3501" s="10">
        <f t="shared" si="5"/>
        <v>0</v>
      </c>
      <c r="AJ3501" s="9">
        <f>ROUNDUP(SUM(VLOOKUP(F3501,'Pontuação 3.0'!A$2:B$11,2,FALSE),VLOOKUP(E3501,'Pontuação 3.0'!C$2:D$11,2,FALSE),VLOOKUP(H3501,'Pontuação 3.0'!I$2:J$11,2,FALSE),VLOOKUP(J3501,'Pontuação 3.0'!G$2:H$11,2,FALSE),VLOOKUP(G3501,'Pontuação 3.0'!E$2:F$11,2,FALSE),VLOOKUP(K3501,'Pontuação 3.0'!K$2:L$11,2,FALSE),VLOOKUP(L3501,'Pontuação 3.0'!M$2:N$13,2,FALSE)),0)</f>
        <v>2053</v>
      </c>
      <c r="AK3501" s="9">
        <f t="shared" si="6"/>
        <v>205</v>
      </c>
      <c r="AL3501" s="9" t="str">
        <f t="array" ref="AL3501">IFERROR(INDEX('Pontuação 3.0'!G$13:G$191, MATCH(AK3501, 'Pontuação 3.0'!F$13:F$191, 0)), "Faixa Indefinida")</f>
        <v>C</v>
      </c>
      <c r="AM3501" s="9">
        <f t="shared" si="7"/>
        <v>0</v>
      </c>
      <c r="AN3501" s="9">
        <f t="shared" si="8"/>
        <v>0</v>
      </c>
      <c r="AO3501" s="9">
        <f t="shared" si="9"/>
        <v>1</v>
      </c>
      <c r="AP3501" s="9">
        <f t="shared" si="10"/>
        <v>0</v>
      </c>
      <c r="AQ3501" s="8"/>
    </row>
    <row r="3502" ht="15.75" customHeight="1">
      <c r="A3502" s="7">
        <v>45683.0</v>
      </c>
      <c r="B3502" s="8" t="s">
        <v>7903</v>
      </c>
      <c r="C3502" s="8" t="s">
        <v>7904</v>
      </c>
      <c r="D3502" s="11">
        <v>1.2981731305E10</v>
      </c>
      <c r="E3502" s="8" t="s">
        <v>11833</v>
      </c>
      <c r="F3502" s="8" t="s">
        <v>11834</v>
      </c>
      <c r="G3502" s="8" t="s">
        <v>11835</v>
      </c>
      <c r="H3502" s="8" t="s">
        <v>11844</v>
      </c>
      <c r="I3502" s="8" t="s">
        <v>11845</v>
      </c>
      <c r="J3502" s="8" t="s">
        <v>11852</v>
      </c>
      <c r="K3502" s="8" t="s">
        <v>11837</v>
      </c>
      <c r="L3502" s="8" t="s">
        <v>11857</v>
      </c>
      <c r="M3502" s="8" t="s">
        <v>11848</v>
      </c>
      <c r="N3502" s="12" t="s">
        <v>11</v>
      </c>
      <c r="O3502" s="12" t="s">
        <v>13</v>
      </c>
      <c r="P3502" s="12" t="s">
        <v>37</v>
      </c>
      <c r="Q3502" s="12" t="s">
        <v>4765</v>
      </c>
      <c r="R3502" s="12" t="s">
        <v>20</v>
      </c>
      <c r="S3502" s="8"/>
      <c r="T3502" s="8"/>
      <c r="U3502" s="8"/>
      <c r="V3502" s="8"/>
      <c r="W3502" s="8"/>
      <c r="X3502" s="8"/>
      <c r="Y3502" s="8"/>
      <c r="Z3502" s="8"/>
      <c r="AA3502" s="8"/>
      <c r="AB3502" s="8"/>
      <c r="AC3502" s="9">
        <f>ROUNDUP(SUM(VLOOKUP(F3502,'Pontuação'!A$2:B$11,2,FALSE),VLOOKUP(E3502,'Pontuação'!C$2:D$11,2,FALSE),VLOOKUP(H3502,'Pontuação'!I$2:J$11,2,FALSE),VLOOKUP(J3502,'Pontuação'!G$2:H$11,2,FALSE),VLOOKUP(L3502,'Pontuação'!M$2:N$13,2,FALSE)),0)</f>
        <v>1651</v>
      </c>
      <c r="AD3502" s="10">
        <f t="shared" si="1"/>
        <v>165</v>
      </c>
      <c r="AE3502" s="10" t="str">
        <f t="array" ref="AE3502">IFERROR(INDEX('Pontuação'!G$13:G$101, MATCH(AD3502, 'Pontuação'!F$13:F$101, 0)), "Faixa Indefinida")</f>
        <v>C</v>
      </c>
      <c r="AF3502" s="10">
        <f t="shared" si="2"/>
        <v>0</v>
      </c>
      <c r="AG3502" s="10">
        <f t="shared" si="3"/>
        <v>0</v>
      </c>
      <c r="AH3502" s="10">
        <f t="shared" si="4"/>
        <v>1</v>
      </c>
      <c r="AI3502" s="10">
        <f t="shared" si="5"/>
        <v>0</v>
      </c>
      <c r="AJ3502" s="9">
        <f>ROUNDUP(SUM(VLOOKUP(F3502,'Pontuação 3.0'!A$2:B$11,2,FALSE),VLOOKUP(E3502,'Pontuação 3.0'!C$2:D$11,2,FALSE),VLOOKUP(H3502,'Pontuação 3.0'!I$2:J$11,2,FALSE),VLOOKUP(J3502,'Pontuação 3.0'!G$2:H$11,2,FALSE),VLOOKUP(G3502,'Pontuação 3.0'!E$2:F$11,2,FALSE),VLOOKUP(K3502,'Pontuação 3.0'!K$2:L$11,2,FALSE),VLOOKUP(L3502,'Pontuação 3.0'!M$2:N$13,2,FALSE)),0)</f>
        <v>2058</v>
      </c>
      <c r="AK3502" s="9">
        <f t="shared" si="6"/>
        <v>206</v>
      </c>
      <c r="AL3502" s="9" t="str">
        <f t="array" ref="AL3502">IFERROR(INDEX('Pontuação 3.0'!G$13:G$191, MATCH(AK3502, 'Pontuação 3.0'!F$13:F$191, 0)), "Faixa Indefinida")</f>
        <v>C</v>
      </c>
      <c r="AM3502" s="9">
        <f t="shared" si="7"/>
        <v>0</v>
      </c>
      <c r="AN3502" s="9">
        <f t="shared" si="8"/>
        <v>0</v>
      </c>
      <c r="AO3502" s="9">
        <f t="shared" si="9"/>
        <v>1</v>
      </c>
      <c r="AP3502" s="9">
        <f t="shared" si="10"/>
        <v>0</v>
      </c>
      <c r="AQ3502" s="8"/>
    </row>
    <row r="3503" ht="15.75" customHeight="1">
      <c r="A3503" s="7">
        <v>45683.0</v>
      </c>
      <c r="B3503" s="8" t="s">
        <v>949</v>
      </c>
      <c r="C3503" s="8" t="s">
        <v>7907</v>
      </c>
      <c r="D3503" s="11">
        <v>1.998425909E10</v>
      </c>
      <c r="E3503" s="8" t="s">
        <v>11833</v>
      </c>
      <c r="F3503" s="8" t="s">
        <v>11842</v>
      </c>
      <c r="G3503" s="8" t="s">
        <v>11835</v>
      </c>
      <c r="H3503" s="8" t="s">
        <v>11844</v>
      </c>
      <c r="I3503" s="8" t="s">
        <v>11845</v>
      </c>
      <c r="J3503" s="8" t="s">
        <v>11852</v>
      </c>
      <c r="K3503" s="8" t="s">
        <v>11837</v>
      </c>
      <c r="L3503" s="8" t="s">
        <v>11847</v>
      </c>
      <c r="M3503" s="8" t="s">
        <v>11848</v>
      </c>
      <c r="N3503" s="12" t="s">
        <v>11</v>
      </c>
      <c r="O3503" s="12" t="s">
        <v>13</v>
      </c>
      <c r="P3503" s="12" t="s">
        <v>40</v>
      </c>
      <c r="Q3503" s="12" t="s">
        <v>15</v>
      </c>
      <c r="R3503" s="12" t="s">
        <v>20</v>
      </c>
      <c r="S3503" s="8"/>
      <c r="T3503" s="8"/>
      <c r="U3503" s="8"/>
      <c r="V3503" s="8"/>
      <c r="W3503" s="8"/>
      <c r="X3503" s="8"/>
      <c r="Y3503" s="8"/>
      <c r="Z3503" s="8"/>
      <c r="AA3503" s="8"/>
      <c r="AB3503" s="8"/>
      <c r="AC3503" s="9">
        <f>ROUNDUP(SUM(VLOOKUP(F3503,'Pontuação'!A$2:B$11,2,FALSE),VLOOKUP(E3503,'Pontuação'!C$2:D$11,2,FALSE),VLOOKUP(H3503,'Pontuação'!I$2:J$11,2,FALSE),VLOOKUP(J3503,'Pontuação'!G$2:H$11,2,FALSE),VLOOKUP(L3503,'Pontuação'!M$2:N$13,2,FALSE)),0)</f>
        <v>1832</v>
      </c>
      <c r="AD3503" s="10">
        <f t="shared" si="1"/>
        <v>183</v>
      </c>
      <c r="AE3503" s="10" t="str">
        <f t="array" ref="AE3503">IFERROR(INDEX('Pontuação'!G$13:G$101, MATCH(AD3503, 'Pontuação'!F$13:F$101, 0)), "Faixa Indefinida")</f>
        <v>B</v>
      </c>
      <c r="AF3503" s="10">
        <f t="shared" si="2"/>
        <v>0</v>
      </c>
      <c r="AG3503" s="10">
        <f t="shared" si="3"/>
        <v>1</v>
      </c>
      <c r="AH3503" s="10">
        <f t="shared" si="4"/>
        <v>0</v>
      </c>
      <c r="AI3503" s="10">
        <f t="shared" si="5"/>
        <v>0</v>
      </c>
      <c r="AJ3503" s="9">
        <f>ROUNDUP(SUM(VLOOKUP(F3503,'Pontuação 3.0'!A$2:B$11,2,FALSE),VLOOKUP(E3503,'Pontuação 3.0'!C$2:D$11,2,FALSE),VLOOKUP(H3503,'Pontuação 3.0'!I$2:J$11,2,FALSE),VLOOKUP(J3503,'Pontuação 3.0'!G$2:H$11,2,FALSE),VLOOKUP(G3503,'Pontuação 3.0'!E$2:F$11,2,FALSE),VLOOKUP(K3503,'Pontuação 3.0'!K$2:L$11,2,FALSE),VLOOKUP(L3503,'Pontuação 3.0'!M$2:N$13,2,FALSE)),0)</f>
        <v>2307</v>
      </c>
      <c r="AK3503" s="9">
        <f t="shared" si="6"/>
        <v>231</v>
      </c>
      <c r="AL3503" s="9" t="str">
        <f t="array" ref="AL3503">IFERROR(INDEX('Pontuação 3.0'!G$13:G$191, MATCH(AK3503, 'Pontuação 3.0'!F$13:F$191, 0)), "Faixa Indefinida")</f>
        <v>B</v>
      </c>
      <c r="AM3503" s="9">
        <f t="shared" si="7"/>
        <v>0</v>
      </c>
      <c r="AN3503" s="9">
        <f t="shared" si="8"/>
        <v>1</v>
      </c>
      <c r="AO3503" s="9">
        <f t="shared" si="9"/>
        <v>0</v>
      </c>
      <c r="AP3503" s="9">
        <f t="shared" si="10"/>
        <v>0</v>
      </c>
      <c r="AQ3503" s="8"/>
    </row>
    <row r="3504" ht="15.75" customHeight="1">
      <c r="A3504" s="7">
        <v>45683.0</v>
      </c>
      <c r="B3504" s="8" t="s">
        <v>7905</v>
      </c>
      <c r="C3504" s="8" t="s">
        <v>7906</v>
      </c>
      <c r="D3504" s="11">
        <v>5.4996081174E10</v>
      </c>
      <c r="E3504" s="8" t="s">
        <v>11833</v>
      </c>
      <c r="F3504" s="8" t="s">
        <v>11842</v>
      </c>
      <c r="G3504" s="8" t="s">
        <v>11843</v>
      </c>
      <c r="H3504" s="8" t="s">
        <v>11856</v>
      </c>
      <c r="I3504" s="8" t="s">
        <v>11837</v>
      </c>
      <c r="J3504" s="8" t="s">
        <v>11846</v>
      </c>
      <c r="K3504" s="8" t="s">
        <v>11837</v>
      </c>
      <c r="L3504" s="8" t="s">
        <v>11847</v>
      </c>
      <c r="M3504" s="8" t="s">
        <v>11848</v>
      </c>
      <c r="N3504" s="12" t="s">
        <v>11</v>
      </c>
      <c r="O3504" s="12" t="s">
        <v>13</v>
      </c>
      <c r="P3504" s="12" t="s">
        <v>37</v>
      </c>
      <c r="Q3504" s="12" t="s">
        <v>4765</v>
      </c>
      <c r="R3504" s="12" t="s">
        <v>20</v>
      </c>
      <c r="S3504" s="8"/>
      <c r="T3504" s="8"/>
      <c r="U3504" s="8"/>
      <c r="V3504" s="8"/>
      <c r="W3504" s="8"/>
      <c r="X3504" s="8"/>
      <c r="Y3504" s="8"/>
      <c r="Z3504" s="8"/>
      <c r="AA3504" s="8"/>
      <c r="AB3504" s="8"/>
      <c r="AC3504" s="9">
        <f>ROUNDUP(SUM(VLOOKUP(F3504,'Pontuação'!A$2:B$11,2,FALSE),VLOOKUP(E3504,'Pontuação'!C$2:D$11,2,FALSE),VLOOKUP(H3504,'Pontuação'!I$2:J$11,2,FALSE),VLOOKUP(J3504,'Pontuação'!G$2:H$11,2,FALSE),VLOOKUP(L3504,'Pontuação'!M$2:N$13,2,FALSE)),0)</f>
        <v>1571</v>
      </c>
      <c r="AD3504" s="10">
        <f t="shared" si="1"/>
        <v>157</v>
      </c>
      <c r="AE3504" s="10" t="str">
        <f t="array" ref="AE3504">IFERROR(INDEX('Pontuação'!G$13:G$101, MATCH(AD3504, 'Pontuação'!F$13:F$101, 0)), "Faixa Indefinida")</f>
        <v>C</v>
      </c>
      <c r="AF3504" s="10">
        <f t="shared" si="2"/>
        <v>0</v>
      </c>
      <c r="AG3504" s="10">
        <f t="shared" si="3"/>
        <v>0</v>
      </c>
      <c r="AH3504" s="10">
        <f t="shared" si="4"/>
        <v>1</v>
      </c>
      <c r="AI3504" s="10">
        <f t="shared" si="5"/>
        <v>0</v>
      </c>
      <c r="AJ3504" s="9">
        <f>ROUNDUP(SUM(VLOOKUP(F3504,'Pontuação 3.0'!A$2:B$11,2,FALSE),VLOOKUP(E3504,'Pontuação 3.0'!C$2:D$11,2,FALSE),VLOOKUP(H3504,'Pontuação 3.0'!I$2:J$11,2,FALSE),VLOOKUP(J3504,'Pontuação 3.0'!G$2:H$11,2,FALSE),VLOOKUP(G3504,'Pontuação 3.0'!E$2:F$11,2,FALSE),VLOOKUP(K3504,'Pontuação 3.0'!K$2:L$11,2,FALSE),VLOOKUP(L3504,'Pontuação 3.0'!M$2:N$13,2,FALSE)),0)</f>
        <v>2060</v>
      </c>
      <c r="AK3504" s="9">
        <f t="shared" si="6"/>
        <v>206</v>
      </c>
      <c r="AL3504" s="9" t="str">
        <f t="array" ref="AL3504">IFERROR(INDEX('Pontuação 3.0'!G$13:G$191, MATCH(AK3504, 'Pontuação 3.0'!F$13:F$191, 0)), "Faixa Indefinida")</f>
        <v>C</v>
      </c>
      <c r="AM3504" s="9">
        <f t="shared" si="7"/>
        <v>0</v>
      </c>
      <c r="AN3504" s="9">
        <f t="shared" si="8"/>
        <v>0</v>
      </c>
      <c r="AO3504" s="9">
        <f t="shared" si="9"/>
        <v>1</v>
      </c>
      <c r="AP3504" s="9">
        <f t="shared" si="10"/>
        <v>0</v>
      </c>
      <c r="AQ3504" s="8"/>
    </row>
    <row r="3505" ht="15.75" customHeight="1">
      <c r="A3505" s="7">
        <v>45683.0</v>
      </c>
      <c r="B3505" s="8" t="s">
        <v>7908</v>
      </c>
      <c r="C3505" s="8" t="s">
        <v>7909</v>
      </c>
      <c r="D3505" s="8" t="s">
        <v>7910</v>
      </c>
      <c r="E3505" s="8" t="s">
        <v>11833</v>
      </c>
      <c r="F3505" s="8" t="s">
        <v>11842</v>
      </c>
      <c r="G3505" s="8" t="s">
        <v>11843</v>
      </c>
      <c r="H3505" s="8" t="s">
        <v>11850</v>
      </c>
      <c r="I3505" s="8" t="s">
        <v>11837</v>
      </c>
      <c r="J3505" s="8" t="s">
        <v>11852</v>
      </c>
      <c r="K3505" s="8" t="s">
        <v>11837</v>
      </c>
      <c r="L3505" s="8" t="s">
        <v>11847</v>
      </c>
      <c r="M3505" s="8" t="s">
        <v>11853</v>
      </c>
      <c r="N3505" s="12" t="s">
        <v>11</v>
      </c>
      <c r="O3505" s="12" t="s">
        <v>13</v>
      </c>
      <c r="P3505" s="12" t="s">
        <v>99</v>
      </c>
      <c r="Q3505" s="12" t="s">
        <v>15</v>
      </c>
      <c r="R3505" s="12" t="s">
        <v>20</v>
      </c>
      <c r="S3505" s="8"/>
      <c r="T3505" s="8"/>
      <c r="U3505" s="8"/>
      <c r="V3505" s="8"/>
      <c r="W3505" s="8"/>
      <c r="X3505" s="8"/>
      <c r="Y3505" s="8"/>
      <c r="Z3505" s="8"/>
      <c r="AA3505" s="8"/>
      <c r="AB3505" s="8"/>
      <c r="AC3505" s="9">
        <f>ROUNDUP(SUM(VLOOKUP(F3505,'Pontuação'!A$2:B$11,2,FALSE),VLOOKUP(E3505,'Pontuação'!C$2:D$11,2,FALSE),VLOOKUP(H3505,'Pontuação'!I$2:J$11,2,FALSE),VLOOKUP(J3505,'Pontuação'!G$2:H$11,2,FALSE),VLOOKUP(L3505,'Pontuação'!M$2:N$13,2,FALSE)),0)</f>
        <v>1790</v>
      </c>
      <c r="AD3505" s="10">
        <f t="shared" si="1"/>
        <v>179</v>
      </c>
      <c r="AE3505" s="10" t="str">
        <f t="array" ref="AE3505">IFERROR(INDEX('Pontuação'!G$13:G$101, MATCH(AD3505, 'Pontuação'!F$13:F$101, 0)), "Faixa Indefinida")</f>
        <v>B</v>
      </c>
      <c r="AF3505" s="10">
        <f t="shared" si="2"/>
        <v>0</v>
      </c>
      <c r="AG3505" s="10">
        <f t="shared" si="3"/>
        <v>1</v>
      </c>
      <c r="AH3505" s="10">
        <f t="shared" si="4"/>
        <v>0</v>
      </c>
      <c r="AI3505" s="10">
        <f t="shared" si="5"/>
        <v>0</v>
      </c>
      <c r="AJ3505" s="9">
        <f>ROUNDUP(SUM(VLOOKUP(F3505,'Pontuação 3.0'!A$2:B$11,2,FALSE),VLOOKUP(E3505,'Pontuação 3.0'!C$2:D$11,2,FALSE),VLOOKUP(H3505,'Pontuação 3.0'!I$2:J$11,2,FALSE),VLOOKUP(J3505,'Pontuação 3.0'!G$2:H$11,2,FALSE),VLOOKUP(G3505,'Pontuação 3.0'!E$2:F$11,2,FALSE),VLOOKUP(K3505,'Pontuação 3.0'!K$2:L$11,2,FALSE),VLOOKUP(L3505,'Pontuação 3.0'!M$2:N$13,2,FALSE)),0)</f>
        <v>2360</v>
      </c>
      <c r="AK3505" s="9">
        <f t="shared" si="6"/>
        <v>236</v>
      </c>
      <c r="AL3505" s="9" t="str">
        <f t="array" ref="AL3505">IFERROR(INDEX('Pontuação 3.0'!G$13:G$191, MATCH(AK3505, 'Pontuação 3.0'!F$13:F$191, 0)), "Faixa Indefinida")</f>
        <v>A</v>
      </c>
      <c r="AM3505" s="9">
        <f t="shared" si="7"/>
        <v>1</v>
      </c>
      <c r="AN3505" s="9">
        <f t="shared" si="8"/>
        <v>0</v>
      </c>
      <c r="AO3505" s="9">
        <f t="shared" si="9"/>
        <v>0</v>
      </c>
      <c r="AP3505" s="9">
        <f t="shared" si="10"/>
        <v>0</v>
      </c>
      <c r="AQ3505" s="8"/>
    </row>
    <row r="3506" ht="15.75" customHeight="1">
      <c r="A3506" s="7">
        <v>45683.0</v>
      </c>
      <c r="B3506" s="8" t="s">
        <v>68</v>
      </c>
      <c r="C3506" s="8" t="s">
        <v>7911</v>
      </c>
      <c r="D3506" s="11">
        <v>3.1998331354E10</v>
      </c>
      <c r="E3506" s="8" t="s">
        <v>11833</v>
      </c>
      <c r="F3506" s="8" t="s">
        <v>11854</v>
      </c>
      <c r="G3506" s="8" t="s">
        <v>11872</v>
      </c>
      <c r="H3506" s="8" t="s">
        <v>11856</v>
      </c>
      <c r="I3506" s="8" t="s">
        <v>11845</v>
      </c>
      <c r="J3506" s="8" t="s">
        <v>11838</v>
      </c>
      <c r="K3506" s="8" t="s">
        <v>11839</v>
      </c>
      <c r="L3506" s="8" t="s">
        <v>11851</v>
      </c>
      <c r="M3506" s="8" t="s">
        <v>11859</v>
      </c>
      <c r="N3506" s="12" t="s">
        <v>11</v>
      </c>
      <c r="O3506" s="12" t="s">
        <v>13</v>
      </c>
      <c r="P3506" s="12" t="s">
        <v>27</v>
      </c>
      <c r="Q3506" s="12" t="s">
        <v>15</v>
      </c>
      <c r="R3506" s="12" t="s">
        <v>20</v>
      </c>
      <c r="S3506" s="8"/>
      <c r="T3506" s="8"/>
      <c r="U3506" s="8"/>
      <c r="V3506" s="8"/>
      <c r="W3506" s="8"/>
      <c r="X3506" s="8"/>
      <c r="Y3506" s="8"/>
      <c r="Z3506" s="8"/>
      <c r="AA3506" s="8"/>
      <c r="AB3506" s="8"/>
      <c r="AC3506" s="9">
        <f>ROUNDUP(SUM(VLOOKUP(F3506,'Pontuação'!A$2:B$11,2,FALSE),VLOOKUP(E3506,'Pontuação'!C$2:D$11,2,FALSE),VLOOKUP(H3506,'Pontuação'!I$2:J$11,2,FALSE),VLOOKUP(J3506,'Pontuação'!G$2:H$11,2,FALSE),VLOOKUP(L3506,'Pontuação'!M$2:N$13,2,FALSE)),0)</f>
        <v>1722</v>
      </c>
      <c r="AD3506" s="10">
        <f t="shared" si="1"/>
        <v>172</v>
      </c>
      <c r="AE3506" s="10" t="str">
        <f t="array" ref="AE3506">IFERROR(INDEX('Pontuação'!G$13:G$101, MATCH(AD3506, 'Pontuação'!F$13:F$101, 0)), "Faixa Indefinida")</f>
        <v>B</v>
      </c>
      <c r="AF3506" s="10">
        <f t="shared" si="2"/>
        <v>0</v>
      </c>
      <c r="AG3506" s="10">
        <f t="shared" si="3"/>
        <v>1</v>
      </c>
      <c r="AH3506" s="10">
        <f t="shared" si="4"/>
        <v>0</v>
      </c>
      <c r="AI3506" s="10">
        <f t="shared" si="5"/>
        <v>0</v>
      </c>
      <c r="AJ3506" s="9">
        <f>ROUNDUP(SUM(VLOOKUP(F3506,'Pontuação 3.0'!A$2:B$11,2,FALSE),VLOOKUP(E3506,'Pontuação 3.0'!C$2:D$11,2,FALSE),VLOOKUP(H3506,'Pontuação 3.0'!I$2:J$11,2,FALSE),VLOOKUP(J3506,'Pontuação 3.0'!G$2:H$11,2,FALSE),VLOOKUP(G3506,'Pontuação 3.0'!E$2:F$11,2,FALSE),VLOOKUP(K3506,'Pontuação 3.0'!K$2:L$11,2,FALSE),VLOOKUP(L3506,'Pontuação 3.0'!M$2:N$13,2,FALSE)),0)</f>
        <v>2555</v>
      </c>
      <c r="AK3506" s="9">
        <f t="shared" si="6"/>
        <v>256</v>
      </c>
      <c r="AL3506" s="9" t="str">
        <f t="array" ref="AL3506">IFERROR(INDEX('Pontuação 3.0'!G$13:G$191, MATCH(AK3506, 'Pontuação 3.0'!F$13:F$191, 0)), "Faixa Indefinida")</f>
        <v>A</v>
      </c>
      <c r="AM3506" s="9">
        <f t="shared" si="7"/>
        <v>1</v>
      </c>
      <c r="AN3506" s="9">
        <f t="shared" si="8"/>
        <v>0</v>
      </c>
      <c r="AO3506" s="9">
        <f t="shared" si="9"/>
        <v>0</v>
      </c>
      <c r="AP3506" s="9">
        <f t="shared" si="10"/>
        <v>0</v>
      </c>
      <c r="AQ3506" s="8"/>
    </row>
    <row r="3507" ht="15.75" customHeight="1">
      <c r="A3507" s="7">
        <v>45683.0</v>
      </c>
      <c r="B3507" s="8" t="s">
        <v>370</v>
      </c>
      <c r="C3507" s="8" t="s">
        <v>7912</v>
      </c>
      <c r="D3507" s="11">
        <v>2.1990876297E10</v>
      </c>
      <c r="E3507" s="8" t="s">
        <v>11833</v>
      </c>
      <c r="F3507" s="8" t="s">
        <v>11842</v>
      </c>
      <c r="G3507" s="8" t="s">
        <v>11835</v>
      </c>
      <c r="H3507" s="8" t="s">
        <v>11844</v>
      </c>
      <c r="I3507" s="8" t="s">
        <v>11837</v>
      </c>
      <c r="J3507" s="8" t="s">
        <v>11846</v>
      </c>
      <c r="K3507" s="8" t="s">
        <v>11837</v>
      </c>
      <c r="L3507" s="8" t="s">
        <v>11857</v>
      </c>
      <c r="M3507" s="8" t="s">
        <v>11859</v>
      </c>
      <c r="N3507" s="12" t="s">
        <v>11</v>
      </c>
      <c r="O3507" s="12" t="s">
        <v>13</v>
      </c>
      <c r="P3507" s="12" t="s">
        <v>37</v>
      </c>
      <c r="Q3507" s="12" t="s">
        <v>4765</v>
      </c>
      <c r="R3507" s="12" t="s">
        <v>20</v>
      </c>
      <c r="S3507" s="8"/>
      <c r="T3507" s="8"/>
      <c r="U3507" s="8"/>
      <c r="V3507" s="8"/>
      <c r="W3507" s="8"/>
      <c r="X3507" s="8"/>
      <c r="Y3507" s="8"/>
      <c r="Z3507" s="8"/>
      <c r="AA3507" s="8"/>
      <c r="AB3507" s="8"/>
      <c r="AC3507" s="9">
        <f>ROUNDUP(SUM(VLOOKUP(F3507,'Pontuação'!A$2:B$11,2,FALSE),VLOOKUP(E3507,'Pontuação'!C$2:D$11,2,FALSE),VLOOKUP(H3507,'Pontuação'!I$2:J$11,2,FALSE),VLOOKUP(J3507,'Pontuação'!G$2:H$11,2,FALSE),VLOOKUP(L3507,'Pontuação'!M$2:N$13,2,FALSE)),0)</f>
        <v>1558</v>
      </c>
      <c r="AD3507" s="10">
        <f t="shared" si="1"/>
        <v>156</v>
      </c>
      <c r="AE3507" s="10" t="str">
        <f t="array" ref="AE3507">IFERROR(INDEX('Pontuação'!G$13:G$101, MATCH(AD3507, 'Pontuação'!F$13:F$101, 0)), "Faixa Indefinida")</f>
        <v>C</v>
      </c>
      <c r="AF3507" s="10">
        <f t="shared" si="2"/>
        <v>0</v>
      </c>
      <c r="AG3507" s="10">
        <f t="shared" si="3"/>
        <v>0</v>
      </c>
      <c r="AH3507" s="10">
        <f t="shared" si="4"/>
        <v>1</v>
      </c>
      <c r="AI3507" s="10">
        <f t="shared" si="5"/>
        <v>0</v>
      </c>
      <c r="AJ3507" s="9">
        <f>ROUNDUP(SUM(VLOOKUP(F3507,'Pontuação 3.0'!A$2:B$11,2,FALSE),VLOOKUP(E3507,'Pontuação 3.0'!C$2:D$11,2,FALSE),VLOOKUP(H3507,'Pontuação 3.0'!I$2:J$11,2,FALSE),VLOOKUP(J3507,'Pontuação 3.0'!G$2:H$11,2,FALSE),VLOOKUP(G3507,'Pontuação 3.0'!E$2:F$11,2,FALSE),VLOOKUP(K3507,'Pontuação 3.0'!K$2:L$11,2,FALSE),VLOOKUP(L3507,'Pontuação 3.0'!M$2:N$13,2,FALSE)),0)</f>
        <v>2039</v>
      </c>
      <c r="AK3507" s="9">
        <f t="shared" si="6"/>
        <v>204</v>
      </c>
      <c r="AL3507" s="9" t="str">
        <f t="array" ref="AL3507">IFERROR(INDEX('Pontuação 3.0'!G$13:G$191, MATCH(AK3507, 'Pontuação 3.0'!F$13:F$191, 0)), "Faixa Indefinida")</f>
        <v>C</v>
      </c>
      <c r="AM3507" s="9">
        <f t="shared" si="7"/>
        <v>0</v>
      </c>
      <c r="AN3507" s="9">
        <f t="shared" si="8"/>
        <v>0</v>
      </c>
      <c r="AO3507" s="9">
        <f t="shared" si="9"/>
        <v>1</v>
      </c>
      <c r="AP3507" s="9">
        <f t="shared" si="10"/>
        <v>0</v>
      </c>
      <c r="AQ3507" s="8"/>
    </row>
    <row r="3508" ht="15.75" customHeight="1">
      <c r="A3508" s="7">
        <v>45683.0</v>
      </c>
      <c r="B3508" s="8" t="s">
        <v>1118</v>
      </c>
      <c r="C3508" s="8" t="s">
        <v>7913</v>
      </c>
      <c r="D3508" s="11">
        <v>7.996066258E9</v>
      </c>
      <c r="E3508" s="8" t="s">
        <v>11833</v>
      </c>
      <c r="F3508" s="8" t="s">
        <v>11834</v>
      </c>
      <c r="G3508" s="8" t="s">
        <v>11843</v>
      </c>
      <c r="H3508" s="8" t="s">
        <v>11865</v>
      </c>
      <c r="I3508" s="8" t="s">
        <v>11837</v>
      </c>
      <c r="J3508" s="8" t="s">
        <v>11846</v>
      </c>
      <c r="K3508" s="8" t="s">
        <v>11837</v>
      </c>
      <c r="L3508" s="8" t="s">
        <v>11870</v>
      </c>
      <c r="M3508" s="8" t="s">
        <v>11849</v>
      </c>
      <c r="N3508" s="12" t="s">
        <v>11</v>
      </c>
      <c r="O3508" s="12" t="s">
        <v>13</v>
      </c>
      <c r="P3508" s="12" t="s">
        <v>12</v>
      </c>
      <c r="Q3508" s="12" t="s">
        <v>24</v>
      </c>
      <c r="R3508" s="12" t="s">
        <v>20</v>
      </c>
      <c r="S3508" s="8"/>
      <c r="T3508" s="8"/>
      <c r="U3508" s="8"/>
      <c r="V3508" s="8"/>
      <c r="W3508" s="8"/>
      <c r="X3508" s="8"/>
      <c r="Y3508" s="8"/>
      <c r="Z3508" s="8"/>
      <c r="AA3508" s="8"/>
      <c r="AB3508" s="8"/>
      <c r="AC3508" s="9">
        <f>ROUNDUP(SUM(VLOOKUP(F3508,'Pontuação'!A$2:B$11,2,FALSE),VLOOKUP(E3508,'Pontuação'!C$2:D$11,2,FALSE),VLOOKUP(H3508,'Pontuação'!I$2:J$11,2,FALSE),VLOOKUP(J3508,'Pontuação'!G$2:H$11,2,FALSE),VLOOKUP(L3508,'Pontuação'!M$2:N$13,2,FALSE)),0)</f>
        <v>1637</v>
      </c>
      <c r="AD3508" s="10">
        <f t="shared" si="1"/>
        <v>164</v>
      </c>
      <c r="AE3508" s="10" t="str">
        <f t="array" ref="AE3508">IFERROR(INDEX('Pontuação'!G$13:G$101, MATCH(AD3508, 'Pontuação'!F$13:F$101, 0)), "Faixa Indefinida")</f>
        <v>C</v>
      </c>
      <c r="AF3508" s="10">
        <f t="shared" si="2"/>
        <v>0</v>
      </c>
      <c r="AG3508" s="10">
        <f t="shared" si="3"/>
        <v>0</v>
      </c>
      <c r="AH3508" s="10">
        <f t="shared" si="4"/>
        <v>1</v>
      </c>
      <c r="AI3508" s="10">
        <f t="shared" si="5"/>
        <v>0</v>
      </c>
      <c r="AJ3508" s="9">
        <f>ROUNDUP(SUM(VLOOKUP(F3508,'Pontuação 3.0'!A$2:B$11,2,FALSE),VLOOKUP(E3508,'Pontuação 3.0'!C$2:D$11,2,FALSE),VLOOKUP(H3508,'Pontuação 3.0'!I$2:J$11,2,FALSE),VLOOKUP(J3508,'Pontuação 3.0'!G$2:H$11,2,FALSE),VLOOKUP(G3508,'Pontuação 3.0'!E$2:F$11,2,FALSE),VLOOKUP(K3508,'Pontuação 3.0'!K$2:L$11,2,FALSE),VLOOKUP(L3508,'Pontuação 3.0'!M$2:N$13,2,FALSE)),0)</f>
        <v>2119</v>
      </c>
      <c r="AK3508" s="9">
        <f t="shared" si="6"/>
        <v>212</v>
      </c>
      <c r="AL3508" s="9" t="str">
        <f t="array" ref="AL3508">IFERROR(INDEX('Pontuação 3.0'!G$13:G$191, MATCH(AK3508, 'Pontuação 3.0'!F$13:F$191, 0)), "Faixa Indefinida")</f>
        <v>C</v>
      </c>
      <c r="AM3508" s="9">
        <f t="shared" si="7"/>
        <v>0</v>
      </c>
      <c r="AN3508" s="9">
        <f t="shared" si="8"/>
        <v>0</v>
      </c>
      <c r="AO3508" s="9">
        <f t="shared" si="9"/>
        <v>1</v>
      </c>
      <c r="AP3508" s="9">
        <f t="shared" si="10"/>
        <v>0</v>
      </c>
      <c r="AQ3508" s="8"/>
    </row>
    <row r="3509" ht="15.75" customHeight="1">
      <c r="A3509" s="7">
        <v>45683.0</v>
      </c>
      <c r="B3509" s="8" t="s">
        <v>264</v>
      </c>
      <c r="C3509" s="8" t="s">
        <v>7914</v>
      </c>
      <c r="D3509" s="11">
        <v>1.1987563501E10</v>
      </c>
      <c r="E3509" s="8" t="s">
        <v>11833</v>
      </c>
      <c r="F3509" s="8" t="s">
        <v>11834</v>
      </c>
      <c r="G3509" s="8" t="s">
        <v>11835</v>
      </c>
      <c r="H3509" s="8" t="s">
        <v>11850</v>
      </c>
      <c r="I3509" s="8" t="s">
        <v>11837</v>
      </c>
      <c r="J3509" s="8" t="s">
        <v>11852</v>
      </c>
      <c r="K3509" s="8" t="s">
        <v>11837</v>
      </c>
      <c r="L3509" s="8" t="s">
        <v>11847</v>
      </c>
      <c r="M3509" s="8" t="s">
        <v>11848</v>
      </c>
      <c r="N3509" s="12" t="s">
        <v>11</v>
      </c>
      <c r="O3509" s="12" t="s">
        <v>13</v>
      </c>
      <c r="P3509" s="12" t="s">
        <v>12</v>
      </c>
      <c r="Q3509" s="12" t="s">
        <v>15</v>
      </c>
      <c r="R3509" s="12" t="s">
        <v>14</v>
      </c>
      <c r="S3509" s="8"/>
      <c r="T3509" s="8"/>
      <c r="U3509" s="8"/>
      <c r="V3509" s="8"/>
      <c r="W3509" s="8"/>
      <c r="X3509" s="8"/>
      <c r="Y3509" s="8"/>
      <c r="Z3509" s="8"/>
      <c r="AA3509" s="8"/>
      <c r="AB3509" s="8"/>
      <c r="AC3509" s="9">
        <f>ROUNDUP(SUM(VLOOKUP(F3509,'Pontuação'!A$2:B$11,2,FALSE),VLOOKUP(E3509,'Pontuação'!C$2:D$11,2,FALSE),VLOOKUP(H3509,'Pontuação'!I$2:J$11,2,FALSE),VLOOKUP(J3509,'Pontuação'!G$2:H$11,2,FALSE),VLOOKUP(L3509,'Pontuação'!M$2:N$13,2,FALSE)),0)</f>
        <v>1778</v>
      </c>
      <c r="AD3509" s="10">
        <f t="shared" si="1"/>
        <v>178</v>
      </c>
      <c r="AE3509" s="10" t="str">
        <f t="array" ref="AE3509">IFERROR(INDEX('Pontuação'!G$13:G$101, MATCH(AD3509, 'Pontuação'!F$13:F$101, 0)), "Faixa Indefinida")</f>
        <v>B</v>
      </c>
      <c r="AF3509" s="10">
        <f t="shared" si="2"/>
        <v>0</v>
      </c>
      <c r="AG3509" s="10">
        <f t="shared" si="3"/>
        <v>1</v>
      </c>
      <c r="AH3509" s="10">
        <f t="shared" si="4"/>
        <v>0</v>
      </c>
      <c r="AI3509" s="10">
        <f t="shared" si="5"/>
        <v>0</v>
      </c>
      <c r="AJ3509" s="9">
        <f>ROUNDUP(SUM(VLOOKUP(F3509,'Pontuação 3.0'!A$2:B$11,2,FALSE),VLOOKUP(E3509,'Pontuação 3.0'!C$2:D$11,2,FALSE),VLOOKUP(H3509,'Pontuação 3.0'!I$2:J$11,2,FALSE),VLOOKUP(J3509,'Pontuação 3.0'!G$2:H$11,2,FALSE),VLOOKUP(G3509,'Pontuação 3.0'!E$2:F$11,2,FALSE),VLOOKUP(K3509,'Pontuação 3.0'!K$2:L$11,2,FALSE),VLOOKUP(L3509,'Pontuação 3.0'!M$2:N$13,2,FALSE)),0)</f>
        <v>2087</v>
      </c>
      <c r="AK3509" s="9">
        <f t="shared" si="6"/>
        <v>209</v>
      </c>
      <c r="AL3509" s="9" t="str">
        <f t="array" ref="AL3509">IFERROR(INDEX('Pontuação 3.0'!G$13:G$191, MATCH(AK3509, 'Pontuação 3.0'!F$13:F$191, 0)), "Faixa Indefinida")</f>
        <v>C</v>
      </c>
      <c r="AM3509" s="9">
        <f t="shared" si="7"/>
        <v>0</v>
      </c>
      <c r="AN3509" s="9">
        <f t="shared" si="8"/>
        <v>0</v>
      </c>
      <c r="AO3509" s="9">
        <f t="shared" si="9"/>
        <v>1</v>
      </c>
      <c r="AP3509" s="9">
        <f t="shared" si="10"/>
        <v>0</v>
      </c>
      <c r="AQ3509" s="8"/>
    </row>
    <row r="3510" ht="15.75" customHeight="1">
      <c r="A3510" s="7">
        <v>45683.0</v>
      </c>
      <c r="B3510" s="8" t="s">
        <v>573</v>
      </c>
      <c r="C3510" s="8" t="s">
        <v>7915</v>
      </c>
      <c r="D3510" s="8" t="s">
        <v>7916</v>
      </c>
      <c r="E3510" s="8" t="s">
        <v>11833</v>
      </c>
      <c r="F3510" s="8" t="s">
        <v>11834</v>
      </c>
      <c r="G3510" s="8" t="s">
        <v>11843</v>
      </c>
      <c r="H3510" s="8" t="s">
        <v>11850</v>
      </c>
      <c r="I3510" s="8" t="s">
        <v>11837</v>
      </c>
      <c r="J3510" s="8" t="s">
        <v>11838</v>
      </c>
      <c r="K3510" s="8" t="s">
        <v>11837</v>
      </c>
      <c r="L3510" s="8" t="s">
        <v>11847</v>
      </c>
      <c r="M3510" s="8" t="s">
        <v>11849</v>
      </c>
      <c r="N3510" s="12" t="s">
        <v>11</v>
      </c>
      <c r="O3510" s="12" t="s">
        <v>13</v>
      </c>
      <c r="P3510" s="12" t="s">
        <v>40</v>
      </c>
      <c r="Q3510" s="12" t="s">
        <v>44</v>
      </c>
      <c r="R3510" s="12" t="s">
        <v>20</v>
      </c>
      <c r="S3510" s="8"/>
      <c r="T3510" s="8"/>
      <c r="U3510" s="8"/>
      <c r="V3510" s="8"/>
      <c r="W3510" s="8"/>
      <c r="X3510" s="8"/>
      <c r="Y3510" s="8"/>
      <c r="Z3510" s="8"/>
      <c r="AA3510" s="8"/>
      <c r="AB3510" s="8"/>
      <c r="AC3510" s="9">
        <f>ROUNDUP(SUM(VLOOKUP(F3510,'Pontuação'!A$2:B$11,2,FALSE),VLOOKUP(E3510,'Pontuação'!C$2:D$11,2,FALSE),VLOOKUP(H3510,'Pontuação'!I$2:J$11,2,FALSE),VLOOKUP(J3510,'Pontuação'!G$2:H$11,2,FALSE),VLOOKUP(L3510,'Pontuação'!M$2:N$13,2,FALSE)),0)</f>
        <v>1951</v>
      </c>
      <c r="AD3510" s="10">
        <f t="shared" si="1"/>
        <v>195</v>
      </c>
      <c r="AE3510" s="10" t="str">
        <f t="array" ref="AE3510">IFERROR(INDEX('Pontuação'!G$13:G$101, MATCH(AD3510, 'Pontuação'!F$13:F$101, 0)), "Faixa Indefinida")</f>
        <v>A</v>
      </c>
      <c r="AF3510" s="10">
        <f t="shared" si="2"/>
        <v>1</v>
      </c>
      <c r="AG3510" s="10">
        <f t="shared" si="3"/>
        <v>0</v>
      </c>
      <c r="AH3510" s="10">
        <f t="shared" si="4"/>
        <v>0</v>
      </c>
      <c r="AI3510" s="10">
        <f t="shared" si="5"/>
        <v>0</v>
      </c>
      <c r="AJ3510" s="9">
        <f>ROUNDUP(SUM(VLOOKUP(F3510,'Pontuação 3.0'!A$2:B$11,2,FALSE),VLOOKUP(E3510,'Pontuação 3.0'!C$2:D$11,2,FALSE),VLOOKUP(H3510,'Pontuação 3.0'!I$2:J$11,2,FALSE),VLOOKUP(J3510,'Pontuação 3.0'!G$2:H$11,2,FALSE),VLOOKUP(G3510,'Pontuação 3.0'!E$2:F$11,2,FALSE),VLOOKUP(K3510,'Pontuação 3.0'!K$2:L$11,2,FALSE),VLOOKUP(L3510,'Pontuação 3.0'!M$2:N$13,2,FALSE)),0)</f>
        <v>2350</v>
      </c>
      <c r="AK3510" s="9">
        <f t="shared" si="6"/>
        <v>235</v>
      </c>
      <c r="AL3510" s="9" t="str">
        <f t="array" ref="AL3510">IFERROR(INDEX('Pontuação 3.0'!G$13:G$191, MATCH(AK3510, 'Pontuação 3.0'!F$13:F$191, 0)), "Faixa Indefinida")</f>
        <v>B</v>
      </c>
      <c r="AM3510" s="9">
        <f t="shared" si="7"/>
        <v>0</v>
      </c>
      <c r="AN3510" s="9">
        <f t="shared" si="8"/>
        <v>1</v>
      </c>
      <c r="AO3510" s="9">
        <f t="shared" si="9"/>
        <v>0</v>
      </c>
      <c r="AP3510" s="9">
        <f t="shared" si="10"/>
        <v>0</v>
      </c>
      <c r="AQ3510" s="8"/>
    </row>
    <row r="3511" ht="15.75" customHeight="1">
      <c r="A3511" s="7">
        <v>45683.0</v>
      </c>
      <c r="B3511" s="8" t="s">
        <v>7917</v>
      </c>
      <c r="C3511" s="8" t="s">
        <v>7918</v>
      </c>
      <c r="D3511" s="11">
        <v>1.1952313603E10</v>
      </c>
      <c r="E3511" s="8" t="s">
        <v>11833</v>
      </c>
      <c r="F3511" s="8" t="s">
        <v>11834</v>
      </c>
      <c r="G3511" s="8" t="s">
        <v>11835</v>
      </c>
      <c r="H3511" s="8" t="s">
        <v>11844</v>
      </c>
      <c r="I3511" s="8" t="s">
        <v>11837</v>
      </c>
      <c r="J3511" s="8" t="s">
        <v>11838</v>
      </c>
      <c r="K3511" s="8" t="s">
        <v>11839</v>
      </c>
      <c r="L3511" s="8" t="s">
        <v>11851</v>
      </c>
      <c r="M3511" s="8" t="s">
        <v>11853</v>
      </c>
      <c r="N3511" s="12" t="s">
        <v>11</v>
      </c>
      <c r="O3511" s="12" t="s">
        <v>13</v>
      </c>
      <c r="P3511" s="12" t="s">
        <v>27</v>
      </c>
      <c r="Q3511" s="12" t="s">
        <v>15</v>
      </c>
      <c r="R3511" s="12" t="s">
        <v>20</v>
      </c>
      <c r="S3511" s="8"/>
      <c r="T3511" s="8"/>
      <c r="U3511" s="8"/>
      <c r="V3511" s="8"/>
      <c r="W3511" s="8"/>
      <c r="X3511" s="8"/>
      <c r="Y3511" s="8"/>
      <c r="Z3511" s="8"/>
      <c r="AA3511" s="8"/>
      <c r="AB3511" s="8"/>
      <c r="AC3511" s="9">
        <f>ROUNDUP(SUM(VLOOKUP(F3511,'Pontuação'!A$2:B$11,2,FALSE),VLOOKUP(E3511,'Pontuação'!C$2:D$11,2,FALSE),VLOOKUP(H3511,'Pontuação'!I$2:J$11,2,FALSE),VLOOKUP(J3511,'Pontuação'!G$2:H$11,2,FALSE),VLOOKUP(L3511,'Pontuação'!M$2:N$13,2,FALSE)),0)</f>
        <v>1861</v>
      </c>
      <c r="AD3511" s="10">
        <f t="shared" si="1"/>
        <v>186</v>
      </c>
      <c r="AE3511" s="10" t="str">
        <f t="array" ref="AE3511">IFERROR(INDEX('Pontuação'!G$13:G$101, MATCH(AD3511, 'Pontuação'!F$13:F$101, 0)), "Faixa Indefinida")</f>
        <v>A</v>
      </c>
      <c r="AF3511" s="10">
        <f t="shared" si="2"/>
        <v>1</v>
      </c>
      <c r="AG3511" s="10">
        <f t="shared" si="3"/>
        <v>0</v>
      </c>
      <c r="AH3511" s="10">
        <f t="shared" si="4"/>
        <v>0</v>
      </c>
      <c r="AI3511" s="10">
        <f t="shared" si="5"/>
        <v>0</v>
      </c>
      <c r="AJ3511" s="9">
        <f>ROUNDUP(SUM(VLOOKUP(F3511,'Pontuação 3.0'!A$2:B$11,2,FALSE),VLOOKUP(E3511,'Pontuação 3.0'!C$2:D$11,2,FALSE),VLOOKUP(H3511,'Pontuação 3.0'!I$2:J$11,2,FALSE),VLOOKUP(J3511,'Pontuação 3.0'!G$2:H$11,2,FALSE),VLOOKUP(G3511,'Pontuação 3.0'!E$2:F$11,2,FALSE),VLOOKUP(K3511,'Pontuação 3.0'!K$2:L$11,2,FALSE),VLOOKUP(L3511,'Pontuação 3.0'!M$2:N$13,2,FALSE)),0)</f>
        <v>2472</v>
      </c>
      <c r="AK3511" s="9">
        <f t="shared" si="6"/>
        <v>247</v>
      </c>
      <c r="AL3511" s="9" t="str">
        <f t="array" ref="AL3511">IFERROR(INDEX('Pontuação 3.0'!G$13:G$191, MATCH(AK3511, 'Pontuação 3.0'!F$13:F$191, 0)), "Faixa Indefinida")</f>
        <v>A</v>
      </c>
      <c r="AM3511" s="9">
        <f t="shared" si="7"/>
        <v>1</v>
      </c>
      <c r="AN3511" s="9">
        <f t="shared" si="8"/>
        <v>0</v>
      </c>
      <c r="AO3511" s="9">
        <f t="shared" si="9"/>
        <v>0</v>
      </c>
      <c r="AP3511" s="9">
        <f t="shared" si="10"/>
        <v>0</v>
      </c>
      <c r="AQ3511" s="8"/>
    </row>
    <row r="3512" ht="15.75" customHeight="1">
      <c r="A3512" s="7">
        <v>45683.0</v>
      </c>
      <c r="B3512" s="8" t="s">
        <v>7919</v>
      </c>
      <c r="C3512" s="8" t="s">
        <v>7920</v>
      </c>
      <c r="D3512" s="11">
        <v>6.1994259E10</v>
      </c>
      <c r="E3512" s="8" t="s">
        <v>11833</v>
      </c>
      <c r="F3512" s="8" t="s">
        <v>11834</v>
      </c>
      <c r="G3512" s="8" t="s">
        <v>11843</v>
      </c>
      <c r="H3512" s="8" t="s">
        <v>11865</v>
      </c>
      <c r="I3512" s="8" t="s">
        <v>11837</v>
      </c>
      <c r="J3512" s="8" t="s">
        <v>11852</v>
      </c>
      <c r="K3512" s="8" t="s">
        <v>11837</v>
      </c>
      <c r="L3512" s="8" t="s">
        <v>11847</v>
      </c>
      <c r="M3512" s="8" t="s">
        <v>11849</v>
      </c>
      <c r="N3512" s="12" t="s">
        <v>11</v>
      </c>
      <c r="O3512" s="12" t="s">
        <v>13</v>
      </c>
      <c r="P3512" s="12" t="s">
        <v>261</v>
      </c>
      <c r="Q3512" s="12" t="s">
        <v>44</v>
      </c>
      <c r="R3512" s="12" t="s">
        <v>20</v>
      </c>
      <c r="S3512" s="8"/>
      <c r="T3512" s="8"/>
      <c r="U3512" s="8"/>
      <c r="V3512" s="8"/>
      <c r="W3512" s="8"/>
      <c r="X3512" s="8"/>
      <c r="Y3512" s="8"/>
      <c r="Z3512" s="8"/>
      <c r="AA3512" s="8"/>
      <c r="AB3512" s="8"/>
      <c r="AC3512" s="9">
        <f>ROUNDUP(SUM(VLOOKUP(F3512,'Pontuação'!A$2:B$11,2,FALSE),VLOOKUP(E3512,'Pontuação'!C$2:D$11,2,FALSE),VLOOKUP(H3512,'Pontuação'!I$2:J$11,2,FALSE),VLOOKUP(J3512,'Pontuação'!G$2:H$11,2,FALSE),VLOOKUP(L3512,'Pontuação'!M$2:N$13,2,FALSE)),0)</f>
        <v>1804</v>
      </c>
      <c r="AD3512" s="10">
        <f t="shared" si="1"/>
        <v>180</v>
      </c>
      <c r="AE3512" s="10" t="str">
        <f t="array" ref="AE3512">IFERROR(INDEX('Pontuação'!G$13:G$101, MATCH(AD3512, 'Pontuação'!F$13:F$101, 0)), "Faixa Indefinida")</f>
        <v>B</v>
      </c>
      <c r="AF3512" s="10">
        <f t="shared" si="2"/>
        <v>0</v>
      </c>
      <c r="AG3512" s="10">
        <f t="shared" si="3"/>
        <v>1</v>
      </c>
      <c r="AH3512" s="10">
        <f t="shared" si="4"/>
        <v>0</v>
      </c>
      <c r="AI3512" s="10">
        <f t="shared" si="5"/>
        <v>0</v>
      </c>
      <c r="AJ3512" s="9">
        <f>ROUNDUP(SUM(VLOOKUP(F3512,'Pontuação 3.0'!A$2:B$11,2,FALSE),VLOOKUP(E3512,'Pontuação 3.0'!C$2:D$11,2,FALSE),VLOOKUP(H3512,'Pontuação 3.0'!I$2:J$11,2,FALSE),VLOOKUP(J3512,'Pontuação 3.0'!G$2:H$11,2,FALSE),VLOOKUP(G3512,'Pontuação 3.0'!E$2:F$11,2,FALSE),VLOOKUP(K3512,'Pontuação 3.0'!K$2:L$11,2,FALSE),VLOOKUP(L3512,'Pontuação 3.0'!M$2:N$13,2,FALSE)),0)</f>
        <v>2163</v>
      </c>
      <c r="AK3512" s="9">
        <f t="shared" si="6"/>
        <v>216</v>
      </c>
      <c r="AL3512" s="9" t="str">
        <f t="array" ref="AL3512">IFERROR(INDEX('Pontuação 3.0'!G$13:G$191, MATCH(AK3512, 'Pontuação 3.0'!F$13:F$191, 0)), "Faixa Indefinida")</f>
        <v>B</v>
      </c>
      <c r="AM3512" s="9">
        <f t="shared" si="7"/>
        <v>0</v>
      </c>
      <c r="AN3512" s="9">
        <f t="shared" si="8"/>
        <v>1</v>
      </c>
      <c r="AO3512" s="9">
        <f t="shared" si="9"/>
        <v>0</v>
      </c>
      <c r="AP3512" s="9">
        <f t="shared" si="10"/>
        <v>0</v>
      </c>
      <c r="AQ3512" s="8"/>
    </row>
    <row r="3513" ht="15.75" customHeight="1">
      <c r="A3513" s="7">
        <v>45683.0</v>
      </c>
      <c r="B3513" s="8" t="s">
        <v>7921</v>
      </c>
      <c r="C3513" s="8" t="s">
        <v>7922</v>
      </c>
      <c r="D3513" s="11">
        <v>2.1988839765E10</v>
      </c>
      <c r="E3513" s="8" t="s">
        <v>11833</v>
      </c>
      <c r="F3513" s="8" t="s">
        <v>11834</v>
      </c>
      <c r="G3513" s="8" t="s">
        <v>11843</v>
      </c>
      <c r="H3513" s="8" t="s">
        <v>11865</v>
      </c>
      <c r="I3513" s="8" t="s">
        <v>11837</v>
      </c>
      <c r="J3513" s="8" t="s">
        <v>11852</v>
      </c>
      <c r="K3513" s="8" t="s">
        <v>11837</v>
      </c>
      <c r="L3513" s="8" t="s">
        <v>11847</v>
      </c>
      <c r="M3513" s="8" t="s">
        <v>11841</v>
      </c>
      <c r="N3513" s="12" t="s">
        <v>11</v>
      </c>
      <c r="O3513" s="12" t="s">
        <v>13</v>
      </c>
      <c r="P3513" s="12" t="s">
        <v>49</v>
      </c>
      <c r="Q3513" s="12" t="s">
        <v>15</v>
      </c>
      <c r="R3513" s="12" t="s">
        <v>20</v>
      </c>
      <c r="S3513" s="8"/>
      <c r="T3513" s="8"/>
      <c r="U3513" s="8"/>
      <c r="V3513" s="8"/>
      <c r="W3513" s="8"/>
      <c r="X3513" s="8"/>
      <c r="Y3513" s="8"/>
      <c r="Z3513" s="8"/>
      <c r="AA3513" s="8"/>
      <c r="AB3513" s="8"/>
      <c r="AC3513" s="9">
        <f>ROUNDUP(SUM(VLOOKUP(F3513,'Pontuação'!A$2:B$11,2,FALSE),VLOOKUP(E3513,'Pontuação'!C$2:D$11,2,FALSE),VLOOKUP(H3513,'Pontuação'!I$2:J$11,2,FALSE),VLOOKUP(J3513,'Pontuação'!G$2:H$11,2,FALSE),VLOOKUP(L3513,'Pontuação'!M$2:N$13,2,FALSE)),0)</f>
        <v>1804</v>
      </c>
      <c r="AD3513" s="10">
        <f t="shared" si="1"/>
        <v>180</v>
      </c>
      <c r="AE3513" s="10" t="str">
        <f t="array" ref="AE3513">IFERROR(INDEX('Pontuação'!G$13:G$101, MATCH(AD3513, 'Pontuação'!F$13:F$101, 0)), "Faixa Indefinida")</f>
        <v>B</v>
      </c>
      <c r="AF3513" s="10">
        <f t="shared" si="2"/>
        <v>0</v>
      </c>
      <c r="AG3513" s="10">
        <f t="shared" si="3"/>
        <v>1</v>
      </c>
      <c r="AH3513" s="10">
        <f t="shared" si="4"/>
        <v>0</v>
      </c>
      <c r="AI3513" s="10">
        <f t="shared" si="5"/>
        <v>0</v>
      </c>
      <c r="AJ3513" s="9">
        <f>ROUNDUP(SUM(VLOOKUP(F3513,'Pontuação 3.0'!A$2:B$11,2,FALSE),VLOOKUP(E3513,'Pontuação 3.0'!C$2:D$11,2,FALSE),VLOOKUP(H3513,'Pontuação 3.0'!I$2:J$11,2,FALSE),VLOOKUP(J3513,'Pontuação 3.0'!G$2:H$11,2,FALSE),VLOOKUP(G3513,'Pontuação 3.0'!E$2:F$11,2,FALSE),VLOOKUP(K3513,'Pontuação 3.0'!K$2:L$11,2,FALSE),VLOOKUP(L3513,'Pontuação 3.0'!M$2:N$13,2,FALSE)),0)</f>
        <v>2163</v>
      </c>
      <c r="AK3513" s="9">
        <f t="shared" si="6"/>
        <v>216</v>
      </c>
      <c r="AL3513" s="9" t="str">
        <f t="array" ref="AL3513">IFERROR(INDEX('Pontuação 3.0'!G$13:G$191, MATCH(AK3513, 'Pontuação 3.0'!F$13:F$191, 0)), "Faixa Indefinida")</f>
        <v>B</v>
      </c>
      <c r="AM3513" s="9">
        <f t="shared" si="7"/>
        <v>0</v>
      </c>
      <c r="AN3513" s="9">
        <f t="shared" si="8"/>
        <v>1</v>
      </c>
      <c r="AO3513" s="9">
        <f t="shared" si="9"/>
        <v>0</v>
      </c>
      <c r="AP3513" s="9">
        <f t="shared" si="10"/>
        <v>0</v>
      </c>
      <c r="AQ3513" s="8"/>
    </row>
    <row r="3514" ht="15.75" customHeight="1">
      <c r="A3514" s="7">
        <v>45683.0</v>
      </c>
      <c r="B3514" s="8" t="s">
        <v>573</v>
      </c>
      <c r="C3514" s="8" t="s">
        <v>7924</v>
      </c>
      <c r="D3514" s="11">
        <v>1.3981133753E10</v>
      </c>
      <c r="E3514" s="8" t="s">
        <v>11833</v>
      </c>
      <c r="F3514" s="8" t="s">
        <v>11854</v>
      </c>
      <c r="G3514" s="8" t="s">
        <v>11864</v>
      </c>
      <c r="H3514" s="8" t="s">
        <v>11856</v>
      </c>
      <c r="I3514" s="8" t="s">
        <v>11845</v>
      </c>
      <c r="J3514" s="8" t="s">
        <v>11838</v>
      </c>
      <c r="K3514" s="8" t="s">
        <v>11837</v>
      </c>
      <c r="L3514" s="8" t="s">
        <v>11847</v>
      </c>
      <c r="M3514" s="8" t="s">
        <v>11853</v>
      </c>
      <c r="N3514" s="12" t="s">
        <v>11</v>
      </c>
      <c r="O3514" s="12" t="s">
        <v>13</v>
      </c>
      <c r="P3514" s="12" t="s">
        <v>23</v>
      </c>
      <c r="Q3514" s="12" t="s">
        <v>15</v>
      </c>
      <c r="R3514" s="12" t="s">
        <v>20</v>
      </c>
      <c r="S3514" s="8"/>
      <c r="T3514" s="8"/>
      <c r="U3514" s="8"/>
      <c r="V3514" s="8"/>
      <c r="W3514" s="8"/>
      <c r="X3514" s="8"/>
      <c r="Y3514" s="8"/>
      <c r="Z3514" s="8"/>
      <c r="AA3514" s="8"/>
      <c r="AB3514" s="8"/>
      <c r="AC3514" s="9">
        <f>ROUNDUP(SUM(VLOOKUP(F3514,'Pontuação'!A$2:B$11,2,FALSE),VLOOKUP(E3514,'Pontuação'!C$2:D$11,2,FALSE),VLOOKUP(H3514,'Pontuação'!I$2:J$11,2,FALSE),VLOOKUP(J3514,'Pontuação'!G$2:H$11,2,FALSE),VLOOKUP(L3514,'Pontuação'!M$2:N$13,2,FALSE)),0)</f>
        <v>1854</v>
      </c>
      <c r="AD3514" s="10">
        <f t="shared" si="1"/>
        <v>185</v>
      </c>
      <c r="AE3514" s="10" t="str">
        <f t="array" ref="AE3514">IFERROR(INDEX('Pontuação'!G$13:G$101, MATCH(AD3514, 'Pontuação'!F$13:F$101, 0)), "Faixa Indefinida")</f>
        <v>A</v>
      </c>
      <c r="AF3514" s="10">
        <f t="shared" si="2"/>
        <v>1</v>
      </c>
      <c r="AG3514" s="10">
        <f t="shared" si="3"/>
        <v>0</v>
      </c>
      <c r="AH3514" s="10">
        <f t="shared" si="4"/>
        <v>0</v>
      </c>
      <c r="AI3514" s="10">
        <f t="shared" si="5"/>
        <v>0</v>
      </c>
      <c r="AJ3514" s="9">
        <f>ROUNDUP(SUM(VLOOKUP(F3514,'Pontuação 3.0'!A$2:B$11,2,FALSE),VLOOKUP(E3514,'Pontuação 3.0'!C$2:D$11,2,FALSE),VLOOKUP(H3514,'Pontuação 3.0'!I$2:J$11,2,FALSE),VLOOKUP(J3514,'Pontuação 3.0'!G$2:H$11,2,FALSE),VLOOKUP(G3514,'Pontuação 3.0'!E$2:F$11,2,FALSE),VLOOKUP(K3514,'Pontuação 3.0'!K$2:L$11,2,FALSE),VLOOKUP(L3514,'Pontuação 3.0'!M$2:N$13,2,FALSE)),0)</f>
        <v>2414</v>
      </c>
      <c r="AK3514" s="9">
        <f t="shared" si="6"/>
        <v>241</v>
      </c>
      <c r="AL3514" s="9" t="str">
        <f t="array" ref="AL3514">IFERROR(INDEX('Pontuação 3.0'!G$13:G$191, MATCH(AK3514, 'Pontuação 3.0'!F$13:F$191, 0)), "Faixa Indefinida")</f>
        <v>A</v>
      </c>
      <c r="AM3514" s="9">
        <f t="shared" si="7"/>
        <v>1</v>
      </c>
      <c r="AN3514" s="9">
        <f t="shared" si="8"/>
        <v>0</v>
      </c>
      <c r="AO3514" s="9">
        <f t="shared" si="9"/>
        <v>0</v>
      </c>
      <c r="AP3514" s="9">
        <f t="shared" si="10"/>
        <v>0</v>
      </c>
      <c r="AQ3514" s="8"/>
    </row>
    <row r="3515" ht="15.75" customHeight="1">
      <c r="A3515" s="7">
        <v>45683.0</v>
      </c>
      <c r="B3515" s="8" t="s">
        <v>7925</v>
      </c>
      <c r="C3515" s="8" t="s">
        <v>7926</v>
      </c>
      <c r="D3515" s="8" t="s">
        <v>7927</v>
      </c>
      <c r="E3515" s="8" t="s">
        <v>11833</v>
      </c>
      <c r="F3515" s="8" t="s">
        <v>11863</v>
      </c>
      <c r="G3515" s="8" t="s">
        <v>11843</v>
      </c>
      <c r="H3515" s="8" t="s">
        <v>11850</v>
      </c>
      <c r="I3515" s="8" t="s">
        <v>11837</v>
      </c>
      <c r="J3515" s="8" t="s">
        <v>11846</v>
      </c>
      <c r="K3515" s="8" t="s">
        <v>11837</v>
      </c>
      <c r="L3515" s="8" t="s">
        <v>11851</v>
      </c>
      <c r="M3515" s="8" t="s">
        <v>11853</v>
      </c>
      <c r="N3515" s="12" t="s">
        <v>11</v>
      </c>
      <c r="O3515" s="12" t="s">
        <v>13</v>
      </c>
      <c r="P3515" s="12" t="s">
        <v>27</v>
      </c>
      <c r="Q3515" s="12" t="s">
        <v>24</v>
      </c>
      <c r="R3515" s="12" t="s">
        <v>20</v>
      </c>
      <c r="S3515" s="8"/>
      <c r="T3515" s="8"/>
      <c r="U3515" s="8"/>
      <c r="V3515" s="8"/>
      <c r="W3515" s="8"/>
      <c r="X3515" s="8"/>
      <c r="Y3515" s="8"/>
      <c r="Z3515" s="8"/>
      <c r="AA3515" s="8"/>
      <c r="AB3515" s="8"/>
      <c r="AC3515" s="9">
        <f>ROUNDUP(SUM(VLOOKUP(F3515,'Pontuação'!A$2:B$11,2,FALSE),VLOOKUP(E3515,'Pontuação'!C$2:D$11,2,FALSE),VLOOKUP(H3515,'Pontuação'!I$2:J$11,2,FALSE),VLOOKUP(J3515,'Pontuação'!G$2:H$11,2,FALSE),VLOOKUP(L3515,'Pontuação'!M$2:N$13,2,FALSE)),0)</f>
        <v>1524</v>
      </c>
      <c r="AD3515" s="10">
        <f t="shared" si="1"/>
        <v>152</v>
      </c>
      <c r="AE3515" s="10" t="str">
        <f t="array" ref="AE3515">IFERROR(INDEX('Pontuação'!G$13:G$101, MATCH(AD3515, 'Pontuação'!F$13:F$101, 0)), "Faixa Indefinida")</f>
        <v>C</v>
      </c>
      <c r="AF3515" s="10">
        <f t="shared" si="2"/>
        <v>0</v>
      </c>
      <c r="AG3515" s="10">
        <f t="shared" si="3"/>
        <v>0</v>
      </c>
      <c r="AH3515" s="10">
        <f t="shared" si="4"/>
        <v>1</v>
      </c>
      <c r="AI3515" s="10">
        <f t="shared" si="5"/>
        <v>0</v>
      </c>
      <c r="AJ3515" s="9">
        <f>ROUNDUP(SUM(VLOOKUP(F3515,'Pontuação 3.0'!A$2:B$11,2,FALSE),VLOOKUP(E3515,'Pontuação 3.0'!C$2:D$11,2,FALSE),VLOOKUP(H3515,'Pontuação 3.0'!I$2:J$11,2,FALSE),VLOOKUP(J3515,'Pontuação 3.0'!G$2:H$11,2,FALSE),VLOOKUP(G3515,'Pontuação 3.0'!E$2:F$11,2,FALSE),VLOOKUP(K3515,'Pontuação 3.0'!K$2:L$11,2,FALSE),VLOOKUP(L3515,'Pontuação 3.0'!M$2:N$13,2,FALSE)),0)</f>
        <v>1900</v>
      </c>
      <c r="AK3515" s="9">
        <f t="shared" si="6"/>
        <v>190</v>
      </c>
      <c r="AL3515" s="9" t="str">
        <f t="array" ref="AL3515">IFERROR(INDEX('Pontuação 3.0'!G$13:G$191, MATCH(AK3515, 'Pontuação 3.0'!F$13:F$191, 0)), "Faixa Indefinida")</f>
        <v>D</v>
      </c>
      <c r="AM3515" s="9">
        <f t="shared" si="7"/>
        <v>0</v>
      </c>
      <c r="AN3515" s="9">
        <f t="shared" si="8"/>
        <v>0</v>
      </c>
      <c r="AO3515" s="9">
        <f t="shared" si="9"/>
        <v>0</v>
      </c>
      <c r="AP3515" s="9">
        <f t="shared" si="10"/>
        <v>1</v>
      </c>
      <c r="AQ3515" s="8"/>
    </row>
    <row r="3516" ht="15.75" customHeight="1">
      <c r="A3516" s="7">
        <v>45683.0</v>
      </c>
      <c r="B3516" s="8" t="s">
        <v>7928</v>
      </c>
      <c r="C3516" s="8" t="s">
        <v>7929</v>
      </c>
      <c r="D3516" s="11">
        <v>3.1971131441E10</v>
      </c>
      <c r="E3516" s="8" t="s">
        <v>11833</v>
      </c>
      <c r="F3516" s="8" t="s">
        <v>11842</v>
      </c>
      <c r="G3516" s="8" t="s">
        <v>11835</v>
      </c>
      <c r="H3516" s="8" t="s">
        <v>11850</v>
      </c>
      <c r="I3516" s="8" t="s">
        <v>11837</v>
      </c>
      <c r="J3516" s="8" t="s">
        <v>11838</v>
      </c>
      <c r="K3516" s="8" t="s">
        <v>11837</v>
      </c>
      <c r="L3516" s="8" t="s">
        <v>11847</v>
      </c>
      <c r="M3516" s="8" t="s">
        <v>11853</v>
      </c>
      <c r="N3516" s="12" t="s">
        <v>11</v>
      </c>
      <c r="O3516" s="12" t="s">
        <v>13</v>
      </c>
      <c r="P3516" s="12" t="s">
        <v>49</v>
      </c>
      <c r="Q3516" s="12" t="s">
        <v>15</v>
      </c>
      <c r="R3516" s="12" t="s">
        <v>20</v>
      </c>
      <c r="S3516" s="8"/>
      <c r="T3516" s="8"/>
      <c r="U3516" s="8"/>
      <c r="V3516" s="8"/>
      <c r="W3516" s="8"/>
      <c r="X3516" s="8"/>
      <c r="Y3516" s="8"/>
      <c r="Z3516" s="8"/>
      <c r="AA3516" s="8"/>
      <c r="AB3516" s="8"/>
      <c r="AC3516" s="9">
        <f>ROUNDUP(SUM(VLOOKUP(F3516,'Pontuação'!A$2:B$11,2,FALSE),VLOOKUP(E3516,'Pontuação'!C$2:D$11,2,FALSE),VLOOKUP(H3516,'Pontuação'!I$2:J$11,2,FALSE),VLOOKUP(J3516,'Pontuação'!G$2:H$11,2,FALSE),VLOOKUP(L3516,'Pontuação'!M$2:N$13,2,FALSE)),0)</f>
        <v>1963</v>
      </c>
      <c r="AD3516" s="10">
        <f t="shared" si="1"/>
        <v>196</v>
      </c>
      <c r="AE3516" s="10" t="str">
        <f t="array" ref="AE3516">IFERROR(INDEX('Pontuação'!G$13:G$101, MATCH(AD3516, 'Pontuação'!F$13:F$101, 0)), "Faixa Indefinida")</f>
        <v>A</v>
      </c>
      <c r="AF3516" s="10">
        <f t="shared" si="2"/>
        <v>1</v>
      </c>
      <c r="AG3516" s="10">
        <f t="shared" si="3"/>
        <v>0</v>
      </c>
      <c r="AH3516" s="10">
        <f t="shared" si="4"/>
        <v>0</v>
      </c>
      <c r="AI3516" s="10">
        <f t="shared" si="5"/>
        <v>0</v>
      </c>
      <c r="AJ3516" s="9">
        <f>ROUNDUP(SUM(VLOOKUP(F3516,'Pontuação 3.0'!A$2:B$11,2,FALSE),VLOOKUP(E3516,'Pontuação 3.0'!C$2:D$11,2,FALSE),VLOOKUP(H3516,'Pontuação 3.0'!I$2:J$11,2,FALSE),VLOOKUP(J3516,'Pontuação 3.0'!G$2:H$11,2,FALSE),VLOOKUP(G3516,'Pontuação 3.0'!E$2:F$11,2,FALSE),VLOOKUP(K3516,'Pontuação 3.0'!K$2:L$11,2,FALSE),VLOOKUP(L3516,'Pontuação 3.0'!M$2:N$13,2,FALSE)),0)</f>
        <v>2343</v>
      </c>
      <c r="AK3516" s="9">
        <f t="shared" si="6"/>
        <v>234</v>
      </c>
      <c r="AL3516" s="9" t="str">
        <f t="array" ref="AL3516">IFERROR(INDEX('Pontuação 3.0'!G$13:G$191, MATCH(AK3516, 'Pontuação 3.0'!F$13:F$191, 0)), "Faixa Indefinida")</f>
        <v>B</v>
      </c>
      <c r="AM3516" s="9">
        <f t="shared" si="7"/>
        <v>0</v>
      </c>
      <c r="AN3516" s="9">
        <f t="shared" si="8"/>
        <v>1</v>
      </c>
      <c r="AO3516" s="9">
        <f t="shared" si="9"/>
        <v>0</v>
      </c>
      <c r="AP3516" s="9">
        <f t="shared" si="10"/>
        <v>0</v>
      </c>
      <c r="AQ3516" s="8"/>
    </row>
    <row r="3517" ht="15.75" customHeight="1">
      <c r="A3517" s="7">
        <v>45683.0</v>
      </c>
      <c r="B3517" s="8" t="s">
        <v>7930</v>
      </c>
      <c r="C3517" s="8" t="s">
        <v>7931</v>
      </c>
      <c r="D3517" s="8" t="s">
        <v>7932</v>
      </c>
      <c r="E3517" s="8" t="s">
        <v>11833</v>
      </c>
      <c r="F3517" s="8" t="s">
        <v>11834</v>
      </c>
      <c r="G3517" s="8" t="s">
        <v>11835</v>
      </c>
      <c r="H3517" s="8" t="s">
        <v>11850</v>
      </c>
      <c r="I3517" s="8" t="s">
        <v>11845</v>
      </c>
      <c r="J3517" s="8" t="s">
        <v>11846</v>
      </c>
      <c r="K3517" s="8" t="s">
        <v>11837</v>
      </c>
      <c r="L3517" s="8" t="s">
        <v>11851</v>
      </c>
      <c r="M3517" s="8" t="s">
        <v>11848</v>
      </c>
      <c r="N3517" s="12" t="s">
        <v>11</v>
      </c>
      <c r="O3517" s="12" t="s">
        <v>13</v>
      </c>
      <c r="P3517" s="12" t="s">
        <v>27</v>
      </c>
      <c r="Q3517" s="12" t="s">
        <v>15</v>
      </c>
      <c r="R3517" s="12" t="s">
        <v>14</v>
      </c>
      <c r="S3517" s="8"/>
      <c r="T3517" s="8"/>
      <c r="U3517" s="8"/>
      <c r="V3517" s="8"/>
      <c r="W3517" s="8"/>
      <c r="X3517" s="8"/>
      <c r="Y3517" s="8"/>
      <c r="Z3517" s="8"/>
      <c r="AA3517" s="8"/>
      <c r="AB3517" s="8"/>
      <c r="AC3517" s="9">
        <f>ROUNDUP(SUM(VLOOKUP(F3517,'Pontuação'!A$2:B$11,2,FALSE),VLOOKUP(E3517,'Pontuação'!C$2:D$11,2,FALSE),VLOOKUP(H3517,'Pontuação'!I$2:J$11,2,FALSE),VLOOKUP(J3517,'Pontuação'!G$2:H$11,2,FALSE),VLOOKUP(L3517,'Pontuação'!M$2:N$13,2,FALSE)),0)</f>
        <v>1541</v>
      </c>
      <c r="AD3517" s="10">
        <f t="shared" si="1"/>
        <v>154</v>
      </c>
      <c r="AE3517" s="10" t="str">
        <f t="array" ref="AE3517">IFERROR(INDEX('Pontuação'!G$13:G$101, MATCH(AD3517, 'Pontuação'!F$13:F$101, 0)), "Faixa Indefinida")</f>
        <v>C</v>
      </c>
      <c r="AF3517" s="10">
        <f t="shared" si="2"/>
        <v>0</v>
      </c>
      <c r="AG3517" s="10">
        <f t="shared" si="3"/>
        <v>0</v>
      </c>
      <c r="AH3517" s="10">
        <f t="shared" si="4"/>
        <v>1</v>
      </c>
      <c r="AI3517" s="10">
        <f t="shared" si="5"/>
        <v>0</v>
      </c>
      <c r="AJ3517" s="9">
        <f>ROUNDUP(SUM(VLOOKUP(F3517,'Pontuação 3.0'!A$2:B$11,2,FALSE),VLOOKUP(E3517,'Pontuação 3.0'!C$2:D$11,2,FALSE),VLOOKUP(H3517,'Pontuação 3.0'!I$2:J$11,2,FALSE),VLOOKUP(J3517,'Pontuação 3.0'!G$2:H$11,2,FALSE),VLOOKUP(G3517,'Pontuação 3.0'!E$2:F$11,2,FALSE),VLOOKUP(K3517,'Pontuação 3.0'!K$2:L$11,2,FALSE),VLOOKUP(L3517,'Pontuação 3.0'!M$2:N$13,2,FALSE)),0)</f>
        <v>1849</v>
      </c>
      <c r="AK3517" s="9">
        <f t="shared" si="6"/>
        <v>185</v>
      </c>
      <c r="AL3517" s="9" t="str">
        <f t="array" ref="AL3517">IFERROR(INDEX('Pontuação 3.0'!G$13:G$191, MATCH(AK3517, 'Pontuação 3.0'!F$13:F$191, 0)), "Faixa Indefinida")</f>
        <v>D</v>
      </c>
      <c r="AM3517" s="9">
        <f t="shared" si="7"/>
        <v>0</v>
      </c>
      <c r="AN3517" s="9">
        <f t="shared" si="8"/>
        <v>0</v>
      </c>
      <c r="AO3517" s="9">
        <f t="shared" si="9"/>
        <v>0</v>
      </c>
      <c r="AP3517" s="9">
        <f t="shared" si="10"/>
        <v>1</v>
      </c>
      <c r="AQ3517" s="8"/>
    </row>
    <row r="3518" ht="15.75" customHeight="1">
      <c r="A3518" s="7">
        <v>45683.0</v>
      </c>
      <c r="B3518" s="8" t="s">
        <v>7933</v>
      </c>
      <c r="C3518" s="8" t="s">
        <v>7934</v>
      </c>
      <c r="D3518" s="11">
        <v>2.7992964675E10</v>
      </c>
      <c r="E3518" s="8" t="s">
        <v>11833</v>
      </c>
      <c r="F3518" s="8" t="s">
        <v>11834</v>
      </c>
      <c r="G3518" s="8" t="s">
        <v>11843</v>
      </c>
      <c r="H3518" s="8" t="s">
        <v>11850</v>
      </c>
      <c r="I3518" s="8" t="s">
        <v>11845</v>
      </c>
      <c r="J3518" s="8" t="s">
        <v>11846</v>
      </c>
      <c r="K3518" s="8" t="s">
        <v>11837</v>
      </c>
      <c r="L3518" s="8" t="s">
        <v>11870</v>
      </c>
      <c r="M3518" s="8" t="s">
        <v>11848</v>
      </c>
      <c r="N3518" s="12" t="s">
        <v>11</v>
      </c>
      <c r="O3518" s="12" t="s">
        <v>13</v>
      </c>
      <c r="P3518" s="12" t="s">
        <v>23</v>
      </c>
      <c r="Q3518" s="12" t="s">
        <v>15</v>
      </c>
      <c r="R3518" s="12" t="s">
        <v>20</v>
      </c>
      <c r="S3518" s="8"/>
      <c r="T3518" s="8"/>
      <c r="U3518" s="8"/>
      <c r="V3518" s="8"/>
      <c r="W3518" s="8"/>
      <c r="X3518" s="8"/>
      <c r="Y3518" s="8"/>
      <c r="Z3518" s="8"/>
      <c r="AA3518" s="8"/>
      <c r="AB3518" s="8"/>
      <c r="AC3518" s="9">
        <f>ROUNDUP(SUM(VLOOKUP(F3518,'Pontuação'!A$2:B$11,2,FALSE),VLOOKUP(E3518,'Pontuação'!C$2:D$11,2,FALSE),VLOOKUP(H3518,'Pontuação'!I$2:J$11,2,FALSE),VLOOKUP(J3518,'Pontuação'!G$2:H$11,2,FALSE),VLOOKUP(L3518,'Pontuação'!M$2:N$13,2,FALSE)),0)</f>
        <v>1611</v>
      </c>
      <c r="AD3518" s="10">
        <f t="shared" si="1"/>
        <v>161</v>
      </c>
      <c r="AE3518" s="10" t="str">
        <f t="array" ref="AE3518">IFERROR(INDEX('Pontuação'!G$13:G$101, MATCH(AD3518, 'Pontuação'!F$13:F$101, 0)), "Faixa Indefinida")</f>
        <v>C</v>
      </c>
      <c r="AF3518" s="10">
        <f t="shared" si="2"/>
        <v>0</v>
      </c>
      <c r="AG3518" s="10">
        <f t="shared" si="3"/>
        <v>0</v>
      </c>
      <c r="AH3518" s="10">
        <f t="shared" si="4"/>
        <v>1</v>
      </c>
      <c r="AI3518" s="10">
        <f t="shared" si="5"/>
        <v>0</v>
      </c>
      <c r="AJ3518" s="9">
        <f>ROUNDUP(SUM(VLOOKUP(F3518,'Pontuação 3.0'!A$2:B$11,2,FALSE),VLOOKUP(E3518,'Pontuação 3.0'!C$2:D$11,2,FALSE),VLOOKUP(H3518,'Pontuação 3.0'!I$2:J$11,2,FALSE),VLOOKUP(J3518,'Pontuação 3.0'!G$2:H$11,2,FALSE),VLOOKUP(G3518,'Pontuação 3.0'!E$2:F$11,2,FALSE),VLOOKUP(K3518,'Pontuação 3.0'!K$2:L$11,2,FALSE),VLOOKUP(L3518,'Pontuação 3.0'!M$2:N$13,2,FALSE)),0)</f>
        <v>2183</v>
      </c>
      <c r="AK3518" s="9">
        <f t="shared" si="6"/>
        <v>218</v>
      </c>
      <c r="AL3518" s="9" t="str">
        <f t="array" ref="AL3518">IFERROR(INDEX('Pontuação 3.0'!G$13:G$191, MATCH(AK3518, 'Pontuação 3.0'!F$13:F$191, 0)), "Faixa Indefinida")</f>
        <v>B</v>
      </c>
      <c r="AM3518" s="9">
        <f t="shared" si="7"/>
        <v>0</v>
      </c>
      <c r="AN3518" s="9">
        <f t="shared" si="8"/>
        <v>1</v>
      </c>
      <c r="AO3518" s="9">
        <f t="shared" si="9"/>
        <v>0</v>
      </c>
      <c r="AP3518" s="9">
        <f t="shared" si="10"/>
        <v>0</v>
      </c>
      <c r="AQ3518" s="8"/>
    </row>
    <row r="3519" ht="15.75" customHeight="1">
      <c r="A3519" s="7">
        <v>45683.0</v>
      </c>
      <c r="B3519" s="8" t="s">
        <v>730</v>
      </c>
      <c r="C3519" s="8" t="s">
        <v>7935</v>
      </c>
      <c r="D3519" s="11">
        <v>7.598117269E10</v>
      </c>
      <c r="E3519" s="8" t="s">
        <v>11833</v>
      </c>
      <c r="F3519" s="8" t="s">
        <v>11834</v>
      </c>
      <c r="G3519" s="8" t="s">
        <v>11843</v>
      </c>
      <c r="H3519" s="8" t="s">
        <v>11844</v>
      </c>
      <c r="I3519" s="8" t="s">
        <v>11837</v>
      </c>
      <c r="J3519" s="8" t="s">
        <v>11846</v>
      </c>
      <c r="K3519" s="8" t="s">
        <v>11837</v>
      </c>
      <c r="L3519" s="8" t="s">
        <v>11847</v>
      </c>
      <c r="M3519" s="8" t="s">
        <v>11848</v>
      </c>
      <c r="N3519" s="12" t="s">
        <v>11</v>
      </c>
      <c r="O3519" s="12" t="s">
        <v>13</v>
      </c>
      <c r="P3519" s="12" t="s">
        <v>37</v>
      </c>
      <c r="Q3519" s="12" t="s">
        <v>4765</v>
      </c>
      <c r="R3519" s="12" t="s">
        <v>20</v>
      </c>
      <c r="S3519" s="8"/>
      <c r="T3519" s="8"/>
      <c r="U3519" s="8"/>
      <c r="V3519" s="8"/>
      <c r="W3519" s="8"/>
      <c r="X3519" s="8"/>
      <c r="Y3519" s="8"/>
      <c r="Z3519" s="8"/>
      <c r="AA3519" s="8"/>
      <c r="AB3519" s="8"/>
      <c r="AC3519" s="9">
        <f>ROUNDUP(SUM(VLOOKUP(F3519,'Pontuação'!A$2:B$11,2,FALSE),VLOOKUP(E3519,'Pontuação'!C$2:D$11,2,FALSE),VLOOKUP(H3519,'Pontuação'!I$2:J$11,2,FALSE),VLOOKUP(J3519,'Pontuação'!G$2:H$11,2,FALSE),VLOOKUP(L3519,'Pontuação'!M$2:N$13,2,FALSE)),0)</f>
        <v>1715</v>
      </c>
      <c r="AD3519" s="10">
        <f t="shared" si="1"/>
        <v>172</v>
      </c>
      <c r="AE3519" s="10" t="str">
        <f t="array" ref="AE3519">IFERROR(INDEX('Pontuação'!G$13:G$101, MATCH(AD3519, 'Pontuação'!F$13:F$101, 0)), "Faixa Indefinida")</f>
        <v>B</v>
      </c>
      <c r="AF3519" s="10">
        <f t="shared" si="2"/>
        <v>0</v>
      </c>
      <c r="AG3519" s="10">
        <f t="shared" si="3"/>
        <v>1</v>
      </c>
      <c r="AH3519" s="10">
        <f t="shared" si="4"/>
        <v>0</v>
      </c>
      <c r="AI3519" s="10">
        <f t="shared" si="5"/>
        <v>0</v>
      </c>
      <c r="AJ3519" s="9">
        <f>ROUNDUP(SUM(VLOOKUP(F3519,'Pontuação 3.0'!A$2:B$11,2,FALSE),VLOOKUP(E3519,'Pontuação 3.0'!C$2:D$11,2,FALSE),VLOOKUP(H3519,'Pontuação 3.0'!I$2:J$11,2,FALSE),VLOOKUP(J3519,'Pontuação 3.0'!G$2:H$11,2,FALSE),VLOOKUP(G3519,'Pontuação 3.0'!E$2:F$11,2,FALSE),VLOOKUP(K3519,'Pontuação 3.0'!K$2:L$11,2,FALSE),VLOOKUP(L3519,'Pontuação 3.0'!M$2:N$13,2,FALSE)),0)</f>
        <v>2162</v>
      </c>
      <c r="AK3519" s="9">
        <f t="shared" si="6"/>
        <v>216</v>
      </c>
      <c r="AL3519" s="9" t="str">
        <f t="array" ref="AL3519">IFERROR(INDEX('Pontuação 3.0'!G$13:G$191, MATCH(AK3519, 'Pontuação 3.0'!F$13:F$191, 0)), "Faixa Indefinida")</f>
        <v>B</v>
      </c>
      <c r="AM3519" s="9">
        <f t="shared" si="7"/>
        <v>0</v>
      </c>
      <c r="AN3519" s="9">
        <f t="shared" si="8"/>
        <v>1</v>
      </c>
      <c r="AO3519" s="9">
        <f t="shared" si="9"/>
        <v>0</v>
      </c>
      <c r="AP3519" s="9">
        <f t="shared" si="10"/>
        <v>0</v>
      </c>
      <c r="AQ3519" s="8"/>
    </row>
    <row r="3520" ht="15.75" customHeight="1">
      <c r="A3520" s="7">
        <v>45683.0</v>
      </c>
      <c r="B3520" s="8" t="s">
        <v>7936</v>
      </c>
      <c r="C3520" s="8" t="s">
        <v>7937</v>
      </c>
      <c r="D3520" s="11">
        <v>1.5996765586E10</v>
      </c>
      <c r="E3520" s="8" t="s">
        <v>11833</v>
      </c>
      <c r="F3520" s="8" t="s">
        <v>11834</v>
      </c>
      <c r="G3520" s="8" t="s">
        <v>11843</v>
      </c>
      <c r="H3520" s="8" t="s">
        <v>11844</v>
      </c>
      <c r="I3520" s="8" t="s">
        <v>11837</v>
      </c>
      <c r="J3520" s="8" t="s">
        <v>11846</v>
      </c>
      <c r="K3520" s="8" t="s">
        <v>11837</v>
      </c>
      <c r="L3520" s="8" t="s">
        <v>11847</v>
      </c>
      <c r="M3520" s="8" t="s">
        <v>11848</v>
      </c>
      <c r="N3520" s="12" t="s">
        <v>11</v>
      </c>
      <c r="O3520" s="12" t="s">
        <v>13</v>
      </c>
      <c r="P3520" s="12" t="s">
        <v>31</v>
      </c>
      <c r="Q3520" s="12" t="s">
        <v>15</v>
      </c>
      <c r="R3520" s="12" t="s">
        <v>20</v>
      </c>
      <c r="S3520" s="8"/>
      <c r="T3520" s="8"/>
      <c r="U3520" s="8"/>
      <c r="V3520" s="8"/>
      <c r="W3520" s="8"/>
      <c r="X3520" s="8"/>
      <c r="Y3520" s="8"/>
      <c r="Z3520" s="8"/>
      <c r="AA3520" s="8"/>
      <c r="AB3520" s="8"/>
      <c r="AC3520" s="9">
        <f>ROUNDUP(SUM(VLOOKUP(F3520,'Pontuação'!A$2:B$11,2,FALSE),VLOOKUP(E3520,'Pontuação'!C$2:D$11,2,FALSE),VLOOKUP(H3520,'Pontuação'!I$2:J$11,2,FALSE),VLOOKUP(J3520,'Pontuação'!G$2:H$11,2,FALSE),VLOOKUP(L3520,'Pontuação'!M$2:N$13,2,FALSE)),0)</f>
        <v>1715</v>
      </c>
      <c r="AD3520" s="10">
        <f t="shared" si="1"/>
        <v>172</v>
      </c>
      <c r="AE3520" s="10" t="str">
        <f t="array" ref="AE3520">IFERROR(INDEX('Pontuação'!G$13:G$101, MATCH(AD3520, 'Pontuação'!F$13:F$101, 0)), "Faixa Indefinida")</f>
        <v>B</v>
      </c>
      <c r="AF3520" s="10">
        <f t="shared" si="2"/>
        <v>0</v>
      </c>
      <c r="AG3520" s="10">
        <f t="shared" si="3"/>
        <v>1</v>
      </c>
      <c r="AH3520" s="10">
        <f t="shared" si="4"/>
        <v>0</v>
      </c>
      <c r="AI3520" s="10">
        <f t="shared" si="5"/>
        <v>0</v>
      </c>
      <c r="AJ3520" s="9">
        <f>ROUNDUP(SUM(VLOOKUP(F3520,'Pontuação 3.0'!A$2:B$11,2,FALSE),VLOOKUP(E3520,'Pontuação 3.0'!C$2:D$11,2,FALSE),VLOOKUP(H3520,'Pontuação 3.0'!I$2:J$11,2,FALSE),VLOOKUP(J3520,'Pontuação 3.0'!G$2:H$11,2,FALSE),VLOOKUP(G3520,'Pontuação 3.0'!E$2:F$11,2,FALSE),VLOOKUP(K3520,'Pontuação 3.0'!K$2:L$11,2,FALSE),VLOOKUP(L3520,'Pontuação 3.0'!M$2:N$13,2,FALSE)),0)</f>
        <v>2162</v>
      </c>
      <c r="AK3520" s="9">
        <f t="shared" si="6"/>
        <v>216</v>
      </c>
      <c r="AL3520" s="9" t="str">
        <f t="array" ref="AL3520">IFERROR(INDEX('Pontuação 3.0'!G$13:G$191, MATCH(AK3520, 'Pontuação 3.0'!F$13:F$191, 0)), "Faixa Indefinida")</f>
        <v>B</v>
      </c>
      <c r="AM3520" s="9">
        <f t="shared" si="7"/>
        <v>0</v>
      </c>
      <c r="AN3520" s="9">
        <f t="shared" si="8"/>
        <v>1</v>
      </c>
      <c r="AO3520" s="9">
        <f t="shared" si="9"/>
        <v>0</v>
      </c>
      <c r="AP3520" s="9">
        <f t="shared" si="10"/>
        <v>0</v>
      </c>
      <c r="AQ3520" s="8"/>
    </row>
    <row r="3521" ht="15.75" customHeight="1">
      <c r="A3521" s="7">
        <v>45683.0</v>
      </c>
      <c r="B3521" s="8" t="s">
        <v>7938</v>
      </c>
      <c r="C3521" s="8" t="s">
        <v>7939</v>
      </c>
      <c r="D3521" s="8" t="s">
        <v>7940</v>
      </c>
      <c r="E3521" s="8" t="s">
        <v>11833</v>
      </c>
      <c r="F3521" s="8" t="s">
        <v>11861</v>
      </c>
      <c r="G3521" s="8" t="s">
        <v>11855</v>
      </c>
      <c r="H3521" s="8" t="s">
        <v>11856</v>
      </c>
      <c r="I3521" s="8" t="s">
        <v>11845</v>
      </c>
      <c r="J3521" s="8" t="s">
        <v>11838</v>
      </c>
      <c r="K3521" s="8" t="s">
        <v>11837</v>
      </c>
      <c r="L3521" s="8" t="s">
        <v>11840</v>
      </c>
      <c r="M3521" s="8" t="s">
        <v>11849</v>
      </c>
      <c r="N3521" s="12" t="s">
        <v>11</v>
      </c>
      <c r="O3521" s="12" t="s">
        <v>13</v>
      </c>
      <c r="P3521" s="12" t="s">
        <v>123</v>
      </c>
      <c r="Q3521" s="12" t="s">
        <v>15</v>
      </c>
      <c r="R3521" s="12" t="s">
        <v>20</v>
      </c>
      <c r="S3521" s="8"/>
      <c r="T3521" s="8"/>
      <c r="U3521" s="8"/>
      <c r="V3521" s="8"/>
      <c r="W3521" s="8"/>
      <c r="X3521" s="8"/>
      <c r="Y3521" s="8"/>
      <c r="Z3521" s="8"/>
      <c r="AA3521" s="8"/>
      <c r="AB3521" s="8"/>
      <c r="AC3521" s="9">
        <f>ROUNDUP(SUM(VLOOKUP(F3521,'Pontuação'!A$2:B$11,2,FALSE),VLOOKUP(E3521,'Pontuação'!C$2:D$11,2,FALSE),VLOOKUP(H3521,'Pontuação'!I$2:J$11,2,FALSE),VLOOKUP(J3521,'Pontuação'!G$2:H$11,2,FALSE),VLOOKUP(L3521,'Pontuação'!M$2:N$13,2,FALSE)),0)</f>
        <v>1516</v>
      </c>
      <c r="AD3521" s="10">
        <f t="shared" si="1"/>
        <v>152</v>
      </c>
      <c r="AE3521" s="10" t="str">
        <f t="array" ref="AE3521">IFERROR(INDEX('Pontuação'!G$13:G$101, MATCH(AD3521, 'Pontuação'!F$13:F$101, 0)), "Faixa Indefinida")</f>
        <v>C</v>
      </c>
      <c r="AF3521" s="10">
        <f t="shared" si="2"/>
        <v>0</v>
      </c>
      <c r="AG3521" s="10">
        <f t="shared" si="3"/>
        <v>0</v>
      </c>
      <c r="AH3521" s="10">
        <f t="shared" si="4"/>
        <v>1</v>
      </c>
      <c r="AI3521" s="10">
        <f t="shared" si="5"/>
        <v>0</v>
      </c>
      <c r="AJ3521" s="9">
        <f>ROUNDUP(SUM(VLOOKUP(F3521,'Pontuação 3.0'!A$2:B$11,2,FALSE),VLOOKUP(E3521,'Pontuação 3.0'!C$2:D$11,2,FALSE),VLOOKUP(H3521,'Pontuação 3.0'!I$2:J$11,2,FALSE),VLOOKUP(J3521,'Pontuação 3.0'!G$2:H$11,2,FALSE),VLOOKUP(G3521,'Pontuação 3.0'!E$2:F$11,2,FALSE),VLOOKUP(K3521,'Pontuação 3.0'!K$2:L$11,2,FALSE),VLOOKUP(L3521,'Pontuação 3.0'!M$2:N$13,2,FALSE)),0)</f>
        <v>1972</v>
      </c>
      <c r="AK3521" s="9">
        <f t="shared" si="6"/>
        <v>197</v>
      </c>
      <c r="AL3521" s="9" t="str">
        <f t="array" ref="AL3521">IFERROR(INDEX('Pontuação 3.0'!G$13:G$191, MATCH(AK3521, 'Pontuação 3.0'!F$13:F$191, 0)), "Faixa Indefinida")</f>
        <v>C</v>
      </c>
      <c r="AM3521" s="9">
        <f t="shared" si="7"/>
        <v>0</v>
      </c>
      <c r="AN3521" s="9">
        <f t="shared" si="8"/>
        <v>0</v>
      </c>
      <c r="AO3521" s="9">
        <f t="shared" si="9"/>
        <v>1</v>
      </c>
      <c r="AP3521" s="9">
        <f t="shared" si="10"/>
        <v>0</v>
      </c>
      <c r="AQ3521" s="8"/>
    </row>
    <row r="3522" ht="15.75" customHeight="1">
      <c r="A3522" s="7">
        <v>45683.0</v>
      </c>
      <c r="B3522" s="8" t="s">
        <v>4689</v>
      </c>
      <c r="C3522" s="8" t="s">
        <v>7942</v>
      </c>
      <c r="D3522" s="13" t="s">
        <v>12079</v>
      </c>
      <c r="E3522" s="8" t="s">
        <v>11833</v>
      </c>
      <c r="F3522" s="8" t="s">
        <v>11854</v>
      </c>
      <c r="G3522" s="8" t="s">
        <v>11843</v>
      </c>
      <c r="H3522" s="8" t="s">
        <v>11850</v>
      </c>
      <c r="I3522" s="8" t="s">
        <v>11837</v>
      </c>
      <c r="J3522" s="8" t="s">
        <v>11846</v>
      </c>
      <c r="K3522" s="8" t="s">
        <v>11837</v>
      </c>
      <c r="L3522" s="8" t="s">
        <v>11847</v>
      </c>
      <c r="M3522" s="8" t="s">
        <v>11849</v>
      </c>
      <c r="N3522" s="12" t="s">
        <v>11</v>
      </c>
      <c r="O3522" s="12" t="s">
        <v>13</v>
      </c>
      <c r="P3522" s="12" t="s">
        <v>37</v>
      </c>
      <c r="Q3522" s="12" t="s">
        <v>126</v>
      </c>
      <c r="R3522" s="12" t="s">
        <v>20</v>
      </c>
      <c r="S3522" s="8"/>
      <c r="T3522" s="8"/>
      <c r="U3522" s="8"/>
      <c r="V3522" s="8"/>
      <c r="W3522" s="8"/>
      <c r="X3522" s="8"/>
      <c r="Y3522" s="8"/>
      <c r="Z3522" s="8"/>
      <c r="AA3522" s="8"/>
      <c r="AB3522" s="8"/>
      <c r="AC3522" s="9">
        <f>ROUNDUP(SUM(VLOOKUP(F3522,'Pontuação'!A$2:B$11,2,FALSE),VLOOKUP(E3522,'Pontuação'!C$2:D$11,2,FALSE),VLOOKUP(H3522,'Pontuação'!I$2:J$11,2,FALSE),VLOOKUP(J3522,'Pontuação'!G$2:H$11,2,FALSE),VLOOKUP(L3522,'Pontuação'!M$2:N$13,2,FALSE)),0)</f>
        <v>1690</v>
      </c>
      <c r="AD3522" s="10">
        <f t="shared" si="1"/>
        <v>169</v>
      </c>
      <c r="AE3522" s="10" t="str">
        <f t="array" ref="AE3522">IFERROR(INDEX('Pontuação'!G$13:G$101, MATCH(AD3522, 'Pontuação'!F$13:F$101, 0)), "Faixa Indefinida")</f>
        <v>B</v>
      </c>
      <c r="AF3522" s="10">
        <f t="shared" si="2"/>
        <v>0</v>
      </c>
      <c r="AG3522" s="10">
        <f t="shared" si="3"/>
        <v>1</v>
      </c>
      <c r="AH3522" s="10">
        <f t="shared" si="4"/>
        <v>0</v>
      </c>
      <c r="AI3522" s="10">
        <f t="shared" si="5"/>
        <v>0</v>
      </c>
      <c r="AJ3522" s="9">
        <f>ROUNDUP(SUM(VLOOKUP(F3522,'Pontuação 3.0'!A$2:B$11,2,FALSE),VLOOKUP(E3522,'Pontuação 3.0'!C$2:D$11,2,FALSE),VLOOKUP(H3522,'Pontuação 3.0'!I$2:J$11,2,FALSE),VLOOKUP(J3522,'Pontuação 3.0'!G$2:H$11,2,FALSE),VLOOKUP(G3522,'Pontuação 3.0'!E$2:F$11,2,FALSE),VLOOKUP(K3522,'Pontuação 3.0'!K$2:L$11,2,FALSE),VLOOKUP(L3522,'Pontuação 3.0'!M$2:N$13,2,FALSE)),0)</f>
        <v>2193</v>
      </c>
      <c r="AK3522" s="9">
        <f t="shared" si="6"/>
        <v>219</v>
      </c>
      <c r="AL3522" s="9" t="str">
        <f t="array" ref="AL3522">IFERROR(INDEX('Pontuação 3.0'!G$13:G$191, MATCH(AK3522, 'Pontuação 3.0'!F$13:F$191, 0)), "Faixa Indefinida")</f>
        <v>B</v>
      </c>
      <c r="AM3522" s="9">
        <f t="shared" si="7"/>
        <v>0</v>
      </c>
      <c r="AN3522" s="9">
        <f t="shared" si="8"/>
        <v>1</v>
      </c>
      <c r="AO3522" s="9">
        <f t="shared" si="9"/>
        <v>0</v>
      </c>
      <c r="AP3522" s="9">
        <f t="shared" si="10"/>
        <v>0</v>
      </c>
      <c r="AQ3522" s="8"/>
    </row>
    <row r="3523" ht="15.75" customHeight="1">
      <c r="A3523" s="7">
        <v>45683.0</v>
      </c>
      <c r="B3523" s="8" t="s">
        <v>7943</v>
      </c>
      <c r="C3523" s="8" t="s">
        <v>7944</v>
      </c>
      <c r="D3523" s="11">
        <v>7.3982528565E10</v>
      </c>
      <c r="E3523" s="8" t="s">
        <v>11833</v>
      </c>
      <c r="F3523" s="8" t="s">
        <v>11842</v>
      </c>
      <c r="G3523" s="8" t="s">
        <v>11872</v>
      </c>
      <c r="H3523" s="8" t="s">
        <v>11850</v>
      </c>
      <c r="I3523" s="8" t="s">
        <v>11837</v>
      </c>
      <c r="J3523" s="8" t="s">
        <v>11846</v>
      </c>
      <c r="K3523" s="8" t="s">
        <v>11837</v>
      </c>
      <c r="L3523" s="8" t="s">
        <v>11847</v>
      </c>
      <c r="M3523" s="8" t="s">
        <v>11841</v>
      </c>
      <c r="N3523" s="12" t="s">
        <v>11</v>
      </c>
      <c r="O3523" s="12" t="s">
        <v>13</v>
      </c>
      <c r="P3523" s="12" t="s">
        <v>49</v>
      </c>
      <c r="Q3523" s="12" t="s">
        <v>15</v>
      </c>
      <c r="R3523" s="12" t="s">
        <v>20</v>
      </c>
      <c r="S3523" s="8"/>
      <c r="T3523" s="8"/>
      <c r="U3523" s="8"/>
      <c r="V3523" s="8"/>
      <c r="W3523" s="8"/>
      <c r="X3523" s="8"/>
      <c r="Y3523" s="8"/>
      <c r="Z3523" s="8"/>
      <c r="AA3523" s="8"/>
      <c r="AB3523" s="8"/>
      <c r="AC3523" s="9">
        <f>ROUNDUP(SUM(VLOOKUP(F3523,'Pontuação'!A$2:B$11,2,FALSE),VLOOKUP(E3523,'Pontuação'!C$2:D$11,2,FALSE),VLOOKUP(H3523,'Pontuação'!I$2:J$11,2,FALSE),VLOOKUP(J3523,'Pontuação'!G$2:H$11,2,FALSE),VLOOKUP(L3523,'Pontuação'!M$2:N$13,2,FALSE)),0)</f>
        <v>1685</v>
      </c>
      <c r="AD3523" s="10">
        <f t="shared" si="1"/>
        <v>169</v>
      </c>
      <c r="AE3523" s="10" t="str">
        <f t="array" ref="AE3523">IFERROR(INDEX('Pontuação'!G$13:G$101, MATCH(AD3523, 'Pontuação'!F$13:F$101, 0)), "Faixa Indefinida")</f>
        <v>B</v>
      </c>
      <c r="AF3523" s="10">
        <f t="shared" si="2"/>
        <v>0</v>
      </c>
      <c r="AG3523" s="10">
        <f t="shared" si="3"/>
        <v>1</v>
      </c>
      <c r="AH3523" s="10">
        <f t="shared" si="4"/>
        <v>0</v>
      </c>
      <c r="AI3523" s="10">
        <f t="shared" si="5"/>
        <v>0</v>
      </c>
      <c r="AJ3523" s="9">
        <f>ROUNDUP(SUM(VLOOKUP(F3523,'Pontuação 3.0'!A$2:B$11,2,FALSE),VLOOKUP(E3523,'Pontuação 3.0'!C$2:D$11,2,FALSE),VLOOKUP(H3523,'Pontuação 3.0'!I$2:J$11,2,FALSE),VLOOKUP(J3523,'Pontuação 3.0'!G$2:H$11,2,FALSE),VLOOKUP(G3523,'Pontuação 3.0'!E$2:F$11,2,FALSE),VLOOKUP(K3523,'Pontuação 3.0'!K$2:L$11,2,FALSE),VLOOKUP(L3523,'Pontuação 3.0'!M$2:N$13,2,FALSE)),0)</f>
        <v>2268</v>
      </c>
      <c r="AK3523" s="9">
        <f t="shared" si="6"/>
        <v>227</v>
      </c>
      <c r="AL3523" s="9" t="str">
        <f t="array" ref="AL3523">IFERROR(INDEX('Pontuação 3.0'!G$13:G$191, MATCH(AK3523, 'Pontuação 3.0'!F$13:F$191, 0)), "Faixa Indefinida")</f>
        <v>B</v>
      </c>
      <c r="AM3523" s="9">
        <f t="shared" si="7"/>
        <v>0</v>
      </c>
      <c r="AN3523" s="9">
        <f t="shared" si="8"/>
        <v>1</v>
      </c>
      <c r="AO3523" s="9">
        <f t="shared" si="9"/>
        <v>0</v>
      </c>
      <c r="AP3523" s="9">
        <f t="shared" si="10"/>
        <v>0</v>
      </c>
      <c r="AQ3523" s="8"/>
    </row>
    <row r="3524" ht="15.75" customHeight="1">
      <c r="A3524" s="7">
        <v>45683.0</v>
      </c>
      <c r="B3524" s="8" t="s">
        <v>7945</v>
      </c>
      <c r="C3524" s="8" t="s">
        <v>7946</v>
      </c>
      <c r="D3524" s="11">
        <v>1.1965069302E10</v>
      </c>
      <c r="E3524" s="8" t="s">
        <v>11833</v>
      </c>
      <c r="F3524" s="8" t="s">
        <v>11842</v>
      </c>
      <c r="G3524" s="8" t="s">
        <v>11835</v>
      </c>
      <c r="H3524" s="8" t="s">
        <v>11850</v>
      </c>
      <c r="I3524" s="8" t="s">
        <v>11837</v>
      </c>
      <c r="J3524" s="8" t="s">
        <v>11846</v>
      </c>
      <c r="K3524" s="8" t="s">
        <v>11837</v>
      </c>
      <c r="L3524" s="8" t="s">
        <v>11847</v>
      </c>
      <c r="M3524" s="8" t="s">
        <v>11849</v>
      </c>
      <c r="N3524" s="12" t="s">
        <v>11</v>
      </c>
      <c r="O3524" s="12" t="s">
        <v>13</v>
      </c>
      <c r="P3524" s="12" t="s">
        <v>40</v>
      </c>
      <c r="Q3524" s="12" t="s">
        <v>15</v>
      </c>
      <c r="R3524" s="12" t="s">
        <v>20</v>
      </c>
      <c r="S3524" s="8"/>
      <c r="T3524" s="8"/>
      <c r="U3524" s="8"/>
      <c r="V3524" s="8"/>
      <c r="W3524" s="8"/>
      <c r="X3524" s="8"/>
      <c r="Y3524" s="8"/>
      <c r="Z3524" s="8"/>
      <c r="AA3524" s="8"/>
      <c r="AB3524" s="8"/>
      <c r="AC3524" s="9">
        <f>ROUNDUP(SUM(VLOOKUP(F3524,'Pontuação'!A$2:B$11,2,FALSE),VLOOKUP(E3524,'Pontuação'!C$2:D$11,2,FALSE),VLOOKUP(H3524,'Pontuação'!I$2:J$11,2,FALSE),VLOOKUP(J3524,'Pontuação'!G$2:H$11,2,FALSE),VLOOKUP(L3524,'Pontuação'!M$2:N$13,2,FALSE)),0)</f>
        <v>1685</v>
      </c>
      <c r="AD3524" s="10">
        <f t="shared" si="1"/>
        <v>169</v>
      </c>
      <c r="AE3524" s="10" t="str">
        <f t="array" ref="AE3524">IFERROR(INDEX('Pontuação'!G$13:G$101, MATCH(AD3524, 'Pontuação'!F$13:F$101, 0)), "Faixa Indefinida")</f>
        <v>B</v>
      </c>
      <c r="AF3524" s="10">
        <f t="shared" si="2"/>
        <v>0</v>
      </c>
      <c r="AG3524" s="10">
        <f t="shared" si="3"/>
        <v>1</v>
      </c>
      <c r="AH3524" s="10">
        <f t="shared" si="4"/>
        <v>0</v>
      </c>
      <c r="AI3524" s="10">
        <f t="shared" si="5"/>
        <v>0</v>
      </c>
      <c r="AJ3524" s="9">
        <f>ROUNDUP(SUM(VLOOKUP(F3524,'Pontuação 3.0'!A$2:B$11,2,FALSE),VLOOKUP(E3524,'Pontuação 3.0'!C$2:D$11,2,FALSE),VLOOKUP(H3524,'Pontuação 3.0'!I$2:J$11,2,FALSE),VLOOKUP(J3524,'Pontuação 3.0'!G$2:H$11,2,FALSE),VLOOKUP(G3524,'Pontuação 3.0'!E$2:F$11,2,FALSE),VLOOKUP(K3524,'Pontuação 3.0'!K$2:L$11,2,FALSE),VLOOKUP(L3524,'Pontuação 3.0'!M$2:N$13,2,FALSE)),0)</f>
        <v>2068</v>
      </c>
      <c r="AK3524" s="9">
        <f t="shared" si="6"/>
        <v>207</v>
      </c>
      <c r="AL3524" s="9" t="str">
        <f t="array" ref="AL3524">IFERROR(INDEX('Pontuação 3.0'!G$13:G$191, MATCH(AK3524, 'Pontuação 3.0'!F$13:F$191, 0)), "Faixa Indefinida")</f>
        <v>C</v>
      </c>
      <c r="AM3524" s="9">
        <f t="shared" si="7"/>
        <v>0</v>
      </c>
      <c r="AN3524" s="9">
        <f t="shared" si="8"/>
        <v>0</v>
      </c>
      <c r="AO3524" s="9">
        <f t="shared" si="9"/>
        <v>1</v>
      </c>
      <c r="AP3524" s="9">
        <f t="shared" si="10"/>
        <v>0</v>
      </c>
      <c r="AQ3524" s="8"/>
    </row>
    <row r="3525" ht="15.75" customHeight="1">
      <c r="A3525" s="7">
        <v>45683.0</v>
      </c>
      <c r="B3525" s="8" t="s">
        <v>7945</v>
      </c>
      <c r="C3525" s="8" t="s">
        <v>7946</v>
      </c>
      <c r="D3525" s="11">
        <v>1.1965069302E10</v>
      </c>
      <c r="E3525" s="8" t="s">
        <v>11833</v>
      </c>
      <c r="F3525" s="8" t="s">
        <v>11842</v>
      </c>
      <c r="G3525" s="8" t="s">
        <v>11835</v>
      </c>
      <c r="H3525" s="8" t="s">
        <v>11850</v>
      </c>
      <c r="I3525" s="8" t="s">
        <v>11837</v>
      </c>
      <c r="J3525" s="8" t="s">
        <v>11846</v>
      </c>
      <c r="K3525" s="8" t="s">
        <v>11837</v>
      </c>
      <c r="L3525" s="8" t="s">
        <v>11847</v>
      </c>
      <c r="M3525" s="8" t="s">
        <v>11849</v>
      </c>
      <c r="N3525" s="12" t="s">
        <v>11</v>
      </c>
      <c r="O3525" s="12" t="s">
        <v>13</v>
      </c>
      <c r="P3525" s="12" t="s">
        <v>40</v>
      </c>
      <c r="Q3525" s="12" t="s">
        <v>15</v>
      </c>
      <c r="R3525" s="12" t="s">
        <v>20</v>
      </c>
      <c r="S3525" s="8"/>
      <c r="T3525" s="8"/>
      <c r="U3525" s="8"/>
      <c r="V3525" s="8"/>
      <c r="W3525" s="8"/>
      <c r="X3525" s="8"/>
      <c r="Y3525" s="8"/>
      <c r="Z3525" s="8"/>
      <c r="AA3525" s="8"/>
      <c r="AB3525" s="8"/>
      <c r="AC3525" s="9">
        <f>ROUNDUP(SUM(VLOOKUP(F3525,'Pontuação'!A$2:B$11,2,FALSE),VLOOKUP(E3525,'Pontuação'!C$2:D$11,2,FALSE),VLOOKUP(H3525,'Pontuação'!I$2:J$11,2,FALSE),VLOOKUP(J3525,'Pontuação'!G$2:H$11,2,FALSE),VLOOKUP(L3525,'Pontuação'!M$2:N$13,2,FALSE)),0)</f>
        <v>1685</v>
      </c>
      <c r="AD3525" s="10">
        <f t="shared" si="1"/>
        <v>169</v>
      </c>
      <c r="AE3525" s="10" t="str">
        <f t="array" ref="AE3525">IFERROR(INDEX('Pontuação'!G$13:G$101, MATCH(AD3525, 'Pontuação'!F$13:F$101, 0)), "Faixa Indefinida")</f>
        <v>B</v>
      </c>
      <c r="AF3525" s="10">
        <f t="shared" si="2"/>
        <v>0</v>
      </c>
      <c r="AG3525" s="10">
        <f t="shared" si="3"/>
        <v>1</v>
      </c>
      <c r="AH3525" s="10">
        <f t="shared" si="4"/>
        <v>0</v>
      </c>
      <c r="AI3525" s="10">
        <f t="shared" si="5"/>
        <v>0</v>
      </c>
      <c r="AJ3525" s="9">
        <f>ROUNDUP(SUM(VLOOKUP(F3525,'Pontuação 3.0'!A$2:B$11,2,FALSE),VLOOKUP(E3525,'Pontuação 3.0'!C$2:D$11,2,FALSE),VLOOKUP(H3525,'Pontuação 3.0'!I$2:J$11,2,FALSE),VLOOKUP(J3525,'Pontuação 3.0'!G$2:H$11,2,FALSE),VLOOKUP(G3525,'Pontuação 3.0'!E$2:F$11,2,FALSE),VLOOKUP(K3525,'Pontuação 3.0'!K$2:L$11,2,FALSE),VLOOKUP(L3525,'Pontuação 3.0'!M$2:N$13,2,FALSE)),0)</f>
        <v>2068</v>
      </c>
      <c r="AK3525" s="9">
        <f t="shared" si="6"/>
        <v>207</v>
      </c>
      <c r="AL3525" s="9" t="str">
        <f t="array" ref="AL3525">IFERROR(INDEX('Pontuação 3.0'!G$13:G$191, MATCH(AK3525, 'Pontuação 3.0'!F$13:F$191, 0)), "Faixa Indefinida")</f>
        <v>C</v>
      </c>
      <c r="AM3525" s="9">
        <f t="shared" si="7"/>
        <v>0</v>
      </c>
      <c r="AN3525" s="9">
        <f t="shared" si="8"/>
        <v>0</v>
      </c>
      <c r="AO3525" s="9">
        <f t="shared" si="9"/>
        <v>1</v>
      </c>
      <c r="AP3525" s="9">
        <f t="shared" si="10"/>
        <v>0</v>
      </c>
      <c r="AQ3525" s="8"/>
    </row>
    <row r="3526" ht="15.75" customHeight="1">
      <c r="A3526" s="7">
        <v>45683.0</v>
      </c>
      <c r="B3526" s="8" t="s">
        <v>7947</v>
      </c>
      <c r="C3526" s="8" t="s">
        <v>7948</v>
      </c>
      <c r="D3526" s="11">
        <v>6.3992331021E10</v>
      </c>
      <c r="E3526" s="8" t="s">
        <v>11833</v>
      </c>
      <c r="F3526" s="8" t="s">
        <v>11861</v>
      </c>
      <c r="G3526" s="8" t="s">
        <v>11855</v>
      </c>
      <c r="H3526" s="8" t="s">
        <v>11856</v>
      </c>
      <c r="I3526" s="8" t="s">
        <v>11837</v>
      </c>
      <c r="J3526" s="8" t="s">
        <v>11852</v>
      </c>
      <c r="K3526" s="8" t="s">
        <v>11837</v>
      </c>
      <c r="L3526" s="8" t="s">
        <v>11847</v>
      </c>
      <c r="M3526" s="8" t="s">
        <v>11849</v>
      </c>
      <c r="N3526" s="12" t="s">
        <v>11</v>
      </c>
      <c r="O3526" s="12" t="s">
        <v>13</v>
      </c>
      <c r="P3526" s="12" t="s">
        <v>27</v>
      </c>
      <c r="Q3526" s="12" t="s">
        <v>65</v>
      </c>
      <c r="R3526" s="12" t="s">
        <v>20</v>
      </c>
      <c r="S3526" s="8"/>
      <c r="T3526" s="8"/>
      <c r="U3526" s="8"/>
      <c r="V3526" s="8"/>
      <c r="W3526" s="8"/>
      <c r="X3526" s="8"/>
      <c r="Y3526" s="8"/>
      <c r="Z3526" s="8"/>
      <c r="AA3526" s="8"/>
      <c r="AB3526" s="8"/>
      <c r="AC3526" s="9">
        <f>ROUNDUP(SUM(VLOOKUP(F3526,'Pontuação'!A$2:B$11,2,FALSE),VLOOKUP(E3526,'Pontuação'!C$2:D$11,2,FALSE),VLOOKUP(H3526,'Pontuação'!I$2:J$11,2,FALSE),VLOOKUP(J3526,'Pontuação'!G$2:H$11,2,FALSE),VLOOKUP(L3526,'Pontuação'!M$2:N$13,2,FALSE)),0)</f>
        <v>1431</v>
      </c>
      <c r="AD3526" s="10">
        <f t="shared" si="1"/>
        <v>143</v>
      </c>
      <c r="AE3526" s="10" t="str">
        <f t="array" ref="AE3526">IFERROR(INDEX('Pontuação'!G$13:G$101, MATCH(AD3526, 'Pontuação'!F$13:F$101, 0)), "Faixa Indefinida")</f>
        <v>D</v>
      </c>
      <c r="AF3526" s="10">
        <f t="shared" si="2"/>
        <v>0</v>
      </c>
      <c r="AG3526" s="10">
        <f t="shared" si="3"/>
        <v>0</v>
      </c>
      <c r="AH3526" s="10">
        <f t="shared" si="4"/>
        <v>0</v>
      </c>
      <c r="AI3526" s="10">
        <f t="shared" si="5"/>
        <v>1</v>
      </c>
      <c r="AJ3526" s="9">
        <f>ROUNDUP(SUM(VLOOKUP(F3526,'Pontuação 3.0'!A$2:B$11,2,FALSE),VLOOKUP(E3526,'Pontuação 3.0'!C$2:D$11,2,FALSE),VLOOKUP(H3526,'Pontuação 3.0'!I$2:J$11,2,FALSE),VLOOKUP(J3526,'Pontuação 3.0'!G$2:H$11,2,FALSE),VLOOKUP(G3526,'Pontuação 3.0'!E$2:F$11,2,FALSE),VLOOKUP(K3526,'Pontuação 3.0'!K$2:L$11,2,FALSE),VLOOKUP(L3526,'Pontuação 3.0'!M$2:N$13,2,FALSE)),0)</f>
        <v>1957</v>
      </c>
      <c r="AK3526" s="9">
        <f t="shared" si="6"/>
        <v>196</v>
      </c>
      <c r="AL3526" s="9" t="str">
        <f t="array" ref="AL3526">IFERROR(INDEX('Pontuação 3.0'!G$13:G$191, MATCH(AK3526, 'Pontuação 3.0'!F$13:F$191, 0)), "Faixa Indefinida")</f>
        <v>C</v>
      </c>
      <c r="AM3526" s="9">
        <f t="shared" si="7"/>
        <v>0</v>
      </c>
      <c r="AN3526" s="9">
        <f t="shared" si="8"/>
        <v>0</v>
      </c>
      <c r="AO3526" s="9">
        <f t="shared" si="9"/>
        <v>1</v>
      </c>
      <c r="AP3526" s="9">
        <f t="shared" si="10"/>
        <v>0</v>
      </c>
      <c r="AQ3526" s="8"/>
    </row>
    <row r="3527" ht="15.75" customHeight="1">
      <c r="A3527" s="7">
        <v>45683.0</v>
      </c>
      <c r="B3527" s="8" t="s">
        <v>7950</v>
      </c>
      <c r="C3527" s="8" t="s">
        <v>7951</v>
      </c>
      <c r="D3527" s="11">
        <v>1.5988240666E10</v>
      </c>
      <c r="E3527" s="8" t="s">
        <v>11833</v>
      </c>
      <c r="F3527" s="8" t="s">
        <v>11861</v>
      </c>
      <c r="G3527" s="8" t="s">
        <v>11855</v>
      </c>
      <c r="H3527" s="8" t="s">
        <v>11856</v>
      </c>
      <c r="I3527" s="8" t="s">
        <v>11837</v>
      </c>
      <c r="J3527" s="8" t="s">
        <v>11846</v>
      </c>
      <c r="K3527" s="8" t="s">
        <v>11837</v>
      </c>
      <c r="L3527" s="8" t="s">
        <v>11851</v>
      </c>
      <c r="M3527" s="8" t="s">
        <v>11848</v>
      </c>
      <c r="N3527" s="12" t="s">
        <v>11</v>
      </c>
      <c r="O3527" s="12" t="s">
        <v>13</v>
      </c>
      <c r="P3527" s="12" t="s">
        <v>40</v>
      </c>
      <c r="Q3527" s="12" t="s">
        <v>44</v>
      </c>
      <c r="R3527" s="12" t="s">
        <v>20</v>
      </c>
      <c r="S3527" s="8"/>
      <c r="T3527" s="8"/>
      <c r="U3527" s="8"/>
      <c r="V3527" s="8"/>
      <c r="W3527" s="8"/>
      <c r="X3527" s="8"/>
      <c r="Y3527" s="8"/>
      <c r="Z3527" s="8"/>
      <c r="AA3527" s="8"/>
      <c r="AB3527" s="8"/>
      <c r="AC3527" s="9">
        <f>ROUNDUP(SUM(VLOOKUP(F3527,'Pontuação'!A$2:B$11,2,FALSE),VLOOKUP(E3527,'Pontuação'!C$2:D$11,2,FALSE),VLOOKUP(H3527,'Pontuação'!I$2:J$11,2,FALSE),VLOOKUP(J3527,'Pontuação'!G$2:H$11,2,FALSE),VLOOKUP(L3527,'Pontuação'!M$2:N$13,2,FALSE)),0)</f>
        <v>1194</v>
      </c>
      <c r="AD3527" s="10">
        <f t="shared" si="1"/>
        <v>119</v>
      </c>
      <c r="AE3527" s="10" t="str">
        <f t="array" ref="AE3527">IFERROR(INDEX('Pontuação'!G$13:G$101, MATCH(AD3527, 'Pontuação'!F$13:F$101, 0)), "Faixa Indefinida")</f>
        <v>D</v>
      </c>
      <c r="AF3527" s="10">
        <f t="shared" si="2"/>
        <v>0</v>
      </c>
      <c r="AG3527" s="10">
        <f t="shared" si="3"/>
        <v>0</v>
      </c>
      <c r="AH3527" s="10">
        <f t="shared" si="4"/>
        <v>0</v>
      </c>
      <c r="AI3527" s="10">
        <f t="shared" si="5"/>
        <v>1</v>
      </c>
      <c r="AJ3527" s="9">
        <f>ROUNDUP(SUM(VLOOKUP(F3527,'Pontuação 3.0'!A$2:B$11,2,FALSE),VLOOKUP(E3527,'Pontuação 3.0'!C$2:D$11,2,FALSE),VLOOKUP(H3527,'Pontuação 3.0'!I$2:J$11,2,FALSE),VLOOKUP(J3527,'Pontuação 3.0'!G$2:H$11,2,FALSE),VLOOKUP(G3527,'Pontuação 3.0'!E$2:F$11,2,FALSE),VLOOKUP(K3527,'Pontuação 3.0'!K$2:L$11,2,FALSE),VLOOKUP(L3527,'Pontuação 3.0'!M$2:N$13,2,FALSE)),0)</f>
        <v>1719</v>
      </c>
      <c r="AK3527" s="9">
        <f t="shared" si="6"/>
        <v>172</v>
      </c>
      <c r="AL3527" s="9" t="str">
        <f t="array" ref="AL3527">IFERROR(INDEX('Pontuação 3.0'!G$13:G$191, MATCH(AK3527, 'Pontuação 3.0'!F$13:F$191, 0)), "Faixa Indefinida")</f>
        <v>D</v>
      </c>
      <c r="AM3527" s="9">
        <f t="shared" si="7"/>
        <v>0</v>
      </c>
      <c r="AN3527" s="9">
        <f t="shared" si="8"/>
        <v>0</v>
      </c>
      <c r="AO3527" s="9">
        <f t="shared" si="9"/>
        <v>0</v>
      </c>
      <c r="AP3527" s="9">
        <f t="shared" si="10"/>
        <v>1</v>
      </c>
      <c r="AQ3527" s="8"/>
    </row>
    <row r="3528" ht="15.75" customHeight="1">
      <c r="A3528" s="7">
        <v>45683.0</v>
      </c>
      <c r="B3528" s="8" t="s">
        <v>4402</v>
      </c>
      <c r="C3528" s="8" t="s">
        <v>7949</v>
      </c>
      <c r="D3528" s="11">
        <v>2.1965744615E10</v>
      </c>
      <c r="E3528" s="8" t="s">
        <v>11833</v>
      </c>
      <c r="F3528" s="8" t="s">
        <v>11842</v>
      </c>
      <c r="G3528" s="8" t="s">
        <v>11835</v>
      </c>
      <c r="H3528" s="8" t="s">
        <v>11850</v>
      </c>
      <c r="I3528" s="8" t="s">
        <v>11837</v>
      </c>
      <c r="J3528" s="8" t="s">
        <v>11846</v>
      </c>
      <c r="K3528" s="8" t="s">
        <v>11837</v>
      </c>
      <c r="L3528" s="8" t="s">
        <v>11847</v>
      </c>
      <c r="M3528" s="8" t="s">
        <v>11848</v>
      </c>
      <c r="N3528" s="12" t="s">
        <v>11</v>
      </c>
      <c r="O3528" s="12" t="s">
        <v>13</v>
      </c>
      <c r="P3528" s="12" t="s">
        <v>112</v>
      </c>
      <c r="Q3528" s="12" t="s">
        <v>65</v>
      </c>
      <c r="R3528" s="12" t="s">
        <v>20</v>
      </c>
      <c r="S3528" s="8"/>
      <c r="T3528" s="8"/>
      <c r="U3528" s="8"/>
      <c r="V3528" s="8"/>
      <c r="W3528" s="8"/>
      <c r="X3528" s="8"/>
      <c r="Y3528" s="8"/>
      <c r="Z3528" s="8"/>
      <c r="AA3528" s="8"/>
      <c r="AB3528" s="8"/>
      <c r="AC3528" s="9">
        <f>ROUNDUP(SUM(VLOOKUP(F3528,'Pontuação'!A$2:B$11,2,FALSE),VLOOKUP(E3528,'Pontuação'!C$2:D$11,2,FALSE),VLOOKUP(H3528,'Pontuação'!I$2:J$11,2,FALSE),VLOOKUP(J3528,'Pontuação'!G$2:H$11,2,FALSE),VLOOKUP(L3528,'Pontuação'!M$2:N$13,2,FALSE)),0)</f>
        <v>1685</v>
      </c>
      <c r="AD3528" s="10">
        <f t="shared" si="1"/>
        <v>169</v>
      </c>
      <c r="AE3528" s="10" t="str">
        <f t="array" ref="AE3528">IFERROR(INDEX('Pontuação'!G$13:G$101, MATCH(AD3528, 'Pontuação'!F$13:F$101, 0)), "Faixa Indefinida")</f>
        <v>B</v>
      </c>
      <c r="AF3528" s="10">
        <f t="shared" si="2"/>
        <v>0</v>
      </c>
      <c r="AG3528" s="10">
        <f t="shared" si="3"/>
        <v>1</v>
      </c>
      <c r="AH3528" s="10">
        <f t="shared" si="4"/>
        <v>0</v>
      </c>
      <c r="AI3528" s="10">
        <f t="shared" si="5"/>
        <v>0</v>
      </c>
      <c r="AJ3528" s="9">
        <f>ROUNDUP(SUM(VLOOKUP(F3528,'Pontuação 3.0'!A$2:B$11,2,FALSE),VLOOKUP(E3528,'Pontuação 3.0'!C$2:D$11,2,FALSE),VLOOKUP(H3528,'Pontuação 3.0'!I$2:J$11,2,FALSE),VLOOKUP(J3528,'Pontuação 3.0'!G$2:H$11,2,FALSE),VLOOKUP(G3528,'Pontuação 3.0'!E$2:F$11,2,FALSE),VLOOKUP(K3528,'Pontuação 3.0'!K$2:L$11,2,FALSE),VLOOKUP(L3528,'Pontuação 3.0'!M$2:N$13,2,FALSE)),0)</f>
        <v>2068</v>
      </c>
      <c r="AK3528" s="9">
        <f t="shared" si="6"/>
        <v>207</v>
      </c>
      <c r="AL3528" s="9" t="str">
        <f t="array" ref="AL3528">IFERROR(INDEX('Pontuação 3.0'!G$13:G$191, MATCH(AK3528, 'Pontuação 3.0'!F$13:F$191, 0)), "Faixa Indefinida")</f>
        <v>C</v>
      </c>
      <c r="AM3528" s="9">
        <f t="shared" si="7"/>
        <v>0</v>
      </c>
      <c r="AN3528" s="9">
        <f t="shared" si="8"/>
        <v>0</v>
      </c>
      <c r="AO3528" s="9">
        <f t="shared" si="9"/>
        <v>1</v>
      </c>
      <c r="AP3528" s="9">
        <f t="shared" si="10"/>
        <v>0</v>
      </c>
      <c r="AQ3528" s="8"/>
    </row>
    <row r="3529" ht="15.75" customHeight="1">
      <c r="A3529" s="7">
        <v>45683.0</v>
      </c>
      <c r="B3529" s="8" t="s">
        <v>532</v>
      </c>
      <c r="C3529" s="8" t="s">
        <v>7952</v>
      </c>
      <c r="D3529" s="11">
        <v>9.4994058E8</v>
      </c>
      <c r="E3529" s="8" t="s">
        <v>11833</v>
      </c>
      <c r="F3529" s="8" t="s">
        <v>11863</v>
      </c>
      <c r="G3529" s="8" t="s">
        <v>11835</v>
      </c>
      <c r="H3529" s="8" t="s">
        <v>11856</v>
      </c>
      <c r="I3529" s="8" t="s">
        <v>11837</v>
      </c>
      <c r="J3529" s="8" t="s">
        <v>11846</v>
      </c>
      <c r="K3529" s="8" t="s">
        <v>11837</v>
      </c>
      <c r="L3529" s="8" t="s">
        <v>11857</v>
      </c>
      <c r="M3529" s="8" t="s">
        <v>11848</v>
      </c>
      <c r="N3529" s="12" t="s">
        <v>11</v>
      </c>
      <c r="O3529" s="12" t="s">
        <v>13</v>
      </c>
      <c r="P3529" s="12" t="s">
        <v>123</v>
      </c>
      <c r="Q3529" s="12" t="s">
        <v>15</v>
      </c>
      <c r="R3529" s="12" t="s">
        <v>14</v>
      </c>
      <c r="S3529" s="8"/>
      <c r="T3529" s="8"/>
      <c r="U3529" s="8"/>
      <c r="V3529" s="8"/>
      <c r="W3529" s="8"/>
      <c r="X3529" s="8"/>
      <c r="Y3529" s="8"/>
      <c r="Z3529" s="8"/>
      <c r="AA3529" s="8"/>
      <c r="AB3529" s="8"/>
      <c r="AC3529" s="9">
        <f>ROUNDUP(SUM(VLOOKUP(F3529,'Pontuação'!A$2:B$11,2,FALSE),VLOOKUP(E3529,'Pontuação'!C$2:D$11,2,FALSE),VLOOKUP(H3529,'Pontuação'!I$2:J$11,2,FALSE),VLOOKUP(J3529,'Pontuação'!G$2:H$11,2,FALSE),VLOOKUP(L3529,'Pontuação'!M$2:N$13,2,FALSE)),0)</f>
        <v>1373</v>
      </c>
      <c r="AD3529" s="10">
        <f t="shared" si="1"/>
        <v>137</v>
      </c>
      <c r="AE3529" s="10" t="str">
        <f t="array" ref="AE3529">IFERROR(INDEX('Pontuação'!G$13:G$101, MATCH(AD3529, 'Pontuação'!F$13:F$101, 0)), "Faixa Indefinida")</f>
        <v>D</v>
      </c>
      <c r="AF3529" s="10">
        <f t="shared" si="2"/>
        <v>0</v>
      </c>
      <c r="AG3529" s="10">
        <f t="shared" si="3"/>
        <v>0</v>
      </c>
      <c r="AH3529" s="10">
        <f t="shared" si="4"/>
        <v>0</v>
      </c>
      <c r="AI3529" s="10">
        <f t="shared" si="5"/>
        <v>1</v>
      </c>
      <c r="AJ3529" s="9">
        <f>ROUNDUP(SUM(VLOOKUP(F3529,'Pontuação 3.0'!A$2:B$11,2,FALSE),VLOOKUP(E3529,'Pontuação 3.0'!C$2:D$11,2,FALSE),VLOOKUP(H3529,'Pontuação 3.0'!I$2:J$11,2,FALSE),VLOOKUP(J3529,'Pontuação 3.0'!G$2:H$11,2,FALSE),VLOOKUP(G3529,'Pontuação 3.0'!E$2:F$11,2,FALSE),VLOOKUP(K3529,'Pontuação 3.0'!K$2:L$11,2,FALSE),VLOOKUP(L3529,'Pontuação 3.0'!M$2:N$13,2,FALSE)),0)</f>
        <v>1582</v>
      </c>
      <c r="AK3529" s="9">
        <f t="shared" si="6"/>
        <v>158</v>
      </c>
      <c r="AL3529" s="9" t="str">
        <f t="array" ref="AL3529">IFERROR(INDEX('Pontuação 3.0'!G$13:G$191, MATCH(AK3529, 'Pontuação 3.0'!F$13:F$191, 0)), "Faixa Indefinida")</f>
        <v>D</v>
      </c>
      <c r="AM3529" s="9">
        <f t="shared" si="7"/>
        <v>0</v>
      </c>
      <c r="AN3529" s="9">
        <f t="shared" si="8"/>
        <v>0</v>
      </c>
      <c r="AO3529" s="9">
        <f t="shared" si="9"/>
        <v>0</v>
      </c>
      <c r="AP3529" s="9">
        <f t="shared" si="10"/>
        <v>1</v>
      </c>
      <c r="AQ3529" s="8"/>
    </row>
    <row r="3530" ht="15.75" customHeight="1">
      <c r="A3530" s="7">
        <v>45683.0</v>
      </c>
      <c r="B3530" s="8" t="s">
        <v>7957</v>
      </c>
      <c r="C3530" s="8" t="s">
        <v>7958</v>
      </c>
      <c r="D3530" s="11">
        <v>1.1978120873E10</v>
      </c>
      <c r="E3530" s="8" t="s">
        <v>11833</v>
      </c>
      <c r="F3530" s="8" t="s">
        <v>11834</v>
      </c>
      <c r="G3530" s="8" t="s">
        <v>11843</v>
      </c>
      <c r="H3530" s="8" t="s">
        <v>11844</v>
      </c>
      <c r="I3530" s="8" t="s">
        <v>11845</v>
      </c>
      <c r="J3530" s="8" t="s">
        <v>11846</v>
      </c>
      <c r="K3530" s="8" t="s">
        <v>11839</v>
      </c>
      <c r="L3530" s="8" t="s">
        <v>11847</v>
      </c>
      <c r="M3530" s="8" t="s">
        <v>11848</v>
      </c>
      <c r="N3530" s="12" t="s">
        <v>11</v>
      </c>
      <c r="O3530" s="12" t="s">
        <v>13</v>
      </c>
      <c r="P3530" s="12" t="s">
        <v>123</v>
      </c>
      <c r="Q3530" s="12" t="s">
        <v>15</v>
      </c>
      <c r="R3530" s="12" t="s">
        <v>14</v>
      </c>
      <c r="S3530" s="8"/>
      <c r="T3530" s="8"/>
      <c r="U3530" s="8"/>
      <c r="V3530" s="8"/>
      <c r="W3530" s="8"/>
      <c r="X3530" s="8"/>
      <c r="Y3530" s="8"/>
      <c r="Z3530" s="8"/>
      <c r="AA3530" s="8"/>
      <c r="AB3530" s="8"/>
      <c r="AC3530" s="9">
        <f>ROUNDUP(SUM(VLOOKUP(F3530,'Pontuação'!A$2:B$11,2,FALSE),VLOOKUP(E3530,'Pontuação'!C$2:D$11,2,FALSE),VLOOKUP(H3530,'Pontuação'!I$2:J$11,2,FALSE),VLOOKUP(J3530,'Pontuação'!G$2:H$11,2,FALSE),VLOOKUP(L3530,'Pontuação'!M$2:N$13,2,FALSE)),0)</f>
        <v>1715</v>
      </c>
      <c r="AD3530" s="10">
        <f t="shared" si="1"/>
        <v>172</v>
      </c>
      <c r="AE3530" s="10" t="str">
        <f t="array" ref="AE3530">IFERROR(INDEX('Pontuação'!G$13:G$101, MATCH(AD3530, 'Pontuação'!F$13:F$101, 0)), "Faixa Indefinida")</f>
        <v>B</v>
      </c>
      <c r="AF3530" s="10">
        <f t="shared" si="2"/>
        <v>0</v>
      </c>
      <c r="AG3530" s="10">
        <f t="shared" si="3"/>
        <v>1</v>
      </c>
      <c r="AH3530" s="10">
        <f t="shared" si="4"/>
        <v>0</v>
      </c>
      <c r="AI3530" s="10">
        <f t="shared" si="5"/>
        <v>0</v>
      </c>
      <c r="AJ3530" s="9">
        <f>ROUNDUP(SUM(VLOOKUP(F3530,'Pontuação 3.0'!A$2:B$11,2,FALSE),VLOOKUP(E3530,'Pontuação 3.0'!C$2:D$11,2,FALSE),VLOOKUP(H3530,'Pontuação 3.0'!I$2:J$11,2,FALSE),VLOOKUP(J3530,'Pontuação 3.0'!G$2:H$11,2,FALSE),VLOOKUP(G3530,'Pontuação 3.0'!E$2:F$11,2,FALSE),VLOOKUP(K3530,'Pontuação 3.0'!K$2:L$11,2,FALSE),VLOOKUP(L3530,'Pontuação 3.0'!M$2:N$13,2,FALSE)),0)</f>
        <v>2423</v>
      </c>
      <c r="AK3530" s="9">
        <f t="shared" si="6"/>
        <v>242</v>
      </c>
      <c r="AL3530" s="9" t="str">
        <f t="array" ref="AL3530">IFERROR(INDEX('Pontuação 3.0'!G$13:G$191, MATCH(AK3530, 'Pontuação 3.0'!F$13:F$191, 0)), "Faixa Indefinida")</f>
        <v>A</v>
      </c>
      <c r="AM3530" s="9">
        <f t="shared" si="7"/>
        <v>1</v>
      </c>
      <c r="AN3530" s="9">
        <f t="shared" si="8"/>
        <v>0</v>
      </c>
      <c r="AO3530" s="9">
        <f t="shared" si="9"/>
        <v>0</v>
      </c>
      <c r="AP3530" s="9">
        <f t="shared" si="10"/>
        <v>0</v>
      </c>
      <c r="AQ3530" s="8"/>
    </row>
    <row r="3531" ht="15.75" customHeight="1">
      <c r="A3531" s="7">
        <v>45683.0</v>
      </c>
      <c r="B3531" s="8" t="s">
        <v>7961</v>
      </c>
      <c r="C3531" s="8" t="s">
        <v>7962</v>
      </c>
      <c r="D3531" s="11">
        <v>7.198441608E10</v>
      </c>
      <c r="E3531" s="8" t="s">
        <v>11833</v>
      </c>
      <c r="F3531" s="8" t="s">
        <v>11842</v>
      </c>
      <c r="G3531" s="8" t="s">
        <v>11835</v>
      </c>
      <c r="H3531" s="8" t="s">
        <v>11836</v>
      </c>
      <c r="I3531" s="8" t="s">
        <v>11837</v>
      </c>
      <c r="J3531" s="8" t="s">
        <v>11846</v>
      </c>
      <c r="K3531" s="8" t="s">
        <v>11839</v>
      </c>
      <c r="L3531" s="8" t="s">
        <v>11847</v>
      </c>
      <c r="M3531" s="8" t="s">
        <v>11848</v>
      </c>
      <c r="N3531" s="12" t="s">
        <v>11</v>
      </c>
      <c r="O3531" s="12" t="s">
        <v>13</v>
      </c>
      <c r="P3531" s="12" t="s">
        <v>37</v>
      </c>
      <c r="Q3531" s="12" t="s">
        <v>4765</v>
      </c>
      <c r="R3531" s="12" t="s">
        <v>20</v>
      </c>
      <c r="S3531" s="8"/>
      <c r="T3531" s="8"/>
      <c r="U3531" s="8"/>
      <c r="V3531" s="8"/>
      <c r="W3531" s="8"/>
      <c r="X3531" s="8"/>
      <c r="Y3531" s="8"/>
      <c r="Z3531" s="8"/>
      <c r="AA3531" s="8"/>
      <c r="AB3531" s="8"/>
      <c r="AC3531" s="9">
        <f>ROUNDUP(SUM(VLOOKUP(F3531,'Pontuação'!A$2:B$11,2,FALSE),VLOOKUP(E3531,'Pontuação'!C$2:D$11,2,FALSE),VLOOKUP(H3531,'Pontuação'!I$2:J$11,2,FALSE),VLOOKUP(J3531,'Pontuação'!G$2:H$11,2,FALSE),VLOOKUP(L3531,'Pontuação'!M$2:N$13,2,FALSE)),0)</f>
        <v>1501</v>
      </c>
      <c r="AD3531" s="10">
        <f t="shared" si="1"/>
        <v>150</v>
      </c>
      <c r="AE3531" s="10" t="str">
        <f t="array" ref="AE3531">IFERROR(INDEX('Pontuação'!G$13:G$101, MATCH(AD3531, 'Pontuação'!F$13:F$101, 0)), "Faixa Indefinida")</f>
        <v>C</v>
      </c>
      <c r="AF3531" s="10">
        <f t="shared" si="2"/>
        <v>0</v>
      </c>
      <c r="AG3531" s="10">
        <f t="shared" si="3"/>
        <v>0</v>
      </c>
      <c r="AH3531" s="10">
        <f t="shared" si="4"/>
        <v>1</v>
      </c>
      <c r="AI3531" s="10">
        <f t="shared" si="5"/>
        <v>0</v>
      </c>
      <c r="AJ3531" s="9">
        <f>ROUNDUP(SUM(VLOOKUP(F3531,'Pontuação 3.0'!A$2:B$11,2,FALSE),VLOOKUP(E3531,'Pontuação 3.0'!C$2:D$11,2,FALSE),VLOOKUP(H3531,'Pontuação 3.0'!I$2:J$11,2,FALSE),VLOOKUP(J3531,'Pontuação 3.0'!G$2:H$11,2,FALSE),VLOOKUP(G3531,'Pontuação 3.0'!E$2:F$11,2,FALSE),VLOOKUP(K3531,'Pontuação 3.0'!K$2:L$11,2,FALSE),VLOOKUP(L3531,'Pontuação 3.0'!M$2:N$13,2,FALSE)),0)</f>
        <v>2221</v>
      </c>
      <c r="AK3531" s="9">
        <f t="shared" si="6"/>
        <v>222</v>
      </c>
      <c r="AL3531" s="9" t="str">
        <f t="array" ref="AL3531">IFERROR(INDEX('Pontuação 3.0'!G$13:G$191, MATCH(AK3531, 'Pontuação 3.0'!F$13:F$191, 0)), "Faixa Indefinida")</f>
        <v>B</v>
      </c>
      <c r="AM3531" s="9">
        <f t="shared" si="7"/>
        <v>0</v>
      </c>
      <c r="AN3531" s="9">
        <f t="shared" si="8"/>
        <v>1</v>
      </c>
      <c r="AO3531" s="9">
        <f t="shared" si="9"/>
        <v>0</v>
      </c>
      <c r="AP3531" s="9">
        <f t="shared" si="10"/>
        <v>0</v>
      </c>
      <c r="AQ3531" s="8"/>
    </row>
    <row r="3532" ht="15.75" customHeight="1">
      <c r="A3532" s="7">
        <v>45683.0</v>
      </c>
      <c r="B3532" s="8" t="s">
        <v>7963</v>
      </c>
      <c r="C3532" s="8" t="s">
        <v>7964</v>
      </c>
      <c r="D3532" s="11">
        <v>2.2996225054E10</v>
      </c>
      <c r="E3532" s="8" t="s">
        <v>11833</v>
      </c>
      <c r="F3532" s="8" t="s">
        <v>11834</v>
      </c>
      <c r="G3532" s="8" t="s">
        <v>11843</v>
      </c>
      <c r="H3532" s="8" t="s">
        <v>11836</v>
      </c>
      <c r="I3532" s="8" t="s">
        <v>11837</v>
      </c>
      <c r="J3532" s="8" t="s">
        <v>11852</v>
      </c>
      <c r="K3532" s="8" t="s">
        <v>11837</v>
      </c>
      <c r="L3532" s="8" t="s">
        <v>11851</v>
      </c>
      <c r="M3532" s="8" t="s">
        <v>11848</v>
      </c>
      <c r="N3532" s="12" t="s">
        <v>11</v>
      </c>
      <c r="O3532" s="12" t="s">
        <v>13</v>
      </c>
      <c r="P3532" s="12" t="s">
        <v>123</v>
      </c>
      <c r="Q3532" s="12" t="s">
        <v>15</v>
      </c>
      <c r="R3532" s="12" t="s">
        <v>14</v>
      </c>
      <c r="S3532" s="8"/>
      <c r="T3532" s="8"/>
      <c r="U3532" s="8"/>
      <c r="V3532" s="8"/>
      <c r="W3532" s="8"/>
      <c r="X3532" s="8"/>
      <c r="Y3532" s="8"/>
      <c r="Z3532" s="8"/>
      <c r="AA3532" s="8"/>
      <c r="AB3532" s="8"/>
      <c r="AC3532" s="9">
        <f>ROUNDUP(SUM(VLOOKUP(F3532,'Pontuação'!A$2:B$11,2,FALSE),VLOOKUP(E3532,'Pontuação'!C$2:D$11,2,FALSE),VLOOKUP(H3532,'Pontuação'!I$2:J$11,2,FALSE),VLOOKUP(J3532,'Pontuação'!G$2:H$11,2,FALSE),VLOOKUP(L3532,'Pontuação'!M$2:N$13,2,FALSE)),0)</f>
        <v>1462</v>
      </c>
      <c r="AD3532" s="10">
        <f t="shared" si="1"/>
        <v>146</v>
      </c>
      <c r="AE3532" s="10" t="str">
        <f t="array" ref="AE3532">IFERROR(INDEX('Pontuação'!G$13:G$101, MATCH(AD3532, 'Pontuação'!F$13:F$101, 0)), "Faixa Indefinida")</f>
        <v>D</v>
      </c>
      <c r="AF3532" s="10">
        <f t="shared" si="2"/>
        <v>0</v>
      </c>
      <c r="AG3532" s="10">
        <f t="shared" si="3"/>
        <v>0</v>
      </c>
      <c r="AH3532" s="10">
        <f t="shared" si="4"/>
        <v>0</v>
      </c>
      <c r="AI3532" s="10">
        <f t="shared" si="5"/>
        <v>1</v>
      </c>
      <c r="AJ3532" s="9">
        <f>ROUNDUP(SUM(VLOOKUP(F3532,'Pontuação 3.0'!A$2:B$11,2,FALSE),VLOOKUP(E3532,'Pontuação 3.0'!C$2:D$11,2,FALSE),VLOOKUP(H3532,'Pontuação 3.0'!I$2:J$11,2,FALSE),VLOOKUP(J3532,'Pontuação 3.0'!G$2:H$11,2,FALSE),VLOOKUP(G3532,'Pontuação 3.0'!E$2:F$11,2,FALSE),VLOOKUP(K3532,'Pontuação 3.0'!K$2:L$11,2,FALSE),VLOOKUP(L3532,'Pontuação 3.0'!M$2:N$13,2,FALSE)),0)</f>
        <v>2033</v>
      </c>
      <c r="AK3532" s="9">
        <f t="shared" si="6"/>
        <v>203</v>
      </c>
      <c r="AL3532" s="9" t="str">
        <f t="array" ref="AL3532">IFERROR(INDEX('Pontuação 3.0'!G$13:G$191, MATCH(AK3532, 'Pontuação 3.0'!F$13:F$191, 0)), "Faixa Indefinida")</f>
        <v>C</v>
      </c>
      <c r="AM3532" s="9">
        <f t="shared" si="7"/>
        <v>0</v>
      </c>
      <c r="AN3532" s="9">
        <f t="shared" si="8"/>
        <v>0</v>
      </c>
      <c r="AO3532" s="9">
        <f t="shared" si="9"/>
        <v>1</v>
      </c>
      <c r="AP3532" s="9">
        <f t="shared" si="10"/>
        <v>0</v>
      </c>
      <c r="AQ3532" s="8"/>
    </row>
    <row r="3533" ht="15.75" customHeight="1">
      <c r="A3533" s="7">
        <v>45683.0</v>
      </c>
      <c r="B3533" s="8" t="s">
        <v>7965</v>
      </c>
      <c r="C3533" s="8" t="s">
        <v>7966</v>
      </c>
      <c r="D3533" s="8" t="s">
        <v>7967</v>
      </c>
      <c r="E3533" s="8" t="s">
        <v>11833</v>
      </c>
      <c r="F3533" s="8" t="s">
        <v>11842</v>
      </c>
      <c r="G3533" s="8" t="s">
        <v>11843</v>
      </c>
      <c r="H3533" s="8" t="s">
        <v>11836</v>
      </c>
      <c r="I3533" s="8" t="s">
        <v>11845</v>
      </c>
      <c r="J3533" s="8" t="s">
        <v>11838</v>
      </c>
      <c r="K3533" s="8" t="s">
        <v>11837</v>
      </c>
      <c r="L3533" s="8" t="s">
        <v>11840</v>
      </c>
      <c r="M3533" s="8" t="s">
        <v>11849</v>
      </c>
      <c r="N3533" s="12" t="s">
        <v>11</v>
      </c>
      <c r="O3533" s="12" t="s">
        <v>13</v>
      </c>
      <c r="P3533" s="12" t="s">
        <v>27</v>
      </c>
      <c r="Q3533" s="12" t="s">
        <v>65</v>
      </c>
      <c r="R3533" s="12" t="s">
        <v>20</v>
      </c>
      <c r="S3533" s="8"/>
      <c r="T3533" s="8"/>
      <c r="U3533" s="8"/>
      <c r="V3533" s="8"/>
      <c r="W3533" s="8"/>
      <c r="X3533" s="8"/>
      <c r="Y3533" s="8"/>
      <c r="Z3533" s="8"/>
      <c r="AA3533" s="8"/>
      <c r="AB3533" s="8"/>
      <c r="AC3533" s="9">
        <f>ROUNDUP(SUM(VLOOKUP(F3533,'Pontuação'!A$2:B$11,2,FALSE),VLOOKUP(E3533,'Pontuação'!C$2:D$11,2,FALSE),VLOOKUP(H3533,'Pontuação'!I$2:J$11,2,FALSE),VLOOKUP(J3533,'Pontuação'!G$2:H$11,2,FALSE),VLOOKUP(L3533,'Pontuação'!M$2:N$13,2,FALSE)),0)</f>
        <v>1691</v>
      </c>
      <c r="AD3533" s="10">
        <f t="shared" si="1"/>
        <v>169</v>
      </c>
      <c r="AE3533" s="10" t="str">
        <f t="array" ref="AE3533">IFERROR(INDEX('Pontuação'!G$13:G$101, MATCH(AD3533, 'Pontuação'!F$13:F$101, 0)), "Faixa Indefinida")</f>
        <v>B</v>
      </c>
      <c r="AF3533" s="10">
        <f t="shared" si="2"/>
        <v>0</v>
      </c>
      <c r="AG3533" s="10">
        <f t="shared" si="3"/>
        <v>1</v>
      </c>
      <c r="AH3533" s="10">
        <f t="shared" si="4"/>
        <v>0</v>
      </c>
      <c r="AI3533" s="10">
        <f t="shared" si="5"/>
        <v>0</v>
      </c>
      <c r="AJ3533" s="9">
        <f>ROUNDUP(SUM(VLOOKUP(F3533,'Pontuação 3.0'!A$2:B$11,2,FALSE),VLOOKUP(E3533,'Pontuação 3.0'!C$2:D$11,2,FALSE),VLOOKUP(H3533,'Pontuação 3.0'!I$2:J$11,2,FALSE),VLOOKUP(J3533,'Pontuação 3.0'!G$2:H$11,2,FALSE),VLOOKUP(G3533,'Pontuação 3.0'!E$2:F$11,2,FALSE),VLOOKUP(K3533,'Pontuação 3.0'!K$2:L$11,2,FALSE),VLOOKUP(L3533,'Pontuação 3.0'!M$2:N$13,2,FALSE)),0)</f>
        <v>2267</v>
      </c>
      <c r="AK3533" s="9">
        <f t="shared" si="6"/>
        <v>227</v>
      </c>
      <c r="AL3533" s="9" t="str">
        <f t="array" ref="AL3533">IFERROR(INDEX('Pontuação 3.0'!G$13:G$191, MATCH(AK3533, 'Pontuação 3.0'!F$13:F$191, 0)), "Faixa Indefinida")</f>
        <v>B</v>
      </c>
      <c r="AM3533" s="9">
        <f t="shared" si="7"/>
        <v>0</v>
      </c>
      <c r="AN3533" s="9">
        <f t="shared" si="8"/>
        <v>1</v>
      </c>
      <c r="AO3533" s="9">
        <f t="shared" si="9"/>
        <v>0</v>
      </c>
      <c r="AP3533" s="9">
        <f t="shared" si="10"/>
        <v>0</v>
      </c>
      <c r="AQ3533" s="8"/>
    </row>
    <row r="3534" ht="15.75" customHeight="1">
      <c r="A3534" s="7">
        <v>45683.0</v>
      </c>
      <c r="B3534" s="8" t="s">
        <v>7968</v>
      </c>
      <c r="C3534" s="8" t="s">
        <v>7969</v>
      </c>
      <c r="D3534" s="11">
        <v>5.1985339361E10</v>
      </c>
      <c r="E3534" s="8" t="s">
        <v>11833</v>
      </c>
      <c r="F3534" s="8" t="s">
        <v>11834</v>
      </c>
      <c r="G3534" s="8" t="s">
        <v>11843</v>
      </c>
      <c r="H3534" s="8" t="s">
        <v>11850</v>
      </c>
      <c r="I3534" s="8" t="s">
        <v>11837</v>
      </c>
      <c r="J3534" s="8" t="s">
        <v>11838</v>
      </c>
      <c r="K3534" s="8" t="s">
        <v>11839</v>
      </c>
      <c r="L3534" s="8" t="s">
        <v>11847</v>
      </c>
      <c r="M3534" s="8" t="s">
        <v>11853</v>
      </c>
      <c r="N3534" s="12" t="s">
        <v>11</v>
      </c>
      <c r="O3534" s="12" t="s">
        <v>13</v>
      </c>
      <c r="P3534" s="12" t="s">
        <v>27</v>
      </c>
      <c r="Q3534" s="12" t="s">
        <v>882</v>
      </c>
      <c r="R3534" s="12" t="s">
        <v>14</v>
      </c>
      <c r="S3534" s="8"/>
      <c r="T3534" s="8"/>
      <c r="U3534" s="8"/>
      <c r="V3534" s="8"/>
      <c r="W3534" s="8"/>
      <c r="X3534" s="8"/>
      <c r="Y3534" s="8"/>
      <c r="Z3534" s="8"/>
      <c r="AA3534" s="8"/>
      <c r="AB3534" s="8"/>
      <c r="AC3534" s="9">
        <f>ROUNDUP(SUM(VLOOKUP(F3534,'Pontuação'!A$2:B$11,2,FALSE),VLOOKUP(E3534,'Pontuação'!C$2:D$11,2,FALSE),VLOOKUP(H3534,'Pontuação'!I$2:J$11,2,FALSE),VLOOKUP(J3534,'Pontuação'!G$2:H$11,2,FALSE),VLOOKUP(L3534,'Pontuação'!M$2:N$13,2,FALSE)),0)</f>
        <v>1951</v>
      </c>
      <c r="AD3534" s="10">
        <f t="shared" si="1"/>
        <v>195</v>
      </c>
      <c r="AE3534" s="10" t="str">
        <f t="array" ref="AE3534">IFERROR(INDEX('Pontuação'!G$13:G$101, MATCH(AD3534, 'Pontuação'!F$13:F$101, 0)), "Faixa Indefinida")</f>
        <v>A</v>
      </c>
      <c r="AF3534" s="10">
        <f t="shared" si="2"/>
        <v>1</v>
      </c>
      <c r="AG3534" s="10">
        <f t="shared" si="3"/>
        <v>0</v>
      </c>
      <c r="AH3534" s="10">
        <f t="shared" si="4"/>
        <v>0</v>
      </c>
      <c r="AI3534" s="10">
        <f t="shared" si="5"/>
        <v>0</v>
      </c>
      <c r="AJ3534" s="9">
        <f>ROUNDUP(SUM(VLOOKUP(F3534,'Pontuação 3.0'!A$2:B$11,2,FALSE),VLOOKUP(E3534,'Pontuação 3.0'!C$2:D$11,2,FALSE),VLOOKUP(H3534,'Pontuação 3.0'!I$2:J$11,2,FALSE),VLOOKUP(J3534,'Pontuação 3.0'!G$2:H$11,2,FALSE),VLOOKUP(G3534,'Pontuação 3.0'!E$2:F$11,2,FALSE),VLOOKUP(K3534,'Pontuação 3.0'!K$2:L$11,2,FALSE),VLOOKUP(L3534,'Pontuação 3.0'!M$2:N$13,2,FALSE)),0)</f>
        <v>2611</v>
      </c>
      <c r="AK3534" s="9">
        <f t="shared" si="6"/>
        <v>261</v>
      </c>
      <c r="AL3534" s="9" t="str">
        <f t="array" ref="AL3534">IFERROR(INDEX('Pontuação 3.0'!G$13:G$191, MATCH(AK3534, 'Pontuação 3.0'!F$13:F$191, 0)), "Faixa Indefinida")</f>
        <v>A</v>
      </c>
      <c r="AM3534" s="9">
        <f t="shared" si="7"/>
        <v>1</v>
      </c>
      <c r="AN3534" s="9">
        <f t="shared" si="8"/>
        <v>0</v>
      </c>
      <c r="AO3534" s="9">
        <f t="shared" si="9"/>
        <v>0</v>
      </c>
      <c r="AP3534" s="9">
        <f t="shared" si="10"/>
        <v>0</v>
      </c>
      <c r="AQ3534" s="8"/>
    </row>
    <row r="3535" ht="15.75" customHeight="1">
      <c r="A3535" s="7">
        <v>45683.0</v>
      </c>
      <c r="B3535" s="8" t="s">
        <v>7971</v>
      </c>
      <c r="C3535" s="8" t="s">
        <v>7972</v>
      </c>
      <c r="D3535" s="11">
        <v>3.8999909768E10</v>
      </c>
      <c r="E3535" s="8" t="s">
        <v>11833</v>
      </c>
      <c r="F3535" s="8" t="s">
        <v>11842</v>
      </c>
      <c r="G3535" s="8" t="s">
        <v>11843</v>
      </c>
      <c r="H3535" s="8" t="s">
        <v>11844</v>
      </c>
      <c r="I3535" s="8" t="s">
        <v>11845</v>
      </c>
      <c r="J3535" s="8" t="s">
        <v>11846</v>
      </c>
      <c r="K3535" s="8" t="s">
        <v>11837</v>
      </c>
      <c r="L3535" s="8" t="s">
        <v>11847</v>
      </c>
      <c r="M3535" s="8" t="s">
        <v>11848</v>
      </c>
      <c r="N3535" s="12" t="s">
        <v>11</v>
      </c>
      <c r="O3535" s="12" t="s">
        <v>13</v>
      </c>
      <c r="P3535" s="12" t="s">
        <v>27</v>
      </c>
      <c r="Q3535" s="12" t="s">
        <v>44</v>
      </c>
      <c r="R3535" s="12" t="s">
        <v>14</v>
      </c>
      <c r="S3535" s="8"/>
      <c r="T3535" s="8"/>
      <c r="U3535" s="8"/>
      <c r="V3535" s="8"/>
      <c r="W3535" s="8"/>
      <c r="X3535" s="8"/>
      <c r="Y3535" s="8"/>
      <c r="Z3535" s="8"/>
      <c r="AA3535" s="8"/>
      <c r="AB3535" s="8"/>
      <c r="AC3535" s="9">
        <f>ROUNDUP(SUM(VLOOKUP(F3535,'Pontuação'!A$2:B$11,2,FALSE),VLOOKUP(E3535,'Pontuação'!C$2:D$11,2,FALSE),VLOOKUP(H3535,'Pontuação'!I$2:J$11,2,FALSE),VLOOKUP(J3535,'Pontuação'!G$2:H$11,2,FALSE),VLOOKUP(L3535,'Pontuação'!M$2:N$13,2,FALSE)),0)</f>
        <v>1727</v>
      </c>
      <c r="AD3535" s="10">
        <f t="shared" si="1"/>
        <v>173</v>
      </c>
      <c r="AE3535" s="10" t="str">
        <f t="array" ref="AE3535">IFERROR(INDEX('Pontuação'!G$13:G$101, MATCH(AD3535, 'Pontuação'!F$13:F$101, 0)), "Faixa Indefinida")</f>
        <v>B</v>
      </c>
      <c r="AF3535" s="10">
        <f t="shared" si="2"/>
        <v>0</v>
      </c>
      <c r="AG3535" s="10">
        <f t="shared" si="3"/>
        <v>1</v>
      </c>
      <c r="AH3535" s="10">
        <f t="shared" si="4"/>
        <v>0</v>
      </c>
      <c r="AI3535" s="10">
        <f t="shared" si="5"/>
        <v>0</v>
      </c>
      <c r="AJ3535" s="9">
        <f>ROUNDUP(SUM(VLOOKUP(F3535,'Pontuação 3.0'!A$2:B$11,2,FALSE),VLOOKUP(E3535,'Pontuação 3.0'!C$2:D$11,2,FALSE),VLOOKUP(H3535,'Pontuação 3.0'!I$2:J$11,2,FALSE),VLOOKUP(J3535,'Pontuação 3.0'!G$2:H$11,2,FALSE),VLOOKUP(G3535,'Pontuação 3.0'!E$2:F$11,2,FALSE),VLOOKUP(K3535,'Pontuação 3.0'!K$2:L$11,2,FALSE),VLOOKUP(L3535,'Pontuação 3.0'!M$2:N$13,2,FALSE)),0)</f>
        <v>2295</v>
      </c>
      <c r="AK3535" s="9">
        <f t="shared" si="6"/>
        <v>230</v>
      </c>
      <c r="AL3535" s="9" t="str">
        <f t="array" ref="AL3535">IFERROR(INDEX('Pontuação 3.0'!G$13:G$191, MATCH(AK3535, 'Pontuação 3.0'!F$13:F$191, 0)), "Faixa Indefinida")</f>
        <v>B</v>
      </c>
      <c r="AM3535" s="9">
        <f t="shared" si="7"/>
        <v>0</v>
      </c>
      <c r="AN3535" s="9">
        <f t="shared" si="8"/>
        <v>1</v>
      </c>
      <c r="AO3535" s="9">
        <f t="shared" si="9"/>
        <v>0</v>
      </c>
      <c r="AP3535" s="9">
        <f t="shared" si="10"/>
        <v>0</v>
      </c>
      <c r="AQ3535" s="8"/>
    </row>
    <row r="3536" ht="15.75" customHeight="1">
      <c r="A3536" s="7">
        <v>45683.0</v>
      </c>
      <c r="B3536" s="8" t="s">
        <v>7973</v>
      </c>
      <c r="C3536" s="8" t="s">
        <v>7974</v>
      </c>
      <c r="D3536" s="11">
        <v>4.7996354961E10</v>
      </c>
      <c r="E3536" s="8" t="s">
        <v>11833</v>
      </c>
      <c r="F3536" s="8" t="s">
        <v>11863</v>
      </c>
      <c r="G3536" s="8" t="s">
        <v>11835</v>
      </c>
      <c r="H3536" s="8" t="s">
        <v>11850</v>
      </c>
      <c r="I3536" s="8" t="s">
        <v>11837</v>
      </c>
      <c r="J3536" s="8" t="s">
        <v>11846</v>
      </c>
      <c r="K3536" s="8" t="s">
        <v>11839</v>
      </c>
      <c r="L3536" s="8" t="s">
        <v>11847</v>
      </c>
      <c r="M3536" s="8" t="s">
        <v>11848</v>
      </c>
      <c r="N3536" s="12" t="s">
        <v>11</v>
      </c>
      <c r="O3536" s="12" t="s">
        <v>13</v>
      </c>
      <c r="P3536" s="12" t="s">
        <v>27</v>
      </c>
      <c r="Q3536" s="12" t="s">
        <v>65</v>
      </c>
      <c r="R3536" s="12" t="s">
        <v>14</v>
      </c>
      <c r="S3536" s="8"/>
      <c r="T3536" s="8"/>
      <c r="U3536" s="8"/>
      <c r="V3536" s="8"/>
      <c r="W3536" s="8"/>
      <c r="X3536" s="8"/>
      <c r="Y3536" s="8"/>
      <c r="Z3536" s="8"/>
      <c r="AA3536" s="8"/>
      <c r="AB3536" s="8"/>
      <c r="AC3536" s="9">
        <f>ROUNDUP(SUM(VLOOKUP(F3536,'Pontuação'!A$2:B$11,2,FALSE),VLOOKUP(E3536,'Pontuação'!C$2:D$11,2,FALSE),VLOOKUP(H3536,'Pontuação'!I$2:J$11,2,FALSE),VLOOKUP(J3536,'Pontuação'!G$2:H$11,2,FALSE),VLOOKUP(L3536,'Pontuação'!M$2:N$13,2,FALSE)),0)</f>
        <v>1656</v>
      </c>
      <c r="AD3536" s="10">
        <f t="shared" si="1"/>
        <v>166</v>
      </c>
      <c r="AE3536" s="10" t="str">
        <f t="array" ref="AE3536">IFERROR(INDEX('Pontuação'!G$13:G$101, MATCH(AD3536, 'Pontuação'!F$13:F$101, 0)), "Faixa Indefinida")</f>
        <v>B</v>
      </c>
      <c r="AF3536" s="10">
        <f t="shared" si="2"/>
        <v>0</v>
      </c>
      <c r="AG3536" s="10">
        <f t="shared" si="3"/>
        <v>1</v>
      </c>
      <c r="AH3536" s="10">
        <f t="shared" si="4"/>
        <v>0</v>
      </c>
      <c r="AI3536" s="10">
        <f t="shared" si="5"/>
        <v>0</v>
      </c>
      <c r="AJ3536" s="9">
        <f>ROUNDUP(SUM(VLOOKUP(F3536,'Pontuação 3.0'!A$2:B$11,2,FALSE),VLOOKUP(E3536,'Pontuação 3.0'!C$2:D$11,2,FALSE),VLOOKUP(H3536,'Pontuação 3.0'!I$2:J$11,2,FALSE),VLOOKUP(J3536,'Pontuação 3.0'!G$2:H$11,2,FALSE),VLOOKUP(G3536,'Pontuação 3.0'!E$2:F$11,2,FALSE),VLOOKUP(K3536,'Pontuação 3.0'!K$2:L$11,2,FALSE),VLOOKUP(L3536,'Pontuação 3.0'!M$2:N$13,2,FALSE)),0)</f>
        <v>2107</v>
      </c>
      <c r="AK3536" s="9">
        <f t="shared" si="6"/>
        <v>211</v>
      </c>
      <c r="AL3536" s="9" t="str">
        <f t="array" ref="AL3536">IFERROR(INDEX('Pontuação 3.0'!G$13:G$191, MATCH(AK3536, 'Pontuação 3.0'!F$13:F$191, 0)), "Faixa Indefinida")</f>
        <v>C</v>
      </c>
      <c r="AM3536" s="9">
        <f t="shared" si="7"/>
        <v>0</v>
      </c>
      <c r="AN3536" s="9">
        <f t="shared" si="8"/>
        <v>0</v>
      </c>
      <c r="AO3536" s="9">
        <f t="shared" si="9"/>
        <v>1</v>
      </c>
      <c r="AP3536" s="9">
        <f t="shared" si="10"/>
        <v>0</v>
      </c>
      <c r="AQ3536" s="8"/>
    </row>
    <row r="3537" ht="15.75" customHeight="1">
      <c r="A3537" s="7">
        <v>45683.0</v>
      </c>
      <c r="B3537" s="8" t="s">
        <v>7979</v>
      </c>
      <c r="C3537" s="8" t="s">
        <v>7980</v>
      </c>
      <c r="D3537" s="11">
        <v>1.1994668306E10</v>
      </c>
      <c r="E3537" s="8" t="s">
        <v>11868</v>
      </c>
      <c r="F3537" s="8" t="s">
        <v>11863</v>
      </c>
      <c r="G3537" s="8" t="s">
        <v>11867</v>
      </c>
      <c r="H3537" s="8" t="s">
        <v>11856</v>
      </c>
      <c r="I3537" s="8" t="s">
        <v>11837</v>
      </c>
      <c r="J3537" s="8" t="s">
        <v>11846</v>
      </c>
      <c r="K3537" s="8" t="s">
        <v>11837</v>
      </c>
      <c r="L3537" s="8" t="s">
        <v>11857</v>
      </c>
      <c r="M3537" s="8" t="s">
        <v>11848</v>
      </c>
      <c r="N3537" s="12" t="s">
        <v>11</v>
      </c>
      <c r="O3537" s="12" t="s">
        <v>13</v>
      </c>
      <c r="P3537" s="12" t="s">
        <v>2258</v>
      </c>
      <c r="Q3537" s="12" t="s">
        <v>15</v>
      </c>
      <c r="R3537" s="12" t="s">
        <v>20</v>
      </c>
      <c r="S3537" s="8"/>
      <c r="T3537" s="8"/>
      <c r="U3537" s="8"/>
      <c r="V3537" s="8"/>
      <c r="W3537" s="8"/>
      <c r="X3537" s="8"/>
      <c r="Y3537" s="8"/>
      <c r="Z3537" s="8"/>
      <c r="AA3537" s="8"/>
      <c r="AB3537" s="8"/>
      <c r="AC3537" s="9">
        <f>ROUNDUP(SUM(VLOOKUP(F3537,'Pontuação'!A$2:B$11,2,FALSE),VLOOKUP(E3537,'Pontuação'!C$2:D$11,2,FALSE),VLOOKUP(H3537,'Pontuação'!I$2:J$11,2,FALSE),VLOOKUP(J3537,'Pontuação'!G$2:H$11,2,FALSE),VLOOKUP(L3537,'Pontuação'!M$2:N$13,2,FALSE)),0)</f>
        <v>1377</v>
      </c>
      <c r="AD3537" s="10">
        <f t="shared" si="1"/>
        <v>138</v>
      </c>
      <c r="AE3537" s="10" t="str">
        <f t="array" ref="AE3537">IFERROR(INDEX('Pontuação'!G$13:G$101, MATCH(AD3537, 'Pontuação'!F$13:F$101, 0)), "Faixa Indefinida")</f>
        <v>D</v>
      </c>
      <c r="AF3537" s="10">
        <f t="shared" si="2"/>
        <v>0</v>
      </c>
      <c r="AG3537" s="10">
        <f t="shared" si="3"/>
        <v>0</v>
      </c>
      <c r="AH3537" s="10">
        <f t="shared" si="4"/>
        <v>0</v>
      </c>
      <c r="AI3537" s="10">
        <f t="shared" si="5"/>
        <v>1</v>
      </c>
      <c r="AJ3537" s="9">
        <f>ROUNDUP(SUM(VLOOKUP(F3537,'Pontuação 3.0'!A$2:B$11,2,FALSE),VLOOKUP(E3537,'Pontuação 3.0'!C$2:D$11,2,FALSE),VLOOKUP(H3537,'Pontuação 3.0'!I$2:J$11,2,FALSE),VLOOKUP(J3537,'Pontuação 3.0'!G$2:H$11,2,FALSE),VLOOKUP(G3537,'Pontuação 3.0'!E$2:F$11,2,FALSE),VLOOKUP(K3537,'Pontuação 3.0'!K$2:L$11,2,FALSE),VLOOKUP(L3537,'Pontuação 3.0'!M$2:N$13,2,FALSE)),0)</f>
        <v>1542</v>
      </c>
      <c r="AK3537" s="9">
        <f t="shared" si="6"/>
        <v>154</v>
      </c>
      <c r="AL3537" s="9" t="str">
        <f t="array" ref="AL3537">IFERROR(INDEX('Pontuação 3.0'!G$13:G$191, MATCH(AK3537, 'Pontuação 3.0'!F$13:F$191, 0)), "Faixa Indefinida")</f>
        <v>D</v>
      </c>
      <c r="AM3537" s="9">
        <f t="shared" si="7"/>
        <v>0</v>
      </c>
      <c r="AN3537" s="9">
        <f t="shared" si="8"/>
        <v>0</v>
      </c>
      <c r="AO3537" s="9">
        <f t="shared" si="9"/>
        <v>0</v>
      </c>
      <c r="AP3537" s="9">
        <f t="shared" si="10"/>
        <v>1</v>
      </c>
      <c r="AQ3537" s="8"/>
    </row>
    <row r="3538" ht="15.75" customHeight="1">
      <c r="A3538" s="7">
        <v>45683.0</v>
      </c>
      <c r="B3538" s="8" t="s">
        <v>7977</v>
      </c>
      <c r="C3538" s="8" t="s">
        <v>7978</v>
      </c>
      <c r="D3538" s="11">
        <v>9.8970205509E10</v>
      </c>
      <c r="E3538" s="8" t="s">
        <v>11833</v>
      </c>
      <c r="F3538" s="8" t="s">
        <v>11834</v>
      </c>
      <c r="G3538" s="8" t="s">
        <v>11835</v>
      </c>
      <c r="H3538" s="8" t="s">
        <v>11850</v>
      </c>
      <c r="I3538" s="8" t="s">
        <v>11837</v>
      </c>
      <c r="J3538" s="8" t="s">
        <v>11852</v>
      </c>
      <c r="K3538" s="8" t="s">
        <v>11837</v>
      </c>
      <c r="L3538" s="8" t="s">
        <v>11847</v>
      </c>
      <c r="M3538" s="8" t="s">
        <v>11849</v>
      </c>
      <c r="N3538" s="12" t="s">
        <v>11</v>
      </c>
      <c r="O3538" s="12" t="s">
        <v>13</v>
      </c>
      <c r="P3538" s="12" t="s">
        <v>2258</v>
      </c>
      <c r="Q3538" s="12" t="s">
        <v>15</v>
      </c>
      <c r="R3538" s="12" t="s">
        <v>20</v>
      </c>
      <c r="S3538" s="8"/>
      <c r="T3538" s="8"/>
      <c r="U3538" s="8"/>
      <c r="V3538" s="8"/>
      <c r="W3538" s="8"/>
      <c r="X3538" s="8"/>
      <c r="Y3538" s="8"/>
      <c r="Z3538" s="8"/>
      <c r="AA3538" s="8"/>
      <c r="AB3538" s="8"/>
      <c r="AC3538" s="9">
        <f>ROUNDUP(SUM(VLOOKUP(F3538,'Pontuação'!A$2:B$11,2,FALSE),VLOOKUP(E3538,'Pontuação'!C$2:D$11,2,FALSE),VLOOKUP(H3538,'Pontuação'!I$2:J$11,2,FALSE),VLOOKUP(J3538,'Pontuação'!G$2:H$11,2,FALSE),VLOOKUP(L3538,'Pontuação'!M$2:N$13,2,FALSE)),0)</f>
        <v>1778</v>
      </c>
      <c r="AD3538" s="10">
        <f t="shared" si="1"/>
        <v>178</v>
      </c>
      <c r="AE3538" s="10" t="str">
        <f t="array" ref="AE3538">IFERROR(INDEX('Pontuação'!G$13:G$101, MATCH(AD3538, 'Pontuação'!F$13:F$101, 0)), "Faixa Indefinida")</f>
        <v>B</v>
      </c>
      <c r="AF3538" s="10">
        <f t="shared" si="2"/>
        <v>0</v>
      </c>
      <c r="AG3538" s="10">
        <f t="shared" si="3"/>
        <v>1</v>
      </c>
      <c r="AH3538" s="10">
        <f t="shared" si="4"/>
        <v>0</v>
      </c>
      <c r="AI3538" s="10">
        <f t="shared" si="5"/>
        <v>0</v>
      </c>
      <c r="AJ3538" s="9">
        <f>ROUNDUP(SUM(VLOOKUP(F3538,'Pontuação 3.0'!A$2:B$11,2,FALSE),VLOOKUP(E3538,'Pontuação 3.0'!C$2:D$11,2,FALSE),VLOOKUP(H3538,'Pontuação 3.0'!I$2:J$11,2,FALSE),VLOOKUP(J3538,'Pontuação 3.0'!G$2:H$11,2,FALSE),VLOOKUP(G3538,'Pontuação 3.0'!E$2:F$11,2,FALSE),VLOOKUP(K3538,'Pontuação 3.0'!K$2:L$11,2,FALSE),VLOOKUP(L3538,'Pontuação 3.0'!M$2:N$13,2,FALSE)),0)</f>
        <v>2087</v>
      </c>
      <c r="AK3538" s="9">
        <f t="shared" si="6"/>
        <v>209</v>
      </c>
      <c r="AL3538" s="9" t="str">
        <f t="array" ref="AL3538">IFERROR(INDEX('Pontuação 3.0'!G$13:G$191, MATCH(AK3538, 'Pontuação 3.0'!F$13:F$191, 0)), "Faixa Indefinida")</f>
        <v>C</v>
      </c>
      <c r="AM3538" s="9">
        <f t="shared" si="7"/>
        <v>0</v>
      </c>
      <c r="AN3538" s="9">
        <f t="shared" si="8"/>
        <v>0</v>
      </c>
      <c r="AO3538" s="9">
        <f t="shared" si="9"/>
        <v>1</v>
      </c>
      <c r="AP3538" s="9">
        <f t="shared" si="10"/>
        <v>0</v>
      </c>
      <c r="AQ3538" s="8"/>
    </row>
    <row r="3539" ht="15.75" customHeight="1">
      <c r="A3539" s="7">
        <v>45683.0</v>
      </c>
      <c r="B3539" s="8" t="s">
        <v>478</v>
      </c>
      <c r="C3539" s="8" t="s">
        <v>7983</v>
      </c>
      <c r="D3539" s="11">
        <v>5.1981392357E10</v>
      </c>
      <c r="E3539" s="8" t="s">
        <v>11833</v>
      </c>
      <c r="F3539" s="8" t="s">
        <v>11863</v>
      </c>
      <c r="G3539" s="8" t="s">
        <v>11843</v>
      </c>
      <c r="H3539" s="8" t="s">
        <v>11850</v>
      </c>
      <c r="I3539" s="8" t="s">
        <v>11837</v>
      </c>
      <c r="J3539" s="8" t="s">
        <v>11852</v>
      </c>
      <c r="K3539" s="8" t="s">
        <v>11837</v>
      </c>
      <c r="L3539" s="8" t="s">
        <v>11847</v>
      </c>
      <c r="M3539" s="8" t="s">
        <v>11849</v>
      </c>
      <c r="N3539" s="12" t="s">
        <v>11</v>
      </c>
      <c r="O3539" s="12" t="s">
        <v>13</v>
      </c>
      <c r="P3539" s="12" t="s">
        <v>123</v>
      </c>
      <c r="Q3539" s="12" t="s">
        <v>15</v>
      </c>
      <c r="R3539" s="12" t="s">
        <v>14</v>
      </c>
      <c r="S3539" s="8"/>
      <c r="T3539" s="8"/>
      <c r="U3539" s="8"/>
      <c r="V3539" s="8"/>
      <c r="W3539" s="8"/>
      <c r="X3539" s="8"/>
      <c r="Y3539" s="8"/>
      <c r="Z3539" s="8"/>
      <c r="AA3539" s="8"/>
      <c r="AB3539" s="8"/>
      <c r="AC3539" s="9">
        <f>ROUNDUP(SUM(VLOOKUP(F3539,'Pontuação'!A$2:B$11,2,FALSE),VLOOKUP(E3539,'Pontuação'!C$2:D$11,2,FALSE),VLOOKUP(H3539,'Pontuação'!I$2:J$11,2,FALSE),VLOOKUP(J3539,'Pontuação'!G$2:H$11,2,FALSE),VLOOKUP(L3539,'Pontuação'!M$2:N$13,2,FALSE)),0)</f>
        <v>1761</v>
      </c>
      <c r="AD3539" s="10">
        <f t="shared" si="1"/>
        <v>176</v>
      </c>
      <c r="AE3539" s="10" t="str">
        <f t="array" ref="AE3539">IFERROR(INDEX('Pontuação'!G$13:G$101, MATCH(AD3539, 'Pontuação'!F$13:F$101, 0)), "Faixa Indefinida")</f>
        <v>B</v>
      </c>
      <c r="AF3539" s="10">
        <f t="shared" si="2"/>
        <v>0</v>
      </c>
      <c r="AG3539" s="10">
        <f t="shared" si="3"/>
        <v>1</v>
      </c>
      <c r="AH3539" s="10">
        <f t="shared" si="4"/>
        <v>0</v>
      </c>
      <c r="AI3539" s="10">
        <f t="shared" si="5"/>
        <v>0</v>
      </c>
      <c r="AJ3539" s="9">
        <f>ROUNDUP(SUM(VLOOKUP(F3539,'Pontuação 3.0'!A$2:B$11,2,FALSE),VLOOKUP(E3539,'Pontuação 3.0'!C$2:D$11,2,FALSE),VLOOKUP(H3539,'Pontuação 3.0'!I$2:J$11,2,FALSE),VLOOKUP(J3539,'Pontuação 3.0'!G$2:H$11,2,FALSE),VLOOKUP(G3539,'Pontuação 3.0'!E$2:F$11,2,FALSE),VLOOKUP(K3539,'Pontuação 3.0'!K$2:L$11,2,FALSE),VLOOKUP(L3539,'Pontuação 3.0'!M$2:N$13,2,FALSE)),0)</f>
        <v>2138</v>
      </c>
      <c r="AK3539" s="9">
        <f t="shared" si="6"/>
        <v>214</v>
      </c>
      <c r="AL3539" s="9" t="str">
        <f t="array" ref="AL3539">IFERROR(INDEX('Pontuação 3.0'!G$13:G$191, MATCH(AK3539, 'Pontuação 3.0'!F$13:F$191, 0)), "Faixa Indefinida")</f>
        <v>B</v>
      </c>
      <c r="AM3539" s="9">
        <f t="shared" si="7"/>
        <v>0</v>
      </c>
      <c r="AN3539" s="9">
        <f t="shared" si="8"/>
        <v>1</v>
      </c>
      <c r="AO3539" s="9">
        <f t="shared" si="9"/>
        <v>0</v>
      </c>
      <c r="AP3539" s="9">
        <f t="shared" si="10"/>
        <v>0</v>
      </c>
      <c r="AQ3539" s="8"/>
    </row>
    <row r="3540" ht="15.75" customHeight="1">
      <c r="A3540" s="7">
        <v>45683.0</v>
      </c>
      <c r="B3540" s="8" t="s">
        <v>7984</v>
      </c>
      <c r="C3540" s="8" t="s">
        <v>7985</v>
      </c>
      <c r="D3540" s="11">
        <v>6.2984642009E10</v>
      </c>
      <c r="E3540" s="8" t="s">
        <v>11833</v>
      </c>
      <c r="F3540" s="8" t="s">
        <v>11842</v>
      </c>
      <c r="G3540" s="8" t="s">
        <v>11867</v>
      </c>
      <c r="H3540" s="8" t="s">
        <v>11856</v>
      </c>
      <c r="I3540" s="8" t="s">
        <v>11837</v>
      </c>
      <c r="J3540" s="8" t="s">
        <v>11846</v>
      </c>
      <c r="K3540" s="8" t="s">
        <v>11837</v>
      </c>
      <c r="L3540" s="8" t="s">
        <v>11851</v>
      </c>
      <c r="M3540" s="8" t="s">
        <v>11849</v>
      </c>
      <c r="N3540" s="12" t="s">
        <v>11</v>
      </c>
      <c r="O3540" s="12" t="s">
        <v>13</v>
      </c>
      <c r="P3540" s="12" t="s">
        <v>2258</v>
      </c>
      <c r="Q3540" s="12" t="s">
        <v>24</v>
      </c>
      <c r="R3540" s="12" t="s">
        <v>20</v>
      </c>
      <c r="S3540" s="8"/>
      <c r="T3540" s="8"/>
      <c r="U3540" s="8"/>
      <c r="V3540" s="8"/>
      <c r="W3540" s="8"/>
      <c r="X3540" s="8"/>
      <c r="Y3540" s="8"/>
      <c r="Z3540" s="8"/>
      <c r="AA3540" s="8"/>
      <c r="AB3540" s="8"/>
      <c r="AC3540" s="9">
        <f>ROUNDUP(SUM(VLOOKUP(F3540,'Pontuação'!A$2:B$11,2,FALSE),VLOOKUP(E3540,'Pontuação'!C$2:D$11,2,FALSE),VLOOKUP(H3540,'Pontuação'!I$2:J$11,2,FALSE),VLOOKUP(J3540,'Pontuação'!G$2:H$11,2,FALSE),VLOOKUP(L3540,'Pontuação'!M$2:N$13,2,FALSE)),0)</f>
        <v>1439</v>
      </c>
      <c r="AD3540" s="10">
        <f t="shared" si="1"/>
        <v>144</v>
      </c>
      <c r="AE3540" s="10" t="str">
        <f t="array" ref="AE3540">IFERROR(INDEX('Pontuação'!G$13:G$101, MATCH(AD3540, 'Pontuação'!F$13:F$101, 0)), "Faixa Indefinida")</f>
        <v>D</v>
      </c>
      <c r="AF3540" s="10">
        <f t="shared" si="2"/>
        <v>0</v>
      </c>
      <c r="AG3540" s="10">
        <f t="shared" si="3"/>
        <v>0</v>
      </c>
      <c r="AH3540" s="10">
        <f t="shared" si="4"/>
        <v>0</v>
      </c>
      <c r="AI3540" s="10">
        <f t="shared" si="5"/>
        <v>1</v>
      </c>
      <c r="AJ3540" s="9">
        <f>ROUNDUP(SUM(VLOOKUP(F3540,'Pontuação 3.0'!A$2:B$11,2,FALSE),VLOOKUP(E3540,'Pontuação 3.0'!C$2:D$11,2,FALSE),VLOOKUP(H3540,'Pontuação 3.0'!I$2:J$11,2,FALSE),VLOOKUP(J3540,'Pontuação 3.0'!G$2:H$11,2,FALSE),VLOOKUP(G3540,'Pontuação 3.0'!E$2:F$11,2,FALSE),VLOOKUP(K3540,'Pontuação 3.0'!K$2:L$11,2,FALSE),VLOOKUP(L3540,'Pontuação 3.0'!M$2:N$13,2,FALSE)),0)</f>
        <v>1824</v>
      </c>
      <c r="AK3540" s="9">
        <f t="shared" si="6"/>
        <v>182</v>
      </c>
      <c r="AL3540" s="9" t="str">
        <f t="array" ref="AL3540">IFERROR(INDEX('Pontuação 3.0'!G$13:G$191, MATCH(AK3540, 'Pontuação 3.0'!F$13:F$191, 0)), "Faixa Indefinida")</f>
        <v>D</v>
      </c>
      <c r="AM3540" s="9">
        <f t="shared" si="7"/>
        <v>0</v>
      </c>
      <c r="AN3540" s="9">
        <f t="shared" si="8"/>
        <v>0</v>
      </c>
      <c r="AO3540" s="9">
        <f t="shared" si="9"/>
        <v>0</v>
      </c>
      <c r="AP3540" s="9">
        <f t="shared" si="10"/>
        <v>1</v>
      </c>
      <c r="AQ3540" s="8"/>
    </row>
    <row r="3541" ht="15.75" customHeight="1">
      <c r="A3541" s="7">
        <v>45683.0</v>
      </c>
      <c r="B3541" s="8" t="s">
        <v>7987</v>
      </c>
      <c r="C3541" s="8" t="s">
        <v>7988</v>
      </c>
      <c r="D3541" s="11">
        <v>6.7999215016E10</v>
      </c>
      <c r="E3541" s="8" t="s">
        <v>11833</v>
      </c>
      <c r="F3541" s="8" t="s">
        <v>11842</v>
      </c>
      <c r="G3541" s="8" t="s">
        <v>11843</v>
      </c>
      <c r="H3541" s="8" t="s">
        <v>11844</v>
      </c>
      <c r="I3541" s="8" t="s">
        <v>11837</v>
      </c>
      <c r="J3541" s="8" t="s">
        <v>11846</v>
      </c>
      <c r="K3541" s="8" t="s">
        <v>11837</v>
      </c>
      <c r="L3541" s="8" t="s">
        <v>11851</v>
      </c>
      <c r="M3541" s="8" t="s">
        <v>11848</v>
      </c>
      <c r="N3541" s="12" t="s">
        <v>11</v>
      </c>
      <c r="O3541" s="12" t="s">
        <v>13</v>
      </c>
      <c r="P3541" s="12" t="s">
        <v>23</v>
      </c>
      <c r="Q3541" s="12" t="s">
        <v>15</v>
      </c>
      <c r="R3541" s="12" t="s">
        <v>20</v>
      </c>
      <c r="S3541" s="8"/>
      <c r="T3541" s="8"/>
      <c r="U3541" s="8"/>
      <c r="V3541" s="8"/>
      <c r="W3541" s="8"/>
      <c r="X3541" s="8"/>
      <c r="Y3541" s="8"/>
      <c r="Z3541" s="8"/>
      <c r="AA3541" s="8"/>
      <c r="AB3541" s="8"/>
      <c r="AC3541" s="9">
        <f>ROUNDUP(SUM(VLOOKUP(F3541,'Pontuação'!A$2:B$11,2,FALSE),VLOOKUP(E3541,'Pontuação'!C$2:D$11,2,FALSE),VLOOKUP(H3541,'Pontuação'!I$2:J$11,2,FALSE),VLOOKUP(J3541,'Pontuação'!G$2:H$11,2,FALSE),VLOOKUP(L3541,'Pontuação'!M$2:N$13,2,FALSE)),0)</f>
        <v>1595</v>
      </c>
      <c r="AD3541" s="10">
        <f t="shared" si="1"/>
        <v>160</v>
      </c>
      <c r="AE3541" s="10" t="str">
        <f t="array" ref="AE3541">IFERROR(INDEX('Pontuação'!G$13:G$101, MATCH(AD3541, 'Pontuação'!F$13:F$101, 0)), "Faixa Indefinida")</f>
        <v>C</v>
      </c>
      <c r="AF3541" s="10">
        <f t="shared" si="2"/>
        <v>0</v>
      </c>
      <c r="AG3541" s="10">
        <f t="shared" si="3"/>
        <v>0</v>
      </c>
      <c r="AH3541" s="10">
        <f t="shared" si="4"/>
        <v>1</v>
      </c>
      <c r="AI3541" s="10">
        <f t="shared" si="5"/>
        <v>0</v>
      </c>
      <c r="AJ3541" s="9">
        <f>ROUNDUP(SUM(VLOOKUP(F3541,'Pontuação 3.0'!A$2:B$11,2,FALSE),VLOOKUP(E3541,'Pontuação 3.0'!C$2:D$11,2,FALSE),VLOOKUP(H3541,'Pontuação 3.0'!I$2:J$11,2,FALSE),VLOOKUP(J3541,'Pontuação 3.0'!G$2:H$11,2,FALSE),VLOOKUP(G3541,'Pontuação 3.0'!E$2:F$11,2,FALSE),VLOOKUP(K3541,'Pontuação 3.0'!K$2:L$11,2,FALSE),VLOOKUP(L3541,'Pontuação 3.0'!M$2:N$13,2,FALSE)),0)</f>
        <v>2209</v>
      </c>
      <c r="AK3541" s="9">
        <f t="shared" si="6"/>
        <v>221</v>
      </c>
      <c r="AL3541" s="9" t="str">
        <f t="array" ref="AL3541">IFERROR(INDEX('Pontuação 3.0'!G$13:G$191, MATCH(AK3541, 'Pontuação 3.0'!F$13:F$191, 0)), "Faixa Indefinida")</f>
        <v>B</v>
      </c>
      <c r="AM3541" s="9">
        <f t="shared" si="7"/>
        <v>0</v>
      </c>
      <c r="AN3541" s="9">
        <f t="shared" si="8"/>
        <v>1</v>
      </c>
      <c r="AO3541" s="9">
        <f t="shared" si="9"/>
        <v>0</v>
      </c>
      <c r="AP3541" s="9">
        <f t="shared" si="10"/>
        <v>0</v>
      </c>
      <c r="AQ3541" s="8"/>
    </row>
    <row r="3542" ht="15.75" customHeight="1">
      <c r="A3542" s="7">
        <v>45683.0</v>
      </c>
      <c r="B3542" s="8" t="s">
        <v>830</v>
      </c>
      <c r="C3542" s="8" t="s">
        <v>7986</v>
      </c>
      <c r="D3542" s="11">
        <v>2.4988584283E10</v>
      </c>
      <c r="E3542" s="8" t="s">
        <v>11868</v>
      </c>
      <c r="F3542" s="8" t="s">
        <v>11834</v>
      </c>
      <c r="G3542" s="8" t="s">
        <v>11835</v>
      </c>
      <c r="H3542" s="8" t="s">
        <v>11850</v>
      </c>
      <c r="I3542" s="8" t="s">
        <v>11837</v>
      </c>
      <c r="J3542" s="8" t="s">
        <v>11846</v>
      </c>
      <c r="K3542" s="8" t="s">
        <v>11837</v>
      </c>
      <c r="L3542" s="8" t="s">
        <v>11851</v>
      </c>
      <c r="M3542" s="8" t="s">
        <v>11849</v>
      </c>
      <c r="N3542" s="12" t="s">
        <v>11</v>
      </c>
      <c r="O3542" s="12" t="s">
        <v>13</v>
      </c>
      <c r="P3542" s="12" t="s">
        <v>27</v>
      </c>
      <c r="Q3542" s="12" t="s">
        <v>882</v>
      </c>
      <c r="R3542" s="12" t="s">
        <v>20</v>
      </c>
      <c r="S3542" s="8"/>
      <c r="T3542" s="8"/>
      <c r="U3542" s="8"/>
      <c r="V3542" s="8"/>
      <c r="W3542" s="8"/>
      <c r="X3542" s="8"/>
      <c r="Y3542" s="8"/>
      <c r="Z3542" s="8"/>
      <c r="AA3542" s="8"/>
      <c r="AB3542" s="8"/>
      <c r="AC3542" s="9">
        <f>ROUNDUP(SUM(VLOOKUP(F3542,'Pontuação'!A$2:B$11,2,FALSE),VLOOKUP(E3542,'Pontuação'!C$2:D$11,2,FALSE),VLOOKUP(H3542,'Pontuação'!I$2:J$11,2,FALSE),VLOOKUP(J3542,'Pontuação'!G$2:H$11,2,FALSE),VLOOKUP(L3542,'Pontuação'!M$2:N$13,2,FALSE)),0)</f>
        <v>1545</v>
      </c>
      <c r="AD3542" s="10">
        <f t="shared" si="1"/>
        <v>155</v>
      </c>
      <c r="AE3542" s="10" t="str">
        <f t="array" ref="AE3542">IFERROR(INDEX('Pontuação'!G$13:G$101, MATCH(AD3542, 'Pontuação'!F$13:F$101, 0)), "Faixa Indefinida")</f>
        <v>C</v>
      </c>
      <c r="AF3542" s="10">
        <f t="shared" si="2"/>
        <v>0</v>
      </c>
      <c r="AG3542" s="10">
        <f t="shared" si="3"/>
        <v>0</v>
      </c>
      <c r="AH3542" s="10">
        <f t="shared" si="4"/>
        <v>1</v>
      </c>
      <c r="AI3542" s="10">
        <f t="shared" si="5"/>
        <v>0</v>
      </c>
      <c r="AJ3542" s="9">
        <f>ROUNDUP(SUM(VLOOKUP(F3542,'Pontuação 3.0'!A$2:B$11,2,FALSE),VLOOKUP(E3542,'Pontuação 3.0'!C$2:D$11,2,FALSE),VLOOKUP(H3542,'Pontuação 3.0'!I$2:J$11,2,FALSE),VLOOKUP(J3542,'Pontuação 3.0'!G$2:H$11,2,FALSE),VLOOKUP(G3542,'Pontuação 3.0'!E$2:F$11,2,FALSE),VLOOKUP(K3542,'Pontuação 3.0'!K$2:L$11,2,FALSE),VLOOKUP(L3542,'Pontuação 3.0'!M$2:N$13,2,FALSE)),0)</f>
        <v>1819</v>
      </c>
      <c r="AK3542" s="9">
        <f t="shared" si="6"/>
        <v>182</v>
      </c>
      <c r="AL3542" s="9" t="str">
        <f t="array" ref="AL3542">IFERROR(INDEX('Pontuação 3.0'!G$13:G$191, MATCH(AK3542, 'Pontuação 3.0'!F$13:F$191, 0)), "Faixa Indefinida")</f>
        <v>D</v>
      </c>
      <c r="AM3542" s="9">
        <f t="shared" si="7"/>
        <v>0</v>
      </c>
      <c r="AN3542" s="9">
        <f t="shared" si="8"/>
        <v>0</v>
      </c>
      <c r="AO3542" s="9">
        <f t="shared" si="9"/>
        <v>0</v>
      </c>
      <c r="AP3542" s="9">
        <f t="shared" si="10"/>
        <v>1</v>
      </c>
      <c r="AQ3542" s="8"/>
    </row>
    <row r="3543" ht="15.75" customHeight="1">
      <c r="A3543" s="7">
        <v>45683.0</v>
      </c>
      <c r="B3543" s="8" t="s">
        <v>7989</v>
      </c>
      <c r="C3543" s="8" t="s">
        <v>7990</v>
      </c>
      <c r="D3543" s="8" t="s">
        <v>7991</v>
      </c>
      <c r="E3543" s="8" t="s">
        <v>11833</v>
      </c>
      <c r="F3543" s="8" t="s">
        <v>11854</v>
      </c>
      <c r="G3543" s="8" t="s">
        <v>11872</v>
      </c>
      <c r="H3543" s="8" t="s">
        <v>11844</v>
      </c>
      <c r="I3543" s="8" t="s">
        <v>11845</v>
      </c>
      <c r="J3543" s="8" t="s">
        <v>11852</v>
      </c>
      <c r="K3543" s="8" t="s">
        <v>11837</v>
      </c>
      <c r="L3543" s="8" t="s">
        <v>11851</v>
      </c>
      <c r="M3543" s="8" t="s">
        <v>11859</v>
      </c>
      <c r="N3543" s="12" t="s">
        <v>11</v>
      </c>
      <c r="O3543" s="12" t="s">
        <v>13</v>
      </c>
      <c r="P3543" s="12" t="s">
        <v>12</v>
      </c>
      <c r="Q3543" s="12" t="s">
        <v>44</v>
      </c>
      <c r="R3543" s="12" t="s">
        <v>20</v>
      </c>
      <c r="S3543" s="8"/>
      <c r="T3543" s="8"/>
      <c r="U3543" s="8"/>
      <c r="V3543" s="8"/>
      <c r="W3543" s="8"/>
      <c r="X3543" s="8"/>
      <c r="Y3543" s="8"/>
      <c r="Z3543" s="8"/>
      <c r="AA3543" s="8"/>
      <c r="AB3543" s="8"/>
      <c r="AC3543" s="9">
        <f>ROUNDUP(SUM(VLOOKUP(F3543,'Pontuação'!A$2:B$11,2,FALSE),VLOOKUP(E3543,'Pontuação'!C$2:D$11,2,FALSE),VLOOKUP(H3543,'Pontuação'!I$2:J$11,2,FALSE),VLOOKUP(J3543,'Pontuação'!G$2:H$11,2,FALSE),VLOOKUP(L3543,'Pontuação'!M$2:N$13,2,FALSE)),0)</f>
        <v>1705</v>
      </c>
      <c r="AD3543" s="10">
        <f t="shared" si="1"/>
        <v>171</v>
      </c>
      <c r="AE3543" s="10" t="str">
        <f t="array" ref="AE3543">IFERROR(INDEX('Pontuação'!G$13:G$101, MATCH(AD3543, 'Pontuação'!F$13:F$101, 0)), "Faixa Indefinida")</f>
        <v>B</v>
      </c>
      <c r="AF3543" s="10">
        <f t="shared" si="2"/>
        <v>0</v>
      </c>
      <c r="AG3543" s="10">
        <f t="shared" si="3"/>
        <v>1</v>
      </c>
      <c r="AH3543" s="10">
        <f t="shared" si="4"/>
        <v>0</v>
      </c>
      <c r="AI3543" s="10">
        <f t="shared" si="5"/>
        <v>0</v>
      </c>
      <c r="AJ3543" s="9">
        <f>ROUNDUP(SUM(VLOOKUP(F3543,'Pontuação 3.0'!A$2:B$11,2,FALSE),VLOOKUP(E3543,'Pontuação 3.0'!C$2:D$11,2,FALSE),VLOOKUP(H3543,'Pontuação 3.0'!I$2:J$11,2,FALSE),VLOOKUP(J3543,'Pontuação 3.0'!G$2:H$11,2,FALSE),VLOOKUP(G3543,'Pontuação 3.0'!E$2:F$11,2,FALSE),VLOOKUP(K3543,'Pontuação 3.0'!K$2:L$11,2,FALSE),VLOOKUP(L3543,'Pontuação 3.0'!M$2:N$13,2,FALSE)),0)</f>
        <v>2406</v>
      </c>
      <c r="AK3543" s="9">
        <f t="shared" si="6"/>
        <v>241</v>
      </c>
      <c r="AL3543" s="9" t="str">
        <f t="array" ref="AL3543">IFERROR(INDEX('Pontuação 3.0'!G$13:G$191, MATCH(AK3543, 'Pontuação 3.0'!F$13:F$191, 0)), "Faixa Indefinida")</f>
        <v>A</v>
      </c>
      <c r="AM3543" s="9">
        <f t="shared" si="7"/>
        <v>1</v>
      </c>
      <c r="AN3543" s="9">
        <f t="shared" si="8"/>
        <v>0</v>
      </c>
      <c r="AO3543" s="9">
        <f t="shared" si="9"/>
        <v>0</v>
      </c>
      <c r="AP3543" s="9">
        <f t="shared" si="10"/>
        <v>0</v>
      </c>
      <c r="AQ3543" s="8"/>
    </row>
    <row r="3544" ht="15.75" customHeight="1">
      <c r="A3544" s="7">
        <v>45683.0</v>
      </c>
      <c r="B3544" s="8" t="s">
        <v>7992</v>
      </c>
      <c r="C3544" s="8" t="s">
        <v>7993</v>
      </c>
      <c r="D3544" s="11">
        <v>9.2992203707E10</v>
      </c>
      <c r="E3544" s="8" t="s">
        <v>11833</v>
      </c>
      <c r="F3544" s="8" t="s">
        <v>11842</v>
      </c>
      <c r="G3544" s="8" t="s">
        <v>11843</v>
      </c>
      <c r="H3544" s="8" t="s">
        <v>11856</v>
      </c>
      <c r="I3544" s="8" t="s">
        <v>11837</v>
      </c>
      <c r="J3544" s="8" t="s">
        <v>11846</v>
      </c>
      <c r="K3544" s="8" t="s">
        <v>11837</v>
      </c>
      <c r="L3544" s="8" t="s">
        <v>11851</v>
      </c>
      <c r="M3544" s="8" t="s">
        <v>11849</v>
      </c>
      <c r="N3544" s="12" t="s">
        <v>11</v>
      </c>
      <c r="O3544" s="12" t="s">
        <v>13</v>
      </c>
      <c r="P3544" s="12" t="s">
        <v>27</v>
      </c>
      <c r="Q3544" s="12" t="s">
        <v>15</v>
      </c>
      <c r="R3544" s="12" t="s">
        <v>14</v>
      </c>
      <c r="S3544" s="8"/>
      <c r="T3544" s="8"/>
      <c r="U3544" s="8"/>
      <c r="V3544" s="8"/>
      <c r="W3544" s="8"/>
      <c r="X3544" s="8"/>
      <c r="Y3544" s="8"/>
      <c r="Z3544" s="8"/>
      <c r="AA3544" s="8"/>
      <c r="AB3544" s="8"/>
      <c r="AC3544" s="9">
        <f>ROUNDUP(SUM(VLOOKUP(F3544,'Pontuação'!A$2:B$11,2,FALSE),VLOOKUP(E3544,'Pontuação'!C$2:D$11,2,FALSE),VLOOKUP(H3544,'Pontuação'!I$2:J$11,2,FALSE),VLOOKUP(J3544,'Pontuação'!G$2:H$11,2,FALSE),VLOOKUP(L3544,'Pontuação'!M$2:N$13,2,FALSE)),0)</f>
        <v>1439</v>
      </c>
      <c r="AD3544" s="10">
        <f t="shared" si="1"/>
        <v>144</v>
      </c>
      <c r="AE3544" s="10" t="str">
        <f t="array" ref="AE3544">IFERROR(INDEX('Pontuação'!G$13:G$101, MATCH(AD3544, 'Pontuação'!F$13:F$101, 0)), "Faixa Indefinida")</f>
        <v>D</v>
      </c>
      <c r="AF3544" s="10">
        <f t="shared" si="2"/>
        <v>0</v>
      </c>
      <c r="AG3544" s="10">
        <f t="shared" si="3"/>
        <v>0</v>
      </c>
      <c r="AH3544" s="10">
        <f t="shared" si="4"/>
        <v>0</v>
      </c>
      <c r="AI3544" s="10">
        <f t="shared" si="5"/>
        <v>1</v>
      </c>
      <c r="AJ3544" s="9">
        <f>ROUNDUP(SUM(VLOOKUP(F3544,'Pontuação 3.0'!A$2:B$11,2,FALSE),VLOOKUP(E3544,'Pontuação 3.0'!C$2:D$11,2,FALSE),VLOOKUP(H3544,'Pontuação 3.0'!I$2:J$11,2,FALSE),VLOOKUP(J3544,'Pontuação 3.0'!G$2:H$11,2,FALSE),VLOOKUP(G3544,'Pontuação 3.0'!E$2:F$11,2,FALSE),VLOOKUP(K3544,'Pontuação 3.0'!K$2:L$11,2,FALSE),VLOOKUP(L3544,'Pontuação 3.0'!M$2:N$13,2,FALSE)),0)</f>
        <v>1974</v>
      </c>
      <c r="AK3544" s="9">
        <f t="shared" si="6"/>
        <v>197</v>
      </c>
      <c r="AL3544" s="9" t="str">
        <f t="array" ref="AL3544">IFERROR(INDEX('Pontuação 3.0'!G$13:G$191, MATCH(AK3544, 'Pontuação 3.0'!F$13:F$191, 0)), "Faixa Indefinida")</f>
        <v>C</v>
      </c>
      <c r="AM3544" s="9">
        <f t="shared" si="7"/>
        <v>0</v>
      </c>
      <c r="AN3544" s="9">
        <f t="shared" si="8"/>
        <v>0</v>
      </c>
      <c r="AO3544" s="9">
        <f t="shared" si="9"/>
        <v>1</v>
      </c>
      <c r="AP3544" s="9">
        <f t="shared" si="10"/>
        <v>0</v>
      </c>
      <c r="AQ3544" s="8"/>
    </row>
    <row r="3545" ht="15.75" customHeight="1">
      <c r="A3545" s="7">
        <v>45683.0</v>
      </c>
      <c r="B3545" s="8" t="s">
        <v>7994</v>
      </c>
      <c r="C3545" s="8" t="s">
        <v>7995</v>
      </c>
      <c r="D3545" s="11">
        <v>2.2974008636E10</v>
      </c>
      <c r="E3545" s="8" t="s">
        <v>11833</v>
      </c>
      <c r="F3545" s="8" t="s">
        <v>11842</v>
      </c>
      <c r="G3545" s="8" t="s">
        <v>11872</v>
      </c>
      <c r="H3545" s="8" t="s">
        <v>11850</v>
      </c>
      <c r="I3545" s="8" t="s">
        <v>11845</v>
      </c>
      <c r="J3545" s="8" t="s">
        <v>11852</v>
      </c>
      <c r="K3545" s="8" t="s">
        <v>11837</v>
      </c>
      <c r="L3545" s="8" t="s">
        <v>11840</v>
      </c>
      <c r="M3545" s="8" t="s">
        <v>11849</v>
      </c>
      <c r="N3545" s="12" t="s">
        <v>11</v>
      </c>
      <c r="O3545" s="12" t="s">
        <v>13</v>
      </c>
      <c r="P3545" s="12" t="s">
        <v>27</v>
      </c>
      <c r="Q3545" s="12" t="s">
        <v>44</v>
      </c>
      <c r="R3545" s="12" t="s">
        <v>20</v>
      </c>
      <c r="S3545" s="8"/>
      <c r="T3545" s="8"/>
      <c r="U3545" s="8"/>
      <c r="V3545" s="8"/>
      <c r="W3545" s="8"/>
      <c r="X3545" s="8"/>
      <c r="Y3545" s="8"/>
      <c r="Z3545" s="8"/>
      <c r="AA3545" s="8"/>
      <c r="AB3545" s="8"/>
      <c r="AC3545" s="9">
        <f>ROUNDUP(SUM(VLOOKUP(F3545,'Pontuação'!A$2:B$11,2,FALSE),VLOOKUP(E3545,'Pontuação'!C$2:D$11,2,FALSE),VLOOKUP(H3545,'Pontuação'!I$2:J$11,2,FALSE),VLOOKUP(J3545,'Pontuação'!G$2:H$11,2,FALSE),VLOOKUP(L3545,'Pontuação'!M$2:N$13,2,FALSE)),0)</f>
        <v>1702</v>
      </c>
      <c r="AD3545" s="10">
        <f t="shared" si="1"/>
        <v>170</v>
      </c>
      <c r="AE3545" s="10" t="str">
        <f t="array" ref="AE3545">IFERROR(INDEX('Pontuação'!G$13:G$101, MATCH(AD3545, 'Pontuação'!F$13:F$101, 0)), "Faixa Indefinida")</f>
        <v>B</v>
      </c>
      <c r="AF3545" s="10">
        <f t="shared" si="2"/>
        <v>0</v>
      </c>
      <c r="AG3545" s="10">
        <f t="shared" si="3"/>
        <v>1</v>
      </c>
      <c r="AH3545" s="10">
        <f t="shared" si="4"/>
        <v>0</v>
      </c>
      <c r="AI3545" s="10">
        <f t="shared" si="5"/>
        <v>0</v>
      </c>
      <c r="AJ3545" s="9">
        <f>ROUNDUP(SUM(VLOOKUP(F3545,'Pontuação 3.0'!A$2:B$11,2,FALSE),VLOOKUP(E3545,'Pontuação 3.0'!C$2:D$11,2,FALSE),VLOOKUP(H3545,'Pontuação 3.0'!I$2:J$11,2,FALSE),VLOOKUP(J3545,'Pontuação 3.0'!G$2:H$11,2,FALSE),VLOOKUP(G3545,'Pontuação 3.0'!E$2:F$11,2,FALSE),VLOOKUP(K3545,'Pontuação 3.0'!K$2:L$11,2,FALSE),VLOOKUP(L3545,'Pontuação 3.0'!M$2:N$13,2,FALSE)),0)</f>
        <v>2312</v>
      </c>
      <c r="AK3545" s="9">
        <f t="shared" si="6"/>
        <v>231</v>
      </c>
      <c r="AL3545" s="9" t="str">
        <f t="array" ref="AL3545">IFERROR(INDEX('Pontuação 3.0'!G$13:G$191, MATCH(AK3545, 'Pontuação 3.0'!F$13:F$191, 0)), "Faixa Indefinida")</f>
        <v>B</v>
      </c>
      <c r="AM3545" s="9">
        <f t="shared" si="7"/>
        <v>0</v>
      </c>
      <c r="AN3545" s="9">
        <f t="shared" si="8"/>
        <v>1</v>
      </c>
      <c r="AO3545" s="9">
        <f t="shared" si="9"/>
        <v>0</v>
      </c>
      <c r="AP3545" s="9">
        <f t="shared" si="10"/>
        <v>0</v>
      </c>
      <c r="AQ3545" s="8"/>
    </row>
    <row r="3546" ht="15.75" customHeight="1">
      <c r="A3546" s="7">
        <v>45683.0</v>
      </c>
      <c r="B3546" s="8" t="s">
        <v>7996</v>
      </c>
      <c r="C3546" s="8" t="s">
        <v>7997</v>
      </c>
      <c r="D3546" s="11">
        <v>8.4991482326E10</v>
      </c>
      <c r="E3546" s="8" t="s">
        <v>11833</v>
      </c>
      <c r="F3546" s="8" t="s">
        <v>11842</v>
      </c>
      <c r="G3546" s="8" t="s">
        <v>11843</v>
      </c>
      <c r="H3546" s="8" t="s">
        <v>11844</v>
      </c>
      <c r="I3546" s="8" t="s">
        <v>11837</v>
      </c>
      <c r="J3546" s="8" t="s">
        <v>11852</v>
      </c>
      <c r="K3546" s="8" t="s">
        <v>11839</v>
      </c>
      <c r="L3546" s="8" t="s">
        <v>11847</v>
      </c>
      <c r="M3546" s="8" t="s">
        <v>11853</v>
      </c>
      <c r="N3546" s="12" t="s">
        <v>11</v>
      </c>
      <c r="O3546" s="12" t="s">
        <v>13</v>
      </c>
      <c r="P3546" s="12" t="s">
        <v>23</v>
      </c>
      <c r="Q3546" s="12" t="s">
        <v>24</v>
      </c>
      <c r="R3546" s="12" t="s">
        <v>14</v>
      </c>
      <c r="S3546" s="8"/>
      <c r="T3546" s="8"/>
      <c r="U3546" s="8"/>
      <c r="V3546" s="8"/>
      <c r="W3546" s="8"/>
      <c r="X3546" s="8"/>
      <c r="Y3546" s="8"/>
      <c r="Z3546" s="8"/>
      <c r="AA3546" s="8"/>
      <c r="AB3546" s="8"/>
      <c r="AC3546" s="9">
        <f>ROUNDUP(SUM(VLOOKUP(F3546,'Pontuação'!A$2:B$11,2,FALSE),VLOOKUP(E3546,'Pontuação'!C$2:D$11,2,FALSE),VLOOKUP(H3546,'Pontuação'!I$2:J$11,2,FALSE),VLOOKUP(J3546,'Pontuação'!G$2:H$11,2,FALSE),VLOOKUP(L3546,'Pontuação'!M$2:N$13,2,FALSE)),0)</f>
        <v>1832</v>
      </c>
      <c r="AD3546" s="10">
        <f t="shared" si="1"/>
        <v>183</v>
      </c>
      <c r="AE3546" s="10" t="str">
        <f t="array" ref="AE3546">IFERROR(INDEX('Pontuação'!G$13:G$101, MATCH(AD3546, 'Pontuação'!F$13:F$101, 0)), "Faixa Indefinida")</f>
        <v>B</v>
      </c>
      <c r="AF3546" s="10">
        <f t="shared" si="2"/>
        <v>0</v>
      </c>
      <c r="AG3546" s="10">
        <f t="shared" si="3"/>
        <v>1</v>
      </c>
      <c r="AH3546" s="10">
        <f t="shared" si="4"/>
        <v>0</v>
      </c>
      <c r="AI3546" s="10">
        <f t="shared" si="5"/>
        <v>0</v>
      </c>
      <c r="AJ3546" s="9">
        <f>ROUNDUP(SUM(VLOOKUP(F3546,'Pontuação 3.0'!A$2:B$11,2,FALSE),VLOOKUP(E3546,'Pontuação 3.0'!C$2:D$11,2,FALSE),VLOOKUP(H3546,'Pontuação 3.0'!I$2:J$11,2,FALSE),VLOOKUP(J3546,'Pontuação 3.0'!G$2:H$11,2,FALSE),VLOOKUP(G3546,'Pontuação 3.0'!E$2:F$11,2,FALSE),VLOOKUP(K3546,'Pontuação 3.0'!K$2:L$11,2,FALSE),VLOOKUP(L3546,'Pontuação 3.0'!M$2:N$13,2,FALSE)),0)</f>
        <v>2708</v>
      </c>
      <c r="AK3546" s="9">
        <f t="shared" si="6"/>
        <v>271</v>
      </c>
      <c r="AL3546" s="9" t="str">
        <f t="array" ref="AL3546">IFERROR(INDEX('Pontuação 3.0'!G$13:G$191, MATCH(AK3546, 'Pontuação 3.0'!F$13:F$191, 0)), "Faixa Indefinida")</f>
        <v>A</v>
      </c>
      <c r="AM3546" s="9">
        <f t="shared" si="7"/>
        <v>1</v>
      </c>
      <c r="AN3546" s="9">
        <f t="shared" si="8"/>
        <v>0</v>
      </c>
      <c r="AO3546" s="9">
        <f t="shared" si="9"/>
        <v>0</v>
      </c>
      <c r="AP3546" s="9">
        <f t="shared" si="10"/>
        <v>0</v>
      </c>
      <c r="AQ3546" s="8"/>
    </row>
    <row r="3547" ht="15.75" customHeight="1">
      <c r="A3547" s="7">
        <v>45683.0</v>
      </c>
      <c r="B3547" s="8" t="s">
        <v>8000</v>
      </c>
      <c r="C3547" s="8" t="s">
        <v>8001</v>
      </c>
      <c r="D3547" s="11">
        <v>1.1976359566E10</v>
      </c>
      <c r="E3547" s="8" t="s">
        <v>11868</v>
      </c>
      <c r="F3547" s="8" t="s">
        <v>11834</v>
      </c>
      <c r="G3547" s="8" t="s">
        <v>11843</v>
      </c>
      <c r="H3547" s="8" t="s">
        <v>11865</v>
      </c>
      <c r="I3547" s="8" t="s">
        <v>11837</v>
      </c>
      <c r="J3547" s="8" t="s">
        <v>11852</v>
      </c>
      <c r="K3547" s="8" t="s">
        <v>11837</v>
      </c>
      <c r="L3547" s="8" t="s">
        <v>11870</v>
      </c>
      <c r="M3547" s="8" t="s">
        <v>11849</v>
      </c>
      <c r="N3547" s="12" t="s">
        <v>11</v>
      </c>
      <c r="O3547" s="12" t="s">
        <v>13</v>
      </c>
      <c r="P3547" s="12" t="s">
        <v>99</v>
      </c>
      <c r="Q3547" s="12" t="s">
        <v>15</v>
      </c>
      <c r="R3547" s="12" t="s">
        <v>20</v>
      </c>
      <c r="S3547" s="8"/>
      <c r="T3547" s="8"/>
      <c r="U3547" s="8"/>
      <c r="V3547" s="8"/>
      <c r="W3547" s="8"/>
      <c r="X3547" s="8"/>
      <c r="Y3547" s="8"/>
      <c r="Z3547" s="8"/>
      <c r="AA3547" s="8"/>
      <c r="AB3547" s="8"/>
      <c r="AC3547" s="9">
        <f>ROUNDUP(SUM(VLOOKUP(F3547,'Pontuação'!A$2:B$11,2,FALSE),VLOOKUP(E3547,'Pontuação'!C$2:D$11,2,FALSE),VLOOKUP(H3547,'Pontuação'!I$2:J$11,2,FALSE),VLOOKUP(J3547,'Pontuação'!G$2:H$11,2,FALSE),VLOOKUP(L3547,'Pontuação'!M$2:N$13,2,FALSE)),0)</f>
        <v>1746</v>
      </c>
      <c r="AD3547" s="10">
        <f t="shared" si="1"/>
        <v>175</v>
      </c>
      <c r="AE3547" s="10" t="str">
        <f t="array" ref="AE3547">IFERROR(INDEX('Pontuação'!G$13:G$101, MATCH(AD3547, 'Pontuação'!F$13:F$101, 0)), "Faixa Indefinida")</f>
        <v>B</v>
      </c>
      <c r="AF3547" s="10">
        <f t="shared" si="2"/>
        <v>0</v>
      </c>
      <c r="AG3547" s="10">
        <f t="shared" si="3"/>
        <v>1</v>
      </c>
      <c r="AH3547" s="10">
        <f t="shared" si="4"/>
        <v>0</v>
      </c>
      <c r="AI3547" s="10">
        <f t="shared" si="5"/>
        <v>0</v>
      </c>
      <c r="AJ3547" s="9">
        <f>ROUNDUP(SUM(VLOOKUP(F3547,'Pontuação 3.0'!A$2:B$11,2,FALSE),VLOOKUP(E3547,'Pontuação 3.0'!C$2:D$11,2,FALSE),VLOOKUP(H3547,'Pontuação 3.0'!I$2:J$11,2,FALSE),VLOOKUP(J3547,'Pontuação 3.0'!G$2:H$11,2,FALSE),VLOOKUP(G3547,'Pontuação 3.0'!E$2:F$11,2,FALSE),VLOOKUP(K3547,'Pontuação 3.0'!K$2:L$11,2,FALSE),VLOOKUP(L3547,'Pontuação 3.0'!M$2:N$13,2,FALSE)),0)</f>
        <v>2241</v>
      </c>
      <c r="AK3547" s="9">
        <f t="shared" si="6"/>
        <v>224</v>
      </c>
      <c r="AL3547" s="9" t="str">
        <f t="array" ref="AL3547">IFERROR(INDEX('Pontuação 3.0'!G$13:G$191, MATCH(AK3547, 'Pontuação 3.0'!F$13:F$191, 0)), "Faixa Indefinida")</f>
        <v>B</v>
      </c>
      <c r="AM3547" s="9">
        <f t="shared" si="7"/>
        <v>0</v>
      </c>
      <c r="AN3547" s="9">
        <f t="shared" si="8"/>
        <v>1</v>
      </c>
      <c r="AO3547" s="9">
        <f t="shared" si="9"/>
        <v>0</v>
      </c>
      <c r="AP3547" s="9">
        <f t="shared" si="10"/>
        <v>0</v>
      </c>
      <c r="AQ3547" s="8"/>
    </row>
    <row r="3548" ht="15.75" customHeight="1">
      <c r="A3548" s="7">
        <v>45683.0</v>
      </c>
      <c r="B3548" s="8" t="s">
        <v>8006</v>
      </c>
      <c r="C3548" s="8" t="s">
        <v>8007</v>
      </c>
      <c r="D3548" s="8" t="s">
        <v>8008</v>
      </c>
      <c r="E3548" s="8" t="s">
        <v>11833</v>
      </c>
      <c r="F3548" s="8" t="s">
        <v>11834</v>
      </c>
      <c r="G3548" s="8" t="s">
        <v>11843</v>
      </c>
      <c r="H3548" s="8" t="s">
        <v>11865</v>
      </c>
      <c r="I3548" s="8" t="s">
        <v>11845</v>
      </c>
      <c r="J3548" s="8" t="s">
        <v>11846</v>
      </c>
      <c r="K3548" s="8" t="s">
        <v>11837</v>
      </c>
      <c r="L3548" s="8" t="s">
        <v>11847</v>
      </c>
      <c r="M3548" s="8" t="s">
        <v>11848</v>
      </c>
      <c r="N3548" s="12" t="s">
        <v>11</v>
      </c>
      <c r="O3548" s="12" t="s">
        <v>13</v>
      </c>
      <c r="P3548" s="12" t="s">
        <v>112</v>
      </c>
      <c r="Q3548" s="12" t="s">
        <v>15</v>
      </c>
      <c r="R3548" s="12" t="s">
        <v>20</v>
      </c>
      <c r="S3548" s="8"/>
      <c r="T3548" s="8"/>
      <c r="U3548" s="8"/>
      <c r="V3548" s="8"/>
      <c r="W3548" s="8"/>
      <c r="X3548" s="8"/>
      <c r="Y3548" s="8"/>
      <c r="Z3548" s="8"/>
      <c r="AA3548" s="8"/>
      <c r="AB3548" s="8"/>
      <c r="AC3548" s="9">
        <f>ROUNDUP(SUM(VLOOKUP(F3548,'Pontuação'!A$2:B$11,2,FALSE),VLOOKUP(E3548,'Pontuação'!C$2:D$11,2,FALSE),VLOOKUP(H3548,'Pontuação'!I$2:J$11,2,FALSE),VLOOKUP(J3548,'Pontuação'!G$2:H$11,2,FALSE),VLOOKUP(L3548,'Pontuação'!M$2:N$13,2,FALSE)),0)</f>
        <v>1699</v>
      </c>
      <c r="AD3548" s="10">
        <f t="shared" si="1"/>
        <v>170</v>
      </c>
      <c r="AE3548" s="10" t="str">
        <f t="array" ref="AE3548">IFERROR(INDEX('Pontuação'!G$13:G$101, MATCH(AD3548, 'Pontuação'!F$13:F$101, 0)), "Faixa Indefinida")</f>
        <v>B</v>
      </c>
      <c r="AF3548" s="10">
        <f t="shared" si="2"/>
        <v>0</v>
      </c>
      <c r="AG3548" s="10">
        <f t="shared" si="3"/>
        <v>1</v>
      </c>
      <c r="AH3548" s="10">
        <f t="shared" si="4"/>
        <v>0</v>
      </c>
      <c r="AI3548" s="10">
        <f t="shared" si="5"/>
        <v>0</v>
      </c>
      <c r="AJ3548" s="9">
        <f>ROUNDUP(SUM(VLOOKUP(F3548,'Pontuação 3.0'!A$2:B$11,2,FALSE),VLOOKUP(E3548,'Pontuação 3.0'!C$2:D$11,2,FALSE),VLOOKUP(H3548,'Pontuação 3.0'!I$2:J$11,2,FALSE),VLOOKUP(J3548,'Pontuação 3.0'!G$2:H$11,2,FALSE),VLOOKUP(G3548,'Pontuação 3.0'!E$2:F$11,2,FALSE),VLOOKUP(K3548,'Pontuação 3.0'!K$2:L$11,2,FALSE),VLOOKUP(L3548,'Pontuação 3.0'!M$2:N$13,2,FALSE)),0)</f>
        <v>2011</v>
      </c>
      <c r="AK3548" s="9">
        <f t="shared" si="6"/>
        <v>201</v>
      </c>
      <c r="AL3548" s="9" t="str">
        <f t="array" ref="AL3548">IFERROR(INDEX('Pontuação 3.0'!G$13:G$191, MATCH(AK3548, 'Pontuação 3.0'!F$13:F$191, 0)), "Faixa Indefinida")</f>
        <v>C</v>
      </c>
      <c r="AM3548" s="9">
        <f t="shared" si="7"/>
        <v>0</v>
      </c>
      <c r="AN3548" s="9">
        <f t="shared" si="8"/>
        <v>0</v>
      </c>
      <c r="AO3548" s="9">
        <f t="shared" si="9"/>
        <v>1</v>
      </c>
      <c r="AP3548" s="9">
        <f t="shared" si="10"/>
        <v>0</v>
      </c>
      <c r="AQ3548" s="8"/>
    </row>
    <row r="3549" ht="15.75" customHeight="1">
      <c r="A3549" s="7">
        <v>45683.0</v>
      </c>
      <c r="B3549" s="8" t="s">
        <v>8004</v>
      </c>
      <c r="C3549" s="8" t="s">
        <v>8005</v>
      </c>
      <c r="D3549" s="11">
        <v>2.19820375E10</v>
      </c>
      <c r="E3549" s="8" t="s">
        <v>11833</v>
      </c>
      <c r="F3549" s="8" t="s">
        <v>11834</v>
      </c>
      <c r="G3549" s="8" t="s">
        <v>11843</v>
      </c>
      <c r="H3549" s="8" t="s">
        <v>11836</v>
      </c>
      <c r="I3549" s="8" t="s">
        <v>11845</v>
      </c>
      <c r="J3549" s="8" t="s">
        <v>11838</v>
      </c>
      <c r="K3549" s="8" t="s">
        <v>11837</v>
      </c>
      <c r="L3549" s="8" t="s">
        <v>11870</v>
      </c>
      <c r="M3549" s="8" t="s">
        <v>11853</v>
      </c>
      <c r="N3549" s="12" t="s">
        <v>11</v>
      </c>
      <c r="O3549" s="12" t="s">
        <v>13</v>
      </c>
      <c r="P3549" s="12" t="s">
        <v>12</v>
      </c>
      <c r="Q3549" s="12" t="s">
        <v>15</v>
      </c>
      <c r="R3549" s="12" t="s">
        <v>14</v>
      </c>
      <c r="S3549" s="8"/>
      <c r="T3549" s="8"/>
      <c r="U3549" s="8"/>
      <c r="V3549" s="8"/>
      <c r="W3549" s="8"/>
      <c r="X3549" s="8"/>
      <c r="Y3549" s="8"/>
      <c r="Z3549" s="8"/>
      <c r="AA3549" s="8"/>
      <c r="AB3549" s="8"/>
      <c r="AC3549" s="9">
        <f>ROUNDUP(SUM(VLOOKUP(F3549,'Pontuação'!A$2:B$11,2,FALSE),VLOOKUP(E3549,'Pontuação'!C$2:D$11,2,FALSE),VLOOKUP(H3549,'Pontuação'!I$2:J$11,2,FALSE),VLOOKUP(J3549,'Pontuação'!G$2:H$11,2,FALSE),VLOOKUP(L3549,'Pontuação'!M$2:N$13,2,FALSE)),0)</f>
        <v>1705</v>
      </c>
      <c r="AD3549" s="10">
        <f t="shared" si="1"/>
        <v>171</v>
      </c>
      <c r="AE3549" s="10" t="str">
        <f t="array" ref="AE3549">IFERROR(INDEX('Pontuação'!G$13:G$101, MATCH(AD3549, 'Pontuação'!F$13:F$101, 0)), "Faixa Indefinida")</f>
        <v>B</v>
      </c>
      <c r="AF3549" s="10">
        <f t="shared" si="2"/>
        <v>0</v>
      </c>
      <c r="AG3549" s="10">
        <f t="shared" si="3"/>
        <v>1</v>
      </c>
      <c r="AH3549" s="10">
        <f t="shared" si="4"/>
        <v>0</v>
      </c>
      <c r="AI3549" s="10">
        <f t="shared" si="5"/>
        <v>0</v>
      </c>
      <c r="AJ3549" s="9">
        <f>ROUNDUP(SUM(VLOOKUP(F3549,'Pontuação 3.0'!A$2:B$11,2,FALSE),VLOOKUP(E3549,'Pontuação 3.0'!C$2:D$11,2,FALSE),VLOOKUP(H3549,'Pontuação 3.0'!I$2:J$11,2,FALSE),VLOOKUP(J3549,'Pontuação 3.0'!G$2:H$11,2,FALSE),VLOOKUP(G3549,'Pontuação 3.0'!E$2:F$11,2,FALSE),VLOOKUP(K3549,'Pontuação 3.0'!K$2:L$11,2,FALSE),VLOOKUP(L3549,'Pontuação 3.0'!M$2:N$13,2,FALSE)),0)</f>
        <v>2350</v>
      </c>
      <c r="AK3549" s="9">
        <f t="shared" si="6"/>
        <v>235</v>
      </c>
      <c r="AL3549" s="9" t="str">
        <f t="array" ref="AL3549">IFERROR(INDEX('Pontuação 3.0'!G$13:G$191, MATCH(AK3549, 'Pontuação 3.0'!F$13:F$191, 0)), "Faixa Indefinida")</f>
        <v>B</v>
      </c>
      <c r="AM3549" s="9">
        <f t="shared" si="7"/>
        <v>0</v>
      </c>
      <c r="AN3549" s="9">
        <f t="shared" si="8"/>
        <v>1</v>
      </c>
      <c r="AO3549" s="9">
        <f t="shared" si="9"/>
        <v>0</v>
      </c>
      <c r="AP3549" s="9">
        <f t="shared" si="10"/>
        <v>0</v>
      </c>
      <c r="AQ3549" s="8"/>
    </row>
    <row r="3550" ht="15.75" customHeight="1">
      <c r="A3550" s="7">
        <v>45683.0</v>
      </c>
      <c r="B3550" s="8" t="s">
        <v>8009</v>
      </c>
      <c r="C3550" s="8" t="s">
        <v>8010</v>
      </c>
      <c r="D3550" s="11">
        <v>6.4992093346E10</v>
      </c>
      <c r="E3550" s="8" t="s">
        <v>11833</v>
      </c>
      <c r="F3550" s="8" t="s">
        <v>11834</v>
      </c>
      <c r="G3550" s="8" t="s">
        <v>11843</v>
      </c>
      <c r="H3550" s="8" t="s">
        <v>11844</v>
      </c>
      <c r="I3550" s="8" t="s">
        <v>11837</v>
      </c>
      <c r="J3550" s="8" t="s">
        <v>11852</v>
      </c>
      <c r="K3550" s="8" t="s">
        <v>11837</v>
      </c>
      <c r="L3550" s="8" t="s">
        <v>11847</v>
      </c>
      <c r="M3550" s="8" t="s">
        <v>11841</v>
      </c>
      <c r="N3550" s="12" t="s">
        <v>11</v>
      </c>
      <c r="O3550" s="12" t="s">
        <v>13</v>
      </c>
      <c r="P3550" s="12" t="s">
        <v>123</v>
      </c>
      <c r="Q3550" s="12" t="s">
        <v>15</v>
      </c>
      <c r="R3550" s="12" t="s">
        <v>14</v>
      </c>
      <c r="S3550" s="8"/>
      <c r="T3550" s="8"/>
      <c r="U3550" s="8"/>
      <c r="V3550" s="8"/>
      <c r="W3550" s="8"/>
      <c r="X3550" s="8"/>
      <c r="Y3550" s="8"/>
      <c r="Z3550" s="8"/>
      <c r="AA3550" s="8"/>
      <c r="AB3550" s="8"/>
      <c r="AC3550" s="9">
        <f>ROUNDUP(SUM(VLOOKUP(F3550,'Pontuação'!A$2:B$11,2,FALSE),VLOOKUP(E3550,'Pontuação'!C$2:D$11,2,FALSE),VLOOKUP(H3550,'Pontuação'!I$2:J$11,2,FALSE),VLOOKUP(J3550,'Pontuação'!G$2:H$11,2,FALSE),VLOOKUP(L3550,'Pontuação'!M$2:N$13,2,FALSE)),0)</f>
        <v>1820</v>
      </c>
      <c r="AD3550" s="10">
        <f t="shared" si="1"/>
        <v>182</v>
      </c>
      <c r="AE3550" s="10" t="str">
        <f t="array" ref="AE3550">IFERROR(INDEX('Pontuação'!G$13:G$101, MATCH(AD3550, 'Pontuação'!F$13:F$101, 0)), "Faixa Indefinida")</f>
        <v>B</v>
      </c>
      <c r="AF3550" s="10">
        <f t="shared" si="2"/>
        <v>0</v>
      </c>
      <c r="AG3550" s="10">
        <f t="shared" si="3"/>
        <v>1</v>
      </c>
      <c r="AH3550" s="10">
        <f t="shared" si="4"/>
        <v>0</v>
      </c>
      <c r="AI3550" s="10">
        <f t="shared" si="5"/>
        <v>0</v>
      </c>
      <c r="AJ3550" s="9">
        <f>ROUNDUP(SUM(VLOOKUP(F3550,'Pontuação 3.0'!A$2:B$11,2,FALSE),VLOOKUP(E3550,'Pontuação 3.0'!C$2:D$11,2,FALSE),VLOOKUP(H3550,'Pontuação 3.0'!I$2:J$11,2,FALSE),VLOOKUP(J3550,'Pontuação 3.0'!G$2:H$11,2,FALSE),VLOOKUP(G3550,'Pontuação 3.0'!E$2:F$11,2,FALSE),VLOOKUP(K3550,'Pontuação 3.0'!K$2:L$11,2,FALSE),VLOOKUP(L3550,'Pontuação 3.0'!M$2:N$13,2,FALSE)),0)</f>
        <v>2314</v>
      </c>
      <c r="AK3550" s="9">
        <f t="shared" si="6"/>
        <v>231</v>
      </c>
      <c r="AL3550" s="9" t="str">
        <f t="array" ref="AL3550">IFERROR(INDEX('Pontuação 3.0'!G$13:G$191, MATCH(AK3550, 'Pontuação 3.0'!F$13:F$191, 0)), "Faixa Indefinida")</f>
        <v>B</v>
      </c>
      <c r="AM3550" s="9">
        <f t="shared" si="7"/>
        <v>0</v>
      </c>
      <c r="AN3550" s="9">
        <f t="shared" si="8"/>
        <v>1</v>
      </c>
      <c r="AO3550" s="9">
        <f t="shared" si="9"/>
        <v>0</v>
      </c>
      <c r="AP3550" s="9">
        <f t="shared" si="10"/>
        <v>0</v>
      </c>
      <c r="AQ3550" s="8"/>
    </row>
    <row r="3551" ht="15.75" customHeight="1">
      <c r="A3551" s="7">
        <v>45683.0</v>
      </c>
      <c r="B3551" s="8" t="s">
        <v>8011</v>
      </c>
      <c r="C3551" s="8" t="s">
        <v>8012</v>
      </c>
      <c r="D3551" s="11">
        <v>8.1986251718E10</v>
      </c>
      <c r="E3551" s="8" t="s">
        <v>11833</v>
      </c>
      <c r="F3551" s="8" t="s">
        <v>11842</v>
      </c>
      <c r="G3551" s="8" t="s">
        <v>11843</v>
      </c>
      <c r="H3551" s="8" t="s">
        <v>11844</v>
      </c>
      <c r="I3551" s="8" t="s">
        <v>11845</v>
      </c>
      <c r="J3551" s="8" t="s">
        <v>11852</v>
      </c>
      <c r="K3551" s="8" t="s">
        <v>11837</v>
      </c>
      <c r="L3551" s="8" t="s">
        <v>11847</v>
      </c>
      <c r="M3551" s="8" t="s">
        <v>11849</v>
      </c>
      <c r="N3551" s="12" t="s">
        <v>11</v>
      </c>
      <c r="O3551" s="12" t="s">
        <v>13</v>
      </c>
      <c r="P3551" s="12" t="s">
        <v>23</v>
      </c>
      <c r="Q3551" s="12" t="s">
        <v>15</v>
      </c>
      <c r="R3551" s="12" t="s">
        <v>20</v>
      </c>
      <c r="S3551" s="8"/>
      <c r="T3551" s="8"/>
      <c r="U3551" s="8"/>
      <c r="V3551" s="8"/>
      <c r="W3551" s="8"/>
      <c r="X3551" s="8"/>
      <c r="Y3551" s="8"/>
      <c r="Z3551" s="8"/>
      <c r="AA3551" s="8"/>
      <c r="AB3551" s="8"/>
      <c r="AC3551" s="9">
        <f>ROUNDUP(SUM(VLOOKUP(F3551,'Pontuação'!A$2:B$11,2,FALSE),VLOOKUP(E3551,'Pontuação'!C$2:D$11,2,FALSE),VLOOKUP(H3551,'Pontuação'!I$2:J$11,2,FALSE),VLOOKUP(J3551,'Pontuação'!G$2:H$11,2,FALSE),VLOOKUP(L3551,'Pontuação'!M$2:N$13,2,FALSE)),0)</f>
        <v>1832</v>
      </c>
      <c r="AD3551" s="10">
        <f t="shared" si="1"/>
        <v>183</v>
      </c>
      <c r="AE3551" s="10" t="str">
        <f t="array" ref="AE3551">IFERROR(INDEX('Pontuação'!G$13:G$101, MATCH(AD3551, 'Pontuação'!F$13:F$101, 0)), "Faixa Indefinida")</f>
        <v>B</v>
      </c>
      <c r="AF3551" s="10">
        <f t="shared" si="2"/>
        <v>0</v>
      </c>
      <c r="AG3551" s="10">
        <f t="shared" si="3"/>
        <v>1</v>
      </c>
      <c r="AH3551" s="10">
        <f t="shared" si="4"/>
        <v>0</v>
      </c>
      <c r="AI3551" s="10">
        <f t="shared" si="5"/>
        <v>0</v>
      </c>
      <c r="AJ3551" s="9">
        <f>ROUNDUP(SUM(VLOOKUP(F3551,'Pontuação 3.0'!A$2:B$11,2,FALSE),VLOOKUP(E3551,'Pontuação 3.0'!C$2:D$11,2,FALSE),VLOOKUP(H3551,'Pontuação 3.0'!I$2:J$11,2,FALSE),VLOOKUP(J3551,'Pontuação 3.0'!G$2:H$11,2,FALSE),VLOOKUP(G3551,'Pontuação 3.0'!E$2:F$11,2,FALSE),VLOOKUP(K3551,'Pontuação 3.0'!K$2:L$11,2,FALSE),VLOOKUP(L3551,'Pontuação 3.0'!M$2:N$13,2,FALSE)),0)</f>
        <v>2447</v>
      </c>
      <c r="AK3551" s="9">
        <f t="shared" si="6"/>
        <v>245</v>
      </c>
      <c r="AL3551" s="9" t="str">
        <f t="array" ref="AL3551">IFERROR(INDEX('Pontuação 3.0'!G$13:G$191, MATCH(AK3551, 'Pontuação 3.0'!F$13:F$191, 0)), "Faixa Indefinida")</f>
        <v>A</v>
      </c>
      <c r="AM3551" s="9">
        <f t="shared" si="7"/>
        <v>1</v>
      </c>
      <c r="AN3551" s="9">
        <f t="shared" si="8"/>
        <v>0</v>
      </c>
      <c r="AO3551" s="9">
        <f t="shared" si="9"/>
        <v>0</v>
      </c>
      <c r="AP3551" s="9">
        <f t="shared" si="10"/>
        <v>0</v>
      </c>
      <c r="AQ3551" s="8"/>
    </row>
    <row r="3552" ht="15.75" customHeight="1">
      <c r="A3552" s="7">
        <v>45683.0</v>
      </c>
      <c r="B3552" s="8" t="s">
        <v>8013</v>
      </c>
      <c r="C3552" s="8" t="s">
        <v>8014</v>
      </c>
      <c r="D3552" s="11">
        <v>7.4988288543E10</v>
      </c>
      <c r="E3552" s="8" t="s">
        <v>11833</v>
      </c>
      <c r="F3552" s="8" t="s">
        <v>11863</v>
      </c>
      <c r="G3552" s="8" t="s">
        <v>11835</v>
      </c>
      <c r="H3552" s="8" t="s">
        <v>11850</v>
      </c>
      <c r="I3552" s="8" t="s">
        <v>11845</v>
      </c>
      <c r="J3552" s="8" t="s">
        <v>11838</v>
      </c>
      <c r="K3552" s="8" t="s">
        <v>11837</v>
      </c>
      <c r="L3552" s="8" t="s">
        <v>11851</v>
      </c>
      <c r="M3552" s="8" t="s">
        <v>11848</v>
      </c>
      <c r="N3552" s="12" t="s">
        <v>11</v>
      </c>
      <c r="O3552" s="12" t="s">
        <v>13</v>
      </c>
      <c r="P3552" s="12" t="s">
        <v>23</v>
      </c>
      <c r="Q3552" s="12" t="s">
        <v>15</v>
      </c>
      <c r="R3552" s="12" t="s">
        <v>14</v>
      </c>
      <c r="S3552" s="8"/>
      <c r="T3552" s="8"/>
      <c r="U3552" s="8"/>
      <c r="V3552" s="8"/>
      <c r="W3552" s="8"/>
      <c r="X3552" s="8"/>
      <c r="Y3552" s="8"/>
      <c r="Z3552" s="8"/>
      <c r="AA3552" s="8"/>
      <c r="AB3552" s="8"/>
      <c r="AC3552" s="9">
        <f>ROUNDUP(SUM(VLOOKUP(F3552,'Pontuação'!A$2:B$11,2,FALSE),VLOOKUP(E3552,'Pontuação'!C$2:D$11,2,FALSE),VLOOKUP(H3552,'Pontuação'!I$2:J$11,2,FALSE),VLOOKUP(J3552,'Pontuação'!G$2:H$11,2,FALSE),VLOOKUP(L3552,'Pontuação'!M$2:N$13,2,FALSE)),0)</f>
        <v>1802</v>
      </c>
      <c r="AD3552" s="10">
        <f t="shared" si="1"/>
        <v>180</v>
      </c>
      <c r="AE3552" s="10" t="str">
        <f t="array" ref="AE3552">IFERROR(INDEX('Pontuação'!G$13:G$101, MATCH(AD3552, 'Pontuação'!F$13:F$101, 0)), "Faixa Indefinida")</f>
        <v>B</v>
      </c>
      <c r="AF3552" s="10">
        <f t="shared" si="2"/>
        <v>0</v>
      </c>
      <c r="AG3552" s="10">
        <f t="shared" si="3"/>
        <v>1</v>
      </c>
      <c r="AH3552" s="10">
        <f t="shared" si="4"/>
        <v>0</v>
      </c>
      <c r="AI3552" s="10">
        <f t="shared" si="5"/>
        <v>0</v>
      </c>
      <c r="AJ3552" s="9">
        <f>ROUNDUP(SUM(VLOOKUP(F3552,'Pontuação 3.0'!A$2:B$11,2,FALSE),VLOOKUP(E3552,'Pontuação 3.0'!C$2:D$11,2,FALSE),VLOOKUP(H3552,'Pontuação 3.0'!I$2:J$11,2,FALSE),VLOOKUP(J3552,'Pontuação 3.0'!G$2:H$11,2,FALSE),VLOOKUP(G3552,'Pontuação 3.0'!E$2:F$11,2,FALSE),VLOOKUP(K3552,'Pontuação 3.0'!K$2:L$11,2,FALSE),VLOOKUP(L3552,'Pontuação 3.0'!M$2:N$13,2,FALSE)),0)</f>
        <v>2035</v>
      </c>
      <c r="AK3552" s="9">
        <f t="shared" si="6"/>
        <v>204</v>
      </c>
      <c r="AL3552" s="9" t="str">
        <f t="array" ref="AL3552">IFERROR(INDEX('Pontuação 3.0'!G$13:G$191, MATCH(AK3552, 'Pontuação 3.0'!F$13:F$191, 0)), "Faixa Indefinida")</f>
        <v>C</v>
      </c>
      <c r="AM3552" s="9">
        <f t="shared" si="7"/>
        <v>0</v>
      </c>
      <c r="AN3552" s="9">
        <f t="shared" si="8"/>
        <v>0</v>
      </c>
      <c r="AO3552" s="9">
        <f t="shared" si="9"/>
        <v>1</v>
      </c>
      <c r="AP3552" s="9">
        <f t="shared" si="10"/>
        <v>0</v>
      </c>
      <c r="AQ3552" s="8"/>
    </row>
    <row r="3553" ht="15.75" customHeight="1">
      <c r="A3553" s="7">
        <v>45683.0</v>
      </c>
      <c r="B3553" s="8" t="s">
        <v>8015</v>
      </c>
      <c r="C3553" s="8" t="s">
        <v>8016</v>
      </c>
      <c r="D3553" s="11">
        <v>8.5997189825E10</v>
      </c>
      <c r="E3553" s="8" t="s">
        <v>11833</v>
      </c>
      <c r="F3553" s="8" t="s">
        <v>11842</v>
      </c>
      <c r="G3553" s="8" t="s">
        <v>11843</v>
      </c>
      <c r="H3553" s="8" t="s">
        <v>11850</v>
      </c>
      <c r="I3553" s="8" t="s">
        <v>11845</v>
      </c>
      <c r="J3553" s="8" t="s">
        <v>11846</v>
      </c>
      <c r="K3553" s="8" t="s">
        <v>11837</v>
      </c>
      <c r="L3553" s="8" t="s">
        <v>11840</v>
      </c>
      <c r="M3553" s="8" t="s">
        <v>11848</v>
      </c>
      <c r="N3553" s="12" t="s">
        <v>11</v>
      </c>
      <c r="O3553" s="12" t="s">
        <v>13</v>
      </c>
      <c r="P3553" s="12" t="s">
        <v>40</v>
      </c>
      <c r="Q3553" s="12" t="s">
        <v>44</v>
      </c>
      <c r="R3553" s="12" t="s">
        <v>20</v>
      </c>
      <c r="S3553" s="8"/>
      <c r="T3553" s="8"/>
      <c r="U3553" s="8"/>
      <c r="V3553" s="8"/>
      <c r="W3553" s="8"/>
      <c r="X3553" s="8"/>
      <c r="Y3553" s="8"/>
      <c r="Z3553" s="8"/>
      <c r="AA3553" s="8"/>
      <c r="AB3553" s="8"/>
      <c r="AC3553" s="9">
        <f>ROUNDUP(SUM(VLOOKUP(F3553,'Pontuação'!A$2:B$11,2,FALSE),VLOOKUP(E3553,'Pontuação'!C$2:D$11,2,FALSE),VLOOKUP(H3553,'Pontuação'!I$2:J$11,2,FALSE),VLOOKUP(J3553,'Pontuação'!G$2:H$11,2,FALSE),VLOOKUP(L3553,'Pontuação'!M$2:N$13,2,FALSE)),0)</f>
        <v>1597</v>
      </c>
      <c r="AD3553" s="10">
        <f t="shared" si="1"/>
        <v>160</v>
      </c>
      <c r="AE3553" s="10" t="str">
        <f t="array" ref="AE3553">IFERROR(INDEX('Pontuação'!G$13:G$101, MATCH(AD3553, 'Pontuação'!F$13:F$101, 0)), "Faixa Indefinida")</f>
        <v>C</v>
      </c>
      <c r="AF3553" s="10">
        <f t="shared" si="2"/>
        <v>0</v>
      </c>
      <c r="AG3553" s="10">
        <f t="shared" si="3"/>
        <v>0</v>
      </c>
      <c r="AH3553" s="10">
        <f t="shared" si="4"/>
        <v>1</v>
      </c>
      <c r="AI3553" s="10">
        <f t="shared" si="5"/>
        <v>0</v>
      </c>
      <c r="AJ3553" s="9">
        <f>ROUNDUP(SUM(VLOOKUP(F3553,'Pontuação 3.0'!A$2:B$11,2,FALSE),VLOOKUP(E3553,'Pontuação 3.0'!C$2:D$11,2,FALSE),VLOOKUP(H3553,'Pontuação 3.0'!I$2:J$11,2,FALSE),VLOOKUP(J3553,'Pontuação 3.0'!G$2:H$11,2,FALSE),VLOOKUP(G3553,'Pontuação 3.0'!E$2:F$11,2,FALSE),VLOOKUP(K3553,'Pontuação 3.0'!K$2:L$11,2,FALSE),VLOOKUP(L3553,'Pontuação 3.0'!M$2:N$13,2,FALSE)),0)</f>
        <v>2100</v>
      </c>
      <c r="AK3553" s="9">
        <f t="shared" si="6"/>
        <v>210</v>
      </c>
      <c r="AL3553" s="9" t="str">
        <f t="array" ref="AL3553">IFERROR(INDEX('Pontuação 3.0'!G$13:G$191, MATCH(AK3553, 'Pontuação 3.0'!F$13:F$191, 0)), "Faixa Indefinida")</f>
        <v>C</v>
      </c>
      <c r="AM3553" s="9">
        <f t="shared" si="7"/>
        <v>0</v>
      </c>
      <c r="AN3553" s="9">
        <f t="shared" si="8"/>
        <v>0</v>
      </c>
      <c r="AO3553" s="9">
        <f t="shared" si="9"/>
        <v>1</v>
      </c>
      <c r="AP3553" s="9">
        <f t="shared" si="10"/>
        <v>0</v>
      </c>
      <c r="AQ3553" s="8"/>
    </row>
    <row r="3554" ht="15.75" customHeight="1">
      <c r="A3554" s="7">
        <v>45683.0</v>
      </c>
      <c r="B3554" s="8" t="s">
        <v>8022</v>
      </c>
      <c r="C3554" s="8" t="s">
        <v>8023</v>
      </c>
      <c r="D3554" s="11">
        <v>5.1993890366E10</v>
      </c>
      <c r="E3554" s="8" t="s">
        <v>11833</v>
      </c>
      <c r="F3554" s="8" t="s">
        <v>11834</v>
      </c>
      <c r="G3554" s="8" t="s">
        <v>11867</v>
      </c>
      <c r="H3554" s="8" t="s">
        <v>11856</v>
      </c>
      <c r="I3554" s="8" t="s">
        <v>11837</v>
      </c>
      <c r="J3554" s="8" t="s">
        <v>11846</v>
      </c>
      <c r="K3554" s="8" t="s">
        <v>11837</v>
      </c>
      <c r="L3554" s="8" t="s">
        <v>11847</v>
      </c>
      <c r="M3554" s="8" t="s">
        <v>11849</v>
      </c>
      <c r="N3554" s="12" t="s">
        <v>11</v>
      </c>
      <c r="O3554" s="12" t="s">
        <v>13</v>
      </c>
      <c r="P3554" s="12" t="s">
        <v>123</v>
      </c>
      <c r="Q3554" s="12" t="s">
        <v>15</v>
      </c>
      <c r="R3554" s="12" t="s">
        <v>14</v>
      </c>
      <c r="S3554" s="8"/>
      <c r="T3554" s="8"/>
      <c r="U3554" s="8"/>
      <c r="V3554" s="8"/>
      <c r="W3554" s="8"/>
      <c r="X3554" s="8"/>
      <c r="Y3554" s="8"/>
      <c r="Z3554" s="8"/>
      <c r="AA3554" s="8"/>
      <c r="AB3554" s="8"/>
      <c r="AC3554" s="9">
        <f>ROUNDUP(SUM(VLOOKUP(F3554,'Pontuação'!A$2:B$11,2,FALSE),VLOOKUP(E3554,'Pontuação'!C$2:D$11,2,FALSE),VLOOKUP(H3554,'Pontuação'!I$2:J$11,2,FALSE),VLOOKUP(J3554,'Pontuação'!G$2:H$11,2,FALSE),VLOOKUP(L3554,'Pontuação'!M$2:N$13,2,FALSE)),0)</f>
        <v>1559</v>
      </c>
      <c r="AD3554" s="10">
        <f t="shared" si="1"/>
        <v>156</v>
      </c>
      <c r="AE3554" s="10" t="str">
        <f t="array" ref="AE3554">IFERROR(INDEX('Pontuação'!G$13:G$101, MATCH(AD3554, 'Pontuação'!F$13:F$101, 0)), "Faixa Indefinida")</f>
        <v>C</v>
      </c>
      <c r="AF3554" s="10">
        <f t="shared" si="2"/>
        <v>0</v>
      </c>
      <c r="AG3554" s="10">
        <f t="shared" si="3"/>
        <v>0</v>
      </c>
      <c r="AH3554" s="10">
        <f t="shared" si="4"/>
        <v>1</v>
      </c>
      <c r="AI3554" s="10">
        <f t="shared" si="5"/>
        <v>0</v>
      </c>
      <c r="AJ3554" s="9">
        <f>ROUNDUP(SUM(VLOOKUP(F3554,'Pontuação 3.0'!A$2:B$11,2,FALSE),VLOOKUP(E3554,'Pontuação 3.0'!C$2:D$11,2,FALSE),VLOOKUP(H3554,'Pontuação 3.0'!I$2:J$11,2,FALSE),VLOOKUP(J3554,'Pontuação 3.0'!G$2:H$11,2,FALSE),VLOOKUP(G3554,'Pontuação 3.0'!E$2:F$11,2,FALSE),VLOOKUP(K3554,'Pontuação 3.0'!K$2:L$11,2,FALSE),VLOOKUP(L3554,'Pontuação 3.0'!M$2:N$13,2,FALSE)),0)</f>
        <v>1777</v>
      </c>
      <c r="AK3554" s="9">
        <f t="shared" si="6"/>
        <v>178</v>
      </c>
      <c r="AL3554" s="9" t="str">
        <f t="array" ref="AL3554">IFERROR(INDEX('Pontuação 3.0'!G$13:G$191, MATCH(AK3554, 'Pontuação 3.0'!F$13:F$191, 0)), "Faixa Indefinida")</f>
        <v>D</v>
      </c>
      <c r="AM3554" s="9">
        <f t="shared" si="7"/>
        <v>0</v>
      </c>
      <c r="AN3554" s="9">
        <f t="shared" si="8"/>
        <v>0</v>
      </c>
      <c r="AO3554" s="9">
        <f t="shared" si="9"/>
        <v>0</v>
      </c>
      <c r="AP3554" s="9">
        <f t="shared" si="10"/>
        <v>1</v>
      </c>
      <c r="AQ3554" s="8"/>
    </row>
    <row r="3555" ht="15.75" customHeight="1">
      <c r="A3555" s="7">
        <v>45683.0</v>
      </c>
      <c r="B3555" s="8" t="s">
        <v>8024</v>
      </c>
      <c r="C3555" s="8" t="s">
        <v>8025</v>
      </c>
      <c r="D3555" s="11">
        <v>1.6994480783E10</v>
      </c>
      <c r="E3555" s="8" t="s">
        <v>11833</v>
      </c>
      <c r="F3555" s="8" t="s">
        <v>11834</v>
      </c>
      <c r="G3555" s="8" t="s">
        <v>11835</v>
      </c>
      <c r="H3555" s="8" t="s">
        <v>11844</v>
      </c>
      <c r="I3555" s="8" t="s">
        <v>11837</v>
      </c>
      <c r="J3555" s="8" t="s">
        <v>11846</v>
      </c>
      <c r="K3555" s="8" t="s">
        <v>11837</v>
      </c>
      <c r="L3555" s="8" t="s">
        <v>11840</v>
      </c>
      <c r="M3555" s="8" t="s">
        <v>11849</v>
      </c>
      <c r="N3555" s="12" t="s">
        <v>11</v>
      </c>
      <c r="O3555" s="12" t="s">
        <v>13</v>
      </c>
      <c r="P3555" s="12" t="s">
        <v>27</v>
      </c>
      <c r="Q3555" s="12" t="s">
        <v>15</v>
      </c>
      <c r="R3555" s="12" t="s">
        <v>14</v>
      </c>
      <c r="S3555" s="8"/>
      <c r="T3555" s="8"/>
      <c r="U3555" s="8"/>
      <c r="V3555" s="8"/>
      <c r="W3555" s="8"/>
      <c r="X3555" s="8"/>
      <c r="Y3555" s="8"/>
      <c r="Z3555" s="8"/>
      <c r="AA3555" s="8"/>
      <c r="AB3555" s="8"/>
      <c r="AC3555" s="9">
        <f>ROUNDUP(SUM(VLOOKUP(F3555,'Pontuação'!A$2:B$11,2,FALSE),VLOOKUP(E3555,'Pontuação'!C$2:D$11,2,FALSE),VLOOKUP(H3555,'Pontuação'!I$2:J$11,2,FALSE),VLOOKUP(J3555,'Pontuação'!G$2:H$11,2,FALSE),VLOOKUP(L3555,'Pontuação'!M$2:N$13,2,FALSE)),0)</f>
        <v>1627</v>
      </c>
      <c r="AD3555" s="10">
        <f t="shared" si="1"/>
        <v>163</v>
      </c>
      <c r="AE3555" s="10" t="str">
        <f t="array" ref="AE3555">IFERROR(INDEX('Pontuação'!G$13:G$101, MATCH(AD3555, 'Pontuação'!F$13:F$101, 0)), "Faixa Indefinida")</f>
        <v>C</v>
      </c>
      <c r="AF3555" s="10">
        <f t="shared" si="2"/>
        <v>0</v>
      </c>
      <c r="AG3555" s="10">
        <f t="shared" si="3"/>
        <v>0</v>
      </c>
      <c r="AH3555" s="10">
        <f t="shared" si="4"/>
        <v>1</v>
      </c>
      <c r="AI3555" s="10">
        <f t="shared" si="5"/>
        <v>0</v>
      </c>
      <c r="AJ3555" s="9">
        <f>ROUNDUP(SUM(VLOOKUP(F3555,'Pontuação 3.0'!A$2:B$11,2,FALSE),VLOOKUP(E3555,'Pontuação 3.0'!C$2:D$11,2,FALSE),VLOOKUP(H3555,'Pontuação 3.0'!I$2:J$11,2,FALSE),VLOOKUP(J3555,'Pontuação 3.0'!G$2:H$11,2,FALSE),VLOOKUP(G3555,'Pontuação 3.0'!E$2:F$11,2,FALSE),VLOOKUP(K3555,'Pontuação 3.0'!K$2:L$11,2,FALSE),VLOOKUP(L3555,'Pontuação 3.0'!M$2:N$13,2,FALSE)),0)</f>
        <v>1914</v>
      </c>
      <c r="AK3555" s="9">
        <f t="shared" si="6"/>
        <v>191</v>
      </c>
      <c r="AL3555" s="9" t="str">
        <f t="array" ref="AL3555">IFERROR(INDEX('Pontuação 3.0'!G$13:G$191, MATCH(AK3555, 'Pontuação 3.0'!F$13:F$191, 0)), "Faixa Indefinida")</f>
        <v>D</v>
      </c>
      <c r="AM3555" s="9">
        <f t="shared" si="7"/>
        <v>0</v>
      </c>
      <c r="AN3555" s="9">
        <f t="shared" si="8"/>
        <v>0</v>
      </c>
      <c r="AO3555" s="9">
        <f t="shared" si="9"/>
        <v>0</v>
      </c>
      <c r="AP3555" s="9">
        <f t="shared" si="10"/>
        <v>1</v>
      </c>
      <c r="AQ3555" s="8"/>
    </row>
    <row r="3556" ht="15.75" customHeight="1">
      <c r="A3556" s="7">
        <v>45683.0</v>
      </c>
      <c r="B3556" s="8" t="s">
        <v>8031</v>
      </c>
      <c r="C3556" s="8" t="s">
        <v>8032</v>
      </c>
      <c r="D3556" s="11">
        <v>8.8998030477E10</v>
      </c>
      <c r="E3556" s="8" t="s">
        <v>11833</v>
      </c>
      <c r="F3556" s="8" t="s">
        <v>11834</v>
      </c>
      <c r="G3556" s="8" t="s">
        <v>11835</v>
      </c>
      <c r="H3556" s="8" t="s">
        <v>11850</v>
      </c>
      <c r="I3556" s="8" t="s">
        <v>11837</v>
      </c>
      <c r="J3556" s="8" t="s">
        <v>11846</v>
      </c>
      <c r="K3556" s="8" t="s">
        <v>11837</v>
      </c>
      <c r="L3556" s="8" t="s">
        <v>11847</v>
      </c>
      <c r="M3556" s="8" t="s">
        <v>11859</v>
      </c>
      <c r="N3556" s="12" t="s">
        <v>11</v>
      </c>
      <c r="O3556" s="12" t="s">
        <v>13</v>
      </c>
      <c r="P3556" s="12" t="s">
        <v>23</v>
      </c>
      <c r="Q3556" s="12" t="s">
        <v>15</v>
      </c>
      <c r="R3556" s="12" t="s">
        <v>14</v>
      </c>
      <c r="S3556" s="8"/>
      <c r="T3556" s="8"/>
      <c r="U3556" s="8"/>
      <c r="V3556" s="8"/>
      <c r="W3556" s="8"/>
      <c r="X3556" s="8"/>
      <c r="Y3556" s="8"/>
      <c r="Z3556" s="8"/>
      <c r="AA3556" s="8"/>
      <c r="AB3556" s="8"/>
      <c r="AC3556" s="9">
        <f>ROUNDUP(SUM(VLOOKUP(F3556,'Pontuação'!A$2:B$11,2,FALSE),VLOOKUP(E3556,'Pontuação'!C$2:D$11,2,FALSE),VLOOKUP(H3556,'Pontuação'!I$2:J$11,2,FALSE),VLOOKUP(J3556,'Pontuação'!G$2:H$11,2,FALSE),VLOOKUP(L3556,'Pontuação'!M$2:N$13,2,FALSE)),0)</f>
        <v>1673</v>
      </c>
      <c r="AD3556" s="10">
        <f t="shared" si="1"/>
        <v>167</v>
      </c>
      <c r="AE3556" s="10" t="str">
        <f t="array" ref="AE3556">IFERROR(INDEX('Pontuação'!G$13:G$101, MATCH(AD3556, 'Pontuação'!F$13:F$101, 0)), "Faixa Indefinida")</f>
        <v>B</v>
      </c>
      <c r="AF3556" s="10">
        <f t="shared" si="2"/>
        <v>0</v>
      </c>
      <c r="AG3556" s="10">
        <f t="shared" si="3"/>
        <v>1</v>
      </c>
      <c r="AH3556" s="10">
        <f t="shared" si="4"/>
        <v>0</v>
      </c>
      <c r="AI3556" s="10">
        <f t="shared" si="5"/>
        <v>0</v>
      </c>
      <c r="AJ3556" s="9">
        <f>ROUNDUP(SUM(VLOOKUP(F3556,'Pontuação 3.0'!A$2:B$11,2,FALSE),VLOOKUP(E3556,'Pontuação 3.0'!C$2:D$11,2,FALSE),VLOOKUP(H3556,'Pontuação 3.0'!I$2:J$11,2,FALSE),VLOOKUP(J3556,'Pontuação 3.0'!G$2:H$11,2,FALSE),VLOOKUP(G3556,'Pontuação 3.0'!E$2:F$11,2,FALSE),VLOOKUP(K3556,'Pontuação 3.0'!K$2:L$11,2,FALSE),VLOOKUP(L3556,'Pontuação 3.0'!M$2:N$13,2,FALSE)),0)</f>
        <v>1935</v>
      </c>
      <c r="AK3556" s="9">
        <f t="shared" si="6"/>
        <v>194</v>
      </c>
      <c r="AL3556" s="9" t="str">
        <f t="array" ref="AL3556">IFERROR(INDEX('Pontuação 3.0'!G$13:G$191, MATCH(AK3556, 'Pontuação 3.0'!F$13:F$191, 0)), "Faixa Indefinida")</f>
        <v>C</v>
      </c>
      <c r="AM3556" s="9">
        <f t="shared" si="7"/>
        <v>0</v>
      </c>
      <c r="AN3556" s="9">
        <f t="shared" si="8"/>
        <v>0</v>
      </c>
      <c r="AO3556" s="9">
        <f t="shared" si="9"/>
        <v>1</v>
      </c>
      <c r="AP3556" s="9">
        <f t="shared" si="10"/>
        <v>0</v>
      </c>
      <c r="AQ3556" s="8"/>
    </row>
    <row r="3557" ht="15.75" customHeight="1">
      <c r="A3557" s="7">
        <v>45683.0</v>
      </c>
      <c r="B3557" s="8" t="s">
        <v>8026</v>
      </c>
      <c r="C3557" s="8" t="s">
        <v>8027</v>
      </c>
      <c r="D3557" s="8" t="s">
        <v>8028</v>
      </c>
      <c r="E3557" s="8" t="s">
        <v>11833</v>
      </c>
      <c r="F3557" s="8" t="s">
        <v>11842</v>
      </c>
      <c r="G3557" s="8" t="s">
        <v>11867</v>
      </c>
      <c r="H3557" s="8" t="s">
        <v>11850</v>
      </c>
      <c r="I3557" s="8" t="s">
        <v>11837</v>
      </c>
      <c r="J3557" s="8" t="s">
        <v>11846</v>
      </c>
      <c r="K3557" s="8" t="s">
        <v>11837</v>
      </c>
      <c r="L3557" s="8" t="s">
        <v>11870</v>
      </c>
      <c r="M3557" s="8" t="s">
        <v>11853</v>
      </c>
      <c r="N3557" s="12" t="s">
        <v>11</v>
      </c>
      <c r="O3557" s="12" t="s">
        <v>13</v>
      </c>
      <c r="P3557" s="12" t="s">
        <v>261</v>
      </c>
      <c r="Q3557" s="12" t="s">
        <v>15</v>
      </c>
      <c r="R3557" s="12" t="s">
        <v>20</v>
      </c>
      <c r="S3557" s="8"/>
      <c r="T3557" s="8"/>
      <c r="U3557" s="8"/>
      <c r="V3557" s="8"/>
      <c r="W3557" s="8"/>
      <c r="X3557" s="8"/>
      <c r="Y3557" s="8"/>
      <c r="Z3557" s="8"/>
      <c r="AA3557" s="8"/>
      <c r="AB3557" s="8"/>
      <c r="AC3557" s="9">
        <f>ROUNDUP(SUM(VLOOKUP(F3557,'Pontuação'!A$2:B$11,2,FALSE),VLOOKUP(E3557,'Pontuação'!C$2:D$11,2,FALSE),VLOOKUP(H3557,'Pontuação'!I$2:J$11,2,FALSE),VLOOKUP(J3557,'Pontuação'!G$2:H$11,2,FALSE),VLOOKUP(L3557,'Pontuação'!M$2:N$13,2,FALSE)),0)</f>
        <v>1623</v>
      </c>
      <c r="AD3557" s="10">
        <f t="shared" si="1"/>
        <v>162</v>
      </c>
      <c r="AE3557" s="10" t="str">
        <f t="array" ref="AE3557">IFERROR(INDEX('Pontuação'!G$13:G$101, MATCH(AD3557, 'Pontuação'!F$13:F$101, 0)), "Faixa Indefinida")</f>
        <v>C</v>
      </c>
      <c r="AF3557" s="10">
        <f t="shared" si="2"/>
        <v>0</v>
      </c>
      <c r="AG3557" s="10">
        <f t="shared" si="3"/>
        <v>0</v>
      </c>
      <c r="AH3557" s="10">
        <f t="shared" si="4"/>
        <v>1</v>
      </c>
      <c r="AI3557" s="10">
        <f t="shared" si="5"/>
        <v>0</v>
      </c>
      <c r="AJ3557" s="9">
        <f>ROUNDUP(SUM(VLOOKUP(F3557,'Pontuação 3.0'!A$2:B$11,2,FALSE),VLOOKUP(E3557,'Pontuação 3.0'!C$2:D$11,2,FALSE),VLOOKUP(H3557,'Pontuação 3.0'!I$2:J$11,2,FALSE),VLOOKUP(J3557,'Pontuação 3.0'!G$2:H$11,2,FALSE),VLOOKUP(G3557,'Pontuação 3.0'!E$2:F$11,2,FALSE),VLOOKUP(K3557,'Pontuação 3.0'!K$2:L$11,2,FALSE),VLOOKUP(L3557,'Pontuação 3.0'!M$2:N$13,2,FALSE)),0)</f>
        <v>2166</v>
      </c>
      <c r="AK3557" s="9">
        <f t="shared" si="6"/>
        <v>217</v>
      </c>
      <c r="AL3557" s="9" t="str">
        <f t="array" ref="AL3557">IFERROR(INDEX('Pontuação 3.0'!G$13:G$191, MATCH(AK3557, 'Pontuação 3.0'!F$13:F$191, 0)), "Faixa Indefinida")</f>
        <v>B</v>
      </c>
      <c r="AM3557" s="9">
        <f t="shared" si="7"/>
        <v>0</v>
      </c>
      <c r="AN3557" s="9">
        <f t="shared" si="8"/>
        <v>1</v>
      </c>
      <c r="AO3557" s="9">
        <f t="shared" si="9"/>
        <v>0</v>
      </c>
      <c r="AP3557" s="9">
        <f t="shared" si="10"/>
        <v>0</v>
      </c>
      <c r="AQ3557" s="8"/>
    </row>
    <row r="3558" ht="15.75" customHeight="1">
      <c r="A3558" s="7">
        <v>45683.0</v>
      </c>
      <c r="B3558" s="8" t="s">
        <v>8033</v>
      </c>
      <c r="C3558" s="8" t="s">
        <v>8034</v>
      </c>
      <c r="D3558" s="11">
        <v>7.5991240148E10</v>
      </c>
      <c r="E3558" s="8" t="s">
        <v>11868</v>
      </c>
      <c r="F3558" s="8" t="s">
        <v>11842</v>
      </c>
      <c r="G3558" s="8" t="s">
        <v>11867</v>
      </c>
      <c r="H3558" s="8" t="s">
        <v>11856</v>
      </c>
      <c r="I3558" s="8" t="s">
        <v>11837</v>
      </c>
      <c r="J3558" s="8" t="s">
        <v>11846</v>
      </c>
      <c r="K3558" s="8" t="s">
        <v>11839</v>
      </c>
      <c r="L3558" s="8" t="s">
        <v>11851</v>
      </c>
      <c r="M3558" s="8" t="s">
        <v>11853</v>
      </c>
      <c r="N3558" s="12" t="s">
        <v>11</v>
      </c>
      <c r="O3558" s="12" t="s">
        <v>13</v>
      </c>
      <c r="P3558" s="12" t="s">
        <v>40</v>
      </c>
      <c r="Q3558" s="12" t="s">
        <v>15</v>
      </c>
      <c r="R3558" s="12" t="s">
        <v>20</v>
      </c>
      <c r="S3558" s="8"/>
      <c r="T3558" s="8"/>
      <c r="U3558" s="8"/>
      <c r="V3558" s="8"/>
      <c r="W3558" s="8"/>
      <c r="X3558" s="8"/>
      <c r="Y3558" s="8"/>
      <c r="Z3558" s="8"/>
      <c r="AA3558" s="8"/>
      <c r="AB3558" s="8"/>
      <c r="AC3558" s="9">
        <f>ROUNDUP(SUM(VLOOKUP(F3558,'Pontuação'!A$2:B$11,2,FALSE),VLOOKUP(E3558,'Pontuação'!C$2:D$11,2,FALSE),VLOOKUP(H3558,'Pontuação'!I$2:J$11,2,FALSE),VLOOKUP(J3558,'Pontuação'!G$2:H$11,2,FALSE),VLOOKUP(L3558,'Pontuação'!M$2:N$13,2,FALSE)),0)</f>
        <v>1443</v>
      </c>
      <c r="AD3558" s="10">
        <f t="shared" si="1"/>
        <v>144</v>
      </c>
      <c r="AE3558" s="10" t="str">
        <f t="array" ref="AE3558">IFERROR(INDEX('Pontuação'!G$13:G$101, MATCH(AD3558, 'Pontuação'!F$13:F$101, 0)), "Faixa Indefinida")</f>
        <v>D</v>
      </c>
      <c r="AF3558" s="10">
        <f t="shared" si="2"/>
        <v>0</v>
      </c>
      <c r="AG3558" s="10">
        <f t="shared" si="3"/>
        <v>0</v>
      </c>
      <c r="AH3558" s="10">
        <f t="shared" si="4"/>
        <v>0</v>
      </c>
      <c r="AI3558" s="10">
        <f t="shared" si="5"/>
        <v>1</v>
      </c>
      <c r="AJ3558" s="9">
        <f>ROUNDUP(SUM(VLOOKUP(F3558,'Pontuação 3.0'!A$2:B$11,2,FALSE),VLOOKUP(E3558,'Pontuação 3.0'!C$2:D$11,2,FALSE),VLOOKUP(H3558,'Pontuação 3.0'!I$2:J$11,2,FALSE),VLOOKUP(J3558,'Pontuação 3.0'!G$2:H$11,2,FALSE),VLOOKUP(G3558,'Pontuação 3.0'!E$2:F$11,2,FALSE),VLOOKUP(K3558,'Pontuação 3.0'!K$2:L$11,2,FALSE),VLOOKUP(L3558,'Pontuação 3.0'!M$2:N$13,2,FALSE)),0)</f>
        <v>2055</v>
      </c>
      <c r="AK3558" s="9">
        <f t="shared" si="6"/>
        <v>206</v>
      </c>
      <c r="AL3558" s="9" t="str">
        <f t="array" ref="AL3558">IFERROR(INDEX('Pontuação 3.0'!G$13:G$191, MATCH(AK3558, 'Pontuação 3.0'!F$13:F$191, 0)), "Faixa Indefinida")</f>
        <v>C</v>
      </c>
      <c r="AM3558" s="9">
        <f t="shared" si="7"/>
        <v>0</v>
      </c>
      <c r="AN3558" s="9">
        <f t="shared" si="8"/>
        <v>0</v>
      </c>
      <c r="AO3558" s="9">
        <f t="shared" si="9"/>
        <v>1</v>
      </c>
      <c r="AP3558" s="9">
        <f t="shared" si="10"/>
        <v>0</v>
      </c>
      <c r="AQ3558" s="8"/>
    </row>
    <row r="3559" ht="15.75" customHeight="1">
      <c r="A3559" s="7">
        <v>45683.0</v>
      </c>
      <c r="B3559" s="8" t="s">
        <v>8035</v>
      </c>
      <c r="C3559" s="8" t="s">
        <v>8036</v>
      </c>
      <c r="D3559" s="11">
        <v>1.1981444826E10</v>
      </c>
      <c r="E3559" s="8" t="s">
        <v>11833</v>
      </c>
      <c r="F3559" s="8" t="s">
        <v>11842</v>
      </c>
      <c r="G3559" s="8" t="s">
        <v>11843</v>
      </c>
      <c r="H3559" s="8" t="s">
        <v>11850</v>
      </c>
      <c r="I3559" s="8" t="s">
        <v>11837</v>
      </c>
      <c r="J3559" s="8" t="s">
        <v>11846</v>
      </c>
      <c r="K3559" s="8" t="s">
        <v>11839</v>
      </c>
      <c r="L3559" s="8" t="s">
        <v>11851</v>
      </c>
      <c r="M3559" s="8" t="s">
        <v>11849</v>
      </c>
      <c r="N3559" s="12" t="s">
        <v>11</v>
      </c>
      <c r="O3559" s="12" t="s">
        <v>13</v>
      </c>
      <c r="P3559" s="12" t="s">
        <v>37</v>
      </c>
      <c r="Q3559" s="12" t="s">
        <v>4765</v>
      </c>
      <c r="R3559" s="12" t="s">
        <v>20</v>
      </c>
      <c r="S3559" s="8"/>
      <c r="T3559" s="8"/>
      <c r="U3559" s="8"/>
      <c r="V3559" s="8"/>
      <c r="W3559" s="8"/>
      <c r="X3559" s="8"/>
      <c r="Y3559" s="8"/>
      <c r="Z3559" s="8"/>
      <c r="AA3559" s="8"/>
      <c r="AB3559" s="8"/>
      <c r="AC3559" s="9">
        <f>ROUNDUP(SUM(VLOOKUP(F3559,'Pontuação'!A$2:B$11,2,FALSE),VLOOKUP(E3559,'Pontuação'!C$2:D$11,2,FALSE),VLOOKUP(H3559,'Pontuação'!I$2:J$11,2,FALSE),VLOOKUP(J3559,'Pontuação'!G$2:H$11,2,FALSE),VLOOKUP(L3559,'Pontuação'!M$2:N$13,2,FALSE)),0)</f>
        <v>1553</v>
      </c>
      <c r="AD3559" s="10">
        <f t="shared" si="1"/>
        <v>155</v>
      </c>
      <c r="AE3559" s="10" t="str">
        <f t="array" ref="AE3559">IFERROR(INDEX('Pontuação'!G$13:G$101, MATCH(AD3559, 'Pontuação'!F$13:F$101, 0)), "Faixa Indefinida")</f>
        <v>C</v>
      </c>
      <c r="AF3559" s="10">
        <f t="shared" si="2"/>
        <v>0</v>
      </c>
      <c r="AG3559" s="10">
        <f t="shared" si="3"/>
        <v>0</v>
      </c>
      <c r="AH3559" s="10">
        <f t="shared" si="4"/>
        <v>1</v>
      </c>
      <c r="AI3559" s="10">
        <f t="shared" si="5"/>
        <v>0</v>
      </c>
      <c r="AJ3559" s="9">
        <f>ROUNDUP(SUM(VLOOKUP(F3559,'Pontuação 3.0'!A$2:B$11,2,FALSE),VLOOKUP(E3559,'Pontuação 3.0'!C$2:D$11,2,FALSE),VLOOKUP(H3559,'Pontuação 3.0'!I$2:J$11,2,FALSE),VLOOKUP(J3559,'Pontuação 3.0'!G$2:H$11,2,FALSE),VLOOKUP(G3559,'Pontuação 3.0'!E$2:F$11,2,FALSE),VLOOKUP(K3559,'Pontuação 3.0'!K$2:L$11,2,FALSE),VLOOKUP(L3559,'Pontuação 3.0'!M$2:N$13,2,FALSE)),0)</f>
        <v>2383</v>
      </c>
      <c r="AK3559" s="9">
        <f t="shared" si="6"/>
        <v>238</v>
      </c>
      <c r="AL3559" s="9" t="str">
        <f t="array" ref="AL3559">IFERROR(INDEX('Pontuação 3.0'!G$13:G$191, MATCH(AK3559, 'Pontuação 3.0'!F$13:F$191, 0)), "Faixa Indefinida")</f>
        <v>A</v>
      </c>
      <c r="AM3559" s="9">
        <f t="shared" si="7"/>
        <v>1</v>
      </c>
      <c r="AN3559" s="9">
        <f t="shared" si="8"/>
        <v>0</v>
      </c>
      <c r="AO3559" s="9">
        <f t="shared" si="9"/>
        <v>0</v>
      </c>
      <c r="AP3559" s="9">
        <f t="shared" si="10"/>
        <v>0</v>
      </c>
      <c r="AQ3559" s="8"/>
    </row>
    <row r="3560" ht="15.75" customHeight="1">
      <c r="A3560" s="7">
        <v>45683.0</v>
      </c>
      <c r="B3560" s="8" t="s">
        <v>8039</v>
      </c>
      <c r="C3560" s="8" t="s">
        <v>8040</v>
      </c>
      <c r="D3560" s="13" t="s">
        <v>12080</v>
      </c>
      <c r="E3560" s="8" t="s">
        <v>11833</v>
      </c>
      <c r="F3560" s="8" t="s">
        <v>11842</v>
      </c>
      <c r="G3560" s="8" t="s">
        <v>11843</v>
      </c>
      <c r="H3560" s="8" t="s">
        <v>11850</v>
      </c>
      <c r="I3560" s="8" t="s">
        <v>11837</v>
      </c>
      <c r="J3560" s="8" t="s">
        <v>11846</v>
      </c>
      <c r="K3560" s="8" t="s">
        <v>11837</v>
      </c>
      <c r="L3560" s="8" t="s">
        <v>11851</v>
      </c>
      <c r="M3560" s="8" t="s">
        <v>11853</v>
      </c>
      <c r="N3560" s="12" t="s">
        <v>11</v>
      </c>
      <c r="O3560" s="12" t="s">
        <v>13</v>
      </c>
      <c r="P3560" s="12" t="s">
        <v>23</v>
      </c>
      <c r="Q3560" s="12" t="s">
        <v>15</v>
      </c>
      <c r="R3560" s="12" t="s">
        <v>20</v>
      </c>
      <c r="S3560" s="8"/>
      <c r="T3560" s="8"/>
      <c r="U3560" s="8"/>
      <c r="V3560" s="8"/>
      <c r="W3560" s="8"/>
      <c r="X3560" s="8"/>
      <c r="Y3560" s="8"/>
      <c r="Z3560" s="8"/>
      <c r="AA3560" s="8"/>
      <c r="AB3560" s="8"/>
      <c r="AC3560" s="9">
        <f>ROUNDUP(SUM(VLOOKUP(F3560,'Pontuação'!A$2:B$11,2,FALSE),VLOOKUP(E3560,'Pontuação'!C$2:D$11,2,FALSE),VLOOKUP(H3560,'Pontuação'!I$2:J$11,2,FALSE),VLOOKUP(J3560,'Pontuação'!G$2:H$11,2,FALSE),VLOOKUP(L3560,'Pontuação'!M$2:N$13,2,FALSE)),0)</f>
        <v>1553</v>
      </c>
      <c r="AD3560" s="10">
        <f t="shared" si="1"/>
        <v>155</v>
      </c>
      <c r="AE3560" s="10" t="str">
        <f t="array" ref="AE3560">IFERROR(INDEX('Pontuação'!G$13:G$101, MATCH(AD3560, 'Pontuação'!F$13:F$101, 0)), "Faixa Indefinida")</f>
        <v>C</v>
      </c>
      <c r="AF3560" s="10">
        <f t="shared" si="2"/>
        <v>0</v>
      </c>
      <c r="AG3560" s="10">
        <f t="shared" si="3"/>
        <v>0</v>
      </c>
      <c r="AH3560" s="10">
        <f t="shared" si="4"/>
        <v>1</v>
      </c>
      <c r="AI3560" s="10">
        <f t="shared" si="5"/>
        <v>0</v>
      </c>
      <c r="AJ3560" s="9">
        <f>ROUNDUP(SUM(VLOOKUP(F3560,'Pontuação 3.0'!A$2:B$11,2,FALSE),VLOOKUP(E3560,'Pontuação 3.0'!C$2:D$11,2,FALSE),VLOOKUP(H3560,'Pontuação 3.0'!I$2:J$11,2,FALSE),VLOOKUP(J3560,'Pontuação 3.0'!G$2:H$11,2,FALSE),VLOOKUP(G3560,'Pontuação 3.0'!E$2:F$11,2,FALSE),VLOOKUP(K3560,'Pontuação 3.0'!K$2:L$11,2,FALSE),VLOOKUP(L3560,'Pontuação 3.0'!M$2:N$13,2,FALSE)),0)</f>
        <v>2122</v>
      </c>
      <c r="AK3560" s="9">
        <f t="shared" si="6"/>
        <v>212</v>
      </c>
      <c r="AL3560" s="9" t="str">
        <f t="array" ref="AL3560">IFERROR(INDEX('Pontuação 3.0'!G$13:G$191, MATCH(AK3560, 'Pontuação 3.0'!F$13:F$191, 0)), "Faixa Indefinida")</f>
        <v>C</v>
      </c>
      <c r="AM3560" s="9">
        <f t="shared" si="7"/>
        <v>0</v>
      </c>
      <c r="AN3560" s="9">
        <f t="shared" si="8"/>
        <v>0</v>
      </c>
      <c r="AO3560" s="9">
        <f t="shared" si="9"/>
        <v>1</v>
      </c>
      <c r="AP3560" s="9">
        <f t="shared" si="10"/>
        <v>0</v>
      </c>
      <c r="AQ3560" s="8"/>
    </row>
    <row r="3561" ht="15.75" customHeight="1">
      <c r="A3561" s="7">
        <v>45683.0</v>
      </c>
      <c r="B3561" s="8" t="s">
        <v>6550</v>
      </c>
      <c r="C3561" s="8" t="s">
        <v>8041</v>
      </c>
      <c r="D3561" s="11">
        <v>4.2998611522E10</v>
      </c>
      <c r="E3561" s="8" t="s">
        <v>11833</v>
      </c>
      <c r="F3561" s="8" t="s">
        <v>11842</v>
      </c>
      <c r="G3561" s="8" t="s">
        <v>11843</v>
      </c>
      <c r="H3561" s="8" t="s">
        <v>11865</v>
      </c>
      <c r="I3561" s="8" t="s">
        <v>11837</v>
      </c>
      <c r="J3561" s="8" t="s">
        <v>11852</v>
      </c>
      <c r="K3561" s="8" t="s">
        <v>11837</v>
      </c>
      <c r="L3561" s="8" t="s">
        <v>11847</v>
      </c>
      <c r="M3561" s="8" t="s">
        <v>11848</v>
      </c>
      <c r="N3561" s="12" t="s">
        <v>11</v>
      </c>
      <c r="O3561" s="12" t="s">
        <v>13</v>
      </c>
      <c r="P3561" s="12" t="s">
        <v>2258</v>
      </c>
      <c r="Q3561" s="12" t="s">
        <v>15</v>
      </c>
      <c r="R3561" s="12" t="s">
        <v>14</v>
      </c>
      <c r="S3561" s="8"/>
      <c r="T3561" s="8"/>
      <c r="U3561" s="8"/>
      <c r="V3561" s="8"/>
      <c r="W3561" s="8"/>
      <c r="X3561" s="8"/>
      <c r="Y3561" s="8"/>
      <c r="Z3561" s="8"/>
      <c r="AA3561" s="8"/>
      <c r="AB3561" s="8"/>
      <c r="AC3561" s="9">
        <f>ROUNDUP(SUM(VLOOKUP(F3561,'Pontuação'!A$2:B$11,2,FALSE),VLOOKUP(E3561,'Pontuação'!C$2:D$11,2,FALSE),VLOOKUP(H3561,'Pontuação'!I$2:J$11,2,FALSE),VLOOKUP(J3561,'Pontuação'!G$2:H$11,2,FALSE),VLOOKUP(L3561,'Pontuação'!M$2:N$13,2,FALSE)),0)</f>
        <v>1816</v>
      </c>
      <c r="AD3561" s="10">
        <f t="shared" si="1"/>
        <v>182</v>
      </c>
      <c r="AE3561" s="10" t="str">
        <f t="array" ref="AE3561">IFERROR(INDEX('Pontuação'!G$13:G$101, MATCH(AD3561, 'Pontuação'!F$13:F$101, 0)), "Faixa Indefinida")</f>
        <v>B</v>
      </c>
      <c r="AF3561" s="10">
        <f t="shared" si="2"/>
        <v>0</v>
      </c>
      <c r="AG3561" s="10">
        <f t="shared" si="3"/>
        <v>1</v>
      </c>
      <c r="AH3561" s="10">
        <f t="shared" si="4"/>
        <v>0</v>
      </c>
      <c r="AI3561" s="10">
        <f t="shared" si="5"/>
        <v>0</v>
      </c>
      <c r="AJ3561" s="9">
        <f>ROUNDUP(SUM(VLOOKUP(F3561,'Pontuação 3.0'!A$2:B$11,2,FALSE),VLOOKUP(E3561,'Pontuação 3.0'!C$2:D$11,2,FALSE),VLOOKUP(H3561,'Pontuação 3.0'!I$2:J$11,2,FALSE),VLOOKUP(J3561,'Pontuação 3.0'!G$2:H$11,2,FALSE),VLOOKUP(G3561,'Pontuação 3.0'!E$2:F$11,2,FALSE),VLOOKUP(K3561,'Pontuação 3.0'!K$2:L$11,2,FALSE),VLOOKUP(L3561,'Pontuação 3.0'!M$2:N$13,2,FALSE)),0)</f>
        <v>2296</v>
      </c>
      <c r="AK3561" s="9">
        <f t="shared" si="6"/>
        <v>230</v>
      </c>
      <c r="AL3561" s="9" t="str">
        <f t="array" ref="AL3561">IFERROR(INDEX('Pontuação 3.0'!G$13:G$191, MATCH(AK3561, 'Pontuação 3.0'!F$13:F$191, 0)), "Faixa Indefinida")</f>
        <v>B</v>
      </c>
      <c r="AM3561" s="9">
        <f t="shared" si="7"/>
        <v>0</v>
      </c>
      <c r="AN3561" s="9">
        <f t="shared" si="8"/>
        <v>1</v>
      </c>
      <c r="AO3561" s="9">
        <f t="shared" si="9"/>
        <v>0</v>
      </c>
      <c r="AP3561" s="9">
        <f t="shared" si="10"/>
        <v>0</v>
      </c>
      <c r="AQ3561" s="8"/>
    </row>
    <row r="3562" ht="15.75" customHeight="1">
      <c r="A3562" s="7">
        <v>45683.0</v>
      </c>
      <c r="B3562" s="8" t="s">
        <v>8044</v>
      </c>
      <c r="C3562" s="8" t="s">
        <v>8045</v>
      </c>
      <c r="D3562" s="11">
        <v>7.7999438764E10</v>
      </c>
      <c r="E3562" s="8" t="s">
        <v>11833</v>
      </c>
      <c r="F3562" s="8" t="s">
        <v>11842</v>
      </c>
      <c r="G3562" s="8" t="s">
        <v>11843</v>
      </c>
      <c r="H3562" s="8" t="s">
        <v>11856</v>
      </c>
      <c r="I3562" s="8" t="s">
        <v>11837</v>
      </c>
      <c r="J3562" s="8" t="s">
        <v>11852</v>
      </c>
      <c r="K3562" s="8" t="s">
        <v>11837</v>
      </c>
      <c r="L3562" s="8" t="s">
        <v>11851</v>
      </c>
      <c r="M3562" s="8" t="s">
        <v>11853</v>
      </c>
      <c r="N3562" s="12" t="s">
        <v>14</v>
      </c>
      <c r="O3562" s="12" t="s">
        <v>8046</v>
      </c>
      <c r="P3562" s="12" t="s">
        <v>310</v>
      </c>
      <c r="Q3562" s="12" t="s">
        <v>8048</v>
      </c>
      <c r="R3562" s="12" t="s">
        <v>8047</v>
      </c>
      <c r="S3562" s="8"/>
      <c r="T3562" s="8"/>
      <c r="U3562" s="8"/>
      <c r="V3562" s="8"/>
      <c r="W3562" s="8"/>
      <c r="X3562" s="8"/>
      <c r="Y3562" s="8"/>
      <c r="Z3562" s="8"/>
      <c r="AA3562" s="8"/>
      <c r="AB3562" s="8"/>
      <c r="AC3562" s="9">
        <f>ROUNDUP(SUM(VLOOKUP(F3562,'Pontuação'!A$2:B$11,2,FALSE),VLOOKUP(E3562,'Pontuação'!C$2:D$11,2,FALSE),VLOOKUP(H3562,'Pontuação'!I$2:J$11,2,FALSE),VLOOKUP(J3562,'Pontuação'!G$2:H$11,2,FALSE),VLOOKUP(L3562,'Pontuação'!M$2:N$13,2,FALSE)),0)</f>
        <v>1544</v>
      </c>
      <c r="AD3562" s="10">
        <f t="shared" si="1"/>
        <v>154</v>
      </c>
      <c r="AE3562" s="10" t="str">
        <f t="array" ref="AE3562">IFERROR(INDEX('Pontuação'!G$13:G$101, MATCH(AD3562, 'Pontuação'!F$13:F$101, 0)), "Faixa Indefinida")</f>
        <v>C</v>
      </c>
      <c r="AF3562" s="10">
        <f t="shared" si="2"/>
        <v>0</v>
      </c>
      <c r="AG3562" s="10">
        <f t="shared" si="3"/>
        <v>0</v>
      </c>
      <c r="AH3562" s="10">
        <f t="shared" si="4"/>
        <v>1</v>
      </c>
      <c r="AI3562" s="10">
        <f t="shared" si="5"/>
        <v>0</v>
      </c>
      <c r="AJ3562" s="9">
        <f>ROUNDUP(SUM(VLOOKUP(F3562,'Pontuação 3.0'!A$2:B$11,2,FALSE),VLOOKUP(E3562,'Pontuação 3.0'!C$2:D$11,2,FALSE),VLOOKUP(H3562,'Pontuação 3.0'!I$2:J$11,2,FALSE),VLOOKUP(J3562,'Pontuação 3.0'!G$2:H$11,2,FALSE),VLOOKUP(G3562,'Pontuação 3.0'!E$2:F$11,2,FALSE),VLOOKUP(K3562,'Pontuação 3.0'!K$2:L$11,2,FALSE),VLOOKUP(L3562,'Pontuação 3.0'!M$2:N$13,2,FALSE)),0)</f>
        <v>2126</v>
      </c>
      <c r="AK3562" s="9">
        <f t="shared" si="6"/>
        <v>213</v>
      </c>
      <c r="AL3562" s="9" t="str">
        <f t="array" ref="AL3562">IFERROR(INDEX('Pontuação 3.0'!G$13:G$191, MATCH(AK3562, 'Pontuação 3.0'!F$13:F$191, 0)), "Faixa Indefinida")</f>
        <v>C</v>
      </c>
      <c r="AM3562" s="9">
        <f t="shared" si="7"/>
        <v>0</v>
      </c>
      <c r="AN3562" s="9">
        <f t="shared" si="8"/>
        <v>0</v>
      </c>
      <c r="AO3562" s="9">
        <f t="shared" si="9"/>
        <v>1</v>
      </c>
      <c r="AP3562" s="9">
        <f t="shared" si="10"/>
        <v>0</v>
      </c>
      <c r="AQ3562" s="8"/>
    </row>
    <row r="3563" ht="15.75" customHeight="1">
      <c r="A3563" s="7">
        <v>45683.0</v>
      </c>
      <c r="B3563" s="8" t="s">
        <v>8049</v>
      </c>
      <c r="C3563" s="8" t="s">
        <v>8050</v>
      </c>
      <c r="D3563" s="11">
        <v>2.7992837661E10</v>
      </c>
      <c r="E3563" s="8" t="s">
        <v>11833</v>
      </c>
      <c r="F3563" s="8" t="s">
        <v>11842</v>
      </c>
      <c r="G3563" s="8" t="s">
        <v>11843</v>
      </c>
      <c r="H3563" s="8" t="s">
        <v>11844</v>
      </c>
      <c r="I3563" s="8" t="s">
        <v>11837</v>
      </c>
      <c r="J3563" s="8" t="s">
        <v>11846</v>
      </c>
      <c r="K3563" s="8" t="s">
        <v>11837</v>
      </c>
      <c r="L3563" s="8" t="s">
        <v>11847</v>
      </c>
      <c r="M3563" s="8" t="s">
        <v>11848</v>
      </c>
      <c r="N3563" s="12" t="s">
        <v>11</v>
      </c>
      <c r="O3563" s="12" t="s">
        <v>13</v>
      </c>
      <c r="P3563" s="12" t="s">
        <v>27</v>
      </c>
      <c r="Q3563" s="12" t="s">
        <v>24</v>
      </c>
      <c r="R3563" s="12" t="s">
        <v>20</v>
      </c>
      <c r="S3563" s="8"/>
      <c r="T3563" s="8"/>
      <c r="U3563" s="8"/>
      <c r="V3563" s="8"/>
      <c r="W3563" s="8"/>
      <c r="X3563" s="8"/>
      <c r="Y3563" s="8"/>
      <c r="Z3563" s="8"/>
      <c r="AA3563" s="8"/>
      <c r="AB3563" s="8"/>
      <c r="AC3563" s="9">
        <f>ROUNDUP(SUM(VLOOKUP(F3563,'Pontuação'!A$2:B$11,2,FALSE),VLOOKUP(E3563,'Pontuação'!C$2:D$11,2,FALSE),VLOOKUP(H3563,'Pontuação'!I$2:J$11,2,FALSE),VLOOKUP(J3563,'Pontuação'!G$2:H$11,2,FALSE),VLOOKUP(L3563,'Pontuação'!M$2:N$13,2,FALSE)),0)</f>
        <v>1727</v>
      </c>
      <c r="AD3563" s="10">
        <f t="shared" si="1"/>
        <v>173</v>
      </c>
      <c r="AE3563" s="10" t="str">
        <f t="array" ref="AE3563">IFERROR(INDEX('Pontuação'!G$13:G$101, MATCH(AD3563, 'Pontuação'!F$13:F$101, 0)), "Faixa Indefinida")</f>
        <v>B</v>
      </c>
      <c r="AF3563" s="10">
        <f t="shared" si="2"/>
        <v>0</v>
      </c>
      <c r="AG3563" s="10">
        <f t="shared" si="3"/>
        <v>1</v>
      </c>
      <c r="AH3563" s="10">
        <f t="shared" si="4"/>
        <v>0</v>
      </c>
      <c r="AI3563" s="10">
        <f t="shared" si="5"/>
        <v>0</v>
      </c>
      <c r="AJ3563" s="9">
        <f>ROUNDUP(SUM(VLOOKUP(F3563,'Pontuação 3.0'!A$2:B$11,2,FALSE),VLOOKUP(E3563,'Pontuação 3.0'!C$2:D$11,2,FALSE),VLOOKUP(H3563,'Pontuação 3.0'!I$2:J$11,2,FALSE),VLOOKUP(J3563,'Pontuação 3.0'!G$2:H$11,2,FALSE),VLOOKUP(G3563,'Pontuação 3.0'!E$2:F$11,2,FALSE),VLOOKUP(K3563,'Pontuação 3.0'!K$2:L$11,2,FALSE),VLOOKUP(L3563,'Pontuação 3.0'!M$2:N$13,2,FALSE)),0)</f>
        <v>2295</v>
      </c>
      <c r="AK3563" s="9">
        <f t="shared" si="6"/>
        <v>230</v>
      </c>
      <c r="AL3563" s="9" t="str">
        <f t="array" ref="AL3563">IFERROR(INDEX('Pontuação 3.0'!G$13:G$191, MATCH(AK3563, 'Pontuação 3.0'!F$13:F$191, 0)), "Faixa Indefinida")</f>
        <v>B</v>
      </c>
      <c r="AM3563" s="9">
        <f t="shared" si="7"/>
        <v>0</v>
      </c>
      <c r="AN3563" s="9">
        <f t="shared" si="8"/>
        <v>1</v>
      </c>
      <c r="AO3563" s="9">
        <f t="shared" si="9"/>
        <v>0</v>
      </c>
      <c r="AP3563" s="9">
        <f t="shared" si="10"/>
        <v>0</v>
      </c>
      <c r="AQ3563" s="8"/>
    </row>
    <row r="3564" ht="15.75" customHeight="1">
      <c r="A3564" s="7">
        <v>45683.0</v>
      </c>
      <c r="B3564" s="8" t="s">
        <v>8051</v>
      </c>
      <c r="C3564" s="8" t="s">
        <v>8052</v>
      </c>
      <c r="D3564" s="11">
        <v>3.5997571755E10</v>
      </c>
      <c r="E3564" s="8" t="s">
        <v>11833</v>
      </c>
      <c r="F3564" s="8" t="s">
        <v>11834</v>
      </c>
      <c r="G3564" s="8" t="s">
        <v>11843</v>
      </c>
      <c r="H3564" s="8" t="s">
        <v>11844</v>
      </c>
      <c r="I3564" s="8" t="s">
        <v>11837</v>
      </c>
      <c r="J3564" s="8" t="s">
        <v>11846</v>
      </c>
      <c r="K3564" s="8" t="s">
        <v>11839</v>
      </c>
      <c r="L3564" s="8" t="s">
        <v>11870</v>
      </c>
      <c r="M3564" s="8" t="s">
        <v>11848</v>
      </c>
      <c r="N3564" s="12" t="s">
        <v>11</v>
      </c>
      <c r="O3564" s="12" t="s">
        <v>13</v>
      </c>
      <c r="P3564" s="12" t="s">
        <v>40</v>
      </c>
      <c r="Q3564" s="12" t="s">
        <v>15</v>
      </c>
      <c r="R3564" s="12" t="s">
        <v>14</v>
      </c>
      <c r="S3564" s="8"/>
      <c r="T3564" s="8"/>
      <c r="U3564" s="8"/>
      <c r="V3564" s="8"/>
      <c r="W3564" s="8"/>
      <c r="X3564" s="8"/>
      <c r="Y3564" s="8"/>
      <c r="Z3564" s="8"/>
      <c r="AA3564" s="8"/>
      <c r="AB3564" s="8"/>
      <c r="AC3564" s="9">
        <f>ROUNDUP(SUM(VLOOKUP(F3564,'Pontuação'!A$2:B$11,2,FALSE),VLOOKUP(E3564,'Pontuação'!C$2:D$11,2,FALSE),VLOOKUP(H3564,'Pontuação'!I$2:J$11,2,FALSE),VLOOKUP(J3564,'Pontuação'!G$2:H$11,2,FALSE),VLOOKUP(L3564,'Pontuação'!M$2:N$13,2,FALSE)),0)</f>
        <v>1653</v>
      </c>
      <c r="AD3564" s="10">
        <f t="shared" si="1"/>
        <v>165</v>
      </c>
      <c r="AE3564" s="10" t="str">
        <f t="array" ref="AE3564">IFERROR(INDEX('Pontuação'!G$13:G$101, MATCH(AD3564, 'Pontuação'!F$13:F$101, 0)), "Faixa Indefinida")</f>
        <v>C</v>
      </c>
      <c r="AF3564" s="10">
        <f t="shared" si="2"/>
        <v>0</v>
      </c>
      <c r="AG3564" s="10">
        <f t="shared" si="3"/>
        <v>0</v>
      </c>
      <c r="AH3564" s="10">
        <f t="shared" si="4"/>
        <v>1</v>
      </c>
      <c r="AI3564" s="10">
        <f t="shared" si="5"/>
        <v>0</v>
      </c>
      <c r="AJ3564" s="9">
        <f>ROUNDUP(SUM(VLOOKUP(F3564,'Pontuação 3.0'!A$2:B$11,2,FALSE),VLOOKUP(E3564,'Pontuação 3.0'!C$2:D$11,2,FALSE),VLOOKUP(H3564,'Pontuação 3.0'!I$2:J$11,2,FALSE),VLOOKUP(J3564,'Pontuação 3.0'!G$2:H$11,2,FALSE),VLOOKUP(G3564,'Pontuação 3.0'!E$2:F$11,2,FALSE),VLOOKUP(K3564,'Pontuação 3.0'!K$2:L$11,2,FALSE),VLOOKUP(L3564,'Pontuação 3.0'!M$2:N$13,2,FALSE)),0)</f>
        <v>2531</v>
      </c>
      <c r="AK3564" s="9">
        <f t="shared" si="6"/>
        <v>253</v>
      </c>
      <c r="AL3564" s="9" t="str">
        <f t="array" ref="AL3564">IFERROR(INDEX('Pontuação 3.0'!G$13:G$191, MATCH(AK3564, 'Pontuação 3.0'!F$13:F$191, 0)), "Faixa Indefinida")</f>
        <v>A</v>
      </c>
      <c r="AM3564" s="9">
        <f t="shared" si="7"/>
        <v>1</v>
      </c>
      <c r="AN3564" s="9">
        <f t="shared" si="8"/>
        <v>0</v>
      </c>
      <c r="AO3564" s="9">
        <f t="shared" si="9"/>
        <v>0</v>
      </c>
      <c r="AP3564" s="9">
        <f t="shared" si="10"/>
        <v>0</v>
      </c>
      <c r="AQ3564" s="8"/>
    </row>
    <row r="3565" ht="15.75" customHeight="1">
      <c r="A3565" s="7">
        <v>45683.0</v>
      </c>
      <c r="B3565" s="8" t="s">
        <v>8054</v>
      </c>
      <c r="C3565" s="8" t="s">
        <v>8055</v>
      </c>
      <c r="D3565" s="11">
        <v>2.1965181087E10</v>
      </c>
      <c r="E3565" s="8" t="s">
        <v>11833</v>
      </c>
      <c r="F3565" s="8" t="s">
        <v>11834</v>
      </c>
      <c r="G3565" s="8" t="s">
        <v>11843</v>
      </c>
      <c r="H3565" s="8" t="s">
        <v>11850</v>
      </c>
      <c r="I3565" s="8" t="s">
        <v>11837</v>
      </c>
      <c r="J3565" s="8" t="s">
        <v>11846</v>
      </c>
      <c r="K3565" s="8" t="s">
        <v>11837</v>
      </c>
      <c r="L3565" s="8" t="s">
        <v>11847</v>
      </c>
      <c r="M3565" s="8" t="s">
        <v>11848</v>
      </c>
      <c r="N3565" s="12" t="s">
        <v>11</v>
      </c>
      <c r="O3565" s="12" t="s">
        <v>13</v>
      </c>
      <c r="P3565" s="12" t="s">
        <v>49</v>
      </c>
      <c r="Q3565" s="12" t="s">
        <v>24</v>
      </c>
      <c r="R3565" s="12" t="s">
        <v>20</v>
      </c>
      <c r="S3565" s="8"/>
      <c r="T3565" s="8"/>
      <c r="U3565" s="8"/>
      <c r="V3565" s="8"/>
      <c r="W3565" s="8"/>
      <c r="X3565" s="8"/>
      <c r="Y3565" s="8"/>
      <c r="Z3565" s="8"/>
      <c r="AA3565" s="8"/>
      <c r="AB3565" s="8"/>
      <c r="AC3565" s="9">
        <f>ROUNDUP(SUM(VLOOKUP(F3565,'Pontuação'!A$2:B$11,2,FALSE),VLOOKUP(E3565,'Pontuação'!C$2:D$11,2,FALSE),VLOOKUP(H3565,'Pontuação'!I$2:J$11,2,FALSE),VLOOKUP(J3565,'Pontuação'!G$2:H$11,2,FALSE),VLOOKUP(L3565,'Pontuação'!M$2:N$13,2,FALSE)),0)</f>
        <v>1673</v>
      </c>
      <c r="AD3565" s="10">
        <f t="shared" si="1"/>
        <v>167</v>
      </c>
      <c r="AE3565" s="10" t="str">
        <f t="array" ref="AE3565">IFERROR(INDEX('Pontuação'!G$13:G$101, MATCH(AD3565, 'Pontuação'!F$13:F$101, 0)), "Faixa Indefinida")</f>
        <v>B</v>
      </c>
      <c r="AF3565" s="10">
        <f t="shared" si="2"/>
        <v>0</v>
      </c>
      <c r="AG3565" s="10">
        <f t="shared" si="3"/>
        <v>1</v>
      </c>
      <c r="AH3565" s="10">
        <f t="shared" si="4"/>
        <v>0</v>
      </c>
      <c r="AI3565" s="10">
        <f t="shared" si="5"/>
        <v>0</v>
      </c>
      <c r="AJ3565" s="9">
        <f>ROUNDUP(SUM(VLOOKUP(F3565,'Pontuação 3.0'!A$2:B$11,2,FALSE),VLOOKUP(E3565,'Pontuação 3.0'!C$2:D$11,2,FALSE),VLOOKUP(H3565,'Pontuação 3.0'!I$2:J$11,2,FALSE),VLOOKUP(J3565,'Pontuação 3.0'!G$2:H$11,2,FALSE),VLOOKUP(G3565,'Pontuação 3.0'!E$2:F$11,2,FALSE),VLOOKUP(K3565,'Pontuação 3.0'!K$2:L$11,2,FALSE),VLOOKUP(L3565,'Pontuação 3.0'!M$2:N$13,2,FALSE)),0)</f>
        <v>2075</v>
      </c>
      <c r="AK3565" s="9">
        <f t="shared" si="6"/>
        <v>208</v>
      </c>
      <c r="AL3565" s="9" t="str">
        <f t="array" ref="AL3565">IFERROR(INDEX('Pontuação 3.0'!G$13:G$191, MATCH(AK3565, 'Pontuação 3.0'!F$13:F$191, 0)), "Faixa Indefinida")</f>
        <v>C</v>
      </c>
      <c r="AM3565" s="9">
        <f t="shared" si="7"/>
        <v>0</v>
      </c>
      <c r="AN3565" s="9">
        <f t="shared" si="8"/>
        <v>0</v>
      </c>
      <c r="AO3565" s="9">
        <f t="shared" si="9"/>
        <v>1</v>
      </c>
      <c r="AP3565" s="9">
        <f t="shared" si="10"/>
        <v>0</v>
      </c>
      <c r="AQ3565" s="8"/>
    </row>
    <row r="3566" ht="15.75" customHeight="1">
      <c r="A3566" s="7">
        <v>45683.0</v>
      </c>
      <c r="B3566" s="8" t="s">
        <v>68</v>
      </c>
      <c r="C3566" s="8" t="s">
        <v>8053</v>
      </c>
      <c r="D3566" s="11">
        <v>1.1977707329E10</v>
      </c>
      <c r="E3566" s="8" t="s">
        <v>11833</v>
      </c>
      <c r="F3566" s="8" t="s">
        <v>11834</v>
      </c>
      <c r="G3566" s="8" t="s">
        <v>11835</v>
      </c>
      <c r="H3566" s="8" t="s">
        <v>11836</v>
      </c>
      <c r="I3566" s="8" t="s">
        <v>11845</v>
      </c>
      <c r="J3566" s="8" t="s">
        <v>11852</v>
      </c>
      <c r="K3566" s="8" t="s">
        <v>11837</v>
      </c>
      <c r="L3566" s="8" t="s">
        <v>11847</v>
      </c>
      <c r="M3566" s="8" t="s">
        <v>11848</v>
      </c>
      <c r="N3566" s="12" t="s">
        <v>11</v>
      </c>
      <c r="O3566" s="12" t="s">
        <v>13</v>
      </c>
      <c r="P3566" s="12" t="s">
        <v>23</v>
      </c>
      <c r="Q3566" s="12" t="s">
        <v>15</v>
      </c>
      <c r="R3566" s="12" t="s">
        <v>20</v>
      </c>
      <c r="S3566" s="8"/>
      <c r="T3566" s="8"/>
      <c r="U3566" s="8"/>
      <c r="V3566" s="8"/>
      <c r="W3566" s="8"/>
      <c r="X3566" s="8"/>
      <c r="Y3566" s="8"/>
      <c r="Z3566" s="8"/>
      <c r="AA3566" s="8"/>
      <c r="AB3566" s="8"/>
      <c r="AC3566" s="9">
        <f>ROUNDUP(SUM(VLOOKUP(F3566,'Pontuação'!A$2:B$11,2,FALSE),VLOOKUP(E3566,'Pontuação'!C$2:D$11,2,FALSE),VLOOKUP(H3566,'Pontuação'!I$2:J$11,2,FALSE),VLOOKUP(J3566,'Pontuação'!G$2:H$11,2,FALSE),VLOOKUP(L3566,'Pontuação'!M$2:N$13,2,FALSE)),0)</f>
        <v>1594</v>
      </c>
      <c r="AD3566" s="10">
        <f t="shared" si="1"/>
        <v>159</v>
      </c>
      <c r="AE3566" s="10" t="str">
        <f t="array" ref="AE3566">IFERROR(INDEX('Pontuação'!G$13:G$101, MATCH(AD3566, 'Pontuação'!F$13:F$101, 0)), "Faixa Indefinida")</f>
        <v>C</v>
      </c>
      <c r="AF3566" s="10">
        <f t="shared" si="2"/>
        <v>0</v>
      </c>
      <c r="AG3566" s="10">
        <f t="shared" si="3"/>
        <v>0</v>
      </c>
      <c r="AH3566" s="10">
        <f t="shared" si="4"/>
        <v>1</v>
      </c>
      <c r="AI3566" s="10">
        <f t="shared" si="5"/>
        <v>0</v>
      </c>
      <c r="AJ3566" s="9">
        <f>ROUNDUP(SUM(VLOOKUP(F3566,'Pontuação 3.0'!A$2:B$11,2,FALSE),VLOOKUP(E3566,'Pontuação 3.0'!C$2:D$11,2,FALSE),VLOOKUP(H3566,'Pontuação 3.0'!I$2:J$11,2,FALSE),VLOOKUP(J3566,'Pontuação 3.0'!G$2:H$11,2,FALSE),VLOOKUP(G3566,'Pontuação 3.0'!E$2:F$11,2,FALSE),VLOOKUP(K3566,'Pontuação 3.0'!K$2:L$11,2,FALSE),VLOOKUP(L3566,'Pontuação 3.0'!M$2:N$13,2,FALSE)),0)</f>
        <v>1979</v>
      </c>
      <c r="AK3566" s="9">
        <f t="shared" si="6"/>
        <v>198</v>
      </c>
      <c r="AL3566" s="9" t="str">
        <f t="array" ref="AL3566">IFERROR(INDEX('Pontuação 3.0'!G$13:G$191, MATCH(AK3566, 'Pontuação 3.0'!F$13:F$191, 0)), "Faixa Indefinida")</f>
        <v>C</v>
      </c>
      <c r="AM3566" s="9">
        <f t="shared" si="7"/>
        <v>0</v>
      </c>
      <c r="AN3566" s="9">
        <f t="shared" si="8"/>
        <v>0</v>
      </c>
      <c r="AO3566" s="9">
        <f t="shared" si="9"/>
        <v>1</v>
      </c>
      <c r="AP3566" s="9">
        <f t="shared" si="10"/>
        <v>0</v>
      </c>
      <c r="AQ3566" s="8"/>
    </row>
    <row r="3567" ht="15.75" customHeight="1">
      <c r="A3567" s="7">
        <v>45683.0</v>
      </c>
      <c r="B3567" s="8" t="s">
        <v>8056</v>
      </c>
      <c r="C3567" s="8" t="s">
        <v>8057</v>
      </c>
      <c r="D3567" s="11">
        <v>5.398131451E10</v>
      </c>
      <c r="E3567" s="8" t="s">
        <v>11833</v>
      </c>
      <c r="F3567" s="8" t="s">
        <v>11842</v>
      </c>
      <c r="G3567" s="8" t="s">
        <v>11843</v>
      </c>
      <c r="H3567" s="8" t="s">
        <v>11844</v>
      </c>
      <c r="I3567" s="8" t="s">
        <v>11845</v>
      </c>
      <c r="J3567" s="8" t="s">
        <v>11852</v>
      </c>
      <c r="K3567" s="8" t="s">
        <v>11837</v>
      </c>
      <c r="L3567" s="8" t="s">
        <v>11847</v>
      </c>
      <c r="M3567" s="8" t="s">
        <v>11853</v>
      </c>
      <c r="N3567" s="12" t="s">
        <v>11</v>
      </c>
      <c r="O3567" s="12" t="s">
        <v>13</v>
      </c>
      <c r="P3567" s="12" t="s">
        <v>123</v>
      </c>
      <c r="Q3567" s="12" t="s">
        <v>15</v>
      </c>
      <c r="R3567" s="12" t="s">
        <v>20</v>
      </c>
      <c r="S3567" s="8"/>
      <c r="T3567" s="8"/>
      <c r="U3567" s="8"/>
      <c r="V3567" s="8"/>
      <c r="W3567" s="8"/>
      <c r="X3567" s="8"/>
      <c r="Y3567" s="8"/>
      <c r="Z3567" s="8"/>
      <c r="AA3567" s="8"/>
      <c r="AB3567" s="8"/>
      <c r="AC3567" s="9">
        <f>ROUNDUP(SUM(VLOOKUP(F3567,'Pontuação'!A$2:B$11,2,FALSE),VLOOKUP(E3567,'Pontuação'!C$2:D$11,2,FALSE),VLOOKUP(H3567,'Pontuação'!I$2:J$11,2,FALSE),VLOOKUP(J3567,'Pontuação'!G$2:H$11,2,FALSE),VLOOKUP(L3567,'Pontuação'!M$2:N$13,2,FALSE)),0)</f>
        <v>1832</v>
      </c>
      <c r="AD3567" s="10">
        <f t="shared" si="1"/>
        <v>183</v>
      </c>
      <c r="AE3567" s="10" t="str">
        <f t="array" ref="AE3567">IFERROR(INDEX('Pontuação'!G$13:G$101, MATCH(AD3567, 'Pontuação'!F$13:F$101, 0)), "Faixa Indefinida")</f>
        <v>B</v>
      </c>
      <c r="AF3567" s="10">
        <f t="shared" si="2"/>
        <v>0</v>
      </c>
      <c r="AG3567" s="10">
        <f t="shared" si="3"/>
        <v>1</v>
      </c>
      <c r="AH3567" s="10">
        <f t="shared" si="4"/>
        <v>0</v>
      </c>
      <c r="AI3567" s="10">
        <f t="shared" si="5"/>
        <v>0</v>
      </c>
      <c r="AJ3567" s="9">
        <f>ROUNDUP(SUM(VLOOKUP(F3567,'Pontuação 3.0'!A$2:B$11,2,FALSE),VLOOKUP(E3567,'Pontuação 3.0'!C$2:D$11,2,FALSE),VLOOKUP(H3567,'Pontuação 3.0'!I$2:J$11,2,FALSE),VLOOKUP(J3567,'Pontuação 3.0'!G$2:H$11,2,FALSE),VLOOKUP(G3567,'Pontuação 3.0'!E$2:F$11,2,FALSE),VLOOKUP(K3567,'Pontuação 3.0'!K$2:L$11,2,FALSE),VLOOKUP(L3567,'Pontuação 3.0'!M$2:N$13,2,FALSE)),0)</f>
        <v>2447</v>
      </c>
      <c r="AK3567" s="9">
        <f t="shared" si="6"/>
        <v>245</v>
      </c>
      <c r="AL3567" s="9" t="str">
        <f t="array" ref="AL3567">IFERROR(INDEX('Pontuação 3.0'!G$13:G$191, MATCH(AK3567, 'Pontuação 3.0'!F$13:F$191, 0)), "Faixa Indefinida")</f>
        <v>A</v>
      </c>
      <c r="AM3567" s="9">
        <f t="shared" si="7"/>
        <v>1</v>
      </c>
      <c r="AN3567" s="9">
        <f t="shared" si="8"/>
        <v>0</v>
      </c>
      <c r="AO3567" s="9">
        <f t="shared" si="9"/>
        <v>0</v>
      </c>
      <c r="AP3567" s="9">
        <f t="shared" si="10"/>
        <v>0</v>
      </c>
      <c r="AQ3567" s="8"/>
    </row>
    <row r="3568" ht="15.75" customHeight="1">
      <c r="A3568" s="7">
        <v>45683.0</v>
      </c>
      <c r="B3568" s="8" t="s">
        <v>8058</v>
      </c>
      <c r="C3568" s="8" t="s">
        <v>8059</v>
      </c>
      <c r="D3568" s="11">
        <v>7.9991072129E10</v>
      </c>
      <c r="E3568" s="8" t="s">
        <v>11833</v>
      </c>
      <c r="F3568" s="8" t="s">
        <v>11834</v>
      </c>
      <c r="G3568" s="8" t="s">
        <v>11843</v>
      </c>
      <c r="H3568" s="8" t="s">
        <v>11836</v>
      </c>
      <c r="I3568" s="8" t="s">
        <v>11845</v>
      </c>
      <c r="J3568" s="8" t="s">
        <v>11852</v>
      </c>
      <c r="K3568" s="8" t="s">
        <v>11837</v>
      </c>
      <c r="L3568" s="8" t="s">
        <v>11847</v>
      </c>
      <c r="M3568" s="8" t="s">
        <v>11841</v>
      </c>
      <c r="N3568" s="12" t="s">
        <v>11</v>
      </c>
      <c r="O3568" s="12" t="s">
        <v>13</v>
      </c>
      <c r="P3568" s="12" t="s">
        <v>99</v>
      </c>
      <c r="Q3568" s="12" t="s">
        <v>44</v>
      </c>
      <c r="R3568" s="12" t="s">
        <v>20</v>
      </c>
      <c r="S3568" s="8"/>
      <c r="T3568" s="8"/>
      <c r="U3568" s="8"/>
      <c r="V3568" s="8"/>
      <c r="W3568" s="8"/>
      <c r="X3568" s="8"/>
      <c r="Y3568" s="8"/>
      <c r="Z3568" s="8"/>
      <c r="AA3568" s="8"/>
      <c r="AB3568" s="8"/>
      <c r="AC3568" s="9">
        <f>ROUNDUP(SUM(VLOOKUP(F3568,'Pontuação'!A$2:B$11,2,FALSE),VLOOKUP(E3568,'Pontuação'!C$2:D$11,2,FALSE),VLOOKUP(H3568,'Pontuação'!I$2:J$11,2,FALSE),VLOOKUP(J3568,'Pontuação'!G$2:H$11,2,FALSE),VLOOKUP(L3568,'Pontuação'!M$2:N$13,2,FALSE)),0)</f>
        <v>1594</v>
      </c>
      <c r="AD3568" s="10">
        <f t="shared" si="1"/>
        <v>159</v>
      </c>
      <c r="AE3568" s="10" t="str">
        <f t="array" ref="AE3568">IFERROR(INDEX('Pontuação'!G$13:G$101, MATCH(AD3568, 'Pontuação'!F$13:F$101, 0)), "Faixa Indefinida")</f>
        <v>C</v>
      </c>
      <c r="AF3568" s="10">
        <f t="shared" si="2"/>
        <v>0</v>
      </c>
      <c r="AG3568" s="10">
        <f t="shared" si="3"/>
        <v>0</v>
      </c>
      <c r="AH3568" s="10">
        <f t="shared" si="4"/>
        <v>1</v>
      </c>
      <c r="AI3568" s="10">
        <f t="shared" si="5"/>
        <v>0</v>
      </c>
      <c r="AJ3568" s="9">
        <f>ROUNDUP(SUM(VLOOKUP(F3568,'Pontuação 3.0'!A$2:B$11,2,FALSE),VLOOKUP(E3568,'Pontuação 3.0'!C$2:D$11,2,FALSE),VLOOKUP(H3568,'Pontuação 3.0'!I$2:J$11,2,FALSE),VLOOKUP(J3568,'Pontuação 3.0'!G$2:H$11,2,FALSE),VLOOKUP(G3568,'Pontuação 3.0'!E$2:F$11,2,FALSE),VLOOKUP(K3568,'Pontuação 3.0'!K$2:L$11,2,FALSE),VLOOKUP(L3568,'Pontuação 3.0'!M$2:N$13,2,FALSE)),0)</f>
        <v>2119</v>
      </c>
      <c r="AK3568" s="9">
        <f t="shared" si="6"/>
        <v>212</v>
      </c>
      <c r="AL3568" s="9" t="str">
        <f t="array" ref="AL3568">IFERROR(INDEX('Pontuação 3.0'!G$13:G$191, MATCH(AK3568, 'Pontuação 3.0'!F$13:F$191, 0)), "Faixa Indefinida")</f>
        <v>C</v>
      </c>
      <c r="AM3568" s="9">
        <f t="shared" si="7"/>
        <v>0</v>
      </c>
      <c r="AN3568" s="9">
        <f t="shared" si="8"/>
        <v>0</v>
      </c>
      <c r="AO3568" s="9">
        <f t="shared" si="9"/>
        <v>1</v>
      </c>
      <c r="AP3568" s="9">
        <f t="shared" si="10"/>
        <v>0</v>
      </c>
      <c r="AQ3568" s="8"/>
    </row>
    <row r="3569" ht="15.75" customHeight="1">
      <c r="A3569" s="7">
        <v>45683.0</v>
      </c>
      <c r="B3569" s="8" t="s">
        <v>8062</v>
      </c>
      <c r="C3569" s="8" t="s">
        <v>8063</v>
      </c>
      <c r="D3569" s="11">
        <v>3.8991959989E10</v>
      </c>
      <c r="E3569" s="8" t="s">
        <v>11833</v>
      </c>
      <c r="F3569" s="8" t="s">
        <v>11842</v>
      </c>
      <c r="G3569" s="8" t="s">
        <v>11843</v>
      </c>
      <c r="H3569" s="8" t="s">
        <v>11844</v>
      </c>
      <c r="I3569" s="8" t="s">
        <v>11837</v>
      </c>
      <c r="J3569" s="8" t="s">
        <v>11846</v>
      </c>
      <c r="K3569" s="8" t="s">
        <v>11837</v>
      </c>
      <c r="L3569" s="8" t="s">
        <v>11847</v>
      </c>
      <c r="M3569" s="8" t="s">
        <v>11848</v>
      </c>
      <c r="N3569" s="12" t="s">
        <v>11</v>
      </c>
      <c r="O3569" s="12" t="s">
        <v>13</v>
      </c>
      <c r="P3569" s="12" t="s">
        <v>27</v>
      </c>
      <c r="Q3569" s="12" t="s">
        <v>24</v>
      </c>
      <c r="R3569" s="12" t="s">
        <v>14</v>
      </c>
      <c r="S3569" s="8"/>
      <c r="T3569" s="8"/>
      <c r="U3569" s="8"/>
      <c r="V3569" s="8"/>
      <c r="W3569" s="8"/>
      <c r="X3569" s="8"/>
      <c r="Y3569" s="8"/>
      <c r="Z3569" s="8"/>
      <c r="AA3569" s="8"/>
      <c r="AB3569" s="8"/>
      <c r="AC3569" s="9">
        <f>ROUNDUP(SUM(VLOOKUP(F3569,'Pontuação'!A$2:B$11,2,FALSE),VLOOKUP(E3569,'Pontuação'!C$2:D$11,2,FALSE),VLOOKUP(H3569,'Pontuação'!I$2:J$11,2,FALSE),VLOOKUP(J3569,'Pontuação'!G$2:H$11,2,FALSE),VLOOKUP(L3569,'Pontuação'!M$2:N$13,2,FALSE)),0)</f>
        <v>1727</v>
      </c>
      <c r="AD3569" s="10">
        <f t="shared" si="1"/>
        <v>173</v>
      </c>
      <c r="AE3569" s="10" t="str">
        <f t="array" ref="AE3569">IFERROR(INDEX('Pontuação'!G$13:G$101, MATCH(AD3569, 'Pontuação'!F$13:F$101, 0)), "Faixa Indefinida")</f>
        <v>B</v>
      </c>
      <c r="AF3569" s="10">
        <f t="shared" si="2"/>
        <v>0</v>
      </c>
      <c r="AG3569" s="10">
        <f t="shared" si="3"/>
        <v>1</v>
      </c>
      <c r="AH3569" s="10">
        <f t="shared" si="4"/>
        <v>0</v>
      </c>
      <c r="AI3569" s="10">
        <f t="shared" si="5"/>
        <v>0</v>
      </c>
      <c r="AJ3569" s="9">
        <f>ROUNDUP(SUM(VLOOKUP(F3569,'Pontuação 3.0'!A$2:B$11,2,FALSE),VLOOKUP(E3569,'Pontuação 3.0'!C$2:D$11,2,FALSE),VLOOKUP(H3569,'Pontuação 3.0'!I$2:J$11,2,FALSE),VLOOKUP(J3569,'Pontuação 3.0'!G$2:H$11,2,FALSE),VLOOKUP(G3569,'Pontuação 3.0'!E$2:F$11,2,FALSE),VLOOKUP(K3569,'Pontuação 3.0'!K$2:L$11,2,FALSE),VLOOKUP(L3569,'Pontuação 3.0'!M$2:N$13,2,FALSE)),0)</f>
        <v>2295</v>
      </c>
      <c r="AK3569" s="9">
        <f t="shared" si="6"/>
        <v>230</v>
      </c>
      <c r="AL3569" s="9" t="str">
        <f t="array" ref="AL3569">IFERROR(INDEX('Pontuação 3.0'!G$13:G$191, MATCH(AK3569, 'Pontuação 3.0'!F$13:F$191, 0)), "Faixa Indefinida")</f>
        <v>B</v>
      </c>
      <c r="AM3569" s="9">
        <f t="shared" si="7"/>
        <v>0</v>
      </c>
      <c r="AN3569" s="9">
        <f t="shared" si="8"/>
        <v>1</v>
      </c>
      <c r="AO3569" s="9">
        <f t="shared" si="9"/>
        <v>0</v>
      </c>
      <c r="AP3569" s="9">
        <f t="shared" si="10"/>
        <v>0</v>
      </c>
      <c r="AQ3569" s="8"/>
    </row>
    <row r="3570" ht="15.75" customHeight="1">
      <c r="A3570" s="7">
        <v>45683.0</v>
      </c>
      <c r="B3570" s="8" t="s">
        <v>8064</v>
      </c>
      <c r="C3570" s="8" t="s">
        <v>8065</v>
      </c>
      <c r="D3570" s="11">
        <v>1.1977598201E10</v>
      </c>
      <c r="E3570" s="8" t="s">
        <v>11833</v>
      </c>
      <c r="F3570" s="8" t="s">
        <v>11834</v>
      </c>
      <c r="G3570" s="8" t="s">
        <v>11843</v>
      </c>
      <c r="H3570" s="8" t="s">
        <v>11856</v>
      </c>
      <c r="I3570" s="8" t="s">
        <v>11837</v>
      </c>
      <c r="J3570" s="8" t="s">
        <v>11846</v>
      </c>
      <c r="K3570" s="8" t="s">
        <v>11837</v>
      </c>
      <c r="L3570" s="8" t="s">
        <v>11847</v>
      </c>
      <c r="M3570" s="8" t="s">
        <v>11849</v>
      </c>
      <c r="N3570" s="12" t="s">
        <v>11</v>
      </c>
      <c r="O3570" s="12" t="s">
        <v>13</v>
      </c>
      <c r="P3570" s="12" t="s">
        <v>12</v>
      </c>
      <c r="Q3570" s="12" t="s">
        <v>15</v>
      </c>
      <c r="R3570" s="12" t="s">
        <v>14</v>
      </c>
      <c r="S3570" s="8"/>
      <c r="T3570" s="8"/>
      <c r="U3570" s="8"/>
      <c r="V3570" s="8"/>
      <c r="W3570" s="8"/>
      <c r="X3570" s="8"/>
      <c r="Y3570" s="8"/>
      <c r="Z3570" s="8"/>
      <c r="AA3570" s="8"/>
      <c r="AB3570" s="8"/>
      <c r="AC3570" s="9">
        <f>ROUNDUP(SUM(VLOOKUP(F3570,'Pontuação'!A$2:B$11,2,FALSE),VLOOKUP(E3570,'Pontuação'!C$2:D$11,2,FALSE),VLOOKUP(H3570,'Pontuação'!I$2:J$11,2,FALSE),VLOOKUP(J3570,'Pontuação'!G$2:H$11,2,FALSE),VLOOKUP(L3570,'Pontuação'!M$2:N$13,2,FALSE)),0)</f>
        <v>1559</v>
      </c>
      <c r="AD3570" s="10">
        <f t="shared" si="1"/>
        <v>156</v>
      </c>
      <c r="AE3570" s="10" t="str">
        <f t="array" ref="AE3570">IFERROR(INDEX('Pontuação'!G$13:G$101, MATCH(AD3570, 'Pontuação'!F$13:F$101, 0)), "Faixa Indefinida")</f>
        <v>C</v>
      </c>
      <c r="AF3570" s="10">
        <f t="shared" si="2"/>
        <v>0</v>
      </c>
      <c r="AG3570" s="10">
        <f t="shared" si="3"/>
        <v>0</v>
      </c>
      <c r="AH3570" s="10">
        <f t="shared" si="4"/>
        <v>1</v>
      </c>
      <c r="AI3570" s="10">
        <f t="shared" si="5"/>
        <v>0</v>
      </c>
      <c r="AJ3570" s="9">
        <f>ROUNDUP(SUM(VLOOKUP(F3570,'Pontuação 3.0'!A$2:B$11,2,FALSE),VLOOKUP(E3570,'Pontuação 3.0'!C$2:D$11,2,FALSE),VLOOKUP(H3570,'Pontuação 3.0'!I$2:J$11,2,FALSE),VLOOKUP(J3570,'Pontuação 3.0'!G$2:H$11,2,FALSE),VLOOKUP(G3570,'Pontuação 3.0'!E$2:F$11,2,FALSE),VLOOKUP(K3570,'Pontuação 3.0'!K$2:L$11,2,FALSE),VLOOKUP(L3570,'Pontuação 3.0'!M$2:N$13,2,FALSE)),0)</f>
        <v>1927</v>
      </c>
      <c r="AK3570" s="9">
        <f t="shared" si="6"/>
        <v>193</v>
      </c>
      <c r="AL3570" s="9" t="str">
        <f t="array" ref="AL3570">IFERROR(INDEX('Pontuação 3.0'!G$13:G$191, MATCH(AK3570, 'Pontuação 3.0'!F$13:F$191, 0)), "Faixa Indefinida")</f>
        <v>C</v>
      </c>
      <c r="AM3570" s="9">
        <f t="shared" si="7"/>
        <v>0</v>
      </c>
      <c r="AN3570" s="9">
        <f t="shared" si="8"/>
        <v>0</v>
      </c>
      <c r="AO3570" s="9">
        <f t="shared" si="9"/>
        <v>1</v>
      </c>
      <c r="AP3570" s="9">
        <f t="shared" si="10"/>
        <v>0</v>
      </c>
      <c r="AQ3570" s="8"/>
    </row>
    <row r="3571" ht="15.75" customHeight="1">
      <c r="A3571" s="7">
        <v>45683.0</v>
      </c>
      <c r="B3571" s="8" t="s">
        <v>8066</v>
      </c>
      <c r="C3571" s="8" t="s">
        <v>8067</v>
      </c>
      <c r="D3571" s="11">
        <v>6.1992844599E10</v>
      </c>
      <c r="E3571" s="8" t="s">
        <v>11833</v>
      </c>
      <c r="F3571" s="8" t="s">
        <v>11834</v>
      </c>
      <c r="G3571" s="8" t="s">
        <v>11843</v>
      </c>
      <c r="H3571" s="8" t="s">
        <v>11850</v>
      </c>
      <c r="I3571" s="8" t="s">
        <v>11837</v>
      </c>
      <c r="J3571" s="8" t="s">
        <v>11846</v>
      </c>
      <c r="K3571" s="8" t="s">
        <v>11837</v>
      </c>
      <c r="L3571" s="8" t="s">
        <v>11851</v>
      </c>
      <c r="M3571" s="8" t="s">
        <v>11849</v>
      </c>
      <c r="N3571" s="12" t="s">
        <v>11</v>
      </c>
      <c r="O3571" s="12" t="s">
        <v>13</v>
      </c>
      <c r="P3571" s="12" t="s">
        <v>49</v>
      </c>
      <c r="Q3571" s="12" t="s">
        <v>44</v>
      </c>
      <c r="R3571" s="12" t="s">
        <v>20</v>
      </c>
      <c r="S3571" s="8"/>
      <c r="T3571" s="8"/>
      <c r="U3571" s="8"/>
      <c r="V3571" s="8"/>
      <c r="W3571" s="8"/>
      <c r="X3571" s="8"/>
      <c r="Y3571" s="8"/>
      <c r="Z3571" s="8"/>
      <c r="AA3571" s="8"/>
      <c r="AB3571" s="8"/>
      <c r="AC3571" s="9">
        <f>ROUNDUP(SUM(VLOOKUP(F3571,'Pontuação'!A$2:B$11,2,FALSE),VLOOKUP(E3571,'Pontuação'!C$2:D$11,2,FALSE),VLOOKUP(H3571,'Pontuação'!I$2:J$11,2,FALSE),VLOOKUP(J3571,'Pontuação'!G$2:H$11,2,FALSE),VLOOKUP(L3571,'Pontuação'!M$2:N$13,2,FALSE)),0)</f>
        <v>1541</v>
      </c>
      <c r="AD3571" s="10">
        <f t="shared" si="1"/>
        <v>154</v>
      </c>
      <c r="AE3571" s="10" t="str">
        <f t="array" ref="AE3571">IFERROR(INDEX('Pontuação'!G$13:G$101, MATCH(AD3571, 'Pontuação'!F$13:F$101, 0)), "Faixa Indefinida")</f>
        <v>C</v>
      </c>
      <c r="AF3571" s="10">
        <f t="shared" si="2"/>
        <v>0</v>
      </c>
      <c r="AG3571" s="10">
        <f t="shared" si="3"/>
        <v>0</v>
      </c>
      <c r="AH3571" s="10">
        <f t="shared" si="4"/>
        <v>1</v>
      </c>
      <c r="AI3571" s="10">
        <f t="shared" si="5"/>
        <v>0</v>
      </c>
      <c r="AJ3571" s="9">
        <f>ROUNDUP(SUM(VLOOKUP(F3571,'Pontuação 3.0'!A$2:B$11,2,FALSE),VLOOKUP(E3571,'Pontuação 3.0'!C$2:D$11,2,FALSE),VLOOKUP(H3571,'Pontuação 3.0'!I$2:J$11,2,FALSE),VLOOKUP(J3571,'Pontuação 3.0'!G$2:H$11,2,FALSE),VLOOKUP(G3571,'Pontuação 3.0'!E$2:F$11,2,FALSE),VLOOKUP(K3571,'Pontuação 3.0'!K$2:L$11,2,FALSE),VLOOKUP(L3571,'Pontuação 3.0'!M$2:N$13,2,FALSE)),0)</f>
        <v>1989</v>
      </c>
      <c r="AK3571" s="9">
        <f t="shared" si="6"/>
        <v>199</v>
      </c>
      <c r="AL3571" s="9" t="str">
        <f t="array" ref="AL3571">IFERROR(INDEX('Pontuação 3.0'!G$13:G$191, MATCH(AK3571, 'Pontuação 3.0'!F$13:F$191, 0)), "Faixa Indefinida")</f>
        <v>C</v>
      </c>
      <c r="AM3571" s="9">
        <f t="shared" si="7"/>
        <v>0</v>
      </c>
      <c r="AN3571" s="9">
        <f t="shared" si="8"/>
        <v>0</v>
      </c>
      <c r="AO3571" s="9">
        <f t="shared" si="9"/>
        <v>1</v>
      </c>
      <c r="AP3571" s="9">
        <f t="shared" si="10"/>
        <v>0</v>
      </c>
      <c r="AQ3571" s="8"/>
    </row>
    <row r="3572" ht="15.75" customHeight="1">
      <c r="A3572" s="7">
        <v>45683.0</v>
      </c>
      <c r="B3572" s="8" t="s">
        <v>8072</v>
      </c>
      <c r="C3572" s="8" t="s">
        <v>8073</v>
      </c>
      <c r="D3572" s="8" t="s">
        <v>8074</v>
      </c>
      <c r="E3572" s="8" t="s">
        <v>11833</v>
      </c>
      <c r="F3572" s="8" t="s">
        <v>11834</v>
      </c>
      <c r="G3572" s="8" t="s">
        <v>11835</v>
      </c>
      <c r="H3572" s="8" t="s">
        <v>11844</v>
      </c>
      <c r="I3572" s="8" t="s">
        <v>11845</v>
      </c>
      <c r="J3572" s="8" t="s">
        <v>11846</v>
      </c>
      <c r="K3572" s="8" t="s">
        <v>11837</v>
      </c>
      <c r="L3572" s="8" t="s">
        <v>11851</v>
      </c>
      <c r="M3572" s="8" t="s">
        <v>11853</v>
      </c>
      <c r="N3572" s="12" t="s">
        <v>11</v>
      </c>
      <c r="O3572" s="12" t="s">
        <v>13</v>
      </c>
      <c r="P3572" s="12" t="s">
        <v>27</v>
      </c>
      <c r="Q3572" s="12" t="s">
        <v>24</v>
      </c>
      <c r="R3572" s="12" t="s">
        <v>20</v>
      </c>
      <c r="S3572" s="8"/>
      <c r="T3572" s="8"/>
      <c r="U3572" s="8"/>
      <c r="V3572" s="8"/>
      <c r="W3572" s="8"/>
      <c r="X3572" s="8"/>
      <c r="Y3572" s="8"/>
      <c r="Z3572" s="8"/>
      <c r="AA3572" s="8"/>
      <c r="AB3572" s="8"/>
      <c r="AC3572" s="9">
        <f>ROUNDUP(SUM(VLOOKUP(F3572,'Pontuação'!A$2:B$11,2,FALSE),VLOOKUP(E3572,'Pontuação'!C$2:D$11,2,FALSE),VLOOKUP(H3572,'Pontuação'!I$2:J$11,2,FALSE),VLOOKUP(J3572,'Pontuação'!G$2:H$11,2,FALSE),VLOOKUP(L3572,'Pontuação'!M$2:N$13,2,FALSE)),0)</f>
        <v>1583</v>
      </c>
      <c r="AD3572" s="10">
        <f t="shared" si="1"/>
        <v>158</v>
      </c>
      <c r="AE3572" s="10" t="str">
        <f t="array" ref="AE3572">IFERROR(INDEX('Pontuação'!G$13:G$101, MATCH(AD3572, 'Pontuação'!F$13:F$101, 0)), "Faixa Indefinida")</f>
        <v>C</v>
      </c>
      <c r="AF3572" s="10">
        <f t="shared" si="2"/>
        <v>0</v>
      </c>
      <c r="AG3572" s="10">
        <f t="shared" si="3"/>
        <v>0</v>
      </c>
      <c r="AH3572" s="10">
        <f t="shared" si="4"/>
        <v>1</v>
      </c>
      <c r="AI3572" s="10">
        <f t="shared" si="5"/>
        <v>0</v>
      </c>
      <c r="AJ3572" s="9">
        <f>ROUNDUP(SUM(VLOOKUP(F3572,'Pontuação 3.0'!A$2:B$11,2,FALSE),VLOOKUP(E3572,'Pontuação 3.0'!C$2:D$11,2,FALSE),VLOOKUP(H3572,'Pontuação 3.0'!I$2:J$11,2,FALSE),VLOOKUP(J3572,'Pontuação 3.0'!G$2:H$11,2,FALSE),VLOOKUP(G3572,'Pontuação 3.0'!E$2:F$11,2,FALSE),VLOOKUP(K3572,'Pontuação 3.0'!K$2:L$11,2,FALSE),VLOOKUP(L3572,'Pontuação 3.0'!M$2:N$13,2,FALSE)),0)</f>
        <v>1936</v>
      </c>
      <c r="AK3572" s="9">
        <f t="shared" si="6"/>
        <v>194</v>
      </c>
      <c r="AL3572" s="9" t="str">
        <f t="array" ref="AL3572">IFERROR(INDEX('Pontuação 3.0'!G$13:G$191, MATCH(AK3572, 'Pontuação 3.0'!F$13:F$191, 0)), "Faixa Indefinida")</f>
        <v>C</v>
      </c>
      <c r="AM3572" s="9">
        <f t="shared" si="7"/>
        <v>0</v>
      </c>
      <c r="AN3572" s="9">
        <f t="shared" si="8"/>
        <v>0</v>
      </c>
      <c r="AO3572" s="9">
        <f t="shared" si="9"/>
        <v>1</v>
      </c>
      <c r="AP3572" s="9">
        <f t="shared" si="10"/>
        <v>0</v>
      </c>
      <c r="AQ3572" s="8"/>
    </row>
    <row r="3573" ht="15.75" customHeight="1">
      <c r="A3573" s="7">
        <v>45683.0</v>
      </c>
      <c r="B3573" s="8" t="s">
        <v>8068</v>
      </c>
      <c r="C3573" s="8" t="s">
        <v>8069</v>
      </c>
      <c r="D3573" s="11">
        <v>7.599830972E10</v>
      </c>
      <c r="E3573" s="8" t="s">
        <v>11833</v>
      </c>
      <c r="F3573" s="8" t="s">
        <v>11854</v>
      </c>
      <c r="G3573" s="8" t="s">
        <v>11843</v>
      </c>
      <c r="H3573" s="8" t="s">
        <v>11850</v>
      </c>
      <c r="I3573" s="8" t="s">
        <v>11845</v>
      </c>
      <c r="J3573" s="8" t="s">
        <v>11852</v>
      </c>
      <c r="K3573" s="8" t="s">
        <v>11839</v>
      </c>
      <c r="L3573" s="8" t="s">
        <v>11847</v>
      </c>
      <c r="M3573" s="8" t="s">
        <v>11848</v>
      </c>
      <c r="N3573" s="12" t="s">
        <v>11</v>
      </c>
      <c r="O3573" s="12" t="s">
        <v>13</v>
      </c>
      <c r="P3573" s="12" t="s">
        <v>37</v>
      </c>
      <c r="Q3573" s="12" t="s">
        <v>15</v>
      </c>
      <c r="R3573" s="12" t="s">
        <v>20</v>
      </c>
      <c r="S3573" s="8"/>
      <c r="T3573" s="8"/>
      <c r="U3573" s="8"/>
      <c r="V3573" s="8"/>
      <c r="W3573" s="8"/>
      <c r="X3573" s="8"/>
      <c r="Y3573" s="8"/>
      <c r="Z3573" s="8"/>
      <c r="AA3573" s="8"/>
      <c r="AB3573" s="8"/>
      <c r="AC3573" s="9">
        <f>ROUNDUP(SUM(VLOOKUP(F3573,'Pontuação'!A$2:B$11,2,FALSE),VLOOKUP(E3573,'Pontuação'!C$2:D$11,2,FALSE),VLOOKUP(H3573,'Pontuação'!I$2:J$11,2,FALSE),VLOOKUP(J3573,'Pontuação'!G$2:H$11,2,FALSE),VLOOKUP(L3573,'Pontuação'!M$2:N$13,2,FALSE)),0)</f>
        <v>1795</v>
      </c>
      <c r="AD3573" s="10">
        <f t="shared" si="1"/>
        <v>180</v>
      </c>
      <c r="AE3573" s="10" t="str">
        <f t="array" ref="AE3573">IFERROR(INDEX('Pontuação'!G$13:G$101, MATCH(AD3573, 'Pontuação'!F$13:F$101, 0)), "Faixa Indefinida")</f>
        <v>B</v>
      </c>
      <c r="AF3573" s="10">
        <f t="shared" si="2"/>
        <v>0</v>
      </c>
      <c r="AG3573" s="10">
        <f t="shared" si="3"/>
        <v>1</v>
      </c>
      <c r="AH3573" s="10">
        <f t="shared" si="4"/>
        <v>0</v>
      </c>
      <c r="AI3573" s="10">
        <f t="shared" si="5"/>
        <v>0</v>
      </c>
      <c r="AJ3573" s="9">
        <f>ROUNDUP(SUM(VLOOKUP(F3573,'Pontuação 3.0'!A$2:B$11,2,FALSE),VLOOKUP(E3573,'Pontuação 3.0'!C$2:D$11,2,FALSE),VLOOKUP(H3573,'Pontuação 3.0'!I$2:J$11,2,FALSE),VLOOKUP(J3573,'Pontuação 3.0'!G$2:H$11,2,FALSE),VLOOKUP(G3573,'Pontuação 3.0'!E$2:F$11,2,FALSE),VLOOKUP(K3573,'Pontuação 3.0'!K$2:L$11,2,FALSE),VLOOKUP(L3573,'Pontuação 3.0'!M$2:N$13,2,FALSE)),0)</f>
        <v>2606</v>
      </c>
      <c r="AK3573" s="9">
        <f t="shared" si="6"/>
        <v>261</v>
      </c>
      <c r="AL3573" s="9" t="str">
        <f t="array" ref="AL3573">IFERROR(INDEX('Pontuação 3.0'!G$13:G$191, MATCH(AK3573, 'Pontuação 3.0'!F$13:F$191, 0)), "Faixa Indefinida")</f>
        <v>A</v>
      </c>
      <c r="AM3573" s="9">
        <f t="shared" si="7"/>
        <v>1</v>
      </c>
      <c r="AN3573" s="9">
        <f t="shared" si="8"/>
        <v>0</v>
      </c>
      <c r="AO3573" s="9">
        <f t="shared" si="9"/>
        <v>0</v>
      </c>
      <c r="AP3573" s="9">
        <f t="shared" si="10"/>
        <v>0</v>
      </c>
      <c r="AQ3573" s="8"/>
    </row>
    <row r="3574" ht="15.75" customHeight="1">
      <c r="A3574" s="7">
        <v>45683.0</v>
      </c>
      <c r="B3574" s="8" t="s">
        <v>8070</v>
      </c>
      <c r="C3574" s="8" t="s">
        <v>8071</v>
      </c>
      <c r="D3574" s="11">
        <v>2.7996974917E10</v>
      </c>
      <c r="E3574" s="8" t="s">
        <v>11833</v>
      </c>
      <c r="F3574" s="8" t="s">
        <v>11842</v>
      </c>
      <c r="G3574" s="8" t="s">
        <v>11835</v>
      </c>
      <c r="H3574" s="8" t="s">
        <v>11850</v>
      </c>
      <c r="I3574" s="8" t="s">
        <v>11837</v>
      </c>
      <c r="J3574" s="8" t="s">
        <v>11852</v>
      </c>
      <c r="K3574" s="8" t="s">
        <v>11837</v>
      </c>
      <c r="L3574" s="8" t="s">
        <v>11847</v>
      </c>
      <c r="M3574" s="8" t="s">
        <v>11849</v>
      </c>
      <c r="N3574" s="12" t="s">
        <v>11</v>
      </c>
      <c r="O3574" s="12" t="s">
        <v>13</v>
      </c>
      <c r="P3574" s="12" t="s">
        <v>27</v>
      </c>
      <c r="Q3574" s="12" t="s">
        <v>15</v>
      </c>
      <c r="R3574" s="12" t="s">
        <v>14</v>
      </c>
      <c r="S3574" s="8"/>
      <c r="T3574" s="8"/>
      <c r="U3574" s="8"/>
      <c r="V3574" s="8"/>
      <c r="W3574" s="8"/>
      <c r="X3574" s="8"/>
      <c r="Y3574" s="8"/>
      <c r="Z3574" s="8"/>
      <c r="AA3574" s="8"/>
      <c r="AB3574" s="8"/>
      <c r="AC3574" s="9">
        <f>ROUNDUP(SUM(VLOOKUP(F3574,'Pontuação'!A$2:B$11,2,FALSE),VLOOKUP(E3574,'Pontuação'!C$2:D$11,2,FALSE),VLOOKUP(H3574,'Pontuação'!I$2:J$11,2,FALSE),VLOOKUP(J3574,'Pontuação'!G$2:H$11,2,FALSE),VLOOKUP(L3574,'Pontuação'!M$2:N$13,2,FALSE)),0)</f>
        <v>1790</v>
      </c>
      <c r="AD3574" s="10">
        <f t="shared" si="1"/>
        <v>179</v>
      </c>
      <c r="AE3574" s="10" t="str">
        <f t="array" ref="AE3574">IFERROR(INDEX('Pontuação'!G$13:G$101, MATCH(AD3574, 'Pontuação'!F$13:F$101, 0)), "Faixa Indefinida")</f>
        <v>B</v>
      </c>
      <c r="AF3574" s="10">
        <f t="shared" si="2"/>
        <v>0</v>
      </c>
      <c r="AG3574" s="10">
        <f t="shared" si="3"/>
        <v>1</v>
      </c>
      <c r="AH3574" s="10">
        <f t="shared" si="4"/>
        <v>0</v>
      </c>
      <c r="AI3574" s="10">
        <f t="shared" si="5"/>
        <v>0</v>
      </c>
      <c r="AJ3574" s="9">
        <f>ROUNDUP(SUM(VLOOKUP(F3574,'Pontuação 3.0'!A$2:B$11,2,FALSE),VLOOKUP(E3574,'Pontuação 3.0'!C$2:D$11,2,FALSE),VLOOKUP(H3574,'Pontuação 3.0'!I$2:J$11,2,FALSE),VLOOKUP(J3574,'Pontuação 3.0'!G$2:H$11,2,FALSE),VLOOKUP(G3574,'Pontuação 3.0'!E$2:F$11,2,FALSE),VLOOKUP(K3574,'Pontuação 3.0'!K$2:L$11,2,FALSE),VLOOKUP(L3574,'Pontuação 3.0'!M$2:N$13,2,FALSE)),0)</f>
        <v>2220</v>
      </c>
      <c r="AK3574" s="9">
        <f t="shared" si="6"/>
        <v>222</v>
      </c>
      <c r="AL3574" s="9" t="str">
        <f t="array" ref="AL3574">IFERROR(INDEX('Pontuação 3.0'!G$13:G$191, MATCH(AK3574, 'Pontuação 3.0'!F$13:F$191, 0)), "Faixa Indefinida")</f>
        <v>B</v>
      </c>
      <c r="AM3574" s="9">
        <f t="shared" si="7"/>
        <v>0</v>
      </c>
      <c r="AN3574" s="9">
        <f t="shared" si="8"/>
        <v>1</v>
      </c>
      <c r="AO3574" s="9">
        <f t="shared" si="9"/>
        <v>0</v>
      </c>
      <c r="AP3574" s="9">
        <f t="shared" si="10"/>
        <v>0</v>
      </c>
      <c r="AQ3574" s="8"/>
    </row>
    <row r="3575" ht="15.75" customHeight="1">
      <c r="A3575" s="7">
        <v>45683.0</v>
      </c>
      <c r="B3575" s="8" t="s">
        <v>8080</v>
      </c>
      <c r="C3575" s="8" t="s">
        <v>8081</v>
      </c>
      <c r="D3575" s="8" t="s">
        <v>8082</v>
      </c>
      <c r="E3575" s="8" t="s">
        <v>11833</v>
      </c>
      <c r="F3575" s="8" t="s">
        <v>11834</v>
      </c>
      <c r="G3575" s="8" t="s">
        <v>11835</v>
      </c>
      <c r="H3575" s="8" t="s">
        <v>11844</v>
      </c>
      <c r="I3575" s="8" t="s">
        <v>11837</v>
      </c>
      <c r="J3575" s="8" t="s">
        <v>11852</v>
      </c>
      <c r="K3575" s="8" t="s">
        <v>11839</v>
      </c>
      <c r="L3575" s="8" t="s">
        <v>11857</v>
      </c>
      <c r="M3575" s="8" t="s">
        <v>11841</v>
      </c>
      <c r="N3575" s="12" t="s">
        <v>11</v>
      </c>
      <c r="O3575" s="12" t="s">
        <v>13</v>
      </c>
      <c r="P3575" s="12" t="s">
        <v>123</v>
      </c>
      <c r="Q3575" s="12" t="s">
        <v>15</v>
      </c>
      <c r="R3575" s="12" t="s">
        <v>20</v>
      </c>
      <c r="S3575" s="8"/>
      <c r="T3575" s="8"/>
      <c r="U3575" s="8"/>
      <c r="V3575" s="8"/>
      <c r="W3575" s="8"/>
      <c r="X3575" s="8"/>
      <c r="Y3575" s="8"/>
      <c r="Z3575" s="8"/>
      <c r="AA3575" s="8"/>
      <c r="AB3575" s="8"/>
      <c r="AC3575" s="9">
        <f>ROUNDUP(SUM(VLOOKUP(F3575,'Pontuação'!A$2:B$11,2,FALSE),VLOOKUP(E3575,'Pontuação'!C$2:D$11,2,FALSE),VLOOKUP(H3575,'Pontuação'!I$2:J$11,2,FALSE),VLOOKUP(J3575,'Pontuação'!G$2:H$11,2,FALSE),VLOOKUP(L3575,'Pontuação'!M$2:N$13,2,FALSE)),0)</f>
        <v>1651</v>
      </c>
      <c r="AD3575" s="10">
        <f t="shared" si="1"/>
        <v>165</v>
      </c>
      <c r="AE3575" s="10" t="str">
        <f t="array" ref="AE3575">IFERROR(INDEX('Pontuação'!G$13:G$101, MATCH(AD3575, 'Pontuação'!F$13:F$101, 0)), "Faixa Indefinida")</f>
        <v>C</v>
      </c>
      <c r="AF3575" s="10">
        <f t="shared" si="2"/>
        <v>0</v>
      </c>
      <c r="AG3575" s="10">
        <f t="shared" si="3"/>
        <v>0</v>
      </c>
      <c r="AH3575" s="10">
        <f t="shared" si="4"/>
        <v>1</v>
      </c>
      <c r="AI3575" s="10">
        <f t="shared" si="5"/>
        <v>0</v>
      </c>
      <c r="AJ3575" s="9">
        <f>ROUNDUP(SUM(VLOOKUP(F3575,'Pontuação 3.0'!A$2:B$11,2,FALSE),VLOOKUP(E3575,'Pontuação 3.0'!C$2:D$11,2,FALSE),VLOOKUP(H3575,'Pontuação 3.0'!I$2:J$11,2,FALSE),VLOOKUP(J3575,'Pontuação 3.0'!G$2:H$11,2,FALSE),VLOOKUP(G3575,'Pontuação 3.0'!E$2:F$11,2,FALSE),VLOOKUP(K3575,'Pontuação 3.0'!K$2:L$11,2,FALSE),VLOOKUP(L3575,'Pontuação 3.0'!M$2:N$13,2,FALSE)),0)</f>
        <v>2319</v>
      </c>
      <c r="AK3575" s="9">
        <f t="shared" si="6"/>
        <v>232</v>
      </c>
      <c r="AL3575" s="9" t="str">
        <f t="array" ref="AL3575">IFERROR(INDEX('Pontuação 3.0'!G$13:G$191, MATCH(AK3575, 'Pontuação 3.0'!F$13:F$191, 0)), "Faixa Indefinida")</f>
        <v>B</v>
      </c>
      <c r="AM3575" s="9">
        <f t="shared" si="7"/>
        <v>0</v>
      </c>
      <c r="AN3575" s="9">
        <f t="shared" si="8"/>
        <v>1</v>
      </c>
      <c r="AO3575" s="9">
        <f t="shared" si="9"/>
        <v>0</v>
      </c>
      <c r="AP3575" s="9">
        <f t="shared" si="10"/>
        <v>0</v>
      </c>
      <c r="AQ3575" s="8"/>
    </row>
    <row r="3576" ht="15.75" customHeight="1">
      <c r="A3576" s="7">
        <v>45683.0</v>
      </c>
      <c r="B3576" s="8" t="s">
        <v>12081</v>
      </c>
      <c r="C3576" s="8" t="s">
        <v>8073</v>
      </c>
      <c r="D3576" s="8" t="s">
        <v>8074</v>
      </c>
      <c r="E3576" s="8" t="s">
        <v>11833</v>
      </c>
      <c r="F3576" s="8" t="s">
        <v>11834</v>
      </c>
      <c r="G3576" s="8" t="s">
        <v>11835</v>
      </c>
      <c r="H3576" s="8" t="s">
        <v>11844</v>
      </c>
      <c r="I3576" s="8" t="s">
        <v>11837</v>
      </c>
      <c r="J3576" s="8" t="s">
        <v>11846</v>
      </c>
      <c r="K3576" s="8" t="s">
        <v>11837</v>
      </c>
      <c r="L3576" s="8" t="s">
        <v>11851</v>
      </c>
      <c r="M3576" s="8" t="s">
        <v>11853</v>
      </c>
      <c r="N3576" s="12" t="s">
        <v>11</v>
      </c>
      <c r="O3576" s="12" t="s">
        <v>13</v>
      </c>
      <c r="P3576" s="12" t="s">
        <v>27</v>
      </c>
      <c r="Q3576" s="12" t="s">
        <v>24</v>
      </c>
      <c r="R3576" s="12" t="s">
        <v>20</v>
      </c>
      <c r="S3576" s="8"/>
      <c r="T3576" s="8"/>
      <c r="U3576" s="8"/>
      <c r="V3576" s="8"/>
      <c r="W3576" s="8"/>
      <c r="X3576" s="8"/>
      <c r="Y3576" s="8"/>
      <c r="Z3576" s="8"/>
      <c r="AA3576" s="8"/>
      <c r="AB3576" s="8"/>
      <c r="AC3576" s="9">
        <f>ROUNDUP(SUM(VLOOKUP(F3576,'Pontuação'!A$2:B$11,2,FALSE),VLOOKUP(E3576,'Pontuação'!C$2:D$11,2,FALSE),VLOOKUP(H3576,'Pontuação'!I$2:J$11,2,FALSE),VLOOKUP(J3576,'Pontuação'!G$2:H$11,2,FALSE),VLOOKUP(L3576,'Pontuação'!M$2:N$13,2,FALSE)),0)</f>
        <v>1583</v>
      </c>
      <c r="AD3576" s="10">
        <f t="shared" si="1"/>
        <v>158</v>
      </c>
      <c r="AE3576" s="10" t="str">
        <f t="array" ref="AE3576">IFERROR(INDEX('Pontuação'!G$13:G$101, MATCH(AD3576, 'Pontuação'!F$13:F$101, 0)), "Faixa Indefinida")</f>
        <v>C</v>
      </c>
      <c r="AF3576" s="10">
        <f t="shared" si="2"/>
        <v>0</v>
      </c>
      <c r="AG3576" s="10">
        <f t="shared" si="3"/>
        <v>0</v>
      </c>
      <c r="AH3576" s="10">
        <f t="shared" si="4"/>
        <v>1</v>
      </c>
      <c r="AI3576" s="10">
        <f t="shared" si="5"/>
        <v>0</v>
      </c>
      <c r="AJ3576" s="9">
        <f>ROUNDUP(SUM(VLOOKUP(F3576,'Pontuação 3.0'!A$2:B$11,2,FALSE),VLOOKUP(E3576,'Pontuação 3.0'!C$2:D$11,2,FALSE),VLOOKUP(H3576,'Pontuação 3.0'!I$2:J$11,2,FALSE),VLOOKUP(J3576,'Pontuação 3.0'!G$2:H$11,2,FALSE),VLOOKUP(G3576,'Pontuação 3.0'!E$2:F$11,2,FALSE),VLOOKUP(K3576,'Pontuação 3.0'!K$2:L$11,2,FALSE),VLOOKUP(L3576,'Pontuação 3.0'!M$2:N$13,2,FALSE)),0)</f>
        <v>1936</v>
      </c>
      <c r="AK3576" s="9">
        <f t="shared" si="6"/>
        <v>194</v>
      </c>
      <c r="AL3576" s="9" t="str">
        <f t="array" ref="AL3576">IFERROR(INDEX('Pontuação 3.0'!G$13:G$191, MATCH(AK3576, 'Pontuação 3.0'!F$13:F$191, 0)), "Faixa Indefinida")</f>
        <v>C</v>
      </c>
      <c r="AM3576" s="9">
        <f t="shared" si="7"/>
        <v>0</v>
      </c>
      <c r="AN3576" s="9">
        <f t="shared" si="8"/>
        <v>0</v>
      </c>
      <c r="AO3576" s="9">
        <f t="shared" si="9"/>
        <v>1</v>
      </c>
      <c r="AP3576" s="9">
        <f t="shared" si="10"/>
        <v>0</v>
      </c>
      <c r="AQ3576" s="8"/>
    </row>
    <row r="3577" ht="15.75" customHeight="1">
      <c r="A3577" s="7">
        <v>45683.0</v>
      </c>
      <c r="B3577" s="8" t="s">
        <v>8083</v>
      </c>
      <c r="C3577" s="8" t="s">
        <v>8084</v>
      </c>
      <c r="D3577" s="11">
        <v>4.8996034525E10</v>
      </c>
      <c r="E3577" s="8" t="s">
        <v>11833</v>
      </c>
      <c r="F3577" s="8" t="s">
        <v>11842</v>
      </c>
      <c r="G3577" s="8" t="s">
        <v>11843</v>
      </c>
      <c r="H3577" s="8" t="s">
        <v>11850</v>
      </c>
      <c r="I3577" s="8" t="s">
        <v>11837</v>
      </c>
      <c r="J3577" s="8" t="s">
        <v>11846</v>
      </c>
      <c r="K3577" s="8" t="s">
        <v>11837</v>
      </c>
      <c r="L3577" s="8" t="s">
        <v>11851</v>
      </c>
      <c r="M3577" s="8" t="s">
        <v>11853</v>
      </c>
      <c r="N3577" s="12" t="s">
        <v>11</v>
      </c>
      <c r="O3577" s="12" t="s">
        <v>13</v>
      </c>
      <c r="P3577" s="12" t="s">
        <v>37</v>
      </c>
      <c r="Q3577" s="12" t="s">
        <v>24</v>
      </c>
      <c r="R3577" s="12" t="s">
        <v>20</v>
      </c>
      <c r="S3577" s="8"/>
      <c r="T3577" s="8"/>
      <c r="U3577" s="8"/>
      <c r="V3577" s="8"/>
      <c r="W3577" s="8"/>
      <c r="X3577" s="8"/>
      <c r="Y3577" s="8"/>
      <c r="Z3577" s="8"/>
      <c r="AA3577" s="8"/>
      <c r="AB3577" s="8"/>
      <c r="AC3577" s="9">
        <f>ROUNDUP(SUM(VLOOKUP(F3577,'Pontuação'!A$2:B$11,2,FALSE),VLOOKUP(E3577,'Pontuação'!C$2:D$11,2,FALSE),VLOOKUP(H3577,'Pontuação'!I$2:J$11,2,FALSE),VLOOKUP(J3577,'Pontuação'!G$2:H$11,2,FALSE),VLOOKUP(L3577,'Pontuação'!M$2:N$13,2,FALSE)),0)</f>
        <v>1553</v>
      </c>
      <c r="AD3577" s="10">
        <f t="shared" si="1"/>
        <v>155</v>
      </c>
      <c r="AE3577" s="10" t="str">
        <f t="array" ref="AE3577">IFERROR(INDEX('Pontuação'!G$13:G$101, MATCH(AD3577, 'Pontuação'!F$13:F$101, 0)), "Faixa Indefinida")</f>
        <v>C</v>
      </c>
      <c r="AF3577" s="10">
        <f t="shared" si="2"/>
        <v>0</v>
      </c>
      <c r="AG3577" s="10">
        <f t="shared" si="3"/>
        <v>0</v>
      </c>
      <c r="AH3577" s="10">
        <f t="shared" si="4"/>
        <v>1</v>
      </c>
      <c r="AI3577" s="10">
        <f t="shared" si="5"/>
        <v>0</v>
      </c>
      <c r="AJ3577" s="9">
        <f>ROUNDUP(SUM(VLOOKUP(F3577,'Pontuação 3.0'!A$2:B$11,2,FALSE),VLOOKUP(E3577,'Pontuação 3.0'!C$2:D$11,2,FALSE),VLOOKUP(H3577,'Pontuação 3.0'!I$2:J$11,2,FALSE),VLOOKUP(J3577,'Pontuação 3.0'!G$2:H$11,2,FALSE),VLOOKUP(G3577,'Pontuação 3.0'!E$2:F$11,2,FALSE),VLOOKUP(K3577,'Pontuação 3.0'!K$2:L$11,2,FALSE),VLOOKUP(L3577,'Pontuação 3.0'!M$2:N$13,2,FALSE)),0)</f>
        <v>2122</v>
      </c>
      <c r="AK3577" s="9">
        <f t="shared" si="6"/>
        <v>212</v>
      </c>
      <c r="AL3577" s="9" t="str">
        <f t="array" ref="AL3577">IFERROR(INDEX('Pontuação 3.0'!G$13:G$191, MATCH(AK3577, 'Pontuação 3.0'!F$13:F$191, 0)), "Faixa Indefinida")</f>
        <v>C</v>
      </c>
      <c r="AM3577" s="9">
        <f t="shared" si="7"/>
        <v>0</v>
      </c>
      <c r="AN3577" s="9">
        <f t="shared" si="8"/>
        <v>0</v>
      </c>
      <c r="AO3577" s="9">
        <f t="shared" si="9"/>
        <v>1</v>
      </c>
      <c r="AP3577" s="9">
        <f t="shared" si="10"/>
        <v>0</v>
      </c>
      <c r="AQ3577" s="8"/>
    </row>
    <row r="3578" ht="15.75" customHeight="1">
      <c r="A3578" s="7">
        <v>45683.0</v>
      </c>
      <c r="B3578" s="8" t="s">
        <v>8085</v>
      </c>
      <c r="C3578" s="8" t="s">
        <v>8086</v>
      </c>
      <c r="D3578" s="11">
        <v>8.4988893852E10</v>
      </c>
      <c r="E3578" s="8" t="s">
        <v>11833</v>
      </c>
      <c r="F3578" s="8" t="s">
        <v>11863</v>
      </c>
      <c r="G3578" s="8" t="s">
        <v>11843</v>
      </c>
      <c r="H3578" s="8" t="s">
        <v>11836</v>
      </c>
      <c r="I3578" s="8" t="s">
        <v>11845</v>
      </c>
      <c r="J3578" s="8" t="s">
        <v>11846</v>
      </c>
      <c r="K3578" s="8" t="s">
        <v>11839</v>
      </c>
      <c r="L3578" s="8" t="s">
        <v>11847</v>
      </c>
      <c r="M3578" s="8" t="s">
        <v>11853</v>
      </c>
      <c r="N3578" s="12" t="s">
        <v>11</v>
      </c>
      <c r="O3578" s="12" t="s">
        <v>13</v>
      </c>
      <c r="P3578" s="12" t="s">
        <v>23</v>
      </c>
      <c r="Q3578" s="12" t="s">
        <v>15</v>
      </c>
      <c r="R3578" s="12" t="s">
        <v>20</v>
      </c>
      <c r="S3578" s="8"/>
      <c r="T3578" s="8"/>
      <c r="U3578" s="8"/>
      <c r="V3578" s="8"/>
      <c r="W3578" s="8"/>
      <c r="X3578" s="8"/>
      <c r="Y3578" s="8"/>
      <c r="Z3578" s="8"/>
      <c r="AA3578" s="8"/>
      <c r="AB3578" s="8"/>
      <c r="AC3578" s="9">
        <f>ROUNDUP(SUM(VLOOKUP(F3578,'Pontuação'!A$2:B$11,2,FALSE),VLOOKUP(E3578,'Pontuação'!C$2:D$11,2,FALSE),VLOOKUP(H3578,'Pontuação'!I$2:J$11,2,FALSE),VLOOKUP(J3578,'Pontuação'!G$2:H$11,2,FALSE),VLOOKUP(L3578,'Pontuação'!M$2:N$13,2,FALSE)),0)</f>
        <v>1472</v>
      </c>
      <c r="AD3578" s="10">
        <f t="shared" si="1"/>
        <v>147</v>
      </c>
      <c r="AE3578" s="10" t="str">
        <f t="array" ref="AE3578">IFERROR(INDEX('Pontuação'!G$13:G$101, MATCH(AD3578, 'Pontuação'!F$13:F$101, 0)), "Faixa Indefinida")</f>
        <v>D</v>
      </c>
      <c r="AF3578" s="10">
        <f t="shared" si="2"/>
        <v>0</v>
      </c>
      <c r="AG3578" s="10">
        <f t="shared" si="3"/>
        <v>0</v>
      </c>
      <c r="AH3578" s="10">
        <f t="shared" si="4"/>
        <v>0</v>
      </c>
      <c r="AI3578" s="10">
        <f t="shared" si="5"/>
        <v>1</v>
      </c>
      <c r="AJ3578" s="9">
        <f>ROUNDUP(SUM(VLOOKUP(F3578,'Pontuação 3.0'!A$2:B$11,2,FALSE),VLOOKUP(E3578,'Pontuação 3.0'!C$2:D$11,2,FALSE),VLOOKUP(H3578,'Pontuação 3.0'!I$2:J$11,2,FALSE),VLOOKUP(J3578,'Pontuação 3.0'!G$2:H$11,2,FALSE),VLOOKUP(G3578,'Pontuação 3.0'!E$2:F$11,2,FALSE),VLOOKUP(K3578,'Pontuação 3.0'!K$2:L$11,2,FALSE),VLOOKUP(L3578,'Pontuação 3.0'!M$2:N$13,2,FALSE)),0)</f>
        <v>2139</v>
      </c>
      <c r="AK3578" s="9">
        <f t="shared" si="6"/>
        <v>214</v>
      </c>
      <c r="AL3578" s="9" t="str">
        <f t="array" ref="AL3578">IFERROR(INDEX('Pontuação 3.0'!G$13:G$191, MATCH(AK3578, 'Pontuação 3.0'!F$13:F$191, 0)), "Faixa Indefinida")</f>
        <v>B</v>
      </c>
      <c r="AM3578" s="9">
        <f t="shared" si="7"/>
        <v>0</v>
      </c>
      <c r="AN3578" s="9">
        <f t="shared" si="8"/>
        <v>1</v>
      </c>
      <c r="AO3578" s="9">
        <f t="shared" si="9"/>
        <v>0</v>
      </c>
      <c r="AP3578" s="9">
        <f t="shared" si="10"/>
        <v>0</v>
      </c>
      <c r="AQ3578" s="8"/>
    </row>
    <row r="3579" ht="15.75" customHeight="1">
      <c r="A3579" s="7">
        <v>45683.0</v>
      </c>
      <c r="B3579" s="8" t="s">
        <v>8089</v>
      </c>
      <c r="C3579" s="8" t="s">
        <v>8090</v>
      </c>
      <c r="D3579" s="11">
        <v>4.7988200193E10</v>
      </c>
      <c r="E3579" s="8" t="s">
        <v>11868</v>
      </c>
      <c r="F3579" s="8" t="s">
        <v>11842</v>
      </c>
      <c r="G3579" s="8" t="s">
        <v>11843</v>
      </c>
      <c r="H3579" s="8" t="s">
        <v>11844</v>
      </c>
      <c r="I3579" s="8" t="s">
        <v>11845</v>
      </c>
      <c r="J3579" s="8" t="s">
        <v>11846</v>
      </c>
      <c r="K3579" s="8" t="s">
        <v>11837</v>
      </c>
      <c r="L3579" s="8" t="s">
        <v>11851</v>
      </c>
      <c r="M3579" s="8" t="s">
        <v>11848</v>
      </c>
      <c r="N3579" s="12" t="s">
        <v>11</v>
      </c>
      <c r="O3579" s="12" t="s">
        <v>13</v>
      </c>
      <c r="P3579" s="12" t="s">
        <v>27</v>
      </c>
      <c r="Q3579" s="12" t="s">
        <v>15</v>
      </c>
      <c r="R3579" s="12" t="s">
        <v>20</v>
      </c>
      <c r="S3579" s="8"/>
      <c r="T3579" s="8"/>
      <c r="U3579" s="8"/>
      <c r="V3579" s="8"/>
      <c r="W3579" s="8"/>
      <c r="X3579" s="8"/>
      <c r="Y3579" s="8"/>
      <c r="Z3579" s="8"/>
      <c r="AA3579" s="8"/>
      <c r="AB3579" s="8"/>
      <c r="AC3579" s="9">
        <f>ROUNDUP(SUM(VLOOKUP(F3579,'Pontuação'!A$2:B$11,2,FALSE),VLOOKUP(E3579,'Pontuação'!C$2:D$11,2,FALSE),VLOOKUP(H3579,'Pontuação'!I$2:J$11,2,FALSE),VLOOKUP(J3579,'Pontuação'!G$2:H$11,2,FALSE),VLOOKUP(L3579,'Pontuação'!M$2:N$13,2,FALSE)),0)</f>
        <v>1599</v>
      </c>
      <c r="AD3579" s="10">
        <f t="shared" si="1"/>
        <v>160</v>
      </c>
      <c r="AE3579" s="10" t="str">
        <f t="array" ref="AE3579">IFERROR(INDEX('Pontuação'!G$13:G$101, MATCH(AD3579, 'Pontuação'!F$13:F$101, 0)), "Faixa Indefinida")</f>
        <v>C</v>
      </c>
      <c r="AF3579" s="10">
        <f t="shared" si="2"/>
        <v>0</v>
      </c>
      <c r="AG3579" s="10">
        <f t="shared" si="3"/>
        <v>0</v>
      </c>
      <c r="AH3579" s="10">
        <f t="shared" si="4"/>
        <v>1</v>
      </c>
      <c r="AI3579" s="10">
        <f t="shared" si="5"/>
        <v>0</v>
      </c>
      <c r="AJ3579" s="9">
        <f>ROUNDUP(SUM(VLOOKUP(F3579,'Pontuação 3.0'!A$2:B$11,2,FALSE),VLOOKUP(E3579,'Pontuação 3.0'!C$2:D$11,2,FALSE),VLOOKUP(H3579,'Pontuação 3.0'!I$2:J$11,2,FALSE),VLOOKUP(J3579,'Pontuação 3.0'!G$2:H$11,2,FALSE),VLOOKUP(G3579,'Pontuação 3.0'!E$2:F$11,2,FALSE),VLOOKUP(K3579,'Pontuação 3.0'!K$2:L$11,2,FALSE),VLOOKUP(L3579,'Pontuação 3.0'!M$2:N$13,2,FALSE)),0)</f>
        <v>2179</v>
      </c>
      <c r="AK3579" s="9">
        <f t="shared" si="6"/>
        <v>218</v>
      </c>
      <c r="AL3579" s="9" t="str">
        <f t="array" ref="AL3579">IFERROR(INDEX('Pontuação 3.0'!G$13:G$191, MATCH(AK3579, 'Pontuação 3.0'!F$13:F$191, 0)), "Faixa Indefinida")</f>
        <v>B</v>
      </c>
      <c r="AM3579" s="9">
        <f t="shared" si="7"/>
        <v>0</v>
      </c>
      <c r="AN3579" s="9">
        <f t="shared" si="8"/>
        <v>1</v>
      </c>
      <c r="AO3579" s="9">
        <f t="shared" si="9"/>
        <v>0</v>
      </c>
      <c r="AP3579" s="9">
        <f t="shared" si="10"/>
        <v>0</v>
      </c>
      <c r="AQ3579" s="8"/>
    </row>
    <row r="3580" ht="15.75" customHeight="1">
      <c r="A3580" s="7">
        <v>45683.0</v>
      </c>
      <c r="B3580" s="8" t="s">
        <v>8091</v>
      </c>
      <c r="C3580" s="8" t="s">
        <v>8092</v>
      </c>
      <c r="D3580" s="8" t="s">
        <v>8093</v>
      </c>
      <c r="E3580" s="8" t="s">
        <v>11833</v>
      </c>
      <c r="F3580" s="8" t="s">
        <v>11842</v>
      </c>
      <c r="G3580" s="8" t="s">
        <v>11835</v>
      </c>
      <c r="H3580" s="8" t="s">
        <v>11844</v>
      </c>
      <c r="I3580" s="8" t="s">
        <v>11837</v>
      </c>
      <c r="J3580" s="8" t="s">
        <v>11846</v>
      </c>
      <c r="K3580" s="8" t="s">
        <v>11837</v>
      </c>
      <c r="L3580" s="8" t="s">
        <v>11851</v>
      </c>
      <c r="M3580" s="8" t="s">
        <v>11849</v>
      </c>
      <c r="N3580" s="12" t="s">
        <v>11</v>
      </c>
      <c r="O3580" s="12" t="s">
        <v>13</v>
      </c>
      <c r="P3580" s="12" t="s">
        <v>318</v>
      </c>
      <c r="Q3580" s="12" t="s">
        <v>24</v>
      </c>
      <c r="R3580" s="12" t="s">
        <v>20</v>
      </c>
      <c r="S3580" s="8"/>
      <c r="T3580" s="8"/>
      <c r="U3580" s="8"/>
      <c r="V3580" s="8"/>
      <c r="W3580" s="8"/>
      <c r="X3580" s="8"/>
      <c r="Y3580" s="8"/>
      <c r="Z3580" s="8"/>
      <c r="AA3580" s="8"/>
      <c r="AB3580" s="8"/>
      <c r="AC3580" s="9">
        <f>ROUNDUP(SUM(VLOOKUP(F3580,'Pontuação'!A$2:B$11,2,FALSE),VLOOKUP(E3580,'Pontuação'!C$2:D$11,2,FALSE),VLOOKUP(H3580,'Pontuação'!I$2:J$11,2,FALSE),VLOOKUP(J3580,'Pontuação'!G$2:H$11,2,FALSE),VLOOKUP(L3580,'Pontuação'!M$2:N$13,2,FALSE)),0)</f>
        <v>1595</v>
      </c>
      <c r="AD3580" s="10">
        <f t="shared" si="1"/>
        <v>160</v>
      </c>
      <c r="AE3580" s="10" t="str">
        <f t="array" ref="AE3580">IFERROR(INDEX('Pontuação'!G$13:G$101, MATCH(AD3580, 'Pontuação'!F$13:F$101, 0)), "Faixa Indefinida")</f>
        <v>C</v>
      </c>
      <c r="AF3580" s="10">
        <f t="shared" si="2"/>
        <v>0</v>
      </c>
      <c r="AG3580" s="10">
        <f t="shared" si="3"/>
        <v>0</v>
      </c>
      <c r="AH3580" s="10">
        <f t="shared" si="4"/>
        <v>1</v>
      </c>
      <c r="AI3580" s="10">
        <f t="shared" si="5"/>
        <v>0</v>
      </c>
      <c r="AJ3580" s="9">
        <f>ROUNDUP(SUM(VLOOKUP(F3580,'Pontuação 3.0'!A$2:B$11,2,FALSE),VLOOKUP(E3580,'Pontuação 3.0'!C$2:D$11,2,FALSE),VLOOKUP(H3580,'Pontuação 3.0'!I$2:J$11,2,FALSE),VLOOKUP(J3580,'Pontuação 3.0'!G$2:H$11,2,FALSE),VLOOKUP(G3580,'Pontuação 3.0'!E$2:F$11,2,FALSE),VLOOKUP(K3580,'Pontuação 3.0'!K$2:L$11,2,FALSE),VLOOKUP(L3580,'Pontuação 3.0'!M$2:N$13,2,FALSE)),0)</f>
        <v>2069</v>
      </c>
      <c r="AK3580" s="9">
        <f t="shared" si="6"/>
        <v>207</v>
      </c>
      <c r="AL3580" s="9" t="str">
        <f t="array" ref="AL3580">IFERROR(INDEX('Pontuação 3.0'!G$13:G$191, MATCH(AK3580, 'Pontuação 3.0'!F$13:F$191, 0)), "Faixa Indefinida")</f>
        <v>C</v>
      </c>
      <c r="AM3580" s="9">
        <f t="shared" si="7"/>
        <v>0</v>
      </c>
      <c r="AN3580" s="9">
        <f t="shared" si="8"/>
        <v>0</v>
      </c>
      <c r="AO3580" s="9">
        <f t="shared" si="9"/>
        <v>1</v>
      </c>
      <c r="AP3580" s="9">
        <f t="shared" si="10"/>
        <v>0</v>
      </c>
      <c r="AQ3580" s="8"/>
    </row>
    <row r="3581" ht="15.75" customHeight="1">
      <c r="A3581" s="7">
        <v>45683.0</v>
      </c>
      <c r="B3581" s="8" t="s">
        <v>401</v>
      </c>
      <c r="C3581" s="8" t="s">
        <v>402</v>
      </c>
      <c r="D3581" s="13" t="s">
        <v>11873</v>
      </c>
      <c r="E3581" s="8" t="s">
        <v>11833</v>
      </c>
      <c r="F3581" s="8" t="s">
        <v>11834</v>
      </c>
      <c r="G3581" s="8" t="s">
        <v>11843</v>
      </c>
      <c r="H3581" s="8" t="s">
        <v>11850</v>
      </c>
      <c r="I3581" s="8" t="s">
        <v>11837</v>
      </c>
      <c r="J3581" s="8" t="s">
        <v>11846</v>
      </c>
      <c r="K3581" s="8" t="s">
        <v>11837</v>
      </c>
      <c r="L3581" s="8" t="s">
        <v>11851</v>
      </c>
      <c r="M3581" s="8" t="s">
        <v>11841</v>
      </c>
      <c r="N3581" s="12" t="s">
        <v>11</v>
      </c>
      <c r="O3581" s="12" t="s">
        <v>13</v>
      </c>
      <c r="P3581" s="12" t="s">
        <v>27</v>
      </c>
      <c r="Q3581" s="12" t="s">
        <v>15</v>
      </c>
      <c r="R3581" s="12" t="s">
        <v>20</v>
      </c>
      <c r="S3581" s="8"/>
      <c r="T3581" s="8"/>
      <c r="U3581" s="8"/>
      <c r="V3581" s="8"/>
      <c r="W3581" s="8"/>
      <c r="X3581" s="8"/>
      <c r="Y3581" s="8"/>
      <c r="Z3581" s="8"/>
      <c r="AA3581" s="8"/>
      <c r="AB3581" s="8"/>
      <c r="AC3581" s="9">
        <f>ROUNDUP(SUM(VLOOKUP(F3581,'Pontuação'!A$2:B$11,2,FALSE),VLOOKUP(E3581,'Pontuação'!C$2:D$11,2,FALSE),VLOOKUP(H3581,'Pontuação'!I$2:J$11,2,FALSE),VLOOKUP(J3581,'Pontuação'!G$2:H$11,2,FALSE),VLOOKUP(L3581,'Pontuação'!M$2:N$13,2,FALSE)),0)</f>
        <v>1541</v>
      </c>
      <c r="AD3581" s="10">
        <f t="shared" si="1"/>
        <v>154</v>
      </c>
      <c r="AE3581" s="10" t="str">
        <f t="array" ref="AE3581">IFERROR(INDEX('Pontuação'!G$13:G$101, MATCH(AD3581, 'Pontuação'!F$13:F$101, 0)), "Faixa Indefinida")</f>
        <v>C</v>
      </c>
      <c r="AF3581" s="10">
        <f t="shared" si="2"/>
        <v>0</v>
      </c>
      <c r="AG3581" s="10">
        <f t="shared" si="3"/>
        <v>0</v>
      </c>
      <c r="AH3581" s="10">
        <f t="shared" si="4"/>
        <v>1</v>
      </c>
      <c r="AI3581" s="10">
        <f t="shared" si="5"/>
        <v>0</v>
      </c>
      <c r="AJ3581" s="9">
        <f>ROUNDUP(SUM(VLOOKUP(F3581,'Pontuação 3.0'!A$2:B$11,2,FALSE),VLOOKUP(E3581,'Pontuação 3.0'!C$2:D$11,2,FALSE),VLOOKUP(H3581,'Pontuação 3.0'!I$2:J$11,2,FALSE),VLOOKUP(J3581,'Pontuação 3.0'!G$2:H$11,2,FALSE),VLOOKUP(G3581,'Pontuação 3.0'!E$2:F$11,2,FALSE),VLOOKUP(K3581,'Pontuação 3.0'!K$2:L$11,2,FALSE),VLOOKUP(L3581,'Pontuação 3.0'!M$2:N$13,2,FALSE)),0)</f>
        <v>1989</v>
      </c>
      <c r="AK3581" s="9">
        <f t="shared" si="6"/>
        <v>199</v>
      </c>
      <c r="AL3581" s="9" t="str">
        <f t="array" ref="AL3581">IFERROR(INDEX('Pontuação 3.0'!G$13:G$191, MATCH(AK3581, 'Pontuação 3.0'!F$13:F$191, 0)), "Faixa Indefinida")</f>
        <v>C</v>
      </c>
      <c r="AM3581" s="9">
        <f t="shared" si="7"/>
        <v>0</v>
      </c>
      <c r="AN3581" s="9">
        <f t="shared" si="8"/>
        <v>0</v>
      </c>
      <c r="AO3581" s="9">
        <f t="shared" si="9"/>
        <v>1</v>
      </c>
      <c r="AP3581" s="9">
        <f t="shared" si="10"/>
        <v>0</v>
      </c>
      <c r="AQ3581" s="8"/>
    </row>
    <row r="3582" ht="15.75" customHeight="1">
      <c r="A3582" s="7">
        <v>45683.0</v>
      </c>
      <c r="B3582" s="8" t="s">
        <v>8094</v>
      </c>
      <c r="C3582" s="8" t="s">
        <v>8095</v>
      </c>
      <c r="D3582" s="11">
        <v>5.1995359895E10</v>
      </c>
      <c r="E3582" s="8" t="s">
        <v>11833</v>
      </c>
      <c r="F3582" s="8" t="s">
        <v>11834</v>
      </c>
      <c r="G3582" s="8" t="s">
        <v>11855</v>
      </c>
      <c r="H3582" s="8" t="s">
        <v>11850</v>
      </c>
      <c r="I3582" s="8" t="s">
        <v>11845</v>
      </c>
      <c r="J3582" s="8" t="s">
        <v>11846</v>
      </c>
      <c r="K3582" s="8" t="s">
        <v>11837</v>
      </c>
      <c r="L3582" s="8" t="s">
        <v>11851</v>
      </c>
      <c r="M3582" s="8" t="s">
        <v>11849</v>
      </c>
      <c r="N3582" s="12" t="s">
        <v>11</v>
      </c>
      <c r="O3582" s="12" t="s">
        <v>13</v>
      </c>
      <c r="P3582" s="12" t="s">
        <v>23</v>
      </c>
      <c r="Q3582" s="12" t="s">
        <v>24</v>
      </c>
      <c r="R3582" s="12" t="s">
        <v>14</v>
      </c>
      <c r="S3582" s="8"/>
      <c r="T3582" s="8"/>
      <c r="U3582" s="8"/>
      <c r="V3582" s="8"/>
      <c r="W3582" s="8"/>
      <c r="X3582" s="8"/>
      <c r="Y3582" s="8"/>
      <c r="Z3582" s="8"/>
      <c r="AA3582" s="8"/>
      <c r="AB3582" s="8"/>
      <c r="AC3582" s="9">
        <f>ROUNDUP(SUM(VLOOKUP(F3582,'Pontuação'!A$2:B$11,2,FALSE),VLOOKUP(E3582,'Pontuação'!C$2:D$11,2,FALSE),VLOOKUP(H3582,'Pontuação'!I$2:J$11,2,FALSE),VLOOKUP(J3582,'Pontuação'!G$2:H$11,2,FALSE),VLOOKUP(L3582,'Pontuação'!M$2:N$13,2,FALSE)),0)</f>
        <v>1541</v>
      </c>
      <c r="AD3582" s="10">
        <f t="shared" si="1"/>
        <v>154</v>
      </c>
      <c r="AE3582" s="10" t="str">
        <f t="array" ref="AE3582">IFERROR(INDEX('Pontuação'!G$13:G$101, MATCH(AD3582, 'Pontuação'!F$13:F$101, 0)), "Faixa Indefinida")</f>
        <v>C</v>
      </c>
      <c r="AF3582" s="10">
        <f t="shared" si="2"/>
        <v>0</v>
      </c>
      <c r="AG3582" s="10">
        <f t="shared" si="3"/>
        <v>0</v>
      </c>
      <c r="AH3582" s="10">
        <f t="shared" si="4"/>
        <v>1</v>
      </c>
      <c r="AI3582" s="10">
        <f t="shared" si="5"/>
        <v>0</v>
      </c>
      <c r="AJ3582" s="9">
        <f>ROUNDUP(SUM(VLOOKUP(F3582,'Pontuação 3.0'!A$2:B$11,2,FALSE),VLOOKUP(E3582,'Pontuação 3.0'!C$2:D$11,2,FALSE),VLOOKUP(H3582,'Pontuação 3.0'!I$2:J$11,2,FALSE),VLOOKUP(J3582,'Pontuação 3.0'!G$2:H$11,2,FALSE),VLOOKUP(G3582,'Pontuação 3.0'!E$2:F$11,2,FALSE),VLOOKUP(K3582,'Pontuação 3.0'!K$2:L$11,2,FALSE),VLOOKUP(L3582,'Pontuação 3.0'!M$2:N$13,2,FALSE)),0)</f>
        <v>1882</v>
      </c>
      <c r="AK3582" s="9">
        <f t="shared" si="6"/>
        <v>188</v>
      </c>
      <c r="AL3582" s="9" t="str">
        <f t="array" ref="AL3582">IFERROR(INDEX('Pontuação 3.0'!G$13:G$191, MATCH(AK3582, 'Pontuação 3.0'!F$13:F$191, 0)), "Faixa Indefinida")</f>
        <v>D</v>
      </c>
      <c r="AM3582" s="9">
        <f t="shared" si="7"/>
        <v>0</v>
      </c>
      <c r="AN3582" s="9">
        <f t="shared" si="8"/>
        <v>0</v>
      </c>
      <c r="AO3582" s="9">
        <f t="shared" si="9"/>
        <v>0</v>
      </c>
      <c r="AP3582" s="9">
        <f t="shared" si="10"/>
        <v>1</v>
      </c>
      <c r="AQ3582" s="8"/>
    </row>
    <row r="3583" ht="15.75" customHeight="1">
      <c r="A3583" s="7">
        <v>45683.0</v>
      </c>
      <c r="B3583" s="8" t="s">
        <v>8096</v>
      </c>
      <c r="C3583" s="8" t="s">
        <v>8097</v>
      </c>
      <c r="D3583" s="11">
        <v>3.8998254063E10</v>
      </c>
      <c r="E3583" s="8" t="s">
        <v>11833</v>
      </c>
      <c r="F3583" s="8" t="s">
        <v>11842</v>
      </c>
      <c r="G3583" s="8" t="s">
        <v>11843</v>
      </c>
      <c r="H3583" s="8" t="s">
        <v>11865</v>
      </c>
      <c r="I3583" s="8" t="s">
        <v>11837</v>
      </c>
      <c r="J3583" s="8" t="s">
        <v>11846</v>
      </c>
      <c r="K3583" s="8" t="s">
        <v>11839</v>
      </c>
      <c r="L3583" s="8" t="s">
        <v>11851</v>
      </c>
      <c r="M3583" s="8" t="s">
        <v>11849</v>
      </c>
      <c r="N3583" s="12" t="s">
        <v>11</v>
      </c>
      <c r="O3583" s="12" t="s">
        <v>13</v>
      </c>
      <c r="P3583" s="12" t="s">
        <v>37</v>
      </c>
      <c r="Q3583" s="12" t="s">
        <v>44</v>
      </c>
      <c r="R3583" s="12" t="s">
        <v>20</v>
      </c>
      <c r="S3583" s="8"/>
      <c r="T3583" s="8"/>
      <c r="U3583" s="8"/>
      <c r="V3583" s="8"/>
      <c r="W3583" s="8"/>
      <c r="X3583" s="8"/>
      <c r="Y3583" s="8"/>
      <c r="Z3583" s="8"/>
      <c r="AA3583" s="8"/>
      <c r="AB3583" s="8"/>
      <c r="AC3583" s="9">
        <f>ROUNDUP(SUM(VLOOKUP(F3583,'Pontuação'!A$2:B$11,2,FALSE),VLOOKUP(E3583,'Pontuação'!C$2:D$11,2,FALSE),VLOOKUP(H3583,'Pontuação'!I$2:J$11,2,FALSE),VLOOKUP(J3583,'Pontuação'!G$2:H$11,2,FALSE),VLOOKUP(L3583,'Pontuação'!M$2:N$13,2,FALSE)),0)</f>
        <v>1579</v>
      </c>
      <c r="AD3583" s="10">
        <f t="shared" si="1"/>
        <v>158</v>
      </c>
      <c r="AE3583" s="10" t="str">
        <f t="array" ref="AE3583">IFERROR(INDEX('Pontuação'!G$13:G$101, MATCH(AD3583, 'Pontuação'!F$13:F$101, 0)), "Faixa Indefinida")</f>
        <v>C</v>
      </c>
      <c r="AF3583" s="10">
        <f t="shared" si="2"/>
        <v>0</v>
      </c>
      <c r="AG3583" s="10">
        <f t="shared" si="3"/>
        <v>0</v>
      </c>
      <c r="AH3583" s="10">
        <f t="shared" si="4"/>
        <v>1</v>
      </c>
      <c r="AI3583" s="10">
        <f t="shared" si="5"/>
        <v>0</v>
      </c>
      <c r="AJ3583" s="9">
        <f>ROUNDUP(SUM(VLOOKUP(F3583,'Pontuação 3.0'!A$2:B$11,2,FALSE),VLOOKUP(E3583,'Pontuação 3.0'!C$2:D$11,2,FALSE),VLOOKUP(H3583,'Pontuação 3.0'!I$2:J$11,2,FALSE),VLOOKUP(J3583,'Pontuação 3.0'!G$2:H$11,2,FALSE),VLOOKUP(G3583,'Pontuação 3.0'!E$2:F$11,2,FALSE),VLOOKUP(K3583,'Pontuação 3.0'!K$2:L$11,2,FALSE),VLOOKUP(L3583,'Pontuação 3.0'!M$2:N$13,2,FALSE)),0)</f>
        <v>2319</v>
      </c>
      <c r="AK3583" s="9">
        <f t="shared" si="6"/>
        <v>232</v>
      </c>
      <c r="AL3583" s="9" t="str">
        <f t="array" ref="AL3583">IFERROR(INDEX('Pontuação 3.0'!G$13:G$191, MATCH(AK3583, 'Pontuação 3.0'!F$13:F$191, 0)), "Faixa Indefinida")</f>
        <v>B</v>
      </c>
      <c r="AM3583" s="9">
        <f t="shared" si="7"/>
        <v>0</v>
      </c>
      <c r="AN3583" s="9">
        <f t="shared" si="8"/>
        <v>1</v>
      </c>
      <c r="AO3583" s="9">
        <f t="shared" si="9"/>
        <v>0</v>
      </c>
      <c r="AP3583" s="9">
        <f t="shared" si="10"/>
        <v>0</v>
      </c>
      <c r="AQ3583" s="8"/>
    </row>
    <row r="3584" ht="15.75" customHeight="1">
      <c r="A3584" s="7">
        <v>45683.0</v>
      </c>
      <c r="B3584" s="8" t="s">
        <v>6515</v>
      </c>
      <c r="C3584" s="8" t="s">
        <v>8101</v>
      </c>
      <c r="D3584" s="11">
        <v>1.4998689728E10</v>
      </c>
      <c r="E3584" s="8" t="s">
        <v>11868</v>
      </c>
      <c r="F3584" s="8" t="s">
        <v>11834</v>
      </c>
      <c r="G3584" s="8" t="s">
        <v>11843</v>
      </c>
      <c r="H3584" s="8" t="s">
        <v>11844</v>
      </c>
      <c r="I3584" s="8" t="s">
        <v>11845</v>
      </c>
      <c r="J3584" s="8" t="s">
        <v>11866</v>
      </c>
      <c r="K3584" s="8" t="s">
        <v>11837</v>
      </c>
      <c r="L3584" s="8" t="s">
        <v>11851</v>
      </c>
      <c r="M3584" s="8" t="s">
        <v>11853</v>
      </c>
      <c r="N3584" s="12" t="s">
        <v>11</v>
      </c>
      <c r="O3584" s="12" t="s">
        <v>13</v>
      </c>
      <c r="P3584" s="12" t="s">
        <v>27</v>
      </c>
      <c r="Q3584" s="12" t="s">
        <v>65</v>
      </c>
      <c r="R3584" s="12" t="s">
        <v>20</v>
      </c>
      <c r="S3584" s="8"/>
      <c r="T3584" s="8"/>
      <c r="U3584" s="8"/>
      <c r="V3584" s="8"/>
      <c r="W3584" s="8"/>
      <c r="X3584" s="8"/>
      <c r="Y3584" s="8"/>
      <c r="Z3584" s="8"/>
      <c r="AA3584" s="8"/>
      <c r="AB3584" s="8"/>
      <c r="AC3584" s="9">
        <f>ROUNDUP(SUM(VLOOKUP(F3584,'Pontuação'!A$2:B$11,2,FALSE),VLOOKUP(E3584,'Pontuação'!C$2:D$11,2,FALSE),VLOOKUP(H3584,'Pontuação'!I$2:J$11,2,FALSE),VLOOKUP(J3584,'Pontuação'!G$2:H$11,2,FALSE),VLOOKUP(L3584,'Pontuação'!M$2:N$13,2,FALSE)),0)</f>
        <v>1865</v>
      </c>
      <c r="AD3584" s="10">
        <f t="shared" si="1"/>
        <v>187</v>
      </c>
      <c r="AE3584" s="10" t="str">
        <f t="array" ref="AE3584">IFERROR(INDEX('Pontuação'!G$13:G$101, MATCH(AD3584, 'Pontuação'!F$13:F$101, 0)), "Faixa Indefinida")</f>
        <v>A</v>
      </c>
      <c r="AF3584" s="10">
        <f t="shared" si="2"/>
        <v>1</v>
      </c>
      <c r="AG3584" s="10">
        <f t="shared" si="3"/>
        <v>0</v>
      </c>
      <c r="AH3584" s="10">
        <f t="shared" si="4"/>
        <v>0</v>
      </c>
      <c r="AI3584" s="10">
        <f t="shared" si="5"/>
        <v>0</v>
      </c>
      <c r="AJ3584" s="9">
        <f>ROUNDUP(SUM(VLOOKUP(F3584,'Pontuação 3.0'!A$2:B$11,2,FALSE),VLOOKUP(E3584,'Pontuação 3.0'!C$2:D$11,2,FALSE),VLOOKUP(H3584,'Pontuação 3.0'!I$2:J$11,2,FALSE),VLOOKUP(J3584,'Pontuação 3.0'!G$2:H$11,2,FALSE),VLOOKUP(G3584,'Pontuação 3.0'!E$2:F$11,2,FALSE),VLOOKUP(K3584,'Pontuação 3.0'!K$2:L$11,2,FALSE),VLOOKUP(L3584,'Pontuação 3.0'!M$2:N$13,2,FALSE)),0)</f>
        <v>2069</v>
      </c>
      <c r="AK3584" s="9">
        <f t="shared" si="6"/>
        <v>207</v>
      </c>
      <c r="AL3584" s="9" t="str">
        <f t="array" ref="AL3584">IFERROR(INDEX('Pontuação 3.0'!G$13:G$191, MATCH(AK3584, 'Pontuação 3.0'!F$13:F$191, 0)), "Faixa Indefinida")</f>
        <v>C</v>
      </c>
      <c r="AM3584" s="9">
        <f t="shared" si="7"/>
        <v>0</v>
      </c>
      <c r="AN3584" s="9">
        <f t="shared" si="8"/>
        <v>0</v>
      </c>
      <c r="AO3584" s="9">
        <f t="shared" si="9"/>
        <v>1</v>
      </c>
      <c r="AP3584" s="9">
        <f t="shared" si="10"/>
        <v>0</v>
      </c>
      <c r="AQ3584" s="8"/>
    </row>
    <row r="3585" ht="15.75" customHeight="1">
      <c r="A3585" s="7">
        <v>45683.0</v>
      </c>
      <c r="B3585" s="8" t="s">
        <v>8098</v>
      </c>
      <c r="C3585" s="8" t="s">
        <v>8099</v>
      </c>
      <c r="D3585" s="8" t="s">
        <v>8100</v>
      </c>
      <c r="E3585" s="8" t="s">
        <v>11833</v>
      </c>
      <c r="F3585" s="8" t="s">
        <v>11842</v>
      </c>
      <c r="G3585" s="8" t="s">
        <v>11843</v>
      </c>
      <c r="H3585" s="8" t="s">
        <v>11850</v>
      </c>
      <c r="I3585" s="8" t="s">
        <v>11837</v>
      </c>
      <c r="J3585" s="8" t="s">
        <v>11846</v>
      </c>
      <c r="K3585" s="8" t="s">
        <v>11839</v>
      </c>
      <c r="L3585" s="8" t="s">
        <v>11851</v>
      </c>
      <c r="M3585" s="8" t="s">
        <v>11849</v>
      </c>
      <c r="N3585" s="12" t="s">
        <v>11</v>
      </c>
      <c r="O3585" s="12" t="s">
        <v>13</v>
      </c>
      <c r="P3585" s="12" t="s">
        <v>37</v>
      </c>
      <c r="Q3585" s="12" t="s">
        <v>24</v>
      </c>
      <c r="R3585" s="12" t="s">
        <v>20</v>
      </c>
      <c r="S3585" s="8"/>
      <c r="T3585" s="8"/>
      <c r="U3585" s="8"/>
      <c r="V3585" s="8"/>
      <c r="W3585" s="8"/>
      <c r="X3585" s="8"/>
      <c r="Y3585" s="8"/>
      <c r="Z3585" s="8"/>
      <c r="AA3585" s="8"/>
      <c r="AB3585" s="8"/>
      <c r="AC3585" s="9">
        <f>ROUNDUP(SUM(VLOOKUP(F3585,'Pontuação'!A$2:B$11,2,FALSE),VLOOKUP(E3585,'Pontuação'!C$2:D$11,2,FALSE),VLOOKUP(H3585,'Pontuação'!I$2:J$11,2,FALSE),VLOOKUP(J3585,'Pontuação'!G$2:H$11,2,FALSE),VLOOKUP(L3585,'Pontuação'!M$2:N$13,2,FALSE)),0)</f>
        <v>1553</v>
      </c>
      <c r="AD3585" s="10">
        <f t="shared" si="1"/>
        <v>155</v>
      </c>
      <c r="AE3585" s="10" t="str">
        <f t="array" ref="AE3585">IFERROR(INDEX('Pontuação'!G$13:G$101, MATCH(AD3585, 'Pontuação'!F$13:F$101, 0)), "Faixa Indefinida")</f>
        <v>C</v>
      </c>
      <c r="AF3585" s="10">
        <f t="shared" si="2"/>
        <v>0</v>
      </c>
      <c r="AG3585" s="10">
        <f t="shared" si="3"/>
        <v>0</v>
      </c>
      <c r="AH3585" s="10">
        <f t="shared" si="4"/>
        <v>1</v>
      </c>
      <c r="AI3585" s="10">
        <f t="shared" si="5"/>
        <v>0</v>
      </c>
      <c r="AJ3585" s="9">
        <f>ROUNDUP(SUM(VLOOKUP(F3585,'Pontuação 3.0'!A$2:B$11,2,FALSE),VLOOKUP(E3585,'Pontuação 3.0'!C$2:D$11,2,FALSE),VLOOKUP(H3585,'Pontuação 3.0'!I$2:J$11,2,FALSE),VLOOKUP(J3585,'Pontuação 3.0'!G$2:H$11,2,FALSE),VLOOKUP(G3585,'Pontuação 3.0'!E$2:F$11,2,FALSE),VLOOKUP(K3585,'Pontuação 3.0'!K$2:L$11,2,FALSE),VLOOKUP(L3585,'Pontuação 3.0'!M$2:N$13,2,FALSE)),0)</f>
        <v>2383</v>
      </c>
      <c r="AK3585" s="9">
        <f t="shared" si="6"/>
        <v>238</v>
      </c>
      <c r="AL3585" s="9" t="str">
        <f t="array" ref="AL3585">IFERROR(INDEX('Pontuação 3.0'!G$13:G$191, MATCH(AK3585, 'Pontuação 3.0'!F$13:F$191, 0)), "Faixa Indefinida")</f>
        <v>A</v>
      </c>
      <c r="AM3585" s="9">
        <f t="shared" si="7"/>
        <v>1</v>
      </c>
      <c r="AN3585" s="9">
        <f t="shared" si="8"/>
        <v>0</v>
      </c>
      <c r="AO3585" s="9">
        <f t="shared" si="9"/>
        <v>0</v>
      </c>
      <c r="AP3585" s="9">
        <f t="shared" si="10"/>
        <v>0</v>
      </c>
      <c r="AQ3585" s="8"/>
    </row>
    <row r="3586" ht="15.75" customHeight="1">
      <c r="A3586" s="7">
        <v>45683.0</v>
      </c>
      <c r="B3586" s="8" t="s">
        <v>8102</v>
      </c>
      <c r="C3586" s="8" t="s">
        <v>8103</v>
      </c>
      <c r="D3586" s="11">
        <v>8.1996796803E10</v>
      </c>
      <c r="E3586" s="8" t="s">
        <v>11833</v>
      </c>
      <c r="F3586" s="8" t="s">
        <v>11834</v>
      </c>
      <c r="G3586" s="8" t="s">
        <v>11843</v>
      </c>
      <c r="H3586" s="8" t="s">
        <v>11850</v>
      </c>
      <c r="I3586" s="8" t="s">
        <v>11845</v>
      </c>
      <c r="J3586" s="8" t="s">
        <v>11852</v>
      </c>
      <c r="K3586" s="8" t="s">
        <v>11837</v>
      </c>
      <c r="L3586" s="8" t="s">
        <v>11857</v>
      </c>
      <c r="M3586" s="8" t="s">
        <v>11849</v>
      </c>
      <c r="N3586" s="12" t="s">
        <v>11</v>
      </c>
      <c r="O3586" s="12" t="s">
        <v>13</v>
      </c>
      <c r="P3586" s="12" t="s">
        <v>31</v>
      </c>
      <c r="Q3586" s="12" t="s">
        <v>15</v>
      </c>
      <c r="R3586" s="12" t="s">
        <v>20</v>
      </c>
      <c r="S3586" s="8"/>
      <c r="T3586" s="8"/>
      <c r="U3586" s="8"/>
      <c r="V3586" s="8"/>
      <c r="W3586" s="8"/>
      <c r="X3586" s="8"/>
      <c r="Y3586" s="8"/>
      <c r="Z3586" s="8"/>
      <c r="AA3586" s="8"/>
      <c r="AB3586" s="8"/>
      <c r="AC3586" s="9">
        <f>ROUNDUP(SUM(VLOOKUP(F3586,'Pontuação'!A$2:B$11,2,FALSE),VLOOKUP(E3586,'Pontuação'!C$2:D$11,2,FALSE),VLOOKUP(H3586,'Pontuação'!I$2:J$11,2,FALSE),VLOOKUP(J3586,'Pontuação'!G$2:H$11,2,FALSE),VLOOKUP(L3586,'Pontuação'!M$2:N$13,2,FALSE)),0)</f>
        <v>1609</v>
      </c>
      <c r="AD3586" s="10">
        <f t="shared" si="1"/>
        <v>161</v>
      </c>
      <c r="AE3586" s="10" t="str">
        <f t="array" ref="AE3586">IFERROR(INDEX('Pontuação'!G$13:G$101, MATCH(AD3586, 'Pontuação'!F$13:F$101, 0)), "Faixa Indefinida")</f>
        <v>C</v>
      </c>
      <c r="AF3586" s="10">
        <f t="shared" si="2"/>
        <v>0</v>
      </c>
      <c r="AG3586" s="10">
        <f t="shared" si="3"/>
        <v>0</v>
      </c>
      <c r="AH3586" s="10">
        <f t="shared" si="4"/>
        <v>1</v>
      </c>
      <c r="AI3586" s="10">
        <f t="shared" si="5"/>
        <v>0</v>
      </c>
      <c r="AJ3586" s="9">
        <f>ROUNDUP(SUM(VLOOKUP(F3586,'Pontuação 3.0'!A$2:B$11,2,FALSE),VLOOKUP(E3586,'Pontuação 3.0'!C$2:D$11,2,FALSE),VLOOKUP(H3586,'Pontuação 3.0'!I$2:J$11,2,FALSE),VLOOKUP(J3586,'Pontuação 3.0'!G$2:H$11,2,FALSE),VLOOKUP(G3586,'Pontuação 3.0'!E$2:F$11,2,FALSE),VLOOKUP(K3586,'Pontuação 3.0'!K$2:L$11,2,FALSE),VLOOKUP(L3586,'Pontuação 3.0'!M$2:N$13,2,FALSE)),0)</f>
        <v>2111</v>
      </c>
      <c r="AK3586" s="9">
        <f t="shared" si="6"/>
        <v>211</v>
      </c>
      <c r="AL3586" s="9" t="str">
        <f t="array" ref="AL3586">IFERROR(INDEX('Pontuação 3.0'!G$13:G$191, MATCH(AK3586, 'Pontuação 3.0'!F$13:F$191, 0)), "Faixa Indefinida")</f>
        <v>C</v>
      </c>
      <c r="AM3586" s="9">
        <f t="shared" si="7"/>
        <v>0</v>
      </c>
      <c r="AN3586" s="9">
        <f t="shared" si="8"/>
        <v>0</v>
      </c>
      <c r="AO3586" s="9">
        <f t="shared" si="9"/>
        <v>1</v>
      </c>
      <c r="AP3586" s="9">
        <f t="shared" si="10"/>
        <v>0</v>
      </c>
      <c r="AQ3586" s="8"/>
    </row>
    <row r="3587" ht="15.75" customHeight="1">
      <c r="A3587" s="7">
        <v>45683.0</v>
      </c>
      <c r="B3587" s="8" t="s">
        <v>8104</v>
      </c>
      <c r="C3587" s="8" t="s">
        <v>8105</v>
      </c>
      <c r="D3587" s="11">
        <v>1.1947406872E10</v>
      </c>
      <c r="E3587" s="8" t="s">
        <v>11833</v>
      </c>
      <c r="F3587" s="8" t="s">
        <v>11863</v>
      </c>
      <c r="G3587" s="8" t="s">
        <v>11843</v>
      </c>
      <c r="H3587" s="8" t="s">
        <v>11844</v>
      </c>
      <c r="I3587" s="8" t="s">
        <v>11837</v>
      </c>
      <c r="J3587" s="8" t="s">
        <v>11846</v>
      </c>
      <c r="K3587" s="8" t="s">
        <v>11837</v>
      </c>
      <c r="L3587" s="8" t="s">
        <v>11851</v>
      </c>
      <c r="M3587" s="8" t="s">
        <v>11849</v>
      </c>
      <c r="N3587" s="12" t="s">
        <v>11</v>
      </c>
      <c r="O3587" s="12" t="s">
        <v>13</v>
      </c>
      <c r="P3587" s="12" t="s">
        <v>12</v>
      </c>
      <c r="Q3587" s="12" t="s">
        <v>15</v>
      </c>
      <c r="R3587" s="12" t="s">
        <v>14</v>
      </c>
      <c r="S3587" s="8"/>
      <c r="T3587" s="8"/>
      <c r="U3587" s="8"/>
      <c r="V3587" s="8"/>
      <c r="W3587" s="8"/>
      <c r="X3587" s="8"/>
      <c r="Y3587" s="8"/>
      <c r="Z3587" s="8"/>
      <c r="AA3587" s="8"/>
      <c r="AB3587" s="8"/>
      <c r="AC3587" s="9">
        <f>ROUNDUP(SUM(VLOOKUP(F3587,'Pontuação'!A$2:B$11,2,FALSE),VLOOKUP(E3587,'Pontuação'!C$2:D$11,2,FALSE),VLOOKUP(H3587,'Pontuação'!I$2:J$11,2,FALSE),VLOOKUP(J3587,'Pontuação'!G$2:H$11,2,FALSE),VLOOKUP(L3587,'Pontuação'!M$2:N$13,2,FALSE)),0)</f>
        <v>1566</v>
      </c>
      <c r="AD3587" s="10">
        <f t="shared" si="1"/>
        <v>157</v>
      </c>
      <c r="AE3587" s="10" t="str">
        <f t="array" ref="AE3587">IFERROR(INDEX('Pontuação'!G$13:G$101, MATCH(AD3587, 'Pontuação'!F$13:F$101, 0)), "Faixa Indefinida")</f>
        <v>C</v>
      </c>
      <c r="AF3587" s="10">
        <f t="shared" si="2"/>
        <v>0</v>
      </c>
      <c r="AG3587" s="10">
        <f t="shared" si="3"/>
        <v>0</v>
      </c>
      <c r="AH3587" s="10">
        <f t="shared" si="4"/>
        <v>1</v>
      </c>
      <c r="AI3587" s="10">
        <f t="shared" si="5"/>
        <v>0</v>
      </c>
      <c r="AJ3587" s="9">
        <f>ROUNDUP(SUM(VLOOKUP(F3587,'Pontuação 3.0'!A$2:B$11,2,FALSE),VLOOKUP(E3587,'Pontuação 3.0'!C$2:D$11,2,FALSE),VLOOKUP(H3587,'Pontuação 3.0'!I$2:J$11,2,FALSE),VLOOKUP(J3587,'Pontuação 3.0'!G$2:H$11,2,FALSE),VLOOKUP(G3587,'Pontuação 3.0'!E$2:F$11,2,FALSE),VLOOKUP(K3587,'Pontuação 3.0'!K$2:L$11,2,FALSE),VLOOKUP(L3587,'Pontuação 3.0'!M$2:N$13,2,FALSE)),0)</f>
        <v>1987</v>
      </c>
      <c r="AK3587" s="9">
        <f t="shared" si="6"/>
        <v>199</v>
      </c>
      <c r="AL3587" s="9" t="str">
        <f t="array" ref="AL3587">IFERROR(INDEX('Pontuação 3.0'!G$13:G$191, MATCH(AK3587, 'Pontuação 3.0'!F$13:F$191, 0)), "Faixa Indefinida")</f>
        <v>C</v>
      </c>
      <c r="AM3587" s="9">
        <f t="shared" si="7"/>
        <v>0</v>
      </c>
      <c r="AN3587" s="9">
        <f t="shared" si="8"/>
        <v>0</v>
      </c>
      <c r="AO3587" s="9">
        <f t="shared" si="9"/>
        <v>1</v>
      </c>
      <c r="AP3587" s="9">
        <f t="shared" si="10"/>
        <v>0</v>
      </c>
      <c r="AQ3587" s="8"/>
    </row>
    <row r="3588" ht="15.75" customHeight="1">
      <c r="A3588" s="7">
        <v>45683.0</v>
      </c>
      <c r="B3588" s="8" t="s">
        <v>8112</v>
      </c>
      <c r="C3588" s="8" t="s">
        <v>8113</v>
      </c>
      <c r="D3588" s="11">
        <v>5.198529863E10</v>
      </c>
      <c r="E3588" s="8" t="s">
        <v>11868</v>
      </c>
      <c r="F3588" s="8" t="s">
        <v>11842</v>
      </c>
      <c r="G3588" s="8" t="s">
        <v>11843</v>
      </c>
      <c r="H3588" s="8" t="s">
        <v>11850</v>
      </c>
      <c r="I3588" s="8" t="s">
        <v>11837</v>
      </c>
      <c r="J3588" s="8" t="s">
        <v>11846</v>
      </c>
      <c r="K3588" s="8" t="s">
        <v>11839</v>
      </c>
      <c r="L3588" s="8" t="s">
        <v>11840</v>
      </c>
      <c r="M3588" s="8" t="s">
        <v>11849</v>
      </c>
      <c r="N3588" s="12" t="s">
        <v>11</v>
      </c>
      <c r="O3588" s="12" t="s">
        <v>13</v>
      </c>
      <c r="P3588" s="12" t="s">
        <v>123</v>
      </c>
      <c r="Q3588" s="12" t="s">
        <v>15</v>
      </c>
      <c r="R3588" s="12" t="s">
        <v>14</v>
      </c>
      <c r="S3588" s="8"/>
      <c r="T3588" s="8"/>
      <c r="U3588" s="8"/>
      <c r="V3588" s="8"/>
      <c r="W3588" s="8"/>
      <c r="X3588" s="8"/>
      <c r="Y3588" s="8"/>
      <c r="Z3588" s="8"/>
      <c r="AA3588" s="8"/>
      <c r="AB3588" s="8"/>
      <c r="AC3588" s="9">
        <f>ROUNDUP(SUM(VLOOKUP(F3588,'Pontuação'!A$2:B$11,2,FALSE),VLOOKUP(E3588,'Pontuação'!C$2:D$11,2,FALSE),VLOOKUP(H3588,'Pontuação'!I$2:J$11,2,FALSE),VLOOKUP(J3588,'Pontuação'!G$2:H$11,2,FALSE),VLOOKUP(L3588,'Pontuação'!M$2:N$13,2,FALSE)),0)</f>
        <v>1601</v>
      </c>
      <c r="AD3588" s="10">
        <f t="shared" si="1"/>
        <v>160</v>
      </c>
      <c r="AE3588" s="10" t="str">
        <f t="array" ref="AE3588">IFERROR(INDEX('Pontuação'!G$13:G$101, MATCH(AD3588, 'Pontuação'!F$13:F$101, 0)), "Faixa Indefinida")</f>
        <v>C</v>
      </c>
      <c r="AF3588" s="10">
        <f t="shared" si="2"/>
        <v>0</v>
      </c>
      <c r="AG3588" s="10">
        <f t="shared" si="3"/>
        <v>0</v>
      </c>
      <c r="AH3588" s="10">
        <f t="shared" si="4"/>
        <v>1</v>
      </c>
      <c r="AI3588" s="10">
        <f t="shared" si="5"/>
        <v>0</v>
      </c>
      <c r="AJ3588" s="9">
        <f>ROUNDUP(SUM(VLOOKUP(F3588,'Pontuação 3.0'!A$2:B$11,2,FALSE),VLOOKUP(E3588,'Pontuação 3.0'!C$2:D$11,2,FALSE),VLOOKUP(H3588,'Pontuação 3.0'!I$2:J$11,2,FALSE),VLOOKUP(J3588,'Pontuação 3.0'!G$2:H$11,2,FALSE),VLOOKUP(G3588,'Pontuação 3.0'!E$2:F$11,2,FALSE),VLOOKUP(K3588,'Pontuação 3.0'!K$2:L$11,2,FALSE),VLOOKUP(L3588,'Pontuação 3.0'!M$2:N$13,2,FALSE)),0)</f>
        <v>2331</v>
      </c>
      <c r="AK3588" s="9">
        <f t="shared" si="6"/>
        <v>233</v>
      </c>
      <c r="AL3588" s="9" t="str">
        <f t="array" ref="AL3588">IFERROR(INDEX('Pontuação 3.0'!G$13:G$191, MATCH(AK3588, 'Pontuação 3.0'!F$13:F$191, 0)), "Faixa Indefinida")</f>
        <v>B</v>
      </c>
      <c r="AM3588" s="9">
        <f t="shared" si="7"/>
        <v>0</v>
      </c>
      <c r="AN3588" s="9">
        <f t="shared" si="8"/>
        <v>1</v>
      </c>
      <c r="AO3588" s="9">
        <f t="shared" si="9"/>
        <v>0</v>
      </c>
      <c r="AP3588" s="9">
        <f t="shared" si="10"/>
        <v>0</v>
      </c>
      <c r="AQ3588" s="8"/>
    </row>
    <row r="3589" ht="15.75" customHeight="1">
      <c r="A3589" s="7">
        <v>45683.0</v>
      </c>
      <c r="B3589" s="8" t="s">
        <v>8117</v>
      </c>
      <c r="C3589" s="8" t="s">
        <v>8118</v>
      </c>
      <c r="D3589" s="8" t="s">
        <v>8119</v>
      </c>
      <c r="E3589" s="8" t="s">
        <v>11833</v>
      </c>
      <c r="F3589" s="8" t="s">
        <v>11834</v>
      </c>
      <c r="G3589" s="8" t="s">
        <v>11835</v>
      </c>
      <c r="H3589" s="8" t="s">
        <v>11850</v>
      </c>
      <c r="I3589" s="8" t="s">
        <v>11837</v>
      </c>
      <c r="J3589" s="8" t="s">
        <v>11846</v>
      </c>
      <c r="K3589" s="8" t="s">
        <v>11837</v>
      </c>
      <c r="L3589" s="8" t="s">
        <v>11851</v>
      </c>
      <c r="M3589" s="8" t="s">
        <v>11859</v>
      </c>
      <c r="N3589" s="12" t="s">
        <v>11</v>
      </c>
      <c r="O3589" s="12" t="s">
        <v>13</v>
      </c>
      <c r="P3589" s="12" t="s">
        <v>40</v>
      </c>
      <c r="Q3589" s="12" t="s">
        <v>15</v>
      </c>
      <c r="R3589" s="12" t="s">
        <v>20</v>
      </c>
      <c r="S3589" s="8"/>
      <c r="T3589" s="8"/>
      <c r="U3589" s="8"/>
      <c r="V3589" s="8"/>
      <c r="W3589" s="8"/>
      <c r="X3589" s="8"/>
      <c r="Y3589" s="8"/>
      <c r="Z3589" s="8"/>
      <c r="AA3589" s="8"/>
      <c r="AB3589" s="8"/>
      <c r="AC3589" s="9">
        <f>ROUNDUP(SUM(VLOOKUP(F3589,'Pontuação'!A$2:B$11,2,FALSE),VLOOKUP(E3589,'Pontuação'!C$2:D$11,2,FALSE),VLOOKUP(H3589,'Pontuação'!I$2:J$11,2,FALSE),VLOOKUP(J3589,'Pontuação'!G$2:H$11,2,FALSE),VLOOKUP(L3589,'Pontuação'!M$2:N$13,2,FALSE)),0)</f>
        <v>1541</v>
      </c>
      <c r="AD3589" s="10">
        <f t="shared" si="1"/>
        <v>154</v>
      </c>
      <c r="AE3589" s="10" t="str">
        <f t="array" ref="AE3589">IFERROR(INDEX('Pontuação'!G$13:G$101, MATCH(AD3589, 'Pontuação'!F$13:F$101, 0)), "Faixa Indefinida")</f>
        <v>C</v>
      </c>
      <c r="AF3589" s="10">
        <f t="shared" si="2"/>
        <v>0</v>
      </c>
      <c r="AG3589" s="10">
        <f t="shared" si="3"/>
        <v>0</v>
      </c>
      <c r="AH3589" s="10">
        <f t="shared" si="4"/>
        <v>1</v>
      </c>
      <c r="AI3589" s="10">
        <f t="shared" si="5"/>
        <v>0</v>
      </c>
      <c r="AJ3589" s="9">
        <f>ROUNDUP(SUM(VLOOKUP(F3589,'Pontuação 3.0'!A$2:B$11,2,FALSE),VLOOKUP(E3589,'Pontuação 3.0'!C$2:D$11,2,FALSE),VLOOKUP(H3589,'Pontuação 3.0'!I$2:J$11,2,FALSE),VLOOKUP(J3589,'Pontuação 3.0'!G$2:H$11,2,FALSE),VLOOKUP(G3589,'Pontuação 3.0'!E$2:F$11,2,FALSE),VLOOKUP(K3589,'Pontuação 3.0'!K$2:L$11,2,FALSE),VLOOKUP(L3589,'Pontuação 3.0'!M$2:N$13,2,FALSE)),0)</f>
        <v>1849</v>
      </c>
      <c r="AK3589" s="9">
        <f t="shared" si="6"/>
        <v>185</v>
      </c>
      <c r="AL3589" s="9" t="str">
        <f t="array" ref="AL3589">IFERROR(INDEX('Pontuação 3.0'!G$13:G$191, MATCH(AK3589, 'Pontuação 3.0'!F$13:F$191, 0)), "Faixa Indefinida")</f>
        <v>D</v>
      </c>
      <c r="AM3589" s="9">
        <f t="shared" si="7"/>
        <v>0</v>
      </c>
      <c r="AN3589" s="9">
        <f t="shared" si="8"/>
        <v>0</v>
      </c>
      <c r="AO3589" s="9">
        <f t="shared" si="9"/>
        <v>0</v>
      </c>
      <c r="AP3589" s="9">
        <f t="shared" si="10"/>
        <v>1</v>
      </c>
      <c r="AQ3589" s="8"/>
    </row>
    <row r="3590" ht="15.75" customHeight="1">
      <c r="A3590" s="7">
        <v>45683.0</v>
      </c>
      <c r="B3590" s="8" t="s">
        <v>8114</v>
      </c>
      <c r="C3590" s="8" t="s">
        <v>8115</v>
      </c>
      <c r="D3590" s="11">
        <v>2.1964189987E10</v>
      </c>
      <c r="E3590" s="8" t="s">
        <v>11833</v>
      </c>
      <c r="F3590" s="8" t="s">
        <v>11842</v>
      </c>
      <c r="G3590" s="8" t="s">
        <v>11843</v>
      </c>
      <c r="H3590" s="8" t="s">
        <v>11850</v>
      </c>
      <c r="I3590" s="8" t="s">
        <v>11837</v>
      </c>
      <c r="J3590" s="8" t="s">
        <v>11846</v>
      </c>
      <c r="K3590" s="8" t="s">
        <v>11839</v>
      </c>
      <c r="L3590" s="8" t="s">
        <v>11870</v>
      </c>
      <c r="M3590" s="8" t="s">
        <v>11849</v>
      </c>
      <c r="N3590" s="12" t="s">
        <v>11</v>
      </c>
      <c r="O3590" s="12" t="s">
        <v>13</v>
      </c>
      <c r="P3590" s="12" t="s">
        <v>27</v>
      </c>
      <c r="Q3590" s="12" t="s">
        <v>882</v>
      </c>
      <c r="R3590" s="12" t="s">
        <v>20</v>
      </c>
      <c r="S3590" s="8"/>
      <c r="T3590" s="8"/>
      <c r="U3590" s="8"/>
      <c r="V3590" s="8"/>
      <c r="W3590" s="8"/>
      <c r="X3590" s="8"/>
      <c r="Y3590" s="8"/>
      <c r="Z3590" s="8"/>
      <c r="AA3590" s="8"/>
      <c r="AB3590" s="8"/>
      <c r="AC3590" s="9">
        <f>ROUNDUP(SUM(VLOOKUP(F3590,'Pontuação'!A$2:B$11,2,FALSE),VLOOKUP(E3590,'Pontuação'!C$2:D$11,2,FALSE),VLOOKUP(H3590,'Pontuação'!I$2:J$11,2,FALSE),VLOOKUP(J3590,'Pontuação'!G$2:H$11,2,FALSE),VLOOKUP(L3590,'Pontuação'!M$2:N$13,2,FALSE)),0)</f>
        <v>1623</v>
      </c>
      <c r="AD3590" s="10">
        <f t="shared" si="1"/>
        <v>162</v>
      </c>
      <c r="AE3590" s="10" t="str">
        <f t="array" ref="AE3590">IFERROR(INDEX('Pontuação'!G$13:G$101, MATCH(AD3590, 'Pontuação'!F$13:F$101, 0)), "Faixa Indefinida")</f>
        <v>C</v>
      </c>
      <c r="AF3590" s="10">
        <f t="shared" si="2"/>
        <v>0</v>
      </c>
      <c r="AG3590" s="10">
        <f t="shared" si="3"/>
        <v>0</v>
      </c>
      <c r="AH3590" s="10">
        <f t="shared" si="4"/>
        <v>1</v>
      </c>
      <c r="AI3590" s="10">
        <f t="shared" si="5"/>
        <v>0</v>
      </c>
      <c r="AJ3590" s="9">
        <f>ROUNDUP(SUM(VLOOKUP(F3590,'Pontuação 3.0'!A$2:B$11,2,FALSE),VLOOKUP(E3590,'Pontuação 3.0'!C$2:D$11,2,FALSE),VLOOKUP(H3590,'Pontuação 3.0'!I$2:J$11,2,FALSE),VLOOKUP(J3590,'Pontuação 3.0'!G$2:H$11,2,FALSE),VLOOKUP(G3590,'Pontuação 3.0'!E$2:F$11,2,FALSE),VLOOKUP(K3590,'Pontuação 3.0'!K$2:L$11,2,FALSE),VLOOKUP(L3590,'Pontuação 3.0'!M$2:N$13,2,FALSE)),0)</f>
        <v>2577</v>
      </c>
      <c r="AK3590" s="9">
        <f t="shared" si="6"/>
        <v>258</v>
      </c>
      <c r="AL3590" s="9" t="str">
        <f t="array" ref="AL3590">IFERROR(INDEX('Pontuação 3.0'!G$13:G$191, MATCH(AK3590, 'Pontuação 3.0'!F$13:F$191, 0)), "Faixa Indefinida")</f>
        <v>A</v>
      </c>
      <c r="AM3590" s="9">
        <f t="shared" si="7"/>
        <v>1</v>
      </c>
      <c r="AN3590" s="9">
        <f t="shared" si="8"/>
        <v>0</v>
      </c>
      <c r="AO3590" s="9">
        <f t="shared" si="9"/>
        <v>0</v>
      </c>
      <c r="AP3590" s="9">
        <f t="shared" si="10"/>
        <v>0</v>
      </c>
      <c r="AQ3590" s="8"/>
    </row>
    <row r="3591" ht="15.75" customHeight="1">
      <c r="A3591" s="7">
        <v>45683.0</v>
      </c>
      <c r="B3591" s="8" t="s">
        <v>8109</v>
      </c>
      <c r="C3591" s="8" t="s">
        <v>8110</v>
      </c>
      <c r="D3591" s="8" t="s">
        <v>8111</v>
      </c>
      <c r="E3591" s="8" t="s">
        <v>11833</v>
      </c>
      <c r="F3591" s="8" t="s">
        <v>11842</v>
      </c>
      <c r="G3591" s="8" t="s">
        <v>11843</v>
      </c>
      <c r="H3591" s="8" t="s">
        <v>11850</v>
      </c>
      <c r="I3591" s="8" t="s">
        <v>11837</v>
      </c>
      <c r="J3591" s="8" t="s">
        <v>11846</v>
      </c>
      <c r="K3591" s="8" t="s">
        <v>11837</v>
      </c>
      <c r="L3591" s="8" t="s">
        <v>11851</v>
      </c>
      <c r="M3591" s="8" t="s">
        <v>11848</v>
      </c>
      <c r="N3591" s="12" t="s">
        <v>11</v>
      </c>
      <c r="O3591" s="12" t="s">
        <v>13</v>
      </c>
      <c r="P3591" s="12" t="s">
        <v>37</v>
      </c>
      <c r="Q3591" s="12" t="s">
        <v>15</v>
      </c>
      <c r="R3591" s="12" t="s">
        <v>20</v>
      </c>
      <c r="S3591" s="8"/>
      <c r="T3591" s="8"/>
      <c r="U3591" s="8"/>
      <c r="V3591" s="8"/>
      <c r="W3591" s="8"/>
      <c r="X3591" s="8"/>
      <c r="Y3591" s="8"/>
      <c r="Z3591" s="8"/>
      <c r="AA3591" s="8"/>
      <c r="AB3591" s="8"/>
      <c r="AC3591" s="9">
        <f>ROUNDUP(SUM(VLOOKUP(F3591,'Pontuação'!A$2:B$11,2,FALSE),VLOOKUP(E3591,'Pontuação'!C$2:D$11,2,FALSE),VLOOKUP(H3591,'Pontuação'!I$2:J$11,2,FALSE),VLOOKUP(J3591,'Pontuação'!G$2:H$11,2,FALSE),VLOOKUP(L3591,'Pontuação'!M$2:N$13,2,FALSE)),0)</f>
        <v>1553</v>
      </c>
      <c r="AD3591" s="10">
        <f t="shared" si="1"/>
        <v>155</v>
      </c>
      <c r="AE3591" s="10" t="str">
        <f t="array" ref="AE3591">IFERROR(INDEX('Pontuação'!G$13:G$101, MATCH(AD3591, 'Pontuação'!F$13:F$101, 0)), "Faixa Indefinida")</f>
        <v>C</v>
      </c>
      <c r="AF3591" s="10">
        <f t="shared" si="2"/>
        <v>0</v>
      </c>
      <c r="AG3591" s="10">
        <f t="shared" si="3"/>
        <v>0</v>
      </c>
      <c r="AH3591" s="10">
        <f t="shared" si="4"/>
        <v>1</v>
      </c>
      <c r="AI3591" s="10">
        <f t="shared" si="5"/>
        <v>0</v>
      </c>
      <c r="AJ3591" s="9">
        <f>ROUNDUP(SUM(VLOOKUP(F3591,'Pontuação 3.0'!A$2:B$11,2,FALSE),VLOOKUP(E3591,'Pontuação 3.0'!C$2:D$11,2,FALSE),VLOOKUP(H3591,'Pontuação 3.0'!I$2:J$11,2,FALSE),VLOOKUP(J3591,'Pontuação 3.0'!G$2:H$11,2,FALSE),VLOOKUP(G3591,'Pontuação 3.0'!E$2:F$11,2,FALSE),VLOOKUP(K3591,'Pontuação 3.0'!K$2:L$11,2,FALSE),VLOOKUP(L3591,'Pontuação 3.0'!M$2:N$13,2,FALSE)),0)</f>
        <v>2122</v>
      </c>
      <c r="AK3591" s="9">
        <f t="shared" si="6"/>
        <v>212</v>
      </c>
      <c r="AL3591" s="9" t="str">
        <f t="array" ref="AL3591">IFERROR(INDEX('Pontuação 3.0'!G$13:G$191, MATCH(AK3591, 'Pontuação 3.0'!F$13:F$191, 0)), "Faixa Indefinida")</f>
        <v>C</v>
      </c>
      <c r="AM3591" s="9">
        <f t="shared" si="7"/>
        <v>0</v>
      </c>
      <c r="AN3591" s="9">
        <f t="shared" si="8"/>
        <v>0</v>
      </c>
      <c r="AO3591" s="9">
        <f t="shared" si="9"/>
        <v>1</v>
      </c>
      <c r="AP3591" s="9">
        <f t="shared" si="10"/>
        <v>0</v>
      </c>
      <c r="AQ3591" s="8"/>
    </row>
    <row r="3592" ht="15.75" customHeight="1">
      <c r="A3592" s="7">
        <v>45683.0</v>
      </c>
      <c r="B3592" s="8" t="s">
        <v>8120</v>
      </c>
      <c r="C3592" s="8" t="s">
        <v>8121</v>
      </c>
      <c r="D3592" s="11">
        <v>1.1940670114E10</v>
      </c>
      <c r="E3592" s="8" t="s">
        <v>11868</v>
      </c>
      <c r="F3592" s="8" t="s">
        <v>11834</v>
      </c>
      <c r="G3592" s="8" t="s">
        <v>11843</v>
      </c>
      <c r="H3592" s="8" t="s">
        <v>11865</v>
      </c>
      <c r="I3592" s="8" t="s">
        <v>11837</v>
      </c>
      <c r="J3592" s="8" t="s">
        <v>11852</v>
      </c>
      <c r="K3592" s="8" t="s">
        <v>11839</v>
      </c>
      <c r="L3592" s="8" t="s">
        <v>11840</v>
      </c>
      <c r="M3592" s="8" t="s">
        <v>11853</v>
      </c>
      <c r="N3592" s="12" t="s">
        <v>11</v>
      </c>
      <c r="O3592" s="12" t="s">
        <v>13</v>
      </c>
      <c r="P3592" s="12" t="s">
        <v>23</v>
      </c>
      <c r="Q3592" s="12" t="s">
        <v>15</v>
      </c>
      <c r="R3592" s="12" t="s">
        <v>20</v>
      </c>
      <c r="S3592" s="8"/>
      <c r="T3592" s="8"/>
      <c r="U3592" s="8"/>
      <c r="V3592" s="8"/>
      <c r="W3592" s="8"/>
      <c r="X3592" s="8"/>
      <c r="Y3592" s="8"/>
      <c r="Z3592" s="8"/>
      <c r="AA3592" s="8"/>
      <c r="AB3592" s="8"/>
      <c r="AC3592" s="9">
        <f>ROUNDUP(SUM(VLOOKUP(F3592,'Pontuação'!A$2:B$11,2,FALSE),VLOOKUP(E3592,'Pontuação'!C$2:D$11,2,FALSE),VLOOKUP(H3592,'Pontuação'!I$2:J$11,2,FALSE),VLOOKUP(J3592,'Pontuação'!G$2:H$11,2,FALSE),VLOOKUP(L3592,'Pontuação'!M$2:N$13,2,FALSE)),0)</f>
        <v>1720</v>
      </c>
      <c r="AD3592" s="10">
        <f t="shared" si="1"/>
        <v>172</v>
      </c>
      <c r="AE3592" s="10" t="str">
        <f t="array" ref="AE3592">IFERROR(INDEX('Pontuação'!G$13:G$101, MATCH(AD3592, 'Pontuação'!F$13:F$101, 0)), "Faixa Indefinida")</f>
        <v>B</v>
      </c>
      <c r="AF3592" s="10">
        <f t="shared" si="2"/>
        <v>0</v>
      </c>
      <c r="AG3592" s="10">
        <f t="shared" si="3"/>
        <v>1</v>
      </c>
      <c r="AH3592" s="10">
        <f t="shared" si="4"/>
        <v>0</v>
      </c>
      <c r="AI3592" s="10">
        <f t="shared" si="5"/>
        <v>0</v>
      </c>
      <c r="AJ3592" s="9">
        <f>ROUNDUP(SUM(VLOOKUP(F3592,'Pontuação 3.0'!A$2:B$11,2,FALSE),VLOOKUP(E3592,'Pontuação 3.0'!C$2:D$11,2,FALSE),VLOOKUP(H3592,'Pontuação 3.0'!I$2:J$11,2,FALSE),VLOOKUP(J3592,'Pontuação 3.0'!G$2:H$11,2,FALSE),VLOOKUP(G3592,'Pontuação 3.0'!E$2:F$11,2,FALSE),VLOOKUP(K3592,'Pontuação 3.0'!K$2:L$11,2,FALSE),VLOOKUP(L3592,'Pontuação 3.0'!M$2:N$13,2,FALSE)),0)</f>
        <v>2286</v>
      </c>
      <c r="AK3592" s="9">
        <f t="shared" si="6"/>
        <v>229</v>
      </c>
      <c r="AL3592" s="9" t="str">
        <f t="array" ref="AL3592">IFERROR(INDEX('Pontuação 3.0'!G$13:G$191, MATCH(AK3592, 'Pontuação 3.0'!F$13:F$191, 0)), "Faixa Indefinida")</f>
        <v>B</v>
      </c>
      <c r="AM3592" s="9">
        <f t="shared" si="7"/>
        <v>0</v>
      </c>
      <c r="AN3592" s="9">
        <f t="shared" si="8"/>
        <v>1</v>
      </c>
      <c r="AO3592" s="9">
        <f t="shared" si="9"/>
        <v>0</v>
      </c>
      <c r="AP3592" s="9">
        <f t="shared" si="10"/>
        <v>0</v>
      </c>
      <c r="AQ3592" s="8"/>
    </row>
    <row r="3593" ht="15.75" customHeight="1">
      <c r="A3593" s="7">
        <v>45683.0</v>
      </c>
      <c r="B3593" s="8" t="s">
        <v>8106</v>
      </c>
      <c r="C3593" s="8" t="s">
        <v>8107</v>
      </c>
      <c r="D3593" s="8" t="s">
        <v>8108</v>
      </c>
      <c r="E3593" s="8" t="s">
        <v>11833</v>
      </c>
      <c r="F3593" s="8" t="s">
        <v>11834</v>
      </c>
      <c r="G3593" s="8" t="s">
        <v>11835</v>
      </c>
      <c r="H3593" s="8" t="s">
        <v>11844</v>
      </c>
      <c r="I3593" s="8" t="s">
        <v>11845</v>
      </c>
      <c r="J3593" s="8" t="s">
        <v>11846</v>
      </c>
      <c r="K3593" s="8" t="s">
        <v>11837</v>
      </c>
      <c r="L3593" s="8" t="s">
        <v>11851</v>
      </c>
      <c r="M3593" s="8" t="s">
        <v>11853</v>
      </c>
      <c r="N3593" s="12" t="s">
        <v>11</v>
      </c>
      <c r="O3593" s="12" t="s">
        <v>13</v>
      </c>
      <c r="P3593" s="12" t="s">
        <v>261</v>
      </c>
      <c r="Q3593" s="12" t="s">
        <v>15</v>
      </c>
      <c r="R3593" s="12" t="s">
        <v>20</v>
      </c>
      <c r="S3593" s="8"/>
      <c r="T3593" s="8"/>
      <c r="U3593" s="8"/>
      <c r="V3593" s="8"/>
      <c r="W3593" s="8"/>
      <c r="X3593" s="8"/>
      <c r="Y3593" s="8"/>
      <c r="Z3593" s="8"/>
      <c r="AA3593" s="8"/>
      <c r="AB3593" s="8"/>
      <c r="AC3593" s="9">
        <f>ROUNDUP(SUM(VLOOKUP(F3593,'Pontuação'!A$2:B$11,2,FALSE),VLOOKUP(E3593,'Pontuação'!C$2:D$11,2,FALSE),VLOOKUP(H3593,'Pontuação'!I$2:J$11,2,FALSE),VLOOKUP(J3593,'Pontuação'!G$2:H$11,2,FALSE),VLOOKUP(L3593,'Pontuação'!M$2:N$13,2,FALSE)),0)</f>
        <v>1583</v>
      </c>
      <c r="AD3593" s="10">
        <f t="shared" si="1"/>
        <v>158</v>
      </c>
      <c r="AE3593" s="10" t="str">
        <f t="array" ref="AE3593">IFERROR(INDEX('Pontuação'!G$13:G$101, MATCH(AD3593, 'Pontuação'!F$13:F$101, 0)), "Faixa Indefinida")</f>
        <v>C</v>
      </c>
      <c r="AF3593" s="10">
        <f t="shared" si="2"/>
        <v>0</v>
      </c>
      <c r="AG3593" s="10">
        <f t="shared" si="3"/>
        <v>0</v>
      </c>
      <c r="AH3593" s="10">
        <f t="shared" si="4"/>
        <v>1</v>
      </c>
      <c r="AI3593" s="10">
        <f t="shared" si="5"/>
        <v>0</v>
      </c>
      <c r="AJ3593" s="9">
        <f>ROUNDUP(SUM(VLOOKUP(F3593,'Pontuação 3.0'!A$2:B$11,2,FALSE),VLOOKUP(E3593,'Pontuação 3.0'!C$2:D$11,2,FALSE),VLOOKUP(H3593,'Pontuação 3.0'!I$2:J$11,2,FALSE),VLOOKUP(J3593,'Pontuação 3.0'!G$2:H$11,2,FALSE),VLOOKUP(G3593,'Pontuação 3.0'!E$2:F$11,2,FALSE),VLOOKUP(K3593,'Pontuação 3.0'!K$2:L$11,2,FALSE),VLOOKUP(L3593,'Pontuação 3.0'!M$2:N$13,2,FALSE)),0)</f>
        <v>1936</v>
      </c>
      <c r="AK3593" s="9">
        <f t="shared" si="6"/>
        <v>194</v>
      </c>
      <c r="AL3593" s="9" t="str">
        <f t="array" ref="AL3593">IFERROR(INDEX('Pontuação 3.0'!G$13:G$191, MATCH(AK3593, 'Pontuação 3.0'!F$13:F$191, 0)), "Faixa Indefinida")</f>
        <v>C</v>
      </c>
      <c r="AM3593" s="9">
        <f t="shared" si="7"/>
        <v>0</v>
      </c>
      <c r="AN3593" s="9">
        <f t="shared" si="8"/>
        <v>0</v>
      </c>
      <c r="AO3593" s="9">
        <f t="shared" si="9"/>
        <v>1</v>
      </c>
      <c r="AP3593" s="9">
        <f t="shared" si="10"/>
        <v>0</v>
      </c>
      <c r="AQ3593" s="8"/>
    </row>
    <row r="3594" ht="15.75" customHeight="1">
      <c r="A3594" s="7">
        <v>45683.0</v>
      </c>
      <c r="B3594" s="8" t="s">
        <v>1181</v>
      </c>
      <c r="C3594" s="8" t="s">
        <v>8116</v>
      </c>
      <c r="D3594" s="11">
        <v>6.3992277702E10</v>
      </c>
      <c r="E3594" s="8" t="s">
        <v>11833</v>
      </c>
      <c r="F3594" s="8" t="s">
        <v>11834</v>
      </c>
      <c r="G3594" s="8" t="s">
        <v>11843</v>
      </c>
      <c r="H3594" s="8" t="s">
        <v>11844</v>
      </c>
      <c r="I3594" s="8" t="s">
        <v>11845</v>
      </c>
      <c r="J3594" s="8" t="s">
        <v>11846</v>
      </c>
      <c r="K3594" s="8" t="s">
        <v>11837</v>
      </c>
      <c r="L3594" s="8" t="s">
        <v>11851</v>
      </c>
      <c r="M3594" s="8" t="s">
        <v>11853</v>
      </c>
      <c r="N3594" s="12" t="s">
        <v>11</v>
      </c>
      <c r="O3594" s="12" t="s">
        <v>13</v>
      </c>
      <c r="P3594" s="12" t="s">
        <v>123</v>
      </c>
      <c r="Q3594" s="12" t="s">
        <v>15</v>
      </c>
      <c r="R3594" s="12" t="s">
        <v>20</v>
      </c>
      <c r="S3594" s="8"/>
      <c r="T3594" s="8"/>
      <c r="U3594" s="8"/>
      <c r="V3594" s="8"/>
      <c r="W3594" s="8"/>
      <c r="X3594" s="8"/>
      <c r="Y3594" s="8"/>
      <c r="Z3594" s="8"/>
      <c r="AA3594" s="8"/>
      <c r="AB3594" s="8"/>
      <c r="AC3594" s="9">
        <f>ROUNDUP(SUM(VLOOKUP(F3594,'Pontuação'!A$2:B$11,2,FALSE),VLOOKUP(E3594,'Pontuação'!C$2:D$11,2,FALSE),VLOOKUP(H3594,'Pontuação'!I$2:J$11,2,FALSE),VLOOKUP(J3594,'Pontuação'!G$2:H$11,2,FALSE),VLOOKUP(L3594,'Pontuação'!M$2:N$13,2,FALSE)),0)</f>
        <v>1583</v>
      </c>
      <c r="AD3594" s="10">
        <f t="shared" si="1"/>
        <v>158</v>
      </c>
      <c r="AE3594" s="10" t="str">
        <f t="array" ref="AE3594">IFERROR(INDEX('Pontuação'!G$13:G$101, MATCH(AD3594, 'Pontuação'!F$13:F$101, 0)), "Faixa Indefinida")</f>
        <v>C</v>
      </c>
      <c r="AF3594" s="10">
        <f t="shared" si="2"/>
        <v>0</v>
      </c>
      <c r="AG3594" s="10">
        <f t="shared" si="3"/>
        <v>0</v>
      </c>
      <c r="AH3594" s="10">
        <f t="shared" si="4"/>
        <v>1</v>
      </c>
      <c r="AI3594" s="10">
        <f t="shared" si="5"/>
        <v>0</v>
      </c>
      <c r="AJ3594" s="9">
        <f>ROUNDUP(SUM(VLOOKUP(F3594,'Pontuação 3.0'!A$2:B$11,2,FALSE),VLOOKUP(E3594,'Pontuação 3.0'!C$2:D$11,2,FALSE),VLOOKUP(H3594,'Pontuação 3.0'!I$2:J$11,2,FALSE),VLOOKUP(J3594,'Pontuação 3.0'!G$2:H$11,2,FALSE),VLOOKUP(G3594,'Pontuação 3.0'!E$2:F$11,2,FALSE),VLOOKUP(K3594,'Pontuação 3.0'!K$2:L$11,2,FALSE),VLOOKUP(L3594,'Pontuação 3.0'!M$2:N$13,2,FALSE)),0)</f>
        <v>2076</v>
      </c>
      <c r="AK3594" s="9">
        <f t="shared" si="6"/>
        <v>208</v>
      </c>
      <c r="AL3594" s="9" t="str">
        <f t="array" ref="AL3594">IFERROR(INDEX('Pontuação 3.0'!G$13:G$191, MATCH(AK3594, 'Pontuação 3.0'!F$13:F$191, 0)), "Faixa Indefinida")</f>
        <v>C</v>
      </c>
      <c r="AM3594" s="9">
        <f t="shared" si="7"/>
        <v>0</v>
      </c>
      <c r="AN3594" s="9">
        <f t="shared" si="8"/>
        <v>0</v>
      </c>
      <c r="AO3594" s="9">
        <f t="shared" si="9"/>
        <v>1</v>
      </c>
      <c r="AP3594" s="9">
        <f t="shared" si="10"/>
        <v>0</v>
      </c>
      <c r="AQ3594" s="8"/>
    </row>
    <row r="3595" ht="15.75" customHeight="1">
      <c r="A3595" s="7">
        <v>45683.0</v>
      </c>
      <c r="B3595" s="8" t="s">
        <v>5238</v>
      </c>
      <c r="C3595" s="8" t="s">
        <v>8123</v>
      </c>
      <c r="D3595" s="11">
        <v>1.4988407728E10</v>
      </c>
      <c r="E3595" s="8" t="s">
        <v>11868</v>
      </c>
      <c r="F3595" s="8" t="s">
        <v>11834</v>
      </c>
      <c r="G3595" s="8" t="s">
        <v>11843</v>
      </c>
      <c r="H3595" s="8" t="s">
        <v>11844</v>
      </c>
      <c r="I3595" s="8" t="s">
        <v>11837</v>
      </c>
      <c r="J3595" s="8" t="s">
        <v>11846</v>
      </c>
      <c r="K3595" s="8" t="s">
        <v>11837</v>
      </c>
      <c r="L3595" s="8" t="s">
        <v>11847</v>
      </c>
      <c r="M3595" s="8" t="s">
        <v>11848</v>
      </c>
      <c r="N3595" s="12" t="s">
        <v>11</v>
      </c>
      <c r="O3595" s="12" t="s">
        <v>13</v>
      </c>
      <c r="P3595" s="12" t="s">
        <v>23</v>
      </c>
      <c r="Q3595" s="12" t="s">
        <v>15</v>
      </c>
      <c r="R3595" s="12" t="s">
        <v>20</v>
      </c>
      <c r="S3595" s="8"/>
      <c r="T3595" s="8"/>
      <c r="U3595" s="8"/>
      <c r="V3595" s="8"/>
      <c r="W3595" s="8"/>
      <c r="X3595" s="8"/>
      <c r="Y3595" s="8"/>
      <c r="Z3595" s="8"/>
      <c r="AA3595" s="8"/>
      <c r="AB3595" s="8"/>
      <c r="AC3595" s="9">
        <f>ROUNDUP(SUM(VLOOKUP(F3595,'Pontuação'!A$2:B$11,2,FALSE),VLOOKUP(E3595,'Pontuação'!C$2:D$11,2,FALSE),VLOOKUP(H3595,'Pontuação'!I$2:J$11,2,FALSE),VLOOKUP(J3595,'Pontuação'!G$2:H$11,2,FALSE),VLOOKUP(L3595,'Pontuação'!M$2:N$13,2,FALSE)),0)</f>
        <v>1719</v>
      </c>
      <c r="AD3595" s="10">
        <f t="shared" si="1"/>
        <v>172</v>
      </c>
      <c r="AE3595" s="10" t="str">
        <f t="array" ref="AE3595">IFERROR(INDEX('Pontuação'!G$13:G$101, MATCH(AD3595, 'Pontuação'!F$13:F$101, 0)), "Faixa Indefinida")</f>
        <v>B</v>
      </c>
      <c r="AF3595" s="10">
        <f t="shared" si="2"/>
        <v>0</v>
      </c>
      <c r="AG3595" s="10">
        <f t="shared" si="3"/>
        <v>1</v>
      </c>
      <c r="AH3595" s="10">
        <f t="shared" si="4"/>
        <v>0</v>
      </c>
      <c r="AI3595" s="10">
        <f t="shared" si="5"/>
        <v>0</v>
      </c>
      <c r="AJ3595" s="9">
        <f>ROUNDUP(SUM(VLOOKUP(F3595,'Pontuação 3.0'!A$2:B$11,2,FALSE),VLOOKUP(E3595,'Pontuação 3.0'!C$2:D$11,2,FALSE),VLOOKUP(H3595,'Pontuação 3.0'!I$2:J$11,2,FALSE),VLOOKUP(J3595,'Pontuação 3.0'!G$2:H$11,2,FALSE),VLOOKUP(G3595,'Pontuação 3.0'!E$2:F$11,2,FALSE),VLOOKUP(K3595,'Pontuação 3.0'!K$2:L$11,2,FALSE),VLOOKUP(L3595,'Pontuação 3.0'!M$2:N$13,2,FALSE)),0)</f>
        <v>2132</v>
      </c>
      <c r="AK3595" s="9">
        <f t="shared" si="6"/>
        <v>213</v>
      </c>
      <c r="AL3595" s="9" t="str">
        <f t="array" ref="AL3595">IFERROR(INDEX('Pontuação 3.0'!G$13:G$191, MATCH(AK3595, 'Pontuação 3.0'!F$13:F$191, 0)), "Faixa Indefinida")</f>
        <v>C</v>
      </c>
      <c r="AM3595" s="9">
        <f t="shared" si="7"/>
        <v>0</v>
      </c>
      <c r="AN3595" s="9">
        <f t="shared" si="8"/>
        <v>0</v>
      </c>
      <c r="AO3595" s="9">
        <f t="shared" si="9"/>
        <v>1</v>
      </c>
      <c r="AP3595" s="9">
        <f t="shared" si="10"/>
        <v>0</v>
      </c>
      <c r="AQ3595" s="8"/>
    </row>
    <row r="3596" ht="15.75" customHeight="1">
      <c r="A3596" s="7">
        <v>45683.0</v>
      </c>
      <c r="B3596" s="8" t="s">
        <v>2209</v>
      </c>
      <c r="C3596" s="8" t="s">
        <v>8124</v>
      </c>
      <c r="D3596" s="13" t="s">
        <v>12082</v>
      </c>
      <c r="E3596" s="8" t="s">
        <v>11833</v>
      </c>
      <c r="F3596" s="8" t="s">
        <v>11834</v>
      </c>
      <c r="G3596" s="8" t="s">
        <v>11843</v>
      </c>
      <c r="H3596" s="8" t="s">
        <v>11865</v>
      </c>
      <c r="I3596" s="8" t="s">
        <v>11837</v>
      </c>
      <c r="J3596" s="8" t="s">
        <v>11846</v>
      </c>
      <c r="K3596" s="8" t="s">
        <v>11837</v>
      </c>
      <c r="L3596" s="8" t="s">
        <v>11870</v>
      </c>
      <c r="M3596" s="8" t="s">
        <v>11853</v>
      </c>
      <c r="N3596" s="12" t="s">
        <v>14</v>
      </c>
      <c r="O3596" s="12" t="s">
        <v>4283</v>
      </c>
      <c r="P3596" s="12" t="s">
        <v>310</v>
      </c>
      <c r="Q3596" s="12" t="s">
        <v>4285</v>
      </c>
      <c r="R3596" s="12" t="s">
        <v>4284</v>
      </c>
      <c r="S3596" s="8"/>
      <c r="T3596" s="8"/>
      <c r="U3596" s="8"/>
      <c r="V3596" s="8"/>
      <c r="W3596" s="8"/>
      <c r="X3596" s="8"/>
      <c r="Y3596" s="8"/>
      <c r="Z3596" s="8"/>
      <c r="AA3596" s="8"/>
      <c r="AB3596" s="8"/>
      <c r="AC3596" s="9">
        <f>ROUNDUP(SUM(VLOOKUP(F3596,'Pontuação'!A$2:B$11,2,FALSE),VLOOKUP(E3596,'Pontuação'!C$2:D$11,2,FALSE),VLOOKUP(H3596,'Pontuação'!I$2:J$11,2,FALSE),VLOOKUP(J3596,'Pontuação'!G$2:H$11,2,FALSE),VLOOKUP(L3596,'Pontuação'!M$2:N$13,2,FALSE)),0)</f>
        <v>1637</v>
      </c>
      <c r="AD3596" s="10">
        <f t="shared" si="1"/>
        <v>164</v>
      </c>
      <c r="AE3596" s="10" t="str">
        <f t="array" ref="AE3596">IFERROR(INDEX('Pontuação'!G$13:G$101, MATCH(AD3596, 'Pontuação'!F$13:F$101, 0)), "Faixa Indefinida")</f>
        <v>C</v>
      </c>
      <c r="AF3596" s="10">
        <f t="shared" si="2"/>
        <v>0</v>
      </c>
      <c r="AG3596" s="10">
        <f t="shared" si="3"/>
        <v>0</v>
      </c>
      <c r="AH3596" s="10">
        <f t="shared" si="4"/>
        <v>1</v>
      </c>
      <c r="AI3596" s="10">
        <f t="shared" si="5"/>
        <v>0</v>
      </c>
      <c r="AJ3596" s="9">
        <f>ROUNDUP(SUM(VLOOKUP(F3596,'Pontuação 3.0'!A$2:B$11,2,FALSE),VLOOKUP(E3596,'Pontuação 3.0'!C$2:D$11,2,FALSE),VLOOKUP(H3596,'Pontuação 3.0'!I$2:J$11,2,FALSE),VLOOKUP(J3596,'Pontuação 3.0'!G$2:H$11,2,FALSE),VLOOKUP(G3596,'Pontuação 3.0'!E$2:F$11,2,FALSE),VLOOKUP(K3596,'Pontuação 3.0'!K$2:L$11,2,FALSE),VLOOKUP(L3596,'Pontuação 3.0'!M$2:N$13,2,FALSE)),0)</f>
        <v>2119</v>
      </c>
      <c r="AK3596" s="9">
        <f t="shared" si="6"/>
        <v>212</v>
      </c>
      <c r="AL3596" s="9" t="str">
        <f t="array" ref="AL3596">IFERROR(INDEX('Pontuação 3.0'!G$13:G$191, MATCH(AK3596, 'Pontuação 3.0'!F$13:F$191, 0)), "Faixa Indefinida")</f>
        <v>C</v>
      </c>
      <c r="AM3596" s="9">
        <f t="shared" si="7"/>
        <v>0</v>
      </c>
      <c r="AN3596" s="9">
        <f t="shared" si="8"/>
        <v>0</v>
      </c>
      <c r="AO3596" s="9">
        <f t="shared" si="9"/>
        <v>1</v>
      </c>
      <c r="AP3596" s="9">
        <f t="shared" si="10"/>
        <v>0</v>
      </c>
      <c r="AQ3596" s="8"/>
    </row>
    <row r="3597" ht="15.75" customHeight="1">
      <c r="A3597" s="7">
        <v>45683.0</v>
      </c>
      <c r="B3597" s="8" t="s">
        <v>8125</v>
      </c>
      <c r="C3597" s="8" t="s">
        <v>8126</v>
      </c>
      <c r="D3597" s="11">
        <v>7.7999063648E10</v>
      </c>
      <c r="E3597" s="8" t="s">
        <v>11833</v>
      </c>
      <c r="F3597" s="8" t="s">
        <v>11842</v>
      </c>
      <c r="G3597" s="8" t="s">
        <v>11843</v>
      </c>
      <c r="H3597" s="8" t="s">
        <v>11850</v>
      </c>
      <c r="I3597" s="8" t="s">
        <v>11845</v>
      </c>
      <c r="J3597" s="8" t="s">
        <v>11838</v>
      </c>
      <c r="K3597" s="8" t="s">
        <v>11839</v>
      </c>
      <c r="L3597" s="8" t="s">
        <v>11847</v>
      </c>
      <c r="M3597" s="8" t="s">
        <v>11859</v>
      </c>
      <c r="N3597" s="12" t="s">
        <v>11</v>
      </c>
      <c r="O3597" s="12" t="s">
        <v>13</v>
      </c>
      <c r="P3597" s="12" t="s">
        <v>99</v>
      </c>
      <c r="Q3597" s="12" t="s">
        <v>15</v>
      </c>
      <c r="R3597" s="12" t="s">
        <v>20</v>
      </c>
      <c r="S3597" s="8"/>
      <c r="T3597" s="8"/>
      <c r="U3597" s="8"/>
      <c r="V3597" s="8"/>
      <c r="W3597" s="8"/>
      <c r="X3597" s="8"/>
      <c r="Y3597" s="8"/>
      <c r="Z3597" s="8"/>
      <c r="AA3597" s="8"/>
      <c r="AB3597" s="8"/>
      <c r="AC3597" s="9">
        <f>ROUNDUP(SUM(VLOOKUP(F3597,'Pontuação'!A$2:B$11,2,FALSE),VLOOKUP(E3597,'Pontuação'!C$2:D$11,2,FALSE),VLOOKUP(H3597,'Pontuação'!I$2:J$11,2,FALSE),VLOOKUP(J3597,'Pontuação'!G$2:H$11,2,FALSE),VLOOKUP(L3597,'Pontuação'!M$2:N$13,2,FALSE)),0)</f>
        <v>1963</v>
      </c>
      <c r="AD3597" s="10">
        <f t="shared" si="1"/>
        <v>196</v>
      </c>
      <c r="AE3597" s="10" t="str">
        <f t="array" ref="AE3597">IFERROR(INDEX('Pontuação'!G$13:G$101, MATCH(AD3597, 'Pontuação'!F$13:F$101, 0)), "Faixa Indefinida")</f>
        <v>A</v>
      </c>
      <c r="AF3597" s="10">
        <f t="shared" si="2"/>
        <v>1</v>
      </c>
      <c r="AG3597" s="10">
        <f t="shared" si="3"/>
        <v>0</v>
      </c>
      <c r="AH3597" s="10">
        <f t="shared" si="4"/>
        <v>0</v>
      </c>
      <c r="AI3597" s="10">
        <f t="shared" si="5"/>
        <v>0</v>
      </c>
      <c r="AJ3597" s="9">
        <f>ROUNDUP(SUM(VLOOKUP(F3597,'Pontuação 3.0'!A$2:B$11,2,FALSE),VLOOKUP(E3597,'Pontuação 3.0'!C$2:D$11,2,FALSE),VLOOKUP(H3597,'Pontuação 3.0'!I$2:J$11,2,FALSE),VLOOKUP(J3597,'Pontuação 3.0'!G$2:H$11,2,FALSE),VLOOKUP(G3597,'Pontuação 3.0'!E$2:F$11,2,FALSE),VLOOKUP(K3597,'Pontuação 3.0'!K$2:L$11,2,FALSE),VLOOKUP(L3597,'Pontuação 3.0'!M$2:N$13,2,FALSE)),0)</f>
        <v>2744</v>
      </c>
      <c r="AK3597" s="9">
        <f t="shared" si="6"/>
        <v>274</v>
      </c>
      <c r="AL3597" s="9" t="str">
        <f t="array" ref="AL3597">IFERROR(INDEX('Pontuação 3.0'!G$13:G$191, MATCH(AK3597, 'Pontuação 3.0'!F$13:F$191, 0)), "Faixa Indefinida")</f>
        <v>A</v>
      </c>
      <c r="AM3597" s="9">
        <f t="shared" si="7"/>
        <v>1</v>
      </c>
      <c r="AN3597" s="9">
        <f t="shared" si="8"/>
        <v>0</v>
      </c>
      <c r="AO3597" s="9">
        <f t="shared" si="9"/>
        <v>0</v>
      </c>
      <c r="AP3597" s="9">
        <f t="shared" si="10"/>
        <v>0</v>
      </c>
      <c r="AQ3597" s="8"/>
    </row>
    <row r="3598" ht="15.75" customHeight="1">
      <c r="A3598" s="7">
        <v>45683.0</v>
      </c>
      <c r="B3598" s="8" t="s">
        <v>8129</v>
      </c>
      <c r="C3598" s="8" t="s">
        <v>8130</v>
      </c>
      <c r="D3598" s="11">
        <v>3.1991498401E10</v>
      </c>
      <c r="E3598" s="8" t="s">
        <v>11833</v>
      </c>
      <c r="F3598" s="8" t="s">
        <v>11854</v>
      </c>
      <c r="G3598" s="8" t="s">
        <v>11867</v>
      </c>
      <c r="H3598" s="8" t="s">
        <v>11856</v>
      </c>
      <c r="I3598" s="8" t="s">
        <v>11837</v>
      </c>
      <c r="J3598" s="8" t="s">
        <v>11852</v>
      </c>
      <c r="K3598" s="8" t="s">
        <v>11837</v>
      </c>
      <c r="L3598" s="8" t="s">
        <v>11857</v>
      </c>
      <c r="M3598" s="8" t="s">
        <v>11849</v>
      </c>
      <c r="N3598" s="12" t="s">
        <v>11</v>
      </c>
      <c r="O3598" s="12" t="s">
        <v>13</v>
      </c>
      <c r="P3598" s="12" t="s">
        <v>261</v>
      </c>
      <c r="Q3598" s="12" t="s">
        <v>65</v>
      </c>
      <c r="R3598" s="12" t="s">
        <v>20</v>
      </c>
      <c r="S3598" s="8"/>
      <c r="T3598" s="8"/>
      <c r="U3598" s="8"/>
      <c r="V3598" s="8"/>
      <c r="W3598" s="8"/>
      <c r="X3598" s="8"/>
      <c r="Y3598" s="8"/>
      <c r="Z3598" s="8"/>
      <c r="AA3598" s="8"/>
      <c r="AB3598" s="8"/>
      <c r="AC3598" s="9">
        <f>ROUNDUP(SUM(VLOOKUP(F3598,'Pontuação'!A$2:B$11,2,FALSE),VLOOKUP(E3598,'Pontuação'!C$2:D$11,2,FALSE),VLOOKUP(H3598,'Pontuação'!I$2:J$11,2,FALSE),VLOOKUP(J3598,'Pontuação'!G$2:H$11,2,FALSE),VLOOKUP(L3598,'Pontuação'!M$2:N$13,2,FALSE)),0)</f>
        <v>1512</v>
      </c>
      <c r="AD3598" s="10">
        <f t="shared" si="1"/>
        <v>151</v>
      </c>
      <c r="AE3598" s="10" t="str">
        <f t="array" ref="AE3598">IFERROR(INDEX('Pontuação'!G$13:G$101, MATCH(AD3598, 'Pontuação'!F$13:F$101, 0)), "Faixa Indefinida")</f>
        <v>C</v>
      </c>
      <c r="AF3598" s="10">
        <f t="shared" si="2"/>
        <v>0</v>
      </c>
      <c r="AG3598" s="10">
        <f t="shared" si="3"/>
        <v>0</v>
      </c>
      <c r="AH3598" s="10">
        <f t="shared" si="4"/>
        <v>1</v>
      </c>
      <c r="AI3598" s="10">
        <f t="shared" si="5"/>
        <v>0</v>
      </c>
      <c r="AJ3598" s="9">
        <f>ROUNDUP(SUM(VLOOKUP(F3598,'Pontuação 3.0'!A$2:B$11,2,FALSE),VLOOKUP(E3598,'Pontuação 3.0'!C$2:D$11,2,FALSE),VLOOKUP(H3598,'Pontuação 3.0'!I$2:J$11,2,FALSE),VLOOKUP(J3598,'Pontuação 3.0'!G$2:H$11,2,FALSE),VLOOKUP(G3598,'Pontuação 3.0'!E$2:F$11,2,FALSE),VLOOKUP(K3598,'Pontuação 3.0'!K$2:L$11,2,FALSE),VLOOKUP(L3598,'Pontuação 3.0'!M$2:N$13,2,FALSE)),0)</f>
        <v>1931</v>
      </c>
      <c r="AK3598" s="9">
        <f t="shared" si="6"/>
        <v>193</v>
      </c>
      <c r="AL3598" s="9" t="str">
        <f t="array" ref="AL3598">IFERROR(INDEX('Pontuação 3.0'!G$13:G$191, MATCH(AK3598, 'Pontuação 3.0'!F$13:F$191, 0)), "Faixa Indefinida")</f>
        <v>C</v>
      </c>
      <c r="AM3598" s="9">
        <f t="shared" si="7"/>
        <v>0</v>
      </c>
      <c r="AN3598" s="9">
        <f t="shared" si="8"/>
        <v>0</v>
      </c>
      <c r="AO3598" s="9">
        <f t="shared" si="9"/>
        <v>1</v>
      </c>
      <c r="AP3598" s="9">
        <f t="shared" si="10"/>
        <v>0</v>
      </c>
      <c r="AQ3598" s="8"/>
    </row>
    <row r="3599" ht="15.75" customHeight="1">
      <c r="A3599" s="7">
        <v>45683.0</v>
      </c>
      <c r="B3599" s="8" t="s">
        <v>8127</v>
      </c>
      <c r="C3599" s="8" t="s">
        <v>8128</v>
      </c>
      <c r="D3599" s="11">
        <v>2.1972405903E10</v>
      </c>
      <c r="E3599" s="8" t="s">
        <v>11833</v>
      </c>
      <c r="F3599" s="8" t="s">
        <v>11834</v>
      </c>
      <c r="G3599" s="8" t="s">
        <v>11843</v>
      </c>
      <c r="H3599" s="8" t="s">
        <v>11865</v>
      </c>
      <c r="I3599" s="8" t="s">
        <v>11845</v>
      </c>
      <c r="J3599" s="8" t="s">
        <v>11846</v>
      </c>
      <c r="K3599" s="8" t="s">
        <v>11837</v>
      </c>
      <c r="L3599" s="8" t="s">
        <v>11857</v>
      </c>
      <c r="M3599" s="8" t="s">
        <v>11841</v>
      </c>
      <c r="N3599" s="12" t="s">
        <v>11</v>
      </c>
      <c r="O3599" s="12" t="s">
        <v>13</v>
      </c>
      <c r="P3599" s="12" t="s">
        <v>31</v>
      </c>
      <c r="Q3599" s="12" t="s">
        <v>15</v>
      </c>
      <c r="R3599" s="12" t="s">
        <v>20</v>
      </c>
      <c r="S3599" s="8"/>
      <c r="T3599" s="8"/>
      <c r="U3599" s="8"/>
      <c r="V3599" s="8"/>
      <c r="W3599" s="8"/>
      <c r="X3599" s="8"/>
      <c r="Y3599" s="8"/>
      <c r="Z3599" s="8"/>
      <c r="AA3599" s="8"/>
      <c r="AB3599" s="8"/>
      <c r="AC3599" s="9">
        <f>ROUNDUP(SUM(VLOOKUP(F3599,'Pontuação'!A$2:B$11,2,FALSE),VLOOKUP(E3599,'Pontuação'!C$2:D$11,2,FALSE),VLOOKUP(H3599,'Pontuação'!I$2:J$11,2,FALSE),VLOOKUP(J3599,'Pontuação'!G$2:H$11,2,FALSE),VLOOKUP(L3599,'Pontuação'!M$2:N$13,2,FALSE)),0)</f>
        <v>1530</v>
      </c>
      <c r="AD3599" s="10">
        <f t="shared" si="1"/>
        <v>153</v>
      </c>
      <c r="AE3599" s="10" t="str">
        <f t="array" ref="AE3599">IFERROR(INDEX('Pontuação'!G$13:G$101, MATCH(AD3599, 'Pontuação'!F$13:F$101, 0)), "Faixa Indefinida")</f>
        <v>C</v>
      </c>
      <c r="AF3599" s="10">
        <f t="shared" si="2"/>
        <v>0</v>
      </c>
      <c r="AG3599" s="10">
        <f t="shared" si="3"/>
        <v>0</v>
      </c>
      <c r="AH3599" s="10">
        <f t="shared" si="4"/>
        <v>1</v>
      </c>
      <c r="AI3599" s="10">
        <f t="shared" si="5"/>
        <v>0</v>
      </c>
      <c r="AJ3599" s="9">
        <f>ROUNDUP(SUM(VLOOKUP(F3599,'Pontuação 3.0'!A$2:B$11,2,FALSE),VLOOKUP(E3599,'Pontuação 3.0'!C$2:D$11,2,FALSE),VLOOKUP(H3599,'Pontuação 3.0'!I$2:J$11,2,FALSE),VLOOKUP(J3599,'Pontuação 3.0'!G$2:H$11,2,FALSE),VLOOKUP(G3599,'Pontuação 3.0'!E$2:F$11,2,FALSE),VLOOKUP(K3599,'Pontuação 3.0'!K$2:L$11,2,FALSE),VLOOKUP(L3599,'Pontuação 3.0'!M$2:N$13,2,FALSE)),0)</f>
        <v>1895</v>
      </c>
      <c r="AK3599" s="9">
        <f t="shared" si="6"/>
        <v>190</v>
      </c>
      <c r="AL3599" s="9" t="str">
        <f t="array" ref="AL3599">IFERROR(INDEX('Pontuação 3.0'!G$13:G$191, MATCH(AK3599, 'Pontuação 3.0'!F$13:F$191, 0)), "Faixa Indefinida")</f>
        <v>D</v>
      </c>
      <c r="AM3599" s="9">
        <f t="shared" si="7"/>
        <v>0</v>
      </c>
      <c r="AN3599" s="9">
        <f t="shared" si="8"/>
        <v>0</v>
      </c>
      <c r="AO3599" s="9">
        <f t="shared" si="9"/>
        <v>0</v>
      </c>
      <c r="AP3599" s="9">
        <f t="shared" si="10"/>
        <v>1</v>
      </c>
      <c r="AQ3599" s="8"/>
    </row>
    <row r="3600" ht="15.75" customHeight="1">
      <c r="A3600" s="7">
        <v>45683.0</v>
      </c>
      <c r="B3600" s="8" t="s">
        <v>8133</v>
      </c>
      <c r="C3600" s="8" t="s">
        <v>8134</v>
      </c>
      <c r="D3600" s="11">
        <v>9.9984296923E10</v>
      </c>
      <c r="E3600" s="8" t="s">
        <v>11868</v>
      </c>
      <c r="F3600" s="8" t="s">
        <v>11842</v>
      </c>
      <c r="G3600" s="8" t="s">
        <v>11843</v>
      </c>
      <c r="H3600" s="8" t="s">
        <v>11850</v>
      </c>
      <c r="I3600" s="8" t="s">
        <v>11837</v>
      </c>
      <c r="J3600" s="8" t="s">
        <v>11852</v>
      </c>
      <c r="K3600" s="8" t="s">
        <v>11839</v>
      </c>
      <c r="L3600" s="8" t="s">
        <v>11847</v>
      </c>
      <c r="M3600" s="8" t="s">
        <v>11848</v>
      </c>
      <c r="N3600" s="12" t="s">
        <v>11</v>
      </c>
      <c r="O3600" s="12" t="s">
        <v>13</v>
      </c>
      <c r="P3600" s="12" t="s">
        <v>23</v>
      </c>
      <c r="Q3600" s="12" t="s">
        <v>15</v>
      </c>
      <c r="R3600" s="12" t="s">
        <v>20</v>
      </c>
      <c r="S3600" s="8"/>
      <c r="T3600" s="8"/>
      <c r="U3600" s="8"/>
      <c r="V3600" s="8"/>
      <c r="W3600" s="8"/>
      <c r="X3600" s="8"/>
      <c r="Y3600" s="8"/>
      <c r="Z3600" s="8"/>
      <c r="AA3600" s="8"/>
      <c r="AB3600" s="8"/>
      <c r="AC3600" s="9">
        <f>ROUNDUP(SUM(VLOOKUP(F3600,'Pontuação'!A$2:B$11,2,FALSE),VLOOKUP(E3600,'Pontuação'!C$2:D$11,2,FALSE),VLOOKUP(H3600,'Pontuação'!I$2:J$11,2,FALSE),VLOOKUP(J3600,'Pontuação'!G$2:H$11,2,FALSE),VLOOKUP(L3600,'Pontuação'!M$2:N$13,2,FALSE)),0)</f>
        <v>1794</v>
      </c>
      <c r="AD3600" s="10">
        <f t="shared" si="1"/>
        <v>179</v>
      </c>
      <c r="AE3600" s="10" t="str">
        <f t="array" ref="AE3600">IFERROR(INDEX('Pontuação'!G$13:G$101, MATCH(AD3600, 'Pontuação'!F$13:F$101, 0)), "Faixa Indefinida")</f>
        <v>B</v>
      </c>
      <c r="AF3600" s="10">
        <f t="shared" si="2"/>
        <v>0</v>
      </c>
      <c r="AG3600" s="10">
        <f t="shared" si="3"/>
        <v>1</v>
      </c>
      <c r="AH3600" s="10">
        <f t="shared" si="4"/>
        <v>0</v>
      </c>
      <c r="AI3600" s="10">
        <f t="shared" si="5"/>
        <v>0</v>
      </c>
      <c r="AJ3600" s="9">
        <f>ROUNDUP(SUM(VLOOKUP(F3600,'Pontuação 3.0'!A$2:B$11,2,FALSE),VLOOKUP(E3600,'Pontuação 3.0'!C$2:D$11,2,FALSE),VLOOKUP(H3600,'Pontuação 3.0'!I$2:J$11,2,FALSE),VLOOKUP(J3600,'Pontuação 3.0'!G$2:H$11,2,FALSE),VLOOKUP(G3600,'Pontuação 3.0'!E$2:F$11,2,FALSE),VLOOKUP(K3600,'Pontuação 3.0'!K$2:L$11,2,FALSE),VLOOKUP(L3600,'Pontuação 3.0'!M$2:N$13,2,FALSE)),0)</f>
        <v>2591</v>
      </c>
      <c r="AK3600" s="9">
        <f t="shared" si="6"/>
        <v>259</v>
      </c>
      <c r="AL3600" s="9" t="str">
        <f t="array" ref="AL3600">IFERROR(INDEX('Pontuação 3.0'!G$13:G$191, MATCH(AK3600, 'Pontuação 3.0'!F$13:F$191, 0)), "Faixa Indefinida")</f>
        <v>A</v>
      </c>
      <c r="AM3600" s="9">
        <f t="shared" si="7"/>
        <v>1</v>
      </c>
      <c r="AN3600" s="9">
        <f t="shared" si="8"/>
        <v>0</v>
      </c>
      <c r="AO3600" s="9">
        <f t="shared" si="9"/>
        <v>0</v>
      </c>
      <c r="AP3600" s="9">
        <f t="shared" si="10"/>
        <v>0</v>
      </c>
      <c r="AQ3600" s="8"/>
    </row>
    <row r="3601" ht="15.75" customHeight="1">
      <c r="A3601" s="7">
        <v>45683.0</v>
      </c>
      <c r="B3601" s="8" t="s">
        <v>8131</v>
      </c>
      <c r="C3601" s="8" t="s">
        <v>8132</v>
      </c>
      <c r="D3601" s="11">
        <v>1.1952064705E10</v>
      </c>
      <c r="E3601" s="8" t="s">
        <v>11833</v>
      </c>
      <c r="F3601" s="8" t="s">
        <v>11842</v>
      </c>
      <c r="G3601" s="8" t="s">
        <v>11843</v>
      </c>
      <c r="H3601" s="8" t="s">
        <v>11865</v>
      </c>
      <c r="I3601" s="8" t="s">
        <v>11837</v>
      </c>
      <c r="J3601" s="8" t="s">
        <v>11846</v>
      </c>
      <c r="K3601" s="8" t="s">
        <v>11837</v>
      </c>
      <c r="L3601" s="8" t="s">
        <v>11851</v>
      </c>
      <c r="M3601" s="8" t="s">
        <v>11849</v>
      </c>
      <c r="N3601" s="12" t="s">
        <v>11</v>
      </c>
      <c r="O3601" s="12" t="s">
        <v>13</v>
      </c>
      <c r="P3601" s="12" t="s">
        <v>23</v>
      </c>
      <c r="Q3601" s="12" t="s">
        <v>15</v>
      </c>
      <c r="R3601" s="12" t="s">
        <v>14</v>
      </c>
      <c r="S3601" s="8"/>
      <c r="T3601" s="8"/>
      <c r="U3601" s="8"/>
      <c r="V3601" s="8"/>
      <c r="W3601" s="8"/>
      <c r="X3601" s="8"/>
      <c r="Y3601" s="8"/>
      <c r="Z3601" s="8"/>
      <c r="AA3601" s="8"/>
      <c r="AB3601" s="8"/>
      <c r="AC3601" s="9">
        <f>ROUNDUP(SUM(VLOOKUP(F3601,'Pontuação'!A$2:B$11,2,FALSE),VLOOKUP(E3601,'Pontuação'!C$2:D$11,2,FALSE),VLOOKUP(H3601,'Pontuação'!I$2:J$11,2,FALSE),VLOOKUP(J3601,'Pontuação'!G$2:H$11,2,FALSE),VLOOKUP(L3601,'Pontuação'!M$2:N$13,2,FALSE)),0)</f>
        <v>1579</v>
      </c>
      <c r="AD3601" s="10">
        <f t="shared" si="1"/>
        <v>158</v>
      </c>
      <c r="AE3601" s="10" t="str">
        <f t="array" ref="AE3601">IFERROR(INDEX('Pontuação'!G$13:G$101, MATCH(AD3601, 'Pontuação'!F$13:F$101, 0)), "Faixa Indefinida")</f>
        <v>C</v>
      </c>
      <c r="AF3601" s="10">
        <f t="shared" si="2"/>
        <v>0</v>
      </c>
      <c r="AG3601" s="10">
        <f t="shared" si="3"/>
        <v>0</v>
      </c>
      <c r="AH3601" s="10">
        <f t="shared" si="4"/>
        <v>1</v>
      </c>
      <c r="AI3601" s="10">
        <f t="shared" si="5"/>
        <v>0</v>
      </c>
      <c r="AJ3601" s="9">
        <f>ROUNDUP(SUM(VLOOKUP(F3601,'Pontuação 3.0'!A$2:B$11,2,FALSE),VLOOKUP(E3601,'Pontuação 3.0'!C$2:D$11,2,FALSE),VLOOKUP(H3601,'Pontuação 3.0'!I$2:J$11,2,FALSE),VLOOKUP(J3601,'Pontuação 3.0'!G$2:H$11,2,FALSE),VLOOKUP(G3601,'Pontuação 3.0'!E$2:F$11,2,FALSE),VLOOKUP(K3601,'Pontuação 3.0'!K$2:L$11,2,FALSE),VLOOKUP(L3601,'Pontuação 3.0'!M$2:N$13,2,FALSE)),0)</f>
        <v>2058</v>
      </c>
      <c r="AK3601" s="9">
        <f t="shared" si="6"/>
        <v>206</v>
      </c>
      <c r="AL3601" s="9" t="str">
        <f t="array" ref="AL3601">IFERROR(INDEX('Pontuação 3.0'!G$13:G$191, MATCH(AK3601, 'Pontuação 3.0'!F$13:F$191, 0)), "Faixa Indefinida")</f>
        <v>C</v>
      </c>
      <c r="AM3601" s="9">
        <f t="shared" si="7"/>
        <v>0</v>
      </c>
      <c r="AN3601" s="9">
        <f t="shared" si="8"/>
        <v>0</v>
      </c>
      <c r="AO3601" s="9">
        <f t="shared" si="9"/>
        <v>1</v>
      </c>
      <c r="AP3601" s="9">
        <f t="shared" si="10"/>
        <v>0</v>
      </c>
      <c r="AQ3601" s="8"/>
    </row>
    <row r="3602" ht="15.75" customHeight="1">
      <c r="A3602" s="7">
        <v>45683.0</v>
      </c>
      <c r="B3602" s="8" t="s">
        <v>8135</v>
      </c>
      <c r="C3602" s="8" t="s">
        <v>8136</v>
      </c>
      <c r="D3602" s="11">
        <v>3.1992950425E10</v>
      </c>
      <c r="E3602" s="8" t="s">
        <v>11868</v>
      </c>
      <c r="F3602" s="8" t="s">
        <v>11834</v>
      </c>
      <c r="G3602" s="8" t="s">
        <v>11867</v>
      </c>
      <c r="H3602" s="8" t="s">
        <v>11850</v>
      </c>
      <c r="I3602" s="8" t="s">
        <v>11837</v>
      </c>
      <c r="J3602" s="8" t="s">
        <v>11846</v>
      </c>
      <c r="K3602" s="8" t="s">
        <v>11837</v>
      </c>
      <c r="L3602" s="8" t="s">
        <v>11851</v>
      </c>
      <c r="M3602" s="8" t="s">
        <v>11849</v>
      </c>
      <c r="N3602" s="12" t="s">
        <v>11</v>
      </c>
      <c r="O3602" s="12" t="s">
        <v>13</v>
      </c>
      <c r="P3602" s="12" t="s">
        <v>318</v>
      </c>
      <c r="Q3602" s="12" t="s">
        <v>15</v>
      </c>
      <c r="R3602" s="12" t="s">
        <v>20</v>
      </c>
      <c r="S3602" s="8"/>
      <c r="T3602" s="8"/>
      <c r="U3602" s="8"/>
      <c r="V3602" s="8"/>
      <c r="W3602" s="8"/>
      <c r="X3602" s="8"/>
      <c r="Y3602" s="8"/>
      <c r="Z3602" s="8"/>
      <c r="AA3602" s="8"/>
      <c r="AB3602" s="8"/>
      <c r="AC3602" s="9">
        <f>ROUNDUP(SUM(VLOOKUP(F3602,'Pontuação'!A$2:B$11,2,FALSE),VLOOKUP(E3602,'Pontuação'!C$2:D$11,2,FALSE),VLOOKUP(H3602,'Pontuação'!I$2:J$11,2,FALSE),VLOOKUP(J3602,'Pontuação'!G$2:H$11,2,FALSE),VLOOKUP(L3602,'Pontuação'!M$2:N$13,2,FALSE)),0)</f>
        <v>1545</v>
      </c>
      <c r="AD3602" s="10">
        <f t="shared" si="1"/>
        <v>155</v>
      </c>
      <c r="AE3602" s="10" t="str">
        <f t="array" ref="AE3602">IFERROR(INDEX('Pontuação'!G$13:G$101, MATCH(AD3602, 'Pontuação'!F$13:F$101, 0)), "Faixa Indefinida")</f>
        <v>C</v>
      </c>
      <c r="AF3602" s="10">
        <f t="shared" si="2"/>
        <v>0</v>
      </c>
      <c r="AG3602" s="10">
        <f t="shared" si="3"/>
        <v>0</v>
      </c>
      <c r="AH3602" s="10">
        <f t="shared" si="4"/>
        <v>1</v>
      </c>
      <c r="AI3602" s="10">
        <f t="shared" si="5"/>
        <v>0</v>
      </c>
      <c r="AJ3602" s="9">
        <f>ROUNDUP(SUM(VLOOKUP(F3602,'Pontuação 3.0'!A$2:B$11,2,FALSE),VLOOKUP(E3602,'Pontuação 3.0'!C$2:D$11,2,FALSE),VLOOKUP(H3602,'Pontuação 3.0'!I$2:J$11,2,FALSE),VLOOKUP(J3602,'Pontuação 3.0'!G$2:H$11,2,FALSE),VLOOKUP(G3602,'Pontuação 3.0'!E$2:F$11,2,FALSE),VLOOKUP(K3602,'Pontuação 3.0'!K$2:L$11,2,FALSE),VLOOKUP(L3602,'Pontuação 3.0'!M$2:N$13,2,FALSE)),0)</f>
        <v>1809</v>
      </c>
      <c r="AK3602" s="9">
        <f t="shared" si="6"/>
        <v>181</v>
      </c>
      <c r="AL3602" s="9" t="str">
        <f t="array" ref="AL3602">IFERROR(INDEX('Pontuação 3.0'!G$13:G$191, MATCH(AK3602, 'Pontuação 3.0'!F$13:F$191, 0)), "Faixa Indefinida")</f>
        <v>D</v>
      </c>
      <c r="AM3602" s="9">
        <f t="shared" si="7"/>
        <v>0</v>
      </c>
      <c r="AN3602" s="9">
        <f t="shared" si="8"/>
        <v>0</v>
      </c>
      <c r="AO3602" s="9">
        <f t="shared" si="9"/>
        <v>0</v>
      </c>
      <c r="AP3602" s="9">
        <f t="shared" si="10"/>
        <v>1</v>
      </c>
      <c r="AQ3602" s="8"/>
    </row>
    <row r="3603" ht="15.75" customHeight="1">
      <c r="A3603" s="7">
        <v>45683.0</v>
      </c>
      <c r="B3603" s="8" t="s">
        <v>8137</v>
      </c>
      <c r="C3603" s="8" t="s">
        <v>8138</v>
      </c>
      <c r="D3603" s="8" t="s">
        <v>8139</v>
      </c>
      <c r="E3603" s="8" t="s">
        <v>11833</v>
      </c>
      <c r="F3603" s="8" t="s">
        <v>11834</v>
      </c>
      <c r="G3603" s="8" t="s">
        <v>11843</v>
      </c>
      <c r="H3603" s="8" t="s">
        <v>11844</v>
      </c>
      <c r="I3603" s="8" t="s">
        <v>11837</v>
      </c>
      <c r="J3603" s="8" t="s">
        <v>11846</v>
      </c>
      <c r="K3603" s="8" t="s">
        <v>11837</v>
      </c>
      <c r="L3603" s="8" t="s">
        <v>11847</v>
      </c>
      <c r="M3603" s="8" t="s">
        <v>11848</v>
      </c>
      <c r="N3603" s="12" t="s">
        <v>11</v>
      </c>
      <c r="O3603" s="12" t="s">
        <v>13</v>
      </c>
      <c r="P3603" s="12" t="s">
        <v>27</v>
      </c>
      <c r="Q3603" s="12" t="s">
        <v>24</v>
      </c>
      <c r="R3603" s="12" t="s">
        <v>20</v>
      </c>
      <c r="S3603" s="8"/>
      <c r="T3603" s="8"/>
      <c r="U3603" s="8"/>
      <c r="V3603" s="8"/>
      <c r="W3603" s="8"/>
      <c r="X3603" s="8"/>
      <c r="Y3603" s="8"/>
      <c r="Z3603" s="8"/>
      <c r="AA3603" s="8"/>
      <c r="AB3603" s="8"/>
      <c r="AC3603" s="9">
        <f>ROUNDUP(SUM(VLOOKUP(F3603,'Pontuação'!A$2:B$11,2,FALSE),VLOOKUP(E3603,'Pontuação'!C$2:D$11,2,FALSE),VLOOKUP(H3603,'Pontuação'!I$2:J$11,2,FALSE),VLOOKUP(J3603,'Pontuação'!G$2:H$11,2,FALSE),VLOOKUP(L3603,'Pontuação'!M$2:N$13,2,FALSE)),0)</f>
        <v>1715</v>
      </c>
      <c r="AD3603" s="10">
        <f t="shared" si="1"/>
        <v>172</v>
      </c>
      <c r="AE3603" s="10" t="str">
        <f t="array" ref="AE3603">IFERROR(INDEX('Pontuação'!G$13:G$101, MATCH(AD3603, 'Pontuação'!F$13:F$101, 0)), "Faixa Indefinida")</f>
        <v>B</v>
      </c>
      <c r="AF3603" s="10">
        <f t="shared" si="2"/>
        <v>0</v>
      </c>
      <c r="AG3603" s="10">
        <f t="shared" si="3"/>
        <v>1</v>
      </c>
      <c r="AH3603" s="10">
        <f t="shared" si="4"/>
        <v>0</v>
      </c>
      <c r="AI3603" s="10">
        <f t="shared" si="5"/>
        <v>0</v>
      </c>
      <c r="AJ3603" s="9">
        <f>ROUNDUP(SUM(VLOOKUP(F3603,'Pontuação 3.0'!A$2:B$11,2,FALSE),VLOOKUP(E3603,'Pontuação 3.0'!C$2:D$11,2,FALSE),VLOOKUP(H3603,'Pontuação 3.0'!I$2:J$11,2,FALSE),VLOOKUP(J3603,'Pontuação 3.0'!G$2:H$11,2,FALSE),VLOOKUP(G3603,'Pontuação 3.0'!E$2:F$11,2,FALSE),VLOOKUP(K3603,'Pontuação 3.0'!K$2:L$11,2,FALSE),VLOOKUP(L3603,'Pontuação 3.0'!M$2:N$13,2,FALSE)),0)</f>
        <v>2162</v>
      </c>
      <c r="AK3603" s="9">
        <f t="shared" si="6"/>
        <v>216</v>
      </c>
      <c r="AL3603" s="9" t="str">
        <f t="array" ref="AL3603">IFERROR(INDEX('Pontuação 3.0'!G$13:G$191, MATCH(AK3603, 'Pontuação 3.0'!F$13:F$191, 0)), "Faixa Indefinida")</f>
        <v>B</v>
      </c>
      <c r="AM3603" s="9">
        <f t="shared" si="7"/>
        <v>0</v>
      </c>
      <c r="AN3603" s="9">
        <f t="shared" si="8"/>
        <v>1</v>
      </c>
      <c r="AO3603" s="9">
        <f t="shared" si="9"/>
        <v>0</v>
      </c>
      <c r="AP3603" s="9">
        <f t="shared" si="10"/>
        <v>0</v>
      </c>
      <c r="AQ3603" s="8"/>
    </row>
    <row r="3604" ht="15.75" customHeight="1">
      <c r="A3604" s="7">
        <v>45683.0</v>
      </c>
      <c r="B3604" s="8" t="s">
        <v>8143</v>
      </c>
      <c r="C3604" s="8" t="s">
        <v>8144</v>
      </c>
      <c r="D3604" s="8" t="s">
        <v>8145</v>
      </c>
      <c r="E3604" s="8" t="s">
        <v>11833</v>
      </c>
      <c r="F3604" s="8" t="s">
        <v>11854</v>
      </c>
      <c r="G3604" s="8" t="s">
        <v>11843</v>
      </c>
      <c r="H3604" s="8" t="s">
        <v>11844</v>
      </c>
      <c r="I3604" s="8" t="s">
        <v>11837</v>
      </c>
      <c r="J3604" s="8" t="s">
        <v>11846</v>
      </c>
      <c r="K3604" s="8" t="s">
        <v>11837</v>
      </c>
      <c r="L3604" s="8" t="s">
        <v>11851</v>
      </c>
      <c r="M3604" s="8" t="s">
        <v>11849</v>
      </c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8"/>
      <c r="Y3604" s="8"/>
      <c r="Z3604" s="8"/>
      <c r="AA3604" s="8"/>
      <c r="AB3604" s="8"/>
      <c r="AC3604" s="9">
        <f>ROUNDUP(SUM(VLOOKUP(F3604,'Pontuação'!A$2:B$11,2,FALSE),VLOOKUP(E3604,'Pontuação'!C$2:D$11,2,FALSE),VLOOKUP(H3604,'Pontuação'!I$2:J$11,2,FALSE),VLOOKUP(J3604,'Pontuação'!G$2:H$11,2,FALSE),VLOOKUP(L3604,'Pontuação'!M$2:N$13,2,FALSE)),0)</f>
        <v>1600</v>
      </c>
      <c r="AD3604" s="10">
        <f t="shared" si="1"/>
        <v>160</v>
      </c>
      <c r="AE3604" s="10" t="str">
        <f t="array" ref="AE3604">IFERROR(INDEX('Pontuação'!G$13:G$101, MATCH(AD3604, 'Pontuação'!F$13:F$101, 0)), "Faixa Indefinida")</f>
        <v>C</v>
      </c>
      <c r="AF3604" s="10">
        <f t="shared" si="2"/>
        <v>0</v>
      </c>
      <c r="AG3604" s="10">
        <f t="shared" si="3"/>
        <v>0</v>
      </c>
      <c r="AH3604" s="10">
        <f t="shared" si="4"/>
        <v>1</v>
      </c>
      <c r="AI3604" s="10">
        <f t="shared" si="5"/>
        <v>0</v>
      </c>
      <c r="AJ3604" s="9">
        <f>ROUNDUP(SUM(VLOOKUP(F3604,'Pontuação 3.0'!A$2:B$11,2,FALSE),VLOOKUP(E3604,'Pontuação 3.0'!C$2:D$11,2,FALSE),VLOOKUP(H3604,'Pontuação 3.0'!I$2:J$11,2,FALSE),VLOOKUP(J3604,'Pontuação 3.0'!G$2:H$11,2,FALSE),VLOOKUP(G3604,'Pontuação 3.0'!E$2:F$11,2,FALSE),VLOOKUP(K3604,'Pontuação 3.0'!K$2:L$11,2,FALSE),VLOOKUP(L3604,'Pontuação 3.0'!M$2:N$13,2,FALSE)),0)</f>
        <v>2194</v>
      </c>
      <c r="AK3604" s="9">
        <f t="shared" si="6"/>
        <v>219</v>
      </c>
      <c r="AL3604" s="9" t="str">
        <f t="array" ref="AL3604">IFERROR(INDEX('Pontuação 3.0'!G$13:G$191, MATCH(AK3604, 'Pontuação 3.0'!F$13:F$191, 0)), "Faixa Indefinida")</f>
        <v>B</v>
      </c>
      <c r="AM3604" s="9">
        <f t="shared" si="7"/>
        <v>0</v>
      </c>
      <c r="AN3604" s="9">
        <f t="shared" si="8"/>
        <v>1</v>
      </c>
      <c r="AO3604" s="9">
        <f t="shared" si="9"/>
        <v>0</v>
      </c>
      <c r="AP3604" s="9">
        <f t="shared" si="10"/>
        <v>0</v>
      </c>
      <c r="AQ3604" s="8"/>
    </row>
    <row r="3605" ht="15.75" customHeight="1">
      <c r="A3605" s="7">
        <v>45683.0</v>
      </c>
      <c r="B3605" s="8" t="s">
        <v>8140</v>
      </c>
      <c r="C3605" s="8" t="s">
        <v>8141</v>
      </c>
      <c r="D3605" s="8" t="s">
        <v>8142</v>
      </c>
      <c r="E3605" s="8" t="s">
        <v>11833</v>
      </c>
      <c r="F3605" s="8" t="s">
        <v>11834</v>
      </c>
      <c r="G3605" s="8" t="s">
        <v>11835</v>
      </c>
      <c r="H3605" s="8" t="s">
        <v>11850</v>
      </c>
      <c r="I3605" s="8" t="s">
        <v>11837</v>
      </c>
      <c r="J3605" s="8" t="s">
        <v>11846</v>
      </c>
      <c r="K3605" s="8" t="s">
        <v>11837</v>
      </c>
      <c r="L3605" s="8" t="s">
        <v>11851</v>
      </c>
      <c r="M3605" s="8" t="s">
        <v>11849</v>
      </c>
      <c r="N3605" s="12" t="s">
        <v>11</v>
      </c>
      <c r="O3605" s="12" t="s">
        <v>13</v>
      </c>
      <c r="P3605" s="12" t="s">
        <v>123</v>
      </c>
      <c r="Q3605" s="12" t="s">
        <v>15</v>
      </c>
      <c r="R3605" s="12" t="s">
        <v>14</v>
      </c>
      <c r="S3605" s="8"/>
      <c r="T3605" s="8"/>
      <c r="U3605" s="8"/>
      <c r="V3605" s="8"/>
      <c r="W3605" s="8"/>
      <c r="X3605" s="8"/>
      <c r="Y3605" s="8"/>
      <c r="Z3605" s="8"/>
      <c r="AA3605" s="8"/>
      <c r="AB3605" s="8"/>
      <c r="AC3605" s="9">
        <f>ROUNDUP(SUM(VLOOKUP(F3605,'Pontuação'!A$2:B$11,2,FALSE),VLOOKUP(E3605,'Pontuação'!C$2:D$11,2,FALSE),VLOOKUP(H3605,'Pontuação'!I$2:J$11,2,FALSE),VLOOKUP(J3605,'Pontuação'!G$2:H$11,2,FALSE),VLOOKUP(L3605,'Pontuação'!M$2:N$13,2,FALSE)),0)</f>
        <v>1541</v>
      </c>
      <c r="AD3605" s="10">
        <f t="shared" si="1"/>
        <v>154</v>
      </c>
      <c r="AE3605" s="10" t="str">
        <f t="array" ref="AE3605">IFERROR(INDEX('Pontuação'!G$13:G$101, MATCH(AD3605, 'Pontuação'!F$13:F$101, 0)), "Faixa Indefinida")</f>
        <v>C</v>
      </c>
      <c r="AF3605" s="10">
        <f t="shared" si="2"/>
        <v>0</v>
      </c>
      <c r="AG3605" s="10">
        <f t="shared" si="3"/>
        <v>0</v>
      </c>
      <c r="AH3605" s="10">
        <f t="shared" si="4"/>
        <v>1</v>
      </c>
      <c r="AI3605" s="10">
        <f t="shared" si="5"/>
        <v>0</v>
      </c>
      <c r="AJ3605" s="9">
        <f>ROUNDUP(SUM(VLOOKUP(F3605,'Pontuação 3.0'!A$2:B$11,2,FALSE),VLOOKUP(E3605,'Pontuação 3.0'!C$2:D$11,2,FALSE),VLOOKUP(H3605,'Pontuação 3.0'!I$2:J$11,2,FALSE),VLOOKUP(J3605,'Pontuação 3.0'!G$2:H$11,2,FALSE),VLOOKUP(G3605,'Pontuação 3.0'!E$2:F$11,2,FALSE),VLOOKUP(K3605,'Pontuação 3.0'!K$2:L$11,2,FALSE),VLOOKUP(L3605,'Pontuação 3.0'!M$2:N$13,2,FALSE)),0)</f>
        <v>1849</v>
      </c>
      <c r="AK3605" s="9">
        <f t="shared" si="6"/>
        <v>185</v>
      </c>
      <c r="AL3605" s="9" t="str">
        <f t="array" ref="AL3605">IFERROR(INDEX('Pontuação 3.0'!G$13:G$191, MATCH(AK3605, 'Pontuação 3.0'!F$13:F$191, 0)), "Faixa Indefinida")</f>
        <v>D</v>
      </c>
      <c r="AM3605" s="9">
        <f t="shared" si="7"/>
        <v>0</v>
      </c>
      <c r="AN3605" s="9">
        <f t="shared" si="8"/>
        <v>0</v>
      </c>
      <c r="AO3605" s="9">
        <f t="shared" si="9"/>
        <v>0</v>
      </c>
      <c r="AP3605" s="9">
        <f t="shared" si="10"/>
        <v>1</v>
      </c>
      <c r="AQ3605" s="8"/>
    </row>
    <row r="3606" ht="15.75" customHeight="1">
      <c r="A3606" s="7">
        <v>45683.0</v>
      </c>
      <c r="B3606" s="8" t="s">
        <v>8148</v>
      </c>
      <c r="C3606" s="8" t="s">
        <v>8149</v>
      </c>
      <c r="D3606" s="11">
        <v>6.2992001344E10</v>
      </c>
      <c r="E3606" s="8" t="s">
        <v>11833</v>
      </c>
      <c r="F3606" s="8" t="s">
        <v>11842</v>
      </c>
      <c r="G3606" s="8" t="s">
        <v>11835</v>
      </c>
      <c r="H3606" s="8" t="s">
        <v>11844</v>
      </c>
      <c r="I3606" s="8" t="s">
        <v>11837</v>
      </c>
      <c r="J3606" s="8" t="s">
        <v>11846</v>
      </c>
      <c r="K3606" s="8" t="s">
        <v>11837</v>
      </c>
      <c r="L3606" s="8" t="s">
        <v>11851</v>
      </c>
      <c r="M3606" s="8" t="s">
        <v>11848</v>
      </c>
      <c r="N3606" s="12" t="s">
        <v>11</v>
      </c>
      <c r="O3606" s="12" t="s">
        <v>13</v>
      </c>
      <c r="P3606" s="12" t="s">
        <v>123</v>
      </c>
      <c r="Q3606" s="12" t="s">
        <v>15</v>
      </c>
      <c r="R3606" s="12" t="s">
        <v>20</v>
      </c>
      <c r="S3606" s="8"/>
      <c r="T3606" s="8"/>
      <c r="U3606" s="8"/>
      <c r="V3606" s="8"/>
      <c r="W3606" s="8"/>
      <c r="X3606" s="8"/>
      <c r="Y3606" s="8"/>
      <c r="Z3606" s="8"/>
      <c r="AA3606" s="8"/>
      <c r="AB3606" s="8"/>
      <c r="AC3606" s="9">
        <f>ROUNDUP(SUM(VLOOKUP(F3606,'Pontuação'!A$2:B$11,2,FALSE),VLOOKUP(E3606,'Pontuação'!C$2:D$11,2,FALSE),VLOOKUP(H3606,'Pontuação'!I$2:J$11,2,FALSE),VLOOKUP(J3606,'Pontuação'!G$2:H$11,2,FALSE),VLOOKUP(L3606,'Pontuação'!M$2:N$13,2,FALSE)),0)</f>
        <v>1595</v>
      </c>
      <c r="AD3606" s="10">
        <f t="shared" si="1"/>
        <v>160</v>
      </c>
      <c r="AE3606" s="10" t="str">
        <f t="array" ref="AE3606">IFERROR(INDEX('Pontuação'!G$13:G$101, MATCH(AD3606, 'Pontuação'!F$13:F$101, 0)), "Faixa Indefinida")</f>
        <v>C</v>
      </c>
      <c r="AF3606" s="10">
        <f t="shared" si="2"/>
        <v>0</v>
      </c>
      <c r="AG3606" s="10">
        <f t="shared" si="3"/>
        <v>0</v>
      </c>
      <c r="AH3606" s="10">
        <f t="shared" si="4"/>
        <v>1</v>
      </c>
      <c r="AI3606" s="10">
        <f t="shared" si="5"/>
        <v>0</v>
      </c>
      <c r="AJ3606" s="9">
        <f>ROUNDUP(SUM(VLOOKUP(F3606,'Pontuação 3.0'!A$2:B$11,2,FALSE),VLOOKUP(E3606,'Pontuação 3.0'!C$2:D$11,2,FALSE),VLOOKUP(H3606,'Pontuação 3.0'!I$2:J$11,2,FALSE),VLOOKUP(J3606,'Pontuação 3.0'!G$2:H$11,2,FALSE),VLOOKUP(G3606,'Pontuação 3.0'!E$2:F$11,2,FALSE),VLOOKUP(K3606,'Pontuação 3.0'!K$2:L$11,2,FALSE),VLOOKUP(L3606,'Pontuação 3.0'!M$2:N$13,2,FALSE)),0)</f>
        <v>2069</v>
      </c>
      <c r="AK3606" s="9">
        <f t="shared" si="6"/>
        <v>207</v>
      </c>
      <c r="AL3606" s="9" t="str">
        <f t="array" ref="AL3606">IFERROR(INDEX('Pontuação 3.0'!G$13:G$191, MATCH(AK3606, 'Pontuação 3.0'!F$13:F$191, 0)), "Faixa Indefinida")</f>
        <v>C</v>
      </c>
      <c r="AM3606" s="9">
        <f t="shared" si="7"/>
        <v>0</v>
      </c>
      <c r="AN3606" s="9">
        <f t="shared" si="8"/>
        <v>0</v>
      </c>
      <c r="AO3606" s="9">
        <f t="shared" si="9"/>
        <v>1</v>
      </c>
      <c r="AP3606" s="9">
        <f t="shared" si="10"/>
        <v>0</v>
      </c>
      <c r="AQ3606" s="8"/>
    </row>
    <row r="3607" ht="15.75" customHeight="1">
      <c r="A3607" s="7">
        <v>45683.0</v>
      </c>
      <c r="B3607" s="8" t="s">
        <v>8150</v>
      </c>
      <c r="C3607" s="8" t="s">
        <v>8151</v>
      </c>
      <c r="D3607" s="11">
        <v>3.1971197043E10</v>
      </c>
      <c r="E3607" s="8" t="s">
        <v>11833</v>
      </c>
      <c r="F3607" s="8" t="s">
        <v>11842</v>
      </c>
      <c r="G3607" s="8" t="s">
        <v>11835</v>
      </c>
      <c r="H3607" s="8" t="s">
        <v>11844</v>
      </c>
      <c r="I3607" s="8" t="s">
        <v>11837</v>
      </c>
      <c r="J3607" s="8" t="s">
        <v>11846</v>
      </c>
      <c r="K3607" s="8" t="s">
        <v>11837</v>
      </c>
      <c r="L3607" s="8" t="s">
        <v>11847</v>
      </c>
      <c r="M3607" s="8" t="s">
        <v>11849</v>
      </c>
      <c r="N3607" s="12" t="s">
        <v>11</v>
      </c>
      <c r="O3607" s="12" t="s">
        <v>13</v>
      </c>
      <c r="P3607" s="12" t="s">
        <v>23</v>
      </c>
      <c r="Q3607" s="12" t="s">
        <v>15</v>
      </c>
      <c r="R3607" s="12" t="s">
        <v>20</v>
      </c>
      <c r="S3607" s="8"/>
      <c r="T3607" s="8"/>
      <c r="U3607" s="8"/>
      <c r="V3607" s="8"/>
      <c r="W3607" s="8"/>
      <c r="X3607" s="8"/>
      <c r="Y3607" s="8"/>
      <c r="Z3607" s="8"/>
      <c r="AA3607" s="8"/>
      <c r="AB3607" s="8"/>
      <c r="AC3607" s="9">
        <f>ROUNDUP(SUM(VLOOKUP(F3607,'Pontuação'!A$2:B$11,2,FALSE),VLOOKUP(E3607,'Pontuação'!C$2:D$11,2,FALSE),VLOOKUP(H3607,'Pontuação'!I$2:J$11,2,FALSE),VLOOKUP(J3607,'Pontuação'!G$2:H$11,2,FALSE),VLOOKUP(L3607,'Pontuação'!M$2:N$13,2,FALSE)),0)</f>
        <v>1727</v>
      </c>
      <c r="AD3607" s="10">
        <f t="shared" si="1"/>
        <v>173</v>
      </c>
      <c r="AE3607" s="10" t="str">
        <f t="array" ref="AE3607">IFERROR(INDEX('Pontuação'!G$13:G$101, MATCH(AD3607, 'Pontuação'!F$13:F$101, 0)), "Faixa Indefinida")</f>
        <v>B</v>
      </c>
      <c r="AF3607" s="10">
        <f t="shared" si="2"/>
        <v>0</v>
      </c>
      <c r="AG3607" s="10">
        <f t="shared" si="3"/>
        <v>1</v>
      </c>
      <c r="AH3607" s="10">
        <f t="shared" si="4"/>
        <v>0</v>
      </c>
      <c r="AI3607" s="10">
        <f t="shared" si="5"/>
        <v>0</v>
      </c>
      <c r="AJ3607" s="9">
        <f>ROUNDUP(SUM(VLOOKUP(F3607,'Pontuação 3.0'!A$2:B$11,2,FALSE),VLOOKUP(E3607,'Pontuação 3.0'!C$2:D$11,2,FALSE),VLOOKUP(H3607,'Pontuação 3.0'!I$2:J$11,2,FALSE),VLOOKUP(J3607,'Pontuação 3.0'!G$2:H$11,2,FALSE),VLOOKUP(G3607,'Pontuação 3.0'!E$2:F$11,2,FALSE),VLOOKUP(K3607,'Pontuação 3.0'!K$2:L$11,2,FALSE),VLOOKUP(L3607,'Pontuação 3.0'!M$2:N$13,2,FALSE)),0)</f>
        <v>2155</v>
      </c>
      <c r="AK3607" s="9">
        <f t="shared" si="6"/>
        <v>216</v>
      </c>
      <c r="AL3607" s="9" t="str">
        <f t="array" ref="AL3607">IFERROR(INDEX('Pontuação 3.0'!G$13:G$191, MATCH(AK3607, 'Pontuação 3.0'!F$13:F$191, 0)), "Faixa Indefinida")</f>
        <v>B</v>
      </c>
      <c r="AM3607" s="9">
        <f t="shared" si="7"/>
        <v>0</v>
      </c>
      <c r="AN3607" s="9">
        <f t="shared" si="8"/>
        <v>1</v>
      </c>
      <c r="AO3607" s="9">
        <f t="shared" si="9"/>
        <v>0</v>
      </c>
      <c r="AP3607" s="9">
        <f t="shared" si="10"/>
        <v>0</v>
      </c>
      <c r="AQ3607" s="8"/>
    </row>
    <row r="3608" ht="15.75" customHeight="1">
      <c r="A3608" s="7">
        <v>45683.0</v>
      </c>
      <c r="B3608" s="8" t="s">
        <v>8152</v>
      </c>
      <c r="C3608" s="8" t="s">
        <v>8153</v>
      </c>
      <c r="D3608" s="11">
        <v>6.1991617333E10</v>
      </c>
      <c r="E3608" s="8" t="s">
        <v>11833</v>
      </c>
      <c r="F3608" s="8" t="s">
        <v>11842</v>
      </c>
      <c r="G3608" s="8" t="s">
        <v>11843</v>
      </c>
      <c r="H3608" s="8" t="s">
        <v>11850</v>
      </c>
      <c r="I3608" s="8" t="s">
        <v>11837</v>
      </c>
      <c r="J3608" s="8" t="s">
        <v>11838</v>
      </c>
      <c r="K3608" s="8" t="s">
        <v>11837</v>
      </c>
      <c r="L3608" s="8" t="s">
        <v>11847</v>
      </c>
      <c r="M3608" s="8" t="s">
        <v>11853</v>
      </c>
      <c r="N3608" s="12" t="s">
        <v>11</v>
      </c>
      <c r="O3608" s="12" t="s">
        <v>13</v>
      </c>
      <c r="P3608" s="12" t="s">
        <v>23</v>
      </c>
      <c r="Q3608" s="12" t="s">
        <v>15</v>
      </c>
      <c r="R3608" s="12" t="s">
        <v>14</v>
      </c>
      <c r="S3608" s="8"/>
      <c r="T3608" s="8"/>
      <c r="U3608" s="8"/>
      <c r="V3608" s="8"/>
      <c r="W3608" s="8"/>
      <c r="X3608" s="8"/>
      <c r="Y3608" s="8"/>
      <c r="Z3608" s="8"/>
      <c r="AA3608" s="8"/>
      <c r="AB3608" s="8"/>
      <c r="AC3608" s="9">
        <f>ROUNDUP(SUM(VLOOKUP(F3608,'Pontuação'!A$2:B$11,2,FALSE),VLOOKUP(E3608,'Pontuação'!C$2:D$11,2,FALSE),VLOOKUP(H3608,'Pontuação'!I$2:J$11,2,FALSE),VLOOKUP(J3608,'Pontuação'!G$2:H$11,2,FALSE),VLOOKUP(L3608,'Pontuação'!M$2:N$13,2,FALSE)),0)</f>
        <v>1963</v>
      </c>
      <c r="AD3608" s="10">
        <f t="shared" si="1"/>
        <v>196</v>
      </c>
      <c r="AE3608" s="10" t="str">
        <f t="array" ref="AE3608">IFERROR(INDEX('Pontuação'!G$13:G$101, MATCH(AD3608, 'Pontuação'!F$13:F$101, 0)), "Faixa Indefinida")</f>
        <v>A</v>
      </c>
      <c r="AF3608" s="10">
        <f t="shared" si="2"/>
        <v>1</v>
      </c>
      <c r="AG3608" s="10">
        <f t="shared" si="3"/>
        <v>0</v>
      </c>
      <c r="AH3608" s="10">
        <f t="shared" si="4"/>
        <v>0</v>
      </c>
      <c r="AI3608" s="10">
        <f t="shared" si="5"/>
        <v>0</v>
      </c>
      <c r="AJ3608" s="9">
        <f>ROUNDUP(SUM(VLOOKUP(F3608,'Pontuação 3.0'!A$2:B$11,2,FALSE),VLOOKUP(E3608,'Pontuação 3.0'!C$2:D$11,2,FALSE),VLOOKUP(H3608,'Pontuação 3.0'!I$2:J$11,2,FALSE),VLOOKUP(J3608,'Pontuação 3.0'!G$2:H$11,2,FALSE),VLOOKUP(G3608,'Pontuação 3.0'!E$2:F$11,2,FALSE),VLOOKUP(K3608,'Pontuação 3.0'!K$2:L$11,2,FALSE),VLOOKUP(L3608,'Pontuação 3.0'!M$2:N$13,2,FALSE)),0)</f>
        <v>2483</v>
      </c>
      <c r="AK3608" s="9">
        <f t="shared" si="6"/>
        <v>248</v>
      </c>
      <c r="AL3608" s="9" t="str">
        <f t="array" ref="AL3608">IFERROR(INDEX('Pontuação 3.0'!G$13:G$191, MATCH(AK3608, 'Pontuação 3.0'!F$13:F$191, 0)), "Faixa Indefinida")</f>
        <v>A</v>
      </c>
      <c r="AM3608" s="9">
        <f t="shared" si="7"/>
        <v>1</v>
      </c>
      <c r="AN3608" s="9">
        <f t="shared" si="8"/>
        <v>0</v>
      </c>
      <c r="AO3608" s="9">
        <f t="shared" si="9"/>
        <v>0</v>
      </c>
      <c r="AP3608" s="9">
        <f t="shared" si="10"/>
        <v>0</v>
      </c>
      <c r="AQ3608" s="8"/>
    </row>
    <row r="3609" ht="15.75" customHeight="1">
      <c r="A3609" s="7">
        <v>45683.0</v>
      </c>
      <c r="B3609" s="8" t="s">
        <v>8146</v>
      </c>
      <c r="C3609" s="8" t="s">
        <v>8147</v>
      </c>
      <c r="D3609" s="11">
        <v>9.2993417584E10</v>
      </c>
      <c r="E3609" s="8" t="s">
        <v>11868</v>
      </c>
      <c r="F3609" s="8" t="s">
        <v>11842</v>
      </c>
      <c r="G3609" s="8" t="s">
        <v>11835</v>
      </c>
      <c r="H3609" s="8" t="s">
        <v>11836</v>
      </c>
      <c r="I3609" s="8" t="s">
        <v>11837</v>
      </c>
      <c r="J3609" s="8" t="s">
        <v>11846</v>
      </c>
      <c r="K3609" s="8" t="s">
        <v>11837</v>
      </c>
      <c r="L3609" s="8" t="s">
        <v>11847</v>
      </c>
      <c r="M3609" s="8" t="s">
        <v>11849</v>
      </c>
      <c r="N3609" s="12" t="s">
        <v>11</v>
      </c>
      <c r="O3609" s="12" t="s">
        <v>13</v>
      </c>
      <c r="P3609" s="12" t="s">
        <v>12</v>
      </c>
      <c r="Q3609" s="12" t="s">
        <v>15</v>
      </c>
      <c r="R3609" s="12" t="s">
        <v>14</v>
      </c>
      <c r="S3609" s="8"/>
      <c r="T3609" s="8"/>
      <c r="U3609" s="8"/>
      <c r="V3609" s="8"/>
      <c r="W3609" s="8"/>
      <c r="X3609" s="8"/>
      <c r="Y3609" s="8"/>
      <c r="Z3609" s="8"/>
      <c r="AA3609" s="8"/>
      <c r="AB3609" s="8"/>
      <c r="AC3609" s="9">
        <f>ROUNDUP(SUM(VLOOKUP(F3609,'Pontuação'!A$2:B$11,2,FALSE),VLOOKUP(E3609,'Pontuação'!C$2:D$11,2,FALSE),VLOOKUP(H3609,'Pontuação'!I$2:J$11,2,FALSE),VLOOKUP(J3609,'Pontuação'!G$2:H$11,2,FALSE),VLOOKUP(L3609,'Pontuação'!M$2:N$13,2,FALSE)),0)</f>
        <v>1505</v>
      </c>
      <c r="AD3609" s="10">
        <f t="shared" si="1"/>
        <v>151</v>
      </c>
      <c r="AE3609" s="10" t="str">
        <f t="array" ref="AE3609">IFERROR(INDEX('Pontuação'!G$13:G$101, MATCH(AD3609, 'Pontuação'!F$13:F$101, 0)), "Faixa Indefinida")</f>
        <v>C</v>
      </c>
      <c r="AF3609" s="10">
        <f t="shared" si="2"/>
        <v>0</v>
      </c>
      <c r="AG3609" s="10">
        <f t="shared" si="3"/>
        <v>0</v>
      </c>
      <c r="AH3609" s="10">
        <f t="shared" si="4"/>
        <v>1</v>
      </c>
      <c r="AI3609" s="10">
        <f t="shared" si="5"/>
        <v>0</v>
      </c>
      <c r="AJ3609" s="9">
        <f>ROUNDUP(SUM(VLOOKUP(F3609,'Pontuação 3.0'!A$2:B$11,2,FALSE),VLOOKUP(E3609,'Pontuação 3.0'!C$2:D$11,2,FALSE),VLOOKUP(H3609,'Pontuação 3.0'!I$2:J$11,2,FALSE),VLOOKUP(J3609,'Pontuação 3.0'!G$2:H$11,2,FALSE),VLOOKUP(G3609,'Pontuação 3.0'!E$2:F$11,2,FALSE),VLOOKUP(K3609,'Pontuação 3.0'!K$2:L$11,2,FALSE),VLOOKUP(L3609,'Pontuação 3.0'!M$2:N$13,2,FALSE)),0)</f>
        <v>1930</v>
      </c>
      <c r="AK3609" s="9">
        <f t="shared" si="6"/>
        <v>193</v>
      </c>
      <c r="AL3609" s="9" t="str">
        <f t="array" ref="AL3609">IFERROR(INDEX('Pontuação 3.0'!G$13:G$191, MATCH(AK3609, 'Pontuação 3.0'!F$13:F$191, 0)), "Faixa Indefinida")</f>
        <v>C</v>
      </c>
      <c r="AM3609" s="9">
        <f t="shared" si="7"/>
        <v>0</v>
      </c>
      <c r="AN3609" s="9">
        <f t="shared" si="8"/>
        <v>0</v>
      </c>
      <c r="AO3609" s="9">
        <f t="shared" si="9"/>
        <v>1</v>
      </c>
      <c r="AP3609" s="9">
        <f t="shared" si="10"/>
        <v>0</v>
      </c>
      <c r="AQ3609" s="8"/>
    </row>
    <row r="3610" ht="15.75" customHeight="1">
      <c r="A3610" s="7">
        <v>45683.0</v>
      </c>
      <c r="B3610" s="8" t="s">
        <v>8154</v>
      </c>
      <c r="C3610" s="8" t="s">
        <v>8155</v>
      </c>
      <c r="D3610" s="13" t="s">
        <v>12083</v>
      </c>
      <c r="E3610" s="8" t="s">
        <v>11833</v>
      </c>
      <c r="F3610" s="8" t="s">
        <v>11842</v>
      </c>
      <c r="G3610" s="8" t="s">
        <v>11843</v>
      </c>
      <c r="H3610" s="8" t="s">
        <v>11844</v>
      </c>
      <c r="I3610" s="8" t="s">
        <v>11837</v>
      </c>
      <c r="J3610" s="8" t="s">
        <v>11852</v>
      </c>
      <c r="K3610" s="8" t="s">
        <v>11839</v>
      </c>
      <c r="L3610" s="8" t="s">
        <v>11847</v>
      </c>
      <c r="M3610" s="8" t="s">
        <v>11849</v>
      </c>
      <c r="N3610" s="12" t="s">
        <v>11</v>
      </c>
      <c r="O3610" s="12" t="s">
        <v>13</v>
      </c>
      <c r="P3610" s="12" t="s">
        <v>123</v>
      </c>
      <c r="Q3610" s="12" t="s">
        <v>15</v>
      </c>
      <c r="R3610" s="12" t="s">
        <v>14</v>
      </c>
      <c r="S3610" s="8"/>
      <c r="T3610" s="8"/>
      <c r="U3610" s="8"/>
      <c r="V3610" s="8"/>
      <c r="W3610" s="8"/>
      <c r="X3610" s="8"/>
      <c r="Y3610" s="8"/>
      <c r="Z3610" s="8"/>
      <c r="AA3610" s="8"/>
      <c r="AB3610" s="8"/>
      <c r="AC3610" s="9">
        <f>ROUNDUP(SUM(VLOOKUP(F3610,'Pontuação'!A$2:B$11,2,FALSE),VLOOKUP(E3610,'Pontuação'!C$2:D$11,2,FALSE),VLOOKUP(H3610,'Pontuação'!I$2:J$11,2,FALSE),VLOOKUP(J3610,'Pontuação'!G$2:H$11,2,FALSE),VLOOKUP(L3610,'Pontuação'!M$2:N$13,2,FALSE)),0)</f>
        <v>1832</v>
      </c>
      <c r="AD3610" s="10">
        <f t="shared" si="1"/>
        <v>183</v>
      </c>
      <c r="AE3610" s="10" t="str">
        <f t="array" ref="AE3610">IFERROR(INDEX('Pontuação'!G$13:G$101, MATCH(AD3610, 'Pontuação'!F$13:F$101, 0)), "Faixa Indefinida")</f>
        <v>B</v>
      </c>
      <c r="AF3610" s="10">
        <f t="shared" si="2"/>
        <v>0</v>
      </c>
      <c r="AG3610" s="10">
        <f t="shared" si="3"/>
        <v>1</v>
      </c>
      <c r="AH3610" s="10">
        <f t="shared" si="4"/>
        <v>0</v>
      </c>
      <c r="AI3610" s="10">
        <f t="shared" si="5"/>
        <v>0</v>
      </c>
      <c r="AJ3610" s="9">
        <f>ROUNDUP(SUM(VLOOKUP(F3610,'Pontuação 3.0'!A$2:B$11,2,FALSE),VLOOKUP(E3610,'Pontuação 3.0'!C$2:D$11,2,FALSE),VLOOKUP(H3610,'Pontuação 3.0'!I$2:J$11,2,FALSE),VLOOKUP(J3610,'Pontuação 3.0'!G$2:H$11,2,FALSE),VLOOKUP(G3610,'Pontuação 3.0'!E$2:F$11,2,FALSE),VLOOKUP(K3610,'Pontuação 3.0'!K$2:L$11,2,FALSE),VLOOKUP(L3610,'Pontuação 3.0'!M$2:N$13,2,FALSE)),0)</f>
        <v>2708</v>
      </c>
      <c r="AK3610" s="9">
        <f t="shared" si="6"/>
        <v>271</v>
      </c>
      <c r="AL3610" s="9" t="str">
        <f t="array" ref="AL3610">IFERROR(INDEX('Pontuação 3.0'!G$13:G$191, MATCH(AK3610, 'Pontuação 3.0'!F$13:F$191, 0)), "Faixa Indefinida")</f>
        <v>A</v>
      </c>
      <c r="AM3610" s="9">
        <f t="shared" si="7"/>
        <v>1</v>
      </c>
      <c r="AN3610" s="9">
        <f t="shared" si="8"/>
        <v>0</v>
      </c>
      <c r="AO3610" s="9">
        <f t="shared" si="9"/>
        <v>0</v>
      </c>
      <c r="AP3610" s="9">
        <f t="shared" si="10"/>
        <v>0</v>
      </c>
      <c r="AQ3610" s="8"/>
    </row>
    <row r="3611" ht="15.75" customHeight="1">
      <c r="A3611" s="7">
        <v>45683.0</v>
      </c>
      <c r="B3611" s="8" t="s">
        <v>333</v>
      </c>
      <c r="C3611" s="8" t="s">
        <v>8156</v>
      </c>
      <c r="D3611" s="13" t="s">
        <v>12084</v>
      </c>
      <c r="E3611" s="8" t="s">
        <v>11833</v>
      </c>
      <c r="F3611" s="8" t="s">
        <v>11842</v>
      </c>
      <c r="G3611" s="8" t="s">
        <v>11835</v>
      </c>
      <c r="H3611" s="8" t="s">
        <v>11844</v>
      </c>
      <c r="I3611" s="8" t="s">
        <v>11837</v>
      </c>
      <c r="J3611" s="8" t="s">
        <v>11846</v>
      </c>
      <c r="K3611" s="8" t="s">
        <v>11837</v>
      </c>
      <c r="L3611" s="8" t="s">
        <v>11847</v>
      </c>
      <c r="M3611" s="8" t="s">
        <v>11848</v>
      </c>
      <c r="N3611" s="12" t="s">
        <v>11</v>
      </c>
      <c r="O3611" s="12" t="s">
        <v>13</v>
      </c>
      <c r="P3611" s="12" t="s">
        <v>40</v>
      </c>
      <c r="Q3611" s="12" t="s">
        <v>15</v>
      </c>
      <c r="R3611" s="12" t="s">
        <v>14</v>
      </c>
      <c r="S3611" s="8"/>
      <c r="T3611" s="8"/>
      <c r="U3611" s="8"/>
      <c r="V3611" s="8"/>
      <c r="W3611" s="8"/>
      <c r="X3611" s="8"/>
      <c r="Y3611" s="8"/>
      <c r="Z3611" s="8"/>
      <c r="AA3611" s="8"/>
      <c r="AB3611" s="8"/>
      <c r="AC3611" s="9">
        <f>ROUNDUP(SUM(VLOOKUP(F3611,'Pontuação'!A$2:B$11,2,FALSE),VLOOKUP(E3611,'Pontuação'!C$2:D$11,2,FALSE),VLOOKUP(H3611,'Pontuação'!I$2:J$11,2,FALSE),VLOOKUP(J3611,'Pontuação'!G$2:H$11,2,FALSE),VLOOKUP(L3611,'Pontuação'!M$2:N$13,2,FALSE)),0)</f>
        <v>1727</v>
      </c>
      <c r="AD3611" s="10">
        <f t="shared" si="1"/>
        <v>173</v>
      </c>
      <c r="AE3611" s="10" t="str">
        <f t="array" ref="AE3611">IFERROR(INDEX('Pontuação'!G$13:G$101, MATCH(AD3611, 'Pontuação'!F$13:F$101, 0)), "Faixa Indefinida")</f>
        <v>B</v>
      </c>
      <c r="AF3611" s="10">
        <f t="shared" si="2"/>
        <v>0</v>
      </c>
      <c r="AG3611" s="10">
        <f t="shared" si="3"/>
        <v>1</v>
      </c>
      <c r="AH3611" s="10">
        <f t="shared" si="4"/>
        <v>0</v>
      </c>
      <c r="AI3611" s="10">
        <f t="shared" si="5"/>
        <v>0</v>
      </c>
      <c r="AJ3611" s="9">
        <f>ROUNDUP(SUM(VLOOKUP(F3611,'Pontuação 3.0'!A$2:B$11,2,FALSE),VLOOKUP(E3611,'Pontuação 3.0'!C$2:D$11,2,FALSE),VLOOKUP(H3611,'Pontuação 3.0'!I$2:J$11,2,FALSE),VLOOKUP(J3611,'Pontuação 3.0'!G$2:H$11,2,FALSE),VLOOKUP(G3611,'Pontuação 3.0'!E$2:F$11,2,FALSE),VLOOKUP(K3611,'Pontuação 3.0'!K$2:L$11,2,FALSE),VLOOKUP(L3611,'Pontuação 3.0'!M$2:N$13,2,FALSE)),0)</f>
        <v>2155</v>
      </c>
      <c r="AK3611" s="9">
        <f t="shared" si="6"/>
        <v>216</v>
      </c>
      <c r="AL3611" s="9" t="str">
        <f t="array" ref="AL3611">IFERROR(INDEX('Pontuação 3.0'!G$13:G$191, MATCH(AK3611, 'Pontuação 3.0'!F$13:F$191, 0)), "Faixa Indefinida")</f>
        <v>B</v>
      </c>
      <c r="AM3611" s="9">
        <f t="shared" si="7"/>
        <v>0</v>
      </c>
      <c r="AN3611" s="9">
        <f t="shared" si="8"/>
        <v>1</v>
      </c>
      <c r="AO3611" s="9">
        <f t="shared" si="9"/>
        <v>0</v>
      </c>
      <c r="AP3611" s="9">
        <f t="shared" si="10"/>
        <v>0</v>
      </c>
      <c r="AQ3611" s="8"/>
    </row>
    <row r="3612" ht="15.75" customHeight="1">
      <c r="A3612" s="7">
        <v>45683.0</v>
      </c>
      <c r="B3612" s="8" t="s">
        <v>8159</v>
      </c>
      <c r="C3612" s="8" t="s">
        <v>8160</v>
      </c>
      <c r="D3612" s="11">
        <v>2.1964524915E10</v>
      </c>
      <c r="E3612" s="8" t="s">
        <v>11868</v>
      </c>
      <c r="F3612" s="8" t="s">
        <v>11834</v>
      </c>
      <c r="G3612" s="8" t="s">
        <v>11843</v>
      </c>
      <c r="H3612" s="8" t="s">
        <v>11850</v>
      </c>
      <c r="I3612" s="8" t="s">
        <v>11837</v>
      </c>
      <c r="J3612" s="8" t="s">
        <v>11852</v>
      </c>
      <c r="K3612" s="8" t="s">
        <v>11837</v>
      </c>
      <c r="L3612" s="8" t="s">
        <v>11847</v>
      </c>
      <c r="M3612" s="8" t="s">
        <v>11848</v>
      </c>
      <c r="N3612" s="12" t="s">
        <v>11</v>
      </c>
      <c r="O3612" s="12" t="s">
        <v>13</v>
      </c>
      <c r="P3612" s="12" t="s">
        <v>12</v>
      </c>
      <c r="Q3612" s="12" t="s">
        <v>15</v>
      </c>
      <c r="R3612" s="12" t="s">
        <v>14</v>
      </c>
      <c r="S3612" s="8"/>
      <c r="T3612" s="8"/>
      <c r="U3612" s="8"/>
      <c r="V3612" s="8"/>
      <c r="W3612" s="8"/>
      <c r="X3612" s="8"/>
      <c r="Y3612" s="8"/>
      <c r="Z3612" s="8"/>
      <c r="AA3612" s="8"/>
      <c r="AB3612" s="8"/>
      <c r="AC3612" s="9">
        <f>ROUNDUP(SUM(VLOOKUP(F3612,'Pontuação'!A$2:B$11,2,FALSE),VLOOKUP(E3612,'Pontuação'!C$2:D$11,2,FALSE),VLOOKUP(H3612,'Pontuação'!I$2:J$11,2,FALSE),VLOOKUP(J3612,'Pontuação'!G$2:H$11,2,FALSE),VLOOKUP(L3612,'Pontuação'!M$2:N$13,2,FALSE)),0)</f>
        <v>1782</v>
      </c>
      <c r="AD3612" s="10">
        <f t="shared" si="1"/>
        <v>178</v>
      </c>
      <c r="AE3612" s="10" t="str">
        <f t="array" ref="AE3612">IFERROR(INDEX('Pontuação'!G$13:G$101, MATCH(AD3612, 'Pontuação'!F$13:F$101, 0)), "Faixa Indefinida")</f>
        <v>B</v>
      </c>
      <c r="AF3612" s="10">
        <f t="shared" si="2"/>
        <v>0</v>
      </c>
      <c r="AG3612" s="10">
        <f t="shared" si="3"/>
        <v>1</v>
      </c>
      <c r="AH3612" s="10">
        <f t="shared" si="4"/>
        <v>0</v>
      </c>
      <c r="AI3612" s="10">
        <f t="shared" si="5"/>
        <v>0</v>
      </c>
      <c r="AJ3612" s="9">
        <f>ROUNDUP(SUM(VLOOKUP(F3612,'Pontuação 3.0'!A$2:B$11,2,FALSE),VLOOKUP(E3612,'Pontuação 3.0'!C$2:D$11,2,FALSE),VLOOKUP(H3612,'Pontuação 3.0'!I$2:J$11,2,FALSE),VLOOKUP(J3612,'Pontuação 3.0'!G$2:H$11,2,FALSE),VLOOKUP(G3612,'Pontuação 3.0'!E$2:F$11,2,FALSE),VLOOKUP(K3612,'Pontuação 3.0'!K$2:L$11,2,FALSE),VLOOKUP(L3612,'Pontuação 3.0'!M$2:N$13,2,FALSE)),0)</f>
        <v>2197</v>
      </c>
      <c r="AK3612" s="9">
        <f t="shared" si="6"/>
        <v>220</v>
      </c>
      <c r="AL3612" s="9" t="str">
        <f t="array" ref="AL3612">IFERROR(INDEX('Pontuação 3.0'!G$13:G$191, MATCH(AK3612, 'Pontuação 3.0'!F$13:F$191, 0)), "Faixa Indefinida")</f>
        <v>B</v>
      </c>
      <c r="AM3612" s="9">
        <f t="shared" si="7"/>
        <v>0</v>
      </c>
      <c r="AN3612" s="9">
        <f t="shared" si="8"/>
        <v>1</v>
      </c>
      <c r="AO3612" s="9">
        <f t="shared" si="9"/>
        <v>0</v>
      </c>
      <c r="AP3612" s="9">
        <f t="shared" si="10"/>
        <v>0</v>
      </c>
      <c r="AQ3612" s="8"/>
    </row>
    <row r="3613" ht="15.75" customHeight="1">
      <c r="A3613" s="7">
        <v>45683.0</v>
      </c>
      <c r="B3613" s="8" t="s">
        <v>8157</v>
      </c>
      <c r="C3613" s="8" t="s">
        <v>8158</v>
      </c>
      <c r="D3613" s="11">
        <v>3.599129605E10</v>
      </c>
      <c r="E3613" s="8" t="s">
        <v>11833</v>
      </c>
      <c r="F3613" s="8" t="s">
        <v>11842</v>
      </c>
      <c r="G3613" s="8" t="s">
        <v>11867</v>
      </c>
      <c r="H3613" s="8" t="s">
        <v>11850</v>
      </c>
      <c r="I3613" s="8" t="s">
        <v>11837</v>
      </c>
      <c r="J3613" s="8" t="s">
        <v>11846</v>
      </c>
      <c r="K3613" s="8" t="s">
        <v>11837</v>
      </c>
      <c r="L3613" s="8" t="s">
        <v>11851</v>
      </c>
      <c r="M3613" s="8" t="s">
        <v>11853</v>
      </c>
      <c r="N3613" s="12" t="s">
        <v>11</v>
      </c>
      <c r="O3613" s="12" t="s">
        <v>13</v>
      </c>
      <c r="P3613" s="12" t="s">
        <v>27</v>
      </c>
      <c r="Q3613" s="12" t="s">
        <v>24</v>
      </c>
      <c r="R3613" s="12" t="s">
        <v>20</v>
      </c>
      <c r="S3613" s="8"/>
      <c r="T3613" s="8"/>
      <c r="U3613" s="8"/>
      <c r="V3613" s="8"/>
      <c r="W3613" s="8"/>
      <c r="X3613" s="8"/>
      <c r="Y3613" s="8"/>
      <c r="Z3613" s="8"/>
      <c r="AA3613" s="8"/>
      <c r="AB3613" s="8"/>
      <c r="AC3613" s="9">
        <f>ROUNDUP(SUM(VLOOKUP(F3613,'Pontuação'!A$2:B$11,2,FALSE),VLOOKUP(E3613,'Pontuação'!C$2:D$11,2,FALSE),VLOOKUP(H3613,'Pontuação'!I$2:J$11,2,FALSE),VLOOKUP(J3613,'Pontuação'!G$2:H$11,2,FALSE),VLOOKUP(L3613,'Pontuação'!M$2:N$13,2,FALSE)),0)</f>
        <v>1553</v>
      </c>
      <c r="AD3613" s="10">
        <f t="shared" si="1"/>
        <v>155</v>
      </c>
      <c r="AE3613" s="10" t="str">
        <f t="array" ref="AE3613">IFERROR(INDEX('Pontuação'!G$13:G$101, MATCH(AD3613, 'Pontuação'!F$13:F$101, 0)), "Faixa Indefinida")</f>
        <v>C</v>
      </c>
      <c r="AF3613" s="10">
        <f t="shared" si="2"/>
        <v>0</v>
      </c>
      <c r="AG3613" s="10">
        <f t="shared" si="3"/>
        <v>0</v>
      </c>
      <c r="AH3613" s="10">
        <f t="shared" si="4"/>
        <v>1</v>
      </c>
      <c r="AI3613" s="10">
        <f t="shared" si="5"/>
        <v>0</v>
      </c>
      <c r="AJ3613" s="9">
        <f>ROUNDUP(SUM(VLOOKUP(F3613,'Pontuação 3.0'!A$2:B$11,2,FALSE),VLOOKUP(E3613,'Pontuação 3.0'!C$2:D$11,2,FALSE),VLOOKUP(H3613,'Pontuação 3.0'!I$2:J$11,2,FALSE),VLOOKUP(J3613,'Pontuação 3.0'!G$2:H$11,2,FALSE),VLOOKUP(G3613,'Pontuação 3.0'!E$2:F$11,2,FALSE),VLOOKUP(K3613,'Pontuação 3.0'!K$2:L$11,2,FALSE),VLOOKUP(L3613,'Pontuação 3.0'!M$2:N$13,2,FALSE)),0)</f>
        <v>1972</v>
      </c>
      <c r="AK3613" s="9">
        <f t="shared" si="6"/>
        <v>197</v>
      </c>
      <c r="AL3613" s="9" t="str">
        <f t="array" ref="AL3613">IFERROR(INDEX('Pontuação 3.0'!G$13:G$191, MATCH(AK3613, 'Pontuação 3.0'!F$13:F$191, 0)), "Faixa Indefinida")</f>
        <v>C</v>
      </c>
      <c r="AM3613" s="9">
        <f t="shared" si="7"/>
        <v>0</v>
      </c>
      <c r="AN3613" s="9">
        <f t="shared" si="8"/>
        <v>0</v>
      </c>
      <c r="AO3613" s="9">
        <f t="shared" si="9"/>
        <v>1</v>
      </c>
      <c r="AP3613" s="9">
        <f t="shared" si="10"/>
        <v>0</v>
      </c>
      <c r="AQ3613" s="8"/>
    </row>
    <row r="3614" ht="15.75" customHeight="1">
      <c r="A3614" s="7">
        <v>45683.0</v>
      </c>
      <c r="B3614" s="8" t="s">
        <v>8165</v>
      </c>
      <c r="C3614" s="8" t="s">
        <v>8166</v>
      </c>
      <c r="D3614" s="8" t="s">
        <v>8167</v>
      </c>
      <c r="E3614" s="8" t="s">
        <v>11833</v>
      </c>
      <c r="F3614" s="8" t="s">
        <v>11842</v>
      </c>
      <c r="G3614" s="8" t="s">
        <v>11843</v>
      </c>
      <c r="H3614" s="8" t="s">
        <v>11865</v>
      </c>
      <c r="I3614" s="8" t="s">
        <v>11837</v>
      </c>
      <c r="J3614" s="8" t="s">
        <v>11852</v>
      </c>
      <c r="K3614" s="8" t="s">
        <v>11837</v>
      </c>
      <c r="L3614" s="8" t="s">
        <v>11851</v>
      </c>
      <c r="M3614" s="8" t="s">
        <v>11841</v>
      </c>
      <c r="N3614" s="12" t="s">
        <v>11</v>
      </c>
      <c r="O3614" s="12" t="s">
        <v>13</v>
      </c>
      <c r="P3614" s="12" t="s">
        <v>123</v>
      </c>
      <c r="Q3614" s="12" t="s">
        <v>15</v>
      </c>
      <c r="R3614" s="12" t="s">
        <v>20</v>
      </c>
      <c r="S3614" s="8"/>
      <c r="T3614" s="8"/>
      <c r="U3614" s="8"/>
      <c r="V3614" s="8"/>
      <c r="W3614" s="8"/>
      <c r="X3614" s="8"/>
      <c r="Y3614" s="8"/>
      <c r="Z3614" s="8"/>
      <c r="AA3614" s="8"/>
      <c r="AB3614" s="8"/>
      <c r="AC3614" s="9">
        <f>ROUNDUP(SUM(VLOOKUP(F3614,'Pontuação'!A$2:B$11,2,FALSE),VLOOKUP(E3614,'Pontuação'!C$2:D$11,2,FALSE),VLOOKUP(H3614,'Pontuação'!I$2:J$11,2,FALSE),VLOOKUP(J3614,'Pontuação'!G$2:H$11,2,FALSE),VLOOKUP(L3614,'Pontuação'!M$2:N$13,2,FALSE)),0)</f>
        <v>1684</v>
      </c>
      <c r="AD3614" s="10">
        <f t="shared" si="1"/>
        <v>168</v>
      </c>
      <c r="AE3614" s="10" t="str">
        <f t="array" ref="AE3614">IFERROR(INDEX('Pontuação'!G$13:G$101, MATCH(AD3614, 'Pontuação'!F$13:F$101, 0)), "Faixa Indefinida")</f>
        <v>B</v>
      </c>
      <c r="AF3614" s="10">
        <f t="shared" si="2"/>
        <v>0</v>
      </c>
      <c r="AG3614" s="10">
        <f t="shared" si="3"/>
        <v>1</v>
      </c>
      <c r="AH3614" s="10">
        <f t="shared" si="4"/>
        <v>0</v>
      </c>
      <c r="AI3614" s="10">
        <f t="shared" si="5"/>
        <v>0</v>
      </c>
      <c r="AJ3614" s="9">
        <f>ROUNDUP(SUM(VLOOKUP(F3614,'Pontuação 3.0'!A$2:B$11,2,FALSE),VLOOKUP(E3614,'Pontuação 3.0'!C$2:D$11,2,FALSE),VLOOKUP(H3614,'Pontuação 3.0'!I$2:J$11,2,FALSE),VLOOKUP(J3614,'Pontuação 3.0'!G$2:H$11,2,FALSE),VLOOKUP(G3614,'Pontuação 3.0'!E$2:F$11,2,FALSE),VLOOKUP(K3614,'Pontuação 3.0'!K$2:L$11,2,FALSE),VLOOKUP(L3614,'Pontuação 3.0'!M$2:N$13,2,FALSE)),0)</f>
        <v>2210</v>
      </c>
      <c r="AK3614" s="9">
        <f t="shared" si="6"/>
        <v>221</v>
      </c>
      <c r="AL3614" s="9" t="str">
        <f t="array" ref="AL3614">IFERROR(INDEX('Pontuação 3.0'!G$13:G$191, MATCH(AK3614, 'Pontuação 3.0'!F$13:F$191, 0)), "Faixa Indefinida")</f>
        <v>B</v>
      </c>
      <c r="AM3614" s="9">
        <f t="shared" si="7"/>
        <v>0</v>
      </c>
      <c r="AN3614" s="9">
        <f t="shared" si="8"/>
        <v>1</v>
      </c>
      <c r="AO3614" s="9">
        <f t="shared" si="9"/>
        <v>0</v>
      </c>
      <c r="AP3614" s="9">
        <f t="shared" si="10"/>
        <v>0</v>
      </c>
      <c r="AQ3614" s="8"/>
    </row>
    <row r="3615" ht="15.75" customHeight="1">
      <c r="A3615" s="7">
        <v>45683.0</v>
      </c>
      <c r="B3615" s="8" t="s">
        <v>8163</v>
      </c>
      <c r="C3615" s="8" t="s">
        <v>8164</v>
      </c>
      <c r="D3615" s="11">
        <v>9.4981804077E10</v>
      </c>
      <c r="E3615" s="8" t="s">
        <v>11868</v>
      </c>
      <c r="F3615" s="8" t="s">
        <v>11834</v>
      </c>
      <c r="G3615" s="8" t="s">
        <v>11872</v>
      </c>
      <c r="H3615" s="8" t="s">
        <v>11865</v>
      </c>
      <c r="I3615" s="8" t="s">
        <v>11837</v>
      </c>
      <c r="J3615" s="8" t="s">
        <v>11846</v>
      </c>
      <c r="K3615" s="8" t="s">
        <v>11837</v>
      </c>
      <c r="L3615" s="8" t="s">
        <v>11847</v>
      </c>
      <c r="M3615" s="8" t="s">
        <v>11848</v>
      </c>
      <c r="N3615" s="12" t="s">
        <v>11</v>
      </c>
      <c r="O3615" s="12" t="s">
        <v>13</v>
      </c>
      <c r="P3615" s="12" t="s">
        <v>123</v>
      </c>
      <c r="Q3615" s="12" t="s">
        <v>15</v>
      </c>
      <c r="R3615" s="12" t="s">
        <v>14</v>
      </c>
      <c r="S3615" s="8"/>
      <c r="T3615" s="8"/>
      <c r="U3615" s="8"/>
      <c r="V3615" s="8"/>
      <c r="W3615" s="8"/>
      <c r="X3615" s="8"/>
      <c r="Y3615" s="8"/>
      <c r="Z3615" s="8"/>
      <c r="AA3615" s="8"/>
      <c r="AB3615" s="8"/>
      <c r="AC3615" s="9">
        <f>ROUNDUP(SUM(VLOOKUP(F3615,'Pontuação'!A$2:B$11,2,FALSE),VLOOKUP(E3615,'Pontuação'!C$2:D$11,2,FALSE),VLOOKUP(H3615,'Pontuação'!I$2:J$11,2,FALSE),VLOOKUP(J3615,'Pontuação'!G$2:H$11,2,FALSE),VLOOKUP(L3615,'Pontuação'!M$2:N$13,2,FALSE)),0)</f>
        <v>1703</v>
      </c>
      <c r="AD3615" s="10">
        <f t="shared" si="1"/>
        <v>170</v>
      </c>
      <c r="AE3615" s="10" t="str">
        <f t="array" ref="AE3615">IFERROR(INDEX('Pontuação'!G$13:G$101, MATCH(AD3615, 'Pontuação'!F$13:F$101, 0)), "Faixa Indefinida")</f>
        <v>B</v>
      </c>
      <c r="AF3615" s="10">
        <f t="shared" si="2"/>
        <v>0</v>
      </c>
      <c r="AG3615" s="10">
        <f t="shared" si="3"/>
        <v>1</v>
      </c>
      <c r="AH3615" s="10">
        <f t="shared" si="4"/>
        <v>0</v>
      </c>
      <c r="AI3615" s="10">
        <f t="shared" si="5"/>
        <v>0</v>
      </c>
      <c r="AJ3615" s="9">
        <f>ROUNDUP(SUM(VLOOKUP(F3615,'Pontuação 3.0'!A$2:B$11,2,FALSE),VLOOKUP(E3615,'Pontuação 3.0'!C$2:D$11,2,FALSE),VLOOKUP(H3615,'Pontuação 3.0'!I$2:J$11,2,FALSE),VLOOKUP(J3615,'Pontuação 3.0'!G$2:H$11,2,FALSE),VLOOKUP(G3615,'Pontuação 3.0'!E$2:F$11,2,FALSE),VLOOKUP(K3615,'Pontuação 3.0'!K$2:L$11,2,FALSE),VLOOKUP(L3615,'Pontuação 3.0'!M$2:N$13,2,FALSE)),0)</f>
        <v>2041</v>
      </c>
      <c r="AK3615" s="9">
        <f t="shared" si="6"/>
        <v>204</v>
      </c>
      <c r="AL3615" s="9" t="str">
        <f t="array" ref="AL3615">IFERROR(INDEX('Pontuação 3.0'!G$13:G$191, MATCH(AK3615, 'Pontuação 3.0'!F$13:F$191, 0)), "Faixa Indefinida")</f>
        <v>C</v>
      </c>
      <c r="AM3615" s="9">
        <f t="shared" si="7"/>
        <v>0</v>
      </c>
      <c r="AN3615" s="9">
        <f t="shared" si="8"/>
        <v>0</v>
      </c>
      <c r="AO3615" s="9">
        <f t="shared" si="9"/>
        <v>1</v>
      </c>
      <c r="AP3615" s="9">
        <f t="shared" si="10"/>
        <v>0</v>
      </c>
      <c r="AQ3615" s="8"/>
    </row>
    <row r="3616" ht="15.75" customHeight="1">
      <c r="A3616" s="7">
        <v>45683.0</v>
      </c>
      <c r="B3616" s="8" t="s">
        <v>7370</v>
      </c>
      <c r="C3616" s="8" t="s">
        <v>8172</v>
      </c>
      <c r="D3616" s="11">
        <v>8.5996204815E10</v>
      </c>
      <c r="E3616" s="8" t="s">
        <v>11833</v>
      </c>
      <c r="F3616" s="8" t="s">
        <v>11842</v>
      </c>
      <c r="G3616" s="8" t="s">
        <v>11843</v>
      </c>
      <c r="H3616" s="8" t="s">
        <v>11850</v>
      </c>
      <c r="I3616" s="8" t="s">
        <v>11837</v>
      </c>
      <c r="J3616" s="8" t="s">
        <v>11852</v>
      </c>
      <c r="K3616" s="8" t="s">
        <v>11837</v>
      </c>
      <c r="L3616" s="8" t="s">
        <v>11851</v>
      </c>
      <c r="M3616" s="8" t="s">
        <v>11853</v>
      </c>
      <c r="N3616" s="12" t="s">
        <v>11</v>
      </c>
      <c r="O3616" s="12" t="s">
        <v>13</v>
      </c>
      <c r="P3616" s="12" t="s">
        <v>27</v>
      </c>
      <c r="Q3616" s="12" t="s">
        <v>15</v>
      </c>
      <c r="R3616" s="12" t="s">
        <v>20</v>
      </c>
      <c r="S3616" s="8"/>
      <c r="T3616" s="8"/>
      <c r="U3616" s="8"/>
      <c r="V3616" s="8"/>
      <c r="W3616" s="8"/>
      <c r="X3616" s="8"/>
      <c r="Y3616" s="8"/>
      <c r="Z3616" s="8"/>
      <c r="AA3616" s="8"/>
      <c r="AB3616" s="8"/>
      <c r="AC3616" s="9">
        <f>ROUNDUP(SUM(VLOOKUP(F3616,'Pontuação'!A$2:B$11,2,FALSE),VLOOKUP(E3616,'Pontuação'!C$2:D$11,2,FALSE),VLOOKUP(H3616,'Pontuação'!I$2:J$11,2,FALSE),VLOOKUP(J3616,'Pontuação'!G$2:H$11,2,FALSE),VLOOKUP(L3616,'Pontuação'!M$2:N$13,2,FALSE)),0)</f>
        <v>1658</v>
      </c>
      <c r="AD3616" s="10">
        <f t="shared" si="1"/>
        <v>166</v>
      </c>
      <c r="AE3616" s="10" t="str">
        <f t="array" ref="AE3616">IFERROR(INDEX('Pontuação'!G$13:G$101, MATCH(AD3616, 'Pontuação'!F$13:F$101, 0)), "Faixa Indefinida")</f>
        <v>B</v>
      </c>
      <c r="AF3616" s="10">
        <f t="shared" si="2"/>
        <v>0</v>
      </c>
      <c r="AG3616" s="10">
        <f t="shared" si="3"/>
        <v>1</v>
      </c>
      <c r="AH3616" s="10">
        <f t="shared" si="4"/>
        <v>0</v>
      </c>
      <c r="AI3616" s="10">
        <f t="shared" si="5"/>
        <v>0</v>
      </c>
      <c r="AJ3616" s="9">
        <f>ROUNDUP(SUM(VLOOKUP(F3616,'Pontuação 3.0'!A$2:B$11,2,FALSE),VLOOKUP(E3616,'Pontuação 3.0'!C$2:D$11,2,FALSE),VLOOKUP(H3616,'Pontuação 3.0'!I$2:J$11,2,FALSE),VLOOKUP(J3616,'Pontuação 3.0'!G$2:H$11,2,FALSE),VLOOKUP(G3616,'Pontuação 3.0'!E$2:F$11,2,FALSE),VLOOKUP(K3616,'Pontuação 3.0'!K$2:L$11,2,FALSE),VLOOKUP(L3616,'Pontuação 3.0'!M$2:N$13,2,FALSE)),0)</f>
        <v>2274</v>
      </c>
      <c r="AK3616" s="9">
        <f t="shared" si="6"/>
        <v>227</v>
      </c>
      <c r="AL3616" s="9" t="str">
        <f t="array" ref="AL3616">IFERROR(INDEX('Pontuação 3.0'!G$13:G$191, MATCH(AK3616, 'Pontuação 3.0'!F$13:F$191, 0)), "Faixa Indefinida")</f>
        <v>B</v>
      </c>
      <c r="AM3616" s="9">
        <f t="shared" si="7"/>
        <v>0</v>
      </c>
      <c r="AN3616" s="9">
        <f t="shared" si="8"/>
        <v>1</v>
      </c>
      <c r="AO3616" s="9">
        <f t="shared" si="9"/>
        <v>0</v>
      </c>
      <c r="AP3616" s="9">
        <f t="shared" si="10"/>
        <v>0</v>
      </c>
      <c r="AQ3616" s="8"/>
    </row>
    <row r="3617" ht="15.75" customHeight="1">
      <c r="A3617" s="7">
        <v>45683.0</v>
      </c>
      <c r="B3617" s="8" t="s">
        <v>8168</v>
      </c>
      <c r="C3617" s="8" t="s">
        <v>8169</v>
      </c>
      <c r="D3617" s="11">
        <v>4.7996516649E10</v>
      </c>
      <c r="E3617" s="8" t="s">
        <v>11833</v>
      </c>
      <c r="F3617" s="8" t="s">
        <v>11863</v>
      </c>
      <c r="G3617" s="8" t="s">
        <v>11843</v>
      </c>
      <c r="H3617" s="8" t="s">
        <v>11865</v>
      </c>
      <c r="I3617" s="8" t="s">
        <v>11837</v>
      </c>
      <c r="J3617" s="8" t="s">
        <v>11846</v>
      </c>
      <c r="K3617" s="8" t="s">
        <v>11837</v>
      </c>
      <c r="L3617" s="8" t="s">
        <v>11851</v>
      </c>
      <c r="M3617" s="8" t="s">
        <v>11848</v>
      </c>
      <c r="N3617" s="12" t="s">
        <v>11</v>
      </c>
      <c r="O3617" s="12" t="s">
        <v>13</v>
      </c>
      <c r="P3617" s="12" t="s">
        <v>123</v>
      </c>
      <c r="Q3617" s="12" t="s">
        <v>15</v>
      </c>
      <c r="R3617" s="12" t="s">
        <v>14</v>
      </c>
      <c r="S3617" s="8"/>
      <c r="T3617" s="8"/>
      <c r="U3617" s="8"/>
      <c r="V3617" s="8"/>
      <c r="W3617" s="8"/>
      <c r="X3617" s="8"/>
      <c r="Y3617" s="8"/>
      <c r="Z3617" s="8"/>
      <c r="AA3617" s="8"/>
      <c r="AB3617" s="8"/>
      <c r="AC3617" s="9">
        <f>ROUNDUP(SUM(VLOOKUP(F3617,'Pontuação'!A$2:B$11,2,FALSE),VLOOKUP(E3617,'Pontuação'!C$2:D$11,2,FALSE),VLOOKUP(H3617,'Pontuação'!I$2:J$11,2,FALSE),VLOOKUP(J3617,'Pontuação'!G$2:H$11,2,FALSE),VLOOKUP(L3617,'Pontuação'!M$2:N$13,2,FALSE)),0)</f>
        <v>1550</v>
      </c>
      <c r="AD3617" s="10">
        <f t="shared" si="1"/>
        <v>155</v>
      </c>
      <c r="AE3617" s="10" t="str">
        <f t="array" ref="AE3617">IFERROR(INDEX('Pontuação'!G$13:G$101, MATCH(AD3617, 'Pontuação'!F$13:F$101, 0)), "Faixa Indefinida")</f>
        <v>C</v>
      </c>
      <c r="AF3617" s="10">
        <f t="shared" si="2"/>
        <v>0</v>
      </c>
      <c r="AG3617" s="10">
        <f t="shared" si="3"/>
        <v>0</v>
      </c>
      <c r="AH3617" s="10">
        <f t="shared" si="4"/>
        <v>1</v>
      </c>
      <c r="AI3617" s="10">
        <f t="shared" si="5"/>
        <v>0</v>
      </c>
      <c r="AJ3617" s="9">
        <f>ROUNDUP(SUM(VLOOKUP(F3617,'Pontuação 3.0'!A$2:B$11,2,FALSE),VLOOKUP(E3617,'Pontuação 3.0'!C$2:D$11,2,FALSE),VLOOKUP(H3617,'Pontuação 3.0'!I$2:J$11,2,FALSE),VLOOKUP(J3617,'Pontuação 3.0'!G$2:H$11,2,FALSE),VLOOKUP(G3617,'Pontuação 3.0'!E$2:F$11,2,FALSE),VLOOKUP(K3617,'Pontuação 3.0'!K$2:L$11,2,FALSE),VLOOKUP(L3617,'Pontuação 3.0'!M$2:N$13,2,FALSE)),0)</f>
        <v>1836</v>
      </c>
      <c r="AK3617" s="9">
        <f t="shared" si="6"/>
        <v>184</v>
      </c>
      <c r="AL3617" s="9" t="str">
        <f t="array" ref="AL3617">IFERROR(INDEX('Pontuação 3.0'!G$13:G$191, MATCH(AK3617, 'Pontuação 3.0'!F$13:F$191, 0)), "Faixa Indefinida")</f>
        <v>D</v>
      </c>
      <c r="AM3617" s="9">
        <f t="shared" si="7"/>
        <v>0</v>
      </c>
      <c r="AN3617" s="9">
        <f t="shared" si="8"/>
        <v>0</v>
      </c>
      <c r="AO3617" s="9">
        <f t="shared" si="9"/>
        <v>0</v>
      </c>
      <c r="AP3617" s="9">
        <f t="shared" si="10"/>
        <v>1</v>
      </c>
      <c r="AQ3617" s="8"/>
    </row>
    <row r="3618" ht="15.75" customHeight="1">
      <c r="A3618" s="7">
        <v>45683.0</v>
      </c>
      <c r="B3618" s="8" t="s">
        <v>8170</v>
      </c>
      <c r="C3618" s="8" t="s">
        <v>8171</v>
      </c>
      <c r="D3618" s="11">
        <v>8.6988957945E10</v>
      </c>
      <c r="E3618" s="8" t="s">
        <v>11833</v>
      </c>
      <c r="F3618" s="8" t="s">
        <v>11842</v>
      </c>
      <c r="G3618" s="8" t="s">
        <v>11835</v>
      </c>
      <c r="H3618" s="8" t="s">
        <v>11850</v>
      </c>
      <c r="I3618" s="8" t="s">
        <v>11837</v>
      </c>
      <c r="J3618" s="8" t="s">
        <v>11852</v>
      </c>
      <c r="K3618" s="8" t="s">
        <v>11839</v>
      </c>
      <c r="L3618" s="8" t="s">
        <v>11851</v>
      </c>
      <c r="M3618" s="8" t="s">
        <v>11849</v>
      </c>
      <c r="N3618" s="12" t="s">
        <v>11</v>
      </c>
      <c r="O3618" s="12" t="s">
        <v>13</v>
      </c>
      <c r="P3618" s="12" t="s">
        <v>23</v>
      </c>
      <c r="Q3618" s="12" t="s">
        <v>15</v>
      </c>
      <c r="R3618" s="12" t="s">
        <v>20</v>
      </c>
      <c r="S3618" s="8"/>
      <c r="T3618" s="8"/>
      <c r="U3618" s="8"/>
      <c r="V3618" s="8"/>
      <c r="W3618" s="8"/>
      <c r="X3618" s="8"/>
      <c r="Y3618" s="8"/>
      <c r="Z3618" s="8"/>
      <c r="AA3618" s="8"/>
      <c r="AB3618" s="8"/>
      <c r="AC3618" s="9">
        <f>ROUNDUP(SUM(VLOOKUP(F3618,'Pontuação'!A$2:B$11,2,FALSE),VLOOKUP(E3618,'Pontuação'!C$2:D$11,2,FALSE),VLOOKUP(H3618,'Pontuação'!I$2:J$11,2,FALSE),VLOOKUP(J3618,'Pontuação'!G$2:H$11,2,FALSE),VLOOKUP(L3618,'Pontuação'!M$2:N$13,2,FALSE)),0)</f>
        <v>1658</v>
      </c>
      <c r="AD3618" s="10">
        <f t="shared" si="1"/>
        <v>166</v>
      </c>
      <c r="AE3618" s="10" t="str">
        <f t="array" ref="AE3618">IFERROR(INDEX('Pontuação'!G$13:G$101, MATCH(AD3618, 'Pontuação'!F$13:F$101, 0)), "Faixa Indefinida")</f>
        <v>B</v>
      </c>
      <c r="AF3618" s="10">
        <f t="shared" si="2"/>
        <v>0</v>
      </c>
      <c r="AG3618" s="10">
        <f t="shared" si="3"/>
        <v>1</v>
      </c>
      <c r="AH3618" s="10">
        <f t="shared" si="4"/>
        <v>0</v>
      </c>
      <c r="AI3618" s="10">
        <f t="shared" si="5"/>
        <v>0</v>
      </c>
      <c r="AJ3618" s="9">
        <f>ROUNDUP(SUM(VLOOKUP(F3618,'Pontuação 3.0'!A$2:B$11,2,FALSE),VLOOKUP(E3618,'Pontuação 3.0'!C$2:D$11,2,FALSE),VLOOKUP(H3618,'Pontuação 3.0'!I$2:J$11,2,FALSE),VLOOKUP(J3618,'Pontuação 3.0'!G$2:H$11,2,FALSE),VLOOKUP(G3618,'Pontuação 3.0'!E$2:F$11,2,FALSE),VLOOKUP(K3618,'Pontuação 3.0'!K$2:L$11,2,FALSE),VLOOKUP(L3618,'Pontuação 3.0'!M$2:N$13,2,FALSE)),0)</f>
        <v>2395</v>
      </c>
      <c r="AK3618" s="9">
        <f t="shared" si="6"/>
        <v>240</v>
      </c>
      <c r="AL3618" s="9" t="str">
        <f t="array" ref="AL3618">IFERROR(INDEX('Pontuação 3.0'!G$13:G$191, MATCH(AK3618, 'Pontuação 3.0'!F$13:F$191, 0)), "Faixa Indefinida")</f>
        <v>A</v>
      </c>
      <c r="AM3618" s="9">
        <f t="shared" si="7"/>
        <v>1</v>
      </c>
      <c r="AN3618" s="9">
        <f t="shared" si="8"/>
        <v>0</v>
      </c>
      <c r="AO3618" s="9">
        <f t="shared" si="9"/>
        <v>0</v>
      </c>
      <c r="AP3618" s="9">
        <f t="shared" si="10"/>
        <v>0</v>
      </c>
      <c r="AQ3618" s="8"/>
    </row>
    <row r="3619" ht="15.75" customHeight="1">
      <c r="A3619" s="7">
        <v>45683.0</v>
      </c>
      <c r="B3619" s="8" t="s">
        <v>8177</v>
      </c>
      <c r="C3619" s="8" t="s">
        <v>8178</v>
      </c>
      <c r="D3619" s="11">
        <v>3.8997375501E10</v>
      </c>
      <c r="E3619" s="8" t="s">
        <v>11868</v>
      </c>
      <c r="F3619" s="8" t="s">
        <v>11842</v>
      </c>
      <c r="G3619" s="8" t="s">
        <v>11843</v>
      </c>
      <c r="H3619" s="8" t="s">
        <v>11850</v>
      </c>
      <c r="I3619" s="8" t="s">
        <v>11845</v>
      </c>
      <c r="J3619" s="8" t="s">
        <v>11846</v>
      </c>
      <c r="K3619" s="8" t="s">
        <v>11839</v>
      </c>
      <c r="L3619" s="8" t="s">
        <v>11847</v>
      </c>
      <c r="M3619" s="8" t="s">
        <v>11848</v>
      </c>
      <c r="N3619" s="12" t="s">
        <v>11</v>
      </c>
      <c r="O3619" s="12" t="s">
        <v>13</v>
      </c>
      <c r="P3619" s="12" t="s">
        <v>99</v>
      </c>
      <c r="Q3619" s="12" t="s">
        <v>15</v>
      </c>
      <c r="R3619" s="12" t="s">
        <v>20</v>
      </c>
      <c r="S3619" s="8"/>
      <c r="T3619" s="8"/>
      <c r="U3619" s="8"/>
      <c r="V3619" s="8"/>
      <c r="W3619" s="8"/>
      <c r="X3619" s="8"/>
      <c r="Y3619" s="8"/>
      <c r="Z3619" s="8"/>
      <c r="AA3619" s="8"/>
      <c r="AB3619" s="8"/>
      <c r="AC3619" s="9">
        <f>ROUNDUP(SUM(VLOOKUP(F3619,'Pontuação'!A$2:B$11,2,FALSE),VLOOKUP(E3619,'Pontuação'!C$2:D$11,2,FALSE),VLOOKUP(H3619,'Pontuação'!I$2:J$11,2,FALSE),VLOOKUP(J3619,'Pontuação'!G$2:H$11,2,FALSE),VLOOKUP(L3619,'Pontuação'!M$2:N$13,2,FALSE)),0)</f>
        <v>1689</v>
      </c>
      <c r="AD3619" s="10">
        <f t="shared" si="1"/>
        <v>169</v>
      </c>
      <c r="AE3619" s="10" t="str">
        <f t="array" ref="AE3619">IFERROR(INDEX('Pontuação'!G$13:G$101, MATCH(AD3619, 'Pontuação'!F$13:F$101, 0)), "Faixa Indefinida")</f>
        <v>B</v>
      </c>
      <c r="AF3619" s="10">
        <f t="shared" si="2"/>
        <v>0</v>
      </c>
      <c r="AG3619" s="10">
        <f t="shared" si="3"/>
        <v>1</v>
      </c>
      <c r="AH3619" s="10">
        <f t="shared" si="4"/>
        <v>0</v>
      </c>
      <c r="AI3619" s="10">
        <f t="shared" si="5"/>
        <v>0</v>
      </c>
      <c r="AJ3619" s="9">
        <f>ROUNDUP(SUM(VLOOKUP(F3619,'Pontuação 3.0'!A$2:B$11,2,FALSE),VLOOKUP(E3619,'Pontuação 3.0'!C$2:D$11,2,FALSE),VLOOKUP(H3619,'Pontuação 3.0'!I$2:J$11,2,FALSE),VLOOKUP(J3619,'Pontuação 3.0'!G$2:H$11,2,FALSE),VLOOKUP(G3619,'Pontuação 3.0'!E$2:F$11,2,FALSE),VLOOKUP(K3619,'Pontuação 3.0'!K$2:L$11,2,FALSE),VLOOKUP(L3619,'Pontuação 3.0'!M$2:N$13,2,FALSE)),0)</f>
        <v>2439</v>
      </c>
      <c r="AK3619" s="9">
        <f t="shared" si="6"/>
        <v>244</v>
      </c>
      <c r="AL3619" s="9" t="str">
        <f t="array" ref="AL3619">IFERROR(INDEX('Pontuação 3.0'!G$13:G$191, MATCH(AK3619, 'Pontuação 3.0'!F$13:F$191, 0)), "Faixa Indefinida")</f>
        <v>A</v>
      </c>
      <c r="AM3619" s="9">
        <f t="shared" si="7"/>
        <v>1</v>
      </c>
      <c r="AN3619" s="9">
        <f t="shared" si="8"/>
        <v>0</v>
      </c>
      <c r="AO3619" s="9">
        <f t="shared" si="9"/>
        <v>0</v>
      </c>
      <c r="AP3619" s="9">
        <f t="shared" si="10"/>
        <v>0</v>
      </c>
      <c r="AQ3619" s="8"/>
    </row>
    <row r="3620" ht="15.75" customHeight="1">
      <c r="A3620" s="7">
        <v>45683.0</v>
      </c>
      <c r="B3620" s="8" t="s">
        <v>8179</v>
      </c>
      <c r="C3620" s="8" t="s">
        <v>8180</v>
      </c>
      <c r="D3620" s="11">
        <v>8.399927392E10</v>
      </c>
      <c r="E3620" s="8" t="s">
        <v>11833</v>
      </c>
      <c r="F3620" s="8" t="s">
        <v>11842</v>
      </c>
      <c r="G3620" s="8" t="s">
        <v>11835</v>
      </c>
      <c r="H3620" s="8" t="s">
        <v>11850</v>
      </c>
      <c r="I3620" s="8" t="s">
        <v>11837</v>
      </c>
      <c r="J3620" s="8" t="s">
        <v>11846</v>
      </c>
      <c r="K3620" s="8" t="s">
        <v>11837</v>
      </c>
      <c r="L3620" s="8" t="s">
        <v>11857</v>
      </c>
      <c r="M3620" s="8" t="s">
        <v>11859</v>
      </c>
      <c r="N3620" s="12" t="s">
        <v>11</v>
      </c>
      <c r="O3620" s="12" t="s">
        <v>13</v>
      </c>
      <c r="P3620" s="12" t="s">
        <v>12</v>
      </c>
      <c r="Q3620" s="12" t="s">
        <v>15</v>
      </c>
      <c r="R3620" s="12" t="s">
        <v>14</v>
      </c>
      <c r="S3620" s="8"/>
      <c r="T3620" s="8"/>
      <c r="U3620" s="8"/>
      <c r="V3620" s="8"/>
      <c r="W3620" s="8"/>
      <c r="X3620" s="8"/>
      <c r="Y3620" s="8"/>
      <c r="Z3620" s="8"/>
      <c r="AA3620" s="8"/>
      <c r="AB3620" s="8"/>
      <c r="AC3620" s="9">
        <f>ROUNDUP(SUM(VLOOKUP(F3620,'Pontuação'!A$2:B$11,2,FALSE),VLOOKUP(E3620,'Pontuação'!C$2:D$11,2,FALSE),VLOOKUP(H3620,'Pontuação'!I$2:J$11,2,FALSE),VLOOKUP(J3620,'Pontuação'!G$2:H$11,2,FALSE),VLOOKUP(L3620,'Pontuação'!M$2:N$13,2,FALSE)),0)</f>
        <v>1516</v>
      </c>
      <c r="AD3620" s="10">
        <f t="shared" si="1"/>
        <v>152</v>
      </c>
      <c r="AE3620" s="10" t="str">
        <f t="array" ref="AE3620">IFERROR(INDEX('Pontuação'!G$13:G$101, MATCH(AD3620, 'Pontuação'!F$13:F$101, 0)), "Faixa Indefinida")</f>
        <v>C</v>
      </c>
      <c r="AF3620" s="10">
        <f t="shared" si="2"/>
        <v>0</v>
      </c>
      <c r="AG3620" s="10">
        <f t="shared" si="3"/>
        <v>0</v>
      </c>
      <c r="AH3620" s="10">
        <f t="shared" si="4"/>
        <v>1</v>
      </c>
      <c r="AI3620" s="10">
        <f t="shared" si="5"/>
        <v>0</v>
      </c>
      <c r="AJ3620" s="9">
        <f>ROUNDUP(SUM(VLOOKUP(F3620,'Pontuação 3.0'!A$2:B$11,2,FALSE),VLOOKUP(E3620,'Pontuação 3.0'!C$2:D$11,2,FALSE),VLOOKUP(H3620,'Pontuação 3.0'!I$2:J$11,2,FALSE),VLOOKUP(J3620,'Pontuação 3.0'!G$2:H$11,2,FALSE),VLOOKUP(G3620,'Pontuação 3.0'!E$2:F$11,2,FALSE),VLOOKUP(K3620,'Pontuação 3.0'!K$2:L$11,2,FALSE),VLOOKUP(L3620,'Pontuação 3.0'!M$2:N$13,2,FALSE)),0)</f>
        <v>1952</v>
      </c>
      <c r="AK3620" s="9">
        <f t="shared" si="6"/>
        <v>195</v>
      </c>
      <c r="AL3620" s="9" t="str">
        <f t="array" ref="AL3620">IFERROR(INDEX('Pontuação 3.0'!G$13:G$191, MATCH(AK3620, 'Pontuação 3.0'!F$13:F$191, 0)), "Faixa Indefinida")</f>
        <v>C</v>
      </c>
      <c r="AM3620" s="9">
        <f t="shared" si="7"/>
        <v>0</v>
      </c>
      <c r="AN3620" s="9">
        <f t="shared" si="8"/>
        <v>0</v>
      </c>
      <c r="AO3620" s="9">
        <f t="shared" si="9"/>
        <v>1</v>
      </c>
      <c r="AP3620" s="9">
        <f t="shared" si="10"/>
        <v>0</v>
      </c>
      <c r="AQ3620" s="8"/>
    </row>
    <row r="3621" ht="15.75" customHeight="1">
      <c r="A3621" s="7">
        <v>45683.0</v>
      </c>
      <c r="B3621" s="8" t="s">
        <v>8175</v>
      </c>
      <c r="C3621" s="8" t="s">
        <v>8176</v>
      </c>
      <c r="D3621" s="11">
        <v>1.4998429986E10</v>
      </c>
      <c r="E3621" s="8" t="s">
        <v>11833</v>
      </c>
      <c r="F3621" s="8" t="s">
        <v>11834</v>
      </c>
      <c r="G3621" s="8" t="s">
        <v>11843</v>
      </c>
      <c r="H3621" s="8" t="s">
        <v>11844</v>
      </c>
      <c r="I3621" s="8" t="s">
        <v>11837</v>
      </c>
      <c r="J3621" s="8" t="s">
        <v>11846</v>
      </c>
      <c r="K3621" s="8" t="s">
        <v>11837</v>
      </c>
      <c r="L3621" s="8" t="s">
        <v>11851</v>
      </c>
      <c r="M3621" s="8" t="s">
        <v>11848</v>
      </c>
      <c r="N3621" s="12" t="s">
        <v>11</v>
      </c>
      <c r="O3621" s="12" t="s">
        <v>13</v>
      </c>
      <c r="P3621" s="12" t="s">
        <v>27</v>
      </c>
      <c r="Q3621" s="12" t="s">
        <v>15</v>
      </c>
      <c r="R3621" s="12" t="s">
        <v>14</v>
      </c>
      <c r="S3621" s="8"/>
      <c r="T3621" s="8"/>
      <c r="U3621" s="8"/>
      <c r="V3621" s="8"/>
      <c r="W3621" s="8"/>
      <c r="X3621" s="8"/>
      <c r="Y3621" s="8"/>
      <c r="Z3621" s="8"/>
      <c r="AA3621" s="8"/>
      <c r="AB3621" s="8"/>
      <c r="AC3621" s="9">
        <f>ROUNDUP(SUM(VLOOKUP(F3621,'Pontuação'!A$2:B$11,2,FALSE),VLOOKUP(E3621,'Pontuação'!C$2:D$11,2,FALSE),VLOOKUP(H3621,'Pontuação'!I$2:J$11,2,FALSE),VLOOKUP(J3621,'Pontuação'!G$2:H$11,2,FALSE),VLOOKUP(L3621,'Pontuação'!M$2:N$13,2,FALSE)),0)</f>
        <v>1583</v>
      </c>
      <c r="AD3621" s="10">
        <f t="shared" si="1"/>
        <v>158</v>
      </c>
      <c r="AE3621" s="10" t="str">
        <f t="array" ref="AE3621">IFERROR(INDEX('Pontuação'!G$13:G$101, MATCH(AD3621, 'Pontuação'!F$13:F$101, 0)), "Faixa Indefinida")</f>
        <v>C</v>
      </c>
      <c r="AF3621" s="10">
        <f t="shared" si="2"/>
        <v>0</v>
      </c>
      <c r="AG3621" s="10">
        <f t="shared" si="3"/>
        <v>0</v>
      </c>
      <c r="AH3621" s="10">
        <f t="shared" si="4"/>
        <v>1</v>
      </c>
      <c r="AI3621" s="10">
        <f t="shared" si="5"/>
        <v>0</v>
      </c>
      <c r="AJ3621" s="9">
        <f>ROUNDUP(SUM(VLOOKUP(F3621,'Pontuação 3.0'!A$2:B$11,2,FALSE),VLOOKUP(E3621,'Pontuação 3.0'!C$2:D$11,2,FALSE),VLOOKUP(H3621,'Pontuação 3.0'!I$2:J$11,2,FALSE),VLOOKUP(J3621,'Pontuação 3.0'!G$2:H$11,2,FALSE),VLOOKUP(G3621,'Pontuação 3.0'!E$2:F$11,2,FALSE),VLOOKUP(K3621,'Pontuação 3.0'!K$2:L$11,2,FALSE),VLOOKUP(L3621,'Pontuação 3.0'!M$2:N$13,2,FALSE)),0)</f>
        <v>2076</v>
      </c>
      <c r="AK3621" s="9">
        <f t="shared" si="6"/>
        <v>208</v>
      </c>
      <c r="AL3621" s="9" t="str">
        <f t="array" ref="AL3621">IFERROR(INDEX('Pontuação 3.0'!G$13:G$191, MATCH(AK3621, 'Pontuação 3.0'!F$13:F$191, 0)), "Faixa Indefinida")</f>
        <v>C</v>
      </c>
      <c r="AM3621" s="9">
        <f t="shared" si="7"/>
        <v>0</v>
      </c>
      <c r="AN3621" s="9">
        <f t="shared" si="8"/>
        <v>0</v>
      </c>
      <c r="AO3621" s="9">
        <f t="shared" si="9"/>
        <v>1</v>
      </c>
      <c r="AP3621" s="9">
        <f t="shared" si="10"/>
        <v>0</v>
      </c>
      <c r="AQ3621" s="8"/>
    </row>
    <row r="3622" ht="15.75" customHeight="1">
      <c r="A3622" s="7">
        <v>45683.0</v>
      </c>
      <c r="B3622" s="8" t="s">
        <v>8181</v>
      </c>
      <c r="C3622" s="8" t="s">
        <v>8182</v>
      </c>
      <c r="D3622" s="13" t="s">
        <v>12085</v>
      </c>
      <c r="E3622" s="8" t="s">
        <v>11868</v>
      </c>
      <c r="F3622" s="8" t="s">
        <v>11842</v>
      </c>
      <c r="G3622" s="8" t="s">
        <v>11843</v>
      </c>
      <c r="H3622" s="8" t="s">
        <v>11850</v>
      </c>
      <c r="I3622" s="8" t="s">
        <v>11837</v>
      </c>
      <c r="J3622" s="8" t="s">
        <v>11852</v>
      </c>
      <c r="K3622" s="8" t="s">
        <v>11837</v>
      </c>
      <c r="L3622" s="8" t="s">
        <v>11851</v>
      </c>
      <c r="M3622" s="8" t="s">
        <v>11849</v>
      </c>
      <c r="N3622" s="12" t="s">
        <v>11</v>
      </c>
      <c r="O3622" s="12" t="s">
        <v>13</v>
      </c>
      <c r="P3622" s="12" t="s">
        <v>99</v>
      </c>
      <c r="Q3622" s="12" t="s">
        <v>15</v>
      </c>
      <c r="R3622" s="12" t="s">
        <v>20</v>
      </c>
      <c r="S3622" s="8"/>
      <c r="T3622" s="8"/>
      <c r="U3622" s="8"/>
      <c r="V3622" s="8"/>
      <c r="W3622" s="8"/>
      <c r="X3622" s="8"/>
      <c r="Y3622" s="8"/>
      <c r="Z3622" s="8"/>
      <c r="AA3622" s="8"/>
      <c r="AB3622" s="8"/>
      <c r="AC3622" s="9">
        <f>ROUNDUP(SUM(VLOOKUP(F3622,'Pontuação'!A$2:B$11,2,FALSE),VLOOKUP(E3622,'Pontuação'!C$2:D$11,2,FALSE),VLOOKUP(H3622,'Pontuação'!I$2:J$11,2,FALSE),VLOOKUP(J3622,'Pontuação'!G$2:H$11,2,FALSE),VLOOKUP(L3622,'Pontuação'!M$2:N$13,2,FALSE)),0)</f>
        <v>1662</v>
      </c>
      <c r="AD3622" s="10">
        <f t="shared" si="1"/>
        <v>166</v>
      </c>
      <c r="AE3622" s="10" t="str">
        <f t="array" ref="AE3622">IFERROR(INDEX('Pontuação'!G$13:G$101, MATCH(AD3622, 'Pontuação'!F$13:F$101, 0)), "Faixa Indefinida")</f>
        <v>B</v>
      </c>
      <c r="AF3622" s="10">
        <f t="shared" si="2"/>
        <v>0</v>
      </c>
      <c r="AG3622" s="10">
        <f t="shared" si="3"/>
        <v>1</v>
      </c>
      <c r="AH3622" s="10">
        <f t="shared" si="4"/>
        <v>0</v>
      </c>
      <c r="AI3622" s="10">
        <f t="shared" si="5"/>
        <v>0</v>
      </c>
      <c r="AJ3622" s="9">
        <f>ROUNDUP(SUM(VLOOKUP(F3622,'Pontuação 3.0'!A$2:B$11,2,FALSE),VLOOKUP(E3622,'Pontuação 3.0'!C$2:D$11,2,FALSE),VLOOKUP(H3622,'Pontuação 3.0'!I$2:J$11,2,FALSE),VLOOKUP(J3622,'Pontuação 3.0'!G$2:H$11,2,FALSE),VLOOKUP(G3622,'Pontuação 3.0'!E$2:F$11,2,FALSE),VLOOKUP(K3622,'Pontuação 3.0'!K$2:L$11,2,FALSE),VLOOKUP(L3622,'Pontuação 3.0'!M$2:N$13,2,FALSE)),0)</f>
        <v>2244</v>
      </c>
      <c r="AK3622" s="9">
        <f t="shared" si="6"/>
        <v>224</v>
      </c>
      <c r="AL3622" s="9" t="str">
        <f t="array" ref="AL3622">IFERROR(INDEX('Pontuação 3.0'!G$13:G$191, MATCH(AK3622, 'Pontuação 3.0'!F$13:F$191, 0)), "Faixa Indefinida")</f>
        <v>B</v>
      </c>
      <c r="AM3622" s="9">
        <f t="shared" si="7"/>
        <v>0</v>
      </c>
      <c r="AN3622" s="9">
        <f t="shared" si="8"/>
        <v>1</v>
      </c>
      <c r="AO3622" s="9">
        <f t="shared" si="9"/>
        <v>0</v>
      </c>
      <c r="AP3622" s="9">
        <f t="shared" si="10"/>
        <v>0</v>
      </c>
      <c r="AQ3622" s="8"/>
    </row>
    <row r="3623" ht="15.75" customHeight="1">
      <c r="A3623" s="7">
        <v>45683.0</v>
      </c>
      <c r="B3623" s="8" t="s">
        <v>8187</v>
      </c>
      <c r="C3623" s="8" t="s">
        <v>8188</v>
      </c>
      <c r="D3623" s="11">
        <v>1.298884319E10</v>
      </c>
      <c r="E3623" s="8" t="s">
        <v>11868</v>
      </c>
      <c r="F3623" s="8" t="s">
        <v>11842</v>
      </c>
      <c r="G3623" s="8" t="s">
        <v>11843</v>
      </c>
      <c r="H3623" s="8" t="s">
        <v>11850</v>
      </c>
      <c r="I3623" s="8" t="s">
        <v>11837</v>
      </c>
      <c r="J3623" s="8" t="s">
        <v>11846</v>
      </c>
      <c r="K3623" s="8" t="s">
        <v>11837</v>
      </c>
      <c r="L3623" s="8" t="s">
        <v>11851</v>
      </c>
      <c r="M3623" s="8" t="s">
        <v>11849</v>
      </c>
      <c r="N3623" s="12" t="s">
        <v>11</v>
      </c>
      <c r="O3623" s="12" t="s">
        <v>13</v>
      </c>
      <c r="P3623" s="12" t="s">
        <v>27</v>
      </c>
      <c r="Q3623" s="12" t="s">
        <v>15</v>
      </c>
      <c r="R3623" s="12" t="s">
        <v>20</v>
      </c>
      <c r="S3623" s="8"/>
      <c r="T3623" s="8"/>
      <c r="U3623" s="8"/>
      <c r="V3623" s="8"/>
      <c r="W3623" s="8"/>
      <c r="X3623" s="8"/>
      <c r="Y3623" s="8"/>
      <c r="Z3623" s="8"/>
      <c r="AA3623" s="8"/>
      <c r="AB3623" s="8"/>
      <c r="AC3623" s="9">
        <f>ROUNDUP(SUM(VLOOKUP(F3623,'Pontuação'!A$2:B$11,2,FALSE),VLOOKUP(E3623,'Pontuação'!C$2:D$11,2,FALSE),VLOOKUP(H3623,'Pontuação'!I$2:J$11,2,FALSE),VLOOKUP(J3623,'Pontuação'!G$2:H$11,2,FALSE),VLOOKUP(L3623,'Pontuação'!M$2:N$13,2,FALSE)),0)</f>
        <v>1557</v>
      </c>
      <c r="AD3623" s="10">
        <f t="shared" si="1"/>
        <v>156</v>
      </c>
      <c r="AE3623" s="10" t="str">
        <f t="array" ref="AE3623">IFERROR(INDEX('Pontuação'!G$13:G$101, MATCH(AD3623, 'Pontuação'!F$13:F$101, 0)), "Faixa Indefinida")</f>
        <v>C</v>
      </c>
      <c r="AF3623" s="10">
        <f t="shared" si="2"/>
        <v>0</v>
      </c>
      <c r="AG3623" s="10">
        <f t="shared" si="3"/>
        <v>0</v>
      </c>
      <c r="AH3623" s="10">
        <f t="shared" si="4"/>
        <v>1</v>
      </c>
      <c r="AI3623" s="10">
        <f t="shared" si="5"/>
        <v>0</v>
      </c>
      <c r="AJ3623" s="9">
        <f>ROUNDUP(SUM(VLOOKUP(F3623,'Pontuação 3.0'!A$2:B$11,2,FALSE),VLOOKUP(E3623,'Pontuação 3.0'!C$2:D$11,2,FALSE),VLOOKUP(H3623,'Pontuação 3.0'!I$2:J$11,2,FALSE),VLOOKUP(J3623,'Pontuação 3.0'!G$2:H$11,2,FALSE),VLOOKUP(G3623,'Pontuação 3.0'!E$2:F$11,2,FALSE),VLOOKUP(K3623,'Pontuação 3.0'!K$2:L$11,2,FALSE),VLOOKUP(L3623,'Pontuação 3.0'!M$2:N$13,2,FALSE)),0)</f>
        <v>2092</v>
      </c>
      <c r="AK3623" s="9">
        <f t="shared" si="6"/>
        <v>209</v>
      </c>
      <c r="AL3623" s="9" t="str">
        <f t="array" ref="AL3623">IFERROR(INDEX('Pontuação 3.0'!G$13:G$191, MATCH(AK3623, 'Pontuação 3.0'!F$13:F$191, 0)), "Faixa Indefinida")</f>
        <v>C</v>
      </c>
      <c r="AM3623" s="9">
        <f t="shared" si="7"/>
        <v>0</v>
      </c>
      <c r="AN3623" s="9">
        <f t="shared" si="8"/>
        <v>0</v>
      </c>
      <c r="AO3623" s="9">
        <f t="shared" si="9"/>
        <v>1</v>
      </c>
      <c r="AP3623" s="9">
        <f t="shared" si="10"/>
        <v>0</v>
      </c>
      <c r="AQ3623" s="8"/>
    </row>
    <row r="3624" ht="15.75" customHeight="1">
      <c r="A3624" s="7">
        <v>45683.0</v>
      </c>
      <c r="B3624" s="8" t="s">
        <v>8189</v>
      </c>
      <c r="C3624" s="8" t="s">
        <v>8190</v>
      </c>
      <c r="D3624" s="11">
        <v>8.8998502133E10</v>
      </c>
      <c r="E3624" s="8" t="s">
        <v>11833</v>
      </c>
      <c r="F3624" s="8" t="s">
        <v>11834</v>
      </c>
      <c r="G3624" s="8" t="s">
        <v>11867</v>
      </c>
      <c r="H3624" s="8" t="s">
        <v>11856</v>
      </c>
      <c r="I3624" s="8" t="s">
        <v>11837</v>
      </c>
      <c r="J3624" s="8" t="s">
        <v>11846</v>
      </c>
      <c r="K3624" s="8" t="s">
        <v>11837</v>
      </c>
      <c r="L3624" s="8" t="s">
        <v>11851</v>
      </c>
      <c r="M3624" s="8" t="s">
        <v>11848</v>
      </c>
      <c r="N3624" s="12" t="s">
        <v>11</v>
      </c>
      <c r="O3624" s="12" t="s">
        <v>13</v>
      </c>
      <c r="P3624" s="12" t="s">
        <v>37</v>
      </c>
      <c r="Q3624" s="12" t="s">
        <v>143</v>
      </c>
      <c r="R3624" s="12" t="s">
        <v>14</v>
      </c>
      <c r="S3624" s="8"/>
      <c r="T3624" s="8"/>
      <c r="U3624" s="8"/>
      <c r="V3624" s="8"/>
      <c r="W3624" s="8"/>
      <c r="X3624" s="8"/>
      <c r="Y3624" s="8"/>
      <c r="Z3624" s="8"/>
      <c r="AA3624" s="8"/>
      <c r="AB3624" s="8"/>
      <c r="AC3624" s="9">
        <f>ROUNDUP(SUM(VLOOKUP(F3624,'Pontuação'!A$2:B$11,2,FALSE),VLOOKUP(E3624,'Pontuação'!C$2:D$11,2,FALSE),VLOOKUP(H3624,'Pontuação'!I$2:J$11,2,FALSE),VLOOKUP(J3624,'Pontuação'!G$2:H$11,2,FALSE),VLOOKUP(L3624,'Pontuação'!M$2:N$13,2,FALSE)),0)</f>
        <v>1427</v>
      </c>
      <c r="AD3624" s="10">
        <f t="shared" si="1"/>
        <v>143</v>
      </c>
      <c r="AE3624" s="10" t="str">
        <f t="array" ref="AE3624">IFERROR(INDEX('Pontuação'!G$13:G$101, MATCH(AD3624, 'Pontuação'!F$13:F$101, 0)), "Faixa Indefinida")</f>
        <v>D</v>
      </c>
      <c r="AF3624" s="10">
        <f t="shared" si="2"/>
        <v>0</v>
      </c>
      <c r="AG3624" s="10">
        <f t="shared" si="3"/>
        <v>0</v>
      </c>
      <c r="AH3624" s="10">
        <f t="shared" si="4"/>
        <v>0</v>
      </c>
      <c r="AI3624" s="10">
        <f t="shared" si="5"/>
        <v>1</v>
      </c>
      <c r="AJ3624" s="9">
        <f>ROUNDUP(SUM(VLOOKUP(F3624,'Pontuação 3.0'!A$2:B$11,2,FALSE),VLOOKUP(E3624,'Pontuação 3.0'!C$2:D$11,2,FALSE),VLOOKUP(H3624,'Pontuação 3.0'!I$2:J$11,2,FALSE),VLOOKUP(J3624,'Pontuação 3.0'!G$2:H$11,2,FALSE),VLOOKUP(G3624,'Pontuação 3.0'!E$2:F$11,2,FALSE),VLOOKUP(K3624,'Pontuação 3.0'!K$2:L$11,2,FALSE),VLOOKUP(L3624,'Pontuação 3.0'!M$2:N$13,2,FALSE)),0)</f>
        <v>1691</v>
      </c>
      <c r="AK3624" s="9">
        <f t="shared" si="6"/>
        <v>169</v>
      </c>
      <c r="AL3624" s="9" t="str">
        <f t="array" ref="AL3624">IFERROR(INDEX('Pontuação 3.0'!G$13:G$191, MATCH(AK3624, 'Pontuação 3.0'!F$13:F$191, 0)), "Faixa Indefinida")</f>
        <v>D</v>
      </c>
      <c r="AM3624" s="9">
        <f t="shared" si="7"/>
        <v>0</v>
      </c>
      <c r="AN3624" s="9">
        <f t="shared" si="8"/>
        <v>0</v>
      </c>
      <c r="AO3624" s="9">
        <f t="shared" si="9"/>
        <v>0</v>
      </c>
      <c r="AP3624" s="9">
        <f t="shared" si="10"/>
        <v>1</v>
      </c>
      <c r="AQ3624" s="8"/>
    </row>
    <row r="3625" ht="15.75" customHeight="1">
      <c r="A3625" s="7">
        <v>45683.0</v>
      </c>
      <c r="B3625" s="8" t="s">
        <v>8183</v>
      </c>
      <c r="C3625" s="8" t="s">
        <v>8184</v>
      </c>
      <c r="D3625" s="11">
        <v>6.1991596378E10</v>
      </c>
      <c r="E3625" s="8" t="s">
        <v>11833</v>
      </c>
      <c r="F3625" s="8" t="s">
        <v>11842</v>
      </c>
      <c r="G3625" s="8" t="s">
        <v>11843</v>
      </c>
      <c r="H3625" s="8" t="s">
        <v>11844</v>
      </c>
      <c r="I3625" s="8" t="s">
        <v>11845</v>
      </c>
      <c r="J3625" s="8" t="s">
        <v>11852</v>
      </c>
      <c r="K3625" s="8" t="s">
        <v>11837</v>
      </c>
      <c r="L3625" s="8" t="s">
        <v>11847</v>
      </c>
      <c r="M3625" s="8" t="s">
        <v>11848</v>
      </c>
      <c r="N3625" s="12" t="s">
        <v>11</v>
      </c>
      <c r="O3625" s="12" t="s">
        <v>13</v>
      </c>
      <c r="P3625" s="12" t="s">
        <v>27</v>
      </c>
      <c r="Q3625" s="12" t="s">
        <v>357</v>
      </c>
      <c r="R3625" s="12" t="s">
        <v>20</v>
      </c>
      <c r="S3625" s="8"/>
      <c r="T3625" s="8"/>
      <c r="U3625" s="8"/>
      <c r="V3625" s="8"/>
      <c r="W3625" s="8"/>
      <c r="X3625" s="8"/>
      <c r="Y3625" s="8"/>
      <c r="Z3625" s="8"/>
      <c r="AA3625" s="8"/>
      <c r="AB3625" s="8"/>
      <c r="AC3625" s="9">
        <f>ROUNDUP(SUM(VLOOKUP(F3625,'Pontuação'!A$2:B$11,2,FALSE),VLOOKUP(E3625,'Pontuação'!C$2:D$11,2,FALSE),VLOOKUP(H3625,'Pontuação'!I$2:J$11,2,FALSE),VLOOKUP(J3625,'Pontuação'!G$2:H$11,2,FALSE),VLOOKUP(L3625,'Pontuação'!M$2:N$13,2,FALSE)),0)</f>
        <v>1832</v>
      </c>
      <c r="AD3625" s="10">
        <f t="shared" si="1"/>
        <v>183</v>
      </c>
      <c r="AE3625" s="10" t="str">
        <f t="array" ref="AE3625">IFERROR(INDEX('Pontuação'!G$13:G$101, MATCH(AD3625, 'Pontuação'!F$13:F$101, 0)), "Faixa Indefinida")</f>
        <v>B</v>
      </c>
      <c r="AF3625" s="10">
        <f t="shared" si="2"/>
        <v>0</v>
      </c>
      <c r="AG3625" s="10">
        <f t="shared" si="3"/>
        <v>1</v>
      </c>
      <c r="AH3625" s="10">
        <f t="shared" si="4"/>
        <v>0</v>
      </c>
      <c r="AI3625" s="10">
        <f t="shared" si="5"/>
        <v>0</v>
      </c>
      <c r="AJ3625" s="9">
        <f>ROUNDUP(SUM(VLOOKUP(F3625,'Pontuação 3.0'!A$2:B$11,2,FALSE),VLOOKUP(E3625,'Pontuação 3.0'!C$2:D$11,2,FALSE),VLOOKUP(H3625,'Pontuação 3.0'!I$2:J$11,2,FALSE),VLOOKUP(J3625,'Pontuação 3.0'!G$2:H$11,2,FALSE),VLOOKUP(G3625,'Pontuação 3.0'!E$2:F$11,2,FALSE),VLOOKUP(K3625,'Pontuação 3.0'!K$2:L$11,2,FALSE),VLOOKUP(L3625,'Pontuação 3.0'!M$2:N$13,2,FALSE)),0)</f>
        <v>2447</v>
      </c>
      <c r="AK3625" s="9">
        <f t="shared" si="6"/>
        <v>245</v>
      </c>
      <c r="AL3625" s="9" t="str">
        <f t="array" ref="AL3625">IFERROR(INDEX('Pontuação 3.0'!G$13:G$191, MATCH(AK3625, 'Pontuação 3.0'!F$13:F$191, 0)), "Faixa Indefinida")</f>
        <v>A</v>
      </c>
      <c r="AM3625" s="9">
        <f t="shared" si="7"/>
        <v>1</v>
      </c>
      <c r="AN3625" s="9">
        <f t="shared" si="8"/>
        <v>0</v>
      </c>
      <c r="AO3625" s="9">
        <f t="shared" si="9"/>
        <v>0</v>
      </c>
      <c r="AP3625" s="9">
        <f t="shared" si="10"/>
        <v>0</v>
      </c>
      <c r="AQ3625" s="8"/>
    </row>
    <row r="3626" ht="15.75" customHeight="1">
      <c r="A3626" s="7">
        <v>45683.0</v>
      </c>
      <c r="B3626" s="8" t="s">
        <v>8185</v>
      </c>
      <c r="C3626" s="8" t="s">
        <v>8186</v>
      </c>
      <c r="D3626" s="11">
        <v>7.499803057E10</v>
      </c>
      <c r="E3626" s="8" t="s">
        <v>11868</v>
      </c>
      <c r="F3626" s="8" t="s">
        <v>11834</v>
      </c>
      <c r="G3626" s="8" t="s">
        <v>11835</v>
      </c>
      <c r="H3626" s="8" t="s">
        <v>11850</v>
      </c>
      <c r="I3626" s="8" t="s">
        <v>11845</v>
      </c>
      <c r="J3626" s="8" t="s">
        <v>11852</v>
      </c>
      <c r="K3626" s="8" t="s">
        <v>11839</v>
      </c>
      <c r="L3626" s="8" t="s">
        <v>11847</v>
      </c>
      <c r="M3626" s="8" t="s">
        <v>11853</v>
      </c>
      <c r="N3626" s="12" t="s">
        <v>11</v>
      </c>
      <c r="O3626" s="12" t="s">
        <v>13</v>
      </c>
      <c r="P3626" s="12" t="s">
        <v>99</v>
      </c>
      <c r="Q3626" s="12" t="s">
        <v>15</v>
      </c>
      <c r="R3626" s="12" t="s">
        <v>20</v>
      </c>
      <c r="S3626" s="8"/>
      <c r="T3626" s="8"/>
      <c r="U3626" s="8"/>
      <c r="V3626" s="8"/>
      <c r="W3626" s="8"/>
      <c r="X3626" s="8"/>
      <c r="Y3626" s="8"/>
      <c r="Z3626" s="8"/>
      <c r="AA3626" s="8"/>
      <c r="AB3626" s="8"/>
      <c r="AC3626" s="9">
        <f>ROUNDUP(SUM(VLOOKUP(F3626,'Pontuação'!A$2:B$11,2,FALSE),VLOOKUP(E3626,'Pontuação'!C$2:D$11,2,FALSE),VLOOKUP(H3626,'Pontuação'!I$2:J$11,2,FALSE),VLOOKUP(J3626,'Pontuação'!G$2:H$11,2,FALSE),VLOOKUP(L3626,'Pontuação'!M$2:N$13,2,FALSE)),0)</f>
        <v>1782</v>
      </c>
      <c r="AD3626" s="10">
        <f t="shared" si="1"/>
        <v>178</v>
      </c>
      <c r="AE3626" s="10" t="str">
        <f t="array" ref="AE3626">IFERROR(INDEX('Pontuação'!G$13:G$101, MATCH(AD3626, 'Pontuação'!F$13:F$101, 0)), "Faixa Indefinida")</f>
        <v>B</v>
      </c>
      <c r="AF3626" s="10">
        <f t="shared" si="2"/>
        <v>0</v>
      </c>
      <c r="AG3626" s="10">
        <f t="shared" si="3"/>
        <v>1</v>
      </c>
      <c r="AH3626" s="10">
        <f t="shared" si="4"/>
        <v>0</v>
      </c>
      <c r="AI3626" s="10">
        <f t="shared" si="5"/>
        <v>0</v>
      </c>
      <c r="AJ3626" s="9">
        <f>ROUNDUP(SUM(VLOOKUP(F3626,'Pontuação 3.0'!A$2:B$11,2,FALSE),VLOOKUP(E3626,'Pontuação 3.0'!C$2:D$11,2,FALSE),VLOOKUP(H3626,'Pontuação 3.0'!I$2:J$11,2,FALSE),VLOOKUP(J3626,'Pontuação 3.0'!G$2:H$11,2,FALSE),VLOOKUP(G3626,'Pontuação 3.0'!E$2:F$11,2,FALSE),VLOOKUP(K3626,'Pontuação 3.0'!K$2:L$11,2,FALSE),VLOOKUP(L3626,'Pontuação 3.0'!M$2:N$13,2,FALSE)),0)</f>
        <v>2318</v>
      </c>
      <c r="AK3626" s="9">
        <f t="shared" si="6"/>
        <v>232</v>
      </c>
      <c r="AL3626" s="9" t="str">
        <f t="array" ref="AL3626">IFERROR(INDEX('Pontuação 3.0'!G$13:G$191, MATCH(AK3626, 'Pontuação 3.0'!F$13:F$191, 0)), "Faixa Indefinida")</f>
        <v>B</v>
      </c>
      <c r="AM3626" s="9">
        <f t="shared" si="7"/>
        <v>0</v>
      </c>
      <c r="AN3626" s="9">
        <f t="shared" si="8"/>
        <v>1</v>
      </c>
      <c r="AO3626" s="9">
        <f t="shared" si="9"/>
        <v>0</v>
      </c>
      <c r="AP3626" s="9">
        <f t="shared" si="10"/>
        <v>0</v>
      </c>
      <c r="AQ3626" s="8"/>
    </row>
    <row r="3627" ht="15.75" customHeight="1">
      <c r="A3627" s="7">
        <v>45683.0</v>
      </c>
      <c r="B3627" s="8" t="s">
        <v>8191</v>
      </c>
      <c r="C3627" s="8" t="s">
        <v>8192</v>
      </c>
      <c r="D3627" s="11">
        <v>8.499408527E10</v>
      </c>
      <c r="E3627" s="8" t="s">
        <v>11833</v>
      </c>
      <c r="F3627" s="8" t="s">
        <v>11854</v>
      </c>
      <c r="G3627" s="8" t="s">
        <v>11843</v>
      </c>
      <c r="H3627" s="8" t="s">
        <v>11850</v>
      </c>
      <c r="I3627" s="8" t="s">
        <v>11845</v>
      </c>
      <c r="J3627" s="8" t="s">
        <v>11846</v>
      </c>
      <c r="K3627" s="8" t="s">
        <v>11837</v>
      </c>
      <c r="L3627" s="8" t="s">
        <v>11851</v>
      </c>
      <c r="M3627" s="8" t="s">
        <v>11849</v>
      </c>
      <c r="N3627" s="12" t="s">
        <v>11</v>
      </c>
      <c r="O3627" s="12" t="s">
        <v>13</v>
      </c>
      <c r="P3627" s="12" t="s">
        <v>27</v>
      </c>
      <c r="Q3627" s="12" t="s">
        <v>44</v>
      </c>
      <c r="R3627" s="12" t="s">
        <v>20</v>
      </c>
      <c r="S3627" s="8"/>
      <c r="T3627" s="8"/>
      <c r="U3627" s="8"/>
      <c r="V3627" s="8"/>
      <c r="W3627" s="8"/>
      <c r="X3627" s="8"/>
      <c r="Y3627" s="8"/>
      <c r="Z3627" s="8"/>
      <c r="AA3627" s="8"/>
      <c r="AB3627" s="8"/>
      <c r="AC3627" s="9">
        <f>ROUNDUP(SUM(VLOOKUP(F3627,'Pontuação'!A$2:B$11,2,FALSE),VLOOKUP(E3627,'Pontuação'!C$2:D$11,2,FALSE),VLOOKUP(H3627,'Pontuação'!I$2:J$11,2,FALSE),VLOOKUP(J3627,'Pontuação'!G$2:H$11,2,FALSE),VLOOKUP(L3627,'Pontuação'!M$2:N$13,2,FALSE)),0)</f>
        <v>1558</v>
      </c>
      <c r="AD3627" s="10">
        <f t="shared" si="1"/>
        <v>156</v>
      </c>
      <c r="AE3627" s="10" t="str">
        <f t="array" ref="AE3627">IFERROR(INDEX('Pontuação'!G$13:G$101, MATCH(AD3627, 'Pontuação'!F$13:F$101, 0)), "Faixa Indefinida")</f>
        <v>C</v>
      </c>
      <c r="AF3627" s="10">
        <f t="shared" si="2"/>
        <v>0</v>
      </c>
      <c r="AG3627" s="10">
        <f t="shared" si="3"/>
        <v>0</v>
      </c>
      <c r="AH3627" s="10">
        <f t="shared" si="4"/>
        <v>1</v>
      </c>
      <c r="AI3627" s="10">
        <f t="shared" si="5"/>
        <v>0</v>
      </c>
      <c r="AJ3627" s="9">
        <f>ROUNDUP(SUM(VLOOKUP(F3627,'Pontuação 3.0'!A$2:B$11,2,FALSE),VLOOKUP(E3627,'Pontuação 3.0'!C$2:D$11,2,FALSE),VLOOKUP(H3627,'Pontuação 3.0'!I$2:J$11,2,FALSE),VLOOKUP(J3627,'Pontuação 3.0'!G$2:H$11,2,FALSE),VLOOKUP(G3627,'Pontuação 3.0'!E$2:F$11,2,FALSE),VLOOKUP(K3627,'Pontuação 3.0'!K$2:L$11,2,FALSE),VLOOKUP(L3627,'Pontuação 3.0'!M$2:N$13,2,FALSE)),0)</f>
        <v>2107</v>
      </c>
      <c r="AK3627" s="9">
        <f t="shared" si="6"/>
        <v>211</v>
      </c>
      <c r="AL3627" s="9" t="str">
        <f t="array" ref="AL3627">IFERROR(INDEX('Pontuação 3.0'!G$13:G$191, MATCH(AK3627, 'Pontuação 3.0'!F$13:F$191, 0)), "Faixa Indefinida")</f>
        <v>C</v>
      </c>
      <c r="AM3627" s="9">
        <f t="shared" si="7"/>
        <v>0</v>
      </c>
      <c r="AN3627" s="9">
        <f t="shared" si="8"/>
        <v>0</v>
      </c>
      <c r="AO3627" s="9">
        <f t="shared" si="9"/>
        <v>1</v>
      </c>
      <c r="AP3627" s="9">
        <f t="shared" si="10"/>
        <v>0</v>
      </c>
      <c r="AQ3627" s="8"/>
    </row>
    <row r="3628" ht="15.75" customHeight="1">
      <c r="A3628" s="7">
        <v>45683.0</v>
      </c>
      <c r="B3628" s="8" t="s">
        <v>8193</v>
      </c>
      <c r="C3628" s="8" t="s">
        <v>8194</v>
      </c>
      <c r="D3628" s="11">
        <v>4.3984270591E10</v>
      </c>
      <c r="E3628" s="8" t="s">
        <v>11833</v>
      </c>
      <c r="F3628" s="8" t="s">
        <v>11863</v>
      </c>
      <c r="G3628" s="8" t="s">
        <v>11843</v>
      </c>
      <c r="H3628" s="8" t="s">
        <v>11844</v>
      </c>
      <c r="I3628" s="8" t="s">
        <v>11845</v>
      </c>
      <c r="J3628" s="8" t="s">
        <v>11846</v>
      </c>
      <c r="K3628" s="8" t="s">
        <v>11837</v>
      </c>
      <c r="L3628" s="8" t="s">
        <v>11840</v>
      </c>
      <c r="M3628" s="8" t="s">
        <v>11849</v>
      </c>
      <c r="N3628" s="12" t="s">
        <v>11</v>
      </c>
      <c r="O3628" s="12" t="s">
        <v>13</v>
      </c>
      <c r="P3628" s="12" t="s">
        <v>40</v>
      </c>
      <c r="Q3628" s="12" t="s">
        <v>15</v>
      </c>
      <c r="R3628" s="12" t="s">
        <v>20</v>
      </c>
      <c r="S3628" s="8"/>
      <c r="T3628" s="8"/>
      <c r="U3628" s="8"/>
      <c r="V3628" s="8"/>
      <c r="W3628" s="8"/>
      <c r="X3628" s="8"/>
      <c r="Y3628" s="8"/>
      <c r="Z3628" s="8"/>
      <c r="AA3628" s="8"/>
      <c r="AB3628" s="8"/>
      <c r="AC3628" s="9">
        <f>ROUNDUP(SUM(VLOOKUP(F3628,'Pontuação'!A$2:B$11,2,FALSE),VLOOKUP(E3628,'Pontuação'!C$2:D$11,2,FALSE),VLOOKUP(H3628,'Pontuação'!I$2:J$11,2,FALSE),VLOOKUP(J3628,'Pontuação'!G$2:H$11,2,FALSE),VLOOKUP(L3628,'Pontuação'!M$2:N$13,2,FALSE)),0)</f>
        <v>1610</v>
      </c>
      <c r="AD3628" s="10">
        <f t="shared" si="1"/>
        <v>161</v>
      </c>
      <c r="AE3628" s="10" t="str">
        <f t="array" ref="AE3628">IFERROR(INDEX('Pontuação'!G$13:G$101, MATCH(AD3628, 'Pontuação'!F$13:F$101, 0)), "Faixa Indefinida")</f>
        <v>C</v>
      </c>
      <c r="AF3628" s="10">
        <f t="shared" si="2"/>
        <v>0</v>
      </c>
      <c r="AG3628" s="10">
        <f t="shared" si="3"/>
        <v>0</v>
      </c>
      <c r="AH3628" s="10">
        <f t="shared" si="4"/>
        <v>1</v>
      </c>
      <c r="AI3628" s="10">
        <f t="shared" si="5"/>
        <v>0</v>
      </c>
      <c r="AJ3628" s="9">
        <f>ROUNDUP(SUM(VLOOKUP(F3628,'Pontuação 3.0'!A$2:B$11,2,FALSE),VLOOKUP(E3628,'Pontuação 3.0'!C$2:D$11,2,FALSE),VLOOKUP(H3628,'Pontuação 3.0'!I$2:J$11,2,FALSE),VLOOKUP(J3628,'Pontuação 3.0'!G$2:H$11,2,FALSE),VLOOKUP(G3628,'Pontuação 3.0'!E$2:F$11,2,FALSE),VLOOKUP(K3628,'Pontuação 3.0'!K$2:L$11,2,FALSE),VLOOKUP(L3628,'Pontuação 3.0'!M$2:N$13,2,FALSE)),0)</f>
        <v>1965</v>
      </c>
      <c r="AK3628" s="9">
        <f t="shared" si="6"/>
        <v>197</v>
      </c>
      <c r="AL3628" s="9" t="str">
        <f t="array" ref="AL3628">IFERROR(INDEX('Pontuação 3.0'!G$13:G$191, MATCH(AK3628, 'Pontuação 3.0'!F$13:F$191, 0)), "Faixa Indefinida")</f>
        <v>C</v>
      </c>
      <c r="AM3628" s="9">
        <f t="shared" si="7"/>
        <v>0</v>
      </c>
      <c r="AN3628" s="9">
        <f t="shared" si="8"/>
        <v>0</v>
      </c>
      <c r="AO3628" s="9">
        <f t="shared" si="9"/>
        <v>1</v>
      </c>
      <c r="AP3628" s="9">
        <f t="shared" si="10"/>
        <v>0</v>
      </c>
      <c r="AQ3628" s="8"/>
    </row>
    <row r="3629" ht="15.75" customHeight="1">
      <c r="A3629" s="7">
        <v>45683.0</v>
      </c>
      <c r="B3629" s="8" t="s">
        <v>8195</v>
      </c>
      <c r="C3629" s="8" t="s">
        <v>8196</v>
      </c>
      <c r="D3629" s="11">
        <v>5.521979559516E12</v>
      </c>
      <c r="E3629" s="8" t="s">
        <v>11833</v>
      </c>
      <c r="F3629" s="8" t="s">
        <v>11834</v>
      </c>
      <c r="G3629" s="8" t="s">
        <v>11867</v>
      </c>
      <c r="H3629" s="8" t="s">
        <v>11856</v>
      </c>
      <c r="I3629" s="8" t="s">
        <v>11845</v>
      </c>
      <c r="J3629" s="8" t="s">
        <v>11846</v>
      </c>
      <c r="K3629" s="8" t="s">
        <v>11837</v>
      </c>
      <c r="L3629" s="8" t="s">
        <v>11851</v>
      </c>
      <c r="M3629" s="8" t="s">
        <v>11849</v>
      </c>
      <c r="N3629" s="12" t="s">
        <v>11</v>
      </c>
      <c r="O3629" s="12" t="s">
        <v>13</v>
      </c>
      <c r="P3629" s="12" t="s">
        <v>40</v>
      </c>
      <c r="Q3629" s="12" t="s">
        <v>15</v>
      </c>
      <c r="R3629" s="12" t="s">
        <v>14</v>
      </c>
      <c r="S3629" s="8"/>
      <c r="T3629" s="8"/>
      <c r="U3629" s="8"/>
      <c r="V3629" s="8"/>
      <c r="W3629" s="8"/>
      <c r="X3629" s="8"/>
      <c r="Y3629" s="8"/>
      <c r="Z3629" s="8"/>
      <c r="AA3629" s="8"/>
      <c r="AB3629" s="8"/>
      <c r="AC3629" s="9">
        <f>ROUNDUP(SUM(VLOOKUP(F3629,'Pontuação'!A$2:B$11,2,FALSE),VLOOKUP(E3629,'Pontuação'!C$2:D$11,2,FALSE),VLOOKUP(H3629,'Pontuação'!I$2:J$11,2,FALSE),VLOOKUP(J3629,'Pontuação'!G$2:H$11,2,FALSE),VLOOKUP(L3629,'Pontuação'!M$2:N$13,2,FALSE)),0)</f>
        <v>1427</v>
      </c>
      <c r="AD3629" s="10">
        <f t="shared" si="1"/>
        <v>143</v>
      </c>
      <c r="AE3629" s="10" t="str">
        <f t="array" ref="AE3629">IFERROR(INDEX('Pontuação'!G$13:G$101, MATCH(AD3629, 'Pontuação'!F$13:F$101, 0)), "Faixa Indefinida")</f>
        <v>D</v>
      </c>
      <c r="AF3629" s="10">
        <f t="shared" si="2"/>
        <v>0</v>
      </c>
      <c r="AG3629" s="10">
        <f t="shared" si="3"/>
        <v>0</v>
      </c>
      <c r="AH3629" s="10">
        <f t="shared" si="4"/>
        <v>0</v>
      </c>
      <c r="AI3629" s="10">
        <f t="shared" si="5"/>
        <v>1</v>
      </c>
      <c r="AJ3629" s="9">
        <f>ROUNDUP(SUM(VLOOKUP(F3629,'Pontuação 3.0'!A$2:B$11,2,FALSE),VLOOKUP(E3629,'Pontuação 3.0'!C$2:D$11,2,FALSE),VLOOKUP(H3629,'Pontuação 3.0'!I$2:J$11,2,FALSE),VLOOKUP(J3629,'Pontuação 3.0'!G$2:H$11,2,FALSE),VLOOKUP(G3629,'Pontuação 3.0'!E$2:F$11,2,FALSE),VLOOKUP(K3629,'Pontuação 3.0'!K$2:L$11,2,FALSE),VLOOKUP(L3629,'Pontuação 3.0'!M$2:N$13,2,FALSE)),0)</f>
        <v>1691</v>
      </c>
      <c r="AK3629" s="9">
        <f t="shared" si="6"/>
        <v>169</v>
      </c>
      <c r="AL3629" s="9" t="str">
        <f t="array" ref="AL3629">IFERROR(INDEX('Pontuação 3.0'!G$13:G$191, MATCH(AK3629, 'Pontuação 3.0'!F$13:F$191, 0)), "Faixa Indefinida")</f>
        <v>D</v>
      </c>
      <c r="AM3629" s="9">
        <f t="shared" si="7"/>
        <v>0</v>
      </c>
      <c r="AN3629" s="9">
        <f t="shared" si="8"/>
        <v>0</v>
      </c>
      <c r="AO3629" s="9">
        <f t="shared" si="9"/>
        <v>0</v>
      </c>
      <c r="AP3629" s="9">
        <f t="shared" si="10"/>
        <v>1</v>
      </c>
      <c r="AQ3629" s="8"/>
    </row>
    <row r="3630" ht="15.75" customHeight="1">
      <c r="A3630" s="7">
        <v>45683.0</v>
      </c>
      <c r="B3630" s="8" t="s">
        <v>8199</v>
      </c>
      <c r="C3630" s="8" t="s">
        <v>8200</v>
      </c>
      <c r="D3630" s="11">
        <v>9.2988174591E10</v>
      </c>
      <c r="E3630" s="8" t="s">
        <v>11833</v>
      </c>
      <c r="F3630" s="8" t="s">
        <v>11834</v>
      </c>
      <c r="G3630" s="8" t="s">
        <v>11843</v>
      </c>
      <c r="H3630" s="8" t="s">
        <v>11844</v>
      </c>
      <c r="I3630" s="8" t="s">
        <v>11837</v>
      </c>
      <c r="J3630" s="8" t="s">
        <v>11846</v>
      </c>
      <c r="K3630" s="8" t="s">
        <v>11837</v>
      </c>
      <c r="L3630" s="8" t="s">
        <v>11851</v>
      </c>
      <c r="M3630" s="8" t="s">
        <v>11853</v>
      </c>
      <c r="N3630" s="12" t="s">
        <v>11</v>
      </c>
      <c r="O3630" s="12" t="s">
        <v>13</v>
      </c>
      <c r="P3630" s="12" t="s">
        <v>37</v>
      </c>
      <c r="Q3630" s="12" t="s">
        <v>65</v>
      </c>
      <c r="R3630" s="12" t="s">
        <v>14</v>
      </c>
      <c r="S3630" s="8"/>
      <c r="T3630" s="8"/>
      <c r="U3630" s="8"/>
      <c r="V3630" s="8"/>
      <c r="W3630" s="8"/>
      <c r="X3630" s="8"/>
      <c r="Y3630" s="8"/>
      <c r="Z3630" s="8"/>
      <c r="AA3630" s="8"/>
      <c r="AB3630" s="8"/>
      <c r="AC3630" s="9">
        <f>ROUNDUP(SUM(VLOOKUP(F3630,'Pontuação'!A$2:B$11,2,FALSE),VLOOKUP(E3630,'Pontuação'!C$2:D$11,2,FALSE),VLOOKUP(H3630,'Pontuação'!I$2:J$11,2,FALSE),VLOOKUP(J3630,'Pontuação'!G$2:H$11,2,FALSE),VLOOKUP(L3630,'Pontuação'!M$2:N$13,2,FALSE)),0)</f>
        <v>1583</v>
      </c>
      <c r="AD3630" s="10">
        <f t="shared" si="1"/>
        <v>158</v>
      </c>
      <c r="AE3630" s="10" t="str">
        <f t="array" ref="AE3630">IFERROR(INDEX('Pontuação'!G$13:G$101, MATCH(AD3630, 'Pontuação'!F$13:F$101, 0)), "Faixa Indefinida")</f>
        <v>C</v>
      </c>
      <c r="AF3630" s="10">
        <f t="shared" si="2"/>
        <v>0</v>
      </c>
      <c r="AG3630" s="10">
        <f t="shared" si="3"/>
        <v>0</v>
      </c>
      <c r="AH3630" s="10">
        <f t="shared" si="4"/>
        <v>1</v>
      </c>
      <c r="AI3630" s="10">
        <f t="shared" si="5"/>
        <v>0</v>
      </c>
      <c r="AJ3630" s="9">
        <f>ROUNDUP(SUM(VLOOKUP(F3630,'Pontuação 3.0'!A$2:B$11,2,FALSE),VLOOKUP(E3630,'Pontuação 3.0'!C$2:D$11,2,FALSE),VLOOKUP(H3630,'Pontuação 3.0'!I$2:J$11,2,FALSE),VLOOKUP(J3630,'Pontuação 3.0'!G$2:H$11,2,FALSE),VLOOKUP(G3630,'Pontuação 3.0'!E$2:F$11,2,FALSE),VLOOKUP(K3630,'Pontuação 3.0'!K$2:L$11,2,FALSE),VLOOKUP(L3630,'Pontuação 3.0'!M$2:N$13,2,FALSE)),0)</f>
        <v>2076</v>
      </c>
      <c r="AK3630" s="9">
        <f t="shared" si="6"/>
        <v>208</v>
      </c>
      <c r="AL3630" s="9" t="str">
        <f t="array" ref="AL3630">IFERROR(INDEX('Pontuação 3.0'!G$13:G$191, MATCH(AK3630, 'Pontuação 3.0'!F$13:F$191, 0)), "Faixa Indefinida")</f>
        <v>C</v>
      </c>
      <c r="AM3630" s="9">
        <f t="shared" si="7"/>
        <v>0</v>
      </c>
      <c r="AN3630" s="9">
        <f t="shared" si="8"/>
        <v>0</v>
      </c>
      <c r="AO3630" s="9">
        <f t="shared" si="9"/>
        <v>1</v>
      </c>
      <c r="AP3630" s="9">
        <f t="shared" si="10"/>
        <v>0</v>
      </c>
      <c r="AQ3630" s="8"/>
    </row>
    <row r="3631" ht="15.75" customHeight="1">
      <c r="A3631" s="7">
        <v>45683.0</v>
      </c>
      <c r="B3631" s="8" t="s">
        <v>8203</v>
      </c>
      <c r="C3631" s="8" t="s">
        <v>8204</v>
      </c>
      <c r="D3631" s="11">
        <v>9.798455999E10</v>
      </c>
      <c r="E3631" s="8" t="s">
        <v>11833</v>
      </c>
      <c r="F3631" s="8" t="s">
        <v>11834</v>
      </c>
      <c r="G3631" s="8" t="s">
        <v>11843</v>
      </c>
      <c r="H3631" s="8" t="s">
        <v>11856</v>
      </c>
      <c r="I3631" s="8" t="s">
        <v>11837</v>
      </c>
      <c r="J3631" s="8" t="s">
        <v>11846</v>
      </c>
      <c r="K3631" s="8" t="s">
        <v>11837</v>
      </c>
      <c r="L3631" s="8" t="s">
        <v>11851</v>
      </c>
      <c r="M3631" s="8" t="s">
        <v>11859</v>
      </c>
      <c r="N3631" s="12" t="s">
        <v>11</v>
      </c>
      <c r="O3631" s="12" t="s">
        <v>13</v>
      </c>
      <c r="P3631" s="12" t="s">
        <v>27</v>
      </c>
      <c r="Q3631" s="12" t="s">
        <v>15</v>
      </c>
      <c r="R3631" s="12" t="s">
        <v>14</v>
      </c>
      <c r="S3631" s="8"/>
      <c r="T3631" s="8"/>
      <c r="U3631" s="8"/>
      <c r="V3631" s="8"/>
      <c r="W3631" s="8"/>
      <c r="X3631" s="8"/>
      <c r="Y3631" s="8"/>
      <c r="Z3631" s="8"/>
      <c r="AA3631" s="8"/>
      <c r="AB3631" s="8"/>
      <c r="AC3631" s="9">
        <f>ROUNDUP(SUM(VLOOKUP(F3631,'Pontuação'!A$2:B$11,2,FALSE),VLOOKUP(E3631,'Pontuação'!C$2:D$11,2,FALSE),VLOOKUP(H3631,'Pontuação'!I$2:J$11,2,FALSE),VLOOKUP(J3631,'Pontuação'!G$2:H$11,2,FALSE),VLOOKUP(L3631,'Pontuação'!M$2:N$13,2,FALSE)),0)</f>
        <v>1427</v>
      </c>
      <c r="AD3631" s="10">
        <f t="shared" si="1"/>
        <v>143</v>
      </c>
      <c r="AE3631" s="10" t="str">
        <f t="array" ref="AE3631">IFERROR(INDEX('Pontuação'!G$13:G$101, MATCH(AD3631, 'Pontuação'!F$13:F$101, 0)), "Faixa Indefinida")</f>
        <v>D</v>
      </c>
      <c r="AF3631" s="10">
        <f t="shared" si="2"/>
        <v>0</v>
      </c>
      <c r="AG3631" s="10">
        <f t="shared" si="3"/>
        <v>0</v>
      </c>
      <c r="AH3631" s="10">
        <f t="shared" si="4"/>
        <v>0</v>
      </c>
      <c r="AI3631" s="10">
        <f t="shared" si="5"/>
        <v>1</v>
      </c>
      <c r="AJ3631" s="9">
        <f>ROUNDUP(SUM(VLOOKUP(F3631,'Pontuação 3.0'!A$2:B$11,2,FALSE),VLOOKUP(E3631,'Pontuação 3.0'!C$2:D$11,2,FALSE),VLOOKUP(H3631,'Pontuação 3.0'!I$2:J$11,2,FALSE),VLOOKUP(J3631,'Pontuação 3.0'!G$2:H$11,2,FALSE),VLOOKUP(G3631,'Pontuação 3.0'!E$2:F$11,2,FALSE),VLOOKUP(K3631,'Pontuação 3.0'!K$2:L$11,2,FALSE),VLOOKUP(L3631,'Pontuação 3.0'!M$2:N$13,2,FALSE)),0)</f>
        <v>1841</v>
      </c>
      <c r="AK3631" s="9">
        <f t="shared" si="6"/>
        <v>184</v>
      </c>
      <c r="AL3631" s="9" t="str">
        <f t="array" ref="AL3631">IFERROR(INDEX('Pontuação 3.0'!G$13:G$191, MATCH(AK3631, 'Pontuação 3.0'!F$13:F$191, 0)), "Faixa Indefinida")</f>
        <v>D</v>
      </c>
      <c r="AM3631" s="9">
        <f t="shared" si="7"/>
        <v>0</v>
      </c>
      <c r="AN3631" s="9">
        <f t="shared" si="8"/>
        <v>0</v>
      </c>
      <c r="AO3631" s="9">
        <f t="shared" si="9"/>
        <v>0</v>
      </c>
      <c r="AP3631" s="9">
        <f t="shared" si="10"/>
        <v>1</v>
      </c>
      <c r="AQ3631" s="8"/>
    </row>
    <row r="3632" ht="15.75" customHeight="1">
      <c r="A3632" s="7">
        <v>45683.0</v>
      </c>
      <c r="B3632" s="8" t="s">
        <v>8205</v>
      </c>
      <c r="C3632" s="8" t="s">
        <v>8206</v>
      </c>
      <c r="D3632" s="8" t="s">
        <v>8207</v>
      </c>
      <c r="E3632" s="8" t="s">
        <v>11868</v>
      </c>
      <c r="F3632" s="8" t="s">
        <v>11842</v>
      </c>
      <c r="G3632" s="8" t="s">
        <v>11843</v>
      </c>
      <c r="H3632" s="8" t="s">
        <v>11865</v>
      </c>
      <c r="I3632" s="8" t="s">
        <v>11845</v>
      </c>
      <c r="J3632" s="8" t="s">
        <v>11846</v>
      </c>
      <c r="K3632" s="8" t="s">
        <v>11839</v>
      </c>
      <c r="L3632" s="8" t="s">
        <v>11847</v>
      </c>
      <c r="M3632" s="8" t="s">
        <v>11849</v>
      </c>
      <c r="N3632" s="12" t="s">
        <v>11</v>
      </c>
      <c r="O3632" s="12" t="s">
        <v>13</v>
      </c>
      <c r="P3632" s="12" t="s">
        <v>37</v>
      </c>
      <c r="Q3632" s="12" t="s">
        <v>44</v>
      </c>
      <c r="R3632" s="12" t="s">
        <v>20</v>
      </c>
      <c r="S3632" s="8"/>
      <c r="T3632" s="8"/>
      <c r="U3632" s="8"/>
      <c r="V3632" s="8"/>
      <c r="W3632" s="8"/>
      <c r="X3632" s="8"/>
      <c r="Y3632" s="8"/>
      <c r="Z3632" s="8"/>
      <c r="AA3632" s="8"/>
      <c r="AB3632" s="8"/>
      <c r="AC3632" s="9">
        <f>ROUNDUP(SUM(VLOOKUP(F3632,'Pontuação'!A$2:B$11,2,FALSE),VLOOKUP(E3632,'Pontuação'!C$2:D$11,2,FALSE),VLOOKUP(H3632,'Pontuação'!I$2:J$11,2,FALSE),VLOOKUP(J3632,'Pontuação'!G$2:H$11,2,FALSE),VLOOKUP(L3632,'Pontuação'!M$2:N$13,2,FALSE)),0)</f>
        <v>1715</v>
      </c>
      <c r="AD3632" s="10">
        <f t="shared" si="1"/>
        <v>172</v>
      </c>
      <c r="AE3632" s="10" t="str">
        <f t="array" ref="AE3632">IFERROR(INDEX('Pontuação'!G$13:G$101, MATCH(AD3632, 'Pontuação'!F$13:F$101, 0)), "Faixa Indefinida")</f>
        <v>B</v>
      </c>
      <c r="AF3632" s="10">
        <f t="shared" si="2"/>
        <v>0</v>
      </c>
      <c r="AG3632" s="10">
        <f t="shared" si="3"/>
        <v>1</v>
      </c>
      <c r="AH3632" s="10">
        <f t="shared" si="4"/>
        <v>0</v>
      </c>
      <c r="AI3632" s="10">
        <f t="shared" si="5"/>
        <v>0</v>
      </c>
      <c r="AJ3632" s="9">
        <f>ROUNDUP(SUM(VLOOKUP(F3632,'Pontuação 3.0'!A$2:B$11,2,FALSE),VLOOKUP(E3632,'Pontuação 3.0'!C$2:D$11,2,FALSE),VLOOKUP(H3632,'Pontuação 3.0'!I$2:J$11,2,FALSE),VLOOKUP(J3632,'Pontuação 3.0'!G$2:H$11,2,FALSE),VLOOKUP(G3632,'Pontuação 3.0'!E$2:F$11,2,FALSE),VLOOKUP(K3632,'Pontuação 3.0'!K$2:L$11,2,FALSE),VLOOKUP(L3632,'Pontuação 3.0'!M$2:N$13,2,FALSE)),0)</f>
        <v>2375</v>
      </c>
      <c r="AK3632" s="9">
        <f t="shared" si="6"/>
        <v>238</v>
      </c>
      <c r="AL3632" s="9" t="str">
        <f t="array" ref="AL3632">IFERROR(INDEX('Pontuação 3.0'!G$13:G$191, MATCH(AK3632, 'Pontuação 3.0'!F$13:F$191, 0)), "Faixa Indefinida")</f>
        <v>A</v>
      </c>
      <c r="AM3632" s="9">
        <f t="shared" si="7"/>
        <v>1</v>
      </c>
      <c r="AN3632" s="9">
        <f t="shared" si="8"/>
        <v>0</v>
      </c>
      <c r="AO3632" s="9">
        <f t="shared" si="9"/>
        <v>0</v>
      </c>
      <c r="AP3632" s="9">
        <f t="shared" si="10"/>
        <v>0</v>
      </c>
      <c r="AQ3632" s="8"/>
    </row>
    <row r="3633" ht="15.75" customHeight="1">
      <c r="A3633" s="7">
        <v>45683.0</v>
      </c>
      <c r="B3633" s="8" t="s">
        <v>569</v>
      </c>
      <c r="C3633" s="8" t="s">
        <v>8210</v>
      </c>
      <c r="D3633" s="8" t="s">
        <v>8211</v>
      </c>
      <c r="E3633" s="8" t="s">
        <v>11833</v>
      </c>
      <c r="F3633" s="8" t="s">
        <v>11861</v>
      </c>
      <c r="G3633" s="8" t="s">
        <v>11855</v>
      </c>
      <c r="H3633" s="8" t="s">
        <v>11856</v>
      </c>
      <c r="I3633" s="8" t="s">
        <v>11837</v>
      </c>
      <c r="J3633" s="8" t="s">
        <v>11838</v>
      </c>
      <c r="K3633" s="8" t="s">
        <v>11837</v>
      </c>
      <c r="L3633" s="8" t="s">
        <v>11847</v>
      </c>
      <c r="M3633" s="8" t="s">
        <v>11848</v>
      </c>
      <c r="N3633" s="12" t="s">
        <v>11</v>
      </c>
      <c r="O3633" s="12" t="s">
        <v>13</v>
      </c>
      <c r="P3633" s="12" t="s">
        <v>27</v>
      </c>
      <c r="Q3633" s="12" t="s">
        <v>65</v>
      </c>
      <c r="R3633" s="12" t="s">
        <v>20</v>
      </c>
      <c r="S3633" s="8"/>
      <c r="T3633" s="8"/>
      <c r="U3633" s="8"/>
      <c r="V3633" s="8"/>
      <c r="W3633" s="8"/>
      <c r="X3633" s="8"/>
      <c r="Y3633" s="8"/>
      <c r="Z3633" s="8"/>
      <c r="AA3633" s="8"/>
      <c r="AB3633" s="8"/>
      <c r="AC3633" s="9">
        <f>ROUNDUP(SUM(VLOOKUP(F3633,'Pontuação'!A$2:B$11,2,FALSE),VLOOKUP(E3633,'Pontuação'!C$2:D$11,2,FALSE),VLOOKUP(H3633,'Pontuação'!I$2:J$11,2,FALSE),VLOOKUP(J3633,'Pontuação'!G$2:H$11,2,FALSE),VLOOKUP(L3633,'Pontuação'!M$2:N$13,2,FALSE)),0)</f>
        <v>1604</v>
      </c>
      <c r="AD3633" s="10">
        <f t="shared" si="1"/>
        <v>160</v>
      </c>
      <c r="AE3633" s="10" t="str">
        <f t="array" ref="AE3633">IFERROR(INDEX('Pontuação'!G$13:G$101, MATCH(AD3633, 'Pontuação'!F$13:F$101, 0)), "Faixa Indefinida")</f>
        <v>C</v>
      </c>
      <c r="AF3633" s="10">
        <f t="shared" si="2"/>
        <v>0</v>
      </c>
      <c r="AG3633" s="10">
        <f t="shared" si="3"/>
        <v>0</v>
      </c>
      <c r="AH3633" s="10">
        <f t="shared" si="4"/>
        <v>1</v>
      </c>
      <c r="AI3633" s="10">
        <f t="shared" si="5"/>
        <v>0</v>
      </c>
      <c r="AJ3633" s="9">
        <f>ROUNDUP(SUM(VLOOKUP(F3633,'Pontuação 3.0'!A$2:B$11,2,FALSE),VLOOKUP(E3633,'Pontuação 3.0'!C$2:D$11,2,FALSE),VLOOKUP(H3633,'Pontuação 3.0'!I$2:J$11,2,FALSE),VLOOKUP(J3633,'Pontuação 3.0'!G$2:H$11,2,FALSE),VLOOKUP(G3633,'Pontuação 3.0'!E$2:F$11,2,FALSE),VLOOKUP(K3633,'Pontuação 3.0'!K$2:L$11,2,FALSE),VLOOKUP(L3633,'Pontuação 3.0'!M$2:N$13,2,FALSE)),0)</f>
        <v>2080</v>
      </c>
      <c r="AK3633" s="9">
        <f t="shared" si="6"/>
        <v>208</v>
      </c>
      <c r="AL3633" s="9" t="str">
        <f t="array" ref="AL3633">IFERROR(INDEX('Pontuação 3.0'!G$13:G$191, MATCH(AK3633, 'Pontuação 3.0'!F$13:F$191, 0)), "Faixa Indefinida")</f>
        <v>C</v>
      </c>
      <c r="AM3633" s="9">
        <f t="shared" si="7"/>
        <v>0</v>
      </c>
      <c r="AN3633" s="9">
        <f t="shared" si="8"/>
        <v>0</v>
      </c>
      <c r="AO3633" s="9">
        <f t="shared" si="9"/>
        <v>1</v>
      </c>
      <c r="AP3633" s="9">
        <f t="shared" si="10"/>
        <v>0</v>
      </c>
      <c r="AQ3633" s="8"/>
    </row>
    <row r="3634" ht="15.75" customHeight="1">
      <c r="A3634" s="7">
        <v>45683.0</v>
      </c>
      <c r="B3634" s="8" t="s">
        <v>8212</v>
      </c>
      <c r="C3634" s="8" t="s">
        <v>8213</v>
      </c>
      <c r="D3634" s="11">
        <v>1.4998731863E10</v>
      </c>
      <c r="E3634" s="8" t="s">
        <v>11868</v>
      </c>
      <c r="F3634" s="8" t="s">
        <v>11834</v>
      </c>
      <c r="G3634" s="8" t="s">
        <v>11835</v>
      </c>
      <c r="H3634" s="8" t="s">
        <v>11850</v>
      </c>
      <c r="I3634" s="8" t="s">
        <v>11837</v>
      </c>
      <c r="J3634" s="8" t="s">
        <v>11846</v>
      </c>
      <c r="K3634" s="8" t="s">
        <v>11837</v>
      </c>
      <c r="L3634" s="8" t="s">
        <v>11851</v>
      </c>
      <c r="M3634" s="8" t="s">
        <v>11849</v>
      </c>
      <c r="N3634" s="12" t="s">
        <v>11</v>
      </c>
      <c r="O3634" s="12" t="s">
        <v>13</v>
      </c>
      <c r="P3634" s="12" t="s">
        <v>27</v>
      </c>
      <c r="Q3634" s="12" t="s">
        <v>15</v>
      </c>
      <c r="R3634" s="12" t="s">
        <v>14</v>
      </c>
      <c r="S3634" s="8"/>
      <c r="T3634" s="8"/>
      <c r="U3634" s="8"/>
      <c r="V3634" s="8"/>
      <c r="W3634" s="8"/>
      <c r="X3634" s="8"/>
      <c r="Y3634" s="8"/>
      <c r="Z3634" s="8"/>
      <c r="AA3634" s="8"/>
      <c r="AB3634" s="8"/>
      <c r="AC3634" s="9">
        <f>ROUNDUP(SUM(VLOOKUP(F3634,'Pontuação'!A$2:B$11,2,FALSE),VLOOKUP(E3634,'Pontuação'!C$2:D$11,2,FALSE),VLOOKUP(H3634,'Pontuação'!I$2:J$11,2,FALSE),VLOOKUP(J3634,'Pontuação'!G$2:H$11,2,FALSE),VLOOKUP(L3634,'Pontuação'!M$2:N$13,2,FALSE)),0)</f>
        <v>1545</v>
      </c>
      <c r="AD3634" s="10">
        <f t="shared" si="1"/>
        <v>155</v>
      </c>
      <c r="AE3634" s="10" t="str">
        <f t="array" ref="AE3634">IFERROR(INDEX('Pontuação'!G$13:G$101, MATCH(AD3634, 'Pontuação'!F$13:F$101, 0)), "Faixa Indefinida")</f>
        <v>C</v>
      </c>
      <c r="AF3634" s="10">
        <f t="shared" si="2"/>
        <v>0</v>
      </c>
      <c r="AG3634" s="10">
        <f t="shared" si="3"/>
        <v>0</v>
      </c>
      <c r="AH3634" s="10">
        <f t="shared" si="4"/>
        <v>1</v>
      </c>
      <c r="AI3634" s="10">
        <f t="shared" si="5"/>
        <v>0</v>
      </c>
      <c r="AJ3634" s="9">
        <f>ROUNDUP(SUM(VLOOKUP(F3634,'Pontuação 3.0'!A$2:B$11,2,FALSE),VLOOKUP(E3634,'Pontuação 3.0'!C$2:D$11,2,FALSE),VLOOKUP(H3634,'Pontuação 3.0'!I$2:J$11,2,FALSE),VLOOKUP(J3634,'Pontuação 3.0'!G$2:H$11,2,FALSE),VLOOKUP(G3634,'Pontuação 3.0'!E$2:F$11,2,FALSE),VLOOKUP(K3634,'Pontuação 3.0'!K$2:L$11,2,FALSE),VLOOKUP(L3634,'Pontuação 3.0'!M$2:N$13,2,FALSE)),0)</f>
        <v>1819</v>
      </c>
      <c r="AK3634" s="9">
        <f t="shared" si="6"/>
        <v>182</v>
      </c>
      <c r="AL3634" s="9" t="str">
        <f t="array" ref="AL3634">IFERROR(INDEX('Pontuação 3.0'!G$13:G$191, MATCH(AK3634, 'Pontuação 3.0'!F$13:F$191, 0)), "Faixa Indefinida")</f>
        <v>D</v>
      </c>
      <c r="AM3634" s="9">
        <f t="shared" si="7"/>
        <v>0</v>
      </c>
      <c r="AN3634" s="9">
        <f t="shared" si="8"/>
        <v>0</v>
      </c>
      <c r="AO3634" s="9">
        <f t="shared" si="9"/>
        <v>0</v>
      </c>
      <c r="AP3634" s="9">
        <f t="shared" si="10"/>
        <v>1</v>
      </c>
      <c r="AQ3634" s="8"/>
    </row>
    <row r="3635" ht="15.75" customHeight="1">
      <c r="A3635" s="7">
        <v>45683.0</v>
      </c>
      <c r="B3635" s="8" t="s">
        <v>8214</v>
      </c>
      <c r="C3635" s="8" t="s">
        <v>8215</v>
      </c>
      <c r="D3635" s="11">
        <v>4.4991472124E10</v>
      </c>
      <c r="E3635" s="8" t="s">
        <v>11868</v>
      </c>
      <c r="F3635" s="8" t="s">
        <v>11842</v>
      </c>
      <c r="G3635" s="8" t="s">
        <v>11835</v>
      </c>
      <c r="H3635" s="8" t="s">
        <v>11856</v>
      </c>
      <c r="I3635" s="8" t="s">
        <v>11837</v>
      </c>
      <c r="J3635" s="8" t="s">
        <v>11852</v>
      </c>
      <c r="K3635" s="8" t="s">
        <v>11837</v>
      </c>
      <c r="L3635" s="8" t="s">
        <v>11847</v>
      </c>
      <c r="M3635" s="8" t="s">
        <v>11848</v>
      </c>
      <c r="N3635" s="12" t="s">
        <v>11</v>
      </c>
      <c r="O3635" s="12" t="s">
        <v>13</v>
      </c>
      <c r="P3635" s="12" t="s">
        <v>27</v>
      </c>
      <c r="Q3635" s="12" t="s">
        <v>15</v>
      </c>
      <c r="R3635" s="12" t="s">
        <v>20</v>
      </c>
      <c r="S3635" s="8"/>
      <c r="T3635" s="8"/>
      <c r="U3635" s="8"/>
      <c r="V3635" s="8"/>
      <c r="W3635" s="8"/>
      <c r="X3635" s="8"/>
      <c r="Y3635" s="8"/>
      <c r="Z3635" s="8"/>
      <c r="AA3635" s="8"/>
      <c r="AB3635" s="8"/>
      <c r="AC3635" s="9">
        <f>ROUNDUP(SUM(VLOOKUP(F3635,'Pontuação'!A$2:B$11,2,FALSE),VLOOKUP(E3635,'Pontuação'!C$2:D$11,2,FALSE),VLOOKUP(H3635,'Pontuação'!I$2:J$11,2,FALSE),VLOOKUP(J3635,'Pontuação'!G$2:H$11,2,FALSE),VLOOKUP(L3635,'Pontuação'!M$2:N$13,2,FALSE)),0)</f>
        <v>1680</v>
      </c>
      <c r="AD3635" s="10">
        <f t="shared" si="1"/>
        <v>168</v>
      </c>
      <c r="AE3635" s="10" t="str">
        <f t="array" ref="AE3635">IFERROR(INDEX('Pontuação'!G$13:G$101, MATCH(AD3635, 'Pontuação'!F$13:F$101, 0)), "Faixa Indefinida")</f>
        <v>B</v>
      </c>
      <c r="AF3635" s="10">
        <f t="shared" si="2"/>
        <v>0</v>
      </c>
      <c r="AG3635" s="10">
        <f t="shared" si="3"/>
        <v>1</v>
      </c>
      <c r="AH3635" s="10">
        <f t="shared" si="4"/>
        <v>0</v>
      </c>
      <c r="AI3635" s="10">
        <f t="shared" si="5"/>
        <v>0</v>
      </c>
      <c r="AJ3635" s="9">
        <f>ROUNDUP(SUM(VLOOKUP(F3635,'Pontuação 3.0'!A$2:B$11,2,FALSE),VLOOKUP(E3635,'Pontuação 3.0'!C$2:D$11,2,FALSE),VLOOKUP(H3635,'Pontuação 3.0'!I$2:J$11,2,FALSE),VLOOKUP(J3635,'Pontuação 3.0'!G$2:H$11,2,FALSE),VLOOKUP(G3635,'Pontuação 3.0'!E$2:F$11,2,FALSE),VLOOKUP(K3635,'Pontuação 3.0'!K$2:L$11,2,FALSE),VLOOKUP(L3635,'Pontuação 3.0'!M$2:N$13,2,FALSE)),0)</f>
        <v>2042</v>
      </c>
      <c r="AK3635" s="9">
        <f t="shared" si="6"/>
        <v>204</v>
      </c>
      <c r="AL3635" s="9" t="str">
        <f t="array" ref="AL3635">IFERROR(INDEX('Pontuação 3.0'!G$13:G$191, MATCH(AK3635, 'Pontuação 3.0'!F$13:F$191, 0)), "Faixa Indefinida")</f>
        <v>C</v>
      </c>
      <c r="AM3635" s="9">
        <f t="shared" si="7"/>
        <v>0</v>
      </c>
      <c r="AN3635" s="9">
        <f t="shared" si="8"/>
        <v>0</v>
      </c>
      <c r="AO3635" s="9">
        <f t="shared" si="9"/>
        <v>1</v>
      </c>
      <c r="AP3635" s="9">
        <f t="shared" si="10"/>
        <v>0</v>
      </c>
      <c r="AQ3635" s="8"/>
    </row>
    <row r="3636" ht="15.75" customHeight="1">
      <c r="A3636" s="7">
        <v>45683.0</v>
      </c>
      <c r="B3636" s="8" t="s">
        <v>8216</v>
      </c>
      <c r="C3636" s="8" t="s">
        <v>8217</v>
      </c>
      <c r="D3636" s="11">
        <v>5.199264018E10</v>
      </c>
      <c r="E3636" s="8" t="s">
        <v>11833</v>
      </c>
      <c r="F3636" s="8" t="s">
        <v>11842</v>
      </c>
      <c r="G3636" s="8" t="s">
        <v>11843</v>
      </c>
      <c r="H3636" s="8" t="s">
        <v>11865</v>
      </c>
      <c r="I3636" s="8" t="s">
        <v>11845</v>
      </c>
      <c r="J3636" s="8" t="s">
        <v>11852</v>
      </c>
      <c r="K3636" s="8" t="s">
        <v>11837</v>
      </c>
      <c r="L3636" s="8" t="s">
        <v>11847</v>
      </c>
      <c r="M3636" s="8" t="s">
        <v>11853</v>
      </c>
      <c r="N3636" s="12" t="s">
        <v>11</v>
      </c>
      <c r="O3636" s="12" t="s">
        <v>13</v>
      </c>
      <c r="P3636" s="12" t="s">
        <v>23</v>
      </c>
      <c r="Q3636" s="12" t="s">
        <v>15</v>
      </c>
      <c r="R3636" s="12" t="s">
        <v>20</v>
      </c>
      <c r="S3636" s="8"/>
      <c r="T3636" s="8"/>
      <c r="U3636" s="8"/>
      <c r="V3636" s="8"/>
      <c r="W3636" s="8"/>
      <c r="X3636" s="8"/>
      <c r="Y3636" s="8"/>
      <c r="Z3636" s="8"/>
      <c r="AA3636" s="8"/>
      <c r="AB3636" s="8"/>
      <c r="AC3636" s="9">
        <f>ROUNDUP(SUM(VLOOKUP(F3636,'Pontuação'!A$2:B$11,2,FALSE),VLOOKUP(E3636,'Pontuação'!C$2:D$11,2,FALSE),VLOOKUP(H3636,'Pontuação'!I$2:J$11,2,FALSE),VLOOKUP(J3636,'Pontuação'!G$2:H$11,2,FALSE),VLOOKUP(L3636,'Pontuação'!M$2:N$13,2,FALSE)),0)</f>
        <v>1816</v>
      </c>
      <c r="AD3636" s="10">
        <f t="shared" si="1"/>
        <v>182</v>
      </c>
      <c r="AE3636" s="10" t="str">
        <f t="array" ref="AE3636">IFERROR(INDEX('Pontuação'!G$13:G$101, MATCH(AD3636, 'Pontuação'!F$13:F$101, 0)), "Faixa Indefinida")</f>
        <v>B</v>
      </c>
      <c r="AF3636" s="10">
        <f t="shared" si="2"/>
        <v>0</v>
      </c>
      <c r="AG3636" s="10">
        <f t="shared" si="3"/>
        <v>1</v>
      </c>
      <c r="AH3636" s="10">
        <f t="shared" si="4"/>
        <v>0</v>
      </c>
      <c r="AI3636" s="10">
        <f t="shared" si="5"/>
        <v>0</v>
      </c>
      <c r="AJ3636" s="9">
        <f>ROUNDUP(SUM(VLOOKUP(F3636,'Pontuação 3.0'!A$2:B$11,2,FALSE),VLOOKUP(E3636,'Pontuação 3.0'!C$2:D$11,2,FALSE),VLOOKUP(H3636,'Pontuação 3.0'!I$2:J$11,2,FALSE),VLOOKUP(J3636,'Pontuação 3.0'!G$2:H$11,2,FALSE),VLOOKUP(G3636,'Pontuação 3.0'!E$2:F$11,2,FALSE),VLOOKUP(K3636,'Pontuação 3.0'!K$2:L$11,2,FALSE),VLOOKUP(L3636,'Pontuação 3.0'!M$2:N$13,2,FALSE)),0)</f>
        <v>2296</v>
      </c>
      <c r="AK3636" s="9">
        <f t="shared" si="6"/>
        <v>230</v>
      </c>
      <c r="AL3636" s="9" t="str">
        <f t="array" ref="AL3636">IFERROR(INDEX('Pontuação 3.0'!G$13:G$191, MATCH(AK3636, 'Pontuação 3.0'!F$13:F$191, 0)), "Faixa Indefinida")</f>
        <v>B</v>
      </c>
      <c r="AM3636" s="9">
        <f t="shared" si="7"/>
        <v>0</v>
      </c>
      <c r="AN3636" s="9">
        <f t="shared" si="8"/>
        <v>1</v>
      </c>
      <c r="AO3636" s="9">
        <f t="shared" si="9"/>
        <v>0</v>
      </c>
      <c r="AP3636" s="9">
        <f t="shared" si="10"/>
        <v>0</v>
      </c>
      <c r="AQ3636" s="8"/>
    </row>
    <row r="3637" ht="15.75" customHeight="1">
      <c r="A3637" s="7">
        <v>45683.0</v>
      </c>
      <c r="B3637" s="8" t="s">
        <v>8218</v>
      </c>
      <c r="C3637" s="8" t="s">
        <v>8219</v>
      </c>
      <c r="D3637" s="8" t="s">
        <v>8220</v>
      </c>
      <c r="E3637" s="8" t="s">
        <v>11833</v>
      </c>
      <c r="F3637" s="8" t="s">
        <v>11854</v>
      </c>
      <c r="G3637" s="8" t="s">
        <v>11867</v>
      </c>
      <c r="H3637" s="8" t="s">
        <v>11844</v>
      </c>
      <c r="I3637" s="8" t="s">
        <v>11845</v>
      </c>
      <c r="J3637" s="8" t="s">
        <v>11846</v>
      </c>
      <c r="K3637" s="8" t="s">
        <v>11837</v>
      </c>
      <c r="L3637" s="8" t="s">
        <v>11851</v>
      </c>
      <c r="M3637" s="8" t="s">
        <v>11849</v>
      </c>
      <c r="N3637" s="12" t="s">
        <v>11</v>
      </c>
      <c r="O3637" s="12" t="s">
        <v>13</v>
      </c>
      <c r="P3637" s="12" t="s">
        <v>23</v>
      </c>
      <c r="Q3637" s="12" t="s">
        <v>24</v>
      </c>
      <c r="R3637" s="12" t="s">
        <v>20</v>
      </c>
      <c r="S3637" s="8"/>
      <c r="T3637" s="8"/>
      <c r="U3637" s="8"/>
      <c r="V3637" s="8"/>
      <c r="W3637" s="8"/>
      <c r="X3637" s="8"/>
      <c r="Y3637" s="8"/>
      <c r="Z3637" s="8"/>
      <c r="AA3637" s="8"/>
      <c r="AB3637" s="8"/>
      <c r="AC3637" s="9">
        <f>ROUNDUP(SUM(VLOOKUP(F3637,'Pontuação'!A$2:B$11,2,FALSE),VLOOKUP(E3637,'Pontuação'!C$2:D$11,2,FALSE),VLOOKUP(H3637,'Pontuação'!I$2:J$11,2,FALSE),VLOOKUP(J3637,'Pontuação'!G$2:H$11,2,FALSE),VLOOKUP(L3637,'Pontuação'!M$2:N$13,2,FALSE)),0)</f>
        <v>1600</v>
      </c>
      <c r="AD3637" s="10">
        <f t="shared" si="1"/>
        <v>160</v>
      </c>
      <c r="AE3637" s="10" t="str">
        <f t="array" ref="AE3637">IFERROR(INDEX('Pontuação'!G$13:G$101, MATCH(AD3637, 'Pontuação'!F$13:F$101, 0)), "Faixa Indefinida")</f>
        <v>C</v>
      </c>
      <c r="AF3637" s="10">
        <f t="shared" si="2"/>
        <v>0</v>
      </c>
      <c r="AG3637" s="10">
        <f t="shared" si="3"/>
        <v>0</v>
      </c>
      <c r="AH3637" s="10">
        <f t="shared" si="4"/>
        <v>1</v>
      </c>
      <c r="AI3637" s="10">
        <f t="shared" si="5"/>
        <v>0</v>
      </c>
      <c r="AJ3637" s="9">
        <f>ROUNDUP(SUM(VLOOKUP(F3637,'Pontuação 3.0'!A$2:B$11,2,FALSE),VLOOKUP(E3637,'Pontuação 3.0'!C$2:D$11,2,FALSE),VLOOKUP(H3637,'Pontuação 3.0'!I$2:J$11,2,FALSE),VLOOKUP(J3637,'Pontuação 3.0'!G$2:H$11,2,FALSE),VLOOKUP(G3637,'Pontuação 3.0'!E$2:F$11,2,FALSE),VLOOKUP(K3637,'Pontuação 3.0'!K$2:L$11,2,FALSE),VLOOKUP(L3637,'Pontuação 3.0'!M$2:N$13,2,FALSE)),0)</f>
        <v>2044</v>
      </c>
      <c r="AK3637" s="9">
        <f t="shared" si="6"/>
        <v>204</v>
      </c>
      <c r="AL3637" s="9" t="str">
        <f t="array" ref="AL3637">IFERROR(INDEX('Pontuação 3.0'!G$13:G$191, MATCH(AK3637, 'Pontuação 3.0'!F$13:F$191, 0)), "Faixa Indefinida")</f>
        <v>C</v>
      </c>
      <c r="AM3637" s="9">
        <f t="shared" si="7"/>
        <v>0</v>
      </c>
      <c r="AN3637" s="9">
        <f t="shared" si="8"/>
        <v>0</v>
      </c>
      <c r="AO3637" s="9">
        <f t="shared" si="9"/>
        <v>1</v>
      </c>
      <c r="AP3637" s="9">
        <f t="shared" si="10"/>
        <v>0</v>
      </c>
      <c r="AQ3637" s="8"/>
    </row>
    <row r="3638" ht="15.75" customHeight="1">
      <c r="A3638" s="7">
        <v>45683.0</v>
      </c>
      <c r="B3638" s="8" t="s">
        <v>8221</v>
      </c>
      <c r="C3638" s="8" t="s">
        <v>8222</v>
      </c>
      <c r="D3638" s="11">
        <v>1.6997886687E10</v>
      </c>
      <c r="E3638" s="8" t="s">
        <v>11833</v>
      </c>
      <c r="F3638" s="8" t="s">
        <v>11854</v>
      </c>
      <c r="G3638" s="8" t="s">
        <v>11864</v>
      </c>
      <c r="H3638" s="8" t="s">
        <v>11850</v>
      </c>
      <c r="I3638" s="8" t="s">
        <v>11837</v>
      </c>
      <c r="J3638" s="8" t="s">
        <v>11866</v>
      </c>
      <c r="K3638" s="8" t="s">
        <v>11839</v>
      </c>
      <c r="L3638" s="8" t="s">
        <v>11847</v>
      </c>
      <c r="M3638" s="8" t="s">
        <v>11853</v>
      </c>
      <c r="N3638" s="12" t="s">
        <v>11</v>
      </c>
      <c r="O3638" s="12" t="s">
        <v>13</v>
      </c>
      <c r="P3638" s="12" t="s">
        <v>27</v>
      </c>
      <c r="Q3638" s="12" t="s">
        <v>65</v>
      </c>
      <c r="R3638" s="12" t="s">
        <v>20</v>
      </c>
      <c r="S3638" s="8"/>
      <c r="T3638" s="8"/>
      <c r="U3638" s="8"/>
      <c r="V3638" s="8"/>
      <c r="W3638" s="8"/>
      <c r="X3638" s="8"/>
      <c r="Y3638" s="8"/>
      <c r="Z3638" s="8"/>
      <c r="AA3638" s="8"/>
      <c r="AB3638" s="8"/>
      <c r="AC3638" s="9">
        <f>ROUNDUP(SUM(VLOOKUP(F3638,'Pontuação'!A$2:B$11,2,FALSE),VLOOKUP(E3638,'Pontuação'!C$2:D$11,2,FALSE),VLOOKUP(H3638,'Pontuação'!I$2:J$11,2,FALSE),VLOOKUP(J3638,'Pontuação'!G$2:H$11,2,FALSE),VLOOKUP(L3638,'Pontuação'!M$2:N$13,2,FALSE)),0)</f>
        <v>1968</v>
      </c>
      <c r="AD3638" s="10">
        <f t="shared" si="1"/>
        <v>197</v>
      </c>
      <c r="AE3638" s="10" t="str">
        <f t="array" ref="AE3638">IFERROR(INDEX('Pontuação'!G$13:G$101, MATCH(AD3638, 'Pontuação'!F$13:F$101, 0)), "Faixa Indefinida")</f>
        <v>A</v>
      </c>
      <c r="AF3638" s="10">
        <f t="shared" si="2"/>
        <v>1</v>
      </c>
      <c r="AG3638" s="10">
        <f t="shared" si="3"/>
        <v>0</v>
      </c>
      <c r="AH3638" s="10">
        <f t="shared" si="4"/>
        <v>0</v>
      </c>
      <c r="AI3638" s="10">
        <f t="shared" si="5"/>
        <v>0</v>
      </c>
      <c r="AJ3638" s="9">
        <f>ROUNDUP(SUM(VLOOKUP(F3638,'Pontuação 3.0'!A$2:B$11,2,FALSE),VLOOKUP(E3638,'Pontuação 3.0'!C$2:D$11,2,FALSE),VLOOKUP(H3638,'Pontuação 3.0'!I$2:J$11,2,FALSE),VLOOKUP(J3638,'Pontuação 3.0'!G$2:H$11,2,FALSE),VLOOKUP(G3638,'Pontuação 3.0'!E$2:F$11,2,FALSE),VLOOKUP(K3638,'Pontuação 3.0'!K$2:L$11,2,FALSE),VLOOKUP(L3638,'Pontuação 3.0'!M$2:N$13,2,FALSE)),0)</f>
        <v>2571</v>
      </c>
      <c r="AK3638" s="9">
        <f t="shared" si="6"/>
        <v>257</v>
      </c>
      <c r="AL3638" s="9" t="str">
        <f t="array" ref="AL3638">IFERROR(INDEX('Pontuação 3.0'!G$13:G$191, MATCH(AK3638, 'Pontuação 3.0'!F$13:F$191, 0)), "Faixa Indefinida")</f>
        <v>A</v>
      </c>
      <c r="AM3638" s="9">
        <f t="shared" si="7"/>
        <v>1</v>
      </c>
      <c r="AN3638" s="9">
        <f t="shared" si="8"/>
        <v>0</v>
      </c>
      <c r="AO3638" s="9">
        <f t="shared" si="9"/>
        <v>0</v>
      </c>
      <c r="AP3638" s="9">
        <f t="shared" si="10"/>
        <v>0</v>
      </c>
      <c r="AQ3638" s="8"/>
    </row>
    <row r="3639" ht="15.75" customHeight="1">
      <c r="A3639" s="7">
        <v>45683.0</v>
      </c>
      <c r="B3639" s="8" t="s">
        <v>6044</v>
      </c>
      <c r="C3639" s="8" t="s">
        <v>8227</v>
      </c>
      <c r="D3639" s="11">
        <v>1.1948113713E10</v>
      </c>
      <c r="E3639" s="8" t="s">
        <v>11868</v>
      </c>
      <c r="F3639" s="8" t="s">
        <v>11834</v>
      </c>
      <c r="G3639" s="8" t="s">
        <v>11835</v>
      </c>
      <c r="H3639" s="8" t="s">
        <v>11856</v>
      </c>
      <c r="I3639" s="8" t="s">
        <v>11837</v>
      </c>
      <c r="J3639" s="8" t="s">
        <v>11846</v>
      </c>
      <c r="K3639" s="8" t="s">
        <v>11839</v>
      </c>
      <c r="L3639" s="8" t="s">
        <v>11847</v>
      </c>
      <c r="M3639" s="8" t="s">
        <v>11848</v>
      </c>
      <c r="N3639" s="12" t="s">
        <v>11</v>
      </c>
      <c r="O3639" s="12" t="s">
        <v>13</v>
      </c>
      <c r="P3639" s="12" t="s">
        <v>99</v>
      </c>
      <c r="Q3639" s="12" t="s">
        <v>44</v>
      </c>
      <c r="R3639" s="12" t="s">
        <v>20</v>
      </c>
      <c r="S3639" s="8"/>
      <c r="T3639" s="8"/>
      <c r="U3639" s="8"/>
      <c r="V3639" s="8"/>
      <c r="W3639" s="8"/>
      <c r="X3639" s="8"/>
      <c r="Y3639" s="8"/>
      <c r="Z3639" s="8"/>
      <c r="AA3639" s="8"/>
      <c r="AB3639" s="8"/>
      <c r="AC3639" s="9">
        <f>ROUNDUP(SUM(VLOOKUP(F3639,'Pontuação'!A$2:B$11,2,FALSE),VLOOKUP(E3639,'Pontuação'!C$2:D$11,2,FALSE),VLOOKUP(H3639,'Pontuação'!I$2:J$11,2,FALSE),VLOOKUP(J3639,'Pontuação'!G$2:H$11,2,FALSE),VLOOKUP(L3639,'Pontuação'!M$2:N$13,2,FALSE)),0)</f>
        <v>1563</v>
      </c>
      <c r="AD3639" s="10">
        <f t="shared" si="1"/>
        <v>156</v>
      </c>
      <c r="AE3639" s="10" t="str">
        <f t="array" ref="AE3639">IFERROR(INDEX('Pontuação'!G$13:G$101, MATCH(AD3639, 'Pontuação'!F$13:F$101, 0)), "Faixa Indefinida")</f>
        <v>C</v>
      </c>
      <c r="AF3639" s="10">
        <f t="shared" si="2"/>
        <v>0</v>
      </c>
      <c r="AG3639" s="10">
        <f t="shared" si="3"/>
        <v>0</v>
      </c>
      <c r="AH3639" s="10">
        <f t="shared" si="4"/>
        <v>1</v>
      </c>
      <c r="AI3639" s="10">
        <f t="shared" si="5"/>
        <v>0</v>
      </c>
      <c r="AJ3639" s="9">
        <f>ROUNDUP(SUM(VLOOKUP(F3639,'Pontuação 3.0'!A$2:B$11,2,FALSE),VLOOKUP(E3639,'Pontuação 3.0'!C$2:D$11,2,FALSE),VLOOKUP(H3639,'Pontuação 3.0'!I$2:J$11,2,FALSE),VLOOKUP(J3639,'Pontuação 3.0'!G$2:H$11,2,FALSE),VLOOKUP(G3639,'Pontuação 3.0'!E$2:F$11,2,FALSE),VLOOKUP(K3639,'Pontuação 3.0'!K$2:L$11,2,FALSE),VLOOKUP(L3639,'Pontuação 3.0'!M$2:N$13,2,FALSE)),0)</f>
        <v>2018</v>
      </c>
      <c r="AK3639" s="9">
        <f t="shared" si="6"/>
        <v>202</v>
      </c>
      <c r="AL3639" s="9" t="str">
        <f t="array" ref="AL3639">IFERROR(INDEX('Pontuação 3.0'!G$13:G$191, MATCH(AK3639, 'Pontuação 3.0'!F$13:F$191, 0)), "Faixa Indefinida")</f>
        <v>C</v>
      </c>
      <c r="AM3639" s="9">
        <f t="shared" si="7"/>
        <v>0</v>
      </c>
      <c r="AN3639" s="9">
        <f t="shared" si="8"/>
        <v>0</v>
      </c>
      <c r="AO3639" s="9">
        <f t="shared" si="9"/>
        <v>1</v>
      </c>
      <c r="AP3639" s="9">
        <f t="shared" si="10"/>
        <v>0</v>
      </c>
      <c r="AQ3639" s="8"/>
    </row>
    <row r="3640" ht="15.75" customHeight="1">
      <c r="A3640" s="7">
        <v>45683.0</v>
      </c>
      <c r="B3640" s="8" t="s">
        <v>8223</v>
      </c>
      <c r="C3640" s="8" t="s">
        <v>8224</v>
      </c>
      <c r="D3640" s="11">
        <v>1.5981657521E10</v>
      </c>
      <c r="E3640" s="8" t="s">
        <v>11833</v>
      </c>
      <c r="F3640" s="8" t="s">
        <v>11834</v>
      </c>
      <c r="G3640" s="8" t="s">
        <v>11843</v>
      </c>
      <c r="H3640" s="8" t="s">
        <v>11836</v>
      </c>
      <c r="I3640" s="8" t="s">
        <v>11845</v>
      </c>
      <c r="J3640" s="8" t="s">
        <v>11852</v>
      </c>
      <c r="K3640" s="8" t="s">
        <v>11837</v>
      </c>
      <c r="L3640" s="8" t="s">
        <v>11847</v>
      </c>
      <c r="M3640" s="8" t="s">
        <v>11853</v>
      </c>
      <c r="N3640" s="12" t="s">
        <v>11</v>
      </c>
      <c r="O3640" s="12" t="s">
        <v>13</v>
      </c>
      <c r="P3640" s="12" t="s">
        <v>23</v>
      </c>
      <c r="Q3640" s="12" t="s">
        <v>15</v>
      </c>
      <c r="R3640" s="12" t="s">
        <v>20</v>
      </c>
      <c r="S3640" s="8"/>
      <c r="T3640" s="8"/>
      <c r="U3640" s="8"/>
      <c r="V3640" s="8"/>
      <c r="W3640" s="8"/>
      <c r="X3640" s="8"/>
      <c r="Y3640" s="8"/>
      <c r="Z3640" s="8"/>
      <c r="AA3640" s="8"/>
      <c r="AB3640" s="8"/>
      <c r="AC3640" s="9">
        <f>ROUNDUP(SUM(VLOOKUP(F3640,'Pontuação'!A$2:B$11,2,FALSE),VLOOKUP(E3640,'Pontuação'!C$2:D$11,2,FALSE),VLOOKUP(H3640,'Pontuação'!I$2:J$11,2,FALSE),VLOOKUP(J3640,'Pontuação'!G$2:H$11,2,FALSE),VLOOKUP(L3640,'Pontuação'!M$2:N$13,2,FALSE)),0)</f>
        <v>1594</v>
      </c>
      <c r="AD3640" s="10">
        <f t="shared" si="1"/>
        <v>159</v>
      </c>
      <c r="AE3640" s="10" t="str">
        <f t="array" ref="AE3640">IFERROR(INDEX('Pontuação'!G$13:G$101, MATCH(AD3640, 'Pontuação'!F$13:F$101, 0)), "Faixa Indefinida")</f>
        <v>C</v>
      </c>
      <c r="AF3640" s="10">
        <f t="shared" si="2"/>
        <v>0</v>
      </c>
      <c r="AG3640" s="10">
        <f t="shared" si="3"/>
        <v>0</v>
      </c>
      <c r="AH3640" s="10">
        <f t="shared" si="4"/>
        <v>1</v>
      </c>
      <c r="AI3640" s="10">
        <f t="shared" si="5"/>
        <v>0</v>
      </c>
      <c r="AJ3640" s="9">
        <f>ROUNDUP(SUM(VLOOKUP(F3640,'Pontuação 3.0'!A$2:B$11,2,FALSE),VLOOKUP(E3640,'Pontuação 3.0'!C$2:D$11,2,FALSE),VLOOKUP(H3640,'Pontuação 3.0'!I$2:J$11,2,FALSE),VLOOKUP(J3640,'Pontuação 3.0'!G$2:H$11,2,FALSE),VLOOKUP(G3640,'Pontuação 3.0'!E$2:F$11,2,FALSE),VLOOKUP(K3640,'Pontuação 3.0'!K$2:L$11,2,FALSE),VLOOKUP(L3640,'Pontuação 3.0'!M$2:N$13,2,FALSE)),0)</f>
        <v>2119</v>
      </c>
      <c r="AK3640" s="9">
        <f t="shared" si="6"/>
        <v>212</v>
      </c>
      <c r="AL3640" s="9" t="str">
        <f t="array" ref="AL3640">IFERROR(INDEX('Pontuação 3.0'!G$13:G$191, MATCH(AK3640, 'Pontuação 3.0'!F$13:F$191, 0)), "Faixa Indefinida")</f>
        <v>C</v>
      </c>
      <c r="AM3640" s="9">
        <f t="shared" si="7"/>
        <v>0</v>
      </c>
      <c r="AN3640" s="9">
        <f t="shared" si="8"/>
        <v>0</v>
      </c>
      <c r="AO3640" s="9">
        <f t="shared" si="9"/>
        <v>1</v>
      </c>
      <c r="AP3640" s="9">
        <f t="shared" si="10"/>
        <v>0</v>
      </c>
      <c r="AQ3640" s="8"/>
    </row>
    <row r="3641" ht="15.75" customHeight="1">
      <c r="A3641" s="7">
        <v>45683.0</v>
      </c>
      <c r="B3641" s="8" t="s">
        <v>8225</v>
      </c>
      <c r="C3641" s="8" t="s">
        <v>8226</v>
      </c>
      <c r="D3641" s="11">
        <v>8.1979050332E10</v>
      </c>
      <c r="E3641" s="8" t="s">
        <v>11833</v>
      </c>
      <c r="F3641" s="8" t="s">
        <v>11834</v>
      </c>
      <c r="G3641" s="8" t="s">
        <v>11843</v>
      </c>
      <c r="H3641" s="8" t="s">
        <v>11844</v>
      </c>
      <c r="I3641" s="8" t="s">
        <v>11845</v>
      </c>
      <c r="J3641" s="8" t="s">
        <v>11846</v>
      </c>
      <c r="K3641" s="8" t="s">
        <v>11837</v>
      </c>
      <c r="L3641" s="8" t="s">
        <v>11851</v>
      </c>
      <c r="M3641" s="8" t="s">
        <v>11849</v>
      </c>
      <c r="N3641" s="12" t="s">
        <v>11</v>
      </c>
      <c r="O3641" s="12" t="s">
        <v>13</v>
      </c>
      <c r="P3641" s="12" t="s">
        <v>23</v>
      </c>
      <c r="Q3641" s="12" t="s">
        <v>15</v>
      </c>
      <c r="R3641" s="12" t="s">
        <v>20</v>
      </c>
      <c r="S3641" s="8"/>
      <c r="T3641" s="8"/>
      <c r="U3641" s="8"/>
      <c r="V3641" s="8"/>
      <c r="W3641" s="8"/>
      <c r="X3641" s="8"/>
      <c r="Y3641" s="8"/>
      <c r="Z3641" s="8"/>
      <c r="AA3641" s="8"/>
      <c r="AB3641" s="8"/>
      <c r="AC3641" s="9">
        <f>ROUNDUP(SUM(VLOOKUP(F3641,'Pontuação'!A$2:B$11,2,FALSE),VLOOKUP(E3641,'Pontuação'!C$2:D$11,2,FALSE),VLOOKUP(H3641,'Pontuação'!I$2:J$11,2,FALSE),VLOOKUP(J3641,'Pontuação'!G$2:H$11,2,FALSE),VLOOKUP(L3641,'Pontuação'!M$2:N$13,2,FALSE)),0)</f>
        <v>1583</v>
      </c>
      <c r="AD3641" s="10">
        <f t="shared" si="1"/>
        <v>158</v>
      </c>
      <c r="AE3641" s="10" t="str">
        <f t="array" ref="AE3641">IFERROR(INDEX('Pontuação'!G$13:G$101, MATCH(AD3641, 'Pontuação'!F$13:F$101, 0)), "Faixa Indefinida")</f>
        <v>C</v>
      </c>
      <c r="AF3641" s="10">
        <f t="shared" si="2"/>
        <v>0</v>
      </c>
      <c r="AG3641" s="10">
        <f t="shared" si="3"/>
        <v>0</v>
      </c>
      <c r="AH3641" s="10">
        <f t="shared" si="4"/>
        <v>1</v>
      </c>
      <c r="AI3641" s="10">
        <f t="shared" si="5"/>
        <v>0</v>
      </c>
      <c r="AJ3641" s="9">
        <f>ROUNDUP(SUM(VLOOKUP(F3641,'Pontuação 3.0'!A$2:B$11,2,FALSE),VLOOKUP(E3641,'Pontuação 3.0'!C$2:D$11,2,FALSE),VLOOKUP(H3641,'Pontuação 3.0'!I$2:J$11,2,FALSE),VLOOKUP(J3641,'Pontuação 3.0'!G$2:H$11,2,FALSE),VLOOKUP(G3641,'Pontuação 3.0'!E$2:F$11,2,FALSE),VLOOKUP(K3641,'Pontuação 3.0'!K$2:L$11,2,FALSE),VLOOKUP(L3641,'Pontuação 3.0'!M$2:N$13,2,FALSE)),0)</f>
        <v>2076</v>
      </c>
      <c r="AK3641" s="9">
        <f t="shared" si="6"/>
        <v>208</v>
      </c>
      <c r="AL3641" s="9" t="str">
        <f t="array" ref="AL3641">IFERROR(INDEX('Pontuação 3.0'!G$13:G$191, MATCH(AK3641, 'Pontuação 3.0'!F$13:F$191, 0)), "Faixa Indefinida")</f>
        <v>C</v>
      </c>
      <c r="AM3641" s="9">
        <f t="shared" si="7"/>
        <v>0</v>
      </c>
      <c r="AN3641" s="9">
        <f t="shared" si="8"/>
        <v>0</v>
      </c>
      <c r="AO3641" s="9">
        <f t="shared" si="9"/>
        <v>1</v>
      </c>
      <c r="AP3641" s="9">
        <f t="shared" si="10"/>
        <v>0</v>
      </c>
      <c r="AQ3641" s="8"/>
    </row>
    <row r="3642" ht="15.75" customHeight="1">
      <c r="A3642" s="7">
        <v>45683.0</v>
      </c>
      <c r="B3642" s="8" t="s">
        <v>8231</v>
      </c>
      <c r="C3642" s="8" t="s">
        <v>8232</v>
      </c>
      <c r="D3642" s="11">
        <v>4.3991822209E10</v>
      </c>
      <c r="E3642" s="8" t="s">
        <v>11833</v>
      </c>
      <c r="F3642" s="8" t="s">
        <v>11834</v>
      </c>
      <c r="G3642" s="8" t="s">
        <v>11843</v>
      </c>
      <c r="H3642" s="8" t="s">
        <v>11844</v>
      </c>
      <c r="I3642" s="8" t="s">
        <v>11837</v>
      </c>
      <c r="J3642" s="8" t="s">
        <v>11846</v>
      </c>
      <c r="K3642" s="8" t="s">
        <v>11837</v>
      </c>
      <c r="L3642" s="8" t="s">
        <v>11851</v>
      </c>
      <c r="M3642" s="8" t="s">
        <v>11853</v>
      </c>
      <c r="N3642" s="12" t="s">
        <v>11</v>
      </c>
      <c r="O3642" s="12" t="s">
        <v>13</v>
      </c>
      <c r="P3642" s="12" t="s">
        <v>40</v>
      </c>
      <c r="Q3642" s="12" t="s">
        <v>15</v>
      </c>
      <c r="R3642" s="12" t="s">
        <v>20</v>
      </c>
      <c r="S3642" s="8"/>
      <c r="T3642" s="8"/>
      <c r="U3642" s="8"/>
      <c r="V3642" s="8"/>
      <c r="W3642" s="8"/>
      <c r="X3642" s="8"/>
      <c r="Y3642" s="8"/>
      <c r="Z3642" s="8"/>
      <c r="AA3642" s="8"/>
      <c r="AB3642" s="8"/>
      <c r="AC3642" s="9">
        <f>ROUNDUP(SUM(VLOOKUP(F3642,'Pontuação'!A$2:B$11,2,FALSE),VLOOKUP(E3642,'Pontuação'!C$2:D$11,2,FALSE),VLOOKUP(H3642,'Pontuação'!I$2:J$11,2,FALSE),VLOOKUP(J3642,'Pontuação'!G$2:H$11,2,FALSE),VLOOKUP(L3642,'Pontuação'!M$2:N$13,2,FALSE)),0)</f>
        <v>1583</v>
      </c>
      <c r="AD3642" s="10">
        <f t="shared" si="1"/>
        <v>158</v>
      </c>
      <c r="AE3642" s="10" t="str">
        <f t="array" ref="AE3642">IFERROR(INDEX('Pontuação'!G$13:G$101, MATCH(AD3642, 'Pontuação'!F$13:F$101, 0)), "Faixa Indefinida")</f>
        <v>C</v>
      </c>
      <c r="AF3642" s="10">
        <f t="shared" si="2"/>
        <v>0</v>
      </c>
      <c r="AG3642" s="10">
        <f t="shared" si="3"/>
        <v>0</v>
      </c>
      <c r="AH3642" s="10">
        <f t="shared" si="4"/>
        <v>1</v>
      </c>
      <c r="AI3642" s="10">
        <f t="shared" si="5"/>
        <v>0</v>
      </c>
      <c r="AJ3642" s="9">
        <f>ROUNDUP(SUM(VLOOKUP(F3642,'Pontuação 3.0'!A$2:B$11,2,FALSE),VLOOKUP(E3642,'Pontuação 3.0'!C$2:D$11,2,FALSE),VLOOKUP(H3642,'Pontuação 3.0'!I$2:J$11,2,FALSE),VLOOKUP(J3642,'Pontuação 3.0'!G$2:H$11,2,FALSE),VLOOKUP(G3642,'Pontuação 3.0'!E$2:F$11,2,FALSE),VLOOKUP(K3642,'Pontuação 3.0'!K$2:L$11,2,FALSE),VLOOKUP(L3642,'Pontuação 3.0'!M$2:N$13,2,FALSE)),0)</f>
        <v>2076</v>
      </c>
      <c r="AK3642" s="9">
        <f t="shared" si="6"/>
        <v>208</v>
      </c>
      <c r="AL3642" s="9" t="str">
        <f t="array" ref="AL3642">IFERROR(INDEX('Pontuação 3.0'!G$13:G$191, MATCH(AK3642, 'Pontuação 3.0'!F$13:F$191, 0)), "Faixa Indefinida")</f>
        <v>C</v>
      </c>
      <c r="AM3642" s="9">
        <f t="shared" si="7"/>
        <v>0</v>
      </c>
      <c r="AN3642" s="9">
        <f t="shared" si="8"/>
        <v>0</v>
      </c>
      <c r="AO3642" s="9">
        <f t="shared" si="9"/>
        <v>1</v>
      </c>
      <c r="AP3642" s="9">
        <f t="shared" si="10"/>
        <v>0</v>
      </c>
      <c r="AQ3642" s="8"/>
    </row>
    <row r="3643" ht="15.75" customHeight="1">
      <c r="A3643" s="7">
        <v>45683.0</v>
      </c>
      <c r="B3643" s="8" t="s">
        <v>8233</v>
      </c>
      <c r="C3643" s="8" t="s">
        <v>8234</v>
      </c>
      <c r="D3643" s="11">
        <v>6.199919528E10</v>
      </c>
      <c r="E3643" s="8" t="s">
        <v>11833</v>
      </c>
      <c r="F3643" s="8" t="s">
        <v>11842</v>
      </c>
      <c r="G3643" s="8" t="s">
        <v>11843</v>
      </c>
      <c r="H3643" s="8" t="s">
        <v>11850</v>
      </c>
      <c r="I3643" s="8" t="s">
        <v>11845</v>
      </c>
      <c r="J3643" s="8" t="s">
        <v>11846</v>
      </c>
      <c r="K3643" s="8" t="s">
        <v>11837</v>
      </c>
      <c r="L3643" s="8" t="s">
        <v>11851</v>
      </c>
      <c r="M3643" s="8" t="s">
        <v>11849</v>
      </c>
      <c r="N3643" s="12" t="s">
        <v>11</v>
      </c>
      <c r="O3643" s="12" t="s">
        <v>13</v>
      </c>
      <c r="P3643" s="12" t="s">
        <v>2258</v>
      </c>
      <c r="Q3643" s="12" t="s">
        <v>15</v>
      </c>
      <c r="R3643" s="12" t="s">
        <v>20</v>
      </c>
      <c r="S3643" s="8"/>
      <c r="T3643" s="8"/>
      <c r="U3643" s="8"/>
      <c r="V3643" s="8"/>
      <c r="W3643" s="8"/>
      <c r="X3643" s="8"/>
      <c r="Y3643" s="8"/>
      <c r="Z3643" s="8"/>
      <c r="AA3643" s="8"/>
      <c r="AB3643" s="8"/>
      <c r="AC3643" s="9">
        <f>ROUNDUP(SUM(VLOOKUP(F3643,'Pontuação'!A$2:B$11,2,FALSE),VLOOKUP(E3643,'Pontuação'!C$2:D$11,2,FALSE),VLOOKUP(H3643,'Pontuação'!I$2:J$11,2,FALSE),VLOOKUP(J3643,'Pontuação'!G$2:H$11,2,FALSE),VLOOKUP(L3643,'Pontuação'!M$2:N$13,2,FALSE)),0)</f>
        <v>1553</v>
      </c>
      <c r="AD3643" s="10">
        <f t="shared" si="1"/>
        <v>155</v>
      </c>
      <c r="AE3643" s="10" t="str">
        <f t="array" ref="AE3643">IFERROR(INDEX('Pontuação'!G$13:G$101, MATCH(AD3643, 'Pontuação'!F$13:F$101, 0)), "Faixa Indefinida")</f>
        <v>C</v>
      </c>
      <c r="AF3643" s="10">
        <f t="shared" si="2"/>
        <v>0</v>
      </c>
      <c r="AG3643" s="10">
        <f t="shared" si="3"/>
        <v>0</v>
      </c>
      <c r="AH3643" s="10">
        <f t="shared" si="4"/>
        <v>1</v>
      </c>
      <c r="AI3643" s="10">
        <f t="shared" si="5"/>
        <v>0</v>
      </c>
      <c r="AJ3643" s="9">
        <f>ROUNDUP(SUM(VLOOKUP(F3643,'Pontuação 3.0'!A$2:B$11,2,FALSE),VLOOKUP(E3643,'Pontuação 3.0'!C$2:D$11,2,FALSE),VLOOKUP(H3643,'Pontuação 3.0'!I$2:J$11,2,FALSE),VLOOKUP(J3643,'Pontuação 3.0'!G$2:H$11,2,FALSE),VLOOKUP(G3643,'Pontuação 3.0'!E$2:F$11,2,FALSE),VLOOKUP(K3643,'Pontuação 3.0'!K$2:L$11,2,FALSE),VLOOKUP(L3643,'Pontuação 3.0'!M$2:N$13,2,FALSE)),0)</f>
        <v>2122</v>
      </c>
      <c r="AK3643" s="9">
        <f t="shared" si="6"/>
        <v>212</v>
      </c>
      <c r="AL3643" s="9" t="str">
        <f t="array" ref="AL3643">IFERROR(INDEX('Pontuação 3.0'!G$13:G$191, MATCH(AK3643, 'Pontuação 3.0'!F$13:F$191, 0)), "Faixa Indefinida")</f>
        <v>C</v>
      </c>
      <c r="AM3643" s="9">
        <f t="shared" si="7"/>
        <v>0</v>
      </c>
      <c r="AN3643" s="9">
        <f t="shared" si="8"/>
        <v>0</v>
      </c>
      <c r="AO3643" s="9">
        <f t="shared" si="9"/>
        <v>1</v>
      </c>
      <c r="AP3643" s="9">
        <f t="shared" si="10"/>
        <v>0</v>
      </c>
      <c r="AQ3643" s="8"/>
    </row>
    <row r="3644" ht="15.75" customHeight="1">
      <c r="A3644" s="7">
        <v>45683.0</v>
      </c>
      <c r="B3644" s="8" t="s">
        <v>8235</v>
      </c>
      <c r="C3644" s="8" t="s">
        <v>8236</v>
      </c>
      <c r="D3644" s="11">
        <v>1.1986870393E10</v>
      </c>
      <c r="E3644" s="8" t="s">
        <v>11868</v>
      </c>
      <c r="F3644" s="8" t="s">
        <v>11834</v>
      </c>
      <c r="G3644" s="8" t="s">
        <v>11835</v>
      </c>
      <c r="H3644" s="8" t="s">
        <v>11850</v>
      </c>
      <c r="I3644" s="8" t="s">
        <v>11837</v>
      </c>
      <c r="J3644" s="8" t="s">
        <v>11846</v>
      </c>
      <c r="K3644" s="8" t="s">
        <v>11837</v>
      </c>
      <c r="L3644" s="8" t="s">
        <v>11847</v>
      </c>
      <c r="M3644" s="8" t="s">
        <v>11848</v>
      </c>
      <c r="N3644" s="12" t="s">
        <v>11</v>
      </c>
      <c r="O3644" s="12" t="s">
        <v>13</v>
      </c>
      <c r="P3644" s="12" t="s">
        <v>123</v>
      </c>
      <c r="Q3644" s="12" t="s">
        <v>15</v>
      </c>
      <c r="R3644" s="12" t="s">
        <v>14</v>
      </c>
      <c r="S3644" s="8"/>
      <c r="T3644" s="8"/>
      <c r="U3644" s="8"/>
      <c r="V3644" s="8"/>
      <c r="W3644" s="8"/>
      <c r="X3644" s="8"/>
      <c r="Y3644" s="8"/>
      <c r="Z3644" s="8"/>
      <c r="AA3644" s="8"/>
      <c r="AB3644" s="8"/>
      <c r="AC3644" s="9">
        <f>ROUNDUP(SUM(VLOOKUP(F3644,'Pontuação'!A$2:B$11,2,FALSE),VLOOKUP(E3644,'Pontuação'!C$2:D$11,2,FALSE),VLOOKUP(H3644,'Pontuação'!I$2:J$11,2,FALSE),VLOOKUP(J3644,'Pontuação'!G$2:H$11,2,FALSE),VLOOKUP(L3644,'Pontuação'!M$2:N$13,2,FALSE)),0)</f>
        <v>1677</v>
      </c>
      <c r="AD3644" s="10">
        <f t="shared" si="1"/>
        <v>168</v>
      </c>
      <c r="AE3644" s="10" t="str">
        <f t="array" ref="AE3644">IFERROR(INDEX('Pontuação'!G$13:G$101, MATCH(AD3644, 'Pontuação'!F$13:F$101, 0)), "Faixa Indefinida")</f>
        <v>B</v>
      </c>
      <c r="AF3644" s="10">
        <f t="shared" si="2"/>
        <v>0</v>
      </c>
      <c r="AG3644" s="10">
        <f t="shared" si="3"/>
        <v>1</v>
      </c>
      <c r="AH3644" s="10">
        <f t="shared" si="4"/>
        <v>0</v>
      </c>
      <c r="AI3644" s="10">
        <f t="shared" si="5"/>
        <v>0</v>
      </c>
      <c r="AJ3644" s="9">
        <f>ROUNDUP(SUM(VLOOKUP(F3644,'Pontuação 3.0'!A$2:B$11,2,FALSE),VLOOKUP(E3644,'Pontuação 3.0'!C$2:D$11,2,FALSE),VLOOKUP(H3644,'Pontuação 3.0'!I$2:J$11,2,FALSE),VLOOKUP(J3644,'Pontuação 3.0'!G$2:H$11,2,FALSE),VLOOKUP(G3644,'Pontuação 3.0'!E$2:F$11,2,FALSE),VLOOKUP(K3644,'Pontuação 3.0'!K$2:L$11,2,FALSE),VLOOKUP(L3644,'Pontuação 3.0'!M$2:N$13,2,FALSE)),0)</f>
        <v>1905</v>
      </c>
      <c r="AK3644" s="9">
        <f t="shared" si="6"/>
        <v>191</v>
      </c>
      <c r="AL3644" s="9" t="str">
        <f t="array" ref="AL3644">IFERROR(INDEX('Pontuação 3.0'!G$13:G$191, MATCH(AK3644, 'Pontuação 3.0'!F$13:F$191, 0)), "Faixa Indefinida")</f>
        <v>D</v>
      </c>
      <c r="AM3644" s="9">
        <f t="shared" si="7"/>
        <v>0</v>
      </c>
      <c r="AN3644" s="9">
        <f t="shared" si="8"/>
        <v>0</v>
      </c>
      <c r="AO3644" s="9">
        <f t="shared" si="9"/>
        <v>0</v>
      </c>
      <c r="AP3644" s="9">
        <f t="shared" si="10"/>
        <v>1</v>
      </c>
      <c r="AQ3644" s="8"/>
    </row>
    <row r="3645" ht="15.75" customHeight="1">
      <c r="A3645" s="7">
        <v>45683.0</v>
      </c>
      <c r="B3645" s="8" t="s">
        <v>8239</v>
      </c>
      <c r="C3645" s="8" t="s">
        <v>8240</v>
      </c>
      <c r="D3645" s="11">
        <v>1.1986862312E10</v>
      </c>
      <c r="E3645" s="8" t="s">
        <v>11868</v>
      </c>
      <c r="F3645" s="8" t="s">
        <v>11842</v>
      </c>
      <c r="G3645" s="8" t="s">
        <v>11843</v>
      </c>
      <c r="H3645" s="8" t="s">
        <v>11850</v>
      </c>
      <c r="I3645" s="8" t="s">
        <v>11845</v>
      </c>
      <c r="J3645" s="8" t="s">
        <v>11846</v>
      </c>
      <c r="K3645" s="8" t="s">
        <v>11839</v>
      </c>
      <c r="L3645" s="8" t="s">
        <v>11847</v>
      </c>
      <c r="M3645" s="8" t="s">
        <v>11848</v>
      </c>
      <c r="N3645" s="12" t="s">
        <v>11</v>
      </c>
      <c r="O3645" s="12" t="s">
        <v>13</v>
      </c>
      <c r="P3645" s="12" t="s">
        <v>23</v>
      </c>
      <c r="Q3645" s="12" t="s">
        <v>15</v>
      </c>
      <c r="R3645" s="12" t="s">
        <v>20</v>
      </c>
      <c r="S3645" s="8"/>
      <c r="T3645" s="8"/>
      <c r="U3645" s="8"/>
      <c r="V3645" s="8"/>
      <c r="W3645" s="8"/>
      <c r="X3645" s="8"/>
      <c r="Y3645" s="8"/>
      <c r="Z3645" s="8"/>
      <c r="AA3645" s="8"/>
      <c r="AB3645" s="8"/>
      <c r="AC3645" s="9">
        <f>ROUNDUP(SUM(VLOOKUP(F3645,'Pontuação'!A$2:B$11,2,FALSE),VLOOKUP(E3645,'Pontuação'!C$2:D$11,2,FALSE),VLOOKUP(H3645,'Pontuação'!I$2:J$11,2,FALSE),VLOOKUP(J3645,'Pontuação'!G$2:H$11,2,FALSE),VLOOKUP(L3645,'Pontuação'!M$2:N$13,2,FALSE)),0)</f>
        <v>1689</v>
      </c>
      <c r="AD3645" s="10">
        <f t="shared" si="1"/>
        <v>169</v>
      </c>
      <c r="AE3645" s="10" t="str">
        <f t="array" ref="AE3645">IFERROR(INDEX('Pontuação'!G$13:G$101, MATCH(AD3645, 'Pontuação'!F$13:F$101, 0)), "Faixa Indefinida")</f>
        <v>B</v>
      </c>
      <c r="AF3645" s="10">
        <f t="shared" si="2"/>
        <v>0</v>
      </c>
      <c r="AG3645" s="10">
        <f t="shared" si="3"/>
        <v>1</v>
      </c>
      <c r="AH3645" s="10">
        <f t="shared" si="4"/>
        <v>0</v>
      </c>
      <c r="AI3645" s="10">
        <f t="shared" si="5"/>
        <v>0</v>
      </c>
      <c r="AJ3645" s="9">
        <f>ROUNDUP(SUM(VLOOKUP(F3645,'Pontuação 3.0'!A$2:B$11,2,FALSE),VLOOKUP(E3645,'Pontuação 3.0'!C$2:D$11,2,FALSE),VLOOKUP(H3645,'Pontuação 3.0'!I$2:J$11,2,FALSE),VLOOKUP(J3645,'Pontuação 3.0'!G$2:H$11,2,FALSE),VLOOKUP(G3645,'Pontuação 3.0'!E$2:F$11,2,FALSE),VLOOKUP(K3645,'Pontuação 3.0'!K$2:L$11,2,FALSE),VLOOKUP(L3645,'Pontuação 3.0'!M$2:N$13,2,FALSE)),0)</f>
        <v>2439</v>
      </c>
      <c r="AK3645" s="9">
        <f t="shared" si="6"/>
        <v>244</v>
      </c>
      <c r="AL3645" s="9" t="str">
        <f t="array" ref="AL3645">IFERROR(INDEX('Pontuação 3.0'!G$13:G$191, MATCH(AK3645, 'Pontuação 3.0'!F$13:F$191, 0)), "Faixa Indefinida")</f>
        <v>A</v>
      </c>
      <c r="AM3645" s="9">
        <f t="shared" si="7"/>
        <v>1</v>
      </c>
      <c r="AN3645" s="9">
        <f t="shared" si="8"/>
        <v>0</v>
      </c>
      <c r="AO3645" s="9">
        <f t="shared" si="9"/>
        <v>0</v>
      </c>
      <c r="AP3645" s="9">
        <f t="shared" si="10"/>
        <v>0</v>
      </c>
      <c r="AQ3645" s="8"/>
    </row>
    <row r="3646" ht="15.75" customHeight="1">
      <c r="A3646" s="7">
        <v>45683.0</v>
      </c>
      <c r="B3646" s="8" t="s">
        <v>63</v>
      </c>
      <c r="C3646" s="8" t="s">
        <v>8243</v>
      </c>
      <c r="D3646" s="13" t="s">
        <v>12086</v>
      </c>
      <c r="E3646" s="8" t="s">
        <v>11833</v>
      </c>
      <c r="F3646" s="8" t="s">
        <v>11834</v>
      </c>
      <c r="G3646" s="8" t="s">
        <v>11843</v>
      </c>
      <c r="H3646" s="8" t="s">
        <v>11844</v>
      </c>
      <c r="I3646" s="8" t="s">
        <v>11837</v>
      </c>
      <c r="J3646" s="8" t="s">
        <v>11846</v>
      </c>
      <c r="K3646" s="8" t="s">
        <v>11837</v>
      </c>
      <c r="L3646" s="8" t="s">
        <v>11847</v>
      </c>
      <c r="M3646" s="8" t="s">
        <v>11848</v>
      </c>
      <c r="N3646" s="12" t="s">
        <v>11</v>
      </c>
      <c r="O3646" s="12" t="s">
        <v>13</v>
      </c>
      <c r="P3646" s="12" t="s">
        <v>261</v>
      </c>
      <c r="Q3646" s="12" t="s">
        <v>15</v>
      </c>
      <c r="R3646" s="12" t="s">
        <v>20</v>
      </c>
      <c r="S3646" s="8"/>
      <c r="T3646" s="8"/>
      <c r="U3646" s="8"/>
      <c r="V3646" s="8"/>
      <c r="W3646" s="8"/>
      <c r="X3646" s="8"/>
      <c r="Y3646" s="8"/>
      <c r="Z3646" s="8"/>
      <c r="AA3646" s="8"/>
      <c r="AB3646" s="8"/>
      <c r="AC3646" s="9">
        <f>ROUNDUP(SUM(VLOOKUP(F3646,'Pontuação'!A$2:B$11,2,FALSE),VLOOKUP(E3646,'Pontuação'!C$2:D$11,2,FALSE),VLOOKUP(H3646,'Pontuação'!I$2:J$11,2,FALSE),VLOOKUP(J3646,'Pontuação'!G$2:H$11,2,FALSE),VLOOKUP(L3646,'Pontuação'!M$2:N$13,2,FALSE)),0)</f>
        <v>1715</v>
      </c>
      <c r="AD3646" s="10">
        <f t="shared" si="1"/>
        <v>172</v>
      </c>
      <c r="AE3646" s="10" t="str">
        <f t="array" ref="AE3646">IFERROR(INDEX('Pontuação'!G$13:G$101, MATCH(AD3646, 'Pontuação'!F$13:F$101, 0)), "Faixa Indefinida")</f>
        <v>B</v>
      </c>
      <c r="AF3646" s="10">
        <f t="shared" si="2"/>
        <v>0</v>
      </c>
      <c r="AG3646" s="10">
        <f t="shared" si="3"/>
        <v>1</v>
      </c>
      <c r="AH3646" s="10">
        <f t="shared" si="4"/>
        <v>0</v>
      </c>
      <c r="AI3646" s="10">
        <f t="shared" si="5"/>
        <v>0</v>
      </c>
      <c r="AJ3646" s="9">
        <f>ROUNDUP(SUM(VLOOKUP(F3646,'Pontuação 3.0'!A$2:B$11,2,FALSE),VLOOKUP(E3646,'Pontuação 3.0'!C$2:D$11,2,FALSE),VLOOKUP(H3646,'Pontuação 3.0'!I$2:J$11,2,FALSE),VLOOKUP(J3646,'Pontuação 3.0'!G$2:H$11,2,FALSE),VLOOKUP(G3646,'Pontuação 3.0'!E$2:F$11,2,FALSE),VLOOKUP(K3646,'Pontuação 3.0'!K$2:L$11,2,FALSE),VLOOKUP(L3646,'Pontuação 3.0'!M$2:N$13,2,FALSE)),0)</f>
        <v>2162</v>
      </c>
      <c r="AK3646" s="9">
        <f t="shared" si="6"/>
        <v>216</v>
      </c>
      <c r="AL3646" s="9" t="str">
        <f t="array" ref="AL3646">IFERROR(INDEX('Pontuação 3.0'!G$13:G$191, MATCH(AK3646, 'Pontuação 3.0'!F$13:F$191, 0)), "Faixa Indefinida")</f>
        <v>B</v>
      </c>
      <c r="AM3646" s="9">
        <f t="shared" si="7"/>
        <v>0</v>
      </c>
      <c r="AN3646" s="9">
        <f t="shared" si="8"/>
        <v>1</v>
      </c>
      <c r="AO3646" s="9">
        <f t="shared" si="9"/>
        <v>0</v>
      </c>
      <c r="AP3646" s="9">
        <f t="shared" si="10"/>
        <v>0</v>
      </c>
      <c r="AQ3646" s="8"/>
    </row>
    <row r="3647" ht="15.75" customHeight="1">
      <c r="A3647" s="7">
        <v>45683.0</v>
      </c>
      <c r="B3647" s="8" t="s">
        <v>8241</v>
      </c>
      <c r="C3647" s="8" t="s">
        <v>8242</v>
      </c>
      <c r="D3647" s="11">
        <v>1.6997900461E10</v>
      </c>
      <c r="E3647" s="8" t="s">
        <v>11833</v>
      </c>
      <c r="F3647" s="8" t="s">
        <v>11842</v>
      </c>
      <c r="G3647" s="8" t="s">
        <v>11835</v>
      </c>
      <c r="H3647" s="8" t="s">
        <v>11850</v>
      </c>
      <c r="I3647" s="8" t="s">
        <v>11837</v>
      </c>
      <c r="J3647" s="8" t="s">
        <v>11838</v>
      </c>
      <c r="K3647" s="8" t="s">
        <v>11837</v>
      </c>
      <c r="L3647" s="8" t="s">
        <v>11847</v>
      </c>
      <c r="M3647" s="8" t="s">
        <v>11849</v>
      </c>
      <c r="N3647" s="12" t="s">
        <v>11</v>
      </c>
      <c r="O3647" s="12" t="s">
        <v>13</v>
      </c>
      <c r="P3647" s="12" t="s">
        <v>12</v>
      </c>
      <c r="Q3647" s="12" t="s">
        <v>15</v>
      </c>
      <c r="R3647" s="12" t="s">
        <v>14</v>
      </c>
      <c r="S3647" s="8"/>
      <c r="T3647" s="8"/>
      <c r="U3647" s="8"/>
      <c r="V3647" s="8"/>
      <c r="W3647" s="8"/>
      <c r="X3647" s="8"/>
      <c r="Y3647" s="8"/>
      <c r="Z3647" s="8"/>
      <c r="AA3647" s="8"/>
      <c r="AB3647" s="8"/>
      <c r="AC3647" s="9">
        <f>ROUNDUP(SUM(VLOOKUP(F3647,'Pontuação'!A$2:B$11,2,FALSE),VLOOKUP(E3647,'Pontuação'!C$2:D$11,2,FALSE),VLOOKUP(H3647,'Pontuação'!I$2:J$11,2,FALSE),VLOOKUP(J3647,'Pontuação'!G$2:H$11,2,FALSE),VLOOKUP(L3647,'Pontuação'!M$2:N$13,2,FALSE)),0)</f>
        <v>1963</v>
      </c>
      <c r="AD3647" s="10">
        <f t="shared" si="1"/>
        <v>196</v>
      </c>
      <c r="AE3647" s="10" t="str">
        <f t="array" ref="AE3647">IFERROR(INDEX('Pontuação'!G$13:G$101, MATCH(AD3647, 'Pontuação'!F$13:F$101, 0)), "Faixa Indefinida")</f>
        <v>A</v>
      </c>
      <c r="AF3647" s="10">
        <f t="shared" si="2"/>
        <v>1</v>
      </c>
      <c r="AG3647" s="10">
        <f t="shared" si="3"/>
        <v>0</v>
      </c>
      <c r="AH3647" s="10">
        <f t="shared" si="4"/>
        <v>0</v>
      </c>
      <c r="AI3647" s="10">
        <f t="shared" si="5"/>
        <v>0</v>
      </c>
      <c r="AJ3647" s="9">
        <f>ROUNDUP(SUM(VLOOKUP(F3647,'Pontuação 3.0'!A$2:B$11,2,FALSE),VLOOKUP(E3647,'Pontuação 3.0'!C$2:D$11,2,FALSE),VLOOKUP(H3647,'Pontuação 3.0'!I$2:J$11,2,FALSE),VLOOKUP(J3647,'Pontuação 3.0'!G$2:H$11,2,FALSE),VLOOKUP(G3647,'Pontuação 3.0'!E$2:F$11,2,FALSE),VLOOKUP(K3647,'Pontuação 3.0'!K$2:L$11,2,FALSE),VLOOKUP(L3647,'Pontuação 3.0'!M$2:N$13,2,FALSE)),0)</f>
        <v>2343</v>
      </c>
      <c r="AK3647" s="9">
        <f t="shared" si="6"/>
        <v>234</v>
      </c>
      <c r="AL3647" s="9" t="str">
        <f t="array" ref="AL3647">IFERROR(INDEX('Pontuação 3.0'!G$13:G$191, MATCH(AK3647, 'Pontuação 3.0'!F$13:F$191, 0)), "Faixa Indefinida")</f>
        <v>B</v>
      </c>
      <c r="AM3647" s="9">
        <f t="shared" si="7"/>
        <v>0</v>
      </c>
      <c r="AN3647" s="9">
        <f t="shared" si="8"/>
        <v>1</v>
      </c>
      <c r="AO3647" s="9">
        <f t="shared" si="9"/>
        <v>0</v>
      </c>
      <c r="AP3647" s="9">
        <f t="shared" si="10"/>
        <v>0</v>
      </c>
      <c r="AQ3647" s="8"/>
    </row>
    <row r="3648" ht="15.75" customHeight="1">
      <c r="A3648" s="7">
        <v>45683.0</v>
      </c>
      <c r="B3648" s="8" t="s">
        <v>8246</v>
      </c>
      <c r="C3648" s="8" t="s">
        <v>8247</v>
      </c>
      <c r="D3648" s="11">
        <v>1.698122451E10</v>
      </c>
      <c r="E3648" s="8" t="s">
        <v>11833</v>
      </c>
      <c r="F3648" s="8" t="s">
        <v>11842</v>
      </c>
      <c r="G3648" s="8" t="s">
        <v>11843</v>
      </c>
      <c r="H3648" s="8" t="s">
        <v>11844</v>
      </c>
      <c r="I3648" s="8" t="s">
        <v>11837</v>
      </c>
      <c r="J3648" s="8" t="s">
        <v>11852</v>
      </c>
      <c r="K3648" s="8" t="s">
        <v>11837</v>
      </c>
      <c r="L3648" s="8" t="s">
        <v>11847</v>
      </c>
      <c r="M3648" s="8" t="s">
        <v>11841</v>
      </c>
      <c r="N3648" s="12" t="s">
        <v>11</v>
      </c>
      <c r="O3648" s="12" t="s">
        <v>13</v>
      </c>
      <c r="P3648" s="12" t="s">
        <v>27</v>
      </c>
      <c r="Q3648" s="12" t="s">
        <v>15</v>
      </c>
      <c r="R3648" s="12" t="s">
        <v>20</v>
      </c>
      <c r="S3648" s="8"/>
      <c r="T3648" s="8"/>
      <c r="U3648" s="8"/>
      <c r="V3648" s="8"/>
      <c r="W3648" s="8"/>
      <c r="X3648" s="8"/>
      <c r="Y3648" s="8"/>
      <c r="Z3648" s="8"/>
      <c r="AA3648" s="8"/>
      <c r="AB3648" s="8"/>
      <c r="AC3648" s="9">
        <f>ROUNDUP(SUM(VLOOKUP(F3648,'Pontuação'!A$2:B$11,2,FALSE),VLOOKUP(E3648,'Pontuação'!C$2:D$11,2,FALSE),VLOOKUP(H3648,'Pontuação'!I$2:J$11,2,FALSE),VLOOKUP(J3648,'Pontuação'!G$2:H$11,2,FALSE),VLOOKUP(L3648,'Pontuação'!M$2:N$13,2,FALSE)),0)</f>
        <v>1832</v>
      </c>
      <c r="AD3648" s="10">
        <f t="shared" si="1"/>
        <v>183</v>
      </c>
      <c r="AE3648" s="10" t="str">
        <f t="array" ref="AE3648">IFERROR(INDEX('Pontuação'!G$13:G$101, MATCH(AD3648, 'Pontuação'!F$13:F$101, 0)), "Faixa Indefinida")</f>
        <v>B</v>
      </c>
      <c r="AF3648" s="10">
        <f t="shared" si="2"/>
        <v>0</v>
      </c>
      <c r="AG3648" s="10">
        <f t="shared" si="3"/>
        <v>1</v>
      </c>
      <c r="AH3648" s="10">
        <f t="shared" si="4"/>
        <v>0</v>
      </c>
      <c r="AI3648" s="10">
        <f t="shared" si="5"/>
        <v>0</v>
      </c>
      <c r="AJ3648" s="9">
        <f>ROUNDUP(SUM(VLOOKUP(F3648,'Pontuação 3.0'!A$2:B$11,2,FALSE),VLOOKUP(E3648,'Pontuação 3.0'!C$2:D$11,2,FALSE),VLOOKUP(H3648,'Pontuação 3.0'!I$2:J$11,2,FALSE),VLOOKUP(J3648,'Pontuação 3.0'!G$2:H$11,2,FALSE),VLOOKUP(G3648,'Pontuação 3.0'!E$2:F$11,2,FALSE),VLOOKUP(K3648,'Pontuação 3.0'!K$2:L$11,2,FALSE),VLOOKUP(L3648,'Pontuação 3.0'!M$2:N$13,2,FALSE)),0)</f>
        <v>2447</v>
      </c>
      <c r="AK3648" s="9">
        <f t="shared" si="6"/>
        <v>245</v>
      </c>
      <c r="AL3648" s="9" t="str">
        <f t="array" ref="AL3648">IFERROR(INDEX('Pontuação 3.0'!G$13:G$191, MATCH(AK3648, 'Pontuação 3.0'!F$13:F$191, 0)), "Faixa Indefinida")</f>
        <v>A</v>
      </c>
      <c r="AM3648" s="9">
        <f t="shared" si="7"/>
        <v>1</v>
      </c>
      <c r="AN3648" s="9">
        <f t="shared" si="8"/>
        <v>0</v>
      </c>
      <c r="AO3648" s="9">
        <f t="shared" si="9"/>
        <v>0</v>
      </c>
      <c r="AP3648" s="9">
        <f t="shared" si="10"/>
        <v>0</v>
      </c>
      <c r="AQ3648" s="8"/>
    </row>
    <row r="3649" ht="15.75" customHeight="1">
      <c r="A3649" s="7">
        <v>45683.0</v>
      </c>
      <c r="B3649" s="8" t="s">
        <v>8244</v>
      </c>
      <c r="C3649" s="8" t="s">
        <v>8245</v>
      </c>
      <c r="D3649" s="11">
        <v>4.1995546432E10</v>
      </c>
      <c r="E3649" s="8" t="s">
        <v>11833</v>
      </c>
      <c r="F3649" s="8" t="s">
        <v>11842</v>
      </c>
      <c r="G3649" s="8" t="s">
        <v>11843</v>
      </c>
      <c r="H3649" s="8" t="s">
        <v>11850</v>
      </c>
      <c r="I3649" s="8" t="s">
        <v>11837</v>
      </c>
      <c r="J3649" s="8" t="s">
        <v>11846</v>
      </c>
      <c r="K3649" s="8" t="s">
        <v>11837</v>
      </c>
      <c r="L3649" s="8" t="s">
        <v>11851</v>
      </c>
      <c r="M3649" s="8" t="s">
        <v>11849</v>
      </c>
      <c r="N3649" s="12" t="s">
        <v>11</v>
      </c>
      <c r="O3649" s="12" t="s">
        <v>13</v>
      </c>
      <c r="P3649" s="12" t="s">
        <v>40</v>
      </c>
      <c r="Q3649" s="12" t="s">
        <v>15</v>
      </c>
      <c r="R3649" s="12" t="s">
        <v>20</v>
      </c>
      <c r="S3649" s="8"/>
      <c r="T3649" s="8"/>
      <c r="U3649" s="8"/>
      <c r="V3649" s="8"/>
      <c r="W3649" s="8"/>
      <c r="X3649" s="8"/>
      <c r="Y3649" s="8"/>
      <c r="Z3649" s="8"/>
      <c r="AA3649" s="8"/>
      <c r="AB3649" s="8"/>
      <c r="AC3649" s="9">
        <f>ROUNDUP(SUM(VLOOKUP(F3649,'Pontuação'!A$2:B$11,2,FALSE),VLOOKUP(E3649,'Pontuação'!C$2:D$11,2,FALSE),VLOOKUP(H3649,'Pontuação'!I$2:J$11,2,FALSE),VLOOKUP(J3649,'Pontuação'!G$2:H$11,2,FALSE),VLOOKUP(L3649,'Pontuação'!M$2:N$13,2,FALSE)),0)</f>
        <v>1553</v>
      </c>
      <c r="AD3649" s="10">
        <f t="shared" si="1"/>
        <v>155</v>
      </c>
      <c r="AE3649" s="10" t="str">
        <f t="array" ref="AE3649">IFERROR(INDEX('Pontuação'!G$13:G$101, MATCH(AD3649, 'Pontuação'!F$13:F$101, 0)), "Faixa Indefinida")</f>
        <v>C</v>
      </c>
      <c r="AF3649" s="10">
        <f t="shared" si="2"/>
        <v>0</v>
      </c>
      <c r="AG3649" s="10">
        <f t="shared" si="3"/>
        <v>0</v>
      </c>
      <c r="AH3649" s="10">
        <f t="shared" si="4"/>
        <v>1</v>
      </c>
      <c r="AI3649" s="10">
        <f t="shared" si="5"/>
        <v>0</v>
      </c>
      <c r="AJ3649" s="9">
        <f>ROUNDUP(SUM(VLOOKUP(F3649,'Pontuação 3.0'!A$2:B$11,2,FALSE),VLOOKUP(E3649,'Pontuação 3.0'!C$2:D$11,2,FALSE),VLOOKUP(H3649,'Pontuação 3.0'!I$2:J$11,2,FALSE),VLOOKUP(J3649,'Pontuação 3.0'!G$2:H$11,2,FALSE),VLOOKUP(G3649,'Pontuação 3.0'!E$2:F$11,2,FALSE),VLOOKUP(K3649,'Pontuação 3.0'!K$2:L$11,2,FALSE),VLOOKUP(L3649,'Pontuação 3.0'!M$2:N$13,2,FALSE)),0)</f>
        <v>2122</v>
      </c>
      <c r="AK3649" s="9">
        <f t="shared" si="6"/>
        <v>212</v>
      </c>
      <c r="AL3649" s="9" t="str">
        <f t="array" ref="AL3649">IFERROR(INDEX('Pontuação 3.0'!G$13:G$191, MATCH(AK3649, 'Pontuação 3.0'!F$13:F$191, 0)), "Faixa Indefinida")</f>
        <v>C</v>
      </c>
      <c r="AM3649" s="9">
        <f t="shared" si="7"/>
        <v>0</v>
      </c>
      <c r="AN3649" s="9">
        <f t="shared" si="8"/>
        <v>0</v>
      </c>
      <c r="AO3649" s="9">
        <f t="shared" si="9"/>
        <v>1</v>
      </c>
      <c r="AP3649" s="9">
        <f t="shared" si="10"/>
        <v>0</v>
      </c>
      <c r="AQ3649" s="8"/>
    </row>
    <row r="3650" ht="15.75" customHeight="1">
      <c r="A3650" s="7">
        <v>45683.0</v>
      </c>
      <c r="B3650" s="8" t="s">
        <v>8250</v>
      </c>
      <c r="C3650" s="8" t="s">
        <v>8251</v>
      </c>
      <c r="D3650" s="11">
        <v>2.1996148474E10</v>
      </c>
      <c r="E3650" s="8" t="s">
        <v>11833</v>
      </c>
      <c r="F3650" s="8" t="s">
        <v>11834</v>
      </c>
      <c r="G3650" s="8" t="s">
        <v>11843</v>
      </c>
      <c r="H3650" s="8" t="s">
        <v>11844</v>
      </c>
      <c r="I3650" s="8" t="s">
        <v>11837</v>
      </c>
      <c r="J3650" s="8" t="s">
        <v>11838</v>
      </c>
      <c r="K3650" s="8" t="s">
        <v>11837</v>
      </c>
      <c r="L3650" s="8" t="s">
        <v>11847</v>
      </c>
      <c r="M3650" s="8" t="s">
        <v>11841</v>
      </c>
      <c r="N3650" s="12" t="s">
        <v>11</v>
      </c>
      <c r="O3650" s="12" t="s">
        <v>13</v>
      </c>
      <c r="P3650" s="12" t="s">
        <v>27</v>
      </c>
      <c r="Q3650" s="12" t="s">
        <v>15</v>
      </c>
      <c r="R3650" s="12" t="s">
        <v>20</v>
      </c>
      <c r="S3650" s="8"/>
      <c r="T3650" s="8"/>
      <c r="U3650" s="8"/>
      <c r="V3650" s="8"/>
      <c r="W3650" s="8"/>
      <c r="X3650" s="8"/>
      <c r="Y3650" s="8"/>
      <c r="Z3650" s="8"/>
      <c r="AA3650" s="8"/>
      <c r="AB3650" s="8"/>
      <c r="AC3650" s="9">
        <f>ROUNDUP(SUM(VLOOKUP(F3650,'Pontuação'!A$2:B$11,2,FALSE),VLOOKUP(E3650,'Pontuação'!C$2:D$11,2,FALSE),VLOOKUP(H3650,'Pontuação'!I$2:J$11,2,FALSE),VLOOKUP(J3650,'Pontuação'!G$2:H$11,2,FALSE),VLOOKUP(L3650,'Pontuação'!M$2:N$13,2,FALSE)),0)</f>
        <v>1993</v>
      </c>
      <c r="AD3650" s="10">
        <f t="shared" si="1"/>
        <v>199</v>
      </c>
      <c r="AE3650" s="10" t="str">
        <f t="array" ref="AE3650">IFERROR(INDEX('Pontuação'!G$13:G$101, MATCH(AD3650, 'Pontuação'!F$13:F$101, 0)), "Faixa Indefinida")</f>
        <v>A</v>
      </c>
      <c r="AF3650" s="10">
        <f t="shared" si="2"/>
        <v>1</v>
      </c>
      <c r="AG3650" s="10">
        <f t="shared" si="3"/>
        <v>0</v>
      </c>
      <c r="AH3650" s="10">
        <f t="shared" si="4"/>
        <v>0</v>
      </c>
      <c r="AI3650" s="10">
        <f t="shared" si="5"/>
        <v>0</v>
      </c>
      <c r="AJ3650" s="9">
        <f>ROUNDUP(SUM(VLOOKUP(F3650,'Pontuação 3.0'!A$2:B$11,2,FALSE),VLOOKUP(E3650,'Pontuação 3.0'!C$2:D$11,2,FALSE),VLOOKUP(H3650,'Pontuação 3.0'!I$2:J$11,2,FALSE),VLOOKUP(J3650,'Pontuação 3.0'!G$2:H$11,2,FALSE),VLOOKUP(G3650,'Pontuação 3.0'!E$2:F$11,2,FALSE),VLOOKUP(K3650,'Pontuação 3.0'!K$2:L$11,2,FALSE),VLOOKUP(L3650,'Pontuação 3.0'!M$2:N$13,2,FALSE)),0)</f>
        <v>2437</v>
      </c>
      <c r="AK3650" s="9">
        <f t="shared" si="6"/>
        <v>244</v>
      </c>
      <c r="AL3650" s="9" t="str">
        <f t="array" ref="AL3650">IFERROR(INDEX('Pontuação 3.0'!G$13:G$191, MATCH(AK3650, 'Pontuação 3.0'!F$13:F$191, 0)), "Faixa Indefinida")</f>
        <v>A</v>
      </c>
      <c r="AM3650" s="9">
        <f t="shared" si="7"/>
        <v>1</v>
      </c>
      <c r="AN3650" s="9">
        <f t="shared" si="8"/>
        <v>0</v>
      </c>
      <c r="AO3650" s="9">
        <f t="shared" si="9"/>
        <v>0</v>
      </c>
      <c r="AP3650" s="9">
        <f t="shared" si="10"/>
        <v>0</v>
      </c>
      <c r="AQ3650" s="8"/>
    </row>
    <row r="3651" ht="15.75" customHeight="1">
      <c r="A3651" s="7">
        <v>45683.0</v>
      </c>
      <c r="B3651" s="8" t="s">
        <v>175</v>
      </c>
      <c r="C3651" s="8" t="s">
        <v>8252</v>
      </c>
      <c r="D3651" s="8" t="s">
        <v>8253</v>
      </c>
      <c r="E3651" s="8" t="s">
        <v>11833</v>
      </c>
      <c r="F3651" s="8" t="s">
        <v>11842</v>
      </c>
      <c r="G3651" s="8" t="s">
        <v>11843</v>
      </c>
      <c r="H3651" s="8" t="s">
        <v>11850</v>
      </c>
      <c r="I3651" s="8" t="s">
        <v>11845</v>
      </c>
      <c r="J3651" s="8" t="s">
        <v>11846</v>
      </c>
      <c r="K3651" s="8" t="s">
        <v>11839</v>
      </c>
      <c r="L3651" s="8" t="s">
        <v>11847</v>
      </c>
      <c r="M3651" s="8" t="s">
        <v>11849</v>
      </c>
      <c r="N3651" s="12" t="s">
        <v>11</v>
      </c>
      <c r="O3651" s="12" t="s">
        <v>13</v>
      </c>
      <c r="P3651" s="12" t="s">
        <v>123</v>
      </c>
      <c r="Q3651" s="12" t="s">
        <v>15</v>
      </c>
      <c r="R3651" s="12" t="s">
        <v>20</v>
      </c>
      <c r="S3651" s="8"/>
      <c r="T3651" s="8"/>
      <c r="U3651" s="8"/>
      <c r="V3651" s="8"/>
      <c r="W3651" s="8"/>
      <c r="X3651" s="8"/>
      <c r="Y3651" s="8"/>
      <c r="Z3651" s="8"/>
      <c r="AA3651" s="8"/>
      <c r="AB3651" s="8"/>
      <c r="AC3651" s="9">
        <f>ROUNDUP(SUM(VLOOKUP(F3651,'Pontuação'!A$2:B$11,2,FALSE),VLOOKUP(E3651,'Pontuação'!C$2:D$11,2,FALSE),VLOOKUP(H3651,'Pontuação'!I$2:J$11,2,FALSE),VLOOKUP(J3651,'Pontuação'!G$2:H$11,2,FALSE),VLOOKUP(L3651,'Pontuação'!M$2:N$13,2,FALSE)),0)</f>
        <v>1685</v>
      </c>
      <c r="AD3651" s="10">
        <f t="shared" si="1"/>
        <v>169</v>
      </c>
      <c r="AE3651" s="10" t="str">
        <f t="array" ref="AE3651">IFERROR(INDEX('Pontuação'!G$13:G$101, MATCH(AD3651, 'Pontuação'!F$13:F$101, 0)), "Faixa Indefinida")</f>
        <v>B</v>
      </c>
      <c r="AF3651" s="10">
        <f t="shared" si="2"/>
        <v>0</v>
      </c>
      <c r="AG3651" s="10">
        <f t="shared" si="3"/>
        <v>1</v>
      </c>
      <c r="AH3651" s="10">
        <f t="shared" si="4"/>
        <v>0</v>
      </c>
      <c r="AI3651" s="10">
        <f t="shared" si="5"/>
        <v>0</v>
      </c>
      <c r="AJ3651" s="9">
        <f>ROUNDUP(SUM(VLOOKUP(F3651,'Pontuação 3.0'!A$2:B$11,2,FALSE),VLOOKUP(E3651,'Pontuação 3.0'!C$2:D$11,2,FALSE),VLOOKUP(H3651,'Pontuação 3.0'!I$2:J$11,2,FALSE),VLOOKUP(J3651,'Pontuação 3.0'!G$2:H$11,2,FALSE),VLOOKUP(G3651,'Pontuação 3.0'!E$2:F$11,2,FALSE),VLOOKUP(K3651,'Pontuação 3.0'!K$2:L$11,2,FALSE),VLOOKUP(L3651,'Pontuação 3.0'!M$2:N$13,2,FALSE)),0)</f>
        <v>2469</v>
      </c>
      <c r="AK3651" s="9">
        <f t="shared" si="6"/>
        <v>247</v>
      </c>
      <c r="AL3651" s="9" t="str">
        <f t="array" ref="AL3651">IFERROR(INDEX('Pontuação 3.0'!G$13:G$191, MATCH(AK3651, 'Pontuação 3.0'!F$13:F$191, 0)), "Faixa Indefinida")</f>
        <v>A</v>
      </c>
      <c r="AM3651" s="9">
        <f t="shared" si="7"/>
        <v>1</v>
      </c>
      <c r="AN3651" s="9">
        <f t="shared" si="8"/>
        <v>0</v>
      </c>
      <c r="AO3651" s="9">
        <f t="shared" si="9"/>
        <v>0</v>
      </c>
      <c r="AP3651" s="9">
        <f t="shared" si="10"/>
        <v>0</v>
      </c>
      <c r="AQ3651" s="8"/>
    </row>
    <row r="3652" ht="15.75" customHeight="1">
      <c r="A3652" s="7">
        <v>45683.0</v>
      </c>
      <c r="B3652" s="8" t="s">
        <v>880</v>
      </c>
      <c r="C3652" s="8" t="s">
        <v>8254</v>
      </c>
      <c r="D3652" s="11">
        <v>2.1964268699E10</v>
      </c>
      <c r="E3652" s="8" t="s">
        <v>11833</v>
      </c>
      <c r="F3652" s="8" t="s">
        <v>11863</v>
      </c>
      <c r="G3652" s="8" t="s">
        <v>11835</v>
      </c>
      <c r="H3652" s="8" t="s">
        <v>11865</v>
      </c>
      <c r="I3652" s="8" t="s">
        <v>11837</v>
      </c>
      <c r="J3652" s="8" t="s">
        <v>11846</v>
      </c>
      <c r="K3652" s="8" t="s">
        <v>11839</v>
      </c>
      <c r="L3652" s="8" t="s">
        <v>11851</v>
      </c>
      <c r="M3652" s="8" t="s">
        <v>11853</v>
      </c>
      <c r="N3652" s="12" t="s">
        <v>11</v>
      </c>
      <c r="O3652" s="12" t="s">
        <v>13</v>
      </c>
      <c r="P3652" s="12" t="s">
        <v>23</v>
      </c>
      <c r="Q3652" s="12" t="s">
        <v>15</v>
      </c>
      <c r="R3652" s="12" t="s">
        <v>20</v>
      </c>
      <c r="S3652" s="8"/>
      <c r="T3652" s="8"/>
      <c r="U3652" s="8"/>
      <c r="V3652" s="8"/>
      <c r="W3652" s="8"/>
      <c r="X3652" s="8"/>
      <c r="Y3652" s="8"/>
      <c r="Z3652" s="8"/>
      <c r="AA3652" s="8"/>
      <c r="AB3652" s="8"/>
      <c r="AC3652" s="9">
        <f>ROUNDUP(SUM(VLOOKUP(F3652,'Pontuação'!A$2:B$11,2,FALSE),VLOOKUP(E3652,'Pontuação'!C$2:D$11,2,FALSE),VLOOKUP(H3652,'Pontuação'!I$2:J$11,2,FALSE),VLOOKUP(J3652,'Pontuação'!G$2:H$11,2,FALSE),VLOOKUP(L3652,'Pontuação'!M$2:N$13,2,FALSE)),0)</f>
        <v>1550</v>
      </c>
      <c r="AD3652" s="10">
        <f t="shared" si="1"/>
        <v>155</v>
      </c>
      <c r="AE3652" s="10" t="str">
        <f t="array" ref="AE3652">IFERROR(INDEX('Pontuação'!G$13:G$101, MATCH(AD3652, 'Pontuação'!F$13:F$101, 0)), "Faixa Indefinida")</f>
        <v>C</v>
      </c>
      <c r="AF3652" s="10">
        <f t="shared" si="2"/>
        <v>0</v>
      </c>
      <c r="AG3652" s="10">
        <f t="shared" si="3"/>
        <v>0</v>
      </c>
      <c r="AH3652" s="10">
        <f t="shared" si="4"/>
        <v>1</v>
      </c>
      <c r="AI3652" s="10">
        <f t="shared" si="5"/>
        <v>0</v>
      </c>
      <c r="AJ3652" s="9">
        <f>ROUNDUP(SUM(VLOOKUP(F3652,'Pontuação 3.0'!A$2:B$11,2,FALSE),VLOOKUP(E3652,'Pontuação 3.0'!C$2:D$11,2,FALSE),VLOOKUP(H3652,'Pontuação 3.0'!I$2:J$11,2,FALSE),VLOOKUP(J3652,'Pontuação 3.0'!G$2:H$11,2,FALSE),VLOOKUP(G3652,'Pontuação 3.0'!E$2:F$11,2,FALSE),VLOOKUP(K3652,'Pontuação 3.0'!K$2:L$11,2,FALSE),VLOOKUP(L3652,'Pontuação 3.0'!M$2:N$13,2,FALSE)),0)</f>
        <v>1957</v>
      </c>
      <c r="AK3652" s="9">
        <f t="shared" si="6"/>
        <v>196</v>
      </c>
      <c r="AL3652" s="9" t="str">
        <f t="array" ref="AL3652">IFERROR(INDEX('Pontuação 3.0'!G$13:G$191, MATCH(AK3652, 'Pontuação 3.0'!F$13:F$191, 0)), "Faixa Indefinida")</f>
        <v>C</v>
      </c>
      <c r="AM3652" s="9">
        <f t="shared" si="7"/>
        <v>0</v>
      </c>
      <c r="AN3652" s="9">
        <f t="shared" si="8"/>
        <v>0</v>
      </c>
      <c r="AO3652" s="9">
        <f t="shared" si="9"/>
        <v>1</v>
      </c>
      <c r="AP3652" s="9">
        <f t="shared" si="10"/>
        <v>0</v>
      </c>
      <c r="AQ3652" s="8"/>
    </row>
    <row r="3653" ht="15.75" customHeight="1">
      <c r="A3653" s="7">
        <v>45683.0</v>
      </c>
      <c r="B3653" s="8" t="s">
        <v>8255</v>
      </c>
      <c r="C3653" s="8" t="s">
        <v>8256</v>
      </c>
      <c r="D3653" s="11">
        <v>2.8992711657E10</v>
      </c>
      <c r="E3653" s="8" t="s">
        <v>11833</v>
      </c>
      <c r="F3653" s="8" t="s">
        <v>11834</v>
      </c>
      <c r="G3653" s="8" t="s">
        <v>11843</v>
      </c>
      <c r="H3653" s="8" t="s">
        <v>11865</v>
      </c>
      <c r="I3653" s="8" t="s">
        <v>11845</v>
      </c>
      <c r="J3653" s="8" t="s">
        <v>11846</v>
      </c>
      <c r="K3653" s="8" t="s">
        <v>11837</v>
      </c>
      <c r="L3653" s="8" t="s">
        <v>11840</v>
      </c>
      <c r="M3653" s="8" t="s">
        <v>11849</v>
      </c>
      <c r="N3653" s="12" t="s">
        <v>11</v>
      </c>
      <c r="O3653" s="12" t="s">
        <v>13</v>
      </c>
      <c r="P3653" s="12" t="s">
        <v>37</v>
      </c>
      <c r="Q3653" s="12" t="s">
        <v>4765</v>
      </c>
      <c r="R3653" s="12" t="s">
        <v>20</v>
      </c>
      <c r="S3653" s="8"/>
      <c r="T3653" s="8"/>
      <c r="U3653" s="8"/>
      <c r="V3653" s="8"/>
      <c r="W3653" s="8"/>
      <c r="X3653" s="8"/>
      <c r="Y3653" s="8"/>
      <c r="Z3653" s="8"/>
      <c r="AA3653" s="8"/>
      <c r="AB3653" s="8"/>
      <c r="AC3653" s="9">
        <f>ROUNDUP(SUM(VLOOKUP(F3653,'Pontuação'!A$2:B$11,2,FALSE),VLOOKUP(E3653,'Pontuação'!C$2:D$11,2,FALSE),VLOOKUP(H3653,'Pontuação'!I$2:J$11,2,FALSE),VLOOKUP(J3653,'Pontuação'!G$2:H$11,2,FALSE),VLOOKUP(L3653,'Pontuação'!M$2:N$13,2,FALSE)),0)</f>
        <v>1611</v>
      </c>
      <c r="AD3653" s="10">
        <f t="shared" si="1"/>
        <v>161</v>
      </c>
      <c r="AE3653" s="10" t="str">
        <f t="array" ref="AE3653">IFERROR(INDEX('Pontuação'!G$13:G$101, MATCH(AD3653, 'Pontuação'!F$13:F$101, 0)), "Faixa Indefinida")</f>
        <v>C</v>
      </c>
      <c r="AF3653" s="10">
        <f t="shared" si="2"/>
        <v>0</v>
      </c>
      <c r="AG3653" s="10">
        <f t="shared" si="3"/>
        <v>0</v>
      </c>
      <c r="AH3653" s="10">
        <f t="shared" si="4"/>
        <v>1</v>
      </c>
      <c r="AI3653" s="10">
        <f t="shared" si="5"/>
        <v>0</v>
      </c>
      <c r="AJ3653" s="9">
        <f>ROUNDUP(SUM(VLOOKUP(F3653,'Pontuação 3.0'!A$2:B$11,2,FALSE),VLOOKUP(E3653,'Pontuação 3.0'!C$2:D$11,2,FALSE),VLOOKUP(H3653,'Pontuação 3.0'!I$2:J$11,2,FALSE),VLOOKUP(J3653,'Pontuação 3.0'!G$2:H$11,2,FALSE),VLOOKUP(G3653,'Pontuação 3.0'!E$2:F$11,2,FALSE),VLOOKUP(K3653,'Pontuação 3.0'!K$2:L$11,2,FALSE),VLOOKUP(L3653,'Pontuação 3.0'!M$2:N$13,2,FALSE)),0)</f>
        <v>1903</v>
      </c>
      <c r="AK3653" s="9">
        <f t="shared" si="6"/>
        <v>190</v>
      </c>
      <c r="AL3653" s="9" t="str">
        <f t="array" ref="AL3653">IFERROR(INDEX('Pontuação 3.0'!G$13:G$191, MATCH(AK3653, 'Pontuação 3.0'!F$13:F$191, 0)), "Faixa Indefinida")</f>
        <v>D</v>
      </c>
      <c r="AM3653" s="9">
        <f t="shared" si="7"/>
        <v>0</v>
      </c>
      <c r="AN3653" s="9">
        <f t="shared" si="8"/>
        <v>0</v>
      </c>
      <c r="AO3653" s="9">
        <f t="shared" si="9"/>
        <v>0</v>
      </c>
      <c r="AP3653" s="9">
        <f t="shared" si="10"/>
        <v>1</v>
      </c>
      <c r="AQ3653" s="8"/>
    </row>
    <row r="3654" ht="15.75" customHeight="1">
      <c r="A3654" s="7">
        <v>45683.0</v>
      </c>
      <c r="B3654" s="8" t="s">
        <v>8257</v>
      </c>
      <c r="C3654" s="8" t="s">
        <v>8258</v>
      </c>
      <c r="D3654" s="11">
        <v>8.5997778396E10</v>
      </c>
      <c r="E3654" s="8" t="s">
        <v>11833</v>
      </c>
      <c r="F3654" s="8" t="s">
        <v>11834</v>
      </c>
      <c r="G3654" s="8" t="s">
        <v>11867</v>
      </c>
      <c r="H3654" s="8" t="s">
        <v>11856</v>
      </c>
      <c r="I3654" s="8" t="s">
        <v>11845</v>
      </c>
      <c r="J3654" s="8" t="s">
        <v>11846</v>
      </c>
      <c r="K3654" s="8" t="s">
        <v>11837</v>
      </c>
      <c r="L3654" s="8" t="s">
        <v>11847</v>
      </c>
      <c r="M3654" s="8" t="s">
        <v>11849</v>
      </c>
      <c r="N3654" s="12" t="s">
        <v>11</v>
      </c>
      <c r="O3654" s="12" t="s">
        <v>13</v>
      </c>
      <c r="P3654" s="12" t="s">
        <v>27</v>
      </c>
      <c r="Q3654" s="12" t="s">
        <v>65</v>
      </c>
      <c r="R3654" s="12" t="s">
        <v>20</v>
      </c>
      <c r="S3654" s="8"/>
      <c r="T3654" s="8"/>
      <c r="U3654" s="8"/>
      <c r="V3654" s="8"/>
      <c r="W3654" s="8"/>
      <c r="X3654" s="8"/>
      <c r="Y3654" s="8"/>
      <c r="Z3654" s="8"/>
      <c r="AA3654" s="8"/>
      <c r="AB3654" s="8"/>
      <c r="AC3654" s="9">
        <f>ROUNDUP(SUM(VLOOKUP(F3654,'Pontuação'!A$2:B$11,2,FALSE),VLOOKUP(E3654,'Pontuação'!C$2:D$11,2,FALSE),VLOOKUP(H3654,'Pontuação'!I$2:J$11,2,FALSE),VLOOKUP(J3654,'Pontuação'!G$2:H$11,2,FALSE),VLOOKUP(L3654,'Pontuação'!M$2:N$13,2,FALSE)),0)</f>
        <v>1559</v>
      </c>
      <c r="AD3654" s="10">
        <f t="shared" si="1"/>
        <v>156</v>
      </c>
      <c r="AE3654" s="10" t="str">
        <f t="array" ref="AE3654">IFERROR(INDEX('Pontuação'!G$13:G$101, MATCH(AD3654, 'Pontuação'!F$13:F$101, 0)), "Faixa Indefinida")</f>
        <v>C</v>
      </c>
      <c r="AF3654" s="10">
        <f t="shared" si="2"/>
        <v>0</v>
      </c>
      <c r="AG3654" s="10">
        <f t="shared" si="3"/>
        <v>0</v>
      </c>
      <c r="AH3654" s="10">
        <f t="shared" si="4"/>
        <v>1</v>
      </c>
      <c r="AI3654" s="10">
        <f t="shared" si="5"/>
        <v>0</v>
      </c>
      <c r="AJ3654" s="9">
        <f>ROUNDUP(SUM(VLOOKUP(F3654,'Pontuação 3.0'!A$2:B$11,2,FALSE),VLOOKUP(E3654,'Pontuação 3.0'!C$2:D$11,2,FALSE),VLOOKUP(H3654,'Pontuação 3.0'!I$2:J$11,2,FALSE),VLOOKUP(J3654,'Pontuação 3.0'!G$2:H$11,2,FALSE),VLOOKUP(G3654,'Pontuação 3.0'!E$2:F$11,2,FALSE),VLOOKUP(K3654,'Pontuação 3.0'!K$2:L$11,2,FALSE),VLOOKUP(L3654,'Pontuação 3.0'!M$2:N$13,2,FALSE)),0)</f>
        <v>1777</v>
      </c>
      <c r="AK3654" s="9">
        <f t="shared" si="6"/>
        <v>178</v>
      </c>
      <c r="AL3654" s="9" t="str">
        <f t="array" ref="AL3654">IFERROR(INDEX('Pontuação 3.0'!G$13:G$191, MATCH(AK3654, 'Pontuação 3.0'!F$13:F$191, 0)), "Faixa Indefinida")</f>
        <v>D</v>
      </c>
      <c r="AM3654" s="9">
        <f t="shared" si="7"/>
        <v>0</v>
      </c>
      <c r="AN3654" s="9">
        <f t="shared" si="8"/>
        <v>0</v>
      </c>
      <c r="AO3654" s="9">
        <f t="shared" si="9"/>
        <v>0</v>
      </c>
      <c r="AP3654" s="9">
        <f t="shared" si="10"/>
        <v>1</v>
      </c>
      <c r="AQ3654" s="8"/>
    </row>
    <row r="3655" ht="15.75" customHeight="1">
      <c r="A3655" s="7">
        <v>45683.0</v>
      </c>
      <c r="B3655" s="8" t="s">
        <v>8262</v>
      </c>
      <c r="C3655" s="8" t="s">
        <v>8263</v>
      </c>
      <c r="D3655" s="11">
        <v>4.499982862E10</v>
      </c>
      <c r="E3655" s="8" t="s">
        <v>11833</v>
      </c>
      <c r="F3655" s="8" t="s">
        <v>11834</v>
      </c>
      <c r="G3655" s="8" t="s">
        <v>11835</v>
      </c>
      <c r="H3655" s="8" t="s">
        <v>11865</v>
      </c>
      <c r="I3655" s="8" t="s">
        <v>11845</v>
      </c>
      <c r="J3655" s="8" t="s">
        <v>11846</v>
      </c>
      <c r="K3655" s="8" t="s">
        <v>11839</v>
      </c>
      <c r="L3655" s="8" t="s">
        <v>11851</v>
      </c>
      <c r="M3655" s="8" t="s">
        <v>11853</v>
      </c>
      <c r="N3655" s="12" t="s">
        <v>11</v>
      </c>
      <c r="O3655" s="12" t="s">
        <v>13</v>
      </c>
      <c r="P3655" s="12" t="s">
        <v>123</v>
      </c>
      <c r="Q3655" s="12" t="s">
        <v>15</v>
      </c>
      <c r="R3655" s="12" t="s">
        <v>14</v>
      </c>
      <c r="S3655" s="8"/>
      <c r="T3655" s="8"/>
      <c r="U3655" s="8"/>
      <c r="V3655" s="8"/>
      <c r="W3655" s="8"/>
      <c r="X3655" s="8"/>
      <c r="Y3655" s="8"/>
      <c r="Z3655" s="8"/>
      <c r="AA3655" s="8"/>
      <c r="AB3655" s="8"/>
      <c r="AC3655" s="9">
        <f>ROUNDUP(SUM(VLOOKUP(F3655,'Pontuação'!A$2:B$11,2,FALSE),VLOOKUP(E3655,'Pontuação'!C$2:D$11,2,FALSE),VLOOKUP(H3655,'Pontuação'!I$2:J$11,2,FALSE),VLOOKUP(J3655,'Pontuação'!G$2:H$11,2,FALSE),VLOOKUP(L3655,'Pontuação'!M$2:N$13,2,FALSE)),0)</f>
        <v>1567</v>
      </c>
      <c r="AD3655" s="10">
        <f t="shared" si="1"/>
        <v>157</v>
      </c>
      <c r="AE3655" s="10" t="str">
        <f t="array" ref="AE3655">IFERROR(INDEX('Pontuação'!G$13:G$101, MATCH(AD3655, 'Pontuação'!F$13:F$101, 0)), "Faixa Indefinida")</f>
        <v>C</v>
      </c>
      <c r="AF3655" s="10">
        <f t="shared" si="2"/>
        <v>0</v>
      </c>
      <c r="AG3655" s="10">
        <f t="shared" si="3"/>
        <v>0</v>
      </c>
      <c r="AH3655" s="10">
        <f t="shared" si="4"/>
        <v>1</v>
      </c>
      <c r="AI3655" s="10">
        <f t="shared" si="5"/>
        <v>0</v>
      </c>
      <c r="AJ3655" s="9">
        <f>ROUNDUP(SUM(VLOOKUP(F3655,'Pontuação 3.0'!A$2:B$11,2,FALSE),VLOOKUP(E3655,'Pontuação 3.0'!C$2:D$11,2,FALSE),VLOOKUP(H3655,'Pontuação 3.0'!I$2:J$11,2,FALSE),VLOOKUP(J3655,'Pontuação 3.0'!G$2:H$11,2,FALSE),VLOOKUP(G3655,'Pontuação 3.0'!E$2:F$11,2,FALSE),VLOOKUP(K3655,'Pontuação 3.0'!K$2:L$11,2,FALSE),VLOOKUP(L3655,'Pontuação 3.0'!M$2:N$13,2,FALSE)),0)</f>
        <v>2046</v>
      </c>
      <c r="AK3655" s="9">
        <f t="shared" si="6"/>
        <v>205</v>
      </c>
      <c r="AL3655" s="9" t="str">
        <f t="array" ref="AL3655">IFERROR(INDEX('Pontuação 3.0'!G$13:G$191, MATCH(AK3655, 'Pontuação 3.0'!F$13:F$191, 0)), "Faixa Indefinida")</f>
        <v>C</v>
      </c>
      <c r="AM3655" s="9">
        <f t="shared" si="7"/>
        <v>0</v>
      </c>
      <c r="AN3655" s="9">
        <f t="shared" si="8"/>
        <v>0</v>
      </c>
      <c r="AO3655" s="9">
        <f t="shared" si="9"/>
        <v>1</v>
      </c>
      <c r="AP3655" s="9">
        <f t="shared" si="10"/>
        <v>0</v>
      </c>
      <c r="AQ3655" s="8"/>
    </row>
    <row r="3656" ht="15.75" customHeight="1">
      <c r="A3656" s="7">
        <v>45683.0</v>
      </c>
      <c r="B3656" s="8" t="s">
        <v>8264</v>
      </c>
      <c r="C3656" s="8" t="s">
        <v>8265</v>
      </c>
      <c r="D3656" s="11">
        <v>7.4988262576E10</v>
      </c>
      <c r="E3656" s="8" t="s">
        <v>11833</v>
      </c>
      <c r="F3656" s="8" t="s">
        <v>11842</v>
      </c>
      <c r="G3656" s="8" t="s">
        <v>11843</v>
      </c>
      <c r="H3656" s="8" t="s">
        <v>11850</v>
      </c>
      <c r="I3656" s="8" t="s">
        <v>11845</v>
      </c>
      <c r="J3656" s="8" t="s">
        <v>11846</v>
      </c>
      <c r="K3656" s="8" t="s">
        <v>11839</v>
      </c>
      <c r="L3656" s="8" t="s">
        <v>11847</v>
      </c>
      <c r="M3656" s="8" t="s">
        <v>11849</v>
      </c>
      <c r="N3656" s="12" t="s">
        <v>11</v>
      </c>
      <c r="O3656" s="12" t="s">
        <v>13</v>
      </c>
      <c r="P3656" s="12" t="s">
        <v>112</v>
      </c>
      <c r="Q3656" s="12" t="s">
        <v>15</v>
      </c>
      <c r="R3656" s="12" t="s">
        <v>14</v>
      </c>
      <c r="S3656" s="8"/>
      <c r="T3656" s="8"/>
      <c r="U3656" s="8"/>
      <c r="V3656" s="8"/>
      <c r="W3656" s="8"/>
      <c r="X3656" s="8"/>
      <c r="Y3656" s="8"/>
      <c r="Z3656" s="8"/>
      <c r="AA3656" s="8"/>
      <c r="AB3656" s="8"/>
      <c r="AC3656" s="9">
        <f>ROUNDUP(SUM(VLOOKUP(F3656,'Pontuação'!A$2:B$11,2,FALSE),VLOOKUP(E3656,'Pontuação'!C$2:D$11,2,FALSE),VLOOKUP(H3656,'Pontuação'!I$2:J$11,2,FALSE),VLOOKUP(J3656,'Pontuação'!G$2:H$11,2,FALSE),VLOOKUP(L3656,'Pontuação'!M$2:N$13,2,FALSE)),0)</f>
        <v>1685</v>
      </c>
      <c r="AD3656" s="10">
        <f t="shared" si="1"/>
        <v>169</v>
      </c>
      <c r="AE3656" s="10" t="str">
        <f t="array" ref="AE3656">IFERROR(INDEX('Pontuação'!G$13:G$101, MATCH(AD3656, 'Pontuação'!F$13:F$101, 0)), "Faixa Indefinida")</f>
        <v>B</v>
      </c>
      <c r="AF3656" s="10">
        <f t="shared" si="2"/>
        <v>0</v>
      </c>
      <c r="AG3656" s="10">
        <f t="shared" si="3"/>
        <v>1</v>
      </c>
      <c r="AH3656" s="10">
        <f t="shared" si="4"/>
        <v>0</v>
      </c>
      <c r="AI3656" s="10">
        <f t="shared" si="5"/>
        <v>0</v>
      </c>
      <c r="AJ3656" s="9">
        <f>ROUNDUP(SUM(VLOOKUP(F3656,'Pontuação 3.0'!A$2:B$11,2,FALSE),VLOOKUP(E3656,'Pontuação 3.0'!C$2:D$11,2,FALSE),VLOOKUP(H3656,'Pontuação 3.0'!I$2:J$11,2,FALSE),VLOOKUP(J3656,'Pontuação 3.0'!G$2:H$11,2,FALSE),VLOOKUP(G3656,'Pontuação 3.0'!E$2:F$11,2,FALSE),VLOOKUP(K3656,'Pontuação 3.0'!K$2:L$11,2,FALSE),VLOOKUP(L3656,'Pontuação 3.0'!M$2:N$13,2,FALSE)),0)</f>
        <v>2469</v>
      </c>
      <c r="AK3656" s="9">
        <f t="shared" si="6"/>
        <v>247</v>
      </c>
      <c r="AL3656" s="9" t="str">
        <f t="array" ref="AL3656">IFERROR(INDEX('Pontuação 3.0'!G$13:G$191, MATCH(AK3656, 'Pontuação 3.0'!F$13:F$191, 0)), "Faixa Indefinida")</f>
        <v>A</v>
      </c>
      <c r="AM3656" s="9">
        <f t="shared" si="7"/>
        <v>1</v>
      </c>
      <c r="AN3656" s="9">
        <f t="shared" si="8"/>
        <v>0</v>
      </c>
      <c r="AO3656" s="9">
        <f t="shared" si="9"/>
        <v>0</v>
      </c>
      <c r="AP3656" s="9">
        <f t="shared" si="10"/>
        <v>0</v>
      </c>
      <c r="AQ3656" s="8"/>
    </row>
    <row r="3657" ht="15.75" customHeight="1">
      <c r="A3657" s="7">
        <v>45683.0</v>
      </c>
      <c r="B3657" s="8" t="s">
        <v>8259</v>
      </c>
      <c r="C3657" s="8" t="s">
        <v>8260</v>
      </c>
      <c r="D3657" s="11">
        <v>2.1980348146E10</v>
      </c>
      <c r="E3657" s="8" t="s">
        <v>11833</v>
      </c>
      <c r="F3657" s="8" t="s">
        <v>11863</v>
      </c>
      <c r="G3657" s="8" t="s">
        <v>11843</v>
      </c>
      <c r="H3657" s="8" t="s">
        <v>11850</v>
      </c>
      <c r="I3657" s="8" t="s">
        <v>11837</v>
      </c>
      <c r="J3657" s="8" t="s">
        <v>11846</v>
      </c>
      <c r="K3657" s="8" t="s">
        <v>11837</v>
      </c>
      <c r="L3657" s="8" t="s">
        <v>11851</v>
      </c>
      <c r="M3657" s="8" t="s">
        <v>11849</v>
      </c>
      <c r="N3657" s="12" t="s">
        <v>11</v>
      </c>
      <c r="O3657" s="12" t="s">
        <v>13</v>
      </c>
      <c r="P3657" s="12" t="s">
        <v>27</v>
      </c>
      <c r="Q3657" s="12" t="s">
        <v>15</v>
      </c>
      <c r="R3657" s="12" t="s">
        <v>14</v>
      </c>
      <c r="S3657" s="8"/>
      <c r="T3657" s="8"/>
      <c r="U3657" s="8"/>
      <c r="V3657" s="8"/>
      <c r="W3657" s="8"/>
      <c r="X3657" s="8"/>
      <c r="Y3657" s="8"/>
      <c r="Z3657" s="8"/>
      <c r="AA3657" s="8"/>
      <c r="AB3657" s="8"/>
      <c r="AC3657" s="9">
        <f>ROUNDUP(SUM(VLOOKUP(F3657,'Pontuação'!A$2:B$11,2,FALSE),VLOOKUP(E3657,'Pontuação'!C$2:D$11,2,FALSE),VLOOKUP(H3657,'Pontuação'!I$2:J$11,2,FALSE),VLOOKUP(J3657,'Pontuação'!G$2:H$11,2,FALSE),VLOOKUP(L3657,'Pontuação'!M$2:N$13,2,FALSE)),0)</f>
        <v>1524</v>
      </c>
      <c r="AD3657" s="10">
        <f t="shared" si="1"/>
        <v>152</v>
      </c>
      <c r="AE3657" s="10" t="str">
        <f t="array" ref="AE3657">IFERROR(INDEX('Pontuação'!G$13:G$101, MATCH(AD3657, 'Pontuação'!F$13:F$101, 0)), "Faixa Indefinida")</f>
        <v>C</v>
      </c>
      <c r="AF3657" s="10">
        <f t="shared" si="2"/>
        <v>0</v>
      </c>
      <c r="AG3657" s="10">
        <f t="shared" si="3"/>
        <v>0</v>
      </c>
      <c r="AH3657" s="10">
        <f t="shared" si="4"/>
        <v>1</v>
      </c>
      <c r="AI3657" s="10">
        <f t="shared" si="5"/>
        <v>0</v>
      </c>
      <c r="AJ3657" s="9">
        <f>ROUNDUP(SUM(VLOOKUP(F3657,'Pontuação 3.0'!A$2:B$11,2,FALSE),VLOOKUP(E3657,'Pontuação 3.0'!C$2:D$11,2,FALSE),VLOOKUP(H3657,'Pontuação 3.0'!I$2:J$11,2,FALSE),VLOOKUP(J3657,'Pontuação 3.0'!G$2:H$11,2,FALSE),VLOOKUP(G3657,'Pontuação 3.0'!E$2:F$11,2,FALSE),VLOOKUP(K3657,'Pontuação 3.0'!K$2:L$11,2,FALSE),VLOOKUP(L3657,'Pontuação 3.0'!M$2:N$13,2,FALSE)),0)</f>
        <v>1900</v>
      </c>
      <c r="AK3657" s="9">
        <f t="shared" si="6"/>
        <v>190</v>
      </c>
      <c r="AL3657" s="9" t="str">
        <f t="array" ref="AL3657">IFERROR(INDEX('Pontuação 3.0'!G$13:G$191, MATCH(AK3657, 'Pontuação 3.0'!F$13:F$191, 0)), "Faixa Indefinida")</f>
        <v>D</v>
      </c>
      <c r="AM3657" s="9">
        <f t="shared" si="7"/>
        <v>0</v>
      </c>
      <c r="AN3657" s="9">
        <f t="shared" si="8"/>
        <v>0</v>
      </c>
      <c r="AO3657" s="9">
        <f t="shared" si="9"/>
        <v>0</v>
      </c>
      <c r="AP3657" s="9">
        <f t="shared" si="10"/>
        <v>1</v>
      </c>
      <c r="AQ3657" s="8"/>
    </row>
    <row r="3658" ht="15.75" customHeight="1">
      <c r="A3658" s="7">
        <v>45683.0</v>
      </c>
      <c r="B3658" s="8" t="s">
        <v>8266</v>
      </c>
      <c r="C3658" s="8" t="s">
        <v>8267</v>
      </c>
      <c r="D3658" s="11">
        <v>1.1965644732E10</v>
      </c>
      <c r="E3658" s="8" t="s">
        <v>11868</v>
      </c>
      <c r="F3658" s="8" t="s">
        <v>11842</v>
      </c>
      <c r="G3658" s="8" t="s">
        <v>11843</v>
      </c>
      <c r="H3658" s="8" t="s">
        <v>11850</v>
      </c>
      <c r="I3658" s="8" t="s">
        <v>11845</v>
      </c>
      <c r="J3658" s="8" t="s">
        <v>11846</v>
      </c>
      <c r="K3658" s="8" t="s">
        <v>11837</v>
      </c>
      <c r="L3658" s="8" t="s">
        <v>11847</v>
      </c>
      <c r="M3658" s="8" t="s">
        <v>11841</v>
      </c>
      <c r="N3658" s="12" t="s">
        <v>11</v>
      </c>
      <c r="O3658" s="12" t="s">
        <v>13</v>
      </c>
      <c r="P3658" s="12" t="s">
        <v>23</v>
      </c>
      <c r="Q3658" s="12" t="s">
        <v>15</v>
      </c>
      <c r="R3658" s="12" t="s">
        <v>20</v>
      </c>
      <c r="S3658" s="8"/>
      <c r="T3658" s="8"/>
      <c r="U3658" s="8"/>
      <c r="V3658" s="8"/>
      <c r="W3658" s="8"/>
      <c r="X3658" s="8"/>
      <c r="Y3658" s="8"/>
      <c r="Z3658" s="8"/>
      <c r="AA3658" s="8"/>
      <c r="AB3658" s="8"/>
      <c r="AC3658" s="9">
        <f>ROUNDUP(SUM(VLOOKUP(F3658,'Pontuação'!A$2:B$11,2,FALSE),VLOOKUP(E3658,'Pontuação'!C$2:D$11,2,FALSE),VLOOKUP(H3658,'Pontuação'!I$2:J$11,2,FALSE),VLOOKUP(J3658,'Pontuação'!G$2:H$11,2,FALSE),VLOOKUP(L3658,'Pontuação'!M$2:N$13,2,FALSE)),0)</f>
        <v>1689</v>
      </c>
      <c r="AD3658" s="10">
        <f t="shared" si="1"/>
        <v>169</v>
      </c>
      <c r="AE3658" s="10" t="str">
        <f t="array" ref="AE3658">IFERROR(INDEX('Pontuação'!G$13:G$101, MATCH(AD3658, 'Pontuação'!F$13:F$101, 0)), "Faixa Indefinida")</f>
        <v>B</v>
      </c>
      <c r="AF3658" s="10">
        <f t="shared" si="2"/>
        <v>0</v>
      </c>
      <c r="AG3658" s="10">
        <f t="shared" si="3"/>
        <v>1</v>
      </c>
      <c r="AH3658" s="10">
        <f t="shared" si="4"/>
        <v>0</v>
      </c>
      <c r="AI3658" s="10">
        <f t="shared" si="5"/>
        <v>0</v>
      </c>
      <c r="AJ3658" s="9">
        <f>ROUNDUP(SUM(VLOOKUP(F3658,'Pontuação 3.0'!A$2:B$11,2,FALSE),VLOOKUP(E3658,'Pontuação 3.0'!C$2:D$11,2,FALSE),VLOOKUP(H3658,'Pontuação 3.0'!I$2:J$11,2,FALSE),VLOOKUP(J3658,'Pontuação 3.0'!G$2:H$11,2,FALSE),VLOOKUP(G3658,'Pontuação 3.0'!E$2:F$11,2,FALSE),VLOOKUP(K3658,'Pontuação 3.0'!K$2:L$11,2,FALSE),VLOOKUP(L3658,'Pontuação 3.0'!M$2:N$13,2,FALSE)),0)</f>
        <v>2178</v>
      </c>
      <c r="AK3658" s="9">
        <f t="shared" si="6"/>
        <v>218</v>
      </c>
      <c r="AL3658" s="9" t="str">
        <f t="array" ref="AL3658">IFERROR(INDEX('Pontuação 3.0'!G$13:G$191, MATCH(AK3658, 'Pontuação 3.0'!F$13:F$191, 0)), "Faixa Indefinida")</f>
        <v>B</v>
      </c>
      <c r="AM3658" s="9">
        <f t="shared" si="7"/>
        <v>0</v>
      </c>
      <c r="AN3658" s="9">
        <f t="shared" si="8"/>
        <v>1</v>
      </c>
      <c r="AO3658" s="9">
        <f t="shared" si="9"/>
        <v>0</v>
      </c>
      <c r="AP3658" s="9">
        <f t="shared" si="10"/>
        <v>0</v>
      </c>
      <c r="AQ3658" s="8"/>
    </row>
    <row r="3659" ht="15.75" customHeight="1">
      <c r="A3659" s="7">
        <v>45683.0</v>
      </c>
      <c r="B3659" s="8" t="s">
        <v>3892</v>
      </c>
      <c r="C3659" s="8" t="s">
        <v>8261</v>
      </c>
      <c r="D3659" s="11">
        <v>5.548996215166E12</v>
      </c>
      <c r="E3659" s="8" t="s">
        <v>11833</v>
      </c>
      <c r="F3659" s="8" t="s">
        <v>11842</v>
      </c>
      <c r="G3659" s="8" t="s">
        <v>11835</v>
      </c>
      <c r="H3659" s="8" t="s">
        <v>11850</v>
      </c>
      <c r="I3659" s="8" t="s">
        <v>11837</v>
      </c>
      <c r="J3659" s="8" t="s">
        <v>11838</v>
      </c>
      <c r="K3659" s="8" t="s">
        <v>11837</v>
      </c>
      <c r="L3659" s="8" t="s">
        <v>11851</v>
      </c>
      <c r="M3659" s="8" t="s">
        <v>11841</v>
      </c>
      <c r="N3659" s="12" t="s">
        <v>11</v>
      </c>
      <c r="O3659" s="12" t="s">
        <v>13</v>
      </c>
      <c r="P3659" s="12" t="s">
        <v>27</v>
      </c>
      <c r="Q3659" s="12" t="s">
        <v>15</v>
      </c>
      <c r="R3659" s="12" t="s">
        <v>20</v>
      </c>
      <c r="S3659" s="8"/>
      <c r="T3659" s="8"/>
      <c r="U3659" s="8"/>
      <c r="V3659" s="8"/>
      <c r="W3659" s="8"/>
      <c r="X3659" s="8"/>
      <c r="Y3659" s="8"/>
      <c r="Z3659" s="8"/>
      <c r="AA3659" s="8"/>
      <c r="AB3659" s="8"/>
      <c r="AC3659" s="9">
        <f>ROUNDUP(SUM(VLOOKUP(F3659,'Pontuação'!A$2:B$11,2,FALSE),VLOOKUP(E3659,'Pontuação'!C$2:D$11,2,FALSE),VLOOKUP(H3659,'Pontuação'!I$2:J$11,2,FALSE),VLOOKUP(J3659,'Pontuação'!G$2:H$11,2,FALSE),VLOOKUP(L3659,'Pontuação'!M$2:N$13,2,FALSE)),0)</f>
        <v>1831</v>
      </c>
      <c r="AD3659" s="10">
        <f t="shared" si="1"/>
        <v>183</v>
      </c>
      <c r="AE3659" s="10" t="str">
        <f t="array" ref="AE3659">IFERROR(INDEX('Pontuação'!G$13:G$101, MATCH(AD3659, 'Pontuação'!F$13:F$101, 0)), "Faixa Indefinida")</f>
        <v>B</v>
      </c>
      <c r="AF3659" s="10">
        <f t="shared" si="2"/>
        <v>0</v>
      </c>
      <c r="AG3659" s="10">
        <f t="shared" si="3"/>
        <v>1</v>
      </c>
      <c r="AH3659" s="10">
        <f t="shared" si="4"/>
        <v>0</v>
      </c>
      <c r="AI3659" s="10">
        <f t="shared" si="5"/>
        <v>0</v>
      </c>
      <c r="AJ3659" s="9">
        <f>ROUNDUP(SUM(VLOOKUP(F3659,'Pontuação 3.0'!A$2:B$11,2,FALSE),VLOOKUP(E3659,'Pontuação 3.0'!C$2:D$11,2,FALSE),VLOOKUP(H3659,'Pontuação 3.0'!I$2:J$11,2,FALSE),VLOOKUP(J3659,'Pontuação 3.0'!G$2:H$11,2,FALSE),VLOOKUP(G3659,'Pontuação 3.0'!E$2:F$11,2,FALSE),VLOOKUP(K3659,'Pontuação 3.0'!K$2:L$11,2,FALSE),VLOOKUP(L3659,'Pontuação 3.0'!M$2:N$13,2,FALSE)),0)</f>
        <v>2257</v>
      </c>
      <c r="AK3659" s="9">
        <f t="shared" si="6"/>
        <v>226</v>
      </c>
      <c r="AL3659" s="9" t="str">
        <f t="array" ref="AL3659">IFERROR(INDEX('Pontuação 3.0'!G$13:G$191, MATCH(AK3659, 'Pontuação 3.0'!F$13:F$191, 0)), "Faixa Indefinida")</f>
        <v>B</v>
      </c>
      <c r="AM3659" s="9">
        <f t="shared" si="7"/>
        <v>0</v>
      </c>
      <c r="AN3659" s="9">
        <f t="shared" si="8"/>
        <v>1</v>
      </c>
      <c r="AO3659" s="9">
        <f t="shared" si="9"/>
        <v>0</v>
      </c>
      <c r="AP3659" s="9">
        <f t="shared" si="10"/>
        <v>0</v>
      </c>
      <c r="AQ3659" s="8"/>
    </row>
    <row r="3660" ht="15.75" customHeight="1">
      <c r="A3660" s="7">
        <v>45683.0</v>
      </c>
      <c r="B3660" s="8" t="s">
        <v>8268</v>
      </c>
      <c r="C3660" s="8" t="s">
        <v>8269</v>
      </c>
      <c r="D3660" s="11">
        <v>9.98480537E8</v>
      </c>
      <c r="E3660" s="8" t="s">
        <v>11833</v>
      </c>
      <c r="F3660" s="8" t="s">
        <v>11842</v>
      </c>
      <c r="G3660" s="8" t="s">
        <v>11835</v>
      </c>
      <c r="H3660" s="8" t="s">
        <v>11844</v>
      </c>
      <c r="I3660" s="8" t="s">
        <v>11837</v>
      </c>
      <c r="J3660" s="8" t="s">
        <v>11846</v>
      </c>
      <c r="K3660" s="8" t="s">
        <v>11837</v>
      </c>
      <c r="L3660" s="8" t="s">
        <v>11847</v>
      </c>
      <c r="M3660" s="8" t="s">
        <v>11848</v>
      </c>
      <c r="N3660" s="12" t="s">
        <v>11</v>
      </c>
      <c r="O3660" s="12" t="s">
        <v>13</v>
      </c>
      <c r="P3660" s="12" t="s">
        <v>27</v>
      </c>
      <c r="Q3660" s="12" t="s">
        <v>44</v>
      </c>
      <c r="R3660" s="12" t="s">
        <v>14</v>
      </c>
      <c r="S3660" s="8"/>
      <c r="T3660" s="8"/>
      <c r="U3660" s="8"/>
      <c r="V3660" s="8"/>
      <c r="W3660" s="8"/>
      <c r="X3660" s="8"/>
      <c r="Y3660" s="8"/>
      <c r="Z3660" s="8"/>
      <c r="AA3660" s="8"/>
      <c r="AB3660" s="8"/>
      <c r="AC3660" s="9">
        <f>ROUNDUP(SUM(VLOOKUP(F3660,'Pontuação'!A$2:B$11,2,FALSE),VLOOKUP(E3660,'Pontuação'!C$2:D$11,2,FALSE),VLOOKUP(H3660,'Pontuação'!I$2:J$11,2,FALSE),VLOOKUP(J3660,'Pontuação'!G$2:H$11,2,FALSE),VLOOKUP(L3660,'Pontuação'!M$2:N$13,2,FALSE)),0)</f>
        <v>1727</v>
      </c>
      <c r="AD3660" s="10">
        <f t="shared" si="1"/>
        <v>173</v>
      </c>
      <c r="AE3660" s="10" t="str">
        <f t="array" ref="AE3660">IFERROR(INDEX('Pontuação'!G$13:G$101, MATCH(AD3660, 'Pontuação'!F$13:F$101, 0)), "Faixa Indefinida")</f>
        <v>B</v>
      </c>
      <c r="AF3660" s="10">
        <f t="shared" si="2"/>
        <v>0</v>
      </c>
      <c r="AG3660" s="10">
        <f t="shared" si="3"/>
        <v>1</v>
      </c>
      <c r="AH3660" s="10">
        <f t="shared" si="4"/>
        <v>0</v>
      </c>
      <c r="AI3660" s="10">
        <f t="shared" si="5"/>
        <v>0</v>
      </c>
      <c r="AJ3660" s="9">
        <f>ROUNDUP(SUM(VLOOKUP(F3660,'Pontuação 3.0'!A$2:B$11,2,FALSE),VLOOKUP(E3660,'Pontuação 3.0'!C$2:D$11,2,FALSE),VLOOKUP(H3660,'Pontuação 3.0'!I$2:J$11,2,FALSE),VLOOKUP(J3660,'Pontuação 3.0'!G$2:H$11,2,FALSE),VLOOKUP(G3660,'Pontuação 3.0'!E$2:F$11,2,FALSE),VLOOKUP(K3660,'Pontuação 3.0'!K$2:L$11,2,FALSE),VLOOKUP(L3660,'Pontuação 3.0'!M$2:N$13,2,FALSE)),0)</f>
        <v>2155</v>
      </c>
      <c r="AK3660" s="9">
        <f t="shared" si="6"/>
        <v>216</v>
      </c>
      <c r="AL3660" s="9" t="str">
        <f t="array" ref="AL3660">IFERROR(INDEX('Pontuação 3.0'!G$13:G$191, MATCH(AK3660, 'Pontuação 3.0'!F$13:F$191, 0)), "Faixa Indefinida")</f>
        <v>B</v>
      </c>
      <c r="AM3660" s="9">
        <f t="shared" si="7"/>
        <v>0</v>
      </c>
      <c r="AN3660" s="9">
        <f t="shared" si="8"/>
        <v>1</v>
      </c>
      <c r="AO3660" s="9">
        <f t="shared" si="9"/>
        <v>0</v>
      </c>
      <c r="AP3660" s="9">
        <f t="shared" si="10"/>
        <v>0</v>
      </c>
      <c r="AQ3660" s="8"/>
    </row>
    <row r="3661" ht="15.75" customHeight="1">
      <c r="A3661" s="7">
        <v>45683.0</v>
      </c>
      <c r="B3661" s="8" t="s">
        <v>8272</v>
      </c>
      <c r="C3661" s="8" t="s">
        <v>8273</v>
      </c>
      <c r="D3661" s="11">
        <v>3.5988675874E10</v>
      </c>
      <c r="E3661" s="8" t="s">
        <v>11833</v>
      </c>
      <c r="F3661" s="8" t="s">
        <v>11834</v>
      </c>
      <c r="G3661" s="8" t="s">
        <v>11867</v>
      </c>
      <c r="H3661" s="8" t="s">
        <v>11856</v>
      </c>
      <c r="I3661" s="8" t="s">
        <v>11837</v>
      </c>
      <c r="J3661" s="8" t="s">
        <v>11846</v>
      </c>
      <c r="K3661" s="8" t="s">
        <v>11837</v>
      </c>
      <c r="L3661" s="8" t="s">
        <v>11847</v>
      </c>
      <c r="M3661" s="8" t="s">
        <v>11859</v>
      </c>
      <c r="N3661" s="12" t="s">
        <v>11</v>
      </c>
      <c r="O3661" s="12" t="s">
        <v>13</v>
      </c>
      <c r="P3661" s="12" t="s">
        <v>27</v>
      </c>
      <c r="Q3661" s="12" t="s">
        <v>65</v>
      </c>
      <c r="R3661" s="12" t="s">
        <v>14</v>
      </c>
      <c r="S3661" s="8"/>
      <c r="T3661" s="8"/>
      <c r="U3661" s="8"/>
      <c r="V3661" s="8"/>
      <c r="W3661" s="8"/>
      <c r="X3661" s="8"/>
      <c r="Y3661" s="8"/>
      <c r="Z3661" s="8"/>
      <c r="AA3661" s="8"/>
      <c r="AB3661" s="8"/>
      <c r="AC3661" s="9">
        <f>ROUNDUP(SUM(VLOOKUP(F3661,'Pontuação'!A$2:B$11,2,FALSE),VLOOKUP(E3661,'Pontuação'!C$2:D$11,2,FALSE),VLOOKUP(H3661,'Pontuação'!I$2:J$11,2,FALSE),VLOOKUP(J3661,'Pontuação'!G$2:H$11,2,FALSE),VLOOKUP(L3661,'Pontuação'!M$2:N$13,2,FALSE)),0)</f>
        <v>1559</v>
      </c>
      <c r="AD3661" s="10">
        <f t="shared" si="1"/>
        <v>156</v>
      </c>
      <c r="AE3661" s="10" t="str">
        <f t="array" ref="AE3661">IFERROR(INDEX('Pontuação'!G$13:G$101, MATCH(AD3661, 'Pontuação'!F$13:F$101, 0)), "Faixa Indefinida")</f>
        <v>C</v>
      </c>
      <c r="AF3661" s="10">
        <f t="shared" si="2"/>
        <v>0</v>
      </c>
      <c r="AG3661" s="10">
        <f t="shared" si="3"/>
        <v>0</v>
      </c>
      <c r="AH3661" s="10">
        <f t="shared" si="4"/>
        <v>1</v>
      </c>
      <c r="AI3661" s="10">
        <f t="shared" si="5"/>
        <v>0</v>
      </c>
      <c r="AJ3661" s="9">
        <f>ROUNDUP(SUM(VLOOKUP(F3661,'Pontuação 3.0'!A$2:B$11,2,FALSE),VLOOKUP(E3661,'Pontuação 3.0'!C$2:D$11,2,FALSE),VLOOKUP(H3661,'Pontuação 3.0'!I$2:J$11,2,FALSE),VLOOKUP(J3661,'Pontuação 3.0'!G$2:H$11,2,FALSE),VLOOKUP(G3661,'Pontuação 3.0'!E$2:F$11,2,FALSE),VLOOKUP(K3661,'Pontuação 3.0'!K$2:L$11,2,FALSE),VLOOKUP(L3661,'Pontuação 3.0'!M$2:N$13,2,FALSE)),0)</f>
        <v>1777</v>
      </c>
      <c r="AK3661" s="9">
        <f t="shared" si="6"/>
        <v>178</v>
      </c>
      <c r="AL3661" s="9" t="str">
        <f t="array" ref="AL3661">IFERROR(INDEX('Pontuação 3.0'!G$13:G$191, MATCH(AK3661, 'Pontuação 3.0'!F$13:F$191, 0)), "Faixa Indefinida")</f>
        <v>D</v>
      </c>
      <c r="AM3661" s="9">
        <f t="shared" si="7"/>
        <v>0</v>
      </c>
      <c r="AN3661" s="9">
        <f t="shared" si="8"/>
        <v>0</v>
      </c>
      <c r="AO3661" s="9">
        <f t="shared" si="9"/>
        <v>0</v>
      </c>
      <c r="AP3661" s="9">
        <f t="shared" si="10"/>
        <v>1</v>
      </c>
      <c r="AQ3661" s="8"/>
    </row>
    <row r="3662" ht="15.75" customHeight="1">
      <c r="A3662" s="7">
        <v>45683.0</v>
      </c>
      <c r="B3662" s="8" t="s">
        <v>273</v>
      </c>
      <c r="C3662" s="8" t="s">
        <v>8279</v>
      </c>
      <c r="D3662" s="8" t="s">
        <v>8280</v>
      </c>
      <c r="E3662" s="8" t="s">
        <v>11833</v>
      </c>
      <c r="F3662" s="8" t="s">
        <v>11834</v>
      </c>
      <c r="G3662" s="8" t="s">
        <v>11843</v>
      </c>
      <c r="H3662" s="8" t="s">
        <v>11856</v>
      </c>
      <c r="I3662" s="8" t="s">
        <v>11837</v>
      </c>
      <c r="J3662" s="8" t="s">
        <v>11838</v>
      </c>
      <c r="K3662" s="8" t="s">
        <v>11837</v>
      </c>
      <c r="L3662" s="8" t="s">
        <v>11851</v>
      </c>
      <c r="M3662" s="8" t="s">
        <v>11849</v>
      </c>
      <c r="N3662" s="12" t="s">
        <v>11</v>
      </c>
      <c r="O3662" s="12" t="s">
        <v>13</v>
      </c>
      <c r="P3662" s="12" t="s">
        <v>318</v>
      </c>
      <c r="Q3662" s="12" t="s">
        <v>24</v>
      </c>
      <c r="R3662" s="12" t="s">
        <v>14</v>
      </c>
      <c r="S3662" s="8"/>
      <c r="T3662" s="8"/>
      <c r="U3662" s="8"/>
      <c r="V3662" s="8"/>
      <c r="W3662" s="8"/>
      <c r="X3662" s="8"/>
      <c r="Y3662" s="8"/>
      <c r="Z3662" s="8"/>
      <c r="AA3662" s="8"/>
      <c r="AB3662" s="8"/>
      <c r="AC3662" s="9">
        <f>ROUNDUP(SUM(VLOOKUP(F3662,'Pontuação'!A$2:B$11,2,FALSE),VLOOKUP(E3662,'Pontuação'!C$2:D$11,2,FALSE),VLOOKUP(H3662,'Pontuação'!I$2:J$11,2,FALSE),VLOOKUP(J3662,'Pontuação'!G$2:H$11,2,FALSE),VLOOKUP(L3662,'Pontuação'!M$2:N$13,2,FALSE)),0)</f>
        <v>1705</v>
      </c>
      <c r="AD3662" s="10">
        <f t="shared" si="1"/>
        <v>171</v>
      </c>
      <c r="AE3662" s="10" t="str">
        <f t="array" ref="AE3662">IFERROR(INDEX('Pontuação'!G$13:G$101, MATCH(AD3662, 'Pontuação'!F$13:F$101, 0)), "Faixa Indefinida")</f>
        <v>B</v>
      </c>
      <c r="AF3662" s="10">
        <f t="shared" si="2"/>
        <v>0</v>
      </c>
      <c r="AG3662" s="10">
        <f t="shared" si="3"/>
        <v>1</v>
      </c>
      <c r="AH3662" s="10">
        <f t="shared" si="4"/>
        <v>0</v>
      </c>
      <c r="AI3662" s="10">
        <f t="shared" si="5"/>
        <v>0</v>
      </c>
      <c r="AJ3662" s="9">
        <f>ROUNDUP(SUM(VLOOKUP(F3662,'Pontuação 3.0'!A$2:B$11,2,FALSE),VLOOKUP(E3662,'Pontuação 3.0'!C$2:D$11,2,FALSE),VLOOKUP(H3662,'Pontuação 3.0'!I$2:J$11,2,FALSE),VLOOKUP(J3662,'Pontuação 3.0'!G$2:H$11,2,FALSE),VLOOKUP(G3662,'Pontuação 3.0'!E$2:F$11,2,FALSE),VLOOKUP(K3662,'Pontuação 3.0'!K$2:L$11,2,FALSE),VLOOKUP(L3662,'Pontuação 3.0'!M$2:N$13,2,FALSE)),0)</f>
        <v>2116</v>
      </c>
      <c r="AK3662" s="9">
        <f t="shared" si="6"/>
        <v>212</v>
      </c>
      <c r="AL3662" s="9" t="str">
        <f t="array" ref="AL3662">IFERROR(INDEX('Pontuação 3.0'!G$13:G$191, MATCH(AK3662, 'Pontuação 3.0'!F$13:F$191, 0)), "Faixa Indefinida")</f>
        <v>C</v>
      </c>
      <c r="AM3662" s="9">
        <f t="shared" si="7"/>
        <v>0</v>
      </c>
      <c r="AN3662" s="9">
        <f t="shared" si="8"/>
        <v>0</v>
      </c>
      <c r="AO3662" s="9">
        <f t="shared" si="9"/>
        <v>1</v>
      </c>
      <c r="AP3662" s="9">
        <f t="shared" si="10"/>
        <v>0</v>
      </c>
      <c r="AQ3662" s="8"/>
    </row>
    <row r="3663" ht="15.75" customHeight="1">
      <c r="A3663" s="7">
        <v>45683.0</v>
      </c>
      <c r="B3663" s="8" t="s">
        <v>8270</v>
      </c>
      <c r="C3663" s="8" t="s">
        <v>8271</v>
      </c>
      <c r="D3663" s="11">
        <v>8.9999260131E10</v>
      </c>
      <c r="E3663" s="8" t="s">
        <v>11833</v>
      </c>
      <c r="F3663" s="8" t="s">
        <v>11842</v>
      </c>
      <c r="G3663" s="8" t="s">
        <v>11864</v>
      </c>
      <c r="H3663" s="8" t="s">
        <v>11865</v>
      </c>
      <c r="I3663" s="8" t="s">
        <v>11845</v>
      </c>
      <c r="J3663" s="8" t="s">
        <v>11866</v>
      </c>
      <c r="K3663" s="8" t="s">
        <v>11837</v>
      </c>
      <c r="L3663" s="8" t="s">
        <v>11851</v>
      </c>
      <c r="M3663" s="8" t="s">
        <v>11853</v>
      </c>
      <c r="N3663" s="12" t="s">
        <v>11</v>
      </c>
      <c r="O3663" s="12" t="s">
        <v>13</v>
      </c>
      <c r="P3663" s="12" t="s">
        <v>40</v>
      </c>
      <c r="Q3663" s="12" t="s">
        <v>15</v>
      </c>
      <c r="R3663" s="12" t="s">
        <v>20</v>
      </c>
      <c r="S3663" s="8"/>
      <c r="T3663" s="8"/>
      <c r="U3663" s="8"/>
      <c r="V3663" s="8"/>
      <c r="W3663" s="8"/>
      <c r="X3663" s="8"/>
      <c r="Y3663" s="8"/>
      <c r="Z3663" s="8"/>
      <c r="AA3663" s="8"/>
      <c r="AB3663" s="8"/>
      <c r="AC3663" s="9">
        <f>ROUNDUP(SUM(VLOOKUP(F3663,'Pontuação'!A$2:B$11,2,FALSE),VLOOKUP(E3663,'Pontuação'!C$2:D$11,2,FALSE),VLOOKUP(H3663,'Pontuação'!I$2:J$11,2,FALSE),VLOOKUP(J3663,'Pontuação'!G$2:H$11,2,FALSE),VLOOKUP(L3663,'Pontuação'!M$2:N$13,2,FALSE)),0)</f>
        <v>1857</v>
      </c>
      <c r="AD3663" s="10">
        <f t="shared" si="1"/>
        <v>186</v>
      </c>
      <c r="AE3663" s="10" t="str">
        <f t="array" ref="AE3663">IFERROR(INDEX('Pontuação'!G$13:G$101, MATCH(AD3663, 'Pontuação'!F$13:F$101, 0)), "Faixa Indefinida")</f>
        <v>A</v>
      </c>
      <c r="AF3663" s="10">
        <f t="shared" si="2"/>
        <v>1</v>
      </c>
      <c r="AG3663" s="10">
        <f t="shared" si="3"/>
        <v>0</v>
      </c>
      <c r="AH3663" s="10">
        <f t="shared" si="4"/>
        <v>0</v>
      </c>
      <c r="AI3663" s="10">
        <f t="shared" si="5"/>
        <v>0</v>
      </c>
      <c r="AJ3663" s="9">
        <f>ROUNDUP(SUM(VLOOKUP(F3663,'Pontuação 3.0'!A$2:B$11,2,FALSE),VLOOKUP(E3663,'Pontuação 3.0'!C$2:D$11,2,FALSE),VLOOKUP(H3663,'Pontuação 3.0'!I$2:J$11,2,FALSE),VLOOKUP(J3663,'Pontuação 3.0'!G$2:H$11,2,FALSE),VLOOKUP(G3663,'Pontuação 3.0'!E$2:F$11,2,FALSE),VLOOKUP(K3663,'Pontuação 3.0'!K$2:L$11,2,FALSE),VLOOKUP(L3663,'Pontuação 3.0'!M$2:N$13,2,FALSE)),0)</f>
        <v>2175</v>
      </c>
      <c r="AK3663" s="9">
        <f t="shared" si="6"/>
        <v>218</v>
      </c>
      <c r="AL3663" s="9" t="str">
        <f t="array" ref="AL3663">IFERROR(INDEX('Pontuação 3.0'!G$13:G$191, MATCH(AK3663, 'Pontuação 3.0'!F$13:F$191, 0)), "Faixa Indefinida")</f>
        <v>B</v>
      </c>
      <c r="AM3663" s="9">
        <f t="shared" si="7"/>
        <v>0</v>
      </c>
      <c r="AN3663" s="9">
        <f t="shared" si="8"/>
        <v>1</v>
      </c>
      <c r="AO3663" s="9">
        <f t="shared" si="9"/>
        <v>0</v>
      </c>
      <c r="AP3663" s="9">
        <f t="shared" si="10"/>
        <v>0</v>
      </c>
      <c r="AQ3663" s="8"/>
    </row>
    <row r="3664" ht="15.75" customHeight="1">
      <c r="A3664" s="7">
        <v>45683.0</v>
      </c>
      <c r="B3664" s="8" t="s">
        <v>8274</v>
      </c>
      <c r="C3664" s="8" t="s">
        <v>8275</v>
      </c>
      <c r="D3664" s="8" t="s">
        <v>8276</v>
      </c>
      <c r="E3664" s="8" t="s">
        <v>11833</v>
      </c>
      <c r="F3664" s="8" t="s">
        <v>11834</v>
      </c>
      <c r="G3664" s="8" t="s">
        <v>11843</v>
      </c>
      <c r="H3664" s="8" t="s">
        <v>11850</v>
      </c>
      <c r="I3664" s="8" t="s">
        <v>11837</v>
      </c>
      <c r="J3664" s="8" t="s">
        <v>11846</v>
      </c>
      <c r="K3664" s="8" t="s">
        <v>11837</v>
      </c>
      <c r="L3664" s="8" t="s">
        <v>11847</v>
      </c>
      <c r="M3664" s="8" t="s">
        <v>11859</v>
      </c>
      <c r="N3664" s="12" t="s">
        <v>11</v>
      </c>
      <c r="O3664" s="12" t="s">
        <v>13</v>
      </c>
      <c r="P3664" s="12" t="s">
        <v>27</v>
      </c>
      <c r="Q3664" s="12" t="s">
        <v>24</v>
      </c>
      <c r="R3664" s="12" t="s">
        <v>14</v>
      </c>
      <c r="S3664" s="8"/>
      <c r="T3664" s="8"/>
      <c r="U3664" s="8"/>
      <c r="V3664" s="8"/>
      <c r="W3664" s="8"/>
      <c r="X3664" s="8"/>
      <c r="Y3664" s="8"/>
      <c r="Z3664" s="8"/>
      <c r="AA3664" s="8"/>
      <c r="AB3664" s="8"/>
      <c r="AC3664" s="9">
        <f>ROUNDUP(SUM(VLOOKUP(F3664,'Pontuação'!A$2:B$11,2,FALSE),VLOOKUP(E3664,'Pontuação'!C$2:D$11,2,FALSE),VLOOKUP(H3664,'Pontuação'!I$2:J$11,2,FALSE),VLOOKUP(J3664,'Pontuação'!G$2:H$11,2,FALSE),VLOOKUP(L3664,'Pontuação'!M$2:N$13,2,FALSE)),0)</f>
        <v>1673</v>
      </c>
      <c r="AD3664" s="10">
        <f t="shared" si="1"/>
        <v>167</v>
      </c>
      <c r="AE3664" s="10" t="str">
        <f t="array" ref="AE3664">IFERROR(INDEX('Pontuação'!G$13:G$101, MATCH(AD3664, 'Pontuação'!F$13:F$101, 0)), "Faixa Indefinida")</f>
        <v>B</v>
      </c>
      <c r="AF3664" s="10">
        <f t="shared" si="2"/>
        <v>0</v>
      </c>
      <c r="AG3664" s="10">
        <f t="shared" si="3"/>
        <v>1</v>
      </c>
      <c r="AH3664" s="10">
        <f t="shared" si="4"/>
        <v>0</v>
      </c>
      <c r="AI3664" s="10">
        <f t="shared" si="5"/>
        <v>0</v>
      </c>
      <c r="AJ3664" s="9">
        <f>ROUNDUP(SUM(VLOOKUP(F3664,'Pontuação 3.0'!A$2:B$11,2,FALSE),VLOOKUP(E3664,'Pontuação 3.0'!C$2:D$11,2,FALSE),VLOOKUP(H3664,'Pontuação 3.0'!I$2:J$11,2,FALSE),VLOOKUP(J3664,'Pontuação 3.0'!G$2:H$11,2,FALSE),VLOOKUP(G3664,'Pontuação 3.0'!E$2:F$11,2,FALSE),VLOOKUP(K3664,'Pontuação 3.0'!K$2:L$11,2,FALSE),VLOOKUP(L3664,'Pontuação 3.0'!M$2:N$13,2,FALSE)),0)</f>
        <v>2075</v>
      </c>
      <c r="AK3664" s="9">
        <f t="shared" si="6"/>
        <v>208</v>
      </c>
      <c r="AL3664" s="9" t="str">
        <f t="array" ref="AL3664">IFERROR(INDEX('Pontuação 3.0'!G$13:G$191, MATCH(AK3664, 'Pontuação 3.0'!F$13:F$191, 0)), "Faixa Indefinida")</f>
        <v>C</v>
      </c>
      <c r="AM3664" s="9">
        <f t="shared" si="7"/>
        <v>0</v>
      </c>
      <c r="AN3664" s="9">
        <f t="shared" si="8"/>
        <v>0</v>
      </c>
      <c r="AO3664" s="9">
        <f t="shared" si="9"/>
        <v>1</v>
      </c>
      <c r="AP3664" s="9">
        <f t="shared" si="10"/>
        <v>0</v>
      </c>
      <c r="AQ3664" s="8"/>
    </row>
    <row r="3665" ht="15.75" customHeight="1">
      <c r="A3665" s="7">
        <v>45683.0</v>
      </c>
      <c r="B3665" s="8" t="s">
        <v>8283</v>
      </c>
      <c r="C3665" s="8" t="s">
        <v>8284</v>
      </c>
      <c r="D3665" s="11">
        <v>8.298141287E10</v>
      </c>
      <c r="E3665" s="8" t="s">
        <v>11833</v>
      </c>
      <c r="F3665" s="8" t="s">
        <v>11842</v>
      </c>
      <c r="G3665" s="8" t="s">
        <v>11835</v>
      </c>
      <c r="H3665" s="8" t="s">
        <v>11850</v>
      </c>
      <c r="I3665" s="8" t="s">
        <v>11837</v>
      </c>
      <c r="J3665" s="8" t="s">
        <v>11846</v>
      </c>
      <c r="K3665" s="8" t="s">
        <v>11837</v>
      </c>
      <c r="L3665" s="8" t="s">
        <v>11851</v>
      </c>
      <c r="M3665" s="8" t="s">
        <v>11853</v>
      </c>
      <c r="N3665" s="12" t="s">
        <v>11</v>
      </c>
      <c r="O3665" s="12" t="s">
        <v>13</v>
      </c>
      <c r="P3665" s="12" t="s">
        <v>2258</v>
      </c>
      <c r="Q3665" s="12" t="s">
        <v>65</v>
      </c>
      <c r="R3665" s="12" t="s">
        <v>20</v>
      </c>
      <c r="S3665" s="8"/>
      <c r="T3665" s="8"/>
      <c r="U3665" s="8"/>
      <c r="V3665" s="8"/>
      <c r="W3665" s="8"/>
      <c r="X3665" s="8"/>
      <c r="Y3665" s="8"/>
      <c r="Z3665" s="8"/>
      <c r="AA3665" s="8"/>
      <c r="AB3665" s="8"/>
      <c r="AC3665" s="9">
        <f>ROUNDUP(SUM(VLOOKUP(F3665,'Pontuação'!A$2:B$11,2,FALSE),VLOOKUP(E3665,'Pontuação'!C$2:D$11,2,FALSE),VLOOKUP(H3665,'Pontuação'!I$2:J$11,2,FALSE),VLOOKUP(J3665,'Pontuação'!G$2:H$11,2,FALSE),VLOOKUP(L3665,'Pontuação'!M$2:N$13,2,FALSE)),0)</f>
        <v>1553</v>
      </c>
      <c r="AD3665" s="10">
        <f t="shared" si="1"/>
        <v>155</v>
      </c>
      <c r="AE3665" s="10" t="str">
        <f t="array" ref="AE3665">IFERROR(INDEX('Pontuação'!G$13:G$101, MATCH(AD3665, 'Pontuação'!F$13:F$101, 0)), "Faixa Indefinida")</f>
        <v>C</v>
      </c>
      <c r="AF3665" s="10">
        <f t="shared" si="2"/>
        <v>0</v>
      </c>
      <c r="AG3665" s="10">
        <f t="shared" si="3"/>
        <v>0</v>
      </c>
      <c r="AH3665" s="10">
        <f t="shared" si="4"/>
        <v>1</v>
      </c>
      <c r="AI3665" s="10">
        <f t="shared" si="5"/>
        <v>0</v>
      </c>
      <c r="AJ3665" s="9">
        <f>ROUNDUP(SUM(VLOOKUP(F3665,'Pontuação 3.0'!A$2:B$11,2,FALSE),VLOOKUP(E3665,'Pontuação 3.0'!C$2:D$11,2,FALSE),VLOOKUP(H3665,'Pontuação 3.0'!I$2:J$11,2,FALSE),VLOOKUP(J3665,'Pontuação 3.0'!G$2:H$11,2,FALSE),VLOOKUP(G3665,'Pontuação 3.0'!E$2:F$11,2,FALSE),VLOOKUP(K3665,'Pontuação 3.0'!K$2:L$11,2,FALSE),VLOOKUP(L3665,'Pontuação 3.0'!M$2:N$13,2,FALSE)),0)</f>
        <v>1982</v>
      </c>
      <c r="AK3665" s="9">
        <f t="shared" si="6"/>
        <v>198</v>
      </c>
      <c r="AL3665" s="9" t="str">
        <f t="array" ref="AL3665">IFERROR(INDEX('Pontuação 3.0'!G$13:G$191, MATCH(AK3665, 'Pontuação 3.0'!F$13:F$191, 0)), "Faixa Indefinida")</f>
        <v>C</v>
      </c>
      <c r="AM3665" s="9">
        <f t="shared" si="7"/>
        <v>0</v>
      </c>
      <c r="AN3665" s="9">
        <f t="shared" si="8"/>
        <v>0</v>
      </c>
      <c r="AO3665" s="9">
        <f t="shared" si="9"/>
        <v>1</v>
      </c>
      <c r="AP3665" s="9">
        <f t="shared" si="10"/>
        <v>0</v>
      </c>
      <c r="AQ3665" s="8"/>
    </row>
    <row r="3666" ht="15.75" customHeight="1">
      <c r="A3666" s="7">
        <v>45683.0</v>
      </c>
      <c r="B3666" s="8" t="s">
        <v>8285</v>
      </c>
      <c r="C3666" s="8" t="s">
        <v>8286</v>
      </c>
      <c r="D3666" s="11">
        <v>6.1992313081E10</v>
      </c>
      <c r="E3666" s="8" t="s">
        <v>11868</v>
      </c>
      <c r="F3666" s="8" t="s">
        <v>11834</v>
      </c>
      <c r="G3666" s="8" t="s">
        <v>11864</v>
      </c>
      <c r="H3666" s="8" t="s">
        <v>11850</v>
      </c>
      <c r="I3666" s="8" t="s">
        <v>11845</v>
      </c>
      <c r="J3666" s="8" t="s">
        <v>11838</v>
      </c>
      <c r="K3666" s="8" t="s">
        <v>11837</v>
      </c>
      <c r="L3666" s="8" t="s">
        <v>11847</v>
      </c>
      <c r="M3666" s="8" t="s">
        <v>11849</v>
      </c>
      <c r="N3666" s="12" t="s">
        <v>11</v>
      </c>
      <c r="O3666" s="12" t="s">
        <v>13</v>
      </c>
      <c r="P3666" s="12" t="s">
        <v>27</v>
      </c>
      <c r="Q3666" s="12" t="s">
        <v>65</v>
      </c>
      <c r="R3666" s="12" t="s">
        <v>20</v>
      </c>
      <c r="S3666" s="8"/>
      <c r="T3666" s="8"/>
      <c r="U3666" s="8"/>
      <c r="V3666" s="8"/>
      <c r="W3666" s="8"/>
      <c r="X3666" s="8"/>
      <c r="Y3666" s="8"/>
      <c r="Z3666" s="8"/>
      <c r="AA3666" s="8"/>
      <c r="AB3666" s="8"/>
      <c r="AC3666" s="9">
        <f>ROUNDUP(SUM(VLOOKUP(F3666,'Pontuação'!A$2:B$11,2,FALSE),VLOOKUP(E3666,'Pontuação'!C$2:D$11,2,FALSE),VLOOKUP(H3666,'Pontuação'!I$2:J$11,2,FALSE),VLOOKUP(J3666,'Pontuação'!G$2:H$11,2,FALSE),VLOOKUP(L3666,'Pontuação'!M$2:N$13,2,FALSE)),0)</f>
        <v>1955</v>
      </c>
      <c r="AD3666" s="10">
        <f t="shared" si="1"/>
        <v>196</v>
      </c>
      <c r="AE3666" s="10" t="str">
        <f t="array" ref="AE3666">IFERROR(INDEX('Pontuação'!G$13:G$101, MATCH(AD3666, 'Pontuação'!F$13:F$101, 0)), "Faixa Indefinida")</f>
        <v>A</v>
      </c>
      <c r="AF3666" s="10">
        <f t="shared" si="2"/>
        <v>1</v>
      </c>
      <c r="AG3666" s="10">
        <f t="shared" si="3"/>
        <v>0</v>
      </c>
      <c r="AH3666" s="10">
        <f t="shared" si="4"/>
        <v>0</v>
      </c>
      <c r="AI3666" s="10">
        <f t="shared" si="5"/>
        <v>0</v>
      </c>
      <c r="AJ3666" s="9">
        <f>ROUNDUP(SUM(VLOOKUP(F3666,'Pontuação 3.0'!A$2:B$11,2,FALSE),VLOOKUP(E3666,'Pontuação 3.0'!C$2:D$11,2,FALSE),VLOOKUP(H3666,'Pontuação 3.0'!I$2:J$11,2,FALSE),VLOOKUP(J3666,'Pontuação 3.0'!G$2:H$11,2,FALSE),VLOOKUP(G3666,'Pontuação 3.0'!E$2:F$11,2,FALSE),VLOOKUP(K3666,'Pontuação 3.0'!K$2:L$11,2,FALSE),VLOOKUP(L3666,'Pontuação 3.0'!M$2:N$13,2,FALSE)),0)</f>
        <v>2414</v>
      </c>
      <c r="AK3666" s="9">
        <f t="shared" si="6"/>
        <v>241</v>
      </c>
      <c r="AL3666" s="9" t="str">
        <f t="array" ref="AL3666">IFERROR(INDEX('Pontuação 3.0'!G$13:G$191, MATCH(AK3666, 'Pontuação 3.0'!F$13:F$191, 0)), "Faixa Indefinida")</f>
        <v>A</v>
      </c>
      <c r="AM3666" s="9">
        <f t="shared" si="7"/>
        <v>1</v>
      </c>
      <c r="AN3666" s="9">
        <f t="shared" si="8"/>
        <v>0</v>
      </c>
      <c r="AO3666" s="9">
        <f t="shared" si="9"/>
        <v>0</v>
      </c>
      <c r="AP3666" s="9">
        <f t="shared" si="10"/>
        <v>0</v>
      </c>
      <c r="AQ3666" s="8"/>
    </row>
    <row r="3667" ht="15.75" customHeight="1">
      <c r="A3667" s="7">
        <v>45683.0</v>
      </c>
      <c r="B3667" s="8" t="s">
        <v>8277</v>
      </c>
      <c r="C3667" s="8" t="s">
        <v>8278</v>
      </c>
      <c r="D3667" s="11">
        <v>9.9991772025E10</v>
      </c>
      <c r="E3667" s="8" t="s">
        <v>11833</v>
      </c>
      <c r="F3667" s="8" t="s">
        <v>11842</v>
      </c>
      <c r="G3667" s="8" t="s">
        <v>11843</v>
      </c>
      <c r="H3667" s="8" t="s">
        <v>11850</v>
      </c>
      <c r="I3667" s="8" t="s">
        <v>11845</v>
      </c>
      <c r="J3667" s="8" t="s">
        <v>11852</v>
      </c>
      <c r="K3667" s="8" t="s">
        <v>11839</v>
      </c>
      <c r="L3667" s="8" t="s">
        <v>11847</v>
      </c>
      <c r="M3667" s="8" t="s">
        <v>11853</v>
      </c>
      <c r="N3667" s="12" t="s">
        <v>11</v>
      </c>
      <c r="O3667" s="12" t="s">
        <v>13</v>
      </c>
      <c r="P3667" s="12" t="s">
        <v>40</v>
      </c>
      <c r="Q3667" s="12" t="s">
        <v>65</v>
      </c>
      <c r="R3667" s="12" t="s">
        <v>14</v>
      </c>
      <c r="S3667" s="8"/>
      <c r="T3667" s="8"/>
      <c r="U3667" s="8"/>
      <c r="V3667" s="8"/>
      <c r="W3667" s="8"/>
      <c r="X3667" s="8"/>
      <c r="Y3667" s="8"/>
      <c r="Z3667" s="8"/>
      <c r="AA3667" s="8"/>
      <c r="AB3667" s="8"/>
      <c r="AC3667" s="9">
        <f>ROUNDUP(SUM(VLOOKUP(F3667,'Pontuação'!A$2:B$11,2,FALSE),VLOOKUP(E3667,'Pontuação'!C$2:D$11,2,FALSE),VLOOKUP(H3667,'Pontuação'!I$2:J$11,2,FALSE),VLOOKUP(J3667,'Pontuação'!G$2:H$11,2,FALSE),VLOOKUP(L3667,'Pontuação'!M$2:N$13,2,FALSE)),0)</f>
        <v>1790</v>
      </c>
      <c r="AD3667" s="10">
        <f t="shared" si="1"/>
        <v>179</v>
      </c>
      <c r="AE3667" s="10" t="str">
        <f t="array" ref="AE3667">IFERROR(INDEX('Pontuação'!G$13:G$101, MATCH(AD3667, 'Pontuação'!F$13:F$101, 0)), "Faixa Indefinida")</f>
        <v>B</v>
      </c>
      <c r="AF3667" s="10">
        <f t="shared" si="2"/>
        <v>0</v>
      </c>
      <c r="AG3667" s="10">
        <f t="shared" si="3"/>
        <v>1</v>
      </c>
      <c r="AH3667" s="10">
        <f t="shared" si="4"/>
        <v>0</v>
      </c>
      <c r="AI3667" s="10">
        <f t="shared" si="5"/>
        <v>0</v>
      </c>
      <c r="AJ3667" s="9">
        <f>ROUNDUP(SUM(VLOOKUP(F3667,'Pontuação 3.0'!A$2:B$11,2,FALSE),VLOOKUP(E3667,'Pontuação 3.0'!C$2:D$11,2,FALSE),VLOOKUP(H3667,'Pontuação 3.0'!I$2:J$11,2,FALSE),VLOOKUP(J3667,'Pontuação 3.0'!G$2:H$11,2,FALSE),VLOOKUP(G3667,'Pontuação 3.0'!E$2:F$11,2,FALSE),VLOOKUP(K3667,'Pontuação 3.0'!K$2:L$11,2,FALSE),VLOOKUP(L3667,'Pontuação 3.0'!M$2:N$13,2,FALSE)),0)</f>
        <v>2621</v>
      </c>
      <c r="AK3667" s="9">
        <f t="shared" si="6"/>
        <v>262</v>
      </c>
      <c r="AL3667" s="9" t="str">
        <f t="array" ref="AL3667">IFERROR(INDEX('Pontuação 3.0'!G$13:G$191, MATCH(AK3667, 'Pontuação 3.0'!F$13:F$191, 0)), "Faixa Indefinida")</f>
        <v>A</v>
      </c>
      <c r="AM3667" s="9">
        <f t="shared" si="7"/>
        <v>1</v>
      </c>
      <c r="AN3667" s="9">
        <f t="shared" si="8"/>
        <v>0</v>
      </c>
      <c r="AO3667" s="9">
        <f t="shared" si="9"/>
        <v>0</v>
      </c>
      <c r="AP3667" s="9">
        <f t="shared" si="10"/>
        <v>0</v>
      </c>
      <c r="AQ3667" s="8"/>
    </row>
    <row r="3668" ht="15.75" customHeight="1">
      <c r="A3668" s="7">
        <v>45683.0</v>
      </c>
      <c r="B3668" s="8" t="s">
        <v>8290</v>
      </c>
      <c r="C3668" s="8" t="s">
        <v>8291</v>
      </c>
      <c r="D3668" s="11">
        <v>6.8999516211E10</v>
      </c>
      <c r="E3668" s="8" t="s">
        <v>11833</v>
      </c>
      <c r="F3668" s="8" t="s">
        <v>11842</v>
      </c>
      <c r="G3668" s="8" t="s">
        <v>11843</v>
      </c>
      <c r="H3668" s="8" t="s">
        <v>11850</v>
      </c>
      <c r="I3668" s="8" t="s">
        <v>11837</v>
      </c>
      <c r="J3668" s="8" t="s">
        <v>11846</v>
      </c>
      <c r="K3668" s="8" t="s">
        <v>11837</v>
      </c>
      <c r="L3668" s="8" t="s">
        <v>11851</v>
      </c>
      <c r="M3668" s="8" t="s">
        <v>11859</v>
      </c>
      <c r="N3668" s="12" t="s">
        <v>11</v>
      </c>
      <c r="O3668" s="12" t="s">
        <v>13</v>
      </c>
      <c r="P3668" s="12" t="s">
        <v>37</v>
      </c>
      <c r="Q3668" s="12" t="s">
        <v>4765</v>
      </c>
      <c r="R3668" s="12" t="s">
        <v>20</v>
      </c>
      <c r="S3668" s="8"/>
      <c r="T3668" s="8"/>
      <c r="U3668" s="8"/>
      <c r="V3668" s="8"/>
      <c r="W3668" s="8"/>
      <c r="X3668" s="8"/>
      <c r="Y3668" s="8"/>
      <c r="Z3668" s="8"/>
      <c r="AA3668" s="8"/>
      <c r="AB3668" s="8"/>
      <c r="AC3668" s="9">
        <f>ROUNDUP(SUM(VLOOKUP(F3668,'Pontuação'!A$2:B$11,2,FALSE),VLOOKUP(E3668,'Pontuação'!C$2:D$11,2,FALSE),VLOOKUP(H3668,'Pontuação'!I$2:J$11,2,FALSE),VLOOKUP(J3668,'Pontuação'!G$2:H$11,2,FALSE),VLOOKUP(L3668,'Pontuação'!M$2:N$13,2,FALSE)),0)</f>
        <v>1553</v>
      </c>
      <c r="AD3668" s="10">
        <f t="shared" si="1"/>
        <v>155</v>
      </c>
      <c r="AE3668" s="10" t="str">
        <f t="array" ref="AE3668">IFERROR(INDEX('Pontuação'!G$13:G$101, MATCH(AD3668, 'Pontuação'!F$13:F$101, 0)), "Faixa Indefinida")</f>
        <v>C</v>
      </c>
      <c r="AF3668" s="10">
        <f t="shared" si="2"/>
        <v>0</v>
      </c>
      <c r="AG3668" s="10">
        <f t="shared" si="3"/>
        <v>0</v>
      </c>
      <c r="AH3668" s="10">
        <f t="shared" si="4"/>
        <v>1</v>
      </c>
      <c r="AI3668" s="10">
        <f t="shared" si="5"/>
        <v>0</v>
      </c>
      <c r="AJ3668" s="9">
        <f>ROUNDUP(SUM(VLOOKUP(F3668,'Pontuação 3.0'!A$2:B$11,2,FALSE),VLOOKUP(E3668,'Pontuação 3.0'!C$2:D$11,2,FALSE),VLOOKUP(H3668,'Pontuação 3.0'!I$2:J$11,2,FALSE),VLOOKUP(J3668,'Pontuação 3.0'!G$2:H$11,2,FALSE),VLOOKUP(G3668,'Pontuação 3.0'!E$2:F$11,2,FALSE),VLOOKUP(K3668,'Pontuação 3.0'!K$2:L$11,2,FALSE),VLOOKUP(L3668,'Pontuação 3.0'!M$2:N$13,2,FALSE)),0)</f>
        <v>2122</v>
      </c>
      <c r="AK3668" s="9">
        <f t="shared" si="6"/>
        <v>212</v>
      </c>
      <c r="AL3668" s="9" t="str">
        <f t="array" ref="AL3668">IFERROR(INDEX('Pontuação 3.0'!G$13:G$191, MATCH(AK3668, 'Pontuação 3.0'!F$13:F$191, 0)), "Faixa Indefinida")</f>
        <v>C</v>
      </c>
      <c r="AM3668" s="9">
        <f t="shared" si="7"/>
        <v>0</v>
      </c>
      <c r="AN3668" s="9">
        <f t="shared" si="8"/>
        <v>0</v>
      </c>
      <c r="AO3668" s="9">
        <f t="shared" si="9"/>
        <v>1</v>
      </c>
      <c r="AP3668" s="9">
        <f t="shared" si="10"/>
        <v>0</v>
      </c>
      <c r="AQ3668" s="8"/>
    </row>
    <row r="3669" ht="15.75" customHeight="1">
      <c r="A3669" s="7">
        <v>45683.0</v>
      </c>
      <c r="B3669" s="8" t="s">
        <v>8294</v>
      </c>
      <c r="C3669" s="8" t="s">
        <v>8295</v>
      </c>
      <c r="D3669" s="11">
        <v>8.8993193899E10</v>
      </c>
      <c r="E3669" s="8" t="s">
        <v>11833</v>
      </c>
      <c r="F3669" s="8" t="s">
        <v>11842</v>
      </c>
      <c r="G3669" s="8" t="s">
        <v>11867</v>
      </c>
      <c r="H3669" s="8" t="s">
        <v>11856</v>
      </c>
      <c r="I3669" s="8" t="s">
        <v>11837</v>
      </c>
      <c r="J3669" s="8" t="s">
        <v>11846</v>
      </c>
      <c r="K3669" s="8" t="s">
        <v>11837</v>
      </c>
      <c r="L3669" s="8" t="s">
        <v>11851</v>
      </c>
      <c r="M3669" s="8" t="s">
        <v>11849</v>
      </c>
      <c r="N3669" s="12" t="s">
        <v>11</v>
      </c>
      <c r="O3669" s="12" t="s">
        <v>13</v>
      </c>
      <c r="P3669" s="12" t="s">
        <v>261</v>
      </c>
      <c r="Q3669" s="12" t="s">
        <v>15</v>
      </c>
      <c r="R3669" s="12" t="s">
        <v>20</v>
      </c>
      <c r="S3669" s="8"/>
      <c r="T3669" s="8"/>
      <c r="U3669" s="8"/>
      <c r="V3669" s="8"/>
      <c r="W3669" s="8"/>
      <c r="X3669" s="8"/>
      <c r="Y3669" s="8"/>
      <c r="Z3669" s="8"/>
      <c r="AA3669" s="8"/>
      <c r="AB3669" s="8"/>
      <c r="AC3669" s="9">
        <f>ROUNDUP(SUM(VLOOKUP(F3669,'Pontuação'!A$2:B$11,2,FALSE),VLOOKUP(E3669,'Pontuação'!C$2:D$11,2,FALSE),VLOOKUP(H3669,'Pontuação'!I$2:J$11,2,FALSE),VLOOKUP(J3669,'Pontuação'!G$2:H$11,2,FALSE),VLOOKUP(L3669,'Pontuação'!M$2:N$13,2,FALSE)),0)</f>
        <v>1439</v>
      </c>
      <c r="AD3669" s="10">
        <f t="shared" si="1"/>
        <v>144</v>
      </c>
      <c r="AE3669" s="10" t="str">
        <f t="array" ref="AE3669">IFERROR(INDEX('Pontuação'!G$13:G$101, MATCH(AD3669, 'Pontuação'!F$13:F$101, 0)), "Faixa Indefinida")</f>
        <v>D</v>
      </c>
      <c r="AF3669" s="10">
        <f t="shared" si="2"/>
        <v>0</v>
      </c>
      <c r="AG3669" s="10">
        <f t="shared" si="3"/>
        <v>0</v>
      </c>
      <c r="AH3669" s="10">
        <f t="shared" si="4"/>
        <v>0</v>
      </c>
      <c r="AI3669" s="10">
        <f t="shared" si="5"/>
        <v>1</v>
      </c>
      <c r="AJ3669" s="9">
        <f>ROUNDUP(SUM(VLOOKUP(F3669,'Pontuação 3.0'!A$2:B$11,2,FALSE),VLOOKUP(E3669,'Pontuação 3.0'!C$2:D$11,2,FALSE),VLOOKUP(H3669,'Pontuação 3.0'!I$2:J$11,2,FALSE),VLOOKUP(J3669,'Pontuação 3.0'!G$2:H$11,2,FALSE),VLOOKUP(G3669,'Pontuação 3.0'!E$2:F$11,2,FALSE),VLOOKUP(K3669,'Pontuação 3.0'!K$2:L$11,2,FALSE),VLOOKUP(L3669,'Pontuação 3.0'!M$2:N$13,2,FALSE)),0)</f>
        <v>1824</v>
      </c>
      <c r="AK3669" s="9">
        <f t="shared" si="6"/>
        <v>182</v>
      </c>
      <c r="AL3669" s="9" t="str">
        <f t="array" ref="AL3669">IFERROR(INDEX('Pontuação 3.0'!G$13:G$191, MATCH(AK3669, 'Pontuação 3.0'!F$13:F$191, 0)), "Faixa Indefinida")</f>
        <v>D</v>
      </c>
      <c r="AM3669" s="9">
        <f t="shared" si="7"/>
        <v>0</v>
      </c>
      <c r="AN3669" s="9">
        <f t="shared" si="8"/>
        <v>0</v>
      </c>
      <c r="AO3669" s="9">
        <f t="shared" si="9"/>
        <v>0</v>
      </c>
      <c r="AP3669" s="9">
        <f t="shared" si="10"/>
        <v>1</v>
      </c>
      <c r="AQ3669" s="8"/>
    </row>
    <row r="3670" ht="15.75" customHeight="1">
      <c r="A3670" s="7">
        <v>45683.0</v>
      </c>
      <c r="B3670" s="8" t="s">
        <v>2736</v>
      </c>
      <c r="C3670" s="8" t="s">
        <v>8298</v>
      </c>
      <c r="D3670" s="11">
        <v>8.3988664411E10</v>
      </c>
      <c r="E3670" s="8" t="s">
        <v>11833</v>
      </c>
      <c r="F3670" s="8" t="s">
        <v>11842</v>
      </c>
      <c r="G3670" s="8" t="s">
        <v>11843</v>
      </c>
      <c r="H3670" s="8" t="s">
        <v>11856</v>
      </c>
      <c r="I3670" s="8" t="s">
        <v>11837</v>
      </c>
      <c r="J3670" s="8" t="s">
        <v>11838</v>
      </c>
      <c r="K3670" s="8" t="s">
        <v>11837</v>
      </c>
      <c r="L3670" s="8" t="s">
        <v>11851</v>
      </c>
      <c r="M3670" s="8" t="s">
        <v>11853</v>
      </c>
      <c r="N3670" s="12" t="s">
        <v>11</v>
      </c>
      <c r="O3670" s="12" t="s">
        <v>13</v>
      </c>
      <c r="P3670" s="12" t="s">
        <v>27</v>
      </c>
      <c r="Q3670" s="12" t="s">
        <v>882</v>
      </c>
      <c r="R3670" s="12" t="s">
        <v>20</v>
      </c>
      <c r="S3670" s="8"/>
      <c r="T3670" s="8"/>
      <c r="U3670" s="8"/>
      <c r="V3670" s="8"/>
      <c r="W3670" s="8"/>
      <c r="X3670" s="8"/>
      <c r="Y3670" s="8"/>
      <c r="Z3670" s="8"/>
      <c r="AA3670" s="8"/>
      <c r="AB3670" s="8"/>
      <c r="AC3670" s="9">
        <f>ROUNDUP(SUM(VLOOKUP(F3670,'Pontuação'!A$2:B$11,2,FALSE),VLOOKUP(E3670,'Pontuação'!C$2:D$11,2,FALSE),VLOOKUP(H3670,'Pontuação'!I$2:J$11,2,FALSE),VLOOKUP(J3670,'Pontuação'!G$2:H$11,2,FALSE),VLOOKUP(L3670,'Pontuação'!M$2:N$13,2,FALSE)),0)</f>
        <v>1717</v>
      </c>
      <c r="AD3670" s="10">
        <f t="shared" si="1"/>
        <v>172</v>
      </c>
      <c r="AE3670" s="10" t="str">
        <f t="array" ref="AE3670">IFERROR(INDEX('Pontuação'!G$13:G$101, MATCH(AD3670, 'Pontuação'!F$13:F$101, 0)), "Faixa Indefinida")</f>
        <v>B</v>
      </c>
      <c r="AF3670" s="10">
        <f t="shared" si="2"/>
        <v>0</v>
      </c>
      <c r="AG3670" s="10">
        <f t="shared" si="3"/>
        <v>1</v>
      </c>
      <c r="AH3670" s="10">
        <f t="shared" si="4"/>
        <v>0</v>
      </c>
      <c r="AI3670" s="10">
        <f t="shared" si="5"/>
        <v>0</v>
      </c>
      <c r="AJ3670" s="9">
        <f>ROUNDUP(SUM(VLOOKUP(F3670,'Pontuação 3.0'!A$2:B$11,2,FALSE),VLOOKUP(E3670,'Pontuação 3.0'!C$2:D$11,2,FALSE),VLOOKUP(H3670,'Pontuação 3.0'!I$2:J$11,2,FALSE),VLOOKUP(J3670,'Pontuação 3.0'!G$2:H$11,2,FALSE),VLOOKUP(G3670,'Pontuação 3.0'!E$2:F$11,2,FALSE),VLOOKUP(K3670,'Pontuação 3.0'!K$2:L$11,2,FALSE),VLOOKUP(L3670,'Pontuação 3.0'!M$2:N$13,2,FALSE)),0)</f>
        <v>2249</v>
      </c>
      <c r="AK3670" s="9">
        <f t="shared" si="6"/>
        <v>225</v>
      </c>
      <c r="AL3670" s="9" t="str">
        <f t="array" ref="AL3670">IFERROR(INDEX('Pontuação 3.0'!G$13:G$191, MATCH(AK3670, 'Pontuação 3.0'!F$13:F$191, 0)), "Faixa Indefinida")</f>
        <v>B</v>
      </c>
      <c r="AM3670" s="9">
        <f t="shared" si="7"/>
        <v>0</v>
      </c>
      <c r="AN3670" s="9">
        <f t="shared" si="8"/>
        <v>1</v>
      </c>
      <c r="AO3670" s="9">
        <f t="shared" si="9"/>
        <v>0</v>
      </c>
      <c r="AP3670" s="9">
        <f t="shared" si="10"/>
        <v>0</v>
      </c>
      <c r="AQ3670" s="8"/>
    </row>
    <row r="3671" ht="15.75" customHeight="1">
      <c r="A3671" s="7">
        <v>45683.0</v>
      </c>
      <c r="B3671" s="8" t="s">
        <v>8299</v>
      </c>
      <c r="C3671" s="8" t="s">
        <v>8300</v>
      </c>
      <c r="D3671" s="11">
        <v>4.7996073287E10</v>
      </c>
      <c r="E3671" s="8" t="s">
        <v>11833</v>
      </c>
      <c r="F3671" s="8" t="s">
        <v>11842</v>
      </c>
      <c r="G3671" s="8" t="s">
        <v>11843</v>
      </c>
      <c r="H3671" s="8" t="s">
        <v>11836</v>
      </c>
      <c r="I3671" s="8" t="s">
        <v>11845</v>
      </c>
      <c r="J3671" s="8" t="s">
        <v>11846</v>
      </c>
      <c r="K3671" s="8" t="s">
        <v>11839</v>
      </c>
      <c r="L3671" s="8" t="s">
        <v>11847</v>
      </c>
      <c r="M3671" s="8" t="s">
        <v>11848</v>
      </c>
      <c r="N3671" s="12" t="s">
        <v>11</v>
      </c>
      <c r="O3671" s="12" t="s">
        <v>13</v>
      </c>
      <c r="P3671" s="12" t="s">
        <v>27</v>
      </c>
      <c r="Q3671" s="12" t="s">
        <v>15</v>
      </c>
      <c r="R3671" s="12" t="s">
        <v>20</v>
      </c>
      <c r="S3671" s="8"/>
      <c r="T3671" s="8"/>
      <c r="U3671" s="8"/>
      <c r="V3671" s="8"/>
      <c r="W3671" s="8"/>
      <c r="X3671" s="8"/>
      <c r="Y3671" s="8"/>
      <c r="Z3671" s="8"/>
      <c r="AA3671" s="8"/>
      <c r="AB3671" s="8"/>
      <c r="AC3671" s="9">
        <f>ROUNDUP(SUM(VLOOKUP(F3671,'Pontuação'!A$2:B$11,2,FALSE),VLOOKUP(E3671,'Pontuação'!C$2:D$11,2,FALSE),VLOOKUP(H3671,'Pontuação'!I$2:J$11,2,FALSE),VLOOKUP(J3671,'Pontuação'!G$2:H$11,2,FALSE),VLOOKUP(L3671,'Pontuação'!M$2:N$13,2,FALSE)),0)</f>
        <v>1501</v>
      </c>
      <c r="AD3671" s="10">
        <f t="shared" si="1"/>
        <v>150</v>
      </c>
      <c r="AE3671" s="10" t="str">
        <f t="array" ref="AE3671">IFERROR(INDEX('Pontuação'!G$13:G$101, MATCH(AD3671, 'Pontuação'!F$13:F$101, 0)), "Faixa Indefinida")</f>
        <v>C</v>
      </c>
      <c r="AF3671" s="10">
        <f t="shared" si="2"/>
        <v>0</v>
      </c>
      <c r="AG3671" s="10">
        <f t="shared" si="3"/>
        <v>0</v>
      </c>
      <c r="AH3671" s="10">
        <f t="shared" si="4"/>
        <v>1</v>
      </c>
      <c r="AI3671" s="10">
        <f t="shared" si="5"/>
        <v>0</v>
      </c>
      <c r="AJ3671" s="9">
        <f>ROUNDUP(SUM(VLOOKUP(F3671,'Pontuação 3.0'!A$2:B$11,2,FALSE),VLOOKUP(E3671,'Pontuação 3.0'!C$2:D$11,2,FALSE),VLOOKUP(H3671,'Pontuação 3.0'!I$2:J$11,2,FALSE),VLOOKUP(J3671,'Pontuação 3.0'!G$2:H$11,2,FALSE),VLOOKUP(G3671,'Pontuação 3.0'!E$2:F$11,2,FALSE),VLOOKUP(K3671,'Pontuação 3.0'!K$2:L$11,2,FALSE),VLOOKUP(L3671,'Pontuação 3.0'!M$2:N$13,2,FALSE)),0)</f>
        <v>2361</v>
      </c>
      <c r="AK3671" s="9">
        <f t="shared" si="6"/>
        <v>236</v>
      </c>
      <c r="AL3671" s="9" t="str">
        <f t="array" ref="AL3671">IFERROR(INDEX('Pontuação 3.0'!G$13:G$191, MATCH(AK3671, 'Pontuação 3.0'!F$13:F$191, 0)), "Faixa Indefinida")</f>
        <v>A</v>
      </c>
      <c r="AM3671" s="9">
        <f t="shared" si="7"/>
        <v>1</v>
      </c>
      <c r="AN3671" s="9">
        <f t="shared" si="8"/>
        <v>0</v>
      </c>
      <c r="AO3671" s="9">
        <f t="shared" si="9"/>
        <v>0</v>
      </c>
      <c r="AP3671" s="9">
        <f t="shared" si="10"/>
        <v>0</v>
      </c>
      <c r="AQ3671" s="8"/>
    </row>
    <row r="3672" ht="15.75" customHeight="1">
      <c r="A3672" s="7">
        <v>45683.0</v>
      </c>
      <c r="B3672" s="8" t="s">
        <v>8287</v>
      </c>
      <c r="C3672" s="8" t="s">
        <v>8288</v>
      </c>
      <c r="D3672" s="8" t="s">
        <v>8289</v>
      </c>
      <c r="E3672" s="8" t="s">
        <v>11868</v>
      </c>
      <c r="F3672" s="8" t="s">
        <v>11842</v>
      </c>
      <c r="G3672" s="8" t="s">
        <v>11867</v>
      </c>
      <c r="H3672" s="8" t="s">
        <v>11850</v>
      </c>
      <c r="I3672" s="8" t="s">
        <v>11837</v>
      </c>
      <c r="J3672" s="8" t="s">
        <v>11846</v>
      </c>
      <c r="K3672" s="8" t="s">
        <v>11837</v>
      </c>
      <c r="L3672" s="8" t="s">
        <v>11851</v>
      </c>
      <c r="M3672" s="8" t="s">
        <v>11849</v>
      </c>
      <c r="N3672" s="12" t="s">
        <v>11</v>
      </c>
      <c r="O3672" s="12" t="s">
        <v>13</v>
      </c>
      <c r="P3672" s="12" t="s">
        <v>261</v>
      </c>
      <c r="Q3672" s="12" t="s">
        <v>15</v>
      </c>
      <c r="R3672" s="12" t="s">
        <v>20</v>
      </c>
      <c r="S3672" s="8"/>
      <c r="T3672" s="8"/>
      <c r="U3672" s="8"/>
      <c r="V3672" s="8"/>
      <c r="W3672" s="8"/>
      <c r="X3672" s="8"/>
      <c r="Y3672" s="8"/>
      <c r="Z3672" s="8"/>
      <c r="AA3672" s="8"/>
      <c r="AB3672" s="8"/>
      <c r="AC3672" s="9">
        <f>ROUNDUP(SUM(VLOOKUP(F3672,'Pontuação'!A$2:B$11,2,FALSE),VLOOKUP(E3672,'Pontuação'!C$2:D$11,2,FALSE),VLOOKUP(H3672,'Pontuação'!I$2:J$11,2,FALSE),VLOOKUP(J3672,'Pontuação'!G$2:H$11,2,FALSE),VLOOKUP(L3672,'Pontuação'!M$2:N$13,2,FALSE)),0)</f>
        <v>1557</v>
      </c>
      <c r="AD3672" s="10">
        <f t="shared" si="1"/>
        <v>156</v>
      </c>
      <c r="AE3672" s="10" t="str">
        <f t="array" ref="AE3672">IFERROR(INDEX('Pontuação'!G$13:G$101, MATCH(AD3672, 'Pontuação'!F$13:F$101, 0)), "Faixa Indefinida")</f>
        <v>C</v>
      </c>
      <c r="AF3672" s="10">
        <f t="shared" si="2"/>
        <v>0</v>
      </c>
      <c r="AG3672" s="10">
        <f t="shared" si="3"/>
        <v>0</v>
      </c>
      <c r="AH3672" s="10">
        <f t="shared" si="4"/>
        <v>1</v>
      </c>
      <c r="AI3672" s="10">
        <f t="shared" si="5"/>
        <v>0</v>
      </c>
      <c r="AJ3672" s="9">
        <f>ROUNDUP(SUM(VLOOKUP(F3672,'Pontuação 3.0'!A$2:B$11,2,FALSE),VLOOKUP(E3672,'Pontuação 3.0'!C$2:D$11,2,FALSE),VLOOKUP(H3672,'Pontuação 3.0'!I$2:J$11,2,FALSE),VLOOKUP(J3672,'Pontuação 3.0'!G$2:H$11,2,FALSE),VLOOKUP(G3672,'Pontuação 3.0'!E$2:F$11,2,FALSE),VLOOKUP(K3672,'Pontuação 3.0'!K$2:L$11,2,FALSE),VLOOKUP(L3672,'Pontuação 3.0'!M$2:N$13,2,FALSE)),0)</f>
        <v>1942</v>
      </c>
      <c r="AK3672" s="9">
        <f t="shared" si="6"/>
        <v>194</v>
      </c>
      <c r="AL3672" s="9" t="str">
        <f t="array" ref="AL3672">IFERROR(INDEX('Pontuação 3.0'!G$13:G$191, MATCH(AK3672, 'Pontuação 3.0'!F$13:F$191, 0)), "Faixa Indefinida")</f>
        <v>C</v>
      </c>
      <c r="AM3672" s="9">
        <f t="shared" si="7"/>
        <v>0</v>
      </c>
      <c r="AN3672" s="9">
        <f t="shared" si="8"/>
        <v>0</v>
      </c>
      <c r="AO3672" s="9">
        <f t="shared" si="9"/>
        <v>1</v>
      </c>
      <c r="AP3672" s="9">
        <f t="shared" si="10"/>
        <v>0</v>
      </c>
      <c r="AQ3672" s="8"/>
    </row>
    <row r="3673" ht="15.75" customHeight="1">
      <c r="A3673" s="7">
        <v>45683.0</v>
      </c>
      <c r="B3673" s="8" t="s">
        <v>8302</v>
      </c>
      <c r="C3673" s="8" t="s">
        <v>8303</v>
      </c>
      <c r="D3673" s="11">
        <v>6.7991076818E10</v>
      </c>
      <c r="E3673" s="8" t="s">
        <v>11868</v>
      </c>
      <c r="F3673" s="8" t="s">
        <v>11834</v>
      </c>
      <c r="G3673" s="8" t="s">
        <v>11867</v>
      </c>
      <c r="H3673" s="8" t="s">
        <v>11856</v>
      </c>
      <c r="I3673" s="8" t="s">
        <v>11837</v>
      </c>
      <c r="J3673" s="8" t="s">
        <v>11846</v>
      </c>
      <c r="K3673" s="8" t="s">
        <v>11839</v>
      </c>
      <c r="L3673" s="8" t="s">
        <v>11851</v>
      </c>
      <c r="M3673" s="8" t="s">
        <v>11853</v>
      </c>
      <c r="N3673" s="12" t="s">
        <v>11</v>
      </c>
      <c r="O3673" s="12" t="s">
        <v>13</v>
      </c>
      <c r="P3673" s="12" t="s">
        <v>27</v>
      </c>
      <c r="Q3673" s="12" t="s">
        <v>15</v>
      </c>
      <c r="R3673" s="12" t="s">
        <v>20</v>
      </c>
      <c r="S3673" s="8"/>
      <c r="T3673" s="8"/>
      <c r="U3673" s="8"/>
      <c r="V3673" s="8"/>
      <c r="W3673" s="8"/>
      <c r="X3673" s="8"/>
      <c r="Y3673" s="8"/>
      <c r="Z3673" s="8"/>
      <c r="AA3673" s="8"/>
      <c r="AB3673" s="8"/>
      <c r="AC3673" s="9">
        <f>ROUNDUP(SUM(VLOOKUP(F3673,'Pontuação'!A$2:B$11,2,FALSE),VLOOKUP(E3673,'Pontuação'!C$2:D$11,2,FALSE),VLOOKUP(H3673,'Pontuação'!I$2:J$11,2,FALSE),VLOOKUP(J3673,'Pontuação'!G$2:H$11,2,FALSE),VLOOKUP(L3673,'Pontuação'!M$2:N$13,2,FALSE)),0)</f>
        <v>1431</v>
      </c>
      <c r="AD3673" s="10">
        <f t="shared" si="1"/>
        <v>143</v>
      </c>
      <c r="AE3673" s="10" t="str">
        <f t="array" ref="AE3673">IFERROR(INDEX('Pontuação'!G$13:G$101, MATCH(AD3673, 'Pontuação'!F$13:F$101, 0)), "Faixa Indefinida")</f>
        <v>D</v>
      </c>
      <c r="AF3673" s="10">
        <f t="shared" si="2"/>
        <v>0</v>
      </c>
      <c r="AG3673" s="10">
        <f t="shared" si="3"/>
        <v>0</v>
      </c>
      <c r="AH3673" s="10">
        <f t="shared" si="4"/>
        <v>0</v>
      </c>
      <c r="AI3673" s="10">
        <f t="shared" si="5"/>
        <v>1</v>
      </c>
      <c r="AJ3673" s="9">
        <f>ROUNDUP(SUM(VLOOKUP(F3673,'Pontuação 3.0'!A$2:B$11,2,FALSE),VLOOKUP(E3673,'Pontuação 3.0'!C$2:D$11,2,FALSE),VLOOKUP(H3673,'Pontuação 3.0'!I$2:J$11,2,FALSE),VLOOKUP(J3673,'Pontuação 3.0'!G$2:H$11,2,FALSE),VLOOKUP(G3673,'Pontuação 3.0'!E$2:F$11,2,FALSE),VLOOKUP(K3673,'Pontuação 3.0'!K$2:L$11,2,FALSE),VLOOKUP(L3673,'Pontuação 3.0'!M$2:N$13,2,FALSE)),0)</f>
        <v>1922</v>
      </c>
      <c r="AK3673" s="9">
        <f t="shared" si="6"/>
        <v>192</v>
      </c>
      <c r="AL3673" s="9" t="str">
        <f t="array" ref="AL3673">IFERROR(INDEX('Pontuação 3.0'!G$13:G$191, MATCH(AK3673, 'Pontuação 3.0'!F$13:F$191, 0)), "Faixa Indefinida")</f>
        <v>C</v>
      </c>
      <c r="AM3673" s="9">
        <f t="shared" si="7"/>
        <v>0</v>
      </c>
      <c r="AN3673" s="9">
        <f t="shared" si="8"/>
        <v>0</v>
      </c>
      <c r="AO3673" s="9">
        <f t="shared" si="9"/>
        <v>1</v>
      </c>
      <c r="AP3673" s="9">
        <f t="shared" si="10"/>
        <v>0</v>
      </c>
      <c r="AQ3673" s="8"/>
    </row>
    <row r="3674" ht="15.75" customHeight="1">
      <c r="A3674" s="7">
        <v>45683.0</v>
      </c>
      <c r="B3674" s="8" t="s">
        <v>8306</v>
      </c>
      <c r="C3674" s="8" t="s">
        <v>8307</v>
      </c>
      <c r="D3674" s="11">
        <v>2.1997315101E10</v>
      </c>
      <c r="E3674" s="8" t="s">
        <v>11868</v>
      </c>
      <c r="F3674" s="8" t="s">
        <v>11842</v>
      </c>
      <c r="G3674" s="8" t="s">
        <v>11843</v>
      </c>
      <c r="H3674" s="8" t="s">
        <v>11844</v>
      </c>
      <c r="I3674" s="8" t="s">
        <v>11837</v>
      </c>
      <c r="J3674" s="8" t="s">
        <v>11846</v>
      </c>
      <c r="K3674" s="8" t="s">
        <v>11839</v>
      </c>
      <c r="L3674" s="8" t="s">
        <v>11851</v>
      </c>
      <c r="M3674" s="8" t="s">
        <v>11849</v>
      </c>
      <c r="N3674" s="12" t="s">
        <v>11</v>
      </c>
      <c r="O3674" s="12" t="s">
        <v>13</v>
      </c>
      <c r="P3674" s="12" t="s">
        <v>37</v>
      </c>
      <c r="Q3674" s="12" t="s">
        <v>4765</v>
      </c>
      <c r="R3674" s="12" t="s">
        <v>20</v>
      </c>
      <c r="S3674" s="8"/>
      <c r="T3674" s="8"/>
      <c r="U3674" s="8"/>
      <c r="V3674" s="8"/>
      <c r="W3674" s="8"/>
      <c r="X3674" s="8"/>
      <c r="Y3674" s="8"/>
      <c r="Z3674" s="8"/>
      <c r="AA3674" s="8"/>
      <c r="AB3674" s="8"/>
      <c r="AC3674" s="9">
        <f>ROUNDUP(SUM(VLOOKUP(F3674,'Pontuação'!A$2:B$11,2,FALSE),VLOOKUP(E3674,'Pontuação'!C$2:D$11,2,FALSE),VLOOKUP(H3674,'Pontuação'!I$2:J$11,2,FALSE),VLOOKUP(J3674,'Pontuação'!G$2:H$11,2,FALSE),VLOOKUP(L3674,'Pontuação'!M$2:N$13,2,FALSE)),0)</f>
        <v>1599</v>
      </c>
      <c r="AD3674" s="10">
        <f t="shared" si="1"/>
        <v>160</v>
      </c>
      <c r="AE3674" s="10" t="str">
        <f t="array" ref="AE3674">IFERROR(INDEX('Pontuação'!G$13:G$101, MATCH(AD3674, 'Pontuação'!F$13:F$101, 0)), "Faixa Indefinida")</f>
        <v>C</v>
      </c>
      <c r="AF3674" s="10">
        <f t="shared" si="2"/>
        <v>0</v>
      </c>
      <c r="AG3674" s="10">
        <f t="shared" si="3"/>
        <v>0</v>
      </c>
      <c r="AH3674" s="10">
        <f t="shared" si="4"/>
        <v>1</v>
      </c>
      <c r="AI3674" s="10">
        <f t="shared" si="5"/>
        <v>0</v>
      </c>
      <c r="AJ3674" s="9">
        <f>ROUNDUP(SUM(VLOOKUP(F3674,'Pontuação 3.0'!A$2:B$11,2,FALSE),VLOOKUP(E3674,'Pontuação 3.0'!C$2:D$11,2,FALSE),VLOOKUP(H3674,'Pontuação 3.0'!I$2:J$11,2,FALSE),VLOOKUP(J3674,'Pontuação 3.0'!G$2:H$11,2,FALSE),VLOOKUP(G3674,'Pontuação 3.0'!E$2:F$11,2,FALSE),VLOOKUP(K3674,'Pontuação 3.0'!K$2:L$11,2,FALSE),VLOOKUP(L3674,'Pontuação 3.0'!M$2:N$13,2,FALSE)),0)</f>
        <v>2440</v>
      </c>
      <c r="AK3674" s="9">
        <f t="shared" si="6"/>
        <v>244</v>
      </c>
      <c r="AL3674" s="9" t="str">
        <f t="array" ref="AL3674">IFERROR(INDEX('Pontuação 3.0'!G$13:G$191, MATCH(AK3674, 'Pontuação 3.0'!F$13:F$191, 0)), "Faixa Indefinida")</f>
        <v>A</v>
      </c>
      <c r="AM3674" s="9">
        <f t="shared" si="7"/>
        <v>1</v>
      </c>
      <c r="AN3674" s="9">
        <f t="shared" si="8"/>
        <v>0</v>
      </c>
      <c r="AO3674" s="9">
        <f t="shared" si="9"/>
        <v>0</v>
      </c>
      <c r="AP3674" s="9">
        <f t="shared" si="10"/>
        <v>0</v>
      </c>
      <c r="AQ3674" s="8"/>
    </row>
    <row r="3675" ht="15.75" customHeight="1">
      <c r="A3675" s="7">
        <v>45683.0</v>
      </c>
      <c r="B3675" s="8" t="s">
        <v>8309</v>
      </c>
      <c r="C3675" s="8" t="s">
        <v>8310</v>
      </c>
      <c r="D3675" s="11">
        <v>7.9996882092E10</v>
      </c>
      <c r="E3675" s="8" t="s">
        <v>11833</v>
      </c>
      <c r="F3675" s="8" t="s">
        <v>11834</v>
      </c>
      <c r="G3675" s="8" t="s">
        <v>11867</v>
      </c>
      <c r="H3675" s="8" t="s">
        <v>11850</v>
      </c>
      <c r="I3675" s="8" t="s">
        <v>11837</v>
      </c>
      <c r="J3675" s="8" t="s">
        <v>11838</v>
      </c>
      <c r="K3675" s="8" t="s">
        <v>11837</v>
      </c>
      <c r="L3675" s="8" t="s">
        <v>11847</v>
      </c>
      <c r="M3675" s="8" t="s">
        <v>11848</v>
      </c>
      <c r="N3675" s="12" t="s">
        <v>11</v>
      </c>
      <c r="O3675" s="12" t="s">
        <v>13</v>
      </c>
      <c r="P3675" s="12" t="s">
        <v>40</v>
      </c>
      <c r="Q3675" s="12" t="s">
        <v>15</v>
      </c>
      <c r="R3675" s="12" t="s">
        <v>20</v>
      </c>
      <c r="S3675" s="8"/>
      <c r="T3675" s="8"/>
      <c r="U3675" s="8"/>
      <c r="V3675" s="8"/>
      <c r="W3675" s="8"/>
      <c r="X3675" s="8"/>
      <c r="Y3675" s="8"/>
      <c r="Z3675" s="8"/>
      <c r="AA3675" s="8"/>
      <c r="AB3675" s="8"/>
      <c r="AC3675" s="9">
        <f>ROUNDUP(SUM(VLOOKUP(F3675,'Pontuação'!A$2:B$11,2,FALSE),VLOOKUP(E3675,'Pontuação'!C$2:D$11,2,FALSE),VLOOKUP(H3675,'Pontuação'!I$2:J$11,2,FALSE),VLOOKUP(J3675,'Pontuação'!G$2:H$11,2,FALSE),VLOOKUP(L3675,'Pontuação'!M$2:N$13,2,FALSE)),0)</f>
        <v>1951</v>
      </c>
      <c r="AD3675" s="10">
        <f t="shared" si="1"/>
        <v>195</v>
      </c>
      <c r="AE3675" s="10" t="str">
        <f t="array" ref="AE3675">IFERROR(INDEX('Pontuação'!G$13:G$101, MATCH(AD3675, 'Pontuação'!F$13:F$101, 0)), "Faixa Indefinida")</f>
        <v>A</v>
      </c>
      <c r="AF3675" s="10">
        <f t="shared" si="2"/>
        <v>1</v>
      </c>
      <c r="AG3675" s="10">
        <f t="shared" si="3"/>
        <v>0</v>
      </c>
      <c r="AH3675" s="10">
        <f t="shared" si="4"/>
        <v>0</v>
      </c>
      <c r="AI3675" s="10">
        <f t="shared" si="5"/>
        <v>0</v>
      </c>
      <c r="AJ3675" s="9">
        <f>ROUNDUP(SUM(VLOOKUP(F3675,'Pontuação 3.0'!A$2:B$11,2,FALSE),VLOOKUP(E3675,'Pontuação 3.0'!C$2:D$11,2,FALSE),VLOOKUP(H3675,'Pontuação 3.0'!I$2:J$11,2,FALSE),VLOOKUP(J3675,'Pontuação 3.0'!G$2:H$11,2,FALSE),VLOOKUP(G3675,'Pontuação 3.0'!E$2:F$11,2,FALSE),VLOOKUP(K3675,'Pontuação 3.0'!K$2:L$11,2,FALSE),VLOOKUP(L3675,'Pontuação 3.0'!M$2:N$13,2,FALSE)),0)</f>
        <v>2200</v>
      </c>
      <c r="AK3675" s="9">
        <f t="shared" si="6"/>
        <v>220</v>
      </c>
      <c r="AL3675" s="9" t="str">
        <f t="array" ref="AL3675">IFERROR(INDEX('Pontuação 3.0'!G$13:G$191, MATCH(AK3675, 'Pontuação 3.0'!F$13:F$191, 0)), "Faixa Indefinida")</f>
        <v>B</v>
      </c>
      <c r="AM3675" s="9">
        <f t="shared" si="7"/>
        <v>0</v>
      </c>
      <c r="AN3675" s="9">
        <f t="shared" si="8"/>
        <v>1</v>
      </c>
      <c r="AO3675" s="9">
        <f t="shared" si="9"/>
        <v>0</v>
      </c>
      <c r="AP3675" s="9">
        <f t="shared" si="10"/>
        <v>0</v>
      </c>
      <c r="AQ3675" s="8"/>
    </row>
    <row r="3676" ht="15.75" customHeight="1">
      <c r="A3676" s="7">
        <v>45683.0</v>
      </c>
      <c r="B3676" s="8" t="s">
        <v>8311</v>
      </c>
      <c r="C3676" s="8" t="s">
        <v>8312</v>
      </c>
      <c r="D3676" s="11">
        <v>1.6997007136E10</v>
      </c>
      <c r="E3676" s="8" t="s">
        <v>11833</v>
      </c>
      <c r="F3676" s="8" t="s">
        <v>11842</v>
      </c>
      <c r="G3676" s="8" t="s">
        <v>11843</v>
      </c>
      <c r="H3676" s="8" t="s">
        <v>11844</v>
      </c>
      <c r="I3676" s="8" t="s">
        <v>11837</v>
      </c>
      <c r="J3676" s="8" t="s">
        <v>11846</v>
      </c>
      <c r="K3676" s="8" t="s">
        <v>11837</v>
      </c>
      <c r="L3676" s="8" t="s">
        <v>11851</v>
      </c>
      <c r="M3676" s="8" t="s">
        <v>11853</v>
      </c>
      <c r="N3676" s="12" t="s">
        <v>11</v>
      </c>
      <c r="O3676" s="12" t="s">
        <v>13</v>
      </c>
      <c r="P3676" s="12" t="s">
        <v>27</v>
      </c>
      <c r="Q3676" s="12" t="s">
        <v>15</v>
      </c>
      <c r="R3676" s="12" t="s">
        <v>20</v>
      </c>
      <c r="S3676" s="8"/>
      <c r="T3676" s="8"/>
      <c r="U3676" s="8"/>
      <c r="V3676" s="8"/>
      <c r="W3676" s="8"/>
      <c r="X3676" s="8"/>
      <c r="Y3676" s="8"/>
      <c r="Z3676" s="8"/>
      <c r="AA3676" s="8"/>
      <c r="AB3676" s="8"/>
      <c r="AC3676" s="9">
        <f>ROUNDUP(SUM(VLOOKUP(F3676,'Pontuação'!A$2:B$11,2,FALSE),VLOOKUP(E3676,'Pontuação'!C$2:D$11,2,FALSE),VLOOKUP(H3676,'Pontuação'!I$2:J$11,2,FALSE),VLOOKUP(J3676,'Pontuação'!G$2:H$11,2,FALSE),VLOOKUP(L3676,'Pontuação'!M$2:N$13,2,FALSE)),0)</f>
        <v>1595</v>
      </c>
      <c r="AD3676" s="10">
        <f t="shared" si="1"/>
        <v>160</v>
      </c>
      <c r="AE3676" s="10" t="str">
        <f t="array" ref="AE3676">IFERROR(INDEX('Pontuação'!G$13:G$101, MATCH(AD3676, 'Pontuação'!F$13:F$101, 0)), "Faixa Indefinida")</f>
        <v>C</v>
      </c>
      <c r="AF3676" s="10">
        <f t="shared" si="2"/>
        <v>0</v>
      </c>
      <c r="AG3676" s="10">
        <f t="shared" si="3"/>
        <v>0</v>
      </c>
      <c r="AH3676" s="10">
        <f t="shared" si="4"/>
        <v>1</v>
      </c>
      <c r="AI3676" s="10">
        <f t="shared" si="5"/>
        <v>0</v>
      </c>
      <c r="AJ3676" s="9">
        <f>ROUNDUP(SUM(VLOOKUP(F3676,'Pontuação 3.0'!A$2:B$11,2,FALSE),VLOOKUP(E3676,'Pontuação 3.0'!C$2:D$11,2,FALSE),VLOOKUP(H3676,'Pontuação 3.0'!I$2:J$11,2,FALSE),VLOOKUP(J3676,'Pontuação 3.0'!G$2:H$11,2,FALSE),VLOOKUP(G3676,'Pontuação 3.0'!E$2:F$11,2,FALSE),VLOOKUP(K3676,'Pontuação 3.0'!K$2:L$11,2,FALSE),VLOOKUP(L3676,'Pontuação 3.0'!M$2:N$13,2,FALSE)),0)</f>
        <v>2209</v>
      </c>
      <c r="AK3676" s="9">
        <f t="shared" si="6"/>
        <v>221</v>
      </c>
      <c r="AL3676" s="9" t="str">
        <f t="array" ref="AL3676">IFERROR(INDEX('Pontuação 3.0'!G$13:G$191, MATCH(AK3676, 'Pontuação 3.0'!F$13:F$191, 0)), "Faixa Indefinida")</f>
        <v>B</v>
      </c>
      <c r="AM3676" s="9">
        <f t="shared" si="7"/>
        <v>0</v>
      </c>
      <c r="AN3676" s="9">
        <f t="shared" si="8"/>
        <v>1</v>
      </c>
      <c r="AO3676" s="9">
        <f t="shared" si="9"/>
        <v>0</v>
      </c>
      <c r="AP3676" s="9">
        <f t="shared" si="10"/>
        <v>0</v>
      </c>
      <c r="AQ3676" s="8"/>
    </row>
    <row r="3677" ht="15.75" customHeight="1">
      <c r="A3677" s="7">
        <v>45683.0</v>
      </c>
      <c r="B3677" s="8" t="s">
        <v>8313</v>
      </c>
      <c r="C3677" s="8" t="s">
        <v>8314</v>
      </c>
      <c r="D3677" s="13" t="s">
        <v>12087</v>
      </c>
      <c r="E3677" s="8" t="s">
        <v>11833</v>
      </c>
      <c r="F3677" s="8" t="s">
        <v>11834</v>
      </c>
      <c r="G3677" s="8" t="s">
        <v>11835</v>
      </c>
      <c r="H3677" s="8" t="s">
        <v>11844</v>
      </c>
      <c r="I3677" s="8" t="s">
        <v>11837</v>
      </c>
      <c r="J3677" s="8" t="s">
        <v>11846</v>
      </c>
      <c r="K3677" s="8" t="s">
        <v>11837</v>
      </c>
      <c r="L3677" s="8" t="s">
        <v>11851</v>
      </c>
      <c r="M3677" s="8" t="s">
        <v>11841</v>
      </c>
      <c r="N3677" s="12" t="s">
        <v>11</v>
      </c>
      <c r="O3677" s="12" t="s">
        <v>13</v>
      </c>
      <c r="P3677" s="12" t="s">
        <v>27</v>
      </c>
      <c r="Q3677" s="12" t="s">
        <v>15</v>
      </c>
      <c r="R3677" s="12" t="s">
        <v>14</v>
      </c>
      <c r="S3677" s="8"/>
      <c r="T3677" s="8"/>
      <c r="U3677" s="8"/>
      <c r="V3677" s="8"/>
      <c r="W3677" s="8"/>
      <c r="X3677" s="8"/>
      <c r="Y3677" s="8"/>
      <c r="Z3677" s="8"/>
      <c r="AA3677" s="8"/>
      <c r="AB3677" s="8"/>
      <c r="AC3677" s="9">
        <f>ROUNDUP(SUM(VLOOKUP(F3677,'Pontuação'!A$2:B$11,2,FALSE),VLOOKUP(E3677,'Pontuação'!C$2:D$11,2,FALSE),VLOOKUP(H3677,'Pontuação'!I$2:J$11,2,FALSE),VLOOKUP(J3677,'Pontuação'!G$2:H$11,2,FALSE),VLOOKUP(L3677,'Pontuação'!M$2:N$13,2,FALSE)),0)</f>
        <v>1583</v>
      </c>
      <c r="AD3677" s="10">
        <f t="shared" si="1"/>
        <v>158</v>
      </c>
      <c r="AE3677" s="10" t="str">
        <f t="array" ref="AE3677">IFERROR(INDEX('Pontuação'!G$13:G$101, MATCH(AD3677, 'Pontuação'!F$13:F$101, 0)), "Faixa Indefinida")</f>
        <v>C</v>
      </c>
      <c r="AF3677" s="10">
        <f t="shared" si="2"/>
        <v>0</v>
      </c>
      <c r="AG3677" s="10">
        <f t="shared" si="3"/>
        <v>0</v>
      </c>
      <c r="AH3677" s="10">
        <f t="shared" si="4"/>
        <v>1</v>
      </c>
      <c r="AI3677" s="10">
        <f t="shared" si="5"/>
        <v>0</v>
      </c>
      <c r="AJ3677" s="9">
        <f>ROUNDUP(SUM(VLOOKUP(F3677,'Pontuação 3.0'!A$2:B$11,2,FALSE),VLOOKUP(E3677,'Pontuação 3.0'!C$2:D$11,2,FALSE),VLOOKUP(H3677,'Pontuação 3.0'!I$2:J$11,2,FALSE),VLOOKUP(J3677,'Pontuação 3.0'!G$2:H$11,2,FALSE),VLOOKUP(G3677,'Pontuação 3.0'!E$2:F$11,2,FALSE),VLOOKUP(K3677,'Pontuação 3.0'!K$2:L$11,2,FALSE),VLOOKUP(L3677,'Pontuação 3.0'!M$2:N$13,2,FALSE)),0)</f>
        <v>1936</v>
      </c>
      <c r="AK3677" s="9">
        <f t="shared" si="6"/>
        <v>194</v>
      </c>
      <c r="AL3677" s="9" t="str">
        <f t="array" ref="AL3677">IFERROR(INDEX('Pontuação 3.0'!G$13:G$191, MATCH(AK3677, 'Pontuação 3.0'!F$13:F$191, 0)), "Faixa Indefinida")</f>
        <v>C</v>
      </c>
      <c r="AM3677" s="9">
        <f t="shared" si="7"/>
        <v>0</v>
      </c>
      <c r="AN3677" s="9">
        <f t="shared" si="8"/>
        <v>0</v>
      </c>
      <c r="AO3677" s="9">
        <f t="shared" si="9"/>
        <v>1</v>
      </c>
      <c r="AP3677" s="9">
        <f t="shared" si="10"/>
        <v>0</v>
      </c>
      <c r="AQ3677" s="8"/>
    </row>
    <row r="3678" ht="15.75" customHeight="1">
      <c r="A3678" s="7">
        <v>45683.0</v>
      </c>
      <c r="B3678" s="8" t="s">
        <v>3549</v>
      </c>
      <c r="C3678" s="8" t="s">
        <v>8308</v>
      </c>
      <c r="D3678" s="11">
        <v>6.9981353363E10</v>
      </c>
      <c r="E3678" s="8" t="s">
        <v>11833</v>
      </c>
      <c r="F3678" s="8" t="s">
        <v>11834</v>
      </c>
      <c r="G3678" s="8" t="s">
        <v>11867</v>
      </c>
      <c r="H3678" s="8" t="s">
        <v>11844</v>
      </c>
      <c r="I3678" s="8" t="s">
        <v>11845</v>
      </c>
      <c r="J3678" s="8" t="s">
        <v>11846</v>
      </c>
      <c r="K3678" s="8" t="s">
        <v>11837</v>
      </c>
      <c r="L3678" s="8" t="s">
        <v>11857</v>
      </c>
      <c r="M3678" s="8" t="s">
        <v>11848</v>
      </c>
      <c r="N3678" s="12" t="s">
        <v>11</v>
      </c>
      <c r="O3678" s="12" t="s">
        <v>13</v>
      </c>
      <c r="P3678" s="12" t="s">
        <v>12</v>
      </c>
      <c r="Q3678" s="12" t="s">
        <v>15</v>
      </c>
      <c r="R3678" s="12" t="s">
        <v>14</v>
      </c>
      <c r="S3678" s="8"/>
      <c r="T3678" s="8"/>
      <c r="U3678" s="8"/>
      <c r="V3678" s="8"/>
      <c r="W3678" s="8"/>
      <c r="X3678" s="8"/>
      <c r="Y3678" s="8"/>
      <c r="Z3678" s="8"/>
      <c r="AA3678" s="8"/>
      <c r="AB3678" s="8"/>
      <c r="AC3678" s="9">
        <f>ROUNDUP(SUM(VLOOKUP(F3678,'Pontuação'!A$2:B$11,2,FALSE),VLOOKUP(E3678,'Pontuação'!C$2:D$11,2,FALSE),VLOOKUP(H3678,'Pontuação'!I$2:J$11,2,FALSE),VLOOKUP(J3678,'Pontuação'!G$2:H$11,2,FALSE),VLOOKUP(L3678,'Pontuação'!M$2:N$13,2,FALSE)),0)</f>
        <v>1546</v>
      </c>
      <c r="AD3678" s="10">
        <f t="shared" si="1"/>
        <v>155</v>
      </c>
      <c r="AE3678" s="10" t="str">
        <f t="array" ref="AE3678">IFERROR(INDEX('Pontuação'!G$13:G$101, MATCH(AD3678, 'Pontuação'!F$13:F$101, 0)), "Faixa Indefinida")</f>
        <v>C</v>
      </c>
      <c r="AF3678" s="10">
        <f t="shared" si="2"/>
        <v>0</v>
      </c>
      <c r="AG3678" s="10">
        <f t="shared" si="3"/>
        <v>0</v>
      </c>
      <c r="AH3678" s="10">
        <f t="shared" si="4"/>
        <v>1</v>
      </c>
      <c r="AI3678" s="10">
        <f t="shared" si="5"/>
        <v>0</v>
      </c>
      <c r="AJ3678" s="9">
        <f>ROUNDUP(SUM(VLOOKUP(F3678,'Pontuação 3.0'!A$2:B$11,2,FALSE),VLOOKUP(E3678,'Pontuação 3.0'!C$2:D$11,2,FALSE),VLOOKUP(H3678,'Pontuação 3.0'!I$2:J$11,2,FALSE),VLOOKUP(J3678,'Pontuação 3.0'!G$2:H$11,2,FALSE),VLOOKUP(G3678,'Pontuação 3.0'!E$2:F$11,2,FALSE),VLOOKUP(K3678,'Pontuação 3.0'!K$2:L$11,2,FALSE),VLOOKUP(L3678,'Pontuação 3.0'!M$2:N$13,2,FALSE)),0)</f>
        <v>1896</v>
      </c>
      <c r="AK3678" s="9">
        <f t="shared" si="6"/>
        <v>190</v>
      </c>
      <c r="AL3678" s="9" t="str">
        <f t="array" ref="AL3678">IFERROR(INDEX('Pontuação 3.0'!G$13:G$191, MATCH(AK3678, 'Pontuação 3.0'!F$13:F$191, 0)), "Faixa Indefinida")</f>
        <v>D</v>
      </c>
      <c r="AM3678" s="9">
        <f t="shared" si="7"/>
        <v>0</v>
      </c>
      <c r="AN3678" s="9">
        <f t="shared" si="8"/>
        <v>0</v>
      </c>
      <c r="AO3678" s="9">
        <f t="shared" si="9"/>
        <v>0</v>
      </c>
      <c r="AP3678" s="9">
        <f t="shared" si="10"/>
        <v>1</v>
      </c>
      <c r="AQ3678" s="8"/>
    </row>
    <row r="3679" ht="15.75" customHeight="1">
      <c r="A3679" s="7">
        <v>45683.0</v>
      </c>
      <c r="B3679" s="8" t="s">
        <v>8304</v>
      </c>
      <c r="C3679" s="8" t="s">
        <v>8305</v>
      </c>
      <c r="D3679" s="11">
        <v>4.4999655374E10</v>
      </c>
      <c r="E3679" s="8" t="s">
        <v>11833</v>
      </c>
      <c r="F3679" s="8" t="s">
        <v>11834</v>
      </c>
      <c r="G3679" s="8" t="s">
        <v>11835</v>
      </c>
      <c r="H3679" s="8" t="s">
        <v>11865</v>
      </c>
      <c r="I3679" s="8" t="s">
        <v>11845</v>
      </c>
      <c r="J3679" s="8" t="s">
        <v>11846</v>
      </c>
      <c r="K3679" s="8" t="s">
        <v>11837</v>
      </c>
      <c r="L3679" s="8" t="s">
        <v>11847</v>
      </c>
      <c r="M3679" s="8" t="s">
        <v>11848</v>
      </c>
      <c r="N3679" s="12" t="s">
        <v>11</v>
      </c>
      <c r="O3679" s="12" t="s">
        <v>13</v>
      </c>
      <c r="P3679" s="12" t="s">
        <v>123</v>
      </c>
      <c r="Q3679" s="12" t="s">
        <v>15</v>
      </c>
      <c r="R3679" s="12" t="s">
        <v>14</v>
      </c>
      <c r="S3679" s="8"/>
      <c r="T3679" s="8"/>
      <c r="U3679" s="8"/>
      <c r="V3679" s="8"/>
      <c r="W3679" s="8"/>
      <c r="X3679" s="8"/>
      <c r="Y3679" s="8"/>
      <c r="Z3679" s="8"/>
      <c r="AA3679" s="8"/>
      <c r="AB3679" s="8"/>
      <c r="AC3679" s="9">
        <f>ROUNDUP(SUM(VLOOKUP(F3679,'Pontuação'!A$2:B$11,2,FALSE),VLOOKUP(E3679,'Pontuação'!C$2:D$11,2,FALSE),VLOOKUP(H3679,'Pontuação'!I$2:J$11,2,FALSE),VLOOKUP(J3679,'Pontuação'!G$2:H$11,2,FALSE),VLOOKUP(L3679,'Pontuação'!M$2:N$13,2,FALSE)),0)</f>
        <v>1699</v>
      </c>
      <c r="AD3679" s="10">
        <f t="shared" si="1"/>
        <v>170</v>
      </c>
      <c r="AE3679" s="10" t="str">
        <f t="array" ref="AE3679">IFERROR(INDEX('Pontuação'!G$13:G$101, MATCH(AD3679, 'Pontuação'!F$13:F$101, 0)), "Faixa Indefinida")</f>
        <v>B</v>
      </c>
      <c r="AF3679" s="10">
        <f t="shared" si="2"/>
        <v>0</v>
      </c>
      <c r="AG3679" s="10">
        <f t="shared" si="3"/>
        <v>1</v>
      </c>
      <c r="AH3679" s="10">
        <f t="shared" si="4"/>
        <v>0</v>
      </c>
      <c r="AI3679" s="10">
        <f t="shared" si="5"/>
        <v>0</v>
      </c>
      <c r="AJ3679" s="9">
        <f>ROUNDUP(SUM(VLOOKUP(F3679,'Pontuação 3.0'!A$2:B$11,2,FALSE),VLOOKUP(E3679,'Pontuação 3.0'!C$2:D$11,2,FALSE),VLOOKUP(H3679,'Pontuação 3.0'!I$2:J$11,2,FALSE),VLOOKUP(J3679,'Pontuação 3.0'!G$2:H$11,2,FALSE),VLOOKUP(G3679,'Pontuação 3.0'!E$2:F$11,2,FALSE),VLOOKUP(K3679,'Pontuação 3.0'!K$2:L$11,2,FALSE),VLOOKUP(L3679,'Pontuação 3.0'!M$2:N$13,2,FALSE)),0)</f>
        <v>1871</v>
      </c>
      <c r="AK3679" s="9">
        <f t="shared" si="6"/>
        <v>187</v>
      </c>
      <c r="AL3679" s="9" t="str">
        <f t="array" ref="AL3679">IFERROR(INDEX('Pontuação 3.0'!G$13:G$191, MATCH(AK3679, 'Pontuação 3.0'!F$13:F$191, 0)), "Faixa Indefinida")</f>
        <v>D</v>
      </c>
      <c r="AM3679" s="9">
        <f t="shared" si="7"/>
        <v>0</v>
      </c>
      <c r="AN3679" s="9">
        <f t="shared" si="8"/>
        <v>0</v>
      </c>
      <c r="AO3679" s="9">
        <f t="shared" si="9"/>
        <v>0</v>
      </c>
      <c r="AP3679" s="9">
        <f t="shared" si="10"/>
        <v>1</v>
      </c>
      <c r="AQ3679" s="8"/>
    </row>
    <row r="3680" ht="15.75" customHeight="1">
      <c r="A3680" s="7">
        <v>45683.0</v>
      </c>
      <c r="B3680" s="8" t="s">
        <v>8315</v>
      </c>
      <c r="C3680" s="8" t="s">
        <v>8316</v>
      </c>
      <c r="D3680" s="11">
        <v>8.899329881E10</v>
      </c>
      <c r="E3680" s="8" t="s">
        <v>11833</v>
      </c>
      <c r="F3680" s="8" t="s">
        <v>11842</v>
      </c>
      <c r="G3680" s="8" t="s">
        <v>11843</v>
      </c>
      <c r="H3680" s="8" t="s">
        <v>11850</v>
      </c>
      <c r="I3680" s="8" t="s">
        <v>11845</v>
      </c>
      <c r="J3680" s="8" t="s">
        <v>11852</v>
      </c>
      <c r="K3680" s="8" t="s">
        <v>11837</v>
      </c>
      <c r="L3680" s="8" t="s">
        <v>11847</v>
      </c>
      <c r="M3680" s="8" t="s">
        <v>11849</v>
      </c>
      <c r="N3680" s="12" t="s">
        <v>11</v>
      </c>
      <c r="O3680" s="12" t="s">
        <v>13</v>
      </c>
      <c r="P3680" s="12" t="s">
        <v>318</v>
      </c>
      <c r="Q3680" s="12" t="s">
        <v>44</v>
      </c>
      <c r="R3680" s="12" t="s">
        <v>20</v>
      </c>
      <c r="S3680" s="8"/>
      <c r="T3680" s="8"/>
      <c r="U3680" s="8"/>
      <c r="V3680" s="8"/>
      <c r="W3680" s="8"/>
      <c r="X3680" s="8"/>
      <c r="Y3680" s="8"/>
      <c r="Z3680" s="8"/>
      <c r="AA3680" s="8"/>
      <c r="AB3680" s="8"/>
      <c r="AC3680" s="9">
        <f>ROUNDUP(SUM(VLOOKUP(F3680,'Pontuação'!A$2:B$11,2,FALSE),VLOOKUP(E3680,'Pontuação'!C$2:D$11,2,FALSE),VLOOKUP(H3680,'Pontuação'!I$2:J$11,2,FALSE),VLOOKUP(J3680,'Pontuação'!G$2:H$11,2,FALSE),VLOOKUP(L3680,'Pontuação'!M$2:N$13,2,FALSE)),0)</f>
        <v>1790</v>
      </c>
      <c r="AD3680" s="10">
        <f t="shared" si="1"/>
        <v>179</v>
      </c>
      <c r="AE3680" s="10" t="str">
        <f t="array" ref="AE3680">IFERROR(INDEX('Pontuação'!G$13:G$101, MATCH(AD3680, 'Pontuação'!F$13:F$101, 0)), "Faixa Indefinida")</f>
        <v>B</v>
      </c>
      <c r="AF3680" s="10">
        <f t="shared" si="2"/>
        <v>0</v>
      </c>
      <c r="AG3680" s="10">
        <f t="shared" si="3"/>
        <v>1</v>
      </c>
      <c r="AH3680" s="10">
        <f t="shared" si="4"/>
        <v>0</v>
      </c>
      <c r="AI3680" s="10">
        <f t="shared" si="5"/>
        <v>0</v>
      </c>
      <c r="AJ3680" s="9">
        <f>ROUNDUP(SUM(VLOOKUP(F3680,'Pontuação 3.0'!A$2:B$11,2,FALSE),VLOOKUP(E3680,'Pontuação 3.0'!C$2:D$11,2,FALSE),VLOOKUP(H3680,'Pontuação 3.0'!I$2:J$11,2,FALSE),VLOOKUP(J3680,'Pontuação 3.0'!G$2:H$11,2,FALSE),VLOOKUP(G3680,'Pontuação 3.0'!E$2:F$11,2,FALSE),VLOOKUP(K3680,'Pontuação 3.0'!K$2:L$11,2,FALSE),VLOOKUP(L3680,'Pontuação 3.0'!M$2:N$13,2,FALSE)),0)</f>
        <v>2360</v>
      </c>
      <c r="AK3680" s="9">
        <f t="shared" si="6"/>
        <v>236</v>
      </c>
      <c r="AL3680" s="9" t="str">
        <f t="array" ref="AL3680">IFERROR(INDEX('Pontuação 3.0'!G$13:G$191, MATCH(AK3680, 'Pontuação 3.0'!F$13:F$191, 0)), "Faixa Indefinida")</f>
        <v>A</v>
      </c>
      <c r="AM3680" s="9">
        <f t="shared" si="7"/>
        <v>1</v>
      </c>
      <c r="AN3680" s="9">
        <f t="shared" si="8"/>
        <v>0</v>
      </c>
      <c r="AO3680" s="9">
        <f t="shared" si="9"/>
        <v>0</v>
      </c>
      <c r="AP3680" s="9">
        <f t="shared" si="10"/>
        <v>0</v>
      </c>
      <c r="AQ3680" s="8"/>
    </row>
    <row r="3681" ht="15.75" customHeight="1">
      <c r="A3681" s="7">
        <v>45683.0</v>
      </c>
      <c r="B3681" s="8" t="s">
        <v>8317</v>
      </c>
      <c r="C3681" s="8" t="s">
        <v>8318</v>
      </c>
      <c r="D3681" s="11">
        <v>3.7998743792E10</v>
      </c>
      <c r="E3681" s="8" t="s">
        <v>11833</v>
      </c>
      <c r="F3681" s="8" t="s">
        <v>11861</v>
      </c>
      <c r="G3681" s="8" t="s">
        <v>11855</v>
      </c>
      <c r="H3681" s="8" t="s">
        <v>11856</v>
      </c>
      <c r="I3681" s="8" t="s">
        <v>11845</v>
      </c>
      <c r="J3681" s="8" t="s">
        <v>11846</v>
      </c>
      <c r="K3681" s="8" t="s">
        <v>11839</v>
      </c>
      <c r="L3681" s="8" t="s">
        <v>11851</v>
      </c>
      <c r="M3681" s="8" t="s">
        <v>11849</v>
      </c>
      <c r="N3681" s="12" t="s">
        <v>11</v>
      </c>
      <c r="O3681" s="12" t="s">
        <v>13</v>
      </c>
      <c r="P3681" s="12" t="s">
        <v>40</v>
      </c>
      <c r="Q3681" s="12" t="s">
        <v>15</v>
      </c>
      <c r="R3681" s="12" t="s">
        <v>20</v>
      </c>
      <c r="S3681" s="8"/>
      <c r="T3681" s="8"/>
      <c r="U3681" s="8"/>
      <c r="V3681" s="8"/>
      <c r="W3681" s="8"/>
      <c r="X3681" s="8"/>
      <c r="Y3681" s="8"/>
      <c r="Z3681" s="8"/>
      <c r="AA3681" s="8"/>
      <c r="AB3681" s="8"/>
      <c r="AC3681" s="9">
        <f>ROUNDUP(SUM(VLOOKUP(F3681,'Pontuação'!A$2:B$11,2,FALSE),VLOOKUP(E3681,'Pontuação'!C$2:D$11,2,FALSE),VLOOKUP(H3681,'Pontuação'!I$2:J$11,2,FALSE),VLOOKUP(J3681,'Pontuação'!G$2:H$11,2,FALSE),VLOOKUP(L3681,'Pontuação'!M$2:N$13,2,FALSE)),0)</f>
        <v>1194</v>
      </c>
      <c r="AD3681" s="10">
        <f t="shared" si="1"/>
        <v>119</v>
      </c>
      <c r="AE3681" s="10" t="str">
        <f t="array" ref="AE3681">IFERROR(INDEX('Pontuação'!G$13:G$101, MATCH(AD3681, 'Pontuação'!F$13:F$101, 0)), "Faixa Indefinida")</f>
        <v>D</v>
      </c>
      <c r="AF3681" s="10">
        <f t="shared" si="2"/>
        <v>0</v>
      </c>
      <c r="AG3681" s="10">
        <f t="shared" si="3"/>
        <v>0</v>
      </c>
      <c r="AH3681" s="10">
        <f t="shared" si="4"/>
        <v>0</v>
      </c>
      <c r="AI3681" s="10">
        <f t="shared" si="5"/>
        <v>1</v>
      </c>
      <c r="AJ3681" s="9">
        <f>ROUNDUP(SUM(VLOOKUP(F3681,'Pontuação 3.0'!A$2:B$11,2,FALSE),VLOOKUP(E3681,'Pontuação 3.0'!C$2:D$11,2,FALSE),VLOOKUP(H3681,'Pontuação 3.0'!I$2:J$11,2,FALSE),VLOOKUP(J3681,'Pontuação 3.0'!G$2:H$11,2,FALSE),VLOOKUP(G3681,'Pontuação 3.0'!E$2:F$11,2,FALSE),VLOOKUP(K3681,'Pontuação 3.0'!K$2:L$11,2,FALSE),VLOOKUP(L3681,'Pontuação 3.0'!M$2:N$13,2,FALSE)),0)</f>
        <v>1980</v>
      </c>
      <c r="AK3681" s="9">
        <f t="shared" si="6"/>
        <v>198</v>
      </c>
      <c r="AL3681" s="9" t="str">
        <f t="array" ref="AL3681">IFERROR(INDEX('Pontuação 3.0'!G$13:G$191, MATCH(AK3681, 'Pontuação 3.0'!F$13:F$191, 0)), "Faixa Indefinida")</f>
        <v>C</v>
      </c>
      <c r="AM3681" s="9">
        <f t="shared" si="7"/>
        <v>0</v>
      </c>
      <c r="AN3681" s="9">
        <f t="shared" si="8"/>
        <v>0</v>
      </c>
      <c r="AO3681" s="9">
        <f t="shared" si="9"/>
        <v>1</v>
      </c>
      <c r="AP3681" s="9">
        <f t="shared" si="10"/>
        <v>0</v>
      </c>
      <c r="AQ3681" s="8"/>
    </row>
    <row r="3682" ht="15.75" customHeight="1">
      <c r="A3682" s="7">
        <v>45683.0</v>
      </c>
      <c r="B3682" s="8" t="s">
        <v>4402</v>
      </c>
      <c r="C3682" s="8" t="s">
        <v>8301</v>
      </c>
      <c r="D3682" s="11">
        <v>1.1970469517E10</v>
      </c>
      <c r="E3682" s="8" t="s">
        <v>11833</v>
      </c>
      <c r="F3682" s="8" t="s">
        <v>11863</v>
      </c>
      <c r="G3682" s="8" t="s">
        <v>11864</v>
      </c>
      <c r="H3682" s="8" t="s">
        <v>11865</v>
      </c>
      <c r="I3682" s="8" t="s">
        <v>11845</v>
      </c>
      <c r="J3682" s="8" t="s">
        <v>11838</v>
      </c>
      <c r="K3682" s="8" t="s">
        <v>11837</v>
      </c>
      <c r="L3682" s="8" t="s">
        <v>11851</v>
      </c>
      <c r="M3682" s="8" t="s">
        <v>11853</v>
      </c>
      <c r="N3682" s="12" t="s">
        <v>11</v>
      </c>
      <c r="O3682" s="12" t="s">
        <v>13</v>
      </c>
      <c r="P3682" s="12" t="s">
        <v>37</v>
      </c>
      <c r="Q3682" s="12" t="s">
        <v>143</v>
      </c>
      <c r="R3682" s="12" t="s">
        <v>14</v>
      </c>
      <c r="S3682" s="8"/>
      <c r="T3682" s="8"/>
      <c r="U3682" s="8"/>
      <c r="V3682" s="8"/>
      <c r="W3682" s="8"/>
      <c r="X3682" s="8"/>
      <c r="Y3682" s="8"/>
      <c r="Z3682" s="8"/>
      <c r="AA3682" s="8"/>
      <c r="AB3682" s="8"/>
      <c r="AC3682" s="9">
        <f>ROUNDUP(SUM(VLOOKUP(F3682,'Pontuação'!A$2:B$11,2,FALSE),VLOOKUP(E3682,'Pontuação'!C$2:D$11,2,FALSE),VLOOKUP(H3682,'Pontuação'!I$2:J$11,2,FALSE),VLOOKUP(J3682,'Pontuação'!G$2:H$11,2,FALSE),VLOOKUP(L3682,'Pontuação'!M$2:N$13,2,FALSE)),0)</f>
        <v>1828</v>
      </c>
      <c r="AD3682" s="10">
        <f t="shared" si="1"/>
        <v>183</v>
      </c>
      <c r="AE3682" s="10" t="str">
        <f t="array" ref="AE3682">IFERROR(INDEX('Pontuação'!G$13:G$101, MATCH(AD3682, 'Pontuação'!F$13:F$101, 0)), "Faixa Indefinida")</f>
        <v>B</v>
      </c>
      <c r="AF3682" s="10">
        <f t="shared" si="2"/>
        <v>0</v>
      </c>
      <c r="AG3682" s="10">
        <f t="shared" si="3"/>
        <v>1</v>
      </c>
      <c r="AH3682" s="10">
        <f t="shared" si="4"/>
        <v>0</v>
      </c>
      <c r="AI3682" s="10">
        <f t="shared" si="5"/>
        <v>0</v>
      </c>
      <c r="AJ3682" s="9">
        <f>ROUNDUP(SUM(VLOOKUP(F3682,'Pontuação 3.0'!A$2:B$11,2,FALSE),VLOOKUP(E3682,'Pontuação 3.0'!C$2:D$11,2,FALSE),VLOOKUP(H3682,'Pontuação 3.0'!I$2:J$11,2,FALSE),VLOOKUP(J3682,'Pontuação 3.0'!G$2:H$11,2,FALSE),VLOOKUP(G3682,'Pontuação 3.0'!E$2:F$11,2,FALSE),VLOOKUP(K3682,'Pontuação 3.0'!K$2:L$11,2,FALSE),VLOOKUP(L3682,'Pontuação 3.0'!M$2:N$13,2,FALSE)),0)</f>
        <v>2205</v>
      </c>
      <c r="AK3682" s="9">
        <f t="shared" si="6"/>
        <v>221</v>
      </c>
      <c r="AL3682" s="9" t="str">
        <f t="array" ref="AL3682">IFERROR(INDEX('Pontuação 3.0'!G$13:G$191, MATCH(AK3682, 'Pontuação 3.0'!F$13:F$191, 0)), "Faixa Indefinida")</f>
        <v>B</v>
      </c>
      <c r="AM3682" s="9">
        <f t="shared" si="7"/>
        <v>0</v>
      </c>
      <c r="AN3682" s="9">
        <f t="shared" si="8"/>
        <v>1</v>
      </c>
      <c r="AO3682" s="9">
        <f t="shared" si="9"/>
        <v>0</v>
      </c>
      <c r="AP3682" s="9">
        <f t="shared" si="10"/>
        <v>0</v>
      </c>
      <c r="AQ3682" s="8"/>
    </row>
    <row r="3683" ht="15.75" customHeight="1">
      <c r="A3683" s="7">
        <v>45683.0</v>
      </c>
      <c r="B3683" s="8" t="s">
        <v>8321</v>
      </c>
      <c r="C3683" s="8" t="s">
        <v>8322</v>
      </c>
      <c r="D3683" s="11">
        <v>6.2992608246E10</v>
      </c>
      <c r="E3683" s="8" t="s">
        <v>11868</v>
      </c>
      <c r="F3683" s="8" t="s">
        <v>11834</v>
      </c>
      <c r="G3683" s="8" t="s">
        <v>11843</v>
      </c>
      <c r="H3683" s="8" t="s">
        <v>11850</v>
      </c>
      <c r="I3683" s="8" t="s">
        <v>11845</v>
      </c>
      <c r="J3683" s="8" t="s">
        <v>11846</v>
      </c>
      <c r="K3683" s="8" t="s">
        <v>11839</v>
      </c>
      <c r="L3683" s="8" t="s">
        <v>11851</v>
      </c>
      <c r="M3683" s="8" t="s">
        <v>11849</v>
      </c>
      <c r="N3683" s="12" t="s">
        <v>11</v>
      </c>
      <c r="O3683" s="12" t="s">
        <v>13</v>
      </c>
      <c r="P3683" s="12" t="s">
        <v>27</v>
      </c>
      <c r="Q3683" s="12" t="s">
        <v>15</v>
      </c>
      <c r="R3683" s="12" t="s">
        <v>14</v>
      </c>
      <c r="S3683" s="8"/>
      <c r="T3683" s="8"/>
      <c r="U3683" s="8"/>
      <c r="V3683" s="8"/>
      <c r="W3683" s="8"/>
      <c r="X3683" s="8"/>
      <c r="Y3683" s="8"/>
      <c r="Z3683" s="8"/>
      <c r="AA3683" s="8"/>
      <c r="AB3683" s="8"/>
      <c r="AC3683" s="9">
        <f>ROUNDUP(SUM(VLOOKUP(F3683,'Pontuação'!A$2:B$11,2,FALSE),VLOOKUP(E3683,'Pontuação'!C$2:D$11,2,FALSE),VLOOKUP(H3683,'Pontuação'!I$2:J$11,2,FALSE),VLOOKUP(J3683,'Pontuação'!G$2:H$11,2,FALSE),VLOOKUP(L3683,'Pontuação'!M$2:N$13,2,FALSE)),0)</f>
        <v>1545</v>
      </c>
      <c r="AD3683" s="10">
        <f t="shared" si="1"/>
        <v>155</v>
      </c>
      <c r="AE3683" s="10" t="str">
        <f t="array" ref="AE3683">IFERROR(INDEX('Pontuação'!G$13:G$101, MATCH(AD3683, 'Pontuação'!F$13:F$101, 0)), "Faixa Indefinida")</f>
        <v>C</v>
      </c>
      <c r="AF3683" s="10">
        <f t="shared" si="2"/>
        <v>0</v>
      </c>
      <c r="AG3683" s="10">
        <f t="shared" si="3"/>
        <v>0</v>
      </c>
      <c r="AH3683" s="10">
        <f t="shared" si="4"/>
        <v>1</v>
      </c>
      <c r="AI3683" s="10">
        <f t="shared" si="5"/>
        <v>0</v>
      </c>
      <c r="AJ3683" s="9">
        <f>ROUNDUP(SUM(VLOOKUP(F3683,'Pontuação 3.0'!A$2:B$11,2,FALSE),VLOOKUP(E3683,'Pontuação 3.0'!C$2:D$11,2,FALSE),VLOOKUP(H3683,'Pontuação 3.0'!I$2:J$11,2,FALSE),VLOOKUP(J3683,'Pontuação 3.0'!G$2:H$11,2,FALSE),VLOOKUP(G3683,'Pontuação 3.0'!E$2:F$11,2,FALSE),VLOOKUP(K3683,'Pontuação 3.0'!K$2:L$11,2,FALSE),VLOOKUP(L3683,'Pontuação 3.0'!M$2:N$13,2,FALSE)),0)</f>
        <v>2220</v>
      </c>
      <c r="AK3683" s="9">
        <f t="shared" si="6"/>
        <v>222</v>
      </c>
      <c r="AL3683" s="9" t="str">
        <f t="array" ref="AL3683">IFERROR(INDEX('Pontuação 3.0'!G$13:G$191, MATCH(AK3683, 'Pontuação 3.0'!F$13:F$191, 0)), "Faixa Indefinida")</f>
        <v>B</v>
      </c>
      <c r="AM3683" s="9">
        <f t="shared" si="7"/>
        <v>0</v>
      </c>
      <c r="AN3683" s="9">
        <f t="shared" si="8"/>
        <v>1</v>
      </c>
      <c r="AO3683" s="9">
        <f t="shared" si="9"/>
        <v>0</v>
      </c>
      <c r="AP3683" s="9">
        <f t="shared" si="10"/>
        <v>0</v>
      </c>
      <c r="AQ3683" s="8"/>
    </row>
    <row r="3684" ht="15.75" customHeight="1">
      <c r="A3684" s="7">
        <v>45683.0</v>
      </c>
      <c r="B3684" s="8" t="s">
        <v>4402</v>
      </c>
      <c r="C3684" s="8" t="s">
        <v>8301</v>
      </c>
      <c r="D3684" s="11">
        <v>1.1970469517E10</v>
      </c>
      <c r="E3684" s="8" t="s">
        <v>11833</v>
      </c>
      <c r="F3684" s="8" t="s">
        <v>11863</v>
      </c>
      <c r="G3684" s="8" t="s">
        <v>11843</v>
      </c>
      <c r="H3684" s="8" t="s">
        <v>11865</v>
      </c>
      <c r="I3684" s="8" t="s">
        <v>11845</v>
      </c>
      <c r="J3684" s="8" t="s">
        <v>11838</v>
      </c>
      <c r="K3684" s="8" t="s">
        <v>11837</v>
      </c>
      <c r="L3684" s="8" t="s">
        <v>11851</v>
      </c>
      <c r="M3684" s="8" t="s">
        <v>11853</v>
      </c>
      <c r="N3684" s="12" t="s">
        <v>11</v>
      </c>
      <c r="O3684" s="12" t="s">
        <v>13</v>
      </c>
      <c r="P3684" s="12" t="s">
        <v>37</v>
      </c>
      <c r="Q3684" s="12" t="s">
        <v>143</v>
      </c>
      <c r="R3684" s="12" t="s">
        <v>14</v>
      </c>
      <c r="S3684" s="8"/>
      <c r="T3684" s="8"/>
      <c r="U3684" s="8"/>
      <c r="V3684" s="8"/>
      <c r="W3684" s="8"/>
      <c r="X3684" s="8"/>
      <c r="Y3684" s="8"/>
      <c r="Z3684" s="8"/>
      <c r="AA3684" s="8"/>
      <c r="AB3684" s="8"/>
      <c r="AC3684" s="9">
        <f>ROUNDUP(SUM(VLOOKUP(F3684,'Pontuação'!A$2:B$11,2,FALSE),VLOOKUP(E3684,'Pontuação'!C$2:D$11,2,FALSE),VLOOKUP(H3684,'Pontuação'!I$2:J$11,2,FALSE),VLOOKUP(J3684,'Pontuação'!G$2:H$11,2,FALSE),VLOOKUP(L3684,'Pontuação'!M$2:N$13,2,FALSE)),0)</f>
        <v>1828</v>
      </c>
      <c r="AD3684" s="10">
        <f t="shared" si="1"/>
        <v>183</v>
      </c>
      <c r="AE3684" s="10" t="str">
        <f t="array" ref="AE3684">IFERROR(INDEX('Pontuação'!G$13:G$101, MATCH(AD3684, 'Pontuação'!F$13:F$101, 0)), "Faixa Indefinida")</f>
        <v>B</v>
      </c>
      <c r="AF3684" s="10">
        <f t="shared" si="2"/>
        <v>0</v>
      </c>
      <c r="AG3684" s="10">
        <f t="shared" si="3"/>
        <v>1</v>
      </c>
      <c r="AH3684" s="10">
        <f t="shared" si="4"/>
        <v>0</v>
      </c>
      <c r="AI3684" s="10">
        <f t="shared" si="5"/>
        <v>0</v>
      </c>
      <c r="AJ3684" s="9">
        <f>ROUNDUP(SUM(VLOOKUP(F3684,'Pontuação 3.0'!A$2:B$11,2,FALSE),VLOOKUP(E3684,'Pontuação 3.0'!C$2:D$11,2,FALSE),VLOOKUP(H3684,'Pontuação 3.0'!I$2:J$11,2,FALSE),VLOOKUP(J3684,'Pontuação 3.0'!G$2:H$11,2,FALSE),VLOOKUP(G3684,'Pontuação 3.0'!E$2:F$11,2,FALSE),VLOOKUP(K3684,'Pontuação 3.0'!K$2:L$11,2,FALSE),VLOOKUP(L3684,'Pontuação 3.0'!M$2:N$13,2,FALSE)),0)</f>
        <v>2111</v>
      </c>
      <c r="AK3684" s="9">
        <f t="shared" si="6"/>
        <v>211</v>
      </c>
      <c r="AL3684" s="9" t="str">
        <f t="array" ref="AL3684">IFERROR(INDEX('Pontuação 3.0'!G$13:G$191, MATCH(AK3684, 'Pontuação 3.0'!F$13:F$191, 0)), "Faixa Indefinida")</f>
        <v>C</v>
      </c>
      <c r="AM3684" s="9">
        <f t="shared" si="7"/>
        <v>0</v>
      </c>
      <c r="AN3684" s="9">
        <f t="shared" si="8"/>
        <v>0</v>
      </c>
      <c r="AO3684" s="9">
        <f t="shared" si="9"/>
        <v>1</v>
      </c>
      <c r="AP3684" s="9">
        <f t="shared" si="10"/>
        <v>0</v>
      </c>
      <c r="AQ3684" s="8"/>
    </row>
    <row r="3685" ht="15.75" customHeight="1">
      <c r="A3685" s="7">
        <v>45683.0</v>
      </c>
      <c r="B3685" s="8" t="s">
        <v>8323</v>
      </c>
      <c r="C3685" s="8" t="s">
        <v>8324</v>
      </c>
      <c r="D3685" s="11">
        <v>1.1913386416E10</v>
      </c>
      <c r="E3685" s="8" t="s">
        <v>11833</v>
      </c>
      <c r="F3685" s="8" t="s">
        <v>11842</v>
      </c>
      <c r="G3685" s="8" t="s">
        <v>11843</v>
      </c>
      <c r="H3685" s="8" t="s">
        <v>11856</v>
      </c>
      <c r="I3685" s="8" t="s">
        <v>11837</v>
      </c>
      <c r="J3685" s="8" t="s">
        <v>11846</v>
      </c>
      <c r="K3685" s="8" t="s">
        <v>11837</v>
      </c>
      <c r="L3685" s="8" t="s">
        <v>11851</v>
      </c>
      <c r="M3685" s="8" t="s">
        <v>11853</v>
      </c>
      <c r="N3685" s="12" t="s">
        <v>11</v>
      </c>
      <c r="O3685" s="12" t="s">
        <v>13</v>
      </c>
      <c r="P3685" s="12" t="s">
        <v>27</v>
      </c>
      <c r="Q3685" s="12" t="s">
        <v>15</v>
      </c>
      <c r="R3685" s="12" t="s">
        <v>20</v>
      </c>
      <c r="S3685" s="8"/>
      <c r="T3685" s="8"/>
      <c r="U3685" s="8"/>
      <c r="V3685" s="8"/>
      <c r="W3685" s="8"/>
      <c r="X3685" s="8"/>
      <c r="Y3685" s="8"/>
      <c r="Z3685" s="8"/>
      <c r="AA3685" s="8"/>
      <c r="AB3685" s="8"/>
      <c r="AC3685" s="9">
        <f>ROUNDUP(SUM(VLOOKUP(F3685,'Pontuação'!A$2:B$11,2,FALSE),VLOOKUP(E3685,'Pontuação'!C$2:D$11,2,FALSE),VLOOKUP(H3685,'Pontuação'!I$2:J$11,2,FALSE),VLOOKUP(J3685,'Pontuação'!G$2:H$11,2,FALSE),VLOOKUP(L3685,'Pontuação'!M$2:N$13,2,FALSE)),0)</f>
        <v>1439</v>
      </c>
      <c r="AD3685" s="10">
        <f t="shared" si="1"/>
        <v>144</v>
      </c>
      <c r="AE3685" s="10" t="str">
        <f t="array" ref="AE3685">IFERROR(INDEX('Pontuação'!G$13:G$101, MATCH(AD3685, 'Pontuação'!F$13:F$101, 0)), "Faixa Indefinida")</f>
        <v>D</v>
      </c>
      <c r="AF3685" s="10">
        <f t="shared" si="2"/>
        <v>0</v>
      </c>
      <c r="AG3685" s="10">
        <f t="shared" si="3"/>
        <v>0</v>
      </c>
      <c r="AH3685" s="10">
        <f t="shared" si="4"/>
        <v>0</v>
      </c>
      <c r="AI3685" s="10">
        <f t="shared" si="5"/>
        <v>1</v>
      </c>
      <c r="AJ3685" s="9">
        <f>ROUNDUP(SUM(VLOOKUP(F3685,'Pontuação 3.0'!A$2:B$11,2,FALSE),VLOOKUP(E3685,'Pontuação 3.0'!C$2:D$11,2,FALSE),VLOOKUP(H3685,'Pontuação 3.0'!I$2:J$11,2,FALSE),VLOOKUP(J3685,'Pontuação 3.0'!G$2:H$11,2,FALSE),VLOOKUP(G3685,'Pontuação 3.0'!E$2:F$11,2,FALSE),VLOOKUP(K3685,'Pontuação 3.0'!K$2:L$11,2,FALSE),VLOOKUP(L3685,'Pontuação 3.0'!M$2:N$13,2,FALSE)),0)</f>
        <v>1974</v>
      </c>
      <c r="AK3685" s="9">
        <f t="shared" si="6"/>
        <v>197</v>
      </c>
      <c r="AL3685" s="9" t="str">
        <f t="array" ref="AL3685">IFERROR(INDEX('Pontuação 3.0'!G$13:G$191, MATCH(AK3685, 'Pontuação 3.0'!F$13:F$191, 0)), "Faixa Indefinida")</f>
        <v>C</v>
      </c>
      <c r="AM3685" s="9">
        <f t="shared" si="7"/>
        <v>0</v>
      </c>
      <c r="AN3685" s="9">
        <f t="shared" si="8"/>
        <v>0</v>
      </c>
      <c r="AO3685" s="9">
        <f t="shared" si="9"/>
        <v>1</v>
      </c>
      <c r="AP3685" s="9">
        <f t="shared" si="10"/>
        <v>0</v>
      </c>
      <c r="AQ3685" s="8"/>
    </row>
    <row r="3686" ht="15.75" customHeight="1">
      <c r="A3686" s="7">
        <v>45683.0</v>
      </c>
      <c r="B3686" s="8" t="s">
        <v>8327</v>
      </c>
      <c r="C3686" s="8" t="s">
        <v>8328</v>
      </c>
      <c r="D3686" s="11">
        <v>1.4991952679E10</v>
      </c>
      <c r="E3686" s="8" t="s">
        <v>11833</v>
      </c>
      <c r="F3686" s="8" t="s">
        <v>11834</v>
      </c>
      <c r="G3686" s="8" t="s">
        <v>11843</v>
      </c>
      <c r="H3686" s="8" t="s">
        <v>11844</v>
      </c>
      <c r="I3686" s="8" t="s">
        <v>11845</v>
      </c>
      <c r="J3686" s="8" t="s">
        <v>11852</v>
      </c>
      <c r="K3686" s="8" t="s">
        <v>11837</v>
      </c>
      <c r="L3686" s="8" t="s">
        <v>11847</v>
      </c>
      <c r="M3686" s="8" t="s">
        <v>11848</v>
      </c>
      <c r="N3686" s="12" t="s">
        <v>11</v>
      </c>
      <c r="O3686" s="12" t="s">
        <v>13</v>
      </c>
      <c r="P3686" s="12" t="s">
        <v>23</v>
      </c>
      <c r="Q3686" s="12" t="s">
        <v>15</v>
      </c>
      <c r="R3686" s="12" t="s">
        <v>20</v>
      </c>
      <c r="S3686" s="8"/>
      <c r="T3686" s="8"/>
      <c r="U3686" s="8"/>
      <c r="V3686" s="8"/>
      <c r="W3686" s="8"/>
      <c r="X3686" s="8"/>
      <c r="Y3686" s="8"/>
      <c r="Z3686" s="8"/>
      <c r="AA3686" s="8"/>
      <c r="AB3686" s="8"/>
      <c r="AC3686" s="9">
        <f>ROUNDUP(SUM(VLOOKUP(F3686,'Pontuação'!A$2:B$11,2,FALSE),VLOOKUP(E3686,'Pontuação'!C$2:D$11,2,FALSE),VLOOKUP(H3686,'Pontuação'!I$2:J$11,2,FALSE),VLOOKUP(J3686,'Pontuação'!G$2:H$11,2,FALSE),VLOOKUP(L3686,'Pontuação'!M$2:N$13,2,FALSE)),0)</f>
        <v>1820</v>
      </c>
      <c r="AD3686" s="10">
        <f t="shared" si="1"/>
        <v>182</v>
      </c>
      <c r="AE3686" s="10" t="str">
        <f t="array" ref="AE3686">IFERROR(INDEX('Pontuação'!G$13:G$101, MATCH(AD3686, 'Pontuação'!F$13:F$101, 0)), "Faixa Indefinida")</f>
        <v>B</v>
      </c>
      <c r="AF3686" s="10">
        <f t="shared" si="2"/>
        <v>0</v>
      </c>
      <c r="AG3686" s="10">
        <f t="shared" si="3"/>
        <v>1</v>
      </c>
      <c r="AH3686" s="10">
        <f t="shared" si="4"/>
        <v>0</v>
      </c>
      <c r="AI3686" s="10">
        <f t="shared" si="5"/>
        <v>0</v>
      </c>
      <c r="AJ3686" s="9">
        <f>ROUNDUP(SUM(VLOOKUP(F3686,'Pontuação 3.0'!A$2:B$11,2,FALSE),VLOOKUP(E3686,'Pontuação 3.0'!C$2:D$11,2,FALSE),VLOOKUP(H3686,'Pontuação 3.0'!I$2:J$11,2,FALSE),VLOOKUP(J3686,'Pontuação 3.0'!G$2:H$11,2,FALSE),VLOOKUP(G3686,'Pontuação 3.0'!E$2:F$11,2,FALSE),VLOOKUP(K3686,'Pontuação 3.0'!K$2:L$11,2,FALSE),VLOOKUP(L3686,'Pontuação 3.0'!M$2:N$13,2,FALSE)),0)</f>
        <v>2314</v>
      </c>
      <c r="AK3686" s="9">
        <f t="shared" si="6"/>
        <v>231</v>
      </c>
      <c r="AL3686" s="9" t="str">
        <f t="array" ref="AL3686">IFERROR(INDEX('Pontuação 3.0'!G$13:G$191, MATCH(AK3686, 'Pontuação 3.0'!F$13:F$191, 0)), "Faixa Indefinida")</f>
        <v>B</v>
      </c>
      <c r="AM3686" s="9">
        <f t="shared" si="7"/>
        <v>0</v>
      </c>
      <c r="AN3686" s="9">
        <f t="shared" si="8"/>
        <v>1</v>
      </c>
      <c r="AO3686" s="9">
        <f t="shared" si="9"/>
        <v>0</v>
      </c>
      <c r="AP3686" s="9">
        <f t="shared" si="10"/>
        <v>0</v>
      </c>
      <c r="AQ3686" s="8"/>
    </row>
    <row r="3687" ht="15.75" customHeight="1">
      <c r="A3687" s="7">
        <v>45683.0</v>
      </c>
      <c r="B3687" s="8" t="s">
        <v>8325</v>
      </c>
      <c r="C3687" s="8" t="s">
        <v>8326</v>
      </c>
      <c r="D3687" s="11">
        <v>4.7984677393E10</v>
      </c>
      <c r="E3687" s="8" t="s">
        <v>11833</v>
      </c>
      <c r="F3687" s="8" t="s">
        <v>11834</v>
      </c>
      <c r="G3687" s="8" t="s">
        <v>11843</v>
      </c>
      <c r="H3687" s="8" t="s">
        <v>11844</v>
      </c>
      <c r="I3687" s="8" t="s">
        <v>11837</v>
      </c>
      <c r="J3687" s="8" t="s">
        <v>11852</v>
      </c>
      <c r="K3687" s="8" t="s">
        <v>11837</v>
      </c>
      <c r="L3687" s="8" t="s">
        <v>11857</v>
      </c>
      <c r="M3687" s="8" t="s">
        <v>11853</v>
      </c>
      <c r="N3687" s="12" t="s">
        <v>11</v>
      </c>
      <c r="O3687" s="12" t="s">
        <v>13</v>
      </c>
      <c r="P3687" s="12" t="s">
        <v>31</v>
      </c>
      <c r="Q3687" s="12" t="s">
        <v>15</v>
      </c>
      <c r="R3687" s="12" t="s">
        <v>14</v>
      </c>
      <c r="S3687" s="8"/>
      <c r="T3687" s="8"/>
      <c r="U3687" s="8"/>
      <c r="V3687" s="8"/>
      <c r="W3687" s="8"/>
      <c r="X3687" s="8"/>
      <c r="Y3687" s="8"/>
      <c r="Z3687" s="8"/>
      <c r="AA3687" s="8"/>
      <c r="AB3687" s="8"/>
      <c r="AC3687" s="9">
        <f>ROUNDUP(SUM(VLOOKUP(F3687,'Pontuação'!A$2:B$11,2,FALSE),VLOOKUP(E3687,'Pontuação'!C$2:D$11,2,FALSE),VLOOKUP(H3687,'Pontuação'!I$2:J$11,2,FALSE),VLOOKUP(J3687,'Pontuação'!G$2:H$11,2,FALSE),VLOOKUP(L3687,'Pontuação'!M$2:N$13,2,FALSE)),0)</f>
        <v>1651</v>
      </c>
      <c r="AD3687" s="10">
        <f t="shared" si="1"/>
        <v>165</v>
      </c>
      <c r="AE3687" s="10" t="str">
        <f t="array" ref="AE3687">IFERROR(INDEX('Pontuação'!G$13:G$101, MATCH(AD3687, 'Pontuação'!F$13:F$101, 0)), "Faixa Indefinida")</f>
        <v>C</v>
      </c>
      <c r="AF3687" s="10">
        <f t="shared" si="2"/>
        <v>0</v>
      </c>
      <c r="AG3687" s="10">
        <f t="shared" si="3"/>
        <v>0</v>
      </c>
      <c r="AH3687" s="10">
        <f t="shared" si="4"/>
        <v>1</v>
      </c>
      <c r="AI3687" s="10">
        <f t="shared" si="5"/>
        <v>0</v>
      </c>
      <c r="AJ3687" s="9">
        <f>ROUNDUP(SUM(VLOOKUP(F3687,'Pontuação 3.0'!A$2:B$11,2,FALSE),VLOOKUP(E3687,'Pontuação 3.0'!C$2:D$11,2,FALSE),VLOOKUP(H3687,'Pontuação 3.0'!I$2:J$11,2,FALSE),VLOOKUP(J3687,'Pontuação 3.0'!G$2:H$11,2,FALSE),VLOOKUP(G3687,'Pontuação 3.0'!E$2:F$11,2,FALSE),VLOOKUP(K3687,'Pontuação 3.0'!K$2:L$11,2,FALSE),VLOOKUP(L3687,'Pontuação 3.0'!M$2:N$13,2,FALSE)),0)</f>
        <v>2198</v>
      </c>
      <c r="AK3687" s="9">
        <f t="shared" si="6"/>
        <v>220</v>
      </c>
      <c r="AL3687" s="9" t="str">
        <f t="array" ref="AL3687">IFERROR(INDEX('Pontuação 3.0'!G$13:G$191, MATCH(AK3687, 'Pontuação 3.0'!F$13:F$191, 0)), "Faixa Indefinida")</f>
        <v>B</v>
      </c>
      <c r="AM3687" s="9">
        <f t="shared" si="7"/>
        <v>0</v>
      </c>
      <c r="AN3687" s="9">
        <f t="shared" si="8"/>
        <v>1</v>
      </c>
      <c r="AO3687" s="9">
        <f t="shared" si="9"/>
        <v>0</v>
      </c>
      <c r="AP3687" s="9">
        <f t="shared" si="10"/>
        <v>0</v>
      </c>
      <c r="AQ3687" s="8"/>
    </row>
    <row r="3688" ht="15.75" customHeight="1">
      <c r="A3688" s="7">
        <v>45683.0</v>
      </c>
      <c r="B3688" s="8" t="s">
        <v>8331</v>
      </c>
      <c r="C3688" s="8" t="s">
        <v>8332</v>
      </c>
      <c r="D3688" s="8" t="s">
        <v>8333</v>
      </c>
      <c r="E3688" s="8" t="s">
        <v>11868</v>
      </c>
      <c r="F3688" s="8" t="s">
        <v>11834</v>
      </c>
      <c r="G3688" s="8" t="s">
        <v>11843</v>
      </c>
      <c r="H3688" s="8" t="s">
        <v>11865</v>
      </c>
      <c r="I3688" s="8" t="s">
        <v>11845</v>
      </c>
      <c r="J3688" s="8" t="s">
        <v>11866</v>
      </c>
      <c r="K3688" s="8" t="s">
        <v>11837</v>
      </c>
      <c r="L3688" s="8" t="s">
        <v>11847</v>
      </c>
      <c r="M3688" s="8" t="s">
        <v>11849</v>
      </c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8"/>
      <c r="Y3688" s="8"/>
      <c r="Z3688" s="8"/>
      <c r="AA3688" s="8"/>
      <c r="AB3688" s="8"/>
      <c r="AC3688" s="9">
        <f>ROUNDUP(SUM(VLOOKUP(F3688,'Pontuação'!A$2:B$11,2,FALSE),VLOOKUP(E3688,'Pontuação'!C$2:D$11,2,FALSE),VLOOKUP(H3688,'Pontuação'!I$2:J$11,2,FALSE),VLOOKUP(J3688,'Pontuação'!G$2:H$11,2,FALSE),VLOOKUP(L3688,'Pontuação'!M$2:N$13,2,FALSE)),0)</f>
        <v>1981</v>
      </c>
      <c r="AD3688" s="10">
        <f t="shared" si="1"/>
        <v>198</v>
      </c>
      <c r="AE3688" s="10" t="str">
        <f t="array" ref="AE3688">IFERROR(INDEX('Pontuação'!G$13:G$101, MATCH(AD3688, 'Pontuação'!F$13:F$101, 0)), "Faixa Indefinida")</f>
        <v>A</v>
      </c>
      <c r="AF3688" s="10">
        <f t="shared" si="2"/>
        <v>1</v>
      </c>
      <c r="AG3688" s="10">
        <f t="shared" si="3"/>
        <v>0</v>
      </c>
      <c r="AH3688" s="10">
        <f t="shared" si="4"/>
        <v>0</v>
      </c>
      <c r="AI3688" s="10">
        <f t="shared" si="5"/>
        <v>0</v>
      </c>
      <c r="AJ3688" s="9">
        <f>ROUNDUP(SUM(VLOOKUP(F3688,'Pontuação 3.0'!A$2:B$11,2,FALSE),VLOOKUP(E3688,'Pontuação 3.0'!C$2:D$11,2,FALSE),VLOOKUP(H3688,'Pontuação 3.0'!I$2:J$11,2,FALSE),VLOOKUP(J3688,'Pontuação 3.0'!G$2:H$11,2,FALSE),VLOOKUP(G3688,'Pontuação 3.0'!E$2:F$11,2,FALSE),VLOOKUP(K3688,'Pontuação 3.0'!K$2:L$11,2,FALSE),VLOOKUP(L3688,'Pontuação 3.0'!M$2:N$13,2,FALSE)),0)</f>
        <v>2004</v>
      </c>
      <c r="AK3688" s="9">
        <f t="shared" si="6"/>
        <v>200</v>
      </c>
      <c r="AL3688" s="9" t="str">
        <f t="array" ref="AL3688">IFERROR(INDEX('Pontuação 3.0'!G$13:G$191, MATCH(AK3688, 'Pontuação 3.0'!F$13:F$191, 0)), "Faixa Indefinida")</f>
        <v>C</v>
      </c>
      <c r="AM3688" s="9">
        <f t="shared" si="7"/>
        <v>0</v>
      </c>
      <c r="AN3688" s="9">
        <f t="shared" si="8"/>
        <v>0</v>
      </c>
      <c r="AO3688" s="9">
        <f t="shared" si="9"/>
        <v>1</v>
      </c>
      <c r="AP3688" s="9">
        <f t="shared" si="10"/>
        <v>0</v>
      </c>
      <c r="AQ3688" s="8"/>
    </row>
    <row r="3689" ht="15.75" customHeight="1">
      <c r="A3689" s="7">
        <v>45683.0</v>
      </c>
      <c r="B3689" s="8" t="s">
        <v>8334</v>
      </c>
      <c r="C3689" s="8" t="s">
        <v>8335</v>
      </c>
      <c r="D3689" s="11">
        <v>3.1982777627E10</v>
      </c>
      <c r="E3689" s="8" t="s">
        <v>11833</v>
      </c>
      <c r="F3689" s="8" t="s">
        <v>11842</v>
      </c>
      <c r="G3689" s="8" t="s">
        <v>11864</v>
      </c>
      <c r="H3689" s="8" t="s">
        <v>11844</v>
      </c>
      <c r="I3689" s="8" t="s">
        <v>11837</v>
      </c>
      <c r="J3689" s="8" t="s">
        <v>11838</v>
      </c>
      <c r="K3689" s="8" t="s">
        <v>11837</v>
      </c>
      <c r="L3689" s="8" t="s">
        <v>11851</v>
      </c>
      <c r="M3689" s="8" t="s">
        <v>11848</v>
      </c>
      <c r="N3689" s="12" t="s">
        <v>11</v>
      </c>
      <c r="O3689" s="12" t="s">
        <v>13</v>
      </c>
      <c r="P3689" s="12" t="s">
        <v>96</v>
      </c>
      <c r="Q3689" s="12" t="s">
        <v>15</v>
      </c>
      <c r="R3689" s="12" t="s">
        <v>20</v>
      </c>
      <c r="S3689" s="8"/>
      <c r="T3689" s="8"/>
      <c r="U3689" s="8"/>
      <c r="V3689" s="8"/>
      <c r="W3689" s="8"/>
      <c r="X3689" s="8"/>
      <c r="Y3689" s="8"/>
      <c r="Z3689" s="8"/>
      <c r="AA3689" s="8"/>
      <c r="AB3689" s="8"/>
      <c r="AC3689" s="9">
        <f>ROUNDUP(SUM(VLOOKUP(F3689,'Pontuação'!A$2:B$11,2,FALSE),VLOOKUP(E3689,'Pontuação'!C$2:D$11,2,FALSE),VLOOKUP(H3689,'Pontuação'!I$2:J$11,2,FALSE),VLOOKUP(J3689,'Pontuação'!G$2:H$11,2,FALSE),VLOOKUP(L3689,'Pontuação'!M$2:N$13,2,FALSE)),0)</f>
        <v>1873</v>
      </c>
      <c r="AD3689" s="10">
        <f t="shared" si="1"/>
        <v>187</v>
      </c>
      <c r="AE3689" s="10" t="str">
        <f t="array" ref="AE3689">IFERROR(INDEX('Pontuação'!G$13:G$101, MATCH(AD3689, 'Pontuação'!F$13:F$101, 0)), "Faixa Indefinida")</f>
        <v>A</v>
      </c>
      <c r="AF3689" s="10">
        <f t="shared" si="2"/>
        <v>1</v>
      </c>
      <c r="AG3689" s="10">
        <f t="shared" si="3"/>
        <v>0</v>
      </c>
      <c r="AH3689" s="10">
        <f t="shared" si="4"/>
        <v>0</v>
      </c>
      <c r="AI3689" s="10">
        <f t="shared" si="5"/>
        <v>0</v>
      </c>
      <c r="AJ3689" s="9">
        <f>ROUNDUP(SUM(VLOOKUP(F3689,'Pontuação 3.0'!A$2:B$11,2,FALSE),VLOOKUP(E3689,'Pontuação 3.0'!C$2:D$11,2,FALSE),VLOOKUP(H3689,'Pontuação 3.0'!I$2:J$11,2,FALSE),VLOOKUP(J3689,'Pontuação 3.0'!G$2:H$11,2,FALSE),VLOOKUP(G3689,'Pontuação 3.0'!E$2:F$11,2,FALSE),VLOOKUP(K3689,'Pontuação 3.0'!K$2:L$11,2,FALSE),VLOOKUP(L3689,'Pontuação 3.0'!M$2:N$13,2,FALSE)),0)</f>
        <v>2578</v>
      </c>
      <c r="AK3689" s="9">
        <f t="shared" si="6"/>
        <v>258</v>
      </c>
      <c r="AL3689" s="9" t="str">
        <f t="array" ref="AL3689">IFERROR(INDEX('Pontuação 3.0'!G$13:G$191, MATCH(AK3689, 'Pontuação 3.0'!F$13:F$191, 0)), "Faixa Indefinida")</f>
        <v>A</v>
      </c>
      <c r="AM3689" s="9">
        <f t="shared" si="7"/>
        <v>1</v>
      </c>
      <c r="AN3689" s="9">
        <f t="shared" si="8"/>
        <v>0</v>
      </c>
      <c r="AO3689" s="9">
        <f t="shared" si="9"/>
        <v>0</v>
      </c>
      <c r="AP3689" s="9">
        <f t="shared" si="10"/>
        <v>0</v>
      </c>
      <c r="AQ3689" s="8"/>
    </row>
    <row r="3690" ht="15.75" customHeight="1">
      <c r="A3690" s="7">
        <v>45683.0</v>
      </c>
      <c r="B3690" s="8" t="s">
        <v>814</v>
      </c>
      <c r="C3690" s="8" t="s">
        <v>8336</v>
      </c>
      <c r="D3690" s="11">
        <v>4.7991629052E10</v>
      </c>
      <c r="E3690" s="8" t="s">
        <v>11868</v>
      </c>
      <c r="F3690" s="8" t="s">
        <v>11834</v>
      </c>
      <c r="G3690" s="8" t="s">
        <v>11843</v>
      </c>
      <c r="H3690" s="8" t="s">
        <v>11865</v>
      </c>
      <c r="I3690" s="8" t="s">
        <v>11837</v>
      </c>
      <c r="J3690" s="8" t="s">
        <v>11852</v>
      </c>
      <c r="K3690" s="8" t="s">
        <v>11837</v>
      </c>
      <c r="L3690" s="8" t="s">
        <v>11851</v>
      </c>
      <c r="M3690" s="8" t="s">
        <v>11848</v>
      </c>
      <c r="N3690" s="12" t="s">
        <v>11</v>
      </c>
      <c r="O3690" s="12" t="s">
        <v>13</v>
      </c>
      <c r="P3690" s="12" t="s">
        <v>123</v>
      </c>
      <c r="Q3690" s="12" t="s">
        <v>15</v>
      </c>
      <c r="R3690" s="12" t="s">
        <v>14</v>
      </c>
      <c r="S3690" s="8"/>
      <c r="T3690" s="8"/>
      <c r="U3690" s="8"/>
      <c r="V3690" s="8"/>
      <c r="W3690" s="8"/>
      <c r="X3690" s="8"/>
      <c r="Y3690" s="8"/>
      <c r="Z3690" s="8"/>
      <c r="AA3690" s="8"/>
      <c r="AB3690" s="8"/>
      <c r="AC3690" s="9">
        <f>ROUNDUP(SUM(VLOOKUP(F3690,'Pontuação'!A$2:B$11,2,FALSE),VLOOKUP(E3690,'Pontuação'!C$2:D$11,2,FALSE),VLOOKUP(H3690,'Pontuação'!I$2:J$11,2,FALSE),VLOOKUP(J3690,'Pontuação'!G$2:H$11,2,FALSE),VLOOKUP(L3690,'Pontuação'!M$2:N$13,2,FALSE)),0)</f>
        <v>1676</v>
      </c>
      <c r="AD3690" s="10">
        <f t="shared" si="1"/>
        <v>168</v>
      </c>
      <c r="AE3690" s="10" t="str">
        <f t="array" ref="AE3690">IFERROR(INDEX('Pontuação'!G$13:G$101, MATCH(AD3690, 'Pontuação'!F$13:F$101, 0)), "Faixa Indefinida")</f>
        <v>B</v>
      </c>
      <c r="AF3690" s="10">
        <f t="shared" si="2"/>
        <v>0</v>
      </c>
      <c r="AG3690" s="10">
        <f t="shared" si="3"/>
        <v>1</v>
      </c>
      <c r="AH3690" s="10">
        <f t="shared" si="4"/>
        <v>0</v>
      </c>
      <c r="AI3690" s="10">
        <f t="shared" si="5"/>
        <v>0</v>
      </c>
      <c r="AJ3690" s="9">
        <f>ROUNDUP(SUM(VLOOKUP(F3690,'Pontuação 3.0'!A$2:B$11,2,FALSE),VLOOKUP(E3690,'Pontuação 3.0'!C$2:D$11,2,FALSE),VLOOKUP(H3690,'Pontuação 3.0'!I$2:J$11,2,FALSE),VLOOKUP(J3690,'Pontuação 3.0'!G$2:H$11,2,FALSE),VLOOKUP(G3690,'Pontuação 3.0'!E$2:F$11,2,FALSE),VLOOKUP(K3690,'Pontuação 3.0'!K$2:L$11,2,FALSE),VLOOKUP(L3690,'Pontuação 3.0'!M$2:N$13,2,FALSE)),0)</f>
        <v>2047</v>
      </c>
      <c r="AK3690" s="9">
        <f t="shared" si="6"/>
        <v>205</v>
      </c>
      <c r="AL3690" s="9" t="str">
        <f t="array" ref="AL3690">IFERROR(INDEX('Pontuação 3.0'!G$13:G$191, MATCH(AK3690, 'Pontuação 3.0'!F$13:F$191, 0)), "Faixa Indefinida")</f>
        <v>C</v>
      </c>
      <c r="AM3690" s="9">
        <f t="shared" si="7"/>
        <v>0</v>
      </c>
      <c r="AN3690" s="9">
        <f t="shared" si="8"/>
        <v>0</v>
      </c>
      <c r="AO3690" s="9">
        <f t="shared" si="9"/>
        <v>1</v>
      </c>
      <c r="AP3690" s="9">
        <f t="shared" si="10"/>
        <v>0</v>
      </c>
      <c r="AQ3690" s="8"/>
    </row>
    <row r="3691" ht="15.75" customHeight="1">
      <c r="A3691" s="7">
        <v>45683.0</v>
      </c>
      <c r="B3691" s="8" t="s">
        <v>8329</v>
      </c>
      <c r="C3691" s="8" t="s">
        <v>8330</v>
      </c>
      <c r="D3691" s="11">
        <v>4.7992723972E10</v>
      </c>
      <c r="E3691" s="8" t="s">
        <v>11833</v>
      </c>
      <c r="F3691" s="8" t="s">
        <v>11834</v>
      </c>
      <c r="G3691" s="8" t="s">
        <v>11843</v>
      </c>
      <c r="H3691" s="8" t="s">
        <v>11844</v>
      </c>
      <c r="I3691" s="8" t="s">
        <v>11837</v>
      </c>
      <c r="J3691" s="8" t="s">
        <v>11846</v>
      </c>
      <c r="K3691" s="8" t="s">
        <v>11837</v>
      </c>
      <c r="L3691" s="8" t="s">
        <v>11847</v>
      </c>
      <c r="M3691" s="8" t="s">
        <v>11859</v>
      </c>
      <c r="N3691" s="12" t="s">
        <v>11</v>
      </c>
      <c r="O3691" s="12" t="s">
        <v>13</v>
      </c>
      <c r="P3691" s="12" t="s">
        <v>96</v>
      </c>
      <c r="Q3691" s="12" t="s">
        <v>15</v>
      </c>
      <c r="R3691" s="12" t="s">
        <v>14</v>
      </c>
      <c r="S3691" s="8"/>
      <c r="T3691" s="8"/>
      <c r="U3691" s="8"/>
      <c r="V3691" s="8"/>
      <c r="W3691" s="8"/>
      <c r="X3691" s="8"/>
      <c r="Y3691" s="8"/>
      <c r="Z3691" s="8"/>
      <c r="AA3691" s="8"/>
      <c r="AB3691" s="8"/>
      <c r="AC3691" s="9">
        <f>ROUNDUP(SUM(VLOOKUP(F3691,'Pontuação'!A$2:B$11,2,FALSE),VLOOKUP(E3691,'Pontuação'!C$2:D$11,2,FALSE),VLOOKUP(H3691,'Pontuação'!I$2:J$11,2,FALSE),VLOOKUP(J3691,'Pontuação'!G$2:H$11,2,FALSE),VLOOKUP(L3691,'Pontuação'!M$2:N$13,2,FALSE)),0)</f>
        <v>1715</v>
      </c>
      <c r="AD3691" s="10">
        <f t="shared" si="1"/>
        <v>172</v>
      </c>
      <c r="AE3691" s="10" t="str">
        <f t="array" ref="AE3691">IFERROR(INDEX('Pontuação'!G$13:G$101, MATCH(AD3691, 'Pontuação'!F$13:F$101, 0)), "Faixa Indefinida")</f>
        <v>B</v>
      </c>
      <c r="AF3691" s="10">
        <f t="shared" si="2"/>
        <v>0</v>
      </c>
      <c r="AG3691" s="10">
        <f t="shared" si="3"/>
        <v>1</v>
      </c>
      <c r="AH3691" s="10">
        <f t="shared" si="4"/>
        <v>0</v>
      </c>
      <c r="AI3691" s="10">
        <f t="shared" si="5"/>
        <v>0</v>
      </c>
      <c r="AJ3691" s="9">
        <f>ROUNDUP(SUM(VLOOKUP(F3691,'Pontuação 3.0'!A$2:B$11,2,FALSE),VLOOKUP(E3691,'Pontuação 3.0'!C$2:D$11,2,FALSE),VLOOKUP(H3691,'Pontuação 3.0'!I$2:J$11,2,FALSE),VLOOKUP(J3691,'Pontuação 3.0'!G$2:H$11,2,FALSE),VLOOKUP(G3691,'Pontuação 3.0'!E$2:F$11,2,FALSE),VLOOKUP(K3691,'Pontuação 3.0'!K$2:L$11,2,FALSE),VLOOKUP(L3691,'Pontuação 3.0'!M$2:N$13,2,FALSE)),0)</f>
        <v>2162</v>
      </c>
      <c r="AK3691" s="9">
        <f t="shared" si="6"/>
        <v>216</v>
      </c>
      <c r="AL3691" s="9" t="str">
        <f t="array" ref="AL3691">IFERROR(INDEX('Pontuação 3.0'!G$13:G$191, MATCH(AK3691, 'Pontuação 3.0'!F$13:F$191, 0)), "Faixa Indefinida")</f>
        <v>B</v>
      </c>
      <c r="AM3691" s="9">
        <f t="shared" si="7"/>
        <v>0</v>
      </c>
      <c r="AN3691" s="9">
        <f t="shared" si="8"/>
        <v>1</v>
      </c>
      <c r="AO3691" s="9">
        <f t="shared" si="9"/>
        <v>0</v>
      </c>
      <c r="AP3691" s="9">
        <f t="shared" si="10"/>
        <v>0</v>
      </c>
      <c r="AQ3691" s="8"/>
    </row>
    <row r="3692" ht="15.75" customHeight="1">
      <c r="A3692" s="7">
        <v>45683.0</v>
      </c>
      <c r="B3692" s="8" t="s">
        <v>501</v>
      </c>
      <c r="C3692" s="8" t="s">
        <v>8339</v>
      </c>
      <c r="D3692" s="11">
        <v>2.1970476161E10</v>
      </c>
      <c r="E3692" s="8" t="s">
        <v>11833</v>
      </c>
      <c r="F3692" s="8" t="s">
        <v>11834</v>
      </c>
      <c r="G3692" s="8" t="s">
        <v>11843</v>
      </c>
      <c r="H3692" s="8" t="s">
        <v>11850</v>
      </c>
      <c r="I3692" s="8" t="s">
        <v>11845</v>
      </c>
      <c r="J3692" s="8" t="s">
        <v>11838</v>
      </c>
      <c r="K3692" s="8" t="s">
        <v>11839</v>
      </c>
      <c r="L3692" s="8" t="s">
        <v>11847</v>
      </c>
      <c r="M3692" s="8" t="s">
        <v>11853</v>
      </c>
      <c r="N3692" s="12" t="s">
        <v>11</v>
      </c>
      <c r="O3692" s="12" t="s">
        <v>13</v>
      </c>
      <c r="P3692" s="12" t="s">
        <v>261</v>
      </c>
      <c r="Q3692" s="12" t="s">
        <v>44</v>
      </c>
      <c r="R3692" s="12" t="s">
        <v>20</v>
      </c>
      <c r="S3692" s="8"/>
      <c r="T3692" s="8"/>
      <c r="U3692" s="8"/>
      <c r="V3692" s="8"/>
      <c r="W3692" s="8"/>
      <c r="X3692" s="8"/>
      <c r="Y3692" s="8"/>
      <c r="Z3692" s="8"/>
      <c r="AA3692" s="8"/>
      <c r="AB3692" s="8"/>
      <c r="AC3692" s="9">
        <f>ROUNDUP(SUM(VLOOKUP(F3692,'Pontuação'!A$2:B$11,2,FALSE),VLOOKUP(E3692,'Pontuação'!C$2:D$11,2,FALSE),VLOOKUP(H3692,'Pontuação'!I$2:J$11,2,FALSE),VLOOKUP(J3692,'Pontuação'!G$2:H$11,2,FALSE),VLOOKUP(L3692,'Pontuação'!M$2:N$13,2,FALSE)),0)</f>
        <v>1951</v>
      </c>
      <c r="AD3692" s="10">
        <f t="shared" si="1"/>
        <v>195</v>
      </c>
      <c r="AE3692" s="10" t="str">
        <f t="array" ref="AE3692">IFERROR(INDEX('Pontuação'!G$13:G$101, MATCH(AD3692, 'Pontuação'!F$13:F$101, 0)), "Faixa Indefinida")</f>
        <v>A</v>
      </c>
      <c r="AF3692" s="10">
        <f t="shared" si="2"/>
        <v>1</v>
      </c>
      <c r="AG3692" s="10">
        <f t="shared" si="3"/>
        <v>0</v>
      </c>
      <c r="AH3692" s="10">
        <f t="shared" si="4"/>
        <v>0</v>
      </c>
      <c r="AI3692" s="10">
        <f t="shared" si="5"/>
        <v>0</v>
      </c>
      <c r="AJ3692" s="9">
        <f>ROUNDUP(SUM(VLOOKUP(F3692,'Pontuação 3.0'!A$2:B$11,2,FALSE),VLOOKUP(E3692,'Pontuação 3.0'!C$2:D$11,2,FALSE),VLOOKUP(H3692,'Pontuação 3.0'!I$2:J$11,2,FALSE),VLOOKUP(J3692,'Pontuação 3.0'!G$2:H$11,2,FALSE),VLOOKUP(G3692,'Pontuação 3.0'!E$2:F$11,2,FALSE),VLOOKUP(K3692,'Pontuação 3.0'!K$2:L$11,2,FALSE),VLOOKUP(L3692,'Pontuação 3.0'!M$2:N$13,2,FALSE)),0)</f>
        <v>2611</v>
      </c>
      <c r="AK3692" s="9">
        <f t="shared" si="6"/>
        <v>261</v>
      </c>
      <c r="AL3692" s="9" t="str">
        <f t="array" ref="AL3692">IFERROR(INDEX('Pontuação 3.0'!G$13:G$191, MATCH(AK3692, 'Pontuação 3.0'!F$13:F$191, 0)), "Faixa Indefinida")</f>
        <v>A</v>
      </c>
      <c r="AM3692" s="9">
        <f t="shared" si="7"/>
        <v>1</v>
      </c>
      <c r="AN3692" s="9">
        <f t="shared" si="8"/>
        <v>0</v>
      </c>
      <c r="AO3692" s="9">
        <f t="shared" si="9"/>
        <v>0</v>
      </c>
      <c r="AP3692" s="9">
        <f t="shared" si="10"/>
        <v>0</v>
      </c>
      <c r="AQ3692" s="8"/>
    </row>
    <row r="3693" ht="15.75" customHeight="1">
      <c r="A3693" s="7">
        <v>45683.0</v>
      </c>
      <c r="B3693" s="8" t="s">
        <v>8337</v>
      </c>
      <c r="C3693" s="8" t="s">
        <v>8338</v>
      </c>
      <c r="D3693" s="11">
        <v>8.2981041999E10</v>
      </c>
      <c r="E3693" s="8" t="s">
        <v>11833</v>
      </c>
      <c r="F3693" s="8" t="s">
        <v>11834</v>
      </c>
      <c r="G3693" s="8" t="s">
        <v>11843</v>
      </c>
      <c r="H3693" s="8" t="s">
        <v>11850</v>
      </c>
      <c r="I3693" s="8" t="s">
        <v>11837</v>
      </c>
      <c r="J3693" s="8" t="s">
        <v>11846</v>
      </c>
      <c r="K3693" s="8" t="s">
        <v>11837</v>
      </c>
      <c r="L3693" s="8" t="s">
        <v>11851</v>
      </c>
      <c r="M3693" s="8" t="s">
        <v>11853</v>
      </c>
      <c r="N3693" s="12" t="s">
        <v>11</v>
      </c>
      <c r="O3693" s="12" t="s">
        <v>13</v>
      </c>
      <c r="P3693" s="12" t="s">
        <v>123</v>
      </c>
      <c r="Q3693" s="12" t="s">
        <v>15</v>
      </c>
      <c r="R3693" s="12" t="s">
        <v>20</v>
      </c>
      <c r="S3693" s="8"/>
      <c r="T3693" s="8"/>
      <c r="U3693" s="8"/>
      <c r="V3693" s="8"/>
      <c r="W3693" s="8"/>
      <c r="X3693" s="8"/>
      <c r="Y3693" s="8"/>
      <c r="Z3693" s="8"/>
      <c r="AA3693" s="8"/>
      <c r="AB3693" s="8"/>
      <c r="AC3693" s="9">
        <f>ROUNDUP(SUM(VLOOKUP(F3693,'Pontuação'!A$2:B$11,2,FALSE),VLOOKUP(E3693,'Pontuação'!C$2:D$11,2,FALSE),VLOOKUP(H3693,'Pontuação'!I$2:J$11,2,FALSE),VLOOKUP(J3693,'Pontuação'!G$2:H$11,2,FALSE),VLOOKUP(L3693,'Pontuação'!M$2:N$13,2,FALSE)),0)</f>
        <v>1541</v>
      </c>
      <c r="AD3693" s="10">
        <f t="shared" si="1"/>
        <v>154</v>
      </c>
      <c r="AE3693" s="10" t="str">
        <f t="array" ref="AE3693">IFERROR(INDEX('Pontuação'!G$13:G$101, MATCH(AD3693, 'Pontuação'!F$13:F$101, 0)), "Faixa Indefinida")</f>
        <v>C</v>
      </c>
      <c r="AF3693" s="10">
        <f t="shared" si="2"/>
        <v>0</v>
      </c>
      <c r="AG3693" s="10">
        <f t="shared" si="3"/>
        <v>0</v>
      </c>
      <c r="AH3693" s="10">
        <f t="shared" si="4"/>
        <v>1</v>
      </c>
      <c r="AI3693" s="10">
        <f t="shared" si="5"/>
        <v>0</v>
      </c>
      <c r="AJ3693" s="9">
        <f>ROUNDUP(SUM(VLOOKUP(F3693,'Pontuação 3.0'!A$2:B$11,2,FALSE),VLOOKUP(E3693,'Pontuação 3.0'!C$2:D$11,2,FALSE),VLOOKUP(H3693,'Pontuação 3.0'!I$2:J$11,2,FALSE),VLOOKUP(J3693,'Pontuação 3.0'!G$2:H$11,2,FALSE),VLOOKUP(G3693,'Pontuação 3.0'!E$2:F$11,2,FALSE),VLOOKUP(K3693,'Pontuação 3.0'!K$2:L$11,2,FALSE),VLOOKUP(L3693,'Pontuação 3.0'!M$2:N$13,2,FALSE)),0)</f>
        <v>1989</v>
      </c>
      <c r="AK3693" s="9">
        <f t="shared" si="6"/>
        <v>199</v>
      </c>
      <c r="AL3693" s="9" t="str">
        <f t="array" ref="AL3693">IFERROR(INDEX('Pontuação 3.0'!G$13:G$191, MATCH(AK3693, 'Pontuação 3.0'!F$13:F$191, 0)), "Faixa Indefinida")</f>
        <v>C</v>
      </c>
      <c r="AM3693" s="9">
        <f t="shared" si="7"/>
        <v>0</v>
      </c>
      <c r="AN3693" s="9">
        <f t="shared" si="8"/>
        <v>0</v>
      </c>
      <c r="AO3693" s="9">
        <f t="shared" si="9"/>
        <v>1</v>
      </c>
      <c r="AP3693" s="9">
        <f t="shared" si="10"/>
        <v>0</v>
      </c>
      <c r="AQ3693" s="8"/>
    </row>
    <row r="3694" ht="15.75" customHeight="1">
      <c r="A3694" s="7">
        <v>45683.0</v>
      </c>
      <c r="B3694" s="8" t="s">
        <v>8343</v>
      </c>
      <c r="C3694" s="8" t="s">
        <v>8344</v>
      </c>
      <c r="D3694" s="11">
        <v>4.9998359307E10</v>
      </c>
      <c r="E3694" s="8" t="s">
        <v>11868</v>
      </c>
      <c r="F3694" s="8" t="s">
        <v>11842</v>
      </c>
      <c r="G3694" s="8" t="s">
        <v>11867</v>
      </c>
      <c r="H3694" s="8" t="s">
        <v>11856</v>
      </c>
      <c r="I3694" s="8" t="s">
        <v>11837</v>
      </c>
      <c r="J3694" s="8" t="s">
        <v>11846</v>
      </c>
      <c r="K3694" s="8" t="s">
        <v>11839</v>
      </c>
      <c r="L3694" s="8" t="s">
        <v>11851</v>
      </c>
      <c r="M3694" s="8" t="s">
        <v>11853</v>
      </c>
      <c r="N3694" s="12" t="s">
        <v>11</v>
      </c>
      <c r="O3694" s="12" t="s">
        <v>13</v>
      </c>
      <c r="P3694" s="12" t="s">
        <v>123</v>
      </c>
      <c r="Q3694" s="12" t="s">
        <v>15</v>
      </c>
      <c r="R3694" s="12" t="s">
        <v>14</v>
      </c>
      <c r="S3694" s="8"/>
      <c r="T3694" s="8"/>
      <c r="U3694" s="8"/>
      <c r="V3694" s="8"/>
      <c r="W3694" s="8"/>
      <c r="X3694" s="8"/>
      <c r="Y3694" s="8"/>
      <c r="Z3694" s="8"/>
      <c r="AA3694" s="8"/>
      <c r="AB3694" s="8"/>
      <c r="AC3694" s="9">
        <f>ROUNDUP(SUM(VLOOKUP(F3694,'Pontuação'!A$2:B$11,2,FALSE),VLOOKUP(E3694,'Pontuação'!C$2:D$11,2,FALSE),VLOOKUP(H3694,'Pontuação'!I$2:J$11,2,FALSE),VLOOKUP(J3694,'Pontuação'!G$2:H$11,2,FALSE),VLOOKUP(L3694,'Pontuação'!M$2:N$13,2,FALSE)),0)</f>
        <v>1443</v>
      </c>
      <c r="AD3694" s="10">
        <f t="shared" si="1"/>
        <v>144</v>
      </c>
      <c r="AE3694" s="10" t="str">
        <f t="array" ref="AE3694">IFERROR(INDEX('Pontuação'!G$13:G$101, MATCH(AD3694, 'Pontuação'!F$13:F$101, 0)), "Faixa Indefinida")</f>
        <v>D</v>
      </c>
      <c r="AF3694" s="10">
        <f t="shared" si="2"/>
        <v>0</v>
      </c>
      <c r="AG3694" s="10">
        <f t="shared" si="3"/>
        <v>0</v>
      </c>
      <c r="AH3694" s="10">
        <f t="shared" si="4"/>
        <v>0</v>
      </c>
      <c r="AI3694" s="10">
        <f t="shared" si="5"/>
        <v>1</v>
      </c>
      <c r="AJ3694" s="9">
        <f>ROUNDUP(SUM(VLOOKUP(F3694,'Pontuação 3.0'!A$2:B$11,2,FALSE),VLOOKUP(E3694,'Pontuação 3.0'!C$2:D$11,2,FALSE),VLOOKUP(H3694,'Pontuação 3.0'!I$2:J$11,2,FALSE),VLOOKUP(J3694,'Pontuação 3.0'!G$2:H$11,2,FALSE),VLOOKUP(G3694,'Pontuação 3.0'!E$2:F$11,2,FALSE),VLOOKUP(K3694,'Pontuação 3.0'!K$2:L$11,2,FALSE),VLOOKUP(L3694,'Pontuação 3.0'!M$2:N$13,2,FALSE)),0)</f>
        <v>2055</v>
      </c>
      <c r="AK3694" s="9">
        <f t="shared" si="6"/>
        <v>206</v>
      </c>
      <c r="AL3694" s="9" t="str">
        <f t="array" ref="AL3694">IFERROR(INDEX('Pontuação 3.0'!G$13:G$191, MATCH(AK3694, 'Pontuação 3.0'!F$13:F$191, 0)), "Faixa Indefinida")</f>
        <v>C</v>
      </c>
      <c r="AM3694" s="9">
        <f t="shared" si="7"/>
        <v>0</v>
      </c>
      <c r="AN3694" s="9">
        <f t="shared" si="8"/>
        <v>0</v>
      </c>
      <c r="AO3694" s="9">
        <f t="shared" si="9"/>
        <v>1</v>
      </c>
      <c r="AP3694" s="9">
        <f t="shared" si="10"/>
        <v>0</v>
      </c>
      <c r="AQ3694" s="8"/>
    </row>
    <row r="3695" ht="15.75" customHeight="1">
      <c r="A3695" s="7">
        <v>45683.0</v>
      </c>
      <c r="B3695" s="8" t="s">
        <v>8345</v>
      </c>
      <c r="C3695" s="8" t="s">
        <v>8346</v>
      </c>
      <c r="D3695" s="8" t="s">
        <v>8347</v>
      </c>
      <c r="E3695" s="8" t="s">
        <v>11833</v>
      </c>
      <c r="F3695" s="8" t="s">
        <v>11842</v>
      </c>
      <c r="G3695" s="8" t="s">
        <v>11843</v>
      </c>
      <c r="H3695" s="8" t="s">
        <v>11865</v>
      </c>
      <c r="I3695" s="8" t="s">
        <v>11845</v>
      </c>
      <c r="J3695" s="8" t="s">
        <v>11846</v>
      </c>
      <c r="K3695" s="8" t="s">
        <v>11839</v>
      </c>
      <c r="L3695" s="8" t="s">
        <v>11851</v>
      </c>
      <c r="M3695" s="8" t="s">
        <v>11849</v>
      </c>
      <c r="N3695" s="12" t="s">
        <v>11</v>
      </c>
      <c r="O3695" s="12" t="s">
        <v>13</v>
      </c>
      <c r="P3695" s="12" t="s">
        <v>12</v>
      </c>
      <c r="Q3695" s="12" t="s">
        <v>15</v>
      </c>
      <c r="R3695" s="12" t="s">
        <v>14</v>
      </c>
      <c r="S3695" s="8"/>
      <c r="T3695" s="8"/>
      <c r="U3695" s="8"/>
      <c r="V3695" s="8"/>
      <c r="W3695" s="8"/>
      <c r="X3695" s="8"/>
      <c r="Y3695" s="8"/>
      <c r="Z3695" s="8"/>
      <c r="AA3695" s="8"/>
      <c r="AB3695" s="8"/>
      <c r="AC3695" s="9">
        <f>ROUNDUP(SUM(VLOOKUP(F3695,'Pontuação'!A$2:B$11,2,FALSE),VLOOKUP(E3695,'Pontuação'!C$2:D$11,2,FALSE),VLOOKUP(H3695,'Pontuação'!I$2:J$11,2,FALSE),VLOOKUP(J3695,'Pontuação'!G$2:H$11,2,FALSE),VLOOKUP(L3695,'Pontuação'!M$2:N$13,2,FALSE)),0)</f>
        <v>1579</v>
      </c>
      <c r="AD3695" s="10">
        <f t="shared" si="1"/>
        <v>158</v>
      </c>
      <c r="AE3695" s="10" t="str">
        <f t="array" ref="AE3695">IFERROR(INDEX('Pontuação'!G$13:G$101, MATCH(AD3695, 'Pontuação'!F$13:F$101, 0)), "Faixa Indefinida")</f>
        <v>C</v>
      </c>
      <c r="AF3695" s="10">
        <f t="shared" si="2"/>
        <v>0</v>
      </c>
      <c r="AG3695" s="10">
        <f t="shared" si="3"/>
        <v>0</v>
      </c>
      <c r="AH3695" s="10">
        <f t="shared" si="4"/>
        <v>1</v>
      </c>
      <c r="AI3695" s="10">
        <f t="shared" si="5"/>
        <v>0</v>
      </c>
      <c r="AJ3695" s="9">
        <f>ROUNDUP(SUM(VLOOKUP(F3695,'Pontuação 3.0'!A$2:B$11,2,FALSE),VLOOKUP(E3695,'Pontuação 3.0'!C$2:D$11,2,FALSE),VLOOKUP(H3695,'Pontuação 3.0'!I$2:J$11,2,FALSE),VLOOKUP(J3695,'Pontuação 3.0'!G$2:H$11,2,FALSE),VLOOKUP(G3695,'Pontuação 3.0'!E$2:F$11,2,FALSE),VLOOKUP(K3695,'Pontuação 3.0'!K$2:L$11,2,FALSE),VLOOKUP(L3695,'Pontuação 3.0'!M$2:N$13,2,FALSE)),0)</f>
        <v>2319</v>
      </c>
      <c r="AK3695" s="9">
        <f t="shared" si="6"/>
        <v>232</v>
      </c>
      <c r="AL3695" s="9" t="str">
        <f t="array" ref="AL3695">IFERROR(INDEX('Pontuação 3.0'!G$13:G$191, MATCH(AK3695, 'Pontuação 3.0'!F$13:F$191, 0)), "Faixa Indefinida")</f>
        <v>B</v>
      </c>
      <c r="AM3695" s="9">
        <f t="shared" si="7"/>
        <v>0</v>
      </c>
      <c r="AN3695" s="9">
        <f t="shared" si="8"/>
        <v>1</v>
      </c>
      <c r="AO3695" s="9">
        <f t="shared" si="9"/>
        <v>0</v>
      </c>
      <c r="AP3695" s="9">
        <f t="shared" si="10"/>
        <v>0</v>
      </c>
      <c r="AQ3695" s="8"/>
    </row>
    <row r="3696" ht="15.75" customHeight="1">
      <c r="A3696" s="7">
        <v>45683.0</v>
      </c>
      <c r="B3696" s="8" t="s">
        <v>8348</v>
      </c>
      <c r="C3696" s="8" t="s">
        <v>8349</v>
      </c>
      <c r="D3696" s="11">
        <v>7.398872785E10</v>
      </c>
      <c r="E3696" s="8" t="s">
        <v>11833</v>
      </c>
      <c r="F3696" s="8" t="s">
        <v>11842</v>
      </c>
      <c r="G3696" s="8" t="s">
        <v>11835</v>
      </c>
      <c r="H3696" s="8" t="s">
        <v>11865</v>
      </c>
      <c r="I3696" s="8" t="s">
        <v>11837</v>
      </c>
      <c r="J3696" s="8" t="s">
        <v>11852</v>
      </c>
      <c r="K3696" s="8" t="s">
        <v>11837</v>
      </c>
      <c r="L3696" s="8" t="s">
        <v>11847</v>
      </c>
      <c r="M3696" s="8" t="s">
        <v>11849</v>
      </c>
      <c r="N3696" s="12" t="s">
        <v>11</v>
      </c>
      <c r="O3696" s="12" t="s">
        <v>13</v>
      </c>
      <c r="P3696" s="12" t="s">
        <v>123</v>
      </c>
      <c r="Q3696" s="12" t="s">
        <v>15</v>
      </c>
      <c r="R3696" s="12" t="s">
        <v>20</v>
      </c>
      <c r="S3696" s="8"/>
      <c r="T3696" s="8"/>
      <c r="U3696" s="8"/>
      <c r="V3696" s="8"/>
      <c r="W3696" s="8"/>
      <c r="X3696" s="8"/>
      <c r="Y3696" s="8"/>
      <c r="Z3696" s="8"/>
      <c r="AA3696" s="8"/>
      <c r="AB3696" s="8"/>
      <c r="AC3696" s="9">
        <f>ROUNDUP(SUM(VLOOKUP(F3696,'Pontuação'!A$2:B$11,2,FALSE),VLOOKUP(E3696,'Pontuação'!C$2:D$11,2,FALSE),VLOOKUP(H3696,'Pontuação'!I$2:J$11,2,FALSE),VLOOKUP(J3696,'Pontuação'!G$2:H$11,2,FALSE),VLOOKUP(L3696,'Pontuação'!M$2:N$13,2,FALSE)),0)</f>
        <v>1816</v>
      </c>
      <c r="AD3696" s="10">
        <f t="shared" si="1"/>
        <v>182</v>
      </c>
      <c r="AE3696" s="10" t="str">
        <f t="array" ref="AE3696">IFERROR(INDEX('Pontuação'!G$13:G$101, MATCH(AD3696, 'Pontuação'!F$13:F$101, 0)), "Faixa Indefinida")</f>
        <v>B</v>
      </c>
      <c r="AF3696" s="10">
        <f t="shared" si="2"/>
        <v>0</v>
      </c>
      <c r="AG3696" s="10">
        <f t="shared" si="3"/>
        <v>1</v>
      </c>
      <c r="AH3696" s="10">
        <f t="shared" si="4"/>
        <v>0</v>
      </c>
      <c r="AI3696" s="10">
        <f t="shared" si="5"/>
        <v>0</v>
      </c>
      <c r="AJ3696" s="9">
        <f>ROUNDUP(SUM(VLOOKUP(F3696,'Pontuação 3.0'!A$2:B$11,2,FALSE),VLOOKUP(E3696,'Pontuação 3.0'!C$2:D$11,2,FALSE),VLOOKUP(H3696,'Pontuação 3.0'!I$2:J$11,2,FALSE),VLOOKUP(J3696,'Pontuação 3.0'!G$2:H$11,2,FALSE),VLOOKUP(G3696,'Pontuação 3.0'!E$2:F$11,2,FALSE),VLOOKUP(K3696,'Pontuação 3.0'!K$2:L$11,2,FALSE),VLOOKUP(L3696,'Pontuação 3.0'!M$2:N$13,2,FALSE)),0)</f>
        <v>2156</v>
      </c>
      <c r="AK3696" s="9">
        <f t="shared" si="6"/>
        <v>216</v>
      </c>
      <c r="AL3696" s="9" t="str">
        <f t="array" ref="AL3696">IFERROR(INDEX('Pontuação 3.0'!G$13:G$191, MATCH(AK3696, 'Pontuação 3.0'!F$13:F$191, 0)), "Faixa Indefinida")</f>
        <v>B</v>
      </c>
      <c r="AM3696" s="9">
        <f t="shared" si="7"/>
        <v>0</v>
      </c>
      <c r="AN3696" s="9">
        <f t="shared" si="8"/>
        <v>1</v>
      </c>
      <c r="AO3696" s="9">
        <f t="shared" si="9"/>
        <v>0</v>
      </c>
      <c r="AP3696" s="9">
        <f t="shared" si="10"/>
        <v>0</v>
      </c>
      <c r="AQ3696" s="8"/>
    </row>
    <row r="3697" ht="15.75" customHeight="1">
      <c r="A3697" s="7">
        <v>45683.0</v>
      </c>
      <c r="B3697" s="8" t="s">
        <v>8350</v>
      </c>
      <c r="C3697" s="8" t="s">
        <v>8351</v>
      </c>
      <c r="D3697" s="11">
        <v>1.1918655033E10</v>
      </c>
      <c r="E3697" s="8" t="s">
        <v>11868</v>
      </c>
      <c r="F3697" s="8" t="s">
        <v>11842</v>
      </c>
      <c r="G3697" s="8" t="s">
        <v>11843</v>
      </c>
      <c r="H3697" s="8" t="s">
        <v>11844</v>
      </c>
      <c r="I3697" s="8" t="s">
        <v>11845</v>
      </c>
      <c r="J3697" s="8" t="s">
        <v>11846</v>
      </c>
      <c r="K3697" s="8" t="s">
        <v>11837</v>
      </c>
      <c r="L3697" s="8" t="s">
        <v>11851</v>
      </c>
      <c r="M3697" s="8" t="s">
        <v>11853</v>
      </c>
      <c r="N3697" s="12" t="s">
        <v>11</v>
      </c>
      <c r="O3697" s="12" t="s">
        <v>13</v>
      </c>
      <c r="P3697" s="12" t="s">
        <v>27</v>
      </c>
      <c r="Q3697" s="12" t="s">
        <v>65</v>
      </c>
      <c r="R3697" s="12" t="s">
        <v>20</v>
      </c>
      <c r="S3697" s="8"/>
      <c r="T3697" s="8"/>
      <c r="U3697" s="8"/>
      <c r="V3697" s="8"/>
      <c r="W3697" s="8"/>
      <c r="X3697" s="8"/>
      <c r="Y3697" s="8"/>
      <c r="Z3697" s="8"/>
      <c r="AA3697" s="8"/>
      <c r="AB3697" s="8"/>
      <c r="AC3697" s="9">
        <f>ROUNDUP(SUM(VLOOKUP(F3697,'Pontuação'!A$2:B$11,2,FALSE),VLOOKUP(E3697,'Pontuação'!C$2:D$11,2,FALSE),VLOOKUP(H3697,'Pontuação'!I$2:J$11,2,FALSE),VLOOKUP(J3697,'Pontuação'!G$2:H$11,2,FALSE),VLOOKUP(L3697,'Pontuação'!M$2:N$13,2,FALSE)),0)</f>
        <v>1599</v>
      </c>
      <c r="AD3697" s="10">
        <f t="shared" si="1"/>
        <v>160</v>
      </c>
      <c r="AE3697" s="10" t="str">
        <f t="array" ref="AE3697">IFERROR(INDEX('Pontuação'!G$13:G$101, MATCH(AD3697, 'Pontuação'!F$13:F$101, 0)), "Faixa Indefinida")</f>
        <v>C</v>
      </c>
      <c r="AF3697" s="10">
        <f t="shared" si="2"/>
        <v>0</v>
      </c>
      <c r="AG3697" s="10">
        <f t="shared" si="3"/>
        <v>0</v>
      </c>
      <c r="AH3697" s="10">
        <f t="shared" si="4"/>
        <v>1</v>
      </c>
      <c r="AI3697" s="10">
        <f t="shared" si="5"/>
        <v>0</v>
      </c>
      <c r="AJ3697" s="9">
        <f>ROUNDUP(SUM(VLOOKUP(F3697,'Pontuação 3.0'!A$2:B$11,2,FALSE),VLOOKUP(E3697,'Pontuação 3.0'!C$2:D$11,2,FALSE),VLOOKUP(H3697,'Pontuação 3.0'!I$2:J$11,2,FALSE),VLOOKUP(J3697,'Pontuação 3.0'!G$2:H$11,2,FALSE),VLOOKUP(G3697,'Pontuação 3.0'!E$2:F$11,2,FALSE),VLOOKUP(K3697,'Pontuação 3.0'!K$2:L$11,2,FALSE),VLOOKUP(L3697,'Pontuação 3.0'!M$2:N$13,2,FALSE)),0)</f>
        <v>2179</v>
      </c>
      <c r="AK3697" s="9">
        <f t="shared" si="6"/>
        <v>218</v>
      </c>
      <c r="AL3697" s="9" t="str">
        <f t="array" ref="AL3697">IFERROR(INDEX('Pontuação 3.0'!G$13:G$191, MATCH(AK3697, 'Pontuação 3.0'!F$13:F$191, 0)), "Faixa Indefinida")</f>
        <v>B</v>
      </c>
      <c r="AM3697" s="9">
        <f t="shared" si="7"/>
        <v>0</v>
      </c>
      <c r="AN3697" s="9">
        <f t="shared" si="8"/>
        <v>1</v>
      </c>
      <c r="AO3697" s="9">
        <f t="shared" si="9"/>
        <v>0</v>
      </c>
      <c r="AP3697" s="9">
        <f t="shared" si="10"/>
        <v>0</v>
      </c>
      <c r="AQ3697" s="8"/>
    </row>
    <row r="3698" ht="15.75" customHeight="1">
      <c r="A3698" s="7">
        <v>45683.0</v>
      </c>
      <c r="B3698" s="8" t="s">
        <v>8354</v>
      </c>
      <c r="C3698" s="8" t="s">
        <v>8355</v>
      </c>
      <c r="D3698" s="13" t="s">
        <v>12088</v>
      </c>
      <c r="E3698" s="8" t="s">
        <v>11868</v>
      </c>
      <c r="F3698" s="8" t="s">
        <v>11842</v>
      </c>
      <c r="G3698" s="8" t="s">
        <v>11843</v>
      </c>
      <c r="H3698" s="8" t="s">
        <v>11850</v>
      </c>
      <c r="I3698" s="8" t="s">
        <v>11837</v>
      </c>
      <c r="J3698" s="8" t="s">
        <v>11846</v>
      </c>
      <c r="K3698" s="8" t="s">
        <v>11837</v>
      </c>
      <c r="L3698" s="8" t="s">
        <v>11851</v>
      </c>
      <c r="M3698" s="8" t="s">
        <v>11848</v>
      </c>
      <c r="N3698" s="12" t="s">
        <v>11</v>
      </c>
      <c r="O3698" s="12" t="s">
        <v>13</v>
      </c>
      <c r="P3698" s="12" t="s">
        <v>27</v>
      </c>
      <c r="Q3698" s="12" t="s">
        <v>15</v>
      </c>
      <c r="R3698" s="12" t="s">
        <v>14</v>
      </c>
      <c r="S3698" s="8"/>
      <c r="T3698" s="8"/>
      <c r="U3698" s="8"/>
      <c r="V3698" s="8"/>
      <c r="W3698" s="8"/>
      <c r="X3698" s="8"/>
      <c r="Y3698" s="8"/>
      <c r="Z3698" s="8"/>
      <c r="AA3698" s="8"/>
      <c r="AB3698" s="8"/>
      <c r="AC3698" s="9">
        <f>ROUNDUP(SUM(VLOOKUP(F3698,'Pontuação'!A$2:B$11,2,FALSE),VLOOKUP(E3698,'Pontuação'!C$2:D$11,2,FALSE),VLOOKUP(H3698,'Pontuação'!I$2:J$11,2,FALSE),VLOOKUP(J3698,'Pontuação'!G$2:H$11,2,FALSE),VLOOKUP(L3698,'Pontuação'!M$2:N$13,2,FALSE)),0)</f>
        <v>1557</v>
      </c>
      <c r="AD3698" s="10">
        <f t="shared" si="1"/>
        <v>156</v>
      </c>
      <c r="AE3698" s="10" t="str">
        <f t="array" ref="AE3698">IFERROR(INDEX('Pontuação'!G$13:G$101, MATCH(AD3698, 'Pontuação'!F$13:F$101, 0)), "Faixa Indefinida")</f>
        <v>C</v>
      </c>
      <c r="AF3698" s="10">
        <f t="shared" si="2"/>
        <v>0</v>
      </c>
      <c r="AG3698" s="10">
        <f t="shared" si="3"/>
        <v>0</v>
      </c>
      <c r="AH3698" s="10">
        <f t="shared" si="4"/>
        <v>1</v>
      </c>
      <c r="AI3698" s="10">
        <f t="shared" si="5"/>
        <v>0</v>
      </c>
      <c r="AJ3698" s="9">
        <f>ROUNDUP(SUM(VLOOKUP(F3698,'Pontuação 3.0'!A$2:B$11,2,FALSE),VLOOKUP(E3698,'Pontuação 3.0'!C$2:D$11,2,FALSE),VLOOKUP(H3698,'Pontuação 3.0'!I$2:J$11,2,FALSE),VLOOKUP(J3698,'Pontuação 3.0'!G$2:H$11,2,FALSE),VLOOKUP(G3698,'Pontuação 3.0'!E$2:F$11,2,FALSE),VLOOKUP(K3698,'Pontuação 3.0'!K$2:L$11,2,FALSE),VLOOKUP(L3698,'Pontuação 3.0'!M$2:N$13,2,FALSE)),0)</f>
        <v>2092</v>
      </c>
      <c r="AK3698" s="9">
        <f t="shared" si="6"/>
        <v>209</v>
      </c>
      <c r="AL3698" s="9" t="str">
        <f t="array" ref="AL3698">IFERROR(INDEX('Pontuação 3.0'!G$13:G$191, MATCH(AK3698, 'Pontuação 3.0'!F$13:F$191, 0)), "Faixa Indefinida")</f>
        <v>C</v>
      </c>
      <c r="AM3698" s="9">
        <f t="shared" si="7"/>
        <v>0</v>
      </c>
      <c r="AN3698" s="9">
        <f t="shared" si="8"/>
        <v>0</v>
      </c>
      <c r="AO3698" s="9">
        <f t="shared" si="9"/>
        <v>1</v>
      </c>
      <c r="AP3698" s="9">
        <f t="shared" si="10"/>
        <v>0</v>
      </c>
      <c r="AQ3698" s="8"/>
    </row>
    <row r="3699" ht="15.75" customHeight="1">
      <c r="A3699" s="7">
        <v>45683.0</v>
      </c>
      <c r="B3699" s="8" t="s">
        <v>8356</v>
      </c>
      <c r="C3699" s="8" t="s">
        <v>8357</v>
      </c>
      <c r="D3699" s="11">
        <v>8.599115788E9</v>
      </c>
      <c r="E3699" s="8" t="s">
        <v>11868</v>
      </c>
      <c r="F3699" s="8" t="s">
        <v>11834</v>
      </c>
      <c r="G3699" s="8" t="s">
        <v>11843</v>
      </c>
      <c r="H3699" s="8" t="s">
        <v>11856</v>
      </c>
      <c r="I3699" s="8" t="s">
        <v>11837</v>
      </c>
      <c r="J3699" s="8" t="s">
        <v>11846</v>
      </c>
      <c r="K3699" s="8" t="s">
        <v>11837</v>
      </c>
      <c r="L3699" s="8" t="s">
        <v>11851</v>
      </c>
      <c r="M3699" s="8" t="s">
        <v>11859</v>
      </c>
      <c r="N3699" s="12" t="s">
        <v>11</v>
      </c>
      <c r="O3699" s="12" t="s">
        <v>13</v>
      </c>
      <c r="P3699" s="12" t="s">
        <v>27</v>
      </c>
      <c r="Q3699" s="12" t="s">
        <v>65</v>
      </c>
      <c r="R3699" s="12" t="s">
        <v>20</v>
      </c>
      <c r="S3699" s="8"/>
      <c r="T3699" s="8"/>
      <c r="U3699" s="8"/>
      <c r="V3699" s="8"/>
      <c r="W3699" s="8"/>
      <c r="X3699" s="8"/>
      <c r="Y3699" s="8"/>
      <c r="Z3699" s="8"/>
      <c r="AA3699" s="8"/>
      <c r="AB3699" s="8"/>
      <c r="AC3699" s="9">
        <f>ROUNDUP(SUM(VLOOKUP(F3699,'Pontuação'!A$2:B$11,2,FALSE),VLOOKUP(E3699,'Pontuação'!C$2:D$11,2,FALSE),VLOOKUP(H3699,'Pontuação'!I$2:J$11,2,FALSE),VLOOKUP(J3699,'Pontuação'!G$2:H$11,2,FALSE),VLOOKUP(L3699,'Pontuação'!M$2:N$13,2,FALSE)),0)</f>
        <v>1431</v>
      </c>
      <c r="AD3699" s="10">
        <f t="shared" si="1"/>
        <v>143</v>
      </c>
      <c r="AE3699" s="10" t="str">
        <f t="array" ref="AE3699">IFERROR(INDEX('Pontuação'!G$13:G$101, MATCH(AD3699, 'Pontuação'!F$13:F$101, 0)), "Faixa Indefinida")</f>
        <v>D</v>
      </c>
      <c r="AF3699" s="10">
        <f t="shared" si="2"/>
        <v>0</v>
      </c>
      <c r="AG3699" s="10">
        <f t="shared" si="3"/>
        <v>0</v>
      </c>
      <c r="AH3699" s="10">
        <f t="shared" si="4"/>
        <v>0</v>
      </c>
      <c r="AI3699" s="10">
        <f t="shared" si="5"/>
        <v>1</v>
      </c>
      <c r="AJ3699" s="9">
        <f>ROUNDUP(SUM(VLOOKUP(F3699,'Pontuação 3.0'!A$2:B$11,2,FALSE),VLOOKUP(E3699,'Pontuação 3.0'!C$2:D$11,2,FALSE),VLOOKUP(H3699,'Pontuação 3.0'!I$2:J$11,2,FALSE),VLOOKUP(J3699,'Pontuação 3.0'!G$2:H$11,2,FALSE),VLOOKUP(G3699,'Pontuação 3.0'!E$2:F$11,2,FALSE),VLOOKUP(K3699,'Pontuação 3.0'!K$2:L$11,2,FALSE),VLOOKUP(L3699,'Pontuação 3.0'!M$2:N$13,2,FALSE)),0)</f>
        <v>1811</v>
      </c>
      <c r="AK3699" s="9">
        <f t="shared" si="6"/>
        <v>181</v>
      </c>
      <c r="AL3699" s="9" t="str">
        <f t="array" ref="AL3699">IFERROR(INDEX('Pontuação 3.0'!G$13:G$191, MATCH(AK3699, 'Pontuação 3.0'!F$13:F$191, 0)), "Faixa Indefinida")</f>
        <v>D</v>
      </c>
      <c r="AM3699" s="9">
        <f t="shared" si="7"/>
        <v>0</v>
      </c>
      <c r="AN3699" s="9">
        <f t="shared" si="8"/>
        <v>0</v>
      </c>
      <c r="AO3699" s="9">
        <f t="shared" si="9"/>
        <v>0</v>
      </c>
      <c r="AP3699" s="9">
        <f t="shared" si="10"/>
        <v>1</v>
      </c>
      <c r="AQ3699" s="8"/>
    </row>
    <row r="3700" ht="15.75" customHeight="1">
      <c r="A3700" s="7">
        <v>45683.0</v>
      </c>
      <c r="B3700" s="8" t="s">
        <v>8358</v>
      </c>
      <c r="C3700" s="8" t="s">
        <v>8359</v>
      </c>
      <c r="D3700" s="8" t="s">
        <v>8360</v>
      </c>
      <c r="E3700" s="8" t="s">
        <v>11833</v>
      </c>
      <c r="F3700" s="8" t="s">
        <v>11834</v>
      </c>
      <c r="G3700" s="8" t="s">
        <v>11843</v>
      </c>
      <c r="H3700" s="8" t="s">
        <v>11844</v>
      </c>
      <c r="I3700" s="8" t="s">
        <v>11837</v>
      </c>
      <c r="J3700" s="8" t="s">
        <v>11846</v>
      </c>
      <c r="K3700" s="8" t="s">
        <v>11837</v>
      </c>
      <c r="L3700" s="8" t="s">
        <v>11847</v>
      </c>
      <c r="M3700" s="8" t="s">
        <v>11849</v>
      </c>
      <c r="N3700" s="12" t="s">
        <v>11</v>
      </c>
      <c r="O3700" s="12" t="s">
        <v>13</v>
      </c>
      <c r="P3700" s="12" t="s">
        <v>27</v>
      </c>
      <c r="Q3700" s="12" t="s">
        <v>65</v>
      </c>
      <c r="R3700" s="12" t="s">
        <v>20</v>
      </c>
      <c r="S3700" s="8"/>
      <c r="T3700" s="8"/>
      <c r="U3700" s="8"/>
      <c r="V3700" s="8"/>
      <c r="W3700" s="8"/>
      <c r="X3700" s="8"/>
      <c r="Y3700" s="8"/>
      <c r="Z3700" s="8"/>
      <c r="AA3700" s="8"/>
      <c r="AB3700" s="8"/>
      <c r="AC3700" s="9">
        <f>ROUNDUP(SUM(VLOOKUP(F3700,'Pontuação'!A$2:B$11,2,FALSE),VLOOKUP(E3700,'Pontuação'!C$2:D$11,2,FALSE),VLOOKUP(H3700,'Pontuação'!I$2:J$11,2,FALSE),VLOOKUP(J3700,'Pontuação'!G$2:H$11,2,FALSE),VLOOKUP(L3700,'Pontuação'!M$2:N$13,2,FALSE)),0)</f>
        <v>1715</v>
      </c>
      <c r="AD3700" s="10">
        <f t="shared" si="1"/>
        <v>172</v>
      </c>
      <c r="AE3700" s="10" t="str">
        <f t="array" ref="AE3700">IFERROR(INDEX('Pontuação'!G$13:G$101, MATCH(AD3700, 'Pontuação'!F$13:F$101, 0)), "Faixa Indefinida")</f>
        <v>B</v>
      </c>
      <c r="AF3700" s="10">
        <f t="shared" si="2"/>
        <v>0</v>
      </c>
      <c r="AG3700" s="10">
        <f t="shared" si="3"/>
        <v>1</v>
      </c>
      <c r="AH3700" s="10">
        <f t="shared" si="4"/>
        <v>0</v>
      </c>
      <c r="AI3700" s="10">
        <f t="shared" si="5"/>
        <v>0</v>
      </c>
      <c r="AJ3700" s="9">
        <f>ROUNDUP(SUM(VLOOKUP(F3700,'Pontuação 3.0'!A$2:B$11,2,FALSE),VLOOKUP(E3700,'Pontuação 3.0'!C$2:D$11,2,FALSE),VLOOKUP(H3700,'Pontuação 3.0'!I$2:J$11,2,FALSE),VLOOKUP(J3700,'Pontuação 3.0'!G$2:H$11,2,FALSE),VLOOKUP(G3700,'Pontuação 3.0'!E$2:F$11,2,FALSE),VLOOKUP(K3700,'Pontuação 3.0'!K$2:L$11,2,FALSE),VLOOKUP(L3700,'Pontuação 3.0'!M$2:N$13,2,FALSE)),0)</f>
        <v>2162</v>
      </c>
      <c r="AK3700" s="9">
        <f t="shared" si="6"/>
        <v>216</v>
      </c>
      <c r="AL3700" s="9" t="str">
        <f t="array" ref="AL3700">IFERROR(INDEX('Pontuação 3.0'!G$13:G$191, MATCH(AK3700, 'Pontuação 3.0'!F$13:F$191, 0)), "Faixa Indefinida")</f>
        <v>B</v>
      </c>
      <c r="AM3700" s="9">
        <f t="shared" si="7"/>
        <v>0</v>
      </c>
      <c r="AN3700" s="9">
        <f t="shared" si="8"/>
        <v>1</v>
      </c>
      <c r="AO3700" s="9">
        <f t="shared" si="9"/>
        <v>0</v>
      </c>
      <c r="AP3700" s="9">
        <f t="shared" si="10"/>
        <v>0</v>
      </c>
      <c r="AQ3700" s="8"/>
    </row>
    <row r="3701" ht="15.75" customHeight="1">
      <c r="A3701" s="7">
        <v>45683.0</v>
      </c>
      <c r="B3701" s="8" t="s">
        <v>532</v>
      </c>
      <c r="C3701" s="8" t="s">
        <v>8363</v>
      </c>
      <c r="D3701" s="11">
        <v>7.1988760612E10</v>
      </c>
      <c r="E3701" s="8" t="s">
        <v>11833</v>
      </c>
      <c r="F3701" s="8" t="s">
        <v>11834</v>
      </c>
      <c r="G3701" s="8" t="s">
        <v>11843</v>
      </c>
      <c r="H3701" s="8" t="s">
        <v>11865</v>
      </c>
      <c r="I3701" s="8" t="s">
        <v>11837</v>
      </c>
      <c r="J3701" s="8" t="s">
        <v>11846</v>
      </c>
      <c r="K3701" s="8" t="s">
        <v>11837</v>
      </c>
      <c r="L3701" s="8" t="s">
        <v>11851</v>
      </c>
      <c r="M3701" s="8" t="s">
        <v>11849</v>
      </c>
      <c r="N3701" s="12" t="s">
        <v>11</v>
      </c>
      <c r="O3701" s="12" t="s">
        <v>13</v>
      </c>
      <c r="P3701" s="12" t="s">
        <v>37</v>
      </c>
      <c r="Q3701" s="12" t="s">
        <v>4765</v>
      </c>
      <c r="R3701" s="12" t="s">
        <v>20</v>
      </c>
      <c r="S3701" s="8"/>
      <c r="T3701" s="8"/>
      <c r="U3701" s="8"/>
      <c r="V3701" s="8"/>
      <c r="W3701" s="8"/>
      <c r="X3701" s="8"/>
      <c r="Y3701" s="8"/>
      <c r="Z3701" s="8"/>
      <c r="AA3701" s="8"/>
      <c r="AB3701" s="8"/>
      <c r="AC3701" s="9">
        <f>ROUNDUP(SUM(VLOOKUP(F3701,'Pontuação'!A$2:B$11,2,FALSE),VLOOKUP(E3701,'Pontuação'!C$2:D$11,2,FALSE),VLOOKUP(H3701,'Pontuação'!I$2:J$11,2,FALSE),VLOOKUP(J3701,'Pontuação'!G$2:H$11,2,FALSE),VLOOKUP(L3701,'Pontuação'!M$2:N$13,2,FALSE)),0)</f>
        <v>1567</v>
      </c>
      <c r="AD3701" s="10">
        <f t="shared" si="1"/>
        <v>157</v>
      </c>
      <c r="AE3701" s="10" t="str">
        <f t="array" ref="AE3701">IFERROR(INDEX('Pontuação'!G$13:G$101, MATCH(AD3701, 'Pontuação'!F$13:F$101, 0)), "Faixa Indefinida")</f>
        <v>C</v>
      </c>
      <c r="AF3701" s="10">
        <f t="shared" si="2"/>
        <v>0</v>
      </c>
      <c r="AG3701" s="10">
        <f t="shared" si="3"/>
        <v>0</v>
      </c>
      <c r="AH3701" s="10">
        <f t="shared" si="4"/>
        <v>1</v>
      </c>
      <c r="AI3701" s="10">
        <f t="shared" si="5"/>
        <v>0</v>
      </c>
      <c r="AJ3701" s="9">
        <f>ROUNDUP(SUM(VLOOKUP(F3701,'Pontuação 3.0'!A$2:B$11,2,FALSE),VLOOKUP(E3701,'Pontuação 3.0'!C$2:D$11,2,FALSE),VLOOKUP(H3701,'Pontuação 3.0'!I$2:J$11,2,FALSE),VLOOKUP(J3701,'Pontuação 3.0'!G$2:H$11,2,FALSE),VLOOKUP(G3701,'Pontuação 3.0'!E$2:F$11,2,FALSE),VLOOKUP(K3701,'Pontuação 3.0'!K$2:L$11,2,FALSE),VLOOKUP(L3701,'Pontuação 3.0'!M$2:N$13,2,FALSE)),0)</f>
        <v>1925</v>
      </c>
      <c r="AK3701" s="9">
        <f t="shared" si="6"/>
        <v>193</v>
      </c>
      <c r="AL3701" s="9" t="str">
        <f t="array" ref="AL3701">IFERROR(INDEX('Pontuação 3.0'!G$13:G$191, MATCH(AK3701, 'Pontuação 3.0'!F$13:F$191, 0)), "Faixa Indefinida")</f>
        <v>C</v>
      </c>
      <c r="AM3701" s="9">
        <f t="shared" si="7"/>
        <v>0</v>
      </c>
      <c r="AN3701" s="9">
        <f t="shared" si="8"/>
        <v>0</v>
      </c>
      <c r="AO3701" s="9">
        <f t="shared" si="9"/>
        <v>1</v>
      </c>
      <c r="AP3701" s="9">
        <f t="shared" si="10"/>
        <v>0</v>
      </c>
      <c r="AQ3701" s="8"/>
    </row>
    <row r="3702" ht="15.75" customHeight="1">
      <c r="A3702" s="7">
        <v>45683.0</v>
      </c>
      <c r="B3702" s="8" t="s">
        <v>175</v>
      </c>
      <c r="C3702" s="8" t="s">
        <v>8366</v>
      </c>
      <c r="D3702" s="11">
        <v>4.8991771607E10</v>
      </c>
      <c r="E3702" s="8" t="s">
        <v>11833</v>
      </c>
      <c r="F3702" s="8" t="s">
        <v>11834</v>
      </c>
      <c r="G3702" s="8" t="s">
        <v>11843</v>
      </c>
      <c r="H3702" s="8" t="s">
        <v>11865</v>
      </c>
      <c r="I3702" s="8" t="s">
        <v>11837</v>
      </c>
      <c r="J3702" s="8" t="s">
        <v>11852</v>
      </c>
      <c r="K3702" s="8" t="s">
        <v>11837</v>
      </c>
      <c r="L3702" s="8" t="s">
        <v>11847</v>
      </c>
      <c r="M3702" s="8" t="s">
        <v>11841</v>
      </c>
      <c r="N3702" s="12" t="s">
        <v>11</v>
      </c>
      <c r="O3702" s="12" t="s">
        <v>13</v>
      </c>
      <c r="P3702" s="12" t="s">
        <v>99</v>
      </c>
      <c r="Q3702" s="12" t="s">
        <v>15</v>
      </c>
      <c r="R3702" s="12" t="s">
        <v>20</v>
      </c>
      <c r="S3702" s="8"/>
      <c r="T3702" s="8"/>
      <c r="U3702" s="8"/>
      <c r="V3702" s="8"/>
      <c r="W3702" s="8"/>
      <c r="X3702" s="8"/>
      <c r="Y3702" s="8"/>
      <c r="Z3702" s="8"/>
      <c r="AA3702" s="8"/>
      <c r="AB3702" s="8"/>
      <c r="AC3702" s="9">
        <f>ROUNDUP(SUM(VLOOKUP(F3702,'Pontuação'!A$2:B$11,2,FALSE),VLOOKUP(E3702,'Pontuação'!C$2:D$11,2,FALSE),VLOOKUP(H3702,'Pontuação'!I$2:J$11,2,FALSE),VLOOKUP(J3702,'Pontuação'!G$2:H$11,2,FALSE),VLOOKUP(L3702,'Pontuação'!M$2:N$13,2,FALSE)),0)</f>
        <v>1804</v>
      </c>
      <c r="AD3702" s="10">
        <f t="shared" si="1"/>
        <v>180</v>
      </c>
      <c r="AE3702" s="10" t="str">
        <f t="array" ref="AE3702">IFERROR(INDEX('Pontuação'!G$13:G$101, MATCH(AD3702, 'Pontuação'!F$13:F$101, 0)), "Faixa Indefinida")</f>
        <v>B</v>
      </c>
      <c r="AF3702" s="10">
        <f t="shared" si="2"/>
        <v>0</v>
      </c>
      <c r="AG3702" s="10">
        <f t="shared" si="3"/>
        <v>1</v>
      </c>
      <c r="AH3702" s="10">
        <f t="shared" si="4"/>
        <v>0</v>
      </c>
      <c r="AI3702" s="10">
        <f t="shared" si="5"/>
        <v>0</v>
      </c>
      <c r="AJ3702" s="9">
        <f>ROUNDUP(SUM(VLOOKUP(F3702,'Pontuação 3.0'!A$2:B$11,2,FALSE),VLOOKUP(E3702,'Pontuação 3.0'!C$2:D$11,2,FALSE),VLOOKUP(H3702,'Pontuação 3.0'!I$2:J$11,2,FALSE),VLOOKUP(J3702,'Pontuação 3.0'!G$2:H$11,2,FALSE),VLOOKUP(G3702,'Pontuação 3.0'!E$2:F$11,2,FALSE),VLOOKUP(K3702,'Pontuação 3.0'!K$2:L$11,2,FALSE),VLOOKUP(L3702,'Pontuação 3.0'!M$2:N$13,2,FALSE)),0)</f>
        <v>2163</v>
      </c>
      <c r="AK3702" s="9">
        <f t="shared" si="6"/>
        <v>216</v>
      </c>
      <c r="AL3702" s="9" t="str">
        <f t="array" ref="AL3702">IFERROR(INDEX('Pontuação 3.0'!G$13:G$191, MATCH(AK3702, 'Pontuação 3.0'!F$13:F$191, 0)), "Faixa Indefinida")</f>
        <v>B</v>
      </c>
      <c r="AM3702" s="9">
        <f t="shared" si="7"/>
        <v>0</v>
      </c>
      <c r="AN3702" s="9">
        <f t="shared" si="8"/>
        <v>1</v>
      </c>
      <c r="AO3702" s="9">
        <f t="shared" si="9"/>
        <v>0</v>
      </c>
      <c r="AP3702" s="9">
        <f t="shared" si="10"/>
        <v>0</v>
      </c>
      <c r="AQ3702" s="8"/>
    </row>
    <row r="3703" ht="15.75" customHeight="1">
      <c r="A3703" s="7">
        <v>45683.0</v>
      </c>
      <c r="B3703" s="8" t="s">
        <v>8367</v>
      </c>
      <c r="C3703" s="8" t="s">
        <v>8368</v>
      </c>
      <c r="D3703" s="11">
        <v>8.5991082459E10</v>
      </c>
      <c r="E3703" s="8" t="s">
        <v>11833</v>
      </c>
      <c r="F3703" s="8" t="s">
        <v>11842</v>
      </c>
      <c r="G3703" s="8" t="s">
        <v>11855</v>
      </c>
      <c r="H3703" s="8" t="s">
        <v>11850</v>
      </c>
      <c r="I3703" s="8" t="s">
        <v>11837</v>
      </c>
      <c r="J3703" s="8" t="s">
        <v>11846</v>
      </c>
      <c r="K3703" s="8" t="s">
        <v>11837</v>
      </c>
      <c r="L3703" s="8" t="s">
        <v>11851</v>
      </c>
      <c r="M3703" s="8" t="s">
        <v>11859</v>
      </c>
      <c r="N3703" s="12" t="s">
        <v>11</v>
      </c>
      <c r="O3703" s="12" t="s">
        <v>13</v>
      </c>
      <c r="P3703" s="12" t="s">
        <v>37</v>
      </c>
      <c r="Q3703" s="12" t="s">
        <v>116</v>
      </c>
      <c r="R3703" s="12" t="s">
        <v>20</v>
      </c>
      <c r="S3703" s="8"/>
      <c r="T3703" s="8"/>
      <c r="U3703" s="8"/>
      <c r="V3703" s="8"/>
      <c r="W3703" s="8"/>
      <c r="X3703" s="8"/>
      <c r="Y3703" s="8"/>
      <c r="Z3703" s="8"/>
      <c r="AA3703" s="8"/>
      <c r="AB3703" s="8"/>
      <c r="AC3703" s="9">
        <f>ROUNDUP(SUM(VLOOKUP(F3703,'Pontuação'!A$2:B$11,2,FALSE),VLOOKUP(E3703,'Pontuação'!C$2:D$11,2,FALSE),VLOOKUP(H3703,'Pontuação'!I$2:J$11,2,FALSE),VLOOKUP(J3703,'Pontuação'!G$2:H$11,2,FALSE),VLOOKUP(L3703,'Pontuação'!M$2:N$13,2,FALSE)),0)</f>
        <v>1553</v>
      </c>
      <c r="AD3703" s="10">
        <f t="shared" si="1"/>
        <v>155</v>
      </c>
      <c r="AE3703" s="10" t="str">
        <f t="array" ref="AE3703">IFERROR(INDEX('Pontuação'!G$13:G$101, MATCH(AD3703, 'Pontuação'!F$13:F$101, 0)), "Faixa Indefinida")</f>
        <v>C</v>
      </c>
      <c r="AF3703" s="10">
        <f t="shared" si="2"/>
        <v>0</v>
      </c>
      <c r="AG3703" s="10">
        <f t="shared" si="3"/>
        <v>0</v>
      </c>
      <c r="AH3703" s="10">
        <f t="shared" si="4"/>
        <v>1</v>
      </c>
      <c r="AI3703" s="10">
        <f t="shared" si="5"/>
        <v>0</v>
      </c>
      <c r="AJ3703" s="9">
        <f>ROUNDUP(SUM(VLOOKUP(F3703,'Pontuação 3.0'!A$2:B$11,2,FALSE),VLOOKUP(E3703,'Pontuação 3.0'!C$2:D$11,2,FALSE),VLOOKUP(H3703,'Pontuação 3.0'!I$2:J$11,2,FALSE),VLOOKUP(J3703,'Pontuação 3.0'!G$2:H$11,2,FALSE),VLOOKUP(G3703,'Pontuação 3.0'!E$2:F$11,2,FALSE),VLOOKUP(K3703,'Pontuação 3.0'!K$2:L$11,2,FALSE),VLOOKUP(L3703,'Pontuação 3.0'!M$2:N$13,2,FALSE)),0)</f>
        <v>2015</v>
      </c>
      <c r="AK3703" s="9">
        <f t="shared" si="6"/>
        <v>202</v>
      </c>
      <c r="AL3703" s="9" t="str">
        <f t="array" ref="AL3703">IFERROR(INDEX('Pontuação 3.0'!G$13:G$191, MATCH(AK3703, 'Pontuação 3.0'!F$13:F$191, 0)), "Faixa Indefinida")</f>
        <v>C</v>
      </c>
      <c r="AM3703" s="9">
        <f t="shared" si="7"/>
        <v>0</v>
      </c>
      <c r="AN3703" s="9">
        <f t="shared" si="8"/>
        <v>0</v>
      </c>
      <c r="AO3703" s="9">
        <f t="shared" si="9"/>
        <v>1</v>
      </c>
      <c r="AP3703" s="9">
        <f t="shared" si="10"/>
        <v>0</v>
      </c>
      <c r="AQ3703" s="8"/>
    </row>
    <row r="3704" ht="15.75" customHeight="1">
      <c r="A3704" s="7">
        <v>45683.0</v>
      </c>
      <c r="B3704" s="8" t="s">
        <v>8369</v>
      </c>
      <c r="C3704" s="8" t="s">
        <v>8370</v>
      </c>
      <c r="D3704" s="11">
        <v>9.1981144453E10</v>
      </c>
      <c r="E3704" s="8" t="s">
        <v>11833</v>
      </c>
      <c r="F3704" s="8" t="s">
        <v>11863</v>
      </c>
      <c r="G3704" s="8" t="s">
        <v>11843</v>
      </c>
      <c r="H3704" s="8" t="s">
        <v>11856</v>
      </c>
      <c r="I3704" s="8" t="s">
        <v>11837</v>
      </c>
      <c r="J3704" s="8" t="s">
        <v>11846</v>
      </c>
      <c r="K3704" s="8" t="s">
        <v>11837</v>
      </c>
      <c r="L3704" s="8" t="s">
        <v>11851</v>
      </c>
      <c r="M3704" s="8" t="s">
        <v>11859</v>
      </c>
      <c r="N3704" s="12" t="s">
        <v>11</v>
      </c>
      <c r="O3704" s="12" t="s">
        <v>13</v>
      </c>
      <c r="P3704" s="12" t="s">
        <v>27</v>
      </c>
      <c r="Q3704" s="12" t="s">
        <v>65</v>
      </c>
      <c r="R3704" s="12" t="s">
        <v>14</v>
      </c>
      <c r="S3704" s="8"/>
      <c r="T3704" s="8"/>
      <c r="U3704" s="8"/>
      <c r="V3704" s="8"/>
      <c r="W3704" s="8"/>
      <c r="X3704" s="8"/>
      <c r="Y3704" s="8"/>
      <c r="Z3704" s="8"/>
      <c r="AA3704" s="8"/>
      <c r="AB3704" s="8"/>
      <c r="AC3704" s="9">
        <f>ROUNDUP(SUM(VLOOKUP(F3704,'Pontuação'!A$2:B$11,2,FALSE),VLOOKUP(E3704,'Pontuação'!C$2:D$11,2,FALSE),VLOOKUP(H3704,'Pontuação'!I$2:J$11,2,FALSE),VLOOKUP(J3704,'Pontuação'!G$2:H$11,2,FALSE),VLOOKUP(L3704,'Pontuação'!M$2:N$13,2,FALSE)),0)</f>
        <v>1410</v>
      </c>
      <c r="AD3704" s="10">
        <f t="shared" si="1"/>
        <v>141</v>
      </c>
      <c r="AE3704" s="10" t="str">
        <f t="array" ref="AE3704">IFERROR(INDEX('Pontuação'!G$13:G$101, MATCH(AD3704, 'Pontuação'!F$13:F$101, 0)), "Faixa Indefinida")</f>
        <v>D</v>
      </c>
      <c r="AF3704" s="10">
        <f t="shared" si="2"/>
        <v>0</v>
      </c>
      <c r="AG3704" s="10">
        <f t="shared" si="3"/>
        <v>0</v>
      </c>
      <c r="AH3704" s="10">
        <f t="shared" si="4"/>
        <v>0</v>
      </c>
      <c r="AI3704" s="10">
        <f t="shared" si="5"/>
        <v>1</v>
      </c>
      <c r="AJ3704" s="9">
        <f>ROUNDUP(SUM(VLOOKUP(F3704,'Pontuação 3.0'!A$2:B$11,2,FALSE),VLOOKUP(E3704,'Pontuação 3.0'!C$2:D$11,2,FALSE),VLOOKUP(H3704,'Pontuação 3.0'!I$2:J$11,2,FALSE),VLOOKUP(J3704,'Pontuação 3.0'!G$2:H$11,2,FALSE),VLOOKUP(G3704,'Pontuação 3.0'!E$2:F$11,2,FALSE),VLOOKUP(K3704,'Pontuação 3.0'!K$2:L$11,2,FALSE),VLOOKUP(L3704,'Pontuação 3.0'!M$2:N$13,2,FALSE)),0)</f>
        <v>1752</v>
      </c>
      <c r="AK3704" s="9">
        <f t="shared" si="6"/>
        <v>175</v>
      </c>
      <c r="AL3704" s="9" t="str">
        <f t="array" ref="AL3704">IFERROR(INDEX('Pontuação 3.0'!G$13:G$191, MATCH(AK3704, 'Pontuação 3.0'!F$13:F$191, 0)), "Faixa Indefinida")</f>
        <v>D</v>
      </c>
      <c r="AM3704" s="9">
        <f t="shared" si="7"/>
        <v>0</v>
      </c>
      <c r="AN3704" s="9">
        <f t="shared" si="8"/>
        <v>0</v>
      </c>
      <c r="AO3704" s="9">
        <f t="shared" si="9"/>
        <v>0</v>
      </c>
      <c r="AP3704" s="9">
        <f t="shared" si="10"/>
        <v>1</v>
      </c>
      <c r="AQ3704" s="8"/>
    </row>
    <row r="3705" ht="15.75" customHeight="1">
      <c r="A3705" s="7">
        <v>45683.0</v>
      </c>
      <c r="B3705" s="8" t="s">
        <v>8377</v>
      </c>
      <c r="C3705" s="8" t="s">
        <v>8378</v>
      </c>
      <c r="D3705" s="11">
        <v>3.5984775783E10</v>
      </c>
      <c r="E3705" s="8" t="s">
        <v>11833</v>
      </c>
      <c r="F3705" s="8" t="s">
        <v>11842</v>
      </c>
      <c r="G3705" s="8" t="s">
        <v>11835</v>
      </c>
      <c r="H3705" s="8" t="s">
        <v>11850</v>
      </c>
      <c r="I3705" s="8" t="s">
        <v>11837</v>
      </c>
      <c r="J3705" s="8" t="s">
        <v>11846</v>
      </c>
      <c r="K3705" s="8" t="s">
        <v>11839</v>
      </c>
      <c r="L3705" s="8" t="s">
        <v>11851</v>
      </c>
      <c r="M3705" s="8" t="s">
        <v>11849</v>
      </c>
      <c r="N3705" s="12" t="s">
        <v>11</v>
      </c>
      <c r="O3705" s="12" t="s">
        <v>13</v>
      </c>
      <c r="P3705" s="12" t="s">
        <v>37</v>
      </c>
      <c r="Q3705" s="12" t="s">
        <v>15</v>
      </c>
      <c r="R3705" s="12" t="s">
        <v>14</v>
      </c>
      <c r="S3705" s="8"/>
      <c r="T3705" s="8"/>
      <c r="U3705" s="8"/>
      <c r="V3705" s="8"/>
      <c r="W3705" s="8"/>
      <c r="X3705" s="8"/>
      <c r="Y3705" s="8"/>
      <c r="Z3705" s="8"/>
      <c r="AA3705" s="8"/>
      <c r="AB3705" s="8"/>
      <c r="AC3705" s="9">
        <f>ROUNDUP(SUM(VLOOKUP(F3705,'Pontuação'!A$2:B$11,2,FALSE),VLOOKUP(E3705,'Pontuação'!C$2:D$11,2,FALSE),VLOOKUP(H3705,'Pontuação'!I$2:J$11,2,FALSE),VLOOKUP(J3705,'Pontuação'!G$2:H$11,2,FALSE),VLOOKUP(L3705,'Pontuação'!M$2:N$13,2,FALSE)),0)</f>
        <v>1553</v>
      </c>
      <c r="AD3705" s="10">
        <f t="shared" si="1"/>
        <v>155</v>
      </c>
      <c r="AE3705" s="10" t="str">
        <f t="array" ref="AE3705">IFERROR(INDEX('Pontuação'!G$13:G$101, MATCH(AD3705, 'Pontuação'!F$13:F$101, 0)), "Faixa Indefinida")</f>
        <v>C</v>
      </c>
      <c r="AF3705" s="10">
        <f t="shared" si="2"/>
        <v>0</v>
      </c>
      <c r="AG3705" s="10">
        <f t="shared" si="3"/>
        <v>0</v>
      </c>
      <c r="AH3705" s="10">
        <f t="shared" si="4"/>
        <v>1</v>
      </c>
      <c r="AI3705" s="10">
        <f t="shared" si="5"/>
        <v>0</v>
      </c>
      <c r="AJ3705" s="9">
        <f>ROUNDUP(SUM(VLOOKUP(F3705,'Pontuação 3.0'!A$2:B$11,2,FALSE),VLOOKUP(E3705,'Pontuação 3.0'!C$2:D$11,2,FALSE),VLOOKUP(H3705,'Pontuação 3.0'!I$2:J$11,2,FALSE),VLOOKUP(J3705,'Pontuação 3.0'!G$2:H$11,2,FALSE),VLOOKUP(G3705,'Pontuação 3.0'!E$2:F$11,2,FALSE),VLOOKUP(K3705,'Pontuação 3.0'!K$2:L$11,2,FALSE),VLOOKUP(L3705,'Pontuação 3.0'!M$2:N$13,2,FALSE)),0)</f>
        <v>2243</v>
      </c>
      <c r="AK3705" s="9">
        <f t="shared" si="6"/>
        <v>224</v>
      </c>
      <c r="AL3705" s="9" t="str">
        <f t="array" ref="AL3705">IFERROR(INDEX('Pontuação 3.0'!G$13:G$191, MATCH(AK3705, 'Pontuação 3.0'!F$13:F$191, 0)), "Faixa Indefinida")</f>
        <v>B</v>
      </c>
      <c r="AM3705" s="9">
        <f t="shared" si="7"/>
        <v>0</v>
      </c>
      <c r="AN3705" s="9">
        <f t="shared" si="8"/>
        <v>1</v>
      </c>
      <c r="AO3705" s="9">
        <f t="shared" si="9"/>
        <v>0</v>
      </c>
      <c r="AP3705" s="9">
        <f t="shared" si="10"/>
        <v>0</v>
      </c>
      <c r="AQ3705" s="8"/>
    </row>
    <row r="3706" ht="15.75" customHeight="1">
      <c r="A3706" s="7">
        <v>45683.0</v>
      </c>
      <c r="B3706" s="8" t="s">
        <v>8375</v>
      </c>
      <c r="C3706" s="8" t="s">
        <v>8376</v>
      </c>
      <c r="D3706" s="11">
        <v>1.5996624539E10</v>
      </c>
      <c r="E3706" s="8" t="s">
        <v>11833</v>
      </c>
      <c r="F3706" s="8" t="s">
        <v>11842</v>
      </c>
      <c r="G3706" s="8" t="s">
        <v>11843</v>
      </c>
      <c r="H3706" s="8" t="s">
        <v>11850</v>
      </c>
      <c r="I3706" s="8" t="s">
        <v>11837</v>
      </c>
      <c r="J3706" s="8" t="s">
        <v>11852</v>
      </c>
      <c r="K3706" s="8" t="s">
        <v>11839</v>
      </c>
      <c r="L3706" s="8" t="s">
        <v>11847</v>
      </c>
      <c r="M3706" s="8" t="s">
        <v>11849</v>
      </c>
      <c r="N3706" s="12" t="s">
        <v>11</v>
      </c>
      <c r="O3706" s="12" t="s">
        <v>13</v>
      </c>
      <c r="P3706" s="12" t="s">
        <v>27</v>
      </c>
      <c r="Q3706" s="12" t="s">
        <v>15</v>
      </c>
      <c r="R3706" s="12" t="s">
        <v>14</v>
      </c>
      <c r="S3706" s="8"/>
      <c r="T3706" s="8"/>
      <c r="U3706" s="8"/>
      <c r="V3706" s="8"/>
      <c r="W3706" s="8"/>
      <c r="X3706" s="8"/>
      <c r="Y3706" s="8"/>
      <c r="Z3706" s="8"/>
      <c r="AA3706" s="8"/>
      <c r="AB3706" s="8"/>
      <c r="AC3706" s="9">
        <f>ROUNDUP(SUM(VLOOKUP(F3706,'Pontuação'!A$2:B$11,2,FALSE),VLOOKUP(E3706,'Pontuação'!C$2:D$11,2,FALSE),VLOOKUP(H3706,'Pontuação'!I$2:J$11,2,FALSE),VLOOKUP(J3706,'Pontuação'!G$2:H$11,2,FALSE),VLOOKUP(L3706,'Pontuação'!M$2:N$13,2,FALSE)),0)</f>
        <v>1790</v>
      </c>
      <c r="AD3706" s="10">
        <f t="shared" si="1"/>
        <v>179</v>
      </c>
      <c r="AE3706" s="10" t="str">
        <f t="array" ref="AE3706">IFERROR(INDEX('Pontuação'!G$13:G$101, MATCH(AD3706, 'Pontuação'!F$13:F$101, 0)), "Faixa Indefinida")</f>
        <v>B</v>
      </c>
      <c r="AF3706" s="10">
        <f t="shared" si="2"/>
        <v>0</v>
      </c>
      <c r="AG3706" s="10">
        <f t="shared" si="3"/>
        <v>1</v>
      </c>
      <c r="AH3706" s="10">
        <f t="shared" si="4"/>
        <v>0</v>
      </c>
      <c r="AI3706" s="10">
        <f t="shared" si="5"/>
        <v>0</v>
      </c>
      <c r="AJ3706" s="9">
        <f>ROUNDUP(SUM(VLOOKUP(F3706,'Pontuação 3.0'!A$2:B$11,2,FALSE),VLOOKUP(E3706,'Pontuação 3.0'!C$2:D$11,2,FALSE),VLOOKUP(H3706,'Pontuação 3.0'!I$2:J$11,2,FALSE),VLOOKUP(J3706,'Pontuação 3.0'!G$2:H$11,2,FALSE),VLOOKUP(G3706,'Pontuação 3.0'!E$2:F$11,2,FALSE),VLOOKUP(K3706,'Pontuação 3.0'!K$2:L$11,2,FALSE),VLOOKUP(L3706,'Pontuação 3.0'!M$2:N$13,2,FALSE)),0)</f>
        <v>2621</v>
      </c>
      <c r="AK3706" s="9">
        <f t="shared" si="6"/>
        <v>262</v>
      </c>
      <c r="AL3706" s="9" t="str">
        <f t="array" ref="AL3706">IFERROR(INDEX('Pontuação 3.0'!G$13:G$191, MATCH(AK3706, 'Pontuação 3.0'!F$13:F$191, 0)), "Faixa Indefinida")</f>
        <v>A</v>
      </c>
      <c r="AM3706" s="9">
        <f t="shared" si="7"/>
        <v>1</v>
      </c>
      <c r="AN3706" s="9">
        <f t="shared" si="8"/>
        <v>0</v>
      </c>
      <c r="AO3706" s="9">
        <f t="shared" si="9"/>
        <v>0</v>
      </c>
      <c r="AP3706" s="9">
        <f t="shared" si="10"/>
        <v>0</v>
      </c>
      <c r="AQ3706" s="8"/>
    </row>
    <row r="3707" ht="15.75" customHeight="1">
      <c r="A3707" s="7">
        <v>45683.0</v>
      </c>
      <c r="B3707" s="8" t="s">
        <v>8379</v>
      </c>
      <c r="C3707" s="8" t="s">
        <v>8380</v>
      </c>
      <c r="D3707" s="11">
        <v>1.1960539236E10</v>
      </c>
      <c r="E3707" s="8" t="s">
        <v>11833</v>
      </c>
      <c r="F3707" s="8" t="s">
        <v>11834</v>
      </c>
      <c r="G3707" s="8" t="s">
        <v>11843</v>
      </c>
      <c r="H3707" s="8" t="s">
        <v>11850</v>
      </c>
      <c r="I3707" s="8" t="s">
        <v>11837</v>
      </c>
      <c r="J3707" s="8" t="s">
        <v>11852</v>
      </c>
      <c r="K3707" s="8" t="s">
        <v>11837</v>
      </c>
      <c r="L3707" s="8" t="s">
        <v>11857</v>
      </c>
      <c r="M3707" s="8" t="s">
        <v>11848</v>
      </c>
      <c r="N3707" s="12" t="s">
        <v>11</v>
      </c>
      <c r="O3707" s="12" t="s">
        <v>13</v>
      </c>
      <c r="P3707" s="12" t="s">
        <v>123</v>
      </c>
      <c r="Q3707" s="12" t="s">
        <v>15</v>
      </c>
      <c r="R3707" s="12" t="s">
        <v>14</v>
      </c>
      <c r="S3707" s="8"/>
      <c r="T3707" s="8"/>
      <c r="U3707" s="8"/>
      <c r="V3707" s="8"/>
      <c r="W3707" s="8"/>
      <c r="X3707" s="8"/>
      <c r="Y3707" s="8"/>
      <c r="Z3707" s="8"/>
      <c r="AA3707" s="8"/>
      <c r="AB3707" s="8"/>
      <c r="AC3707" s="9">
        <f>ROUNDUP(SUM(VLOOKUP(F3707,'Pontuação'!A$2:B$11,2,FALSE),VLOOKUP(E3707,'Pontuação'!C$2:D$11,2,FALSE),VLOOKUP(H3707,'Pontuação'!I$2:J$11,2,FALSE),VLOOKUP(J3707,'Pontuação'!G$2:H$11,2,FALSE),VLOOKUP(L3707,'Pontuação'!M$2:N$13,2,FALSE)),0)</f>
        <v>1609</v>
      </c>
      <c r="AD3707" s="10">
        <f t="shared" si="1"/>
        <v>161</v>
      </c>
      <c r="AE3707" s="10" t="str">
        <f t="array" ref="AE3707">IFERROR(INDEX('Pontuação'!G$13:G$101, MATCH(AD3707, 'Pontuação'!F$13:F$101, 0)), "Faixa Indefinida")</f>
        <v>C</v>
      </c>
      <c r="AF3707" s="10">
        <f t="shared" si="2"/>
        <v>0</v>
      </c>
      <c r="AG3707" s="10">
        <f t="shared" si="3"/>
        <v>0</v>
      </c>
      <c r="AH3707" s="10">
        <f t="shared" si="4"/>
        <v>1</v>
      </c>
      <c r="AI3707" s="10">
        <f t="shared" si="5"/>
        <v>0</v>
      </c>
      <c r="AJ3707" s="9">
        <f>ROUNDUP(SUM(VLOOKUP(F3707,'Pontuação 3.0'!A$2:B$11,2,FALSE),VLOOKUP(E3707,'Pontuação 3.0'!C$2:D$11,2,FALSE),VLOOKUP(H3707,'Pontuação 3.0'!I$2:J$11,2,FALSE),VLOOKUP(J3707,'Pontuação 3.0'!G$2:H$11,2,FALSE),VLOOKUP(G3707,'Pontuação 3.0'!E$2:F$11,2,FALSE),VLOOKUP(K3707,'Pontuação 3.0'!K$2:L$11,2,FALSE),VLOOKUP(L3707,'Pontuação 3.0'!M$2:N$13,2,FALSE)),0)</f>
        <v>2111</v>
      </c>
      <c r="AK3707" s="9">
        <f t="shared" si="6"/>
        <v>211</v>
      </c>
      <c r="AL3707" s="9" t="str">
        <f t="array" ref="AL3707">IFERROR(INDEX('Pontuação 3.0'!G$13:G$191, MATCH(AK3707, 'Pontuação 3.0'!F$13:F$191, 0)), "Faixa Indefinida")</f>
        <v>C</v>
      </c>
      <c r="AM3707" s="9">
        <f t="shared" si="7"/>
        <v>0</v>
      </c>
      <c r="AN3707" s="9">
        <f t="shared" si="8"/>
        <v>0</v>
      </c>
      <c r="AO3707" s="9">
        <f t="shared" si="9"/>
        <v>1</v>
      </c>
      <c r="AP3707" s="9">
        <f t="shared" si="10"/>
        <v>0</v>
      </c>
      <c r="AQ3707" s="8"/>
    </row>
    <row r="3708" ht="15.75" customHeight="1">
      <c r="A3708" s="7">
        <v>45683.0</v>
      </c>
      <c r="B3708" s="8" t="s">
        <v>2307</v>
      </c>
      <c r="C3708" s="8" t="s">
        <v>8389</v>
      </c>
      <c r="D3708" s="11">
        <v>2.1971260502E10</v>
      </c>
      <c r="E3708" s="8" t="s">
        <v>11833</v>
      </c>
      <c r="F3708" s="8" t="s">
        <v>11834</v>
      </c>
      <c r="G3708" s="8" t="s">
        <v>11843</v>
      </c>
      <c r="H3708" s="8" t="s">
        <v>11844</v>
      </c>
      <c r="I3708" s="8" t="s">
        <v>11837</v>
      </c>
      <c r="J3708" s="8" t="s">
        <v>11846</v>
      </c>
      <c r="K3708" s="8" t="s">
        <v>11837</v>
      </c>
      <c r="L3708" s="8" t="s">
        <v>11851</v>
      </c>
      <c r="M3708" s="8" t="s">
        <v>11848</v>
      </c>
      <c r="N3708" s="12" t="s">
        <v>11</v>
      </c>
      <c r="O3708" s="12" t="s">
        <v>13</v>
      </c>
      <c r="P3708" s="12" t="s">
        <v>27</v>
      </c>
      <c r="Q3708" s="12" t="s">
        <v>15</v>
      </c>
      <c r="R3708" s="12" t="s">
        <v>20</v>
      </c>
      <c r="S3708" s="8"/>
      <c r="T3708" s="8"/>
      <c r="U3708" s="8"/>
      <c r="V3708" s="8"/>
      <c r="W3708" s="8"/>
      <c r="X3708" s="8"/>
      <c r="Y3708" s="8"/>
      <c r="Z3708" s="8"/>
      <c r="AA3708" s="8"/>
      <c r="AB3708" s="8"/>
      <c r="AC3708" s="9">
        <f>ROUNDUP(SUM(VLOOKUP(F3708,'Pontuação'!A$2:B$11,2,FALSE),VLOOKUP(E3708,'Pontuação'!C$2:D$11,2,FALSE),VLOOKUP(H3708,'Pontuação'!I$2:J$11,2,FALSE),VLOOKUP(J3708,'Pontuação'!G$2:H$11,2,FALSE),VLOOKUP(L3708,'Pontuação'!M$2:N$13,2,FALSE)),0)</f>
        <v>1583</v>
      </c>
      <c r="AD3708" s="10">
        <f t="shared" si="1"/>
        <v>158</v>
      </c>
      <c r="AE3708" s="10" t="str">
        <f t="array" ref="AE3708">IFERROR(INDEX('Pontuação'!G$13:G$101, MATCH(AD3708, 'Pontuação'!F$13:F$101, 0)), "Faixa Indefinida")</f>
        <v>C</v>
      </c>
      <c r="AF3708" s="10">
        <f t="shared" si="2"/>
        <v>0</v>
      </c>
      <c r="AG3708" s="10">
        <f t="shared" si="3"/>
        <v>0</v>
      </c>
      <c r="AH3708" s="10">
        <f t="shared" si="4"/>
        <v>1</v>
      </c>
      <c r="AI3708" s="10">
        <f t="shared" si="5"/>
        <v>0</v>
      </c>
      <c r="AJ3708" s="9">
        <f>ROUNDUP(SUM(VLOOKUP(F3708,'Pontuação 3.0'!A$2:B$11,2,FALSE),VLOOKUP(E3708,'Pontuação 3.0'!C$2:D$11,2,FALSE),VLOOKUP(H3708,'Pontuação 3.0'!I$2:J$11,2,FALSE),VLOOKUP(J3708,'Pontuação 3.0'!G$2:H$11,2,FALSE),VLOOKUP(G3708,'Pontuação 3.0'!E$2:F$11,2,FALSE),VLOOKUP(K3708,'Pontuação 3.0'!K$2:L$11,2,FALSE),VLOOKUP(L3708,'Pontuação 3.0'!M$2:N$13,2,FALSE)),0)</f>
        <v>2076</v>
      </c>
      <c r="AK3708" s="9">
        <f t="shared" si="6"/>
        <v>208</v>
      </c>
      <c r="AL3708" s="9" t="str">
        <f t="array" ref="AL3708">IFERROR(INDEX('Pontuação 3.0'!G$13:G$191, MATCH(AK3708, 'Pontuação 3.0'!F$13:F$191, 0)), "Faixa Indefinida")</f>
        <v>C</v>
      </c>
      <c r="AM3708" s="9">
        <f t="shared" si="7"/>
        <v>0</v>
      </c>
      <c r="AN3708" s="9">
        <f t="shared" si="8"/>
        <v>0</v>
      </c>
      <c r="AO3708" s="9">
        <f t="shared" si="9"/>
        <v>1</v>
      </c>
      <c r="AP3708" s="9">
        <f t="shared" si="10"/>
        <v>0</v>
      </c>
      <c r="AQ3708" s="8"/>
    </row>
    <row r="3709" ht="15.75" customHeight="1">
      <c r="A3709" s="7">
        <v>45683.0</v>
      </c>
      <c r="B3709" s="8" t="s">
        <v>8381</v>
      </c>
      <c r="C3709" s="8" t="s">
        <v>8382</v>
      </c>
      <c r="D3709" s="11">
        <v>5.1995284761E10</v>
      </c>
      <c r="E3709" s="8" t="s">
        <v>11868</v>
      </c>
      <c r="F3709" s="8" t="s">
        <v>11834</v>
      </c>
      <c r="G3709" s="8" t="s">
        <v>11835</v>
      </c>
      <c r="H3709" s="8" t="s">
        <v>11850</v>
      </c>
      <c r="I3709" s="8" t="s">
        <v>11845</v>
      </c>
      <c r="J3709" s="8" t="s">
        <v>11846</v>
      </c>
      <c r="K3709" s="8" t="s">
        <v>11837</v>
      </c>
      <c r="L3709" s="8" t="s">
        <v>11857</v>
      </c>
      <c r="M3709" s="8" t="s">
        <v>11849</v>
      </c>
      <c r="N3709" s="12" t="s">
        <v>11</v>
      </c>
      <c r="O3709" s="12" t="s">
        <v>13</v>
      </c>
      <c r="P3709" s="12" t="s">
        <v>123</v>
      </c>
      <c r="Q3709" s="12" t="s">
        <v>24</v>
      </c>
      <c r="R3709" s="12" t="s">
        <v>20</v>
      </c>
      <c r="S3709" s="8"/>
      <c r="T3709" s="8"/>
      <c r="U3709" s="8"/>
      <c r="V3709" s="8"/>
      <c r="W3709" s="8"/>
      <c r="X3709" s="8"/>
      <c r="Y3709" s="8"/>
      <c r="Z3709" s="8"/>
      <c r="AA3709" s="8"/>
      <c r="AB3709" s="8"/>
      <c r="AC3709" s="9">
        <f>ROUNDUP(SUM(VLOOKUP(F3709,'Pontuação'!A$2:B$11,2,FALSE),VLOOKUP(E3709,'Pontuação'!C$2:D$11,2,FALSE),VLOOKUP(H3709,'Pontuação'!I$2:J$11,2,FALSE),VLOOKUP(J3709,'Pontuação'!G$2:H$11,2,FALSE),VLOOKUP(L3709,'Pontuação'!M$2:N$13,2,FALSE)),0)</f>
        <v>1508</v>
      </c>
      <c r="AD3709" s="10">
        <f t="shared" si="1"/>
        <v>151</v>
      </c>
      <c r="AE3709" s="10" t="str">
        <f t="array" ref="AE3709">IFERROR(INDEX('Pontuação'!G$13:G$101, MATCH(AD3709, 'Pontuação'!F$13:F$101, 0)), "Faixa Indefinida")</f>
        <v>C</v>
      </c>
      <c r="AF3709" s="10">
        <f t="shared" si="2"/>
        <v>0</v>
      </c>
      <c r="AG3709" s="10">
        <f t="shared" si="3"/>
        <v>0</v>
      </c>
      <c r="AH3709" s="10">
        <f t="shared" si="4"/>
        <v>1</v>
      </c>
      <c r="AI3709" s="10">
        <f t="shared" si="5"/>
        <v>0</v>
      </c>
      <c r="AJ3709" s="9">
        <f>ROUNDUP(SUM(VLOOKUP(F3709,'Pontuação 3.0'!A$2:B$11,2,FALSE),VLOOKUP(E3709,'Pontuação 3.0'!C$2:D$11,2,FALSE),VLOOKUP(H3709,'Pontuação 3.0'!I$2:J$11,2,FALSE),VLOOKUP(J3709,'Pontuação 3.0'!G$2:H$11,2,FALSE),VLOOKUP(G3709,'Pontuação 3.0'!E$2:F$11,2,FALSE),VLOOKUP(K3709,'Pontuação 3.0'!K$2:L$11,2,FALSE),VLOOKUP(L3709,'Pontuação 3.0'!M$2:N$13,2,FALSE)),0)</f>
        <v>1789</v>
      </c>
      <c r="AK3709" s="9">
        <f t="shared" si="6"/>
        <v>179</v>
      </c>
      <c r="AL3709" s="9" t="str">
        <f t="array" ref="AL3709">IFERROR(INDEX('Pontuação 3.0'!G$13:G$191, MATCH(AK3709, 'Pontuação 3.0'!F$13:F$191, 0)), "Faixa Indefinida")</f>
        <v>D</v>
      </c>
      <c r="AM3709" s="9">
        <f t="shared" si="7"/>
        <v>0</v>
      </c>
      <c r="AN3709" s="9">
        <f t="shared" si="8"/>
        <v>0</v>
      </c>
      <c r="AO3709" s="9">
        <f t="shared" si="9"/>
        <v>0</v>
      </c>
      <c r="AP3709" s="9">
        <f t="shared" si="10"/>
        <v>1</v>
      </c>
      <c r="AQ3709" s="8"/>
    </row>
    <row r="3710" ht="15.75" customHeight="1">
      <c r="A3710" s="7">
        <v>45683.0</v>
      </c>
      <c r="B3710" s="8" t="s">
        <v>8387</v>
      </c>
      <c r="C3710" s="8" t="s">
        <v>8388</v>
      </c>
      <c r="D3710" s="11">
        <v>1.999672866E10</v>
      </c>
      <c r="E3710" s="8" t="s">
        <v>11833</v>
      </c>
      <c r="F3710" s="8" t="s">
        <v>11842</v>
      </c>
      <c r="G3710" s="8" t="s">
        <v>11855</v>
      </c>
      <c r="H3710" s="8" t="s">
        <v>11850</v>
      </c>
      <c r="I3710" s="8" t="s">
        <v>11837</v>
      </c>
      <c r="J3710" s="8" t="s">
        <v>11846</v>
      </c>
      <c r="K3710" s="8" t="s">
        <v>11837</v>
      </c>
      <c r="L3710" s="8" t="s">
        <v>11851</v>
      </c>
      <c r="M3710" s="8" t="s">
        <v>11849</v>
      </c>
      <c r="N3710" s="12" t="s">
        <v>11</v>
      </c>
      <c r="O3710" s="12" t="s">
        <v>13</v>
      </c>
      <c r="P3710" s="12" t="s">
        <v>37</v>
      </c>
      <c r="Q3710" s="12" t="s">
        <v>24</v>
      </c>
      <c r="R3710" s="12" t="s">
        <v>20</v>
      </c>
      <c r="S3710" s="8"/>
      <c r="T3710" s="8"/>
      <c r="U3710" s="8"/>
      <c r="V3710" s="8"/>
      <c r="W3710" s="8"/>
      <c r="X3710" s="8"/>
      <c r="Y3710" s="8"/>
      <c r="Z3710" s="8"/>
      <c r="AA3710" s="8"/>
      <c r="AB3710" s="8"/>
      <c r="AC3710" s="9">
        <f>ROUNDUP(SUM(VLOOKUP(F3710,'Pontuação'!A$2:B$11,2,FALSE),VLOOKUP(E3710,'Pontuação'!C$2:D$11,2,FALSE),VLOOKUP(H3710,'Pontuação'!I$2:J$11,2,FALSE),VLOOKUP(J3710,'Pontuação'!G$2:H$11,2,FALSE),VLOOKUP(L3710,'Pontuação'!M$2:N$13,2,FALSE)),0)</f>
        <v>1553</v>
      </c>
      <c r="AD3710" s="10">
        <f t="shared" si="1"/>
        <v>155</v>
      </c>
      <c r="AE3710" s="10" t="str">
        <f t="array" ref="AE3710">IFERROR(INDEX('Pontuação'!G$13:G$101, MATCH(AD3710, 'Pontuação'!F$13:F$101, 0)), "Faixa Indefinida")</f>
        <v>C</v>
      </c>
      <c r="AF3710" s="10">
        <f t="shared" si="2"/>
        <v>0</v>
      </c>
      <c r="AG3710" s="10">
        <f t="shared" si="3"/>
        <v>0</v>
      </c>
      <c r="AH3710" s="10">
        <f t="shared" si="4"/>
        <v>1</v>
      </c>
      <c r="AI3710" s="10">
        <f t="shared" si="5"/>
        <v>0</v>
      </c>
      <c r="AJ3710" s="9">
        <f>ROUNDUP(SUM(VLOOKUP(F3710,'Pontuação 3.0'!A$2:B$11,2,FALSE),VLOOKUP(E3710,'Pontuação 3.0'!C$2:D$11,2,FALSE),VLOOKUP(H3710,'Pontuação 3.0'!I$2:J$11,2,FALSE),VLOOKUP(J3710,'Pontuação 3.0'!G$2:H$11,2,FALSE),VLOOKUP(G3710,'Pontuação 3.0'!E$2:F$11,2,FALSE),VLOOKUP(K3710,'Pontuação 3.0'!K$2:L$11,2,FALSE),VLOOKUP(L3710,'Pontuação 3.0'!M$2:N$13,2,FALSE)),0)</f>
        <v>2015</v>
      </c>
      <c r="AK3710" s="9">
        <f t="shared" si="6"/>
        <v>202</v>
      </c>
      <c r="AL3710" s="9" t="str">
        <f t="array" ref="AL3710">IFERROR(INDEX('Pontuação 3.0'!G$13:G$191, MATCH(AK3710, 'Pontuação 3.0'!F$13:F$191, 0)), "Faixa Indefinida")</f>
        <v>C</v>
      </c>
      <c r="AM3710" s="9">
        <f t="shared" si="7"/>
        <v>0</v>
      </c>
      <c r="AN3710" s="9">
        <f t="shared" si="8"/>
        <v>0</v>
      </c>
      <c r="AO3710" s="9">
        <f t="shared" si="9"/>
        <v>1</v>
      </c>
      <c r="AP3710" s="9">
        <f t="shared" si="10"/>
        <v>0</v>
      </c>
      <c r="AQ3710" s="8"/>
    </row>
    <row r="3711" ht="15.75" customHeight="1">
      <c r="A3711" s="7">
        <v>45683.0</v>
      </c>
      <c r="B3711" s="8" t="s">
        <v>8385</v>
      </c>
      <c r="C3711" s="8" t="s">
        <v>8386</v>
      </c>
      <c r="D3711" s="11">
        <v>7.3982518006E10</v>
      </c>
      <c r="E3711" s="8" t="s">
        <v>11833</v>
      </c>
      <c r="F3711" s="8" t="s">
        <v>11842</v>
      </c>
      <c r="G3711" s="8" t="s">
        <v>11867</v>
      </c>
      <c r="H3711" s="8" t="s">
        <v>11856</v>
      </c>
      <c r="I3711" s="8" t="s">
        <v>11837</v>
      </c>
      <c r="J3711" s="8" t="s">
        <v>11846</v>
      </c>
      <c r="K3711" s="8" t="s">
        <v>11839</v>
      </c>
      <c r="L3711" s="8" t="s">
        <v>11851</v>
      </c>
      <c r="M3711" s="8" t="s">
        <v>11841</v>
      </c>
      <c r="N3711" s="12" t="s">
        <v>11</v>
      </c>
      <c r="O3711" s="12" t="s">
        <v>13</v>
      </c>
      <c r="P3711" s="12" t="s">
        <v>23</v>
      </c>
      <c r="Q3711" s="12" t="s">
        <v>15</v>
      </c>
      <c r="R3711" s="12" t="s">
        <v>14</v>
      </c>
      <c r="S3711" s="8"/>
      <c r="T3711" s="8"/>
      <c r="U3711" s="8"/>
      <c r="V3711" s="8"/>
      <c r="W3711" s="8"/>
      <c r="X3711" s="8"/>
      <c r="Y3711" s="8"/>
      <c r="Z3711" s="8"/>
      <c r="AA3711" s="8"/>
      <c r="AB3711" s="8"/>
      <c r="AC3711" s="9">
        <f>ROUNDUP(SUM(VLOOKUP(F3711,'Pontuação'!A$2:B$11,2,FALSE),VLOOKUP(E3711,'Pontuação'!C$2:D$11,2,FALSE),VLOOKUP(H3711,'Pontuação'!I$2:J$11,2,FALSE),VLOOKUP(J3711,'Pontuação'!G$2:H$11,2,FALSE),VLOOKUP(L3711,'Pontuação'!M$2:N$13,2,FALSE)),0)</f>
        <v>1439</v>
      </c>
      <c r="AD3711" s="10">
        <f t="shared" si="1"/>
        <v>144</v>
      </c>
      <c r="AE3711" s="10" t="str">
        <f t="array" ref="AE3711">IFERROR(INDEX('Pontuação'!G$13:G$101, MATCH(AD3711, 'Pontuação'!F$13:F$101, 0)), "Faixa Indefinida")</f>
        <v>D</v>
      </c>
      <c r="AF3711" s="10">
        <f t="shared" si="2"/>
        <v>0</v>
      </c>
      <c r="AG3711" s="10">
        <f t="shared" si="3"/>
        <v>0</v>
      </c>
      <c r="AH3711" s="10">
        <f t="shared" si="4"/>
        <v>0</v>
      </c>
      <c r="AI3711" s="10">
        <f t="shared" si="5"/>
        <v>1</v>
      </c>
      <c r="AJ3711" s="9">
        <f>ROUNDUP(SUM(VLOOKUP(F3711,'Pontuação 3.0'!A$2:B$11,2,FALSE),VLOOKUP(E3711,'Pontuação 3.0'!C$2:D$11,2,FALSE),VLOOKUP(H3711,'Pontuação 3.0'!I$2:J$11,2,FALSE),VLOOKUP(J3711,'Pontuação 3.0'!G$2:H$11,2,FALSE),VLOOKUP(G3711,'Pontuação 3.0'!E$2:F$11,2,FALSE),VLOOKUP(K3711,'Pontuação 3.0'!K$2:L$11,2,FALSE),VLOOKUP(L3711,'Pontuação 3.0'!M$2:N$13,2,FALSE)),0)</f>
        <v>2085</v>
      </c>
      <c r="AK3711" s="9">
        <f t="shared" si="6"/>
        <v>209</v>
      </c>
      <c r="AL3711" s="9" t="str">
        <f t="array" ref="AL3711">IFERROR(INDEX('Pontuação 3.0'!G$13:G$191, MATCH(AK3711, 'Pontuação 3.0'!F$13:F$191, 0)), "Faixa Indefinida")</f>
        <v>C</v>
      </c>
      <c r="AM3711" s="9">
        <f t="shared" si="7"/>
        <v>0</v>
      </c>
      <c r="AN3711" s="9">
        <f t="shared" si="8"/>
        <v>0</v>
      </c>
      <c r="AO3711" s="9">
        <f t="shared" si="9"/>
        <v>1</v>
      </c>
      <c r="AP3711" s="9">
        <f t="shared" si="10"/>
        <v>0</v>
      </c>
      <c r="AQ3711" s="8"/>
    </row>
    <row r="3712" ht="15.75" customHeight="1">
      <c r="A3712" s="7">
        <v>45683.0</v>
      </c>
      <c r="B3712" s="8" t="s">
        <v>8393</v>
      </c>
      <c r="C3712" s="8" t="s">
        <v>8394</v>
      </c>
      <c r="D3712" s="13" t="s">
        <v>12089</v>
      </c>
      <c r="E3712" s="8" t="s">
        <v>11833</v>
      </c>
      <c r="F3712" s="8" t="s">
        <v>11834</v>
      </c>
      <c r="G3712" s="8" t="s">
        <v>11835</v>
      </c>
      <c r="H3712" s="8" t="s">
        <v>11844</v>
      </c>
      <c r="I3712" s="8" t="s">
        <v>11837</v>
      </c>
      <c r="J3712" s="8" t="s">
        <v>11846</v>
      </c>
      <c r="K3712" s="8" t="s">
        <v>11837</v>
      </c>
      <c r="L3712" s="8" t="s">
        <v>11857</v>
      </c>
      <c r="M3712" s="8" t="s">
        <v>11848</v>
      </c>
      <c r="N3712" s="12" t="s">
        <v>11</v>
      </c>
      <c r="O3712" s="12" t="s">
        <v>13</v>
      </c>
      <c r="P3712" s="12" t="s">
        <v>96</v>
      </c>
      <c r="Q3712" s="12" t="s">
        <v>24</v>
      </c>
      <c r="R3712" s="12" t="s">
        <v>14</v>
      </c>
      <c r="S3712" s="8"/>
      <c r="T3712" s="8"/>
      <c r="U3712" s="8"/>
      <c r="V3712" s="8"/>
      <c r="W3712" s="8"/>
      <c r="X3712" s="8"/>
      <c r="Y3712" s="8"/>
      <c r="Z3712" s="8"/>
      <c r="AA3712" s="8"/>
      <c r="AB3712" s="8"/>
      <c r="AC3712" s="9">
        <f>ROUNDUP(SUM(VLOOKUP(F3712,'Pontuação'!A$2:B$11,2,FALSE),VLOOKUP(E3712,'Pontuação'!C$2:D$11,2,FALSE),VLOOKUP(H3712,'Pontuação'!I$2:J$11,2,FALSE),VLOOKUP(J3712,'Pontuação'!G$2:H$11,2,FALSE),VLOOKUP(L3712,'Pontuação'!M$2:N$13,2,FALSE)),0)</f>
        <v>1546</v>
      </c>
      <c r="AD3712" s="10">
        <f t="shared" si="1"/>
        <v>155</v>
      </c>
      <c r="AE3712" s="10" t="str">
        <f t="array" ref="AE3712">IFERROR(INDEX('Pontuação'!G$13:G$101, MATCH(AD3712, 'Pontuação'!F$13:F$101, 0)), "Faixa Indefinida")</f>
        <v>C</v>
      </c>
      <c r="AF3712" s="10">
        <f t="shared" si="2"/>
        <v>0</v>
      </c>
      <c r="AG3712" s="10">
        <f t="shared" si="3"/>
        <v>0</v>
      </c>
      <c r="AH3712" s="10">
        <f t="shared" si="4"/>
        <v>1</v>
      </c>
      <c r="AI3712" s="10">
        <f t="shared" si="5"/>
        <v>0</v>
      </c>
      <c r="AJ3712" s="9">
        <f>ROUNDUP(SUM(VLOOKUP(F3712,'Pontuação 3.0'!A$2:B$11,2,FALSE),VLOOKUP(E3712,'Pontuação 3.0'!C$2:D$11,2,FALSE),VLOOKUP(H3712,'Pontuação 3.0'!I$2:J$11,2,FALSE),VLOOKUP(J3712,'Pontuação 3.0'!G$2:H$11,2,FALSE),VLOOKUP(G3712,'Pontuação 3.0'!E$2:F$11,2,FALSE),VLOOKUP(K3712,'Pontuação 3.0'!K$2:L$11,2,FALSE),VLOOKUP(L3712,'Pontuação 3.0'!M$2:N$13,2,FALSE)),0)</f>
        <v>1906</v>
      </c>
      <c r="AK3712" s="9">
        <f t="shared" si="6"/>
        <v>191</v>
      </c>
      <c r="AL3712" s="9" t="str">
        <f t="array" ref="AL3712">IFERROR(INDEX('Pontuação 3.0'!G$13:G$191, MATCH(AK3712, 'Pontuação 3.0'!F$13:F$191, 0)), "Faixa Indefinida")</f>
        <v>D</v>
      </c>
      <c r="AM3712" s="9">
        <f t="shared" si="7"/>
        <v>0</v>
      </c>
      <c r="AN3712" s="9">
        <f t="shared" si="8"/>
        <v>0</v>
      </c>
      <c r="AO3712" s="9">
        <f t="shared" si="9"/>
        <v>0</v>
      </c>
      <c r="AP3712" s="9">
        <f t="shared" si="10"/>
        <v>1</v>
      </c>
      <c r="AQ3712" s="8"/>
    </row>
    <row r="3713" ht="15.75" customHeight="1">
      <c r="A3713" s="7">
        <v>45683.0</v>
      </c>
      <c r="B3713" s="8" t="s">
        <v>8397</v>
      </c>
      <c r="C3713" s="8" t="s">
        <v>8398</v>
      </c>
      <c r="D3713" s="11">
        <v>2.1998473426E10</v>
      </c>
      <c r="E3713" s="8" t="s">
        <v>11833</v>
      </c>
      <c r="F3713" s="8" t="s">
        <v>11834</v>
      </c>
      <c r="G3713" s="8" t="s">
        <v>11843</v>
      </c>
      <c r="H3713" s="8" t="s">
        <v>11844</v>
      </c>
      <c r="I3713" s="8" t="s">
        <v>11837</v>
      </c>
      <c r="J3713" s="8" t="s">
        <v>11846</v>
      </c>
      <c r="K3713" s="8" t="s">
        <v>11837</v>
      </c>
      <c r="L3713" s="8" t="s">
        <v>11851</v>
      </c>
      <c r="M3713" s="8" t="s">
        <v>11849</v>
      </c>
      <c r="N3713" s="12" t="s">
        <v>11</v>
      </c>
      <c r="O3713" s="12" t="s">
        <v>13</v>
      </c>
      <c r="P3713" s="12" t="s">
        <v>12</v>
      </c>
      <c r="Q3713" s="12" t="s">
        <v>15</v>
      </c>
      <c r="R3713" s="12" t="s">
        <v>14</v>
      </c>
      <c r="S3713" s="8"/>
      <c r="T3713" s="8"/>
      <c r="U3713" s="8"/>
      <c r="V3713" s="8"/>
      <c r="W3713" s="8"/>
      <c r="X3713" s="8"/>
      <c r="Y3713" s="8"/>
      <c r="Z3713" s="8"/>
      <c r="AA3713" s="8"/>
      <c r="AB3713" s="8"/>
      <c r="AC3713" s="9">
        <f>ROUNDUP(SUM(VLOOKUP(F3713,'Pontuação'!A$2:B$11,2,FALSE),VLOOKUP(E3713,'Pontuação'!C$2:D$11,2,FALSE),VLOOKUP(H3713,'Pontuação'!I$2:J$11,2,FALSE),VLOOKUP(J3713,'Pontuação'!G$2:H$11,2,FALSE),VLOOKUP(L3713,'Pontuação'!M$2:N$13,2,FALSE)),0)</f>
        <v>1583</v>
      </c>
      <c r="AD3713" s="10">
        <f t="shared" si="1"/>
        <v>158</v>
      </c>
      <c r="AE3713" s="10" t="str">
        <f t="array" ref="AE3713">IFERROR(INDEX('Pontuação'!G$13:G$101, MATCH(AD3713, 'Pontuação'!F$13:F$101, 0)), "Faixa Indefinida")</f>
        <v>C</v>
      </c>
      <c r="AF3713" s="10">
        <f t="shared" si="2"/>
        <v>0</v>
      </c>
      <c r="AG3713" s="10">
        <f t="shared" si="3"/>
        <v>0</v>
      </c>
      <c r="AH3713" s="10">
        <f t="shared" si="4"/>
        <v>1</v>
      </c>
      <c r="AI3713" s="10">
        <f t="shared" si="5"/>
        <v>0</v>
      </c>
      <c r="AJ3713" s="9">
        <f>ROUNDUP(SUM(VLOOKUP(F3713,'Pontuação 3.0'!A$2:B$11,2,FALSE),VLOOKUP(E3713,'Pontuação 3.0'!C$2:D$11,2,FALSE),VLOOKUP(H3713,'Pontuação 3.0'!I$2:J$11,2,FALSE),VLOOKUP(J3713,'Pontuação 3.0'!G$2:H$11,2,FALSE),VLOOKUP(G3713,'Pontuação 3.0'!E$2:F$11,2,FALSE),VLOOKUP(K3713,'Pontuação 3.0'!K$2:L$11,2,FALSE),VLOOKUP(L3713,'Pontuação 3.0'!M$2:N$13,2,FALSE)),0)</f>
        <v>2076</v>
      </c>
      <c r="AK3713" s="9">
        <f t="shared" si="6"/>
        <v>208</v>
      </c>
      <c r="AL3713" s="9" t="str">
        <f t="array" ref="AL3713">IFERROR(INDEX('Pontuação 3.0'!G$13:G$191, MATCH(AK3713, 'Pontuação 3.0'!F$13:F$191, 0)), "Faixa Indefinida")</f>
        <v>C</v>
      </c>
      <c r="AM3713" s="9">
        <f t="shared" si="7"/>
        <v>0</v>
      </c>
      <c r="AN3713" s="9">
        <f t="shared" si="8"/>
        <v>0</v>
      </c>
      <c r="AO3713" s="9">
        <f t="shared" si="9"/>
        <v>1</v>
      </c>
      <c r="AP3713" s="9">
        <f t="shared" si="10"/>
        <v>0</v>
      </c>
      <c r="AQ3713" s="8"/>
    </row>
    <row r="3714" ht="15.75" customHeight="1">
      <c r="A3714" s="7">
        <v>45683.0</v>
      </c>
      <c r="B3714" s="8" t="s">
        <v>8399</v>
      </c>
      <c r="C3714" s="8" t="s">
        <v>8400</v>
      </c>
      <c r="D3714" s="11">
        <v>1.6997647105E10</v>
      </c>
      <c r="E3714" s="8" t="s">
        <v>11868</v>
      </c>
      <c r="F3714" s="8" t="s">
        <v>11842</v>
      </c>
      <c r="G3714" s="8" t="s">
        <v>11843</v>
      </c>
      <c r="H3714" s="8" t="s">
        <v>11850</v>
      </c>
      <c r="I3714" s="8" t="s">
        <v>11845</v>
      </c>
      <c r="J3714" s="8" t="s">
        <v>11846</v>
      </c>
      <c r="K3714" s="8" t="s">
        <v>11837</v>
      </c>
      <c r="L3714" s="8" t="s">
        <v>11840</v>
      </c>
      <c r="M3714" s="8" t="s">
        <v>11849</v>
      </c>
      <c r="N3714" s="12" t="s">
        <v>11</v>
      </c>
      <c r="O3714" s="12" t="s">
        <v>13</v>
      </c>
      <c r="P3714" s="12" t="s">
        <v>318</v>
      </c>
      <c r="Q3714" s="12" t="s">
        <v>15</v>
      </c>
      <c r="R3714" s="12" t="s">
        <v>20</v>
      </c>
      <c r="S3714" s="8"/>
      <c r="T3714" s="8"/>
      <c r="U3714" s="8"/>
      <c r="V3714" s="8"/>
      <c r="W3714" s="8"/>
      <c r="X3714" s="8"/>
      <c r="Y3714" s="8"/>
      <c r="Z3714" s="8"/>
      <c r="AA3714" s="8"/>
      <c r="AB3714" s="8"/>
      <c r="AC3714" s="9">
        <f>ROUNDUP(SUM(VLOOKUP(F3714,'Pontuação'!A$2:B$11,2,FALSE),VLOOKUP(E3714,'Pontuação'!C$2:D$11,2,FALSE),VLOOKUP(H3714,'Pontuação'!I$2:J$11,2,FALSE),VLOOKUP(J3714,'Pontuação'!G$2:H$11,2,FALSE),VLOOKUP(L3714,'Pontuação'!M$2:N$13,2,FALSE)),0)</f>
        <v>1601</v>
      </c>
      <c r="AD3714" s="10">
        <f t="shared" si="1"/>
        <v>160</v>
      </c>
      <c r="AE3714" s="10" t="str">
        <f t="array" ref="AE3714">IFERROR(INDEX('Pontuação'!G$13:G$101, MATCH(AD3714, 'Pontuação'!F$13:F$101, 0)), "Faixa Indefinida")</f>
        <v>C</v>
      </c>
      <c r="AF3714" s="10">
        <f t="shared" si="2"/>
        <v>0</v>
      </c>
      <c r="AG3714" s="10">
        <f t="shared" si="3"/>
        <v>0</v>
      </c>
      <c r="AH3714" s="10">
        <f t="shared" si="4"/>
        <v>1</v>
      </c>
      <c r="AI3714" s="10">
        <f t="shared" si="5"/>
        <v>0</v>
      </c>
      <c r="AJ3714" s="9">
        <f>ROUNDUP(SUM(VLOOKUP(F3714,'Pontuação 3.0'!A$2:B$11,2,FALSE),VLOOKUP(E3714,'Pontuação 3.0'!C$2:D$11,2,FALSE),VLOOKUP(H3714,'Pontuação 3.0'!I$2:J$11,2,FALSE),VLOOKUP(J3714,'Pontuação 3.0'!G$2:H$11,2,FALSE),VLOOKUP(G3714,'Pontuação 3.0'!E$2:F$11,2,FALSE),VLOOKUP(K3714,'Pontuação 3.0'!K$2:L$11,2,FALSE),VLOOKUP(L3714,'Pontuação 3.0'!M$2:N$13,2,FALSE)),0)</f>
        <v>2070</v>
      </c>
      <c r="AK3714" s="9">
        <f t="shared" si="6"/>
        <v>207</v>
      </c>
      <c r="AL3714" s="9" t="str">
        <f t="array" ref="AL3714">IFERROR(INDEX('Pontuação 3.0'!G$13:G$191, MATCH(AK3714, 'Pontuação 3.0'!F$13:F$191, 0)), "Faixa Indefinida")</f>
        <v>C</v>
      </c>
      <c r="AM3714" s="9">
        <f t="shared" si="7"/>
        <v>0</v>
      </c>
      <c r="AN3714" s="9">
        <f t="shared" si="8"/>
        <v>0</v>
      </c>
      <c r="AO3714" s="9">
        <f t="shared" si="9"/>
        <v>1</v>
      </c>
      <c r="AP3714" s="9">
        <f t="shared" si="10"/>
        <v>0</v>
      </c>
      <c r="AQ3714" s="8"/>
    </row>
    <row r="3715" ht="15.75" customHeight="1">
      <c r="A3715" s="7">
        <v>45683.0</v>
      </c>
      <c r="B3715" s="8" t="s">
        <v>8371</v>
      </c>
      <c r="C3715" s="8" t="s">
        <v>8372</v>
      </c>
      <c r="D3715" s="11">
        <v>9.98267982E8</v>
      </c>
      <c r="E3715" s="8" t="s">
        <v>11833</v>
      </c>
      <c r="F3715" s="8" t="s">
        <v>11863</v>
      </c>
      <c r="G3715" s="8" t="s">
        <v>11867</v>
      </c>
      <c r="H3715" s="8" t="s">
        <v>11856</v>
      </c>
      <c r="I3715" s="8" t="s">
        <v>11837</v>
      </c>
      <c r="J3715" s="8" t="s">
        <v>11846</v>
      </c>
      <c r="K3715" s="8" t="s">
        <v>11837</v>
      </c>
      <c r="L3715" s="8" t="s">
        <v>11847</v>
      </c>
      <c r="M3715" s="8" t="s">
        <v>11849</v>
      </c>
      <c r="N3715" s="12" t="s">
        <v>11</v>
      </c>
      <c r="O3715" s="12" t="s">
        <v>13</v>
      </c>
      <c r="P3715" s="12" t="s">
        <v>12</v>
      </c>
      <c r="Q3715" s="12" t="s">
        <v>15</v>
      </c>
      <c r="R3715" s="12" t="s">
        <v>14</v>
      </c>
      <c r="S3715" s="8"/>
      <c r="T3715" s="8"/>
      <c r="U3715" s="8"/>
      <c r="V3715" s="8"/>
      <c r="W3715" s="8"/>
      <c r="X3715" s="8"/>
      <c r="Y3715" s="8"/>
      <c r="Z3715" s="8"/>
      <c r="AA3715" s="8"/>
      <c r="AB3715" s="8"/>
      <c r="AC3715" s="9">
        <f>ROUNDUP(SUM(VLOOKUP(F3715,'Pontuação'!A$2:B$11,2,FALSE),VLOOKUP(E3715,'Pontuação'!C$2:D$11,2,FALSE),VLOOKUP(H3715,'Pontuação'!I$2:J$11,2,FALSE),VLOOKUP(J3715,'Pontuação'!G$2:H$11,2,FALSE),VLOOKUP(L3715,'Pontuação'!M$2:N$13,2,FALSE)),0)</f>
        <v>1542</v>
      </c>
      <c r="AD3715" s="10">
        <f t="shared" si="1"/>
        <v>154</v>
      </c>
      <c r="AE3715" s="10" t="str">
        <f t="array" ref="AE3715">IFERROR(INDEX('Pontuação'!G$13:G$101, MATCH(AD3715, 'Pontuação'!F$13:F$101, 0)), "Faixa Indefinida")</f>
        <v>C</v>
      </c>
      <c r="AF3715" s="10">
        <f t="shared" si="2"/>
        <v>0</v>
      </c>
      <c r="AG3715" s="10">
        <f t="shared" si="3"/>
        <v>0</v>
      </c>
      <c r="AH3715" s="10">
        <f t="shared" si="4"/>
        <v>1</v>
      </c>
      <c r="AI3715" s="10">
        <f t="shared" si="5"/>
        <v>0</v>
      </c>
      <c r="AJ3715" s="9">
        <f>ROUNDUP(SUM(VLOOKUP(F3715,'Pontuação 3.0'!A$2:B$11,2,FALSE),VLOOKUP(E3715,'Pontuação 3.0'!C$2:D$11,2,FALSE),VLOOKUP(H3715,'Pontuação 3.0'!I$2:J$11,2,FALSE),VLOOKUP(J3715,'Pontuação 3.0'!G$2:H$11,2,FALSE),VLOOKUP(G3715,'Pontuação 3.0'!E$2:F$11,2,FALSE),VLOOKUP(K3715,'Pontuação 3.0'!K$2:L$11,2,FALSE),VLOOKUP(L3715,'Pontuação 3.0'!M$2:N$13,2,FALSE)),0)</f>
        <v>1688</v>
      </c>
      <c r="AK3715" s="9">
        <f t="shared" si="6"/>
        <v>169</v>
      </c>
      <c r="AL3715" s="9" t="str">
        <f t="array" ref="AL3715">IFERROR(INDEX('Pontuação 3.0'!G$13:G$191, MATCH(AK3715, 'Pontuação 3.0'!F$13:F$191, 0)), "Faixa Indefinida")</f>
        <v>D</v>
      </c>
      <c r="AM3715" s="9">
        <f t="shared" si="7"/>
        <v>0</v>
      </c>
      <c r="AN3715" s="9">
        <f t="shared" si="8"/>
        <v>0</v>
      </c>
      <c r="AO3715" s="9">
        <f t="shared" si="9"/>
        <v>0</v>
      </c>
      <c r="AP3715" s="9">
        <f t="shared" si="10"/>
        <v>1</v>
      </c>
      <c r="AQ3715" s="8"/>
    </row>
    <row r="3716" ht="15.75" customHeight="1">
      <c r="A3716" s="7">
        <v>45683.0</v>
      </c>
      <c r="B3716" s="8" t="s">
        <v>8390</v>
      </c>
      <c r="C3716" s="8" t="s">
        <v>8391</v>
      </c>
      <c r="D3716" s="8" t="s">
        <v>8392</v>
      </c>
      <c r="E3716" s="8" t="s">
        <v>11833</v>
      </c>
      <c r="F3716" s="8" t="s">
        <v>11834</v>
      </c>
      <c r="G3716" s="8" t="s">
        <v>11843</v>
      </c>
      <c r="H3716" s="8" t="s">
        <v>11850</v>
      </c>
      <c r="I3716" s="8" t="s">
        <v>11837</v>
      </c>
      <c r="J3716" s="8" t="s">
        <v>11846</v>
      </c>
      <c r="K3716" s="8" t="s">
        <v>11837</v>
      </c>
      <c r="L3716" s="8" t="s">
        <v>11857</v>
      </c>
      <c r="M3716" s="8" t="s">
        <v>11853</v>
      </c>
      <c r="N3716" s="12" t="s">
        <v>11</v>
      </c>
      <c r="O3716" s="12" t="s">
        <v>13</v>
      </c>
      <c r="P3716" s="12" t="s">
        <v>261</v>
      </c>
      <c r="Q3716" s="12" t="s">
        <v>357</v>
      </c>
      <c r="R3716" s="12" t="s">
        <v>20</v>
      </c>
      <c r="S3716" s="8"/>
      <c r="T3716" s="8"/>
      <c r="U3716" s="8"/>
      <c r="V3716" s="8"/>
      <c r="W3716" s="8"/>
      <c r="X3716" s="8"/>
      <c r="Y3716" s="8"/>
      <c r="Z3716" s="8"/>
      <c r="AA3716" s="8"/>
      <c r="AB3716" s="8"/>
      <c r="AC3716" s="9">
        <f>ROUNDUP(SUM(VLOOKUP(F3716,'Pontuação'!A$2:B$11,2,FALSE),VLOOKUP(E3716,'Pontuação'!C$2:D$11,2,FALSE),VLOOKUP(H3716,'Pontuação'!I$2:J$11,2,FALSE),VLOOKUP(J3716,'Pontuação'!G$2:H$11,2,FALSE),VLOOKUP(L3716,'Pontuação'!M$2:N$13,2,FALSE)),0)</f>
        <v>1504</v>
      </c>
      <c r="AD3716" s="10">
        <f t="shared" si="1"/>
        <v>150</v>
      </c>
      <c r="AE3716" s="10" t="str">
        <f t="array" ref="AE3716">IFERROR(INDEX('Pontuação'!G$13:G$101, MATCH(AD3716, 'Pontuação'!F$13:F$101, 0)), "Faixa Indefinida")</f>
        <v>C</v>
      </c>
      <c r="AF3716" s="10">
        <f t="shared" si="2"/>
        <v>0</v>
      </c>
      <c r="AG3716" s="10">
        <f t="shared" si="3"/>
        <v>0</v>
      </c>
      <c r="AH3716" s="10">
        <f t="shared" si="4"/>
        <v>1</v>
      </c>
      <c r="AI3716" s="10">
        <f t="shared" si="5"/>
        <v>0</v>
      </c>
      <c r="AJ3716" s="9">
        <f>ROUNDUP(SUM(VLOOKUP(F3716,'Pontuação 3.0'!A$2:B$11,2,FALSE),VLOOKUP(E3716,'Pontuação 3.0'!C$2:D$11,2,FALSE),VLOOKUP(H3716,'Pontuação 3.0'!I$2:J$11,2,FALSE),VLOOKUP(J3716,'Pontuação 3.0'!G$2:H$11,2,FALSE),VLOOKUP(G3716,'Pontuação 3.0'!E$2:F$11,2,FALSE),VLOOKUP(K3716,'Pontuação 3.0'!K$2:L$11,2,FALSE),VLOOKUP(L3716,'Pontuação 3.0'!M$2:N$13,2,FALSE)),0)</f>
        <v>1959</v>
      </c>
      <c r="AK3716" s="9">
        <f t="shared" si="6"/>
        <v>196</v>
      </c>
      <c r="AL3716" s="9" t="str">
        <f t="array" ref="AL3716">IFERROR(INDEX('Pontuação 3.0'!G$13:G$191, MATCH(AK3716, 'Pontuação 3.0'!F$13:F$191, 0)), "Faixa Indefinida")</f>
        <v>C</v>
      </c>
      <c r="AM3716" s="9">
        <f t="shared" si="7"/>
        <v>0</v>
      </c>
      <c r="AN3716" s="9">
        <f t="shared" si="8"/>
        <v>0</v>
      </c>
      <c r="AO3716" s="9">
        <f t="shared" si="9"/>
        <v>1</v>
      </c>
      <c r="AP3716" s="9">
        <f t="shared" si="10"/>
        <v>0</v>
      </c>
      <c r="AQ3716" s="8"/>
    </row>
    <row r="3717" ht="15.75" customHeight="1">
      <c r="A3717" s="7">
        <v>45683.0</v>
      </c>
      <c r="B3717" s="8" t="s">
        <v>8408</v>
      </c>
      <c r="C3717" s="8" t="s">
        <v>8409</v>
      </c>
      <c r="D3717" s="8" t="s">
        <v>8410</v>
      </c>
      <c r="E3717" s="8" t="s">
        <v>11833</v>
      </c>
      <c r="F3717" s="8" t="s">
        <v>11842</v>
      </c>
      <c r="G3717" s="8" t="s">
        <v>11872</v>
      </c>
      <c r="H3717" s="8" t="s">
        <v>11850</v>
      </c>
      <c r="I3717" s="8" t="s">
        <v>11837</v>
      </c>
      <c r="J3717" s="8" t="s">
        <v>11852</v>
      </c>
      <c r="K3717" s="8" t="s">
        <v>11837</v>
      </c>
      <c r="L3717" s="8" t="s">
        <v>11857</v>
      </c>
      <c r="M3717" s="8" t="s">
        <v>11853</v>
      </c>
      <c r="N3717" s="12" t="s">
        <v>11</v>
      </c>
      <c r="O3717" s="12" t="s">
        <v>13</v>
      </c>
      <c r="P3717" s="12" t="s">
        <v>49</v>
      </c>
      <c r="Q3717" s="12" t="s">
        <v>15</v>
      </c>
      <c r="R3717" s="12" t="s">
        <v>20</v>
      </c>
      <c r="S3717" s="8"/>
      <c r="T3717" s="8"/>
      <c r="U3717" s="8"/>
      <c r="V3717" s="8"/>
      <c r="W3717" s="8"/>
      <c r="X3717" s="8"/>
      <c r="Y3717" s="8"/>
      <c r="Z3717" s="8"/>
      <c r="AA3717" s="8"/>
      <c r="AB3717" s="8"/>
      <c r="AC3717" s="9">
        <f>ROUNDUP(SUM(VLOOKUP(F3717,'Pontuação'!A$2:B$11,2,FALSE),VLOOKUP(E3717,'Pontuação'!C$2:D$11,2,FALSE),VLOOKUP(H3717,'Pontuação'!I$2:J$11,2,FALSE),VLOOKUP(J3717,'Pontuação'!G$2:H$11,2,FALSE),VLOOKUP(L3717,'Pontuação'!M$2:N$13,2,FALSE)),0)</f>
        <v>1621</v>
      </c>
      <c r="AD3717" s="10">
        <f t="shared" si="1"/>
        <v>162</v>
      </c>
      <c r="AE3717" s="10" t="str">
        <f t="array" ref="AE3717">IFERROR(INDEX('Pontuação'!G$13:G$101, MATCH(AD3717, 'Pontuação'!F$13:F$101, 0)), "Faixa Indefinida")</f>
        <v>C</v>
      </c>
      <c r="AF3717" s="10">
        <f t="shared" si="2"/>
        <v>0</v>
      </c>
      <c r="AG3717" s="10">
        <f t="shared" si="3"/>
        <v>0</v>
      </c>
      <c r="AH3717" s="10">
        <f t="shared" si="4"/>
        <v>1</v>
      </c>
      <c r="AI3717" s="10">
        <f t="shared" si="5"/>
        <v>0</v>
      </c>
      <c r="AJ3717" s="9">
        <f>ROUNDUP(SUM(VLOOKUP(F3717,'Pontuação 3.0'!A$2:B$11,2,FALSE),VLOOKUP(E3717,'Pontuação 3.0'!C$2:D$11,2,FALSE),VLOOKUP(H3717,'Pontuação 3.0'!I$2:J$11,2,FALSE),VLOOKUP(J3717,'Pontuação 3.0'!G$2:H$11,2,FALSE),VLOOKUP(G3717,'Pontuação 3.0'!E$2:F$11,2,FALSE),VLOOKUP(K3717,'Pontuação 3.0'!K$2:L$11,2,FALSE),VLOOKUP(L3717,'Pontuação 3.0'!M$2:N$13,2,FALSE)),0)</f>
        <v>2304</v>
      </c>
      <c r="AK3717" s="9">
        <f t="shared" si="6"/>
        <v>230</v>
      </c>
      <c r="AL3717" s="9" t="str">
        <f t="array" ref="AL3717">IFERROR(INDEX('Pontuação 3.0'!G$13:G$191, MATCH(AK3717, 'Pontuação 3.0'!F$13:F$191, 0)), "Faixa Indefinida")</f>
        <v>B</v>
      </c>
      <c r="AM3717" s="9">
        <f t="shared" si="7"/>
        <v>0</v>
      </c>
      <c r="AN3717" s="9">
        <f t="shared" si="8"/>
        <v>1</v>
      </c>
      <c r="AO3717" s="9">
        <f t="shared" si="9"/>
        <v>0</v>
      </c>
      <c r="AP3717" s="9">
        <f t="shared" si="10"/>
        <v>0</v>
      </c>
      <c r="AQ3717" s="8"/>
    </row>
    <row r="3718" ht="15.75" customHeight="1">
      <c r="A3718" s="7">
        <v>45683.0</v>
      </c>
      <c r="B3718" s="8" t="s">
        <v>8411</v>
      </c>
      <c r="C3718" s="8" t="s">
        <v>8412</v>
      </c>
      <c r="D3718" s="11">
        <v>8.6998389338E10</v>
      </c>
      <c r="E3718" s="8" t="s">
        <v>11868</v>
      </c>
      <c r="F3718" s="8" t="s">
        <v>11842</v>
      </c>
      <c r="G3718" s="8" t="s">
        <v>11843</v>
      </c>
      <c r="H3718" s="8" t="s">
        <v>11850</v>
      </c>
      <c r="I3718" s="8" t="s">
        <v>11837</v>
      </c>
      <c r="J3718" s="8" t="s">
        <v>11838</v>
      </c>
      <c r="K3718" s="8" t="s">
        <v>11837</v>
      </c>
      <c r="L3718" s="8" t="s">
        <v>11840</v>
      </c>
      <c r="M3718" s="8" t="s">
        <v>11859</v>
      </c>
      <c r="N3718" s="12" t="s">
        <v>11</v>
      </c>
      <c r="O3718" s="12" t="s">
        <v>13</v>
      </c>
      <c r="P3718" s="12" t="s">
        <v>99</v>
      </c>
      <c r="Q3718" s="12" t="s">
        <v>15</v>
      </c>
      <c r="R3718" s="12" t="s">
        <v>20</v>
      </c>
      <c r="S3718" s="8"/>
      <c r="T3718" s="8"/>
      <c r="U3718" s="8"/>
      <c r="V3718" s="8"/>
      <c r="W3718" s="8"/>
      <c r="X3718" s="8"/>
      <c r="Y3718" s="8"/>
      <c r="Z3718" s="8"/>
      <c r="AA3718" s="8"/>
      <c r="AB3718" s="8"/>
      <c r="AC3718" s="9">
        <f>ROUNDUP(SUM(VLOOKUP(F3718,'Pontuação'!A$2:B$11,2,FALSE),VLOOKUP(E3718,'Pontuação'!C$2:D$11,2,FALSE),VLOOKUP(H3718,'Pontuação'!I$2:J$11,2,FALSE),VLOOKUP(J3718,'Pontuação'!G$2:H$11,2,FALSE),VLOOKUP(L3718,'Pontuação'!M$2:N$13,2,FALSE)),0)</f>
        <v>1879</v>
      </c>
      <c r="AD3718" s="10">
        <f t="shared" si="1"/>
        <v>188</v>
      </c>
      <c r="AE3718" s="10" t="str">
        <f t="array" ref="AE3718">IFERROR(INDEX('Pontuação'!G$13:G$101, MATCH(AD3718, 'Pontuação'!F$13:F$101, 0)), "Faixa Indefinida")</f>
        <v>A</v>
      </c>
      <c r="AF3718" s="10">
        <f t="shared" si="2"/>
        <v>1</v>
      </c>
      <c r="AG3718" s="10">
        <f t="shared" si="3"/>
        <v>0</v>
      </c>
      <c r="AH3718" s="10">
        <f t="shared" si="4"/>
        <v>0</v>
      </c>
      <c r="AI3718" s="10">
        <f t="shared" si="5"/>
        <v>0</v>
      </c>
      <c r="AJ3718" s="9">
        <f>ROUNDUP(SUM(VLOOKUP(F3718,'Pontuação 3.0'!A$2:B$11,2,FALSE),VLOOKUP(E3718,'Pontuação 3.0'!C$2:D$11,2,FALSE),VLOOKUP(H3718,'Pontuação 3.0'!I$2:J$11,2,FALSE),VLOOKUP(J3718,'Pontuação 3.0'!G$2:H$11,2,FALSE),VLOOKUP(G3718,'Pontuação 3.0'!E$2:F$11,2,FALSE),VLOOKUP(K3718,'Pontuação 3.0'!K$2:L$11,2,FALSE),VLOOKUP(L3718,'Pontuação 3.0'!M$2:N$13,2,FALSE)),0)</f>
        <v>2345</v>
      </c>
      <c r="AK3718" s="9">
        <f t="shared" si="6"/>
        <v>235</v>
      </c>
      <c r="AL3718" s="9" t="str">
        <f t="array" ref="AL3718">IFERROR(INDEX('Pontuação 3.0'!G$13:G$191, MATCH(AK3718, 'Pontuação 3.0'!F$13:F$191, 0)), "Faixa Indefinida")</f>
        <v>B</v>
      </c>
      <c r="AM3718" s="9">
        <f t="shared" si="7"/>
        <v>0</v>
      </c>
      <c r="AN3718" s="9">
        <f t="shared" si="8"/>
        <v>1</v>
      </c>
      <c r="AO3718" s="9">
        <f t="shared" si="9"/>
        <v>0</v>
      </c>
      <c r="AP3718" s="9">
        <f t="shared" si="10"/>
        <v>0</v>
      </c>
      <c r="AQ3718" s="8"/>
    </row>
    <row r="3719" ht="15.75" customHeight="1">
      <c r="A3719" s="7">
        <v>45683.0</v>
      </c>
      <c r="B3719" s="8" t="s">
        <v>8405</v>
      </c>
      <c r="C3719" s="8" t="s">
        <v>8406</v>
      </c>
      <c r="D3719" s="8" t="s">
        <v>8407</v>
      </c>
      <c r="E3719" s="8" t="s">
        <v>11833</v>
      </c>
      <c r="F3719" s="8" t="s">
        <v>11842</v>
      </c>
      <c r="G3719" s="8" t="s">
        <v>11843</v>
      </c>
      <c r="H3719" s="8" t="s">
        <v>11865</v>
      </c>
      <c r="I3719" s="8" t="s">
        <v>11837</v>
      </c>
      <c r="J3719" s="8" t="s">
        <v>11846</v>
      </c>
      <c r="K3719" s="8" t="s">
        <v>11837</v>
      </c>
      <c r="L3719" s="8" t="s">
        <v>11851</v>
      </c>
      <c r="M3719" s="8" t="s">
        <v>11853</v>
      </c>
      <c r="N3719" s="12" t="s">
        <v>11</v>
      </c>
      <c r="O3719" s="12" t="s">
        <v>13</v>
      </c>
      <c r="P3719" s="12" t="s">
        <v>27</v>
      </c>
      <c r="Q3719" s="12" t="s">
        <v>15</v>
      </c>
      <c r="R3719" s="12" t="s">
        <v>20</v>
      </c>
      <c r="S3719" s="8"/>
      <c r="T3719" s="8"/>
      <c r="U3719" s="8"/>
      <c r="V3719" s="8"/>
      <c r="W3719" s="8"/>
      <c r="X3719" s="8"/>
      <c r="Y3719" s="8"/>
      <c r="Z3719" s="8"/>
      <c r="AA3719" s="8"/>
      <c r="AB3719" s="8"/>
      <c r="AC3719" s="9">
        <f>ROUNDUP(SUM(VLOOKUP(F3719,'Pontuação'!A$2:B$11,2,FALSE),VLOOKUP(E3719,'Pontuação'!C$2:D$11,2,FALSE),VLOOKUP(H3719,'Pontuação'!I$2:J$11,2,FALSE),VLOOKUP(J3719,'Pontuação'!G$2:H$11,2,FALSE),VLOOKUP(L3719,'Pontuação'!M$2:N$13,2,FALSE)),0)</f>
        <v>1579</v>
      </c>
      <c r="AD3719" s="10">
        <f t="shared" si="1"/>
        <v>158</v>
      </c>
      <c r="AE3719" s="10" t="str">
        <f t="array" ref="AE3719">IFERROR(INDEX('Pontuação'!G$13:G$101, MATCH(AD3719, 'Pontuação'!F$13:F$101, 0)), "Faixa Indefinida")</f>
        <v>C</v>
      </c>
      <c r="AF3719" s="10">
        <f t="shared" si="2"/>
        <v>0</v>
      </c>
      <c r="AG3719" s="10">
        <f t="shared" si="3"/>
        <v>0</v>
      </c>
      <c r="AH3719" s="10">
        <f t="shared" si="4"/>
        <v>1</v>
      </c>
      <c r="AI3719" s="10">
        <f t="shared" si="5"/>
        <v>0</v>
      </c>
      <c r="AJ3719" s="9">
        <f>ROUNDUP(SUM(VLOOKUP(F3719,'Pontuação 3.0'!A$2:B$11,2,FALSE),VLOOKUP(E3719,'Pontuação 3.0'!C$2:D$11,2,FALSE),VLOOKUP(H3719,'Pontuação 3.0'!I$2:J$11,2,FALSE),VLOOKUP(J3719,'Pontuação 3.0'!G$2:H$11,2,FALSE),VLOOKUP(G3719,'Pontuação 3.0'!E$2:F$11,2,FALSE),VLOOKUP(K3719,'Pontuação 3.0'!K$2:L$11,2,FALSE),VLOOKUP(L3719,'Pontuação 3.0'!M$2:N$13,2,FALSE)),0)</f>
        <v>2058</v>
      </c>
      <c r="AK3719" s="9">
        <f t="shared" si="6"/>
        <v>206</v>
      </c>
      <c r="AL3719" s="9" t="str">
        <f t="array" ref="AL3719">IFERROR(INDEX('Pontuação 3.0'!G$13:G$191, MATCH(AK3719, 'Pontuação 3.0'!F$13:F$191, 0)), "Faixa Indefinida")</f>
        <v>C</v>
      </c>
      <c r="AM3719" s="9">
        <f t="shared" si="7"/>
        <v>0</v>
      </c>
      <c r="AN3719" s="9">
        <f t="shared" si="8"/>
        <v>0</v>
      </c>
      <c r="AO3719" s="9">
        <f t="shared" si="9"/>
        <v>1</v>
      </c>
      <c r="AP3719" s="9">
        <f t="shared" si="10"/>
        <v>0</v>
      </c>
      <c r="AQ3719" s="8"/>
    </row>
    <row r="3720" ht="15.75" customHeight="1">
      <c r="A3720" s="7">
        <v>45683.0</v>
      </c>
      <c r="B3720" s="8" t="s">
        <v>8415</v>
      </c>
      <c r="C3720" s="8" t="s">
        <v>8416</v>
      </c>
      <c r="D3720" s="11">
        <v>1.6993864022E10</v>
      </c>
      <c r="E3720" s="8" t="s">
        <v>11868</v>
      </c>
      <c r="F3720" s="8" t="s">
        <v>11863</v>
      </c>
      <c r="G3720" s="8" t="s">
        <v>11843</v>
      </c>
      <c r="H3720" s="8" t="s">
        <v>11844</v>
      </c>
      <c r="I3720" s="8" t="s">
        <v>11837</v>
      </c>
      <c r="J3720" s="8" t="s">
        <v>11846</v>
      </c>
      <c r="K3720" s="8" t="s">
        <v>11837</v>
      </c>
      <c r="L3720" s="8" t="s">
        <v>11857</v>
      </c>
      <c r="M3720" s="8" t="s">
        <v>11849</v>
      </c>
      <c r="N3720" s="12" t="s">
        <v>11</v>
      </c>
      <c r="O3720" s="12" t="s">
        <v>13</v>
      </c>
      <c r="P3720" s="12" t="s">
        <v>27</v>
      </c>
      <c r="Q3720" s="12" t="s">
        <v>24</v>
      </c>
      <c r="R3720" s="12" t="s">
        <v>20</v>
      </c>
      <c r="S3720" s="8"/>
      <c r="T3720" s="8"/>
      <c r="U3720" s="8"/>
      <c r="V3720" s="8"/>
      <c r="W3720" s="8"/>
      <c r="X3720" s="8"/>
      <c r="Y3720" s="8"/>
      <c r="Z3720" s="8"/>
      <c r="AA3720" s="8"/>
      <c r="AB3720" s="8"/>
      <c r="AC3720" s="9">
        <f>ROUNDUP(SUM(VLOOKUP(F3720,'Pontuação'!A$2:B$11,2,FALSE),VLOOKUP(E3720,'Pontuação'!C$2:D$11,2,FALSE),VLOOKUP(H3720,'Pontuação'!I$2:J$11,2,FALSE),VLOOKUP(J3720,'Pontuação'!G$2:H$11,2,FALSE),VLOOKUP(L3720,'Pontuação'!M$2:N$13,2,FALSE)),0)</f>
        <v>1533</v>
      </c>
      <c r="AD3720" s="10">
        <f t="shared" si="1"/>
        <v>153</v>
      </c>
      <c r="AE3720" s="10" t="str">
        <f t="array" ref="AE3720">IFERROR(INDEX('Pontuação'!G$13:G$101, MATCH(AD3720, 'Pontuação'!F$13:F$101, 0)), "Faixa Indefinida")</f>
        <v>C</v>
      </c>
      <c r="AF3720" s="10">
        <f t="shared" si="2"/>
        <v>0</v>
      </c>
      <c r="AG3720" s="10">
        <f t="shared" si="3"/>
        <v>0</v>
      </c>
      <c r="AH3720" s="10">
        <f t="shared" si="4"/>
        <v>1</v>
      </c>
      <c r="AI3720" s="10">
        <f t="shared" si="5"/>
        <v>0</v>
      </c>
      <c r="AJ3720" s="9">
        <f>ROUNDUP(SUM(VLOOKUP(F3720,'Pontuação 3.0'!A$2:B$11,2,FALSE),VLOOKUP(E3720,'Pontuação 3.0'!C$2:D$11,2,FALSE),VLOOKUP(H3720,'Pontuação 3.0'!I$2:J$11,2,FALSE),VLOOKUP(J3720,'Pontuação 3.0'!G$2:H$11,2,FALSE),VLOOKUP(G3720,'Pontuação 3.0'!E$2:F$11,2,FALSE),VLOOKUP(K3720,'Pontuação 3.0'!K$2:L$11,2,FALSE),VLOOKUP(L3720,'Pontuação 3.0'!M$2:N$13,2,FALSE)),0)</f>
        <v>1927</v>
      </c>
      <c r="AK3720" s="9">
        <f t="shared" si="6"/>
        <v>193</v>
      </c>
      <c r="AL3720" s="9" t="str">
        <f t="array" ref="AL3720">IFERROR(INDEX('Pontuação 3.0'!G$13:G$191, MATCH(AK3720, 'Pontuação 3.0'!F$13:F$191, 0)), "Faixa Indefinida")</f>
        <v>C</v>
      </c>
      <c r="AM3720" s="9">
        <f t="shared" si="7"/>
        <v>0</v>
      </c>
      <c r="AN3720" s="9">
        <f t="shared" si="8"/>
        <v>0</v>
      </c>
      <c r="AO3720" s="9">
        <f t="shared" si="9"/>
        <v>1</v>
      </c>
      <c r="AP3720" s="9">
        <f t="shared" si="10"/>
        <v>0</v>
      </c>
      <c r="AQ3720" s="8"/>
    </row>
    <row r="3721" ht="15.75" customHeight="1">
      <c r="A3721" s="7">
        <v>45683.0</v>
      </c>
      <c r="B3721" s="8" t="s">
        <v>8403</v>
      </c>
      <c r="C3721" s="8" t="s">
        <v>8404</v>
      </c>
      <c r="D3721" s="11">
        <v>8.7996391461E10</v>
      </c>
      <c r="E3721" s="8" t="s">
        <v>11833</v>
      </c>
      <c r="F3721" s="8" t="s">
        <v>11842</v>
      </c>
      <c r="G3721" s="8" t="s">
        <v>11843</v>
      </c>
      <c r="H3721" s="8" t="s">
        <v>11850</v>
      </c>
      <c r="I3721" s="8" t="s">
        <v>11837</v>
      </c>
      <c r="J3721" s="8" t="s">
        <v>11846</v>
      </c>
      <c r="K3721" s="8" t="s">
        <v>11837</v>
      </c>
      <c r="L3721" s="8" t="s">
        <v>11847</v>
      </c>
      <c r="M3721" s="8" t="s">
        <v>11849</v>
      </c>
      <c r="N3721" s="12" t="s">
        <v>11</v>
      </c>
      <c r="O3721" s="12" t="s">
        <v>13</v>
      </c>
      <c r="P3721" s="12" t="s">
        <v>99</v>
      </c>
      <c r="Q3721" s="12" t="s">
        <v>15</v>
      </c>
      <c r="R3721" s="12" t="s">
        <v>20</v>
      </c>
      <c r="S3721" s="8"/>
      <c r="T3721" s="8"/>
      <c r="U3721" s="8"/>
      <c r="V3721" s="8"/>
      <c r="W3721" s="8"/>
      <c r="X3721" s="8"/>
      <c r="Y3721" s="8"/>
      <c r="Z3721" s="8"/>
      <c r="AA3721" s="8"/>
      <c r="AB3721" s="8"/>
      <c r="AC3721" s="9">
        <f>ROUNDUP(SUM(VLOOKUP(F3721,'Pontuação'!A$2:B$11,2,FALSE),VLOOKUP(E3721,'Pontuação'!C$2:D$11,2,FALSE),VLOOKUP(H3721,'Pontuação'!I$2:J$11,2,FALSE),VLOOKUP(J3721,'Pontuação'!G$2:H$11,2,FALSE),VLOOKUP(L3721,'Pontuação'!M$2:N$13,2,FALSE)),0)</f>
        <v>1685</v>
      </c>
      <c r="AD3721" s="10">
        <f t="shared" si="1"/>
        <v>169</v>
      </c>
      <c r="AE3721" s="10" t="str">
        <f t="array" ref="AE3721">IFERROR(INDEX('Pontuação'!G$13:G$101, MATCH(AD3721, 'Pontuação'!F$13:F$101, 0)), "Faixa Indefinida")</f>
        <v>B</v>
      </c>
      <c r="AF3721" s="10">
        <f t="shared" si="2"/>
        <v>0</v>
      </c>
      <c r="AG3721" s="10">
        <f t="shared" si="3"/>
        <v>1</v>
      </c>
      <c r="AH3721" s="10">
        <f t="shared" si="4"/>
        <v>0</v>
      </c>
      <c r="AI3721" s="10">
        <f t="shared" si="5"/>
        <v>0</v>
      </c>
      <c r="AJ3721" s="9">
        <f>ROUNDUP(SUM(VLOOKUP(F3721,'Pontuação 3.0'!A$2:B$11,2,FALSE),VLOOKUP(E3721,'Pontuação 3.0'!C$2:D$11,2,FALSE),VLOOKUP(H3721,'Pontuação 3.0'!I$2:J$11,2,FALSE),VLOOKUP(J3721,'Pontuação 3.0'!G$2:H$11,2,FALSE),VLOOKUP(G3721,'Pontuação 3.0'!E$2:F$11,2,FALSE),VLOOKUP(K3721,'Pontuação 3.0'!K$2:L$11,2,FALSE),VLOOKUP(L3721,'Pontuação 3.0'!M$2:N$13,2,FALSE)),0)</f>
        <v>2208</v>
      </c>
      <c r="AK3721" s="9">
        <f t="shared" si="6"/>
        <v>221</v>
      </c>
      <c r="AL3721" s="9" t="str">
        <f t="array" ref="AL3721">IFERROR(INDEX('Pontuação 3.0'!G$13:G$191, MATCH(AK3721, 'Pontuação 3.0'!F$13:F$191, 0)), "Faixa Indefinida")</f>
        <v>B</v>
      </c>
      <c r="AM3721" s="9">
        <f t="shared" si="7"/>
        <v>0</v>
      </c>
      <c r="AN3721" s="9">
        <f t="shared" si="8"/>
        <v>1</v>
      </c>
      <c r="AO3721" s="9">
        <f t="shared" si="9"/>
        <v>0</v>
      </c>
      <c r="AP3721" s="9">
        <f t="shared" si="10"/>
        <v>0</v>
      </c>
      <c r="AQ3721" s="8"/>
    </row>
    <row r="3722" ht="15.75" customHeight="1">
      <c r="A3722" s="7">
        <v>45683.0</v>
      </c>
      <c r="B3722" s="8" t="s">
        <v>8417</v>
      </c>
      <c r="C3722" s="8" t="s">
        <v>8418</v>
      </c>
      <c r="D3722" s="11">
        <v>8.6981767686E10</v>
      </c>
      <c r="E3722" s="8" t="s">
        <v>11833</v>
      </c>
      <c r="F3722" s="8" t="s">
        <v>11842</v>
      </c>
      <c r="G3722" s="8" t="s">
        <v>11843</v>
      </c>
      <c r="H3722" s="8" t="s">
        <v>11844</v>
      </c>
      <c r="I3722" s="8" t="s">
        <v>11845</v>
      </c>
      <c r="J3722" s="8" t="s">
        <v>11852</v>
      </c>
      <c r="K3722" s="8" t="s">
        <v>11837</v>
      </c>
      <c r="L3722" s="8" t="s">
        <v>11847</v>
      </c>
      <c r="M3722" s="8" t="s">
        <v>11848</v>
      </c>
      <c r="N3722" s="12" t="s">
        <v>11</v>
      </c>
      <c r="O3722" s="12" t="s">
        <v>13</v>
      </c>
      <c r="P3722" s="12" t="s">
        <v>27</v>
      </c>
      <c r="Q3722" s="12" t="s">
        <v>15</v>
      </c>
      <c r="R3722" s="12" t="s">
        <v>20</v>
      </c>
      <c r="S3722" s="8"/>
      <c r="T3722" s="8"/>
      <c r="U3722" s="8"/>
      <c r="V3722" s="8"/>
      <c r="W3722" s="8"/>
      <c r="X3722" s="8"/>
      <c r="Y3722" s="8"/>
      <c r="Z3722" s="8"/>
      <c r="AA3722" s="8"/>
      <c r="AB3722" s="8"/>
      <c r="AC3722" s="9">
        <f>ROUNDUP(SUM(VLOOKUP(F3722,'Pontuação'!A$2:B$11,2,FALSE),VLOOKUP(E3722,'Pontuação'!C$2:D$11,2,FALSE),VLOOKUP(H3722,'Pontuação'!I$2:J$11,2,FALSE),VLOOKUP(J3722,'Pontuação'!G$2:H$11,2,FALSE),VLOOKUP(L3722,'Pontuação'!M$2:N$13,2,FALSE)),0)</f>
        <v>1832</v>
      </c>
      <c r="AD3722" s="10">
        <f t="shared" si="1"/>
        <v>183</v>
      </c>
      <c r="AE3722" s="10" t="str">
        <f t="array" ref="AE3722">IFERROR(INDEX('Pontuação'!G$13:G$101, MATCH(AD3722, 'Pontuação'!F$13:F$101, 0)), "Faixa Indefinida")</f>
        <v>B</v>
      </c>
      <c r="AF3722" s="10">
        <f t="shared" si="2"/>
        <v>0</v>
      </c>
      <c r="AG3722" s="10">
        <f t="shared" si="3"/>
        <v>1</v>
      </c>
      <c r="AH3722" s="10">
        <f t="shared" si="4"/>
        <v>0</v>
      </c>
      <c r="AI3722" s="10">
        <f t="shared" si="5"/>
        <v>0</v>
      </c>
      <c r="AJ3722" s="9">
        <f>ROUNDUP(SUM(VLOOKUP(F3722,'Pontuação 3.0'!A$2:B$11,2,FALSE),VLOOKUP(E3722,'Pontuação 3.0'!C$2:D$11,2,FALSE),VLOOKUP(H3722,'Pontuação 3.0'!I$2:J$11,2,FALSE),VLOOKUP(J3722,'Pontuação 3.0'!G$2:H$11,2,FALSE),VLOOKUP(G3722,'Pontuação 3.0'!E$2:F$11,2,FALSE),VLOOKUP(K3722,'Pontuação 3.0'!K$2:L$11,2,FALSE),VLOOKUP(L3722,'Pontuação 3.0'!M$2:N$13,2,FALSE)),0)</f>
        <v>2447</v>
      </c>
      <c r="AK3722" s="9">
        <f t="shared" si="6"/>
        <v>245</v>
      </c>
      <c r="AL3722" s="9" t="str">
        <f t="array" ref="AL3722">IFERROR(INDEX('Pontuação 3.0'!G$13:G$191, MATCH(AK3722, 'Pontuação 3.0'!F$13:F$191, 0)), "Faixa Indefinida")</f>
        <v>A</v>
      </c>
      <c r="AM3722" s="9">
        <f t="shared" si="7"/>
        <v>1</v>
      </c>
      <c r="AN3722" s="9">
        <f t="shared" si="8"/>
        <v>0</v>
      </c>
      <c r="AO3722" s="9">
        <f t="shared" si="9"/>
        <v>0</v>
      </c>
      <c r="AP3722" s="9">
        <f t="shared" si="10"/>
        <v>0</v>
      </c>
      <c r="AQ3722" s="8"/>
    </row>
    <row r="3723" ht="15.75" customHeight="1">
      <c r="A3723" s="7">
        <v>45683.0</v>
      </c>
      <c r="B3723" s="8" t="s">
        <v>7955</v>
      </c>
      <c r="C3723" s="8" t="s">
        <v>7956</v>
      </c>
      <c r="D3723" s="11">
        <v>1.9983451687E10</v>
      </c>
      <c r="E3723" s="8" t="s">
        <v>11868</v>
      </c>
      <c r="F3723" s="8" t="s">
        <v>11876</v>
      </c>
      <c r="G3723" s="8" t="s">
        <v>11835</v>
      </c>
      <c r="H3723" s="8" t="s">
        <v>11856</v>
      </c>
      <c r="I3723" s="8" t="s">
        <v>11837</v>
      </c>
      <c r="J3723" s="8" t="s">
        <v>11846</v>
      </c>
      <c r="K3723" s="8" t="s">
        <v>11837</v>
      </c>
      <c r="L3723" s="8" t="s">
        <v>11847</v>
      </c>
      <c r="M3723" s="8" t="s">
        <v>11848</v>
      </c>
      <c r="N3723" s="12" t="s">
        <v>11</v>
      </c>
      <c r="O3723" s="12" t="s">
        <v>13</v>
      </c>
      <c r="P3723" s="12" t="s">
        <v>123</v>
      </c>
      <c r="Q3723" s="12" t="s">
        <v>15</v>
      </c>
      <c r="R3723" s="12" t="s">
        <v>14</v>
      </c>
      <c r="S3723" s="8"/>
      <c r="T3723" s="8"/>
      <c r="U3723" s="8"/>
      <c r="V3723" s="8"/>
      <c r="W3723" s="8"/>
      <c r="X3723" s="8"/>
      <c r="Y3723" s="8"/>
      <c r="Z3723" s="8"/>
      <c r="AA3723" s="8"/>
      <c r="AB3723" s="8"/>
      <c r="AC3723" s="9">
        <f>ROUNDUP(SUM(VLOOKUP(F3723,'Pontuação'!A$2:B$11,2,FALSE),VLOOKUP(E3723,'Pontuação'!C$2:D$11,2,FALSE),VLOOKUP(H3723,'Pontuação'!I$2:J$11,2,FALSE),VLOOKUP(J3723,'Pontuação'!G$2:H$11,2,FALSE),VLOOKUP(L3723,'Pontuação'!M$2:N$13,2,FALSE)),0)</f>
        <v>1510</v>
      </c>
      <c r="AD3723" s="10">
        <f t="shared" si="1"/>
        <v>151</v>
      </c>
      <c r="AE3723" s="10" t="str">
        <f t="array" ref="AE3723">IFERROR(INDEX('Pontuação'!G$13:G$101, MATCH(AD3723, 'Pontuação'!F$13:F$101, 0)), "Faixa Indefinida")</f>
        <v>C</v>
      </c>
      <c r="AF3723" s="10">
        <f t="shared" si="2"/>
        <v>0</v>
      </c>
      <c r="AG3723" s="10">
        <f t="shared" si="3"/>
        <v>0</v>
      </c>
      <c r="AH3723" s="10">
        <f t="shared" si="4"/>
        <v>1</v>
      </c>
      <c r="AI3723" s="10">
        <f t="shared" si="5"/>
        <v>0</v>
      </c>
      <c r="AJ3723" s="9">
        <f>ROUNDUP(SUM(VLOOKUP(F3723,'Pontuação 3.0'!A$2:B$11,2,FALSE),VLOOKUP(E3723,'Pontuação 3.0'!C$2:D$11,2,FALSE),VLOOKUP(H3723,'Pontuação 3.0'!I$2:J$11,2,FALSE),VLOOKUP(J3723,'Pontuação 3.0'!G$2:H$11,2,FALSE),VLOOKUP(G3723,'Pontuação 3.0'!E$2:F$11,2,FALSE),VLOOKUP(K3723,'Pontuação 3.0'!K$2:L$11,2,FALSE),VLOOKUP(L3723,'Pontuação 3.0'!M$2:N$13,2,FALSE)),0)</f>
        <v>1572</v>
      </c>
      <c r="AK3723" s="9">
        <f t="shared" si="6"/>
        <v>157</v>
      </c>
      <c r="AL3723" s="9" t="str">
        <f t="array" ref="AL3723">IFERROR(INDEX('Pontuação 3.0'!G$13:G$191, MATCH(AK3723, 'Pontuação 3.0'!F$13:F$191, 0)), "Faixa Indefinida")</f>
        <v>D</v>
      </c>
      <c r="AM3723" s="9">
        <f t="shared" si="7"/>
        <v>0</v>
      </c>
      <c r="AN3723" s="9">
        <f t="shared" si="8"/>
        <v>0</v>
      </c>
      <c r="AO3723" s="9">
        <f t="shared" si="9"/>
        <v>0</v>
      </c>
      <c r="AP3723" s="9">
        <f t="shared" si="10"/>
        <v>1</v>
      </c>
      <c r="AQ3723" s="8"/>
    </row>
    <row r="3724" ht="15.75" customHeight="1">
      <c r="A3724" s="7">
        <v>45683.0</v>
      </c>
      <c r="B3724" s="8" t="s">
        <v>8395</v>
      </c>
      <c r="C3724" s="8" t="s">
        <v>8396</v>
      </c>
      <c r="D3724" s="11">
        <v>64.0</v>
      </c>
      <c r="E3724" s="8" t="s">
        <v>11833</v>
      </c>
      <c r="F3724" s="8" t="s">
        <v>11861</v>
      </c>
      <c r="G3724" s="8" t="s">
        <v>11855</v>
      </c>
      <c r="H3724" s="8" t="s">
        <v>11856</v>
      </c>
      <c r="I3724" s="8" t="s">
        <v>11837</v>
      </c>
      <c r="J3724" s="8" t="s">
        <v>11852</v>
      </c>
      <c r="K3724" s="8" t="s">
        <v>11837</v>
      </c>
      <c r="L3724" s="8" t="s">
        <v>11847</v>
      </c>
      <c r="M3724" s="8" t="s">
        <v>11853</v>
      </c>
      <c r="N3724" s="12" t="s">
        <v>11</v>
      </c>
      <c r="O3724" s="12" t="s">
        <v>13</v>
      </c>
      <c r="P3724" s="12" t="s">
        <v>31</v>
      </c>
      <c r="Q3724" s="12" t="s">
        <v>44</v>
      </c>
      <c r="R3724" s="12" t="s">
        <v>20</v>
      </c>
      <c r="S3724" s="8"/>
      <c r="T3724" s="8"/>
      <c r="U3724" s="8"/>
      <c r="V3724" s="8"/>
      <c r="W3724" s="8"/>
      <c r="X3724" s="8"/>
      <c r="Y3724" s="8"/>
      <c r="Z3724" s="8"/>
      <c r="AA3724" s="8"/>
      <c r="AB3724" s="8"/>
      <c r="AC3724" s="9">
        <f>ROUNDUP(SUM(VLOOKUP(F3724,'Pontuação'!A$2:B$11,2,FALSE),VLOOKUP(E3724,'Pontuação'!C$2:D$11,2,FALSE),VLOOKUP(H3724,'Pontuação'!I$2:J$11,2,FALSE),VLOOKUP(J3724,'Pontuação'!G$2:H$11,2,FALSE),VLOOKUP(L3724,'Pontuação'!M$2:N$13,2,FALSE)),0)</f>
        <v>1431</v>
      </c>
      <c r="AD3724" s="10">
        <f t="shared" si="1"/>
        <v>143</v>
      </c>
      <c r="AE3724" s="10" t="str">
        <f t="array" ref="AE3724">IFERROR(INDEX('Pontuação'!G$13:G$101, MATCH(AD3724, 'Pontuação'!F$13:F$101, 0)), "Faixa Indefinida")</f>
        <v>D</v>
      </c>
      <c r="AF3724" s="10">
        <f t="shared" si="2"/>
        <v>0</v>
      </c>
      <c r="AG3724" s="10">
        <f t="shared" si="3"/>
        <v>0</v>
      </c>
      <c r="AH3724" s="10">
        <f t="shared" si="4"/>
        <v>0</v>
      </c>
      <c r="AI3724" s="10">
        <f t="shared" si="5"/>
        <v>1</v>
      </c>
      <c r="AJ3724" s="9">
        <f>ROUNDUP(SUM(VLOOKUP(F3724,'Pontuação 3.0'!A$2:B$11,2,FALSE),VLOOKUP(E3724,'Pontuação 3.0'!C$2:D$11,2,FALSE),VLOOKUP(H3724,'Pontuação 3.0'!I$2:J$11,2,FALSE),VLOOKUP(J3724,'Pontuação 3.0'!G$2:H$11,2,FALSE),VLOOKUP(G3724,'Pontuação 3.0'!E$2:F$11,2,FALSE),VLOOKUP(K3724,'Pontuação 3.0'!K$2:L$11,2,FALSE),VLOOKUP(L3724,'Pontuação 3.0'!M$2:N$13,2,FALSE)),0)</f>
        <v>1957</v>
      </c>
      <c r="AK3724" s="9">
        <f t="shared" si="6"/>
        <v>196</v>
      </c>
      <c r="AL3724" s="9" t="str">
        <f t="array" ref="AL3724">IFERROR(INDEX('Pontuação 3.0'!G$13:G$191, MATCH(AK3724, 'Pontuação 3.0'!F$13:F$191, 0)), "Faixa Indefinida")</f>
        <v>C</v>
      </c>
      <c r="AM3724" s="9">
        <f t="shared" si="7"/>
        <v>0</v>
      </c>
      <c r="AN3724" s="9">
        <f t="shared" si="8"/>
        <v>0</v>
      </c>
      <c r="AO3724" s="9">
        <f t="shared" si="9"/>
        <v>1</v>
      </c>
      <c r="AP3724" s="9">
        <f t="shared" si="10"/>
        <v>0</v>
      </c>
      <c r="AQ3724" s="8"/>
    </row>
    <row r="3725" ht="15.75" customHeight="1">
      <c r="A3725" s="7">
        <v>45683.0</v>
      </c>
      <c r="B3725" s="8" t="s">
        <v>8422</v>
      </c>
      <c r="C3725" s="8" t="s">
        <v>8423</v>
      </c>
      <c r="D3725" s="11">
        <v>8.1992824016E10</v>
      </c>
      <c r="E3725" s="8" t="s">
        <v>11833</v>
      </c>
      <c r="F3725" s="8" t="s">
        <v>11842</v>
      </c>
      <c r="G3725" s="8" t="s">
        <v>11843</v>
      </c>
      <c r="H3725" s="8" t="s">
        <v>11850</v>
      </c>
      <c r="I3725" s="8" t="s">
        <v>11837</v>
      </c>
      <c r="J3725" s="8" t="s">
        <v>11846</v>
      </c>
      <c r="K3725" s="8" t="s">
        <v>11837</v>
      </c>
      <c r="L3725" s="8" t="s">
        <v>11847</v>
      </c>
      <c r="M3725" s="8" t="s">
        <v>11848</v>
      </c>
      <c r="N3725" s="12" t="s">
        <v>11</v>
      </c>
      <c r="O3725" s="12" t="s">
        <v>13</v>
      </c>
      <c r="P3725" s="12" t="s">
        <v>27</v>
      </c>
      <c r="Q3725" s="12" t="s">
        <v>15</v>
      </c>
      <c r="R3725" s="12" t="s">
        <v>20</v>
      </c>
      <c r="S3725" s="8"/>
      <c r="T3725" s="8"/>
      <c r="U3725" s="8"/>
      <c r="V3725" s="8"/>
      <c r="W3725" s="8"/>
      <c r="X3725" s="8"/>
      <c r="Y3725" s="8"/>
      <c r="Z3725" s="8"/>
      <c r="AA3725" s="8"/>
      <c r="AB3725" s="8"/>
      <c r="AC3725" s="9">
        <f>ROUNDUP(SUM(VLOOKUP(F3725,'Pontuação'!A$2:B$11,2,FALSE),VLOOKUP(E3725,'Pontuação'!C$2:D$11,2,FALSE),VLOOKUP(H3725,'Pontuação'!I$2:J$11,2,FALSE),VLOOKUP(J3725,'Pontuação'!G$2:H$11,2,FALSE),VLOOKUP(L3725,'Pontuação'!M$2:N$13,2,FALSE)),0)</f>
        <v>1685</v>
      </c>
      <c r="AD3725" s="10">
        <f t="shared" si="1"/>
        <v>169</v>
      </c>
      <c r="AE3725" s="10" t="str">
        <f t="array" ref="AE3725">IFERROR(INDEX('Pontuação'!G$13:G$101, MATCH(AD3725, 'Pontuação'!F$13:F$101, 0)), "Faixa Indefinida")</f>
        <v>B</v>
      </c>
      <c r="AF3725" s="10">
        <f t="shared" si="2"/>
        <v>0</v>
      </c>
      <c r="AG3725" s="10">
        <f t="shared" si="3"/>
        <v>1</v>
      </c>
      <c r="AH3725" s="10">
        <f t="shared" si="4"/>
        <v>0</v>
      </c>
      <c r="AI3725" s="10">
        <f t="shared" si="5"/>
        <v>0</v>
      </c>
      <c r="AJ3725" s="9">
        <f>ROUNDUP(SUM(VLOOKUP(F3725,'Pontuação 3.0'!A$2:B$11,2,FALSE),VLOOKUP(E3725,'Pontuação 3.0'!C$2:D$11,2,FALSE),VLOOKUP(H3725,'Pontuação 3.0'!I$2:J$11,2,FALSE),VLOOKUP(J3725,'Pontuação 3.0'!G$2:H$11,2,FALSE),VLOOKUP(G3725,'Pontuação 3.0'!E$2:F$11,2,FALSE),VLOOKUP(K3725,'Pontuação 3.0'!K$2:L$11,2,FALSE),VLOOKUP(L3725,'Pontuação 3.0'!M$2:N$13,2,FALSE)),0)</f>
        <v>2208</v>
      </c>
      <c r="AK3725" s="9">
        <f t="shared" si="6"/>
        <v>221</v>
      </c>
      <c r="AL3725" s="9" t="str">
        <f t="array" ref="AL3725">IFERROR(INDEX('Pontuação 3.0'!G$13:G$191, MATCH(AK3725, 'Pontuação 3.0'!F$13:F$191, 0)), "Faixa Indefinida")</f>
        <v>B</v>
      </c>
      <c r="AM3725" s="9">
        <f t="shared" si="7"/>
        <v>0</v>
      </c>
      <c r="AN3725" s="9">
        <f t="shared" si="8"/>
        <v>1</v>
      </c>
      <c r="AO3725" s="9">
        <f t="shared" si="9"/>
        <v>0</v>
      </c>
      <c r="AP3725" s="9">
        <f t="shared" si="10"/>
        <v>0</v>
      </c>
      <c r="AQ3725" s="8"/>
    </row>
    <row r="3726" ht="15.75" customHeight="1">
      <c r="A3726" s="7">
        <v>45683.0</v>
      </c>
      <c r="B3726" s="8" t="s">
        <v>8420</v>
      </c>
      <c r="C3726" s="8" t="s">
        <v>8421</v>
      </c>
      <c r="D3726" s="11">
        <v>9.99170141E8</v>
      </c>
      <c r="E3726" s="8" t="s">
        <v>11833</v>
      </c>
      <c r="F3726" s="8" t="s">
        <v>11842</v>
      </c>
      <c r="G3726" s="8" t="s">
        <v>11843</v>
      </c>
      <c r="H3726" s="8" t="s">
        <v>11850</v>
      </c>
      <c r="I3726" s="8" t="s">
        <v>11837</v>
      </c>
      <c r="J3726" s="8" t="s">
        <v>11846</v>
      </c>
      <c r="K3726" s="8" t="s">
        <v>11837</v>
      </c>
      <c r="L3726" s="8" t="s">
        <v>11851</v>
      </c>
      <c r="M3726" s="8" t="s">
        <v>11849</v>
      </c>
      <c r="N3726" s="12" t="s">
        <v>11</v>
      </c>
      <c r="O3726" s="12" t="s">
        <v>13</v>
      </c>
      <c r="P3726" s="12" t="s">
        <v>27</v>
      </c>
      <c r="Q3726" s="12" t="s">
        <v>24</v>
      </c>
      <c r="R3726" s="12" t="s">
        <v>20</v>
      </c>
      <c r="S3726" s="8"/>
      <c r="T3726" s="8"/>
      <c r="U3726" s="8"/>
      <c r="V3726" s="8"/>
      <c r="W3726" s="8"/>
      <c r="X3726" s="8"/>
      <c r="Y3726" s="8"/>
      <c r="Z3726" s="8"/>
      <c r="AA3726" s="8"/>
      <c r="AB3726" s="8"/>
      <c r="AC3726" s="9">
        <f>ROUNDUP(SUM(VLOOKUP(F3726,'Pontuação'!A$2:B$11,2,FALSE),VLOOKUP(E3726,'Pontuação'!C$2:D$11,2,FALSE),VLOOKUP(H3726,'Pontuação'!I$2:J$11,2,FALSE),VLOOKUP(J3726,'Pontuação'!G$2:H$11,2,FALSE),VLOOKUP(L3726,'Pontuação'!M$2:N$13,2,FALSE)),0)</f>
        <v>1553</v>
      </c>
      <c r="AD3726" s="10">
        <f t="shared" si="1"/>
        <v>155</v>
      </c>
      <c r="AE3726" s="10" t="str">
        <f t="array" ref="AE3726">IFERROR(INDEX('Pontuação'!G$13:G$101, MATCH(AD3726, 'Pontuação'!F$13:F$101, 0)), "Faixa Indefinida")</f>
        <v>C</v>
      </c>
      <c r="AF3726" s="10">
        <f t="shared" si="2"/>
        <v>0</v>
      </c>
      <c r="AG3726" s="10">
        <f t="shared" si="3"/>
        <v>0</v>
      </c>
      <c r="AH3726" s="10">
        <f t="shared" si="4"/>
        <v>1</v>
      </c>
      <c r="AI3726" s="10">
        <f t="shared" si="5"/>
        <v>0</v>
      </c>
      <c r="AJ3726" s="9">
        <f>ROUNDUP(SUM(VLOOKUP(F3726,'Pontuação 3.0'!A$2:B$11,2,FALSE),VLOOKUP(E3726,'Pontuação 3.0'!C$2:D$11,2,FALSE),VLOOKUP(H3726,'Pontuação 3.0'!I$2:J$11,2,FALSE),VLOOKUP(J3726,'Pontuação 3.0'!G$2:H$11,2,FALSE),VLOOKUP(G3726,'Pontuação 3.0'!E$2:F$11,2,FALSE),VLOOKUP(K3726,'Pontuação 3.0'!K$2:L$11,2,FALSE),VLOOKUP(L3726,'Pontuação 3.0'!M$2:N$13,2,FALSE)),0)</f>
        <v>2122</v>
      </c>
      <c r="AK3726" s="9">
        <f t="shared" si="6"/>
        <v>212</v>
      </c>
      <c r="AL3726" s="9" t="str">
        <f t="array" ref="AL3726">IFERROR(INDEX('Pontuação 3.0'!G$13:G$191, MATCH(AK3726, 'Pontuação 3.0'!F$13:F$191, 0)), "Faixa Indefinida")</f>
        <v>C</v>
      </c>
      <c r="AM3726" s="9">
        <f t="shared" si="7"/>
        <v>0</v>
      </c>
      <c r="AN3726" s="9">
        <f t="shared" si="8"/>
        <v>0</v>
      </c>
      <c r="AO3726" s="9">
        <f t="shared" si="9"/>
        <v>1</v>
      </c>
      <c r="AP3726" s="9">
        <f t="shared" si="10"/>
        <v>0</v>
      </c>
      <c r="AQ3726" s="8"/>
    </row>
    <row r="3727" ht="15.75" customHeight="1">
      <c r="A3727" s="7">
        <v>45683.0</v>
      </c>
      <c r="B3727" s="8" t="s">
        <v>8424</v>
      </c>
      <c r="C3727" s="8" t="s">
        <v>8425</v>
      </c>
      <c r="D3727" s="11">
        <v>7.3991171852E10</v>
      </c>
      <c r="E3727" s="8" t="s">
        <v>11833</v>
      </c>
      <c r="F3727" s="8" t="s">
        <v>11834</v>
      </c>
      <c r="G3727" s="8" t="s">
        <v>11835</v>
      </c>
      <c r="H3727" s="8" t="s">
        <v>11850</v>
      </c>
      <c r="I3727" s="8" t="s">
        <v>11837</v>
      </c>
      <c r="J3727" s="8" t="s">
        <v>11846</v>
      </c>
      <c r="K3727" s="8" t="s">
        <v>11837</v>
      </c>
      <c r="L3727" s="8" t="s">
        <v>11847</v>
      </c>
      <c r="M3727" s="8" t="s">
        <v>11841</v>
      </c>
      <c r="N3727" s="12" t="s">
        <v>11</v>
      </c>
      <c r="O3727" s="12" t="s">
        <v>13</v>
      </c>
      <c r="P3727" s="12" t="s">
        <v>40</v>
      </c>
      <c r="Q3727" s="12" t="s">
        <v>15</v>
      </c>
      <c r="R3727" s="12" t="s">
        <v>20</v>
      </c>
      <c r="S3727" s="8"/>
      <c r="T3727" s="8"/>
      <c r="U3727" s="8"/>
      <c r="V3727" s="8"/>
      <c r="W3727" s="8"/>
      <c r="X3727" s="8"/>
      <c r="Y3727" s="8"/>
      <c r="Z3727" s="8"/>
      <c r="AA3727" s="8"/>
      <c r="AB3727" s="8"/>
      <c r="AC3727" s="9">
        <f>ROUNDUP(SUM(VLOOKUP(F3727,'Pontuação'!A$2:B$11,2,FALSE),VLOOKUP(E3727,'Pontuação'!C$2:D$11,2,FALSE),VLOOKUP(H3727,'Pontuação'!I$2:J$11,2,FALSE),VLOOKUP(J3727,'Pontuação'!G$2:H$11,2,FALSE),VLOOKUP(L3727,'Pontuação'!M$2:N$13,2,FALSE)),0)</f>
        <v>1673</v>
      </c>
      <c r="AD3727" s="10">
        <f t="shared" si="1"/>
        <v>167</v>
      </c>
      <c r="AE3727" s="10" t="str">
        <f t="array" ref="AE3727">IFERROR(INDEX('Pontuação'!G$13:G$101, MATCH(AD3727, 'Pontuação'!F$13:F$101, 0)), "Faixa Indefinida")</f>
        <v>B</v>
      </c>
      <c r="AF3727" s="10">
        <f t="shared" si="2"/>
        <v>0</v>
      </c>
      <c r="AG3727" s="10">
        <f t="shared" si="3"/>
        <v>1</v>
      </c>
      <c r="AH3727" s="10">
        <f t="shared" si="4"/>
        <v>0</v>
      </c>
      <c r="AI3727" s="10">
        <f t="shared" si="5"/>
        <v>0</v>
      </c>
      <c r="AJ3727" s="9">
        <f>ROUNDUP(SUM(VLOOKUP(F3727,'Pontuação 3.0'!A$2:B$11,2,FALSE),VLOOKUP(E3727,'Pontuação 3.0'!C$2:D$11,2,FALSE),VLOOKUP(H3727,'Pontuação 3.0'!I$2:J$11,2,FALSE),VLOOKUP(J3727,'Pontuação 3.0'!G$2:H$11,2,FALSE),VLOOKUP(G3727,'Pontuação 3.0'!E$2:F$11,2,FALSE),VLOOKUP(K3727,'Pontuação 3.0'!K$2:L$11,2,FALSE),VLOOKUP(L3727,'Pontuação 3.0'!M$2:N$13,2,FALSE)),0)</f>
        <v>1935</v>
      </c>
      <c r="AK3727" s="9">
        <f t="shared" si="6"/>
        <v>194</v>
      </c>
      <c r="AL3727" s="9" t="str">
        <f t="array" ref="AL3727">IFERROR(INDEX('Pontuação 3.0'!G$13:G$191, MATCH(AK3727, 'Pontuação 3.0'!F$13:F$191, 0)), "Faixa Indefinida")</f>
        <v>C</v>
      </c>
      <c r="AM3727" s="9">
        <f t="shared" si="7"/>
        <v>0</v>
      </c>
      <c r="AN3727" s="9">
        <f t="shared" si="8"/>
        <v>0</v>
      </c>
      <c r="AO3727" s="9">
        <f t="shared" si="9"/>
        <v>1</v>
      </c>
      <c r="AP3727" s="9">
        <f t="shared" si="10"/>
        <v>0</v>
      </c>
      <c r="AQ3727" s="8"/>
    </row>
    <row r="3728" ht="15.75" customHeight="1">
      <c r="A3728" s="7">
        <v>45683.0</v>
      </c>
      <c r="B3728" s="8" t="s">
        <v>8428</v>
      </c>
      <c r="C3728" s="8" t="s">
        <v>8429</v>
      </c>
      <c r="D3728" s="11">
        <v>9.81866866E8</v>
      </c>
      <c r="E3728" s="8" t="s">
        <v>11833</v>
      </c>
      <c r="F3728" s="8" t="s">
        <v>11834</v>
      </c>
      <c r="G3728" s="8" t="s">
        <v>11835</v>
      </c>
      <c r="H3728" s="8" t="s">
        <v>11844</v>
      </c>
      <c r="I3728" s="8" t="s">
        <v>11837</v>
      </c>
      <c r="J3728" s="8" t="s">
        <v>11846</v>
      </c>
      <c r="K3728" s="8" t="s">
        <v>11837</v>
      </c>
      <c r="L3728" s="8" t="s">
        <v>11851</v>
      </c>
      <c r="M3728" s="8" t="s">
        <v>11849</v>
      </c>
      <c r="N3728" s="12" t="s">
        <v>11</v>
      </c>
      <c r="O3728" s="12" t="s">
        <v>13</v>
      </c>
      <c r="P3728" s="12" t="s">
        <v>37</v>
      </c>
      <c r="Q3728" s="12" t="s">
        <v>15</v>
      </c>
      <c r="R3728" s="12" t="s">
        <v>20</v>
      </c>
      <c r="S3728" s="8"/>
      <c r="T3728" s="8"/>
      <c r="U3728" s="8"/>
      <c r="V3728" s="8"/>
      <c r="W3728" s="8"/>
      <c r="X3728" s="8"/>
      <c r="Y3728" s="8"/>
      <c r="Z3728" s="8"/>
      <c r="AA3728" s="8"/>
      <c r="AB3728" s="8"/>
      <c r="AC3728" s="9">
        <f>ROUNDUP(SUM(VLOOKUP(F3728,'Pontuação'!A$2:B$11,2,FALSE),VLOOKUP(E3728,'Pontuação'!C$2:D$11,2,FALSE),VLOOKUP(H3728,'Pontuação'!I$2:J$11,2,FALSE),VLOOKUP(J3728,'Pontuação'!G$2:H$11,2,FALSE),VLOOKUP(L3728,'Pontuação'!M$2:N$13,2,FALSE)),0)</f>
        <v>1583</v>
      </c>
      <c r="AD3728" s="10">
        <f t="shared" si="1"/>
        <v>158</v>
      </c>
      <c r="AE3728" s="10" t="str">
        <f t="array" ref="AE3728">IFERROR(INDEX('Pontuação'!G$13:G$101, MATCH(AD3728, 'Pontuação'!F$13:F$101, 0)), "Faixa Indefinida")</f>
        <v>C</v>
      </c>
      <c r="AF3728" s="10">
        <f t="shared" si="2"/>
        <v>0</v>
      </c>
      <c r="AG3728" s="10">
        <f t="shared" si="3"/>
        <v>0</v>
      </c>
      <c r="AH3728" s="10">
        <f t="shared" si="4"/>
        <v>1</v>
      </c>
      <c r="AI3728" s="10">
        <f t="shared" si="5"/>
        <v>0</v>
      </c>
      <c r="AJ3728" s="9">
        <f>ROUNDUP(SUM(VLOOKUP(F3728,'Pontuação 3.0'!A$2:B$11,2,FALSE),VLOOKUP(E3728,'Pontuação 3.0'!C$2:D$11,2,FALSE),VLOOKUP(H3728,'Pontuação 3.0'!I$2:J$11,2,FALSE),VLOOKUP(J3728,'Pontuação 3.0'!G$2:H$11,2,FALSE),VLOOKUP(G3728,'Pontuação 3.0'!E$2:F$11,2,FALSE),VLOOKUP(K3728,'Pontuação 3.0'!K$2:L$11,2,FALSE),VLOOKUP(L3728,'Pontuação 3.0'!M$2:N$13,2,FALSE)),0)</f>
        <v>1936</v>
      </c>
      <c r="AK3728" s="9">
        <f t="shared" si="6"/>
        <v>194</v>
      </c>
      <c r="AL3728" s="9" t="str">
        <f t="array" ref="AL3728">IFERROR(INDEX('Pontuação 3.0'!G$13:G$191, MATCH(AK3728, 'Pontuação 3.0'!F$13:F$191, 0)), "Faixa Indefinida")</f>
        <v>C</v>
      </c>
      <c r="AM3728" s="9">
        <f t="shared" si="7"/>
        <v>0</v>
      </c>
      <c r="AN3728" s="9">
        <f t="shared" si="8"/>
        <v>0</v>
      </c>
      <c r="AO3728" s="9">
        <f t="shared" si="9"/>
        <v>1</v>
      </c>
      <c r="AP3728" s="9">
        <f t="shared" si="10"/>
        <v>0</v>
      </c>
      <c r="AQ3728" s="8"/>
    </row>
    <row r="3729" ht="15.75" customHeight="1">
      <c r="A3729" s="7">
        <v>45683.0</v>
      </c>
      <c r="B3729" s="8" t="s">
        <v>8426</v>
      </c>
      <c r="C3729" s="8" t="s">
        <v>8427</v>
      </c>
      <c r="D3729" s="11">
        <v>6.7984653349E10</v>
      </c>
      <c r="E3729" s="8" t="s">
        <v>11833</v>
      </c>
      <c r="F3729" s="8" t="s">
        <v>11834</v>
      </c>
      <c r="G3729" s="8" t="s">
        <v>11843</v>
      </c>
      <c r="H3729" s="8" t="s">
        <v>11856</v>
      </c>
      <c r="I3729" s="8" t="s">
        <v>11837</v>
      </c>
      <c r="J3729" s="8" t="s">
        <v>11846</v>
      </c>
      <c r="K3729" s="8" t="s">
        <v>11837</v>
      </c>
      <c r="L3729" s="8" t="s">
        <v>11857</v>
      </c>
      <c r="M3729" s="8" t="s">
        <v>11849</v>
      </c>
      <c r="N3729" s="12" t="s">
        <v>11</v>
      </c>
      <c r="O3729" s="12" t="s">
        <v>13</v>
      </c>
      <c r="P3729" s="12" t="s">
        <v>12</v>
      </c>
      <c r="Q3729" s="12" t="s">
        <v>15</v>
      </c>
      <c r="R3729" s="12" t="s">
        <v>14</v>
      </c>
      <c r="S3729" s="8"/>
      <c r="T3729" s="8"/>
      <c r="U3729" s="8"/>
      <c r="V3729" s="8"/>
      <c r="W3729" s="8"/>
      <c r="X3729" s="8"/>
      <c r="Y3729" s="8"/>
      <c r="Z3729" s="8"/>
      <c r="AA3729" s="8"/>
      <c r="AB3729" s="8"/>
      <c r="AC3729" s="9">
        <f>ROUNDUP(SUM(VLOOKUP(F3729,'Pontuação'!A$2:B$11,2,FALSE),VLOOKUP(E3729,'Pontuação'!C$2:D$11,2,FALSE),VLOOKUP(H3729,'Pontuação'!I$2:J$11,2,FALSE),VLOOKUP(J3729,'Pontuação'!G$2:H$11,2,FALSE),VLOOKUP(L3729,'Pontuação'!M$2:N$13,2,FALSE)),0)</f>
        <v>1390</v>
      </c>
      <c r="AD3729" s="10">
        <f t="shared" si="1"/>
        <v>139</v>
      </c>
      <c r="AE3729" s="10" t="str">
        <f t="array" ref="AE3729">IFERROR(INDEX('Pontuação'!G$13:G$101, MATCH(AD3729, 'Pontuação'!F$13:F$101, 0)), "Faixa Indefinida")</f>
        <v>D</v>
      </c>
      <c r="AF3729" s="10">
        <f t="shared" si="2"/>
        <v>0</v>
      </c>
      <c r="AG3729" s="10">
        <f t="shared" si="3"/>
        <v>0</v>
      </c>
      <c r="AH3729" s="10">
        <f t="shared" si="4"/>
        <v>0</v>
      </c>
      <c r="AI3729" s="10">
        <f t="shared" si="5"/>
        <v>1</v>
      </c>
      <c r="AJ3729" s="9">
        <f>ROUNDUP(SUM(VLOOKUP(F3729,'Pontuação 3.0'!A$2:B$11,2,FALSE),VLOOKUP(E3729,'Pontuação 3.0'!C$2:D$11,2,FALSE),VLOOKUP(H3729,'Pontuação 3.0'!I$2:J$11,2,FALSE),VLOOKUP(J3729,'Pontuação 3.0'!G$2:H$11,2,FALSE),VLOOKUP(G3729,'Pontuação 3.0'!E$2:F$11,2,FALSE),VLOOKUP(K3729,'Pontuação 3.0'!K$2:L$11,2,FALSE),VLOOKUP(L3729,'Pontuação 3.0'!M$2:N$13,2,FALSE)),0)</f>
        <v>1811</v>
      </c>
      <c r="AK3729" s="9">
        <f t="shared" si="6"/>
        <v>181</v>
      </c>
      <c r="AL3729" s="9" t="str">
        <f t="array" ref="AL3729">IFERROR(INDEX('Pontuação 3.0'!G$13:G$191, MATCH(AK3729, 'Pontuação 3.0'!F$13:F$191, 0)), "Faixa Indefinida")</f>
        <v>D</v>
      </c>
      <c r="AM3729" s="9">
        <f t="shared" si="7"/>
        <v>0</v>
      </c>
      <c r="AN3729" s="9">
        <f t="shared" si="8"/>
        <v>0</v>
      </c>
      <c r="AO3729" s="9">
        <f t="shared" si="9"/>
        <v>0</v>
      </c>
      <c r="AP3729" s="9">
        <f t="shared" si="10"/>
        <v>1</v>
      </c>
      <c r="AQ3729" s="8"/>
    </row>
    <row r="3730" ht="15.75" customHeight="1">
      <c r="A3730" s="7">
        <v>45683.0</v>
      </c>
      <c r="B3730" s="8" t="s">
        <v>8430</v>
      </c>
      <c r="C3730" s="8" t="s">
        <v>8431</v>
      </c>
      <c r="D3730" s="11">
        <v>1.9992267497E10</v>
      </c>
      <c r="E3730" s="8" t="s">
        <v>11868</v>
      </c>
      <c r="F3730" s="8" t="s">
        <v>11842</v>
      </c>
      <c r="G3730" s="8" t="s">
        <v>11843</v>
      </c>
      <c r="H3730" s="8" t="s">
        <v>11844</v>
      </c>
      <c r="I3730" s="8" t="s">
        <v>11845</v>
      </c>
      <c r="J3730" s="8" t="s">
        <v>11846</v>
      </c>
      <c r="K3730" s="8" t="s">
        <v>11837</v>
      </c>
      <c r="L3730" s="8" t="s">
        <v>11851</v>
      </c>
      <c r="M3730" s="8" t="s">
        <v>11848</v>
      </c>
      <c r="N3730" s="12" t="s">
        <v>11</v>
      </c>
      <c r="O3730" s="12" t="s">
        <v>13</v>
      </c>
      <c r="P3730" s="12" t="s">
        <v>123</v>
      </c>
      <c r="Q3730" s="12" t="s">
        <v>15</v>
      </c>
      <c r="R3730" s="12" t="s">
        <v>14</v>
      </c>
      <c r="S3730" s="8"/>
      <c r="T3730" s="8"/>
      <c r="U3730" s="8"/>
      <c r="V3730" s="8"/>
      <c r="W3730" s="8"/>
      <c r="X3730" s="8"/>
      <c r="Y3730" s="8"/>
      <c r="Z3730" s="8"/>
      <c r="AA3730" s="8"/>
      <c r="AB3730" s="8"/>
      <c r="AC3730" s="9">
        <f>ROUNDUP(SUM(VLOOKUP(F3730,'Pontuação'!A$2:B$11,2,FALSE),VLOOKUP(E3730,'Pontuação'!C$2:D$11,2,FALSE),VLOOKUP(H3730,'Pontuação'!I$2:J$11,2,FALSE),VLOOKUP(J3730,'Pontuação'!G$2:H$11,2,FALSE),VLOOKUP(L3730,'Pontuação'!M$2:N$13,2,FALSE)),0)</f>
        <v>1599</v>
      </c>
      <c r="AD3730" s="10">
        <f t="shared" si="1"/>
        <v>160</v>
      </c>
      <c r="AE3730" s="10" t="str">
        <f t="array" ref="AE3730">IFERROR(INDEX('Pontuação'!G$13:G$101, MATCH(AD3730, 'Pontuação'!F$13:F$101, 0)), "Faixa Indefinida")</f>
        <v>C</v>
      </c>
      <c r="AF3730" s="10">
        <f t="shared" si="2"/>
        <v>0</v>
      </c>
      <c r="AG3730" s="10">
        <f t="shared" si="3"/>
        <v>0</v>
      </c>
      <c r="AH3730" s="10">
        <f t="shared" si="4"/>
        <v>1</v>
      </c>
      <c r="AI3730" s="10">
        <f t="shared" si="5"/>
        <v>0</v>
      </c>
      <c r="AJ3730" s="9">
        <f>ROUNDUP(SUM(VLOOKUP(F3730,'Pontuação 3.0'!A$2:B$11,2,FALSE),VLOOKUP(E3730,'Pontuação 3.0'!C$2:D$11,2,FALSE),VLOOKUP(H3730,'Pontuação 3.0'!I$2:J$11,2,FALSE),VLOOKUP(J3730,'Pontuação 3.0'!G$2:H$11,2,FALSE),VLOOKUP(G3730,'Pontuação 3.0'!E$2:F$11,2,FALSE),VLOOKUP(K3730,'Pontuação 3.0'!K$2:L$11,2,FALSE),VLOOKUP(L3730,'Pontuação 3.0'!M$2:N$13,2,FALSE)),0)</f>
        <v>2179</v>
      </c>
      <c r="AK3730" s="9">
        <f t="shared" si="6"/>
        <v>218</v>
      </c>
      <c r="AL3730" s="9" t="str">
        <f t="array" ref="AL3730">IFERROR(INDEX('Pontuação 3.0'!G$13:G$191, MATCH(AK3730, 'Pontuação 3.0'!F$13:F$191, 0)), "Faixa Indefinida")</f>
        <v>B</v>
      </c>
      <c r="AM3730" s="9">
        <f t="shared" si="7"/>
        <v>0</v>
      </c>
      <c r="AN3730" s="9">
        <f t="shared" si="8"/>
        <v>1</v>
      </c>
      <c r="AO3730" s="9">
        <f t="shared" si="9"/>
        <v>0</v>
      </c>
      <c r="AP3730" s="9">
        <f t="shared" si="10"/>
        <v>0</v>
      </c>
      <c r="AQ3730" s="8"/>
    </row>
    <row r="3731" ht="15.75" customHeight="1">
      <c r="A3731" s="7">
        <v>45683.0</v>
      </c>
      <c r="B3731" s="8" t="s">
        <v>4949</v>
      </c>
      <c r="C3731" s="8" t="s">
        <v>8437</v>
      </c>
      <c r="D3731" s="11">
        <v>3.1982926802E10</v>
      </c>
      <c r="E3731" s="8" t="s">
        <v>11833</v>
      </c>
      <c r="F3731" s="8" t="s">
        <v>11842</v>
      </c>
      <c r="G3731" s="8" t="s">
        <v>11835</v>
      </c>
      <c r="H3731" s="8" t="s">
        <v>11844</v>
      </c>
      <c r="I3731" s="8" t="s">
        <v>11837</v>
      </c>
      <c r="J3731" s="8" t="s">
        <v>11846</v>
      </c>
      <c r="K3731" s="8" t="s">
        <v>11837</v>
      </c>
      <c r="L3731" s="8" t="s">
        <v>11847</v>
      </c>
      <c r="M3731" s="8" t="s">
        <v>11849</v>
      </c>
      <c r="N3731" s="12" t="s">
        <v>11</v>
      </c>
      <c r="O3731" s="12" t="s">
        <v>13</v>
      </c>
      <c r="P3731" s="12" t="s">
        <v>27</v>
      </c>
      <c r="Q3731" s="12" t="s">
        <v>882</v>
      </c>
      <c r="R3731" s="12" t="s">
        <v>20</v>
      </c>
      <c r="S3731" s="8"/>
      <c r="T3731" s="8"/>
      <c r="U3731" s="8"/>
      <c r="V3731" s="8"/>
      <c r="W3731" s="8"/>
      <c r="X3731" s="8"/>
      <c r="Y3731" s="8"/>
      <c r="Z3731" s="8"/>
      <c r="AA3731" s="8"/>
      <c r="AB3731" s="8"/>
      <c r="AC3731" s="9">
        <f>ROUNDUP(SUM(VLOOKUP(F3731,'Pontuação'!A$2:B$11,2,FALSE),VLOOKUP(E3731,'Pontuação'!C$2:D$11,2,FALSE),VLOOKUP(H3731,'Pontuação'!I$2:J$11,2,FALSE),VLOOKUP(J3731,'Pontuação'!G$2:H$11,2,FALSE),VLOOKUP(L3731,'Pontuação'!M$2:N$13,2,FALSE)),0)</f>
        <v>1727</v>
      </c>
      <c r="AD3731" s="10">
        <f t="shared" si="1"/>
        <v>173</v>
      </c>
      <c r="AE3731" s="10" t="str">
        <f t="array" ref="AE3731">IFERROR(INDEX('Pontuação'!G$13:G$101, MATCH(AD3731, 'Pontuação'!F$13:F$101, 0)), "Faixa Indefinida")</f>
        <v>B</v>
      </c>
      <c r="AF3731" s="10">
        <f t="shared" si="2"/>
        <v>0</v>
      </c>
      <c r="AG3731" s="10">
        <f t="shared" si="3"/>
        <v>1</v>
      </c>
      <c r="AH3731" s="10">
        <f t="shared" si="4"/>
        <v>0</v>
      </c>
      <c r="AI3731" s="10">
        <f t="shared" si="5"/>
        <v>0</v>
      </c>
      <c r="AJ3731" s="9">
        <f>ROUNDUP(SUM(VLOOKUP(F3731,'Pontuação 3.0'!A$2:B$11,2,FALSE),VLOOKUP(E3731,'Pontuação 3.0'!C$2:D$11,2,FALSE),VLOOKUP(H3731,'Pontuação 3.0'!I$2:J$11,2,FALSE),VLOOKUP(J3731,'Pontuação 3.0'!G$2:H$11,2,FALSE),VLOOKUP(G3731,'Pontuação 3.0'!E$2:F$11,2,FALSE),VLOOKUP(K3731,'Pontuação 3.0'!K$2:L$11,2,FALSE),VLOOKUP(L3731,'Pontuação 3.0'!M$2:N$13,2,FALSE)),0)</f>
        <v>2155</v>
      </c>
      <c r="AK3731" s="9">
        <f t="shared" si="6"/>
        <v>216</v>
      </c>
      <c r="AL3731" s="9" t="str">
        <f t="array" ref="AL3731">IFERROR(INDEX('Pontuação 3.0'!G$13:G$191, MATCH(AK3731, 'Pontuação 3.0'!F$13:F$191, 0)), "Faixa Indefinida")</f>
        <v>B</v>
      </c>
      <c r="AM3731" s="9">
        <f t="shared" si="7"/>
        <v>0</v>
      </c>
      <c r="AN3731" s="9">
        <f t="shared" si="8"/>
        <v>1</v>
      </c>
      <c r="AO3731" s="9">
        <f t="shared" si="9"/>
        <v>0</v>
      </c>
      <c r="AP3731" s="9">
        <f t="shared" si="10"/>
        <v>0</v>
      </c>
      <c r="AQ3731" s="8"/>
    </row>
    <row r="3732" ht="15.75" customHeight="1">
      <c r="A3732" s="7">
        <v>45683.0</v>
      </c>
      <c r="B3732" s="8" t="s">
        <v>77</v>
      </c>
      <c r="C3732" s="8" t="s">
        <v>8435</v>
      </c>
      <c r="D3732" s="8" t="s">
        <v>8436</v>
      </c>
      <c r="E3732" s="8" t="s">
        <v>11833</v>
      </c>
      <c r="F3732" s="8" t="s">
        <v>11834</v>
      </c>
      <c r="G3732" s="8" t="s">
        <v>11843</v>
      </c>
      <c r="H3732" s="8" t="s">
        <v>11844</v>
      </c>
      <c r="I3732" s="8" t="s">
        <v>11845</v>
      </c>
      <c r="J3732" s="8" t="s">
        <v>11866</v>
      </c>
      <c r="K3732" s="8" t="s">
        <v>11839</v>
      </c>
      <c r="L3732" s="8" t="s">
        <v>11847</v>
      </c>
      <c r="M3732" s="8" t="s">
        <v>11849</v>
      </c>
      <c r="N3732" s="12" t="s">
        <v>11</v>
      </c>
      <c r="O3732" s="12" t="s">
        <v>13</v>
      </c>
      <c r="P3732" s="12" t="s">
        <v>27</v>
      </c>
      <c r="Q3732" s="12" t="s">
        <v>385</v>
      </c>
      <c r="R3732" s="12" t="s">
        <v>14</v>
      </c>
      <c r="S3732" s="8"/>
      <c r="T3732" s="8"/>
      <c r="U3732" s="8"/>
      <c r="V3732" s="8"/>
      <c r="W3732" s="8"/>
      <c r="X3732" s="8"/>
      <c r="Y3732" s="8"/>
      <c r="Z3732" s="8"/>
      <c r="AA3732" s="8"/>
      <c r="AB3732" s="8"/>
      <c r="AC3732" s="9">
        <f>ROUNDUP(SUM(VLOOKUP(F3732,'Pontuação'!A$2:B$11,2,FALSE),VLOOKUP(E3732,'Pontuação'!C$2:D$11,2,FALSE),VLOOKUP(H3732,'Pontuação'!I$2:J$11,2,FALSE),VLOOKUP(J3732,'Pontuação'!G$2:H$11,2,FALSE),VLOOKUP(L3732,'Pontuação'!M$2:N$13,2,FALSE)),0)</f>
        <v>1993</v>
      </c>
      <c r="AD3732" s="10">
        <f t="shared" si="1"/>
        <v>199</v>
      </c>
      <c r="AE3732" s="10" t="str">
        <f t="array" ref="AE3732">IFERROR(INDEX('Pontuação'!G$13:G$101, MATCH(AD3732, 'Pontuação'!F$13:F$101, 0)), "Faixa Indefinida")</f>
        <v>A</v>
      </c>
      <c r="AF3732" s="10">
        <f t="shared" si="2"/>
        <v>1</v>
      </c>
      <c r="AG3732" s="10">
        <f t="shared" si="3"/>
        <v>0</v>
      </c>
      <c r="AH3732" s="10">
        <f t="shared" si="4"/>
        <v>0</v>
      </c>
      <c r="AI3732" s="10">
        <f t="shared" si="5"/>
        <v>0</v>
      </c>
      <c r="AJ3732" s="9">
        <f>ROUNDUP(SUM(VLOOKUP(F3732,'Pontuação 3.0'!A$2:B$11,2,FALSE),VLOOKUP(E3732,'Pontuação 3.0'!C$2:D$11,2,FALSE),VLOOKUP(H3732,'Pontuação 3.0'!I$2:J$11,2,FALSE),VLOOKUP(J3732,'Pontuação 3.0'!G$2:H$11,2,FALSE),VLOOKUP(G3732,'Pontuação 3.0'!E$2:F$11,2,FALSE),VLOOKUP(K3732,'Pontuação 3.0'!K$2:L$11,2,FALSE),VLOOKUP(L3732,'Pontuação 3.0'!M$2:N$13,2,FALSE)),0)</f>
        <v>2446</v>
      </c>
      <c r="AK3732" s="9">
        <f t="shared" si="6"/>
        <v>245</v>
      </c>
      <c r="AL3732" s="9" t="str">
        <f t="array" ref="AL3732">IFERROR(INDEX('Pontuação 3.0'!G$13:G$191, MATCH(AK3732, 'Pontuação 3.0'!F$13:F$191, 0)), "Faixa Indefinida")</f>
        <v>A</v>
      </c>
      <c r="AM3732" s="9">
        <f t="shared" si="7"/>
        <v>1</v>
      </c>
      <c r="AN3732" s="9">
        <f t="shared" si="8"/>
        <v>0</v>
      </c>
      <c r="AO3732" s="9">
        <f t="shared" si="9"/>
        <v>0</v>
      </c>
      <c r="AP3732" s="9">
        <f t="shared" si="10"/>
        <v>0</v>
      </c>
      <c r="AQ3732" s="8"/>
    </row>
    <row r="3733" ht="15.75" customHeight="1">
      <c r="A3733" s="7">
        <v>45683.0</v>
      </c>
      <c r="B3733" s="8" t="s">
        <v>730</v>
      </c>
      <c r="C3733" s="8" t="s">
        <v>8438</v>
      </c>
      <c r="D3733" s="11">
        <v>1.4998604796E10</v>
      </c>
      <c r="E3733" s="8" t="s">
        <v>11833</v>
      </c>
      <c r="F3733" s="8" t="s">
        <v>11842</v>
      </c>
      <c r="G3733" s="8" t="s">
        <v>11843</v>
      </c>
      <c r="H3733" s="8" t="s">
        <v>11865</v>
      </c>
      <c r="I3733" s="8" t="s">
        <v>11837</v>
      </c>
      <c r="J3733" s="8" t="s">
        <v>11846</v>
      </c>
      <c r="K3733" s="8" t="s">
        <v>11839</v>
      </c>
      <c r="L3733" s="8" t="s">
        <v>11847</v>
      </c>
      <c r="M3733" s="8" t="s">
        <v>11848</v>
      </c>
      <c r="N3733" s="12" t="s">
        <v>11</v>
      </c>
      <c r="O3733" s="12" t="s">
        <v>13</v>
      </c>
      <c r="P3733" s="12" t="s">
        <v>31</v>
      </c>
      <c r="Q3733" s="12" t="s">
        <v>15</v>
      </c>
      <c r="R3733" s="12" t="s">
        <v>20</v>
      </c>
      <c r="S3733" s="8"/>
      <c r="T3733" s="8"/>
      <c r="U3733" s="8"/>
      <c r="V3733" s="8"/>
      <c r="W3733" s="8"/>
      <c r="X3733" s="8"/>
      <c r="Y3733" s="8"/>
      <c r="Z3733" s="8"/>
      <c r="AA3733" s="8"/>
      <c r="AB3733" s="8"/>
      <c r="AC3733" s="9">
        <f>ROUNDUP(SUM(VLOOKUP(F3733,'Pontuação'!A$2:B$11,2,FALSE),VLOOKUP(E3733,'Pontuação'!C$2:D$11,2,FALSE),VLOOKUP(H3733,'Pontuação'!I$2:J$11,2,FALSE),VLOOKUP(J3733,'Pontuação'!G$2:H$11,2,FALSE),VLOOKUP(L3733,'Pontuação'!M$2:N$13,2,FALSE)),0)</f>
        <v>1711</v>
      </c>
      <c r="AD3733" s="10">
        <f t="shared" si="1"/>
        <v>171</v>
      </c>
      <c r="AE3733" s="10" t="str">
        <f t="array" ref="AE3733">IFERROR(INDEX('Pontuação'!G$13:G$101, MATCH(AD3733, 'Pontuação'!F$13:F$101, 0)), "Faixa Indefinida")</f>
        <v>B</v>
      </c>
      <c r="AF3733" s="10">
        <f t="shared" si="2"/>
        <v>0</v>
      </c>
      <c r="AG3733" s="10">
        <f t="shared" si="3"/>
        <v>1</v>
      </c>
      <c r="AH3733" s="10">
        <f t="shared" si="4"/>
        <v>0</v>
      </c>
      <c r="AI3733" s="10">
        <f t="shared" si="5"/>
        <v>0</v>
      </c>
      <c r="AJ3733" s="9">
        <f>ROUNDUP(SUM(VLOOKUP(F3733,'Pontuação 3.0'!A$2:B$11,2,FALSE),VLOOKUP(E3733,'Pontuação 3.0'!C$2:D$11,2,FALSE),VLOOKUP(H3733,'Pontuação 3.0'!I$2:J$11,2,FALSE),VLOOKUP(J3733,'Pontuação 3.0'!G$2:H$11,2,FALSE),VLOOKUP(G3733,'Pontuação 3.0'!E$2:F$11,2,FALSE),VLOOKUP(K3733,'Pontuação 3.0'!K$2:L$11,2,FALSE),VLOOKUP(L3733,'Pontuação 3.0'!M$2:N$13,2,FALSE)),0)</f>
        <v>2405</v>
      </c>
      <c r="AK3733" s="9">
        <f t="shared" si="6"/>
        <v>241</v>
      </c>
      <c r="AL3733" s="9" t="str">
        <f t="array" ref="AL3733">IFERROR(INDEX('Pontuação 3.0'!G$13:G$191, MATCH(AK3733, 'Pontuação 3.0'!F$13:F$191, 0)), "Faixa Indefinida")</f>
        <v>A</v>
      </c>
      <c r="AM3733" s="9">
        <f t="shared" si="7"/>
        <v>1</v>
      </c>
      <c r="AN3733" s="9">
        <f t="shared" si="8"/>
        <v>0</v>
      </c>
      <c r="AO3733" s="9">
        <f t="shared" si="9"/>
        <v>0</v>
      </c>
      <c r="AP3733" s="9">
        <f t="shared" si="10"/>
        <v>0</v>
      </c>
      <c r="AQ3733" s="8"/>
    </row>
    <row r="3734" ht="15.75" customHeight="1">
      <c r="A3734" s="7">
        <v>45683.0</v>
      </c>
      <c r="B3734" s="8" t="s">
        <v>8439</v>
      </c>
      <c r="C3734" s="8" t="s">
        <v>8440</v>
      </c>
      <c r="D3734" s="8" t="s">
        <v>8441</v>
      </c>
      <c r="E3734" s="8" t="s">
        <v>11833</v>
      </c>
      <c r="F3734" s="8" t="s">
        <v>11842</v>
      </c>
      <c r="G3734" s="8" t="s">
        <v>11843</v>
      </c>
      <c r="H3734" s="8" t="s">
        <v>11850</v>
      </c>
      <c r="I3734" s="8" t="s">
        <v>11837</v>
      </c>
      <c r="J3734" s="8" t="s">
        <v>11852</v>
      </c>
      <c r="K3734" s="8" t="s">
        <v>11837</v>
      </c>
      <c r="L3734" s="8" t="s">
        <v>11870</v>
      </c>
      <c r="M3734" s="8" t="s">
        <v>11841</v>
      </c>
      <c r="N3734" s="12" t="s">
        <v>11</v>
      </c>
      <c r="O3734" s="12" t="s">
        <v>13</v>
      </c>
      <c r="P3734" s="12" t="s">
        <v>23</v>
      </c>
      <c r="Q3734" s="12" t="s">
        <v>15</v>
      </c>
      <c r="R3734" s="12" t="s">
        <v>20</v>
      </c>
      <c r="S3734" s="8"/>
      <c r="T3734" s="8"/>
      <c r="U3734" s="8"/>
      <c r="V3734" s="8"/>
      <c r="W3734" s="8"/>
      <c r="X3734" s="8"/>
      <c r="Y3734" s="8"/>
      <c r="Z3734" s="8"/>
      <c r="AA3734" s="8"/>
      <c r="AB3734" s="8"/>
      <c r="AC3734" s="9">
        <f>ROUNDUP(SUM(VLOOKUP(F3734,'Pontuação'!A$2:B$11,2,FALSE),VLOOKUP(E3734,'Pontuação'!C$2:D$11,2,FALSE),VLOOKUP(H3734,'Pontuação'!I$2:J$11,2,FALSE),VLOOKUP(J3734,'Pontuação'!G$2:H$11,2,FALSE),VLOOKUP(L3734,'Pontuação'!M$2:N$13,2,FALSE)),0)</f>
        <v>1728</v>
      </c>
      <c r="AD3734" s="10">
        <f t="shared" si="1"/>
        <v>173</v>
      </c>
      <c r="AE3734" s="10" t="str">
        <f t="array" ref="AE3734">IFERROR(INDEX('Pontuação'!G$13:G$101, MATCH(AD3734, 'Pontuação'!F$13:F$101, 0)), "Faixa Indefinida")</f>
        <v>B</v>
      </c>
      <c r="AF3734" s="10">
        <f t="shared" si="2"/>
        <v>0</v>
      </c>
      <c r="AG3734" s="10">
        <f t="shared" si="3"/>
        <v>1</v>
      </c>
      <c r="AH3734" s="10">
        <f t="shared" si="4"/>
        <v>0</v>
      </c>
      <c r="AI3734" s="10">
        <f t="shared" si="5"/>
        <v>0</v>
      </c>
      <c r="AJ3734" s="9">
        <f>ROUNDUP(SUM(VLOOKUP(F3734,'Pontuação 3.0'!A$2:B$11,2,FALSE),VLOOKUP(E3734,'Pontuação 3.0'!C$2:D$11,2,FALSE),VLOOKUP(H3734,'Pontuação 3.0'!I$2:J$11,2,FALSE),VLOOKUP(J3734,'Pontuação 3.0'!G$2:H$11,2,FALSE),VLOOKUP(G3734,'Pontuação 3.0'!E$2:F$11,2,FALSE),VLOOKUP(K3734,'Pontuação 3.0'!K$2:L$11,2,FALSE),VLOOKUP(L3734,'Pontuação 3.0'!M$2:N$13,2,FALSE)),0)</f>
        <v>2468</v>
      </c>
      <c r="AK3734" s="9">
        <f t="shared" si="6"/>
        <v>247</v>
      </c>
      <c r="AL3734" s="9" t="str">
        <f t="array" ref="AL3734">IFERROR(INDEX('Pontuação 3.0'!G$13:G$191, MATCH(AK3734, 'Pontuação 3.0'!F$13:F$191, 0)), "Faixa Indefinida")</f>
        <v>A</v>
      </c>
      <c r="AM3734" s="9">
        <f t="shared" si="7"/>
        <v>1</v>
      </c>
      <c r="AN3734" s="9">
        <f t="shared" si="8"/>
        <v>0</v>
      </c>
      <c r="AO3734" s="9">
        <f t="shared" si="9"/>
        <v>0</v>
      </c>
      <c r="AP3734" s="9">
        <f t="shared" si="10"/>
        <v>0</v>
      </c>
      <c r="AQ3734" s="8"/>
    </row>
    <row r="3735" ht="15.75" customHeight="1">
      <c r="A3735" s="7">
        <v>45683.0</v>
      </c>
      <c r="B3735" s="8" t="s">
        <v>8432</v>
      </c>
      <c r="C3735" s="8" t="s">
        <v>8433</v>
      </c>
      <c r="D3735" s="8" t="s">
        <v>8434</v>
      </c>
      <c r="E3735" s="8" t="s">
        <v>11833</v>
      </c>
      <c r="F3735" s="8" t="s">
        <v>11863</v>
      </c>
      <c r="G3735" s="8" t="s">
        <v>11843</v>
      </c>
      <c r="H3735" s="8" t="s">
        <v>11836</v>
      </c>
      <c r="I3735" s="8" t="s">
        <v>11845</v>
      </c>
      <c r="J3735" s="8" t="s">
        <v>11846</v>
      </c>
      <c r="K3735" s="8" t="s">
        <v>11839</v>
      </c>
      <c r="L3735" s="8" t="s">
        <v>11851</v>
      </c>
      <c r="M3735" s="8" t="s">
        <v>11849</v>
      </c>
      <c r="N3735" s="12" t="s">
        <v>11</v>
      </c>
      <c r="O3735" s="12" t="s">
        <v>13</v>
      </c>
      <c r="P3735" s="12" t="s">
        <v>112</v>
      </c>
      <c r="Q3735" s="12" t="s">
        <v>15</v>
      </c>
      <c r="R3735" s="12" t="s">
        <v>20</v>
      </c>
      <c r="S3735" s="8"/>
      <c r="T3735" s="8"/>
      <c r="U3735" s="8"/>
      <c r="V3735" s="8"/>
      <c r="W3735" s="8"/>
      <c r="X3735" s="8"/>
      <c r="Y3735" s="8"/>
      <c r="Z3735" s="8"/>
      <c r="AA3735" s="8"/>
      <c r="AB3735" s="8"/>
      <c r="AC3735" s="9">
        <f>ROUNDUP(SUM(VLOOKUP(F3735,'Pontuação'!A$2:B$11,2,FALSE),VLOOKUP(E3735,'Pontuação'!C$2:D$11,2,FALSE),VLOOKUP(H3735,'Pontuação'!I$2:J$11,2,FALSE),VLOOKUP(J3735,'Pontuação'!G$2:H$11,2,FALSE),VLOOKUP(L3735,'Pontuação'!M$2:N$13,2,FALSE)),0)</f>
        <v>1340</v>
      </c>
      <c r="AD3735" s="10">
        <f t="shared" si="1"/>
        <v>134</v>
      </c>
      <c r="AE3735" s="10" t="str">
        <f t="array" ref="AE3735">IFERROR(INDEX('Pontuação'!G$13:G$101, MATCH(AD3735, 'Pontuação'!F$13:F$101, 0)), "Faixa Indefinida")</f>
        <v>D</v>
      </c>
      <c r="AF3735" s="10">
        <f t="shared" si="2"/>
        <v>0</v>
      </c>
      <c r="AG3735" s="10">
        <f t="shared" si="3"/>
        <v>0</v>
      </c>
      <c r="AH3735" s="10">
        <f t="shared" si="4"/>
        <v>0</v>
      </c>
      <c r="AI3735" s="10">
        <f t="shared" si="5"/>
        <v>1</v>
      </c>
      <c r="AJ3735" s="9">
        <f>ROUNDUP(SUM(VLOOKUP(F3735,'Pontuação 3.0'!A$2:B$11,2,FALSE),VLOOKUP(E3735,'Pontuação 3.0'!C$2:D$11,2,FALSE),VLOOKUP(H3735,'Pontuação 3.0'!I$2:J$11,2,FALSE),VLOOKUP(J3735,'Pontuação 3.0'!G$2:H$11,2,FALSE),VLOOKUP(G3735,'Pontuação 3.0'!E$2:F$11,2,FALSE),VLOOKUP(K3735,'Pontuação 3.0'!K$2:L$11,2,FALSE),VLOOKUP(L3735,'Pontuação 3.0'!M$2:N$13,2,FALSE)),0)</f>
        <v>2053</v>
      </c>
      <c r="AK3735" s="9">
        <f t="shared" si="6"/>
        <v>205</v>
      </c>
      <c r="AL3735" s="9" t="str">
        <f t="array" ref="AL3735">IFERROR(INDEX('Pontuação 3.0'!G$13:G$191, MATCH(AK3735, 'Pontuação 3.0'!F$13:F$191, 0)), "Faixa Indefinida")</f>
        <v>C</v>
      </c>
      <c r="AM3735" s="9">
        <f t="shared" si="7"/>
        <v>0</v>
      </c>
      <c r="AN3735" s="9">
        <f t="shared" si="8"/>
        <v>0</v>
      </c>
      <c r="AO3735" s="9">
        <f t="shared" si="9"/>
        <v>1</v>
      </c>
      <c r="AP3735" s="9">
        <f t="shared" si="10"/>
        <v>0</v>
      </c>
      <c r="AQ3735" s="8"/>
    </row>
    <row r="3736" ht="15.75" customHeight="1">
      <c r="A3736" s="7">
        <v>45683.0</v>
      </c>
      <c r="B3736" s="8" t="s">
        <v>8445</v>
      </c>
      <c r="C3736" s="8" t="s">
        <v>8446</v>
      </c>
      <c r="D3736" s="11">
        <v>9.4992077208E10</v>
      </c>
      <c r="E3736" s="8" t="s">
        <v>11833</v>
      </c>
      <c r="F3736" s="8" t="s">
        <v>11842</v>
      </c>
      <c r="G3736" s="8" t="s">
        <v>11843</v>
      </c>
      <c r="H3736" s="8" t="s">
        <v>11850</v>
      </c>
      <c r="I3736" s="8" t="s">
        <v>11845</v>
      </c>
      <c r="J3736" s="8" t="s">
        <v>11846</v>
      </c>
      <c r="K3736" s="8" t="s">
        <v>11839</v>
      </c>
      <c r="L3736" s="8" t="s">
        <v>11840</v>
      </c>
      <c r="M3736" s="8" t="s">
        <v>11849</v>
      </c>
      <c r="N3736" s="12" t="s">
        <v>11</v>
      </c>
      <c r="O3736" s="12" t="s">
        <v>13</v>
      </c>
      <c r="P3736" s="12" t="s">
        <v>40</v>
      </c>
      <c r="Q3736" s="12" t="s">
        <v>15</v>
      </c>
      <c r="R3736" s="12" t="s">
        <v>20</v>
      </c>
      <c r="S3736" s="8"/>
      <c r="T3736" s="8"/>
      <c r="U3736" s="8"/>
      <c r="V3736" s="8"/>
      <c r="W3736" s="8"/>
      <c r="X3736" s="8"/>
      <c r="Y3736" s="8"/>
      <c r="Z3736" s="8"/>
      <c r="AA3736" s="8"/>
      <c r="AB3736" s="8"/>
      <c r="AC3736" s="9">
        <f>ROUNDUP(SUM(VLOOKUP(F3736,'Pontuação'!A$2:B$11,2,FALSE),VLOOKUP(E3736,'Pontuação'!C$2:D$11,2,FALSE),VLOOKUP(H3736,'Pontuação'!I$2:J$11,2,FALSE),VLOOKUP(J3736,'Pontuação'!G$2:H$11,2,FALSE),VLOOKUP(L3736,'Pontuação'!M$2:N$13,2,FALSE)),0)</f>
        <v>1597</v>
      </c>
      <c r="AD3736" s="10">
        <f t="shared" si="1"/>
        <v>160</v>
      </c>
      <c r="AE3736" s="10" t="str">
        <f t="array" ref="AE3736">IFERROR(INDEX('Pontuação'!G$13:G$101, MATCH(AD3736, 'Pontuação'!F$13:F$101, 0)), "Faixa Indefinida")</f>
        <v>C</v>
      </c>
      <c r="AF3736" s="10">
        <f t="shared" si="2"/>
        <v>0</v>
      </c>
      <c r="AG3736" s="10">
        <f t="shared" si="3"/>
        <v>0</v>
      </c>
      <c r="AH3736" s="10">
        <f t="shared" si="4"/>
        <v>1</v>
      </c>
      <c r="AI3736" s="10">
        <f t="shared" si="5"/>
        <v>0</v>
      </c>
      <c r="AJ3736" s="9">
        <f>ROUNDUP(SUM(VLOOKUP(F3736,'Pontuação 3.0'!A$2:B$11,2,FALSE),VLOOKUP(E3736,'Pontuação 3.0'!C$2:D$11,2,FALSE),VLOOKUP(H3736,'Pontuação 3.0'!I$2:J$11,2,FALSE),VLOOKUP(J3736,'Pontuação 3.0'!G$2:H$11,2,FALSE),VLOOKUP(G3736,'Pontuação 3.0'!E$2:F$11,2,FALSE),VLOOKUP(K3736,'Pontuação 3.0'!K$2:L$11,2,FALSE),VLOOKUP(L3736,'Pontuação 3.0'!M$2:N$13,2,FALSE)),0)</f>
        <v>2361</v>
      </c>
      <c r="AK3736" s="9">
        <f t="shared" si="6"/>
        <v>236</v>
      </c>
      <c r="AL3736" s="9" t="str">
        <f t="array" ref="AL3736">IFERROR(INDEX('Pontuação 3.0'!G$13:G$191, MATCH(AK3736, 'Pontuação 3.0'!F$13:F$191, 0)), "Faixa Indefinida")</f>
        <v>A</v>
      </c>
      <c r="AM3736" s="9">
        <f t="shared" si="7"/>
        <v>1</v>
      </c>
      <c r="AN3736" s="9">
        <f t="shared" si="8"/>
        <v>0</v>
      </c>
      <c r="AO3736" s="9">
        <f t="shared" si="9"/>
        <v>0</v>
      </c>
      <c r="AP3736" s="9">
        <f t="shared" si="10"/>
        <v>0</v>
      </c>
      <c r="AQ3736" s="8"/>
    </row>
    <row r="3737" ht="15.75" customHeight="1">
      <c r="A3737" s="7">
        <v>45683.0</v>
      </c>
      <c r="B3737" s="8" t="s">
        <v>8442</v>
      </c>
      <c r="C3737" s="8" t="s">
        <v>8443</v>
      </c>
      <c r="D3737" s="8" t="s">
        <v>8444</v>
      </c>
      <c r="E3737" s="8" t="s">
        <v>11833</v>
      </c>
      <c r="F3737" s="8" t="s">
        <v>11863</v>
      </c>
      <c r="G3737" s="8" t="s">
        <v>11835</v>
      </c>
      <c r="H3737" s="8" t="s">
        <v>11844</v>
      </c>
      <c r="I3737" s="8" t="s">
        <v>11837</v>
      </c>
      <c r="J3737" s="8" t="s">
        <v>11852</v>
      </c>
      <c r="K3737" s="8" t="s">
        <v>11837</v>
      </c>
      <c r="L3737" s="8" t="s">
        <v>11847</v>
      </c>
      <c r="M3737" s="8" t="s">
        <v>11848</v>
      </c>
      <c r="N3737" s="12" t="s">
        <v>11</v>
      </c>
      <c r="O3737" s="12" t="s">
        <v>13</v>
      </c>
      <c r="P3737" s="12" t="s">
        <v>27</v>
      </c>
      <c r="Q3737" s="12" t="s">
        <v>15</v>
      </c>
      <c r="R3737" s="12" t="s">
        <v>14</v>
      </c>
      <c r="S3737" s="8"/>
      <c r="T3737" s="8"/>
      <c r="U3737" s="8"/>
      <c r="V3737" s="8"/>
      <c r="W3737" s="8"/>
      <c r="X3737" s="8"/>
      <c r="Y3737" s="8"/>
      <c r="Z3737" s="8"/>
      <c r="AA3737" s="8"/>
      <c r="AB3737" s="8"/>
      <c r="AC3737" s="9">
        <f>ROUNDUP(SUM(VLOOKUP(F3737,'Pontuação'!A$2:B$11,2,FALSE),VLOOKUP(E3737,'Pontuação'!C$2:D$11,2,FALSE),VLOOKUP(H3737,'Pontuação'!I$2:J$11,2,FALSE),VLOOKUP(J3737,'Pontuação'!G$2:H$11,2,FALSE),VLOOKUP(L3737,'Pontuação'!M$2:N$13,2,FALSE)),0)</f>
        <v>1803</v>
      </c>
      <c r="AD3737" s="10">
        <f t="shared" si="1"/>
        <v>180</v>
      </c>
      <c r="AE3737" s="10" t="str">
        <f t="array" ref="AE3737">IFERROR(INDEX('Pontuação'!G$13:G$101, MATCH(AD3737, 'Pontuação'!F$13:F$101, 0)), "Faixa Indefinida")</f>
        <v>B</v>
      </c>
      <c r="AF3737" s="10">
        <f t="shared" si="2"/>
        <v>0</v>
      </c>
      <c r="AG3737" s="10">
        <f t="shared" si="3"/>
        <v>1</v>
      </c>
      <c r="AH3737" s="10">
        <f t="shared" si="4"/>
        <v>0</v>
      </c>
      <c r="AI3737" s="10">
        <f t="shared" si="5"/>
        <v>0</v>
      </c>
      <c r="AJ3737" s="9">
        <f>ROUNDUP(SUM(VLOOKUP(F3737,'Pontuação 3.0'!A$2:B$11,2,FALSE),VLOOKUP(E3737,'Pontuação 3.0'!C$2:D$11,2,FALSE),VLOOKUP(H3737,'Pontuação 3.0'!I$2:J$11,2,FALSE),VLOOKUP(J3737,'Pontuação 3.0'!G$2:H$11,2,FALSE),VLOOKUP(G3737,'Pontuação 3.0'!E$2:F$11,2,FALSE),VLOOKUP(K3737,'Pontuação 3.0'!K$2:L$11,2,FALSE),VLOOKUP(L3737,'Pontuação 3.0'!M$2:N$13,2,FALSE)),0)</f>
        <v>2085</v>
      </c>
      <c r="AK3737" s="9">
        <f t="shared" si="6"/>
        <v>209</v>
      </c>
      <c r="AL3737" s="9" t="str">
        <f t="array" ref="AL3737">IFERROR(INDEX('Pontuação 3.0'!G$13:G$191, MATCH(AK3737, 'Pontuação 3.0'!F$13:F$191, 0)), "Faixa Indefinida")</f>
        <v>C</v>
      </c>
      <c r="AM3737" s="9">
        <f t="shared" si="7"/>
        <v>0</v>
      </c>
      <c r="AN3737" s="9">
        <f t="shared" si="8"/>
        <v>0</v>
      </c>
      <c r="AO3737" s="9">
        <f t="shared" si="9"/>
        <v>1</v>
      </c>
      <c r="AP3737" s="9">
        <f t="shared" si="10"/>
        <v>0</v>
      </c>
      <c r="AQ3737" s="8"/>
    </row>
    <row r="3738" ht="15.75" customHeight="1">
      <c r="A3738" s="7">
        <v>45683.0</v>
      </c>
      <c r="B3738" s="8" t="s">
        <v>8452</v>
      </c>
      <c r="C3738" s="8" t="s">
        <v>8453</v>
      </c>
      <c r="D3738" s="11">
        <v>4.4988319907E10</v>
      </c>
      <c r="E3738" s="8" t="s">
        <v>11868</v>
      </c>
      <c r="F3738" s="8" t="s">
        <v>11842</v>
      </c>
      <c r="G3738" s="8" t="s">
        <v>11843</v>
      </c>
      <c r="H3738" s="8" t="s">
        <v>11844</v>
      </c>
      <c r="I3738" s="8" t="s">
        <v>11837</v>
      </c>
      <c r="J3738" s="8" t="s">
        <v>11846</v>
      </c>
      <c r="K3738" s="8" t="s">
        <v>11837</v>
      </c>
      <c r="L3738" s="8" t="s">
        <v>11847</v>
      </c>
      <c r="M3738" s="8" t="s">
        <v>11848</v>
      </c>
      <c r="N3738" s="12" t="s">
        <v>11</v>
      </c>
      <c r="O3738" s="12" t="s">
        <v>13</v>
      </c>
      <c r="P3738" s="12" t="s">
        <v>123</v>
      </c>
      <c r="Q3738" s="12" t="s">
        <v>15</v>
      </c>
      <c r="R3738" s="12" t="s">
        <v>20</v>
      </c>
      <c r="S3738" s="8"/>
      <c r="T3738" s="8"/>
      <c r="U3738" s="8"/>
      <c r="V3738" s="8"/>
      <c r="W3738" s="8"/>
      <c r="X3738" s="8"/>
      <c r="Y3738" s="8"/>
      <c r="Z3738" s="8"/>
      <c r="AA3738" s="8"/>
      <c r="AB3738" s="8"/>
      <c r="AC3738" s="9">
        <f>ROUNDUP(SUM(VLOOKUP(F3738,'Pontuação'!A$2:B$11,2,FALSE),VLOOKUP(E3738,'Pontuação'!C$2:D$11,2,FALSE),VLOOKUP(H3738,'Pontuação'!I$2:J$11,2,FALSE),VLOOKUP(J3738,'Pontuação'!G$2:H$11,2,FALSE),VLOOKUP(L3738,'Pontuação'!M$2:N$13,2,FALSE)),0)</f>
        <v>1731</v>
      </c>
      <c r="AD3738" s="10">
        <f t="shared" si="1"/>
        <v>173</v>
      </c>
      <c r="AE3738" s="10" t="str">
        <f t="array" ref="AE3738">IFERROR(INDEX('Pontuação'!G$13:G$101, MATCH(AD3738, 'Pontuação'!F$13:F$101, 0)), "Faixa Indefinida")</f>
        <v>B</v>
      </c>
      <c r="AF3738" s="10">
        <f t="shared" si="2"/>
        <v>0</v>
      </c>
      <c r="AG3738" s="10">
        <f t="shared" si="3"/>
        <v>1</v>
      </c>
      <c r="AH3738" s="10">
        <f t="shared" si="4"/>
        <v>0</v>
      </c>
      <c r="AI3738" s="10">
        <f t="shared" si="5"/>
        <v>0</v>
      </c>
      <c r="AJ3738" s="9">
        <f>ROUNDUP(SUM(VLOOKUP(F3738,'Pontuação 3.0'!A$2:B$11,2,FALSE),VLOOKUP(E3738,'Pontuação 3.0'!C$2:D$11,2,FALSE),VLOOKUP(H3738,'Pontuação 3.0'!I$2:J$11,2,FALSE),VLOOKUP(J3738,'Pontuação 3.0'!G$2:H$11,2,FALSE),VLOOKUP(G3738,'Pontuação 3.0'!E$2:F$11,2,FALSE),VLOOKUP(K3738,'Pontuação 3.0'!K$2:L$11,2,FALSE),VLOOKUP(L3738,'Pontuação 3.0'!M$2:N$13,2,FALSE)),0)</f>
        <v>2265</v>
      </c>
      <c r="AK3738" s="9">
        <f t="shared" si="6"/>
        <v>227</v>
      </c>
      <c r="AL3738" s="9" t="str">
        <f t="array" ref="AL3738">IFERROR(INDEX('Pontuação 3.0'!G$13:G$191, MATCH(AK3738, 'Pontuação 3.0'!F$13:F$191, 0)), "Faixa Indefinida")</f>
        <v>B</v>
      </c>
      <c r="AM3738" s="9">
        <f t="shared" si="7"/>
        <v>0</v>
      </c>
      <c r="AN3738" s="9">
        <f t="shared" si="8"/>
        <v>1</v>
      </c>
      <c r="AO3738" s="9">
        <f t="shared" si="9"/>
        <v>0</v>
      </c>
      <c r="AP3738" s="9">
        <f t="shared" si="10"/>
        <v>0</v>
      </c>
      <c r="AQ3738" s="8"/>
    </row>
    <row r="3739" ht="15.75" customHeight="1">
      <c r="A3739" s="7">
        <v>45683.0</v>
      </c>
      <c r="B3739" s="8" t="s">
        <v>8450</v>
      </c>
      <c r="C3739" s="8" t="s">
        <v>8451</v>
      </c>
      <c r="D3739" s="11">
        <v>9.298646896E10</v>
      </c>
      <c r="E3739" s="8" t="s">
        <v>11868</v>
      </c>
      <c r="F3739" s="8" t="s">
        <v>11834</v>
      </c>
      <c r="G3739" s="8" t="s">
        <v>11843</v>
      </c>
      <c r="H3739" s="8" t="s">
        <v>11850</v>
      </c>
      <c r="I3739" s="8" t="s">
        <v>11837</v>
      </c>
      <c r="J3739" s="8" t="s">
        <v>11846</v>
      </c>
      <c r="K3739" s="8" t="s">
        <v>11837</v>
      </c>
      <c r="L3739" s="8" t="s">
        <v>11857</v>
      </c>
      <c r="M3739" s="8" t="s">
        <v>11848</v>
      </c>
      <c r="N3739" s="12" t="s">
        <v>11</v>
      </c>
      <c r="O3739" s="12" t="s">
        <v>13</v>
      </c>
      <c r="P3739" s="12" t="s">
        <v>37</v>
      </c>
      <c r="Q3739" s="12" t="s">
        <v>4846</v>
      </c>
      <c r="R3739" s="12" t="s">
        <v>20</v>
      </c>
      <c r="S3739" s="8"/>
      <c r="T3739" s="8"/>
      <c r="U3739" s="8"/>
      <c r="V3739" s="8"/>
      <c r="W3739" s="8"/>
      <c r="X3739" s="8"/>
      <c r="Y3739" s="8"/>
      <c r="Z3739" s="8"/>
      <c r="AA3739" s="8"/>
      <c r="AB3739" s="8"/>
      <c r="AC3739" s="9">
        <f>ROUNDUP(SUM(VLOOKUP(F3739,'Pontuação'!A$2:B$11,2,FALSE),VLOOKUP(E3739,'Pontuação'!C$2:D$11,2,FALSE),VLOOKUP(H3739,'Pontuação'!I$2:J$11,2,FALSE),VLOOKUP(J3739,'Pontuação'!G$2:H$11,2,FALSE),VLOOKUP(L3739,'Pontuação'!M$2:N$13,2,FALSE)),0)</f>
        <v>1508</v>
      </c>
      <c r="AD3739" s="10">
        <f t="shared" si="1"/>
        <v>151</v>
      </c>
      <c r="AE3739" s="10" t="str">
        <f t="array" ref="AE3739">IFERROR(INDEX('Pontuação'!G$13:G$101, MATCH(AD3739, 'Pontuação'!F$13:F$101, 0)), "Faixa Indefinida")</f>
        <v>C</v>
      </c>
      <c r="AF3739" s="10">
        <f t="shared" si="2"/>
        <v>0</v>
      </c>
      <c r="AG3739" s="10">
        <f t="shared" si="3"/>
        <v>0</v>
      </c>
      <c r="AH3739" s="10">
        <f t="shared" si="4"/>
        <v>1</v>
      </c>
      <c r="AI3739" s="10">
        <f t="shared" si="5"/>
        <v>0</v>
      </c>
      <c r="AJ3739" s="9">
        <f>ROUNDUP(SUM(VLOOKUP(F3739,'Pontuação 3.0'!A$2:B$11,2,FALSE),VLOOKUP(E3739,'Pontuação 3.0'!C$2:D$11,2,FALSE),VLOOKUP(H3739,'Pontuação 3.0'!I$2:J$11,2,FALSE),VLOOKUP(J3739,'Pontuação 3.0'!G$2:H$11,2,FALSE),VLOOKUP(G3739,'Pontuação 3.0'!E$2:F$11,2,FALSE),VLOOKUP(K3739,'Pontuação 3.0'!K$2:L$11,2,FALSE),VLOOKUP(L3739,'Pontuação 3.0'!M$2:N$13,2,FALSE)),0)</f>
        <v>1929</v>
      </c>
      <c r="AK3739" s="9">
        <f t="shared" si="6"/>
        <v>193</v>
      </c>
      <c r="AL3739" s="9" t="str">
        <f t="array" ref="AL3739">IFERROR(INDEX('Pontuação 3.0'!G$13:G$191, MATCH(AK3739, 'Pontuação 3.0'!F$13:F$191, 0)), "Faixa Indefinida")</f>
        <v>C</v>
      </c>
      <c r="AM3739" s="9">
        <f t="shared" si="7"/>
        <v>0</v>
      </c>
      <c r="AN3739" s="9">
        <f t="shared" si="8"/>
        <v>0</v>
      </c>
      <c r="AO3739" s="9">
        <f t="shared" si="9"/>
        <v>1</v>
      </c>
      <c r="AP3739" s="9">
        <f t="shared" si="10"/>
        <v>0</v>
      </c>
      <c r="AQ3739" s="8"/>
    </row>
    <row r="3740" ht="15.75" customHeight="1">
      <c r="A3740" s="7">
        <v>45683.0</v>
      </c>
      <c r="B3740" s="8" t="s">
        <v>8454</v>
      </c>
      <c r="C3740" s="8" t="s">
        <v>8455</v>
      </c>
      <c r="D3740" s="11">
        <v>9.1989212338E10</v>
      </c>
      <c r="E3740" s="8" t="s">
        <v>11868</v>
      </c>
      <c r="F3740" s="8" t="s">
        <v>11834</v>
      </c>
      <c r="G3740" s="8" t="s">
        <v>11843</v>
      </c>
      <c r="H3740" s="8" t="s">
        <v>11850</v>
      </c>
      <c r="I3740" s="8" t="s">
        <v>11837</v>
      </c>
      <c r="J3740" s="8" t="s">
        <v>11846</v>
      </c>
      <c r="K3740" s="8" t="s">
        <v>11837</v>
      </c>
      <c r="L3740" s="8" t="s">
        <v>11840</v>
      </c>
      <c r="M3740" s="8" t="s">
        <v>11849</v>
      </c>
      <c r="N3740" s="12" t="s">
        <v>11</v>
      </c>
      <c r="O3740" s="12" t="s">
        <v>13</v>
      </c>
      <c r="P3740" s="12" t="s">
        <v>49</v>
      </c>
      <c r="Q3740" s="12" t="s">
        <v>15</v>
      </c>
      <c r="R3740" s="12" t="s">
        <v>14</v>
      </c>
      <c r="S3740" s="8"/>
      <c r="T3740" s="8"/>
      <c r="U3740" s="8"/>
      <c r="V3740" s="8"/>
      <c r="W3740" s="8"/>
      <c r="X3740" s="8"/>
      <c r="Y3740" s="8"/>
      <c r="Z3740" s="8"/>
      <c r="AA3740" s="8"/>
      <c r="AB3740" s="8"/>
      <c r="AC3740" s="9">
        <f>ROUNDUP(SUM(VLOOKUP(F3740,'Pontuação'!A$2:B$11,2,FALSE),VLOOKUP(E3740,'Pontuação'!C$2:D$11,2,FALSE),VLOOKUP(H3740,'Pontuação'!I$2:J$11,2,FALSE),VLOOKUP(J3740,'Pontuação'!G$2:H$11,2,FALSE),VLOOKUP(L3740,'Pontuação'!M$2:N$13,2,FALSE)),0)</f>
        <v>1589</v>
      </c>
      <c r="AD3740" s="10">
        <f t="shared" si="1"/>
        <v>159</v>
      </c>
      <c r="AE3740" s="10" t="str">
        <f t="array" ref="AE3740">IFERROR(INDEX('Pontuação'!G$13:G$101, MATCH(AD3740, 'Pontuação'!F$13:F$101, 0)), "Faixa Indefinida")</f>
        <v>C</v>
      </c>
      <c r="AF3740" s="10">
        <f t="shared" si="2"/>
        <v>0</v>
      </c>
      <c r="AG3740" s="10">
        <f t="shared" si="3"/>
        <v>0</v>
      </c>
      <c r="AH3740" s="10">
        <f t="shared" si="4"/>
        <v>1</v>
      </c>
      <c r="AI3740" s="10">
        <f t="shared" si="5"/>
        <v>0</v>
      </c>
      <c r="AJ3740" s="9">
        <f>ROUNDUP(SUM(VLOOKUP(F3740,'Pontuação 3.0'!A$2:B$11,2,FALSE),VLOOKUP(E3740,'Pontuação 3.0'!C$2:D$11,2,FALSE),VLOOKUP(H3740,'Pontuação 3.0'!I$2:J$11,2,FALSE),VLOOKUP(J3740,'Pontuação 3.0'!G$2:H$11,2,FALSE),VLOOKUP(G3740,'Pontuação 3.0'!E$2:F$11,2,FALSE),VLOOKUP(K3740,'Pontuação 3.0'!K$2:L$11,2,FALSE),VLOOKUP(L3740,'Pontuação 3.0'!M$2:N$13,2,FALSE)),0)</f>
        <v>1937</v>
      </c>
      <c r="AK3740" s="9">
        <f t="shared" si="6"/>
        <v>194</v>
      </c>
      <c r="AL3740" s="9" t="str">
        <f t="array" ref="AL3740">IFERROR(INDEX('Pontuação 3.0'!G$13:G$191, MATCH(AK3740, 'Pontuação 3.0'!F$13:F$191, 0)), "Faixa Indefinida")</f>
        <v>C</v>
      </c>
      <c r="AM3740" s="9">
        <f t="shared" si="7"/>
        <v>0</v>
      </c>
      <c r="AN3740" s="9">
        <f t="shared" si="8"/>
        <v>0</v>
      </c>
      <c r="AO3740" s="9">
        <f t="shared" si="9"/>
        <v>1</v>
      </c>
      <c r="AP3740" s="9">
        <f t="shared" si="10"/>
        <v>0</v>
      </c>
      <c r="AQ3740" s="8"/>
    </row>
    <row r="3741" ht="15.75" customHeight="1">
      <c r="A3741" s="7">
        <v>45683.0</v>
      </c>
      <c r="B3741" s="8" t="s">
        <v>3028</v>
      </c>
      <c r="C3741" s="8" t="s">
        <v>8447</v>
      </c>
      <c r="D3741" s="11">
        <v>2.2998295724E10</v>
      </c>
      <c r="E3741" s="8" t="s">
        <v>11868</v>
      </c>
      <c r="F3741" s="8" t="s">
        <v>11834</v>
      </c>
      <c r="G3741" s="8" t="s">
        <v>11867</v>
      </c>
      <c r="H3741" s="8" t="s">
        <v>11856</v>
      </c>
      <c r="I3741" s="8" t="s">
        <v>11837</v>
      </c>
      <c r="J3741" s="8" t="s">
        <v>11846</v>
      </c>
      <c r="K3741" s="8" t="s">
        <v>11837</v>
      </c>
      <c r="L3741" s="8" t="s">
        <v>11847</v>
      </c>
      <c r="M3741" s="8" t="s">
        <v>11848</v>
      </c>
      <c r="N3741" s="12" t="s">
        <v>11</v>
      </c>
      <c r="O3741" s="12" t="s">
        <v>13</v>
      </c>
      <c r="P3741" s="12" t="s">
        <v>23</v>
      </c>
      <c r="Q3741" s="12" t="s">
        <v>15</v>
      </c>
      <c r="R3741" s="12" t="s">
        <v>20</v>
      </c>
      <c r="S3741" s="8"/>
      <c r="T3741" s="8"/>
      <c r="U3741" s="8"/>
      <c r="V3741" s="8"/>
      <c r="W3741" s="8"/>
      <c r="X3741" s="8"/>
      <c r="Y3741" s="8"/>
      <c r="Z3741" s="8"/>
      <c r="AA3741" s="8"/>
      <c r="AB3741" s="8"/>
      <c r="AC3741" s="9">
        <f>ROUNDUP(SUM(VLOOKUP(F3741,'Pontuação'!A$2:B$11,2,FALSE),VLOOKUP(E3741,'Pontuação'!C$2:D$11,2,FALSE),VLOOKUP(H3741,'Pontuação'!I$2:J$11,2,FALSE),VLOOKUP(J3741,'Pontuação'!G$2:H$11,2,FALSE),VLOOKUP(L3741,'Pontuação'!M$2:N$13,2,FALSE)),0)</f>
        <v>1563</v>
      </c>
      <c r="AD3741" s="10">
        <f t="shared" si="1"/>
        <v>156</v>
      </c>
      <c r="AE3741" s="10" t="str">
        <f t="array" ref="AE3741">IFERROR(INDEX('Pontuação'!G$13:G$101, MATCH(AD3741, 'Pontuação'!F$13:F$101, 0)), "Faixa Indefinida")</f>
        <v>C</v>
      </c>
      <c r="AF3741" s="10">
        <f t="shared" si="2"/>
        <v>0</v>
      </c>
      <c r="AG3741" s="10">
        <f t="shared" si="3"/>
        <v>0</v>
      </c>
      <c r="AH3741" s="10">
        <f t="shared" si="4"/>
        <v>1</v>
      </c>
      <c r="AI3741" s="10">
        <f t="shared" si="5"/>
        <v>0</v>
      </c>
      <c r="AJ3741" s="9">
        <f>ROUNDUP(SUM(VLOOKUP(F3741,'Pontuação 3.0'!A$2:B$11,2,FALSE),VLOOKUP(E3741,'Pontuação 3.0'!C$2:D$11,2,FALSE),VLOOKUP(H3741,'Pontuação 3.0'!I$2:J$11,2,FALSE),VLOOKUP(J3741,'Pontuação 3.0'!G$2:H$11,2,FALSE),VLOOKUP(G3741,'Pontuação 3.0'!E$2:F$11,2,FALSE),VLOOKUP(K3741,'Pontuação 3.0'!K$2:L$11,2,FALSE),VLOOKUP(L3741,'Pontuação 3.0'!M$2:N$13,2,FALSE)),0)</f>
        <v>1747</v>
      </c>
      <c r="AK3741" s="9">
        <f t="shared" si="6"/>
        <v>175</v>
      </c>
      <c r="AL3741" s="9" t="str">
        <f t="array" ref="AL3741">IFERROR(INDEX('Pontuação 3.0'!G$13:G$191, MATCH(AK3741, 'Pontuação 3.0'!F$13:F$191, 0)), "Faixa Indefinida")</f>
        <v>D</v>
      </c>
      <c r="AM3741" s="9">
        <f t="shared" si="7"/>
        <v>0</v>
      </c>
      <c r="AN3741" s="9">
        <f t="shared" si="8"/>
        <v>0</v>
      </c>
      <c r="AO3741" s="9">
        <f t="shared" si="9"/>
        <v>0</v>
      </c>
      <c r="AP3741" s="9">
        <f t="shared" si="10"/>
        <v>1</v>
      </c>
      <c r="AQ3741" s="8"/>
    </row>
    <row r="3742" ht="15.75" customHeight="1">
      <c r="A3742" s="7">
        <v>45683.0</v>
      </c>
      <c r="B3742" s="8" t="s">
        <v>8456</v>
      </c>
      <c r="C3742" s="8" t="s">
        <v>8457</v>
      </c>
      <c r="D3742" s="11">
        <v>1.1958499726E10</v>
      </c>
      <c r="E3742" s="8" t="s">
        <v>11833</v>
      </c>
      <c r="F3742" s="8" t="s">
        <v>11842</v>
      </c>
      <c r="G3742" s="8" t="s">
        <v>11843</v>
      </c>
      <c r="H3742" s="8" t="s">
        <v>11850</v>
      </c>
      <c r="I3742" s="8" t="s">
        <v>11837</v>
      </c>
      <c r="J3742" s="8" t="s">
        <v>11852</v>
      </c>
      <c r="K3742" s="8" t="s">
        <v>11837</v>
      </c>
      <c r="L3742" s="8" t="s">
        <v>11857</v>
      </c>
      <c r="M3742" s="8" t="s">
        <v>11849</v>
      </c>
      <c r="N3742" s="12" t="s">
        <v>11</v>
      </c>
      <c r="O3742" s="12" t="s">
        <v>13</v>
      </c>
      <c r="P3742" s="12" t="s">
        <v>23</v>
      </c>
      <c r="Q3742" s="12" t="s">
        <v>15</v>
      </c>
      <c r="R3742" s="12" t="s">
        <v>20</v>
      </c>
      <c r="S3742" s="8"/>
      <c r="T3742" s="8"/>
      <c r="U3742" s="8"/>
      <c r="V3742" s="8"/>
      <c r="W3742" s="8"/>
      <c r="X3742" s="8"/>
      <c r="Y3742" s="8"/>
      <c r="Z3742" s="8"/>
      <c r="AA3742" s="8"/>
      <c r="AB3742" s="8"/>
      <c r="AC3742" s="9">
        <f>ROUNDUP(SUM(VLOOKUP(F3742,'Pontuação'!A$2:B$11,2,FALSE),VLOOKUP(E3742,'Pontuação'!C$2:D$11,2,FALSE),VLOOKUP(H3742,'Pontuação'!I$2:J$11,2,FALSE),VLOOKUP(J3742,'Pontuação'!G$2:H$11,2,FALSE),VLOOKUP(L3742,'Pontuação'!M$2:N$13,2,FALSE)),0)</f>
        <v>1621</v>
      </c>
      <c r="AD3742" s="10">
        <f t="shared" si="1"/>
        <v>162</v>
      </c>
      <c r="AE3742" s="10" t="str">
        <f t="array" ref="AE3742">IFERROR(INDEX('Pontuação'!G$13:G$101, MATCH(AD3742, 'Pontuação'!F$13:F$101, 0)), "Faixa Indefinida")</f>
        <v>C</v>
      </c>
      <c r="AF3742" s="10">
        <f t="shared" si="2"/>
        <v>0</v>
      </c>
      <c r="AG3742" s="10">
        <f t="shared" si="3"/>
        <v>0</v>
      </c>
      <c r="AH3742" s="10">
        <f t="shared" si="4"/>
        <v>1</v>
      </c>
      <c r="AI3742" s="10">
        <f t="shared" si="5"/>
        <v>0</v>
      </c>
      <c r="AJ3742" s="9">
        <f>ROUNDUP(SUM(VLOOKUP(F3742,'Pontuação 3.0'!A$2:B$11,2,FALSE),VLOOKUP(E3742,'Pontuação 3.0'!C$2:D$11,2,FALSE),VLOOKUP(H3742,'Pontuação 3.0'!I$2:J$11,2,FALSE),VLOOKUP(J3742,'Pontuação 3.0'!G$2:H$11,2,FALSE),VLOOKUP(G3742,'Pontuação 3.0'!E$2:F$11,2,FALSE),VLOOKUP(K3742,'Pontuação 3.0'!K$2:L$11,2,FALSE),VLOOKUP(L3742,'Pontuação 3.0'!M$2:N$13,2,FALSE)),0)</f>
        <v>2244</v>
      </c>
      <c r="AK3742" s="9">
        <f t="shared" si="6"/>
        <v>224</v>
      </c>
      <c r="AL3742" s="9" t="str">
        <f t="array" ref="AL3742">IFERROR(INDEX('Pontuação 3.0'!G$13:G$191, MATCH(AK3742, 'Pontuação 3.0'!F$13:F$191, 0)), "Faixa Indefinida")</f>
        <v>B</v>
      </c>
      <c r="AM3742" s="9">
        <f t="shared" si="7"/>
        <v>0</v>
      </c>
      <c r="AN3742" s="9">
        <f t="shared" si="8"/>
        <v>1</v>
      </c>
      <c r="AO3742" s="9">
        <f t="shared" si="9"/>
        <v>0</v>
      </c>
      <c r="AP3742" s="9">
        <f t="shared" si="10"/>
        <v>0</v>
      </c>
      <c r="AQ3742" s="8"/>
    </row>
    <row r="3743" ht="15.75" customHeight="1">
      <c r="A3743" s="7">
        <v>45683.0</v>
      </c>
      <c r="B3743" s="8" t="s">
        <v>8460</v>
      </c>
      <c r="C3743" s="8" t="s">
        <v>8461</v>
      </c>
      <c r="D3743" s="11">
        <v>3.2999045975E10</v>
      </c>
      <c r="E3743" s="8" t="s">
        <v>11833</v>
      </c>
      <c r="F3743" s="8" t="s">
        <v>11842</v>
      </c>
      <c r="G3743" s="8" t="s">
        <v>11835</v>
      </c>
      <c r="H3743" s="8" t="s">
        <v>11836</v>
      </c>
      <c r="I3743" s="8" t="s">
        <v>11837</v>
      </c>
      <c r="J3743" s="8" t="s">
        <v>11846</v>
      </c>
      <c r="K3743" s="8" t="s">
        <v>11837</v>
      </c>
      <c r="L3743" s="8" t="s">
        <v>11847</v>
      </c>
      <c r="M3743" s="8" t="s">
        <v>11848</v>
      </c>
      <c r="N3743" s="12" t="s">
        <v>11</v>
      </c>
      <c r="O3743" s="12" t="s">
        <v>13</v>
      </c>
      <c r="P3743" s="12" t="s">
        <v>40</v>
      </c>
      <c r="Q3743" s="12" t="s">
        <v>15</v>
      </c>
      <c r="R3743" s="12" t="s">
        <v>20</v>
      </c>
      <c r="S3743" s="8"/>
      <c r="T3743" s="8"/>
      <c r="U3743" s="8"/>
      <c r="V3743" s="8"/>
      <c r="W3743" s="8"/>
      <c r="X3743" s="8"/>
      <c r="Y3743" s="8"/>
      <c r="Z3743" s="8"/>
      <c r="AA3743" s="8"/>
      <c r="AB3743" s="8"/>
      <c r="AC3743" s="9">
        <f>ROUNDUP(SUM(VLOOKUP(F3743,'Pontuação'!A$2:B$11,2,FALSE),VLOOKUP(E3743,'Pontuação'!C$2:D$11,2,FALSE),VLOOKUP(H3743,'Pontuação'!I$2:J$11,2,FALSE),VLOOKUP(J3743,'Pontuação'!G$2:H$11,2,FALSE),VLOOKUP(L3743,'Pontuação'!M$2:N$13,2,FALSE)),0)</f>
        <v>1501</v>
      </c>
      <c r="AD3743" s="10">
        <f t="shared" si="1"/>
        <v>150</v>
      </c>
      <c r="AE3743" s="10" t="str">
        <f t="array" ref="AE3743">IFERROR(INDEX('Pontuação'!G$13:G$101, MATCH(AD3743, 'Pontuação'!F$13:F$101, 0)), "Faixa Indefinida")</f>
        <v>C</v>
      </c>
      <c r="AF3743" s="10">
        <f t="shared" si="2"/>
        <v>0</v>
      </c>
      <c r="AG3743" s="10">
        <f t="shared" si="3"/>
        <v>0</v>
      </c>
      <c r="AH3743" s="10">
        <f t="shared" si="4"/>
        <v>1</v>
      </c>
      <c r="AI3743" s="10">
        <f t="shared" si="5"/>
        <v>0</v>
      </c>
      <c r="AJ3743" s="9">
        <f>ROUNDUP(SUM(VLOOKUP(F3743,'Pontuação 3.0'!A$2:B$11,2,FALSE),VLOOKUP(E3743,'Pontuação 3.0'!C$2:D$11,2,FALSE),VLOOKUP(H3743,'Pontuação 3.0'!I$2:J$11,2,FALSE),VLOOKUP(J3743,'Pontuação 3.0'!G$2:H$11,2,FALSE),VLOOKUP(G3743,'Pontuação 3.0'!E$2:F$11,2,FALSE),VLOOKUP(K3743,'Pontuação 3.0'!K$2:L$11,2,FALSE),VLOOKUP(L3743,'Pontuação 3.0'!M$2:N$13,2,FALSE)),0)</f>
        <v>1960</v>
      </c>
      <c r="AK3743" s="9">
        <f t="shared" si="6"/>
        <v>196</v>
      </c>
      <c r="AL3743" s="9" t="str">
        <f t="array" ref="AL3743">IFERROR(INDEX('Pontuação 3.0'!G$13:G$191, MATCH(AK3743, 'Pontuação 3.0'!F$13:F$191, 0)), "Faixa Indefinida")</f>
        <v>C</v>
      </c>
      <c r="AM3743" s="9">
        <f t="shared" si="7"/>
        <v>0</v>
      </c>
      <c r="AN3743" s="9">
        <f t="shared" si="8"/>
        <v>0</v>
      </c>
      <c r="AO3743" s="9">
        <f t="shared" si="9"/>
        <v>1</v>
      </c>
      <c r="AP3743" s="9">
        <f t="shared" si="10"/>
        <v>0</v>
      </c>
      <c r="AQ3743" s="8"/>
    </row>
    <row r="3744" ht="15.75" customHeight="1">
      <c r="A3744" s="7">
        <v>45683.0</v>
      </c>
      <c r="B3744" s="8" t="s">
        <v>8462</v>
      </c>
      <c r="C3744" s="8" t="s">
        <v>8463</v>
      </c>
      <c r="D3744" s="13" t="s">
        <v>12090</v>
      </c>
      <c r="E3744" s="8" t="s">
        <v>11833</v>
      </c>
      <c r="F3744" s="8" t="s">
        <v>11834</v>
      </c>
      <c r="G3744" s="8" t="s">
        <v>11867</v>
      </c>
      <c r="H3744" s="8" t="s">
        <v>11850</v>
      </c>
      <c r="I3744" s="8" t="s">
        <v>11837</v>
      </c>
      <c r="J3744" s="8" t="s">
        <v>11846</v>
      </c>
      <c r="K3744" s="8" t="s">
        <v>11837</v>
      </c>
      <c r="L3744" s="8" t="s">
        <v>11851</v>
      </c>
      <c r="M3744" s="8" t="s">
        <v>11849</v>
      </c>
      <c r="N3744" s="12" t="s">
        <v>11</v>
      </c>
      <c r="O3744" s="12" t="s">
        <v>13</v>
      </c>
      <c r="P3744" s="12" t="s">
        <v>318</v>
      </c>
      <c r="Q3744" s="12" t="s">
        <v>15</v>
      </c>
      <c r="R3744" s="12" t="s">
        <v>14</v>
      </c>
      <c r="S3744" s="8"/>
      <c r="T3744" s="8"/>
      <c r="U3744" s="8"/>
      <c r="V3744" s="8"/>
      <c r="W3744" s="8"/>
      <c r="X3744" s="8"/>
      <c r="Y3744" s="8"/>
      <c r="Z3744" s="8"/>
      <c r="AA3744" s="8"/>
      <c r="AB3744" s="8"/>
      <c r="AC3744" s="9">
        <f>ROUNDUP(SUM(VLOOKUP(F3744,'Pontuação'!A$2:B$11,2,FALSE),VLOOKUP(E3744,'Pontuação'!C$2:D$11,2,FALSE),VLOOKUP(H3744,'Pontuação'!I$2:J$11,2,FALSE),VLOOKUP(J3744,'Pontuação'!G$2:H$11,2,FALSE),VLOOKUP(L3744,'Pontuação'!M$2:N$13,2,FALSE)),0)</f>
        <v>1541</v>
      </c>
      <c r="AD3744" s="10">
        <f t="shared" si="1"/>
        <v>154</v>
      </c>
      <c r="AE3744" s="10" t="str">
        <f t="array" ref="AE3744">IFERROR(INDEX('Pontuação'!G$13:G$101, MATCH(AD3744, 'Pontuação'!F$13:F$101, 0)), "Faixa Indefinida")</f>
        <v>C</v>
      </c>
      <c r="AF3744" s="10">
        <f t="shared" si="2"/>
        <v>0</v>
      </c>
      <c r="AG3744" s="10">
        <f t="shared" si="3"/>
        <v>0</v>
      </c>
      <c r="AH3744" s="10">
        <f t="shared" si="4"/>
        <v>1</v>
      </c>
      <c r="AI3744" s="10">
        <f t="shared" si="5"/>
        <v>0</v>
      </c>
      <c r="AJ3744" s="9">
        <f>ROUNDUP(SUM(VLOOKUP(F3744,'Pontuação 3.0'!A$2:B$11,2,FALSE),VLOOKUP(E3744,'Pontuação 3.0'!C$2:D$11,2,FALSE),VLOOKUP(H3744,'Pontuação 3.0'!I$2:J$11,2,FALSE),VLOOKUP(J3744,'Pontuação 3.0'!G$2:H$11,2,FALSE),VLOOKUP(G3744,'Pontuação 3.0'!E$2:F$11,2,FALSE),VLOOKUP(K3744,'Pontuação 3.0'!K$2:L$11,2,FALSE),VLOOKUP(L3744,'Pontuação 3.0'!M$2:N$13,2,FALSE)),0)</f>
        <v>1839</v>
      </c>
      <c r="AK3744" s="9">
        <f t="shared" si="6"/>
        <v>184</v>
      </c>
      <c r="AL3744" s="9" t="str">
        <f t="array" ref="AL3744">IFERROR(INDEX('Pontuação 3.0'!G$13:G$191, MATCH(AK3744, 'Pontuação 3.0'!F$13:F$191, 0)), "Faixa Indefinida")</f>
        <v>D</v>
      </c>
      <c r="AM3744" s="9">
        <f t="shared" si="7"/>
        <v>0</v>
      </c>
      <c r="AN3744" s="9">
        <f t="shared" si="8"/>
        <v>0</v>
      </c>
      <c r="AO3744" s="9">
        <f t="shared" si="9"/>
        <v>0</v>
      </c>
      <c r="AP3744" s="9">
        <f t="shared" si="10"/>
        <v>1</v>
      </c>
      <c r="AQ3744" s="8"/>
    </row>
    <row r="3745" ht="15.75" customHeight="1">
      <c r="A3745" s="7">
        <v>45683.0</v>
      </c>
      <c r="B3745" s="8" t="s">
        <v>8464</v>
      </c>
      <c r="C3745" s="8" t="s">
        <v>8465</v>
      </c>
      <c r="D3745" s="11">
        <v>3.4998232634E10</v>
      </c>
      <c r="E3745" s="8" t="s">
        <v>11833</v>
      </c>
      <c r="F3745" s="8" t="s">
        <v>11842</v>
      </c>
      <c r="G3745" s="8" t="s">
        <v>11843</v>
      </c>
      <c r="H3745" s="8" t="s">
        <v>11844</v>
      </c>
      <c r="I3745" s="8" t="s">
        <v>11845</v>
      </c>
      <c r="J3745" s="8" t="s">
        <v>11852</v>
      </c>
      <c r="K3745" s="8" t="s">
        <v>11839</v>
      </c>
      <c r="L3745" s="8" t="s">
        <v>11851</v>
      </c>
      <c r="M3745" s="8" t="s">
        <v>11849</v>
      </c>
      <c r="N3745" s="12" t="s">
        <v>11</v>
      </c>
      <c r="O3745" s="12" t="s">
        <v>13</v>
      </c>
      <c r="P3745" s="12" t="s">
        <v>27</v>
      </c>
      <c r="Q3745" s="12" t="s">
        <v>44</v>
      </c>
      <c r="R3745" s="12" t="s">
        <v>20</v>
      </c>
      <c r="S3745" s="8"/>
      <c r="T3745" s="8"/>
      <c r="U3745" s="8"/>
      <c r="V3745" s="8"/>
      <c r="W3745" s="8"/>
      <c r="X3745" s="8"/>
      <c r="Y3745" s="8"/>
      <c r="Z3745" s="8"/>
      <c r="AA3745" s="8"/>
      <c r="AB3745" s="8"/>
      <c r="AC3745" s="9">
        <f>ROUNDUP(SUM(VLOOKUP(F3745,'Pontuação'!A$2:B$11,2,FALSE),VLOOKUP(E3745,'Pontuação'!C$2:D$11,2,FALSE),VLOOKUP(H3745,'Pontuação'!I$2:J$11,2,FALSE),VLOOKUP(J3745,'Pontuação'!G$2:H$11,2,FALSE),VLOOKUP(L3745,'Pontuação'!M$2:N$13,2,FALSE)),0)</f>
        <v>1700</v>
      </c>
      <c r="AD3745" s="10">
        <f t="shared" si="1"/>
        <v>170</v>
      </c>
      <c r="AE3745" s="10" t="str">
        <f t="array" ref="AE3745">IFERROR(INDEX('Pontuação'!G$13:G$101, MATCH(AD3745, 'Pontuação'!F$13:F$101, 0)), "Faixa Indefinida")</f>
        <v>B</v>
      </c>
      <c r="AF3745" s="10">
        <f t="shared" si="2"/>
        <v>0</v>
      </c>
      <c r="AG3745" s="10">
        <f t="shared" si="3"/>
        <v>1</v>
      </c>
      <c r="AH3745" s="10">
        <f t="shared" si="4"/>
        <v>0</v>
      </c>
      <c r="AI3745" s="10">
        <f t="shared" si="5"/>
        <v>0</v>
      </c>
      <c r="AJ3745" s="9">
        <f>ROUNDUP(SUM(VLOOKUP(F3745,'Pontuação 3.0'!A$2:B$11,2,FALSE),VLOOKUP(E3745,'Pontuação 3.0'!C$2:D$11,2,FALSE),VLOOKUP(H3745,'Pontuação 3.0'!I$2:J$11,2,FALSE),VLOOKUP(J3745,'Pontuação 3.0'!G$2:H$11,2,FALSE),VLOOKUP(G3745,'Pontuação 3.0'!E$2:F$11,2,FALSE),VLOOKUP(K3745,'Pontuação 3.0'!K$2:L$11,2,FALSE),VLOOKUP(L3745,'Pontuação 3.0'!M$2:N$13,2,FALSE)),0)</f>
        <v>2622</v>
      </c>
      <c r="AK3745" s="9">
        <f t="shared" si="6"/>
        <v>262</v>
      </c>
      <c r="AL3745" s="9" t="str">
        <f t="array" ref="AL3745">IFERROR(INDEX('Pontuação 3.0'!G$13:G$191, MATCH(AK3745, 'Pontuação 3.0'!F$13:F$191, 0)), "Faixa Indefinida")</f>
        <v>A</v>
      </c>
      <c r="AM3745" s="9">
        <f t="shared" si="7"/>
        <v>1</v>
      </c>
      <c r="AN3745" s="9">
        <f t="shared" si="8"/>
        <v>0</v>
      </c>
      <c r="AO3745" s="9">
        <f t="shared" si="9"/>
        <v>0</v>
      </c>
      <c r="AP3745" s="9">
        <f t="shared" si="10"/>
        <v>0</v>
      </c>
      <c r="AQ3745" s="8"/>
    </row>
    <row r="3746" ht="15.75" customHeight="1">
      <c r="A3746" s="7">
        <v>45683.0</v>
      </c>
      <c r="B3746" s="8" t="s">
        <v>8468</v>
      </c>
      <c r="C3746" s="8" t="s">
        <v>8469</v>
      </c>
      <c r="D3746" s="8" t="s">
        <v>8470</v>
      </c>
      <c r="E3746" s="8" t="s">
        <v>11833</v>
      </c>
      <c r="F3746" s="8" t="s">
        <v>11834</v>
      </c>
      <c r="G3746" s="8" t="s">
        <v>11867</v>
      </c>
      <c r="H3746" s="8" t="s">
        <v>11856</v>
      </c>
      <c r="I3746" s="8" t="s">
        <v>11837</v>
      </c>
      <c r="J3746" s="8" t="s">
        <v>11846</v>
      </c>
      <c r="K3746" s="8" t="s">
        <v>11837</v>
      </c>
      <c r="L3746" s="8" t="s">
        <v>11851</v>
      </c>
      <c r="M3746" s="8" t="s">
        <v>11849</v>
      </c>
      <c r="N3746" s="12" t="s">
        <v>11</v>
      </c>
      <c r="O3746" s="12" t="s">
        <v>13</v>
      </c>
      <c r="P3746" s="12" t="s">
        <v>37</v>
      </c>
      <c r="Q3746" s="12" t="s">
        <v>126</v>
      </c>
      <c r="R3746" s="12" t="s">
        <v>20</v>
      </c>
      <c r="S3746" s="8"/>
      <c r="T3746" s="8"/>
      <c r="U3746" s="8"/>
      <c r="V3746" s="8"/>
      <c r="W3746" s="8"/>
      <c r="X3746" s="8"/>
      <c r="Y3746" s="8"/>
      <c r="Z3746" s="8"/>
      <c r="AA3746" s="8"/>
      <c r="AB3746" s="8"/>
      <c r="AC3746" s="9">
        <f>ROUNDUP(SUM(VLOOKUP(F3746,'Pontuação'!A$2:B$11,2,FALSE),VLOOKUP(E3746,'Pontuação'!C$2:D$11,2,FALSE),VLOOKUP(H3746,'Pontuação'!I$2:J$11,2,FALSE),VLOOKUP(J3746,'Pontuação'!G$2:H$11,2,FALSE),VLOOKUP(L3746,'Pontuação'!M$2:N$13,2,FALSE)),0)</f>
        <v>1427</v>
      </c>
      <c r="AD3746" s="10">
        <f t="shared" si="1"/>
        <v>143</v>
      </c>
      <c r="AE3746" s="10" t="str">
        <f t="array" ref="AE3746">IFERROR(INDEX('Pontuação'!G$13:G$101, MATCH(AD3746, 'Pontuação'!F$13:F$101, 0)), "Faixa Indefinida")</f>
        <v>D</v>
      </c>
      <c r="AF3746" s="10">
        <f t="shared" si="2"/>
        <v>0</v>
      </c>
      <c r="AG3746" s="10">
        <f t="shared" si="3"/>
        <v>0</v>
      </c>
      <c r="AH3746" s="10">
        <f t="shared" si="4"/>
        <v>0</v>
      </c>
      <c r="AI3746" s="10">
        <f t="shared" si="5"/>
        <v>1</v>
      </c>
      <c r="AJ3746" s="9">
        <f>ROUNDUP(SUM(VLOOKUP(F3746,'Pontuação 3.0'!A$2:B$11,2,FALSE),VLOOKUP(E3746,'Pontuação 3.0'!C$2:D$11,2,FALSE),VLOOKUP(H3746,'Pontuação 3.0'!I$2:J$11,2,FALSE),VLOOKUP(J3746,'Pontuação 3.0'!G$2:H$11,2,FALSE),VLOOKUP(G3746,'Pontuação 3.0'!E$2:F$11,2,FALSE),VLOOKUP(K3746,'Pontuação 3.0'!K$2:L$11,2,FALSE),VLOOKUP(L3746,'Pontuação 3.0'!M$2:N$13,2,FALSE)),0)</f>
        <v>1691</v>
      </c>
      <c r="AK3746" s="9">
        <f t="shared" si="6"/>
        <v>169</v>
      </c>
      <c r="AL3746" s="9" t="str">
        <f t="array" ref="AL3746">IFERROR(INDEX('Pontuação 3.0'!G$13:G$191, MATCH(AK3746, 'Pontuação 3.0'!F$13:F$191, 0)), "Faixa Indefinida")</f>
        <v>D</v>
      </c>
      <c r="AM3746" s="9">
        <f t="shared" si="7"/>
        <v>0</v>
      </c>
      <c r="AN3746" s="9">
        <f t="shared" si="8"/>
        <v>0</v>
      </c>
      <c r="AO3746" s="9">
        <f t="shared" si="9"/>
        <v>0</v>
      </c>
      <c r="AP3746" s="9">
        <f t="shared" si="10"/>
        <v>1</v>
      </c>
      <c r="AQ3746" s="8"/>
    </row>
    <row r="3747" ht="15.75" customHeight="1">
      <c r="A3747" s="7">
        <v>45683.0</v>
      </c>
      <c r="B3747" s="8" t="s">
        <v>8473</v>
      </c>
      <c r="C3747" s="8" t="s">
        <v>8474</v>
      </c>
      <c r="D3747" s="11">
        <v>2.1988880394E10</v>
      </c>
      <c r="E3747" s="8" t="s">
        <v>11833</v>
      </c>
      <c r="F3747" s="8" t="s">
        <v>11834</v>
      </c>
      <c r="G3747" s="8" t="s">
        <v>11835</v>
      </c>
      <c r="H3747" s="8" t="s">
        <v>11856</v>
      </c>
      <c r="I3747" s="8" t="s">
        <v>11837</v>
      </c>
      <c r="J3747" s="8" t="s">
        <v>11846</v>
      </c>
      <c r="K3747" s="8" t="s">
        <v>11837</v>
      </c>
      <c r="L3747" s="8" t="s">
        <v>11847</v>
      </c>
      <c r="M3747" s="8" t="s">
        <v>11859</v>
      </c>
      <c r="N3747" s="12" t="s">
        <v>11</v>
      </c>
      <c r="O3747" s="12" t="s">
        <v>13</v>
      </c>
      <c r="P3747" s="12" t="s">
        <v>2258</v>
      </c>
      <c r="Q3747" s="12" t="s">
        <v>15</v>
      </c>
      <c r="R3747" s="12" t="s">
        <v>20</v>
      </c>
      <c r="S3747" s="8"/>
      <c r="T3747" s="8"/>
      <c r="U3747" s="8"/>
      <c r="V3747" s="8"/>
      <c r="W3747" s="8"/>
      <c r="X3747" s="8"/>
      <c r="Y3747" s="8"/>
      <c r="Z3747" s="8"/>
      <c r="AA3747" s="8"/>
      <c r="AB3747" s="8"/>
      <c r="AC3747" s="9">
        <f>ROUNDUP(SUM(VLOOKUP(F3747,'Pontuação'!A$2:B$11,2,FALSE),VLOOKUP(E3747,'Pontuação'!C$2:D$11,2,FALSE),VLOOKUP(H3747,'Pontuação'!I$2:J$11,2,FALSE),VLOOKUP(J3747,'Pontuação'!G$2:H$11,2,FALSE),VLOOKUP(L3747,'Pontuação'!M$2:N$13,2,FALSE)),0)</f>
        <v>1559</v>
      </c>
      <c r="AD3747" s="10">
        <f t="shared" si="1"/>
        <v>156</v>
      </c>
      <c r="AE3747" s="10" t="str">
        <f t="array" ref="AE3747">IFERROR(INDEX('Pontuação'!G$13:G$101, MATCH(AD3747, 'Pontuação'!F$13:F$101, 0)), "Faixa Indefinida")</f>
        <v>C</v>
      </c>
      <c r="AF3747" s="10">
        <f t="shared" si="2"/>
        <v>0</v>
      </c>
      <c r="AG3747" s="10">
        <f t="shared" si="3"/>
        <v>0</v>
      </c>
      <c r="AH3747" s="10">
        <f t="shared" si="4"/>
        <v>1</v>
      </c>
      <c r="AI3747" s="10">
        <f t="shared" si="5"/>
        <v>0</v>
      </c>
      <c r="AJ3747" s="9">
        <f>ROUNDUP(SUM(VLOOKUP(F3747,'Pontuação 3.0'!A$2:B$11,2,FALSE),VLOOKUP(E3747,'Pontuação 3.0'!C$2:D$11,2,FALSE),VLOOKUP(H3747,'Pontuação 3.0'!I$2:J$11,2,FALSE),VLOOKUP(J3747,'Pontuação 3.0'!G$2:H$11,2,FALSE),VLOOKUP(G3747,'Pontuação 3.0'!E$2:F$11,2,FALSE),VLOOKUP(K3747,'Pontuação 3.0'!K$2:L$11,2,FALSE),VLOOKUP(L3747,'Pontuação 3.0'!M$2:N$13,2,FALSE)),0)</f>
        <v>1787</v>
      </c>
      <c r="AK3747" s="9">
        <f t="shared" si="6"/>
        <v>179</v>
      </c>
      <c r="AL3747" s="9" t="str">
        <f t="array" ref="AL3747">IFERROR(INDEX('Pontuação 3.0'!G$13:G$191, MATCH(AK3747, 'Pontuação 3.0'!F$13:F$191, 0)), "Faixa Indefinida")</f>
        <v>D</v>
      </c>
      <c r="AM3747" s="9">
        <f t="shared" si="7"/>
        <v>0</v>
      </c>
      <c r="AN3747" s="9">
        <f t="shared" si="8"/>
        <v>0</v>
      </c>
      <c r="AO3747" s="9">
        <f t="shared" si="9"/>
        <v>0</v>
      </c>
      <c r="AP3747" s="9">
        <f t="shared" si="10"/>
        <v>1</v>
      </c>
      <c r="AQ3747" s="8"/>
    </row>
    <row r="3748" ht="15.75" customHeight="1">
      <c r="A3748" s="7">
        <v>45683.0</v>
      </c>
      <c r="B3748" s="8" t="s">
        <v>8473</v>
      </c>
      <c r="C3748" s="8" t="s">
        <v>8474</v>
      </c>
      <c r="D3748" s="11">
        <v>2.1988880394E10</v>
      </c>
      <c r="E3748" s="8" t="s">
        <v>11833</v>
      </c>
      <c r="F3748" s="8" t="s">
        <v>11834</v>
      </c>
      <c r="G3748" s="8" t="s">
        <v>11835</v>
      </c>
      <c r="H3748" s="8" t="s">
        <v>11856</v>
      </c>
      <c r="I3748" s="8" t="s">
        <v>11837</v>
      </c>
      <c r="J3748" s="8" t="s">
        <v>11846</v>
      </c>
      <c r="K3748" s="8" t="s">
        <v>11837</v>
      </c>
      <c r="L3748" s="8" t="s">
        <v>11847</v>
      </c>
      <c r="M3748" s="8" t="s">
        <v>11859</v>
      </c>
      <c r="N3748" s="12" t="s">
        <v>11</v>
      </c>
      <c r="O3748" s="12" t="s">
        <v>13</v>
      </c>
      <c r="P3748" s="12" t="s">
        <v>2258</v>
      </c>
      <c r="Q3748" s="12" t="s">
        <v>15</v>
      </c>
      <c r="R3748" s="12" t="s">
        <v>20</v>
      </c>
      <c r="S3748" s="8"/>
      <c r="T3748" s="8"/>
      <c r="U3748" s="8"/>
      <c r="V3748" s="8"/>
      <c r="W3748" s="8"/>
      <c r="X3748" s="8"/>
      <c r="Y3748" s="8"/>
      <c r="Z3748" s="8"/>
      <c r="AA3748" s="8"/>
      <c r="AB3748" s="8"/>
      <c r="AC3748" s="9">
        <f>ROUNDUP(SUM(VLOOKUP(F3748,'Pontuação'!A$2:B$11,2,FALSE),VLOOKUP(E3748,'Pontuação'!C$2:D$11,2,FALSE),VLOOKUP(H3748,'Pontuação'!I$2:J$11,2,FALSE),VLOOKUP(J3748,'Pontuação'!G$2:H$11,2,FALSE),VLOOKUP(L3748,'Pontuação'!M$2:N$13,2,FALSE)),0)</f>
        <v>1559</v>
      </c>
      <c r="AD3748" s="10">
        <f t="shared" si="1"/>
        <v>156</v>
      </c>
      <c r="AE3748" s="10" t="str">
        <f t="array" ref="AE3748">IFERROR(INDEX('Pontuação'!G$13:G$101, MATCH(AD3748, 'Pontuação'!F$13:F$101, 0)), "Faixa Indefinida")</f>
        <v>C</v>
      </c>
      <c r="AF3748" s="10">
        <f t="shared" si="2"/>
        <v>0</v>
      </c>
      <c r="AG3748" s="10">
        <f t="shared" si="3"/>
        <v>0</v>
      </c>
      <c r="AH3748" s="10">
        <f t="shared" si="4"/>
        <v>1</v>
      </c>
      <c r="AI3748" s="10">
        <f t="shared" si="5"/>
        <v>0</v>
      </c>
      <c r="AJ3748" s="9">
        <f>ROUNDUP(SUM(VLOOKUP(F3748,'Pontuação 3.0'!A$2:B$11,2,FALSE),VLOOKUP(E3748,'Pontuação 3.0'!C$2:D$11,2,FALSE),VLOOKUP(H3748,'Pontuação 3.0'!I$2:J$11,2,FALSE),VLOOKUP(J3748,'Pontuação 3.0'!G$2:H$11,2,FALSE),VLOOKUP(G3748,'Pontuação 3.0'!E$2:F$11,2,FALSE),VLOOKUP(K3748,'Pontuação 3.0'!K$2:L$11,2,FALSE),VLOOKUP(L3748,'Pontuação 3.0'!M$2:N$13,2,FALSE)),0)</f>
        <v>1787</v>
      </c>
      <c r="AK3748" s="9">
        <f t="shared" si="6"/>
        <v>179</v>
      </c>
      <c r="AL3748" s="9" t="str">
        <f t="array" ref="AL3748">IFERROR(INDEX('Pontuação 3.0'!G$13:G$191, MATCH(AK3748, 'Pontuação 3.0'!F$13:F$191, 0)), "Faixa Indefinida")</f>
        <v>D</v>
      </c>
      <c r="AM3748" s="9">
        <f t="shared" si="7"/>
        <v>0</v>
      </c>
      <c r="AN3748" s="9">
        <f t="shared" si="8"/>
        <v>0</v>
      </c>
      <c r="AO3748" s="9">
        <f t="shared" si="9"/>
        <v>0</v>
      </c>
      <c r="AP3748" s="9">
        <f t="shared" si="10"/>
        <v>1</v>
      </c>
      <c r="AQ3748" s="8"/>
    </row>
    <row r="3749" ht="15.75" customHeight="1">
      <c r="A3749" s="7">
        <v>45683.0</v>
      </c>
      <c r="B3749" s="8" t="s">
        <v>8466</v>
      </c>
      <c r="C3749" s="8" t="s">
        <v>8467</v>
      </c>
      <c r="D3749" s="11">
        <v>2.2998574106E10</v>
      </c>
      <c r="E3749" s="8" t="s">
        <v>11868</v>
      </c>
      <c r="F3749" s="8" t="s">
        <v>11842</v>
      </c>
      <c r="G3749" s="8" t="s">
        <v>11835</v>
      </c>
      <c r="H3749" s="8" t="s">
        <v>11850</v>
      </c>
      <c r="I3749" s="8" t="s">
        <v>11845</v>
      </c>
      <c r="J3749" s="8" t="s">
        <v>11846</v>
      </c>
      <c r="K3749" s="8" t="s">
        <v>11837</v>
      </c>
      <c r="L3749" s="8" t="s">
        <v>11840</v>
      </c>
      <c r="M3749" s="8" t="s">
        <v>11848</v>
      </c>
      <c r="N3749" s="12" t="s">
        <v>11</v>
      </c>
      <c r="O3749" s="12" t="s">
        <v>13</v>
      </c>
      <c r="P3749" s="12" t="s">
        <v>123</v>
      </c>
      <c r="Q3749" s="12" t="s">
        <v>15</v>
      </c>
      <c r="R3749" s="12" t="s">
        <v>14</v>
      </c>
      <c r="S3749" s="8"/>
      <c r="T3749" s="8"/>
      <c r="U3749" s="8"/>
      <c r="V3749" s="8"/>
      <c r="W3749" s="8"/>
      <c r="X3749" s="8"/>
      <c r="Y3749" s="8"/>
      <c r="Z3749" s="8"/>
      <c r="AA3749" s="8"/>
      <c r="AB3749" s="8"/>
      <c r="AC3749" s="9">
        <f>ROUNDUP(SUM(VLOOKUP(F3749,'Pontuação'!A$2:B$11,2,FALSE),VLOOKUP(E3749,'Pontuação'!C$2:D$11,2,FALSE),VLOOKUP(H3749,'Pontuação'!I$2:J$11,2,FALSE),VLOOKUP(J3749,'Pontuação'!G$2:H$11,2,FALSE),VLOOKUP(L3749,'Pontuação'!M$2:N$13,2,FALSE)),0)</f>
        <v>1601</v>
      </c>
      <c r="AD3749" s="10">
        <f t="shared" si="1"/>
        <v>160</v>
      </c>
      <c r="AE3749" s="10" t="str">
        <f t="array" ref="AE3749">IFERROR(INDEX('Pontuação'!G$13:G$101, MATCH(AD3749, 'Pontuação'!F$13:F$101, 0)), "Faixa Indefinida")</f>
        <v>C</v>
      </c>
      <c r="AF3749" s="10">
        <f t="shared" si="2"/>
        <v>0</v>
      </c>
      <c r="AG3749" s="10">
        <f t="shared" si="3"/>
        <v>0</v>
      </c>
      <c r="AH3749" s="10">
        <f t="shared" si="4"/>
        <v>1</v>
      </c>
      <c r="AI3749" s="10">
        <f t="shared" si="5"/>
        <v>0</v>
      </c>
      <c r="AJ3749" s="9">
        <f>ROUNDUP(SUM(VLOOKUP(F3749,'Pontuação 3.0'!A$2:B$11,2,FALSE),VLOOKUP(E3749,'Pontuação 3.0'!C$2:D$11,2,FALSE),VLOOKUP(H3749,'Pontuação 3.0'!I$2:J$11,2,FALSE),VLOOKUP(J3749,'Pontuação 3.0'!G$2:H$11,2,FALSE),VLOOKUP(G3749,'Pontuação 3.0'!E$2:F$11,2,FALSE),VLOOKUP(K3749,'Pontuação 3.0'!K$2:L$11,2,FALSE),VLOOKUP(L3749,'Pontuação 3.0'!M$2:N$13,2,FALSE)),0)</f>
        <v>1930</v>
      </c>
      <c r="AK3749" s="9">
        <f t="shared" si="6"/>
        <v>193</v>
      </c>
      <c r="AL3749" s="9" t="str">
        <f t="array" ref="AL3749">IFERROR(INDEX('Pontuação 3.0'!G$13:G$191, MATCH(AK3749, 'Pontuação 3.0'!F$13:F$191, 0)), "Faixa Indefinida")</f>
        <v>C</v>
      </c>
      <c r="AM3749" s="9">
        <f t="shared" si="7"/>
        <v>0</v>
      </c>
      <c r="AN3749" s="9">
        <f t="shared" si="8"/>
        <v>0</v>
      </c>
      <c r="AO3749" s="9">
        <f t="shared" si="9"/>
        <v>1</v>
      </c>
      <c r="AP3749" s="9">
        <f t="shared" si="10"/>
        <v>0</v>
      </c>
      <c r="AQ3749" s="8"/>
    </row>
    <row r="3750" ht="15.75" customHeight="1">
      <c r="A3750" s="7">
        <v>45683.0</v>
      </c>
      <c r="B3750" s="8" t="s">
        <v>409</v>
      </c>
      <c r="C3750" s="8" t="s">
        <v>8479</v>
      </c>
      <c r="D3750" s="11">
        <v>2.299742272E10</v>
      </c>
      <c r="E3750" s="8" t="s">
        <v>11833</v>
      </c>
      <c r="F3750" s="8" t="s">
        <v>11834</v>
      </c>
      <c r="G3750" s="8" t="s">
        <v>11843</v>
      </c>
      <c r="H3750" s="8" t="s">
        <v>11844</v>
      </c>
      <c r="I3750" s="8" t="s">
        <v>11837</v>
      </c>
      <c r="J3750" s="8" t="s">
        <v>11852</v>
      </c>
      <c r="K3750" s="8" t="s">
        <v>11837</v>
      </c>
      <c r="L3750" s="8" t="s">
        <v>11847</v>
      </c>
      <c r="M3750" s="8" t="s">
        <v>11849</v>
      </c>
      <c r="N3750" s="12" t="s">
        <v>11</v>
      </c>
      <c r="O3750" s="12" t="s">
        <v>13</v>
      </c>
      <c r="P3750" s="12" t="s">
        <v>27</v>
      </c>
      <c r="Q3750" s="12" t="s">
        <v>44</v>
      </c>
      <c r="R3750" s="12" t="s">
        <v>20</v>
      </c>
      <c r="S3750" s="8"/>
      <c r="T3750" s="8"/>
      <c r="U3750" s="8"/>
      <c r="V3750" s="8"/>
      <c r="W3750" s="8"/>
      <c r="X3750" s="8"/>
      <c r="Y3750" s="8"/>
      <c r="Z3750" s="8"/>
      <c r="AA3750" s="8"/>
      <c r="AB3750" s="8"/>
      <c r="AC3750" s="9">
        <f>ROUNDUP(SUM(VLOOKUP(F3750,'Pontuação'!A$2:B$11,2,FALSE),VLOOKUP(E3750,'Pontuação'!C$2:D$11,2,FALSE),VLOOKUP(H3750,'Pontuação'!I$2:J$11,2,FALSE),VLOOKUP(J3750,'Pontuação'!G$2:H$11,2,FALSE),VLOOKUP(L3750,'Pontuação'!M$2:N$13,2,FALSE)),0)</f>
        <v>1820</v>
      </c>
      <c r="AD3750" s="10">
        <f t="shared" si="1"/>
        <v>182</v>
      </c>
      <c r="AE3750" s="10" t="str">
        <f t="array" ref="AE3750">IFERROR(INDEX('Pontuação'!G$13:G$101, MATCH(AD3750, 'Pontuação'!F$13:F$101, 0)), "Faixa Indefinida")</f>
        <v>B</v>
      </c>
      <c r="AF3750" s="10">
        <f t="shared" si="2"/>
        <v>0</v>
      </c>
      <c r="AG3750" s="10">
        <f t="shared" si="3"/>
        <v>1</v>
      </c>
      <c r="AH3750" s="10">
        <f t="shared" si="4"/>
        <v>0</v>
      </c>
      <c r="AI3750" s="10">
        <f t="shared" si="5"/>
        <v>0</v>
      </c>
      <c r="AJ3750" s="9">
        <f>ROUNDUP(SUM(VLOOKUP(F3750,'Pontuação 3.0'!A$2:B$11,2,FALSE),VLOOKUP(E3750,'Pontuação 3.0'!C$2:D$11,2,FALSE),VLOOKUP(H3750,'Pontuação 3.0'!I$2:J$11,2,FALSE),VLOOKUP(J3750,'Pontuação 3.0'!G$2:H$11,2,FALSE),VLOOKUP(G3750,'Pontuação 3.0'!E$2:F$11,2,FALSE),VLOOKUP(K3750,'Pontuação 3.0'!K$2:L$11,2,FALSE),VLOOKUP(L3750,'Pontuação 3.0'!M$2:N$13,2,FALSE)),0)</f>
        <v>2314</v>
      </c>
      <c r="AK3750" s="9">
        <f t="shared" si="6"/>
        <v>231</v>
      </c>
      <c r="AL3750" s="9" t="str">
        <f t="array" ref="AL3750">IFERROR(INDEX('Pontuação 3.0'!G$13:G$191, MATCH(AK3750, 'Pontuação 3.0'!F$13:F$191, 0)), "Faixa Indefinida")</f>
        <v>B</v>
      </c>
      <c r="AM3750" s="9">
        <f t="shared" si="7"/>
        <v>0</v>
      </c>
      <c r="AN3750" s="9">
        <f t="shared" si="8"/>
        <v>1</v>
      </c>
      <c r="AO3750" s="9">
        <f t="shared" si="9"/>
        <v>0</v>
      </c>
      <c r="AP3750" s="9">
        <f t="shared" si="10"/>
        <v>0</v>
      </c>
      <c r="AQ3750" s="8"/>
    </row>
    <row r="3751" ht="15.75" customHeight="1">
      <c r="A3751" s="7">
        <v>45683.0</v>
      </c>
      <c r="B3751" s="8" t="s">
        <v>8477</v>
      </c>
      <c r="C3751" s="8" t="s">
        <v>8478</v>
      </c>
      <c r="D3751" s="11">
        <v>8.7999994659E10</v>
      </c>
      <c r="E3751" s="8" t="s">
        <v>11833</v>
      </c>
      <c r="F3751" s="8" t="s">
        <v>11842</v>
      </c>
      <c r="G3751" s="8" t="s">
        <v>11867</v>
      </c>
      <c r="H3751" s="8" t="s">
        <v>11856</v>
      </c>
      <c r="I3751" s="8" t="s">
        <v>11845</v>
      </c>
      <c r="J3751" s="8" t="s">
        <v>11846</v>
      </c>
      <c r="K3751" s="8" t="s">
        <v>11837</v>
      </c>
      <c r="L3751" s="8" t="s">
        <v>11851</v>
      </c>
      <c r="M3751" s="8" t="s">
        <v>11848</v>
      </c>
      <c r="N3751" s="12" t="s">
        <v>11</v>
      </c>
      <c r="O3751" s="12" t="s">
        <v>13</v>
      </c>
      <c r="P3751" s="12" t="s">
        <v>27</v>
      </c>
      <c r="Q3751" s="12" t="s">
        <v>24</v>
      </c>
      <c r="R3751" s="12" t="s">
        <v>20</v>
      </c>
      <c r="S3751" s="8"/>
      <c r="T3751" s="8"/>
      <c r="U3751" s="8"/>
      <c r="V3751" s="8"/>
      <c r="W3751" s="8"/>
      <c r="X3751" s="8"/>
      <c r="Y3751" s="8"/>
      <c r="Z3751" s="8"/>
      <c r="AA3751" s="8"/>
      <c r="AB3751" s="8"/>
      <c r="AC3751" s="9">
        <f>ROUNDUP(SUM(VLOOKUP(F3751,'Pontuação'!A$2:B$11,2,FALSE),VLOOKUP(E3751,'Pontuação'!C$2:D$11,2,FALSE),VLOOKUP(H3751,'Pontuação'!I$2:J$11,2,FALSE),VLOOKUP(J3751,'Pontuação'!G$2:H$11,2,FALSE),VLOOKUP(L3751,'Pontuação'!M$2:N$13,2,FALSE)),0)</f>
        <v>1439</v>
      </c>
      <c r="AD3751" s="10">
        <f t="shared" si="1"/>
        <v>144</v>
      </c>
      <c r="AE3751" s="10" t="str">
        <f t="array" ref="AE3751">IFERROR(INDEX('Pontuação'!G$13:G$101, MATCH(AD3751, 'Pontuação'!F$13:F$101, 0)), "Faixa Indefinida")</f>
        <v>D</v>
      </c>
      <c r="AF3751" s="10">
        <f t="shared" si="2"/>
        <v>0</v>
      </c>
      <c r="AG3751" s="10">
        <f t="shared" si="3"/>
        <v>0</v>
      </c>
      <c r="AH3751" s="10">
        <f t="shared" si="4"/>
        <v>0</v>
      </c>
      <c r="AI3751" s="10">
        <f t="shared" si="5"/>
        <v>1</v>
      </c>
      <c r="AJ3751" s="9">
        <f>ROUNDUP(SUM(VLOOKUP(F3751,'Pontuação 3.0'!A$2:B$11,2,FALSE),VLOOKUP(E3751,'Pontuação 3.0'!C$2:D$11,2,FALSE),VLOOKUP(H3751,'Pontuação 3.0'!I$2:J$11,2,FALSE),VLOOKUP(J3751,'Pontuação 3.0'!G$2:H$11,2,FALSE),VLOOKUP(G3751,'Pontuação 3.0'!E$2:F$11,2,FALSE),VLOOKUP(K3751,'Pontuação 3.0'!K$2:L$11,2,FALSE),VLOOKUP(L3751,'Pontuação 3.0'!M$2:N$13,2,FALSE)),0)</f>
        <v>1824</v>
      </c>
      <c r="AK3751" s="9">
        <f t="shared" si="6"/>
        <v>182</v>
      </c>
      <c r="AL3751" s="9" t="str">
        <f t="array" ref="AL3751">IFERROR(INDEX('Pontuação 3.0'!G$13:G$191, MATCH(AK3751, 'Pontuação 3.0'!F$13:F$191, 0)), "Faixa Indefinida")</f>
        <v>D</v>
      </c>
      <c r="AM3751" s="9">
        <f t="shared" si="7"/>
        <v>0</v>
      </c>
      <c r="AN3751" s="9">
        <f t="shared" si="8"/>
        <v>0</v>
      </c>
      <c r="AO3751" s="9">
        <f t="shared" si="9"/>
        <v>0</v>
      </c>
      <c r="AP3751" s="9">
        <f t="shared" si="10"/>
        <v>1</v>
      </c>
      <c r="AQ3751" s="8"/>
    </row>
    <row r="3752" ht="15.75" customHeight="1">
      <c r="A3752" s="7">
        <v>45683.0</v>
      </c>
      <c r="B3752" s="8" t="s">
        <v>8480</v>
      </c>
      <c r="C3752" s="8" t="s">
        <v>8481</v>
      </c>
      <c r="D3752" s="11">
        <v>1.9988694445E10</v>
      </c>
      <c r="E3752" s="8" t="s">
        <v>11833</v>
      </c>
      <c r="F3752" s="8" t="s">
        <v>11834</v>
      </c>
      <c r="G3752" s="8" t="s">
        <v>11843</v>
      </c>
      <c r="H3752" s="8" t="s">
        <v>11850</v>
      </c>
      <c r="I3752" s="8" t="s">
        <v>11837</v>
      </c>
      <c r="J3752" s="8" t="s">
        <v>11846</v>
      </c>
      <c r="K3752" s="8" t="s">
        <v>11837</v>
      </c>
      <c r="L3752" s="8" t="s">
        <v>11847</v>
      </c>
      <c r="M3752" s="8" t="s">
        <v>11841</v>
      </c>
      <c r="N3752" s="12" t="s">
        <v>11</v>
      </c>
      <c r="O3752" s="12" t="s">
        <v>13</v>
      </c>
      <c r="P3752" s="12" t="s">
        <v>318</v>
      </c>
      <c r="Q3752" s="12" t="s">
        <v>15</v>
      </c>
      <c r="R3752" s="12" t="s">
        <v>20</v>
      </c>
      <c r="S3752" s="8"/>
      <c r="T3752" s="8"/>
      <c r="U3752" s="8"/>
      <c r="V3752" s="8"/>
      <c r="W3752" s="8"/>
      <c r="X3752" s="8"/>
      <c r="Y3752" s="8"/>
      <c r="Z3752" s="8"/>
      <c r="AA3752" s="8"/>
      <c r="AB3752" s="8"/>
      <c r="AC3752" s="9">
        <f>ROUNDUP(SUM(VLOOKUP(F3752,'Pontuação'!A$2:B$11,2,FALSE),VLOOKUP(E3752,'Pontuação'!C$2:D$11,2,FALSE),VLOOKUP(H3752,'Pontuação'!I$2:J$11,2,FALSE),VLOOKUP(J3752,'Pontuação'!G$2:H$11,2,FALSE),VLOOKUP(L3752,'Pontuação'!M$2:N$13,2,FALSE)),0)</f>
        <v>1673</v>
      </c>
      <c r="AD3752" s="10">
        <f t="shared" si="1"/>
        <v>167</v>
      </c>
      <c r="AE3752" s="10" t="str">
        <f t="array" ref="AE3752">IFERROR(INDEX('Pontuação'!G$13:G$101, MATCH(AD3752, 'Pontuação'!F$13:F$101, 0)), "Faixa Indefinida")</f>
        <v>B</v>
      </c>
      <c r="AF3752" s="10">
        <f t="shared" si="2"/>
        <v>0</v>
      </c>
      <c r="AG3752" s="10">
        <f t="shared" si="3"/>
        <v>1</v>
      </c>
      <c r="AH3752" s="10">
        <f t="shared" si="4"/>
        <v>0</v>
      </c>
      <c r="AI3752" s="10">
        <f t="shared" si="5"/>
        <v>0</v>
      </c>
      <c r="AJ3752" s="9">
        <f>ROUNDUP(SUM(VLOOKUP(F3752,'Pontuação 3.0'!A$2:B$11,2,FALSE),VLOOKUP(E3752,'Pontuação 3.0'!C$2:D$11,2,FALSE),VLOOKUP(H3752,'Pontuação 3.0'!I$2:J$11,2,FALSE),VLOOKUP(J3752,'Pontuação 3.0'!G$2:H$11,2,FALSE),VLOOKUP(G3752,'Pontuação 3.0'!E$2:F$11,2,FALSE),VLOOKUP(K3752,'Pontuação 3.0'!K$2:L$11,2,FALSE),VLOOKUP(L3752,'Pontuação 3.0'!M$2:N$13,2,FALSE)),0)</f>
        <v>2075</v>
      </c>
      <c r="AK3752" s="9">
        <f t="shared" si="6"/>
        <v>208</v>
      </c>
      <c r="AL3752" s="9" t="str">
        <f t="array" ref="AL3752">IFERROR(INDEX('Pontuação 3.0'!G$13:G$191, MATCH(AK3752, 'Pontuação 3.0'!F$13:F$191, 0)), "Faixa Indefinida")</f>
        <v>C</v>
      </c>
      <c r="AM3752" s="9">
        <f t="shared" si="7"/>
        <v>0</v>
      </c>
      <c r="AN3752" s="9">
        <f t="shared" si="8"/>
        <v>0</v>
      </c>
      <c r="AO3752" s="9">
        <f t="shared" si="9"/>
        <v>1</v>
      </c>
      <c r="AP3752" s="9">
        <f t="shared" si="10"/>
        <v>0</v>
      </c>
      <c r="AQ3752" s="8"/>
    </row>
    <row r="3753" ht="15.75" customHeight="1">
      <c r="A3753" s="7">
        <v>45683.0</v>
      </c>
      <c r="B3753" s="8" t="s">
        <v>8484</v>
      </c>
      <c r="C3753" s="8" t="s">
        <v>8485</v>
      </c>
      <c r="D3753" s="13" t="s">
        <v>12091</v>
      </c>
      <c r="E3753" s="8" t="s">
        <v>11833</v>
      </c>
      <c r="F3753" s="8" t="s">
        <v>11834</v>
      </c>
      <c r="G3753" s="8" t="s">
        <v>11867</v>
      </c>
      <c r="H3753" s="8" t="s">
        <v>11850</v>
      </c>
      <c r="I3753" s="8" t="s">
        <v>11837</v>
      </c>
      <c r="J3753" s="8" t="s">
        <v>11838</v>
      </c>
      <c r="K3753" s="8" t="s">
        <v>11837</v>
      </c>
      <c r="L3753" s="8" t="s">
        <v>11851</v>
      </c>
      <c r="M3753" s="8" t="s">
        <v>11849</v>
      </c>
      <c r="N3753" s="12" t="s">
        <v>11</v>
      </c>
      <c r="O3753" s="12" t="s">
        <v>13</v>
      </c>
      <c r="P3753" s="12" t="s">
        <v>37</v>
      </c>
      <c r="Q3753" s="12" t="s">
        <v>76</v>
      </c>
      <c r="R3753" s="12" t="s">
        <v>20</v>
      </c>
      <c r="S3753" s="8"/>
      <c r="T3753" s="8"/>
      <c r="U3753" s="8"/>
      <c r="V3753" s="8"/>
      <c r="W3753" s="8"/>
      <c r="X3753" s="8"/>
      <c r="Y3753" s="8"/>
      <c r="Z3753" s="8"/>
      <c r="AA3753" s="8"/>
      <c r="AB3753" s="8"/>
      <c r="AC3753" s="9">
        <f>ROUNDUP(SUM(VLOOKUP(F3753,'Pontuação'!A$2:B$11,2,FALSE),VLOOKUP(E3753,'Pontuação'!C$2:D$11,2,FALSE),VLOOKUP(H3753,'Pontuação'!I$2:J$11,2,FALSE),VLOOKUP(J3753,'Pontuação'!G$2:H$11,2,FALSE),VLOOKUP(L3753,'Pontuação'!M$2:N$13,2,FALSE)),0)</f>
        <v>1819</v>
      </c>
      <c r="AD3753" s="10">
        <f t="shared" si="1"/>
        <v>182</v>
      </c>
      <c r="AE3753" s="10" t="str">
        <f t="array" ref="AE3753">IFERROR(INDEX('Pontuação'!G$13:G$101, MATCH(AD3753, 'Pontuação'!F$13:F$101, 0)), "Faixa Indefinida")</f>
        <v>B</v>
      </c>
      <c r="AF3753" s="10">
        <f t="shared" si="2"/>
        <v>0</v>
      </c>
      <c r="AG3753" s="10">
        <f t="shared" si="3"/>
        <v>1</v>
      </c>
      <c r="AH3753" s="10">
        <f t="shared" si="4"/>
        <v>0</v>
      </c>
      <c r="AI3753" s="10">
        <f t="shared" si="5"/>
        <v>0</v>
      </c>
      <c r="AJ3753" s="9">
        <f>ROUNDUP(SUM(VLOOKUP(F3753,'Pontuação 3.0'!A$2:B$11,2,FALSE),VLOOKUP(E3753,'Pontuação 3.0'!C$2:D$11,2,FALSE),VLOOKUP(H3753,'Pontuação 3.0'!I$2:J$11,2,FALSE),VLOOKUP(J3753,'Pontuação 3.0'!G$2:H$11,2,FALSE),VLOOKUP(G3753,'Pontuação 3.0'!E$2:F$11,2,FALSE),VLOOKUP(K3753,'Pontuação 3.0'!K$2:L$11,2,FALSE),VLOOKUP(L3753,'Pontuação 3.0'!M$2:N$13,2,FALSE)),0)</f>
        <v>2114</v>
      </c>
      <c r="AK3753" s="9">
        <f t="shared" si="6"/>
        <v>211</v>
      </c>
      <c r="AL3753" s="9" t="str">
        <f t="array" ref="AL3753">IFERROR(INDEX('Pontuação 3.0'!G$13:G$191, MATCH(AK3753, 'Pontuação 3.0'!F$13:F$191, 0)), "Faixa Indefinida")</f>
        <v>C</v>
      </c>
      <c r="AM3753" s="9">
        <f t="shared" si="7"/>
        <v>0</v>
      </c>
      <c r="AN3753" s="9">
        <f t="shared" si="8"/>
        <v>0</v>
      </c>
      <c r="AO3753" s="9">
        <f t="shared" si="9"/>
        <v>1</v>
      </c>
      <c r="AP3753" s="9">
        <f t="shared" si="10"/>
        <v>0</v>
      </c>
      <c r="AQ3753" s="8"/>
    </row>
    <row r="3754" ht="15.75" customHeight="1">
      <c r="A3754" s="7">
        <v>45683.0</v>
      </c>
      <c r="B3754" s="8" t="s">
        <v>8486</v>
      </c>
      <c r="C3754" s="8" t="s">
        <v>8487</v>
      </c>
      <c r="D3754" s="8" t="s">
        <v>8488</v>
      </c>
      <c r="E3754" s="8" t="s">
        <v>11833</v>
      </c>
      <c r="F3754" s="8" t="s">
        <v>11834</v>
      </c>
      <c r="G3754" s="8" t="s">
        <v>11835</v>
      </c>
      <c r="H3754" s="8" t="s">
        <v>11844</v>
      </c>
      <c r="I3754" s="8" t="s">
        <v>11837</v>
      </c>
      <c r="J3754" s="8" t="s">
        <v>11852</v>
      </c>
      <c r="K3754" s="8" t="s">
        <v>11837</v>
      </c>
      <c r="L3754" s="8" t="s">
        <v>11847</v>
      </c>
      <c r="M3754" s="8" t="s">
        <v>11848</v>
      </c>
      <c r="N3754" s="12" t="s">
        <v>11</v>
      </c>
      <c r="O3754" s="12" t="s">
        <v>13</v>
      </c>
      <c r="P3754" s="12" t="s">
        <v>12</v>
      </c>
      <c r="Q3754" s="12" t="s">
        <v>15</v>
      </c>
      <c r="R3754" s="12" t="s">
        <v>20</v>
      </c>
      <c r="S3754" s="8"/>
      <c r="T3754" s="8"/>
      <c r="U3754" s="8"/>
      <c r="V3754" s="8"/>
      <c r="W3754" s="8"/>
      <c r="X3754" s="8"/>
      <c r="Y3754" s="8"/>
      <c r="Z3754" s="8"/>
      <c r="AA3754" s="8"/>
      <c r="AB3754" s="8"/>
      <c r="AC3754" s="9">
        <f>ROUNDUP(SUM(VLOOKUP(F3754,'Pontuação'!A$2:B$11,2,FALSE),VLOOKUP(E3754,'Pontuação'!C$2:D$11,2,FALSE),VLOOKUP(H3754,'Pontuação'!I$2:J$11,2,FALSE),VLOOKUP(J3754,'Pontuação'!G$2:H$11,2,FALSE),VLOOKUP(L3754,'Pontuação'!M$2:N$13,2,FALSE)),0)</f>
        <v>1820</v>
      </c>
      <c r="AD3754" s="10">
        <f t="shared" si="1"/>
        <v>182</v>
      </c>
      <c r="AE3754" s="10" t="str">
        <f t="array" ref="AE3754">IFERROR(INDEX('Pontuação'!G$13:G$101, MATCH(AD3754, 'Pontuação'!F$13:F$101, 0)), "Faixa Indefinida")</f>
        <v>B</v>
      </c>
      <c r="AF3754" s="10">
        <f t="shared" si="2"/>
        <v>0</v>
      </c>
      <c r="AG3754" s="10">
        <f t="shared" si="3"/>
        <v>1</v>
      </c>
      <c r="AH3754" s="10">
        <f t="shared" si="4"/>
        <v>0</v>
      </c>
      <c r="AI3754" s="10">
        <f t="shared" si="5"/>
        <v>0</v>
      </c>
      <c r="AJ3754" s="9">
        <f>ROUNDUP(SUM(VLOOKUP(F3754,'Pontuação 3.0'!A$2:B$11,2,FALSE),VLOOKUP(E3754,'Pontuação 3.0'!C$2:D$11,2,FALSE),VLOOKUP(H3754,'Pontuação 3.0'!I$2:J$11,2,FALSE),VLOOKUP(J3754,'Pontuação 3.0'!G$2:H$11,2,FALSE),VLOOKUP(G3754,'Pontuação 3.0'!E$2:F$11,2,FALSE),VLOOKUP(K3754,'Pontuação 3.0'!K$2:L$11,2,FALSE),VLOOKUP(L3754,'Pontuação 3.0'!M$2:N$13,2,FALSE)),0)</f>
        <v>2174</v>
      </c>
      <c r="AK3754" s="9">
        <f t="shared" si="6"/>
        <v>217</v>
      </c>
      <c r="AL3754" s="9" t="str">
        <f t="array" ref="AL3754">IFERROR(INDEX('Pontuação 3.0'!G$13:G$191, MATCH(AK3754, 'Pontuação 3.0'!F$13:F$191, 0)), "Faixa Indefinida")</f>
        <v>B</v>
      </c>
      <c r="AM3754" s="9">
        <f t="shared" si="7"/>
        <v>0</v>
      </c>
      <c r="AN3754" s="9">
        <f t="shared" si="8"/>
        <v>1</v>
      </c>
      <c r="AO3754" s="9">
        <f t="shared" si="9"/>
        <v>0</v>
      </c>
      <c r="AP3754" s="9">
        <f t="shared" si="10"/>
        <v>0</v>
      </c>
      <c r="AQ3754" s="8"/>
    </row>
    <row r="3755" ht="15.75" customHeight="1">
      <c r="A3755" s="7">
        <v>45683.0</v>
      </c>
      <c r="B3755" s="8" t="s">
        <v>8491</v>
      </c>
      <c r="C3755" s="8" t="s">
        <v>8492</v>
      </c>
      <c r="D3755" s="11">
        <v>9.4984177842E10</v>
      </c>
      <c r="E3755" s="8" t="s">
        <v>11868</v>
      </c>
      <c r="F3755" s="8" t="s">
        <v>11842</v>
      </c>
      <c r="G3755" s="8" t="s">
        <v>11835</v>
      </c>
      <c r="H3755" s="8" t="s">
        <v>11850</v>
      </c>
      <c r="I3755" s="8" t="s">
        <v>11837</v>
      </c>
      <c r="J3755" s="8" t="s">
        <v>11846</v>
      </c>
      <c r="K3755" s="8" t="s">
        <v>11837</v>
      </c>
      <c r="L3755" s="8" t="s">
        <v>11851</v>
      </c>
      <c r="M3755" s="8" t="s">
        <v>11849</v>
      </c>
      <c r="N3755" s="12" t="s">
        <v>11</v>
      </c>
      <c r="O3755" s="12" t="s">
        <v>13</v>
      </c>
      <c r="P3755" s="12" t="s">
        <v>27</v>
      </c>
      <c r="Q3755" s="12" t="s">
        <v>15</v>
      </c>
      <c r="R3755" s="12" t="s">
        <v>20</v>
      </c>
      <c r="S3755" s="8"/>
      <c r="T3755" s="8"/>
      <c r="U3755" s="8"/>
      <c r="V3755" s="8"/>
      <c r="W3755" s="8"/>
      <c r="X3755" s="8"/>
      <c r="Y3755" s="8"/>
      <c r="Z3755" s="8"/>
      <c r="AA3755" s="8"/>
      <c r="AB3755" s="8"/>
      <c r="AC3755" s="9">
        <f>ROUNDUP(SUM(VLOOKUP(F3755,'Pontuação'!A$2:B$11,2,FALSE),VLOOKUP(E3755,'Pontuação'!C$2:D$11,2,FALSE),VLOOKUP(H3755,'Pontuação'!I$2:J$11,2,FALSE),VLOOKUP(J3755,'Pontuação'!G$2:H$11,2,FALSE),VLOOKUP(L3755,'Pontuação'!M$2:N$13,2,FALSE)),0)</f>
        <v>1557</v>
      </c>
      <c r="AD3755" s="10">
        <f t="shared" si="1"/>
        <v>156</v>
      </c>
      <c r="AE3755" s="10" t="str">
        <f t="array" ref="AE3755">IFERROR(INDEX('Pontuação'!G$13:G$101, MATCH(AD3755, 'Pontuação'!F$13:F$101, 0)), "Faixa Indefinida")</f>
        <v>C</v>
      </c>
      <c r="AF3755" s="10">
        <f t="shared" si="2"/>
        <v>0</v>
      </c>
      <c r="AG3755" s="10">
        <f t="shared" si="3"/>
        <v>0</v>
      </c>
      <c r="AH3755" s="10">
        <f t="shared" si="4"/>
        <v>1</v>
      </c>
      <c r="AI3755" s="10">
        <f t="shared" si="5"/>
        <v>0</v>
      </c>
      <c r="AJ3755" s="9">
        <f>ROUNDUP(SUM(VLOOKUP(F3755,'Pontuação 3.0'!A$2:B$11,2,FALSE),VLOOKUP(E3755,'Pontuação 3.0'!C$2:D$11,2,FALSE),VLOOKUP(H3755,'Pontuação 3.0'!I$2:J$11,2,FALSE),VLOOKUP(J3755,'Pontuação 3.0'!G$2:H$11,2,FALSE),VLOOKUP(G3755,'Pontuação 3.0'!E$2:F$11,2,FALSE),VLOOKUP(K3755,'Pontuação 3.0'!K$2:L$11,2,FALSE),VLOOKUP(L3755,'Pontuação 3.0'!M$2:N$13,2,FALSE)),0)</f>
        <v>1952</v>
      </c>
      <c r="AK3755" s="9">
        <f t="shared" si="6"/>
        <v>195</v>
      </c>
      <c r="AL3755" s="9" t="str">
        <f t="array" ref="AL3755">IFERROR(INDEX('Pontuação 3.0'!G$13:G$191, MATCH(AK3755, 'Pontuação 3.0'!F$13:F$191, 0)), "Faixa Indefinida")</f>
        <v>C</v>
      </c>
      <c r="AM3755" s="9">
        <f t="shared" si="7"/>
        <v>0</v>
      </c>
      <c r="AN3755" s="9">
        <f t="shared" si="8"/>
        <v>0</v>
      </c>
      <c r="AO3755" s="9">
        <f t="shared" si="9"/>
        <v>1</v>
      </c>
      <c r="AP3755" s="9">
        <f t="shared" si="10"/>
        <v>0</v>
      </c>
      <c r="AQ3755" s="8"/>
    </row>
    <row r="3756" ht="15.75" customHeight="1">
      <c r="A3756" s="7">
        <v>45683.0</v>
      </c>
      <c r="B3756" s="8" t="s">
        <v>8497</v>
      </c>
      <c r="C3756" s="8" t="s">
        <v>8498</v>
      </c>
      <c r="D3756" s="8" t="s">
        <v>8499</v>
      </c>
      <c r="E3756" s="8" t="s">
        <v>11833</v>
      </c>
      <c r="F3756" s="8" t="s">
        <v>11842</v>
      </c>
      <c r="G3756" s="8" t="s">
        <v>11843</v>
      </c>
      <c r="H3756" s="8" t="s">
        <v>11850</v>
      </c>
      <c r="I3756" s="8" t="s">
        <v>11837</v>
      </c>
      <c r="J3756" s="8" t="s">
        <v>11846</v>
      </c>
      <c r="K3756" s="8" t="s">
        <v>11837</v>
      </c>
      <c r="L3756" s="8" t="s">
        <v>11847</v>
      </c>
      <c r="M3756" s="8" t="s">
        <v>11848</v>
      </c>
      <c r="N3756" s="12" t="s">
        <v>11</v>
      </c>
      <c r="O3756" s="12" t="s">
        <v>13</v>
      </c>
      <c r="P3756" s="12" t="s">
        <v>40</v>
      </c>
      <c r="Q3756" s="12" t="s">
        <v>15</v>
      </c>
      <c r="R3756" s="12" t="s">
        <v>20</v>
      </c>
      <c r="S3756" s="8"/>
      <c r="T3756" s="8"/>
      <c r="U3756" s="8"/>
      <c r="V3756" s="8"/>
      <c r="W3756" s="8"/>
      <c r="X3756" s="8"/>
      <c r="Y3756" s="8"/>
      <c r="Z3756" s="8"/>
      <c r="AA3756" s="8"/>
      <c r="AB3756" s="8"/>
      <c r="AC3756" s="9">
        <f>ROUNDUP(SUM(VLOOKUP(F3756,'Pontuação'!A$2:B$11,2,FALSE),VLOOKUP(E3756,'Pontuação'!C$2:D$11,2,FALSE),VLOOKUP(H3756,'Pontuação'!I$2:J$11,2,FALSE),VLOOKUP(J3756,'Pontuação'!G$2:H$11,2,FALSE),VLOOKUP(L3756,'Pontuação'!M$2:N$13,2,FALSE)),0)</f>
        <v>1685</v>
      </c>
      <c r="AD3756" s="10">
        <f t="shared" si="1"/>
        <v>169</v>
      </c>
      <c r="AE3756" s="10" t="str">
        <f t="array" ref="AE3756">IFERROR(INDEX('Pontuação'!G$13:G$101, MATCH(AD3756, 'Pontuação'!F$13:F$101, 0)), "Faixa Indefinida")</f>
        <v>B</v>
      </c>
      <c r="AF3756" s="10">
        <f t="shared" si="2"/>
        <v>0</v>
      </c>
      <c r="AG3756" s="10">
        <f t="shared" si="3"/>
        <v>1</v>
      </c>
      <c r="AH3756" s="10">
        <f t="shared" si="4"/>
        <v>0</v>
      </c>
      <c r="AI3756" s="10">
        <f t="shared" si="5"/>
        <v>0</v>
      </c>
      <c r="AJ3756" s="9">
        <f>ROUNDUP(SUM(VLOOKUP(F3756,'Pontuação 3.0'!A$2:B$11,2,FALSE),VLOOKUP(E3756,'Pontuação 3.0'!C$2:D$11,2,FALSE),VLOOKUP(H3756,'Pontuação 3.0'!I$2:J$11,2,FALSE),VLOOKUP(J3756,'Pontuação 3.0'!G$2:H$11,2,FALSE),VLOOKUP(G3756,'Pontuação 3.0'!E$2:F$11,2,FALSE),VLOOKUP(K3756,'Pontuação 3.0'!K$2:L$11,2,FALSE),VLOOKUP(L3756,'Pontuação 3.0'!M$2:N$13,2,FALSE)),0)</f>
        <v>2208</v>
      </c>
      <c r="AK3756" s="9">
        <f t="shared" si="6"/>
        <v>221</v>
      </c>
      <c r="AL3756" s="9" t="str">
        <f t="array" ref="AL3756">IFERROR(INDEX('Pontuação 3.0'!G$13:G$191, MATCH(AK3756, 'Pontuação 3.0'!F$13:F$191, 0)), "Faixa Indefinida")</f>
        <v>B</v>
      </c>
      <c r="AM3756" s="9">
        <f t="shared" si="7"/>
        <v>0</v>
      </c>
      <c r="AN3756" s="9">
        <f t="shared" si="8"/>
        <v>1</v>
      </c>
      <c r="AO3756" s="9">
        <f t="shared" si="9"/>
        <v>0</v>
      </c>
      <c r="AP3756" s="9">
        <f t="shared" si="10"/>
        <v>0</v>
      </c>
      <c r="AQ3756" s="8"/>
    </row>
    <row r="3757" ht="15.75" customHeight="1">
      <c r="A3757" s="7">
        <v>45683.0</v>
      </c>
      <c r="B3757" s="8" t="s">
        <v>8495</v>
      </c>
      <c r="C3757" s="8" t="s">
        <v>8496</v>
      </c>
      <c r="D3757" s="11">
        <v>9.8985663446E10</v>
      </c>
      <c r="E3757" s="8" t="s">
        <v>11833</v>
      </c>
      <c r="F3757" s="8" t="s">
        <v>11842</v>
      </c>
      <c r="G3757" s="8" t="s">
        <v>11843</v>
      </c>
      <c r="H3757" s="8" t="s">
        <v>11850</v>
      </c>
      <c r="I3757" s="8" t="s">
        <v>11837</v>
      </c>
      <c r="J3757" s="8" t="s">
        <v>11852</v>
      </c>
      <c r="K3757" s="8" t="s">
        <v>11837</v>
      </c>
      <c r="L3757" s="8" t="s">
        <v>11851</v>
      </c>
      <c r="M3757" s="8" t="s">
        <v>11853</v>
      </c>
      <c r="N3757" s="12" t="s">
        <v>11</v>
      </c>
      <c r="O3757" s="12" t="s">
        <v>13</v>
      </c>
      <c r="P3757" s="12" t="s">
        <v>27</v>
      </c>
      <c r="Q3757" s="12" t="s">
        <v>44</v>
      </c>
      <c r="R3757" s="12" t="s">
        <v>20</v>
      </c>
      <c r="S3757" s="8"/>
      <c r="T3757" s="8"/>
      <c r="U3757" s="8"/>
      <c r="V3757" s="8"/>
      <c r="W3757" s="8"/>
      <c r="X3757" s="8"/>
      <c r="Y3757" s="8"/>
      <c r="Z3757" s="8"/>
      <c r="AA3757" s="8"/>
      <c r="AB3757" s="8"/>
      <c r="AC3757" s="9">
        <f>ROUNDUP(SUM(VLOOKUP(F3757,'Pontuação'!A$2:B$11,2,FALSE),VLOOKUP(E3757,'Pontuação'!C$2:D$11,2,FALSE),VLOOKUP(H3757,'Pontuação'!I$2:J$11,2,FALSE),VLOOKUP(J3757,'Pontuação'!G$2:H$11,2,FALSE),VLOOKUP(L3757,'Pontuação'!M$2:N$13,2,FALSE)),0)</f>
        <v>1658</v>
      </c>
      <c r="AD3757" s="10">
        <f t="shared" si="1"/>
        <v>166</v>
      </c>
      <c r="AE3757" s="10" t="str">
        <f t="array" ref="AE3757">IFERROR(INDEX('Pontuação'!G$13:G$101, MATCH(AD3757, 'Pontuação'!F$13:F$101, 0)), "Faixa Indefinida")</f>
        <v>B</v>
      </c>
      <c r="AF3757" s="10">
        <f t="shared" si="2"/>
        <v>0</v>
      </c>
      <c r="AG3757" s="10">
        <f t="shared" si="3"/>
        <v>1</v>
      </c>
      <c r="AH3757" s="10">
        <f t="shared" si="4"/>
        <v>0</v>
      </c>
      <c r="AI3757" s="10">
        <f t="shared" si="5"/>
        <v>0</v>
      </c>
      <c r="AJ3757" s="9">
        <f>ROUNDUP(SUM(VLOOKUP(F3757,'Pontuação 3.0'!A$2:B$11,2,FALSE),VLOOKUP(E3757,'Pontuação 3.0'!C$2:D$11,2,FALSE),VLOOKUP(H3757,'Pontuação 3.0'!I$2:J$11,2,FALSE),VLOOKUP(J3757,'Pontuação 3.0'!G$2:H$11,2,FALSE),VLOOKUP(G3757,'Pontuação 3.0'!E$2:F$11,2,FALSE),VLOOKUP(K3757,'Pontuação 3.0'!K$2:L$11,2,FALSE),VLOOKUP(L3757,'Pontuação 3.0'!M$2:N$13,2,FALSE)),0)</f>
        <v>2274</v>
      </c>
      <c r="AK3757" s="9">
        <f t="shared" si="6"/>
        <v>227</v>
      </c>
      <c r="AL3757" s="9" t="str">
        <f t="array" ref="AL3757">IFERROR(INDEX('Pontuação 3.0'!G$13:G$191, MATCH(AK3757, 'Pontuação 3.0'!F$13:F$191, 0)), "Faixa Indefinida")</f>
        <v>B</v>
      </c>
      <c r="AM3757" s="9">
        <f t="shared" si="7"/>
        <v>0</v>
      </c>
      <c r="AN3757" s="9">
        <f t="shared" si="8"/>
        <v>1</v>
      </c>
      <c r="AO3757" s="9">
        <f t="shared" si="9"/>
        <v>0</v>
      </c>
      <c r="AP3757" s="9">
        <f t="shared" si="10"/>
        <v>0</v>
      </c>
      <c r="AQ3757" s="8"/>
    </row>
    <row r="3758" ht="15.75" customHeight="1">
      <c r="A3758" s="7">
        <v>45683.0</v>
      </c>
      <c r="B3758" s="8" t="s">
        <v>8502</v>
      </c>
      <c r="C3758" s="8" t="s">
        <v>8503</v>
      </c>
      <c r="D3758" s="11">
        <v>6.2984780525E10</v>
      </c>
      <c r="E3758" s="8" t="s">
        <v>11833</v>
      </c>
      <c r="F3758" s="8" t="s">
        <v>11834</v>
      </c>
      <c r="G3758" s="8" t="s">
        <v>11843</v>
      </c>
      <c r="H3758" s="8" t="s">
        <v>11836</v>
      </c>
      <c r="I3758" s="8" t="s">
        <v>11837</v>
      </c>
      <c r="J3758" s="8" t="s">
        <v>11846</v>
      </c>
      <c r="K3758" s="8" t="s">
        <v>11837</v>
      </c>
      <c r="L3758" s="8" t="s">
        <v>11851</v>
      </c>
      <c r="M3758" s="8" t="s">
        <v>11848</v>
      </c>
      <c r="N3758" s="12" t="s">
        <v>11</v>
      </c>
      <c r="O3758" s="12" t="s">
        <v>13</v>
      </c>
      <c r="P3758" s="12" t="s">
        <v>27</v>
      </c>
      <c r="Q3758" s="12" t="s">
        <v>15</v>
      </c>
      <c r="R3758" s="12" t="s">
        <v>20</v>
      </c>
      <c r="S3758" s="8"/>
      <c r="T3758" s="8"/>
      <c r="U3758" s="8"/>
      <c r="V3758" s="8"/>
      <c r="W3758" s="8"/>
      <c r="X3758" s="8"/>
      <c r="Y3758" s="8"/>
      <c r="Z3758" s="8"/>
      <c r="AA3758" s="8"/>
      <c r="AB3758" s="8"/>
      <c r="AC3758" s="9">
        <f>ROUNDUP(SUM(VLOOKUP(F3758,'Pontuação'!A$2:B$11,2,FALSE),VLOOKUP(E3758,'Pontuação'!C$2:D$11,2,FALSE),VLOOKUP(H3758,'Pontuação'!I$2:J$11,2,FALSE),VLOOKUP(J3758,'Pontuação'!G$2:H$11,2,FALSE),VLOOKUP(L3758,'Pontuação'!M$2:N$13,2,FALSE)),0)</f>
        <v>1357</v>
      </c>
      <c r="AD3758" s="10">
        <f t="shared" si="1"/>
        <v>136</v>
      </c>
      <c r="AE3758" s="10" t="str">
        <f t="array" ref="AE3758">IFERROR(INDEX('Pontuação'!G$13:G$101, MATCH(AD3758, 'Pontuação'!F$13:F$101, 0)), "Faixa Indefinida")</f>
        <v>D</v>
      </c>
      <c r="AF3758" s="10">
        <f t="shared" si="2"/>
        <v>0</v>
      </c>
      <c r="AG3758" s="10">
        <f t="shared" si="3"/>
        <v>0</v>
      </c>
      <c r="AH3758" s="10">
        <f t="shared" si="4"/>
        <v>0</v>
      </c>
      <c r="AI3758" s="10">
        <f t="shared" si="5"/>
        <v>1</v>
      </c>
      <c r="AJ3758" s="9">
        <f>ROUNDUP(SUM(VLOOKUP(F3758,'Pontuação 3.0'!A$2:B$11,2,FALSE),VLOOKUP(E3758,'Pontuação 3.0'!C$2:D$11,2,FALSE),VLOOKUP(H3758,'Pontuação 3.0'!I$2:J$11,2,FALSE),VLOOKUP(J3758,'Pontuação 3.0'!G$2:H$11,2,FALSE),VLOOKUP(G3758,'Pontuação 3.0'!E$2:F$11,2,FALSE),VLOOKUP(K3758,'Pontuação 3.0'!K$2:L$11,2,FALSE),VLOOKUP(L3758,'Pontuação 3.0'!M$2:N$13,2,FALSE)),0)</f>
        <v>1881</v>
      </c>
      <c r="AK3758" s="9">
        <f t="shared" si="6"/>
        <v>188</v>
      </c>
      <c r="AL3758" s="9" t="str">
        <f t="array" ref="AL3758">IFERROR(INDEX('Pontuação 3.0'!G$13:G$191, MATCH(AK3758, 'Pontuação 3.0'!F$13:F$191, 0)), "Faixa Indefinida")</f>
        <v>D</v>
      </c>
      <c r="AM3758" s="9">
        <f t="shared" si="7"/>
        <v>0</v>
      </c>
      <c r="AN3758" s="9">
        <f t="shared" si="8"/>
        <v>0</v>
      </c>
      <c r="AO3758" s="9">
        <f t="shared" si="9"/>
        <v>0</v>
      </c>
      <c r="AP3758" s="9">
        <f t="shared" si="10"/>
        <v>1</v>
      </c>
      <c r="AQ3758" s="8"/>
    </row>
    <row r="3759" ht="15.75" customHeight="1">
      <c r="A3759" s="7">
        <v>45683.0</v>
      </c>
      <c r="B3759" s="8" t="s">
        <v>8500</v>
      </c>
      <c r="C3759" s="8" t="s">
        <v>8501</v>
      </c>
      <c r="D3759" s="11">
        <v>3.4997204795E10</v>
      </c>
      <c r="E3759" s="8" t="s">
        <v>11833</v>
      </c>
      <c r="F3759" s="8" t="s">
        <v>11834</v>
      </c>
      <c r="G3759" s="8" t="s">
        <v>11843</v>
      </c>
      <c r="H3759" s="8" t="s">
        <v>11865</v>
      </c>
      <c r="I3759" s="8" t="s">
        <v>11845</v>
      </c>
      <c r="J3759" s="8" t="s">
        <v>11846</v>
      </c>
      <c r="K3759" s="8" t="s">
        <v>11837</v>
      </c>
      <c r="L3759" s="8" t="s">
        <v>11851</v>
      </c>
      <c r="M3759" s="8" t="s">
        <v>11849</v>
      </c>
      <c r="N3759" s="12" t="s">
        <v>11</v>
      </c>
      <c r="O3759" s="12" t="s">
        <v>13</v>
      </c>
      <c r="P3759" s="12" t="s">
        <v>40</v>
      </c>
      <c r="Q3759" s="12" t="s">
        <v>15</v>
      </c>
      <c r="R3759" s="12" t="s">
        <v>20</v>
      </c>
      <c r="S3759" s="8"/>
      <c r="T3759" s="8"/>
      <c r="U3759" s="8"/>
      <c r="V3759" s="8"/>
      <c r="W3759" s="8"/>
      <c r="X3759" s="8"/>
      <c r="Y3759" s="8"/>
      <c r="Z3759" s="8"/>
      <c r="AA3759" s="8"/>
      <c r="AB3759" s="8"/>
      <c r="AC3759" s="9">
        <f>ROUNDUP(SUM(VLOOKUP(F3759,'Pontuação'!A$2:B$11,2,FALSE),VLOOKUP(E3759,'Pontuação'!C$2:D$11,2,FALSE),VLOOKUP(H3759,'Pontuação'!I$2:J$11,2,FALSE),VLOOKUP(J3759,'Pontuação'!G$2:H$11,2,FALSE),VLOOKUP(L3759,'Pontuação'!M$2:N$13,2,FALSE)),0)</f>
        <v>1567</v>
      </c>
      <c r="AD3759" s="10">
        <f t="shared" si="1"/>
        <v>157</v>
      </c>
      <c r="AE3759" s="10" t="str">
        <f t="array" ref="AE3759">IFERROR(INDEX('Pontuação'!G$13:G$101, MATCH(AD3759, 'Pontuação'!F$13:F$101, 0)), "Faixa Indefinida")</f>
        <v>C</v>
      </c>
      <c r="AF3759" s="10">
        <f t="shared" si="2"/>
        <v>0</v>
      </c>
      <c r="AG3759" s="10">
        <f t="shared" si="3"/>
        <v>0</v>
      </c>
      <c r="AH3759" s="10">
        <f t="shared" si="4"/>
        <v>1</v>
      </c>
      <c r="AI3759" s="10">
        <f t="shared" si="5"/>
        <v>0</v>
      </c>
      <c r="AJ3759" s="9">
        <f>ROUNDUP(SUM(VLOOKUP(F3759,'Pontuação 3.0'!A$2:B$11,2,FALSE),VLOOKUP(E3759,'Pontuação 3.0'!C$2:D$11,2,FALSE),VLOOKUP(H3759,'Pontuação 3.0'!I$2:J$11,2,FALSE),VLOOKUP(J3759,'Pontuação 3.0'!G$2:H$11,2,FALSE),VLOOKUP(G3759,'Pontuação 3.0'!E$2:F$11,2,FALSE),VLOOKUP(K3759,'Pontuação 3.0'!K$2:L$11,2,FALSE),VLOOKUP(L3759,'Pontuação 3.0'!M$2:N$13,2,FALSE)),0)</f>
        <v>1925</v>
      </c>
      <c r="AK3759" s="9">
        <f t="shared" si="6"/>
        <v>193</v>
      </c>
      <c r="AL3759" s="9" t="str">
        <f t="array" ref="AL3759">IFERROR(INDEX('Pontuação 3.0'!G$13:G$191, MATCH(AK3759, 'Pontuação 3.0'!F$13:F$191, 0)), "Faixa Indefinida")</f>
        <v>C</v>
      </c>
      <c r="AM3759" s="9">
        <f t="shared" si="7"/>
        <v>0</v>
      </c>
      <c r="AN3759" s="9">
        <f t="shared" si="8"/>
        <v>0</v>
      </c>
      <c r="AO3759" s="9">
        <f t="shared" si="9"/>
        <v>1</v>
      </c>
      <c r="AP3759" s="9">
        <f t="shared" si="10"/>
        <v>0</v>
      </c>
      <c r="AQ3759" s="8"/>
    </row>
    <row r="3760" ht="15.75" customHeight="1">
      <c r="A3760" s="7">
        <v>45683.0</v>
      </c>
      <c r="B3760" s="8" t="s">
        <v>8504</v>
      </c>
      <c r="C3760" s="8" t="s">
        <v>8505</v>
      </c>
      <c r="D3760" s="11">
        <v>1.198401518E10</v>
      </c>
      <c r="E3760" s="8" t="s">
        <v>11868</v>
      </c>
      <c r="F3760" s="8" t="s">
        <v>11834</v>
      </c>
      <c r="G3760" s="8" t="s">
        <v>11867</v>
      </c>
      <c r="H3760" s="8" t="s">
        <v>11856</v>
      </c>
      <c r="I3760" s="8" t="s">
        <v>11837</v>
      </c>
      <c r="J3760" s="8" t="s">
        <v>11846</v>
      </c>
      <c r="K3760" s="8" t="s">
        <v>11837</v>
      </c>
      <c r="L3760" s="8" t="s">
        <v>11857</v>
      </c>
      <c r="M3760" s="8" t="s">
        <v>11848</v>
      </c>
      <c r="N3760" s="12" t="s">
        <v>11</v>
      </c>
      <c r="O3760" s="12" t="s">
        <v>13</v>
      </c>
      <c r="P3760" s="12" t="s">
        <v>318</v>
      </c>
      <c r="Q3760" s="12" t="s">
        <v>15</v>
      </c>
      <c r="R3760" s="12" t="s">
        <v>20</v>
      </c>
      <c r="S3760" s="8"/>
      <c r="T3760" s="8"/>
      <c r="U3760" s="8"/>
      <c r="V3760" s="8"/>
      <c r="W3760" s="8"/>
      <c r="X3760" s="8"/>
      <c r="Y3760" s="8"/>
      <c r="Z3760" s="8"/>
      <c r="AA3760" s="8"/>
      <c r="AB3760" s="8"/>
      <c r="AC3760" s="9">
        <f>ROUNDUP(SUM(VLOOKUP(F3760,'Pontuação'!A$2:B$11,2,FALSE),VLOOKUP(E3760,'Pontuação'!C$2:D$11,2,FALSE),VLOOKUP(H3760,'Pontuação'!I$2:J$11,2,FALSE),VLOOKUP(J3760,'Pontuação'!G$2:H$11,2,FALSE),VLOOKUP(L3760,'Pontuação'!M$2:N$13,2,FALSE)),0)</f>
        <v>1394</v>
      </c>
      <c r="AD3760" s="10">
        <f t="shared" si="1"/>
        <v>139</v>
      </c>
      <c r="AE3760" s="10" t="str">
        <f t="array" ref="AE3760">IFERROR(INDEX('Pontuação'!G$13:G$101, MATCH(AD3760, 'Pontuação'!F$13:F$101, 0)), "Faixa Indefinida")</f>
        <v>D</v>
      </c>
      <c r="AF3760" s="10">
        <f t="shared" si="2"/>
        <v>0</v>
      </c>
      <c r="AG3760" s="10">
        <f t="shared" si="3"/>
        <v>0</v>
      </c>
      <c r="AH3760" s="10">
        <f t="shared" si="4"/>
        <v>0</v>
      </c>
      <c r="AI3760" s="10">
        <f t="shared" si="5"/>
        <v>1</v>
      </c>
      <c r="AJ3760" s="9">
        <f>ROUNDUP(SUM(VLOOKUP(F3760,'Pontuação 3.0'!A$2:B$11,2,FALSE),VLOOKUP(E3760,'Pontuação 3.0'!C$2:D$11,2,FALSE),VLOOKUP(H3760,'Pontuação 3.0'!I$2:J$11,2,FALSE),VLOOKUP(J3760,'Pontuação 3.0'!G$2:H$11,2,FALSE),VLOOKUP(G3760,'Pontuação 3.0'!E$2:F$11,2,FALSE),VLOOKUP(K3760,'Pontuação 3.0'!K$2:L$11,2,FALSE),VLOOKUP(L3760,'Pontuação 3.0'!M$2:N$13,2,FALSE)),0)</f>
        <v>1631</v>
      </c>
      <c r="AK3760" s="9">
        <f t="shared" si="6"/>
        <v>163</v>
      </c>
      <c r="AL3760" s="9" t="str">
        <f t="array" ref="AL3760">IFERROR(INDEX('Pontuação 3.0'!G$13:G$191, MATCH(AK3760, 'Pontuação 3.0'!F$13:F$191, 0)), "Faixa Indefinida")</f>
        <v>D</v>
      </c>
      <c r="AM3760" s="9">
        <f t="shared" si="7"/>
        <v>0</v>
      </c>
      <c r="AN3760" s="9">
        <f t="shared" si="8"/>
        <v>0</v>
      </c>
      <c r="AO3760" s="9">
        <f t="shared" si="9"/>
        <v>0</v>
      </c>
      <c r="AP3760" s="9">
        <f t="shared" si="10"/>
        <v>1</v>
      </c>
      <c r="AQ3760" s="8"/>
    </row>
    <row r="3761" ht="15.75" customHeight="1">
      <c r="A3761" s="7">
        <v>45683.0</v>
      </c>
      <c r="B3761" s="8" t="s">
        <v>8507</v>
      </c>
      <c r="C3761" s="8" t="s">
        <v>8508</v>
      </c>
      <c r="D3761" s="11">
        <v>1.7991569444E10</v>
      </c>
      <c r="E3761" s="8" t="s">
        <v>11833</v>
      </c>
      <c r="F3761" s="8" t="s">
        <v>11842</v>
      </c>
      <c r="G3761" s="8" t="s">
        <v>11835</v>
      </c>
      <c r="H3761" s="8" t="s">
        <v>11850</v>
      </c>
      <c r="I3761" s="8" t="s">
        <v>11845</v>
      </c>
      <c r="J3761" s="8" t="s">
        <v>11846</v>
      </c>
      <c r="K3761" s="8" t="s">
        <v>11837</v>
      </c>
      <c r="L3761" s="8" t="s">
        <v>11847</v>
      </c>
      <c r="M3761" s="8" t="s">
        <v>11848</v>
      </c>
      <c r="N3761" s="12" t="s">
        <v>11</v>
      </c>
      <c r="O3761" s="12" t="s">
        <v>13</v>
      </c>
      <c r="P3761" s="12" t="s">
        <v>23</v>
      </c>
      <c r="Q3761" s="12" t="s">
        <v>15</v>
      </c>
      <c r="R3761" s="12" t="s">
        <v>20</v>
      </c>
      <c r="S3761" s="8"/>
      <c r="T3761" s="8"/>
      <c r="U3761" s="8"/>
      <c r="V3761" s="8"/>
      <c r="W3761" s="8"/>
      <c r="X3761" s="8"/>
      <c r="Y3761" s="8"/>
      <c r="Z3761" s="8"/>
      <c r="AA3761" s="8"/>
      <c r="AB3761" s="8"/>
      <c r="AC3761" s="9">
        <f>ROUNDUP(SUM(VLOOKUP(F3761,'Pontuação'!A$2:B$11,2,FALSE),VLOOKUP(E3761,'Pontuação'!C$2:D$11,2,FALSE),VLOOKUP(H3761,'Pontuação'!I$2:J$11,2,FALSE),VLOOKUP(J3761,'Pontuação'!G$2:H$11,2,FALSE),VLOOKUP(L3761,'Pontuação'!M$2:N$13,2,FALSE)),0)</f>
        <v>1685</v>
      </c>
      <c r="AD3761" s="10">
        <f t="shared" si="1"/>
        <v>169</v>
      </c>
      <c r="AE3761" s="10" t="str">
        <f t="array" ref="AE3761">IFERROR(INDEX('Pontuação'!G$13:G$101, MATCH(AD3761, 'Pontuação'!F$13:F$101, 0)), "Faixa Indefinida")</f>
        <v>B</v>
      </c>
      <c r="AF3761" s="10">
        <f t="shared" si="2"/>
        <v>0</v>
      </c>
      <c r="AG3761" s="10">
        <f t="shared" si="3"/>
        <v>1</v>
      </c>
      <c r="AH3761" s="10">
        <f t="shared" si="4"/>
        <v>0</v>
      </c>
      <c r="AI3761" s="10">
        <f t="shared" si="5"/>
        <v>0</v>
      </c>
      <c r="AJ3761" s="9">
        <f>ROUNDUP(SUM(VLOOKUP(F3761,'Pontuação 3.0'!A$2:B$11,2,FALSE),VLOOKUP(E3761,'Pontuação 3.0'!C$2:D$11,2,FALSE),VLOOKUP(H3761,'Pontuação 3.0'!I$2:J$11,2,FALSE),VLOOKUP(J3761,'Pontuação 3.0'!G$2:H$11,2,FALSE),VLOOKUP(G3761,'Pontuação 3.0'!E$2:F$11,2,FALSE),VLOOKUP(K3761,'Pontuação 3.0'!K$2:L$11,2,FALSE),VLOOKUP(L3761,'Pontuação 3.0'!M$2:N$13,2,FALSE)),0)</f>
        <v>2068</v>
      </c>
      <c r="AK3761" s="9">
        <f t="shared" si="6"/>
        <v>207</v>
      </c>
      <c r="AL3761" s="9" t="str">
        <f t="array" ref="AL3761">IFERROR(INDEX('Pontuação 3.0'!G$13:G$191, MATCH(AK3761, 'Pontuação 3.0'!F$13:F$191, 0)), "Faixa Indefinida")</f>
        <v>C</v>
      </c>
      <c r="AM3761" s="9">
        <f t="shared" si="7"/>
        <v>0</v>
      </c>
      <c r="AN3761" s="9">
        <f t="shared" si="8"/>
        <v>0</v>
      </c>
      <c r="AO3761" s="9">
        <f t="shared" si="9"/>
        <v>1</v>
      </c>
      <c r="AP3761" s="9">
        <f t="shared" si="10"/>
        <v>0</v>
      </c>
      <c r="AQ3761" s="8"/>
    </row>
    <row r="3762" ht="15.75" customHeight="1">
      <c r="A3762" s="7">
        <v>45683.0</v>
      </c>
      <c r="B3762" s="8" t="s">
        <v>8509</v>
      </c>
      <c r="C3762" s="8" t="s">
        <v>8510</v>
      </c>
      <c r="D3762" s="8" t="s">
        <v>8511</v>
      </c>
      <c r="E3762" s="8" t="s">
        <v>11833</v>
      </c>
      <c r="F3762" s="8" t="s">
        <v>11842</v>
      </c>
      <c r="G3762" s="8" t="s">
        <v>11843</v>
      </c>
      <c r="H3762" s="8" t="s">
        <v>11844</v>
      </c>
      <c r="I3762" s="8" t="s">
        <v>11837</v>
      </c>
      <c r="J3762" s="8" t="s">
        <v>11852</v>
      </c>
      <c r="K3762" s="8" t="s">
        <v>11837</v>
      </c>
      <c r="L3762" s="8" t="s">
        <v>11847</v>
      </c>
      <c r="M3762" s="8" t="s">
        <v>11849</v>
      </c>
      <c r="N3762" s="12" t="s">
        <v>11</v>
      </c>
      <c r="O3762" s="12" t="s">
        <v>13</v>
      </c>
      <c r="P3762" s="12" t="s">
        <v>27</v>
      </c>
      <c r="Q3762" s="12" t="s">
        <v>15</v>
      </c>
      <c r="R3762" s="12" t="s">
        <v>20</v>
      </c>
      <c r="S3762" s="8"/>
      <c r="T3762" s="8"/>
      <c r="U3762" s="8"/>
      <c r="V3762" s="8"/>
      <c r="W3762" s="8"/>
      <c r="X3762" s="8"/>
      <c r="Y3762" s="8"/>
      <c r="Z3762" s="8"/>
      <c r="AA3762" s="8"/>
      <c r="AB3762" s="8"/>
      <c r="AC3762" s="9">
        <f>ROUNDUP(SUM(VLOOKUP(F3762,'Pontuação'!A$2:B$11,2,FALSE),VLOOKUP(E3762,'Pontuação'!C$2:D$11,2,FALSE),VLOOKUP(H3762,'Pontuação'!I$2:J$11,2,FALSE),VLOOKUP(J3762,'Pontuação'!G$2:H$11,2,FALSE),VLOOKUP(L3762,'Pontuação'!M$2:N$13,2,FALSE)),0)</f>
        <v>1832</v>
      </c>
      <c r="AD3762" s="10">
        <f t="shared" si="1"/>
        <v>183</v>
      </c>
      <c r="AE3762" s="10" t="str">
        <f t="array" ref="AE3762">IFERROR(INDEX('Pontuação'!G$13:G$101, MATCH(AD3762, 'Pontuação'!F$13:F$101, 0)), "Faixa Indefinida")</f>
        <v>B</v>
      </c>
      <c r="AF3762" s="10">
        <f t="shared" si="2"/>
        <v>0</v>
      </c>
      <c r="AG3762" s="10">
        <f t="shared" si="3"/>
        <v>1</v>
      </c>
      <c r="AH3762" s="10">
        <f t="shared" si="4"/>
        <v>0</v>
      </c>
      <c r="AI3762" s="10">
        <f t="shared" si="5"/>
        <v>0</v>
      </c>
      <c r="AJ3762" s="9">
        <f>ROUNDUP(SUM(VLOOKUP(F3762,'Pontuação 3.0'!A$2:B$11,2,FALSE),VLOOKUP(E3762,'Pontuação 3.0'!C$2:D$11,2,FALSE),VLOOKUP(H3762,'Pontuação 3.0'!I$2:J$11,2,FALSE),VLOOKUP(J3762,'Pontuação 3.0'!G$2:H$11,2,FALSE),VLOOKUP(G3762,'Pontuação 3.0'!E$2:F$11,2,FALSE),VLOOKUP(K3762,'Pontuação 3.0'!K$2:L$11,2,FALSE),VLOOKUP(L3762,'Pontuação 3.0'!M$2:N$13,2,FALSE)),0)</f>
        <v>2447</v>
      </c>
      <c r="AK3762" s="9">
        <f t="shared" si="6"/>
        <v>245</v>
      </c>
      <c r="AL3762" s="9" t="str">
        <f t="array" ref="AL3762">IFERROR(INDEX('Pontuação 3.0'!G$13:G$191, MATCH(AK3762, 'Pontuação 3.0'!F$13:F$191, 0)), "Faixa Indefinida")</f>
        <v>A</v>
      </c>
      <c r="AM3762" s="9">
        <f t="shared" si="7"/>
        <v>1</v>
      </c>
      <c r="AN3762" s="9">
        <f t="shared" si="8"/>
        <v>0</v>
      </c>
      <c r="AO3762" s="9">
        <f t="shared" si="9"/>
        <v>0</v>
      </c>
      <c r="AP3762" s="9">
        <f t="shared" si="10"/>
        <v>0</v>
      </c>
      <c r="AQ3762" s="8"/>
    </row>
    <row r="3763" ht="15.75" customHeight="1">
      <c r="A3763" s="7">
        <v>45683.0</v>
      </c>
      <c r="B3763" s="8" t="s">
        <v>2420</v>
      </c>
      <c r="C3763" s="8" t="s">
        <v>8512</v>
      </c>
      <c r="D3763" s="11">
        <v>9.8996170343E10</v>
      </c>
      <c r="E3763" s="8" t="s">
        <v>11833</v>
      </c>
      <c r="F3763" s="8" t="s">
        <v>11854</v>
      </c>
      <c r="G3763" s="8" t="s">
        <v>11835</v>
      </c>
      <c r="H3763" s="8" t="s">
        <v>11844</v>
      </c>
      <c r="I3763" s="8" t="s">
        <v>11837</v>
      </c>
      <c r="J3763" s="8" t="s">
        <v>11852</v>
      </c>
      <c r="K3763" s="8" t="s">
        <v>11839</v>
      </c>
      <c r="L3763" s="8" t="s">
        <v>11847</v>
      </c>
      <c r="M3763" s="8" t="s">
        <v>11849</v>
      </c>
      <c r="N3763" s="12" t="s">
        <v>11</v>
      </c>
      <c r="O3763" s="12" t="s">
        <v>13</v>
      </c>
      <c r="P3763" s="12" t="s">
        <v>96</v>
      </c>
      <c r="Q3763" s="12" t="s">
        <v>15</v>
      </c>
      <c r="R3763" s="12" t="s">
        <v>20</v>
      </c>
      <c r="S3763" s="8"/>
      <c r="T3763" s="8"/>
      <c r="U3763" s="8"/>
      <c r="V3763" s="8"/>
      <c r="W3763" s="8"/>
      <c r="X3763" s="8"/>
      <c r="Y3763" s="8"/>
      <c r="Z3763" s="8"/>
      <c r="AA3763" s="8"/>
      <c r="AB3763" s="8"/>
      <c r="AC3763" s="9">
        <f>ROUNDUP(SUM(VLOOKUP(F3763,'Pontuação'!A$2:B$11,2,FALSE),VLOOKUP(E3763,'Pontuação'!C$2:D$11,2,FALSE),VLOOKUP(H3763,'Pontuação'!I$2:J$11,2,FALSE),VLOOKUP(J3763,'Pontuação'!G$2:H$11,2,FALSE),VLOOKUP(L3763,'Pontuação'!M$2:N$13,2,FALSE)),0)</f>
        <v>1837</v>
      </c>
      <c r="AD3763" s="10">
        <f t="shared" si="1"/>
        <v>184</v>
      </c>
      <c r="AE3763" s="10" t="str">
        <f t="array" ref="AE3763">IFERROR(INDEX('Pontuação'!G$13:G$101, MATCH(AD3763, 'Pontuação'!F$13:F$101, 0)), "Faixa Indefinida")</f>
        <v>A</v>
      </c>
      <c r="AF3763" s="10">
        <f t="shared" si="2"/>
        <v>1</v>
      </c>
      <c r="AG3763" s="10">
        <f t="shared" si="3"/>
        <v>0</v>
      </c>
      <c r="AH3763" s="10">
        <f t="shared" si="4"/>
        <v>0</v>
      </c>
      <c r="AI3763" s="10">
        <f t="shared" si="5"/>
        <v>0</v>
      </c>
      <c r="AJ3763" s="9">
        <f>ROUNDUP(SUM(VLOOKUP(F3763,'Pontuação 3.0'!A$2:B$11,2,FALSE),VLOOKUP(E3763,'Pontuação 3.0'!C$2:D$11,2,FALSE),VLOOKUP(H3763,'Pontuação 3.0'!I$2:J$11,2,FALSE),VLOOKUP(J3763,'Pontuação 3.0'!G$2:H$11,2,FALSE),VLOOKUP(G3763,'Pontuação 3.0'!E$2:F$11,2,FALSE),VLOOKUP(K3763,'Pontuação 3.0'!K$2:L$11,2,FALSE),VLOOKUP(L3763,'Pontuação 3.0'!M$2:N$13,2,FALSE)),0)</f>
        <v>2553</v>
      </c>
      <c r="AK3763" s="9">
        <f t="shared" si="6"/>
        <v>255</v>
      </c>
      <c r="AL3763" s="9" t="str">
        <f t="array" ref="AL3763">IFERROR(INDEX('Pontuação 3.0'!G$13:G$191, MATCH(AK3763, 'Pontuação 3.0'!F$13:F$191, 0)), "Faixa Indefinida")</f>
        <v>A</v>
      </c>
      <c r="AM3763" s="9">
        <f t="shared" si="7"/>
        <v>1</v>
      </c>
      <c r="AN3763" s="9">
        <f t="shared" si="8"/>
        <v>0</v>
      </c>
      <c r="AO3763" s="9">
        <f t="shared" si="9"/>
        <v>0</v>
      </c>
      <c r="AP3763" s="9">
        <f t="shared" si="10"/>
        <v>0</v>
      </c>
      <c r="AQ3763" s="8"/>
    </row>
    <row r="3764" ht="15.75" customHeight="1">
      <c r="A3764" s="7">
        <v>45683.0</v>
      </c>
      <c r="B3764" s="8" t="s">
        <v>8513</v>
      </c>
      <c r="C3764" s="8" t="s">
        <v>8514</v>
      </c>
      <c r="D3764" s="11">
        <v>2.8999783816E10</v>
      </c>
      <c r="E3764" s="8" t="s">
        <v>11833</v>
      </c>
      <c r="F3764" s="8" t="s">
        <v>11842</v>
      </c>
      <c r="G3764" s="8" t="s">
        <v>11843</v>
      </c>
      <c r="H3764" s="8" t="s">
        <v>11850</v>
      </c>
      <c r="I3764" s="8" t="s">
        <v>11837</v>
      </c>
      <c r="J3764" s="8" t="s">
        <v>11846</v>
      </c>
      <c r="K3764" s="8" t="s">
        <v>11839</v>
      </c>
      <c r="L3764" s="8" t="s">
        <v>11847</v>
      </c>
      <c r="M3764" s="8" t="s">
        <v>11853</v>
      </c>
      <c r="N3764" s="12" t="s">
        <v>11</v>
      </c>
      <c r="O3764" s="12" t="s">
        <v>13</v>
      </c>
      <c r="P3764" s="12" t="s">
        <v>23</v>
      </c>
      <c r="Q3764" s="12" t="s">
        <v>15</v>
      </c>
      <c r="R3764" s="12" t="s">
        <v>20</v>
      </c>
      <c r="S3764" s="8"/>
      <c r="T3764" s="8"/>
      <c r="U3764" s="8"/>
      <c r="V3764" s="8"/>
      <c r="W3764" s="8"/>
      <c r="X3764" s="8"/>
      <c r="Y3764" s="8"/>
      <c r="Z3764" s="8"/>
      <c r="AA3764" s="8"/>
      <c r="AB3764" s="8"/>
      <c r="AC3764" s="9">
        <f>ROUNDUP(SUM(VLOOKUP(F3764,'Pontuação'!A$2:B$11,2,FALSE),VLOOKUP(E3764,'Pontuação'!C$2:D$11,2,FALSE),VLOOKUP(H3764,'Pontuação'!I$2:J$11,2,FALSE),VLOOKUP(J3764,'Pontuação'!G$2:H$11,2,FALSE),VLOOKUP(L3764,'Pontuação'!M$2:N$13,2,FALSE)),0)</f>
        <v>1685</v>
      </c>
      <c r="AD3764" s="10">
        <f t="shared" si="1"/>
        <v>169</v>
      </c>
      <c r="AE3764" s="10" t="str">
        <f t="array" ref="AE3764">IFERROR(INDEX('Pontuação'!G$13:G$101, MATCH(AD3764, 'Pontuação'!F$13:F$101, 0)), "Faixa Indefinida")</f>
        <v>B</v>
      </c>
      <c r="AF3764" s="10">
        <f t="shared" si="2"/>
        <v>0</v>
      </c>
      <c r="AG3764" s="10">
        <f t="shared" si="3"/>
        <v>1</v>
      </c>
      <c r="AH3764" s="10">
        <f t="shared" si="4"/>
        <v>0</v>
      </c>
      <c r="AI3764" s="10">
        <f t="shared" si="5"/>
        <v>0</v>
      </c>
      <c r="AJ3764" s="9">
        <f>ROUNDUP(SUM(VLOOKUP(F3764,'Pontuação 3.0'!A$2:B$11,2,FALSE),VLOOKUP(E3764,'Pontuação 3.0'!C$2:D$11,2,FALSE),VLOOKUP(H3764,'Pontuação 3.0'!I$2:J$11,2,FALSE),VLOOKUP(J3764,'Pontuação 3.0'!G$2:H$11,2,FALSE),VLOOKUP(G3764,'Pontuação 3.0'!E$2:F$11,2,FALSE),VLOOKUP(K3764,'Pontuação 3.0'!K$2:L$11,2,FALSE),VLOOKUP(L3764,'Pontuação 3.0'!M$2:N$13,2,FALSE)),0)</f>
        <v>2469</v>
      </c>
      <c r="AK3764" s="9">
        <f t="shared" si="6"/>
        <v>247</v>
      </c>
      <c r="AL3764" s="9" t="str">
        <f t="array" ref="AL3764">IFERROR(INDEX('Pontuação 3.0'!G$13:G$191, MATCH(AK3764, 'Pontuação 3.0'!F$13:F$191, 0)), "Faixa Indefinida")</f>
        <v>A</v>
      </c>
      <c r="AM3764" s="9">
        <f t="shared" si="7"/>
        <v>1</v>
      </c>
      <c r="AN3764" s="9">
        <f t="shared" si="8"/>
        <v>0</v>
      </c>
      <c r="AO3764" s="9">
        <f t="shared" si="9"/>
        <v>0</v>
      </c>
      <c r="AP3764" s="9">
        <f t="shared" si="10"/>
        <v>0</v>
      </c>
      <c r="AQ3764" s="8"/>
    </row>
    <row r="3765" ht="15.75" customHeight="1">
      <c r="A3765" s="7">
        <v>45683.0</v>
      </c>
      <c r="B3765" s="8" t="s">
        <v>8517</v>
      </c>
      <c r="C3765" s="8" t="s">
        <v>8518</v>
      </c>
      <c r="D3765" s="8" t="s">
        <v>8519</v>
      </c>
      <c r="E3765" s="8" t="s">
        <v>11833</v>
      </c>
      <c r="F3765" s="8" t="s">
        <v>11842</v>
      </c>
      <c r="G3765" s="8" t="s">
        <v>11843</v>
      </c>
      <c r="H3765" s="8" t="s">
        <v>11865</v>
      </c>
      <c r="I3765" s="8" t="s">
        <v>11845</v>
      </c>
      <c r="J3765" s="8" t="s">
        <v>11846</v>
      </c>
      <c r="K3765" s="8" t="s">
        <v>11837</v>
      </c>
      <c r="L3765" s="8" t="s">
        <v>11870</v>
      </c>
      <c r="M3765" s="8" t="s">
        <v>11849</v>
      </c>
      <c r="N3765" s="12" t="s">
        <v>11</v>
      </c>
      <c r="O3765" s="12" t="s">
        <v>13</v>
      </c>
      <c r="P3765" s="12" t="s">
        <v>23</v>
      </c>
      <c r="Q3765" s="12" t="s">
        <v>15</v>
      </c>
      <c r="R3765" s="12" t="s">
        <v>20</v>
      </c>
      <c r="S3765" s="8"/>
      <c r="T3765" s="8"/>
      <c r="U3765" s="8"/>
      <c r="V3765" s="8"/>
      <c r="W3765" s="8"/>
      <c r="X3765" s="8"/>
      <c r="Y3765" s="8"/>
      <c r="Z3765" s="8"/>
      <c r="AA3765" s="8"/>
      <c r="AB3765" s="8"/>
      <c r="AC3765" s="9">
        <f>ROUNDUP(SUM(VLOOKUP(F3765,'Pontuação'!A$2:B$11,2,FALSE),VLOOKUP(E3765,'Pontuação'!C$2:D$11,2,FALSE),VLOOKUP(H3765,'Pontuação'!I$2:J$11,2,FALSE),VLOOKUP(J3765,'Pontuação'!G$2:H$11,2,FALSE),VLOOKUP(L3765,'Pontuação'!M$2:N$13,2,FALSE)),0)</f>
        <v>1649</v>
      </c>
      <c r="AD3765" s="10">
        <f t="shared" si="1"/>
        <v>165</v>
      </c>
      <c r="AE3765" s="10" t="str">
        <f t="array" ref="AE3765">IFERROR(INDEX('Pontuação'!G$13:G$101, MATCH(AD3765, 'Pontuação'!F$13:F$101, 0)), "Faixa Indefinida")</f>
        <v>C</v>
      </c>
      <c r="AF3765" s="10">
        <f t="shared" si="2"/>
        <v>0</v>
      </c>
      <c r="AG3765" s="10">
        <f t="shared" si="3"/>
        <v>0</v>
      </c>
      <c r="AH3765" s="10">
        <f t="shared" si="4"/>
        <v>1</v>
      </c>
      <c r="AI3765" s="10">
        <f t="shared" si="5"/>
        <v>0</v>
      </c>
      <c r="AJ3765" s="9">
        <f>ROUNDUP(SUM(VLOOKUP(F3765,'Pontuação 3.0'!A$2:B$11,2,FALSE),VLOOKUP(E3765,'Pontuação 3.0'!C$2:D$11,2,FALSE),VLOOKUP(H3765,'Pontuação 3.0'!I$2:J$11,2,FALSE),VLOOKUP(J3765,'Pontuação 3.0'!G$2:H$11,2,FALSE),VLOOKUP(G3765,'Pontuação 3.0'!E$2:F$11,2,FALSE),VLOOKUP(K3765,'Pontuação 3.0'!K$2:L$11,2,FALSE),VLOOKUP(L3765,'Pontuação 3.0'!M$2:N$13,2,FALSE)),0)</f>
        <v>2252</v>
      </c>
      <c r="AK3765" s="9">
        <f t="shared" si="6"/>
        <v>225</v>
      </c>
      <c r="AL3765" s="9" t="str">
        <f t="array" ref="AL3765">IFERROR(INDEX('Pontuação 3.0'!G$13:G$191, MATCH(AK3765, 'Pontuação 3.0'!F$13:F$191, 0)), "Faixa Indefinida")</f>
        <v>B</v>
      </c>
      <c r="AM3765" s="9">
        <f t="shared" si="7"/>
        <v>0</v>
      </c>
      <c r="AN3765" s="9">
        <f t="shared" si="8"/>
        <v>1</v>
      </c>
      <c r="AO3765" s="9">
        <f t="shared" si="9"/>
        <v>0</v>
      </c>
      <c r="AP3765" s="9">
        <f t="shared" si="10"/>
        <v>0</v>
      </c>
      <c r="AQ3765" s="8"/>
    </row>
    <row r="3766" ht="15.75" customHeight="1">
      <c r="A3766" s="7">
        <v>45683.0</v>
      </c>
      <c r="B3766" s="8" t="s">
        <v>501</v>
      </c>
      <c r="C3766" s="8" t="s">
        <v>8520</v>
      </c>
      <c r="D3766" s="8" t="s">
        <v>8521</v>
      </c>
      <c r="E3766" s="8" t="s">
        <v>11833</v>
      </c>
      <c r="F3766" s="8" t="s">
        <v>11863</v>
      </c>
      <c r="G3766" s="8" t="s">
        <v>11835</v>
      </c>
      <c r="H3766" s="8" t="s">
        <v>11865</v>
      </c>
      <c r="I3766" s="8" t="s">
        <v>11837</v>
      </c>
      <c r="J3766" s="8" t="s">
        <v>11846</v>
      </c>
      <c r="K3766" s="8" t="s">
        <v>11837</v>
      </c>
      <c r="L3766" s="8" t="s">
        <v>11847</v>
      </c>
      <c r="M3766" s="8" t="s">
        <v>11849</v>
      </c>
      <c r="N3766" s="12" t="s">
        <v>11</v>
      </c>
      <c r="O3766" s="12" t="s">
        <v>13</v>
      </c>
      <c r="P3766" s="12" t="s">
        <v>123</v>
      </c>
      <c r="Q3766" s="12" t="s">
        <v>15</v>
      </c>
      <c r="R3766" s="12" t="s">
        <v>14</v>
      </c>
      <c r="S3766" s="8"/>
      <c r="T3766" s="8"/>
      <c r="U3766" s="8"/>
      <c r="V3766" s="8"/>
      <c r="W3766" s="8"/>
      <c r="X3766" s="8"/>
      <c r="Y3766" s="8"/>
      <c r="Z3766" s="8"/>
      <c r="AA3766" s="8"/>
      <c r="AB3766" s="8"/>
      <c r="AC3766" s="9">
        <f>ROUNDUP(SUM(VLOOKUP(F3766,'Pontuação'!A$2:B$11,2,FALSE),VLOOKUP(E3766,'Pontuação'!C$2:D$11,2,FALSE),VLOOKUP(H3766,'Pontuação'!I$2:J$11,2,FALSE),VLOOKUP(J3766,'Pontuação'!G$2:H$11,2,FALSE),VLOOKUP(L3766,'Pontuação'!M$2:N$13,2,FALSE)),0)</f>
        <v>1682</v>
      </c>
      <c r="AD3766" s="10">
        <f t="shared" si="1"/>
        <v>168</v>
      </c>
      <c r="AE3766" s="10" t="str">
        <f t="array" ref="AE3766">IFERROR(INDEX('Pontuação'!G$13:G$101, MATCH(AD3766, 'Pontuação'!F$13:F$101, 0)), "Faixa Indefinida")</f>
        <v>B</v>
      </c>
      <c r="AF3766" s="10">
        <f t="shared" si="2"/>
        <v>0</v>
      </c>
      <c r="AG3766" s="10">
        <f t="shared" si="3"/>
        <v>1</v>
      </c>
      <c r="AH3766" s="10">
        <f t="shared" si="4"/>
        <v>0</v>
      </c>
      <c r="AI3766" s="10">
        <f t="shared" si="5"/>
        <v>0</v>
      </c>
      <c r="AJ3766" s="9">
        <f>ROUNDUP(SUM(VLOOKUP(F3766,'Pontuação 3.0'!A$2:B$11,2,FALSE),VLOOKUP(E3766,'Pontuação 3.0'!C$2:D$11,2,FALSE),VLOOKUP(H3766,'Pontuação 3.0'!I$2:J$11,2,FALSE),VLOOKUP(J3766,'Pontuação 3.0'!G$2:H$11,2,FALSE),VLOOKUP(G3766,'Pontuação 3.0'!E$2:F$11,2,FALSE),VLOOKUP(K3766,'Pontuação 3.0'!K$2:L$11,2,FALSE),VLOOKUP(L3766,'Pontuação 3.0'!M$2:N$13,2,FALSE)),0)</f>
        <v>1782</v>
      </c>
      <c r="AK3766" s="9">
        <f t="shared" si="6"/>
        <v>178</v>
      </c>
      <c r="AL3766" s="9" t="str">
        <f t="array" ref="AL3766">IFERROR(INDEX('Pontuação 3.0'!G$13:G$191, MATCH(AK3766, 'Pontuação 3.0'!F$13:F$191, 0)), "Faixa Indefinida")</f>
        <v>D</v>
      </c>
      <c r="AM3766" s="9">
        <f t="shared" si="7"/>
        <v>0</v>
      </c>
      <c r="AN3766" s="9">
        <f t="shared" si="8"/>
        <v>0</v>
      </c>
      <c r="AO3766" s="9">
        <f t="shared" si="9"/>
        <v>0</v>
      </c>
      <c r="AP3766" s="9">
        <f t="shared" si="10"/>
        <v>1</v>
      </c>
      <c r="AQ3766" s="8"/>
    </row>
    <row r="3767" ht="15.75" customHeight="1">
      <c r="A3767" s="7">
        <v>45683.0</v>
      </c>
      <c r="B3767" s="8" t="s">
        <v>8515</v>
      </c>
      <c r="C3767" s="8" t="s">
        <v>8516</v>
      </c>
      <c r="D3767" s="11">
        <v>1.1983671781E10</v>
      </c>
      <c r="E3767" s="8" t="s">
        <v>11833</v>
      </c>
      <c r="F3767" s="8" t="s">
        <v>11863</v>
      </c>
      <c r="G3767" s="8" t="s">
        <v>11835</v>
      </c>
      <c r="H3767" s="8" t="s">
        <v>11844</v>
      </c>
      <c r="I3767" s="8" t="s">
        <v>11845</v>
      </c>
      <c r="J3767" s="8" t="s">
        <v>11846</v>
      </c>
      <c r="K3767" s="8" t="s">
        <v>11837</v>
      </c>
      <c r="L3767" s="8" t="s">
        <v>11847</v>
      </c>
      <c r="M3767" s="8" t="s">
        <v>11848</v>
      </c>
      <c r="N3767" s="12" t="s">
        <v>11</v>
      </c>
      <c r="O3767" s="12" t="s">
        <v>13</v>
      </c>
      <c r="P3767" s="12" t="s">
        <v>37</v>
      </c>
      <c r="Q3767" s="12" t="s">
        <v>65</v>
      </c>
      <c r="R3767" s="12" t="s">
        <v>14</v>
      </c>
      <c r="S3767" s="8"/>
      <c r="T3767" s="8"/>
      <c r="U3767" s="8"/>
      <c r="V3767" s="8"/>
      <c r="W3767" s="8"/>
      <c r="X3767" s="8"/>
      <c r="Y3767" s="8"/>
      <c r="Z3767" s="8"/>
      <c r="AA3767" s="8"/>
      <c r="AB3767" s="8"/>
      <c r="AC3767" s="9">
        <f>ROUNDUP(SUM(VLOOKUP(F3767,'Pontuação'!A$2:B$11,2,FALSE),VLOOKUP(E3767,'Pontuação'!C$2:D$11,2,FALSE),VLOOKUP(H3767,'Pontuação'!I$2:J$11,2,FALSE),VLOOKUP(J3767,'Pontuação'!G$2:H$11,2,FALSE),VLOOKUP(L3767,'Pontuação'!M$2:N$13,2,FALSE)),0)</f>
        <v>1698</v>
      </c>
      <c r="AD3767" s="10">
        <f t="shared" si="1"/>
        <v>170</v>
      </c>
      <c r="AE3767" s="10" t="str">
        <f t="array" ref="AE3767">IFERROR(INDEX('Pontuação'!G$13:G$101, MATCH(AD3767, 'Pontuação'!F$13:F$101, 0)), "Faixa Indefinida")</f>
        <v>B</v>
      </c>
      <c r="AF3767" s="10">
        <f t="shared" si="2"/>
        <v>0</v>
      </c>
      <c r="AG3767" s="10">
        <f t="shared" si="3"/>
        <v>1</v>
      </c>
      <c r="AH3767" s="10">
        <f t="shared" si="4"/>
        <v>0</v>
      </c>
      <c r="AI3767" s="10">
        <f t="shared" si="5"/>
        <v>0</v>
      </c>
      <c r="AJ3767" s="9">
        <f>ROUNDUP(SUM(VLOOKUP(F3767,'Pontuação 3.0'!A$2:B$11,2,FALSE),VLOOKUP(E3767,'Pontuação 3.0'!C$2:D$11,2,FALSE),VLOOKUP(H3767,'Pontuação 3.0'!I$2:J$11,2,FALSE),VLOOKUP(J3767,'Pontuação 3.0'!G$2:H$11,2,FALSE),VLOOKUP(G3767,'Pontuação 3.0'!E$2:F$11,2,FALSE),VLOOKUP(K3767,'Pontuação 3.0'!K$2:L$11,2,FALSE),VLOOKUP(L3767,'Pontuação 3.0'!M$2:N$13,2,FALSE)),0)</f>
        <v>1933</v>
      </c>
      <c r="AK3767" s="9">
        <f t="shared" si="6"/>
        <v>193</v>
      </c>
      <c r="AL3767" s="9" t="str">
        <f t="array" ref="AL3767">IFERROR(INDEX('Pontuação 3.0'!G$13:G$191, MATCH(AK3767, 'Pontuação 3.0'!F$13:F$191, 0)), "Faixa Indefinida")</f>
        <v>C</v>
      </c>
      <c r="AM3767" s="9">
        <f t="shared" si="7"/>
        <v>0</v>
      </c>
      <c r="AN3767" s="9">
        <f t="shared" si="8"/>
        <v>0</v>
      </c>
      <c r="AO3767" s="9">
        <f t="shared" si="9"/>
        <v>1</v>
      </c>
      <c r="AP3767" s="9">
        <f t="shared" si="10"/>
        <v>0</v>
      </c>
      <c r="AQ3767" s="8"/>
    </row>
    <row r="3768" ht="15.75" customHeight="1">
      <c r="A3768" s="7">
        <v>45683.0</v>
      </c>
      <c r="B3768" s="8" t="s">
        <v>772</v>
      </c>
      <c r="C3768" s="8" t="s">
        <v>8522</v>
      </c>
      <c r="D3768" s="8" t="s">
        <v>8523</v>
      </c>
      <c r="E3768" s="8" t="s">
        <v>11833</v>
      </c>
      <c r="F3768" s="8" t="s">
        <v>11842</v>
      </c>
      <c r="G3768" s="8" t="s">
        <v>11843</v>
      </c>
      <c r="H3768" s="8" t="s">
        <v>11844</v>
      </c>
      <c r="I3768" s="8" t="s">
        <v>11845</v>
      </c>
      <c r="J3768" s="8" t="s">
        <v>11846</v>
      </c>
      <c r="K3768" s="8" t="s">
        <v>11837</v>
      </c>
      <c r="L3768" s="8" t="s">
        <v>11840</v>
      </c>
      <c r="M3768" s="8" t="s">
        <v>11848</v>
      </c>
      <c r="N3768" s="12" t="s">
        <v>11</v>
      </c>
      <c r="O3768" s="12" t="s">
        <v>13</v>
      </c>
      <c r="P3768" s="12" t="s">
        <v>27</v>
      </c>
      <c r="Q3768" s="12" t="s">
        <v>44</v>
      </c>
      <c r="R3768" s="12" t="s">
        <v>20</v>
      </c>
      <c r="S3768" s="8"/>
      <c r="T3768" s="8"/>
      <c r="U3768" s="8"/>
      <c r="V3768" s="8"/>
      <c r="W3768" s="8"/>
      <c r="X3768" s="8"/>
      <c r="Y3768" s="8"/>
      <c r="Z3768" s="8"/>
      <c r="AA3768" s="8"/>
      <c r="AB3768" s="8"/>
      <c r="AC3768" s="9">
        <f>ROUNDUP(SUM(VLOOKUP(F3768,'Pontuação'!A$2:B$11,2,FALSE),VLOOKUP(E3768,'Pontuação'!C$2:D$11,2,FALSE),VLOOKUP(H3768,'Pontuação'!I$2:J$11,2,FALSE),VLOOKUP(J3768,'Pontuação'!G$2:H$11,2,FALSE),VLOOKUP(L3768,'Pontuação'!M$2:N$13,2,FALSE)),0)</f>
        <v>1639</v>
      </c>
      <c r="AD3768" s="10">
        <f t="shared" si="1"/>
        <v>164</v>
      </c>
      <c r="AE3768" s="10" t="str">
        <f t="array" ref="AE3768">IFERROR(INDEX('Pontuação'!G$13:G$101, MATCH(AD3768, 'Pontuação'!F$13:F$101, 0)), "Faixa Indefinida")</f>
        <v>C</v>
      </c>
      <c r="AF3768" s="10">
        <f t="shared" si="2"/>
        <v>0</v>
      </c>
      <c r="AG3768" s="10">
        <f t="shared" si="3"/>
        <v>0</v>
      </c>
      <c r="AH3768" s="10">
        <f t="shared" si="4"/>
        <v>1</v>
      </c>
      <c r="AI3768" s="10">
        <f t="shared" si="5"/>
        <v>0</v>
      </c>
      <c r="AJ3768" s="9">
        <f>ROUNDUP(SUM(VLOOKUP(F3768,'Pontuação 3.0'!A$2:B$11,2,FALSE),VLOOKUP(E3768,'Pontuação 3.0'!C$2:D$11,2,FALSE),VLOOKUP(H3768,'Pontuação 3.0'!I$2:J$11,2,FALSE),VLOOKUP(J3768,'Pontuação 3.0'!G$2:H$11,2,FALSE),VLOOKUP(G3768,'Pontuação 3.0'!E$2:F$11,2,FALSE),VLOOKUP(K3768,'Pontuação 3.0'!K$2:L$11,2,FALSE),VLOOKUP(L3768,'Pontuação 3.0'!M$2:N$13,2,FALSE)),0)</f>
        <v>2187</v>
      </c>
      <c r="AK3768" s="9">
        <f t="shared" si="6"/>
        <v>219</v>
      </c>
      <c r="AL3768" s="9" t="str">
        <f t="array" ref="AL3768">IFERROR(INDEX('Pontuação 3.0'!G$13:G$191, MATCH(AK3768, 'Pontuação 3.0'!F$13:F$191, 0)), "Faixa Indefinida")</f>
        <v>B</v>
      </c>
      <c r="AM3768" s="9">
        <f t="shared" si="7"/>
        <v>0</v>
      </c>
      <c r="AN3768" s="9">
        <f t="shared" si="8"/>
        <v>1</v>
      </c>
      <c r="AO3768" s="9">
        <f t="shared" si="9"/>
        <v>0</v>
      </c>
      <c r="AP3768" s="9">
        <f t="shared" si="10"/>
        <v>0</v>
      </c>
      <c r="AQ3768" s="8"/>
    </row>
    <row r="3769" ht="15.75" customHeight="1">
      <c r="A3769" s="7">
        <v>45683.0</v>
      </c>
      <c r="B3769" s="8" t="s">
        <v>8526</v>
      </c>
      <c r="C3769" s="8" t="s">
        <v>8527</v>
      </c>
      <c r="D3769" s="13" t="s">
        <v>12092</v>
      </c>
      <c r="E3769" s="8" t="s">
        <v>11868</v>
      </c>
      <c r="F3769" s="8" t="s">
        <v>11834</v>
      </c>
      <c r="G3769" s="8" t="s">
        <v>11843</v>
      </c>
      <c r="H3769" s="8" t="s">
        <v>11865</v>
      </c>
      <c r="I3769" s="8" t="s">
        <v>11845</v>
      </c>
      <c r="J3769" s="8" t="s">
        <v>11852</v>
      </c>
      <c r="K3769" s="8" t="s">
        <v>11839</v>
      </c>
      <c r="L3769" s="8" t="s">
        <v>11840</v>
      </c>
      <c r="M3769" s="8" t="s">
        <v>11853</v>
      </c>
      <c r="N3769" s="12" t="s">
        <v>11</v>
      </c>
      <c r="O3769" s="12" t="s">
        <v>13</v>
      </c>
      <c r="P3769" s="12" t="s">
        <v>112</v>
      </c>
      <c r="Q3769" s="12" t="s">
        <v>15</v>
      </c>
      <c r="R3769" s="12" t="s">
        <v>20</v>
      </c>
      <c r="S3769" s="8"/>
      <c r="T3769" s="8"/>
      <c r="U3769" s="8"/>
      <c r="V3769" s="8"/>
      <c r="W3769" s="8"/>
      <c r="X3769" s="8"/>
      <c r="Y3769" s="8"/>
      <c r="Z3769" s="8"/>
      <c r="AA3769" s="8"/>
      <c r="AB3769" s="8"/>
      <c r="AC3769" s="9">
        <f>ROUNDUP(SUM(VLOOKUP(F3769,'Pontuação'!A$2:B$11,2,FALSE),VLOOKUP(E3769,'Pontuação'!C$2:D$11,2,FALSE),VLOOKUP(H3769,'Pontuação'!I$2:J$11,2,FALSE),VLOOKUP(J3769,'Pontuação'!G$2:H$11,2,FALSE),VLOOKUP(L3769,'Pontuação'!M$2:N$13,2,FALSE)),0)</f>
        <v>1720</v>
      </c>
      <c r="AD3769" s="10">
        <f t="shared" si="1"/>
        <v>172</v>
      </c>
      <c r="AE3769" s="10" t="str">
        <f t="array" ref="AE3769">IFERROR(INDEX('Pontuação'!G$13:G$101, MATCH(AD3769, 'Pontuação'!F$13:F$101, 0)), "Faixa Indefinida")</f>
        <v>B</v>
      </c>
      <c r="AF3769" s="10">
        <f t="shared" si="2"/>
        <v>0</v>
      </c>
      <c r="AG3769" s="10">
        <f t="shared" si="3"/>
        <v>1</v>
      </c>
      <c r="AH3769" s="10">
        <f t="shared" si="4"/>
        <v>0</v>
      </c>
      <c r="AI3769" s="10">
        <f t="shared" si="5"/>
        <v>0</v>
      </c>
      <c r="AJ3769" s="9">
        <f>ROUNDUP(SUM(VLOOKUP(F3769,'Pontuação 3.0'!A$2:B$11,2,FALSE),VLOOKUP(E3769,'Pontuação 3.0'!C$2:D$11,2,FALSE),VLOOKUP(H3769,'Pontuação 3.0'!I$2:J$11,2,FALSE),VLOOKUP(J3769,'Pontuação 3.0'!G$2:H$11,2,FALSE),VLOOKUP(G3769,'Pontuação 3.0'!E$2:F$11,2,FALSE),VLOOKUP(K3769,'Pontuação 3.0'!K$2:L$11,2,FALSE),VLOOKUP(L3769,'Pontuação 3.0'!M$2:N$13,2,FALSE)),0)</f>
        <v>2286</v>
      </c>
      <c r="AK3769" s="9">
        <f t="shared" si="6"/>
        <v>229</v>
      </c>
      <c r="AL3769" s="9" t="str">
        <f t="array" ref="AL3769">IFERROR(INDEX('Pontuação 3.0'!G$13:G$191, MATCH(AK3769, 'Pontuação 3.0'!F$13:F$191, 0)), "Faixa Indefinida")</f>
        <v>B</v>
      </c>
      <c r="AM3769" s="9">
        <f t="shared" si="7"/>
        <v>0</v>
      </c>
      <c r="AN3769" s="9">
        <f t="shared" si="8"/>
        <v>1</v>
      </c>
      <c r="AO3769" s="9">
        <f t="shared" si="9"/>
        <v>0</v>
      </c>
      <c r="AP3769" s="9">
        <f t="shared" si="10"/>
        <v>0</v>
      </c>
      <c r="AQ3769" s="8"/>
    </row>
    <row r="3770" ht="15.75" customHeight="1">
      <c r="A3770" s="7">
        <v>45683.0</v>
      </c>
      <c r="B3770" s="8" t="s">
        <v>8530</v>
      </c>
      <c r="C3770" s="8" t="s">
        <v>8531</v>
      </c>
      <c r="D3770" s="11">
        <v>3.1971330587E10</v>
      </c>
      <c r="E3770" s="8" t="s">
        <v>11833</v>
      </c>
      <c r="F3770" s="8" t="s">
        <v>11842</v>
      </c>
      <c r="G3770" s="8" t="s">
        <v>11867</v>
      </c>
      <c r="H3770" s="8" t="s">
        <v>11850</v>
      </c>
      <c r="I3770" s="8" t="s">
        <v>11837</v>
      </c>
      <c r="J3770" s="8" t="s">
        <v>11846</v>
      </c>
      <c r="K3770" s="8" t="s">
        <v>11837</v>
      </c>
      <c r="L3770" s="8" t="s">
        <v>11851</v>
      </c>
      <c r="M3770" s="8" t="s">
        <v>11859</v>
      </c>
      <c r="N3770" s="12" t="s">
        <v>11</v>
      </c>
      <c r="O3770" s="12" t="s">
        <v>13</v>
      </c>
      <c r="P3770" s="12" t="s">
        <v>37</v>
      </c>
      <c r="Q3770" s="12" t="s">
        <v>116</v>
      </c>
      <c r="R3770" s="12" t="s">
        <v>20</v>
      </c>
      <c r="S3770" s="8"/>
      <c r="T3770" s="8"/>
      <c r="U3770" s="8"/>
      <c r="V3770" s="8"/>
      <c r="W3770" s="8"/>
      <c r="X3770" s="8"/>
      <c r="Y3770" s="8"/>
      <c r="Z3770" s="8"/>
      <c r="AA3770" s="8"/>
      <c r="AB3770" s="8"/>
      <c r="AC3770" s="9">
        <f>ROUNDUP(SUM(VLOOKUP(F3770,'Pontuação'!A$2:B$11,2,FALSE),VLOOKUP(E3770,'Pontuação'!C$2:D$11,2,FALSE),VLOOKUP(H3770,'Pontuação'!I$2:J$11,2,FALSE),VLOOKUP(J3770,'Pontuação'!G$2:H$11,2,FALSE),VLOOKUP(L3770,'Pontuação'!M$2:N$13,2,FALSE)),0)</f>
        <v>1553</v>
      </c>
      <c r="AD3770" s="10">
        <f t="shared" si="1"/>
        <v>155</v>
      </c>
      <c r="AE3770" s="10" t="str">
        <f t="array" ref="AE3770">IFERROR(INDEX('Pontuação'!G$13:G$101, MATCH(AD3770, 'Pontuação'!F$13:F$101, 0)), "Faixa Indefinida")</f>
        <v>C</v>
      </c>
      <c r="AF3770" s="10">
        <f t="shared" si="2"/>
        <v>0</v>
      </c>
      <c r="AG3770" s="10">
        <f t="shared" si="3"/>
        <v>0</v>
      </c>
      <c r="AH3770" s="10">
        <f t="shared" si="4"/>
        <v>1</v>
      </c>
      <c r="AI3770" s="10">
        <f t="shared" si="5"/>
        <v>0</v>
      </c>
      <c r="AJ3770" s="9">
        <f>ROUNDUP(SUM(VLOOKUP(F3770,'Pontuação 3.0'!A$2:B$11,2,FALSE),VLOOKUP(E3770,'Pontuação 3.0'!C$2:D$11,2,FALSE),VLOOKUP(H3770,'Pontuação 3.0'!I$2:J$11,2,FALSE),VLOOKUP(J3770,'Pontuação 3.0'!G$2:H$11,2,FALSE),VLOOKUP(G3770,'Pontuação 3.0'!E$2:F$11,2,FALSE),VLOOKUP(K3770,'Pontuação 3.0'!K$2:L$11,2,FALSE),VLOOKUP(L3770,'Pontuação 3.0'!M$2:N$13,2,FALSE)),0)</f>
        <v>1972</v>
      </c>
      <c r="AK3770" s="9">
        <f t="shared" si="6"/>
        <v>197</v>
      </c>
      <c r="AL3770" s="9" t="str">
        <f t="array" ref="AL3770">IFERROR(INDEX('Pontuação 3.0'!G$13:G$191, MATCH(AK3770, 'Pontuação 3.0'!F$13:F$191, 0)), "Faixa Indefinida")</f>
        <v>C</v>
      </c>
      <c r="AM3770" s="9">
        <f t="shared" si="7"/>
        <v>0</v>
      </c>
      <c r="AN3770" s="9">
        <f t="shared" si="8"/>
        <v>0</v>
      </c>
      <c r="AO3770" s="9">
        <f t="shared" si="9"/>
        <v>1</v>
      </c>
      <c r="AP3770" s="9">
        <f t="shared" si="10"/>
        <v>0</v>
      </c>
      <c r="AQ3770" s="8"/>
    </row>
    <row r="3771" ht="15.75" customHeight="1">
      <c r="A3771" s="7">
        <v>45683.0</v>
      </c>
      <c r="B3771" s="8" t="s">
        <v>8532</v>
      </c>
      <c r="C3771" s="8" t="s">
        <v>8533</v>
      </c>
      <c r="D3771" s="11">
        <v>8.8996154974E10</v>
      </c>
      <c r="E3771" s="8" t="s">
        <v>11833</v>
      </c>
      <c r="F3771" s="8" t="s">
        <v>11834</v>
      </c>
      <c r="G3771" s="8" t="s">
        <v>11843</v>
      </c>
      <c r="H3771" s="8" t="s">
        <v>11844</v>
      </c>
      <c r="I3771" s="8" t="s">
        <v>11845</v>
      </c>
      <c r="J3771" s="8" t="s">
        <v>11852</v>
      </c>
      <c r="K3771" s="8" t="s">
        <v>11837</v>
      </c>
      <c r="L3771" s="8" t="s">
        <v>11870</v>
      </c>
      <c r="M3771" s="8" t="s">
        <v>11849</v>
      </c>
      <c r="N3771" s="12" t="s">
        <v>11</v>
      </c>
      <c r="O3771" s="12" t="s">
        <v>13</v>
      </c>
      <c r="P3771" s="12" t="s">
        <v>27</v>
      </c>
      <c r="Q3771" s="12" t="s">
        <v>385</v>
      </c>
      <c r="R3771" s="12" t="s">
        <v>20</v>
      </c>
      <c r="S3771" s="8"/>
      <c r="T3771" s="8"/>
      <c r="U3771" s="8"/>
      <c r="V3771" s="8"/>
      <c r="W3771" s="8"/>
      <c r="X3771" s="8"/>
      <c r="Y3771" s="8"/>
      <c r="Z3771" s="8"/>
      <c r="AA3771" s="8"/>
      <c r="AB3771" s="8"/>
      <c r="AC3771" s="9">
        <f>ROUNDUP(SUM(VLOOKUP(F3771,'Pontuação'!A$2:B$11,2,FALSE),VLOOKUP(E3771,'Pontuação'!C$2:D$11,2,FALSE),VLOOKUP(H3771,'Pontuação'!I$2:J$11,2,FALSE),VLOOKUP(J3771,'Pontuação'!G$2:H$11,2,FALSE),VLOOKUP(L3771,'Pontuação'!M$2:N$13,2,FALSE)),0)</f>
        <v>1758</v>
      </c>
      <c r="AD3771" s="10">
        <f t="shared" si="1"/>
        <v>176</v>
      </c>
      <c r="AE3771" s="10" t="str">
        <f t="array" ref="AE3771">IFERROR(INDEX('Pontuação'!G$13:G$101, MATCH(AD3771, 'Pontuação'!F$13:F$101, 0)), "Faixa Indefinida")</f>
        <v>B</v>
      </c>
      <c r="AF3771" s="10">
        <f t="shared" si="2"/>
        <v>0</v>
      </c>
      <c r="AG3771" s="10">
        <f t="shared" si="3"/>
        <v>1</v>
      </c>
      <c r="AH3771" s="10">
        <f t="shared" si="4"/>
        <v>0</v>
      </c>
      <c r="AI3771" s="10">
        <f t="shared" si="5"/>
        <v>0</v>
      </c>
      <c r="AJ3771" s="9">
        <f>ROUNDUP(SUM(VLOOKUP(F3771,'Pontuação 3.0'!A$2:B$11,2,FALSE),VLOOKUP(E3771,'Pontuação 3.0'!C$2:D$11,2,FALSE),VLOOKUP(H3771,'Pontuação 3.0'!I$2:J$11,2,FALSE),VLOOKUP(J3771,'Pontuação 3.0'!G$2:H$11,2,FALSE),VLOOKUP(G3771,'Pontuação 3.0'!E$2:F$11,2,FALSE),VLOOKUP(K3771,'Pontuação 3.0'!K$2:L$11,2,FALSE),VLOOKUP(L3771,'Pontuação 3.0'!M$2:N$13,2,FALSE)),0)</f>
        <v>2422</v>
      </c>
      <c r="AK3771" s="9">
        <f t="shared" si="6"/>
        <v>242</v>
      </c>
      <c r="AL3771" s="9" t="str">
        <f t="array" ref="AL3771">IFERROR(INDEX('Pontuação 3.0'!G$13:G$191, MATCH(AK3771, 'Pontuação 3.0'!F$13:F$191, 0)), "Faixa Indefinida")</f>
        <v>A</v>
      </c>
      <c r="AM3771" s="9">
        <f t="shared" si="7"/>
        <v>1</v>
      </c>
      <c r="AN3771" s="9">
        <f t="shared" si="8"/>
        <v>0</v>
      </c>
      <c r="AO3771" s="9">
        <f t="shared" si="9"/>
        <v>0</v>
      </c>
      <c r="AP3771" s="9">
        <f t="shared" si="10"/>
        <v>0</v>
      </c>
      <c r="AQ3771" s="8"/>
    </row>
    <row r="3772" ht="15.75" customHeight="1">
      <c r="A3772" s="7">
        <v>45683.0</v>
      </c>
      <c r="B3772" s="8" t="s">
        <v>8524</v>
      </c>
      <c r="C3772" s="8" t="s">
        <v>8525</v>
      </c>
      <c r="D3772" s="11">
        <v>8.3986198063E10</v>
      </c>
      <c r="E3772" s="8" t="s">
        <v>11868</v>
      </c>
      <c r="F3772" s="8" t="s">
        <v>11834</v>
      </c>
      <c r="G3772" s="8" t="s">
        <v>11867</v>
      </c>
      <c r="H3772" s="8" t="s">
        <v>11856</v>
      </c>
      <c r="I3772" s="8" t="s">
        <v>11837</v>
      </c>
      <c r="J3772" s="8" t="s">
        <v>11846</v>
      </c>
      <c r="K3772" s="8" t="s">
        <v>11837</v>
      </c>
      <c r="L3772" s="8" t="s">
        <v>11851</v>
      </c>
      <c r="M3772" s="8" t="s">
        <v>11853</v>
      </c>
      <c r="N3772" s="12" t="s">
        <v>11</v>
      </c>
      <c r="O3772" s="12" t="s">
        <v>13</v>
      </c>
      <c r="P3772" s="12" t="s">
        <v>99</v>
      </c>
      <c r="Q3772" s="12" t="s">
        <v>15</v>
      </c>
      <c r="R3772" s="12" t="s">
        <v>20</v>
      </c>
      <c r="S3772" s="8"/>
      <c r="T3772" s="8"/>
      <c r="U3772" s="8"/>
      <c r="V3772" s="8"/>
      <c r="W3772" s="8"/>
      <c r="X3772" s="8"/>
      <c r="Y3772" s="8"/>
      <c r="Z3772" s="8"/>
      <c r="AA3772" s="8"/>
      <c r="AB3772" s="8"/>
      <c r="AC3772" s="9">
        <f>ROUNDUP(SUM(VLOOKUP(F3772,'Pontuação'!A$2:B$11,2,FALSE),VLOOKUP(E3772,'Pontuação'!C$2:D$11,2,FALSE),VLOOKUP(H3772,'Pontuação'!I$2:J$11,2,FALSE),VLOOKUP(J3772,'Pontuação'!G$2:H$11,2,FALSE),VLOOKUP(L3772,'Pontuação'!M$2:N$13,2,FALSE)),0)</f>
        <v>1431</v>
      </c>
      <c r="AD3772" s="10">
        <f t="shared" si="1"/>
        <v>143</v>
      </c>
      <c r="AE3772" s="10" t="str">
        <f t="array" ref="AE3772">IFERROR(INDEX('Pontuação'!G$13:G$101, MATCH(AD3772, 'Pontuação'!F$13:F$101, 0)), "Faixa Indefinida")</f>
        <v>D</v>
      </c>
      <c r="AF3772" s="10">
        <f t="shared" si="2"/>
        <v>0</v>
      </c>
      <c r="AG3772" s="10">
        <f t="shared" si="3"/>
        <v>0</v>
      </c>
      <c r="AH3772" s="10">
        <f t="shared" si="4"/>
        <v>0</v>
      </c>
      <c r="AI3772" s="10">
        <f t="shared" si="5"/>
        <v>1</v>
      </c>
      <c r="AJ3772" s="9">
        <f>ROUNDUP(SUM(VLOOKUP(F3772,'Pontuação 3.0'!A$2:B$11,2,FALSE),VLOOKUP(E3772,'Pontuação 3.0'!C$2:D$11,2,FALSE),VLOOKUP(H3772,'Pontuação 3.0'!I$2:J$11,2,FALSE),VLOOKUP(J3772,'Pontuação 3.0'!G$2:H$11,2,FALSE),VLOOKUP(G3772,'Pontuação 3.0'!E$2:F$11,2,FALSE),VLOOKUP(K3772,'Pontuação 3.0'!K$2:L$11,2,FALSE),VLOOKUP(L3772,'Pontuação 3.0'!M$2:N$13,2,FALSE)),0)</f>
        <v>1661</v>
      </c>
      <c r="AK3772" s="9">
        <f t="shared" si="6"/>
        <v>166</v>
      </c>
      <c r="AL3772" s="9" t="str">
        <f t="array" ref="AL3772">IFERROR(INDEX('Pontuação 3.0'!G$13:G$191, MATCH(AK3772, 'Pontuação 3.0'!F$13:F$191, 0)), "Faixa Indefinida")</f>
        <v>D</v>
      </c>
      <c r="AM3772" s="9">
        <f t="shared" si="7"/>
        <v>0</v>
      </c>
      <c r="AN3772" s="9">
        <f t="shared" si="8"/>
        <v>0</v>
      </c>
      <c r="AO3772" s="9">
        <f t="shared" si="9"/>
        <v>0</v>
      </c>
      <c r="AP3772" s="9">
        <f t="shared" si="10"/>
        <v>1</v>
      </c>
      <c r="AQ3772" s="8"/>
    </row>
    <row r="3773" ht="15.75" customHeight="1">
      <c r="A3773" s="7">
        <v>45683.0</v>
      </c>
      <c r="B3773" s="8" t="s">
        <v>8528</v>
      </c>
      <c r="C3773" s="8" t="s">
        <v>8529</v>
      </c>
      <c r="D3773" s="13" t="s">
        <v>12093</v>
      </c>
      <c r="E3773" s="8" t="s">
        <v>11868</v>
      </c>
      <c r="F3773" s="8" t="s">
        <v>11863</v>
      </c>
      <c r="G3773" s="8" t="s">
        <v>11867</v>
      </c>
      <c r="H3773" s="8" t="s">
        <v>11856</v>
      </c>
      <c r="I3773" s="8" t="s">
        <v>11837</v>
      </c>
      <c r="J3773" s="8" t="s">
        <v>11838</v>
      </c>
      <c r="K3773" s="8" t="s">
        <v>11837</v>
      </c>
      <c r="L3773" s="8" t="s">
        <v>11851</v>
      </c>
      <c r="M3773" s="8" t="s">
        <v>11849</v>
      </c>
      <c r="N3773" s="12" t="s">
        <v>11</v>
      </c>
      <c r="O3773" s="12" t="s">
        <v>13</v>
      </c>
      <c r="P3773" s="12" t="s">
        <v>27</v>
      </c>
      <c r="Q3773" s="12" t="s">
        <v>15</v>
      </c>
      <c r="R3773" s="12" t="s">
        <v>20</v>
      </c>
      <c r="S3773" s="8"/>
      <c r="T3773" s="8"/>
      <c r="U3773" s="8"/>
      <c r="V3773" s="8"/>
      <c r="W3773" s="8"/>
      <c r="X3773" s="8"/>
      <c r="Y3773" s="8"/>
      <c r="Z3773" s="8"/>
      <c r="AA3773" s="8"/>
      <c r="AB3773" s="8"/>
      <c r="AC3773" s="9">
        <f>ROUNDUP(SUM(VLOOKUP(F3773,'Pontuação'!A$2:B$11,2,FALSE),VLOOKUP(E3773,'Pontuação'!C$2:D$11,2,FALSE),VLOOKUP(H3773,'Pontuação'!I$2:J$11,2,FALSE),VLOOKUP(J3773,'Pontuação'!G$2:H$11,2,FALSE),VLOOKUP(L3773,'Pontuação'!M$2:N$13,2,FALSE)),0)</f>
        <v>1692</v>
      </c>
      <c r="AD3773" s="10">
        <f t="shared" si="1"/>
        <v>169</v>
      </c>
      <c r="AE3773" s="10" t="str">
        <f t="array" ref="AE3773">IFERROR(INDEX('Pontuação'!G$13:G$101, MATCH(AD3773, 'Pontuação'!F$13:F$101, 0)), "Faixa Indefinida")</f>
        <v>B</v>
      </c>
      <c r="AF3773" s="10">
        <f t="shared" si="2"/>
        <v>0</v>
      </c>
      <c r="AG3773" s="10">
        <f t="shared" si="3"/>
        <v>1</v>
      </c>
      <c r="AH3773" s="10">
        <f t="shared" si="4"/>
        <v>0</v>
      </c>
      <c r="AI3773" s="10">
        <f t="shared" si="5"/>
        <v>0</v>
      </c>
      <c r="AJ3773" s="9">
        <f>ROUNDUP(SUM(VLOOKUP(F3773,'Pontuação 3.0'!A$2:B$11,2,FALSE),VLOOKUP(E3773,'Pontuação 3.0'!C$2:D$11,2,FALSE),VLOOKUP(H3773,'Pontuação 3.0'!I$2:J$11,2,FALSE),VLOOKUP(J3773,'Pontuação 3.0'!G$2:H$11,2,FALSE),VLOOKUP(G3773,'Pontuação 3.0'!E$2:F$11,2,FALSE),VLOOKUP(K3773,'Pontuação 3.0'!K$2:L$11,2,FALSE),VLOOKUP(L3773,'Pontuação 3.0'!M$2:N$13,2,FALSE)),0)</f>
        <v>1847</v>
      </c>
      <c r="AK3773" s="9">
        <f t="shared" si="6"/>
        <v>185</v>
      </c>
      <c r="AL3773" s="9" t="str">
        <f t="array" ref="AL3773">IFERROR(INDEX('Pontuação 3.0'!G$13:G$191, MATCH(AK3773, 'Pontuação 3.0'!F$13:F$191, 0)), "Faixa Indefinida")</f>
        <v>D</v>
      </c>
      <c r="AM3773" s="9">
        <f t="shared" si="7"/>
        <v>0</v>
      </c>
      <c r="AN3773" s="9">
        <f t="shared" si="8"/>
        <v>0</v>
      </c>
      <c r="AO3773" s="9">
        <f t="shared" si="9"/>
        <v>0</v>
      </c>
      <c r="AP3773" s="9">
        <f t="shared" si="10"/>
        <v>1</v>
      </c>
      <c r="AQ3773" s="8"/>
    </row>
    <row r="3774" ht="15.75" customHeight="1">
      <c r="A3774" s="7">
        <v>45683.0</v>
      </c>
      <c r="B3774" s="8" t="s">
        <v>8534</v>
      </c>
      <c r="C3774" s="8" t="s">
        <v>8535</v>
      </c>
      <c r="D3774" s="11">
        <v>1.5974050587E10</v>
      </c>
      <c r="E3774" s="8" t="s">
        <v>11868</v>
      </c>
      <c r="F3774" s="8" t="s">
        <v>11842</v>
      </c>
      <c r="G3774" s="8" t="s">
        <v>11843</v>
      </c>
      <c r="H3774" s="8" t="s">
        <v>11844</v>
      </c>
      <c r="I3774" s="8" t="s">
        <v>11837</v>
      </c>
      <c r="J3774" s="8" t="s">
        <v>11852</v>
      </c>
      <c r="K3774" s="8" t="s">
        <v>11837</v>
      </c>
      <c r="L3774" s="8" t="s">
        <v>11847</v>
      </c>
      <c r="M3774" s="8" t="s">
        <v>11849</v>
      </c>
      <c r="N3774" s="12" t="s">
        <v>11</v>
      </c>
      <c r="O3774" s="12" t="s">
        <v>13</v>
      </c>
      <c r="P3774" s="12" t="s">
        <v>23</v>
      </c>
      <c r="Q3774" s="12" t="s">
        <v>15</v>
      </c>
      <c r="R3774" s="12" t="s">
        <v>20</v>
      </c>
      <c r="S3774" s="8"/>
      <c r="T3774" s="8"/>
      <c r="U3774" s="8"/>
      <c r="V3774" s="8"/>
      <c r="W3774" s="8"/>
      <c r="X3774" s="8"/>
      <c r="Y3774" s="8"/>
      <c r="Z3774" s="8"/>
      <c r="AA3774" s="8"/>
      <c r="AB3774" s="8"/>
      <c r="AC3774" s="9">
        <f>ROUNDUP(SUM(VLOOKUP(F3774,'Pontuação'!A$2:B$11,2,FALSE),VLOOKUP(E3774,'Pontuação'!C$2:D$11,2,FALSE),VLOOKUP(H3774,'Pontuação'!I$2:J$11,2,FALSE),VLOOKUP(J3774,'Pontuação'!G$2:H$11,2,FALSE),VLOOKUP(L3774,'Pontuação'!M$2:N$13,2,FALSE)),0)</f>
        <v>1836</v>
      </c>
      <c r="AD3774" s="10">
        <f t="shared" si="1"/>
        <v>184</v>
      </c>
      <c r="AE3774" s="10" t="str">
        <f t="array" ref="AE3774">IFERROR(INDEX('Pontuação'!G$13:G$101, MATCH(AD3774, 'Pontuação'!F$13:F$101, 0)), "Faixa Indefinida")</f>
        <v>A</v>
      </c>
      <c r="AF3774" s="10">
        <f t="shared" si="2"/>
        <v>1</v>
      </c>
      <c r="AG3774" s="10">
        <f t="shared" si="3"/>
        <v>0</v>
      </c>
      <c r="AH3774" s="10">
        <f t="shared" si="4"/>
        <v>0</v>
      </c>
      <c r="AI3774" s="10">
        <f t="shared" si="5"/>
        <v>0</v>
      </c>
      <c r="AJ3774" s="9">
        <f>ROUNDUP(SUM(VLOOKUP(F3774,'Pontuação 3.0'!A$2:B$11,2,FALSE),VLOOKUP(E3774,'Pontuação 3.0'!C$2:D$11,2,FALSE),VLOOKUP(H3774,'Pontuação 3.0'!I$2:J$11,2,FALSE),VLOOKUP(J3774,'Pontuação 3.0'!G$2:H$11,2,FALSE),VLOOKUP(G3774,'Pontuação 3.0'!E$2:F$11,2,FALSE),VLOOKUP(K3774,'Pontuação 3.0'!K$2:L$11,2,FALSE),VLOOKUP(L3774,'Pontuação 3.0'!M$2:N$13,2,FALSE)),0)</f>
        <v>2417</v>
      </c>
      <c r="AK3774" s="9">
        <f t="shared" si="6"/>
        <v>242</v>
      </c>
      <c r="AL3774" s="9" t="str">
        <f t="array" ref="AL3774">IFERROR(INDEX('Pontuação 3.0'!G$13:G$191, MATCH(AK3774, 'Pontuação 3.0'!F$13:F$191, 0)), "Faixa Indefinida")</f>
        <v>A</v>
      </c>
      <c r="AM3774" s="9">
        <f t="shared" si="7"/>
        <v>1</v>
      </c>
      <c r="AN3774" s="9">
        <f t="shared" si="8"/>
        <v>0</v>
      </c>
      <c r="AO3774" s="9">
        <f t="shared" si="9"/>
        <v>0</v>
      </c>
      <c r="AP3774" s="9">
        <f t="shared" si="10"/>
        <v>0</v>
      </c>
      <c r="AQ3774" s="8"/>
    </row>
    <row r="3775" ht="15.75" customHeight="1">
      <c r="A3775" s="7">
        <v>45683.0</v>
      </c>
      <c r="B3775" s="8" t="s">
        <v>8536</v>
      </c>
      <c r="C3775" s="8" t="s">
        <v>8537</v>
      </c>
      <c r="D3775" s="11">
        <v>9.1982749725E10</v>
      </c>
      <c r="E3775" s="8" t="s">
        <v>11833</v>
      </c>
      <c r="F3775" s="8" t="s">
        <v>11842</v>
      </c>
      <c r="G3775" s="8" t="s">
        <v>11867</v>
      </c>
      <c r="H3775" s="8" t="s">
        <v>11850</v>
      </c>
      <c r="I3775" s="8" t="s">
        <v>11837</v>
      </c>
      <c r="J3775" s="8" t="s">
        <v>11846</v>
      </c>
      <c r="K3775" s="8" t="s">
        <v>11839</v>
      </c>
      <c r="L3775" s="8" t="s">
        <v>11851</v>
      </c>
      <c r="M3775" s="8" t="s">
        <v>11853</v>
      </c>
      <c r="N3775" s="12" t="s">
        <v>11</v>
      </c>
      <c r="O3775" s="12" t="s">
        <v>13</v>
      </c>
      <c r="P3775" s="12" t="s">
        <v>49</v>
      </c>
      <c r="Q3775" s="12" t="s">
        <v>15</v>
      </c>
      <c r="R3775" s="12" t="s">
        <v>20</v>
      </c>
      <c r="S3775" s="8"/>
      <c r="T3775" s="8"/>
      <c r="U3775" s="8"/>
      <c r="V3775" s="8"/>
      <c r="W3775" s="8"/>
      <c r="X3775" s="8"/>
      <c r="Y3775" s="8"/>
      <c r="Z3775" s="8"/>
      <c r="AA3775" s="8"/>
      <c r="AB3775" s="8"/>
      <c r="AC3775" s="9">
        <f>ROUNDUP(SUM(VLOOKUP(F3775,'Pontuação'!A$2:B$11,2,FALSE),VLOOKUP(E3775,'Pontuação'!C$2:D$11,2,FALSE),VLOOKUP(H3775,'Pontuação'!I$2:J$11,2,FALSE),VLOOKUP(J3775,'Pontuação'!G$2:H$11,2,FALSE),VLOOKUP(L3775,'Pontuação'!M$2:N$13,2,FALSE)),0)</f>
        <v>1553</v>
      </c>
      <c r="AD3775" s="10">
        <f t="shared" si="1"/>
        <v>155</v>
      </c>
      <c r="AE3775" s="10" t="str">
        <f t="array" ref="AE3775">IFERROR(INDEX('Pontuação'!G$13:G$101, MATCH(AD3775, 'Pontuação'!F$13:F$101, 0)), "Faixa Indefinida")</f>
        <v>C</v>
      </c>
      <c r="AF3775" s="10">
        <f t="shared" si="2"/>
        <v>0</v>
      </c>
      <c r="AG3775" s="10">
        <f t="shared" si="3"/>
        <v>0</v>
      </c>
      <c r="AH3775" s="10">
        <f t="shared" si="4"/>
        <v>1</v>
      </c>
      <c r="AI3775" s="10">
        <f t="shared" si="5"/>
        <v>0</v>
      </c>
      <c r="AJ3775" s="9">
        <f>ROUNDUP(SUM(VLOOKUP(F3775,'Pontuação 3.0'!A$2:B$11,2,FALSE),VLOOKUP(E3775,'Pontuação 3.0'!C$2:D$11,2,FALSE),VLOOKUP(H3775,'Pontuação 3.0'!I$2:J$11,2,FALSE),VLOOKUP(J3775,'Pontuação 3.0'!G$2:H$11,2,FALSE),VLOOKUP(G3775,'Pontuação 3.0'!E$2:F$11,2,FALSE),VLOOKUP(K3775,'Pontuação 3.0'!K$2:L$11,2,FALSE),VLOOKUP(L3775,'Pontuação 3.0'!M$2:N$13,2,FALSE)),0)</f>
        <v>2233</v>
      </c>
      <c r="AK3775" s="9">
        <f t="shared" si="6"/>
        <v>223</v>
      </c>
      <c r="AL3775" s="9" t="str">
        <f t="array" ref="AL3775">IFERROR(INDEX('Pontuação 3.0'!G$13:G$191, MATCH(AK3775, 'Pontuação 3.0'!F$13:F$191, 0)), "Faixa Indefinida")</f>
        <v>B</v>
      </c>
      <c r="AM3775" s="9">
        <f t="shared" si="7"/>
        <v>0</v>
      </c>
      <c r="AN3775" s="9">
        <f t="shared" si="8"/>
        <v>1</v>
      </c>
      <c r="AO3775" s="9">
        <f t="shared" si="9"/>
        <v>0</v>
      </c>
      <c r="AP3775" s="9">
        <f t="shared" si="10"/>
        <v>0</v>
      </c>
      <c r="AQ3775" s="8"/>
    </row>
    <row r="3776" ht="15.75" customHeight="1">
      <c r="A3776" s="7">
        <v>45683.0</v>
      </c>
      <c r="B3776" s="8" t="s">
        <v>8540</v>
      </c>
      <c r="C3776" s="8" t="s">
        <v>8541</v>
      </c>
      <c r="D3776" s="11">
        <v>9.8991491419E10</v>
      </c>
      <c r="E3776" s="8" t="s">
        <v>11833</v>
      </c>
      <c r="F3776" s="8" t="s">
        <v>11834</v>
      </c>
      <c r="G3776" s="8" t="s">
        <v>11867</v>
      </c>
      <c r="H3776" s="8" t="s">
        <v>11856</v>
      </c>
      <c r="I3776" s="8" t="s">
        <v>11837</v>
      </c>
      <c r="J3776" s="8" t="s">
        <v>11846</v>
      </c>
      <c r="K3776" s="8" t="s">
        <v>11839</v>
      </c>
      <c r="L3776" s="8" t="s">
        <v>11847</v>
      </c>
      <c r="M3776" s="8" t="s">
        <v>11849</v>
      </c>
      <c r="N3776" s="12" t="s">
        <v>11</v>
      </c>
      <c r="O3776" s="12" t="s">
        <v>13</v>
      </c>
      <c r="P3776" s="12" t="s">
        <v>27</v>
      </c>
      <c r="Q3776" s="12" t="s">
        <v>44</v>
      </c>
      <c r="R3776" s="12" t="s">
        <v>20</v>
      </c>
      <c r="S3776" s="8"/>
      <c r="T3776" s="8"/>
      <c r="U3776" s="8"/>
      <c r="V3776" s="8"/>
      <c r="W3776" s="8"/>
      <c r="X3776" s="8"/>
      <c r="Y3776" s="8"/>
      <c r="Z3776" s="8"/>
      <c r="AA3776" s="8"/>
      <c r="AB3776" s="8"/>
      <c r="AC3776" s="9">
        <f>ROUNDUP(SUM(VLOOKUP(F3776,'Pontuação'!A$2:B$11,2,FALSE),VLOOKUP(E3776,'Pontuação'!C$2:D$11,2,FALSE),VLOOKUP(H3776,'Pontuação'!I$2:J$11,2,FALSE),VLOOKUP(J3776,'Pontuação'!G$2:H$11,2,FALSE),VLOOKUP(L3776,'Pontuação'!M$2:N$13,2,FALSE)),0)</f>
        <v>1559</v>
      </c>
      <c r="AD3776" s="10">
        <f t="shared" si="1"/>
        <v>156</v>
      </c>
      <c r="AE3776" s="10" t="str">
        <f t="array" ref="AE3776">IFERROR(INDEX('Pontuação'!G$13:G$101, MATCH(AD3776, 'Pontuação'!F$13:F$101, 0)), "Faixa Indefinida")</f>
        <v>C</v>
      </c>
      <c r="AF3776" s="10">
        <f t="shared" si="2"/>
        <v>0</v>
      </c>
      <c r="AG3776" s="10">
        <f t="shared" si="3"/>
        <v>0</v>
      </c>
      <c r="AH3776" s="10">
        <f t="shared" si="4"/>
        <v>1</v>
      </c>
      <c r="AI3776" s="10">
        <f t="shared" si="5"/>
        <v>0</v>
      </c>
      <c r="AJ3776" s="9">
        <f>ROUNDUP(SUM(VLOOKUP(F3776,'Pontuação 3.0'!A$2:B$11,2,FALSE),VLOOKUP(E3776,'Pontuação 3.0'!C$2:D$11,2,FALSE),VLOOKUP(H3776,'Pontuação 3.0'!I$2:J$11,2,FALSE),VLOOKUP(J3776,'Pontuação 3.0'!G$2:H$11,2,FALSE),VLOOKUP(G3776,'Pontuação 3.0'!E$2:F$11,2,FALSE),VLOOKUP(K3776,'Pontuação 3.0'!K$2:L$11,2,FALSE),VLOOKUP(L3776,'Pontuação 3.0'!M$2:N$13,2,FALSE)),0)</f>
        <v>2038</v>
      </c>
      <c r="AK3776" s="9">
        <f t="shared" si="6"/>
        <v>204</v>
      </c>
      <c r="AL3776" s="9" t="str">
        <f t="array" ref="AL3776">IFERROR(INDEX('Pontuação 3.0'!G$13:G$191, MATCH(AK3776, 'Pontuação 3.0'!F$13:F$191, 0)), "Faixa Indefinida")</f>
        <v>C</v>
      </c>
      <c r="AM3776" s="9">
        <f t="shared" si="7"/>
        <v>0</v>
      </c>
      <c r="AN3776" s="9">
        <f t="shared" si="8"/>
        <v>0</v>
      </c>
      <c r="AO3776" s="9">
        <f t="shared" si="9"/>
        <v>1</v>
      </c>
      <c r="AP3776" s="9">
        <f t="shared" si="10"/>
        <v>0</v>
      </c>
      <c r="AQ3776" s="8"/>
    </row>
    <row r="3777" ht="15.75" customHeight="1">
      <c r="A3777" s="7">
        <v>45683.0</v>
      </c>
      <c r="B3777" s="8" t="s">
        <v>12094</v>
      </c>
      <c r="C3777" s="8" t="s">
        <v>8539</v>
      </c>
      <c r="D3777" s="11">
        <v>9.2984200668E10</v>
      </c>
      <c r="E3777" s="8" t="s">
        <v>11868</v>
      </c>
      <c r="F3777" s="8" t="s">
        <v>11842</v>
      </c>
      <c r="G3777" s="8" t="s">
        <v>11867</v>
      </c>
      <c r="H3777" s="8" t="s">
        <v>11856</v>
      </c>
      <c r="I3777" s="8" t="s">
        <v>11837</v>
      </c>
      <c r="J3777" s="8" t="s">
        <v>11846</v>
      </c>
      <c r="K3777" s="8" t="s">
        <v>11837</v>
      </c>
      <c r="L3777" s="8" t="s">
        <v>11847</v>
      </c>
      <c r="M3777" s="8" t="s">
        <v>11859</v>
      </c>
      <c r="N3777" s="12" t="s">
        <v>11</v>
      </c>
      <c r="O3777" s="12" t="s">
        <v>13</v>
      </c>
      <c r="P3777" s="12" t="s">
        <v>37</v>
      </c>
      <c r="Q3777" s="12" t="s">
        <v>143</v>
      </c>
      <c r="R3777" s="12" t="s">
        <v>20</v>
      </c>
      <c r="S3777" s="8"/>
      <c r="T3777" s="8"/>
      <c r="U3777" s="8"/>
      <c r="V3777" s="8"/>
      <c r="W3777" s="8"/>
      <c r="X3777" s="8"/>
      <c r="Y3777" s="8"/>
      <c r="Z3777" s="8"/>
      <c r="AA3777" s="8"/>
      <c r="AB3777" s="8"/>
      <c r="AC3777" s="9">
        <f>ROUNDUP(SUM(VLOOKUP(F3777,'Pontuação'!A$2:B$11,2,FALSE),VLOOKUP(E3777,'Pontuação'!C$2:D$11,2,FALSE),VLOOKUP(H3777,'Pontuação'!I$2:J$11,2,FALSE),VLOOKUP(J3777,'Pontuação'!G$2:H$11,2,FALSE),VLOOKUP(L3777,'Pontuação'!M$2:N$13,2,FALSE)),0)</f>
        <v>1575</v>
      </c>
      <c r="AD3777" s="10">
        <f t="shared" si="1"/>
        <v>158</v>
      </c>
      <c r="AE3777" s="10" t="str">
        <f t="array" ref="AE3777">IFERROR(INDEX('Pontuação'!G$13:G$101, MATCH(AD3777, 'Pontuação'!F$13:F$101, 0)), "Faixa Indefinida")</f>
        <v>C</v>
      </c>
      <c r="AF3777" s="10">
        <f t="shared" si="2"/>
        <v>0</v>
      </c>
      <c r="AG3777" s="10">
        <f t="shared" si="3"/>
        <v>0</v>
      </c>
      <c r="AH3777" s="10">
        <f t="shared" si="4"/>
        <v>1</v>
      </c>
      <c r="AI3777" s="10">
        <f t="shared" si="5"/>
        <v>0</v>
      </c>
      <c r="AJ3777" s="9">
        <f>ROUNDUP(SUM(VLOOKUP(F3777,'Pontuação 3.0'!A$2:B$11,2,FALSE),VLOOKUP(E3777,'Pontuação 3.0'!C$2:D$11,2,FALSE),VLOOKUP(H3777,'Pontuação 3.0'!I$2:J$11,2,FALSE),VLOOKUP(J3777,'Pontuação 3.0'!G$2:H$11,2,FALSE),VLOOKUP(G3777,'Pontuação 3.0'!E$2:F$11,2,FALSE),VLOOKUP(K3777,'Pontuação 3.0'!K$2:L$11,2,FALSE),VLOOKUP(L3777,'Pontuação 3.0'!M$2:N$13,2,FALSE)),0)</f>
        <v>1880</v>
      </c>
      <c r="AK3777" s="9">
        <f t="shared" si="6"/>
        <v>188</v>
      </c>
      <c r="AL3777" s="9" t="str">
        <f t="array" ref="AL3777">IFERROR(INDEX('Pontuação 3.0'!G$13:G$191, MATCH(AK3777, 'Pontuação 3.0'!F$13:F$191, 0)), "Faixa Indefinida")</f>
        <v>D</v>
      </c>
      <c r="AM3777" s="9">
        <f t="shared" si="7"/>
        <v>0</v>
      </c>
      <c r="AN3777" s="9">
        <f t="shared" si="8"/>
        <v>0</v>
      </c>
      <c r="AO3777" s="9">
        <f t="shared" si="9"/>
        <v>0</v>
      </c>
      <c r="AP3777" s="9">
        <f t="shared" si="10"/>
        <v>1</v>
      </c>
      <c r="AQ3777" s="8"/>
    </row>
    <row r="3778" ht="15.75" customHeight="1">
      <c r="A3778" s="7">
        <v>45683.0</v>
      </c>
      <c r="B3778" s="8" t="s">
        <v>8542</v>
      </c>
      <c r="C3778" s="8" t="s">
        <v>8543</v>
      </c>
      <c r="D3778" s="11">
        <v>4.4991627135E10</v>
      </c>
      <c r="E3778" s="8" t="s">
        <v>11833</v>
      </c>
      <c r="F3778" s="8" t="s">
        <v>11842</v>
      </c>
      <c r="G3778" s="8" t="s">
        <v>11843</v>
      </c>
      <c r="H3778" s="8" t="s">
        <v>11844</v>
      </c>
      <c r="I3778" s="8" t="s">
        <v>11845</v>
      </c>
      <c r="J3778" s="8" t="s">
        <v>11846</v>
      </c>
      <c r="K3778" s="8" t="s">
        <v>11837</v>
      </c>
      <c r="L3778" s="8" t="s">
        <v>11857</v>
      </c>
      <c r="M3778" s="8" t="s">
        <v>11848</v>
      </c>
      <c r="N3778" s="12" t="s">
        <v>11</v>
      </c>
      <c r="O3778" s="12" t="s">
        <v>13</v>
      </c>
      <c r="P3778" s="12" t="s">
        <v>23</v>
      </c>
      <c r="Q3778" s="12" t="s">
        <v>15</v>
      </c>
      <c r="R3778" s="12" t="s">
        <v>20</v>
      </c>
      <c r="S3778" s="8"/>
      <c r="T3778" s="8"/>
      <c r="U3778" s="8"/>
      <c r="V3778" s="8"/>
      <c r="W3778" s="8"/>
      <c r="X3778" s="8"/>
      <c r="Y3778" s="8"/>
      <c r="Z3778" s="8"/>
      <c r="AA3778" s="8"/>
      <c r="AB3778" s="8"/>
      <c r="AC3778" s="9">
        <f>ROUNDUP(SUM(VLOOKUP(F3778,'Pontuação'!A$2:B$11,2,FALSE),VLOOKUP(E3778,'Pontuação'!C$2:D$11,2,FALSE),VLOOKUP(H3778,'Pontuação'!I$2:J$11,2,FALSE),VLOOKUP(J3778,'Pontuação'!G$2:H$11,2,FALSE),VLOOKUP(L3778,'Pontuação'!M$2:N$13,2,FALSE)),0)</f>
        <v>1558</v>
      </c>
      <c r="AD3778" s="10">
        <f t="shared" si="1"/>
        <v>156</v>
      </c>
      <c r="AE3778" s="10" t="str">
        <f t="array" ref="AE3778">IFERROR(INDEX('Pontuação'!G$13:G$101, MATCH(AD3778, 'Pontuação'!F$13:F$101, 0)), "Faixa Indefinida")</f>
        <v>C</v>
      </c>
      <c r="AF3778" s="10">
        <f t="shared" si="2"/>
        <v>0</v>
      </c>
      <c r="AG3778" s="10">
        <f t="shared" si="3"/>
        <v>0</v>
      </c>
      <c r="AH3778" s="10">
        <f t="shared" si="4"/>
        <v>1</v>
      </c>
      <c r="AI3778" s="10">
        <f t="shared" si="5"/>
        <v>0</v>
      </c>
      <c r="AJ3778" s="9">
        <f>ROUNDUP(SUM(VLOOKUP(F3778,'Pontuação 3.0'!A$2:B$11,2,FALSE),VLOOKUP(E3778,'Pontuação 3.0'!C$2:D$11,2,FALSE),VLOOKUP(H3778,'Pontuação 3.0'!I$2:J$11,2,FALSE),VLOOKUP(J3778,'Pontuação 3.0'!G$2:H$11,2,FALSE),VLOOKUP(G3778,'Pontuação 3.0'!E$2:F$11,2,FALSE),VLOOKUP(K3778,'Pontuação 3.0'!K$2:L$11,2,FALSE),VLOOKUP(L3778,'Pontuação 3.0'!M$2:N$13,2,FALSE)),0)</f>
        <v>2179</v>
      </c>
      <c r="AK3778" s="9">
        <f t="shared" si="6"/>
        <v>218</v>
      </c>
      <c r="AL3778" s="9" t="str">
        <f t="array" ref="AL3778">IFERROR(INDEX('Pontuação 3.0'!G$13:G$191, MATCH(AK3778, 'Pontuação 3.0'!F$13:F$191, 0)), "Faixa Indefinida")</f>
        <v>B</v>
      </c>
      <c r="AM3778" s="9">
        <f t="shared" si="7"/>
        <v>0</v>
      </c>
      <c r="AN3778" s="9">
        <f t="shared" si="8"/>
        <v>1</v>
      </c>
      <c r="AO3778" s="9">
        <f t="shared" si="9"/>
        <v>0</v>
      </c>
      <c r="AP3778" s="9">
        <f t="shared" si="10"/>
        <v>0</v>
      </c>
      <c r="AQ3778" s="8"/>
    </row>
    <row r="3779" ht="15.75" customHeight="1">
      <c r="A3779" s="7">
        <v>45683.0</v>
      </c>
      <c r="B3779" s="8" t="s">
        <v>8544</v>
      </c>
      <c r="C3779" s="8" t="s">
        <v>8545</v>
      </c>
      <c r="D3779" s="11">
        <v>5.1993328444E10</v>
      </c>
      <c r="E3779" s="8" t="s">
        <v>11833</v>
      </c>
      <c r="F3779" s="8" t="s">
        <v>11842</v>
      </c>
      <c r="G3779" s="8" t="s">
        <v>11843</v>
      </c>
      <c r="H3779" s="8" t="s">
        <v>11865</v>
      </c>
      <c r="I3779" s="8" t="s">
        <v>11837</v>
      </c>
      <c r="J3779" s="8" t="s">
        <v>11852</v>
      </c>
      <c r="K3779" s="8" t="s">
        <v>11837</v>
      </c>
      <c r="L3779" s="8" t="s">
        <v>11847</v>
      </c>
      <c r="M3779" s="8" t="s">
        <v>11853</v>
      </c>
      <c r="N3779" s="12" t="s">
        <v>11</v>
      </c>
      <c r="O3779" s="12" t="s">
        <v>13</v>
      </c>
      <c r="P3779" s="12" t="s">
        <v>123</v>
      </c>
      <c r="Q3779" s="12" t="s">
        <v>44</v>
      </c>
      <c r="R3779" s="12" t="s">
        <v>20</v>
      </c>
      <c r="S3779" s="8"/>
      <c r="T3779" s="8"/>
      <c r="U3779" s="8"/>
      <c r="V3779" s="8"/>
      <c r="W3779" s="8"/>
      <c r="X3779" s="8"/>
      <c r="Y3779" s="8"/>
      <c r="Z3779" s="8"/>
      <c r="AA3779" s="8"/>
      <c r="AB3779" s="8"/>
      <c r="AC3779" s="9">
        <f>ROUNDUP(SUM(VLOOKUP(F3779,'Pontuação'!A$2:B$11,2,FALSE),VLOOKUP(E3779,'Pontuação'!C$2:D$11,2,FALSE),VLOOKUP(H3779,'Pontuação'!I$2:J$11,2,FALSE),VLOOKUP(J3779,'Pontuação'!G$2:H$11,2,FALSE),VLOOKUP(L3779,'Pontuação'!M$2:N$13,2,FALSE)),0)</f>
        <v>1816</v>
      </c>
      <c r="AD3779" s="10">
        <f t="shared" si="1"/>
        <v>182</v>
      </c>
      <c r="AE3779" s="10" t="str">
        <f t="array" ref="AE3779">IFERROR(INDEX('Pontuação'!G$13:G$101, MATCH(AD3779, 'Pontuação'!F$13:F$101, 0)), "Faixa Indefinida")</f>
        <v>B</v>
      </c>
      <c r="AF3779" s="10">
        <f t="shared" si="2"/>
        <v>0</v>
      </c>
      <c r="AG3779" s="10">
        <f t="shared" si="3"/>
        <v>1</v>
      </c>
      <c r="AH3779" s="10">
        <f t="shared" si="4"/>
        <v>0</v>
      </c>
      <c r="AI3779" s="10">
        <f t="shared" si="5"/>
        <v>0</v>
      </c>
      <c r="AJ3779" s="9">
        <f>ROUNDUP(SUM(VLOOKUP(F3779,'Pontuação 3.0'!A$2:B$11,2,FALSE),VLOOKUP(E3779,'Pontuação 3.0'!C$2:D$11,2,FALSE),VLOOKUP(H3779,'Pontuação 3.0'!I$2:J$11,2,FALSE),VLOOKUP(J3779,'Pontuação 3.0'!G$2:H$11,2,FALSE),VLOOKUP(G3779,'Pontuação 3.0'!E$2:F$11,2,FALSE),VLOOKUP(K3779,'Pontuação 3.0'!K$2:L$11,2,FALSE),VLOOKUP(L3779,'Pontuação 3.0'!M$2:N$13,2,FALSE)),0)</f>
        <v>2296</v>
      </c>
      <c r="AK3779" s="9">
        <f t="shared" si="6"/>
        <v>230</v>
      </c>
      <c r="AL3779" s="9" t="str">
        <f t="array" ref="AL3779">IFERROR(INDEX('Pontuação 3.0'!G$13:G$191, MATCH(AK3779, 'Pontuação 3.0'!F$13:F$191, 0)), "Faixa Indefinida")</f>
        <v>B</v>
      </c>
      <c r="AM3779" s="9">
        <f t="shared" si="7"/>
        <v>0</v>
      </c>
      <c r="AN3779" s="9">
        <f t="shared" si="8"/>
        <v>1</v>
      </c>
      <c r="AO3779" s="9">
        <f t="shared" si="9"/>
        <v>0</v>
      </c>
      <c r="AP3779" s="9">
        <f t="shared" si="10"/>
        <v>0</v>
      </c>
      <c r="AQ3779" s="8"/>
    </row>
    <row r="3780" ht="15.75" customHeight="1">
      <c r="A3780" s="7">
        <v>45683.0</v>
      </c>
      <c r="B3780" s="8" t="s">
        <v>8546</v>
      </c>
      <c r="C3780" s="8" t="s">
        <v>8547</v>
      </c>
      <c r="D3780" s="11">
        <v>6.999220036E10</v>
      </c>
      <c r="E3780" s="8" t="s">
        <v>11833</v>
      </c>
      <c r="F3780" s="8" t="s">
        <v>11842</v>
      </c>
      <c r="G3780" s="8" t="s">
        <v>11835</v>
      </c>
      <c r="H3780" s="8" t="s">
        <v>11850</v>
      </c>
      <c r="I3780" s="8" t="s">
        <v>11837</v>
      </c>
      <c r="J3780" s="8" t="s">
        <v>11846</v>
      </c>
      <c r="K3780" s="8" t="s">
        <v>11837</v>
      </c>
      <c r="L3780" s="8" t="s">
        <v>11851</v>
      </c>
      <c r="M3780" s="8" t="s">
        <v>11853</v>
      </c>
      <c r="N3780" s="12" t="s">
        <v>11</v>
      </c>
      <c r="O3780" s="12" t="s">
        <v>13</v>
      </c>
      <c r="P3780" s="12" t="s">
        <v>37</v>
      </c>
      <c r="Q3780" s="12" t="s">
        <v>143</v>
      </c>
      <c r="R3780" s="12" t="s">
        <v>14</v>
      </c>
      <c r="S3780" s="8"/>
      <c r="T3780" s="8"/>
      <c r="U3780" s="8"/>
      <c r="V3780" s="8"/>
      <c r="W3780" s="8"/>
      <c r="X3780" s="8"/>
      <c r="Y3780" s="8"/>
      <c r="Z3780" s="8"/>
      <c r="AA3780" s="8"/>
      <c r="AB3780" s="8"/>
      <c r="AC3780" s="9">
        <f>ROUNDUP(SUM(VLOOKUP(F3780,'Pontuação'!A$2:B$11,2,FALSE),VLOOKUP(E3780,'Pontuação'!C$2:D$11,2,FALSE),VLOOKUP(H3780,'Pontuação'!I$2:J$11,2,FALSE),VLOOKUP(J3780,'Pontuação'!G$2:H$11,2,FALSE),VLOOKUP(L3780,'Pontuação'!M$2:N$13,2,FALSE)),0)</f>
        <v>1553</v>
      </c>
      <c r="AD3780" s="10">
        <f t="shared" si="1"/>
        <v>155</v>
      </c>
      <c r="AE3780" s="10" t="str">
        <f t="array" ref="AE3780">IFERROR(INDEX('Pontuação'!G$13:G$101, MATCH(AD3780, 'Pontuação'!F$13:F$101, 0)), "Faixa Indefinida")</f>
        <v>C</v>
      </c>
      <c r="AF3780" s="10">
        <f t="shared" si="2"/>
        <v>0</v>
      </c>
      <c r="AG3780" s="10">
        <f t="shared" si="3"/>
        <v>0</v>
      </c>
      <c r="AH3780" s="10">
        <f t="shared" si="4"/>
        <v>1</v>
      </c>
      <c r="AI3780" s="10">
        <f t="shared" si="5"/>
        <v>0</v>
      </c>
      <c r="AJ3780" s="9">
        <f>ROUNDUP(SUM(VLOOKUP(F3780,'Pontuação 3.0'!A$2:B$11,2,FALSE),VLOOKUP(E3780,'Pontuação 3.0'!C$2:D$11,2,FALSE),VLOOKUP(H3780,'Pontuação 3.0'!I$2:J$11,2,FALSE),VLOOKUP(J3780,'Pontuação 3.0'!G$2:H$11,2,FALSE),VLOOKUP(G3780,'Pontuação 3.0'!E$2:F$11,2,FALSE),VLOOKUP(K3780,'Pontuação 3.0'!K$2:L$11,2,FALSE),VLOOKUP(L3780,'Pontuação 3.0'!M$2:N$13,2,FALSE)),0)</f>
        <v>1982</v>
      </c>
      <c r="AK3780" s="9">
        <f t="shared" si="6"/>
        <v>198</v>
      </c>
      <c r="AL3780" s="9" t="str">
        <f t="array" ref="AL3780">IFERROR(INDEX('Pontuação 3.0'!G$13:G$191, MATCH(AK3780, 'Pontuação 3.0'!F$13:F$191, 0)), "Faixa Indefinida")</f>
        <v>C</v>
      </c>
      <c r="AM3780" s="9">
        <f t="shared" si="7"/>
        <v>0</v>
      </c>
      <c r="AN3780" s="9">
        <f t="shared" si="8"/>
        <v>0</v>
      </c>
      <c r="AO3780" s="9">
        <f t="shared" si="9"/>
        <v>1</v>
      </c>
      <c r="AP3780" s="9">
        <f t="shared" si="10"/>
        <v>0</v>
      </c>
      <c r="AQ3780" s="8"/>
    </row>
    <row r="3781" ht="15.75" customHeight="1">
      <c r="A3781" s="7">
        <v>45683.0</v>
      </c>
      <c r="B3781" s="8" t="s">
        <v>8554</v>
      </c>
      <c r="C3781" s="8" t="s">
        <v>8555</v>
      </c>
      <c r="D3781" s="11">
        <v>1.6997149157E10</v>
      </c>
      <c r="E3781" s="8" t="s">
        <v>11833</v>
      </c>
      <c r="F3781" s="8" t="s">
        <v>11834</v>
      </c>
      <c r="G3781" s="8" t="s">
        <v>11843</v>
      </c>
      <c r="H3781" s="8" t="s">
        <v>11844</v>
      </c>
      <c r="I3781" s="8" t="s">
        <v>11837</v>
      </c>
      <c r="J3781" s="8" t="s">
        <v>11846</v>
      </c>
      <c r="K3781" s="8" t="s">
        <v>11837</v>
      </c>
      <c r="L3781" s="8" t="s">
        <v>11847</v>
      </c>
      <c r="M3781" s="8" t="s">
        <v>11849</v>
      </c>
      <c r="N3781" s="12" t="s">
        <v>11</v>
      </c>
      <c r="O3781" s="12" t="s">
        <v>13</v>
      </c>
      <c r="P3781" s="12" t="s">
        <v>12</v>
      </c>
      <c r="Q3781" s="12" t="s">
        <v>24</v>
      </c>
      <c r="R3781" s="12" t="s">
        <v>14</v>
      </c>
      <c r="S3781" s="8"/>
      <c r="T3781" s="8"/>
      <c r="U3781" s="8"/>
      <c r="V3781" s="8"/>
      <c r="W3781" s="8"/>
      <c r="X3781" s="8"/>
      <c r="Y3781" s="8"/>
      <c r="Z3781" s="8"/>
      <c r="AA3781" s="8"/>
      <c r="AB3781" s="8"/>
      <c r="AC3781" s="9">
        <f>ROUNDUP(SUM(VLOOKUP(F3781,'Pontuação'!A$2:B$11,2,FALSE),VLOOKUP(E3781,'Pontuação'!C$2:D$11,2,FALSE),VLOOKUP(H3781,'Pontuação'!I$2:J$11,2,FALSE),VLOOKUP(J3781,'Pontuação'!G$2:H$11,2,FALSE),VLOOKUP(L3781,'Pontuação'!M$2:N$13,2,FALSE)),0)</f>
        <v>1715</v>
      </c>
      <c r="AD3781" s="10">
        <f t="shared" si="1"/>
        <v>172</v>
      </c>
      <c r="AE3781" s="10" t="str">
        <f t="array" ref="AE3781">IFERROR(INDEX('Pontuação'!G$13:G$101, MATCH(AD3781, 'Pontuação'!F$13:F$101, 0)), "Faixa Indefinida")</f>
        <v>B</v>
      </c>
      <c r="AF3781" s="10">
        <f t="shared" si="2"/>
        <v>0</v>
      </c>
      <c r="AG3781" s="10">
        <f t="shared" si="3"/>
        <v>1</v>
      </c>
      <c r="AH3781" s="10">
        <f t="shared" si="4"/>
        <v>0</v>
      </c>
      <c r="AI3781" s="10">
        <f t="shared" si="5"/>
        <v>0</v>
      </c>
      <c r="AJ3781" s="9">
        <f>ROUNDUP(SUM(VLOOKUP(F3781,'Pontuação 3.0'!A$2:B$11,2,FALSE),VLOOKUP(E3781,'Pontuação 3.0'!C$2:D$11,2,FALSE),VLOOKUP(H3781,'Pontuação 3.0'!I$2:J$11,2,FALSE),VLOOKUP(J3781,'Pontuação 3.0'!G$2:H$11,2,FALSE),VLOOKUP(G3781,'Pontuação 3.0'!E$2:F$11,2,FALSE),VLOOKUP(K3781,'Pontuação 3.0'!K$2:L$11,2,FALSE),VLOOKUP(L3781,'Pontuação 3.0'!M$2:N$13,2,FALSE)),0)</f>
        <v>2162</v>
      </c>
      <c r="AK3781" s="9">
        <f t="shared" si="6"/>
        <v>216</v>
      </c>
      <c r="AL3781" s="9" t="str">
        <f t="array" ref="AL3781">IFERROR(INDEX('Pontuação 3.0'!G$13:G$191, MATCH(AK3781, 'Pontuação 3.0'!F$13:F$191, 0)), "Faixa Indefinida")</f>
        <v>B</v>
      </c>
      <c r="AM3781" s="9">
        <f t="shared" si="7"/>
        <v>0</v>
      </c>
      <c r="AN3781" s="9">
        <f t="shared" si="8"/>
        <v>1</v>
      </c>
      <c r="AO3781" s="9">
        <f t="shared" si="9"/>
        <v>0</v>
      </c>
      <c r="AP3781" s="9">
        <f t="shared" si="10"/>
        <v>0</v>
      </c>
      <c r="AQ3781" s="8"/>
    </row>
    <row r="3782" ht="15.75" customHeight="1">
      <c r="A3782" s="7">
        <v>45683.0</v>
      </c>
      <c r="B3782" s="8" t="s">
        <v>8550</v>
      </c>
      <c r="C3782" s="8" t="s">
        <v>8551</v>
      </c>
      <c r="D3782" s="11">
        <v>7.1981986103E10</v>
      </c>
      <c r="E3782" s="8" t="s">
        <v>11833</v>
      </c>
      <c r="F3782" s="8" t="s">
        <v>11834</v>
      </c>
      <c r="G3782" s="8" t="s">
        <v>11843</v>
      </c>
      <c r="H3782" s="8" t="s">
        <v>11850</v>
      </c>
      <c r="I3782" s="8" t="s">
        <v>11837</v>
      </c>
      <c r="J3782" s="8" t="s">
        <v>11846</v>
      </c>
      <c r="K3782" s="8" t="s">
        <v>11839</v>
      </c>
      <c r="L3782" s="8" t="s">
        <v>11851</v>
      </c>
      <c r="M3782" s="8" t="s">
        <v>11853</v>
      </c>
      <c r="N3782" s="12" t="s">
        <v>11</v>
      </c>
      <c r="O3782" s="12" t="s">
        <v>13</v>
      </c>
      <c r="P3782" s="12" t="s">
        <v>96</v>
      </c>
      <c r="Q3782" s="12" t="s">
        <v>15</v>
      </c>
      <c r="R3782" s="12" t="s">
        <v>20</v>
      </c>
      <c r="S3782" s="8"/>
      <c r="T3782" s="8"/>
      <c r="U3782" s="8"/>
      <c r="V3782" s="8"/>
      <c r="W3782" s="8"/>
      <c r="X3782" s="8"/>
      <c r="Y3782" s="8"/>
      <c r="Z3782" s="8"/>
      <c r="AA3782" s="8"/>
      <c r="AB3782" s="8"/>
      <c r="AC3782" s="9">
        <f>ROUNDUP(SUM(VLOOKUP(F3782,'Pontuação'!A$2:B$11,2,FALSE),VLOOKUP(E3782,'Pontuação'!C$2:D$11,2,FALSE),VLOOKUP(H3782,'Pontuação'!I$2:J$11,2,FALSE),VLOOKUP(J3782,'Pontuação'!G$2:H$11,2,FALSE),VLOOKUP(L3782,'Pontuação'!M$2:N$13,2,FALSE)),0)</f>
        <v>1541</v>
      </c>
      <c r="AD3782" s="10">
        <f t="shared" si="1"/>
        <v>154</v>
      </c>
      <c r="AE3782" s="10" t="str">
        <f t="array" ref="AE3782">IFERROR(INDEX('Pontuação'!G$13:G$101, MATCH(AD3782, 'Pontuação'!F$13:F$101, 0)), "Faixa Indefinida")</f>
        <v>C</v>
      </c>
      <c r="AF3782" s="10">
        <f t="shared" si="2"/>
        <v>0</v>
      </c>
      <c r="AG3782" s="10">
        <f t="shared" si="3"/>
        <v>0</v>
      </c>
      <c r="AH3782" s="10">
        <f t="shared" si="4"/>
        <v>1</v>
      </c>
      <c r="AI3782" s="10">
        <f t="shared" si="5"/>
        <v>0</v>
      </c>
      <c r="AJ3782" s="9">
        <f>ROUNDUP(SUM(VLOOKUP(F3782,'Pontuação 3.0'!A$2:B$11,2,FALSE),VLOOKUP(E3782,'Pontuação 3.0'!C$2:D$11,2,FALSE),VLOOKUP(H3782,'Pontuação 3.0'!I$2:J$11,2,FALSE),VLOOKUP(J3782,'Pontuação 3.0'!G$2:H$11,2,FALSE),VLOOKUP(G3782,'Pontuação 3.0'!E$2:F$11,2,FALSE),VLOOKUP(K3782,'Pontuação 3.0'!K$2:L$11,2,FALSE),VLOOKUP(L3782,'Pontuação 3.0'!M$2:N$13,2,FALSE)),0)</f>
        <v>2250</v>
      </c>
      <c r="AK3782" s="9">
        <f t="shared" si="6"/>
        <v>225</v>
      </c>
      <c r="AL3782" s="9" t="str">
        <f t="array" ref="AL3782">IFERROR(INDEX('Pontuação 3.0'!G$13:G$191, MATCH(AK3782, 'Pontuação 3.0'!F$13:F$191, 0)), "Faixa Indefinida")</f>
        <v>B</v>
      </c>
      <c r="AM3782" s="9">
        <f t="shared" si="7"/>
        <v>0</v>
      </c>
      <c r="AN3782" s="9">
        <f t="shared" si="8"/>
        <v>1</v>
      </c>
      <c r="AO3782" s="9">
        <f t="shared" si="9"/>
        <v>0</v>
      </c>
      <c r="AP3782" s="9">
        <f t="shared" si="10"/>
        <v>0</v>
      </c>
      <c r="AQ3782" s="8"/>
    </row>
    <row r="3783" ht="15.75" customHeight="1">
      <c r="A3783" s="7">
        <v>45683.0</v>
      </c>
      <c r="B3783" s="8" t="s">
        <v>8556</v>
      </c>
      <c r="C3783" s="8" t="s">
        <v>8557</v>
      </c>
      <c r="D3783" s="11">
        <v>5.1993424375E10</v>
      </c>
      <c r="E3783" s="8" t="s">
        <v>11868</v>
      </c>
      <c r="F3783" s="8" t="s">
        <v>11834</v>
      </c>
      <c r="G3783" s="8" t="s">
        <v>11835</v>
      </c>
      <c r="H3783" s="8" t="s">
        <v>11856</v>
      </c>
      <c r="I3783" s="8" t="s">
        <v>11837</v>
      </c>
      <c r="J3783" s="8" t="s">
        <v>11846</v>
      </c>
      <c r="K3783" s="8" t="s">
        <v>11837</v>
      </c>
      <c r="L3783" s="8" t="s">
        <v>11851</v>
      </c>
      <c r="M3783" s="8" t="s">
        <v>11853</v>
      </c>
      <c r="N3783" s="12" t="s">
        <v>11</v>
      </c>
      <c r="O3783" s="12" t="s">
        <v>13</v>
      </c>
      <c r="P3783" s="12" t="s">
        <v>123</v>
      </c>
      <c r="Q3783" s="12" t="s">
        <v>15</v>
      </c>
      <c r="R3783" s="12" t="s">
        <v>14</v>
      </c>
      <c r="S3783" s="8"/>
      <c r="T3783" s="8"/>
      <c r="U3783" s="8"/>
      <c r="V3783" s="8"/>
      <c r="W3783" s="8"/>
      <c r="X3783" s="8"/>
      <c r="Y3783" s="8"/>
      <c r="Z3783" s="8"/>
      <c r="AA3783" s="8"/>
      <c r="AB3783" s="8"/>
      <c r="AC3783" s="9">
        <f>ROUNDUP(SUM(VLOOKUP(F3783,'Pontuação'!A$2:B$11,2,FALSE),VLOOKUP(E3783,'Pontuação'!C$2:D$11,2,FALSE),VLOOKUP(H3783,'Pontuação'!I$2:J$11,2,FALSE),VLOOKUP(J3783,'Pontuação'!G$2:H$11,2,FALSE),VLOOKUP(L3783,'Pontuação'!M$2:N$13,2,FALSE)),0)</f>
        <v>1431</v>
      </c>
      <c r="AD3783" s="10">
        <f t="shared" si="1"/>
        <v>143</v>
      </c>
      <c r="AE3783" s="10" t="str">
        <f t="array" ref="AE3783">IFERROR(INDEX('Pontuação'!G$13:G$101, MATCH(AD3783, 'Pontuação'!F$13:F$101, 0)), "Faixa Indefinida")</f>
        <v>D</v>
      </c>
      <c r="AF3783" s="10">
        <f t="shared" si="2"/>
        <v>0</v>
      </c>
      <c r="AG3783" s="10">
        <f t="shared" si="3"/>
        <v>0</v>
      </c>
      <c r="AH3783" s="10">
        <f t="shared" si="4"/>
        <v>0</v>
      </c>
      <c r="AI3783" s="10">
        <f t="shared" si="5"/>
        <v>1</v>
      </c>
      <c r="AJ3783" s="9">
        <f>ROUNDUP(SUM(VLOOKUP(F3783,'Pontuação 3.0'!A$2:B$11,2,FALSE),VLOOKUP(E3783,'Pontuação 3.0'!C$2:D$11,2,FALSE),VLOOKUP(H3783,'Pontuação 3.0'!I$2:J$11,2,FALSE),VLOOKUP(J3783,'Pontuação 3.0'!G$2:H$11,2,FALSE),VLOOKUP(G3783,'Pontuação 3.0'!E$2:F$11,2,FALSE),VLOOKUP(K3783,'Pontuação 3.0'!K$2:L$11,2,FALSE),VLOOKUP(L3783,'Pontuação 3.0'!M$2:N$13,2,FALSE)),0)</f>
        <v>1671</v>
      </c>
      <c r="AK3783" s="9">
        <f t="shared" si="6"/>
        <v>167</v>
      </c>
      <c r="AL3783" s="9" t="str">
        <f t="array" ref="AL3783">IFERROR(INDEX('Pontuação 3.0'!G$13:G$191, MATCH(AK3783, 'Pontuação 3.0'!F$13:F$191, 0)), "Faixa Indefinida")</f>
        <v>D</v>
      </c>
      <c r="AM3783" s="9">
        <f t="shared" si="7"/>
        <v>0</v>
      </c>
      <c r="AN3783" s="9">
        <f t="shared" si="8"/>
        <v>0</v>
      </c>
      <c r="AO3783" s="9">
        <f t="shared" si="9"/>
        <v>0</v>
      </c>
      <c r="AP3783" s="9">
        <f t="shared" si="10"/>
        <v>1</v>
      </c>
      <c r="AQ3783" s="8"/>
    </row>
    <row r="3784" ht="15.75" customHeight="1">
      <c r="A3784" s="7">
        <v>45683.0</v>
      </c>
      <c r="B3784" s="8" t="s">
        <v>8558</v>
      </c>
      <c r="C3784" s="8" t="s">
        <v>8559</v>
      </c>
      <c r="D3784" s="11">
        <v>8.1991135358E10</v>
      </c>
      <c r="E3784" s="8" t="s">
        <v>11833</v>
      </c>
      <c r="F3784" s="8" t="s">
        <v>11842</v>
      </c>
      <c r="G3784" s="8" t="s">
        <v>11843</v>
      </c>
      <c r="H3784" s="8" t="s">
        <v>11850</v>
      </c>
      <c r="I3784" s="8" t="s">
        <v>11837</v>
      </c>
      <c r="J3784" s="8" t="s">
        <v>11846</v>
      </c>
      <c r="K3784" s="8" t="s">
        <v>11837</v>
      </c>
      <c r="L3784" s="8" t="s">
        <v>11847</v>
      </c>
      <c r="M3784" s="8" t="s">
        <v>11848</v>
      </c>
      <c r="N3784" s="12" t="s">
        <v>11</v>
      </c>
      <c r="O3784" s="12" t="s">
        <v>13</v>
      </c>
      <c r="P3784" s="12" t="s">
        <v>27</v>
      </c>
      <c r="Q3784" s="12" t="s">
        <v>15</v>
      </c>
      <c r="R3784" s="12" t="s">
        <v>14</v>
      </c>
      <c r="S3784" s="8"/>
      <c r="T3784" s="8"/>
      <c r="U3784" s="8"/>
      <c r="V3784" s="8"/>
      <c r="W3784" s="8"/>
      <c r="X3784" s="8"/>
      <c r="Y3784" s="8"/>
      <c r="Z3784" s="8"/>
      <c r="AA3784" s="8"/>
      <c r="AB3784" s="8"/>
      <c r="AC3784" s="9">
        <f>ROUNDUP(SUM(VLOOKUP(F3784,'Pontuação'!A$2:B$11,2,FALSE),VLOOKUP(E3784,'Pontuação'!C$2:D$11,2,FALSE),VLOOKUP(H3784,'Pontuação'!I$2:J$11,2,FALSE),VLOOKUP(J3784,'Pontuação'!G$2:H$11,2,FALSE),VLOOKUP(L3784,'Pontuação'!M$2:N$13,2,FALSE)),0)</f>
        <v>1685</v>
      </c>
      <c r="AD3784" s="10">
        <f t="shared" si="1"/>
        <v>169</v>
      </c>
      <c r="AE3784" s="10" t="str">
        <f t="array" ref="AE3784">IFERROR(INDEX('Pontuação'!G$13:G$101, MATCH(AD3784, 'Pontuação'!F$13:F$101, 0)), "Faixa Indefinida")</f>
        <v>B</v>
      </c>
      <c r="AF3784" s="10">
        <f t="shared" si="2"/>
        <v>0</v>
      </c>
      <c r="AG3784" s="10">
        <f t="shared" si="3"/>
        <v>1</v>
      </c>
      <c r="AH3784" s="10">
        <f t="shared" si="4"/>
        <v>0</v>
      </c>
      <c r="AI3784" s="10">
        <f t="shared" si="5"/>
        <v>0</v>
      </c>
      <c r="AJ3784" s="9">
        <f>ROUNDUP(SUM(VLOOKUP(F3784,'Pontuação 3.0'!A$2:B$11,2,FALSE),VLOOKUP(E3784,'Pontuação 3.0'!C$2:D$11,2,FALSE),VLOOKUP(H3784,'Pontuação 3.0'!I$2:J$11,2,FALSE),VLOOKUP(J3784,'Pontuação 3.0'!G$2:H$11,2,FALSE),VLOOKUP(G3784,'Pontuação 3.0'!E$2:F$11,2,FALSE),VLOOKUP(K3784,'Pontuação 3.0'!K$2:L$11,2,FALSE),VLOOKUP(L3784,'Pontuação 3.0'!M$2:N$13,2,FALSE)),0)</f>
        <v>2208</v>
      </c>
      <c r="AK3784" s="9">
        <f t="shared" si="6"/>
        <v>221</v>
      </c>
      <c r="AL3784" s="9" t="str">
        <f t="array" ref="AL3784">IFERROR(INDEX('Pontuação 3.0'!G$13:G$191, MATCH(AK3784, 'Pontuação 3.0'!F$13:F$191, 0)), "Faixa Indefinida")</f>
        <v>B</v>
      </c>
      <c r="AM3784" s="9">
        <f t="shared" si="7"/>
        <v>0</v>
      </c>
      <c r="AN3784" s="9">
        <f t="shared" si="8"/>
        <v>1</v>
      </c>
      <c r="AO3784" s="9">
        <f t="shared" si="9"/>
        <v>0</v>
      </c>
      <c r="AP3784" s="9">
        <f t="shared" si="10"/>
        <v>0</v>
      </c>
      <c r="AQ3784" s="8"/>
    </row>
    <row r="3785" ht="15.75" customHeight="1">
      <c r="A3785" s="7">
        <v>45683.0</v>
      </c>
      <c r="B3785" s="8" t="s">
        <v>8552</v>
      </c>
      <c r="C3785" s="8" t="s">
        <v>8553</v>
      </c>
      <c r="D3785" s="11">
        <v>8.599281932E10</v>
      </c>
      <c r="E3785" s="8" t="s">
        <v>11833</v>
      </c>
      <c r="F3785" s="8" t="s">
        <v>11861</v>
      </c>
      <c r="G3785" s="8" t="s">
        <v>11855</v>
      </c>
      <c r="H3785" s="8" t="s">
        <v>11856</v>
      </c>
      <c r="I3785" s="8" t="s">
        <v>11837</v>
      </c>
      <c r="J3785" s="8" t="s">
        <v>11838</v>
      </c>
      <c r="K3785" s="8" t="s">
        <v>11837</v>
      </c>
      <c r="L3785" s="8" t="s">
        <v>11870</v>
      </c>
      <c r="M3785" s="8" t="s">
        <v>11853</v>
      </c>
      <c r="N3785" s="12" t="s">
        <v>11</v>
      </c>
      <c r="O3785" s="12" t="s">
        <v>13</v>
      </c>
      <c r="P3785" s="12" t="s">
        <v>37</v>
      </c>
      <c r="Q3785" s="12" t="s">
        <v>76</v>
      </c>
      <c r="R3785" s="12" t="s">
        <v>20</v>
      </c>
      <c r="S3785" s="8"/>
      <c r="T3785" s="8"/>
      <c r="U3785" s="8"/>
      <c r="V3785" s="8"/>
      <c r="W3785" s="8"/>
      <c r="X3785" s="8"/>
      <c r="Y3785" s="8"/>
      <c r="Z3785" s="8"/>
      <c r="AA3785" s="8"/>
      <c r="AB3785" s="8"/>
      <c r="AC3785" s="9">
        <f>ROUNDUP(SUM(VLOOKUP(F3785,'Pontuação'!A$2:B$11,2,FALSE),VLOOKUP(E3785,'Pontuação'!C$2:D$11,2,FALSE),VLOOKUP(H3785,'Pontuação'!I$2:J$11,2,FALSE),VLOOKUP(J3785,'Pontuação'!G$2:H$11,2,FALSE),VLOOKUP(L3785,'Pontuação'!M$2:N$13,2,FALSE)),0)</f>
        <v>1542</v>
      </c>
      <c r="AD3785" s="10">
        <f t="shared" si="1"/>
        <v>154</v>
      </c>
      <c r="AE3785" s="10" t="str">
        <f t="array" ref="AE3785">IFERROR(INDEX('Pontuação'!G$13:G$101, MATCH(AD3785, 'Pontuação'!F$13:F$101, 0)), "Faixa Indefinida")</f>
        <v>C</v>
      </c>
      <c r="AF3785" s="10">
        <f t="shared" si="2"/>
        <v>0</v>
      </c>
      <c r="AG3785" s="10">
        <f t="shared" si="3"/>
        <v>0</v>
      </c>
      <c r="AH3785" s="10">
        <f t="shared" si="4"/>
        <v>1</v>
      </c>
      <c r="AI3785" s="10">
        <f t="shared" si="5"/>
        <v>0</v>
      </c>
      <c r="AJ3785" s="9">
        <f>ROUNDUP(SUM(VLOOKUP(F3785,'Pontuação 3.0'!A$2:B$11,2,FALSE),VLOOKUP(E3785,'Pontuação 3.0'!C$2:D$11,2,FALSE),VLOOKUP(H3785,'Pontuação 3.0'!I$2:J$11,2,FALSE),VLOOKUP(J3785,'Pontuação 3.0'!G$2:H$11,2,FALSE),VLOOKUP(G3785,'Pontuação 3.0'!E$2:F$11,2,FALSE),VLOOKUP(K3785,'Pontuação 3.0'!K$2:L$11,2,FALSE),VLOOKUP(L3785,'Pontuação 3.0'!M$2:N$13,2,FALSE)),0)</f>
        <v>2188</v>
      </c>
      <c r="AK3785" s="9">
        <f t="shared" si="6"/>
        <v>219</v>
      </c>
      <c r="AL3785" s="9" t="str">
        <f t="array" ref="AL3785">IFERROR(INDEX('Pontuação 3.0'!G$13:G$191, MATCH(AK3785, 'Pontuação 3.0'!F$13:F$191, 0)), "Faixa Indefinida")</f>
        <v>B</v>
      </c>
      <c r="AM3785" s="9">
        <f t="shared" si="7"/>
        <v>0</v>
      </c>
      <c r="AN3785" s="9">
        <f t="shared" si="8"/>
        <v>1</v>
      </c>
      <c r="AO3785" s="9">
        <f t="shared" si="9"/>
        <v>0</v>
      </c>
      <c r="AP3785" s="9">
        <f t="shared" si="10"/>
        <v>0</v>
      </c>
      <c r="AQ3785" s="8"/>
    </row>
    <row r="3786" ht="15.75" customHeight="1">
      <c r="A3786" s="7">
        <v>45683.0</v>
      </c>
      <c r="B3786" s="8" t="s">
        <v>8562</v>
      </c>
      <c r="C3786" s="8" t="s">
        <v>8563</v>
      </c>
      <c r="D3786" s="11">
        <v>5.180524403E9</v>
      </c>
      <c r="E3786" s="8" t="s">
        <v>11868</v>
      </c>
      <c r="F3786" s="8" t="s">
        <v>11842</v>
      </c>
      <c r="G3786" s="8" t="s">
        <v>11835</v>
      </c>
      <c r="H3786" s="8" t="s">
        <v>11856</v>
      </c>
      <c r="I3786" s="8" t="s">
        <v>11837</v>
      </c>
      <c r="J3786" s="8" t="s">
        <v>11846</v>
      </c>
      <c r="K3786" s="8" t="s">
        <v>11837</v>
      </c>
      <c r="L3786" s="8" t="s">
        <v>11847</v>
      </c>
      <c r="M3786" s="8" t="s">
        <v>11849</v>
      </c>
      <c r="N3786" s="12" t="s">
        <v>11</v>
      </c>
      <c r="O3786" s="12" t="s">
        <v>13</v>
      </c>
      <c r="P3786" s="12" t="s">
        <v>123</v>
      </c>
      <c r="Q3786" s="12" t="s">
        <v>15</v>
      </c>
      <c r="R3786" s="12" t="s">
        <v>14</v>
      </c>
      <c r="S3786" s="8"/>
      <c r="T3786" s="8"/>
      <c r="U3786" s="8"/>
      <c r="V3786" s="8"/>
      <c r="W3786" s="8"/>
      <c r="X3786" s="8"/>
      <c r="Y3786" s="8"/>
      <c r="Z3786" s="8"/>
      <c r="AA3786" s="8"/>
      <c r="AB3786" s="8"/>
      <c r="AC3786" s="9">
        <f>ROUNDUP(SUM(VLOOKUP(F3786,'Pontuação'!A$2:B$11,2,FALSE),VLOOKUP(E3786,'Pontuação'!C$2:D$11,2,FALSE),VLOOKUP(H3786,'Pontuação'!I$2:J$11,2,FALSE),VLOOKUP(J3786,'Pontuação'!G$2:H$11,2,FALSE),VLOOKUP(L3786,'Pontuação'!M$2:N$13,2,FALSE)),0)</f>
        <v>1575</v>
      </c>
      <c r="AD3786" s="10">
        <f t="shared" si="1"/>
        <v>158</v>
      </c>
      <c r="AE3786" s="10" t="str">
        <f t="array" ref="AE3786">IFERROR(INDEX('Pontuação'!G$13:G$101, MATCH(AD3786, 'Pontuação'!F$13:F$101, 0)), "Faixa Indefinida")</f>
        <v>C</v>
      </c>
      <c r="AF3786" s="10">
        <f t="shared" si="2"/>
        <v>0</v>
      </c>
      <c r="AG3786" s="10">
        <f t="shared" si="3"/>
        <v>0</v>
      </c>
      <c r="AH3786" s="10">
        <f t="shared" si="4"/>
        <v>1</v>
      </c>
      <c r="AI3786" s="10">
        <f t="shared" si="5"/>
        <v>0</v>
      </c>
      <c r="AJ3786" s="9">
        <f>ROUNDUP(SUM(VLOOKUP(F3786,'Pontuação 3.0'!A$2:B$11,2,FALSE),VLOOKUP(E3786,'Pontuação 3.0'!C$2:D$11,2,FALSE),VLOOKUP(H3786,'Pontuação 3.0'!I$2:J$11,2,FALSE),VLOOKUP(J3786,'Pontuação 3.0'!G$2:H$11,2,FALSE),VLOOKUP(G3786,'Pontuação 3.0'!E$2:F$11,2,FALSE),VLOOKUP(K3786,'Pontuação 3.0'!K$2:L$11,2,FALSE),VLOOKUP(L3786,'Pontuação 3.0'!M$2:N$13,2,FALSE)),0)</f>
        <v>1890</v>
      </c>
      <c r="AK3786" s="9">
        <f t="shared" si="6"/>
        <v>189</v>
      </c>
      <c r="AL3786" s="9" t="str">
        <f t="array" ref="AL3786">IFERROR(INDEX('Pontuação 3.0'!G$13:G$191, MATCH(AK3786, 'Pontuação 3.0'!F$13:F$191, 0)), "Faixa Indefinida")</f>
        <v>D</v>
      </c>
      <c r="AM3786" s="9">
        <f t="shared" si="7"/>
        <v>0</v>
      </c>
      <c r="AN3786" s="9">
        <f t="shared" si="8"/>
        <v>0</v>
      </c>
      <c r="AO3786" s="9">
        <f t="shared" si="9"/>
        <v>0</v>
      </c>
      <c r="AP3786" s="9">
        <f t="shared" si="10"/>
        <v>1</v>
      </c>
      <c r="AQ3786" s="8"/>
    </row>
    <row r="3787" ht="15.75" customHeight="1">
      <c r="A3787" s="7">
        <v>45683.0</v>
      </c>
      <c r="B3787" s="8" t="s">
        <v>8548</v>
      </c>
      <c r="C3787" s="8" t="s">
        <v>8549</v>
      </c>
      <c r="D3787" s="11">
        <v>1.1973963535E10</v>
      </c>
      <c r="E3787" s="8" t="s">
        <v>11833</v>
      </c>
      <c r="F3787" s="8" t="s">
        <v>11834</v>
      </c>
      <c r="G3787" s="8" t="s">
        <v>11843</v>
      </c>
      <c r="H3787" s="8" t="s">
        <v>11844</v>
      </c>
      <c r="I3787" s="8" t="s">
        <v>11837</v>
      </c>
      <c r="J3787" s="8" t="s">
        <v>11846</v>
      </c>
      <c r="K3787" s="8" t="s">
        <v>11837</v>
      </c>
      <c r="L3787" s="8" t="s">
        <v>11847</v>
      </c>
      <c r="M3787" s="8" t="s">
        <v>11848</v>
      </c>
      <c r="N3787" s="12" t="s">
        <v>11</v>
      </c>
      <c r="O3787" s="12" t="s">
        <v>13</v>
      </c>
      <c r="P3787" s="12" t="s">
        <v>27</v>
      </c>
      <c r="Q3787" s="12" t="s">
        <v>15</v>
      </c>
      <c r="R3787" s="12" t="s">
        <v>20</v>
      </c>
      <c r="S3787" s="8"/>
      <c r="T3787" s="8"/>
      <c r="U3787" s="8"/>
      <c r="V3787" s="8"/>
      <c r="W3787" s="8"/>
      <c r="X3787" s="8"/>
      <c r="Y3787" s="8"/>
      <c r="Z3787" s="8"/>
      <c r="AA3787" s="8"/>
      <c r="AB3787" s="8"/>
      <c r="AC3787" s="9">
        <f>ROUNDUP(SUM(VLOOKUP(F3787,'Pontuação'!A$2:B$11,2,FALSE),VLOOKUP(E3787,'Pontuação'!C$2:D$11,2,FALSE),VLOOKUP(H3787,'Pontuação'!I$2:J$11,2,FALSE),VLOOKUP(J3787,'Pontuação'!G$2:H$11,2,FALSE),VLOOKUP(L3787,'Pontuação'!M$2:N$13,2,FALSE)),0)</f>
        <v>1715</v>
      </c>
      <c r="AD3787" s="10">
        <f t="shared" si="1"/>
        <v>172</v>
      </c>
      <c r="AE3787" s="10" t="str">
        <f t="array" ref="AE3787">IFERROR(INDEX('Pontuação'!G$13:G$101, MATCH(AD3787, 'Pontuação'!F$13:F$101, 0)), "Faixa Indefinida")</f>
        <v>B</v>
      </c>
      <c r="AF3787" s="10">
        <f t="shared" si="2"/>
        <v>0</v>
      </c>
      <c r="AG3787" s="10">
        <f t="shared" si="3"/>
        <v>1</v>
      </c>
      <c r="AH3787" s="10">
        <f t="shared" si="4"/>
        <v>0</v>
      </c>
      <c r="AI3787" s="10">
        <f t="shared" si="5"/>
        <v>0</v>
      </c>
      <c r="AJ3787" s="9">
        <f>ROUNDUP(SUM(VLOOKUP(F3787,'Pontuação 3.0'!A$2:B$11,2,FALSE),VLOOKUP(E3787,'Pontuação 3.0'!C$2:D$11,2,FALSE),VLOOKUP(H3787,'Pontuação 3.0'!I$2:J$11,2,FALSE),VLOOKUP(J3787,'Pontuação 3.0'!G$2:H$11,2,FALSE),VLOOKUP(G3787,'Pontuação 3.0'!E$2:F$11,2,FALSE),VLOOKUP(K3787,'Pontuação 3.0'!K$2:L$11,2,FALSE),VLOOKUP(L3787,'Pontuação 3.0'!M$2:N$13,2,FALSE)),0)</f>
        <v>2162</v>
      </c>
      <c r="AK3787" s="9">
        <f t="shared" si="6"/>
        <v>216</v>
      </c>
      <c r="AL3787" s="9" t="str">
        <f t="array" ref="AL3787">IFERROR(INDEX('Pontuação 3.0'!G$13:G$191, MATCH(AK3787, 'Pontuação 3.0'!F$13:F$191, 0)), "Faixa Indefinida")</f>
        <v>B</v>
      </c>
      <c r="AM3787" s="9">
        <f t="shared" si="7"/>
        <v>0</v>
      </c>
      <c r="AN3787" s="9">
        <f t="shared" si="8"/>
        <v>1</v>
      </c>
      <c r="AO3787" s="9">
        <f t="shared" si="9"/>
        <v>0</v>
      </c>
      <c r="AP3787" s="9">
        <f t="shared" si="10"/>
        <v>0</v>
      </c>
      <c r="AQ3787" s="8"/>
    </row>
    <row r="3788" ht="15.75" customHeight="1">
      <c r="A3788" s="7">
        <v>45683.0</v>
      </c>
      <c r="B3788" s="8" t="s">
        <v>8560</v>
      </c>
      <c r="C3788" s="8" t="s">
        <v>8561</v>
      </c>
      <c r="D3788" s="11">
        <v>3.3988594083E10</v>
      </c>
      <c r="E3788" s="8" t="s">
        <v>11833</v>
      </c>
      <c r="F3788" s="8" t="s">
        <v>11863</v>
      </c>
      <c r="G3788" s="8" t="s">
        <v>11835</v>
      </c>
      <c r="H3788" s="8" t="s">
        <v>11865</v>
      </c>
      <c r="I3788" s="8" t="s">
        <v>11845</v>
      </c>
      <c r="J3788" s="8" t="s">
        <v>11846</v>
      </c>
      <c r="K3788" s="8" t="s">
        <v>11837</v>
      </c>
      <c r="L3788" s="8" t="s">
        <v>11857</v>
      </c>
      <c r="M3788" s="8" t="s">
        <v>11849</v>
      </c>
      <c r="N3788" s="12" t="s">
        <v>11</v>
      </c>
      <c r="O3788" s="12" t="s">
        <v>13</v>
      </c>
      <c r="P3788" s="12" t="s">
        <v>23</v>
      </c>
      <c r="Q3788" s="12" t="s">
        <v>15</v>
      </c>
      <c r="R3788" s="12" t="s">
        <v>20</v>
      </c>
      <c r="S3788" s="8"/>
      <c r="T3788" s="8"/>
      <c r="U3788" s="8"/>
      <c r="V3788" s="8"/>
      <c r="W3788" s="8"/>
      <c r="X3788" s="8"/>
      <c r="Y3788" s="8"/>
      <c r="Z3788" s="8"/>
      <c r="AA3788" s="8"/>
      <c r="AB3788" s="8"/>
      <c r="AC3788" s="9">
        <f>ROUNDUP(SUM(VLOOKUP(F3788,'Pontuação'!A$2:B$11,2,FALSE),VLOOKUP(E3788,'Pontuação'!C$2:D$11,2,FALSE),VLOOKUP(H3788,'Pontuação'!I$2:J$11,2,FALSE),VLOOKUP(J3788,'Pontuação'!G$2:H$11,2,FALSE),VLOOKUP(L3788,'Pontuação'!M$2:N$13,2,FALSE)),0)</f>
        <v>1513</v>
      </c>
      <c r="AD3788" s="10">
        <f t="shared" si="1"/>
        <v>151</v>
      </c>
      <c r="AE3788" s="10" t="str">
        <f t="array" ref="AE3788">IFERROR(INDEX('Pontuação'!G$13:G$101, MATCH(AD3788, 'Pontuação'!F$13:F$101, 0)), "Faixa Indefinida")</f>
        <v>C</v>
      </c>
      <c r="AF3788" s="10">
        <f t="shared" si="2"/>
        <v>0</v>
      </c>
      <c r="AG3788" s="10">
        <f t="shared" si="3"/>
        <v>0</v>
      </c>
      <c r="AH3788" s="10">
        <f t="shared" si="4"/>
        <v>1</v>
      </c>
      <c r="AI3788" s="10">
        <f t="shared" si="5"/>
        <v>0</v>
      </c>
      <c r="AJ3788" s="9">
        <f>ROUNDUP(SUM(VLOOKUP(F3788,'Pontuação 3.0'!A$2:B$11,2,FALSE),VLOOKUP(E3788,'Pontuação 3.0'!C$2:D$11,2,FALSE),VLOOKUP(H3788,'Pontuação 3.0'!I$2:J$11,2,FALSE),VLOOKUP(J3788,'Pontuação 3.0'!G$2:H$11,2,FALSE),VLOOKUP(G3788,'Pontuação 3.0'!E$2:F$11,2,FALSE),VLOOKUP(K3788,'Pontuação 3.0'!K$2:L$11,2,FALSE),VLOOKUP(L3788,'Pontuação 3.0'!M$2:N$13,2,FALSE)),0)</f>
        <v>1666</v>
      </c>
      <c r="AK3788" s="9">
        <f t="shared" si="6"/>
        <v>167</v>
      </c>
      <c r="AL3788" s="9" t="str">
        <f t="array" ref="AL3788">IFERROR(INDEX('Pontuação 3.0'!G$13:G$191, MATCH(AK3788, 'Pontuação 3.0'!F$13:F$191, 0)), "Faixa Indefinida")</f>
        <v>D</v>
      </c>
      <c r="AM3788" s="9">
        <f t="shared" si="7"/>
        <v>0</v>
      </c>
      <c r="AN3788" s="9">
        <f t="shared" si="8"/>
        <v>0</v>
      </c>
      <c r="AO3788" s="9">
        <f t="shared" si="9"/>
        <v>0</v>
      </c>
      <c r="AP3788" s="9">
        <f t="shared" si="10"/>
        <v>1</v>
      </c>
      <c r="AQ3788" s="8"/>
    </row>
    <row r="3789" ht="15.75" customHeight="1">
      <c r="A3789" s="7">
        <v>45683.0</v>
      </c>
      <c r="B3789" s="8" t="s">
        <v>8564</v>
      </c>
      <c r="C3789" s="8" t="s">
        <v>8565</v>
      </c>
      <c r="D3789" s="11">
        <v>1.6992843233E10</v>
      </c>
      <c r="E3789" s="8" t="s">
        <v>11833</v>
      </c>
      <c r="F3789" s="8" t="s">
        <v>11842</v>
      </c>
      <c r="G3789" s="8" t="s">
        <v>11843</v>
      </c>
      <c r="H3789" s="8" t="s">
        <v>11865</v>
      </c>
      <c r="I3789" s="8" t="s">
        <v>11845</v>
      </c>
      <c r="J3789" s="8" t="s">
        <v>11846</v>
      </c>
      <c r="K3789" s="8" t="s">
        <v>11839</v>
      </c>
      <c r="L3789" s="8" t="s">
        <v>11851</v>
      </c>
      <c r="M3789" s="8" t="s">
        <v>11853</v>
      </c>
      <c r="N3789" s="12" t="s">
        <v>11</v>
      </c>
      <c r="O3789" s="12" t="s">
        <v>13</v>
      </c>
      <c r="P3789" s="12" t="s">
        <v>23</v>
      </c>
      <c r="Q3789" s="12" t="s">
        <v>15</v>
      </c>
      <c r="R3789" s="12" t="s">
        <v>20</v>
      </c>
      <c r="S3789" s="8"/>
      <c r="T3789" s="8"/>
      <c r="U3789" s="8"/>
      <c r="V3789" s="8"/>
      <c r="W3789" s="8"/>
      <c r="X3789" s="8"/>
      <c r="Y3789" s="8"/>
      <c r="Z3789" s="8"/>
      <c r="AA3789" s="8"/>
      <c r="AB3789" s="8"/>
      <c r="AC3789" s="9">
        <f>ROUNDUP(SUM(VLOOKUP(F3789,'Pontuação'!A$2:B$11,2,FALSE),VLOOKUP(E3789,'Pontuação'!C$2:D$11,2,FALSE),VLOOKUP(H3789,'Pontuação'!I$2:J$11,2,FALSE),VLOOKUP(J3789,'Pontuação'!G$2:H$11,2,FALSE),VLOOKUP(L3789,'Pontuação'!M$2:N$13,2,FALSE)),0)</f>
        <v>1579</v>
      </c>
      <c r="AD3789" s="10">
        <f t="shared" si="1"/>
        <v>158</v>
      </c>
      <c r="AE3789" s="10" t="str">
        <f t="array" ref="AE3789">IFERROR(INDEX('Pontuação'!G$13:G$101, MATCH(AD3789, 'Pontuação'!F$13:F$101, 0)), "Faixa Indefinida")</f>
        <v>C</v>
      </c>
      <c r="AF3789" s="10">
        <f t="shared" si="2"/>
        <v>0</v>
      </c>
      <c r="AG3789" s="10">
        <f t="shared" si="3"/>
        <v>0</v>
      </c>
      <c r="AH3789" s="10">
        <f t="shared" si="4"/>
        <v>1</v>
      </c>
      <c r="AI3789" s="10">
        <f t="shared" si="5"/>
        <v>0</v>
      </c>
      <c r="AJ3789" s="9">
        <f>ROUNDUP(SUM(VLOOKUP(F3789,'Pontuação 3.0'!A$2:B$11,2,FALSE),VLOOKUP(E3789,'Pontuação 3.0'!C$2:D$11,2,FALSE),VLOOKUP(H3789,'Pontuação 3.0'!I$2:J$11,2,FALSE),VLOOKUP(J3789,'Pontuação 3.0'!G$2:H$11,2,FALSE),VLOOKUP(G3789,'Pontuação 3.0'!E$2:F$11,2,FALSE),VLOOKUP(K3789,'Pontuação 3.0'!K$2:L$11,2,FALSE),VLOOKUP(L3789,'Pontuação 3.0'!M$2:N$13,2,FALSE)),0)</f>
        <v>2319</v>
      </c>
      <c r="AK3789" s="9">
        <f t="shared" si="6"/>
        <v>232</v>
      </c>
      <c r="AL3789" s="9" t="str">
        <f t="array" ref="AL3789">IFERROR(INDEX('Pontuação 3.0'!G$13:G$191, MATCH(AK3789, 'Pontuação 3.0'!F$13:F$191, 0)), "Faixa Indefinida")</f>
        <v>B</v>
      </c>
      <c r="AM3789" s="9">
        <f t="shared" si="7"/>
        <v>0</v>
      </c>
      <c r="AN3789" s="9">
        <f t="shared" si="8"/>
        <v>1</v>
      </c>
      <c r="AO3789" s="9">
        <f t="shared" si="9"/>
        <v>0</v>
      </c>
      <c r="AP3789" s="9">
        <f t="shared" si="10"/>
        <v>0</v>
      </c>
      <c r="AQ3789" s="8"/>
    </row>
    <row r="3790" ht="15.75" customHeight="1">
      <c r="A3790" s="7">
        <v>45683.0</v>
      </c>
      <c r="B3790" s="8" t="s">
        <v>8566</v>
      </c>
      <c r="C3790" s="8" t="s">
        <v>8567</v>
      </c>
      <c r="D3790" s="11">
        <v>2.1978952726E10</v>
      </c>
      <c r="E3790" s="8" t="s">
        <v>11833</v>
      </c>
      <c r="F3790" s="8" t="s">
        <v>11834</v>
      </c>
      <c r="G3790" s="8" t="s">
        <v>11843</v>
      </c>
      <c r="H3790" s="8" t="s">
        <v>11865</v>
      </c>
      <c r="I3790" s="8" t="s">
        <v>11837</v>
      </c>
      <c r="J3790" s="8" t="s">
        <v>11846</v>
      </c>
      <c r="K3790" s="8" t="s">
        <v>11837</v>
      </c>
      <c r="L3790" s="8" t="s">
        <v>11851</v>
      </c>
      <c r="M3790" s="8" t="s">
        <v>11848</v>
      </c>
      <c r="N3790" s="12" t="s">
        <v>11</v>
      </c>
      <c r="O3790" s="12" t="s">
        <v>13</v>
      </c>
      <c r="P3790" s="12" t="s">
        <v>27</v>
      </c>
      <c r="Q3790" s="12" t="s">
        <v>24</v>
      </c>
      <c r="R3790" s="12" t="s">
        <v>20</v>
      </c>
      <c r="S3790" s="8"/>
      <c r="T3790" s="8"/>
      <c r="U3790" s="8"/>
      <c r="V3790" s="8"/>
      <c r="W3790" s="8"/>
      <c r="X3790" s="8"/>
      <c r="Y3790" s="8"/>
      <c r="Z3790" s="8"/>
      <c r="AA3790" s="8"/>
      <c r="AB3790" s="8"/>
      <c r="AC3790" s="9">
        <f>ROUNDUP(SUM(VLOOKUP(F3790,'Pontuação'!A$2:B$11,2,FALSE),VLOOKUP(E3790,'Pontuação'!C$2:D$11,2,FALSE),VLOOKUP(H3790,'Pontuação'!I$2:J$11,2,FALSE),VLOOKUP(J3790,'Pontuação'!G$2:H$11,2,FALSE),VLOOKUP(L3790,'Pontuação'!M$2:N$13,2,FALSE)),0)</f>
        <v>1567</v>
      </c>
      <c r="AD3790" s="10">
        <f t="shared" si="1"/>
        <v>157</v>
      </c>
      <c r="AE3790" s="10" t="str">
        <f t="array" ref="AE3790">IFERROR(INDEX('Pontuação'!G$13:G$101, MATCH(AD3790, 'Pontuação'!F$13:F$101, 0)), "Faixa Indefinida")</f>
        <v>C</v>
      </c>
      <c r="AF3790" s="10">
        <f t="shared" si="2"/>
        <v>0</v>
      </c>
      <c r="AG3790" s="10">
        <f t="shared" si="3"/>
        <v>0</v>
      </c>
      <c r="AH3790" s="10">
        <f t="shared" si="4"/>
        <v>1</v>
      </c>
      <c r="AI3790" s="10">
        <f t="shared" si="5"/>
        <v>0</v>
      </c>
      <c r="AJ3790" s="9">
        <f>ROUNDUP(SUM(VLOOKUP(F3790,'Pontuação 3.0'!A$2:B$11,2,FALSE),VLOOKUP(E3790,'Pontuação 3.0'!C$2:D$11,2,FALSE),VLOOKUP(H3790,'Pontuação 3.0'!I$2:J$11,2,FALSE),VLOOKUP(J3790,'Pontuação 3.0'!G$2:H$11,2,FALSE),VLOOKUP(G3790,'Pontuação 3.0'!E$2:F$11,2,FALSE),VLOOKUP(K3790,'Pontuação 3.0'!K$2:L$11,2,FALSE),VLOOKUP(L3790,'Pontuação 3.0'!M$2:N$13,2,FALSE)),0)</f>
        <v>1925</v>
      </c>
      <c r="AK3790" s="9">
        <f t="shared" si="6"/>
        <v>193</v>
      </c>
      <c r="AL3790" s="9" t="str">
        <f t="array" ref="AL3790">IFERROR(INDEX('Pontuação 3.0'!G$13:G$191, MATCH(AK3790, 'Pontuação 3.0'!F$13:F$191, 0)), "Faixa Indefinida")</f>
        <v>C</v>
      </c>
      <c r="AM3790" s="9">
        <f t="shared" si="7"/>
        <v>0</v>
      </c>
      <c r="AN3790" s="9">
        <f t="shared" si="8"/>
        <v>0</v>
      </c>
      <c r="AO3790" s="9">
        <f t="shared" si="9"/>
        <v>1</v>
      </c>
      <c r="AP3790" s="9">
        <f t="shared" si="10"/>
        <v>0</v>
      </c>
      <c r="AQ3790" s="8"/>
    </row>
    <row r="3791" ht="15.75" customHeight="1">
      <c r="A3791" s="7">
        <v>45683.0</v>
      </c>
      <c r="B3791" s="8" t="s">
        <v>154</v>
      </c>
      <c r="C3791" s="8" t="s">
        <v>8568</v>
      </c>
      <c r="D3791" s="13" t="s">
        <v>12095</v>
      </c>
      <c r="E3791" s="8" t="s">
        <v>11833</v>
      </c>
      <c r="F3791" s="8" t="s">
        <v>11842</v>
      </c>
      <c r="G3791" s="8" t="s">
        <v>11835</v>
      </c>
      <c r="H3791" s="8" t="s">
        <v>11856</v>
      </c>
      <c r="I3791" s="8" t="s">
        <v>11837</v>
      </c>
      <c r="J3791" s="8" t="s">
        <v>11846</v>
      </c>
      <c r="K3791" s="8" t="s">
        <v>11837</v>
      </c>
      <c r="L3791" s="8" t="s">
        <v>11847</v>
      </c>
      <c r="M3791" s="8" t="s">
        <v>11848</v>
      </c>
      <c r="N3791" s="12" t="s">
        <v>11</v>
      </c>
      <c r="O3791" s="12" t="s">
        <v>13</v>
      </c>
      <c r="P3791" s="12" t="s">
        <v>23</v>
      </c>
      <c r="Q3791" s="12" t="s">
        <v>15</v>
      </c>
      <c r="R3791" s="12" t="s">
        <v>20</v>
      </c>
      <c r="S3791" s="8"/>
      <c r="T3791" s="8"/>
      <c r="U3791" s="8"/>
      <c r="V3791" s="8"/>
      <c r="W3791" s="8"/>
      <c r="X3791" s="8"/>
      <c r="Y3791" s="8"/>
      <c r="Z3791" s="8"/>
      <c r="AA3791" s="8"/>
      <c r="AB3791" s="8"/>
      <c r="AC3791" s="9">
        <f>ROUNDUP(SUM(VLOOKUP(F3791,'Pontuação'!A$2:B$11,2,FALSE),VLOOKUP(E3791,'Pontuação'!C$2:D$11,2,FALSE),VLOOKUP(H3791,'Pontuação'!I$2:J$11,2,FALSE),VLOOKUP(J3791,'Pontuação'!G$2:H$11,2,FALSE),VLOOKUP(L3791,'Pontuação'!M$2:N$13,2,FALSE)),0)</f>
        <v>1571</v>
      </c>
      <c r="AD3791" s="10">
        <f t="shared" si="1"/>
        <v>157</v>
      </c>
      <c r="AE3791" s="10" t="str">
        <f t="array" ref="AE3791">IFERROR(INDEX('Pontuação'!G$13:G$101, MATCH(AD3791, 'Pontuação'!F$13:F$101, 0)), "Faixa Indefinida")</f>
        <v>C</v>
      </c>
      <c r="AF3791" s="10">
        <f t="shared" si="2"/>
        <v>0</v>
      </c>
      <c r="AG3791" s="10">
        <f t="shared" si="3"/>
        <v>0</v>
      </c>
      <c r="AH3791" s="10">
        <f t="shared" si="4"/>
        <v>1</v>
      </c>
      <c r="AI3791" s="10">
        <f t="shared" si="5"/>
        <v>0</v>
      </c>
      <c r="AJ3791" s="9">
        <f>ROUNDUP(SUM(VLOOKUP(F3791,'Pontuação 3.0'!A$2:B$11,2,FALSE),VLOOKUP(E3791,'Pontuação 3.0'!C$2:D$11,2,FALSE),VLOOKUP(H3791,'Pontuação 3.0'!I$2:J$11,2,FALSE),VLOOKUP(J3791,'Pontuação 3.0'!G$2:H$11,2,FALSE),VLOOKUP(G3791,'Pontuação 3.0'!E$2:F$11,2,FALSE),VLOOKUP(K3791,'Pontuação 3.0'!K$2:L$11,2,FALSE),VLOOKUP(L3791,'Pontuação 3.0'!M$2:N$13,2,FALSE)),0)</f>
        <v>1920</v>
      </c>
      <c r="AK3791" s="9">
        <f t="shared" si="6"/>
        <v>192</v>
      </c>
      <c r="AL3791" s="9" t="str">
        <f t="array" ref="AL3791">IFERROR(INDEX('Pontuação 3.0'!G$13:G$191, MATCH(AK3791, 'Pontuação 3.0'!F$13:F$191, 0)), "Faixa Indefinida")</f>
        <v>C</v>
      </c>
      <c r="AM3791" s="9">
        <f t="shared" si="7"/>
        <v>0</v>
      </c>
      <c r="AN3791" s="9">
        <f t="shared" si="8"/>
        <v>0</v>
      </c>
      <c r="AO3791" s="9">
        <f t="shared" si="9"/>
        <v>1</v>
      </c>
      <c r="AP3791" s="9">
        <f t="shared" si="10"/>
        <v>0</v>
      </c>
      <c r="AQ3791" s="8"/>
    </row>
    <row r="3792" ht="15.75" customHeight="1">
      <c r="A3792" s="7">
        <v>45683.0</v>
      </c>
      <c r="B3792" s="8" t="s">
        <v>8569</v>
      </c>
      <c r="C3792" s="8" t="s">
        <v>8570</v>
      </c>
      <c r="D3792" s="11">
        <v>9.591350801E9</v>
      </c>
      <c r="E3792" s="8" t="s">
        <v>11833</v>
      </c>
      <c r="F3792" s="8" t="s">
        <v>11842</v>
      </c>
      <c r="G3792" s="8" t="s">
        <v>11835</v>
      </c>
      <c r="H3792" s="8" t="s">
        <v>11850</v>
      </c>
      <c r="I3792" s="8" t="s">
        <v>11837</v>
      </c>
      <c r="J3792" s="8" t="s">
        <v>11846</v>
      </c>
      <c r="K3792" s="8" t="s">
        <v>11837</v>
      </c>
      <c r="L3792" s="8" t="s">
        <v>11851</v>
      </c>
      <c r="M3792" s="8" t="s">
        <v>11848</v>
      </c>
      <c r="N3792" s="12" t="s">
        <v>11</v>
      </c>
      <c r="O3792" s="12" t="s">
        <v>13</v>
      </c>
      <c r="P3792" s="12" t="s">
        <v>12</v>
      </c>
      <c r="Q3792" s="12" t="s">
        <v>15</v>
      </c>
      <c r="R3792" s="12" t="s">
        <v>14</v>
      </c>
      <c r="S3792" s="8"/>
      <c r="T3792" s="8"/>
      <c r="U3792" s="8"/>
      <c r="V3792" s="8"/>
      <c r="W3792" s="8"/>
      <c r="X3792" s="8"/>
      <c r="Y3792" s="8"/>
      <c r="Z3792" s="8"/>
      <c r="AA3792" s="8"/>
      <c r="AB3792" s="8"/>
      <c r="AC3792" s="9">
        <f>ROUNDUP(SUM(VLOOKUP(F3792,'Pontuação'!A$2:B$11,2,FALSE),VLOOKUP(E3792,'Pontuação'!C$2:D$11,2,FALSE),VLOOKUP(H3792,'Pontuação'!I$2:J$11,2,FALSE),VLOOKUP(J3792,'Pontuação'!G$2:H$11,2,FALSE),VLOOKUP(L3792,'Pontuação'!M$2:N$13,2,FALSE)),0)</f>
        <v>1553</v>
      </c>
      <c r="AD3792" s="10">
        <f t="shared" si="1"/>
        <v>155</v>
      </c>
      <c r="AE3792" s="10" t="str">
        <f t="array" ref="AE3792">IFERROR(INDEX('Pontuação'!G$13:G$101, MATCH(AD3792, 'Pontuação'!F$13:F$101, 0)), "Faixa Indefinida")</f>
        <v>C</v>
      </c>
      <c r="AF3792" s="10">
        <f t="shared" si="2"/>
        <v>0</v>
      </c>
      <c r="AG3792" s="10">
        <f t="shared" si="3"/>
        <v>0</v>
      </c>
      <c r="AH3792" s="10">
        <f t="shared" si="4"/>
        <v>1</v>
      </c>
      <c r="AI3792" s="10">
        <f t="shared" si="5"/>
        <v>0</v>
      </c>
      <c r="AJ3792" s="9">
        <f>ROUNDUP(SUM(VLOOKUP(F3792,'Pontuação 3.0'!A$2:B$11,2,FALSE),VLOOKUP(E3792,'Pontuação 3.0'!C$2:D$11,2,FALSE),VLOOKUP(H3792,'Pontuação 3.0'!I$2:J$11,2,FALSE),VLOOKUP(J3792,'Pontuação 3.0'!G$2:H$11,2,FALSE),VLOOKUP(G3792,'Pontuação 3.0'!E$2:F$11,2,FALSE),VLOOKUP(K3792,'Pontuação 3.0'!K$2:L$11,2,FALSE),VLOOKUP(L3792,'Pontuação 3.0'!M$2:N$13,2,FALSE)),0)</f>
        <v>1982</v>
      </c>
      <c r="AK3792" s="9">
        <f t="shared" si="6"/>
        <v>198</v>
      </c>
      <c r="AL3792" s="9" t="str">
        <f t="array" ref="AL3792">IFERROR(INDEX('Pontuação 3.0'!G$13:G$191, MATCH(AK3792, 'Pontuação 3.0'!F$13:F$191, 0)), "Faixa Indefinida")</f>
        <v>C</v>
      </c>
      <c r="AM3792" s="9">
        <f t="shared" si="7"/>
        <v>0</v>
      </c>
      <c r="AN3792" s="9">
        <f t="shared" si="8"/>
        <v>0</v>
      </c>
      <c r="AO3792" s="9">
        <f t="shared" si="9"/>
        <v>1</v>
      </c>
      <c r="AP3792" s="9">
        <f t="shared" si="10"/>
        <v>0</v>
      </c>
      <c r="AQ3792" s="8"/>
    </row>
    <row r="3793" ht="15.75" customHeight="1">
      <c r="A3793" s="7">
        <v>45683.0</v>
      </c>
      <c r="B3793" s="8" t="s">
        <v>6241</v>
      </c>
      <c r="C3793" s="8" t="s">
        <v>8571</v>
      </c>
      <c r="D3793" s="11">
        <v>1.4981323077E10</v>
      </c>
      <c r="E3793" s="8" t="s">
        <v>11868</v>
      </c>
      <c r="F3793" s="8" t="s">
        <v>11842</v>
      </c>
      <c r="G3793" s="8" t="s">
        <v>11835</v>
      </c>
      <c r="H3793" s="8" t="s">
        <v>11856</v>
      </c>
      <c r="I3793" s="8" t="s">
        <v>11837</v>
      </c>
      <c r="J3793" s="8" t="s">
        <v>11846</v>
      </c>
      <c r="K3793" s="8" t="s">
        <v>11839</v>
      </c>
      <c r="L3793" s="8" t="s">
        <v>11851</v>
      </c>
      <c r="M3793" s="8" t="s">
        <v>11841</v>
      </c>
      <c r="N3793" s="12" t="s">
        <v>11</v>
      </c>
      <c r="O3793" s="12" t="s">
        <v>13</v>
      </c>
      <c r="P3793" s="12" t="s">
        <v>27</v>
      </c>
      <c r="Q3793" s="12" t="s">
        <v>15</v>
      </c>
      <c r="R3793" s="12" t="s">
        <v>20</v>
      </c>
      <c r="S3793" s="8"/>
      <c r="T3793" s="8"/>
      <c r="U3793" s="8"/>
      <c r="V3793" s="8"/>
      <c r="W3793" s="8"/>
      <c r="X3793" s="8"/>
      <c r="Y3793" s="8"/>
      <c r="Z3793" s="8"/>
      <c r="AA3793" s="8"/>
      <c r="AB3793" s="8"/>
      <c r="AC3793" s="9">
        <f>ROUNDUP(SUM(VLOOKUP(F3793,'Pontuação'!A$2:B$11,2,FALSE),VLOOKUP(E3793,'Pontuação'!C$2:D$11,2,FALSE),VLOOKUP(H3793,'Pontuação'!I$2:J$11,2,FALSE),VLOOKUP(J3793,'Pontuação'!G$2:H$11,2,FALSE),VLOOKUP(L3793,'Pontuação'!M$2:N$13,2,FALSE)),0)</f>
        <v>1443</v>
      </c>
      <c r="AD3793" s="10">
        <f t="shared" si="1"/>
        <v>144</v>
      </c>
      <c r="AE3793" s="10" t="str">
        <f t="array" ref="AE3793">IFERROR(INDEX('Pontuação'!G$13:G$101, MATCH(AD3793, 'Pontuação'!F$13:F$101, 0)), "Faixa Indefinida")</f>
        <v>D</v>
      </c>
      <c r="AF3793" s="10">
        <f t="shared" si="2"/>
        <v>0</v>
      </c>
      <c r="AG3793" s="10">
        <f t="shared" si="3"/>
        <v>0</v>
      </c>
      <c r="AH3793" s="10">
        <f t="shared" si="4"/>
        <v>0</v>
      </c>
      <c r="AI3793" s="10">
        <f t="shared" si="5"/>
        <v>1</v>
      </c>
      <c r="AJ3793" s="9">
        <f>ROUNDUP(SUM(VLOOKUP(F3793,'Pontuação 3.0'!A$2:B$11,2,FALSE),VLOOKUP(E3793,'Pontuação 3.0'!C$2:D$11,2,FALSE),VLOOKUP(H3793,'Pontuação 3.0'!I$2:J$11,2,FALSE),VLOOKUP(J3793,'Pontuação 3.0'!G$2:H$11,2,FALSE),VLOOKUP(G3793,'Pontuação 3.0'!E$2:F$11,2,FALSE),VLOOKUP(K3793,'Pontuação 3.0'!K$2:L$11,2,FALSE),VLOOKUP(L3793,'Pontuação 3.0'!M$2:N$13,2,FALSE)),0)</f>
        <v>2065</v>
      </c>
      <c r="AK3793" s="9">
        <f t="shared" si="6"/>
        <v>207</v>
      </c>
      <c r="AL3793" s="9" t="str">
        <f t="array" ref="AL3793">IFERROR(INDEX('Pontuação 3.0'!G$13:G$191, MATCH(AK3793, 'Pontuação 3.0'!F$13:F$191, 0)), "Faixa Indefinida")</f>
        <v>C</v>
      </c>
      <c r="AM3793" s="9">
        <f t="shared" si="7"/>
        <v>0</v>
      </c>
      <c r="AN3793" s="9">
        <f t="shared" si="8"/>
        <v>0</v>
      </c>
      <c r="AO3793" s="9">
        <f t="shared" si="9"/>
        <v>1</v>
      </c>
      <c r="AP3793" s="9">
        <f t="shared" si="10"/>
        <v>0</v>
      </c>
      <c r="AQ3793" s="8"/>
    </row>
    <row r="3794" ht="15.75" customHeight="1">
      <c r="A3794" s="7">
        <v>45683.0</v>
      </c>
      <c r="B3794" s="8" t="s">
        <v>8582</v>
      </c>
      <c r="C3794" s="8" t="s">
        <v>8583</v>
      </c>
      <c r="D3794" s="11">
        <v>8.4994829484E10</v>
      </c>
      <c r="E3794" s="8" t="s">
        <v>11833</v>
      </c>
      <c r="F3794" s="8" t="s">
        <v>11842</v>
      </c>
      <c r="G3794" s="8" t="s">
        <v>11867</v>
      </c>
      <c r="H3794" s="8" t="s">
        <v>11856</v>
      </c>
      <c r="I3794" s="8" t="s">
        <v>11837</v>
      </c>
      <c r="J3794" s="8" t="s">
        <v>11852</v>
      </c>
      <c r="K3794" s="8" t="s">
        <v>11837</v>
      </c>
      <c r="L3794" s="8" t="s">
        <v>11851</v>
      </c>
      <c r="M3794" s="8" t="s">
        <v>11841</v>
      </c>
      <c r="N3794" s="12" t="s">
        <v>11</v>
      </c>
      <c r="O3794" s="12" t="s">
        <v>13</v>
      </c>
      <c r="P3794" s="12" t="s">
        <v>27</v>
      </c>
      <c r="Q3794" s="12" t="s">
        <v>15</v>
      </c>
      <c r="R3794" s="12" t="s">
        <v>14</v>
      </c>
      <c r="S3794" s="8"/>
      <c r="T3794" s="8"/>
      <c r="U3794" s="8"/>
      <c r="V3794" s="8"/>
      <c r="W3794" s="8"/>
      <c r="X3794" s="8"/>
      <c r="Y3794" s="8"/>
      <c r="Z3794" s="8"/>
      <c r="AA3794" s="8"/>
      <c r="AB3794" s="8"/>
      <c r="AC3794" s="9">
        <f>ROUNDUP(SUM(VLOOKUP(F3794,'Pontuação'!A$2:B$11,2,FALSE),VLOOKUP(E3794,'Pontuação'!C$2:D$11,2,FALSE),VLOOKUP(H3794,'Pontuação'!I$2:J$11,2,FALSE),VLOOKUP(J3794,'Pontuação'!G$2:H$11,2,FALSE),VLOOKUP(L3794,'Pontuação'!M$2:N$13,2,FALSE)),0)</f>
        <v>1544</v>
      </c>
      <c r="AD3794" s="10">
        <f t="shared" si="1"/>
        <v>154</v>
      </c>
      <c r="AE3794" s="10" t="str">
        <f t="array" ref="AE3794">IFERROR(INDEX('Pontuação'!G$13:G$101, MATCH(AD3794, 'Pontuação'!F$13:F$101, 0)), "Faixa Indefinida")</f>
        <v>C</v>
      </c>
      <c r="AF3794" s="10">
        <f t="shared" si="2"/>
        <v>0</v>
      </c>
      <c r="AG3794" s="10">
        <f t="shared" si="3"/>
        <v>0</v>
      </c>
      <c r="AH3794" s="10">
        <f t="shared" si="4"/>
        <v>1</v>
      </c>
      <c r="AI3794" s="10">
        <f t="shared" si="5"/>
        <v>0</v>
      </c>
      <c r="AJ3794" s="9">
        <f>ROUNDUP(SUM(VLOOKUP(F3794,'Pontuação 3.0'!A$2:B$11,2,FALSE),VLOOKUP(E3794,'Pontuação 3.0'!C$2:D$11,2,FALSE),VLOOKUP(H3794,'Pontuação 3.0'!I$2:J$11,2,FALSE),VLOOKUP(J3794,'Pontuação 3.0'!G$2:H$11,2,FALSE),VLOOKUP(G3794,'Pontuação 3.0'!E$2:F$11,2,FALSE),VLOOKUP(K3794,'Pontuação 3.0'!K$2:L$11,2,FALSE),VLOOKUP(L3794,'Pontuação 3.0'!M$2:N$13,2,FALSE)),0)</f>
        <v>1976</v>
      </c>
      <c r="AK3794" s="9">
        <f t="shared" si="6"/>
        <v>198</v>
      </c>
      <c r="AL3794" s="9" t="str">
        <f t="array" ref="AL3794">IFERROR(INDEX('Pontuação 3.0'!G$13:G$191, MATCH(AK3794, 'Pontuação 3.0'!F$13:F$191, 0)), "Faixa Indefinida")</f>
        <v>C</v>
      </c>
      <c r="AM3794" s="9">
        <f t="shared" si="7"/>
        <v>0</v>
      </c>
      <c r="AN3794" s="9">
        <f t="shared" si="8"/>
        <v>0</v>
      </c>
      <c r="AO3794" s="9">
        <f t="shared" si="9"/>
        <v>1</v>
      </c>
      <c r="AP3794" s="9">
        <f t="shared" si="10"/>
        <v>0</v>
      </c>
      <c r="AQ3794" s="8"/>
    </row>
    <row r="3795" ht="15.75" customHeight="1">
      <c r="A3795" s="7">
        <v>45683.0</v>
      </c>
      <c r="B3795" s="8" t="s">
        <v>8580</v>
      </c>
      <c r="C3795" s="8" t="s">
        <v>8581</v>
      </c>
      <c r="D3795" s="11">
        <v>5.499301801E10</v>
      </c>
      <c r="E3795" s="8" t="s">
        <v>11833</v>
      </c>
      <c r="F3795" s="8" t="s">
        <v>11863</v>
      </c>
      <c r="G3795" s="8" t="s">
        <v>11843</v>
      </c>
      <c r="H3795" s="8" t="s">
        <v>11850</v>
      </c>
      <c r="I3795" s="8" t="s">
        <v>11837</v>
      </c>
      <c r="J3795" s="8" t="s">
        <v>11846</v>
      </c>
      <c r="K3795" s="8" t="s">
        <v>11839</v>
      </c>
      <c r="L3795" s="8" t="s">
        <v>11847</v>
      </c>
      <c r="M3795" s="8" t="s">
        <v>11849</v>
      </c>
      <c r="N3795" s="12" t="s">
        <v>11</v>
      </c>
      <c r="O3795" s="12" t="s">
        <v>13</v>
      </c>
      <c r="P3795" s="12" t="s">
        <v>27</v>
      </c>
      <c r="Q3795" s="12" t="s">
        <v>15</v>
      </c>
      <c r="R3795" s="12" t="s">
        <v>14</v>
      </c>
      <c r="S3795" s="8"/>
      <c r="T3795" s="8"/>
      <c r="U3795" s="8"/>
      <c r="V3795" s="8"/>
      <c r="W3795" s="8"/>
      <c r="X3795" s="8"/>
      <c r="Y3795" s="8"/>
      <c r="Z3795" s="8"/>
      <c r="AA3795" s="8"/>
      <c r="AB3795" s="8"/>
      <c r="AC3795" s="9">
        <f>ROUNDUP(SUM(VLOOKUP(F3795,'Pontuação'!A$2:B$11,2,FALSE),VLOOKUP(E3795,'Pontuação'!C$2:D$11,2,FALSE),VLOOKUP(H3795,'Pontuação'!I$2:J$11,2,FALSE),VLOOKUP(J3795,'Pontuação'!G$2:H$11,2,FALSE),VLOOKUP(L3795,'Pontuação'!M$2:N$13,2,FALSE)),0)</f>
        <v>1656</v>
      </c>
      <c r="AD3795" s="10">
        <f t="shared" si="1"/>
        <v>166</v>
      </c>
      <c r="AE3795" s="10" t="str">
        <f t="array" ref="AE3795">IFERROR(INDEX('Pontuação'!G$13:G$101, MATCH(AD3795, 'Pontuação'!F$13:F$101, 0)), "Faixa Indefinida")</f>
        <v>B</v>
      </c>
      <c r="AF3795" s="10">
        <f t="shared" si="2"/>
        <v>0</v>
      </c>
      <c r="AG3795" s="10">
        <f t="shared" si="3"/>
        <v>1</v>
      </c>
      <c r="AH3795" s="10">
        <f t="shared" si="4"/>
        <v>0</v>
      </c>
      <c r="AI3795" s="10">
        <f t="shared" si="5"/>
        <v>0</v>
      </c>
      <c r="AJ3795" s="9">
        <f>ROUNDUP(SUM(VLOOKUP(F3795,'Pontuação 3.0'!A$2:B$11,2,FALSE),VLOOKUP(E3795,'Pontuação 3.0'!C$2:D$11,2,FALSE),VLOOKUP(H3795,'Pontuação 3.0'!I$2:J$11,2,FALSE),VLOOKUP(J3795,'Pontuação 3.0'!G$2:H$11,2,FALSE),VLOOKUP(G3795,'Pontuação 3.0'!E$2:F$11,2,FALSE),VLOOKUP(K3795,'Pontuação 3.0'!K$2:L$11,2,FALSE),VLOOKUP(L3795,'Pontuação 3.0'!M$2:N$13,2,FALSE)),0)</f>
        <v>2247</v>
      </c>
      <c r="AK3795" s="9">
        <f t="shared" si="6"/>
        <v>225</v>
      </c>
      <c r="AL3795" s="9" t="str">
        <f t="array" ref="AL3795">IFERROR(INDEX('Pontuação 3.0'!G$13:G$191, MATCH(AK3795, 'Pontuação 3.0'!F$13:F$191, 0)), "Faixa Indefinida")</f>
        <v>B</v>
      </c>
      <c r="AM3795" s="9">
        <f t="shared" si="7"/>
        <v>0</v>
      </c>
      <c r="AN3795" s="9">
        <f t="shared" si="8"/>
        <v>1</v>
      </c>
      <c r="AO3795" s="9">
        <f t="shared" si="9"/>
        <v>0</v>
      </c>
      <c r="AP3795" s="9">
        <f t="shared" si="10"/>
        <v>0</v>
      </c>
      <c r="AQ3795" s="8"/>
    </row>
    <row r="3796" ht="15.75" customHeight="1">
      <c r="A3796" s="7">
        <v>45683.0</v>
      </c>
      <c r="B3796" s="8" t="s">
        <v>8578</v>
      </c>
      <c r="C3796" s="8" t="s">
        <v>8579</v>
      </c>
      <c r="D3796" s="11">
        <v>9.3984213655E10</v>
      </c>
      <c r="E3796" s="8" t="s">
        <v>11833</v>
      </c>
      <c r="F3796" s="8" t="s">
        <v>11842</v>
      </c>
      <c r="G3796" s="8" t="s">
        <v>11835</v>
      </c>
      <c r="H3796" s="8" t="s">
        <v>11856</v>
      </c>
      <c r="I3796" s="8" t="s">
        <v>11837</v>
      </c>
      <c r="J3796" s="8" t="s">
        <v>11846</v>
      </c>
      <c r="K3796" s="8" t="s">
        <v>11837</v>
      </c>
      <c r="L3796" s="8" t="s">
        <v>11851</v>
      </c>
      <c r="M3796" s="8" t="s">
        <v>11849</v>
      </c>
      <c r="N3796" s="12" t="s">
        <v>11</v>
      </c>
      <c r="O3796" s="12" t="s">
        <v>13</v>
      </c>
      <c r="P3796" s="12" t="s">
        <v>12</v>
      </c>
      <c r="Q3796" s="12" t="s">
        <v>15</v>
      </c>
      <c r="R3796" s="12" t="s">
        <v>14</v>
      </c>
      <c r="S3796" s="8"/>
      <c r="T3796" s="8"/>
      <c r="U3796" s="8"/>
      <c r="V3796" s="8"/>
      <c r="W3796" s="8"/>
      <c r="X3796" s="8"/>
      <c r="Y3796" s="8"/>
      <c r="Z3796" s="8"/>
      <c r="AA3796" s="8"/>
      <c r="AB3796" s="8"/>
      <c r="AC3796" s="9">
        <f>ROUNDUP(SUM(VLOOKUP(F3796,'Pontuação'!A$2:B$11,2,FALSE),VLOOKUP(E3796,'Pontuação'!C$2:D$11,2,FALSE),VLOOKUP(H3796,'Pontuação'!I$2:J$11,2,FALSE),VLOOKUP(J3796,'Pontuação'!G$2:H$11,2,FALSE),VLOOKUP(L3796,'Pontuação'!M$2:N$13,2,FALSE)),0)</f>
        <v>1439</v>
      </c>
      <c r="AD3796" s="10">
        <f t="shared" si="1"/>
        <v>144</v>
      </c>
      <c r="AE3796" s="10" t="str">
        <f t="array" ref="AE3796">IFERROR(INDEX('Pontuação'!G$13:G$101, MATCH(AD3796, 'Pontuação'!F$13:F$101, 0)), "Faixa Indefinida")</f>
        <v>D</v>
      </c>
      <c r="AF3796" s="10">
        <f t="shared" si="2"/>
        <v>0</v>
      </c>
      <c r="AG3796" s="10">
        <f t="shared" si="3"/>
        <v>0</v>
      </c>
      <c r="AH3796" s="10">
        <f t="shared" si="4"/>
        <v>0</v>
      </c>
      <c r="AI3796" s="10">
        <f t="shared" si="5"/>
        <v>1</v>
      </c>
      <c r="AJ3796" s="9">
        <f>ROUNDUP(SUM(VLOOKUP(F3796,'Pontuação 3.0'!A$2:B$11,2,FALSE),VLOOKUP(E3796,'Pontuação 3.0'!C$2:D$11,2,FALSE),VLOOKUP(H3796,'Pontuação 3.0'!I$2:J$11,2,FALSE),VLOOKUP(J3796,'Pontuação 3.0'!G$2:H$11,2,FALSE),VLOOKUP(G3796,'Pontuação 3.0'!E$2:F$11,2,FALSE),VLOOKUP(K3796,'Pontuação 3.0'!K$2:L$11,2,FALSE),VLOOKUP(L3796,'Pontuação 3.0'!M$2:N$13,2,FALSE)),0)</f>
        <v>1834</v>
      </c>
      <c r="AK3796" s="9">
        <f t="shared" si="6"/>
        <v>183</v>
      </c>
      <c r="AL3796" s="9" t="str">
        <f t="array" ref="AL3796">IFERROR(INDEX('Pontuação 3.0'!G$13:G$191, MATCH(AK3796, 'Pontuação 3.0'!F$13:F$191, 0)), "Faixa Indefinida")</f>
        <v>D</v>
      </c>
      <c r="AM3796" s="9">
        <f t="shared" si="7"/>
        <v>0</v>
      </c>
      <c r="AN3796" s="9">
        <f t="shared" si="8"/>
        <v>0</v>
      </c>
      <c r="AO3796" s="9">
        <f t="shared" si="9"/>
        <v>0</v>
      </c>
      <c r="AP3796" s="9">
        <f t="shared" si="10"/>
        <v>1</v>
      </c>
      <c r="AQ3796" s="8"/>
    </row>
    <row r="3797" ht="15.75" customHeight="1">
      <c r="A3797" s="7">
        <v>45683.0</v>
      </c>
      <c r="B3797" s="8" t="s">
        <v>772</v>
      </c>
      <c r="C3797" s="8" t="s">
        <v>8584</v>
      </c>
      <c r="D3797" s="11">
        <v>1.9994699779E10</v>
      </c>
      <c r="E3797" s="8" t="s">
        <v>11833</v>
      </c>
      <c r="F3797" s="8" t="s">
        <v>11842</v>
      </c>
      <c r="G3797" s="8" t="s">
        <v>11835</v>
      </c>
      <c r="H3797" s="8" t="s">
        <v>11844</v>
      </c>
      <c r="I3797" s="8" t="s">
        <v>11837</v>
      </c>
      <c r="J3797" s="8" t="s">
        <v>11846</v>
      </c>
      <c r="K3797" s="8" t="s">
        <v>11839</v>
      </c>
      <c r="L3797" s="8" t="s">
        <v>11851</v>
      </c>
      <c r="M3797" s="8" t="s">
        <v>11849</v>
      </c>
      <c r="N3797" s="12" t="s">
        <v>11</v>
      </c>
      <c r="O3797" s="12" t="s">
        <v>13</v>
      </c>
      <c r="P3797" s="12" t="s">
        <v>123</v>
      </c>
      <c r="Q3797" s="12" t="s">
        <v>15</v>
      </c>
      <c r="R3797" s="12" t="s">
        <v>20</v>
      </c>
      <c r="S3797" s="8"/>
      <c r="T3797" s="8"/>
      <c r="U3797" s="8"/>
      <c r="V3797" s="8"/>
      <c r="W3797" s="8"/>
      <c r="X3797" s="8"/>
      <c r="Y3797" s="8"/>
      <c r="Z3797" s="8"/>
      <c r="AA3797" s="8"/>
      <c r="AB3797" s="8"/>
      <c r="AC3797" s="9">
        <f>ROUNDUP(SUM(VLOOKUP(F3797,'Pontuação'!A$2:B$11,2,FALSE),VLOOKUP(E3797,'Pontuação'!C$2:D$11,2,FALSE),VLOOKUP(H3797,'Pontuação'!I$2:J$11,2,FALSE),VLOOKUP(J3797,'Pontuação'!G$2:H$11,2,FALSE),VLOOKUP(L3797,'Pontuação'!M$2:N$13,2,FALSE)),0)</f>
        <v>1595</v>
      </c>
      <c r="AD3797" s="10">
        <f t="shared" si="1"/>
        <v>160</v>
      </c>
      <c r="AE3797" s="10" t="str">
        <f t="array" ref="AE3797">IFERROR(INDEX('Pontuação'!G$13:G$101, MATCH(AD3797, 'Pontuação'!F$13:F$101, 0)), "Faixa Indefinida")</f>
        <v>C</v>
      </c>
      <c r="AF3797" s="10">
        <f t="shared" si="2"/>
        <v>0</v>
      </c>
      <c r="AG3797" s="10">
        <f t="shared" si="3"/>
        <v>0</v>
      </c>
      <c r="AH3797" s="10">
        <f t="shared" si="4"/>
        <v>1</v>
      </c>
      <c r="AI3797" s="10">
        <f t="shared" si="5"/>
        <v>0</v>
      </c>
      <c r="AJ3797" s="9">
        <f>ROUNDUP(SUM(VLOOKUP(F3797,'Pontuação 3.0'!A$2:B$11,2,FALSE),VLOOKUP(E3797,'Pontuação 3.0'!C$2:D$11,2,FALSE),VLOOKUP(H3797,'Pontuação 3.0'!I$2:J$11,2,FALSE),VLOOKUP(J3797,'Pontuação 3.0'!G$2:H$11,2,FALSE),VLOOKUP(G3797,'Pontuação 3.0'!E$2:F$11,2,FALSE),VLOOKUP(K3797,'Pontuação 3.0'!K$2:L$11,2,FALSE),VLOOKUP(L3797,'Pontuação 3.0'!M$2:N$13,2,FALSE)),0)</f>
        <v>2330</v>
      </c>
      <c r="AK3797" s="9">
        <f t="shared" si="6"/>
        <v>233</v>
      </c>
      <c r="AL3797" s="9" t="str">
        <f t="array" ref="AL3797">IFERROR(INDEX('Pontuação 3.0'!G$13:G$191, MATCH(AK3797, 'Pontuação 3.0'!F$13:F$191, 0)), "Faixa Indefinida")</f>
        <v>B</v>
      </c>
      <c r="AM3797" s="9">
        <f t="shared" si="7"/>
        <v>0</v>
      </c>
      <c r="AN3797" s="9">
        <f t="shared" si="8"/>
        <v>1</v>
      </c>
      <c r="AO3797" s="9">
        <f t="shared" si="9"/>
        <v>0</v>
      </c>
      <c r="AP3797" s="9">
        <f t="shared" si="10"/>
        <v>0</v>
      </c>
      <c r="AQ3797" s="8"/>
    </row>
    <row r="3798" ht="15.75" customHeight="1">
      <c r="A3798" s="7">
        <v>45683.0</v>
      </c>
      <c r="B3798" s="8" t="s">
        <v>8572</v>
      </c>
      <c r="C3798" s="8" t="s">
        <v>8573</v>
      </c>
      <c r="D3798" s="8" t="s">
        <v>8574</v>
      </c>
      <c r="E3798" s="8" t="s">
        <v>11868</v>
      </c>
      <c r="F3798" s="8" t="s">
        <v>11834</v>
      </c>
      <c r="G3798" s="8" t="s">
        <v>11843</v>
      </c>
      <c r="H3798" s="8" t="s">
        <v>11850</v>
      </c>
      <c r="I3798" s="8" t="s">
        <v>11837</v>
      </c>
      <c r="J3798" s="8" t="s">
        <v>11846</v>
      </c>
      <c r="K3798" s="8" t="s">
        <v>11839</v>
      </c>
      <c r="L3798" s="8" t="s">
        <v>11847</v>
      </c>
      <c r="M3798" s="8" t="s">
        <v>11848</v>
      </c>
      <c r="N3798" s="12" t="s">
        <v>11</v>
      </c>
      <c r="O3798" s="12" t="s">
        <v>13</v>
      </c>
      <c r="P3798" s="12" t="s">
        <v>123</v>
      </c>
      <c r="Q3798" s="12" t="s">
        <v>15</v>
      </c>
      <c r="R3798" s="12" t="s">
        <v>14</v>
      </c>
      <c r="S3798" s="8"/>
      <c r="T3798" s="8"/>
      <c r="U3798" s="8"/>
      <c r="V3798" s="8"/>
      <c r="W3798" s="8"/>
      <c r="X3798" s="8"/>
      <c r="Y3798" s="8"/>
      <c r="Z3798" s="8"/>
      <c r="AA3798" s="8"/>
      <c r="AB3798" s="8"/>
      <c r="AC3798" s="9">
        <f>ROUNDUP(SUM(VLOOKUP(F3798,'Pontuação'!A$2:B$11,2,FALSE),VLOOKUP(E3798,'Pontuação'!C$2:D$11,2,FALSE),VLOOKUP(H3798,'Pontuação'!I$2:J$11,2,FALSE),VLOOKUP(J3798,'Pontuação'!G$2:H$11,2,FALSE),VLOOKUP(L3798,'Pontuação'!M$2:N$13,2,FALSE)),0)</f>
        <v>1677</v>
      </c>
      <c r="AD3798" s="10">
        <f t="shared" si="1"/>
        <v>168</v>
      </c>
      <c r="AE3798" s="10" t="str">
        <f t="array" ref="AE3798">IFERROR(INDEX('Pontuação'!G$13:G$101, MATCH(AD3798, 'Pontuação'!F$13:F$101, 0)), "Faixa Indefinida")</f>
        <v>B</v>
      </c>
      <c r="AF3798" s="10">
        <f t="shared" si="2"/>
        <v>0</v>
      </c>
      <c r="AG3798" s="10">
        <f t="shared" si="3"/>
        <v>1</v>
      </c>
      <c r="AH3798" s="10">
        <f t="shared" si="4"/>
        <v>0</v>
      </c>
      <c r="AI3798" s="10">
        <f t="shared" si="5"/>
        <v>0</v>
      </c>
      <c r="AJ3798" s="9">
        <f>ROUNDUP(SUM(VLOOKUP(F3798,'Pontuação 3.0'!A$2:B$11,2,FALSE),VLOOKUP(E3798,'Pontuação 3.0'!C$2:D$11,2,FALSE),VLOOKUP(H3798,'Pontuação 3.0'!I$2:J$11,2,FALSE),VLOOKUP(J3798,'Pontuação 3.0'!G$2:H$11,2,FALSE),VLOOKUP(G3798,'Pontuação 3.0'!E$2:F$11,2,FALSE),VLOOKUP(K3798,'Pontuação 3.0'!K$2:L$11,2,FALSE),VLOOKUP(L3798,'Pontuação 3.0'!M$2:N$13,2,FALSE)),0)</f>
        <v>2306</v>
      </c>
      <c r="AK3798" s="9">
        <f t="shared" si="6"/>
        <v>231</v>
      </c>
      <c r="AL3798" s="9" t="str">
        <f t="array" ref="AL3798">IFERROR(INDEX('Pontuação 3.0'!G$13:G$191, MATCH(AK3798, 'Pontuação 3.0'!F$13:F$191, 0)), "Faixa Indefinida")</f>
        <v>B</v>
      </c>
      <c r="AM3798" s="9">
        <f t="shared" si="7"/>
        <v>0</v>
      </c>
      <c r="AN3798" s="9">
        <f t="shared" si="8"/>
        <v>1</v>
      </c>
      <c r="AO3798" s="9">
        <f t="shared" si="9"/>
        <v>0</v>
      </c>
      <c r="AP3798" s="9">
        <f t="shared" si="10"/>
        <v>0</v>
      </c>
      <c r="AQ3798" s="8"/>
    </row>
    <row r="3799" ht="15.75" customHeight="1">
      <c r="A3799" s="7">
        <v>45683.0</v>
      </c>
      <c r="B3799" s="8" t="s">
        <v>8575</v>
      </c>
      <c r="C3799" s="8" t="s">
        <v>8576</v>
      </c>
      <c r="D3799" s="8" t="s">
        <v>8577</v>
      </c>
      <c r="E3799" s="8" t="s">
        <v>11868</v>
      </c>
      <c r="F3799" s="8" t="s">
        <v>11842</v>
      </c>
      <c r="G3799" s="8" t="s">
        <v>11835</v>
      </c>
      <c r="H3799" s="8" t="s">
        <v>11850</v>
      </c>
      <c r="I3799" s="8" t="s">
        <v>11837</v>
      </c>
      <c r="J3799" s="8" t="s">
        <v>11846</v>
      </c>
      <c r="K3799" s="8" t="s">
        <v>11837</v>
      </c>
      <c r="L3799" s="8" t="s">
        <v>11847</v>
      </c>
      <c r="M3799" s="8" t="s">
        <v>11849</v>
      </c>
      <c r="N3799" s="12" t="s">
        <v>11</v>
      </c>
      <c r="O3799" s="12" t="s">
        <v>13</v>
      </c>
      <c r="P3799" s="12" t="s">
        <v>37</v>
      </c>
      <c r="Q3799" s="12" t="s">
        <v>24</v>
      </c>
      <c r="R3799" s="12" t="s">
        <v>20</v>
      </c>
      <c r="S3799" s="8"/>
      <c r="T3799" s="8"/>
      <c r="U3799" s="8"/>
      <c r="V3799" s="8"/>
      <c r="W3799" s="8"/>
      <c r="X3799" s="8"/>
      <c r="Y3799" s="8"/>
      <c r="Z3799" s="8"/>
      <c r="AA3799" s="8"/>
      <c r="AB3799" s="8"/>
      <c r="AC3799" s="9">
        <f>ROUNDUP(SUM(VLOOKUP(F3799,'Pontuação'!A$2:B$11,2,FALSE),VLOOKUP(E3799,'Pontuação'!C$2:D$11,2,FALSE),VLOOKUP(H3799,'Pontuação'!I$2:J$11,2,FALSE),VLOOKUP(J3799,'Pontuação'!G$2:H$11,2,FALSE),VLOOKUP(L3799,'Pontuação'!M$2:N$13,2,FALSE)),0)</f>
        <v>1689</v>
      </c>
      <c r="AD3799" s="10">
        <f t="shared" si="1"/>
        <v>169</v>
      </c>
      <c r="AE3799" s="10" t="str">
        <f t="array" ref="AE3799">IFERROR(INDEX('Pontuação'!G$13:G$101, MATCH(AD3799, 'Pontuação'!F$13:F$101, 0)), "Faixa Indefinida")</f>
        <v>B</v>
      </c>
      <c r="AF3799" s="10">
        <f t="shared" si="2"/>
        <v>0</v>
      </c>
      <c r="AG3799" s="10">
        <f t="shared" si="3"/>
        <v>1</v>
      </c>
      <c r="AH3799" s="10">
        <f t="shared" si="4"/>
        <v>0</v>
      </c>
      <c r="AI3799" s="10">
        <f t="shared" si="5"/>
        <v>0</v>
      </c>
      <c r="AJ3799" s="9">
        <f>ROUNDUP(SUM(VLOOKUP(F3799,'Pontuação 3.0'!A$2:B$11,2,FALSE),VLOOKUP(E3799,'Pontuação 3.0'!C$2:D$11,2,FALSE),VLOOKUP(H3799,'Pontuação 3.0'!I$2:J$11,2,FALSE),VLOOKUP(J3799,'Pontuação 3.0'!G$2:H$11,2,FALSE),VLOOKUP(G3799,'Pontuação 3.0'!E$2:F$11,2,FALSE),VLOOKUP(K3799,'Pontuação 3.0'!K$2:L$11,2,FALSE),VLOOKUP(L3799,'Pontuação 3.0'!M$2:N$13,2,FALSE)),0)</f>
        <v>2038</v>
      </c>
      <c r="AK3799" s="9">
        <f t="shared" si="6"/>
        <v>204</v>
      </c>
      <c r="AL3799" s="9" t="str">
        <f t="array" ref="AL3799">IFERROR(INDEX('Pontuação 3.0'!G$13:G$191, MATCH(AK3799, 'Pontuação 3.0'!F$13:F$191, 0)), "Faixa Indefinida")</f>
        <v>C</v>
      </c>
      <c r="AM3799" s="9">
        <f t="shared" si="7"/>
        <v>0</v>
      </c>
      <c r="AN3799" s="9">
        <f t="shared" si="8"/>
        <v>0</v>
      </c>
      <c r="AO3799" s="9">
        <f t="shared" si="9"/>
        <v>1</v>
      </c>
      <c r="AP3799" s="9">
        <f t="shared" si="10"/>
        <v>0</v>
      </c>
      <c r="AQ3799" s="8"/>
    </row>
    <row r="3800" ht="15.75" customHeight="1">
      <c r="A3800" s="7">
        <v>45683.0</v>
      </c>
      <c r="B3800" s="8" t="s">
        <v>8585</v>
      </c>
      <c r="C3800" s="8" t="s">
        <v>8586</v>
      </c>
      <c r="D3800" s="11">
        <v>8.5920013903E10</v>
      </c>
      <c r="E3800" s="8" t="s">
        <v>11833</v>
      </c>
      <c r="F3800" s="8" t="s">
        <v>11834</v>
      </c>
      <c r="G3800" s="8" t="s">
        <v>11867</v>
      </c>
      <c r="H3800" s="8" t="s">
        <v>11856</v>
      </c>
      <c r="I3800" s="8" t="s">
        <v>11837</v>
      </c>
      <c r="J3800" s="8" t="s">
        <v>11846</v>
      </c>
      <c r="K3800" s="8" t="s">
        <v>11837</v>
      </c>
      <c r="L3800" s="8" t="s">
        <v>11857</v>
      </c>
      <c r="M3800" s="8" t="s">
        <v>11849</v>
      </c>
      <c r="N3800" s="12" t="s">
        <v>11</v>
      </c>
      <c r="O3800" s="12" t="s">
        <v>13</v>
      </c>
      <c r="P3800" s="12" t="s">
        <v>23</v>
      </c>
      <c r="Q3800" s="12" t="s">
        <v>15</v>
      </c>
      <c r="R3800" s="12" t="s">
        <v>20</v>
      </c>
      <c r="S3800" s="8"/>
      <c r="T3800" s="8"/>
      <c r="U3800" s="8"/>
      <c r="V3800" s="8"/>
      <c r="W3800" s="8"/>
      <c r="X3800" s="8"/>
      <c r="Y3800" s="8"/>
      <c r="Z3800" s="8"/>
      <c r="AA3800" s="8"/>
      <c r="AB3800" s="8"/>
      <c r="AC3800" s="9">
        <f>ROUNDUP(SUM(VLOOKUP(F3800,'Pontuação'!A$2:B$11,2,FALSE),VLOOKUP(E3800,'Pontuação'!C$2:D$11,2,FALSE),VLOOKUP(H3800,'Pontuação'!I$2:J$11,2,FALSE),VLOOKUP(J3800,'Pontuação'!G$2:H$11,2,FALSE),VLOOKUP(L3800,'Pontuação'!M$2:N$13,2,FALSE)),0)</f>
        <v>1390</v>
      </c>
      <c r="AD3800" s="10">
        <f t="shared" si="1"/>
        <v>139</v>
      </c>
      <c r="AE3800" s="10" t="str">
        <f t="array" ref="AE3800">IFERROR(INDEX('Pontuação'!G$13:G$101, MATCH(AD3800, 'Pontuação'!F$13:F$101, 0)), "Faixa Indefinida")</f>
        <v>D</v>
      </c>
      <c r="AF3800" s="10">
        <f t="shared" si="2"/>
        <v>0</v>
      </c>
      <c r="AG3800" s="10">
        <f t="shared" si="3"/>
        <v>0</v>
      </c>
      <c r="AH3800" s="10">
        <f t="shared" si="4"/>
        <v>0</v>
      </c>
      <c r="AI3800" s="10">
        <f t="shared" si="5"/>
        <v>1</v>
      </c>
      <c r="AJ3800" s="9">
        <f>ROUNDUP(SUM(VLOOKUP(F3800,'Pontuação 3.0'!A$2:B$11,2,FALSE),VLOOKUP(E3800,'Pontuação 3.0'!C$2:D$11,2,FALSE),VLOOKUP(H3800,'Pontuação 3.0'!I$2:J$11,2,FALSE),VLOOKUP(J3800,'Pontuação 3.0'!G$2:H$11,2,FALSE),VLOOKUP(G3800,'Pontuação 3.0'!E$2:F$11,2,FALSE),VLOOKUP(K3800,'Pontuação 3.0'!K$2:L$11,2,FALSE),VLOOKUP(L3800,'Pontuação 3.0'!M$2:N$13,2,FALSE)),0)</f>
        <v>1661</v>
      </c>
      <c r="AK3800" s="9">
        <f t="shared" si="6"/>
        <v>166</v>
      </c>
      <c r="AL3800" s="9" t="str">
        <f t="array" ref="AL3800">IFERROR(INDEX('Pontuação 3.0'!G$13:G$191, MATCH(AK3800, 'Pontuação 3.0'!F$13:F$191, 0)), "Faixa Indefinida")</f>
        <v>D</v>
      </c>
      <c r="AM3800" s="9">
        <f t="shared" si="7"/>
        <v>0</v>
      </c>
      <c r="AN3800" s="9">
        <f t="shared" si="8"/>
        <v>0</v>
      </c>
      <c r="AO3800" s="9">
        <f t="shared" si="9"/>
        <v>0</v>
      </c>
      <c r="AP3800" s="9">
        <f t="shared" si="10"/>
        <v>1</v>
      </c>
      <c r="AQ3800" s="8"/>
    </row>
    <row r="3801" ht="15.75" customHeight="1">
      <c r="A3801" s="7">
        <v>45683.0</v>
      </c>
      <c r="B3801" s="8" t="s">
        <v>3655</v>
      </c>
      <c r="C3801" s="8" t="s">
        <v>8587</v>
      </c>
      <c r="D3801" s="8" t="s">
        <v>8588</v>
      </c>
      <c r="E3801" s="8" t="s">
        <v>11833</v>
      </c>
      <c r="F3801" s="8" t="s">
        <v>11834</v>
      </c>
      <c r="G3801" s="8" t="s">
        <v>11835</v>
      </c>
      <c r="H3801" s="8" t="s">
        <v>11865</v>
      </c>
      <c r="I3801" s="8" t="s">
        <v>11845</v>
      </c>
      <c r="J3801" s="8" t="s">
        <v>11846</v>
      </c>
      <c r="K3801" s="8" t="s">
        <v>11837</v>
      </c>
      <c r="L3801" s="8" t="s">
        <v>11851</v>
      </c>
      <c r="M3801" s="8" t="s">
        <v>11849</v>
      </c>
      <c r="N3801" s="12" t="s">
        <v>11</v>
      </c>
      <c r="O3801" s="12" t="s">
        <v>13</v>
      </c>
      <c r="P3801" s="12" t="s">
        <v>27</v>
      </c>
      <c r="Q3801" s="12" t="s">
        <v>44</v>
      </c>
      <c r="R3801" s="12" t="s">
        <v>20</v>
      </c>
      <c r="S3801" s="8"/>
      <c r="T3801" s="8"/>
      <c r="U3801" s="8"/>
      <c r="V3801" s="8"/>
      <c r="W3801" s="8"/>
      <c r="X3801" s="8"/>
      <c r="Y3801" s="8"/>
      <c r="Z3801" s="8"/>
      <c r="AA3801" s="8"/>
      <c r="AB3801" s="8"/>
      <c r="AC3801" s="9">
        <f>ROUNDUP(SUM(VLOOKUP(F3801,'Pontuação'!A$2:B$11,2,FALSE),VLOOKUP(E3801,'Pontuação'!C$2:D$11,2,FALSE),VLOOKUP(H3801,'Pontuação'!I$2:J$11,2,FALSE),VLOOKUP(J3801,'Pontuação'!G$2:H$11,2,FALSE),VLOOKUP(L3801,'Pontuação'!M$2:N$13,2,FALSE)),0)</f>
        <v>1567</v>
      </c>
      <c r="AD3801" s="10">
        <f t="shared" si="1"/>
        <v>157</v>
      </c>
      <c r="AE3801" s="10" t="str">
        <f t="array" ref="AE3801">IFERROR(INDEX('Pontuação'!G$13:G$101, MATCH(AD3801, 'Pontuação'!F$13:F$101, 0)), "Faixa Indefinida")</f>
        <v>C</v>
      </c>
      <c r="AF3801" s="10">
        <f t="shared" si="2"/>
        <v>0</v>
      </c>
      <c r="AG3801" s="10">
        <f t="shared" si="3"/>
        <v>0</v>
      </c>
      <c r="AH3801" s="10">
        <f t="shared" si="4"/>
        <v>1</v>
      </c>
      <c r="AI3801" s="10">
        <f t="shared" si="5"/>
        <v>0</v>
      </c>
      <c r="AJ3801" s="9">
        <f>ROUNDUP(SUM(VLOOKUP(F3801,'Pontuação 3.0'!A$2:B$11,2,FALSE),VLOOKUP(E3801,'Pontuação 3.0'!C$2:D$11,2,FALSE),VLOOKUP(H3801,'Pontuação 3.0'!I$2:J$11,2,FALSE),VLOOKUP(J3801,'Pontuação 3.0'!G$2:H$11,2,FALSE),VLOOKUP(G3801,'Pontuação 3.0'!E$2:F$11,2,FALSE),VLOOKUP(K3801,'Pontuação 3.0'!K$2:L$11,2,FALSE),VLOOKUP(L3801,'Pontuação 3.0'!M$2:N$13,2,FALSE)),0)</f>
        <v>1785</v>
      </c>
      <c r="AK3801" s="9">
        <f t="shared" si="6"/>
        <v>179</v>
      </c>
      <c r="AL3801" s="9" t="str">
        <f t="array" ref="AL3801">IFERROR(INDEX('Pontuação 3.0'!G$13:G$191, MATCH(AK3801, 'Pontuação 3.0'!F$13:F$191, 0)), "Faixa Indefinida")</f>
        <v>D</v>
      </c>
      <c r="AM3801" s="9">
        <f t="shared" si="7"/>
        <v>0</v>
      </c>
      <c r="AN3801" s="9">
        <f t="shared" si="8"/>
        <v>0</v>
      </c>
      <c r="AO3801" s="9">
        <f t="shared" si="9"/>
        <v>0</v>
      </c>
      <c r="AP3801" s="9">
        <f t="shared" si="10"/>
        <v>1</v>
      </c>
      <c r="AQ3801" s="8"/>
    </row>
    <row r="3802" ht="15.75" customHeight="1">
      <c r="A3802" s="7">
        <v>45683.0</v>
      </c>
      <c r="B3802" s="8" t="s">
        <v>8589</v>
      </c>
      <c r="C3802" s="8" t="s">
        <v>8590</v>
      </c>
      <c r="D3802" s="11">
        <v>9.9981566525E10</v>
      </c>
      <c r="E3802" s="8" t="s">
        <v>11833</v>
      </c>
      <c r="F3802" s="8" t="s">
        <v>11842</v>
      </c>
      <c r="G3802" s="8" t="s">
        <v>11843</v>
      </c>
      <c r="H3802" s="8" t="s">
        <v>11850</v>
      </c>
      <c r="I3802" s="8" t="s">
        <v>11837</v>
      </c>
      <c r="J3802" s="8" t="s">
        <v>11852</v>
      </c>
      <c r="K3802" s="8" t="s">
        <v>11839</v>
      </c>
      <c r="L3802" s="8" t="s">
        <v>11847</v>
      </c>
      <c r="M3802" s="8" t="s">
        <v>11849</v>
      </c>
      <c r="N3802" s="12" t="s">
        <v>11</v>
      </c>
      <c r="O3802" s="12" t="s">
        <v>13</v>
      </c>
      <c r="P3802" s="12" t="s">
        <v>27</v>
      </c>
      <c r="Q3802" s="12" t="s">
        <v>44</v>
      </c>
      <c r="R3802" s="12" t="s">
        <v>20</v>
      </c>
      <c r="S3802" s="8"/>
      <c r="T3802" s="8"/>
      <c r="U3802" s="8"/>
      <c r="V3802" s="8"/>
      <c r="W3802" s="8"/>
      <c r="X3802" s="8"/>
      <c r="Y3802" s="8"/>
      <c r="Z3802" s="8"/>
      <c r="AA3802" s="8"/>
      <c r="AB3802" s="8"/>
      <c r="AC3802" s="9">
        <f>ROUNDUP(SUM(VLOOKUP(F3802,'Pontuação'!A$2:B$11,2,FALSE),VLOOKUP(E3802,'Pontuação'!C$2:D$11,2,FALSE),VLOOKUP(H3802,'Pontuação'!I$2:J$11,2,FALSE),VLOOKUP(J3802,'Pontuação'!G$2:H$11,2,FALSE),VLOOKUP(L3802,'Pontuação'!M$2:N$13,2,FALSE)),0)</f>
        <v>1790</v>
      </c>
      <c r="AD3802" s="10">
        <f t="shared" si="1"/>
        <v>179</v>
      </c>
      <c r="AE3802" s="10" t="str">
        <f t="array" ref="AE3802">IFERROR(INDEX('Pontuação'!G$13:G$101, MATCH(AD3802, 'Pontuação'!F$13:F$101, 0)), "Faixa Indefinida")</f>
        <v>B</v>
      </c>
      <c r="AF3802" s="10">
        <f t="shared" si="2"/>
        <v>0</v>
      </c>
      <c r="AG3802" s="10">
        <f t="shared" si="3"/>
        <v>1</v>
      </c>
      <c r="AH3802" s="10">
        <f t="shared" si="4"/>
        <v>0</v>
      </c>
      <c r="AI3802" s="10">
        <f t="shared" si="5"/>
        <v>0</v>
      </c>
      <c r="AJ3802" s="9">
        <f>ROUNDUP(SUM(VLOOKUP(F3802,'Pontuação 3.0'!A$2:B$11,2,FALSE),VLOOKUP(E3802,'Pontuação 3.0'!C$2:D$11,2,FALSE),VLOOKUP(H3802,'Pontuação 3.0'!I$2:J$11,2,FALSE),VLOOKUP(J3802,'Pontuação 3.0'!G$2:H$11,2,FALSE),VLOOKUP(G3802,'Pontuação 3.0'!E$2:F$11,2,FALSE),VLOOKUP(K3802,'Pontuação 3.0'!K$2:L$11,2,FALSE),VLOOKUP(L3802,'Pontuação 3.0'!M$2:N$13,2,FALSE)),0)</f>
        <v>2621</v>
      </c>
      <c r="AK3802" s="9">
        <f t="shared" si="6"/>
        <v>262</v>
      </c>
      <c r="AL3802" s="9" t="str">
        <f t="array" ref="AL3802">IFERROR(INDEX('Pontuação 3.0'!G$13:G$191, MATCH(AK3802, 'Pontuação 3.0'!F$13:F$191, 0)), "Faixa Indefinida")</f>
        <v>A</v>
      </c>
      <c r="AM3802" s="9">
        <f t="shared" si="7"/>
        <v>1</v>
      </c>
      <c r="AN3802" s="9">
        <f t="shared" si="8"/>
        <v>0</v>
      </c>
      <c r="AO3802" s="9">
        <f t="shared" si="9"/>
        <v>0</v>
      </c>
      <c r="AP3802" s="9">
        <f t="shared" si="10"/>
        <v>0</v>
      </c>
      <c r="AQ3802" s="8"/>
    </row>
    <row r="3803" ht="15.75" customHeight="1">
      <c r="A3803" s="7">
        <v>45683.0</v>
      </c>
      <c r="B3803" s="8" t="s">
        <v>8591</v>
      </c>
      <c r="C3803" s="8" t="s">
        <v>8592</v>
      </c>
      <c r="D3803" s="11">
        <v>2.1970211823E10</v>
      </c>
      <c r="E3803" s="8" t="s">
        <v>11833</v>
      </c>
      <c r="F3803" s="8" t="s">
        <v>11842</v>
      </c>
      <c r="G3803" s="8" t="s">
        <v>11843</v>
      </c>
      <c r="H3803" s="8" t="s">
        <v>11844</v>
      </c>
      <c r="I3803" s="8" t="s">
        <v>11837</v>
      </c>
      <c r="J3803" s="8" t="s">
        <v>11838</v>
      </c>
      <c r="K3803" s="8" t="s">
        <v>11837</v>
      </c>
      <c r="L3803" s="8" t="s">
        <v>11870</v>
      </c>
      <c r="M3803" s="8" t="s">
        <v>11841</v>
      </c>
      <c r="N3803" s="12" t="s">
        <v>11</v>
      </c>
      <c r="O3803" s="12" t="s">
        <v>13</v>
      </c>
      <c r="P3803" s="12" t="s">
        <v>27</v>
      </c>
      <c r="Q3803" s="12" t="s">
        <v>65</v>
      </c>
      <c r="R3803" s="12" t="s">
        <v>20</v>
      </c>
      <c r="S3803" s="8"/>
      <c r="T3803" s="8"/>
      <c r="U3803" s="8"/>
      <c r="V3803" s="8"/>
      <c r="W3803" s="8"/>
      <c r="X3803" s="8"/>
      <c r="Y3803" s="8"/>
      <c r="Z3803" s="8"/>
      <c r="AA3803" s="8"/>
      <c r="AB3803" s="8"/>
      <c r="AC3803" s="9">
        <f>ROUNDUP(SUM(VLOOKUP(F3803,'Pontuação'!A$2:B$11,2,FALSE),VLOOKUP(E3803,'Pontuação'!C$2:D$11,2,FALSE),VLOOKUP(H3803,'Pontuação'!I$2:J$11,2,FALSE),VLOOKUP(J3803,'Pontuação'!G$2:H$11,2,FALSE),VLOOKUP(L3803,'Pontuação'!M$2:N$13,2,FALSE)),0)</f>
        <v>1943</v>
      </c>
      <c r="AD3803" s="10">
        <f t="shared" si="1"/>
        <v>194</v>
      </c>
      <c r="AE3803" s="10" t="str">
        <f t="array" ref="AE3803">IFERROR(INDEX('Pontuação'!G$13:G$101, MATCH(AD3803, 'Pontuação'!F$13:F$101, 0)), "Faixa Indefinida")</f>
        <v>A</v>
      </c>
      <c r="AF3803" s="10">
        <f t="shared" si="2"/>
        <v>1</v>
      </c>
      <c r="AG3803" s="10">
        <f t="shared" si="3"/>
        <v>0</v>
      </c>
      <c r="AH3803" s="10">
        <f t="shared" si="4"/>
        <v>0</v>
      </c>
      <c r="AI3803" s="10">
        <f t="shared" si="5"/>
        <v>0</v>
      </c>
      <c r="AJ3803" s="9">
        <f>ROUNDUP(SUM(VLOOKUP(F3803,'Pontuação 3.0'!A$2:B$11,2,FALSE),VLOOKUP(E3803,'Pontuação 3.0'!C$2:D$11,2,FALSE),VLOOKUP(H3803,'Pontuação 3.0'!I$2:J$11,2,FALSE),VLOOKUP(J3803,'Pontuação 3.0'!G$2:H$11,2,FALSE),VLOOKUP(G3803,'Pontuação 3.0'!E$2:F$11,2,FALSE),VLOOKUP(K3803,'Pontuação 3.0'!K$2:L$11,2,FALSE),VLOOKUP(L3803,'Pontuação 3.0'!M$2:N$13,2,FALSE)),0)</f>
        <v>2678</v>
      </c>
      <c r="AK3803" s="9">
        <f t="shared" si="6"/>
        <v>268</v>
      </c>
      <c r="AL3803" s="9" t="str">
        <f t="array" ref="AL3803">IFERROR(INDEX('Pontuação 3.0'!G$13:G$191, MATCH(AK3803, 'Pontuação 3.0'!F$13:F$191, 0)), "Faixa Indefinida")</f>
        <v>A</v>
      </c>
      <c r="AM3803" s="9">
        <f t="shared" si="7"/>
        <v>1</v>
      </c>
      <c r="AN3803" s="9">
        <f t="shared" si="8"/>
        <v>0</v>
      </c>
      <c r="AO3803" s="9">
        <f t="shared" si="9"/>
        <v>0</v>
      </c>
      <c r="AP3803" s="9">
        <f t="shared" si="10"/>
        <v>0</v>
      </c>
      <c r="AQ3803" s="8"/>
    </row>
    <row r="3804" ht="15.75" customHeight="1">
      <c r="A3804" s="7">
        <v>45683.0</v>
      </c>
      <c r="B3804" s="8" t="s">
        <v>8595</v>
      </c>
      <c r="C3804" s="8" t="s">
        <v>8596</v>
      </c>
      <c r="D3804" s="11">
        <v>9.1985844476E10</v>
      </c>
      <c r="E3804" s="8" t="s">
        <v>11833</v>
      </c>
      <c r="F3804" s="8" t="s">
        <v>11834</v>
      </c>
      <c r="G3804" s="8" t="s">
        <v>11835</v>
      </c>
      <c r="H3804" s="8" t="s">
        <v>11850</v>
      </c>
      <c r="I3804" s="8" t="s">
        <v>11845</v>
      </c>
      <c r="J3804" s="8" t="s">
        <v>11852</v>
      </c>
      <c r="K3804" s="8" t="s">
        <v>11839</v>
      </c>
      <c r="L3804" s="8" t="s">
        <v>11847</v>
      </c>
      <c r="M3804" s="8" t="s">
        <v>11841</v>
      </c>
      <c r="N3804" s="12" t="s">
        <v>11</v>
      </c>
      <c r="O3804" s="12" t="s">
        <v>13</v>
      </c>
      <c r="P3804" s="12" t="s">
        <v>37</v>
      </c>
      <c r="Q3804" s="12" t="s">
        <v>4765</v>
      </c>
      <c r="R3804" s="12" t="s">
        <v>20</v>
      </c>
      <c r="S3804" s="8"/>
      <c r="T3804" s="8"/>
      <c r="U3804" s="8"/>
      <c r="V3804" s="8"/>
      <c r="W3804" s="8"/>
      <c r="X3804" s="8"/>
      <c r="Y3804" s="8"/>
      <c r="Z3804" s="8"/>
      <c r="AA3804" s="8"/>
      <c r="AB3804" s="8"/>
      <c r="AC3804" s="9">
        <f>ROUNDUP(SUM(VLOOKUP(F3804,'Pontuação'!A$2:B$11,2,FALSE),VLOOKUP(E3804,'Pontuação'!C$2:D$11,2,FALSE),VLOOKUP(H3804,'Pontuação'!I$2:J$11,2,FALSE),VLOOKUP(J3804,'Pontuação'!G$2:H$11,2,FALSE),VLOOKUP(L3804,'Pontuação'!M$2:N$13,2,FALSE)),0)</f>
        <v>1778</v>
      </c>
      <c r="AD3804" s="10">
        <f t="shared" si="1"/>
        <v>178</v>
      </c>
      <c r="AE3804" s="10" t="str">
        <f t="array" ref="AE3804">IFERROR(INDEX('Pontuação'!G$13:G$101, MATCH(AD3804, 'Pontuação'!F$13:F$101, 0)), "Faixa Indefinida")</f>
        <v>B</v>
      </c>
      <c r="AF3804" s="10">
        <f t="shared" si="2"/>
        <v>0</v>
      </c>
      <c r="AG3804" s="10">
        <f t="shared" si="3"/>
        <v>1</v>
      </c>
      <c r="AH3804" s="10">
        <f t="shared" si="4"/>
        <v>0</v>
      </c>
      <c r="AI3804" s="10">
        <f t="shared" si="5"/>
        <v>0</v>
      </c>
      <c r="AJ3804" s="9">
        <f>ROUNDUP(SUM(VLOOKUP(F3804,'Pontuação 3.0'!A$2:B$11,2,FALSE),VLOOKUP(E3804,'Pontuação 3.0'!C$2:D$11,2,FALSE),VLOOKUP(H3804,'Pontuação 3.0'!I$2:J$11,2,FALSE),VLOOKUP(J3804,'Pontuação 3.0'!G$2:H$11,2,FALSE),VLOOKUP(G3804,'Pontuação 3.0'!E$2:F$11,2,FALSE),VLOOKUP(K3804,'Pontuação 3.0'!K$2:L$11,2,FALSE),VLOOKUP(L3804,'Pontuação 3.0'!M$2:N$13,2,FALSE)),0)</f>
        <v>2348</v>
      </c>
      <c r="AK3804" s="9">
        <f t="shared" si="6"/>
        <v>235</v>
      </c>
      <c r="AL3804" s="9" t="str">
        <f t="array" ref="AL3804">IFERROR(INDEX('Pontuação 3.0'!G$13:G$191, MATCH(AK3804, 'Pontuação 3.0'!F$13:F$191, 0)), "Faixa Indefinida")</f>
        <v>B</v>
      </c>
      <c r="AM3804" s="9">
        <f t="shared" si="7"/>
        <v>0</v>
      </c>
      <c r="AN3804" s="9">
        <f t="shared" si="8"/>
        <v>1</v>
      </c>
      <c r="AO3804" s="9">
        <f t="shared" si="9"/>
        <v>0</v>
      </c>
      <c r="AP3804" s="9">
        <f t="shared" si="10"/>
        <v>0</v>
      </c>
      <c r="AQ3804" s="8"/>
    </row>
    <row r="3805" ht="15.75" customHeight="1">
      <c r="A3805" s="7">
        <v>45683.0</v>
      </c>
      <c r="B3805" s="8" t="s">
        <v>1742</v>
      </c>
      <c r="C3805" s="8" t="s">
        <v>8599</v>
      </c>
      <c r="D3805" s="11">
        <v>2.1987223139E10</v>
      </c>
      <c r="E3805" s="8" t="s">
        <v>11868</v>
      </c>
      <c r="F3805" s="8" t="s">
        <v>11834</v>
      </c>
      <c r="G3805" s="8" t="s">
        <v>11843</v>
      </c>
      <c r="H3805" s="8" t="s">
        <v>11850</v>
      </c>
      <c r="I3805" s="8" t="s">
        <v>11837</v>
      </c>
      <c r="J3805" s="8" t="s">
        <v>11852</v>
      </c>
      <c r="K3805" s="8" t="s">
        <v>11837</v>
      </c>
      <c r="L3805" s="8" t="s">
        <v>11847</v>
      </c>
      <c r="M3805" s="8" t="s">
        <v>11848</v>
      </c>
      <c r="N3805" s="12" t="s">
        <v>11</v>
      </c>
      <c r="O3805" s="12" t="s">
        <v>13</v>
      </c>
      <c r="P3805" s="12" t="s">
        <v>112</v>
      </c>
      <c r="Q3805" s="12" t="s">
        <v>15</v>
      </c>
      <c r="R3805" s="12" t="s">
        <v>20</v>
      </c>
      <c r="S3805" s="8"/>
      <c r="T3805" s="8"/>
      <c r="U3805" s="8"/>
      <c r="V3805" s="8"/>
      <c r="W3805" s="8"/>
      <c r="X3805" s="8"/>
      <c r="Y3805" s="8"/>
      <c r="Z3805" s="8"/>
      <c r="AA3805" s="8"/>
      <c r="AB3805" s="8"/>
      <c r="AC3805" s="9">
        <f>ROUNDUP(SUM(VLOOKUP(F3805,'Pontuação'!A$2:B$11,2,FALSE),VLOOKUP(E3805,'Pontuação'!C$2:D$11,2,FALSE),VLOOKUP(H3805,'Pontuação'!I$2:J$11,2,FALSE),VLOOKUP(J3805,'Pontuação'!G$2:H$11,2,FALSE),VLOOKUP(L3805,'Pontuação'!M$2:N$13,2,FALSE)),0)</f>
        <v>1782</v>
      </c>
      <c r="AD3805" s="10">
        <f t="shared" si="1"/>
        <v>178</v>
      </c>
      <c r="AE3805" s="10" t="str">
        <f t="array" ref="AE3805">IFERROR(INDEX('Pontuação'!G$13:G$101, MATCH(AD3805, 'Pontuação'!F$13:F$101, 0)), "Faixa Indefinida")</f>
        <v>B</v>
      </c>
      <c r="AF3805" s="10">
        <f t="shared" si="2"/>
        <v>0</v>
      </c>
      <c r="AG3805" s="10">
        <f t="shared" si="3"/>
        <v>1</v>
      </c>
      <c r="AH3805" s="10">
        <f t="shared" si="4"/>
        <v>0</v>
      </c>
      <c r="AI3805" s="10">
        <f t="shared" si="5"/>
        <v>0</v>
      </c>
      <c r="AJ3805" s="9">
        <f>ROUNDUP(SUM(VLOOKUP(F3805,'Pontuação 3.0'!A$2:B$11,2,FALSE),VLOOKUP(E3805,'Pontuação 3.0'!C$2:D$11,2,FALSE),VLOOKUP(H3805,'Pontuação 3.0'!I$2:J$11,2,FALSE),VLOOKUP(J3805,'Pontuação 3.0'!G$2:H$11,2,FALSE),VLOOKUP(G3805,'Pontuação 3.0'!E$2:F$11,2,FALSE),VLOOKUP(K3805,'Pontuação 3.0'!K$2:L$11,2,FALSE),VLOOKUP(L3805,'Pontuação 3.0'!M$2:N$13,2,FALSE)),0)</f>
        <v>2197</v>
      </c>
      <c r="AK3805" s="9">
        <f t="shared" si="6"/>
        <v>220</v>
      </c>
      <c r="AL3805" s="9" t="str">
        <f t="array" ref="AL3805">IFERROR(INDEX('Pontuação 3.0'!G$13:G$191, MATCH(AK3805, 'Pontuação 3.0'!F$13:F$191, 0)), "Faixa Indefinida")</f>
        <v>B</v>
      </c>
      <c r="AM3805" s="9">
        <f t="shared" si="7"/>
        <v>0</v>
      </c>
      <c r="AN3805" s="9">
        <f t="shared" si="8"/>
        <v>1</v>
      </c>
      <c r="AO3805" s="9">
        <f t="shared" si="9"/>
        <v>0</v>
      </c>
      <c r="AP3805" s="9">
        <f t="shared" si="10"/>
        <v>0</v>
      </c>
      <c r="AQ3805" s="8"/>
    </row>
    <row r="3806" ht="15.75" customHeight="1">
      <c r="A3806" s="7">
        <v>45683.0</v>
      </c>
      <c r="B3806" s="8" t="s">
        <v>8597</v>
      </c>
      <c r="C3806" s="8" t="s">
        <v>8598</v>
      </c>
      <c r="D3806" s="11">
        <v>1.1947991837E10</v>
      </c>
      <c r="E3806" s="8" t="s">
        <v>11833</v>
      </c>
      <c r="F3806" s="8" t="s">
        <v>11863</v>
      </c>
      <c r="G3806" s="8" t="s">
        <v>11843</v>
      </c>
      <c r="H3806" s="8" t="s">
        <v>11850</v>
      </c>
      <c r="I3806" s="8" t="s">
        <v>11837</v>
      </c>
      <c r="J3806" s="8" t="s">
        <v>11852</v>
      </c>
      <c r="K3806" s="8" t="s">
        <v>11837</v>
      </c>
      <c r="L3806" s="8" t="s">
        <v>11847</v>
      </c>
      <c r="M3806" s="8" t="s">
        <v>11841</v>
      </c>
      <c r="N3806" s="12" t="s">
        <v>11</v>
      </c>
      <c r="O3806" s="12" t="s">
        <v>13</v>
      </c>
      <c r="P3806" s="12" t="s">
        <v>123</v>
      </c>
      <c r="Q3806" s="12" t="s">
        <v>15</v>
      </c>
      <c r="R3806" s="12" t="s">
        <v>14</v>
      </c>
      <c r="S3806" s="8"/>
      <c r="T3806" s="8"/>
      <c r="U3806" s="8"/>
      <c r="V3806" s="8"/>
      <c r="W3806" s="8"/>
      <c r="X3806" s="8"/>
      <c r="Y3806" s="8"/>
      <c r="Z3806" s="8"/>
      <c r="AA3806" s="8"/>
      <c r="AB3806" s="8"/>
      <c r="AC3806" s="9">
        <f>ROUNDUP(SUM(VLOOKUP(F3806,'Pontuação'!A$2:B$11,2,FALSE),VLOOKUP(E3806,'Pontuação'!C$2:D$11,2,FALSE),VLOOKUP(H3806,'Pontuação'!I$2:J$11,2,FALSE),VLOOKUP(J3806,'Pontuação'!G$2:H$11,2,FALSE),VLOOKUP(L3806,'Pontuação'!M$2:N$13,2,FALSE)),0)</f>
        <v>1761</v>
      </c>
      <c r="AD3806" s="10">
        <f t="shared" si="1"/>
        <v>176</v>
      </c>
      <c r="AE3806" s="10" t="str">
        <f t="array" ref="AE3806">IFERROR(INDEX('Pontuação'!G$13:G$101, MATCH(AD3806, 'Pontuação'!F$13:F$101, 0)), "Faixa Indefinida")</f>
        <v>B</v>
      </c>
      <c r="AF3806" s="10">
        <f t="shared" si="2"/>
        <v>0</v>
      </c>
      <c r="AG3806" s="10">
        <f t="shared" si="3"/>
        <v>1</v>
      </c>
      <c r="AH3806" s="10">
        <f t="shared" si="4"/>
        <v>0</v>
      </c>
      <c r="AI3806" s="10">
        <f t="shared" si="5"/>
        <v>0</v>
      </c>
      <c r="AJ3806" s="9">
        <f>ROUNDUP(SUM(VLOOKUP(F3806,'Pontuação 3.0'!A$2:B$11,2,FALSE),VLOOKUP(E3806,'Pontuação 3.0'!C$2:D$11,2,FALSE),VLOOKUP(H3806,'Pontuação 3.0'!I$2:J$11,2,FALSE),VLOOKUP(J3806,'Pontuação 3.0'!G$2:H$11,2,FALSE),VLOOKUP(G3806,'Pontuação 3.0'!E$2:F$11,2,FALSE),VLOOKUP(K3806,'Pontuação 3.0'!K$2:L$11,2,FALSE),VLOOKUP(L3806,'Pontuação 3.0'!M$2:N$13,2,FALSE)),0)</f>
        <v>2138</v>
      </c>
      <c r="AK3806" s="9">
        <f t="shared" si="6"/>
        <v>214</v>
      </c>
      <c r="AL3806" s="9" t="str">
        <f t="array" ref="AL3806">IFERROR(INDEX('Pontuação 3.0'!G$13:G$191, MATCH(AK3806, 'Pontuação 3.0'!F$13:F$191, 0)), "Faixa Indefinida")</f>
        <v>B</v>
      </c>
      <c r="AM3806" s="9">
        <f t="shared" si="7"/>
        <v>0</v>
      </c>
      <c r="AN3806" s="9">
        <f t="shared" si="8"/>
        <v>1</v>
      </c>
      <c r="AO3806" s="9">
        <f t="shared" si="9"/>
        <v>0</v>
      </c>
      <c r="AP3806" s="9">
        <f t="shared" si="10"/>
        <v>0</v>
      </c>
      <c r="AQ3806" s="8"/>
    </row>
    <row r="3807" ht="15.75" customHeight="1">
      <c r="A3807" s="7">
        <v>45683.0</v>
      </c>
      <c r="B3807" s="8" t="s">
        <v>8600</v>
      </c>
      <c r="C3807" s="8" t="s">
        <v>8601</v>
      </c>
      <c r="D3807" s="11">
        <v>3.198703835E10</v>
      </c>
      <c r="E3807" s="8" t="s">
        <v>11833</v>
      </c>
      <c r="F3807" s="8" t="s">
        <v>11842</v>
      </c>
      <c r="G3807" s="8" t="s">
        <v>11843</v>
      </c>
      <c r="H3807" s="8" t="s">
        <v>11865</v>
      </c>
      <c r="I3807" s="8" t="s">
        <v>11837</v>
      </c>
      <c r="J3807" s="8" t="s">
        <v>11846</v>
      </c>
      <c r="K3807" s="8" t="s">
        <v>11837</v>
      </c>
      <c r="L3807" s="8" t="s">
        <v>11847</v>
      </c>
      <c r="M3807" s="8" t="s">
        <v>11849</v>
      </c>
      <c r="N3807" s="12" t="s">
        <v>11</v>
      </c>
      <c r="O3807" s="12" t="s">
        <v>13</v>
      </c>
      <c r="P3807" s="12" t="s">
        <v>27</v>
      </c>
      <c r="Q3807" s="12" t="s">
        <v>44</v>
      </c>
      <c r="R3807" s="12" t="s">
        <v>20</v>
      </c>
      <c r="S3807" s="8"/>
      <c r="T3807" s="8"/>
      <c r="U3807" s="8"/>
      <c r="V3807" s="8"/>
      <c r="W3807" s="8"/>
      <c r="X3807" s="8"/>
      <c r="Y3807" s="8"/>
      <c r="Z3807" s="8"/>
      <c r="AA3807" s="8"/>
      <c r="AB3807" s="8"/>
      <c r="AC3807" s="9">
        <f>ROUNDUP(SUM(VLOOKUP(F3807,'Pontuação'!A$2:B$11,2,FALSE),VLOOKUP(E3807,'Pontuação'!C$2:D$11,2,FALSE),VLOOKUP(H3807,'Pontuação'!I$2:J$11,2,FALSE),VLOOKUP(J3807,'Pontuação'!G$2:H$11,2,FALSE),VLOOKUP(L3807,'Pontuação'!M$2:N$13,2,FALSE)),0)</f>
        <v>1711</v>
      </c>
      <c r="AD3807" s="10">
        <f t="shared" si="1"/>
        <v>171</v>
      </c>
      <c r="AE3807" s="10" t="str">
        <f t="array" ref="AE3807">IFERROR(INDEX('Pontuação'!G$13:G$101, MATCH(AD3807, 'Pontuação'!F$13:F$101, 0)), "Faixa Indefinida")</f>
        <v>B</v>
      </c>
      <c r="AF3807" s="10">
        <f t="shared" si="2"/>
        <v>0</v>
      </c>
      <c r="AG3807" s="10">
        <f t="shared" si="3"/>
        <v>1</v>
      </c>
      <c r="AH3807" s="10">
        <f t="shared" si="4"/>
        <v>0</v>
      </c>
      <c r="AI3807" s="10">
        <f t="shared" si="5"/>
        <v>0</v>
      </c>
      <c r="AJ3807" s="9">
        <f>ROUNDUP(SUM(VLOOKUP(F3807,'Pontuação 3.0'!A$2:B$11,2,FALSE),VLOOKUP(E3807,'Pontuação 3.0'!C$2:D$11,2,FALSE),VLOOKUP(H3807,'Pontuação 3.0'!I$2:J$11,2,FALSE),VLOOKUP(J3807,'Pontuação 3.0'!G$2:H$11,2,FALSE),VLOOKUP(G3807,'Pontuação 3.0'!E$2:F$11,2,FALSE),VLOOKUP(K3807,'Pontuação 3.0'!K$2:L$11,2,FALSE),VLOOKUP(L3807,'Pontuação 3.0'!M$2:N$13,2,FALSE)),0)</f>
        <v>2144</v>
      </c>
      <c r="AK3807" s="9">
        <f t="shared" si="6"/>
        <v>214</v>
      </c>
      <c r="AL3807" s="9" t="str">
        <f t="array" ref="AL3807">IFERROR(INDEX('Pontuação 3.0'!G$13:G$191, MATCH(AK3807, 'Pontuação 3.0'!F$13:F$191, 0)), "Faixa Indefinida")</f>
        <v>B</v>
      </c>
      <c r="AM3807" s="9">
        <f t="shared" si="7"/>
        <v>0</v>
      </c>
      <c r="AN3807" s="9">
        <f t="shared" si="8"/>
        <v>1</v>
      </c>
      <c r="AO3807" s="9">
        <f t="shared" si="9"/>
        <v>0</v>
      </c>
      <c r="AP3807" s="9">
        <f t="shared" si="10"/>
        <v>0</v>
      </c>
      <c r="AQ3807" s="8"/>
    </row>
    <row r="3808" ht="15.75" customHeight="1">
      <c r="A3808" s="7">
        <v>45683.0</v>
      </c>
      <c r="B3808" s="8" t="s">
        <v>8595</v>
      </c>
      <c r="C3808" s="8" t="s">
        <v>8596</v>
      </c>
      <c r="D3808" s="11">
        <v>9.1985844476E10</v>
      </c>
      <c r="E3808" s="8" t="s">
        <v>11833</v>
      </c>
      <c r="F3808" s="8" t="s">
        <v>11834</v>
      </c>
      <c r="G3808" s="8" t="s">
        <v>11835</v>
      </c>
      <c r="H3808" s="8" t="s">
        <v>11850</v>
      </c>
      <c r="I3808" s="8" t="s">
        <v>11845</v>
      </c>
      <c r="J3808" s="8" t="s">
        <v>11852</v>
      </c>
      <c r="K3808" s="8" t="s">
        <v>11837</v>
      </c>
      <c r="L3808" s="8" t="s">
        <v>11847</v>
      </c>
      <c r="M3808" s="8" t="s">
        <v>11841</v>
      </c>
      <c r="N3808" s="12" t="s">
        <v>11</v>
      </c>
      <c r="O3808" s="12" t="s">
        <v>13</v>
      </c>
      <c r="P3808" s="12" t="s">
        <v>37</v>
      </c>
      <c r="Q3808" s="12" t="s">
        <v>4765</v>
      </c>
      <c r="R3808" s="12" t="s">
        <v>20</v>
      </c>
      <c r="S3808" s="8"/>
      <c r="T3808" s="8"/>
      <c r="U3808" s="8"/>
      <c r="V3808" s="8"/>
      <c r="W3808" s="8"/>
      <c r="X3808" s="8"/>
      <c r="Y3808" s="8"/>
      <c r="Z3808" s="8"/>
      <c r="AA3808" s="8"/>
      <c r="AB3808" s="8"/>
      <c r="AC3808" s="9">
        <f>ROUNDUP(SUM(VLOOKUP(F3808,'Pontuação'!A$2:B$11,2,FALSE),VLOOKUP(E3808,'Pontuação'!C$2:D$11,2,FALSE),VLOOKUP(H3808,'Pontuação'!I$2:J$11,2,FALSE),VLOOKUP(J3808,'Pontuação'!G$2:H$11,2,FALSE),VLOOKUP(L3808,'Pontuação'!M$2:N$13,2,FALSE)),0)</f>
        <v>1778</v>
      </c>
      <c r="AD3808" s="10">
        <f t="shared" si="1"/>
        <v>178</v>
      </c>
      <c r="AE3808" s="10" t="str">
        <f t="array" ref="AE3808">IFERROR(INDEX('Pontuação'!G$13:G$101, MATCH(AD3808, 'Pontuação'!F$13:F$101, 0)), "Faixa Indefinida")</f>
        <v>B</v>
      </c>
      <c r="AF3808" s="10">
        <f t="shared" si="2"/>
        <v>0</v>
      </c>
      <c r="AG3808" s="10">
        <f t="shared" si="3"/>
        <v>1</v>
      </c>
      <c r="AH3808" s="10">
        <f t="shared" si="4"/>
        <v>0</v>
      </c>
      <c r="AI3808" s="10">
        <f t="shared" si="5"/>
        <v>0</v>
      </c>
      <c r="AJ3808" s="9">
        <f>ROUNDUP(SUM(VLOOKUP(F3808,'Pontuação 3.0'!A$2:B$11,2,FALSE),VLOOKUP(E3808,'Pontuação 3.0'!C$2:D$11,2,FALSE),VLOOKUP(H3808,'Pontuação 3.0'!I$2:J$11,2,FALSE),VLOOKUP(J3808,'Pontuação 3.0'!G$2:H$11,2,FALSE),VLOOKUP(G3808,'Pontuação 3.0'!E$2:F$11,2,FALSE),VLOOKUP(K3808,'Pontuação 3.0'!K$2:L$11,2,FALSE),VLOOKUP(L3808,'Pontuação 3.0'!M$2:N$13,2,FALSE)),0)</f>
        <v>2087</v>
      </c>
      <c r="AK3808" s="9">
        <f t="shared" si="6"/>
        <v>209</v>
      </c>
      <c r="AL3808" s="9" t="str">
        <f t="array" ref="AL3808">IFERROR(INDEX('Pontuação 3.0'!G$13:G$191, MATCH(AK3808, 'Pontuação 3.0'!F$13:F$191, 0)), "Faixa Indefinida")</f>
        <v>C</v>
      </c>
      <c r="AM3808" s="9">
        <f t="shared" si="7"/>
        <v>0</v>
      </c>
      <c r="AN3808" s="9">
        <f t="shared" si="8"/>
        <v>0</v>
      </c>
      <c r="AO3808" s="9">
        <f t="shared" si="9"/>
        <v>1</v>
      </c>
      <c r="AP3808" s="9">
        <f t="shared" si="10"/>
        <v>0</v>
      </c>
      <c r="AQ3808" s="8"/>
    </row>
    <row r="3809" ht="15.75" customHeight="1">
      <c r="A3809" s="7">
        <v>45683.0</v>
      </c>
      <c r="B3809" s="8" t="s">
        <v>8604</v>
      </c>
      <c r="C3809" s="8" t="s">
        <v>8605</v>
      </c>
      <c r="D3809" s="11">
        <v>1.8996376015E10</v>
      </c>
      <c r="E3809" s="8" t="s">
        <v>11833</v>
      </c>
      <c r="F3809" s="8" t="s">
        <v>11834</v>
      </c>
      <c r="G3809" s="8" t="s">
        <v>11843</v>
      </c>
      <c r="H3809" s="8" t="s">
        <v>11856</v>
      </c>
      <c r="I3809" s="8" t="s">
        <v>11845</v>
      </c>
      <c r="J3809" s="8" t="s">
        <v>11846</v>
      </c>
      <c r="K3809" s="8" t="s">
        <v>11839</v>
      </c>
      <c r="L3809" s="8" t="s">
        <v>11851</v>
      </c>
      <c r="M3809" s="8" t="s">
        <v>11859</v>
      </c>
      <c r="N3809" s="12" t="s">
        <v>11</v>
      </c>
      <c r="O3809" s="12" t="s">
        <v>13</v>
      </c>
      <c r="P3809" s="12" t="s">
        <v>112</v>
      </c>
      <c r="Q3809" s="12" t="s">
        <v>15</v>
      </c>
      <c r="R3809" s="12" t="s">
        <v>14</v>
      </c>
      <c r="S3809" s="8"/>
      <c r="T3809" s="8"/>
      <c r="U3809" s="8"/>
      <c r="V3809" s="8"/>
      <c r="W3809" s="8"/>
      <c r="X3809" s="8"/>
      <c r="Y3809" s="8"/>
      <c r="Z3809" s="8"/>
      <c r="AA3809" s="8"/>
      <c r="AB3809" s="8"/>
      <c r="AC3809" s="9">
        <f>ROUNDUP(SUM(VLOOKUP(F3809,'Pontuação'!A$2:B$11,2,FALSE),VLOOKUP(E3809,'Pontuação'!C$2:D$11,2,FALSE),VLOOKUP(H3809,'Pontuação'!I$2:J$11,2,FALSE),VLOOKUP(J3809,'Pontuação'!G$2:H$11,2,FALSE),VLOOKUP(L3809,'Pontuação'!M$2:N$13,2,FALSE)),0)</f>
        <v>1427</v>
      </c>
      <c r="AD3809" s="10">
        <f t="shared" si="1"/>
        <v>143</v>
      </c>
      <c r="AE3809" s="10" t="str">
        <f t="array" ref="AE3809">IFERROR(INDEX('Pontuação'!G$13:G$101, MATCH(AD3809, 'Pontuação'!F$13:F$101, 0)), "Faixa Indefinida")</f>
        <v>D</v>
      </c>
      <c r="AF3809" s="10">
        <f t="shared" si="2"/>
        <v>0</v>
      </c>
      <c r="AG3809" s="10">
        <f t="shared" si="3"/>
        <v>0</v>
      </c>
      <c r="AH3809" s="10">
        <f t="shared" si="4"/>
        <v>0</v>
      </c>
      <c r="AI3809" s="10">
        <f t="shared" si="5"/>
        <v>1</v>
      </c>
      <c r="AJ3809" s="9">
        <f>ROUNDUP(SUM(VLOOKUP(F3809,'Pontuação 3.0'!A$2:B$11,2,FALSE),VLOOKUP(E3809,'Pontuação 3.0'!C$2:D$11,2,FALSE),VLOOKUP(H3809,'Pontuação 3.0'!I$2:J$11,2,FALSE),VLOOKUP(J3809,'Pontuação 3.0'!G$2:H$11,2,FALSE),VLOOKUP(G3809,'Pontuação 3.0'!E$2:F$11,2,FALSE),VLOOKUP(K3809,'Pontuação 3.0'!K$2:L$11,2,FALSE),VLOOKUP(L3809,'Pontuação 3.0'!M$2:N$13,2,FALSE)),0)</f>
        <v>2102</v>
      </c>
      <c r="AK3809" s="9">
        <f t="shared" si="6"/>
        <v>210</v>
      </c>
      <c r="AL3809" s="9" t="str">
        <f t="array" ref="AL3809">IFERROR(INDEX('Pontuação 3.0'!G$13:G$191, MATCH(AK3809, 'Pontuação 3.0'!F$13:F$191, 0)), "Faixa Indefinida")</f>
        <v>C</v>
      </c>
      <c r="AM3809" s="9">
        <f t="shared" si="7"/>
        <v>0</v>
      </c>
      <c r="AN3809" s="9">
        <f t="shared" si="8"/>
        <v>0</v>
      </c>
      <c r="AO3809" s="9">
        <f t="shared" si="9"/>
        <v>1</v>
      </c>
      <c r="AP3809" s="9">
        <f t="shared" si="10"/>
        <v>0</v>
      </c>
      <c r="AQ3809" s="8"/>
    </row>
    <row r="3810" ht="15.75" customHeight="1">
      <c r="A3810" s="7">
        <v>45683.0</v>
      </c>
      <c r="B3810" s="8" t="s">
        <v>8602</v>
      </c>
      <c r="C3810" s="8" t="s">
        <v>8603</v>
      </c>
      <c r="D3810" s="11">
        <v>9.2984172943E10</v>
      </c>
      <c r="E3810" s="8" t="s">
        <v>11833</v>
      </c>
      <c r="F3810" s="8" t="s">
        <v>11834</v>
      </c>
      <c r="G3810" s="8" t="s">
        <v>11843</v>
      </c>
      <c r="H3810" s="8" t="s">
        <v>11850</v>
      </c>
      <c r="I3810" s="8" t="s">
        <v>11837</v>
      </c>
      <c r="J3810" s="8" t="s">
        <v>11838</v>
      </c>
      <c r="K3810" s="8" t="s">
        <v>11837</v>
      </c>
      <c r="L3810" s="8" t="s">
        <v>11851</v>
      </c>
      <c r="M3810" s="8" t="s">
        <v>11849</v>
      </c>
      <c r="N3810" s="12" t="s">
        <v>11</v>
      </c>
      <c r="O3810" s="12" t="s">
        <v>13</v>
      </c>
      <c r="P3810" s="12" t="s">
        <v>123</v>
      </c>
      <c r="Q3810" s="12" t="s">
        <v>15</v>
      </c>
      <c r="R3810" s="12" t="s">
        <v>14</v>
      </c>
      <c r="S3810" s="8"/>
      <c r="T3810" s="8"/>
      <c r="U3810" s="8"/>
      <c r="V3810" s="8"/>
      <c r="W3810" s="8"/>
      <c r="X3810" s="8"/>
      <c r="Y3810" s="8"/>
      <c r="Z3810" s="8"/>
      <c r="AA3810" s="8"/>
      <c r="AB3810" s="8"/>
      <c r="AC3810" s="9">
        <f>ROUNDUP(SUM(VLOOKUP(F3810,'Pontuação'!A$2:B$11,2,FALSE),VLOOKUP(E3810,'Pontuação'!C$2:D$11,2,FALSE),VLOOKUP(H3810,'Pontuação'!I$2:J$11,2,FALSE),VLOOKUP(J3810,'Pontuação'!G$2:H$11,2,FALSE),VLOOKUP(L3810,'Pontuação'!M$2:N$13,2,FALSE)),0)</f>
        <v>1819</v>
      </c>
      <c r="AD3810" s="10">
        <f t="shared" si="1"/>
        <v>182</v>
      </c>
      <c r="AE3810" s="10" t="str">
        <f t="array" ref="AE3810">IFERROR(INDEX('Pontuação'!G$13:G$101, MATCH(AD3810, 'Pontuação'!F$13:F$101, 0)), "Faixa Indefinida")</f>
        <v>B</v>
      </c>
      <c r="AF3810" s="10">
        <f t="shared" si="2"/>
        <v>0</v>
      </c>
      <c r="AG3810" s="10">
        <f t="shared" si="3"/>
        <v>1</v>
      </c>
      <c r="AH3810" s="10">
        <f t="shared" si="4"/>
        <v>0</v>
      </c>
      <c r="AI3810" s="10">
        <f t="shared" si="5"/>
        <v>0</v>
      </c>
      <c r="AJ3810" s="9">
        <f>ROUNDUP(SUM(VLOOKUP(F3810,'Pontuação 3.0'!A$2:B$11,2,FALSE),VLOOKUP(E3810,'Pontuação 3.0'!C$2:D$11,2,FALSE),VLOOKUP(H3810,'Pontuação 3.0'!I$2:J$11,2,FALSE),VLOOKUP(J3810,'Pontuação 3.0'!G$2:H$11,2,FALSE),VLOOKUP(G3810,'Pontuação 3.0'!E$2:F$11,2,FALSE),VLOOKUP(K3810,'Pontuação 3.0'!K$2:L$11,2,FALSE),VLOOKUP(L3810,'Pontuação 3.0'!M$2:N$13,2,FALSE)),0)</f>
        <v>2264</v>
      </c>
      <c r="AK3810" s="9">
        <f t="shared" si="6"/>
        <v>226</v>
      </c>
      <c r="AL3810" s="9" t="str">
        <f t="array" ref="AL3810">IFERROR(INDEX('Pontuação 3.0'!G$13:G$191, MATCH(AK3810, 'Pontuação 3.0'!F$13:F$191, 0)), "Faixa Indefinida")</f>
        <v>B</v>
      </c>
      <c r="AM3810" s="9">
        <f t="shared" si="7"/>
        <v>0</v>
      </c>
      <c r="AN3810" s="9">
        <f t="shared" si="8"/>
        <v>1</v>
      </c>
      <c r="AO3810" s="9">
        <f t="shared" si="9"/>
        <v>0</v>
      </c>
      <c r="AP3810" s="9">
        <f t="shared" si="10"/>
        <v>0</v>
      </c>
      <c r="AQ3810" s="8"/>
    </row>
    <row r="3811" ht="15.75" customHeight="1">
      <c r="A3811" s="7">
        <v>45683.0</v>
      </c>
      <c r="B3811" s="8" t="s">
        <v>8608</v>
      </c>
      <c r="C3811" s="8" t="s">
        <v>8609</v>
      </c>
      <c r="D3811" s="11">
        <v>6.1993013126E10</v>
      </c>
      <c r="E3811" s="8" t="s">
        <v>11833</v>
      </c>
      <c r="F3811" s="8" t="s">
        <v>11834</v>
      </c>
      <c r="G3811" s="8" t="s">
        <v>11835</v>
      </c>
      <c r="H3811" s="8" t="s">
        <v>11850</v>
      </c>
      <c r="I3811" s="8" t="s">
        <v>11837</v>
      </c>
      <c r="J3811" s="8" t="s">
        <v>11838</v>
      </c>
      <c r="K3811" s="8" t="s">
        <v>11837</v>
      </c>
      <c r="L3811" s="8" t="s">
        <v>11851</v>
      </c>
      <c r="M3811" s="8" t="s">
        <v>11859</v>
      </c>
      <c r="N3811" s="12" t="s">
        <v>11</v>
      </c>
      <c r="O3811" s="12" t="s">
        <v>13</v>
      </c>
      <c r="P3811" s="12" t="s">
        <v>27</v>
      </c>
      <c r="Q3811" s="12" t="s">
        <v>15</v>
      </c>
      <c r="R3811" s="12" t="s">
        <v>14</v>
      </c>
      <c r="S3811" s="8"/>
      <c r="T3811" s="8"/>
      <c r="U3811" s="8"/>
      <c r="V3811" s="8"/>
      <c r="W3811" s="8"/>
      <c r="X3811" s="8"/>
      <c r="Y3811" s="8"/>
      <c r="Z3811" s="8"/>
      <c r="AA3811" s="8"/>
      <c r="AB3811" s="8"/>
      <c r="AC3811" s="9">
        <f>ROUNDUP(SUM(VLOOKUP(F3811,'Pontuação'!A$2:B$11,2,FALSE),VLOOKUP(E3811,'Pontuação'!C$2:D$11,2,FALSE),VLOOKUP(H3811,'Pontuação'!I$2:J$11,2,FALSE),VLOOKUP(J3811,'Pontuação'!G$2:H$11,2,FALSE),VLOOKUP(L3811,'Pontuação'!M$2:N$13,2,FALSE)),0)</f>
        <v>1819</v>
      </c>
      <c r="AD3811" s="10">
        <f t="shared" si="1"/>
        <v>182</v>
      </c>
      <c r="AE3811" s="10" t="str">
        <f t="array" ref="AE3811">IFERROR(INDEX('Pontuação'!G$13:G$101, MATCH(AD3811, 'Pontuação'!F$13:F$101, 0)), "Faixa Indefinida")</f>
        <v>B</v>
      </c>
      <c r="AF3811" s="10">
        <f t="shared" si="2"/>
        <v>0</v>
      </c>
      <c r="AG3811" s="10">
        <f t="shared" si="3"/>
        <v>1</v>
      </c>
      <c r="AH3811" s="10">
        <f t="shared" si="4"/>
        <v>0</v>
      </c>
      <c r="AI3811" s="10">
        <f t="shared" si="5"/>
        <v>0</v>
      </c>
      <c r="AJ3811" s="9">
        <f>ROUNDUP(SUM(VLOOKUP(F3811,'Pontuação 3.0'!A$2:B$11,2,FALSE),VLOOKUP(E3811,'Pontuação 3.0'!C$2:D$11,2,FALSE),VLOOKUP(H3811,'Pontuação 3.0'!I$2:J$11,2,FALSE),VLOOKUP(J3811,'Pontuação 3.0'!G$2:H$11,2,FALSE),VLOOKUP(G3811,'Pontuação 3.0'!E$2:F$11,2,FALSE),VLOOKUP(K3811,'Pontuação 3.0'!K$2:L$11,2,FALSE),VLOOKUP(L3811,'Pontuação 3.0'!M$2:N$13,2,FALSE)),0)</f>
        <v>2124</v>
      </c>
      <c r="AK3811" s="9">
        <f t="shared" si="6"/>
        <v>212</v>
      </c>
      <c r="AL3811" s="9" t="str">
        <f t="array" ref="AL3811">IFERROR(INDEX('Pontuação 3.0'!G$13:G$191, MATCH(AK3811, 'Pontuação 3.0'!F$13:F$191, 0)), "Faixa Indefinida")</f>
        <v>C</v>
      </c>
      <c r="AM3811" s="9">
        <f t="shared" si="7"/>
        <v>0</v>
      </c>
      <c r="AN3811" s="9">
        <f t="shared" si="8"/>
        <v>0</v>
      </c>
      <c r="AO3811" s="9">
        <f t="shared" si="9"/>
        <v>1</v>
      </c>
      <c r="AP3811" s="9">
        <f t="shared" si="10"/>
        <v>0</v>
      </c>
      <c r="AQ3811" s="8"/>
    </row>
    <row r="3812" ht="15.75" customHeight="1">
      <c r="A3812" s="7">
        <v>45683.0</v>
      </c>
      <c r="B3812" s="8" t="s">
        <v>4402</v>
      </c>
      <c r="C3812" s="8" t="s">
        <v>8610</v>
      </c>
      <c r="D3812" s="11">
        <v>1.1949720212E10</v>
      </c>
      <c r="E3812" s="8" t="s">
        <v>11833</v>
      </c>
      <c r="F3812" s="8" t="s">
        <v>11842</v>
      </c>
      <c r="G3812" s="8" t="s">
        <v>11867</v>
      </c>
      <c r="H3812" s="8" t="s">
        <v>11856</v>
      </c>
      <c r="I3812" s="8" t="s">
        <v>11837</v>
      </c>
      <c r="J3812" s="8" t="s">
        <v>11846</v>
      </c>
      <c r="K3812" s="8" t="s">
        <v>11837</v>
      </c>
      <c r="L3812" s="8" t="s">
        <v>11851</v>
      </c>
      <c r="M3812" s="8" t="s">
        <v>11859</v>
      </c>
      <c r="N3812" s="12" t="s">
        <v>11</v>
      </c>
      <c r="O3812" s="12" t="s">
        <v>13</v>
      </c>
      <c r="P3812" s="12" t="s">
        <v>27</v>
      </c>
      <c r="Q3812" s="12" t="s">
        <v>15</v>
      </c>
      <c r="R3812" s="12" t="s">
        <v>20</v>
      </c>
      <c r="S3812" s="8"/>
      <c r="T3812" s="8"/>
      <c r="U3812" s="8"/>
      <c r="V3812" s="8"/>
      <c r="W3812" s="8"/>
      <c r="X3812" s="8"/>
      <c r="Y3812" s="8"/>
      <c r="Z3812" s="8"/>
      <c r="AA3812" s="8"/>
      <c r="AB3812" s="8"/>
      <c r="AC3812" s="9">
        <f>ROUNDUP(SUM(VLOOKUP(F3812,'Pontuação'!A$2:B$11,2,FALSE),VLOOKUP(E3812,'Pontuação'!C$2:D$11,2,FALSE),VLOOKUP(H3812,'Pontuação'!I$2:J$11,2,FALSE),VLOOKUP(J3812,'Pontuação'!G$2:H$11,2,FALSE),VLOOKUP(L3812,'Pontuação'!M$2:N$13,2,FALSE)),0)</f>
        <v>1439</v>
      </c>
      <c r="AD3812" s="10">
        <f t="shared" si="1"/>
        <v>144</v>
      </c>
      <c r="AE3812" s="10" t="str">
        <f t="array" ref="AE3812">IFERROR(INDEX('Pontuação'!G$13:G$101, MATCH(AD3812, 'Pontuação'!F$13:F$101, 0)), "Faixa Indefinida")</f>
        <v>D</v>
      </c>
      <c r="AF3812" s="10">
        <f t="shared" si="2"/>
        <v>0</v>
      </c>
      <c r="AG3812" s="10">
        <f t="shared" si="3"/>
        <v>0</v>
      </c>
      <c r="AH3812" s="10">
        <f t="shared" si="4"/>
        <v>0</v>
      </c>
      <c r="AI3812" s="10">
        <f t="shared" si="5"/>
        <v>1</v>
      </c>
      <c r="AJ3812" s="9">
        <f>ROUNDUP(SUM(VLOOKUP(F3812,'Pontuação 3.0'!A$2:B$11,2,FALSE),VLOOKUP(E3812,'Pontuação 3.0'!C$2:D$11,2,FALSE),VLOOKUP(H3812,'Pontuação 3.0'!I$2:J$11,2,FALSE),VLOOKUP(J3812,'Pontuação 3.0'!G$2:H$11,2,FALSE),VLOOKUP(G3812,'Pontuação 3.0'!E$2:F$11,2,FALSE),VLOOKUP(K3812,'Pontuação 3.0'!K$2:L$11,2,FALSE),VLOOKUP(L3812,'Pontuação 3.0'!M$2:N$13,2,FALSE)),0)</f>
        <v>1824</v>
      </c>
      <c r="AK3812" s="9">
        <f t="shared" si="6"/>
        <v>182</v>
      </c>
      <c r="AL3812" s="9" t="str">
        <f t="array" ref="AL3812">IFERROR(INDEX('Pontuação 3.0'!G$13:G$191, MATCH(AK3812, 'Pontuação 3.0'!F$13:F$191, 0)), "Faixa Indefinida")</f>
        <v>D</v>
      </c>
      <c r="AM3812" s="9">
        <f t="shared" si="7"/>
        <v>0</v>
      </c>
      <c r="AN3812" s="9">
        <f t="shared" si="8"/>
        <v>0</v>
      </c>
      <c r="AO3812" s="9">
        <f t="shared" si="9"/>
        <v>0</v>
      </c>
      <c r="AP3812" s="9">
        <f t="shared" si="10"/>
        <v>1</v>
      </c>
      <c r="AQ3812" s="8"/>
    </row>
    <row r="3813" ht="15.75" customHeight="1">
      <c r="A3813" s="7">
        <v>45683.0</v>
      </c>
      <c r="B3813" s="8" t="s">
        <v>8611</v>
      </c>
      <c r="C3813" s="8" t="s">
        <v>8612</v>
      </c>
      <c r="D3813" s="11">
        <v>8.5991519934E10</v>
      </c>
      <c r="E3813" s="8" t="s">
        <v>11868</v>
      </c>
      <c r="F3813" s="8" t="s">
        <v>11842</v>
      </c>
      <c r="G3813" s="8" t="s">
        <v>11867</v>
      </c>
      <c r="H3813" s="8" t="s">
        <v>11856</v>
      </c>
      <c r="I3813" s="8" t="s">
        <v>11845</v>
      </c>
      <c r="J3813" s="8" t="s">
        <v>11846</v>
      </c>
      <c r="K3813" s="8" t="s">
        <v>11837</v>
      </c>
      <c r="L3813" s="8" t="s">
        <v>11857</v>
      </c>
      <c r="M3813" s="8" t="s">
        <v>11848</v>
      </c>
      <c r="N3813" s="12" t="s">
        <v>11</v>
      </c>
      <c r="O3813" s="12" t="s">
        <v>13</v>
      </c>
      <c r="P3813" s="12" t="s">
        <v>27</v>
      </c>
      <c r="Q3813" s="12" t="s">
        <v>15</v>
      </c>
      <c r="R3813" s="12" t="s">
        <v>20</v>
      </c>
      <c r="S3813" s="8"/>
      <c r="T3813" s="8"/>
      <c r="U3813" s="8"/>
      <c r="V3813" s="8"/>
      <c r="W3813" s="8"/>
      <c r="X3813" s="8"/>
      <c r="Y3813" s="8"/>
      <c r="Z3813" s="8"/>
      <c r="AA3813" s="8"/>
      <c r="AB3813" s="8"/>
      <c r="AC3813" s="9">
        <f>ROUNDUP(SUM(VLOOKUP(F3813,'Pontuação'!A$2:B$11,2,FALSE),VLOOKUP(E3813,'Pontuação'!C$2:D$11,2,FALSE),VLOOKUP(H3813,'Pontuação'!I$2:J$11,2,FALSE),VLOOKUP(J3813,'Pontuação'!G$2:H$11,2,FALSE),VLOOKUP(L3813,'Pontuação'!M$2:N$13,2,FALSE)),0)</f>
        <v>1406</v>
      </c>
      <c r="AD3813" s="10">
        <f t="shared" si="1"/>
        <v>141</v>
      </c>
      <c r="AE3813" s="10" t="str">
        <f t="array" ref="AE3813">IFERROR(INDEX('Pontuação'!G$13:G$101, MATCH(AD3813, 'Pontuação'!F$13:F$101, 0)), "Faixa Indefinida")</f>
        <v>D</v>
      </c>
      <c r="AF3813" s="10">
        <f t="shared" si="2"/>
        <v>0</v>
      </c>
      <c r="AG3813" s="10">
        <f t="shared" si="3"/>
        <v>0</v>
      </c>
      <c r="AH3813" s="10">
        <f t="shared" si="4"/>
        <v>0</v>
      </c>
      <c r="AI3813" s="10">
        <f t="shared" si="5"/>
        <v>1</v>
      </c>
      <c r="AJ3813" s="9">
        <f>ROUNDUP(SUM(VLOOKUP(F3813,'Pontuação 3.0'!A$2:B$11,2,FALSE),VLOOKUP(E3813,'Pontuação 3.0'!C$2:D$11,2,FALSE),VLOOKUP(H3813,'Pontuação 3.0'!I$2:J$11,2,FALSE),VLOOKUP(J3813,'Pontuação 3.0'!G$2:H$11,2,FALSE),VLOOKUP(G3813,'Pontuação 3.0'!E$2:F$11,2,FALSE),VLOOKUP(K3813,'Pontuação 3.0'!K$2:L$11,2,FALSE),VLOOKUP(L3813,'Pontuação 3.0'!M$2:N$13,2,FALSE)),0)</f>
        <v>1764</v>
      </c>
      <c r="AK3813" s="9">
        <f t="shared" si="6"/>
        <v>176</v>
      </c>
      <c r="AL3813" s="9" t="str">
        <f t="array" ref="AL3813">IFERROR(INDEX('Pontuação 3.0'!G$13:G$191, MATCH(AK3813, 'Pontuação 3.0'!F$13:F$191, 0)), "Faixa Indefinida")</f>
        <v>D</v>
      </c>
      <c r="AM3813" s="9">
        <f t="shared" si="7"/>
        <v>0</v>
      </c>
      <c r="AN3813" s="9">
        <f t="shared" si="8"/>
        <v>0</v>
      </c>
      <c r="AO3813" s="9">
        <f t="shared" si="9"/>
        <v>0</v>
      </c>
      <c r="AP3813" s="9">
        <f t="shared" si="10"/>
        <v>1</v>
      </c>
      <c r="AQ3813" s="8"/>
    </row>
    <row r="3814" ht="15.75" customHeight="1">
      <c r="A3814" s="7">
        <v>45683.0</v>
      </c>
      <c r="B3814" s="8" t="s">
        <v>89</v>
      </c>
      <c r="C3814" s="8" t="s">
        <v>8618</v>
      </c>
      <c r="D3814" s="8" t="s">
        <v>8619</v>
      </c>
      <c r="E3814" s="8" t="s">
        <v>11833</v>
      </c>
      <c r="F3814" s="8" t="s">
        <v>11842</v>
      </c>
      <c r="G3814" s="8" t="s">
        <v>11843</v>
      </c>
      <c r="H3814" s="8" t="s">
        <v>11850</v>
      </c>
      <c r="I3814" s="8" t="s">
        <v>11837</v>
      </c>
      <c r="J3814" s="8" t="s">
        <v>11846</v>
      </c>
      <c r="K3814" s="8" t="s">
        <v>11837</v>
      </c>
      <c r="L3814" s="8" t="s">
        <v>11847</v>
      </c>
      <c r="M3814" s="8" t="s">
        <v>11849</v>
      </c>
      <c r="N3814" s="12" t="s">
        <v>11</v>
      </c>
      <c r="O3814" s="12" t="s">
        <v>13</v>
      </c>
      <c r="P3814" s="12" t="s">
        <v>40</v>
      </c>
      <c r="Q3814" s="12" t="s">
        <v>15</v>
      </c>
      <c r="R3814" s="12" t="s">
        <v>20</v>
      </c>
      <c r="S3814" s="8"/>
      <c r="T3814" s="8"/>
      <c r="U3814" s="8"/>
      <c r="V3814" s="8"/>
      <c r="W3814" s="8"/>
      <c r="X3814" s="8"/>
      <c r="Y3814" s="8"/>
      <c r="Z3814" s="8"/>
      <c r="AA3814" s="8"/>
      <c r="AB3814" s="8"/>
      <c r="AC3814" s="9">
        <f>ROUNDUP(SUM(VLOOKUP(F3814,'Pontuação'!A$2:B$11,2,FALSE),VLOOKUP(E3814,'Pontuação'!C$2:D$11,2,FALSE),VLOOKUP(H3814,'Pontuação'!I$2:J$11,2,FALSE),VLOOKUP(J3814,'Pontuação'!G$2:H$11,2,FALSE),VLOOKUP(L3814,'Pontuação'!M$2:N$13,2,FALSE)),0)</f>
        <v>1685</v>
      </c>
      <c r="AD3814" s="10">
        <f t="shared" si="1"/>
        <v>169</v>
      </c>
      <c r="AE3814" s="10" t="str">
        <f t="array" ref="AE3814">IFERROR(INDEX('Pontuação'!G$13:G$101, MATCH(AD3814, 'Pontuação'!F$13:F$101, 0)), "Faixa Indefinida")</f>
        <v>B</v>
      </c>
      <c r="AF3814" s="10">
        <f t="shared" si="2"/>
        <v>0</v>
      </c>
      <c r="AG3814" s="10">
        <f t="shared" si="3"/>
        <v>1</v>
      </c>
      <c r="AH3814" s="10">
        <f t="shared" si="4"/>
        <v>0</v>
      </c>
      <c r="AI3814" s="10">
        <f t="shared" si="5"/>
        <v>0</v>
      </c>
      <c r="AJ3814" s="9">
        <f>ROUNDUP(SUM(VLOOKUP(F3814,'Pontuação 3.0'!A$2:B$11,2,FALSE),VLOOKUP(E3814,'Pontuação 3.0'!C$2:D$11,2,FALSE),VLOOKUP(H3814,'Pontuação 3.0'!I$2:J$11,2,FALSE),VLOOKUP(J3814,'Pontuação 3.0'!G$2:H$11,2,FALSE),VLOOKUP(G3814,'Pontuação 3.0'!E$2:F$11,2,FALSE),VLOOKUP(K3814,'Pontuação 3.0'!K$2:L$11,2,FALSE),VLOOKUP(L3814,'Pontuação 3.0'!M$2:N$13,2,FALSE)),0)</f>
        <v>2208</v>
      </c>
      <c r="AK3814" s="9">
        <f t="shared" si="6"/>
        <v>221</v>
      </c>
      <c r="AL3814" s="9" t="str">
        <f t="array" ref="AL3814">IFERROR(INDEX('Pontuação 3.0'!G$13:G$191, MATCH(AK3814, 'Pontuação 3.0'!F$13:F$191, 0)), "Faixa Indefinida")</f>
        <v>B</v>
      </c>
      <c r="AM3814" s="9">
        <f t="shared" si="7"/>
        <v>0</v>
      </c>
      <c r="AN3814" s="9">
        <f t="shared" si="8"/>
        <v>1</v>
      </c>
      <c r="AO3814" s="9">
        <f t="shared" si="9"/>
        <v>0</v>
      </c>
      <c r="AP3814" s="9">
        <f t="shared" si="10"/>
        <v>0</v>
      </c>
      <c r="AQ3814" s="8"/>
    </row>
    <row r="3815" ht="15.75" customHeight="1">
      <c r="A3815" s="7">
        <v>45683.0</v>
      </c>
      <c r="B3815" s="8" t="s">
        <v>8614</v>
      </c>
      <c r="C3815" s="8" t="s">
        <v>8615</v>
      </c>
      <c r="D3815" s="11">
        <v>1.1949984408E10</v>
      </c>
      <c r="E3815" s="8" t="s">
        <v>11833</v>
      </c>
      <c r="F3815" s="8" t="s">
        <v>11842</v>
      </c>
      <c r="G3815" s="8" t="s">
        <v>11843</v>
      </c>
      <c r="H3815" s="8" t="s">
        <v>11850</v>
      </c>
      <c r="I3815" s="8" t="s">
        <v>11845</v>
      </c>
      <c r="J3815" s="8" t="s">
        <v>11846</v>
      </c>
      <c r="K3815" s="8" t="s">
        <v>11837</v>
      </c>
      <c r="L3815" s="8" t="s">
        <v>11857</v>
      </c>
      <c r="M3815" s="8" t="s">
        <v>11853</v>
      </c>
      <c r="N3815" s="12" t="s">
        <v>11</v>
      </c>
      <c r="O3815" s="12" t="s">
        <v>13</v>
      </c>
      <c r="P3815" s="12" t="s">
        <v>27</v>
      </c>
      <c r="Q3815" s="12" t="s">
        <v>15</v>
      </c>
      <c r="R3815" s="12" t="s">
        <v>20</v>
      </c>
      <c r="S3815" s="8"/>
      <c r="T3815" s="8"/>
      <c r="U3815" s="8"/>
      <c r="V3815" s="8"/>
      <c r="W3815" s="8"/>
      <c r="X3815" s="8"/>
      <c r="Y3815" s="8"/>
      <c r="Z3815" s="8"/>
      <c r="AA3815" s="8"/>
      <c r="AB3815" s="8"/>
      <c r="AC3815" s="9">
        <f>ROUNDUP(SUM(VLOOKUP(F3815,'Pontuação'!A$2:B$11,2,FALSE),VLOOKUP(E3815,'Pontuação'!C$2:D$11,2,FALSE),VLOOKUP(H3815,'Pontuação'!I$2:J$11,2,FALSE),VLOOKUP(J3815,'Pontuação'!G$2:H$11,2,FALSE),VLOOKUP(L3815,'Pontuação'!M$2:N$13,2,FALSE)),0)</f>
        <v>1516</v>
      </c>
      <c r="AD3815" s="10">
        <f t="shared" si="1"/>
        <v>152</v>
      </c>
      <c r="AE3815" s="10" t="str">
        <f t="array" ref="AE3815">IFERROR(INDEX('Pontuação'!G$13:G$101, MATCH(AD3815, 'Pontuação'!F$13:F$101, 0)), "Faixa Indefinida")</f>
        <v>C</v>
      </c>
      <c r="AF3815" s="10">
        <f t="shared" si="2"/>
        <v>0</v>
      </c>
      <c r="AG3815" s="10">
        <f t="shared" si="3"/>
        <v>0</v>
      </c>
      <c r="AH3815" s="10">
        <f t="shared" si="4"/>
        <v>1</v>
      </c>
      <c r="AI3815" s="10">
        <f t="shared" si="5"/>
        <v>0</v>
      </c>
      <c r="AJ3815" s="9">
        <f>ROUNDUP(SUM(VLOOKUP(F3815,'Pontuação 3.0'!A$2:B$11,2,FALSE),VLOOKUP(E3815,'Pontuação 3.0'!C$2:D$11,2,FALSE),VLOOKUP(H3815,'Pontuação 3.0'!I$2:J$11,2,FALSE),VLOOKUP(J3815,'Pontuação 3.0'!G$2:H$11,2,FALSE),VLOOKUP(G3815,'Pontuação 3.0'!E$2:F$11,2,FALSE),VLOOKUP(K3815,'Pontuação 3.0'!K$2:L$11,2,FALSE),VLOOKUP(L3815,'Pontuação 3.0'!M$2:N$13,2,FALSE)),0)</f>
        <v>2092</v>
      </c>
      <c r="AK3815" s="9">
        <f t="shared" si="6"/>
        <v>209</v>
      </c>
      <c r="AL3815" s="9" t="str">
        <f t="array" ref="AL3815">IFERROR(INDEX('Pontuação 3.0'!G$13:G$191, MATCH(AK3815, 'Pontuação 3.0'!F$13:F$191, 0)), "Faixa Indefinida")</f>
        <v>C</v>
      </c>
      <c r="AM3815" s="9">
        <f t="shared" si="7"/>
        <v>0</v>
      </c>
      <c r="AN3815" s="9">
        <f t="shared" si="8"/>
        <v>0</v>
      </c>
      <c r="AO3815" s="9">
        <f t="shared" si="9"/>
        <v>1</v>
      </c>
      <c r="AP3815" s="9">
        <f t="shared" si="10"/>
        <v>0</v>
      </c>
      <c r="AQ3815" s="8"/>
    </row>
    <row r="3816" ht="15.75" customHeight="1">
      <c r="A3816" s="7">
        <v>45683.0</v>
      </c>
      <c r="B3816" s="8" t="s">
        <v>8616</v>
      </c>
      <c r="C3816" s="8" t="s">
        <v>8617</v>
      </c>
      <c r="D3816" s="11">
        <v>1.1995359115E10</v>
      </c>
      <c r="E3816" s="8" t="s">
        <v>11833</v>
      </c>
      <c r="F3816" s="8" t="s">
        <v>11834</v>
      </c>
      <c r="G3816" s="8" t="s">
        <v>11835</v>
      </c>
      <c r="H3816" s="8" t="s">
        <v>11844</v>
      </c>
      <c r="I3816" s="8" t="s">
        <v>11837</v>
      </c>
      <c r="J3816" s="8" t="s">
        <v>11846</v>
      </c>
      <c r="K3816" s="8" t="s">
        <v>11837</v>
      </c>
      <c r="L3816" s="8" t="s">
        <v>11857</v>
      </c>
      <c r="M3816" s="8" t="s">
        <v>11848</v>
      </c>
      <c r="N3816" s="12" t="s">
        <v>11</v>
      </c>
      <c r="O3816" s="12" t="s">
        <v>13</v>
      </c>
      <c r="P3816" s="12" t="s">
        <v>27</v>
      </c>
      <c r="Q3816" s="12" t="s">
        <v>15</v>
      </c>
      <c r="R3816" s="12" t="s">
        <v>20</v>
      </c>
      <c r="S3816" s="8"/>
      <c r="T3816" s="8"/>
      <c r="U3816" s="8"/>
      <c r="V3816" s="8"/>
      <c r="W3816" s="8"/>
      <c r="X3816" s="8"/>
      <c r="Y3816" s="8"/>
      <c r="Z3816" s="8"/>
      <c r="AA3816" s="8"/>
      <c r="AB3816" s="8"/>
      <c r="AC3816" s="9">
        <f>ROUNDUP(SUM(VLOOKUP(F3816,'Pontuação'!A$2:B$11,2,FALSE),VLOOKUP(E3816,'Pontuação'!C$2:D$11,2,FALSE),VLOOKUP(H3816,'Pontuação'!I$2:J$11,2,FALSE),VLOOKUP(J3816,'Pontuação'!G$2:H$11,2,FALSE),VLOOKUP(L3816,'Pontuação'!M$2:N$13,2,FALSE)),0)</f>
        <v>1546</v>
      </c>
      <c r="AD3816" s="10">
        <f t="shared" si="1"/>
        <v>155</v>
      </c>
      <c r="AE3816" s="10" t="str">
        <f t="array" ref="AE3816">IFERROR(INDEX('Pontuação'!G$13:G$101, MATCH(AD3816, 'Pontuação'!F$13:F$101, 0)), "Faixa Indefinida")</f>
        <v>C</v>
      </c>
      <c r="AF3816" s="10">
        <f t="shared" si="2"/>
        <v>0</v>
      </c>
      <c r="AG3816" s="10">
        <f t="shared" si="3"/>
        <v>0</v>
      </c>
      <c r="AH3816" s="10">
        <f t="shared" si="4"/>
        <v>1</v>
      </c>
      <c r="AI3816" s="10">
        <f t="shared" si="5"/>
        <v>0</v>
      </c>
      <c r="AJ3816" s="9">
        <f>ROUNDUP(SUM(VLOOKUP(F3816,'Pontuação 3.0'!A$2:B$11,2,FALSE),VLOOKUP(E3816,'Pontuação 3.0'!C$2:D$11,2,FALSE),VLOOKUP(H3816,'Pontuação 3.0'!I$2:J$11,2,FALSE),VLOOKUP(J3816,'Pontuação 3.0'!G$2:H$11,2,FALSE),VLOOKUP(G3816,'Pontuação 3.0'!E$2:F$11,2,FALSE),VLOOKUP(K3816,'Pontuação 3.0'!K$2:L$11,2,FALSE),VLOOKUP(L3816,'Pontuação 3.0'!M$2:N$13,2,FALSE)),0)</f>
        <v>1906</v>
      </c>
      <c r="AK3816" s="9">
        <f t="shared" si="6"/>
        <v>191</v>
      </c>
      <c r="AL3816" s="9" t="str">
        <f t="array" ref="AL3816">IFERROR(INDEX('Pontuação 3.0'!G$13:G$191, MATCH(AK3816, 'Pontuação 3.0'!F$13:F$191, 0)), "Faixa Indefinida")</f>
        <v>D</v>
      </c>
      <c r="AM3816" s="9">
        <f t="shared" si="7"/>
        <v>0</v>
      </c>
      <c r="AN3816" s="9">
        <f t="shared" si="8"/>
        <v>0</v>
      </c>
      <c r="AO3816" s="9">
        <f t="shared" si="9"/>
        <v>0</v>
      </c>
      <c r="AP3816" s="9">
        <f t="shared" si="10"/>
        <v>1</v>
      </c>
      <c r="AQ3816" s="8"/>
    </row>
    <row r="3817" ht="15.75" customHeight="1">
      <c r="A3817" s="7">
        <v>45683.0</v>
      </c>
      <c r="B3817" s="8" t="s">
        <v>8625</v>
      </c>
      <c r="C3817" s="8" t="s">
        <v>8626</v>
      </c>
      <c r="D3817" s="11">
        <v>3.1992587032E10</v>
      </c>
      <c r="E3817" s="8" t="s">
        <v>11868</v>
      </c>
      <c r="F3817" s="8" t="s">
        <v>11842</v>
      </c>
      <c r="G3817" s="8" t="s">
        <v>11843</v>
      </c>
      <c r="H3817" s="8" t="s">
        <v>11844</v>
      </c>
      <c r="I3817" s="8" t="s">
        <v>11837</v>
      </c>
      <c r="J3817" s="8" t="s">
        <v>11838</v>
      </c>
      <c r="K3817" s="8" t="s">
        <v>11839</v>
      </c>
      <c r="L3817" s="8" t="s">
        <v>11851</v>
      </c>
      <c r="M3817" s="8" t="s">
        <v>11841</v>
      </c>
      <c r="N3817" s="12" t="s">
        <v>11</v>
      </c>
      <c r="O3817" s="12" t="s">
        <v>13</v>
      </c>
      <c r="P3817" s="12" t="s">
        <v>261</v>
      </c>
      <c r="Q3817" s="12" t="s">
        <v>15</v>
      </c>
      <c r="R3817" s="12" t="s">
        <v>20</v>
      </c>
      <c r="S3817" s="8"/>
      <c r="T3817" s="8"/>
      <c r="U3817" s="8"/>
      <c r="V3817" s="8"/>
      <c r="W3817" s="8"/>
      <c r="X3817" s="8"/>
      <c r="Y3817" s="8"/>
      <c r="Z3817" s="8"/>
      <c r="AA3817" s="8"/>
      <c r="AB3817" s="8"/>
      <c r="AC3817" s="9">
        <f>ROUNDUP(SUM(VLOOKUP(F3817,'Pontuação'!A$2:B$11,2,FALSE),VLOOKUP(E3817,'Pontuação'!C$2:D$11,2,FALSE),VLOOKUP(H3817,'Pontuação'!I$2:J$11,2,FALSE),VLOOKUP(J3817,'Pontuação'!G$2:H$11,2,FALSE),VLOOKUP(L3817,'Pontuação'!M$2:N$13,2,FALSE)),0)</f>
        <v>1877</v>
      </c>
      <c r="AD3817" s="10">
        <f t="shared" si="1"/>
        <v>188</v>
      </c>
      <c r="AE3817" s="10" t="str">
        <f t="array" ref="AE3817">IFERROR(INDEX('Pontuação'!G$13:G$101, MATCH(AD3817, 'Pontuação'!F$13:F$101, 0)), "Faixa Indefinida")</f>
        <v>A</v>
      </c>
      <c r="AF3817" s="10">
        <f t="shared" si="2"/>
        <v>1</v>
      </c>
      <c r="AG3817" s="10">
        <f t="shared" si="3"/>
        <v>0</v>
      </c>
      <c r="AH3817" s="10">
        <f t="shared" si="4"/>
        <v>0</v>
      </c>
      <c r="AI3817" s="10">
        <f t="shared" si="5"/>
        <v>0</v>
      </c>
      <c r="AJ3817" s="9">
        <f>ROUNDUP(SUM(VLOOKUP(F3817,'Pontuação 3.0'!A$2:B$11,2,FALSE),VLOOKUP(E3817,'Pontuação 3.0'!C$2:D$11,2,FALSE),VLOOKUP(H3817,'Pontuação 3.0'!I$2:J$11,2,FALSE),VLOOKUP(J3817,'Pontuação 3.0'!G$2:H$11,2,FALSE),VLOOKUP(G3817,'Pontuação 3.0'!E$2:F$11,2,FALSE),VLOOKUP(K3817,'Pontuação 3.0'!K$2:L$11,2,FALSE),VLOOKUP(L3817,'Pontuação 3.0'!M$2:N$13,2,FALSE)),0)</f>
        <v>2715</v>
      </c>
      <c r="AK3817" s="9">
        <f t="shared" si="6"/>
        <v>272</v>
      </c>
      <c r="AL3817" s="9" t="str">
        <f t="array" ref="AL3817">IFERROR(INDEX('Pontuação 3.0'!G$13:G$191, MATCH(AK3817, 'Pontuação 3.0'!F$13:F$191, 0)), "Faixa Indefinida")</f>
        <v>A</v>
      </c>
      <c r="AM3817" s="9">
        <f t="shared" si="7"/>
        <v>1</v>
      </c>
      <c r="AN3817" s="9">
        <f t="shared" si="8"/>
        <v>0</v>
      </c>
      <c r="AO3817" s="9">
        <f t="shared" si="9"/>
        <v>0</v>
      </c>
      <c r="AP3817" s="9">
        <f t="shared" si="10"/>
        <v>0</v>
      </c>
      <c r="AQ3817" s="8"/>
    </row>
    <row r="3818" ht="15.75" customHeight="1">
      <c r="A3818" s="7">
        <v>45683.0</v>
      </c>
      <c r="B3818" s="8" t="s">
        <v>8629</v>
      </c>
      <c r="C3818" s="8" t="s">
        <v>8630</v>
      </c>
      <c r="D3818" s="11">
        <v>1.2991291913E10</v>
      </c>
      <c r="E3818" s="8" t="s">
        <v>11833</v>
      </c>
      <c r="F3818" s="8" t="s">
        <v>11842</v>
      </c>
      <c r="G3818" s="8" t="s">
        <v>11843</v>
      </c>
      <c r="H3818" s="8" t="s">
        <v>11844</v>
      </c>
      <c r="I3818" s="8" t="s">
        <v>11837</v>
      </c>
      <c r="J3818" s="8" t="s">
        <v>11846</v>
      </c>
      <c r="K3818" s="8" t="s">
        <v>11837</v>
      </c>
      <c r="L3818" s="8" t="s">
        <v>11847</v>
      </c>
      <c r="M3818" s="8" t="s">
        <v>11848</v>
      </c>
      <c r="N3818" s="12" t="s">
        <v>11</v>
      </c>
      <c r="O3818" s="12" t="s">
        <v>13</v>
      </c>
      <c r="P3818" s="12" t="s">
        <v>37</v>
      </c>
      <c r="Q3818" s="12" t="s">
        <v>4765</v>
      </c>
      <c r="R3818" s="12" t="s">
        <v>20</v>
      </c>
      <c r="S3818" s="8"/>
      <c r="T3818" s="8"/>
      <c r="U3818" s="8"/>
      <c r="V3818" s="8"/>
      <c r="W3818" s="8"/>
      <c r="X3818" s="8"/>
      <c r="Y3818" s="8"/>
      <c r="Z3818" s="8"/>
      <c r="AA3818" s="8"/>
      <c r="AB3818" s="8"/>
      <c r="AC3818" s="9">
        <f>ROUNDUP(SUM(VLOOKUP(F3818,'Pontuação'!A$2:B$11,2,FALSE),VLOOKUP(E3818,'Pontuação'!C$2:D$11,2,FALSE),VLOOKUP(H3818,'Pontuação'!I$2:J$11,2,FALSE),VLOOKUP(J3818,'Pontuação'!G$2:H$11,2,FALSE),VLOOKUP(L3818,'Pontuação'!M$2:N$13,2,FALSE)),0)</f>
        <v>1727</v>
      </c>
      <c r="AD3818" s="10">
        <f t="shared" si="1"/>
        <v>173</v>
      </c>
      <c r="AE3818" s="10" t="str">
        <f t="array" ref="AE3818">IFERROR(INDEX('Pontuação'!G$13:G$101, MATCH(AD3818, 'Pontuação'!F$13:F$101, 0)), "Faixa Indefinida")</f>
        <v>B</v>
      </c>
      <c r="AF3818" s="10">
        <f t="shared" si="2"/>
        <v>0</v>
      </c>
      <c r="AG3818" s="10">
        <f t="shared" si="3"/>
        <v>1</v>
      </c>
      <c r="AH3818" s="10">
        <f t="shared" si="4"/>
        <v>0</v>
      </c>
      <c r="AI3818" s="10">
        <f t="shared" si="5"/>
        <v>0</v>
      </c>
      <c r="AJ3818" s="9">
        <f>ROUNDUP(SUM(VLOOKUP(F3818,'Pontuação 3.0'!A$2:B$11,2,FALSE),VLOOKUP(E3818,'Pontuação 3.0'!C$2:D$11,2,FALSE),VLOOKUP(H3818,'Pontuação 3.0'!I$2:J$11,2,FALSE),VLOOKUP(J3818,'Pontuação 3.0'!G$2:H$11,2,FALSE),VLOOKUP(G3818,'Pontuação 3.0'!E$2:F$11,2,FALSE),VLOOKUP(K3818,'Pontuação 3.0'!K$2:L$11,2,FALSE),VLOOKUP(L3818,'Pontuação 3.0'!M$2:N$13,2,FALSE)),0)</f>
        <v>2295</v>
      </c>
      <c r="AK3818" s="9">
        <f t="shared" si="6"/>
        <v>230</v>
      </c>
      <c r="AL3818" s="9" t="str">
        <f t="array" ref="AL3818">IFERROR(INDEX('Pontuação 3.0'!G$13:G$191, MATCH(AK3818, 'Pontuação 3.0'!F$13:F$191, 0)), "Faixa Indefinida")</f>
        <v>B</v>
      </c>
      <c r="AM3818" s="9">
        <f t="shared" si="7"/>
        <v>0</v>
      </c>
      <c r="AN3818" s="9">
        <f t="shared" si="8"/>
        <v>1</v>
      </c>
      <c r="AO3818" s="9">
        <f t="shared" si="9"/>
        <v>0</v>
      </c>
      <c r="AP3818" s="9">
        <f t="shared" si="10"/>
        <v>0</v>
      </c>
      <c r="AQ3818" s="8"/>
    </row>
    <row r="3819" ht="15.75" customHeight="1">
      <c r="A3819" s="7">
        <v>45683.0</v>
      </c>
      <c r="B3819" s="8" t="s">
        <v>8620</v>
      </c>
      <c r="C3819" s="8" t="s">
        <v>8621</v>
      </c>
      <c r="D3819" s="11">
        <v>3.299111618E10</v>
      </c>
      <c r="E3819" s="8" t="s">
        <v>11833</v>
      </c>
      <c r="F3819" s="8" t="s">
        <v>11842</v>
      </c>
      <c r="G3819" s="8" t="s">
        <v>11867</v>
      </c>
      <c r="H3819" s="8" t="s">
        <v>11856</v>
      </c>
      <c r="I3819" s="8" t="s">
        <v>11837</v>
      </c>
      <c r="J3819" s="8" t="s">
        <v>11846</v>
      </c>
      <c r="K3819" s="8" t="s">
        <v>11837</v>
      </c>
      <c r="L3819" s="8" t="s">
        <v>11847</v>
      </c>
      <c r="M3819" s="8" t="s">
        <v>11841</v>
      </c>
      <c r="N3819" s="12" t="s">
        <v>14</v>
      </c>
      <c r="O3819" s="12" t="s">
        <v>8622</v>
      </c>
      <c r="P3819" s="12" t="s">
        <v>310</v>
      </c>
      <c r="Q3819" s="12" t="s">
        <v>8624</v>
      </c>
      <c r="R3819" s="12" t="s">
        <v>8623</v>
      </c>
      <c r="S3819" s="8"/>
      <c r="T3819" s="8"/>
      <c r="U3819" s="8"/>
      <c r="V3819" s="8"/>
      <c r="W3819" s="8"/>
      <c r="X3819" s="8"/>
      <c r="Y3819" s="8"/>
      <c r="Z3819" s="8"/>
      <c r="AA3819" s="8"/>
      <c r="AB3819" s="8"/>
      <c r="AC3819" s="9">
        <f>ROUNDUP(SUM(VLOOKUP(F3819,'Pontuação'!A$2:B$11,2,FALSE),VLOOKUP(E3819,'Pontuação'!C$2:D$11,2,FALSE),VLOOKUP(H3819,'Pontuação'!I$2:J$11,2,FALSE),VLOOKUP(J3819,'Pontuação'!G$2:H$11,2,FALSE),VLOOKUP(L3819,'Pontuação'!M$2:N$13,2,FALSE)),0)</f>
        <v>1571</v>
      </c>
      <c r="AD3819" s="10">
        <f t="shared" si="1"/>
        <v>157</v>
      </c>
      <c r="AE3819" s="10" t="str">
        <f t="array" ref="AE3819">IFERROR(INDEX('Pontuação'!G$13:G$101, MATCH(AD3819, 'Pontuação'!F$13:F$101, 0)), "Faixa Indefinida")</f>
        <v>C</v>
      </c>
      <c r="AF3819" s="10">
        <f t="shared" si="2"/>
        <v>0</v>
      </c>
      <c r="AG3819" s="10">
        <f t="shared" si="3"/>
        <v>0</v>
      </c>
      <c r="AH3819" s="10">
        <f t="shared" si="4"/>
        <v>1</v>
      </c>
      <c r="AI3819" s="10">
        <f t="shared" si="5"/>
        <v>0</v>
      </c>
      <c r="AJ3819" s="9">
        <f>ROUNDUP(SUM(VLOOKUP(F3819,'Pontuação 3.0'!A$2:B$11,2,FALSE),VLOOKUP(E3819,'Pontuação 3.0'!C$2:D$11,2,FALSE),VLOOKUP(H3819,'Pontuação 3.0'!I$2:J$11,2,FALSE),VLOOKUP(J3819,'Pontuação 3.0'!G$2:H$11,2,FALSE),VLOOKUP(G3819,'Pontuação 3.0'!E$2:F$11,2,FALSE),VLOOKUP(K3819,'Pontuação 3.0'!K$2:L$11,2,FALSE),VLOOKUP(L3819,'Pontuação 3.0'!M$2:N$13,2,FALSE)),0)</f>
        <v>1910</v>
      </c>
      <c r="AK3819" s="9">
        <f t="shared" si="6"/>
        <v>191</v>
      </c>
      <c r="AL3819" s="9" t="str">
        <f t="array" ref="AL3819">IFERROR(INDEX('Pontuação 3.0'!G$13:G$191, MATCH(AK3819, 'Pontuação 3.0'!F$13:F$191, 0)), "Faixa Indefinida")</f>
        <v>D</v>
      </c>
      <c r="AM3819" s="9">
        <f t="shared" si="7"/>
        <v>0</v>
      </c>
      <c r="AN3819" s="9">
        <f t="shared" si="8"/>
        <v>0</v>
      </c>
      <c r="AO3819" s="9">
        <f t="shared" si="9"/>
        <v>0</v>
      </c>
      <c r="AP3819" s="9">
        <f t="shared" si="10"/>
        <v>1</v>
      </c>
      <c r="AQ3819" s="8"/>
    </row>
    <row r="3820" ht="15.75" customHeight="1">
      <c r="A3820" s="7">
        <v>45683.0</v>
      </c>
      <c r="B3820" s="8" t="s">
        <v>8636</v>
      </c>
      <c r="C3820" s="8" t="s">
        <v>8637</v>
      </c>
      <c r="D3820" s="11">
        <v>5.1996794212E10</v>
      </c>
      <c r="E3820" s="8" t="s">
        <v>11833</v>
      </c>
      <c r="F3820" s="8" t="s">
        <v>11834</v>
      </c>
      <c r="G3820" s="8" t="s">
        <v>11835</v>
      </c>
      <c r="H3820" s="8" t="s">
        <v>11865</v>
      </c>
      <c r="I3820" s="8" t="s">
        <v>11837</v>
      </c>
      <c r="J3820" s="8" t="s">
        <v>11846</v>
      </c>
      <c r="K3820" s="8" t="s">
        <v>11839</v>
      </c>
      <c r="L3820" s="8" t="s">
        <v>11851</v>
      </c>
      <c r="M3820" s="8" t="s">
        <v>11841</v>
      </c>
      <c r="N3820" s="12" t="s">
        <v>11</v>
      </c>
      <c r="O3820" s="12" t="s">
        <v>13</v>
      </c>
      <c r="P3820" s="12" t="s">
        <v>123</v>
      </c>
      <c r="Q3820" s="12" t="s">
        <v>15</v>
      </c>
      <c r="R3820" s="12" t="s">
        <v>14</v>
      </c>
      <c r="S3820" s="8"/>
      <c r="T3820" s="8"/>
      <c r="U3820" s="8"/>
      <c r="V3820" s="8"/>
      <c r="W3820" s="8"/>
      <c r="X3820" s="8"/>
      <c r="Y3820" s="8"/>
      <c r="Z3820" s="8"/>
      <c r="AA3820" s="8"/>
      <c r="AB3820" s="8"/>
      <c r="AC3820" s="9">
        <f>ROUNDUP(SUM(VLOOKUP(F3820,'Pontuação'!A$2:B$11,2,FALSE),VLOOKUP(E3820,'Pontuação'!C$2:D$11,2,FALSE),VLOOKUP(H3820,'Pontuação'!I$2:J$11,2,FALSE),VLOOKUP(J3820,'Pontuação'!G$2:H$11,2,FALSE),VLOOKUP(L3820,'Pontuação'!M$2:N$13,2,FALSE)),0)</f>
        <v>1567</v>
      </c>
      <c r="AD3820" s="10">
        <f t="shared" si="1"/>
        <v>157</v>
      </c>
      <c r="AE3820" s="10" t="str">
        <f t="array" ref="AE3820">IFERROR(INDEX('Pontuação'!G$13:G$101, MATCH(AD3820, 'Pontuação'!F$13:F$101, 0)), "Faixa Indefinida")</f>
        <v>C</v>
      </c>
      <c r="AF3820" s="10">
        <f t="shared" si="2"/>
        <v>0</v>
      </c>
      <c r="AG3820" s="10">
        <f t="shared" si="3"/>
        <v>0</v>
      </c>
      <c r="AH3820" s="10">
        <f t="shared" si="4"/>
        <v>1</v>
      </c>
      <c r="AI3820" s="10">
        <f t="shared" si="5"/>
        <v>0</v>
      </c>
      <c r="AJ3820" s="9">
        <f>ROUNDUP(SUM(VLOOKUP(F3820,'Pontuação 3.0'!A$2:B$11,2,FALSE),VLOOKUP(E3820,'Pontuação 3.0'!C$2:D$11,2,FALSE),VLOOKUP(H3820,'Pontuação 3.0'!I$2:J$11,2,FALSE),VLOOKUP(J3820,'Pontuação 3.0'!G$2:H$11,2,FALSE),VLOOKUP(G3820,'Pontuação 3.0'!E$2:F$11,2,FALSE),VLOOKUP(K3820,'Pontuação 3.0'!K$2:L$11,2,FALSE),VLOOKUP(L3820,'Pontuação 3.0'!M$2:N$13,2,FALSE)),0)</f>
        <v>2046</v>
      </c>
      <c r="AK3820" s="9">
        <f t="shared" si="6"/>
        <v>205</v>
      </c>
      <c r="AL3820" s="9" t="str">
        <f t="array" ref="AL3820">IFERROR(INDEX('Pontuação 3.0'!G$13:G$191, MATCH(AK3820, 'Pontuação 3.0'!F$13:F$191, 0)), "Faixa Indefinida")</f>
        <v>C</v>
      </c>
      <c r="AM3820" s="9">
        <f t="shared" si="7"/>
        <v>0</v>
      </c>
      <c r="AN3820" s="9">
        <f t="shared" si="8"/>
        <v>0</v>
      </c>
      <c r="AO3820" s="9">
        <f t="shared" si="9"/>
        <v>1</v>
      </c>
      <c r="AP3820" s="9">
        <f t="shared" si="10"/>
        <v>0</v>
      </c>
      <c r="AQ3820" s="8"/>
    </row>
    <row r="3821" ht="15.75" customHeight="1">
      <c r="A3821" s="7">
        <v>45683.0</v>
      </c>
      <c r="B3821" s="8" t="s">
        <v>8634</v>
      </c>
      <c r="C3821" s="8" t="s">
        <v>8635</v>
      </c>
      <c r="D3821" s="11">
        <v>4.7999516368E10</v>
      </c>
      <c r="E3821" s="8" t="s">
        <v>11833</v>
      </c>
      <c r="F3821" s="8" t="s">
        <v>11834</v>
      </c>
      <c r="G3821" s="8" t="s">
        <v>11843</v>
      </c>
      <c r="H3821" s="8" t="s">
        <v>11850</v>
      </c>
      <c r="I3821" s="8" t="s">
        <v>11837</v>
      </c>
      <c r="J3821" s="8" t="s">
        <v>11846</v>
      </c>
      <c r="K3821" s="8" t="s">
        <v>11837</v>
      </c>
      <c r="L3821" s="8" t="s">
        <v>11847</v>
      </c>
      <c r="M3821" s="8" t="s">
        <v>11848</v>
      </c>
      <c r="N3821" s="12" t="s">
        <v>11</v>
      </c>
      <c r="O3821" s="12" t="s">
        <v>13</v>
      </c>
      <c r="P3821" s="12" t="s">
        <v>261</v>
      </c>
      <c r="Q3821" s="12" t="s">
        <v>24</v>
      </c>
      <c r="R3821" s="12" t="s">
        <v>20</v>
      </c>
      <c r="S3821" s="8"/>
      <c r="T3821" s="8"/>
      <c r="U3821" s="8"/>
      <c r="V3821" s="8"/>
      <c r="W3821" s="8"/>
      <c r="X3821" s="8"/>
      <c r="Y3821" s="8"/>
      <c r="Z3821" s="8"/>
      <c r="AA3821" s="8"/>
      <c r="AB3821" s="8"/>
      <c r="AC3821" s="9">
        <f>ROUNDUP(SUM(VLOOKUP(F3821,'Pontuação'!A$2:B$11,2,FALSE),VLOOKUP(E3821,'Pontuação'!C$2:D$11,2,FALSE),VLOOKUP(H3821,'Pontuação'!I$2:J$11,2,FALSE),VLOOKUP(J3821,'Pontuação'!G$2:H$11,2,FALSE),VLOOKUP(L3821,'Pontuação'!M$2:N$13,2,FALSE)),0)</f>
        <v>1673</v>
      </c>
      <c r="AD3821" s="10">
        <f t="shared" si="1"/>
        <v>167</v>
      </c>
      <c r="AE3821" s="10" t="str">
        <f t="array" ref="AE3821">IFERROR(INDEX('Pontuação'!G$13:G$101, MATCH(AD3821, 'Pontuação'!F$13:F$101, 0)), "Faixa Indefinida")</f>
        <v>B</v>
      </c>
      <c r="AF3821" s="10">
        <f t="shared" si="2"/>
        <v>0</v>
      </c>
      <c r="AG3821" s="10">
        <f t="shared" si="3"/>
        <v>1</v>
      </c>
      <c r="AH3821" s="10">
        <f t="shared" si="4"/>
        <v>0</v>
      </c>
      <c r="AI3821" s="10">
        <f t="shared" si="5"/>
        <v>0</v>
      </c>
      <c r="AJ3821" s="9">
        <f>ROUNDUP(SUM(VLOOKUP(F3821,'Pontuação 3.0'!A$2:B$11,2,FALSE),VLOOKUP(E3821,'Pontuação 3.0'!C$2:D$11,2,FALSE),VLOOKUP(H3821,'Pontuação 3.0'!I$2:J$11,2,FALSE),VLOOKUP(J3821,'Pontuação 3.0'!G$2:H$11,2,FALSE),VLOOKUP(G3821,'Pontuação 3.0'!E$2:F$11,2,FALSE),VLOOKUP(K3821,'Pontuação 3.0'!K$2:L$11,2,FALSE),VLOOKUP(L3821,'Pontuação 3.0'!M$2:N$13,2,FALSE)),0)</f>
        <v>2075</v>
      </c>
      <c r="AK3821" s="9">
        <f t="shared" si="6"/>
        <v>208</v>
      </c>
      <c r="AL3821" s="9" t="str">
        <f t="array" ref="AL3821">IFERROR(INDEX('Pontuação 3.0'!G$13:G$191, MATCH(AK3821, 'Pontuação 3.0'!F$13:F$191, 0)), "Faixa Indefinida")</f>
        <v>C</v>
      </c>
      <c r="AM3821" s="9">
        <f t="shared" si="7"/>
        <v>0</v>
      </c>
      <c r="AN3821" s="9">
        <f t="shared" si="8"/>
        <v>0</v>
      </c>
      <c r="AO3821" s="9">
        <f t="shared" si="9"/>
        <v>1</v>
      </c>
      <c r="AP3821" s="9">
        <f t="shared" si="10"/>
        <v>0</v>
      </c>
      <c r="AQ3821" s="8"/>
    </row>
    <row r="3822" ht="15.75" customHeight="1">
      <c r="A3822" s="7">
        <v>45683.0</v>
      </c>
      <c r="B3822" s="8" t="s">
        <v>8638</v>
      </c>
      <c r="C3822" s="8" t="s">
        <v>8639</v>
      </c>
      <c r="D3822" s="8" t="s">
        <v>8640</v>
      </c>
      <c r="E3822" s="8" t="s">
        <v>11833</v>
      </c>
      <c r="F3822" s="8" t="s">
        <v>11842</v>
      </c>
      <c r="G3822" s="8" t="s">
        <v>11835</v>
      </c>
      <c r="H3822" s="8" t="s">
        <v>11865</v>
      </c>
      <c r="I3822" s="8" t="s">
        <v>11837</v>
      </c>
      <c r="J3822" s="8" t="s">
        <v>11852</v>
      </c>
      <c r="K3822" s="8" t="s">
        <v>11839</v>
      </c>
      <c r="L3822" s="8" t="s">
        <v>11870</v>
      </c>
      <c r="M3822" s="8" t="s">
        <v>11853</v>
      </c>
      <c r="N3822" s="12" t="s">
        <v>11</v>
      </c>
      <c r="O3822" s="12" t="s">
        <v>13</v>
      </c>
      <c r="P3822" s="12" t="s">
        <v>49</v>
      </c>
      <c r="Q3822" s="12" t="s">
        <v>15</v>
      </c>
      <c r="R3822" s="12" t="s">
        <v>20</v>
      </c>
      <c r="S3822" s="8"/>
      <c r="T3822" s="8"/>
      <c r="U3822" s="8"/>
      <c r="V3822" s="8"/>
      <c r="W3822" s="8"/>
      <c r="X3822" s="8"/>
      <c r="Y3822" s="8"/>
      <c r="Z3822" s="8"/>
      <c r="AA3822" s="8"/>
      <c r="AB3822" s="8"/>
      <c r="AC3822" s="9">
        <f>ROUNDUP(SUM(VLOOKUP(F3822,'Pontuação'!A$2:B$11,2,FALSE),VLOOKUP(E3822,'Pontuação'!C$2:D$11,2,FALSE),VLOOKUP(H3822,'Pontuação'!I$2:J$11,2,FALSE),VLOOKUP(J3822,'Pontuação'!G$2:H$11,2,FALSE),VLOOKUP(L3822,'Pontuação'!M$2:N$13,2,FALSE)),0)</f>
        <v>1754</v>
      </c>
      <c r="AD3822" s="10">
        <f t="shared" si="1"/>
        <v>175</v>
      </c>
      <c r="AE3822" s="10" t="str">
        <f t="array" ref="AE3822">IFERROR(INDEX('Pontuação'!G$13:G$101, MATCH(AD3822, 'Pontuação'!F$13:F$101, 0)), "Faixa Indefinida")</f>
        <v>B</v>
      </c>
      <c r="AF3822" s="10">
        <f t="shared" si="2"/>
        <v>0</v>
      </c>
      <c r="AG3822" s="10">
        <f t="shared" si="3"/>
        <v>1</v>
      </c>
      <c r="AH3822" s="10">
        <f t="shared" si="4"/>
        <v>0</v>
      </c>
      <c r="AI3822" s="10">
        <f t="shared" si="5"/>
        <v>0</v>
      </c>
      <c r="AJ3822" s="9">
        <f>ROUNDUP(SUM(VLOOKUP(F3822,'Pontuação 3.0'!A$2:B$11,2,FALSE),VLOOKUP(E3822,'Pontuação 3.0'!C$2:D$11,2,FALSE),VLOOKUP(H3822,'Pontuação 3.0'!I$2:J$11,2,FALSE),VLOOKUP(J3822,'Pontuação 3.0'!G$2:H$11,2,FALSE),VLOOKUP(G3822,'Pontuação 3.0'!E$2:F$11,2,FALSE),VLOOKUP(K3822,'Pontuação 3.0'!K$2:L$11,2,FALSE),VLOOKUP(L3822,'Pontuação 3.0'!M$2:N$13,2,FALSE)),0)</f>
        <v>2525</v>
      </c>
      <c r="AK3822" s="9">
        <f t="shared" si="6"/>
        <v>253</v>
      </c>
      <c r="AL3822" s="9" t="str">
        <f t="array" ref="AL3822">IFERROR(INDEX('Pontuação 3.0'!G$13:G$191, MATCH(AK3822, 'Pontuação 3.0'!F$13:F$191, 0)), "Faixa Indefinida")</f>
        <v>A</v>
      </c>
      <c r="AM3822" s="9">
        <f t="shared" si="7"/>
        <v>1</v>
      </c>
      <c r="AN3822" s="9">
        <f t="shared" si="8"/>
        <v>0</v>
      </c>
      <c r="AO3822" s="9">
        <f t="shared" si="9"/>
        <v>0</v>
      </c>
      <c r="AP3822" s="9">
        <f t="shared" si="10"/>
        <v>0</v>
      </c>
      <c r="AQ3822" s="8"/>
    </row>
    <row r="3823" ht="15.75" customHeight="1">
      <c r="A3823" s="7">
        <v>45683.0</v>
      </c>
      <c r="B3823" s="8" t="s">
        <v>6241</v>
      </c>
      <c r="C3823" s="8" t="s">
        <v>8644</v>
      </c>
      <c r="D3823" s="11">
        <v>1.1954894992E10</v>
      </c>
      <c r="E3823" s="8" t="s">
        <v>11868</v>
      </c>
      <c r="F3823" s="8" t="s">
        <v>11842</v>
      </c>
      <c r="G3823" s="8" t="s">
        <v>11864</v>
      </c>
      <c r="H3823" s="8" t="s">
        <v>11850</v>
      </c>
      <c r="I3823" s="8" t="s">
        <v>11845</v>
      </c>
      <c r="J3823" s="8" t="s">
        <v>11846</v>
      </c>
      <c r="K3823" s="8" t="s">
        <v>11837</v>
      </c>
      <c r="L3823" s="8" t="s">
        <v>11851</v>
      </c>
      <c r="M3823" s="8" t="s">
        <v>11849</v>
      </c>
      <c r="N3823" s="12" t="s">
        <v>11</v>
      </c>
      <c r="O3823" s="12" t="s">
        <v>13</v>
      </c>
      <c r="P3823" s="12" t="s">
        <v>37</v>
      </c>
      <c r="Q3823" s="12" t="s">
        <v>15</v>
      </c>
      <c r="R3823" s="12" t="s">
        <v>20</v>
      </c>
      <c r="S3823" s="8"/>
      <c r="T3823" s="8"/>
      <c r="U3823" s="8"/>
      <c r="V3823" s="8"/>
      <c r="W3823" s="8"/>
      <c r="X3823" s="8"/>
      <c r="Y3823" s="8"/>
      <c r="Z3823" s="8"/>
      <c r="AA3823" s="8"/>
      <c r="AB3823" s="8"/>
      <c r="AC3823" s="9">
        <f>ROUNDUP(SUM(VLOOKUP(F3823,'Pontuação'!A$2:B$11,2,FALSE),VLOOKUP(E3823,'Pontuação'!C$2:D$11,2,FALSE),VLOOKUP(H3823,'Pontuação'!I$2:J$11,2,FALSE),VLOOKUP(J3823,'Pontuação'!G$2:H$11,2,FALSE),VLOOKUP(L3823,'Pontuação'!M$2:N$13,2,FALSE)),0)</f>
        <v>1557</v>
      </c>
      <c r="AD3823" s="10">
        <f t="shared" si="1"/>
        <v>156</v>
      </c>
      <c r="AE3823" s="10" t="str">
        <f t="array" ref="AE3823">IFERROR(INDEX('Pontuação'!G$13:G$101, MATCH(AD3823, 'Pontuação'!F$13:F$101, 0)), "Faixa Indefinida")</f>
        <v>C</v>
      </c>
      <c r="AF3823" s="10">
        <f t="shared" si="2"/>
        <v>0</v>
      </c>
      <c r="AG3823" s="10">
        <f t="shared" si="3"/>
        <v>0</v>
      </c>
      <c r="AH3823" s="10">
        <f t="shared" si="4"/>
        <v>1</v>
      </c>
      <c r="AI3823" s="10">
        <f t="shared" si="5"/>
        <v>0</v>
      </c>
      <c r="AJ3823" s="9">
        <f>ROUNDUP(SUM(VLOOKUP(F3823,'Pontuação 3.0'!A$2:B$11,2,FALSE),VLOOKUP(E3823,'Pontuação 3.0'!C$2:D$11,2,FALSE),VLOOKUP(H3823,'Pontuação 3.0'!I$2:J$11,2,FALSE),VLOOKUP(J3823,'Pontuação 3.0'!G$2:H$11,2,FALSE),VLOOKUP(G3823,'Pontuação 3.0'!E$2:F$11,2,FALSE),VLOOKUP(K3823,'Pontuação 3.0'!K$2:L$11,2,FALSE),VLOOKUP(L3823,'Pontuação 3.0'!M$2:N$13,2,FALSE)),0)</f>
        <v>2186</v>
      </c>
      <c r="AK3823" s="9">
        <f t="shared" si="6"/>
        <v>219</v>
      </c>
      <c r="AL3823" s="9" t="str">
        <f t="array" ref="AL3823">IFERROR(INDEX('Pontuação 3.0'!G$13:G$191, MATCH(AK3823, 'Pontuação 3.0'!F$13:F$191, 0)), "Faixa Indefinida")</f>
        <v>B</v>
      </c>
      <c r="AM3823" s="9">
        <f t="shared" si="7"/>
        <v>0</v>
      </c>
      <c r="AN3823" s="9">
        <f t="shared" si="8"/>
        <v>1</v>
      </c>
      <c r="AO3823" s="9">
        <f t="shared" si="9"/>
        <v>0</v>
      </c>
      <c r="AP3823" s="9">
        <f t="shared" si="10"/>
        <v>0</v>
      </c>
      <c r="AQ3823" s="8"/>
    </row>
    <row r="3824" ht="15.75" customHeight="1">
      <c r="A3824" s="7">
        <v>45683.0</v>
      </c>
      <c r="B3824" s="8" t="s">
        <v>8641</v>
      </c>
      <c r="C3824" s="8" t="s">
        <v>8642</v>
      </c>
      <c r="D3824" s="8" t="s">
        <v>8643</v>
      </c>
      <c r="E3824" s="8" t="s">
        <v>11868</v>
      </c>
      <c r="F3824" s="8" t="s">
        <v>11834</v>
      </c>
      <c r="G3824" s="8" t="s">
        <v>11843</v>
      </c>
      <c r="H3824" s="8" t="s">
        <v>11865</v>
      </c>
      <c r="I3824" s="8" t="s">
        <v>11845</v>
      </c>
      <c r="J3824" s="8" t="s">
        <v>11846</v>
      </c>
      <c r="K3824" s="8" t="s">
        <v>11837</v>
      </c>
      <c r="L3824" s="8" t="s">
        <v>11851</v>
      </c>
      <c r="M3824" s="8" t="s">
        <v>11849</v>
      </c>
      <c r="N3824" s="12" t="s">
        <v>11</v>
      </c>
      <c r="O3824" s="12" t="s">
        <v>13</v>
      </c>
      <c r="P3824" s="12" t="s">
        <v>23</v>
      </c>
      <c r="Q3824" s="12" t="s">
        <v>15</v>
      </c>
      <c r="R3824" s="12" t="s">
        <v>20</v>
      </c>
      <c r="S3824" s="8"/>
      <c r="T3824" s="8"/>
      <c r="U3824" s="8"/>
      <c r="V3824" s="8"/>
      <c r="W3824" s="8"/>
      <c r="X3824" s="8"/>
      <c r="Y3824" s="8"/>
      <c r="Z3824" s="8"/>
      <c r="AA3824" s="8"/>
      <c r="AB3824" s="8"/>
      <c r="AC3824" s="9">
        <f>ROUNDUP(SUM(VLOOKUP(F3824,'Pontuação'!A$2:B$11,2,FALSE),VLOOKUP(E3824,'Pontuação'!C$2:D$11,2,FALSE),VLOOKUP(H3824,'Pontuação'!I$2:J$11,2,FALSE),VLOOKUP(J3824,'Pontuação'!G$2:H$11,2,FALSE),VLOOKUP(L3824,'Pontuação'!M$2:N$13,2,FALSE)),0)</f>
        <v>1571</v>
      </c>
      <c r="AD3824" s="10">
        <f t="shared" si="1"/>
        <v>157</v>
      </c>
      <c r="AE3824" s="10" t="str">
        <f t="array" ref="AE3824">IFERROR(INDEX('Pontuação'!G$13:G$101, MATCH(AD3824, 'Pontuação'!F$13:F$101, 0)), "Faixa Indefinida")</f>
        <v>C</v>
      </c>
      <c r="AF3824" s="10">
        <f t="shared" si="2"/>
        <v>0</v>
      </c>
      <c r="AG3824" s="10">
        <f t="shared" si="3"/>
        <v>0</v>
      </c>
      <c r="AH3824" s="10">
        <f t="shared" si="4"/>
        <v>1</v>
      </c>
      <c r="AI3824" s="10">
        <f t="shared" si="5"/>
        <v>0</v>
      </c>
      <c r="AJ3824" s="9">
        <f>ROUNDUP(SUM(VLOOKUP(F3824,'Pontuação 3.0'!A$2:B$11,2,FALSE),VLOOKUP(E3824,'Pontuação 3.0'!C$2:D$11,2,FALSE),VLOOKUP(H3824,'Pontuação 3.0'!I$2:J$11,2,FALSE),VLOOKUP(J3824,'Pontuação 3.0'!G$2:H$11,2,FALSE),VLOOKUP(G3824,'Pontuação 3.0'!E$2:F$11,2,FALSE),VLOOKUP(K3824,'Pontuação 3.0'!K$2:L$11,2,FALSE),VLOOKUP(L3824,'Pontuação 3.0'!M$2:N$13,2,FALSE)),0)</f>
        <v>1895</v>
      </c>
      <c r="AK3824" s="9">
        <f t="shared" si="6"/>
        <v>190</v>
      </c>
      <c r="AL3824" s="9" t="str">
        <f t="array" ref="AL3824">IFERROR(INDEX('Pontuação 3.0'!G$13:G$191, MATCH(AK3824, 'Pontuação 3.0'!F$13:F$191, 0)), "Faixa Indefinida")</f>
        <v>D</v>
      </c>
      <c r="AM3824" s="9">
        <f t="shared" si="7"/>
        <v>0</v>
      </c>
      <c r="AN3824" s="9">
        <f t="shared" si="8"/>
        <v>0</v>
      </c>
      <c r="AO3824" s="9">
        <f t="shared" si="9"/>
        <v>0</v>
      </c>
      <c r="AP3824" s="9">
        <f t="shared" si="10"/>
        <v>1</v>
      </c>
      <c r="AQ3824" s="8"/>
    </row>
    <row r="3825" ht="15.75" customHeight="1">
      <c r="A3825" s="7">
        <v>45683.0</v>
      </c>
      <c r="B3825" s="8" t="s">
        <v>8646</v>
      </c>
      <c r="C3825" s="8" t="s">
        <v>8647</v>
      </c>
      <c r="D3825" s="11">
        <v>2.1995140319E10</v>
      </c>
      <c r="E3825" s="8" t="s">
        <v>11833</v>
      </c>
      <c r="F3825" s="8" t="s">
        <v>11842</v>
      </c>
      <c r="G3825" s="8" t="s">
        <v>11867</v>
      </c>
      <c r="H3825" s="8" t="s">
        <v>11856</v>
      </c>
      <c r="I3825" s="8" t="s">
        <v>11837</v>
      </c>
      <c r="J3825" s="8" t="s">
        <v>11852</v>
      </c>
      <c r="K3825" s="8" t="s">
        <v>11837</v>
      </c>
      <c r="L3825" s="8" t="s">
        <v>11847</v>
      </c>
      <c r="M3825" s="8" t="s">
        <v>11853</v>
      </c>
      <c r="N3825" s="12" t="s">
        <v>11</v>
      </c>
      <c r="O3825" s="12" t="s">
        <v>13</v>
      </c>
      <c r="P3825" s="12" t="s">
        <v>27</v>
      </c>
      <c r="Q3825" s="12" t="s">
        <v>15</v>
      </c>
      <c r="R3825" s="12" t="s">
        <v>20</v>
      </c>
      <c r="S3825" s="8"/>
      <c r="T3825" s="8"/>
      <c r="U3825" s="8"/>
      <c r="V3825" s="8"/>
      <c r="W3825" s="8"/>
      <c r="X3825" s="8"/>
      <c r="Y3825" s="8"/>
      <c r="Z3825" s="8"/>
      <c r="AA3825" s="8"/>
      <c r="AB3825" s="8"/>
      <c r="AC3825" s="9">
        <f>ROUNDUP(SUM(VLOOKUP(F3825,'Pontuação'!A$2:B$11,2,FALSE),VLOOKUP(E3825,'Pontuação'!C$2:D$11,2,FALSE),VLOOKUP(H3825,'Pontuação'!I$2:J$11,2,FALSE),VLOOKUP(J3825,'Pontuação'!G$2:H$11,2,FALSE),VLOOKUP(L3825,'Pontuação'!M$2:N$13,2,FALSE)),0)</f>
        <v>1676</v>
      </c>
      <c r="AD3825" s="10">
        <f t="shared" si="1"/>
        <v>168</v>
      </c>
      <c r="AE3825" s="10" t="str">
        <f t="array" ref="AE3825">IFERROR(INDEX('Pontuação'!G$13:G$101, MATCH(AD3825, 'Pontuação'!F$13:F$101, 0)), "Faixa Indefinida")</f>
        <v>B</v>
      </c>
      <c r="AF3825" s="10">
        <f t="shared" si="2"/>
        <v>0</v>
      </c>
      <c r="AG3825" s="10">
        <f t="shared" si="3"/>
        <v>1</v>
      </c>
      <c r="AH3825" s="10">
        <f t="shared" si="4"/>
        <v>0</v>
      </c>
      <c r="AI3825" s="10">
        <f t="shared" si="5"/>
        <v>0</v>
      </c>
      <c r="AJ3825" s="9">
        <f>ROUNDUP(SUM(VLOOKUP(F3825,'Pontuação 3.0'!A$2:B$11,2,FALSE),VLOOKUP(E3825,'Pontuação 3.0'!C$2:D$11,2,FALSE),VLOOKUP(H3825,'Pontuação 3.0'!I$2:J$11,2,FALSE),VLOOKUP(J3825,'Pontuação 3.0'!G$2:H$11,2,FALSE),VLOOKUP(G3825,'Pontuação 3.0'!E$2:F$11,2,FALSE),VLOOKUP(K3825,'Pontuação 3.0'!K$2:L$11,2,FALSE),VLOOKUP(L3825,'Pontuação 3.0'!M$2:N$13,2,FALSE)),0)</f>
        <v>2062</v>
      </c>
      <c r="AK3825" s="9">
        <f t="shared" si="6"/>
        <v>206</v>
      </c>
      <c r="AL3825" s="9" t="str">
        <f t="array" ref="AL3825">IFERROR(INDEX('Pontuação 3.0'!G$13:G$191, MATCH(AK3825, 'Pontuação 3.0'!F$13:F$191, 0)), "Faixa Indefinida")</f>
        <v>C</v>
      </c>
      <c r="AM3825" s="9">
        <f t="shared" si="7"/>
        <v>0</v>
      </c>
      <c r="AN3825" s="9">
        <f t="shared" si="8"/>
        <v>0</v>
      </c>
      <c r="AO3825" s="9">
        <f t="shared" si="9"/>
        <v>1</v>
      </c>
      <c r="AP3825" s="9">
        <f t="shared" si="10"/>
        <v>0</v>
      </c>
      <c r="AQ3825" s="8"/>
    </row>
    <row r="3826" ht="15.75" customHeight="1">
      <c r="A3826" s="7">
        <v>45683.0</v>
      </c>
      <c r="B3826" s="8" t="s">
        <v>8651</v>
      </c>
      <c r="C3826" s="8" t="s">
        <v>8652</v>
      </c>
      <c r="D3826" s="11">
        <v>5.1992544175E10</v>
      </c>
      <c r="E3826" s="8" t="s">
        <v>11833</v>
      </c>
      <c r="F3826" s="8" t="s">
        <v>11834</v>
      </c>
      <c r="G3826" s="8" t="s">
        <v>11843</v>
      </c>
      <c r="H3826" s="8" t="s">
        <v>11865</v>
      </c>
      <c r="I3826" s="8" t="s">
        <v>11837</v>
      </c>
      <c r="J3826" s="8" t="s">
        <v>11846</v>
      </c>
      <c r="K3826" s="8" t="s">
        <v>11837</v>
      </c>
      <c r="L3826" s="8" t="s">
        <v>11851</v>
      </c>
      <c r="M3826" s="8" t="s">
        <v>11849</v>
      </c>
      <c r="N3826" s="12" t="s">
        <v>11</v>
      </c>
      <c r="O3826" s="12" t="s">
        <v>13</v>
      </c>
      <c r="P3826" s="12" t="s">
        <v>40</v>
      </c>
      <c r="Q3826" s="12" t="s">
        <v>15</v>
      </c>
      <c r="R3826" s="12" t="s">
        <v>20</v>
      </c>
      <c r="S3826" s="8"/>
      <c r="T3826" s="8"/>
      <c r="U3826" s="8"/>
      <c r="V3826" s="8"/>
      <c r="W3826" s="8"/>
      <c r="X3826" s="8"/>
      <c r="Y3826" s="8"/>
      <c r="Z3826" s="8"/>
      <c r="AA3826" s="8"/>
      <c r="AB3826" s="8"/>
      <c r="AC3826" s="9">
        <f>ROUNDUP(SUM(VLOOKUP(F3826,'Pontuação'!A$2:B$11,2,FALSE),VLOOKUP(E3826,'Pontuação'!C$2:D$11,2,FALSE),VLOOKUP(H3826,'Pontuação'!I$2:J$11,2,FALSE),VLOOKUP(J3826,'Pontuação'!G$2:H$11,2,FALSE),VLOOKUP(L3826,'Pontuação'!M$2:N$13,2,FALSE)),0)</f>
        <v>1567</v>
      </c>
      <c r="AD3826" s="10">
        <f t="shared" si="1"/>
        <v>157</v>
      </c>
      <c r="AE3826" s="10" t="str">
        <f t="array" ref="AE3826">IFERROR(INDEX('Pontuação'!G$13:G$101, MATCH(AD3826, 'Pontuação'!F$13:F$101, 0)), "Faixa Indefinida")</f>
        <v>C</v>
      </c>
      <c r="AF3826" s="10">
        <f t="shared" si="2"/>
        <v>0</v>
      </c>
      <c r="AG3826" s="10">
        <f t="shared" si="3"/>
        <v>0</v>
      </c>
      <c r="AH3826" s="10">
        <f t="shared" si="4"/>
        <v>1</v>
      </c>
      <c r="AI3826" s="10">
        <f t="shared" si="5"/>
        <v>0</v>
      </c>
      <c r="AJ3826" s="9">
        <f>ROUNDUP(SUM(VLOOKUP(F3826,'Pontuação 3.0'!A$2:B$11,2,FALSE),VLOOKUP(E3826,'Pontuação 3.0'!C$2:D$11,2,FALSE),VLOOKUP(H3826,'Pontuação 3.0'!I$2:J$11,2,FALSE),VLOOKUP(J3826,'Pontuação 3.0'!G$2:H$11,2,FALSE),VLOOKUP(G3826,'Pontuação 3.0'!E$2:F$11,2,FALSE),VLOOKUP(K3826,'Pontuação 3.0'!K$2:L$11,2,FALSE),VLOOKUP(L3826,'Pontuação 3.0'!M$2:N$13,2,FALSE)),0)</f>
        <v>1925</v>
      </c>
      <c r="AK3826" s="9">
        <f t="shared" si="6"/>
        <v>193</v>
      </c>
      <c r="AL3826" s="9" t="str">
        <f t="array" ref="AL3826">IFERROR(INDEX('Pontuação 3.0'!G$13:G$191, MATCH(AK3826, 'Pontuação 3.0'!F$13:F$191, 0)), "Faixa Indefinida")</f>
        <v>C</v>
      </c>
      <c r="AM3826" s="9">
        <f t="shared" si="7"/>
        <v>0</v>
      </c>
      <c r="AN3826" s="9">
        <f t="shared" si="8"/>
        <v>0</v>
      </c>
      <c r="AO3826" s="9">
        <f t="shared" si="9"/>
        <v>1</v>
      </c>
      <c r="AP3826" s="9">
        <f t="shared" si="10"/>
        <v>0</v>
      </c>
      <c r="AQ3826" s="8"/>
    </row>
    <row r="3827" ht="15.75" customHeight="1">
      <c r="A3827" s="7">
        <v>45683.0</v>
      </c>
      <c r="B3827" s="8" t="s">
        <v>8648</v>
      </c>
      <c r="C3827" s="8" t="s">
        <v>8649</v>
      </c>
      <c r="D3827" s="8" t="s">
        <v>8650</v>
      </c>
      <c r="E3827" s="8" t="s">
        <v>11868</v>
      </c>
      <c r="F3827" s="8" t="s">
        <v>11834</v>
      </c>
      <c r="G3827" s="8" t="s">
        <v>11843</v>
      </c>
      <c r="H3827" s="8" t="s">
        <v>11844</v>
      </c>
      <c r="I3827" s="8" t="s">
        <v>11837</v>
      </c>
      <c r="J3827" s="8" t="s">
        <v>11846</v>
      </c>
      <c r="K3827" s="8" t="s">
        <v>11837</v>
      </c>
      <c r="L3827" s="8" t="s">
        <v>11851</v>
      </c>
      <c r="M3827" s="8" t="s">
        <v>11849</v>
      </c>
      <c r="N3827" s="12" t="s">
        <v>11</v>
      </c>
      <c r="O3827" s="12" t="s">
        <v>13</v>
      </c>
      <c r="P3827" s="12" t="s">
        <v>99</v>
      </c>
      <c r="Q3827" s="12" t="s">
        <v>44</v>
      </c>
      <c r="R3827" s="12" t="s">
        <v>20</v>
      </c>
      <c r="S3827" s="8"/>
      <c r="T3827" s="8"/>
      <c r="U3827" s="8"/>
      <c r="V3827" s="8"/>
      <c r="W3827" s="8"/>
      <c r="X3827" s="8"/>
      <c r="Y3827" s="8"/>
      <c r="Z3827" s="8"/>
      <c r="AA3827" s="8"/>
      <c r="AB3827" s="8"/>
      <c r="AC3827" s="9">
        <f>ROUNDUP(SUM(VLOOKUP(F3827,'Pontuação'!A$2:B$11,2,FALSE),VLOOKUP(E3827,'Pontuação'!C$2:D$11,2,FALSE),VLOOKUP(H3827,'Pontuação'!I$2:J$11,2,FALSE),VLOOKUP(J3827,'Pontuação'!G$2:H$11,2,FALSE),VLOOKUP(L3827,'Pontuação'!M$2:N$13,2,FALSE)),0)</f>
        <v>1587</v>
      </c>
      <c r="AD3827" s="10">
        <f t="shared" si="1"/>
        <v>159</v>
      </c>
      <c r="AE3827" s="10" t="str">
        <f t="array" ref="AE3827">IFERROR(INDEX('Pontuação'!G$13:G$101, MATCH(AD3827, 'Pontuação'!F$13:F$101, 0)), "Faixa Indefinida")</f>
        <v>C</v>
      </c>
      <c r="AF3827" s="10">
        <f t="shared" si="2"/>
        <v>0</v>
      </c>
      <c r="AG3827" s="10">
        <f t="shared" si="3"/>
        <v>0</v>
      </c>
      <c r="AH3827" s="10">
        <f t="shared" si="4"/>
        <v>1</v>
      </c>
      <c r="AI3827" s="10">
        <f t="shared" si="5"/>
        <v>0</v>
      </c>
      <c r="AJ3827" s="9">
        <f>ROUNDUP(SUM(VLOOKUP(F3827,'Pontuação 3.0'!A$2:B$11,2,FALSE),VLOOKUP(E3827,'Pontuação 3.0'!C$2:D$11,2,FALSE),VLOOKUP(H3827,'Pontuação 3.0'!I$2:J$11,2,FALSE),VLOOKUP(J3827,'Pontuação 3.0'!G$2:H$11,2,FALSE),VLOOKUP(G3827,'Pontuação 3.0'!E$2:F$11,2,FALSE),VLOOKUP(K3827,'Pontuação 3.0'!K$2:L$11,2,FALSE),VLOOKUP(L3827,'Pontuação 3.0'!M$2:N$13,2,FALSE)),0)</f>
        <v>2046</v>
      </c>
      <c r="AK3827" s="9">
        <f t="shared" si="6"/>
        <v>205</v>
      </c>
      <c r="AL3827" s="9" t="str">
        <f t="array" ref="AL3827">IFERROR(INDEX('Pontuação 3.0'!G$13:G$191, MATCH(AK3827, 'Pontuação 3.0'!F$13:F$191, 0)), "Faixa Indefinida")</f>
        <v>C</v>
      </c>
      <c r="AM3827" s="9">
        <f t="shared" si="7"/>
        <v>0</v>
      </c>
      <c r="AN3827" s="9">
        <f t="shared" si="8"/>
        <v>0</v>
      </c>
      <c r="AO3827" s="9">
        <f t="shared" si="9"/>
        <v>1</v>
      </c>
      <c r="AP3827" s="9">
        <f t="shared" si="10"/>
        <v>0</v>
      </c>
      <c r="AQ3827" s="8"/>
    </row>
    <row r="3828" ht="15.75" customHeight="1">
      <c r="A3828" s="7">
        <v>45683.0</v>
      </c>
      <c r="B3828" s="8" t="s">
        <v>2836</v>
      </c>
      <c r="C3828" s="8" t="s">
        <v>8654</v>
      </c>
      <c r="D3828" s="11">
        <v>5.1981656382E10</v>
      </c>
      <c r="E3828" s="8" t="s">
        <v>11833</v>
      </c>
      <c r="F3828" s="8" t="s">
        <v>11842</v>
      </c>
      <c r="G3828" s="8" t="s">
        <v>11835</v>
      </c>
      <c r="H3828" s="8" t="s">
        <v>11865</v>
      </c>
      <c r="I3828" s="8" t="s">
        <v>11837</v>
      </c>
      <c r="J3828" s="8" t="s">
        <v>11846</v>
      </c>
      <c r="K3828" s="8" t="s">
        <v>11839</v>
      </c>
      <c r="L3828" s="8" t="s">
        <v>11851</v>
      </c>
      <c r="M3828" s="8" t="s">
        <v>11853</v>
      </c>
      <c r="N3828" s="12" t="s">
        <v>11</v>
      </c>
      <c r="O3828" s="12" t="s">
        <v>13</v>
      </c>
      <c r="P3828" s="12" t="s">
        <v>261</v>
      </c>
      <c r="Q3828" s="12" t="s">
        <v>44</v>
      </c>
      <c r="R3828" s="12" t="s">
        <v>20</v>
      </c>
      <c r="S3828" s="8"/>
      <c r="T3828" s="8"/>
      <c r="U3828" s="8"/>
      <c r="V3828" s="8"/>
      <c r="W3828" s="8"/>
      <c r="X3828" s="8"/>
      <c r="Y3828" s="8"/>
      <c r="Z3828" s="8"/>
      <c r="AA3828" s="8"/>
      <c r="AB3828" s="8"/>
      <c r="AC3828" s="9">
        <f>ROUNDUP(SUM(VLOOKUP(F3828,'Pontuação'!A$2:B$11,2,FALSE),VLOOKUP(E3828,'Pontuação'!C$2:D$11,2,FALSE),VLOOKUP(H3828,'Pontuação'!I$2:J$11,2,FALSE),VLOOKUP(J3828,'Pontuação'!G$2:H$11,2,FALSE),VLOOKUP(L3828,'Pontuação'!M$2:N$13,2,FALSE)),0)</f>
        <v>1579</v>
      </c>
      <c r="AD3828" s="10">
        <f t="shared" si="1"/>
        <v>158</v>
      </c>
      <c r="AE3828" s="10" t="str">
        <f t="array" ref="AE3828">IFERROR(INDEX('Pontuação'!G$13:G$101, MATCH(AD3828, 'Pontuação'!F$13:F$101, 0)), "Faixa Indefinida")</f>
        <v>C</v>
      </c>
      <c r="AF3828" s="10">
        <f t="shared" si="2"/>
        <v>0</v>
      </c>
      <c r="AG3828" s="10">
        <f t="shared" si="3"/>
        <v>0</v>
      </c>
      <c r="AH3828" s="10">
        <f t="shared" si="4"/>
        <v>1</v>
      </c>
      <c r="AI3828" s="10">
        <f t="shared" si="5"/>
        <v>0</v>
      </c>
      <c r="AJ3828" s="9">
        <f>ROUNDUP(SUM(VLOOKUP(F3828,'Pontuação 3.0'!A$2:B$11,2,FALSE),VLOOKUP(E3828,'Pontuação 3.0'!C$2:D$11,2,FALSE),VLOOKUP(H3828,'Pontuação 3.0'!I$2:J$11,2,FALSE),VLOOKUP(J3828,'Pontuação 3.0'!G$2:H$11,2,FALSE),VLOOKUP(G3828,'Pontuação 3.0'!E$2:F$11,2,FALSE),VLOOKUP(K3828,'Pontuação 3.0'!K$2:L$11,2,FALSE),VLOOKUP(L3828,'Pontuação 3.0'!M$2:N$13,2,FALSE)),0)</f>
        <v>2179</v>
      </c>
      <c r="AK3828" s="9">
        <f t="shared" si="6"/>
        <v>218</v>
      </c>
      <c r="AL3828" s="9" t="str">
        <f t="array" ref="AL3828">IFERROR(INDEX('Pontuação 3.0'!G$13:G$191, MATCH(AK3828, 'Pontuação 3.0'!F$13:F$191, 0)), "Faixa Indefinida")</f>
        <v>B</v>
      </c>
      <c r="AM3828" s="9">
        <f t="shared" si="7"/>
        <v>0</v>
      </c>
      <c r="AN3828" s="9">
        <f t="shared" si="8"/>
        <v>1</v>
      </c>
      <c r="AO3828" s="9">
        <f t="shared" si="9"/>
        <v>0</v>
      </c>
      <c r="AP3828" s="9">
        <f t="shared" si="10"/>
        <v>0</v>
      </c>
      <c r="AQ3828" s="8"/>
    </row>
    <row r="3829" ht="15.75" customHeight="1">
      <c r="A3829" s="7">
        <v>45683.0</v>
      </c>
      <c r="B3829" s="8" t="s">
        <v>8655</v>
      </c>
      <c r="C3829" s="8" t="s">
        <v>8656</v>
      </c>
      <c r="D3829" s="11">
        <v>1.6991267271E10</v>
      </c>
      <c r="E3829" s="8" t="s">
        <v>11833</v>
      </c>
      <c r="F3829" s="8" t="s">
        <v>11834</v>
      </c>
      <c r="G3829" s="8" t="s">
        <v>11843</v>
      </c>
      <c r="H3829" s="8" t="s">
        <v>11850</v>
      </c>
      <c r="I3829" s="8" t="s">
        <v>11845</v>
      </c>
      <c r="J3829" s="8" t="s">
        <v>11846</v>
      </c>
      <c r="K3829" s="8" t="s">
        <v>11837</v>
      </c>
      <c r="L3829" s="8" t="s">
        <v>11847</v>
      </c>
      <c r="M3829" s="8" t="s">
        <v>11848</v>
      </c>
      <c r="N3829" s="12" t="s">
        <v>11</v>
      </c>
      <c r="O3829" s="12" t="s">
        <v>13</v>
      </c>
      <c r="P3829" s="12" t="s">
        <v>12</v>
      </c>
      <c r="Q3829" s="12" t="s">
        <v>15</v>
      </c>
      <c r="R3829" s="12" t="s">
        <v>14</v>
      </c>
      <c r="S3829" s="8"/>
      <c r="T3829" s="8"/>
      <c r="U3829" s="8"/>
      <c r="V3829" s="8"/>
      <c r="W3829" s="8"/>
      <c r="X3829" s="8"/>
      <c r="Y3829" s="8"/>
      <c r="Z3829" s="8"/>
      <c r="AA3829" s="8"/>
      <c r="AB3829" s="8"/>
      <c r="AC3829" s="9">
        <f>ROUNDUP(SUM(VLOOKUP(F3829,'Pontuação'!A$2:B$11,2,FALSE),VLOOKUP(E3829,'Pontuação'!C$2:D$11,2,FALSE),VLOOKUP(H3829,'Pontuação'!I$2:J$11,2,FALSE),VLOOKUP(J3829,'Pontuação'!G$2:H$11,2,FALSE),VLOOKUP(L3829,'Pontuação'!M$2:N$13,2,FALSE)),0)</f>
        <v>1673</v>
      </c>
      <c r="AD3829" s="10">
        <f t="shared" si="1"/>
        <v>167</v>
      </c>
      <c r="AE3829" s="10" t="str">
        <f t="array" ref="AE3829">IFERROR(INDEX('Pontuação'!G$13:G$101, MATCH(AD3829, 'Pontuação'!F$13:F$101, 0)), "Faixa Indefinida")</f>
        <v>B</v>
      </c>
      <c r="AF3829" s="10">
        <f t="shared" si="2"/>
        <v>0</v>
      </c>
      <c r="AG3829" s="10">
        <f t="shared" si="3"/>
        <v>1</v>
      </c>
      <c r="AH3829" s="10">
        <f t="shared" si="4"/>
        <v>0</v>
      </c>
      <c r="AI3829" s="10">
        <f t="shared" si="5"/>
        <v>0</v>
      </c>
      <c r="AJ3829" s="9">
        <f>ROUNDUP(SUM(VLOOKUP(F3829,'Pontuação 3.0'!A$2:B$11,2,FALSE),VLOOKUP(E3829,'Pontuação 3.0'!C$2:D$11,2,FALSE),VLOOKUP(H3829,'Pontuação 3.0'!I$2:J$11,2,FALSE),VLOOKUP(J3829,'Pontuação 3.0'!G$2:H$11,2,FALSE),VLOOKUP(G3829,'Pontuação 3.0'!E$2:F$11,2,FALSE),VLOOKUP(K3829,'Pontuação 3.0'!K$2:L$11,2,FALSE),VLOOKUP(L3829,'Pontuação 3.0'!M$2:N$13,2,FALSE)),0)</f>
        <v>2075</v>
      </c>
      <c r="AK3829" s="9">
        <f t="shared" si="6"/>
        <v>208</v>
      </c>
      <c r="AL3829" s="9" t="str">
        <f t="array" ref="AL3829">IFERROR(INDEX('Pontuação 3.0'!G$13:G$191, MATCH(AK3829, 'Pontuação 3.0'!F$13:F$191, 0)), "Faixa Indefinida")</f>
        <v>C</v>
      </c>
      <c r="AM3829" s="9">
        <f t="shared" si="7"/>
        <v>0</v>
      </c>
      <c r="AN3829" s="9">
        <f t="shared" si="8"/>
        <v>0</v>
      </c>
      <c r="AO3829" s="9">
        <f t="shared" si="9"/>
        <v>1</v>
      </c>
      <c r="AP3829" s="9">
        <f t="shared" si="10"/>
        <v>0</v>
      </c>
      <c r="AQ3829" s="8"/>
    </row>
    <row r="3830" ht="15.75" customHeight="1">
      <c r="A3830" s="7">
        <v>45683.0</v>
      </c>
      <c r="B3830" s="8" t="s">
        <v>4435</v>
      </c>
      <c r="C3830" s="8" t="s">
        <v>8653</v>
      </c>
      <c r="D3830" s="11">
        <v>6.6999180055E10</v>
      </c>
      <c r="E3830" s="8" t="s">
        <v>11833</v>
      </c>
      <c r="F3830" s="8" t="s">
        <v>11834</v>
      </c>
      <c r="G3830" s="8" t="s">
        <v>11867</v>
      </c>
      <c r="H3830" s="8" t="s">
        <v>11856</v>
      </c>
      <c r="I3830" s="8" t="s">
        <v>11837</v>
      </c>
      <c r="J3830" s="8" t="s">
        <v>11846</v>
      </c>
      <c r="K3830" s="8" t="s">
        <v>11837</v>
      </c>
      <c r="L3830" s="8" t="s">
        <v>11847</v>
      </c>
      <c r="M3830" s="8" t="s">
        <v>11848</v>
      </c>
      <c r="N3830" s="12" t="s">
        <v>11</v>
      </c>
      <c r="O3830" s="12" t="s">
        <v>13</v>
      </c>
      <c r="P3830" s="12" t="s">
        <v>96</v>
      </c>
      <c r="Q3830" s="12" t="s">
        <v>24</v>
      </c>
      <c r="R3830" s="12" t="s">
        <v>20</v>
      </c>
      <c r="S3830" s="8"/>
      <c r="T3830" s="8"/>
      <c r="U3830" s="8"/>
      <c r="V3830" s="8"/>
      <c r="W3830" s="8"/>
      <c r="X3830" s="8"/>
      <c r="Y3830" s="8"/>
      <c r="Z3830" s="8"/>
      <c r="AA3830" s="8"/>
      <c r="AB3830" s="8"/>
      <c r="AC3830" s="9">
        <f>ROUNDUP(SUM(VLOOKUP(F3830,'Pontuação'!A$2:B$11,2,FALSE),VLOOKUP(E3830,'Pontuação'!C$2:D$11,2,FALSE),VLOOKUP(H3830,'Pontuação'!I$2:J$11,2,FALSE),VLOOKUP(J3830,'Pontuação'!G$2:H$11,2,FALSE),VLOOKUP(L3830,'Pontuação'!M$2:N$13,2,FALSE)),0)</f>
        <v>1559</v>
      </c>
      <c r="AD3830" s="10">
        <f t="shared" si="1"/>
        <v>156</v>
      </c>
      <c r="AE3830" s="10" t="str">
        <f t="array" ref="AE3830">IFERROR(INDEX('Pontuação'!G$13:G$101, MATCH(AD3830, 'Pontuação'!F$13:F$101, 0)), "Faixa Indefinida")</f>
        <v>C</v>
      </c>
      <c r="AF3830" s="10">
        <f t="shared" si="2"/>
        <v>0</v>
      </c>
      <c r="AG3830" s="10">
        <f t="shared" si="3"/>
        <v>0</v>
      </c>
      <c r="AH3830" s="10">
        <f t="shared" si="4"/>
        <v>1</v>
      </c>
      <c r="AI3830" s="10">
        <f t="shared" si="5"/>
        <v>0</v>
      </c>
      <c r="AJ3830" s="9">
        <f>ROUNDUP(SUM(VLOOKUP(F3830,'Pontuação 3.0'!A$2:B$11,2,FALSE),VLOOKUP(E3830,'Pontuação 3.0'!C$2:D$11,2,FALSE),VLOOKUP(H3830,'Pontuação 3.0'!I$2:J$11,2,FALSE),VLOOKUP(J3830,'Pontuação 3.0'!G$2:H$11,2,FALSE),VLOOKUP(G3830,'Pontuação 3.0'!E$2:F$11,2,FALSE),VLOOKUP(K3830,'Pontuação 3.0'!K$2:L$11,2,FALSE),VLOOKUP(L3830,'Pontuação 3.0'!M$2:N$13,2,FALSE)),0)</f>
        <v>1777</v>
      </c>
      <c r="AK3830" s="9">
        <f t="shared" si="6"/>
        <v>178</v>
      </c>
      <c r="AL3830" s="9" t="str">
        <f t="array" ref="AL3830">IFERROR(INDEX('Pontuação 3.0'!G$13:G$191, MATCH(AK3830, 'Pontuação 3.0'!F$13:F$191, 0)), "Faixa Indefinida")</f>
        <v>D</v>
      </c>
      <c r="AM3830" s="9">
        <f t="shared" si="7"/>
        <v>0</v>
      </c>
      <c r="AN3830" s="9">
        <f t="shared" si="8"/>
        <v>0</v>
      </c>
      <c r="AO3830" s="9">
        <f t="shared" si="9"/>
        <v>0</v>
      </c>
      <c r="AP3830" s="9">
        <f t="shared" si="10"/>
        <v>1</v>
      </c>
      <c r="AQ3830" s="8"/>
    </row>
    <row r="3831" ht="15.75" customHeight="1">
      <c r="A3831" s="7">
        <v>45683.0</v>
      </c>
      <c r="B3831" s="8" t="s">
        <v>8657</v>
      </c>
      <c r="C3831" s="8" t="s">
        <v>8658</v>
      </c>
      <c r="D3831" s="11">
        <v>5.1997244313E10</v>
      </c>
      <c r="E3831" s="8" t="s">
        <v>11833</v>
      </c>
      <c r="F3831" s="8" t="s">
        <v>11834</v>
      </c>
      <c r="G3831" s="8" t="s">
        <v>11843</v>
      </c>
      <c r="H3831" s="8" t="s">
        <v>11836</v>
      </c>
      <c r="I3831" s="8" t="s">
        <v>11837</v>
      </c>
      <c r="J3831" s="8" t="s">
        <v>11846</v>
      </c>
      <c r="K3831" s="8" t="s">
        <v>11839</v>
      </c>
      <c r="L3831" s="8" t="s">
        <v>11840</v>
      </c>
      <c r="M3831" s="8" t="s">
        <v>11849</v>
      </c>
      <c r="N3831" s="12" t="s">
        <v>11</v>
      </c>
      <c r="O3831" s="12" t="s">
        <v>13</v>
      </c>
      <c r="P3831" s="12" t="s">
        <v>23</v>
      </c>
      <c r="Q3831" s="12" t="s">
        <v>15</v>
      </c>
      <c r="R3831" s="12" t="s">
        <v>14</v>
      </c>
      <c r="S3831" s="8"/>
      <c r="T3831" s="8"/>
      <c r="U3831" s="8"/>
      <c r="V3831" s="8"/>
      <c r="W3831" s="8"/>
      <c r="X3831" s="8"/>
      <c r="Y3831" s="8"/>
      <c r="Z3831" s="8"/>
      <c r="AA3831" s="8"/>
      <c r="AB3831" s="8"/>
      <c r="AC3831" s="9">
        <f>ROUNDUP(SUM(VLOOKUP(F3831,'Pontuação'!A$2:B$11,2,FALSE),VLOOKUP(E3831,'Pontuação'!C$2:D$11,2,FALSE),VLOOKUP(H3831,'Pontuação'!I$2:J$11,2,FALSE),VLOOKUP(J3831,'Pontuação'!G$2:H$11,2,FALSE),VLOOKUP(L3831,'Pontuação'!M$2:N$13,2,FALSE)),0)</f>
        <v>1401</v>
      </c>
      <c r="AD3831" s="10">
        <f t="shared" si="1"/>
        <v>140</v>
      </c>
      <c r="AE3831" s="10" t="str">
        <f t="array" ref="AE3831">IFERROR(INDEX('Pontuação'!G$13:G$101, MATCH(AD3831, 'Pontuação'!F$13:F$101, 0)), "Faixa Indefinida")</f>
        <v>D</v>
      </c>
      <c r="AF3831" s="10">
        <f t="shared" si="2"/>
        <v>0</v>
      </c>
      <c r="AG3831" s="10">
        <f t="shared" si="3"/>
        <v>0</v>
      </c>
      <c r="AH3831" s="10">
        <f t="shared" si="4"/>
        <v>0</v>
      </c>
      <c r="AI3831" s="10">
        <f t="shared" si="5"/>
        <v>1</v>
      </c>
      <c r="AJ3831" s="9">
        <f>ROUNDUP(SUM(VLOOKUP(F3831,'Pontuação 3.0'!A$2:B$11,2,FALSE),VLOOKUP(E3831,'Pontuação 3.0'!C$2:D$11,2,FALSE),VLOOKUP(H3831,'Pontuação 3.0'!I$2:J$11,2,FALSE),VLOOKUP(J3831,'Pontuação 3.0'!G$2:H$11,2,FALSE),VLOOKUP(G3831,'Pontuação 3.0'!E$2:F$11,2,FALSE),VLOOKUP(K3831,'Pontuação 3.0'!K$2:L$11,2,FALSE),VLOOKUP(L3831,'Pontuação 3.0'!M$2:N$13,2,FALSE)),0)</f>
        <v>2120</v>
      </c>
      <c r="AK3831" s="9">
        <f t="shared" si="6"/>
        <v>212</v>
      </c>
      <c r="AL3831" s="9" t="str">
        <f t="array" ref="AL3831">IFERROR(INDEX('Pontuação 3.0'!G$13:G$191, MATCH(AK3831, 'Pontuação 3.0'!F$13:F$191, 0)), "Faixa Indefinida")</f>
        <v>C</v>
      </c>
      <c r="AM3831" s="9">
        <f t="shared" si="7"/>
        <v>0</v>
      </c>
      <c r="AN3831" s="9">
        <f t="shared" si="8"/>
        <v>0</v>
      </c>
      <c r="AO3831" s="9">
        <f t="shared" si="9"/>
        <v>1</v>
      </c>
      <c r="AP3831" s="9">
        <f t="shared" si="10"/>
        <v>0</v>
      </c>
      <c r="AQ3831" s="8"/>
    </row>
    <row r="3832" ht="15.75" customHeight="1">
      <c r="A3832" s="7">
        <v>45683.0</v>
      </c>
      <c r="B3832" s="8" t="s">
        <v>8659</v>
      </c>
      <c r="C3832" s="8" t="s">
        <v>8660</v>
      </c>
      <c r="D3832" s="11">
        <v>8.6988194871E10</v>
      </c>
      <c r="E3832" s="8" t="s">
        <v>11833</v>
      </c>
      <c r="F3832" s="8" t="s">
        <v>11834</v>
      </c>
      <c r="G3832" s="8" t="s">
        <v>11867</v>
      </c>
      <c r="H3832" s="8" t="s">
        <v>11850</v>
      </c>
      <c r="I3832" s="8" t="s">
        <v>11837</v>
      </c>
      <c r="J3832" s="8" t="s">
        <v>11838</v>
      </c>
      <c r="K3832" s="8" t="s">
        <v>11837</v>
      </c>
      <c r="L3832" s="8" t="s">
        <v>11847</v>
      </c>
      <c r="M3832" s="8" t="s">
        <v>11848</v>
      </c>
      <c r="N3832" s="12" t="s">
        <v>11</v>
      </c>
      <c r="O3832" s="12" t="s">
        <v>13</v>
      </c>
      <c r="P3832" s="12" t="s">
        <v>99</v>
      </c>
      <c r="Q3832" s="12" t="s">
        <v>15</v>
      </c>
      <c r="R3832" s="12" t="s">
        <v>20</v>
      </c>
      <c r="S3832" s="8"/>
      <c r="T3832" s="8"/>
      <c r="U3832" s="8"/>
      <c r="V3832" s="8"/>
      <c r="W3832" s="8"/>
      <c r="X3832" s="8"/>
      <c r="Y3832" s="8"/>
      <c r="Z3832" s="8"/>
      <c r="AA3832" s="8"/>
      <c r="AB3832" s="8"/>
      <c r="AC3832" s="9">
        <f>ROUNDUP(SUM(VLOOKUP(F3832,'Pontuação'!A$2:B$11,2,FALSE),VLOOKUP(E3832,'Pontuação'!C$2:D$11,2,FALSE),VLOOKUP(H3832,'Pontuação'!I$2:J$11,2,FALSE),VLOOKUP(J3832,'Pontuação'!G$2:H$11,2,FALSE),VLOOKUP(L3832,'Pontuação'!M$2:N$13,2,FALSE)),0)</f>
        <v>1951</v>
      </c>
      <c r="AD3832" s="10">
        <f t="shared" si="1"/>
        <v>195</v>
      </c>
      <c r="AE3832" s="10" t="str">
        <f t="array" ref="AE3832">IFERROR(INDEX('Pontuação'!G$13:G$101, MATCH(AD3832, 'Pontuação'!F$13:F$101, 0)), "Faixa Indefinida")</f>
        <v>A</v>
      </c>
      <c r="AF3832" s="10">
        <f t="shared" si="2"/>
        <v>1</v>
      </c>
      <c r="AG3832" s="10">
        <f t="shared" si="3"/>
        <v>0</v>
      </c>
      <c r="AH3832" s="10">
        <f t="shared" si="4"/>
        <v>0</v>
      </c>
      <c r="AI3832" s="10">
        <f t="shared" si="5"/>
        <v>0</v>
      </c>
      <c r="AJ3832" s="9">
        <f>ROUNDUP(SUM(VLOOKUP(F3832,'Pontuação 3.0'!A$2:B$11,2,FALSE),VLOOKUP(E3832,'Pontuação 3.0'!C$2:D$11,2,FALSE),VLOOKUP(H3832,'Pontuação 3.0'!I$2:J$11,2,FALSE),VLOOKUP(J3832,'Pontuação 3.0'!G$2:H$11,2,FALSE),VLOOKUP(G3832,'Pontuação 3.0'!E$2:F$11,2,FALSE),VLOOKUP(K3832,'Pontuação 3.0'!K$2:L$11,2,FALSE),VLOOKUP(L3832,'Pontuação 3.0'!M$2:N$13,2,FALSE)),0)</f>
        <v>2200</v>
      </c>
      <c r="AK3832" s="9">
        <f t="shared" si="6"/>
        <v>220</v>
      </c>
      <c r="AL3832" s="9" t="str">
        <f t="array" ref="AL3832">IFERROR(INDEX('Pontuação 3.0'!G$13:G$191, MATCH(AK3832, 'Pontuação 3.0'!F$13:F$191, 0)), "Faixa Indefinida")</f>
        <v>B</v>
      </c>
      <c r="AM3832" s="9">
        <f t="shared" si="7"/>
        <v>0</v>
      </c>
      <c r="AN3832" s="9">
        <f t="shared" si="8"/>
        <v>1</v>
      </c>
      <c r="AO3832" s="9">
        <f t="shared" si="9"/>
        <v>0</v>
      </c>
      <c r="AP3832" s="9">
        <f t="shared" si="10"/>
        <v>0</v>
      </c>
      <c r="AQ3832" s="8"/>
    </row>
    <row r="3833" ht="15.75" customHeight="1">
      <c r="A3833" s="7">
        <v>45683.0</v>
      </c>
      <c r="B3833" s="8" t="s">
        <v>8662</v>
      </c>
      <c r="C3833" s="8" t="s">
        <v>8663</v>
      </c>
      <c r="D3833" s="11">
        <v>1.1959501349E10</v>
      </c>
      <c r="E3833" s="8" t="s">
        <v>11833</v>
      </c>
      <c r="F3833" s="8" t="s">
        <v>11834</v>
      </c>
      <c r="G3833" s="8" t="s">
        <v>11843</v>
      </c>
      <c r="H3833" s="8" t="s">
        <v>11865</v>
      </c>
      <c r="I3833" s="8" t="s">
        <v>11845</v>
      </c>
      <c r="J3833" s="8" t="s">
        <v>11846</v>
      </c>
      <c r="K3833" s="8" t="s">
        <v>11839</v>
      </c>
      <c r="L3833" s="8" t="s">
        <v>11851</v>
      </c>
      <c r="M3833" s="8" t="s">
        <v>11853</v>
      </c>
      <c r="N3833" s="12" t="s">
        <v>11</v>
      </c>
      <c r="O3833" s="12" t="s">
        <v>13</v>
      </c>
      <c r="P3833" s="12" t="s">
        <v>12</v>
      </c>
      <c r="Q3833" s="12" t="s">
        <v>15</v>
      </c>
      <c r="R3833" s="12" t="s">
        <v>14</v>
      </c>
      <c r="S3833" s="8"/>
      <c r="T3833" s="8"/>
      <c r="U3833" s="8"/>
      <c r="V3833" s="8"/>
      <c r="W3833" s="8"/>
      <c r="X3833" s="8"/>
      <c r="Y3833" s="8"/>
      <c r="Z3833" s="8"/>
      <c r="AA3833" s="8"/>
      <c r="AB3833" s="8"/>
      <c r="AC3833" s="9">
        <f>ROUNDUP(SUM(VLOOKUP(F3833,'Pontuação'!A$2:B$11,2,FALSE),VLOOKUP(E3833,'Pontuação'!C$2:D$11,2,FALSE),VLOOKUP(H3833,'Pontuação'!I$2:J$11,2,FALSE),VLOOKUP(J3833,'Pontuação'!G$2:H$11,2,FALSE),VLOOKUP(L3833,'Pontuação'!M$2:N$13,2,FALSE)),0)</f>
        <v>1567</v>
      </c>
      <c r="AD3833" s="10">
        <f t="shared" si="1"/>
        <v>157</v>
      </c>
      <c r="AE3833" s="10" t="str">
        <f t="array" ref="AE3833">IFERROR(INDEX('Pontuação'!G$13:G$101, MATCH(AD3833, 'Pontuação'!F$13:F$101, 0)), "Faixa Indefinida")</f>
        <v>C</v>
      </c>
      <c r="AF3833" s="10">
        <f t="shared" si="2"/>
        <v>0</v>
      </c>
      <c r="AG3833" s="10">
        <f t="shared" si="3"/>
        <v>0</v>
      </c>
      <c r="AH3833" s="10">
        <f t="shared" si="4"/>
        <v>1</v>
      </c>
      <c r="AI3833" s="10">
        <f t="shared" si="5"/>
        <v>0</v>
      </c>
      <c r="AJ3833" s="9">
        <f>ROUNDUP(SUM(VLOOKUP(F3833,'Pontuação 3.0'!A$2:B$11,2,FALSE),VLOOKUP(E3833,'Pontuação 3.0'!C$2:D$11,2,FALSE),VLOOKUP(H3833,'Pontuação 3.0'!I$2:J$11,2,FALSE),VLOOKUP(J3833,'Pontuação 3.0'!G$2:H$11,2,FALSE),VLOOKUP(G3833,'Pontuação 3.0'!E$2:F$11,2,FALSE),VLOOKUP(K3833,'Pontuação 3.0'!K$2:L$11,2,FALSE),VLOOKUP(L3833,'Pontuação 3.0'!M$2:N$13,2,FALSE)),0)</f>
        <v>2186</v>
      </c>
      <c r="AK3833" s="9">
        <f t="shared" si="6"/>
        <v>219</v>
      </c>
      <c r="AL3833" s="9" t="str">
        <f t="array" ref="AL3833">IFERROR(INDEX('Pontuação 3.0'!G$13:G$191, MATCH(AK3833, 'Pontuação 3.0'!F$13:F$191, 0)), "Faixa Indefinida")</f>
        <v>B</v>
      </c>
      <c r="AM3833" s="9">
        <f t="shared" si="7"/>
        <v>0</v>
      </c>
      <c r="AN3833" s="9">
        <f t="shared" si="8"/>
        <v>1</v>
      </c>
      <c r="AO3833" s="9">
        <f t="shared" si="9"/>
        <v>0</v>
      </c>
      <c r="AP3833" s="9">
        <f t="shared" si="10"/>
        <v>0</v>
      </c>
      <c r="AQ3833" s="8"/>
    </row>
    <row r="3834" ht="15.75" customHeight="1">
      <c r="A3834" s="7">
        <v>45683.0</v>
      </c>
      <c r="B3834" s="8" t="s">
        <v>8664</v>
      </c>
      <c r="C3834" s="8" t="s">
        <v>8665</v>
      </c>
      <c r="D3834" s="11">
        <v>9.7996137172E10</v>
      </c>
      <c r="E3834" s="8" t="s">
        <v>11868</v>
      </c>
      <c r="F3834" s="8" t="s">
        <v>11842</v>
      </c>
      <c r="G3834" s="8" t="s">
        <v>11867</v>
      </c>
      <c r="H3834" s="8" t="s">
        <v>11850</v>
      </c>
      <c r="I3834" s="8" t="s">
        <v>11845</v>
      </c>
      <c r="J3834" s="8" t="s">
        <v>11846</v>
      </c>
      <c r="K3834" s="8" t="s">
        <v>11837</v>
      </c>
      <c r="L3834" s="8" t="s">
        <v>11847</v>
      </c>
      <c r="M3834" s="8" t="s">
        <v>11848</v>
      </c>
      <c r="N3834" s="12" t="s">
        <v>11</v>
      </c>
      <c r="O3834" s="12" t="s">
        <v>13</v>
      </c>
      <c r="P3834" s="12" t="s">
        <v>123</v>
      </c>
      <c r="Q3834" s="12" t="s">
        <v>15</v>
      </c>
      <c r="R3834" s="12" t="s">
        <v>14</v>
      </c>
      <c r="S3834" s="8"/>
      <c r="T3834" s="8"/>
      <c r="U3834" s="8"/>
      <c r="V3834" s="8"/>
      <c r="W3834" s="8"/>
      <c r="X3834" s="8"/>
      <c r="Y3834" s="8"/>
      <c r="Z3834" s="8"/>
      <c r="AA3834" s="8"/>
      <c r="AB3834" s="8"/>
      <c r="AC3834" s="9">
        <f>ROUNDUP(SUM(VLOOKUP(F3834,'Pontuação'!A$2:B$11,2,FALSE),VLOOKUP(E3834,'Pontuação'!C$2:D$11,2,FALSE),VLOOKUP(H3834,'Pontuação'!I$2:J$11,2,FALSE),VLOOKUP(J3834,'Pontuação'!G$2:H$11,2,FALSE),VLOOKUP(L3834,'Pontuação'!M$2:N$13,2,FALSE)),0)</f>
        <v>1689</v>
      </c>
      <c r="AD3834" s="10">
        <f t="shared" si="1"/>
        <v>169</v>
      </c>
      <c r="AE3834" s="10" t="str">
        <f t="array" ref="AE3834">IFERROR(INDEX('Pontuação'!G$13:G$101, MATCH(AD3834, 'Pontuação'!F$13:F$101, 0)), "Faixa Indefinida")</f>
        <v>B</v>
      </c>
      <c r="AF3834" s="10">
        <f t="shared" si="2"/>
        <v>0</v>
      </c>
      <c r="AG3834" s="10">
        <f t="shared" si="3"/>
        <v>1</v>
      </c>
      <c r="AH3834" s="10">
        <f t="shared" si="4"/>
        <v>0</v>
      </c>
      <c r="AI3834" s="10">
        <f t="shared" si="5"/>
        <v>0</v>
      </c>
      <c r="AJ3834" s="9">
        <f>ROUNDUP(SUM(VLOOKUP(F3834,'Pontuação 3.0'!A$2:B$11,2,FALSE),VLOOKUP(E3834,'Pontuação 3.0'!C$2:D$11,2,FALSE),VLOOKUP(H3834,'Pontuação 3.0'!I$2:J$11,2,FALSE),VLOOKUP(J3834,'Pontuação 3.0'!G$2:H$11,2,FALSE),VLOOKUP(G3834,'Pontuação 3.0'!E$2:F$11,2,FALSE),VLOOKUP(K3834,'Pontuação 3.0'!K$2:L$11,2,FALSE),VLOOKUP(L3834,'Pontuação 3.0'!M$2:N$13,2,FALSE)),0)</f>
        <v>2028</v>
      </c>
      <c r="AK3834" s="9">
        <f t="shared" si="6"/>
        <v>203</v>
      </c>
      <c r="AL3834" s="9" t="str">
        <f t="array" ref="AL3834">IFERROR(INDEX('Pontuação 3.0'!G$13:G$191, MATCH(AK3834, 'Pontuação 3.0'!F$13:F$191, 0)), "Faixa Indefinida")</f>
        <v>C</v>
      </c>
      <c r="AM3834" s="9">
        <f t="shared" si="7"/>
        <v>0</v>
      </c>
      <c r="AN3834" s="9">
        <f t="shared" si="8"/>
        <v>0</v>
      </c>
      <c r="AO3834" s="9">
        <f t="shared" si="9"/>
        <v>1</v>
      </c>
      <c r="AP3834" s="9">
        <f t="shared" si="10"/>
        <v>0</v>
      </c>
      <c r="AQ3834" s="8"/>
    </row>
    <row r="3835" ht="15.75" customHeight="1">
      <c r="A3835" s="7">
        <v>45683.0</v>
      </c>
      <c r="B3835" s="8" t="s">
        <v>8668</v>
      </c>
      <c r="C3835" s="8" t="s">
        <v>8669</v>
      </c>
      <c r="D3835" s="11">
        <v>8.3991319832E10</v>
      </c>
      <c r="E3835" s="8" t="s">
        <v>11833</v>
      </c>
      <c r="F3835" s="8" t="s">
        <v>11842</v>
      </c>
      <c r="G3835" s="8" t="s">
        <v>11843</v>
      </c>
      <c r="H3835" s="8" t="s">
        <v>11850</v>
      </c>
      <c r="I3835" s="8" t="s">
        <v>11837</v>
      </c>
      <c r="J3835" s="8" t="s">
        <v>11846</v>
      </c>
      <c r="K3835" s="8" t="s">
        <v>11837</v>
      </c>
      <c r="L3835" s="8" t="s">
        <v>11851</v>
      </c>
      <c r="M3835" s="8" t="s">
        <v>11859</v>
      </c>
      <c r="N3835" s="12" t="s">
        <v>11</v>
      </c>
      <c r="O3835" s="12" t="s">
        <v>13</v>
      </c>
      <c r="P3835" s="12" t="s">
        <v>37</v>
      </c>
      <c r="Q3835" s="12" t="s">
        <v>65</v>
      </c>
      <c r="R3835" s="12" t="s">
        <v>20</v>
      </c>
      <c r="S3835" s="8"/>
      <c r="T3835" s="8"/>
      <c r="U3835" s="8"/>
      <c r="V3835" s="8"/>
      <c r="W3835" s="8"/>
      <c r="X3835" s="8"/>
      <c r="Y3835" s="8"/>
      <c r="Z3835" s="8"/>
      <c r="AA3835" s="8"/>
      <c r="AB3835" s="8"/>
      <c r="AC3835" s="9">
        <f>ROUNDUP(SUM(VLOOKUP(F3835,'Pontuação'!A$2:B$11,2,FALSE),VLOOKUP(E3835,'Pontuação'!C$2:D$11,2,FALSE),VLOOKUP(H3835,'Pontuação'!I$2:J$11,2,FALSE),VLOOKUP(J3835,'Pontuação'!G$2:H$11,2,FALSE),VLOOKUP(L3835,'Pontuação'!M$2:N$13,2,FALSE)),0)</f>
        <v>1553</v>
      </c>
      <c r="AD3835" s="10">
        <f t="shared" si="1"/>
        <v>155</v>
      </c>
      <c r="AE3835" s="10" t="str">
        <f t="array" ref="AE3835">IFERROR(INDEX('Pontuação'!G$13:G$101, MATCH(AD3835, 'Pontuação'!F$13:F$101, 0)), "Faixa Indefinida")</f>
        <v>C</v>
      </c>
      <c r="AF3835" s="10">
        <f t="shared" si="2"/>
        <v>0</v>
      </c>
      <c r="AG3835" s="10">
        <f t="shared" si="3"/>
        <v>0</v>
      </c>
      <c r="AH3835" s="10">
        <f t="shared" si="4"/>
        <v>1</v>
      </c>
      <c r="AI3835" s="10">
        <f t="shared" si="5"/>
        <v>0</v>
      </c>
      <c r="AJ3835" s="9">
        <f>ROUNDUP(SUM(VLOOKUP(F3835,'Pontuação 3.0'!A$2:B$11,2,FALSE),VLOOKUP(E3835,'Pontuação 3.0'!C$2:D$11,2,FALSE),VLOOKUP(H3835,'Pontuação 3.0'!I$2:J$11,2,FALSE),VLOOKUP(J3835,'Pontuação 3.0'!G$2:H$11,2,FALSE),VLOOKUP(G3835,'Pontuação 3.0'!E$2:F$11,2,FALSE),VLOOKUP(K3835,'Pontuação 3.0'!K$2:L$11,2,FALSE),VLOOKUP(L3835,'Pontuação 3.0'!M$2:N$13,2,FALSE)),0)</f>
        <v>2122</v>
      </c>
      <c r="AK3835" s="9">
        <f t="shared" si="6"/>
        <v>212</v>
      </c>
      <c r="AL3835" s="9" t="str">
        <f t="array" ref="AL3835">IFERROR(INDEX('Pontuação 3.0'!G$13:G$191, MATCH(AK3835, 'Pontuação 3.0'!F$13:F$191, 0)), "Faixa Indefinida")</f>
        <v>C</v>
      </c>
      <c r="AM3835" s="9">
        <f t="shared" si="7"/>
        <v>0</v>
      </c>
      <c r="AN3835" s="9">
        <f t="shared" si="8"/>
        <v>0</v>
      </c>
      <c r="AO3835" s="9">
        <f t="shared" si="9"/>
        <v>1</v>
      </c>
      <c r="AP3835" s="9">
        <f t="shared" si="10"/>
        <v>0</v>
      </c>
      <c r="AQ3835" s="8"/>
    </row>
    <row r="3836" ht="15.75" customHeight="1">
      <c r="A3836" s="7">
        <v>45683.0</v>
      </c>
      <c r="B3836" s="8" t="s">
        <v>8670</v>
      </c>
      <c r="C3836" s="8" t="s">
        <v>8671</v>
      </c>
      <c r="D3836" s="11">
        <v>4.2984341879E10</v>
      </c>
      <c r="E3836" s="8" t="s">
        <v>11833</v>
      </c>
      <c r="F3836" s="8" t="s">
        <v>11842</v>
      </c>
      <c r="G3836" s="8" t="s">
        <v>11843</v>
      </c>
      <c r="H3836" s="8" t="s">
        <v>11844</v>
      </c>
      <c r="I3836" s="8" t="s">
        <v>11837</v>
      </c>
      <c r="J3836" s="8" t="s">
        <v>11852</v>
      </c>
      <c r="K3836" s="8" t="s">
        <v>11837</v>
      </c>
      <c r="L3836" s="8" t="s">
        <v>11851</v>
      </c>
      <c r="M3836" s="8" t="s">
        <v>11859</v>
      </c>
      <c r="N3836" s="12" t="s">
        <v>11</v>
      </c>
      <c r="O3836" s="12" t="s">
        <v>13</v>
      </c>
      <c r="P3836" s="12" t="s">
        <v>27</v>
      </c>
      <c r="Q3836" s="12" t="s">
        <v>15</v>
      </c>
      <c r="R3836" s="12" t="s">
        <v>20</v>
      </c>
      <c r="S3836" s="8"/>
      <c r="T3836" s="8"/>
      <c r="U3836" s="8"/>
      <c r="V3836" s="8"/>
      <c r="W3836" s="8"/>
      <c r="X3836" s="8"/>
      <c r="Y3836" s="8"/>
      <c r="Z3836" s="8"/>
      <c r="AA3836" s="8"/>
      <c r="AB3836" s="8"/>
      <c r="AC3836" s="9">
        <f>ROUNDUP(SUM(VLOOKUP(F3836,'Pontuação'!A$2:B$11,2,FALSE),VLOOKUP(E3836,'Pontuação'!C$2:D$11,2,FALSE),VLOOKUP(H3836,'Pontuação'!I$2:J$11,2,FALSE),VLOOKUP(J3836,'Pontuação'!G$2:H$11,2,FALSE),VLOOKUP(L3836,'Pontuação'!M$2:N$13,2,FALSE)),0)</f>
        <v>1700</v>
      </c>
      <c r="AD3836" s="10">
        <f t="shared" si="1"/>
        <v>170</v>
      </c>
      <c r="AE3836" s="10" t="str">
        <f t="array" ref="AE3836">IFERROR(INDEX('Pontuação'!G$13:G$101, MATCH(AD3836, 'Pontuação'!F$13:F$101, 0)), "Faixa Indefinida")</f>
        <v>B</v>
      </c>
      <c r="AF3836" s="10">
        <f t="shared" si="2"/>
        <v>0</v>
      </c>
      <c r="AG3836" s="10">
        <f t="shared" si="3"/>
        <v>1</v>
      </c>
      <c r="AH3836" s="10">
        <f t="shared" si="4"/>
        <v>0</v>
      </c>
      <c r="AI3836" s="10">
        <f t="shared" si="5"/>
        <v>0</v>
      </c>
      <c r="AJ3836" s="9">
        <f>ROUNDUP(SUM(VLOOKUP(F3836,'Pontuação 3.0'!A$2:B$11,2,FALSE),VLOOKUP(E3836,'Pontuação 3.0'!C$2:D$11,2,FALSE),VLOOKUP(H3836,'Pontuação 3.0'!I$2:J$11,2,FALSE),VLOOKUP(J3836,'Pontuação 3.0'!G$2:H$11,2,FALSE),VLOOKUP(G3836,'Pontuação 3.0'!E$2:F$11,2,FALSE),VLOOKUP(K3836,'Pontuação 3.0'!K$2:L$11,2,FALSE),VLOOKUP(L3836,'Pontuação 3.0'!M$2:N$13,2,FALSE)),0)</f>
        <v>2361</v>
      </c>
      <c r="AK3836" s="9">
        <f t="shared" si="6"/>
        <v>236</v>
      </c>
      <c r="AL3836" s="9" t="str">
        <f t="array" ref="AL3836">IFERROR(INDEX('Pontuação 3.0'!G$13:G$191, MATCH(AK3836, 'Pontuação 3.0'!F$13:F$191, 0)), "Faixa Indefinida")</f>
        <v>A</v>
      </c>
      <c r="AM3836" s="9">
        <f t="shared" si="7"/>
        <v>1</v>
      </c>
      <c r="AN3836" s="9">
        <f t="shared" si="8"/>
        <v>0</v>
      </c>
      <c r="AO3836" s="9">
        <f t="shared" si="9"/>
        <v>0</v>
      </c>
      <c r="AP3836" s="9">
        <f t="shared" si="10"/>
        <v>0</v>
      </c>
      <c r="AQ3836" s="8"/>
    </row>
    <row r="3837" ht="15.75" customHeight="1">
      <c r="A3837" s="7">
        <v>45683.0</v>
      </c>
      <c r="B3837" s="8" t="s">
        <v>6083</v>
      </c>
      <c r="C3837" s="8" t="s">
        <v>8672</v>
      </c>
      <c r="D3837" s="11">
        <v>9.9982577037E10</v>
      </c>
      <c r="E3837" s="8" t="s">
        <v>11868</v>
      </c>
      <c r="F3837" s="8" t="s">
        <v>11842</v>
      </c>
      <c r="G3837" s="8" t="s">
        <v>11867</v>
      </c>
      <c r="H3837" s="8" t="s">
        <v>11856</v>
      </c>
      <c r="I3837" s="8" t="s">
        <v>11837</v>
      </c>
      <c r="J3837" s="8" t="s">
        <v>11838</v>
      </c>
      <c r="K3837" s="8" t="s">
        <v>11837</v>
      </c>
      <c r="L3837" s="8" t="s">
        <v>11851</v>
      </c>
      <c r="M3837" s="8" t="s">
        <v>11859</v>
      </c>
      <c r="N3837" s="12" t="s">
        <v>11</v>
      </c>
      <c r="O3837" s="12" t="s">
        <v>13</v>
      </c>
      <c r="P3837" s="12" t="s">
        <v>27</v>
      </c>
      <c r="Q3837" s="12" t="s">
        <v>24</v>
      </c>
      <c r="R3837" s="12" t="s">
        <v>14</v>
      </c>
      <c r="S3837" s="8"/>
      <c r="T3837" s="8"/>
      <c r="U3837" s="8"/>
      <c r="V3837" s="8"/>
      <c r="W3837" s="8"/>
      <c r="X3837" s="8"/>
      <c r="Y3837" s="8"/>
      <c r="Z3837" s="8"/>
      <c r="AA3837" s="8"/>
      <c r="AB3837" s="8"/>
      <c r="AC3837" s="9">
        <f>ROUNDUP(SUM(VLOOKUP(F3837,'Pontuação'!A$2:B$11,2,FALSE),VLOOKUP(E3837,'Pontuação'!C$2:D$11,2,FALSE),VLOOKUP(H3837,'Pontuação'!I$2:J$11,2,FALSE),VLOOKUP(J3837,'Pontuação'!G$2:H$11,2,FALSE),VLOOKUP(L3837,'Pontuação'!M$2:N$13,2,FALSE)),0)</f>
        <v>1721</v>
      </c>
      <c r="AD3837" s="10">
        <f t="shared" si="1"/>
        <v>172</v>
      </c>
      <c r="AE3837" s="10" t="str">
        <f t="array" ref="AE3837">IFERROR(INDEX('Pontuação'!G$13:G$101, MATCH(AD3837, 'Pontuação'!F$13:F$101, 0)), "Faixa Indefinida")</f>
        <v>B</v>
      </c>
      <c r="AF3837" s="10">
        <f t="shared" si="2"/>
        <v>0</v>
      </c>
      <c r="AG3837" s="10">
        <f t="shared" si="3"/>
        <v>1</v>
      </c>
      <c r="AH3837" s="10">
        <f t="shared" si="4"/>
        <v>0</v>
      </c>
      <c r="AI3837" s="10">
        <f t="shared" si="5"/>
        <v>0</v>
      </c>
      <c r="AJ3837" s="9">
        <f>ROUNDUP(SUM(VLOOKUP(F3837,'Pontuação 3.0'!A$2:B$11,2,FALSE),VLOOKUP(E3837,'Pontuação 3.0'!C$2:D$11,2,FALSE),VLOOKUP(H3837,'Pontuação 3.0'!I$2:J$11,2,FALSE),VLOOKUP(J3837,'Pontuação 3.0'!G$2:H$11,2,FALSE),VLOOKUP(G3837,'Pontuação 3.0'!E$2:F$11,2,FALSE),VLOOKUP(K3837,'Pontuação 3.0'!K$2:L$11,2,FALSE),VLOOKUP(L3837,'Pontuação 3.0'!M$2:N$13,2,FALSE)),0)</f>
        <v>2069</v>
      </c>
      <c r="AK3837" s="9">
        <f t="shared" si="6"/>
        <v>207</v>
      </c>
      <c r="AL3837" s="9" t="str">
        <f t="array" ref="AL3837">IFERROR(INDEX('Pontuação 3.0'!G$13:G$191, MATCH(AK3837, 'Pontuação 3.0'!F$13:F$191, 0)), "Faixa Indefinida")</f>
        <v>C</v>
      </c>
      <c r="AM3837" s="9">
        <f t="shared" si="7"/>
        <v>0</v>
      </c>
      <c r="AN3837" s="9">
        <f t="shared" si="8"/>
        <v>0</v>
      </c>
      <c r="AO3837" s="9">
        <f t="shared" si="9"/>
        <v>1</v>
      </c>
      <c r="AP3837" s="9">
        <f t="shared" si="10"/>
        <v>0</v>
      </c>
      <c r="AQ3837" s="8"/>
    </row>
    <row r="3838" ht="15.75" customHeight="1">
      <c r="A3838" s="7">
        <v>45683.0</v>
      </c>
      <c r="B3838" s="8" t="s">
        <v>8673</v>
      </c>
      <c r="C3838" s="8" t="s">
        <v>8674</v>
      </c>
      <c r="D3838" s="11">
        <v>6.699696096E10</v>
      </c>
      <c r="E3838" s="8" t="s">
        <v>11833</v>
      </c>
      <c r="F3838" s="8" t="s">
        <v>11834</v>
      </c>
      <c r="G3838" s="8" t="s">
        <v>11843</v>
      </c>
      <c r="H3838" s="8" t="s">
        <v>11865</v>
      </c>
      <c r="I3838" s="8" t="s">
        <v>11845</v>
      </c>
      <c r="J3838" s="8" t="s">
        <v>11846</v>
      </c>
      <c r="K3838" s="8" t="s">
        <v>11837</v>
      </c>
      <c r="L3838" s="8" t="s">
        <v>11851</v>
      </c>
      <c r="M3838" s="8" t="s">
        <v>11849</v>
      </c>
      <c r="N3838" s="12" t="s">
        <v>11</v>
      </c>
      <c r="O3838" s="12" t="s">
        <v>13</v>
      </c>
      <c r="P3838" s="12" t="s">
        <v>123</v>
      </c>
      <c r="Q3838" s="12" t="s">
        <v>15</v>
      </c>
      <c r="R3838" s="12" t="s">
        <v>20</v>
      </c>
      <c r="S3838" s="8"/>
      <c r="T3838" s="8"/>
      <c r="U3838" s="8"/>
      <c r="V3838" s="8"/>
      <c r="W3838" s="8"/>
      <c r="X3838" s="8"/>
      <c r="Y3838" s="8"/>
      <c r="Z3838" s="8"/>
      <c r="AA3838" s="8"/>
      <c r="AB3838" s="8"/>
      <c r="AC3838" s="9">
        <f>ROUNDUP(SUM(VLOOKUP(F3838,'Pontuação'!A$2:B$11,2,FALSE),VLOOKUP(E3838,'Pontuação'!C$2:D$11,2,FALSE),VLOOKUP(H3838,'Pontuação'!I$2:J$11,2,FALSE),VLOOKUP(J3838,'Pontuação'!G$2:H$11,2,FALSE),VLOOKUP(L3838,'Pontuação'!M$2:N$13,2,FALSE)),0)</f>
        <v>1567</v>
      </c>
      <c r="AD3838" s="10">
        <f t="shared" si="1"/>
        <v>157</v>
      </c>
      <c r="AE3838" s="10" t="str">
        <f t="array" ref="AE3838">IFERROR(INDEX('Pontuação'!G$13:G$101, MATCH(AD3838, 'Pontuação'!F$13:F$101, 0)), "Faixa Indefinida")</f>
        <v>C</v>
      </c>
      <c r="AF3838" s="10">
        <f t="shared" si="2"/>
        <v>0</v>
      </c>
      <c r="AG3838" s="10">
        <f t="shared" si="3"/>
        <v>0</v>
      </c>
      <c r="AH3838" s="10">
        <f t="shared" si="4"/>
        <v>1</v>
      </c>
      <c r="AI3838" s="10">
        <f t="shared" si="5"/>
        <v>0</v>
      </c>
      <c r="AJ3838" s="9">
        <f>ROUNDUP(SUM(VLOOKUP(F3838,'Pontuação 3.0'!A$2:B$11,2,FALSE),VLOOKUP(E3838,'Pontuação 3.0'!C$2:D$11,2,FALSE),VLOOKUP(H3838,'Pontuação 3.0'!I$2:J$11,2,FALSE),VLOOKUP(J3838,'Pontuação 3.0'!G$2:H$11,2,FALSE),VLOOKUP(G3838,'Pontuação 3.0'!E$2:F$11,2,FALSE),VLOOKUP(K3838,'Pontuação 3.0'!K$2:L$11,2,FALSE),VLOOKUP(L3838,'Pontuação 3.0'!M$2:N$13,2,FALSE)),0)</f>
        <v>1925</v>
      </c>
      <c r="AK3838" s="9">
        <f t="shared" si="6"/>
        <v>193</v>
      </c>
      <c r="AL3838" s="9" t="str">
        <f t="array" ref="AL3838">IFERROR(INDEX('Pontuação 3.0'!G$13:G$191, MATCH(AK3838, 'Pontuação 3.0'!F$13:F$191, 0)), "Faixa Indefinida")</f>
        <v>C</v>
      </c>
      <c r="AM3838" s="9">
        <f t="shared" si="7"/>
        <v>0</v>
      </c>
      <c r="AN3838" s="9">
        <f t="shared" si="8"/>
        <v>0</v>
      </c>
      <c r="AO3838" s="9">
        <f t="shared" si="9"/>
        <v>1</v>
      </c>
      <c r="AP3838" s="9">
        <f t="shared" si="10"/>
        <v>0</v>
      </c>
      <c r="AQ3838" s="8"/>
    </row>
    <row r="3839" ht="15.75" customHeight="1">
      <c r="A3839" s="7">
        <v>45683.0</v>
      </c>
      <c r="B3839" s="8" t="s">
        <v>8675</v>
      </c>
      <c r="C3839" s="8" t="s">
        <v>8676</v>
      </c>
      <c r="D3839" s="11">
        <v>6.299861574E10</v>
      </c>
      <c r="E3839" s="8" t="s">
        <v>11833</v>
      </c>
      <c r="F3839" s="8" t="s">
        <v>11842</v>
      </c>
      <c r="G3839" s="8" t="s">
        <v>11843</v>
      </c>
      <c r="H3839" s="8" t="s">
        <v>11836</v>
      </c>
      <c r="I3839" s="8" t="s">
        <v>11845</v>
      </c>
      <c r="J3839" s="8" t="s">
        <v>11846</v>
      </c>
      <c r="K3839" s="8" t="s">
        <v>11837</v>
      </c>
      <c r="L3839" s="8" t="s">
        <v>11851</v>
      </c>
      <c r="M3839" s="8" t="s">
        <v>11849</v>
      </c>
      <c r="N3839" s="12" t="s">
        <v>11</v>
      </c>
      <c r="O3839" s="12" t="s">
        <v>13</v>
      </c>
      <c r="P3839" s="12" t="s">
        <v>40</v>
      </c>
      <c r="Q3839" s="12" t="s">
        <v>15</v>
      </c>
      <c r="R3839" s="12" t="s">
        <v>20</v>
      </c>
      <c r="S3839" s="8"/>
      <c r="T3839" s="8"/>
      <c r="U3839" s="8"/>
      <c r="V3839" s="8"/>
      <c r="W3839" s="8"/>
      <c r="X3839" s="8"/>
      <c r="Y3839" s="8"/>
      <c r="Z3839" s="8"/>
      <c r="AA3839" s="8"/>
      <c r="AB3839" s="8"/>
      <c r="AC3839" s="9">
        <f>ROUNDUP(SUM(VLOOKUP(F3839,'Pontuação'!A$2:B$11,2,FALSE),VLOOKUP(E3839,'Pontuação'!C$2:D$11,2,FALSE),VLOOKUP(H3839,'Pontuação'!I$2:J$11,2,FALSE),VLOOKUP(J3839,'Pontuação'!G$2:H$11,2,FALSE),VLOOKUP(L3839,'Pontuação'!M$2:N$13,2,FALSE)),0)</f>
        <v>1369</v>
      </c>
      <c r="AD3839" s="10">
        <f t="shared" si="1"/>
        <v>137</v>
      </c>
      <c r="AE3839" s="10" t="str">
        <f t="array" ref="AE3839">IFERROR(INDEX('Pontuação'!G$13:G$101, MATCH(AD3839, 'Pontuação'!F$13:F$101, 0)), "Faixa Indefinida")</f>
        <v>D</v>
      </c>
      <c r="AF3839" s="10">
        <f t="shared" si="2"/>
        <v>0</v>
      </c>
      <c r="AG3839" s="10">
        <f t="shared" si="3"/>
        <v>0</v>
      </c>
      <c r="AH3839" s="10">
        <f t="shared" si="4"/>
        <v>0</v>
      </c>
      <c r="AI3839" s="10">
        <f t="shared" si="5"/>
        <v>1</v>
      </c>
      <c r="AJ3839" s="9">
        <f>ROUNDUP(SUM(VLOOKUP(F3839,'Pontuação 3.0'!A$2:B$11,2,FALSE),VLOOKUP(E3839,'Pontuação 3.0'!C$2:D$11,2,FALSE),VLOOKUP(H3839,'Pontuação 3.0'!I$2:J$11,2,FALSE),VLOOKUP(J3839,'Pontuação 3.0'!G$2:H$11,2,FALSE),VLOOKUP(G3839,'Pontuação 3.0'!E$2:F$11,2,FALSE),VLOOKUP(K3839,'Pontuação 3.0'!K$2:L$11,2,FALSE),VLOOKUP(L3839,'Pontuação 3.0'!M$2:N$13,2,FALSE)),0)</f>
        <v>2014</v>
      </c>
      <c r="AK3839" s="9">
        <f t="shared" si="6"/>
        <v>201</v>
      </c>
      <c r="AL3839" s="9" t="str">
        <f t="array" ref="AL3839">IFERROR(INDEX('Pontuação 3.0'!G$13:G$191, MATCH(AK3839, 'Pontuação 3.0'!F$13:F$191, 0)), "Faixa Indefinida")</f>
        <v>C</v>
      </c>
      <c r="AM3839" s="9">
        <f t="shared" si="7"/>
        <v>0</v>
      </c>
      <c r="AN3839" s="9">
        <f t="shared" si="8"/>
        <v>0</v>
      </c>
      <c r="AO3839" s="9">
        <f t="shared" si="9"/>
        <v>1</v>
      </c>
      <c r="AP3839" s="9">
        <f t="shared" si="10"/>
        <v>0</v>
      </c>
      <c r="AQ3839" s="8"/>
    </row>
    <row r="3840" ht="15.75" customHeight="1">
      <c r="A3840" s="7">
        <v>45683.0</v>
      </c>
      <c r="B3840" s="8" t="s">
        <v>8677</v>
      </c>
      <c r="C3840" s="8" t="s">
        <v>8678</v>
      </c>
      <c r="D3840" s="11">
        <v>2.799884328E10</v>
      </c>
      <c r="E3840" s="8" t="s">
        <v>11833</v>
      </c>
      <c r="F3840" s="8" t="s">
        <v>11842</v>
      </c>
      <c r="G3840" s="8" t="s">
        <v>11867</v>
      </c>
      <c r="H3840" s="8" t="s">
        <v>11850</v>
      </c>
      <c r="I3840" s="8" t="s">
        <v>11837</v>
      </c>
      <c r="J3840" s="8" t="s">
        <v>11838</v>
      </c>
      <c r="K3840" s="8" t="s">
        <v>11839</v>
      </c>
      <c r="L3840" s="8" t="s">
        <v>11851</v>
      </c>
      <c r="M3840" s="8" t="s">
        <v>11841</v>
      </c>
      <c r="N3840" s="12" t="s">
        <v>11</v>
      </c>
      <c r="O3840" s="12" t="s">
        <v>13</v>
      </c>
      <c r="P3840" s="12" t="s">
        <v>23</v>
      </c>
      <c r="Q3840" s="12" t="s">
        <v>15</v>
      </c>
      <c r="R3840" s="12" t="s">
        <v>20</v>
      </c>
      <c r="S3840" s="8"/>
      <c r="T3840" s="8"/>
      <c r="U3840" s="8"/>
      <c r="V3840" s="8"/>
      <c r="W3840" s="8"/>
      <c r="X3840" s="8"/>
      <c r="Y3840" s="8"/>
      <c r="Z3840" s="8"/>
      <c r="AA3840" s="8"/>
      <c r="AB3840" s="8"/>
      <c r="AC3840" s="9">
        <f>ROUNDUP(SUM(VLOOKUP(F3840,'Pontuação'!A$2:B$11,2,FALSE),VLOOKUP(E3840,'Pontuação'!C$2:D$11,2,FALSE),VLOOKUP(H3840,'Pontuação'!I$2:J$11,2,FALSE),VLOOKUP(J3840,'Pontuação'!G$2:H$11,2,FALSE),VLOOKUP(L3840,'Pontuação'!M$2:N$13,2,FALSE)),0)</f>
        <v>1831</v>
      </c>
      <c r="AD3840" s="10">
        <f t="shared" si="1"/>
        <v>183</v>
      </c>
      <c r="AE3840" s="10" t="str">
        <f t="array" ref="AE3840">IFERROR(INDEX('Pontuação'!G$13:G$101, MATCH(AD3840, 'Pontuação'!F$13:F$101, 0)), "Faixa Indefinida")</f>
        <v>B</v>
      </c>
      <c r="AF3840" s="10">
        <f t="shared" si="2"/>
        <v>0</v>
      </c>
      <c r="AG3840" s="10">
        <f t="shared" si="3"/>
        <v>1</v>
      </c>
      <c r="AH3840" s="10">
        <f t="shared" si="4"/>
        <v>0</v>
      </c>
      <c r="AI3840" s="10">
        <f t="shared" si="5"/>
        <v>0</v>
      </c>
      <c r="AJ3840" s="9">
        <f>ROUNDUP(SUM(VLOOKUP(F3840,'Pontuação 3.0'!A$2:B$11,2,FALSE),VLOOKUP(E3840,'Pontuação 3.0'!C$2:D$11,2,FALSE),VLOOKUP(H3840,'Pontuação 3.0'!I$2:J$11,2,FALSE),VLOOKUP(J3840,'Pontuação 3.0'!G$2:H$11,2,FALSE),VLOOKUP(G3840,'Pontuação 3.0'!E$2:F$11,2,FALSE),VLOOKUP(K3840,'Pontuação 3.0'!K$2:L$11,2,FALSE),VLOOKUP(L3840,'Pontuação 3.0'!M$2:N$13,2,FALSE)),0)</f>
        <v>2508</v>
      </c>
      <c r="AK3840" s="9">
        <f t="shared" si="6"/>
        <v>251</v>
      </c>
      <c r="AL3840" s="9" t="str">
        <f t="array" ref="AL3840">IFERROR(INDEX('Pontuação 3.0'!G$13:G$191, MATCH(AK3840, 'Pontuação 3.0'!F$13:F$191, 0)), "Faixa Indefinida")</f>
        <v>A</v>
      </c>
      <c r="AM3840" s="9">
        <f t="shared" si="7"/>
        <v>1</v>
      </c>
      <c r="AN3840" s="9">
        <f t="shared" si="8"/>
        <v>0</v>
      </c>
      <c r="AO3840" s="9">
        <f t="shared" si="9"/>
        <v>0</v>
      </c>
      <c r="AP3840" s="9">
        <f t="shared" si="10"/>
        <v>0</v>
      </c>
      <c r="AQ3840" s="8"/>
    </row>
    <row r="3841" ht="15.75" customHeight="1">
      <c r="A3841" s="7">
        <v>45683.0</v>
      </c>
      <c r="B3841" s="8" t="s">
        <v>8679</v>
      </c>
      <c r="C3841" s="8" t="s">
        <v>8680</v>
      </c>
      <c r="D3841" s="13" t="s">
        <v>12096</v>
      </c>
      <c r="E3841" s="8" t="s">
        <v>11868</v>
      </c>
      <c r="F3841" s="8" t="s">
        <v>11842</v>
      </c>
      <c r="G3841" s="8" t="s">
        <v>11864</v>
      </c>
      <c r="H3841" s="8" t="s">
        <v>11850</v>
      </c>
      <c r="I3841" s="8" t="s">
        <v>11837</v>
      </c>
      <c r="J3841" s="8" t="s">
        <v>11852</v>
      </c>
      <c r="K3841" s="8" t="s">
        <v>11837</v>
      </c>
      <c r="L3841" s="8" t="s">
        <v>11870</v>
      </c>
      <c r="M3841" s="8" t="s">
        <v>11853</v>
      </c>
      <c r="N3841" s="12" t="s">
        <v>11</v>
      </c>
      <c r="O3841" s="12" t="s">
        <v>13</v>
      </c>
      <c r="P3841" s="12" t="s">
        <v>123</v>
      </c>
      <c r="Q3841" s="12" t="s">
        <v>15</v>
      </c>
      <c r="R3841" s="12" t="s">
        <v>14</v>
      </c>
      <c r="S3841" s="8"/>
      <c r="T3841" s="8"/>
      <c r="U3841" s="8"/>
      <c r="V3841" s="8"/>
      <c r="W3841" s="8"/>
      <c r="X3841" s="8"/>
      <c r="Y3841" s="8"/>
      <c r="Z3841" s="8"/>
      <c r="AA3841" s="8"/>
      <c r="AB3841" s="8"/>
      <c r="AC3841" s="9">
        <f>ROUNDUP(SUM(VLOOKUP(F3841,'Pontuação'!A$2:B$11,2,FALSE),VLOOKUP(E3841,'Pontuação'!C$2:D$11,2,FALSE),VLOOKUP(H3841,'Pontuação'!I$2:J$11,2,FALSE),VLOOKUP(J3841,'Pontuação'!G$2:H$11,2,FALSE),VLOOKUP(L3841,'Pontuação'!M$2:N$13,2,FALSE)),0)</f>
        <v>1732</v>
      </c>
      <c r="AD3841" s="10">
        <f t="shared" si="1"/>
        <v>173</v>
      </c>
      <c r="AE3841" s="10" t="str">
        <f t="array" ref="AE3841">IFERROR(INDEX('Pontuação'!G$13:G$101, MATCH(AD3841, 'Pontuação'!F$13:F$101, 0)), "Faixa Indefinida")</f>
        <v>B</v>
      </c>
      <c r="AF3841" s="10">
        <f t="shared" si="2"/>
        <v>0</v>
      </c>
      <c r="AG3841" s="10">
        <f t="shared" si="3"/>
        <v>1</v>
      </c>
      <c r="AH3841" s="10">
        <f t="shared" si="4"/>
        <v>0</v>
      </c>
      <c r="AI3841" s="10">
        <f t="shared" si="5"/>
        <v>0</v>
      </c>
      <c r="AJ3841" s="9">
        <f>ROUNDUP(SUM(VLOOKUP(F3841,'Pontuação 3.0'!A$2:B$11,2,FALSE),VLOOKUP(E3841,'Pontuação 3.0'!C$2:D$11,2,FALSE),VLOOKUP(H3841,'Pontuação 3.0'!I$2:J$11,2,FALSE),VLOOKUP(J3841,'Pontuação 3.0'!G$2:H$11,2,FALSE),VLOOKUP(G3841,'Pontuação 3.0'!E$2:F$11,2,FALSE),VLOOKUP(K3841,'Pontuação 3.0'!K$2:L$11,2,FALSE),VLOOKUP(L3841,'Pontuação 3.0'!M$2:N$13,2,FALSE)),0)</f>
        <v>2532</v>
      </c>
      <c r="AK3841" s="9">
        <f t="shared" si="6"/>
        <v>253</v>
      </c>
      <c r="AL3841" s="9" t="str">
        <f t="array" ref="AL3841">IFERROR(INDEX('Pontuação 3.0'!G$13:G$191, MATCH(AK3841, 'Pontuação 3.0'!F$13:F$191, 0)), "Faixa Indefinida")</f>
        <v>A</v>
      </c>
      <c r="AM3841" s="9">
        <f t="shared" si="7"/>
        <v>1</v>
      </c>
      <c r="AN3841" s="9">
        <f t="shared" si="8"/>
        <v>0</v>
      </c>
      <c r="AO3841" s="9">
        <f t="shared" si="9"/>
        <v>0</v>
      </c>
      <c r="AP3841" s="9">
        <f t="shared" si="10"/>
        <v>0</v>
      </c>
      <c r="AQ3841" s="8"/>
    </row>
    <row r="3842" ht="15.75" customHeight="1">
      <c r="A3842" s="7">
        <v>45683.0</v>
      </c>
      <c r="B3842" s="8" t="s">
        <v>8683</v>
      </c>
      <c r="C3842" s="8" t="s">
        <v>8684</v>
      </c>
      <c r="D3842" s="11">
        <v>9.9981411529E10</v>
      </c>
      <c r="E3842" s="8" t="s">
        <v>11833</v>
      </c>
      <c r="F3842" s="8" t="s">
        <v>11842</v>
      </c>
      <c r="G3842" s="8" t="s">
        <v>11843</v>
      </c>
      <c r="H3842" s="8" t="s">
        <v>11850</v>
      </c>
      <c r="I3842" s="8" t="s">
        <v>11837</v>
      </c>
      <c r="J3842" s="8" t="s">
        <v>11838</v>
      </c>
      <c r="K3842" s="8" t="s">
        <v>11837</v>
      </c>
      <c r="L3842" s="8" t="s">
        <v>11851</v>
      </c>
      <c r="M3842" s="8" t="s">
        <v>11848</v>
      </c>
      <c r="N3842" s="12" t="s">
        <v>11</v>
      </c>
      <c r="O3842" s="12" t="s">
        <v>13</v>
      </c>
      <c r="P3842" s="12" t="s">
        <v>37</v>
      </c>
      <c r="Q3842" s="12" t="s">
        <v>44</v>
      </c>
      <c r="R3842" s="12" t="s">
        <v>20</v>
      </c>
      <c r="S3842" s="8"/>
      <c r="T3842" s="8"/>
      <c r="U3842" s="8"/>
      <c r="V3842" s="8"/>
      <c r="W3842" s="8"/>
      <c r="X3842" s="8"/>
      <c r="Y3842" s="8"/>
      <c r="Z3842" s="8"/>
      <c r="AA3842" s="8"/>
      <c r="AB3842" s="8"/>
      <c r="AC3842" s="9">
        <f>ROUNDUP(SUM(VLOOKUP(F3842,'Pontuação'!A$2:B$11,2,FALSE),VLOOKUP(E3842,'Pontuação'!C$2:D$11,2,FALSE),VLOOKUP(H3842,'Pontuação'!I$2:J$11,2,FALSE),VLOOKUP(J3842,'Pontuação'!G$2:H$11,2,FALSE),VLOOKUP(L3842,'Pontuação'!M$2:N$13,2,FALSE)),0)</f>
        <v>1831</v>
      </c>
      <c r="AD3842" s="10">
        <f t="shared" si="1"/>
        <v>183</v>
      </c>
      <c r="AE3842" s="10" t="str">
        <f t="array" ref="AE3842">IFERROR(INDEX('Pontuação'!G$13:G$101, MATCH(AD3842, 'Pontuação'!F$13:F$101, 0)), "Faixa Indefinida")</f>
        <v>B</v>
      </c>
      <c r="AF3842" s="10">
        <f t="shared" si="2"/>
        <v>0</v>
      </c>
      <c r="AG3842" s="10">
        <f t="shared" si="3"/>
        <v>1</v>
      </c>
      <c r="AH3842" s="10">
        <f t="shared" si="4"/>
        <v>0</v>
      </c>
      <c r="AI3842" s="10">
        <f t="shared" si="5"/>
        <v>0</v>
      </c>
      <c r="AJ3842" s="9">
        <f>ROUNDUP(SUM(VLOOKUP(F3842,'Pontuação 3.0'!A$2:B$11,2,FALSE),VLOOKUP(E3842,'Pontuação 3.0'!C$2:D$11,2,FALSE),VLOOKUP(H3842,'Pontuação 3.0'!I$2:J$11,2,FALSE),VLOOKUP(J3842,'Pontuação 3.0'!G$2:H$11,2,FALSE),VLOOKUP(G3842,'Pontuação 3.0'!E$2:F$11,2,FALSE),VLOOKUP(K3842,'Pontuação 3.0'!K$2:L$11,2,FALSE),VLOOKUP(L3842,'Pontuação 3.0'!M$2:N$13,2,FALSE)),0)</f>
        <v>2397</v>
      </c>
      <c r="AK3842" s="9">
        <f t="shared" si="6"/>
        <v>240</v>
      </c>
      <c r="AL3842" s="9" t="str">
        <f t="array" ref="AL3842">IFERROR(INDEX('Pontuação 3.0'!G$13:G$191, MATCH(AK3842, 'Pontuação 3.0'!F$13:F$191, 0)), "Faixa Indefinida")</f>
        <v>A</v>
      </c>
      <c r="AM3842" s="9">
        <f t="shared" si="7"/>
        <v>1</v>
      </c>
      <c r="AN3842" s="9">
        <f t="shared" si="8"/>
        <v>0</v>
      </c>
      <c r="AO3842" s="9">
        <f t="shared" si="9"/>
        <v>0</v>
      </c>
      <c r="AP3842" s="9">
        <f t="shared" si="10"/>
        <v>0</v>
      </c>
      <c r="AQ3842" s="8"/>
    </row>
    <row r="3843" ht="15.75" customHeight="1">
      <c r="A3843" s="7">
        <v>45683.0</v>
      </c>
      <c r="B3843" s="8" t="s">
        <v>6776</v>
      </c>
      <c r="C3843" s="8" t="s">
        <v>6777</v>
      </c>
      <c r="D3843" s="11">
        <v>8.1997856339E10</v>
      </c>
      <c r="E3843" s="8" t="s">
        <v>11833</v>
      </c>
      <c r="F3843" s="8" t="s">
        <v>11834</v>
      </c>
      <c r="G3843" s="8" t="s">
        <v>11843</v>
      </c>
      <c r="H3843" s="8" t="s">
        <v>11850</v>
      </c>
      <c r="I3843" s="8" t="s">
        <v>11845</v>
      </c>
      <c r="J3843" s="8" t="s">
        <v>11846</v>
      </c>
      <c r="K3843" s="8" t="s">
        <v>11839</v>
      </c>
      <c r="L3843" s="8" t="s">
        <v>11847</v>
      </c>
      <c r="M3843" s="8" t="s">
        <v>11849</v>
      </c>
      <c r="N3843" s="12" t="s">
        <v>11</v>
      </c>
      <c r="O3843" s="12" t="s">
        <v>13</v>
      </c>
      <c r="P3843" s="12" t="s">
        <v>37</v>
      </c>
      <c r="Q3843" s="12" t="s">
        <v>44</v>
      </c>
      <c r="R3843" s="12" t="s">
        <v>20</v>
      </c>
      <c r="S3843" s="8"/>
      <c r="T3843" s="8"/>
      <c r="U3843" s="8"/>
      <c r="V3843" s="8"/>
      <c r="W3843" s="8"/>
      <c r="X3843" s="8"/>
      <c r="Y3843" s="8"/>
      <c r="Z3843" s="8"/>
      <c r="AA3843" s="8"/>
      <c r="AB3843" s="8"/>
      <c r="AC3843" s="9">
        <f>ROUNDUP(SUM(VLOOKUP(F3843,'Pontuação'!A$2:B$11,2,FALSE),VLOOKUP(E3843,'Pontuação'!C$2:D$11,2,FALSE),VLOOKUP(H3843,'Pontuação'!I$2:J$11,2,FALSE),VLOOKUP(J3843,'Pontuação'!G$2:H$11,2,FALSE),VLOOKUP(L3843,'Pontuação'!M$2:N$13,2,FALSE)),0)</f>
        <v>1673</v>
      </c>
      <c r="AD3843" s="10">
        <f t="shared" si="1"/>
        <v>167</v>
      </c>
      <c r="AE3843" s="10" t="str">
        <f t="array" ref="AE3843">IFERROR(INDEX('Pontuação'!G$13:G$101, MATCH(AD3843, 'Pontuação'!F$13:F$101, 0)), "Faixa Indefinida")</f>
        <v>B</v>
      </c>
      <c r="AF3843" s="10">
        <f t="shared" si="2"/>
        <v>0</v>
      </c>
      <c r="AG3843" s="10">
        <f t="shared" si="3"/>
        <v>1</v>
      </c>
      <c r="AH3843" s="10">
        <f t="shared" si="4"/>
        <v>0</v>
      </c>
      <c r="AI3843" s="10">
        <f t="shared" si="5"/>
        <v>0</v>
      </c>
      <c r="AJ3843" s="9">
        <f>ROUNDUP(SUM(VLOOKUP(F3843,'Pontuação 3.0'!A$2:B$11,2,FALSE),VLOOKUP(E3843,'Pontuação 3.0'!C$2:D$11,2,FALSE),VLOOKUP(H3843,'Pontuação 3.0'!I$2:J$11,2,FALSE),VLOOKUP(J3843,'Pontuação 3.0'!G$2:H$11,2,FALSE),VLOOKUP(G3843,'Pontuação 3.0'!E$2:F$11,2,FALSE),VLOOKUP(K3843,'Pontuação 3.0'!K$2:L$11,2,FALSE),VLOOKUP(L3843,'Pontuação 3.0'!M$2:N$13,2,FALSE)),0)</f>
        <v>2336</v>
      </c>
      <c r="AK3843" s="9">
        <f t="shared" si="6"/>
        <v>234</v>
      </c>
      <c r="AL3843" s="9" t="str">
        <f t="array" ref="AL3843">IFERROR(INDEX('Pontuação 3.0'!G$13:G$191, MATCH(AK3843, 'Pontuação 3.0'!F$13:F$191, 0)), "Faixa Indefinida")</f>
        <v>B</v>
      </c>
      <c r="AM3843" s="9">
        <f t="shared" si="7"/>
        <v>0</v>
      </c>
      <c r="AN3843" s="9">
        <f t="shared" si="8"/>
        <v>1</v>
      </c>
      <c r="AO3843" s="9">
        <f t="shared" si="9"/>
        <v>0</v>
      </c>
      <c r="AP3843" s="9">
        <f t="shared" si="10"/>
        <v>0</v>
      </c>
      <c r="AQ3843" s="8"/>
    </row>
    <row r="3844" ht="15.75" customHeight="1">
      <c r="A3844" s="7">
        <v>45683.0</v>
      </c>
      <c r="B3844" s="8" t="s">
        <v>8685</v>
      </c>
      <c r="C3844" s="8" t="s">
        <v>8686</v>
      </c>
      <c r="D3844" s="11">
        <v>4.5998468487E10</v>
      </c>
      <c r="E3844" s="8" t="s">
        <v>11833</v>
      </c>
      <c r="F3844" s="8" t="s">
        <v>11842</v>
      </c>
      <c r="G3844" s="8" t="s">
        <v>11843</v>
      </c>
      <c r="H3844" s="8" t="s">
        <v>11844</v>
      </c>
      <c r="I3844" s="8" t="s">
        <v>11837</v>
      </c>
      <c r="J3844" s="8" t="s">
        <v>11852</v>
      </c>
      <c r="K3844" s="8" t="s">
        <v>11837</v>
      </c>
      <c r="L3844" s="8" t="s">
        <v>11870</v>
      </c>
      <c r="M3844" s="8" t="s">
        <v>11848</v>
      </c>
      <c r="N3844" s="12" t="s">
        <v>11</v>
      </c>
      <c r="O3844" s="12" t="s">
        <v>13</v>
      </c>
      <c r="P3844" s="12" t="s">
        <v>37</v>
      </c>
      <c r="Q3844" s="12" t="s">
        <v>44</v>
      </c>
      <c r="R3844" s="12" t="s">
        <v>20</v>
      </c>
      <c r="S3844" s="8"/>
      <c r="T3844" s="8"/>
      <c r="U3844" s="8"/>
      <c r="V3844" s="8"/>
      <c r="W3844" s="8"/>
      <c r="X3844" s="8"/>
      <c r="Y3844" s="8"/>
      <c r="Z3844" s="8"/>
      <c r="AA3844" s="8"/>
      <c r="AB3844" s="8"/>
      <c r="AC3844" s="9">
        <f>ROUNDUP(SUM(VLOOKUP(F3844,'Pontuação'!A$2:B$11,2,FALSE),VLOOKUP(E3844,'Pontuação'!C$2:D$11,2,FALSE),VLOOKUP(H3844,'Pontuação'!I$2:J$11,2,FALSE),VLOOKUP(J3844,'Pontuação'!G$2:H$11,2,FALSE),VLOOKUP(L3844,'Pontuação'!M$2:N$13,2,FALSE)),0)</f>
        <v>1770</v>
      </c>
      <c r="AD3844" s="10">
        <f t="shared" si="1"/>
        <v>177</v>
      </c>
      <c r="AE3844" s="10" t="str">
        <f t="array" ref="AE3844">IFERROR(INDEX('Pontuação'!G$13:G$101, MATCH(AD3844, 'Pontuação'!F$13:F$101, 0)), "Faixa Indefinida")</f>
        <v>B</v>
      </c>
      <c r="AF3844" s="10">
        <f t="shared" si="2"/>
        <v>0</v>
      </c>
      <c r="AG3844" s="10">
        <f t="shared" si="3"/>
        <v>1</v>
      </c>
      <c r="AH3844" s="10">
        <f t="shared" si="4"/>
        <v>0</v>
      </c>
      <c r="AI3844" s="10">
        <f t="shared" si="5"/>
        <v>0</v>
      </c>
      <c r="AJ3844" s="9">
        <f>ROUNDUP(SUM(VLOOKUP(F3844,'Pontuação 3.0'!A$2:B$11,2,FALSE),VLOOKUP(E3844,'Pontuação 3.0'!C$2:D$11,2,FALSE),VLOOKUP(H3844,'Pontuação 3.0'!I$2:J$11,2,FALSE),VLOOKUP(J3844,'Pontuação 3.0'!G$2:H$11,2,FALSE),VLOOKUP(G3844,'Pontuação 3.0'!E$2:F$11,2,FALSE),VLOOKUP(K3844,'Pontuação 3.0'!K$2:L$11,2,FALSE),VLOOKUP(L3844,'Pontuação 3.0'!M$2:N$13,2,FALSE)),0)</f>
        <v>2555</v>
      </c>
      <c r="AK3844" s="9">
        <f t="shared" si="6"/>
        <v>256</v>
      </c>
      <c r="AL3844" s="9" t="str">
        <f t="array" ref="AL3844">IFERROR(INDEX('Pontuação 3.0'!G$13:G$191, MATCH(AK3844, 'Pontuação 3.0'!F$13:F$191, 0)), "Faixa Indefinida")</f>
        <v>A</v>
      </c>
      <c r="AM3844" s="9">
        <f t="shared" si="7"/>
        <v>1</v>
      </c>
      <c r="AN3844" s="9">
        <f t="shared" si="8"/>
        <v>0</v>
      </c>
      <c r="AO3844" s="9">
        <f t="shared" si="9"/>
        <v>0</v>
      </c>
      <c r="AP3844" s="9">
        <f t="shared" si="10"/>
        <v>0</v>
      </c>
      <c r="AQ3844" s="8"/>
    </row>
    <row r="3845" ht="15.75" customHeight="1">
      <c r="A3845" s="7">
        <v>45683.0</v>
      </c>
      <c r="B3845" s="8" t="s">
        <v>2983</v>
      </c>
      <c r="C3845" s="8" t="s">
        <v>8689</v>
      </c>
      <c r="D3845" s="11">
        <v>1.1987003682E10</v>
      </c>
      <c r="E3845" s="8" t="s">
        <v>11833</v>
      </c>
      <c r="F3845" s="8" t="s">
        <v>11842</v>
      </c>
      <c r="G3845" s="8" t="s">
        <v>11843</v>
      </c>
      <c r="H3845" s="8" t="s">
        <v>11844</v>
      </c>
      <c r="I3845" s="8" t="s">
        <v>11837</v>
      </c>
      <c r="J3845" s="8" t="s">
        <v>11838</v>
      </c>
      <c r="K3845" s="8" t="s">
        <v>11839</v>
      </c>
      <c r="L3845" s="8" t="s">
        <v>11851</v>
      </c>
      <c r="M3845" s="8" t="s">
        <v>11853</v>
      </c>
      <c r="N3845" s="12" t="s">
        <v>11</v>
      </c>
      <c r="O3845" s="12" t="s">
        <v>13</v>
      </c>
      <c r="P3845" s="12" t="s">
        <v>23</v>
      </c>
      <c r="Q3845" s="12" t="s">
        <v>15</v>
      </c>
      <c r="R3845" s="12" t="s">
        <v>20</v>
      </c>
      <c r="S3845" s="8"/>
      <c r="T3845" s="8"/>
      <c r="U3845" s="8"/>
      <c r="V3845" s="8"/>
      <c r="W3845" s="8"/>
      <c r="X3845" s="8"/>
      <c r="Y3845" s="8"/>
      <c r="Z3845" s="8"/>
      <c r="AA3845" s="8"/>
      <c r="AB3845" s="8"/>
      <c r="AC3845" s="9">
        <f>ROUNDUP(SUM(VLOOKUP(F3845,'Pontuação'!A$2:B$11,2,FALSE),VLOOKUP(E3845,'Pontuação'!C$2:D$11,2,FALSE),VLOOKUP(H3845,'Pontuação'!I$2:J$11,2,FALSE),VLOOKUP(J3845,'Pontuação'!G$2:H$11,2,FALSE),VLOOKUP(L3845,'Pontuação'!M$2:N$13,2,FALSE)),0)</f>
        <v>1873</v>
      </c>
      <c r="AD3845" s="10">
        <f t="shared" si="1"/>
        <v>187</v>
      </c>
      <c r="AE3845" s="10" t="str">
        <f t="array" ref="AE3845">IFERROR(INDEX('Pontuação'!G$13:G$101, MATCH(AD3845, 'Pontuação'!F$13:F$101, 0)), "Faixa Indefinida")</f>
        <v>A</v>
      </c>
      <c r="AF3845" s="10">
        <f t="shared" si="2"/>
        <v>1</v>
      </c>
      <c r="AG3845" s="10">
        <f t="shared" si="3"/>
        <v>0</v>
      </c>
      <c r="AH3845" s="10">
        <f t="shared" si="4"/>
        <v>0</v>
      </c>
      <c r="AI3845" s="10">
        <f t="shared" si="5"/>
        <v>0</v>
      </c>
      <c r="AJ3845" s="9">
        <f>ROUNDUP(SUM(VLOOKUP(F3845,'Pontuação 3.0'!A$2:B$11,2,FALSE),VLOOKUP(E3845,'Pontuação 3.0'!C$2:D$11,2,FALSE),VLOOKUP(H3845,'Pontuação 3.0'!I$2:J$11,2,FALSE),VLOOKUP(J3845,'Pontuação 3.0'!G$2:H$11,2,FALSE),VLOOKUP(G3845,'Pontuação 3.0'!E$2:F$11,2,FALSE),VLOOKUP(K3845,'Pontuação 3.0'!K$2:L$11,2,FALSE),VLOOKUP(L3845,'Pontuação 3.0'!M$2:N$13,2,FALSE)),0)</f>
        <v>2745</v>
      </c>
      <c r="AK3845" s="9">
        <f t="shared" si="6"/>
        <v>275</v>
      </c>
      <c r="AL3845" s="9" t="str">
        <f t="array" ref="AL3845">IFERROR(INDEX('Pontuação 3.0'!G$13:G$191, MATCH(AK3845, 'Pontuação 3.0'!F$13:F$191, 0)), "Faixa Indefinida")</f>
        <v>A</v>
      </c>
      <c r="AM3845" s="9">
        <f t="shared" si="7"/>
        <v>1</v>
      </c>
      <c r="AN3845" s="9">
        <f t="shared" si="8"/>
        <v>0</v>
      </c>
      <c r="AO3845" s="9">
        <f t="shared" si="9"/>
        <v>0</v>
      </c>
      <c r="AP3845" s="9">
        <f t="shared" si="10"/>
        <v>0</v>
      </c>
      <c r="AQ3845" s="8"/>
    </row>
    <row r="3846" ht="15.75" customHeight="1">
      <c r="A3846" s="7">
        <v>45683.0</v>
      </c>
      <c r="B3846" s="8" t="s">
        <v>8687</v>
      </c>
      <c r="C3846" s="8" t="s">
        <v>8688</v>
      </c>
      <c r="D3846" s="11">
        <v>8.4994556579E10</v>
      </c>
      <c r="E3846" s="8" t="s">
        <v>11833</v>
      </c>
      <c r="F3846" s="8" t="s">
        <v>11842</v>
      </c>
      <c r="G3846" s="8" t="s">
        <v>11835</v>
      </c>
      <c r="H3846" s="8" t="s">
        <v>11844</v>
      </c>
      <c r="I3846" s="8" t="s">
        <v>11837</v>
      </c>
      <c r="J3846" s="8" t="s">
        <v>11846</v>
      </c>
      <c r="K3846" s="8" t="s">
        <v>11837</v>
      </c>
      <c r="L3846" s="8" t="s">
        <v>11851</v>
      </c>
      <c r="M3846" s="8" t="s">
        <v>11859</v>
      </c>
      <c r="N3846" s="12" t="s">
        <v>11</v>
      </c>
      <c r="O3846" s="12" t="s">
        <v>13</v>
      </c>
      <c r="P3846" s="12" t="s">
        <v>318</v>
      </c>
      <c r="Q3846" s="12" t="s">
        <v>15</v>
      </c>
      <c r="R3846" s="12" t="s">
        <v>20</v>
      </c>
      <c r="S3846" s="8"/>
      <c r="T3846" s="8"/>
      <c r="U3846" s="8"/>
      <c r="V3846" s="8"/>
      <c r="W3846" s="8"/>
      <c r="X3846" s="8"/>
      <c r="Y3846" s="8"/>
      <c r="Z3846" s="8"/>
      <c r="AA3846" s="8"/>
      <c r="AB3846" s="8"/>
      <c r="AC3846" s="9">
        <f>ROUNDUP(SUM(VLOOKUP(F3846,'Pontuação'!A$2:B$11,2,FALSE),VLOOKUP(E3846,'Pontuação'!C$2:D$11,2,FALSE),VLOOKUP(H3846,'Pontuação'!I$2:J$11,2,FALSE),VLOOKUP(J3846,'Pontuação'!G$2:H$11,2,FALSE),VLOOKUP(L3846,'Pontuação'!M$2:N$13,2,FALSE)),0)</f>
        <v>1595</v>
      </c>
      <c r="AD3846" s="10">
        <f t="shared" si="1"/>
        <v>160</v>
      </c>
      <c r="AE3846" s="10" t="str">
        <f t="array" ref="AE3846">IFERROR(INDEX('Pontuação'!G$13:G$101, MATCH(AD3846, 'Pontuação'!F$13:F$101, 0)), "Faixa Indefinida")</f>
        <v>C</v>
      </c>
      <c r="AF3846" s="10">
        <f t="shared" si="2"/>
        <v>0</v>
      </c>
      <c r="AG3846" s="10">
        <f t="shared" si="3"/>
        <v>0</v>
      </c>
      <c r="AH3846" s="10">
        <f t="shared" si="4"/>
        <v>1</v>
      </c>
      <c r="AI3846" s="10">
        <f t="shared" si="5"/>
        <v>0</v>
      </c>
      <c r="AJ3846" s="9">
        <f>ROUNDUP(SUM(VLOOKUP(F3846,'Pontuação 3.0'!A$2:B$11,2,FALSE),VLOOKUP(E3846,'Pontuação 3.0'!C$2:D$11,2,FALSE),VLOOKUP(H3846,'Pontuação 3.0'!I$2:J$11,2,FALSE),VLOOKUP(J3846,'Pontuação 3.0'!G$2:H$11,2,FALSE),VLOOKUP(G3846,'Pontuação 3.0'!E$2:F$11,2,FALSE),VLOOKUP(K3846,'Pontuação 3.0'!K$2:L$11,2,FALSE),VLOOKUP(L3846,'Pontuação 3.0'!M$2:N$13,2,FALSE)),0)</f>
        <v>2069</v>
      </c>
      <c r="AK3846" s="9">
        <f t="shared" si="6"/>
        <v>207</v>
      </c>
      <c r="AL3846" s="9" t="str">
        <f t="array" ref="AL3846">IFERROR(INDEX('Pontuação 3.0'!G$13:G$191, MATCH(AK3846, 'Pontuação 3.0'!F$13:F$191, 0)), "Faixa Indefinida")</f>
        <v>C</v>
      </c>
      <c r="AM3846" s="9">
        <f t="shared" si="7"/>
        <v>0</v>
      </c>
      <c r="AN3846" s="9">
        <f t="shared" si="8"/>
        <v>0</v>
      </c>
      <c r="AO3846" s="9">
        <f t="shared" si="9"/>
        <v>1</v>
      </c>
      <c r="AP3846" s="9">
        <f t="shared" si="10"/>
        <v>0</v>
      </c>
      <c r="AQ3846" s="8"/>
    </row>
    <row r="3847" ht="15.75" customHeight="1">
      <c r="A3847" s="7">
        <v>45683.0</v>
      </c>
      <c r="B3847" s="8" t="s">
        <v>2727</v>
      </c>
      <c r="C3847" s="8" t="s">
        <v>8690</v>
      </c>
      <c r="D3847" s="11">
        <v>8.1971216884E10</v>
      </c>
      <c r="E3847" s="8" t="s">
        <v>11833</v>
      </c>
      <c r="F3847" s="8" t="s">
        <v>11842</v>
      </c>
      <c r="G3847" s="8" t="s">
        <v>11843</v>
      </c>
      <c r="H3847" s="8" t="s">
        <v>11850</v>
      </c>
      <c r="I3847" s="8" t="s">
        <v>11837</v>
      </c>
      <c r="J3847" s="8" t="s">
        <v>11846</v>
      </c>
      <c r="K3847" s="8" t="s">
        <v>11837</v>
      </c>
      <c r="L3847" s="8" t="s">
        <v>11847</v>
      </c>
      <c r="M3847" s="8" t="s">
        <v>11848</v>
      </c>
      <c r="N3847" s="12" t="s">
        <v>11</v>
      </c>
      <c r="O3847" s="12" t="s">
        <v>13</v>
      </c>
      <c r="P3847" s="12" t="s">
        <v>261</v>
      </c>
      <c r="Q3847" s="12" t="s">
        <v>44</v>
      </c>
      <c r="R3847" s="12" t="s">
        <v>20</v>
      </c>
      <c r="S3847" s="8"/>
      <c r="T3847" s="8"/>
      <c r="U3847" s="8"/>
      <c r="V3847" s="8"/>
      <c r="W3847" s="8"/>
      <c r="X3847" s="8"/>
      <c r="Y3847" s="8"/>
      <c r="Z3847" s="8"/>
      <c r="AA3847" s="8"/>
      <c r="AB3847" s="8"/>
      <c r="AC3847" s="9">
        <f>ROUNDUP(SUM(VLOOKUP(F3847,'Pontuação'!A$2:B$11,2,FALSE),VLOOKUP(E3847,'Pontuação'!C$2:D$11,2,FALSE),VLOOKUP(H3847,'Pontuação'!I$2:J$11,2,FALSE),VLOOKUP(J3847,'Pontuação'!G$2:H$11,2,FALSE),VLOOKUP(L3847,'Pontuação'!M$2:N$13,2,FALSE)),0)</f>
        <v>1685</v>
      </c>
      <c r="AD3847" s="10">
        <f t="shared" si="1"/>
        <v>169</v>
      </c>
      <c r="AE3847" s="10" t="str">
        <f t="array" ref="AE3847">IFERROR(INDEX('Pontuação'!G$13:G$101, MATCH(AD3847, 'Pontuação'!F$13:F$101, 0)), "Faixa Indefinida")</f>
        <v>B</v>
      </c>
      <c r="AF3847" s="10">
        <f t="shared" si="2"/>
        <v>0</v>
      </c>
      <c r="AG3847" s="10">
        <f t="shared" si="3"/>
        <v>1</v>
      </c>
      <c r="AH3847" s="10">
        <f t="shared" si="4"/>
        <v>0</v>
      </c>
      <c r="AI3847" s="10">
        <f t="shared" si="5"/>
        <v>0</v>
      </c>
      <c r="AJ3847" s="9">
        <f>ROUNDUP(SUM(VLOOKUP(F3847,'Pontuação 3.0'!A$2:B$11,2,FALSE),VLOOKUP(E3847,'Pontuação 3.0'!C$2:D$11,2,FALSE),VLOOKUP(H3847,'Pontuação 3.0'!I$2:J$11,2,FALSE),VLOOKUP(J3847,'Pontuação 3.0'!G$2:H$11,2,FALSE),VLOOKUP(G3847,'Pontuação 3.0'!E$2:F$11,2,FALSE),VLOOKUP(K3847,'Pontuação 3.0'!K$2:L$11,2,FALSE),VLOOKUP(L3847,'Pontuação 3.0'!M$2:N$13,2,FALSE)),0)</f>
        <v>2208</v>
      </c>
      <c r="AK3847" s="9">
        <f t="shared" si="6"/>
        <v>221</v>
      </c>
      <c r="AL3847" s="9" t="str">
        <f t="array" ref="AL3847">IFERROR(INDEX('Pontuação 3.0'!G$13:G$191, MATCH(AK3847, 'Pontuação 3.0'!F$13:F$191, 0)), "Faixa Indefinida")</f>
        <v>B</v>
      </c>
      <c r="AM3847" s="9">
        <f t="shared" si="7"/>
        <v>0</v>
      </c>
      <c r="AN3847" s="9">
        <f t="shared" si="8"/>
        <v>1</v>
      </c>
      <c r="AO3847" s="9">
        <f t="shared" si="9"/>
        <v>0</v>
      </c>
      <c r="AP3847" s="9">
        <f t="shared" si="10"/>
        <v>0</v>
      </c>
      <c r="AQ3847" s="8"/>
    </row>
    <row r="3848" ht="15.75" customHeight="1">
      <c r="A3848" s="7">
        <v>45683.0</v>
      </c>
      <c r="B3848" s="8" t="s">
        <v>8691</v>
      </c>
      <c r="C3848" s="8" t="s">
        <v>8692</v>
      </c>
      <c r="D3848" s="11">
        <v>1.9996000936E10</v>
      </c>
      <c r="E3848" s="8" t="s">
        <v>11833</v>
      </c>
      <c r="F3848" s="8" t="s">
        <v>11842</v>
      </c>
      <c r="G3848" s="8" t="s">
        <v>11843</v>
      </c>
      <c r="H3848" s="8" t="s">
        <v>11844</v>
      </c>
      <c r="I3848" s="8" t="s">
        <v>11837</v>
      </c>
      <c r="J3848" s="8" t="s">
        <v>11852</v>
      </c>
      <c r="K3848" s="8" t="s">
        <v>11837</v>
      </c>
      <c r="L3848" s="8" t="s">
        <v>11851</v>
      </c>
      <c r="M3848" s="8" t="s">
        <v>11849</v>
      </c>
      <c r="N3848" s="12" t="s">
        <v>11</v>
      </c>
      <c r="O3848" s="12" t="s">
        <v>13</v>
      </c>
      <c r="P3848" s="12" t="s">
        <v>27</v>
      </c>
      <c r="Q3848" s="12" t="s">
        <v>24</v>
      </c>
      <c r="R3848" s="12" t="s">
        <v>20</v>
      </c>
      <c r="S3848" s="8"/>
      <c r="T3848" s="8"/>
      <c r="U3848" s="8"/>
      <c r="V3848" s="8"/>
      <c r="W3848" s="8"/>
      <c r="X3848" s="8"/>
      <c r="Y3848" s="8"/>
      <c r="Z3848" s="8"/>
      <c r="AA3848" s="8"/>
      <c r="AB3848" s="8"/>
      <c r="AC3848" s="9">
        <f>ROUNDUP(SUM(VLOOKUP(F3848,'Pontuação'!A$2:B$11,2,FALSE),VLOOKUP(E3848,'Pontuação'!C$2:D$11,2,FALSE),VLOOKUP(H3848,'Pontuação'!I$2:J$11,2,FALSE),VLOOKUP(J3848,'Pontuação'!G$2:H$11,2,FALSE),VLOOKUP(L3848,'Pontuação'!M$2:N$13,2,FALSE)),0)</f>
        <v>1700</v>
      </c>
      <c r="AD3848" s="10">
        <f t="shared" si="1"/>
        <v>170</v>
      </c>
      <c r="AE3848" s="10" t="str">
        <f t="array" ref="AE3848">IFERROR(INDEX('Pontuação'!G$13:G$101, MATCH(AD3848, 'Pontuação'!F$13:F$101, 0)), "Faixa Indefinida")</f>
        <v>B</v>
      </c>
      <c r="AF3848" s="10">
        <f t="shared" si="2"/>
        <v>0</v>
      </c>
      <c r="AG3848" s="10">
        <f t="shared" si="3"/>
        <v>1</v>
      </c>
      <c r="AH3848" s="10">
        <f t="shared" si="4"/>
        <v>0</v>
      </c>
      <c r="AI3848" s="10">
        <f t="shared" si="5"/>
        <v>0</v>
      </c>
      <c r="AJ3848" s="9">
        <f>ROUNDUP(SUM(VLOOKUP(F3848,'Pontuação 3.0'!A$2:B$11,2,FALSE),VLOOKUP(E3848,'Pontuação 3.0'!C$2:D$11,2,FALSE),VLOOKUP(H3848,'Pontuação 3.0'!I$2:J$11,2,FALSE),VLOOKUP(J3848,'Pontuação 3.0'!G$2:H$11,2,FALSE),VLOOKUP(G3848,'Pontuação 3.0'!E$2:F$11,2,FALSE),VLOOKUP(K3848,'Pontuação 3.0'!K$2:L$11,2,FALSE),VLOOKUP(L3848,'Pontuação 3.0'!M$2:N$13,2,FALSE)),0)</f>
        <v>2361</v>
      </c>
      <c r="AK3848" s="9">
        <f t="shared" si="6"/>
        <v>236</v>
      </c>
      <c r="AL3848" s="9" t="str">
        <f t="array" ref="AL3848">IFERROR(INDEX('Pontuação 3.0'!G$13:G$191, MATCH(AK3848, 'Pontuação 3.0'!F$13:F$191, 0)), "Faixa Indefinida")</f>
        <v>A</v>
      </c>
      <c r="AM3848" s="9">
        <f t="shared" si="7"/>
        <v>1</v>
      </c>
      <c r="AN3848" s="9">
        <f t="shared" si="8"/>
        <v>0</v>
      </c>
      <c r="AO3848" s="9">
        <f t="shared" si="9"/>
        <v>0</v>
      </c>
      <c r="AP3848" s="9">
        <f t="shared" si="10"/>
        <v>0</v>
      </c>
      <c r="AQ3848" s="8"/>
    </row>
    <row r="3849" ht="15.75" customHeight="1">
      <c r="A3849" s="7">
        <v>45683.0</v>
      </c>
      <c r="B3849" s="8" t="s">
        <v>8701</v>
      </c>
      <c r="C3849" s="8" t="s">
        <v>8702</v>
      </c>
      <c r="D3849" s="8" t="s">
        <v>8703</v>
      </c>
      <c r="E3849" s="8" t="s">
        <v>11868</v>
      </c>
      <c r="F3849" s="8" t="s">
        <v>11834</v>
      </c>
      <c r="G3849" s="8" t="s">
        <v>11843</v>
      </c>
      <c r="H3849" s="8" t="s">
        <v>11850</v>
      </c>
      <c r="I3849" s="8" t="s">
        <v>11837</v>
      </c>
      <c r="J3849" s="8" t="s">
        <v>11846</v>
      </c>
      <c r="K3849" s="8" t="s">
        <v>11837</v>
      </c>
      <c r="L3849" s="8" t="s">
        <v>11851</v>
      </c>
      <c r="M3849" s="8" t="s">
        <v>11859</v>
      </c>
      <c r="N3849" s="12" t="s">
        <v>11</v>
      </c>
      <c r="O3849" s="12" t="s">
        <v>13</v>
      </c>
      <c r="P3849" s="12" t="s">
        <v>123</v>
      </c>
      <c r="Q3849" s="12" t="s">
        <v>15</v>
      </c>
      <c r="R3849" s="12" t="s">
        <v>14</v>
      </c>
      <c r="S3849" s="8"/>
      <c r="T3849" s="8"/>
      <c r="U3849" s="8"/>
      <c r="V3849" s="8"/>
      <c r="W3849" s="8"/>
      <c r="X3849" s="8"/>
      <c r="Y3849" s="8"/>
      <c r="Z3849" s="8"/>
      <c r="AA3849" s="8"/>
      <c r="AB3849" s="8"/>
      <c r="AC3849" s="9">
        <f>ROUNDUP(SUM(VLOOKUP(F3849,'Pontuação'!A$2:B$11,2,FALSE),VLOOKUP(E3849,'Pontuação'!C$2:D$11,2,FALSE),VLOOKUP(H3849,'Pontuação'!I$2:J$11,2,FALSE),VLOOKUP(J3849,'Pontuação'!G$2:H$11,2,FALSE),VLOOKUP(L3849,'Pontuação'!M$2:N$13,2,FALSE)),0)</f>
        <v>1545</v>
      </c>
      <c r="AD3849" s="10">
        <f t="shared" si="1"/>
        <v>155</v>
      </c>
      <c r="AE3849" s="10" t="str">
        <f t="array" ref="AE3849">IFERROR(INDEX('Pontuação'!G$13:G$101, MATCH(AD3849, 'Pontuação'!F$13:F$101, 0)), "Faixa Indefinida")</f>
        <v>C</v>
      </c>
      <c r="AF3849" s="10">
        <f t="shared" si="2"/>
        <v>0</v>
      </c>
      <c r="AG3849" s="10">
        <f t="shared" si="3"/>
        <v>0</v>
      </c>
      <c r="AH3849" s="10">
        <f t="shared" si="4"/>
        <v>1</v>
      </c>
      <c r="AI3849" s="10">
        <f t="shared" si="5"/>
        <v>0</v>
      </c>
      <c r="AJ3849" s="9">
        <f>ROUNDUP(SUM(VLOOKUP(F3849,'Pontuação 3.0'!A$2:B$11,2,FALSE),VLOOKUP(E3849,'Pontuação 3.0'!C$2:D$11,2,FALSE),VLOOKUP(H3849,'Pontuação 3.0'!I$2:J$11,2,FALSE),VLOOKUP(J3849,'Pontuação 3.0'!G$2:H$11,2,FALSE),VLOOKUP(G3849,'Pontuação 3.0'!E$2:F$11,2,FALSE),VLOOKUP(K3849,'Pontuação 3.0'!K$2:L$11,2,FALSE),VLOOKUP(L3849,'Pontuação 3.0'!M$2:N$13,2,FALSE)),0)</f>
        <v>1959</v>
      </c>
      <c r="AK3849" s="9">
        <f t="shared" si="6"/>
        <v>196</v>
      </c>
      <c r="AL3849" s="9" t="str">
        <f t="array" ref="AL3849">IFERROR(INDEX('Pontuação 3.0'!G$13:G$191, MATCH(AK3849, 'Pontuação 3.0'!F$13:F$191, 0)), "Faixa Indefinida")</f>
        <v>C</v>
      </c>
      <c r="AM3849" s="9">
        <f t="shared" si="7"/>
        <v>0</v>
      </c>
      <c r="AN3849" s="9">
        <f t="shared" si="8"/>
        <v>0</v>
      </c>
      <c r="AO3849" s="9">
        <f t="shared" si="9"/>
        <v>1</v>
      </c>
      <c r="AP3849" s="9">
        <f t="shared" si="10"/>
        <v>0</v>
      </c>
      <c r="AQ3849" s="8"/>
    </row>
    <row r="3850" ht="15.75" customHeight="1">
      <c r="A3850" s="7">
        <v>45683.0</v>
      </c>
      <c r="B3850" s="8" t="s">
        <v>8704</v>
      </c>
      <c r="C3850" s="8" t="s">
        <v>8705</v>
      </c>
      <c r="D3850" s="11">
        <v>1.1995278884E10</v>
      </c>
      <c r="E3850" s="8" t="s">
        <v>11833</v>
      </c>
      <c r="F3850" s="8" t="s">
        <v>11834</v>
      </c>
      <c r="G3850" s="8" t="s">
        <v>11843</v>
      </c>
      <c r="H3850" s="8" t="s">
        <v>11856</v>
      </c>
      <c r="I3850" s="8" t="s">
        <v>11837</v>
      </c>
      <c r="J3850" s="8" t="s">
        <v>11838</v>
      </c>
      <c r="K3850" s="8" t="s">
        <v>11837</v>
      </c>
      <c r="L3850" s="8" t="s">
        <v>11857</v>
      </c>
      <c r="M3850" s="8" t="s">
        <v>11853</v>
      </c>
      <c r="N3850" s="12" t="s">
        <v>11</v>
      </c>
      <c r="O3850" s="12" t="s">
        <v>13</v>
      </c>
      <c r="P3850" s="12" t="s">
        <v>37</v>
      </c>
      <c r="Q3850" s="12" t="s">
        <v>4765</v>
      </c>
      <c r="R3850" s="12" t="s">
        <v>20</v>
      </c>
      <c r="S3850" s="8"/>
      <c r="T3850" s="8"/>
      <c r="U3850" s="8"/>
      <c r="V3850" s="8"/>
      <c r="W3850" s="8"/>
      <c r="X3850" s="8"/>
      <c r="Y3850" s="8"/>
      <c r="Z3850" s="8"/>
      <c r="AA3850" s="8"/>
      <c r="AB3850" s="8"/>
      <c r="AC3850" s="9">
        <f>ROUNDUP(SUM(VLOOKUP(F3850,'Pontuação'!A$2:B$11,2,FALSE),VLOOKUP(E3850,'Pontuação'!C$2:D$11,2,FALSE),VLOOKUP(H3850,'Pontuação'!I$2:J$11,2,FALSE),VLOOKUP(J3850,'Pontuação'!G$2:H$11,2,FALSE),VLOOKUP(L3850,'Pontuação'!M$2:N$13,2,FALSE)),0)</f>
        <v>1668</v>
      </c>
      <c r="AD3850" s="10">
        <f t="shared" si="1"/>
        <v>167</v>
      </c>
      <c r="AE3850" s="10" t="str">
        <f t="array" ref="AE3850">IFERROR(INDEX('Pontuação'!G$13:G$101, MATCH(AD3850, 'Pontuação'!F$13:F$101, 0)), "Faixa Indefinida")</f>
        <v>B</v>
      </c>
      <c r="AF3850" s="10">
        <f t="shared" si="2"/>
        <v>0</v>
      </c>
      <c r="AG3850" s="10">
        <f t="shared" si="3"/>
        <v>1</v>
      </c>
      <c r="AH3850" s="10">
        <f t="shared" si="4"/>
        <v>0</v>
      </c>
      <c r="AI3850" s="10">
        <f t="shared" si="5"/>
        <v>0</v>
      </c>
      <c r="AJ3850" s="9">
        <f>ROUNDUP(SUM(VLOOKUP(F3850,'Pontuação 3.0'!A$2:B$11,2,FALSE),VLOOKUP(E3850,'Pontuação 3.0'!C$2:D$11,2,FALSE),VLOOKUP(H3850,'Pontuação 3.0'!I$2:J$11,2,FALSE),VLOOKUP(J3850,'Pontuação 3.0'!G$2:H$11,2,FALSE),VLOOKUP(G3850,'Pontuação 3.0'!E$2:F$11,2,FALSE),VLOOKUP(K3850,'Pontuação 3.0'!K$2:L$11,2,FALSE),VLOOKUP(L3850,'Pontuação 3.0'!M$2:N$13,2,FALSE)),0)</f>
        <v>2086</v>
      </c>
      <c r="AK3850" s="9">
        <f t="shared" si="6"/>
        <v>209</v>
      </c>
      <c r="AL3850" s="9" t="str">
        <f t="array" ref="AL3850">IFERROR(INDEX('Pontuação 3.0'!G$13:G$191, MATCH(AK3850, 'Pontuação 3.0'!F$13:F$191, 0)), "Faixa Indefinida")</f>
        <v>C</v>
      </c>
      <c r="AM3850" s="9">
        <f t="shared" si="7"/>
        <v>0</v>
      </c>
      <c r="AN3850" s="9">
        <f t="shared" si="8"/>
        <v>0</v>
      </c>
      <c r="AO3850" s="9">
        <f t="shared" si="9"/>
        <v>1</v>
      </c>
      <c r="AP3850" s="9">
        <f t="shared" si="10"/>
        <v>0</v>
      </c>
      <c r="AQ3850" s="8"/>
    </row>
    <row r="3851" ht="15.75" customHeight="1">
      <c r="A3851" s="7">
        <v>45683.0</v>
      </c>
      <c r="B3851" s="8" t="s">
        <v>730</v>
      </c>
      <c r="C3851" s="8" t="s">
        <v>8700</v>
      </c>
      <c r="D3851" s="13" t="s">
        <v>12097</v>
      </c>
      <c r="E3851" s="8" t="s">
        <v>11833</v>
      </c>
      <c r="F3851" s="8" t="s">
        <v>11834</v>
      </c>
      <c r="G3851" s="8" t="s">
        <v>11864</v>
      </c>
      <c r="H3851" s="8" t="s">
        <v>11850</v>
      </c>
      <c r="I3851" s="8" t="s">
        <v>11837</v>
      </c>
      <c r="J3851" s="8" t="s">
        <v>11838</v>
      </c>
      <c r="K3851" s="8" t="s">
        <v>11837</v>
      </c>
      <c r="L3851" s="8" t="s">
        <v>11847</v>
      </c>
      <c r="M3851" s="8" t="s">
        <v>11849</v>
      </c>
      <c r="N3851" s="12" t="s">
        <v>11</v>
      </c>
      <c r="O3851" s="12" t="s">
        <v>13</v>
      </c>
      <c r="P3851" s="12" t="s">
        <v>27</v>
      </c>
      <c r="Q3851" s="12" t="s">
        <v>65</v>
      </c>
      <c r="R3851" s="12" t="s">
        <v>20</v>
      </c>
      <c r="S3851" s="8"/>
      <c r="T3851" s="8"/>
      <c r="U3851" s="8"/>
      <c r="V3851" s="8"/>
      <c r="W3851" s="8"/>
      <c r="X3851" s="8"/>
      <c r="Y3851" s="8"/>
      <c r="Z3851" s="8"/>
      <c r="AA3851" s="8"/>
      <c r="AB3851" s="8"/>
      <c r="AC3851" s="9">
        <f>ROUNDUP(SUM(VLOOKUP(F3851,'Pontuação'!A$2:B$11,2,FALSE),VLOOKUP(E3851,'Pontuação'!C$2:D$11,2,FALSE),VLOOKUP(H3851,'Pontuação'!I$2:J$11,2,FALSE),VLOOKUP(J3851,'Pontuação'!G$2:H$11,2,FALSE),VLOOKUP(L3851,'Pontuação'!M$2:N$13,2,FALSE)),0)</f>
        <v>1951</v>
      </c>
      <c r="AD3851" s="10">
        <f t="shared" si="1"/>
        <v>195</v>
      </c>
      <c r="AE3851" s="10" t="str">
        <f t="array" ref="AE3851">IFERROR(INDEX('Pontuação'!G$13:G$101, MATCH(AD3851, 'Pontuação'!F$13:F$101, 0)), "Faixa Indefinida")</f>
        <v>A</v>
      </c>
      <c r="AF3851" s="10">
        <f t="shared" si="2"/>
        <v>1</v>
      </c>
      <c r="AG3851" s="10">
        <f t="shared" si="3"/>
        <v>0</v>
      </c>
      <c r="AH3851" s="10">
        <f t="shared" si="4"/>
        <v>0</v>
      </c>
      <c r="AI3851" s="10">
        <f t="shared" si="5"/>
        <v>0</v>
      </c>
      <c r="AJ3851" s="9">
        <f>ROUNDUP(SUM(VLOOKUP(F3851,'Pontuação 3.0'!A$2:B$11,2,FALSE),VLOOKUP(E3851,'Pontuação 3.0'!C$2:D$11,2,FALSE),VLOOKUP(H3851,'Pontuação 3.0'!I$2:J$11,2,FALSE),VLOOKUP(J3851,'Pontuação 3.0'!G$2:H$11,2,FALSE),VLOOKUP(G3851,'Pontuação 3.0'!E$2:F$11,2,FALSE),VLOOKUP(K3851,'Pontuação 3.0'!K$2:L$11,2,FALSE),VLOOKUP(L3851,'Pontuação 3.0'!M$2:N$13,2,FALSE)),0)</f>
        <v>2444</v>
      </c>
      <c r="AK3851" s="9">
        <f t="shared" si="6"/>
        <v>244</v>
      </c>
      <c r="AL3851" s="9" t="str">
        <f t="array" ref="AL3851">IFERROR(INDEX('Pontuação 3.0'!G$13:G$191, MATCH(AK3851, 'Pontuação 3.0'!F$13:F$191, 0)), "Faixa Indefinida")</f>
        <v>A</v>
      </c>
      <c r="AM3851" s="9">
        <f t="shared" si="7"/>
        <v>1</v>
      </c>
      <c r="AN3851" s="9">
        <f t="shared" si="8"/>
        <v>0</v>
      </c>
      <c r="AO3851" s="9">
        <f t="shared" si="9"/>
        <v>0</v>
      </c>
      <c r="AP3851" s="9">
        <f t="shared" si="10"/>
        <v>0</v>
      </c>
      <c r="AQ3851" s="8"/>
    </row>
    <row r="3852" ht="15.75" customHeight="1">
      <c r="A3852" s="7">
        <v>45683.0</v>
      </c>
      <c r="B3852" s="8" t="s">
        <v>8695</v>
      </c>
      <c r="C3852" s="8" t="s">
        <v>8696</v>
      </c>
      <c r="D3852" s="8" t="s">
        <v>8697</v>
      </c>
      <c r="E3852" s="8" t="s">
        <v>11833</v>
      </c>
      <c r="F3852" s="8" t="s">
        <v>11834</v>
      </c>
      <c r="G3852" s="8" t="s">
        <v>11835</v>
      </c>
      <c r="H3852" s="8" t="s">
        <v>11865</v>
      </c>
      <c r="I3852" s="8" t="s">
        <v>11837</v>
      </c>
      <c r="J3852" s="8" t="s">
        <v>11852</v>
      </c>
      <c r="K3852" s="8" t="s">
        <v>11837</v>
      </c>
      <c r="L3852" s="8" t="s">
        <v>11840</v>
      </c>
      <c r="M3852" s="8" t="s">
        <v>11849</v>
      </c>
      <c r="N3852" s="12" t="s">
        <v>11</v>
      </c>
      <c r="O3852" s="12" t="s">
        <v>13</v>
      </c>
      <c r="P3852" s="12" t="s">
        <v>49</v>
      </c>
      <c r="Q3852" s="12" t="s">
        <v>15</v>
      </c>
      <c r="R3852" s="12" t="s">
        <v>14</v>
      </c>
      <c r="S3852" s="8"/>
      <c r="T3852" s="8"/>
      <c r="U3852" s="8"/>
      <c r="V3852" s="8"/>
      <c r="W3852" s="8"/>
      <c r="X3852" s="8"/>
      <c r="Y3852" s="8"/>
      <c r="Z3852" s="8"/>
      <c r="AA3852" s="8"/>
      <c r="AB3852" s="8"/>
      <c r="AC3852" s="9">
        <f>ROUNDUP(SUM(VLOOKUP(F3852,'Pontuação'!A$2:B$11,2,FALSE),VLOOKUP(E3852,'Pontuação'!C$2:D$11,2,FALSE),VLOOKUP(H3852,'Pontuação'!I$2:J$11,2,FALSE),VLOOKUP(J3852,'Pontuação'!G$2:H$11,2,FALSE),VLOOKUP(L3852,'Pontuação'!M$2:N$13,2,FALSE)),0)</f>
        <v>1716</v>
      </c>
      <c r="AD3852" s="10">
        <f t="shared" si="1"/>
        <v>172</v>
      </c>
      <c r="AE3852" s="10" t="str">
        <f t="array" ref="AE3852">IFERROR(INDEX('Pontuação'!G$13:G$101, MATCH(AD3852, 'Pontuação'!F$13:F$101, 0)), "Faixa Indefinida")</f>
        <v>B</v>
      </c>
      <c r="AF3852" s="10">
        <f t="shared" si="2"/>
        <v>0</v>
      </c>
      <c r="AG3852" s="10">
        <f t="shared" si="3"/>
        <v>1</v>
      </c>
      <c r="AH3852" s="10">
        <f t="shared" si="4"/>
        <v>0</v>
      </c>
      <c r="AI3852" s="10">
        <f t="shared" si="5"/>
        <v>0</v>
      </c>
      <c r="AJ3852" s="9">
        <f>ROUNDUP(SUM(VLOOKUP(F3852,'Pontuação 3.0'!A$2:B$11,2,FALSE),VLOOKUP(E3852,'Pontuação 3.0'!C$2:D$11,2,FALSE),VLOOKUP(H3852,'Pontuação 3.0'!I$2:J$11,2,FALSE),VLOOKUP(J3852,'Pontuação 3.0'!G$2:H$11,2,FALSE),VLOOKUP(G3852,'Pontuação 3.0'!E$2:F$11,2,FALSE),VLOOKUP(K3852,'Pontuação 3.0'!K$2:L$11,2,FALSE),VLOOKUP(L3852,'Pontuação 3.0'!M$2:N$13,2,FALSE)),0)</f>
        <v>1915</v>
      </c>
      <c r="AK3852" s="9">
        <f t="shared" si="6"/>
        <v>192</v>
      </c>
      <c r="AL3852" s="9" t="str">
        <f t="array" ref="AL3852">IFERROR(INDEX('Pontuação 3.0'!G$13:G$191, MATCH(AK3852, 'Pontuação 3.0'!F$13:F$191, 0)), "Faixa Indefinida")</f>
        <v>C</v>
      </c>
      <c r="AM3852" s="9">
        <f t="shared" si="7"/>
        <v>0</v>
      </c>
      <c r="AN3852" s="9">
        <f t="shared" si="8"/>
        <v>0</v>
      </c>
      <c r="AO3852" s="9">
        <f t="shared" si="9"/>
        <v>1</v>
      </c>
      <c r="AP3852" s="9">
        <f t="shared" si="10"/>
        <v>0</v>
      </c>
      <c r="AQ3852" s="8"/>
    </row>
    <row r="3853" ht="15.75" customHeight="1">
      <c r="A3853" s="7">
        <v>45683.0</v>
      </c>
      <c r="B3853" s="8" t="s">
        <v>8693</v>
      </c>
      <c r="C3853" s="8" t="s">
        <v>8694</v>
      </c>
      <c r="D3853" s="11">
        <v>8.1997161425E10</v>
      </c>
      <c r="E3853" s="8" t="s">
        <v>11833</v>
      </c>
      <c r="F3853" s="8" t="s">
        <v>11834</v>
      </c>
      <c r="G3853" s="8" t="s">
        <v>11843</v>
      </c>
      <c r="H3853" s="8" t="s">
        <v>11856</v>
      </c>
      <c r="I3853" s="8" t="s">
        <v>11837</v>
      </c>
      <c r="J3853" s="8" t="s">
        <v>11846</v>
      </c>
      <c r="K3853" s="8" t="s">
        <v>11837</v>
      </c>
      <c r="L3853" s="8" t="s">
        <v>11851</v>
      </c>
      <c r="M3853" s="8" t="s">
        <v>11853</v>
      </c>
      <c r="N3853" s="12" t="s">
        <v>11</v>
      </c>
      <c r="O3853" s="12" t="s">
        <v>13</v>
      </c>
      <c r="P3853" s="12" t="s">
        <v>261</v>
      </c>
      <c r="Q3853" s="12" t="s">
        <v>15</v>
      </c>
      <c r="R3853" s="12" t="s">
        <v>20</v>
      </c>
      <c r="S3853" s="8"/>
      <c r="T3853" s="8"/>
      <c r="U3853" s="8"/>
      <c r="V3853" s="8"/>
      <c r="W3853" s="8"/>
      <c r="X3853" s="8"/>
      <c r="Y3853" s="8"/>
      <c r="Z3853" s="8"/>
      <c r="AA3853" s="8"/>
      <c r="AB3853" s="8"/>
      <c r="AC3853" s="9">
        <f>ROUNDUP(SUM(VLOOKUP(F3853,'Pontuação'!A$2:B$11,2,FALSE),VLOOKUP(E3853,'Pontuação'!C$2:D$11,2,FALSE),VLOOKUP(H3853,'Pontuação'!I$2:J$11,2,FALSE),VLOOKUP(J3853,'Pontuação'!G$2:H$11,2,FALSE),VLOOKUP(L3853,'Pontuação'!M$2:N$13,2,FALSE)),0)</f>
        <v>1427</v>
      </c>
      <c r="AD3853" s="10">
        <f t="shared" si="1"/>
        <v>143</v>
      </c>
      <c r="AE3853" s="10" t="str">
        <f t="array" ref="AE3853">IFERROR(INDEX('Pontuação'!G$13:G$101, MATCH(AD3853, 'Pontuação'!F$13:F$101, 0)), "Faixa Indefinida")</f>
        <v>D</v>
      </c>
      <c r="AF3853" s="10">
        <f t="shared" si="2"/>
        <v>0</v>
      </c>
      <c r="AG3853" s="10">
        <f t="shared" si="3"/>
        <v>0</v>
      </c>
      <c r="AH3853" s="10">
        <f t="shared" si="4"/>
        <v>0</v>
      </c>
      <c r="AI3853" s="10">
        <f t="shared" si="5"/>
        <v>1</v>
      </c>
      <c r="AJ3853" s="9">
        <f>ROUNDUP(SUM(VLOOKUP(F3853,'Pontuação 3.0'!A$2:B$11,2,FALSE),VLOOKUP(E3853,'Pontuação 3.0'!C$2:D$11,2,FALSE),VLOOKUP(H3853,'Pontuação 3.0'!I$2:J$11,2,FALSE),VLOOKUP(J3853,'Pontuação 3.0'!G$2:H$11,2,FALSE),VLOOKUP(G3853,'Pontuação 3.0'!E$2:F$11,2,FALSE),VLOOKUP(K3853,'Pontuação 3.0'!K$2:L$11,2,FALSE),VLOOKUP(L3853,'Pontuação 3.0'!M$2:N$13,2,FALSE)),0)</f>
        <v>1841</v>
      </c>
      <c r="AK3853" s="9">
        <f t="shared" si="6"/>
        <v>184</v>
      </c>
      <c r="AL3853" s="9" t="str">
        <f t="array" ref="AL3853">IFERROR(INDEX('Pontuação 3.0'!G$13:G$191, MATCH(AK3853, 'Pontuação 3.0'!F$13:F$191, 0)), "Faixa Indefinida")</f>
        <v>D</v>
      </c>
      <c r="AM3853" s="9">
        <f t="shared" si="7"/>
        <v>0</v>
      </c>
      <c r="AN3853" s="9">
        <f t="shared" si="8"/>
        <v>0</v>
      </c>
      <c r="AO3853" s="9">
        <f t="shared" si="9"/>
        <v>0</v>
      </c>
      <c r="AP3853" s="9">
        <f t="shared" si="10"/>
        <v>1</v>
      </c>
      <c r="AQ3853" s="8"/>
    </row>
    <row r="3854" ht="15.75" customHeight="1">
      <c r="A3854" s="7">
        <v>45683.0</v>
      </c>
      <c r="B3854" s="8" t="s">
        <v>8710</v>
      </c>
      <c r="C3854" s="8" t="s">
        <v>8711</v>
      </c>
      <c r="D3854" s="8" t="s">
        <v>8712</v>
      </c>
      <c r="E3854" s="8" t="s">
        <v>11833</v>
      </c>
      <c r="F3854" s="8" t="s">
        <v>11842</v>
      </c>
      <c r="G3854" s="8" t="s">
        <v>11843</v>
      </c>
      <c r="H3854" s="8" t="s">
        <v>11844</v>
      </c>
      <c r="I3854" s="8" t="s">
        <v>11845</v>
      </c>
      <c r="J3854" s="8" t="s">
        <v>11846</v>
      </c>
      <c r="K3854" s="8" t="s">
        <v>11837</v>
      </c>
      <c r="L3854" s="8" t="s">
        <v>11847</v>
      </c>
      <c r="M3854" s="8" t="s">
        <v>11848</v>
      </c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8"/>
      <c r="Y3854" s="8"/>
      <c r="Z3854" s="8"/>
      <c r="AA3854" s="8"/>
      <c r="AB3854" s="8"/>
      <c r="AC3854" s="9">
        <f>ROUNDUP(SUM(VLOOKUP(F3854,'Pontuação'!A$2:B$11,2,FALSE),VLOOKUP(E3854,'Pontuação'!C$2:D$11,2,FALSE),VLOOKUP(H3854,'Pontuação'!I$2:J$11,2,FALSE),VLOOKUP(J3854,'Pontuação'!G$2:H$11,2,FALSE),VLOOKUP(L3854,'Pontuação'!M$2:N$13,2,FALSE)),0)</f>
        <v>1727</v>
      </c>
      <c r="AD3854" s="10">
        <f t="shared" si="1"/>
        <v>173</v>
      </c>
      <c r="AE3854" s="10" t="str">
        <f t="array" ref="AE3854">IFERROR(INDEX('Pontuação'!G$13:G$101, MATCH(AD3854, 'Pontuação'!F$13:F$101, 0)), "Faixa Indefinida")</f>
        <v>B</v>
      </c>
      <c r="AF3854" s="10">
        <f t="shared" si="2"/>
        <v>0</v>
      </c>
      <c r="AG3854" s="10">
        <f t="shared" si="3"/>
        <v>1</v>
      </c>
      <c r="AH3854" s="10">
        <f t="shared" si="4"/>
        <v>0</v>
      </c>
      <c r="AI3854" s="10">
        <f t="shared" si="5"/>
        <v>0</v>
      </c>
      <c r="AJ3854" s="9">
        <f>ROUNDUP(SUM(VLOOKUP(F3854,'Pontuação 3.0'!A$2:B$11,2,FALSE),VLOOKUP(E3854,'Pontuação 3.0'!C$2:D$11,2,FALSE),VLOOKUP(H3854,'Pontuação 3.0'!I$2:J$11,2,FALSE),VLOOKUP(J3854,'Pontuação 3.0'!G$2:H$11,2,FALSE),VLOOKUP(G3854,'Pontuação 3.0'!E$2:F$11,2,FALSE),VLOOKUP(K3854,'Pontuação 3.0'!K$2:L$11,2,FALSE),VLOOKUP(L3854,'Pontuação 3.0'!M$2:N$13,2,FALSE)),0)</f>
        <v>2295</v>
      </c>
      <c r="AK3854" s="9">
        <f t="shared" si="6"/>
        <v>230</v>
      </c>
      <c r="AL3854" s="9" t="str">
        <f t="array" ref="AL3854">IFERROR(INDEX('Pontuação 3.0'!G$13:G$191, MATCH(AK3854, 'Pontuação 3.0'!F$13:F$191, 0)), "Faixa Indefinida")</f>
        <v>B</v>
      </c>
      <c r="AM3854" s="9">
        <f t="shared" si="7"/>
        <v>0</v>
      </c>
      <c r="AN3854" s="9">
        <f t="shared" si="8"/>
        <v>1</v>
      </c>
      <c r="AO3854" s="9">
        <f t="shared" si="9"/>
        <v>0</v>
      </c>
      <c r="AP3854" s="9">
        <f t="shared" si="10"/>
        <v>0</v>
      </c>
      <c r="AQ3854" s="8"/>
    </row>
    <row r="3855" ht="15.75" customHeight="1">
      <c r="A3855" s="7">
        <v>45683.0</v>
      </c>
      <c r="B3855" s="8" t="s">
        <v>8706</v>
      </c>
      <c r="C3855" s="8" t="s">
        <v>8707</v>
      </c>
      <c r="D3855" s="11">
        <v>9.1991497879E10</v>
      </c>
      <c r="E3855" s="8" t="s">
        <v>11833</v>
      </c>
      <c r="F3855" s="8" t="s">
        <v>11842</v>
      </c>
      <c r="G3855" s="8" t="s">
        <v>11835</v>
      </c>
      <c r="H3855" s="8" t="s">
        <v>11850</v>
      </c>
      <c r="I3855" s="8" t="s">
        <v>11845</v>
      </c>
      <c r="J3855" s="8" t="s">
        <v>11846</v>
      </c>
      <c r="K3855" s="8" t="s">
        <v>11839</v>
      </c>
      <c r="L3855" s="8" t="s">
        <v>11851</v>
      </c>
      <c r="M3855" s="8" t="s">
        <v>11841</v>
      </c>
      <c r="N3855" s="12" t="s">
        <v>11</v>
      </c>
      <c r="O3855" s="12" t="s">
        <v>13</v>
      </c>
      <c r="P3855" s="12" t="s">
        <v>23</v>
      </c>
      <c r="Q3855" s="12" t="s">
        <v>15</v>
      </c>
      <c r="R3855" s="12" t="s">
        <v>20</v>
      </c>
      <c r="S3855" s="8"/>
      <c r="T3855" s="8"/>
      <c r="U3855" s="8"/>
      <c r="V3855" s="8"/>
      <c r="W3855" s="8"/>
      <c r="X3855" s="8"/>
      <c r="Y3855" s="8"/>
      <c r="Z3855" s="8"/>
      <c r="AA3855" s="8"/>
      <c r="AB3855" s="8"/>
      <c r="AC3855" s="9">
        <f>ROUNDUP(SUM(VLOOKUP(F3855,'Pontuação'!A$2:B$11,2,FALSE),VLOOKUP(E3855,'Pontuação'!C$2:D$11,2,FALSE),VLOOKUP(H3855,'Pontuação'!I$2:J$11,2,FALSE),VLOOKUP(J3855,'Pontuação'!G$2:H$11,2,FALSE),VLOOKUP(L3855,'Pontuação'!M$2:N$13,2,FALSE)),0)</f>
        <v>1553</v>
      </c>
      <c r="AD3855" s="10">
        <f t="shared" si="1"/>
        <v>155</v>
      </c>
      <c r="AE3855" s="10" t="str">
        <f t="array" ref="AE3855">IFERROR(INDEX('Pontuação'!G$13:G$101, MATCH(AD3855, 'Pontuação'!F$13:F$101, 0)), "Faixa Indefinida")</f>
        <v>C</v>
      </c>
      <c r="AF3855" s="10">
        <f t="shared" si="2"/>
        <v>0</v>
      </c>
      <c r="AG3855" s="10">
        <f t="shared" si="3"/>
        <v>0</v>
      </c>
      <c r="AH3855" s="10">
        <f t="shared" si="4"/>
        <v>1</v>
      </c>
      <c r="AI3855" s="10">
        <f t="shared" si="5"/>
        <v>0</v>
      </c>
      <c r="AJ3855" s="9">
        <f>ROUNDUP(SUM(VLOOKUP(F3855,'Pontuação 3.0'!A$2:B$11,2,FALSE),VLOOKUP(E3855,'Pontuação 3.0'!C$2:D$11,2,FALSE),VLOOKUP(H3855,'Pontuação 3.0'!I$2:J$11,2,FALSE),VLOOKUP(J3855,'Pontuação 3.0'!G$2:H$11,2,FALSE),VLOOKUP(G3855,'Pontuação 3.0'!E$2:F$11,2,FALSE),VLOOKUP(K3855,'Pontuação 3.0'!K$2:L$11,2,FALSE),VLOOKUP(L3855,'Pontuação 3.0'!M$2:N$13,2,FALSE)),0)</f>
        <v>2243</v>
      </c>
      <c r="AK3855" s="9">
        <f t="shared" si="6"/>
        <v>224</v>
      </c>
      <c r="AL3855" s="9" t="str">
        <f t="array" ref="AL3855">IFERROR(INDEX('Pontuação 3.0'!G$13:G$191, MATCH(AK3855, 'Pontuação 3.0'!F$13:F$191, 0)), "Faixa Indefinida")</f>
        <v>B</v>
      </c>
      <c r="AM3855" s="9">
        <f t="shared" si="7"/>
        <v>0</v>
      </c>
      <c r="AN3855" s="9">
        <f t="shared" si="8"/>
        <v>1</v>
      </c>
      <c r="AO3855" s="9">
        <f t="shared" si="9"/>
        <v>0</v>
      </c>
      <c r="AP3855" s="9">
        <f t="shared" si="10"/>
        <v>0</v>
      </c>
      <c r="AQ3855" s="8"/>
    </row>
    <row r="3856" ht="15.75" customHeight="1">
      <c r="A3856" s="7">
        <v>45683.0</v>
      </c>
      <c r="B3856" s="8" t="s">
        <v>8713</v>
      </c>
      <c r="C3856" s="8" t="s">
        <v>8714</v>
      </c>
      <c r="D3856" s="11">
        <v>9.298432048E10</v>
      </c>
      <c r="E3856" s="8" t="s">
        <v>11833</v>
      </c>
      <c r="F3856" s="8" t="s">
        <v>11863</v>
      </c>
      <c r="G3856" s="8" t="s">
        <v>11843</v>
      </c>
      <c r="H3856" s="8" t="s">
        <v>11844</v>
      </c>
      <c r="I3856" s="8" t="s">
        <v>11837</v>
      </c>
      <c r="J3856" s="8" t="s">
        <v>11846</v>
      </c>
      <c r="K3856" s="8" t="s">
        <v>11837</v>
      </c>
      <c r="L3856" s="8" t="s">
        <v>11851</v>
      </c>
      <c r="M3856" s="8" t="s">
        <v>11849</v>
      </c>
      <c r="N3856" s="12" t="s">
        <v>11</v>
      </c>
      <c r="O3856" s="12" t="s">
        <v>13</v>
      </c>
      <c r="P3856" s="12" t="s">
        <v>27</v>
      </c>
      <c r="Q3856" s="12" t="s">
        <v>65</v>
      </c>
      <c r="R3856" s="12" t="s">
        <v>14</v>
      </c>
      <c r="S3856" s="8"/>
      <c r="T3856" s="8"/>
      <c r="U3856" s="8"/>
      <c r="V3856" s="8"/>
      <c r="W3856" s="8"/>
      <c r="X3856" s="8"/>
      <c r="Y3856" s="8"/>
      <c r="Z3856" s="8"/>
      <c r="AA3856" s="8"/>
      <c r="AB3856" s="8"/>
      <c r="AC3856" s="9">
        <f>ROUNDUP(SUM(VLOOKUP(F3856,'Pontuação'!A$2:B$11,2,FALSE),VLOOKUP(E3856,'Pontuação'!C$2:D$11,2,FALSE),VLOOKUP(H3856,'Pontuação'!I$2:J$11,2,FALSE),VLOOKUP(J3856,'Pontuação'!G$2:H$11,2,FALSE),VLOOKUP(L3856,'Pontuação'!M$2:N$13,2,FALSE)),0)</f>
        <v>1566</v>
      </c>
      <c r="AD3856" s="10">
        <f t="shared" si="1"/>
        <v>157</v>
      </c>
      <c r="AE3856" s="10" t="str">
        <f t="array" ref="AE3856">IFERROR(INDEX('Pontuação'!G$13:G$101, MATCH(AD3856, 'Pontuação'!F$13:F$101, 0)), "Faixa Indefinida")</f>
        <v>C</v>
      </c>
      <c r="AF3856" s="10">
        <f t="shared" si="2"/>
        <v>0</v>
      </c>
      <c r="AG3856" s="10">
        <f t="shared" si="3"/>
        <v>0</v>
      </c>
      <c r="AH3856" s="10">
        <f t="shared" si="4"/>
        <v>1</v>
      </c>
      <c r="AI3856" s="10">
        <f t="shared" si="5"/>
        <v>0</v>
      </c>
      <c r="AJ3856" s="9">
        <f>ROUNDUP(SUM(VLOOKUP(F3856,'Pontuação 3.0'!A$2:B$11,2,FALSE),VLOOKUP(E3856,'Pontuação 3.0'!C$2:D$11,2,FALSE),VLOOKUP(H3856,'Pontuação 3.0'!I$2:J$11,2,FALSE),VLOOKUP(J3856,'Pontuação 3.0'!G$2:H$11,2,FALSE),VLOOKUP(G3856,'Pontuação 3.0'!E$2:F$11,2,FALSE),VLOOKUP(K3856,'Pontuação 3.0'!K$2:L$11,2,FALSE),VLOOKUP(L3856,'Pontuação 3.0'!M$2:N$13,2,FALSE)),0)</f>
        <v>1987</v>
      </c>
      <c r="AK3856" s="9">
        <f t="shared" si="6"/>
        <v>199</v>
      </c>
      <c r="AL3856" s="9" t="str">
        <f t="array" ref="AL3856">IFERROR(INDEX('Pontuação 3.0'!G$13:G$191, MATCH(AK3856, 'Pontuação 3.0'!F$13:F$191, 0)), "Faixa Indefinida")</f>
        <v>C</v>
      </c>
      <c r="AM3856" s="9">
        <f t="shared" si="7"/>
        <v>0</v>
      </c>
      <c r="AN3856" s="9">
        <f t="shared" si="8"/>
        <v>0</v>
      </c>
      <c r="AO3856" s="9">
        <f t="shared" si="9"/>
        <v>1</v>
      </c>
      <c r="AP3856" s="9">
        <f t="shared" si="10"/>
        <v>0</v>
      </c>
      <c r="AQ3856" s="8"/>
    </row>
    <row r="3857" ht="15.75" customHeight="1">
      <c r="A3857" s="7">
        <v>45683.0</v>
      </c>
      <c r="B3857" s="8" t="s">
        <v>566</v>
      </c>
      <c r="C3857" s="8" t="s">
        <v>8716</v>
      </c>
      <c r="D3857" s="11">
        <v>1.1989613972E10</v>
      </c>
      <c r="E3857" s="8" t="s">
        <v>11833</v>
      </c>
      <c r="F3857" s="8" t="s">
        <v>11842</v>
      </c>
      <c r="G3857" s="8" t="s">
        <v>11835</v>
      </c>
      <c r="H3857" s="8" t="s">
        <v>11844</v>
      </c>
      <c r="I3857" s="8" t="s">
        <v>11837</v>
      </c>
      <c r="J3857" s="8" t="s">
        <v>11852</v>
      </c>
      <c r="K3857" s="8" t="s">
        <v>11837</v>
      </c>
      <c r="L3857" s="8" t="s">
        <v>11851</v>
      </c>
      <c r="M3857" s="8" t="s">
        <v>11849</v>
      </c>
      <c r="N3857" s="12" t="s">
        <v>11</v>
      </c>
      <c r="O3857" s="12" t="s">
        <v>13</v>
      </c>
      <c r="P3857" s="12" t="s">
        <v>23</v>
      </c>
      <c r="Q3857" s="12" t="s">
        <v>15</v>
      </c>
      <c r="R3857" s="12" t="s">
        <v>20</v>
      </c>
      <c r="S3857" s="8"/>
      <c r="T3857" s="8"/>
      <c r="U3857" s="8"/>
      <c r="V3857" s="8"/>
      <c r="W3857" s="8"/>
      <c r="X3857" s="8"/>
      <c r="Y3857" s="8"/>
      <c r="Z3857" s="8"/>
      <c r="AA3857" s="8"/>
      <c r="AB3857" s="8"/>
      <c r="AC3857" s="9">
        <f>ROUNDUP(SUM(VLOOKUP(F3857,'Pontuação'!A$2:B$11,2,FALSE),VLOOKUP(E3857,'Pontuação'!C$2:D$11,2,FALSE),VLOOKUP(H3857,'Pontuação'!I$2:J$11,2,FALSE),VLOOKUP(J3857,'Pontuação'!G$2:H$11,2,FALSE),VLOOKUP(L3857,'Pontuação'!M$2:N$13,2,FALSE)),0)</f>
        <v>1700</v>
      </c>
      <c r="AD3857" s="10">
        <f t="shared" si="1"/>
        <v>170</v>
      </c>
      <c r="AE3857" s="10" t="str">
        <f t="array" ref="AE3857">IFERROR(INDEX('Pontuação'!G$13:G$101, MATCH(AD3857, 'Pontuação'!F$13:F$101, 0)), "Faixa Indefinida")</f>
        <v>B</v>
      </c>
      <c r="AF3857" s="10">
        <f t="shared" si="2"/>
        <v>0</v>
      </c>
      <c r="AG3857" s="10">
        <f t="shared" si="3"/>
        <v>1</v>
      </c>
      <c r="AH3857" s="10">
        <f t="shared" si="4"/>
        <v>0</v>
      </c>
      <c r="AI3857" s="10">
        <f t="shared" si="5"/>
        <v>0</v>
      </c>
      <c r="AJ3857" s="9">
        <f>ROUNDUP(SUM(VLOOKUP(F3857,'Pontuação 3.0'!A$2:B$11,2,FALSE),VLOOKUP(E3857,'Pontuação 3.0'!C$2:D$11,2,FALSE),VLOOKUP(H3857,'Pontuação 3.0'!I$2:J$11,2,FALSE),VLOOKUP(J3857,'Pontuação 3.0'!G$2:H$11,2,FALSE),VLOOKUP(G3857,'Pontuação 3.0'!E$2:F$11,2,FALSE),VLOOKUP(K3857,'Pontuação 3.0'!K$2:L$11,2,FALSE),VLOOKUP(L3857,'Pontuação 3.0'!M$2:N$13,2,FALSE)),0)</f>
        <v>2221</v>
      </c>
      <c r="AK3857" s="9">
        <f t="shared" si="6"/>
        <v>222</v>
      </c>
      <c r="AL3857" s="9" t="str">
        <f t="array" ref="AL3857">IFERROR(INDEX('Pontuação 3.0'!G$13:G$191, MATCH(AK3857, 'Pontuação 3.0'!F$13:F$191, 0)), "Faixa Indefinida")</f>
        <v>B</v>
      </c>
      <c r="AM3857" s="9">
        <f t="shared" si="7"/>
        <v>0</v>
      </c>
      <c r="AN3857" s="9">
        <f t="shared" si="8"/>
        <v>1</v>
      </c>
      <c r="AO3857" s="9">
        <f t="shared" si="9"/>
        <v>0</v>
      </c>
      <c r="AP3857" s="9">
        <f t="shared" si="10"/>
        <v>0</v>
      </c>
      <c r="AQ3857" s="8"/>
    </row>
    <row r="3858" ht="15.75" customHeight="1">
      <c r="A3858" s="7">
        <v>45683.0</v>
      </c>
      <c r="B3858" s="8" t="s">
        <v>935</v>
      </c>
      <c r="C3858" s="8" t="s">
        <v>8722</v>
      </c>
      <c r="D3858" s="11">
        <v>2.1969586793E10</v>
      </c>
      <c r="E3858" s="8" t="s">
        <v>11868</v>
      </c>
      <c r="F3858" s="8" t="s">
        <v>11842</v>
      </c>
      <c r="G3858" s="8" t="s">
        <v>11843</v>
      </c>
      <c r="H3858" s="8" t="s">
        <v>11844</v>
      </c>
      <c r="I3858" s="8" t="s">
        <v>11845</v>
      </c>
      <c r="J3858" s="8" t="s">
        <v>11846</v>
      </c>
      <c r="K3858" s="8" t="s">
        <v>11839</v>
      </c>
      <c r="L3858" s="8" t="s">
        <v>11840</v>
      </c>
      <c r="M3858" s="8" t="s">
        <v>11849</v>
      </c>
      <c r="N3858" s="12" t="s">
        <v>11</v>
      </c>
      <c r="O3858" s="12" t="s">
        <v>13</v>
      </c>
      <c r="P3858" s="12" t="s">
        <v>23</v>
      </c>
      <c r="Q3858" s="12" t="s">
        <v>15</v>
      </c>
      <c r="R3858" s="12" t="s">
        <v>20</v>
      </c>
      <c r="S3858" s="8"/>
      <c r="T3858" s="8"/>
      <c r="U3858" s="8"/>
      <c r="V3858" s="8"/>
      <c r="W3858" s="8"/>
      <c r="X3858" s="8"/>
      <c r="Y3858" s="8"/>
      <c r="Z3858" s="8"/>
      <c r="AA3858" s="8"/>
      <c r="AB3858" s="8"/>
      <c r="AC3858" s="9">
        <f>ROUNDUP(SUM(VLOOKUP(F3858,'Pontuação'!A$2:B$11,2,FALSE),VLOOKUP(E3858,'Pontuação'!C$2:D$11,2,FALSE),VLOOKUP(H3858,'Pontuação'!I$2:J$11,2,FALSE),VLOOKUP(J3858,'Pontuação'!G$2:H$11,2,FALSE),VLOOKUP(L3858,'Pontuação'!M$2:N$13,2,FALSE)),0)</f>
        <v>1643</v>
      </c>
      <c r="AD3858" s="10">
        <f t="shared" si="1"/>
        <v>164</v>
      </c>
      <c r="AE3858" s="10" t="str">
        <f t="array" ref="AE3858">IFERROR(INDEX('Pontuação'!G$13:G$101, MATCH(AD3858, 'Pontuação'!F$13:F$101, 0)), "Faixa Indefinida")</f>
        <v>C</v>
      </c>
      <c r="AF3858" s="10">
        <f t="shared" si="2"/>
        <v>0</v>
      </c>
      <c r="AG3858" s="10">
        <f t="shared" si="3"/>
        <v>0</v>
      </c>
      <c r="AH3858" s="10">
        <f t="shared" si="4"/>
        <v>1</v>
      </c>
      <c r="AI3858" s="10">
        <f t="shared" si="5"/>
        <v>0</v>
      </c>
      <c r="AJ3858" s="9">
        <f>ROUNDUP(SUM(VLOOKUP(F3858,'Pontuação 3.0'!A$2:B$11,2,FALSE),VLOOKUP(E3858,'Pontuação 3.0'!C$2:D$11,2,FALSE),VLOOKUP(H3858,'Pontuação 3.0'!I$2:J$11,2,FALSE),VLOOKUP(J3858,'Pontuação 3.0'!G$2:H$11,2,FALSE),VLOOKUP(G3858,'Pontuação 3.0'!E$2:F$11,2,FALSE),VLOOKUP(K3858,'Pontuação 3.0'!K$2:L$11,2,FALSE),VLOOKUP(L3858,'Pontuação 3.0'!M$2:N$13,2,FALSE)),0)</f>
        <v>2418</v>
      </c>
      <c r="AK3858" s="9">
        <f t="shared" si="6"/>
        <v>242</v>
      </c>
      <c r="AL3858" s="9" t="str">
        <f t="array" ref="AL3858">IFERROR(INDEX('Pontuação 3.0'!G$13:G$191, MATCH(AK3858, 'Pontuação 3.0'!F$13:F$191, 0)), "Faixa Indefinida")</f>
        <v>A</v>
      </c>
      <c r="AM3858" s="9">
        <f t="shared" si="7"/>
        <v>1</v>
      </c>
      <c r="AN3858" s="9">
        <f t="shared" si="8"/>
        <v>0</v>
      </c>
      <c r="AO3858" s="9">
        <f t="shared" si="9"/>
        <v>0</v>
      </c>
      <c r="AP3858" s="9">
        <f t="shared" si="10"/>
        <v>0</v>
      </c>
      <c r="AQ3858" s="8"/>
    </row>
    <row r="3859" ht="15.75" customHeight="1">
      <c r="A3859" s="7">
        <v>45683.0</v>
      </c>
      <c r="B3859" s="8" t="s">
        <v>8717</v>
      </c>
      <c r="C3859" s="8" t="s">
        <v>8718</v>
      </c>
      <c r="D3859" s="8" t="s">
        <v>8719</v>
      </c>
      <c r="E3859" s="8" t="s">
        <v>11833</v>
      </c>
      <c r="F3859" s="8" t="s">
        <v>11842</v>
      </c>
      <c r="G3859" s="8" t="s">
        <v>11843</v>
      </c>
      <c r="H3859" s="8" t="s">
        <v>11850</v>
      </c>
      <c r="I3859" s="8" t="s">
        <v>11837</v>
      </c>
      <c r="J3859" s="8" t="s">
        <v>11846</v>
      </c>
      <c r="K3859" s="8" t="s">
        <v>11837</v>
      </c>
      <c r="L3859" s="8" t="s">
        <v>11851</v>
      </c>
      <c r="M3859" s="8" t="s">
        <v>11853</v>
      </c>
      <c r="N3859" s="12" t="s">
        <v>11</v>
      </c>
      <c r="O3859" s="12" t="s">
        <v>13</v>
      </c>
      <c r="P3859" s="12" t="s">
        <v>96</v>
      </c>
      <c r="Q3859" s="12" t="s">
        <v>24</v>
      </c>
      <c r="R3859" s="12" t="s">
        <v>14</v>
      </c>
      <c r="S3859" s="8"/>
      <c r="T3859" s="8"/>
      <c r="U3859" s="8"/>
      <c r="V3859" s="8"/>
      <c r="W3859" s="8"/>
      <c r="X3859" s="8"/>
      <c r="Y3859" s="8"/>
      <c r="Z3859" s="8"/>
      <c r="AA3859" s="8"/>
      <c r="AB3859" s="8"/>
      <c r="AC3859" s="9">
        <f>ROUNDUP(SUM(VLOOKUP(F3859,'Pontuação'!A$2:B$11,2,FALSE),VLOOKUP(E3859,'Pontuação'!C$2:D$11,2,FALSE),VLOOKUP(H3859,'Pontuação'!I$2:J$11,2,FALSE),VLOOKUP(J3859,'Pontuação'!G$2:H$11,2,FALSE),VLOOKUP(L3859,'Pontuação'!M$2:N$13,2,FALSE)),0)</f>
        <v>1553</v>
      </c>
      <c r="AD3859" s="10">
        <f t="shared" si="1"/>
        <v>155</v>
      </c>
      <c r="AE3859" s="10" t="str">
        <f t="array" ref="AE3859">IFERROR(INDEX('Pontuação'!G$13:G$101, MATCH(AD3859, 'Pontuação'!F$13:F$101, 0)), "Faixa Indefinida")</f>
        <v>C</v>
      </c>
      <c r="AF3859" s="10">
        <f t="shared" si="2"/>
        <v>0</v>
      </c>
      <c r="AG3859" s="10">
        <f t="shared" si="3"/>
        <v>0</v>
      </c>
      <c r="AH3859" s="10">
        <f t="shared" si="4"/>
        <v>1</v>
      </c>
      <c r="AI3859" s="10">
        <f t="shared" si="5"/>
        <v>0</v>
      </c>
      <c r="AJ3859" s="9">
        <f>ROUNDUP(SUM(VLOOKUP(F3859,'Pontuação 3.0'!A$2:B$11,2,FALSE),VLOOKUP(E3859,'Pontuação 3.0'!C$2:D$11,2,FALSE),VLOOKUP(H3859,'Pontuação 3.0'!I$2:J$11,2,FALSE),VLOOKUP(J3859,'Pontuação 3.0'!G$2:H$11,2,FALSE),VLOOKUP(G3859,'Pontuação 3.0'!E$2:F$11,2,FALSE),VLOOKUP(K3859,'Pontuação 3.0'!K$2:L$11,2,FALSE),VLOOKUP(L3859,'Pontuação 3.0'!M$2:N$13,2,FALSE)),0)</f>
        <v>2122</v>
      </c>
      <c r="AK3859" s="9">
        <f t="shared" si="6"/>
        <v>212</v>
      </c>
      <c r="AL3859" s="9" t="str">
        <f t="array" ref="AL3859">IFERROR(INDEX('Pontuação 3.0'!G$13:G$191, MATCH(AK3859, 'Pontuação 3.0'!F$13:F$191, 0)), "Faixa Indefinida")</f>
        <v>C</v>
      </c>
      <c r="AM3859" s="9">
        <f t="shared" si="7"/>
        <v>0</v>
      </c>
      <c r="AN3859" s="9">
        <f t="shared" si="8"/>
        <v>0</v>
      </c>
      <c r="AO3859" s="9">
        <f t="shared" si="9"/>
        <v>1</v>
      </c>
      <c r="AP3859" s="9">
        <f t="shared" si="10"/>
        <v>0</v>
      </c>
      <c r="AQ3859" s="8"/>
    </row>
    <row r="3860" ht="15.75" customHeight="1">
      <c r="A3860" s="7">
        <v>45683.0</v>
      </c>
      <c r="B3860" s="8" t="s">
        <v>8720</v>
      </c>
      <c r="C3860" s="8" t="s">
        <v>8721</v>
      </c>
      <c r="D3860" s="11">
        <v>1.2981542039E10</v>
      </c>
      <c r="E3860" s="8" t="s">
        <v>11833</v>
      </c>
      <c r="F3860" s="8" t="s">
        <v>11834</v>
      </c>
      <c r="G3860" s="8" t="s">
        <v>11843</v>
      </c>
      <c r="H3860" s="8" t="s">
        <v>11850</v>
      </c>
      <c r="I3860" s="8" t="s">
        <v>11837</v>
      </c>
      <c r="J3860" s="8" t="s">
        <v>11846</v>
      </c>
      <c r="K3860" s="8" t="s">
        <v>11837</v>
      </c>
      <c r="L3860" s="8" t="s">
        <v>11847</v>
      </c>
      <c r="M3860" s="8" t="s">
        <v>11849</v>
      </c>
      <c r="N3860" s="12" t="s">
        <v>11</v>
      </c>
      <c r="O3860" s="12" t="s">
        <v>13</v>
      </c>
      <c r="P3860" s="12" t="s">
        <v>23</v>
      </c>
      <c r="Q3860" s="12" t="s">
        <v>15</v>
      </c>
      <c r="R3860" s="12" t="s">
        <v>14</v>
      </c>
      <c r="S3860" s="8"/>
      <c r="T3860" s="8"/>
      <c r="U3860" s="8"/>
      <c r="V3860" s="8"/>
      <c r="W3860" s="8"/>
      <c r="X3860" s="8"/>
      <c r="Y3860" s="8"/>
      <c r="Z3860" s="8"/>
      <c r="AA3860" s="8"/>
      <c r="AB3860" s="8"/>
      <c r="AC3860" s="9">
        <f>ROUNDUP(SUM(VLOOKUP(F3860,'Pontuação'!A$2:B$11,2,FALSE),VLOOKUP(E3860,'Pontuação'!C$2:D$11,2,FALSE),VLOOKUP(H3860,'Pontuação'!I$2:J$11,2,FALSE),VLOOKUP(J3860,'Pontuação'!G$2:H$11,2,FALSE),VLOOKUP(L3860,'Pontuação'!M$2:N$13,2,FALSE)),0)</f>
        <v>1673</v>
      </c>
      <c r="AD3860" s="10">
        <f t="shared" si="1"/>
        <v>167</v>
      </c>
      <c r="AE3860" s="10" t="str">
        <f t="array" ref="AE3860">IFERROR(INDEX('Pontuação'!G$13:G$101, MATCH(AD3860, 'Pontuação'!F$13:F$101, 0)), "Faixa Indefinida")</f>
        <v>B</v>
      </c>
      <c r="AF3860" s="10">
        <f t="shared" si="2"/>
        <v>0</v>
      </c>
      <c r="AG3860" s="10">
        <f t="shared" si="3"/>
        <v>1</v>
      </c>
      <c r="AH3860" s="10">
        <f t="shared" si="4"/>
        <v>0</v>
      </c>
      <c r="AI3860" s="10">
        <f t="shared" si="5"/>
        <v>0</v>
      </c>
      <c r="AJ3860" s="9">
        <f>ROUNDUP(SUM(VLOOKUP(F3860,'Pontuação 3.0'!A$2:B$11,2,FALSE),VLOOKUP(E3860,'Pontuação 3.0'!C$2:D$11,2,FALSE),VLOOKUP(H3860,'Pontuação 3.0'!I$2:J$11,2,FALSE),VLOOKUP(J3860,'Pontuação 3.0'!G$2:H$11,2,FALSE),VLOOKUP(G3860,'Pontuação 3.0'!E$2:F$11,2,FALSE),VLOOKUP(K3860,'Pontuação 3.0'!K$2:L$11,2,FALSE),VLOOKUP(L3860,'Pontuação 3.0'!M$2:N$13,2,FALSE)),0)</f>
        <v>2075</v>
      </c>
      <c r="AK3860" s="9">
        <f t="shared" si="6"/>
        <v>208</v>
      </c>
      <c r="AL3860" s="9" t="str">
        <f t="array" ref="AL3860">IFERROR(INDEX('Pontuação 3.0'!G$13:G$191, MATCH(AK3860, 'Pontuação 3.0'!F$13:F$191, 0)), "Faixa Indefinida")</f>
        <v>C</v>
      </c>
      <c r="AM3860" s="9">
        <f t="shared" si="7"/>
        <v>0</v>
      </c>
      <c r="AN3860" s="9">
        <f t="shared" si="8"/>
        <v>0</v>
      </c>
      <c r="AO3860" s="9">
        <f t="shared" si="9"/>
        <v>1</v>
      </c>
      <c r="AP3860" s="9">
        <f t="shared" si="10"/>
        <v>0</v>
      </c>
      <c r="AQ3860" s="8"/>
    </row>
    <row r="3861" ht="15.75" customHeight="1">
      <c r="A3861" s="7">
        <v>45683.0</v>
      </c>
      <c r="B3861" s="8" t="s">
        <v>2485</v>
      </c>
      <c r="C3861" s="8" t="s">
        <v>8725</v>
      </c>
      <c r="D3861" s="11">
        <v>2.1999833286E10</v>
      </c>
      <c r="E3861" s="8" t="s">
        <v>11833</v>
      </c>
      <c r="F3861" s="8" t="s">
        <v>11834</v>
      </c>
      <c r="G3861" s="8" t="s">
        <v>11835</v>
      </c>
      <c r="H3861" s="8" t="s">
        <v>11850</v>
      </c>
      <c r="I3861" s="8" t="s">
        <v>11845</v>
      </c>
      <c r="J3861" s="8" t="s">
        <v>11846</v>
      </c>
      <c r="K3861" s="8" t="s">
        <v>11839</v>
      </c>
      <c r="L3861" s="8" t="s">
        <v>11851</v>
      </c>
      <c r="M3861" s="8" t="s">
        <v>11848</v>
      </c>
      <c r="N3861" s="12" t="s">
        <v>11</v>
      </c>
      <c r="O3861" s="12" t="s">
        <v>13</v>
      </c>
      <c r="P3861" s="12" t="s">
        <v>2258</v>
      </c>
      <c r="Q3861" s="12" t="s">
        <v>15</v>
      </c>
      <c r="R3861" s="12" t="s">
        <v>20</v>
      </c>
      <c r="S3861" s="8"/>
      <c r="T3861" s="8"/>
      <c r="U3861" s="8"/>
      <c r="V3861" s="8"/>
      <c r="W3861" s="8"/>
      <c r="X3861" s="8"/>
      <c r="Y3861" s="8"/>
      <c r="Z3861" s="8"/>
      <c r="AA3861" s="8"/>
      <c r="AB3861" s="8"/>
      <c r="AC3861" s="9">
        <f>ROUNDUP(SUM(VLOOKUP(F3861,'Pontuação'!A$2:B$11,2,FALSE),VLOOKUP(E3861,'Pontuação'!C$2:D$11,2,FALSE),VLOOKUP(H3861,'Pontuação'!I$2:J$11,2,FALSE),VLOOKUP(J3861,'Pontuação'!G$2:H$11,2,FALSE),VLOOKUP(L3861,'Pontuação'!M$2:N$13,2,FALSE)),0)</f>
        <v>1541</v>
      </c>
      <c r="AD3861" s="10">
        <f t="shared" si="1"/>
        <v>154</v>
      </c>
      <c r="AE3861" s="10" t="str">
        <f t="array" ref="AE3861">IFERROR(INDEX('Pontuação'!G$13:G$101, MATCH(AD3861, 'Pontuação'!F$13:F$101, 0)), "Faixa Indefinida")</f>
        <v>C</v>
      </c>
      <c r="AF3861" s="10">
        <f t="shared" si="2"/>
        <v>0</v>
      </c>
      <c r="AG3861" s="10">
        <f t="shared" si="3"/>
        <v>0</v>
      </c>
      <c r="AH3861" s="10">
        <f t="shared" si="4"/>
        <v>1</v>
      </c>
      <c r="AI3861" s="10">
        <f t="shared" si="5"/>
        <v>0</v>
      </c>
      <c r="AJ3861" s="9">
        <f>ROUNDUP(SUM(VLOOKUP(F3861,'Pontuação 3.0'!A$2:B$11,2,FALSE),VLOOKUP(E3861,'Pontuação 3.0'!C$2:D$11,2,FALSE),VLOOKUP(H3861,'Pontuação 3.0'!I$2:J$11,2,FALSE),VLOOKUP(J3861,'Pontuação 3.0'!G$2:H$11,2,FALSE),VLOOKUP(G3861,'Pontuação 3.0'!E$2:F$11,2,FALSE),VLOOKUP(K3861,'Pontuação 3.0'!K$2:L$11,2,FALSE),VLOOKUP(L3861,'Pontuação 3.0'!M$2:N$13,2,FALSE)),0)</f>
        <v>2110</v>
      </c>
      <c r="AK3861" s="9">
        <f t="shared" si="6"/>
        <v>211</v>
      </c>
      <c r="AL3861" s="9" t="str">
        <f t="array" ref="AL3861">IFERROR(INDEX('Pontuação 3.0'!G$13:G$191, MATCH(AK3861, 'Pontuação 3.0'!F$13:F$191, 0)), "Faixa Indefinida")</f>
        <v>C</v>
      </c>
      <c r="AM3861" s="9">
        <f t="shared" si="7"/>
        <v>0</v>
      </c>
      <c r="AN3861" s="9">
        <f t="shared" si="8"/>
        <v>0</v>
      </c>
      <c r="AO3861" s="9">
        <f t="shared" si="9"/>
        <v>1</v>
      </c>
      <c r="AP3861" s="9">
        <f t="shared" si="10"/>
        <v>0</v>
      </c>
      <c r="AQ3861" s="8"/>
    </row>
    <row r="3862" ht="15.75" customHeight="1">
      <c r="A3862" s="7">
        <v>45683.0</v>
      </c>
      <c r="B3862" s="8" t="s">
        <v>8723</v>
      </c>
      <c r="C3862" s="8" t="s">
        <v>8724</v>
      </c>
      <c r="D3862" s="11">
        <v>9.2993714744E10</v>
      </c>
      <c r="E3862" s="8" t="s">
        <v>11833</v>
      </c>
      <c r="F3862" s="8" t="s">
        <v>11834</v>
      </c>
      <c r="G3862" s="8" t="s">
        <v>11843</v>
      </c>
      <c r="H3862" s="8" t="s">
        <v>11850</v>
      </c>
      <c r="I3862" s="8" t="s">
        <v>11837</v>
      </c>
      <c r="J3862" s="8" t="s">
        <v>11846</v>
      </c>
      <c r="K3862" s="8" t="s">
        <v>11837</v>
      </c>
      <c r="L3862" s="8" t="s">
        <v>11851</v>
      </c>
      <c r="M3862" s="8" t="s">
        <v>11848</v>
      </c>
      <c r="N3862" s="12" t="s">
        <v>11</v>
      </c>
      <c r="O3862" s="12" t="s">
        <v>13</v>
      </c>
      <c r="P3862" s="12" t="s">
        <v>49</v>
      </c>
      <c r="Q3862" s="12" t="s">
        <v>15</v>
      </c>
      <c r="R3862" s="12" t="s">
        <v>20</v>
      </c>
      <c r="S3862" s="8"/>
      <c r="T3862" s="8"/>
      <c r="U3862" s="8"/>
      <c r="V3862" s="8"/>
      <c r="W3862" s="8"/>
      <c r="X3862" s="8"/>
      <c r="Y3862" s="8"/>
      <c r="Z3862" s="8"/>
      <c r="AA3862" s="8"/>
      <c r="AB3862" s="8"/>
      <c r="AC3862" s="9">
        <f>ROUNDUP(SUM(VLOOKUP(F3862,'Pontuação'!A$2:B$11,2,FALSE),VLOOKUP(E3862,'Pontuação'!C$2:D$11,2,FALSE),VLOOKUP(H3862,'Pontuação'!I$2:J$11,2,FALSE),VLOOKUP(J3862,'Pontuação'!G$2:H$11,2,FALSE),VLOOKUP(L3862,'Pontuação'!M$2:N$13,2,FALSE)),0)</f>
        <v>1541</v>
      </c>
      <c r="AD3862" s="10">
        <f t="shared" si="1"/>
        <v>154</v>
      </c>
      <c r="AE3862" s="10" t="str">
        <f t="array" ref="AE3862">IFERROR(INDEX('Pontuação'!G$13:G$101, MATCH(AD3862, 'Pontuação'!F$13:F$101, 0)), "Faixa Indefinida")</f>
        <v>C</v>
      </c>
      <c r="AF3862" s="10">
        <f t="shared" si="2"/>
        <v>0</v>
      </c>
      <c r="AG3862" s="10">
        <f t="shared" si="3"/>
        <v>0</v>
      </c>
      <c r="AH3862" s="10">
        <f t="shared" si="4"/>
        <v>1</v>
      </c>
      <c r="AI3862" s="10">
        <f t="shared" si="5"/>
        <v>0</v>
      </c>
      <c r="AJ3862" s="9">
        <f>ROUNDUP(SUM(VLOOKUP(F3862,'Pontuação 3.0'!A$2:B$11,2,FALSE),VLOOKUP(E3862,'Pontuação 3.0'!C$2:D$11,2,FALSE),VLOOKUP(H3862,'Pontuação 3.0'!I$2:J$11,2,FALSE),VLOOKUP(J3862,'Pontuação 3.0'!G$2:H$11,2,FALSE),VLOOKUP(G3862,'Pontuação 3.0'!E$2:F$11,2,FALSE),VLOOKUP(K3862,'Pontuação 3.0'!K$2:L$11,2,FALSE),VLOOKUP(L3862,'Pontuação 3.0'!M$2:N$13,2,FALSE)),0)</f>
        <v>1989</v>
      </c>
      <c r="AK3862" s="9">
        <f t="shared" si="6"/>
        <v>199</v>
      </c>
      <c r="AL3862" s="9" t="str">
        <f t="array" ref="AL3862">IFERROR(INDEX('Pontuação 3.0'!G$13:G$191, MATCH(AK3862, 'Pontuação 3.0'!F$13:F$191, 0)), "Faixa Indefinida")</f>
        <v>C</v>
      </c>
      <c r="AM3862" s="9">
        <f t="shared" si="7"/>
        <v>0</v>
      </c>
      <c r="AN3862" s="9">
        <f t="shared" si="8"/>
        <v>0</v>
      </c>
      <c r="AO3862" s="9">
        <f t="shared" si="9"/>
        <v>1</v>
      </c>
      <c r="AP3862" s="9">
        <f t="shared" si="10"/>
        <v>0</v>
      </c>
      <c r="AQ3862" s="8"/>
    </row>
    <row r="3863" ht="15.75" customHeight="1">
      <c r="A3863" s="7">
        <v>45683.0</v>
      </c>
      <c r="B3863" s="8" t="s">
        <v>8726</v>
      </c>
      <c r="C3863" s="8" t="s">
        <v>8727</v>
      </c>
      <c r="D3863" s="11">
        <v>1.2991868365E10</v>
      </c>
      <c r="E3863" s="8" t="s">
        <v>11833</v>
      </c>
      <c r="F3863" s="8" t="s">
        <v>11834</v>
      </c>
      <c r="G3863" s="8" t="s">
        <v>11843</v>
      </c>
      <c r="H3863" s="8" t="s">
        <v>11865</v>
      </c>
      <c r="I3863" s="8" t="s">
        <v>11845</v>
      </c>
      <c r="J3863" s="8" t="s">
        <v>11838</v>
      </c>
      <c r="K3863" s="8" t="s">
        <v>11837</v>
      </c>
      <c r="L3863" s="8" t="s">
        <v>11851</v>
      </c>
      <c r="M3863" s="8" t="s">
        <v>11849</v>
      </c>
      <c r="N3863" s="12" t="s">
        <v>11</v>
      </c>
      <c r="O3863" s="12" t="s">
        <v>13</v>
      </c>
      <c r="P3863" s="12" t="s">
        <v>99</v>
      </c>
      <c r="Q3863" s="12" t="s">
        <v>15</v>
      </c>
      <c r="R3863" s="12" t="s">
        <v>20</v>
      </c>
      <c r="S3863" s="8"/>
      <c r="T3863" s="8"/>
      <c r="U3863" s="8"/>
      <c r="V3863" s="8"/>
      <c r="W3863" s="8"/>
      <c r="X3863" s="8"/>
      <c r="Y3863" s="8"/>
      <c r="Z3863" s="8"/>
      <c r="AA3863" s="8"/>
      <c r="AB3863" s="8"/>
      <c r="AC3863" s="9">
        <f>ROUNDUP(SUM(VLOOKUP(F3863,'Pontuação'!A$2:B$11,2,FALSE),VLOOKUP(E3863,'Pontuação'!C$2:D$11,2,FALSE),VLOOKUP(H3863,'Pontuação'!I$2:J$11,2,FALSE),VLOOKUP(J3863,'Pontuação'!G$2:H$11,2,FALSE),VLOOKUP(L3863,'Pontuação'!M$2:N$13,2,FALSE)),0)</f>
        <v>1845</v>
      </c>
      <c r="AD3863" s="10">
        <f t="shared" si="1"/>
        <v>185</v>
      </c>
      <c r="AE3863" s="10" t="str">
        <f t="array" ref="AE3863">IFERROR(INDEX('Pontuação'!G$13:G$101, MATCH(AD3863, 'Pontuação'!F$13:F$101, 0)), "Faixa Indefinida")</f>
        <v>A</v>
      </c>
      <c r="AF3863" s="10">
        <f t="shared" si="2"/>
        <v>1</v>
      </c>
      <c r="AG3863" s="10">
        <f t="shared" si="3"/>
        <v>0</v>
      </c>
      <c r="AH3863" s="10">
        <f t="shared" si="4"/>
        <v>0</v>
      </c>
      <c r="AI3863" s="10">
        <f t="shared" si="5"/>
        <v>0</v>
      </c>
      <c r="AJ3863" s="9">
        <f>ROUNDUP(SUM(VLOOKUP(F3863,'Pontuação 3.0'!A$2:B$11,2,FALSE),VLOOKUP(E3863,'Pontuação 3.0'!C$2:D$11,2,FALSE),VLOOKUP(H3863,'Pontuação 3.0'!I$2:J$11,2,FALSE),VLOOKUP(J3863,'Pontuação 3.0'!G$2:H$11,2,FALSE),VLOOKUP(G3863,'Pontuação 3.0'!E$2:F$11,2,FALSE),VLOOKUP(K3863,'Pontuação 3.0'!K$2:L$11,2,FALSE),VLOOKUP(L3863,'Pontuação 3.0'!M$2:N$13,2,FALSE)),0)</f>
        <v>2200</v>
      </c>
      <c r="AK3863" s="9">
        <f t="shared" si="6"/>
        <v>220</v>
      </c>
      <c r="AL3863" s="9" t="str">
        <f t="array" ref="AL3863">IFERROR(INDEX('Pontuação 3.0'!G$13:G$191, MATCH(AK3863, 'Pontuação 3.0'!F$13:F$191, 0)), "Faixa Indefinida")</f>
        <v>B</v>
      </c>
      <c r="AM3863" s="9">
        <f t="shared" si="7"/>
        <v>0</v>
      </c>
      <c r="AN3863" s="9">
        <f t="shared" si="8"/>
        <v>1</v>
      </c>
      <c r="AO3863" s="9">
        <f t="shared" si="9"/>
        <v>0</v>
      </c>
      <c r="AP3863" s="9">
        <f t="shared" si="10"/>
        <v>0</v>
      </c>
      <c r="AQ3863" s="8"/>
    </row>
    <row r="3864" ht="15.75" customHeight="1">
      <c r="A3864" s="7">
        <v>45683.0</v>
      </c>
      <c r="B3864" s="8" t="s">
        <v>566</v>
      </c>
      <c r="C3864" s="8" t="s">
        <v>8732</v>
      </c>
      <c r="D3864" s="11">
        <v>5.5991831538E10</v>
      </c>
      <c r="E3864" s="8" t="s">
        <v>11833</v>
      </c>
      <c r="F3864" s="8" t="s">
        <v>11842</v>
      </c>
      <c r="G3864" s="8" t="s">
        <v>11835</v>
      </c>
      <c r="H3864" s="8" t="s">
        <v>11850</v>
      </c>
      <c r="I3864" s="8" t="s">
        <v>11837</v>
      </c>
      <c r="J3864" s="8" t="s">
        <v>11838</v>
      </c>
      <c r="K3864" s="8" t="s">
        <v>11837</v>
      </c>
      <c r="L3864" s="8" t="s">
        <v>11851</v>
      </c>
      <c r="M3864" s="8" t="s">
        <v>11849</v>
      </c>
      <c r="N3864" s="12" t="s">
        <v>11</v>
      </c>
      <c r="O3864" s="12" t="s">
        <v>13</v>
      </c>
      <c r="P3864" s="12" t="s">
        <v>23</v>
      </c>
      <c r="Q3864" s="12" t="s">
        <v>15</v>
      </c>
      <c r="R3864" s="12" t="s">
        <v>20</v>
      </c>
      <c r="S3864" s="8"/>
      <c r="T3864" s="8"/>
      <c r="U3864" s="8"/>
      <c r="V3864" s="8"/>
      <c r="W3864" s="8"/>
      <c r="X3864" s="8"/>
      <c r="Y3864" s="8"/>
      <c r="Z3864" s="8"/>
      <c r="AA3864" s="8"/>
      <c r="AB3864" s="8"/>
      <c r="AC3864" s="9">
        <f>ROUNDUP(SUM(VLOOKUP(F3864,'Pontuação'!A$2:B$11,2,FALSE),VLOOKUP(E3864,'Pontuação'!C$2:D$11,2,FALSE),VLOOKUP(H3864,'Pontuação'!I$2:J$11,2,FALSE),VLOOKUP(J3864,'Pontuação'!G$2:H$11,2,FALSE),VLOOKUP(L3864,'Pontuação'!M$2:N$13,2,FALSE)),0)</f>
        <v>1831</v>
      </c>
      <c r="AD3864" s="10">
        <f t="shared" si="1"/>
        <v>183</v>
      </c>
      <c r="AE3864" s="10" t="str">
        <f t="array" ref="AE3864">IFERROR(INDEX('Pontuação'!G$13:G$101, MATCH(AD3864, 'Pontuação'!F$13:F$101, 0)), "Faixa Indefinida")</f>
        <v>B</v>
      </c>
      <c r="AF3864" s="10">
        <f t="shared" si="2"/>
        <v>0</v>
      </c>
      <c r="AG3864" s="10">
        <f t="shared" si="3"/>
        <v>1</v>
      </c>
      <c r="AH3864" s="10">
        <f t="shared" si="4"/>
        <v>0</v>
      </c>
      <c r="AI3864" s="10">
        <f t="shared" si="5"/>
        <v>0</v>
      </c>
      <c r="AJ3864" s="9">
        <f>ROUNDUP(SUM(VLOOKUP(F3864,'Pontuação 3.0'!A$2:B$11,2,FALSE),VLOOKUP(E3864,'Pontuação 3.0'!C$2:D$11,2,FALSE),VLOOKUP(H3864,'Pontuação 3.0'!I$2:J$11,2,FALSE),VLOOKUP(J3864,'Pontuação 3.0'!G$2:H$11,2,FALSE),VLOOKUP(G3864,'Pontuação 3.0'!E$2:F$11,2,FALSE),VLOOKUP(K3864,'Pontuação 3.0'!K$2:L$11,2,FALSE),VLOOKUP(L3864,'Pontuação 3.0'!M$2:N$13,2,FALSE)),0)</f>
        <v>2257</v>
      </c>
      <c r="AK3864" s="9">
        <f t="shared" si="6"/>
        <v>226</v>
      </c>
      <c r="AL3864" s="9" t="str">
        <f t="array" ref="AL3864">IFERROR(INDEX('Pontuação 3.0'!G$13:G$191, MATCH(AK3864, 'Pontuação 3.0'!F$13:F$191, 0)), "Faixa Indefinida")</f>
        <v>B</v>
      </c>
      <c r="AM3864" s="9">
        <f t="shared" si="7"/>
        <v>0</v>
      </c>
      <c r="AN3864" s="9">
        <f t="shared" si="8"/>
        <v>1</v>
      </c>
      <c r="AO3864" s="9">
        <f t="shared" si="9"/>
        <v>0</v>
      </c>
      <c r="AP3864" s="9">
        <f t="shared" si="10"/>
        <v>0</v>
      </c>
      <c r="AQ3864" s="8"/>
    </row>
    <row r="3865" ht="15.75" customHeight="1">
      <c r="A3865" s="7">
        <v>45683.0</v>
      </c>
      <c r="B3865" s="8" t="s">
        <v>8728</v>
      </c>
      <c r="C3865" s="8" t="s">
        <v>8729</v>
      </c>
      <c r="D3865" s="13" t="s">
        <v>12098</v>
      </c>
      <c r="E3865" s="8" t="s">
        <v>11833</v>
      </c>
      <c r="F3865" s="8" t="s">
        <v>11834</v>
      </c>
      <c r="G3865" s="8" t="s">
        <v>11843</v>
      </c>
      <c r="H3865" s="8" t="s">
        <v>11844</v>
      </c>
      <c r="I3865" s="8" t="s">
        <v>11845</v>
      </c>
      <c r="J3865" s="8" t="s">
        <v>11846</v>
      </c>
      <c r="K3865" s="8" t="s">
        <v>11837</v>
      </c>
      <c r="L3865" s="8" t="s">
        <v>11847</v>
      </c>
      <c r="M3865" s="8" t="s">
        <v>11859</v>
      </c>
      <c r="N3865" s="12" t="s">
        <v>11</v>
      </c>
      <c r="O3865" s="12" t="s">
        <v>13</v>
      </c>
      <c r="P3865" s="12" t="s">
        <v>40</v>
      </c>
      <c r="Q3865" s="12" t="s">
        <v>15</v>
      </c>
      <c r="R3865" s="12" t="s">
        <v>20</v>
      </c>
      <c r="S3865" s="8"/>
      <c r="T3865" s="8"/>
      <c r="U3865" s="8"/>
      <c r="V3865" s="8"/>
      <c r="W3865" s="8"/>
      <c r="X3865" s="8"/>
      <c r="Y3865" s="8"/>
      <c r="Z3865" s="8"/>
      <c r="AA3865" s="8"/>
      <c r="AB3865" s="8"/>
      <c r="AC3865" s="9">
        <f>ROUNDUP(SUM(VLOOKUP(F3865,'Pontuação'!A$2:B$11,2,FALSE),VLOOKUP(E3865,'Pontuação'!C$2:D$11,2,FALSE),VLOOKUP(H3865,'Pontuação'!I$2:J$11,2,FALSE),VLOOKUP(J3865,'Pontuação'!G$2:H$11,2,FALSE),VLOOKUP(L3865,'Pontuação'!M$2:N$13,2,FALSE)),0)</f>
        <v>1715</v>
      </c>
      <c r="AD3865" s="10">
        <f t="shared" si="1"/>
        <v>172</v>
      </c>
      <c r="AE3865" s="10" t="str">
        <f t="array" ref="AE3865">IFERROR(INDEX('Pontuação'!G$13:G$101, MATCH(AD3865, 'Pontuação'!F$13:F$101, 0)), "Faixa Indefinida")</f>
        <v>B</v>
      </c>
      <c r="AF3865" s="10">
        <f t="shared" si="2"/>
        <v>0</v>
      </c>
      <c r="AG3865" s="10">
        <f t="shared" si="3"/>
        <v>1</v>
      </c>
      <c r="AH3865" s="10">
        <f t="shared" si="4"/>
        <v>0</v>
      </c>
      <c r="AI3865" s="10">
        <f t="shared" si="5"/>
        <v>0</v>
      </c>
      <c r="AJ3865" s="9">
        <f>ROUNDUP(SUM(VLOOKUP(F3865,'Pontuação 3.0'!A$2:B$11,2,FALSE),VLOOKUP(E3865,'Pontuação 3.0'!C$2:D$11,2,FALSE),VLOOKUP(H3865,'Pontuação 3.0'!I$2:J$11,2,FALSE),VLOOKUP(J3865,'Pontuação 3.0'!G$2:H$11,2,FALSE),VLOOKUP(G3865,'Pontuação 3.0'!E$2:F$11,2,FALSE),VLOOKUP(K3865,'Pontuação 3.0'!K$2:L$11,2,FALSE),VLOOKUP(L3865,'Pontuação 3.0'!M$2:N$13,2,FALSE)),0)</f>
        <v>2162</v>
      </c>
      <c r="AK3865" s="9">
        <f t="shared" si="6"/>
        <v>216</v>
      </c>
      <c r="AL3865" s="9" t="str">
        <f t="array" ref="AL3865">IFERROR(INDEX('Pontuação 3.0'!G$13:G$191, MATCH(AK3865, 'Pontuação 3.0'!F$13:F$191, 0)), "Faixa Indefinida")</f>
        <v>B</v>
      </c>
      <c r="AM3865" s="9">
        <f t="shared" si="7"/>
        <v>0</v>
      </c>
      <c r="AN3865" s="9">
        <f t="shared" si="8"/>
        <v>1</v>
      </c>
      <c r="AO3865" s="9">
        <f t="shared" si="9"/>
        <v>0</v>
      </c>
      <c r="AP3865" s="9">
        <f t="shared" si="10"/>
        <v>0</v>
      </c>
      <c r="AQ3865" s="8"/>
    </row>
    <row r="3866" ht="15.75" customHeight="1">
      <c r="A3866" s="7">
        <v>45683.0</v>
      </c>
      <c r="B3866" s="8" t="s">
        <v>8730</v>
      </c>
      <c r="C3866" s="8" t="s">
        <v>8731</v>
      </c>
      <c r="D3866" s="11">
        <v>7.7998220108E10</v>
      </c>
      <c r="E3866" s="8" t="s">
        <v>11833</v>
      </c>
      <c r="F3866" s="8" t="s">
        <v>11842</v>
      </c>
      <c r="G3866" s="8" t="s">
        <v>11843</v>
      </c>
      <c r="H3866" s="8" t="s">
        <v>11865</v>
      </c>
      <c r="I3866" s="8" t="s">
        <v>11845</v>
      </c>
      <c r="J3866" s="8" t="s">
        <v>11846</v>
      </c>
      <c r="K3866" s="8" t="s">
        <v>11839</v>
      </c>
      <c r="L3866" s="8" t="s">
        <v>11847</v>
      </c>
      <c r="M3866" s="8" t="s">
        <v>11848</v>
      </c>
      <c r="N3866" s="12" t="s">
        <v>11</v>
      </c>
      <c r="O3866" s="12" t="s">
        <v>13</v>
      </c>
      <c r="P3866" s="12" t="s">
        <v>12</v>
      </c>
      <c r="Q3866" s="12" t="s">
        <v>15</v>
      </c>
      <c r="R3866" s="12" t="s">
        <v>14</v>
      </c>
      <c r="S3866" s="8"/>
      <c r="T3866" s="8"/>
      <c r="U3866" s="8"/>
      <c r="V3866" s="8"/>
      <c r="W3866" s="8"/>
      <c r="X3866" s="8"/>
      <c r="Y3866" s="8"/>
      <c r="Z3866" s="8"/>
      <c r="AA3866" s="8"/>
      <c r="AB3866" s="8"/>
      <c r="AC3866" s="9">
        <f>ROUNDUP(SUM(VLOOKUP(F3866,'Pontuação'!A$2:B$11,2,FALSE),VLOOKUP(E3866,'Pontuação'!C$2:D$11,2,FALSE),VLOOKUP(H3866,'Pontuação'!I$2:J$11,2,FALSE),VLOOKUP(J3866,'Pontuação'!G$2:H$11,2,FALSE),VLOOKUP(L3866,'Pontuação'!M$2:N$13,2,FALSE)),0)</f>
        <v>1711</v>
      </c>
      <c r="AD3866" s="10">
        <f t="shared" si="1"/>
        <v>171</v>
      </c>
      <c r="AE3866" s="10" t="str">
        <f t="array" ref="AE3866">IFERROR(INDEX('Pontuação'!G$13:G$101, MATCH(AD3866, 'Pontuação'!F$13:F$101, 0)), "Faixa Indefinida")</f>
        <v>B</v>
      </c>
      <c r="AF3866" s="10">
        <f t="shared" si="2"/>
        <v>0</v>
      </c>
      <c r="AG3866" s="10">
        <f t="shared" si="3"/>
        <v>1</v>
      </c>
      <c r="AH3866" s="10">
        <f t="shared" si="4"/>
        <v>0</v>
      </c>
      <c r="AI3866" s="10">
        <f t="shared" si="5"/>
        <v>0</v>
      </c>
      <c r="AJ3866" s="9">
        <f>ROUNDUP(SUM(VLOOKUP(F3866,'Pontuação 3.0'!A$2:B$11,2,FALSE),VLOOKUP(E3866,'Pontuação 3.0'!C$2:D$11,2,FALSE),VLOOKUP(H3866,'Pontuação 3.0'!I$2:J$11,2,FALSE),VLOOKUP(J3866,'Pontuação 3.0'!G$2:H$11,2,FALSE),VLOOKUP(G3866,'Pontuação 3.0'!E$2:F$11,2,FALSE),VLOOKUP(K3866,'Pontuação 3.0'!K$2:L$11,2,FALSE),VLOOKUP(L3866,'Pontuação 3.0'!M$2:N$13,2,FALSE)),0)</f>
        <v>2405</v>
      </c>
      <c r="AK3866" s="9">
        <f t="shared" si="6"/>
        <v>241</v>
      </c>
      <c r="AL3866" s="9" t="str">
        <f t="array" ref="AL3866">IFERROR(INDEX('Pontuação 3.0'!G$13:G$191, MATCH(AK3866, 'Pontuação 3.0'!F$13:F$191, 0)), "Faixa Indefinida")</f>
        <v>A</v>
      </c>
      <c r="AM3866" s="9">
        <f t="shared" si="7"/>
        <v>1</v>
      </c>
      <c r="AN3866" s="9">
        <f t="shared" si="8"/>
        <v>0</v>
      </c>
      <c r="AO3866" s="9">
        <f t="shared" si="9"/>
        <v>0</v>
      </c>
      <c r="AP3866" s="9">
        <f t="shared" si="10"/>
        <v>0</v>
      </c>
      <c r="AQ3866" s="8"/>
    </row>
    <row r="3867" ht="15.75" customHeight="1">
      <c r="A3867" s="7">
        <v>45683.0</v>
      </c>
      <c r="B3867" s="8" t="s">
        <v>8734</v>
      </c>
      <c r="C3867" s="8" t="s">
        <v>8735</v>
      </c>
      <c r="D3867" s="11">
        <v>5.5991727864E10</v>
      </c>
      <c r="E3867" s="8" t="s">
        <v>11833</v>
      </c>
      <c r="F3867" s="8" t="s">
        <v>11861</v>
      </c>
      <c r="G3867" s="8" t="s">
        <v>11855</v>
      </c>
      <c r="H3867" s="8" t="s">
        <v>11856</v>
      </c>
      <c r="I3867" s="8" t="s">
        <v>11837</v>
      </c>
      <c r="J3867" s="8" t="s">
        <v>11846</v>
      </c>
      <c r="K3867" s="8" t="s">
        <v>11837</v>
      </c>
      <c r="L3867" s="8" t="s">
        <v>11847</v>
      </c>
      <c r="M3867" s="8" t="s">
        <v>11859</v>
      </c>
      <c r="N3867" s="12" t="s">
        <v>11</v>
      </c>
      <c r="O3867" s="12" t="s">
        <v>13</v>
      </c>
      <c r="P3867" s="12" t="s">
        <v>96</v>
      </c>
      <c r="Q3867" s="12" t="s">
        <v>15</v>
      </c>
      <c r="R3867" s="12" t="s">
        <v>20</v>
      </c>
      <c r="S3867" s="8"/>
      <c r="T3867" s="8"/>
      <c r="U3867" s="8"/>
      <c r="V3867" s="8"/>
      <c r="W3867" s="8"/>
      <c r="X3867" s="8"/>
      <c r="Y3867" s="8"/>
      <c r="Z3867" s="8"/>
      <c r="AA3867" s="8"/>
      <c r="AB3867" s="8"/>
      <c r="AC3867" s="9">
        <f>ROUNDUP(SUM(VLOOKUP(F3867,'Pontuação'!A$2:B$11,2,FALSE),VLOOKUP(E3867,'Pontuação'!C$2:D$11,2,FALSE),VLOOKUP(H3867,'Pontuação'!I$2:J$11,2,FALSE),VLOOKUP(J3867,'Pontuação'!G$2:H$11,2,FALSE),VLOOKUP(L3867,'Pontuação'!M$2:N$13,2,FALSE)),0)</f>
        <v>1326</v>
      </c>
      <c r="AD3867" s="10">
        <f t="shared" si="1"/>
        <v>133</v>
      </c>
      <c r="AE3867" s="10" t="str">
        <f t="array" ref="AE3867">IFERROR(INDEX('Pontuação'!G$13:G$101, MATCH(AD3867, 'Pontuação'!F$13:F$101, 0)), "Faixa Indefinida")</f>
        <v>D</v>
      </c>
      <c r="AF3867" s="10">
        <f t="shared" si="2"/>
        <v>0</v>
      </c>
      <c r="AG3867" s="10">
        <f t="shared" si="3"/>
        <v>0</v>
      </c>
      <c r="AH3867" s="10">
        <f t="shared" si="4"/>
        <v>0</v>
      </c>
      <c r="AI3867" s="10">
        <f t="shared" si="5"/>
        <v>1</v>
      </c>
      <c r="AJ3867" s="9">
        <f>ROUNDUP(SUM(VLOOKUP(F3867,'Pontuação 3.0'!A$2:B$11,2,FALSE),VLOOKUP(E3867,'Pontuação 3.0'!C$2:D$11,2,FALSE),VLOOKUP(H3867,'Pontuação 3.0'!I$2:J$11,2,FALSE),VLOOKUP(J3867,'Pontuação 3.0'!G$2:H$11,2,FALSE),VLOOKUP(G3867,'Pontuação 3.0'!E$2:F$11,2,FALSE),VLOOKUP(K3867,'Pontuação 3.0'!K$2:L$11,2,FALSE),VLOOKUP(L3867,'Pontuação 3.0'!M$2:N$13,2,FALSE)),0)</f>
        <v>1805</v>
      </c>
      <c r="AK3867" s="9">
        <f t="shared" si="6"/>
        <v>181</v>
      </c>
      <c r="AL3867" s="9" t="str">
        <f t="array" ref="AL3867">IFERROR(INDEX('Pontuação 3.0'!G$13:G$191, MATCH(AK3867, 'Pontuação 3.0'!F$13:F$191, 0)), "Faixa Indefinida")</f>
        <v>D</v>
      </c>
      <c r="AM3867" s="9">
        <f t="shared" si="7"/>
        <v>0</v>
      </c>
      <c r="AN3867" s="9">
        <f t="shared" si="8"/>
        <v>0</v>
      </c>
      <c r="AO3867" s="9">
        <f t="shared" si="9"/>
        <v>0</v>
      </c>
      <c r="AP3867" s="9">
        <f t="shared" si="10"/>
        <v>1</v>
      </c>
      <c r="AQ3867" s="8"/>
    </row>
    <row r="3868" ht="15.75" customHeight="1">
      <c r="A3868" s="7">
        <v>45683.0</v>
      </c>
      <c r="B3868" s="8" t="s">
        <v>8739</v>
      </c>
      <c r="C3868" s="8" t="s">
        <v>8740</v>
      </c>
      <c r="D3868" s="11">
        <v>6.6996529398E10</v>
      </c>
      <c r="E3868" s="8" t="s">
        <v>11868</v>
      </c>
      <c r="F3868" s="8" t="s">
        <v>11834</v>
      </c>
      <c r="G3868" s="8" t="s">
        <v>11855</v>
      </c>
      <c r="H3868" s="8" t="s">
        <v>11850</v>
      </c>
      <c r="I3868" s="8" t="s">
        <v>11845</v>
      </c>
      <c r="J3868" s="8" t="s">
        <v>11846</v>
      </c>
      <c r="K3868" s="8" t="s">
        <v>11837</v>
      </c>
      <c r="L3868" s="8" t="s">
        <v>11851</v>
      </c>
      <c r="M3868" s="8" t="s">
        <v>11859</v>
      </c>
      <c r="N3868" s="12" t="s">
        <v>11</v>
      </c>
      <c r="O3868" s="12" t="s">
        <v>13</v>
      </c>
      <c r="P3868" s="12" t="s">
        <v>123</v>
      </c>
      <c r="Q3868" s="12" t="s">
        <v>15</v>
      </c>
      <c r="R3868" s="12" t="s">
        <v>14</v>
      </c>
      <c r="S3868" s="8"/>
      <c r="T3868" s="8"/>
      <c r="U3868" s="8"/>
      <c r="V3868" s="8"/>
      <c r="W3868" s="8"/>
      <c r="X3868" s="8"/>
      <c r="Y3868" s="8"/>
      <c r="Z3868" s="8"/>
      <c r="AA3868" s="8"/>
      <c r="AB3868" s="8"/>
      <c r="AC3868" s="9">
        <f>ROUNDUP(SUM(VLOOKUP(F3868,'Pontuação'!A$2:B$11,2,FALSE),VLOOKUP(E3868,'Pontuação'!C$2:D$11,2,FALSE),VLOOKUP(H3868,'Pontuação'!I$2:J$11,2,FALSE),VLOOKUP(J3868,'Pontuação'!G$2:H$11,2,FALSE),VLOOKUP(L3868,'Pontuação'!M$2:N$13,2,FALSE)),0)</f>
        <v>1545</v>
      </c>
      <c r="AD3868" s="10">
        <f t="shared" si="1"/>
        <v>155</v>
      </c>
      <c r="AE3868" s="10" t="str">
        <f t="array" ref="AE3868">IFERROR(INDEX('Pontuação'!G$13:G$101, MATCH(AD3868, 'Pontuação'!F$13:F$101, 0)), "Faixa Indefinida")</f>
        <v>C</v>
      </c>
      <c r="AF3868" s="10">
        <f t="shared" si="2"/>
        <v>0</v>
      </c>
      <c r="AG3868" s="10">
        <f t="shared" si="3"/>
        <v>0</v>
      </c>
      <c r="AH3868" s="10">
        <f t="shared" si="4"/>
        <v>1</v>
      </c>
      <c r="AI3868" s="10">
        <f t="shared" si="5"/>
        <v>0</v>
      </c>
      <c r="AJ3868" s="9">
        <f>ROUNDUP(SUM(VLOOKUP(F3868,'Pontuação 3.0'!A$2:B$11,2,FALSE),VLOOKUP(E3868,'Pontuação 3.0'!C$2:D$11,2,FALSE),VLOOKUP(H3868,'Pontuação 3.0'!I$2:J$11,2,FALSE),VLOOKUP(J3868,'Pontuação 3.0'!G$2:H$11,2,FALSE),VLOOKUP(G3868,'Pontuação 3.0'!E$2:F$11,2,FALSE),VLOOKUP(K3868,'Pontuação 3.0'!K$2:L$11,2,FALSE),VLOOKUP(L3868,'Pontuação 3.0'!M$2:N$13,2,FALSE)),0)</f>
        <v>1852</v>
      </c>
      <c r="AK3868" s="9">
        <f t="shared" si="6"/>
        <v>185</v>
      </c>
      <c r="AL3868" s="9" t="str">
        <f t="array" ref="AL3868">IFERROR(INDEX('Pontuação 3.0'!G$13:G$191, MATCH(AK3868, 'Pontuação 3.0'!F$13:F$191, 0)), "Faixa Indefinida")</f>
        <v>D</v>
      </c>
      <c r="AM3868" s="9">
        <f t="shared" si="7"/>
        <v>0</v>
      </c>
      <c r="AN3868" s="9">
        <f t="shared" si="8"/>
        <v>0</v>
      </c>
      <c r="AO3868" s="9">
        <f t="shared" si="9"/>
        <v>0</v>
      </c>
      <c r="AP3868" s="9">
        <f t="shared" si="10"/>
        <v>1</v>
      </c>
      <c r="AQ3868" s="8"/>
    </row>
    <row r="3869" ht="15.75" customHeight="1">
      <c r="A3869" s="7">
        <v>45683.0</v>
      </c>
      <c r="B3869" s="8" t="s">
        <v>8736</v>
      </c>
      <c r="C3869" s="8" t="s">
        <v>8737</v>
      </c>
      <c r="D3869" s="8" t="s">
        <v>8738</v>
      </c>
      <c r="E3869" s="8" t="s">
        <v>11833</v>
      </c>
      <c r="F3869" s="8" t="s">
        <v>11834</v>
      </c>
      <c r="G3869" s="8" t="s">
        <v>11843</v>
      </c>
      <c r="H3869" s="8" t="s">
        <v>11850</v>
      </c>
      <c r="I3869" s="8" t="s">
        <v>11837</v>
      </c>
      <c r="J3869" s="8" t="s">
        <v>11846</v>
      </c>
      <c r="K3869" s="8" t="s">
        <v>11837</v>
      </c>
      <c r="L3869" s="8" t="s">
        <v>11847</v>
      </c>
      <c r="M3869" s="8" t="s">
        <v>11849</v>
      </c>
      <c r="N3869" s="12" t="s">
        <v>11</v>
      </c>
      <c r="O3869" s="12" t="s">
        <v>13</v>
      </c>
      <c r="P3869" s="12" t="s">
        <v>96</v>
      </c>
      <c r="Q3869" s="12" t="s">
        <v>15</v>
      </c>
      <c r="R3869" s="12" t="s">
        <v>20</v>
      </c>
      <c r="S3869" s="8"/>
      <c r="T3869" s="8"/>
      <c r="U3869" s="8"/>
      <c r="V3869" s="8"/>
      <c r="W3869" s="8"/>
      <c r="X3869" s="8"/>
      <c r="Y3869" s="8"/>
      <c r="Z3869" s="8"/>
      <c r="AA3869" s="8"/>
      <c r="AB3869" s="8"/>
      <c r="AC3869" s="9">
        <f>ROUNDUP(SUM(VLOOKUP(F3869,'Pontuação'!A$2:B$11,2,FALSE),VLOOKUP(E3869,'Pontuação'!C$2:D$11,2,FALSE),VLOOKUP(H3869,'Pontuação'!I$2:J$11,2,FALSE),VLOOKUP(J3869,'Pontuação'!G$2:H$11,2,FALSE),VLOOKUP(L3869,'Pontuação'!M$2:N$13,2,FALSE)),0)</f>
        <v>1673</v>
      </c>
      <c r="AD3869" s="10">
        <f t="shared" si="1"/>
        <v>167</v>
      </c>
      <c r="AE3869" s="10" t="str">
        <f t="array" ref="AE3869">IFERROR(INDEX('Pontuação'!G$13:G$101, MATCH(AD3869, 'Pontuação'!F$13:F$101, 0)), "Faixa Indefinida")</f>
        <v>B</v>
      </c>
      <c r="AF3869" s="10">
        <f t="shared" si="2"/>
        <v>0</v>
      </c>
      <c r="AG3869" s="10">
        <f t="shared" si="3"/>
        <v>1</v>
      </c>
      <c r="AH3869" s="10">
        <f t="shared" si="4"/>
        <v>0</v>
      </c>
      <c r="AI3869" s="10">
        <f t="shared" si="5"/>
        <v>0</v>
      </c>
      <c r="AJ3869" s="9">
        <f>ROUNDUP(SUM(VLOOKUP(F3869,'Pontuação 3.0'!A$2:B$11,2,FALSE),VLOOKUP(E3869,'Pontuação 3.0'!C$2:D$11,2,FALSE),VLOOKUP(H3869,'Pontuação 3.0'!I$2:J$11,2,FALSE),VLOOKUP(J3869,'Pontuação 3.0'!G$2:H$11,2,FALSE),VLOOKUP(G3869,'Pontuação 3.0'!E$2:F$11,2,FALSE),VLOOKUP(K3869,'Pontuação 3.0'!K$2:L$11,2,FALSE),VLOOKUP(L3869,'Pontuação 3.0'!M$2:N$13,2,FALSE)),0)</f>
        <v>2075</v>
      </c>
      <c r="AK3869" s="9">
        <f t="shared" si="6"/>
        <v>208</v>
      </c>
      <c r="AL3869" s="9" t="str">
        <f t="array" ref="AL3869">IFERROR(INDEX('Pontuação 3.0'!G$13:G$191, MATCH(AK3869, 'Pontuação 3.0'!F$13:F$191, 0)), "Faixa Indefinida")</f>
        <v>C</v>
      </c>
      <c r="AM3869" s="9">
        <f t="shared" si="7"/>
        <v>0</v>
      </c>
      <c r="AN3869" s="9">
        <f t="shared" si="8"/>
        <v>0</v>
      </c>
      <c r="AO3869" s="9">
        <f t="shared" si="9"/>
        <v>1</v>
      </c>
      <c r="AP3869" s="9">
        <f t="shared" si="10"/>
        <v>0</v>
      </c>
      <c r="AQ3869" s="8"/>
    </row>
    <row r="3870" ht="15.75" customHeight="1">
      <c r="A3870" s="7">
        <v>45683.0</v>
      </c>
      <c r="B3870" s="8" t="s">
        <v>8743</v>
      </c>
      <c r="C3870" s="8" t="s">
        <v>8744</v>
      </c>
      <c r="D3870" s="11">
        <v>8.1989369629E10</v>
      </c>
      <c r="E3870" s="8" t="s">
        <v>11833</v>
      </c>
      <c r="F3870" s="8" t="s">
        <v>11834</v>
      </c>
      <c r="G3870" s="8" t="s">
        <v>11843</v>
      </c>
      <c r="H3870" s="8" t="s">
        <v>11850</v>
      </c>
      <c r="I3870" s="8" t="s">
        <v>11837</v>
      </c>
      <c r="J3870" s="8" t="s">
        <v>11846</v>
      </c>
      <c r="K3870" s="8" t="s">
        <v>11837</v>
      </c>
      <c r="L3870" s="8" t="s">
        <v>11851</v>
      </c>
      <c r="M3870" s="8" t="s">
        <v>11853</v>
      </c>
      <c r="N3870" s="12" t="s">
        <v>11</v>
      </c>
      <c r="O3870" s="12" t="s">
        <v>13</v>
      </c>
      <c r="P3870" s="12" t="s">
        <v>96</v>
      </c>
      <c r="Q3870" s="12" t="s">
        <v>15</v>
      </c>
      <c r="R3870" s="12" t="s">
        <v>20</v>
      </c>
      <c r="S3870" s="8"/>
      <c r="T3870" s="8"/>
      <c r="U3870" s="8"/>
      <c r="V3870" s="8"/>
      <c r="W3870" s="8"/>
      <c r="X3870" s="8"/>
      <c r="Y3870" s="8"/>
      <c r="Z3870" s="8"/>
      <c r="AA3870" s="8"/>
      <c r="AB3870" s="8"/>
      <c r="AC3870" s="9">
        <f>ROUNDUP(SUM(VLOOKUP(F3870,'Pontuação'!A$2:B$11,2,FALSE),VLOOKUP(E3870,'Pontuação'!C$2:D$11,2,FALSE),VLOOKUP(H3870,'Pontuação'!I$2:J$11,2,FALSE),VLOOKUP(J3870,'Pontuação'!G$2:H$11,2,FALSE),VLOOKUP(L3870,'Pontuação'!M$2:N$13,2,FALSE)),0)</f>
        <v>1541</v>
      </c>
      <c r="AD3870" s="10">
        <f t="shared" si="1"/>
        <v>154</v>
      </c>
      <c r="AE3870" s="10" t="str">
        <f t="array" ref="AE3870">IFERROR(INDEX('Pontuação'!G$13:G$101, MATCH(AD3870, 'Pontuação'!F$13:F$101, 0)), "Faixa Indefinida")</f>
        <v>C</v>
      </c>
      <c r="AF3870" s="10">
        <f t="shared" si="2"/>
        <v>0</v>
      </c>
      <c r="AG3870" s="10">
        <f t="shared" si="3"/>
        <v>0</v>
      </c>
      <c r="AH3870" s="10">
        <f t="shared" si="4"/>
        <v>1</v>
      </c>
      <c r="AI3870" s="10">
        <f t="shared" si="5"/>
        <v>0</v>
      </c>
      <c r="AJ3870" s="9">
        <f>ROUNDUP(SUM(VLOOKUP(F3870,'Pontuação 3.0'!A$2:B$11,2,FALSE),VLOOKUP(E3870,'Pontuação 3.0'!C$2:D$11,2,FALSE),VLOOKUP(H3870,'Pontuação 3.0'!I$2:J$11,2,FALSE),VLOOKUP(J3870,'Pontuação 3.0'!G$2:H$11,2,FALSE),VLOOKUP(G3870,'Pontuação 3.0'!E$2:F$11,2,FALSE),VLOOKUP(K3870,'Pontuação 3.0'!K$2:L$11,2,FALSE),VLOOKUP(L3870,'Pontuação 3.0'!M$2:N$13,2,FALSE)),0)</f>
        <v>1989</v>
      </c>
      <c r="AK3870" s="9">
        <f t="shared" si="6"/>
        <v>199</v>
      </c>
      <c r="AL3870" s="9" t="str">
        <f t="array" ref="AL3870">IFERROR(INDEX('Pontuação 3.0'!G$13:G$191, MATCH(AK3870, 'Pontuação 3.0'!F$13:F$191, 0)), "Faixa Indefinida")</f>
        <v>C</v>
      </c>
      <c r="AM3870" s="9">
        <f t="shared" si="7"/>
        <v>0</v>
      </c>
      <c r="AN3870" s="9">
        <f t="shared" si="8"/>
        <v>0</v>
      </c>
      <c r="AO3870" s="9">
        <f t="shared" si="9"/>
        <v>1</v>
      </c>
      <c r="AP3870" s="9">
        <f t="shared" si="10"/>
        <v>0</v>
      </c>
      <c r="AQ3870" s="8"/>
    </row>
    <row r="3871" ht="15.75" customHeight="1">
      <c r="A3871" s="7">
        <v>45683.0</v>
      </c>
      <c r="B3871" s="8" t="s">
        <v>8741</v>
      </c>
      <c r="C3871" s="8" t="s">
        <v>8742</v>
      </c>
      <c r="D3871" s="11">
        <v>6.1981907265E10</v>
      </c>
      <c r="E3871" s="8" t="s">
        <v>11833</v>
      </c>
      <c r="F3871" s="8" t="s">
        <v>11842</v>
      </c>
      <c r="G3871" s="8" t="s">
        <v>11867</v>
      </c>
      <c r="H3871" s="8" t="s">
        <v>11856</v>
      </c>
      <c r="I3871" s="8" t="s">
        <v>11837</v>
      </c>
      <c r="J3871" s="8" t="s">
        <v>11852</v>
      </c>
      <c r="K3871" s="8" t="s">
        <v>11837</v>
      </c>
      <c r="L3871" s="8" t="s">
        <v>11847</v>
      </c>
      <c r="M3871" s="8" t="s">
        <v>11849</v>
      </c>
      <c r="N3871" s="12" t="s">
        <v>11</v>
      </c>
      <c r="O3871" s="12" t="s">
        <v>13</v>
      </c>
      <c r="P3871" s="12" t="s">
        <v>2258</v>
      </c>
      <c r="Q3871" s="12" t="s">
        <v>15</v>
      </c>
      <c r="R3871" s="12" t="s">
        <v>20</v>
      </c>
      <c r="S3871" s="8"/>
      <c r="T3871" s="8"/>
      <c r="U3871" s="8"/>
      <c r="V3871" s="8"/>
      <c r="W3871" s="8"/>
      <c r="X3871" s="8"/>
      <c r="Y3871" s="8"/>
      <c r="Z3871" s="8"/>
      <c r="AA3871" s="8"/>
      <c r="AB3871" s="8"/>
      <c r="AC3871" s="9">
        <f>ROUNDUP(SUM(VLOOKUP(F3871,'Pontuação'!A$2:B$11,2,FALSE),VLOOKUP(E3871,'Pontuação'!C$2:D$11,2,FALSE),VLOOKUP(H3871,'Pontuação'!I$2:J$11,2,FALSE),VLOOKUP(J3871,'Pontuação'!G$2:H$11,2,FALSE),VLOOKUP(L3871,'Pontuação'!M$2:N$13,2,FALSE)),0)</f>
        <v>1676</v>
      </c>
      <c r="AD3871" s="10">
        <f t="shared" si="1"/>
        <v>168</v>
      </c>
      <c r="AE3871" s="10" t="str">
        <f t="array" ref="AE3871">IFERROR(INDEX('Pontuação'!G$13:G$101, MATCH(AD3871, 'Pontuação'!F$13:F$101, 0)), "Faixa Indefinida")</f>
        <v>B</v>
      </c>
      <c r="AF3871" s="10">
        <f t="shared" si="2"/>
        <v>0</v>
      </c>
      <c r="AG3871" s="10">
        <f t="shared" si="3"/>
        <v>1</v>
      </c>
      <c r="AH3871" s="10">
        <f t="shared" si="4"/>
        <v>0</v>
      </c>
      <c r="AI3871" s="10">
        <f t="shared" si="5"/>
        <v>0</v>
      </c>
      <c r="AJ3871" s="9">
        <f>ROUNDUP(SUM(VLOOKUP(F3871,'Pontuação 3.0'!A$2:B$11,2,FALSE),VLOOKUP(E3871,'Pontuação 3.0'!C$2:D$11,2,FALSE),VLOOKUP(H3871,'Pontuação 3.0'!I$2:J$11,2,FALSE),VLOOKUP(J3871,'Pontuação 3.0'!G$2:H$11,2,FALSE),VLOOKUP(G3871,'Pontuação 3.0'!E$2:F$11,2,FALSE),VLOOKUP(K3871,'Pontuação 3.0'!K$2:L$11,2,FALSE),VLOOKUP(L3871,'Pontuação 3.0'!M$2:N$13,2,FALSE)),0)</f>
        <v>2062</v>
      </c>
      <c r="AK3871" s="9">
        <f t="shared" si="6"/>
        <v>206</v>
      </c>
      <c r="AL3871" s="9" t="str">
        <f t="array" ref="AL3871">IFERROR(INDEX('Pontuação 3.0'!G$13:G$191, MATCH(AK3871, 'Pontuação 3.0'!F$13:F$191, 0)), "Faixa Indefinida")</f>
        <v>C</v>
      </c>
      <c r="AM3871" s="9">
        <f t="shared" si="7"/>
        <v>0</v>
      </c>
      <c r="AN3871" s="9">
        <f t="shared" si="8"/>
        <v>0</v>
      </c>
      <c r="AO3871" s="9">
        <f t="shared" si="9"/>
        <v>1</v>
      </c>
      <c r="AP3871" s="9">
        <f t="shared" si="10"/>
        <v>0</v>
      </c>
      <c r="AQ3871" s="8"/>
    </row>
    <row r="3872" ht="15.75" customHeight="1">
      <c r="A3872" s="7">
        <v>45683.0</v>
      </c>
      <c r="B3872" s="8" t="s">
        <v>8747</v>
      </c>
      <c r="C3872" s="8" t="s">
        <v>8748</v>
      </c>
      <c r="D3872" s="11">
        <v>8.5986841607E10</v>
      </c>
      <c r="E3872" s="8" t="s">
        <v>11833</v>
      </c>
      <c r="F3872" s="8" t="s">
        <v>11834</v>
      </c>
      <c r="G3872" s="8" t="s">
        <v>11843</v>
      </c>
      <c r="H3872" s="8" t="s">
        <v>11836</v>
      </c>
      <c r="I3872" s="8" t="s">
        <v>11845</v>
      </c>
      <c r="J3872" s="8" t="s">
        <v>11852</v>
      </c>
      <c r="K3872" s="8" t="s">
        <v>11839</v>
      </c>
      <c r="L3872" s="8" t="s">
        <v>11847</v>
      </c>
      <c r="M3872" s="8" t="s">
        <v>11849</v>
      </c>
      <c r="N3872" s="12" t="s">
        <v>11</v>
      </c>
      <c r="O3872" s="12" t="s">
        <v>13</v>
      </c>
      <c r="P3872" s="12" t="s">
        <v>23</v>
      </c>
      <c r="Q3872" s="12" t="s">
        <v>15</v>
      </c>
      <c r="R3872" s="12" t="s">
        <v>20</v>
      </c>
      <c r="S3872" s="8"/>
      <c r="T3872" s="8"/>
      <c r="U3872" s="8"/>
      <c r="V3872" s="8"/>
      <c r="W3872" s="8"/>
      <c r="X3872" s="8"/>
      <c r="Y3872" s="8"/>
      <c r="Z3872" s="8"/>
      <c r="AA3872" s="8"/>
      <c r="AB3872" s="8"/>
      <c r="AC3872" s="9">
        <f>ROUNDUP(SUM(VLOOKUP(F3872,'Pontuação'!A$2:B$11,2,FALSE),VLOOKUP(E3872,'Pontuação'!C$2:D$11,2,FALSE),VLOOKUP(H3872,'Pontuação'!I$2:J$11,2,FALSE),VLOOKUP(J3872,'Pontuação'!G$2:H$11,2,FALSE),VLOOKUP(L3872,'Pontuação'!M$2:N$13,2,FALSE)),0)</f>
        <v>1594</v>
      </c>
      <c r="AD3872" s="10">
        <f t="shared" si="1"/>
        <v>159</v>
      </c>
      <c r="AE3872" s="10" t="str">
        <f t="array" ref="AE3872">IFERROR(INDEX('Pontuação'!G$13:G$101, MATCH(AD3872, 'Pontuação'!F$13:F$101, 0)), "Faixa Indefinida")</f>
        <v>C</v>
      </c>
      <c r="AF3872" s="10">
        <f t="shared" si="2"/>
        <v>0</v>
      </c>
      <c r="AG3872" s="10">
        <f t="shared" si="3"/>
        <v>0</v>
      </c>
      <c r="AH3872" s="10">
        <f t="shared" si="4"/>
        <v>1</v>
      </c>
      <c r="AI3872" s="10">
        <f t="shared" si="5"/>
        <v>0</v>
      </c>
      <c r="AJ3872" s="9">
        <f>ROUNDUP(SUM(VLOOKUP(F3872,'Pontuação 3.0'!A$2:B$11,2,FALSE),VLOOKUP(E3872,'Pontuação 3.0'!C$2:D$11,2,FALSE),VLOOKUP(H3872,'Pontuação 3.0'!I$2:J$11,2,FALSE),VLOOKUP(J3872,'Pontuação 3.0'!G$2:H$11,2,FALSE),VLOOKUP(G3872,'Pontuação 3.0'!E$2:F$11,2,FALSE),VLOOKUP(K3872,'Pontuação 3.0'!K$2:L$11,2,FALSE),VLOOKUP(L3872,'Pontuação 3.0'!M$2:N$13,2,FALSE)),0)</f>
        <v>2380</v>
      </c>
      <c r="AK3872" s="9">
        <f t="shared" si="6"/>
        <v>238</v>
      </c>
      <c r="AL3872" s="9" t="str">
        <f t="array" ref="AL3872">IFERROR(INDEX('Pontuação 3.0'!G$13:G$191, MATCH(AK3872, 'Pontuação 3.0'!F$13:F$191, 0)), "Faixa Indefinida")</f>
        <v>A</v>
      </c>
      <c r="AM3872" s="9">
        <f t="shared" si="7"/>
        <v>1</v>
      </c>
      <c r="AN3872" s="9">
        <f t="shared" si="8"/>
        <v>0</v>
      </c>
      <c r="AO3872" s="9">
        <f t="shared" si="9"/>
        <v>0</v>
      </c>
      <c r="AP3872" s="9">
        <f t="shared" si="10"/>
        <v>0</v>
      </c>
      <c r="AQ3872" s="8"/>
    </row>
    <row r="3873" ht="15.75" customHeight="1">
      <c r="A3873" s="7">
        <v>45683.0</v>
      </c>
      <c r="B3873" s="8" t="s">
        <v>8745</v>
      </c>
      <c r="C3873" s="8" t="s">
        <v>8746</v>
      </c>
      <c r="D3873" s="11">
        <v>7.4981224045E10</v>
      </c>
      <c r="E3873" s="8" t="s">
        <v>11833</v>
      </c>
      <c r="F3873" s="8" t="s">
        <v>11834</v>
      </c>
      <c r="G3873" s="8" t="s">
        <v>11835</v>
      </c>
      <c r="H3873" s="8" t="s">
        <v>11850</v>
      </c>
      <c r="I3873" s="8" t="s">
        <v>11837</v>
      </c>
      <c r="J3873" s="8" t="s">
        <v>11852</v>
      </c>
      <c r="K3873" s="8" t="s">
        <v>11837</v>
      </c>
      <c r="L3873" s="8" t="s">
        <v>11851</v>
      </c>
      <c r="M3873" s="8" t="s">
        <v>11841</v>
      </c>
      <c r="N3873" s="12" t="s">
        <v>11</v>
      </c>
      <c r="O3873" s="12" t="s">
        <v>13</v>
      </c>
      <c r="P3873" s="12" t="s">
        <v>37</v>
      </c>
      <c r="Q3873" s="12" t="s">
        <v>116</v>
      </c>
      <c r="R3873" s="12" t="s">
        <v>20</v>
      </c>
      <c r="S3873" s="8"/>
      <c r="T3873" s="8"/>
      <c r="U3873" s="8"/>
      <c r="V3873" s="8"/>
      <c r="W3873" s="8"/>
      <c r="X3873" s="8"/>
      <c r="Y3873" s="8"/>
      <c r="Z3873" s="8"/>
      <c r="AA3873" s="8"/>
      <c r="AB3873" s="8"/>
      <c r="AC3873" s="9">
        <f>ROUNDUP(SUM(VLOOKUP(F3873,'Pontuação'!A$2:B$11,2,FALSE),VLOOKUP(E3873,'Pontuação'!C$2:D$11,2,FALSE),VLOOKUP(H3873,'Pontuação'!I$2:J$11,2,FALSE),VLOOKUP(J3873,'Pontuação'!G$2:H$11,2,FALSE),VLOOKUP(L3873,'Pontuação'!M$2:N$13,2,FALSE)),0)</f>
        <v>1646</v>
      </c>
      <c r="AD3873" s="10">
        <f t="shared" si="1"/>
        <v>165</v>
      </c>
      <c r="AE3873" s="10" t="str">
        <f t="array" ref="AE3873">IFERROR(INDEX('Pontuação'!G$13:G$101, MATCH(AD3873, 'Pontuação'!F$13:F$101, 0)), "Faixa Indefinida")</f>
        <v>C</v>
      </c>
      <c r="AF3873" s="10">
        <f t="shared" si="2"/>
        <v>0</v>
      </c>
      <c r="AG3873" s="10">
        <f t="shared" si="3"/>
        <v>0</v>
      </c>
      <c r="AH3873" s="10">
        <f t="shared" si="4"/>
        <v>1</v>
      </c>
      <c r="AI3873" s="10">
        <f t="shared" si="5"/>
        <v>0</v>
      </c>
      <c r="AJ3873" s="9">
        <f>ROUNDUP(SUM(VLOOKUP(F3873,'Pontuação 3.0'!A$2:B$11,2,FALSE),VLOOKUP(E3873,'Pontuação 3.0'!C$2:D$11,2,FALSE),VLOOKUP(H3873,'Pontuação 3.0'!I$2:J$11,2,FALSE),VLOOKUP(J3873,'Pontuação 3.0'!G$2:H$11,2,FALSE),VLOOKUP(G3873,'Pontuação 3.0'!E$2:F$11,2,FALSE),VLOOKUP(K3873,'Pontuação 3.0'!K$2:L$11,2,FALSE),VLOOKUP(L3873,'Pontuação 3.0'!M$2:N$13,2,FALSE)),0)</f>
        <v>2001</v>
      </c>
      <c r="AK3873" s="9">
        <f t="shared" si="6"/>
        <v>200</v>
      </c>
      <c r="AL3873" s="9" t="str">
        <f t="array" ref="AL3873">IFERROR(INDEX('Pontuação 3.0'!G$13:G$191, MATCH(AK3873, 'Pontuação 3.0'!F$13:F$191, 0)), "Faixa Indefinida")</f>
        <v>C</v>
      </c>
      <c r="AM3873" s="9">
        <f t="shared" si="7"/>
        <v>0</v>
      </c>
      <c r="AN3873" s="9">
        <f t="shared" si="8"/>
        <v>0</v>
      </c>
      <c r="AO3873" s="9">
        <f t="shared" si="9"/>
        <v>1</v>
      </c>
      <c r="AP3873" s="9">
        <f t="shared" si="10"/>
        <v>0</v>
      </c>
      <c r="AQ3873" s="8"/>
    </row>
    <row r="3874" ht="15.75" customHeight="1">
      <c r="A3874" s="7">
        <v>45683.0</v>
      </c>
      <c r="B3874" s="8" t="s">
        <v>8753</v>
      </c>
      <c r="C3874" s="8" t="s">
        <v>8754</v>
      </c>
      <c r="D3874" s="11">
        <v>1.5996135736E10</v>
      </c>
      <c r="E3874" s="8" t="s">
        <v>11833</v>
      </c>
      <c r="F3874" s="8" t="s">
        <v>11842</v>
      </c>
      <c r="G3874" s="8" t="s">
        <v>11843</v>
      </c>
      <c r="H3874" s="8" t="s">
        <v>11850</v>
      </c>
      <c r="I3874" s="8" t="s">
        <v>11837</v>
      </c>
      <c r="J3874" s="8" t="s">
        <v>11846</v>
      </c>
      <c r="K3874" s="8" t="s">
        <v>11837</v>
      </c>
      <c r="L3874" s="8" t="s">
        <v>11851</v>
      </c>
      <c r="M3874" s="8" t="s">
        <v>11859</v>
      </c>
      <c r="N3874" s="12" t="s">
        <v>11</v>
      </c>
      <c r="O3874" s="12" t="s">
        <v>13</v>
      </c>
      <c r="P3874" s="12" t="s">
        <v>27</v>
      </c>
      <c r="Q3874" s="12" t="s">
        <v>15</v>
      </c>
      <c r="R3874" s="12" t="s">
        <v>20</v>
      </c>
      <c r="S3874" s="8"/>
      <c r="T3874" s="8"/>
      <c r="U3874" s="8"/>
      <c r="V3874" s="8"/>
      <c r="W3874" s="8"/>
      <c r="X3874" s="8"/>
      <c r="Y3874" s="8"/>
      <c r="Z3874" s="8"/>
      <c r="AA3874" s="8"/>
      <c r="AB3874" s="8"/>
      <c r="AC3874" s="9">
        <f>ROUNDUP(SUM(VLOOKUP(F3874,'Pontuação'!A$2:B$11,2,FALSE),VLOOKUP(E3874,'Pontuação'!C$2:D$11,2,FALSE),VLOOKUP(H3874,'Pontuação'!I$2:J$11,2,FALSE),VLOOKUP(J3874,'Pontuação'!G$2:H$11,2,FALSE),VLOOKUP(L3874,'Pontuação'!M$2:N$13,2,FALSE)),0)</f>
        <v>1553</v>
      </c>
      <c r="AD3874" s="10">
        <f t="shared" si="1"/>
        <v>155</v>
      </c>
      <c r="AE3874" s="10" t="str">
        <f t="array" ref="AE3874">IFERROR(INDEX('Pontuação'!G$13:G$101, MATCH(AD3874, 'Pontuação'!F$13:F$101, 0)), "Faixa Indefinida")</f>
        <v>C</v>
      </c>
      <c r="AF3874" s="10">
        <f t="shared" si="2"/>
        <v>0</v>
      </c>
      <c r="AG3874" s="10">
        <f t="shared" si="3"/>
        <v>0</v>
      </c>
      <c r="AH3874" s="10">
        <f t="shared" si="4"/>
        <v>1</v>
      </c>
      <c r="AI3874" s="10">
        <f t="shared" si="5"/>
        <v>0</v>
      </c>
      <c r="AJ3874" s="9">
        <f>ROUNDUP(SUM(VLOOKUP(F3874,'Pontuação 3.0'!A$2:B$11,2,FALSE),VLOOKUP(E3874,'Pontuação 3.0'!C$2:D$11,2,FALSE),VLOOKUP(H3874,'Pontuação 3.0'!I$2:J$11,2,FALSE),VLOOKUP(J3874,'Pontuação 3.0'!G$2:H$11,2,FALSE),VLOOKUP(G3874,'Pontuação 3.0'!E$2:F$11,2,FALSE),VLOOKUP(K3874,'Pontuação 3.0'!K$2:L$11,2,FALSE),VLOOKUP(L3874,'Pontuação 3.0'!M$2:N$13,2,FALSE)),0)</f>
        <v>2122</v>
      </c>
      <c r="AK3874" s="9">
        <f t="shared" si="6"/>
        <v>212</v>
      </c>
      <c r="AL3874" s="9" t="str">
        <f t="array" ref="AL3874">IFERROR(INDEX('Pontuação 3.0'!G$13:G$191, MATCH(AK3874, 'Pontuação 3.0'!F$13:F$191, 0)), "Faixa Indefinida")</f>
        <v>C</v>
      </c>
      <c r="AM3874" s="9">
        <f t="shared" si="7"/>
        <v>0</v>
      </c>
      <c r="AN3874" s="9">
        <f t="shared" si="8"/>
        <v>0</v>
      </c>
      <c r="AO3874" s="9">
        <f t="shared" si="9"/>
        <v>1</v>
      </c>
      <c r="AP3874" s="9">
        <f t="shared" si="10"/>
        <v>0</v>
      </c>
      <c r="AQ3874" s="8"/>
    </row>
    <row r="3875" ht="15.75" customHeight="1">
      <c r="A3875" s="7">
        <v>45683.0</v>
      </c>
      <c r="B3875" s="8" t="s">
        <v>730</v>
      </c>
      <c r="C3875" s="8" t="s">
        <v>8750</v>
      </c>
      <c r="D3875" s="11">
        <v>3.4991586383E10</v>
      </c>
      <c r="E3875" s="8" t="s">
        <v>11833</v>
      </c>
      <c r="F3875" s="8" t="s">
        <v>11876</v>
      </c>
      <c r="G3875" s="8" t="s">
        <v>11843</v>
      </c>
      <c r="H3875" s="8" t="s">
        <v>11850</v>
      </c>
      <c r="I3875" s="8" t="s">
        <v>11845</v>
      </c>
      <c r="J3875" s="8" t="s">
        <v>11846</v>
      </c>
      <c r="K3875" s="8" t="s">
        <v>11837</v>
      </c>
      <c r="L3875" s="8" t="s">
        <v>11847</v>
      </c>
      <c r="M3875" s="8" t="s">
        <v>11848</v>
      </c>
      <c r="N3875" s="12" t="s">
        <v>11</v>
      </c>
      <c r="O3875" s="12" t="s">
        <v>13</v>
      </c>
      <c r="P3875" s="12" t="s">
        <v>123</v>
      </c>
      <c r="Q3875" s="12" t="s">
        <v>15</v>
      </c>
      <c r="R3875" s="12" t="s">
        <v>14</v>
      </c>
      <c r="S3875" s="8"/>
      <c r="T3875" s="8"/>
      <c r="U3875" s="8"/>
      <c r="V3875" s="8"/>
      <c r="W3875" s="8"/>
      <c r="X3875" s="8"/>
      <c r="Y3875" s="8"/>
      <c r="Z3875" s="8"/>
      <c r="AA3875" s="8"/>
      <c r="AB3875" s="8"/>
      <c r="AC3875" s="9">
        <f>ROUNDUP(SUM(VLOOKUP(F3875,'Pontuação'!A$2:B$11,2,FALSE),VLOOKUP(E3875,'Pontuação'!C$2:D$11,2,FALSE),VLOOKUP(H3875,'Pontuação'!I$2:J$11,2,FALSE),VLOOKUP(J3875,'Pontuação'!G$2:H$11,2,FALSE),VLOOKUP(L3875,'Pontuação'!M$2:N$13,2,FALSE)),0)</f>
        <v>1620</v>
      </c>
      <c r="AD3875" s="10">
        <f t="shared" si="1"/>
        <v>162</v>
      </c>
      <c r="AE3875" s="10" t="str">
        <f t="array" ref="AE3875">IFERROR(INDEX('Pontuação'!G$13:G$101, MATCH(AD3875, 'Pontuação'!F$13:F$101, 0)), "Faixa Indefinida")</f>
        <v>C</v>
      </c>
      <c r="AF3875" s="10">
        <f t="shared" si="2"/>
        <v>0</v>
      </c>
      <c r="AG3875" s="10">
        <f t="shared" si="3"/>
        <v>0</v>
      </c>
      <c r="AH3875" s="10">
        <f t="shared" si="4"/>
        <v>1</v>
      </c>
      <c r="AI3875" s="10">
        <f t="shared" si="5"/>
        <v>0</v>
      </c>
      <c r="AJ3875" s="9">
        <f>ROUNDUP(SUM(VLOOKUP(F3875,'Pontuação 3.0'!A$2:B$11,2,FALSE),VLOOKUP(E3875,'Pontuação 3.0'!C$2:D$11,2,FALSE),VLOOKUP(H3875,'Pontuação 3.0'!I$2:J$11,2,FALSE),VLOOKUP(J3875,'Pontuação 3.0'!G$2:H$11,2,FALSE),VLOOKUP(G3875,'Pontuação 3.0'!E$2:F$11,2,FALSE),VLOOKUP(K3875,'Pontuação 3.0'!K$2:L$11,2,FALSE),VLOOKUP(L3875,'Pontuação 3.0'!M$2:N$13,2,FALSE)),0)</f>
        <v>1890</v>
      </c>
      <c r="AK3875" s="9">
        <f t="shared" si="6"/>
        <v>189</v>
      </c>
      <c r="AL3875" s="9" t="str">
        <f t="array" ref="AL3875">IFERROR(INDEX('Pontuação 3.0'!G$13:G$191, MATCH(AK3875, 'Pontuação 3.0'!F$13:F$191, 0)), "Faixa Indefinida")</f>
        <v>D</v>
      </c>
      <c r="AM3875" s="9">
        <f t="shared" si="7"/>
        <v>0</v>
      </c>
      <c r="AN3875" s="9">
        <f t="shared" si="8"/>
        <v>0</v>
      </c>
      <c r="AO3875" s="9">
        <f t="shared" si="9"/>
        <v>0</v>
      </c>
      <c r="AP3875" s="9">
        <f t="shared" si="10"/>
        <v>1</v>
      </c>
      <c r="AQ3875" s="8"/>
    </row>
    <row r="3876" ht="15.75" customHeight="1">
      <c r="A3876" s="7">
        <v>45683.0</v>
      </c>
      <c r="B3876" s="8" t="s">
        <v>8753</v>
      </c>
      <c r="C3876" s="8" t="s">
        <v>8754</v>
      </c>
      <c r="D3876" s="11">
        <v>1.5996135736E10</v>
      </c>
      <c r="E3876" s="8" t="s">
        <v>11833</v>
      </c>
      <c r="F3876" s="8" t="s">
        <v>11842</v>
      </c>
      <c r="G3876" s="8" t="s">
        <v>11843</v>
      </c>
      <c r="H3876" s="8" t="s">
        <v>11850</v>
      </c>
      <c r="I3876" s="8" t="s">
        <v>11837</v>
      </c>
      <c r="J3876" s="8" t="s">
        <v>11846</v>
      </c>
      <c r="K3876" s="8" t="s">
        <v>11837</v>
      </c>
      <c r="L3876" s="8" t="s">
        <v>11851</v>
      </c>
      <c r="M3876" s="8" t="s">
        <v>11859</v>
      </c>
      <c r="N3876" s="12" t="s">
        <v>11</v>
      </c>
      <c r="O3876" s="12" t="s">
        <v>13</v>
      </c>
      <c r="P3876" s="12" t="s">
        <v>27</v>
      </c>
      <c r="Q3876" s="12" t="s">
        <v>15</v>
      </c>
      <c r="R3876" s="12" t="s">
        <v>20</v>
      </c>
      <c r="S3876" s="8"/>
      <c r="T3876" s="8"/>
      <c r="U3876" s="8"/>
      <c r="V3876" s="8"/>
      <c r="W3876" s="8"/>
      <c r="X3876" s="8"/>
      <c r="Y3876" s="8"/>
      <c r="Z3876" s="8"/>
      <c r="AA3876" s="8"/>
      <c r="AB3876" s="8"/>
      <c r="AC3876" s="9">
        <f>ROUNDUP(SUM(VLOOKUP(F3876,'Pontuação'!A$2:B$11,2,FALSE),VLOOKUP(E3876,'Pontuação'!C$2:D$11,2,FALSE),VLOOKUP(H3876,'Pontuação'!I$2:J$11,2,FALSE),VLOOKUP(J3876,'Pontuação'!G$2:H$11,2,FALSE),VLOOKUP(L3876,'Pontuação'!M$2:N$13,2,FALSE)),0)</f>
        <v>1553</v>
      </c>
      <c r="AD3876" s="10">
        <f t="shared" si="1"/>
        <v>155</v>
      </c>
      <c r="AE3876" s="10" t="str">
        <f t="array" ref="AE3876">IFERROR(INDEX('Pontuação'!G$13:G$101, MATCH(AD3876, 'Pontuação'!F$13:F$101, 0)), "Faixa Indefinida")</f>
        <v>C</v>
      </c>
      <c r="AF3876" s="10">
        <f t="shared" si="2"/>
        <v>0</v>
      </c>
      <c r="AG3876" s="10">
        <f t="shared" si="3"/>
        <v>0</v>
      </c>
      <c r="AH3876" s="10">
        <f t="shared" si="4"/>
        <v>1</v>
      </c>
      <c r="AI3876" s="10">
        <f t="shared" si="5"/>
        <v>0</v>
      </c>
      <c r="AJ3876" s="9">
        <f>ROUNDUP(SUM(VLOOKUP(F3876,'Pontuação 3.0'!A$2:B$11,2,FALSE),VLOOKUP(E3876,'Pontuação 3.0'!C$2:D$11,2,FALSE),VLOOKUP(H3876,'Pontuação 3.0'!I$2:J$11,2,FALSE),VLOOKUP(J3876,'Pontuação 3.0'!G$2:H$11,2,FALSE),VLOOKUP(G3876,'Pontuação 3.0'!E$2:F$11,2,FALSE),VLOOKUP(K3876,'Pontuação 3.0'!K$2:L$11,2,FALSE),VLOOKUP(L3876,'Pontuação 3.0'!M$2:N$13,2,FALSE)),0)</f>
        <v>2122</v>
      </c>
      <c r="AK3876" s="9">
        <f t="shared" si="6"/>
        <v>212</v>
      </c>
      <c r="AL3876" s="9" t="str">
        <f t="array" ref="AL3876">IFERROR(INDEX('Pontuação 3.0'!G$13:G$191, MATCH(AK3876, 'Pontuação 3.0'!F$13:F$191, 0)), "Faixa Indefinida")</f>
        <v>C</v>
      </c>
      <c r="AM3876" s="9">
        <f t="shared" si="7"/>
        <v>0</v>
      </c>
      <c r="AN3876" s="9">
        <f t="shared" si="8"/>
        <v>0</v>
      </c>
      <c r="AO3876" s="9">
        <f t="shared" si="9"/>
        <v>1</v>
      </c>
      <c r="AP3876" s="9">
        <f t="shared" si="10"/>
        <v>0</v>
      </c>
      <c r="AQ3876" s="8"/>
    </row>
    <row r="3877" ht="15.75" customHeight="1">
      <c r="A3877" s="7">
        <v>45683.0</v>
      </c>
      <c r="B3877" s="8" t="s">
        <v>8755</v>
      </c>
      <c r="C3877" s="8" t="s">
        <v>8756</v>
      </c>
      <c r="D3877" s="11">
        <v>1.1970573037E10</v>
      </c>
      <c r="E3877" s="8" t="s">
        <v>11868</v>
      </c>
      <c r="F3877" s="8" t="s">
        <v>11842</v>
      </c>
      <c r="G3877" s="8" t="s">
        <v>11843</v>
      </c>
      <c r="H3877" s="8" t="s">
        <v>11865</v>
      </c>
      <c r="I3877" s="8" t="s">
        <v>11837</v>
      </c>
      <c r="J3877" s="8" t="s">
        <v>11846</v>
      </c>
      <c r="K3877" s="8" t="s">
        <v>11839</v>
      </c>
      <c r="L3877" s="8" t="s">
        <v>11840</v>
      </c>
      <c r="M3877" s="8" t="s">
        <v>11853</v>
      </c>
      <c r="N3877" s="12" t="s">
        <v>11</v>
      </c>
      <c r="O3877" s="12" t="s">
        <v>13</v>
      </c>
      <c r="P3877" s="12" t="s">
        <v>12</v>
      </c>
      <c r="Q3877" s="12" t="s">
        <v>15</v>
      </c>
      <c r="R3877" s="12" t="s">
        <v>20</v>
      </c>
      <c r="S3877" s="8"/>
      <c r="T3877" s="8"/>
      <c r="U3877" s="8"/>
      <c r="V3877" s="8"/>
      <c r="W3877" s="8"/>
      <c r="X3877" s="8"/>
      <c r="Y3877" s="8"/>
      <c r="Z3877" s="8"/>
      <c r="AA3877" s="8"/>
      <c r="AB3877" s="8"/>
      <c r="AC3877" s="9">
        <f>ROUNDUP(SUM(VLOOKUP(F3877,'Pontuação'!A$2:B$11,2,FALSE),VLOOKUP(E3877,'Pontuação'!C$2:D$11,2,FALSE),VLOOKUP(H3877,'Pontuação'!I$2:J$11,2,FALSE),VLOOKUP(J3877,'Pontuação'!G$2:H$11,2,FALSE),VLOOKUP(L3877,'Pontuação'!M$2:N$13,2,FALSE)),0)</f>
        <v>1627</v>
      </c>
      <c r="AD3877" s="10">
        <f t="shared" si="1"/>
        <v>163</v>
      </c>
      <c r="AE3877" s="10" t="str">
        <f t="array" ref="AE3877">IFERROR(INDEX('Pontuação'!G$13:G$101, MATCH(AD3877, 'Pontuação'!F$13:F$101, 0)), "Faixa Indefinida")</f>
        <v>C</v>
      </c>
      <c r="AF3877" s="10">
        <f t="shared" si="2"/>
        <v>0</v>
      </c>
      <c r="AG3877" s="10">
        <f t="shared" si="3"/>
        <v>0</v>
      </c>
      <c r="AH3877" s="10">
        <f t="shared" si="4"/>
        <v>1</v>
      </c>
      <c r="AI3877" s="10">
        <f t="shared" si="5"/>
        <v>0</v>
      </c>
      <c r="AJ3877" s="9">
        <f>ROUNDUP(SUM(VLOOKUP(F3877,'Pontuação 3.0'!A$2:B$11,2,FALSE),VLOOKUP(E3877,'Pontuação 3.0'!C$2:D$11,2,FALSE),VLOOKUP(H3877,'Pontuação 3.0'!I$2:J$11,2,FALSE),VLOOKUP(J3877,'Pontuação 3.0'!G$2:H$11,2,FALSE),VLOOKUP(G3877,'Pontuação 3.0'!E$2:F$11,2,FALSE),VLOOKUP(K3877,'Pontuação 3.0'!K$2:L$11,2,FALSE),VLOOKUP(L3877,'Pontuação 3.0'!M$2:N$13,2,FALSE)),0)</f>
        <v>2267</v>
      </c>
      <c r="AK3877" s="9">
        <f t="shared" si="6"/>
        <v>227</v>
      </c>
      <c r="AL3877" s="9" t="str">
        <f t="array" ref="AL3877">IFERROR(INDEX('Pontuação 3.0'!G$13:G$191, MATCH(AK3877, 'Pontuação 3.0'!F$13:F$191, 0)), "Faixa Indefinida")</f>
        <v>B</v>
      </c>
      <c r="AM3877" s="9">
        <f t="shared" si="7"/>
        <v>0</v>
      </c>
      <c r="AN3877" s="9">
        <f t="shared" si="8"/>
        <v>1</v>
      </c>
      <c r="AO3877" s="9">
        <f t="shared" si="9"/>
        <v>0</v>
      </c>
      <c r="AP3877" s="9">
        <f t="shared" si="10"/>
        <v>0</v>
      </c>
      <c r="AQ3877" s="8"/>
    </row>
    <row r="3878" ht="15.75" customHeight="1">
      <c r="A3878" s="7">
        <v>45683.0</v>
      </c>
      <c r="B3878" s="8" t="s">
        <v>8758</v>
      </c>
      <c r="C3878" s="8" t="s">
        <v>8759</v>
      </c>
      <c r="D3878" s="11">
        <v>6.2981010034E10</v>
      </c>
      <c r="E3878" s="8" t="s">
        <v>11833</v>
      </c>
      <c r="F3878" s="8" t="s">
        <v>11842</v>
      </c>
      <c r="G3878" s="8" t="s">
        <v>11843</v>
      </c>
      <c r="H3878" s="8" t="s">
        <v>11844</v>
      </c>
      <c r="I3878" s="8" t="s">
        <v>11837</v>
      </c>
      <c r="J3878" s="8" t="s">
        <v>11846</v>
      </c>
      <c r="K3878" s="8" t="s">
        <v>11837</v>
      </c>
      <c r="L3878" s="8" t="s">
        <v>11851</v>
      </c>
      <c r="M3878" s="8" t="s">
        <v>11853</v>
      </c>
      <c r="N3878" s="12" t="s">
        <v>11</v>
      </c>
      <c r="O3878" s="12" t="s">
        <v>13</v>
      </c>
      <c r="P3878" s="12" t="s">
        <v>99</v>
      </c>
      <c r="Q3878" s="12" t="s">
        <v>24</v>
      </c>
      <c r="R3878" s="12" t="s">
        <v>20</v>
      </c>
      <c r="S3878" s="8"/>
      <c r="T3878" s="8"/>
      <c r="U3878" s="8"/>
      <c r="V3878" s="8"/>
      <c r="W3878" s="8"/>
      <c r="X3878" s="8"/>
      <c r="Y3878" s="8"/>
      <c r="Z3878" s="8"/>
      <c r="AA3878" s="8"/>
      <c r="AB3878" s="8"/>
      <c r="AC3878" s="9">
        <f>ROUNDUP(SUM(VLOOKUP(F3878,'Pontuação'!A$2:B$11,2,FALSE),VLOOKUP(E3878,'Pontuação'!C$2:D$11,2,FALSE),VLOOKUP(H3878,'Pontuação'!I$2:J$11,2,FALSE),VLOOKUP(J3878,'Pontuação'!G$2:H$11,2,FALSE),VLOOKUP(L3878,'Pontuação'!M$2:N$13,2,FALSE)),0)</f>
        <v>1595</v>
      </c>
      <c r="AD3878" s="10">
        <f t="shared" si="1"/>
        <v>160</v>
      </c>
      <c r="AE3878" s="10" t="str">
        <f t="array" ref="AE3878">IFERROR(INDEX('Pontuação'!G$13:G$101, MATCH(AD3878, 'Pontuação'!F$13:F$101, 0)), "Faixa Indefinida")</f>
        <v>C</v>
      </c>
      <c r="AF3878" s="10">
        <f t="shared" si="2"/>
        <v>0</v>
      </c>
      <c r="AG3878" s="10">
        <f t="shared" si="3"/>
        <v>0</v>
      </c>
      <c r="AH3878" s="10">
        <f t="shared" si="4"/>
        <v>1</v>
      </c>
      <c r="AI3878" s="10">
        <f t="shared" si="5"/>
        <v>0</v>
      </c>
      <c r="AJ3878" s="9">
        <f>ROUNDUP(SUM(VLOOKUP(F3878,'Pontuação 3.0'!A$2:B$11,2,FALSE),VLOOKUP(E3878,'Pontuação 3.0'!C$2:D$11,2,FALSE),VLOOKUP(H3878,'Pontuação 3.0'!I$2:J$11,2,FALSE),VLOOKUP(J3878,'Pontuação 3.0'!G$2:H$11,2,FALSE),VLOOKUP(G3878,'Pontuação 3.0'!E$2:F$11,2,FALSE),VLOOKUP(K3878,'Pontuação 3.0'!K$2:L$11,2,FALSE),VLOOKUP(L3878,'Pontuação 3.0'!M$2:N$13,2,FALSE)),0)</f>
        <v>2209</v>
      </c>
      <c r="AK3878" s="9">
        <f t="shared" si="6"/>
        <v>221</v>
      </c>
      <c r="AL3878" s="9" t="str">
        <f t="array" ref="AL3878">IFERROR(INDEX('Pontuação 3.0'!G$13:G$191, MATCH(AK3878, 'Pontuação 3.0'!F$13:F$191, 0)), "Faixa Indefinida")</f>
        <v>B</v>
      </c>
      <c r="AM3878" s="9">
        <f t="shared" si="7"/>
        <v>0</v>
      </c>
      <c r="AN3878" s="9">
        <f t="shared" si="8"/>
        <v>1</v>
      </c>
      <c r="AO3878" s="9">
        <f t="shared" si="9"/>
        <v>0</v>
      </c>
      <c r="AP3878" s="9">
        <f t="shared" si="10"/>
        <v>0</v>
      </c>
      <c r="AQ3878" s="8"/>
    </row>
    <row r="3879" ht="15.75" customHeight="1">
      <c r="A3879" s="7">
        <v>45683.0</v>
      </c>
      <c r="B3879" s="8" t="s">
        <v>995</v>
      </c>
      <c r="C3879" s="8" t="s">
        <v>8757</v>
      </c>
      <c r="D3879" s="11">
        <v>5.4996859958E10</v>
      </c>
      <c r="E3879" s="8" t="s">
        <v>11833</v>
      </c>
      <c r="F3879" s="8" t="s">
        <v>11842</v>
      </c>
      <c r="G3879" s="8" t="s">
        <v>11843</v>
      </c>
      <c r="H3879" s="8" t="s">
        <v>11850</v>
      </c>
      <c r="I3879" s="8" t="s">
        <v>11837</v>
      </c>
      <c r="J3879" s="8" t="s">
        <v>11846</v>
      </c>
      <c r="K3879" s="8" t="s">
        <v>11837</v>
      </c>
      <c r="L3879" s="8" t="s">
        <v>11847</v>
      </c>
      <c r="M3879" s="8" t="s">
        <v>11849</v>
      </c>
      <c r="N3879" s="12" t="s">
        <v>11</v>
      </c>
      <c r="O3879" s="12" t="s">
        <v>13</v>
      </c>
      <c r="P3879" s="12" t="s">
        <v>12</v>
      </c>
      <c r="Q3879" s="12" t="s">
        <v>15</v>
      </c>
      <c r="R3879" s="12" t="s">
        <v>14</v>
      </c>
      <c r="S3879" s="8"/>
      <c r="T3879" s="8"/>
      <c r="U3879" s="8"/>
      <c r="V3879" s="8"/>
      <c r="W3879" s="8"/>
      <c r="X3879" s="8"/>
      <c r="Y3879" s="8"/>
      <c r="Z3879" s="8"/>
      <c r="AA3879" s="8"/>
      <c r="AB3879" s="8"/>
      <c r="AC3879" s="9">
        <f>ROUNDUP(SUM(VLOOKUP(F3879,'Pontuação'!A$2:B$11,2,FALSE),VLOOKUP(E3879,'Pontuação'!C$2:D$11,2,FALSE),VLOOKUP(H3879,'Pontuação'!I$2:J$11,2,FALSE),VLOOKUP(J3879,'Pontuação'!G$2:H$11,2,FALSE),VLOOKUP(L3879,'Pontuação'!M$2:N$13,2,FALSE)),0)</f>
        <v>1685</v>
      </c>
      <c r="AD3879" s="10">
        <f t="shared" si="1"/>
        <v>169</v>
      </c>
      <c r="AE3879" s="10" t="str">
        <f t="array" ref="AE3879">IFERROR(INDEX('Pontuação'!G$13:G$101, MATCH(AD3879, 'Pontuação'!F$13:F$101, 0)), "Faixa Indefinida")</f>
        <v>B</v>
      </c>
      <c r="AF3879" s="10">
        <f t="shared" si="2"/>
        <v>0</v>
      </c>
      <c r="AG3879" s="10">
        <f t="shared" si="3"/>
        <v>1</v>
      </c>
      <c r="AH3879" s="10">
        <f t="shared" si="4"/>
        <v>0</v>
      </c>
      <c r="AI3879" s="10">
        <f t="shared" si="5"/>
        <v>0</v>
      </c>
      <c r="AJ3879" s="9">
        <f>ROUNDUP(SUM(VLOOKUP(F3879,'Pontuação 3.0'!A$2:B$11,2,FALSE),VLOOKUP(E3879,'Pontuação 3.0'!C$2:D$11,2,FALSE),VLOOKUP(H3879,'Pontuação 3.0'!I$2:J$11,2,FALSE),VLOOKUP(J3879,'Pontuação 3.0'!G$2:H$11,2,FALSE),VLOOKUP(G3879,'Pontuação 3.0'!E$2:F$11,2,FALSE),VLOOKUP(K3879,'Pontuação 3.0'!K$2:L$11,2,FALSE),VLOOKUP(L3879,'Pontuação 3.0'!M$2:N$13,2,FALSE)),0)</f>
        <v>2208</v>
      </c>
      <c r="AK3879" s="9">
        <f t="shared" si="6"/>
        <v>221</v>
      </c>
      <c r="AL3879" s="9" t="str">
        <f t="array" ref="AL3879">IFERROR(INDEX('Pontuação 3.0'!G$13:G$191, MATCH(AK3879, 'Pontuação 3.0'!F$13:F$191, 0)), "Faixa Indefinida")</f>
        <v>B</v>
      </c>
      <c r="AM3879" s="9">
        <f t="shared" si="7"/>
        <v>0</v>
      </c>
      <c r="AN3879" s="9">
        <f t="shared" si="8"/>
        <v>1</v>
      </c>
      <c r="AO3879" s="9">
        <f t="shared" si="9"/>
        <v>0</v>
      </c>
      <c r="AP3879" s="9">
        <f t="shared" si="10"/>
        <v>0</v>
      </c>
      <c r="AQ3879" s="8"/>
    </row>
    <row r="3880" ht="15.75" customHeight="1">
      <c r="A3880" s="7">
        <v>45683.0</v>
      </c>
      <c r="B3880" s="8" t="s">
        <v>8760</v>
      </c>
      <c r="C3880" s="8" t="s">
        <v>8761</v>
      </c>
      <c r="D3880" s="11">
        <v>2.1965662542E10</v>
      </c>
      <c r="E3880" s="8" t="s">
        <v>11868</v>
      </c>
      <c r="F3880" s="8" t="s">
        <v>11842</v>
      </c>
      <c r="G3880" s="8" t="s">
        <v>11843</v>
      </c>
      <c r="H3880" s="8" t="s">
        <v>11844</v>
      </c>
      <c r="I3880" s="8" t="s">
        <v>11845</v>
      </c>
      <c r="J3880" s="8" t="s">
        <v>11846</v>
      </c>
      <c r="K3880" s="8" t="s">
        <v>11837</v>
      </c>
      <c r="L3880" s="8" t="s">
        <v>11870</v>
      </c>
      <c r="M3880" s="8" t="s">
        <v>11849</v>
      </c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  <c r="AA3880" s="8"/>
      <c r="AB3880" s="8"/>
      <c r="AC3880" s="9">
        <f>ROUNDUP(SUM(VLOOKUP(F3880,'Pontuação'!A$2:B$11,2,FALSE),VLOOKUP(E3880,'Pontuação'!C$2:D$11,2,FALSE),VLOOKUP(H3880,'Pontuação'!I$2:J$11,2,FALSE),VLOOKUP(J3880,'Pontuação'!G$2:H$11,2,FALSE),VLOOKUP(L3880,'Pontuação'!M$2:N$13,2,FALSE)),0)</f>
        <v>1669</v>
      </c>
      <c r="AD3880" s="10">
        <f t="shared" si="1"/>
        <v>167</v>
      </c>
      <c r="AE3880" s="10" t="str">
        <f t="array" ref="AE3880">IFERROR(INDEX('Pontuação'!G$13:G$101, MATCH(AD3880, 'Pontuação'!F$13:F$101, 0)), "Faixa Indefinida")</f>
        <v>B</v>
      </c>
      <c r="AF3880" s="10">
        <f t="shared" si="2"/>
        <v>0</v>
      </c>
      <c r="AG3880" s="10">
        <f t="shared" si="3"/>
        <v>1</v>
      </c>
      <c r="AH3880" s="10">
        <f t="shared" si="4"/>
        <v>0</v>
      </c>
      <c r="AI3880" s="10">
        <f t="shared" si="5"/>
        <v>0</v>
      </c>
      <c r="AJ3880" s="9">
        <f>ROUNDUP(SUM(VLOOKUP(F3880,'Pontuação 3.0'!A$2:B$11,2,FALSE),VLOOKUP(E3880,'Pontuação 3.0'!C$2:D$11,2,FALSE),VLOOKUP(H3880,'Pontuação 3.0'!I$2:J$11,2,FALSE),VLOOKUP(J3880,'Pontuação 3.0'!G$2:H$11,2,FALSE),VLOOKUP(G3880,'Pontuação 3.0'!E$2:F$11,2,FALSE),VLOOKUP(K3880,'Pontuação 3.0'!K$2:L$11,2,FALSE),VLOOKUP(L3880,'Pontuação 3.0'!M$2:N$13,2,FALSE)),0)</f>
        <v>2373</v>
      </c>
      <c r="AK3880" s="9">
        <f t="shared" si="6"/>
        <v>237</v>
      </c>
      <c r="AL3880" s="9" t="str">
        <f t="array" ref="AL3880">IFERROR(INDEX('Pontuação 3.0'!G$13:G$191, MATCH(AK3880, 'Pontuação 3.0'!F$13:F$191, 0)), "Faixa Indefinida")</f>
        <v>A</v>
      </c>
      <c r="AM3880" s="9">
        <f t="shared" si="7"/>
        <v>1</v>
      </c>
      <c r="AN3880" s="9">
        <f t="shared" si="8"/>
        <v>0</v>
      </c>
      <c r="AO3880" s="9">
        <f t="shared" si="9"/>
        <v>0</v>
      </c>
      <c r="AP3880" s="9">
        <f t="shared" si="10"/>
        <v>0</v>
      </c>
      <c r="AQ3880" s="8"/>
    </row>
    <row r="3881" ht="15.75" customHeight="1">
      <c r="A3881" s="7">
        <v>45683.0</v>
      </c>
      <c r="B3881" s="8" t="s">
        <v>8760</v>
      </c>
      <c r="C3881" s="8" t="s">
        <v>8761</v>
      </c>
      <c r="D3881" s="11">
        <v>2.1965662542E10</v>
      </c>
      <c r="E3881" s="8" t="s">
        <v>11868</v>
      </c>
      <c r="F3881" s="8" t="s">
        <v>11842</v>
      </c>
      <c r="G3881" s="8" t="s">
        <v>11843</v>
      </c>
      <c r="H3881" s="8" t="s">
        <v>11844</v>
      </c>
      <c r="I3881" s="8" t="s">
        <v>11845</v>
      </c>
      <c r="J3881" s="8" t="s">
        <v>11846</v>
      </c>
      <c r="K3881" s="8" t="s">
        <v>11837</v>
      </c>
      <c r="L3881" s="8" t="s">
        <v>11870</v>
      </c>
      <c r="M3881" s="8" t="s">
        <v>11849</v>
      </c>
      <c r="N3881" s="8"/>
      <c r="O3881" s="8"/>
      <c r="P3881" s="8"/>
      <c r="Q3881" s="8"/>
      <c r="R3881" s="8"/>
      <c r="S3881" s="8"/>
      <c r="T3881" s="8"/>
      <c r="U3881" s="8"/>
      <c r="V3881" s="8"/>
      <c r="W3881" s="8"/>
      <c r="X3881" s="8"/>
      <c r="Y3881" s="8"/>
      <c r="Z3881" s="8"/>
      <c r="AA3881" s="8"/>
      <c r="AB3881" s="8"/>
      <c r="AC3881" s="9">
        <f>ROUNDUP(SUM(VLOOKUP(F3881,'Pontuação'!A$2:B$11,2,FALSE),VLOOKUP(E3881,'Pontuação'!C$2:D$11,2,FALSE),VLOOKUP(H3881,'Pontuação'!I$2:J$11,2,FALSE),VLOOKUP(J3881,'Pontuação'!G$2:H$11,2,FALSE),VLOOKUP(L3881,'Pontuação'!M$2:N$13,2,FALSE)),0)</f>
        <v>1669</v>
      </c>
      <c r="AD3881" s="10">
        <f t="shared" si="1"/>
        <v>167</v>
      </c>
      <c r="AE3881" s="10" t="str">
        <f t="array" ref="AE3881">IFERROR(INDEX('Pontuação'!G$13:G$101, MATCH(AD3881, 'Pontuação'!F$13:F$101, 0)), "Faixa Indefinida")</f>
        <v>B</v>
      </c>
      <c r="AF3881" s="10">
        <f t="shared" si="2"/>
        <v>0</v>
      </c>
      <c r="AG3881" s="10">
        <f t="shared" si="3"/>
        <v>1</v>
      </c>
      <c r="AH3881" s="10">
        <f t="shared" si="4"/>
        <v>0</v>
      </c>
      <c r="AI3881" s="10">
        <f t="shared" si="5"/>
        <v>0</v>
      </c>
      <c r="AJ3881" s="9">
        <f>ROUNDUP(SUM(VLOOKUP(F3881,'Pontuação 3.0'!A$2:B$11,2,FALSE),VLOOKUP(E3881,'Pontuação 3.0'!C$2:D$11,2,FALSE),VLOOKUP(H3881,'Pontuação 3.0'!I$2:J$11,2,FALSE),VLOOKUP(J3881,'Pontuação 3.0'!G$2:H$11,2,FALSE),VLOOKUP(G3881,'Pontuação 3.0'!E$2:F$11,2,FALSE),VLOOKUP(K3881,'Pontuação 3.0'!K$2:L$11,2,FALSE),VLOOKUP(L3881,'Pontuação 3.0'!M$2:N$13,2,FALSE)),0)</f>
        <v>2373</v>
      </c>
      <c r="AK3881" s="9">
        <f t="shared" si="6"/>
        <v>237</v>
      </c>
      <c r="AL3881" s="9" t="str">
        <f t="array" ref="AL3881">IFERROR(INDEX('Pontuação 3.0'!G$13:G$191, MATCH(AK3881, 'Pontuação 3.0'!F$13:F$191, 0)), "Faixa Indefinida")</f>
        <v>A</v>
      </c>
      <c r="AM3881" s="9">
        <f t="shared" si="7"/>
        <v>1</v>
      </c>
      <c r="AN3881" s="9">
        <f t="shared" si="8"/>
        <v>0</v>
      </c>
      <c r="AO3881" s="9">
        <f t="shared" si="9"/>
        <v>0</v>
      </c>
      <c r="AP3881" s="9">
        <f t="shared" si="10"/>
        <v>0</v>
      </c>
      <c r="AQ3881" s="8"/>
    </row>
    <row r="3882" ht="15.75" customHeight="1">
      <c r="A3882" s="7">
        <v>45683.0</v>
      </c>
      <c r="B3882" s="8" t="s">
        <v>8762</v>
      </c>
      <c r="C3882" s="8" t="s">
        <v>8763</v>
      </c>
      <c r="D3882" s="11">
        <v>9.6981125602E10</v>
      </c>
      <c r="E3882" s="8" t="s">
        <v>11833</v>
      </c>
      <c r="F3882" s="8" t="s">
        <v>11834</v>
      </c>
      <c r="G3882" s="8" t="s">
        <v>11835</v>
      </c>
      <c r="H3882" s="8" t="s">
        <v>11850</v>
      </c>
      <c r="I3882" s="8" t="s">
        <v>11837</v>
      </c>
      <c r="J3882" s="8" t="s">
        <v>11846</v>
      </c>
      <c r="K3882" s="8" t="s">
        <v>11837</v>
      </c>
      <c r="L3882" s="8" t="s">
        <v>11851</v>
      </c>
      <c r="M3882" s="8" t="s">
        <v>11849</v>
      </c>
      <c r="N3882" s="12" t="s">
        <v>11</v>
      </c>
      <c r="O3882" s="12" t="s">
        <v>13</v>
      </c>
      <c r="P3882" s="12" t="s">
        <v>96</v>
      </c>
      <c r="Q3882" s="12" t="s">
        <v>15</v>
      </c>
      <c r="R3882" s="12" t="s">
        <v>20</v>
      </c>
      <c r="S3882" s="8"/>
      <c r="T3882" s="8"/>
      <c r="U3882" s="8"/>
      <c r="V3882" s="8"/>
      <c r="W3882" s="8"/>
      <c r="X3882" s="8"/>
      <c r="Y3882" s="8"/>
      <c r="Z3882" s="8"/>
      <c r="AA3882" s="8"/>
      <c r="AB3882" s="8"/>
      <c r="AC3882" s="9">
        <f>ROUNDUP(SUM(VLOOKUP(F3882,'Pontuação'!A$2:B$11,2,FALSE),VLOOKUP(E3882,'Pontuação'!C$2:D$11,2,FALSE),VLOOKUP(H3882,'Pontuação'!I$2:J$11,2,FALSE),VLOOKUP(J3882,'Pontuação'!G$2:H$11,2,FALSE),VLOOKUP(L3882,'Pontuação'!M$2:N$13,2,FALSE)),0)</f>
        <v>1541</v>
      </c>
      <c r="AD3882" s="10">
        <f t="shared" si="1"/>
        <v>154</v>
      </c>
      <c r="AE3882" s="10" t="str">
        <f t="array" ref="AE3882">IFERROR(INDEX('Pontuação'!G$13:G$101, MATCH(AD3882, 'Pontuação'!F$13:F$101, 0)), "Faixa Indefinida")</f>
        <v>C</v>
      </c>
      <c r="AF3882" s="10">
        <f t="shared" si="2"/>
        <v>0</v>
      </c>
      <c r="AG3882" s="10">
        <f t="shared" si="3"/>
        <v>0</v>
      </c>
      <c r="AH3882" s="10">
        <f t="shared" si="4"/>
        <v>1</v>
      </c>
      <c r="AI3882" s="10">
        <f t="shared" si="5"/>
        <v>0</v>
      </c>
      <c r="AJ3882" s="9">
        <f>ROUNDUP(SUM(VLOOKUP(F3882,'Pontuação 3.0'!A$2:B$11,2,FALSE),VLOOKUP(E3882,'Pontuação 3.0'!C$2:D$11,2,FALSE),VLOOKUP(H3882,'Pontuação 3.0'!I$2:J$11,2,FALSE),VLOOKUP(J3882,'Pontuação 3.0'!G$2:H$11,2,FALSE),VLOOKUP(G3882,'Pontuação 3.0'!E$2:F$11,2,FALSE),VLOOKUP(K3882,'Pontuação 3.0'!K$2:L$11,2,FALSE),VLOOKUP(L3882,'Pontuação 3.0'!M$2:N$13,2,FALSE)),0)</f>
        <v>1849</v>
      </c>
      <c r="AK3882" s="9">
        <f t="shared" si="6"/>
        <v>185</v>
      </c>
      <c r="AL3882" s="9" t="str">
        <f t="array" ref="AL3882">IFERROR(INDEX('Pontuação 3.0'!G$13:G$191, MATCH(AK3882, 'Pontuação 3.0'!F$13:F$191, 0)), "Faixa Indefinida")</f>
        <v>D</v>
      </c>
      <c r="AM3882" s="9">
        <f t="shared" si="7"/>
        <v>0</v>
      </c>
      <c r="AN3882" s="9">
        <f t="shared" si="8"/>
        <v>0</v>
      </c>
      <c r="AO3882" s="9">
        <f t="shared" si="9"/>
        <v>0</v>
      </c>
      <c r="AP3882" s="9">
        <f t="shared" si="10"/>
        <v>1</v>
      </c>
      <c r="AQ3882" s="8"/>
    </row>
    <row r="3883" ht="15.75" customHeight="1">
      <c r="A3883" s="7">
        <v>45683.0</v>
      </c>
      <c r="B3883" s="8" t="s">
        <v>8760</v>
      </c>
      <c r="C3883" s="8" t="s">
        <v>8761</v>
      </c>
      <c r="D3883" s="11">
        <v>2.1965662542E10</v>
      </c>
      <c r="E3883" s="8" t="s">
        <v>11868</v>
      </c>
      <c r="F3883" s="8" t="s">
        <v>11842</v>
      </c>
      <c r="G3883" s="8" t="s">
        <v>11843</v>
      </c>
      <c r="H3883" s="8" t="s">
        <v>11844</v>
      </c>
      <c r="I3883" s="8" t="s">
        <v>11845</v>
      </c>
      <c r="J3883" s="8" t="s">
        <v>11846</v>
      </c>
      <c r="K3883" s="8" t="s">
        <v>11837</v>
      </c>
      <c r="L3883" s="8" t="s">
        <v>11870</v>
      </c>
      <c r="M3883" s="8" t="s">
        <v>11849</v>
      </c>
      <c r="N3883" s="8"/>
      <c r="O3883" s="8"/>
      <c r="P3883" s="8"/>
      <c r="Q3883" s="8"/>
      <c r="R3883" s="8"/>
      <c r="S3883" s="8"/>
      <c r="T3883" s="8"/>
      <c r="U3883" s="8"/>
      <c r="V3883" s="8"/>
      <c r="W3883" s="8"/>
      <c r="X3883" s="8"/>
      <c r="Y3883" s="8"/>
      <c r="Z3883" s="8"/>
      <c r="AA3883" s="8"/>
      <c r="AB3883" s="8"/>
      <c r="AC3883" s="9">
        <f>ROUNDUP(SUM(VLOOKUP(F3883,'Pontuação'!A$2:B$11,2,FALSE),VLOOKUP(E3883,'Pontuação'!C$2:D$11,2,FALSE),VLOOKUP(H3883,'Pontuação'!I$2:J$11,2,FALSE),VLOOKUP(J3883,'Pontuação'!G$2:H$11,2,FALSE),VLOOKUP(L3883,'Pontuação'!M$2:N$13,2,FALSE)),0)</f>
        <v>1669</v>
      </c>
      <c r="AD3883" s="10">
        <f t="shared" si="1"/>
        <v>167</v>
      </c>
      <c r="AE3883" s="10" t="str">
        <f t="array" ref="AE3883">IFERROR(INDEX('Pontuação'!G$13:G$101, MATCH(AD3883, 'Pontuação'!F$13:F$101, 0)), "Faixa Indefinida")</f>
        <v>B</v>
      </c>
      <c r="AF3883" s="10">
        <f t="shared" si="2"/>
        <v>0</v>
      </c>
      <c r="AG3883" s="10">
        <f t="shared" si="3"/>
        <v>1</v>
      </c>
      <c r="AH3883" s="10">
        <f t="shared" si="4"/>
        <v>0</v>
      </c>
      <c r="AI3883" s="10">
        <f t="shared" si="5"/>
        <v>0</v>
      </c>
      <c r="AJ3883" s="9">
        <f>ROUNDUP(SUM(VLOOKUP(F3883,'Pontuação 3.0'!A$2:B$11,2,FALSE),VLOOKUP(E3883,'Pontuação 3.0'!C$2:D$11,2,FALSE),VLOOKUP(H3883,'Pontuação 3.0'!I$2:J$11,2,FALSE),VLOOKUP(J3883,'Pontuação 3.0'!G$2:H$11,2,FALSE),VLOOKUP(G3883,'Pontuação 3.0'!E$2:F$11,2,FALSE),VLOOKUP(K3883,'Pontuação 3.0'!K$2:L$11,2,FALSE),VLOOKUP(L3883,'Pontuação 3.0'!M$2:N$13,2,FALSE)),0)</f>
        <v>2373</v>
      </c>
      <c r="AK3883" s="9">
        <f t="shared" si="6"/>
        <v>237</v>
      </c>
      <c r="AL3883" s="9" t="str">
        <f t="array" ref="AL3883">IFERROR(INDEX('Pontuação 3.0'!G$13:G$191, MATCH(AK3883, 'Pontuação 3.0'!F$13:F$191, 0)), "Faixa Indefinida")</f>
        <v>A</v>
      </c>
      <c r="AM3883" s="9">
        <f t="shared" si="7"/>
        <v>1</v>
      </c>
      <c r="AN3883" s="9">
        <f t="shared" si="8"/>
        <v>0</v>
      </c>
      <c r="AO3883" s="9">
        <f t="shared" si="9"/>
        <v>0</v>
      </c>
      <c r="AP3883" s="9">
        <f t="shared" si="10"/>
        <v>0</v>
      </c>
      <c r="AQ3883" s="8"/>
    </row>
    <row r="3884" ht="15.75" customHeight="1">
      <c r="A3884" s="7">
        <v>45683.0</v>
      </c>
      <c r="B3884" s="8" t="s">
        <v>8762</v>
      </c>
      <c r="C3884" s="8" t="s">
        <v>8763</v>
      </c>
      <c r="D3884" s="11">
        <v>9.6981125602E10</v>
      </c>
      <c r="E3884" s="8" t="s">
        <v>11833</v>
      </c>
      <c r="F3884" s="8" t="s">
        <v>11834</v>
      </c>
      <c r="G3884" s="8" t="s">
        <v>11835</v>
      </c>
      <c r="H3884" s="8" t="s">
        <v>11850</v>
      </c>
      <c r="I3884" s="8" t="s">
        <v>11837</v>
      </c>
      <c r="J3884" s="8" t="s">
        <v>11846</v>
      </c>
      <c r="K3884" s="8" t="s">
        <v>11837</v>
      </c>
      <c r="L3884" s="8" t="s">
        <v>11851</v>
      </c>
      <c r="M3884" s="8" t="s">
        <v>11849</v>
      </c>
      <c r="N3884" s="12" t="s">
        <v>11</v>
      </c>
      <c r="O3884" s="12" t="s">
        <v>13</v>
      </c>
      <c r="P3884" s="12" t="s">
        <v>96</v>
      </c>
      <c r="Q3884" s="12" t="s">
        <v>15</v>
      </c>
      <c r="R3884" s="12" t="s">
        <v>20</v>
      </c>
      <c r="S3884" s="8"/>
      <c r="T3884" s="8"/>
      <c r="U3884" s="8"/>
      <c r="V3884" s="8"/>
      <c r="W3884" s="8"/>
      <c r="X3884" s="8"/>
      <c r="Y3884" s="8"/>
      <c r="Z3884" s="8"/>
      <c r="AA3884" s="8"/>
      <c r="AB3884" s="8"/>
      <c r="AC3884" s="9">
        <f>ROUNDUP(SUM(VLOOKUP(F3884,'Pontuação'!A$2:B$11,2,FALSE),VLOOKUP(E3884,'Pontuação'!C$2:D$11,2,FALSE),VLOOKUP(H3884,'Pontuação'!I$2:J$11,2,FALSE),VLOOKUP(J3884,'Pontuação'!G$2:H$11,2,FALSE),VLOOKUP(L3884,'Pontuação'!M$2:N$13,2,FALSE)),0)</f>
        <v>1541</v>
      </c>
      <c r="AD3884" s="10">
        <f t="shared" si="1"/>
        <v>154</v>
      </c>
      <c r="AE3884" s="10" t="str">
        <f t="array" ref="AE3884">IFERROR(INDEX('Pontuação'!G$13:G$101, MATCH(AD3884, 'Pontuação'!F$13:F$101, 0)), "Faixa Indefinida")</f>
        <v>C</v>
      </c>
      <c r="AF3884" s="10">
        <f t="shared" si="2"/>
        <v>0</v>
      </c>
      <c r="AG3884" s="10">
        <f t="shared" si="3"/>
        <v>0</v>
      </c>
      <c r="AH3884" s="10">
        <f t="shared" si="4"/>
        <v>1</v>
      </c>
      <c r="AI3884" s="10">
        <f t="shared" si="5"/>
        <v>0</v>
      </c>
      <c r="AJ3884" s="9">
        <f>ROUNDUP(SUM(VLOOKUP(F3884,'Pontuação 3.0'!A$2:B$11,2,FALSE),VLOOKUP(E3884,'Pontuação 3.0'!C$2:D$11,2,FALSE),VLOOKUP(H3884,'Pontuação 3.0'!I$2:J$11,2,FALSE),VLOOKUP(J3884,'Pontuação 3.0'!G$2:H$11,2,FALSE),VLOOKUP(G3884,'Pontuação 3.0'!E$2:F$11,2,FALSE),VLOOKUP(K3884,'Pontuação 3.0'!K$2:L$11,2,FALSE),VLOOKUP(L3884,'Pontuação 3.0'!M$2:N$13,2,FALSE)),0)</f>
        <v>1849</v>
      </c>
      <c r="AK3884" s="9">
        <f t="shared" si="6"/>
        <v>185</v>
      </c>
      <c r="AL3884" s="9" t="str">
        <f t="array" ref="AL3884">IFERROR(INDEX('Pontuação 3.0'!G$13:G$191, MATCH(AK3884, 'Pontuação 3.0'!F$13:F$191, 0)), "Faixa Indefinida")</f>
        <v>D</v>
      </c>
      <c r="AM3884" s="9">
        <f t="shared" si="7"/>
        <v>0</v>
      </c>
      <c r="AN3884" s="9">
        <f t="shared" si="8"/>
        <v>0</v>
      </c>
      <c r="AO3884" s="9">
        <f t="shared" si="9"/>
        <v>0</v>
      </c>
      <c r="AP3884" s="9">
        <f t="shared" si="10"/>
        <v>1</v>
      </c>
      <c r="AQ3884" s="8"/>
    </row>
    <row r="3885" ht="15.75" customHeight="1">
      <c r="A3885" s="7">
        <v>45683.0</v>
      </c>
      <c r="B3885" s="8" t="s">
        <v>8764</v>
      </c>
      <c r="C3885" s="8" t="s">
        <v>8765</v>
      </c>
      <c r="D3885" s="11">
        <v>6.7996558148E10</v>
      </c>
      <c r="E3885" s="8" t="s">
        <v>11833</v>
      </c>
      <c r="F3885" s="8" t="s">
        <v>11842</v>
      </c>
      <c r="G3885" s="8" t="s">
        <v>11843</v>
      </c>
      <c r="H3885" s="8" t="s">
        <v>11844</v>
      </c>
      <c r="I3885" s="8" t="s">
        <v>11845</v>
      </c>
      <c r="J3885" s="8" t="s">
        <v>11852</v>
      </c>
      <c r="K3885" s="8" t="s">
        <v>11837</v>
      </c>
      <c r="L3885" s="8" t="s">
        <v>11847</v>
      </c>
      <c r="M3885" s="8" t="s">
        <v>11848</v>
      </c>
      <c r="N3885" s="12" t="s">
        <v>11</v>
      </c>
      <c r="O3885" s="12" t="s">
        <v>13</v>
      </c>
      <c r="P3885" s="12" t="s">
        <v>123</v>
      </c>
      <c r="Q3885" s="12" t="s">
        <v>15</v>
      </c>
      <c r="R3885" s="12" t="s">
        <v>20</v>
      </c>
      <c r="S3885" s="8"/>
      <c r="T3885" s="8"/>
      <c r="U3885" s="8"/>
      <c r="V3885" s="8"/>
      <c r="W3885" s="8"/>
      <c r="X3885" s="8"/>
      <c r="Y3885" s="8"/>
      <c r="Z3885" s="8"/>
      <c r="AA3885" s="8"/>
      <c r="AB3885" s="8"/>
      <c r="AC3885" s="9">
        <f>ROUNDUP(SUM(VLOOKUP(F3885,'Pontuação'!A$2:B$11,2,FALSE),VLOOKUP(E3885,'Pontuação'!C$2:D$11,2,FALSE),VLOOKUP(H3885,'Pontuação'!I$2:J$11,2,FALSE),VLOOKUP(J3885,'Pontuação'!G$2:H$11,2,FALSE),VLOOKUP(L3885,'Pontuação'!M$2:N$13,2,FALSE)),0)</f>
        <v>1832</v>
      </c>
      <c r="AD3885" s="10">
        <f t="shared" si="1"/>
        <v>183</v>
      </c>
      <c r="AE3885" s="10" t="str">
        <f t="array" ref="AE3885">IFERROR(INDEX('Pontuação'!G$13:G$101, MATCH(AD3885, 'Pontuação'!F$13:F$101, 0)), "Faixa Indefinida")</f>
        <v>B</v>
      </c>
      <c r="AF3885" s="10">
        <f t="shared" si="2"/>
        <v>0</v>
      </c>
      <c r="AG3885" s="10">
        <f t="shared" si="3"/>
        <v>1</v>
      </c>
      <c r="AH3885" s="10">
        <f t="shared" si="4"/>
        <v>0</v>
      </c>
      <c r="AI3885" s="10">
        <f t="shared" si="5"/>
        <v>0</v>
      </c>
      <c r="AJ3885" s="9">
        <f>ROUNDUP(SUM(VLOOKUP(F3885,'Pontuação 3.0'!A$2:B$11,2,FALSE),VLOOKUP(E3885,'Pontuação 3.0'!C$2:D$11,2,FALSE),VLOOKUP(H3885,'Pontuação 3.0'!I$2:J$11,2,FALSE),VLOOKUP(J3885,'Pontuação 3.0'!G$2:H$11,2,FALSE),VLOOKUP(G3885,'Pontuação 3.0'!E$2:F$11,2,FALSE),VLOOKUP(K3885,'Pontuação 3.0'!K$2:L$11,2,FALSE),VLOOKUP(L3885,'Pontuação 3.0'!M$2:N$13,2,FALSE)),0)</f>
        <v>2447</v>
      </c>
      <c r="AK3885" s="9">
        <f t="shared" si="6"/>
        <v>245</v>
      </c>
      <c r="AL3885" s="9" t="str">
        <f t="array" ref="AL3885">IFERROR(INDEX('Pontuação 3.0'!G$13:G$191, MATCH(AK3885, 'Pontuação 3.0'!F$13:F$191, 0)), "Faixa Indefinida")</f>
        <v>A</v>
      </c>
      <c r="AM3885" s="9">
        <f t="shared" si="7"/>
        <v>1</v>
      </c>
      <c r="AN3885" s="9">
        <f t="shared" si="8"/>
        <v>0</v>
      </c>
      <c r="AO3885" s="9">
        <f t="shared" si="9"/>
        <v>0</v>
      </c>
      <c r="AP3885" s="9">
        <f t="shared" si="10"/>
        <v>0</v>
      </c>
      <c r="AQ3885" s="8"/>
    </row>
    <row r="3886" ht="15.75" customHeight="1">
      <c r="A3886" s="7">
        <v>45683.0</v>
      </c>
      <c r="B3886" s="8" t="s">
        <v>8760</v>
      </c>
      <c r="C3886" s="8" t="s">
        <v>8761</v>
      </c>
      <c r="D3886" s="11">
        <v>2.1965662542E10</v>
      </c>
      <c r="E3886" s="8" t="s">
        <v>11868</v>
      </c>
      <c r="F3886" s="8" t="s">
        <v>11842</v>
      </c>
      <c r="G3886" s="8" t="s">
        <v>11843</v>
      </c>
      <c r="H3886" s="8" t="s">
        <v>11844</v>
      </c>
      <c r="I3886" s="8" t="s">
        <v>11845</v>
      </c>
      <c r="J3886" s="8" t="s">
        <v>11846</v>
      </c>
      <c r="K3886" s="8" t="s">
        <v>11837</v>
      </c>
      <c r="L3886" s="8" t="s">
        <v>11870</v>
      </c>
      <c r="M3886" s="8" t="s">
        <v>11849</v>
      </c>
      <c r="N3886" s="8"/>
      <c r="O3886" s="8"/>
      <c r="P3886" s="8"/>
      <c r="Q3886" s="8"/>
      <c r="R3886" s="8"/>
      <c r="S3886" s="8"/>
      <c r="T3886" s="8"/>
      <c r="U3886" s="8"/>
      <c r="V3886" s="8"/>
      <c r="W3886" s="8"/>
      <c r="X3886" s="8"/>
      <c r="Y3886" s="8"/>
      <c r="Z3886" s="8"/>
      <c r="AA3886" s="8"/>
      <c r="AB3886" s="8"/>
      <c r="AC3886" s="9">
        <f>ROUNDUP(SUM(VLOOKUP(F3886,'Pontuação'!A$2:B$11,2,FALSE),VLOOKUP(E3886,'Pontuação'!C$2:D$11,2,FALSE),VLOOKUP(H3886,'Pontuação'!I$2:J$11,2,FALSE),VLOOKUP(J3886,'Pontuação'!G$2:H$11,2,FALSE),VLOOKUP(L3886,'Pontuação'!M$2:N$13,2,FALSE)),0)</f>
        <v>1669</v>
      </c>
      <c r="AD3886" s="10">
        <f t="shared" si="1"/>
        <v>167</v>
      </c>
      <c r="AE3886" s="10" t="str">
        <f t="array" ref="AE3886">IFERROR(INDEX('Pontuação'!G$13:G$101, MATCH(AD3886, 'Pontuação'!F$13:F$101, 0)), "Faixa Indefinida")</f>
        <v>B</v>
      </c>
      <c r="AF3886" s="10">
        <f t="shared" si="2"/>
        <v>0</v>
      </c>
      <c r="AG3886" s="10">
        <f t="shared" si="3"/>
        <v>1</v>
      </c>
      <c r="AH3886" s="10">
        <f t="shared" si="4"/>
        <v>0</v>
      </c>
      <c r="AI3886" s="10">
        <f t="shared" si="5"/>
        <v>0</v>
      </c>
      <c r="AJ3886" s="9">
        <f>ROUNDUP(SUM(VLOOKUP(F3886,'Pontuação 3.0'!A$2:B$11,2,FALSE),VLOOKUP(E3886,'Pontuação 3.0'!C$2:D$11,2,FALSE),VLOOKUP(H3886,'Pontuação 3.0'!I$2:J$11,2,FALSE),VLOOKUP(J3886,'Pontuação 3.0'!G$2:H$11,2,FALSE),VLOOKUP(G3886,'Pontuação 3.0'!E$2:F$11,2,FALSE),VLOOKUP(K3886,'Pontuação 3.0'!K$2:L$11,2,FALSE),VLOOKUP(L3886,'Pontuação 3.0'!M$2:N$13,2,FALSE)),0)</f>
        <v>2373</v>
      </c>
      <c r="AK3886" s="9">
        <f t="shared" si="6"/>
        <v>237</v>
      </c>
      <c r="AL3886" s="9" t="str">
        <f t="array" ref="AL3886">IFERROR(INDEX('Pontuação 3.0'!G$13:G$191, MATCH(AK3886, 'Pontuação 3.0'!F$13:F$191, 0)), "Faixa Indefinida")</f>
        <v>A</v>
      </c>
      <c r="AM3886" s="9">
        <f t="shared" si="7"/>
        <v>1</v>
      </c>
      <c r="AN3886" s="9">
        <f t="shared" si="8"/>
        <v>0</v>
      </c>
      <c r="AO3886" s="9">
        <f t="shared" si="9"/>
        <v>0</v>
      </c>
      <c r="AP3886" s="9">
        <f t="shared" si="10"/>
        <v>0</v>
      </c>
      <c r="AQ3886" s="8"/>
    </row>
    <row r="3887" ht="15.75" customHeight="1">
      <c r="A3887" s="7">
        <v>45683.0</v>
      </c>
      <c r="B3887" s="8" t="s">
        <v>8771</v>
      </c>
      <c r="C3887" s="8" t="s">
        <v>8772</v>
      </c>
      <c r="D3887" s="8" t="s">
        <v>8773</v>
      </c>
      <c r="E3887" s="8" t="s">
        <v>11833</v>
      </c>
      <c r="F3887" s="8" t="s">
        <v>11854</v>
      </c>
      <c r="G3887" s="8" t="s">
        <v>11835</v>
      </c>
      <c r="H3887" s="8" t="s">
        <v>11836</v>
      </c>
      <c r="I3887" s="8" t="s">
        <v>11837</v>
      </c>
      <c r="J3887" s="8" t="s">
        <v>11846</v>
      </c>
      <c r="K3887" s="8" t="s">
        <v>11837</v>
      </c>
      <c r="L3887" s="8" t="s">
        <v>11851</v>
      </c>
      <c r="M3887" s="8" t="s">
        <v>11853</v>
      </c>
      <c r="N3887" s="12" t="s">
        <v>11</v>
      </c>
      <c r="O3887" s="12" t="s">
        <v>13</v>
      </c>
      <c r="P3887" s="12" t="s">
        <v>40</v>
      </c>
      <c r="Q3887" s="12" t="s">
        <v>44</v>
      </c>
      <c r="R3887" s="12" t="s">
        <v>20</v>
      </c>
      <c r="S3887" s="8"/>
      <c r="T3887" s="8"/>
      <c r="U3887" s="8"/>
      <c r="V3887" s="8"/>
      <c r="W3887" s="8"/>
      <c r="X3887" s="8"/>
      <c r="Y3887" s="8"/>
      <c r="Z3887" s="8"/>
      <c r="AA3887" s="8"/>
      <c r="AB3887" s="8"/>
      <c r="AC3887" s="9">
        <f>ROUNDUP(SUM(VLOOKUP(F3887,'Pontuação'!A$2:B$11,2,FALSE),VLOOKUP(E3887,'Pontuação'!C$2:D$11,2,FALSE),VLOOKUP(H3887,'Pontuação'!I$2:J$11,2,FALSE),VLOOKUP(J3887,'Pontuação'!G$2:H$11,2,FALSE),VLOOKUP(L3887,'Pontuação'!M$2:N$13,2,FALSE)),0)</f>
        <v>1374</v>
      </c>
      <c r="AD3887" s="10">
        <f t="shared" si="1"/>
        <v>137</v>
      </c>
      <c r="AE3887" s="10" t="str">
        <f t="array" ref="AE3887">IFERROR(INDEX('Pontuação'!G$13:G$101, MATCH(AD3887, 'Pontuação'!F$13:F$101, 0)), "Faixa Indefinida")</f>
        <v>D</v>
      </c>
      <c r="AF3887" s="10">
        <f t="shared" si="2"/>
        <v>0</v>
      </c>
      <c r="AG3887" s="10">
        <f t="shared" si="3"/>
        <v>0</v>
      </c>
      <c r="AH3887" s="10">
        <f t="shared" si="4"/>
        <v>0</v>
      </c>
      <c r="AI3887" s="10">
        <f t="shared" si="5"/>
        <v>1</v>
      </c>
      <c r="AJ3887" s="9">
        <f>ROUNDUP(SUM(VLOOKUP(F3887,'Pontuação 3.0'!A$2:B$11,2,FALSE),VLOOKUP(E3887,'Pontuação 3.0'!C$2:D$11,2,FALSE),VLOOKUP(H3887,'Pontuação 3.0'!I$2:J$11,2,FALSE),VLOOKUP(J3887,'Pontuação 3.0'!G$2:H$11,2,FALSE),VLOOKUP(G3887,'Pontuação 3.0'!E$2:F$11,2,FALSE),VLOOKUP(K3887,'Pontuação 3.0'!K$2:L$11,2,FALSE),VLOOKUP(L3887,'Pontuação 3.0'!M$2:N$13,2,FALSE)),0)</f>
        <v>1859</v>
      </c>
      <c r="AK3887" s="9">
        <f t="shared" si="6"/>
        <v>186</v>
      </c>
      <c r="AL3887" s="9" t="str">
        <f t="array" ref="AL3887">IFERROR(INDEX('Pontuação 3.0'!G$13:G$191, MATCH(AK3887, 'Pontuação 3.0'!F$13:F$191, 0)), "Faixa Indefinida")</f>
        <v>D</v>
      </c>
      <c r="AM3887" s="9">
        <f t="shared" si="7"/>
        <v>0</v>
      </c>
      <c r="AN3887" s="9">
        <f t="shared" si="8"/>
        <v>0</v>
      </c>
      <c r="AO3887" s="9">
        <f t="shared" si="9"/>
        <v>0</v>
      </c>
      <c r="AP3887" s="9">
        <f t="shared" si="10"/>
        <v>1</v>
      </c>
      <c r="AQ3887" s="8"/>
    </row>
    <row r="3888" ht="15.75" customHeight="1">
      <c r="A3888" s="7">
        <v>45683.0</v>
      </c>
      <c r="B3888" s="8" t="s">
        <v>8764</v>
      </c>
      <c r="C3888" s="8" t="s">
        <v>8765</v>
      </c>
      <c r="D3888" s="11">
        <v>6.7996558148E10</v>
      </c>
      <c r="E3888" s="8" t="s">
        <v>11833</v>
      </c>
      <c r="F3888" s="8" t="s">
        <v>11842</v>
      </c>
      <c r="G3888" s="8" t="s">
        <v>11843</v>
      </c>
      <c r="H3888" s="8" t="s">
        <v>11844</v>
      </c>
      <c r="I3888" s="8" t="s">
        <v>11845</v>
      </c>
      <c r="J3888" s="8" t="s">
        <v>11852</v>
      </c>
      <c r="K3888" s="8" t="s">
        <v>11837</v>
      </c>
      <c r="L3888" s="8" t="s">
        <v>11851</v>
      </c>
      <c r="M3888" s="8" t="s">
        <v>11853</v>
      </c>
      <c r="N3888" s="12" t="s">
        <v>11</v>
      </c>
      <c r="O3888" s="12" t="s">
        <v>13</v>
      </c>
      <c r="P3888" s="12" t="s">
        <v>123</v>
      </c>
      <c r="Q3888" s="12" t="s">
        <v>15</v>
      </c>
      <c r="R3888" s="12" t="s">
        <v>20</v>
      </c>
      <c r="S3888" s="8"/>
      <c r="T3888" s="8"/>
      <c r="U3888" s="8"/>
      <c r="V3888" s="8"/>
      <c r="W3888" s="8"/>
      <c r="X3888" s="8"/>
      <c r="Y3888" s="8"/>
      <c r="Z3888" s="8"/>
      <c r="AA3888" s="8"/>
      <c r="AB3888" s="8"/>
      <c r="AC3888" s="9">
        <f>ROUNDUP(SUM(VLOOKUP(F3888,'Pontuação'!A$2:B$11,2,FALSE),VLOOKUP(E3888,'Pontuação'!C$2:D$11,2,FALSE),VLOOKUP(H3888,'Pontuação'!I$2:J$11,2,FALSE),VLOOKUP(J3888,'Pontuação'!G$2:H$11,2,FALSE),VLOOKUP(L3888,'Pontuação'!M$2:N$13,2,FALSE)),0)</f>
        <v>1700</v>
      </c>
      <c r="AD3888" s="10">
        <f t="shared" si="1"/>
        <v>170</v>
      </c>
      <c r="AE3888" s="10" t="str">
        <f t="array" ref="AE3888">IFERROR(INDEX('Pontuação'!G$13:G$101, MATCH(AD3888, 'Pontuação'!F$13:F$101, 0)), "Faixa Indefinida")</f>
        <v>B</v>
      </c>
      <c r="AF3888" s="10">
        <f t="shared" si="2"/>
        <v>0</v>
      </c>
      <c r="AG3888" s="10">
        <f t="shared" si="3"/>
        <v>1</v>
      </c>
      <c r="AH3888" s="10">
        <f t="shared" si="4"/>
        <v>0</v>
      </c>
      <c r="AI3888" s="10">
        <f t="shared" si="5"/>
        <v>0</v>
      </c>
      <c r="AJ3888" s="9">
        <f>ROUNDUP(SUM(VLOOKUP(F3888,'Pontuação 3.0'!A$2:B$11,2,FALSE),VLOOKUP(E3888,'Pontuação 3.0'!C$2:D$11,2,FALSE),VLOOKUP(H3888,'Pontuação 3.0'!I$2:J$11,2,FALSE),VLOOKUP(J3888,'Pontuação 3.0'!G$2:H$11,2,FALSE),VLOOKUP(G3888,'Pontuação 3.0'!E$2:F$11,2,FALSE),VLOOKUP(K3888,'Pontuação 3.0'!K$2:L$11,2,FALSE),VLOOKUP(L3888,'Pontuação 3.0'!M$2:N$13,2,FALSE)),0)</f>
        <v>2361</v>
      </c>
      <c r="AK3888" s="9">
        <f t="shared" si="6"/>
        <v>236</v>
      </c>
      <c r="AL3888" s="9" t="str">
        <f t="array" ref="AL3888">IFERROR(INDEX('Pontuação 3.0'!G$13:G$191, MATCH(AK3888, 'Pontuação 3.0'!F$13:F$191, 0)), "Faixa Indefinida")</f>
        <v>A</v>
      </c>
      <c r="AM3888" s="9">
        <f t="shared" si="7"/>
        <v>1</v>
      </c>
      <c r="AN3888" s="9">
        <f t="shared" si="8"/>
        <v>0</v>
      </c>
      <c r="AO3888" s="9">
        <f t="shared" si="9"/>
        <v>0</v>
      </c>
      <c r="AP3888" s="9">
        <f t="shared" si="10"/>
        <v>0</v>
      </c>
      <c r="AQ3888" s="8"/>
    </row>
    <row r="3889" ht="15.75" customHeight="1">
      <c r="A3889" s="7">
        <v>45683.0</v>
      </c>
      <c r="B3889" s="8" t="s">
        <v>8768</v>
      </c>
      <c r="C3889" s="8" t="s">
        <v>8769</v>
      </c>
      <c r="D3889" s="11">
        <v>4.1998696231E10</v>
      </c>
      <c r="E3889" s="8" t="s">
        <v>11833</v>
      </c>
      <c r="F3889" s="8" t="s">
        <v>11834</v>
      </c>
      <c r="G3889" s="8" t="s">
        <v>11843</v>
      </c>
      <c r="H3889" s="8" t="s">
        <v>11844</v>
      </c>
      <c r="I3889" s="8" t="s">
        <v>11837</v>
      </c>
      <c r="J3889" s="8" t="s">
        <v>11846</v>
      </c>
      <c r="K3889" s="8" t="s">
        <v>11837</v>
      </c>
      <c r="L3889" s="8" t="s">
        <v>11851</v>
      </c>
      <c r="M3889" s="8" t="s">
        <v>11841</v>
      </c>
      <c r="N3889" s="12" t="s">
        <v>11</v>
      </c>
      <c r="O3889" s="12" t="s">
        <v>13</v>
      </c>
      <c r="P3889" s="12" t="s">
        <v>37</v>
      </c>
      <c r="Q3889" s="12" t="s">
        <v>4765</v>
      </c>
      <c r="R3889" s="12" t="s">
        <v>20</v>
      </c>
      <c r="S3889" s="8"/>
      <c r="T3889" s="8"/>
      <c r="U3889" s="8"/>
      <c r="V3889" s="8"/>
      <c r="W3889" s="8"/>
      <c r="X3889" s="8"/>
      <c r="Y3889" s="8"/>
      <c r="Z3889" s="8"/>
      <c r="AA3889" s="8"/>
      <c r="AB3889" s="8"/>
      <c r="AC3889" s="9">
        <f>ROUNDUP(SUM(VLOOKUP(F3889,'Pontuação'!A$2:B$11,2,FALSE),VLOOKUP(E3889,'Pontuação'!C$2:D$11,2,FALSE),VLOOKUP(H3889,'Pontuação'!I$2:J$11,2,FALSE),VLOOKUP(J3889,'Pontuação'!G$2:H$11,2,FALSE),VLOOKUP(L3889,'Pontuação'!M$2:N$13,2,FALSE)),0)</f>
        <v>1583</v>
      </c>
      <c r="AD3889" s="10">
        <f t="shared" si="1"/>
        <v>158</v>
      </c>
      <c r="AE3889" s="10" t="str">
        <f t="array" ref="AE3889">IFERROR(INDEX('Pontuação'!G$13:G$101, MATCH(AD3889, 'Pontuação'!F$13:F$101, 0)), "Faixa Indefinida")</f>
        <v>C</v>
      </c>
      <c r="AF3889" s="10">
        <f t="shared" si="2"/>
        <v>0</v>
      </c>
      <c r="AG3889" s="10">
        <f t="shared" si="3"/>
        <v>0</v>
      </c>
      <c r="AH3889" s="10">
        <f t="shared" si="4"/>
        <v>1</v>
      </c>
      <c r="AI3889" s="10">
        <f t="shared" si="5"/>
        <v>0</v>
      </c>
      <c r="AJ3889" s="9">
        <f>ROUNDUP(SUM(VLOOKUP(F3889,'Pontuação 3.0'!A$2:B$11,2,FALSE),VLOOKUP(E3889,'Pontuação 3.0'!C$2:D$11,2,FALSE),VLOOKUP(H3889,'Pontuação 3.0'!I$2:J$11,2,FALSE),VLOOKUP(J3889,'Pontuação 3.0'!G$2:H$11,2,FALSE),VLOOKUP(G3889,'Pontuação 3.0'!E$2:F$11,2,FALSE),VLOOKUP(K3889,'Pontuação 3.0'!K$2:L$11,2,FALSE),VLOOKUP(L3889,'Pontuação 3.0'!M$2:N$13,2,FALSE)),0)</f>
        <v>2076</v>
      </c>
      <c r="AK3889" s="9">
        <f t="shared" si="6"/>
        <v>208</v>
      </c>
      <c r="AL3889" s="9" t="str">
        <f t="array" ref="AL3889">IFERROR(INDEX('Pontuação 3.0'!G$13:G$191, MATCH(AK3889, 'Pontuação 3.0'!F$13:F$191, 0)), "Faixa Indefinida")</f>
        <v>C</v>
      </c>
      <c r="AM3889" s="9">
        <f t="shared" si="7"/>
        <v>0</v>
      </c>
      <c r="AN3889" s="9">
        <f t="shared" si="8"/>
        <v>0</v>
      </c>
      <c r="AO3889" s="9">
        <f t="shared" si="9"/>
        <v>1</v>
      </c>
      <c r="AP3889" s="9">
        <f t="shared" si="10"/>
        <v>0</v>
      </c>
      <c r="AQ3889" s="8"/>
    </row>
    <row r="3890" ht="15.75" customHeight="1">
      <c r="A3890" s="7">
        <v>45683.0</v>
      </c>
      <c r="B3890" s="8" t="s">
        <v>8766</v>
      </c>
      <c r="C3890" s="8" t="s">
        <v>8767</v>
      </c>
      <c r="D3890" s="11">
        <v>4.4998481724E10</v>
      </c>
      <c r="E3890" s="8" t="s">
        <v>11868</v>
      </c>
      <c r="F3890" s="8" t="s">
        <v>11834</v>
      </c>
      <c r="G3890" s="8" t="s">
        <v>11843</v>
      </c>
      <c r="H3890" s="8" t="s">
        <v>11844</v>
      </c>
      <c r="I3890" s="8" t="s">
        <v>11845</v>
      </c>
      <c r="J3890" s="8" t="s">
        <v>11846</v>
      </c>
      <c r="K3890" s="8" t="s">
        <v>11837</v>
      </c>
      <c r="L3890" s="8" t="s">
        <v>11851</v>
      </c>
      <c r="M3890" s="8" t="s">
        <v>11849</v>
      </c>
      <c r="N3890" s="12" t="s">
        <v>11</v>
      </c>
      <c r="O3890" s="12" t="s">
        <v>13</v>
      </c>
      <c r="P3890" s="12" t="s">
        <v>123</v>
      </c>
      <c r="Q3890" s="12" t="s">
        <v>15</v>
      </c>
      <c r="R3890" s="12" t="s">
        <v>14</v>
      </c>
      <c r="S3890" s="8"/>
      <c r="T3890" s="8"/>
      <c r="U3890" s="8"/>
      <c r="V3890" s="8"/>
      <c r="W3890" s="8"/>
      <c r="X3890" s="8"/>
      <c r="Y3890" s="8"/>
      <c r="Z3890" s="8"/>
      <c r="AA3890" s="8"/>
      <c r="AB3890" s="8"/>
      <c r="AC3890" s="9">
        <f>ROUNDUP(SUM(VLOOKUP(F3890,'Pontuação'!A$2:B$11,2,FALSE),VLOOKUP(E3890,'Pontuação'!C$2:D$11,2,FALSE),VLOOKUP(H3890,'Pontuação'!I$2:J$11,2,FALSE),VLOOKUP(J3890,'Pontuação'!G$2:H$11,2,FALSE),VLOOKUP(L3890,'Pontuação'!M$2:N$13,2,FALSE)),0)</f>
        <v>1587</v>
      </c>
      <c r="AD3890" s="10">
        <f t="shared" si="1"/>
        <v>159</v>
      </c>
      <c r="AE3890" s="10" t="str">
        <f t="array" ref="AE3890">IFERROR(INDEX('Pontuação'!G$13:G$101, MATCH(AD3890, 'Pontuação'!F$13:F$101, 0)), "Faixa Indefinida")</f>
        <v>C</v>
      </c>
      <c r="AF3890" s="10">
        <f t="shared" si="2"/>
        <v>0</v>
      </c>
      <c r="AG3890" s="10">
        <f t="shared" si="3"/>
        <v>0</v>
      </c>
      <c r="AH3890" s="10">
        <f t="shared" si="4"/>
        <v>1</v>
      </c>
      <c r="AI3890" s="10">
        <f t="shared" si="5"/>
        <v>0</v>
      </c>
      <c r="AJ3890" s="9">
        <f>ROUNDUP(SUM(VLOOKUP(F3890,'Pontuação 3.0'!A$2:B$11,2,FALSE),VLOOKUP(E3890,'Pontuação 3.0'!C$2:D$11,2,FALSE),VLOOKUP(H3890,'Pontuação 3.0'!I$2:J$11,2,FALSE),VLOOKUP(J3890,'Pontuação 3.0'!G$2:H$11,2,FALSE),VLOOKUP(G3890,'Pontuação 3.0'!E$2:F$11,2,FALSE),VLOOKUP(K3890,'Pontuação 3.0'!K$2:L$11,2,FALSE),VLOOKUP(L3890,'Pontuação 3.0'!M$2:N$13,2,FALSE)),0)</f>
        <v>2046</v>
      </c>
      <c r="AK3890" s="9">
        <f t="shared" si="6"/>
        <v>205</v>
      </c>
      <c r="AL3890" s="9" t="str">
        <f t="array" ref="AL3890">IFERROR(INDEX('Pontuação 3.0'!G$13:G$191, MATCH(AK3890, 'Pontuação 3.0'!F$13:F$191, 0)), "Faixa Indefinida")</f>
        <v>C</v>
      </c>
      <c r="AM3890" s="9">
        <f t="shared" si="7"/>
        <v>0</v>
      </c>
      <c r="AN3890" s="9">
        <f t="shared" si="8"/>
        <v>0</v>
      </c>
      <c r="AO3890" s="9">
        <f t="shared" si="9"/>
        <v>1</v>
      </c>
      <c r="AP3890" s="9">
        <f t="shared" si="10"/>
        <v>0</v>
      </c>
      <c r="AQ3890" s="8"/>
    </row>
    <row r="3891" ht="15.75" customHeight="1">
      <c r="A3891" s="7">
        <v>45683.0</v>
      </c>
      <c r="B3891" s="8" t="s">
        <v>8774</v>
      </c>
      <c r="C3891" s="8" t="s">
        <v>8775</v>
      </c>
      <c r="D3891" s="11">
        <v>1.1987976076E10</v>
      </c>
      <c r="E3891" s="8" t="s">
        <v>11833</v>
      </c>
      <c r="F3891" s="8" t="s">
        <v>11854</v>
      </c>
      <c r="G3891" s="8" t="s">
        <v>11867</v>
      </c>
      <c r="H3891" s="8" t="s">
        <v>11844</v>
      </c>
      <c r="I3891" s="8" t="s">
        <v>11837</v>
      </c>
      <c r="J3891" s="8" t="s">
        <v>11846</v>
      </c>
      <c r="K3891" s="8" t="s">
        <v>11837</v>
      </c>
      <c r="L3891" s="8" t="s">
        <v>11851</v>
      </c>
      <c r="M3891" s="8" t="s">
        <v>11849</v>
      </c>
      <c r="N3891" s="12" t="s">
        <v>11</v>
      </c>
      <c r="O3891" s="12" t="s">
        <v>13</v>
      </c>
      <c r="P3891" s="12" t="s">
        <v>23</v>
      </c>
      <c r="Q3891" s="12" t="s">
        <v>15</v>
      </c>
      <c r="R3891" s="12" t="s">
        <v>20</v>
      </c>
      <c r="S3891" s="8"/>
      <c r="T3891" s="8"/>
      <c r="U3891" s="8"/>
      <c r="V3891" s="8"/>
      <c r="W3891" s="8"/>
      <c r="X3891" s="8"/>
      <c r="Y3891" s="8"/>
      <c r="Z3891" s="8"/>
      <c r="AA3891" s="8"/>
      <c r="AB3891" s="8"/>
      <c r="AC3891" s="9">
        <f>ROUNDUP(SUM(VLOOKUP(F3891,'Pontuação'!A$2:B$11,2,FALSE),VLOOKUP(E3891,'Pontuação'!C$2:D$11,2,FALSE),VLOOKUP(H3891,'Pontuação'!I$2:J$11,2,FALSE),VLOOKUP(J3891,'Pontuação'!G$2:H$11,2,FALSE),VLOOKUP(L3891,'Pontuação'!M$2:N$13,2,FALSE)),0)</f>
        <v>1600</v>
      </c>
      <c r="AD3891" s="10">
        <f t="shared" si="1"/>
        <v>160</v>
      </c>
      <c r="AE3891" s="10" t="str">
        <f t="array" ref="AE3891">IFERROR(INDEX('Pontuação'!G$13:G$101, MATCH(AD3891, 'Pontuação'!F$13:F$101, 0)), "Faixa Indefinida")</f>
        <v>C</v>
      </c>
      <c r="AF3891" s="10">
        <f t="shared" si="2"/>
        <v>0</v>
      </c>
      <c r="AG3891" s="10">
        <f t="shared" si="3"/>
        <v>0</v>
      </c>
      <c r="AH3891" s="10">
        <f t="shared" si="4"/>
        <v>1</v>
      </c>
      <c r="AI3891" s="10">
        <f t="shared" si="5"/>
        <v>0</v>
      </c>
      <c r="AJ3891" s="9">
        <f>ROUNDUP(SUM(VLOOKUP(F3891,'Pontuação 3.0'!A$2:B$11,2,FALSE),VLOOKUP(E3891,'Pontuação 3.0'!C$2:D$11,2,FALSE),VLOOKUP(H3891,'Pontuação 3.0'!I$2:J$11,2,FALSE),VLOOKUP(J3891,'Pontuação 3.0'!G$2:H$11,2,FALSE),VLOOKUP(G3891,'Pontuação 3.0'!E$2:F$11,2,FALSE),VLOOKUP(K3891,'Pontuação 3.0'!K$2:L$11,2,FALSE),VLOOKUP(L3891,'Pontuação 3.0'!M$2:N$13,2,FALSE)),0)</f>
        <v>2044</v>
      </c>
      <c r="AK3891" s="9">
        <f t="shared" si="6"/>
        <v>204</v>
      </c>
      <c r="AL3891" s="9" t="str">
        <f t="array" ref="AL3891">IFERROR(INDEX('Pontuação 3.0'!G$13:G$191, MATCH(AK3891, 'Pontuação 3.0'!F$13:F$191, 0)), "Faixa Indefinida")</f>
        <v>C</v>
      </c>
      <c r="AM3891" s="9">
        <f t="shared" si="7"/>
        <v>0</v>
      </c>
      <c r="AN3891" s="9">
        <f t="shared" si="8"/>
        <v>0</v>
      </c>
      <c r="AO3891" s="9">
        <f t="shared" si="9"/>
        <v>1</v>
      </c>
      <c r="AP3891" s="9">
        <f t="shared" si="10"/>
        <v>0</v>
      </c>
      <c r="AQ3891" s="8"/>
    </row>
    <row r="3892" ht="15.75" customHeight="1">
      <c r="A3892" s="7">
        <v>45683.0</v>
      </c>
      <c r="B3892" s="8" t="s">
        <v>8776</v>
      </c>
      <c r="C3892" s="8" t="s">
        <v>8777</v>
      </c>
      <c r="D3892" s="11">
        <v>8.3993080323E10</v>
      </c>
      <c r="E3892" s="8" t="s">
        <v>11833</v>
      </c>
      <c r="F3892" s="8" t="s">
        <v>11842</v>
      </c>
      <c r="G3892" s="8" t="s">
        <v>11843</v>
      </c>
      <c r="H3892" s="8" t="s">
        <v>11850</v>
      </c>
      <c r="I3892" s="8" t="s">
        <v>11837</v>
      </c>
      <c r="J3892" s="8" t="s">
        <v>11846</v>
      </c>
      <c r="K3892" s="8" t="s">
        <v>11837</v>
      </c>
      <c r="L3892" s="8" t="s">
        <v>11847</v>
      </c>
      <c r="M3892" s="8" t="s">
        <v>11848</v>
      </c>
      <c r="N3892" s="12" t="s">
        <v>11</v>
      </c>
      <c r="O3892" s="12" t="s">
        <v>13</v>
      </c>
      <c r="P3892" s="12" t="s">
        <v>12</v>
      </c>
      <c r="Q3892" s="12" t="s">
        <v>15</v>
      </c>
      <c r="R3892" s="12" t="s">
        <v>14</v>
      </c>
      <c r="S3892" s="8"/>
      <c r="T3892" s="8"/>
      <c r="U3892" s="8"/>
      <c r="V3892" s="8"/>
      <c r="W3892" s="8"/>
      <c r="X3892" s="8"/>
      <c r="Y3892" s="8"/>
      <c r="Z3892" s="8"/>
      <c r="AA3892" s="8"/>
      <c r="AB3892" s="8"/>
      <c r="AC3892" s="9">
        <f>ROUNDUP(SUM(VLOOKUP(F3892,'Pontuação'!A$2:B$11,2,FALSE),VLOOKUP(E3892,'Pontuação'!C$2:D$11,2,FALSE),VLOOKUP(H3892,'Pontuação'!I$2:J$11,2,FALSE),VLOOKUP(J3892,'Pontuação'!G$2:H$11,2,FALSE),VLOOKUP(L3892,'Pontuação'!M$2:N$13,2,FALSE)),0)</f>
        <v>1685</v>
      </c>
      <c r="AD3892" s="10">
        <f t="shared" si="1"/>
        <v>169</v>
      </c>
      <c r="AE3892" s="10" t="str">
        <f t="array" ref="AE3892">IFERROR(INDEX('Pontuação'!G$13:G$101, MATCH(AD3892, 'Pontuação'!F$13:F$101, 0)), "Faixa Indefinida")</f>
        <v>B</v>
      </c>
      <c r="AF3892" s="10">
        <f t="shared" si="2"/>
        <v>0</v>
      </c>
      <c r="AG3892" s="10">
        <f t="shared" si="3"/>
        <v>1</v>
      </c>
      <c r="AH3892" s="10">
        <f t="shared" si="4"/>
        <v>0</v>
      </c>
      <c r="AI3892" s="10">
        <f t="shared" si="5"/>
        <v>0</v>
      </c>
      <c r="AJ3892" s="9">
        <f>ROUNDUP(SUM(VLOOKUP(F3892,'Pontuação 3.0'!A$2:B$11,2,FALSE),VLOOKUP(E3892,'Pontuação 3.0'!C$2:D$11,2,FALSE),VLOOKUP(H3892,'Pontuação 3.0'!I$2:J$11,2,FALSE),VLOOKUP(J3892,'Pontuação 3.0'!G$2:H$11,2,FALSE),VLOOKUP(G3892,'Pontuação 3.0'!E$2:F$11,2,FALSE),VLOOKUP(K3892,'Pontuação 3.0'!K$2:L$11,2,FALSE),VLOOKUP(L3892,'Pontuação 3.0'!M$2:N$13,2,FALSE)),0)</f>
        <v>2208</v>
      </c>
      <c r="AK3892" s="9">
        <f t="shared" si="6"/>
        <v>221</v>
      </c>
      <c r="AL3892" s="9" t="str">
        <f t="array" ref="AL3892">IFERROR(INDEX('Pontuação 3.0'!G$13:G$191, MATCH(AK3892, 'Pontuação 3.0'!F$13:F$191, 0)), "Faixa Indefinida")</f>
        <v>B</v>
      </c>
      <c r="AM3892" s="9">
        <f t="shared" si="7"/>
        <v>0</v>
      </c>
      <c r="AN3892" s="9">
        <f t="shared" si="8"/>
        <v>1</v>
      </c>
      <c r="AO3892" s="9">
        <f t="shared" si="9"/>
        <v>0</v>
      </c>
      <c r="AP3892" s="9">
        <f t="shared" si="10"/>
        <v>0</v>
      </c>
      <c r="AQ3892" s="8"/>
    </row>
    <row r="3893" ht="15.75" customHeight="1">
      <c r="A3893" s="7">
        <v>45683.0</v>
      </c>
      <c r="B3893" s="8" t="s">
        <v>4123</v>
      </c>
      <c r="C3893" s="8" t="s">
        <v>8770</v>
      </c>
      <c r="D3893" s="11">
        <v>2.2992376492E10</v>
      </c>
      <c r="E3893" s="8" t="s">
        <v>11833</v>
      </c>
      <c r="F3893" s="8" t="s">
        <v>11842</v>
      </c>
      <c r="G3893" s="8" t="s">
        <v>11867</v>
      </c>
      <c r="H3893" s="8" t="s">
        <v>11856</v>
      </c>
      <c r="I3893" s="8" t="s">
        <v>11837</v>
      </c>
      <c r="J3893" s="8" t="s">
        <v>11838</v>
      </c>
      <c r="K3893" s="8" t="s">
        <v>11837</v>
      </c>
      <c r="L3893" s="8" t="s">
        <v>11851</v>
      </c>
      <c r="M3893" s="8" t="s">
        <v>11853</v>
      </c>
      <c r="N3893" s="8"/>
      <c r="O3893" s="8"/>
      <c r="P3893" s="8"/>
      <c r="Q3893" s="8"/>
      <c r="R3893" s="8"/>
      <c r="S3893" s="8"/>
      <c r="T3893" s="8"/>
      <c r="U3893" s="8"/>
      <c r="V3893" s="8"/>
      <c r="W3893" s="8"/>
      <c r="X3893" s="8"/>
      <c r="Y3893" s="8"/>
      <c r="Z3893" s="8"/>
      <c r="AA3893" s="8"/>
      <c r="AB3893" s="8"/>
      <c r="AC3893" s="9">
        <f>ROUNDUP(SUM(VLOOKUP(F3893,'Pontuação'!A$2:B$11,2,FALSE),VLOOKUP(E3893,'Pontuação'!C$2:D$11,2,FALSE),VLOOKUP(H3893,'Pontuação'!I$2:J$11,2,FALSE),VLOOKUP(J3893,'Pontuação'!G$2:H$11,2,FALSE),VLOOKUP(L3893,'Pontuação'!M$2:N$13,2,FALSE)),0)</f>
        <v>1717</v>
      </c>
      <c r="AD3893" s="10">
        <f t="shared" si="1"/>
        <v>172</v>
      </c>
      <c r="AE3893" s="10" t="str">
        <f t="array" ref="AE3893">IFERROR(INDEX('Pontuação'!G$13:G$101, MATCH(AD3893, 'Pontuação'!F$13:F$101, 0)), "Faixa Indefinida")</f>
        <v>B</v>
      </c>
      <c r="AF3893" s="10">
        <f t="shared" si="2"/>
        <v>0</v>
      </c>
      <c r="AG3893" s="10">
        <f t="shared" si="3"/>
        <v>1</v>
      </c>
      <c r="AH3893" s="10">
        <f t="shared" si="4"/>
        <v>0</v>
      </c>
      <c r="AI3893" s="10">
        <f t="shared" si="5"/>
        <v>0</v>
      </c>
      <c r="AJ3893" s="9">
        <f>ROUNDUP(SUM(VLOOKUP(F3893,'Pontuação 3.0'!A$2:B$11,2,FALSE),VLOOKUP(E3893,'Pontuação 3.0'!C$2:D$11,2,FALSE),VLOOKUP(H3893,'Pontuação 3.0'!I$2:J$11,2,FALSE),VLOOKUP(J3893,'Pontuação 3.0'!G$2:H$11,2,FALSE),VLOOKUP(G3893,'Pontuação 3.0'!E$2:F$11,2,FALSE),VLOOKUP(K3893,'Pontuação 3.0'!K$2:L$11,2,FALSE),VLOOKUP(L3893,'Pontuação 3.0'!M$2:N$13,2,FALSE)),0)</f>
        <v>2099</v>
      </c>
      <c r="AK3893" s="9">
        <f t="shared" si="6"/>
        <v>210</v>
      </c>
      <c r="AL3893" s="9" t="str">
        <f t="array" ref="AL3893">IFERROR(INDEX('Pontuação 3.0'!G$13:G$191, MATCH(AK3893, 'Pontuação 3.0'!F$13:F$191, 0)), "Faixa Indefinida")</f>
        <v>C</v>
      </c>
      <c r="AM3893" s="9">
        <f t="shared" si="7"/>
        <v>0</v>
      </c>
      <c r="AN3893" s="9">
        <f t="shared" si="8"/>
        <v>0</v>
      </c>
      <c r="AO3893" s="9">
        <f t="shared" si="9"/>
        <v>1</v>
      </c>
      <c r="AP3893" s="9">
        <f t="shared" si="10"/>
        <v>0</v>
      </c>
      <c r="AQ3893" s="8"/>
    </row>
    <row r="3894" ht="15.75" customHeight="1">
      <c r="A3894" s="7">
        <v>45683.0</v>
      </c>
      <c r="B3894" s="8" t="s">
        <v>8778</v>
      </c>
      <c r="C3894" s="8" t="s">
        <v>8779</v>
      </c>
      <c r="D3894" s="8" t="s">
        <v>8780</v>
      </c>
      <c r="E3894" s="8" t="s">
        <v>11833</v>
      </c>
      <c r="F3894" s="8" t="s">
        <v>11842</v>
      </c>
      <c r="G3894" s="8" t="s">
        <v>11843</v>
      </c>
      <c r="H3894" s="8" t="s">
        <v>11850</v>
      </c>
      <c r="I3894" s="8" t="s">
        <v>11845</v>
      </c>
      <c r="J3894" s="8" t="s">
        <v>11846</v>
      </c>
      <c r="K3894" s="8" t="s">
        <v>11837</v>
      </c>
      <c r="L3894" s="8" t="s">
        <v>11847</v>
      </c>
      <c r="M3894" s="8" t="s">
        <v>11849</v>
      </c>
      <c r="N3894" s="12" t="s">
        <v>11</v>
      </c>
      <c r="O3894" s="12" t="s">
        <v>13</v>
      </c>
      <c r="P3894" s="12" t="s">
        <v>49</v>
      </c>
      <c r="Q3894" s="12" t="s">
        <v>15</v>
      </c>
      <c r="R3894" s="12" t="s">
        <v>20</v>
      </c>
      <c r="S3894" s="8"/>
      <c r="T3894" s="8"/>
      <c r="U3894" s="8"/>
      <c r="V3894" s="8"/>
      <c r="W3894" s="8"/>
      <c r="X3894" s="8"/>
      <c r="Y3894" s="8"/>
      <c r="Z3894" s="8"/>
      <c r="AA3894" s="8"/>
      <c r="AB3894" s="8"/>
      <c r="AC3894" s="9">
        <f>ROUNDUP(SUM(VLOOKUP(F3894,'Pontuação'!A$2:B$11,2,FALSE),VLOOKUP(E3894,'Pontuação'!C$2:D$11,2,FALSE),VLOOKUP(H3894,'Pontuação'!I$2:J$11,2,FALSE),VLOOKUP(J3894,'Pontuação'!G$2:H$11,2,FALSE),VLOOKUP(L3894,'Pontuação'!M$2:N$13,2,FALSE)),0)</f>
        <v>1685</v>
      </c>
      <c r="AD3894" s="10">
        <f t="shared" si="1"/>
        <v>169</v>
      </c>
      <c r="AE3894" s="10" t="str">
        <f t="array" ref="AE3894">IFERROR(INDEX('Pontuação'!G$13:G$101, MATCH(AD3894, 'Pontuação'!F$13:F$101, 0)), "Faixa Indefinida")</f>
        <v>B</v>
      </c>
      <c r="AF3894" s="10">
        <f t="shared" si="2"/>
        <v>0</v>
      </c>
      <c r="AG3894" s="10">
        <f t="shared" si="3"/>
        <v>1</v>
      </c>
      <c r="AH3894" s="10">
        <f t="shared" si="4"/>
        <v>0</v>
      </c>
      <c r="AI3894" s="10">
        <f t="shared" si="5"/>
        <v>0</v>
      </c>
      <c r="AJ3894" s="9">
        <f>ROUNDUP(SUM(VLOOKUP(F3894,'Pontuação 3.0'!A$2:B$11,2,FALSE),VLOOKUP(E3894,'Pontuação 3.0'!C$2:D$11,2,FALSE),VLOOKUP(H3894,'Pontuação 3.0'!I$2:J$11,2,FALSE),VLOOKUP(J3894,'Pontuação 3.0'!G$2:H$11,2,FALSE),VLOOKUP(G3894,'Pontuação 3.0'!E$2:F$11,2,FALSE),VLOOKUP(K3894,'Pontuação 3.0'!K$2:L$11,2,FALSE),VLOOKUP(L3894,'Pontuação 3.0'!M$2:N$13,2,FALSE)),0)</f>
        <v>2208</v>
      </c>
      <c r="AK3894" s="9">
        <f t="shared" si="6"/>
        <v>221</v>
      </c>
      <c r="AL3894" s="9" t="str">
        <f t="array" ref="AL3894">IFERROR(INDEX('Pontuação 3.0'!G$13:G$191, MATCH(AK3894, 'Pontuação 3.0'!F$13:F$191, 0)), "Faixa Indefinida")</f>
        <v>B</v>
      </c>
      <c r="AM3894" s="9">
        <f t="shared" si="7"/>
        <v>0</v>
      </c>
      <c r="AN3894" s="9">
        <f t="shared" si="8"/>
        <v>1</v>
      </c>
      <c r="AO3894" s="9">
        <f t="shared" si="9"/>
        <v>0</v>
      </c>
      <c r="AP3894" s="9">
        <f t="shared" si="10"/>
        <v>0</v>
      </c>
      <c r="AQ3894" s="8"/>
    </row>
    <row r="3895" ht="15.75" customHeight="1">
      <c r="A3895" s="7">
        <v>45683.0</v>
      </c>
      <c r="B3895" s="8" t="s">
        <v>8781</v>
      </c>
      <c r="C3895" s="8" t="s">
        <v>8782</v>
      </c>
      <c r="D3895" s="11">
        <v>1.1982565119E10</v>
      </c>
      <c r="E3895" s="8" t="s">
        <v>11833</v>
      </c>
      <c r="F3895" s="8" t="s">
        <v>11834</v>
      </c>
      <c r="G3895" s="8" t="s">
        <v>11843</v>
      </c>
      <c r="H3895" s="8" t="s">
        <v>11850</v>
      </c>
      <c r="I3895" s="8" t="s">
        <v>11845</v>
      </c>
      <c r="J3895" s="8" t="s">
        <v>11838</v>
      </c>
      <c r="K3895" s="8" t="s">
        <v>11837</v>
      </c>
      <c r="L3895" s="8" t="s">
        <v>11851</v>
      </c>
      <c r="M3895" s="8" t="s">
        <v>11849</v>
      </c>
      <c r="N3895" s="12" t="s">
        <v>11</v>
      </c>
      <c r="O3895" s="12" t="s">
        <v>13</v>
      </c>
      <c r="P3895" s="12" t="s">
        <v>27</v>
      </c>
      <c r="Q3895" s="12" t="s">
        <v>15</v>
      </c>
      <c r="R3895" s="12" t="s">
        <v>14</v>
      </c>
      <c r="S3895" s="8"/>
      <c r="T3895" s="8"/>
      <c r="U3895" s="8"/>
      <c r="V3895" s="8"/>
      <c r="W3895" s="8"/>
      <c r="X3895" s="8"/>
      <c r="Y3895" s="8"/>
      <c r="Z3895" s="8"/>
      <c r="AA3895" s="8"/>
      <c r="AB3895" s="8"/>
      <c r="AC3895" s="9">
        <f>ROUNDUP(SUM(VLOOKUP(F3895,'Pontuação'!A$2:B$11,2,FALSE),VLOOKUP(E3895,'Pontuação'!C$2:D$11,2,FALSE),VLOOKUP(H3895,'Pontuação'!I$2:J$11,2,FALSE),VLOOKUP(J3895,'Pontuação'!G$2:H$11,2,FALSE),VLOOKUP(L3895,'Pontuação'!M$2:N$13,2,FALSE)),0)</f>
        <v>1819</v>
      </c>
      <c r="AD3895" s="10">
        <f t="shared" si="1"/>
        <v>182</v>
      </c>
      <c r="AE3895" s="10" t="str">
        <f t="array" ref="AE3895">IFERROR(INDEX('Pontuação'!G$13:G$101, MATCH(AD3895, 'Pontuação'!F$13:F$101, 0)), "Faixa Indefinida")</f>
        <v>B</v>
      </c>
      <c r="AF3895" s="10">
        <f t="shared" si="2"/>
        <v>0</v>
      </c>
      <c r="AG3895" s="10">
        <f t="shared" si="3"/>
        <v>1</v>
      </c>
      <c r="AH3895" s="10">
        <f t="shared" si="4"/>
        <v>0</v>
      </c>
      <c r="AI3895" s="10">
        <f t="shared" si="5"/>
        <v>0</v>
      </c>
      <c r="AJ3895" s="9">
        <f>ROUNDUP(SUM(VLOOKUP(F3895,'Pontuação 3.0'!A$2:B$11,2,FALSE),VLOOKUP(E3895,'Pontuação 3.0'!C$2:D$11,2,FALSE),VLOOKUP(H3895,'Pontuação 3.0'!I$2:J$11,2,FALSE),VLOOKUP(J3895,'Pontuação 3.0'!G$2:H$11,2,FALSE),VLOOKUP(G3895,'Pontuação 3.0'!E$2:F$11,2,FALSE),VLOOKUP(K3895,'Pontuação 3.0'!K$2:L$11,2,FALSE),VLOOKUP(L3895,'Pontuação 3.0'!M$2:N$13,2,FALSE)),0)</f>
        <v>2264</v>
      </c>
      <c r="AK3895" s="9">
        <f t="shared" si="6"/>
        <v>226</v>
      </c>
      <c r="AL3895" s="9" t="str">
        <f t="array" ref="AL3895">IFERROR(INDEX('Pontuação 3.0'!G$13:G$191, MATCH(AK3895, 'Pontuação 3.0'!F$13:F$191, 0)), "Faixa Indefinida")</f>
        <v>B</v>
      </c>
      <c r="AM3895" s="9">
        <f t="shared" si="7"/>
        <v>0</v>
      </c>
      <c r="AN3895" s="9">
        <f t="shared" si="8"/>
        <v>1</v>
      </c>
      <c r="AO3895" s="9">
        <f t="shared" si="9"/>
        <v>0</v>
      </c>
      <c r="AP3895" s="9">
        <f t="shared" si="10"/>
        <v>0</v>
      </c>
      <c r="AQ3895" s="8"/>
    </row>
    <row r="3896" ht="15.75" customHeight="1">
      <c r="A3896" s="7">
        <v>45683.0</v>
      </c>
      <c r="B3896" s="8" t="s">
        <v>8785</v>
      </c>
      <c r="C3896" s="8" t="s">
        <v>8786</v>
      </c>
      <c r="D3896" s="11">
        <v>8.5997977563E10</v>
      </c>
      <c r="E3896" s="8" t="s">
        <v>11868</v>
      </c>
      <c r="F3896" s="8" t="s">
        <v>11842</v>
      </c>
      <c r="G3896" s="8" t="s">
        <v>11864</v>
      </c>
      <c r="H3896" s="8" t="s">
        <v>11850</v>
      </c>
      <c r="I3896" s="8" t="s">
        <v>11837</v>
      </c>
      <c r="J3896" s="8" t="s">
        <v>11846</v>
      </c>
      <c r="K3896" s="8" t="s">
        <v>11837</v>
      </c>
      <c r="L3896" s="8" t="s">
        <v>11847</v>
      </c>
      <c r="M3896" s="8" t="s">
        <v>11848</v>
      </c>
      <c r="N3896" s="12" t="s">
        <v>11</v>
      </c>
      <c r="O3896" s="12" t="s">
        <v>13</v>
      </c>
      <c r="P3896" s="12" t="s">
        <v>37</v>
      </c>
      <c r="Q3896" s="12" t="s">
        <v>143</v>
      </c>
      <c r="R3896" s="12" t="s">
        <v>20</v>
      </c>
      <c r="S3896" s="8"/>
      <c r="T3896" s="8"/>
      <c r="U3896" s="8"/>
      <c r="V3896" s="8"/>
      <c r="W3896" s="8"/>
      <c r="X3896" s="8"/>
      <c r="Y3896" s="8"/>
      <c r="Z3896" s="8"/>
      <c r="AA3896" s="8"/>
      <c r="AB3896" s="8"/>
      <c r="AC3896" s="9">
        <f>ROUNDUP(SUM(VLOOKUP(F3896,'Pontuação'!A$2:B$11,2,FALSE),VLOOKUP(E3896,'Pontuação'!C$2:D$11,2,FALSE),VLOOKUP(H3896,'Pontuação'!I$2:J$11,2,FALSE),VLOOKUP(J3896,'Pontuação'!G$2:H$11,2,FALSE),VLOOKUP(L3896,'Pontuação'!M$2:N$13,2,FALSE)),0)</f>
        <v>1689</v>
      </c>
      <c r="AD3896" s="10">
        <f t="shared" si="1"/>
        <v>169</v>
      </c>
      <c r="AE3896" s="10" t="str">
        <f t="array" ref="AE3896">IFERROR(INDEX('Pontuação'!G$13:G$101, MATCH(AD3896, 'Pontuação'!F$13:F$101, 0)), "Faixa Indefinida")</f>
        <v>B</v>
      </c>
      <c r="AF3896" s="10">
        <f t="shared" si="2"/>
        <v>0</v>
      </c>
      <c r="AG3896" s="10">
        <f t="shared" si="3"/>
        <v>1</v>
      </c>
      <c r="AH3896" s="10">
        <f t="shared" si="4"/>
        <v>0</v>
      </c>
      <c r="AI3896" s="10">
        <f t="shared" si="5"/>
        <v>0</v>
      </c>
      <c r="AJ3896" s="9">
        <f>ROUNDUP(SUM(VLOOKUP(F3896,'Pontuação 3.0'!A$2:B$11,2,FALSE),VLOOKUP(E3896,'Pontuação 3.0'!C$2:D$11,2,FALSE),VLOOKUP(H3896,'Pontuação 3.0'!I$2:J$11,2,FALSE),VLOOKUP(J3896,'Pontuação 3.0'!G$2:H$11,2,FALSE),VLOOKUP(G3896,'Pontuação 3.0'!E$2:F$11,2,FALSE),VLOOKUP(K3896,'Pontuação 3.0'!K$2:L$11,2,FALSE),VLOOKUP(L3896,'Pontuação 3.0'!M$2:N$13,2,FALSE)),0)</f>
        <v>2272</v>
      </c>
      <c r="AK3896" s="9">
        <f t="shared" si="6"/>
        <v>227</v>
      </c>
      <c r="AL3896" s="9" t="str">
        <f t="array" ref="AL3896">IFERROR(INDEX('Pontuação 3.0'!G$13:G$191, MATCH(AK3896, 'Pontuação 3.0'!F$13:F$191, 0)), "Faixa Indefinida")</f>
        <v>B</v>
      </c>
      <c r="AM3896" s="9">
        <f t="shared" si="7"/>
        <v>0</v>
      </c>
      <c r="AN3896" s="9">
        <f t="shared" si="8"/>
        <v>1</v>
      </c>
      <c r="AO3896" s="9">
        <f t="shared" si="9"/>
        <v>0</v>
      </c>
      <c r="AP3896" s="9">
        <f t="shared" si="10"/>
        <v>0</v>
      </c>
      <c r="AQ3896" s="8"/>
    </row>
    <row r="3897" ht="15.75" customHeight="1">
      <c r="A3897" s="7">
        <v>45683.0</v>
      </c>
      <c r="B3897" s="8" t="s">
        <v>8783</v>
      </c>
      <c r="C3897" s="8" t="s">
        <v>8784</v>
      </c>
      <c r="D3897" s="11">
        <v>2.1979737923E10</v>
      </c>
      <c r="E3897" s="8" t="s">
        <v>11833</v>
      </c>
      <c r="F3897" s="8" t="s">
        <v>11834</v>
      </c>
      <c r="G3897" s="8" t="s">
        <v>11835</v>
      </c>
      <c r="H3897" s="8" t="s">
        <v>11844</v>
      </c>
      <c r="I3897" s="8" t="s">
        <v>11837</v>
      </c>
      <c r="J3897" s="8" t="s">
        <v>11852</v>
      </c>
      <c r="K3897" s="8" t="s">
        <v>11839</v>
      </c>
      <c r="L3897" s="8" t="s">
        <v>11851</v>
      </c>
      <c r="M3897" s="8" t="s">
        <v>11848</v>
      </c>
      <c r="N3897" s="12" t="s">
        <v>11</v>
      </c>
      <c r="O3897" s="12" t="s">
        <v>13</v>
      </c>
      <c r="P3897" s="12" t="s">
        <v>27</v>
      </c>
      <c r="Q3897" s="12" t="s">
        <v>65</v>
      </c>
      <c r="R3897" s="12" t="s">
        <v>14</v>
      </c>
      <c r="S3897" s="8"/>
      <c r="T3897" s="8"/>
      <c r="U3897" s="8"/>
      <c r="V3897" s="8"/>
      <c r="W3897" s="8"/>
      <c r="X3897" s="8"/>
      <c r="Y3897" s="8"/>
      <c r="Z3897" s="8"/>
      <c r="AA3897" s="8"/>
      <c r="AB3897" s="8"/>
      <c r="AC3897" s="9">
        <f>ROUNDUP(SUM(VLOOKUP(F3897,'Pontuação'!A$2:B$11,2,FALSE),VLOOKUP(E3897,'Pontuação'!C$2:D$11,2,FALSE),VLOOKUP(H3897,'Pontuação'!I$2:J$11,2,FALSE),VLOOKUP(J3897,'Pontuação'!G$2:H$11,2,FALSE),VLOOKUP(L3897,'Pontuação'!M$2:N$13,2,FALSE)),0)</f>
        <v>1688</v>
      </c>
      <c r="AD3897" s="10">
        <f t="shared" si="1"/>
        <v>169</v>
      </c>
      <c r="AE3897" s="10" t="str">
        <f t="array" ref="AE3897">IFERROR(INDEX('Pontuação'!G$13:G$101, MATCH(AD3897, 'Pontuação'!F$13:F$101, 0)), "Faixa Indefinida")</f>
        <v>B</v>
      </c>
      <c r="AF3897" s="10">
        <f t="shared" si="2"/>
        <v>0</v>
      </c>
      <c r="AG3897" s="10">
        <f t="shared" si="3"/>
        <v>1</v>
      </c>
      <c r="AH3897" s="10">
        <f t="shared" si="4"/>
        <v>0</v>
      </c>
      <c r="AI3897" s="10">
        <f t="shared" si="5"/>
        <v>0</v>
      </c>
      <c r="AJ3897" s="9">
        <f>ROUNDUP(SUM(VLOOKUP(F3897,'Pontuação 3.0'!A$2:B$11,2,FALSE),VLOOKUP(E3897,'Pontuação 3.0'!C$2:D$11,2,FALSE),VLOOKUP(H3897,'Pontuação 3.0'!I$2:J$11,2,FALSE),VLOOKUP(J3897,'Pontuação 3.0'!G$2:H$11,2,FALSE),VLOOKUP(G3897,'Pontuação 3.0'!E$2:F$11,2,FALSE),VLOOKUP(K3897,'Pontuação 3.0'!K$2:L$11,2,FALSE),VLOOKUP(L3897,'Pontuação 3.0'!M$2:N$13,2,FALSE)),0)</f>
        <v>2349</v>
      </c>
      <c r="AK3897" s="9">
        <f t="shared" si="6"/>
        <v>235</v>
      </c>
      <c r="AL3897" s="9" t="str">
        <f t="array" ref="AL3897">IFERROR(INDEX('Pontuação 3.0'!G$13:G$191, MATCH(AK3897, 'Pontuação 3.0'!F$13:F$191, 0)), "Faixa Indefinida")</f>
        <v>B</v>
      </c>
      <c r="AM3897" s="9">
        <f t="shared" si="7"/>
        <v>0</v>
      </c>
      <c r="AN3897" s="9">
        <f t="shared" si="8"/>
        <v>1</v>
      </c>
      <c r="AO3897" s="9">
        <f t="shared" si="9"/>
        <v>0</v>
      </c>
      <c r="AP3897" s="9">
        <f t="shared" si="10"/>
        <v>0</v>
      </c>
      <c r="AQ3897" s="8"/>
    </row>
    <row r="3898" ht="15.75" customHeight="1">
      <c r="A3898" s="7">
        <v>45683.0</v>
      </c>
      <c r="B3898" s="8" t="s">
        <v>8795</v>
      </c>
      <c r="C3898" s="8" t="s">
        <v>8796</v>
      </c>
      <c r="D3898" s="11">
        <v>4.7999664929E10</v>
      </c>
      <c r="E3898" s="8" t="s">
        <v>11833</v>
      </c>
      <c r="F3898" s="8" t="s">
        <v>11834</v>
      </c>
      <c r="G3898" s="8" t="s">
        <v>11843</v>
      </c>
      <c r="H3898" s="8" t="s">
        <v>11844</v>
      </c>
      <c r="I3898" s="8" t="s">
        <v>11845</v>
      </c>
      <c r="J3898" s="8" t="s">
        <v>11852</v>
      </c>
      <c r="K3898" s="8" t="s">
        <v>11837</v>
      </c>
      <c r="L3898" s="8" t="s">
        <v>11847</v>
      </c>
      <c r="M3898" s="8" t="s">
        <v>11848</v>
      </c>
      <c r="N3898" s="12" t="s">
        <v>11</v>
      </c>
      <c r="O3898" s="12" t="s">
        <v>13</v>
      </c>
      <c r="P3898" s="12" t="s">
        <v>112</v>
      </c>
      <c r="Q3898" s="12" t="s">
        <v>24</v>
      </c>
      <c r="R3898" s="12" t="s">
        <v>20</v>
      </c>
      <c r="S3898" s="8"/>
      <c r="T3898" s="8"/>
      <c r="U3898" s="8"/>
      <c r="V3898" s="8"/>
      <c r="W3898" s="8"/>
      <c r="X3898" s="8"/>
      <c r="Y3898" s="8"/>
      <c r="Z3898" s="8"/>
      <c r="AA3898" s="8"/>
      <c r="AB3898" s="8"/>
      <c r="AC3898" s="9">
        <f>ROUNDUP(SUM(VLOOKUP(F3898,'Pontuação'!A$2:B$11,2,FALSE),VLOOKUP(E3898,'Pontuação'!C$2:D$11,2,FALSE),VLOOKUP(H3898,'Pontuação'!I$2:J$11,2,FALSE),VLOOKUP(J3898,'Pontuação'!G$2:H$11,2,FALSE),VLOOKUP(L3898,'Pontuação'!M$2:N$13,2,FALSE)),0)</f>
        <v>1820</v>
      </c>
      <c r="AD3898" s="10">
        <f t="shared" si="1"/>
        <v>182</v>
      </c>
      <c r="AE3898" s="10" t="str">
        <f t="array" ref="AE3898">IFERROR(INDEX('Pontuação'!G$13:G$101, MATCH(AD3898, 'Pontuação'!F$13:F$101, 0)), "Faixa Indefinida")</f>
        <v>B</v>
      </c>
      <c r="AF3898" s="10">
        <f t="shared" si="2"/>
        <v>0</v>
      </c>
      <c r="AG3898" s="10">
        <f t="shared" si="3"/>
        <v>1</v>
      </c>
      <c r="AH3898" s="10">
        <f t="shared" si="4"/>
        <v>0</v>
      </c>
      <c r="AI3898" s="10">
        <f t="shared" si="5"/>
        <v>0</v>
      </c>
      <c r="AJ3898" s="9">
        <f>ROUNDUP(SUM(VLOOKUP(F3898,'Pontuação 3.0'!A$2:B$11,2,FALSE),VLOOKUP(E3898,'Pontuação 3.0'!C$2:D$11,2,FALSE),VLOOKUP(H3898,'Pontuação 3.0'!I$2:J$11,2,FALSE),VLOOKUP(J3898,'Pontuação 3.0'!G$2:H$11,2,FALSE),VLOOKUP(G3898,'Pontuação 3.0'!E$2:F$11,2,FALSE),VLOOKUP(K3898,'Pontuação 3.0'!K$2:L$11,2,FALSE),VLOOKUP(L3898,'Pontuação 3.0'!M$2:N$13,2,FALSE)),0)</f>
        <v>2314</v>
      </c>
      <c r="AK3898" s="9">
        <f t="shared" si="6"/>
        <v>231</v>
      </c>
      <c r="AL3898" s="9" t="str">
        <f t="array" ref="AL3898">IFERROR(INDEX('Pontuação 3.0'!G$13:G$191, MATCH(AK3898, 'Pontuação 3.0'!F$13:F$191, 0)), "Faixa Indefinida")</f>
        <v>B</v>
      </c>
      <c r="AM3898" s="9">
        <f t="shared" si="7"/>
        <v>0</v>
      </c>
      <c r="AN3898" s="9">
        <f t="shared" si="8"/>
        <v>1</v>
      </c>
      <c r="AO3898" s="9">
        <f t="shared" si="9"/>
        <v>0</v>
      </c>
      <c r="AP3898" s="9">
        <f t="shared" si="10"/>
        <v>0</v>
      </c>
      <c r="AQ3898" s="8"/>
    </row>
    <row r="3899" ht="15.75" customHeight="1">
      <c r="A3899" s="7">
        <v>45683.0</v>
      </c>
      <c r="B3899" s="8" t="s">
        <v>8793</v>
      </c>
      <c r="C3899" s="8" t="s">
        <v>8794</v>
      </c>
      <c r="D3899" s="11">
        <v>9.1981369245E10</v>
      </c>
      <c r="E3899" s="8" t="s">
        <v>11833</v>
      </c>
      <c r="F3899" s="8" t="s">
        <v>11842</v>
      </c>
      <c r="G3899" s="8" t="s">
        <v>11835</v>
      </c>
      <c r="H3899" s="8" t="s">
        <v>11844</v>
      </c>
      <c r="I3899" s="8" t="s">
        <v>11837</v>
      </c>
      <c r="J3899" s="8" t="s">
        <v>11852</v>
      </c>
      <c r="K3899" s="8" t="s">
        <v>11837</v>
      </c>
      <c r="L3899" s="8" t="s">
        <v>11840</v>
      </c>
      <c r="M3899" s="8" t="s">
        <v>11859</v>
      </c>
      <c r="N3899" s="12" t="s">
        <v>11</v>
      </c>
      <c r="O3899" s="12" t="s">
        <v>13</v>
      </c>
      <c r="P3899" s="12" t="s">
        <v>99</v>
      </c>
      <c r="Q3899" s="12" t="s">
        <v>15</v>
      </c>
      <c r="R3899" s="12" t="s">
        <v>14</v>
      </c>
      <c r="S3899" s="8"/>
      <c r="T3899" s="8"/>
      <c r="U3899" s="8"/>
      <c r="V3899" s="8"/>
      <c r="W3899" s="8"/>
      <c r="X3899" s="8"/>
      <c r="Y3899" s="8"/>
      <c r="Z3899" s="8"/>
      <c r="AA3899" s="8"/>
      <c r="AB3899" s="8"/>
      <c r="AC3899" s="9">
        <f>ROUNDUP(SUM(VLOOKUP(F3899,'Pontuação'!A$2:B$11,2,FALSE),VLOOKUP(E3899,'Pontuação'!C$2:D$11,2,FALSE),VLOOKUP(H3899,'Pontuação'!I$2:J$11,2,FALSE),VLOOKUP(J3899,'Pontuação'!G$2:H$11,2,FALSE),VLOOKUP(L3899,'Pontuação'!M$2:N$13,2,FALSE)),0)</f>
        <v>1744</v>
      </c>
      <c r="AD3899" s="10">
        <f t="shared" si="1"/>
        <v>174</v>
      </c>
      <c r="AE3899" s="10" t="str">
        <f t="array" ref="AE3899">IFERROR(INDEX('Pontuação'!G$13:G$101, MATCH(AD3899, 'Pontuação'!F$13:F$101, 0)), "Faixa Indefinida")</f>
        <v>B</v>
      </c>
      <c r="AF3899" s="10">
        <f t="shared" si="2"/>
        <v>0</v>
      </c>
      <c r="AG3899" s="10">
        <f t="shared" si="3"/>
        <v>1</v>
      </c>
      <c r="AH3899" s="10">
        <f t="shared" si="4"/>
        <v>0</v>
      </c>
      <c r="AI3899" s="10">
        <f t="shared" si="5"/>
        <v>0</v>
      </c>
      <c r="AJ3899" s="9">
        <f>ROUNDUP(SUM(VLOOKUP(F3899,'Pontuação 3.0'!A$2:B$11,2,FALSE),VLOOKUP(E3899,'Pontuação 3.0'!C$2:D$11,2,FALSE),VLOOKUP(H3899,'Pontuação 3.0'!I$2:J$11,2,FALSE),VLOOKUP(J3899,'Pontuação 3.0'!G$2:H$11,2,FALSE),VLOOKUP(G3899,'Pontuação 3.0'!E$2:F$11,2,FALSE),VLOOKUP(K3899,'Pontuação 3.0'!K$2:L$11,2,FALSE),VLOOKUP(L3899,'Pontuação 3.0'!M$2:N$13,2,FALSE)),0)</f>
        <v>2199</v>
      </c>
      <c r="AK3899" s="9">
        <f t="shared" si="6"/>
        <v>220</v>
      </c>
      <c r="AL3899" s="9" t="str">
        <f t="array" ref="AL3899">IFERROR(INDEX('Pontuação 3.0'!G$13:G$191, MATCH(AK3899, 'Pontuação 3.0'!F$13:F$191, 0)), "Faixa Indefinida")</f>
        <v>B</v>
      </c>
      <c r="AM3899" s="9">
        <f t="shared" si="7"/>
        <v>0</v>
      </c>
      <c r="AN3899" s="9">
        <f t="shared" si="8"/>
        <v>1</v>
      </c>
      <c r="AO3899" s="9">
        <f t="shared" si="9"/>
        <v>0</v>
      </c>
      <c r="AP3899" s="9">
        <f t="shared" si="10"/>
        <v>0</v>
      </c>
      <c r="AQ3899" s="8"/>
    </row>
    <row r="3900" ht="15.75" customHeight="1">
      <c r="A3900" s="7">
        <v>45683.0</v>
      </c>
      <c r="B3900" s="8" t="s">
        <v>8791</v>
      </c>
      <c r="C3900" s="8" t="s">
        <v>8792</v>
      </c>
      <c r="D3900" s="11">
        <v>1.5996293634E10</v>
      </c>
      <c r="E3900" s="8" t="s">
        <v>11833</v>
      </c>
      <c r="F3900" s="8" t="s">
        <v>11842</v>
      </c>
      <c r="G3900" s="8" t="s">
        <v>11843</v>
      </c>
      <c r="H3900" s="8" t="s">
        <v>11850</v>
      </c>
      <c r="I3900" s="8" t="s">
        <v>11837</v>
      </c>
      <c r="J3900" s="8" t="s">
        <v>11838</v>
      </c>
      <c r="K3900" s="8" t="s">
        <v>11837</v>
      </c>
      <c r="L3900" s="8" t="s">
        <v>11857</v>
      </c>
      <c r="M3900" s="8" t="s">
        <v>11849</v>
      </c>
      <c r="N3900" s="12" t="s">
        <v>11</v>
      </c>
      <c r="O3900" s="12" t="s">
        <v>13</v>
      </c>
      <c r="P3900" s="12" t="s">
        <v>123</v>
      </c>
      <c r="Q3900" s="12" t="s">
        <v>15</v>
      </c>
      <c r="R3900" s="12" t="s">
        <v>20</v>
      </c>
      <c r="S3900" s="8"/>
      <c r="T3900" s="8"/>
      <c r="U3900" s="8"/>
      <c r="V3900" s="8"/>
      <c r="W3900" s="8"/>
      <c r="X3900" s="8"/>
      <c r="Y3900" s="8"/>
      <c r="Z3900" s="8"/>
      <c r="AA3900" s="8"/>
      <c r="AB3900" s="8"/>
      <c r="AC3900" s="9">
        <f>ROUNDUP(SUM(VLOOKUP(F3900,'Pontuação'!A$2:B$11,2,FALSE),VLOOKUP(E3900,'Pontuação'!C$2:D$11,2,FALSE),VLOOKUP(H3900,'Pontuação'!I$2:J$11,2,FALSE),VLOOKUP(J3900,'Pontuação'!G$2:H$11,2,FALSE),VLOOKUP(L3900,'Pontuação'!M$2:N$13,2,FALSE)),0)</f>
        <v>1794</v>
      </c>
      <c r="AD3900" s="10">
        <f t="shared" si="1"/>
        <v>179</v>
      </c>
      <c r="AE3900" s="10" t="str">
        <f t="array" ref="AE3900">IFERROR(INDEX('Pontuação'!G$13:G$101, MATCH(AD3900, 'Pontuação'!F$13:F$101, 0)), "Faixa Indefinida")</f>
        <v>B</v>
      </c>
      <c r="AF3900" s="10">
        <f t="shared" si="2"/>
        <v>0</v>
      </c>
      <c r="AG3900" s="10">
        <f t="shared" si="3"/>
        <v>1</v>
      </c>
      <c r="AH3900" s="10">
        <f t="shared" si="4"/>
        <v>0</v>
      </c>
      <c r="AI3900" s="10">
        <f t="shared" si="5"/>
        <v>0</v>
      </c>
      <c r="AJ3900" s="9">
        <f>ROUNDUP(SUM(VLOOKUP(F3900,'Pontuação 3.0'!A$2:B$11,2,FALSE),VLOOKUP(E3900,'Pontuação 3.0'!C$2:D$11,2,FALSE),VLOOKUP(H3900,'Pontuação 3.0'!I$2:J$11,2,FALSE),VLOOKUP(J3900,'Pontuação 3.0'!G$2:H$11,2,FALSE),VLOOKUP(G3900,'Pontuação 3.0'!E$2:F$11,2,FALSE),VLOOKUP(K3900,'Pontuação 3.0'!K$2:L$11,2,FALSE),VLOOKUP(L3900,'Pontuação 3.0'!M$2:N$13,2,FALSE)),0)</f>
        <v>2367</v>
      </c>
      <c r="AK3900" s="9">
        <f t="shared" si="6"/>
        <v>237</v>
      </c>
      <c r="AL3900" s="9" t="str">
        <f t="array" ref="AL3900">IFERROR(INDEX('Pontuação 3.0'!G$13:G$191, MATCH(AK3900, 'Pontuação 3.0'!F$13:F$191, 0)), "Faixa Indefinida")</f>
        <v>A</v>
      </c>
      <c r="AM3900" s="9">
        <f t="shared" si="7"/>
        <v>1</v>
      </c>
      <c r="AN3900" s="9">
        <f t="shared" si="8"/>
        <v>0</v>
      </c>
      <c r="AO3900" s="9">
        <f t="shared" si="9"/>
        <v>0</v>
      </c>
      <c r="AP3900" s="9">
        <f t="shared" si="10"/>
        <v>0</v>
      </c>
      <c r="AQ3900" s="8"/>
    </row>
    <row r="3901" ht="15.75" customHeight="1">
      <c r="A3901" s="7">
        <v>45683.0</v>
      </c>
      <c r="B3901" s="8" t="s">
        <v>8797</v>
      </c>
      <c r="C3901" s="8" t="s">
        <v>8798</v>
      </c>
      <c r="D3901" s="11">
        <v>4.8996985964E10</v>
      </c>
      <c r="E3901" s="8" t="s">
        <v>11833</v>
      </c>
      <c r="F3901" s="8" t="s">
        <v>11842</v>
      </c>
      <c r="G3901" s="8" t="s">
        <v>11843</v>
      </c>
      <c r="H3901" s="8" t="s">
        <v>11865</v>
      </c>
      <c r="I3901" s="8" t="s">
        <v>11837</v>
      </c>
      <c r="J3901" s="8" t="s">
        <v>11852</v>
      </c>
      <c r="K3901" s="8" t="s">
        <v>11837</v>
      </c>
      <c r="L3901" s="8" t="s">
        <v>11851</v>
      </c>
      <c r="M3901" s="8" t="s">
        <v>11849</v>
      </c>
      <c r="N3901" s="12" t="s">
        <v>11</v>
      </c>
      <c r="O3901" s="12" t="s">
        <v>13</v>
      </c>
      <c r="P3901" s="12" t="s">
        <v>112</v>
      </c>
      <c r="Q3901" s="12" t="s">
        <v>15</v>
      </c>
      <c r="R3901" s="12" t="s">
        <v>14</v>
      </c>
      <c r="S3901" s="8"/>
      <c r="T3901" s="8"/>
      <c r="U3901" s="8"/>
      <c r="V3901" s="8"/>
      <c r="W3901" s="8"/>
      <c r="X3901" s="8"/>
      <c r="Y3901" s="8"/>
      <c r="Z3901" s="8"/>
      <c r="AA3901" s="8"/>
      <c r="AB3901" s="8"/>
      <c r="AC3901" s="9">
        <f>ROUNDUP(SUM(VLOOKUP(F3901,'Pontuação'!A$2:B$11,2,FALSE),VLOOKUP(E3901,'Pontuação'!C$2:D$11,2,FALSE),VLOOKUP(H3901,'Pontuação'!I$2:J$11,2,FALSE),VLOOKUP(J3901,'Pontuação'!G$2:H$11,2,FALSE),VLOOKUP(L3901,'Pontuação'!M$2:N$13,2,FALSE)),0)</f>
        <v>1684</v>
      </c>
      <c r="AD3901" s="10">
        <f t="shared" si="1"/>
        <v>168</v>
      </c>
      <c r="AE3901" s="10" t="str">
        <f t="array" ref="AE3901">IFERROR(INDEX('Pontuação'!G$13:G$101, MATCH(AD3901, 'Pontuação'!F$13:F$101, 0)), "Faixa Indefinida")</f>
        <v>B</v>
      </c>
      <c r="AF3901" s="10">
        <f t="shared" si="2"/>
        <v>0</v>
      </c>
      <c r="AG3901" s="10">
        <f t="shared" si="3"/>
        <v>1</v>
      </c>
      <c r="AH3901" s="10">
        <f t="shared" si="4"/>
        <v>0</v>
      </c>
      <c r="AI3901" s="10">
        <f t="shared" si="5"/>
        <v>0</v>
      </c>
      <c r="AJ3901" s="9">
        <f>ROUNDUP(SUM(VLOOKUP(F3901,'Pontuação 3.0'!A$2:B$11,2,FALSE),VLOOKUP(E3901,'Pontuação 3.0'!C$2:D$11,2,FALSE),VLOOKUP(H3901,'Pontuação 3.0'!I$2:J$11,2,FALSE),VLOOKUP(J3901,'Pontuação 3.0'!G$2:H$11,2,FALSE),VLOOKUP(G3901,'Pontuação 3.0'!E$2:F$11,2,FALSE),VLOOKUP(K3901,'Pontuação 3.0'!K$2:L$11,2,FALSE),VLOOKUP(L3901,'Pontuação 3.0'!M$2:N$13,2,FALSE)),0)</f>
        <v>2210</v>
      </c>
      <c r="AK3901" s="9">
        <f t="shared" si="6"/>
        <v>221</v>
      </c>
      <c r="AL3901" s="9" t="str">
        <f t="array" ref="AL3901">IFERROR(INDEX('Pontuação 3.0'!G$13:G$191, MATCH(AK3901, 'Pontuação 3.0'!F$13:F$191, 0)), "Faixa Indefinida")</f>
        <v>B</v>
      </c>
      <c r="AM3901" s="9">
        <f t="shared" si="7"/>
        <v>0</v>
      </c>
      <c r="AN3901" s="9">
        <f t="shared" si="8"/>
        <v>1</v>
      </c>
      <c r="AO3901" s="9">
        <f t="shared" si="9"/>
        <v>0</v>
      </c>
      <c r="AP3901" s="9">
        <f t="shared" si="10"/>
        <v>0</v>
      </c>
      <c r="AQ3901" s="8"/>
    </row>
    <row r="3902" ht="15.75" customHeight="1">
      <c r="A3902" s="7">
        <v>45683.0</v>
      </c>
      <c r="B3902" s="8" t="s">
        <v>8801</v>
      </c>
      <c r="C3902" s="8" t="s">
        <v>8802</v>
      </c>
      <c r="D3902" s="11">
        <v>2.4999855548E10</v>
      </c>
      <c r="E3902" s="8" t="s">
        <v>11833</v>
      </c>
      <c r="F3902" s="8" t="s">
        <v>11834</v>
      </c>
      <c r="G3902" s="8" t="s">
        <v>11843</v>
      </c>
      <c r="H3902" s="8" t="s">
        <v>11850</v>
      </c>
      <c r="I3902" s="8" t="s">
        <v>11837</v>
      </c>
      <c r="J3902" s="8" t="s">
        <v>11846</v>
      </c>
      <c r="K3902" s="8" t="s">
        <v>11837</v>
      </c>
      <c r="L3902" s="8" t="s">
        <v>11870</v>
      </c>
      <c r="M3902" s="8" t="s">
        <v>11848</v>
      </c>
      <c r="N3902" s="12" t="s">
        <v>11</v>
      </c>
      <c r="O3902" s="12" t="s">
        <v>13</v>
      </c>
      <c r="P3902" s="12" t="s">
        <v>40</v>
      </c>
      <c r="Q3902" s="12" t="s">
        <v>882</v>
      </c>
      <c r="R3902" s="12" t="s">
        <v>20</v>
      </c>
      <c r="S3902" s="8"/>
      <c r="T3902" s="8"/>
      <c r="U3902" s="8"/>
      <c r="V3902" s="8"/>
      <c r="W3902" s="8"/>
      <c r="X3902" s="8"/>
      <c r="Y3902" s="8"/>
      <c r="Z3902" s="8"/>
      <c r="AA3902" s="8"/>
      <c r="AB3902" s="8"/>
      <c r="AC3902" s="9">
        <f>ROUNDUP(SUM(VLOOKUP(F3902,'Pontuação'!A$2:B$11,2,FALSE),VLOOKUP(E3902,'Pontuação'!C$2:D$11,2,FALSE),VLOOKUP(H3902,'Pontuação'!I$2:J$11,2,FALSE),VLOOKUP(J3902,'Pontuação'!G$2:H$11,2,FALSE),VLOOKUP(L3902,'Pontuação'!M$2:N$13,2,FALSE)),0)</f>
        <v>1611</v>
      </c>
      <c r="AD3902" s="10">
        <f t="shared" si="1"/>
        <v>161</v>
      </c>
      <c r="AE3902" s="10" t="str">
        <f t="array" ref="AE3902">IFERROR(INDEX('Pontuação'!G$13:G$101, MATCH(AD3902, 'Pontuação'!F$13:F$101, 0)), "Faixa Indefinida")</f>
        <v>C</v>
      </c>
      <c r="AF3902" s="10">
        <f t="shared" si="2"/>
        <v>0</v>
      </c>
      <c r="AG3902" s="10">
        <f t="shared" si="3"/>
        <v>0</v>
      </c>
      <c r="AH3902" s="10">
        <f t="shared" si="4"/>
        <v>1</v>
      </c>
      <c r="AI3902" s="10">
        <f t="shared" si="5"/>
        <v>0</v>
      </c>
      <c r="AJ3902" s="9">
        <f>ROUNDUP(SUM(VLOOKUP(F3902,'Pontuação 3.0'!A$2:B$11,2,FALSE),VLOOKUP(E3902,'Pontuação 3.0'!C$2:D$11,2,FALSE),VLOOKUP(H3902,'Pontuação 3.0'!I$2:J$11,2,FALSE),VLOOKUP(J3902,'Pontuação 3.0'!G$2:H$11,2,FALSE),VLOOKUP(G3902,'Pontuação 3.0'!E$2:F$11,2,FALSE),VLOOKUP(K3902,'Pontuação 3.0'!K$2:L$11,2,FALSE),VLOOKUP(L3902,'Pontuação 3.0'!M$2:N$13,2,FALSE)),0)</f>
        <v>2183</v>
      </c>
      <c r="AK3902" s="9">
        <f t="shared" si="6"/>
        <v>218</v>
      </c>
      <c r="AL3902" s="9" t="str">
        <f t="array" ref="AL3902">IFERROR(INDEX('Pontuação 3.0'!G$13:G$191, MATCH(AK3902, 'Pontuação 3.0'!F$13:F$191, 0)), "Faixa Indefinida")</f>
        <v>B</v>
      </c>
      <c r="AM3902" s="9">
        <f t="shared" si="7"/>
        <v>0</v>
      </c>
      <c r="AN3902" s="9">
        <f t="shared" si="8"/>
        <v>1</v>
      </c>
      <c r="AO3902" s="9">
        <f t="shared" si="9"/>
        <v>0</v>
      </c>
      <c r="AP3902" s="9">
        <f t="shared" si="10"/>
        <v>0</v>
      </c>
      <c r="AQ3902" s="8"/>
    </row>
    <row r="3903" ht="15.75" customHeight="1">
      <c r="A3903" s="7">
        <v>45683.0</v>
      </c>
      <c r="B3903" s="8" t="s">
        <v>8804</v>
      </c>
      <c r="C3903" s="8" t="s">
        <v>8805</v>
      </c>
      <c r="D3903" s="11">
        <v>2.1972308412E10</v>
      </c>
      <c r="E3903" s="8" t="s">
        <v>11833</v>
      </c>
      <c r="F3903" s="8" t="s">
        <v>11854</v>
      </c>
      <c r="G3903" s="8" t="s">
        <v>11843</v>
      </c>
      <c r="H3903" s="8" t="s">
        <v>11850</v>
      </c>
      <c r="I3903" s="8" t="s">
        <v>11845</v>
      </c>
      <c r="J3903" s="8" t="s">
        <v>11846</v>
      </c>
      <c r="K3903" s="8" t="s">
        <v>11837</v>
      </c>
      <c r="L3903" s="8" t="s">
        <v>11870</v>
      </c>
      <c r="M3903" s="8" t="s">
        <v>11848</v>
      </c>
      <c r="N3903" s="12" t="s">
        <v>11</v>
      </c>
      <c r="O3903" s="12" t="s">
        <v>13</v>
      </c>
      <c r="P3903" s="12" t="s">
        <v>27</v>
      </c>
      <c r="Q3903" s="12" t="s">
        <v>65</v>
      </c>
      <c r="R3903" s="12" t="s">
        <v>20</v>
      </c>
      <c r="S3903" s="8"/>
      <c r="T3903" s="8"/>
      <c r="U3903" s="8"/>
      <c r="V3903" s="8"/>
      <c r="W3903" s="8"/>
      <c r="X3903" s="8"/>
      <c r="Y3903" s="8"/>
      <c r="Z3903" s="8"/>
      <c r="AA3903" s="8"/>
      <c r="AB3903" s="8"/>
      <c r="AC3903" s="9">
        <f>ROUNDUP(SUM(VLOOKUP(F3903,'Pontuação'!A$2:B$11,2,FALSE),VLOOKUP(E3903,'Pontuação'!C$2:D$11,2,FALSE),VLOOKUP(H3903,'Pontuação'!I$2:J$11,2,FALSE),VLOOKUP(J3903,'Pontuação'!G$2:H$11,2,FALSE),VLOOKUP(L3903,'Pontuação'!M$2:N$13,2,FALSE)),0)</f>
        <v>1628</v>
      </c>
      <c r="AD3903" s="10">
        <f t="shared" si="1"/>
        <v>163</v>
      </c>
      <c r="AE3903" s="10" t="str">
        <f t="array" ref="AE3903">IFERROR(INDEX('Pontuação'!G$13:G$101, MATCH(AD3903, 'Pontuação'!F$13:F$101, 0)), "Faixa Indefinida")</f>
        <v>C</v>
      </c>
      <c r="AF3903" s="10">
        <f t="shared" si="2"/>
        <v>0</v>
      </c>
      <c r="AG3903" s="10">
        <f t="shared" si="3"/>
        <v>0</v>
      </c>
      <c r="AH3903" s="10">
        <f t="shared" si="4"/>
        <v>1</v>
      </c>
      <c r="AI3903" s="10">
        <f t="shared" si="5"/>
        <v>0</v>
      </c>
      <c r="AJ3903" s="9">
        <f>ROUNDUP(SUM(VLOOKUP(F3903,'Pontuação 3.0'!A$2:B$11,2,FALSE),VLOOKUP(E3903,'Pontuação 3.0'!C$2:D$11,2,FALSE),VLOOKUP(H3903,'Pontuação 3.0'!I$2:J$11,2,FALSE),VLOOKUP(J3903,'Pontuação 3.0'!G$2:H$11,2,FALSE),VLOOKUP(G3903,'Pontuação 3.0'!E$2:F$11,2,FALSE),VLOOKUP(K3903,'Pontuação 3.0'!K$2:L$11,2,FALSE),VLOOKUP(L3903,'Pontuação 3.0'!M$2:N$13,2,FALSE)),0)</f>
        <v>2301</v>
      </c>
      <c r="AK3903" s="9">
        <f t="shared" si="6"/>
        <v>230</v>
      </c>
      <c r="AL3903" s="9" t="str">
        <f t="array" ref="AL3903">IFERROR(INDEX('Pontuação 3.0'!G$13:G$191, MATCH(AK3903, 'Pontuação 3.0'!F$13:F$191, 0)), "Faixa Indefinida")</f>
        <v>B</v>
      </c>
      <c r="AM3903" s="9">
        <f t="shared" si="7"/>
        <v>0</v>
      </c>
      <c r="AN3903" s="9">
        <f t="shared" si="8"/>
        <v>1</v>
      </c>
      <c r="AO3903" s="9">
        <f t="shared" si="9"/>
        <v>0</v>
      </c>
      <c r="AP3903" s="9">
        <f t="shared" si="10"/>
        <v>0</v>
      </c>
      <c r="AQ3903" s="8"/>
    </row>
    <row r="3904" ht="15.75" customHeight="1">
      <c r="A3904" s="7">
        <v>45683.0</v>
      </c>
      <c r="B3904" s="8" t="s">
        <v>8799</v>
      </c>
      <c r="C3904" s="8" t="s">
        <v>8800</v>
      </c>
      <c r="D3904" s="11">
        <v>3.2991436003E10</v>
      </c>
      <c r="E3904" s="8" t="s">
        <v>11833</v>
      </c>
      <c r="F3904" s="8" t="s">
        <v>11834</v>
      </c>
      <c r="G3904" s="8" t="s">
        <v>11843</v>
      </c>
      <c r="H3904" s="8" t="s">
        <v>11850</v>
      </c>
      <c r="I3904" s="8" t="s">
        <v>11837</v>
      </c>
      <c r="J3904" s="8" t="s">
        <v>11846</v>
      </c>
      <c r="K3904" s="8" t="s">
        <v>11837</v>
      </c>
      <c r="L3904" s="8" t="s">
        <v>11847</v>
      </c>
      <c r="M3904" s="8" t="s">
        <v>11841</v>
      </c>
      <c r="N3904" s="12" t="s">
        <v>11</v>
      </c>
      <c r="O3904" s="12" t="s">
        <v>13</v>
      </c>
      <c r="P3904" s="12" t="s">
        <v>112</v>
      </c>
      <c r="Q3904" s="12" t="s">
        <v>24</v>
      </c>
      <c r="R3904" s="12" t="s">
        <v>20</v>
      </c>
      <c r="S3904" s="8"/>
      <c r="T3904" s="8"/>
      <c r="U3904" s="8"/>
      <c r="V3904" s="8"/>
      <c r="W3904" s="8"/>
      <c r="X3904" s="8"/>
      <c r="Y3904" s="8"/>
      <c r="Z3904" s="8"/>
      <c r="AA3904" s="8"/>
      <c r="AB3904" s="8"/>
      <c r="AC3904" s="9">
        <f>ROUNDUP(SUM(VLOOKUP(F3904,'Pontuação'!A$2:B$11,2,FALSE),VLOOKUP(E3904,'Pontuação'!C$2:D$11,2,FALSE),VLOOKUP(H3904,'Pontuação'!I$2:J$11,2,FALSE),VLOOKUP(J3904,'Pontuação'!G$2:H$11,2,FALSE),VLOOKUP(L3904,'Pontuação'!M$2:N$13,2,FALSE)),0)</f>
        <v>1673</v>
      </c>
      <c r="AD3904" s="10">
        <f t="shared" si="1"/>
        <v>167</v>
      </c>
      <c r="AE3904" s="10" t="str">
        <f t="array" ref="AE3904">IFERROR(INDEX('Pontuação'!G$13:G$101, MATCH(AD3904, 'Pontuação'!F$13:F$101, 0)), "Faixa Indefinida")</f>
        <v>B</v>
      </c>
      <c r="AF3904" s="10">
        <f t="shared" si="2"/>
        <v>0</v>
      </c>
      <c r="AG3904" s="10">
        <f t="shared" si="3"/>
        <v>1</v>
      </c>
      <c r="AH3904" s="10">
        <f t="shared" si="4"/>
        <v>0</v>
      </c>
      <c r="AI3904" s="10">
        <f t="shared" si="5"/>
        <v>0</v>
      </c>
      <c r="AJ3904" s="9">
        <f>ROUNDUP(SUM(VLOOKUP(F3904,'Pontuação 3.0'!A$2:B$11,2,FALSE),VLOOKUP(E3904,'Pontuação 3.0'!C$2:D$11,2,FALSE),VLOOKUP(H3904,'Pontuação 3.0'!I$2:J$11,2,FALSE),VLOOKUP(J3904,'Pontuação 3.0'!G$2:H$11,2,FALSE),VLOOKUP(G3904,'Pontuação 3.0'!E$2:F$11,2,FALSE),VLOOKUP(K3904,'Pontuação 3.0'!K$2:L$11,2,FALSE),VLOOKUP(L3904,'Pontuação 3.0'!M$2:N$13,2,FALSE)),0)</f>
        <v>2075</v>
      </c>
      <c r="AK3904" s="9">
        <f t="shared" si="6"/>
        <v>208</v>
      </c>
      <c r="AL3904" s="9" t="str">
        <f t="array" ref="AL3904">IFERROR(INDEX('Pontuação 3.0'!G$13:G$191, MATCH(AK3904, 'Pontuação 3.0'!F$13:F$191, 0)), "Faixa Indefinida")</f>
        <v>C</v>
      </c>
      <c r="AM3904" s="9">
        <f t="shared" si="7"/>
        <v>0</v>
      </c>
      <c r="AN3904" s="9">
        <f t="shared" si="8"/>
        <v>0</v>
      </c>
      <c r="AO3904" s="9">
        <f t="shared" si="9"/>
        <v>1</v>
      </c>
      <c r="AP3904" s="9">
        <f t="shared" si="10"/>
        <v>0</v>
      </c>
      <c r="AQ3904" s="8"/>
    </row>
    <row r="3905" ht="15.75" customHeight="1">
      <c r="A3905" s="7">
        <v>45683.0</v>
      </c>
      <c r="B3905" s="8" t="s">
        <v>83</v>
      </c>
      <c r="C3905" s="8" t="s">
        <v>8803</v>
      </c>
      <c r="D3905" s="11">
        <v>1.9971269435E10</v>
      </c>
      <c r="E3905" s="8" t="s">
        <v>11833</v>
      </c>
      <c r="F3905" s="8" t="s">
        <v>11842</v>
      </c>
      <c r="G3905" s="8" t="s">
        <v>11843</v>
      </c>
      <c r="H3905" s="8" t="s">
        <v>11850</v>
      </c>
      <c r="I3905" s="8" t="s">
        <v>11845</v>
      </c>
      <c r="J3905" s="8" t="s">
        <v>11846</v>
      </c>
      <c r="K3905" s="8" t="s">
        <v>11837</v>
      </c>
      <c r="L3905" s="8" t="s">
        <v>11851</v>
      </c>
      <c r="M3905" s="8" t="s">
        <v>11848</v>
      </c>
      <c r="N3905" s="12" t="s">
        <v>11</v>
      </c>
      <c r="O3905" s="12" t="s">
        <v>13</v>
      </c>
      <c r="P3905" s="12" t="s">
        <v>99</v>
      </c>
      <c r="Q3905" s="12" t="s">
        <v>15</v>
      </c>
      <c r="R3905" s="12" t="s">
        <v>20</v>
      </c>
      <c r="S3905" s="8"/>
      <c r="T3905" s="8"/>
      <c r="U3905" s="8"/>
      <c r="V3905" s="8"/>
      <c r="W3905" s="8"/>
      <c r="X3905" s="8"/>
      <c r="Y3905" s="8"/>
      <c r="Z3905" s="8"/>
      <c r="AA3905" s="8"/>
      <c r="AB3905" s="8"/>
      <c r="AC3905" s="9">
        <f>ROUNDUP(SUM(VLOOKUP(F3905,'Pontuação'!A$2:B$11,2,FALSE),VLOOKUP(E3905,'Pontuação'!C$2:D$11,2,FALSE),VLOOKUP(H3905,'Pontuação'!I$2:J$11,2,FALSE),VLOOKUP(J3905,'Pontuação'!G$2:H$11,2,FALSE),VLOOKUP(L3905,'Pontuação'!M$2:N$13,2,FALSE)),0)</f>
        <v>1553</v>
      </c>
      <c r="AD3905" s="10">
        <f t="shared" si="1"/>
        <v>155</v>
      </c>
      <c r="AE3905" s="10" t="str">
        <f t="array" ref="AE3905">IFERROR(INDEX('Pontuação'!G$13:G$101, MATCH(AD3905, 'Pontuação'!F$13:F$101, 0)), "Faixa Indefinida")</f>
        <v>C</v>
      </c>
      <c r="AF3905" s="10">
        <f t="shared" si="2"/>
        <v>0</v>
      </c>
      <c r="AG3905" s="10">
        <f t="shared" si="3"/>
        <v>0</v>
      </c>
      <c r="AH3905" s="10">
        <f t="shared" si="4"/>
        <v>1</v>
      </c>
      <c r="AI3905" s="10">
        <f t="shared" si="5"/>
        <v>0</v>
      </c>
      <c r="AJ3905" s="9">
        <f>ROUNDUP(SUM(VLOOKUP(F3905,'Pontuação 3.0'!A$2:B$11,2,FALSE),VLOOKUP(E3905,'Pontuação 3.0'!C$2:D$11,2,FALSE),VLOOKUP(H3905,'Pontuação 3.0'!I$2:J$11,2,FALSE),VLOOKUP(J3905,'Pontuação 3.0'!G$2:H$11,2,FALSE),VLOOKUP(G3905,'Pontuação 3.0'!E$2:F$11,2,FALSE),VLOOKUP(K3905,'Pontuação 3.0'!K$2:L$11,2,FALSE),VLOOKUP(L3905,'Pontuação 3.0'!M$2:N$13,2,FALSE)),0)</f>
        <v>2122</v>
      </c>
      <c r="AK3905" s="9">
        <f t="shared" si="6"/>
        <v>212</v>
      </c>
      <c r="AL3905" s="9" t="str">
        <f t="array" ref="AL3905">IFERROR(INDEX('Pontuação 3.0'!G$13:G$191, MATCH(AK3905, 'Pontuação 3.0'!F$13:F$191, 0)), "Faixa Indefinida")</f>
        <v>C</v>
      </c>
      <c r="AM3905" s="9">
        <f t="shared" si="7"/>
        <v>0</v>
      </c>
      <c r="AN3905" s="9">
        <f t="shared" si="8"/>
        <v>0</v>
      </c>
      <c r="AO3905" s="9">
        <f t="shared" si="9"/>
        <v>1</v>
      </c>
      <c r="AP3905" s="9">
        <f t="shared" si="10"/>
        <v>0</v>
      </c>
      <c r="AQ3905" s="8"/>
    </row>
    <row r="3906" ht="15.75" customHeight="1">
      <c r="A3906" s="7">
        <v>45683.0</v>
      </c>
      <c r="B3906" s="8" t="s">
        <v>8806</v>
      </c>
      <c r="C3906" s="8" t="s">
        <v>8807</v>
      </c>
      <c r="D3906" s="11">
        <v>3.2991291577E10</v>
      </c>
      <c r="E3906" s="8" t="s">
        <v>11833</v>
      </c>
      <c r="F3906" s="8" t="s">
        <v>11842</v>
      </c>
      <c r="G3906" s="8" t="s">
        <v>11867</v>
      </c>
      <c r="H3906" s="8" t="s">
        <v>11856</v>
      </c>
      <c r="I3906" s="8" t="s">
        <v>11837</v>
      </c>
      <c r="J3906" s="8" t="s">
        <v>11852</v>
      </c>
      <c r="K3906" s="8" t="s">
        <v>11839</v>
      </c>
      <c r="L3906" s="8" t="s">
        <v>11847</v>
      </c>
      <c r="M3906" s="8" t="s">
        <v>11859</v>
      </c>
      <c r="N3906" s="12" t="s">
        <v>11</v>
      </c>
      <c r="O3906" s="12" t="s">
        <v>13</v>
      </c>
      <c r="P3906" s="12" t="s">
        <v>37</v>
      </c>
      <c r="Q3906" s="12" t="s">
        <v>44</v>
      </c>
      <c r="R3906" s="12" t="s">
        <v>20</v>
      </c>
      <c r="S3906" s="8"/>
      <c r="T3906" s="8"/>
      <c r="U3906" s="8"/>
      <c r="V3906" s="8"/>
      <c r="W3906" s="8"/>
      <c r="X3906" s="8"/>
      <c r="Y3906" s="8"/>
      <c r="Z3906" s="8"/>
      <c r="AA3906" s="8"/>
      <c r="AB3906" s="8"/>
      <c r="AC3906" s="9">
        <f>ROUNDUP(SUM(VLOOKUP(F3906,'Pontuação'!A$2:B$11,2,FALSE),VLOOKUP(E3906,'Pontuação'!C$2:D$11,2,FALSE),VLOOKUP(H3906,'Pontuação'!I$2:J$11,2,FALSE),VLOOKUP(J3906,'Pontuação'!G$2:H$11,2,FALSE),VLOOKUP(L3906,'Pontuação'!M$2:N$13,2,FALSE)),0)</f>
        <v>1676</v>
      </c>
      <c r="AD3906" s="10">
        <f t="shared" si="1"/>
        <v>168</v>
      </c>
      <c r="AE3906" s="10" t="str">
        <f t="array" ref="AE3906">IFERROR(INDEX('Pontuação'!G$13:G$101, MATCH(AD3906, 'Pontuação'!F$13:F$101, 0)), "Faixa Indefinida")</f>
        <v>B</v>
      </c>
      <c r="AF3906" s="10">
        <f t="shared" si="2"/>
        <v>0</v>
      </c>
      <c r="AG3906" s="10">
        <f t="shared" si="3"/>
        <v>1</v>
      </c>
      <c r="AH3906" s="10">
        <f t="shared" si="4"/>
        <v>0</v>
      </c>
      <c r="AI3906" s="10">
        <f t="shared" si="5"/>
        <v>0</v>
      </c>
      <c r="AJ3906" s="9">
        <f>ROUNDUP(SUM(VLOOKUP(F3906,'Pontuação 3.0'!A$2:B$11,2,FALSE),VLOOKUP(E3906,'Pontuação 3.0'!C$2:D$11,2,FALSE),VLOOKUP(H3906,'Pontuação 3.0'!I$2:J$11,2,FALSE),VLOOKUP(J3906,'Pontuação 3.0'!G$2:H$11,2,FALSE),VLOOKUP(G3906,'Pontuação 3.0'!E$2:F$11,2,FALSE),VLOOKUP(K3906,'Pontuação 3.0'!K$2:L$11,2,FALSE),VLOOKUP(L3906,'Pontuação 3.0'!M$2:N$13,2,FALSE)),0)</f>
        <v>2323</v>
      </c>
      <c r="AK3906" s="9">
        <f t="shared" si="6"/>
        <v>232</v>
      </c>
      <c r="AL3906" s="9" t="str">
        <f t="array" ref="AL3906">IFERROR(INDEX('Pontuação 3.0'!G$13:G$191, MATCH(AK3906, 'Pontuação 3.0'!F$13:F$191, 0)), "Faixa Indefinida")</f>
        <v>B</v>
      </c>
      <c r="AM3906" s="9">
        <f t="shared" si="7"/>
        <v>0</v>
      </c>
      <c r="AN3906" s="9">
        <f t="shared" si="8"/>
        <v>1</v>
      </c>
      <c r="AO3906" s="9">
        <f t="shared" si="9"/>
        <v>0</v>
      </c>
      <c r="AP3906" s="9">
        <f t="shared" si="10"/>
        <v>0</v>
      </c>
      <c r="AQ3906" s="8"/>
    </row>
    <row r="3907" ht="15.75" customHeight="1">
      <c r="A3907" s="7">
        <v>45683.0</v>
      </c>
      <c r="B3907" s="8" t="s">
        <v>8812</v>
      </c>
      <c r="C3907" s="8" t="s">
        <v>8813</v>
      </c>
      <c r="D3907" s="13" t="s">
        <v>12099</v>
      </c>
      <c r="E3907" s="8" t="s">
        <v>11833</v>
      </c>
      <c r="F3907" s="8" t="s">
        <v>11842</v>
      </c>
      <c r="G3907" s="8" t="s">
        <v>11843</v>
      </c>
      <c r="H3907" s="8" t="s">
        <v>11856</v>
      </c>
      <c r="I3907" s="8" t="s">
        <v>11837</v>
      </c>
      <c r="J3907" s="8" t="s">
        <v>11846</v>
      </c>
      <c r="K3907" s="8" t="s">
        <v>11839</v>
      </c>
      <c r="L3907" s="8" t="s">
        <v>11851</v>
      </c>
      <c r="M3907" s="8" t="s">
        <v>11849</v>
      </c>
      <c r="N3907" s="12" t="s">
        <v>11</v>
      </c>
      <c r="O3907" s="12" t="s">
        <v>13</v>
      </c>
      <c r="P3907" s="12" t="s">
        <v>112</v>
      </c>
      <c r="Q3907" s="12" t="s">
        <v>15</v>
      </c>
      <c r="R3907" s="12" t="s">
        <v>20</v>
      </c>
      <c r="S3907" s="8"/>
      <c r="T3907" s="8"/>
      <c r="U3907" s="8"/>
      <c r="V3907" s="8"/>
      <c r="W3907" s="8"/>
      <c r="X3907" s="8"/>
      <c r="Y3907" s="8"/>
      <c r="Z3907" s="8"/>
      <c r="AA3907" s="8"/>
      <c r="AB3907" s="8"/>
      <c r="AC3907" s="9">
        <f>ROUNDUP(SUM(VLOOKUP(F3907,'Pontuação'!A$2:B$11,2,FALSE),VLOOKUP(E3907,'Pontuação'!C$2:D$11,2,FALSE),VLOOKUP(H3907,'Pontuação'!I$2:J$11,2,FALSE),VLOOKUP(J3907,'Pontuação'!G$2:H$11,2,FALSE),VLOOKUP(L3907,'Pontuação'!M$2:N$13,2,FALSE)),0)</f>
        <v>1439</v>
      </c>
      <c r="AD3907" s="10">
        <f t="shared" si="1"/>
        <v>144</v>
      </c>
      <c r="AE3907" s="10" t="str">
        <f t="array" ref="AE3907">IFERROR(INDEX('Pontuação'!G$13:G$101, MATCH(AD3907, 'Pontuação'!F$13:F$101, 0)), "Faixa Indefinida")</f>
        <v>D</v>
      </c>
      <c r="AF3907" s="10">
        <f t="shared" si="2"/>
        <v>0</v>
      </c>
      <c r="AG3907" s="10">
        <f t="shared" si="3"/>
        <v>0</v>
      </c>
      <c r="AH3907" s="10">
        <f t="shared" si="4"/>
        <v>0</v>
      </c>
      <c r="AI3907" s="10">
        <f t="shared" si="5"/>
        <v>1</v>
      </c>
      <c r="AJ3907" s="9">
        <f>ROUNDUP(SUM(VLOOKUP(F3907,'Pontuação 3.0'!A$2:B$11,2,FALSE),VLOOKUP(E3907,'Pontuação 3.0'!C$2:D$11,2,FALSE),VLOOKUP(H3907,'Pontuação 3.0'!I$2:J$11,2,FALSE),VLOOKUP(J3907,'Pontuação 3.0'!G$2:H$11,2,FALSE),VLOOKUP(G3907,'Pontuação 3.0'!E$2:F$11,2,FALSE),VLOOKUP(K3907,'Pontuação 3.0'!K$2:L$11,2,FALSE),VLOOKUP(L3907,'Pontuação 3.0'!M$2:N$13,2,FALSE)),0)</f>
        <v>2235</v>
      </c>
      <c r="AK3907" s="9">
        <f t="shared" si="6"/>
        <v>224</v>
      </c>
      <c r="AL3907" s="9" t="str">
        <f t="array" ref="AL3907">IFERROR(INDEX('Pontuação 3.0'!G$13:G$191, MATCH(AK3907, 'Pontuação 3.0'!F$13:F$191, 0)), "Faixa Indefinida")</f>
        <v>B</v>
      </c>
      <c r="AM3907" s="9">
        <f t="shared" si="7"/>
        <v>0</v>
      </c>
      <c r="AN3907" s="9">
        <f t="shared" si="8"/>
        <v>1</v>
      </c>
      <c r="AO3907" s="9">
        <f t="shared" si="9"/>
        <v>0</v>
      </c>
      <c r="AP3907" s="9">
        <f t="shared" si="10"/>
        <v>0</v>
      </c>
      <c r="AQ3907" s="8"/>
    </row>
    <row r="3908" ht="15.75" customHeight="1">
      <c r="A3908" s="7">
        <v>45683.0</v>
      </c>
      <c r="B3908" s="8" t="s">
        <v>8808</v>
      </c>
      <c r="C3908" s="8" t="s">
        <v>8809</v>
      </c>
      <c r="D3908" s="11">
        <v>8.4999977133E10</v>
      </c>
      <c r="E3908" s="8" t="s">
        <v>11833</v>
      </c>
      <c r="F3908" s="8" t="s">
        <v>11842</v>
      </c>
      <c r="G3908" s="8" t="s">
        <v>11843</v>
      </c>
      <c r="H3908" s="8" t="s">
        <v>11850</v>
      </c>
      <c r="I3908" s="8" t="s">
        <v>11845</v>
      </c>
      <c r="J3908" s="8" t="s">
        <v>11852</v>
      </c>
      <c r="K3908" s="8" t="s">
        <v>11839</v>
      </c>
      <c r="L3908" s="8" t="s">
        <v>11847</v>
      </c>
      <c r="M3908" s="8" t="s">
        <v>11848</v>
      </c>
      <c r="N3908" s="12" t="s">
        <v>11</v>
      </c>
      <c r="O3908" s="12" t="s">
        <v>13</v>
      </c>
      <c r="P3908" s="12" t="s">
        <v>23</v>
      </c>
      <c r="Q3908" s="12" t="s">
        <v>15</v>
      </c>
      <c r="R3908" s="12" t="s">
        <v>14</v>
      </c>
      <c r="S3908" s="8"/>
      <c r="T3908" s="8"/>
      <c r="U3908" s="8"/>
      <c r="V3908" s="8"/>
      <c r="W3908" s="8"/>
      <c r="X3908" s="8"/>
      <c r="Y3908" s="8"/>
      <c r="Z3908" s="8"/>
      <c r="AA3908" s="8"/>
      <c r="AB3908" s="8"/>
      <c r="AC3908" s="9">
        <f>ROUNDUP(SUM(VLOOKUP(F3908,'Pontuação'!A$2:B$11,2,FALSE),VLOOKUP(E3908,'Pontuação'!C$2:D$11,2,FALSE),VLOOKUP(H3908,'Pontuação'!I$2:J$11,2,FALSE),VLOOKUP(J3908,'Pontuação'!G$2:H$11,2,FALSE),VLOOKUP(L3908,'Pontuação'!M$2:N$13,2,FALSE)),0)</f>
        <v>1790</v>
      </c>
      <c r="AD3908" s="10">
        <f t="shared" si="1"/>
        <v>179</v>
      </c>
      <c r="AE3908" s="10" t="str">
        <f t="array" ref="AE3908">IFERROR(INDEX('Pontuação'!G$13:G$101, MATCH(AD3908, 'Pontuação'!F$13:F$101, 0)), "Faixa Indefinida")</f>
        <v>B</v>
      </c>
      <c r="AF3908" s="10">
        <f t="shared" si="2"/>
        <v>0</v>
      </c>
      <c r="AG3908" s="10">
        <f t="shared" si="3"/>
        <v>1</v>
      </c>
      <c r="AH3908" s="10">
        <f t="shared" si="4"/>
        <v>0</v>
      </c>
      <c r="AI3908" s="10">
        <f t="shared" si="5"/>
        <v>0</v>
      </c>
      <c r="AJ3908" s="9">
        <f>ROUNDUP(SUM(VLOOKUP(F3908,'Pontuação 3.0'!A$2:B$11,2,FALSE),VLOOKUP(E3908,'Pontuação 3.0'!C$2:D$11,2,FALSE),VLOOKUP(H3908,'Pontuação 3.0'!I$2:J$11,2,FALSE),VLOOKUP(J3908,'Pontuação 3.0'!G$2:H$11,2,FALSE),VLOOKUP(G3908,'Pontuação 3.0'!E$2:F$11,2,FALSE),VLOOKUP(K3908,'Pontuação 3.0'!K$2:L$11,2,FALSE),VLOOKUP(L3908,'Pontuação 3.0'!M$2:N$13,2,FALSE)),0)</f>
        <v>2621</v>
      </c>
      <c r="AK3908" s="9">
        <f t="shared" si="6"/>
        <v>262</v>
      </c>
      <c r="AL3908" s="9" t="str">
        <f t="array" ref="AL3908">IFERROR(INDEX('Pontuação 3.0'!G$13:G$191, MATCH(AK3908, 'Pontuação 3.0'!F$13:F$191, 0)), "Faixa Indefinida")</f>
        <v>A</v>
      </c>
      <c r="AM3908" s="9">
        <f t="shared" si="7"/>
        <v>1</v>
      </c>
      <c r="AN3908" s="9">
        <f t="shared" si="8"/>
        <v>0</v>
      </c>
      <c r="AO3908" s="9">
        <f t="shared" si="9"/>
        <v>0</v>
      </c>
      <c r="AP3908" s="9">
        <f t="shared" si="10"/>
        <v>0</v>
      </c>
      <c r="AQ3908" s="8"/>
    </row>
    <row r="3909" ht="15.75" customHeight="1">
      <c r="A3909" s="7">
        <v>45683.0</v>
      </c>
      <c r="B3909" s="8" t="s">
        <v>8817</v>
      </c>
      <c r="C3909" s="8" t="s">
        <v>8818</v>
      </c>
      <c r="D3909" s="11">
        <v>6.3985116795E10</v>
      </c>
      <c r="E3909" s="8" t="s">
        <v>11833</v>
      </c>
      <c r="F3909" s="8" t="s">
        <v>11842</v>
      </c>
      <c r="G3909" s="8" t="s">
        <v>11835</v>
      </c>
      <c r="H3909" s="8" t="s">
        <v>11856</v>
      </c>
      <c r="I3909" s="8" t="s">
        <v>11837</v>
      </c>
      <c r="J3909" s="8" t="s">
        <v>11846</v>
      </c>
      <c r="K3909" s="8" t="s">
        <v>11837</v>
      </c>
      <c r="L3909" s="8" t="s">
        <v>11851</v>
      </c>
      <c r="M3909" s="8" t="s">
        <v>11849</v>
      </c>
      <c r="N3909" s="12" t="s">
        <v>11</v>
      </c>
      <c r="O3909" s="12" t="s">
        <v>13</v>
      </c>
      <c r="P3909" s="12" t="s">
        <v>27</v>
      </c>
      <c r="Q3909" s="12" t="s">
        <v>15</v>
      </c>
      <c r="R3909" s="12" t="s">
        <v>20</v>
      </c>
      <c r="S3909" s="8"/>
      <c r="T3909" s="8"/>
      <c r="U3909" s="8"/>
      <c r="V3909" s="8"/>
      <c r="W3909" s="8"/>
      <c r="X3909" s="8"/>
      <c r="Y3909" s="8"/>
      <c r="Z3909" s="8"/>
      <c r="AA3909" s="8"/>
      <c r="AB3909" s="8"/>
      <c r="AC3909" s="9">
        <f>ROUNDUP(SUM(VLOOKUP(F3909,'Pontuação'!A$2:B$11,2,FALSE),VLOOKUP(E3909,'Pontuação'!C$2:D$11,2,FALSE),VLOOKUP(H3909,'Pontuação'!I$2:J$11,2,FALSE),VLOOKUP(J3909,'Pontuação'!G$2:H$11,2,FALSE),VLOOKUP(L3909,'Pontuação'!M$2:N$13,2,FALSE)),0)</f>
        <v>1439</v>
      </c>
      <c r="AD3909" s="10">
        <f t="shared" si="1"/>
        <v>144</v>
      </c>
      <c r="AE3909" s="10" t="str">
        <f t="array" ref="AE3909">IFERROR(INDEX('Pontuação'!G$13:G$101, MATCH(AD3909, 'Pontuação'!F$13:F$101, 0)), "Faixa Indefinida")</f>
        <v>D</v>
      </c>
      <c r="AF3909" s="10">
        <f t="shared" si="2"/>
        <v>0</v>
      </c>
      <c r="AG3909" s="10">
        <f t="shared" si="3"/>
        <v>0</v>
      </c>
      <c r="AH3909" s="10">
        <f t="shared" si="4"/>
        <v>0</v>
      </c>
      <c r="AI3909" s="10">
        <f t="shared" si="5"/>
        <v>1</v>
      </c>
      <c r="AJ3909" s="9">
        <f>ROUNDUP(SUM(VLOOKUP(F3909,'Pontuação 3.0'!A$2:B$11,2,FALSE),VLOOKUP(E3909,'Pontuação 3.0'!C$2:D$11,2,FALSE),VLOOKUP(H3909,'Pontuação 3.0'!I$2:J$11,2,FALSE),VLOOKUP(J3909,'Pontuação 3.0'!G$2:H$11,2,FALSE),VLOOKUP(G3909,'Pontuação 3.0'!E$2:F$11,2,FALSE),VLOOKUP(K3909,'Pontuação 3.0'!K$2:L$11,2,FALSE),VLOOKUP(L3909,'Pontuação 3.0'!M$2:N$13,2,FALSE)),0)</f>
        <v>1834</v>
      </c>
      <c r="AK3909" s="9">
        <f t="shared" si="6"/>
        <v>183</v>
      </c>
      <c r="AL3909" s="9" t="str">
        <f t="array" ref="AL3909">IFERROR(INDEX('Pontuação 3.0'!G$13:G$191, MATCH(AK3909, 'Pontuação 3.0'!F$13:F$191, 0)), "Faixa Indefinida")</f>
        <v>D</v>
      </c>
      <c r="AM3909" s="9">
        <f t="shared" si="7"/>
        <v>0</v>
      </c>
      <c r="AN3909" s="9">
        <f t="shared" si="8"/>
        <v>0</v>
      </c>
      <c r="AO3909" s="9">
        <f t="shared" si="9"/>
        <v>0</v>
      </c>
      <c r="AP3909" s="9">
        <f t="shared" si="10"/>
        <v>1</v>
      </c>
      <c r="AQ3909" s="8"/>
    </row>
    <row r="3910" ht="15.75" customHeight="1">
      <c r="A3910" s="7">
        <v>45683.0</v>
      </c>
      <c r="B3910" s="8" t="s">
        <v>5587</v>
      </c>
      <c r="C3910" s="8" t="s">
        <v>8816</v>
      </c>
      <c r="D3910" s="11">
        <v>2.1983801282E10</v>
      </c>
      <c r="E3910" s="8" t="s">
        <v>11833</v>
      </c>
      <c r="F3910" s="8" t="s">
        <v>11842</v>
      </c>
      <c r="G3910" s="8" t="s">
        <v>11864</v>
      </c>
      <c r="H3910" s="8" t="s">
        <v>11844</v>
      </c>
      <c r="I3910" s="8" t="s">
        <v>11837</v>
      </c>
      <c r="J3910" s="8" t="s">
        <v>11838</v>
      </c>
      <c r="K3910" s="8" t="s">
        <v>11839</v>
      </c>
      <c r="L3910" s="8" t="s">
        <v>11870</v>
      </c>
      <c r="M3910" s="8" t="s">
        <v>11853</v>
      </c>
      <c r="N3910" s="12" t="s">
        <v>11</v>
      </c>
      <c r="O3910" s="12" t="s">
        <v>13</v>
      </c>
      <c r="P3910" s="12" t="s">
        <v>123</v>
      </c>
      <c r="Q3910" s="12" t="s">
        <v>15</v>
      </c>
      <c r="R3910" s="12" t="s">
        <v>20</v>
      </c>
      <c r="S3910" s="8"/>
      <c r="T3910" s="8"/>
      <c r="U3910" s="8"/>
      <c r="V3910" s="8"/>
      <c r="W3910" s="8"/>
      <c r="X3910" s="8"/>
      <c r="Y3910" s="8"/>
      <c r="Z3910" s="8"/>
      <c r="AA3910" s="8"/>
      <c r="AB3910" s="8"/>
      <c r="AC3910" s="9">
        <f>ROUNDUP(SUM(VLOOKUP(F3910,'Pontuação'!A$2:B$11,2,FALSE),VLOOKUP(E3910,'Pontuação'!C$2:D$11,2,FALSE),VLOOKUP(H3910,'Pontuação'!I$2:J$11,2,FALSE),VLOOKUP(J3910,'Pontuação'!G$2:H$11,2,FALSE),VLOOKUP(L3910,'Pontuação'!M$2:N$13,2,FALSE)),0)</f>
        <v>1943</v>
      </c>
      <c r="AD3910" s="10">
        <f t="shared" si="1"/>
        <v>194</v>
      </c>
      <c r="AE3910" s="10" t="str">
        <f t="array" ref="AE3910">IFERROR(INDEX('Pontuação'!G$13:G$101, MATCH(AD3910, 'Pontuação'!F$13:F$101, 0)), "Faixa Indefinida")</f>
        <v>A</v>
      </c>
      <c r="AF3910" s="10">
        <f t="shared" si="2"/>
        <v>1</v>
      </c>
      <c r="AG3910" s="10">
        <f t="shared" si="3"/>
        <v>0</v>
      </c>
      <c r="AH3910" s="10">
        <f t="shared" si="4"/>
        <v>0</v>
      </c>
      <c r="AI3910" s="10">
        <f t="shared" si="5"/>
        <v>0</v>
      </c>
      <c r="AJ3910" s="9">
        <f>ROUNDUP(SUM(VLOOKUP(F3910,'Pontuação 3.0'!A$2:B$11,2,FALSE),VLOOKUP(E3910,'Pontuação 3.0'!C$2:D$11,2,FALSE),VLOOKUP(H3910,'Pontuação 3.0'!I$2:J$11,2,FALSE),VLOOKUP(J3910,'Pontuação 3.0'!G$2:H$11,2,FALSE),VLOOKUP(G3910,'Pontuação 3.0'!E$2:F$11,2,FALSE),VLOOKUP(K3910,'Pontuação 3.0'!K$2:L$11,2,FALSE),VLOOKUP(L3910,'Pontuação 3.0'!M$2:N$13,2,FALSE)),0)</f>
        <v>3033</v>
      </c>
      <c r="AK3910" s="9">
        <f t="shared" si="6"/>
        <v>303</v>
      </c>
      <c r="AL3910" s="9" t="str">
        <f t="array" ref="AL3910">IFERROR(INDEX('Pontuação 3.0'!G$13:G$191, MATCH(AK3910, 'Pontuação 3.0'!F$13:F$191, 0)), "Faixa Indefinida")</f>
        <v>A</v>
      </c>
      <c r="AM3910" s="9">
        <f t="shared" si="7"/>
        <v>1</v>
      </c>
      <c r="AN3910" s="9">
        <f t="shared" si="8"/>
        <v>0</v>
      </c>
      <c r="AO3910" s="9">
        <f t="shared" si="9"/>
        <v>0</v>
      </c>
      <c r="AP3910" s="9">
        <f t="shared" si="10"/>
        <v>0</v>
      </c>
      <c r="AQ3910" s="8"/>
    </row>
    <row r="3911" ht="15.75" customHeight="1">
      <c r="A3911" s="7">
        <v>45683.0</v>
      </c>
      <c r="B3911" s="8" t="s">
        <v>8814</v>
      </c>
      <c r="C3911" s="8" t="s">
        <v>8815</v>
      </c>
      <c r="D3911" s="11">
        <v>4.1997671627E10</v>
      </c>
      <c r="E3911" s="8" t="s">
        <v>11833</v>
      </c>
      <c r="F3911" s="8" t="s">
        <v>11834</v>
      </c>
      <c r="G3911" s="8" t="s">
        <v>11835</v>
      </c>
      <c r="H3911" s="8" t="s">
        <v>11850</v>
      </c>
      <c r="I3911" s="8" t="s">
        <v>11845</v>
      </c>
      <c r="J3911" s="8" t="s">
        <v>11852</v>
      </c>
      <c r="K3911" s="8" t="s">
        <v>11837</v>
      </c>
      <c r="L3911" s="8" t="s">
        <v>11847</v>
      </c>
      <c r="M3911" s="8" t="s">
        <v>11859</v>
      </c>
      <c r="N3911" s="12" t="s">
        <v>11</v>
      </c>
      <c r="O3911" s="12" t="s">
        <v>13</v>
      </c>
      <c r="P3911" s="12" t="s">
        <v>23</v>
      </c>
      <c r="Q3911" s="12" t="s">
        <v>15</v>
      </c>
      <c r="R3911" s="12" t="s">
        <v>14</v>
      </c>
      <c r="S3911" s="8"/>
      <c r="T3911" s="8"/>
      <c r="U3911" s="8"/>
      <c r="V3911" s="8"/>
      <c r="W3911" s="8"/>
      <c r="X3911" s="8"/>
      <c r="Y3911" s="8"/>
      <c r="Z3911" s="8"/>
      <c r="AA3911" s="8"/>
      <c r="AB3911" s="8"/>
      <c r="AC3911" s="9">
        <f>ROUNDUP(SUM(VLOOKUP(F3911,'Pontuação'!A$2:B$11,2,FALSE),VLOOKUP(E3911,'Pontuação'!C$2:D$11,2,FALSE),VLOOKUP(H3911,'Pontuação'!I$2:J$11,2,FALSE),VLOOKUP(J3911,'Pontuação'!G$2:H$11,2,FALSE),VLOOKUP(L3911,'Pontuação'!M$2:N$13,2,FALSE)),0)</f>
        <v>1778</v>
      </c>
      <c r="AD3911" s="10">
        <f t="shared" si="1"/>
        <v>178</v>
      </c>
      <c r="AE3911" s="10" t="str">
        <f t="array" ref="AE3911">IFERROR(INDEX('Pontuação'!G$13:G$101, MATCH(AD3911, 'Pontuação'!F$13:F$101, 0)), "Faixa Indefinida")</f>
        <v>B</v>
      </c>
      <c r="AF3911" s="10">
        <f t="shared" si="2"/>
        <v>0</v>
      </c>
      <c r="AG3911" s="10">
        <f t="shared" si="3"/>
        <v>1</v>
      </c>
      <c r="AH3911" s="10">
        <f t="shared" si="4"/>
        <v>0</v>
      </c>
      <c r="AI3911" s="10">
        <f t="shared" si="5"/>
        <v>0</v>
      </c>
      <c r="AJ3911" s="9">
        <f>ROUNDUP(SUM(VLOOKUP(F3911,'Pontuação 3.0'!A$2:B$11,2,FALSE),VLOOKUP(E3911,'Pontuação 3.0'!C$2:D$11,2,FALSE),VLOOKUP(H3911,'Pontuação 3.0'!I$2:J$11,2,FALSE),VLOOKUP(J3911,'Pontuação 3.0'!G$2:H$11,2,FALSE),VLOOKUP(G3911,'Pontuação 3.0'!E$2:F$11,2,FALSE),VLOOKUP(K3911,'Pontuação 3.0'!K$2:L$11,2,FALSE),VLOOKUP(L3911,'Pontuação 3.0'!M$2:N$13,2,FALSE)),0)</f>
        <v>2087</v>
      </c>
      <c r="AK3911" s="9">
        <f t="shared" si="6"/>
        <v>209</v>
      </c>
      <c r="AL3911" s="9" t="str">
        <f t="array" ref="AL3911">IFERROR(INDEX('Pontuação 3.0'!G$13:G$191, MATCH(AK3911, 'Pontuação 3.0'!F$13:F$191, 0)), "Faixa Indefinida")</f>
        <v>C</v>
      </c>
      <c r="AM3911" s="9">
        <f t="shared" si="7"/>
        <v>0</v>
      </c>
      <c r="AN3911" s="9">
        <f t="shared" si="8"/>
        <v>0</v>
      </c>
      <c r="AO3911" s="9">
        <f t="shared" si="9"/>
        <v>1</v>
      </c>
      <c r="AP3911" s="9">
        <f t="shared" si="10"/>
        <v>0</v>
      </c>
      <c r="AQ3911" s="8"/>
    </row>
    <row r="3912" ht="15.75" customHeight="1">
      <c r="A3912" s="7">
        <v>45683.0</v>
      </c>
      <c r="B3912" s="8" t="s">
        <v>8819</v>
      </c>
      <c r="C3912" s="8" t="s">
        <v>8820</v>
      </c>
      <c r="D3912" s="8" t="s">
        <v>8821</v>
      </c>
      <c r="E3912" s="8" t="s">
        <v>11833</v>
      </c>
      <c r="F3912" s="8" t="s">
        <v>11834</v>
      </c>
      <c r="G3912" s="8" t="s">
        <v>11843</v>
      </c>
      <c r="H3912" s="8" t="s">
        <v>11844</v>
      </c>
      <c r="I3912" s="8" t="s">
        <v>11845</v>
      </c>
      <c r="J3912" s="8" t="s">
        <v>11846</v>
      </c>
      <c r="K3912" s="8" t="s">
        <v>11837</v>
      </c>
      <c r="L3912" s="8" t="s">
        <v>11851</v>
      </c>
      <c r="M3912" s="8" t="s">
        <v>11848</v>
      </c>
      <c r="N3912" s="12" t="s">
        <v>11</v>
      </c>
      <c r="O3912" s="12" t="s">
        <v>13</v>
      </c>
      <c r="P3912" s="12" t="s">
        <v>31</v>
      </c>
      <c r="Q3912" s="12" t="s">
        <v>15</v>
      </c>
      <c r="R3912" s="12" t="s">
        <v>20</v>
      </c>
      <c r="S3912" s="8"/>
      <c r="T3912" s="8"/>
      <c r="U3912" s="8"/>
      <c r="V3912" s="8"/>
      <c r="W3912" s="8"/>
      <c r="X3912" s="8"/>
      <c r="Y3912" s="8"/>
      <c r="Z3912" s="8"/>
      <c r="AA3912" s="8"/>
      <c r="AB3912" s="8"/>
      <c r="AC3912" s="9">
        <f>ROUNDUP(SUM(VLOOKUP(F3912,'Pontuação'!A$2:B$11,2,FALSE),VLOOKUP(E3912,'Pontuação'!C$2:D$11,2,FALSE),VLOOKUP(H3912,'Pontuação'!I$2:J$11,2,FALSE),VLOOKUP(J3912,'Pontuação'!G$2:H$11,2,FALSE),VLOOKUP(L3912,'Pontuação'!M$2:N$13,2,FALSE)),0)</f>
        <v>1583</v>
      </c>
      <c r="AD3912" s="10">
        <f t="shared" si="1"/>
        <v>158</v>
      </c>
      <c r="AE3912" s="10" t="str">
        <f t="array" ref="AE3912">IFERROR(INDEX('Pontuação'!G$13:G$101, MATCH(AD3912, 'Pontuação'!F$13:F$101, 0)), "Faixa Indefinida")</f>
        <v>C</v>
      </c>
      <c r="AF3912" s="10">
        <f t="shared" si="2"/>
        <v>0</v>
      </c>
      <c r="AG3912" s="10">
        <f t="shared" si="3"/>
        <v>0</v>
      </c>
      <c r="AH3912" s="10">
        <f t="shared" si="4"/>
        <v>1</v>
      </c>
      <c r="AI3912" s="10">
        <f t="shared" si="5"/>
        <v>0</v>
      </c>
      <c r="AJ3912" s="9">
        <f>ROUNDUP(SUM(VLOOKUP(F3912,'Pontuação 3.0'!A$2:B$11,2,FALSE),VLOOKUP(E3912,'Pontuação 3.0'!C$2:D$11,2,FALSE),VLOOKUP(H3912,'Pontuação 3.0'!I$2:J$11,2,FALSE),VLOOKUP(J3912,'Pontuação 3.0'!G$2:H$11,2,FALSE),VLOOKUP(G3912,'Pontuação 3.0'!E$2:F$11,2,FALSE),VLOOKUP(K3912,'Pontuação 3.0'!K$2:L$11,2,FALSE),VLOOKUP(L3912,'Pontuação 3.0'!M$2:N$13,2,FALSE)),0)</f>
        <v>2076</v>
      </c>
      <c r="AK3912" s="9">
        <f t="shared" si="6"/>
        <v>208</v>
      </c>
      <c r="AL3912" s="9" t="str">
        <f t="array" ref="AL3912">IFERROR(INDEX('Pontuação 3.0'!G$13:G$191, MATCH(AK3912, 'Pontuação 3.0'!F$13:F$191, 0)), "Faixa Indefinida")</f>
        <v>C</v>
      </c>
      <c r="AM3912" s="9">
        <f t="shared" si="7"/>
        <v>0</v>
      </c>
      <c r="AN3912" s="9">
        <f t="shared" si="8"/>
        <v>0</v>
      </c>
      <c r="AO3912" s="9">
        <f t="shared" si="9"/>
        <v>1</v>
      </c>
      <c r="AP3912" s="9">
        <f t="shared" si="10"/>
        <v>0</v>
      </c>
      <c r="AQ3912" s="8"/>
    </row>
    <row r="3913" ht="15.75" customHeight="1">
      <c r="A3913" s="7">
        <v>45683.0</v>
      </c>
      <c r="B3913" s="8" t="s">
        <v>8822</v>
      </c>
      <c r="C3913" s="8" t="s">
        <v>8823</v>
      </c>
      <c r="D3913" s="8" t="s">
        <v>8824</v>
      </c>
      <c r="E3913" s="8" t="s">
        <v>11833</v>
      </c>
      <c r="F3913" s="8" t="s">
        <v>11834</v>
      </c>
      <c r="G3913" s="8" t="s">
        <v>11835</v>
      </c>
      <c r="H3913" s="8" t="s">
        <v>11856</v>
      </c>
      <c r="I3913" s="8" t="s">
        <v>11837</v>
      </c>
      <c r="J3913" s="8" t="s">
        <v>11846</v>
      </c>
      <c r="K3913" s="8" t="s">
        <v>11839</v>
      </c>
      <c r="L3913" s="8" t="s">
        <v>11847</v>
      </c>
      <c r="M3913" s="8" t="s">
        <v>11848</v>
      </c>
      <c r="N3913" s="12" t="s">
        <v>11</v>
      </c>
      <c r="O3913" s="12" t="s">
        <v>13</v>
      </c>
      <c r="P3913" s="12" t="s">
        <v>23</v>
      </c>
      <c r="Q3913" s="12" t="s">
        <v>15</v>
      </c>
      <c r="R3913" s="12" t="s">
        <v>14</v>
      </c>
      <c r="S3913" s="8"/>
      <c r="T3913" s="8"/>
      <c r="U3913" s="8"/>
      <c r="V3913" s="8"/>
      <c r="W3913" s="8"/>
      <c r="X3913" s="8"/>
      <c r="Y3913" s="8"/>
      <c r="Z3913" s="8"/>
      <c r="AA3913" s="8"/>
      <c r="AB3913" s="8"/>
      <c r="AC3913" s="9">
        <f>ROUNDUP(SUM(VLOOKUP(F3913,'Pontuação'!A$2:B$11,2,FALSE),VLOOKUP(E3913,'Pontuação'!C$2:D$11,2,FALSE),VLOOKUP(H3913,'Pontuação'!I$2:J$11,2,FALSE),VLOOKUP(J3913,'Pontuação'!G$2:H$11,2,FALSE),VLOOKUP(L3913,'Pontuação'!M$2:N$13,2,FALSE)),0)</f>
        <v>1559</v>
      </c>
      <c r="AD3913" s="10">
        <f t="shared" si="1"/>
        <v>156</v>
      </c>
      <c r="AE3913" s="10" t="str">
        <f t="array" ref="AE3913">IFERROR(INDEX('Pontuação'!G$13:G$101, MATCH(AD3913, 'Pontuação'!F$13:F$101, 0)), "Faixa Indefinida")</f>
        <v>C</v>
      </c>
      <c r="AF3913" s="10">
        <f t="shared" si="2"/>
        <v>0</v>
      </c>
      <c r="AG3913" s="10">
        <f t="shared" si="3"/>
        <v>0</v>
      </c>
      <c r="AH3913" s="10">
        <f t="shared" si="4"/>
        <v>1</v>
      </c>
      <c r="AI3913" s="10">
        <f t="shared" si="5"/>
        <v>0</v>
      </c>
      <c r="AJ3913" s="9">
        <f>ROUNDUP(SUM(VLOOKUP(F3913,'Pontuação 3.0'!A$2:B$11,2,FALSE),VLOOKUP(E3913,'Pontuação 3.0'!C$2:D$11,2,FALSE),VLOOKUP(H3913,'Pontuação 3.0'!I$2:J$11,2,FALSE),VLOOKUP(J3913,'Pontuação 3.0'!G$2:H$11,2,FALSE),VLOOKUP(G3913,'Pontuação 3.0'!E$2:F$11,2,FALSE),VLOOKUP(K3913,'Pontuação 3.0'!K$2:L$11,2,FALSE),VLOOKUP(L3913,'Pontuação 3.0'!M$2:N$13,2,FALSE)),0)</f>
        <v>2048</v>
      </c>
      <c r="AK3913" s="9">
        <f t="shared" si="6"/>
        <v>205</v>
      </c>
      <c r="AL3913" s="9" t="str">
        <f t="array" ref="AL3913">IFERROR(INDEX('Pontuação 3.0'!G$13:G$191, MATCH(AK3913, 'Pontuação 3.0'!F$13:F$191, 0)), "Faixa Indefinida")</f>
        <v>C</v>
      </c>
      <c r="AM3913" s="9">
        <f t="shared" si="7"/>
        <v>0</v>
      </c>
      <c r="AN3913" s="9">
        <f t="shared" si="8"/>
        <v>0</v>
      </c>
      <c r="AO3913" s="9">
        <f t="shared" si="9"/>
        <v>1</v>
      </c>
      <c r="AP3913" s="9">
        <f t="shared" si="10"/>
        <v>0</v>
      </c>
      <c r="AQ3913" s="8"/>
    </row>
    <row r="3914" ht="15.75" customHeight="1">
      <c r="A3914" s="7">
        <v>45683.0</v>
      </c>
      <c r="B3914" s="8" t="s">
        <v>8829</v>
      </c>
      <c r="C3914" s="8" t="s">
        <v>8830</v>
      </c>
      <c r="D3914" s="11">
        <v>1.1999021645E10</v>
      </c>
      <c r="E3914" s="8" t="s">
        <v>11833</v>
      </c>
      <c r="F3914" s="8" t="s">
        <v>11854</v>
      </c>
      <c r="G3914" s="8" t="s">
        <v>11843</v>
      </c>
      <c r="H3914" s="8" t="s">
        <v>11850</v>
      </c>
      <c r="I3914" s="8" t="s">
        <v>11837</v>
      </c>
      <c r="J3914" s="8" t="s">
        <v>11846</v>
      </c>
      <c r="K3914" s="8" t="s">
        <v>11837</v>
      </c>
      <c r="L3914" s="8" t="s">
        <v>11870</v>
      </c>
      <c r="M3914" s="8" t="s">
        <v>11841</v>
      </c>
      <c r="N3914" s="12" t="s">
        <v>11</v>
      </c>
      <c r="O3914" s="12" t="s">
        <v>13</v>
      </c>
      <c r="P3914" s="12" t="s">
        <v>23</v>
      </c>
      <c r="Q3914" s="12" t="s">
        <v>15</v>
      </c>
      <c r="R3914" s="12" t="s">
        <v>20</v>
      </c>
      <c r="S3914" s="8"/>
      <c r="T3914" s="8"/>
      <c r="U3914" s="8"/>
      <c r="V3914" s="8"/>
      <c r="W3914" s="8"/>
      <c r="X3914" s="8"/>
      <c r="Y3914" s="8"/>
      <c r="Z3914" s="8"/>
      <c r="AA3914" s="8"/>
      <c r="AB3914" s="8"/>
      <c r="AC3914" s="9">
        <f>ROUNDUP(SUM(VLOOKUP(F3914,'Pontuação'!A$2:B$11,2,FALSE),VLOOKUP(E3914,'Pontuação'!C$2:D$11,2,FALSE),VLOOKUP(H3914,'Pontuação'!I$2:J$11,2,FALSE),VLOOKUP(J3914,'Pontuação'!G$2:H$11,2,FALSE),VLOOKUP(L3914,'Pontuação'!M$2:N$13,2,FALSE)),0)</f>
        <v>1628</v>
      </c>
      <c r="AD3914" s="10">
        <f t="shared" si="1"/>
        <v>163</v>
      </c>
      <c r="AE3914" s="10" t="str">
        <f t="array" ref="AE3914">IFERROR(INDEX('Pontuação'!G$13:G$101, MATCH(AD3914, 'Pontuação'!F$13:F$101, 0)), "Faixa Indefinida")</f>
        <v>C</v>
      </c>
      <c r="AF3914" s="10">
        <f t="shared" si="2"/>
        <v>0</v>
      </c>
      <c r="AG3914" s="10">
        <f t="shared" si="3"/>
        <v>0</v>
      </c>
      <c r="AH3914" s="10">
        <f t="shared" si="4"/>
        <v>1</v>
      </c>
      <c r="AI3914" s="10">
        <f t="shared" si="5"/>
        <v>0</v>
      </c>
      <c r="AJ3914" s="9">
        <f>ROUNDUP(SUM(VLOOKUP(F3914,'Pontuação 3.0'!A$2:B$11,2,FALSE),VLOOKUP(E3914,'Pontuação 3.0'!C$2:D$11,2,FALSE),VLOOKUP(H3914,'Pontuação 3.0'!I$2:J$11,2,FALSE),VLOOKUP(J3914,'Pontuação 3.0'!G$2:H$11,2,FALSE),VLOOKUP(G3914,'Pontuação 3.0'!E$2:F$11,2,FALSE),VLOOKUP(K3914,'Pontuação 3.0'!K$2:L$11,2,FALSE),VLOOKUP(L3914,'Pontuação 3.0'!M$2:N$13,2,FALSE)),0)</f>
        <v>2301</v>
      </c>
      <c r="AK3914" s="9">
        <f t="shared" si="6"/>
        <v>230</v>
      </c>
      <c r="AL3914" s="9" t="str">
        <f t="array" ref="AL3914">IFERROR(INDEX('Pontuação 3.0'!G$13:G$191, MATCH(AK3914, 'Pontuação 3.0'!F$13:F$191, 0)), "Faixa Indefinida")</f>
        <v>B</v>
      </c>
      <c r="AM3914" s="9">
        <f t="shared" si="7"/>
        <v>0</v>
      </c>
      <c r="AN3914" s="9">
        <f t="shared" si="8"/>
        <v>1</v>
      </c>
      <c r="AO3914" s="9">
        <f t="shared" si="9"/>
        <v>0</v>
      </c>
      <c r="AP3914" s="9">
        <f t="shared" si="10"/>
        <v>0</v>
      </c>
      <c r="AQ3914" s="8"/>
    </row>
    <row r="3915" ht="15.75" customHeight="1">
      <c r="A3915" s="7">
        <v>45683.0</v>
      </c>
      <c r="B3915" s="8" t="s">
        <v>2307</v>
      </c>
      <c r="C3915" s="8" t="s">
        <v>8833</v>
      </c>
      <c r="D3915" s="11">
        <v>2.1980073031E10</v>
      </c>
      <c r="E3915" s="8" t="s">
        <v>11833</v>
      </c>
      <c r="F3915" s="8" t="s">
        <v>11842</v>
      </c>
      <c r="G3915" s="8" t="s">
        <v>11835</v>
      </c>
      <c r="H3915" s="8" t="s">
        <v>11856</v>
      </c>
      <c r="I3915" s="8" t="s">
        <v>11845</v>
      </c>
      <c r="J3915" s="8" t="s">
        <v>11866</v>
      </c>
      <c r="K3915" s="8" t="s">
        <v>11839</v>
      </c>
      <c r="L3915" s="8" t="s">
        <v>11851</v>
      </c>
      <c r="M3915" s="8" t="s">
        <v>11841</v>
      </c>
      <c r="N3915" s="12" t="s">
        <v>11</v>
      </c>
      <c r="O3915" s="12" t="s">
        <v>13</v>
      </c>
      <c r="P3915" s="12" t="s">
        <v>37</v>
      </c>
      <c r="Q3915" s="12" t="s">
        <v>65</v>
      </c>
      <c r="R3915" s="12" t="s">
        <v>20</v>
      </c>
      <c r="S3915" s="8"/>
      <c r="T3915" s="8"/>
      <c r="U3915" s="8"/>
      <c r="V3915" s="8"/>
      <c r="W3915" s="8"/>
      <c r="X3915" s="8"/>
      <c r="Y3915" s="8"/>
      <c r="Z3915" s="8"/>
      <c r="AA3915" s="8"/>
      <c r="AB3915" s="8"/>
      <c r="AC3915" s="9">
        <f>ROUNDUP(SUM(VLOOKUP(F3915,'Pontuação'!A$2:B$11,2,FALSE),VLOOKUP(E3915,'Pontuação'!C$2:D$11,2,FALSE),VLOOKUP(H3915,'Pontuação'!I$2:J$11,2,FALSE),VLOOKUP(J3915,'Pontuação'!G$2:H$11,2,FALSE),VLOOKUP(L3915,'Pontuação'!M$2:N$13,2,FALSE)),0)</f>
        <v>1717</v>
      </c>
      <c r="AD3915" s="10">
        <f t="shared" si="1"/>
        <v>172</v>
      </c>
      <c r="AE3915" s="10" t="str">
        <f t="array" ref="AE3915">IFERROR(INDEX('Pontuação'!G$13:G$101, MATCH(AD3915, 'Pontuação'!F$13:F$101, 0)), "Faixa Indefinida")</f>
        <v>B</v>
      </c>
      <c r="AF3915" s="10">
        <f t="shared" si="2"/>
        <v>0</v>
      </c>
      <c r="AG3915" s="10">
        <f t="shared" si="3"/>
        <v>1</v>
      </c>
      <c r="AH3915" s="10">
        <f t="shared" si="4"/>
        <v>0</v>
      </c>
      <c r="AI3915" s="10">
        <f t="shared" si="5"/>
        <v>0</v>
      </c>
      <c r="AJ3915" s="9">
        <f>ROUNDUP(SUM(VLOOKUP(F3915,'Pontuação 3.0'!A$2:B$11,2,FALSE),VLOOKUP(E3915,'Pontuação 3.0'!C$2:D$11,2,FALSE),VLOOKUP(H3915,'Pontuação 3.0'!I$2:J$11,2,FALSE),VLOOKUP(J3915,'Pontuação 3.0'!G$2:H$11,2,FALSE),VLOOKUP(G3915,'Pontuação 3.0'!E$2:F$11,2,FALSE),VLOOKUP(K3915,'Pontuação 3.0'!K$2:L$11,2,FALSE),VLOOKUP(L3915,'Pontuação 3.0'!M$2:N$13,2,FALSE)),0)</f>
        <v>2118</v>
      </c>
      <c r="AK3915" s="9">
        <f t="shared" si="6"/>
        <v>212</v>
      </c>
      <c r="AL3915" s="9" t="str">
        <f t="array" ref="AL3915">IFERROR(INDEX('Pontuação 3.0'!G$13:G$191, MATCH(AK3915, 'Pontuação 3.0'!F$13:F$191, 0)), "Faixa Indefinida")</f>
        <v>C</v>
      </c>
      <c r="AM3915" s="9">
        <f t="shared" si="7"/>
        <v>0</v>
      </c>
      <c r="AN3915" s="9">
        <f t="shared" si="8"/>
        <v>0</v>
      </c>
      <c r="AO3915" s="9">
        <f t="shared" si="9"/>
        <v>1</v>
      </c>
      <c r="AP3915" s="9">
        <f t="shared" si="10"/>
        <v>0</v>
      </c>
      <c r="AQ3915" s="8"/>
    </row>
    <row r="3916" ht="15.75" customHeight="1">
      <c r="A3916" s="7">
        <v>45683.0</v>
      </c>
      <c r="B3916" s="8" t="s">
        <v>8827</v>
      </c>
      <c r="C3916" s="8" t="s">
        <v>8828</v>
      </c>
      <c r="D3916" s="11">
        <v>8.4991088102E10</v>
      </c>
      <c r="E3916" s="8" t="s">
        <v>11833</v>
      </c>
      <c r="F3916" s="8" t="s">
        <v>11842</v>
      </c>
      <c r="G3916" s="8" t="s">
        <v>11843</v>
      </c>
      <c r="H3916" s="8" t="s">
        <v>11850</v>
      </c>
      <c r="I3916" s="8" t="s">
        <v>11837</v>
      </c>
      <c r="J3916" s="8" t="s">
        <v>11846</v>
      </c>
      <c r="K3916" s="8" t="s">
        <v>11837</v>
      </c>
      <c r="L3916" s="8" t="s">
        <v>11851</v>
      </c>
      <c r="M3916" s="8" t="s">
        <v>11848</v>
      </c>
      <c r="N3916" s="12" t="s">
        <v>11</v>
      </c>
      <c r="O3916" s="12" t="s">
        <v>13</v>
      </c>
      <c r="P3916" s="12" t="s">
        <v>12</v>
      </c>
      <c r="Q3916" s="12" t="s">
        <v>15</v>
      </c>
      <c r="R3916" s="12" t="s">
        <v>20</v>
      </c>
      <c r="S3916" s="8"/>
      <c r="T3916" s="8"/>
      <c r="U3916" s="8"/>
      <c r="V3916" s="8"/>
      <c r="W3916" s="8"/>
      <c r="X3916" s="8"/>
      <c r="Y3916" s="8"/>
      <c r="Z3916" s="8"/>
      <c r="AA3916" s="8"/>
      <c r="AB3916" s="8"/>
      <c r="AC3916" s="9">
        <f>ROUNDUP(SUM(VLOOKUP(F3916,'Pontuação'!A$2:B$11,2,FALSE),VLOOKUP(E3916,'Pontuação'!C$2:D$11,2,FALSE),VLOOKUP(H3916,'Pontuação'!I$2:J$11,2,FALSE),VLOOKUP(J3916,'Pontuação'!G$2:H$11,2,FALSE),VLOOKUP(L3916,'Pontuação'!M$2:N$13,2,FALSE)),0)</f>
        <v>1553</v>
      </c>
      <c r="AD3916" s="10">
        <f t="shared" si="1"/>
        <v>155</v>
      </c>
      <c r="AE3916" s="10" t="str">
        <f t="array" ref="AE3916">IFERROR(INDEX('Pontuação'!G$13:G$101, MATCH(AD3916, 'Pontuação'!F$13:F$101, 0)), "Faixa Indefinida")</f>
        <v>C</v>
      </c>
      <c r="AF3916" s="10">
        <f t="shared" si="2"/>
        <v>0</v>
      </c>
      <c r="AG3916" s="10">
        <f t="shared" si="3"/>
        <v>0</v>
      </c>
      <c r="AH3916" s="10">
        <f t="shared" si="4"/>
        <v>1</v>
      </c>
      <c r="AI3916" s="10">
        <f t="shared" si="5"/>
        <v>0</v>
      </c>
      <c r="AJ3916" s="9">
        <f>ROUNDUP(SUM(VLOOKUP(F3916,'Pontuação 3.0'!A$2:B$11,2,FALSE),VLOOKUP(E3916,'Pontuação 3.0'!C$2:D$11,2,FALSE),VLOOKUP(H3916,'Pontuação 3.0'!I$2:J$11,2,FALSE),VLOOKUP(J3916,'Pontuação 3.0'!G$2:H$11,2,FALSE),VLOOKUP(G3916,'Pontuação 3.0'!E$2:F$11,2,FALSE),VLOOKUP(K3916,'Pontuação 3.0'!K$2:L$11,2,FALSE),VLOOKUP(L3916,'Pontuação 3.0'!M$2:N$13,2,FALSE)),0)</f>
        <v>2122</v>
      </c>
      <c r="AK3916" s="9">
        <f t="shared" si="6"/>
        <v>212</v>
      </c>
      <c r="AL3916" s="9" t="str">
        <f t="array" ref="AL3916">IFERROR(INDEX('Pontuação 3.0'!G$13:G$191, MATCH(AK3916, 'Pontuação 3.0'!F$13:F$191, 0)), "Faixa Indefinida")</f>
        <v>C</v>
      </c>
      <c r="AM3916" s="9">
        <f t="shared" si="7"/>
        <v>0</v>
      </c>
      <c r="AN3916" s="9">
        <f t="shared" si="8"/>
        <v>0</v>
      </c>
      <c r="AO3916" s="9">
        <f t="shared" si="9"/>
        <v>1</v>
      </c>
      <c r="AP3916" s="9">
        <f t="shared" si="10"/>
        <v>0</v>
      </c>
      <c r="AQ3916" s="8"/>
    </row>
    <row r="3917" ht="15.75" customHeight="1">
      <c r="A3917" s="7">
        <v>45683.0</v>
      </c>
      <c r="B3917" s="8" t="s">
        <v>8831</v>
      </c>
      <c r="C3917" s="8" t="s">
        <v>8832</v>
      </c>
      <c r="D3917" s="11">
        <v>8.6999501345E10</v>
      </c>
      <c r="E3917" s="8" t="s">
        <v>11868</v>
      </c>
      <c r="F3917" s="8" t="s">
        <v>11842</v>
      </c>
      <c r="G3917" s="8" t="s">
        <v>11843</v>
      </c>
      <c r="H3917" s="8" t="s">
        <v>11844</v>
      </c>
      <c r="I3917" s="8" t="s">
        <v>11845</v>
      </c>
      <c r="J3917" s="8" t="s">
        <v>11852</v>
      </c>
      <c r="K3917" s="8" t="s">
        <v>11839</v>
      </c>
      <c r="L3917" s="8" t="s">
        <v>11847</v>
      </c>
      <c r="M3917" s="8" t="s">
        <v>11849</v>
      </c>
      <c r="N3917" s="12" t="s">
        <v>11</v>
      </c>
      <c r="O3917" s="12" t="s">
        <v>13</v>
      </c>
      <c r="P3917" s="12" t="s">
        <v>23</v>
      </c>
      <c r="Q3917" s="12" t="s">
        <v>15</v>
      </c>
      <c r="R3917" s="12" t="s">
        <v>20</v>
      </c>
      <c r="S3917" s="8"/>
      <c r="T3917" s="8"/>
      <c r="U3917" s="8"/>
      <c r="V3917" s="8"/>
      <c r="W3917" s="8"/>
      <c r="X3917" s="8"/>
      <c r="Y3917" s="8"/>
      <c r="Z3917" s="8"/>
      <c r="AA3917" s="8"/>
      <c r="AB3917" s="8"/>
      <c r="AC3917" s="9">
        <f>ROUNDUP(SUM(VLOOKUP(F3917,'Pontuação'!A$2:B$11,2,FALSE),VLOOKUP(E3917,'Pontuação'!C$2:D$11,2,FALSE),VLOOKUP(H3917,'Pontuação'!I$2:J$11,2,FALSE),VLOOKUP(J3917,'Pontuação'!G$2:H$11,2,FALSE),VLOOKUP(L3917,'Pontuação'!M$2:N$13,2,FALSE)),0)</f>
        <v>1836</v>
      </c>
      <c r="AD3917" s="10">
        <f t="shared" si="1"/>
        <v>184</v>
      </c>
      <c r="AE3917" s="10" t="str">
        <f t="array" ref="AE3917">IFERROR(INDEX('Pontuação'!G$13:G$101, MATCH(AD3917, 'Pontuação'!F$13:F$101, 0)), "Faixa Indefinida")</f>
        <v>A</v>
      </c>
      <c r="AF3917" s="10">
        <f t="shared" si="2"/>
        <v>1</v>
      </c>
      <c r="AG3917" s="10">
        <f t="shared" si="3"/>
        <v>0</v>
      </c>
      <c r="AH3917" s="10">
        <f t="shared" si="4"/>
        <v>0</v>
      </c>
      <c r="AI3917" s="10">
        <f t="shared" si="5"/>
        <v>0</v>
      </c>
      <c r="AJ3917" s="9">
        <f>ROUNDUP(SUM(VLOOKUP(F3917,'Pontuação 3.0'!A$2:B$11,2,FALSE),VLOOKUP(E3917,'Pontuação 3.0'!C$2:D$11,2,FALSE),VLOOKUP(H3917,'Pontuação 3.0'!I$2:J$11,2,FALSE),VLOOKUP(J3917,'Pontuação 3.0'!G$2:H$11,2,FALSE),VLOOKUP(G3917,'Pontuação 3.0'!E$2:F$11,2,FALSE),VLOOKUP(K3917,'Pontuação 3.0'!K$2:L$11,2,FALSE),VLOOKUP(L3917,'Pontuação 3.0'!M$2:N$13,2,FALSE)),0)</f>
        <v>2678</v>
      </c>
      <c r="AK3917" s="9">
        <f t="shared" si="6"/>
        <v>268</v>
      </c>
      <c r="AL3917" s="9" t="str">
        <f t="array" ref="AL3917">IFERROR(INDEX('Pontuação 3.0'!G$13:G$191, MATCH(AK3917, 'Pontuação 3.0'!F$13:F$191, 0)), "Faixa Indefinida")</f>
        <v>A</v>
      </c>
      <c r="AM3917" s="9">
        <f t="shared" si="7"/>
        <v>1</v>
      </c>
      <c r="AN3917" s="9">
        <f t="shared" si="8"/>
        <v>0</v>
      </c>
      <c r="AO3917" s="9">
        <f t="shared" si="9"/>
        <v>0</v>
      </c>
      <c r="AP3917" s="9">
        <f t="shared" si="10"/>
        <v>0</v>
      </c>
      <c r="AQ3917" s="8"/>
    </row>
    <row r="3918" ht="15.75" customHeight="1">
      <c r="A3918" s="7">
        <v>45683.0</v>
      </c>
      <c r="B3918" s="8" t="s">
        <v>8834</v>
      </c>
      <c r="C3918" s="8" t="s">
        <v>8835</v>
      </c>
      <c r="D3918" s="11">
        <v>5.5991229446E10</v>
      </c>
      <c r="E3918" s="8" t="s">
        <v>11833</v>
      </c>
      <c r="F3918" s="8" t="s">
        <v>11842</v>
      </c>
      <c r="G3918" s="8" t="s">
        <v>11843</v>
      </c>
      <c r="H3918" s="8" t="s">
        <v>11844</v>
      </c>
      <c r="I3918" s="8" t="s">
        <v>11845</v>
      </c>
      <c r="J3918" s="8" t="s">
        <v>11846</v>
      </c>
      <c r="K3918" s="8" t="s">
        <v>11837</v>
      </c>
      <c r="L3918" s="8" t="s">
        <v>11851</v>
      </c>
      <c r="M3918" s="8" t="s">
        <v>11848</v>
      </c>
      <c r="N3918" s="12" t="s">
        <v>11</v>
      </c>
      <c r="O3918" s="12" t="s">
        <v>13</v>
      </c>
      <c r="P3918" s="12" t="s">
        <v>37</v>
      </c>
      <c r="Q3918" s="12" t="s">
        <v>15</v>
      </c>
      <c r="R3918" s="12" t="s">
        <v>20</v>
      </c>
      <c r="S3918" s="8"/>
      <c r="T3918" s="8"/>
      <c r="U3918" s="8"/>
      <c r="V3918" s="8"/>
      <c r="W3918" s="8"/>
      <c r="X3918" s="8"/>
      <c r="Y3918" s="8"/>
      <c r="Z3918" s="8"/>
      <c r="AA3918" s="8"/>
      <c r="AB3918" s="8"/>
      <c r="AC3918" s="9">
        <f>ROUNDUP(SUM(VLOOKUP(F3918,'Pontuação'!A$2:B$11,2,FALSE),VLOOKUP(E3918,'Pontuação'!C$2:D$11,2,FALSE),VLOOKUP(H3918,'Pontuação'!I$2:J$11,2,FALSE),VLOOKUP(J3918,'Pontuação'!G$2:H$11,2,FALSE),VLOOKUP(L3918,'Pontuação'!M$2:N$13,2,FALSE)),0)</f>
        <v>1595</v>
      </c>
      <c r="AD3918" s="10">
        <f t="shared" si="1"/>
        <v>160</v>
      </c>
      <c r="AE3918" s="10" t="str">
        <f t="array" ref="AE3918">IFERROR(INDEX('Pontuação'!G$13:G$101, MATCH(AD3918, 'Pontuação'!F$13:F$101, 0)), "Faixa Indefinida")</f>
        <v>C</v>
      </c>
      <c r="AF3918" s="10">
        <f t="shared" si="2"/>
        <v>0</v>
      </c>
      <c r="AG3918" s="10">
        <f t="shared" si="3"/>
        <v>0</v>
      </c>
      <c r="AH3918" s="10">
        <f t="shared" si="4"/>
        <v>1</v>
      </c>
      <c r="AI3918" s="10">
        <f t="shared" si="5"/>
        <v>0</v>
      </c>
      <c r="AJ3918" s="9">
        <f>ROUNDUP(SUM(VLOOKUP(F3918,'Pontuação 3.0'!A$2:B$11,2,FALSE),VLOOKUP(E3918,'Pontuação 3.0'!C$2:D$11,2,FALSE),VLOOKUP(H3918,'Pontuação 3.0'!I$2:J$11,2,FALSE),VLOOKUP(J3918,'Pontuação 3.0'!G$2:H$11,2,FALSE),VLOOKUP(G3918,'Pontuação 3.0'!E$2:F$11,2,FALSE),VLOOKUP(K3918,'Pontuação 3.0'!K$2:L$11,2,FALSE),VLOOKUP(L3918,'Pontuação 3.0'!M$2:N$13,2,FALSE)),0)</f>
        <v>2209</v>
      </c>
      <c r="AK3918" s="9">
        <f t="shared" si="6"/>
        <v>221</v>
      </c>
      <c r="AL3918" s="9" t="str">
        <f t="array" ref="AL3918">IFERROR(INDEX('Pontuação 3.0'!G$13:G$191, MATCH(AK3918, 'Pontuação 3.0'!F$13:F$191, 0)), "Faixa Indefinida")</f>
        <v>B</v>
      </c>
      <c r="AM3918" s="9">
        <f t="shared" si="7"/>
        <v>0</v>
      </c>
      <c r="AN3918" s="9">
        <f t="shared" si="8"/>
        <v>1</v>
      </c>
      <c r="AO3918" s="9">
        <f t="shared" si="9"/>
        <v>0</v>
      </c>
      <c r="AP3918" s="9">
        <f t="shared" si="10"/>
        <v>0</v>
      </c>
      <c r="AQ3918" s="8"/>
    </row>
    <row r="3919" ht="15.75" customHeight="1">
      <c r="A3919" s="7">
        <v>45683.0</v>
      </c>
      <c r="B3919" s="8" t="s">
        <v>8843</v>
      </c>
      <c r="C3919" s="8" t="s">
        <v>8844</v>
      </c>
      <c r="D3919" s="11">
        <v>8.3986954977E10</v>
      </c>
      <c r="E3919" s="8" t="s">
        <v>11868</v>
      </c>
      <c r="F3919" s="8" t="s">
        <v>11842</v>
      </c>
      <c r="G3919" s="8" t="s">
        <v>11864</v>
      </c>
      <c r="H3919" s="8" t="s">
        <v>11856</v>
      </c>
      <c r="I3919" s="8" t="s">
        <v>11837</v>
      </c>
      <c r="J3919" s="8" t="s">
        <v>11866</v>
      </c>
      <c r="K3919" s="8" t="s">
        <v>11837</v>
      </c>
      <c r="L3919" s="8" t="s">
        <v>11851</v>
      </c>
      <c r="M3919" s="8" t="s">
        <v>11859</v>
      </c>
      <c r="N3919" s="12" t="s">
        <v>11</v>
      </c>
      <c r="O3919" s="12" t="s">
        <v>13</v>
      </c>
      <c r="P3919" s="12" t="s">
        <v>31</v>
      </c>
      <c r="Q3919" s="12" t="s">
        <v>65</v>
      </c>
      <c r="R3919" s="12" t="s">
        <v>20</v>
      </c>
      <c r="S3919" s="8"/>
      <c r="T3919" s="8"/>
      <c r="U3919" s="8"/>
      <c r="V3919" s="8"/>
      <c r="W3919" s="8"/>
      <c r="X3919" s="8"/>
      <c r="Y3919" s="8"/>
      <c r="Z3919" s="8"/>
      <c r="AA3919" s="8"/>
      <c r="AB3919" s="8"/>
      <c r="AC3919" s="9">
        <f>ROUNDUP(SUM(VLOOKUP(F3919,'Pontuação'!A$2:B$11,2,FALSE),VLOOKUP(E3919,'Pontuação'!C$2:D$11,2,FALSE),VLOOKUP(H3919,'Pontuação'!I$2:J$11,2,FALSE),VLOOKUP(J3919,'Pontuação'!G$2:H$11,2,FALSE),VLOOKUP(L3919,'Pontuação'!M$2:N$13,2,FALSE)),0)</f>
        <v>1721</v>
      </c>
      <c r="AD3919" s="10">
        <f t="shared" si="1"/>
        <v>172</v>
      </c>
      <c r="AE3919" s="10" t="str">
        <f t="array" ref="AE3919">IFERROR(INDEX('Pontuação'!G$13:G$101, MATCH(AD3919, 'Pontuação'!F$13:F$101, 0)), "Faixa Indefinida")</f>
        <v>B</v>
      </c>
      <c r="AF3919" s="10">
        <f t="shared" si="2"/>
        <v>0</v>
      </c>
      <c r="AG3919" s="10">
        <f t="shared" si="3"/>
        <v>1</v>
      </c>
      <c r="AH3919" s="10">
        <f t="shared" si="4"/>
        <v>0</v>
      </c>
      <c r="AI3919" s="10">
        <f t="shared" si="5"/>
        <v>0</v>
      </c>
      <c r="AJ3919" s="9">
        <f>ROUNDUP(SUM(VLOOKUP(F3919,'Pontuação 3.0'!A$2:B$11,2,FALSE),VLOOKUP(E3919,'Pontuação 3.0'!C$2:D$11,2,FALSE),VLOOKUP(H3919,'Pontuação 3.0'!I$2:J$11,2,FALSE),VLOOKUP(J3919,'Pontuação 3.0'!G$2:H$11,2,FALSE),VLOOKUP(G3919,'Pontuação 3.0'!E$2:F$11,2,FALSE),VLOOKUP(K3919,'Pontuação 3.0'!K$2:L$11,2,FALSE),VLOOKUP(L3919,'Pontuação 3.0'!M$2:N$13,2,FALSE)),0)</f>
        <v>2061</v>
      </c>
      <c r="AK3919" s="9">
        <f t="shared" si="6"/>
        <v>206</v>
      </c>
      <c r="AL3919" s="9" t="str">
        <f t="array" ref="AL3919">IFERROR(INDEX('Pontuação 3.0'!G$13:G$191, MATCH(AK3919, 'Pontuação 3.0'!F$13:F$191, 0)), "Faixa Indefinida")</f>
        <v>C</v>
      </c>
      <c r="AM3919" s="9">
        <f t="shared" si="7"/>
        <v>0</v>
      </c>
      <c r="AN3919" s="9">
        <f t="shared" si="8"/>
        <v>0</v>
      </c>
      <c r="AO3919" s="9">
        <f t="shared" si="9"/>
        <v>1</v>
      </c>
      <c r="AP3919" s="9">
        <f t="shared" si="10"/>
        <v>0</v>
      </c>
      <c r="AQ3919" s="8"/>
    </row>
    <row r="3920" ht="15.75" customHeight="1">
      <c r="A3920" s="7">
        <v>45683.0</v>
      </c>
      <c r="B3920" s="8" t="s">
        <v>8838</v>
      </c>
      <c r="C3920" s="8" t="s">
        <v>8839</v>
      </c>
      <c r="D3920" s="11">
        <v>9.8991028001E10</v>
      </c>
      <c r="E3920" s="8" t="s">
        <v>11868</v>
      </c>
      <c r="F3920" s="8" t="s">
        <v>11854</v>
      </c>
      <c r="G3920" s="8" t="s">
        <v>11867</v>
      </c>
      <c r="H3920" s="8" t="s">
        <v>11856</v>
      </c>
      <c r="I3920" s="8" t="s">
        <v>11837</v>
      </c>
      <c r="J3920" s="8" t="s">
        <v>11846</v>
      </c>
      <c r="K3920" s="8" t="s">
        <v>11837</v>
      </c>
      <c r="L3920" s="8" t="s">
        <v>11851</v>
      </c>
      <c r="M3920" s="8" t="s">
        <v>11848</v>
      </c>
      <c r="N3920" s="12" t="s">
        <v>11</v>
      </c>
      <c r="O3920" s="12" t="s">
        <v>13</v>
      </c>
      <c r="P3920" s="12" t="s">
        <v>37</v>
      </c>
      <c r="Q3920" s="12" t="s">
        <v>116</v>
      </c>
      <c r="R3920" s="12" t="s">
        <v>20</v>
      </c>
      <c r="S3920" s="8"/>
      <c r="T3920" s="8"/>
      <c r="U3920" s="8"/>
      <c r="V3920" s="8"/>
      <c r="W3920" s="8"/>
      <c r="X3920" s="8"/>
      <c r="Y3920" s="8"/>
      <c r="Z3920" s="8"/>
      <c r="AA3920" s="8"/>
      <c r="AB3920" s="8"/>
      <c r="AC3920" s="9">
        <f>ROUNDUP(SUM(VLOOKUP(F3920,'Pontuação'!A$2:B$11,2,FALSE),VLOOKUP(E3920,'Pontuação'!C$2:D$11,2,FALSE),VLOOKUP(H3920,'Pontuação'!I$2:J$11,2,FALSE),VLOOKUP(J3920,'Pontuação'!G$2:H$11,2,FALSE),VLOOKUP(L3920,'Pontuação'!M$2:N$13,2,FALSE)),0)</f>
        <v>1448</v>
      </c>
      <c r="AD3920" s="10">
        <f t="shared" si="1"/>
        <v>145</v>
      </c>
      <c r="AE3920" s="10" t="str">
        <f t="array" ref="AE3920">IFERROR(INDEX('Pontuação'!G$13:G$101, MATCH(AD3920, 'Pontuação'!F$13:F$101, 0)), "Faixa Indefinida")</f>
        <v>D</v>
      </c>
      <c r="AF3920" s="10">
        <f t="shared" si="2"/>
        <v>0</v>
      </c>
      <c r="AG3920" s="10">
        <f t="shared" si="3"/>
        <v>0</v>
      </c>
      <c r="AH3920" s="10">
        <f t="shared" si="4"/>
        <v>0</v>
      </c>
      <c r="AI3920" s="10">
        <f t="shared" si="5"/>
        <v>1</v>
      </c>
      <c r="AJ3920" s="9">
        <f>ROUNDUP(SUM(VLOOKUP(F3920,'Pontuação 3.0'!A$2:B$11,2,FALSE),VLOOKUP(E3920,'Pontuação 3.0'!C$2:D$11,2,FALSE),VLOOKUP(H3920,'Pontuação 3.0'!I$2:J$11,2,FALSE),VLOOKUP(J3920,'Pontuação 3.0'!G$2:H$11,2,FALSE),VLOOKUP(G3920,'Pontuação 3.0'!E$2:F$11,2,FALSE),VLOOKUP(K3920,'Pontuação 3.0'!K$2:L$11,2,FALSE),VLOOKUP(L3920,'Pontuação 3.0'!M$2:N$13,2,FALSE)),0)</f>
        <v>1779</v>
      </c>
      <c r="AK3920" s="9">
        <f t="shared" si="6"/>
        <v>178</v>
      </c>
      <c r="AL3920" s="9" t="str">
        <f t="array" ref="AL3920">IFERROR(INDEX('Pontuação 3.0'!G$13:G$191, MATCH(AK3920, 'Pontuação 3.0'!F$13:F$191, 0)), "Faixa Indefinida")</f>
        <v>D</v>
      </c>
      <c r="AM3920" s="9">
        <f t="shared" si="7"/>
        <v>0</v>
      </c>
      <c r="AN3920" s="9">
        <f t="shared" si="8"/>
        <v>0</v>
      </c>
      <c r="AO3920" s="9">
        <f t="shared" si="9"/>
        <v>0</v>
      </c>
      <c r="AP3920" s="9">
        <f t="shared" si="10"/>
        <v>1</v>
      </c>
      <c r="AQ3920" s="8"/>
    </row>
    <row r="3921" ht="15.75" customHeight="1">
      <c r="A3921" s="7">
        <v>45683.0</v>
      </c>
      <c r="B3921" s="8" t="s">
        <v>8840</v>
      </c>
      <c r="C3921" s="8" t="s">
        <v>8841</v>
      </c>
      <c r="D3921" s="11">
        <v>1.1982347701E10</v>
      </c>
      <c r="E3921" s="8" t="s">
        <v>11868</v>
      </c>
      <c r="F3921" s="8" t="s">
        <v>11834</v>
      </c>
      <c r="G3921" s="8" t="s">
        <v>11843</v>
      </c>
      <c r="H3921" s="8" t="s">
        <v>11850</v>
      </c>
      <c r="I3921" s="8" t="s">
        <v>11837</v>
      </c>
      <c r="J3921" s="8" t="s">
        <v>11852</v>
      </c>
      <c r="K3921" s="8" t="s">
        <v>11837</v>
      </c>
      <c r="L3921" s="8" t="s">
        <v>11847</v>
      </c>
      <c r="M3921" s="8" t="s">
        <v>11849</v>
      </c>
      <c r="N3921" s="12" t="s">
        <v>11</v>
      </c>
      <c r="O3921" s="12" t="s">
        <v>13</v>
      </c>
      <c r="P3921" s="12" t="s">
        <v>27</v>
      </c>
      <c r="Q3921" s="12" t="s">
        <v>15</v>
      </c>
      <c r="R3921" s="12" t="s">
        <v>20</v>
      </c>
      <c r="S3921" s="8"/>
      <c r="T3921" s="8"/>
      <c r="U3921" s="8"/>
      <c r="V3921" s="8"/>
      <c r="W3921" s="8"/>
      <c r="X3921" s="8"/>
      <c r="Y3921" s="8"/>
      <c r="Z3921" s="8"/>
      <c r="AA3921" s="8"/>
      <c r="AB3921" s="8"/>
      <c r="AC3921" s="9">
        <f>ROUNDUP(SUM(VLOOKUP(F3921,'Pontuação'!A$2:B$11,2,FALSE),VLOOKUP(E3921,'Pontuação'!C$2:D$11,2,FALSE),VLOOKUP(H3921,'Pontuação'!I$2:J$11,2,FALSE),VLOOKUP(J3921,'Pontuação'!G$2:H$11,2,FALSE),VLOOKUP(L3921,'Pontuação'!M$2:N$13,2,FALSE)),0)</f>
        <v>1782</v>
      </c>
      <c r="AD3921" s="10">
        <f t="shared" si="1"/>
        <v>178</v>
      </c>
      <c r="AE3921" s="10" t="str">
        <f t="array" ref="AE3921">IFERROR(INDEX('Pontuação'!G$13:G$101, MATCH(AD3921, 'Pontuação'!F$13:F$101, 0)), "Faixa Indefinida")</f>
        <v>B</v>
      </c>
      <c r="AF3921" s="10">
        <f t="shared" si="2"/>
        <v>0</v>
      </c>
      <c r="AG3921" s="10">
        <f t="shared" si="3"/>
        <v>1</v>
      </c>
      <c r="AH3921" s="10">
        <f t="shared" si="4"/>
        <v>0</v>
      </c>
      <c r="AI3921" s="10">
        <f t="shared" si="5"/>
        <v>0</v>
      </c>
      <c r="AJ3921" s="9">
        <f>ROUNDUP(SUM(VLOOKUP(F3921,'Pontuação 3.0'!A$2:B$11,2,FALSE),VLOOKUP(E3921,'Pontuação 3.0'!C$2:D$11,2,FALSE),VLOOKUP(H3921,'Pontuação 3.0'!I$2:J$11,2,FALSE),VLOOKUP(J3921,'Pontuação 3.0'!G$2:H$11,2,FALSE),VLOOKUP(G3921,'Pontuação 3.0'!E$2:F$11,2,FALSE),VLOOKUP(K3921,'Pontuação 3.0'!K$2:L$11,2,FALSE),VLOOKUP(L3921,'Pontuação 3.0'!M$2:N$13,2,FALSE)),0)</f>
        <v>2197</v>
      </c>
      <c r="AK3921" s="9">
        <f t="shared" si="6"/>
        <v>220</v>
      </c>
      <c r="AL3921" s="9" t="str">
        <f t="array" ref="AL3921">IFERROR(INDEX('Pontuação 3.0'!G$13:G$191, MATCH(AK3921, 'Pontuação 3.0'!F$13:F$191, 0)), "Faixa Indefinida")</f>
        <v>B</v>
      </c>
      <c r="AM3921" s="9">
        <f t="shared" si="7"/>
        <v>0</v>
      </c>
      <c r="AN3921" s="9">
        <f t="shared" si="8"/>
        <v>1</v>
      </c>
      <c r="AO3921" s="9">
        <f t="shared" si="9"/>
        <v>0</v>
      </c>
      <c r="AP3921" s="9">
        <f t="shared" si="10"/>
        <v>0</v>
      </c>
      <c r="AQ3921" s="8"/>
    </row>
    <row r="3922" ht="15.75" customHeight="1">
      <c r="A3922" s="7">
        <v>45683.0</v>
      </c>
      <c r="B3922" s="8" t="s">
        <v>8847</v>
      </c>
      <c r="C3922" s="8" t="s">
        <v>8848</v>
      </c>
      <c r="D3922" s="11">
        <v>9.1993471041E10</v>
      </c>
      <c r="E3922" s="8" t="s">
        <v>11833</v>
      </c>
      <c r="F3922" s="8" t="s">
        <v>11842</v>
      </c>
      <c r="G3922" s="8" t="s">
        <v>11835</v>
      </c>
      <c r="H3922" s="8" t="s">
        <v>11850</v>
      </c>
      <c r="I3922" s="8" t="s">
        <v>11837</v>
      </c>
      <c r="J3922" s="8" t="s">
        <v>11852</v>
      </c>
      <c r="K3922" s="8" t="s">
        <v>11837</v>
      </c>
      <c r="L3922" s="8" t="s">
        <v>11847</v>
      </c>
      <c r="M3922" s="8" t="s">
        <v>11849</v>
      </c>
      <c r="N3922" s="12" t="s">
        <v>11</v>
      </c>
      <c r="O3922" s="12" t="s">
        <v>13</v>
      </c>
      <c r="P3922" s="12" t="s">
        <v>12</v>
      </c>
      <c r="Q3922" s="12" t="s">
        <v>15</v>
      </c>
      <c r="R3922" s="12" t="s">
        <v>14</v>
      </c>
      <c r="S3922" s="8"/>
      <c r="T3922" s="8"/>
      <c r="U3922" s="8"/>
      <c r="V3922" s="8"/>
      <c r="W3922" s="8"/>
      <c r="X3922" s="8"/>
      <c r="Y3922" s="8"/>
      <c r="Z3922" s="8"/>
      <c r="AA3922" s="8"/>
      <c r="AB3922" s="8"/>
      <c r="AC3922" s="9">
        <f>ROUNDUP(SUM(VLOOKUP(F3922,'Pontuação'!A$2:B$11,2,FALSE),VLOOKUP(E3922,'Pontuação'!C$2:D$11,2,FALSE),VLOOKUP(H3922,'Pontuação'!I$2:J$11,2,FALSE),VLOOKUP(J3922,'Pontuação'!G$2:H$11,2,FALSE),VLOOKUP(L3922,'Pontuação'!M$2:N$13,2,FALSE)),0)</f>
        <v>1790</v>
      </c>
      <c r="AD3922" s="10">
        <f t="shared" si="1"/>
        <v>179</v>
      </c>
      <c r="AE3922" s="10" t="str">
        <f t="array" ref="AE3922">IFERROR(INDEX('Pontuação'!G$13:G$101, MATCH(AD3922, 'Pontuação'!F$13:F$101, 0)), "Faixa Indefinida")</f>
        <v>B</v>
      </c>
      <c r="AF3922" s="10">
        <f t="shared" si="2"/>
        <v>0</v>
      </c>
      <c r="AG3922" s="10">
        <f t="shared" si="3"/>
        <v>1</v>
      </c>
      <c r="AH3922" s="10">
        <f t="shared" si="4"/>
        <v>0</v>
      </c>
      <c r="AI3922" s="10">
        <f t="shared" si="5"/>
        <v>0</v>
      </c>
      <c r="AJ3922" s="9">
        <f>ROUNDUP(SUM(VLOOKUP(F3922,'Pontuação 3.0'!A$2:B$11,2,FALSE),VLOOKUP(E3922,'Pontuação 3.0'!C$2:D$11,2,FALSE),VLOOKUP(H3922,'Pontuação 3.0'!I$2:J$11,2,FALSE),VLOOKUP(J3922,'Pontuação 3.0'!G$2:H$11,2,FALSE),VLOOKUP(G3922,'Pontuação 3.0'!E$2:F$11,2,FALSE),VLOOKUP(K3922,'Pontuação 3.0'!K$2:L$11,2,FALSE),VLOOKUP(L3922,'Pontuação 3.0'!M$2:N$13,2,FALSE)),0)</f>
        <v>2220</v>
      </c>
      <c r="AK3922" s="9">
        <f t="shared" si="6"/>
        <v>222</v>
      </c>
      <c r="AL3922" s="9" t="str">
        <f t="array" ref="AL3922">IFERROR(INDEX('Pontuação 3.0'!G$13:G$191, MATCH(AK3922, 'Pontuação 3.0'!F$13:F$191, 0)), "Faixa Indefinida")</f>
        <v>B</v>
      </c>
      <c r="AM3922" s="9">
        <f t="shared" si="7"/>
        <v>0</v>
      </c>
      <c r="AN3922" s="9">
        <f t="shared" si="8"/>
        <v>1</v>
      </c>
      <c r="AO3922" s="9">
        <f t="shared" si="9"/>
        <v>0</v>
      </c>
      <c r="AP3922" s="9">
        <f t="shared" si="10"/>
        <v>0</v>
      </c>
      <c r="AQ3922" s="8"/>
    </row>
    <row r="3923" ht="15.75" customHeight="1">
      <c r="A3923" s="7">
        <v>45683.0</v>
      </c>
      <c r="B3923" s="8" t="s">
        <v>8849</v>
      </c>
      <c r="C3923" s="8" t="s">
        <v>8850</v>
      </c>
      <c r="D3923" s="11">
        <v>9.1980482045E10</v>
      </c>
      <c r="E3923" s="8" t="s">
        <v>11833</v>
      </c>
      <c r="F3923" s="8" t="s">
        <v>11834</v>
      </c>
      <c r="G3923" s="8" t="s">
        <v>11843</v>
      </c>
      <c r="H3923" s="8" t="s">
        <v>11850</v>
      </c>
      <c r="I3923" s="8" t="s">
        <v>11845</v>
      </c>
      <c r="J3923" s="8" t="s">
        <v>11846</v>
      </c>
      <c r="K3923" s="8" t="s">
        <v>11837</v>
      </c>
      <c r="L3923" s="8" t="s">
        <v>11851</v>
      </c>
      <c r="M3923" s="8" t="s">
        <v>11849</v>
      </c>
      <c r="N3923" s="12" t="s">
        <v>11</v>
      </c>
      <c r="O3923" s="12" t="s">
        <v>13</v>
      </c>
      <c r="P3923" s="12" t="s">
        <v>23</v>
      </c>
      <c r="Q3923" s="12" t="s">
        <v>15</v>
      </c>
      <c r="R3923" s="12" t="s">
        <v>20</v>
      </c>
      <c r="S3923" s="8"/>
      <c r="T3923" s="8"/>
      <c r="U3923" s="8"/>
      <c r="V3923" s="8"/>
      <c r="W3923" s="8"/>
      <c r="X3923" s="8"/>
      <c r="Y3923" s="8"/>
      <c r="Z3923" s="8"/>
      <c r="AA3923" s="8"/>
      <c r="AB3923" s="8"/>
      <c r="AC3923" s="9">
        <f>ROUNDUP(SUM(VLOOKUP(F3923,'Pontuação'!A$2:B$11,2,FALSE),VLOOKUP(E3923,'Pontuação'!C$2:D$11,2,FALSE),VLOOKUP(H3923,'Pontuação'!I$2:J$11,2,FALSE),VLOOKUP(J3923,'Pontuação'!G$2:H$11,2,FALSE),VLOOKUP(L3923,'Pontuação'!M$2:N$13,2,FALSE)),0)</f>
        <v>1541</v>
      </c>
      <c r="AD3923" s="10">
        <f t="shared" si="1"/>
        <v>154</v>
      </c>
      <c r="AE3923" s="10" t="str">
        <f t="array" ref="AE3923">IFERROR(INDEX('Pontuação'!G$13:G$101, MATCH(AD3923, 'Pontuação'!F$13:F$101, 0)), "Faixa Indefinida")</f>
        <v>C</v>
      </c>
      <c r="AF3923" s="10">
        <f t="shared" si="2"/>
        <v>0</v>
      </c>
      <c r="AG3923" s="10">
        <f t="shared" si="3"/>
        <v>0</v>
      </c>
      <c r="AH3923" s="10">
        <f t="shared" si="4"/>
        <v>1</v>
      </c>
      <c r="AI3923" s="10">
        <f t="shared" si="5"/>
        <v>0</v>
      </c>
      <c r="AJ3923" s="9">
        <f>ROUNDUP(SUM(VLOOKUP(F3923,'Pontuação 3.0'!A$2:B$11,2,FALSE),VLOOKUP(E3923,'Pontuação 3.0'!C$2:D$11,2,FALSE),VLOOKUP(H3923,'Pontuação 3.0'!I$2:J$11,2,FALSE),VLOOKUP(J3923,'Pontuação 3.0'!G$2:H$11,2,FALSE),VLOOKUP(G3923,'Pontuação 3.0'!E$2:F$11,2,FALSE),VLOOKUP(K3923,'Pontuação 3.0'!K$2:L$11,2,FALSE),VLOOKUP(L3923,'Pontuação 3.0'!M$2:N$13,2,FALSE)),0)</f>
        <v>1989</v>
      </c>
      <c r="AK3923" s="9">
        <f t="shared" si="6"/>
        <v>199</v>
      </c>
      <c r="AL3923" s="9" t="str">
        <f t="array" ref="AL3923">IFERROR(INDEX('Pontuação 3.0'!G$13:G$191, MATCH(AK3923, 'Pontuação 3.0'!F$13:F$191, 0)), "Faixa Indefinida")</f>
        <v>C</v>
      </c>
      <c r="AM3923" s="9">
        <f t="shared" si="7"/>
        <v>0</v>
      </c>
      <c r="AN3923" s="9">
        <f t="shared" si="8"/>
        <v>0</v>
      </c>
      <c r="AO3923" s="9">
        <f t="shared" si="9"/>
        <v>1</v>
      </c>
      <c r="AP3923" s="9">
        <f t="shared" si="10"/>
        <v>0</v>
      </c>
      <c r="AQ3923" s="8"/>
    </row>
    <row r="3924" ht="15.75" customHeight="1">
      <c r="A3924" s="7">
        <v>45683.0</v>
      </c>
      <c r="B3924" s="8" t="s">
        <v>995</v>
      </c>
      <c r="C3924" s="8" t="s">
        <v>8853</v>
      </c>
      <c r="D3924" s="11">
        <v>6.2984883527E10</v>
      </c>
      <c r="E3924" s="8" t="s">
        <v>11833</v>
      </c>
      <c r="F3924" s="8" t="s">
        <v>11842</v>
      </c>
      <c r="G3924" s="8" t="s">
        <v>11843</v>
      </c>
      <c r="H3924" s="8" t="s">
        <v>11844</v>
      </c>
      <c r="I3924" s="8" t="s">
        <v>11845</v>
      </c>
      <c r="J3924" s="8" t="s">
        <v>11846</v>
      </c>
      <c r="K3924" s="8" t="s">
        <v>11837</v>
      </c>
      <c r="L3924" s="8" t="s">
        <v>11851</v>
      </c>
      <c r="M3924" s="8" t="s">
        <v>11853</v>
      </c>
      <c r="N3924" s="12" t="s">
        <v>11</v>
      </c>
      <c r="O3924" s="12" t="s">
        <v>13</v>
      </c>
      <c r="P3924" s="12" t="s">
        <v>23</v>
      </c>
      <c r="Q3924" s="12" t="s">
        <v>15</v>
      </c>
      <c r="R3924" s="12" t="s">
        <v>20</v>
      </c>
      <c r="S3924" s="8"/>
      <c r="T3924" s="8"/>
      <c r="U3924" s="8"/>
      <c r="V3924" s="8"/>
      <c r="W3924" s="8"/>
      <c r="X3924" s="8"/>
      <c r="Y3924" s="8"/>
      <c r="Z3924" s="8"/>
      <c r="AA3924" s="8"/>
      <c r="AB3924" s="8"/>
      <c r="AC3924" s="9">
        <f>ROUNDUP(SUM(VLOOKUP(F3924,'Pontuação'!A$2:B$11,2,FALSE),VLOOKUP(E3924,'Pontuação'!C$2:D$11,2,FALSE),VLOOKUP(H3924,'Pontuação'!I$2:J$11,2,FALSE),VLOOKUP(J3924,'Pontuação'!G$2:H$11,2,FALSE),VLOOKUP(L3924,'Pontuação'!M$2:N$13,2,FALSE)),0)</f>
        <v>1595</v>
      </c>
      <c r="AD3924" s="10">
        <f t="shared" si="1"/>
        <v>160</v>
      </c>
      <c r="AE3924" s="10" t="str">
        <f t="array" ref="AE3924">IFERROR(INDEX('Pontuação'!G$13:G$101, MATCH(AD3924, 'Pontuação'!F$13:F$101, 0)), "Faixa Indefinida")</f>
        <v>C</v>
      </c>
      <c r="AF3924" s="10">
        <f t="shared" si="2"/>
        <v>0</v>
      </c>
      <c r="AG3924" s="10">
        <f t="shared" si="3"/>
        <v>0</v>
      </c>
      <c r="AH3924" s="10">
        <f t="shared" si="4"/>
        <v>1</v>
      </c>
      <c r="AI3924" s="10">
        <f t="shared" si="5"/>
        <v>0</v>
      </c>
      <c r="AJ3924" s="9">
        <f>ROUNDUP(SUM(VLOOKUP(F3924,'Pontuação 3.0'!A$2:B$11,2,FALSE),VLOOKUP(E3924,'Pontuação 3.0'!C$2:D$11,2,FALSE),VLOOKUP(H3924,'Pontuação 3.0'!I$2:J$11,2,FALSE),VLOOKUP(J3924,'Pontuação 3.0'!G$2:H$11,2,FALSE),VLOOKUP(G3924,'Pontuação 3.0'!E$2:F$11,2,FALSE),VLOOKUP(K3924,'Pontuação 3.0'!K$2:L$11,2,FALSE),VLOOKUP(L3924,'Pontuação 3.0'!M$2:N$13,2,FALSE)),0)</f>
        <v>2209</v>
      </c>
      <c r="AK3924" s="9">
        <f t="shared" si="6"/>
        <v>221</v>
      </c>
      <c r="AL3924" s="9" t="str">
        <f t="array" ref="AL3924">IFERROR(INDEX('Pontuação 3.0'!G$13:G$191, MATCH(AK3924, 'Pontuação 3.0'!F$13:F$191, 0)), "Faixa Indefinida")</f>
        <v>B</v>
      </c>
      <c r="AM3924" s="9">
        <f t="shared" si="7"/>
        <v>0</v>
      </c>
      <c r="AN3924" s="9">
        <f t="shared" si="8"/>
        <v>1</v>
      </c>
      <c r="AO3924" s="9">
        <f t="shared" si="9"/>
        <v>0</v>
      </c>
      <c r="AP3924" s="9">
        <f t="shared" si="10"/>
        <v>0</v>
      </c>
      <c r="AQ3924" s="8"/>
    </row>
    <row r="3925" ht="15.75" customHeight="1">
      <c r="A3925" s="7">
        <v>45683.0</v>
      </c>
      <c r="B3925" s="8" t="s">
        <v>8854</v>
      </c>
      <c r="C3925" s="8" t="s">
        <v>8855</v>
      </c>
      <c r="D3925" s="11">
        <v>4.7988544179E10</v>
      </c>
      <c r="E3925" s="8" t="s">
        <v>11833</v>
      </c>
      <c r="F3925" s="8" t="s">
        <v>11863</v>
      </c>
      <c r="G3925" s="8" t="s">
        <v>11835</v>
      </c>
      <c r="H3925" s="8" t="s">
        <v>11865</v>
      </c>
      <c r="I3925" s="8" t="s">
        <v>11837</v>
      </c>
      <c r="J3925" s="8" t="s">
        <v>11838</v>
      </c>
      <c r="K3925" s="8" t="s">
        <v>11839</v>
      </c>
      <c r="L3925" s="8" t="s">
        <v>11851</v>
      </c>
      <c r="M3925" s="8" t="s">
        <v>11848</v>
      </c>
      <c r="N3925" s="12" t="s">
        <v>11</v>
      </c>
      <c r="O3925" s="12" t="s">
        <v>13</v>
      </c>
      <c r="P3925" s="12" t="s">
        <v>123</v>
      </c>
      <c r="Q3925" s="12" t="s">
        <v>15</v>
      </c>
      <c r="R3925" s="12" t="s">
        <v>20</v>
      </c>
      <c r="S3925" s="8"/>
      <c r="T3925" s="8"/>
      <c r="U3925" s="8"/>
      <c r="V3925" s="8"/>
      <c r="W3925" s="8"/>
      <c r="X3925" s="8"/>
      <c r="Y3925" s="8"/>
      <c r="Z3925" s="8"/>
      <c r="AA3925" s="8"/>
      <c r="AB3925" s="8"/>
      <c r="AC3925" s="9">
        <f>ROUNDUP(SUM(VLOOKUP(F3925,'Pontuação'!A$2:B$11,2,FALSE),VLOOKUP(E3925,'Pontuação'!C$2:D$11,2,FALSE),VLOOKUP(H3925,'Pontuação'!I$2:J$11,2,FALSE),VLOOKUP(J3925,'Pontuação'!G$2:H$11,2,FALSE),VLOOKUP(L3925,'Pontuação'!M$2:N$13,2,FALSE)),0)</f>
        <v>1828</v>
      </c>
      <c r="AD3925" s="10">
        <f t="shared" si="1"/>
        <v>183</v>
      </c>
      <c r="AE3925" s="10" t="str">
        <f t="array" ref="AE3925">IFERROR(INDEX('Pontuação'!G$13:G$101, MATCH(AD3925, 'Pontuação'!F$13:F$101, 0)), "Faixa Indefinida")</f>
        <v>B</v>
      </c>
      <c r="AF3925" s="10">
        <f t="shared" si="2"/>
        <v>0</v>
      </c>
      <c r="AG3925" s="10">
        <f t="shared" si="3"/>
        <v>1</v>
      </c>
      <c r="AH3925" s="10">
        <f t="shared" si="4"/>
        <v>0</v>
      </c>
      <c r="AI3925" s="10">
        <f t="shared" si="5"/>
        <v>0</v>
      </c>
      <c r="AJ3925" s="9">
        <f>ROUNDUP(SUM(VLOOKUP(F3925,'Pontuação 3.0'!A$2:B$11,2,FALSE),VLOOKUP(E3925,'Pontuação 3.0'!C$2:D$11,2,FALSE),VLOOKUP(H3925,'Pontuação 3.0'!I$2:J$11,2,FALSE),VLOOKUP(J3925,'Pontuação 3.0'!G$2:H$11,2,FALSE),VLOOKUP(G3925,'Pontuação 3.0'!E$2:F$11,2,FALSE),VLOOKUP(K3925,'Pontuação 3.0'!K$2:L$11,2,FALSE),VLOOKUP(L3925,'Pontuação 3.0'!M$2:N$13,2,FALSE)),0)</f>
        <v>2232</v>
      </c>
      <c r="AK3925" s="9">
        <f t="shared" si="6"/>
        <v>223</v>
      </c>
      <c r="AL3925" s="9" t="str">
        <f t="array" ref="AL3925">IFERROR(INDEX('Pontuação 3.0'!G$13:G$191, MATCH(AK3925, 'Pontuação 3.0'!F$13:F$191, 0)), "Faixa Indefinida")</f>
        <v>B</v>
      </c>
      <c r="AM3925" s="9">
        <f t="shared" si="7"/>
        <v>0</v>
      </c>
      <c r="AN3925" s="9">
        <f t="shared" si="8"/>
        <v>1</v>
      </c>
      <c r="AO3925" s="9">
        <f t="shared" si="9"/>
        <v>0</v>
      </c>
      <c r="AP3925" s="9">
        <f t="shared" si="10"/>
        <v>0</v>
      </c>
      <c r="AQ3925" s="8"/>
    </row>
    <row r="3926" ht="15.75" customHeight="1">
      <c r="A3926" s="7">
        <v>45683.0</v>
      </c>
      <c r="B3926" s="8" t="s">
        <v>8851</v>
      </c>
      <c r="C3926" s="8" t="s">
        <v>8852</v>
      </c>
      <c r="D3926" s="11">
        <v>5.1982428248E10</v>
      </c>
      <c r="E3926" s="8" t="s">
        <v>11833</v>
      </c>
      <c r="F3926" s="8" t="s">
        <v>11854</v>
      </c>
      <c r="G3926" s="8" t="s">
        <v>11843</v>
      </c>
      <c r="H3926" s="8" t="s">
        <v>11856</v>
      </c>
      <c r="I3926" s="8" t="s">
        <v>11837</v>
      </c>
      <c r="J3926" s="8" t="s">
        <v>11852</v>
      </c>
      <c r="K3926" s="8" t="s">
        <v>11837</v>
      </c>
      <c r="L3926" s="8" t="s">
        <v>11847</v>
      </c>
      <c r="M3926" s="8" t="s">
        <v>11841</v>
      </c>
      <c r="N3926" s="12" t="s">
        <v>11</v>
      </c>
      <c r="O3926" s="12" t="s">
        <v>13</v>
      </c>
      <c r="P3926" s="12" t="s">
        <v>23</v>
      </c>
      <c r="Q3926" s="12" t="s">
        <v>15</v>
      </c>
      <c r="R3926" s="12" t="s">
        <v>20</v>
      </c>
      <c r="S3926" s="8"/>
      <c r="T3926" s="8"/>
      <c r="U3926" s="8"/>
      <c r="V3926" s="8"/>
      <c r="W3926" s="8"/>
      <c r="X3926" s="8"/>
      <c r="Y3926" s="8"/>
      <c r="Z3926" s="8"/>
      <c r="AA3926" s="8"/>
      <c r="AB3926" s="8"/>
      <c r="AC3926" s="9">
        <f>ROUNDUP(SUM(VLOOKUP(F3926,'Pontuação'!A$2:B$11,2,FALSE),VLOOKUP(E3926,'Pontuação'!C$2:D$11,2,FALSE),VLOOKUP(H3926,'Pontuação'!I$2:J$11,2,FALSE),VLOOKUP(J3926,'Pontuação'!G$2:H$11,2,FALSE),VLOOKUP(L3926,'Pontuação'!M$2:N$13,2,FALSE)),0)</f>
        <v>1681</v>
      </c>
      <c r="AD3926" s="10">
        <f t="shared" si="1"/>
        <v>168</v>
      </c>
      <c r="AE3926" s="10" t="str">
        <f t="array" ref="AE3926">IFERROR(INDEX('Pontuação'!G$13:G$101, MATCH(AD3926, 'Pontuação'!F$13:F$101, 0)), "Faixa Indefinida")</f>
        <v>B</v>
      </c>
      <c r="AF3926" s="10">
        <f t="shared" si="2"/>
        <v>0</v>
      </c>
      <c r="AG3926" s="10">
        <f t="shared" si="3"/>
        <v>1</v>
      </c>
      <c r="AH3926" s="10">
        <f t="shared" si="4"/>
        <v>0</v>
      </c>
      <c r="AI3926" s="10">
        <f t="shared" si="5"/>
        <v>0</v>
      </c>
      <c r="AJ3926" s="9">
        <f>ROUNDUP(SUM(VLOOKUP(F3926,'Pontuação 3.0'!A$2:B$11,2,FALSE),VLOOKUP(E3926,'Pontuação 3.0'!C$2:D$11,2,FALSE),VLOOKUP(H3926,'Pontuação 3.0'!I$2:J$11,2,FALSE),VLOOKUP(J3926,'Pontuação 3.0'!G$2:H$11,2,FALSE),VLOOKUP(G3926,'Pontuação 3.0'!E$2:F$11,2,FALSE),VLOOKUP(K3926,'Pontuação 3.0'!K$2:L$11,2,FALSE),VLOOKUP(L3926,'Pontuação 3.0'!M$2:N$13,2,FALSE)),0)</f>
        <v>2197</v>
      </c>
      <c r="AK3926" s="9">
        <f t="shared" si="6"/>
        <v>220</v>
      </c>
      <c r="AL3926" s="9" t="str">
        <f t="array" ref="AL3926">IFERROR(INDEX('Pontuação 3.0'!G$13:G$191, MATCH(AK3926, 'Pontuação 3.0'!F$13:F$191, 0)), "Faixa Indefinida")</f>
        <v>B</v>
      </c>
      <c r="AM3926" s="9">
        <f t="shared" si="7"/>
        <v>0</v>
      </c>
      <c r="AN3926" s="9">
        <f t="shared" si="8"/>
        <v>1</v>
      </c>
      <c r="AO3926" s="9">
        <f t="shared" si="9"/>
        <v>0</v>
      </c>
      <c r="AP3926" s="9">
        <f t="shared" si="10"/>
        <v>0</v>
      </c>
      <c r="AQ3926" s="8"/>
    </row>
    <row r="3927" ht="15.75" customHeight="1">
      <c r="A3927" s="7">
        <v>45683.0</v>
      </c>
      <c r="B3927" s="8" t="s">
        <v>8847</v>
      </c>
      <c r="C3927" s="8" t="s">
        <v>8848</v>
      </c>
      <c r="D3927" s="11">
        <v>9.1993471041E10</v>
      </c>
      <c r="E3927" s="8" t="s">
        <v>11833</v>
      </c>
      <c r="F3927" s="8" t="s">
        <v>11854</v>
      </c>
      <c r="G3927" s="8" t="s">
        <v>11835</v>
      </c>
      <c r="H3927" s="8" t="s">
        <v>11850</v>
      </c>
      <c r="I3927" s="8" t="s">
        <v>11837</v>
      </c>
      <c r="J3927" s="8" t="s">
        <v>11852</v>
      </c>
      <c r="K3927" s="8" t="s">
        <v>11837</v>
      </c>
      <c r="L3927" s="8" t="s">
        <v>11847</v>
      </c>
      <c r="M3927" s="8" t="s">
        <v>11849</v>
      </c>
      <c r="N3927" s="12" t="s">
        <v>11</v>
      </c>
      <c r="O3927" s="12" t="s">
        <v>13</v>
      </c>
      <c r="P3927" s="12" t="s">
        <v>12</v>
      </c>
      <c r="Q3927" s="12" t="s">
        <v>15</v>
      </c>
      <c r="R3927" s="12" t="s">
        <v>14</v>
      </c>
      <c r="S3927" s="8"/>
      <c r="T3927" s="8"/>
      <c r="U3927" s="8"/>
      <c r="V3927" s="8"/>
      <c r="W3927" s="8"/>
      <c r="X3927" s="8"/>
      <c r="Y3927" s="8"/>
      <c r="Z3927" s="8"/>
      <c r="AA3927" s="8"/>
      <c r="AB3927" s="8"/>
      <c r="AC3927" s="9">
        <f>ROUNDUP(SUM(VLOOKUP(F3927,'Pontuação'!A$2:B$11,2,FALSE),VLOOKUP(E3927,'Pontuação'!C$2:D$11,2,FALSE),VLOOKUP(H3927,'Pontuação'!I$2:J$11,2,FALSE),VLOOKUP(J3927,'Pontuação'!G$2:H$11,2,FALSE),VLOOKUP(L3927,'Pontuação'!M$2:N$13,2,FALSE)),0)</f>
        <v>1795</v>
      </c>
      <c r="AD3927" s="10">
        <f t="shared" si="1"/>
        <v>180</v>
      </c>
      <c r="AE3927" s="10" t="str">
        <f t="array" ref="AE3927">IFERROR(INDEX('Pontuação'!G$13:G$101, MATCH(AD3927, 'Pontuação'!F$13:F$101, 0)), "Faixa Indefinida")</f>
        <v>B</v>
      </c>
      <c r="AF3927" s="10">
        <f t="shared" si="2"/>
        <v>0</v>
      </c>
      <c r="AG3927" s="10">
        <f t="shared" si="3"/>
        <v>1</v>
      </c>
      <c r="AH3927" s="10">
        <f t="shared" si="4"/>
        <v>0</v>
      </c>
      <c r="AI3927" s="10">
        <f t="shared" si="5"/>
        <v>0</v>
      </c>
      <c r="AJ3927" s="9">
        <f>ROUNDUP(SUM(VLOOKUP(F3927,'Pontuação 3.0'!A$2:B$11,2,FALSE),VLOOKUP(E3927,'Pontuação 3.0'!C$2:D$11,2,FALSE),VLOOKUP(H3927,'Pontuação 3.0'!I$2:J$11,2,FALSE),VLOOKUP(J3927,'Pontuação 3.0'!G$2:H$11,2,FALSE),VLOOKUP(G3927,'Pontuação 3.0'!E$2:F$11,2,FALSE),VLOOKUP(K3927,'Pontuação 3.0'!K$2:L$11,2,FALSE),VLOOKUP(L3927,'Pontuação 3.0'!M$2:N$13,2,FALSE)),0)</f>
        <v>2205</v>
      </c>
      <c r="AK3927" s="9">
        <f t="shared" si="6"/>
        <v>221</v>
      </c>
      <c r="AL3927" s="9" t="str">
        <f t="array" ref="AL3927">IFERROR(INDEX('Pontuação 3.0'!G$13:G$191, MATCH(AK3927, 'Pontuação 3.0'!F$13:F$191, 0)), "Faixa Indefinida")</f>
        <v>B</v>
      </c>
      <c r="AM3927" s="9">
        <f t="shared" si="7"/>
        <v>0</v>
      </c>
      <c r="AN3927" s="9">
        <f t="shared" si="8"/>
        <v>1</v>
      </c>
      <c r="AO3927" s="9">
        <f t="shared" si="9"/>
        <v>0</v>
      </c>
      <c r="AP3927" s="9">
        <f t="shared" si="10"/>
        <v>0</v>
      </c>
      <c r="AQ3927" s="8"/>
    </row>
    <row r="3928" ht="15.75" customHeight="1">
      <c r="A3928" s="7">
        <v>45683.0</v>
      </c>
      <c r="B3928" s="8" t="s">
        <v>8856</v>
      </c>
      <c r="C3928" s="8" t="s">
        <v>8857</v>
      </c>
      <c r="D3928" s="11">
        <v>8.598901898E10</v>
      </c>
      <c r="E3928" s="8" t="s">
        <v>11833</v>
      </c>
      <c r="F3928" s="8" t="s">
        <v>11842</v>
      </c>
      <c r="G3928" s="8" t="s">
        <v>11843</v>
      </c>
      <c r="H3928" s="8" t="s">
        <v>11850</v>
      </c>
      <c r="I3928" s="8" t="s">
        <v>11845</v>
      </c>
      <c r="J3928" s="8" t="s">
        <v>11846</v>
      </c>
      <c r="K3928" s="8" t="s">
        <v>11839</v>
      </c>
      <c r="L3928" s="8" t="s">
        <v>11851</v>
      </c>
      <c r="M3928" s="8" t="s">
        <v>11848</v>
      </c>
      <c r="N3928" s="12" t="s">
        <v>11</v>
      </c>
      <c r="O3928" s="12" t="s">
        <v>13</v>
      </c>
      <c r="P3928" s="12" t="s">
        <v>49</v>
      </c>
      <c r="Q3928" s="12" t="s">
        <v>15</v>
      </c>
      <c r="R3928" s="12" t="s">
        <v>20</v>
      </c>
      <c r="S3928" s="8"/>
      <c r="T3928" s="8"/>
      <c r="U3928" s="8"/>
      <c r="V3928" s="8"/>
      <c r="W3928" s="8"/>
      <c r="X3928" s="8"/>
      <c r="Y3928" s="8"/>
      <c r="Z3928" s="8"/>
      <c r="AA3928" s="8"/>
      <c r="AB3928" s="8"/>
      <c r="AC3928" s="9">
        <f>ROUNDUP(SUM(VLOOKUP(F3928,'Pontuação'!A$2:B$11,2,FALSE),VLOOKUP(E3928,'Pontuação'!C$2:D$11,2,FALSE),VLOOKUP(H3928,'Pontuação'!I$2:J$11,2,FALSE),VLOOKUP(J3928,'Pontuação'!G$2:H$11,2,FALSE),VLOOKUP(L3928,'Pontuação'!M$2:N$13,2,FALSE)),0)</f>
        <v>1553</v>
      </c>
      <c r="AD3928" s="10">
        <f t="shared" si="1"/>
        <v>155</v>
      </c>
      <c r="AE3928" s="10" t="str">
        <f t="array" ref="AE3928">IFERROR(INDEX('Pontuação'!G$13:G$101, MATCH(AD3928, 'Pontuação'!F$13:F$101, 0)), "Faixa Indefinida")</f>
        <v>C</v>
      </c>
      <c r="AF3928" s="10">
        <f t="shared" si="2"/>
        <v>0</v>
      </c>
      <c r="AG3928" s="10">
        <f t="shared" si="3"/>
        <v>0</v>
      </c>
      <c r="AH3928" s="10">
        <f t="shared" si="4"/>
        <v>1</v>
      </c>
      <c r="AI3928" s="10">
        <f t="shared" si="5"/>
        <v>0</v>
      </c>
      <c r="AJ3928" s="9">
        <f>ROUNDUP(SUM(VLOOKUP(F3928,'Pontuação 3.0'!A$2:B$11,2,FALSE),VLOOKUP(E3928,'Pontuação 3.0'!C$2:D$11,2,FALSE),VLOOKUP(H3928,'Pontuação 3.0'!I$2:J$11,2,FALSE),VLOOKUP(J3928,'Pontuação 3.0'!G$2:H$11,2,FALSE),VLOOKUP(G3928,'Pontuação 3.0'!E$2:F$11,2,FALSE),VLOOKUP(K3928,'Pontuação 3.0'!K$2:L$11,2,FALSE),VLOOKUP(L3928,'Pontuação 3.0'!M$2:N$13,2,FALSE)),0)</f>
        <v>2383</v>
      </c>
      <c r="AK3928" s="9">
        <f t="shared" si="6"/>
        <v>238</v>
      </c>
      <c r="AL3928" s="9" t="str">
        <f t="array" ref="AL3928">IFERROR(INDEX('Pontuação 3.0'!G$13:G$191, MATCH(AK3928, 'Pontuação 3.0'!F$13:F$191, 0)), "Faixa Indefinida")</f>
        <v>A</v>
      </c>
      <c r="AM3928" s="9">
        <f t="shared" si="7"/>
        <v>1</v>
      </c>
      <c r="AN3928" s="9">
        <f t="shared" si="8"/>
        <v>0</v>
      </c>
      <c r="AO3928" s="9">
        <f t="shared" si="9"/>
        <v>0</v>
      </c>
      <c r="AP3928" s="9">
        <f t="shared" si="10"/>
        <v>0</v>
      </c>
      <c r="AQ3928" s="8"/>
    </row>
    <row r="3929" ht="15.75" customHeight="1">
      <c r="A3929" s="7">
        <v>45683.0</v>
      </c>
      <c r="B3929" s="8" t="s">
        <v>8861</v>
      </c>
      <c r="C3929" s="8" t="s">
        <v>8862</v>
      </c>
      <c r="D3929" s="11">
        <v>4.5998543212E10</v>
      </c>
      <c r="E3929" s="8" t="s">
        <v>11868</v>
      </c>
      <c r="F3929" s="8" t="s">
        <v>11842</v>
      </c>
      <c r="G3929" s="8" t="s">
        <v>11843</v>
      </c>
      <c r="H3929" s="8" t="s">
        <v>11856</v>
      </c>
      <c r="I3929" s="8" t="s">
        <v>11837</v>
      </c>
      <c r="J3929" s="8" t="s">
        <v>11846</v>
      </c>
      <c r="K3929" s="8" t="s">
        <v>11839</v>
      </c>
      <c r="L3929" s="8" t="s">
        <v>11857</v>
      </c>
      <c r="M3929" s="8" t="s">
        <v>11859</v>
      </c>
      <c r="N3929" s="12" t="s">
        <v>11</v>
      </c>
      <c r="O3929" s="12" t="s">
        <v>13</v>
      </c>
      <c r="P3929" s="12" t="s">
        <v>27</v>
      </c>
      <c r="Q3929" s="12" t="s">
        <v>15</v>
      </c>
      <c r="R3929" s="12" t="s">
        <v>20</v>
      </c>
      <c r="S3929" s="8"/>
      <c r="T3929" s="8"/>
      <c r="U3929" s="8"/>
      <c r="V3929" s="8"/>
      <c r="W3929" s="8"/>
      <c r="X3929" s="8"/>
      <c r="Y3929" s="8"/>
      <c r="Z3929" s="8"/>
      <c r="AA3929" s="8"/>
      <c r="AB3929" s="8"/>
      <c r="AC3929" s="9">
        <f>ROUNDUP(SUM(VLOOKUP(F3929,'Pontuação'!A$2:B$11,2,FALSE),VLOOKUP(E3929,'Pontuação'!C$2:D$11,2,FALSE),VLOOKUP(H3929,'Pontuação'!I$2:J$11,2,FALSE),VLOOKUP(J3929,'Pontuação'!G$2:H$11,2,FALSE),VLOOKUP(L3929,'Pontuação'!M$2:N$13,2,FALSE)),0)</f>
        <v>1406</v>
      </c>
      <c r="AD3929" s="10">
        <f t="shared" si="1"/>
        <v>141</v>
      </c>
      <c r="AE3929" s="10" t="str">
        <f t="array" ref="AE3929">IFERROR(INDEX('Pontuação'!G$13:G$101, MATCH(AD3929, 'Pontuação'!F$13:F$101, 0)), "Faixa Indefinida")</f>
        <v>D</v>
      </c>
      <c r="AF3929" s="10">
        <f t="shared" si="2"/>
        <v>0</v>
      </c>
      <c r="AG3929" s="10">
        <f t="shared" si="3"/>
        <v>0</v>
      </c>
      <c r="AH3929" s="10">
        <f t="shared" si="4"/>
        <v>0</v>
      </c>
      <c r="AI3929" s="10">
        <f t="shared" si="5"/>
        <v>1</v>
      </c>
      <c r="AJ3929" s="9">
        <f>ROUNDUP(SUM(VLOOKUP(F3929,'Pontuação 3.0'!A$2:B$11,2,FALSE),VLOOKUP(E3929,'Pontuação 3.0'!C$2:D$11,2,FALSE),VLOOKUP(H3929,'Pontuação 3.0'!I$2:J$11,2,FALSE),VLOOKUP(J3929,'Pontuação 3.0'!G$2:H$11,2,FALSE),VLOOKUP(G3929,'Pontuação 3.0'!E$2:F$11,2,FALSE),VLOOKUP(K3929,'Pontuação 3.0'!K$2:L$11,2,FALSE),VLOOKUP(L3929,'Pontuação 3.0'!M$2:N$13,2,FALSE)),0)</f>
        <v>2175</v>
      </c>
      <c r="AK3929" s="9">
        <f t="shared" si="6"/>
        <v>218</v>
      </c>
      <c r="AL3929" s="9" t="str">
        <f t="array" ref="AL3929">IFERROR(INDEX('Pontuação 3.0'!G$13:G$191, MATCH(AK3929, 'Pontuação 3.0'!F$13:F$191, 0)), "Faixa Indefinida")</f>
        <v>B</v>
      </c>
      <c r="AM3929" s="9">
        <f t="shared" si="7"/>
        <v>0</v>
      </c>
      <c r="AN3929" s="9">
        <f t="shared" si="8"/>
        <v>1</v>
      </c>
      <c r="AO3929" s="9">
        <f t="shared" si="9"/>
        <v>0</v>
      </c>
      <c r="AP3929" s="9">
        <f t="shared" si="10"/>
        <v>0</v>
      </c>
      <c r="AQ3929" s="8"/>
    </row>
    <row r="3930" ht="15.75" customHeight="1">
      <c r="A3930" s="7">
        <v>45683.0</v>
      </c>
      <c r="B3930" s="8" t="s">
        <v>8859</v>
      </c>
      <c r="C3930" s="8" t="s">
        <v>8860</v>
      </c>
      <c r="D3930" s="11">
        <v>2.4992291549E10</v>
      </c>
      <c r="E3930" s="8" t="s">
        <v>11833</v>
      </c>
      <c r="F3930" s="8" t="s">
        <v>11854</v>
      </c>
      <c r="G3930" s="8" t="s">
        <v>11867</v>
      </c>
      <c r="H3930" s="8" t="s">
        <v>11850</v>
      </c>
      <c r="I3930" s="8" t="s">
        <v>11837</v>
      </c>
      <c r="J3930" s="8" t="s">
        <v>11852</v>
      </c>
      <c r="K3930" s="8" t="s">
        <v>11837</v>
      </c>
      <c r="L3930" s="8" t="s">
        <v>11851</v>
      </c>
      <c r="M3930" s="8" t="s">
        <v>11848</v>
      </c>
      <c r="N3930" s="12" t="s">
        <v>11</v>
      </c>
      <c r="O3930" s="12" t="s">
        <v>13</v>
      </c>
      <c r="P3930" s="12" t="s">
        <v>123</v>
      </c>
      <c r="Q3930" s="12" t="s">
        <v>15</v>
      </c>
      <c r="R3930" s="12" t="s">
        <v>20</v>
      </c>
      <c r="S3930" s="8"/>
      <c r="T3930" s="8"/>
      <c r="U3930" s="8"/>
      <c r="V3930" s="8"/>
      <c r="W3930" s="8"/>
      <c r="X3930" s="8"/>
      <c r="Y3930" s="8"/>
      <c r="Z3930" s="8"/>
      <c r="AA3930" s="8"/>
      <c r="AB3930" s="8"/>
      <c r="AC3930" s="9">
        <f>ROUNDUP(SUM(VLOOKUP(F3930,'Pontuação'!A$2:B$11,2,FALSE),VLOOKUP(E3930,'Pontuação'!C$2:D$11,2,FALSE),VLOOKUP(H3930,'Pontuação'!I$2:J$11,2,FALSE),VLOOKUP(J3930,'Pontuação'!G$2:H$11,2,FALSE),VLOOKUP(L3930,'Pontuação'!M$2:N$13,2,FALSE)),0)</f>
        <v>1663</v>
      </c>
      <c r="AD3930" s="10">
        <f t="shared" si="1"/>
        <v>166</v>
      </c>
      <c r="AE3930" s="10" t="str">
        <f t="array" ref="AE3930">IFERROR(INDEX('Pontuação'!G$13:G$101, MATCH(AD3930, 'Pontuação'!F$13:F$101, 0)), "Faixa Indefinida")</f>
        <v>B</v>
      </c>
      <c r="AF3930" s="10">
        <f t="shared" si="2"/>
        <v>0</v>
      </c>
      <c r="AG3930" s="10">
        <f t="shared" si="3"/>
        <v>1</v>
      </c>
      <c r="AH3930" s="10">
        <f t="shared" si="4"/>
        <v>0</v>
      </c>
      <c r="AI3930" s="10">
        <f t="shared" si="5"/>
        <v>0</v>
      </c>
      <c r="AJ3930" s="9">
        <f>ROUNDUP(SUM(VLOOKUP(F3930,'Pontuação 3.0'!A$2:B$11,2,FALSE),VLOOKUP(E3930,'Pontuação 3.0'!C$2:D$11,2,FALSE),VLOOKUP(H3930,'Pontuação 3.0'!I$2:J$11,2,FALSE),VLOOKUP(J3930,'Pontuação 3.0'!G$2:H$11,2,FALSE),VLOOKUP(G3930,'Pontuação 3.0'!E$2:F$11,2,FALSE),VLOOKUP(K3930,'Pontuação 3.0'!K$2:L$11,2,FALSE),VLOOKUP(L3930,'Pontuação 3.0'!M$2:N$13,2,FALSE)),0)</f>
        <v>2109</v>
      </c>
      <c r="AK3930" s="9">
        <f t="shared" si="6"/>
        <v>211</v>
      </c>
      <c r="AL3930" s="9" t="str">
        <f t="array" ref="AL3930">IFERROR(INDEX('Pontuação 3.0'!G$13:G$191, MATCH(AK3930, 'Pontuação 3.0'!F$13:F$191, 0)), "Faixa Indefinida")</f>
        <v>C</v>
      </c>
      <c r="AM3930" s="9">
        <f t="shared" si="7"/>
        <v>0</v>
      </c>
      <c r="AN3930" s="9">
        <f t="shared" si="8"/>
        <v>0</v>
      </c>
      <c r="AO3930" s="9">
        <f t="shared" si="9"/>
        <v>1</v>
      </c>
      <c r="AP3930" s="9">
        <f t="shared" si="10"/>
        <v>0</v>
      </c>
      <c r="AQ3930" s="8"/>
    </row>
    <row r="3931" ht="15.75" customHeight="1">
      <c r="A3931" s="7">
        <v>45683.0</v>
      </c>
      <c r="B3931" s="8" t="s">
        <v>4524</v>
      </c>
      <c r="C3931" s="8" t="s">
        <v>8858</v>
      </c>
      <c r="D3931" s="11">
        <v>3.1994124646E10</v>
      </c>
      <c r="E3931" s="8" t="s">
        <v>11833</v>
      </c>
      <c r="F3931" s="8" t="s">
        <v>11842</v>
      </c>
      <c r="G3931" s="8" t="s">
        <v>11835</v>
      </c>
      <c r="H3931" s="8" t="s">
        <v>11844</v>
      </c>
      <c r="I3931" s="8" t="s">
        <v>11837</v>
      </c>
      <c r="J3931" s="8" t="s">
        <v>11852</v>
      </c>
      <c r="K3931" s="8" t="s">
        <v>11837</v>
      </c>
      <c r="L3931" s="8" t="s">
        <v>11847</v>
      </c>
      <c r="M3931" s="8" t="s">
        <v>11853</v>
      </c>
      <c r="N3931" s="12" t="s">
        <v>11</v>
      </c>
      <c r="O3931" s="12" t="s">
        <v>13</v>
      </c>
      <c r="P3931" s="12" t="s">
        <v>99</v>
      </c>
      <c r="Q3931" s="12" t="s">
        <v>15</v>
      </c>
      <c r="R3931" s="12" t="s">
        <v>20</v>
      </c>
      <c r="S3931" s="8"/>
      <c r="T3931" s="8"/>
      <c r="U3931" s="8"/>
      <c r="V3931" s="8"/>
      <c r="W3931" s="8"/>
      <c r="X3931" s="8"/>
      <c r="Y3931" s="8"/>
      <c r="Z3931" s="8"/>
      <c r="AA3931" s="8"/>
      <c r="AB3931" s="8"/>
      <c r="AC3931" s="9">
        <f>ROUNDUP(SUM(VLOOKUP(F3931,'Pontuação'!A$2:B$11,2,FALSE),VLOOKUP(E3931,'Pontuação'!C$2:D$11,2,FALSE),VLOOKUP(H3931,'Pontuação'!I$2:J$11,2,FALSE),VLOOKUP(J3931,'Pontuação'!G$2:H$11,2,FALSE),VLOOKUP(L3931,'Pontuação'!M$2:N$13,2,FALSE)),0)</f>
        <v>1832</v>
      </c>
      <c r="AD3931" s="10">
        <f t="shared" si="1"/>
        <v>183</v>
      </c>
      <c r="AE3931" s="10" t="str">
        <f t="array" ref="AE3931">IFERROR(INDEX('Pontuação'!G$13:G$101, MATCH(AD3931, 'Pontuação'!F$13:F$101, 0)), "Faixa Indefinida")</f>
        <v>B</v>
      </c>
      <c r="AF3931" s="10">
        <f t="shared" si="2"/>
        <v>0</v>
      </c>
      <c r="AG3931" s="10">
        <f t="shared" si="3"/>
        <v>1</v>
      </c>
      <c r="AH3931" s="10">
        <f t="shared" si="4"/>
        <v>0</v>
      </c>
      <c r="AI3931" s="10">
        <f t="shared" si="5"/>
        <v>0</v>
      </c>
      <c r="AJ3931" s="9">
        <f>ROUNDUP(SUM(VLOOKUP(F3931,'Pontuação 3.0'!A$2:B$11,2,FALSE),VLOOKUP(E3931,'Pontuação 3.0'!C$2:D$11,2,FALSE),VLOOKUP(H3931,'Pontuação 3.0'!I$2:J$11,2,FALSE),VLOOKUP(J3931,'Pontuação 3.0'!G$2:H$11,2,FALSE),VLOOKUP(G3931,'Pontuação 3.0'!E$2:F$11,2,FALSE),VLOOKUP(K3931,'Pontuação 3.0'!K$2:L$11,2,FALSE),VLOOKUP(L3931,'Pontuação 3.0'!M$2:N$13,2,FALSE)),0)</f>
        <v>2307</v>
      </c>
      <c r="AK3931" s="9">
        <f t="shared" si="6"/>
        <v>231</v>
      </c>
      <c r="AL3931" s="9" t="str">
        <f t="array" ref="AL3931">IFERROR(INDEX('Pontuação 3.0'!G$13:G$191, MATCH(AK3931, 'Pontuação 3.0'!F$13:F$191, 0)), "Faixa Indefinida")</f>
        <v>B</v>
      </c>
      <c r="AM3931" s="9">
        <f t="shared" si="7"/>
        <v>0</v>
      </c>
      <c r="AN3931" s="9">
        <f t="shared" si="8"/>
        <v>1</v>
      </c>
      <c r="AO3931" s="9">
        <f t="shared" si="9"/>
        <v>0</v>
      </c>
      <c r="AP3931" s="9">
        <f t="shared" si="10"/>
        <v>0</v>
      </c>
      <c r="AQ3931" s="8"/>
    </row>
    <row r="3932" ht="15.75" customHeight="1">
      <c r="A3932" s="7">
        <v>45683.0</v>
      </c>
      <c r="B3932" s="8" t="s">
        <v>8863</v>
      </c>
      <c r="C3932" s="8" t="s">
        <v>8864</v>
      </c>
      <c r="D3932" s="11">
        <v>5.1993932013E10</v>
      </c>
      <c r="E3932" s="8" t="s">
        <v>11833</v>
      </c>
      <c r="F3932" s="8" t="s">
        <v>11834</v>
      </c>
      <c r="G3932" s="8" t="s">
        <v>11843</v>
      </c>
      <c r="H3932" s="8" t="s">
        <v>11865</v>
      </c>
      <c r="I3932" s="8" t="s">
        <v>11845</v>
      </c>
      <c r="J3932" s="8" t="s">
        <v>11838</v>
      </c>
      <c r="K3932" s="8" t="s">
        <v>11839</v>
      </c>
      <c r="L3932" s="8" t="s">
        <v>11840</v>
      </c>
      <c r="M3932" s="8" t="s">
        <v>11853</v>
      </c>
      <c r="N3932" s="12" t="s">
        <v>11</v>
      </c>
      <c r="O3932" s="12" t="s">
        <v>13</v>
      </c>
      <c r="P3932" s="12" t="s">
        <v>2258</v>
      </c>
      <c r="Q3932" s="12" t="s">
        <v>15</v>
      </c>
      <c r="R3932" s="12" t="s">
        <v>20</v>
      </c>
      <c r="S3932" s="8"/>
      <c r="T3932" s="8"/>
      <c r="U3932" s="8"/>
      <c r="V3932" s="8"/>
      <c r="W3932" s="8"/>
      <c r="X3932" s="8"/>
      <c r="Y3932" s="8"/>
      <c r="Z3932" s="8"/>
      <c r="AA3932" s="8"/>
      <c r="AB3932" s="8"/>
      <c r="AC3932" s="9">
        <f>ROUNDUP(SUM(VLOOKUP(F3932,'Pontuação'!A$2:B$11,2,FALSE),VLOOKUP(E3932,'Pontuação'!C$2:D$11,2,FALSE),VLOOKUP(H3932,'Pontuação'!I$2:J$11,2,FALSE),VLOOKUP(J3932,'Pontuação'!G$2:H$11,2,FALSE),VLOOKUP(L3932,'Pontuação'!M$2:N$13,2,FALSE)),0)</f>
        <v>1889</v>
      </c>
      <c r="AD3932" s="10">
        <f t="shared" si="1"/>
        <v>189</v>
      </c>
      <c r="AE3932" s="10" t="str">
        <f t="array" ref="AE3932">IFERROR(INDEX('Pontuação'!G$13:G$101, MATCH(AD3932, 'Pontuação'!F$13:F$101, 0)), "Faixa Indefinida")</f>
        <v>A</v>
      </c>
      <c r="AF3932" s="10">
        <f t="shared" si="2"/>
        <v>1</v>
      </c>
      <c r="AG3932" s="10">
        <f t="shared" si="3"/>
        <v>0</v>
      </c>
      <c r="AH3932" s="10">
        <f t="shared" si="4"/>
        <v>0</v>
      </c>
      <c r="AI3932" s="10">
        <f t="shared" si="5"/>
        <v>0</v>
      </c>
      <c r="AJ3932" s="9">
        <f>ROUNDUP(SUM(VLOOKUP(F3932,'Pontuação 3.0'!A$2:B$11,2,FALSE),VLOOKUP(E3932,'Pontuação 3.0'!C$2:D$11,2,FALSE),VLOOKUP(H3932,'Pontuação 3.0'!I$2:J$11,2,FALSE),VLOOKUP(J3932,'Pontuação 3.0'!G$2:H$11,2,FALSE),VLOOKUP(G3932,'Pontuação 3.0'!E$2:F$11,2,FALSE),VLOOKUP(K3932,'Pontuação 3.0'!K$2:L$11,2,FALSE),VLOOKUP(L3932,'Pontuação 3.0'!M$2:N$13,2,FALSE)),0)</f>
        <v>2439</v>
      </c>
      <c r="AK3932" s="9">
        <f t="shared" si="6"/>
        <v>244</v>
      </c>
      <c r="AL3932" s="9" t="str">
        <f t="array" ref="AL3932">IFERROR(INDEX('Pontuação 3.0'!G$13:G$191, MATCH(AK3932, 'Pontuação 3.0'!F$13:F$191, 0)), "Faixa Indefinida")</f>
        <v>A</v>
      </c>
      <c r="AM3932" s="9">
        <f t="shared" si="7"/>
        <v>1</v>
      </c>
      <c r="AN3932" s="9">
        <f t="shared" si="8"/>
        <v>0</v>
      </c>
      <c r="AO3932" s="9">
        <f t="shared" si="9"/>
        <v>0</v>
      </c>
      <c r="AP3932" s="9">
        <f t="shared" si="10"/>
        <v>0</v>
      </c>
      <c r="AQ3932" s="8"/>
    </row>
    <row r="3933" ht="15.75" customHeight="1">
      <c r="A3933" s="7">
        <v>45683.0</v>
      </c>
      <c r="B3933" s="8" t="s">
        <v>8867</v>
      </c>
      <c r="C3933" s="8" t="s">
        <v>8868</v>
      </c>
      <c r="D3933" s="11">
        <v>4.1998103197E10</v>
      </c>
      <c r="E3933" s="8" t="s">
        <v>11833</v>
      </c>
      <c r="F3933" s="8" t="s">
        <v>11842</v>
      </c>
      <c r="G3933" s="8" t="s">
        <v>11864</v>
      </c>
      <c r="H3933" s="8" t="s">
        <v>11850</v>
      </c>
      <c r="I3933" s="8" t="s">
        <v>11837</v>
      </c>
      <c r="J3933" s="8" t="s">
        <v>11846</v>
      </c>
      <c r="K3933" s="8" t="s">
        <v>11837</v>
      </c>
      <c r="L3933" s="8" t="s">
        <v>11851</v>
      </c>
      <c r="M3933" s="8" t="s">
        <v>11859</v>
      </c>
      <c r="N3933" s="12" t="s">
        <v>11</v>
      </c>
      <c r="O3933" s="12" t="s">
        <v>13</v>
      </c>
      <c r="P3933" s="12" t="s">
        <v>12</v>
      </c>
      <c r="Q3933" s="12" t="s">
        <v>15</v>
      </c>
      <c r="R3933" s="12" t="s">
        <v>14</v>
      </c>
      <c r="S3933" s="8"/>
      <c r="T3933" s="8"/>
      <c r="U3933" s="8"/>
      <c r="V3933" s="8"/>
      <c r="W3933" s="8"/>
      <c r="X3933" s="8"/>
      <c r="Y3933" s="8"/>
      <c r="Z3933" s="8"/>
      <c r="AA3933" s="8"/>
      <c r="AB3933" s="8"/>
      <c r="AC3933" s="9">
        <f>ROUNDUP(SUM(VLOOKUP(F3933,'Pontuação'!A$2:B$11,2,FALSE),VLOOKUP(E3933,'Pontuação'!C$2:D$11,2,FALSE),VLOOKUP(H3933,'Pontuação'!I$2:J$11,2,FALSE),VLOOKUP(J3933,'Pontuação'!G$2:H$11,2,FALSE),VLOOKUP(L3933,'Pontuação'!M$2:N$13,2,FALSE)),0)</f>
        <v>1553</v>
      </c>
      <c r="AD3933" s="10">
        <f t="shared" si="1"/>
        <v>155</v>
      </c>
      <c r="AE3933" s="10" t="str">
        <f t="array" ref="AE3933">IFERROR(INDEX('Pontuação'!G$13:G$101, MATCH(AD3933, 'Pontuação'!F$13:F$101, 0)), "Faixa Indefinida")</f>
        <v>C</v>
      </c>
      <c r="AF3933" s="10">
        <f t="shared" si="2"/>
        <v>0</v>
      </c>
      <c r="AG3933" s="10">
        <f t="shared" si="3"/>
        <v>0</v>
      </c>
      <c r="AH3933" s="10">
        <f t="shared" si="4"/>
        <v>1</v>
      </c>
      <c r="AI3933" s="10">
        <f t="shared" si="5"/>
        <v>0</v>
      </c>
      <c r="AJ3933" s="9">
        <f>ROUNDUP(SUM(VLOOKUP(F3933,'Pontuação 3.0'!A$2:B$11,2,FALSE),VLOOKUP(E3933,'Pontuação 3.0'!C$2:D$11,2,FALSE),VLOOKUP(H3933,'Pontuação 3.0'!I$2:J$11,2,FALSE),VLOOKUP(J3933,'Pontuação 3.0'!G$2:H$11,2,FALSE),VLOOKUP(G3933,'Pontuação 3.0'!E$2:F$11,2,FALSE),VLOOKUP(K3933,'Pontuação 3.0'!K$2:L$11,2,FALSE),VLOOKUP(L3933,'Pontuação 3.0'!M$2:N$13,2,FALSE)),0)</f>
        <v>2216</v>
      </c>
      <c r="AK3933" s="9">
        <f t="shared" si="6"/>
        <v>222</v>
      </c>
      <c r="AL3933" s="9" t="str">
        <f t="array" ref="AL3933">IFERROR(INDEX('Pontuação 3.0'!G$13:G$191, MATCH(AK3933, 'Pontuação 3.0'!F$13:F$191, 0)), "Faixa Indefinida")</f>
        <v>B</v>
      </c>
      <c r="AM3933" s="9">
        <f t="shared" si="7"/>
        <v>0</v>
      </c>
      <c r="AN3933" s="9">
        <f t="shared" si="8"/>
        <v>1</v>
      </c>
      <c r="AO3933" s="9">
        <f t="shared" si="9"/>
        <v>0</v>
      </c>
      <c r="AP3933" s="9">
        <f t="shared" si="10"/>
        <v>0</v>
      </c>
      <c r="AQ3933" s="8"/>
    </row>
    <row r="3934" ht="15.75" customHeight="1">
      <c r="A3934" s="7">
        <v>45683.0</v>
      </c>
      <c r="B3934" s="8" t="s">
        <v>8865</v>
      </c>
      <c r="C3934" s="8" t="s">
        <v>8866</v>
      </c>
      <c r="D3934" s="11">
        <v>1.1968941076E10</v>
      </c>
      <c r="E3934" s="8" t="s">
        <v>11833</v>
      </c>
      <c r="F3934" s="8" t="s">
        <v>11842</v>
      </c>
      <c r="G3934" s="8" t="s">
        <v>11835</v>
      </c>
      <c r="H3934" s="8" t="s">
        <v>11865</v>
      </c>
      <c r="I3934" s="8" t="s">
        <v>11837</v>
      </c>
      <c r="J3934" s="8" t="s">
        <v>11846</v>
      </c>
      <c r="K3934" s="8" t="s">
        <v>11839</v>
      </c>
      <c r="L3934" s="8" t="s">
        <v>11840</v>
      </c>
      <c r="M3934" s="8" t="s">
        <v>11853</v>
      </c>
      <c r="N3934" s="12" t="s">
        <v>11</v>
      </c>
      <c r="O3934" s="12" t="s">
        <v>13</v>
      </c>
      <c r="P3934" s="12" t="s">
        <v>96</v>
      </c>
      <c r="Q3934" s="12" t="s">
        <v>15</v>
      </c>
      <c r="R3934" s="12" t="s">
        <v>20</v>
      </c>
      <c r="S3934" s="8"/>
      <c r="T3934" s="8"/>
      <c r="U3934" s="8"/>
      <c r="V3934" s="8"/>
      <c r="W3934" s="8"/>
      <c r="X3934" s="8"/>
      <c r="Y3934" s="8"/>
      <c r="Z3934" s="8"/>
      <c r="AA3934" s="8"/>
      <c r="AB3934" s="8"/>
      <c r="AC3934" s="9">
        <f>ROUNDUP(SUM(VLOOKUP(F3934,'Pontuação'!A$2:B$11,2,FALSE),VLOOKUP(E3934,'Pontuação'!C$2:D$11,2,FALSE),VLOOKUP(H3934,'Pontuação'!I$2:J$11,2,FALSE),VLOOKUP(J3934,'Pontuação'!G$2:H$11,2,FALSE),VLOOKUP(L3934,'Pontuação'!M$2:N$13,2,FALSE)),0)</f>
        <v>1623</v>
      </c>
      <c r="AD3934" s="10">
        <f t="shared" si="1"/>
        <v>162</v>
      </c>
      <c r="AE3934" s="10" t="str">
        <f t="array" ref="AE3934">IFERROR(INDEX('Pontuação'!G$13:G$101, MATCH(AD3934, 'Pontuação'!F$13:F$101, 0)), "Faixa Indefinida")</f>
        <v>C</v>
      </c>
      <c r="AF3934" s="10">
        <f t="shared" si="2"/>
        <v>0</v>
      </c>
      <c r="AG3934" s="10">
        <f t="shared" si="3"/>
        <v>0</v>
      </c>
      <c r="AH3934" s="10">
        <f t="shared" si="4"/>
        <v>1</v>
      </c>
      <c r="AI3934" s="10">
        <f t="shared" si="5"/>
        <v>0</v>
      </c>
      <c r="AJ3934" s="9">
        <f>ROUNDUP(SUM(VLOOKUP(F3934,'Pontuação 3.0'!A$2:B$11,2,FALSE),VLOOKUP(E3934,'Pontuação 3.0'!C$2:D$11,2,FALSE),VLOOKUP(H3934,'Pontuação 3.0'!I$2:J$11,2,FALSE),VLOOKUP(J3934,'Pontuação 3.0'!G$2:H$11,2,FALSE),VLOOKUP(G3934,'Pontuação 3.0'!E$2:F$11,2,FALSE),VLOOKUP(K3934,'Pontuação 3.0'!K$2:L$11,2,FALSE),VLOOKUP(L3934,'Pontuação 3.0'!M$2:N$13,2,FALSE)),0)</f>
        <v>2157</v>
      </c>
      <c r="AK3934" s="9">
        <f t="shared" si="6"/>
        <v>216</v>
      </c>
      <c r="AL3934" s="9" t="str">
        <f t="array" ref="AL3934">IFERROR(INDEX('Pontuação 3.0'!G$13:G$191, MATCH(AK3934, 'Pontuação 3.0'!F$13:F$191, 0)), "Faixa Indefinida")</f>
        <v>B</v>
      </c>
      <c r="AM3934" s="9">
        <f t="shared" si="7"/>
        <v>0</v>
      </c>
      <c r="AN3934" s="9">
        <f t="shared" si="8"/>
        <v>1</v>
      </c>
      <c r="AO3934" s="9">
        <f t="shared" si="9"/>
        <v>0</v>
      </c>
      <c r="AP3934" s="9">
        <f t="shared" si="10"/>
        <v>0</v>
      </c>
      <c r="AQ3934" s="8"/>
    </row>
    <row r="3935" ht="15.75" customHeight="1">
      <c r="A3935" s="7">
        <v>45683.0</v>
      </c>
      <c r="B3935" s="8" t="s">
        <v>8869</v>
      </c>
      <c r="C3935" s="8" t="s">
        <v>8870</v>
      </c>
      <c r="D3935" s="11">
        <v>9.299110852E10</v>
      </c>
      <c r="E3935" s="8" t="s">
        <v>11833</v>
      </c>
      <c r="F3935" s="8" t="s">
        <v>11842</v>
      </c>
      <c r="G3935" s="8" t="s">
        <v>11835</v>
      </c>
      <c r="H3935" s="8" t="s">
        <v>11856</v>
      </c>
      <c r="I3935" s="8" t="s">
        <v>11837</v>
      </c>
      <c r="J3935" s="8" t="s">
        <v>11846</v>
      </c>
      <c r="K3935" s="8" t="s">
        <v>11837</v>
      </c>
      <c r="L3935" s="8" t="s">
        <v>11840</v>
      </c>
      <c r="M3935" s="8" t="s">
        <v>11849</v>
      </c>
      <c r="N3935" s="12" t="s">
        <v>11</v>
      </c>
      <c r="O3935" s="12" t="s">
        <v>13</v>
      </c>
      <c r="P3935" s="12" t="s">
        <v>23</v>
      </c>
      <c r="Q3935" s="12" t="s">
        <v>15</v>
      </c>
      <c r="R3935" s="12" t="s">
        <v>20</v>
      </c>
      <c r="S3935" s="8"/>
      <c r="T3935" s="8"/>
      <c r="U3935" s="8"/>
      <c r="V3935" s="8"/>
      <c r="W3935" s="8"/>
      <c r="X3935" s="8"/>
      <c r="Y3935" s="8"/>
      <c r="Z3935" s="8"/>
      <c r="AA3935" s="8"/>
      <c r="AB3935" s="8"/>
      <c r="AC3935" s="9">
        <f>ROUNDUP(SUM(VLOOKUP(F3935,'Pontuação'!A$2:B$11,2,FALSE),VLOOKUP(E3935,'Pontuação'!C$2:D$11,2,FALSE),VLOOKUP(H3935,'Pontuação'!I$2:J$11,2,FALSE),VLOOKUP(J3935,'Pontuação'!G$2:H$11,2,FALSE),VLOOKUP(L3935,'Pontuação'!M$2:N$13,2,FALSE)),0)</f>
        <v>1483</v>
      </c>
      <c r="AD3935" s="10">
        <f t="shared" si="1"/>
        <v>148</v>
      </c>
      <c r="AE3935" s="10" t="str">
        <f t="array" ref="AE3935">IFERROR(INDEX('Pontuação'!G$13:G$101, MATCH(AD3935, 'Pontuação'!F$13:F$101, 0)), "Faixa Indefinida")</f>
        <v>C</v>
      </c>
      <c r="AF3935" s="10">
        <f t="shared" si="2"/>
        <v>0</v>
      </c>
      <c r="AG3935" s="10">
        <f t="shared" si="3"/>
        <v>0</v>
      </c>
      <c r="AH3935" s="10">
        <f t="shared" si="4"/>
        <v>1</v>
      </c>
      <c r="AI3935" s="10">
        <f t="shared" si="5"/>
        <v>0</v>
      </c>
      <c r="AJ3935" s="9">
        <f>ROUNDUP(SUM(VLOOKUP(F3935,'Pontuação 3.0'!A$2:B$11,2,FALSE),VLOOKUP(E3935,'Pontuação 3.0'!C$2:D$11,2,FALSE),VLOOKUP(H3935,'Pontuação 3.0'!I$2:J$11,2,FALSE),VLOOKUP(J3935,'Pontuação 3.0'!G$2:H$11,2,FALSE),VLOOKUP(G3935,'Pontuação 3.0'!E$2:F$11,2,FALSE),VLOOKUP(K3935,'Pontuação 3.0'!K$2:L$11,2,FALSE),VLOOKUP(L3935,'Pontuação 3.0'!M$2:N$13,2,FALSE)),0)</f>
        <v>1812</v>
      </c>
      <c r="AK3935" s="9">
        <f t="shared" si="6"/>
        <v>181</v>
      </c>
      <c r="AL3935" s="9" t="str">
        <f t="array" ref="AL3935">IFERROR(INDEX('Pontuação 3.0'!G$13:G$191, MATCH(AK3935, 'Pontuação 3.0'!F$13:F$191, 0)), "Faixa Indefinida")</f>
        <v>D</v>
      </c>
      <c r="AM3935" s="9">
        <f t="shared" si="7"/>
        <v>0</v>
      </c>
      <c r="AN3935" s="9">
        <f t="shared" si="8"/>
        <v>0</v>
      </c>
      <c r="AO3935" s="9">
        <f t="shared" si="9"/>
        <v>0</v>
      </c>
      <c r="AP3935" s="9">
        <f t="shared" si="10"/>
        <v>1</v>
      </c>
      <c r="AQ3935" s="8"/>
    </row>
    <row r="3936" ht="15.75" customHeight="1">
      <c r="A3936" s="7">
        <v>45683.0</v>
      </c>
      <c r="B3936" s="8" t="s">
        <v>102</v>
      </c>
      <c r="C3936" s="8" t="s">
        <v>8871</v>
      </c>
      <c r="D3936" s="11">
        <v>3.599987124E10</v>
      </c>
      <c r="E3936" s="8" t="s">
        <v>11833</v>
      </c>
      <c r="F3936" s="8" t="s">
        <v>11834</v>
      </c>
      <c r="G3936" s="8" t="s">
        <v>11843</v>
      </c>
      <c r="H3936" s="8" t="s">
        <v>11850</v>
      </c>
      <c r="I3936" s="8" t="s">
        <v>11837</v>
      </c>
      <c r="J3936" s="8" t="s">
        <v>11846</v>
      </c>
      <c r="K3936" s="8" t="s">
        <v>11837</v>
      </c>
      <c r="L3936" s="8" t="s">
        <v>11851</v>
      </c>
      <c r="M3936" s="8" t="s">
        <v>11849</v>
      </c>
      <c r="N3936" s="12" t="s">
        <v>11</v>
      </c>
      <c r="O3936" s="12" t="s">
        <v>13</v>
      </c>
      <c r="P3936" s="12" t="s">
        <v>23</v>
      </c>
      <c r="Q3936" s="12" t="s">
        <v>24</v>
      </c>
      <c r="R3936" s="12" t="s">
        <v>20</v>
      </c>
      <c r="S3936" s="8"/>
      <c r="T3936" s="8"/>
      <c r="U3936" s="8"/>
      <c r="V3936" s="8"/>
      <c r="W3936" s="8"/>
      <c r="X3936" s="8"/>
      <c r="Y3936" s="8"/>
      <c r="Z3936" s="8"/>
      <c r="AA3936" s="8"/>
      <c r="AB3936" s="8"/>
      <c r="AC3936" s="9">
        <f>ROUNDUP(SUM(VLOOKUP(F3936,'Pontuação'!A$2:B$11,2,FALSE),VLOOKUP(E3936,'Pontuação'!C$2:D$11,2,FALSE),VLOOKUP(H3936,'Pontuação'!I$2:J$11,2,FALSE),VLOOKUP(J3936,'Pontuação'!G$2:H$11,2,FALSE),VLOOKUP(L3936,'Pontuação'!M$2:N$13,2,FALSE)),0)</f>
        <v>1541</v>
      </c>
      <c r="AD3936" s="10">
        <f t="shared" si="1"/>
        <v>154</v>
      </c>
      <c r="AE3936" s="10" t="str">
        <f t="array" ref="AE3936">IFERROR(INDEX('Pontuação'!G$13:G$101, MATCH(AD3936, 'Pontuação'!F$13:F$101, 0)), "Faixa Indefinida")</f>
        <v>C</v>
      </c>
      <c r="AF3936" s="10">
        <f t="shared" si="2"/>
        <v>0</v>
      </c>
      <c r="AG3936" s="10">
        <f t="shared" si="3"/>
        <v>0</v>
      </c>
      <c r="AH3936" s="10">
        <f t="shared" si="4"/>
        <v>1</v>
      </c>
      <c r="AI3936" s="10">
        <f t="shared" si="5"/>
        <v>0</v>
      </c>
      <c r="AJ3936" s="9">
        <f>ROUNDUP(SUM(VLOOKUP(F3936,'Pontuação 3.0'!A$2:B$11,2,FALSE),VLOOKUP(E3936,'Pontuação 3.0'!C$2:D$11,2,FALSE),VLOOKUP(H3936,'Pontuação 3.0'!I$2:J$11,2,FALSE),VLOOKUP(J3936,'Pontuação 3.0'!G$2:H$11,2,FALSE),VLOOKUP(G3936,'Pontuação 3.0'!E$2:F$11,2,FALSE),VLOOKUP(K3936,'Pontuação 3.0'!K$2:L$11,2,FALSE),VLOOKUP(L3936,'Pontuação 3.0'!M$2:N$13,2,FALSE)),0)</f>
        <v>1989</v>
      </c>
      <c r="AK3936" s="9">
        <f t="shared" si="6"/>
        <v>199</v>
      </c>
      <c r="AL3936" s="9" t="str">
        <f t="array" ref="AL3936">IFERROR(INDEX('Pontuação 3.0'!G$13:G$191, MATCH(AK3936, 'Pontuação 3.0'!F$13:F$191, 0)), "Faixa Indefinida")</f>
        <v>C</v>
      </c>
      <c r="AM3936" s="9">
        <f t="shared" si="7"/>
        <v>0</v>
      </c>
      <c r="AN3936" s="9">
        <f t="shared" si="8"/>
        <v>0</v>
      </c>
      <c r="AO3936" s="9">
        <f t="shared" si="9"/>
        <v>1</v>
      </c>
      <c r="AP3936" s="9">
        <f t="shared" si="10"/>
        <v>0</v>
      </c>
      <c r="AQ3936" s="8"/>
    </row>
    <row r="3937" ht="15.75" customHeight="1">
      <c r="A3937" s="7">
        <v>45683.0</v>
      </c>
      <c r="B3937" s="8" t="s">
        <v>8872</v>
      </c>
      <c r="C3937" s="8" t="s">
        <v>8873</v>
      </c>
      <c r="D3937" s="11">
        <v>6.2991028793E10</v>
      </c>
      <c r="E3937" s="8" t="s">
        <v>11833</v>
      </c>
      <c r="F3937" s="8" t="s">
        <v>11842</v>
      </c>
      <c r="G3937" s="8" t="s">
        <v>11843</v>
      </c>
      <c r="H3937" s="8" t="s">
        <v>11850</v>
      </c>
      <c r="I3937" s="8" t="s">
        <v>11837</v>
      </c>
      <c r="J3937" s="8" t="s">
        <v>11846</v>
      </c>
      <c r="K3937" s="8" t="s">
        <v>11839</v>
      </c>
      <c r="L3937" s="8" t="s">
        <v>11847</v>
      </c>
      <c r="M3937" s="8" t="s">
        <v>11859</v>
      </c>
      <c r="N3937" s="12" t="s">
        <v>11</v>
      </c>
      <c r="O3937" s="12" t="s">
        <v>13</v>
      </c>
      <c r="P3937" s="12" t="s">
        <v>40</v>
      </c>
      <c r="Q3937" s="12" t="s">
        <v>15</v>
      </c>
      <c r="R3937" s="12" t="s">
        <v>20</v>
      </c>
      <c r="S3937" s="8"/>
      <c r="T3937" s="8"/>
      <c r="U3937" s="8"/>
      <c r="V3937" s="8"/>
      <c r="W3937" s="8"/>
      <c r="X3937" s="8"/>
      <c r="Y3937" s="8"/>
      <c r="Z3937" s="8"/>
      <c r="AA3937" s="8"/>
      <c r="AB3937" s="8"/>
      <c r="AC3937" s="9">
        <f>ROUNDUP(SUM(VLOOKUP(F3937,'Pontuação'!A$2:B$11,2,FALSE),VLOOKUP(E3937,'Pontuação'!C$2:D$11,2,FALSE),VLOOKUP(H3937,'Pontuação'!I$2:J$11,2,FALSE),VLOOKUP(J3937,'Pontuação'!G$2:H$11,2,FALSE),VLOOKUP(L3937,'Pontuação'!M$2:N$13,2,FALSE)),0)</f>
        <v>1685</v>
      </c>
      <c r="AD3937" s="10">
        <f t="shared" si="1"/>
        <v>169</v>
      </c>
      <c r="AE3937" s="10" t="str">
        <f t="array" ref="AE3937">IFERROR(INDEX('Pontuação'!G$13:G$101, MATCH(AD3937, 'Pontuação'!F$13:F$101, 0)), "Faixa Indefinida")</f>
        <v>B</v>
      </c>
      <c r="AF3937" s="10">
        <f t="shared" si="2"/>
        <v>0</v>
      </c>
      <c r="AG3937" s="10">
        <f t="shared" si="3"/>
        <v>1</v>
      </c>
      <c r="AH3937" s="10">
        <f t="shared" si="4"/>
        <v>0</v>
      </c>
      <c r="AI3937" s="10">
        <f t="shared" si="5"/>
        <v>0</v>
      </c>
      <c r="AJ3937" s="9">
        <f>ROUNDUP(SUM(VLOOKUP(F3937,'Pontuação 3.0'!A$2:B$11,2,FALSE),VLOOKUP(E3937,'Pontuação 3.0'!C$2:D$11,2,FALSE),VLOOKUP(H3937,'Pontuação 3.0'!I$2:J$11,2,FALSE),VLOOKUP(J3937,'Pontuação 3.0'!G$2:H$11,2,FALSE),VLOOKUP(G3937,'Pontuação 3.0'!E$2:F$11,2,FALSE),VLOOKUP(K3937,'Pontuação 3.0'!K$2:L$11,2,FALSE),VLOOKUP(L3937,'Pontuação 3.0'!M$2:N$13,2,FALSE)),0)</f>
        <v>2469</v>
      </c>
      <c r="AK3937" s="9">
        <f t="shared" si="6"/>
        <v>247</v>
      </c>
      <c r="AL3937" s="9" t="str">
        <f t="array" ref="AL3937">IFERROR(INDEX('Pontuação 3.0'!G$13:G$191, MATCH(AK3937, 'Pontuação 3.0'!F$13:F$191, 0)), "Faixa Indefinida")</f>
        <v>A</v>
      </c>
      <c r="AM3937" s="9">
        <f t="shared" si="7"/>
        <v>1</v>
      </c>
      <c r="AN3937" s="9">
        <f t="shared" si="8"/>
        <v>0</v>
      </c>
      <c r="AO3937" s="9">
        <f t="shared" si="9"/>
        <v>0</v>
      </c>
      <c r="AP3937" s="9">
        <f t="shared" si="10"/>
        <v>0</v>
      </c>
      <c r="AQ3937" s="8"/>
    </row>
    <row r="3938" ht="15.75" customHeight="1">
      <c r="A3938" s="7">
        <v>45683.0</v>
      </c>
      <c r="B3938" s="8" t="s">
        <v>859</v>
      </c>
      <c r="C3938" s="8" t="s">
        <v>8875</v>
      </c>
      <c r="D3938" s="11">
        <v>3.1973058957E10</v>
      </c>
      <c r="E3938" s="8" t="s">
        <v>11833</v>
      </c>
      <c r="F3938" s="8" t="s">
        <v>11863</v>
      </c>
      <c r="G3938" s="8" t="s">
        <v>11843</v>
      </c>
      <c r="H3938" s="8" t="s">
        <v>11850</v>
      </c>
      <c r="I3938" s="8" t="s">
        <v>11837</v>
      </c>
      <c r="J3938" s="8" t="s">
        <v>11852</v>
      </c>
      <c r="K3938" s="8" t="s">
        <v>11839</v>
      </c>
      <c r="L3938" s="8" t="s">
        <v>11851</v>
      </c>
      <c r="M3938" s="8" t="s">
        <v>11848</v>
      </c>
      <c r="N3938" s="12" t="s">
        <v>11</v>
      </c>
      <c r="O3938" s="12" t="s">
        <v>13</v>
      </c>
      <c r="P3938" s="12" t="s">
        <v>27</v>
      </c>
      <c r="Q3938" s="12" t="s">
        <v>65</v>
      </c>
      <c r="R3938" s="12" t="s">
        <v>20</v>
      </c>
      <c r="S3938" s="8"/>
      <c r="T3938" s="8"/>
      <c r="U3938" s="8"/>
      <c r="V3938" s="8"/>
      <c r="W3938" s="8"/>
      <c r="X3938" s="8"/>
      <c r="Y3938" s="8"/>
      <c r="Z3938" s="8"/>
      <c r="AA3938" s="8"/>
      <c r="AB3938" s="8"/>
      <c r="AC3938" s="9">
        <f>ROUNDUP(SUM(VLOOKUP(F3938,'Pontuação'!A$2:B$11,2,FALSE),VLOOKUP(E3938,'Pontuação'!C$2:D$11,2,FALSE),VLOOKUP(H3938,'Pontuação'!I$2:J$11,2,FALSE),VLOOKUP(J3938,'Pontuação'!G$2:H$11,2,FALSE),VLOOKUP(L3938,'Pontuação'!M$2:N$13,2,FALSE)),0)</f>
        <v>1629</v>
      </c>
      <c r="AD3938" s="10">
        <f t="shared" si="1"/>
        <v>163</v>
      </c>
      <c r="AE3938" s="10" t="str">
        <f t="array" ref="AE3938">IFERROR(INDEX('Pontuação'!G$13:G$101, MATCH(AD3938, 'Pontuação'!F$13:F$101, 0)), "Faixa Indefinida")</f>
        <v>C</v>
      </c>
      <c r="AF3938" s="10">
        <f t="shared" si="2"/>
        <v>0</v>
      </c>
      <c r="AG3938" s="10">
        <f t="shared" si="3"/>
        <v>0</v>
      </c>
      <c r="AH3938" s="10">
        <f t="shared" si="4"/>
        <v>1</v>
      </c>
      <c r="AI3938" s="10">
        <f t="shared" si="5"/>
        <v>0</v>
      </c>
      <c r="AJ3938" s="9">
        <f>ROUNDUP(SUM(VLOOKUP(F3938,'Pontuação 3.0'!A$2:B$11,2,FALSE),VLOOKUP(E3938,'Pontuação 3.0'!C$2:D$11,2,FALSE),VLOOKUP(H3938,'Pontuação 3.0'!I$2:J$11,2,FALSE),VLOOKUP(J3938,'Pontuação 3.0'!G$2:H$11,2,FALSE),VLOOKUP(G3938,'Pontuação 3.0'!E$2:F$11,2,FALSE),VLOOKUP(K3938,'Pontuação 3.0'!K$2:L$11,2,FALSE),VLOOKUP(L3938,'Pontuação 3.0'!M$2:N$13,2,FALSE)),0)</f>
        <v>2313</v>
      </c>
      <c r="AK3938" s="9">
        <f t="shared" si="6"/>
        <v>231</v>
      </c>
      <c r="AL3938" s="9" t="str">
        <f t="array" ref="AL3938">IFERROR(INDEX('Pontuação 3.0'!G$13:G$191, MATCH(AK3938, 'Pontuação 3.0'!F$13:F$191, 0)), "Faixa Indefinida")</f>
        <v>B</v>
      </c>
      <c r="AM3938" s="9">
        <f t="shared" si="7"/>
        <v>0</v>
      </c>
      <c r="AN3938" s="9">
        <f t="shared" si="8"/>
        <v>1</v>
      </c>
      <c r="AO3938" s="9">
        <f t="shared" si="9"/>
        <v>0</v>
      </c>
      <c r="AP3938" s="9">
        <f t="shared" si="10"/>
        <v>0</v>
      </c>
      <c r="AQ3938" s="8"/>
    </row>
    <row r="3939" ht="15.75" customHeight="1">
      <c r="A3939" s="7">
        <v>45683.0</v>
      </c>
      <c r="B3939" s="8" t="s">
        <v>8876</v>
      </c>
      <c r="C3939" s="8" t="s">
        <v>8877</v>
      </c>
      <c r="D3939" s="11">
        <v>8.3986432266E10</v>
      </c>
      <c r="E3939" s="8" t="s">
        <v>11833</v>
      </c>
      <c r="F3939" s="8" t="s">
        <v>11834</v>
      </c>
      <c r="G3939" s="8" t="s">
        <v>11843</v>
      </c>
      <c r="H3939" s="8" t="s">
        <v>11850</v>
      </c>
      <c r="I3939" s="8" t="s">
        <v>11837</v>
      </c>
      <c r="J3939" s="8" t="s">
        <v>11852</v>
      </c>
      <c r="K3939" s="8" t="s">
        <v>11837</v>
      </c>
      <c r="L3939" s="8" t="s">
        <v>11847</v>
      </c>
      <c r="M3939" s="8" t="s">
        <v>11848</v>
      </c>
      <c r="N3939" s="12" t="s">
        <v>11</v>
      </c>
      <c r="O3939" s="12" t="s">
        <v>13</v>
      </c>
      <c r="P3939" s="12" t="s">
        <v>99</v>
      </c>
      <c r="Q3939" s="12" t="s">
        <v>15</v>
      </c>
      <c r="R3939" s="12" t="s">
        <v>20</v>
      </c>
      <c r="S3939" s="8"/>
      <c r="T3939" s="8"/>
      <c r="U3939" s="8"/>
      <c r="V3939" s="8"/>
      <c r="W3939" s="8"/>
      <c r="X3939" s="8"/>
      <c r="Y3939" s="8"/>
      <c r="Z3939" s="8"/>
      <c r="AA3939" s="8"/>
      <c r="AB3939" s="8"/>
      <c r="AC3939" s="9">
        <f>ROUNDUP(SUM(VLOOKUP(F3939,'Pontuação'!A$2:B$11,2,FALSE),VLOOKUP(E3939,'Pontuação'!C$2:D$11,2,FALSE),VLOOKUP(H3939,'Pontuação'!I$2:J$11,2,FALSE),VLOOKUP(J3939,'Pontuação'!G$2:H$11,2,FALSE),VLOOKUP(L3939,'Pontuação'!M$2:N$13,2,FALSE)),0)</f>
        <v>1778</v>
      </c>
      <c r="AD3939" s="10">
        <f t="shared" si="1"/>
        <v>178</v>
      </c>
      <c r="AE3939" s="10" t="str">
        <f t="array" ref="AE3939">IFERROR(INDEX('Pontuação'!G$13:G$101, MATCH(AD3939, 'Pontuação'!F$13:F$101, 0)), "Faixa Indefinida")</f>
        <v>B</v>
      </c>
      <c r="AF3939" s="10">
        <f t="shared" si="2"/>
        <v>0</v>
      </c>
      <c r="AG3939" s="10">
        <f t="shared" si="3"/>
        <v>1</v>
      </c>
      <c r="AH3939" s="10">
        <f t="shared" si="4"/>
        <v>0</v>
      </c>
      <c r="AI3939" s="10">
        <f t="shared" si="5"/>
        <v>0</v>
      </c>
      <c r="AJ3939" s="9">
        <f>ROUNDUP(SUM(VLOOKUP(F3939,'Pontuação 3.0'!A$2:B$11,2,FALSE),VLOOKUP(E3939,'Pontuação 3.0'!C$2:D$11,2,FALSE),VLOOKUP(H3939,'Pontuação 3.0'!I$2:J$11,2,FALSE),VLOOKUP(J3939,'Pontuação 3.0'!G$2:H$11,2,FALSE),VLOOKUP(G3939,'Pontuação 3.0'!E$2:F$11,2,FALSE),VLOOKUP(K3939,'Pontuação 3.0'!K$2:L$11,2,FALSE),VLOOKUP(L3939,'Pontuação 3.0'!M$2:N$13,2,FALSE)),0)</f>
        <v>2227</v>
      </c>
      <c r="AK3939" s="9">
        <f t="shared" si="6"/>
        <v>223</v>
      </c>
      <c r="AL3939" s="9" t="str">
        <f t="array" ref="AL3939">IFERROR(INDEX('Pontuação 3.0'!G$13:G$191, MATCH(AK3939, 'Pontuação 3.0'!F$13:F$191, 0)), "Faixa Indefinida")</f>
        <v>B</v>
      </c>
      <c r="AM3939" s="9">
        <f t="shared" si="7"/>
        <v>0</v>
      </c>
      <c r="AN3939" s="9">
        <f t="shared" si="8"/>
        <v>1</v>
      </c>
      <c r="AO3939" s="9">
        <f t="shared" si="9"/>
        <v>0</v>
      </c>
      <c r="AP3939" s="9">
        <f t="shared" si="10"/>
        <v>0</v>
      </c>
      <c r="AQ3939" s="8"/>
    </row>
    <row r="3940" ht="15.75" customHeight="1">
      <c r="A3940" s="7">
        <v>45683.0</v>
      </c>
      <c r="B3940" s="8" t="s">
        <v>8878</v>
      </c>
      <c r="C3940" s="8" t="s">
        <v>8879</v>
      </c>
      <c r="D3940" s="8" t="s">
        <v>8880</v>
      </c>
      <c r="E3940" s="8" t="s">
        <v>11833</v>
      </c>
      <c r="F3940" s="8" t="s">
        <v>11842</v>
      </c>
      <c r="G3940" s="8" t="s">
        <v>11835</v>
      </c>
      <c r="H3940" s="8" t="s">
        <v>11850</v>
      </c>
      <c r="I3940" s="8" t="s">
        <v>11837</v>
      </c>
      <c r="J3940" s="8" t="s">
        <v>11846</v>
      </c>
      <c r="K3940" s="8" t="s">
        <v>11839</v>
      </c>
      <c r="L3940" s="8" t="s">
        <v>11851</v>
      </c>
      <c r="M3940" s="8" t="s">
        <v>11848</v>
      </c>
      <c r="N3940" s="12" t="s">
        <v>11</v>
      </c>
      <c r="O3940" s="12" t="s">
        <v>13</v>
      </c>
      <c r="P3940" s="12" t="s">
        <v>40</v>
      </c>
      <c r="Q3940" s="12" t="s">
        <v>15</v>
      </c>
      <c r="R3940" s="12" t="s">
        <v>20</v>
      </c>
      <c r="S3940" s="8"/>
      <c r="T3940" s="8"/>
      <c r="U3940" s="8"/>
      <c r="V3940" s="8"/>
      <c r="W3940" s="8"/>
      <c r="X3940" s="8"/>
      <c r="Y3940" s="8"/>
      <c r="Z3940" s="8"/>
      <c r="AA3940" s="8"/>
      <c r="AB3940" s="8"/>
      <c r="AC3940" s="9">
        <f>ROUNDUP(SUM(VLOOKUP(F3940,'Pontuação'!A$2:B$11,2,FALSE),VLOOKUP(E3940,'Pontuação'!C$2:D$11,2,FALSE),VLOOKUP(H3940,'Pontuação'!I$2:J$11,2,FALSE),VLOOKUP(J3940,'Pontuação'!G$2:H$11,2,FALSE),VLOOKUP(L3940,'Pontuação'!M$2:N$13,2,FALSE)),0)</f>
        <v>1553</v>
      </c>
      <c r="AD3940" s="10">
        <f t="shared" si="1"/>
        <v>155</v>
      </c>
      <c r="AE3940" s="10" t="str">
        <f t="array" ref="AE3940">IFERROR(INDEX('Pontuação'!G$13:G$101, MATCH(AD3940, 'Pontuação'!F$13:F$101, 0)), "Faixa Indefinida")</f>
        <v>C</v>
      </c>
      <c r="AF3940" s="10">
        <f t="shared" si="2"/>
        <v>0</v>
      </c>
      <c r="AG3940" s="10">
        <f t="shared" si="3"/>
        <v>0</v>
      </c>
      <c r="AH3940" s="10">
        <f t="shared" si="4"/>
        <v>1</v>
      </c>
      <c r="AI3940" s="10">
        <f t="shared" si="5"/>
        <v>0</v>
      </c>
      <c r="AJ3940" s="9">
        <f>ROUNDUP(SUM(VLOOKUP(F3940,'Pontuação 3.0'!A$2:B$11,2,FALSE),VLOOKUP(E3940,'Pontuação 3.0'!C$2:D$11,2,FALSE),VLOOKUP(H3940,'Pontuação 3.0'!I$2:J$11,2,FALSE),VLOOKUP(J3940,'Pontuação 3.0'!G$2:H$11,2,FALSE),VLOOKUP(G3940,'Pontuação 3.0'!E$2:F$11,2,FALSE),VLOOKUP(K3940,'Pontuação 3.0'!K$2:L$11,2,FALSE),VLOOKUP(L3940,'Pontuação 3.0'!M$2:N$13,2,FALSE)),0)</f>
        <v>2243</v>
      </c>
      <c r="AK3940" s="9">
        <f t="shared" si="6"/>
        <v>224</v>
      </c>
      <c r="AL3940" s="9" t="str">
        <f t="array" ref="AL3940">IFERROR(INDEX('Pontuação 3.0'!G$13:G$191, MATCH(AK3940, 'Pontuação 3.0'!F$13:F$191, 0)), "Faixa Indefinida")</f>
        <v>B</v>
      </c>
      <c r="AM3940" s="9">
        <f t="shared" si="7"/>
        <v>0</v>
      </c>
      <c r="AN3940" s="9">
        <f t="shared" si="8"/>
        <v>1</v>
      </c>
      <c r="AO3940" s="9">
        <f t="shared" si="9"/>
        <v>0</v>
      </c>
      <c r="AP3940" s="9">
        <f t="shared" si="10"/>
        <v>0</v>
      </c>
      <c r="AQ3940" s="8"/>
    </row>
    <row r="3941" ht="15.75" customHeight="1">
      <c r="A3941" s="7">
        <v>45683.0</v>
      </c>
      <c r="B3941" s="8" t="s">
        <v>8881</v>
      </c>
      <c r="C3941" s="8" t="s">
        <v>8882</v>
      </c>
      <c r="D3941" s="8" t="s">
        <v>8883</v>
      </c>
      <c r="E3941" s="8" t="s">
        <v>11833</v>
      </c>
      <c r="F3941" s="8" t="s">
        <v>11842</v>
      </c>
      <c r="G3941" s="8" t="s">
        <v>11843</v>
      </c>
      <c r="H3941" s="8" t="s">
        <v>11850</v>
      </c>
      <c r="I3941" s="8" t="s">
        <v>11845</v>
      </c>
      <c r="J3941" s="8" t="s">
        <v>11846</v>
      </c>
      <c r="K3941" s="8" t="s">
        <v>11837</v>
      </c>
      <c r="L3941" s="8" t="s">
        <v>11851</v>
      </c>
      <c r="M3941" s="8" t="s">
        <v>11841</v>
      </c>
      <c r="N3941" s="12" t="s">
        <v>11</v>
      </c>
      <c r="O3941" s="12" t="s">
        <v>13</v>
      </c>
      <c r="P3941" s="12" t="s">
        <v>12</v>
      </c>
      <c r="Q3941" s="12" t="s">
        <v>15</v>
      </c>
      <c r="R3941" s="12" t="s">
        <v>14</v>
      </c>
      <c r="S3941" s="8"/>
      <c r="T3941" s="8"/>
      <c r="U3941" s="8"/>
      <c r="V3941" s="8"/>
      <c r="W3941" s="8"/>
      <c r="X3941" s="8"/>
      <c r="Y3941" s="8"/>
      <c r="Z3941" s="8"/>
      <c r="AA3941" s="8"/>
      <c r="AB3941" s="8"/>
      <c r="AC3941" s="9">
        <f>ROUNDUP(SUM(VLOOKUP(F3941,'Pontuação'!A$2:B$11,2,FALSE),VLOOKUP(E3941,'Pontuação'!C$2:D$11,2,FALSE),VLOOKUP(H3941,'Pontuação'!I$2:J$11,2,FALSE),VLOOKUP(J3941,'Pontuação'!G$2:H$11,2,FALSE),VLOOKUP(L3941,'Pontuação'!M$2:N$13,2,FALSE)),0)</f>
        <v>1553</v>
      </c>
      <c r="AD3941" s="10">
        <f t="shared" si="1"/>
        <v>155</v>
      </c>
      <c r="AE3941" s="10" t="str">
        <f t="array" ref="AE3941">IFERROR(INDEX('Pontuação'!G$13:G$101, MATCH(AD3941, 'Pontuação'!F$13:F$101, 0)), "Faixa Indefinida")</f>
        <v>C</v>
      </c>
      <c r="AF3941" s="10">
        <f t="shared" si="2"/>
        <v>0</v>
      </c>
      <c r="AG3941" s="10">
        <f t="shared" si="3"/>
        <v>0</v>
      </c>
      <c r="AH3941" s="10">
        <f t="shared" si="4"/>
        <v>1</v>
      </c>
      <c r="AI3941" s="10">
        <f t="shared" si="5"/>
        <v>0</v>
      </c>
      <c r="AJ3941" s="9">
        <f>ROUNDUP(SUM(VLOOKUP(F3941,'Pontuação 3.0'!A$2:B$11,2,FALSE),VLOOKUP(E3941,'Pontuação 3.0'!C$2:D$11,2,FALSE),VLOOKUP(H3941,'Pontuação 3.0'!I$2:J$11,2,FALSE),VLOOKUP(J3941,'Pontuação 3.0'!G$2:H$11,2,FALSE),VLOOKUP(G3941,'Pontuação 3.0'!E$2:F$11,2,FALSE),VLOOKUP(K3941,'Pontuação 3.0'!K$2:L$11,2,FALSE),VLOOKUP(L3941,'Pontuação 3.0'!M$2:N$13,2,FALSE)),0)</f>
        <v>2122</v>
      </c>
      <c r="AK3941" s="9">
        <f t="shared" si="6"/>
        <v>212</v>
      </c>
      <c r="AL3941" s="9" t="str">
        <f t="array" ref="AL3941">IFERROR(INDEX('Pontuação 3.0'!G$13:G$191, MATCH(AK3941, 'Pontuação 3.0'!F$13:F$191, 0)), "Faixa Indefinida")</f>
        <v>C</v>
      </c>
      <c r="AM3941" s="9">
        <f t="shared" si="7"/>
        <v>0</v>
      </c>
      <c r="AN3941" s="9">
        <f t="shared" si="8"/>
        <v>0</v>
      </c>
      <c r="AO3941" s="9">
        <f t="shared" si="9"/>
        <v>1</v>
      </c>
      <c r="AP3941" s="9">
        <f t="shared" si="10"/>
        <v>0</v>
      </c>
      <c r="AQ3941" s="8"/>
    </row>
    <row r="3942" ht="15.75" customHeight="1">
      <c r="A3942" s="7">
        <v>45683.0</v>
      </c>
      <c r="B3942" s="8" t="s">
        <v>8371</v>
      </c>
      <c r="C3942" s="8" t="s">
        <v>8372</v>
      </c>
      <c r="D3942" s="11">
        <v>4.4998267982E10</v>
      </c>
      <c r="E3942" s="8" t="s">
        <v>11833</v>
      </c>
      <c r="F3942" s="8" t="s">
        <v>11863</v>
      </c>
      <c r="G3942" s="8" t="s">
        <v>11867</v>
      </c>
      <c r="H3942" s="8" t="s">
        <v>11856</v>
      </c>
      <c r="I3942" s="8" t="s">
        <v>11837</v>
      </c>
      <c r="J3942" s="8" t="s">
        <v>11852</v>
      </c>
      <c r="K3942" s="8" t="s">
        <v>11837</v>
      </c>
      <c r="L3942" s="8" t="s">
        <v>11847</v>
      </c>
      <c r="M3942" s="8" t="s">
        <v>11849</v>
      </c>
      <c r="N3942" s="12" t="s">
        <v>11</v>
      </c>
      <c r="O3942" s="12" t="s">
        <v>13</v>
      </c>
      <c r="P3942" s="12" t="s">
        <v>27</v>
      </c>
      <c r="Q3942" s="12" t="s">
        <v>160</v>
      </c>
      <c r="R3942" s="12" t="s">
        <v>14</v>
      </c>
      <c r="S3942" s="8"/>
      <c r="T3942" s="8"/>
      <c r="U3942" s="8"/>
      <c r="V3942" s="8"/>
      <c r="W3942" s="8"/>
      <c r="X3942" s="8"/>
      <c r="Y3942" s="8"/>
      <c r="Z3942" s="8"/>
      <c r="AA3942" s="8"/>
      <c r="AB3942" s="8"/>
      <c r="AC3942" s="9">
        <f>ROUNDUP(SUM(VLOOKUP(F3942,'Pontuação'!A$2:B$11,2,FALSE),VLOOKUP(E3942,'Pontuação'!C$2:D$11,2,FALSE),VLOOKUP(H3942,'Pontuação'!I$2:J$11,2,FALSE),VLOOKUP(J3942,'Pontuação'!G$2:H$11,2,FALSE),VLOOKUP(L3942,'Pontuação'!M$2:N$13,2,FALSE)),0)</f>
        <v>1647</v>
      </c>
      <c r="AD3942" s="10">
        <f t="shared" si="1"/>
        <v>165</v>
      </c>
      <c r="AE3942" s="10" t="str">
        <f t="array" ref="AE3942">IFERROR(INDEX('Pontuação'!G$13:G$101, MATCH(AD3942, 'Pontuação'!F$13:F$101, 0)), "Faixa Indefinida")</f>
        <v>C</v>
      </c>
      <c r="AF3942" s="10">
        <f t="shared" si="2"/>
        <v>0</v>
      </c>
      <c r="AG3942" s="10">
        <f t="shared" si="3"/>
        <v>0</v>
      </c>
      <c r="AH3942" s="10">
        <f t="shared" si="4"/>
        <v>1</v>
      </c>
      <c r="AI3942" s="10">
        <f t="shared" si="5"/>
        <v>0</v>
      </c>
      <c r="AJ3942" s="9">
        <f>ROUNDUP(SUM(VLOOKUP(F3942,'Pontuação 3.0'!A$2:B$11,2,FALSE),VLOOKUP(E3942,'Pontuação 3.0'!C$2:D$11,2,FALSE),VLOOKUP(H3942,'Pontuação 3.0'!I$2:J$11,2,FALSE),VLOOKUP(J3942,'Pontuação 3.0'!G$2:H$11,2,FALSE),VLOOKUP(G3942,'Pontuação 3.0'!E$2:F$11,2,FALSE),VLOOKUP(K3942,'Pontuação 3.0'!K$2:L$11,2,FALSE),VLOOKUP(L3942,'Pontuação 3.0'!M$2:N$13,2,FALSE)),0)</f>
        <v>1840</v>
      </c>
      <c r="AK3942" s="9">
        <f t="shared" si="6"/>
        <v>184</v>
      </c>
      <c r="AL3942" s="9" t="str">
        <f t="array" ref="AL3942">IFERROR(INDEX('Pontuação 3.0'!G$13:G$191, MATCH(AK3942, 'Pontuação 3.0'!F$13:F$191, 0)), "Faixa Indefinida")</f>
        <v>D</v>
      </c>
      <c r="AM3942" s="9">
        <f t="shared" si="7"/>
        <v>0</v>
      </c>
      <c r="AN3942" s="9">
        <f t="shared" si="8"/>
        <v>0</v>
      </c>
      <c r="AO3942" s="9">
        <f t="shared" si="9"/>
        <v>0</v>
      </c>
      <c r="AP3942" s="9">
        <f t="shared" si="10"/>
        <v>1</v>
      </c>
      <c r="AQ3942" s="8"/>
    </row>
    <row r="3943" ht="15.75" customHeight="1">
      <c r="A3943" s="7">
        <v>45683.0</v>
      </c>
      <c r="B3943" s="8" t="s">
        <v>8886</v>
      </c>
      <c r="C3943" s="8" t="s">
        <v>8887</v>
      </c>
      <c r="D3943" s="11">
        <v>6.2996197019E10</v>
      </c>
      <c r="E3943" s="8" t="s">
        <v>11833</v>
      </c>
      <c r="F3943" s="8" t="s">
        <v>11834</v>
      </c>
      <c r="G3943" s="8" t="s">
        <v>11843</v>
      </c>
      <c r="H3943" s="8" t="s">
        <v>11865</v>
      </c>
      <c r="I3943" s="8" t="s">
        <v>11845</v>
      </c>
      <c r="J3943" s="8" t="s">
        <v>11846</v>
      </c>
      <c r="K3943" s="8" t="s">
        <v>11839</v>
      </c>
      <c r="L3943" s="8" t="s">
        <v>11851</v>
      </c>
      <c r="M3943" s="8" t="s">
        <v>11849</v>
      </c>
      <c r="N3943" s="12" t="s">
        <v>11</v>
      </c>
      <c r="O3943" s="12" t="s">
        <v>13</v>
      </c>
      <c r="P3943" s="12" t="s">
        <v>27</v>
      </c>
      <c r="Q3943" s="12" t="s">
        <v>759</v>
      </c>
      <c r="R3943" s="12" t="s">
        <v>20</v>
      </c>
      <c r="S3943" s="8"/>
      <c r="T3943" s="8"/>
      <c r="U3943" s="8"/>
      <c r="V3943" s="8"/>
      <c r="W3943" s="8"/>
      <c r="X3943" s="8"/>
      <c r="Y3943" s="8"/>
      <c r="Z3943" s="8"/>
      <c r="AA3943" s="8"/>
      <c r="AB3943" s="8"/>
      <c r="AC3943" s="9">
        <f>ROUNDUP(SUM(VLOOKUP(F3943,'Pontuação'!A$2:B$11,2,FALSE),VLOOKUP(E3943,'Pontuação'!C$2:D$11,2,FALSE),VLOOKUP(H3943,'Pontuação'!I$2:J$11,2,FALSE),VLOOKUP(J3943,'Pontuação'!G$2:H$11,2,FALSE),VLOOKUP(L3943,'Pontuação'!M$2:N$13,2,FALSE)),0)</f>
        <v>1567</v>
      </c>
      <c r="AD3943" s="10">
        <f t="shared" si="1"/>
        <v>157</v>
      </c>
      <c r="AE3943" s="10" t="str">
        <f t="array" ref="AE3943">IFERROR(INDEX('Pontuação'!G$13:G$101, MATCH(AD3943, 'Pontuação'!F$13:F$101, 0)), "Faixa Indefinida")</f>
        <v>C</v>
      </c>
      <c r="AF3943" s="10">
        <f t="shared" si="2"/>
        <v>0</v>
      </c>
      <c r="AG3943" s="10">
        <f t="shared" si="3"/>
        <v>0</v>
      </c>
      <c r="AH3943" s="10">
        <f t="shared" si="4"/>
        <v>1</v>
      </c>
      <c r="AI3943" s="10">
        <f t="shared" si="5"/>
        <v>0</v>
      </c>
      <c r="AJ3943" s="9">
        <f>ROUNDUP(SUM(VLOOKUP(F3943,'Pontuação 3.0'!A$2:B$11,2,FALSE),VLOOKUP(E3943,'Pontuação 3.0'!C$2:D$11,2,FALSE),VLOOKUP(H3943,'Pontuação 3.0'!I$2:J$11,2,FALSE),VLOOKUP(J3943,'Pontuação 3.0'!G$2:H$11,2,FALSE),VLOOKUP(G3943,'Pontuação 3.0'!E$2:F$11,2,FALSE),VLOOKUP(K3943,'Pontuação 3.0'!K$2:L$11,2,FALSE),VLOOKUP(L3943,'Pontuação 3.0'!M$2:N$13,2,FALSE)),0)</f>
        <v>2186</v>
      </c>
      <c r="AK3943" s="9">
        <f t="shared" si="6"/>
        <v>219</v>
      </c>
      <c r="AL3943" s="9" t="str">
        <f t="array" ref="AL3943">IFERROR(INDEX('Pontuação 3.0'!G$13:G$191, MATCH(AK3943, 'Pontuação 3.0'!F$13:F$191, 0)), "Faixa Indefinida")</f>
        <v>B</v>
      </c>
      <c r="AM3943" s="9">
        <f t="shared" si="7"/>
        <v>0</v>
      </c>
      <c r="AN3943" s="9">
        <f t="shared" si="8"/>
        <v>1</v>
      </c>
      <c r="AO3943" s="9">
        <f t="shared" si="9"/>
        <v>0</v>
      </c>
      <c r="AP3943" s="9">
        <f t="shared" si="10"/>
        <v>0</v>
      </c>
      <c r="AQ3943" s="8"/>
    </row>
    <row r="3944" ht="15.75" customHeight="1">
      <c r="A3944" s="7">
        <v>45683.0</v>
      </c>
      <c r="B3944" s="8" t="s">
        <v>8888</v>
      </c>
      <c r="C3944" s="8" t="s">
        <v>8889</v>
      </c>
      <c r="D3944" s="11">
        <v>9.1992405949E10</v>
      </c>
      <c r="E3944" s="8" t="s">
        <v>11833</v>
      </c>
      <c r="F3944" s="8" t="s">
        <v>11834</v>
      </c>
      <c r="G3944" s="8" t="s">
        <v>11843</v>
      </c>
      <c r="H3944" s="8" t="s">
        <v>11844</v>
      </c>
      <c r="I3944" s="8" t="s">
        <v>11837</v>
      </c>
      <c r="J3944" s="8" t="s">
        <v>11846</v>
      </c>
      <c r="K3944" s="8" t="s">
        <v>11837</v>
      </c>
      <c r="L3944" s="8" t="s">
        <v>11840</v>
      </c>
      <c r="M3944" s="8" t="s">
        <v>11848</v>
      </c>
      <c r="N3944" s="12" t="s">
        <v>11</v>
      </c>
      <c r="O3944" s="12" t="s">
        <v>13</v>
      </c>
      <c r="P3944" s="12" t="s">
        <v>40</v>
      </c>
      <c r="Q3944" s="12" t="s">
        <v>15</v>
      </c>
      <c r="R3944" s="12" t="s">
        <v>20</v>
      </c>
      <c r="S3944" s="8"/>
      <c r="T3944" s="8"/>
      <c r="U3944" s="8"/>
      <c r="V3944" s="8"/>
      <c r="W3944" s="8"/>
      <c r="X3944" s="8"/>
      <c r="Y3944" s="8"/>
      <c r="Z3944" s="8"/>
      <c r="AA3944" s="8"/>
      <c r="AB3944" s="8"/>
      <c r="AC3944" s="9">
        <f>ROUNDUP(SUM(VLOOKUP(F3944,'Pontuação'!A$2:B$11,2,FALSE),VLOOKUP(E3944,'Pontuação'!C$2:D$11,2,FALSE),VLOOKUP(H3944,'Pontuação'!I$2:J$11,2,FALSE),VLOOKUP(J3944,'Pontuação'!G$2:H$11,2,FALSE),VLOOKUP(L3944,'Pontuação'!M$2:N$13,2,FALSE)),0)</f>
        <v>1627</v>
      </c>
      <c r="AD3944" s="10">
        <f t="shared" si="1"/>
        <v>163</v>
      </c>
      <c r="AE3944" s="10" t="str">
        <f t="array" ref="AE3944">IFERROR(INDEX('Pontuação'!G$13:G$101, MATCH(AD3944, 'Pontuação'!F$13:F$101, 0)), "Faixa Indefinida")</f>
        <v>C</v>
      </c>
      <c r="AF3944" s="10">
        <f t="shared" si="2"/>
        <v>0</v>
      </c>
      <c r="AG3944" s="10">
        <f t="shared" si="3"/>
        <v>0</v>
      </c>
      <c r="AH3944" s="10">
        <f t="shared" si="4"/>
        <v>1</v>
      </c>
      <c r="AI3944" s="10">
        <f t="shared" si="5"/>
        <v>0</v>
      </c>
      <c r="AJ3944" s="9">
        <f>ROUNDUP(SUM(VLOOKUP(F3944,'Pontuação 3.0'!A$2:B$11,2,FALSE),VLOOKUP(E3944,'Pontuação 3.0'!C$2:D$11,2,FALSE),VLOOKUP(H3944,'Pontuação 3.0'!I$2:J$11,2,FALSE),VLOOKUP(J3944,'Pontuação 3.0'!G$2:H$11,2,FALSE),VLOOKUP(G3944,'Pontuação 3.0'!E$2:F$11,2,FALSE),VLOOKUP(K3944,'Pontuação 3.0'!K$2:L$11,2,FALSE),VLOOKUP(L3944,'Pontuação 3.0'!M$2:N$13,2,FALSE)),0)</f>
        <v>2054</v>
      </c>
      <c r="AK3944" s="9">
        <f t="shared" si="6"/>
        <v>205</v>
      </c>
      <c r="AL3944" s="9" t="str">
        <f t="array" ref="AL3944">IFERROR(INDEX('Pontuação 3.0'!G$13:G$191, MATCH(AK3944, 'Pontuação 3.0'!F$13:F$191, 0)), "Faixa Indefinida")</f>
        <v>C</v>
      </c>
      <c r="AM3944" s="9">
        <f t="shared" si="7"/>
        <v>0</v>
      </c>
      <c r="AN3944" s="9">
        <f t="shared" si="8"/>
        <v>0</v>
      </c>
      <c r="AO3944" s="9">
        <f t="shared" si="9"/>
        <v>1</v>
      </c>
      <c r="AP3944" s="9">
        <f t="shared" si="10"/>
        <v>0</v>
      </c>
      <c r="AQ3944" s="8"/>
    </row>
    <row r="3945" ht="15.75" customHeight="1">
      <c r="A3945" s="7">
        <v>45683.0</v>
      </c>
      <c r="B3945" s="8" t="s">
        <v>8884</v>
      </c>
      <c r="C3945" s="8" t="s">
        <v>8885</v>
      </c>
      <c r="D3945" s="11">
        <v>1.8998043731E10</v>
      </c>
      <c r="E3945" s="8" t="s">
        <v>11868</v>
      </c>
      <c r="F3945" s="8" t="s">
        <v>11834</v>
      </c>
      <c r="G3945" s="8" t="s">
        <v>11867</v>
      </c>
      <c r="H3945" s="8" t="s">
        <v>11856</v>
      </c>
      <c r="I3945" s="8" t="s">
        <v>11837</v>
      </c>
      <c r="J3945" s="8" t="s">
        <v>11838</v>
      </c>
      <c r="K3945" s="8" t="s">
        <v>11837</v>
      </c>
      <c r="L3945" s="8" t="s">
        <v>11847</v>
      </c>
      <c r="M3945" s="8" t="s">
        <v>11848</v>
      </c>
      <c r="N3945" s="12" t="s">
        <v>11</v>
      </c>
      <c r="O3945" s="12" t="s">
        <v>13</v>
      </c>
      <c r="P3945" s="12" t="s">
        <v>23</v>
      </c>
      <c r="Q3945" s="12" t="s">
        <v>15</v>
      </c>
      <c r="R3945" s="12" t="s">
        <v>20</v>
      </c>
      <c r="S3945" s="8"/>
      <c r="T3945" s="8"/>
      <c r="U3945" s="8"/>
      <c r="V3945" s="8"/>
      <c r="W3945" s="8"/>
      <c r="X3945" s="8"/>
      <c r="Y3945" s="8"/>
      <c r="Z3945" s="8"/>
      <c r="AA3945" s="8"/>
      <c r="AB3945" s="8"/>
      <c r="AC3945" s="9">
        <f>ROUNDUP(SUM(VLOOKUP(F3945,'Pontuação'!A$2:B$11,2,FALSE),VLOOKUP(E3945,'Pontuação'!C$2:D$11,2,FALSE),VLOOKUP(H3945,'Pontuação'!I$2:J$11,2,FALSE),VLOOKUP(J3945,'Pontuação'!G$2:H$11,2,FALSE),VLOOKUP(L3945,'Pontuação'!M$2:N$13,2,FALSE)),0)</f>
        <v>1841</v>
      </c>
      <c r="AD3945" s="10">
        <f t="shared" si="1"/>
        <v>184</v>
      </c>
      <c r="AE3945" s="10" t="str">
        <f t="array" ref="AE3945">IFERROR(INDEX('Pontuação'!G$13:G$101, MATCH(AD3945, 'Pontuação'!F$13:F$101, 0)), "Faixa Indefinida")</f>
        <v>A</v>
      </c>
      <c r="AF3945" s="10">
        <f t="shared" si="2"/>
        <v>1</v>
      </c>
      <c r="AG3945" s="10">
        <f t="shared" si="3"/>
        <v>0</v>
      </c>
      <c r="AH3945" s="10">
        <f t="shared" si="4"/>
        <v>0</v>
      </c>
      <c r="AI3945" s="10">
        <f t="shared" si="5"/>
        <v>0</v>
      </c>
      <c r="AJ3945" s="9">
        <f>ROUNDUP(SUM(VLOOKUP(F3945,'Pontuação 3.0'!A$2:B$11,2,FALSE),VLOOKUP(E3945,'Pontuação 3.0'!C$2:D$11,2,FALSE),VLOOKUP(H3945,'Pontuação 3.0'!I$2:J$11,2,FALSE),VLOOKUP(J3945,'Pontuação 3.0'!G$2:H$11,2,FALSE),VLOOKUP(G3945,'Pontuação 3.0'!E$2:F$11,2,FALSE),VLOOKUP(K3945,'Pontuação 3.0'!K$2:L$11,2,FALSE),VLOOKUP(L3945,'Pontuação 3.0'!M$2:N$13,2,FALSE)),0)</f>
        <v>2022</v>
      </c>
      <c r="AK3945" s="9">
        <f t="shared" si="6"/>
        <v>202</v>
      </c>
      <c r="AL3945" s="9" t="str">
        <f t="array" ref="AL3945">IFERROR(INDEX('Pontuação 3.0'!G$13:G$191, MATCH(AK3945, 'Pontuação 3.0'!F$13:F$191, 0)), "Faixa Indefinida")</f>
        <v>C</v>
      </c>
      <c r="AM3945" s="9">
        <f t="shared" si="7"/>
        <v>0</v>
      </c>
      <c r="AN3945" s="9">
        <f t="shared" si="8"/>
        <v>0</v>
      </c>
      <c r="AO3945" s="9">
        <f t="shared" si="9"/>
        <v>1</v>
      </c>
      <c r="AP3945" s="9">
        <f t="shared" si="10"/>
        <v>0</v>
      </c>
      <c r="AQ3945" s="8"/>
    </row>
    <row r="3946" ht="15.75" customHeight="1">
      <c r="A3946" s="7">
        <v>45683.0</v>
      </c>
      <c r="B3946" s="8" t="s">
        <v>8892</v>
      </c>
      <c r="C3946" s="8" t="s">
        <v>8893</v>
      </c>
      <c r="D3946" s="11">
        <v>6.1986537006E10</v>
      </c>
      <c r="E3946" s="8" t="s">
        <v>11833</v>
      </c>
      <c r="F3946" s="8" t="s">
        <v>11834</v>
      </c>
      <c r="G3946" s="8" t="s">
        <v>11843</v>
      </c>
      <c r="H3946" s="8" t="s">
        <v>11865</v>
      </c>
      <c r="I3946" s="8" t="s">
        <v>11845</v>
      </c>
      <c r="J3946" s="8" t="s">
        <v>11846</v>
      </c>
      <c r="K3946" s="8" t="s">
        <v>11837</v>
      </c>
      <c r="L3946" s="8" t="s">
        <v>11851</v>
      </c>
      <c r="M3946" s="8" t="s">
        <v>11849</v>
      </c>
      <c r="N3946" s="12" t="s">
        <v>11</v>
      </c>
      <c r="O3946" s="12" t="s">
        <v>13</v>
      </c>
      <c r="P3946" s="12" t="s">
        <v>23</v>
      </c>
      <c r="Q3946" s="12" t="s">
        <v>15</v>
      </c>
      <c r="R3946" s="12" t="s">
        <v>20</v>
      </c>
      <c r="S3946" s="8"/>
      <c r="T3946" s="8"/>
      <c r="U3946" s="8"/>
      <c r="V3946" s="8"/>
      <c r="W3946" s="8"/>
      <c r="X3946" s="8"/>
      <c r="Y3946" s="8"/>
      <c r="Z3946" s="8"/>
      <c r="AA3946" s="8"/>
      <c r="AB3946" s="8"/>
      <c r="AC3946" s="9">
        <f>ROUNDUP(SUM(VLOOKUP(F3946,'Pontuação'!A$2:B$11,2,FALSE),VLOOKUP(E3946,'Pontuação'!C$2:D$11,2,FALSE),VLOOKUP(H3946,'Pontuação'!I$2:J$11,2,FALSE),VLOOKUP(J3946,'Pontuação'!G$2:H$11,2,FALSE),VLOOKUP(L3946,'Pontuação'!M$2:N$13,2,FALSE)),0)</f>
        <v>1567</v>
      </c>
      <c r="AD3946" s="10">
        <f t="shared" si="1"/>
        <v>157</v>
      </c>
      <c r="AE3946" s="10" t="str">
        <f t="array" ref="AE3946">IFERROR(INDEX('Pontuação'!G$13:G$101, MATCH(AD3946, 'Pontuação'!F$13:F$101, 0)), "Faixa Indefinida")</f>
        <v>C</v>
      </c>
      <c r="AF3946" s="10">
        <f t="shared" si="2"/>
        <v>0</v>
      </c>
      <c r="AG3946" s="10">
        <f t="shared" si="3"/>
        <v>0</v>
      </c>
      <c r="AH3946" s="10">
        <f t="shared" si="4"/>
        <v>1</v>
      </c>
      <c r="AI3946" s="10">
        <f t="shared" si="5"/>
        <v>0</v>
      </c>
      <c r="AJ3946" s="9">
        <f>ROUNDUP(SUM(VLOOKUP(F3946,'Pontuação 3.0'!A$2:B$11,2,FALSE),VLOOKUP(E3946,'Pontuação 3.0'!C$2:D$11,2,FALSE),VLOOKUP(H3946,'Pontuação 3.0'!I$2:J$11,2,FALSE),VLOOKUP(J3946,'Pontuação 3.0'!G$2:H$11,2,FALSE),VLOOKUP(G3946,'Pontuação 3.0'!E$2:F$11,2,FALSE),VLOOKUP(K3946,'Pontuação 3.0'!K$2:L$11,2,FALSE),VLOOKUP(L3946,'Pontuação 3.0'!M$2:N$13,2,FALSE)),0)</f>
        <v>1925</v>
      </c>
      <c r="AK3946" s="9">
        <f t="shared" si="6"/>
        <v>193</v>
      </c>
      <c r="AL3946" s="9" t="str">
        <f t="array" ref="AL3946">IFERROR(INDEX('Pontuação 3.0'!G$13:G$191, MATCH(AK3946, 'Pontuação 3.0'!F$13:F$191, 0)), "Faixa Indefinida")</f>
        <v>C</v>
      </c>
      <c r="AM3946" s="9">
        <f t="shared" si="7"/>
        <v>0</v>
      </c>
      <c r="AN3946" s="9">
        <f t="shared" si="8"/>
        <v>0</v>
      </c>
      <c r="AO3946" s="9">
        <f t="shared" si="9"/>
        <v>1</v>
      </c>
      <c r="AP3946" s="9">
        <f t="shared" si="10"/>
        <v>0</v>
      </c>
      <c r="AQ3946" s="8"/>
    </row>
    <row r="3947" ht="15.75" customHeight="1">
      <c r="A3947" s="7">
        <v>45683.0</v>
      </c>
      <c r="B3947" s="8" t="s">
        <v>8896</v>
      </c>
      <c r="C3947" s="8" t="s">
        <v>8897</v>
      </c>
      <c r="D3947" s="11">
        <v>8.1985534071E10</v>
      </c>
      <c r="E3947" s="8" t="s">
        <v>11868</v>
      </c>
      <c r="F3947" s="8" t="s">
        <v>11834</v>
      </c>
      <c r="G3947" s="8" t="s">
        <v>11867</v>
      </c>
      <c r="H3947" s="8" t="s">
        <v>11856</v>
      </c>
      <c r="I3947" s="8" t="s">
        <v>11837</v>
      </c>
      <c r="J3947" s="8" t="s">
        <v>11838</v>
      </c>
      <c r="K3947" s="8" t="s">
        <v>11837</v>
      </c>
      <c r="L3947" s="8" t="s">
        <v>11851</v>
      </c>
      <c r="M3947" s="8" t="s">
        <v>11848</v>
      </c>
      <c r="N3947" s="12" t="s">
        <v>11</v>
      </c>
      <c r="O3947" s="12" t="s">
        <v>13</v>
      </c>
      <c r="P3947" s="12" t="s">
        <v>2258</v>
      </c>
      <c r="Q3947" s="12" t="s">
        <v>15</v>
      </c>
      <c r="R3947" s="12" t="s">
        <v>20</v>
      </c>
      <c r="S3947" s="8"/>
      <c r="T3947" s="8"/>
      <c r="U3947" s="8"/>
      <c r="V3947" s="8"/>
      <c r="W3947" s="8"/>
      <c r="X3947" s="8"/>
      <c r="Y3947" s="8"/>
      <c r="Z3947" s="8"/>
      <c r="AA3947" s="8"/>
      <c r="AB3947" s="8"/>
      <c r="AC3947" s="9">
        <f>ROUNDUP(SUM(VLOOKUP(F3947,'Pontuação'!A$2:B$11,2,FALSE),VLOOKUP(E3947,'Pontuação'!C$2:D$11,2,FALSE),VLOOKUP(H3947,'Pontuação'!I$2:J$11,2,FALSE),VLOOKUP(J3947,'Pontuação'!G$2:H$11,2,FALSE),VLOOKUP(L3947,'Pontuação'!M$2:N$13,2,FALSE)),0)</f>
        <v>1709</v>
      </c>
      <c r="AD3947" s="10">
        <f t="shared" si="1"/>
        <v>171</v>
      </c>
      <c r="AE3947" s="10" t="str">
        <f t="array" ref="AE3947">IFERROR(INDEX('Pontuação'!G$13:G$101, MATCH(AD3947, 'Pontuação'!F$13:F$101, 0)), "Faixa Indefinida")</f>
        <v>B</v>
      </c>
      <c r="AF3947" s="10">
        <f t="shared" si="2"/>
        <v>0</v>
      </c>
      <c r="AG3947" s="10">
        <f t="shared" si="3"/>
        <v>1</v>
      </c>
      <c r="AH3947" s="10">
        <f t="shared" si="4"/>
        <v>0</v>
      </c>
      <c r="AI3947" s="10">
        <f t="shared" si="5"/>
        <v>0</v>
      </c>
      <c r="AJ3947" s="9">
        <f>ROUNDUP(SUM(VLOOKUP(F3947,'Pontuação 3.0'!A$2:B$11,2,FALSE),VLOOKUP(E3947,'Pontuação 3.0'!C$2:D$11,2,FALSE),VLOOKUP(H3947,'Pontuação 3.0'!I$2:J$11,2,FALSE),VLOOKUP(J3947,'Pontuação 3.0'!G$2:H$11,2,FALSE),VLOOKUP(G3947,'Pontuação 3.0'!E$2:F$11,2,FALSE),VLOOKUP(K3947,'Pontuação 3.0'!K$2:L$11,2,FALSE),VLOOKUP(L3947,'Pontuação 3.0'!M$2:N$13,2,FALSE)),0)</f>
        <v>1936</v>
      </c>
      <c r="AK3947" s="9">
        <f t="shared" si="6"/>
        <v>194</v>
      </c>
      <c r="AL3947" s="9" t="str">
        <f t="array" ref="AL3947">IFERROR(INDEX('Pontuação 3.0'!G$13:G$191, MATCH(AK3947, 'Pontuação 3.0'!F$13:F$191, 0)), "Faixa Indefinida")</f>
        <v>C</v>
      </c>
      <c r="AM3947" s="9">
        <f t="shared" si="7"/>
        <v>0</v>
      </c>
      <c r="AN3947" s="9">
        <f t="shared" si="8"/>
        <v>0</v>
      </c>
      <c r="AO3947" s="9">
        <f t="shared" si="9"/>
        <v>1</v>
      </c>
      <c r="AP3947" s="9">
        <f t="shared" si="10"/>
        <v>0</v>
      </c>
      <c r="AQ3947" s="8"/>
    </row>
    <row r="3948" ht="15.75" customHeight="1">
      <c r="A3948" s="7">
        <v>45683.0</v>
      </c>
      <c r="B3948" s="8" t="s">
        <v>8892</v>
      </c>
      <c r="C3948" s="8" t="s">
        <v>8893</v>
      </c>
      <c r="D3948" s="11">
        <v>6.1986537006E10</v>
      </c>
      <c r="E3948" s="8" t="s">
        <v>11833</v>
      </c>
      <c r="F3948" s="8" t="s">
        <v>11834</v>
      </c>
      <c r="G3948" s="8" t="s">
        <v>11843</v>
      </c>
      <c r="H3948" s="8" t="s">
        <v>11865</v>
      </c>
      <c r="I3948" s="8" t="s">
        <v>11845</v>
      </c>
      <c r="J3948" s="8" t="s">
        <v>11846</v>
      </c>
      <c r="K3948" s="8" t="s">
        <v>11837</v>
      </c>
      <c r="L3948" s="8" t="s">
        <v>11847</v>
      </c>
      <c r="M3948" s="8" t="s">
        <v>11849</v>
      </c>
      <c r="N3948" s="12" t="s">
        <v>11</v>
      </c>
      <c r="O3948" s="12" t="s">
        <v>13</v>
      </c>
      <c r="P3948" s="12" t="s">
        <v>23</v>
      </c>
      <c r="Q3948" s="12" t="s">
        <v>15</v>
      </c>
      <c r="R3948" s="12" t="s">
        <v>20</v>
      </c>
      <c r="S3948" s="8"/>
      <c r="T3948" s="8"/>
      <c r="U3948" s="8"/>
      <c r="V3948" s="8"/>
      <c r="W3948" s="8"/>
      <c r="X3948" s="8"/>
      <c r="Y3948" s="8"/>
      <c r="Z3948" s="8"/>
      <c r="AA3948" s="8"/>
      <c r="AB3948" s="8"/>
      <c r="AC3948" s="9">
        <f>ROUNDUP(SUM(VLOOKUP(F3948,'Pontuação'!A$2:B$11,2,FALSE),VLOOKUP(E3948,'Pontuação'!C$2:D$11,2,FALSE),VLOOKUP(H3948,'Pontuação'!I$2:J$11,2,FALSE),VLOOKUP(J3948,'Pontuação'!G$2:H$11,2,FALSE),VLOOKUP(L3948,'Pontuação'!M$2:N$13,2,FALSE)),0)</f>
        <v>1699</v>
      </c>
      <c r="AD3948" s="10">
        <f t="shared" si="1"/>
        <v>170</v>
      </c>
      <c r="AE3948" s="10" t="str">
        <f t="array" ref="AE3948">IFERROR(INDEX('Pontuação'!G$13:G$101, MATCH(AD3948, 'Pontuação'!F$13:F$101, 0)), "Faixa Indefinida")</f>
        <v>B</v>
      </c>
      <c r="AF3948" s="10">
        <f t="shared" si="2"/>
        <v>0</v>
      </c>
      <c r="AG3948" s="10">
        <f t="shared" si="3"/>
        <v>1</v>
      </c>
      <c r="AH3948" s="10">
        <f t="shared" si="4"/>
        <v>0</v>
      </c>
      <c r="AI3948" s="10">
        <f t="shared" si="5"/>
        <v>0</v>
      </c>
      <c r="AJ3948" s="9">
        <f>ROUNDUP(SUM(VLOOKUP(F3948,'Pontuação 3.0'!A$2:B$11,2,FALSE),VLOOKUP(E3948,'Pontuação 3.0'!C$2:D$11,2,FALSE),VLOOKUP(H3948,'Pontuação 3.0'!I$2:J$11,2,FALSE),VLOOKUP(J3948,'Pontuação 3.0'!G$2:H$11,2,FALSE),VLOOKUP(G3948,'Pontuação 3.0'!E$2:F$11,2,FALSE),VLOOKUP(K3948,'Pontuação 3.0'!K$2:L$11,2,FALSE),VLOOKUP(L3948,'Pontuação 3.0'!M$2:N$13,2,FALSE)),0)</f>
        <v>2011</v>
      </c>
      <c r="AK3948" s="9">
        <f t="shared" si="6"/>
        <v>201</v>
      </c>
      <c r="AL3948" s="9" t="str">
        <f t="array" ref="AL3948">IFERROR(INDEX('Pontuação 3.0'!G$13:G$191, MATCH(AK3948, 'Pontuação 3.0'!F$13:F$191, 0)), "Faixa Indefinida")</f>
        <v>C</v>
      </c>
      <c r="AM3948" s="9">
        <f t="shared" si="7"/>
        <v>0</v>
      </c>
      <c r="AN3948" s="9">
        <f t="shared" si="8"/>
        <v>0</v>
      </c>
      <c r="AO3948" s="9">
        <f t="shared" si="9"/>
        <v>1</v>
      </c>
      <c r="AP3948" s="9">
        <f t="shared" si="10"/>
        <v>0</v>
      </c>
      <c r="AQ3948" s="8"/>
    </row>
    <row r="3949" ht="15.75" customHeight="1">
      <c r="A3949" s="7">
        <v>45683.0</v>
      </c>
      <c r="B3949" s="8" t="s">
        <v>8894</v>
      </c>
      <c r="C3949" s="8" t="s">
        <v>8895</v>
      </c>
      <c r="D3949" s="11">
        <v>2.7996144821E10</v>
      </c>
      <c r="E3949" s="8" t="s">
        <v>11833</v>
      </c>
      <c r="F3949" s="8" t="s">
        <v>11842</v>
      </c>
      <c r="G3949" s="8" t="s">
        <v>11835</v>
      </c>
      <c r="H3949" s="8" t="s">
        <v>11844</v>
      </c>
      <c r="I3949" s="8" t="s">
        <v>11845</v>
      </c>
      <c r="J3949" s="8" t="s">
        <v>11852</v>
      </c>
      <c r="K3949" s="8" t="s">
        <v>11839</v>
      </c>
      <c r="L3949" s="8" t="s">
        <v>11851</v>
      </c>
      <c r="M3949" s="8" t="s">
        <v>11848</v>
      </c>
      <c r="N3949" s="12" t="s">
        <v>11</v>
      </c>
      <c r="O3949" s="12" t="s">
        <v>13</v>
      </c>
      <c r="P3949" s="12" t="s">
        <v>37</v>
      </c>
      <c r="Q3949" s="12" t="s">
        <v>4765</v>
      </c>
      <c r="R3949" s="12" t="s">
        <v>20</v>
      </c>
      <c r="S3949" s="8"/>
      <c r="T3949" s="8"/>
      <c r="U3949" s="8"/>
      <c r="V3949" s="8"/>
      <c r="W3949" s="8"/>
      <c r="X3949" s="8"/>
      <c r="Y3949" s="8"/>
      <c r="Z3949" s="8"/>
      <c r="AA3949" s="8"/>
      <c r="AB3949" s="8"/>
      <c r="AC3949" s="9">
        <f>ROUNDUP(SUM(VLOOKUP(F3949,'Pontuação'!A$2:B$11,2,FALSE),VLOOKUP(E3949,'Pontuação'!C$2:D$11,2,FALSE),VLOOKUP(H3949,'Pontuação'!I$2:J$11,2,FALSE),VLOOKUP(J3949,'Pontuação'!G$2:H$11,2,FALSE),VLOOKUP(L3949,'Pontuação'!M$2:N$13,2,FALSE)),0)</f>
        <v>1700</v>
      </c>
      <c r="AD3949" s="10">
        <f t="shared" si="1"/>
        <v>170</v>
      </c>
      <c r="AE3949" s="10" t="str">
        <f t="array" ref="AE3949">IFERROR(INDEX('Pontuação'!G$13:G$101, MATCH(AD3949, 'Pontuação'!F$13:F$101, 0)), "Faixa Indefinida")</f>
        <v>B</v>
      </c>
      <c r="AF3949" s="10">
        <f t="shared" si="2"/>
        <v>0</v>
      </c>
      <c r="AG3949" s="10">
        <f t="shared" si="3"/>
        <v>1</v>
      </c>
      <c r="AH3949" s="10">
        <f t="shared" si="4"/>
        <v>0</v>
      </c>
      <c r="AI3949" s="10">
        <f t="shared" si="5"/>
        <v>0</v>
      </c>
      <c r="AJ3949" s="9">
        <f>ROUNDUP(SUM(VLOOKUP(F3949,'Pontuação 3.0'!A$2:B$11,2,FALSE),VLOOKUP(E3949,'Pontuação 3.0'!C$2:D$11,2,FALSE),VLOOKUP(H3949,'Pontuação 3.0'!I$2:J$11,2,FALSE),VLOOKUP(J3949,'Pontuação 3.0'!G$2:H$11,2,FALSE),VLOOKUP(G3949,'Pontuação 3.0'!E$2:F$11,2,FALSE),VLOOKUP(K3949,'Pontuação 3.0'!K$2:L$11,2,FALSE),VLOOKUP(L3949,'Pontuação 3.0'!M$2:N$13,2,FALSE)),0)</f>
        <v>2482</v>
      </c>
      <c r="AK3949" s="9">
        <f t="shared" si="6"/>
        <v>248</v>
      </c>
      <c r="AL3949" s="9" t="str">
        <f t="array" ref="AL3949">IFERROR(INDEX('Pontuação 3.0'!G$13:G$191, MATCH(AK3949, 'Pontuação 3.0'!F$13:F$191, 0)), "Faixa Indefinida")</f>
        <v>A</v>
      </c>
      <c r="AM3949" s="9">
        <f t="shared" si="7"/>
        <v>1</v>
      </c>
      <c r="AN3949" s="9">
        <f t="shared" si="8"/>
        <v>0</v>
      </c>
      <c r="AO3949" s="9">
        <f t="shared" si="9"/>
        <v>0</v>
      </c>
      <c r="AP3949" s="9">
        <f t="shared" si="10"/>
        <v>0</v>
      </c>
      <c r="AQ3949" s="8"/>
    </row>
    <row r="3950" ht="15.75" customHeight="1">
      <c r="A3950" s="7">
        <v>45683.0</v>
      </c>
      <c r="B3950" s="8" t="s">
        <v>8899</v>
      </c>
      <c r="C3950" s="8" t="s">
        <v>8900</v>
      </c>
      <c r="D3950" s="11">
        <v>9.6981146897E10</v>
      </c>
      <c r="E3950" s="8" t="s">
        <v>11868</v>
      </c>
      <c r="F3950" s="8" t="s">
        <v>11834</v>
      </c>
      <c r="G3950" s="8" t="s">
        <v>11867</v>
      </c>
      <c r="H3950" s="8" t="s">
        <v>11850</v>
      </c>
      <c r="I3950" s="8" t="s">
        <v>11837</v>
      </c>
      <c r="J3950" s="8" t="s">
        <v>11846</v>
      </c>
      <c r="K3950" s="8" t="s">
        <v>11839</v>
      </c>
      <c r="L3950" s="8" t="s">
        <v>11857</v>
      </c>
      <c r="M3950" s="8" t="s">
        <v>11849</v>
      </c>
      <c r="N3950" s="12" t="s">
        <v>11</v>
      </c>
      <c r="O3950" s="12" t="s">
        <v>13</v>
      </c>
      <c r="P3950" s="12" t="s">
        <v>27</v>
      </c>
      <c r="Q3950" s="12" t="s">
        <v>15</v>
      </c>
      <c r="R3950" s="12" t="s">
        <v>14</v>
      </c>
      <c r="S3950" s="8"/>
      <c r="T3950" s="8"/>
      <c r="U3950" s="8"/>
      <c r="V3950" s="8"/>
      <c r="W3950" s="8"/>
      <c r="X3950" s="8"/>
      <c r="Y3950" s="8"/>
      <c r="Z3950" s="8"/>
      <c r="AA3950" s="8"/>
      <c r="AB3950" s="8"/>
      <c r="AC3950" s="9">
        <f>ROUNDUP(SUM(VLOOKUP(F3950,'Pontuação'!A$2:B$11,2,FALSE),VLOOKUP(E3950,'Pontuação'!C$2:D$11,2,FALSE),VLOOKUP(H3950,'Pontuação'!I$2:J$11,2,FALSE),VLOOKUP(J3950,'Pontuação'!G$2:H$11,2,FALSE),VLOOKUP(L3950,'Pontuação'!M$2:N$13,2,FALSE)),0)</f>
        <v>1508</v>
      </c>
      <c r="AD3950" s="10">
        <f t="shared" si="1"/>
        <v>151</v>
      </c>
      <c r="AE3950" s="10" t="str">
        <f t="array" ref="AE3950">IFERROR(INDEX('Pontuação'!G$13:G$101, MATCH(AD3950, 'Pontuação'!F$13:F$101, 0)), "Faixa Indefinida")</f>
        <v>C</v>
      </c>
      <c r="AF3950" s="10">
        <f t="shared" si="2"/>
        <v>0</v>
      </c>
      <c r="AG3950" s="10">
        <f t="shared" si="3"/>
        <v>0</v>
      </c>
      <c r="AH3950" s="10">
        <f t="shared" si="4"/>
        <v>1</v>
      </c>
      <c r="AI3950" s="10">
        <f t="shared" si="5"/>
        <v>0</v>
      </c>
      <c r="AJ3950" s="9">
        <f>ROUNDUP(SUM(VLOOKUP(F3950,'Pontuação 3.0'!A$2:B$11,2,FALSE),VLOOKUP(E3950,'Pontuação 3.0'!C$2:D$11,2,FALSE),VLOOKUP(H3950,'Pontuação 3.0'!I$2:J$11,2,FALSE),VLOOKUP(J3950,'Pontuação 3.0'!G$2:H$11,2,FALSE),VLOOKUP(G3950,'Pontuação 3.0'!E$2:F$11,2,FALSE),VLOOKUP(K3950,'Pontuação 3.0'!K$2:L$11,2,FALSE),VLOOKUP(L3950,'Pontuação 3.0'!M$2:N$13,2,FALSE)),0)</f>
        <v>2040</v>
      </c>
      <c r="AK3950" s="9">
        <f t="shared" si="6"/>
        <v>204</v>
      </c>
      <c r="AL3950" s="9" t="str">
        <f t="array" ref="AL3950">IFERROR(INDEX('Pontuação 3.0'!G$13:G$191, MATCH(AK3950, 'Pontuação 3.0'!F$13:F$191, 0)), "Faixa Indefinida")</f>
        <v>C</v>
      </c>
      <c r="AM3950" s="9">
        <f t="shared" si="7"/>
        <v>0</v>
      </c>
      <c r="AN3950" s="9">
        <f t="shared" si="8"/>
        <v>0</v>
      </c>
      <c r="AO3950" s="9">
        <f t="shared" si="9"/>
        <v>1</v>
      </c>
      <c r="AP3950" s="9">
        <f t="shared" si="10"/>
        <v>0</v>
      </c>
      <c r="AQ3950" s="8"/>
    </row>
    <row r="3951" ht="15.75" customHeight="1">
      <c r="A3951" s="7">
        <v>45683.0</v>
      </c>
      <c r="B3951" s="8" t="s">
        <v>1004</v>
      </c>
      <c r="C3951" s="8" t="s">
        <v>8901</v>
      </c>
      <c r="D3951" s="11">
        <v>2.197975387E9</v>
      </c>
      <c r="E3951" s="8" t="s">
        <v>11833</v>
      </c>
      <c r="F3951" s="8" t="s">
        <v>11842</v>
      </c>
      <c r="G3951" s="8" t="s">
        <v>11843</v>
      </c>
      <c r="H3951" s="8" t="s">
        <v>11850</v>
      </c>
      <c r="I3951" s="8" t="s">
        <v>11845</v>
      </c>
      <c r="J3951" s="8" t="s">
        <v>11846</v>
      </c>
      <c r="K3951" s="8" t="s">
        <v>11839</v>
      </c>
      <c r="L3951" s="8" t="s">
        <v>11851</v>
      </c>
      <c r="M3951" s="8" t="s">
        <v>11841</v>
      </c>
      <c r="N3951" s="12" t="s">
        <v>11</v>
      </c>
      <c r="O3951" s="12" t="s">
        <v>13</v>
      </c>
      <c r="P3951" s="12" t="s">
        <v>27</v>
      </c>
      <c r="Q3951" s="12" t="s">
        <v>15</v>
      </c>
      <c r="R3951" s="12" t="s">
        <v>14</v>
      </c>
      <c r="S3951" s="8"/>
      <c r="T3951" s="8"/>
      <c r="U3951" s="8"/>
      <c r="V3951" s="8"/>
      <c r="W3951" s="8"/>
      <c r="X3951" s="8"/>
      <c r="Y3951" s="8"/>
      <c r="Z3951" s="8"/>
      <c r="AA3951" s="8"/>
      <c r="AB3951" s="8"/>
      <c r="AC3951" s="9">
        <f>ROUNDUP(SUM(VLOOKUP(F3951,'Pontuação'!A$2:B$11,2,FALSE),VLOOKUP(E3951,'Pontuação'!C$2:D$11,2,FALSE),VLOOKUP(H3951,'Pontuação'!I$2:J$11,2,FALSE),VLOOKUP(J3951,'Pontuação'!G$2:H$11,2,FALSE),VLOOKUP(L3951,'Pontuação'!M$2:N$13,2,FALSE)),0)</f>
        <v>1553</v>
      </c>
      <c r="AD3951" s="10">
        <f t="shared" si="1"/>
        <v>155</v>
      </c>
      <c r="AE3951" s="10" t="str">
        <f t="array" ref="AE3951">IFERROR(INDEX('Pontuação'!G$13:G$101, MATCH(AD3951, 'Pontuação'!F$13:F$101, 0)), "Faixa Indefinida")</f>
        <v>C</v>
      </c>
      <c r="AF3951" s="10">
        <f t="shared" si="2"/>
        <v>0</v>
      </c>
      <c r="AG3951" s="10">
        <f t="shared" si="3"/>
        <v>0</v>
      </c>
      <c r="AH3951" s="10">
        <f t="shared" si="4"/>
        <v>1</v>
      </c>
      <c r="AI3951" s="10">
        <f t="shared" si="5"/>
        <v>0</v>
      </c>
      <c r="AJ3951" s="9">
        <f>ROUNDUP(SUM(VLOOKUP(F3951,'Pontuação 3.0'!A$2:B$11,2,FALSE),VLOOKUP(E3951,'Pontuação 3.0'!C$2:D$11,2,FALSE),VLOOKUP(H3951,'Pontuação 3.0'!I$2:J$11,2,FALSE),VLOOKUP(J3951,'Pontuação 3.0'!G$2:H$11,2,FALSE),VLOOKUP(G3951,'Pontuação 3.0'!E$2:F$11,2,FALSE),VLOOKUP(K3951,'Pontuação 3.0'!K$2:L$11,2,FALSE),VLOOKUP(L3951,'Pontuação 3.0'!M$2:N$13,2,FALSE)),0)</f>
        <v>2383</v>
      </c>
      <c r="AK3951" s="9">
        <f t="shared" si="6"/>
        <v>238</v>
      </c>
      <c r="AL3951" s="9" t="str">
        <f t="array" ref="AL3951">IFERROR(INDEX('Pontuação 3.0'!G$13:G$191, MATCH(AK3951, 'Pontuação 3.0'!F$13:F$191, 0)), "Faixa Indefinida")</f>
        <v>A</v>
      </c>
      <c r="AM3951" s="9">
        <f t="shared" si="7"/>
        <v>1</v>
      </c>
      <c r="AN3951" s="9">
        <f t="shared" si="8"/>
        <v>0</v>
      </c>
      <c r="AO3951" s="9">
        <f t="shared" si="9"/>
        <v>0</v>
      </c>
      <c r="AP3951" s="9">
        <f t="shared" si="10"/>
        <v>0</v>
      </c>
      <c r="AQ3951" s="8"/>
    </row>
    <row r="3952" ht="15.75" customHeight="1">
      <c r="A3952" s="7">
        <v>45683.0</v>
      </c>
      <c r="B3952" s="8" t="s">
        <v>8902</v>
      </c>
      <c r="C3952" s="8" t="s">
        <v>8903</v>
      </c>
      <c r="D3952" s="11">
        <v>8.5986369349E10</v>
      </c>
      <c r="E3952" s="8" t="s">
        <v>11833</v>
      </c>
      <c r="F3952" s="8" t="s">
        <v>11834</v>
      </c>
      <c r="G3952" s="8" t="s">
        <v>11867</v>
      </c>
      <c r="H3952" s="8" t="s">
        <v>11865</v>
      </c>
      <c r="I3952" s="8" t="s">
        <v>11845</v>
      </c>
      <c r="J3952" s="8" t="s">
        <v>11846</v>
      </c>
      <c r="K3952" s="8" t="s">
        <v>11837</v>
      </c>
      <c r="L3952" s="8" t="s">
        <v>11851</v>
      </c>
      <c r="M3952" s="8" t="s">
        <v>11849</v>
      </c>
      <c r="N3952" s="12" t="s">
        <v>11</v>
      </c>
      <c r="O3952" s="12" t="s">
        <v>13</v>
      </c>
      <c r="P3952" s="12" t="s">
        <v>37</v>
      </c>
      <c r="Q3952" s="12" t="s">
        <v>4765</v>
      </c>
      <c r="R3952" s="12" t="s">
        <v>20</v>
      </c>
      <c r="S3952" s="8"/>
      <c r="T3952" s="8"/>
      <c r="U3952" s="8"/>
      <c r="V3952" s="8"/>
      <c r="W3952" s="8"/>
      <c r="X3952" s="8"/>
      <c r="Y3952" s="8"/>
      <c r="Z3952" s="8"/>
      <c r="AA3952" s="8"/>
      <c r="AB3952" s="8"/>
      <c r="AC3952" s="9">
        <f>ROUNDUP(SUM(VLOOKUP(F3952,'Pontuação'!A$2:B$11,2,FALSE),VLOOKUP(E3952,'Pontuação'!C$2:D$11,2,FALSE),VLOOKUP(H3952,'Pontuação'!I$2:J$11,2,FALSE),VLOOKUP(J3952,'Pontuação'!G$2:H$11,2,FALSE),VLOOKUP(L3952,'Pontuação'!M$2:N$13,2,FALSE)),0)</f>
        <v>1567</v>
      </c>
      <c r="AD3952" s="10">
        <f t="shared" si="1"/>
        <v>157</v>
      </c>
      <c r="AE3952" s="10" t="str">
        <f t="array" ref="AE3952">IFERROR(INDEX('Pontuação'!G$13:G$101, MATCH(AD3952, 'Pontuação'!F$13:F$101, 0)), "Faixa Indefinida")</f>
        <v>C</v>
      </c>
      <c r="AF3952" s="10">
        <f t="shared" si="2"/>
        <v>0</v>
      </c>
      <c r="AG3952" s="10">
        <f t="shared" si="3"/>
        <v>0</v>
      </c>
      <c r="AH3952" s="10">
        <f t="shared" si="4"/>
        <v>1</v>
      </c>
      <c r="AI3952" s="10">
        <f t="shared" si="5"/>
        <v>0</v>
      </c>
      <c r="AJ3952" s="9">
        <f>ROUNDUP(SUM(VLOOKUP(F3952,'Pontuação 3.0'!A$2:B$11,2,FALSE),VLOOKUP(E3952,'Pontuação 3.0'!C$2:D$11,2,FALSE),VLOOKUP(H3952,'Pontuação 3.0'!I$2:J$11,2,FALSE),VLOOKUP(J3952,'Pontuação 3.0'!G$2:H$11,2,FALSE),VLOOKUP(G3952,'Pontuação 3.0'!E$2:F$11,2,FALSE),VLOOKUP(K3952,'Pontuação 3.0'!K$2:L$11,2,FALSE),VLOOKUP(L3952,'Pontuação 3.0'!M$2:N$13,2,FALSE)),0)</f>
        <v>1775</v>
      </c>
      <c r="AK3952" s="9">
        <f t="shared" si="6"/>
        <v>178</v>
      </c>
      <c r="AL3952" s="9" t="str">
        <f t="array" ref="AL3952">IFERROR(INDEX('Pontuação 3.0'!G$13:G$191, MATCH(AK3952, 'Pontuação 3.0'!F$13:F$191, 0)), "Faixa Indefinida")</f>
        <v>D</v>
      </c>
      <c r="AM3952" s="9">
        <f t="shared" si="7"/>
        <v>0</v>
      </c>
      <c r="AN3952" s="9">
        <f t="shared" si="8"/>
        <v>0</v>
      </c>
      <c r="AO3952" s="9">
        <f t="shared" si="9"/>
        <v>0</v>
      </c>
      <c r="AP3952" s="9">
        <f t="shared" si="10"/>
        <v>1</v>
      </c>
      <c r="AQ3952" s="8"/>
    </row>
    <row r="3953" ht="15.75" customHeight="1">
      <c r="A3953" s="7">
        <v>45683.0</v>
      </c>
      <c r="B3953" s="8" t="s">
        <v>8907</v>
      </c>
      <c r="C3953" s="8" t="s">
        <v>8908</v>
      </c>
      <c r="D3953" s="11">
        <v>1.1939529738E10</v>
      </c>
      <c r="E3953" s="8" t="s">
        <v>11833</v>
      </c>
      <c r="F3953" s="8" t="s">
        <v>11842</v>
      </c>
      <c r="G3953" s="8" t="s">
        <v>11864</v>
      </c>
      <c r="H3953" s="8" t="s">
        <v>11844</v>
      </c>
      <c r="I3953" s="8" t="s">
        <v>11837</v>
      </c>
      <c r="J3953" s="8" t="s">
        <v>11852</v>
      </c>
      <c r="K3953" s="8" t="s">
        <v>11837</v>
      </c>
      <c r="L3953" s="8" t="s">
        <v>11857</v>
      </c>
      <c r="M3953" s="8" t="s">
        <v>11841</v>
      </c>
      <c r="N3953" s="12" t="s">
        <v>11</v>
      </c>
      <c r="O3953" s="12" t="s">
        <v>13</v>
      </c>
      <c r="P3953" s="12" t="s">
        <v>27</v>
      </c>
      <c r="Q3953" s="12" t="s">
        <v>24</v>
      </c>
      <c r="R3953" s="12" t="s">
        <v>20</v>
      </c>
      <c r="S3953" s="8"/>
      <c r="T3953" s="8"/>
      <c r="U3953" s="8"/>
      <c r="V3953" s="8"/>
      <c r="W3953" s="8"/>
      <c r="X3953" s="8"/>
      <c r="Y3953" s="8"/>
      <c r="Z3953" s="8"/>
      <c r="AA3953" s="8"/>
      <c r="AB3953" s="8"/>
      <c r="AC3953" s="9">
        <f>ROUNDUP(SUM(VLOOKUP(F3953,'Pontuação'!A$2:B$11,2,FALSE),VLOOKUP(E3953,'Pontuação'!C$2:D$11,2,FALSE),VLOOKUP(H3953,'Pontuação'!I$2:J$11,2,FALSE),VLOOKUP(J3953,'Pontuação'!G$2:H$11,2,FALSE),VLOOKUP(L3953,'Pontuação'!M$2:N$13,2,FALSE)),0)</f>
        <v>1663</v>
      </c>
      <c r="AD3953" s="10">
        <f t="shared" si="1"/>
        <v>166</v>
      </c>
      <c r="AE3953" s="10" t="str">
        <f t="array" ref="AE3953">IFERROR(INDEX('Pontuação'!G$13:G$101, MATCH(AD3953, 'Pontuação'!F$13:F$101, 0)), "Faixa Indefinida")</f>
        <v>B</v>
      </c>
      <c r="AF3953" s="10">
        <f t="shared" si="2"/>
        <v>0</v>
      </c>
      <c r="AG3953" s="10">
        <f t="shared" si="3"/>
        <v>1</v>
      </c>
      <c r="AH3953" s="10">
        <f t="shared" si="4"/>
        <v>0</v>
      </c>
      <c r="AI3953" s="10">
        <f t="shared" si="5"/>
        <v>0</v>
      </c>
      <c r="AJ3953" s="9">
        <f>ROUNDUP(SUM(VLOOKUP(F3953,'Pontuação 3.0'!A$2:B$11,2,FALSE),VLOOKUP(E3953,'Pontuação 3.0'!C$2:D$11,2,FALSE),VLOOKUP(H3953,'Pontuação 3.0'!I$2:J$11,2,FALSE),VLOOKUP(J3953,'Pontuação 3.0'!G$2:H$11,2,FALSE),VLOOKUP(G3953,'Pontuação 3.0'!E$2:F$11,2,FALSE),VLOOKUP(K3953,'Pontuação 3.0'!K$2:L$11,2,FALSE),VLOOKUP(L3953,'Pontuação 3.0'!M$2:N$13,2,FALSE)),0)</f>
        <v>2425</v>
      </c>
      <c r="AK3953" s="9">
        <f t="shared" si="6"/>
        <v>243</v>
      </c>
      <c r="AL3953" s="9" t="str">
        <f t="array" ref="AL3953">IFERROR(INDEX('Pontuação 3.0'!G$13:G$191, MATCH(AK3953, 'Pontuação 3.0'!F$13:F$191, 0)), "Faixa Indefinida")</f>
        <v>A</v>
      </c>
      <c r="AM3953" s="9">
        <f t="shared" si="7"/>
        <v>1</v>
      </c>
      <c r="AN3953" s="9">
        <f t="shared" si="8"/>
        <v>0</v>
      </c>
      <c r="AO3953" s="9">
        <f t="shared" si="9"/>
        <v>0</v>
      </c>
      <c r="AP3953" s="9">
        <f t="shared" si="10"/>
        <v>0</v>
      </c>
      <c r="AQ3953" s="8"/>
    </row>
    <row r="3954" ht="15.75" customHeight="1">
      <c r="A3954" s="7">
        <v>45683.0</v>
      </c>
      <c r="B3954" s="8" t="s">
        <v>8905</v>
      </c>
      <c r="C3954" s="8" t="s">
        <v>8906</v>
      </c>
      <c r="D3954" s="11">
        <v>8.7996358508E10</v>
      </c>
      <c r="E3954" s="8" t="s">
        <v>11833</v>
      </c>
      <c r="F3954" s="8" t="s">
        <v>11834</v>
      </c>
      <c r="G3954" s="8" t="s">
        <v>11843</v>
      </c>
      <c r="H3954" s="8" t="s">
        <v>11850</v>
      </c>
      <c r="I3954" s="8" t="s">
        <v>11837</v>
      </c>
      <c r="J3954" s="8" t="s">
        <v>11846</v>
      </c>
      <c r="K3954" s="8" t="s">
        <v>11839</v>
      </c>
      <c r="L3954" s="8" t="s">
        <v>11851</v>
      </c>
      <c r="M3954" s="8" t="s">
        <v>11841</v>
      </c>
      <c r="N3954" s="12" t="s">
        <v>11</v>
      </c>
      <c r="O3954" s="12" t="s">
        <v>13</v>
      </c>
      <c r="P3954" s="12" t="s">
        <v>27</v>
      </c>
      <c r="Q3954" s="12" t="s">
        <v>15</v>
      </c>
      <c r="R3954" s="12" t="s">
        <v>20</v>
      </c>
      <c r="S3954" s="8"/>
      <c r="T3954" s="8"/>
      <c r="U3954" s="8"/>
      <c r="V3954" s="8"/>
      <c r="W3954" s="8"/>
      <c r="X3954" s="8"/>
      <c r="Y3954" s="8"/>
      <c r="Z3954" s="8"/>
      <c r="AA3954" s="8"/>
      <c r="AB3954" s="8"/>
      <c r="AC3954" s="9">
        <f>ROUNDUP(SUM(VLOOKUP(F3954,'Pontuação'!A$2:B$11,2,FALSE),VLOOKUP(E3954,'Pontuação'!C$2:D$11,2,FALSE),VLOOKUP(H3954,'Pontuação'!I$2:J$11,2,FALSE),VLOOKUP(J3954,'Pontuação'!G$2:H$11,2,FALSE),VLOOKUP(L3954,'Pontuação'!M$2:N$13,2,FALSE)),0)</f>
        <v>1541</v>
      </c>
      <c r="AD3954" s="10">
        <f t="shared" si="1"/>
        <v>154</v>
      </c>
      <c r="AE3954" s="10" t="str">
        <f t="array" ref="AE3954">IFERROR(INDEX('Pontuação'!G$13:G$101, MATCH(AD3954, 'Pontuação'!F$13:F$101, 0)), "Faixa Indefinida")</f>
        <v>C</v>
      </c>
      <c r="AF3954" s="10">
        <f t="shared" si="2"/>
        <v>0</v>
      </c>
      <c r="AG3954" s="10">
        <f t="shared" si="3"/>
        <v>0</v>
      </c>
      <c r="AH3954" s="10">
        <f t="shared" si="4"/>
        <v>1</v>
      </c>
      <c r="AI3954" s="10">
        <f t="shared" si="5"/>
        <v>0</v>
      </c>
      <c r="AJ3954" s="9">
        <f>ROUNDUP(SUM(VLOOKUP(F3954,'Pontuação 3.0'!A$2:B$11,2,FALSE),VLOOKUP(E3954,'Pontuação 3.0'!C$2:D$11,2,FALSE),VLOOKUP(H3954,'Pontuação 3.0'!I$2:J$11,2,FALSE),VLOOKUP(J3954,'Pontuação 3.0'!G$2:H$11,2,FALSE),VLOOKUP(G3954,'Pontuação 3.0'!E$2:F$11,2,FALSE),VLOOKUP(K3954,'Pontuação 3.0'!K$2:L$11,2,FALSE),VLOOKUP(L3954,'Pontuação 3.0'!M$2:N$13,2,FALSE)),0)</f>
        <v>2250</v>
      </c>
      <c r="AK3954" s="9">
        <f t="shared" si="6"/>
        <v>225</v>
      </c>
      <c r="AL3954" s="9" t="str">
        <f t="array" ref="AL3954">IFERROR(INDEX('Pontuação 3.0'!G$13:G$191, MATCH(AK3954, 'Pontuação 3.0'!F$13:F$191, 0)), "Faixa Indefinida")</f>
        <v>B</v>
      </c>
      <c r="AM3954" s="9">
        <f t="shared" si="7"/>
        <v>0</v>
      </c>
      <c r="AN3954" s="9">
        <f t="shared" si="8"/>
        <v>1</v>
      </c>
      <c r="AO3954" s="9">
        <f t="shared" si="9"/>
        <v>0</v>
      </c>
      <c r="AP3954" s="9">
        <f t="shared" si="10"/>
        <v>0</v>
      </c>
      <c r="AQ3954" s="8"/>
    </row>
    <row r="3955" ht="15.75" customHeight="1">
      <c r="A3955" s="7">
        <v>45683.0</v>
      </c>
      <c r="B3955" s="8" t="s">
        <v>8909</v>
      </c>
      <c r="C3955" s="8" t="s">
        <v>8910</v>
      </c>
      <c r="D3955" s="11">
        <v>3.4988217325E10</v>
      </c>
      <c r="E3955" s="8" t="s">
        <v>11833</v>
      </c>
      <c r="F3955" s="8" t="s">
        <v>11834</v>
      </c>
      <c r="G3955" s="8" t="s">
        <v>11843</v>
      </c>
      <c r="H3955" s="8" t="s">
        <v>11865</v>
      </c>
      <c r="I3955" s="8" t="s">
        <v>11845</v>
      </c>
      <c r="J3955" s="8" t="s">
        <v>11846</v>
      </c>
      <c r="K3955" s="8" t="s">
        <v>11837</v>
      </c>
      <c r="L3955" s="8" t="s">
        <v>11840</v>
      </c>
      <c r="M3955" s="8" t="s">
        <v>11853</v>
      </c>
      <c r="N3955" s="12" t="s">
        <v>11</v>
      </c>
      <c r="O3955" s="12" t="s">
        <v>13</v>
      </c>
      <c r="P3955" s="12" t="s">
        <v>27</v>
      </c>
      <c r="Q3955" s="12" t="s">
        <v>15</v>
      </c>
      <c r="R3955" s="12" t="s">
        <v>20</v>
      </c>
      <c r="S3955" s="8"/>
      <c r="T3955" s="8"/>
      <c r="U3955" s="8"/>
      <c r="V3955" s="8"/>
      <c r="W3955" s="8"/>
      <c r="X3955" s="8"/>
      <c r="Y3955" s="8"/>
      <c r="Z3955" s="8"/>
      <c r="AA3955" s="8"/>
      <c r="AB3955" s="8"/>
      <c r="AC3955" s="9">
        <f>ROUNDUP(SUM(VLOOKUP(F3955,'Pontuação'!A$2:B$11,2,FALSE),VLOOKUP(E3955,'Pontuação'!C$2:D$11,2,FALSE),VLOOKUP(H3955,'Pontuação'!I$2:J$11,2,FALSE),VLOOKUP(J3955,'Pontuação'!G$2:H$11,2,FALSE),VLOOKUP(L3955,'Pontuação'!M$2:N$13,2,FALSE)),0)</f>
        <v>1611</v>
      </c>
      <c r="AD3955" s="10">
        <f t="shared" si="1"/>
        <v>161</v>
      </c>
      <c r="AE3955" s="10" t="str">
        <f t="array" ref="AE3955">IFERROR(INDEX('Pontuação'!G$13:G$101, MATCH(AD3955, 'Pontuação'!F$13:F$101, 0)), "Faixa Indefinida")</f>
        <v>C</v>
      </c>
      <c r="AF3955" s="10">
        <f t="shared" si="2"/>
        <v>0</v>
      </c>
      <c r="AG3955" s="10">
        <f t="shared" si="3"/>
        <v>0</v>
      </c>
      <c r="AH3955" s="10">
        <f t="shared" si="4"/>
        <v>1</v>
      </c>
      <c r="AI3955" s="10">
        <f t="shared" si="5"/>
        <v>0</v>
      </c>
      <c r="AJ3955" s="9">
        <f>ROUNDUP(SUM(VLOOKUP(F3955,'Pontuação 3.0'!A$2:B$11,2,FALSE),VLOOKUP(E3955,'Pontuação 3.0'!C$2:D$11,2,FALSE),VLOOKUP(H3955,'Pontuação 3.0'!I$2:J$11,2,FALSE),VLOOKUP(J3955,'Pontuação 3.0'!G$2:H$11,2,FALSE),VLOOKUP(G3955,'Pontuação 3.0'!E$2:F$11,2,FALSE),VLOOKUP(K3955,'Pontuação 3.0'!K$2:L$11,2,FALSE),VLOOKUP(L3955,'Pontuação 3.0'!M$2:N$13,2,FALSE)),0)</f>
        <v>1903</v>
      </c>
      <c r="AK3955" s="9">
        <f t="shared" si="6"/>
        <v>190</v>
      </c>
      <c r="AL3955" s="9" t="str">
        <f t="array" ref="AL3955">IFERROR(INDEX('Pontuação 3.0'!G$13:G$191, MATCH(AK3955, 'Pontuação 3.0'!F$13:F$191, 0)), "Faixa Indefinida")</f>
        <v>D</v>
      </c>
      <c r="AM3955" s="9">
        <f t="shared" si="7"/>
        <v>0</v>
      </c>
      <c r="AN3955" s="9">
        <f t="shared" si="8"/>
        <v>0</v>
      </c>
      <c r="AO3955" s="9">
        <f t="shared" si="9"/>
        <v>0</v>
      </c>
      <c r="AP3955" s="9">
        <f t="shared" si="10"/>
        <v>1</v>
      </c>
      <c r="AQ3955" s="8"/>
    </row>
    <row r="3956" ht="15.75" customHeight="1">
      <c r="A3956" s="7">
        <v>45683.0</v>
      </c>
      <c r="B3956" s="8" t="s">
        <v>127</v>
      </c>
      <c r="C3956" s="8" t="s">
        <v>8904</v>
      </c>
      <c r="D3956" s="13" t="s">
        <v>12100</v>
      </c>
      <c r="E3956" s="8" t="s">
        <v>11833</v>
      </c>
      <c r="F3956" s="8" t="s">
        <v>11842</v>
      </c>
      <c r="G3956" s="8" t="s">
        <v>11843</v>
      </c>
      <c r="H3956" s="8" t="s">
        <v>11844</v>
      </c>
      <c r="I3956" s="8" t="s">
        <v>11837</v>
      </c>
      <c r="J3956" s="8" t="s">
        <v>11846</v>
      </c>
      <c r="K3956" s="8" t="s">
        <v>11837</v>
      </c>
      <c r="L3956" s="8" t="s">
        <v>11851</v>
      </c>
      <c r="M3956" s="8" t="s">
        <v>11853</v>
      </c>
      <c r="N3956" s="12" t="s">
        <v>11</v>
      </c>
      <c r="O3956" s="12" t="s">
        <v>13</v>
      </c>
      <c r="P3956" s="12" t="s">
        <v>27</v>
      </c>
      <c r="Q3956" s="12" t="s">
        <v>24</v>
      </c>
      <c r="R3956" s="12" t="s">
        <v>20</v>
      </c>
      <c r="S3956" s="8"/>
      <c r="T3956" s="8"/>
      <c r="U3956" s="8"/>
      <c r="V3956" s="8"/>
      <c r="W3956" s="8"/>
      <c r="X3956" s="8"/>
      <c r="Y3956" s="8"/>
      <c r="Z3956" s="8"/>
      <c r="AA3956" s="8"/>
      <c r="AB3956" s="8"/>
      <c r="AC3956" s="9">
        <f>ROUNDUP(SUM(VLOOKUP(F3956,'Pontuação'!A$2:B$11,2,FALSE),VLOOKUP(E3956,'Pontuação'!C$2:D$11,2,FALSE),VLOOKUP(H3956,'Pontuação'!I$2:J$11,2,FALSE),VLOOKUP(J3956,'Pontuação'!G$2:H$11,2,FALSE),VLOOKUP(L3956,'Pontuação'!M$2:N$13,2,FALSE)),0)</f>
        <v>1595</v>
      </c>
      <c r="AD3956" s="10">
        <f t="shared" si="1"/>
        <v>160</v>
      </c>
      <c r="AE3956" s="10" t="str">
        <f t="array" ref="AE3956">IFERROR(INDEX('Pontuação'!G$13:G$101, MATCH(AD3956, 'Pontuação'!F$13:F$101, 0)), "Faixa Indefinida")</f>
        <v>C</v>
      </c>
      <c r="AF3956" s="10">
        <f t="shared" si="2"/>
        <v>0</v>
      </c>
      <c r="AG3956" s="10">
        <f t="shared" si="3"/>
        <v>0</v>
      </c>
      <c r="AH3956" s="10">
        <f t="shared" si="4"/>
        <v>1</v>
      </c>
      <c r="AI3956" s="10">
        <f t="shared" si="5"/>
        <v>0</v>
      </c>
      <c r="AJ3956" s="9">
        <f>ROUNDUP(SUM(VLOOKUP(F3956,'Pontuação 3.0'!A$2:B$11,2,FALSE),VLOOKUP(E3956,'Pontuação 3.0'!C$2:D$11,2,FALSE),VLOOKUP(H3956,'Pontuação 3.0'!I$2:J$11,2,FALSE),VLOOKUP(J3956,'Pontuação 3.0'!G$2:H$11,2,FALSE),VLOOKUP(G3956,'Pontuação 3.0'!E$2:F$11,2,FALSE),VLOOKUP(K3956,'Pontuação 3.0'!K$2:L$11,2,FALSE),VLOOKUP(L3956,'Pontuação 3.0'!M$2:N$13,2,FALSE)),0)</f>
        <v>2209</v>
      </c>
      <c r="AK3956" s="9">
        <f t="shared" si="6"/>
        <v>221</v>
      </c>
      <c r="AL3956" s="9" t="str">
        <f t="array" ref="AL3956">IFERROR(INDEX('Pontuação 3.0'!G$13:G$191, MATCH(AK3956, 'Pontuação 3.0'!F$13:F$191, 0)), "Faixa Indefinida")</f>
        <v>B</v>
      </c>
      <c r="AM3956" s="9">
        <f t="shared" si="7"/>
        <v>0</v>
      </c>
      <c r="AN3956" s="9">
        <f t="shared" si="8"/>
        <v>1</v>
      </c>
      <c r="AO3956" s="9">
        <f t="shared" si="9"/>
        <v>0</v>
      </c>
      <c r="AP3956" s="9">
        <f t="shared" si="10"/>
        <v>0</v>
      </c>
      <c r="AQ3956" s="8"/>
    </row>
    <row r="3957" ht="15.75" customHeight="1">
      <c r="A3957" s="7">
        <v>45683.0</v>
      </c>
      <c r="B3957" s="8" t="s">
        <v>333</v>
      </c>
      <c r="C3957" s="8" t="s">
        <v>8914</v>
      </c>
      <c r="D3957" s="11">
        <v>4.2991631998E10</v>
      </c>
      <c r="E3957" s="8" t="s">
        <v>11833</v>
      </c>
      <c r="F3957" s="8" t="s">
        <v>11842</v>
      </c>
      <c r="G3957" s="8" t="s">
        <v>11843</v>
      </c>
      <c r="H3957" s="8" t="s">
        <v>11856</v>
      </c>
      <c r="I3957" s="8" t="s">
        <v>11837</v>
      </c>
      <c r="J3957" s="8" t="s">
        <v>11852</v>
      </c>
      <c r="K3957" s="8" t="s">
        <v>11837</v>
      </c>
      <c r="L3957" s="8" t="s">
        <v>11847</v>
      </c>
      <c r="M3957" s="8" t="s">
        <v>11853</v>
      </c>
      <c r="N3957" s="12" t="s">
        <v>11</v>
      </c>
      <c r="O3957" s="12" t="s">
        <v>13</v>
      </c>
      <c r="P3957" s="12" t="s">
        <v>37</v>
      </c>
      <c r="Q3957" s="12" t="s">
        <v>76</v>
      </c>
      <c r="R3957" s="12" t="s">
        <v>20</v>
      </c>
      <c r="S3957" s="8"/>
      <c r="T3957" s="8"/>
      <c r="U3957" s="8"/>
      <c r="V3957" s="8"/>
      <c r="W3957" s="8"/>
      <c r="X3957" s="8"/>
      <c r="Y3957" s="8"/>
      <c r="Z3957" s="8"/>
      <c r="AA3957" s="8"/>
      <c r="AB3957" s="8"/>
      <c r="AC3957" s="9">
        <f>ROUNDUP(SUM(VLOOKUP(F3957,'Pontuação'!A$2:B$11,2,FALSE),VLOOKUP(E3957,'Pontuação'!C$2:D$11,2,FALSE),VLOOKUP(H3957,'Pontuação'!I$2:J$11,2,FALSE),VLOOKUP(J3957,'Pontuação'!G$2:H$11,2,FALSE),VLOOKUP(L3957,'Pontuação'!M$2:N$13,2,FALSE)),0)</f>
        <v>1676</v>
      </c>
      <c r="AD3957" s="10">
        <f t="shared" si="1"/>
        <v>168</v>
      </c>
      <c r="AE3957" s="10" t="str">
        <f t="array" ref="AE3957">IFERROR(INDEX('Pontuação'!G$13:G$101, MATCH(AD3957, 'Pontuação'!F$13:F$101, 0)), "Faixa Indefinida")</f>
        <v>B</v>
      </c>
      <c r="AF3957" s="10">
        <f t="shared" si="2"/>
        <v>0</v>
      </c>
      <c r="AG3957" s="10">
        <f t="shared" si="3"/>
        <v>1</v>
      </c>
      <c r="AH3957" s="10">
        <f t="shared" si="4"/>
        <v>0</v>
      </c>
      <c r="AI3957" s="10">
        <f t="shared" si="5"/>
        <v>0</v>
      </c>
      <c r="AJ3957" s="9">
        <f>ROUNDUP(SUM(VLOOKUP(F3957,'Pontuação 3.0'!A$2:B$11,2,FALSE),VLOOKUP(E3957,'Pontuação 3.0'!C$2:D$11,2,FALSE),VLOOKUP(H3957,'Pontuação 3.0'!I$2:J$11,2,FALSE),VLOOKUP(J3957,'Pontuação 3.0'!G$2:H$11,2,FALSE),VLOOKUP(G3957,'Pontuação 3.0'!E$2:F$11,2,FALSE),VLOOKUP(K3957,'Pontuação 3.0'!K$2:L$11,2,FALSE),VLOOKUP(L3957,'Pontuação 3.0'!M$2:N$13,2,FALSE)),0)</f>
        <v>2212</v>
      </c>
      <c r="AK3957" s="9">
        <f t="shared" si="6"/>
        <v>221</v>
      </c>
      <c r="AL3957" s="9" t="str">
        <f t="array" ref="AL3957">IFERROR(INDEX('Pontuação 3.0'!G$13:G$191, MATCH(AK3957, 'Pontuação 3.0'!F$13:F$191, 0)), "Faixa Indefinida")</f>
        <v>B</v>
      </c>
      <c r="AM3957" s="9">
        <f t="shared" si="7"/>
        <v>0</v>
      </c>
      <c r="AN3957" s="9">
        <f t="shared" si="8"/>
        <v>1</v>
      </c>
      <c r="AO3957" s="9">
        <f t="shared" si="9"/>
        <v>0</v>
      </c>
      <c r="AP3957" s="9">
        <f t="shared" si="10"/>
        <v>0</v>
      </c>
      <c r="AQ3957" s="8"/>
    </row>
    <row r="3958" ht="15.75" customHeight="1">
      <c r="A3958" s="7">
        <v>45683.0</v>
      </c>
      <c r="B3958" s="8" t="s">
        <v>3879</v>
      </c>
      <c r="C3958" s="8" t="s">
        <v>8913</v>
      </c>
      <c r="D3958" s="11">
        <v>3.4984001698E10</v>
      </c>
      <c r="E3958" s="8" t="s">
        <v>11833</v>
      </c>
      <c r="F3958" s="8" t="s">
        <v>11842</v>
      </c>
      <c r="G3958" s="8" t="s">
        <v>11843</v>
      </c>
      <c r="H3958" s="8" t="s">
        <v>11844</v>
      </c>
      <c r="I3958" s="8" t="s">
        <v>11837</v>
      </c>
      <c r="J3958" s="8" t="s">
        <v>11852</v>
      </c>
      <c r="K3958" s="8" t="s">
        <v>11837</v>
      </c>
      <c r="L3958" s="8" t="s">
        <v>11847</v>
      </c>
      <c r="M3958" s="8" t="s">
        <v>11848</v>
      </c>
      <c r="N3958" s="12" t="s">
        <v>11</v>
      </c>
      <c r="O3958" s="12" t="s">
        <v>13</v>
      </c>
      <c r="P3958" s="12" t="s">
        <v>27</v>
      </c>
      <c r="Q3958" s="12" t="s">
        <v>15</v>
      </c>
      <c r="R3958" s="12" t="s">
        <v>20</v>
      </c>
      <c r="S3958" s="8"/>
      <c r="T3958" s="8"/>
      <c r="U3958" s="8"/>
      <c r="V3958" s="8"/>
      <c r="W3958" s="8"/>
      <c r="X3958" s="8"/>
      <c r="Y3958" s="8"/>
      <c r="Z3958" s="8"/>
      <c r="AA3958" s="8"/>
      <c r="AB3958" s="8"/>
      <c r="AC3958" s="9">
        <f>ROUNDUP(SUM(VLOOKUP(F3958,'Pontuação'!A$2:B$11,2,FALSE),VLOOKUP(E3958,'Pontuação'!C$2:D$11,2,FALSE),VLOOKUP(H3958,'Pontuação'!I$2:J$11,2,FALSE),VLOOKUP(J3958,'Pontuação'!G$2:H$11,2,FALSE),VLOOKUP(L3958,'Pontuação'!M$2:N$13,2,FALSE)),0)</f>
        <v>1832</v>
      </c>
      <c r="AD3958" s="10">
        <f t="shared" si="1"/>
        <v>183</v>
      </c>
      <c r="AE3958" s="10" t="str">
        <f t="array" ref="AE3958">IFERROR(INDEX('Pontuação'!G$13:G$101, MATCH(AD3958, 'Pontuação'!F$13:F$101, 0)), "Faixa Indefinida")</f>
        <v>B</v>
      </c>
      <c r="AF3958" s="10">
        <f t="shared" si="2"/>
        <v>0</v>
      </c>
      <c r="AG3958" s="10">
        <f t="shared" si="3"/>
        <v>1</v>
      </c>
      <c r="AH3958" s="10">
        <f t="shared" si="4"/>
        <v>0</v>
      </c>
      <c r="AI3958" s="10">
        <f t="shared" si="5"/>
        <v>0</v>
      </c>
      <c r="AJ3958" s="9">
        <f>ROUNDUP(SUM(VLOOKUP(F3958,'Pontuação 3.0'!A$2:B$11,2,FALSE),VLOOKUP(E3958,'Pontuação 3.0'!C$2:D$11,2,FALSE),VLOOKUP(H3958,'Pontuação 3.0'!I$2:J$11,2,FALSE),VLOOKUP(J3958,'Pontuação 3.0'!G$2:H$11,2,FALSE),VLOOKUP(G3958,'Pontuação 3.0'!E$2:F$11,2,FALSE),VLOOKUP(K3958,'Pontuação 3.0'!K$2:L$11,2,FALSE),VLOOKUP(L3958,'Pontuação 3.0'!M$2:N$13,2,FALSE)),0)</f>
        <v>2447</v>
      </c>
      <c r="AK3958" s="9">
        <f t="shared" si="6"/>
        <v>245</v>
      </c>
      <c r="AL3958" s="9" t="str">
        <f t="array" ref="AL3958">IFERROR(INDEX('Pontuação 3.0'!G$13:G$191, MATCH(AK3958, 'Pontuação 3.0'!F$13:F$191, 0)), "Faixa Indefinida")</f>
        <v>A</v>
      </c>
      <c r="AM3958" s="9">
        <f t="shared" si="7"/>
        <v>1</v>
      </c>
      <c r="AN3958" s="9">
        <f t="shared" si="8"/>
        <v>0</v>
      </c>
      <c r="AO3958" s="9">
        <f t="shared" si="9"/>
        <v>0</v>
      </c>
      <c r="AP3958" s="9">
        <f t="shared" si="10"/>
        <v>0</v>
      </c>
      <c r="AQ3958" s="8"/>
    </row>
    <row r="3959" ht="15.75" customHeight="1">
      <c r="A3959" s="7">
        <v>45683.0</v>
      </c>
      <c r="B3959" s="8" t="s">
        <v>8911</v>
      </c>
      <c r="C3959" s="8" t="s">
        <v>8912</v>
      </c>
      <c r="D3959" s="11">
        <v>6.4992955668E10</v>
      </c>
      <c r="E3959" s="8" t="s">
        <v>11833</v>
      </c>
      <c r="F3959" s="8" t="s">
        <v>11834</v>
      </c>
      <c r="G3959" s="8" t="s">
        <v>11843</v>
      </c>
      <c r="H3959" s="8" t="s">
        <v>11844</v>
      </c>
      <c r="I3959" s="8" t="s">
        <v>11837</v>
      </c>
      <c r="J3959" s="8" t="s">
        <v>11846</v>
      </c>
      <c r="K3959" s="8" t="s">
        <v>11837</v>
      </c>
      <c r="L3959" s="8" t="s">
        <v>11840</v>
      </c>
      <c r="M3959" s="8" t="s">
        <v>11849</v>
      </c>
      <c r="N3959" s="12" t="s">
        <v>11</v>
      </c>
      <c r="O3959" s="12" t="s">
        <v>13</v>
      </c>
      <c r="P3959" s="12" t="s">
        <v>27</v>
      </c>
      <c r="Q3959" s="12" t="s">
        <v>15</v>
      </c>
      <c r="R3959" s="12" t="s">
        <v>14</v>
      </c>
      <c r="S3959" s="8"/>
      <c r="T3959" s="8"/>
      <c r="U3959" s="8"/>
      <c r="V3959" s="8"/>
      <c r="W3959" s="8"/>
      <c r="X3959" s="8"/>
      <c r="Y3959" s="8"/>
      <c r="Z3959" s="8"/>
      <c r="AA3959" s="8"/>
      <c r="AB3959" s="8"/>
      <c r="AC3959" s="9">
        <f>ROUNDUP(SUM(VLOOKUP(F3959,'Pontuação'!A$2:B$11,2,FALSE),VLOOKUP(E3959,'Pontuação'!C$2:D$11,2,FALSE),VLOOKUP(H3959,'Pontuação'!I$2:J$11,2,FALSE),VLOOKUP(J3959,'Pontuação'!G$2:H$11,2,FALSE),VLOOKUP(L3959,'Pontuação'!M$2:N$13,2,FALSE)),0)</f>
        <v>1627</v>
      </c>
      <c r="AD3959" s="10">
        <f t="shared" si="1"/>
        <v>163</v>
      </c>
      <c r="AE3959" s="10" t="str">
        <f t="array" ref="AE3959">IFERROR(INDEX('Pontuação'!G$13:G$101, MATCH(AD3959, 'Pontuação'!F$13:F$101, 0)), "Faixa Indefinida")</f>
        <v>C</v>
      </c>
      <c r="AF3959" s="10">
        <f t="shared" si="2"/>
        <v>0</v>
      </c>
      <c r="AG3959" s="10">
        <f t="shared" si="3"/>
        <v>0</v>
      </c>
      <c r="AH3959" s="10">
        <f t="shared" si="4"/>
        <v>1</v>
      </c>
      <c r="AI3959" s="10">
        <f t="shared" si="5"/>
        <v>0</v>
      </c>
      <c r="AJ3959" s="9">
        <f>ROUNDUP(SUM(VLOOKUP(F3959,'Pontuação 3.0'!A$2:B$11,2,FALSE),VLOOKUP(E3959,'Pontuação 3.0'!C$2:D$11,2,FALSE),VLOOKUP(H3959,'Pontuação 3.0'!I$2:J$11,2,FALSE),VLOOKUP(J3959,'Pontuação 3.0'!G$2:H$11,2,FALSE),VLOOKUP(G3959,'Pontuação 3.0'!E$2:F$11,2,FALSE),VLOOKUP(K3959,'Pontuação 3.0'!K$2:L$11,2,FALSE),VLOOKUP(L3959,'Pontuação 3.0'!M$2:N$13,2,FALSE)),0)</f>
        <v>2054</v>
      </c>
      <c r="AK3959" s="9">
        <f t="shared" si="6"/>
        <v>205</v>
      </c>
      <c r="AL3959" s="9" t="str">
        <f t="array" ref="AL3959">IFERROR(INDEX('Pontuação 3.0'!G$13:G$191, MATCH(AK3959, 'Pontuação 3.0'!F$13:F$191, 0)), "Faixa Indefinida")</f>
        <v>C</v>
      </c>
      <c r="AM3959" s="9">
        <f t="shared" si="7"/>
        <v>0</v>
      </c>
      <c r="AN3959" s="9">
        <f t="shared" si="8"/>
        <v>0</v>
      </c>
      <c r="AO3959" s="9">
        <f t="shared" si="9"/>
        <v>1</v>
      </c>
      <c r="AP3959" s="9">
        <f t="shared" si="10"/>
        <v>0</v>
      </c>
      <c r="AQ3959" s="8"/>
    </row>
    <row r="3960" ht="15.75" customHeight="1">
      <c r="A3960" s="7">
        <v>45683.0</v>
      </c>
      <c r="B3960" s="8" t="s">
        <v>8917</v>
      </c>
      <c r="C3960" s="8" t="s">
        <v>8918</v>
      </c>
      <c r="D3960" s="8" t="s">
        <v>8919</v>
      </c>
      <c r="E3960" s="8" t="s">
        <v>11833</v>
      </c>
      <c r="F3960" s="8" t="s">
        <v>11842</v>
      </c>
      <c r="G3960" s="8" t="s">
        <v>11835</v>
      </c>
      <c r="H3960" s="8" t="s">
        <v>11844</v>
      </c>
      <c r="I3960" s="8" t="s">
        <v>11837</v>
      </c>
      <c r="J3960" s="8" t="s">
        <v>11846</v>
      </c>
      <c r="K3960" s="8" t="s">
        <v>11837</v>
      </c>
      <c r="L3960" s="8" t="s">
        <v>11851</v>
      </c>
      <c r="M3960" s="8" t="s">
        <v>11853</v>
      </c>
      <c r="N3960" s="12" t="s">
        <v>11</v>
      </c>
      <c r="O3960" s="12" t="s">
        <v>13</v>
      </c>
      <c r="P3960" s="12" t="s">
        <v>23</v>
      </c>
      <c r="Q3960" s="12" t="s">
        <v>15</v>
      </c>
      <c r="R3960" s="12" t="s">
        <v>20</v>
      </c>
      <c r="S3960" s="8"/>
      <c r="T3960" s="8"/>
      <c r="U3960" s="8"/>
      <c r="V3960" s="8"/>
      <c r="W3960" s="8"/>
      <c r="X3960" s="8"/>
      <c r="Y3960" s="8"/>
      <c r="Z3960" s="8"/>
      <c r="AA3960" s="8"/>
      <c r="AB3960" s="8"/>
      <c r="AC3960" s="9">
        <f>ROUNDUP(SUM(VLOOKUP(F3960,'Pontuação'!A$2:B$11,2,FALSE),VLOOKUP(E3960,'Pontuação'!C$2:D$11,2,FALSE),VLOOKUP(H3960,'Pontuação'!I$2:J$11,2,FALSE),VLOOKUP(J3960,'Pontuação'!G$2:H$11,2,FALSE),VLOOKUP(L3960,'Pontuação'!M$2:N$13,2,FALSE)),0)</f>
        <v>1595</v>
      </c>
      <c r="AD3960" s="10">
        <f t="shared" si="1"/>
        <v>160</v>
      </c>
      <c r="AE3960" s="10" t="str">
        <f t="array" ref="AE3960">IFERROR(INDEX('Pontuação'!G$13:G$101, MATCH(AD3960, 'Pontuação'!F$13:F$101, 0)), "Faixa Indefinida")</f>
        <v>C</v>
      </c>
      <c r="AF3960" s="10">
        <f t="shared" si="2"/>
        <v>0</v>
      </c>
      <c r="AG3960" s="10">
        <f t="shared" si="3"/>
        <v>0</v>
      </c>
      <c r="AH3960" s="10">
        <f t="shared" si="4"/>
        <v>1</v>
      </c>
      <c r="AI3960" s="10">
        <f t="shared" si="5"/>
        <v>0</v>
      </c>
      <c r="AJ3960" s="9">
        <f>ROUNDUP(SUM(VLOOKUP(F3960,'Pontuação 3.0'!A$2:B$11,2,FALSE),VLOOKUP(E3960,'Pontuação 3.0'!C$2:D$11,2,FALSE),VLOOKUP(H3960,'Pontuação 3.0'!I$2:J$11,2,FALSE),VLOOKUP(J3960,'Pontuação 3.0'!G$2:H$11,2,FALSE),VLOOKUP(G3960,'Pontuação 3.0'!E$2:F$11,2,FALSE),VLOOKUP(K3960,'Pontuação 3.0'!K$2:L$11,2,FALSE),VLOOKUP(L3960,'Pontuação 3.0'!M$2:N$13,2,FALSE)),0)</f>
        <v>2069</v>
      </c>
      <c r="AK3960" s="9">
        <f t="shared" si="6"/>
        <v>207</v>
      </c>
      <c r="AL3960" s="9" t="str">
        <f t="array" ref="AL3960">IFERROR(INDEX('Pontuação 3.0'!G$13:G$191, MATCH(AK3960, 'Pontuação 3.0'!F$13:F$191, 0)), "Faixa Indefinida")</f>
        <v>C</v>
      </c>
      <c r="AM3960" s="9">
        <f t="shared" si="7"/>
        <v>0</v>
      </c>
      <c r="AN3960" s="9">
        <f t="shared" si="8"/>
        <v>0</v>
      </c>
      <c r="AO3960" s="9">
        <f t="shared" si="9"/>
        <v>1</v>
      </c>
      <c r="AP3960" s="9">
        <f t="shared" si="10"/>
        <v>0</v>
      </c>
      <c r="AQ3960" s="8"/>
    </row>
    <row r="3961" ht="15.75" customHeight="1">
      <c r="A3961" s="7">
        <v>45683.0</v>
      </c>
      <c r="B3961" s="8" t="s">
        <v>8915</v>
      </c>
      <c r="C3961" s="8" t="s">
        <v>8916</v>
      </c>
      <c r="D3961" s="11">
        <v>9.91329317E8</v>
      </c>
      <c r="E3961" s="8" t="s">
        <v>11833</v>
      </c>
      <c r="F3961" s="8" t="s">
        <v>11863</v>
      </c>
      <c r="G3961" s="8" t="s">
        <v>11867</v>
      </c>
      <c r="H3961" s="8" t="s">
        <v>11856</v>
      </c>
      <c r="I3961" s="8" t="s">
        <v>11837</v>
      </c>
      <c r="J3961" s="8" t="s">
        <v>11846</v>
      </c>
      <c r="K3961" s="8" t="s">
        <v>11837</v>
      </c>
      <c r="L3961" s="8" t="s">
        <v>11847</v>
      </c>
      <c r="M3961" s="8" t="s">
        <v>11848</v>
      </c>
      <c r="N3961" s="12" t="s">
        <v>11</v>
      </c>
      <c r="O3961" s="12" t="s">
        <v>13</v>
      </c>
      <c r="P3961" s="12" t="s">
        <v>27</v>
      </c>
      <c r="Q3961" s="12" t="s">
        <v>882</v>
      </c>
      <c r="R3961" s="12" t="s">
        <v>20</v>
      </c>
      <c r="S3961" s="8"/>
      <c r="T3961" s="8"/>
      <c r="U3961" s="8"/>
      <c r="V3961" s="8"/>
      <c r="W3961" s="8"/>
      <c r="X3961" s="8"/>
      <c r="Y3961" s="8"/>
      <c r="Z3961" s="8"/>
      <c r="AA3961" s="8"/>
      <c r="AB3961" s="8"/>
      <c r="AC3961" s="9">
        <f>ROUNDUP(SUM(VLOOKUP(F3961,'Pontuação'!A$2:B$11,2,FALSE),VLOOKUP(E3961,'Pontuação'!C$2:D$11,2,FALSE),VLOOKUP(H3961,'Pontuação'!I$2:J$11,2,FALSE),VLOOKUP(J3961,'Pontuação'!G$2:H$11,2,FALSE),VLOOKUP(L3961,'Pontuação'!M$2:N$13,2,FALSE)),0)</f>
        <v>1542</v>
      </c>
      <c r="AD3961" s="10">
        <f t="shared" si="1"/>
        <v>154</v>
      </c>
      <c r="AE3961" s="10" t="str">
        <f t="array" ref="AE3961">IFERROR(INDEX('Pontuação'!G$13:G$101, MATCH(AD3961, 'Pontuação'!F$13:F$101, 0)), "Faixa Indefinida")</f>
        <v>C</v>
      </c>
      <c r="AF3961" s="10">
        <f t="shared" si="2"/>
        <v>0</v>
      </c>
      <c r="AG3961" s="10">
        <f t="shared" si="3"/>
        <v>0</v>
      </c>
      <c r="AH3961" s="10">
        <f t="shared" si="4"/>
        <v>1</v>
      </c>
      <c r="AI3961" s="10">
        <f t="shared" si="5"/>
        <v>0</v>
      </c>
      <c r="AJ3961" s="9">
        <f>ROUNDUP(SUM(VLOOKUP(F3961,'Pontuação 3.0'!A$2:B$11,2,FALSE),VLOOKUP(E3961,'Pontuação 3.0'!C$2:D$11,2,FALSE),VLOOKUP(H3961,'Pontuação 3.0'!I$2:J$11,2,FALSE),VLOOKUP(J3961,'Pontuação 3.0'!G$2:H$11,2,FALSE),VLOOKUP(G3961,'Pontuação 3.0'!E$2:F$11,2,FALSE),VLOOKUP(K3961,'Pontuação 3.0'!K$2:L$11,2,FALSE),VLOOKUP(L3961,'Pontuação 3.0'!M$2:N$13,2,FALSE)),0)</f>
        <v>1688</v>
      </c>
      <c r="AK3961" s="9">
        <f t="shared" si="6"/>
        <v>169</v>
      </c>
      <c r="AL3961" s="9" t="str">
        <f t="array" ref="AL3961">IFERROR(INDEX('Pontuação 3.0'!G$13:G$191, MATCH(AK3961, 'Pontuação 3.0'!F$13:F$191, 0)), "Faixa Indefinida")</f>
        <v>D</v>
      </c>
      <c r="AM3961" s="9">
        <f t="shared" si="7"/>
        <v>0</v>
      </c>
      <c r="AN3961" s="9">
        <f t="shared" si="8"/>
        <v>0</v>
      </c>
      <c r="AO3961" s="9">
        <f t="shared" si="9"/>
        <v>0</v>
      </c>
      <c r="AP3961" s="9">
        <f t="shared" si="10"/>
        <v>1</v>
      </c>
      <c r="AQ3961" s="8"/>
    </row>
    <row r="3962" ht="15.75" customHeight="1">
      <c r="A3962" s="7">
        <v>45683.0</v>
      </c>
      <c r="B3962" s="8" t="s">
        <v>8922</v>
      </c>
      <c r="C3962" s="8" t="s">
        <v>8923</v>
      </c>
      <c r="D3962" s="11">
        <v>9.2993510055E10</v>
      </c>
      <c r="E3962" s="8" t="s">
        <v>11833</v>
      </c>
      <c r="F3962" s="8" t="s">
        <v>11842</v>
      </c>
      <c r="G3962" s="8" t="s">
        <v>11867</v>
      </c>
      <c r="H3962" s="8" t="s">
        <v>11844</v>
      </c>
      <c r="I3962" s="8" t="s">
        <v>11845</v>
      </c>
      <c r="J3962" s="8" t="s">
        <v>11846</v>
      </c>
      <c r="K3962" s="8" t="s">
        <v>11837</v>
      </c>
      <c r="L3962" s="8" t="s">
        <v>11851</v>
      </c>
      <c r="M3962" s="8" t="s">
        <v>11853</v>
      </c>
      <c r="N3962" s="12" t="s">
        <v>11</v>
      </c>
      <c r="O3962" s="12" t="s">
        <v>13</v>
      </c>
      <c r="P3962" s="12" t="s">
        <v>23</v>
      </c>
      <c r="Q3962" s="12" t="s">
        <v>15</v>
      </c>
      <c r="R3962" s="12" t="s">
        <v>20</v>
      </c>
      <c r="S3962" s="8"/>
      <c r="T3962" s="8"/>
      <c r="U3962" s="8"/>
      <c r="V3962" s="8"/>
      <c r="W3962" s="8"/>
      <c r="X3962" s="8"/>
      <c r="Y3962" s="8"/>
      <c r="Z3962" s="8"/>
      <c r="AA3962" s="8"/>
      <c r="AB3962" s="8"/>
      <c r="AC3962" s="9">
        <f>ROUNDUP(SUM(VLOOKUP(F3962,'Pontuação'!A$2:B$11,2,FALSE),VLOOKUP(E3962,'Pontuação'!C$2:D$11,2,FALSE),VLOOKUP(H3962,'Pontuação'!I$2:J$11,2,FALSE),VLOOKUP(J3962,'Pontuação'!G$2:H$11,2,FALSE),VLOOKUP(L3962,'Pontuação'!M$2:N$13,2,FALSE)),0)</f>
        <v>1595</v>
      </c>
      <c r="AD3962" s="10">
        <f t="shared" si="1"/>
        <v>160</v>
      </c>
      <c r="AE3962" s="10" t="str">
        <f t="array" ref="AE3962">IFERROR(INDEX('Pontuação'!G$13:G$101, MATCH(AD3962, 'Pontuação'!F$13:F$101, 0)), "Faixa Indefinida")</f>
        <v>C</v>
      </c>
      <c r="AF3962" s="10">
        <f t="shared" si="2"/>
        <v>0</v>
      </c>
      <c r="AG3962" s="10">
        <f t="shared" si="3"/>
        <v>0</v>
      </c>
      <c r="AH3962" s="10">
        <f t="shared" si="4"/>
        <v>1</v>
      </c>
      <c r="AI3962" s="10">
        <f t="shared" si="5"/>
        <v>0</v>
      </c>
      <c r="AJ3962" s="9">
        <f>ROUNDUP(SUM(VLOOKUP(F3962,'Pontuação 3.0'!A$2:B$11,2,FALSE),VLOOKUP(E3962,'Pontuação 3.0'!C$2:D$11,2,FALSE),VLOOKUP(H3962,'Pontuação 3.0'!I$2:J$11,2,FALSE),VLOOKUP(J3962,'Pontuação 3.0'!G$2:H$11,2,FALSE),VLOOKUP(G3962,'Pontuação 3.0'!E$2:F$11,2,FALSE),VLOOKUP(K3962,'Pontuação 3.0'!K$2:L$11,2,FALSE),VLOOKUP(L3962,'Pontuação 3.0'!M$2:N$13,2,FALSE)),0)</f>
        <v>2059</v>
      </c>
      <c r="AK3962" s="9">
        <f t="shared" si="6"/>
        <v>206</v>
      </c>
      <c r="AL3962" s="9" t="str">
        <f t="array" ref="AL3962">IFERROR(INDEX('Pontuação 3.0'!G$13:G$191, MATCH(AK3962, 'Pontuação 3.0'!F$13:F$191, 0)), "Faixa Indefinida")</f>
        <v>C</v>
      </c>
      <c r="AM3962" s="9">
        <f t="shared" si="7"/>
        <v>0</v>
      </c>
      <c r="AN3962" s="9">
        <f t="shared" si="8"/>
        <v>0</v>
      </c>
      <c r="AO3962" s="9">
        <f t="shared" si="9"/>
        <v>1</v>
      </c>
      <c r="AP3962" s="9">
        <f t="shared" si="10"/>
        <v>0</v>
      </c>
      <c r="AQ3962" s="8"/>
    </row>
    <row r="3963" ht="15.75" customHeight="1">
      <c r="A3963" s="7">
        <v>45683.0</v>
      </c>
      <c r="B3963" s="8" t="s">
        <v>8920</v>
      </c>
      <c r="C3963" s="8" t="s">
        <v>8921</v>
      </c>
      <c r="D3963" s="11">
        <v>1.1969173835E10</v>
      </c>
      <c r="E3963" s="8" t="s">
        <v>11833</v>
      </c>
      <c r="F3963" s="8" t="s">
        <v>11842</v>
      </c>
      <c r="G3963" s="8" t="s">
        <v>11867</v>
      </c>
      <c r="H3963" s="8" t="s">
        <v>11856</v>
      </c>
      <c r="I3963" s="8" t="s">
        <v>11837</v>
      </c>
      <c r="J3963" s="8" t="s">
        <v>11852</v>
      </c>
      <c r="K3963" s="8" t="s">
        <v>11837</v>
      </c>
      <c r="L3963" s="8" t="s">
        <v>11847</v>
      </c>
      <c r="M3963" s="8" t="s">
        <v>11848</v>
      </c>
      <c r="N3963" s="12" t="s">
        <v>11</v>
      </c>
      <c r="O3963" s="12" t="s">
        <v>13</v>
      </c>
      <c r="P3963" s="12" t="s">
        <v>12</v>
      </c>
      <c r="Q3963" s="12" t="s">
        <v>15</v>
      </c>
      <c r="R3963" s="12" t="s">
        <v>14</v>
      </c>
      <c r="S3963" s="8"/>
      <c r="T3963" s="8"/>
      <c r="U3963" s="8"/>
      <c r="V3963" s="8"/>
      <c r="W3963" s="8"/>
      <c r="X3963" s="8"/>
      <c r="Y3963" s="8"/>
      <c r="Z3963" s="8"/>
      <c r="AA3963" s="8"/>
      <c r="AB3963" s="8"/>
      <c r="AC3963" s="9">
        <f>ROUNDUP(SUM(VLOOKUP(F3963,'Pontuação'!A$2:B$11,2,FALSE),VLOOKUP(E3963,'Pontuação'!C$2:D$11,2,FALSE),VLOOKUP(H3963,'Pontuação'!I$2:J$11,2,FALSE),VLOOKUP(J3963,'Pontuação'!G$2:H$11,2,FALSE),VLOOKUP(L3963,'Pontuação'!M$2:N$13,2,FALSE)),0)</f>
        <v>1676</v>
      </c>
      <c r="AD3963" s="10">
        <f t="shared" si="1"/>
        <v>168</v>
      </c>
      <c r="AE3963" s="10" t="str">
        <f t="array" ref="AE3963">IFERROR(INDEX('Pontuação'!G$13:G$101, MATCH(AD3963, 'Pontuação'!F$13:F$101, 0)), "Faixa Indefinida")</f>
        <v>B</v>
      </c>
      <c r="AF3963" s="10">
        <f t="shared" si="2"/>
        <v>0</v>
      </c>
      <c r="AG3963" s="10">
        <f t="shared" si="3"/>
        <v>1</v>
      </c>
      <c r="AH3963" s="10">
        <f t="shared" si="4"/>
        <v>0</v>
      </c>
      <c r="AI3963" s="10">
        <f t="shared" si="5"/>
        <v>0</v>
      </c>
      <c r="AJ3963" s="9">
        <f>ROUNDUP(SUM(VLOOKUP(F3963,'Pontuação 3.0'!A$2:B$11,2,FALSE),VLOOKUP(E3963,'Pontuação 3.0'!C$2:D$11,2,FALSE),VLOOKUP(H3963,'Pontuação 3.0'!I$2:J$11,2,FALSE),VLOOKUP(J3963,'Pontuação 3.0'!G$2:H$11,2,FALSE),VLOOKUP(G3963,'Pontuação 3.0'!E$2:F$11,2,FALSE),VLOOKUP(K3963,'Pontuação 3.0'!K$2:L$11,2,FALSE),VLOOKUP(L3963,'Pontuação 3.0'!M$2:N$13,2,FALSE)),0)</f>
        <v>2062</v>
      </c>
      <c r="AK3963" s="9">
        <f t="shared" si="6"/>
        <v>206</v>
      </c>
      <c r="AL3963" s="9" t="str">
        <f t="array" ref="AL3963">IFERROR(INDEX('Pontuação 3.0'!G$13:G$191, MATCH(AK3963, 'Pontuação 3.0'!F$13:F$191, 0)), "Faixa Indefinida")</f>
        <v>C</v>
      </c>
      <c r="AM3963" s="9">
        <f t="shared" si="7"/>
        <v>0</v>
      </c>
      <c r="AN3963" s="9">
        <f t="shared" si="8"/>
        <v>0</v>
      </c>
      <c r="AO3963" s="9">
        <f t="shared" si="9"/>
        <v>1</v>
      </c>
      <c r="AP3963" s="9">
        <f t="shared" si="10"/>
        <v>0</v>
      </c>
      <c r="AQ3963" s="8"/>
    </row>
    <row r="3964" ht="15.75" customHeight="1">
      <c r="A3964" s="7">
        <v>45683.0</v>
      </c>
      <c r="B3964" s="8" t="s">
        <v>8924</v>
      </c>
      <c r="C3964" s="8" t="s">
        <v>8925</v>
      </c>
      <c r="D3964" s="11">
        <v>3.1994789523E10</v>
      </c>
      <c r="E3964" s="8" t="s">
        <v>11868</v>
      </c>
      <c r="F3964" s="8" t="s">
        <v>11863</v>
      </c>
      <c r="G3964" s="8" t="s">
        <v>11835</v>
      </c>
      <c r="H3964" s="8" t="s">
        <v>11850</v>
      </c>
      <c r="I3964" s="8" t="s">
        <v>11845</v>
      </c>
      <c r="J3964" s="8" t="s">
        <v>11852</v>
      </c>
      <c r="K3964" s="8" t="s">
        <v>11837</v>
      </c>
      <c r="L3964" s="8" t="s">
        <v>11851</v>
      </c>
      <c r="M3964" s="8" t="s">
        <v>11859</v>
      </c>
      <c r="N3964" s="12" t="s">
        <v>11</v>
      </c>
      <c r="O3964" s="12" t="s">
        <v>13</v>
      </c>
      <c r="P3964" s="12" t="s">
        <v>123</v>
      </c>
      <c r="Q3964" s="12" t="s">
        <v>15</v>
      </c>
      <c r="R3964" s="12" t="s">
        <v>14</v>
      </c>
      <c r="S3964" s="8"/>
      <c r="T3964" s="8"/>
      <c r="U3964" s="8"/>
      <c r="V3964" s="8"/>
      <c r="W3964" s="8"/>
      <c r="X3964" s="8"/>
      <c r="Y3964" s="8"/>
      <c r="Z3964" s="8"/>
      <c r="AA3964" s="8"/>
      <c r="AB3964" s="8"/>
      <c r="AC3964" s="9">
        <f>ROUNDUP(SUM(VLOOKUP(F3964,'Pontuação'!A$2:B$11,2,FALSE),VLOOKUP(E3964,'Pontuação'!C$2:D$11,2,FALSE),VLOOKUP(H3964,'Pontuação'!I$2:J$11,2,FALSE),VLOOKUP(J3964,'Pontuação'!G$2:H$11,2,FALSE),VLOOKUP(L3964,'Pontuação'!M$2:N$13,2,FALSE)),0)</f>
        <v>1633</v>
      </c>
      <c r="AD3964" s="10">
        <f t="shared" si="1"/>
        <v>163</v>
      </c>
      <c r="AE3964" s="10" t="str">
        <f t="array" ref="AE3964">IFERROR(INDEX('Pontuação'!G$13:G$101, MATCH(AD3964, 'Pontuação'!F$13:F$101, 0)), "Faixa Indefinida")</f>
        <v>C</v>
      </c>
      <c r="AF3964" s="10">
        <f t="shared" si="2"/>
        <v>0</v>
      </c>
      <c r="AG3964" s="10">
        <f t="shared" si="3"/>
        <v>0</v>
      </c>
      <c r="AH3964" s="10">
        <f t="shared" si="4"/>
        <v>1</v>
      </c>
      <c r="AI3964" s="10">
        <f t="shared" si="5"/>
        <v>0</v>
      </c>
      <c r="AJ3964" s="9">
        <f>ROUNDUP(SUM(VLOOKUP(F3964,'Pontuação 3.0'!A$2:B$11,2,FALSE),VLOOKUP(E3964,'Pontuação 3.0'!C$2:D$11,2,FALSE),VLOOKUP(H3964,'Pontuação 3.0'!I$2:J$11,2,FALSE),VLOOKUP(J3964,'Pontuação 3.0'!G$2:H$11,2,FALSE),VLOOKUP(G3964,'Pontuação 3.0'!E$2:F$11,2,FALSE),VLOOKUP(K3964,'Pontuação 3.0'!K$2:L$11,2,FALSE),VLOOKUP(L3964,'Pontuação 3.0'!M$2:N$13,2,FALSE)),0)</f>
        <v>1882</v>
      </c>
      <c r="AK3964" s="9">
        <f t="shared" si="6"/>
        <v>188</v>
      </c>
      <c r="AL3964" s="9" t="str">
        <f t="array" ref="AL3964">IFERROR(INDEX('Pontuação 3.0'!G$13:G$191, MATCH(AK3964, 'Pontuação 3.0'!F$13:F$191, 0)), "Faixa Indefinida")</f>
        <v>D</v>
      </c>
      <c r="AM3964" s="9">
        <f t="shared" si="7"/>
        <v>0</v>
      </c>
      <c r="AN3964" s="9">
        <f t="shared" si="8"/>
        <v>0</v>
      </c>
      <c r="AO3964" s="9">
        <f t="shared" si="9"/>
        <v>0</v>
      </c>
      <c r="AP3964" s="9">
        <f t="shared" si="10"/>
        <v>1</v>
      </c>
      <c r="AQ3964" s="8"/>
    </row>
    <row r="3965" ht="15.75" customHeight="1">
      <c r="A3965" s="7">
        <v>45683.0</v>
      </c>
      <c r="B3965" s="8" t="s">
        <v>961</v>
      </c>
      <c r="C3965" s="8" t="s">
        <v>8927</v>
      </c>
      <c r="D3965" s="11">
        <v>8.8999010623E10</v>
      </c>
      <c r="E3965" s="8" t="s">
        <v>11833</v>
      </c>
      <c r="F3965" s="8" t="s">
        <v>11842</v>
      </c>
      <c r="G3965" s="8" t="s">
        <v>11867</v>
      </c>
      <c r="H3965" s="8" t="s">
        <v>11850</v>
      </c>
      <c r="I3965" s="8" t="s">
        <v>11837</v>
      </c>
      <c r="J3965" s="8" t="s">
        <v>11852</v>
      </c>
      <c r="K3965" s="8" t="s">
        <v>11837</v>
      </c>
      <c r="L3965" s="8" t="s">
        <v>11857</v>
      </c>
      <c r="M3965" s="8" t="s">
        <v>11848</v>
      </c>
      <c r="N3965" s="12" t="s">
        <v>11</v>
      </c>
      <c r="O3965" s="12" t="s">
        <v>13</v>
      </c>
      <c r="P3965" s="12" t="s">
        <v>96</v>
      </c>
      <c r="Q3965" s="12" t="s">
        <v>15</v>
      </c>
      <c r="R3965" s="12" t="s">
        <v>20</v>
      </c>
      <c r="S3965" s="8"/>
      <c r="T3965" s="8"/>
      <c r="U3965" s="8"/>
      <c r="V3965" s="8"/>
      <c r="W3965" s="8"/>
      <c r="X3965" s="8"/>
      <c r="Y3965" s="8"/>
      <c r="Z3965" s="8"/>
      <c r="AA3965" s="8"/>
      <c r="AB3965" s="8"/>
      <c r="AC3965" s="9">
        <f>ROUNDUP(SUM(VLOOKUP(F3965,'Pontuação'!A$2:B$11,2,FALSE),VLOOKUP(E3965,'Pontuação'!C$2:D$11,2,FALSE),VLOOKUP(H3965,'Pontuação'!I$2:J$11,2,FALSE),VLOOKUP(J3965,'Pontuação'!G$2:H$11,2,FALSE),VLOOKUP(L3965,'Pontuação'!M$2:N$13,2,FALSE)),0)</f>
        <v>1621</v>
      </c>
      <c r="AD3965" s="10">
        <f t="shared" si="1"/>
        <v>162</v>
      </c>
      <c r="AE3965" s="10" t="str">
        <f t="array" ref="AE3965">IFERROR(INDEX('Pontuação'!G$13:G$101, MATCH(AD3965, 'Pontuação'!F$13:F$101, 0)), "Faixa Indefinida")</f>
        <v>C</v>
      </c>
      <c r="AF3965" s="10">
        <f t="shared" si="2"/>
        <v>0</v>
      </c>
      <c r="AG3965" s="10">
        <f t="shared" si="3"/>
        <v>0</v>
      </c>
      <c r="AH3965" s="10">
        <f t="shared" si="4"/>
        <v>1</v>
      </c>
      <c r="AI3965" s="10">
        <f t="shared" si="5"/>
        <v>0</v>
      </c>
      <c r="AJ3965" s="9">
        <f>ROUNDUP(SUM(VLOOKUP(F3965,'Pontuação 3.0'!A$2:B$11,2,FALSE),VLOOKUP(E3965,'Pontuação 3.0'!C$2:D$11,2,FALSE),VLOOKUP(H3965,'Pontuação 3.0'!I$2:J$11,2,FALSE),VLOOKUP(J3965,'Pontuação 3.0'!G$2:H$11,2,FALSE),VLOOKUP(G3965,'Pontuação 3.0'!E$2:F$11,2,FALSE),VLOOKUP(K3965,'Pontuação 3.0'!K$2:L$11,2,FALSE),VLOOKUP(L3965,'Pontuação 3.0'!M$2:N$13,2,FALSE)),0)</f>
        <v>2094</v>
      </c>
      <c r="AK3965" s="9">
        <f t="shared" si="6"/>
        <v>209</v>
      </c>
      <c r="AL3965" s="9" t="str">
        <f t="array" ref="AL3965">IFERROR(INDEX('Pontuação 3.0'!G$13:G$191, MATCH(AK3965, 'Pontuação 3.0'!F$13:F$191, 0)), "Faixa Indefinida")</f>
        <v>C</v>
      </c>
      <c r="AM3965" s="9">
        <f t="shared" si="7"/>
        <v>0</v>
      </c>
      <c r="AN3965" s="9">
        <f t="shared" si="8"/>
        <v>0</v>
      </c>
      <c r="AO3965" s="9">
        <f t="shared" si="9"/>
        <v>1</v>
      </c>
      <c r="AP3965" s="9">
        <f t="shared" si="10"/>
        <v>0</v>
      </c>
      <c r="AQ3965" s="8"/>
    </row>
    <row r="3966" ht="15.75" customHeight="1">
      <c r="A3966" s="7">
        <v>45683.0</v>
      </c>
      <c r="B3966" s="8" t="s">
        <v>8928</v>
      </c>
      <c r="C3966" s="8" t="s">
        <v>8929</v>
      </c>
      <c r="D3966" s="11">
        <v>2.1986557488E10</v>
      </c>
      <c r="E3966" s="8" t="s">
        <v>11833</v>
      </c>
      <c r="F3966" s="8" t="s">
        <v>11863</v>
      </c>
      <c r="G3966" s="8" t="s">
        <v>11835</v>
      </c>
      <c r="H3966" s="8" t="s">
        <v>11844</v>
      </c>
      <c r="I3966" s="8" t="s">
        <v>11845</v>
      </c>
      <c r="J3966" s="8" t="s">
        <v>11852</v>
      </c>
      <c r="K3966" s="8" t="s">
        <v>11837</v>
      </c>
      <c r="L3966" s="8" t="s">
        <v>11857</v>
      </c>
      <c r="M3966" s="8" t="s">
        <v>11848</v>
      </c>
      <c r="N3966" s="12" t="s">
        <v>11</v>
      </c>
      <c r="O3966" s="12" t="s">
        <v>13</v>
      </c>
      <c r="P3966" s="12" t="s">
        <v>23</v>
      </c>
      <c r="Q3966" s="12" t="s">
        <v>24</v>
      </c>
      <c r="R3966" s="12" t="s">
        <v>14</v>
      </c>
      <c r="S3966" s="8"/>
      <c r="T3966" s="8"/>
      <c r="U3966" s="8"/>
      <c r="V3966" s="8"/>
      <c r="W3966" s="8"/>
      <c r="X3966" s="8"/>
      <c r="Y3966" s="8"/>
      <c r="Z3966" s="8"/>
      <c r="AA3966" s="8"/>
      <c r="AB3966" s="8"/>
      <c r="AC3966" s="9">
        <f>ROUNDUP(SUM(VLOOKUP(F3966,'Pontuação'!A$2:B$11,2,FALSE),VLOOKUP(E3966,'Pontuação'!C$2:D$11,2,FALSE),VLOOKUP(H3966,'Pontuação'!I$2:J$11,2,FALSE),VLOOKUP(J3966,'Pontuação'!G$2:H$11,2,FALSE),VLOOKUP(L3966,'Pontuação'!M$2:N$13,2,FALSE)),0)</f>
        <v>1634</v>
      </c>
      <c r="AD3966" s="10">
        <f t="shared" si="1"/>
        <v>163</v>
      </c>
      <c r="AE3966" s="10" t="str">
        <f t="array" ref="AE3966">IFERROR(INDEX('Pontuação'!G$13:G$101, MATCH(AD3966, 'Pontuação'!F$13:F$101, 0)), "Faixa Indefinida")</f>
        <v>C</v>
      </c>
      <c r="AF3966" s="10">
        <f t="shared" si="2"/>
        <v>0</v>
      </c>
      <c r="AG3966" s="10">
        <f t="shared" si="3"/>
        <v>0</v>
      </c>
      <c r="AH3966" s="10">
        <f t="shared" si="4"/>
        <v>1</v>
      </c>
      <c r="AI3966" s="10">
        <f t="shared" si="5"/>
        <v>0</v>
      </c>
      <c r="AJ3966" s="9">
        <f>ROUNDUP(SUM(VLOOKUP(F3966,'Pontuação 3.0'!A$2:B$11,2,FALSE),VLOOKUP(E3966,'Pontuação 3.0'!C$2:D$11,2,FALSE),VLOOKUP(H3966,'Pontuação 3.0'!I$2:J$11,2,FALSE),VLOOKUP(J3966,'Pontuação 3.0'!G$2:H$11,2,FALSE),VLOOKUP(G3966,'Pontuação 3.0'!E$2:F$11,2,FALSE),VLOOKUP(K3966,'Pontuação 3.0'!K$2:L$11,2,FALSE),VLOOKUP(L3966,'Pontuação 3.0'!M$2:N$13,2,FALSE)),0)</f>
        <v>1969</v>
      </c>
      <c r="AK3966" s="9">
        <f t="shared" si="6"/>
        <v>197</v>
      </c>
      <c r="AL3966" s="9" t="str">
        <f t="array" ref="AL3966">IFERROR(INDEX('Pontuação 3.0'!G$13:G$191, MATCH(AK3966, 'Pontuação 3.0'!F$13:F$191, 0)), "Faixa Indefinida")</f>
        <v>C</v>
      </c>
      <c r="AM3966" s="9">
        <f t="shared" si="7"/>
        <v>0</v>
      </c>
      <c r="AN3966" s="9">
        <f t="shared" si="8"/>
        <v>0</v>
      </c>
      <c r="AO3966" s="9">
        <f t="shared" si="9"/>
        <v>1</v>
      </c>
      <c r="AP3966" s="9">
        <f t="shared" si="10"/>
        <v>0</v>
      </c>
      <c r="AQ3966" s="8"/>
    </row>
    <row r="3967" ht="15.75" customHeight="1">
      <c r="A3967" s="7">
        <v>45683.0</v>
      </c>
      <c r="B3967" s="8" t="s">
        <v>8935</v>
      </c>
      <c r="C3967" s="8" t="s">
        <v>8936</v>
      </c>
      <c r="D3967" s="11">
        <v>8.3991125099E10</v>
      </c>
      <c r="E3967" s="8" t="s">
        <v>11868</v>
      </c>
      <c r="F3967" s="8" t="s">
        <v>11834</v>
      </c>
      <c r="G3967" s="8" t="s">
        <v>11843</v>
      </c>
      <c r="H3967" s="8" t="s">
        <v>11856</v>
      </c>
      <c r="I3967" s="8" t="s">
        <v>11845</v>
      </c>
      <c r="J3967" s="8" t="s">
        <v>11846</v>
      </c>
      <c r="K3967" s="8" t="s">
        <v>11839</v>
      </c>
      <c r="L3967" s="8" t="s">
        <v>11851</v>
      </c>
      <c r="M3967" s="8" t="s">
        <v>11859</v>
      </c>
      <c r="N3967" s="12" t="s">
        <v>11</v>
      </c>
      <c r="O3967" s="12" t="s">
        <v>13</v>
      </c>
      <c r="P3967" s="12" t="s">
        <v>23</v>
      </c>
      <c r="Q3967" s="12" t="s">
        <v>15</v>
      </c>
      <c r="R3967" s="12" t="s">
        <v>20</v>
      </c>
      <c r="S3967" s="8"/>
      <c r="T3967" s="8"/>
      <c r="U3967" s="8"/>
      <c r="V3967" s="8"/>
      <c r="W3967" s="8"/>
      <c r="X3967" s="8"/>
      <c r="Y3967" s="8"/>
      <c r="Z3967" s="8"/>
      <c r="AA3967" s="8"/>
      <c r="AB3967" s="8"/>
      <c r="AC3967" s="9">
        <f>ROUNDUP(SUM(VLOOKUP(F3967,'Pontuação'!A$2:B$11,2,FALSE),VLOOKUP(E3967,'Pontuação'!C$2:D$11,2,FALSE),VLOOKUP(H3967,'Pontuação'!I$2:J$11,2,FALSE),VLOOKUP(J3967,'Pontuação'!G$2:H$11,2,FALSE),VLOOKUP(L3967,'Pontuação'!M$2:N$13,2,FALSE)),0)</f>
        <v>1431</v>
      </c>
      <c r="AD3967" s="10">
        <f t="shared" si="1"/>
        <v>143</v>
      </c>
      <c r="AE3967" s="10" t="str">
        <f t="array" ref="AE3967">IFERROR(INDEX('Pontuação'!G$13:G$101, MATCH(AD3967, 'Pontuação'!F$13:F$101, 0)), "Faixa Indefinida")</f>
        <v>D</v>
      </c>
      <c r="AF3967" s="10">
        <f t="shared" si="2"/>
        <v>0</v>
      </c>
      <c r="AG3967" s="10">
        <f t="shared" si="3"/>
        <v>0</v>
      </c>
      <c r="AH3967" s="10">
        <f t="shared" si="4"/>
        <v>0</v>
      </c>
      <c r="AI3967" s="10">
        <f t="shared" si="5"/>
        <v>1</v>
      </c>
      <c r="AJ3967" s="9">
        <f>ROUNDUP(SUM(VLOOKUP(F3967,'Pontuação 3.0'!A$2:B$11,2,FALSE),VLOOKUP(E3967,'Pontuação 3.0'!C$2:D$11,2,FALSE),VLOOKUP(H3967,'Pontuação 3.0'!I$2:J$11,2,FALSE),VLOOKUP(J3967,'Pontuação 3.0'!G$2:H$11,2,FALSE),VLOOKUP(G3967,'Pontuação 3.0'!E$2:F$11,2,FALSE),VLOOKUP(K3967,'Pontuação 3.0'!K$2:L$11,2,FALSE),VLOOKUP(L3967,'Pontuação 3.0'!M$2:N$13,2,FALSE)),0)</f>
        <v>2072</v>
      </c>
      <c r="AK3967" s="9">
        <f t="shared" si="6"/>
        <v>207</v>
      </c>
      <c r="AL3967" s="9" t="str">
        <f t="array" ref="AL3967">IFERROR(INDEX('Pontuação 3.0'!G$13:G$191, MATCH(AK3967, 'Pontuação 3.0'!F$13:F$191, 0)), "Faixa Indefinida")</f>
        <v>C</v>
      </c>
      <c r="AM3967" s="9">
        <f t="shared" si="7"/>
        <v>0</v>
      </c>
      <c r="AN3967" s="9">
        <f t="shared" si="8"/>
        <v>0</v>
      </c>
      <c r="AO3967" s="9">
        <f t="shared" si="9"/>
        <v>1</v>
      </c>
      <c r="AP3967" s="9">
        <f t="shared" si="10"/>
        <v>0</v>
      </c>
      <c r="AQ3967" s="8"/>
    </row>
    <row r="3968" ht="15.75" customHeight="1">
      <c r="A3968" s="7">
        <v>45683.0</v>
      </c>
      <c r="B3968" s="8" t="s">
        <v>8933</v>
      </c>
      <c r="C3968" s="8" t="s">
        <v>8934</v>
      </c>
      <c r="D3968" s="11">
        <v>8.8998211527E10</v>
      </c>
      <c r="E3968" s="8" t="s">
        <v>11833</v>
      </c>
      <c r="F3968" s="8" t="s">
        <v>11842</v>
      </c>
      <c r="G3968" s="8" t="s">
        <v>11835</v>
      </c>
      <c r="H3968" s="8" t="s">
        <v>11850</v>
      </c>
      <c r="I3968" s="8" t="s">
        <v>11837</v>
      </c>
      <c r="J3968" s="8" t="s">
        <v>11838</v>
      </c>
      <c r="K3968" s="8" t="s">
        <v>11837</v>
      </c>
      <c r="L3968" s="8" t="s">
        <v>11870</v>
      </c>
      <c r="M3968" s="8" t="s">
        <v>11849</v>
      </c>
      <c r="N3968" s="12" t="s">
        <v>11</v>
      </c>
      <c r="O3968" s="12" t="s">
        <v>13</v>
      </c>
      <c r="P3968" s="12" t="s">
        <v>27</v>
      </c>
      <c r="Q3968" s="12" t="s">
        <v>44</v>
      </c>
      <c r="R3968" s="12" t="s">
        <v>20</v>
      </c>
      <c r="S3968" s="8"/>
      <c r="T3968" s="8"/>
      <c r="U3968" s="8"/>
      <c r="V3968" s="8"/>
      <c r="W3968" s="8"/>
      <c r="X3968" s="8"/>
      <c r="Y3968" s="8"/>
      <c r="Z3968" s="8"/>
      <c r="AA3968" s="8"/>
      <c r="AB3968" s="8"/>
      <c r="AC3968" s="9">
        <f>ROUNDUP(SUM(VLOOKUP(F3968,'Pontuação'!A$2:B$11,2,FALSE),VLOOKUP(E3968,'Pontuação'!C$2:D$11,2,FALSE),VLOOKUP(H3968,'Pontuação'!I$2:J$11,2,FALSE),VLOOKUP(J3968,'Pontuação'!G$2:H$11,2,FALSE),VLOOKUP(L3968,'Pontuação'!M$2:N$13,2,FALSE)),0)</f>
        <v>1901</v>
      </c>
      <c r="AD3968" s="10">
        <f t="shared" si="1"/>
        <v>190</v>
      </c>
      <c r="AE3968" s="10" t="str">
        <f t="array" ref="AE3968">IFERROR(INDEX('Pontuação'!G$13:G$101, MATCH(AD3968, 'Pontuação'!F$13:F$101, 0)), "Faixa Indefinida")</f>
        <v>A</v>
      </c>
      <c r="AF3968" s="10">
        <f t="shared" si="2"/>
        <v>1</v>
      </c>
      <c r="AG3968" s="10">
        <f t="shared" si="3"/>
        <v>0</v>
      </c>
      <c r="AH3968" s="10">
        <f t="shared" si="4"/>
        <v>0</v>
      </c>
      <c r="AI3968" s="10">
        <f t="shared" si="5"/>
        <v>0</v>
      </c>
      <c r="AJ3968" s="9">
        <f>ROUNDUP(SUM(VLOOKUP(F3968,'Pontuação 3.0'!A$2:B$11,2,FALSE),VLOOKUP(E3968,'Pontuação 3.0'!C$2:D$11,2,FALSE),VLOOKUP(H3968,'Pontuação 3.0'!I$2:J$11,2,FALSE),VLOOKUP(J3968,'Pontuação 3.0'!G$2:H$11,2,FALSE),VLOOKUP(G3968,'Pontuação 3.0'!E$2:F$11,2,FALSE),VLOOKUP(K3968,'Pontuação 3.0'!K$2:L$11,2,FALSE),VLOOKUP(L3968,'Pontuação 3.0'!M$2:N$13,2,FALSE)),0)</f>
        <v>2451</v>
      </c>
      <c r="AK3968" s="9">
        <f t="shared" si="6"/>
        <v>245</v>
      </c>
      <c r="AL3968" s="9" t="str">
        <f t="array" ref="AL3968">IFERROR(INDEX('Pontuação 3.0'!G$13:G$191, MATCH(AK3968, 'Pontuação 3.0'!F$13:F$191, 0)), "Faixa Indefinida")</f>
        <v>A</v>
      </c>
      <c r="AM3968" s="9">
        <f t="shared" si="7"/>
        <v>1</v>
      </c>
      <c r="AN3968" s="9">
        <f t="shared" si="8"/>
        <v>0</v>
      </c>
      <c r="AO3968" s="9">
        <f t="shared" si="9"/>
        <v>0</v>
      </c>
      <c r="AP3968" s="9">
        <f t="shared" si="10"/>
        <v>0</v>
      </c>
      <c r="AQ3968" s="8"/>
    </row>
    <row r="3969" ht="15.75" customHeight="1">
      <c r="A3969" s="7">
        <v>45683.0</v>
      </c>
      <c r="B3969" s="8" t="s">
        <v>8930</v>
      </c>
      <c r="C3969" s="8" t="s">
        <v>8931</v>
      </c>
      <c r="D3969" s="8" t="s">
        <v>8932</v>
      </c>
      <c r="E3969" s="8" t="s">
        <v>11833</v>
      </c>
      <c r="F3969" s="8" t="s">
        <v>11834</v>
      </c>
      <c r="G3969" s="8" t="s">
        <v>11843</v>
      </c>
      <c r="H3969" s="8" t="s">
        <v>11844</v>
      </c>
      <c r="I3969" s="8" t="s">
        <v>11837</v>
      </c>
      <c r="J3969" s="8" t="s">
        <v>11846</v>
      </c>
      <c r="K3969" s="8" t="s">
        <v>11837</v>
      </c>
      <c r="L3969" s="8" t="s">
        <v>11851</v>
      </c>
      <c r="M3969" s="8" t="s">
        <v>11849</v>
      </c>
      <c r="N3969" s="12" t="s">
        <v>11</v>
      </c>
      <c r="O3969" s="12" t="s">
        <v>13</v>
      </c>
      <c r="P3969" s="12" t="s">
        <v>40</v>
      </c>
      <c r="Q3969" s="12" t="s">
        <v>15</v>
      </c>
      <c r="R3969" s="12" t="s">
        <v>20</v>
      </c>
      <c r="S3969" s="8"/>
      <c r="T3969" s="8"/>
      <c r="U3969" s="8"/>
      <c r="V3969" s="8"/>
      <c r="W3969" s="8"/>
      <c r="X3969" s="8"/>
      <c r="Y3969" s="8"/>
      <c r="Z3969" s="8"/>
      <c r="AA3969" s="8"/>
      <c r="AB3969" s="8"/>
      <c r="AC3969" s="9">
        <f>ROUNDUP(SUM(VLOOKUP(F3969,'Pontuação'!A$2:B$11,2,FALSE),VLOOKUP(E3969,'Pontuação'!C$2:D$11,2,FALSE),VLOOKUP(H3969,'Pontuação'!I$2:J$11,2,FALSE),VLOOKUP(J3969,'Pontuação'!G$2:H$11,2,FALSE),VLOOKUP(L3969,'Pontuação'!M$2:N$13,2,FALSE)),0)</f>
        <v>1583</v>
      </c>
      <c r="AD3969" s="10">
        <f t="shared" si="1"/>
        <v>158</v>
      </c>
      <c r="AE3969" s="10" t="str">
        <f t="array" ref="AE3969">IFERROR(INDEX('Pontuação'!G$13:G$101, MATCH(AD3969, 'Pontuação'!F$13:F$101, 0)), "Faixa Indefinida")</f>
        <v>C</v>
      </c>
      <c r="AF3969" s="10">
        <f t="shared" si="2"/>
        <v>0</v>
      </c>
      <c r="AG3969" s="10">
        <f t="shared" si="3"/>
        <v>0</v>
      </c>
      <c r="AH3969" s="10">
        <f t="shared" si="4"/>
        <v>1</v>
      </c>
      <c r="AI3969" s="10">
        <f t="shared" si="5"/>
        <v>0</v>
      </c>
      <c r="AJ3969" s="9">
        <f>ROUNDUP(SUM(VLOOKUP(F3969,'Pontuação 3.0'!A$2:B$11,2,FALSE),VLOOKUP(E3969,'Pontuação 3.0'!C$2:D$11,2,FALSE),VLOOKUP(H3969,'Pontuação 3.0'!I$2:J$11,2,FALSE),VLOOKUP(J3969,'Pontuação 3.0'!G$2:H$11,2,FALSE),VLOOKUP(G3969,'Pontuação 3.0'!E$2:F$11,2,FALSE),VLOOKUP(K3969,'Pontuação 3.0'!K$2:L$11,2,FALSE),VLOOKUP(L3969,'Pontuação 3.0'!M$2:N$13,2,FALSE)),0)</f>
        <v>2076</v>
      </c>
      <c r="AK3969" s="9">
        <f t="shared" si="6"/>
        <v>208</v>
      </c>
      <c r="AL3969" s="9" t="str">
        <f t="array" ref="AL3969">IFERROR(INDEX('Pontuação 3.0'!G$13:G$191, MATCH(AK3969, 'Pontuação 3.0'!F$13:F$191, 0)), "Faixa Indefinida")</f>
        <v>C</v>
      </c>
      <c r="AM3969" s="9">
        <f t="shared" si="7"/>
        <v>0</v>
      </c>
      <c r="AN3969" s="9">
        <f t="shared" si="8"/>
        <v>0</v>
      </c>
      <c r="AO3969" s="9">
        <f t="shared" si="9"/>
        <v>1</v>
      </c>
      <c r="AP3969" s="9">
        <f t="shared" si="10"/>
        <v>0</v>
      </c>
      <c r="AQ3969" s="8"/>
    </row>
    <row r="3970" ht="15.75" customHeight="1">
      <c r="A3970" s="7">
        <v>45683.0</v>
      </c>
      <c r="B3970" s="8" t="s">
        <v>8937</v>
      </c>
      <c r="C3970" s="8" t="s">
        <v>8938</v>
      </c>
      <c r="D3970" s="11">
        <v>7.7981666654E10</v>
      </c>
      <c r="E3970" s="8" t="s">
        <v>11833</v>
      </c>
      <c r="F3970" s="8" t="s">
        <v>11854</v>
      </c>
      <c r="G3970" s="8" t="s">
        <v>11835</v>
      </c>
      <c r="H3970" s="8" t="s">
        <v>11850</v>
      </c>
      <c r="I3970" s="8" t="s">
        <v>11837</v>
      </c>
      <c r="J3970" s="8" t="s">
        <v>11852</v>
      </c>
      <c r="K3970" s="8" t="s">
        <v>11837</v>
      </c>
      <c r="L3970" s="8" t="s">
        <v>11847</v>
      </c>
      <c r="M3970" s="8" t="s">
        <v>11848</v>
      </c>
      <c r="N3970" s="8"/>
      <c r="O3970" s="8"/>
      <c r="P3970" s="8"/>
      <c r="Q3970" s="8"/>
      <c r="R3970" s="8"/>
      <c r="S3970" s="8"/>
      <c r="T3970" s="8"/>
      <c r="U3970" s="8"/>
      <c r="V3970" s="8"/>
      <c r="W3970" s="8"/>
      <c r="X3970" s="8"/>
      <c r="Y3970" s="8"/>
      <c r="Z3970" s="8"/>
      <c r="AA3970" s="8"/>
      <c r="AB3970" s="8"/>
      <c r="AC3970" s="9">
        <f>ROUNDUP(SUM(VLOOKUP(F3970,'Pontuação'!A$2:B$11,2,FALSE),VLOOKUP(E3970,'Pontuação'!C$2:D$11,2,FALSE),VLOOKUP(H3970,'Pontuação'!I$2:J$11,2,FALSE),VLOOKUP(J3970,'Pontuação'!G$2:H$11,2,FALSE),VLOOKUP(L3970,'Pontuação'!M$2:N$13,2,FALSE)),0)</f>
        <v>1795</v>
      </c>
      <c r="AD3970" s="10">
        <f t="shared" si="1"/>
        <v>180</v>
      </c>
      <c r="AE3970" s="10" t="str">
        <f t="array" ref="AE3970">IFERROR(INDEX('Pontuação'!G$13:G$101, MATCH(AD3970, 'Pontuação'!F$13:F$101, 0)), "Faixa Indefinida")</f>
        <v>B</v>
      </c>
      <c r="AF3970" s="10">
        <f t="shared" si="2"/>
        <v>0</v>
      </c>
      <c r="AG3970" s="10">
        <f t="shared" si="3"/>
        <v>1</v>
      </c>
      <c r="AH3970" s="10">
        <f t="shared" si="4"/>
        <v>0</v>
      </c>
      <c r="AI3970" s="10">
        <f t="shared" si="5"/>
        <v>0</v>
      </c>
      <c r="AJ3970" s="9">
        <f>ROUNDUP(SUM(VLOOKUP(F3970,'Pontuação 3.0'!A$2:B$11,2,FALSE),VLOOKUP(E3970,'Pontuação 3.0'!C$2:D$11,2,FALSE),VLOOKUP(H3970,'Pontuação 3.0'!I$2:J$11,2,FALSE),VLOOKUP(J3970,'Pontuação 3.0'!G$2:H$11,2,FALSE),VLOOKUP(G3970,'Pontuação 3.0'!E$2:F$11,2,FALSE),VLOOKUP(K3970,'Pontuação 3.0'!K$2:L$11,2,FALSE),VLOOKUP(L3970,'Pontuação 3.0'!M$2:N$13,2,FALSE)),0)</f>
        <v>2205</v>
      </c>
      <c r="AK3970" s="9">
        <f t="shared" si="6"/>
        <v>221</v>
      </c>
      <c r="AL3970" s="9" t="str">
        <f t="array" ref="AL3970">IFERROR(INDEX('Pontuação 3.0'!G$13:G$191, MATCH(AK3970, 'Pontuação 3.0'!F$13:F$191, 0)), "Faixa Indefinida")</f>
        <v>B</v>
      </c>
      <c r="AM3970" s="9">
        <f t="shared" si="7"/>
        <v>0</v>
      </c>
      <c r="AN3970" s="9">
        <f t="shared" si="8"/>
        <v>1</v>
      </c>
      <c r="AO3970" s="9">
        <f t="shared" si="9"/>
        <v>0</v>
      </c>
      <c r="AP3970" s="9">
        <f t="shared" si="10"/>
        <v>0</v>
      </c>
      <c r="AQ3970" s="8"/>
    </row>
    <row r="3971" ht="15.75" customHeight="1">
      <c r="A3971" s="7">
        <v>45683.0</v>
      </c>
      <c r="B3971" s="8" t="s">
        <v>8941</v>
      </c>
      <c r="C3971" s="8" t="s">
        <v>8942</v>
      </c>
      <c r="D3971" s="13" t="s">
        <v>12101</v>
      </c>
      <c r="E3971" s="8" t="s">
        <v>11833</v>
      </c>
      <c r="F3971" s="8" t="s">
        <v>11834</v>
      </c>
      <c r="G3971" s="8" t="s">
        <v>11843</v>
      </c>
      <c r="H3971" s="8" t="s">
        <v>11844</v>
      </c>
      <c r="I3971" s="8" t="s">
        <v>11837</v>
      </c>
      <c r="J3971" s="8" t="s">
        <v>11846</v>
      </c>
      <c r="K3971" s="8" t="s">
        <v>11839</v>
      </c>
      <c r="L3971" s="8" t="s">
        <v>11851</v>
      </c>
      <c r="M3971" s="8" t="s">
        <v>11841</v>
      </c>
      <c r="N3971" s="12" t="s">
        <v>11</v>
      </c>
      <c r="O3971" s="12" t="s">
        <v>13</v>
      </c>
      <c r="P3971" s="12" t="s">
        <v>27</v>
      </c>
      <c r="Q3971" s="12" t="s">
        <v>65</v>
      </c>
      <c r="R3971" s="12" t="s">
        <v>20</v>
      </c>
      <c r="S3971" s="8"/>
      <c r="T3971" s="8"/>
      <c r="U3971" s="8"/>
      <c r="V3971" s="8"/>
      <c r="W3971" s="8"/>
      <c r="X3971" s="8"/>
      <c r="Y3971" s="8"/>
      <c r="Z3971" s="8"/>
      <c r="AA3971" s="8"/>
      <c r="AB3971" s="8"/>
      <c r="AC3971" s="9">
        <f>ROUNDUP(SUM(VLOOKUP(F3971,'Pontuação'!A$2:B$11,2,FALSE),VLOOKUP(E3971,'Pontuação'!C$2:D$11,2,FALSE),VLOOKUP(H3971,'Pontuação'!I$2:J$11,2,FALSE),VLOOKUP(J3971,'Pontuação'!G$2:H$11,2,FALSE),VLOOKUP(L3971,'Pontuação'!M$2:N$13,2,FALSE)),0)</f>
        <v>1583</v>
      </c>
      <c r="AD3971" s="10">
        <f t="shared" si="1"/>
        <v>158</v>
      </c>
      <c r="AE3971" s="10" t="str">
        <f t="array" ref="AE3971">IFERROR(INDEX('Pontuação'!G$13:G$101, MATCH(AD3971, 'Pontuação'!F$13:F$101, 0)), "Faixa Indefinida")</f>
        <v>C</v>
      </c>
      <c r="AF3971" s="10">
        <f t="shared" si="2"/>
        <v>0</v>
      </c>
      <c r="AG3971" s="10">
        <f t="shared" si="3"/>
        <v>0</v>
      </c>
      <c r="AH3971" s="10">
        <f t="shared" si="4"/>
        <v>1</v>
      </c>
      <c r="AI3971" s="10">
        <f t="shared" si="5"/>
        <v>0</v>
      </c>
      <c r="AJ3971" s="9">
        <f>ROUNDUP(SUM(VLOOKUP(F3971,'Pontuação 3.0'!A$2:B$11,2,FALSE),VLOOKUP(E3971,'Pontuação 3.0'!C$2:D$11,2,FALSE),VLOOKUP(H3971,'Pontuação 3.0'!I$2:J$11,2,FALSE),VLOOKUP(J3971,'Pontuação 3.0'!G$2:H$11,2,FALSE),VLOOKUP(G3971,'Pontuação 3.0'!E$2:F$11,2,FALSE),VLOOKUP(K3971,'Pontuação 3.0'!K$2:L$11,2,FALSE),VLOOKUP(L3971,'Pontuação 3.0'!M$2:N$13,2,FALSE)),0)</f>
        <v>2337</v>
      </c>
      <c r="AK3971" s="9">
        <f t="shared" si="6"/>
        <v>234</v>
      </c>
      <c r="AL3971" s="9" t="str">
        <f t="array" ref="AL3971">IFERROR(INDEX('Pontuação 3.0'!G$13:G$191, MATCH(AK3971, 'Pontuação 3.0'!F$13:F$191, 0)), "Faixa Indefinida")</f>
        <v>B</v>
      </c>
      <c r="AM3971" s="9">
        <f t="shared" si="7"/>
        <v>0</v>
      </c>
      <c r="AN3971" s="9">
        <f t="shared" si="8"/>
        <v>1</v>
      </c>
      <c r="AO3971" s="9">
        <f t="shared" si="9"/>
        <v>0</v>
      </c>
      <c r="AP3971" s="9">
        <f t="shared" si="10"/>
        <v>0</v>
      </c>
      <c r="AQ3971" s="8"/>
    </row>
    <row r="3972" ht="15.75" customHeight="1">
      <c r="A3972" s="7">
        <v>45683.0</v>
      </c>
      <c r="B3972" s="8" t="s">
        <v>8939</v>
      </c>
      <c r="C3972" s="8" t="s">
        <v>8940</v>
      </c>
      <c r="D3972" s="11">
        <v>1.2996078752E10</v>
      </c>
      <c r="E3972" s="8" t="s">
        <v>11833</v>
      </c>
      <c r="F3972" s="8" t="s">
        <v>11842</v>
      </c>
      <c r="G3972" s="8" t="s">
        <v>11835</v>
      </c>
      <c r="H3972" s="8" t="s">
        <v>11844</v>
      </c>
      <c r="I3972" s="8" t="s">
        <v>11845</v>
      </c>
      <c r="J3972" s="8" t="s">
        <v>11852</v>
      </c>
      <c r="K3972" s="8" t="s">
        <v>11837</v>
      </c>
      <c r="L3972" s="8" t="s">
        <v>11851</v>
      </c>
      <c r="M3972" s="8" t="s">
        <v>11849</v>
      </c>
      <c r="N3972" s="12" t="s">
        <v>11</v>
      </c>
      <c r="O3972" s="12" t="s">
        <v>13</v>
      </c>
      <c r="P3972" s="12" t="s">
        <v>23</v>
      </c>
      <c r="Q3972" s="12" t="s">
        <v>15</v>
      </c>
      <c r="R3972" s="12" t="s">
        <v>20</v>
      </c>
      <c r="S3972" s="8"/>
      <c r="T3972" s="8"/>
      <c r="U3972" s="8"/>
      <c r="V3972" s="8"/>
      <c r="W3972" s="8"/>
      <c r="X3972" s="8"/>
      <c r="Y3972" s="8"/>
      <c r="Z3972" s="8"/>
      <c r="AA3972" s="8"/>
      <c r="AB3972" s="8"/>
      <c r="AC3972" s="9">
        <f>ROUNDUP(SUM(VLOOKUP(F3972,'Pontuação'!A$2:B$11,2,FALSE),VLOOKUP(E3972,'Pontuação'!C$2:D$11,2,FALSE),VLOOKUP(H3972,'Pontuação'!I$2:J$11,2,FALSE),VLOOKUP(J3972,'Pontuação'!G$2:H$11,2,FALSE),VLOOKUP(L3972,'Pontuação'!M$2:N$13,2,FALSE)),0)</f>
        <v>1700</v>
      </c>
      <c r="AD3972" s="10">
        <f t="shared" si="1"/>
        <v>170</v>
      </c>
      <c r="AE3972" s="10" t="str">
        <f t="array" ref="AE3972">IFERROR(INDEX('Pontuação'!G$13:G$101, MATCH(AD3972, 'Pontuação'!F$13:F$101, 0)), "Faixa Indefinida")</f>
        <v>B</v>
      </c>
      <c r="AF3972" s="10">
        <f t="shared" si="2"/>
        <v>0</v>
      </c>
      <c r="AG3972" s="10">
        <f t="shared" si="3"/>
        <v>1</v>
      </c>
      <c r="AH3972" s="10">
        <f t="shared" si="4"/>
        <v>0</v>
      </c>
      <c r="AI3972" s="10">
        <f t="shared" si="5"/>
        <v>0</v>
      </c>
      <c r="AJ3972" s="9">
        <f>ROUNDUP(SUM(VLOOKUP(F3972,'Pontuação 3.0'!A$2:B$11,2,FALSE),VLOOKUP(E3972,'Pontuação 3.0'!C$2:D$11,2,FALSE),VLOOKUP(H3972,'Pontuação 3.0'!I$2:J$11,2,FALSE),VLOOKUP(J3972,'Pontuação 3.0'!G$2:H$11,2,FALSE),VLOOKUP(G3972,'Pontuação 3.0'!E$2:F$11,2,FALSE),VLOOKUP(K3972,'Pontuação 3.0'!K$2:L$11,2,FALSE),VLOOKUP(L3972,'Pontuação 3.0'!M$2:N$13,2,FALSE)),0)</f>
        <v>2221</v>
      </c>
      <c r="AK3972" s="9">
        <f t="shared" si="6"/>
        <v>222</v>
      </c>
      <c r="AL3972" s="9" t="str">
        <f t="array" ref="AL3972">IFERROR(INDEX('Pontuação 3.0'!G$13:G$191, MATCH(AK3972, 'Pontuação 3.0'!F$13:F$191, 0)), "Faixa Indefinida")</f>
        <v>B</v>
      </c>
      <c r="AM3972" s="9">
        <f t="shared" si="7"/>
        <v>0</v>
      </c>
      <c r="AN3972" s="9">
        <f t="shared" si="8"/>
        <v>1</v>
      </c>
      <c r="AO3972" s="9">
        <f t="shared" si="9"/>
        <v>0</v>
      </c>
      <c r="AP3972" s="9">
        <f t="shared" si="10"/>
        <v>0</v>
      </c>
      <c r="AQ3972" s="8"/>
    </row>
    <row r="3973" ht="15.75" customHeight="1">
      <c r="A3973" s="7">
        <v>45683.0</v>
      </c>
      <c r="B3973" s="8" t="s">
        <v>8946</v>
      </c>
      <c r="C3973" s="8" t="s">
        <v>8947</v>
      </c>
      <c r="D3973" s="11">
        <v>9.6991172313E10</v>
      </c>
      <c r="E3973" s="8" t="s">
        <v>11833</v>
      </c>
      <c r="F3973" s="8" t="s">
        <v>11834</v>
      </c>
      <c r="G3973" s="8" t="s">
        <v>11843</v>
      </c>
      <c r="H3973" s="8" t="s">
        <v>11856</v>
      </c>
      <c r="I3973" s="8" t="s">
        <v>11837</v>
      </c>
      <c r="J3973" s="8" t="s">
        <v>11846</v>
      </c>
      <c r="K3973" s="8" t="s">
        <v>11839</v>
      </c>
      <c r="L3973" s="8" t="s">
        <v>11851</v>
      </c>
      <c r="M3973" s="8" t="s">
        <v>11848</v>
      </c>
      <c r="N3973" s="12" t="s">
        <v>11</v>
      </c>
      <c r="O3973" s="12" t="s">
        <v>13</v>
      </c>
      <c r="P3973" s="12" t="s">
        <v>37</v>
      </c>
      <c r="Q3973" s="12" t="s">
        <v>65</v>
      </c>
      <c r="R3973" s="12" t="s">
        <v>14</v>
      </c>
      <c r="S3973" s="8"/>
      <c r="T3973" s="8"/>
      <c r="U3973" s="8"/>
      <c r="V3973" s="8"/>
      <c r="W3973" s="8"/>
      <c r="X3973" s="8"/>
      <c r="Y3973" s="8"/>
      <c r="Z3973" s="8"/>
      <c r="AA3973" s="8"/>
      <c r="AB3973" s="8"/>
      <c r="AC3973" s="9">
        <f>ROUNDUP(SUM(VLOOKUP(F3973,'Pontuação'!A$2:B$11,2,FALSE),VLOOKUP(E3973,'Pontuação'!C$2:D$11,2,FALSE),VLOOKUP(H3973,'Pontuação'!I$2:J$11,2,FALSE),VLOOKUP(J3973,'Pontuação'!G$2:H$11,2,FALSE),VLOOKUP(L3973,'Pontuação'!M$2:N$13,2,FALSE)),0)</f>
        <v>1427</v>
      </c>
      <c r="AD3973" s="10">
        <f t="shared" si="1"/>
        <v>143</v>
      </c>
      <c r="AE3973" s="10" t="str">
        <f t="array" ref="AE3973">IFERROR(INDEX('Pontuação'!G$13:G$101, MATCH(AD3973, 'Pontuação'!F$13:F$101, 0)), "Faixa Indefinida")</f>
        <v>D</v>
      </c>
      <c r="AF3973" s="10">
        <f t="shared" si="2"/>
        <v>0</v>
      </c>
      <c r="AG3973" s="10">
        <f t="shared" si="3"/>
        <v>0</v>
      </c>
      <c r="AH3973" s="10">
        <f t="shared" si="4"/>
        <v>0</v>
      </c>
      <c r="AI3973" s="10">
        <f t="shared" si="5"/>
        <v>1</v>
      </c>
      <c r="AJ3973" s="9">
        <f>ROUNDUP(SUM(VLOOKUP(F3973,'Pontuação 3.0'!A$2:B$11,2,FALSE),VLOOKUP(E3973,'Pontuação 3.0'!C$2:D$11,2,FALSE),VLOOKUP(H3973,'Pontuação 3.0'!I$2:J$11,2,FALSE),VLOOKUP(J3973,'Pontuação 3.0'!G$2:H$11,2,FALSE),VLOOKUP(G3973,'Pontuação 3.0'!E$2:F$11,2,FALSE),VLOOKUP(K3973,'Pontuação 3.0'!K$2:L$11,2,FALSE),VLOOKUP(L3973,'Pontuação 3.0'!M$2:N$13,2,FALSE)),0)</f>
        <v>2102</v>
      </c>
      <c r="AK3973" s="9">
        <f t="shared" si="6"/>
        <v>210</v>
      </c>
      <c r="AL3973" s="9" t="str">
        <f t="array" ref="AL3973">IFERROR(INDEX('Pontuação 3.0'!G$13:G$191, MATCH(AK3973, 'Pontuação 3.0'!F$13:F$191, 0)), "Faixa Indefinida")</f>
        <v>C</v>
      </c>
      <c r="AM3973" s="9">
        <f t="shared" si="7"/>
        <v>0</v>
      </c>
      <c r="AN3973" s="9">
        <f t="shared" si="8"/>
        <v>0</v>
      </c>
      <c r="AO3973" s="9">
        <f t="shared" si="9"/>
        <v>1</v>
      </c>
      <c r="AP3973" s="9">
        <f t="shared" si="10"/>
        <v>0</v>
      </c>
      <c r="AQ3973" s="8"/>
    </row>
    <row r="3974" ht="15.75" customHeight="1">
      <c r="A3974" s="7">
        <v>45683.0</v>
      </c>
      <c r="B3974" s="8" t="s">
        <v>8943</v>
      </c>
      <c r="C3974" s="8" t="s">
        <v>8944</v>
      </c>
      <c r="D3974" s="8" t="s">
        <v>8945</v>
      </c>
      <c r="E3974" s="8" t="s">
        <v>11833</v>
      </c>
      <c r="F3974" s="8" t="s">
        <v>11842</v>
      </c>
      <c r="G3974" s="8" t="s">
        <v>11843</v>
      </c>
      <c r="H3974" s="8" t="s">
        <v>11865</v>
      </c>
      <c r="I3974" s="8" t="s">
        <v>11837</v>
      </c>
      <c r="J3974" s="8" t="s">
        <v>11846</v>
      </c>
      <c r="K3974" s="8" t="s">
        <v>11837</v>
      </c>
      <c r="L3974" s="8" t="s">
        <v>11870</v>
      </c>
      <c r="M3974" s="8" t="s">
        <v>11849</v>
      </c>
      <c r="N3974" s="12" t="s">
        <v>11</v>
      </c>
      <c r="O3974" s="12" t="s">
        <v>13</v>
      </c>
      <c r="P3974" s="12" t="s">
        <v>27</v>
      </c>
      <c r="Q3974" s="12" t="s">
        <v>15</v>
      </c>
      <c r="R3974" s="12" t="s">
        <v>20</v>
      </c>
      <c r="S3974" s="8"/>
      <c r="T3974" s="8"/>
      <c r="U3974" s="8"/>
      <c r="V3974" s="8"/>
      <c r="W3974" s="8"/>
      <c r="X3974" s="8"/>
      <c r="Y3974" s="8"/>
      <c r="Z3974" s="8"/>
      <c r="AA3974" s="8"/>
      <c r="AB3974" s="8"/>
      <c r="AC3974" s="9">
        <f>ROUNDUP(SUM(VLOOKUP(F3974,'Pontuação'!A$2:B$11,2,FALSE),VLOOKUP(E3974,'Pontuação'!C$2:D$11,2,FALSE),VLOOKUP(H3974,'Pontuação'!I$2:J$11,2,FALSE),VLOOKUP(J3974,'Pontuação'!G$2:H$11,2,FALSE),VLOOKUP(L3974,'Pontuação'!M$2:N$13,2,FALSE)),0)</f>
        <v>1649</v>
      </c>
      <c r="AD3974" s="10">
        <f t="shared" si="1"/>
        <v>165</v>
      </c>
      <c r="AE3974" s="10" t="str">
        <f t="array" ref="AE3974">IFERROR(INDEX('Pontuação'!G$13:G$101, MATCH(AD3974, 'Pontuação'!F$13:F$101, 0)), "Faixa Indefinida")</f>
        <v>C</v>
      </c>
      <c r="AF3974" s="10">
        <f t="shared" si="2"/>
        <v>0</v>
      </c>
      <c r="AG3974" s="10">
        <f t="shared" si="3"/>
        <v>0</v>
      </c>
      <c r="AH3974" s="10">
        <f t="shared" si="4"/>
        <v>1</v>
      </c>
      <c r="AI3974" s="10">
        <f t="shared" si="5"/>
        <v>0</v>
      </c>
      <c r="AJ3974" s="9">
        <f>ROUNDUP(SUM(VLOOKUP(F3974,'Pontuação 3.0'!A$2:B$11,2,FALSE),VLOOKUP(E3974,'Pontuação 3.0'!C$2:D$11,2,FALSE),VLOOKUP(H3974,'Pontuação 3.0'!I$2:J$11,2,FALSE),VLOOKUP(J3974,'Pontuação 3.0'!G$2:H$11,2,FALSE),VLOOKUP(G3974,'Pontuação 3.0'!E$2:F$11,2,FALSE),VLOOKUP(K3974,'Pontuação 3.0'!K$2:L$11,2,FALSE),VLOOKUP(L3974,'Pontuação 3.0'!M$2:N$13,2,FALSE)),0)</f>
        <v>2252</v>
      </c>
      <c r="AK3974" s="9">
        <f t="shared" si="6"/>
        <v>225</v>
      </c>
      <c r="AL3974" s="9" t="str">
        <f t="array" ref="AL3974">IFERROR(INDEX('Pontuação 3.0'!G$13:G$191, MATCH(AK3974, 'Pontuação 3.0'!F$13:F$191, 0)), "Faixa Indefinida")</f>
        <v>B</v>
      </c>
      <c r="AM3974" s="9">
        <f t="shared" si="7"/>
        <v>0</v>
      </c>
      <c r="AN3974" s="9">
        <f t="shared" si="8"/>
        <v>1</v>
      </c>
      <c r="AO3974" s="9">
        <f t="shared" si="9"/>
        <v>0</v>
      </c>
      <c r="AP3974" s="9">
        <f t="shared" si="10"/>
        <v>0</v>
      </c>
      <c r="AQ3974" s="8"/>
    </row>
    <row r="3975" ht="15.75" customHeight="1">
      <c r="A3975" s="7">
        <v>45683.0</v>
      </c>
      <c r="B3975" s="8" t="s">
        <v>8953</v>
      </c>
      <c r="C3975" s="8" t="s">
        <v>8954</v>
      </c>
      <c r="D3975" s="11">
        <v>1.4981732788E10</v>
      </c>
      <c r="E3975" s="8" t="s">
        <v>11833</v>
      </c>
      <c r="F3975" s="8" t="s">
        <v>11861</v>
      </c>
      <c r="G3975" s="8" t="s">
        <v>11843</v>
      </c>
      <c r="H3975" s="8" t="s">
        <v>11856</v>
      </c>
      <c r="I3975" s="8" t="s">
        <v>11837</v>
      </c>
      <c r="J3975" s="8" t="s">
        <v>11838</v>
      </c>
      <c r="K3975" s="8" t="s">
        <v>11837</v>
      </c>
      <c r="L3975" s="8" t="s">
        <v>11840</v>
      </c>
      <c r="M3975" s="8" t="s">
        <v>11853</v>
      </c>
      <c r="N3975" s="12" t="s">
        <v>11</v>
      </c>
      <c r="O3975" s="12" t="s">
        <v>13</v>
      </c>
      <c r="P3975" s="12" t="s">
        <v>27</v>
      </c>
      <c r="Q3975" s="12" t="s">
        <v>65</v>
      </c>
      <c r="R3975" s="12" t="s">
        <v>20</v>
      </c>
      <c r="S3975" s="8"/>
      <c r="T3975" s="8"/>
      <c r="U3975" s="8"/>
      <c r="V3975" s="8"/>
      <c r="W3975" s="8"/>
      <c r="X3975" s="8"/>
      <c r="Y3975" s="8"/>
      <c r="Z3975" s="8"/>
      <c r="AA3975" s="8"/>
      <c r="AB3975" s="8"/>
      <c r="AC3975" s="9">
        <f>ROUNDUP(SUM(VLOOKUP(F3975,'Pontuação'!A$2:B$11,2,FALSE),VLOOKUP(E3975,'Pontuação'!C$2:D$11,2,FALSE),VLOOKUP(H3975,'Pontuação'!I$2:J$11,2,FALSE),VLOOKUP(J3975,'Pontuação'!G$2:H$11,2,FALSE),VLOOKUP(L3975,'Pontuação'!M$2:N$13,2,FALSE)),0)</f>
        <v>1516</v>
      </c>
      <c r="AD3975" s="10">
        <f t="shared" si="1"/>
        <v>152</v>
      </c>
      <c r="AE3975" s="10" t="str">
        <f t="array" ref="AE3975">IFERROR(INDEX('Pontuação'!G$13:G$101, MATCH(AD3975, 'Pontuação'!F$13:F$101, 0)), "Faixa Indefinida")</f>
        <v>C</v>
      </c>
      <c r="AF3975" s="10">
        <f t="shared" si="2"/>
        <v>0</v>
      </c>
      <c r="AG3975" s="10">
        <f t="shared" si="3"/>
        <v>0</v>
      </c>
      <c r="AH3975" s="10">
        <f t="shared" si="4"/>
        <v>1</v>
      </c>
      <c r="AI3975" s="10">
        <f t="shared" si="5"/>
        <v>0</v>
      </c>
      <c r="AJ3975" s="9">
        <f>ROUNDUP(SUM(VLOOKUP(F3975,'Pontuação 3.0'!A$2:B$11,2,FALSE),VLOOKUP(E3975,'Pontuação 3.0'!C$2:D$11,2,FALSE),VLOOKUP(H3975,'Pontuação 3.0'!I$2:J$11,2,FALSE),VLOOKUP(J3975,'Pontuação 3.0'!G$2:H$11,2,FALSE),VLOOKUP(G3975,'Pontuação 3.0'!E$2:F$11,2,FALSE),VLOOKUP(K3975,'Pontuação 3.0'!K$2:L$11,2,FALSE),VLOOKUP(L3975,'Pontuação 3.0'!M$2:N$13,2,FALSE)),0)</f>
        <v>2079</v>
      </c>
      <c r="AK3975" s="9">
        <f t="shared" si="6"/>
        <v>208</v>
      </c>
      <c r="AL3975" s="9" t="str">
        <f t="array" ref="AL3975">IFERROR(INDEX('Pontuação 3.0'!G$13:G$191, MATCH(AK3975, 'Pontuação 3.0'!F$13:F$191, 0)), "Faixa Indefinida")</f>
        <v>C</v>
      </c>
      <c r="AM3975" s="9">
        <f t="shared" si="7"/>
        <v>0</v>
      </c>
      <c r="AN3975" s="9">
        <f t="shared" si="8"/>
        <v>0</v>
      </c>
      <c r="AO3975" s="9">
        <f t="shared" si="9"/>
        <v>1</v>
      </c>
      <c r="AP3975" s="9">
        <f t="shared" si="10"/>
        <v>0</v>
      </c>
      <c r="AQ3975" s="8"/>
    </row>
    <row r="3976" ht="15.75" customHeight="1">
      <c r="A3976" s="7">
        <v>45683.0</v>
      </c>
      <c r="B3976" s="8" t="s">
        <v>8950</v>
      </c>
      <c r="C3976" s="8" t="s">
        <v>8951</v>
      </c>
      <c r="D3976" s="8" t="s">
        <v>8952</v>
      </c>
      <c r="E3976" s="8" t="s">
        <v>11868</v>
      </c>
      <c r="F3976" s="8" t="s">
        <v>11842</v>
      </c>
      <c r="G3976" s="8" t="s">
        <v>11864</v>
      </c>
      <c r="H3976" s="8" t="s">
        <v>11856</v>
      </c>
      <c r="I3976" s="8" t="s">
        <v>11837</v>
      </c>
      <c r="J3976" s="8" t="s">
        <v>11838</v>
      </c>
      <c r="K3976" s="8" t="s">
        <v>11839</v>
      </c>
      <c r="L3976" s="8" t="s">
        <v>11847</v>
      </c>
      <c r="M3976" s="8" t="s">
        <v>11859</v>
      </c>
      <c r="N3976" s="12" t="s">
        <v>11</v>
      </c>
      <c r="O3976" s="12" t="s">
        <v>13</v>
      </c>
      <c r="P3976" s="12" t="s">
        <v>96</v>
      </c>
      <c r="Q3976" s="12" t="s">
        <v>24</v>
      </c>
      <c r="R3976" s="12" t="s">
        <v>20</v>
      </c>
      <c r="S3976" s="8"/>
      <c r="T3976" s="8"/>
      <c r="U3976" s="8"/>
      <c r="V3976" s="8"/>
      <c r="W3976" s="8"/>
      <c r="X3976" s="8"/>
      <c r="Y3976" s="8"/>
      <c r="Z3976" s="8"/>
      <c r="AA3976" s="8"/>
      <c r="AB3976" s="8"/>
      <c r="AC3976" s="9">
        <f>ROUNDUP(SUM(VLOOKUP(F3976,'Pontuação'!A$2:B$11,2,FALSE),VLOOKUP(E3976,'Pontuação'!C$2:D$11,2,FALSE),VLOOKUP(H3976,'Pontuação'!I$2:J$11,2,FALSE),VLOOKUP(J3976,'Pontuação'!G$2:H$11,2,FALSE),VLOOKUP(L3976,'Pontuação'!M$2:N$13,2,FALSE)),0)</f>
        <v>1853</v>
      </c>
      <c r="AD3976" s="10">
        <f t="shared" si="1"/>
        <v>185</v>
      </c>
      <c r="AE3976" s="10" t="str">
        <f t="array" ref="AE3976">IFERROR(INDEX('Pontuação'!G$13:G$101, MATCH(AD3976, 'Pontuação'!F$13:F$101, 0)), "Faixa Indefinida")</f>
        <v>A</v>
      </c>
      <c r="AF3976" s="10">
        <f t="shared" si="2"/>
        <v>1</v>
      </c>
      <c r="AG3976" s="10">
        <f t="shared" si="3"/>
        <v>0</v>
      </c>
      <c r="AH3976" s="10">
        <f t="shared" si="4"/>
        <v>0</v>
      </c>
      <c r="AI3976" s="10">
        <f t="shared" si="5"/>
        <v>0</v>
      </c>
      <c r="AJ3976" s="9">
        <f>ROUNDUP(SUM(VLOOKUP(F3976,'Pontuação 3.0'!A$2:B$11,2,FALSE),VLOOKUP(E3976,'Pontuação 3.0'!C$2:D$11,2,FALSE),VLOOKUP(H3976,'Pontuação 3.0'!I$2:J$11,2,FALSE),VLOOKUP(J3976,'Pontuação 3.0'!G$2:H$11,2,FALSE),VLOOKUP(G3976,'Pontuação 3.0'!E$2:F$11,2,FALSE),VLOOKUP(K3976,'Pontuação 3.0'!K$2:L$11,2,FALSE),VLOOKUP(L3976,'Pontuação 3.0'!M$2:N$13,2,FALSE)),0)</f>
        <v>2660</v>
      </c>
      <c r="AK3976" s="9">
        <f t="shared" si="6"/>
        <v>266</v>
      </c>
      <c r="AL3976" s="9" t="str">
        <f t="array" ref="AL3976">IFERROR(INDEX('Pontuação 3.0'!G$13:G$191, MATCH(AK3976, 'Pontuação 3.0'!F$13:F$191, 0)), "Faixa Indefinida")</f>
        <v>A</v>
      </c>
      <c r="AM3976" s="9">
        <f t="shared" si="7"/>
        <v>1</v>
      </c>
      <c r="AN3976" s="9">
        <f t="shared" si="8"/>
        <v>0</v>
      </c>
      <c r="AO3976" s="9">
        <f t="shared" si="9"/>
        <v>0</v>
      </c>
      <c r="AP3976" s="9">
        <f t="shared" si="10"/>
        <v>0</v>
      </c>
      <c r="AQ3976" s="8"/>
    </row>
    <row r="3977" ht="15.75" customHeight="1">
      <c r="A3977" s="7">
        <v>45683.0</v>
      </c>
      <c r="B3977" s="8" t="s">
        <v>8955</v>
      </c>
      <c r="C3977" s="8" t="s">
        <v>8956</v>
      </c>
      <c r="D3977" s="11">
        <v>8.4988532939E10</v>
      </c>
      <c r="E3977" s="8" t="s">
        <v>11833</v>
      </c>
      <c r="F3977" s="8" t="s">
        <v>11842</v>
      </c>
      <c r="G3977" s="8" t="s">
        <v>11843</v>
      </c>
      <c r="H3977" s="8" t="s">
        <v>11850</v>
      </c>
      <c r="I3977" s="8" t="s">
        <v>11845</v>
      </c>
      <c r="J3977" s="8" t="s">
        <v>11852</v>
      </c>
      <c r="K3977" s="8" t="s">
        <v>11839</v>
      </c>
      <c r="L3977" s="8" t="s">
        <v>11847</v>
      </c>
      <c r="M3977" s="8" t="s">
        <v>11848</v>
      </c>
      <c r="N3977" s="12" t="s">
        <v>11</v>
      </c>
      <c r="O3977" s="12" t="s">
        <v>13</v>
      </c>
      <c r="P3977" s="12" t="s">
        <v>23</v>
      </c>
      <c r="Q3977" s="12" t="s">
        <v>15</v>
      </c>
      <c r="R3977" s="12" t="s">
        <v>14</v>
      </c>
      <c r="S3977" s="8"/>
      <c r="T3977" s="8"/>
      <c r="U3977" s="8"/>
      <c r="V3977" s="8"/>
      <c r="W3977" s="8"/>
      <c r="X3977" s="8"/>
      <c r="Y3977" s="8"/>
      <c r="Z3977" s="8"/>
      <c r="AA3977" s="8"/>
      <c r="AB3977" s="8"/>
      <c r="AC3977" s="9">
        <f>ROUNDUP(SUM(VLOOKUP(F3977,'Pontuação'!A$2:B$11,2,FALSE),VLOOKUP(E3977,'Pontuação'!C$2:D$11,2,FALSE),VLOOKUP(H3977,'Pontuação'!I$2:J$11,2,FALSE),VLOOKUP(J3977,'Pontuação'!G$2:H$11,2,FALSE),VLOOKUP(L3977,'Pontuação'!M$2:N$13,2,FALSE)),0)</f>
        <v>1790</v>
      </c>
      <c r="AD3977" s="10">
        <f t="shared" si="1"/>
        <v>179</v>
      </c>
      <c r="AE3977" s="10" t="str">
        <f t="array" ref="AE3977">IFERROR(INDEX('Pontuação'!G$13:G$101, MATCH(AD3977, 'Pontuação'!F$13:F$101, 0)), "Faixa Indefinida")</f>
        <v>B</v>
      </c>
      <c r="AF3977" s="10">
        <f t="shared" si="2"/>
        <v>0</v>
      </c>
      <c r="AG3977" s="10">
        <f t="shared" si="3"/>
        <v>1</v>
      </c>
      <c r="AH3977" s="10">
        <f t="shared" si="4"/>
        <v>0</v>
      </c>
      <c r="AI3977" s="10">
        <f t="shared" si="5"/>
        <v>0</v>
      </c>
      <c r="AJ3977" s="9">
        <f>ROUNDUP(SUM(VLOOKUP(F3977,'Pontuação 3.0'!A$2:B$11,2,FALSE),VLOOKUP(E3977,'Pontuação 3.0'!C$2:D$11,2,FALSE),VLOOKUP(H3977,'Pontuação 3.0'!I$2:J$11,2,FALSE),VLOOKUP(J3977,'Pontuação 3.0'!G$2:H$11,2,FALSE),VLOOKUP(G3977,'Pontuação 3.0'!E$2:F$11,2,FALSE),VLOOKUP(K3977,'Pontuação 3.0'!K$2:L$11,2,FALSE),VLOOKUP(L3977,'Pontuação 3.0'!M$2:N$13,2,FALSE)),0)</f>
        <v>2621</v>
      </c>
      <c r="AK3977" s="9">
        <f t="shared" si="6"/>
        <v>262</v>
      </c>
      <c r="AL3977" s="9" t="str">
        <f t="array" ref="AL3977">IFERROR(INDEX('Pontuação 3.0'!G$13:G$191, MATCH(AK3977, 'Pontuação 3.0'!F$13:F$191, 0)), "Faixa Indefinida")</f>
        <v>A</v>
      </c>
      <c r="AM3977" s="9">
        <f t="shared" si="7"/>
        <v>1</v>
      </c>
      <c r="AN3977" s="9">
        <f t="shared" si="8"/>
        <v>0</v>
      </c>
      <c r="AO3977" s="9">
        <f t="shared" si="9"/>
        <v>0</v>
      </c>
      <c r="AP3977" s="9">
        <f t="shared" si="10"/>
        <v>0</v>
      </c>
      <c r="AQ3977" s="8"/>
    </row>
    <row r="3978" ht="15.75" customHeight="1">
      <c r="A3978" s="7">
        <v>45683.0</v>
      </c>
      <c r="B3978" s="8" t="s">
        <v>8959</v>
      </c>
      <c r="C3978" s="8" t="s">
        <v>8960</v>
      </c>
      <c r="D3978" s="11">
        <v>1.1980442209E10</v>
      </c>
      <c r="E3978" s="8" t="s">
        <v>11868</v>
      </c>
      <c r="F3978" s="8" t="s">
        <v>11842</v>
      </c>
      <c r="G3978" s="8" t="s">
        <v>11843</v>
      </c>
      <c r="H3978" s="8" t="s">
        <v>11856</v>
      </c>
      <c r="I3978" s="8" t="s">
        <v>11845</v>
      </c>
      <c r="J3978" s="8" t="s">
        <v>11838</v>
      </c>
      <c r="K3978" s="8" t="s">
        <v>11837</v>
      </c>
      <c r="L3978" s="8" t="s">
        <v>11847</v>
      </c>
      <c r="M3978" s="8" t="s">
        <v>11853</v>
      </c>
      <c r="N3978" s="12" t="s">
        <v>11</v>
      </c>
      <c r="O3978" s="12" t="s">
        <v>13</v>
      </c>
      <c r="P3978" s="12" t="s">
        <v>37</v>
      </c>
      <c r="Q3978" s="12" t="s">
        <v>882</v>
      </c>
      <c r="R3978" s="12" t="s">
        <v>14</v>
      </c>
      <c r="S3978" s="8"/>
      <c r="T3978" s="8"/>
      <c r="U3978" s="8"/>
      <c r="V3978" s="8"/>
      <c r="W3978" s="8"/>
      <c r="X3978" s="8"/>
      <c r="Y3978" s="8"/>
      <c r="Z3978" s="8"/>
      <c r="AA3978" s="8"/>
      <c r="AB3978" s="8"/>
      <c r="AC3978" s="9">
        <f>ROUNDUP(SUM(VLOOKUP(F3978,'Pontuação'!A$2:B$11,2,FALSE),VLOOKUP(E3978,'Pontuação'!C$2:D$11,2,FALSE),VLOOKUP(H3978,'Pontuação'!I$2:J$11,2,FALSE),VLOOKUP(J3978,'Pontuação'!G$2:H$11,2,FALSE),VLOOKUP(L3978,'Pontuação'!M$2:N$13,2,FALSE)),0)</f>
        <v>1853</v>
      </c>
      <c r="AD3978" s="10">
        <f t="shared" si="1"/>
        <v>185</v>
      </c>
      <c r="AE3978" s="10" t="str">
        <f t="array" ref="AE3978">IFERROR(INDEX('Pontuação'!G$13:G$101, MATCH(AD3978, 'Pontuação'!F$13:F$101, 0)), "Faixa Indefinida")</f>
        <v>A</v>
      </c>
      <c r="AF3978" s="10">
        <f t="shared" si="2"/>
        <v>1</v>
      </c>
      <c r="AG3978" s="10">
        <f t="shared" si="3"/>
        <v>0</v>
      </c>
      <c r="AH3978" s="10">
        <f t="shared" si="4"/>
        <v>0</v>
      </c>
      <c r="AI3978" s="10">
        <f t="shared" si="5"/>
        <v>0</v>
      </c>
      <c r="AJ3978" s="9">
        <f>ROUNDUP(SUM(VLOOKUP(F3978,'Pontuação 3.0'!A$2:B$11,2,FALSE),VLOOKUP(E3978,'Pontuação 3.0'!C$2:D$11,2,FALSE),VLOOKUP(H3978,'Pontuação 3.0'!I$2:J$11,2,FALSE),VLOOKUP(J3978,'Pontuação 3.0'!G$2:H$11,2,FALSE),VLOOKUP(G3978,'Pontuação 3.0'!E$2:F$11,2,FALSE),VLOOKUP(K3978,'Pontuação 3.0'!K$2:L$11,2,FALSE),VLOOKUP(L3978,'Pontuação 3.0'!M$2:N$13,2,FALSE)),0)</f>
        <v>2305</v>
      </c>
      <c r="AK3978" s="9">
        <f t="shared" si="6"/>
        <v>231</v>
      </c>
      <c r="AL3978" s="9" t="str">
        <f t="array" ref="AL3978">IFERROR(INDEX('Pontuação 3.0'!G$13:G$191, MATCH(AK3978, 'Pontuação 3.0'!F$13:F$191, 0)), "Faixa Indefinida")</f>
        <v>B</v>
      </c>
      <c r="AM3978" s="9">
        <f t="shared" si="7"/>
        <v>0</v>
      </c>
      <c r="AN3978" s="9">
        <f t="shared" si="8"/>
        <v>1</v>
      </c>
      <c r="AO3978" s="9">
        <f t="shared" si="9"/>
        <v>0</v>
      </c>
      <c r="AP3978" s="9">
        <f t="shared" si="10"/>
        <v>0</v>
      </c>
      <c r="AQ3978" s="8"/>
    </row>
    <row r="3979" ht="15.75" customHeight="1">
      <c r="A3979" s="7">
        <v>45683.0</v>
      </c>
      <c r="B3979" s="8" t="s">
        <v>573</v>
      </c>
      <c r="C3979" s="8" t="s">
        <v>8964</v>
      </c>
      <c r="D3979" s="11">
        <v>6.7993478906E10</v>
      </c>
      <c r="E3979" s="8" t="s">
        <v>11833</v>
      </c>
      <c r="F3979" s="8" t="s">
        <v>11834</v>
      </c>
      <c r="G3979" s="8" t="s">
        <v>11835</v>
      </c>
      <c r="H3979" s="8" t="s">
        <v>11836</v>
      </c>
      <c r="I3979" s="8" t="s">
        <v>11837</v>
      </c>
      <c r="J3979" s="8" t="s">
        <v>11846</v>
      </c>
      <c r="K3979" s="8" t="s">
        <v>11837</v>
      </c>
      <c r="L3979" s="8" t="s">
        <v>11847</v>
      </c>
      <c r="M3979" s="8" t="s">
        <v>11849</v>
      </c>
      <c r="N3979" s="12" t="s">
        <v>11</v>
      </c>
      <c r="O3979" s="12" t="s">
        <v>13</v>
      </c>
      <c r="P3979" s="12" t="s">
        <v>2258</v>
      </c>
      <c r="Q3979" s="12" t="s">
        <v>15</v>
      </c>
      <c r="R3979" s="12" t="s">
        <v>20</v>
      </c>
      <c r="S3979" s="8"/>
      <c r="T3979" s="8"/>
      <c r="U3979" s="8"/>
      <c r="V3979" s="8"/>
      <c r="W3979" s="8"/>
      <c r="X3979" s="8"/>
      <c r="Y3979" s="8"/>
      <c r="Z3979" s="8"/>
      <c r="AA3979" s="8"/>
      <c r="AB3979" s="8"/>
      <c r="AC3979" s="9">
        <f>ROUNDUP(SUM(VLOOKUP(F3979,'Pontuação'!A$2:B$11,2,FALSE),VLOOKUP(E3979,'Pontuação'!C$2:D$11,2,FALSE),VLOOKUP(H3979,'Pontuação'!I$2:J$11,2,FALSE),VLOOKUP(J3979,'Pontuação'!G$2:H$11,2,FALSE),VLOOKUP(L3979,'Pontuação'!M$2:N$13,2,FALSE)),0)</f>
        <v>1489</v>
      </c>
      <c r="AD3979" s="10">
        <f t="shared" si="1"/>
        <v>149</v>
      </c>
      <c r="AE3979" s="10" t="str">
        <f t="array" ref="AE3979">IFERROR(INDEX('Pontuação'!G$13:G$101, MATCH(AD3979, 'Pontuação'!F$13:F$101, 0)), "Faixa Indefinida")</f>
        <v>C</v>
      </c>
      <c r="AF3979" s="10">
        <f t="shared" si="2"/>
        <v>0</v>
      </c>
      <c r="AG3979" s="10">
        <f t="shared" si="3"/>
        <v>0</v>
      </c>
      <c r="AH3979" s="10">
        <f t="shared" si="4"/>
        <v>1</v>
      </c>
      <c r="AI3979" s="10">
        <f t="shared" si="5"/>
        <v>0</v>
      </c>
      <c r="AJ3979" s="9">
        <f>ROUNDUP(SUM(VLOOKUP(F3979,'Pontuação 3.0'!A$2:B$11,2,FALSE),VLOOKUP(E3979,'Pontuação 3.0'!C$2:D$11,2,FALSE),VLOOKUP(H3979,'Pontuação 3.0'!I$2:J$11,2,FALSE),VLOOKUP(J3979,'Pontuação 3.0'!G$2:H$11,2,FALSE),VLOOKUP(G3979,'Pontuação 3.0'!E$2:F$11,2,FALSE),VLOOKUP(K3979,'Pontuação 3.0'!K$2:L$11,2,FALSE),VLOOKUP(L3979,'Pontuação 3.0'!M$2:N$13,2,FALSE)),0)</f>
        <v>1827</v>
      </c>
      <c r="AK3979" s="9">
        <f t="shared" si="6"/>
        <v>183</v>
      </c>
      <c r="AL3979" s="9" t="str">
        <f t="array" ref="AL3979">IFERROR(INDEX('Pontuação 3.0'!G$13:G$191, MATCH(AK3979, 'Pontuação 3.0'!F$13:F$191, 0)), "Faixa Indefinida")</f>
        <v>D</v>
      </c>
      <c r="AM3979" s="9">
        <f t="shared" si="7"/>
        <v>0</v>
      </c>
      <c r="AN3979" s="9">
        <f t="shared" si="8"/>
        <v>0</v>
      </c>
      <c r="AO3979" s="9">
        <f t="shared" si="9"/>
        <v>0</v>
      </c>
      <c r="AP3979" s="9">
        <f t="shared" si="10"/>
        <v>1</v>
      </c>
      <c r="AQ3979" s="8"/>
    </row>
    <row r="3980" ht="15.75" customHeight="1">
      <c r="A3980" s="7">
        <v>45683.0</v>
      </c>
      <c r="B3980" s="8" t="s">
        <v>8957</v>
      </c>
      <c r="C3980" s="8" t="s">
        <v>8958</v>
      </c>
      <c r="D3980" s="11">
        <v>8.8992128519E10</v>
      </c>
      <c r="E3980" s="8" t="s">
        <v>11868</v>
      </c>
      <c r="F3980" s="8" t="s">
        <v>11834</v>
      </c>
      <c r="G3980" s="8" t="s">
        <v>11835</v>
      </c>
      <c r="H3980" s="8" t="s">
        <v>11850</v>
      </c>
      <c r="I3980" s="8" t="s">
        <v>11837</v>
      </c>
      <c r="J3980" s="8" t="s">
        <v>11846</v>
      </c>
      <c r="K3980" s="8" t="s">
        <v>11837</v>
      </c>
      <c r="L3980" s="8" t="s">
        <v>11840</v>
      </c>
      <c r="M3980" s="8" t="s">
        <v>11849</v>
      </c>
      <c r="N3980" s="12" t="s">
        <v>11</v>
      </c>
      <c r="O3980" s="12" t="s">
        <v>13</v>
      </c>
      <c r="P3980" s="12" t="s">
        <v>31</v>
      </c>
      <c r="Q3980" s="12" t="s">
        <v>15</v>
      </c>
      <c r="R3980" s="12" t="s">
        <v>20</v>
      </c>
      <c r="S3980" s="8"/>
      <c r="T3980" s="8"/>
      <c r="U3980" s="8"/>
      <c r="V3980" s="8"/>
      <c r="W3980" s="8"/>
      <c r="X3980" s="8"/>
      <c r="Y3980" s="8"/>
      <c r="Z3980" s="8"/>
      <c r="AA3980" s="8"/>
      <c r="AB3980" s="8"/>
      <c r="AC3980" s="9">
        <f>ROUNDUP(SUM(VLOOKUP(F3980,'Pontuação'!A$2:B$11,2,FALSE),VLOOKUP(E3980,'Pontuação'!C$2:D$11,2,FALSE),VLOOKUP(H3980,'Pontuação'!I$2:J$11,2,FALSE),VLOOKUP(J3980,'Pontuação'!G$2:H$11,2,FALSE),VLOOKUP(L3980,'Pontuação'!M$2:N$13,2,FALSE)),0)</f>
        <v>1589</v>
      </c>
      <c r="AD3980" s="10">
        <f t="shared" si="1"/>
        <v>159</v>
      </c>
      <c r="AE3980" s="10" t="str">
        <f t="array" ref="AE3980">IFERROR(INDEX('Pontuação'!G$13:G$101, MATCH(AD3980, 'Pontuação'!F$13:F$101, 0)), "Faixa Indefinida")</f>
        <v>C</v>
      </c>
      <c r="AF3980" s="10">
        <f t="shared" si="2"/>
        <v>0</v>
      </c>
      <c r="AG3980" s="10">
        <f t="shared" si="3"/>
        <v>0</v>
      </c>
      <c r="AH3980" s="10">
        <f t="shared" si="4"/>
        <v>1</v>
      </c>
      <c r="AI3980" s="10">
        <f t="shared" si="5"/>
        <v>0</v>
      </c>
      <c r="AJ3980" s="9">
        <f>ROUNDUP(SUM(VLOOKUP(F3980,'Pontuação 3.0'!A$2:B$11,2,FALSE),VLOOKUP(E3980,'Pontuação 3.0'!C$2:D$11,2,FALSE),VLOOKUP(H3980,'Pontuação 3.0'!I$2:J$11,2,FALSE),VLOOKUP(J3980,'Pontuação 3.0'!G$2:H$11,2,FALSE),VLOOKUP(G3980,'Pontuação 3.0'!E$2:F$11,2,FALSE),VLOOKUP(K3980,'Pontuação 3.0'!K$2:L$11,2,FALSE),VLOOKUP(L3980,'Pontuação 3.0'!M$2:N$13,2,FALSE)),0)</f>
        <v>1797</v>
      </c>
      <c r="AK3980" s="9">
        <f t="shared" si="6"/>
        <v>180</v>
      </c>
      <c r="AL3980" s="9" t="str">
        <f t="array" ref="AL3980">IFERROR(INDEX('Pontuação 3.0'!G$13:G$191, MATCH(AK3980, 'Pontuação 3.0'!F$13:F$191, 0)), "Faixa Indefinida")</f>
        <v>D</v>
      </c>
      <c r="AM3980" s="9">
        <f t="shared" si="7"/>
        <v>0</v>
      </c>
      <c r="AN3980" s="9">
        <f t="shared" si="8"/>
        <v>0</v>
      </c>
      <c r="AO3980" s="9">
        <f t="shared" si="9"/>
        <v>0</v>
      </c>
      <c r="AP3980" s="9">
        <f t="shared" si="10"/>
        <v>1</v>
      </c>
      <c r="AQ3980" s="8"/>
    </row>
    <row r="3981" ht="15.75" customHeight="1">
      <c r="A3981" s="7">
        <v>45683.0</v>
      </c>
      <c r="B3981" s="8" t="s">
        <v>4862</v>
      </c>
      <c r="C3981" s="8" t="s">
        <v>8961</v>
      </c>
      <c r="D3981" s="11">
        <v>3.1996845109E10</v>
      </c>
      <c r="E3981" s="8" t="s">
        <v>11833</v>
      </c>
      <c r="F3981" s="8" t="s">
        <v>11834</v>
      </c>
      <c r="G3981" s="8" t="s">
        <v>11843</v>
      </c>
      <c r="H3981" s="8" t="s">
        <v>11850</v>
      </c>
      <c r="I3981" s="8" t="s">
        <v>11837</v>
      </c>
      <c r="J3981" s="8" t="s">
        <v>11846</v>
      </c>
      <c r="K3981" s="8" t="s">
        <v>11837</v>
      </c>
      <c r="L3981" s="8" t="s">
        <v>11847</v>
      </c>
      <c r="M3981" s="8" t="s">
        <v>11848</v>
      </c>
      <c r="N3981" s="12" t="s">
        <v>11</v>
      </c>
      <c r="O3981" s="12" t="s">
        <v>13</v>
      </c>
      <c r="P3981" s="12" t="s">
        <v>37</v>
      </c>
      <c r="Q3981" s="12" t="s">
        <v>15</v>
      </c>
      <c r="R3981" s="12" t="s">
        <v>20</v>
      </c>
      <c r="S3981" s="8"/>
      <c r="T3981" s="8"/>
      <c r="U3981" s="8"/>
      <c r="V3981" s="8"/>
      <c r="W3981" s="8"/>
      <c r="X3981" s="8"/>
      <c r="Y3981" s="8"/>
      <c r="Z3981" s="8"/>
      <c r="AA3981" s="8"/>
      <c r="AB3981" s="8"/>
      <c r="AC3981" s="9">
        <f>ROUNDUP(SUM(VLOOKUP(F3981,'Pontuação'!A$2:B$11,2,FALSE),VLOOKUP(E3981,'Pontuação'!C$2:D$11,2,FALSE),VLOOKUP(H3981,'Pontuação'!I$2:J$11,2,FALSE),VLOOKUP(J3981,'Pontuação'!G$2:H$11,2,FALSE),VLOOKUP(L3981,'Pontuação'!M$2:N$13,2,FALSE)),0)</f>
        <v>1673</v>
      </c>
      <c r="AD3981" s="10">
        <f t="shared" si="1"/>
        <v>167</v>
      </c>
      <c r="AE3981" s="10" t="str">
        <f t="array" ref="AE3981">IFERROR(INDEX('Pontuação'!G$13:G$101, MATCH(AD3981, 'Pontuação'!F$13:F$101, 0)), "Faixa Indefinida")</f>
        <v>B</v>
      </c>
      <c r="AF3981" s="10">
        <f t="shared" si="2"/>
        <v>0</v>
      </c>
      <c r="AG3981" s="10">
        <f t="shared" si="3"/>
        <v>1</v>
      </c>
      <c r="AH3981" s="10">
        <f t="shared" si="4"/>
        <v>0</v>
      </c>
      <c r="AI3981" s="10">
        <f t="shared" si="5"/>
        <v>0</v>
      </c>
      <c r="AJ3981" s="9">
        <f>ROUNDUP(SUM(VLOOKUP(F3981,'Pontuação 3.0'!A$2:B$11,2,FALSE),VLOOKUP(E3981,'Pontuação 3.0'!C$2:D$11,2,FALSE),VLOOKUP(H3981,'Pontuação 3.0'!I$2:J$11,2,FALSE),VLOOKUP(J3981,'Pontuação 3.0'!G$2:H$11,2,FALSE),VLOOKUP(G3981,'Pontuação 3.0'!E$2:F$11,2,FALSE),VLOOKUP(K3981,'Pontuação 3.0'!K$2:L$11,2,FALSE),VLOOKUP(L3981,'Pontuação 3.0'!M$2:N$13,2,FALSE)),0)</f>
        <v>2075</v>
      </c>
      <c r="AK3981" s="9">
        <f t="shared" si="6"/>
        <v>208</v>
      </c>
      <c r="AL3981" s="9" t="str">
        <f t="array" ref="AL3981">IFERROR(INDEX('Pontuação 3.0'!G$13:G$191, MATCH(AK3981, 'Pontuação 3.0'!F$13:F$191, 0)), "Faixa Indefinida")</f>
        <v>C</v>
      </c>
      <c r="AM3981" s="9">
        <f t="shared" si="7"/>
        <v>0</v>
      </c>
      <c r="AN3981" s="9">
        <f t="shared" si="8"/>
        <v>0</v>
      </c>
      <c r="AO3981" s="9">
        <f t="shared" si="9"/>
        <v>1</v>
      </c>
      <c r="AP3981" s="9">
        <f t="shared" si="10"/>
        <v>0</v>
      </c>
      <c r="AQ3981" s="8"/>
    </row>
    <row r="3982" ht="15.75" customHeight="1">
      <c r="A3982" s="7">
        <v>45683.0</v>
      </c>
      <c r="B3982" s="8" t="s">
        <v>8962</v>
      </c>
      <c r="C3982" s="8" t="s">
        <v>8963</v>
      </c>
      <c r="D3982" s="11">
        <v>8.4996250619E10</v>
      </c>
      <c r="E3982" s="8" t="s">
        <v>11833</v>
      </c>
      <c r="F3982" s="8" t="s">
        <v>11842</v>
      </c>
      <c r="G3982" s="8" t="s">
        <v>11843</v>
      </c>
      <c r="H3982" s="8" t="s">
        <v>11850</v>
      </c>
      <c r="I3982" s="8" t="s">
        <v>11837</v>
      </c>
      <c r="J3982" s="8" t="s">
        <v>11846</v>
      </c>
      <c r="K3982" s="8" t="s">
        <v>11839</v>
      </c>
      <c r="L3982" s="8" t="s">
        <v>11870</v>
      </c>
      <c r="M3982" s="8" t="s">
        <v>11849</v>
      </c>
      <c r="N3982" s="12" t="s">
        <v>11</v>
      </c>
      <c r="O3982" s="12" t="s">
        <v>13</v>
      </c>
      <c r="P3982" s="12" t="s">
        <v>123</v>
      </c>
      <c r="Q3982" s="12" t="s">
        <v>15</v>
      </c>
      <c r="R3982" s="12" t="s">
        <v>14</v>
      </c>
      <c r="S3982" s="8"/>
      <c r="T3982" s="8"/>
      <c r="U3982" s="8"/>
      <c r="V3982" s="8"/>
      <c r="W3982" s="8"/>
      <c r="X3982" s="8"/>
      <c r="Y3982" s="8"/>
      <c r="Z3982" s="8"/>
      <c r="AA3982" s="8"/>
      <c r="AB3982" s="8"/>
      <c r="AC3982" s="9">
        <f>ROUNDUP(SUM(VLOOKUP(F3982,'Pontuação'!A$2:B$11,2,FALSE),VLOOKUP(E3982,'Pontuação'!C$2:D$11,2,FALSE),VLOOKUP(H3982,'Pontuação'!I$2:J$11,2,FALSE),VLOOKUP(J3982,'Pontuação'!G$2:H$11,2,FALSE),VLOOKUP(L3982,'Pontuação'!M$2:N$13,2,FALSE)),0)</f>
        <v>1623</v>
      </c>
      <c r="AD3982" s="10">
        <f t="shared" si="1"/>
        <v>162</v>
      </c>
      <c r="AE3982" s="10" t="str">
        <f t="array" ref="AE3982">IFERROR(INDEX('Pontuação'!G$13:G$101, MATCH(AD3982, 'Pontuação'!F$13:F$101, 0)), "Faixa Indefinida")</f>
        <v>C</v>
      </c>
      <c r="AF3982" s="10">
        <f t="shared" si="2"/>
        <v>0</v>
      </c>
      <c r="AG3982" s="10">
        <f t="shared" si="3"/>
        <v>0</v>
      </c>
      <c r="AH3982" s="10">
        <f t="shared" si="4"/>
        <v>1</v>
      </c>
      <c r="AI3982" s="10">
        <f t="shared" si="5"/>
        <v>0</v>
      </c>
      <c r="AJ3982" s="9">
        <f>ROUNDUP(SUM(VLOOKUP(F3982,'Pontuação 3.0'!A$2:B$11,2,FALSE),VLOOKUP(E3982,'Pontuação 3.0'!C$2:D$11,2,FALSE),VLOOKUP(H3982,'Pontuação 3.0'!I$2:J$11,2,FALSE),VLOOKUP(J3982,'Pontuação 3.0'!G$2:H$11,2,FALSE),VLOOKUP(G3982,'Pontuação 3.0'!E$2:F$11,2,FALSE),VLOOKUP(K3982,'Pontuação 3.0'!K$2:L$11,2,FALSE),VLOOKUP(L3982,'Pontuação 3.0'!M$2:N$13,2,FALSE)),0)</f>
        <v>2577</v>
      </c>
      <c r="AK3982" s="9">
        <f t="shared" si="6"/>
        <v>258</v>
      </c>
      <c r="AL3982" s="9" t="str">
        <f t="array" ref="AL3982">IFERROR(INDEX('Pontuação 3.0'!G$13:G$191, MATCH(AK3982, 'Pontuação 3.0'!F$13:F$191, 0)), "Faixa Indefinida")</f>
        <v>A</v>
      </c>
      <c r="AM3982" s="9">
        <f t="shared" si="7"/>
        <v>1</v>
      </c>
      <c r="AN3982" s="9">
        <f t="shared" si="8"/>
        <v>0</v>
      </c>
      <c r="AO3982" s="9">
        <f t="shared" si="9"/>
        <v>0</v>
      </c>
      <c r="AP3982" s="9">
        <f t="shared" si="10"/>
        <v>0</v>
      </c>
      <c r="AQ3982" s="8"/>
    </row>
    <row r="3983" ht="15.75" customHeight="1">
      <c r="A3983" s="7">
        <v>45683.0</v>
      </c>
      <c r="B3983" s="8" t="s">
        <v>8965</v>
      </c>
      <c r="C3983" s="8" t="s">
        <v>8966</v>
      </c>
      <c r="D3983" s="13" t="s">
        <v>12102</v>
      </c>
      <c r="E3983" s="8" t="s">
        <v>11868</v>
      </c>
      <c r="F3983" s="8" t="s">
        <v>11834</v>
      </c>
      <c r="G3983" s="8" t="s">
        <v>11867</v>
      </c>
      <c r="H3983" s="8" t="s">
        <v>11856</v>
      </c>
      <c r="I3983" s="8" t="s">
        <v>11845</v>
      </c>
      <c r="J3983" s="8" t="s">
        <v>11852</v>
      </c>
      <c r="K3983" s="8" t="s">
        <v>11837</v>
      </c>
      <c r="L3983" s="8" t="s">
        <v>11840</v>
      </c>
      <c r="M3983" s="8" t="s">
        <v>11853</v>
      </c>
      <c r="N3983" s="12" t="s">
        <v>11</v>
      </c>
      <c r="O3983" s="12" t="s">
        <v>13</v>
      </c>
      <c r="P3983" s="12" t="s">
        <v>37</v>
      </c>
      <c r="Q3983" s="12" t="s">
        <v>116</v>
      </c>
      <c r="R3983" s="12" t="s">
        <v>20</v>
      </c>
      <c r="S3983" s="8"/>
      <c r="T3983" s="8"/>
      <c r="U3983" s="8"/>
      <c r="V3983" s="8"/>
      <c r="W3983" s="8"/>
      <c r="X3983" s="8"/>
      <c r="Y3983" s="8"/>
      <c r="Z3983" s="8"/>
      <c r="AA3983" s="8"/>
      <c r="AB3983" s="8"/>
      <c r="AC3983" s="9">
        <f>ROUNDUP(SUM(VLOOKUP(F3983,'Pontuação'!A$2:B$11,2,FALSE),VLOOKUP(E3983,'Pontuação'!C$2:D$11,2,FALSE),VLOOKUP(H3983,'Pontuação'!I$2:J$11,2,FALSE),VLOOKUP(J3983,'Pontuação'!G$2:H$11,2,FALSE),VLOOKUP(L3983,'Pontuação'!M$2:N$13,2,FALSE)),0)</f>
        <v>1580</v>
      </c>
      <c r="AD3983" s="10">
        <f t="shared" si="1"/>
        <v>158</v>
      </c>
      <c r="AE3983" s="10" t="str">
        <f t="array" ref="AE3983">IFERROR(INDEX('Pontuação'!G$13:G$101, MATCH(AD3983, 'Pontuação'!F$13:F$101, 0)), "Faixa Indefinida")</f>
        <v>C</v>
      </c>
      <c r="AF3983" s="10">
        <f t="shared" si="2"/>
        <v>0</v>
      </c>
      <c r="AG3983" s="10">
        <f t="shared" si="3"/>
        <v>0</v>
      </c>
      <c r="AH3983" s="10">
        <f t="shared" si="4"/>
        <v>1</v>
      </c>
      <c r="AI3983" s="10">
        <f t="shared" si="5"/>
        <v>0</v>
      </c>
      <c r="AJ3983" s="9">
        <f>ROUNDUP(SUM(VLOOKUP(F3983,'Pontuação 3.0'!A$2:B$11,2,FALSE),VLOOKUP(E3983,'Pontuação 3.0'!C$2:D$11,2,FALSE),VLOOKUP(H3983,'Pontuação 3.0'!I$2:J$11,2,FALSE),VLOOKUP(J3983,'Pontuação 3.0'!G$2:H$11,2,FALSE),VLOOKUP(G3983,'Pontuação 3.0'!E$2:F$11,2,FALSE),VLOOKUP(K3983,'Pontuação 3.0'!K$2:L$11,2,FALSE),VLOOKUP(L3983,'Pontuação 3.0'!M$2:N$13,2,FALSE)),0)</f>
        <v>1791</v>
      </c>
      <c r="AK3983" s="9">
        <f t="shared" si="6"/>
        <v>179</v>
      </c>
      <c r="AL3983" s="9" t="str">
        <f t="array" ref="AL3983">IFERROR(INDEX('Pontuação 3.0'!G$13:G$191, MATCH(AK3983, 'Pontuação 3.0'!F$13:F$191, 0)), "Faixa Indefinida")</f>
        <v>D</v>
      </c>
      <c r="AM3983" s="9">
        <f t="shared" si="7"/>
        <v>0</v>
      </c>
      <c r="AN3983" s="9">
        <f t="shared" si="8"/>
        <v>0</v>
      </c>
      <c r="AO3983" s="9">
        <f t="shared" si="9"/>
        <v>0</v>
      </c>
      <c r="AP3983" s="9">
        <f t="shared" si="10"/>
        <v>1</v>
      </c>
      <c r="AQ3983" s="8"/>
    </row>
    <row r="3984" ht="15.75" customHeight="1">
      <c r="A3984" s="7">
        <v>45683.0</v>
      </c>
      <c r="B3984" s="8" t="s">
        <v>8967</v>
      </c>
      <c r="C3984" s="8" t="s">
        <v>8968</v>
      </c>
      <c r="D3984" s="8" t="s">
        <v>8969</v>
      </c>
      <c r="E3984" s="8" t="s">
        <v>11833</v>
      </c>
      <c r="F3984" s="8" t="s">
        <v>11863</v>
      </c>
      <c r="G3984" s="8" t="s">
        <v>11867</v>
      </c>
      <c r="H3984" s="8" t="s">
        <v>11856</v>
      </c>
      <c r="I3984" s="8" t="s">
        <v>11837</v>
      </c>
      <c r="J3984" s="8" t="s">
        <v>11846</v>
      </c>
      <c r="K3984" s="8" t="s">
        <v>11837</v>
      </c>
      <c r="L3984" s="8" t="s">
        <v>11840</v>
      </c>
      <c r="M3984" s="8" t="s">
        <v>11848</v>
      </c>
      <c r="N3984" s="12" t="s">
        <v>11</v>
      </c>
      <c r="O3984" s="12" t="s">
        <v>13</v>
      </c>
      <c r="P3984" s="12" t="s">
        <v>123</v>
      </c>
      <c r="Q3984" s="12" t="s">
        <v>15</v>
      </c>
      <c r="R3984" s="12" t="s">
        <v>14</v>
      </c>
      <c r="S3984" s="8"/>
      <c r="T3984" s="8"/>
      <c r="U3984" s="8"/>
      <c r="V3984" s="8"/>
      <c r="W3984" s="8"/>
      <c r="X3984" s="8"/>
      <c r="Y3984" s="8"/>
      <c r="Z3984" s="8"/>
      <c r="AA3984" s="8"/>
      <c r="AB3984" s="8"/>
      <c r="AC3984" s="9">
        <f>ROUNDUP(SUM(VLOOKUP(F3984,'Pontuação'!A$2:B$11,2,FALSE),VLOOKUP(E3984,'Pontuação'!C$2:D$11,2,FALSE),VLOOKUP(H3984,'Pontuação'!I$2:J$11,2,FALSE),VLOOKUP(J3984,'Pontuação'!G$2:H$11,2,FALSE),VLOOKUP(L3984,'Pontuação'!M$2:N$13,2,FALSE)),0)</f>
        <v>1454</v>
      </c>
      <c r="AD3984" s="10">
        <f t="shared" si="1"/>
        <v>145</v>
      </c>
      <c r="AE3984" s="10" t="str">
        <f t="array" ref="AE3984">IFERROR(INDEX('Pontuação'!G$13:G$101, MATCH(AD3984, 'Pontuação'!F$13:F$101, 0)), "Faixa Indefinida")</f>
        <v>D</v>
      </c>
      <c r="AF3984" s="10">
        <f t="shared" si="2"/>
        <v>0</v>
      </c>
      <c r="AG3984" s="10">
        <f t="shared" si="3"/>
        <v>0</v>
      </c>
      <c r="AH3984" s="10">
        <f t="shared" si="4"/>
        <v>0</v>
      </c>
      <c r="AI3984" s="10">
        <f t="shared" si="5"/>
        <v>1</v>
      </c>
      <c r="AJ3984" s="9">
        <f>ROUNDUP(SUM(VLOOKUP(F3984,'Pontuação 3.0'!A$2:B$11,2,FALSE),VLOOKUP(E3984,'Pontuação 3.0'!C$2:D$11,2,FALSE),VLOOKUP(H3984,'Pontuação 3.0'!I$2:J$11,2,FALSE),VLOOKUP(J3984,'Pontuação 3.0'!G$2:H$11,2,FALSE),VLOOKUP(G3984,'Pontuação 3.0'!E$2:F$11,2,FALSE),VLOOKUP(K3984,'Pontuação 3.0'!K$2:L$11,2,FALSE),VLOOKUP(L3984,'Pontuação 3.0'!M$2:N$13,2,FALSE)),0)</f>
        <v>1580</v>
      </c>
      <c r="AK3984" s="9">
        <f t="shared" si="6"/>
        <v>158</v>
      </c>
      <c r="AL3984" s="9" t="str">
        <f t="array" ref="AL3984">IFERROR(INDEX('Pontuação 3.0'!G$13:G$191, MATCH(AK3984, 'Pontuação 3.0'!F$13:F$191, 0)), "Faixa Indefinida")</f>
        <v>D</v>
      </c>
      <c r="AM3984" s="9">
        <f t="shared" si="7"/>
        <v>0</v>
      </c>
      <c r="AN3984" s="9">
        <f t="shared" si="8"/>
        <v>0</v>
      </c>
      <c r="AO3984" s="9">
        <f t="shared" si="9"/>
        <v>0</v>
      </c>
      <c r="AP3984" s="9">
        <f t="shared" si="10"/>
        <v>1</v>
      </c>
      <c r="AQ3984" s="8"/>
    </row>
    <row r="3985" ht="15.75" customHeight="1">
      <c r="A3985" s="7">
        <v>45683.0</v>
      </c>
      <c r="B3985" s="8" t="s">
        <v>8970</v>
      </c>
      <c r="C3985" s="8" t="s">
        <v>8971</v>
      </c>
      <c r="D3985" s="11">
        <v>2.198159227E10</v>
      </c>
      <c r="E3985" s="8" t="s">
        <v>11833</v>
      </c>
      <c r="F3985" s="8" t="s">
        <v>11834</v>
      </c>
      <c r="G3985" s="8" t="s">
        <v>11843</v>
      </c>
      <c r="H3985" s="8" t="s">
        <v>11850</v>
      </c>
      <c r="I3985" s="8" t="s">
        <v>11837</v>
      </c>
      <c r="J3985" s="8" t="s">
        <v>11846</v>
      </c>
      <c r="K3985" s="8" t="s">
        <v>11837</v>
      </c>
      <c r="L3985" s="8" t="s">
        <v>11851</v>
      </c>
      <c r="M3985" s="8" t="s">
        <v>11849</v>
      </c>
      <c r="N3985" s="12" t="s">
        <v>11</v>
      </c>
      <c r="O3985" s="12" t="s">
        <v>13</v>
      </c>
      <c r="P3985" s="12" t="s">
        <v>31</v>
      </c>
      <c r="Q3985" s="12" t="s">
        <v>15</v>
      </c>
      <c r="R3985" s="12" t="s">
        <v>20</v>
      </c>
      <c r="S3985" s="8"/>
      <c r="T3985" s="8"/>
      <c r="U3985" s="8"/>
      <c r="V3985" s="8"/>
      <c r="W3985" s="8"/>
      <c r="X3985" s="8"/>
      <c r="Y3985" s="8"/>
      <c r="Z3985" s="8"/>
      <c r="AA3985" s="8"/>
      <c r="AB3985" s="8"/>
      <c r="AC3985" s="9">
        <f>ROUNDUP(SUM(VLOOKUP(F3985,'Pontuação'!A$2:B$11,2,FALSE),VLOOKUP(E3985,'Pontuação'!C$2:D$11,2,FALSE),VLOOKUP(H3985,'Pontuação'!I$2:J$11,2,FALSE),VLOOKUP(J3985,'Pontuação'!G$2:H$11,2,FALSE),VLOOKUP(L3985,'Pontuação'!M$2:N$13,2,FALSE)),0)</f>
        <v>1541</v>
      </c>
      <c r="AD3985" s="10">
        <f t="shared" si="1"/>
        <v>154</v>
      </c>
      <c r="AE3985" s="10" t="str">
        <f t="array" ref="AE3985">IFERROR(INDEX('Pontuação'!G$13:G$101, MATCH(AD3985, 'Pontuação'!F$13:F$101, 0)), "Faixa Indefinida")</f>
        <v>C</v>
      </c>
      <c r="AF3985" s="10">
        <f t="shared" si="2"/>
        <v>0</v>
      </c>
      <c r="AG3985" s="10">
        <f t="shared" si="3"/>
        <v>0</v>
      </c>
      <c r="AH3985" s="10">
        <f t="shared" si="4"/>
        <v>1</v>
      </c>
      <c r="AI3985" s="10">
        <f t="shared" si="5"/>
        <v>0</v>
      </c>
      <c r="AJ3985" s="9">
        <f>ROUNDUP(SUM(VLOOKUP(F3985,'Pontuação 3.0'!A$2:B$11,2,FALSE),VLOOKUP(E3985,'Pontuação 3.0'!C$2:D$11,2,FALSE),VLOOKUP(H3985,'Pontuação 3.0'!I$2:J$11,2,FALSE),VLOOKUP(J3985,'Pontuação 3.0'!G$2:H$11,2,FALSE),VLOOKUP(G3985,'Pontuação 3.0'!E$2:F$11,2,FALSE),VLOOKUP(K3985,'Pontuação 3.0'!K$2:L$11,2,FALSE),VLOOKUP(L3985,'Pontuação 3.0'!M$2:N$13,2,FALSE)),0)</f>
        <v>1989</v>
      </c>
      <c r="AK3985" s="9">
        <f t="shared" si="6"/>
        <v>199</v>
      </c>
      <c r="AL3985" s="9" t="str">
        <f t="array" ref="AL3985">IFERROR(INDEX('Pontuação 3.0'!G$13:G$191, MATCH(AK3985, 'Pontuação 3.0'!F$13:F$191, 0)), "Faixa Indefinida")</f>
        <v>C</v>
      </c>
      <c r="AM3985" s="9">
        <f t="shared" si="7"/>
        <v>0</v>
      </c>
      <c r="AN3985" s="9">
        <f t="shared" si="8"/>
        <v>0</v>
      </c>
      <c r="AO3985" s="9">
        <f t="shared" si="9"/>
        <v>1</v>
      </c>
      <c r="AP3985" s="9">
        <f t="shared" si="10"/>
        <v>0</v>
      </c>
      <c r="AQ3985" s="8"/>
    </row>
    <row r="3986" ht="15.75" customHeight="1">
      <c r="A3986" s="7">
        <v>45683.0</v>
      </c>
      <c r="B3986" s="8" t="s">
        <v>8972</v>
      </c>
      <c r="C3986" s="8" t="s">
        <v>8973</v>
      </c>
      <c r="D3986" s="11">
        <v>8.4987968398E10</v>
      </c>
      <c r="E3986" s="8" t="s">
        <v>11868</v>
      </c>
      <c r="F3986" s="8" t="s">
        <v>11834</v>
      </c>
      <c r="G3986" s="8" t="s">
        <v>11843</v>
      </c>
      <c r="H3986" s="8" t="s">
        <v>11850</v>
      </c>
      <c r="I3986" s="8" t="s">
        <v>11837</v>
      </c>
      <c r="J3986" s="8" t="s">
        <v>11838</v>
      </c>
      <c r="K3986" s="8" t="s">
        <v>11837</v>
      </c>
      <c r="L3986" s="8" t="s">
        <v>11847</v>
      </c>
      <c r="M3986" s="8" t="s">
        <v>11841</v>
      </c>
      <c r="N3986" s="12" t="s">
        <v>11</v>
      </c>
      <c r="O3986" s="12" t="s">
        <v>13</v>
      </c>
      <c r="P3986" s="12" t="s">
        <v>99</v>
      </c>
      <c r="Q3986" s="12" t="s">
        <v>15</v>
      </c>
      <c r="R3986" s="12" t="s">
        <v>20</v>
      </c>
      <c r="S3986" s="8"/>
      <c r="T3986" s="8"/>
      <c r="U3986" s="8"/>
      <c r="V3986" s="8"/>
      <c r="W3986" s="8"/>
      <c r="X3986" s="8"/>
      <c r="Y3986" s="8"/>
      <c r="Z3986" s="8"/>
      <c r="AA3986" s="8"/>
      <c r="AB3986" s="8"/>
      <c r="AC3986" s="9">
        <f>ROUNDUP(SUM(VLOOKUP(F3986,'Pontuação'!A$2:B$11,2,FALSE),VLOOKUP(E3986,'Pontuação'!C$2:D$11,2,FALSE),VLOOKUP(H3986,'Pontuação'!I$2:J$11,2,FALSE),VLOOKUP(J3986,'Pontuação'!G$2:H$11,2,FALSE),VLOOKUP(L3986,'Pontuação'!M$2:N$13,2,FALSE)),0)</f>
        <v>1955</v>
      </c>
      <c r="AD3986" s="10">
        <f t="shared" si="1"/>
        <v>196</v>
      </c>
      <c r="AE3986" s="10" t="str">
        <f t="array" ref="AE3986">IFERROR(INDEX('Pontuação'!G$13:G$101, MATCH(AD3986, 'Pontuação'!F$13:F$101, 0)), "Faixa Indefinida")</f>
        <v>A</v>
      </c>
      <c r="AF3986" s="10">
        <f t="shared" si="2"/>
        <v>1</v>
      </c>
      <c r="AG3986" s="10">
        <f t="shared" si="3"/>
        <v>0</v>
      </c>
      <c r="AH3986" s="10">
        <f t="shared" si="4"/>
        <v>0</v>
      </c>
      <c r="AI3986" s="10">
        <f t="shared" si="5"/>
        <v>0</v>
      </c>
      <c r="AJ3986" s="9">
        <f>ROUNDUP(SUM(VLOOKUP(F3986,'Pontuação 3.0'!A$2:B$11,2,FALSE),VLOOKUP(E3986,'Pontuação 3.0'!C$2:D$11,2,FALSE),VLOOKUP(H3986,'Pontuação 3.0'!I$2:J$11,2,FALSE),VLOOKUP(J3986,'Pontuação 3.0'!G$2:H$11,2,FALSE),VLOOKUP(G3986,'Pontuação 3.0'!E$2:F$11,2,FALSE),VLOOKUP(K3986,'Pontuação 3.0'!K$2:L$11,2,FALSE),VLOOKUP(L3986,'Pontuação 3.0'!M$2:N$13,2,FALSE)),0)</f>
        <v>2320</v>
      </c>
      <c r="AK3986" s="9">
        <f t="shared" si="6"/>
        <v>232</v>
      </c>
      <c r="AL3986" s="9" t="str">
        <f t="array" ref="AL3986">IFERROR(INDEX('Pontuação 3.0'!G$13:G$191, MATCH(AK3986, 'Pontuação 3.0'!F$13:F$191, 0)), "Faixa Indefinida")</f>
        <v>B</v>
      </c>
      <c r="AM3986" s="9">
        <f t="shared" si="7"/>
        <v>0</v>
      </c>
      <c r="AN3986" s="9">
        <f t="shared" si="8"/>
        <v>1</v>
      </c>
      <c r="AO3986" s="9">
        <f t="shared" si="9"/>
        <v>0</v>
      </c>
      <c r="AP3986" s="9">
        <f t="shared" si="10"/>
        <v>0</v>
      </c>
      <c r="AQ3986" s="8"/>
    </row>
    <row r="3987" ht="15.75" customHeight="1">
      <c r="A3987" s="7">
        <v>45683.0</v>
      </c>
      <c r="B3987" s="8" t="s">
        <v>8977</v>
      </c>
      <c r="C3987" s="8" t="s">
        <v>8978</v>
      </c>
      <c r="D3987" s="11">
        <v>4.6999296972E10</v>
      </c>
      <c r="E3987" s="8" t="s">
        <v>11833</v>
      </c>
      <c r="F3987" s="8" t="s">
        <v>11861</v>
      </c>
      <c r="G3987" s="8" t="s">
        <v>11855</v>
      </c>
      <c r="H3987" s="8" t="s">
        <v>11856</v>
      </c>
      <c r="I3987" s="8" t="s">
        <v>11837</v>
      </c>
      <c r="J3987" s="8" t="s">
        <v>11852</v>
      </c>
      <c r="K3987" s="8" t="s">
        <v>11837</v>
      </c>
      <c r="L3987" s="8" t="s">
        <v>11840</v>
      </c>
      <c r="M3987" s="8" t="s">
        <v>11841</v>
      </c>
      <c r="N3987" s="12" t="s">
        <v>11</v>
      </c>
      <c r="O3987" s="12" t="s">
        <v>13</v>
      </c>
      <c r="P3987" s="12" t="s">
        <v>23</v>
      </c>
      <c r="Q3987" s="12" t="s">
        <v>15</v>
      </c>
      <c r="R3987" s="12" t="s">
        <v>14</v>
      </c>
      <c r="S3987" s="8"/>
      <c r="T3987" s="8"/>
      <c r="U3987" s="8"/>
      <c r="V3987" s="8"/>
      <c r="W3987" s="8"/>
      <c r="X3987" s="8"/>
      <c r="Y3987" s="8"/>
      <c r="Z3987" s="8"/>
      <c r="AA3987" s="8"/>
      <c r="AB3987" s="8"/>
      <c r="AC3987" s="9">
        <f>ROUNDUP(SUM(VLOOKUP(F3987,'Pontuação'!A$2:B$11,2,FALSE),VLOOKUP(E3987,'Pontuação'!C$2:D$11,2,FALSE),VLOOKUP(H3987,'Pontuação'!I$2:J$11,2,FALSE),VLOOKUP(J3987,'Pontuação'!G$2:H$11,2,FALSE),VLOOKUP(L3987,'Pontuação'!M$2:N$13,2,FALSE)),0)</f>
        <v>1343</v>
      </c>
      <c r="AD3987" s="10">
        <f t="shared" si="1"/>
        <v>134</v>
      </c>
      <c r="AE3987" s="10" t="str">
        <f t="array" ref="AE3987">IFERROR(INDEX('Pontuação'!G$13:G$101, MATCH(AD3987, 'Pontuação'!F$13:F$101, 0)), "Faixa Indefinida")</f>
        <v>D</v>
      </c>
      <c r="AF3987" s="10">
        <f t="shared" si="2"/>
        <v>0</v>
      </c>
      <c r="AG3987" s="10">
        <f t="shared" si="3"/>
        <v>0</v>
      </c>
      <c r="AH3987" s="10">
        <f t="shared" si="4"/>
        <v>0</v>
      </c>
      <c r="AI3987" s="10">
        <f t="shared" si="5"/>
        <v>1</v>
      </c>
      <c r="AJ3987" s="9">
        <f>ROUNDUP(SUM(VLOOKUP(F3987,'Pontuação 3.0'!A$2:B$11,2,FALSE),VLOOKUP(E3987,'Pontuação 3.0'!C$2:D$11,2,FALSE),VLOOKUP(H3987,'Pontuação 3.0'!I$2:J$11,2,FALSE),VLOOKUP(J3987,'Pontuação 3.0'!G$2:H$11,2,FALSE),VLOOKUP(G3987,'Pontuação 3.0'!E$2:F$11,2,FALSE),VLOOKUP(K3987,'Pontuação 3.0'!K$2:L$11,2,FALSE),VLOOKUP(L3987,'Pontuação 3.0'!M$2:N$13,2,FALSE)),0)</f>
        <v>1849</v>
      </c>
      <c r="AK3987" s="9">
        <f t="shared" si="6"/>
        <v>185</v>
      </c>
      <c r="AL3987" s="9" t="str">
        <f t="array" ref="AL3987">IFERROR(INDEX('Pontuação 3.0'!G$13:G$191, MATCH(AK3987, 'Pontuação 3.0'!F$13:F$191, 0)), "Faixa Indefinida")</f>
        <v>D</v>
      </c>
      <c r="AM3987" s="9">
        <f t="shared" si="7"/>
        <v>0</v>
      </c>
      <c r="AN3987" s="9">
        <f t="shared" si="8"/>
        <v>0</v>
      </c>
      <c r="AO3987" s="9">
        <f t="shared" si="9"/>
        <v>0</v>
      </c>
      <c r="AP3987" s="9">
        <f t="shared" si="10"/>
        <v>1</v>
      </c>
      <c r="AQ3987" s="8"/>
    </row>
    <row r="3988" ht="15.75" customHeight="1">
      <c r="A3988" s="7">
        <v>45683.0</v>
      </c>
      <c r="B3988" s="8" t="s">
        <v>12103</v>
      </c>
      <c r="C3988" s="8" t="s">
        <v>8975</v>
      </c>
      <c r="D3988" s="8" t="s">
        <v>8976</v>
      </c>
      <c r="E3988" s="8" t="s">
        <v>11868</v>
      </c>
      <c r="F3988" s="8" t="s">
        <v>11842</v>
      </c>
      <c r="G3988" s="8" t="s">
        <v>11867</v>
      </c>
      <c r="H3988" s="8" t="s">
        <v>11856</v>
      </c>
      <c r="I3988" s="8" t="s">
        <v>11837</v>
      </c>
      <c r="J3988" s="8" t="s">
        <v>11846</v>
      </c>
      <c r="K3988" s="8" t="s">
        <v>11839</v>
      </c>
      <c r="L3988" s="8" t="s">
        <v>11851</v>
      </c>
      <c r="M3988" s="8" t="s">
        <v>11849</v>
      </c>
      <c r="N3988" s="12" t="s">
        <v>11</v>
      </c>
      <c r="O3988" s="12" t="s">
        <v>13</v>
      </c>
      <c r="P3988" s="12" t="s">
        <v>37</v>
      </c>
      <c r="Q3988" s="12" t="s">
        <v>143</v>
      </c>
      <c r="R3988" s="12" t="s">
        <v>20</v>
      </c>
      <c r="S3988" s="8"/>
      <c r="T3988" s="8"/>
      <c r="U3988" s="8"/>
      <c r="V3988" s="8"/>
      <c r="W3988" s="8"/>
      <c r="X3988" s="8"/>
      <c r="Y3988" s="8"/>
      <c r="Z3988" s="8"/>
      <c r="AA3988" s="8"/>
      <c r="AB3988" s="8"/>
      <c r="AC3988" s="9">
        <f>ROUNDUP(SUM(VLOOKUP(F3988,'Pontuação'!A$2:B$11,2,FALSE),VLOOKUP(E3988,'Pontuação'!C$2:D$11,2,FALSE),VLOOKUP(H3988,'Pontuação'!I$2:J$11,2,FALSE),VLOOKUP(J3988,'Pontuação'!G$2:H$11,2,FALSE),VLOOKUP(L3988,'Pontuação'!M$2:N$13,2,FALSE)),0)</f>
        <v>1443</v>
      </c>
      <c r="AD3988" s="10">
        <f t="shared" si="1"/>
        <v>144</v>
      </c>
      <c r="AE3988" s="10" t="str">
        <f t="array" ref="AE3988">IFERROR(INDEX('Pontuação'!G$13:G$101, MATCH(AD3988, 'Pontuação'!F$13:F$101, 0)), "Faixa Indefinida")</f>
        <v>D</v>
      </c>
      <c r="AF3988" s="10">
        <f t="shared" si="2"/>
        <v>0</v>
      </c>
      <c r="AG3988" s="10">
        <f t="shared" si="3"/>
        <v>0</v>
      </c>
      <c r="AH3988" s="10">
        <f t="shared" si="4"/>
        <v>0</v>
      </c>
      <c r="AI3988" s="10">
        <f t="shared" si="5"/>
        <v>1</v>
      </c>
      <c r="AJ3988" s="9">
        <f>ROUNDUP(SUM(VLOOKUP(F3988,'Pontuação 3.0'!A$2:B$11,2,FALSE),VLOOKUP(E3988,'Pontuação 3.0'!C$2:D$11,2,FALSE),VLOOKUP(H3988,'Pontuação 3.0'!I$2:J$11,2,FALSE),VLOOKUP(J3988,'Pontuação 3.0'!G$2:H$11,2,FALSE),VLOOKUP(G3988,'Pontuação 3.0'!E$2:F$11,2,FALSE),VLOOKUP(K3988,'Pontuação 3.0'!K$2:L$11,2,FALSE),VLOOKUP(L3988,'Pontuação 3.0'!M$2:N$13,2,FALSE)),0)</f>
        <v>2055</v>
      </c>
      <c r="AK3988" s="9">
        <f t="shared" si="6"/>
        <v>206</v>
      </c>
      <c r="AL3988" s="9" t="str">
        <f t="array" ref="AL3988">IFERROR(INDEX('Pontuação 3.0'!G$13:G$191, MATCH(AK3988, 'Pontuação 3.0'!F$13:F$191, 0)), "Faixa Indefinida")</f>
        <v>C</v>
      </c>
      <c r="AM3988" s="9">
        <f t="shared" si="7"/>
        <v>0</v>
      </c>
      <c r="AN3988" s="9">
        <f t="shared" si="8"/>
        <v>0</v>
      </c>
      <c r="AO3988" s="9">
        <f t="shared" si="9"/>
        <v>1</v>
      </c>
      <c r="AP3988" s="9">
        <f t="shared" si="10"/>
        <v>0</v>
      </c>
      <c r="AQ3988" s="8"/>
    </row>
    <row r="3989" ht="15.75" customHeight="1">
      <c r="A3989" s="7">
        <v>45683.0</v>
      </c>
      <c r="B3989" s="8" t="s">
        <v>2736</v>
      </c>
      <c r="C3989" s="8" t="s">
        <v>8979</v>
      </c>
      <c r="D3989" s="11">
        <v>6.4992206202E10</v>
      </c>
      <c r="E3989" s="8" t="s">
        <v>11833</v>
      </c>
      <c r="F3989" s="8" t="s">
        <v>11834</v>
      </c>
      <c r="G3989" s="8" t="s">
        <v>11835</v>
      </c>
      <c r="H3989" s="8" t="s">
        <v>11865</v>
      </c>
      <c r="I3989" s="8" t="s">
        <v>11837</v>
      </c>
      <c r="J3989" s="8" t="s">
        <v>11846</v>
      </c>
      <c r="K3989" s="8" t="s">
        <v>11837</v>
      </c>
      <c r="L3989" s="8" t="s">
        <v>11857</v>
      </c>
      <c r="M3989" s="8" t="s">
        <v>11849</v>
      </c>
      <c r="N3989" s="12" t="s">
        <v>11</v>
      </c>
      <c r="O3989" s="12" t="s">
        <v>13</v>
      </c>
      <c r="P3989" s="12" t="s">
        <v>2258</v>
      </c>
      <c r="Q3989" s="12" t="s">
        <v>15</v>
      </c>
      <c r="R3989" s="12" t="s">
        <v>20</v>
      </c>
      <c r="S3989" s="8"/>
      <c r="T3989" s="8"/>
      <c r="U3989" s="8"/>
      <c r="V3989" s="8"/>
      <c r="W3989" s="8"/>
      <c r="X3989" s="8"/>
      <c r="Y3989" s="8"/>
      <c r="Z3989" s="8"/>
      <c r="AA3989" s="8"/>
      <c r="AB3989" s="8"/>
      <c r="AC3989" s="9">
        <f>ROUNDUP(SUM(VLOOKUP(F3989,'Pontuação'!A$2:B$11,2,FALSE),VLOOKUP(E3989,'Pontuação'!C$2:D$11,2,FALSE),VLOOKUP(H3989,'Pontuação'!I$2:J$11,2,FALSE),VLOOKUP(J3989,'Pontuação'!G$2:H$11,2,FALSE),VLOOKUP(L3989,'Pontuação'!M$2:N$13,2,FALSE)),0)</f>
        <v>1530</v>
      </c>
      <c r="AD3989" s="10">
        <f t="shared" si="1"/>
        <v>153</v>
      </c>
      <c r="AE3989" s="10" t="str">
        <f t="array" ref="AE3989">IFERROR(INDEX('Pontuação'!G$13:G$101, MATCH(AD3989, 'Pontuação'!F$13:F$101, 0)), "Faixa Indefinida")</f>
        <v>C</v>
      </c>
      <c r="AF3989" s="10">
        <f t="shared" si="2"/>
        <v>0</v>
      </c>
      <c r="AG3989" s="10">
        <f t="shared" si="3"/>
        <v>0</v>
      </c>
      <c r="AH3989" s="10">
        <f t="shared" si="4"/>
        <v>1</v>
      </c>
      <c r="AI3989" s="10">
        <f t="shared" si="5"/>
        <v>0</v>
      </c>
      <c r="AJ3989" s="9">
        <f>ROUNDUP(SUM(VLOOKUP(F3989,'Pontuação 3.0'!A$2:B$11,2,FALSE),VLOOKUP(E3989,'Pontuação 3.0'!C$2:D$11,2,FALSE),VLOOKUP(H3989,'Pontuação 3.0'!I$2:J$11,2,FALSE),VLOOKUP(J3989,'Pontuação 3.0'!G$2:H$11,2,FALSE),VLOOKUP(G3989,'Pontuação 3.0'!E$2:F$11,2,FALSE),VLOOKUP(K3989,'Pontuação 3.0'!K$2:L$11,2,FALSE),VLOOKUP(L3989,'Pontuação 3.0'!M$2:N$13,2,FALSE)),0)</f>
        <v>1755</v>
      </c>
      <c r="AK3989" s="9">
        <f t="shared" si="6"/>
        <v>176</v>
      </c>
      <c r="AL3989" s="9" t="str">
        <f t="array" ref="AL3989">IFERROR(INDEX('Pontuação 3.0'!G$13:G$191, MATCH(AK3989, 'Pontuação 3.0'!F$13:F$191, 0)), "Faixa Indefinida")</f>
        <v>D</v>
      </c>
      <c r="AM3989" s="9">
        <f t="shared" si="7"/>
        <v>0</v>
      </c>
      <c r="AN3989" s="9">
        <f t="shared" si="8"/>
        <v>0</v>
      </c>
      <c r="AO3989" s="9">
        <f t="shared" si="9"/>
        <v>0</v>
      </c>
      <c r="AP3989" s="9">
        <f t="shared" si="10"/>
        <v>1</v>
      </c>
      <c r="AQ3989" s="8"/>
    </row>
    <row r="3990" ht="15.75" customHeight="1">
      <c r="A3990" s="7">
        <v>45683.0</v>
      </c>
      <c r="B3990" s="8" t="s">
        <v>8984</v>
      </c>
      <c r="C3990" s="8" t="s">
        <v>8985</v>
      </c>
      <c r="D3990" s="11">
        <v>1.5991283898E10</v>
      </c>
      <c r="E3990" s="8" t="s">
        <v>11833</v>
      </c>
      <c r="F3990" s="8" t="s">
        <v>11854</v>
      </c>
      <c r="G3990" s="8" t="s">
        <v>11843</v>
      </c>
      <c r="H3990" s="8" t="s">
        <v>11850</v>
      </c>
      <c r="I3990" s="8" t="s">
        <v>11837</v>
      </c>
      <c r="J3990" s="8" t="s">
        <v>11846</v>
      </c>
      <c r="K3990" s="8" t="s">
        <v>11837</v>
      </c>
      <c r="L3990" s="8" t="s">
        <v>11851</v>
      </c>
      <c r="M3990" s="8" t="s">
        <v>11849</v>
      </c>
      <c r="N3990" s="12" t="s">
        <v>11</v>
      </c>
      <c r="O3990" s="12" t="s">
        <v>13</v>
      </c>
      <c r="P3990" s="12" t="s">
        <v>27</v>
      </c>
      <c r="Q3990" s="12" t="s">
        <v>44</v>
      </c>
      <c r="R3990" s="12" t="s">
        <v>20</v>
      </c>
      <c r="S3990" s="8"/>
      <c r="T3990" s="8"/>
      <c r="U3990" s="8"/>
      <c r="V3990" s="8"/>
      <c r="W3990" s="8"/>
      <c r="X3990" s="8"/>
      <c r="Y3990" s="8"/>
      <c r="Z3990" s="8"/>
      <c r="AA3990" s="8"/>
      <c r="AB3990" s="8"/>
      <c r="AC3990" s="9">
        <f>ROUNDUP(SUM(VLOOKUP(F3990,'Pontuação'!A$2:B$11,2,FALSE),VLOOKUP(E3990,'Pontuação'!C$2:D$11,2,FALSE),VLOOKUP(H3990,'Pontuação'!I$2:J$11,2,FALSE),VLOOKUP(J3990,'Pontuação'!G$2:H$11,2,FALSE),VLOOKUP(L3990,'Pontuação'!M$2:N$13,2,FALSE)),0)</f>
        <v>1558</v>
      </c>
      <c r="AD3990" s="10">
        <f t="shared" si="1"/>
        <v>156</v>
      </c>
      <c r="AE3990" s="10" t="str">
        <f t="array" ref="AE3990">IFERROR(INDEX('Pontuação'!G$13:G$101, MATCH(AD3990, 'Pontuação'!F$13:F$101, 0)), "Faixa Indefinida")</f>
        <v>C</v>
      </c>
      <c r="AF3990" s="10">
        <f t="shared" si="2"/>
        <v>0</v>
      </c>
      <c r="AG3990" s="10">
        <f t="shared" si="3"/>
        <v>0</v>
      </c>
      <c r="AH3990" s="10">
        <f t="shared" si="4"/>
        <v>1</v>
      </c>
      <c r="AI3990" s="10">
        <f t="shared" si="5"/>
        <v>0</v>
      </c>
      <c r="AJ3990" s="9">
        <f>ROUNDUP(SUM(VLOOKUP(F3990,'Pontuação 3.0'!A$2:B$11,2,FALSE),VLOOKUP(E3990,'Pontuação 3.0'!C$2:D$11,2,FALSE),VLOOKUP(H3990,'Pontuação 3.0'!I$2:J$11,2,FALSE),VLOOKUP(J3990,'Pontuação 3.0'!G$2:H$11,2,FALSE),VLOOKUP(G3990,'Pontuação 3.0'!E$2:F$11,2,FALSE),VLOOKUP(K3990,'Pontuação 3.0'!K$2:L$11,2,FALSE),VLOOKUP(L3990,'Pontuação 3.0'!M$2:N$13,2,FALSE)),0)</f>
        <v>2107</v>
      </c>
      <c r="AK3990" s="9">
        <f t="shared" si="6"/>
        <v>211</v>
      </c>
      <c r="AL3990" s="9" t="str">
        <f t="array" ref="AL3990">IFERROR(INDEX('Pontuação 3.0'!G$13:G$191, MATCH(AK3990, 'Pontuação 3.0'!F$13:F$191, 0)), "Faixa Indefinida")</f>
        <v>C</v>
      </c>
      <c r="AM3990" s="9">
        <f t="shared" si="7"/>
        <v>0</v>
      </c>
      <c r="AN3990" s="9">
        <f t="shared" si="8"/>
        <v>0</v>
      </c>
      <c r="AO3990" s="9">
        <f t="shared" si="9"/>
        <v>1</v>
      </c>
      <c r="AP3990" s="9">
        <f t="shared" si="10"/>
        <v>0</v>
      </c>
      <c r="AQ3990" s="8"/>
    </row>
    <row r="3991" ht="15.75" customHeight="1">
      <c r="A3991" s="7">
        <v>45683.0</v>
      </c>
      <c r="B3991" s="8" t="s">
        <v>8982</v>
      </c>
      <c r="C3991" s="8" t="s">
        <v>8983</v>
      </c>
      <c r="D3991" s="11">
        <v>1.6981586579E10</v>
      </c>
      <c r="E3991" s="8" t="s">
        <v>11868</v>
      </c>
      <c r="F3991" s="8" t="s">
        <v>11834</v>
      </c>
      <c r="G3991" s="8" t="s">
        <v>11835</v>
      </c>
      <c r="H3991" s="8" t="s">
        <v>11856</v>
      </c>
      <c r="I3991" s="8" t="s">
        <v>11837</v>
      </c>
      <c r="J3991" s="8" t="s">
        <v>11846</v>
      </c>
      <c r="K3991" s="8" t="s">
        <v>11837</v>
      </c>
      <c r="L3991" s="8" t="s">
        <v>11851</v>
      </c>
      <c r="M3991" s="8" t="s">
        <v>11859</v>
      </c>
      <c r="N3991" s="12" t="s">
        <v>11</v>
      </c>
      <c r="O3991" s="12" t="s">
        <v>13</v>
      </c>
      <c r="P3991" s="12" t="s">
        <v>27</v>
      </c>
      <c r="Q3991" s="12" t="s">
        <v>24</v>
      </c>
      <c r="R3991" s="12" t="s">
        <v>20</v>
      </c>
      <c r="S3991" s="8"/>
      <c r="T3991" s="8"/>
      <c r="U3991" s="8"/>
      <c r="V3991" s="8"/>
      <c r="W3991" s="8"/>
      <c r="X3991" s="8"/>
      <c r="Y3991" s="8"/>
      <c r="Z3991" s="8"/>
      <c r="AA3991" s="8"/>
      <c r="AB3991" s="8"/>
      <c r="AC3991" s="9">
        <f>ROUNDUP(SUM(VLOOKUP(F3991,'Pontuação'!A$2:B$11,2,FALSE),VLOOKUP(E3991,'Pontuação'!C$2:D$11,2,FALSE),VLOOKUP(H3991,'Pontuação'!I$2:J$11,2,FALSE),VLOOKUP(J3991,'Pontuação'!G$2:H$11,2,FALSE),VLOOKUP(L3991,'Pontuação'!M$2:N$13,2,FALSE)),0)</f>
        <v>1431</v>
      </c>
      <c r="AD3991" s="10">
        <f t="shared" si="1"/>
        <v>143</v>
      </c>
      <c r="AE3991" s="10" t="str">
        <f t="array" ref="AE3991">IFERROR(INDEX('Pontuação'!G$13:G$101, MATCH(AD3991, 'Pontuação'!F$13:F$101, 0)), "Faixa Indefinida")</f>
        <v>D</v>
      </c>
      <c r="AF3991" s="10">
        <f t="shared" si="2"/>
        <v>0</v>
      </c>
      <c r="AG3991" s="10">
        <f t="shared" si="3"/>
        <v>0</v>
      </c>
      <c r="AH3991" s="10">
        <f t="shared" si="4"/>
        <v>0</v>
      </c>
      <c r="AI3991" s="10">
        <f t="shared" si="5"/>
        <v>1</v>
      </c>
      <c r="AJ3991" s="9">
        <f>ROUNDUP(SUM(VLOOKUP(F3991,'Pontuação 3.0'!A$2:B$11,2,FALSE),VLOOKUP(E3991,'Pontuação 3.0'!C$2:D$11,2,FALSE),VLOOKUP(H3991,'Pontuação 3.0'!I$2:J$11,2,FALSE),VLOOKUP(J3991,'Pontuação 3.0'!G$2:H$11,2,FALSE),VLOOKUP(G3991,'Pontuação 3.0'!E$2:F$11,2,FALSE),VLOOKUP(K3991,'Pontuação 3.0'!K$2:L$11,2,FALSE),VLOOKUP(L3991,'Pontuação 3.0'!M$2:N$13,2,FALSE)),0)</f>
        <v>1671</v>
      </c>
      <c r="AK3991" s="9">
        <f t="shared" si="6"/>
        <v>167</v>
      </c>
      <c r="AL3991" s="9" t="str">
        <f t="array" ref="AL3991">IFERROR(INDEX('Pontuação 3.0'!G$13:G$191, MATCH(AK3991, 'Pontuação 3.0'!F$13:F$191, 0)), "Faixa Indefinida")</f>
        <v>D</v>
      </c>
      <c r="AM3991" s="9">
        <f t="shared" si="7"/>
        <v>0</v>
      </c>
      <c r="AN3991" s="9">
        <f t="shared" si="8"/>
        <v>0</v>
      </c>
      <c r="AO3991" s="9">
        <f t="shared" si="9"/>
        <v>0</v>
      </c>
      <c r="AP3991" s="9">
        <f t="shared" si="10"/>
        <v>1</v>
      </c>
      <c r="AQ3991" s="8"/>
    </row>
    <row r="3992" ht="15.75" customHeight="1">
      <c r="A3992" s="7">
        <v>45683.0</v>
      </c>
      <c r="B3992" s="8" t="s">
        <v>660</v>
      </c>
      <c r="C3992" s="8" t="s">
        <v>8992</v>
      </c>
      <c r="D3992" s="11">
        <v>3.4997676386E10</v>
      </c>
      <c r="E3992" s="8" t="s">
        <v>11868</v>
      </c>
      <c r="F3992" s="8" t="s">
        <v>11842</v>
      </c>
      <c r="G3992" s="8" t="s">
        <v>11843</v>
      </c>
      <c r="H3992" s="8" t="s">
        <v>11844</v>
      </c>
      <c r="I3992" s="8" t="s">
        <v>11837</v>
      </c>
      <c r="J3992" s="8" t="s">
        <v>11838</v>
      </c>
      <c r="K3992" s="8" t="s">
        <v>11839</v>
      </c>
      <c r="L3992" s="8" t="s">
        <v>11851</v>
      </c>
      <c r="M3992" s="8" t="s">
        <v>11853</v>
      </c>
      <c r="N3992" s="12" t="s">
        <v>11</v>
      </c>
      <c r="O3992" s="12" t="s">
        <v>13</v>
      </c>
      <c r="P3992" s="12" t="s">
        <v>40</v>
      </c>
      <c r="Q3992" s="12" t="s">
        <v>65</v>
      </c>
      <c r="R3992" s="12" t="s">
        <v>20</v>
      </c>
      <c r="S3992" s="8"/>
      <c r="T3992" s="8"/>
      <c r="U3992" s="8"/>
      <c r="V3992" s="8"/>
      <c r="W3992" s="8"/>
      <c r="X3992" s="8"/>
      <c r="Y3992" s="8"/>
      <c r="Z3992" s="8"/>
      <c r="AA3992" s="8"/>
      <c r="AB3992" s="8"/>
      <c r="AC3992" s="9">
        <f>ROUNDUP(SUM(VLOOKUP(F3992,'Pontuação'!A$2:B$11,2,FALSE),VLOOKUP(E3992,'Pontuação'!C$2:D$11,2,FALSE),VLOOKUP(H3992,'Pontuação'!I$2:J$11,2,FALSE),VLOOKUP(J3992,'Pontuação'!G$2:H$11,2,FALSE),VLOOKUP(L3992,'Pontuação'!M$2:N$13,2,FALSE)),0)</f>
        <v>1877</v>
      </c>
      <c r="AD3992" s="10">
        <f t="shared" si="1"/>
        <v>188</v>
      </c>
      <c r="AE3992" s="10" t="str">
        <f t="array" ref="AE3992">IFERROR(INDEX('Pontuação'!G$13:G$101, MATCH(AD3992, 'Pontuação'!F$13:F$101, 0)), "Faixa Indefinida")</f>
        <v>A</v>
      </c>
      <c r="AF3992" s="10">
        <f t="shared" si="2"/>
        <v>1</v>
      </c>
      <c r="AG3992" s="10">
        <f t="shared" si="3"/>
        <v>0</v>
      </c>
      <c r="AH3992" s="10">
        <f t="shared" si="4"/>
        <v>0</v>
      </c>
      <c r="AI3992" s="10">
        <f t="shared" si="5"/>
        <v>0</v>
      </c>
      <c r="AJ3992" s="9">
        <f>ROUNDUP(SUM(VLOOKUP(F3992,'Pontuação 3.0'!A$2:B$11,2,FALSE),VLOOKUP(E3992,'Pontuação 3.0'!C$2:D$11,2,FALSE),VLOOKUP(H3992,'Pontuação 3.0'!I$2:J$11,2,FALSE),VLOOKUP(J3992,'Pontuação 3.0'!G$2:H$11,2,FALSE),VLOOKUP(G3992,'Pontuação 3.0'!E$2:F$11,2,FALSE),VLOOKUP(K3992,'Pontuação 3.0'!K$2:L$11,2,FALSE),VLOOKUP(L3992,'Pontuação 3.0'!M$2:N$13,2,FALSE)),0)</f>
        <v>2715</v>
      </c>
      <c r="AK3992" s="9">
        <f t="shared" si="6"/>
        <v>272</v>
      </c>
      <c r="AL3992" s="9" t="str">
        <f t="array" ref="AL3992">IFERROR(INDEX('Pontuação 3.0'!G$13:G$191, MATCH(AK3992, 'Pontuação 3.0'!F$13:F$191, 0)), "Faixa Indefinida")</f>
        <v>A</v>
      </c>
      <c r="AM3992" s="9">
        <f t="shared" si="7"/>
        <v>1</v>
      </c>
      <c r="AN3992" s="9">
        <f t="shared" si="8"/>
        <v>0</v>
      </c>
      <c r="AO3992" s="9">
        <f t="shared" si="9"/>
        <v>0</v>
      </c>
      <c r="AP3992" s="9">
        <f t="shared" si="10"/>
        <v>0</v>
      </c>
      <c r="AQ3992" s="8"/>
    </row>
    <row r="3993" ht="15.75" customHeight="1">
      <c r="A3993" s="7">
        <v>45683.0</v>
      </c>
      <c r="B3993" s="8" t="s">
        <v>8990</v>
      </c>
      <c r="C3993" s="8" t="s">
        <v>8991</v>
      </c>
      <c r="D3993" s="11">
        <v>3.4988120804E10</v>
      </c>
      <c r="E3993" s="8" t="s">
        <v>11833</v>
      </c>
      <c r="F3993" s="8" t="s">
        <v>11834</v>
      </c>
      <c r="G3993" s="8" t="s">
        <v>11843</v>
      </c>
      <c r="H3993" s="8" t="s">
        <v>11844</v>
      </c>
      <c r="I3993" s="8" t="s">
        <v>11837</v>
      </c>
      <c r="J3993" s="8" t="s">
        <v>11846</v>
      </c>
      <c r="K3993" s="8" t="s">
        <v>11837</v>
      </c>
      <c r="L3993" s="8" t="s">
        <v>11847</v>
      </c>
      <c r="M3993" s="8" t="s">
        <v>11849</v>
      </c>
      <c r="N3993" s="12" t="s">
        <v>11</v>
      </c>
      <c r="O3993" s="12" t="s">
        <v>13</v>
      </c>
      <c r="P3993" s="12" t="s">
        <v>261</v>
      </c>
      <c r="Q3993" s="12" t="s">
        <v>15</v>
      </c>
      <c r="R3993" s="12" t="s">
        <v>20</v>
      </c>
      <c r="S3993" s="8"/>
      <c r="T3993" s="8"/>
      <c r="U3993" s="8"/>
      <c r="V3993" s="8"/>
      <c r="W3993" s="8"/>
      <c r="X3993" s="8"/>
      <c r="Y3993" s="8"/>
      <c r="Z3993" s="8"/>
      <c r="AA3993" s="8"/>
      <c r="AB3993" s="8"/>
      <c r="AC3993" s="9">
        <f>ROUNDUP(SUM(VLOOKUP(F3993,'Pontuação'!A$2:B$11,2,FALSE),VLOOKUP(E3993,'Pontuação'!C$2:D$11,2,FALSE),VLOOKUP(H3993,'Pontuação'!I$2:J$11,2,FALSE),VLOOKUP(J3993,'Pontuação'!G$2:H$11,2,FALSE),VLOOKUP(L3993,'Pontuação'!M$2:N$13,2,FALSE)),0)</f>
        <v>1715</v>
      </c>
      <c r="AD3993" s="10">
        <f t="shared" si="1"/>
        <v>172</v>
      </c>
      <c r="AE3993" s="10" t="str">
        <f t="array" ref="AE3993">IFERROR(INDEX('Pontuação'!G$13:G$101, MATCH(AD3993, 'Pontuação'!F$13:F$101, 0)), "Faixa Indefinida")</f>
        <v>B</v>
      </c>
      <c r="AF3993" s="10">
        <f t="shared" si="2"/>
        <v>0</v>
      </c>
      <c r="AG3993" s="10">
        <f t="shared" si="3"/>
        <v>1</v>
      </c>
      <c r="AH3993" s="10">
        <f t="shared" si="4"/>
        <v>0</v>
      </c>
      <c r="AI3993" s="10">
        <f t="shared" si="5"/>
        <v>0</v>
      </c>
      <c r="AJ3993" s="9">
        <f>ROUNDUP(SUM(VLOOKUP(F3993,'Pontuação 3.0'!A$2:B$11,2,FALSE),VLOOKUP(E3993,'Pontuação 3.0'!C$2:D$11,2,FALSE),VLOOKUP(H3993,'Pontuação 3.0'!I$2:J$11,2,FALSE),VLOOKUP(J3993,'Pontuação 3.0'!G$2:H$11,2,FALSE),VLOOKUP(G3993,'Pontuação 3.0'!E$2:F$11,2,FALSE),VLOOKUP(K3993,'Pontuação 3.0'!K$2:L$11,2,FALSE),VLOOKUP(L3993,'Pontuação 3.0'!M$2:N$13,2,FALSE)),0)</f>
        <v>2162</v>
      </c>
      <c r="AK3993" s="9">
        <f t="shared" si="6"/>
        <v>216</v>
      </c>
      <c r="AL3993" s="9" t="str">
        <f t="array" ref="AL3993">IFERROR(INDEX('Pontuação 3.0'!G$13:G$191, MATCH(AK3993, 'Pontuação 3.0'!F$13:F$191, 0)), "Faixa Indefinida")</f>
        <v>B</v>
      </c>
      <c r="AM3993" s="9">
        <f t="shared" si="7"/>
        <v>0</v>
      </c>
      <c r="AN3993" s="9">
        <f t="shared" si="8"/>
        <v>1</v>
      </c>
      <c r="AO3993" s="9">
        <f t="shared" si="9"/>
        <v>0</v>
      </c>
      <c r="AP3993" s="9">
        <f t="shared" si="10"/>
        <v>0</v>
      </c>
      <c r="AQ3993" s="8"/>
    </row>
    <row r="3994" ht="15.75" customHeight="1">
      <c r="A3994" s="7">
        <v>45683.0</v>
      </c>
      <c r="B3994" s="8" t="s">
        <v>8995</v>
      </c>
      <c r="C3994" s="8" t="s">
        <v>8996</v>
      </c>
      <c r="D3994" s="11">
        <v>4.8991567324E10</v>
      </c>
      <c r="E3994" s="8" t="s">
        <v>11833</v>
      </c>
      <c r="F3994" s="8" t="s">
        <v>11842</v>
      </c>
      <c r="G3994" s="8" t="s">
        <v>11843</v>
      </c>
      <c r="H3994" s="8" t="s">
        <v>11844</v>
      </c>
      <c r="I3994" s="8" t="s">
        <v>11845</v>
      </c>
      <c r="J3994" s="8" t="s">
        <v>11846</v>
      </c>
      <c r="K3994" s="8" t="s">
        <v>11837</v>
      </c>
      <c r="L3994" s="8" t="s">
        <v>11851</v>
      </c>
      <c r="M3994" s="8" t="s">
        <v>11849</v>
      </c>
      <c r="N3994" s="12" t="s">
        <v>11</v>
      </c>
      <c r="O3994" s="12" t="s">
        <v>13</v>
      </c>
      <c r="P3994" s="12" t="s">
        <v>96</v>
      </c>
      <c r="Q3994" s="12" t="s">
        <v>15</v>
      </c>
      <c r="R3994" s="12" t="s">
        <v>20</v>
      </c>
      <c r="S3994" s="8"/>
      <c r="T3994" s="8"/>
      <c r="U3994" s="8"/>
      <c r="V3994" s="8"/>
      <c r="W3994" s="8"/>
      <c r="X3994" s="8"/>
      <c r="Y3994" s="8"/>
      <c r="Z3994" s="8"/>
      <c r="AA3994" s="8"/>
      <c r="AB3994" s="8"/>
      <c r="AC3994" s="9">
        <f>ROUNDUP(SUM(VLOOKUP(F3994,'Pontuação'!A$2:B$11,2,FALSE),VLOOKUP(E3994,'Pontuação'!C$2:D$11,2,FALSE),VLOOKUP(H3994,'Pontuação'!I$2:J$11,2,FALSE),VLOOKUP(J3994,'Pontuação'!G$2:H$11,2,FALSE),VLOOKUP(L3994,'Pontuação'!M$2:N$13,2,FALSE)),0)</f>
        <v>1595</v>
      </c>
      <c r="AD3994" s="10">
        <f t="shared" si="1"/>
        <v>160</v>
      </c>
      <c r="AE3994" s="10" t="str">
        <f t="array" ref="AE3994">IFERROR(INDEX('Pontuação'!G$13:G$101, MATCH(AD3994, 'Pontuação'!F$13:F$101, 0)), "Faixa Indefinida")</f>
        <v>C</v>
      </c>
      <c r="AF3994" s="10">
        <f t="shared" si="2"/>
        <v>0</v>
      </c>
      <c r="AG3994" s="10">
        <f t="shared" si="3"/>
        <v>0</v>
      </c>
      <c r="AH3994" s="10">
        <f t="shared" si="4"/>
        <v>1</v>
      </c>
      <c r="AI3994" s="10">
        <f t="shared" si="5"/>
        <v>0</v>
      </c>
      <c r="AJ3994" s="9">
        <f>ROUNDUP(SUM(VLOOKUP(F3994,'Pontuação 3.0'!A$2:B$11,2,FALSE),VLOOKUP(E3994,'Pontuação 3.0'!C$2:D$11,2,FALSE),VLOOKUP(H3994,'Pontuação 3.0'!I$2:J$11,2,FALSE),VLOOKUP(J3994,'Pontuação 3.0'!G$2:H$11,2,FALSE),VLOOKUP(G3994,'Pontuação 3.0'!E$2:F$11,2,FALSE),VLOOKUP(K3994,'Pontuação 3.0'!K$2:L$11,2,FALSE),VLOOKUP(L3994,'Pontuação 3.0'!M$2:N$13,2,FALSE)),0)</f>
        <v>2209</v>
      </c>
      <c r="AK3994" s="9">
        <f t="shared" si="6"/>
        <v>221</v>
      </c>
      <c r="AL3994" s="9" t="str">
        <f t="array" ref="AL3994">IFERROR(INDEX('Pontuação 3.0'!G$13:G$191, MATCH(AK3994, 'Pontuação 3.0'!F$13:F$191, 0)), "Faixa Indefinida")</f>
        <v>B</v>
      </c>
      <c r="AM3994" s="9">
        <f t="shared" si="7"/>
        <v>0</v>
      </c>
      <c r="AN3994" s="9">
        <f t="shared" si="8"/>
        <v>1</v>
      </c>
      <c r="AO3994" s="9">
        <f t="shared" si="9"/>
        <v>0</v>
      </c>
      <c r="AP3994" s="9">
        <f t="shared" si="10"/>
        <v>0</v>
      </c>
      <c r="AQ3994" s="8"/>
    </row>
    <row r="3995" ht="15.75" customHeight="1">
      <c r="A3995" s="7">
        <v>45683.0</v>
      </c>
      <c r="B3995" s="8" t="s">
        <v>7370</v>
      </c>
      <c r="C3995" s="8" t="s">
        <v>8998</v>
      </c>
      <c r="D3995" s="11">
        <v>8.1989030123E10</v>
      </c>
      <c r="E3995" s="8" t="s">
        <v>11833</v>
      </c>
      <c r="F3995" s="8" t="s">
        <v>11842</v>
      </c>
      <c r="G3995" s="8" t="s">
        <v>11843</v>
      </c>
      <c r="H3995" s="8" t="s">
        <v>11850</v>
      </c>
      <c r="I3995" s="8" t="s">
        <v>11837</v>
      </c>
      <c r="J3995" s="8" t="s">
        <v>11846</v>
      </c>
      <c r="K3995" s="8" t="s">
        <v>11837</v>
      </c>
      <c r="L3995" s="8" t="s">
        <v>11847</v>
      </c>
      <c r="M3995" s="8" t="s">
        <v>11848</v>
      </c>
      <c r="N3995" s="12" t="s">
        <v>11</v>
      </c>
      <c r="O3995" s="12" t="s">
        <v>13</v>
      </c>
      <c r="P3995" s="12" t="s">
        <v>318</v>
      </c>
      <c r="Q3995" s="12" t="s">
        <v>15</v>
      </c>
      <c r="R3995" s="12" t="s">
        <v>20</v>
      </c>
      <c r="S3995" s="8"/>
      <c r="T3995" s="8"/>
      <c r="U3995" s="8"/>
      <c r="V3995" s="8"/>
      <c r="W3995" s="8"/>
      <c r="X3995" s="8"/>
      <c r="Y3995" s="8"/>
      <c r="Z3995" s="8"/>
      <c r="AA3995" s="8"/>
      <c r="AB3995" s="8"/>
      <c r="AC3995" s="9">
        <f>ROUNDUP(SUM(VLOOKUP(F3995,'Pontuação'!A$2:B$11,2,FALSE),VLOOKUP(E3995,'Pontuação'!C$2:D$11,2,FALSE),VLOOKUP(H3995,'Pontuação'!I$2:J$11,2,FALSE),VLOOKUP(J3995,'Pontuação'!G$2:H$11,2,FALSE),VLOOKUP(L3995,'Pontuação'!M$2:N$13,2,FALSE)),0)</f>
        <v>1685</v>
      </c>
      <c r="AD3995" s="10">
        <f t="shared" si="1"/>
        <v>169</v>
      </c>
      <c r="AE3995" s="10" t="str">
        <f t="array" ref="AE3995">IFERROR(INDEX('Pontuação'!G$13:G$101, MATCH(AD3995, 'Pontuação'!F$13:F$101, 0)), "Faixa Indefinida")</f>
        <v>B</v>
      </c>
      <c r="AF3995" s="10">
        <f t="shared" si="2"/>
        <v>0</v>
      </c>
      <c r="AG3995" s="10">
        <f t="shared" si="3"/>
        <v>1</v>
      </c>
      <c r="AH3995" s="10">
        <f t="shared" si="4"/>
        <v>0</v>
      </c>
      <c r="AI3995" s="10">
        <f t="shared" si="5"/>
        <v>0</v>
      </c>
      <c r="AJ3995" s="9">
        <f>ROUNDUP(SUM(VLOOKUP(F3995,'Pontuação 3.0'!A$2:B$11,2,FALSE),VLOOKUP(E3995,'Pontuação 3.0'!C$2:D$11,2,FALSE),VLOOKUP(H3995,'Pontuação 3.0'!I$2:J$11,2,FALSE),VLOOKUP(J3995,'Pontuação 3.0'!G$2:H$11,2,FALSE),VLOOKUP(G3995,'Pontuação 3.0'!E$2:F$11,2,FALSE),VLOOKUP(K3995,'Pontuação 3.0'!K$2:L$11,2,FALSE),VLOOKUP(L3995,'Pontuação 3.0'!M$2:N$13,2,FALSE)),0)</f>
        <v>2208</v>
      </c>
      <c r="AK3995" s="9">
        <f t="shared" si="6"/>
        <v>221</v>
      </c>
      <c r="AL3995" s="9" t="str">
        <f t="array" ref="AL3995">IFERROR(INDEX('Pontuação 3.0'!G$13:G$191, MATCH(AK3995, 'Pontuação 3.0'!F$13:F$191, 0)), "Faixa Indefinida")</f>
        <v>B</v>
      </c>
      <c r="AM3995" s="9">
        <f t="shared" si="7"/>
        <v>0</v>
      </c>
      <c r="AN3995" s="9">
        <f t="shared" si="8"/>
        <v>1</v>
      </c>
      <c r="AO3995" s="9">
        <f t="shared" si="9"/>
        <v>0</v>
      </c>
      <c r="AP3995" s="9">
        <f t="shared" si="10"/>
        <v>0</v>
      </c>
      <c r="AQ3995" s="8"/>
    </row>
    <row r="3996" ht="15.75" customHeight="1">
      <c r="A3996" s="7">
        <v>45683.0</v>
      </c>
      <c r="B3996" s="8" t="s">
        <v>8999</v>
      </c>
      <c r="C3996" s="8" t="s">
        <v>9000</v>
      </c>
      <c r="D3996" s="11">
        <v>1.6988377394E10</v>
      </c>
      <c r="E3996" s="8" t="s">
        <v>11833</v>
      </c>
      <c r="F3996" s="8" t="s">
        <v>11863</v>
      </c>
      <c r="G3996" s="8" t="s">
        <v>11843</v>
      </c>
      <c r="H3996" s="8" t="s">
        <v>11865</v>
      </c>
      <c r="I3996" s="8" t="s">
        <v>11837</v>
      </c>
      <c r="J3996" s="8" t="s">
        <v>11852</v>
      </c>
      <c r="K3996" s="8" t="s">
        <v>11837</v>
      </c>
      <c r="L3996" s="8" t="s">
        <v>11847</v>
      </c>
      <c r="M3996" s="8" t="s">
        <v>11841</v>
      </c>
      <c r="N3996" s="12" t="s">
        <v>11</v>
      </c>
      <c r="O3996" s="12" t="s">
        <v>13</v>
      </c>
      <c r="P3996" s="12" t="s">
        <v>123</v>
      </c>
      <c r="Q3996" s="12" t="s">
        <v>15</v>
      </c>
      <c r="R3996" s="12" t="s">
        <v>14</v>
      </c>
      <c r="S3996" s="8"/>
      <c r="T3996" s="8"/>
      <c r="U3996" s="8"/>
      <c r="V3996" s="8"/>
      <c r="W3996" s="8"/>
      <c r="X3996" s="8"/>
      <c r="Y3996" s="8"/>
      <c r="Z3996" s="8"/>
      <c r="AA3996" s="8"/>
      <c r="AB3996" s="8"/>
      <c r="AC3996" s="9">
        <f>ROUNDUP(SUM(VLOOKUP(F3996,'Pontuação'!A$2:B$11,2,FALSE),VLOOKUP(E3996,'Pontuação'!C$2:D$11,2,FALSE),VLOOKUP(H3996,'Pontuação'!I$2:J$11,2,FALSE),VLOOKUP(J3996,'Pontuação'!G$2:H$11,2,FALSE),VLOOKUP(L3996,'Pontuação'!M$2:N$13,2,FALSE)),0)</f>
        <v>1787</v>
      </c>
      <c r="AD3996" s="10">
        <f t="shared" si="1"/>
        <v>179</v>
      </c>
      <c r="AE3996" s="10" t="str">
        <f t="array" ref="AE3996">IFERROR(INDEX('Pontuação'!G$13:G$101, MATCH(AD3996, 'Pontuação'!F$13:F$101, 0)), "Faixa Indefinida")</f>
        <v>B</v>
      </c>
      <c r="AF3996" s="10">
        <f t="shared" si="2"/>
        <v>0</v>
      </c>
      <c r="AG3996" s="10">
        <f t="shared" si="3"/>
        <v>1</v>
      </c>
      <c r="AH3996" s="10">
        <f t="shared" si="4"/>
        <v>0</v>
      </c>
      <c r="AI3996" s="10">
        <f t="shared" si="5"/>
        <v>0</v>
      </c>
      <c r="AJ3996" s="9">
        <f>ROUNDUP(SUM(VLOOKUP(F3996,'Pontuação 3.0'!A$2:B$11,2,FALSE),VLOOKUP(E3996,'Pontuação 3.0'!C$2:D$11,2,FALSE),VLOOKUP(H3996,'Pontuação 3.0'!I$2:J$11,2,FALSE),VLOOKUP(J3996,'Pontuação 3.0'!G$2:H$11,2,FALSE),VLOOKUP(G3996,'Pontuação 3.0'!E$2:F$11,2,FALSE),VLOOKUP(K3996,'Pontuação 3.0'!K$2:L$11,2,FALSE),VLOOKUP(L3996,'Pontuação 3.0'!M$2:N$13,2,FALSE)),0)</f>
        <v>2074</v>
      </c>
      <c r="AK3996" s="9">
        <f t="shared" si="6"/>
        <v>207</v>
      </c>
      <c r="AL3996" s="9" t="str">
        <f t="array" ref="AL3996">IFERROR(INDEX('Pontuação 3.0'!G$13:G$191, MATCH(AK3996, 'Pontuação 3.0'!F$13:F$191, 0)), "Faixa Indefinida")</f>
        <v>C</v>
      </c>
      <c r="AM3996" s="9">
        <f t="shared" si="7"/>
        <v>0</v>
      </c>
      <c r="AN3996" s="9">
        <f t="shared" si="8"/>
        <v>0</v>
      </c>
      <c r="AO3996" s="9">
        <f t="shared" si="9"/>
        <v>1</v>
      </c>
      <c r="AP3996" s="9">
        <f t="shared" si="10"/>
        <v>0</v>
      </c>
      <c r="AQ3996" s="8"/>
    </row>
    <row r="3997" ht="15.75" customHeight="1">
      <c r="A3997" s="7">
        <v>45683.0</v>
      </c>
      <c r="B3997" s="8" t="s">
        <v>9001</v>
      </c>
      <c r="C3997" s="8" t="s">
        <v>9002</v>
      </c>
      <c r="D3997" s="11">
        <v>4.1991780611E10</v>
      </c>
      <c r="E3997" s="8" t="s">
        <v>11833</v>
      </c>
      <c r="F3997" s="8" t="s">
        <v>11834</v>
      </c>
      <c r="G3997" s="8" t="s">
        <v>11835</v>
      </c>
      <c r="H3997" s="8" t="s">
        <v>11865</v>
      </c>
      <c r="I3997" s="8" t="s">
        <v>11837</v>
      </c>
      <c r="J3997" s="8" t="s">
        <v>11846</v>
      </c>
      <c r="K3997" s="8" t="s">
        <v>11837</v>
      </c>
      <c r="L3997" s="8" t="s">
        <v>11847</v>
      </c>
      <c r="M3997" s="8" t="s">
        <v>11849</v>
      </c>
      <c r="N3997" s="12" t="s">
        <v>11</v>
      </c>
      <c r="O3997" s="12" t="s">
        <v>13</v>
      </c>
      <c r="P3997" s="12" t="s">
        <v>99</v>
      </c>
      <c r="Q3997" s="12" t="s">
        <v>15</v>
      </c>
      <c r="R3997" s="12" t="s">
        <v>20</v>
      </c>
      <c r="S3997" s="8"/>
      <c r="T3997" s="8"/>
      <c r="U3997" s="8"/>
      <c r="V3997" s="8"/>
      <c r="W3997" s="8"/>
      <c r="X3997" s="8"/>
      <c r="Y3997" s="8"/>
      <c r="Z3997" s="8"/>
      <c r="AA3997" s="8"/>
      <c r="AB3997" s="8"/>
      <c r="AC3997" s="9">
        <f>ROUNDUP(SUM(VLOOKUP(F3997,'Pontuação'!A$2:B$11,2,FALSE),VLOOKUP(E3997,'Pontuação'!C$2:D$11,2,FALSE),VLOOKUP(H3997,'Pontuação'!I$2:J$11,2,FALSE),VLOOKUP(J3997,'Pontuação'!G$2:H$11,2,FALSE),VLOOKUP(L3997,'Pontuação'!M$2:N$13,2,FALSE)),0)</f>
        <v>1699</v>
      </c>
      <c r="AD3997" s="10">
        <f t="shared" si="1"/>
        <v>170</v>
      </c>
      <c r="AE3997" s="10" t="str">
        <f t="array" ref="AE3997">IFERROR(INDEX('Pontuação'!G$13:G$101, MATCH(AD3997, 'Pontuação'!F$13:F$101, 0)), "Faixa Indefinida")</f>
        <v>B</v>
      </c>
      <c r="AF3997" s="10">
        <f t="shared" si="2"/>
        <v>0</v>
      </c>
      <c r="AG3997" s="10">
        <f t="shared" si="3"/>
        <v>1</v>
      </c>
      <c r="AH3997" s="10">
        <f t="shared" si="4"/>
        <v>0</v>
      </c>
      <c r="AI3997" s="10">
        <f t="shared" si="5"/>
        <v>0</v>
      </c>
      <c r="AJ3997" s="9">
        <f>ROUNDUP(SUM(VLOOKUP(F3997,'Pontuação 3.0'!A$2:B$11,2,FALSE),VLOOKUP(E3997,'Pontuação 3.0'!C$2:D$11,2,FALSE),VLOOKUP(H3997,'Pontuação 3.0'!I$2:J$11,2,FALSE),VLOOKUP(J3997,'Pontuação 3.0'!G$2:H$11,2,FALSE),VLOOKUP(G3997,'Pontuação 3.0'!E$2:F$11,2,FALSE),VLOOKUP(K3997,'Pontuação 3.0'!K$2:L$11,2,FALSE),VLOOKUP(L3997,'Pontuação 3.0'!M$2:N$13,2,FALSE)),0)</f>
        <v>1871</v>
      </c>
      <c r="AK3997" s="9">
        <f t="shared" si="6"/>
        <v>187</v>
      </c>
      <c r="AL3997" s="9" t="str">
        <f t="array" ref="AL3997">IFERROR(INDEX('Pontuação 3.0'!G$13:G$191, MATCH(AK3997, 'Pontuação 3.0'!F$13:F$191, 0)), "Faixa Indefinida")</f>
        <v>D</v>
      </c>
      <c r="AM3997" s="9">
        <f t="shared" si="7"/>
        <v>0</v>
      </c>
      <c r="AN3997" s="9">
        <f t="shared" si="8"/>
        <v>0</v>
      </c>
      <c r="AO3997" s="9">
        <f t="shared" si="9"/>
        <v>0</v>
      </c>
      <c r="AP3997" s="9">
        <f t="shared" si="10"/>
        <v>1</v>
      </c>
      <c r="AQ3997" s="8"/>
    </row>
    <row r="3998" ht="15.75" customHeight="1">
      <c r="A3998" s="7">
        <v>45683.0</v>
      </c>
      <c r="B3998" s="8" t="s">
        <v>9003</v>
      </c>
      <c r="C3998" s="8" t="s">
        <v>9004</v>
      </c>
      <c r="D3998" s="11">
        <v>1.1954042193E10</v>
      </c>
      <c r="E3998" s="8" t="s">
        <v>11833</v>
      </c>
      <c r="F3998" s="8" t="s">
        <v>11842</v>
      </c>
      <c r="G3998" s="8" t="s">
        <v>11864</v>
      </c>
      <c r="H3998" s="8" t="s">
        <v>11844</v>
      </c>
      <c r="I3998" s="8" t="s">
        <v>11837</v>
      </c>
      <c r="J3998" s="8" t="s">
        <v>11866</v>
      </c>
      <c r="K3998" s="8" t="s">
        <v>11839</v>
      </c>
      <c r="L3998" s="8" t="s">
        <v>11847</v>
      </c>
      <c r="M3998" s="8" t="s">
        <v>11849</v>
      </c>
      <c r="N3998" s="12" t="s">
        <v>11</v>
      </c>
      <c r="O3998" s="12" t="s">
        <v>13</v>
      </c>
      <c r="P3998" s="12" t="s">
        <v>37</v>
      </c>
      <c r="Q3998" s="12" t="s">
        <v>4765</v>
      </c>
      <c r="R3998" s="12" t="s">
        <v>20</v>
      </c>
      <c r="S3998" s="8"/>
      <c r="T3998" s="8"/>
      <c r="U3998" s="8"/>
      <c r="V3998" s="8"/>
      <c r="W3998" s="8"/>
      <c r="X3998" s="8"/>
      <c r="Y3998" s="8"/>
      <c r="Z3998" s="8"/>
      <c r="AA3998" s="8"/>
      <c r="AB3998" s="8"/>
      <c r="AC3998" s="9">
        <f>ROUNDUP(SUM(VLOOKUP(F3998,'Pontuação'!A$2:B$11,2,FALSE),VLOOKUP(E3998,'Pontuação'!C$2:D$11,2,FALSE),VLOOKUP(H3998,'Pontuação'!I$2:J$11,2,FALSE),VLOOKUP(J3998,'Pontuação'!G$2:H$11,2,FALSE),VLOOKUP(L3998,'Pontuação'!M$2:N$13,2,FALSE)),0)</f>
        <v>2005</v>
      </c>
      <c r="AD3998" s="10">
        <f t="shared" si="1"/>
        <v>201</v>
      </c>
      <c r="AE3998" s="10" t="str">
        <f t="array" ref="AE3998">IFERROR(INDEX('Pontuação'!G$13:G$101, MATCH(AD3998, 'Pontuação'!F$13:F$101, 0)), "Faixa Indefinida")</f>
        <v>A</v>
      </c>
      <c r="AF3998" s="10">
        <f t="shared" si="2"/>
        <v>1</v>
      </c>
      <c r="AG3998" s="10">
        <f t="shared" si="3"/>
        <v>0</v>
      </c>
      <c r="AH3998" s="10">
        <f t="shared" si="4"/>
        <v>0</v>
      </c>
      <c r="AI3998" s="10">
        <f t="shared" si="5"/>
        <v>0</v>
      </c>
      <c r="AJ3998" s="9">
        <f>ROUNDUP(SUM(VLOOKUP(F3998,'Pontuação 3.0'!A$2:B$11,2,FALSE),VLOOKUP(E3998,'Pontuação 3.0'!C$2:D$11,2,FALSE),VLOOKUP(H3998,'Pontuação 3.0'!I$2:J$11,2,FALSE),VLOOKUP(J3998,'Pontuação 3.0'!G$2:H$11,2,FALSE),VLOOKUP(G3998,'Pontuação 3.0'!E$2:F$11,2,FALSE),VLOOKUP(K3998,'Pontuação 3.0'!K$2:L$11,2,FALSE),VLOOKUP(L3998,'Pontuação 3.0'!M$2:N$13,2,FALSE)),0)</f>
        <v>2673</v>
      </c>
      <c r="AK3998" s="9">
        <f t="shared" si="6"/>
        <v>267</v>
      </c>
      <c r="AL3998" s="9" t="str">
        <f t="array" ref="AL3998">IFERROR(INDEX('Pontuação 3.0'!G$13:G$191, MATCH(AK3998, 'Pontuação 3.0'!F$13:F$191, 0)), "Faixa Indefinida")</f>
        <v>A</v>
      </c>
      <c r="AM3998" s="9">
        <f t="shared" si="7"/>
        <v>1</v>
      </c>
      <c r="AN3998" s="9">
        <f t="shared" si="8"/>
        <v>0</v>
      </c>
      <c r="AO3998" s="9">
        <f t="shared" si="9"/>
        <v>0</v>
      </c>
      <c r="AP3998" s="9">
        <f t="shared" si="10"/>
        <v>0</v>
      </c>
      <c r="AQ3998" s="8"/>
    </row>
    <row r="3999" ht="15.75" customHeight="1">
      <c r="A3999" s="7">
        <v>45683.0</v>
      </c>
      <c r="B3999" s="8" t="s">
        <v>9005</v>
      </c>
      <c r="C3999" s="8" t="s">
        <v>9006</v>
      </c>
      <c r="D3999" s="8" t="s">
        <v>9007</v>
      </c>
      <c r="E3999" s="8" t="s">
        <v>11868</v>
      </c>
      <c r="F3999" s="8" t="s">
        <v>11842</v>
      </c>
      <c r="G3999" s="8" t="s">
        <v>11843</v>
      </c>
      <c r="H3999" s="8" t="s">
        <v>11850</v>
      </c>
      <c r="I3999" s="8" t="s">
        <v>11837</v>
      </c>
      <c r="J3999" s="8" t="s">
        <v>11846</v>
      </c>
      <c r="K3999" s="8" t="s">
        <v>11837</v>
      </c>
      <c r="L3999" s="8" t="s">
        <v>11851</v>
      </c>
      <c r="M3999" s="8" t="s">
        <v>11841</v>
      </c>
      <c r="N3999" s="12" t="s">
        <v>11</v>
      </c>
      <c r="O3999" s="12" t="s">
        <v>13</v>
      </c>
      <c r="P3999" s="12" t="s">
        <v>123</v>
      </c>
      <c r="Q3999" s="12" t="s">
        <v>15</v>
      </c>
      <c r="R3999" s="12" t="s">
        <v>20</v>
      </c>
      <c r="S3999" s="8"/>
      <c r="T3999" s="8"/>
      <c r="U3999" s="8"/>
      <c r="V3999" s="8"/>
      <c r="W3999" s="8"/>
      <c r="X3999" s="8"/>
      <c r="Y3999" s="8"/>
      <c r="Z3999" s="8"/>
      <c r="AA3999" s="8"/>
      <c r="AB3999" s="8"/>
      <c r="AC3999" s="9">
        <f>ROUNDUP(SUM(VLOOKUP(F3999,'Pontuação'!A$2:B$11,2,FALSE),VLOOKUP(E3999,'Pontuação'!C$2:D$11,2,FALSE),VLOOKUP(H3999,'Pontuação'!I$2:J$11,2,FALSE),VLOOKUP(J3999,'Pontuação'!G$2:H$11,2,FALSE),VLOOKUP(L3999,'Pontuação'!M$2:N$13,2,FALSE)),0)</f>
        <v>1557</v>
      </c>
      <c r="AD3999" s="10">
        <f t="shared" si="1"/>
        <v>156</v>
      </c>
      <c r="AE3999" s="10" t="str">
        <f t="array" ref="AE3999">IFERROR(INDEX('Pontuação'!G$13:G$101, MATCH(AD3999, 'Pontuação'!F$13:F$101, 0)), "Faixa Indefinida")</f>
        <v>C</v>
      </c>
      <c r="AF3999" s="10">
        <f t="shared" si="2"/>
        <v>0</v>
      </c>
      <c r="AG3999" s="10">
        <f t="shared" si="3"/>
        <v>0</v>
      </c>
      <c r="AH3999" s="10">
        <f t="shared" si="4"/>
        <v>1</v>
      </c>
      <c r="AI3999" s="10">
        <f t="shared" si="5"/>
        <v>0</v>
      </c>
      <c r="AJ3999" s="9">
        <f>ROUNDUP(SUM(VLOOKUP(F3999,'Pontuação 3.0'!A$2:B$11,2,FALSE),VLOOKUP(E3999,'Pontuação 3.0'!C$2:D$11,2,FALSE),VLOOKUP(H3999,'Pontuação 3.0'!I$2:J$11,2,FALSE),VLOOKUP(J3999,'Pontuação 3.0'!G$2:H$11,2,FALSE),VLOOKUP(G3999,'Pontuação 3.0'!E$2:F$11,2,FALSE),VLOOKUP(K3999,'Pontuação 3.0'!K$2:L$11,2,FALSE),VLOOKUP(L3999,'Pontuação 3.0'!M$2:N$13,2,FALSE)),0)</f>
        <v>2092</v>
      </c>
      <c r="AK3999" s="9">
        <f t="shared" si="6"/>
        <v>209</v>
      </c>
      <c r="AL3999" s="9" t="str">
        <f t="array" ref="AL3999">IFERROR(INDEX('Pontuação 3.0'!G$13:G$191, MATCH(AK3999, 'Pontuação 3.0'!F$13:F$191, 0)), "Faixa Indefinida")</f>
        <v>C</v>
      </c>
      <c r="AM3999" s="9">
        <f t="shared" si="7"/>
        <v>0</v>
      </c>
      <c r="AN3999" s="9">
        <f t="shared" si="8"/>
        <v>0</v>
      </c>
      <c r="AO3999" s="9">
        <f t="shared" si="9"/>
        <v>1</v>
      </c>
      <c r="AP3999" s="9">
        <f t="shared" si="10"/>
        <v>0</v>
      </c>
      <c r="AQ3999" s="8"/>
    </row>
    <row r="4000" ht="15.75" customHeight="1">
      <c r="A4000" s="7">
        <v>45683.0</v>
      </c>
      <c r="B4000" s="8" t="s">
        <v>9008</v>
      </c>
      <c r="C4000" s="8" t="s">
        <v>9009</v>
      </c>
      <c r="D4000" s="8" t="s">
        <v>9010</v>
      </c>
      <c r="E4000" s="8" t="s">
        <v>11868</v>
      </c>
      <c r="F4000" s="8" t="s">
        <v>11842</v>
      </c>
      <c r="G4000" s="8" t="s">
        <v>11867</v>
      </c>
      <c r="H4000" s="8" t="s">
        <v>11856</v>
      </c>
      <c r="I4000" s="8" t="s">
        <v>11837</v>
      </c>
      <c r="J4000" s="8" t="s">
        <v>11852</v>
      </c>
      <c r="K4000" s="8" t="s">
        <v>11837</v>
      </c>
      <c r="L4000" s="8" t="s">
        <v>11847</v>
      </c>
      <c r="M4000" s="8" t="s">
        <v>11849</v>
      </c>
      <c r="N4000" s="12" t="s">
        <v>11</v>
      </c>
      <c r="O4000" s="12" t="s">
        <v>13</v>
      </c>
      <c r="P4000" s="12" t="s">
        <v>27</v>
      </c>
      <c r="Q4000" s="12" t="s">
        <v>15</v>
      </c>
      <c r="R4000" s="12" t="s">
        <v>20</v>
      </c>
      <c r="S4000" s="8"/>
      <c r="T4000" s="8"/>
      <c r="U4000" s="8"/>
      <c r="V4000" s="8"/>
      <c r="W4000" s="8"/>
      <c r="X4000" s="8"/>
      <c r="Y4000" s="8"/>
      <c r="Z4000" s="8"/>
      <c r="AA4000" s="8"/>
      <c r="AB4000" s="8"/>
      <c r="AC4000" s="9">
        <f>ROUNDUP(SUM(VLOOKUP(F4000,'Pontuação'!A$2:B$11,2,FALSE),VLOOKUP(E4000,'Pontuação'!C$2:D$11,2,FALSE),VLOOKUP(H4000,'Pontuação'!I$2:J$11,2,FALSE),VLOOKUP(J4000,'Pontuação'!G$2:H$11,2,FALSE),VLOOKUP(L4000,'Pontuação'!M$2:N$13,2,FALSE)),0)</f>
        <v>1680</v>
      </c>
      <c r="AD4000" s="10">
        <f t="shared" si="1"/>
        <v>168</v>
      </c>
      <c r="AE4000" s="10" t="str">
        <f t="array" ref="AE4000">IFERROR(INDEX('Pontuação'!G$13:G$101, MATCH(AD4000, 'Pontuação'!F$13:F$101, 0)), "Faixa Indefinida")</f>
        <v>B</v>
      </c>
      <c r="AF4000" s="10">
        <f t="shared" si="2"/>
        <v>0</v>
      </c>
      <c r="AG4000" s="10">
        <f t="shared" si="3"/>
        <v>1</v>
      </c>
      <c r="AH4000" s="10">
        <f t="shared" si="4"/>
        <v>0</v>
      </c>
      <c r="AI4000" s="10">
        <f t="shared" si="5"/>
        <v>0</v>
      </c>
      <c r="AJ4000" s="9">
        <f>ROUNDUP(SUM(VLOOKUP(F4000,'Pontuação 3.0'!A$2:B$11,2,FALSE),VLOOKUP(E4000,'Pontuação 3.0'!C$2:D$11,2,FALSE),VLOOKUP(H4000,'Pontuação 3.0'!I$2:J$11,2,FALSE),VLOOKUP(J4000,'Pontuação 3.0'!G$2:H$11,2,FALSE),VLOOKUP(G4000,'Pontuação 3.0'!E$2:F$11,2,FALSE),VLOOKUP(K4000,'Pontuação 3.0'!K$2:L$11,2,FALSE),VLOOKUP(L4000,'Pontuação 3.0'!M$2:N$13,2,FALSE)),0)</f>
        <v>2032</v>
      </c>
      <c r="AK4000" s="9">
        <f t="shared" si="6"/>
        <v>203</v>
      </c>
      <c r="AL4000" s="9" t="str">
        <f t="array" ref="AL4000">IFERROR(INDEX('Pontuação 3.0'!G$13:G$191, MATCH(AK4000, 'Pontuação 3.0'!F$13:F$191, 0)), "Faixa Indefinida")</f>
        <v>C</v>
      </c>
      <c r="AM4000" s="9">
        <f t="shared" si="7"/>
        <v>0</v>
      </c>
      <c r="AN4000" s="9">
        <f t="shared" si="8"/>
        <v>0</v>
      </c>
      <c r="AO4000" s="9">
        <f t="shared" si="9"/>
        <v>1</v>
      </c>
      <c r="AP4000" s="9">
        <f t="shared" si="10"/>
        <v>0</v>
      </c>
      <c r="AQ4000" s="8"/>
    </row>
    <row r="4001" ht="15.75" customHeight="1">
      <c r="A4001" s="7">
        <v>45683.0</v>
      </c>
      <c r="B4001" s="8" t="s">
        <v>6883</v>
      </c>
      <c r="C4001" s="8" t="s">
        <v>9013</v>
      </c>
      <c r="D4001" s="11">
        <v>1.9974143605E10</v>
      </c>
      <c r="E4001" s="8" t="s">
        <v>11833</v>
      </c>
      <c r="F4001" s="8" t="s">
        <v>11863</v>
      </c>
      <c r="G4001" s="8" t="s">
        <v>11843</v>
      </c>
      <c r="H4001" s="8" t="s">
        <v>11865</v>
      </c>
      <c r="I4001" s="8" t="s">
        <v>11837</v>
      </c>
      <c r="J4001" s="8" t="s">
        <v>11846</v>
      </c>
      <c r="K4001" s="8" t="s">
        <v>11837</v>
      </c>
      <c r="L4001" s="8" t="s">
        <v>11857</v>
      </c>
      <c r="M4001" s="8" t="s">
        <v>11841</v>
      </c>
      <c r="N4001" s="12" t="s">
        <v>11</v>
      </c>
      <c r="O4001" s="12" t="s">
        <v>13</v>
      </c>
      <c r="P4001" s="12" t="s">
        <v>112</v>
      </c>
      <c r="Q4001" s="12" t="s">
        <v>15</v>
      </c>
      <c r="R4001" s="12" t="s">
        <v>20</v>
      </c>
      <c r="S4001" s="8"/>
      <c r="T4001" s="8"/>
      <c r="U4001" s="8"/>
      <c r="V4001" s="8"/>
      <c r="W4001" s="8"/>
      <c r="X4001" s="8"/>
      <c r="Y4001" s="8"/>
      <c r="Z4001" s="8"/>
      <c r="AA4001" s="8"/>
      <c r="AB4001" s="8"/>
      <c r="AC4001" s="9">
        <f>ROUNDUP(SUM(VLOOKUP(F4001,'Pontuação'!A$2:B$11,2,FALSE),VLOOKUP(E4001,'Pontuação'!C$2:D$11,2,FALSE),VLOOKUP(H4001,'Pontuação'!I$2:J$11,2,FALSE),VLOOKUP(J4001,'Pontuação'!G$2:H$11,2,FALSE),VLOOKUP(L4001,'Pontuação'!M$2:N$13,2,FALSE)),0)</f>
        <v>1513</v>
      </c>
      <c r="AD4001" s="10">
        <f t="shared" si="1"/>
        <v>151</v>
      </c>
      <c r="AE4001" s="10" t="str">
        <f t="array" ref="AE4001">IFERROR(INDEX('Pontuação'!G$13:G$101, MATCH(AD4001, 'Pontuação'!F$13:F$101, 0)), "Faixa Indefinida")</f>
        <v>C</v>
      </c>
      <c r="AF4001" s="10">
        <f t="shared" si="2"/>
        <v>0</v>
      </c>
      <c r="AG4001" s="10">
        <f t="shared" si="3"/>
        <v>0</v>
      </c>
      <c r="AH4001" s="10">
        <f t="shared" si="4"/>
        <v>1</v>
      </c>
      <c r="AI4001" s="10">
        <f t="shared" si="5"/>
        <v>0</v>
      </c>
      <c r="AJ4001" s="9">
        <f>ROUNDUP(SUM(VLOOKUP(F4001,'Pontuação 3.0'!A$2:B$11,2,FALSE),VLOOKUP(E4001,'Pontuação 3.0'!C$2:D$11,2,FALSE),VLOOKUP(H4001,'Pontuação 3.0'!I$2:J$11,2,FALSE),VLOOKUP(J4001,'Pontuação 3.0'!G$2:H$11,2,FALSE),VLOOKUP(G4001,'Pontuação 3.0'!E$2:F$11,2,FALSE),VLOOKUP(K4001,'Pontuação 3.0'!K$2:L$11,2,FALSE),VLOOKUP(L4001,'Pontuação 3.0'!M$2:N$13,2,FALSE)),0)</f>
        <v>1806</v>
      </c>
      <c r="AK4001" s="9">
        <f t="shared" si="6"/>
        <v>181</v>
      </c>
      <c r="AL4001" s="9" t="str">
        <f t="array" ref="AL4001">IFERROR(INDEX('Pontuação 3.0'!G$13:G$191, MATCH(AK4001, 'Pontuação 3.0'!F$13:F$191, 0)), "Faixa Indefinida")</f>
        <v>D</v>
      </c>
      <c r="AM4001" s="9">
        <f t="shared" si="7"/>
        <v>0</v>
      </c>
      <c r="AN4001" s="9">
        <f t="shared" si="8"/>
        <v>0</v>
      </c>
      <c r="AO4001" s="9">
        <f t="shared" si="9"/>
        <v>0</v>
      </c>
      <c r="AP4001" s="9">
        <f t="shared" si="10"/>
        <v>1</v>
      </c>
      <c r="AQ4001" s="8"/>
    </row>
    <row r="4002" ht="15.75" customHeight="1">
      <c r="A4002" s="7">
        <v>45683.0</v>
      </c>
      <c r="B4002" s="8" t="s">
        <v>9014</v>
      </c>
      <c r="C4002" s="8" t="s">
        <v>9015</v>
      </c>
      <c r="D4002" s="8" t="s">
        <v>9016</v>
      </c>
      <c r="E4002" s="8" t="s">
        <v>11833</v>
      </c>
      <c r="F4002" s="8" t="s">
        <v>11842</v>
      </c>
      <c r="G4002" s="8" t="s">
        <v>11835</v>
      </c>
      <c r="H4002" s="8" t="s">
        <v>11844</v>
      </c>
      <c r="I4002" s="8" t="s">
        <v>11837</v>
      </c>
      <c r="J4002" s="8" t="s">
        <v>11846</v>
      </c>
      <c r="K4002" s="8" t="s">
        <v>11839</v>
      </c>
      <c r="L4002" s="8" t="s">
        <v>11851</v>
      </c>
      <c r="M4002" s="8" t="s">
        <v>11841</v>
      </c>
      <c r="N4002" s="12" t="s">
        <v>11</v>
      </c>
      <c r="O4002" s="12" t="s">
        <v>13</v>
      </c>
      <c r="P4002" s="12" t="s">
        <v>123</v>
      </c>
      <c r="Q4002" s="12" t="s">
        <v>15</v>
      </c>
      <c r="R4002" s="12" t="s">
        <v>14</v>
      </c>
      <c r="S4002" s="8"/>
      <c r="T4002" s="8"/>
      <c r="U4002" s="8"/>
      <c r="V4002" s="8"/>
      <c r="W4002" s="8"/>
      <c r="X4002" s="8"/>
      <c r="Y4002" s="8"/>
      <c r="Z4002" s="8"/>
      <c r="AA4002" s="8"/>
      <c r="AB4002" s="8"/>
      <c r="AC4002" s="9">
        <f>ROUNDUP(SUM(VLOOKUP(F4002,'Pontuação'!A$2:B$11,2,FALSE),VLOOKUP(E4002,'Pontuação'!C$2:D$11,2,FALSE),VLOOKUP(H4002,'Pontuação'!I$2:J$11,2,FALSE),VLOOKUP(J4002,'Pontuação'!G$2:H$11,2,FALSE),VLOOKUP(L4002,'Pontuação'!M$2:N$13,2,FALSE)),0)</f>
        <v>1595</v>
      </c>
      <c r="AD4002" s="10">
        <f t="shared" si="1"/>
        <v>160</v>
      </c>
      <c r="AE4002" s="10" t="str">
        <f t="array" ref="AE4002">IFERROR(INDEX('Pontuação'!G$13:G$101, MATCH(AD4002, 'Pontuação'!F$13:F$101, 0)), "Faixa Indefinida")</f>
        <v>C</v>
      </c>
      <c r="AF4002" s="10">
        <f t="shared" si="2"/>
        <v>0</v>
      </c>
      <c r="AG4002" s="10">
        <f t="shared" si="3"/>
        <v>0</v>
      </c>
      <c r="AH4002" s="10">
        <f t="shared" si="4"/>
        <v>1</v>
      </c>
      <c r="AI4002" s="10">
        <f t="shared" si="5"/>
        <v>0</v>
      </c>
      <c r="AJ4002" s="9">
        <f>ROUNDUP(SUM(VLOOKUP(F4002,'Pontuação 3.0'!A$2:B$11,2,FALSE),VLOOKUP(E4002,'Pontuação 3.0'!C$2:D$11,2,FALSE),VLOOKUP(H4002,'Pontuação 3.0'!I$2:J$11,2,FALSE),VLOOKUP(J4002,'Pontuação 3.0'!G$2:H$11,2,FALSE),VLOOKUP(G4002,'Pontuação 3.0'!E$2:F$11,2,FALSE),VLOOKUP(K4002,'Pontuação 3.0'!K$2:L$11,2,FALSE),VLOOKUP(L4002,'Pontuação 3.0'!M$2:N$13,2,FALSE)),0)</f>
        <v>2330</v>
      </c>
      <c r="AK4002" s="9">
        <f t="shared" si="6"/>
        <v>233</v>
      </c>
      <c r="AL4002" s="9" t="str">
        <f t="array" ref="AL4002">IFERROR(INDEX('Pontuação 3.0'!G$13:G$191, MATCH(AK4002, 'Pontuação 3.0'!F$13:F$191, 0)), "Faixa Indefinida")</f>
        <v>B</v>
      </c>
      <c r="AM4002" s="9">
        <f t="shared" si="7"/>
        <v>0</v>
      </c>
      <c r="AN4002" s="9">
        <f t="shared" si="8"/>
        <v>1</v>
      </c>
      <c r="AO4002" s="9">
        <f t="shared" si="9"/>
        <v>0</v>
      </c>
      <c r="AP4002" s="9">
        <f t="shared" si="10"/>
        <v>0</v>
      </c>
      <c r="AQ4002" s="8"/>
    </row>
    <row r="4003" ht="15.75" customHeight="1">
      <c r="A4003" s="7">
        <v>45683.0</v>
      </c>
      <c r="B4003" s="8" t="s">
        <v>9024</v>
      </c>
      <c r="C4003" s="8" t="s">
        <v>9025</v>
      </c>
      <c r="D4003" s="11">
        <v>6.1993399415E10</v>
      </c>
      <c r="E4003" s="8" t="s">
        <v>11833</v>
      </c>
      <c r="F4003" s="8" t="s">
        <v>11842</v>
      </c>
      <c r="G4003" s="8" t="s">
        <v>11843</v>
      </c>
      <c r="H4003" s="8" t="s">
        <v>11850</v>
      </c>
      <c r="I4003" s="8" t="s">
        <v>11837</v>
      </c>
      <c r="J4003" s="8" t="s">
        <v>11846</v>
      </c>
      <c r="K4003" s="8" t="s">
        <v>11837</v>
      </c>
      <c r="L4003" s="8" t="s">
        <v>11851</v>
      </c>
      <c r="M4003" s="8" t="s">
        <v>11849</v>
      </c>
      <c r="N4003" s="12" t="s">
        <v>11</v>
      </c>
      <c r="O4003" s="12" t="s">
        <v>13</v>
      </c>
      <c r="P4003" s="12" t="s">
        <v>40</v>
      </c>
      <c r="Q4003" s="12" t="s">
        <v>15</v>
      </c>
      <c r="R4003" s="12" t="s">
        <v>20</v>
      </c>
      <c r="S4003" s="8"/>
      <c r="T4003" s="8"/>
      <c r="U4003" s="8"/>
      <c r="V4003" s="8"/>
      <c r="W4003" s="8"/>
      <c r="X4003" s="8"/>
      <c r="Y4003" s="8"/>
      <c r="Z4003" s="8"/>
      <c r="AA4003" s="8"/>
      <c r="AB4003" s="8"/>
      <c r="AC4003" s="9">
        <f>ROUNDUP(SUM(VLOOKUP(F4003,'Pontuação'!A$2:B$11,2,FALSE),VLOOKUP(E4003,'Pontuação'!C$2:D$11,2,FALSE),VLOOKUP(H4003,'Pontuação'!I$2:J$11,2,FALSE),VLOOKUP(J4003,'Pontuação'!G$2:H$11,2,FALSE),VLOOKUP(L4003,'Pontuação'!M$2:N$13,2,FALSE)),0)</f>
        <v>1553</v>
      </c>
      <c r="AD4003" s="10">
        <f t="shared" si="1"/>
        <v>155</v>
      </c>
      <c r="AE4003" s="10" t="str">
        <f t="array" ref="AE4003">IFERROR(INDEX('Pontuação'!G$13:G$101, MATCH(AD4003, 'Pontuação'!F$13:F$101, 0)), "Faixa Indefinida")</f>
        <v>C</v>
      </c>
      <c r="AF4003" s="10">
        <f t="shared" si="2"/>
        <v>0</v>
      </c>
      <c r="AG4003" s="10">
        <f t="shared" si="3"/>
        <v>0</v>
      </c>
      <c r="AH4003" s="10">
        <f t="shared" si="4"/>
        <v>1</v>
      </c>
      <c r="AI4003" s="10">
        <f t="shared" si="5"/>
        <v>0</v>
      </c>
      <c r="AJ4003" s="9">
        <f>ROUNDUP(SUM(VLOOKUP(F4003,'Pontuação 3.0'!A$2:B$11,2,FALSE),VLOOKUP(E4003,'Pontuação 3.0'!C$2:D$11,2,FALSE),VLOOKUP(H4003,'Pontuação 3.0'!I$2:J$11,2,FALSE),VLOOKUP(J4003,'Pontuação 3.0'!G$2:H$11,2,FALSE),VLOOKUP(G4003,'Pontuação 3.0'!E$2:F$11,2,FALSE),VLOOKUP(K4003,'Pontuação 3.0'!K$2:L$11,2,FALSE),VLOOKUP(L4003,'Pontuação 3.0'!M$2:N$13,2,FALSE)),0)</f>
        <v>2122</v>
      </c>
      <c r="AK4003" s="9">
        <f t="shared" si="6"/>
        <v>212</v>
      </c>
      <c r="AL4003" s="9" t="str">
        <f t="array" ref="AL4003">IFERROR(INDEX('Pontuação 3.0'!G$13:G$191, MATCH(AK4003, 'Pontuação 3.0'!F$13:F$191, 0)), "Faixa Indefinida")</f>
        <v>C</v>
      </c>
      <c r="AM4003" s="9">
        <f t="shared" si="7"/>
        <v>0</v>
      </c>
      <c r="AN4003" s="9">
        <f t="shared" si="8"/>
        <v>0</v>
      </c>
      <c r="AO4003" s="9">
        <f t="shared" si="9"/>
        <v>1</v>
      </c>
      <c r="AP4003" s="9">
        <f t="shared" si="10"/>
        <v>0</v>
      </c>
      <c r="AQ4003" s="8"/>
    </row>
    <row r="4004" ht="15.75" customHeight="1">
      <c r="A4004" s="7">
        <v>45683.0</v>
      </c>
      <c r="B4004" s="8" t="s">
        <v>9026</v>
      </c>
      <c r="C4004" s="8" t="s">
        <v>9027</v>
      </c>
      <c r="D4004" s="11">
        <v>1.1939057114E10</v>
      </c>
      <c r="E4004" s="8" t="s">
        <v>11833</v>
      </c>
      <c r="F4004" s="8" t="s">
        <v>11834</v>
      </c>
      <c r="G4004" s="8" t="s">
        <v>11843</v>
      </c>
      <c r="H4004" s="8" t="s">
        <v>11844</v>
      </c>
      <c r="I4004" s="8" t="s">
        <v>11837</v>
      </c>
      <c r="J4004" s="8" t="s">
        <v>11852</v>
      </c>
      <c r="K4004" s="8" t="s">
        <v>11839</v>
      </c>
      <c r="L4004" s="8" t="s">
        <v>11851</v>
      </c>
      <c r="M4004" s="8" t="s">
        <v>11849</v>
      </c>
      <c r="N4004" s="12" t="s">
        <v>11</v>
      </c>
      <c r="O4004" s="12" t="s">
        <v>13</v>
      </c>
      <c r="P4004" s="12" t="s">
        <v>2258</v>
      </c>
      <c r="Q4004" s="12" t="s">
        <v>15</v>
      </c>
      <c r="R4004" s="12" t="s">
        <v>14</v>
      </c>
      <c r="S4004" s="8"/>
      <c r="T4004" s="8"/>
      <c r="U4004" s="8"/>
      <c r="V4004" s="8"/>
      <c r="W4004" s="8"/>
      <c r="X4004" s="8"/>
      <c r="Y4004" s="8"/>
      <c r="Z4004" s="8"/>
      <c r="AA4004" s="8"/>
      <c r="AB4004" s="8"/>
      <c r="AC4004" s="9">
        <f>ROUNDUP(SUM(VLOOKUP(F4004,'Pontuação'!A$2:B$11,2,FALSE),VLOOKUP(E4004,'Pontuação'!C$2:D$11,2,FALSE),VLOOKUP(H4004,'Pontuação'!I$2:J$11,2,FALSE),VLOOKUP(J4004,'Pontuação'!G$2:H$11,2,FALSE),VLOOKUP(L4004,'Pontuação'!M$2:N$13,2,FALSE)),0)</f>
        <v>1688</v>
      </c>
      <c r="AD4004" s="10">
        <f t="shared" si="1"/>
        <v>169</v>
      </c>
      <c r="AE4004" s="10" t="str">
        <f t="array" ref="AE4004">IFERROR(INDEX('Pontuação'!G$13:G$101, MATCH(AD4004, 'Pontuação'!F$13:F$101, 0)), "Faixa Indefinida")</f>
        <v>B</v>
      </c>
      <c r="AF4004" s="10">
        <f t="shared" si="2"/>
        <v>0</v>
      </c>
      <c r="AG4004" s="10">
        <f t="shared" si="3"/>
        <v>1</v>
      </c>
      <c r="AH4004" s="10">
        <f t="shared" si="4"/>
        <v>0</v>
      </c>
      <c r="AI4004" s="10">
        <f t="shared" si="5"/>
        <v>0</v>
      </c>
      <c r="AJ4004" s="9">
        <f>ROUNDUP(SUM(VLOOKUP(F4004,'Pontuação 3.0'!A$2:B$11,2,FALSE),VLOOKUP(E4004,'Pontuação 3.0'!C$2:D$11,2,FALSE),VLOOKUP(H4004,'Pontuação 3.0'!I$2:J$11,2,FALSE),VLOOKUP(J4004,'Pontuação 3.0'!G$2:H$11,2,FALSE),VLOOKUP(G4004,'Pontuação 3.0'!E$2:F$11,2,FALSE),VLOOKUP(K4004,'Pontuação 3.0'!K$2:L$11,2,FALSE),VLOOKUP(L4004,'Pontuação 3.0'!M$2:N$13,2,FALSE)),0)</f>
        <v>2489</v>
      </c>
      <c r="AK4004" s="9">
        <f t="shared" si="6"/>
        <v>249</v>
      </c>
      <c r="AL4004" s="9" t="str">
        <f t="array" ref="AL4004">IFERROR(INDEX('Pontuação 3.0'!G$13:G$191, MATCH(AK4004, 'Pontuação 3.0'!F$13:F$191, 0)), "Faixa Indefinida")</f>
        <v>A</v>
      </c>
      <c r="AM4004" s="9">
        <f t="shared" si="7"/>
        <v>1</v>
      </c>
      <c r="AN4004" s="9">
        <f t="shared" si="8"/>
        <v>0</v>
      </c>
      <c r="AO4004" s="9">
        <f t="shared" si="9"/>
        <v>0</v>
      </c>
      <c r="AP4004" s="9">
        <f t="shared" si="10"/>
        <v>0</v>
      </c>
      <c r="AQ4004" s="8"/>
    </row>
    <row r="4005" ht="15.75" customHeight="1">
      <c r="A4005" s="7">
        <v>45683.0</v>
      </c>
      <c r="B4005" s="8" t="s">
        <v>4413</v>
      </c>
      <c r="C4005" s="8" t="s">
        <v>9019</v>
      </c>
      <c r="D4005" s="11">
        <v>7.3988017988E10</v>
      </c>
      <c r="E4005" s="8" t="s">
        <v>11833</v>
      </c>
      <c r="F4005" s="8" t="s">
        <v>11834</v>
      </c>
      <c r="G4005" s="8" t="s">
        <v>11843</v>
      </c>
      <c r="H4005" s="8" t="s">
        <v>11850</v>
      </c>
      <c r="I4005" s="8" t="s">
        <v>11837</v>
      </c>
      <c r="J4005" s="8" t="s">
        <v>11852</v>
      </c>
      <c r="K4005" s="8" t="s">
        <v>11837</v>
      </c>
      <c r="L4005" s="8" t="s">
        <v>11847</v>
      </c>
      <c r="M4005" s="8" t="s">
        <v>11859</v>
      </c>
      <c r="N4005" s="12" t="s">
        <v>11</v>
      </c>
      <c r="O4005" s="12" t="s">
        <v>13</v>
      </c>
      <c r="P4005" s="12" t="s">
        <v>23</v>
      </c>
      <c r="Q4005" s="12" t="s">
        <v>15</v>
      </c>
      <c r="R4005" s="12" t="s">
        <v>20</v>
      </c>
      <c r="S4005" s="8"/>
      <c r="T4005" s="8"/>
      <c r="U4005" s="8"/>
      <c r="V4005" s="8"/>
      <c r="W4005" s="8"/>
      <c r="X4005" s="8"/>
      <c r="Y4005" s="8"/>
      <c r="Z4005" s="8"/>
      <c r="AA4005" s="8"/>
      <c r="AB4005" s="8"/>
      <c r="AC4005" s="9">
        <f>ROUNDUP(SUM(VLOOKUP(F4005,'Pontuação'!A$2:B$11,2,FALSE),VLOOKUP(E4005,'Pontuação'!C$2:D$11,2,FALSE),VLOOKUP(H4005,'Pontuação'!I$2:J$11,2,FALSE),VLOOKUP(J4005,'Pontuação'!G$2:H$11,2,FALSE),VLOOKUP(L4005,'Pontuação'!M$2:N$13,2,FALSE)),0)</f>
        <v>1778</v>
      </c>
      <c r="AD4005" s="10">
        <f t="shared" si="1"/>
        <v>178</v>
      </c>
      <c r="AE4005" s="10" t="str">
        <f t="array" ref="AE4005">IFERROR(INDEX('Pontuação'!G$13:G$101, MATCH(AD4005, 'Pontuação'!F$13:F$101, 0)), "Faixa Indefinida")</f>
        <v>B</v>
      </c>
      <c r="AF4005" s="10">
        <f t="shared" si="2"/>
        <v>0</v>
      </c>
      <c r="AG4005" s="10">
        <f t="shared" si="3"/>
        <v>1</v>
      </c>
      <c r="AH4005" s="10">
        <f t="shared" si="4"/>
        <v>0</v>
      </c>
      <c r="AI4005" s="10">
        <f t="shared" si="5"/>
        <v>0</v>
      </c>
      <c r="AJ4005" s="9">
        <f>ROUNDUP(SUM(VLOOKUP(F4005,'Pontuação 3.0'!A$2:B$11,2,FALSE),VLOOKUP(E4005,'Pontuação 3.0'!C$2:D$11,2,FALSE),VLOOKUP(H4005,'Pontuação 3.0'!I$2:J$11,2,FALSE),VLOOKUP(J4005,'Pontuação 3.0'!G$2:H$11,2,FALSE),VLOOKUP(G4005,'Pontuação 3.0'!E$2:F$11,2,FALSE),VLOOKUP(K4005,'Pontuação 3.0'!K$2:L$11,2,FALSE),VLOOKUP(L4005,'Pontuação 3.0'!M$2:N$13,2,FALSE)),0)</f>
        <v>2227</v>
      </c>
      <c r="AK4005" s="9">
        <f t="shared" si="6"/>
        <v>223</v>
      </c>
      <c r="AL4005" s="9" t="str">
        <f t="array" ref="AL4005">IFERROR(INDEX('Pontuação 3.0'!G$13:G$191, MATCH(AK4005, 'Pontuação 3.0'!F$13:F$191, 0)), "Faixa Indefinida")</f>
        <v>B</v>
      </c>
      <c r="AM4005" s="9">
        <f t="shared" si="7"/>
        <v>0</v>
      </c>
      <c r="AN4005" s="9">
        <f t="shared" si="8"/>
        <v>1</v>
      </c>
      <c r="AO4005" s="9">
        <f t="shared" si="9"/>
        <v>0</v>
      </c>
      <c r="AP4005" s="9">
        <f t="shared" si="10"/>
        <v>0</v>
      </c>
      <c r="AQ4005" s="8"/>
    </row>
    <row r="4006" ht="15.75" customHeight="1">
      <c r="A4006" s="7">
        <v>45683.0</v>
      </c>
      <c r="B4006" s="8" t="s">
        <v>9020</v>
      </c>
      <c r="C4006" s="8" t="s">
        <v>9021</v>
      </c>
      <c r="D4006" s="11">
        <v>9.1982044768E10</v>
      </c>
      <c r="E4006" s="8" t="s">
        <v>11833</v>
      </c>
      <c r="F4006" s="8" t="s">
        <v>11834</v>
      </c>
      <c r="G4006" s="8" t="s">
        <v>11867</v>
      </c>
      <c r="H4006" s="8" t="s">
        <v>11856</v>
      </c>
      <c r="I4006" s="8" t="s">
        <v>11845</v>
      </c>
      <c r="J4006" s="8" t="s">
        <v>11846</v>
      </c>
      <c r="K4006" s="8" t="s">
        <v>11837</v>
      </c>
      <c r="L4006" s="8" t="s">
        <v>11847</v>
      </c>
      <c r="M4006" s="8" t="s">
        <v>11849</v>
      </c>
      <c r="N4006" s="12" t="s">
        <v>11</v>
      </c>
      <c r="O4006" s="12" t="s">
        <v>13</v>
      </c>
      <c r="P4006" s="12" t="s">
        <v>40</v>
      </c>
      <c r="Q4006" s="12" t="s">
        <v>15</v>
      </c>
      <c r="R4006" s="12" t="s">
        <v>14</v>
      </c>
      <c r="S4006" s="8"/>
      <c r="T4006" s="8"/>
      <c r="U4006" s="8"/>
      <c r="V4006" s="8"/>
      <c r="W4006" s="8"/>
      <c r="X4006" s="8"/>
      <c r="Y4006" s="8"/>
      <c r="Z4006" s="8"/>
      <c r="AA4006" s="8"/>
      <c r="AB4006" s="8"/>
      <c r="AC4006" s="9">
        <f>ROUNDUP(SUM(VLOOKUP(F4006,'Pontuação'!A$2:B$11,2,FALSE),VLOOKUP(E4006,'Pontuação'!C$2:D$11,2,FALSE),VLOOKUP(H4006,'Pontuação'!I$2:J$11,2,FALSE),VLOOKUP(J4006,'Pontuação'!G$2:H$11,2,FALSE),VLOOKUP(L4006,'Pontuação'!M$2:N$13,2,FALSE)),0)</f>
        <v>1559</v>
      </c>
      <c r="AD4006" s="10">
        <f t="shared" si="1"/>
        <v>156</v>
      </c>
      <c r="AE4006" s="10" t="str">
        <f t="array" ref="AE4006">IFERROR(INDEX('Pontuação'!G$13:G$101, MATCH(AD4006, 'Pontuação'!F$13:F$101, 0)), "Faixa Indefinida")</f>
        <v>C</v>
      </c>
      <c r="AF4006" s="10">
        <f t="shared" si="2"/>
        <v>0</v>
      </c>
      <c r="AG4006" s="10">
        <f t="shared" si="3"/>
        <v>0</v>
      </c>
      <c r="AH4006" s="10">
        <f t="shared" si="4"/>
        <v>1</v>
      </c>
      <c r="AI4006" s="10">
        <f t="shared" si="5"/>
        <v>0</v>
      </c>
      <c r="AJ4006" s="9">
        <f>ROUNDUP(SUM(VLOOKUP(F4006,'Pontuação 3.0'!A$2:B$11,2,FALSE),VLOOKUP(E4006,'Pontuação 3.0'!C$2:D$11,2,FALSE),VLOOKUP(H4006,'Pontuação 3.0'!I$2:J$11,2,FALSE),VLOOKUP(J4006,'Pontuação 3.0'!G$2:H$11,2,FALSE),VLOOKUP(G4006,'Pontuação 3.0'!E$2:F$11,2,FALSE),VLOOKUP(K4006,'Pontuação 3.0'!K$2:L$11,2,FALSE),VLOOKUP(L4006,'Pontuação 3.0'!M$2:N$13,2,FALSE)),0)</f>
        <v>1777</v>
      </c>
      <c r="AK4006" s="9">
        <f t="shared" si="6"/>
        <v>178</v>
      </c>
      <c r="AL4006" s="9" t="str">
        <f t="array" ref="AL4006">IFERROR(INDEX('Pontuação 3.0'!G$13:G$191, MATCH(AK4006, 'Pontuação 3.0'!F$13:F$191, 0)), "Faixa Indefinida")</f>
        <v>D</v>
      </c>
      <c r="AM4006" s="9">
        <f t="shared" si="7"/>
        <v>0</v>
      </c>
      <c r="AN4006" s="9">
        <f t="shared" si="8"/>
        <v>0</v>
      </c>
      <c r="AO4006" s="9">
        <f t="shared" si="9"/>
        <v>0</v>
      </c>
      <c r="AP4006" s="9">
        <f t="shared" si="10"/>
        <v>1</v>
      </c>
      <c r="AQ4006" s="8"/>
    </row>
    <row r="4007" ht="15.75" customHeight="1">
      <c r="A4007" s="7">
        <v>45683.0</v>
      </c>
      <c r="B4007" s="8" t="s">
        <v>1923</v>
      </c>
      <c r="C4007" s="8" t="s">
        <v>9028</v>
      </c>
      <c r="D4007" s="11">
        <v>3.8992616468E10</v>
      </c>
      <c r="E4007" s="8" t="s">
        <v>11833</v>
      </c>
      <c r="F4007" s="8" t="s">
        <v>11834</v>
      </c>
      <c r="G4007" s="8" t="s">
        <v>11843</v>
      </c>
      <c r="H4007" s="8" t="s">
        <v>11865</v>
      </c>
      <c r="I4007" s="8" t="s">
        <v>11845</v>
      </c>
      <c r="J4007" s="8" t="s">
        <v>11846</v>
      </c>
      <c r="K4007" s="8" t="s">
        <v>11837</v>
      </c>
      <c r="L4007" s="8" t="s">
        <v>11847</v>
      </c>
      <c r="M4007" s="8" t="s">
        <v>11848</v>
      </c>
      <c r="N4007" s="12" t="s">
        <v>11</v>
      </c>
      <c r="O4007" s="12" t="s">
        <v>13</v>
      </c>
      <c r="P4007" s="12" t="s">
        <v>12</v>
      </c>
      <c r="Q4007" s="12" t="s">
        <v>15</v>
      </c>
      <c r="R4007" s="12" t="s">
        <v>20</v>
      </c>
      <c r="S4007" s="8"/>
      <c r="T4007" s="8"/>
      <c r="U4007" s="8"/>
      <c r="V4007" s="8"/>
      <c r="W4007" s="8"/>
      <c r="X4007" s="8"/>
      <c r="Y4007" s="8"/>
      <c r="Z4007" s="8"/>
      <c r="AA4007" s="8"/>
      <c r="AB4007" s="8"/>
      <c r="AC4007" s="9">
        <f>ROUNDUP(SUM(VLOOKUP(F4007,'Pontuação'!A$2:B$11,2,FALSE),VLOOKUP(E4007,'Pontuação'!C$2:D$11,2,FALSE),VLOOKUP(H4007,'Pontuação'!I$2:J$11,2,FALSE),VLOOKUP(J4007,'Pontuação'!G$2:H$11,2,FALSE),VLOOKUP(L4007,'Pontuação'!M$2:N$13,2,FALSE)),0)</f>
        <v>1699</v>
      </c>
      <c r="AD4007" s="10">
        <f t="shared" si="1"/>
        <v>170</v>
      </c>
      <c r="AE4007" s="10" t="str">
        <f t="array" ref="AE4007">IFERROR(INDEX('Pontuação'!G$13:G$101, MATCH(AD4007, 'Pontuação'!F$13:F$101, 0)), "Faixa Indefinida")</f>
        <v>B</v>
      </c>
      <c r="AF4007" s="10">
        <f t="shared" si="2"/>
        <v>0</v>
      </c>
      <c r="AG4007" s="10">
        <f t="shared" si="3"/>
        <v>1</v>
      </c>
      <c r="AH4007" s="10">
        <f t="shared" si="4"/>
        <v>0</v>
      </c>
      <c r="AI4007" s="10">
        <f t="shared" si="5"/>
        <v>0</v>
      </c>
      <c r="AJ4007" s="9">
        <f>ROUNDUP(SUM(VLOOKUP(F4007,'Pontuação 3.0'!A$2:B$11,2,FALSE),VLOOKUP(E4007,'Pontuação 3.0'!C$2:D$11,2,FALSE),VLOOKUP(H4007,'Pontuação 3.0'!I$2:J$11,2,FALSE),VLOOKUP(J4007,'Pontuação 3.0'!G$2:H$11,2,FALSE),VLOOKUP(G4007,'Pontuação 3.0'!E$2:F$11,2,FALSE),VLOOKUP(K4007,'Pontuação 3.0'!K$2:L$11,2,FALSE),VLOOKUP(L4007,'Pontuação 3.0'!M$2:N$13,2,FALSE)),0)</f>
        <v>2011</v>
      </c>
      <c r="AK4007" s="9">
        <f t="shared" si="6"/>
        <v>201</v>
      </c>
      <c r="AL4007" s="9" t="str">
        <f t="array" ref="AL4007">IFERROR(INDEX('Pontuação 3.0'!G$13:G$191, MATCH(AK4007, 'Pontuação 3.0'!F$13:F$191, 0)), "Faixa Indefinida")</f>
        <v>C</v>
      </c>
      <c r="AM4007" s="9">
        <f t="shared" si="7"/>
        <v>0</v>
      </c>
      <c r="AN4007" s="9">
        <f t="shared" si="8"/>
        <v>0</v>
      </c>
      <c r="AO4007" s="9">
        <f t="shared" si="9"/>
        <v>1</v>
      </c>
      <c r="AP4007" s="9">
        <f t="shared" si="10"/>
        <v>0</v>
      </c>
      <c r="AQ4007" s="8"/>
    </row>
    <row r="4008" ht="15.75" customHeight="1">
      <c r="A4008" s="7">
        <v>45683.0</v>
      </c>
      <c r="B4008" s="8" t="s">
        <v>9029</v>
      </c>
      <c r="C4008" s="8" t="s">
        <v>9030</v>
      </c>
      <c r="D4008" s="13" t="s">
        <v>12104</v>
      </c>
      <c r="E4008" s="8" t="s">
        <v>11868</v>
      </c>
      <c r="F4008" s="8" t="s">
        <v>11834</v>
      </c>
      <c r="G4008" s="8" t="s">
        <v>11843</v>
      </c>
      <c r="H4008" s="8" t="s">
        <v>11856</v>
      </c>
      <c r="I4008" s="8" t="s">
        <v>11837</v>
      </c>
      <c r="J4008" s="8" t="s">
        <v>11846</v>
      </c>
      <c r="K4008" s="8" t="s">
        <v>11839</v>
      </c>
      <c r="L4008" s="8" t="s">
        <v>11851</v>
      </c>
      <c r="M4008" s="8" t="s">
        <v>11849</v>
      </c>
      <c r="N4008" s="12" t="s">
        <v>11</v>
      </c>
      <c r="O4008" s="12" t="s">
        <v>13</v>
      </c>
      <c r="P4008" s="12" t="s">
        <v>40</v>
      </c>
      <c r="Q4008" s="12" t="s">
        <v>15</v>
      </c>
      <c r="R4008" s="12" t="s">
        <v>20</v>
      </c>
      <c r="S4008" s="8"/>
      <c r="T4008" s="8"/>
      <c r="U4008" s="8"/>
      <c r="V4008" s="8"/>
      <c r="W4008" s="8"/>
      <c r="X4008" s="8"/>
      <c r="Y4008" s="8"/>
      <c r="Z4008" s="8"/>
      <c r="AA4008" s="8"/>
      <c r="AB4008" s="8"/>
      <c r="AC4008" s="9">
        <f>ROUNDUP(SUM(VLOOKUP(F4008,'Pontuação'!A$2:B$11,2,FALSE),VLOOKUP(E4008,'Pontuação'!C$2:D$11,2,FALSE),VLOOKUP(H4008,'Pontuação'!I$2:J$11,2,FALSE),VLOOKUP(J4008,'Pontuação'!G$2:H$11,2,FALSE),VLOOKUP(L4008,'Pontuação'!M$2:N$13,2,FALSE)),0)</f>
        <v>1431</v>
      </c>
      <c r="AD4008" s="10">
        <f t="shared" si="1"/>
        <v>143</v>
      </c>
      <c r="AE4008" s="10" t="str">
        <f t="array" ref="AE4008">IFERROR(INDEX('Pontuação'!G$13:G$101, MATCH(AD4008, 'Pontuação'!F$13:F$101, 0)), "Faixa Indefinida")</f>
        <v>D</v>
      </c>
      <c r="AF4008" s="10">
        <f t="shared" si="2"/>
        <v>0</v>
      </c>
      <c r="AG4008" s="10">
        <f t="shared" si="3"/>
        <v>0</v>
      </c>
      <c r="AH4008" s="10">
        <f t="shared" si="4"/>
        <v>0</v>
      </c>
      <c r="AI4008" s="10">
        <f t="shared" si="5"/>
        <v>1</v>
      </c>
      <c r="AJ4008" s="9">
        <f>ROUNDUP(SUM(VLOOKUP(F4008,'Pontuação 3.0'!A$2:B$11,2,FALSE),VLOOKUP(E4008,'Pontuação 3.0'!C$2:D$11,2,FALSE),VLOOKUP(H4008,'Pontuação 3.0'!I$2:J$11,2,FALSE),VLOOKUP(J4008,'Pontuação 3.0'!G$2:H$11,2,FALSE),VLOOKUP(G4008,'Pontuação 3.0'!E$2:F$11,2,FALSE),VLOOKUP(K4008,'Pontuação 3.0'!K$2:L$11,2,FALSE),VLOOKUP(L4008,'Pontuação 3.0'!M$2:N$13,2,FALSE)),0)</f>
        <v>2072</v>
      </c>
      <c r="AK4008" s="9">
        <f t="shared" si="6"/>
        <v>207</v>
      </c>
      <c r="AL4008" s="9" t="str">
        <f t="array" ref="AL4008">IFERROR(INDEX('Pontuação 3.0'!G$13:G$191, MATCH(AK4008, 'Pontuação 3.0'!F$13:F$191, 0)), "Faixa Indefinida")</f>
        <v>C</v>
      </c>
      <c r="AM4008" s="9">
        <f t="shared" si="7"/>
        <v>0</v>
      </c>
      <c r="AN4008" s="9">
        <f t="shared" si="8"/>
        <v>0</v>
      </c>
      <c r="AO4008" s="9">
        <f t="shared" si="9"/>
        <v>1</v>
      </c>
      <c r="AP4008" s="9">
        <f t="shared" si="10"/>
        <v>0</v>
      </c>
      <c r="AQ4008" s="8"/>
    </row>
    <row r="4009" ht="15.75" customHeight="1">
      <c r="A4009" s="7">
        <v>45683.0</v>
      </c>
      <c r="B4009" s="8" t="s">
        <v>9031</v>
      </c>
      <c r="C4009" s="8" t="s">
        <v>9032</v>
      </c>
      <c r="D4009" s="11">
        <v>3.5991604343E10</v>
      </c>
      <c r="E4009" s="8" t="s">
        <v>11833</v>
      </c>
      <c r="F4009" s="8" t="s">
        <v>11834</v>
      </c>
      <c r="G4009" s="8" t="s">
        <v>11867</v>
      </c>
      <c r="H4009" s="8" t="s">
        <v>11850</v>
      </c>
      <c r="I4009" s="8" t="s">
        <v>11845</v>
      </c>
      <c r="J4009" s="8" t="s">
        <v>11846</v>
      </c>
      <c r="K4009" s="8" t="s">
        <v>11837</v>
      </c>
      <c r="L4009" s="8" t="s">
        <v>11851</v>
      </c>
      <c r="M4009" s="8" t="s">
        <v>11841</v>
      </c>
      <c r="N4009" s="12" t="s">
        <v>11</v>
      </c>
      <c r="O4009" s="12" t="s">
        <v>13</v>
      </c>
      <c r="P4009" s="12" t="s">
        <v>37</v>
      </c>
      <c r="Q4009" s="12" t="s">
        <v>116</v>
      </c>
      <c r="R4009" s="12" t="s">
        <v>20</v>
      </c>
      <c r="S4009" s="8"/>
      <c r="T4009" s="8"/>
      <c r="U4009" s="8"/>
      <c r="V4009" s="8"/>
      <c r="W4009" s="8"/>
      <c r="X4009" s="8"/>
      <c r="Y4009" s="8"/>
      <c r="Z4009" s="8"/>
      <c r="AA4009" s="8"/>
      <c r="AB4009" s="8"/>
      <c r="AC4009" s="9">
        <f>ROUNDUP(SUM(VLOOKUP(F4009,'Pontuação'!A$2:B$11,2,FALSE),VLOOKUP(E4009,'Pontuação'!C$2:D$11,2,FALSE),VLOOKUP(H4009,'Pontuação'!I$2:J$11,2,FALSE),VLOOKUP(J4009,'Pontuação'!G$2:H$11,2,FALSE),VLOOKUP(L4009,'Pontuação'!M$2:N$13,2,FALSE)),0)</f>
        <v>1541</v>
      </c>
      <c r="AD4009" s="10">
        <f t="shared" si="1"/>
        <v>154</v>
      </c>
      <c r="AE4009" s="10" t="str">
        <f t="array" ref="AE4009">IFERROR(INDEX('Pontuação'!G$13:G$101, MATCH(AD4009, 'Pontuação'!F$13:F$101, 0)), "Faixa Indefinida")</f>
        <v>C</v>
      </c>
      <c r="AF4009" s="10">
        <f t="shared" si="2"/>
        <v>0</v>
      </c>
      <c r="AG4009" s="10">
        <f t="shared" si="3"/>
        <v>0</v>
      </c>
      <c r="AH4009" s="10">
        <f t="shared" si="4"/>
        <v>1</v>
      </c>
      <c r="AI4009" s="10">
        <f t="shared" si="5"/>
        <v>0</v>
      </c>
      <c r="AJ4009" s="9">
        <f>ROUNDUP(SUM(VLOOKUP(F4009,'Pontuação 3.0'!A$2:B$11,2,FALSE),VLOOKUP(E4009,'Pontuação 3.0'!C$2:D$11,2,FALSE),VLOOKUP(H4009,'Pontuação 3.0'!I$2:J$11,2,FALSE),VLOOKUP(J4009,'Pontuação 3.0'!G$2:H$11,2,FALSE),VLOOKUP(G4009,'Pontuação 3.0'!E$2:F$11,2,FALSE),VLOOKUP(K4009,'Pontuação 3.0'!K$2:L$11,2,FALSE),VLOOKUP(L4009,'Pontuação 3.0'!M$2:N$13,2,FALSE)),0)</f>
        <v>1839</v>
      </c>
      <c r="AK4009" s="9">
        <f t="shared" si="6"/>
        <v>184</v>
      </c>
      <c r="AL4009" s="9" t="str">
        <f t="array" ref="AL4009">IFERROR(INDEX('Pontuação 3.0'!G$13:G$191, MATCH(AK4009, 'Pontuação 3.0'!F$13:F$191, 0)), "Faixa Indefinida")</f>
        <v>D</v>
      </c>
      <c r="AM4009" s="9">
        <f t="shared" si="7"/>
        <v>0</v>
      </c>
      <c r="AN4009" s="9">
        <f t="shared" si="8"/>
        <v>0</v>
      </c>
      <c r="AO4009" s="9">
        <f t="shared" si="9"/>
        <v>0</v>
      </c>
      <c r="AP4009" s="9">
        <f t="shared" si="10"/>
        <v>1</v>
      </c>
      <c r="AQ4009" s="8"/>
    </row>
    <row r="4010" ht="15.75" customHeight="1">
      <c r="A4010" s="7">
        <v>45683.0</v>
      </c>
      <c r="B4010" s="8" t="s">
        <v>9035</v>
      </c>
      <c r="C4010" s="8" t="s">
        <v>9036</v>
      </c>
      <c r="D4010" s="8" t="s">
        <v>9037</v>
      </c>
      <c r="E4010" s="8" t="s">
        <v>11833</v>
      </c>
      <c r="F4010" s="8" t="s">
        <v>11834</v>
      </c>
      <c r="G4010" s="8" t="s">
        <v>11843</v>
      </c>
      <c r="H4010" s="8" t="s">
        <v>11850</v>
      </c>
      <c r="I4010" s="8" t="s">
        <v>11837</v>
      </c>
      <c r="J4010" s="8" t="s">
        <v>11846</v>
      </c>
      <c r="K4010" s="8" t="s">
        <v>11839</v>
      </c>
      <c r="L4010" s="8" t="s">
        <v>11847</v>
      </c>
      <c r="M4010" s="8" t="s">
        <v>11849</v>
      </c>
      <c r="N4010" s="12" t="s">
        <v>11</v>
      </c>
      <c r="O4010" s="12" t="s">
        <v>13</v>
      </c>
      <c r="P4010" s="12" t="s">
        <v>99</v>
      </c>
      <c r="Q4010" s="12" t="s">
        <v>15</v>
      </c>
      <c r="R4010" s="12" t="s">
        <v>20</v>
      </c>
      <c r="S4010" s="8"/>
      <c r="T4010" s="8"/>
      <c r="U4010" s="8"/>
      <c r="V4010" s="8"/>
      <c r="W4010" s="8"/>
      <c r="X4010" s="8"/>
      <c r="Y4010" s="8"/>
      <c r="Z4010" s="8"/>
      <c r="AA4010" s="8"/>
      <c r="AB4010" s="8"/>
      <c r="AC4010" s="9">
        <f>ROUNDUP(SUM(VLOOKUP(F4010,'Pontuação'!A$2:B$11,2,FALSE),VLOOKUP(E4010,'Pontuação'!C$2:D$11,2,FALSE),VLOOKUP(H4010,'Pontuação'!I$2:J$11,2,FALSE),VLOOKUP(J4010,'Pontuação'!G$2:H$11,2,FALSE),VLOOKUP(L4010,'Pontuação'!M$2:N$13,2,FALSE)),0)</f>
        <v>1673</v>
      </c>
      <c r="AD4010" s="10">
        <f t="shared" si="1"/>
        <v>167</v>
      </c>
      <c r="AE4010" s="10" t="str">
        <f t="array" ref="AE4010">IFERROR(INDEX('Pontuação'!G$13:G$101, MATCH(AD4010, 'Pontuação'!F$13:F$101, 0)), "Faixa Indefinida")</f>
        <v>B</v>
      </c>
      <c r="AF4010" s="10">
        <f t="shared" si="2"/>
        <v>0</v>
      </c>
      <c r="AG4010" s="10">
        <f t="shared" si="3"/>
        <v>1</v>
      </c>
      <c r="AH4010" s="10">
        <f t="shared" si="4"/>
        <v>0</v>
      </c>
      <c r="AI4010" s="10">
        <f t="shared" si="5"/>
        <v>0</v>
      </c>
      <c r="AJ4010" s="9">
        <f>ROUNDUP(SUM(VLOOKUP(F4010,'Pontuação 3.0'!A$2:B$11,2,FALSE),VLOOKUP(E4010,'Pontuação 3.0'!C$2:D$11,2,FALSE),VLOOKUP(H4010,'Pontuação 3.0'!I$2:J$11,2,FALSE),VLOOKUP(J4010,'Pontuação 3.0'!G$2:H$11,2,FALSE),VLOOKUP(G4010,'Pontuação 3.0'!E$2:F$11,2,FALSE),VLOOKUP(K4010,'Pontuação 3.0'!K$2:L$11,2,FALSE),VLOOKUP(L4010,'Pontuação 3.0'!M$2:N$13,2,FALSE)),0)</f>
        <v>2336</v>
      </c>
      <c r="AK4010" s="9">
        <f t="shared" si="6"/>
        <v>234</v>
      </c>
      <c r="AL4010" s="9" t="str">
        <f t="array" ref="AL4010">IFERROR(INDEX('Pontuação 3.0'!G$13:G$191, MATCH(AK4010, 'Pontuação 3.0'!F$13:F$191, 0)), "Faixa Indefinida")</f>
        <v>B</v>
      </c>
      <c r="AM4010" s="9">
        <f t="shared" si="7"/>
        <v>0</v>
      </c>
      <c r="AN4010" s="9">
        <f t="shared" si="8"/>
        <v>1</v>
      </c>
      <c r="AO4010" s="9">
        <f t="shared" si="9"/>
        <v>0</v>
      </c>
      <c r="AP4010" s="9">
        <f t="shared" si="10"/>
        <v>0</v>
      </c>
      <c r="AQ4010" s="8"/>
    </row>
    <row r="4011" ht="15.75" customHeight="1">
      <c r="A4011" s="7">
        <v>45683.0</v>
      </c>
      <c r="B4011" s="8" t="s">
        <v>9039</v>
      </c>
      <c r="C4011" s="8" t="s">
        <v>9040</v>
      </c>
      <c r="D4011" s="11">
        <v>5.1999226717E10</v>
      </c>
      <c r="E4011" s="8" t="s">
        <v>11833</v>
      </c>
      <c r="F4011" s="8" t="s">
        <v>11842</v>
      </c>
      <c r="G4011" s="8" t="s">
        <v>11835</v>
      </c>
      <c r="H4011" s="8" t="s">
        <v>11844</v>
      </c>
      <c r="I4011" s="8" t="s">
        <v>11837</v>
      </c>
      <c r="J4011" s="8" t="s">
        <v>11846</v>
      </c>
      <c r="K4011" s="8" t="s">
        <v>11837</v>
      </c>
      <c r="L4011" s="8" t="s">
        <v>11870</v>
      </c>
      <c r="M4011" s="8" t="s">
        <v>11859</v>
      </c>
      <c r="N4011" s="12" t="s">
        <v>11</v>
      </c>
      <c r="O4011" s="12" t="s">
        <v>13</v>
      </c>
      <c r="P4011" s="12" t="s">
        <v>123</v>
      </c>
      <c r="Q4011" s="12" t="s">
        <v>15</v>
      </c>
      <c r="R4011" s="12" t="s">
        <v>20</v>
      </c>
      <c r="S4011" s="8"/>
      <c r="T4011" s="8"/>
      <c r="U4011" s="8"/>
      <c r="V4011" s="8"/>
      <c r="W4011" s="8"/>
      <c r="X4011" s="8"/>
      <c r="Y4011" s="8"/>
      <c r="Z4011" s="8"/>
      <c r="AA4011" s="8"/>
      <c r="AB4011" s="8"/>
      <c r="AC4011" s="9">
        <f>ROUNDUP(SUM(VLOOKUP(F4011,'Pontuação'!A$2:B$11,2,FALSE),VLOOKUP(E4011,'Pontuação'!C$2:D$11,2,FALSE),VLOOKUP(H4011,'Pontuação'!I$2:J$11,2,FALSE),VLOOKUP(J4011,'Pontuação'!G$2:H$11,2,FALSE),VLOOKUP(L4011,'Pontuação'!M$2:N$13,2,FALSE)),0)</f>
        <v>1665</v>
      </c>
      <c r="AD4011" s="10">
        <f t="shared" si="1"/>
        <v>167</v>
      </c>
      <c r="AE4011" s="10" t="str">
        <f t="array" ref="AE4011">IFERROR(INDEX('Pontuação'!G$13:G$101, MATCH(AD4011, 'Pontuação'!F$13:F$101, 0)), "Faixa Indefinida")</f>
        <v>B</v>
      </c>
      <c r="AF4011" s="10">
        <f t="shared" si="2"/>
        <v>0</v>
      </c>
      <c r="AG4011" s="10">
        <f t="shared" si="3"/>
        <v>1</v>
      </c>
      <c r="AH4011" s="10">
        <f t="shared" si="4"/>
        <v>0</v>
      </c>
      <c r="AI4011" s="10">
        <f t="shared" si="5"/>
        <v>0</v>
      </c>
      <c r="AJ4011" s="9">
        <f>ROUNDUP(SUM(VLOOKUP(F4011,'Pontuação 3.0'!A$2:B$11,2,FALSE),VLOOKUP(E4011,'Pontuação 3.0'!C$2:D$11,2,FALSE),VLOOKUP(H4011,'Pontuação 3.0'!I$2:J$11,2,FALSE),VLOOKUP(J4011,'Pontuação 3.0'!G$2:H$11,2,FALSE),VLOOKUP(G4011,'Pontuação 3.0'!E$2:F$11,2,FALSE),VLOOKUP(K4011,'Pontuação 3.0'!K$2:L$11,2,FALSE),VLOOKUP(L4011,'Pontuação 3.0'!M$2:N$13,2,FALSE)),0)</f>
        <v>2263</v>
      </c>
      <c r="AK4011" s="9">
        <f t="shared" si="6"/>
        <v>226</v>
      </c>
      <c r="AL4011" s="9" t="str">
        <f t="array" ref="AL4011">IFERROR(INDEX('Pontuação 3.0'!G$13:G$191, MATCH(AK4011, 'Pontuação 3.0'!F$13:F$191, 0)), "Faixa Indefinida")</f>
        <v>B</v>
      </c>
      <c r="AM4011" s="9">
        <f t="shared" si="7"/>
        <v>0</v>
      </c>
      <c r="AN4011" s="9">
        <f t="shared" si="8"/>
        <v>1</v>
      </c>
      <c r="AO4011" s="9">
        <f t="shared" si="9"/>
        <v>0</v>
      </c>
      <c r="AP4011" s="9">
        <f t="shared" si="10"/>
        <v>0</v>
      </c>
      <c r="AQ4011" s="8"/>
    </row>
    <row r="4012" ht="15.75" customHeight="1">
      <c r="A4012" s="7">
        <v>45683.0</v>
      </c>
      <c r="B4012" s="8" t="s">
        <v>264</v>
      </c>
      <c r="C4012" s="8" t="s">
        <v>9038</v>
      </c>
      <c r="D4012" s="11">
        <v>5.1993505123E10</v>
      </c>
      <c r="E4012" s="8" t="s">
        <v>11833</v>
      </c>
      <c r="F4012" s="8" t="s">
        <v>11834</v>
      </c>
      <c r="G4012" s="8" t="s">
        <v>11855</v>
      </c>
      <c r="H4012" s="8" t="s">
        <v>11850</v>
      </c>
      <c r="I4012" s="8" t="s">
        <v>11837</v>
      </c>
      <c r="J4012" s="8" t="s">
        <v>11846</v>
      </c>
      <c r="K4012" s="8" t="s">
        <v>11837</v>
      </c>
      <c r="L4012" s="8" t="s">
        <v>11857</v>
      </c>
      <c r="M4012" s="8" t="s">
        <v>11849</v>
      </c>
      <c r="N4012" s="12" t="s">
        <v>11</v>
      </c>
      <c r="O4012" s="12" t="s">
        <v>13</v>
      </c>
      <c r="P4012" s="12" t="s">
        <v>27</v>
      </c>
      <c r="Q4012" s="12" t="s">
        <v>24</v>
      </c>
      <c r="R4012" s="12" t="s">
        <v>14</v>
      </c>
      <c r="S4012" s="8"/>
      <c r="T4012" s="8"/>
      <c r="U4012" s="8"/>
      <c r="V4012" s="8"/>
      <c r="W4012" s="8"/>
      <c r="X4012" s="8"/>
      <c r="Y4012" s="8"/>
      <c r="Z4012" s="8"/>
      <c r="AA4012" s="8"/>
      <c r="AB4012" s="8"/>
      <c r="AC4012" s="9">
        <f>ROUNDUP(SUM(VLOOKUP(F4012,'Pontuação'!A$2:B$11,2,FALSE),VLOOKUP(E4012,'Pontuação'!C$2:D$11,2,FALSE),VLOOKUP(H4012,'Pontuação'!I$2:J$11,2,FALSE),VLOOKUP(J4012,'Pontuação'!G$2:H$11,2,FALSE),VLOOKUP(L4012,'Pontuação'!M$2:N$13,2,FALSE)),0)</f>
        <v>1504</v>
      </c>
      <c r="AD4012" s="10">
        <f t="shared" si="1"/>
        <v>150</v>
      </c>
      <c r="AE4012" s="10" t="str">
        <f t="array" ref="AE4012">IFERROR(INDEX('Pontuação'!G$13:G$101, MATCH(AD4012, 'Pontuação'!F$13:F$101, 0)), "Faixa Indefinida")</f>
        <v>C</v>
      </c>
      <c r="AF4012" s="10">
        <f t="shared" si="2"/>
        <v>0</v>
      </c>
      <c r="AG4012" s="10">
        <f t="shared" si="3"/>
        <v>0</v>
      </c>
      <c r="AH4012" s="10">
        <f t="shared" si="4"/>
        <v>1</v>
      </c>
      <c r="AI4012" s="10">
        <f t="shared" si="5"/>
        <v>0</v>
      </c>
      <c r="AJ4012" s="9">
        <f>ROUNDUP(SUM(VLOOKUP(F4012,'Pontuação 3.0'!A$2:B$11,2,FALSE),VLOOKUP(E4012,'Pontuação 3.0'!C$2:D$11,2,FALSE),VLOOKUP(H4012,'Pontuação 3.0'!I$2:J$11,2,FALSE),VLOOKUP(J4012,'Pontuação 3.0'!G$2:H$11,2,FALSE),VLOOKUP(G4012,'Pontuação 3.0'!E$2:F$11,2,FALSE),VLOOKUP(K4012,'Pontuação 3.0'!K$2:L$11,2,FALSE),VLOOKUP(L4012,'Pontuação 3.0'!M$2:N$13,2,FALSE)),0)</f>
        <v>1852</v>
      </c>
      <c r="AK4012" s="9">
        <f t="shared" si="6"/>
        <v>185</v>
      </c>
      <c r="AL4012" s="9" t="str">
        <f t="array" ref="AL4012">IFERROR(INDEX('Pontuação 3.0'!G$13:G$191, MATCH(AK4012, 'Pontuação 3.0'!F$13:F$191, 0)), "Faixa Indefinida")</f>
        <v>D</v>
      </c>
      <c r="AM4012" s="9">
        <f t="shared" si="7"/>
        <v>0</v>
      </c>
      <c r="AN4012" s="9">
        <f t="shared" si="8"/>
        <v>0</v>
      </c>
      <c r="AO4012" s="9">
        <f t="shared" si="9"/>
        <v>0</v>
      </c>
      <c r="AP4012" s="9">
        <f t="shared" si="10"/>
        <v>1</v>
      </c>
      <c r="AQ4012" s="8"/>
    </row>
    <row r="4013" ht="15.75" customHeight="1">
      <c r="A4013" s="7">
        <v>45683.0</v>
      </c>
      <c r="B4013" s="8" t="s">
        <v>9033</v>
      </c>
      <c r="C4013" s="8" t="s">
        <v>9034</v>
      </c>
      <c r="D4013" s="11">
        <v>6.2991332248E10</v>
      </c>
      <c r="E4013" s="8" t="s">
        <v>11833</v>
      </c>
      <c r="F4013" s="8" t="s">
        <v>11834</v>
      </c>
      <c r="G4013" s="8" t="s">
        <v>11843</v>
      </c>
      <c r="H4013" s="8" t="s">
        <v>11850</v>
      </c>
      <c r="I4013" s="8" t="s">
        <v>11845</v>
      </c>
      <c r="J4013" s="8" t="s">
        <v>11852</v>
      </c>
      <c r="K4013" s="8" t="s">
        <v>11837</v>
      </c>
      <c r="L4013" s="8" t="s">
        <v>11870</v>
      </c>
      <c r="M4013" s="8" t="s">
        <v>11848</v>
      </c>
      <c r="N4013" s="12" t="s">
        <v>11</v>
      </c>
      <c r="O4013" s="12" t="s">
        <v>13</v>
      </c>
      <c r="P4013" s="12" t="s">
        <v>96</v>
      </c>
      <c r="Q4013" s="12" t="s">
        <v>15</v>
      </c>
      <c r="R4013" s="12" t="s">
        <v>20</v>
      </c>
      <c r="S4013" s="8"/>
      <c r="T4013" s="8"/>
      <c r="U4013" s="8"/>
      <c r="V4013" s="8"/>
      <c r="W4013" s="8"/>
      <c r="X4013" s="8"/>
      <c r="Y4013" s="8"/>
      <c r="Z4013" s="8"/>
      <c r="AA4013" s="8"/>
      <c r="AB4013" s="8"/>
      <c r="AC4013" s="9">
        <f>ROUNDUP(SUM(VLOOKUP(F4013,'Pontuação'!A$2:B$11,2,FALSE),VLOOKUP(E4013,'Pontuação'!C$2:D$11,2,FALSE),VLOOKUP(H4013,'Pontuação'!I$2:J$11,2,FALSE),VLOOKUP(J4013,'Pontuação'!G$2:H$11,2,FALSE),VLOOKUP(L4013,'Pontuação'!M$2:N$13,2,FALSE)),0)</f>
        <v>1716</v>
      </c>
      <c r="AD4013" s="10">
        <f t="shared" si="1"/>
        <v>172</v>
      </c>
      <c r="AE4013" s="10" t="str">
        <f t="array" ref="AE4013">IFERROR(INDEX('Pontuação'!G$13:G$101, MATCH(AD4013, 'Pontuação'!F$13:F$101, 0)), "Faixa Indefinida")</f>
        <v>B</v>
      </c>
      <c r="AF4013" s="10">
        <f t="shared" si="2"/>
        <v>0</v>
      </c>
      <c r="AG4013" s="10">
        <f t="shared" si="3"/>
        <v>1</v>
      </c>
      <c r="AH4013" s="10">
        <f t="shared" si="4"/>
        <v>0</v>
      </c>
      <c r="AI4013" s="10">
        <f t="shared" si="5"/>
        <v>0</v>
      </c>
      <c r="AJ4013" s="9">
        <f>ROUNDUP(SUM(VLOOKUP(F4013,'Pontuação 3.0'!A$2:B$11,2,FALSE),VLOOKUP(E4013,'Pontuação 3.0'!C$2:D$11,2,FALSE),VLOOKUP(H4013,'Pontuação 3.0'!I$2:J$11,2,FALSE),VLOOKUP(J4013,'Pontuação 3.0'!G$2:H$11,2,FALSE),VLOOKUP(G4013,'Pontuação 3.0'!E$2:F$11,2,FALSE),VLOOKUP(K4013,'Pontuação 3.0'!K$2:L$11,2,FALSE),VLOOKUP(L4013,'Pontuação 3.0'!M$2:N$13,2,FALSE)),0)</f>
        <v>2335</v>
      </c>
      <c r="AK4013" s="9">
        <f t="shared" si="6"/>
        <v>234</v>
      </c>
      <c r="AL4013" s="9" t="str">
        <f t="array" ref="AL4013">IFERROR(INDEX('Pontuação 3.0'!G$13:G$191, MATCH(AK4013, 'Pontuação 3.0'!F$13:F$191, 0)), "Faixa Indefinida")</f>
        <v>B</v>
      </c>
      <c r="AM4013" s="9">
        <f t="shared" si="7"/>
        <v>0</v>
      </c>
      <c r="AN4013" s="9">
        <f t="shared" si="8"/>
        <v>1</v>
      </c>
      <c r="AO4013" s="9">
        <f t="shared" si="9"/>
        <v>0</v>
      </c>
      <c r="AP4013" s="9">
        <f t="shared" si="10"/>
        <v>0</v>
      </c>
      <c r="AQ4013" s="8"/>
    </row>
    <row r="4014" ht="15.75" customHeight="1">
      <c r="A4014" s="7">
        <v>45683.0</v>
      </c>
      <c r="B4014" s="8" t="s">
        <v>9041</v>
      </c>
      <c r="C4014" s="8" t="s">
        <v>9042</v>
      </c>
      <c r="D4014" s="11">
        <v>1.9986110098E10</v>
      </c>
      <c r="E4014" s="8" t="s">
        <v>11833</v>
      </c>
      <c r="F4014" s="8" t="s">
        <v>11842</v>
      </c>
      <c r="G4014" s="8" t="s">
        <v>11843</v>
      </c>
      <c r="H4014" s="8" t="s">
        <v>11850</v>
      </c>
      <c r="I4014" s="8" t="s">
        <v>11837</v>
      </c>
      <c r="J4014" s="8" t="s">
        <v>11846</v>
      </c>
      <c r="K4014" s="8" t="s">
        <v>11837</v>
      </c>
      <c r="L4014" s="8" t="s">
        <v>11870</v>
      </c>
      <c r="M4014" s="8" t="s">
        <v>11849</v>
      </c>
      <c r="N4014" s="12" t="s">
        <v>11</v>
      </c>
      <c r="O4014" s="12" t="s">
        <v>13</v>
      </c>
      <c r="P4014" s="12" t="s">
        <v>123</v>
      </c>
      <c r="Q4014" s="12" t="s">
        <v>15</v>
      </c>
      <c r="R4014" s="12" t="s">
        <v>20</v>
      </c>
      <c r="S4014" s="8"/>
      <c r="T4014" s="8"/>
      <c r="U4014" s="8"/>
      <c r="V4014" s="8"/>
      <c r="W4014" s="8"/>
      <c r="X4014" s="8"/>
      <c r="Y4014" s="8"/>
      <c r="Z4014" s="8"/>
      <c r="AA4014" s="8"/>
      <c r="AB4014" s="8"/>
      <c r="AC4014" s="9">
        <f>ROUNDUP(SUM(VLOOKUP(F4014,'Pontuação'!A$2:B$11,2,FALSE),VLOOKUP(E4014,'Pontuação'!C$2:D$11,2,FALSE),VLOOKUP(H4014,'Pontuação'!I$2:J$11,2,FALSE),VLOOKUP(J4014,'Pontuação'!G$2:H$11,2,FALSE),VLOOKUP(L4014,'Pontuação'!M$2:N$13,2,FALSE)),0)</f>
        <v>1623</v>
      </c>
      <c r="AD4014" s="10">
        <f t="shared" si="1"/>
        <v>162</v>
      </c>
      <c r="AE4014" s="10" t="str">
        <f t="array" ref="AE4014">IFERROR(INDEX('Pontuação'!G$13:G$101, MATCH(AD4014, 'Pontuação'!F$13:F$101, 0)), "Faixa Indefinida")</f>
        <v>C</v>
      </c>
      <c r="AF4014" s="10">
        <f t="shared" si="2"/>
        <v>0</v>
      </c>
      <c r="AG4014" s="10">
        <f t="shared" si="3"/>
        <v>0</v>
      </c>
      <c r="AH4014" s="10">
        <f t="shared" si="4"/>
        <v>1</v>
      </c>
      <c r="AI4014" s="10">
        <f t="shared" si="5"/>
        <v>0</v>
      </c>
      <c r="AJ4014" s="9">
        <f>ROUNDUP(SUM(VLOOKUP(F4014,'Pontuação 3.0'!A$2:B$11,2,FALSE),VLOOKUP(E4014,'Pontuação 3.0'!C$2:D$11,2,FALSE),VLOOKUP(H4014,'Pontuação 3.0'!I$2:J$11,2,FALSE),VLOOKUP(J4014,'Pontuação 3.0'!G$2:H$11,2,FALSE),VLOOKUP(G4014,'Pontuação 3.0'!E$2:F$11,2,FALSE),VLOOKUP(K4014,'Pontuação 3.0'!K$2:L$11,2,FALSE),VLOOKUP(L4014,'Pontuação 3.0'!M$2:N$13,2,FALSE)),0)</f>
        <v>2316</v>
      </c>
      <c r="AK4014" s="9">
        <f t="shared" si="6"/>
        <v>232</v>
      </c>
      <c r="AL4014" s="9" t="str">
        <f t="array" ref="AL4014">IFERROR(INDEX('Pontuação 3.0'!G$13:G$191, MATCH(AK4014, 'Pontuação 3.0'!F$13:F$191, 0)), "Faixa Indefinida")</f>
        <v>B</v>
      </c>
      <c r="AM4014" s="9">
        <f t="shared" si="7"/>
        <v>0</v>
      </c>
      <c r="AN4014" s="9">
        <f t="shared" si="8"/>
        <v>1</v>
      </c>
      <c r="AO4014" s="9">
        <f t="shared" si="9"/>
        <v>0</v>
      </c>
      <c r="AP4014" s="9">
        <f t="shared" si="10"/>
        <v>0</v>
      </c>
      <c r="AQ4014" s="8"/>
    </row>
    <row r="4015" ht="15.75" customHeight="1">
      <c r="A4015" s="7">
        <v>45683.0</v>
      </c>
      <c r="B4015" s="8" t="s">
        <v>9043</v>
      </c>
      <c r="C4015" s="8" t="s">
        <v>9044</v>
      </c>
      <c r="D4015" s="11">
        <v>5.3991729878E10</v>
      </c>
      <c r="E4015" s="8" t="s">
        <v>11833</v>
      </c>
      <c r="F4015" s="8" t="s">
        <v>11842</v>
      </c>
      <c r="G4015" s="8" t="s">
        <v>11864</v>
      </c>
      <c r="H4015" s="8" t="s">
        <v>11856</v>
      </c>
      <c r="I4015" s="8" t="s">
        <v>11837</v>
      </c>
      <c r="J4015" s="8" t="s">
        <v>11838</v>
      </c>
      <c r="K4015" s="8" t="s">
        <v>11837</v>
      </c>
      <c r="L4015" s="8" t="s">
        <v>11847</v>
      </c>
      <c r="M4015" s="8" t="s">
        <v>11859</v>
      </c>
      <c r="N4015" s="12" t="s">
        <v>11</v>
      </c>
      <c r="O4015" s="12" t="s">
        <v>13</v>
      </c>
      <c r="P4015" s="12" t="s">
        <v>27</v>
      </c>
      <c r="Q4015" s="12" t="s">
        <v>24</v>
      </c>
      <c r="R4015" s="12" t="s">
        <v>20</v>
      </c>
      <c r="S4015" s="8"/>
      <c r="T4015" s="8"/>
      <c r="U4015" s="8"/>
      <c r="V4015" s="8"/>
      <c r="W4015" s="8"/>
      <c r="X4015" s="8"/>
      <c r="Y4015" s="8"/>
      <c r="Z4015" s="8"/>
      <c r="AA4015" s="8"/>
      <c r="AB4015" s="8"/>
      <c r="AC4015" s="9">
        <f>ROUNDUP(SUM(VLOOKUP(F4015,'Pontuação'!A$2:B$11,2,FALSE),VLOOKUP(E4015,'Pontuação'!C$2:D$11,2,FALSE),VLOOKUP(H4015,'Pontuação'!I$2:J$11,2,FALSE),VLOOKUP(J4015,'Pontuação'!G$2:H$11,2,FALSE),VLOOKUP(L4015,'Pontuação'!M$2:N$13,2,FALSE)),0)</f>
        <v>1849</v>
      </c>
      <c r="AD4015" s="10">
        <f t="shared" si="1"/>
        <v>185</v>
      </c>
      <c r="AE4015" s="10" t="str">
        <f t="array" ref="AE4015">IFERROR(INDEX('Pontuação'!G$13:G$101, MATCH(AD4015, 'Pontuação'!F$13:F$101, 0)), "Faixa Indefinida")</f>
        <v>A</v>
      </c>
      <c r="AF4015" s="10">
        <f t="shared" si="2"/>
        <v>1</v>
      </c>
      <c r="AG4015" s="10">
        <f t="shared" si="3"/>
        <v>0</v>
      </c>
      <c r="AH4015" s="10">
        <f t="shared" si="4"/>
        <v>0</v>
      </c>
      <c r="AI4015" s="10">
        <f t="shared" si="5"/>
        <v>0</v>
      </c>
      <c r="AJ4015" s="9">
        <f>ROUNDUP(SUM(VLOOKUP(F4015,'Pontuação 3.0'!A$2:B$11,2,FALSE),VLOOKUP(E4015,'Pontuação 3.0'!C$2:D$11,2,FALSE),VLOOKUP(H4015,'Pontuação 3.0'!I$2:J$11,2,FALSE),VLOOKUP(J4015,'Pontuação 3.0'!G$2:H$11,2,FALSE),VLOOKUP(G4015,'Pontuação 3.0'!E$2:F$11,2,FALSE),VLOOKUP(K4015,'Pontuação 3.0'!K$2:L$11,2,FALSE),VLOOKUP(L4015,'Pontuação 3.0'!M$2:N$13,2,FALSE)),0)</f>
        <v>2429</v>
      </c>
      <c r="AK4015" s="9">
        <f t="shared" si="6"/>
        <v>243</v>
      </c>
      <c r="AL4015" s="9" t="str">
        <f t="array" ref="AL4015">IFERROR(INDEX('Pontuação 3.0'!G$13:G$191, MATCH(AK4015, 'Pontuação 3.0'!F$13:F$191, 0)), "Faixa Indefinida")</f>
        <v>A</v>
      </c>
      <c r="AM4015" s="9">
        <f t="shared" si="7"/>
        <v>1</v>
      </c>
      <c r="AN4015" s="9">
        <f t="shared" si="8"/>
        <v>0</v>
      </c>
      <c r="AO4015" s="9">
        <f t="shared" si="9"/>
        <v>0</v>
      </c>
      <c r="AP4015" s="9">
        <f t="shared" si="10"/>
        <v>0</v>
      </c>
      <c r="AQ4015" s="8"/>
    </row>
    <row r="4016" ht="15.75" customHeight="1">
      <c r="A4016" s="7">
        <v>45683.0</v>
      </c>
      <c r="B4016" s="8" t="s">
        <v>550</v>
      </c>
      <c r="C4016" s="8" t="s">
        <v>9045</v>
      </c>
      <c r="D4016" s="11">
        <v>1.1941905275E10</v>
      </c>
      <c r="E4016" s="8" t="s">
        <v>11868</v>
      </c>
      <c r="F4016" s="8" t="s">
        <v>11842</v>
      </c>
      <c r="G4016" s="8" t="s">
        <v>11843</v>
      </c>
      <c r="H4016" s="8" t="s">
        <v>11836</v>
      </c>
      <c r="I4016" s="8" t="s">
        <v>11845</v>
      </c>
      <c r="J4016" s="8" t="s">
        <v>11846</v>
      </c>
      <c r="K4016" s="8" t="s">
        <v>11837</v>
      </c>
      <c r="L4016" s="8" t="s">
        <v>11840</v>
      </c>
      <c r="M4016" s="8" t="s">
        <v>11859</v>
      </c>
      <c r="N4016" s="12" t="s">
        <v>11</v>
      </c>
      <c r="O4016" s="12" t="s">
        <v>13</v>
      </c>
      <c r="P4016" s="12" t="s">
        <v>27</v>
      </c>
      <c r="Q4016" s="12" t="s">
        <v>15</v>
      </c>
      <c r="R4016" s="12" t="s">
        <v>20</v>
      </c>
      <c r="S4016" s="8"/>
      <c r="T4016" s="8"/>
      <c r="U4016" s="8"/>
      <c r="V4016" s="8"/>
      <c r="W4016" s="8"/>
      <c r="X4016" s="8"/>
      <c r="Y4016" s="8"/>
      <c r="Z4016" s="8"/>
      <c r="AA4016" s="8"/>
      <c r="AB4016" s="8"/>
      <c r="AC4016" s="9">
        <f>ROUNDUP(SUM(VLOOKUP(F4016,'Pontuação'!A$2:B$11,2,FALSE),VLOOKUP(E4016,'Pontuação'!C$2:D$11,2,FALSE),VLOOKUP(H4016,'Pontuação'!I$2:J$11,2,FALSE),VLOOKUP(J4016,'Pontuação'!G$2:H$11,2,FALSE),VLOOKUP(L4016,'Pontuação'!M$2:N$13,2,FALSE)),0)</f>
        <v>1417</v>
      </c>
      <c r="AD4016" s="10">
        <f t="shared" si="1"/>
        <v>142</v>
      </c>
      <c r="AE4016" s="10" t="str">
        <f t="array" ref="AE4016">IFERROR(INDEX('Pontuação'!G$13:G$101, MATCH(AD4016, 'Pontuação'!F$13:F$101, 0)), "Faixa Indefinida")</f>
        <v>D</v>
      </c>
      <c r="AF4016" s="10">
        <f t="shared" si="2"/>
        <v>0</v>
      </c>
      <c r="AG4016" s="10">
        <f t="shared" si="3"/>
        <v>0</v>
      </c>
      <c r="AH4016" s="10">
        <f t="shared" si="4"/>
        <v>0</v>
      </c>
      <c r="AI4016" s="10">
        <f t="shared" si="5"/>
        <v>1</v>
      </c>
      <c r="AJ4016" s="9">
        <f>ROUNDUP(SUM(VLOOKUP(F4016,'Pontuação 3.0'!A$2:B$11,2,FALSE),VLOOKUP(E4016,'Pontuação 3.0'!C$2:D$11,2,FALSE),VLOOKUP(H4016,'Pontuação 3.0'!I$2:J$11,2,FALSE),VLOOKUP(J4016,'Pontuação 3.0'!G$2:H$11,2,FALSE),VLOOKUP(G4016,'Pontuação 3.0'!E$2:F$11,2,FALSE),VLOOKUP(K4016,'Pontuação 3.0'!K$2:L$11,2,FALSE),VLOOKUP(L4016,'Pontuação 3.0'!M$2:N$13,2,FALSE)),0)</f>
        <v>1962</v>
      </c>
      <c r="AK4016" s="9">
        <f t="shared" si="6"/>
        <v>196</v>
      </c>
      <c r="AL4016" s="9" t="str">
        <f t="array" ref="AL4016">IFERROR(INDEX('Pontuação 3.0'!G$13:G$191, MATCH(AK4016, 'Pontuação 3.0'!F$13:F$191, 0)), "Faixa Indefinida")</f>
        <v>C</v>
      </c>
      <c r="AM4016" s="9">
        <f t="shared" si="7"/>
        <v>0</v>
      </c>
      <c r="AN4016" s="9">
        <f t="shared" si="8"/>
        <v>0</v>
      </c>
      <c r="AO4016" s="9">
        <f t="shared" si="9"/>
        <v>1</v>
      </c>
      <c r="AP4016" s="9">
        <f t="shared" si="10"/>
        <v>0</v>
      </c>
      <c r="AQ4016" s="8"/>
    </row>
    <row r="4017" ht="15.75" customHeight="1">
      <c r="A4017" s="7">
        <v>45683.0</v>
      </c>
      <c r="B4017" s="8" t="s">
        <v>9046</v>
      </c>
      <c r="C4017" s="8" t="s">
        <v>9047</v>
      </c>
      <c r="D4017" s="11">
        <v>1.1988959748E10</v>
      </c>
      <c r="E4017" s="8" t="s">
        <v>11833</v>
      </c>
      <c r="F4017" s="8" t="s">
        <v>11842</v>
      </c>
      <c r="G4017" s="8" t="s">
        <v>11867</v>
      </c>
      <c r="H4017" s="8" t="s">
        <v>11856</v>
      </c>
      <c r="I4017" s="8" t="s">
        <v>11837</v>
      </c>
      <c r="J4017" s="8" t="s">
        <v>11846</v>
      </c>
      <c r="K4017" s="8" t="s">
        <v>11837</v>
      </c>
      <c r="L4017" s="8" t="s">
        <v>11851</v>
      </c>
      <c r="M4017" s="8" t="s">
        <v>11848</v>
      </c>
      <c r="N4017" s="12" t="s">
        <v>11</v>
      </c>
      <c r="O4017" s="12" t="s">
        <v>13</v>
      </c>
      <c r="P4017" s="12" t="s">
        <v>318</v>
      </c>
      <c r="Q4017" s="12" t="s">
        <v>24</v>
      </c>
      <c r="R4017" s="12" t="s">
        <v>20</v>
      </c>
      <c r="S4017" s="8"/>
      <c r="T4017" s="8"/>
      <c r="U4017" s="8"/>
      <c r="V4017" s="8"/>
      <c r="W4017" s="8"/>
      <c r="X4017" s="8"/>
      <c r="Y4017" s="8"/>
      <c r="Z4017" s="8"/>
      <c r="AA4017" s="8"/>
      <c r="AB4017" s="8"/>
      <c r="AC4017" s="9">
        <f>ROUNDUP(SUM(VLOOKUP(F4017,'Pontuação'!A$2:B$11,2,FALSE),VLOOKUP(E4017,'Pontuação'!C$2:D$11,2,FALSE),VLOOKUP(H4017,'Pontuação'!I$2:J$11,2,FALSE),VLOOKUP(J4017,'Pontuação'!G$2:H$11,2,FALSE),VLOOKUP(L4017,'Pontuação'!M$2:N$13,2,FALSE)),0)</f>
        <v>1439</v>
      </c>
      <c r="AD4017" s="10">
        <f t="shared" si="1"/>
        <v>144</v>
      </c>
      <c r="AE4017" s="10" t="str">
        <f t="array" ref="AE4017">IFERROR(INDEX('Pontuação'!G$13:G$101, MATCH(AD4017, 'Pontuação'!F$13:F$101, 0)), "Faixa Indefinida")</f>
        <v>D</v>
      </c>
      <c r="AF4017" s="10">
        <f t="shared" si="2"/>
        <v>0</v>
      </c>
      <c r="AG4017" s="10">
        <f t="shared" si="3"/>
        <v>0</v>
      </c>
      <c r="AH4017" s="10">
        <f t="shared" si="4"/>
        <v>0</v>
      </c>
      <c r="AI4017" s="10">
        <f t="shared" si="5"/>
        <v>1</v>
      </c>
      <c r="AJ4017" s="9">
        <f>ROUNDUP(SUM(VLOOKUP(F4017,'Pontuação 3.0'!A$2:B$11,2,FALSE),VLOOKUP(E4017,'Pontuação 3.0'!C$2:D$11,2,FALSE),VLOOKUP(H4017,'Pontuação 3.0'!I$2:J$11,2,FALSE),VLOOKUP(J4017,'Pontuação 3.0'!G$2:H$11,2,FALSE),VLOOKUP(G4017,'Pontuação 3.0'!E$2:F$11,2,FALSE),VLOOKUP(K4017,'Pontuação 3.0'!K$2:L$11,2,FALSE),VLOOKUP(L4017,'Pontuação 3.0'!M$2:N$13,2,FALSE)),0)</f>
        <v>1824</v>
      </c>
      <c r="AK4017" s="9">
        <f t="shared" si="6"/>
        <v>182</v>
      </c>
      <c r="AL4017" s="9" t="str">
        <f t="array" ref="AL4017">IFERROR(INDEX('Pontuação 3.0'!G$13:G$191, MATCH(AK4017, 'Pontuação 3.0'!F$13:F$191, 0)), "Faixa Indefinida")</f>
        <v>D</v>
      </c>
      <c r="AM4017" s="9">
        <f t="shared" si="7"/>
        <v>0</v>
      </c>
      <c r="AN4017" s="9">
        <f t="shared" si="8"/>
        <v>0</v>
      </c>
      <c r="AO4017" s="9">
        <f t="shared" si="9"/>
        <v>0</v>
      </c>
      <c r="AP4017" s="9">
        <f t="shared" si="10"/>
        <v>1</v>
      </c>
      <c r="AQ4017" s="8"/>
    </row>
    <row r="4018" ht="15.75" customHeight="1">
      <c r="A4018" s="7">
        <v>45683.0</v>
      </c>
      <c r="B4018" s="8" t="s">
        <v>9048</v>
      </c>
      <c r="C4018" s="8" t="s">
        <v>9049</v>
      </c>
      <c r="D4018" s="11">
        <v>4.1995163656E10</v>
      </c>
      <c r="E4018" s="8" t="s">
        <v>11833</v>
      </c>
      <c r="F4018" s="8" t="s">
        <v>11834</v>
      </c>
      <c r="G4018" s="8" t="s">
        <v>11843</v>
      </c>
      <c r="H4018" s="8" t="s">
        <v>11836</v>
      </c>
      <c r="I4018" s="8" t="s">
        <v>11845</v>
      </c>
      <c r="J4018" s="8" t="s">
        <v>11852</v>
      </c>
      <c r="K4018" s="8" t="s">
        <v>11839</v>
      </c>
      <c r="L4018" s="8" t="s">
        <v>11847</v>
      </c>
      <c r="M4018" s="8" t="s">
        <v>11848</v>
      </c>
      <c r="N4018" s="12" t="s">
        <v>11</v>
      </c>
      <c r="O4018" s="12" t="s">
        <v>13</v>
      </c>
      <c r="P4018" s="12" t="s">
        <v>123</v>
      </c>
      <c r="Q4018" s="12" t="s">
        <v>15</v>
      </c>
      <c r="R4018" s="12" t="s">
        <v>20</v>
      </c>
      <c r="S4018" s="8"/>
      <c r="T4018" s="8"/>
      <c r="U4018" s="8"/>
      <c r="V4018" s="8"/>
      <c r="W4018" s="8"/>
      <c r="X4018" s="8"/>
      <c r="Y4018" s="8"/>
      <c r="Z4018" s="8"/>
      <c r="AA4018" s="8"/>
      <c r="AB4018" s="8"/>
      <c r="AC4018" s="9">
        <f>ROUNDUP(SUM(VLOOKUP(F4018,'Pontuação'!A$2:B$11,2,FALSE),VLOOKUP(E4018,'Pontuação'!C$2:D$11,2,FALSE),VLOOKUP(H4018,'Pontuação'!I$2:J$11,2,FALSE),VLOOKUP(J4018,'Pontuação'!G$2:H$11,2,FALSE),VLOOKUP(L4018,'Pontuação'!M$2:N$13,2,FALSE)),0)</f>
        <v>1594</v>
      </c>
      <c r="AD4018" s="10">
        <f t="shared" si="1"/>
        <v>159</v>
      </c>
      <c r="AE4018" s="10" t="str">
        <f t="array" ref="AE4018">IFERROR(INDEX('Pontuação'!G$13:G$101, MATCH(AD4018, 'Pontuação'!F$13:F$101, 0)), "Faixa Indefinida")</f>
        <v>C</v>
      </c>
      <c r="AF4018" s="10">
        <f t="shared" si="2"/>
        <v>0</v>
      </c>
      <c r="AG4018" s="10">
        <f t="shared" si="3"/>
        <v>0</v>
      </c>
      <c r="AH4018" s="10">
        <f t="shared" si="4"/>
        <v>1</v>
      </c>
      <c r="AI4018" s="10">
        <f t="shared" si="5"/>
        <v>0</v>
      </c>
      <c r="AJ4018" s="9">
        <f>ROUNDUP(SUM(VLOOKUP(F4018,'Pontuação 3.0'!A$2:B$11,2,FALSE),VLOOKUP(E4018,'Pontuação 3.0'!C$2:D$11,2,FALSE),VLOOKUP(H4018,'Pontuação 3.0'!I$2:J$11,2,FALSE),VLOOKUP(J4018,'Pontuação 3.0'!G$2:H$11,2,FALSE),VLOOKUP(G4018,'Pontuação 3.0'!E$2:F$11,2,FALSE),VLOOKUP(K4018,'Pontuação 3.0'!K$2:L$11,2,FALSE),VLOOKUP(L4018,'Pontuação 3.0'!M$2:N$13,2,FALSE)),0)</f>
        <v>2380</v>
      </c>
      <c r="AK4018" s="9">
        <f t="shared" si="6"/>
        <v>238</v>
      </c>
      <c r="AL4018" s="9" t="str">
        <f t="array" ref="AL4018">IFERROR(INDEX('Pontuação 3.0'!G$13:G$191, MATCH(AK4018, 'Pontuação 3.0'!F$13:F$191, 0)), "Faixa Indefinida")</f>
        <v>A</v>
      </c>
      <c r="AM4018" s="9">
        <f t="shared" si="7"/>
        <v>1</v>
      </c>
      <c r="AN4018" s="9">
        <f t="shared" si="8"/>
        <v>0</v>
      </c>
      <c r="AO4018" s="9">
        <f t="shared" si="9"/>
        <v>0</v>
      </c>
      <c r="AP4018" s="9">
        <f t="shared" si="10"/>
        <v>0</v>
      </c>
      <c r="AQ4018" s="8"/>
    </row>
    <row r="4019" ht="15.75" customHeight="1">
      <c r="A4019" s="7">
        <v>45683.0</v>
      </c>
      <c r="B4019" s="8" t="s">
        <v>270</v>
      </c>
      <c r="C4019" s="8" t="s">
        <v>9052</v>
      </c>
      <c r="D4019" s="11">
        <v>8.2981883875E10</v>
      </c>
      <c r="E4019" s="8" t="s">
        <v>11833</v>
      </c>
      <c r="F4019" s="8" t="s">
        <v>11861</v>
      </c>
      <c r="G4019" s="8" t="s">
        <v>11867</v>
      </c>
      <c r="H4019" s="8" t="s">
        <v>11856</v>
      </c>
      <c r="I4019" s="8" t="s">
        <v>11837</v>
      </c>
      <c r="J4019" s="8" t="s">
        <v>11852</v>
      </c>
      <c r="K4019" s="8" t="s">
        <v>11837</v>
      </c>
      <c r="L4019" s="8" t="s">
        <v>11847</v>
      </c>
      <c r="M4019" s="8" t="s">
        <v>11849</v>
      </c>
      <c r="N4019" s="12" t="s">
        <v>11</v>
      </c>
      <c r="O4019" s="12" t="s">
        <v>13</v>
      </c>
      <c r="P4019" s="12" t="s">
        <v>27</v>
      </c>
      <c r="Q4019" s="12" t="s">
        <v>15</v>
      </c>
      <c r="R4019" s="12" t="s">
        <v>20</v>
      </c>
      <c r="S4019" s="8"/>
      <c r="T4019" s="8"/>
      <c r="U4019" s="8"/>
      <c r="V4019" s="8"/>
      <c r="W4019" s="8"/>
      <c r="X4019" s="8"/>
      <c r="Y4019" s="8"/>
      <c r="Z4019" s="8"/>
      <c r="AA4019" s="8"/>
      <c r="AB4019" s="8"/>
      <c r="AC4019" s="9">
        <f>ROUNDUP(SUM(VLOOKUP(F4019,'Pontuação'!A$2:B$11,2,FALSE),VLOOKUP(E4019,'Pontuação'!C$2:D$11,2,FALSE),VLOOKUP(H4019,'Pontuação'!I$2:J$11,2,FALSE),VLOOKUP(J4019,'Pontuação'!G$2:H$11,2,FALSE),VLOOKUP(L4019,'Pontuação'!M$2:N$13,2,FALSE)),0)</f>
        <v>1431</v>
      </c>
      <c r="AD4019" s="10">
        <f t="shared" si="1"/>
        <v>143</v>
      </c>
      <c r="AE4019" s="10" t="str">
        <f t="array" ref="AE4019">IFERROR(INDEX('Pontuação'!G$13:G$101, MATCH(AD4019, 'Pontuação'!F$13:F$101, 0)), "Faixa Indefinida")</f>
        <v>D</v>
      </c>
      <c r="AF4019" s="10">
        <f t="shared" si="2"/>
        <v>0</v>
      </c>
      <c r="AG4019" s="10">
        <f t="shared" si="3"/>
        <v>0</v>
      </c>
      <c r="AH4019" s="10">
        <f t="shared" si="4"/>
        <v>0</v>
      </c>
      <c r="AI4019" s="10">
        <f t="shared" si="5"/>
        <v>1</v>
      </c>
      <c r="AJ4019" s="9">
        <f>ROUNDUP(SUM(VLOOKUP(F4019,'Pontuação 3.0'!A$2:B$11,2,FALSE),VLOOKUP(E4019,'Pontuação 3.0'!C$2:D$11,2,FALSE),VLOOKUP(H4019,'Pontuação 3.0'!I$2:J$11,2,FALSE),VLOOKUP(J4019,'Pontuação 3.0'!G$2:H$11,2,FALSE),VLOOKUP(G4019,'Pontuação 3.0'!E$2:F$11,2,FALSE),VLOOKUP(K4019,'Pontuação 3.0'!K$2:L$11,2,FALSE),VLOOKUP(L4019,'Pontuação 3.0'!M$2:N$13,2,FALSE)),0)</f>
        <v>1914</v>
      </c>
      <c r="AK4019" s="9">
        <f t="shared" si="6"/>
        <v>191</v>
      </c>
      <c r="AL4019" s="9" t="str">
        <f t="array" ref="AL4019">IFERROR(INDEX('Pontuação 3.0'!G$13:G$191, MATCH(AK4019, 'Pontuação 3.0'!F$13:F$191, 0)), "Faixa Indefinida")</f>
        <v>D</v>
      </c>
      <c r="AM4019" s="9">
        <f t="shared" si="7"/>
        <v>0</v>
      </c>
      <c r="AN4019" s="9">
        <f t="shared" si="8"/>
        <v>0</v>
      </c>
      <c r="AO4019" s="9">
        <f t="shared" si="9"/>
        <v>0</v>
      </c>
      <c r="AP4019" s="9">
        <f t="shared" si="10"/>
        <v>1</v>
      </c>
      <c r="AQ4019" s="8"/>
    </row>
    <row r="4020" ht="15.75" customHeight="1">
      <c r="A4020" s="7">
        <v>45683.0</v>
      </c>
      <c r="B4020" s="8" t="s">
        <v>9050</v>
      </c>
      <c r="C4020" s="8" t="s">
        <v>9051</v>
      </c>
      <c r="D4020" s="11">
        <v>5.5551997849677E13</v>
      </c>
      <c r="E4020" s="8" t="s">
        <v>11833</v>
      </c>
      <c r="F4020" s="8" t="s">
        <v>11842</v>
      </c>
      <c r="G4020" s="8" t="s">
        <v>11843</v>
      </c>
      <c r="H4020" s="8" t="s">
        <v>11836</v>
      </c>
      <c r="I4020" s="8" t="s">
        <v>11837</v>
      </c>
      <c r="J4020" s="8" t="s">
        <v>11846</v>
      </c>
      <c r="K4020" s="8" t="s">
        <v>11837</v>
      </c>
      <c r="L4020" s="8" t="s">
        <v>11847</v>
      </c>
      <c r="M4020" s="8" t="s">
        <v>11848</v>
      </c>
      <c r="N4020" s="12" t="s">
        <v>11</v>
      </c>
      <c r="O4020" s="12" t="s">
        <v>13</v>
      </c>
      <c r="P4020" s="12" t="s">
        <v>27</v>
      </c>
      <c r="Q4020" s="12" t="s">
        <v>15</v>
      </c>
      <c r="R4020" s="12" t="s">
        <v>20</v>
      </c>
      <c r="S4020" s="8"/>
      <c r="T4020" s="8"/>
      <c r="U4020" s="8"/>
      <c r="V4020" s="8"/>
      <c r="W4020" s="8"/>
      <c r="X4020" s="8"/>
      <c r="Y4020" s="8"/>
      <c r="Z4020" s="8"/>
      <c r="AA4020" s="8"/>
      <c r="AB4020" s="8"/>
      <c r="AC4020" s="9">
        <f>ROUNDUP(SUM(VLOOKUP(F4020,'Pontuação'!A$2:B$11,2,FALSE),VLOOKUP(E4020,'Pontuação'!C$2:D$11,2,FALSE),VLOOKUP(H4020,'Pontuação'!I$2:J$11,2,FALSE),VLOOKUP(J4020,'Pontuação'!G$2:H$11,2,FALSE),VLOOKUP(L4020,'Pontuação'!M$2:N$13,2,FALSE)),0)</f>
        <v>1501</v>
      </c>
      <c r="AD4020" s="10">
        <f t="shared" si="1"/>
        <v>150</v>
      </c>
      <c r="AE4020" s="10" t="str">
        <f t="array" ref="AE4020">IFERROR(INDEX('Pontuação'!G$13:G$101, MATCH(AD4020, 'Pontuação'!F$13:F$101, 0)), "Faixa Indefinida")</f>
        <v>C</v>
      </c>
      <c r="AF4020" s="10">
        <f t="shared" si="2"/>
        <v>0</v>
      </c>
      <c r="AG4020" s="10">
        <f t="shared" si="3"/>
        <v>0</v>
      </c>
      <c r="AH4020" s="10">
        <f t="shared" si="4"/>
        <v>1</v>
      </c>
      <c r="AI4020" s="10">
        <f t="shared" si="5"/>
        <v>0</v>
      </c>
      <c r="AJ4020" s="9">
        <f>ROUNDUP(SUM(VLOOKUP(F4020,'Pontuação 3.0'!A$2:B$11,2,FALSE),VLOOKUP(E4020,'Pontuação 3.0'!C$2:D$11,2,FALSE),VLOOKUP(H4020,'Pontuação 3.0'!I$2:J$11,2,FALSE),VLOOKUP(J4020,'Pontuação 3.0'!G$2:H$11,2,FALSE),VLOOKUP(G4020,'Pontuação 3.0'!E$2:F$11,2,FALSE),VLOOKUP(K4020,'Pontuação 3.0'!K$2:L$11,2,FALSE),VLOOKUP(L4020,'Pontuação 3.0'!M$2:N$13,2,FALSE)),0)</f>
        <v>2100</v>
      </c>
      <c r="AK4020" s="9">
        <f t="shared" si="6"/>
        <v>210</v>
      </c>
      <c r="AL4020" s="9" t="str">
        <f t="array" ref="AL4020">IFERROR(INDEX('Pontuação 3.0'!G$13:G$191, MATCH(AK4020, 'Pontuação 3.0'!F$13:F$191, 0)), "Faixa Indefinida")</f>
        <v>C</v>
      </c>
      <c r="AM4020" s="9">
        <f t="shared" si="7"/>
        <v>0</v>
      </c>
      <c r="AN4020" s="9">
        <f t="shared" si="8"/>
        <v>0</v>
      </c>
      <c r="AO4020" s="9">
        <f t="shared" si="9"/>
        <v>1</v>
      </c>
      <c r="AP4020" s="9">
        <f t="shared" si="10"/>
        <v>0</v>
      </c>
      <c r="AQ4020" s="8"/>
    </row>
    <row r="4021" ht="15.75" customHeight="1">
      <c r="A4021" s="7">
        <v>45683.0</v>
      </c>
      <c r="B4021" s="8" t="s">
        <v>12105</v>
      </c>
      <c r="C4021" s="8" t="s">
        <v>9053</v>
      </c>
      <c r="D4021" s="8" t="s">
        <v>12106</v>
      </c>
      <c r="E4021" s="8" t="s">
        <v>11868</v>
      </c>
      <c r="F4021" s="8" t="s">
        <v>11834</v>
      </c>
      <c r="G4021" s="8" t="s">
        <v>11867</v>
      </c>
      <c r="H4021" s="8" t="s">
        <v>11856</v>
      </c>
      <c r="I4021" s="8" t="s">
        <v>11837</v>
      </c>
      <c r="J4021" s="8" t="s">
        <v>11846</v>
      </c>
      <c r="K4021" s="8" t="s">
        <v>11839</v>
      </c>
      <c r="L4021" s="8" t="s">
        <v>11851</v>
      </c>
      <c r="M4021" s="8" t="s">
        <v>11848</v>
      </c>
      <c r="N4021" s="12" t="s">
        <v>11</v>
      </c>
      <c r="O4021" s="12" t="s">
        <v>13</v>
      </c>
      <c r="P4021" s="12" t="s">
        <v>27</v>
      </c>
      <c r="Q4021" s="12" t="s">
        <v>24</v>
      </c>
      <c r="R4021" s="12" t="s">
        <v>20</v>
      </c>
      <c r="S4021" s="8"/>
      <c r="T4021" s="8"/>
      <c r="U4021" s="8"/>
      <c r="V4021" s="8"/>
      <c r="W4021" s="8"/>
      <c r="X4021" s="8"/>
      <c r="Y4021" s="8"/>
      <c r="Z4021" s="8"/>
      <c r="AA4021" s="8"/>
      <c r="AB4021" s="8"/>
      <c r="AC4021" s="9">
        <f>ROUNDUP(SUM(VLOOKUP(F4021,'Pontuação'!A$2:B$11,2,FALSE),VLOOKUP(E4021,'Pontuação'!C$2:D$11,2,FALSE),VLOOKUP(H4021,'Pontuação'!I$2:J$11,2,FALSE),VLOOKUP(J4021,'Pontuação'!G$2:H$11,2,FALSE),VLOOKUP(L4021,'Pontuação'!M$2:N$13,2,FALSE)),0)</f>
        <v>1431</v>
      </c>
      <c r="AD4021" s="10">
        <f t="shared" si="1"/>
        <v>143</v>
      </c>
      <c r="AE4021" s="10" t="str">
        <f t="array" ref="AE4021">IFERROR(INDEX('Pontuação'!G$13:G$101, MATCH(AD4021, 'Pontuação'!F$13:F$101, 0)), "Faixa Indefinida")</f>
        <v>D</v>
      </c>
      <c r="AF4021" s="10">
        <f t="shared" si="2"/>
        <v>0</v>
      </c>
      <c r="AG4021" s="10">
        <f t="shared" si="3"/>
        <v>0</v>
      </c>
      <c r="AH4021" s="10">
        <f t="shared" si="4"/>
        <v>0</v>
      </c>
      <c r="AI4021" s="10">
        <f t="shared" si="5"/>
        <v>1</v>
      </c>
      <c r="AJ4021" s="9">
        <f>ROUNDUP(SUM(VLOOKUP(F4021,'Pontuação 3.0'!A$2:B$11,2,FALSE),VLOOKUP(E4021,'Pontuação 3.0'!C$2:D$11,2,FALSE),VLOOKUP(H4021,'Pontuação 3.0'!I$2:J$11,2,FALSE),VLOOKUP(J4021,'Pontuação 3.0'!G$2:H$11,2,FALSE),VLOOKUP(G4021,'Pontuação 3.0'!E$2:F$11,2,FALSE),VLOOKUP(K4021,'Pontuação 3.0'!K$2:L$11,2,FALSE),VLOOKUP(L4021,'Pontuação 3.0'!M$2:N$13,2,FALSE)),0)</f>
        <v>1922</v>
      </c>
      <c r="AK4021" s="9">
        <f t="shared" si="6"/>
        <v>192</v>
      </c>
      <c r="AL4021" s="9" t="str">
        <f t="array" ref="AL4021">IFERROR(INDEX('Pontuação 3.0'!G$13:G$191, MATCH(AK4021, 'Pontuação 3.0'!F$13:F$191, 0)), "Faixa Indefinida")</f>
        <v>C</v>
      </c>
      <c r="AM4021" s="9">
        <f t="shared" si="7"/>
        <v>0</v>
      </c>
      <c r="AN4021" s="9">
        <f t="shared" si="8"/>
        <v>0</v>
      </c>
      <c r="AO4021" s="9">
        <f t="shared" si="9"/>
        <v>1</v>
      </c>
      <c r="AP4021" s="9">
        <f t="shared" si="10"/>
        <v>0</v>
      </c>
      <c r="AQ4021" s="8"/>
    </row>
    <row r="4022" ht="15.75" customHeight="1">
      <c r="A4022" s="7">
        <v>45683.0</v>
      </c>
      <c r="B4022" s="8" t="s">
        <v>9054</v>
      </c>
      <c r="C4022" s="8" t="s">
        <v>9055</v>
      </c>
      <c r="D4022" s="11">
        <v>1.9982348029E10</v>
      </c>
      <c r="E4022" s="8" t="s">
        <v>11833</v>
      </c>
      <c r="F4022" s="8" t="s">
        <v>11834</v>
      </c>
      <c r="G4022" s="8" t="s">
        <v>11843</v>
      </c>
      <c r="H4022" s="8" t="s">
        <v>11850</v>
      </c>
      <c r="I4022" s="8" t="s">
        <v>11837</v>
      </c>
      <c r="J4022" s="8" t="s">
        <v>11846</v>
      </c>
      <c r="K4022" s="8" t="s">
        <v>11837</v>
      </c>
      <c r="L4022" s="8" t="s">
        <v>11847</v>
      </c>
      <c r="M4022" s="8" t="s">
        <v>11848</v>
      </c>
      <c r="N4022" s="12" t="s">
        <v>11</v>
      </c>
      <c r="O4022" s="12" t="s">
        <v>13</v>
      </c>
      <c r="P4022" s="12" t="s">
        <v>27</v>
      </c>
      <c r="Q4022" s="12" t="s">
        <v>9056</v>
      </c>
      <c r="R4022" s="12" t="s">
        <v>14</v>
      </c>
      <c r="S4022" s="8"/>
      <c r="T4022" s="8"/>
      <c r="U4022" s="8"/>
      <c r="V4022" s="8"/>
      <c r="W4022" s="8"/>
      <c r="X4022" s="8"/>
      <c r="Y4022" s="8"/>
      <c r="Z4022" s="8"/>
      <c r="AA4022" s="8"/>
      <c r="AB4022" s="8"/>
      <c r="AC4022" s="9">
        <f>ROUNDUP(SUM(VLOOKUP(F4022,'Pontuação'!A$2:B$11,2,FALSE),VLOOKUP(E4022,'Pontuação'!C$2:D$11,2,FALSE),VLOOKUP(H4022,'Pontuação'!I$2:J$11,2,FALSE),VLOOKUP(J4022,'Pontuação'!G$2:H$11,2,FALSE),VLOOKUP(L4022,'Pontuação'!M$2:N$13,2,FALSE)),0)</f>
        <v>1673</v>
      </c>
      <c r="AD4022" s="10">
        <f t="shared" si="1"/>
        <v>167</v>
      </c>
      <c r="AE4022" s="10" t="str">
        <f t="array" ref="AE4022">IFERROR(INDEX('Pontuação'!G$13:G$101, MATCH(AD4022, 'Pontuação'!F$13:F$101, 0)), "Faixa Indefinida")</f>
        <v>B</v>
      </c>
      <c r="AF4022" s="10">
        <f t="shared" si="2"/>
        <v>0</v>
      </c>
      <c r="AG4022" s="10">
        <f t="shared" si="3"/>
        <v>1</v>
      </c>
      <c r="AH4022" s="10">
        <f t="shared" si="4"/>
        <v>0</v>
      </c>
      <c r="AI4022" s="10">
        <f t="shared" si="5"/>
        <v>0</v>
      </c>
      <c r="AJ4022" s="9">
        <f>ROUNDUP(SUM(VLOOKUP(F4022,'Pontuação 3.0'!A$2:B$11,2,FALSE),VLOOKUP(E4022,'Pontuação 3.0'!C$2:D$11,2,FALSE),VLOOKUP(H4022,'Pontuação 3.0'!I$2:J$11,2,FALSE),VLOOKUP(J4022,'Pontuação 3.0'!G$2:H$11,2,FALSE),VLOOKUP(G4022,'Pontuação 3.0'!E$2:F$11,2,FALSE),VLOOKUP(K4022,'Pontuação 3.0'!K$2:L$11,2,FALSE),VLOOKUP(L4022,'Pontuação 3.0'!M$2:N$13,2,FALSE)),0)</f>
        <v>2075</v>
      </c>
      <c r="AK4022" s="9">
        <f t="shared" si="6"/>
        <v>208</v>
      </c>
      <c r="AL4022" s="9" t="str">
        <f t="array" ref="AL4022">IFERROR(INDEX('Pontuação 3.0'!G$13:G$191, MATCH(AK4022, 'Pontuação 3.0'!F$13:F$191, 0)), "Faixa Indefinida")</f>
        <v>C</v>
      </c>
      <c r="AM4022" s="9">
        <f t="shared" si="7"/>
        <v>0</v>
      </c>
      <c r="AN4022" s="9">
        <f t="shared" si="8"/>
        <v>0</v>
      </c>
      <c r="AO4022" s="9">
        <f t="shared" si="9"/>
        <v>1</v>
      </c>
      <c r="AP4022" s="9">
        <f t="shared" si="10"/>
        <v>0</v>
      </c>
      <c r="AQ4022" s="8"/>
    </row>
    <row r="4023" ht="15.75" customHeight="1">
      <c r="A4023" s="7">
        <v>45683.0</v>
      </c>
      <c r="B4023" s="8" t="s">
        <v>9059</v>
      </c>
      <c r="C4023" s="8" t="s">
        <v>9060</v>
      </c>
      <c r="D4023" s="11">
        <v>1.1932172743E10</v>
      </c>
      <c r="E4023" s="8" t="s">
        <v>11833</v>
      </c>
      <c r="F4023" s="8" t="s">
        <v>11842</v>
      </c>
      <c r="G4023" s="8" t="s">
        <v>11843</v>
      </c>
      <c r="H4023" s="8" t="s">
        <v>11844</v>
      </c>
      <c r="I4023" s="8" t="s">
        <v>11845</v>
      </c>
      <c r="J4023" s="8" t="s">
        <v>11846</v>
      </c>
      <c r="K4023" s="8" t="s">
        <v>11837</v>
      </c>
      <c r="L4023" s="8" t="s">
        <v>11870</v>
      </c>
      <c r="M4023" s="8" t="s">
        <v>11841</v>
      </c>
      <c r="N4023" s="12" t="s">
        <v>11</v>
      </c>
      <c r="O4023" s="12" t="s">
        <v>13</v>
      </c>
      <c r="P4023" s="12" t="s">
        <v>12</v>
      </c>
      <c r="Q4023" s="12" t="s">
        <v>65</v>
      </c>
      <c r="R4023" s="12" t="s">
        <v>20</v>
      </c>
      <c r="S4023" s="8"/>
      <c r="T4023" s="8"/>
      <c r="U4023" s="8"/>
      <c r="V4023" s="8"/>
      <c r="W4023" s="8"/>
      <c r="X4023" s="8"/>
      <c r="Y4023" s="8"/>
      <c r="Z4023" s="8"/>
      <c r="AA4023" s="8"/>
      <c r="AB4023" s="8"/>
      <c r="AC4023" s="9">
        <f>ROUNDUP(SUM(VLOOKUP(F4023,'Pontuação'!A$2:B$11,2,FALSE),VLOOKUP(E4023,'Pontuação'!C$2:D$11,2,FALSE),VLOOKUP(H4023,'Pontuação'!I$2:J$11,2,FALSE),VLOOKUP(J4023,'Pontuação'!G$2:H$11,2,FALSE),VLOOKUP(L4023,'Pontuação'!M$2:N$13,2,FALSE)),0)</f>
        <v>1665</v>
      </c>
      <c r="AD4023" s="10">
        <f t="shared" si="1"/>
        <v>167</v>
      </c>
      <c r="AE4023" s="10" t="str">
        <f t="array" ref="AE4023">IFERROR(INDEX('Pontuação'!G$13:G$101, MATCH(AD4023, 'Pontuação'!F$13:F$101, 0)), "Faixa Indefinida")</f>
        <v>B</v>
      </c>
      <c r="AF4023" s="10">
        <f t="shared" si="2"/>
        <v>0</v>
      </c>
      <c r="AG4023" s="10">
        <f t="shared" si="3"/>
        <v>1</v>
      </c>
      <c r="AH4023" s="10">
        <f t="shared" si="4"/>
        <v>0</v>
      </c>
      <c r="AI4023" s="10">
        <f t="shared" si="5"/>
        <v>0</v>
      </c>
      <c r="AJ4023" s="9">
        <f>ROUNDUP(SUM(VLOOKUP(F4023,'Pontuação 3.0'!A$2:B$11,2,FALSE),VLOOKUP(E4023,'Pontuação 3.0'!C$2:D$11,2,FALSE),VLOOKUP(H4023,'Pontuação 3.0'!I$2:J$11,2,FALSE),VLOOKUP(J4023,'Pontuação 3.0'!G$2:H$11,2,FALSE),VLOOKUP(G4023,'Pontuação 3.0'!E$2:F$11,2,FALSE),VLOOKUP(K4023,'Pontuação 3.0'!K$2:L$11,2,FALSE),VLOOKUP(L4023,'Pontuação 3.0'!M$2:N$13,2,FALSE)),0)</f>
        <v>2403</v>
      </c>
      <c r="AK4023" s="9">
        <f t="shared" si="6"/>
        <v>240</v>
      </c>
      <c r="AL4023" s="9" t="str">
        <f t="array" ref="AL4023">IFERROR(INDEX('Pontuação 3.0'!G$13:G$191, MATCH(AK4023, 'Pontuação 3.0'!F$13:F$191, 0)), "Faixa Indefinida")</f>
        <v>A</v>
      </c>
      <c r="AM4023" s="9">
        <f t="shared" si="7"/>
        <v>1</v>
      </c>
      <c r="AN4023" s="9">
        <f t="shared" si="8"/>
        <v>0</v>
      </c>
      <c r="AO4023" s="9">
        <f t="shared" si="9"/>
        <v>0</v>
      </c>
      <c r="AP4023" s="9">
        <f t="shared" si="10"/>
        <v>0</v>
      </c>
      <c r="AQ4023" s="8"/>
    </row>
    <row r="4024" ht="15.75" customHeight="1">
      <c r="A4024" s="7">
        <v>45683.0</v>
      </c>
      <c r="B4024" s="8" t="s">
        <v>9065</v>
      </c>
      <c r="C4024" s="8" t="s">
        <v>9066</v>
      </c>
      <c r="D4024" s="11">
        <v>6.1981891298E10</v>
      </c>
      <c r="E4024" s="8" t="s">
        <v>11833</v>
      </c>
      <c r="F4024" s="8" t="s">
        <v>11842</v>
      </c>
      <c r="G4024" s="8" t="s">
        <v>11843</v>
      </c>
      <c r="H4024" s="8" t="s">
        <v>11850</v>
      </c>
      <c r="I4024" s="8" t="s">
        <v>11845</v>
      </c>
      <c r="J4024" s="8" t="s">
        <v>11846</v>
      </c>
      <c r="K4024" s="8" t="s">
        <v>11837</v>
      </c>
      <c r="L4024" s="8" t="s">
        <v>11851</v>
      </c>
      <c r="M4024" s="8" t="s">
        <v>11849</v>
      </c>
      <c r="N4024" s="12" t="s">
        <v>11</v>
      </c>
      <c r="O4024" s="12" t="s">
        <v>13</v>
      </c>
      <c r="P4024" s="12" t="s">
        <v>27</v>
      </c>
      <c r="Q4024" s="12" t="s">
        <v>44</v>
      </c>
      <c r="R4024" s="12" t="s">
        <v>20</v>
      </c>
      <c r="S4024" s="8"/>
      <c r="T4024" s="8"/>
      <c r="U4024" s="8"/>
      <c r="V4024" s="8"/>
      <c r="W4024" s="8"/>
      <c r="X4024" s="8"/>
      <c r="Y4024" s="8"/>
      <c r="Z4024" s="8"/>
      <c r="AA4024" s="8"/>
      <c r="AB4024" s="8"/>
      <c r="AC4024" s="9">
        <f>ROUNDUP(SUM(VLOOKUP(F4024,'Pontuação'!A$2:B$11,2,FALSE),VLOOKUP(E4024,'Pontuação'!C$2:D$11,2,FALSE),VLOOKUP(H4024,'Pontuação'!I$2:J$11,2,FALSE),VLOOKUP(J4024,'Pontuação'!G$2:H$11,2,FALSE),VLOOKUP(L4024,'Pontuação'!M$2:N$13,2,FALSE)),0)</f>
        <v>1553</v>
      </c>
      <c r="AD4024" s="10">
        <f t="shared" si="1"/>
        <v>155</v>
      </c>
      <c r="AE4024" s="10" t="str">
        <f t="array" ref="AE4024">IFERROR(INDEX('Pontuação'!G$13:G$101, MATCH(AD4024, 'Pontuação'!F$13:F$101, 0)), "Faixa Indefinida")</f>
        <v>C</v>
      </c>
      <c r="AF4024" s="10">
        <f t="shared" si="2"/>
        <v>0</v>
      </c>
      <c r="AG4024" s="10">
        <f t="shared" si="3"/>
        <v>0</v>
      </c>
      <c r="AH4024" s="10">
        <f t="shared" si="4"/>
        <v>1</v>
      </c>
      <c r="AI4024" s="10">
        <f t="shared" si="5"/>
        <v>0</v>
      </c>
      <c r="AJ4024" s="9">
        <f>ROUNDUP(SUM(VLOOKUP(F4024,'Pontuação 3.0'!A$2:B$11,2,FALSE),VLOOKUP(E4024,'Pontuação 3.0'!C$2:D$11,2,FALSE),VLOOKUP(H4024,'Pontuação 3.0'!I$2:J$11,2,FALSE),VLOOKUP(J4024,'Pontuação 3.0'!G$2:H$11,2,FALSE),VLOOKUP(G4024,'Pontuação 3.0'!E$2:F$11,2,FALSE),VLOOKUP(K4024,'Pontuação 3.0'!K$2:L$11,2,FALSE),VLOOKUP(L4024,'Pontuação 3.0'!M$2:N$13,2,FALSE)),0)</f>
        <v>2122</v>
      </c>
      <c r="AK4024" s="9">
        <f t="shared" si="6"/>
        <v>212</v>
      </c>
      <c r="AL4024" s="9" t="str">
        <f t="array" ref="AL4024">IFERROR(INDEX('Pontuação 3.0'!G$13:G$191, MATCH(AK4024, 'Pontuação 3.0'!F$13:F$191, 0)), "Faixa Indefinida")</f>
        <v>C</v>
      </c>
      <c r="AM4024" s="9">
        <f t="shared" si="7"/>
        <v>0</v>
      </c>
      <c r="AN4024" s="9">
        <f t="shared" si="8"/>
        <v>0</v>
      </c>
      <c r="AO4024" s="9">
        <f t="shared" si="9"/>
        <v>1</v>
      </c>
      <c r="AP4024" s="9">
        <f t="shared" si="10"/>
        <v>0</v>
      </c>
      <c r="AQ4024" s="8"/>
    </row>
    <row r="4025" ht="15.75" customHeight="1">
      <c r="A4025" s="7">
        <v>45683.0</v>
      </c>
      <c r="B4025" s="8" t="s">
        <v>9061</v>
      </c>
      <c r="C4025" s="8" t="s">
        <v>9062</v>
      </c>
      <c r="D4025" s="11">
        <v>5.4984376833E10</v>
      </c>
      <c r="E4025" s="8" t="s">
        <v>11833</v>
      </c>
      <c r="F4025" s="8" t="s">
        <v>11842</v>
      </c>
      <c r="G4025" s="8" t="s">
        <v>11843</v>
      </c>
      <c r="H4025" s="8" t="s">
        <v>11850</v>
      </c>
      <c r="I4025" s="8" t="s">
        <v>11837</v>
      </c>
      <c r="J4025" s="8" t="s">
        <v>11852</v>
      </c>
      <c r="K4025" s="8" t="s">
        <v>11837</v>
      </c>
      <c r="L4025" s="8" t="s">
        <v>11851</v>
      </c>
      <c r="M4025" s="8" t="s">
        <v>11859</v>
      </c>
      <c r="N4025" s="12" t="s">
        <v>11</v>
      </c>
      <c r="O4025" s="12" t="s">
        <v>13</v>
      </c>
      <c r="P4025" s="12" t="s">
        <v>49</v>
      </c>
      <c r="Q4025" s="12" t="s">
        <v>44</v>
      </c>
      <c r="R4025" s="12" t="s">
        <v>20</v>
      </c>
      <c r="S4025" s="8"/>
      <c r="T4025" s="8"/>
      <c r="U4025" s="8"/>
      <c r="V4025" s="8"/>
      <c r="W4025" s="8"/>
      <c r="X4025" s="8"/>
      <c r="Y4025" s="8"/>
      <c r="Z4025" s="8"/>
      <c r="AA4025" s="8"/>
      <c r="AB4025" s="8"/>
      <c r="AC4025" s="9">
        <f>ROUNDUP(SUM(VLOOKUP(F4025,'Pontuação'!A$2:B$11,2,FALSE),VLOOKUP(E4025,'Pontuação'!C$2:D$11,2,FALSE),VLOOKUP(H4025,'Pontuação'!I$2:J$11,2,FALSE),VLOOKUP(J4025,'Pontuação'!G$2:H$11,2,FALSE),VLOOKUP(L4025,'Pontuação'!M$2:N$13,2,FALSE)),0)</f>
        <v>1658</v>
      </c>
      <c r="AD4025" s="10">
        <f t="shared" si="1"/>
        <v>166</v>
      </c>
      <c r="AE4025" s="10" t="str">
        <f t="array" ref="AE4025">IFERROR(INDEX('Pontuação'!G$13:G$101, MATCH(AD4025, 'Pontuação'!F$13:F$101, 0)), "Faixa Indefinida")</f>
        <v>B</v>
      </c>
      <c r="AF4025" s="10">
        <f t="shared" si="2"/>
        <v>0</v>
      </c>
      <c r="AG4025" s="10">
        <f t="shared" si="3"/>
        <v>1</v>
      </c>
      <c r="AH4025" s="10">
        <f t="shared" si="4"/>
        <v>0</v>
      </c>
      <c r="AI4025" s="10">
        <f t="shared" si="5"/>
        <v>0</v>
      </c>
      <c r="AJ4025" s="9">
        <f>ROUNDUP(SUM(VLOOKUP(F4025,'Pontuação 3.0'!A$2:B$11,2,FALSE),VLOOKUP(E4025,'Pontuação 3.0'!C$2:D$11,2,FALSE),VLOOKUP(H4025,'Pontuação 3.0'!I$2:J$11,2,FALSE),VLOOKUP(J4025,'Pontuação 3.0'!G$2:H$11,2,FALSE),VLOOKUP(G4025,'Pontuação 3.0'!E$2:F$11,2,FALSE),VLOOKUP(K4025,'Pontuação 3.0'!K$2:L$11,2,FALSE),VLOOKUP(L4025,'Pontuação 3.0'!M$2:N$13,2,FALSE)),0)</f>
        <v>2274</v>
      </c>
      <c r="AK4025" s="9">
        <f t="shared" si="6"/>
        <v>227</v>
      </c>
      <c r="AL4025" s="9" t="str">
        <f t="array" ref="AL4025">IFERROR(INDEX('Pontuação 3.0'!G$13:G$191, MATCH(AK4025, 'Pontuação 3.0'!F$13:F$191, 0)), "Faixa Indefinida")</f>
        <v>B</v>
      </c>
      <c r="AM4025" s="9">
        <f t="shared" si="7"/>
        <v>0</v>
      </c>
      <c r="AN4025" s="9">
        <f t="shared" si="8"/>
        <v>1</v>
      </c>
      <c r="AO4025" s="9">
        <f t="shared" si="9"/>
        <v>0</v>
      </c>
      <c r="AP4025" s="9">
        <f t="shared" si="10"/>
        <v>0</v>
      </c>
      <c r="AQ4025" s="8"/>
    </row>
    <row r="4026" ht="15.75" customHeight="1">
      <c r="A4026" s="7">
        <v>45683.0</v>
      </c>
      <c r="B4026" s="8" t="s">
        <v>9057</v>
      </c>
      <c r="C4026" s="8" t="s">
        <v>9058</v>
      </c>
      <c r="D4026" s="11">
        <v>2.2992897884E10</v>
      </c>
      <c r="E4026" s="8" t="s">
        <v>11833</v>
      </c>
      <c r="F4026" s="8" t="s">
        <v>11863</v>
      </c>
      <c r="G4026" s="8" t="s">
        <v>11843</v>
      </c>
      <c r="H4026" s="8" t="s">
        <v>11844</v>
      </c>
      <c r="I4026" s="8" t="s">
        <v>11845</v>
      </c>
      <c r="J4026" s="8" t="s">
        <v>11846</v>
      </c>
      <c r="K4026" s="8" t="s">
        <v>11839</v>
      </c>
      <c r="L4026" s="8" t="s">
        <v>11851</v>
      </c>
      <c r="M4026" s="8" t="s">
        <v>11849</v>
      </c>
      <c r="N4026" s="12" t="s">
        <v>11</v>
      </c>
      <c r="O4026" s="12" t="s">
        <v>13</v>
      </c>
      <c r="P4026" s="12" t="s">
        <v>27</v>
      </c>
      <c r="Q4026" s="12" t="s">
        <v>15</v>
      </c>
      <c r="R4026" s="12" t="s">
        <v>20</v>
      </c>
      <c r="S4026" s="8"/>
      <c r="T4026" s="8"/>
      <c r="U4026" s="8"/>
      <c r="V4026" s="8"/>
      <c r="W4026" s="8"/>
      <c r="X4026" s="8"/>
      <c r="Y4026" s="8"/>
      <c r="Z4026" s="8"/>
      <c r="AA4026" s="8"/>
      <c r="AB4026" s="8"/>
      <c r="AC4026" s="9">
        <f>ROUNDUP(SUM(VLOOKUP(F4026,'Pontuação'!A$2:B$11,2,FALSE),VLOOKUP(E4026,'Pontuação'!C$2:D$11,2,FALSE),VLOOKUP(H4026,'Pontuação'!I$2:J$11,2,FALSE),VLOOKUP(J4026,'Pontuação'!G$2:H$11,2,FALSE),VLOOKUP(L4026,'Pontuação'!M$2:N$13,2,FALSE)),0)</f>
        <v>1566</v>
      </c>
      <c r="AD4026" s="10">
        <f t="shared" si="1"/>
        <v>157</v>
      </c>
      <c r="AE4026" s="10" t="str">
        <f t="array" ref="AE4026">IFERROR(INDEX('Pontuação'!G$13:G$101, MATCH(AD4026, 'Pontuação'!F$13:F$101, 0)), "Faixa Indefinida")</f>
        <v>C</v>
      </c>
      <c r="AF4026" s="10">
        <f t="shared" si="2"/>
        <v>0</v>
      </c>
      <c r="AG4026" s="10">
        <f t="shared" si="3"/>
        <v>0</v>
      </c>
      <c r="AH4026" s="10">
        <f t="shared" si="4"/>
        <v>1</v>
      </c>
      <c r="AI4026" s="10">
        <f t="shared" si="5"/>
        <v>0</v>
      </c>
      <c r="AJ4026" s="9">
        <f>ROUNDUP(SUM(VLOOKUP(F4026,'Pontuação 3.0'!A$2:B$11,2,FALSE),VLOOKUP(E4026,'Pontuação 3.0'!C$2:D$11,2,FALSE),VLOOKUP(H4026,'Pontuação 3.0'!I$2:J$11,2,FALSE),VLOOKUP(J4026,'Pontuação 3.0'!G$2:H$11,2,FALSE),VLOOKUP(G4026,'Pontuação 3.0'!E$2:F$11,2,FALSE),VLOOKUP(K4026,'Pontuação 3.0'!K$2:L$11,2,FALSE),VLOOKUP(L4026,'Pontuação 3.0'!M$2:N$13,2,FALSE)),0)</f>
        <v>2248</v>
      </c>
      <c r="AK4026" s="9">
        <f t="shared" si="6"/>
        <v>225</v>
      </c>
      <c r="AL4026" s="9" t="str">
        <f t="array" ref="AL4026">IFERROR(INDEX('Pontuação 3.0'!G$13:G$191, MATCH(AK4026, 'Pontuação 3.0'!F$13:F$191, 0)), "Faixa Indefinida")</f>
        <v>B</v>
      </c>
      <c r="AM4026" s="9">
        <f t="shared" si="7"/>
        <v>0</v>
      </c>
      <c r="AN4026" s="9">
        <f t="shared" si="8"/>
        <v>1</v>
      </c>
      <c r="AO4026" s="9">
        <f t="shared" si="9"/>
        <v>0</v>
      </c>
      <c r="AP4026" s="9">
        <f t="shared" si="10"/>
        <v>0</v>
      </c>
      <c r="AQ4026" s="8"/>
    </row>
    <row r="4027" ht="15.75" customHeight="1">
      <c r="A4027" s="7">
        <v>45683.0</v>
      </c>
      <c r="B4027" s="8" t="s">
        <v>9063</v>
      </c>
      <c r="C4027" s="8" t="s">
        <v>9064</v>
      </c>
      <c r="D4027" s="11">
        <v>9.198761513E10</v>
      </c>
      <c r="E4027" s="8" t="s">
        <v>11833</v>
      </c>
      <c r="F4027" s="8" t="s">
        <v>11854</v>
      </c>
      <c r="G4027" s="8" t="s">
        <v>11855</v>
      </c>
      <c r="H4027" s="8" t="s">
        <v>11856</v>
      </c>
      <c r="I4027" s="8" t="s">
        <v>11837</v>
      </c>
      <c r="J4027" s="8" t="s">
        <v>11846</v>
      </c>
      <c r="K4027" s="8" t="s">
        <v>11837</v>
      </c>
      <c r="L4027" s="8" t="s">
        <v>11851</v>
      </c>
      <c r="M4027" s="8" t="s">
        <v>11849</v>
      </c>
      <c r="N4027" s="12" t="s">
        <v>11</v>
      </c>
      <c r="O4027" s="12" t="s">
        <v>13</v>
      </c>
      <c r="P4027" s="12" t="s">
        <v>49</v>
      </c>
      <c r="Q4027" s="12" t="s">
        <v>15</v>
      </c>
      <c r="R4027" s="12" t="s">
        <v>14</v>
      </c>
      <c r="S4027" s="8"/>
      <c r="T4027" s="8"/>
      <c r="U4027" s="8"/>
      <c r="V4027" s="8"/>
      <c r="W4027" s="8"/>
      <c r="X4027" s="8"/>
      <c r="Y4027" s="8"/>
      <c r="Z4027" s="8"/>
      <c r="AA4027" s="8"/>
      <c r="AB4027" s="8"/>
      <c r="AC4027" s="9">
        <f>ROUNDUP(SUM(VLOOKUP(F4027,'Pontuação'!A$2:B$11,2,FALSE),VLOOKUP(E4027,'Pontuação'!C$2:D$11,2,FALSE),VLOOKUP(H4027,'Pontuação'!I$2:J$11,2,FALSE),VLOOKUP(J4027,'Pontuação'!G$2:H$11,2,FALSE),VLOOKUP(L4027,'Pontuação'!M$2:N$13,2,FALSE)),0)</f>
        <v>1444</v>
      </c>
      <c r="AD4027" s="10">
        <f t="shared" si="1"/>
        <v>144</v>
      </c>
      <c r="AE4027" s="10" t="str">
        <f t="array" ref="AE4027">IFERROR(INDEX('Pontuação'!G$13:G$101, MATCH(AD4027, 'Pontuação'!F$13:F$101, 0)), "Faixa Indefinida")</f>
        <v>D</v>
      </c>
      <c r="AF4027" s="10">
        <f t="shared" si="2"/>
        <v>0</v>
      </c>
      <c r="AG4027" s="10">
        <f t="shared" si="3"/>
        <v>0</v>
      </c>
      <c r="AH4027" s="10">
        <f t="shared" si="4"/>
        <v>0</v>
      </c>
      <c r="AI4027" s="10">
        <f t="shared" si="5"/>
        <v>1</v>
      </c>
      <c r="AJ4027" s="9">
        <f>ROUNDUP(SUM(VLOOKUP(F4027,'Pontuação 3.0'!A$2:B$11,2,FALSE),VLOOKUP(E4027,'Pontuação 3.0'!C$2:D$11,2,FALSE),VLOOKUP(H4027,'Pontuação 3.0'!I$2:J$11,2,FALSE),VLOOKUP(J4027,'Pontuação 3.0'!G$2:H$11,2,FALSE),VLOOKUP(G4027,'Pontuação 3.0'!E$2:F$11,2,FALSE),VLOOKUP(K4027,'Pontuação 3.0'!K$2:L$11,2,FALSE),VLOOKUP(L4027,'Pontuação 3.0'!M$2:N$13,2,FALSE)),0)</f>
        <v>1852</v>
      </c>
      <c r="AK4027" s="9">
        <f t="shared" si="6"/>
        <v>185</v>
      </c>
      <c r="AL4027" s="9" t="str">
        <f t="array" ref="AL4027">IFERROR(INDEX('Pontuação 3.0'!G$13:G$191, MATCH(AK4027, 'Pontuação 3.0'!F$13:F$191, 0)), "Faixa Indefinida")</f>
        <v>D</v>
      </c>
      <c r="AM4027" s="9">
        <f t="shared" si="7"/>
        <v>0</v>
      </c>
      <c r="AN4027" s="9">
        <f t="shared" si="8"/>
        <v>0</v>
      </c>
      <c r="AO4027" s="9">
        <f t="shared" si="9"/>
        <v>0</v>
      </c>
      <c r="AP4027" s="9">
        <f t="shared" si="10"/>
        <v>1</v>
      </c>
      <c r="AQ4027" s="8"/>
    </row>
    <row r="4028" ht="15.75" customHeight="1">
      <c r="A4028" s="7">
        <v>45683.0</v>
      </c>
      <c r="B4028" s="8" t="s">
        <v>2836</v>
      </c>
      <c r="C4028" s="8" t="s">
        <v>9068</v>
      </c>
      <c r="D4028" s="11">
        <v>1.2974071715E10</v>
      </c>
      <c r="E4028" s="8" t="s">
        <v>11833</v>
      </c>
      <c r="F4028" s="8" t="s">
        <v>11842</v>
      </c>
      <c r="G4028" s="8" t="s">
        <v>11835</v>
      </c>
      <c r="H4028" s="8" t="s">
        <v>11850</v>
      </c>
      <c r="I4028" s="8" t="s">
        <v>11837</v>
      </c>
      <c r="J4028" s="8" t="s">
        <v>11846</v>
      </c>
      <c r="K4028" s="8" t="s">
        <v>11839</v>
      </c>
      <c r="L4028" s="8" t="s">
        <v>11847</v>
      </c>
      <c r="M4028" s="8" t="s">
        <v>11848</v>
      </c>
      <c r="N4028" s="12" t="s">
        <v>11</v>
      </c>
      <c r="O4028" s="12" t="s">
        <v>13</v>
      </c>
      <c r="P4028" s="12" t="s">
        <v>23</v>
      </c>
      <c r="Q4028" s="12" t="s">
        <v>15</v>
      </c>
      <c r="R4028" s="12" t="s">
        <v>20</v>
      </c>
      <c r="S4028" s="8"/>
      <c r="T4028" s="8"/>
      <c r="U4028" s="8"/>
      <c r="V4028" s="8"/>
      <c r="W4028" s="8"/>
      <c r="X4028" s="8"/>
      <c r="Y4028" s="8"/>
      <c r="Z4028" s="8"/>
      <c r="AA4028" s="8"/>
      <c r="AB4028" s="8"/>
      <c r="AC4028" s="9">
        <f>ROUNDUP(SUM(VLOOKUP(F4028,'Pontuação'!A$2:B$11,2,FALSE),VLOOKUP(E4028,'Pontuação'!C$2:D$11,2,FALSE),VLOOKUP(H4028,'Pontuação'!I$2:J$11,2,FALSE),VLOOKUP(J4028,'Pontuação'!G$2:H$11,2,FALSE),VLOOKUP(L4028,'Pontuação'!M$2:N$13,2,FALSE)),0)</f>
        <v>1685</v>
      </c>
      <c r="AD4028" s="10">
        <f t="shared" si="1"/>
        <v>169</v>
      </c>
      <c r="AE4028" s="10" t="str">
        <f t="array" ref="AE4028">IFERROR(INDEX('Pontuação'!G$13:G$101, MATCH(AD4028, 'Pontuação'!F$13:F$101, 0)), "Faixa Indefinida")</f>
        <v>B</v>
      </c>
      <c r="AF4028" s="10">
        <f t="shared" si="2"/>
        <v>0</v>
      </c>
      <c r="AG4028" s="10">
        <f t="shared" si="3"/>
        <v>1</v>
      </c>
      <c r="AH4028" s="10">
        <f t="shared" si="4"/>
        <v>0</v>
      </c>
      <c r="AI4028" s="10">
        <f t="shared" si="5"/>
        <v>0</v>
      </c>
      <c r="AJ4028" s="9">
        <f>ROUNDUP(SUM(VLOOKUP(F4028,'Pontuação 3.0'!A$2:B$11,2,FALSE),VLOOKUP(E4028,'Pontuação 3.0'!C$2:D$11,2,FALSE),VLOOKUP(H4028,'Pontuação 3.0'!I$2:J$11,2,FALSE),VLOOKUP(J4028,'Pontuação 3.0'!G$2:H$11,2,FALSE),VLOOKUP(G4028,'Pontuação 3.0'!E$2:F$11,2,FALSE),VLOOKUP(K4028,'Pontuação 3.0'!K$2:L$11,2,FALSE),VLOOKUP(L4028,'Pontuação 3.0'!M$2:N$13,2,FALSE)),0)</f>
        <v>2329</v>
      </c>
      <c r="AK4028" s="9">
        <f t="shared" si="6"/>
        <v>233</v>
      </c>
      <c r="AL4028" s="9" t="str">
        <f t="array" ref="AL4028">IFERROR(INDEX('Pontuação 3.0'!G$13:G$191, MATCH(AK4028, 'Pontuação 3.0'!F$13:F$191, 0)), "Faixa Indefinida")</f>
        <v>B</v>
      </c>
      <c r="AM4028" s="9">
        <f t="shared" si="7"/>
        <v>0</v>
      </c>
      <c r="AN4028" s="9">
        <f t="shared" si="8"/>
        <v>1</v>
      </c>
      <c r="AO4028" s="9">
        <f t="shared" si="9"/>
        <v>0</v>
      </c>
      <c r="AP4028" s="9">
        <f t="shared" si="10"/>
        <v>0</v>
      </c>
      <c r="AQ4028" s="8"/>
    </row>
    <row r="4029" ht="15.75" customHeight="1">
      <c r="A4029" s="7">
        <v>45683.0</v>
      </c>
      <c r="B4029" s="8" t="s">
        <v>7196</v>
      </c>
      <c r="C4029" s="8" t="s">
        <v>9067</v>
      </c>
      <c r="D4029" s="11">
        <v>9.7984171326E10</v>
      </c>
      <c r="E4029" s="8" t="s">
        <v>11868</v>
      </c>
      <c r="F4029" s="8" t="s">
        <v>11842</v>
      </c>
      <c r="G4029" s="8" t="s">
        <v>11867</v>
      </c>
      <c r="H4029" s="8" t="s">
        <v>11850</v>
      </c>
      <c r="I4029" s="8" t="s">
        <v>11845</v>
      </c>
      <c r="J4029" s="8" t="s">
        <v>11846</v>
      </c>
      <c r="K4029" s="8" t="s">
        <v>11839</v>
      </c>
      <c r="L4029" s="8" t="s">
        <v>11840</v>
      </c>
      <c r="M4029" s="8" t="s">
        <v>11848</v>
      </c>
      <c r="N4029" s="12" t="s">
        <v>11</v>
      </c>
      <c r="O4029" s="12" t="s">
        <v>13</v>
      </c>
      <c r="P4029" s="12" t="s">
        <v>99</v>
      </c>
      <c r="Q4029" s="12" t="s">
        <v>15</v>
      </c>
      <c r="R4029" s="12" t="s">
        <v>20</v>
      </c>
      <c r="S4029" s="8"/>
      <c r="T4029" s="8"/>
      <c r="U4029" s="8"/>
      <c r="V4029" s="8"/>
      <c r="W4029" s="8"/>
      <c r="X4029" s="8"/>
      <c r="Y4029" s="8"/>
      <c r="Z4029" s="8"/>
      <c r="AA4029" s="8"/>
      <c r="AB4029" s="8"/>
      <c r="AC4029" s="9">
        <f>ROUNDUP(SUM(VLOOKUP(F4029,'Pontuação'!A$2:B$11,2,FALSE),VLOOKUP(E4029,'Pontuação'!C$2:D$11,2,FALSE),VLOOKUP(H4029,'Pontuação'!I$2:J$11,2,FALSE),VLOOKUP(J4029,'Pontuação'!G$2:H$11,2,FALSE),VLOOKUP(L4029,'Pontuação'!M$2:N$13,2,FALSE)),0)</f>
        <v>1601</v>
      </c>
      <c r="AD4029" s="10">
        <f t="shared" si="1"/>
        <v>160</v>
      </c>
      <c r="AE4029" s="10" t="str">
        <f t="array" ref="AE4029">IFERROR(INDEX('Pontuação'!G$13:G$101, MATCH(AD4029, 'Pontuação'!F$13:F$101, 0)), "Faixa Indefinida")</f>
        <v>C</v>
      </c>
      <c r="AF4029" s="10">
        <f t="shared" si="2"/>
        <v>0</v>
      </c>
      <c r="AG4029" s="10">
        <f t="shared" si="3"/>
        <v>0</v>
      </c>
      <c r="AH4029" s="10">
        <f t="shared" si="4"/>
        <v>1</v>
      </c>
      <c r="AI4029" s="10">
        <f t="shared" si="5"/>
        <v>0</v>
      </c>
      <c r="AJ4029" s="9">
        <f>ROUNDUP(SUM(VLOOKUP(F4029,'Pontuação 3.0'!A$2:B$11,2,FALSE),VLOOKUP(E4029,'Pontuação 3.0'!C$2:D$11,2,FALSE),VLOOKUP(H4029,'Pontuação 3.0'!I$2:J$11,2,FALSE),VLOOKUP(J4029,'Pontuação 3.0'!G$2:H$11,2,FALSE),VLOOKUP(G4029,'Pontuação 3.0'!E$2:F$11,2,FALSE),VLOOKUP(K4029,'Pontuação 3.0'!K$2:L$11,2,FALSE),VLOOKUP(L4029,'Pontuação 3.0'!M$2:N$13,2,FALSE)),0)</f>
        <v>2181</v>
      </c>
      <c r="AK4029" s="9">
        <f t="shared" si="6"/>
        <v>218</v>
      </c>
      <c r="AL4029" s="9" t="str">
        <f t="array" ref="AL4029">IFERROR(INDEX('Pontuação 3.0'!G$13:G$191, MATCH(AK4029, 'Pontuação 3.0'!F$13:F$191, 0)), "Faixa Indefinida")</f>
        <v>B</v>
      </c>
      <c r="AM4029" s="9">
        <f t="shared" si="7"/>
        <v>0</v>
      </c>
      <c r="AN4029" s="9">
        <f t="shared" si="8"/>
        <v>1</v>
      </c>
      <c r="AO4029" s="9">
        <f t="shared" si="9"/>
        <v>0</v>
      </c>
      <c r="AP4029" s="9">
        <f t="shared" si="10"/>
        <v>0</v>
      </c>
      <c r="AQ4029" s="8"/>
    </row>
    <row r="4030" ht="15.75" customHeight="1">
      <c r="A4030" s="7">
        <v>45683.0</v>
      </c>
      <c r="B4030" s="8" t="s">
        <v>1566</v>
      </c>
      <c r="C4030" s="8" t="s">
        <v>9069</v>
      </c>
      <c r="D4030" s="11">
        <v>9.8982834537E10</v>
      </c>
      <c r="E4030" s="8" t="s">
        <v>11833</v>
      </c>
      <c r="F4030" s="8" t="s">
        <v>11842</v>
      </c>
      <c r="G4030" s="8" t="s">
        <v>11867</v>
      </c>
      <c r="H4030" s="8" t="s">
        <v>11850</v>
      </c>
      <c r="I4030" s="8" t="s">
        <v>11837</v>
      </c>
      <c r="J4030" s="8" t="s">
        <v>11846</v>
      </c>
      <c r="K4030" s="8" t="s">
        <v>11839</v>
      </c>
      <c r="L4030" s="8" t="s">
        <v>11851</v>
      </c>
      <c r="M4030" s="8" t="s">
        <v>11849</v>
      </c>
      <c r="N4030" s="12" t="s">
        <v>11</v>
      </c>
      <c r="O4030" s="12" t="s">
        <v>13</v>
      </c>
      <c r="P4030" s="12" t="s">
        <v>27</v>
      </c>
      <c r="Q4030" s="12" t="s">
        <v>15</v>
      </c>
      <c r="R4030" s="12" t="s">
        <v>20</v>
      </c>
      <c r="S4030" s="8"/>
      <c r="T4030" s="8"/>
      <c r="U4030" s="8"/>
      <c r="V4030" s="8"/>
      <c r="W4030" s="8"/>
      <c r="X4030" s="8"/>
      <c r="Y4030" s="8"/>
      <c r="Z4030" s="8"/>
      <c r="AA4030" s="8"/>
      <c r="AB4030" s="8"/>
      <c r="AC4030" s="9">
        <f>ROUNDUP(SUM(VLOOKUP(F4030,'Pontuação'!A$2:B$11,2,FALSE),VLOOKUP(E4030,'Pontuação'!C$2:D$11,2,FALSE),VLOOKUP(H4030,'Pontuação'!I$2:J$11,2,FALSE),VLOOKUP(J4030,'Pontuação'!G$2:H$11,2,FALSE),VLOOKUP(L4030,'Pontuação'!M$2:N$13,2,FALSE)),0)</f>
        <v>1553</v>
      </c>
      <c r="AD4030" s="10">
        <f t="shared" si="1"/>
        <v>155</v>
      </c>
      <c r="AE4030" s="10" t="str">
        <f t="array" ref="AE4030">IFERROR(INDEX('Pontuação'!G$13:G$101, MATCH(AD4030, 'Pontuação'!F$13:F$101, 0)), "Faixa Indefinida")</f>
        <v>C</v>
      </c>
      <c r="AF4030" s="10">
        <f t="shared" si="2"/>
        <v>0</v>
      </c>
      <c r="AG4030" s="10">
        <f t="shared" si="3"/>
        <v>0</v>
      </c>
      <c r="AH4030" s="10">
        <f t="shared" si="4"/>
        <v>1</v>
      </c>
      <c r="AI4030" s="10">
        <f t="shared" si="5"/>
        <v>0</v>
      </c>
      <c r="AJ4030" s="9">
        <f>ROUNDUP(SUM(VLOOKUP(F4030,'Pontuação 3.0'!A$2:B$11,2,FALSE),VLOOKUP(E4030,'Pontuação 3.0'!C$2:D$11,2,FALSE),VLOOKUP(H4030,'Pontuação 3.0'!I$2:J$11,2,FALSE),VLOOKUP(J4030,'Pontuação 3.0'!G$2:H$11,2,FALSE),VLOOKUP(G4030,'Pontuação 3.0'!E$2:F$11,2,FALSE),VLOOKUP(K4030,'Pontuação 3.0'!K$2:L$11,2,FALSE),VLOOKUP(L4030,'Pontuação 3.0'!M$2:N$13,2,FALSE)),0)</f>
        <v>2233</v>
      </c>
      <c r="AK4030" s="9">
        <f t="shared" si="6"/>
        <v>223</v>
      </c>
      <c r="AL4030" s="9" t="str">
        <f t="array" ref="AL4030">IFERROR(INDEX('Pontuação 3.0'!G$13:G$191, MATCH(AK4030, 'Pontuação 3.0'!F$13:F$191, 0)), "Faixa Indefinida")</f>
        <v>B</v>
      </c>
      <c r="AM4030" s="9">
        <f t="shared" si="7"/>
        <v>0</v>
      </c>
      <c r="AN4030" s="9">
        <f t="shared" si="8"/>
        <v>1</v>
      </c>
      <c r="AO4030" s="9">
        <f t="shared" si="9"/>
        <v>0</v>
      </c>
      <c r="AP4030" s="9">
        <f t="shared" si="10"/>
        <v>0</v>
      </c>
      <c r="AQ4030" s="8"/>
    </row>
    <row r="4031" ht="15.75" customHeight="1">
      <c r="A4031" s="7">
        <v>45683.0</v>
      </c>
      <c r="B4031" s="8" t="s">
        <v>9070</v>
      </c>
      <c r="C4031" s="8" t="s">
        <v>9071</v>
      </c>
      <c r="D4031" s="11">
        <v>1.9996824576E10</v>
      </c>
      <c r="E4031" s="8" t="s">
        <v>11833</v>
      </c>
      <c r="F4031" s="8" t="s">
        <v>11834</v>
      </c>
      <c r="G4031" s="8" t="s">
        <v>11835</v>
      </c>
      <c r="H4031" s="8" t="s">
        <v>11836</v>
      </c>
      <c r="I4031" s="8" t="s">
        <v>11845</v>
      </c>
      <c r="J4031" s="8" t="s">
        <v>11866</v>
      </c>
      <c r="K4031" s="8" t="s">
        <v>11839</v>
      </c>
      <c r="L4031" s="8" t="s">
        <v>11851</v>
      </c>
      <c r="M4031" s="8" t="s">
        <v>11849</v>
      </c>
      <c r="N4031" s="12" t="s">
        <v>11</v>
      </c>
      <c r="O4031" s="12" t="s">
        <v>13</v>
      </c>
      <c r="P4031" s="12" t="s">
        <v>23</v>
      </c>
      <c r="Q4031" s="12" t="s">
        <v>15</v>
      </c>
      <c r="R4031" s="12" t="s">
        <v>20</v>
      </c>
      <c r="S4031" s="8"/>
      <c r="T4031" s="8"/>
      <c r="U4031" s="8"/>
      <c r="V4031" s="8"/>
      <c r="W4031" s="8"/>
      <c r="X4031" s="8"/>
      <c r="Y4031" s="8"/>
      <c r="Z4031" s="8"/>
      <c r="AA4031" s="8"/>
      <c r="AB4031" s="8"/>
      <c r="AC4031" s="9">
        <f>ROUNDUP(SUM(VLOOKUP(F4031,'Pontuação'!A$2:B$11,2,FALSE),VLOOKUP(E4031,'Pontuação'!C$2:D$11,2,FALSE),VLOOKUP(H4031,'Pontuação'!I$2:J$11,2,FALSE),VLOOKUP(J4031,'Pontuação'!G$2:H$11,2,FALSE),VLOOKUP(L4031,'Pontuação'!M$2:N$13,2,FALSE)),0)</f>
        <v>1635</v>
      </c>
      <c r="AD4031" s="10">
        <f t="shared" si="1"/>
        <v>164</v>
      </c>
      <c r="AE4031" s="10" t="str">
        <f t="array" ref="AE4031">IFERROR(INDEX('Pontuação'!G$13:G$101, MATCH(AD4031, 'Pontuação'!F$13:F$101, 0)), "Faixa Indefinida")</f>
        <v>C</v>
      </c>
      <c r="AF4031" s="10">
        <f t="shared" si="2"/>
        <v>0</v>
      </c>
      <c r="AG4031" s="10">
        <f t="shared" si="3"/>
        <v>0</v>
      </c>
      <c r="AH4031" s="10">
        <f t="shared" si="4"/>
        <v>1</v>
      </c>
      <c r="AI4031" s="10">
        <f t="shared" si="5"/>
        <v>0</v>
      </c>
      <c r="AJ4031" s="9">
        <f>ROUNDUP(SUM(VLOOKUP(F4031,'Pontuação 3.0'!A$2:B$11,2,FALSE),VLOOKUP(E4031,'Pontuação 3.0'!C$2:D$11,2,FALSE),VLOOKUP(H4031,'Pontuação 3.0'!I$2:J$11,2,FALSE),VLOOKUP(J4031,'Pontuação 3.0'!G$2:H$11,2,FALSE),VLOOKUP(G4031,'Pontuação 3.0'!E$2:F$11,2,FALSE),VLOOKUP(K4031,'Pontuação 3.0'!K$2:L$11,2,FALSE),VLOOKUP(L4031,'Pontuação 3.0'!M$2:N$13,2,FALSE)),0)</f>
        <v>2025</v>
      </c>
      <c r="AK4031" s="9">
        <f t="shared" si="6"/>
        <v>203</v>
      </c>
      <c r="AL4031" s="9" t="str">
        <f t="array" ref="AL4031">IFERROR(INDEX('Pontuação 3.0'!G$13:G$191, MATCH(AK4031, 'Pontuação 3.0'!F$13:F$191, 0)), "Faixa Indefinida")</f>
        <v>C</v>
      </c>
      <c r="AM4031" s="9">
        <f t="shared" si="7"/>
        <v>0</v>
      </c>
      <c r="AN4031" s="9">
        <f t="shared" si="8"/>
        <v>0</v>
      </c>
      <c r="AO4031" s="9">
        <f t="shared" si="9"/>
        <v>1</v>
      </c>
      <c r="AP4031" s="9">
        <f t="shared" si="10"/>
        <v>0</v>
      </c>
      <c r="AQ4031" s="8"/>
    </row>
    <row r="4032" ht="15.75" customHeight="1">
      <c r="A4032" s="7">
        <v>45683.0</v>
      </c>
      <c r="B4032" s="8" t="s">
        <v>9073</v>
      </c>
      <c r="C4032" s="8" t="s">
        <v>9074</v>
      </c>
      <c r="D4032" s="11">
        <v>7.9998822457E10</v>
      </c>
      <c r="E4032" s="8" t="s">
        <v>11868</v>
      </c>
      <c r="F4032" s="8" t="s">
        <v>11834</v>
      </c>
      <c r="G4032" s="8" t="s">
        <v>11843</v>
      </c>
      <c r="H4032" s="8" t="s">
        <v>11836</v>
      </c>
      <c r="I4032" s="8" t="s">
        <v>11845</v>
      </c>
      <c r="J4032" s="8" t="s">
        <v>11846</v>
      </c>
      <c r="K4032" s="8" t="s">
        <v>11839</v>
      </c>
      <c r="L4032" s="8" t="s">
        <v>11870</v>
      </c>
      <c r="M4032" s="8" t="s">
        <v>11853</v>
      </c>
      <c r="N4032" s="12" t="s">
        <v>11</v>
      </c>
      <c r="O4032" s="12" t="s">
        <v>13</v>
      </c>
      <c r="P4032" s="12" t="s">
        <v>99</v>
      </c>
      <c r="Q4032" s="12" t="s">
        <v>15</v>
      </c>
      <c r="R4032" s="12" t="s">
        <v>20</v>
      </c>
      <c r="S4032" s="8"/>
      <c r="T4032" s="8"/>
      <c r="U4032" s="8"/>
      <c r="V4032" s="8"/>
      <c r="W4032" s="8"/>
      <c r="X4032" s="8"/>
      <c r="Y4032" s="8"/>
      <c r="Z4032" s="8"/>
      <c r="AA4032" s="8"/>
      <c r="AB4032" s="8"/>
      <c r="AC4032" s="9">
        <f>ROUNDUP(SUM(VLOOKUP(F4032,'Pontuação'!A$2:B$11,2,FALSE),VLOOKUP(E4032,'Pontuação'!C$2:D$11,2,FALSE),VLOOKUP(H4032,'Pontuação'!I$2:J$11,2,FALSE),VLOOKUP(J4032,'Pontuação'!G$2:H$11,2,FALSE),VLOOKUP(L4032,'Pontuação'!M$2:N$13,2,FALSE)),0)</f>
        <v>1431</v>
      </c>
      <c r="AD4032" s="10">
        <f t="shared" si="1"/>
        <v>143</v>
      </c>
      <c r="AE4032" s="10" t="str">
        <f t="array" ref="AE4032">IFERROR(INDEX('Pontuação'!G$13:G$101, MATCH(AD4032, 'Pontuação'!F$13:F$101, 0)), "Faixa Indefinida")</f>
        <v>D</v>
      </c>
      <c r="AF4032" s="10">
        <f t="shared" si="2"/>
        <v>0</v>
      </c>
      <c r="AG4032" s="10">
        <f t="shared" si="3"/>
        <v>0</v>
      </c>
      <c r="AH4032" s="10">
        <f t="shared" si="4"/>
        <v>0</v>
      </c>
      <c r="AI4032" s="10">
        <f t="shared" si="5"/>
        <v>1</v>
      </c>
      <c r="AJ4032" s="9">
        <f>ROUNDUP(SUM(VLOOKUP(F4032,'Pontuação 3.0'!A$2:B$11,2,FALSE),VLOOKUP(E4032,'Pontuação 3.0'!C$2:D$11,2,FALSE),VLOOKUP(H4032,'Pontuação 3.0'!I$2:J$11,2,FALSE),VLOOKUP(J4032,'Pontuação 3.0'!G$2:H$11,2,FALSE),VLOOKUP(G4032,'Pontuação 3.0'!E$2:F$11,2,FALSE),VLOOKUP(K4032,'Pontuação 3.0'!K$2:L$11,2,FALSE),VLOOKUP(L4032,'Pontuação 3.0'!M$2:N$13,2,FALSE)),0)</f>
        <v>2306</v>
      </c>
      <c r="AK4032" s="9">
        <f t="shared" si="6"/>
        <v>231</v>
      </c>
      <c r="AL4032" s="9" t="str">
        <f t="array" ref="AL4032">IFERROR(INDEX('Pontuação 3.0'!G$13:G$191, MATCH(AK4032, 'Pontuação 3.0'!F$13:F$191, 0)), "Faixa Indefinida")</f>
        <v>B</v>
      </c>
      <c r="AM4032" s="9">
        <f t="shared" si="7"/>
        <v>0</v>
      </c>
      <c r="AN4032" s="9">
        <f t="shared" si="8"/>
        <v>1</v>
      </c>
      <c r="AO4032" s="9">
        <f t="shared" si="9"/>
        <v>0</v>
      </c>
      <c r="AP4032" s="9">
        <f t="shared" si="10"/>
        <v>0</v>
      </c>
      <c r="AQ4032" s="8"/>
    </row>
    <row r="4033" ht="15.75" customHeight="1">
      <c r="A4033" s="7">
        <v>45683.0</v>
      </c>
      <c r="B4033" s="8" t="s">
        <v>9075</v>
      </c>
      <c r="C4033" s="8" t="s">
        <v>9076</v>
      </c>
      <c r="D4033" s="11">
        <v>4.9999544577E10</v>
      </c>
      <c r="E4033" s="8" t="s">
        <v>11833</v>
      </c>
      <c r="F4033" s="8" t="s">
        <v>11842</v>
      </c>
      <c r="G4033" s="8" t="s">
        <v>11843</v>
      </c>
      <c r="H4033" s="8" t="s">
        <v>11865</v>
      </c>
      <c r="I4033" s="8" t="s">
        <v>11845</v>
      </c>
      <c r="J4033" s="8" t="s">
        <v>11846</v>
      </c>
      <c r="K4033" s="8" t="s">
        <v>11837</v>
      </c>
      <c r="L4033" s="8" t="s">
        <v>11870</v>
      </c>
      <c r="M4033" s="8" t="s">
        <v>11859</v>
      </c>
      <c r="N4033" s="12" t="s">
        <v>11</v>
      </c>
      <c r="O4033" s="12" t="s">
        <v>13</v>
      </c>
      <c r="P4033" s="12" t="s">
        <v>27</v>
      </c>
      <c r="Q4033" s="12" t="s">
        <v>44</v>
      </c>
      <c r="R4033" s="12" t="s">
        <v>14</v>
      </c>
      <c r="S4033" s="8"/>
      <c r="T4033" s="8"/>
      <c r="U4033" s="8"/>
      <c r="V4033" s="8"/>
      <c r="W4033" s="8"/>
      <c r="X4033" s="8"/>
      <c r="Y4033" s="8"/>
      <c r="Z4033" s="8"/>
      <c r="AA4033" s="8"/>
      <c r="AB4033" s="8"/>
      <c r="AC4033" s="9">
        <f>ROUNDUP(SUM(VLOOKUP(F4033,'Pontuação'!A$2:B$11,2,FALSE),VLOOKUP(E4033,'Pontuação'!C$2:D$11,2,FALSE),VLOOKUP(H4033,'Pontuação'!I$2:J$11,2,FALSE),VLOOKUP(J4033,'Pontuação'!G$2:H$11,2,FALSE),VLOOKUP(L4033,'Pontuação'!M$2:N$13,2,FALSE)),0)</f>
        <v>1649</v>
      </c>
      <c r="AD4033" s="10">
        <f t="shared" si="1"/>
        <v>165</v>
      </c>
      <c r="AE4033" s="10" t="str">
        <f t="array" ref="AE4033">IFERROR(INDEX('Pontuação'!G$13:G$101, MATCH(AD4033, 'Pontuação'!F$13:F$101, 0)), "Faixa Indefinida")</f>
        <v>C</v>
      </c>
      <c r="AF4033" s="10">
        <f t="shared" si="2"/>
        <v>0</v>
      </c>
      <c r="AG4033" s="10">
        <f t="shared" si="3"/>
        <v>0</v>
      </c>
      <c r="AH4033" s="10">
        <f t="shared" si="4"/>
        <v>1</v>
      </c>
      <c r="AI4033" s="10">
        <f t="shared" si="5"/>
        <v>0</v>
      </c>
      <c r="AJ4033" s="9">
        <f>ROUNDUP(SUM(VLOOKUP(F4033,'Pontuação 3.0'!A$2:B$11,2,FALSE),VLOOKUP(E4033,'Pontuação 3.0'!C$2:D$11,2,FALSE),VLOOKUP(H4033,'Pontuação 3.0'!I$2:J$11,2,FALSE),VLOOKUP(J4033,'Pontuação 3.0'!G$2:H$11,2,FALSE),VLOOKUP(G4033,'Pontuação 3.0'!E$2:F$11,2,FALSE),VLOOKUP(K4033,'Pontuação 3.0'!K$2:L$11,2,FALSE),VLOOKUP(L4033,'Pontuação 3.0'!M$2:N$13,2,FALSE)),0)</f>
        <v>2252</v>
      </c>
      <c r="AK4033" s="9">
        <f t="shared" si="6"/>
        <v>225</v>
      </c>
      <c r="AL4033" s="9" t="str">
        <f t="array" ref="AL4033">IFERROR(INDEX('Pontuação 3.0'!G$13:G$191, MATCH(AK4033, 'Pontuação 3.0'!F$13:F$191, 0)), "Faixa Indefinida")</f>
        <v>B</v>
      </c>
      <c r="AM4033" s="9">
        <f t="shared" si="7"/>
        <v>0</v>
      </c>
      <c r="AN4033" s="9">
        <f t="shared" si="8"/>
        <v>1</v>
      </c>
      <c r="AO4033" s="9">
        <f t="shared" si="9"/>
        <v>0</v>
      </c>
      <c r="AP4033" s="9">
        <f t="shared" si="10"/>
        <v>0</v>
      </c>
      <c r="AQ4033" s="8"/>
    </row>
    <row r="4034" ht="15.75" customHeight="1">
      <c r="A4034" s="7">
        <v>45683.0</v>
      </c>
      <c r="B4034" s="8" t="s">
        <v>566</v>
      </c>
      <c r="C4034" s="8" t="s">
        <v>9077</v>
      </c>
      <c r="D4034" s="11">
        <v>6.2981052734E10</v>
      </c>
      <c r="E4034" s="8" t="s">
        <v>11833</v>
      </c>
      <c r="F4034" s="8" t="s">
        <v>11834</v>
      </c>
      <c r="G4034" s="8" t="s">
        <v>11835</v>
      </c>
      <c r="H4034" s="8" t="s">
        <v>11844</v>
      </c>
      <c r="I4034" s="8" t="s">
        <v>11837</v>
      </c>
      <c r="J4034" s="8" t="s">
        <v>11852</v>
      </c>
      <c r="K4034" s="8" t="s">
        <v>11839</v>
      </c>
      <c r="L4034" s="8" t="s">
        <v>11847</v>
      </c>
      <c r="M4034" s="8" t="s">
        <v>11849</v>
      </c>
      <c r="N4034" s="12" t="s">
        <v>11</v>
      </c>
      <c r="O4034" s="12" t="s">
        <v>13</v>
      </c>
      <c r="P4034" s="12" t="s">
        <v>40</v>
      </c>
      <c r="Q4034" s="12" t="s">
        <v>15</v>
      </c>
      <c r="R4034" s="12" t="s">
        <v>20</v>
      </c>
      <c r="S4034" s="8"/>
      <c r="T4034" s="8"/>
      <c r="U4034" s="8"/>
      <c r="V4034" s="8"/>
      <c r="W4034" s="8"/>
      <c r="X4034" s="8"/>
      <c r="Y4034" s="8"/>
      <c r="Z4034" s="8"/>
      <c r="AA4034" s="8"/>
      <c r="AB4034" s="8"/>
      <c r="AC4034" s="9">
        <f>ROUNDUP(SUM(VLOOKUP(F4034,'Pontuação'!A$2:B$11,2,FALSE),VLOOKUP(E4034,'Pontuação'!C$2:D$11,2,FALSE),VLOOKUP(H4034,'Pontuação'!I$2:J$11,2,FALSE),VLOOKUP(J4034,'Pontuação'!G$2:H$11,2,FALSE),VLOOKUP(L4034,'Pontuação'!M$2:N$13,2,FALSE)),0)</f>
        <v>1820</v>
      </c>
      <c r="AD4034" s="10">
        <f t="shared" si="1"/>
        <v>182</v>
      </c>
      <c r="AE4034" s="10" t="str">
        <f t="array" ref="AE4034">IFERROR(INDEX('Pontuação'!G$13:G$101, MATCH(AD4034, 'Pontuação'!F$13:F$101, 0)), "Faixa Indefinida")</f>
        <v>B</v>
      </c>
      <c r="AF4034" s="10">
        <f t="shared" si="2"/>
        <v>0</v>
      </c>
      <c r="AG4034" s="10">
        <f t="shared" si="3"/>
        <v>1</v>
      </c>
      <c r="AH4034" s="10">
        <f t="shared" si="4"/>
        <v>0</v>
      </c>
      <c r="AI4034" s="10">
        <f t="shared" si="5"/>
        <v>0</v>
      </c>
      <c r="AJ4034" s="9">
        <f>ROUNDUP(SUM(VLOOKUP(F4034,'Pontuação 3.0'!A$2:B$11,2,FALSE),VLOOKUP(E4034,'Pontuação 3.0'!C$2:D$11,2,FALSE),VLOOKUP(H4034,'Pontuação 3.0'!I$2:J$11,2,FALSE),VLOOKUP(J4034,'Pontuação 3.0'!G$2:H$11,2,FALSE),VLOOKUP(G4034,'Pontuação 3.0'!E$2:F$11,2,FALSE),VLOOKUP(K4034,'Pontuação 3.0'!K$2:L$11,2,FALSE),VLOOKUP(L4034,'Pontuação 3.0'!M$2:N$13,2,FALSE)),0)</f>
        <v>2435</v>
      </c>
      <c r="AK4034" s="9">
        <f t="shared" si="6"/>
        <v>244</v>
      </c>
      <c r="AL4034" s="9" t="str">
        <f t="array" ref="AL4034">IFERROR(INDEX('Pontuação 3.0'!G$13:G$191, MATCH(AK4034, 'Pontuação 3.0'!F$13:F$191, 0)), "Faixa Indefinida")</f>
        <v>A</v>
      </c>
      <c r="AM4034" s="9">
        <f t="shared" si="7"/>
        <v>1</v>
      </c>
      <c r="AN4034" s="9">
        <f t="shared" si="8"/>
        <v>0</v>
      </c>
      <c r="AO4034" s="9">
        <f t="shared" si="9"/>
        <v>0</v>
      </c>
      <c r="AP4034" s="9">
        <f t="shared" si="10"/>
        <v>0</v>
      </c>
      <c r="AQ4034" s="8"/>
    </row>
    <row r="4035" ht="15.75" customHeight="1">
      <c r="A4035" s="7">
        <v>45683.0</v>
      </c>
      <c r="B4035" s="8" t="s">
        <v>9078</v>
      </c>
      <c r="C4035" s="8" t="s">
        <v>9079</v>
      </c>
      <c r="D4035" s="11">
        <v>9.9988761765E10</v>
      </c>
      <c r="E4035" s="8" t="s">
        <v>11833</v>
      </c>
      <c r="F4035" s="8" t="s">
        <v>11834</v>
      </c>
      <c r="G4035" s="8" t="s">
        <v>11835</v>
      </c>
      <c r="H4035" s="8" t="s">
        <v>11850</v>
      </c>
      <c r="I4035" s="8" t="s">
        <v>11837</v>
      </c>
      <c r="J4035" s="8" t="s">
        <v>11846</v>
      </c>
      <c r="K4035" s="8" t="s">
        <v>11837</v>
      </c>
      <c r="L4035" s="8" t="s">
        <v>11840</v>
      </c>
      <c r="M4035" s="8" t="s">
        <v>11849</v>
      </c>
      <c r="N4035" s="12" t="s">
        <v>11</v>
      </c>
      <c r="O4035" s="12" t="s">
        <v>13</v>
      </c>
      <c r="P4035" s="12" t="s">
        <v>99</v>
      </c>
      <c r="Q4035" s="12" t="s">
        <v>15</v>
      </c>
      <c r="R4035" s="12" t="s">
        <v>20</v>
      </c>
      <c r="S4035" s="8"/>
      <c r="T4035" s="8"/>
      <c r="U4035" s="8"/>
      <c r="V4035" s="8"/>
      <c r="W4035" s="8"/>
      <c r="X4035" s="8"/>
      <c r="Y4035" s="8"/>
      <c r="Z4035" s="8"/>
      <c r="AA4035" s="8"/>
      <c r="AB4035" s="8"/>
      <c r="AC4035" s="9">
        <f>ROUNDUP(SUM(VLOOKUP(F4035,'Pontuação'!A$2:B$11,2,FALSE),VLOOKUP(E4035,'Pontuação'!C$2:D$11,2,FALSE),VLOOKUP(H4035,'Pontuação'!I$2:J$11,2,FALSE),VLOOKUP(J4035,'Pontuação'!G$2:H$11,2,FALSE),VLOOKUP(L4035,'Pontuação'!M$2:N$13,2,FALSE)),0)</f>
        <v>1585</v>
      </c>
      <c r="AD4035" s="10">
        <f t="shared" si="1"/>
        <v>159</v>
      </c>
      <c r="AE4035" s="10" t="str">
        <f t="array" ref="AE4035">IFERROR(INDEX('Pontuação'!G$13:G$101, MATCH(AD4035, 'Pontuação'!F$13:F$101, 0)), "Faixa Indefinida")</f>
        <v>C</v>
      </c>
      <c r="AF4035" s="10">
        <f t="shared" si="2"/>
        <v>0</v>
      </c>
      <c r="AG4035" s="10">
        <f t="shared" si="3"/>
        <v>0</v>
      </c>
      <c r="AH4035" s="10">
        <f t="shared" si="4"/>
        <v>1</v>
      </c>
      <c r="AI4035" s="10">
        <f t="shared" si="5"/>
        <v>0</v>
      </c>
      <c r="AJ4035" s="9">
        <f>ROUNDUP(SUM(VLOOKUP(F4035,'Pontuação 3.0'!A$2:B$11,2,FALSE),VLOOKUP(E4035,'Pontuação 3.0'!C$2:D$11,2,FALSE),VLOOKUP(H4035,'Pontuação 3.0'!I$2:J$11,2,FALSE),VLOOKUP(J4035,'Pontuação 3.0'!G$2:H$11,2,FALSE),VLOOKUP(G4035,'Pontuação 3.0'!E$2:F$11,2,FALSE),VLOOKUP(K4035,'Pontuação 3.0'!K$2:L$11,2,FALSE),VLOOKUP(L4035,'Pontuação 3.0'!M$2:N$13,2,FALSE)),0)</f>
        <v>1827</v>
      </c>
      <c r="AK4035" s="9">
        <f t="shared" si="6"/>
        <v>183</v>
      </c>
      <c r="AL4035" s="9" t="str">
        <f t="array" ref="AL4035">IFERROR(INDEX('Pontuação 3.0'!G$13:G$191, MATCH(AK4035, 'Pontuação 3.0'!F$13:F$191, 0)), "Faixa Indefinida")</f>
        <v>D</v>
      </c>
      <c r="AM4035" s="9">
        <f t="shared" si="7"/>
        <v>0</v>
      </c>
      <c r="AN4035" s="9">
        <f t="shared" si="8"/>
        <v>0</v>
      </c>
      <c r="AO4035" s="9">
        <f t="shared" si="9"/>
        <v>0</v>
      </c>
      <c r="AP4035" s="9">
        <f t="shared" si="10"/>
        <v>1</v>
      </c>
      <c r="AQ4035" s="8"/>
    </row>
    <row r="4036" ht="15.75" customHeight="1">
      <c r="A4036" s="7">
        <v>45683.0</v>
      </c>
      <c r="B4036" s="8" t="s">
        <v>9080</v>
      </c>
      <c r="C4036" s="8" t="s">
        <v>9081</v>
      </c>
      <c r="D4036" s="11">
        <v>7.4991214394E10</v>
      </c>
      <c r="E4036" s="8" t="s">
        <v>11833</v>
      </c>
      <c r="F4036" s="8" t="s">
        <v>11834</v>
      </c>
      <c r="G4036" s="8" t="s">
        <v>11843</v>
      </c>
      <c r="H4036" s="8" t="s">
        <v>11850</v>
      </c>
      <c r="I4036" s="8" t="s">
        <v>11837</v>
      </c>
      <c r="J4036" s="8" t="s">
        <v>11846</v>
      </c>
      <c r="K4036" s="8" t="s">
        <v>11837</v>
      </c>
      <c r="L4036" s="8" t="s">
        <v>11851</v>
      </c>
      <c r="M4036" s="8" t="s">
        <v>11849</v>
      </c>
      <c r="N4036" s="12" t="s">
        <v>11</v>
      </c>
      <c r="O4036" s="12" t="s">
        <v>13</v>
      </c>
      <c r="P4036" s="12" t="s">
        <v>23</v>
      </c>
      <c r="Q4036" s="12" t="s">
        <v>15</v>
      </c>
      <c r="R4036" s="12" t="s">
        <v>14</v>
      </c>
      <c r="S4036" s="8"/>
      <c r="T4036" s="8"/>
      <c r="U4036" s="8"/>
      <c r="V4036" s="8"/>
      <c r="W4036" s="8"/>
      <c r="X4036" s="8"/>
      <c r="Y4036" s="8"/>
      <c r="Z4036" s="8"/>
      <c r="AA4036" s="8"/>
      <c r="AB4036" s="8"/>
      <c r="AC4036" s="9">
        <f>ROUNDUP(SUM(VLOOKUP(F4036,'Pontuação'!A$2:B$11,2,FALSE),VLOOKUP(E4036,'Pontuação'!C$2:D$11,2,FALSE),VLOOKUP(H4036,'Pontuação'!I$2:J$11,2,FALSE),VLOOKUP(J4036,'Pontuação'!G$2:H$11,2,FALSE),VLOOKUP(L4036,'Pontuação'!M$2:N$13,2,FALSE)),0)</f>
        <v>1541</v>
      </c>
      <c r="AD4036" s="10">
        <f t="shared" si="1"/>
        <v>154</v>
      </c>
      <c r="AE4036" s="10" t="str">
        <f t="array" ref="AE4036">IFERROR(INDEX('Pontuação'!G$13:G$101, MATCH(AD4036, 'Pontuação'!F$13:F$101, 0)), "Faixa Indefinida")</f>
        <v>C</v>
      </c>
      <c r="AF4036" s="10">
        <f t="shared" si="2"/>
        <v>0</v>
      </c>
      <c r="AG4036" s="10">
        <f t="shared" si="3"/>
        <v>0</v>
      </c>
      <c r="AH4036" s="10">
        <f t="shared" si="4"/>
        <v>1</v>
      </c>
      <c r="AI4036" s="10">
        <f t="shared" si="5"/>
        <v>0</v>
      </c>
      <c r="AJ4036" s="9">
        <f>ROUNDUP(SUM(VLOOKUP(F4036,'Pontuação 3.0'!A$2:B$11,2,FALSE),VLOOKUP(E4036,'Pontuação 3.0'!C$2:D$11,2,FALSE),VLOOKUP(H4036,'Pontuação 3.0'!I$2:J$11,2,FALSE),VLOOKUP(J4036,'Pontuação 3.0'!G$2:H$11,2,FALSE),VLOOKUP(G4036,'Pontuação 3.0'!E$2:F$11,2,FALSE),VLOOKUP(K4036,'Pontuação 3.0'!K$2:L$11,2,FALSE),VLOOKUP(L4036,'Pontuação 3.0'!M$2:N$13,2,FALSE)),0)</f>
        <v>1989</v>
      </c>
      <c r="AK4036" s="9">
        <f t="shared" si="6"/>
        <v>199</v>
      </c>
      <c r="AL4036" s="9" t="str">
        <f t="array" ref="AL4036">IFERROR(INDEX('Pontuação 3.0'!G$13:G$191, MATCH(AK4036, 'Pontuação 3.0'!F$13:F$191, 0)), "Faixa Indefinida")</f>
        <v>C</v>
      </c>
      <c r="AM4036" s="9">
        <f t="shared" si="7"/>
        <v>0</v>
      </c>
      <c r="AN4036" s="9">
        <f t="shared" si="8"/>
        <v>0</v>
      </c>
      <c r="AO4036" s="9">
        <f t="shared" si="9"/>
        <v>1</v>
      </c>
      <c r="AP4036" s="9">
        <f t="shared" si="10"/>
        <v>0</v>
      </c>
      <c r="AQ4036" s="8"/>
    </row>
    <row r="4037" ht="15.75" customHeight="1">
      <c r="A4037" s="7">
        <v>45683.0</v>
      </c>
      <c r="B4037" s="8" t="s">
        <v>9086</v>
      </c>
      <c r="C4037" s="8" t="s">
        <v>9087</v>
      </c>
      <c r="D4037" s="11">
        <v>1.1978274541E10</v>
      </c>
      <c r="E4037" s="8" t="s">
        <v>11833</v>
      </c>
      <c r="F4037" s="8" t="s">
        <v>11861</v>
      </c>
      <c r="G4037" s="8" t="s">
        <v>11843</v>
      </c>
      <c r="H4037" s="8" t="s">
        <v>11856</v>
      </c>
      <c r="I4037" s="8" t="s">
        <v>11837</v>
      </c>
      <c r="J4037" s="8" t="s">
        <v>11852</v>
      </c>
      <c r="K4037" s="8" t="s">
        <v>11837</v>
      </c>
      <c r="L4037" s="8" t="s">
        <v>11847</v>
      </c>
      <c r="M4037" s="8" t="s">
        <v>11849</v>
      </c>
      <c r="N4037" s="12" t="s">
        <v>11</v>
      </c>
      <c r="O4037" s="12" t="s">
        <v>13</v>
      </c>
      <c r="P4037" s="12" t="s">
        <v>27</v>
      </c>
      <c r="Q4037" s="12" t="s">
        <v>15</v>
      </c>
      <c r="R4037" s="12" t="s">
        <v>20</v>
      </c>
      <c r="S4037" s="8"/>
      <c r="T4037" s="8"/>
      <c r="U4037" s="8"/>
      <c r="V4037" s="8"/>
      <c r="W4037" s="8"/>
      <c r="X4037" s="8"/>
      <c r="Y4037" s="8"/>
      <c r="Z4037" s="8"/>
      <c r="AA4037" s="8"/>
      <c r="AB4037" s="8"/>
      <c r="AC4037" s="9">
        <f>ROUNDUP(SUM(VLOOKUP(F4037,'Pontuação'!A$2:B$11,2,FALSE),VLOOKUP(E4037,'Pontuação'!C$2:D$11,2,FALSE),VLOOKUP(H4037,'Pontuação'!I$2:J$11,2,FALSE),VLOOKUP(J4037,'Pontuação'!G$2:H$11,2,FALSE),VLOOKUP(L4037,'Pontuação'!M$2:N$13,2,FALSE)),0)</f>
        <v>1431</v>
      </c>
      <c r="AD4037" s="10">
        <f t="shared" si="1"/>
        <v>143</v>
      </c>
      <c r="AE4037" s="10" t="str">
        <f t="array" ref="AE4037">IFERROR(INDEX('Pontuação'!G$13:G$101, MATCH(AD4037, 'Pontuação'!F$13:F$101, 0)), "Faixa Indefinida")</f>
        <v>D</v>
      </c>
      <c r="AF4037" s="10">
        <f t="shared" si="2"/>
        <v>0</v>
      </c>
      <c r="AG4037" s="10">
        <f t="shared" si="3"/>
        <v>0</v>
      </c>
      <c r="AH4037" s="10">
        <f t="shared" si="4"/>
        <v>0</v>
      </c>
      <c r="AI4037" s="10">
        <f t="shared" si="5"/>
        <v>1</v>
      </c>
      <c r="AJ4037" s="9">
        <f>ROUNDUP(SUM(VLOOKUP(F4037,'Pontuação 3.0'!A$2:B$11,2,FALSE),VLOOKUP(E4037,'Pontuação 3.0'!C$2:D$11,2,FALSE),VLOOKUP(H4037,'Pontuação 3.0'!I$2:J$11,2,FALSE),VLOOKUP(J4037,'Pontuação 3.0'!G$2:H$11,2,FALSE),VLOOKUP(G4037,'Pontuação 3.0'!E$2:F$11,2,FALSE),VLOOKUP(K4037,'Pontuação 3.0'!K$2:L$11,2,FALSE),VLOOKUP(L4037,'Pontuação 3.0'!M$2:N$13,2,FALSE)),0)</f>
        <v>2064</v>
      </c>
      <c r="AK4037" s="9">
        <f t="shared" si="6"/>
        <v>206</v>
      </c>
      <c r="AL4037" s="9" t="str">
        <f t="array" ref="AL4037">IFERROR(INDEX('Pontuação 3.0'!G$13:G$191, MATCH(AK4037, 'Pontuação 3.0'!F$13:F$191, 0)), "Faixa Indefinida")</f>
        <v>C</v>
      </c>
      <c r="AM4037" s="9">
        <f t="shared" si="7"/>
        <v>0</v>
      </c>
      <c r="AN4037" s="9">
        <f t="shared" si="8"/>
        <v>0</v>
      </c>
      <c r="AO4037" s="9">
        <f t="shared" si="9"/>
        <v>1</v>
      </c>
      <c r="AP4037" s="9">
        <f t="shared" si="10"/>
        <v>0</v>
      </c>
      <c r="AQ4037" s="8"/>
    </row>
    <row r="4038" ht="15.75" customHeight="1">
      <c r="A4038" s="7">
        <v>45683.0</v>
      </c>
      <c r="B4038" s="8" t="s">
        <v>9082</v>
      </c>
      <c r="C4038" s="8" t="s">
        <v>9083</v>
      </c>
      <c r="D4038" s="11">
        <v>6.8999736412E10</v>
      </c>
      <c r="E4038" s="8" t="s">
        <v>11833</v>
      </c>
      <c r="F4038" s="8" t="s">
        <v>11834</v>
      </c>
      <c r="G4038" s="8" t="s">
        <v>11872</v>
      </c>
      <c r="H4038" s="8" t="s">
        <v>11844</v>
      </c>
      <c r="I4038" s="8" t="s">
        <v>11837</v>
      </c>
      <c r="J4038" s="8" t="s">
        <v>11846</v>
      </c>
      <c r="K4038" s="8" t="s">
        <v>11837</v>
      </c>
      <c r="L4038" s="8" t="s">
        <v>11857</v>
      </c>
      <c r="M4038" s="8" t="s">
        <v>11849</v>
      </c>
      <c r="N4038" s="12" t="s">
        <v>11</v>
      </c>
      <c r="O4038" s="12" t="s">
        <v>13</v>
      </c>
      <c r="P4038" s="12" t="s">
        <v>96</v>
      </c>
      <c r="Q4038" s="12" t="s">
        <v>15</v>
      </c>
      <c r="R4038" s="12" t="s">
        <v>20</v>
      </c>
      <c r="S4038" s="8"/>
      <c r="T4038" s="8"/>
      <c r="U4038" s="8"/>
      <c r="V4038" s="8"/>
      <c r="W4038" s="8"/>
      <c r="X4038" s="8"/>
      <c r="Y4038" s="8"/>
      <c r="Z4038" s="8"/>
      <c r="AA4038" s="8"/>
      <c r="AB4038" s="8"/>
      <c r="AC4038" s="9">
        <f>ROUNDUP(SUM(VLOOKUP(F4038,'Pontuação'!A$2:B$11,2,FALSE),VLOOKUP(E4038,'Pontuação'!C$2:D$11,2,FALSE),VLOOKUP(H4038,'Pontuação'!I$2:J$11,2,FALSE),VLOOKUP(J4038,'Pontuação'!G$2:H$11,2,FALSE),VLOOKUP(L4038,'Pontuação'!M$2:N$13,2,FALSE)),0)</f>
        <v>1546</v>
      </c>
      <c r="AD4038" s="10">
        <f t="shared" si="1"/>
        <v>155</v>
      </c>
      <c r="AE4038" s="10" t="str">
        <f t="array" ref="AE4038">IFERROR(INDEX('Pontuação'!G$13:G$101, MATCH(AD4038, 'Pontuação'!F$13:F$101, 0)), "Faixa Indefinida")</f>
        <v>C</v>
      </c>
      <c r="AF4038" s="10">
        <f t="shared" si="2"/>
        <v>0</v>
      </c>
      <c r="AG4038" s="10">
        <f t="shared" si="3"/>
        <v>0</v>
      </c>
      <c r="AH4038" s="10">
        <f t="shared" si="4"/>
        <v>1</v>
      </c>
      <c r="AI4038" s="10">
        <f t="shared" si="5"/>
        <v>0</v>
      </c>
      <c r="AJ4038" s="9">
        <f>ROUNDUP(SUM(VLOOKUP(F4038,'Pontuação 3.0'!A$2:B$11,2,FALSE),VLOOKUP(E4038,'Pontuação 3.0'!C$2:D$11,2,FALSE),VLOOKUP(H4038,'Pontuação 3.0'!I$2:J$11,2,FALSE),VLOOKUP(J4038,'Pontuação 3.0'!G$2:H$11,2,FALSE),VLOOKUP(G4038,'Pontuação 3.0'!E$2:F$11,2,FALSE),VLOOKUP(K4038,'Pontuação 3.0'!K$2:L$11,2,FALSE),VLOOKUP(L4038,'Pontuação 3.0'!M$2:N$13,2,FALSE)),0)</f>
        <v>2106</v>
      </c>
      <c r="AK4038" s="9">
        <f t="shared" si="6"/>
        <v>211</v>
      </c>
      <c r="AL4038" s="9" t="str">
        <f t="array" ref="AL4038">IFERROR(INDEX('Pontuação 3.0'!G$13:G$191, MATCH(AK4038, 'Pontuação 3.0'!F$13:F$191, 0)), "Faixa Indefinida")</f>
        <v>C</v>
      </c>
      <c r="AM4038" s="9">
        <f t="shared" si="7"/>
        <v>0</v>
      </c>
      <c r="AN4038" s="9">
        <f t="shared" si="8"/>
        <v>0</v>
      </c>
      <c r="AO4038" s="9">
        <f t="shared" si="9"/>
        <v>1</v>
      </c>
      <c r="AP4038" s="9">
        <f t="shared" si="10"/>
        <v>0</v>
      </c>
      <c r="AQ4038" s="8"/>
    </row>
    <row r="4039" ht="15.75" customHeight="1">
      <c r="A4039" s="7">
        <v>45683.0</v>
      </c>
      <c r="B4039" s="8" t="s">
        <v>9084</v>
      </c>
      <c r="C4039" s="8" t="s">
        <v>9085</v>
      </c>
      <c r="D4039" s="11">
        <v>3.2988154667E10</v>
      </c>
      <c r="E4039" s="8" t="s">
        <v>11868</v>
      </c>
      <c r="F4039" s="8" t="s">
        <v>11834</v>
      </c>
      <c r="G4039" s="8" t="s">
        <v>11843</v>
      </c>
      <c r="H4039" s="8" t="s">
        <v>11850</v>
      </c>
      <c r="I4039" s="8" t="s">
        <v>11837</v>
      </c>
      <c r="J4039" s="8" t="s">
        <v>11846</v>
      </c>
      <c r="K4039" s="8" t="s">
        <v>11837</v>
      </c>
      <c r="L4039" s="8" t="s">
        <v>11847</v>
      </c>
      <c r="M4039" s="8" t="s">
        <v>11849</v>
      </c>
      <c r="N4039" s="12" t="s">
        <v>11</v>
      </c>
      <c r="O4039" s="12" t="s">
        <v>13</v>
      </c>
      <c r="P4039" s="12" t="s">
        <v>99</v>
      </c>
      <c r="Q4039" s="12" t="s">
        <v>15</v>
      </c>
      <c r="R4039" s="12" t="s">
        <v>20</v>
      </c>
      <c r="S4039" s="8"/>
      <c r="T4039" s="8"/>
      <c r="U4039" s="8"/>
      <c r="V4039" s="8"/>
      <c r="W4039" s="8"/>
      <c r="X4039" s="8"/>
      <c r="Y4039" s="8"/>
      <c r="Z4039" s="8"/>
      <c r="AA4039" s="8"/>
      <c r="AB4039" s="8"/>
      <c r="AC4039" s="9">
        <f>ROUNDUP(SUM(VLOOKUP(F4039,'Pontuação'!A$2:B$11,2,FALSE),VLOOKUP(E4039,'Pontuação'!C$2:D$11,2,FALSE),VLOOKUP(H4039,'Pontuação'!I$2:J$11,2,FALSE),VLOOKUP(J4039,'Pontuação'!G$2:H$11,2,FALSE),VLOOKUP(L4039,'Pontuação'!M$2:N$13,2,FALSE)),0)</f>
        <v>1677</v>
      </c>
      <c r="AD4039" s="10">
        <f t="shared" si="1"/>
        <v>168</v>
      </c>
      <c r="AE4039" s="10" t="str">
        <f t="array" ref="AE4039">IFERROR(INDEX('Pontuação'!G$13:G$101, MATCH(AD4039, 'Pontuação'!F$13:F$101, 0)), "Faixa Indefinida")</f>
        <v>B</v>
      </c>
      <c r="AF4039" s="10">
        <f t="shared" si="2"/>
        <v>0</v>
      </c>
      <c r="AG4039" s="10">
        <f t="shared" si="3"/>
        <v>1</v>
      </c>
      <c r="AH4039" s="10">
        <f t="shared" si="4"/>
        <v>0</v>
      </c>
      <c r="AI4039" s="10">
        <f t="shared" si="5"/>
        <v>0</v>
      </c>
      <c r="AJ4039" s="9">
        <f>ROUNDUP(SUM(VLOOKUP(F4039,'Pontuação 3.0'!A$2:B$11,2,FALSE),VLOOKUP(E4039,'Pontuação 3.0'!C$2:D$11,2,FALSE),VLOOKUP(H4039,'Pontuação 3.0'!I$2:J$11,2,FALSE),VLOOKUP(J4039,'Pontuação 3.0'!G$2:H$11,2,FALSE),VLOOKUP(G4039,'Pontuação 3.0'!E$2:F$11,2,FALSE),VLOOKUP(K4039,'Pontuação 3.0'!K$2:L$11,2,FALSE),VLOOKUP(L4039,'Pontuação 3.0'!M$2:N$13,2,FALSE)),0)</f>
        <v>2045</v>
      </c>
      <c r="AK4039" s="9">
        <f t="shared" si="6"/>
        <v>205</v>
      </c>
      <c r="AL4039" s="9" t="str">
        <f t="array" ref="AL4039">IFERROR(INDEX('Pontuação 3.0'!G$13:G$191, MATCH(AK4039, 'Pontuação 3.0'!F$13:F$191, 0)), "Faixa Indefinida")</f>
        <v>C</v>
      </c>
      <c r="AM4039" s="9">
        <f t="shared" si="7"/>
        <v>0</v>
      </c>
      <c r="AN4039" s="9">
        <f t="shared" si="8"/>
        <v>0</v>
      </c>
      <c r="AO4039" s="9">
        <f t="shared" si="9"/>
        <v>1</v>
      </c>
      <c r="AP4039" s="9">
        <f t="shared" si="10"/>
        <v>0</v>
      </c>
      <c r="AQ4039" s="8"/>
    </row>
    <row r="4040" ht="15.75" customHeight="1">
      <c r="A4040" s="7">
        <v>45683.0</v>
      </c>
      <c r="B4040" s="8" t="s">
        <v>9088</v>
      </c>
      <c r="C4040" s="8" t="s">
        <v>9089</v>
      </c>
      <c r="D4040" s="8" t="s">
        <v>9090</v>
      </c>
      <c r="E4040" s="8" t="s">
        <v>11833</v>
      </c>
      <c r="F4040" s="8" t="s">
        <v>11863</v>
      </c>
      <c r="G4040" s="8" t="s">
        <v>11835</v>
      </c>
      <c r="H4040" s="8" t="s">
        <v>11850</v>
      </c>
      <c r="I4040" s="8" t="s">
        <v>11845</v>
      </c>
      <c r="J4040" s="8" t="s">
        <v>11852</v>
      </c>
      <c r="K4040" s="8" t="s">
        <v>11839</v>
      </c>
      <c r="L4040" s="8" t="s">
        <v>11851</v>
      </c>
      <c r="M4040" s="8" t="s">
        <v>11853</v>
      </c>
      <c r="N4040" s="12" t="s">
        <v>11</v>
      </c>
      <c r="O4040" s="12" t="s">
        <v>13</v>
      </c>
      <c r="P4040" s="12" t="s">
        <v>37</v>
      </c>
      <c r="Q4040" s="12" t="s">
        <v>15</v>
      </c>
      <c r="R4040" s="12" t="s">
        <v>14</v>
      </c>
      <c r="S4040" s="8"/>
      <c r="T4040" s="8"/>
      <c r="U4040" s="8"/>
      <c r="V4040" s="8"/>
      <c r="W4040" s="8"/>
      <c r="X4040" s="8"/>
      <c r="Y4040" s="8"/>
      <c r="Z4040" s="8"/>
      <c r="AA4040" s="8"/>
      <c r="AB4040" s="8"/>
      <c r="AC4040" s="9">
        <f>ROUNDUP(SUM(VLOOKUP(F4040,'Pontuação'!A$2:B$11,2,FALSE),VLOOKUP(E4040,'Pontuação'!C$2:D$11,2,FALSE),VLOOKUP(H4040,'Pontuação'!I$2:J$11,2,FALSE),VLOOKUP(J4040,'Pontuação'!G$2:H$11,2,FALSE),VLOOKUP(L4040,'Pontuação'!M$2:N$13,2,FALSE)),0)</f>
        <v>1629</v>
      </c>
      <c r="AD4040" s="10">
        <f t="shared" si="1"/>
        <v>163</v>
      </c>
      <c r="AE4040" s="10" t="str">
        <f t="array" ref="AE4040">IFERROR(INDEX('Pontuação'!G$13:G$101, MATCH(AD4040, 'Pontuação'!F$13:F$101, 0)), "Faixa Indefinida")</f>
        <v>C</v>
      </c>
      <c r="AF4040" s="10">
        <f t="shared" si="2"/>
        <v>0</v>
      </c>
      <c r="AG4040" s="10">
        <f t="shared" si="3"/>
        <v>0</v>
      </c>
      <c r="AH4040" s="10">
        <f t="shared" si="4"/>
        <v>1</v>
      </c>
      <c r="AI4040" s="10">
        <f t="shared" si="5"/>
        <v>0</v>
      </c>
      <c r="AJ4040" s="9">
        <f>ROUNDUP(SUM(VLOOKUP(F4040,'Pontuação 3.0'!A$2:B$11,2,FALSE),VLOOKUP(E4040,'Pontuação 3.0'!C$2:D$11,2,FALSE),VLOOKUP(H4040,'Pontuação 3.0'!I$2:J$11,2,FALSE),VLOOKUP(J4040,'Pontuação 3.0'!G$2:H$11,2,FALSE),VLOOKUP(G4040,'Pontuação 3.0'!E$2:F$11,2,FALSE),VLOOKUP(K4040,'Pontuação 3.0'!K$2:L$11,2,FALSE),VLOOKUP(L4040,'Pontuação 3.0'!M$2:N$13,2,FALSE)),0)</f>
        <v>2173</v>
      </c>
      <c r="AK4040" s="9">
        <f t="shared" si="6"/>
        <v>217</v>
      </c>
      <c r="AL4040" s="9" t="str">
        <f t="array" ref="AL4040">IFERROR(INDEX('Pontuação 3.0'!G$13:G$191, MATCH(AK4040, 'Pontuação 3.0'!F$13:F$191, 0)), "Faixa Indefinida")</f>
        <v>B</v>
      </c>
      <c r="AM4040" s="9">
        <f t="shared" si="7"/>
        <v>0</v>
      </c>
      <c r="AN4040" s="9">
        <f t="shared" si="8"/>
        <v>1</v>
      </c>
      <c r="AO4040" s="9">
        <f t="shared" si="9"/>
        <v>0</v>
      </c>
      <c r="AP4040" s="9">
        <f t="shared" si="10"/>
        <v>0</v>
      </c>
      <c r="AQ4040" s="8"/>
    </row>
    <row r="4041" ht="15.75" customHeight="1">
      <c r="A4041" s="7">
        <v>45683.0</v>
      </c>
      <c r="B4041" s="8" t="s">
        <v>87</v>
      </c>
      <c r="C4041" s="8" t="s">
        <v>9091</v>
      </c>
      <c r="D4041" s="11">
        <v>4.143996466564E12</v>
      </c>
      <c r="E4041" s="8" t="s">
        <v>11833</v>
      </c>
      <c r="F4041" s="8" t="s">
        <v>11834</v>
      </c>
      <c r="G4041" s="8" t="s">
        <v>11867</v>
      </c>
      <c r="H4041" s="8" t="s">
        <v>11856</v>
      </c>
      <c r="I4041" s="8" t="s">
        <v>11845</v>
      </c>
      <c r="J4041" s="8" t="s">
        <v>11852</v>
      </c>
      <c r="K4041" s="8" t="s">
        <v>11837</v>
      </c>
      <c r="L4041" s="8" t="s">
        <v>11851</v>
      </c>
      <c r="M4041" s="8" t="s">
        <v>11848</v>
      </c>
      <c r="N4041" s="12" t="s">
        <v>11</v>
      </c>
      <c r="O4041" s="12" t="s">
        <v>13</v>
      </c>
      <c r="P4041" s="12" t="s">
        <v>37</v>
      </c>
      <c r="Q4041" s="12" t="s">
        <v>116</v>
      </c>
      <c r="R4041" s="12" t="s">
        <v>20</v>
      </c>
      <c r="S4041" s="8"/>
      <c r="T4041" s="8"/>
      <c r="U4041" s="8"/>
      <c r="V4041" s="8"/>
      <c r="W4041" s="8"/>
      <c r="X4041" s="8"/>
      <c r="Y4041" s="8"/>
      <c r="Z4041" s="8"/>
      <c r="AA4041" s="8"/>
      <c r="AB4041" s="8"/>
      <c r="AC4041" s="9">
        <f>ROUNDUP(SUM(VLOOKUP(F4041,'Pontuação'!A$2:B$11,2,FALSE),VLOOKUP(E4041,'Pontuação'!C$2:D$11,2,FALSE),VLOOKUP(H4041,'Pontuação'!I$2:J$11,2,FALSE),VLOOKUP(J4041,'Pontuação'!G$2:H$11,2,FALSE),VLOOKUP(L4041,'Pontuação'!M$2:N$13,2,FALSE)),0)</f>
        <v>1532</v>
      </c>
      <c r="AD4041" s="10">
        <f t="shared" si="1"/>
        <v>153</v>
      </c>
      <c r="AE4041" s="10" t="str">
        <f t="array" ref="AE4041">IFERROR(INDEX('Pontuação'!G$13:G$101, MATCH(AD4041, 'Pontuação'!F$13:F$101, 0)), "Faixa Indefinida")</f>
        <v>C</v>
      </c>
      <c r="AF4041" s="10">
        <f t="shared" si="2"/>
        <v>0</v>
      </c>
      <c r="AG4041" s="10">
        <f t="shared" si="3"/>
        <v>0</v>
      </c>
      <c r="AH4041" s="10">
        <f t="shared" si="4"/>
        <v>1</v>
      </c>
      <c r="AI4041" s="10">
        <f t="shared" si="5"/>
        <v>0</v>
      </c>
      <c r="AJ4041" s="9">
        <f>ROUNDUP(SUM(VLOOKUP(F4041,'Pontuação 3.0'!A$2:B$11,2,FALSE),VLOOKUP(E4041,'Pontuação 3.0'!C$2:D$11,2,FALSE),VLOOKUP(H4041,'Pontuação 3.0'!I$2:J$11,2,FALSE),VLOOKUP(J4041,'Pontuação 3.0'!G$2:H$11,2,FALSE),VLOOKUP(G4041,'Pontuação 3.0'!E$2:F$11,2,FALSE),VLOOKUP(K4041,'Pontuação 3.0'!K$2:L$11,2,FALSE),VLOOKUP(L4041,'Pontuação 3.0'!M$2:N$13,2,FALSE)),0)</f>
        <v>1843</v>
      </c>
      <c r="AK4041" s="9">
        <f t="shared" si="6"/>
        <v>184</v>
      </c>
      <c r="AL4041" s="9" t="str">
        <f t="array" ref="AL4041">IFERROR(INDEX('Pontuação 3.0'!G$13:G$191, MATCH(AK4041, 'Pontuação 3.0'!F$13:F$191, 0)), "Faixa Indefinida")</f>
        <v>D</v>
      </c>
      <c r="AM4041" s="9">
        <f t="shared" si="7"/>
        <v>0</v>
      </c>
      <c r="AN4041" s="9">
        <f t="shared" si="8"/>
        <v>0</v>
      </c>
      <c r="AO4041" s="9">
        <f t="shared" si="9"/>
        <v>0</v>
      </c>
      <c r="AP4041" s="9">
        <f t="shared" si="10"/>
        <v>1</v>
      </c>
      <c r="AQ4041" s="8"/>
    </row>
    <row r="4042" ht="15.75" customHeight="1">
      <c r="A4042" s="7">
        <v>45683.0</v>
      </c>
      <c r="B4042" s="8" t="s">
        <v>9092</v>
      </c>
      <c r="C4042" s="8" t="s">
        <v>9093</v>
      </c>
      <c r="D4042" s="8" t="s">
        <v>9094</v>
      </c>
      <c r="E4042" s="8" t="s">
        <v>11833</v>
      </c>
      <c r="F4042" s="8" t="s">
        <v>11834</v>
      </c>
      <c r="G4042" s="8" t="s">
        <v>11835</v>
      </c>
      <c r="H4042" s="8" t="s">
        <v>11850</v>
      </c>
      <c r="I4042" s="8" t="s">
        <v>11845</v>
      </c>
      <c r="J4042" s="8" t="s">
        <v>11846</v>
      </c>
      <c r="K4042" s="8" t="s">
        <v>11837</v>
      </c>
      <c r="L4042" s="8" t="s">
        <v>11851</v>
      </c>
      <c r="M4042" s="8" t="s">
        <v>11859</v>
      </c>
      <c r="N4042" s="12" t="s">
        <v>11</v>
      </c>
      <c r="O4042" s="12" t="s">
        <v>13</v>
      </c>
      <c r="P4042" s="12" t="s">
        <v>40</v>
      </c>
      <c r="Q4042" s="12" t="s">
        <v>15</v>
      </c>
      <c r="R4042" s="12" t="s">
        <v>14</v>
      </c>
      <c r="S4042" s="8"/>
      <c r="T4042" s="8"/>
      <c r="U4042" s="8"/>
      <c r="V4042" s="8"/>
      <c r="W4042" s="8"/>
      <c r="X4042" s="8"/>
      <c r="Y4042" s="8"/>
      <c r="Z4042" s="8"/>
      <c r="AA4042" s="8"/>
      <c r="AB4042" s="8"/>
      <c r="AC4042" s="9">
        <f>ROUNDUP(SUM(VLOOKUP(F4042,'Pontuação'!A$2:B$11,2,FALSE),VLOOKUP(E4042,'Pontuação'!C$2:D$11,2,FALSE),VLOOKUP(H4042,'Pontuação'!I$2:J$11,2,FALSE),VLOOKUP(J4042,'Pontuação'!G$2:H$11,2,FALSE),VLOOKUP(L4042,'Pontuação'!M$2:N$13,2,FALSE)),0)</f>
        <v>1541</v>
      </c>
      <c r="AD4042" s="10">
        <f t="shared" si="1"/>
        <v>154</v>
      </c>
      <c r="AE4042" s="10" t="str">
        <f t="array" ref="AE4042">IFERROR(INDEX('Pontuação'!G$13:G$101, MATCH(AD4042, 'Pontuação'!F$13:F$101, 0)), "Faixa Indefinida")</f>
        <v>C</v>
      </c>
      <c r="AF4042" s="10">
        <f t="shared" si="2"/>
        <v>0</v>
      </c>
      <c r="AG4042" s="10">
        <f t="shared" si="3"/>
        <v>0</v>
      </c>
      <c r="AH4042" s="10">
        <f t="shared" si="4"/>
        <v>1</v>
      </c>
      <c r="AI4042" s="10">
        <f t="shared" si="5"/>
        <v>0</v>
      </c>
      <c r="AJ4042" s="9">
        <f>ROUNDUP(SUM(VLOOKUP(F4042,'Pontuação 3.0'!A$2:B$11,2,FALSE),VLOOKUP(E4042,'Pontuação 3.0'!C$2:D$11,2,FALSE),VLOOKUP(H4042,'Pontuação 3.0'!I$2:J$11,2,FALSE),VLOOKUP(J4042,'Pontuação 3.0'!G$2:H$11,2,FALSE),VLOOKUP(G4042,'Pontuação 3.0'!E$2:F$11,2,FALSE),VLOOKUP(K4042,'Pontuação 3.0'!K$2:L$11,2,FALSE),VLOOKUP(L4042,'Pontuação 3.0'!M$2:N$13,2,FALSE)),0)</f>
        <v>1849</v>
      </c>
      <c r="AK4042" s="9">
        <f t="shared" si="6"/>
        <v>185</v>
      </c>
      <c r="AL4042" s="9" t="str">
        <f t="array" ref="AL4042">IFERROR(INDEX('Pontuação 3.0'!G$13:G$191, MATCH(AK4042, 'Pontuação 3.0'!F$13:F$191, 0)), "Faixa Indefinida")</f>
        <v>D</v>
      </c>
      <c r="AM4042" s="9">
        <f t="shared" si="7"/>
        <v>0</v>
      </c>
      <c r="AN4042" s="9">
        <f t="shared" si="8"/>
        <v>0</v>
      </c>
      <c r="AO4042" s="9">
        <f t="shared" si="9"/>
        <v>0</v>
      </c>
      <c r="AP4042" s="9">
        <f t="shared" si="10"/>
        <v>1</v>
      </c>
      <c r="AQ4042" s="8"/>
    </row>
    <row r="4043" ht="15.75" customHeight="1">
      <c r="A4043" s="7">
        <v>45683.0</v>
      </c>
      <c r="B4043" s="8" t="s">
        <v>5986</v>
      </c>
      <c r="C4043" s="8" t="s">
        <v>9095</v>
      </c>
      <c r="D4043" s="8" t="s">
        <v>9096</v>
      </c>
      <c r="E4043" s="8" t="s">
        <v>11833</v>
      </c>
      <c r="F4043" s="8" t="s">
        <v>11842</v>
      </c>
      <c r="G4043" s="8" t="s">
        <v>11843</v>
      </c>
      <c r="H4043" s="8" t="s">
        <v>11850</v>
      </c>
      <c r="I4043" s="8" t="s">
        <v>11845</v>
      </c>
      <c r="J4043" s="8" t="s">
        <v>11838</v>
      </c>
      <c r="K4043" s="8" t="s">
        <v>11839</v>
      </c>
      <c r="L4043" s="8" t="s">
        <v>11851</v>
      </c>
      <c r="M4043" s="8" t="s">
        <v>11849</v>
      </c>
      <c r="N4043" s="12" t="s">
        <v>11</v>
      </c>
      <c r="O4043" s="12" t="s">
        <v>13</v>
      </c>
      <c r="P4043" s="12" t="s">
        <v>27</v>
      </c>
      <c r="Q4043" s="12" t="s">
        <v>65</v>
      </c>
      <c r="R4043" s="12" t="s">
        <v>20</v>
      </c>
      <c r="S4043" s="8"/>
      <c r="T4043" s="8"/>
      <c r="U4043" s="8"/>
      <c r="V4043" s="8"/>
      <c r="W4043" s="8"/>
      <c r="X4043" s="8"/>
      <c r="Y4043" s="8"/>
      <c r="Z4043" s="8"/>
      <c r="AA4043" s="8"/>
      <c r="AB4043" s="8"/>
      <c r="AC4043" s="9">
        <f>ROUNDUP(SUM(VLOOKUP(F4043,'Pontuação'!A$2:B$11,2,FALSE),VLOOKUP(E4043,'Pontuação'!C$2:D$11,2,FALSE),VLOOKUP(H4043,'Pontuação'!I$2:J$11,2,FALSE),VLOOKUP(J4043,'Pontuação'!G$2:H$11,2,FALSE),VLOOKUP(L4043,'Pontuação'!M$2:N$13,2,FALSE)),0)</f>
        <v>1831</v>
      </c>
      <c r="AD4043" s="10">
        <f t="shared" si="1"/>
        <v>183</v>
      </c>
      <c r="AE4043" s="10" t="str">
        <f t="array" ref="AE4043">IFERROR(INDEX('Pontuação'!G$13:G$101, MATCH(AD4043, 'Pontuação'!F$13:F$101, 0)), "Faixa Indefinida")</f>
        <v>B</v>
      </c>
      <c r="AF4043" s="10">
        <f t="shared" si="2"/>
        <v>0</v>
      </c>
      <c r="AG4043" s="10">
        <f t="shared" si="3"/>
        <v>1</v>
      </c>
      <c r="AH4043" s="10">
        <f t="shared" si="4"/>
        <v>0</v>
      </c>
      <c r="AI4043" s="10">
        <f t="shared" si="5"/>
        <v>0</v>
      </c>
      <c r="AJ4043" s="9">
        <f>ROUNDUP(SUM(VLOOKUP(F4043,'Pontuação 3.0'!A$2:B$11,2,FALSE),VLOOKUP(E4043,'Pontuação 3.0'!C$2:D$11,2,FALSE),VLOOKUP(H4043,'Pontuação 3.0'!I$2:J$11,2,FALSE),VLOOKUP(J4043,'Pontuação 3.0'!G$2:H$11,2,FALSE),VLOOKUP(G4043,'Pontuação 3.0'!E$2:F$11,2,FALSE),VLOOKUP(K4043,'Pontuação 3.0'!K$2:L$11,2,FALSE),VLOOKUP(L4043,'Pontuação 3.0'!M$2:N$13,2,FALSE)),0)</f>
        <v>2658</v>
      </c>
      <c r="AK4043" s="9">
        <f t="shared" si="6"/>
        <v>266</v>
      </c>
      <c r="AL4043" s="9" t="str">
        <f t="array" ref="AL4043">IFERROR(INDEX('Pontuação 3.0'!G$13:G$191, MATCH(AK4043, 'Pontuação 3.0'!F$13:F$191, 0)), "Faixa Indefinida")</f>
        <v>A</v>
      </c>
      <c r="AM4043" s="9">
        <f t="shared" si="7"/>
        <v>1</v>
      </c>
      <c r="AN4043" s="9">
        <f t="shared" si="8"/>
        <v>0</v>
      </c>
      <c r="AO4043" s="9">
        <f t="shared" si="9"/>
        <v>0</v>
      </c>
      <c r="AP4043" s="9">
        <f t="shared" si="10"/>
        <v>0</v>
      </c>
      <c r="AQ4043" s="8"/>
    </row>
    <row r="4044" ht="15.75" customHeight="1">
      <c r="A4044" s="7">
        <v>45683.0</v>
      </c>
      <c r="B4044" s="8" t="s">
        <v>12107</v>
      </c>
      <c r="C4044" s="8" t="s">
        <v>12108</v>
      </c>
      <c r="D4044" s="11">
        <v>8.4988204544E10</v>
      </c>
      <c r="E4044" s="8" t="s">
        <v>11833</v>
      </c>
      <c r="F4044" s="8" t="s">
        <v>11863</v>
      </c>
      <c r="G4044" s="8" t="s">
        <v>11843</v>
      </c>
      <c r="H4044" s="8" t="s">
        <v>11844</v>
      </c>
      <c r="I4044" s="8" t="s">
        <v>11837</v>
      </c>
      <c r="J4044" s="8" t="s">
        <v>11838</v>
      </c>
      <c r="K4044" s="8" t="s">
        <v>11839</v>
      </c>
      <c r="L4044" s="8" t="s">
        <v>11851</v>
      </c>
      <c r="M4044" s="8" t="s">
        <v>11841</v>
      </c>
      <c r="N4044" s="12" t="s">
        <v>11</v>
      </c>
      <c r="O4044" s="12" t="s">
        <v>13</v>
      </c>
      <c r="P4044" s="12" t="s">
        <v>23</v>
      </c>
      <c r="Q4044" s="12" t="s">
        <v>15</v>
      </c>
      <c r="R4044" s="12" t="s">
        <v>14</v>
      </c>
      <c r="S4044" s="8"/>
      <c r="T4044" s="8"/>
      <c r="U4044" s="8"/>
      <c r="V4044" s="8"/>
      <c r="W4044" s="8"/>
      <c r="X4044" s="8"/>
      <c r="Y4044" s="8"/>
      <c r="Z4044" s="8"/>
      <c r="AA4044" s="8"/>
      <c r="AB4044" s="8"/>
      <c r="AC4044" s="9">
        <f>ROUNDUP(SUM(VLOOKUP(F4044,'Pontuação'!A$2:B$11,2,FALSE),VLOOKUP(E4044,'Pontuação'!C$2:D$11,2,FALSE),VLOOKUP(H4044,'Pontuação'!I$2:J$11,2,FALSE),VLOOKUP(J4044,'Pontuação'!G$2:H$11,2,FALSE),VLOOKUP(L4044,'Pontuação'!M$2:N$13,2,FALSE)),0)</f>
        <v>1844</v>
      </c>
      <c r="AD4044" s="10">
        <f t="shared" si="1"/>
        <v>184</v>
      </c>
      <c r="AE4044" s="10" t="str">
        <f t="array" ref="AE4044">IFERROR(INDEX('Pontuação'!G$13:G$101, MATCH(AD4044, 'Pontuação'!F$13:F$101, 0)), "Faixa Indefinida")</f>
        <v>A</v>
      </c>
      <c r="AF4044" s="10">
        <f t="shared" si="2"/>
        <v>1</v>
      </c>
      <c r="AG4044" s="10">
        <f t="shared" si="3"/>
        <v>0</v>
      </c>
      <c r="AH4044" s="10">
        <f t="shared" si="4"/>
        <v>0</v>
      </c>
      <c r="AI4044" s="10">
        <f t="shared" si="5"/>
        <v>0</v>
      </c>
      <c r="AJ4044" s="9">
        <f>ROUNDUP(SUM(VLOOKUP(F4044,'Pontuação 3.0'!A$2:B$11,2,FALSE),VLOOKUP(E4044,'Pontuação 3.0'!C$2:D$11,2,FALSE),VLOOKUP(H4044,'Pontuação 3.0'!I$2:J$11,2,FALSE),VLOOKUP(J4044,'Pontuação 3.0'!G$2:H$11,2,FALSE),VLOOKUP(G4044,'Pontuação 3.0'!E$2:F$11,2,FALSE),VLOOKUP(K4044,'Pontuação 3.0'!K$2:L$11,2,FALSE),VLOOKUP(L4044,'Pontuação 3.0'!M$2:N$13,2,FALSE)),0)</f>
        <v>2523</v>
      </c>
      <c r="AK4044" s="9">
        <f t="shared" si="6"/>
        <v>252</v>
      </c>
      <c r="AL4044" s="9" t="str">
        <f t="array" ref="AL4044">IFERROR(INDEX('Pontuação 3.0'!G$13:G$191, MATCH(AK4044, 'Pontuação 3.0'!F$13:F$191, 0)), "Faixa Indefinida")</f>
        <v>A</v>
      </c>
      <c r="AM4044" s="9">
        <f t="shared" si="7"/>
        <v>1</v>
      </c>
      <c r="AN4044" s="9">
        <f t="shared" si="8"/>
        <v>0</v>
      </c>
      <c r="AO4044" s="9">
        <f t="shared" si="9"/>
        <v>0</v>
      </c>
      <c r="AP4044" s="9">
        <f t="shared" si="10"/>
        <v>0</v>
      </c>
      <c r="AQ4044" s="8"/>
    </row>
    <row r="4045" ht="15.75" customHeight="1">
      <c r="A4045" s="7">
        <v>45683.0</v>
      </c>
      <c r="B4045" s="8" t="s">
        <v>9099</v>
      </c>
      <c r="C4045" s="8" t="s">
        <v>9100</v>
      </c>
      <c r="D4045" s="11">
        <v>8.8994022358E10</v>
      </c>
      <c r="E4045" s="8" t="s">
        <v>11868</v>
      </c>
      <c r="F4045" s="8" t="s">
        <v>11842</v>
      </c>
      <c r="G4045" s="8" t="s">
        <v>11843</v>
      </c>
      <c r="H4045" s="8" t="s">
        <v>11844</v>
      </c>
      <c r="I4045" s="8" t="s">
        <v>11837</v>
      </c>
      <c r="J4045" s="8" t="s">
        <v>11852</v>
      </c>
      <c r="K4045" s="8" t="s">
        <v>11837</v>
      </c>
      <c r="L4045" s="8" t="s">
        <v>11870</v>
      </c>
      <c r="M4045" s="8" t="s">
        <v>11849</v>
      </c>
      <c r="N4045" s="12" t="s">
        <v>11</v>
      </c>
      <c r="O4045" s="12" t="s">
        <v>13</v>
      </c>
      <c r="P4045" s="12" t="s">
        <v>27</v>
      </c>
      <c r="Q4045" s="12" t="s">
        <v>15</v>
      </c>
      <c r="R4045" s="12" t="s">
        <v>20</v>
      </c>
      <c r="S4045" s="8"/>
      <c r="T4045" s="8"/>
      <c r="U4045" s="8"/>
      <c r="V4045" s="8"/>
      <c r="W4045" s="8"/>
      <c r="X4045" s="8"/>
      <c r="Y4045" s="8"/>
      <c r="Z4045" s="8"/>
      <c r="AA4045" s="8"/>
      <c r="AB4045" s="8"/>
      <c r="AC4045" s="9">
        <f>ROUNDUP(SUM(VLOOKUP(F4045,'Pontuação'!A$2:B$11,2,FALSE),VLOOKUP(E4045,'Pontuação'!C$2:D$11,2,FALSE),VLOOKUP(H4045,'Pontuação'!I$2:J$11,2,FALSE),VLOOKUP(J4045,'Pontuação'!G$2:H$11,2,FALSE),VLOOKUP(L4045,'Pontuação'!M$2:N$13,2,FALSE)),0)</f>
        <v>1774</v>
      </c>
      <c r="AD4045" s="10">
        <f t="shared" si="1"/>
        <v>177</v>
      </c>
      <c r="AE4045" s="10" t="str">
        <f t="array" ref="AE4045">IFERROR(INDEX('Pontuação'!G$13:G$101, MATCH(AD4045, 'Pontuação'!F$13:F$101, 0)), "Faixa Indefinida")</f>
        <v>B</v>
      </c>
      <c r="AF4045" s="10">
        <f t="shared" si="2"/>
        <v>0</v>
      </c>
      <c r="AG4045" s="10">
        <f t="shared" si="3"/>
        <v>1</v>
      </c>
      <c r="AH4045" s="10">
        <f t="shared" si="4"/>
        <v>0</v>
      </c>
      <c r="AI4045" s="10">
        <f t="shared" si="5"/>
        <v>0</v>
      </c>
      <c r="AJ4045" s="9">
        <f>ROUNDUP(SUM(VLOOKUP(F4045,'Pontuação 3.0'!A$2:B$11,2,FALSE),VLOOKUP(E4045,'Pontuação 3.0'!C$2:D$11,2,FALSE),VLOOKUP(H4045,'Pontuação 3.0'!I$2:J$11,2,FALSE),VLOOKUP(J4045,'Pontuação 3.0'!G$2:H$11,2,FALSE),VLOOKUP(G4045,'Pontuação 3.0'!E$2:F$11,2,FALSE),VLOOKUP(K4045,'Pontuação 3.0'!K$2:L$11,2,FALSE),VLOOKUP(L4045,'Pontuação 3.0'!M$2:N$13,2,FALSE)),0)</f>
        <v>2525</v>
      </c>
      <c r="AK4045" s="9">
        <f t="shared" si="6"/>
        <v>253</v>
      </c>
      <c r="AL4045" s="9" t="str">
        <f t="array" ref="AL4045">IFERROR(INDEX('Pontuação 3.0'!G$13:G$191, MATCH(AK4045, 'Pontuação 3.0'!F$13:F$191, 0)), "Faixa Indefinida")</f>
        <v>A</v>
      </c>
      <c r="AM4045" s="9">
        <f t="shared" si="7"/>
        <v>1</v>
      </c>
      <c r="AN4045" s="9">
        <f t="shared" si="8"/>
        <v>0</v>
      </c>
      <c r="AO4045" s="9">
        <f t="shared" si="9"/>
        <v>0</v>
      </c>
      <c r="AP4045" s="9">
        <f t="shared" si="10"/>
        <v>0</v>
      </c>
      <c r="AQ4045" s="8"/>
    </row>
    <row r="4046" ht="15.75" customHeight="1">
      <c r="A4046" s="7">
        <v>45683.0</v>
      </c>
      <c r="B4046" s="8" t="s">
        <v>9097</v>
      </c>
      <c r="C4046" s="8" t="s">
        <v>9098</v>
      </c>
      <c r="D4046" s="11">
        <v>9.1987216642E10</v>
      </c>
      <c r="E4046" s="8" t="s">
        <v>11833</v>
      </c>
      <c r="F4046" s="8" t="s">
        <v>11834</v>
      </c>
      <c r="G4046" s="8" t="s">
        <v>11843</v>
      </c>
      <c r="H4046" s="8" t="s">
        <v>11865</v>
      </c>
      <c r="I4046" s="8" t="s">
        <v>11845</v>
      </c>
      <c r="J4046" s="8" t="s">
        <v>11846</v>
      </c>
      <c r="K4046" s="8" t="s">
        <v>11839</v>
      </c>
      <c r="L4046" s="8" t="s">
        <v>11857</v>
      </c>
      <c r="M4046" s="8" t="s">
        <v>11848</v>
      </c>
      <c r="N4046" s="12" t="s">
        <v>11</v>
      </c>
      <c r="O4046" s="12" t="s">
        <v>13</v>
      </c>
      <c r="P4046" s="12" t="s">
        <v>27</v>
      </c>
      <c r="Q4046" s="12" t="s">
        <v>44</v>
      </c>
      <c r="R4046" s="12" t="s">
        <v>20</v>
      </c>
      <c r="S4046" s="8"/>
      <c r="T4046" s="8"/>
      <c r="U4046" s="8"/>
      <c r="V4046" s="8"/>
      <c r="W4046" s="8"/>
      <c r="X4046" s="8"/>
      <c r="Y4046" s="8"/>
      <c r="Z4046" s="8"/>
      <c r="AA4046" s="8"/>
      <c r="AB4046" s="8"/>
      <c r="AC4046" s="9">
        <f>ROUNDUP(SUM(VLOOKUP(F4046,'Pontuação'!A$2:B$11,2,FALSE),VLOOKUP(E4046,'Pontuação'!C$2:D$11,2,FALSE),VLOOKUP(H4046,'Pontuação'!I$2:J$11,2,FALSE),VLOOKUP(J4046,'Pontuação'!G$2:H$11,2,FALSE),VLOOKUP(L4046,'Pontuação'!M$2:N$13,2,FALSE)),0)</f>
        <v>1530</v>
      </c>
      <c r="AD4046" s="10">
        <f t="shared" si="1"/>
        <v>153</v>
      </c>
      <c r="AE4046" s="10" t="str">
        <f t="array" ref="AE4046">IFERROR(INDEX('Pontuação'!G$13:G$101, MATCH(AD4046, 'Pontuação'!F$13:F$101, 0)), "Faixa Indefinida")</f>
        <v>C</v>
      </c>
      <c r="AF4046" s="10">
        <f t="shared" si="2"/>
        <v>0</v>
      </c>
      <c r="AG4046" s="10">
        <f t="shared" si="3"/>
        <v>0</v>
      </c>
      <c r="AH4046" s="10">
        <f t="shared" si="4"/>
        <v>1</v>
      </c>
      <c r="AI4046" s="10">
        <f t="shared" si="5"/>
        <v>0</v>
      </c>
      <c r="AJ4046" s="9">
        <f>ROUNDUP(SUM(VLOOKUP(F4046,'Pontuação 3.0'!A$2:B$11,2,FALSE),VLOOKUP(E4046,'Pontuação 3.0'!C$2:D$11,2,FALSE),VLOOKUP(H4046,'Pontuação 3.0'!I$2:J$11,2,FALSE),VLOOKUP(J4046,'Pontuação 3.0'!G$2:H$11,2,FALSE),VLOOKUP(G4046,'Pontuação 3.0'!E$2:F$11,2,FALSE),VLOOKUP(K4046,'Pontuação 3.0'!K$2:L$11,2,FALSE),VLOOKUP(L4046,'Pontuação 3.0'!M$2:N$13,2,FALSE)),0)</f>
        <v>2156</v>
      </c>
      <c r="AK4046" s="9">
        <f t="shared" si="6"/>
        <v>216</v>
      </c>
      <c r="AL4046" s="9" t="str">
        <f t="array" ref="AL4046">IFERROR(INDEX('Pontuação 3.0'!G$13:G$191, MATCH(AK4046, 'Pontuação 3.0'!F$13:F$191, 0)), "Faixa Indefinida")</f>
        <v>B</v>
      </c>
      <c r="AM4046" s="9">
        <f t="shared" si="7"/>
        <v>0</v>
      </c>
      <c r="AN4046" s="9">
        <f t="shared" si="8"/>
        <v>1</v>
      </c>
      <c r="AO4046" s="9">
        <f t="shared" si="9"/>
        <v>0</v>
      </c>
      <c r="AP4046" s="9">
        <f t="shared" si="10"/>
        <v>0</v>
      </c>
      <c r="AQ4046" s="8"/>
    </row>
    <row r="4047" ht="15.75" customHeight="1">
      <c r="A4047" s="7">
        <v>45683.0</v>
      </c>
      <c r="B4047" s="8" t="s">
        <v>9101</v>
      </c>
      <c r="C4047" s="8" t="s">
        <v>9102</v>
      </c>
      <c r="D4047" s="11">
        <v>3.1999841442E10</v>
      </c>
      <c r="E4047" s="8" t="s">
        <v>11833</v>
      </c>
      <c r="F4047" s="8" t="s">
        <v>11861</v>
      </c>
      <c r="G4047" s="8" t="s">
        <v>11843</v>
      </c>
      <c r="H4047" s="8" t="s">
        <v>11850</v>
      </c>
      <c r="I4047" s="8" t="s">
        <v>11845</v>
      </c>
      <c r="J4047" s="8" t="s">
        <v>11846</v>
      </c>
      <c r="K4047" s="8" t="s">
        <v>11837</v>
      </c>
      <c r="L4047" s="8" t="s">
        <v>11851</v>
      </c>
      <c r="M4047" s="8" t="s">
        <v>11853</v>
      </c>
      <c r="N4047" s="12" t="s">
        <v>11</v>
      </c>
      <c r="O4047" s="12" t="s">
        <v>13</v>
      </c>
      <c r="P4047" s="12" t="s">
        <v>96</v>
      </c>
      <c r="Q4047" s="12" t="s">
        <v>15</v>
      </c>
      <c r="R4047" s="12" t="s">
        <v>20</v>
      </c>
      <c r="S4047" s="8"/>
      <c r="T4047" s="8"/>
      <c r="U4047" s="8"/>
      <c r="V4047" s="8"/>
      <c r="W4047" s="8"/>
      <c r="X4047" s="8"/>
      <c r="Y4047" s="8"/>
      <c r="Z4047" s="8"/>
      <c r="AA4047" s="8"/>
      <c r="AB4047" s="8"/>
      <c r="AC4047" s="9">
        <f>ROUNDUP(SUM(VLOOKUP(F4047,'Pontuação'!A$2:B$11,2,FALSE),VLOOKUP(E4047,'Pontuação'!C$2:D$11,2,FALSE),VLOOKUP(H4047,'Pontuação'!I$2:J$11,2,FALSE),VLOOKUP(J4047,'Pontuação'!G$2:H$11,2,FALSE),VLOOKUP(L4047,'Pontuação'!M$2:N$13,2,FALSE)),0)</f>
        <v>1308</v>
      </c>
      <c r="AD4047" s="10">
        <f t="shared" si="1"/>
        <v>131</v>
      </c>
      <c r="AE4047" s="10" t="str">
        <f t="array" ref="AE4047">IFERROR(INDEX('Pontuação'!G$13:G$101, MATCH(AD4047, 'Pontuação'!F$13:F$101, 0)), "Faixa Indefinida")</f>
        <v>D</v>
      </c>
      <c r="AF4047" s="10">
        <f t="shared" si="2"/>
        <v>0</v>
      </c>
      <c r="AG4047" s="10">
        <f t="shared" si="3"/>
        <v>0</v>
      </c>
      <c r="AH4047" s="10">
        <f t="shared" si="4"/>
        <v>0</v>
      </c>
      <c r="AI4047" s="10">
        <f t="shared" si="5"/>
        <v>1</v>
      </c>
      <c r="AJ4047" s="9">
        <f>ROUNDUP(SUM(VLOOKUP(F4047,'Pontuação 3.0'!A$2:B$11,2,FALSE),VLOOKUP(E4047,'Pontuação 3.0'!C$2:D$11,2,FALSE),VLOOKUP(H4047,'Pontuação 3.0'!I$2:J$11,2,FALSE),VLOOKUP(J4047,'Pontuação 3.0'!G$2:H$11,2,FALSE),VLOOKUP(G4047,'Pontuação 3.0'!E$2:F$11,2,FALSE),VLOOKUP(K4047,'Pontuação 3.0'!K$2:L$11,2,FALSE),VLOOKUP(L4047,'Pontuação 3.0'!M$2:N$13,2,FALSE)),0)</f>
        <v>1974</v>
      </c>
      <c r="AK4047" s="9">
        <f t="shared" si="6"/>
        <v>197</v>
      </c>
      <c r="AL4047" s="9" t="str">
        <f t="array" ref="AL4047">IFERROR(INDEX('Pontuação 3.0'!G$13:G$191, MATCH(AK4047, 'Pontuação 3.0'!F$13:F$191, 0)), "Faixa Indefinida")</f>
        <v>C</v>
      </c>
      <c r="AM4047" s="9">
        <f t="shared" si="7"/>
        <v>0</v>
      </c>
      <c r="AN4047" s="9">
        <f t="shared" si="8"/>
        <v>0</v>
      </c>
      <c r="AO4047" s="9">
        <f t="shared" si="9"/>
        <v>1</v>
      </c>
      <c r="AP4047" s="9">
        <f t="shared" si="10"/>
        <v>0</v>
      </c>
      <c r="AQ4047" s="8"/>
    </row>
    <row r="4048" ht="15.75" customHeight="1">
      <c r="A4048" s="7">
        <v>45683.0</v>
      </c>
      <c r="B4048" s="8" t="s">
        <v>9105</v>
      </c>
      <c r="C4048" s="8" t="s">
        <v>9106</v>
      </c>
      <c r="D4048" s="8" t="s">
        <v>9107</v>
      </c>
      <c r="E4048" s="8" t="s">
        <v>11833</v>
      </c>
      <c r="F4048" s="8" t="s">
        <v>11842</v>
      </c>
      <c r="G4048" s="8" t="s">
        <v>11843</v>
      </c>
      <c r="H4048" s="8" t="s">
        <v>11856</v>
      </c>
      <c r="I4048" s="8" t="s">
        <v>11837</v>
      </c>
      <c r="J4048" s="8" t="s">
        <v>11846</v>
      </c>
      <c r="K4048" s="8" t="s">
        <v>11837</v>
      </c>
      <c r="L4048" s="8" t="s">
        <v>11851</v>
      </c>
      <c r="M4048" s="8" t="s">
        <v>11859</v>
      </c>
      <c r="N4048" s="12" t="s">
        <v>11</v>
      </c>
      <c r="O4048" s="12" t="s">
        <v>13</v>
      </c>
      <c r="P4048" s="12" t="s">
        <v>37</v>
      </c>
      <c r="Q4048" s="12" t="s">
        <v>15</v>
      </c>
      <c r="R4048" s="12" t="s">
        <v>20</v>
      </c>
      <c r="S4048" s="8"/>
      <c r="T4048" s="8"/>
      <c r="U4048" s="8"/>
      <c r="V4048" s="8"/>
      <c r="W4048" s="8"/>
      <c r="X4048" s="8"/>
      <c r="Y4048" s="8"/>
      <c r="Z4048" s="8"/>
      <c r="AA4048" s="8"/>
      <c r="AB4048" s="8"/>
      <c r="AC4048" s="9">
        <f>ROUNDUP(SUM(VLOOKUP(F4048,'Pontuação'!A$2:B$11,2,FALSE),VLOOKUP(E4048,'Pontuação'!C$2:D$11,2,FALSE),VLOOKUP(H4048,'Pontuação'!I$2:J$11,2,FALSE),VLOOKUP(J4048,'Pontuação'!G$2:H$11,2,FALSE),VLOOKUP(L4048,'Pontuação'!M$2:N$13,2,FALSE)),0)</f>
        <v>1439</v>
      </c>
      <c r="AD4048" s="10">
        <f t="shared" si="1"/>
        <v>144</v>
      </c>
      <c r="AE4048" s="10" t="str">
        <f t="array" ref="AE4048">IFERROR(INDEX('Pontuação'!G$13:G$101, MATCH(AD4048, 'Pontuação'!F$13:F$101, 0)), "Faixa Indefinida")</f>
        <v>D</v>
      </c>
      <c r="AF4048" s="10">
        <f t="shared" si="2"/>
        <v>0</v>
      </c>
      <c r="AG4048" s="10">
        <f t="shared" si="3"/>
        <v>0</v>
      </c>
      <c r="AH4048" s="10">
        <f t="shared" si="4"/>
        <v>0</v>
      </c>
      <c r="AI4048" s="10">
        <f t="shared" si="5"/>
        <v>1</v>
      </c>
      <c r="AJ4048" s="9">
        <f>ROUNDUP(SUM(VLOOKUP(F4048,'Pontuação 3.0'!A$2:B$11,2,FALSE),VLOOKUP(E4048,'Pontuação 3.0'!C$2:D$11,2,FALSE),VLOOKUP(H4048,'Pontuação 3.0'!I$2:J$11,2,FALSE),VLOOKUP(J4048,'Pontuação 3.0'!G$2:H$11,2,FALSE),VLOOKUP(G4048,'Pontuação 3.0'!E$2:F$11,2,FALSE),VLOOKUP(K4048,'Pontuação 3.0'!K$2:L$11,2,FALSE),VLOOKUP(L4048,'Pontuação 3.0'!M$2:N$13,2,FALSE)),0)</f>
        <v>1974</v>
      </c>
      <c r="AK4048" s="9">
        <f t="shared" si="6"/>
        <v>197</v>
      </c>
      <c r="AL4048" s="9" t="str">
        <f t="array" ref="AL4048">IFERROR(INDEX('Pontuação 3.0'!G$13:G$191, MATCH(AK4048, 'Pontuação 3.0'!F$13:F$191, 0)), "Faixa Indefinida")</f>
        <v>C</v>
      </c>
      <c r="AM4048" s="9">
        <f t="shared" si="7"/>
        <v>0</v>
      </c>
      <c r="AN4048" s="9">
        <f t="shared" si="8"/>
        <v>0</v>
      </c>
      <c r="AO4048" s="9">
        <f t="shared" si="9"/>
        <v>1</v>
      </c>
      <c r="AP4048" s="9">
        <f t="shared" si="10"/>
        <v>0</v>
      </c>
      <c r="AQ4048" s="8"/>
    </row>
    <row r="4049" ht="15.75" customHeight="1">
      <c r="A4049" s="7">
        <v>45683.0</v>
      </c>
      <c r="B4049" s="8" t="s">
        <v>3338</v>
      </c>
      <c r="C4049" s="8" t="s">
        <v>9109</v>
      </c>
      <c r="D4049" s="13" t="s">
        <v>12109</v>
      </c>
      <c r="E4049" s="8" t="s">
        <v>11868</v>
      </c>
      <c r="F4049" s="8" t="s">
        <v>11834</v>
      </c>
      <c r="G4049" s="8" t="s">
        <v>11843</v>
      </c>
      <c r="H4049" s="8" t="s">
        <v>11850</v>
      </c>
      <c r="I4049" s="8" t="s">
        <v>11837</v>
      </c>
      <c r="J4049" s="8" t="s">
        <v>11846</v>
      </c>
      <c r="K4049" s="8" t="s">
        <v>11837</v>
      </c>
      <c r="L4049" s="8" t="s">
        <v>11870</v>
      </c>
      <c r="M4049" s="8" t="s">
        <v>11849</v>
      </c>
      <c r="N4049" s="12" t="s">
        <v>11</v>
      </c>
      <c r="O4049" s="12" t="s">
        <v>13</v>
      </c>
      <c r="P4049" s="12" t="s">
        <v>112</v>
      </c>
      <c r="Q4049" s="12" t="s">
        <v>44</v>
      </c>
      <c r="R4049" s="12" t="s">
        <v>20</v>
      </c>
      <c r="S4049" s="8"/>
      <c r="T4049" s="8"/>
      <c r="U4049" s="8"/>
      <c r="V4049" s="8"/>
      <c r="W4049" s="8"/>
      <c r="X4049" s="8"/>
      <c r="Y4049" s="8"/>
      <c r="Z4049" s="8"/>
      <c r="AA4049" s="8"/>
      <c r="AB4049" s="8"/>
      <c r="AC4049" s="9">
        <f>ROUNDUP(SUM(VLOOKUP(F4049,'Pontuação'!A$2:B$11,2,FALSE),VLOOKUP(E4049,'Pontuação'!C$2:D$11,2,FALSE),VLOOKUP(H4049,'Pontuação'!I$2:J$11,2,FALSE),VLOOKUP(J4049,'Pontuação'!G$2:H$11,2,FALSE),VLOOKUP(L4049,'Pontuação'!M$2:N$13,2,FALSE)),0)</f>
        <v>1615</v>
      </c>
      <c r="AD4049" s="10">
        <f t="shared" si="1"/>
        <v>162</v>
      </c>
      <c r="AE4049" s="10" t="str">
        <f t="array" ref="AE4049">IFERROR(INDEX('Pontuação'!G$13:G$101, MATCH(AD4049, 'Pontuação'!F$13:F$101, 0)), "Faixa Indefinida")</f>
        <v>C</v>
      </c>
      <c r="AF4049" s="10">
        <f t="shared" si="2"/>
        <v>0</v>
      </c>
      <c r="AG4049" s="10">
        <f t="shared" si="3"/>
        <v>0</v>
      </c>
      <c r="AH4049" s="10">
        <f t="shared" si="4"/>
        <v>1</v>
      </c>
      <c r="AI4049" s="10">
        <f t="shared" si="5"/>
        <v>0</v>
      </c>
      <c r="AJ4049" s="9">
        <f>ROUNDUP(SUM(VLOOKUP(F4049,'Pontuação 3.0'!A$2:B$11,2,FALSE),VLOOKUP(E4049,'Pontuação 3.0'!C$2:D$11,2,FALSE),VLOOKUP(H4049,'Pontuação 3.0'!I$2:J$11,2,FALSE),VLOOKUP(J4049,'Pontuação 3.0'!G$2:H$11,2,FALSE),VLOOKUP(G4049,'Pontuação 3.0'!E$2:F$11,2,FALSE),VLOOKUP(K4049,'Pontuação 3.0'!K$2:L$11,2,FALSE),VLOOKUP(L4049,'Pontuação 3.0'!M$2:N$13,2,FALSE)),0)</f>
        <v>2153</v>
      </c>
      <c r="AK4049" s="9">
        <f t="shared" si="6"/>
        <v>215</v>
      </c>
      <c r="AL4049" s="9" t="str">
        <f t="array" ref="AL4049">IFERROR(INDEX('Pontuação 3.0'!G$13:G$191, MATCH(AK4049, 'Pontuação 3.0'!F$13:F$191, 0)), "Faixa Indefinida")</f>
        <v>B</v>
      </c>
      <c r="AM4049" s="9">
        <f t="shared" si="7"/>
        <v>0</v>
      </c>
      <c r="AN4049" s="9">
        <f t="shared" si="8"/>
        <v>1</v>
      </c>
      <c r="AO4049" s="9">
        <f t="shared" si="9"/>
        <v>0</v>
      </c>
      <c r="AP4049" s="9">
        <f t="shared" si="10"/>
        <v>0</v>
      </c>
      <c r="AQ4049" s="8"/>
    </row>
    <row r="4050" ht="15.75" customHeight="1">
      <c r="A4050" s="7">
        <v>45683.0</v>
      </c>
      <c r="B4050" s="8" t="s">
        <v>9110</v>
      </c>
      <c r="C4050" s="8" t="s">
        <v>9111</v>
      </c>
      <c r="D4050" s="11">
        <v>3.4997216855E10</v>
      </c>
      <c r="E4050" s="8" t="s">
        <v>11833</v>
      </c>
      <c r="F4050" s="8" t="s">
        <v>11861</v>
      </c>
      <c r="G4050" s="8" t="s">
        <v>11843</v>
      </c>
      <c r="H4050" s="8" t="s">
        <v>11850</v>
      </c>
      <c r="I4050" s="8" t="s">
        <v>11837</v>
      </c>
      <c r="J4050" s="8" t="s">
        <v>11846</v>
      </c>
      <c r="K4050" s="8" t="s">
        <v>11837</v>
      </c>
      <c r="L4050" s="8" t="s">
        <v>11847</v>
      </c>
      <c r="M4050" s="8" t="s">
        <v>11848</v>
      </c>
      <c r="N4050" s="8"/>
      <c r="O4050" s="8"/>
      <c r="P4050" s="8"/>
      <c r="Q4050" s="8"/>
      <c r="R4050" s="8"/>
      <c r="S4050" s="8"/>
      <c r="T4050" s="8"/>
      <c r="U4050" s="8"/>
      <c r="V4050" s="8"/>
      <c r="W4050" s="8"/>
      <c r="X4050" s="8"/>
      <c r="Y4050" s="8"/>
      <c r="Z4050" s="8"/>
      <c r="AA4050" s="8"/>
      <c r="AB4050" s="8"/>
      <c r="AC4050" s="9">
        <f>ROUNDUP(SUM(VLOOKUP(F4050,'Pontuação'!A$2:B$11,2,FALSE),VLOOKUP(E4050,'Pontuação'!C$2:D$11,2,FALSE),VLOOKUP(H4050,'Pontuação'!I$2:J$11,2,FALSE),VLOOKUP(J4050,'Pontuação'!G$2:H$11,2,FALSE),VLOOKUP(L4050,'Pontuação'!M$2:N$13,2,FALSE)),0)</f>
        <v>1440</v>
      </c>
      <c r="AD4050" s="10">
        <f t="shared" si="1"/>
        <v>144</v>
      </c>
      <c r="AE4050" s="10" t="str">
        <f t="array" ref="AE4050">IFERROR(INDEX('Pontuação'!G$13:G$101, MATCH(AD4050, 'Pontuação'!F$13:F$101, 0)), "Faixa Indefinida")</f>
        <v>D</v>
      </c>
      <c r="AF4050" s="10">
        <f t="shared" si="2"/>
        <v>0</v>
      </c>
      <c r="AG4050" s="10">
        <f t="shared" si="3"/>
        <v>0</v>
      </c>
      <c r="AH4050" s="10">
        <f t="shared" si="4"/>
        <v>0</v>
      </c>
      <c r="AI4050" s="10">
        <f t="shared" si="5"/>
        <v>1</v>
      </c>
      <c r="AJ4050" s="9">
        <f>ROUNDUP(SUM(VLOOKUP(F4050,'Pontuação 3.0'!A$2:B$11,2,FALSE),VLOOKUP(E4050,'Pontuação 3.0'!C$2:D$11,2,FALSE),VLOOKUP(H4050,'Pontuação 3.0'!I$2:J$11,2,FALSE),VLOOKUP(J4050,'Pontuação 3.0'!G$2:H$11,2,FALSE),VLOOKUP(G4050,'Pontuação 3.0'!E$2:F$11,2,FALSE),VLOOKUP(K4050,'Pontuação 3.0'!K$2:L$11,2,FALSE),VLOOKUP(L4050,'Pontuação 3.0'!M$2:N$13,2,FALSE)),0)</f>
        <v>2060</v>
      </c>
      <c r="AK4050" s="9">
        <f t="shared" si="6"/>
        <v>206</v>
      </c>
      <c r="AL4050" s="9" t="str">
        <f t="array" ref="AL4050">IFERROR(INDEX('Pontuação 3.0'!G$13:G$191, MATCH(AK4050, 'Pontuação 3.0'!F$13:F$191, 0)), "Faixa Indefinida")</f>
        <v>C</v>
      </c>
      <c r="AM4050" s="9">
        <f t="shared" si="7"/>
        <v>0</v>
      </c>
      <c r="AN4050" s="9">
        <f t="shared" si="8"/>
        <v>0</v>
      </c>
      <c r="AO4050" s="9">
        <f t="shared" si="9"/>
        <v>1</v>
      </c>
      <c r="AP4050" s="9">
        <f t="shared" si="10"/>
        <v>0</v>
      </c>
      <c r="AQ4050" s="8"/>
    </row>
    <row r="4051" ht="15.75" customHeight="1">
      <c r="A4051" s="7">
        <v>45683.0</v>
      </c>
      <c r="B4051" s="8" t="s">
        <v>513</v>
      </c>
      <c r="C4051" s="8" t="s">
        <v>9108</v>
      </c>
      <c r="D4051" s="11">
        <v>6.1998007744E10</v>
      </c>
      <c r="E4051" s="8" t="s">
        <v>11833</v>
      </c>
      <c r="F4051" s="8" t="s">
        <v>11861</v>
      </c>
      <c r="G4051" s="8" t="s">
        <v>11855</v>
      </c>
      <c r="H4051" s="8" t="s">
        <v>11856</v>
      </c>
      <c r="I4051" s="8" t="s">
        <v>11837</v>
      </c>
      <c r="J4051" s="8" t="s">
        <v>11852</v>
      </c>
      <c r="K4051" s="8" t="s">
        <v>11837</v>
      </c>
      <c r="L4051" s="8" t="s">
        <v>11847</v>
      </c>
      <c r="M4051" s="8" t="s">
        <v>11853</v>
      </c>
      <c r="N4051" s="12" t="s">
        <v>11</v>
      </c>
      <c r="O4051" s="12" t="s">
        <v>13</v>
      </c>
      <c r="P4051" s="12" t="s">
        <v>31</v>
      </c>
      <c r="Q4051" s="12" t="s">
        <v>65</v>
      </c>
      <c r="R4051" s="12" t="s">
        <v>20</v>
      </c>
      <c r="S4051" s="8"/>
      <c r="T4051" s="8"/>
      <c r="U4051" s="8"/>
      <c r="V4051" s="8"/>
      <c r="W4051" s="8"/>
      <c r="X4051" s="8"/>
      <c r="Y4051" s="8"/>
      <c r="Z4051" s="8"/>
      <c r="AA4051" s="8"/>
      <c r="AB4051" s="8"/>
      <c r="AC4051" s="9">
        <f>ROUNDUP(SUM(VLOOKUP(F4051,'Pontuação'!A$2:B$11,2,FALSE),VLOOKUP(E4051,'Pontuação'!C$2:D$11,2,FALSE),VLOOKUP(H4051,'Pontuação'!I$2:J$11,2,FALSE),VLOOKUP(J4051,'Pontuação'!G$2:H$11,2,FALSE),VLOOKUP(L4051,'Pontuação'!M$2:N$13,2,FALSE)),0)</f>
        <v>1431</v>
      </c>
      <c r="AD4051" s="10">
        <f t="shared" si="1"/>
        <v>143</v>
      </c>
      <c r="AE4051" s="10" t="str">
        <f t="array" ref="AE4051">IFERROR(INDEX('Pontuação'!G$13:G$101, MATCH(AD4051, 'Pontuação'!F$13:F$101, 0)), "Faixa Indefinida")</f>
        <v>D</v>
      </c>
      <c r="AF4051" s="10">
        <f t="shared" si="2"/>
        <v>0</v>
      </c>
      <c r="AG4051" s="10">
        <f t="shared" si="3"/>
        <v>0</v>
      </c>
      <c r="AH4051" s="10">
        <f t="shared" si="4"/>
        <v>0</v>
      </c>
      <c r="AI4051" s="10">
        <f t="shared" si="5"/>
        <v>1</v>
      </c>
      <c r="AJ4051" s="9">
        <f>ROUNDUP(SUM(VLOOKUP(F4051,'Pontuação 3.0'!A$2:B$11,2,FALSE),VLOOKUP(E4051,'Pontuação 3.0'!C$2:D$11,2,FALSE),VLOOKUP(H4051,'Pontuação 3.0'!I$2:J$11,2,FALSE),VLOOKUP(J4051,'Pontuação 3.0'!G$2:H$11,2,FALSE),VLOOKUP(G4051,'Pontuação 3.0'!E$2:F$11,2,FALSE),VLOOKUP(K4051,'Pontuação 3.0'!K$2:L$11,2,FALSE),VLOOKUP(L4051,'Pontuação 3.0'!M$2:N$13,2,FALSE)),0)</f>
        <v>1957</v>
      </c>
      <c r="AK4051" s="9">
        <f t="shared" si="6"/>
        <v>196</v>
      </c>
      <c r="AL4051" s="9" t="str">
        <f t="array" ref="AL4051">IFERROR(INDEX('Pontuação 3.0'!G$13:G$191, MATCH(AK4051, 'Pontuação 3.0'!F$13:F$191, 0)), "Faixa Indefinida")</f>
        <v>C</v>
      </c>
      <c r="AM4051" s="9">
        <f t="shared" si="7"/>
        <v>0</v>
      </c>
      <c r="AN4051" s="9">
        <f t="shared" si="8"/>
        <v>0</v>
      </c>
      <c r="AO4051" s="9">
        <f t="shared" si="9"/>
        <v>1</v>
      </c>
      <c r="AP4051" s="9">
        <f t="shared" si="10"/>
        <v>0</v>
      </c>
      <c r="AQ4051" s="8"/>
    </row>
    <row r="4052" ht="15.75" customHeight="1">
      <c r="A4052" s="7">
        <v>45683.0</v>
      </c>
      <c r="B4052" s="8" t="s">
        <v>9103</v>
      </c>
      <c r="C4052" s="8" t="s">
        <v>9104</v>
      </c>
      <c r="D4052" s="11">
        <v>3.7999845331E10</v>
      </c>
      <c r="E4052" s="8" t="s">
        <v>11833</v>
      </c>
      <c r="F4052" s="8" t="s">
        <v>11842</v>
      </c>
      <c r="G4052" s="8" t="s">
        <v>11843</v>
      </c>
      <c r="H4052" s="8" t="s">
        <v>11844</v>
      </c>
      <c r="I4052" s="8" t="s">
        <v>11845</v>
      </c>
      <c r="J4052" s="8" t="s">
        <v>11852</v>
      </c>
      <c r="K4052" s="8" t="s">
        <v>11837</v>
      </c>
      <c r="L4052" s="8" t="s">
        <v>11851</v>
      </c>
      <c r="M4052" s="8" t="s">
        <v>11848</v>
      </c>
      <c r="N4052" s="12" t="s">
        <v>11</v>
      </c>
      <c r="O4052" s="12" t="s">
        <v>13</v>
      </c>
      <c r="P4052" s="12" t="s">
        <v>12</v>
      </c>
      <c r="Q4052" s="12" t="s">
        <v>15</v>
      </c>
      <c r="R4052" s="12" t="s">
        <v>14</v>
      </c>
      <c r="S4052" s="8"/>
      <c r="T4052" s="8"/>
      <c r="U4052" s="8"/>
      <c r="V4052" s="8"/>
      <c r="W4052" s="8"/>
      <c r="X4052" s="8"/>
      <c r="Y4052" s="8"/>
      <c r="Z4052" s="8"/>
      <c r="AA4052" s="8"/>
      <c r="AB4052" s="8"/>
      <c r="AC4052" s="9">
        <f>ROUNDUP(SUM(VLOOKUP(F4052,'Pontuação'!A$2:B$11,2,FALSE),VLOOKUP(E4052,'Pontuação'!C$2:D$11,2,FALSE),VLOOKUP(H4052,'Pontuação'!I$2:J$11,2,FALSE),VLOOKUP(J4052,'Pontuação'!G$2:H$11,2,FALSE),VLOOKUP(L4052,'Pontuação'!M$2:N$13,2,FALSE)),0)</f>
        <v>1700</v>
      </c>
      <c r="AD4052" s="10">
        <f t="shared" si="1"/>
        <v>170</v>
      </c>
      <c r="AE4052" s="10" t="str">
        <f t="array" ref="AE4052">IFERROR(INDEX('Pontuação'!G$13:G$101, MATCH(AD4052, 'Pontuação'!F$13:F$101, 0)), "Faixa Indefinida")</f>
        <v>B</v>
      </c>
      <c r="AF4052" s="10">
        <f t="shared" si="2"/>
        <v>0</v>
      </c>
      <c r="AG4052" s="10">
        <f t="shared" si="3"/>
        <v>1</v>
      </c>
      <c r="AH4052" s="10">
        <f t="shared" si="4"/>
        <v>0</v>
      </c>
      <c r="AI4052" s="10">
        <f t="shared" si="5"/>
        <v>0</v>
      </c>
      <c r="AJ4052" s="9">
        <f>ROUNDUP(SUM(VLOOKUP(F4052,'Pontuação 3.0'!A$2:B$11,2,FALSE),VLOOKUP(E4052,'Pontuação 3.0'!C$2:D$11,2,FALSE),VLOOKUP(H4052,'Pontuação 3.0'!I$2:J$11,2,FALSE),VLOOKUP(J4052,'Pontuação 3.0'!G$2:H$11,2,FALSE),VLOOKUP(G4052,'Pontuação 3.0'!E$2:F$11,2,FALSE),VLOOKUP(K4052,'Pontuação 3.0'!K$2:L$11,2,FALSE),VLOOKUP(L4052,'Pontuação 3.0'!M$2:N$13,2,FALSE)),0)</f>
        <v>2361</v>
      </c>
      <c r="AK4052" s="9">
        <f t="shared" si="6"/>
        <v>236</v>
      </c>
      <c r="AL4052" s="9" t="str">
        <f t="array" ref="AL4052">IFERROR(INDEX('Pontuação 3.0'!G$13:G$191, MATCH(AK4052, 'Pontuação 3.0'!F$13:F$191, 0)), "Faixa Indefinida")</f>
        <v>A</v>
      </c>
      <c r="AM4052" s="9">
        <f t="shared" si="7"/>
        <v>1</v>
      </c>
      <c r="AN4052" s="9">
        <f t="shared" si="8"/>
        <v>0</v>
      </c>
      <c r="AO4052" s="9">
        <f t="shared" si="9"/>
        <v>0</v>
      </c>
      <c r="AP4052" s="9">
        <f t="shared" si="10"/>
        <v>0</v>
      </c>
      <c r="AQ4052" s="8"/>
    </row>
    <row r="4053" ht="15.75" customHeight="1">
      <c r="A4053" s="7">
        <v>45683.0</v>
      </c>
      <c r="B4053" s="8" t="s">
        <v>4689</v>
      </c>
      <c r="C4053" s="8" t="s">
        <v>9113</v>
      </c>
      <c r="D4053" s="13" t="s">
        <v>12110</v>
      </c>
      <c r="E4053" s="8" t="s">
        <v>11833</v>
      </c>
      <c r="F4053" s="8" t="s">
        <v>11863</v>
      </c>
      <c r="G4053" s="8" t="s">
        <v>11843</v>
      </c>
      <c r="H4053" s="8" t="s">
        <v>11850</v>
      </c>
      <c r="I4053" s="8" t="s">
        <v>11845</v>
      </c>
      <c r="J4053" s="8" t="s">
        <v>11846</v>
      </c>
      <c r="K4053" s="8" t="s">
        <v>11839</v>
      </c>
      <c r="L4053" s="8" t="s">
        <v>11851</v>
      </c>
      <c r="M4053" s="8" t="s">
        <v>11853</v>
      </c>
      <c r="N4053" s="12" t="s">
        <v>11</v>
      </c>
      <c r="O4053" s="12" t="s">
        <v>13</v>
      </c>
      <c r="P4053" s="12" t="s">
        <v>27</v>
      </c>
      <c r="Q4053" s="12" t="s">
        <v>65</v>
      </c>
      <c r="R4053" s="12" t="s">
        <v>14</v>
      </c>
      <c r="S4053" s="8"/>
      <c r="T4053" s="8"/>
      <c r="U4053" s="8"/>
      <c r="V4053" s="8"/>
      <c r="W4053" s="8"/>
      <c r="X4053" s="8"/>
      <c r="Y4053" s="8"/>
      <c r="Z4053" s="8"/>
      <c r="AA4053" s="8"/>
      <c r="AB4053" s="8"/>
      <c r="AC4053" s="9">
        <f>ROUNDUP(SUM(VLOOKUP(F4053,'Pontuação'!A$2:B$11,2,FALSE),VLOOKUP(E4053,'Pontuação'!C$2:D$11,2,FALSE),VLOOKUP(H4053,'Pontuação'!I$2:J$11,2,FALSE),VLOOKUP(J4053,'Pontuação'!G$2:H$11,2,FALSE),VLOOKUP(L4053,'Pontuação'!M$2:N$13,2,FALSE)),0)</f>
        <v>1524</v>
      </c>
      <c r="AD4053" s="10">
        <f t="shared" si="1"/>
        <v>152</v>
      </c>
      <c r="AE4053" s="10" t="str">
        <f t="array" ref="AE4053">IFERROR(INDEX('Pontuação'!G$13:G$101, MATCH(AD4053, 'Pontuação'!F$13:F$101, 0)), "Faixa Indefinida")</f>
        <v>C</v>
      </c>
      <c r="AF4053" s="10">
        <f t="shared" si="2"/>
        <v>0</v>
      </c>
      <c r="AG4053" s="10">
        <f t="shared" si="3"/>
        <v>0</v>
      </c>
      <c r="AH4053" s="10">
        <f t="shared" si="4"/>
        <v>1</v>
      </c>
      <c r="AI4053" s="10">
        <f t="shared" si="5"/>
        <v>0</v>
      </c>
      <c r="AJ4053" s="9">
        <f>ROUNDUP(SUM(VLOOKUP(F4053,'Pontuação 3.0'!A$2:B$11,2,FALSE),VLOOKUP(E4053,'Pontuação 3.0'!C$2:D$11,2,FALSE),VLOOKUP(H4053,'Pontuação 3.0'!I$2:J$11,2,FALSE),VLOOKUP(J4053,'Pontuação 3.0'!G$2:H$11,2,FALSE),VLOOKUP(G4053,'Pontuação 3.0'!E$2:F$11,2,FALSE),VLOOKUP(K4053,'Pontuação 3.0'!K$2:L$11,2,FALSE),VLOOKUP(L4053,'Pontuação 3.0'!M$2:N$13,2,FALSE)),0)</f>
        <v>2161</v>
      </c>
      <c r="AK4053" s="9">
        <f t="shared" si="6"/>
        <v>216</v>
      </c>
      <c r="AL4053" s="9" t="str">
        <f t="array" ref="AL4053">IFERROR(INDEX('Pontuação 3.0'!G$13:G$191, MATCH(AK4053, 'Pontuação 3.0'!F$13:F$191, 0)), "Faixa Indefinida")</f>
        <v>B</v>
      </c>
      <c r="AM4053" s="9">
        <f t="shared" si="7"/>
        <v>0</v>
      </c>
      <c r="AN4053" s="9">
        <f t="shared" si="8"/>
        <v>1</v>
      </c>
      <c r="AO4053" s="9">
        <f t="shared" si="9"/>
        <v>0</v>
      </c>
      <c r="AP4053" s="9">
        <f t="shared" si="10"/>
        <v>0</v>
      </c>
      <c r="AQ4053" s="8"/>
    </row>
    <row r="4054" ht="15.75" customHeight="1">
      <c r="A4054" s="7">
        <v>45683.0</v>
      </c>
      <c r="B4054" s="8" t="s">
        <v>1069</v>
      </c>
      <c r="C4054" s="8" t="s">
        <v>9116</v>
      </c>
      <c r="D4054" s="11">
        <v>3.8998936013E10</v>
      </c>
      <c r="E4054" s="8" t="s">
        <v>11833</v>
      </c>
      <c r="F4054" s="8" t="s">
        <v>11834</v>
      </c>
      <c r="G4054" s="8" t="s">
        <v>11843</v>
      </c>
      <c r="H4054" s="8" t="s">
        <v>11856</v>
      </c>
      <c r="I4054" s="8" t="s">
        <v>11837</v>
      </c>
      <c r="J4054" s="8" t="s">
        <v>11846</v>
      </c>
      <c r="K4054" s="8" t="s">
        <v>11839</v>
      </c>
      <c r="L4054" s="8" t="s">
        <v>11857</v>
      </c>
      <c r="M4054" s="8" t="s">
        <v>11848</v>
      </c>
      <c r="N4054" s="12" t="s">
        <v>11</v>
      </c>
      <c r="O4054" s="12" t="s">
        <v>13</v>
      </c>
      <c r="P4054" s="12" t="s">
        <v>27</v>
      </c>
      <c r="Q4054" s="12" t="s">
        <v>15</v>
      </c>
      <c r="R4054" s="12" t="s">
        <v>14</v>
      </c>
      <c r="S4054" s="8"/>
      <c r="T4054" s="8"/>
      <c r="U4054" s="8"/>
      <c r="V4054" s="8"/>
      <c r="W4054" s="8"/>
      <c r="X4054" s="8"/>
      <c r="Y4054" s="8"/>
      <c r="Z4054" s="8"/>
      <c r="AA4054" s="8"/>
      <c r="AB4054" s="8"/>
      <c r="AC4054" s="9">
        <f>ROUNDUP(SUM(VLOOKUP(F4054,'Pontuação'!A$2:B$11,2,FALSE),VLOOKUP(E4054,'Pontuação'!C$2:D$11,2,FALSE),VLOOKUP(H4054,'Pontuação'!I$2:J$11,2,FALSE),VLOOKUP(J4054,'Pontuação'!G$2:H$11,2,FALSE),VLOOKUP(L4054,'Pontuação'!M$2:N$13,2,FALSE)),0)</f>
        <v>1390</v>
      </c>
      <c r="AD4054" s="10">
        <f t="shared" si="1"/>
        <v>139</v>
      </c>
      <c r="AE4054" s="10" t="str">
        <f t="array" ref="AE4054">IFERROR(INDEX('Pontuação'!G$13:G$101, MATCH(AD4054, 'Pontuação'!F$13:F$101, 0)), "Faixa Indefinida")</f>
        <v>D</v>
      </c>
      <c r="AF4054" s="10">
        <f t="shared" si="2"/>
        <v>0</v>
      </c>
      <c r="AG4054" s="10">
        <f t="shared" si="3"/>
        <v>0</v>
      </c>
      <c r="AH4054" s="10">
        <f t="shared" si="4"/>
        <v>0</v>
      </c>
      <c r="AI4054" s="10">
        <f t="shared" si="5"/>
        <v>1</v>
      </c>
      <c r="AJ4054" s="9">
        <f>ROUNDUP(SUM(VLOOKUP(F4054,'Pontuação 3.0'!A$2:B$11,2,FALSE),VLOOKUP(E4054,'Pontuação 3.0'!C$2:D$11,2,FALSE),VLOOKUP(H4054,'Pontuação 3.0'!I$2:J$11,2,FALSE),VLOOKUP(J4054,'Pontuação 3.0'!G$2:H$11,2,FALSE),VLOOKUP(G4054,'Pontuação 3.0'!E$2:F$11,2,FALSE),VLOOKUP(K4054,'Pontuação 3.0'!K$2:L$11,2,FALSE),VLOOKUP(L4054,'Pontuação 3.0'!M$2:N$13,2,FALSE)),0)</f>
        <v>2072</v>
      </c>
      <c r="AK4054" s="9">
        <f t="shared" si="6"/>
        <v>207</v>
      </c>
      <c r="AL4054" s="9" t="str">
        <f t="array" ref="AL4054">IFERROR(INDEX('Pontuação 3.0'!G$13:G$191, MATCH(AK4054, 'Pontuação 3.0'!F$13:F$191, 0)), "Faixa Indefinida")</f>
        <v>C</v>
      </c>
      <c r="AM4054" s="9">
        <f t="shared" si="7"/>
        <v>0</v>
      </c>
      <c r="AN4054" s="9">
        <f t="shared" si="8"/>
        <v>0</v>
      </c>
      <c r="AO4054" s="9">
        <f t="shared" si="9"/>
        <v>1</v>
      </c>
      <c r="AP4054" s="9">
        <f t="shared" si="10"/>
        <v>0</v>
      </c>
      <c r="AQ4054" s="8"/>
    </row>
    <row r="4055" ht="15.75" customHeight="1">
      <c r="A4055" s="7">
        <v>45683.0</v>
      </c>
      <c r="B4055" s="8" t="s">
        <v>1228</v>
      </c>
      <c r="C4055" s="8" t="s">
        <v>9117</v>
      </c>
      <c r="D4055" s="11">
        <v>5.5991180216E10</v>
      </c>
      <c r="E4055" s="8" t="s">
        <v>11833</v>
      </c>
      <c r="F4055" s="8" t="s">
        <v>11842</v>
      </c>
      <c r="G4055" s="8" t="s">
        <v>11843</v>
      </c>
      <c r="H4055" s="8" t="s">
        <v>11844</v>
      </c>
      <c r="I4055" s="8" t="s">
        <v>11837</v>
      </c>
      <c r="J4055" s="8" t="s">
        <v>11846</v>
      </c>
      <c r="K4055" s="8" t="s">
        <v>11837</v>
      </c>
      <c r="L4055" s="8" t="s">
        <v>11851</v>
      </c>
      <c r="M4055" s="8" t="s">
        <v>11848</v>
      </c>
      <c r="N4055" s="12" t="s">
        <v>11</v>
      </c>
      <c r="O4055" s="12" t="s">
        <v>13</v>
      </c>
      <c r="P4055" s="12" t="s">
        <v>12</v>
      </c>
      <c r="Q4055" s="12" t="s">
        <v>15</v>
      </c>
      <c r="R4055" s="12" t="s">
        <v>14</v>
      </c>
      <c r="S4055" s="8"/>
      <c r="T4055" s="8"/>
      <c r="U4055" s="8"/>
      <c r="V4055" s="8"/>
      <c r="W4055" s="8"/>
      <c r="X4055" s="8"/>
      <c r="Y4055" s="8"/>
      <c r="Z4055" s="8"/>
      <c r="AA4055" s="8"/>
      <c r="AB4055" s="8"/>
      <c r="AC4055" s="9">
        <f>ROUNDUP(SUM(VLOOKUP(F4055,'Pontuação'!A$2:B$11,2,FALSE),VLOOKUP(E4055,'Pontuação'!C$2:D$11,2,FALSE),VLOOKUP(H4055,'Pontuação'!I$2:J$11,2,FALSE),VLOOKUP(J4055,'Pontuação'!G$2:H$11,2,FALSE),VLOOKUP(L4055,'Pontuação'!M$2:N$13,2,FALSE)),0)</f>
        <v>1595</v>
      </c>
      <c r="AD4055" s="10">
        <f t="shared" si="1"/>
        <v>160</v>
      </c>
      <c r="AE4055" s="10" t="str">
        <f t="array" ref="AE4055">IFERROR(INDEX('Pontuação'!G$13:G$101, MATCH(AD4055, 'Pontuação'!F$13:F$101, 0)), "Faixa Indefinida")</f>
        <v>C</v>
      </c>
      <c r="AF4055" s="10">
        <f t="shared" si="2"/>
        <v>0</v>
      </c>
      <c r="AG4055" s="10">
        <f t="shared" si="3"/>
        <v>0</v>
      </c>
      <c r="AH4055" s="10">
        <f t="shared" si="4"/>
        <v>1</v>
      </c>
      <c r="AI4055" s="10">
        <f t="shared" si="5"/>
        <v>0</v>
      </c>
      <c r="AJ4055" s="9">
        <f>ROUNDUP(SUM(VLOOKUP(F4055,'Pontuação 3.0'!A$2:B$11,2,FALSE),VLOOKUP(E4055,'Pontuação 3.0'!C$2:D$11,2,FALSE),VLOOKUP(H4055,'Pontuação 3.0'!I$2:J$11,2,FALSE),VLOOKUP(J4055,'Pontuação 3.0'!G$2:H$11,2,FALSE),VLOOKUP(G4055,'Pontuação 3.0'!E$2:F$11,2,FALSE),VLOOKUP(K4055,'Pontuação 3.0'!K$2:L$11,2,FALSE),VLOOKUP(L4055,'Pontuação 3.0'!M$2:N$13,2,FALSE)),0)</f>
        <v>2209</v>
      </c>
      <c r="AK4055" s="9">
        <f t="shared" si="6"/>
        <v>221</v>
      </c>
      <c r="AL4055" s="9" t="str">
        <f t="array" ref="AL4055">IFERROR(INDEX('Pontuação 3.0'!G$13:G$191, MATCH(AK4055, 'Pontuação 3.0'!F$13:F$191, 0)), "Faixa Indefinida")</f>
        <v>B</v>
      </c>
      <c r="AM4055" s="9">
        <f t="shared" si="7"/>
        <v>0</v>
      </c>
      <c r="AN4055" s="9">
        <f t="shared" si="8"/>
        <v>1</v>
      </c>
      <c r="AO4055" s="9">
        <f t="shared" si="9"/>
        <v>0</v>
      </c>
      <c r="AP4055" s="9">
        <f t="shared" si="10"/>
        <v>0</v>
      </c>
      <c r="AQ4055" s="8"/>
    </row>
    <row r="4056" ht="15.75" customHeight="1">
      <c r="A4056" s="7">
        <v>45683.0</v>
      </c>
      <c r="B4056" s="8" t="s">
        <v>9114</v>
      </c>
      <c r="C4056" s="8" t="s">
        <v>9115</v>
      </c>
      <c r="D4056" s="11">
        <v>9.1992492876E10</v>
      </c>
      <c r="E4056" s="8" t="s">
        <v>11833</v>
      </c>
      <c r="F4056" s="8" t="s">
        <v>11842</v>
      </c>
      <c r="G4056" s="8" t="s">
        <v>11835</v>
      </c>
      <c r="H4056" s="8" t="s">
        <v>11850</v>
      </c>
      <c r="I4056" s="8" t="s">
        <v>11837</v>
      </c>
      <c r="J4056" s="8" t="s">
        <v>11852</v>
      </c>
      <c r="K4056" s="8" t="s">
        <v>11837</v>
      </c>
      <c r="L4056" s="8" t="s">
        <v>11851</v>
      </c>
      <c r="M4056" s="8" t="s">
        <v>11848</v>
      </c>
      <c r="N4056" s="12" t="s">
        <v>11</v>
      </c>
      <c r="O4056" s="12" t="s">
        <v>13</v>
      </c>
      <c r="P4056" s="12" t="s">
        <v>27</v>
      </c>
      <c r="Q4056" s="12" t="s">
        <v>65</v>
      </c>
      <c r="R4056" s="12" t="s">
        <v>14</v>
      </c>
      <c r="S4056" s="8"/>
      <c r="T4056" s="8"/>
      <c r="U4056" s="8"/>
      <c r="V4056" s="8"/>
      <c r="W4056" s="8"/>
      <c r="X4056" s="8"/>
      <c r="Y4056" s="8"/>
      <c r="Z4056" s="8"/>
      <c r="AA4056" s="8"/>
      <c r="AB4056" s="8"/>
      <c r="AC4056" s="9">
        <f>ROUNDUP(SUM(VLOOKUP(F4056,'Pontuação'!A$2:B$11,2,FALSE),VLOOKUP(E4056,'Pontuação'!C$2:D$11,2,FALSE),VLOOKUP(H4056,'Pontuação'!I$2:J$11,2,FALSE),VLOOKUP(J4056,'Pontuação'!G$2:H$11,2,FALSE),VLOOKUP(L4056,'Pontuação'!M$2:N$13,2,FALSE)),0)</f>
        <v>1658</v>
      </c>
      <c r="AD4056" s="10">
        <f t="shared" si="1"/>
        <v>166</v>
      </c>
      <c r="AE4056" s="10" t="str">
        <f t="array" ref="AE4056">IFERROR(INDEX('Pontuação'!G$13:G$101, MATCH(AD4056, 'Pontuação'!F$13:F$101, 0)), "Faixa Indefinida")</f>
        <v>B</v>
      </c>
      <c r="AF4056" s="10">
        <f t="shared" si="2"/>
        <v>0</v>
      </c>
      <c r="AG4056" s="10">
        <f t="shared" si="3"/>
        <v>1</v>
      </c>
      <c r="AH4056" s="10">
        <f t="shared" si="4"/>
        <v>0</v>
      </c>
      <c r="AI4056" s="10">
        <f t="shared" si="5"/>
        <v>0</v>
      </c>
      <c r="AJ4056" s="9">
        <f>ROUNDUP(SUM(VLOOKUP(F4056,'Pontuação 3.0'!A$2:B$11,2,FALSE),VLOOKUP(E4056,'Pontuação 3.0'!C$2:D$11,2,FALSE),VLOOKUP(H4056,'Pontuação 3.0'!I$2:J$11,2,FALSE),VLOOKUP(J4056,'Pontuação 3.0'!G$2:H$11,2,FALSE),VLOOKUP(G4056,'Pontuação 3.0'!E$2:F$11,2,FALSE),VLOOKUP(K4056,'Pontuação 3.0'!K$2:L$11,2,FALSE),VLOOKUP(L4056,'Pontuação 3.0'!M$2:N$13,2,FALSE)),0)</f>
        <v>2134</v>
      </c>
      <c r="AK4056" s="9">
        <f t="shared" si="6"/>
        <v>213</v>
      </c>
      <c r="AL4056" s="9" t="str">
        <f t="array" ref="AL4056">IFERROR(INDEX('Pontuação 3.0'!G$13:G$191, MATCH(AK4056, 'Pontuação 3.0'!F$13:F$191, 0)), "Faixa Indefinida")</f>
        <v>C</v>
      </c>
      <c r="AM4056" s="9">
        <f t="shared" si="7"/>
        <v>0</v>
      </c>
      <c r="AN4056" s="9">
        <f t="shared" si="8"/>
        <v>0</v>
      </c>
      <c r="AO4056" s="9">
        <f t="shared" si="9"/>
        <v>1</v>
      </c>
      <c r="AP4056" s="9">
        <f t="shared" si="10"/>
        <v>0</v>
      </c>
      <c r="AQ4056" s="8"/>
    </row>
    <row r="4057" ht="15.75" customHeight="1">
      <c r="A4057" s="7">
        <v>45683.0</v>
      </c>
      <c r="B4057" s="8" t="s">
        <v>9120</v>
      </c>
      <c r="C4057" s="8" t="s">
        <v>9121</v>
      </c>
      <c r="D4057" s="11">
        <v>1.1914846013E10</v>
      </c>
      <c r="E4057" s="8" t="s">
        <v>11833</v>
      </c>
      <c r="F4057" s="8" t="s">
        <v>11842</v>
      </c>
      <c r="G4057" s="8" t="s">
        <v>11843</v>
      </c>
      <c r="H4057" s="8" t="s">
        <v>11844</v>
      </c>
      <c r="I4057" s="8" t="s">
        <v>11845</v>
      </c>
      <c r="J4057" s="8" t="s">
        <v>11846</v>
      </c>
      <c r="K4057" s="8" t="s">
        <v>11837</v>
      </c>
      <c r="L4057" s="8" t="s">
        <v>11851</v>
      </c>
      <c r="M4057" s="8" t="s">
        <v>11859</v>
      </c>
      <c r="N4057" s="12" t="s">
        <v>11</v>
      </c>
      <c r="O4057" s="12" t="s">
        <v>13</v>
      </c>
      <c r="P4057" s="12" t="s">
        <v>27</v>
      </c>
      <c r="Q4057" s="12" t="s">
        <v>15</v>
      </c>
      <c r="R4057" s="12" t="s">
        <v>14</v>
      </c>
      <c r="S4057" s="8"/>
      <c r="T4057" s="8"/>
      <c r="U4057" s="8"/>
      <c r="V4057" s="8"/>
      <c r="W4057" s="8"/>
      <c r="X4057" s="8"/>
      <c r="Y4057" s="8"/>
      <c r="Z4057" s="8"/>
      <c r="AA4057" s="8"/>
      <c r="AB4057" s="8"/>
      <c r="AC4057" s="9">
        <f>ROUNDUP(SUM(VLOOKUP(F4057,'Pontuação'!A$2:B$11,2,FALSE),VLOOKUP(E4057,'Pontuação'!C$2:D$11,2,FALSE),VLOOKUP(H4057,'Pontuação'!I$2:J$11,2,FALSE),VLOOKUP(J4057,'Pontuação'!G$2:H$11,2,FALSE),VLOOKUP(L4057,'Pontuação'!M$2:N$13,2,FALSE)),0)</f>
        <v>1595</v>
      </c>
      <c r="AD4057" s="10">
        <f t="shared" si="1"/>
        <v>160</v>
      </c>
      <c r="AE4057" s="10" t="str">
        <f t="array" ref="AE4057">IFERROR(INDEX('Pontuação'!G$13:G$101, MATCH(AD4057, 'Pontuação'!F$13:F$101, 0)), "Faixa Indefinida")</f>
        <v>C</v>
      </c>
      <c r="AF4057" s="10">
        <f t="shared" si="2"/>
        <v>0</v>
      </c>
      <c r="AG4057" s="10">
        <f t="shared" si="3"/>
        <v>0</v>
      </c>
      <c r="AH4057" s="10">
        <f t="shared" si="4"/>
        <v>1</v>
      </c>
      <c r="AI4057" s="10">
        <f t="shared" si="5"/>
        <v>0</v>
      </c>
      <c r="AJ4057" s="9">
        <f>ROUNDUP(SUM(VLOOKUP(F4057,'Pontuação 3.0'!A$2:B$11,2,FALSE),VLOOKUP(E4057,'Pontuação 3.0'!C$2:D$11,2,FALSE),VLOOKUP(H4057,'Pontuação 3.0'!I$2:J$11,2,FALSE),VLOOKUP(J4057,'Pontuação 3.0'!G$2:H$11,2,FALSE),VLOOKUP(G4057,'Pontuação 3.0'!E$2:F$11,2,FALSE),VLOOKUP(K4057,'Pontuação 3.0'!K$2:L$11,2,FALSE),VLOOKUP(L4057,'Pontuação 3.0'!M$2:N$13,2,FALSE)),0)</f>
        <v>2209</v>
      </c>
      <c r="AK4057" s="9">
        <f t="shared" si="6"/>
        <v>221</v>
      </c>
      <c r="AL4057" s="9" t="str">
        <f t="array" ref="AL4057">IFERROR(INDEX('Pontuação 3.0'!G$13:G$191, MATCH(AK4057, 'Pontuação 3.0'!F$13:F$191, 0)), "Faixa Indefinida")</f>
        <v>B</v>
      </c>
      <c r="AM4057" s="9">
        <f t="shared" si="7"/>
        <v>0</v>
      </c>
      <c r="AN4057" s="9">
        <f t="shared" si="8"/>
        <v>1</v>
      </c>
      <c r="AO4057" s="9">
        <f t="shared" si="9"/>
        <v>0</v>
      </c>
      <c r="AP4057" s="9">
        <f t="shared" si="10"/>
        <v>0</v>
      </c>
      <c r="AQ4057" s="8"/>
    </row>
    <row r="4058" ht="15.75" customHeight="1">
      <c r="A4058" s="7">
        <v>45683.0</v>
      </c>
      <c r="B4058" s="8" t="s">
        <v>528</v>
      </c>
      <c r="C4058" s="8" t="s">
        <v>9126</v>
      </c>
      <c r="D4058" s="11">
        <v>6.1998887655E10</v>
      </c>
      <c r="E4058" s="8" t="s">
        <v>11833</v>
      </c>
      <c r="F4058" s="8" t="s">
        <v>11842</v>
      </c>
      <c r="G4058" s="8" t="s">
        <v>11843</v>
      </c>
      <c r="H4058" s="8" t="s">
        <v>11850</v>
      </c>
      <c r="I4058" s="8" t="s">
        <v>11837</v>
      </c>
      <c r="J4058" s="8" t="s">
        <v>11838</v>
      </c>
      <c r="K4058" s="8" t="s">
        <v>11839</v>
      </c>
      <c r="L4058" s="8" t="s">
        <v>11847</v>
      </c>
      <c r="M4058" s="8" t="s">
        <v>11849</v>
      </c>
      <c r="N4058" s="12" t="s">
        <v>11</v>
      </c>
      <c r="O4058" s="12" t="s">
        <v>13</v>
      </c>
      <c r="P4058" s="12" t="s">
        <v>96</v>
      </c>
      <c r="Q4058" s="12" t="s">
        <v>15</v>
      </c>
      <c r="R4058" s="12" t="s">
        <v>14</v>
      </c>
      <c r="S4058" s="8"/>
      <c r="T4058" s="8"/>
      <c r="U4058" s="8"/>
      <c r="V4058" s="8"/>
      <c r="W4058" s="8"/>
      <c r="X4058" s="8"/>
      <c r="Y4058" s="8"/>
      <c r="Z4058" s="8"/>
      <c r="AA4058" s="8"/>
      <c r="AB4058" s="8"/>
      <c r="AC4058" s="9">
        <f>ROUNDUP(SUM(VLOOKUP(F4058,'Pontuação'!A$2:B$11,2,FALSE),VLOOKUP(E4058,'Pontuação'!C$2:D$11,2,FALSE),VLOOKUP(H4058,'Pontuação'!I$2:J$11,2,FALSE),VLOOKUP(J4058,'Pontuação'!G$2:H$11,2,FALSE),VLOOKUP(L4058,'Pontuação'!M$2:N$13,2,FALSE)),0)</f>
        <v>1963</v>
      </c>
      <c r="AD4058" s="10">
        <f t="shared" si="1"/>
        <v>196</v>
      </c>
      <c r="AE4058" s="10" t="str">
        <f t="array" ref="AE4058">IFERROR(INDEX('Pontuação'!G$13:G$101, MATCH(AD4058, 'Pontuação'!F$13:F$101, 0)), "Faixa Indefinida")</f>
        <v>A</v>
      </c>
      <c r="AF4058" s="10">
        <f t="shared" si="2"/>
        <v>1</v>
      </c>
      <c r="AG4058" s="10">
        <f t="shared" si="3"/>
        <v>0</v>
      </c>
      <c r="AH4058" s="10">
        <f t="shared" si="4"/>
        <v>0</v>
      </c>
      <c r="AI4058" s="10">
        <f t="shared" si="5"/>
        <v>0</v>
      </c>
      <c r="AJ4058" s="9">
        <f>ROUNDUP(SUM(VLOOKUP(F4058,'Pontuação 3.0'!A$2:B$11,2,FALSE),VLOOKUP(E4058,'Pontuação 3.0'!C$2:D$11,2,FALSE),VLOOKUP(H4058,'Pontuação 3.0'!I$2:J$11,2,FALSE),VLOOKUP(J4058,'Pontuação 3.0'!G$2:H$11,2,FALSE),VLOOKUP(G4058,'Pontuação 3.0'!E$2:F$11,2,FALSE),VLOOKUP(K4058,'Pontuação 3.0'!K$2:L$11,2,FALSE),VLOOKUP(L4058,'Pontuação 3.0'!M$2:N$13,2,FALSE)),0)</f>
        <v>2744</v>
      </c>
      <c r="AK4058" s="9">
        <f t="shared" si="6"/>
        <v>274</v>
      </c>
      <c r="AL4058" s="9" t="str">
        <f t="array" ref="AL4058">IFERROR(INDEX('Pontuação 3.0'!G$13:G$191, MATCH(AK4058, 'Pontuação 3.0'!F$13:F$191, 0)), "Faixa Indefinida")</f>
        <v>A</v>
      </c>
      <c r="AM4058" s="9">
        <f t="shared" si="7"/>
        <v>1</v>
      </c>
      <c r="AN4058" s="9">
        <f t="shared" si="8"/>
        <v>0</v>
      </c>
      <c r="AO4058" s="9">
        <f t="shared" si="9"/>
        <v>0</v>
      </c>
      <c r="AP4058" s="9">
        <f t="shared" si="10"/>
        <v>0</v>
      </c>
      <c r="AQ4058" s="8"/>
    </row>
    <row r="4059" ht="15.75" customHeight="1">
      <c r="A4059" s="7">
        <v>45683.0</v>
      </c>
      <c r="B4059" s="8" t="s">
        <v>566</v>
      </c>
      <c r="C4059" s="8" t="s">
        <v>9135</v>
      </c>
      <c r="D4059" s="8" t="s">
        <v>9136</v>
      </c>
      <c r="E4059" s="8" t="s">
        <v>11833</v>
      </c>
      <c r="F4059" s="8" t="s">
        <v>11834</v>
      </c>
      <c r="G4059" s="8" t="s">
        <v>11843</v>
      </c>
      <c r="H4059" s="8" t="s">
        <v>11836</v>
      </c>
      <c r="I4059" s="8" t="s">
        <v>11845</v>
      </c>
      <c r="J4059" s="8" t="s">
        <v>11846</v>
      </c>
      <c r="K4059" s="8" t="s">
        <v>11839</v>
      </c>
      <c r="L4059" s="8" t="s">
        <v>11851</v>
      </c>
      <c r="M4059" s="8" t="s">
        <v>11848</v>
      </c>
      <c r="N4059" s="12" t="s">
        <v>11</v>
      </c>
      <c r="O4059" s="12" t="s">
        <v>13</v>
      </c>
      <c r="P4059" s="12" t="s">
        <v>23</v>
      </c>
      <c r="Q4059" s="12" t="s">
        <v>15</v>
      </c>
      <c r="R4059" s="12" t="s">
        <v>20</v>
      </c>
      <c r="S4059" s="8"/>
      <c r="T4059" s="8"/>
      <c r="U4059" s="8"/>
      <c r="V4059" s="8"/>
      <c r="W4059" s="8"/>
      <c r="X4059" s="8"/>
      <c r="Y4059" s="8"/>
      <c r="Z4059" s="8"/>
      <c r="AA4059" s="8"/>
      <c r="AB4059" s="8"/>
      <c r="AC4059" s="9">
        <f>ROUNDUP(SUM(VLOOKUP(F4059,'Pontuação'!A$2:B$11,2,FALSE),VLOOKUP(E4059,'Pontuação'!C$2:D$11,2,FALSE),VLOOKUP(H4059,'Pontuação'!I$2:J$11,2,FALSE),VLOOKUP(J4059,'Pontuação'!G$2:H$11,2,FALSE),VLOOKUP(L4059,'Pontuação'!M$2:N$13,2,FALSE)),0)</f>
        <v>1357</v>
      </c>
      <c r="AD4059" s="10">
        <f t="shared" si="1"/>
        <v>136</v>
      </c>
      <c r="AE4059" s="10" t="str">
        <f t="array" ref="AE4059">IFERROR(INDEX('Pontuação'!G$13:G$101, MATCH(AD4059, 'Pontuação'!F$13:F$101, 0)), "Faixa Indefinida")</f>
        <v>D</v>
      </c>
      <c r="AF4059" s="10">
        <f t="shared" si="2"/>
        <v>0</v>
      </c>
      <c r="AG4059" s="10">
        <f t="shared" si="3"/>
        <v>0</v>
      </c>
      <c r="AH4059" s="10">
        <f t="shared" si="4"/>
        <v>0</v>
      </c>
      <c r="AI4059" s="10">
        <f t="shared" si="5"/>
        <v>1</v>
      </c>
      <c r="AJ4059" s="9">
        <f>ROUNDUP(SUM(VLOOKUP(F4059,'Pontuação 3.0'!A$2:B$11,2,FALSE),VLOOKUP(E4059,'Pontuação 3.0'!C$2:D$11,2,FALSE),VLOOKUP(H4059,'Pontuação 3.0'!I$2:J$11,2,FALSE),VLOOKUP(J4059,'Pontuação 3.0'!G$2:H$11,2,FALSE),VLOOKUP(G4059,'Pontuação 3.0'!E$2:F$11,2,FALSE),VLOOKUP(K4059,'Pontuação 3.0'!K$2:L$11,2,FALSE),VLOOKUP(L4059,'Pontuação 3.0'!M$2:N$13,2,FALSE)),0)</f>
        <v>2142</v>
      </c>
      <c r="AK4059" s="9">
        <f t="shared" si="6"/>
        <v>214</v>
      </c>
      <c r="AL4059" s="9" t="str">
        <f t="array" ref="AL4059">IFERROR(INDEX('Pontuação 3.0'!G$13:G$191, MATCH(AK4059, 'Pontuação 3.0'!F$13:F$191, 0)), "Faixa Indefinida")</f>
        <v>B</v>
      </c>
      <c r="AM4059" s="9">
        <f t="shared" si="7"/>
        <v>0</v>
      </c>
      <c r="AN4059" s="9">
        <f t="shared" si="8"/>
        <v>1</v>
      </c>
      <c r="AO4059" s="9">
        <f t="shared" si="9"/>
        <v>0</v>
      </c>
      <c r="AP4059" s="9">
        <f t="shared" si="10"/>
        <v>0</v>
      </c>
      <c r="AQ4059" s="8"/>
    </row>
    <row r="4060" ht="15.75" customHeight="1">
      <c r="A4060" s="7">
        <v>45683.0</v>
      </c>
      <c r="B4060" s="8" t="s">
        <v>9131</v>
      </c>
      <c r="C4060" s="8" t="s">
        <v>9132</v>
      </c>
      <c r="D4060" s="11">
        <v>8.6981158388E10</v>
      </c>
      <c r="E4060" s="8" t="s">
        <v>11833</v>
      </c>
      <c r="F4060" s="8" t="s">
        <v>11842</v>
      </c>
      <c r="G4060" s="8" t="s">
        <v>11843</v>
      </c>
      <c r="H4060" s="8" t="s">
        <v>11850</v>
      </c>
      <c r="I4060" s="8" t="s">
        <v>11837</v>
      </c>
      <c r="J4060" s="8" t="s">
        <v>11852</v>
      </c>
      <c r="K4060" s="8" t="s">
        <v>11837</v>
      </c>
      <c r="L4060" s="8" t="s">
        <v>11847</v>
      </c>
      <c r="M4060" s="8" t="s">
        <v>11853</v>
      </c>
      <c r="N4060" s="12" t="s">
        <v>11</v>
      </c>
      <c r="O4060" s="12" t="s">
        <v>13</v>
      </c>
      <c r="P4060" s="12" t="s">
        <v>96</v>
      </c>
      <c r="Q4060" s="12" t="s">
        <v>24</v>
      </c>
      <c r="R4060" s="12" t="s">
        <v>20</v>
      </c>
      <c r="S4060" s="8"/>
      <c r="T4060" s="8"/>
      <c r="U4060" s="8"/>
      <c r="V4060" s="8"/>
      <c r="W4060" s="8"/>
      <c r="X4060" s="8"/>
      <c r="Y4060" s="8"/>
      <c r="Z4060" s="8"/>
      <c r="AA4060" s="8"/>
      <c r="AB4060" s="8"/>
      <c r="AC4060" s="9">
        <f>ROUNDUP(SUM(VLOOKUP(F4060,'Pontuação'!A$2:B$11,2,FALSE),VLOOKUP(E4060,'Pontuação'!C$2:D$11,2,FALSE),VLOOKUP(H4060,'Pontuação'!I$2:J$11,2,FALSE),VLOOKUP(J4060,'Pontuação'!G$2:H$11,2,FALSE),VLOOKUP(L4060,'Pontuação'!M$2:N$13,2,FALSE)),0)</f>
        <v>1790</v>
      </c>
      <c r="AD4060" s="10">
        <f t="shared" si="1"/>
        <v>179</v>
      </c>
      <c r="AE4060" s="10" t="str">
        <f t="array" ref="AE4060">IFERROR(INDEX('Pontuação'!G$13:G$101, MATCH(AD4060, 'Pontuação'!F$13:F$101, 0)), "Faixa Indefinida")</f>
        <v>B</v>
      </c>
      <c r="AF4060" s="10">
        <f t="shared" si="2"/>
        <v>0</v>
      </c>
      <c r="AG4060" s="10">
        <f t="shared" si="3"/>
        <v>1</v>
      </c>
      <c r="AH4060" s="10">
        <f t="shared" si="4"/>
        <v>0</v>
      </c>
      <c r="AI4060" s="10">
        <f t="shared" si="5"/>
        <v>0</v>
      </c>
      <c r="AJ4060" s="9">
        <f>ROUNDUP(SUM(VLOOKUP(F4060,'Pontuação 3.0'!A$2:B$11,2,FALSE),VLOOKUP(E4060,'Pontuação 3.0'!C$2:D$11,2,FALSE),VLOOKUP(H4060,'Pontuação 3.0'!I$2:J$11,2,FALSE),VLOOKUP(J4060,'Pontuação 3.0'!G$2:H$11,2,FALSE),VLOOKUP(G4060,'Pontuação 3.0'!E$2:F$11,2,FALSE),VLOOKUP(K4060,'Pontuação 3.0'!K$2:L$11,2,FALSE),VLOOKUP(L4060,'Pontuação 3.0'!M$2:N$13,2,FALSE)),0)</f>
        <v>2360</v>
      </c>
      <c r="AK4060" s="9">
        <f t="shared" si="6"/>
        <v>236</v>
      </c>
      <c r="AL4060" s="9" t="str">
        <f t="array" ref="AL4060">IFERROR(INDEX('Pontuação 3.0'!G$13:G$191, MATCH(AK4060, 'Pontuação 3.0'!F$13:F$191, 0)), "Faixa Indefinida")</f>
        <v>A</v>
      </c>
      <c r="AM4060" s="9">
        <f t="shared" si="7"/>
        <v>1</v>
      </c>
      <c r="AN4060" s="9">
        <f t="shared" si="8"/>
        <v>0</v>
      </c>
      <c r="AO4060" s="9">
        <f t="shared" si="9"/>
        <v>0</v>
      </c>
      <c r="AP4060" s="9">
        <f t="shared" si="10"/>
        <v>0</v>
      </c>
      <c r="AQ4060" s="8"/>
    </row>
    <row r="4061" ht="15.75" customHeight="1">
      <c r="A4061" s="7">
        <v>45683.0</v>
      </c>
      <c r="B4061" s="8" t="s">
        <v>5870</v>
      </c>
      <c r="C4061" s="8" t="s">
        <v>9137</v>
      </c>
      <c r="D4061" s="11">
        <v>6.1996104381E10</v>
      </c>
      <c r="E4061" s="8" t="s">
        <v>11833</v>
      </c>
      <c r="F4061" s="8" t="s">
        <v>11863</v>
      </c>
      <c r="G4061" s="8" t="s">
        <v>11843</v>
      </c>
      <c r="H4061" s="8" t="s">
        <v>11865</v>
      </c>
      <c r="I4061" s="8" t="s">
        <v>11837</v>
      </c>
      <c r="J4061" s="8" t="s">
        <v>11846</v>
      </c>
      <c r="K4061" s="8" t="s">
        <v>11837</v>
      </c>
      <c r="L4061" s="8" t="s">
        <v>11851</v>
      </c>
      <c r="M4061" s="8" t="s">
        <v>11853</v>
      </c>
      <c r="N4061" s="12" t="s">
        <v>11</v>
      </c>
      <c r="O4061" s="12" t="s">
        <v>13</v>
      </c>
      <c r="P4061" s="12" t="s">
        <v>96</v>
      </c>
      <c r="Q4061" s="12" t="s">
        <v>15</v>
      </c>
      <c r="R4061" s="12" t="s">
        <v>20</v>
      </c>
      <c r="S4061" s="8"/>
      <c r="T4061" s="8"/>
      <c r="U4061" s="8"/>
      <c r="V4061" s="8"/>
      <c r="W4061" s="8"/>
      <c r="X4061" s="8"/>
      <c r="Y4061" s="8"/>
      <c r="Z4061" s="8"/>
      <c r="AA4061" s="8"/>
      <c r="AB4061" s="8"/>
      <c r="AC4061" s="9">
        <f>ROUNDUP(SUM(VLOOKUP(F4061,'Pontuação'!A$2:B$11,2,FALSE),VLOOKUP(E4061,'Pontuação'!C$2:D$11,2,FALSE),VLOOKUP(H4061,'Pontuação'!I$2:J$11,2,FALSE),VLOOKUP(J4061,'Pontuação'!G$2:H$11,2,FALSE),VLOOKUP(L4061,'Pontuação'!M$2:N$13,2,FALSE)),0)</f>
        <v>1550</v>
      </c>
      <c r="AD4061" s="10">
        <f t="shared" si="1"/>
        <v>155</v>
      </c>
      <c r="AE4061" s="10" t="str">
        <f t="array" ref="AE4061">IFERROR(INDEX('Pontuação'!G$13:G$101, MATCH(AD4061, 'Pontuação'!F$13:F$101, 0)), "Faixa Indefinida")</f>
        <v>C</v>
      </c>
      <c r="AF4061" s="10">
        <f t="shared" si="2"/>
        <v>0</v>
      </c>
      <c r="AG4061" s="10">
        <f t="shared" si="3"/>
        <v>0</v>
      </c>
      <c r="AH4061" s="10">
        <f t="shared" si="4"/>
        <v>1</v>
      </c>
      <c r="AI4061" s="10">
        <f t="shared" si="5"/>
        <v>0</v>
      </c>
      <c r="AJ4061" s="9">
        <f>ROUNDUP(SUM(VLOOKUP(F4061,'Pontuação 3.0'!A$2:B$11,2,FALSE),VLOOKUP(E4061,'Pontuação 3.0'!C$2:D$11,2,FALSE),VLOOKUP(H4061,'Pontuação 3.0'!I$2:J$11,2,FALSE),VLOOKUP(J4061,'Pontuação 3.0'!G$2:H$11,2,FALSE),VLOOKUP(G4061,'Pontuação 3.0'!E$2:F$11,2,FALSE),VLOOKUP(K4061,'Pontuação 3.0'!K$2:L$11,2,FALSE),VLOOKUP(L4061,'Pontuação 3.0'!M$2:N$13,2,FALSE)),0)</f>
        <v>1836</v>
      </c>
      <c r="AK4061" s="9">
        <f t="shared" si="6"/>
        <v>184</v>
      </c>
      <c r="AL4061" s="9" t="str">
        <f t="array" ref="AL4061">IFERROR(INDEX('Pontuação 3.0'!G$13:G$191, MATCH(AK4061, 'Pontuação 3.0'!F$13:F$191, 0)), "Faixa Indefinida")</f>
        <v>D</v>
      </c>
      <c r="AM4061" s="9">
        <f t="shared" si="7"/>
        <v>0</v>
      </c>
      <c r="AN4061" s="9">
        <f t="shared" si="8"/>
        <v>0</v>
      </c>
      <c r="AO4061" s="9">
        <f t="shared" si="9"/>
        <v>0</v>
      </c>
      <c r="AP4061" s="9">
        <f t="shared" si="10"/>
        <v>1</v>
      </c>
      <c r="AQ4061" s="8"/>
    </row>
    <row r="4062" ht="15.75" customHeight="1">
      <c r="A4062" s="7">
        <v>45683.0</v>
      </c>
      <c r="B4062" s="8" t="s">
        <v>9138</v>
      </c>
      <c r="C4062" s="8" t="s">
        <v>9139</v>
      </c>
      <c r="D4062" s="8" t="s">
        <v>9140</v>
      </c>
      <c r="E4062" s="8" t="s">
        <v>11868</v>
      </c>
      <c r="F4062" s="8" t="s">
        <v>11842</v>
      </c>
      <c r="G4062" s="8" t="s">
        <v>11843</v>
      </c>
      <c r="H4062" s="8" t="s">
        <v>11844</v>
      </c>
      <c r="I4062" s="8" t="s">
        <v>11845</v>
      </c>
      <c r="J4062" s="8" t="s">
        <v>11846</v>
      </c>
      <c r="K4062" s="8" t="s">
        <v>11837</v>
      </c>
      <c r="L4062" s="8" t="s">
        <v>11840</v>
      </c>
      <c r="M4062" s="8" t="s">
        <v>11841</v>
      </c>
      <c r="N4062" s="12" t="s">
        <v>11</v>
      </c>
      <c r="O4062" s="12" t="s">
        <v>13</v>
      </c>
      <c r="P4062" s="12" t="s">
        <v>27</v>
      </c>
      <c r="Q4062" s="12" t="s">
        <v>15</v>
      </c>
      <c r="R4062" s="12" t="s">
        <v>20</v>
      </c>
      <c r="S4062" s="8"/>
      <c r="T4062" s="8"/>
      <c r="U4062" s="8"/>
      <c r="V4062" s="8"/>
      <c r="W4062" s="8"/>
      <c r="X4062" s="8"/>
      <c r="Y4062" s="8"/>
      <c r="Z4062" s="8"/>
      <c r="AA4062" s="8"/>
      <c r="AB4062" s="8"/>
      <c r="AC4062" s="9">
        <f>ROUNDUP(SUM(VLOOKUP(F4062,'Pontuação'!A$2:B$11,2,FALSE),VLOOKUP(E4062,'Pontuação'!C$2:D$11,2,FALSE),VLOOKUP(H4062,'Pontuação'!I$2:J$11,2,FALSE),VLOOKUP(J4062,'Pontuação'!G$2:H$11,2,FALSE),VLOOKUP(L4062,'Pontuação'!M$2:N$13,2,FALSE)),0)</f>
        <v>1643</v>
      </c>
      <c r="AD4062" s="10">
        <f t="shared" si="1"/>
        <v>164</v>
      </c>
      <c r="AE4062" s="10" t="str">
        <f t="array" ref="AE4062">IFERROR(INDEX('Pontuação'!G$13:G$101, MATCH(AD4062, 'Pontuação'!F$13:F$101, 0)), "Faixa Indefinida")</f>
        <v>C</v>
      </c>
      <c r="AF4062" s="10">
        <f t="shared" si="2"/>
        <v>0</v>
      </c>
      <c r="AG4062" s="10">
        <f t="shared" si="3"/>
        <v>0</v>
      </c>
      <c r="AH4062" s="10">
        <f t="shared" si="4"/>
        <v>1</v>
      </c>
      <c r="AI4062" s="10">
        <f t="shared" si="5"/>
        <v>0</v>
      </c>
      <c r="AJ4062" s="9">
        <f>ROUNDUP(SUM(VLOOKUP(F4062,'Pontuação 3.0'!A$2:B$11,2,FALSE),VLOOKUP(E4062,'Pontuação 3.0'!C$2:D$11,2,FALSE),VLOOKUP(H4062,'Pontuação 3.0'!I$2:J$11,2,FALSE),VLOOKUP(J4062,'Pontuação 3.0'!G$2:H$11,2,FALSE),VLOOKUP(G4062,'Pontuação 3.0'!E$2:F$11,2,FALSE),VLOOKUP(K4062,'Pontuação 3.0'!K$2:L$11,2,FALSE),VLOOKUP(L4062,'Pontuação 3.0'!M$2:N$13,2,FALSE)),0)</f>
        <v>2157</v>
      </c>
      <c r="AK4062" s="9">
        <f t="shared" si="6"/>
        <v>216</v>
      </c>
      <c r="AL4062" s="9" t="str">
        <f t="array" ref="AL4062">IFERROR(INDEX('Pontuação 3.0'!G$13:G$191, MATCH(AK4062, 'Pontuação 3.0'!F$13:F$191, 0)), "Faixa Indefinida")</f>
        <v>B</v>
      </c>
      <c r="AM4062" s="9">
        <f t="shared" si="7"/>
        <v>0</v>
      </c>
      <c r="AN4062" s="9">
        <f t="shared" si="8"/>
        <v>1</v>
      </c>
      <c r="AO4062" s="9">
        <f t="shared" si="9"/>
        <v>0</v>
      </c>
      <c r="AP4062" s="9">
        <f t="shared" si="10"/>
        <v>0</v>
      </c>
      <c r="AQ4062" s="8"/>
    </row>
    <row r="4063" ht="15.75" customHeight="1">
      <c r="A4063" s="7">
        <v>45683.0</v>
      </c>
      <c r="B4063" s="8" t="s">
        <v>9141</v>
      </c>
      <c r="C4063" s="8" t="s">
        <v>9142</v>
      </c>
      <c r="D4063" s="11">
        <v>1.499870289E10</v>
      </c>
      <c r="E4063" s="8" t="s">
        <v>11833</v>
      </c>
      <c r="F4063" s="8" t="s">
        <v>11834</v>
      </c>
      <c r="G4063" s="8" t="s">
        <v>11843</v>
      </c>
      <c r="H4063" s="8" t="s">
        <v>11850</v>
      </c>
      <c r="I4063" s="8" t="s">
        <v>11837</v>
      </c>
      <c r="J4063" s="8" t="s">
        <v>11846</v>
      </c>
      <c r="K4063" s="8" t="s">
        <v>11837</v>
      </c>
      <c r="L4063" s="8" t="s">
        <v>11851</v>
      </c>
      <c r="M4063" s="8" t="s">
        <v>11848</v>
      </c>
      <c r="N4063" s="12" t="s">
        <v>11</v>
      </c>
      <c r="O4063" s="12" t="s">
        <v>13</v>
      </c>
      <c r="P4063" s="12" t="s">
        <v>37</v>
      </c>
      <c r="Q4063" s="12" t="s">
        <v>116</v>
      </c>
      <c r="R4063" s="12" t="s">
        <v>14</v>
      </c>
      <c r="S4063" s="8"/>
      <c r="T4063" s="8"/>
      <c r="U4063" s="8"/>
      <c r="V4063" s="8"/>
      <c r="W4063" s="8"/>
      <c r="X4063" s="8"/>
      <c r="Y4063" s="8"/>
      <c r="Z4063" s="8"/>
      <c r="AA4063" s="8"/>
      <c r="AB4063" s="8"/>
      <c r="AC4063" s="9">
        <f>ROUNDUP(SUM(VLOOKUP(F4063,'Pontuação'!A$2:B$11,2,FALSE),VLOOKUP(E4063,'Pontuação'!C$2:D$11,2,FALSE),VLOOKUP(H4063,'Pontuação'!I$2:J$11,2,FALSE),VLOOKUP(J4063,'Pontuação'!G$2:H$11,2,FALSE),VLOOKUP(L4063,'Pontuação'!M$2:N$13,2,FALSE)),0)</f>
        <v>1541</v>
      </c>
      <c r="AD4063" s="10">
        <f t="shared" si="1"/>
        <v>154</v>
      </c>
      <c r="AE4063" s="10" t="str">
        <f t="array" ref="AE4063">IFERROR(INDEX('Pontuação'!G$13:G$101, MATCH(AD4063, 'Pontuação'!F$13:F$101, 0)), "Faixa Indefinida")</f>
        <v>C</v>
      </c>
      <c r="AF4063" s="10">
        <f t="shared" si="2"/>
        <v>0</v>
      </c>
      <c r="AG4063" s="10">
        <f t="shared" si="3"/>
        <v>0</v>
      </c>
      <c r="AH4063" s="10">
        <f t="shared" si="4"/>
        <v>1</v>
      </c>
      <c r="AI4063" s="10">
        <f t="shared" si="5"/>
        <v>0</v>
      </c>
      <c r="AJ4063" s="9">
        <f>ROUNDUP(SUM(VLOOKUP(F4063,'Pontuação 3.0'!A$2:B$11,2,FALSE),VLOOKUP(E4063,'Pontuação 3.0'!C$2:D$11,2,FALSE),VLOOKUP(H4063,'Pontuação 3.0'!I$2:J$11,2,FALSE),VLOOKUP(J4063,'Pontuação 3.0'!G$2:H$11,2,FALSE),VLOOKUP(G4063,'Pontuação 3.0'!E$2:F$11,2,FALSE),VLOOKUP(K4063,'Pontuação 3.0'!K$2:L$11,2,FALSE),VLOOKUP(L4063,'Pontuação 3.0'!M$2:N$13,2,FALSE)),0)</f>
        <v>1989</v>
      </c>
      <c r="AK4063" s="9">
        <f t="shared" si="6"/>
        <v>199</v>
      </c>
      <c r="AL4063" s="9" t="str">
        <f t="array" ref="AL4063">IFERROR(INDEX('Pontuação 3.0'!G$13:G$191, MATCH(AK4063, 'Pontuação 3.0'!F$13:F$191, 0)), "Faixa Indefinida")</f>
        <v>C</v>
      </c>
      <c r="AM4063" s="9">
        <f t="shared" si="7"/>
        <v>0</v>
      </c>
      <c r="AN4063" s="9">
        <f t="shared" si="8"/>
        <v>0</v>
      </c>
      <c r="AO4063" s="9">
        <f t="shared" si="9"/>
        <v>1</v>
      </c>
      <c r="AP4063" s="9">
        <f t="shared" si="10"/>
        <v>0</v>
      </c>
      <c r="AQ4063" s="8"/>
    </row>
    <row r="4064" ht="15.75" customHeight="1">
      <c r="A4064" s="7">
        <v>45683.0</v>
      </c>
      <c r="B4064" s="8" t="s">
        <v>9133</v>
      </c>
      <c r="C4064" s="8" t="s">
        <v>9134</v>
      </c>
      <c r="D4064" s="11">
        <v>3.5991111583E10</v>
      </c>
      <c r="E4064" s="8" t="s">
        <v>11833</v>
      </c>
      <c r="F4064" s="8" t="s">
        <v>11842</v>
      </c>
      <c r="G4064" s="8" t="s">
        <v>11835</v>
      </c>
      <c r="H4064" s="8" t="s">
        <v>11850</v>
      </c>
      <c r="I4064" s="8" t="s">
        <v>11837</v>
      </c>
      <c r="J4064" s="8" t="s">
        <v>11846</v>
      </c>
      <c r="K4064" s="8" t="s">
        <v>11837</v>
      </c>
      <c r="L4064" s="8" t="s">
        <v>11851</v>
      </c>
      <c r="M4064" s="8" t="s">
        <v>11859</v>
      </c>
      <c r="N4064" s="12" t="s">
        <v>11</v>
      </c>
      <c r="O4064" s="12" t="s">
        <v>13</v>
      </c>
      <c r="P4064" s="12" t="s">
        <v>31</v>
      </c>
      <c r="Q4064" s="12" t="s">
        <v>15</v>
      </c>
      <c r="R4064" s="12" t="s">
        <v>20</v>
      </c>
      <c r="S4064" s="8"/>
      <c r="T4064" s="8"/>
      <c r="U4064" s="8"/>
      <c r="V4064" s="8"/>
      <c r="W4064" s="8"/>
      <c r="X4064" s="8"/>
      <c r="Y4064" s="8"/>
      <c r="Z4064" s="8"/>
      <c r="AA4064" s="8"/>
      <c r="AB4064" s="8"/>
      <c r="AC4064" s="9">
        <f>ROUNDUP(SUM(VLOOKUP(F4064,'Pontuação'!A$2:B$11,2,FALSE),VLOOKUP(E4064,'Pontuação'!C$2:D$11,2,FALSE),VLOOKUP(H4064,'Pontuação'!I$2:J$11,2,FALSE),VLOOKUP(J4064,'Pontuação'!G$2:H$11,2,FALSE),VLOOKUP(L4064,'Pontuação'!M$2:N$13,2,FALSE)),0)</f>
        <v>1553</v>
      </c>
      <c r="AD4064" s="10">
        <f t="shared" si="1"/>
        <v>155</v>
      </c>
      <c r="AE4064" s="10" t="str">
        <f t="array" ref="AE4064">IFERROR(INDEX('Pontuação'!G$13:G$101, MATCH(AD4064, 'Pontuação'!F$13:F$101, 0)), "Faixa Indefinida")</f>
        <v>C</v>
      </c>
      <c r="AF4064" s="10">
        <f t="shared" si="2"/>
        <v>0</v>
      </c>
      <c r="AG4064" s="10">
        <f t="shared" si="3"/>
        <v>0</v>
      </c>
      <c r="AH4064" s="10">
        <f t="shared" si="4"/>
        <v>1</v>
      </c>
      <c r="AI4064" s="10">
        <f t="shared" si="5"/>
        <v>0</v>
      </c>
      <c r="AJ4064" s="9">
        <f>ROUNDUP(SUM(VLOOKUP(F4064,'Pontuação 3.0'!A$2:B$11,2,FALSE),VLOOKUP(E4064,'Pontuação 3.0'!C$2:D$11,2,FALSE),VLOOKUP(H4064,'Pontuação 3.0'!I$2:J$11,2,FALSE),VLOOKUP(J4064,'Pontuação 3.0'!G$2:H$11,2,FALSE),VLOOKUP(G4064,'Pontuação 3.0'!E$2:F$11,2,FALSE),VLOOKUP(K4064,'Pontuação 3.0'!K$2:L$11,2,FALSE),VLOOKUP(L4064,'Pontuação 3.0'!M$2:N$13,2,FALSE)),0)</f>
        <v>1982</v>
      </c>
      <c r="AK4064" s="9">
        <f t="shared" si="6"/>
        <v>198</v>
      </c>
      <c r="AL4064" s="9" t="str">
        <f t="array" ref="AL4064">IFERROR(INDEX('Pontuação 3.0'!G$13:G$191, MATCH(AK4064, 'Pontuação 3.0'!F$13:F$191, 0)), "Faixa Indefinida")</f>
        <v>C</v>
      </c>
      <c r="AM4064" s="9">
        <f t="shared" si="7"/>
        <v>0</v>
      </c>
      <c r="AN4064" s="9">
        <f t="shared" si="8"/>
        <v>0</v>
      </c>
      <c r="AO4064" s="9">
        <f t="shared" si="9"/>
        <v>1</v>
      </c>
      <c r="AP4064" s="9">
        <f t="shared" si="10"/>
        <v>0</v>
      </c>
      <c r="AQ4064" s="8"/>
    </row>
    <row r="4065" ht="15.75" customHeight="1">
      <c r="A4065" s="7">
        <v>45683.0</v>
      </c>
      <c r="B4065" s="8" t="s">
        <v>9143</v>
      </c>
      <c r="C4065" s="8" t="s">
        <v>9144</v>
      </c>
      <c r="D4065" s="11">
        <v>6.1994594702E10</v>
      </c>
      <c r="E4065" s="8" t="s">
        <v>11833</v>
      </c>
      <c r="F4065" s="8" t="s">
        <v>11842</v>
      </c>
      <c r="G4065" s="8" t="s">
        <v>11843</v>
      </c>
      <c r="H4065" s="8" t="s">
        <v>11850</v>
      </c>
      <c r="I4065" s="8" t="s">
        <v>11837</v>
      </c>
      <c r="J4065" s="8" t="s">
        <v>11852</v>
      </c>
      <c r="K4065" s="8" t="s">
        <v>11837</v>
      </c>
      <c r="L4065" s="8" t="s">
        <v>11851</v>
      </c>
      <c r="M4065" s="8" t="s">
        <v>11849</v>
      </c>
      <c r="N4065" s="12" t="s">
        <v>11</v>
      </c>
      <c r="O4065" s="12" t="s">
        <v>13</v>
      </c>
      <c r="P4065" s="12" t="s">
        <v>23</v>
      </c>
      <c r="Q4065" s="12" t="s">
        <v>15</v>
      </c>
      <c r="R4065" s="12" t="s">
        <v>20</v>
      </c>
      <c r="S4065" s="8"/>
      <c r="T4065" s="8"/>
      <c r="U4065" s="8"/>
      <c r="V4065" s="8"/>
      <c r="W4065" s="8"/>
      <c r="X4065" s="8"/>
      <c r="Y4065" s="8"/>
      <c r="Z4065" s="8"/>
      <c r="AA4065" s="8"/>
      <c r="AB4065" s="8"/>
      <c r="AC4065" s="9">
        <f>ROUNDUP(SUM(VLOOKUP(F4065,'Pontuação'!A$2:B$11,2,FALSE),VLOOKUP(E4065,'Pontuação'!C$2:D$11,2,FALSE),VLOOKUP(H4065,'Pontuação'!I$2:J$11,2,FALSE),VLOOKUP(J4065,'Pontuação'!G$2:H$11,2,FALSE),VLOOKUP(L4065,'Pontuação'!M$2:N$13,2,FALSE)),0)</f>
        <v>1658</v>
      </c>
      <c r="AD4065" s="10">
        <f t="shared" si="1"/>
        <v>166</v>
      </c>
      <c r="AE4065" s="10" t="str">
        <f t="array" ref="AE4065">IFERROR(INDEX('Pontuação'!G$13:G$101, MATCH(AD4065, 'Pontuação'!F$13:F$101, 0)), "Faixa Indefinida")</f>
        <v>B</v>
      </c>
      <c r="AF4065" s="10">
        <f t="shared" si="2"/>
        <v>0</v>
      </c>
      <c r="AG4065" s="10">
        <f t="shared" si="3"/>
        <v>1</v>
      </c>
      <c r="AH4065" s="10">
        <f t="shared" si="4"/>
        <v>0</v>
      </c>
      <c r="AI4065" s="10">
        <f t="shared" si="5"/>
        <v>0</v>
      </c>
      <c r="AJ4065" s="9">
        <f>ROUNDUP(SUM(VLOOKUP(F4065,'Pontuação 3.0'!A$2:B$11,2,FALSE),VLOOKUP(E4065,'Pontuação 3.0'!C$2:D$11,2,FALSE),VLOOKUP(H4065,'Pontuação 3.0'!I$2:J$11,2,FALSE),VLOOKUP(J4065,'Pontuação 3.0'!G$2:H$11,2,FALSE),VLOOKUP(G4065,'Pontuação 3.0'!E$2:F$11,2,FALSE),VLOOKUP(K4065,'Pontuação 3.0'!K$2:L$11,2,FALSE),VLOOKUP(L4065,'Pontuação 3.0'!M$2:N$13,2,FALSE)),0)</f>
        <v>2274</v>
      </c>
      <c r="AK4065" s="9">
        <f t="shared" si="6"/>
        <v>227</v>
      </c>
      <c r="AL4065" s="9" t="str">
        <f t="array" ref="AL4065">IFERROR(INDEX('Pontuação 3.0'!G$13:G$191, MATCH(AK4065, 'Pontuação 3.0'!F$13:F$191, 0)), "Faixa Indefinida")</f>
        <v>B</v>
      </c>
      <c r="AM4065" s="9">
        <f t="shared" si="7"/>
        <v>0</v>
      </c>
      <c r="AN4065" s="9">
        <f t="shared" si="8"/>
        <v>1</v>
      </c>
      <c r="AO4065" s="9">
        <f t="shared" si="9"/>
        <v>0</v>
      </c>
      <c r="AP4065" s="9">
        <f t="shared" si="10"/>
        <v>0</v>
      </c>
      <c r="AQ4065" s="8"/>
    </row>
    <row r="4066" ht="15.75" customHeight="1">
      <c r="A4066" s="7">
        <v>45683.0</v>
      </c>
      <c r="B4066" s="8" t="s">
        <v>127</v>
      </c>
      <c r="C4066" s="8" t="s">
        <v>9145</v>
      </c>
      <c r="D4066" s="11">
        <v>6.199370219E10</v>
      </c>
      <c r="E4066" s="8" t="s">
        <v>11833</v>
      </c>
      <c r="F4066" s="8" t="s">
        <v>11834</v>
      </c>
      <c r="G4066" s="8" t="s">
        <v>11835</v>
      </c>
      <c r="H4066" s="8" t="s">
        <v>11844</v>
      </c>
      <c r="I4066" s="8" t="s">
        <v>11837</v>
      </c>
      <c r="J4066" s="8" t="s">
        <v>11852</v>
      </c>
      <c r="K4066" s="8" t="s">
        <v>11839</v>
      </c>
      <c r="L4066" s="8" t="s">
        <v>11847</v>
      </c>
      <c r="M4066" s="8" t="s">
        <v>11848</v>
      </c>
      <c r="N4066" s="12" t="s">
        <v>11</v>
      </c>
      <c r="O4066" s="12" t="s">
        <v>13</v>
      </c>
      <c r="P4066" s="12" t="s">
        <v>31</v>
      </c>
      <c r="Q4066" s="12" t="s">
        <v>15</v>
      </c>
      <c r="R4066" s="12" t="s">
        <v>14</v>
      </c>
      <c r="S4066" s="8"/>
      <c r="T4066" s="8"/>
      <c r="U4066" s="8"/>
      <c r="V4066" s="8"/>
      <c r="W4066" s="8"/>
      <c r="X4066" s="8"/>
      <c r="Y4066" s="8"/>
      <c r="Z4066" s="8"/>
      <c r="AA4066" s="8"/>
      <c r="AB4066" s="8"/>
      <c r="AC4066" s="9">
        <f>ROUNDUP(SUM(VLOOKUP(F4066,'Pontuação'!A$2:B$11,2,FALSE),VLOOKUP(E4066,'Pontuação'!C$2:D$11,2,FALSE),VLOOKUP(H4066,'Pontuação'!I$2:J$11,2,FALSE),VLOOKUP(J4066,'Pontuação'!G$2:H$11,2,FALSE),VLOOKUP(L4066,'Pontuação'!M$2:N$13,2,FALSE)),0)</f>
        <v>1820</v>
      </c>
      <c r="AD4066" s="10">
        <f t="shared" si="1"/>
        <v>182</v>
      </c>
      <c r="AE4066" s="10" t="str">
        <f t="array" ref="AE4066">IFERROR(INDEX('Pontuação'!G$13:G$101, MATCH(AD4066, 'Pontuação'!F$13:F$101, 0)), "Faixa Indefinida")</f>
        <v>B</v>
      </c>
      <c r="AF4066" s="10">
        <f t="shared" si="2"/>
        <v>0</v>
      </c>
      <c r="AG4066" s="10">
        <f t="shared" si="3"/>
        <v>1</v>
      </c>
      <c r="AH4066" s="10">
        <f t="shared" si="4"/>
        <v>0</v>
      </c>
      <c r="AI4066" s="10">
        <f t="shared" si="5"/>
        <v>0</v>
      </c>
      <c r="AJ4066" s="9">
        <f>ROUNDUP(SUM(VLOOKUP(F4066,'Pontuação 3.0'!A$2:B$11,2,FALSE),VLOOKUP(E4066,'Pontuação 3.0'!C$2:D$11,2,FALSE),VLOOKUP(H4066,'Pontuação 3.0'!I$2:J$11,2,FALSE),VLOOKUP(J4066,'Pontuação 3.0'!G$2:H$11,2,FALSE),VLOOKUP(G4066,'Pontuação 3.0'!E$2:F$11,2,FALSE),VLOOKUP(K4066,'Pontuação 3.0'!K$2:L$11,2,FALSE),VLOOKUP(L4066,'Pontuação 3.0'!M$2:N$13,2,FALSE)),0)</f>
        <v>2435</v>
      </c>
      <c r="AK4066" s="9">
        <f t="shared" si="6"/>
        <v>244</v>
      </c>
      <c r="AL4066" s="9" t="str">
        <f t="array" ref="AL4066">IFERROR(INDEX('Pontuação 3.0'!G$13:G$191, MATCH(AK4066, 'Pontuação 3.0'!F$13:F$191, 0)), "Faixa Indefinida")</f>
        <v>A</v>
      </c>
      <c r="AM4066" s="9">
        <f t="shared" si="7"/>
        <v>1</v>
      </c>
      <c r="AN4066" s="9">
        <f t="shared" si="8"/>
        <v>0</v>
      </c>
      <c r="AO4066" s="9">
        <f t="shared" si="9"/>
        <v>0</v>
      </c>
      <c r="AP4066" s="9">
        <f t="shared" si="10"/>
        <v>0</v>
      </c>
      <c r="AQ4066" s="8"/>
    </row>
    <row r="4067" ht="15.75" customHeight="1">
      <c r="A4067" s="7">
        <v>45683.0</v>
      </c>
      <c r="B4067" s="8" t="s">
        <v>9147</v>
      </c>
      <c r="C4067" s="8" t="s">
        <v>9148</v>
      </c>
      <c r="D4067" s="8" t="s">
        <v>9149</v>
      </c>
      <c r="E4067" s="8" t="s">
        <v>11833</v>
      </c>
      <c r="F4067" s="8" t="s">
        <v>11842</v>
      </c>
      <c r="G4067" s="8" t="s">
        <v>11835</v>
      </c>
      <c r="H4067" s="8" t="s">
        <v>11850</v>
      </c>
      <c r="I4067" s="8" t="s">
        <v>11845</v>
      </c>
      <c r="J4067" s="8" t="s">
        <v>11846</v>
      </c>
      <c r="K4067" s="8" t="s">
        <v>11837</v>
      </c>
      <c r="L4067" s="8" t="s">
        <v>11847</v>
      </c>
      <c r="M4067" s="8" t="s">
        <v>11849</v>
      </c>
      <c r="N4067" s="12" t="s">
        <v>11</v>
      </c>
      <c r="O4067" s="12" t="s">
        <v>13</v>
      </c>
      <c r="P4067" s="12" t="s">
        <v>23</v>
      </c>
      <c r="Q4067" s="12" t="s">
        <v>15</v>
      </c>
      <c r="R4067" s="12" t="s">
        <v>20</v>
      </c>
      <c r="S4067" s="8"/>
      <c r="T4067" s="8"/>
      <c r="U4067" s="8"/>
      <c r="V4067" s="8"/>
      <c r="W4067" s="8"/>
      <c r="X4067" s="8"/>
      <c r="Y4067" s="8"/>
      <c r="Z4067" s="8"/>
      <c r="AA4067" s="8"/>
      <c r="AB4067" s="8"/>
      <c r="AC4067" s="9">
        <f>ROUNDUP(SUM(VLOOKUP(F4067,'Pontuação'!A$2:B$11,2,FALSE),VLOOKUP(E4067,'Pontuação'!C$2:D$11,2,FALSE),VLOOKUP(H4067,'Pontuação'!I$2:J$11,2,FALSE),VLOOKUP(J4067,'Pontuação'!G$2:H$11,2,FALSE),VLOOKUP(L4067,'Pontuação'!M$2:N$13,2,FALSE)),0)</f>
        <v>1685</v>
      </c>
      <c r="AD4067" s="10">
        <f t="shared" si="1"/>
        <v>169</v>
      </c>
      <c r="AE4067" s="10" t="str">
        <f t="array" ref="AE4067">IFERROR(INDEX('Pontuação'!G$13:G$101, MATCH(AD4067, 'Pontuação'!F$13:F$101, 0)), "Faixa Indefinida")</f>
        <v>B</v>
      </c>
      <c r="AF4067" s="10">
        <f t="shared" si="2"/>
        <v>0</v>
      </c>
      <c r="AG4067" s="10">
        <f t="shared" si="3"/>
        <v>1</v>
      </c>
      <c r="AH4067" s="10">
        <f t="shared" si="4"/>
        <v>0</v>
      </c>
      <c r="AI4067" s="10">
        <f t="shared" si="5"/>
        <v>0</v>
      </c>
      <c r="AJ4067" s="9">
        <f>ROUNDUP(SUM(VLOOKUP(F4067,'Pontuação 3.0'!A$2:B$11,2,FALSE),VLOOKUP(E4067,'Pontuação 3.0'!C$2:D$11,2,FALSE),VLOOKUP(H4067,'Pontuação 3.0'!I$2:J$11,2,FALSE),VLOOKUP(J4067,'Pontuação 3.0'!G$2:H$11,2,FALSE),VLOOKUP(G4067,'Pontuação 3.0'!E$2:F$11,2,FALSE),VLOOKUP(K4067,'Pontuação 3.0'!K$2:L$11,2,FALSE),VLOOKUP(L4067,'Pontuação 3.0'!M$2:N$13,2,FALSE)),0)</f>
        <v>2068</v>
      </c>
      <c r="AK4067" s="9">
        <f t="shared" si="6"/>
        <v>207</v>
      </c>
      <c r="AL4067" s="9" t="str">
        <f t="array" ref="AL4067">IFERROR(INDEX('Pontuação 3.0'!G$13:G$191, MATCH(AK4067, 'Pontuação 3.0'!F$13:F$191, 0)), "Faixa Indefinida")</f>
        <v>C</v>
      </c>
      <c r="AM4067" s="9">
        <f t="shared" si="7"/>
        <v>0</v>
      </c>
      <c r="AN4067" s="9">
        <f t="shared" si="8"/>
        <v>0</v>
      </c>
      <c r="AO4067" s="9">
        <f t="shared" si="9"/>
        <v>1</v>
      </c>
      <c r="AP4067" s="9">
        <f t="shared" si="10"/>
        <v>0</v>
      </c>
      <c r="AQ4067" s="8"/>
    </row>
    <row r="4068" ht="15.75" customHeight="1">
      <c r="A4068" s="7">
        <v>45683.0</v>
      </c>
      <c r="B4068" s="8" t="s">
        <v>9152</v>
      </c>
      <c r="C4068" s="8" t="s">
        <v>9153</v>
      </c>
      <c r="D4068" s="13" t="s">
        <v>12111</v>
      </c>
      <c r="E4068" s="8" t="s">
        <v>11833</v>
      </c>
      <c r="F4068" s="8" t="s">
        <v>11834</v>
      </c>
      <c r="G4068" s="8" t="s">
        <v>11867</v>
      </c>
      <c r="H4068" s="8" t="s">
        <v>11836</v>
      </c>
      <c r="I4068" s="8" t="s">
        <v>11845</v>
      </c>
      <c r="J4068" s="8" t="s">
        <v>11838</v>
      </c>
      <c r="K4068" s="8" t="s">
        <v>11837</v>
      </c>
      <c r="L4068" s="8" t="s">
        <v>11851</v>
      </c>
      <c r="M4068" s="8" t="s">
        <v>11849</v>
      </c>
      <c r="N4068" s="12" t="s">
        <v>11</v>
      </c>
      <c r="O4068" s="12" t="s">
        <v>13</v>
      </c>
      <c r="P4068" s="12" t="s">
        <v>23</v>
      </c>
      <c r="Q4068" s="12" t="s">
        <v>15</v>
      </c>
      <c r="R4068" s="12" t="s">
        <v>20</v>
      </c>
      <c r="S4068" s="8"/>
      <c r="T4068" s="8"/>
      <c r="U4068" s="8"/>
      <c r="V4068" s="8"/>
      <c r="W4068" s="8"/>
      <c r="X4068" s="8"/>
      <c r="Y4068" s="8"/>
      <c r="Z4068" s="8"/>
      <c r="AA4068" s="8"/>
      <c r="AB4068" s="8"/>
      <c r="AC4068" s="9">
        <f>ROUNDUP(SUM(VLOOKUP(F4068,'Pontuação'!A$2:B$11,2,FALSE),VLOOKUP(E4068,'Pontuação'!C$2:D$11,2,FALSE),VLOOKUP(H4068,'Pontuação'!I$2:J$11,2,FALSE),VLOOKUP(J4068,'Pontuação'!G$2:H$11,2,FALSE),VLOOKUP(L4068,'Pontuação'!M$2:N$13,2,FALSE)),0)</f>
        <v>1635</v>
      </c>
      <c r="AD4068" s="10">
        <f t="shared" si="1"/>
        <v>164</v>
      </c>
      <c r="AE4068" s="10" t="str">
        <f t="array" ref="AE4068">IFERROR(INDEX('Pontuação'!G$13:G$101, MATCH(AD4068, 'Pontuação'!F$13:F$101, 0)), "Faixa Indefinida")</f>
        <v>C</v>
      </c>
      <c r="AF4068" s="10">
        <f t="shared" si="2"/>
        <v>0</v>
      </c>
      <c r="AG4068" s="10">
        <f t="shared" si="3"/>
        <v>0</v>
      </c>
      <c r="AH4068" s="10">
        <f t="shared" si="4"/>
        <v>1</v>
      </c>
      <c r="AI4068" s="10">
        <f t="shared" si="5"/>
        <v>0</v>
      </c>
      <c r="AJ4068" s="9">
        <f>ROUNDUP(SUM(VLOOKUP(F4068,'Pontuação 3.0'!A$2:B$11,2,FALSE),VLOOKUP(E4068,'Pontuação 3.0'!C$2:D$11,2,FALSE),VLOOKUP(H4068,'Pontuação 3.0'!I$2:J$11,2,FALSE),VLOOKUP(J4068,'Pontuação 3.0'!G$2:H$11,2,FALSE),VLOOKUP(G4068,'Pontuação 3.0'!E$2:F$11,2,FALSE),VLOOKUP(K4068,'Pontuação 3.0'!K$2:L$11,2,FALSE),VLOOKUP(L4068,'Pontuação 3.0'!M$2:N$13,2,FALSE)),0)</f>
        <v>2006</v>
      </c>
      <c r="AK4068" s="9">
        <f t="shared" si="6"/>
        <v>201</v>
      </c>
      <c r="AL4068" s="9" t="str">
        <f t="array" ref="AL4068">IFERROR(INDEX('Pontuação 3.0'!G$13:G$191, MATCH(AK4068, 'Pontuação 3.0'!F$13:F$191, 0)), "Faixa Indefinida")</f>
        <v>C</v>
      </c>
      <c r="AM4068" s="9">
        <f t="shared" si="7"/>
        <v>0</v>
      </c>
      <c r="AN4068" s="9">
        <f t="shared" si="8"/>
        <v>0</v>
      </c>
      <c r="AO4068" s="9">
        <f t="shared" si="9"/>
        <v>1</v>
      </c>
      <c r="AP4068" s="9">
        <f t="shared" si="10"/>
        <v>0</v>
      </c>
      <c r="AQ4068" s="8"/>
    </row>
    <row r="4069" ht="15.75" customHeight="1">
      <c r="A4069" s="7">
        <v>45683.0</v>
      </c>
      <c r="B4069" s="8" t="s">
        <v>9157</v>
      </c>
      <c r="C4069" s="8" t="s">
        <v>9158</v>
      </c>
      <c r="D4069" s="11">
        <v>1.9981532414E10</v>
      </c>
      <c r="E4069" s="8" t="s">
        <v>11833</v>
      </c>
      <c r="F4069" s="8" t="s">
        <v>11842</v>
      </c>
      <c r="G4069" s="8" t="s">
        <v>11843</v>
      </c>
      <c r="H4069" s="8" t="s">
        <v>11844</v>
      </c>
      <c r="I4069" s="8" t="s">
        <v>11837</v>
      </c>
      <c r="J4069" s="8" t="s">
        <v>11846</v>
      </c>
      <c r="K4069" s="8" t="s">
        <v>11837</v>
      </c>
      <c r="L4069" s="8" t="s">
        <v>11840</v>
      </c>
      <c r="M4069" s="8" t="s">
        <v>11849</v>
      </c>
      <c r="N4069" s="12" t="s">
        <v>11</v>
      </c>
      <c r="O4069" s="12" t="s">
        <v>13</v>
      </c>
      <c r="P4069" s="12" t="s">
        <v>37</v>
      </c>
      <c r="Q4069" s="12" t="s">
        <v>116</v>
      </c>
      <c r="R4069" s="12" t="s">
        <v>20</v>
      </c>
      <c r="S4069" s="8"/>
      <c r="T4069" s="8"/>
      <c r="U4069" s="8"/>
      <c r="V4069" s="8"/>
      <c r="W4069" s="8"/>
      <c r="X4069" s="8"/>
      <c r="Y4069" s="8"/>
      <c r="Z4069" s="8"/>
      <c r="AA4069" s="8"/>
      <c r="AB4069" s="8"/>
      <c r="AC4069" s="9">
        <f>ROUNDUP(SUM(VLOOKUP(F4069,'Pontuação'!A$2:B$11,2,FALSE),VLOOKUP(E4069,'Pontuação'!C$2:D$11,2,FALSE),VLOOKUP(H4069,'Pontuação'!I$2:J$11,2,FALSE),VLOOKUP(J4069,'Pontuação'!G$2:H$11,2,FALSE),VLOOKUP(L4069,'Pontuação'!M$2:N$13,2,FALSE)),0)</f>
        <v>1639</v>
      </c>
      <c r="AD4069" s="10">
        <f t="shared" si="1"/>
        <v>164</v>
      </c>
      <c r="AE4069" s="10" t="str">
        <f t="array" ref="AE4069">IFERROR(INDEX('Pontuação'!G$13:G$101, MATCH(AD4069, 'Pontuação'!F$13:F$101, 0)), "Faixa Indefinida")</f>
        <v>C</v>
      </c>
      <c r="AF4069" s="10">
        <f t="shared" si="2"/>
        <v>0</v>
      </c>
      <c r="AG4069" s="10">
        <f t="shared" si="3"/>
        <v>0</v>
      </c>
      <c r="AH4069" s="10">
        <f t="shared" si="4"/>
        <v>1</v>
      </c>
      <c r="AI4069" s="10">
        <f t="shared" si="5"/>
        <v>0</v>
      </c>
      <c r="AJ4069" s="9">
        <f>ROUNDUP(SUM(VLOOKUP(F4069,'Pontuação 3.0'!A$2:B$11,2,FALSE),VLOOKUP(E4069,'Pontuação 3.0'!C$2:D$11,2,FALSE),VLOOKUP(H4069,'Pontuação 3.0'!I$2:J$11,2,FALSE),VLOOKUP(J4069,'Pontuação 3.0'!G$2:H$11,2,FALSE),VLOOKUP(G4069,'Pontuação 3.0'!E$2:F$11,2,FALSE),VLOOKUP(K4069,'Pontuação 3.0'!K$2:L$11,2,FALSE),VLOOKUP(L4069,'Pontuação 3.0'!M$2:N$13,2,FALSE)),0)</f>
        <v>2187</v>
      </c>
      <c r="AK4069" s="9">
        <f t="shared" si="6"/>
        <v>219</v>
      </c>
      <c r="AL4069" s="9" t="str">
        <f t="array" ref="AL4069">IFERROR(INDEX('Pontuação 3.0'!G$13:G$191, MATCH(AK4069, 'Pontuação 3.0'!F$13:F$191, 0)), "Faixa Indefinida")</f>
        <v>B</v>
      </c>
      <c r="AM4069" s="9">
        <f t="shared" si="7"/>
        <v>0</v>
      </c>
      <c r="AN4069" s="9">
        <f t="shared" si="8"/>
        <v>1</v>
      </c>
      <c r="AO4069" s="9">
        <f t="shared" si="9"/>
        <v>0</v>
      </c>
      <c r="AP4069" s="9">
        <f t="shared" si="10"/>
        <v>0</v>
      </c>
      <c r="AQ4069" s="8"/>
    </row>
    <row r="4070" ht="15.75" customHeight="1">
      <c r="A4070" s="7">
        <v>45683.0</v>
      </c>
      <c r="B4070" s="8" t="s">
        <v>722</v>
      </c>
      <c r="C4070" s="8" t="s">
        <v>9156</v>
      </c>
      <c r="D4070" s="11">
        <v>1.9999376561E10</v>
      </c>
      <c r="E4070" s="8" t="s">
        <v>11833</v>
      </c>
      <c r="F4070" s="8" t="s">
        <v>11842</v>
      </c>
      <c r="G4070" s="8" t="s">
        <v>11843</v>
      </c>
      <c r="H4070" s="8" t="s">
        <v>11865</v>
      </c>
      <c r="I4070" s="8" t="s">
        <v>11845</v>
      </c>
      <c r="J4070" s="8" t="s">
        <v>11852</v>
      </c>
      <c r="K4070" s="8" t="s">
        <v>11839</v>
      </c>
      <c r="L4070" s="8" t="s">
        <v>11847</v>
      </c>
      <c r="M4070" s="8" t="s">
        <v>11848</v>
      </c>
      <c r="N4070" s="12" t="s">
        <v>11</v>
      </c>
      <c r="O4070" s="12" t="s">
        <v>13</v>
      </c>
      <c r="P4070" s="12" t="s">
        <v>27</v>
      </c>
      <c r="Q4070" s="12" t="s">
        <v>15</v>
      </c>
      <c r="R4070" s="12" t="s">
        <v>20</v>
      </c>
      <c r="S4070" s="8"/>
      <c r="T4070" s="8"/>
      <c r="U4070" s="8"/>
      <c r="V4070" s="8"/>
      <c r="W4070" s="8"/>
      <c r="X4070" s="8"/>
      <c r="Y4070" s="8"/>
      <c r="Z4070" s="8"/>
      <c r="AA4070" s="8"/>
      <c r="AB4070" s="8"/>
      <c r="AC4070" s="9">
        <f>ROUNDUP(SUM(VLOOKUP(F4070,'Pontuação'!A$2:B$11,2,FALSE),VLOOKUP(E4070,'Pontuação'!C$2:D$11,2,FALSE),VLOOKUP(H4070,'Pontuação'!I$2:J$11,2,FALSE),VLOOKUP(J4070,'Pontuação'!G$2:H$11,2,FALSE),VLOOKUP(L4070,'Pontuação'!M$2:N$13,2,FALSE)),0)</f>
        <v>1816</v>
      </c>
      <c r="AD4070" s="10">
        <f t="shared" si="1"/>
        <v>182</v>
      </c>
      <c r="AE4070" s="10" t="str">
        <f t="array" ref="AE4070">IFERROR(INDEX('Pontuação'!G$13:G$101, MATCH(AD4070, 'Pontuação'!F$13:F$101, 0)), "Faixa Indefinida")</f>
        <v>B</v>
      </c>
      <c r="AF4070" s="10">
        <f t="shared" si="2"/>
        <v>0</v>
      </c>
      <c r="AG4070" s="10">
        <f t="shared" si="3"/>
        <v>1</v>
      </c>
      <c r="AH4070" s="10">
        <f t="shared" si="4"/>
        <v>0</v>
      </c>
      <c r="AI4070" s="10">
        <f t="shared" si="5"/>
        <v>0</v>
      </c>
      <c r="AJ4070" s="9">
        <f>ROUNDUP(SUM(VLOOKUP(F4070,'Pontuação 3.0'!A$2:B$11,2,FALSE),VLOOKUP(E4070,'Pontuação 3.0'!C$2:D$11,2,FALSE),VLOOKUP(H4070,'Pontuação 3.0'!I$2:J$11,2,FALSE),VLOOKUP(J4070,'Pontuação 3.0'!G$2:H$11,2,FALSE),VLOOKUP(G4070,'Pontuação 3.0'!E$2:F$11,2,FALSE),VLOOKUP(K4070,'Pontuação 3.0'!K$2:L$11,2,FALSE),VLOOKUP(L4070,'Pontuação 3.0'!M$2:N$13,2,FALSE)),0)</f>
        <v>2557</v>
      </c>
      <c r="AK4070" s="9">
        <f t="shared" si="6"/>
        <v>256</v>
      </c>
      <c r="AL4070" s="9" t="str">
        <f t="array" ref="AL4070">IFERROR(INDEX('Pontuação 3.0'!G$13:G$191, MATCH(AK4070, 'Pontuação 3.0'!F$13:F$191, 0)), "Faixa Indefinida")</f>
        <v>A</v>
      </c>
      <c r="AM4070" s="9">
        <f t="shared" si="7"/>
        <v>1</v>
      </c>
      <c r="AN4070" s="9">
        <f t="shared" si="8"/>
        <v>0</v>
      </c>
      <c r="AO4070" s="9">
        <f t="shared" si="9"/>
        <v>0</v>
      </c>
      <c r="AP4070" s="9">
        <f t="shared" si="10"/>
        <v>0</v>
      </c>
      <c r="AQ4070" s="8"/>
    </row>
    <row r="4071" ht="15.75" customHeight="1">
      <c r="A4071" s="7">
        <v>45683.0</v>
      </c>
      <c r="B4071" s="8" t="s">
        <v>9159</v>
      </c>
      <c r="C4071" s="8" t="s">
        <v>9160</v>
      </c>
      <c r="D4071" s="11">
        <v>1.699617211E10</v>
      </c>
      <c r="E4071" s="8" t="s">
        <v>11833</v>
      </c>
      <c r="F4071" s="8" t="s">
        <v>11854</v>
      </c>
      <c r="G4071" s="8" t="s">
        <v>11855</v>
      </c>
      <c r="H4071" s="8" t="s">
        <v>11856</v>
      </c>
      <c r="I4071" s="8" t="s">
        <v>11845</v>
      </c>
      <c r="J4071" s="8" t="s">
        <v>11846</v>
      </c>
      <c r="K4071" s="8" t="s">
        <v>11837</v>
      </c>
      <c r="L4071" s="8" t="s">
        <v>11847</v>
      </c>
      <c r="M4071" s="8" t="s">
        <v>11841</v>
      </c>
      <c r="N4071" s="12" t="s">
        <v>11</v>
      </c>
      <c r="O4071" s="12" t="s">
        <v>13</v>
      </c>
      <c r="P4071" s="12" t="s">
        <v>27</v>
      </c>
      <c r="Q4071" s="12" t="s">
        <v>65</v>
      </c>
      <c r="R4071" s="12" t="s">
        <v>20</v>
      </c>
      <c r="S4071" s="8"/>
      <c r="T4071" s="8"/>
      <c r="U4071" s="8"/>
      <c r="V4071" s="8"/>
      <c r="W4071" s="8"/>
      <c r="X4071" s="8"/>
      <c r="Y4071" s="8"/>
      <c r="Z4071" s="8"/>
      <c r="AA4071" s="8"/>
      <c r="AB4071" s="8"/>
      <c r="AC4071" s="9">
        <f>ROUNDUP(SUM(VLOOKUP(F4071,'Pontuação'!A$2:B$11,2,FALSE),VLOOKUP(E4071,'Pontuação'!C$2:D$11,2,FALSE),VLOOKUP(H4071,'Pontuação'!I$2:J$11,2,FALSE),VLOOKUP(J4071,'Pontuação'!G$2:H$11,2,FALSE),VLOOKUP(L4071,'Pontuação'!M$2:N$13,2,FALSE)),0)</f>
        <v>1576</v>
      </c>
      <c r="AD4071" s="10">
        <f t="shared" si="1"/>
        <v>158</v>
      </c>
      <c r="AE4071" s="10" t="str">
        <f t="array" ref="AE4071">IFERROR(INDEX('Pontuação'!G$13:G$101, MATCH(AD4071, 'Pontuação'!F$13:F$101, 0)), "Faixa Indefinida")</f>
        <v>C</v>
      </c>
      <c r="AF4071" s="10">
        <f t="shared" si="2"/>
        <v>0</v>
      </c>
      <c r="AG4071" s="10">
        <f t="shared" si="3"/>
        <v>0</v>
      </c>
      <c r="AH4071" s="10">
        <f t="shared" si="4"/>
        <v>1</v>
      </c>
      <c r="AI4071" s="10">
        <f t="shared" si="5"/>
        <v>0</v>
      </c>
      <c r="AJ4071" s="9">
        <f>ROUNDUP(SUM(VLOOKUP(F4071,'Pontuação 3.0'!A$2:B$11,2,FALSE),VLOOKUP(E4071,'Pontuação 3.0'!C$2:D$11,2,FALSE),VLOOKUP(H4071,'Pontuação 3.0'!I$2:J$11,2,FALSE),VLOOKUP(J4071,'Pontuação 3.0'!G$2:H$11,2,FALSE),VLOOKUP(G4071,'Pontuação 3.0'!E$2:F$11,2,FALSE),VLOOKUP(K4071,'Pontuação 3.0'!K$2:L$11,2,FALSE),VLOOKUP(L4071,'Pontuação 3.0'!M$2:N$13,2,FALSE)),0)</f>
        <v>1938</v>
      </c>
      <c r="AK4071" s="9">
        <f t="shared" si="6"/>
        <v>194</v>
      </c>
      <c r="AL4071" s="9" t="str">
        <f t="array" ref="AL4071">IFERROR(INDEX('Pontuação 3.0'!G$13:G$191, MATCH(AK4071, 'Pontuação 3.0'!F$13:F$191, 0)), "Faixa Indefinida")</f>
        <v>C</v>
      </c>
      <c r="AM4071" s="9">
        <f t="shared" si="7"/>
        <v>0</v>
      </c>
      <c r="AN4071" s="9">
        <f t="shared" si="8"/>
        <v>0</v>
      </c>
      <c r="AO4071" s="9">
        <f t="shared" si="9"/>
        <v>1</v>
      </c>
      <c r="AP4071" s="9">
        <f t="shared" si="10"/>
        <v>0</v>
      </c>
      <c r="AQ4071" s="8"/>
    </row>
    <row r="4072" ht="15.75" customHeight="1">
      <c r="A4072" s="7">
        <v>45683.0</v>
      </c>
      <c r="B4072" s="8" t="s">
        <v>6379</v>
      </c>
      <c r="C4072" s="8" t="s">
        <v>9161</v>
      </c>
      <c r="D4072" s="11">
        <v>8.4996296101E10</v>
      </c>
      <c r="E4072" s="8" t="s">
        <v>11833</v>
      </c>
      <c r="F4072" s="8" t="s">
        <v>11842</v>
      </c>
      <c r="G4072" s="8" t="s">
        <v>11843</v>
      </c>
      <c r="H4072" s="8" t="s">
        <v>11850</v>
      </c>
      <c r="I4072" s="8" t="s">
        <v>11845</v>
      </c>
      <c r="J4072" s="8" t="s">
        <v>11838</v>
      </c>
      <c r="K4072" s="8" t="s">
        <v>11837</v>
      </c>
      <c r="L4072" s="8" t="s">
        <v>11840</v>
      </c>
      <c r="M4072" s="8" t="s">
        <v>11849</v>
      </c>
      <c r="N4072" s="8"/>
      <c r="O4072" s="8"/>
      <c r="P4072" s="8"/>
      <c r="Q4072" s="8"/>
      <c r="R4072" s="8"/>
      <c r="S4072" s="8"/>
      <c r="T4072" s="8"/>
      <c r="U4072" s="8"/>
      <c r="V4072" s="8"/>
      <c r="W4072" s="8"/>
      <c r="X4072" s="8"/>
      <c r="Y4072" s="8"/>
      <c r="Z4072" s="8"/>
      <c r="AA4072" s="8"/>
      <c r="AB4072" s="8"/>
      <c r="AC4072" s="9">
        <f>ROUNDUP(SUM(VLOOKUP(F4072,'Pontuação'!A$2:B$11,2,FALSE),VLOOKUP(E4072,'Pontuação'!C$2:D$11,2,FALSE),VLOOKUP(H4072,'Pontuação'!I$2:J$11,2,FALSE),VLOOKUP(J4072,'Pontuação'!G$2:H$11,2,FALSE),VLOOKUP(L4072,'Pontuação'!M$2:N$13,2,FALSE)),0)</f>
        <v>1875</v>
      </c>
      <c r="AD4072" s="10">
        <f t="shared" si="1"/>
        <v>188</v>
      </c>
      <c r="AE4072" s="10" t="str">
        <f t="array" ref="AE4072">IFERROR(INDEX('Pontuação'!G$13:G$101, MATCH(AD4072, 'Pontuação'!F$13:F$101, 0)), "Faixa Indefinida")</f>
        <v>A</v>
      </c>
      <c r="AF4072" s="10">
        <f t="shared" si="2"/>
        <v>1</v>
      </c>
      <c r="AG4072" s="10">
        <f t="shared" si="3"/>
        <v>0</v>
      </c>
      <c r="AH4072" s="10">
        <f t="shared" si="4"/>
        <v>0</v>
      </c>
      <c r="AI4072" s="10">
        <f t="shared" si="5"/>
        <v>0</v>
      </c>
      <c r="AJ4072" s="9">
        <f>ROUNDUP(SUM(VLOOKUP(F4072,'Pontuação 3.0'!A$2:B$11,2,FALSE),VLOOKUP(E4072,'Pontuação 3.0'!C$2:D$11,2,FALSE),VLOOKUP(H4072,'Pontuação 3.0'!I$2:J$11,2,FALSE),VLOOKUP(J4072,'Pontuação 3.0'!G$2:H$11,2,FALSE),VLOOKUP(G4072,'Pontuação 3.0'!E$2:F$11,2,FALSE),VLOOKUP(K4072,'Pontuação 3.0'!K$2:L$11,2,FALSE),VLOOKUP(L4072,'Pontuação 3.0'!M$2:N$13,2,FALSE)),0)</f>
        <v>2375</v>
      </c>
      <c r="AK4072" s="9">
        <f t="shared" si="6"/>
        <v>238</v>
      </c>
      <c r="AL4072" s="9" t="str">
        <f t="array" ref="AL4072">IFERROR(INDEX('Pontuação 3.0'!G$13:G$191, MATCH(AK4072, 'Pontuação 3.0'!F$13:F$191, 0)), "Faixa Indefinida")</f>
        <v>A</v>
      </c>
      <c r="AM4072" s="9">
        <f t="shared" si="7"/>
        <v>1</v>
      </c>
      <c r="AN4072" s="9">
        <f t="shared" si="8"/>
        <v>0</v>
      </c>
      <c r="AO4072" s="9">
        <f t="shared" si="9"/>
        <v>0</v>
      </c>
      <c r="AP4072" s="9">
        <f t="shared" si="10"/>
        <v>0</v>
      </c>
      <c r="AQ4072" s="8"/>
    </row>
    <row r="4073" ht="15.75" customHeight="1">
      <c r="A4073" s="7">
        <v>45683.0</v>
      </c>
      <c r="B4073" s="8" t="s">
        <v>175</v>
      </c>
      <c r="C4073" s="8" t="s">
        <v>9162</v>
      </c>
      <c r="D4073" s="11">
        <v>3.2999209527E10</v>
      </c>
      <c r="E4073" s="8" t="s">
        <v>11833</v>
      </c>
      <c r="F4073" s="8" t="s">
        <v>11834</v>
      </c>
      <c r="G4073" s="8" t="s">
        <v>11843</v>
      </c>
      <c r="H4073" s="8" t="s">
        <v>11836</v>
      </c>
      <c r="I4073" s="8" t="s">
        <v>11845</v>
      </c>
      <c r="J4073" s="8" t="s">
        <v>11838</v>
      </c>
      <c r="K4073" s="8" t="s">
        <v>11839</v>
      </c>
      <c r="L4073" s="8" t="s">
        <v>11840</v>
      </c>
      <c r="M4073" s="8" t="s">
        <v>11841</v>
      </c>
      <c r="N4073" s="12" t="s">
        <v>11</v>
      </c>
      <c r="O4073" s="12" t="s">
        <v>13</v>
      </c>
      <c r="P4073" s="12" t="s">
        <v>12</v>
      </c>
      <c r="Q4073" s="12" t="s">
        <v>15</v>
      </c>
      <c r="R4073" s="12" t="s">
        <v>14</v>
      </c>
      <c r="S4073" s="8"/>
      <c r="T4073" s="8"/>
      <c r="U4073" s="8"/>
      <c r="V4073" s="8"/>
      <c r="W4073" s="8"/>
      <c r="X4073" s="8"/>
      <c r="Y4073" s="8"/>
      <c r="Z4073" s="8"/>
      <c r="AA4073" s="8"/>
      <c r="AB4073" s="8"/>
      <c r="AC4073" s="9">
        <f>ROUNDUP(SUM(VLOOKUP(F4073,'Pontuação'!A$2:B$11,2,FALSE),VLOOKUP(E4073,'Pontuação'!C$2:D$11,2,FALSE),VLOOKUP(H4073,'Pontuação'!I$2:J$11,2,FALSE),VLOOKUP(J4073,'Pontuação'!G$2:H$11,2,FALSE),VLOOKUP(L4073,'Pontuação'!M$2:N$13,2,FALSE)),0)</f>
        <v>1679</v>
      </c>
      <c r="AD4073" s="10">
        <f t="shared" si="1"/>
        <v>168</v>
      </c>
      <c r="AE4073" s="10" t="str">
        <f t="array" ref="AE4073">IFERROR(INDEX('Pontuação'!G$13:G$101, MATCH(AD4073, 'Pontuação'!F$13:F$101, 0)), "Faixa Indefinida")</f>
        <v>B</v>
      </c>
      <c r="AF4073" s="10">
        <f t="shared" si="2"/>
        <v>0</v>
      </c>
      <c r="AG4073" s="10">
        <f t="shared" si="3"/>
        <v>1</v>
      </c>
      <c r="AH4073" s="10">
        <f t="shared" si="4"/>
        <v>0</v>
      </c>
      <c r="AI4073" s="10">
        <f t="shared" si="5"/>
        <v>0</v>
      </c>
      <c r="AJ4073" s="9">
        <f>ROUNDUP(SUM(VLOOKUP(F4073,'Pontuação 3.0'!A$2:B$11,2,FALSE),VLOOKUP(E4073,'Pontuação 3.0'!C$2:D$11,2,FALSE),VLOOKUP(H4073,'Pontuação 3.0'!I$2:J$11,2,FALSE),VLOOKUP(J4073,'Pontuação 3.0'!G$2:H$11,2,FALSE),VLOOKUP(G4073,'Pontuação 3.0'!E$2:F$11,2,FALSE),VLOOKUP(K4073,'Pontuação 3.0'!K$2:L$11,2,FALSE),VLOOKUP(L4073,'Pontuação 3.0'!M$2:N$13,2,FALSE)),0)</f>
        <v>2395</v>
      </c>
      <c r="AK4073" s="9">
        <f t="shared" si="6"/>
        <v>240</v>
      </c>
      <c r="AL4073" s="9" t="str">
        <f t="array" ref="AL4073">IFERROR(INDEX('Pontuação 3.0'!G$13:G$191, MATCH(AK4073, 'Pontuação 3.0'!F$13:F$191, 0)), "Faixa Indefinida")</f>
        <v>A</v>
      </c>
      <c r="AM4073" s="9">
        <f t="shared" si="7"/>
        <v>1</v>
      </c>
      <c r="AN4073" s="9">
        <f t="shared" si="8"/>
        <v>0</v>
      </c>
      <c r="AO4073" s="9">
        <f t="shared" si="9"/>
        <v>0</v>
      </c>
      <c r="AP4073" s="9">
        <f t="shared" si="10"/>
        <v>0</v>
      </c>
      <c r="AQ4073" s="8"/>
    </row>
    <row r="4074" ht="15.75" customHeight="1">
      <c r="A4074" s="7">
        <v>45683.0</v>
      </c>
      <c r="B4074" s="8" t="s">
        <v>9165</v>
      </c>
      <c r="C4074" s="8" t="s">
        <v>9166</v>
      </c>
      <c r="D4074" s="11">
        <v>1.1959477726E10</v>
      </c>
      <c r="E4074" s="8" t="s">
        <v>11833</v>
      </c>
      <c r="F4074" s="8" t="s">
        <v>11863</v>
      </c>
      <c r="G4074" s="8" t="s">
        <v>11843</v>
      </c>
      <c r="H4074" s="8" t="s">
        <v>11844</v>
      </c>
      <c r="I4074" s="8" t="s">
        <v>11837</v>
      </c>
      <c r="J4074" s="8" t="s">
        <v>11846</v>
      </c>
      <c r="K4074" s="8" t="s">
        <v>11837</v>
      </c>
      <c r="L4074" s="8" t="s">
        <v>11851</v>
      </c>
      <c r="M4074" s="8" t="s">
        <v>11841</v>
      </c>
      <c r="N4074" s="12" t="s">
        <v>11</v>
      </c>
      <c r="O4074" s="12" t="s">
        <v>13</v>
      </c>
      <c r="P4074" s="12" t="s">
        <v>12</v>
      </c>
      <c r="Q4074" s="12" t="s">
        <v>15</v>
      </c>
      <c r="R4074" s="12" t="s">
        <v>14</v>
      </c>
      <c r="S4074" s="8"/>
      <c r="T4074" s="8"/>
      <c r="U4074" s="8"/>
      <c r="V4074" s="8"/>
      <c r="W4074" s="8"/>
      <c r="X4074" s="8"/>
      <c r="Y4074" s="8"/>
      <c r="Z4074" s="8"/>
      <c r="AA4074" s="8"/>
      <c r="AB4074" s="8"/>
      <c r="AC4074" s="9">
        <f>ROUNDUP(SUM(VLOOKUP(F4074,'Pontuação'!A$2:B$11,2,FALSE),VLOOKUP(E4074,'Pontuação'!C$2:D$11,2,FALSE),VLOOKUP(H4074,'Pontuação'!I$2:J$11,2,FALSE),VLOOKUP(J4074,'Pontuação'!G$2:H$11,2,FALSE),VLOOKUP(L4074,'Pontuação'!M$2:N$13,2,FALSE)),0)</f>
        <v>1566</v>
      </c>
      <c r="AD4074" s="10">
        <f t="shared" si="1"/>
        <v>157</v>
      </c>
      <c r="AE4074" s="10" t="str">
        <f t="array" ref="AE4074">IFERROR(INDEX('Pontuação'!G$13:G$101, MATCH(AD4074, 'Pontuação'!F$13:F$101, 0)), "Faixa Indefinida")</f>
        <v>C</v>
      </c>
      <c r="AF4074" s="10">
        <f t="shared" si="2"/>
        <v>0</v>
      </c>
      <c r="AG4074" s="10">
        <f t="shared" si="3"/>
        <v>0</v>
      </c>
      <c r="AH4074" s="10">
        <f t="shared" si="4"/>
        <v>1</v>
      </c>
      <c r="AI4074" s="10">
        <f t="shared" si="5"/>
        <v>0</v>
      </c>
      <c r="AJ4074" s="9">
        <f>ROUNDUP(SUM(VLOOKUP(F4074,'Pontuação 3.0'!A$2:B$11,2,FALSE),VLOOKUP(E4074,'Pontuação 3.0'!C$2:D$11,2,FALSE),VLOOKUP(H4074,'Pontuação 3.0'!I$2:J$11,2,FALSE),VLOOKUP(J4074,'Pontuação 3.0'!G$2:H$11,2,FALSE),VLOOKUP(G4074,'Pontuação 3.0'!E$2:F$11,2,FALSE),VLOOKUP(K4074,'Pontuação 3.0'!K$2:L$11,2,FALSE),VLOOKUP(L4074,'Pontuação 3.0'!M$2:N$13,2,FALSE)),0)</f>
        <v>1987</v>
      </c>
      <c r="AK4074" s="9">
        <f t="shared" si="6"/>
        <v>199</v>
      </c>
      <c r="AL4074" s="9" t="str">
        <f t="array" ref="AL4074">IFERROR(INDEX('Pontuação 3.0'!G$13:G$191, MATCH(AK4074, 'Pontuação 3.0'!F$13:F$191, 0)), "Faixa Indefinida")</f>
        <v>C</v>
      </c>
      <c r="AM4074" s="9">
        <f t="shared" si="7"/>
        <v>0</v>
      </c>
      <c r="AN4074" s="9">
        <f t="shared" si="8"/>
        <v>0</v>
      </c>
      <c r="AO4074" s="9">
        <f t="shared" si="9"/>
        <v>1</v>
      </c>
      <c r="AP4074" s="9">
        <f t="shared" si="10"/>
        <v>0</v>
      </c>
      <c r="AQ4074" s="8"/>
    </row>
    <row r="4075" ht="15.75" customHeight="1">
      <c r="A4075" s="7">
        <v>45683.0</v>
      </c>
      <c r="B4075" s="8" t="s">
        <v>9167</v>
      </c>
      <c r="C4075" s="8" t="s">
        <v>9168</v>
      </c>
      <c r="D4075" s="11">
        <v>6.999609735E10</v>
      </c>
      <c r="E4075" s="8" t="s">
        <v>11868</v>
      </c>
      <c r="F4075" s="8" t="s">
        <v>11834</v>
      </c>
      <c r="G4075" s="8" t="s">
        <v>11867</v>
      </c>
      <c r="H4075" s="8" t="s">
        <v>11850</v>
      </c>
      <c r="I4075" s="8" t="s">
        <v>11837</v>
      </c>
      <c r="J4075" s="8" t="s">
        <v>11846</v>
      </c>
      <c r="K4075" s="8" t="s">
        <v>11839</v>
      </c>
      <c r="L4075" s="8" t="s">
        <v>11847</v>
      </c>
      <c r="M4075" s="8" t="s">
        <v>11848</v>
      </c>
      <c r="N4075" s="12" t="s">
        <v>11</v>
      </c>
      <c r="O4075" s="12" t="s">
        <v>13</v>
      </c>
      <c r="P4075" s="12" t="s">
        <v>23</v>
      </c>
      <c r="Q4075" s="12" t="s">
        <v>15</v>
      </c>
      <c r="R4075" s="12" t="s">
        <v>20</v>
      </c>
      <c r="S4075" s="8"/>
      <c r="T4075" s="8"/>
      <c r="U4075" s="8"/>
      <c r="V4075" s="8"/>
      <c r="W4075" s="8"/>
      <c r="X4075" s="8"/>
      <c r="Y4075" s="8"/>
      <c r="Z4075" s="8"/>
      <c r="AA4075" s="8"/>
      <c r="AB4075" s="8"/>
      <c r="AC4075" s="9">
        <f>ROUNDUP(SUM(VLOOKUP(F4075,'Pontuação'!A$2:B$11,2,FALSE),VLOOKUP(E4075,'Pontuação'!C$2:D$11,2,FALSE),VLOOKUP(H4075,'Pontuação'!I$2:J$11,2,FALSE),VLOOKUP(J4075,'Pontuação'!G$2:H$11,2,FALSE),VLOOKUP(L4075,'Pontuação'!M$2:N$13,2,FALSE)),0)</f>
        <v>1677</v>
      </c>
      <c r="AD4075" s="10">
        <f t="shared" si="1"/>
        <v>168</v>
      </c>
      <c r="AE4075" s="10" t="str">
        <f t="array" ref="AE4075">IFERROR(INDEX('Pontuação'!G$13:G$101, MATCH(AD4075, 'Pontuação'!F$13:F$101, 0)), "Faixa Indefinida")</f>
        <v>B</v>
      </c>
      <c r="AF4075" s="10">
        <f t="shared" si="2"/>
        <v>0</v>
      </c>
      <c r="AG4075" s="10">
        <f t="shared" si="3"/>
        <v>1</v>
      </c>
      <c r="AH4075" s="10">
        <f t="shared" si="4"/>
        <v>0</v>
      </c>
      <c r="AI4075" s="10">
        <f t="shared" si="5"/>
        <v>0</v>
      </c>
      <c r="AJ4075" s="9">
        <f>ROUNDUP(SUM(VLOOKUP(F4075,'Pontuação 3.0'!A$2:B$11,2,FALSE),VLOOKUP(E4075,'Pontuação 3.0'!C$2:D$11,2,FALSE),VLOOKUP(H4075,'Pontuação 3.0'!I$2:J$11,2,FALSE),VLOOKUP(J4075,'Pontuação 3.0'!G$2:H$11,2,FALSE),VLOOKUP(G4075,'Pontuação 3.0'!E$2:F$11,2,FALSE),VLOOKUP(K4075,'Pontuação 3.0'!K$2:L$11,2,FALSE),VLOOKUP(L4075,'Pontuação 3.0'!M$2:N$13,2,FALSE)),0)</f>
        <v>2156</v>
      </c>
      <c r="AK4075" s="9">
        <f t="shared" si="6"/>
        <v>216</v>
      </c>
      <c r="AL4075" s="9" t="str">
        <f t="array" ref="AL4075">IFERROR(INDEX('Pontuação 3.0'!G$13:G$191, MATCH(AK4075, 'Pontuação 3.0'!F$13:F$191, 0)), "Faixa Indefinida")</f>
        <v>B</v>
      </c>
      <c r="AM4075" s="9">
        <f t="shared" si="7"/>
        <v>0</v>
      </c>
      <c r="AN4075" s="9">
        <f t="shared" si="8"/>
        <v>1</v>
      </c>
      <c r="AO4075" s="9">
        <f t="shared" si="9"/>
        <v>0</v>
      </c>
      <c r="AP4075" s="9">
        <f t="shared" si="10"/>
        <v>0</v>
      </c>
      <c r="AQ4075" s="8"/>
    </row>
    <row r="4076" ht="15.75" customHeight="1">
      <c r="A4076" s="7">
        <v>45683.0</v>
      </c>
      <c r="B4076" s="8" t="s">
        <v>9169</v>
      </c>
      <c r="C4076" s="8" t="s">
        <v>9170</v>
      </c>
      <c r="D4076" s="11">
        <v>6.9992163681E10</v>
      </c>
      <c r="E4076" s="8" t="s">
        <v>11833</v>
      </c>
      <c r="F4076" s="8" t="s">
        <v>11834</v>
      </c>
      <c r="G4076" s="8" t="s">
        <v>11843</v>
      </c>
      <c r="H4076" s="8" t="s">
        <v>11844</v>
      </c>
      <c r="I4076" s="8" t="s">
        <v>11837</v>
      </c>
      <c r="J4076" s="8" t="s">
        <v>11838</v>
      </c>
      <c r="K4076" s="8" t="s">
        <v>11837</v>
      </c>
      <c r="L4076" s="8" t="s">
        <v>11847</v>
      </c>
      <c r="M4076" s="8" t="s">
        <v>11848</v>
      </c>
      <c r="N4076" s="12" t="s">
        <v>11</v>
      </c>
      <c r="O4076" s="12" t="s">
        <v>13</v>
      </c>
      <c r="P4076" s="12" t="s">
        <v>318</v>
      </c>
      <c r="Q4076" s="12" t="s">
        <v>15</v>
      </c>
      <c r="R4076" s="12" t="s">
        <v>20</v>
      </c>
      <c r="S4076" s="8"/>
      <c r="T4076" s="8"/>
      <c r="U4076" s="8"/>
      <c r="V4076" s="8"/>
      <c r="W4076" s="8"/>
      <c r="X4076" s="8"/>
      <c r="Y4076" s="8"/>
      <c r="Z4076" s="8"/>
      <c r="AA4076" s="8"/>
      <c r="AB4076" s="8"/>
      <c r="AC4076" s="9">
        <f>ROUNDUP(SUM(VLOOKUP(F4076,'Pontuação'!A$2:B$11,2,FALSE),VLOOKUP(E4076,'Pontuação'!C$2:D$11,2,FALSE),VLOOKUP(H4076,'Pontuação'!I$2:J$11,2,FALSE),VLOOKUP(J4076,'Pontuação'!G$2:H$11,2,FALSE),VLOOKUP(L4076,'Pontuação'!M$2:N$13,2,FALSE)),0)</f>
        <v>1993</v>
      </c>
      <c r="AD4076" s="10">
        <f t="shared" si="1"/>
        <v>199</v>
      </c>
      <c r="AE4076" s="10" t="str">
        <f t="array" ref="AE4076">IFERROR(INDEX('Pontuação'!G$13:G$101, MATCH(AD4076, 'Pontuação'!F$13:F$101, 0)), "Faixa Indefinida")</f>
        <v>A</v>
      </c>
      <c r="AF4076" s="10">
        <f t="shared" si="2"/>
        <v>1</v>
      </c>
      <c r="AG4076" s="10">
        <f t="shared" si="3"/>
        <v>0</v>
      </c>
      <c r="AH4076" s="10">
        <f t="shared" si="4"/>
        <v>0</v>
      </c>
      <c r="AI4076" s="10">
        <f t="shared" si="5"/>
        <v>0</v>
      </c>
      <c r="AJ4076" s="9">
        <f>ROUNDUP(SUM(VLOOKUP(F4076,'Pontuação 3.0'!A$2:B$11,2,FALSE),VLOOKUP(E4076,'Pontuação 3.0'!C$2:D$11,2,FALSE),VLOOKUP(H4076,'Pontuação 3.0'!I$2:J$11,2,FALSE),VLOOKUP(J4076,'Pontuação 3.0'!G$2:H$11,2,FALSE),VLOOKUP(G4076,'Pontuação 3.0'!E$2:F$11,2,FALSE),VLOOKUP(K4076,'Pontuação 3.0'!K$2:L$11,2,FALSE),VLOOKUP(L4076,'Pontuação 3.0'!M$2:N$13,2,FALSE)),0)</f>
        <v>2437</v>
      </c>
      <c r="AK4076" s="9">
        <f t="shared" si="6"/>
        <v>244</v>
      </c>
      <c r="AL4076" s="9" t="str">
        <f t="array" ref="AL4076">IFERROR(INDEX('Pontuação 3.0'!G$13:G$191, MATCH(AK4076, 'Pontuação 3.0'!F$13:F$191, 0)), "Faixa Indefinida")</f>
        <v>A</v>
      </c>
      <c r="AM4076" s="9">
        <f t="shared" si="7"/>
        <v>1</v>
      </c>
      <c r="AN4076" s="9">
        <f t="shared" si="8"/>
        <v>0</v>
      </c>
      <c r="AO4076" s="9">
        <f t="shared" si="9"/>
        <v>0</v>
      </c>
      <c r="AP4076" s="9">
        <f t="shared" si="10"/>
        <v>0</v>
      </c>
      <c r="AQ4076" s="8"/>
    </row>
    <row r="4077" ht="15.75" customHeight="1">
      <c r="A4077" s="7">
        <v>45683.0</v>
      </c>
      <c r="B4077" s="8" t="s">
        <v>9176</v>
      </c>
      <c r="C4077" s="8" t="s">
        <v>9177</v>
      </c>
      <c r="D4077" s="8" t="s">
        <v>9178</v>
      </c>
      <c r="E4077" s="8" t="s">
        <v>11833</v>
      </c>
      <c r="F4077" s="8" t="s">
        <v>11834</v>
      </c>
      <c r="G4077" s="8" t="s">
        <v>11843</v>
      </c>
      <c r="H4077" s="8" t="s">
        <v>11844</v>
      </c>
      <c r="I4077" s="8" t="s">
        <v>11837</v>
      </c>
      <c r="J4077" s="8" t="s">
        <v>11852</v>
      </c>
      <c r="K4077" s="8" t="s">
        <v>11837</v>
      </c>
      <c r="L4077" s="8" t="s">
        <v>11847</v>
      </c>
      <c r="M4077" s="8" t="s">
        <v>11848</v>
      </c>
      <c r="N4077" s="12" t="s">
        <v>11</v>
      </c>
      <c r="O4077" s="12" t="s">
        <v>13</v>
      </c>
      <c r="P4077" s="12" t="s">
        <v>99</v>
      </c>
      <c r="Q4077" s="12" t="s">
        <v>15</v>
      </c>
      <c r="R4077" s="12" t="s">
        <v>20</v>
      </c>
      <c r="S4077" s="8"/>
      <c r="T4077" s="8"/>
      <c r="U4077" s="8"/>
      <c r="V4077" s="8"/>
      <c r="W4077" s="8"/>
      <c r="X4077" s="8"/>
      <c r="Y4077" s="8"/>
      <c r="Z4077" s="8"/>
      <c r="AA4077" s="8"/>
      <c r="AB4077" s="8"/>
      <c r="AC4077" s="9">
        <f>ROUNDUP(SUM(VLOOKUP(F4077,'Pontuação'!A$2:B$11,2,FALSE),VLOOKUP(E4077,'Pontuação'!C$2:D$11,2,FALSE),VLOOKUP(H4077,'Pontuação'!I$2:J$11,2,FALSE),VLOOKUP(J4077,'Pontuação'!G$2:H$11,2,FALSE),VLOOKUP(L4077,'Pontuação'!M$2:N$13,2,FALSE)),0)</f>
        <v>1820</v>
      </c>
      <c r="AD4077" s="10">
        <f t="shared" si="1"/>
        <v>182</v>
      </c>
      <c r="AE4077" s="10" t="str">
        <f t="array" ref="AE4077">IFERROR(INDEX('Pontuação'!G$13:G$101, MATCH(AD4077, 'Pontuação'!F$13:F$101, 0)), "Faixa Indefinida")</f>
        <v>B</v>
      </c>
      <c r="AF4077" s="10">
        <f t="shared" si="2"/>
        <v>0</v>
      </c>
      <c r="AG4077" s="10">
        <f t="shared" si="3"/>
        <v>1</v>
      </c>
      <c r="AH4077" s="10">
        <f t="shared" si="4"/>
        <v>0</v>
      </c>
      <c r="AI4077" s="10">
        <f t="shared" si="5"/>
        <v>0</v>
      </c>
      <c r="AJ4077" s="9">
        <f>ROUNDUP(SUM(VLOOKUP(F4077,'Pontuação 3.0'!A$2:B$11,2,FALSE),VLOOKUP(E4077,'Pontuação 3.0'!C$2:D$11,2,FALSE),VLOOKUP(H4077,'Pontuação 3.0'!I$2:J$11,2,FALSE),VLOOKUP(J4077,'Pontuação 3.0'!G$2:H$11,2,FALSE),VLOOKUP(G4077,'Pontuação 3.0'!E$2:F$11,2,FALSE),VLOOKUP(K4077,'Pontuação 3.0'!K$2:L$11,2,FALSE),VLOOKUP(L4077,'Pontuação 3.0'!M$2:N$13,2,FALSE)),0)</f>
        <v>2314</v>
      </c>
      <c r="AK4077" s="9">
        <f t="shared" si="6"/>
        <v>231</v>
      </c>
      <c r="AL4077" s="9" t="str">
        <f t="array" ref="AL4077">IFERROR(INDEX('Pontuação 3.0'!G$13:G$191, MATCH(AK4077, 'Pontuação 3.0'!F$13:F$191, 0)), "Faixa Indefinida")</f>
        <v>B</v>
      </c>
      <c r="AM4077" s="9">
        <f t="shared" si="7"/>
        <v>0</v>
      </c>
      <c r="AN4077" s="9">
        <f t="shared" si="8"/>
        <v>1</v>
      </c>
      <c r="AO4077" s="9">
        <f t="shared" si="9"/>
        <v>0</v>
      </c>
      <c r="AP4077" s="9">
        <f t="shared" si="10"/>
        <v>0</v>
      </c>
      <c r="AQ4077" s="8"/>
    </row>
    <row r="4078" ht="15.75" customHeight="1">
      <c r="A4078" s="7">
        <v>45683.0</v>
      </c>
      <c r="B4078" s="8" t="s">
        <v>9174</v>
      </c>
      <c r="C4078" s="8" t="s">
        <v>9175</v>
      </c>
      <c r="D4078" s="11">
        <v>3.1989060816E10</v>
      </c>
      <c r="E4078" s="8" t="s">
        <v>11833</v>
      </c>
      <c r="F4078" s="8" t="s">
        <v>11834</v>
      </c>
      <c r="G4078" s="8" t="s">
        <v>11835</v>
      </c>
      <c r="H4078" s="8" t="s">
        <v>11865</v>
      </c>
      <c r="I4078" s="8" t="s">
        <v>11837</v>
      </c>
      <c r="J4078" s="8" t="s">
        <v>11846</v>
      </c>
      <c r="K4078" s="8" t="s">
        <v>11837</v>
      </c>
      <c r="L4078" s="8" t="s">
        <v>11857</v>
      </c>
      <c r="M4078" s="8" t="s">
        <v>11841</v>
      </c>
      <c r="N4078" s="12" t="s">
        <v>11</v>
      </c>
      <c r="O4078" s="12" t="s">
        <v>13</v>
      </c>
      <c r="P4078" s="12" t="s">
        <v>2258</v>
      </c>
      <c r="Q4078" s="12" t="s">
        <v>15</v>
      </c>
      <c r="R4078" s="12" t="s">
        <v>20</v>
      </c>
      <c r="S4078" s="8"/>
      <c r="T4078" s="8"/>
      <c r="U4078" s="8"/>
      <c r="V4078" s="8"/>
      <c r="W4078" s="8"/>
      <c r="X4078" s="8"/>
      <c r="Y4078" s="8"/>
      <c r="Z4078" s="8"/>
      <c r="AA4078" s="8"/>
      <c r="AB4078" s="8"/>
      <c r="AC4078" s="9">
        <f>ROUNDUP(SUM(VLOOKUP(F4078,'Pontuação'!A$2:B$11,2,FALSE),VLOOKUP(E4078,'Pontuação'!C$2:D$11,2,FALSE),VLOOKUP(H4078,'Pontuação'!I$2:J$11,2,FALSE),VLOOKUP(J4078,'Pontuação'!G$2:H$11,2,FALSE),VLOOKUP(L4078,'Pontuação'!M$2:N$13,2,FALSE)),0)</f>
        <v>1530</v>
      </c>
      <c r="AD4078" s="10">
        <f t="shared" si="1"/>
        <v>153</v>
      </c>
      <c r="AE4078" s="10" t="str">
        <f t="array" ref="AE4078">IFERROR(INDEX('Pontuação'!G$13:G$101, MATCH(AD4078, 'Pontuação'!F$13:F$101, 0)), "Faixa Indefinida")</f>
        <v>C</v>
      </c>
      <c r="AF4078" s="10">
        <f t="shared" si="2"/>
        <v>0</v>
      </c>
      <c r="AG4078" s="10">
        <f t="shared" si="3"/>
        <v>0</v>
      </c>
      <c r="AH4078" s="10">
        <f t="shared" si="4"/>
        <v>1</v>
      </c>
      <c r="AI4078" s="10">
        <f t="shared" si="5"/>
        <v>0</v>
      </c>
      <c r="AJ4078" s="9">
        <f>ROUNDUP(SUM(VLOOKUP(F4078,'Pontuação 3.0'!A$2:B$11,2,FALSE),VLOOKUP(E4078,'Pontuação 3.0'!C$2:D$11,2,FALSE),VLOOKUP(H4078,'Pontuação 3.0'!I$2:J$11,2,FALSE),VLOOKUP(J4078,'Pontuação 3.0'!G$2:H$11,2,FALSE),VLOOKUP(G4078,'Pontuação 3.0'!E$2:F$11,2,FALSE),VLOOKUP(K4078,'Pontuação 3.0'!K$2:L$11,2,FALSE),VLOOKUP(L4078,'Pontuação 3.0'!M$2:N$13,2,FALSE)),0)</f>
        <v>1755</v>
      </c>
      <c r="AK4078" s="9">
        <f t="shared" si="6"/>
        <v>176</v>
      </c>
      <c r="AL4078" s="9" t="str">
        <f t="array" ref="AL4078">IFERROR(INDEX('Pontuação 3.0'!G$13:G$191, MATCH(AK4078, 'Pontuação 3.0'!F$13:F$191, 0)), "Faixa Indefinida")</f>
        <v>D</v>
      </c>
      <c r="AM4078" s="9">
        <f t="shared" si="7"/>
        <v>0</v>
      </c>
      <c r="AN4078" s="9">
        <f t="shared" si="8"/>
        <v>0</v>
      </c>
      <c r="AO4078" s="9">
        <f t="shared" si="9"/>
        <v>0</v>
      </c>
      <c r="AP4078" s="9">
        <f t="shared" si="10"/>
        <v>1</v>
      </c>
      <c r="AQ4078" s="8"/>
    </row>
    <row r="4079" ht="15.75" customHeight="1">
      <c r="A4079" s="7">
        <v>45683.0</v>
      </c>
      <c r="B4079" s="8" t="s">
        <v>9029</v>
      </c>
      <c r="C4079" s="8" t="s">
        <v>9179</v>
      </c>
      <c r="D4079" s="8" t="s">
        <v>9180</v>
      </c>
      <c r="E4079" s="8" t="s">
        <v>11868</v>
      </c>
      <c r="F4079" s="8" t="s">
        <v>11842</v>
      </c>
      <c r="G4079" s="8" t="s">
        <v>11867</v>
      </c>
      <c r="H4079" s="8" t="s">
        <v>11856</v>
      </c>
      <c r="I4079" s="8" t="s">
        <v>11837</v>
      </c>
      <c r="J4079" s="8" t="s">
        <v>11852</v>
      </c>
      <c r="K4079" s="8" t="s">
        <v>11837</v>
      </c>
      <c r="L4079" s="8" t="s">
        <v>11851</v>
      </c>
      <c r="M4079" s="8" t="s">
        <v>11848</v>
      </c>
      <c r="N4079" s="12" t="s">
        <v>11</v>
      </c>
      <c r="O4079" s="12" t="s">
        <v>13</v>
      </c>
      <c r="P4079" s="12" t="s">
        <v>37</v>
      </c>
      <c r="Q4079" s="12" t="s">
        <v>116</v>
      </c>
      <c r="R4079" s="12" t="s">
        <v>20</v>
      </c>
      <c r="S4079" s="8"/>
      <c r="T4079" s="8"/>
      <c r="U4079" s="8"/>
      <c r="V4079" s="8"/>
      <c r="W4079" s="8"/>
      <c r="X4079" s="8"/>
      <c r="Y4079" s="8"/>
      <c r="Z4079" s="8"/>
      <c r="AA4079" s="8"/>
      <c r="AB4079" s="8"/>
      <c r="AC4079" s="9">
        <f>ROUNDUP(SUM(VLOOKUP(F4079,'Pontuação'!A$2:B$11,2,FALSE),VLOOKUP(E4079,'Pontuação'!C$2:D$11,2,FALSE),VLOOKUP(H4079,'Pontuação'!I$2:J$11,2,FALSE),VLOOKUP(J4079,'Pontuação'!G$2:H$11,2,FALSE),VLOOKUP(L4079,'Pontuação'!M$2:N$13,2,FALSE)),0)</f>
        <v>1548</v>
      </c>
      <c r="AD4079" s="10">
        <f t="shared" si="1"/>
        <v>155</v>
      </c>
      <c r="AE4079" s="10" t="str">
        <f t="array" ref="AE4079">IFERROR(INDEX('Pontuação'!G$13:G$101, MATCH(AD4079, 'Pontuação'!F$13:F$101, 0)), "Faixa Indefinida")</f>
        <v>C</v>
      </c>
      <c r="AF4079" s="10">
        <f t="shared" si="2"/>
        <v>0</v>
      </c>
      <c r="AG4079" s="10">
        <f t="shared" si="3"/>
        <v>0</v>
      </c>
      <c r="AH4079" s="10">
        <f t="shared" si="4"/>
        <v>1</v>
      </c>
      <c r="AI4079" s="10">
        <f t="shared" si="5"/>
        <v>0</v>
      </c>
      <c r="AJ4079" s="9">
        <f>ROUNDUP(SUM(VLOOKUP(F4079,'Pontuação 3.0'!A$2:B$11,2,FALSE),VLOOKUP(E4079,'Pontuação 3.0'!C$2:D$11,2,FALSE),VLOOKUP(H4079,'Pontuação 3.0'!I$2:J$11,2,FALSE),VLOOKUP(J4079,'Pontuação 3.0'!G$2:H$11,2,FALSE),VLOOKUP(G4079,'Pontuação 3.0'!E$2:F$11,2,FALSE),VLOOKUP(K4079,'Pontuação 3.0'!K$2:L$11,2,FALSE),VLOOKUP(L4079,'Pontuação 3.0'!M$2:N$13,2,FALSE)),0)</f>
        <v>1946</v>
      </c>
      <c r="AK4079" s="9">
        <f t="shared" si="6"/>
        <v>195</v>
      </c>
      <c r="AL4079" s="9" t="str">
        <f t="array" ref="AL4079">IFERROR(INDEX('Pontuação 3.0'!G$13:G$191, MATCH(AK4079, 'Pontuação 3.0'!F$13:F$191, 0)), "Faixa Indefinida")</f>
        <v>C</v>
      </c>
      <c r="AM4079" s="9">
        <f t="shared" si="7"/>
        <v>0</v>
      </c>
      <c r="AN4079" s="9">
        <f t="shared" si="8"/>
        <v>0</v>
      </c>
      <c r="AO4079" s="9">
        <f t="shared" si="9"/>
        <v>1</v>
      </c>
      <c r="AP4079" s="9">
        <f t="shared" si="10"/>
        <v>0</v>
      </c>
      <c r="AQ4079" s="8"/>
    </row>
    <row r="4080" ht="15.75" customHeight="1">
      <c r="A4080" s="7">
        <v>45683.0</v>
      </c>
      <c r="B4080" s="8" t="s">
        <v>2727</v>
      </c>
      <c r="C4080" s="8" t="s">
        <v>9181</v>
      </c>
      <c r="D4080" s="11">
        <v>5.1989922741E10</v>
      </c>
      <c r="E4080" s="8" t="s">
        <v>11833</v>
      </c>
      <c r="F4080" s="8" t="s">
        <v>11834</v>
      </c>
      <c r="G4080" s="8" t="s">
        <v>11843</v>
      </c>
      <c r="H4080" s="8" t="s">
        <v>11865</v>
      </c>
      <c r="I4080" s="8" t="s">
        <v>11837</v>
      </c>
      <c r="J4080" s="8" t="s">
        <v>11838</v>
      </c>
      <c r="K4080" s="8" t="s">
        <v>11837</v>
      </c>
      <c r="L4080" s="8" t="s">
        <v>11847</v>
      </c>
      <c r="M4080" s="8" t="s">
        <v>11849</v>
      </c>
      <c r="N4080" s="12" t="s">
        <v>11</v>
      </c>
      <c r="O4080" s="12" t="s">
        <v>13</v>
      </c>
      <c r="P4080" s="12" t="s">
        <v>49</v>
      </c>
      <c r="Q4080" s="12" t="s">
        <v>15</v>
      </c>
      <c r="R4080" s="12" t="s">
        <v>14</v>
      </c>
      <c r="S4080" s="8"/>
      <c r="T4080" s="8"/>
      <c r="U4080" s="8"/>
      <c r="V4080" s="8"/>
      <c r="W4080" s="8"/>
      <c r="X4080" s="8"/>
      <c r="Y4080" s="8"/>
      <c r="Z4080" s="8"/>
      <c r="AA4080" s="8"/>
      <c r="AB4080" s="8"/>
      <c r="AC4080" s="9">
        <f>ROUNDUP(SUM(VLOOKUP(F4080,'Pontuação'!A$2:B$11,2,FALSE),VLOOKUP(E4080,'Pontuação'!C$2:D$11,2,FALSE),VLOOKUP(H4080,'Pontuação'!I$2:J$11,2,FALSE),VLOOKUP(J4080,'Pontuação'!G$2:H$11,2,FALSE),VLOOKUP(L4080,'Pontuação'!M$2:N$13,2,FALSE)),0)</f>
        <v>1977</v>
      </c>
      <c r="AD4080" s="10">
        <f t="shared" si="1"/>
        <v>198</v>
      </c>
      <c r="AE4080" s="10" t="str">
        <f t="array" ref="AE4080">IFERROR(INDEX('Pontuação'!G$13:G$101, MATCH(AD4080, 'Pontuação'!F$13:F$101, 0)), "Faixa Indefinida")</f>
        <v>A</v>
      </c>
      <c r="AF4080" s="10">
        <f t="shared" si="2"/>
        <v>1</v>
      </c>
      <c r="AG4080" s="10">
        <f t="shared" si="3"/>
        <v>0</v>
      </c>
      <c r="AH4080" s="10">
        <f t="shared" si="4"/>
        <v>0</v>
      </c>
      <c r="AI4080" s="10">
        <f t="shared" si="5"/>
        <v>0</v>
      </c>
      <c r="AJ4080" s="9">
        <f>ROUNDUP(SUM(VLOOKUP(F4080,'Pontuação 3.0'!A$2:B$11,2,FALSE),VLOOKUP(E4080,'Pontuação 3.0'!C$2:D$11,2,FALSE),VLOOKUP(H4080,'Pontuação 3.0'!I$2:J$11,2,FALSE),VLOOKUP(J4080,'Pontuação 3.0'!G$2:H$11,2,FALSE),VLOOKUP(G4080,'Pontuação 3.0'!E$2:F$11,2,FALSE),VLOOKUP(K4080,'Pontuação 3.0'!K$2:L$11,2,FALSE),VLOOKUP(L4080,'Pontuação 3.0'!M$2:N$13,2,FALSE)),0)</f>
        <v>2286</v>
      </c>
      <c r="AK4080" s="9">
        <f t="shared" si="6"/>
        <v>229</v>
      </c>
      <c r="AL4080" s="9" t="str">
        <f t="array" ref="AL4080">IFERROR(INDEX('Pontuação 3.0'!G$13:G$191, MATCH(AK4080, 'Pontuação 3.0'!F$13:F$191, 0)), "Faixa Indefinida")</f>
        <v>B</v>
      </c>
      <c r="AM4080" s="9">
        <f t="shared" si="7"/>
        <v>0</v>
      </c>
      <c r="AN4080" s="9">
        <f t="shared" si="8"/>
        <v>1</v>
      </c>
      <c r="AO4080" s="9">
        <f t="shared" si="9"/>
        <v>0</v>
      </c>
      <c r="AP4080" s="9">
        <f t="shared" si="10"/>
        <v>0</v>
      </c>
      <c r="AQ4080" s="8"/>
    </row>
    <row r="4081" ht="15.75" customHeight="1">
      <c r="A4081" s="7">
        <v>45683.0</v>
      </c>
      <c r="B4081" s="8" t="s">
        <v>9182</v>
      </c>
      <c r="C4081" s="8" t="s">
        <v>9183</v>
      </c>
      <c r="D4081" s="11">
        <v>1.1958020959E10</v>
      </c>
      <c r="E4081" s="8" t="s">
        <v>11833</v>
      </c>
      <c r="F4081" s="8" t="s">
        <v>11854</v>
      </c>
      <c r="G4081" s="8" t="s">
        <v>11835</v>
      </c>
      <c r="H4081" s="8" t="s">
        <v>11850</v>
      </c>
      <c r="I4081" s="8" t="s">
        <v>11837</v>
      </c>
      <c r="J4081" s="8" t="s">
        <v>11852</v>
      </c>
      <c r="K4081" s="8" t="s">
        <v>11839</v>
      </c>
      <c r="L4081" s="8" t="s">
        <v>11870</v>
      </c>
      <c r="M4081" s="8" t="s">
        <v>11853</v>
      </c>
      <c r="N4081" s="12" t="s">
        <v>11</v>
      </c>
      <c r="O4081" s="12" t="s">
        <v>13</v>
      </c>
      <c r="P4081" s="12" t="s">
        <v>37</v>
      </c>
      <c r="Q4081" s="12" t="s">
        <v>143</v>
      </c>
      <c r="R4081" s="12" t="s">
        <v>20</v>
      </c>
      <c r="S4081" s="8"/>
      <c r="T4081" s="8"/>
      <c r="U4081" s="8"/>
      <c r="V4081" s="8"/>
      <c r="W4081" s="8"/>
      <c r="X4081" s="8"/>
      <c r="Y4081" s="8"/>
      <c r="Z4081" s="8"/>
      <c r="AA4081" s="8"/>
      <c r="AB4081" s="8"/>
      <c r="AC4081" s="9">
        <f>ROUNDUP(SUM(VLOOKUP(F4081,'Pontuação'!A$2:B$11,2,FALSE),VLOOKUP(E4081,'Pontuação'!C$2:D$11,2,FALSE),VLOOKUP(H4081,'Pontuação'!I$2:J$11,2,FALSE),VLOOKUP(J4081,'Pontuação'!G$2:H$11,2,FALSE),VLOOKUP(L4081,'Pontuação'!M$2:N$13,2,FALSE)),0)</f>
        <v>1733</v>
      </c>
      <c r="AD4081" s="10">
        <f t="shared" si="1"/>
        <v>173</v>
      </c>
      <c r="AE4081" s="10" t="str">
        <f t="array" ref="AE4081">IFERROR(INDEX('Pontuação'!G$13:G$101, MATCH(AD4081, 'Pontuação'!F$13:F$101, 0)), "Faixa Indefinida")</f>
        <v>B</v>
      </c>
      <c r="AF4081" s="10">
        <f t="shared" si="2"/>
        <v>0</v>
      </c>
      <c r="AG4081" s="10">
        <f t="shared" si="3"/>
        <v>1</v>
      </c>
      <c r="AH4081" s="10">
        <f t="shared" si="4"/>
        <v>0</v>
      </c>
      <c r="AI4081" s="10">
        <f t="shared" si="5"/>
        <v>0</v>
      </c>
      <c r="AJ4081" s="9">
        <f>ROUNDUP(SUM(VLOOKUP(F4081,'Pontuação 3.0'!A$2:B$11,2,FALSE),VLOOKUP(E4081,'Pontuação 3.0'!C$2:D$11,2,FALSE),VLOOKUP(H4081,'Pontuação 3.0'!I$2:J$11,2,FALSE),VLOOKUP(J4081,'Pontuação 3.0'!G$2:H$11,2,FALSE),VLOOKUP(G4081,'Pontuação 3.0'!E$2:F$11,2,FALSE),VLOOKUP(K4081,'Pontuação 3.0'!K$2:L$11,2,FALSE),VLOOKUP(L4081,'Pontuação 3.0'!M$2:N$13,2,FALSE)),0)</f>
        <v>2574</v>
      </c>
      <c r="AK4081" s="9">
        <f t="shared" si="6"/>
        <v>257</v>
      </c>
      <c r="AL4081" s="9" t="str">
        <f t="array" ref="AL4081">IFERROR(INDEX('Pontuação 3.0'!G$13:G$191, MATCH(AK4081, 'Pontuação 3.0'!F$13:F$191, 0)), "Faixa Indefinida")</f>
        <v>A</v>
      </c>
      <c r="AM4081" s="9">
        <f t="shared" si="7"/>
        <v>1</v>
      </c>
      <c r="AN4081" s="9">
        <f t="shared" si="8"/>
        <v>0</v>
      </c>
      <c r="AO4081" s="9">
        <f t="shared" si="9"/>
        <v>0</v>
      </c>
      <c r="AP4081" s="9">
        <f t="shared" si="10"/>
        <v>0</v>
      </c>
      <c r="AQ4081" s="8"/>
    </row>
    <row r="4082" ht="15.75" customHeight="1">
      <c r="A4082" s="7">
        <v>45683.0</v>
      </c>
      <c r="B4082" s="8" t="s">
        <v>9189</v>
      </c>
      <c r="C4082" s="8" t="s">
        <v>9190</v>
      </c>
      <c r="D4082" s="8" t="s">
        <v>9191</v>
      </c>
      <c r="E4082" s="8" t="s">
        <v>11868</v>
      </c>
      <c r="F4082" s="8" t="s">
        <v>11842</v>
      </c>
      <c r="G4082" s="8" t="s">
        <v>11843</v>
      </c>
      <c r="H4082" s="8" t="s">
        <v>11844</v>
      </c>
      <c r="I4082" s="8" t="s">
        <v>11837</v>
      </c>
      <c r="J4082" s="8" t="s">
        <v>11846</v>
      </c>
      <c r="K4082" s="8" t="s">
        <v>11837</v>
      </c>
      <c r="L4082" s="8" t="s">
        <v>11840</v>
      </c>
      <c r="M4082" s="8" t="s">
        <v>11853</v>
      </c>
      <c r="N4082" s="12" t="s">
        <v>11</v>
      </c>
      <c r="O4082" s="12" t="s">
        <v>13</v>
      </c>
      <c r="P4082" s="12" t="s">
        <v>112</v>
      </c>
      <c r="Q4082" s="12" t="s">
        <v>44</v>
      </c>
      <c r="R4082" s="12" t="s">
        <v>20</v>
      </c>
      <c r="S4082" s="8"/>
      <c r="T4082" s="8"/>
      <c r="U4082" s="8"/>
      <c r="V4082" s="8"/>
      <c r="W4082" s="8"/>
      <c r="X4082" s="8"/>
      <c r="Y4082" s="8"/>
      <c r="Z4082" s="8"/>
      <c r="AA4082" s="8"/>
      <c r="AB4082" s="8"/>
      <c r="AC4082" s="9">
        <f>ROUNDUP(SUM(VLOOKUP(F4082,'Pontuação'!A$2:B$11,2,FALSE),VLOOKUP(E4082,'Pontuação'!C$2:D$11,2,FALSE),VLOOKUP(H4082,'Pontuação'!I$2:J$11,2,FALSE),VLOOKUP(J4082,'Pontuação'!G$2:H$11,2,FALSE),VLOOKUP(L4082,'Pontuação'!M$2:N$13,2,FALSE)),0)</f>
        <v>1643</v>
      </c>
      <c r="AD4082" s="10">
        <f t="shared" si="1"/>
        <v>164</v>
      </c>
      <c r="AE4082" s="10" t="str">
        <f t="array" ref="AE4082">IFERROR(INDEX('Pontuação'!G$13:G$101, MATCH(AD4082, 'Pontuação'!F$13:F$101, 0)), "Faixa Indefinida")</f>
        <v>C</v>
      </c>
      <c r="AF4082" s="10">
        <f t="shared" si="2"/>
        <v>0</v>
      </c>
      <c r="AG4082" s="10">
        <f t="shared" si="3"/>
        <v>0</v>
      </c>
      <c r="AH4082" s="10">
        <f t="shared" si="4"/>
        <v>1</v>
      </c>
      <c r="AI4082" s="10">
        <f t="shared" si="5"/>
        <v>0</v>
      </c>
      <c r="AJ4082" s="9">
        <f>ROUNDUP(SUM(VLOOKUP(F4082,'Pontuação 3.0'!A$2:B$11,2,FALSE),VLOOKUP(E4082,'Pontuação 3.0'!C$2:D$11,2,FALSE),VLOOKUP(H4082,'Pontuação 3.0'!I$2:J$11,2,FALSE),VLOOKUP(J4082,'Pontuação 3.0'!G$2:H$11,2,FALSE),VLOOKUP(G4082,'Pontuação 3.0'!E$2:F$11,2,FALSE),VLOOKUP(K4082,'Pontuação 3.0'!K$2:L$11,2,FALSE),VLOOKUP(L4082,'Pontuação 3.0'!M$2:N$13,2,FALSE)),0)</f>
        <v>2157</v>
      </c>
      <c r="AK4082" s="9">
        <f t="shared" si="6"/>
        <v>216</v>
      </c>
      <c r="AL4082" s="9" t="str">
        <f t="array" ref="AL4082">IFERROR(INDEX('Pontuação 3.0'!G$13:G$191, MATCH(AK4082, 'Pontuação 3.0'!F$13:F$191, 0)), "Faixa Indefinida")</f>
        <v>B</v>
      </c>
      <c r="AM4082" s="9">
        <f t="shared" si="7"/>
        <v>0</v>
      </c>
      <c r="AN4082" s="9">
        <f t="shared" si="8"/>
        <v>1</v>
      </c>
      <c r="AO4082" s="9">
        <f t="shared" si="9"/>
        <v>0</v>
      </c>
      <c r="AP4082" s="9">
        <f t="shared" si="10"/>
        <v>0</v>
      </c>
      <c r="AQ4082" s="8"/>
    </row>
    <row r="4083" ht="15.75" customHeight="1">
      <c r="A4083" s="7">
        <v>45683.0</v>
      </c>
      <c r="B4083" s="8" t="s">
        <v>12112</v>
      </c>
      <c r="C4083" s="8" t="s">
        <v>3168</v>
      </c>
      <c r="D4083" s="11">
        <v>4.4998358961E10</v>
      </c>
      <c r="E4083" s="8" t="s">
        <v>11833</v>
      </c>
      <c r="F4083" s="8" t="s">
        <v>11842</v>
      </c>
      <c r="G4083" s="8" t="s">
        <v>11843</v>
      </c>
      <c r="H4083" s="8" t="s">
        <v>11844</v>
      </c>
      <c r="I4083" s="8" t="s">
        <v>11837</v>
      </c>
      <c r="J4083" s="8" t="s">
        <v>11846</v>
      </c>
      <c r="K4083" s="8" t="s">
        <v>11839</v>
      </c>
      <c r="L4083" s="8" t="s">
        <v>11847</v>
      </c>
      <c r="M4083" s="8" t="s">
        <v>11849</v>
      </c>
      <c r="N4083" s="12" t="s">
        <v>11</v>
      </c>
      <c r="O4083" s="12" t="s">
        <v>13</v>
      </c>
      <c r="P4083" s="12" t="s">
        <v>23</v>
      </c>
      <c r="Q4083" s="12" t="s">
        <v>15</v>
      </c>
      <c r="R4083" s="12" t="s">
        <v>14</v>
      </c>
      <c r="S4083" s="8"/>
      <c r="T4083" s="8"/>
      <c r="U4083" s="8"/>
      <c r="V4083" s="8"/>
      <c r="W4083" s="8"/>
      <c r="X4083" s="8"/>
      <c r="Y4083" s="8"/>
      <c r="Z4083" s="8"/>
      <c r="AA4083" s="8"/>
      <c r="AB4083" s="8"/>
      <c r="AC4083" s="9">
        <f>ROUNDUP(SUM(VLOOKUP(F4083,'Pontuação'!A$2:B$11,2,FALSE),VLOOKUP(E4083,'Pontuação'!C$2:D$11,2,FALSE),VLOOKUP(H4083,'Pontuação'!I$2:J$11,2,FALSE),VLOOKUP(J4083,'Pontuação'!G$2:H$11,2,FALSE),VLOOKUP(L4083,'Pontuação'!M$2:N$13,2,FALSE)),0)</f>
        <v>1727</v>
      </c>
      <c r="AD4083" s="10">
        <f t="shared" si="1"/>
        <v>173</v>
      </c>
      <c r="AE4083" s="10" t="str">
        <f t="array" ref="AE4083">IFERROR(INDEX('Pontuação'!G$13:G$101, MATCH(AD4083, 'Pontuação'!F$13:F$101, 0)), "Faixa Indefinida")</f>
        <v>B</v>
      </c>
      <c r="AF4083" s="10">
        <f t="shared" si="2"/>
        <v>0</v>
      </c>
      <c r="AG4083" s="10">
        <f t="shared" si="3"/>
        <v>1</v>
      </c>
      <c r="AH4083" s="10">
        <f t="shared" si="4"/>
        <v>0</v>
      </c>
      <c r="AI4083" s="10">
        <f t="shared" si="5"/>
        <v>0</v>
      </c>
      <c r="AJ4083" s="9">
        <f>ROUNDUP(SUM(VLOOKUP(F4083,'Pontuação 3.0'!A$2:B$11,2,FALSE),VLOOKUP(E4083,'Pontuação 3.0'!C$2:D$11,2,FALSE),VLOOKUP(H4083,'Pontuação 3.0'!I$2:J$11,2,FALSE),VLOOKUP(J4083,'Pontuação 3.0'!G$2:H$11,2,FALSE),VLOOKUP(G4083,'Pontuação 3.0'!E$2:F$11,2,FALSE),VLOOKUP(K4083,'Pontuação 3.0'!K$2:L$11,2,FALSE),VLOOKUP(L4083,'Pontuação 3.0'!M$2:N$13,2,FALSE)),0)</f>
        <v>2556</v>
      </c>
      <c r="AK4083" s="9">
        <f t="shared" si="6"/>
        <v>256</v>
      </c>
      <c r="AL4083" s="9" t="str">
        <f t="array" ref="AL4083">IFERROR(INDEX('Pontuação 3.0'!G$13:G$191, MATCH(AK4083, 'Pontuação 3.0'!F$13:F$191, 0)), "Faixa Indefinida")</f>
        <v>A</v>
      </c>
      <c r="AM4083" s="9">
        <f t="shared" si="7"/>
        <v>1</v>
      </c>
      <c r="AN4083" s="9">
        <f t="shared" si="8"/>
        <v>0</v>
      </c>
      <c r="AO4083" s="9">
        <f t="shared" si="9"/>
        <v>0</v>
      </c>
      <c r="AP4083" s="9">
        <f t="shared" si="10"/>
        <v>0</v>
      </c>
      <c r="AQ4083" s="8"/>
    </row>
    <row r="4084" ht="15.75" customHeight="1">
      <c r="A4084" s="7">
        <v>45683.0</v>
      </c>
      <c r="B4084" s="8" t="s">
        <v>9192</v>
      </c>
      <c r="C4084" s="8" t="s">
        <v>9193</v>
      </c>
      <c r="D4084" s="11">
        <v>1.1959873108E10</v>
      </c>
      <c r="E4084" s="8" t="s">
        <v>11833</v>
      </c>
      <c r="F4084" s="8" t="s">
        <v>11834</v>
      </c>
      <c r="G4084" s="8" t="s">
        <v>11843</v>
      </c>
      <c r="H4084" s="8" t="s">
        <v>11844</v>
      </c>
      <c r="I4084" s="8" t="s">
        <v>11845</v>
      </c>
      <c r="J4084" s="8" t="s">
        <v>11846</v>
      </c>
      <c r="K4084" s="8" t="s">
        <v>11837</v>
      </c>
      <c r="L4084" s="8" t="s">
        <v>11851</v>
      </c>
      <c r="M4084" s="8" t="s">
        <v>11849</v>
      </c>
      <c r="N4084" s="12" t="s">
        <v>11</v>
      </c>
      <c r="O4084" s="12" t="s">
        <v>13</v>
      </c>
      <c r="P4084" s="12" t="s">
        <v>27</v>
      </c>
      <c r="Q4084" s="12" t="s">
        <v>15</v>
      </c>
      <c r="R4084" s="12" t="s">
        <v>20</v>
      </c>
      <c r="S4084" s="8"/>
      <c r="T4084" s="8"/>
      <c r="U4084" s="8"/>
      <c r="V4084" s="8"/>
      <c r="W4084" s="8"/>
      <c r="X4084" s="8"/>
      <c r="Y4084" s="8"/>
      <c r="Z4084" s="8"/>
      <c r="AA4084" s="8"/>
      <c r="AB4084" s="8"/>
      <c r="AC4084" s="9">
        <f>ROUNDUP(SUM(VLOOKUP(F4084,'Pontuação'!A$2:B$11,2,FALSE),VLOOKUP(E4084,'Pontuação'!C$2:D$11,2,FALSE),VLOOKUP(H4084,'Pontuação'!I$2:J$11,2,FALSE),VLOOKUP(J4084,'Pontuação'!G$2:H$11,2,FALSE),VLOOKUP(L4084,'Pontuação'!M$2:N$13,2,FALSE)),0)</f>
        <v>1583</v>
      </c>
      <c r="AD4084" s="10">
        <f t="shared" si="1"/>
        <v>158</v>
      </c>
      <c r="AE4084" s="10" t="str">
        <f t="array" ref="AE4084">IFERROR(INDEX('Pontuação'!G$13:G$101, MATCH(AD4084, 'Pontuação'!F$13:F$101, 0)), "Faixa Indefinida")</f>
        <v>C</v>
      </c>
      <c r="AF4084" s="10">
        <f t="shared" si="2"/>
        <v>0</v>
      </c>
      <c r="AG4084" s="10">
        <f t="shared" si="3"/>
        <v>0</v>
      </c>
      <c r="AH4084" s="10">
        <f t="shared" si="4"/>
        <v>1</v>
      </c>
      <c r="AI4084" s="10">
        <f t="shared" si="5"/>
        <v>0</v>
      </c>
      <c r="AJ4084" s="9">
        <f>ROUNDUP(SUM(VLOOKUP(F4084,'Pontuação 3.0'!A$2:B$11,2,FALSE),VLOOKUP(E4084,'Pontuação 3.0'!C$2:D$11,2,FALSE),VLOOKUP(H4084,'Pontuação 3.0'!I$2:J$11,2,FALSE),VLOOKUP(J4084,'Pontuação 3.0'!G$2:H$11,2,FALSE),VLOOKUP(G4084,'Pontuação 3.0'!E$2:F$11,2,FALSE),VLOOKUP(K4084,'Pontuação 3.0'!K$2:L$11,2,FALSE),VLOOKUP(L4084,'Pontuação 3.0'!M$2:N$13,2,FALSE)),0)</f>
        <v>2076</v>
      </c>
      <c r="AK4084" s="9">
        <f t="shared" si="6"/>
        <v>208</v>
      </c>
      <c r="AL4084" s="9" t="str">
        <f t="array" ref="AL4084">IFERROR(INDEX('Pontuação 3.0'!G$13:G$191, MATCH(AK4084, 'Pontuação 3.0'!F$13:F$191, 0)), "Faixa Indefinida")</f>
        <v>C</v>
      </c>
      <c r="AM4084" s="9">
        <f t="shared" si="7"/>
        <v>0</v>
      </c>
      <c r="AN4084" s="9">
        <f t="shared" si="8"/>
        <v>0</v>
      </c>
      <c r="AO4084" s="9">
        <f t="shared" si="9"/>
        <v>1</v>
      </c>
      <c r="AP4084" s="9">
        <f t="shared" si="10"/>
        <v>0</v>
      </c>
      <c r="AQ4084" s="8"/>
    </row>
    <row r="4085" ht="15.75" customHeight="1">
      <c r="A4085" s="7">
        <v>45683.0</v>
      </c>
      <c r="B4085" s="8" t="s">
        <v>175</v>
      </c>
      <c r="C4085" s="8" t="s">
        <v>9196</v>
      </c>
      <c r="D4085" s="11">
        <v>8.5991426086E10</v>
      </c>
      <c r="E4085" s="8" t="s">
        <v>11833</v>
      </c>
      <c r="F4085" s="8" t="s">
        <v>11842</v>
      </c>
      <c r="G4085" s="8" t="s">
        <v>11835</v>
      </c>
      <c r="H4085" s="8" t="s">
        <v>11844</v>
      </c>
      <c r="I4085" s="8" t="s">
        <v>11837</v>
      </c>
      <c r="J4085" s="8" t="s">
        <v>11838</v>
      </c>
      <c r="K4085" s="8" t="s">
        <v>11837</v>
      </c>
      <c r="L4085" s="8" t="s">
        <v>11857</v>
      </c>
      <c r="M4085" s="8" t="s">
        <v>11849</v>
      </c>
      <c r="N4085" s="12" t="s">
        <v>11</v>
      </c>
      <c r="O4085" s="12" t="s">
        <v>13</v>
      </c>
      <c r="P4085" s="12" t="s">
        <v>37</v>
      </c>
      <c r="Q4085" s="12" t="s">
        <v>143</v>
      </c>
      <c r="R4085" s="12" t="s">
        <v>20</v>
      </c>
      <c r="S4085" s="8"/>
      <c r="T4085" s="8"/>
      <c r="U4085" s="8"/>
      <c r="V4085" s="8"/>
      <c r="W4085" s="8"/>
      <c r="X4085" s="8"/>
      <c r="Y4085" s="8"/>
      <c r="Z4085" s="8"/>
      <c r="AA4085" s="8"/>
      <c r="AB4085" s="8"/>
      <c r="AC4085" s="9">
        <f>ROUNDUP(SUM(VLOOKUP(F4085,'Pontuação'!A$2:B$11,2,FALSE),VLOOKUP(E4085,'Pontuação'!C$2:D$11,2,FALSE),VLOOKUP(H4085,'Pontuação'!I$2:J$11,2,FALSE),VLOOKUP(J4085,'Pontuação'!G$2:H$11,2,FALSE),VLOOKUP(L4085,'Pontuação'!M$2:N$13,2,FALSE)),0)</f>
        <v>1836</v>
      </c>
      <c r="AD4085" s="10">
        <f t="shared" si="1"/>
        <v>184</v>
      </c>
      <c r="AE4085" s="10" t="str">
        <f t="array" ref="AE4085">IFERROR(INDEX('Pontuação'!G$13:G$101, MATCH(AD4085, 'Pontuação'!F$13:F$101, 0)), "Faixa Indefinida")</f>
        <v>A</v>
      </c>
      <c r="AF4085" s="10">
        <f t="shared" si="2"/>
        <v>1</v>
      </c>
      <c r="AG4085" s="10">
        <f t="shared" si="3"/>
        <v>0</v>
      </c>
      <c r="AH4085" s="10">
        <f t="shared" si="4"/>
        <v>0</v>
      </c>
      <c r="AI4085" s="10">
        <f t="shared" si="5"/>
        <v>0</v>
      </c>
      <c r="AJ4085" s="9">
        <f>ROUNDUP(SUM(VLOOKUP(F4085,'Pontuação 3.0'!A$2:B$11,2,FALSE),VLOOKUP(E4085,'Pontuação 3.0'!C$2:D$11,2,FALSE),VLOOKUP(H4085,'Pontuação 3.0'!I$2:J$11,2,FALSE),VLOOKUP(J4085,'Pontuação 3.0'!G$2:H$11,2,FALSE),VLOOKUP(G4085,'Pontuação 3.0'!E$2:F$11,2,FALSE),VLOOKUP(K4085,'Pontuação 3.0'!K$2:L$11,2,FALSE),VLOOKUP(L4085,'Pontuação 3.0'!M$2:N$13,2,FALSE)),0)</f>
        <v>2314</v>
      </c>
      <c r="AK4085" s="9">
        <f t="shared" si="6"/>
        <v>231</v>
      </c>
      <c r="AL4085" s="9" t="str">
        <f t="array" ref="AL4085">IFERROR(INDEX('Pontuação 3.0'!G$13:G$191, MATCH(AK4085, 'Pontuação 3.0'!F$13:F$191, 0)), "Faixa Indefinida")</f>
        <v>B</v>
      </c>
      <c r="AM4085" s="9">
        <f t="shared" si="7"/>
        <v>0</v>
      </c>
      <c r="AN4085" s="9">
        <f t="shared" si="8"/>
        <v>1</v>
      </c>
      <c r="AO4085" s="9">
        <f t="shared" si="9"/>
        <v>0</v>
      </c>
      <c r="AP4085" s="9">
        <f t="shared" si="10"/>
        <v>0</v>
      </c>
      <c r="AQ4085" s="8"/>
    </row>
    <row r="4086" ht="15.75" customHeight="1">
      <c r="A4086" s="7">
        <v>45683.0</v>
      </c>
      <c r="B4086" s="8" t="s">
        <v>9197</v>
      </c>
      <c r="C4086" s="8" t="s">
        <v>9198</v>
      </c>
      <c r="D4086" s="11">
        <v>1.198559955E10</v>
      </c>
      <c r="E4086" s="8" t="s">
        <v>11833</v>
      </c>
      <c r="F4086" s="8" t="s">
        <v>11834</v>
      </c>
      <c r="G4086" s="8" t="s">
        <v>11872</v>
      </c>
      <c r="H4086" s="8" t="s">
        <v>11850</v>
      </c>
      <c r="I4086" s="8" t="s">
        <v>11845</v>
      </c>
      <c r="J4086" s="8" t="s">
        <v>11838</v>
      </c>
      <c r="K4086" s="8" t="s">
        <v>11839</v>
      </c>
      <c r="L4086" s="8" t="s">
        <v>11851</v>
      </c>
      <c r="M4086" s="8" t="s">
        <v>11849</v>
      </c>
      <c r="N4086" s="12" t="s">
        <v>11</v>
      </c>
      <c r="O4086" s="12" t="s">
        <v>13</v>
      </c>
      <c r="P4086" s="12" t="s">
        <v>37</v>
      </c>
      <c r="Q4086" s="12" t="s">
        <v>116</v>
      </c>
      <c r="R4086" s="12" t="s">
        <v>20</v>
      </c>
      <c r="S4086" s="8"/>
      <c r="T4086" s="8"/>
      <c r="U4086" s="8"/>
      <c r="V4086" s="8"/>
      <c r="W4086" s="8"/>
      <c r="X4086" s="8"/>
      <c r="Y4086" s="8"/>
      <c r="Z4086" s="8"/>
      <c r="AA4086" s="8"/>
      <c r="AB4086" s="8"/>
      <c r="AC4086" s="9">
        <f>ROUNDUP(SUM(VLOOKUP(F4086,'Pontuação'!A$2:B$11,2,FALSE),VLOOKUP(E4086,'Pontuação'!C$2:D$11,2,FALSE),VLOOKUP(H4086,'Pontuação'!I$2:J$11,2,FALSE),VLOOKUP(J4086,'Pontuação'!G$2:H$11,2,FALSE),VLOOKUP(L4086,'Pontuação'!M$2:N$13,2,FALSE)),0)</f>
        <v>1819</v>
      </c>
      <c r="AD4086" s="10">
        <f t="shared" si="1"/>
        <v>182</v>
      </c>
      <c r="AE4086" s="10" t="str">
        <f t="array" ref="AE4086">IFERROR(INDEX('Pontuação'!G$13:G$101, MATCH(AD4086, 'Pontuação'!F$13:F$101, 0)), "Faixa Indefinida")</f>
        <v>B</v>
      </c>
      <c r="AF4086" s="10">
        <f t="shared" si="2"/>
        <v>0</v>
      </c>
      <c r="AG4086" s="10">
        <f t="shared" si="3"/>
        <v>1</v>
      </c>
      <c r="AH4086" s="10">
        <f t="shared" si="4"/>
        <v>0</v>
      </c>
      <c r="AI4086" s="10">
        <f t="shared" si="5"/>
        <v>0</v>
      </c>
      <c r="AJ4086" s="9">
        <f>ROUNDUP(SUM(VLOOKUP(F4086,'Pontuação 3.0'!A$2:B$11,2,FALSE),VLOOKUP(E4086,'Pontuação 3.0'!C$2:D$11,2,FALSE),VLOOKUP(H4086,'Pontuação 3.0'!I$2:J$11,2,FALSE),VLOOKUP(J4086,'Pontuação 3.0'!G$2:H$11,2,FALSE),VLOOKUP(G4086,'Pontuação 3.0'!E$2:F$11,2,FALSE),VLOOKUP(K4086,'Pontuação 3.0'!K$2:L$11,2,FALSE),VLOOKUP(L4086,'Pontuação 3.0'!M$2:N$13,2,FALSE)),0)</f>
        <v>2585</v>
      </c>
      <c r="AK4086" s="9">
        <f t="shared" si="6"/>
        <v>259</v>
      </c>
      <c r="AL4086" s="9" t="str">
        <f t="array" ref="AL4086">IFERROR(INDEX('Pontuação 3.0'!G$13:G$191, MATCH(AK4086, 'Pontuação 3.0'!F$13:F$191, 0)), "Faixa Indefinida")</f>
        <v>A</v>
      </c>
      <c r="AM4086" s="9">
        <f t="shared" si="7"/>
        <v>1</v>
      </c>
      <c r="AN4086" s="9">
        <f t="shared" si="8"/>
        <v>0</v>
      </c>
      <c r="AO4086" s="9">
        <f t="shared" si="9"/>
        <v>0</v>
      </c>
      <c r="AP4086" s="9">
        <f t="shared" si="10"/>
        <v>0</v>
      </c>
      <c r="AQ4086" s="8"/>
    </row>
    <row r="4087" ht="15.75" customHeight="1">
      <c r="A4087" s="7">
        <v>45683.0</v>
      </c>
      <c r="B4087" s="8" t="s">
        <v>9199</v>
      </c>
      <c r="C4087" s="8" t="s">
        <v>9200</v>
      </c>
      <c r="D4087" s="11">
        <v>1.1966085718E10</v>
      </c>
      <c r="E4087" s="8" t="s">
        <v>11868</v>
      </c>
      <c r="F4087" s="8" t="s">
        <v>11854</v>
      </c>
      <c r="G4087" s="8" t="s">
        <v>11872</v>
      </c>
      <c r="H4087" s="8" t="s">
        <v>11856</v>
      </c>
      <c r="I4087" s="8" t="s">
        <v>11837</v>
      </c>
      <c r="J4087" s="8" t="s">
        <v>11838</v>
      </c>
      <c r="K4087" s="8" t="s">
        <v>11837</v>
      </c>
      <c r="L4087" s="8" t="s">
        <v>11847</v>
      </c>
      <c r="M4087" s="8" t="s">
        <v>11853</v>
      </c>
      <c r="N4087" s="12" t="s">
        <v>11</v>
      </c>
      <c r="O4087" s="12" t="s">
        <v>13</v>
      </c>
      <c r="P4087" s="12" t="s">
        <v>27</v>
      </c>
      <c r="Q4087" s="12" t="s">
        <v>65</v>
      </c>
      <c r="R4087" s="12" t="s">
        <v>20</v>
      </c>
      <c r="S4087" s="8"/>
      <c r="T4087" s="8"/>
      <c r="U4087" s="8"/>
      <c r="V4087" s="8"/>
      <c r="W4087" s="8"/>
      <c r="X4087" s="8"/>
      <c r="Y4087" s="8"/>
      <c r="Z4087" s="8"/>
      <c r="AA4087" s="8"/>
      <c r="AB4087" s="8"/>
      <c r="AC4087" s="9">
        <f>ROUNDUP(SUM(VLOOKUP(F4087,'Pontuação'!A$2:B$11,2,FALSE),VLOOKUP(E4087,'Pontuação'!C$2:D$11,2,FALSE),VLOOKUP(H4087,'Pontuação'!I$2:J$11,2,FALSE),VLOOKUP(J4087,'Pontuação'!G$2:H$11,2,FALSE),VLOOKUP(L4087,'Pontuação'!M$2:N$13,2,FALSE)),0)</f>
        <v>1858</v>
      </c>
      <c r="AD4087" s="10">
        <f t="shared" si="1"/>
        <v>186</v>
      </c>
      <c r="AE4087" s="10" t="str">
        <f t="array" ref="AE4087">IFERROR(INDEX('Pontuação'!G$13:G$101, MATCH(AD4087, 'Pontuação'!F$13:F$101, 0)), "Faixa Indefinida")</f>
        <v>A</v>
      </c>
      <c r="AF4087" s="10">
        <f t="shared" si="2"/>
        <v>1</v>
      </c>
      <c r="AG4087" s="10">
        <f t="shared" si="3"/>
        <v>0</v>
      </c>
      <c r="AH4087" s="10">
        <f t="shared" si="4"/>
        <v>0</v>
      </c>
      <c r="AI4087" s="10">
        <f t="shared" si="5"/>
        <v>0</v>
      </c>
      <c r="AJ4087" s="9">
        <f>ROUNDUP(SUM(VLOOKUP(F4087,'Pontuação 3.0'!A$2:B$11,2,FALSE),VLOOKUP(E4087,'Pontuação 3.0'!C$2:D$11,2,FALSE),VLOOKUP(H4087,'Pontuação 3.0'!I$2:J$11,2,FALSE),VLOOKUP(J4087,'Pontuação 3.0'!G$2:H$11,2,FALSE),VLOOKUP(G4087,'Pontuação 3.0'!E$2:F$11,2,FALSE),VLOOKUP(K4087,'Pontuação 3.0'!K$2:L$11,2,FALSE),VLOOKUP(L4087,'Pontuação 3.0'!M$2:N$13,2,FALSE)),0)</f>
        <v>2350</v>
      </c>
      <c r="AK4087" s="9">
        <f t="shared" si="6"/>
        <v>235</v>
      </c>
      <c r="AL4087" s="9" t="str">
        <f t="array" ref="AL4087">IFERROR(INDEX('Pontuação 3.0'!G$13:G$191, MATCH(AK4087, 'Pontuação 3.0'!F$13:F$191, 0)), "Faixa Indefinida")</f>
        <v>B</v>
      </c>
      <c r="AM4087" s="9">
        <f t="shared" si="7"/>
        <v>0</v>
      </c>
      <c r="AN4087" s="9">
        <f t="shared" si="8"/>
        <v>1</v>
      </c>
      <c r="AO4087" s="9">
        <f t="shared" si="9"/>
        <v>0</v>
      </c>
      <c r="AP4087" s="9">
        <f t="shared" si="10"/>
        <v>0</v>
      </c>
      <c r="AQ4087" s="8"/>
    </row>
    <row r="4088" ht="15.75" customHeight="1">
      <c r="A4088" s="7">
        <v>45683.0</v>
      </c>
      <c r="B4088" s="8" t="s">
        <v>9202</v>
      </c>
      <c r="C4088" s="8" t="s">
        <v>9203</v>
      </c>
      <c r="D4088" s="11">
        <v>1.6991009401E10</v>
      </c>
      <c r="E4088" s="8" t="s">
        <v>11833</v>
      </c>
      <c r="F4088" s="8" t="s">
        <v>11834</v>
      </c>
      <c r="G4088" s="8" t="s">
        <v>11843</v>
      </c>
      <c r="H4088" s="8" t="s">
        <v>11865</v>
      </c>
      <c r="I4088" s="8" t="s">
        <v>11837</v>
      </c>
      <c r="J4088" s="8" t="s">
        <v>11852</v>
      </c>
      <c r="K4088" s="8" t="s">
        <v>11839</v>
      </c>
      <c r="L4088" s="8" t="s">
        <v>11847</v>
      </c>
      <c r="M4088" s="8" t="s">
        <v>11841</v>
      </c>
      <c r="N4088" s="12" t="s">
        <v>11</v>
      </c>
      <c r="O4088" s="12" t="s">
        <v>13</v>
      </c>
      <c r="P4088" s="12" t="s">
        <v>12</v>
      </c>
      <c r="Q4088" s="12" t="s">
        <v>15</v>
      </c>
      <c r="R4088" s="12" t="s">
        <v>20</v>
      </c>
      <c r="S4088" s="8"/>
      <c r="T4088" s="8"/>
      <c r="U4088" s="8"/>
      <c r="V4088" s="8"/>
      <c r="W4088" s="8"/>
      <c r="X4088" s="8"/>
      <c r="Y4088" s="8"/>
      <c r="Z4088" s="8"/>
      <c r="AA4088" s="8"/>
      <c r="AB4088" s="8"/>
      <c r="AC4088" s="9">
        <f>ROUNDUP(SUM(VLOOKUP(F4088,'Pontuação'!A$2:B$11,2,FALSE),VLOOKUP(E4088,'Pontuação'!C$2:D$11,2,FALSE),VLOOKUP(H4088,'Pontuação'!I$2:J$11,2,FALSE),VLOOKUP(J4088,'Pontuação'!G$2:H$11,2,FALSE),VLOOKUP(L4088,'Pontuação'!M$2:N$13,2,FALSE)),0)</f>
        <v>1804</v>
      </c>
      <c r="AD4088" s="10">
        <f t="shared" si="1"/>
        <v>180</v>
      </c>
      <c r="AE4088" s="10" t="str">
        <f t="array" ref="AE4088">IFERROR(INDEX('Pontuação'!G$13:G$101, MATCH(AD4088, 'Pontuação'!F$13:F$101, 0)), "Faixa Indefinida")</f>
        <v>B</v>
      </c>
      <c r="AF4088" s="10">
        <f t="shared" si="2"/>
        <v>0</v>
      </c>
      <c r="AG4088" s="10">
        <f t="shared" si="3"/>
        <v>1</v>
      </c>
      <c r="AH4088" s="10">
        <f t="shared" si="4"/>
        <v>0</v>
      </c>
      <c r="AI4088" s="10">
        <f t="shared" si="5"/>
        <v>0</v>
      </c>
      <c r="AJ4088" s="9">
        <f>ROUNDUP(SUM(VLOOKUP(F4088,'Pontuação 3.0'!A$2:B$11,2,FALSE),VLOOKUP(E4088,'Pontuação 3.0'!C$2:D$11,2,FALSE),VLOOKUP(H4088,'Pontuação 3.0'!I$2:J$11,2,FALSE),VLOOKUP(J4088,'Pontuação 3.0'!G$2:H$11,2,FALSE),VLOOKUP(G4088,'Pontuação 3.0'!E$2:F$11,2,FALSE),VLOOKUP(K4088,'Pontuação 3.0'!K$2:L$11,2,FALSE),VLOOKUP(L4088,'Pontuação 3.0'!M$2:N$13,2,FALSE)),0)</f>
        <v>2424</v>
      </c>
      <c r="AK4088" s="9">
        <f t="shared" si="6"/>
        <v>242</v>
      </c>
      <c r="AL4088" s="9" t="str">
        <f t="array" ref="AL4088">IFERROR(INDEX('Pontuação 3.0'!G$13:G$191, MATCH(AK4088, 'Pontuação 3.0'!F$13:F$191, 0)), "Faixa Indefinida")</f>
        <v>A</v>
      </c>
      <c r="AM4088" s="9">
        <f t="shared" si="7"/>
        <v>1</v>
      </c>
      <c r="AN4088" s="9">
        <f t="shared" si="8"/>
        <v>0</v>
      </c>
      <c r="AO4088" s="9">
        <f t="shared" si="9"/>
        <v>0</v>
      </c>
      <c r="AP4088" s="9">
        <f t="shared" si="10"/>
        <v>0</v>
      </c>
      <c r="AQ4088" s="8"/>
    </row>
    <row r="4089" ht="15.75" customHeight="1">
      <c r="A4089" s="7">
        <v>45683.0</v>
      </c>
      <c r="B4089" s="8" t="s">
        <v>9204</v>
      </c>
      <c r="C4089" s="8" t="s">
        <v>9205</v>
      </c>
      <c r="D4089" s="13" t="s">
        <v>12113</v>
      </c>
      <c r="E4089" s="8" t="s">
        <v>11833</v>
      </c>
      <c r="F4089" s="8" t="s">
        <v>11834</v>
      </c>
      <c r="G4089" s="8" t="s">
        <v>11843</v>
      </c>
      <c r="H4089" s="8" t="s">
        <v>11836</v>
      </c>
      <c r="I4089" s="8" t="s">
        <v>11837</v>
      </c>
      <c r="J4089" s="8" t="s">
        <v>11846</v>
      </c>
      <c r="K4089" s="8" t="s">
        <v>11839</v>
      </c>
      <c r="L4089" s="8" t="s">
        <v>11840</v>
      </c>
      <c r="M4089" s="8" t="s">
        <v>11848</v>
      </c>
      <c r="N4089" s="12" t="s">
        <v>11</v>
      </c>
      <c r="O4089" s="12" t="s">
        <v>13</v>
      </c>
      <c r="P4089" s="12" t="s">
        <v>123</v>
      </c>
      <c r="Q4089" s="12" t="s">
        <v>15</v>
      </c>
      <c r="R4089" s="12" t="s">
        <v>14</v>
      </c>
      <c r="S4089" s="8"/>
      <c r="T4089" s="8"/>
      <c r="U4089" s="8"/>
      <c r="V4089" s="8"/>
      <c r="W4089" s="8"/>
      <c r="X4089" s="8"/>
      <c r="Y4089" s="8"/>
      <c r="Z4089" s="8"/>
      <c r="AA4089" s="8"/>
      <c r="AB4089" s="8"/>
      <c r="AC4089" s="9">
        <f>ROUNDUP(SUM(VLOOKUP(F4089,'Pontuação'!A$2:B$11,2,FALSE),VLOOKUP(E4089,'Pontuação'!C$2:D$11,2,FALSE),VLOOKUP(H4089,'Pontuação'!I$2:J$11,2,FALSE),VLOOKUP(J4089,'Pontuação'!G$2:H$11,2,FALSE),VLOOKUP(L4089,'Pontuação'!M$2:N$13,2,FALSE)),0)</f>
        <v>1401</v>
      </c>
      <c r="AD4089" s="10">
        <f t="shared" si="1"/>
        <v>140</v>
      </c>
      <c r="AE4089" s="10" t="str">
        <f t="array" ref="AE4089">IFERROR(INDEX('Pontuação'!G$13:G$101, MATCH(AD4089, 'Pontuação'!F$13:F$101, 0)), "Faixa Indefinida")</f>
        <v>D</v>
      </c>
      <c r="AF4089" s="10">
        <f t="shared" si="2"/>
        <v>0</v>
      </c>
      <c r="AG4089" s="10">
        <f t="shared" si="3"/>
        <v>0</v>
      </c>
      <c r="AH4089" s="10">
        <f t="shared" si="4"/>
        <v>0</v>
      </c>
      <c r="AI4089" s="10">
        <f t="shared" si="5"/>
        <v>1</v>
      </c>
      <c r="AJ4089" s="9">
        <f>ROUNDUP(SUM(VLOOKUP(F4089,'Pontuação 3.0'!A$2:B$11,2,FALSE),VLOOKUP(E4089,'Pontuação 3.0'!C$2:D$11,2,FALSE),VLOOKUP(H4089,'Pontuação 3.0'!I$2:J$11,2,FALSE),VLOOKUP(J4089,'Pontuação 3.0'!G$2:H$11,2,FALSE),VLOOKUP(G4089,'Pontuação 3.0'!E$2:F$11,2,FALSE),VLOOKUP(K4089,'Pontuação 3.0'!K$2:L$11,2,FALSE),VLOOKUP(L4089,'Pontuação 3.0'!M$2:N$13,2,FALSE)),0)</f>
        <v>2120</v>
      </c>
      <c r="AK4089" s="9">
        <f t="shared" si="6"/>
        <v>212</v>
      </c>
      <c r="AL4089" s="9" t="str">
        <f t="array" ref="AL4089">IFERROR(INDEX('Pontuação 3.0'!G$13:G$191, MATCH(AK4089, 'Pontuação 3.0'!F$13:F$191, 0)), "Faixa Indefinida")</f>
        <v>C</v>
      </c>
      <c r="AM4089" s="9">
        <f t="shared" si="7"/>
        <v>0</v>
      </c>
      <c r="AN4089" s="9">
        <f t="shared" si="8"/>
        <v>0</v>
      </c>
      <c r="AO4089" s="9">
        <f t="shared" si="9"/>
        <v>1</v>
      </c>
      <c r="AP4089" s="9">
        <f t="shared" si="10"/>
        <v>0</v>
      </c>
      <c r="AQ4089" s="8"/>
    </row>
    <row r="4090" ht="15.75" customHeight="1">
      <c r="A4090" s="7">
        <v>45683.0</v>
      </c>
      <c r="B4090" s="8" t="s">
        <v>9206</v>
      </c>
      <c r="C4090" s="8" t="s">
        <v>9207</v>
      </c>
      <c r="D4090" s="11">
        <v>4.1984440935E10</v>
      </c>
      <c r="E4090" s="8" t="s">
        <v>11868</v>
      </c>
      <c r="F4090" s="8" t="s">
        <v>11854</v>
      </c>
      <c r="G4090" s="8" t="s">
        <v>11843</v>
      </c>
      <c r="H4090" s="8" t="s">
        <v>11850</v>
      </c>
      <c r="I4090" s="8" t="s">
        <v>11845</v>
      </c>
      <c r="J4090" s="8" t="s">
        <v>11852</v>
      </c>
      <c r="K4090" s="8" t="s">
        <v>11837</v>
      </c>
      <c r="L4090" s="8" t="s">
        <v>11847</v>
      </c>
      <c r="M4090" s="8" t="s">
        <v>11849</v>
      </c>
      <c r="N4090" s="12" t="s">
        <v>11</v>
      </c>
      <c r="O4090" s="12" t="s">
        <v>13</v>
      </c>
      <c r="P4090" s="12" t="s">
        <v>27</v>
      </c>
      <c r="Q4090" s="12" t="s">
        <v>65</v>
      </c>
      <c r="R4090" s="12" t="s">
        <v>20</v>
      </c>
      <c r="S4090" s="8"/>
      <c r="T4090" s="8"/>
      <c r="U4090" s="8"/>
      <c r="V4090" s="8"/>
      <c r="W4090" s="8"/>
      <c r="X4090" s="8"/>
      <c r="Y4090" s="8"/>
      <c r="Z4090" s="8"/>
      <c r="AA4090" s="8"/>
      <c r="AB4090" s="8"/>
      <c r="AC4090" s="9">
        <f>ROUNDUP(SUM(VLOOKUP(F4090,'Pontuação'!A$2:B$11,2,FALSE),VLOOKUP(E4090,'Pontuação'!C$2:D$11,2,FALSE),VLOOKUP(H4090,'Pontuação'!I$2:J$11,2,FALSE),VLOOKUP(J4090,'Pontuação'!G$2:H$11,2,FALSE),VLOOKUP(L4090,'Pontuação'!M$2:N$13,2,FALSE)),0)</f>
        <v>1799</v>
      </c>
      <c r="AD4090" s="10">
        <f t="shared" si="1"/>
        <v>180</v>
      </c>
      <c r="AE4090" s="10" t="str">
        <f t="array" ref="AE4090">IFERROR(INDEX('Pontuação'!G$13:G$101, MATCH(AD4090, 'Pontuação'!F$13:F$101, 0)), "Faixa Indefinida")</f>
        <v>B</v>
      </c>
      <c r="AF4090" s="10">
        <f t="shared" si="2"/>
        <v>0</v>
      </c>
      <c r="AG4090" s="10">
        <f t="shared" si="3"/>
        <v>1</v>
      </c>
      <c r="AH4090" s="10">
        <f t="shared" si="4"/>
        <v>0</v>
      </c>
      <c r="AI4090" s="10">
        <f t="shared" si="5"/>
        <v>0</v>
      </c>
      <c r="AJ4090" s="9">
        <f>ROUNDUP(SUM(VLOOKUP(F4090,'Pontuação 3.0'!A$2:B$11,2,FALSE),VLOOKUP(E4090,'Pontuação 3.0'!C$2:D$11,2,FALSE),VLOOKUP(H4090,'Pontuação 3.0'!I$2:J$11,2,FALSE),VLOOKUP(J4090,'Pontuação 3.0'!G$2:H$11,2,FALSE),VLOOKUP(G4090,'Pontuação 3.0'!E$2:F$11,2,FALSE),VLOOKUP(K4090,'Pontuação 3.0'!K$2:L$11,2,FALSE),VLOOKUP(L4090,'Pontuação 3.0'!M$2:N$13,2,FALSE)),0)</f>
        <v>2315</v>
      </c>
      <c r="AK4090" s="9">
        <f t="shared" si="6"/>
        <v>232</v>
      </c>
      <c r="AL4090" s="9" t="str">
        <f t="array" ref="AL4090">IFERROR(INDEX('Pontuação 3.0'!G$13:G$191, MATCH(AK4090, 'Pontuação 3.0'!F$13:F$191, 0)), "Faixa Indefinida")</f>
        <v>B</v>
      </c>
      <c r="AM4090" s="9">
        <f t="shared" si="7"/>
        <v>0</v>
      </c>
      <c r="AN4090" s="9">
        <f t="shared" si="8"/>
        <v>1</v>
      </c>
      <c r="AO4090" s="9">
        <f t="shared" si="9"/>
        <v>0</v>
      </c>
      <c r="AP4090" s="9">
        <f t="shared" si="10"/>
        <v>0</v>
      </c>
      <c r="AQ4090" s="8"/>
    </row>
    <row r="4091" ht="15.75" customHeight="1">
      <c r="A4091" s="7">
        <v>45683.0</v>
      </c>
      <c r="B4091" s="8" t="s">
        <v>1228</v>
      </c>
      <c r="C4091" s="8" t="s">
        <v>9210</v>
      </c>
      <c r="D4091" s="8" t="s">
        <v>9211</v>
      </c>
      <c r="E4091" s="8" t="s">
        <v>11833</v>
      </c>
      <c r="F4091" s="8" t="s">
        <v>11842</v>
      </c>
      <c r="G4091" s="8" t="s">
        <v>11835</v>
      </c>
      <c r="H4091" s="8" t="s">
        <v>11850</v>
      </c>
      <c r="I4091" s="8" t="s">
        <v>11837</v>
      </c>
      <c r="J4091" s="8" t="s">
        <v>11852</v>
      </c>
      <c r="K4091" s="8" t="s">
        <v>11837</v>
      </c>
      <c r="L4091" s="8" t="s">
        <v>11851</v>
      </c>
      <c r="M4091" s="8" t="s">
        <v>11849</v>
      </c>
      <c r="N4091" s="12" t="s">
        <v>11</v>
      </c>
      <c r="O4091" s="12" t="s">
        <v>13</v>
      </c>
      <c r="P4091" s="12" t="s">
        <v>123</v>
      </c>
      <c r="Q4091" s="12" t="s">
        <v>15</v>
      </c>
      <c r="R4091" s="12" t="s">
        <v>14</v>
      </c>
      <c r="S4091" s="8"/>
      <c r="T4091" s="8"/>
      <c r="U4091" s="8"/>
      <c r="V4091" s="8"/>
      <c r="W4091" s="8"/>
      <c r="X4091" s="8"/>
      <c r="Y4091" s="8"/>
      <c r="Z4091" s="8"/>
      <c r="AA4091" s="8"/>
      <c r="AB4091" s="8"/>
      <c r="AC4091" s="9">
        <f>ROUNDUP(SUM(VLOOKUP(F4091,'Pontuação'!A$2:B$11,2,FALSE),VLOOKUP(E4091,'Pontuação'!C$2:D$11,2,FALSE),VLOOKUP(H4091,'Pontuação'!I$2:J$11,2,FALSE),VLOOKUP(J4091,'Pontuação'!G$2:H$11,2,FALSE),VLOOKUP(L4091,'Pontuação'!M$2:N$13,2,FALSE)),0)</f>
        <v>1658</v>
      </c>
      <c r="AD4091" s="10">
        <f t="shared" si="1"/>
        <v>166</v>
      </c>
      <c r="AE4091" s="10" t="str">
        <f t="array" ref="AE4091">IFERROR(INDEX('Pontuação'!G$13:G$101, MATCH(AD4091, 'Pontuação'!F$13:F$101, 0)), "Faixa Indefinida")</f>
        <v>B</v>
      </c>
      <c r="AF4091" s="10">
        <f t="shared" si="2"/>
        <v>0</v>
      </c>
      <c r="AG4091" s="10">
        <f t="shared" si="3"/>
        <v>1</v>
      </c>
      <c r="AH4091" s="10">
        <f t="shared" si="4"/>
        <v>0</v>
      </c>
      <c r="AI4091" s="10">
        <f t="shared" si="5"/>
        <v>0</v>
      </c>
      <c r="AJ4091" s="9">
        <f>ROUNDUP(SUM(VLOOKUP(F4091,'Pontuação 3.0'!A$2:B$11,2,FALSE),VLOOKUP(E4091,'Pontuação 3.0'!C$2:D$11,2,FALSE),VLOOKUP(H4091,'Pontuação 3.0'!I$2:J$11,2,FALSE),VLOOKUP(J4091,'Pontuação 3.0'!G$2:H$11,2,FALSE),VLOOKUP(G4091,'Pontuação 3.0'!E$2:F$11,2,FALSE),VLOOKUP(K4091,'Pontuação 3.0'!K$2:L$11,2,FALSE),VLOOKUP(L4091,'Pontuação 3.0'!M$2:N$13,2,FALSE)),0)</f>
        <v>2134</v>
      </c>
      <c r="AK4091" s="9">
        <f t="shared" si="6"/>
        <v>213</v>
      </c>
      <c r="AL4091" s="9" t="str">
        <f t="array" ref="AL4091">IFERROR(INDEX('Pontuação 3.0'!G$13:G$191, MATCH(AK4091, 'Pontuação 3.0'!F$13:F$191, 0)), "Faixa Indefinida")</f>
        <v>C</v>
      </c>
      <c r="AM4091" s="9">
        <f t="shared" si="7"/>
        <v>0</v>
      </c>
      <c r="AN4091" s="9">
        <f t="shared" si="8"/>
        <v>0</v>
      </c>
      <c r="AO4091" s="9">
        <f t="shared" si="9"/>
        <v>1</v>
      </c>
      <c r="AP4091" s="9">
        <f t="shared" si="10"/>
        <v>0</v>
      </c>
      <c r="AQ4091" s="8"/>
    </row>
    <row r="4092" ht="15.75" customHeight="1">
      <c r="A4092" s="7">
        <v>45683.0</v>
      </c>
      <c r="B4092" s="8" t="s">
        <v>9214</v>
      </c>
      <c r="C4092" s="8" t="s">
        <v>9215</v>
      </c>
      <c r="D4092" s="11">
        <v>1.9991480644E10</v>
      </c>
      <c r="E4092" s="8" t="s">
        <v>11833</v>
      </c>
      <c r="F4092" s="8" t="s">
        <v>11863</v>
      </c>
      <c r="G4092" s="8" t="s">
        <v>11843</v>
      </c>
      <c r="H4092" s="8" t="s">
        <v>11865</v>
      </c>
      <c r="I4092" s="8" t="s">
        <v>11837</v>
      </c>
      <c r="J4092" s="8" t="s">
        <v>11846</v>
      </c>
      <c r="K4092" s="8" t="s">
        <v>11837</v>
      </c>
      <c r="L4092" s="8" t="s">
        <v>11851</v>
      </c>
      <c r="M4092" s="8" t="s">
        <v>11849</v>
      </c>
      <c r="N4092" s="12" t="s">
        <v>14</v>
      </c>
      <c r="O4092" s="12" t="s">
        <v>592</v>
      </c>
      <c r="P4092" s="12" t="s">
        <v>310</v>
      </c>
      <c r="Q4092" s="12" t="s">
        <v>5399</v>
      </c>
      <c r="R4092" s="12" t="s">
        <v>5398</v>
      </c>
      <c r="S4092" s="8"/>
      <c r="T4092" s="8"/>
      <c r="U4092" s="8"/>
      <c r="V4092" s="8"/>
      <c r="W4092" s="8"/>
      <c r="X4092" s="8"/>
      <c r="Y4092" s="8"/>
      <c r="Z4092" s="8"/>
      <c r="AA4092" s="8"/>
      <c r="AB4092" s="8"/>
      <c r="AC4092" s="9">
        <f>ROUNDUP(SUM(VLOOKUP(F4092,'Pontuação'!A$2:B$11,2,FALSE),VLOOKUP(E4092,'Pontuação'!C$2:D$11,2,FALSE),VLOOKUP(H4092,'Pontuação'!I$2:J$11,2,FALSE),VLOOKUP(J4092,'Pontuação'!G$2:H$11,2,FALSE),VLOOKUP(L4092,'Pontuação'!M$2:N$13,2,FALSE)),0)</f>
        <v>1550</v>
      </c>
      <c r="AD4092" s="10">
        <f t="shared" si="1"/>
        <v>155</v>
      </c>
      <c r="AE4092" s="10" t="str">
        <f t="array" ref="AE4092">IFERROR(INDEX('Pontuação'!G$13:G$101, MATCH(AD4092, 'Pontuação'!F$13:F$101, 0)), "Faixa Indefinida")</f>
        <v>C</v>
      </c>
      <c r="AF4092" s="10">
        <f t="shared" si="2"/>
        <v>0</v>
      </c>
      <c r="AG4092" s="10">
        <f t="shared" si="3"/>
        <v>0</v>
      </c>
      <c r="AH4092" s="10">
        <f t="shared" si="4"/>
        <v>1</v>
      </c>
      <c r="AI4092" s="10">
        <f t="shared" si="5"/>
        <v>0</v>
      </c>
      <c r="AJ4092" s="9">
        <f>ROUNDUP(SUM(VLOOKUP(F4092,'Pontuação 3.0'!A$2:B$11,2,FALSE),VLOOKUP(E4092,'Pontuação 3.0'!C$2:D$11,2,FALSE),VLOOKUP(H4092,'Pontuação 3.0'!I$2:J$11,2,FALSE),VLOOKUP(J4092,'Pontuação 3.0'!G$2:H$11,2,FALSE),VLOOKUP(G4092,'Pontuação 3.0'!E$2:F$11,2,FALSE),VLOOKUP(K4092,'Pontuação 3.0'!K$2:L$11,2,FALSE),VLOOKUP(L4092,'Pontuação 3.0'!M$2:N$13,2,FALSE)),0)</f>
        <v>1836</v>
      </c>
      <c r="AK4092" s="9">
        <f t="shared" si="6"/>
        <v>184</v>
      </c>
      <c r="AL4092" s="9" t="str">
        <f t="array" ref="AL4092">IFERROR(INDEX('Pontuação 3.0'!G$13:G$191, MATCH(AK4092, 'Pontuação 3.0'!F$13:F$191, 0)), "Faixa Indefinida")</f>
        <v>D</v>
      </c>
      <c r="AM4092" s="9">
        <f t="shared" si="7"/>
        <v>0</v>
      </c>
      <c r="AN4092" s="9">
        <f t="shared" si="8"/>
        <v>0</v>
      </c>
      <c r="AO4092" s="9">
        <f t="shared" si="9"/>
        <v>0</v>
      </c>
      <c r="AP4092" s="9">
        <f t="shared" si="10"/>
        <v>1</v>
      </c>
      <c r="AQ4092" s="8"/>
    </row>
    <row r="4093" ht="15.75" customHeight="1">
      <c r="A4093" s="7">
        <v>45683.0</v>
      </c>
      <c r="B4093" s="8" t="s">
        <v>1228</v>
      </c>
      <c r="C4093" s="8" t="s">
        <v>9216</v>
      </c>
      <c r="D4093" s="11">
        <v>1.196020218E10</v>
      </c>
      <c r="E4093" s="8" t="s">
        <v>11833</v>
      </c>
      <c r="F4093" s="8" t="s">
        <v>11863</v>
      </c>
      <c r="G4093" s="8" t="s">
        <v>11867</v>
      </c>
      <c r="H4093" s="8" t="s">
        <v>11844</v>
      </c>
      <c r="I4093" s="8" t="s">
        <v>11837</v>
      </c>
      <c r="J4093" s="8" t="s">
        <v>11852</v>
      </c>
      <c r="K4093" s="8" t="s">
        <v>11837</v>
      </c>
      <c r="L4093" s="8" t="s">
        <v>11847</v>
      </c>
      <c r="M4093" s="8" t="s">
        <v>11853</v>
      </c>
      <c r="N4093" s="12" t="s">
        <v>11</v>
      </c>
      <c r="O4093" s="12" t="s">
        <v>13</v>
      </c>
      <c r="P4093" s="12" t="s">
        <v>27</v>
      </c>
      <c r="Q4093" s="12" t="s">
        <v>65</v>
      </c>
      <c r="R4093" s="12" t="s">
        <v>20</v>
      </c>
      <c r="S4093" s="8"/>
      <c r="T4093" s="8"/>
      <c r="U4093" s="8"/>
      <c r="V4093" s="8"/>
      <c r="W4093" s="8"/>
      <c r="X4093" s="8"/>
      <c r="Y4093" s="8"/>
      <c r="Z4093" s="8"/>
      <c r="AA4093" s="8"/>
      <c r="AB4093" s="8"/>
      <c r="AC4093" s="9">
        <f>ROUNDUP(SUM(VLOOKUP(F4093,'Pontuação'!A$2:B$11,2,FALSE),VLOOKUP(E4093,'Pontuação'!C$2:D$11,2,FALSE),VLOOKUP(H4093,'Pontuação'!I$2:J$11,2,FALSE),VLOOKUP(J4093,'Pontuação'!G$2:H$11,2,FALSE),VLOOKUP(L4093,'Pontuação'!M$2:N$13,2,FALSE)),0)</f>
        <v>1803</v>
      </c>
      <c r="AD4093" s="10">
        <f t="shared" si="1"/>
        <v>180</v>
      </c>
      <c r="AE4093" s="10" t="str">
        <f t="array" ref="AE4093">IFERROR(INDEX('Pontuação'!G$13:G$101, MATCH(AD4093, 'Pontuação'!F$13:F$101, 0)), "Faixa Indefinida")</f>
        <v>B</v>
      </c>
      <c r="AF4093" s="10">
        <f t="shared" si="2"/>
        <v>0</v>
      </c>
      <c r="AG4093" s="10">
        <f t="shared" si="3"/>
        <v>1</v>
      </c>
      <c r="AH4093" s="10">
        <f t="shared" si="4"/>
        <v>0</v>
      </c>
      <c r="AI4093" s="10">
        <f t="shared" si="5"/>
        <v>0</v>
      </c>
      <c r="AJ4093" s="9">
        <f>ROUNDUP(SUM(VLOOKUP(F4093,'Pontuação 3.0'!A$2:B$11,2,FALSE),VLOOKUP(E4093,'Pontuação 3.0'!C$2:D$11,2,FALSE),VLOOKUP(H4093,'Pontuação 3.0'!I$2:J$11,2,FALSE),VLOOKUP(J4093,'Pontuação 3.0'!G$2:H$11,2,FALSE),VLOOKUP(G4093,'Pontuação 3.0'!E$2:F$11,2,FALSE),VLOOKUP(K4093,'Pontuação 3.0'!K$2:L$11,2,FALSE),VLOOKUP(L4093,'Pontuação 3.0'!M$2:N$13,2,FALSE)),0)</f>
        <v>2075</v>
      </c>
      <c r="AK4093" s="9">
        <f t="shared" si="6"/>
        <v>208</v>
      </c>
      <c r="AL4093" s="9" t="str">
        <f t="array" ref="AL4093">IFERROR(INDEX('Pontuação 3.0'!G$13:G$191, MATCH(AK4093, 'Pontuação 3.0'!F$13:F$191, 0)), "Faixa Indefinida")</f>
        <v>C</v>
      </c>
      <c r="AM4093" s="9">
        <f t="shared" si="7"/>
        <v>0</v>
      </c>
      <c r="AN4093" s="9">
        <f t="shared" si="8"/>
        <v>0</v>
      </c>
      <c r="AO4093" s="9">
        <f t="shared" si="9"/>
        <v>1</v>
      </c>
      <c r="AP4093" s="9">
        <f t="shared" si="10"/>
        <v>0</v>
      </c>
      <c r="AQ4093" s="8"/>
    </row>
    <row r="4094" ht="15.75" customHeight="1">
      <c r="A4094" s="7">
        <v>45683.0</v>
      </c>
      <c r="B4094" s="8" t="s">
        <v>9222</v>
      </c>
      <c r="C4094" s="8" t="s">
        <v>9223</v>
      </c>
      <c r="D4094" s="11">
        <v>8.8996316615E10</v>
      </c>
      <c r="E4094" s="8" t="s">
        <v>11868</v>
      </c>
      <c r="F4094" s="8" t="s">
        <v>11842</v>
      </c>
      <c r="G4094" s="8" t="s">
        <v>11835</v>
      </c>
      <c r="H4094" s="8" t="s">
        <v>11850</v>
      </c>
      <c r="I4094" s="8" t="s">
        <v>11837</v>
      </c>
      <c r="J4094" s="8" t="s">
        <v>11838</v>
      </c>
      <c r="K4094" s="8" t="s">
        <v>11837</v>
      </c>
      <c r="L4094" s="8" t="s">
        <v>11847</v>
      </c>
      <c r="M4094" s="8" t="s">
        <v>11848</v>
      </c>
      <c r="N4094" s="12" t="s">
        <v>11</v>
      </c>
      <c r="O4094" s="12" t="s">
        <v>13</v>
      </c>
      <c r="P4094" s="12" t="s">
        <v>37</v>
      </c>
      <c r="Q4094" s="12" t="s">
        <v>116</v>
      </c>
      <c r="R4094" s="12" t="s">
        <v>20</v>
      </c>
      <c r="S4094" s="8"/>
      <c r="T4094" s="8"/>
      <c r="U4094" s="8"/>
      <c r="V4094" s="8"/>
      <c r="W4094" s="8"/>
      <c r="X4094" s="8"/>
      <c r="Y4094" s="8"/>
      <c r="Z4094" s="8"/>
      <c r="AA4094" s="8"/>
      <c r="AB4094" s="8"/>
      <c r="AC4094" s="9">
        <f>ROUNDUP(SUM(VLOOKUP(F4094,'Pontuação'!A$2:B$11,2,FALSE),VLOOKUP(E4094,'Pontuação'!C$2:D$11,2,FALSE),VLOOKUP(H4094,'Pontuação'!I$2:J$11,2,FALSE),VLOOKUP(J4094,'Pontuação'!G$2:H$11,2,FALSE),VLOOKUP(L4094,'Pontuação'!M$2:N$13,2,FALSE)),0)</f>
        <v>1967</v>
      </c>
      <c r="AD4094" s="10">
        <f t="shared" si="1"/>
        <v>197</v>
      </c>
      <c r="AE4094" s="10" t="str">
        <f t="array" ref="AE4094">IFERROR(INDEX('Pontuação'!G$13:G$101, MATCH(AD4094, 'Pontuação'!F$13:F$101, 0)), "Faixa Indefinida")</f>
        <v>A</v>
      </c>
      <c r="AF4094" s="10">
        <f t="shared" si="2"/>
        <v>1</v>
      </c>
      <c r="AG4094" s="10">
        <f t="shared" si="3"/>
        <v>0</v>
      </c>
      <c r="AH4094" s="10">
        <f t="shared" si="4"/>
        <v>0</v>
      </c>
      <c r="AI4094" s="10">
        <f t="shared" si="5"/>
        <v>0</v>
      </c>
      <c r="AJ4094" s="9">
        <f>ROUNDUP(SUM(VLOOKUP(F4094,'Pontuação 3.0'!A$2:B$11,2,FALSE),VLOOKUP(E4094,'Pontuação 3.0'!C$2:D$11,2,FALSE),VLOOKUP(H4094,'Pontuação 3.0'!I$2:J$11,2,FALSE),VLOOKUP(J4094,'Pontuação 3.0'!G$2:H$11,2,FALSE),VLOOKUP(G4094,'Pontuação 3.0'!E$2:F$11,2,FALSE),VLOOKUP(K4094,'Pontuação 3.0'!K$2:L$11,2,FALSE),VLOOKUP(L4094,'Pontuação 3.0'!M$2:N$13,2,FALSE)),0)</f>
        <v>2313</v>
      </c>
      <c r="AK4094" s="9">
        <f t="shared" si="6"/>
        <v>231</v>
      </c>
      <c r="AL4094" s="9" t="str">
        <f t="array" ref="AL4094">IFERROR(INDEX('Pontuação 3.0'!G$13:G$191, MATCH(AK4094, 'Pontuação 3.0'!F$13:F$191, 0)), "Faixa Indefinida")</f>
        <v>B</v>
      </c>
      <c r="AM4094" s="9">
        <f t="shared" si="7"/>
        <v>0</v>
      </c>
      <c r="AN4094" s="9">
        <f t="shared" si="8"/>
        <v>1</v>
      </c>
      <c r="AO4094" s="9">
        <f t="shared" si="9"/>
        <v>0</v>
      </c>
      <c r="AP4094" s="9">
        <f t="shared" si="10"/>
        <v>0</v>
      </c>
      <c r="AQ4094" s="8"/>
    </row>
    <row r="4095" ht="15.75" customHeight="1">
      <c r="A4095" s="7">
        <v>45683.0</v>
      </c>
      <c r="B4095" s="8" t="s">
        <v>9224</v>
      </c>
      <c r="C4095" s="8" t="s">
        <v>9225</v>
      </c>
      <c r="D4095" s="11">
        <v>1.7997764567E10</v>
      </c>
      <c r="E4095" s="8" t="s">
        <v>11833</v>
      </c>
      <c r="F4095" s="8" t="s">
        <v>11834</v>
      </c>
      <c r="G4095" s="8" t="s">
        <v>11843</v>
      </c>
      <c r="H4095" s="8" t="s">
        <v>11844</v>
      </c>
      <c r="I4095" s="8" t="s">
        <v>11845</v>
      </c>
      <c r="J4095" s="8" t="s">
        <v>11838</v>
      </c>
      <c r="K4095" s="8" t="s">
        <v>11837</v>
      </c>
      <c r="L4095" s="8" t="s">
        <v>11851</v>
      </c>
      <c r="M4095" s="8" t="s">
        <v>11849</v>
      </c>
      <c r="N4095" s="12" t="s">
        <v>11</v>
      </c>
      <c r="O4095" s="12" t="s">
        <v>13</v>
      </c>
      <c r="P4095" s="12" t="s">
        <v>27</v>
      </c>
      <c r="Q4095" s="12" t="s">
        <v>24</v>
      </c>
      <c r="R4095" s="12" t="s">
        <v>14</v>
      </c>
      <c r="S4095" s="8"/>
      <c r="T4095" s="8"/>
      <c r="U4095" s="8"/>
      <c r="V4095" s="8"/>
      <c r="W4095" s="8"/>
      <c r="X4095" s="8"/>
      <c r="Y4095" s="8"/>
      <c r="Z4095" s="8"/>
      <c r="AA4095" s="8"/>
      <c r="AB4095" s="8"/>
      <c r="AC4095" s="9">
        <f>ROUNDUP(SUM(VLOOKUP(F4095,'Pontuação'!A$2:B$11,2,FALSE),VLOOKUP(E4095,'Pontuação'!C$2:D$11,2,FALSE),VLOOKUP(H4095,'Pontuação'!I$2:J$11,2,FALSE),VLOOKUP(J4095,'Pontuação'!G$2:H$11,2,FALSE),VLOOKUP(L4095,'Pontuação'!M$2:N$13,2,FALSE)),0)</f>
        <v>1861</v>
      </c>
      <c r="AD4095" s="10">
        <f t="shared" si="1"/>
        <v>186</v>
      </c>
      <c r="AE4095" s="10" t="str">
        <f t="array" ref="AE4095">IFERROR(INDEX('Pontuação'!G$13:G$101, MATCH(AD4095, 'Pontuação'!F$13:F$101, 0)), "Faixa Indefinida")</f>
        <v>A</v>
      </c>
      <c r="AF4095" s="10">
        <f t="shared" si="2"/>
        <v>1</v>
      </c>
      <c r="AG4095" s="10">
        <f t="shared" si="3"/>
        <v>0</v>
      </c>
      <c r="AH4095" s="10">
        <f t="shared" si="4"/>
        <v>0</v>
      </c>
      <c r="AI4095" s="10">
        <f t="shared" si="5"/>
        <v>0</v>
      </c>
      <c r="AJ4095" s="9">
        <f>ROUNDUP(SUM(VLOOKUP(F4095,'Pontuação 3.0'!A$2:B$11,2,FALSE),VLOOKUP(E4095,'Pontuação 3.0'!C$2:D$11,2,FALSE),VLOOKUP(H4095,'Pontuação 3.0'!I$2:J$11,2,FALSE),VLOOKUP(J4095,'Pontuação 3.0'!G$2:H$11,2,FALSE),VLOOKUP(G4095,'Pontuação 3.0'!E$2:F$11,2,FALSE),VLOOKUP(K4095,'Pontuação 3.0'!K$2:L$11,2,FALSE),VLOOKUP(L4095,'Pontuação 3.0'!M$2:N$13,2,FALSE)),0)</f>
        <v>2351</v>
      </c>
      <c r="AK4095" s="9">
        <f t="shared" si="6"/>
        <v>235</v>
      </c>
      <c r="AL4095" s="9" t="str">
        <f t="array" ref="AL4095">IFERROR(INDEX('Pontuação 3.0'!G$13:G$191, MATCH(AK4095, 'Pontuação 3.0'!F$13:F$191, 0)), "Faixa Indefinida")</f>
        <v>B</v>
      </c>
      <c r="AM4095" s="9">
        <f t="shared" si="7"/>
        <v>0</v>
      </c>
      <c r="AN4095" s="9">
        <f t="shared" si="8"/>
        <v>1</v>
      </c>
      <c r="AO4095" s="9">
        <f t="shared" si="9"/>
        <v>0</v>
      </c>
      <c r="AP4095" s="9">
        <f t="shared" si="10"/>
        <v>0</v>
      </c>
      <c r="AQ4095" s="8"/>
    </row>
    <row r="4096" ht="15.75" customHeight="1">
      <c r="A4096" s="7">
        <v>45683.0</v>
      </c>
      <c r="B4096" s="8" t="s">
        <v>9228</v>
      </c>
      <c r="C4096" s="8" t="s">
        <v>9229</v>
      </c>
      <c r="D4096" s="11">
        <v>5.1981064527E10</v>
      </c>
      <c r="E4096" s="8" t="s">
        <v>11833</v>
      </c>
      <c r="F4096" s="8" t="s">
        <v>11834</v>
      </c>
      <c r="G4096" s="8" t="s">
        <v>11843</v>
      </c>
      <c r="H4096" s="8" t="s">
        <v>11865</v>
      </c>
      <c r="I4096" s="8" t="s">
        <v>11837</v>
      </c>
      <c r="J4096" s="8" t="s">
        <v>11846</v>
      </c>
      <c r="K4096" s="8" t="s">
        <v>11839</v>
      </c>
      <c r="L4096" s="8" t="s">
        <v>11847</v>
      </c>
      <c r="M4096" s="8" t="s">
        <v>11849</v>
      </c>
      <c r="N4096" s="12" t="s">
        <v>11</v>
      </c>
      <c r="O4096" s="12" t="s">
        <v>13</v>
      </c>
      <c r="P4096" s="12" t="s">
        <v>318</v>
      </c>
      <c r="Q4096" s="12" t="s">
        <v>15</v>
      </c>
      <c r="R4096" s="12" t="s">
        <v>20</v>
      </c>
      <c r="S4096" s="8"/>
      <c r="T4096" s="8"/>
      <c r="U4096" s="8"/>
      <c r="V4096" s="8"/>
      <c r="W4096" s="8"/>
      <c r="X4096" s="8"/>
      <c r="Y4096" s="8"/>
      <c r="Z4096" s="8"/>
      <c r="AA4096" s="8"/>
      <c r="AB4096" s="8"/>
      <c r="AC4096" s="9">
        <f>ROUNDUP(SUM(VLOOKUP(F4096,'Pontuação'!A$2:B$11,2,FALSE),VLOOKUP(E4096,'Pontuação'!C$2:D$11,2,FALSE),VLOOKUP(H4096,'Pontuação'!I$2:J$11,2,FALSE),VLOOKUP(J4096,'Pontuação'!G$2:H$11,2,FALSE),VLOOKUP(L4096,'Pontuação'!M$2:N$13,2,FALSE)),0)</f>
        <v>1699</v>
      </c>
      <c r="AD4096" s="10">
        <f t="shared" si="1"/>
        <v>170</v>
      </c>
      <c r="AE4096" s="10" t="str">
        <f t="array" ref="AE4096">IFERROR(INDEX('Pontuação'!G$13:G$101, MATCH(AD4096, 'Pontuação'!F$13:F$101, 0)), "Faixa Indefinida")</f>
        <v>B</v>
      </c>
      <c r="AF4096" s="10">
        <f t="shared" si="2"/>
        <v>0</v>
      </c>
      <c r="AG4096" s="10">
        <f t="shared" si="3"/>
        <v>1</v>
      </c>
      <c r="AH4096" s="10">
        <f t="shared" si="4"/>
        <v>0</v>
      </c>
      <c r="AI4096" s="10">
        <f t="shared" si="5"/>
        <v>0</v>
      </c>
      <c r="AJ4096" s="9">
        <f>ROUNDUP(SUM(VLOOKUP(F4096,'Pontuação 3.0'!A$2:B$11,2,FALSE),VLOOKUP(E4096,'Pontuação 3.0'!C$2:D$11,2,FALSE),VLOOKUP(H4096,'Pontuação 3.0'!I$2:J$11,2,FALSE),VLOOKUP(J4096,'Pontuação 3.0'!G$2:H$11,2,FALSE),VLOOKUP(G4096,'Pontuação 3.0'!E$2:F$11,2,FALSE),VLOOKUP(K4096,'Pontuação 3.0'!K$2:L$11,2,FALSE),VLOOKUP(L4096,'Pontuação 3.0'!M$2:N$13,2,FALSE)),0)</f>
        <v>2272</v>
      </c>
      <c r="AK4096" s="9">
        <f t="shared" si="6"/>
        <v>227</v>
      </c>
      <c r="AL4096" s="9" t="str">
        <f t="array" ref="AL4096">IFERROR(INDEX('Pontuação 3.0'!G$13:G$191, MATCH(AK4096, 'Pontuação 3.0'!F$13:F$191, 0)), "Faixa Indefinida")</f>
        <v>B</v>
      </c>
      <c r="AM4096" s="9">
        <f t="shared" si="7"/>
        <v>0</v>
      </c>
      <c r="AN4096" s="9">
        <f t="shared" si="8"/>
        <v>1</v>
      </c>
      <c r="AO4096" s="9">
        <f t="shared" si="9"/>
        <v>0</v>
      </c>
      <c r="AP4096" s="9">
        <f t="shared" si="10"/>
        <v>0</v>
      </c>
      <c r="AQ4096" s="8"/>
    </row>
    <row r="4097" ht="15.75" customHeight="1">
      <c r="A4097" s="7">
        <v>45683.0</v>
      </c>
      <c r="B4097" s="8" t="s">
        <v>9230</v>
      </c>
      <c r="C4097" s="8" t="s">
        <v>9231</v>
      </c>
      <c r="D4097" s="11">
        <v>2.1970324697E10</v>
      </c>
      <c r="E4097" s="8" t="s">
        <v>11833</v>
      </c>
      <c r="F4097" s="8" t="s">
        <v>11834</v>
      </c>
      <c r="G4097" s="8" t="s">
        <v>11835</v>
      </c>
      <c r="H4097" s="8" t="s">
        <v>11850</v>
      </c>
      <c r="I4097" s="8" t="s">
        <v>11837</v>
      </c>
      <c r="J4097" s="8" t="s">
        <v>11852</v>
      </c>
      <c r="K4097" s="8" t="s">
        <v>11837</v>
      </c>
      <c r="L4097" s="8" t="s">
        <v>11840</v>
      </c>
      <c r="M4097" s="8" t="s">
        <v>11849</v>
      </c>
      <c r="N4097" s="12" t="s">
        <v>11</v>
      </c>
      <c r="O4097" s="12" t="s">
        <v>13</v>
      </c>
      <c r="P4097" s="12" t="s">
        <v>31</v>
      </c>
      <c r="Q4097" s="12" t="s">
        <v>24</v>
      </c>
      <c r="R4097" s="12" t="s">
        <v>14</v>
      </c>
      <c r="S4097" s="8"/>
      <c r="T4097" s="8"/>
      <c r="U4097" s="8"/>
      <c r="V4097" s="8"/>
      <c r="W4097" s="8"/>
      <c r="X4097" s="8"/>
      <c r="Y4097" s="8"/>
      <c r="Z4097" s="8"/>
      <c r="AA4097" s="8"/>
      <c r="AB4097" s="8"/>
      <c r="AC4097" s="9">
        <f>ROUNDUP(SUM(VLOOKUP(F4097,'Pontuação'!A$2:B$11,2,FALSE),VLOOKUP(E4097,'Pontuação'!C$2:D$11,2,FALSE),VLOOKUP(H4097,'Pontuação'!I$2:J$11,2,FALSE),VLOOKUP(J4097,'Pontuação'!G$2:H$11,2,FALSE),VLOOKUP(L4097,'Pontuação'!M$2:N$13,2,FALSE)),0)</f>
        <v>1690</v>
      </c>
      <c r="AD4097" s="10">
        <f t="shared" si="1"/>
        <v>169</v>
      </c>
      <c r="AE4097" s="10" t="str">
        <f t="array" ref="AE4097">IFERROR(INDEX('Pontuação'!G$13:G$101, MATCH(AD4097, 'Pontuação'!F$13:F$101, 0)), "Faixa Indefinida")</f>
        <v>B</v>
      </c>
      <c r="AF4097" s="10">
        <f t="shared" si="2"/>
        <v>0</v>
      </c>
      <c r="AG4097" s="10">
        <f t="shared" si="3"/>
        <v>1</v>
      </c>
      <c r="AH4097" s="10">
        <f t="shared" si="4"/>
        <v>0</v>
      </c>
      <c r="AI4097" s="10">
        <f t="shared" si="5"/>
        <v>0</v>
      </c>
      <c r="AJ4097" s="9">
        <f>ROUNDUP(SUM(VLOOKUP(F4097,'Pontuação 3.0'!A$2:B$11,2,FALSE),VLOOKUP(E4097,'Pontuação 3.0'!C$2:D$11,2,FALSE),VLOOKUP(H4097,'Pontuação 3.0'!I$2:J$11,2,FALSE),VLOOKUP(J4097,'Pontuação 3.0'!G$2:H$11,2,FALSE),VLOOKUP(G4097,'Pontuação 3.0'!E$2:F$11,2,FALSE),VLOOKUP(K4097,'Pontuação 3.0'!K$2:L$11,2,FALSE),VLOOKUP(L4097,'Pontuação 3.0'!M$2:N$13,2,FALSE)),0)</f>
        <v>1979</v>
      </c>
      <c r="AK4097" s="9">
        <f t="shared" si="6"/>
        <v>198</v>
      </c>
      <c r="AL4097" s="9" t="str">
        <f t="array" ref="AL4097">IFERROR(INDEX('Pontuação 3.0'!G$13:G$191, MATCH(AK4097, 'Pontuação 3.0'!F$13:F$191, 0)), "Faixa Indefinida")</f>
        <v>C</v>
      </c>
      <c r="AM4097" s="9">
        <f t="shared" si="7"/>
        <v>0</v>
      </c>
      <c r="AN4097" s="9">
        <f t="shared" si="8"/>
        <v>0</v>
      </c>
      <c r="AO4097" s="9">
        <f t="shared" si="9"/>
        <v>1</v>
      </c>
      <c r="AP4097" s="9">
        <f t="shared" si="10"/>
        <v>0</v>
      </c>
      <c r="AQ4097" s="8"/>
    </row>
    <row r="4098" ht="15.75" customHeight="1">
      <c r="A4098" s="7">
        <v>45683.0</v>
      </c>
      <c r="B4098" s="8" t="s">
        <v>9232</v>
      </c>
      <c r="C4098" s="8" t="s">
        <v>9233</v>
      </c>
      <c r="D4098" s="11">
        <v>6.199892789E10</v>
      </c>
      <c r="E4098" s="8" t="s">
        <v>11833</v>
      </c>
      <c r="F4098" s="8" t="s">
        <v>11842</v>
      </c>
      <c r="G4098" s="8" t="s">
        <v>11835</v>
      </c>
      <c r="H4098" s="8" t="s">
        <v>11844</v>
      </c>
      <c r="I4098" s="8" t="s">
        <v>11837</v>
      </c>
      <c r="J4098" s="8" t="s">
        <v>11852</v>
      </c>
      <c r="K4098" s="8" t="s">
        <v>11837</v>
      </c>
      <c r="L4098" s="8" t="s">
        <v>11847</v>
      </c>
      <c r="M4098" s="8" t="s">
        <v>11849</v>
      </c>
      <c r="N4098" s="12" t="s">
        <v>11</v>
      </c>
      <c r="O4098" s="12" t="s">
        <v>13</v>
      </c>
      <c r="P4098" s="12" t="s">
        <v>12</v>
      </c>
      <c r="Q4098" s="12" t="s">
        <v>15</v>
      </c>
      <c r="R4098" s="12" t="s">
        <v>14</v>
      </c>
      <c r="S4098" s="8"/>
      <c r="T4098" s="8"/>
      <c r="U4098" s="8"/>
      <c r="V4098" s="8"/>
      <c r="W4098" s="8"/>
      <c r="X4098" s="8"/>
      <c r="Y4098" s="8"/>
      <c r="Z4098" s="8"/>
      <c r="AA4098" s="8"/>
      <c r="AB4098" s="8"/>
      <c r="AC4098" s="9">
        <f>ROUNDUP(SUM(VLOOKUP(F4098,'Pontuação'!A$2:B$11,2,FALSE),VLOOKUP(E4098,'Pontuação'!C$2:D$11,2,FALSE),VLOOKUP(H4098,'Pontuação'!I$2:J$11,2,FALSE),VLOOKUP(J4098,'Pontuação'!G$2:H$11,2,FALSE),VLOOKUP(L4098,'Pontuação'!M$2:N$13,2,FALSE)),0)</f>
        <v>1832</v>
      </c>
      <c r="AD4098" s="10">
        <f t="shared" si="1"/>
        <v>183</v>
      </c>
      <c r="AE4098" s="10" t="str">
        <f t="array" ref="AE4098">IFERROR(INDEX('Pontuação'!G$13:G$101, MATCH(AD4098, 'Pontuação'!F$13:F$101, 0)), "Faixa Indefinida")</f>
        <v>B</v>
      </c>
      <c r="AF4098" s="10">
        <f t="shared" si="2"/>
        <v>0</v>
      </c>
      <c r="AG4098" s="10">
        <f t="shared" si="3"/>
        <v>1</v>
      </c>
      <c r="AH4098" s="10">
        <f t="shared" si="4"/>
        <v>0</v>
      </c>
      <c r="AI4098" s="10">
        <f t="shared" si="5"/>
        <v>0</v>
      </c>
      <c r="AJ4098" s="9">
        <f>ROUNDUP(SUM(VLOOKUP(F4098,'Pontuação 3.0'!A$2:B$11,2,FALSE),VLOOKUP(E4098,'Pontuação 3.0'!C$2:D$11,2,FALSE),VLOOKUP(H4098,'Pontuação 3.0'!I$2:J$11,2,FALSE),VLOOKUP(J4098,'Pontuação 3.0'!G$2:H$11,2,FALSE),VLOOKUP(G4098,'Pontuação 3.0'!E$2:F$11,2,FALSE),VLOOKUP(K4098,'Pontuação 3.0'!K$2:L$11,2,FALSE),VLOOKUP(L4098,'Pontuação 3.0'!M$2:N$13,2,FALSE)),0)</f>
        <v>2307</v>
      </c>
      <c r="AK4098" s="9">
        <f t="shared" si="6"/>
        <v>231</v>
      </c>
      <c r="AL4098" s="9" t="str">
        <f t="array" ref="AL4098">IFERROR(INDEX('Pontuação 3.0'!G$13:G$191, MATCH(AK4098, 'Pontuação 3.0'!F$13:F$191, 0)), "Faixa Indefinida")</f>
        <v>B</v>
      </c>
      <c r="AM4098" s="9">
        <f t="shared" si="7"/>
        <v>0</v>
      </c>
      <c r="AN4098" s="9">
        <f t="shared" si="8"/>
        <v>1</v>
      </c>
      <c r="AO4098" s="9">
        <f t="shared" si="9"/>
        <v>0</v>
      </c>
      <c r="AP4098" s="9">
        <f t="shared" si="10"/>
        <v>0</v>
      </c>
      <c r="AQ4098" s="8"/>
    </row>
    <row r="4099" ht="15.75" customHeight="1">
      <c r="A4099" s="7">
        <v>45683.0</v>
      </c>
      <c r="B4099" s="8" t="s">
        <v>9234</v>
      </c>
      <c r="C4099" s="8" t="s">
        <v>9235</v>
      </c>
      <c r="D4099" s="13" t="s">
        <v>12114</v>
      </c>
      <c r="E4099" s="8" t="s">
        <v>11833</v>
      </c>
      <c r="F4099" s="8" t="s">
        <v>11842</v>
      </c>
      <c r="G4099" s="8" t="s">
        <v>11864</v>
      </c>
      <c r="H4099" s="8" t="s">
        <v>11850</v>
      </c>
      <c r="I4099" s="8" t="s">
        <v>11845</v>
      </c>
      <c r="J4099" s="8" t="s">
        <v>11852</v>
      </c>
      <c r="K4099" s="8" t="s">
        <v>11837</v>
      </c>
      <c r="L4099" s="8" t="s">
        <v>11847</v>
      </c>
      <c r="M4099" s="8" t="s">
        <v>11853</v>
      </c>
      <c r="N4099" s="12" t="s">
        <v>11</v>
      </c>
      <c r="O4099" s="12" t="s">
        <v>13</v>
      </c>
      <c r="P4099" s="12" t="s">
        <v>99</v>
      </c>
      <c r="Q4099" s="12" t="s">
        <v>15</v>
      </c>
      <c r="R4099" s="12" t="s">
        <v>20</v>
      </c>
      <c r="S4099" s="8"/>
      <c r="T4099" s="8"/>
      <c r="U4099" s="8"/>
      <c r="V4099" s="8"/>
      <c r="W4099" s="8"/>
      <c r="X4099" s="8"/>
      <c r="Y4099" s="8"/>
      <c r="Z4099" s="8"/>
      <c r="AA4099" s="8"/>
      <c r="AB4099" s="8"/>
      <c r="AC4099" s="9">
        <f>ROUNDUP(SUM(VLOOKUP(F4099,'Pontuação'!A$2:B$11,2,FALSE),VLOOKUP(E4099,'Pontuação'!C$2:D$11,2,FALSE),VLOOKUP(H4099,'Pontuação'!I$2:J$11,2,FALSE),VLOOKUP(J4099,'Pontuação'!G$2:H$11,2,FALSE),VLOOKUP(L4099,'Pontuação'!M$2:N$13,2,FALSE)),0)</f>
        <v>1790</v>
      </c>
      <c r="AD4099" s="10">
        <f t="shared" si="1"/>
        <v>179</v>
      </c>
      <c r="AE4099" s="10" t="str">
        <f t="array" ref="AE4099">IFERROR(INDEX('Pontuação'!G$13:G$101, MATCH(AD4099, 'Pontuação'!F$13:F$101, 0)), "Faixa Indefinida")</f>
        <v>B</v>
      </c>
      <c r="AF4099" s="10">
        <f t="shared" si="2"/>
        <v>0</v>
      </c>
      <c r="AG4099" s="10">
        <f t="shared" si="3"/>
        <v>1</v>
      </c>
      <c r="AH4099" s="10">
        <f t="shared" si="4"/>
        <v>0</v>
      </c>
      <c r="AI4099" s="10">
        <f t="shared" si="5"/>
        <v>0</v>
      </c>
      <c r="AJ4099" s="9">
        <f>ROUNDUP(SUM(VLOOKUP(F4099,'Pontuação 3.0'!A$2:B$11,2,FALSE),VLOOKUP(E4099,'Pontuação 3.0'!C$2:D$11,2,FALSE),VLOOKUP(H4099,'Pontuação 3.0'!I$2:J$11,2,FALSE),VLOOKUP(J4099,'Pontuação 3.0'!G$2:H$11,2,FALSE),VLOOKUP(G4099,'Pontuação 3.0'!E$2:F$11,2,FALSE),VLOOKUP(K4099,'Pontuação 3.0'!K$2:L$11,2,FALSE),VLOOKUP(L4099,'Pontuação 3.0'!M$2:N$13,2,FALSE)),0)</f>
        <v>2454</v>
      </c>
      <c r="AK4099" s="9">
        <f t="shared" si="6"/>
        <v>245</v>
      </c>
      <c r="AL4099" s="9" t="str">
        <f t="array" ref="AL4099">IFERROR(INDEX('Pontuação 3.0'!G$13:G$191, MATCH(AK4099, 'Pontuação 3.0'!F$13:F$191, 0)), "Faixa Indefinida")</f>
        <v>A</v>
      </c>
      <c r="AM4099" s="9">
        <f t="shared" si="7"/>
        <v>1</v>
      </c>
      <c r="AN4099" s="9">
        <f t="shared" si="8"/>
        <v>0</v>
      </c>
      <c r="AO4099" s="9">
        <f t="shared" si="9"/>
        <v>0</v>
      </c>
      <c r="AP4099" s="9">
        <f t="shared" si="10"/>
        <v>0</v>
      </c>
      <c r="AQ4099" s="8"/>
    </row>
    <row r="4100" ht="15.75" customHeight="1">
      <c r="A4100" s="7">
        <v>45683.0</v>
      </c>
      <c r="B4100" s="8" t="s">
        <v>9238</v>
      </c>
      <c r="C4100" s="8" t="s">
        <v>9239</v>
      </c>
      <c r="D4100" s="11">
        <v>6.699693357E10</v>
      </c>
      <c r="E4100" s="8" t="s">
        <v>11833</v>
      </c>
      <c r="F4100" s="8" t="s">
        <v>11834</v>
      </c>
      <c r="G4100" s="8" t="s">
        <v>11843</v>
      </c>
      <c r="H4100" s="8" t="s">
        <v>11850</v>
      </c>
      <c r="I4100" s="8" t="s">
        <v>11837</v>
      </c>
      <c r="J4100" s="8" t="s">
        <v>11866</v>
      </c>
      <c r="K4100" s="8" t="s">
        <v>11837</v>
      </c>
      <c r="L4100" s="8" t="s">
        <v>11851</v>
      </c>
      <c r="M4100" s="8" t="s">
        <v>11859</v>
      </c>
      <c r="N4100" s="12" t="s">
        <v>11</v>
      </c>
      <c r="O4100" s="12" t="s">
        <v>13</v>
      </c>
      <c r="P4100" s="12" t="s">
        <v>12</v>
      </c>
      <c r="Q4100" s="12" t="s">
        <v>15</v>
      </c>
      <c r="R4100" s="12" t="s">
        <v>14</v>
      </c>
      <c r="S4100" s="8"/>
      <c r="T4100" s="8"/>
      <c r="U4100" s="8"/>
      <c r="V4100" s="8"/>
      <c r="W4100" s="8"/>
      <c r="X4100" s="8"/>
      <c r="Y4100" s="8"/>
      <c r="Z4100" s="8"/>
      <c r="AA4100" s="8"/>
      <c r="AB4100" s="8"/>
      <c r="AC4100" s="9">
        <f>ROUNDUP(SUM(VLOOKUP(F4100,'Pontuação'!A$2:B$11,2,FALSE),VLOOKUP(E4100,'Pontuação'!C$2:D$11,2,FALSE),VLOOKUP(H4100,'Pontuação'!I$2:J$11,2,FALSE),VLOOKUP(J4100,'Pontuação'!G$2:H$11,2,FALSE),VLOOKUP(L4100,'Pontuação'!M$2:N$13,2,FALSE)),0)</f>
        <v>1819</v>
      </c>
      <c r="AD4100" s="10">
        <f t="shared" si="1"/>
        <v>182</v>
      </c>
      <c r="AE4100" s="10" t="str">
        <f t="array" ref="AE4100">IFERROR(INDEX('Pontuação'!G$13:G$101, MATCH(AD4100, 'Pontuação'!F$13:F$101, 0)), "Faixa Indefinida")</f>
        <v>B</v>
      </c>
      <c r="AF4100" s="10">
        <f t="shared" si="2"/>
        <v>0</v>
      </c>
      <c r="AG4100" s="10">
        <f t="shared" si="3"/>
        <v>1</v>
      </c>
      <c r="AH4100" s="10">
        <f t="shared" si="4"/>
        <v>0</v>
      </c>
      <c r="AI4100" s="10">
        <f t="shared" si="5"/>
        <v>0</v>
      </c>
      <c r="AJ4100" s="9">
        <f>ROUNDUP(SUM(VLOOKUP(F4100,'Pontuação 3.0'!A$2:B$11,2,FALSE),VLOOKUP(E4100,'Pontuação 3.0'!C$2:D$11,2,FALSE),VLOOKUP(H4100,'Pontuação 3.0'!I$2:J$11,2,FALSE),VLOOKUP(J4100,'Pontuação 3.0'!G$2:H$11,2,FALSE),VLOOKUP(G4100,'Pontuação 3.0'!E$2:F$11,2,FALSE),VLOOKUP(K4100,'Pontuação 3.0'!K$2:L$11,2,FALSE),VLOOKUP(L4100,'Pontuação 3.0'!M$2:N$13,2,FALSE)),0)</f>
        <v>2012</v>
      </c>
      <c r="AK4100" s="9">
        <f t="shared" si="6"/>
        <v>201</v>
      </c>
      <c r="AL4100" s="9" t="str">
        <f t="array" ref="AL4100">IFERROR(INDEX('Pontuação 3.0'!G$13:G$191, MATCH(AK4100, 'Pontuação 3.0'!F$13:F$191, 0)), "Faixa Indefinida")</f>
        <v>C</v>
      </c>
      <c r="AM4100" s="9">
        <f t="shared" si="7"/>
        <v>0</v>
      </c>
      <c r="AN4100" s="9">
        <f t="shared" si="8"/>
        <v>0</v>
      </c>
      <c r="AO4100" s="9">
        <f t="shared" si="9"/>
        <v>1</v>
      </c>
      <c r="AP4100" s="9">
        <f t="shared" si="10"/>
        <v>0</v>
      </c>
      <c r="AQ4100" s="8"/>
    </row>
    <row r="4101" ht="15.75" customHeight="1">
      <c r="A4101" s="7">
        <v>45683.0</v>
      </c>
      <c r="B4101" s="8" t="s">
        <v>9240</v>
      </c>
      <c r="C4101" s="8" t="s">
        <v>9241</v>
      </c>
      <c r="D4101" s="11">
        <v>1.1933649234E10</v>
      </c>
      <c r="E4101" s="8" t="s">
        <v>11833</v>
      </c>
      <c r="F4101" s="8" t="s">
        <v>11834</v>
      </c>
      <c r="G4101" s="8" t="s">
        <v>11843</v>
      </c>
      <c r="H4101" s="8" t="s">
        <v>11844</v>
      </c>
      <c r="I4101" s="8" t="s">
        <v>11837</v>
      </c>
      <c r="J4101" s="8" t="s">
        <v>11846</v>
      </c>
      <c r="K4101" s="8" t="s">
        <v>11837</v>
      </c>
      <c r="L4101" s="8" t="s">
        <v>11857</v>
      </c>
      <c r="M4101" s="8" t="s">
        <v>11848</v>
      </c>
      <c r="N4101" s="12" t="s">
        <v>11</v>
      </c>
      <c r="O4101" s="12" t="s">
        <v>13</v>
      </c>
      <c r="P4101" s="12" t="s">
        <v>12</v>
      </c>
      <c r="Q4101" s="12" t="s">
        <v>15</v>
      </c>
      <c r="R4101" s="12" t="s">
        <v>14</v>
      </c>
      <c r="S4101" s="8"/>
      <c r="T4101" s="8"/>
      <c r="U4101" s="8"/>
      <c r="V4101" s="8"/>
      <c r="W4101" s="8"/>
      <c r="X4101" s="8"/>
      <c r="Y4101" s="8"/>
      <c r="Z4101" s="8"/>
      <c r="AA4101" s="8"/>
      <c r="AB4101" s="8"/>
      <c r="AC4101" s="9">
        <f>ROUNDUP(SUM(VLOOKUP(F4101,'Pontuação'!A$2:B$11,2,FALSE),VLOOKUP(E4101,'Pontuação'!C$2:D$11,2,FALSE),VLOOKUP(H4101,'Pontuação'!I$2:J$11,2,FALSE),VLOOKUP(J4101,'Pontuação'!G$2:H$11,2,FALSE),VLOOKUP(L4101,'Pontuação'!M$2:N$13,2,FALSE)),0)</f>
        <v>1546</v>
      </c>
      <c r="AD4101" s="10">
        <f t="shared" si="1"/>
        <v>155</v>
      </c>
      <c r="AE4101" s="10" t="str">
        <f t="array" ref="AE4101">IFERROR(INDEX('Pontuação'!G$13:G$101, MATCH(AD4101, 'Pontuação'!F$13:F$101, 0)), "Faixa Indefinida")</f>
        <v>C</v>
      </c>
      <c r="AF4101" s="10">
        <f t="shared" si="2"/>
        <v>0</v>
      </c>
      <c r="AG4101" s="10">
        <f t="shared" si="3"/>
        <v>0</v>
      </c>
      <c r="AH4101" s="10">
        <f t="shared" si="4"/>
        <v>1</v>
      </c>
      <c r="AI4101" s="10">
        <f t="shared" si="5"/>
        <v>0</v>
      </c>
      <c r="AJ4101" s="9">
        <f>ROUNDUP(SUM(VLOOKUP(F4101,'Pontuação 3.0'!A$2:B$11,2,FALSE),VLOOKUP(E4101,'Pontuação 3.0'!C$2:D$11,2,FALSE),VLOOKUP(H4101,'Pontuação 3.0'!I$2:J$11,2,FALSE),VLOOKUP(J4101,'Pontuação 3.0'!G$2:H$11,2,FALSE),VLOOKUP(G4101,'Pontuação 3.0'!E$2:F$11,2,FALSE),VLOOKUP(K4101,'Pontuação 3.0'!K$2:L$11,2,FALSE),VLOOKUP(L4101,'Pontuação 3.0'!M$2:N$13,2,FALSE)),0)</f>
        <v>2046</v>
      </c>
      <c r="AK4101" s="9">
        <f t="shared" si="6"/>
        <v>205</v>
      </c>
      <c r="AL4101" s="9" t="str">
        <f t="array" ref="AL4101">IFERROR(INDEX('Pontuação 3.0'!G$13:G$191, MATCH(AK4101, 'Pontuação 3.0'!F$13:F$191, 0)), "Faixa Indefinida")</f>
        <v>C</v>
      </c>
      <c r="AM4101" s="9">
        <f t="shared" si="7"/>
        <v>0</v>
      </c>
      <c r="AN4101" s="9">
        <f t="shared" si="8"/>
        <v>0</v>
      </c>
      <c r="AO4101" s="9">
        <f t="shared" si="9"/>
        <v>1</v>
      </c>
      <c r="AP4101" s="9">
        <f t="shared" si="10"/>
        <v>0</v>
      </c>
      <c r="AQ4101" s="8"/>
    </row>
    <row r="4102" ht="15.75" customHeight="1">
      <c r="A4102" s="7">
        <v>45683.0</v>
      </c>
      <c r="B4102" s="8" t="s">
        <v>971</v>
      </c>
      <c r="C4102" s="8" t="s">
        <v>9244</v>
      </c>
      <c r="D4102" s="11">
        <v>9.1981264736E10</v>
      </c>
      <c r="E4102" s="8" t="s">
        <v>11833</v>
      </c>
      <c r="F4102" s="8" t="s">
        <v>11842</v>
      </c>
      <c r="G4102" s="8" t="s">
        <v>11843</v>
      </c>
      <c r="H4102" s="8" t="s">
        <v>11844</v>
      </c>
      <c r="I4102" s="8" t="s">
        <v>11845</v>
      </c>
      <c r="J4102" s="8" t="s">
        <v>11846</v>
      </c>
      <c r="K4102" s="8" t="s">
        <v>11837</v>
      </c>
      <c r="L4102" s="8" t="s">
        <v>11851</v>
      </c>
      <c r="M4102" s="8" t="s">
        <v>11848</v>
      </c>
      <c r="N4102" s="12" t="s">
        <v>11</v>
      </c>
      <c r="O4102" s="12" t="s">
        <v>13</v>
      </c>
      <c r="P4102" s="12" t="s">
        <v>261</v>
      </c>
      <c r="Q4102" s="12" t="s">
        <v>15</v>
      </c>
      <c r="R4102" s="12" t="s">
        <v>20</v>
      </c>
      <c r="S4102" s="8"/>
      <c r="T4102" s="8"/>
      <c r="U4102" s="8"/>
      <c r="V4102" s="8"/>
      <c r="W4102" s="8"/>
      <c r="X4102" s="8"/>
      <c r="Y4102" s="8"/>
      <c r="Z4102" s="8"/>
      <c r="AA4102" s="8"/>
      <c r="AB4102" s="8"/>
      <c r="AC4102" s="9">
        <f>ROUNDUP(SUM(VLOOKUP(F4102,'Pontuação'!A$2:B$11,2,FALSE),VLOOKUP(E4102,'Pontuação'!C$2:D$11,2,FALSE),VLOOKUP(H4102,'Pontuação'!I$2:J$11,2,FALSE),VLOOKUP(J4102,'Pontuação'!G$2:H$11,2,FALSE),VLOOKUP(L4102,'Pontuação'!M$2:N$13,2,FALSE)),0)</f>
        <v>1595</v>
      </c>
      <c r="AD4102" s="10">
        <f t="shared" si="1"/>
        <v>160</v>
      </c>
      <c r="AE4102" s="10" t="str">
        <f t="array" ref="AE4102">IFERROR(INDEX('Pontuação'!G$13:G$101, MATCH(AD4102, 'Pontuação'!F$13:F$101, 0)), "Faixa Indefinida")</f>
        <v>C</v>
      </c>
      <c r="AF4102" s="10">
        <f t="shared" si="2"/>
        <v>0</v>
      </c>
      <c r="AG4102" s="10">
        <f t="shared" si="3"/>
        <v>0</v>
      </c>
      <c r="AH4102" s="10">
        <f t="shared" si="4"/>
        <v>1</v>
      </c>
      <c r="AI4102" s="10">
        <f t="shared" si="5"/>
        <v>0</v>
      </c>
      <c r="AJ4102" s="9">
        <f>ROUNDUP(SUM(VLOOKUP(F4102,'Pontuação 3.0'!A$2:B$11,2,FALSE),VLOOKUP(E4102,'Pontuação 3.0'!C$2:D$11,2,FALSE),VLOOKUP(H4102,'Pontuação 3.0'!I$2:J$11,2,FALSE),VLOOKUP(J4102,'Pontuação 3.0'!G$2:H$11,2,FALSE),VLOOKUP(G4102,'Pontuação 3.0'!E$2:F$11,2,FALSE),VLOOKUP(K4102,'Pontuação 3.0'!K$2:L$11,2,FALSE),VLOOKUP(L4102,'Pontuação 3.0'!M$2:N$13,2,FALSE)),0)</f>
        <v>2209</v>
      </c>
      <c r="AK4102" s="9">
        <f t="shared" si="6"/>
        <v>221</v>
      </c>
      <c r="AL4102" s="9" t="str">
        <f t="array" ref="AL4102">IFERROR(INDEX('Pontuação 3.0'!G$13:G$191, MATCH(AK4102, 'Pontuação 3.0'!F$13:F$191, 0)), "Faixa Indefinida")</f>
        <v>B</v>
      </c>
      <c r="AM4102" s="9">
        <f t="shared" si="7"/>
        <v>0</v>
      </c>
      <c r="AN4102" s="9">
        <f t="shared" si="8"/>
        <v>1</v>
      </c>
      <c r="AO4102" s="9">
        <f t="shared" si="9"/>
        <v>0</v>
      </c>
      <c r="AP4102" s="9">
        <f t="shared" si="10"/>
        <v>0</v>
      </c>
      <c r="AQ4102" s="8"/>
    </row>
    <row r="4103" ht="15.75" customHeight="1">
      <c r="A4103" s="7">
        <v>45683.0</v>
      </c>
      <c r="B4103" s="8" t="s">
        <v>9242</v>
      </c>
      <c r="C4103" s="8" t="s">
        <v>9243</v>
      </c>
      <c r="D4103" s="11">
        <v>6.6996242007E10</v>
      </c>
      <c r="E4103" s="8" t="s">
        <v>11833</v>
      </c>
      <c r="F4103" s="8" t="s">
        <v>11834</v>
      </c>
      <c r="G4103" s="8" t="s">
        <v>11843</v>
      </c>
      <c r="H4103" s="8" t="s">
        <v>11844</v>
      </c>
      <c r="I4103" s="8" t="s">
        <v>11837</v>
      </c>
      <c r="J4103" s="8" t="s">
        <v>11846</v>
      </c>
      <c r="K4103" s="8" t="s">
        <v>11839</v>
      </c>
      <c r="L4103" s="8" t="s">
        <v>11847</v>
      </c>
      <c r="M4103" s="8" t="s">
        <v>11849</v>
      </c>
      <c r="N4103" s="12" t="s">
        <v>11</v>
      </c>
      <c r="O4103" s="12" t="s">
        <v>13</v>
      </c>
      <c r="P4103" s="12" t="s">
        <v>123</v>
      </c>
      <c r="Q4103" s="12" t="s">
        <v>15</v>
      </c>
      <c r="R4103" s="12" t="s">
        <v>14</v>
      </c>
      <c r="S4103" s="8"/>
      <c r="T4103" s="8"/>
      <c r="U4103" s="8"/>
      <c r="V4103" s="8"/>
      <c r="W4103" s="8"/>
      <c r="X4103" s="8"/>
      <c r="Y4103" s="8"/>
      <c r="Z4103" s="8"/>
      <c r="AA4103" s="8"/>
      <c r="AB4103" s="8"/>
      <c r="AC4103" s="9">
        <f>ROUNDUP(SUM(VLOOKUP(F4103,'Pontuação'!A$2:B$11,2,FALSE),VLOOKUP(E4103,'Pontuação'!C$2:D$11,2,FALSE),VLOOKUP(H4103,'Pontuação'!I$2:J$11,2,FALSE),VLOOKUP(J4103,'Pontuação'!G$2:H$11,2,FALSE),VLOOKUP(L4103,'Pontuação'!M$2:N$13,2,FALSE)),0)</f>
        <v>1715</v>
      </c>
      <c r="AD4103" s="10">
        <f t="shared" si="1"/>
        <v>172</v>
      </c>
      <c r="AE4103" s="10" t="str">
        <f t="array" ref="AE4103">IFERROR(INDEX('Pontuação'!G$13:G$101, MATCH(AD4103, 'Pontuação'!F$13:F$101, 0)), "Faixa Indefinida")</f>
        <v>B</v>
      </c>
      <c r="AF4103" s="10">
        <f t="shared" si="2"/>
        <v>0</v>
      </c>
      <c r="AG4103" s="10">
        <f t="shared" si="3"/>
        <v>1</v>
      </c>
      <c r="AH4103" s="10">
        <f t="shared" si="4"/>
        <v>0</v>
      </c>
      <c r="AI4103" s="10">
        <f t="shared" si="5"/>
        <v>0</v>
      </c>
      <c r="AJ4103" s="9">
        <f>ROUNDUP(SUM(VLOOKUP(F4103,'Pontuação 3.0'!A$2:B$11,2,FALSE),VLOOKUP(E4103,'Pontuação 3.0'!C$2:D$11,2,FALSE),VLOOKUP(H4103,'Pontuação 3.0'!I$2:J$11,2,FALSE),VLOOKUP(J4103,'Pontuação 3.0'!G$2:H$11,2,FALSE),VLOOKUP(G4103,'Pontuação 3.0'!E$2:F$11,2,FALSE),VLOOKUP(K4103,'Pontuação 3.0'!K$2:L$11,2,FALSE),VLOOKUP(L4103,'Pontuação 3.0'!M$2:N$13,2,FALSE)),0)</f>
        <v>2423</v>
      </c>
      <c r="AK4103" s="9">
        <f t="shared" si="6"/>
        <v>242</v>
      </c>
      <c r="AL4103" s="9" t="str">
        <f t="array" ref="AL4103">IFERROR(INDEX('Pontuação 3.0'!G$13:G$191, MATCH(AK4103, 'Pontuação 3.0'!F$13:F$191, 0)), "Faixa Indefinida")</f>
        <v>A</v>
      </c>
      <c r="AM4103" s="9">
        <f t="shared" si="7"/>
        <v>1</v>
      </c>
      <c r="AN4103" s="9">
        <f t="shared" si="8"/>
        <v>0</v>
      </c>
      <c r="AO4103" s="9">
        <f t="shared" si="9"/>
        <v>0</v>
      </c>
      <c r="AP4103" s="9">
        <f t="shared" si="10"/>
        <v>0</v>
      </c>
      <c r="AQ4103" s="8"/>
    </row>
    <row r="4104" ht="15.75" customHeight="1">
      <c r="A4104" s="7">
        <v>45683.0</v>
      </c>
      <c r="B4104" s="8" t="s">
        <v>9245</v>
      </c>
      <c r="C4104" s="8" t="s">
        <v>9246</v>
      </c>
      <c r="D4104" s="11">
        <v>3.4920009362E10</v>
      </c>
      <c r="E4104" s="8" t="s">
        <v>11833</v>
      </c>
      <c r="F4104" s="8" t="s">
        <v>11834</v>
      </c>
      <c r="G4104" s="8" t="s">
        <v>11843</v>
      </c>
      <c r="H4104" s="8" t="s">
        <v>11850</v>
      </c>
      <c r="I4104" s="8" t="s">
        <v>11845</v>
      </c>
      <c r="J4104" s="8" t="s">
        <v>11846</v>
      </c>
      <c r="K4104" s="8" t="s">
        <v>11837</v>
      </c>
      <c r="L4104" s="8" t="s">
        <v>11851</v>
      </c>
      <c r="M4104" s="8" t="s">
        <v>11849</v>
      </c>
      <c r="N4104" s="12" t="s">
        <v>11</v>
      </c>
      <c r="O4104" s="12" t="s">
        <v>13</v>
      </c>
      <c r="P4104" s="12" t="s">
        <v>12</v>
      </c>
      <c r="Q4104" s="12" t="s">
        <v>15</v>
      </c>
      <c r="R4104" s="12" t="s">
        <v>14</v>
      </c>
      <c r="S4104" s="8"/>
      <c r="T4104" s="8"/>
      <c r="U4104" s="8"/>
      <c r="V4104" s="8"/>
      <c r="W4104" s="8"/>
      <c r="X4104" s="8"/>
      <c r="Y4104" s="8"/>
      <c r="Z4104" s="8"/>
      <c r="AA4104" s="8"/>
      <c r="AB4104" s="8"/>
      <c r="AC4104" s="9">
        <f>ROUNDUP(SUM(VLOOKUP(F4104,'Pontuação'!A$2:B$11,2,FALSE),VLOOKUP(E4104,'Pontuação'!C$2:D$11,2,FALSE),VLOOKUP(H4104,'Pontuação'!I$2:J$11,2,FALSE),VLOOKUP(J4104,'Pontuação'!G$2:H$11,2,FALSE),VLOOKUP(L4104,'Pontuação'!M$2:N$13,2,FALSE)),0)</f>
        <v>1541</v>
      </c>
      <c r="AD4104" s="10">
        <f t="shared" si="1"/>
        <v>154</v>
      </c>
      <c r="AE4104" s="10" t="str">
        <f t="array" ref="AE4104">IFERROR(INDEX('Pontuação'!G$13:G$101, MATCH(AD4104, 'Pontuação'!F$13:F$101, 0)), "Faixa Indefinida")</f>
        <v>C</v>
      </c>
      <c r="AF4104" s="10">
        <f t="shared" si="2"/>
        <v>0</v>
      </c>
      <c r="AG4104" s="10">
        <f t="shared" si="3"/>
        <v>0</v>
      </c>
      <c r="AH4104" s="10">
        <f t="shared" si="4"/>
        <v>1</v>
      </c>
      <c r="AI4104" s="10">
        <f t="shared" si="5"/>
        <v>0</v>
      </c>
      <c r="AJ4104" s="9">
        <f>ROUNDUP(SUM(VLOOKUP(F4104,'Pontuação 3.0'!A$2:B$11,2,FALSE),VLOOKUP(E4104,'Pontuação 3.0'!C$2:D$11,2,FALSE),VLOOKUP(H4104,'Pontuação 3.0'!I$2:J$11,2,FALSE),VLOOKUP(J4104,'Pontuação 3.0'!G$2:H$11,2,FALSE),VLOOKUP(G4104,'Pontuação 3.0'!E$2:F$11,2,FALSE),VLOOKUP(K4104,'Pontuação 3.0'!K$2:L$11,2,FALSE),VLOOKUP(L4104,'Pontuação 3.0'!M$2:N$13,2,FALSE)),0)</f>
        <v>1989</v>
      </c>
      <c r="AK4104" s="9">
        <f t="shared" si="6"/>
        <v>199</v>
      </c>
      <c r="AL4104" s="9" t="str">
        <f t="array" ref="AL4104">IFERROR(INDEX('Pontuação 3.0'!G$13:G$191, MATCH(AK4104, 'Pontuação 3.0'!F$13:F$191, 0)), "Faixa Indefinida")</f>
        <v>C</v>
      </c>
      <c r="AM4104" s="9">
        <f t="shared" si="7"/>
        <v>0</v>
      </c>
      <c r="AN4104" s="9">
        <f t="shared" si="8"/>
        <v>0</v>
      </c>
      <c r="AO4104" s="9">
        <f t="shared" si="9"/>
        <v>1</v>
      </c>
      <c r="AP4104" s="9">
        <f t="shared" si="10"/>
        <v>0</v>
      </c>
      <c r="AQ4104" s="8"/>
    </row>
    <row r="4105" ht="15.75" customHeight="1">
      <c r="A4105" s="7">
        <v>45683.0</v>
      </c>
      <c r="B4105" s="8" t="s">
        <v>9249</v>
      </c>
      <c r="C4105" s="8" t="s">
        <v>9250</v>
      </c>
      <c r="D4105" s="11">
        <v>4.6991292414E10</v>
      </c>
      <c r="E4105" s="8" t="s">
        <v>11833</v>
      </c>
      <c r="F4105" s="8" t="s">
        <v>11842</v>
      </c>
      <c r="G4105" s="8" t="s">
        <v>11843</v>
      </c>
      <c r="H4105" s="8" t="s">
        <v>11865</v>
      </c>
      <c r="I4105" s="8" t="s">
        <v>11837</v>
      </c>
      <c r="J4105" s="8" t="s">
        <v>11852</v>
      </c>
      <c r="K4105" s="8" t="s">
        <v>11839</v>
      </c>
      <c r="L4105" s="8" t="s">
        <v>11847</v>
      </c>
      <c r="M4105" s="8" t="s">
        <v>11848</v>
      </c>
      <c r="N4105" s="12" t="s">
        <v>11</v>
      </c>
      <c r="O4105" s="12" t="s">
        <v>13</v>
      </c>
      <c r="P4105" s="12" t="s">
        <v>2258</v>
      </c>
      <c r="Q4105" s="12" t="s">
        <v>15</v>
      </c>
      <c r="R4105" s="12" t="s">
        <v>14</v>
      </c>
      <c r="S4105" s="8"/>
      <c r="T4105" s="8"/>
      <c r="U4105" s="8"/>
      <c r="V4105" s="8"/>
      <c r="W4105" s="8"/>
      <c r="X4105" s="8"/>
      <c r="Y4105" s="8"/>
      <c r="Z4105" s="8"/>
      <c r="AA4105" s="8"/>
      <c r="AB4105" s="8"/>
      <c r="AC4105" s="9">
        <f>ROUNDUP(SUM(VLOOKUP(F4105,'Pontuação'!A$2:B$11,2,FALSE),VLOOKUP(E4105,'Pontuação'!C$2:D$11,2,FALSE),VLOOKUP(H4105,'Pontuação'!I$2:J$11,2,FALSE),VLOOKUP(J4105,'Pontuação'!G$2:H$11,2,FALSE),VLOOKUP(L4105,'Pontuação'!M$2:N$13,2,FALSE)),0)</f>
        <v>1816</v>
      </c>
      <c r="AD4105" s="10">
        <f t="shared" si="1"/>
        <v>182</v>
      </c>
      <c r="AE4105" s="10" t="str">
        <f t="array" ref="AE4105">IFERROR(INDEX('Pontuação'!G$13:G$101, MATCH(AD4105, 'Pontuação'!F$13:F$101, 0)), "Faixa Indefinida")</f>
        <v>B</v>
      </c>
      <c r="AF4105" s="10">
        <f t="shared" si="2"/>
        <v>0</v>
      </c>
      <c r="AG4105" s="10">
        <f t="shared" si="3"/>
        <v>1</v>
      </c>
      <c r="AH4105" s="10">
        <f t="shared" si="4"/>
        <v>0</v>
      </c>
      <c r="AI4105" s="10">
        <f t="shared" si="5"/>
        <v>0</v>
      </c>
      <c r="AJ4105" s="9">
        <f>ROUNDUP(SUM(VLOOKUP(F4105,'Pontuação 3.0'!A$2:B$11,2,FALSE),VLOOKUP(E4105,'Pontuação 3.0'!C$2:D$11,2,FALSE),VLOOKUP(H4105,'Pontuação 3.0'!I$2:J$11,2,FALSE),VLOOKUP(J4105,'Pontuação 3.0'!G$2:H$11,2,FALSE),VLOOKUP(G4105,'Pontuação 3.0'!E$2:F$11,2,FALSE),VLOOKUP(K4105,'Pontuação 3.0'!K$2:L$11,2,FALSE),VLOOKUP(L4105,'Pontuação 3.0'!M$2:N$13,2,FALSE)),0)</f>
        <v>2557</v>
      </c>
      <c r="AK4105" s="9">
        <f t="shared" si="6"/>
        <v>256</v>
      </c>
      <c r="AL4105" s="9" t="str">
        <f t="array" ref="AL4105">IFERROR(INDEX('Pontuação 3.0'!G$13:G$191, MATCH(AK4105, 'Pontuação 3.0'!F$13:F$191, 0)), "Faixa Indefinida")</f>
        <v>A</v>
      </c>
      <c r="AM4105" s="9">
        <f t="shared" si="7"/>
        <v>1</v>
      </c>
      <c r="AN4105" s="9">
        <f t="shared" si="8"/>
        <v>0</v>
      </c>
      <c r="AO4105" s="9">
        <f t="shared" si="9"/>
        <v>0</v>
      </c>
      <c r="AP4105" s="9">
        <f t="shared" si="10"/>
        <v>0</v>
      </c>
      <c r="AQ4105" s="8"/>
    </row>
    <row r="4106" ht="15.75" customHeight="1">
      <c r="A4106" s="7">
        <v>45683.0</v>
      </c>
      <c r="B4106" s="8" t="s">
        <v>9247</v>
      </c>
      <c r="C4106" s="8" t="s">
        <v>9248</v>
      </c>
      <c r="D4106" s="11">
        <v>7.5988585042E10</v>
      </c>
      <c r="E4106" s="8" t="s">
        <v>11833</v>
      </c>
      <c r="F4106" s="8" t="s">
        <v>11834</v>
      </c>
      <c r="G4106" s="8" t="s">
        <v>11835</v>
      </c>
      <c r="H4106" s="8" t="s">
        <v>11844</v>
      </c>
      <c r="I4106" s="8" t="s">
        <v>11837</v>
      </c>
      <c r="J4106" s="8" t="s">
        <v>11846</v>
      </c>
      <c r="K4106" s="8" t="s">
        <v>11837</v>
      </c>
      <c r="L4106" s="8" t="s">
        <v>11857</v>
      </c>
      <c r="M4106" s="8" t="s">
        <v>11848</v>
      </c>
      <c r="N4106" s="12" t="s">
        <v>11</v>
      </c>
      <c r="O4106" s="12" t="s">
        <v>13</v>
      </c>
      <c r="P4106" s="12" t="s">
        <v>12</v>
      </c>
      <c r="Q4106" s="12" t="s">
        <v>15</v>
      </c>
      <c r="R4106" s="12" t="s">
        <v>20</v>
      </c>
      <c r="S4106" s="8"/>
      <c r="T4106" s="8"/>
      <c r="U4106" s="8"/>
      <c r="V4106" s="8"/>
      <c r="W4106" s="8"/>
      <c r="X4106" s="8"/>
      <c r="Y4106" s="8"/>
      <c r="Z4106" s="8"/>
      <c r="AA4106" s="8"/>
      <c r="AB4106" s="8"/>
      <c r="AC4106" s="9">
        <f>ROUNDUP(SUM(VLOOKUP(F4106,'Pontuação'!A$2:B$11,2,FALSE),VLOOKUP(E4106,'Pontuação'!C$2:D$11,2,FALSE),VLOOKUP(H4106,'Pontuação'!I$2:J$11,2,FALSE),VLOOKUP(J4106,'Pontuação'!G$2:H$11,2,FALSE),VLOOKUP(L4106,'Pontuação'!M$2:N$13,2,FALSE)),0)</f>
        <v>1546</v>
      </c>
      <c r="AD4106" s="10">
        <f t="shared" si="1"/>
        <v>155</v>
      </c>
      <c r="AE4106" s="10" t="str">
        <f t="array" ref="AE4106">IFERROR(INDEX('Pontuação'!G$13:G$101, MATCH(AD4106, 'Pontuação'!F$13:F$101, 0)), "Faixa Indefinida")</f>
        <v>C</v>
      </c>
      <c r="AF4106" s="10">
        <f t="shared" si="2"/>
        <v>0</v>
      </c>
      <c r="AG4106" s="10">
        <f t="shared" si="3"/>
        <v>0</v>
      </c>
      <c r="AH4106" s="10">
        <f t="shared" si="4"/>
        <v>1</v>
      </c>
      <c r="AI4106" s="10">
        <f t="shared" si="5"/>
        <v>0</v>
      </c>
      <c r="AJ4106" s="9">
        <f>ROUNDUP(SUM(VLOOKUP(F4106,'Pontuação 3.0'!A$2:B$11,2,FALSE),VLOOKUP(E4106,'Pontuação 3.0'!C$2:D$11,2,FALSE),VLOOKUP(H4106,'Pontuação 3.0'!I$2:J$11,2,FALSE),VLOOKUP(J4106,'Pontuação 3.0'!G$2:H$11,2,FALSE),VLOOKUP(G4106,'Pontuação 3.0'!E$2:F$11,2,FALSE),VLOOKUP(K4106,'Pontuação 3.0'!K$2:L$11,2,FALSE),VLOOKUP(L4106,'Pontuação 3.0'!M$2:N$13,2,FALSE)),0)</f>
        <v>1906</v>
      </c>
      <c r="AK4106" s="9">
        <f t="shared" si="6"/>
        <v>191</v>
      </c>
      <c r="AL4106" s="9" t="str">
        <f t="array" ref="AL4106">IFERROR(INDEX('Pontuação 3.0'!G$13:G$191, MATCH(AK4106, 'Pontuação 3.0'!F$13:F$191, 0)), "Faixa Indefinida")</f>
        <v>D</v>
      </c>
      <c r="AM4106" s="9">
        <f t="shared" si="7"/>
        <v>0</v>
      </c>
      <c r="AN4106" s="9">
        <f t="shared" si="8"/>
        <v>0</v>
      </c>
      <c r="AO4106" s="9">
        <f t="shared" si="9"/>
        <v>0</v>
      </c>
      <c r="AP4106" s="9">
        <f t="shared" si="10"/>
        <v>1</v>
      </c>
      <c r="AQ4106" s="8"/>
    </row>
    <row r="4107" ht="15.75" customHeight="1">
      <c r="A4107" s="7">
        <v>45683.0</v>
      </c>
      <c r="B4107" s="8" t="s">
        <v>9251</v>
      </c>
      <c r="C4107" s="8" t="s">
        <v>9252</v>
      </c>
      <c r="D4107" s="11">
        <v>5.4999607923E10</v>
      </c>
      <c r="E4107" s="8" t="s">
        <v>11833</v>
      </c>
      <c r="F4107" s="8" t="s">
        <v>11842</v>
      </c>
      <c r="G4107" s="8" t="s">
        <v>11835</v>
      </c>
      <c r="H4107" s="8" t="s">
        <v>11844</v>
      </c>
      <c r="I4107" s="8" t="s">
        <v>11845</v>
      </c>
      <c r="J4107" s="8" t="s">
        <v>11846</v>
      </c>
      <c r="K4107" s="8" t="s">
        <v>11837</v>
      </c>
      <c r="L4107" s="8" t="s">
        <v>11870</v>
      </c>
      <c r="M4107" s="8" t="s">
        <v>11848</v>
      </c>
      <c r="N4107" s="12" t="s">
        <v>11</v>
      </c>
      <c r="O4107" s="12" t="s">
        <v>13</v>
      </c>
      <c r="P4107" s="12" t="s">
        <v>23</v>
      </c>
      <c r="Q4107" s="12" t="s">
        <v>15</v>
      </c>
      <c r="R4107" s="12" t="s">
        <v>20</v>
      </c>
      <c r="S4107" s="8"/>
      <c r="T4107" s="8"/>
      <c r="U4107" s="8"/>
      <c r="V4107" s="8"/>
      <c r="W4107" s="8"/>
      <c r="X4107" s="8"/>
      <c r="Y4107" s="8"/>
      <c r="Z4107" s="8"/>
      <c r="AA4107" s="8"/>
      <c r="AB4107" s="8"/>
      <c r="AC4107" s="9">
        <f>ROUNDUP(SUM(VLOOKUP(F4107,'Pontuação'!A$2:B$11,2,FALSE),VLOOKUP(E4107,'Pontuação'!C$2:D$11,2,FALSE),VLOOKUP(H4107,'Pontuação'!I$2:J$11,2,FALSE),VLOOKUP(J4107,'Pontuação'!G$2:H$11,2,FALSE),VLOOKUP(L4107,'Pontuação'!M$2:N$13,2,FALSE)),0)</f>
        <v>1665</v>
      </c>
      <c r="AD4107" s="10">
        <f t="shared" si="1"/>
        <v>167</v>
      </c>
      <c r="AE4107" s="10" t="str">
        <f t="array" ref="AE4107">IFERROR(INDEX('Pontuação'!G$13:G$101, MATCH(AD4107, 'Pontuação'!F$13:F$101, 0)), "Faixa Indefinida")</f>
        <v>B</v>
      </c>
      <c r="AF4107" s="10">
        <f t="shared" si="2"/>
        <v>0</v>
      </c>
      <c r="AG4107" s="10">
        <f t="shared" si="3"/>
        <v>1</v>
      </c>
      <c r="AH4107" s="10">
        <f t="shared" si="4"/>
        <v>0</v>
      </c>
      <c r="AI4107" s="10">
        <f t="shared" si="5"/>
        <v>0</v>
      </c>
      <c r="AJ4107" s="9">
        <f>ROUNDUP(SUM(VLOOKUP(F4107,'Pontuação 3.0'!A$2:B$11,2,FALSE),VLOOKUP(E4107,'Pontuação 3.0'!C$2:D$11,2,FALSE),VLOOKUP(H4107,'Pontuação 3.0'!I$2:J$11,2,FALSE),VLOOKUP(J4107,'Pontuação 3.0'!G$2:H$11,2,FALSE),VLOOKUP(G4107,'Pontuação 3.0'!E$2:F$11,2,FALSE),VLOOKUP(K4107,'Pontuação 3.0'!K$2:L$11,2,FALSE),VLOOKUP(L4107,'Pontuação 3.0'!M$2:N$13,2,FALSE)),0)</f>
        <v>2263</v>
      </c>
      <c r="AK4107" s="9">
        <f t="shared" si="6"/>
        <v>226</v>
      </c>
      <c r="AL4107" s="9" t="str">
        <f t="array" ref="AL4107">IFERROR(INDEX('Pontuação 3.0'!G$13:G$191, MATCH(AK4107, 'Pontuação 3.0'!F$13:F$191, 0)), "Faixa Indefinida")</f>
        <v>B</v>
      </c>
      <c r="AM4107" s="9">
        <f t="shared" si="7"/>
        <v>0</v>
      </c>
      <c r="AN4107" s="9">
        <f t="shared" si="8"/>
        <v>1</v>
      </c>
      <c r="AO4107" s="9">
        <f t="shared" si="9"/>
        <v>0</v>
      </c>
      <c r="AP4107" s="9">
        <f t="shared" si="10"/>
        <v>0</v>
      </c>
      <c r="AQ4107" s="8"/>
    </row>
    <row r="4108" ht="15.75" customHeight="1">
      <c r="A4108" s="7">
        <v>45683.0</v>
      </c>
      <c r="B4108" s="8" t="s">
        <v>9253</v>
      </c>
      <c r="C4108" s="8" t="s">
        <v>9254</v>
      </c>
      <c r="D4108" s="11">
        <v>5.531987005823E12</v>
      </c>
      <c r="E4108" s="8" t="s">
        <v>11868</v>
      </c>
      <c r="F4108" s="8" t="s">
        <v>11834</v>
      </c>
      <c r="G4108" s="8" t="s">
        <v>11843</v>
      </c>
      <c r="H4108" s="8" t="s">
        <v>11850</v>
      </c>
      <c r="I4108" s="8" t="s">
        <v>11845</v>
      </c>
      <c r="J4108" s="8" t="s">
        <v>11846</v>
      </c>
      <c r="K4108" s="8" t="s">
        <v>11837</v>
      </c>
      <c r="L4108" s="8" t="s">
        <v>11847</v>
      </c>
      <c r="M4108" s="8" t="s">
        <v>11849</v>
      </c>
      <c r="N4108" s="12" t="s">
        <v>11</v>
      </c>
      <c r="O4108" s="12" t="s">
        <v>13</v>
      </c>
      <c r="P4108" s="12" t="s">
        <v>27</v>
      </c>
      <c r="Q4108" s="12" t="s">
        <v>24</v>
      </c>
      <c r="R4108" s="12" t="s">
        <v>20</v>
      </c>
      <c r="S4108" s="8"/>
      <c r="T4108" s="8"/>
      <c r="U4108" s="8"/>
      <c r="V4108" s="8"/>
      <c r="W4108" s="8"/>
      <c r="X4108" s="8"/>
      <c r="Y4108" s="8"/>
      <c r="Z4108" s="8"/>
      <c r="AA4108" s="8"/>
      <c r="AB4108" s="8"/>
      <c r="AC4108" s="9">
        <f>ROUNDUP(SUM(VLOOKUP(F4108,'Pontuação'!A$2:B$11,2,FALSE),VLOOKUP(E4108,'Pontuação'!C$2:D$11,2,FALSE),VLOOKUP(H4108,'Pontuação'!I$2:J$11,2,FALSE),VLOOKUP(J4108,'Pontuação'!G$2:H$11,2,FALSE),VLOOKUP(L4108,'Pontuação'!M$2:N$13,2,FALSE)),0)</f>
        <v>1677</v>
      </c>
      <c r="AD4108" s="10">
        <f t="shared" si="1"/>
        <v>168</v>
      </c>
      <c r="AE4108" s="10" t="str">
        <f t="array" ref="AE4108">IFERROR(INDEX('Pontuação'!G$13:G$101, MATCH(AD4108, 'Pontuação'!F$13:F$101, 0)), "Faixa Indefinida")</f>
        <v>B</v>
      </c>
      <c r="AF4108" s="10">
        <f t="shared" si="2"/>
        <v>0</v>
      </c>
      <c r="AG4108" s="10">
        <f t="shared" si="3"/>
        <v>1</v>
      </c>
      <c r="AH4108" s="10">
        <f t="shared" si="4"/>
        <v>0</v>
      </c>
      <c r="AI4108" s="10">
        <f t="shared" si="5"/>
        <v>0</v>
      </c>
      <c r="AJ4108" s="9">
        <f>ROUNDUP(SUM(VLOOKUP(F4108,'Pontuação 3.0'!A$2:B$11,2,FALSE),VLOOKUP(E4108,'Pontuação 3.0'!C$2:D$11,2,FALSE),VLOOKUP(H4108,'Pontuação 3.0'!I$2:J$11,2,FALSE),VLOOKUP(J4108,'Pontuação 3.0'!G$2:H$11,2,FALSE),VLOOKUP(G4108,'Pontuação 3.0'!E$2:F$11,2,FALSE),VLOOKUP(K4108,'Pontuação 3.0'!K$2:L$11,2,FALSE),VLOOKUP(L4108,'Pontuação 3.0'!M$2:N$13,2,FALSE)),0)</f>
        <v>2045</v>
      </c>
      <c r="AK4108" s="9">
        <f t="shared" si="6"/>
        <v>205</v>
      </c>
      <c r="AL4108" s="9" t="str">
        <f t="array" ref="AL4108">IFERROR(INDEX('Pontuação 3.0'!G$13:G$191, MATCH(AK4108, 'Pontuação 3.0'!F$13:F$191, 0)), "Faixa Indefinida")</f>
        <v>C</v>
      </c>
      <c r="AM4108" s="9">
        <f t="shared" si="7"/>
        <v>0</v>
      </c>
      <c r="AN4108" s="9">
        <f t="shared" si="8"/>
        <v>0</v>
      </c>
      <c r="AO4108" s="9">
        <f t="shared" si="9"/>
        <v>1</v>
      </c>
      <c r="AP4108" s="9">
        <f t="shared" si="10"/>
        <v>0</v>
      </c>
      <c r="AQ4108" s="8"/>
    </row>
    <row r="4109" ht="15.75" customHeight="1">
      <c r="A4109" s="7">
        <v>45683.0</v>
      </c>
      <c r="B4109" s="8" t="s">
        <v>9255</v>
      </c>
      <c r="C4109" s="8" t="s">
        <v>9256</v>
      </c>
      <c r="D4109" s="11">
        <v>1.1964233059E10</v>
      </c>
      <c r="E4109" s="8" t="s">
        <v>11868</v>
      </c>
      <c r="F4109" s="8" t="s">
        <v>11834</v>
      </c>
      <c r="G4109" s="8" t="s">
        <v>11864</v>
      </c>
      <c r="H4109" s="8" t="s">
        <v>11850</v>
      </c>
      <c r="I4109" s="8" t="s">
        <v>11837</v>
      </c>
      <c r="J4109" s="8" t="s">
        <v>11846</v>
      </c>
      <c r="K4109" s="8" t="s">
        <v>11837</v>
      </c>
      <c r="L4109" s="8" t="s">
        <v>11851</v>
      </c>
      <c r="M4109" s="8" t="s">
        <v>11849</v>
      </c>
      <c r="N4109" s="12" t="s">
        <v>11</v>
      </c>
      <c r="O4109" s="12" t="s">
        <v>13</v>
      </c>
      <c r="P4109" s="12" t="s">
        <v>37</v>
      </c>
      <c r="Q4109" s="12" t="s">
        <v>143</v>
      </c>
      <c r="R4109" s="12" t="s">
        <v>14</v>
      </c>
      <c r="S4109" s="8"/>
      <c r="T4109" s="8"/>
      <c r="U4109" s="8"/>
      <c r="V4109" s="8"/>
      <c r="W4109" s="8"/>
      <c r="X4109" s="8"/>
      <c r="Y4109" s="8"/>
      <c r="Z4109" s="8"/>
      <c r="AA4109" s="8"/>
      <c r="AB4109" s="8"/>
      <c r="AC4109" s="9">
        <f>ROUNDUP(SUM(VLOOKUP(F4109,'Pontuação'!A$2:B$11,2,FALSE),VLOOKUP(E4109,'Pontuação'!C$2:D$11,2,FALSE),VLOOKUP(H4109,'Pontuação'!I$2:J$11,2,FALSE),VLOOKUP(J4109,'Pontuação'!G$2:H$11,2,FALSE),VLOOKUP(L4109,'Pontuação'!M$2:N$13,2,FALSE)),0)</f>
        <v>1545</v>
      </c>
      <c r="AD4109" s="10">
        <f t="shared" si="1"/>
        <v>155</v>
      </c>
      <c r="AE4109" s="10" t="str">
        <f t="array" ref="AE4109">IFERROR(INDEX('Pontuação'!G$13:G$101, MATCH(AD4109, 'Pontuação'!F$13:F$101, 0)), "Faixa Indefinida")</f>
        <v>C</v>
      </c>
      <c r="AF4109" s="10">
        <f t="shared" si="2"/>
        <v>0</v>
      </c>
      <c r="AG4109" s="10">
        <f t="shared" si="3"/>
        <v>0</v>
      </c>
      <c r="AH4109" s="10">
        <f t="shared" si="4"/>
        <v>1</v>
      </c>
      <c r="AI4109" s="10">
        <f t="shared" si="5"/>
        <v>0</v>
      </c>
      <c r="AJ4109" s="9">
        <f>ROUNDUP(SUM(VLOOKUP(F4109,'Pontuação 3.0'!A$2:B$11,2,FALSE),VLOOKUP(E4109,'Pontuação 3.0'!C$2:D$11,2,FALSE),VLOOKUP(H4109,'Pontuação 3.0'!I$2:J$11,2,FALSE),VLOOKUP(J4109,'Pontuação 3.0'!G$2:H$11,2,FALSE),VLOOKUP(G4109,'Pontuação 3.0'!E$2:F$11,2,FALSE),VLOOKUP(K4109,'Pontuação 3.0'!K$2:L$11,2,FALSE),VLOOKUP(L4109,'Pontuação 3.0'!M$2:N$13,2,FALSE)),0)</f>
        <v>2053</v>
      </c>
      <c r="AK4109" s="9">
        <f t="shared" si="6"/>
        <v>205</v>
      </c>
      <c r="AL4109" s="9" t="str">
        <f t="array" ref="AL4109">IFERROR(INDEX('Pontuação 3.0'!G$13:G$191, MATCH(AK4109, 'Pontuação 3.0'!F$13:F$191, 0)), "Faixa Indefinida")</f>
        <v>C</v>
      </c>
      <c r="AM4109" s="9">
        <f t="shared" si="7"/>
        <v>0</v>
      </c>
      <c r="AN4109" s="9">
        <f t="shared" si="8"/>
        <v>0</v>
      </c>
      <c r="AO4109" s="9">
        <f t="shared" si="9"/>
        <v>1</v>
      </c>
      <c r="AP4109" s="9">
        <f t="shared" si="10"/>
        <v>0</v>
      </c>
      <c r="AQ4109" s="8"/>
    </row>
    <row r="4110" ht="15.75" customHeight="1">
      <c r="A4110" s="7">
        <v>45683.0</v>
      </c>
      <c r="B4110" s="8" t="s">
        <v>9265</v>
      </c>
      <c r="C4110" s="8" t="s">
        <v>9266</v>
      </c>
      <c r="D4110" s="11">
        <v>3.8997529881E10</v>
      </c>
      <c r="E4110" s="8" t="s">
        <v>11868</v>
      </c>
      <c r="F4110" s="8" t="s">
        <v>11834</v>
      </c>
      <c r="G4110" s="8" t="s">
        <v>11843</v>
      </c>
      <c r="H4110" s="8" t="s">
        <v>11850</v>
      </c>
      <c r="I4110" s="8" t="s">
        <v>11837</v>
      </c>
      <c r="J4110" s="8" t="s">
        <v>11846</v>
      </c>
      <c r="K4110" s="8" t="s">
        <v>11837</v>
      </c>
      <c r="L4110" s="8" t="s">
        <v>11851</v>
      </c>
      <c r="M4110" s="8" t="s">
        <v>11848</v>
      </c>
      <c r="N4110" s="12" t="s">
        <v>11</v>
      </c>
      <c r="O4110" s="12" t="s">
        <v>13</v>
      </c>
      <c r="P4110" s="12" t="s">
        <v>27</v>
      </c>
      <c r="Q4110" s="12" t="s">
        <v>15</v>
      </c>
      <c r="R4110" s="12" t="s">
        <v>20</v>
      </c>
      <c r="S4110" s="8"/>
      <c r="T4110" s="8"/>
      <c r="U4110" s="8"/>
      <c r="V4110" s="8"/>
      <c r="W4110" s="8"/>
      <c r="X4110" s="8"/>
      <c r="Y4110" s="8"/>
      <c r="Z4110" s="8"/>
      <c r="AA4110" s="8"/>
      <c r="AB4110" s="8"/>
      <c r="AC4110" s="9">
        <f>ROUNDUP(SUM(VLOOKUP(F4110,'Pontuação'!A$2:B$11,2,FALSE),VLOOKUP(E4110,'Pontuação'!C$2:D$11,2,FALSE),VLOOKUP(H4110,'Pontuação'!I$2:J$11,2,FALSE),VLOOKUP(J4110,'Pontuação'!G$2:H$11,2,FALSE),VLOOKUP(L4110,'Pontuação'!M$2:N$13,2,FALSE)),0)</f>
        <v>1545</v>
      </c>
      <c r="AD4110" s="10">
        <f t="shared" si="1"/>
        <v>155</v>
      </c>
      <c r="AE4110" s="10" t="str">
        <f t="array" ref="AE4110">IFERROR(INDEX('Pontuação'!G$13:G$101, MATCH(AD4110, 'Pontuação'!F$13:F$101, 0)), "Faixa Indefinida")</f>
        <v>C</v>
      </c>
      <c r="AF4110" s="10">
        <f t="shared" si="2"/>
        <v>0</v>
      </c>
      <c r="AG4110" s="10">
        <f t="shared" si="3"/>
        <v>0</v>
      </c>
      <c r="AH4110" s="10">
        <f t="shared" si="4"/>
        <v>1</v>
      </c>
      <c r="AI4110" s="10">
        <f t="shared" si="5"/>
        <v>0</v>
      </c>
      <c r="AJ4110" s="9">
        <f>ROUNDUP(SUM(VLOOKUP(F4110,'Pontuação 3.0'!A$2:B$11,2,FALSE),VLOOKUP(E4110,'Pontuação 3.0'!C$2:D$11,2,FALSE),VLOOKUP(H4110,'Pontuação 3.0'!I$2:J$11,2,FALSE),VLOOKUP(J4110,'Pontuação 3.0'!G$2:H$11,2,FALSE),VLOOKUP(G4110,'Pontuação 3.0'!E$2:F$11,2,FALSE),VLOOKUP(K4110,'Pontuação 3.0'!K$2:L$11,2,FALSE),VLOOKUP(L4110,'Pontuação 3.0'!M$2:N$13,2,FALSE)),0)</f>
        <v>1959</v>
      </c>
      <c r="AK4110" s="9">
        <f t="shared" si="6"/>
        <v>196</v>
      </c>
      <c r="AL4110" s="9" t="str">
        <f t="array" ref="AL4110">IFERROR(INDEX('Pontuação 3.0'!G$13:G$191, MATCH(AK4110, 'Pontuação 3.0'!F$13:F$191, 0)), "Faixa Indefinida")</f>
        <v>C</v>
      </c>
      <c r="AM4110" s="9">
        <f t="shared" si="7"/>
        <v>0</v>
      </c>
      <c r="AN4110" s="9">
        <f t="shared" si="8"/>
        <v>0</v>
      </c>
      <c r="AO4110" s="9">
        <f t="shared" si="9"/>
        <v>1</v>
      </c>
      <c r="AP4110" s="9">
        <f t="shared" si="10"/>
        <v>0</v>
      </c>
      <c r="AQ4110" s="8"/>
    </row>
    <row r="4111" ht="15.75" customHeight="1">
      <c r="A4111" s="7">
        <v>45683.0</v>
      </c>
      <c r="B4111" s="8" t="s">
        <v>9263</v>
      </c>
      <c r="C4111" s="8" t="s">
        <v>9264</v>
      </c>
      <c r="D4111" s="11">
        <v>8.2993893369E10</v>
      </c>
      <c r="E4111" s="8" t="s">
        <v>11833</v>
      </c>
      <c r="F4111" s="8" t="s">
        <v>11842</v>
      </c>
      <c r="G4111" s="8" t="s">
        <v>11867</v>
      </c>
      <c r="H4111" s="8" t="s">
        <v>11856</v>
      </c>
      <c r="I4111" s="8" t="s">
        <v>11837</v>
      </c>
      <c r="J4111" s="8" t="s">
        <v>11846</v>
      </c>
      <c r="K4111" s="8" t="s">
        <v>11837</v>
      </c>
      <c r="L4111" s="8" t="s">
        <v>11851</v>
      </c>
      <c r="M4111" s="8" t="s">
        <v>11849</v>
      </c>
      <c r="N4111" s="12" t="s">
        <v>11</v>
      </c>
      <c r="O4111" s="12" t="s">
        <v>13</v>
      </c>
      <c r="P4111" s="12" t="s">
        <v>27</v>
      </c>
      <c r="Q4111" s="12" t="s">
        <v>15</v>
      </c>
      <c r="R4111" s="12" t="s">
        <v>20</v>
      </c>
      <c r="S4111" s="8"/>
      <c r="T4111" s="8"/>
      <c r="U4111" s="8"/>
      <c r="V4111" s="8"/>
      <c r="W4111" s="8"/>
      <c r="X4111" s="8"/>
      <c r="Y4111" s="8"/>
      <c r="Z4111" s="8"/>
      <c r="AA4111" s="8"/>
      <c r="AB4111" s="8"/>
      <c r="AC4111" s="9">
        <f>ROUNDUP(SUM(VLOOKUP(F4111,'Pontuação'!A$2:B$11,2,FALSE),VLOOKUP(E4111,'Pontuação'!C$2:D$11,2,FALSE),VLOOKUP(H4111,'Pontuação'!I$2:J$11,2,FALSE),VLOOKUP(J4111,'Pontuação'!G$2:H$11,2,FALSE),VLOOKUP(L4111,'Pontuação'!M$2:N$13,2,FALSE)),0)</f>
        <v>1439</v>
      </c>
      <c r="AD4111" s="10">
        <f t="shared" si="1"/>
        <v>144</v>
      </c>
      <c r="AE4111" s="10" t="str">
        <f t="array" ref="AE4111">IFERROR(INDEX('Pontuação'!G$13:G$101, MATCH(AD4111, 'Pontuação'!F$13:F$101, 0)), "Faixa Indefinida")</f>
        <v>D</v>
      </c>
      <c r="AF4111" s="10">
        <f t="shared" si="2"/>
        <v>0</v>
      </c>
      <c r="AG4111" s="10">
        <f t="shared" si="3"/>
        <v>0</v>
      </c>
      <c r="AH4111" s="10">
        <f t="shared" si="4"/>
        <v>0</v>
      </c>
      <c r="AI4111" s="10">
        <f t="shared" si="5"/>
        <v>1</v>
      </c>
      <c r="AJ4111" s="9">
        <f>ROUNDUP(SUM(VLOOKUP(F4111,'Pontuação 3.0'!A$2:B$11,2,FALSE),VLOOKUP(E4111,'Pontuação 3.0'!C$2:D$11,2,FALSE),VLOOKUP(H4111,'Pontuação 3.0'!I$2:J$11,2,FALSE),VLOOKUP(J4111,'Pontuação 3.0'!G$2:H$11,2,FALSE),VLOOKUP(G4111,'Pontuação 3.0'!E$2:F$11,2,FALSE),VLOOKUP(K4111,'Pontuação 3.0'!K$2:L$11,2,FALSE),VLOOKUP(L4111,'Pontuação 3.0'!M$2:N$13,2,FALSE)),0)</f>
        <v>1824</v>
      </c>
      <c r="AK4111" s="9">
        <f t="shared" si="6"/>
        <v>182</v>
      </c>
      <c r="AL4111" s="9" t="str">
        <f t="array" ref="AL4111">IFERROR(INDEX('Pontuação 3.0'!G$13:G$191, MATCH(AK4111, 'Pontuação 3.0'!F$13:F$191, 0)), "Faixa Indefinida")</f>
        <v>D</v>
      </c>
      <c r="AM4111" s="9">
        <f t="shared" si="7"/>
        <v>0</v>
      </c>
      <c r="AN4111" s="9">
        <f t="shared" si="8"/>
        <v>0</v>
      </c>
      <c r="AO4111" s="9">
        <f t="shared" si="9"/>
        <v>0</v>
      </c>
      <c r="AP4111" s="9">
        <f t="shared" si="10"/>
        <v>1</v>
      </c>
      <c r="AQ4111" s="8"/>
    </row>
    <row r="4112" ht="15.75" customHeight="1">
      <c r="A4112" s="7">
        <v>45683.0</v>
      </c>
      <c r="B4112" s="8" t="s">
        <v>9269</v>
      </c>
      <c r="C4112" s="8" t="s">
        <v>9270</v>
      </c>
      <c r="D4112" s="11">
        <v>3.5988988951E10</v>
      </c>
      <c r="E4112" s="8" t="s">
        <v>11833</v>
      </c>
      <c r="F4112" s="8" t="s">
        <v>11842</v>
      </c>
      <c r="G4112" s="8" t="s">
        <v>11835</v>
      </c>
      <c r="H4112" s="8" t="s">
        <v>11844</v>
      </c>
      <c r="I4112" s="8" t="s">
        <v>11837</v>
      </c>
      <c r="J4112" s="8" t="s">
        <v>11846</v>
      </c>
      <c r="K4112" s="8" t="s">
        <v>11837</v>
      </c>
      <c r="L4112" s="8" t="s">
        <v>11847</v>
      </c>
      <c r="M4112" s="8" t="s">
        <v>11848</v>
      </c>
      <c r="N4112" s="12" t="s">
        <v>11</v>
      </c>
      <c r="O4112" s="12" t="s">
        <v>13</v>
      </c>
      <c r="P4112" s="12" t="s">
        <v>261</v>
      </c>
      <c r="Q4112" s="12" t="s">
        <v>15</v>
      </c>
      <c r="R4112" s="12" t="s">
        <v>20</v>
      </c>
      <c r="S4112" s="8"/>
      <c r="T4112" s="8"/>
      <c r="U4112" s="8"/>
      <c r="V4112" s="8"/>
      <c r="W4112" s="8"/>
      <c r="X4112" s="8"/>
      <c r="Y4112" s="8"/>
      <c r="Z4112" s="8"/>
      <c r="AA4112" s="8"/>
      <c r="AB4112" s="8"/>
      <c r="AC4112" s="9">
        <f>ROUNDUP(SUM(VLOOKUP(F4112,'Pontuação'!A$2:B$11,2,FALSE),VLOOKUP(E4112,'Pontuação'!C$2:D$11,2,FALSE),VLOOKUP(H4112,'Pontuação'!I$2:J$11,2,FALSE),VLOOKUP(J4112,'Pontuação'!G$2:H$11,2,FALSE),VLOOKUP(L4112,'Pontuação'!M$2:N$13,2,FALSE)),0)</f>
        <v>1727</v>
      </c>
      <c r="AD4112" s="10">
        <f t="shared" si="1"/>
        <v>173</v>
      </c>
      <c r="AE4112" s="10" t="str">
        <f t="array" ref="AE4112">IFERROR(INDEX('Pontuação'!G$13:G$101, MATCH(AD4112, 'Pontuação'!F$13:F$101, 0)), "Faixa Indefinida")</f>
        <v>B</v>
      </c>
      <c r="AF4112" s="10">
        <f t="shared" si="2"/>
        <v>0</v>
      </c>
      <c r="AG4112" s="10">
        <f t="shared" si="3"/>
        <v>1</v>
      </c>
      <c r="AH4112" s="10">
        <f t="shared" si="4"/>
        <v>0</v>
      </c>
      <c r="AI4112" s="10">
        <f t="shared" si="5"/>
        <v>0</v>
      </c>
      <c r="AJ4112" s="9">
        <f>ROUNDUP(SUM(VLOOKUP(F4112,'Pontuação 3.0'!A$2:B$11,2,FALSE),VLOOKUP(E4112,'Pontuação 3.0'!C$2:D$11,2,FALSE),VLOOKUP(H4112,'Pontuação 3.0'!I$2:J$11,2,FALSE),VLOOKUP(J4112,'Pontuação 3.0'!G$2:H$11,2,FALSE),VLOOKUP(G4112,'Pontuação 3.0'!E$2:F$11,2,FALSE),VLOOKUP(K4112,'Pontuação 3.0'!K$2:L$11,2,FALSE),VLOOKUP(L4112,'Pontuação 3.0'!M$2:N$13,2,FALSE)),0)</f>
        <v>2155</v>
      </c>
      <c r="AK4112" s="9">
        <f t="shared" si="6"/>
        <v>216</v>
      </c>
      <c r="AL4112" s="9" t="str">
        <f t="array" ref="AL4112">IFERROR(INDEX('Pontuação 3.0'!G$13:G$191, MATCH(AK4112, 'Pontuação 3.0'!F$13:F$191, 0)), "Faixa Indefinida")</f>
        <v>B</v>
      </c>
      <c r="AM4112" s="9">
        <f t="shared" si="7"/>
        <v>0</v>
      </c>
      <c r="AN4112" s="9">
        <f t="shared" si="8"/>
        <v>1</v>
      </c>
      <c r="AO4112" s="9">
        <f t="shared" si="9"/>
        <v>0</v>
      </c>
      <c r="AP4112" s="9">
        <f t="shared" si="10"/>
        <v>0</v>
      </c>
      <c r="AQ4112" s="8"/>
    </row>
    <row r="4113" ht="15.75" customHeight="1">
      <c r="A4113" s="7">
        <v>45683.0</v>
      </c>
      <c r="B4113" s="8" t="s">
        <v>9267</v>
      </c>
      <c r="C4113" s="8" t="s">
        <v>9268</v>
      </c>
      <c r="D4113" s="11">
        <v>4.7999584269E10</v>
      </c>
      <c r="E4113" s="8" t="s">
        <v>11833</v>
      </c>
      <c r="F4113" s="8" t="s">
        <v>11834</v>
      </c>
      <c r="G4113" s="8" t="s">
        <v>11835</v>
      </c>
      <c r="H4113" s="8" t="s">
        <v>11844</v>
      </c>
      <c r="I4113" s="8" t="s">
        <v>11837</v>
      </c>
      <c r="J4113" s="8" t="s">
        <v>11852</v>
      </c>
      <c r="K4113" s="8" t="s">
        <v>11837</v>
      </c>
      <c r="L4113" s="8" t="s">
        <v>11851</v>
      </c>
      <c r="M4113" s="8" t="s">
        <v>11848</v>
      </c>
      <c r="N4113" s="12" t="s">
        <v>11</v>
      </c>
      <c r="O4113" s="12" t="s">
        <v>13</v>
      </c>
      <c r="P4113" s="12" t="s">
        <v>27</v>
      </c>
      <c r="Q4113" s="12" t="s">
        <v>15</v>
      </c>
      <c r="R4113" s="12" t="s">
        <v>14</v>
      </c>
      <c r="S4113" s="8"/>
      <c r="T4113" s="8"/>
      <c r="U4113" s="8"/>
      <c r="V4113" s="8"/>
      <c r="W4113" s="8"/>
      <c r="X4113" s="8"/>
      <c r="Y4113" s="8"/>
      <c r="Z4113" s="8"/>
      <c r="AA4113" s="8"/>
      <c r="AB4113" s="8"/>
      <c r="AC4113" s="9">
        <f>ROUNDUP(SUM(VLOOKUP(F4113,'Pontuação'!A$2:B$11,2,FALSE),VLOOKUP(E4113,'Pontuação'!C$2:D$11,2,FALSE),VLOOKUP(H4113,'Pontuação'!I$2:J$11,2,FALSE),VLOOKUP(J4113,'Pontuação'!G$2:H$11,2,FALSE),VLOOKUP(L4113,'Pontuação'!M$2:N$13,2,FALSE)),0)</f>
        <v>1688</v>
      </c>
      <c r="AD4113" s="10">
        <f t="shared" si="1"/>
        <v>169</v>
      </c>
      <c r="AE4113" s="10" t="str">
        <f t="array" ref="AE4113">IFERROR(INDEX('Pontuação'!G$13:G$101, MATCH(AD4113, 'Pontuação'!F$13:F$101, 0)), "Faixa Indefinida")</f>
        <v>B</v>
      </c>
      <c r="AF4113" s="10">
        <f t="shared" si="2"/>
        <v>0</v>
      </c>
      <c r="AG4113" s="10">
        <f t="shared" si="3"/>
        <v>1</v>
      </c>
      <c r="AH4113" s="10">
        <f t="shared" si="4"/>
        <v>0</v>
      </c>
      <c r="AI4113" s="10">
        <f t="shared" si="5"/>
        <v>0</v>
      </c>
      <c r="AJ4113" s="9">
        <f>ROUNDUP(SUM(VLOOKUP(F4113,'Pontuação 3.0'!A$2:B$11,2,FALSE),VLOOKUP(E4113,'Pontuação 3.0'!C$2:D$11,2,FALSE),VLOOKUP(H4113,'Pontuação 3.0'!I$2:J$11,2,FALSE),VLOOKUP(J4113,'Pontuação 3.0'!G$2:H$11,2,FALSE),VLOOKUP(G4113,'Pontuação 3.0'!E$2:F$11,2,FALSE),VLOOKUP(K4113,'Pontuação 3.0'!K$2:L$11,2,FALSE),VLOOKUP(L4113,'Pontuação 3.0'!M$2:N$13,2,FALSE)),0)</f>
        <v>2088</v>
      </c>
      <c r="AK4113" s="9">
        <f t="shared" si="6"/>
        <v>209</v>
      </c>
      <c r="AL4113" s="9" t="str">
        <f t="array" ref="AL4113">IFERROR(INDEX('Pontuação 3.0'!G$13:G$191, MATCH(AK4113, 'Pontuação 3.0'!F$13:F$191, 0)), "Faixa Indefinida")</f>
        <v>C</v>
      </c>
      <c r="AM4113" s="9">
        <f t="shared" si="7"/>
        <v>0</v>
      </c>
      <c r="AN4113" s="9">
        <f t="shared" si="8"/>
        <v>0</v>
      </c>
      <c r="AO4113" s="9">
        <f t="shared" si="9"/>
        <v>1</v>
      </c>
      <c r="AP4113" s="9">
        <f t="shared" si="10"/>
        <v>0</v>
      </c>
      <c r="AQ4113" s="8"/>
    </row>
    <row r="4114" ht="15.75" customHeight="1">
      <c r="A4114" s="7">
        <v>45683.0</v>
      </c>
      <c r="B4114" s="8" t="s">
        <v>9271</v>
      </c>
      <c r="C4114" s="8" t="s">
        <v>9272</v>
      </c>
      <c r="D4114" s="11">
        <v>6.298207283E10</v>
      </c>
      <c r="E4114" s="8" t="s">
        <v>11833</v>
      </c>
      <c r="F4114" s="8" t="s">
        <v>11834</v>
      </c>
      <c r="G4114" s="8" t="s">
        <v>11843</v>
      </c>
      <c r="H4114" s="8" t="s">
        <v>11850</v>
      </c>
      <c r="I4114" s="8" t="s">
        <v>11837</v>
      </c>
      <c r="J4114" s="8" t="s">
        <v>11846</v>
      </c>
      <c r="K4114" s="8" t="s">
        <v>11837</v>
      </c>
      <c r="L4114" s="8" t="s">
        <v>11851</v>
      </c>
      <c r="M4114" s="8" t="s">
        <v>11859</v>
      </c>
      <c r="N4114" s="12" t="s">
        <v>11</v>
      </c>
      <c r="O4114" s="12" t="s">
        <v>13</v>
      </c>
      <c r="P4114" s="12" t="s">
        <v>12</v>
      </c>
      <c r="Q4114" s="12" t="s">
        <v>15</v>
      </c>
      <c r="R4114" s="12" t="s">
        <v>14</v>
      </c>
      <c r="S4114" s="8"/>
      <c r="T4114" s="8"/>
      <c r="U4114" s="8"/>
      <c r="V4114" s="8"/>
      <c r="W4114" s="8"/>
      <c r="X4114" s="8"/>
      <c r="Y4114" s="8"/>
      <c r="Z4114" s="8"/>
      <c r="AA4114" s="8"/>
      <c r="AB4114" s="8"/>
      <c r="AC4114" s="9">
        <f>ROUNDUP(SUM(VLOOKUP(F4114,'Pontuação'!A$2:B$11,2,FALSE),VLOOKUP(E4114,'Pontuação'!C$2:D$11,2,FALSE),VLOOKUP(H4114,'Pontuação'!I$2:J$11,2,FALSE),VLOOKUP(J4114,'Pontuação'!G$2:H$11,2,FALSE),VLOOKUP(L4114,'Pontuação'!M$2:N$13,2,FALSE)),0)</f>
        <v>1541</v>
      </c>
      <c r="AD4114" s="10">
        <f t="shared" si="1"/>
        <v>154</v>
      </c>
      <c r="AE4114" s="10" t="str">
        <f t="array" ref="AE4114">IFERROR(INDEX('Pontuação'!G$13:G$101, MATCH(AD4114, 'Pontuação'!F$13:F$101, 0)), "Faixa Indefinida")</f>
        <v>C</v>
      </c>
      <c r="AF4114" s="10">
        <f t="shared" si="2"/>
        <v>0</v>
      </c>
      <c r="AG4114" s="10">
        <f t="shared" si="3"/>
        <v>0</v>
      </c>
      <c r="AH4114" s="10">
        <f t="shared" si="4"/>
        <v>1</v>
      </c>
      <c r="AI4114" s="10">
        <f t="shared" si="5"/>
        <v>0</v>
      </c>
      <c r="AJ4114" s="9">
        <f>ROUNDUP(SUM(VLOOKUP(F4114,'Pontuação 3.0'!A$2:B$11,2,FALSE),VLOOKUP(E4114,'Pontuação 3.0'!C$2:D$11,2,FALSE),VLOOKUP(H4114,'Pontuação 3.0'!I$2:J$11,2,FALSE),VLOOKUP(J4114,'Pontuação 3.0'!G$2:H$11,2,FALSE),VLOOKUP(G4114,'Pontuação 3.0'!E$2:F$11,2,FALSE),VLOOKUP(K4114,'Pontuação 3.0'!K$2:L$11,2,FALSE),VLOOKUP(L4114,'Pontuação 3.0'!M$2:N$13,2,FALSE)),0)</f>
        <v>1989</v>
      </c>
      <c r="AK4114" s="9">
        <f t="shared" si="6"/>
        <v>199</v>
      </c>
      <c r="AL4114" s="9" t="str">
        <f t="array" ref="AL4114">IFERROR(INDEX('Pontuação 3.0'!G$13:G$191, MATCH(AK4114, 'Pontuação 3.0'!F$13:F$191, 0)), "Faixa Indefinida")</f>
        <v>C</v>
      </c>
      <c r="AM4114" s="9">
        <f t="shared" si="7"/>
        <v>0</v>
      </c>
      <c r="AN4114" s="9">
        <f t="shared" si="8"/>
        <v>0</v>
      </c>
      <c r="AO4114" s="9">
        <f t="shared" si="9"/>
        <v>1</v>
      </c>
      <c r="AP4114" s="9">
        <f t="shared" si="10"/>
        <v>0</v>
      </c>
      <c r="AQ4114" s="8"/>
    </row>
    <row r="4115" ht="15.75" customHeight="1">
      <c r="A4115" s="7">
        <v>45683.0</v>
      </c>
      <c r="B4115" s="8" t="s">
        <v>9280</v>
      </c>
      <c r="C4115" s="8" t="s">
        <v>9281</v>
      </c>
      <c r="D4115" s="11">
        <v>1.7992466166E10</v>
      </c>
      <c r="E4115" s="8" t="s">
        <v>11833</v>
      </c>
      <c r="F4115" s="8" t="s">
        <v>11834</v>
      </c>
      <c r="G4115" s="8" t="s">
        <v>11843</v>
      </c>
      <c r="H4115" s="8" t="s">
        <v>11836</v>
      </c>
      <c r="I4115" s="8" t="s">
        <v>11845</v>
      </c>
      <c r="J4115" s="8" t="s">
        <v>11852</v>
      </c>
      <c r="K4115" s="8" t="s">
        <v>11839</v>
      </c>
      <c r="L4115" s="8" t="s">
        <v>11847</v>
      </c>
      <c r="M4115" s="8" t="s">
        <v>11841</v>
      </c>
      <c r="N4115" s="12" t="s">
        <v>11</v>
      </c>
      <c r="O4115" s="12" t="s">
        <v>13</v>
      </c>
      <c r="P4115" s="12" t="s">
        <v>23</v>
      </c>
      <c r="Q4115" s="12" t="s">
        <v>15</v>
      </c>
      <c r="R4115" s="12" t="s">
        <v>20</v>
      </c>
      <c r="S4115" s="8"/>
      <c r="T4115" s="8"/>
      <c r="U4115" s="8"/>
      <c r="V4115" s="8"/>
      <c r="W4115" s="8"/>
      <c r="X4115" s="8"/>
      <c r="Y4115" s="8"/>
      <c r="Z4115" s="8"/>
      <c r="AA4115" s="8"/>
      <c r="AB4115" s="8"/>
      <c r="AC4115" s="9">
        <f>ROUNDUP(SUM(VLOOKUP(F4115,'Pontuação'!A$2:B$11,2,FALSE),VLOOKUP(E4115,'Pontuação'!C$2:D$11,2,FALSE),VLOOKUP(H4115,'Pontuação'!I$2:J$11,2,FALSE),VLOOKUP(J4115,'Pontuação'!G$2:H$11,2,FALSE),VLOOKUP(L4115,'Pontuação'!M$2:N$13,2,FALSE)),0)</f>
        <v>1594</v>
      </c>
      <c r="AD4115" s="10">
        <f t="shared" si="1"/>
        <v>159</v>
      </c>
      <c r="AE4115" s="10" t="str">
        <f t="array" ref="AE4115">IFERROR(INDEX('Pontuação'!G$13:G$101, MATCH(AD4115, 'Pontuação'!F$13:F$101, 0)), "Faixa Indefinida")</f>
        <v>C</v>
      </c>
      <c r="AF4115" s="10">
        <f t="shared" si="2"/>
        <v>0</v>
      </c>
      <c r="AG4115" s="10">
        <f t="shared" si="3"/>
        <v>0</v>
      </c>
      <c r="AH4115" s="10">
        <f t="shared" si="4"/>
        <v>1</v>
      </c>
      <c r="AI4115" s="10">
        <f t="shared" si="5"/>
        <v>0</v>
      </c>
      <c r="AJ4115" s="9">
        <f>ROUNDUP(SUM(VLOOKUP(F4115,'Pontuação 3.0'!A$2:B$11,2,FALSE),VLOOKUP(E4115,'Pontuação 3.0'!C$2:D$11,2,FALSE),VLOOKUP(H4115,'Pontuação 3.0'!I$2:J$11,2,FALSE),VLOOKUP(J4115,'Pontuação 3.0'!G$2:H$11,2,FALSE),VLOOKUP(G4115,'Pontuação 3.0'!E$2:F$11,2,FALSE),VLOOKUP(K4115,'Pontuação 3.0'!K$2:L$11,2,FALSE),VLOOKUP(L4115,'Pontuação 3.0'!M$2:N$13,2,FALSE)),0)</f>
        <v>2380</v>
      </c>
      <c r="AK4115" s="9">
        <f t="shared" si="6"/>
        <v>238</v>
      </c>
      <c r="AL4115" s="9" t="str">
        <f t="array" ref="AL4115">IFERROR(INDEX('Pontuação 3.0'!G$13:G$191, MATCH(AK4115, 'Pontuação 3.0'!F$13:F$191, 0)), "Faixa Indefinida")</f>
        <v>A</v>
      </c>
      <c r="AM4115" s="9">
        <f t="shared" si="7"/>
        <v>1</v>
      </c>
      <c r="AN4115" s="9">
        <f t="shared" si="8"/>
        <v>0</v>
      </c>
      <c r="AO4115" s="9">
        <f t="shared" si="9"/>
        <v>0</v>
      </c>
      <c r="AP4115" s="9">
        <f t="shared" si="10"/>
        <v>0</v>
      </c>
      <c r="AQ4115" s="8"/>
    </row>
    <row r="4116" ht="15.75" customHeight="1">
      <c r="A4116" s="7">
        <v>45683.0</v>
      </c>
      <c r="B4116" s="8" t="s">
        <v>9278</v>
      </c>
      <c r="C4116" s="8" t="s">
        <v>9279</v>
      </c>
      <c r="D4116" s="11">
        <v>9.9992264004E10</v>
      </c>
      <c r="E4116" s="8" t="s">
        <v>11868</v>
      </c>
      <c r="F4116" s="8" t="s">
        <v>11834</v>
      </c>
      <c r="G4116" s="8" t="s">
        <v>11843</v>
      </c>
      <c r="H4116" s="8" t="s">
        <v>11844</v>
      </c>
      <c r="I4116" s="8" t="s">
        <v>11837</v>
      </c>
      <c r="J4116" s="8" t="s">
        <v>11846</v>
      </c>
      <c r="K4116" s="8" t="s">
        <v>11837</v>
      </c>
      <c r="L4116" s="8" t="s">
        <v>11851</v>
      </c>
      <c r="M4116" s="8" t="s">
        <v>11849</v>
      </c>
      <c r="N4116" s="12" t="s">
        <v>11</v>
      </c>
      <c r="O4116" s="12" t="s">
        <v>13</v>
      </c>
      <c r="P4116" s="12" t="s">
        <v>99</v>
      </c>
      <c r="Q4116" s="12" t="s">
        <v>15</v>
      </c>
      <c r="R4116" s="12" t="s">
        <v>20</v>
      </c>
      <c r="S4116" s="8"/>
      <c r="T4116" s="8"/>
      <c r="U4116" s="8"/>
      <c r="V4116" s="8"/>
      <c r="W4116" s="8"/>
      <c r="X4116" s="8"/>
      <c r="Y4116" s="8"/>
      <c r="Z4116" s="8"/>
      <c r="AA4116" s="8"/>
      <c r="AB4116" s="8"/>
      <c r="AC4116" s="9">
        <f>ROUNDUP(SUM(VLOOKUP(F4116,'Pontuação'!A$2:B$11,2,FALSE),VLOOKUP(E4116,'Pontuação'!C$2:D$11,2,FALSE),VLOOKUP(H4116,'Pontuação'!I$2:J$11,2,FALSE),VLOOKUP(J4116,'Pontuação'!G$2:H$11,2,FALSE),VLOOKUP(L4116,'Pontuação'!M$2:N$13,2,FALSE)),0)</f>
        <v>1587</v>
      </c>
      <c r="AD4116" s="10">
        <f t="shared" si="1"/>
        <v>159</v>
      </c>
      <c r="AE4116" s="10" t="str">
        <f t="array" ref="AE4116">IFERROR(INDEX('Pontuação'!G$13:G$101, MATCH(AD4116, 'Pontuação'!F$13:F$101, 0)), "Faixa Indefinida")</f>
        <v>C</v>
      </c>
      <c r="AF4116" s="10">
        <f t="shared" si="2"/>
        <v>0</v>
      </c>
      <c r="AG4116" s="10">
        <f t="shared" si="3"/>
        <v>0</v>
      </c>
      <c r="AH4116" s="10">
        <f t="shared" si="4"/>
        <v>1</v>
      </c>
      <c r="AI4116" s="10">
        <f t="shared" si="5"/>
        <v>0</v>
      </c>
      <c r="AJ4116" s="9">
        <f>ROUNDUP(SUM(VLOOKUP(F4116,'Pontuação 3.0'!A$2:B$11,2,FALSE),VLOOKUP(E4116,'Pontuação 3.0'!C$2:D$11,2,FALSE),VLOOKUP(H4116,'Pontuação 3.0'!I$2:J$11,2,FALSE),VLOOKUP(J4116,'Pontuação 3.0'!G$2:H$11,2,FALSE),VLOOKUP(G4116,'Pontuação 3.0'!E$2:F$11,2,FALSE),VLOOKUP(K4116,'Pontuação 3.0'!K$2:L$11,2,FALSE),VLOOKUP(L4116,'Pontuação 3.0'!M$2:N$13,2,FALSE)),0)</f>
        <v>2046</v>
      </c>
      <c r="AK4116" s="9">
        <f t="shared" si="6"/>
        <v>205</v>
      </c>
      <c r="AL4116" s="9" t="str">
        <f t="array" ref="AL4116">IFERROR(INDEX('Pontuação 3.0'!G$13:G$191, MATCH(AK4116, 'Pontuação 3.0'!F$13:F$191, 0)), "Faixa Indefinida")</f>
        <v>C</v>
      </c>
      <c r="AM4116" s="9">
        <f t="shared" si="7"/>
        <v>0</v>
      </c>
      <c r="AN4116" s="9">
        <f t="shared" si="8"/>
        <v>0</v>
      </c>
      <c r="AO4116" s="9">
        <f t="shared" si="9"/>
        <v>1</v>
      </c>
      <c r="AP4116" s="9">
        <f t="shared" si="10"/>
        <v>0</v>
      </c>
      <c r="AQ4116" s="8"/>
    </row>
    <row r="4117" ht="15.75" customHeight="1">
      <c r="A4117" s="7">
        <v>45683.0</v>
      </c>
      <c r="B4117" s="8" t="s">
        <v>9282</v>
      </c>
      <c r="C4117" s="8" t="s">
        <v>9283</v>
      </c>
      <c r="D4117" s="11">
        <v>1.1933521656E10</v>
      </c>
      <c r="E4117" s="8" t="s">
        <v>11833</v>
      </c>
      <c r="F4117" s="8" t="s">
        <v>11863</v>
      </c>
      <c r="G4117" s="8" t="s">
        <v>11843</v>
      </c>
      <c r="H4117" s="8" t="s">
        <v>11865</v>
      </c>
      <c r="I4117" s="8" t="s">
        <v>11845</v>
      </c>
      <c r="J4117" s="8" t="s">
        <v>11846</v>
      </c>
      <c r="K4117" s="8" t="s">
        <v>11837</v>
      </c>
      <c r="L4117" s="8" t="s">
        <v>11847</v>
      </c>
      <c r="M4117" s="8" t="s">
        <v>11848</v>
      </c>
      <c r="N4117" s="12" t="s">
        <v>11</v>
      </c>
      <c r="O4117" s="12" t="s">
        <v>13</v>
      </c>
      <c r="P4117" s="12" t="s">
        <v>318</v>
      </c>
      <c r="Q4117" s="12" t="s">
        <v>15</v>
      </c>
      <c r="R4117" s="12" t="s">
        <v>14</v>
      </c>
      <c r="S4117" s="8"/>
      <c r="T4117" s="8"/>
      <c r="U4117" s="8"/>
      <c r="V4117" s="8"/>
      <c r="W4117" s="8"/>
      <c r="X4117" s="8"/>
      <c r="Y4117" s="8"/>
      <c r="Z4117" s="8"/>
      <c r="AA4117" s="8"/>
      <c r="AB4117" s="8"/>
      <c r="AC4117" s="9">
        <f>ROUNDUP(SUM(VLOOKUP(F4117,'Pontuação'!A$2:B$11,2,FALSE),VLOOKUP(E4117,'Pontuação'!C$2:D$11,2,FALSE),VLOOKUP(H4117,'Pontuação'!I$2:J$11,2,FALSE),VLOOKUP(J4117,'Pontuação'!G$2:H$11,2,FALSE),VLOOKUP(L4117,'Pontuação'!M$2:N$13,2,FALSE)),0)</f>
        <v>1682</v>
      </c>
      <c r="AD4117" s="10">
        <f t="shared" si="1"/>
        <v>168</v>
      </c>
      <c r="AE4117" s="10" t="str">
        <f t="array" ref="AE4117">IFERROR(INDEX('Pontuação'!G$13:G$101, MATCH(AD4117, 'Pontuação'!F$13:F$101, 0)), "Faixa Indefinida")</f>
        <v>B</v>
      </c>
      <c r="AF4117" s="10">
        <f t="shared" si="2"/>
        <v>0</v>
      </c>
      <c r="AG4117" s="10">
        <f t="shared" si="3"/>
        <v>1</v>
      </c>
      <c r="AH4117" s="10">
        <f t="shared" si="4"/>
        <v>0</v>
      </c>
      <c r="AI4117" s="10">
        <f t="shared" si="5"/>
        <v>0</v>
      </c>
      <c r="AJ4117" s="9">
        <f>ROUNDUP(SUM(VLOOKUP(F4117,'Pontuação 3.0'!A$2:B$11,2,FALSE),VLOOKUP(E4117,'Pontuação 3.0'!C$2:D$11,2,FALSE),VLOOKUP(H4117,'Pontuação 3.0'!I$2:J$11,2,FALSE),VLOOKUP(J4117,'Pontuação 3.0'!G$2:H$11,2,FALSE),VLOOKUP(G4117,'Pontuação 3.0'!E$2:F$11,2,FALSE),VLOOKUP(K4117,'Pontuação 3.0'!K$2:L$11,2,FALSE),VLOOKUP(L4117,'Pontuação 3.0'!M$2:N$13,2,FALSE)),0)</f>
        <v>1922</v>
      </c>
      <c r="AK4117" s="9">
        <f t="shared" si="6"/>
        <v>192</v>
      </c>
      <c r="AL4117" s="9" t="str">
        <f t="array" ref="AL4117">IFERROR(INDEX('Pontuação 3.0'!G$13:G$191, MATCH(AK4117, 'Pontuação 3.0'!F$13:F$191, 0)), "Faixa Indefinida")</f>
        <v>C</v>
      </c>
      <c r="AM4117" s="9">
        <f t="shared" si="7"/>
        <v>0</v>
      </c>
      <c r="AN4117" s="9">
        <f t="shared" si="8"/>
        <v>0</v>
      </c>
      <c r="AO4117" s="9">
        <f t="shared" si="9"/>
        <v>1</v>
      </c>
      <c r="AP4117" s="9">
        <f t="shared" si="10"/>
        <v>0</v>
      </c>
      <c r="AQ4117" s="8"/>
    </row>
    <row r="4118" ht="15.75" customHeight="1">
      <c r="A4118" s="7">
        <v>45683.0</v>
      </c>
      <c r="B4118" s="8" t="s">
        <v>9285</v>
      </c>
      <c r="C4118" s="8" t="s">
        <v>9286</v>
      </c>
      <c r="D4118" s="11">
        <v>1.9988350497E10</v>
      </c>
      <c r="E4118" s="8" t="s">
        <v>11833</v>
      </c>
      <c r="F4118" s="8" t="s">
        <v>11842</v>
      </c>
      <c r="G4118" s="8" t="s">
        <v>11867</v>
      </c>
      <c r="H4118" s="8" t="s">
        <v>11844</v>
      </c>
      <c r="I4118" s="8" t="s">
        <v>11845</v>
      </c>
      <c r="J4118" s="8" t="s">
        <v>11852</v>
      </c>
      <c r="K4118" s="8" t="s">
        <v>11837</v>
      </c>
      <c r="L4118" s="8" t="s">
        <v>11840</v>
      </c>
      <c r="M4118" s="8" t="s">
        <v>11859</v>
      </c>
      <c r="N4118" s="12" t="s">
        <v>11</v>
      </c>
      <c r="O4118" s="12" t="s">
        <v>13</v>
      </c>
      <c r="P4118" s="12" t="s">
        <v>112</v>
      </c>
      <c r="Q4118" s="12" t="s">
        <v>24</v>
      </c>
      <c r="R4118" s="12" t="s">
        <v>14</v>
      </c>
      <c r="S4118" s="8"/>
      <c r="T4118" s="8"/>
      <c r="U4118" s="8"/>
      <c r="V4118" s="8"/>
      <c r="W4118" s="8"/>
      <c r="X4118" s="8"/>
      <c r="Y4118" s="8"/>
      <c r="Z4118" s="8"/>
      <c r="AA4118" s="8"/>
      <c r="AB4118" s="8"/>
      <c r="AC4118" s="9">
        <f>ROUNDUP(SUM(VLOOKUP(F4118,'Pontuação'!A$2:B$11,2,FALSE),VLOOKUP(E4118,'Pontuação'!C$2:D$11,2,FALSE),VLOOKUP(H4118,'Pontuação'!I$2:J$11,2,FALSE),VLOOKUP(J4118,'Pontuação'!G$2:H$11,2,FALSE),VLOOKUP(L4118,'Pontuação'!M$2:N$13,2,FALSE)),0)</f>
        <v>1744</v>
      </c>
      <c r="AD4118" s="10">
        <f t="shared" si="1"/>
        <v>174</v>
      </c>
      <c r="AE4118" s="10" t="str">
        <f t="array" ref="AE4118">IFERROR(INDEX('Pontuação'!G$13:G$101, MATCH(AD4118, 'Pontuação'!F$13:F$101, 0)), "Faixa Indefinida")</f>
        <v>B</v>
      </c>
      <c r="AF4118" s="10">
        <f t="shared" si="2"/>
        <v>0</v>
      </c>
      <c r="AG4118" s="10">
        <f t="shared" si="3"/>
        <v>1</v>
      </c>
      <c r="AH4118" s="10">
        <f t="shared" si="4"/>
        <v>0</v>
      </c>
      <c r="AI4118" s="10">
        <f t="shared" si="5"/>
        <v>0</v>
      </c>
      <c r="AJ4118" s="9">
        <f>ROUNDUP(SUM(VLOOKUP(F4118,'Pontuação 3.0'!A$2:B$11,2,FALSE),VLOOKUP(E4118,'Pontuação 3.0'!C$2:D$11,2,FALSE),VLOOKUP(H4118,'Pontuação 3.0'!I$2:J$11,2,FALSE),VLOOKUP(J4118,'Pontuação 3.0'!G$2:H$11,2,FALSE),VLOOKUP(G4118,'Pontuação 3.0'!E$2:F$11,2,FALSE),VLOOKUP(K4118,'Pontuação 3.0'!K$2:L$11,2,FALSE),VLOOKUP(L4118,'Pontuação 3.0'!M$2:N$13,2,FALSE)),0)</f>
        <v>2189</v>
      </c>
      <c r="AK4118" s="9">
        <f t="shared" si="6"/>
        <v>219</v>
      </c>
      <c r="AL4118" s="9" t="str">
        <f t="array" ref="AL4118">IFERROR(INDEX('Pontuação 3.0'!G$13:G$191, MATCH(AK4118, 'Pontuação 3.0'!F$13:F$191, 0)), "Faixa Indefinida")</f>
        <v>B</v>
      </c>
      <c r="AM4118" s="9">
        <f t="shared" si="7"/>
        <v>0</v>
      </c>
      <c r="AN4118" s="9">
        <f t="shared" si="8"/>
        <v>1</v>
      </c>
      <c r="AO4118" s="9">
        <f t="shared" si="9"/>
        <v>0</v>
      </c>
      <c r="AP4118" s="9">
        <f t="shared" si="10"/>
        <v>0</v>
      </c>
      <c r="AQ4118" s="8"/>
    </row>
    <row r="4119" ht="15.75" customHeight="1">
      <c r="A4119" s="7">
        <v>45683.0</v>
      </c>
      <c r="B4119" s="8" t="s">
        <v>1410</v>
      </c>
      <c r="C4119" s="8" t="s">
        <v>9284</v>
      </c>
      <c r="D4119" s="11">
        <v>8.5991119282E10</v>
      </c>
      <c r="E4119" s="8" t="s">
        <v>11833</v>
      </c>
      <c r="F4119" s="8" t="s">
        <v>11834</v>
      </c>
      <c r="G4119" s="8" t="s">
        <v>11835</v>
      </c>
      <c r="H4119" s="8" t="s">
        <v>11850</v>
      </c>
      <c r="I4119" s="8" t="s">
        <v>11845</v>
      </c>
      <c r="J4119" s="8" t="s">
        <v>11846</v>
      </c>
      <c r="K4119" s="8" t="s">
        <v>11837</v>
      </c>
      <c r="L4119" s="8" t="s">
        <v>11847</v>
      </c>
      <c r="M4119" s="8" t="s">
        <v>11848</v>
      </c>
      <c r="N4119" s="12" t="s">
        <v>11</v>
      </c>
      <c r="O4119" s="12" t="s">
        <v>13</v>
      </c>
      <c r="P4119" s="12" t="s">
        <v>23</v>
      </c>
      <c r="Q4119" s="12" t="s">
        <v>15</v>
      </c>
      <c r="R4119" s="12" t="s">
        <v>20</v>
      </c>
      <c r="S4119" s="8"/>
      <c r="T4119" s="8"/>
      <c r="U4119" s="8"/>
      <c r="V4119" s="8"/>
      <c r="W4119" s="8"/>
      <c r="X4119" s="8"/>
      <c r="Y4119" s="8"/>
      <c r="Z4119" s="8"/>
      <c r="AA4119" s="8"/>
      <c r="AB4119" s="8"/>
      <c r="AC4119" s="9">
        <f>ROUNDUP(SUM(VLOOKUP(F4119,'Pontuação'!A$2:B$11,2,FALSE),VLOOKUP(E4119,'Pontuação'!C$2:D$11,2,FALSE),VLOOKUP(H4119,'Pontuação'!I$2:J$11,2,FALSE),VLOOKUP(J4119,'Pontuação'!G$2:H$11,2,FALSE),VLOOKUP(L4119,'Pontuação'!M$2:N$13,2,FALSE)),0)</f>
        <v>1673</v>
      </c>
      <c r="AD4119" s="10">
        <f t="shared" si="1"/>
        <v>167</v>
      </c>
      <c r="AE4119" s="10" t="str">
        <f t="array" ref="AE4119">IFERROR(INDEX('Pontuação'!G$13:G$101, MATCH(AD4119, 'Pontuação'!F$13:F$101, 0)), "Faixa Indefinida")</f>
        <v>B</v>
      </c>
      <c r="AF4119" s="10">
        <f t="shared" si="2"/>
        <v>0</v>
      </c>
      <c r="AG4119" s="10">
        <f t="shared" si="3"/>
        <v>1</v>
      </c>
      <c r="AH4119" s="10">
        <f t="shared" si="4"/>
        <v>0</v>
      </c>
      <c r="AI4119" s="10">
        <f t="shared" si="5"/>
        <v>0</v>
      </c>
      <c r="AJ4119" s="9">
        <f>ROUNDUP(SUM(VLOOKUP(F4119,'Pontuação 3.0'!A$2:B$11,2,FALSE),VLOOKUP(E4119,'Pontuação 3.0'!C$2:D$11,2,FALSE),VLOOKUP(H4119,'Pontuação 3.0'!I$2:J$11,2,FALSE),VLOOKUP(J4119,'Pontuação 3.0'!G$2:H$11,2,FALSE),VLOOKUP(G4119,'Pontuação 3.0'!E$2:F$11,2,FALSE),VLOOKUP(K4119,'Pontuação 3.0'!K$2:L$11,2,FALSE),VLOOKUP(L4119,'Pontuação 3.0'!M$2:N$13,2,FALSE)),0)</f>
        <v>1935</v>
      </c>
      <c r="AK4119" s="9">
        <f t="shared" si="6"/>
        <v>194</v>
      </c>
      <c r="AL4119" s="9" t="str">
        <f t="array" ref="AL4119">IFERROR(INDEX('Pontuação 3.0'!G$13:G$191, MATCH(AK4119, 'Pontuação 3.0'!F$13:F$191, 0)), "Faixa Indefinida")</f>
        <v>C</v>
      </c>
      <c r="AM4119" s="9">
        <f t="shared" si="7"/>
        <v>0</v>
      </c>
      <c r="AN4119" s="9">
        <f t="shared" si="8"/>
        <v>0</v>
      </c>
      <c r="AO4119" s="9">
        <f t="shared" si="9"/>
        <v>1</v>
      </c>
      <c r="AP4119" s="9">
        <f t="shared" si="10"/>
        <v>0</v>
      </c>
      <c r="AQ4119" s="8"/>
    </row>
    <row r="4120" ht="15.75" customHeight="1">
      <c r="A4120" s="7">
        <v>45683.0</v>
      </c>
      <c r="B4120" s="8" t="s">
        <v>550</v>
      </c>
      <c r="C4120" s="8" t="s">
        <v>9287</v>
      </c>
      <c r="D4120" s="11">
        <v>5.4996859049E10</v>
      </c>
      <c r="E4120" s="8" t="s">
        <v>11868</v>
      </c>
      <c r="F4120" s="8" t="s">
        <v>11834</v>
      </c>
      <c r="G4120" s="8" t="s">
        <v>11835</v>
      </c>
      <c r="H4120" s="8" t="s">
        <v>11850</v>
      </c>
      <c r="I4120" s="8" t="s">
        <v>11845</v>
      </c>
      <c r="J4120" s="8" t="s">
        <v>11846</v>
      </c>
      <c r="K4120" s="8" t="s">
        <v>11837</v>
      </c>
      <c r="L4120" s="8" t="s">
        <v>11851</v>
      </c>
      <c r="M4120" s="8" t="s">
        <v>11848</v>
      </c>
      <c r="N4120" s="12" t="s">
        <v>11</v>
      </c>
      <c r="O4120" s="12" t="s">
        <v>13</v>
      </c>
      <c r="P4120" s="12" t="s">
        <v>37</v>
      </c>
      <c r="Q4120" s="12" t="s">
        <v>116</v>
      </c>
      <c r="R4120" s="12" t="s">
        <v>20</v>
      </c>
      <c r="S4120" s="8"/>
      <c r="T4120" s="8"/>
      <c r="U4120" s="8"/>
      <c r="V4120" s="8"/>
      <c r="W4120" s="8"/>
      <c r="X4120" s="8"/>
      <c r="Y4120" s="8"/>
      <c r="Z4120" s="8"/>
      <c r="AA4120" s="8"/>
      <c r="AB4120" s="8"/>
      <c r="AC4120" s="9">
        <f>ROUNDUP(SUM(VLOOKUP(F4120,'Pontuação'!A$2:B$11,2,FALSE),VLOOKUP(E4120,'Pontuação'!C$2:D$11,2,FALSE),VLOOKUP(H4120,'Pontuação'!I$2:J$11,2,FALSE),VLOOKUP(J4120,'Pontuação'!G$2:H$11,2,FALSE),VLOOKUP(L4120,'Pontuação'!M$2:N$13,2,FALSE)),0)</f>
        <v>1545</v>
      </c>
      <c r="AD4120" s="10">
        <f t="shared" si="1"/>
        <v>155</v>
      </c>
      <c r="AE4120" s="10" t="str">
        <f t="array" ref="AE4120">IFERROR(INDEX('Pontuação'!G$13:G$101, MATCH(AD4120, 'Pontuação'!F$13:F$101, 0)), "Faixa Indefinida")</f>
        <v>C</v>
      </c>
      <c r="AF4120" s="10">
        <f t="shared" si="2"/>
        <v>0</v>
      </c>
      <c r="AG4120" s="10">
        <f t="shared" si="3"/>
        <v>0</v>
      </c>
      <c r="AH4120" s="10">
        <f t="shared" si="4"/>
        <v>1</v>
      </c>
      <c r="AI4120" s="10">
        <f t="shared" si="5"/>
        <v>0</v>
      </c>
      <c r="AJ4120" s="9">
        <f>ROUNDUP(SUM(VLOOKUP(F4120,'Pontuação 3.0'!A$2:B$11,2,FALSE),VLOOKUP(E4120,'Pontuação 3.0'!C$2:D$11,2,FALSE),VLOOKUP(H4120,'Pontuação 3.0'!I$2:J$11,2,FALSE),VLOOKUP(J4120,'Pontuação 3.0'!G$2:H$11,2,FALSE),VLOOKUP(G4120,'Pontuação 3.0'!E$2:F$11,2,FALSE),VLOOKUP(K4120,'Pontuação 3.0'!K$2:L$11,2,FALSE),VLOOKUP(L4120,'Pontuação 3.0'!M$2:N$13,2,FALSE)),0)</f>
        <v>1819</v>
      </c>
      <c r="AK4120" s="9">
        <f t="shared" si="6"/>
        <v>182</v>
      </c>
      <c r="AL4120" s="9" t="str">
        <f t="array" ref="AL4120">IFERROR(INDEX('Pontuação 3.0'!G$13:G$191, MATCH(AK4120, 'Pontuação 3.0'!F$13:F$191, 0)), "Faixa Indefinida")</f>
        <v>D</v>
      </c>
      <c r="AM4120" s="9">
        <f t="shared" si="7"/>
        <v>0</v>
      </c>
      <c r="AN4120" s="9">
        <f t="shared" si="8"/>
        <v>0</v>
      </c>
      <c r="AO4120" s="9">
        <f t="shared" si="9"/>
        <v>0</v>
      </c>
      <c r="AP4120" s="9">
        <f t="shared" si="10"/>
        <v>1</v>
      </c>
      <c r="AQ4120" s="8"/>
    </row>
    <row r="4121" ht="15.75" customHeight="1">
      <c r="A4121" s="7">
        <v>45683.0</v>
      </c>
      <c r="B4121" s="8" t="s">
        <v>9288</v>
      </c>
      <c r="C4121" s="8" t="s">
        <v>9289</v>
      </c>
      <c r="D4121" s="11">
        <v>5.599646552E10</v>
      </c>
      <c r="E4121" s="8" t="s">
        <v>11833</v>
      </c>
      <c r="F4121" s="8" t="s">
        <v>11842</v>
      </c>
      <c r="G4121" s="8" t="s">
        <v>11843</v>
      </c>
      <c r="H4121" s="8" t="s">
        <v>11850</v>
      </c>
      <c r="I4121" s="8" t="s">
        <v>11837</v>
      </c>
      <c r="J4121" s="8" t="s">
        <v>11846</v>
      </c>
      <c r="K4121" s="8" t="s">
        <v>11839</v>
      </c>
      <c r="L4121" s="8" t="s">
        <v>11851</v>
      </c>
      <c r="M4121" s="8" t="s">
        <v>11849</v>
      </c>
      <c r="N4121" s="12" t="s">
        <v>11</v>
      </c>
      <c r="O4121" s="12" t="s">
        <v>13</v>
      </c>
      <c r="P4121" s="12" t="s">
        <v>49</v>
      </c>
      <c r="Q4121" s="12" t="s">
        <v>15</v>
      </c>
      <c r="R4121" s="12" t="s">
        <v>14</v>
      </c>
      <c r="S4121" s="8"/>
      <c r="T4121" s="8"/>
      <c r="U4121" s="8"/>
      <c r="V4121" s="8"/>
      <c r="W4121" s="8"/>
      <c r="X4121" s="8"/>
      <c r="Y4121" s="8"/>
      <c r="Z4121" s="8"/>
      <c r="AA4121" s="8"/>
      <c r="AB4121" s="8"/>
      <c r="AC4121" s="9">
        <f>ROUNDUP(SUM(VLOOKUP(F4121,'Pontuação'!A$2:B$11,2,FALSE),VLOOKUP(E4121,'Pontuação'!C$2:D$11,2,FALSE),VLOOKUP(H4121,'Pontuação'!I$2:J$11,2,FALSE),VLOOKUP(J4121,'Pontuação'!G$2:H$11,2,FALSE),VLOOKUP(L4121,'Pontuação'!M$2:N$13,2,FALSE)),0)</f>
        <v>1553</v>
      </c>
      <c r="AD4121" s="10">
        <f t="shared" si="1"/>
        <v>155</v>
      </c>
      <c r="AE4121" s="10" t="str">
        <f t="array" ref="AE4121">IFERROR(INDEX('Pontuação'!G$13:G$101, MATCH(AD4121, 'Pontuação'!F$13:F$101, 0)), "Faixa Indefinida")</f>
        <v>C</v>
      </c>
      <c r="AF4121" s="10">
        <f t="shared" si="2"/>
        <v>0</v>
      </c>
      <c r="AG4121" s="10">
        <f t="shared" si="3"/>
        <v>0</v>
      </c>
      <c r="AH4121" s="10">
        <f t="shared" si="4"/>
        <v>1</v>
      </c>
      <c r="AI4121" s="10">
        <f t="shared" si="5"/>
        <v>0</v>
      </c>
      <c r="AJ4121" s="9">
        <f>ROUNDUP(SUM(VLOOKUP(F4121,'Pontuação 3.0'!A$2:B$11,2,FALSE),VLOOKUP(E4121,'Pontuação 3.0'!C$2:D$11,2,FALSE),VLOOKUP(H4121,'Pontuação 3.0'!I$2:J$11,2,FALSE),VLOOKUP(J4121,'Pontuação 3.0'!G$2:H$11,2,FALSE),VLOOKUP(G4121,'Pontuação 3.0'!E$2:F$11,2,FALSE),VLOOKUP(K4121,'Pontuação 3.0'!K$2:L$11,2,FALSE),VLOOKUP(L4121,'Pontuação 3.0'!M$2:N$13,2,FALSE)),0)</f>
        <v>2383</v>
      </c>
      <c r="AK4121" s="9">
        <f t="shared" si="6"/>
        <v>238</v>
      </c>
      <c r="AL4121" s="9" t="str">
        <f t="array" ref="AL4121">IFERROR(INDEX('Pontuação 3.0'!G$13:G$191, MATCH(AK4121, 'Pontuação 3.0'!F$13:F$191, 0)), "Faixa Indefinida")</f>
        <v>A</v>
      </c>
      <c r="AM4121" s="9">
        <f t="shared" si="7"/>
        <v>1</v>
      </c>
      <c r="AN4121" s="9">
        <f t="shared" si="8"/>
        <v>0</v>
      </c>
      <c r="AO4121" s="9">
        <f t="shared" si="9"/>
        <v>0</v>
      </c>
      <c r="AP4121" s="9">
        <f t="shared" si="10"/>
        <v>0</v>
      </c>
      <c r="AQ4121" s="8"/>
    </row>
    <row r="4122" ht="15.75" customHeight="1">
      <c r="A4122" s="7">
        <v>45683.0</v>
      </c>
      <c r="B4122" s="8" t="s">
        <v>9317</v>
      </c>
      <c r="C4122" s="8" t="s">
        <v>9318</v>
      </c>
      <c r="D4122" s="11">
        <v>1.1947058125E10</v>
      </c>
      <c r="E4122" s="8" t="s">
        <v>11833</v>
      </c>
      <c r="F4122" s="8" t="s">
        <v>11834</v>
      </c>
      <c r="G4122" s="8" t="s">
        <v>11843</v>
      </c>
      <c r="H4122" s="8" t="s">
        <v>11836</v>
      </c>
      <c r="I4122" s="8" t="s">
        <v>11837</v>
      </c>
      <c r="J4122" s="8" t="s">
        <v>11846</v>
      </c>
      <c r="K4122" s="8" t="s">
        <v>11839</v>
      </c>
      <c r="L4122" s="8" t="s">
        <v>11847</v>
      </c>
      <c r="M4122" s="8" t="s">
        <v>11848</v>
      </c>
      <c r="N4122" s="12" t="s">
        <v>11</v>
      </c>
      <c r="O4122" s="12" t="s">
        <v>13</v>
      </c>
      <c r="P4122" s="12" t="s">
        <v>23</v>
      </c>
      <c r="Q4122" s="12" t="s">
        <v>15</v>
      </c>
      <c r="R4122" s="12" t="s">
        <v>14</v>
      </c>
      <c r="S4122" s="8"/>
      <c r="T4122" s="8"/>
      <c r="U4122" s="8"/>
      <c r="V4122" s="8"/>
      <c r="W4122" s="8"/>
      <c r="X4122" s="8"/>
      <c r="Y4122" s="8"/>
      <c r="Z4122" s="8"/>
      <c r="AA4122" s="8"/>
      <c r="AB4122" s="8"/>
      <c r="AC4122" s="9">
        <f>ROUNDUP(SUM(VLOOKUP(F4122,'Pontuação'!A$2:B$11,2,FALSE),VLOOKUP(E4122,'Pontuação'!C$2:D$11,2,FALSE),VLOOKUP(H4122,'Pontuação'!I$2:J$11,2,FALSE),VLOOKUP(J4122,'Pontuação'!G$2:H$11,2,FALSE),VLOOKUP(L4122,'Pontuação'!M$2:N$13,2,FALSE)),0)</f>
        <v>1489</v>
      </c>
      <c r="AD4122" s="10">
        <f t="shared" si="1"/>
        <v>149</v>
      </c>
      <c r="AE4122" s="10" t="str">
        <f t="array" ref="AE4122">IFERROR(INDEX('Pontuação'!G$13:G$101, MATCH(AD4122, 'Pontuação'!F$13:F$101, 0)), "Faixa Indefinida")</f>
        <v>C</v>
      </c>
      <c r="AF4122" s="10">
        <f t="shared" si="2"/>
        <v>0</v>
      </c>
      <c r="AG4122" s="10">
        <f t="shared" si="3"/>
        <v>0</v>
      </c>
      <c r="AH4122" s="10">
        <f t="shared" si="4"/>
        <v>1</v>
      </c>
      <c r="AI4122" s="10">
        <f t="shared" si="5"/>
        <v>0</v>
      </c>
      <c r="AJ4122" s="9">
        <f>ROUNDUP(SUM(VLOOKUP(F4122,'Pontuação 3.0'!A$2:B$11,2,FALSE),VLOOKUP(E4122,'Pontuação 3.0'!C$2:D$11,2,FALSE),VLOOKUP(H4122,'Pontuação 3.0'!I$2:J$11,2,FALSE),VLOOKUP(J4122,'Pontuação 3.0'!G$2:H$11,2,FALSE),VLOOKUP(G4122,'Pontuação 3.0'!E$2:F$11,2,FALSE),VLOOKUP(K4122,'Pontuação 3.0'!K$2:L$11,2,FALSE),VLOOKUP(L4122,'Pontuação 3.0'!M$2:N$13,2,FALSE)),0)</f>
        <v>2228</v>
      </c>
      <c r="AK4122" s="9">
        <f t="shared" si="6"/>
        <v>223</v>
      </c>
      <c r="AL4122" s="9" t="str">
        <f t="array" ref="AL4122">IFERROR(INDEX('Pontuação 3.0'!G$13:G$191, MATCH(AK4122, 'Pontuação 3.0'!F$13:F$191, 0)), "Faixa Indefinida")</f>
        <v>B</v>
      </c>
      <c r="AM4122" s="9">
        <f t="shared" si="7"/>
        <v>0</v>
      </c>
      <c r="AN4122" s="9">
        <f t="shared" si="8"/>
        <v>1</v>
      </c>
      <c r="AO4122" s="9">
        <f t="shared" si="9"/>
        <v>0</v>
      </c>
      <c r="AP4122" s="9">
        <f t="shared" si="10"/>
        <v>0</v>
      </c>
      <c r="AQ4122" s="8"/>
    </row>
    <row r="4123" ht="15.75" customHeight="1">
      <c r="A4123" s="7">
        <v>45683.0</v>
      </c>
      <c r="B4123" s="8" t="s">
        <v>9290</v>
      </c>
      <c r="C4123" s="8" t="s">
        <v>9291</v>
      </c>
      <c r="D4123" s="11">
        <v>9.9981542449E10</v>
      </c>
      <c r="E4123" s="8" t="s">
        <v>11833</v>
      </c>
      <c r="F4123" s="8" t="s">
        <v>11834</v>
      </c>
      <c r="G4123" s="8" t="s">
        <v>11843</v>
      </c>
      <c r="H4123" s="8" t="s">
        <v>11850</v>
      </c>
      <c r="I4123" s="8" t="s">
        <v>11837</v>
      </c>
      <c r="J4123" s="8" t="s">
        <v>11852</v>
      </c>
      <c r="K4123" s="8" t="s">
        <v>11837</v>
      </c>
      <c r="L4123" s="8" t="s">
        <v>11840</v>
      </c>
      <c r="M4123" s="8" t="s">
        <v>11853</v>
      </c>
      <c r="N4123" s="12" t="s">
        <v>11</v>
      </c>
      <c r="O4123" s="12" t="s">
        <v>13</v>
      </c>
      <c r="P4123" s="12" t="s">
        <v>40</v>
      </c>
      <c r="Q4123" s="12" t="s">
        <v>15</v>
      </c>
      <c r="R4123" s="12" t="s">
        <v>20</v>
      </c>
      <c r="S4123" s="8"/>
      <c r="T4123" s="8"/>
      <c r="U4123" s="8"/>
      <c r="V4123" s="8"/>
      <c r="W4123" s="8"/>
      <c r="X4123" s="8"/>
      <c r="Y4123" s="8"/>
      <c r="Z4123" s="8"/>
      <c r="AA4123" s="8"/>
      <c r="AB4123" s="8"/>
      <c r="AC4123" s="9">
        <f>ROUNDUP(SUM(VLOOKUP(F4123,'Pontuação'!A$2:B$11,2,FALSE),VLOOKUP(E4123,'Pontuação'!C$2:D$11,2,FALSE),VLOOKUP(H4123,'Pontuação'!I$2:J$11,2,FALSE),VLOOKUP(J4123,'Pontuação'!G$2:H$11,2,FALSE),VLOOKUP(L4123,'Pontuação'!M$2:N$13,2,FALSE)),0)</f>
        <v>1690</v>
      </c>
      <c r="AD4123" s="10">
        <f t="shared" si="1"/>
        <v>169</v>
      </c>
      <c r="AE4123" s="10" t="str">
        <f t="array" ref="AE4123">IFERROR(INDEX('Pontuação'!G$13:G$101, MATCH(AD4123, 'Pontuação'!F$13:F$101, 0)), "Faixa Indefinida")</f>
        <v>B</v>
      </c>
      <c r="AF4123" s="10">
        <f t="shared" si="2"/>
        <v>0</v>
      </c>
      <c r="AG4123" s="10">
        <f t="shared" si="3"/>
        <v>1</v>
      </c>
      <c r="AH4123" s="10">
        <f t="shared" si="4"/>
        <v>0</v>
      </c>
      <c r="AI4123" s="10">
        <f t="shared" si="5"/>
        <v>0</v>
      </c>
      <c r="AJ4123" s="9">
        <f>ROUNDUP(SUM(VLOOKUP(F4123,'Pontuação 3.0'!A$2:B$11,2,FALSE),VLOOKUP(E4123,'Pontuação 3.0'!C$2:D$11,2,FALSE),VLOOKUP(H4123,'Pontuação 3.0'!I$2:J$11,2,FALSE),VLOOKUP(J4123,'Pontuação 3.0'!G$2:H$11,2,FALSE),VLOOKUP(G4123,'Pontuação 3.0'!E$2:F$11,2,FALSE),VLOOKUP(K4123,'Pontuação 3.0'!K$2:L$11,2,FALSE),VLOOKUP(L4123,'Pontuação 3.0'!M$2:N$13,2,FALSE)),0)</f>
        <v>2119</v>
      </c>
      <c r="AK4123" s="9">
        <f t="shared" si="6"/>
        <v>212</v>
      </c>
      <c r="AL4123" s="9" t="str">
        <f t="array" ref="AL4123">IFERROR(INDEX('Pontuação 3.0'!G$13:G$191, MATCH(AK4123, 'Pontuação 3.0'!F$13:F$191, 0)), "Faixa Indefinida")</f>
        <v>C</v>
      </c>
      <c r="AM4123" s="9">
        <f t="shared" si="7"/>
        <v>0</v>
      </c>
      <c r="AN4123" s="9">
        <f t="shared" si="8"/>
        <v>0</v>
      </c>
      <c r="AO4123" s="9">
        <f t="shared" si="9"/>
        <v>1</v>
      </c>
      <c r="AP4123" s="9">
        <f t="shared" si="10"/>
        <v>0</v>
      </c>
      <c r="AQ4123" s="8"/>
    </row>
    <row r="4124" ht="15.75" customHeight="1">
      <c r="A4124" s="7">
        <v>45683.0</v>
      </c>
      <c r="B4124" s="8" t="s">
        <v>9296</v>
      </c>
      <c r="C4124" s="8" t="s">
        <v>9297</v>
      </c>
      <c r="D4124" s="11">
        <v>1.8996802003E10</v>
      </c>
      <c r="E4124" s="8" t="s">
        <v>11833</v>
      </c>
      <c r="F4124" s="8" t="s">
        <v>11842</v>
      </c>
      <c r="G4124" s="8" t="s">
        <v>11843</v>
      </c>
      <c r="H4124" s="8" t="s">
        <v>11850</v>
      </c>
      <c r="I4124" s="8" t="s">
        <v>11837</v>
      </c>
      <c r="J4124" s="8" t="s">
        <v>11846</v>
      </c>
      <c r="K4124" s="8" t="s">
        <v>11837</v>
      </c>
      <c r="L4124" s="8" t="s">
        <v>11851</v>
      </c>
      <c r="M4124" s="8" t="s">
        <v>11849</v>
      </c>
      <c r="N4124" s="12" t="s">
        <v>11</v>
      </c>
      <c r="O4124" s="12" t="s">
        <v>13</v>
      </c>
      <c r="P4124" s="12" t="s">
        <v>40</v>
      </c>
      <c r="Q4124" s="12" t="s">
        <v>15</v>
      </c>
      <c r="R4124" s="12" t="s">
        <v>20</v>
      </c>
      <c r="S4124" s="8"/>
      <c r="T4124" s="8"/>
      <c r="U4124" s="8"/>
      <c r="V4124" s="8"/>
      <c r="W4124" s="8"/>
      <c r="X4124" s="8"/>
      <c r="Y4124" s="8"/>
      <c r="Z4124" s="8"/>
      <c r="AA4124" s="8"/>
      <c r="AB4124" s="8"/>
      <c r="AC4124" s="9">
        <f>ROUNDUP(SUM(VLOOKUP(F4124,'Pontuação'!A$2:B$11,2,FALSE),VLOOKUP(E4124,'Pontuação'!C$2:D$11,2,FALSE),VLOOKUP(H4124,'Pontuação'!I$2:J$11,2,FALSE),VLOOKUP(J4124,'Pontuação'!G$2:H$11,2,FALSE),VLOOKUP(L4124,'Pontuação'!M$2:N$13,2,FALSE)),0)</f>
        <v>1553</v>
      </c>
      <c r="AD4124" s="10">
        <f t="shared" si="1"/>
        <v>155</v>
      </c>
      <c r="AE4124" s="10" t="str">
        <f t="array" ref="AE4124">IFERROR(INDEX('Pontuação'!G$13:G$101, MATCH(AD4124, 'Pontuação'!F$13:F$101, 0)), "Faixa Indefinida")</f>
        <v>C</v>
      </c>
      <c r="AF4124" s="10">
        <f t="shared" si="2"/>
        <v>0</v>
      </c>
      <c r="AG4124" s="10">
        <f t="shared" si="3"/>
        <v>0</v>
      </c>
      <c r="AH4124" s="10">
        <f t="shared" si="4"/>
        <v>1</v>
      </c>
      <c r="AI4124" s="10">
        <f t="shared" si="5"/>
        <v>0</v>
      </c>
      <c r="AJ4124" s="9">
        <f>ROUNDUP(SUM(VLOOKUP(F4124,'Pontuação 3.0'!A$2:B$11,2,FALSE),VLOOKUP(E4124,'Pontuação 3.0'!C$2:D$11,2,FALSE),VLOOKUP(H4124,'Pontuação 3.0'!I$2:J$11,2,FALSE),VLOOKUP(J4124,'Pontuação 3.0'!G$2:H$11,2,FALSE),VLOOKUP(G4124,'Pontuação 3.0'!E$2:F$11,2,FALSE),VLOOKUP(K4124,'Pontuação 3.0'!K$2:L$11,2,FALSE),VLOOKUP(L4124,'Pontuação 3.0'!M$2:N$13,2,FALSE)),0)</f>
        <v>2122</v>
      </c>
      <c r="AK4124" s="9">
        <f t="shared" si="6"/>
        <v>212</v>
      </c>
      <c r="AL4124" s="9" t="str">
        <f t="array" ref="AL4124">IFERROR(INDEX('Pontuação 3.0'!G$13:G$191, MATCH(AK4124, 'Pontuação 3.0'!F$13:F$191, 0)), "Faixa Indefinida")</f>
        <v>C</v>
      </c>
      <c r="AM4124" s="9">
        <f t="shared" si="7"/>
        <v>0</v>
      </c>
      <c r="AN4124" s="9">
        <f t="shared" si="8"/>
        <v>0</v>
      </c>
      <c r="AO4124" s="9">
        <f t="shared" si="9"/>
        <v>1</v>
      </c>
      <c r="AP4124" s="9">
        <f t="shared" si="10"/>
        <v>0</v>
      </c>
      <c r="AQ4124" s="8"/>
    </row>
    <row r="4125" ht="15.75" customHeight="1">
      <c r="A4125" s="7">
        <v>45683.0</v>
      </c>
      <c r="B4125" s="8" t="s">
        <v>9294</v>
      </c>
      <c r="C4125" s="8" t="s">
        <v>9295</v>
      </c>
      <c r="D4125" s="11">
        <v>2.1968956896E10</v>
      </c>
      <c r="E4125" s="8" t="s">
        <v>11833</v>
      </c>
      <c r="F4125" s="8" t="s">
        <v>11834</v>
      </c>
      <c r="G4125" s="8" t="s">
        <v>11843</v>
      </c>
      <c r="H4125" s="8" t="s">
        <v>11865</v>
      </c>
      <c r="I4125" s="8" t="s">
        <v>11837</v>
      </c>
      <c r="J4125" s="8" t="s">
        <v>11846</v>
      </c>
      <c r="K4125" s="8" t="s">
        <v>11837</v>
      </c>
      <c r="L4125" s="8" t="s">
        <v>11847</v>
      </c>
      <c r="M4125" s="8" t="s">
        <v>11848</v>
      </c>
      <c r="N4125" s="12" t="s">
        <v>11</v>
      </c>
      <c r="O4125" s="12" t="s">
        <v>13</v>
      </c>
      <c r="P4125" s="12" t="s">
        <v>27</v>
      </c>
      <c r="Q4125" s="12" t="s">
        <v>15</v>
      </c>
      <c r="R4125" s="12" t="s">
        <v>20</v>
      </c>
      <c r="S4125" s="8"/>
      <c r="T4125" s="8"/>
      <c r="U4125" s="8"/>
      <c r="V4125" s="8"/>
      <c r="W4125" s="8"/>
      <c r="X4125" s="8"/>
      <c r="Y4125" s="8"/>
      <c r="Z4125" s="8"/>
      <c r="AA4125" s="8"/>
      <c r="AB4125" s="8"/>
      <c r="AC4125" s="9">
        <f>ROUNDUP(SUM(VLOOKUP(F4125,'Pontuação'!A$2:B$11,2,FALSE),VLOOKUP(E4125,'Pontuação'!C$2:D$11,2,FALSE),VLOOKUP(H4125,'Pontuação'!I$2:J$11,2,FALSE),VLOOKUP(J4125,'Pontuação'!G$2:H$11,2,FALSE),VLOOKUP(L4125,'Pontuação'!M$2:N$13,2,FALSE)),0)</f>
        <v>1699</v>
      </c>
      <c r="AD4125" s="10">
        <f t="shared" si="1"/>
        <v>170</v>
      </c>
      <c r="AE4125" s="10" t="str">
        <f t="array" ref="AE4125">IFERROR(INDEX('Pontuação'!G$13:G$101, MATCH(AD4125, 'Pontuação'!F$13:F$101, 0)), "Faixa Indefinida")</f>
        <v>B</v>
      </c>
      <c r="AF4125" s="10">
        <f t="shared" si="2"/>
        <v>0</v>
      </c>
      <c r="AG4125" s="10">
        <f t="shared" si="3"/>
        <v>1</v>
      </c>
      <c r="AH4125" s="10">
        <f t="shared" si="4"/>
        <v>0</v>
      </c>
      <c r="AI4125" s="10">
        <f t="shared" si="5"/>
        <v>0</v>
      </c>
      <c r="AJ4125" s="9">
        <f>ROUNDUP(SUM(VLOOKUP(F4125,'Pontuação 3.0'!A$2:B$11,2,FALSE),VLOOKUP(E4125,'Pontuação 3.0'!C$2:D$11,2,FALSE),VLOOKUP(H4125,'Pontuação 3.0'!I$2:J$11,2,FALSE),VLOOKUP(J4125,'Pontuação 3.0'!G$2:H$11,2,FALSE),VLOOKUP(G4125,'Pontuação 3.0'!E$2:F$11,2,FALSE),VLOOKUP(K4125,'Pontuação 3.0'!K$2:L$11,2,FALSE),VLOOKUP(L4125,'Pontuação 3.0'!M$2:N$13,2,FALSE)),0)</f>
        <v>2011</v>
      </c>
      <c r="AK4125" s="9">
        <f t="shared" si="6"/>
        <v>201</v>
      </c>
      <c r="AL4125" s="9" t="str">
        <f t="array" ref="AL4125">IFERROR(INDEX('Pontuação 3.0'!G$13:G$191, MATCH(AK4125, 'Pontuação 3.0'!F$13:F$191, 0)), "Faixa Indefinida")</f>
        <v>C</v>
      </c>
      <c r="AM4125" s="9">
        <f t="shared" si="7"/>
        <v>0</v>
      </c>
      <c r="AN4125" s="9">
        <f t="shared" si="8"/>
        <v>0</v>
      </c>
      <c r="AO4125" s="9">
        <f t="shared" si="9"/>
        <v>1</v>
      </c>
      <c r="AP4125" s="9">
        <f t="shared" si="10"/>
        <v>0</v>
      </c>
      <c r="AQ4125" s="8"/>
    </row>
    <row r="4126" ht="15.75" customHeight="1">
      <c r="A4126" s="7">
        <v>45683.0</v>
      </c>
      <c r="B4126" s="8" t="s">
        <v>9298</v>
      </c>
      <c r="C4126" s="8" t="s">
        <v>9299</v>
      </c>
      <c r="D4126" s="11">
        <v>3.1997363421E10</v>
      </c>
      <c r="E4126" s="8" t="s">
        <v>11833</v>
      </c>
      <c r="F4126" s="8" t="s">
        <v>11861</v>
      </c>
      <c r="G4126" s="8" t="s">
        <v>11864</v>
      </c>
      <c r="H4126" s="8" t="s">
        <v>11856</v>
      </c>
      <c r="I4126" s="8" t="s">
        <v>11837</v>
      </c>
      <c r="J4126" s="8" t="s">
        <v>11866</v>
      </c>
      <c r="K4126" s="8" t="s">
        <v>11837</v>
      </c>
      <c r="L4126" s="8" t="s">
        <v>11840</v>
      </c>
      <c r="M4126" s="8" t="s">
        <v>11841</v>
      </c>
      <c r="N4126" s="12" t="s">
        <v>11</v>
      </c>
      <c r="O4126" s="12" t="s">
        <v>13</v>
      </c>
      <c r="P4126" s="12" t="s">
        <v>27</v>
      </c>
      <c r="Q4126" s="12" t="s">
        <v>15</v>
      </c>
      <c r="R4126" s="12" t="s">
        <v>20</v>
      </c>
      <c r="S4126" s="8"/>
      <c r="T4126" s="8"/>
      <c r="U4126" s="8"/>
      <c r="V4126" s="8"/>
      <c r="W4126" s="8"/>
      <c r="X4126" s="8"/>
      <c r="Y4126" s="8"/>
      <c r="Z4126" s="8"/>
      <c r="AA4126" s="8"/>
      <c r="AB4126" s="8"/>
      <c r="AC4126" s="9">
        <f>ROUNDUP(SUM(VLOOKUP(F4126,'Pontuação'!A$2:B$11,2,FALSE),VLOOKUP(E4126,'Pontuação'!C$2:D$11,2,FALSE),VLOOKUP(H4126,'Pontuação'!I$2:J$11,2,FALSE),VLOOKUP(J4126,'Pontuação'!G$2:H$11,2,FALSE),VLOOKUP(L4126,'Pontuação'!M$2:N$13,2,FALSE)),0)</f>
        <v>1516</v>
      </c>
      <c r="AD4126" s="10">
        <f t="shared" si="1"/>
        <v>152</v>
      </c>
      <c r="AE4126" s="10" t="str">
        <f t="array" ref="AE4126">IFERROR(INDEX('Pontuação'!G$13:G$101, MATCH(AD4126, 'Pontuação'!F$13:F$101, 0)), "Faixa Indefinida")</f>
        <v>C</v>
      </c>
      <c r="AF4126" s="10">
        <f t="shared" si="2"/>
        <v>0</v>
      </c>
      <c r="AG4126" s="10">
        <f t="shared" si="3"/>
        <v>0</v>
      </c>
      <c r="AH4126" s="10">
        <f t="shared" si="4"/>
        <v>1</v>
      </c>
      <c r="AI4126" s="10">
        <f t="shared" si="5"/>
        <v>0</v>
      </c>
      <c r="AJ4126" s="9">
        <f>ROUNDUP(SUM(VLOOKUP(F4126,'Pontuação 3.0'!A$2:B$11,2,FALSE),VLOOKUP(E4126,'Pontuação 3.0'!C$2:D$11,2,FALSE),VLOOKUP(H4126,'Pontuação 3.0'!I$2:J$11,2,FALSE),VLOOKUP(J4126,'Pontuação 3.0'!G$2:H$11,2,FALSE),VLOOKUP(G4126,'Pontuação 3.0'!E$2:F$11,2,FALSE),VLOOKUP(K4126,'Pontuação 3.0'!K$2:L$11,2,FALSE),VLOOKUP(L4126,'Pontuação 3.0'!M$2:N$13,2,FALSE)),0)</f>
        <v>1921</v>
      </c>
      <c r="AK4126" s="9">
        <f t="shared" si="6"/>
        <v>192</v>
      </c>
      <c r="AL4126" s="9" t="str">
        <f t="array" ref="AL4126">IFERROR(INDEX('Pontuação 3.0'!G$13:G$191, MATCH(AK4126, 'Pontuação 3.0'!F$13:F$191, 0)), "Faixa Indefinida")</f>
        <v>C</v>
      </c>
      <c r="AM4126" s="9">
        <f t="shared" si="7"/>
        <v>0</v>
      </c>
      <c r="AN4126" s="9">
        <f t="shared" si="8"/>
        <v>0</v>
      </c>
      <c r="AO4126" s="9">
        <f t="shared" si="9"/>
        <v>1</v>
      </c>
      <c r="AP4126" s="9">
        <f t="shared" si="10"/>
        <v>0</v>
      </c>
      <c r="AQ4126" s="8"/>
    </row>
    <row r="4127" ht="15.75" customHeight="1">
      <c r="A4127" s="7">
        <v>45683.0</v>
      </c>
      <c r="B4127" s="8" t="s">
        <v>9300</v>
      </c>
      <c r="C4127" s="8" t="s">
        <v>9301</v>
      </c>
      <c r="D4127" s="11">
        <v>4.7997511362E10</v>
      </c>
      <c r="E4127" s="8" t="s">
        <v>11833</v>
      </c>
      <c r="F4127" s="8" t="s">
        <v>11834</v>
      </c>
      <c r="G4127" s="8" t="s">
        <v>11843</v>
      </c>
      <c r="H4127" s="8" t="s">
        <v>11865</v>
      </c>
      <c r="I4127" s="8" t="s">
        <v>11837</v>
      </c>
      <c r="J4127" s="8" t="s">
        <v>11846</v>
      </c>
      <c r="K4127" s="8" t="s">
        <v>11837</v>
      </c>
      <c r="L4127" s="8" t="s">
        <v>11847</v>
      </c>
      <c r="M4127" s="8" t="s">
        <v>11849</v>
      </c>
      <c r="N4127" s="12" t="s">
        <v>11</v>
      </c>
      <c r="O4127" s="12" t="s">
        <v>13</v>
      </c>
      <c r="P4127" s="12" t="s">
        <v>27</v>
      </c>
      <c r="Q4127" s="12" t="s">
        <v>15</v>
      </c>
      <c r="R4127" s="12" t="s">
        <v>14</v>
      </c>
      <c r="S4127" s="8"/>
      <c r="T4127" s="8"/>
      <c r="U4127" s="8"/>
      <c r="V4127" s="8"/>
      <c r="W4127" s="8"/>
      <c r="X4127" s="8"/>
      <c r="Y4127" s="8"/>
      <c r="Z4127" s="8"/>
      <c r="AA4127" s="8"/>
      <c r="AB4127" s="8"/>
      <c r="AC4127" s="9">
        <f>ROUNDUP(SUM(VLOOKUP(F4127,'Pontuação'!A$2:B$11,2,FALSE),VLOOKUP(E4127,'Pontuação'!C$2:D$11,2,FALSE),VLOOKUP(H4127,'Pontuação'!I$2:J$11,2,FALSE),VLOOKUP(J4127,'Pontuação'!G$2:H$11,2,FALSE),VLOOKUP(L4127,'Pontuação'!M$2:N$13,2,FALSE)),0)</f>
        <v>1699</v>
      </c>
      <c r="AD4127" s="10">
        <f t="shared" si="1"/>
        <v>170</v>
      </c>
      <c r="AE4127" s="10" t="str">
        <f t="array" ref="AE4127">IFERROR(INDEX('Pontuação'!G$13:G$101, MATCH(AD4127, 'Pontuação'!F$13:F$101, 0)), "Faixa Indefinida")</f>
        <v>B</v>
      </c>
      <c r="AF4127" s="10">
        <f t="shared" si="2"/>
        <v>0</v>
      </c>
      <c r="AG4127" s="10">
        <f t="shared" si="3"/>
        <v>1</v>
      </c>
      <c r="AH4127" s="10">
        <f t="shared" si="4"/>
        <v>0</v>
      </c>
      <c r="AI4127" s="10">
        <f t="shared" si="5"/>
        <v>0</v>
      </c>
      <c r="AJ4127" s="9">
        <f>ROUNDUP(SUM(VLOOKUP(F4127,'Pontuação 3.0'!A$2:B$11,2,FALSE),VLOOKUP(E4127,'Pontuação 3.0'!C$2:D$11,2,FALSE),VLOOKUP(H4127,'Pontuação 3.0'!I$2:J$11,2,FALSE),VLOOKUP(J4127,'Pontuação 3.0'!G$2:H$11,2,FALSE),VLOOKUP(G4127,'Pontuação 3.0'!E$2:F$11,2,FALSE),VLOOKUP(K4127,'Pontuação 3.0'!K$2:L$11,2,FALSE),VLOOKUP(L4127,'Pontuação 3.0'!M$2:N$13,2,FALSE)),0)</f>
        <v>2011</v>
      </c>
      <c r="AK4127" s="9">
        <f t="shared" si="6"/>
        <v>201</v>
      </c>
      <c r="AL4127" s="9" t="str">
        <f t="array" ref="AL4127">IFERROR(INDEX('Pontuação 3.0'!G$13:G$191, MATCH(AK4127, 'Pontuação 3.0'!F$13:F$191, 0)), "Faixa Indefinida")</f>
        <v>C</v>
      </c>
      <c r="AM4127" s="9">
        <f t="shared" si="7"/>
        <v>0</v>
      </c>
      <c r="AN4127" s="9">
        <f t="shared" si="8"/>
        <v>0</v>
      </c>
      <c r="AO4127" s="9">
        <f t="shared" si="9"/>
        <v>1</v>
      </c>
      <c r="AP4127" s="9">
        <f t="shared" si="10"/>
        <v>0</v>
      </c>
      <c r="AQ4127" s="8"/>
    </row>
    <row r="4128" ht="15.75" customHeight="1">
      <c r="A4128" s="7">
        <v>45683.0</v>
      </c>
      <c r="B4128" s="8" t="s">
        <v>9302</v>
      </c>
      <c r="C4128" s="8" t="s">
        <v>9303</v>
      </c>
      <c r="D4128" s="8" t="s">
        <v>9304</v>
      </c>
      <c r="E4128" s="8" t="s">
        <v>11868</v>
      </c>
      <c r="F4128" s="8" t="s">
        <v>11834</v>
      </c>
      <c r="G4128" s="8" t="s">
        <v>11843</v>
      </c>
      <c r="H4128" s="8" t="s">
        <v>11850</v>
      </c>
      <c r="I4128" s="8" t="s">
        <v>11837</v>
      </c>
      <c r="J4128" s="8" t="s">
        <v>11846</v>
      </c>
      <c r="K4128" s="8" t="s">
        <v>11837</v>
      </c>
      <c r="L4128" s="8" t="s">
        <v>11847</v>
      </c>
      <c r="M4128" s="8" t="s">
        <v>11849</v>
      </c>
      <c r="N4128" s="12" t="s">
        <v>11</v>
      </c>
      <c r="O4128" s="12" t="s">
        <v>13</v>
      </c>
      <c r="P4128" s="12" t="s">
        <v>27</v>
      </c>
      <c r="Q4128" s="12" t="s">
        <v>65</v>
      </c>
      <c r="R4128" s="12" t="s">
        <v>20</v>
      </c>
      <c r="S4128" s="8"/>
      <c r="T4128" s="8"/>
      <c r="U4128" s="8"/>
      <c r="V4128" s="8"/>
      <c r="W4128" s="8"/>
      <c r="X4128" s="8"/>
      <c r="Y4128" s="8"/>
      <c r="Z4128" s="8"/>
      <c r="AA4128" s="8"/>
      <c r="AB4128" s="8"/>
      <c r="AC4128" s="9">
        <f>ROUNDUP(SUM(VLOOKUP(F4128,'Pontuação'!A$2:B$11,2,FALSE),VLOOKUP(E4128,'Pontuação'!C$2:D$11,2,FALSE),VLOOKUP(H4128,'Pontuação'!I$2:J$11,2,FALSE),VLOOKUP(J4128,'Pontuação'!G$2:H$11,2,FALSE),VLOOKUP(L4128,'Pontuação'!M$2:N$13,2,FALSE)),0)</f>
        <v>1677</v>
      </c>
      <c r="AD4128" s="10">
        <f t="shared" si="1"/>
        <v>168</v>
      </c>
      <c r="AE4128" s="10" t="str">
        <f t="array" ref="AE4128">IFERROR(INDEX('Pontuação'!G$13:G$101, MATCH(AD4128, 'Pontuação'!F$13:F$101, 0)), "Faixa Indefinida")</f>
        <v>B</v>
      </c>
      <c r="AF4128" s="10">
        <f t="shared" si="2"/>
        <v>0</v>
      </c>
      <c r="AG4128" s="10">
        <f t="shared" si="3"/>
        <v>1</v>
      </c>
      <c r="AH4128" s="10">
        <f t="shared" si="4"/>
        <v>0</v>
      </c>
      <c r="AI4128" s="10">
        <f t="shared" si="5"/>
        <v>0</v>
      </c>
      <c r="AJ4128" s="9">
        <f>ROUNDUP(SUM(VLOOKUP(F4128,'Pontuação 3.0'!A$2:B$11,2,FALSE),VLOOKUP(E4128,'Pontuação 3.0'!C$2:D$11,2,FALSE),VLOOKUP(H4128,'Pontuação 3.0'!I$2:J$11,2,FALSE),VLOOKUP(J4128,'Pontuação 3.0'!G$2:H$11,2,FALSE),VLOOKUP(G4128,'Pontuação 3.0'!E$2:F$11,2,FALSE),VLOOKUP(K4128,'Pontuação 3.0'!K$2:L$11,2,FALSE),VLOOKUP(L4128,'Pontuação 3.0'!M$2:N$13,2,FALSE)),0)</f>
        <v>2045</v>
      </c>
      <c r="AK4128" s="9">
        <f t="shared" si="6"/>
        <v>205</v>
      </c>
      <c r="AL4128" s="9" t="str">
        <f t="array" ref="AL4128">IFERROR(INDEX('Pontuação 3.0'!G$13:G$191, MATCH(AK4128, 'Pontuação 3.0'!F$13:F$191, 0)), "Faixa Indefinida")</f>
        <v>C</v>
      </c>
      <c r="AM4128" s="9">
        <f t="shared" si="7"/>
        <v>0</v>
      </c>
      <c r="AN4128" s="9">
        <f t="shared" si="8"/>
        <v>0</v>
      </c>
      <c r="AO4128" s="9">
        <f t="shared" si="9"/>
        <v>1</v>
      </c>
      <c r="AP4128" s="9">
        <f t="shared" si="10"/>
        <v>0</v>
      </c>
      <c r="AQ4128" s="8"/>
    </row>
    <row r="4129" ht="15.75" customHeight="1">
      <c r="A4129" s="7">
        <v>45683.0</v>
      </c>
      <c r="B4129" s="8" t="s">
        <v>9314</v>
      </c>
      <c r="C4129" s="8" t="s">
        <v>9315</v>
      </c>
      <c r="D4129" s="8" t="s">
        <v>9316</v>
      </c>
      <c r="E4129" s="8" t="s">
        <v>11833</v>
      </c>
      <c r="F4129" s="8" t="s">
        <v>11854</v>
      </c>
      <c r="G4129" s="8" t="s">
        <v>11843</v>
      </c>
      <c r="H4129" s="8" t="s">
        <v>11844</v>
      </c>
      <c r="I4129" s="8" t="s">
        <v>11845</v>
      </c>
      <c r="J4129" s="8" t="s">
        <v>11852</v>
      </c>
      <c r="K4129" s="8" t="s">
        <v>11837</v>
      </c>
      <c r="L4129" s="8" t="s">
        <v>11851</v>
      </c>
      <c r="M4129" s="8" t="s">
        <v>11853</v>
      </c>
      <c r="N4129" s="12" t="s">
        <v>11</v>
      </c>
      <c r="O4129" s="12" t="s">
        <v>13</v>
      </c>
      <c r="P4129" s="12" t="s">
        <v>27</v>
      </c>
      <c r="Q4129" s="12" t="s">
        <v>65</v>
      </c>
      <c r="R4129" s="12" t="s">
        <v>20</v>
      </c>
      <c r="S4129" s="8"/>
      <c r="T4129" s="8"/>
      <c r="U4129" s="8"/>
      <c r="V4129" s="8"/>
      <c r="W4129" s="8"/>
      <c r="X4129" s="8"/>
      <c r="Y4129" s="8"/>
      <c r="Z4129" s="8"/>
      <c r="AA4129" s="8"/>
      <c r="AB4129" s="8"/>
      <c r="AC4129" s="9">
        <f>ROUNDUP(SUM(VLOOKUP(F4129,'Pontuação'!A$2:B$11,2,FALSE),VLOOKUP(E4129,'Pontuação'!C$2:D$11,2,FALSE),VLOOKUP(H4129,'Pontuação'!I$2:J$11,2,FALSE),VLOOKUP(J4129,'Pontuação'!G$2:H$11,2,FALSE),VLOOKUP(L4129,'Pontuação'!M$2:N$13,2,FALSE)),0)</f>
        <v>1705</v>
      </c>
      <c r="AD4129" s="10">
        <f t="shared" si="1"/>
        <v>171</v>
      </c>
      <c r="AE4129" s="10" t="str">
        <f t="array" ref="AE4129">IFERROR(INDEX('Pontuação'!G$13:G$101, MATCH(AD4129, 'Pontuação'!F$13:F$101, 0)), "Faixa Indefinida")</f>
        <v>B</v>
      </c>
      <c r="AF4129" s="10">
        <f t="shared" si="2"/>
        <v>0</v>
      </c>
      <c r="AG4129" s="10">
        <f t="shared" si="3"/>
        <v>1</v>
      </c>
      <c r="AH4129" s="10">
        <f t="shared" si="4"/>
        <v>0</v>
      </c>
      <c r="AI4129" s="10">
        <f t="shared" si="5"/>
        <v>0</v>
      </c>
      <c r="AJ4129" s="9">
        <f>ROUNDUP(SUM(VLOOKUP(F4129,'Pontuação 3.0'!A$2:B$11,2,FALSE),VLOOKUP(E4129,'Pontuação 3.0'!C$2:D$11,2,FALSE),VLOOKUP(H4129,'Pontuação 3.0'!I$2:J$11,2,FALSE),VLOOKUP(J4129,'Pontuação 3.0'!G$2:H$11,2,FALSE),VLOOKUP(G4129,'Pontuação 3.0'!E$2:F$11,2,FALSE),VLOOKUP(K4129,'Pontuação 3.0'!K$2:L$11,2,FALSE),VLOOKUP(L4129,'Pontuação 3.0'!M$2:N$13,2,FALSE)),0)</f>
        <v>2346</v>
      </c>
      <c r="AK4129" s="9">
        <f t="shared" si="6"/>
        <v>235</v>
      </c>
      <c r="AL4129" s="9" t="str">
        <f t="array" ref="AL4129">IFERROR(INDEX('Pontuação 3.0'!G$13:G$191, MATCH(AK4129, 'Pontuação 3.0'!F$13:F$191, 0)), "Faixa Indefinida")</f>
        <v>B</v>
      </c>
      <c r="AM4129" s="9">
        <f t="shared" si="7"/>
        <v>0</v>
      </c>
      <c r="AN4129" s="9">
        <f t="shared" si="8"/>
        <v>1</v>
      </c>
      <c r="AO4129" s="9">
        <f t="shared" si="9"/>
        <v>0</v>
      </c>
      <c r="AP4129" s="9">
        <f t="shared" si="10"/>
        <v>0</v>
      </c>
      <c r="AQ4129" s="8"/>
    </row>
    <row r="4130" ht="15.75" customHeight="1">
      <c r="A4130" s="7">
        <v>45683.0</v>
      </c>
      <c r="B4130" s="8" t="s">
        <v>9307</v>
      </c>
      <c r="C4130" s="8" t="s">
        <v>9308</v>
      </c>
      <c r="D4130" s="8" t="s">
        <v>12115</v>
      </c>
      <c r="E4130" s="8" t="s">
        <v>11833</v>
      </c>
      <c r="F4130" s="8" t="s">
        <v>11834</v>
      </c>
      <c r="G4130" s="8" t="s">
        <v>11867</v>
      </c>
      <c r="H4130" s="8" t="s">
        <v>11856</v>
      </c>
      <c r="I4130" s="8" t="s">
        <v>11837</v>
      </c>
      <c r="J4130" s="8" t="s">
        <v>11852</v>
      </c>
      <c r="K4130" s="8" t="s">
        <v>11837</v>
      </c>
      <c r="L4130" s="8" t="s">
        <v>11847</v>
      </c>
      <c r="M4130" s="8" t="s">
        <v>11841</v>
      </c>
      <c r="N4130" s="12" t="s">
        <v>11</v>
      </c>
      <c r="O4130" s="12" t="s">
        <v>13</v>
      </c>
      <c r="P4130" s="12" t="s">
        <v>96</v>
      </c>
      <c r="Q4130" s="12" t="s">
        <v>15</v>
      </c>
      <c r="R4130" s="12" t="s">
        <v>20</v>
      </c>
      <c r="S4130" s="8"/>
      <c r="T4130" s="8"/>
      <c r="U4130" s="8"/>
      <c r="V4130" s="8"/>
      <c r="W4130" s="8"/>
      <c r="X4130" s="8"/>
      <c r="Y4130" s="8"/>
      <c r="Z4130" s="8"/>
      <c r="AA4130" s="8"/>
      <c r="AB4130" s="8"/>
      <c r="AC4130" s="9">
        <f>ROUNDUP(SUM(VLOOKUP(F4130,'Pontuação'!A$2:B$11,2,FALSE),VLOOKUP(E4130,'Pontuação'!C$2:D$11,2,FALSE),VLOOKUP(H4130,'Pontuação'!I$2:J$11,2,FALSE),VLOOKUP(J4130,'Pontuação'!G$2:H$11,2,FALSE),VLOOKUP(L4130,'Pontuação'!M$2:N$13,2,FALSE)),0)</f>
        <v>1664</v>
      </c>
      <c r="AD4130" s="10">
        <f t="shared" si="1"/>
        <v>166</v>
      </c>
      <c r="AE4130" s="10" t="str">
        <f t="array" ref="AE4130">IFERROR(INDEX('Pontuação'!G$13:G$101, MATCH(AD4130, 'Pontuação'!F$13:F$101, 0)), "Faixa Indefinida")</f>
        <v>B</v>
      </c>
      <c r="AF4130" s="10">
        <f t="shared" si="2"/>
        <v>0</v>
      </c>
      <c r="AG4130" s="10">
        <f t="shared" si="3"/>
        <v>1</v>
      </c>
      <c r="AH4130" s="10">
        <f t="shared" si="4"/>
        <v>0</v>
      </c>
      <c r="AI4130" s="10">
        <f t="shared" si="5"/>
        <v>0</v>
      </c>
      <c r="AJ4130" s="9">
        <f>ROUNDUP(SUM(VLOOKUP(F4130,'Pontuação 3.0'!A$2:B$11,2,FALSE),VLOOKUP(E4130,'Pontuação 3.0'!C$2:D$11,2,FALSE),VLOOKUP(H4130,'Pontuação 3.0'!I$2:J$11,2,FALSE),VLOOKUP(J4130,'Pontuação 3.0'!G$2:H$11,2,FALSE),VLOOKUP(G4130,'Pontuação 3.0'!E$2:F$11,2,FALSE),VLOOKUP(K4130,'Pontuação 3.0'!K$2:L$11,2,FALSE),VLOOKUP(L4130,'Pontuação 3.0'!M$2:N$13,2,FALSE)),0)</f>
        <v>1929</v>
      </c>
      <c r="AK4130" s="9">
        <f t="shared" si="6"/>
        <v>193</v>
      </c>
      <c r="AL4130" s="9" t="str">
        <f t="array" ref="AL4130">IFERROR(INDEX('Pontuação 3.0'!G$13:G$191, MATCH(AK4130, 'Pontuação 3.0'!F$13:F$191, 0)), "Faixa Indefinida")</f>
        <v>C</v>
      </c>
      <c r="AM4130" s="9">
        <f t="shared" si="7"/>
        <v>0</v>
      </c>
      <c r="AN4130" s="9">
        <f t="shared" si="8"/>
        <v>0</v>
      </c>
      <c r="AO4130" s="9">
        <f t="shared" si="9"/>
        <v>1</v>
      </c>
      <c r="AP4130" s="9">
        <f t="shared" si="10"/>
        <v>0</v>
      </c>
      <c r="AQ4130" s="8"/>
    </row>
    <row r="4131" ht="15.75" customHeight="1">
      <c r="A4131" s="7">
        <v>45683.0</v>
      </c>
      <c r="B4131" s="8" t="s">
        <v>9312</v>
      </c>
      <c r="C4131" s="8" t="s">
        <v>9313</v>
      </c>
      <c r="D4131" s="11">
        <v>4.1985377767E10</v>
      </c>
      <c r="E4131" s="8" t="s">
        <v>11833</v>
      </c>
      <c r="F4131" s="8" t="s">
        <v>11834</v>
      </c>
      <c r="G4131" s="8" t="s">
        <v>11843</v>
      </c>
      <c r="H4131" s="8" t="s">
        <v>11844</v>
      </c>
      <c r="I4131" s="8" t="s">
        <v>11837</v>
      </c>
      <c r="J4131" s="8" t="s">
        <v>11852</v>
      </c>
      <c r="K4131" s="8" t="s">
        <v>11837</v>
      </c>
      <c r="L4131" s="8" t="s">
        <v>11847</v>
      </c>
      <c r="M4131" s="8" t="s">
        <v>11849</v>
      </c>
      <c r="N4131" s="12" t="s">
        <v>11</v>
      </c>
      <c r="O4131" s="12" t="s">
        <v>13</v>
      </c>
      <c r="P4131" s="12" t="s">
        <v>31</v>
      </c>
      <c r="Q4131" s="12" t="s">
        <v>44</v>
      </c>
      <c r="R4131" s="12" t="s">
        <v>20</v>
      </c>
      <c r="S4131" s="8"/>
      <c r="T4131" s="8"/>
      <c r="U4131" s="8"/>
      <c r="V4131" s="8"/>
      <c r="W4131" s="8"/>
      <c r="X4131" s="8"/>
      <c r="Y4131" s="8"/>
      <c r="Z4131" s="8"/>
      <c r="AA4131" s="8"/>
      <c r="AB4131" s="8"/>
      <c r="AC4131" s="9">
        <f>ROUNDUP(SUM(VLOOKUP(F4131,'Pontuação'!A$2:B$11,2,FALSE),VLOOKUP(E4131,'Pontuação'!C$2:D$11,2,FALSE),VLOOKUP(H4131,'Pontuação'!I$2:J$11,2,FALSE),VLOOKUP(J4131,'Pontuação'!G$2:H$11,2,FALSE),VLOOKUP(L4131,'Pontuação'!M$2:N$13,2,FALSE)),0)</f>
        <v>1820</v>
      </c>
      <c r="AD4131" s="10">
        <f t="shared" si="1"/>
        <v>182</v>
      </c>
      <c r="AE4131" s="10" t="str">
        <f t="array" ref="AE4131">IFERROR(INDEX('Pontuação'!G$13:G$101, MATCH(AD4131, 'Pontuação'!F$13:F$101, 0)), "Faixa Indefinida")</f>
        <v>B</v>
      </c>
      <c r="AF4131" s="10">
        <f t="shared" si="2"/>
        <v>0</v>
      </c>
      <c r="AG4131" s="10">
        <f t="shared" si="3"/>
        <v>1</v>
      </c>
      <c r="AH4131" s="10">
        <f t="shared" si="4"/>
        <v>0</v>
      </c>
      <c r="AI4131" s="10">
        <f t="shared" si="5"/>
        <v>0</v>
      </c>
      <c r="AJ4131" s="9">
        <f>ROUNDUP(SUM(VLOOKUP(F4131,'Pontuação 3.0'!A$2:B$11,2,FALSE),VLOOKUP(E4131,'Pontuação 3.0'!C$2:D$11,2,FALSE),VLOOKUP(H4131,'Pontuação 3.0'!I$2:J$11,2,FALSE),VLOOKUP(J4131,'Pontuação 3.0'!G$2:H$11,2,FALSE),VLOOKUP(G4131,'Pontuação 3.0'!E$2:F$11,2,FALSE),VLOOKUP(K4131,'Pontuação 3.0'!K$2:L$11,2,FALSE),VLOOKUP(L4131,'Pontuação 3.0'!M$2:N$13,2,FALSE)),0)</f>
        <v>2314</v>
      </c>
      <c r="AK4131" s="9">
        <f t="shared" si="6"/>
        <v>231</v>
      </c>
      <c r="AL4131" s="9" t="str">
        <f t="array" ref="AL4131">IFERROR(INDEX('Pontuação 3.0'!G$13:G$191, MATCH(AK4131, 'Pontuação 3.0'!F$13:F$191, 0)), "Faixa Indefinida")</f>
        <v>B</v>
      </c>
      <c r="AM4131" s="9">
        <f t="shared" si="7"/>
        <v>0</v>
      </c>
      <c r="AN4131" s="9">
        <f t="shared" si="8"/>
        <v>1</v>
      </c>
      <c r="AO4131" s="9">
        <f t="shared" si="9"/>
        <v>0</v>
      </c>
      <c r="AP4131" s="9">
        <f t="shared" si="10"/>
        <v>0</v>
      </c>
      <c r="AQ4131" s="8"/>
    </row>
    <row r="4132" ht="15.75" customHeight="1">
      <c r="A4132" s="7">
        <v>45683.0</v>
      </c>
      <c r="B4132" s="8" t="s">
        <v>9310</v>
      </c>
      <c r="C4132" s="8" t="s">
        <v>9311</v>
      </c>
      <c r="D4132" s="11">
        <v>2.7998508957E10</v>
      </c>
      <c r="E4132" s="8" t="s">
        <v>11833</v>
      </c>
      <c r="F4132" s="8" t="s">
        <v>11842</v>
      </c>
      <c r="G4132" s="8" t="s">
        <v>11872</v>
      </c>
      <c r="H4132" s="8" t="s">
        <v>11844</v>
      </c>
      <c r="I4132" s="8" t="s">
        <v>11845</v>
      </c>
      <c r="J4132" s="8" t="s">
        <v>11852</v>
      </c>
      <c r="K4132" s="8" t="s">
        <v>11837</v>
      </c>
      <c r="L4132" s="8" t="s">
        <v>11840</v>
      </c>
      <c r="M4132" s="8" t="s">
        <v>11848</v>
      </c>
      <c r="N4132" s="12" t="s">
        <v>11</v>
      </c>
      <c r="O4132" s="12" t="s">
        <v>13</v>
      </c>
      <c r="P4132" s="12" t="s">
        <v>96</v>
      </c>
      <c r="Q4132" s="12" t="s">
        <v>15</v>
      </c>
      <c r="R4132" s="12" t="s">
        <v>20</v>
      </c>
      <c r="S4132" s="8"/>
      <c r="T4132" s="8"/>
      <c r="U4132" s="8"/>
      <c r="V4132" s="8"/>
      <c r="W4132" s="8"/>
      <c r="X4132" s="8"/>
      <c r="Y4132" s="8"/>
      <c r="Z4132" s="8"/>
      <c r="AA4132" s="8"/>
      <c r="AB4132" s="8"/>
      <c r="AC4132" s="9">
        <f>ROUNDUP(SUM(VLOOKUP(F4132,'Pontuação'!A$2:B$11,2,FALSE),VLOOKUP(E4132,'Pontuação'!C$2:D$11,2,FALSE),VLOOKUP(H4132,'Pontuação'!I$2:J$11,2,FALSE),VLOOKUP(J4132,'Pontuação'!G$2:H$11,2,FALSE),VLOOKUP(L4132,'Pontuação'!M$2:N$13,2,FALSE)),0)</f>
        <v>1744</v>
      </c>
      <c r="AD4132" s="10">
        <f t="shared" si="1"/>
        <v>174</v>
      </c>
      <c r="AE4132" s="10" t="str">
        <f t="array" ref="AE4132">IFERROR(INDEX('Pontuação'!G$13:G$101, MATCH(AD4132, 'Pontuação'!F$13:F$101, 0)), "Faixa Indefinida")</f>
        <v>B</v>
      </c>
      <c r="AF4132" s="10">
        <f t="shared" si="2"/>
        <v>0</v>
      </c>
      <c r="AG4132" s="10">
        <f t="shared" si="3"/>
        <v>1</v>
      </c>
      <c r="AH4132" s="10">
        <f t="shared" si="4"/>
        <v>0</v>
      </c>
      <c r="AI4132" s="10">
        <f t="shared" si="5"/>
        <v>0</v>
      </c>
      <c r="AJ4132" s="9">
        <f>ROUNDUP(SUM(VLOOKUP(F4132,'Pontuação 3.0'!A$2:B$11,2,FALSE),VLOOKUP(E4132,'Pontuação 3.0'!C$2:D$11,2,FALSE),VLOOKUP(H4132,'Pontuação 3.0'!I$2:J$11,2,FALSE),VLOOKUP(J4132,'Pontuação 3.0'!G$2:H$11,2,FALSE),VLOOKUP(G4132,'Pontuação 3.0'!E$2:F$11,2,FALSE),VLOOKUP(K4132,'Pontuação 3.0'!K$2:L$11,2,FALSE),VLOOKUP(L4132,'Pontuação 3.0'!M$2:N$13,2,FALSE)),0)</f>
        <v>2399</v>
      </c>
      <c r="AK4132" s="9">
        <f t="shared" si="6"/>
        <v>240</v>
      </c>
      <c r="AL4132" s="9" t="str">
        <f t="array" ref="AL4132">IFERROR(INDEX('Pontuação 3.0'!G$13:G$191, MATCH(AK4132, 'Pontuação 3.0'!F$13:F$191, 0)), "Faixa Indefinida")</f>
        <v>A</v>
      </c>
      <c r="AM4132" s="9">
        <f t="shared" si="7"/>
        <v>1</v>
      </c>
      <c r="AN4132" s="9">
        <f t="shared" si="8"/>
        <v>0</v>
      </c>
      <c r="AO4132" s="9">
        <f t="shared" si="9"/>
        <v>0</v>
      </c>
      <c r="AP4132" s="9">
        <f t="shared" si="10"/>
        <v>0</v>
      </c>
      <c r="AQ4132" s="8"/>
    </row>
    <row r="4133" ht="15.75" customHeight="1">
      <c r="A4133" s="7">
        <v>45683.0</v>
      </c>
      <c r="B4133" s="8" t="s">
        <v>9323</v>
      </c>
      <c r="C4133" s="8" t="s">
        <v>9324</v>
      </c>
      <c r="D4133" s="11">
        <v>4.499838592E10</v>
      </c>
      <c r="E4133" s="8" t="s">
        <v>11868</v>
      </c>
      <c r="F4133" s="8" t="s">
        <v>11842</v>
      </c>
      <c r="G4133" s="8" t="s">
        <v>11843</v>
      </c>
      <c r="H4133" s="8" t="s">
        <v>11836</v>
      </c>
      <c r="I4133" s="8" t="s">
        <v>11845</v>
      </c>
      <c r="J4133" s="8" t="s">
        <v>11838</v>
      </c>
      <c r="K4133" s="8" t="s">
        <v>11837</v>
      </c>
      <c r="L4133" s="8" t="s">
        <v>11847</v>
      </c>
      <c r="M4133" s="8" t="s">
        <v>11853</v>
      </c>
      <c r="N4133" s="12" t="s">
        <v>11</v>
      </c>
      <c r="O4133" s="12" t="s">
        <v>13</v>
      </c>
      <c r="P4133" s="12" t="s">
        <v>99</v>
      </c>
      <c r="Q4133" s="12" t="s">
        <v>15</v>
      </c>
      <c r="R4133" s="12" t="s">
        <v>20</v>
      </c>
      <c r="S4133" s="8"/>
      <c r="T4133" s="8"/>
      <c r="U4133" s="8"/>
      <c r="V4133" s="8"/>
      <c r="W4133" s="8"/>
      <c r="X4133" s="8"/>
      <c r="Y4133" s="8"/>
      <c r="Z4133" s="8"/>
      <c r="AA4133" s="8"/>
      <c r="AB4133" s="8"/>
      <c r="AC4133" s="9">
        <f>ROUNDUP(SUM(VLOOKUP(F4133,'Pontuação'!A$2:B$11,2,FALSE),VLOOKUP(E4133,'Pontuação'!C$2:D$11,2,FALSE),VLOOKUP(H4133,'Pontuação'!I$2:J$11,2,FALSE),VLOOKUP(J4133,'Pontuação'!G$2:H$11,2,FALSE),VLOOKUP(L4133,'Pontuação'!M$2:N$13,2,FALSE)),0)</f>
        <v>1783</v>
      </c>
      <c r="AD4133" s="10">
        <f t="shared" si="1"/>
        <v>178</v>
      </c>
      <c r="AE4133" s="10" t="str">
        <f t="array" ref="AE4133">IFERROR(INDEX('Pontuação'!G$13:G$101, MATCH(AD4133, 'Pontuação'!F$13:F$101, 0)), "Faixa Indefinida")</f>
        <v>B</v>
      </c>
      <c r="AF4133" s="10">
        <f t="shared" si="2"/>
        <v>0</v>
      </c>
      <c r="AG4133" s="10">
        <f t="shared" si="3"/>
        <v>1</v>
      </c>
      <c r="AH4133" s="10">
        <f t="shared" si="4"/>
        <v>0</v>
      </c>
      <c r="AI4133" s="10">
        <f t="shared" si="5"/>
        <v>0</v>
      </c>
      <c r="AJ4133" s="9">
        <f>ROUNDUP(SUM(VLOOKUP(F4133,'Pontuação 3.0'!A$2:B$11,2,FALSE),VLOOKUP(E4133,'Pontuação 3.0'!C$2:D$11,2,FALSE),VLOOKUP(H4133,'Pontuação 3.0'!I$2:J$11,2,FALSE),VLOOKUP(J4133,'Pontuação 3.0'!G$2:H$11,2,FALSE),VLOOKUP(G4133,'Pontuação 3.0'!E$2:F$11,2,FALSE),VLOOKUP(K4133,'Pontuação 3.0'!K$2:L$11,2,FALSE),VLOOKUP(L4133,'Pontuação 3.0'!M$2:N$13,2,FALSE)),0)</f>
        <v>2345</v>
      </c>
      <c r="AK4133" s="9">
        <f t="shared" si="6"/>
        <v>235</v>
      </c>
      <c r="AL4133" s="9" t="str">
        <f t="array" ref="AL4133">IFERROR(INDEX('Pontuação 3.0'!G$13:G$191, MATCH(AK4133, 'Pontuação 3.0'!F$13:F$191, 0)), "Faixa Indefinida")</f>
        <v>B</v>
      </c>
      <c r="AM4133" s="9">
        <f t="shared" si="7"/>
        <v>0</v>
      </c>
      <c r="AN4133" s="9">
        <f t="shared" si="8"/>
        <v>1</v>
      </c>
      <c r="AO4133" s="9">
        <f t="shared" si="9"/>
        <v>0</v>
      </c>
      <c r="AP4133" s="9">
        <f t="shared" si="10"/>
        <v>0</v>
      </c>
      <c r="AQ4133" s="8"/>
    </row>
    <row r="4134" ht="15.75" customHeight="1">
      <c r="A4134" s="7">
        <v>45683.0</v>
      </c>
      <c r="B4134" s="8" t="s">
        <v>9321</v>
      </c>
      <c r="C4134" s="8" t="s">
        <v>9322</v>
      </c>
      <c r="D4134" s="11">
        <v>5.4992980158E10</v>
      </c>
      <c r="E4134" s="8" t="s">
        <v>11833</v>
      </c>
      <c r="F4134" s="8" t="s">
        <v>11842</v>
      </c>
      <c r="G4134" s="8" t="s">
        <v>11835</v>
      </c>
      <c r="H4134" s="8" t="s">
        <v>11844</v>
      </c>
      <c r="I4134" s="8" t="s">
        <v>11837</v>
      </c>
      <c r="J4134" s="8" t="s">
        <v>11852</v>
      </c>
      <c r="K4134" s="8" t="s">
        <v>11837</v>
      </c>
      <c r="L4134" s="8" t="s">
        <v>11851</v>
      </c>
      <c r="M4134" s="8" t="s">
        <v>11853</v>
      </c>
      <c r="N4134" s="12" t="s">
        <v>11</v>
      </c>
      <c r="O4134" s="12" t="s">
        <v>13</v>
      </c>
      <c r="P4134" s="12" t="s">
        <v>12</v>
      </c>
      <c r="Q4134" s="12" t="s">
        <v>15</v>
      </c>
      <c r="R4134" s="12" t="s">
        <v>14</v>
      </c>
      <c r="S4134" s="8"/>
      <c r="T4134" s="8"/>
      <c r="U4134" s="8"/>
      <c r="V4134" s="8"/>
      <c r="W4134" s="8"/>
      <c r="X4134" s="8"/>
      <c r="Y4134" s="8"/>
      <c r="Z4134" s="8"/>
      <c r="AA4134" s="8"/>
      <c r="AB4134" s="8"/>
      <c r="AC4134" s="9">
        <f>ROUNDUP(SUM(VLOOKUP(F4134,'Pontuação'!A$2:B$11,2,FALSE),VLOOKUP(E4134,'Pontuação'!C$2:D$11,2,FALSE),VLOOKUP(H4134,'Pontuação'!I$2:J$11,2,FALSE),VLOOKUP(J4134,'Pontuação'!G$2:H$11,2,FALSE),VLOOKUP(L4134,'Pontuação'!M$2:N$13,2,FALSE)),0)</f>
        <v>1700</v>
      </c>
      <c r="AD4134" s="10">
        <f t="shared" si="1"/>
        <v>170</v>
      </c>
      <c r="AE4134" s="10" t="str">
        <f t="array" ref="AE4134">IFERROR(INDEX('Pontuação'!G$13:G$101, MATCH(AD4134, 'Pontuação'!F$13:F$101, 0)), "Faixa Indefinida")</f>
        <v>B</v>
      </c>
      <c r="AF4134" s="10">
        <f t="shared" si="2"/>
        <v>0</v>
      </c>
      <c r="AG4134" s="10">
        <f t="shared" si="3"/>
        <v>1</v>
      </c>
      <c r="AH4134" s="10">
        <f t="shared" si="4"/>
        <v>0</v>
      </c>
      <c r="AI4134" s="10">
        <f t="shared" si="5"/>
        <v>0</v>
      </c>
      <c r="AJ4134" s="9">
        <f>ROUNDUP(SUM(VLOOKUP(F4134,'Pontuação 3.0'!A$2:B$11,2,FALSE),VLOOKUP(E4134,'Pontuação 3.0'!C$2:D$11,2,FALSE),VLOOKUP(H4134,'Pontuação 3.0'!I$2:J$11,2,FALSE),VLOOKUP(J4134,'Pontuação 3.0'!G$2:H$11,2,FALSE),VLOOKUP(G4134,'Pontuação 3.0'!E$2:F$11,2,FALSE),VLOOKUP(K4134,'Pontuação 3.0'!K$2:L$11,2,FALSE),VLOOKUP(L4134,'Pontuação 3.0'!M$2:N$13,2,FALSE)),0)</f>
        <v>2221</v>
      </c>
      <c r="AK4134" s="9">
        <f t="shared" si="6"/>
        <v>222</v>
      </c>
      <c r="AL4134" s="9" t="str">
        <f t="array" ref="AL4134">IFERROR(INDEX('Pontuação 3.0'!G$13:G$191, MATCH(AK4134, 'Pontuação 3.0'!F$13:F$191, 0)), "Faixa Indefinida")</f>
        <v>B</v>
      </c>
      <c r="AM4134" s="9">
        <f t="shared" si="7"/>
        <v>0</v>
      </c>
      <c r="AN4134" s="9">
        <f t="shared" si="8"/>
        <v>1</v>
      </c>
      <c r="AO4134" s="9">
        <f t="shared" si="9"/>
        <v>0</v>
      </c>
      <c r="AP4134" s="9">
        <f t="shared" si="10"/>
        <v>0</v>
      </c>
      <c r="AQ4134" s="8"/>
    </row>
    <row r="4135" ht="15.75" customHeight="1">
      <c r="A4135" s="7">
        <v>45683.0</v>
      </c>
      <c r="B4135" s="8" t="s">
        <v>9319</v>
      </c>
      <c r="C4135" s="8" t="s">
        <v>9320</v>
      </c>
      <c r="D4135" s="13" t="s">
        <v>12116</v>
      </c>
      <c r="E4135" s="8" t="s">
        <v>11833</v>
      </c>
      <c r="F4135" s="8" t="s">
        <v>11834</v>
      </c>
      <c r="G4135" s="8" t="s">
        <v>11835</v>
      </c>
      <c r="H4135" s="8" t="s">
        <v>11844</v>
      </c>
      <c r="I4135" s="8" t="s">
        <v>11837</v>
      </c>
      <c r="J4135" s="8" t="s">
        <v>11846</v>
      </c>
      <c r="K4135" s="8" t="s">
        <v>11837</v>
      </c>
      <c r="L4135" s="8" t="s">
        <v>11847</v>
      </c>
      <c r="M4135" s="8" t="s">
        <v>11848</v>
      </c>
      <c r="N4135" s="12" t="s">
        <v>11</v>
      </c>
      <c r="O4135" s="12" t="s">
        <v>13</v>
      </c>
      <c r="P4135" s="12" t="s">
        <v>27</v>
      </c>
      <c r="Q4135" s="12" t="s">
        <v>15</v>
      </c>
      <c r="R4135" s="12" t="s">
        <v>14</v>
      </c>
      <c r="S4135" s="8"/>
      <c r="T4135" s="8"/>
      <c r="U4135" s="8"/>
      <c r="V4135" s="8"/>
      <c r="W4135" s="8"/>
      <c r="X4135" s="8"/>
      <c r="Y4135" s="8"/>
      <c r="Z4135" s="8"/>
      <c r="AA4135" s="8"/>
      <c r="AB4135" s="8"/>
      <c r="AC4135" s="9">
        <f>ROUNDUP(SUM(VLOOKUP(F4135,'Pontuação'!A$2:B$11,2,FALSE),VLOOKUP(E4135,'Pontuação'!C$2:D$11,2,FALSE),VLOOKUP(H4135,'Pontuação'!I$2:J$11,2,FALSE),VLOOKUP(J4135,'Pontuação'!G$2:H$11,2,FALSE),VLOOKUP(L4135,'Pontuação'!M$2:N$13,2,FALSE)),0)</f>
        <v>1715</v>
      </c>
      <c r="AD4135" s="10">
        <f t="shared" si="1"/>
        <v>172</v>
      </c>
      <c r="AE4135" s="10" t="str">
        <f t="array" ref="AE4135">IFERROR(INDEX('Pontuação'!G$13:G$101, MATCH(AD4135, 'Pontuação'!F$13:F$101, 0)), "Faixa Indefinida")</f>
        <v>B</v>
      </c>
      <c r="AF4135" s="10">
        <f t="shared" si="2"/>
        <v>0</v>
      </c>
      <c r="AG4135" s="10">
        <f t="shared" si="3"/>
        <v>1</v>
      </c>
      <c r="AH4135" s="10">
        <f t="shared" si="4"/>
        <v>0</v>
      </c>
      <c r="AI4135" s="10">
        <f t="shared" si="5"/>
        <v>0</v>
      </c>
      <c r="AJ4135" s="9">
        <f>ROUNDUP(SUM(VLOOKUP(F4135,'Pontuação 3.0'!A$2:B$11,2,FALSE),VLOOKUP(E4135,'Pontuação 3.0'!C$2:D$11,2,FALSE),VLOOKUP(H4135,'Pontuação 3.0'!I$2:J$11,2,FALSE),VLOOKUP(J4135,'Pontuação 3.0'!G$2:H$11,2,FALSE),VLOOKUP(G4135,'Pontuação 3.0'!E$2:F$11,2,FALSE),VLOOKUP(K4135,'Pontuação 3.0'!K$2:L$11,2,FALSE),VLOOKUP(L4135,'Pontuação 3.0'!M$2:N$13,2,FALSE)),0)</f>
        <v>2022</v>
      </c>
      <c r="AK4135" s="9">
        <f t="shared" si="6"/>
        <v>202</v>
      </c>
      <c r="AL4135" s="9" t="str">
        <f t="array" ref="AL4135">IFERROR(INDEX('Pontuação 3.0'!G$13:G$191, MATCH(AK4135, 'Pontuação 3.0'!F$13:F$191, 0)), "Faixa Indefinida")</f>
        <v>C</v>
      </c>
      <c r="AM4135" s="9">
        <f t="shared" si="7"/>
        <v>0</v>
      </c>
      <c r="AN4135" s="9">
        <f t="shared" si="8"/>
        <v>0</v>
      </c>
      <c r="AO4135" s="9">
        <f t="shared" si="9"/>
        <v>1</v>
      </c>
      <c r="AP4135" s="9">
        <f t="shared" si="10"/>
        <v>0</v>
      </c>
      <c r="AQ4135" s="8"/>
    </row>
    <row r="4136" ht="15.75" customHeight="1">
      <c r="A4136" s="7">
        <v>45683.0</v>
      </c>
      <c r="B4136" s="8" t="s">
        <v>9325</v>
      </c>
      <c r="C4136" s="8" t="s">
        <v>9326</v>
      </c>
      <c r="D4136" s="11">
        <v>4.8996974512E10</v>
      </c>
      <c r="E4136" s="8" t="s">
        <v>11833</v>
      </c>
      <c r="F4136" s="8" t="s">
        <v>11834</v>
      </c>
      <c r="G4136" s="8" t="s">
        <v>11843</v>
      </c>
      <c r="H4136" s="8" t="s">
        <v>11844</v>
      </c>
      <c r="I4136" s="8" t="s">
        <v>11837</v>
      </c>
      <c r="J4136" s="8" t="s">
        <v>11846</v>
      </c>
      <c r="K4136" s="8" t="s">
        <v>11837</v>
      </c>
      <c r="L4136" s="8" t="s">
        <v>11847</v>
      </c>
      <c r="M4136" s="8" t="s">
        <v>11848</v>
      </c>
      <c r="N4136" s="12" t="s">
        <v>11</v>
      </c>
      <c r="O4136" s="12" t="s">
        <v>13</v>
      </c>
      <c r="P4136" s="12" t="s">
        <v>27</v>
      </c>
      <c r="Q4136" s="12" t="s">
        <v>15</v>
      </c>
      <c r="R4136" s="12" t="s">
        <v>20</v>
      </c>
      <c r="S4136" s="8"/>
      <c r="T4136" s="8"/>
      <c r="U4136" s="8"/>
      <c r="V4136" s="8"/>
      <c r="W4136" s="8"/>
      <c r="X4136" s="8"/>
      <c r="Y4136" s="8"/>
      <c r="Z4136" s="8"/>
      <c r="AA4136" s="8"/>
      <c r="AB4136" s="8"/>
      <c r="AC4136" s="9">
        <f>ROUNDUP(SUM(VLOOKUP(F4136,'Pontuação'!A$2:B$11,2,FALSE),VLOOKUP(E4136,'Pontuação'!C$2:D$11,2,FALSE),VLOOKUP(H4136,'Pontuação'!I$2:J$11,2,FALSE),VLOOKUP(J4136,'Pontuação'!G$2:H$11,2,FALSE),VLOOKUP(L4136,'Pontuação'!M$2:N$13,2,FALSE)),0)</f>
        <v>1715</v>
      </c>
      <c r="AD4136" s="10">
        <f t="shared" si="1"/>
        <v>172</v>
      </c>
      <c r="AE4136" s="10" t="str">
        <f t="array" ref="AE4136">IFERROR(INDEX('Pontuação'!G$13:G$101, MATCH(AD4136, 'Pontuação'!F$13:F$101, 0)), "Faixa Indefinida")</f>
        <v>B</v>
      </c>
      <c r="AF4136" s="10">
        <f t="shared" si="2"/>
        <v>0</v>
      </c>
      <c r="AG4136" s="10">
        <f t="shared" si="3"/>
        <v>1</v>
      </c>
      <c r="AH4136" s="10">
        <f t="shared" si="4"/>
        <v>0</v>
      </c>
      <c r="AI4136" s="10">
        <f t="shared" si="5"/>
        <v>0</v>
      </c>
      <c r="AJ4136" s="9">
        <f>ROUNDUP(SUM(VLOOKUP(F4136,'Pontuação 3.0'!A$2:B$11,2,FALSE),VLOOKUP(E4136,'Pontuação 3.0'!C$2:D$11,2,FALSE),VLOOKUP(H4136,'Pontuação 3.0'!I$2:J$11,2,FALSE),VLOOKUP(J4136,'Pontuação 3.0'!G$2:H$11,2,FALSE),VLOOKUP(G4136,'Pontuação 3.0'!E$2:F$11,2,FALSE),VLOOKUP(K4136,'Pontuação 3.0'!K$2:L$11,2,FALSE),VLOOKUP(L4136,'Pontuação 3.0'!M$2:N$13,2,FALSE)),0)</f>
        <v>2162</v>
      </c>
      <c r="AK4136" s="9">
        <f t="shared" si="6"/>
        <v>216</v>
      </c>
      <c r="AL4136" s="9" t="str">
        <f t="array" ref="AL4136">IFERROR(INDEX('Pontuação 3.0'!G$13:G$191, MATCH(AK4136, 'Pontuação 3.0'!F$13:F$191, 0)), "Faixa Indefinida")</f>
        <v>B</v>
      </c>
      <c r="AM4136" s="9">
        <f t="shared" si="7"/>
        <v>0</v>
      </c>
      <c r="AN4136" s="9">
        <f t="shared" si="8"/>
        <v>1</v>
      </c>
      <c r="AO4136" s="9">
        <f t="shared" si="9"/>
        <v>0</v>
      </c>
      <c r="AP4136" s="9">
        <f t="shared" si="10"/>
        <v>0</v>
      </c>
      <c r="AQ4136" s="8"/>
    </row>
    <row r="4137" ht="15.75" customHeight="1">
      <c r="A4137" s="7">
        <v>45683.0</v>
      </c>
      <c r="B4137" s="8" t="s">
        <v>9327</v>
      </c>
      <c r="C4137" s="8" t="s">
        <v>9328</v>
      </c>
      <c r="D4137" s="11">
        <v>1.6997666004E10</v>
      </c>
      <c r="E4137" s="8" t="s">
        <v>11833</v>
      </c>
      <c r="F4137" s="8" t="s">
        <v>11834</v>
      </c>
      <c r="G4137" s="8" t="s">
        <v>11867</v>
      </c>
      <c r="H4137" s="8" t="s">
        <v>11856</v>
      </c>
      <c r="I4137" s="8" t="s">
        <v>11837</v>
      </c>
      <c r="J4137" s="8" t="s">
        <v>11846</v>
      </c>
      <c r="K4137" s="8" t="s">
        <v>11837</v>
      </c>
      <c r="L4137" s="8" t="s">
        <v>11847</v>
      </c>
      <c r="M4137" s="8" t="s">
        <v>11849</v>
      </c>
      <c r="N4137" s="12" t="s">
        <v>14</v>
      </c>
      <c r="O4137" s="12" t="s">
        <v>3031</v>
      </c>
      <c r="P4137" s="12" t="s">
        <v>310</v>
      </c>
      <c r="Q4137" s="12" t="s">
        <v>9330</v>
      </c>
      <c r="R4137" s="12" t="s">
        <v>9329</v>
      </c>
      <c r="S4137" s="8"/>
      <c r="T4137" s="8"/>
      <c r="U4137" s="8"/>
      <c r="V4137" s="8"/>
      <c r="W4137" s="8"/>
      <c r="X4137" s="8"/>
      <c r="Y4137" s="8"/>
      <c r="Z4137" s="8"/>
      <c r="AA4137" s="8"/>
      <c r="AB4137" s="8"/>
      <c r="AC4137" s="9">
        <f>ROUNDUP(SUM(VLOOKUP(F4137,'Pontuação'!A$2:B$11,2,FALSE),VLOOKUP(E4137,'Pontuação'!C$2:D$11,2,FALSE),VLOOKUP(H4137,'Pontuação'!I$2:J$11,2,FALSE),VLOOKUP(J4137,'Pontuação'!G$2:H$11,2,FALSE),VLOOKUP(L4137,'Pontuação'!M$2:N$13,2,FALSE)),0)</f>
        <v>1559</v>
      </c>
      <c r="AD4137" s="10">
        <f t="shared" si="1"/>
        <v>156</v>
      </c>
      <c r="AE4137" s="10" t="str">
        <f t="array" ref="AE4137">IFERROR(INDEX('Pontuação'!G$13:G$101, MATCH(AD4137, 'Pontuação'!F$13:F$101, 0)), "Faixa Indefinida")</f>
        <v>C</v>
      </c>
      <c r="AF4137" s="10">
        <f t="shared" si="2"/>
        <v>0</v>
      </c>
      <c r="AG4137" s="10">
        <f t="shared" si="3"/>
        <v>0</v>
      </c>
      <c r="AH4137" s="10">
        <f t="shared" si="4"/>
        <v>1</v>
      </c>
      <c r="AI4137" s="10">
        <f t="shared" si="5"/>
        <v>0</v>
      </c>
      <c r="AJ4137" s="9">
        <f>ROUNDUP(SUM(VLOOKUP(F4137,'Pontuação 3.0'!A$2:B$11,2,FALSE),VLOOKUP(E4137,'Pontuação 3.0'!C$2:D$11,2,FALSE),VLOOKUP(H4137,'Pontuação 3.0'!I$2:J$11,2,FALSE),VLOOKUP(J4137,'Pontuação 3.0'!G$2:H$11,2,FALSE),VLOOKUP(G4137,'Pontuação 3.0'!E$2:F$11,2,FALSE),VLOOKUP(K4137,'Pontuação 3.0'!K$2:L$11,2,FALSE),VLOOKUP(L4137,'Pontuação 3.0'!M$2:N$13,2,FALSE)),0)</f>
        <v>1777</v>
      </c>
      <c r="AK4137" s="9">
        <f t="shared" si="6"/>
        <v>178</v>
      </c>
      <c r="AL4137" s="9" t="str">
        <f t="array" ref="AL4137">IFERROR(INDEX('Pontuação 3.0'!G$13:G$191, MATCH(AK4137, 'Pontuação 3.0'!F$13:F$191, 0)), "Faixa Indefinida")</f>
        <v>D</v>
      </c>
      <c r="AM4137" s="9">
        <f t="shared" si="7"/>
        <v>0</v>
      </c>
      <c r="AN4137" s="9">
        <f t="shared" si="8"/>
        <v>0</v>
      </c>
      <c r="AO4137" s="9">
        <f t="shared" si="9"/>
        <v>0</v>
      </c>
      <c r="AP4137" s="9">
        <f t="shared" si="10"/>
        <v>1</v>
      </c>
      <c r="AQ4137" s="8"/>
    </row>
    <row r="4138" ht="15.75" customHeight="1">
      <c r="A4138" s="7">
        <v>45683.0</v>
      </c>
      <c r="B4138" s="8" t="s">
        <v>9335</v>
      </c>
      <c r="C4138" s="8" t="s">
        <v>9336</v>
      </c>
      <c r="D4138" s="11">
        <v>9.96972207E8</v>
      </c>
      <c r="E4138" s="8" t="s">
        <v>11833</v>
      </c>
      <c r="F4138" s="8" t="s">
        <v>11854</v>
      </c>
      <c r="G4138" s="8" t="s">
        <v>11843</v>
      </c>
      <c r="H4138" s="8" t="s">
        <v>11844</v>
      </c>
      <c r="I4138" s="8" t="s">
        <v>11845</v>
      </c>
      <c r="J4138" s="8" t="s">
        <v>11846</v>
      </c>
      <c r="K4138" s="8" t="s">
        <v>11837</v>
      </c>
      <c r="L4138" s="8" t="s">
        <v>11847</v>
      </c>
      <c r="M4138" s="8" t="s">
        <v>11848</v>
      </c>
      <c r="N4138" s="12" t="s">
        <v>11</v>
      </c>
      <c r="O4138" s="12" t="s">
        <v>13</v>
      </c>
      <c r="P4138" s="12" t="s">
        <v>12</v>
      </c>
      <c r="Q4138" s="12" t="s">
        <v>15</v>
      </c>
      <c r="R4138" s="12" t="s">
        <v>20</v>
      </c>
      <c r="S4138" s="8"/>
      <c r="T4138" s="8"/>
      <c r="U4138" s="8"/>
      <c r="V4138" s="8"/>
      <c r="W4138" s="8"/>
      <c r="X4138" s="8"/>
      <c r="Y4138" s="8"/>
      <c r="Z4138" s="8"/>
      <c r="AA4138" s="8"/>
      <c r="AB4138" s="8"/>
      <c r="AC4138" s="9">
        <f>ROUNDUP(SUM(VLOOKUP(F4138,'Pontuação'!A$2:B$11,2,FALSE),VLOOKUP(E4138,'Pontuação'!C$2:D$11,2,FALSE),VLOOKUP(H4138,'Pontuação'!I$2:J$11,2,FALSE),VLOOKUP(J4138,'Pontuação'!G$2:H$11,2,FALSE),VLOOKUP(L4138,'Pontuação'!M$2:N$13,2,FALSE)),0)</f>
        <v>1732</v>
      </c>
      <c r="AD4138" s="10">
        <f t="shared" si="1"/>
        <v>173</v>
      </c>
      <c r="AE4138" s="10" t="str">
        <f t="array" ref="AE4138">IFERROR(INDEX('Pontuação'!G$13:G$101, MATCH(AD4138, 'Pontuação'!F$13:F$101, 0)), "Faixa Indefinida")</f>
        <v>B</v>
      </c>
      <c r="AF4138" s="10">
        <f t="shared" si="2"/>
        <v>0</v>
      </c>
      <c r="AG4138" s="10">
        <f t="shared" si="3"/>
        <v>1</v>
      </c>
      <c r="AH4138" s="10">
        <f t="shared" si="4"/>
        <v>0</v>
      </c>
      <c r="AI4138" s="10">
        <f t="shared" si="5"/>
        <v>0</v>
      </c>
      <c r="AJ4138" s="9">
        <f>ROUNDUP(SUM(VLOOKUP(F4138,'Pontuação 3.0'!A$2:B$11,2,FALSE),VLOOKUP(E4138,'Pontuação 3.0'!C$2:D$11,2,FALSE),VLOOKUP(H4138,'Pontuação 3.0'!I$2:J$11,2,FALSE),VLOOKUP(J4138,'Pontuação 3.0'!G$2:H$11,2,FALSE),VLOOKUP(G4138,'Pontuação 3.0'!E$2:F$11,2,FALSE),VLOOKUP(K4138,'Pontuação 3.0'!K$2:L$11,2,FALSE),VLOOKUP(L4138,'Pontuação 3.0'!M$2:N$13,2,FALSE)),0)</f>
        <v>2280</v>
      </c>
      <c r="AK4138" s="9">
        <f t="shared" si="6"/>
        <v>228</v>
      </c>
      <c r="AL4138" s="9" t="str">
        <f t="array" ref="AL4138">IFERROR(INDEX('Pontuação 3.0'!G$13:G$191, MATCH(AK4138, 'Pontuação 3.0'!F$13:F$191, 0)), "Faixa Indefinida")</f>
        <v>B</v>
      </c>
      <c r="AM4138" s="9">
        <f t="shared" si="7"/>
        <v>0</v>
      </c>
      <c r="AN4138" s="9">
        <f t="shared" si="8"/>
        <v>1</v>
      </c>
      <c r="AO4138" s="9">
        <f t="shared" si="9"/>
        <v>0</v>
      </c>
      <c r="AP4138" s="9">
        <f t="shared" si="10"/>
        <v>0</v>
      </c>
      <c r="AQ4138" s="8"/>
    </row>
    <row r="4139" ht="15.75" customHeight="1">
      <c r="A4139" s="7">
        <v>45683.0</v>
      </c>
      <c r="B4139" s="8" t="s">
        <v>9333</v>
      </c>
      <c r="C4139" s="8" t="s">
        <v>9334</v>
      </c>
      <c r="D4139" s="11">
        <v>4.5998043816E10</v>
      </c>
      <c r="E4139" s="8" t="s">
        <v>11868</v>
      </c>
      <c r="F4139" s="8" t="s">
        <v>11842</v>
      </c>
      <c r="G4139" s="8" t="s">
        <v>11843</v>
      </c>
      <c r="H4139" s="8" t="s">
        <v>11850</v>
      </c>
      <c r="I4139" s="8" t="s">
        <v>11845</v>
      </c>
      <c r="J4139" s="8" t="s">
        <v>11846</v>
      </c>
      <c r="K4139" s="8" t="s">
        <v>11839</v>
      </c>
      <c r="L4139" s="8" t="s">
        <v>11851</v>
      </c>
      <c r="M4139" s="8" t="s">
        <v>11849</v>
      </c>
      <c r="N4139" s="12" t="s">
        <v>11</v>
      </c>
      <c r="O4139" s="12" t="s">
        <v>13</v>
      </c>
      <c r="P4139" s="12" t="s">
        <v>37</v>
      </c>
      <c r="Q4139" s="12" t="s">
        <v>126</v>
      </c>
      <c r="R4139" s="12" t="s">
        <v>20</v>
      </c>
      <c r="S4139" s="8"/>
      <c r="T4139" s="8"/>
      <c r="U4139" s="8"/>
      <c r="V4139" s="8"/>
      <c r="W4139" s="8"/>
      <c r="X4139" s="8"/>
      <c r="Y4139" s="8"/>
      <c r="Z4139" s="8"/>
      <c r="AA4139" s="8"/>
      <c r="AB4139" s="8"/>
      <c r="AC4139" s="9">
        <f>ROUNDUP(SUM(VLOOKUP(F4139,'Pontuação'!A$2:B$11,2,FALSE),VLOOKUP(E4139,'Pontuação'!C$2:D$11,2,FALSE),VLOOKUP(H4139,'Pontuação'!I$2:J$11,2,FALSE),VLOOKUP(J4139,'Pontuação'!G$2:H$11,2,FALSE),VLOOKUP(L4139,'Pontuação'!M$2:N$13,2,FALSE)),0)</f>
        <v>1557</v>
      </c>
      <c r="AD4139" s="10">
        <f t="shared" si="1"/>
        <v>156</v>
      </c>
      <c r="AE4139" s="10" t="str">
        <f t="array" ref="AE4139">IFERROR(INDEX('Pontuação'!G$13:G$101, MATCH(AD4139, 'Pontuação'!F$13:F$101, 0)), "Faixa Indefinida")</f>
        <v>C</v>
      </c>
      <c r="AF4139" s="10">
        <f t="shared" si="2"/>
        <v>0</v>
      </c>
      <c r="AG4139" s="10">
        <f t="shared" si="3"/>
        <v>0</v>
      </c>
      <c r="AH4139" s="10">
        <f t="shared" si="4"/>
        <v>1</v>
      </c>
      <c r="AI4139" s="10">
        <f t="shared" si="5"/>
        <v>0</v>
      </c>
      <c r="AJ4139" s="9">
        <f>ROUNDUP(SUM(VLOOKUP(F4139,'Pontuação 3.0'!A$2:B$11,2,FALSE),VLOOKUP(E4139,'Pontuação 3.0'!C$2:D$11,2,FALSE),VLOOKUP(H4139,'Pontuação 3.0'!I$2:J$11,2,FALSE),VLOOKUP(J4139,'Pontuação 3.0'!G$2:H$11,2,FALSE),VLOOKUP(G4139,'Pontuação 3.0'!E$2:F$11,2,FALSE),VLOOKUP(K4139,'Pontuação 3.0'!K$2:L$11,2,FALSE),VLOOKUP(L4139,'Pontuação 3.0'!M$2:N$13,2,FALSE)),0)</f>
        <v>2353</v>
      </c>
      <c r="AK4139" s="9">
        <f t="shared" si="6"/>
        <v>235</v>
      </c>
      <c r="AL4139" s="9" t="str">
        <f t="array" ref="AL4139">IFERROR(INDEX('Pontuação 3.0'!G$13:G$191, MATCH(AK4139, 'Pontuação 3.0'!F$13:F$191, 0)), "Faixa Indefinida")</f>
        <v>B</v>
      </c>
      <c r="AM4139" s="9">
        <f t="shared" si="7"/>
        <v>0</v>
      </c>
      <c r="AN4139" s="9">
        <f t="shared" si="8"/>
        <v>1</v>
      </c>
      <c r="AO4139" s="9">
        <f t="shared" si="9"/>
        <v>0</v>
      </c>
      <c r="AP4139" s="9">
        <f t="shared" si="10"/>
        <v>0</v>
      </c>
      <c r="AQ4139" s="8"/>
    </row>
    <row r="4140" ht="15.75" customHeight="1">
      <c r="A4140" s="7">
        <v>45683.0</v>
      </c>
      <c r="B4140" s="8" t="s">
        <v>9331</v>
      </c>
      <c r="C4140" s="8" t="s">
        <v>9332</v>
      </c>
      <c r="D4140" s="11">
        <v>9.6981156796E10</v>
      </c>
      <c r="E4140" s="8" t="s">
        <v>11833</v>
      </c>
      <c r="F4140" s="8" t="s">
        <v>11842</v>
      </c>
      <c r="G4140" s="8" t="s">
        <v>11835</v>
      </c>
      <c r="H4140" s="8" t="s">
        <v>11850</v>
      </c>
      <c r="I4140" s="8" t="s">
        <v>11845</v>
      </c>
      <c r="J4140" s="8" t="s">
        <v>11846</v>
      </c>
      <c r="K4140" s="8" t="s">
        <v>11839</v>
      </c>
      <c r="L4140" s="8" t="s">
        <v>11851</v>
      </c>
      <c r="M4140" s="8" t="s">
        <v>11849</v>
      </c>
      <c r="N4140" s="12" t="s">
        <v>11</v>
      </c>
      <c r="O4140" s="12" t="s">
        <v>13</v>
      </c>
      <c r="P4140" s="12" t="s">
        <v>27</v>
      </c>
      <c r="Q4140" s="12" t="s">
        <v>24</v>
      </c>
      <c r="R4140" s="12" t="s">
        <v>20</v>
      </c>
      <c r="S4140" s="8"/>
      <c r="T4140" s="8"/>
      <c r="U4140" s="8"/>
      <c r="V4140" s="8"/>
      <c r="W4140" s="8"/>
      <c r="X4140" s="8"/>
      <c r="Y4140" s="8"/>
      <c r="Z4140" s="8"/>
      <c r="AA4140" s="8"/>
      <c r="AB4140" s="8"/>
      <c r="AC4140" s="9">
        <f>ROUNDUP(SUM(VLOOKUP(F4140,'Pontuação'!A$2:B$11,2,FALSE),VLOOKUP(E4140,'Pontuação'!C$2:D$11,2,FALSE),VLOOKUP(H4140,'Pontuação'!I$2:J$11,2,FALSE),VLOOKUP(J4140,'Pontuação'!G$2:H$11,2,FALSE),VLOOKUP(L4140,'Pontuação'!M$2:N$13,2,FALSE)),0)</f>
        <v>1553</v>
      </c>
      <c r="AD4140" s="10">
        <f t="shared" si="1"/>
        <v>155</v>
      </c>
      <c r="AE4140" s="10" t="str">
        <f t="array" ref="AE4140">IFERROR(INDEX('Pontuação'!G$13:G$101, MATCH(AD4140, 'Pontuação'!F$13:F$101, 0)), "Faixa Indefinida")</f>
        <v>C</v>
      </c>
      <c r="AF4140" s="10">
        <f t="shared" si="2"/>
        <v>0</v>
      </c>
      <c r="AG4140" s="10">
        <f t="shared" si="3"/>
        <v>0</v>
      </c>
      <c r="AH4140" s="10">
        <f t="shared" si="4"/>
        <v>1</v>
      </c>
      <c r="AI4140" s="10">
        <f t="shared" si="5"/>
        <v>0</v>
      </c>
      <c r="AJ4140" s="9">
        <f>ROUNDUP(SUM(VLOOKUP(F4140,'Pontuação 3.0'!A$2:B$11,2,FALSE),VLOOKUP(E4140,'Pontuação 3.0'!C$2:D$11,2,FALSE),VLOOKUP(H4140,'Pontuação 3.0'!I$2:J$11,2,FALSE),VLOOKUP(J4140,'Pontuação 3.0'!G$2:H$11,2,FALSE),VLOOKUP(G4140,'Pontuação 3.0'!E$2:F$11,2,FALSE),VLOOKUP(K4140,'Pontuação 3.0'!K$2:L$11,2,FALSE),VLOOKUP(L4140,'Pontuação 3.0'!M$2:N$13,2,FALSE)),0)</f>
        <v>2243</v>
      </c>
      <c r="AK4140" s="9">
        <f t="shared" si="6"/>
        <v>224</v>
      </c>
      <c r="AL4140" s="9" t="str">
        <f t="array" ref="AL4140">IFERROR(INDEX('Pontuação 3.0'!G$13:G$191, MATCH(AK4140, 'Pontuação 3.0'!F$13:F$191, 0)), "Faixa Indefinida")</f>
        <v>B</v>
      </c>
      <c r="AM4140" s="9">
        <f t="shared" si="7"/>
        <v>0</v>
      </c>
      <c r="AN4140" s="9">
        <f t="shared" si="8"/>
        <v>1</v>
      </c>
      <c r="AO4140" s="9">
        <f t="shared" si="9"/>
        <v>0</v>
      </c>
      <c r="AP4140" s="9">
        <f t="shared" si="10"/>
        <v>0</v>
      </c>
      <c r="AQ4140" s="8"/>
    </row>
    <row r="4141" ht="15.75" customHeight="1">
      <c r="A4141" s="7">
        <v>45683.0</v>
      </c>
      <c r="B4141" s="8" t="s">
        <v>9337</v>
      </c>
      <c r="C4141" s="8" t="s">
        <v>9338</v>
      </c>
      <c r="D4141" s="8" t="s">
        <v>9339</v>
      </c>
      <c r="E4141" s="8" t="s">
        <v>11833</v>
      </c>
      <c r="F4141" s="8" t="s">
        <v>11842</v>
      </c>
      <c r="G4141" s="8" t="s">
        <v>11843</v>
      </c>
      <c r="H4141" s="8" t="s">
        <v>11856</v>
      </c>
      <c r="I4141" s="8" t="s">
        <v>11837</v>
      </c>
      <c r="J4141" s="8" t="s">
        <v>11846</v>
      </c>
      <c r="K4141" s="8" t="s">
        <v>11839</v>
      </c>
      <c r="L4141" s="8" t="s">
        <v>11851</v>
      </c>
      <c r="M4141" s="8" t="s">
        <v>11841</v>
      </c>
      <c r="N4141" s="12" t="s">
        <v>14</v>
      </c>
      <c r="O4141" s="12" t="s">
        <v>8622</v>
      </c>
      <c r="P4141" s="12" t="s">
        <v>310</v>
      </c>
      <c r="Q4141" s="12" t="s">
        <v>8624</v>
      </c>
      <c r="R4141" s="12" t="s">
        <v>8623</v>
      </c>
      <c r="S4141" s="8"/>
      <c r="T4141" s="8"/>
      <c r="U4141" s="8"/>
      <c r="V4141" s="8"/>
      <c r="W4141" s="8"/>
      <c r="X4141" s="8"/>
      <c r="Y4141" s="8"/>
      <c r="Z4141" s="8"/>
      <c r="AA4141" s="8"/>
      <c r="AB4141" s="8"/>
      <c r="AC4141" s="9">
        <f>ROUNDUP(SUM(VLOOKUP(F4141,'Pontuação'!A$2:B$11,2,FALSE),VLOOKUP(E4141,'Pontuação'!C$2:D$11,2,FALSE),VLOOKUP(H4141,'Pontuação'!I$2:J$11,2,FALSE),VLOOKUP(J4141,'Pontuação'!G$2:H$11,2,FALSE),VLOOKUP(L4141,'Pontuação'!M$2:N$13,2,FALSE)),0)</f>
        <v>1439</v>
      </c>
      <c r="AD4141" s="10">
        <f t="shared" si="1"/>
        <v>144</v>
      </c>
      <c r="AE4141" s="10" t="str">
        <f t="array" ref="AE4141">IFERROR(INDEX('Pontuação'!G$13:G$101, MATCH(AD4141, 'Pontuação'!F$13:F$101, 0)), "Faixa Indefinida")</f>
        <v>D</v>
      </c>
      <c r="AF4141" s="10">
        <f t="shared" si="2"/>
        <v>0</v>
      </c>
      <c r="AG4141" s="10">
        <f t="shared" si="3"/>
        <v>0</v>
      </c>
      <c r="AH4141" s="10">
        <f t="shared" si="4"/>
        <v>0</v>
      </c>
      <c r="AI4141" s="10">
        <f t="shared" si="5"/>
        <v>1</v>
      </c>
      <c r="AJ4141" s="9">
        <f>ROUNDUP(SUM(VLOOKUP(F4141,'Pontuação 3.0'!A$2:B$11,2,FALSE),VLOOKUP(E4141,'Pontuação 3.0'!C$2:D$11,2,FALSE),VLOOKUP(H4141,'Pontuação 3.0'!I$2:J$11,2,FALSE),VLOOKUP(J4141,'Pontuação 3.0'!G$2:H$11,2,FALSE),VLOOKUP(G4141,'Pontuação 3.0'!E$2:F$11,2,FALSE),VLOOKUP(K4141,'Pontuação 3.0'!K$2:L$11,2,FALSE),VLOOKUP(L4141,'Pontuação 3.0'!M$2:N$13,2,FALSE)),0)</f>
        <v>2235</v>
      </c>
      <c r="AK4141" s="9">
        <f t="shared" si="6"/>
        <v>224</v>
      </c>
      <c r="AL4141" s="9" t="str">
        <f t="array" ref="AL4141">IFERROR(INDEX('Pontuação 3.0'!G$13:G$191, MATCH(AK4141, 'Pontuação 3.0'!F$13:F$191, 0)), "Faixa Indefinida")</f>
        <v>B</v>
      </c>
      <c r="AM4141" s="9">
        <f t="shared" si="7"/>
        <v>0</v>
      </c>
      <c r="AN4141" s="9">
        <f t="shared" si="8"/>
        <v>1</v>
      </c>
      <c r="AO4141" s="9">
        <f t="shared" si="9"/>
        <v>0</v>
      </c>
      <c r="AP4141" s="9">
        <f t="shared" si="10"/>
        <v>0</v>
      </c>
      <c r="AQ4141" s="8"/>
    </row>
    <row r="4142" ht="15.75" customHeight="1">
      <c r="A4142" s="7">
        <v>45683.0</v>
      </c>
      <c r="B4142" s="8" t="s">
        <v>9340</v>
      </c>
      <c r="C4142" s="8" t="s">
        <v>9341</v>
      </c>
      <c r="D4142" s="11">
        <v>1.5996617016E10</v>
      </c>
      <c r="E4142" s="8" t="s">
        <v>11833</v>
      </c>
      <c r="F4142" s="8" t="s">
        <v>11842</v>
      </c>
      <c r="G4142" s="8" t="s">
        <v>11843</v>
      </c>
      <c r="H4142" s="8" t="s">
        <v>11850</v>
      </c>
      <c r="I4142" s="8" t="s">
        <v>11845</v>
      </c>
      <c r="J4142" s="8" t="s">
        <v>11852</v>
      </c>
      <c r="K4142" s="8" t="s">
        <v>11837</v>
      </c>
      <c r="L4142" s="8" t="s">
        <v>11870</v>
      </c>
      <c r="M4142" s="8" t="s">
        <v>11859</v>
      </c>
      <c r="N4142" s="12" t="s">
        <v>11</v>
      </c>
      <c r="O4142" s="12" t="s">
        <v>13</v>
      </c>
      <c r="P4142" s="12" t="s">
        <v>27</v>
      </c>
      <c r="Q4142" s="12" t="s">
        <v>24</v>
      </c>
      <c r="R4142" s="12" t="s">
        <v>20</v>
      </c>
      <c r="S4142" s="8"/>
      <c r="T4142" s="8"/>
      <c r="U4142" s="8"/>
      <c r="V4142" s="8"/>
      <c r="W4142" s="8"/>
      <c r="X4142" s="8"/>
      <c r="Y4142" s="8"/>
      <c r="Z4142" s="8"/>
      <c r="AA4142" s="8"/>
      <c r="AB4142" s="8"/>
      <c r="AC4142" s="9">
        <f>ROUNDUP(SUM(VLOOKUP(F4142,'Pontuação'!A$2:B$11,2,FALSE),VLOOKUP(E4142,'Pontuação'!C$2:D$11,2,FALSE),VLOOKUP(H4142,'Pontuação'!I$2:J$11,2,FALSE),VLOOKUP(J4142,'Pontuação'!G$2:H$11,2,FALSE),VLOOKUP(L4142,'Pontuação'!M$2:N$13,2,FALSE)),0)</f>
        <v>1728</v>
      </c>
      <c r="AD4142" s="10">
        <f t="shared" si="1"/>
        <v>173</v>
      </c>
      <c r="AE4142" s="10" t="str">
        <f t="array" ref="AE4142">IFERROR(INDEX('Pontuação'!G$13:G$101, MATCH(AD4142, 'Pontuação'!F$13:F$101, 0)), "Faixa Indefinida")</f>
        <v>B</v>
      </c>
      <c r="AF4142" s="10">
        <f t="shared" si="2"/>
        <v>0</v>
      </c>
      <c r="AG4142" s="10">
        <f t="shared" si="3"/>
        <v>1</v>
      </c>
      <c r="AH4142" s="10">
        <f t="shared" si="4"/>
        <v>0</v>
      </c>
      <c r="AI4142" s="10">
        <f t="shared" si="5"/>
        <v>0</v>
      </c>
      <c r="AJ4142" s="9">
        <f>ROUNDUP(SUM(VLOOKUP(F4142,'Pontuação 3.0'!A$2:B$11,2,FALSE),VLOOKUP(E4142,'Pontuação 3.0'!C$2:D$11,2,FALSE),VLOOKUP(H4142,'Pontuação 3.0'!I$2:J$11,2,FALSE),VLOOKUP(J4142,'Pontuação 3.0'!G$2:H$11,2,FALSE),VLOOKUP(G4142,'Pontuação 3.0'!E$2:F$11,2,FALSE),VLOOKUP(K4142,'Pontuação 3.0'!K$2:L$11,2,FALSE),VLOOKUP(L4142,'Pontuação 3.0'!M$2:N$13,2,FALSE)),0)</f>
        <v>2468</v>
      </c>
      <c r="AK4142" s="9">
        <f t="shared" si="6"/>
        <v>247</v>
      </c>
      <c r="AL4142" s="9" t="str">
        <f t="array" ref="AL4142">IFERROR(INDEX('Pontuação 3.0'!G$13:G$191, MATCH(AK4142, 'Pontuação 3.0'!F$13:F$191, 0)), "Faixa Indefinida")</f>
        <v>A</v>
      </c>
      <c r="AM4142" s="9">
        <f t="shared" si="7"/>
        <v>1</v>
      </c>
      <c r="AN4142" s="9">
        <f t="shared" si="8"/>
        <v>0</v>
      </c>
      <c r="AO4142" s="9">
        <f t="shared" si="9"/>
        <v>0</v>
      </c>
      <c r="AP4142" s="9">
        <f t="shared" si="10"/>
        <v>0</v>
      </c>
      <c r="AQ4142" s="8"/>
    </row>
    <row r="4143" ht="15.75" customHeight="1">
      <c r="A4143" s="7">
        <v>45683.0</v>
      </c>
      <c r="B4143" s="8" t="s">
        <v>9348</v>
      </c>
      <c r="C4143" s="8" t="s">
        <v>9349</v>
      </c>
      <c r="D4143" s="11">
        <v>1.1995280978E10</v>
      </c>
      <c r="E4143" s="8" t="s">
        <v>11833</v>
      </c>
      <c r="F4143" s="8" t="s">
        <v>11842</v>
      </c>
      <c r="G4143" s="8" t="s">
        <v>11835</v>
      </c>
      <c r="H4143" s="8" t="s">
        <v>11850</v>
      </c>
      <c r="I4143" s="8" t="s">
        <v>11837</v>
      </c>
      <c r="J4143" s="8" t="s">
        <v>11846</v>
      </c>
      <c r="K4143" s="8" t="s">
        <v>11837</v>
      </c>
      <c r="L4143" s="8" t="s">
        <v>11851</v>
      </c>
      <c r="M4143" s="8" t="s">
        <v>11853</v>
      </c>
      <c r="N4143" s="12" t="s">
        <v>11</v>
      </c>
      <c r="O4143" s="12" t="s">
        <v>13</v>
      </c>
      <c r="P4143" s="12" t="s">
        <v>27</v>
      </c>
      <c r="Q4143" s="12" t="s">
        <v>65</v>
      </c>
      <c r="R4143" s="12" t="s">
        <v>20</v>
      </c>
      <c r="S4143" s="8"/>
      <c r="T4143" s="8"/>
      <c r="U4143" s="8"/>
      <c r="V4143" s="8"/>
      <c r="W4143" s="8"/>
      <c r="X4143" s="8"/>
      <c r="Y4143" s="8"/>
      <c r="Z4143" s="8"/>
      <c r="AA4143" s="8"/>
      <c r="AB4143" s="8"/>
      <c r="AC4143" s="9">
        <f>ROUNDUP(SUM(VLOOKUP(F4143,'Pontuação'!A$2:B$11,2,FALSE),VLOOKUP(E4143,'Pontuação'!C$2:D$11,2,FALSE),VLOOKUP(H4143,'Pontuação'!I$2:J$11,2,FALSE),VLOOKUP(J4143,'Pontuação'!G$2:H$11,2,FALSE),VLOOKUP(L4143,'Pontuação'!M$2:N$13,2,FALSE)),0)</f>
        <v>1553</v>
      </c>
      <c r="AD4143" s="10">
        <f t="shared" si="1"/>
        <v>155</v>
      </c>
      <c r="AE4143" s="10" t="str">
        <f t="array" ref="AE4143">IFERROR(INDEX('Pontuação'!G$13:G$101, MATCH(AD4143, 'Pontuação'!F$13:F$101, 0)), "Faixa Indefinida")</f>
        <v>C</v>
      </c>
      <c r="AF4143" s="10">
        <f t="shared" si="2"/>
        <v>0</v>
      </c>
      <c r="AG4143" s="10">
        <f t="shared" si="3"/>
        <v>0</v>
      </c>
      <c r="AH4143" s="10">
        <f t="shared" si="4"/>
        <v>1</v>
      </c>
      <c r="AI4143" s="10">
        <f t="shared" si="5"/>
        <v>0</v>
      </c>
      <c r="AJ4143" s="9">
        <f>ROUNDUP(SUM(VLOOKUP(F4143,'Pontuação 3.0'!A$2:B$11,2,FALSE),VLOOKUP(E4143,'Pontuação 3.0'!C$2:D$11,2,FALSE),VLOOKUP(H4143,'Pontuação 3.0'!I$2:J$11,2,FALSE),VLOOKUP(J4143,'Pontuação 3.0'!G$2:H$11,2,FALSE),VLOOKUP(G4143,'Pontuação 3.0'!E$2:F$11,2,FALSE),VLOOKUP(K4143,'Pontuação 3.0'!K$2:L$11,2,FALSE),VLOOKUP(L4143,'Pontuação 3.0'!M$2:N$13,2,FALSE)),0)</f>
        <v>1982</v>
      </c>
      <c r="AK4143" s="9">
        <f t="shared" si="6"/>
        <v>198</v>
      </c>
      <c r="AL4143" s="9" t="str">
        <f t="array" ref="AL4143">IFERROR(INDEX('Pontuação 3.0'!G$13:G$191, MATCH(AK4143, 'Pontuação 3.0'!F$13:F$191, 0)), "Faixa Indefinida")</f>
        <v>C</v>
      </c>
      <c r="AM4143" s="9">
        <f t="shared" si="7"/>
        <v>0</v>
      </c>
      <c r="AN4143" s="9">
        <f t="shared" si="8"/>
        <v>0</v>
      </c>
      <c r="AO4143" s="9">
        <f t="shared" si="9"/>
        <v>1</v>
      </c>
      <c r="AP4143" s="9">
        <f t="shared" si="10"/>
        <v>0</v>
      </c>
      <c r="AQ4143" s="8"/>
    </row>
    <row r="4144" ht="15.75" customHeight="1">
      <c r="A4144" s="7">
        <v>45683.0</v>
      </c>
      <c r="B4144" s="8" t="s">
        <v>9344</v>
      </c>
      <c r="C4144" s="8" t="s">
        <v>9345</v>
      </c>
      <c r="D4144" s="11">
        <v>9.1981792031E10</v>
      </c>
      <c r="E4144" s="8" t="s">
        <v>11868</v>
      </c>
      <c r="F4144" s="8" t="s">
        <v>11863</v>
      </c>
      <c r="G4144" s="8" t="s">
        <v>11835</v>
      </c>
      <c r="H4144" s="8" t="s">
        <v>11844</v>
      </c>
      <c r="I4144" s="8" t="s">
        <v>11845</v>
      </c>
      <c r="J4144" s="8" t="s">
        <v>11846</v>
      </c>
      <c r="K4144" s="8" t="s">
        <v>11837</v>
      </c>
      <c r="L4144" s="8" t="s">
        <v>11851</v>
      </c>
      <c r="M4144" s="8" t="s">
        <v>11859</v>
      </c>
      <c r="N4144" s="12" t="s">
        <v>11</v>
      </c>
      <c r="O4144" s="12" t="s">
        <v>13</v>
      </c>
      <c r="P4144" s="12" t="s">
        <v>27</v>
      </c>
      <c r="Q4144" s="12" t="s">
        <v>65</v>
      </c>
      <c r="R4144" s="12" t="s">
        <v>20</v>
      </c>
      <c r="S4144" s="8"/>
      <c r="T4144" s="8"/>
      <c r="U4144" s="8"/>
      <c r="V4144" s="8"/>
      <c r="W4144" s="8"/>
      <c r="X4144" s="8"/>
      <c r="Y4144" s="8"/>
      <c r="Z4144" s="8"/>
      <c r="AA4144" s="8"/>
      <c r="AB4144" s="8"/>
      <c r="AC4144" s="9">
        <f>ROUNDUP(SUM(VLOOKUP(F4144,'Pontuação'!A$2:B$11,2,FALSE),VLOOKUP(E4144,'Pontuação'!C$2:D$11,2,FALSE),VLOOKUP(H4144,'Pontuação'!I$2:J$11,2,FALSE),VLOOKUP(J4144,'Pontuação'!G$2:H$11,2,FALSE),VLOOKUP(L4144,'Pontuação'!M$2:N$13,2,FALSE)),0)</f>
        <v>1570</v>
      </c>
      <c r="AD4144" s="10">
        <f t="shared" si="1"/>
        <v>157</v>
      </c>
      <c r="AE4144" s="10" t="str">
        <f t="array" ref="AE4144">IFERROR(INDEX('Pontuação'!G$13:G$101, MATCH(AD4144, 'Pontuação'!F$13:F$101, 0)), "Faixa Indefinida")</f>
        <v>C</v>
      </c>
      <c r="AF4144" s="10">
        <f t="shared" si="2"/>
        <v>0</v>
      </c>
      <c r="AG4144" s="10">
        <f t="shared" si="3"/>
        <v>0</v>
      </c>
      <c r="AH4144" s="10">
        <f t="shared" si="4"/>
        <v>1</v>
      </c>
      <c r="AI4144" s="10">
        <f t="shared" si="5"/>
        <v>0</v>
      </c>
      <c r="AJ4144" s="9">
        <f>ROUNDUP(SUM(VLOOKUP(F4144,'Pontuação 3.0'!A$2:B$11,2,FALSE),VLOOKUP(E4144,'Pontuação 3.0'!C$2:D$11,2,FALSE),VLOOKUP(H4144,'Pontuação 3.0'!I$2:J$11,2,FALSE),VLOOKUP(J4144,'Pontuação 3.0'!G$2:H$11,2,FALSE),VLOOKUP(G4144,'Pontuação 3.0'!E$2:F$11,2,FALSE),VLOOKUP(K4144,'Pontuação 3.0'!K$2:L$11,2,FALSE),VLOOKUP(L4144,'Pontuação 3.0'!M$2:N$13,2,FALSE)),0)</f>
        <v>1817</v>
      </c>
      <c r="AK4144" s="9">
        <f t="shared" si="6"/>
        <v>182</v>
      </c>
      <c r="AL4144" s="9" t="str">
        <f t="array" ref="AL4144">IFERROR(INDEX('Pontuação 3.0'!G$13:G$191, MATCH(AK4144, 'Pontuação 3.0'!F$13:F$191, 0)), "Faixa Indefinida")</f>
        <v>D</v>
      </c>
      <c r="AM4144" s="9">
        <f t="shared" si="7"/>
        <v>0</v>
      </c>
      <c r="AN4144" s="9">
        <f t="shared" si="8"/>
        <v>0</v>
      </c>
      <c r="AO4144" s="9">
        <f t="shared" si="9"/>
        <v>0</v>
      </c>
      <c r="AP4144" s="9">
        <f t="shared" si="10"/>
        <v>1</v>
      </c>
      <c r="AQ4144" s="8"/>
    </row>
    <row r="4145" ht="15.75" customHeight="1">
      <c r="A4145" s="7">
        <v>45683.0</v>
      </c>
      <c r="B4145" s="8" t="s">
        <v>9342</v>
      </c>
      <c r="C4145" s="8" t="s">
        <v>9343</v>
      </c>
      <c r="D4145" s="11">
        <v>1.9991892322E10</v>
      </c>
      <c r="E4145" s="8" t="s">
        <v>11833</v>
      </c>
      <c r="F4145" s="8" t="s">
        <v>11842</v>
      </c>
      <c r="G4145" s="8" t="s">
        <v>11867</v>
      </c>
      <c r="H4145" s="8" t="s">
        <v>11850</v>
      </c>
      <c r="I4145" s="8" t="s">
        <v>11837</v>
      </c>
      <c r="J4145" s="8" t="s">
        <v>11852</v>
      </c>
      <c r="K4145" s="8" t="s">
        <v>11837</v>
      </c>
      <c r="L4145" s="8" t="s">
        <v>11847</v>
      </c>
      <c r="M4145" s="8" t="s">
        <v>11859</v>
      </c>
      <c r="N4145" s="12" t="s">
        <v>11</v>
      </c>
      <c r="O4145" s="12" t="s">
        <v>13</v>
      </c>
      <c r="P4145" s="12" t="s">
        <v>40</v>
      </c>
      <c r="Q4145" s="12" t="s">
        <v>15</v>
      </c>
      <c r="R4145" s="12" t="s">
        <v>20</v>
      </c>
      <c r="S4145" s="8"/>
      <c r="T4145" s="8"/>
      <c r="U4145" s="8"/>
      <c r="V4145" s="8"/>
      <c r="W4145" s="8"/>
      <c r="X4145" s="8"/>
      <c r="Y4145" s="8"/>
      <c r="Z4145" s="8"/>
      <c r="AA4145" s="8"/>
      <c r="AB4145" s="8"/>
      <c r="AC4145" s="9">
        <f>ROUNDUP(SUM(VLOOKUP(F4145,'Pontuação'!A$2:B$11,2,FALSE),VLOOKUP(E4145,'Pontuação'!C$2:D$11,2,FALSE),VLOOKUP(H4145,'Pontuação'!I$2:J$11,2,FALSE),VLOOKUP(J4145,'Pontuação'!G$2:H$11,2,FALSE),VLOOKUP(L4145,'Pontuação'!M$2:N$13,2,FALSE)),0)</f>
        <v>1790</v>
      </c>
      <c r="AD4145" s="10">
        <f t="shared" si="1"/>
        <v>179</v>
      </c>
      <c r="AE4145" s="10" t="str">
        <f t="array" ref="AE4145">IFERROR(INDEX('Pontuação'!G$13:G$101, MATCH(AD4145, 'Pontuação'!F$13:F$101, 0)), "Faixa Indefinida")</f>
        <v>B</v>
      </c>
      <c r="AF4145" s="10">
        <f t="shared" si="2"/>
        <v>0</v>
      </c>
      <c r="AG4145" s="10">
        <f t="shared" si="3"/>
        <v>1</v>
      </c>
      <c r="AH4145" s="10">
        <f t="shared" si="4"/>
        <v>0</v>
      </c>
      <c r="AI4145" s="10">
        <f t="shared" si="5"/>
        <v>0</v>
      </c>
      <c r="AJ4145" s="9">
        <f>ROUNDUP(SUM(VLOOKUP(F4145,'Pontuação 3.0'!A$2:B$11,2,FALSE),VLOOKUP(E4145,'Pontuação 3.0'!C$2:D$11,2,FALSE),VLOOKUP(H4145,'Pontuação 3.0'!I$2:J$11,2,FALSE),VLOOKUP(J4145,'Pontuação 3.0'!G$2:H$11,2,FALSE),VLOOKUP(G4145,'Pontuação 3.0'!E$2:F$11,2,FALSE),VLOOKUP(K4145,'Pontuação 3.0'!K$2:L$11,2,FALSE),VLOOKUP(L4145,'Pontuação 3.0'!M$2:N$13,2,FALSE)),0)</f>
        <v>2210</v>
      </c>
      <c r="AK4145" s="9">
        <f t="shared" si="6"/>
        <v>221</v>
      </c>
      <c r="AL4145" s="9" t="str">
        <f t="array" ref="AL4145">IFERROR(INDEX('Pontuação 3.0'!G$13:G$191, MATCH(AK4145, 'Pontuação 3.0'!F$13:F$191, 0)), "Faixa Indefinida")</f>
        <v>B</v>
      </c>
      <c r="AM4145" s="9">
        <f t="shared" si="7"/>
        <v>0</v>
      </c>
      <c r="AN4145" s="9">
        <f t="shared" si="8"/>
        <v>1</v>
      </c>
      <c r="AO4145" s="9">
        <f t="shared" si="9"/>
        <v>0</v>
      </c>
      <c r="AP4145" s="9">
        <f t="shared" si="10"/>
        <v>0</v>
      </c>
      <c r="AQ4145" s="8"/>
    </row>
    <row r="4146" ht="15.75" customHeight="1">
      <c r="A4146" s="7">
        <v>45683.0</v>
      </c>
      <c r="B4146" s="8" t="s">
        <v>810</v>
      </c>
      <c r="C4146" s="8" t="s">
        <v>9353</v>
      </c>
      <c r="D4146" s="8" t="s">
        <v>9354</v>
      </c>
      <c r="E4146" s="8" t="s">
        <v>11833</v>
      </c>
      <c r="F4146" s="8" t="s">
        <v>11834</v>
      </c>
      <c r="G4146" s="8" t="s">
        <v>11835</v>
      </c>
      <c r="H4146" s="8" t="s">
        <v>11844</v>
      </c>
      <c r="I4146" s="8" t="s">
        <v>11837</v>
      </c>
      <c r="J4146" s="8" t="s">
        <v>11846</v>
      </c>
      <c r="K4146" s="8" t="s">
        <v>11837</v>
      </c>
      <c r="L4146" s="8" t="s">
        <v>11851</v>
      </c>
      <c r="M4146" s="8" t="s">
        <v>11859</v>
      </c>
      <c r="N4146" s="12" t="s">
        <v>11</v>
      </c>
      <c r="O4146" s="12" t="s">
        <v>13</v>
      </c>
      <c r="P4146" s="12" t="s">
        <v>12</v>
      </c>
      <c r="Q4146" s="12" t="s">
        <v>15</v>
      </c>
      <c r="R4146" s="12" t="s">
        <v>14</v>
      </c>
      <c r="S4146" s="8"/>
      <c r="T4146" s="8"/>
      <c r="U4146" s="8"/>
      <c r="V4146" s="8"/>
      <c r="W4146" s="8"/>
      <c r="X4146" s="8"/>
      <c r="Y4146" s="8"/>
      <c r="Z4146" s="8"/>
      <c r="AA4146" s="8"/>
      <c r="AB4146" s="8"/>
      <c r="AC4146" s="9">
        <f>ROUNDUP(SUM(VLOOKUP(F4146,'Pontuação'!A$2:B$11,2,FALSE),VLOOKUP(E4146,'Pontuação'!C$2:D$11,2,FALSE),VLOOKUP(H4146,'Pontuação'!I$2:J$11,2,FALSE),VLOOKUP(J4146,'Pontuação'!G$2:H$11,2,FALSE),VLOOKUP(L4146,'Pontuação'!M$2:N$13,2,FALSE)),0)</f>
        <v>1583</v>
      </c>
      <c r="AD4146" s="10">
        <f t="shared" si="1"/>
        <v>158</v>
      </c>
      <c r="AE4146" s="10" t="str">
        <f t="array" ref="AE4146">IFERROR(INDEX('Pontuação'!G$13:G$101, MATCH(AD4146, 'Pontuação'!F$13:F$101, 0)), "Faixa Indefinida")</f>
        <v>C</v>
      </c>
      <c r="AF4146" s="10">
        <f t="shared" si="2"/>
        <v>0</v>
      </c>
      <c r="AG4146" s="10">
        <f t="shared" si="3"/>
        <v>0</v>
      </c>
      <c r="AH4146" s="10">
        <f t="shared" si="4"/>
        <v>1</v>
      </c>
      <c r="AI4146" s="10">
        <f t="shared" si="5"/>
        <v>0</v>
      </c>
      <c r="AJ4146" s="9">
        <f>ROUNDUP(SUM(VLOOKUP(F4146,'Pontuação 3.0'!A$2:B$11,2,FALSE),VLOOKUP(E4146,'Pontuação 3.0'!C$2:D$11,2,FALSE),VLOOKUP(H4146,'Pontuação 3.0'!I$2:J$11,2,FALSE),VLOOKUP(J4146,'Pontuação 3.0'!G$2:H$11,2,FALSE),VLOOKUP(G4146,'Pontuação 3.0'!E$2:F$11,2,FALSE),VLOOKUP(K4146,'Pontuação 3.0'!K$2:L$11,2,FALSE),VLOOKUP(L4146,'Pontuação 3.0'!M$2:N$13,2,FALSE)),0)</f>
        <v>1936</v>
      </c>
      <c r="AK4146" s="9">
        <f t="shared" si="6"/>
        <v>194</v>
      </c>
      <c r="AL4146" s="9" t="str">
        <f t="array" ref="AL4146">IFERROR(INDEX('Pontuação 3.0'!G$13:G$191, MATCH(AK4146, 'Pontuação 3.0'!F$13:F$191, 0)), "Faixa Indefinida")</f>
        <v>C</v>
      </c>
      <c r="AM4146" s="9">
        <f t="shared" si="7"/>
        <v>0</v>
      </c>
      <c r="AN4146" s="9">
        <f t="shared" si="8"/>
        <v>0</v>
      </c>
      <c r="AO4146" s="9">
        <f t="shared" si="9"/>
        <v>1</v>
      </c>
      <c r="AP4146" s="9">
        <f t="shared" si="10"/>
        <v>0</v>
      </c>
      <c r="AQ4146" s="8"/>
    </row>
    <row r="4147" ht="15.75" customHeight="1">
      <c r="A4147" s="7">
        <v>45683.0</v>
      </c>
      <c r="B4147" s="8" t="s">
        <v>9355</v>
      </c>
      <c r="C4147" s="8" t="s">
        <v>9356</v>
      </c>
      <c r="D4147" s="11">
        <v>9.9984224749E10</v>
      </c>
      <c r="E4147" s="8" t="s">
        <v>11833</v>
      </c>
      <c r="F4147" s="8" t="s">
        <v>11834</v>
      </c>
      <c r="G4147" s="8" t="s">
        <v>11843</v>
      </c>
      <c r="H4147" s="8" t="s">
        <v>11850</v>
      </c>
      <c r="I4147" s="8" t="s">
        <v>11837</v>
      </c>
      <c r="J4147" s="8" t="s">
        <v>11846</v>
      </c>
      <c r="K4147" s="8" t="s">
        <v>11839</v>
      </c>
      <c r="L4147" s="8" t="s">
        <v>11847</v>
      </c>
      <c r="M4147" s="8" t="s">
        <v>11853</v>
      </c>
      <c r="N4147" s="12" t="s">
        <v>11</v>
      </c>
      <c r="O4147" s="12" t="s">
        <v>13</v>
      </c>
      <c r="P4147" s="12" t="s">
        <v>37</v>
      </c>
      <c r="Q4147" s="12" t="s">
        <v>15</v>
      </c>
      <c r="R4147" s="12" t="s">
        <v>20</v>
      </c>
      <c r="S4147" s="8"/>
      <c r="T4147" s="8"/>
      <c r="U4147" s="8"/>
      <c r="V4147" s="8"/>
      <c r="W4147" s="8"/>
      <c r="X4147" s="8"/>
      <c r="Y4147" s="8"/>
      <c r="Z4147" s="8"/>
      <c r="AA4147" s="8"/>
      <c r="AB4147" s="8"/>
      <c r="AC4147" s="9">
        <f>ROUNDUP(SUM(VLOOKUP(F4147,'Pontuação'!A$2:B$11,2,FALSE),VLOOKUP(E4147,'Pontuação'!C$2:D$11,2,FALSE),VLOOKUP(H4147,'Pontuação'!I$2:J$11,2,FALSE),VLOOKUP(J4147,'Pontuação'!G$2:H$11,2,FALSE),VLOOKUP(L4147,'Pontuação'!M$2:N$13,2,FALSE)),0)</f>
        <v>1673</v>
      </c>
      <c r="AD4147" s="10">
        <f t="shared" si="1"/>
        <v>167</v>
      </c>
      <c r="AE4147" s="10" t="str">
        <f t="array" ref="AE4147">IFERROR(INDEX('Pontuação'!G$13:G$101, MATCH(AD4147, 'Pontuação'!F$13:F$101, 0)), "Faixa Indefinida")</f>
        <v>B</v>
      </c>
      <c r="AF4147" s="10">
        <f t="shared" si="2"/>
        <v>0</v>
      </c>
      <c r="AG4147" s="10">
        <f t="shared" si="3"/>
        <v>1</v>
      </c>
      <c r="AH4147" s="10">
        <f t="shared" si="4"/>
        <v>0</v>
      </c>
      <c r="AI4147" s="10">
        <f t="shared" si="5"/>
        <v>0</v>
      </c>
      <c r="AJ4147" s="9">
        <f>ROUNDUP(SUM(VLOOKUP(F4147,'Pontuação 3.0'!A$2:B$11,2,FALSE),VLOOKUP(E4147,'Pontuação 3.0'!C$2:D$11,2,FALSE),VLOOKUP(H4147,'Pontuação 3.0'!I$2:J$11,2,FALSE),VLOOKUP(J4147,'Pontuação 3.0'!G$2:H$11,2,FALSE),VLOOKUP(G4147,'Pontuação 3.0'!E$2:F$11,2,FALSE),VLOOKUP(K4147,'Pontuação 3.0'!K$2:L$11,2,FALSE),VLOOKUP(L4147,'Pontuação 3.0'!M$2:N$13,2,FALSE)),0)</f>
        <v>2336</v>
      </c>
      <c r="AK4147" s="9">
        <f t="shared" si="6"/>
        <v>234</v>
      </c>
      <c r="AL4147" s="9" t="str">
        <f t="array" ref="AL4147">IFERROR(INDEX('Pontuação 3.0'!G$13:G$191, MATCH(AK4147, 'Pontuação 3.0'!F$13:F$191, 0)), "Faixa Indefinida")</f>
        <v>B</v>
      </c>
      <c r="AM4147" s="9">
        <f t="shared" si="7"/>
        <v>0</v>
      </c>
      <c r="AN4147" s="9">
        <f t="shared" si="8"/>
        <v>1</v>
      </c>
      <c r="AO4147" s="9">
        <f t="shared" si="9"/>
        <v>0</v>
      </c>
      <c r="AP4147" s="9">
        <f t="shared" si="10"/>
        <v>0</v>
      </c>
      <c r="AQ4147" s="8"/>
    </row>
    <row r="4148" ht="15.75" customHeight="1">
      <c r="A4148" s="7">
        <v>45683.0</v>
      </c>
      <c r="B4148" s="8" t="s">
        <v>9357</v>
      </c>
      <c r="C4148" s="8" t="s">
        <v>9358</v>
      </c>
      <c r="D4148" s="13" t="s">
        <v>12117</v>
      </c>
      <c r="E4148" s="8" t="s">
        <v>11833</v>
      </c>
      <c r="F4148" s="8" t="s">
        <v>11834</v>
      </c>
      <c r="G4148" s="8" t="s">
        <v>11843</v>
      </c>
      <c r="H4148" s="8" t="s">
        <v>11844</v>
      </c>
      <c r="I4148" s="8" t="s">
        <v>11837</v>
      </c>
      <c r="J4148" s="8" t="s">
        <v>11846</v>
      </c>
      <c r="K4148" s="8" t="s">
        <v>11837</v>
      </c>
      <c r="L4148" s="8" t="s">
        <v>11851</v>
      </c>
      <c r="M4148" s="8" t="s">
        <v>11849</v>
      </c>
      <c r="N4148" s="12" t="s">
        <v>11</v>
      </c>
      <c r="O4148" s="12" t="s">
        <v>13</v>
      </c>
      <c r="P4148" s="12" t="s">
        <v>12</v>
      </c>
      <c r="Q4148" s="12" t="s">
        <v>15</v>
      </c>
      <c r="R4148" s="12" t="s">
        <v>20</v>
      </c>
      <c r="S4148" s="8"/>
      <c r="T4148" s="8"/>
      <c r="U4148" s="8"/>
      <c r="V4148" s="8"/>
      <c r="W4148" s="8"/>
      <c r="X4148" s="8"/>
      <c r="Y4148" s="8"/>
      <c r="Z4148" s="8"/>
      <c r="AA4148" s="8"/>
      <c r="AB4148" s="8"/>
      <c r="AC4148" s="9">
        <f>ROUNDUP(SUM(VLOOKUP(F4148,'Pontuação'!A$2:B$11,2,FALSE),VLOOKUP(E4148,'Pontuação'!C$2:D$11,2,FALSE),VLOOKUP(H4148,'Pontuação'!I$2:J$11,2,FALSE),VLOOKUP(J4148,'Pontuação'!G$2:H$11,2,FALSE),VLOOKUP(L4148,'Pontuação'!M$2:N$13,2,FALSE)),0)</f>
        <v>1583</v>
      </c>
      <c r="AD4148" s="10">
        <f t="shared" si="1"/>
        <v>158</v>
      </c>
      <c r="AE4148" s="10" t="str">
        <f t="array" ref="AE4148">IFERROR(INDEX('Pontuação'!G$13:G$101, MATCH(AD4148, 'Pontuação'!F$13:F$101, 0)), "Faixa Indefinida")</f>
        <v>C</v>
      </c>
      <c r="AF4148" s="10">
        <f t="shared" si="2"/>
        <v>0</v>
      </c>
      <c r="AG4148" s="10">
        <f t="shared" si="3"/>
        <v>0</v>
      </c>
      <c r="AH4148" s="10">
        <f t="shared" si="4"/>
        <v>1</v>
      </c>
      <c r="AI4148" s="10">
        <f t="shared" si="5"/>
        <v>0</v>
      </c>
      <c r="AJ4148" s="9">
        <f>ROUNDUP(SUM(VLOOKUP(F4148,'Pontuação 3.0'!A$2:B$11,2,FALSE),VLOOKUP(E4148,'Pontuação 3.0'!C$2:D$11,2,FALSE),VLOOKUP(H4148,'Pontuação 3.0'!I$2:J$11,2,FALSE),VLOOKUP(J4148,'Pontuação 3.0'!G$2:H$11,2,FALSE),VLOOKUP(G4148,'Pontuação 3.0'!E$2:F$11,2,FALSE),VLOOKUP(K4148,'Pontuação 3.0'!K$2:L$11,2,FALSE),VLOOKUP(L4148,'Pontuação 3.0'!M$2:N$13,2,FALSE)),0)</f>
        <v>2076</v>
      </c>
      <c r="AK4148" s="9">
        <f t="shared" si="6"/>
        <v>208</v>
      </c>
      <c r="AL4148" s="9" t="str">
        <f t="array" ref="AL4148">IFERROR(INDEX('Pontuação 3.0'!G$13:G$191, MATCH(AK4148, 'Pontuação 3.0'!F$13:F$191, 0)), "Faixa Indefinida")</f>
        <v>C</v>
      </c>
      <c r="AM4148" s="9">
        <f t="shared" si="7"/>
        <v>0</v>
      </c>
      <c r="AN4148" s="9">
        <f t="shared" si="8"/>
        <v>0</v>
      </c>
      <c r="AO4148" s="9">
        <f t="shared" si="9"/>
        <v>1</v>
      </c>
      <c r="AP4148" s="9">
        <f t="shared" si="10"/>
        <v>0</v>
      </c>
      <c r="AQ4148" s="8"/>
    </row>
    <row r="4149" ht="15.75" customHeight="1">
      <c r="A4149" s="7">
        <v>45683.0</v>
      </c>
      <c r="B4149" s="8" t="s">
        <v>4402</v>
      </c>
      <c r="C4149" s="8" t="s">
        <v>9350</v>
      </c>
      <c r="D4149" s="11">
        <v>8.5992694218E10</v>
      </c>
      <c r="E4149" s="8" t="s">
        <v>11833</v>
      </c>
      <c r="F4149" s="8" t="s">
        <v>11834</v>
      </c>
      <c r="G4149" s="8" t="s">
        <v>11843</v>
      </c>
      <c r="H4149" s="8" t="s">
        <v>11844</v>
      </c>
      <c r="I4149" s="8" t="s">
        <v>11837</v>
      </c>
      <c r="J4149" s="8" t="s">
        <v>11852</v>
      </c>
      <c r="K4149" s="8" t="s">
        <v>11837</v>
      </c>
      <c r="L4149" s="8" t="s">
        <v>11851</v>
      </c>
      <c r="M4149" s="8" t="s">
        <v>11848</v>
      </c>
      <c r="N4149" s="12" t="s">
        <v>11</v>
      </c>
      <c r="O4149" s="12" t="s">
        <v>13</v>
      </c>
      <c r="P4149" s="12" t="s">
        <v>12</v>
      </c>
      <c r="Q4149" s="12" t="s">
        <v>15</v>
      </c>
      <c r="R4149" s="12" t="s">
        <v>20</v>
      </c>
      <c r="S4149" s="8"/>
      <c r="T4149" s="8"/>
      <c r="U4149" s="8"/>
      <c r="V4149" s="8"/>
      <c r="W4149" s="8"/>
      <c r="X4149" s="8"/>
      <c r="Y4149" s="8"/>
      <c r="Z4149" s="8"/>
      <c r="AA4149" s="8"/>
      <c r="AB4149" s="8"/>
      <c r="AC4149" s="9">
        <f>ROUNDUP(SUM(VLOOKUP(F4149,'Pontuação'!A$2:B$11,2,FALSE),VLOOKUP(E4149,'Pontuação'!C$2:D$11,2,FALSE),VLOOKUP(H4149,'Pontuação'!I$2:J$11,2,FALSE),VLOOKUP(J4149,'Pontuação'!G$2:H$11,2,FALSE),VLOOKUP(L4149,'Pontuação'!M$2:N$13,2,FALSE)),0)</f>
        <v>1688</v>
      </c>
      <c r="AD4149" s="10">
        <f t="shared" si="1"/>
        <v>169</v>
      </c>
      <c r="AE4149" s="10" t="str">
        <f t="array" ref="AE4149">IFERROR(INDEX('Pontuação'!G$13:G$101, MATCH(AD4149, 'Pontuação'!F$13:F$101, 0)), "Faixa Indefinida")</f>
        <v>B</v>
      </c>
      <c r="AF4149" s="10">
        <f t="shared" si="2"/>
        <v>0</v>
      </c>
      <c r="AG4149" s="10">
        <f t="shared" si="3"/>
        <v>1</v>
      </c>
      <c r="AH4149" s="10">
        <f t="shared" si="4"/>
        <v>0</v>
      </c>
      <c r="AI4149" s="10">
        <f t="shared" si="5"/>
        <v>0</v>
      </c>
      <c r="AJ4149" s="9">
        <f>ROUNDUP(SUM(VLOOKUP(F4149,'Pontuação 3.0'!A$2:B$11,2,FALSE),VLOOKUP(E4149,'Pontuação 3.0'!C$2:D$11,2,FALSE),VLOOKUP(H4149,'Pontuação 3.0'!I$2:J$11,2,FALSE),VLOOKUP(J4149,'Pontuação 3.0'!G$2:H$11,2,FALSE),VLOOKUP(G4149,'Pontuação 3.0'!E$2:F$11,2,FALSE),VLOOKUP(K4149,'Pontuação 3.0'!K$2:L$11,2,FALSE),VLOOKUP(L4149,'Pontuação 3.0'!M$2:N$13,2,FALSE)),0)</f>
        <v>2228</v>
      </c>
      <c r="AK4149" s="9">
        <f t="shared" si="6"/>
        <v>223</v>
      </c>
      <c r="AL4149" s="9" t="str">
        <f t="array" ref="AL4149">IFERROR(INDEX('Pontuação 3.0'!G$13:G$191, MATCH(AK4149, 'Pontuação 3.0'!F$13:F$191, 0)), "Faixa Indefinida")</f>
        <v>B</v>
      </c>
      <c r="AM4149" s="9">
        <f t="shared" si="7"/>
        <v>0</v>
      </c>
      <c r="AN4149" s="9">
        <f t="shared" si="8"/>
        <v>1</v>
      </c>
      <c r="AO4149" s="9">
        <f t="shared" si="9"/>
        <v>0</v>
      </c>
      <c r="AP4149" s="9">
        <f t="shared" si="10"/>
        <v>0</v>
      </c>
      <c r="AQ4149" s="8"/>
    </row>
    <row r="4150" ht="15.75" customHeight="1">
      <c r="A4150" s="7">
        <v>45683.0</v>
      </c>
      <c r="B4150" s="8" t="s">
        <v>9364</v>
      </c>
      <c r="C4150" s="8" t="s">
        <v>9365</v>
      </c>
      <c r="D4150" s="11">
        <v>9.3996580583E10</v>
      </c>
      <c r="E4150" s="8" t="s">
        <v>11833</v>
      </c>
      <c r="F4150" s="8" t="s">
        <v>11842</v>
      </c>
      <c r="G4150" s="8" t="s">
        <v>11835</v>
      </c>
      <c r="H4150" s="8" t="s">
        <v>11850</v>
      </c>
      <c r="I4150" s="8" t="s">
        <v>11837</v>
      </c>
      <c r="J4150" s="8" t="s">
        <v>11852</v>
      </c>
      <c r="K4150" s="8" t="s">
        <v>11837</v>
      </c>
      <c r="L4150" s="8" t="s">
        <v>11851</v>
      </c>
      <c r="M4150" s="8" t="s">
        <v>11848</v>
      </c>
      <c r="N4150" s="12" t="s">
        <v>11</v>
      </c>
      <c r="O4150" s="12" t="s">
        <v>13</v>
      </c>
      <c r="P4150" s="12" t="s">
        <v>23</v>
      </c>
      <c r="Q4150" s="12" t="s">
        <v>15</v>
      </c>
      <c r="R4150" s="12" t="s">
        <v>20</v>
      </c>
      <c r="S4150" s="8"/>
      <c r="T4150" s="8"/>
      <c r="U4150" s="8"/>
      <c r="V4150" s="8"/>
      <c r="W4150" s="8"/>
      <c r="X4150" s="8"/>
      <c r="Y4150" s="8"/>
      <c r="Z4150" s="8"/>
      <c r="AA4150" s="8"/>
      <c r="AB4150" s="8"/>
      <c r="AC4150" s="9">
        <f>ROUNDUP(SUM(VLOOKUP(F4150,'Pontuação'!A$2:B$11,2,FALSE),VLOOKUP(E4150,'Pontuação'!C$2:D$11,2,FALSE),VLOOKUP(H4150,'Pontuação'!I$2:J$11,2,FALSE),VLOOKUP(J4150,'Pontuação'!G$2:H$11,2,FALSE),VLOOKUP(L4150,'Pontuação'!M$2:N$13,2,FALSE)),0)</f>
        <v>1658</v>
      </c>
      <c r="AD4150" s="10">
        <f t="shared" si="1"/>
        <v>166</v>
      </c>
      <c r="AE4150" s="10" t="str">
        <f t="array" ref="AE4150">IFERROR(INDEX('Pontuação'!G$13:G$101, MATCH(AD4150, 'Pontuação'!F$13:F$101, 0)), "Faixa Indefinida")</f>
        <v>B</v>
      </c>
      <c r="AF4150" s="10">
        <f t="shared" si="2"/>
        <v>0</v>
      </c>
      <c r="AG4150" s="10">
        <f t="shared" si="3"/>
        <v>1</v>
      </c>
      <c r="AH4150" s="10">
        <f t="shared" si="4"/>
        <v>0</v>
      </c>
      <c r="AI4150" s="10">
        <f t="shared" si="5"/>
        <v>0</v>
      </c>
      <c r="AJ4150" s="9">
        <f>ROUNDUP(SUM(VLOOKUP(F4150,'Pontuação 3.0'!A$2:B$11,2,FALSE),VLOOKUP(E4150,'Pontuação 3.0'!C$2:D$11,2,FALSE),VLOOKUP(H4150,'Pontuação 3.0'!I$2:J$11,2,FALSE),VLOOKUP(J4150,'Pontuação 3.0'!G$2:H$11,2,FALSE),VLOOKUP(G4150,'Pontuação 3.0'!E$2:F$11,2,FALSE),VLOOKUP(K4150,'Pontuação 3.0'!K$2:L$11,2,FALSE),VLOOKUP(L4150,'Pontuação 3.0'!M$2:N$13,2,FALSE)),0)</f>
        <v>2134</v>
      </c>
      <c r="AK4150" s="9">
        <f t="shared" si="6"/>
        <v>213</v>
      </c>
      <c r="AL4150" s="9" t="str">
        <f t="array" ref="AL4150">IFERROR(INDEX('Pontuação 3.0'!G$13:G$191, MATCH(AK4150, 'Pontuação 3.0'!F$13:F$191, 0)), "Faixa Indefinida")</f>
        <v>C</v>
      </c>
      <c r="AM4150" s="9">
        <f t="shared" si="7"/>
        <v>0</v>
      </c>
      <c r="AN4150" s="9">
        <f t="shared" si="8"/>
        <v>0</v>
      </c>
      <c r="AO4150" s="9">
        <f t="shared" si="9"/>
        <v>1</v>
      </c>
      <c r="AP4150" s="9">
        <f t="shared" si="10"/>
        <v>0</v>
      </c>
      <c r="AQ4150" s="8"/>
    </row>
    <row r="4151" ht="15.75" customHeight="1">
      <c r="A4151" s="7">
        <v>45683.0</v>
      </c>
      <c r="B4151" s="8" t="s">
        <v>2469</v>
      </c>
      <c r="C4151" s="8" t="s">
        <v>9366</v>
      </c>
      <c r="D4151" s="11">
        <v>6.9993045508E10</v>
      </c>
      <c r="E4151" s="8" t="s">
        <v>11833</v>
      </c>
      <c r="F4151" s="8" t="s">
        <v>11834</v>
      </c>
      <c r="G4151" s="8" t="s">
        <v>11864</v>
      </c>
      <c r="H4151" s="8" t="s">
        <v>11856</v>
      </c>
      <c r="I4151" s="8" t="s">
        <v>11837</v>
      </c>
      <c r="J4151" s="8" t="s">
        <v>11838</v>
      </c>
      <c r="K4151" s="8" t="s">
        <v>11837</v>
      </c>
      <c r="L4151" s="8" t="s">
        <v>11870</v>
      </c>
      <c r="M4151" s="8" t="s">
        <v>11849</v>
      </c>
      <c r="N4151" s="12" t="s">
        <v>11</v>
      </c>
      <c r="O4151" s="12" t="s">
        <v>13</v>
      </c>
      <c r="P4151" s="12" t="s">
        <v>96</v>
      </c>
      <c r="Q4151" s="12" t="s">
        <v>15</v>
      </c>
      <c r="R4151" s="12" t="s">
        <v>20</v>
      </c>
      <c r="S4151" s="8"/>
      <c r="T4151" s="8"/>
      <c r="U4151" s="8"/>
      <c r="V4151" s="8"/>
      <c r="W4151" s="8"/>
      <c r="X4151" s="8"/>
      <c r="Y4151" s="8"/>
      <c r="Z4151" s="8"/>
      <c r="AA4151" s="8"/>
      <c r="AB4151" s="8"/>
      <c r="AC4151" s="9">
        <f>ROUNDUP(SUM(VLOOKUP(F4151,'Pontuação'!A$2:B$11,2,FALSE),VLOOKUP(E4151,'Pontuação'!C$2:D$11,2,FALSE),VLOOKUP(H4151,'Pontuação'!I$2:J$11,2,FALSE),VLOOKUP(J4151,'Pontuação'!G$2:H$11,2,FALSE),VLOOKUP(L4151,'Pontuação'!M$2:N$13,2,FALSE)),0)</f>
        <v>1775</v>
      </c>
      <c r="AD4151" s="10">
        <f t="shared" si="1"/>
        <v>178</v>
      </c>
      <c r="AE4151" s="10" t="str">
        <f t="array" ref="AE4151">IFERROR(INDEX('Pontuação'!G$13:G$101, MATCH(AD4151, 'Pontuação'!F$13:F$101, 0)), "Faixa Indefinida")</f>
        <v>B</v>
      </c>
      <c r="AF4151" s="10">
        <f t="shared" si="2"/>
        <v>0</v>
      </c>
      <c r="AG4151" s="10">
        <f t="shared" si="3"/>
        <v>1</v>
      </c>
      <c r="AH4151" s="10">
        <f t="shared" si="4"/>
        <v>0</v>
      </c>
      <c r="AI4151" s="10">
        <f t="shared" si="5"/>
        <v>0</v>
      </c>
      <c r="AJ4151" s="9">
        <f>ROUNDUP(SUM(VLOOKUP(F4151,'Pontuação 3.0'!A$2:B$11,2,FALSE),VLOOKUP(E4151,'Pontuação 3.0'!C$2:D$11,2,FALSE),VLOOKUP(H4151,'Pontuação 3.0'!I$2:J$11,2,FALSE),VLOOKUP(J4151,'Pontuação 3.0'!G$2:H$11,2,FALSE),VLOOKUP(G4151,'Pontuação 3.0'!E$2:F$11,2,FALSE),VLOOKUP(K4151,'Pontuação 3.0'!K$2:L$11,2,FALSE),VLOOKUP(L4151,'Pontuação 3.0'!M$2:N$13,2,FALSE)),0)</f>
        <v>2404</v>
      </c>
      <c r="AK4151" s="9">
        <f t="shared" si="6"/>
        <v>240</v>
      </c>
      <c r="AL4151" s="9" t="str">
        <f t="array" ref="AL4151">IFERROR(INDEX('Pontuação 3.0'!G$13:G$191, MATCH(AK4151, 'Pontuação 3.0'!F$13:F$191, 0)), "Faixa Indefinida")</f>
        <v>A</v>
      </c>
      <c r="AM4151" s="9">
        <f t="shared" si="7"/>
        <v>1</v>
      </c>
      <c r="AN4151" s="9">
        <f t="shared" si="8"/>
        <v>0</v>
      </c>
      <c r="AO4151" s="9">
        <f t="shared" si="9"/>
        <v>0</v>
      </c>
      <c r="AP4151" s="9">
        <f t="shared" si="10"/>
        <v>0</v>
      </c>
      <c r="AQ4151" s="8"/>
    </row>
    <row r="4152" ht="15.75" customHeight="1">
      <c r="A4152" s="7">
        <v>45683.0</v>
      </c>
      <c r="B4152" s="8" t="s">
        <v>9361</v>
      </c>
      <c r="C4152" s="8" t="s">
        <v>9362</v>
      </c>
      <c r="D4152" s="8" t="s">
        <v>9363</v>
      </c>
      <c r="E4152" s="8" t="s">
        <v>11833</v>
      </c>
      <c r="F4152" s="8" t="s">
        <v>11842</v>
      </c>
      <c r="G4152" s="8" t="s">
        <v>11835</v>
      </c>
      <c r="H4152" s="8" t="s">
        <v>11865</v>
      </c>
      <c r="I4152" s="8" t="s">
        <v>11845</v>
      </c>
      <c r="J4152" s="8" t="s">
        <v>11846</v>
      </c>
      <c r="K4152" s="8" t="s">
        <v>11837</v>
      </c>
      <c r="L4152" s="8" t="s">
        <v>11851</v>
      </c>
      <c r="M4152" s="8" t="s">
        <v>11849</v>
      </c>
      <c r="N4152" s="12" t="s">
        <v>11</v>
      </c>
      <c r="O4152" s="12" t="s">
        <v>13</v>
      </c>
      <c r="P4152" s="12" t="s">
        <v>49</v>
      </c>
      <c r="Q4152" s="12" t="s">
        <v>15</v>
      </c>
      <c r="R4152" s="12" t="s">
        <v>20</v>
      </c>
      <c r="S4152" s="8"/>
      <c r="T4152" s="8"/>
      <c r="U4152" s="8"/>
      <c r="V4152" s="8"/>
      <c r="W4152" s="8"/>
      <c r="X4152" s="8"/>
      <c r="Y4152" s="8"/>
      <c r="Z4152" s="8"/>
      <c r="AA4152" s="8"/>
      <c r="AB4152" s="8"/>
      <c r="AC4152" s="9">
        <f>ROUNDUP(SUM(VLOOKUP(F4152,'Pontuação'!A$2:B$11,2,FALSE),VLOOKUP(E4152,'Pontuação'!C$2:D$11,2,FALSE),VLOOKUP(H4152,'Pontuação'!I$2:J$11,2,FALSE),VLOOKUP(J4152,'Pontuação'!G$2:H$11,2,FALSE),VLOOKUP(L4152,'Pontuação'!M$2:N$13,2,FALSE)),0)</f>
        <v>1579</v>
      </c>
      <c r="AD4152" s="10">
        <f t="shared" si="1"/>
        <v>158</v>
      </c>
      <c r="AE4152" s="10" t="str">
        <f t="array" ref="AE4152">IFERROR(INDEX('Pontuação'!G$13:G$101, MATCH(AD4152, 'Pontuação'!F$13:F$101, 0)), "Faixa Indefinida")</f>
        <v>C</v>
      </c>
      <c r="AF4152" s="10">
        <f t="shared" si="2"/>
        <v>0</v>
      </c>
      <c r="AG4152" s="10">
        <f t="shared" si="3"/>
        <v>0</v>
      </c>
      <c r="AH4152" s="10">
        <f t="shared" si="4"/>
        <v>1</v>
      </c>
      <c r="AI4152" s="10">
        <f t="shared" si="5"/>
        <v>0</v>
      </c>
      <c r="AJ4152" s="9">
        <f>ROUNDUP(SUM(VLOOKUP(F4152,'Pontuação 3.0'!A$2:B$11,2,FALSE),VLOOKUP(E4152,'Pontuação 3.0'!C$2:D$11,2,FALSE),VLOOKUP(H4152,'Pontuação 3.0'!I$2:J$11,2,FALSE),VLOOKUP(J4152,'Pontuação 3.0'!G$2:H$11,2,FALSE),VLOOKUP(G4152,'Pontuação 3.0'!E$2:F$11,2,FALSE),VLOOKUP(K4152,'Pontuação 3.0'!K$2:L$11,2,FALSE),VLOOKUP(L4152,'Pontuação 3.0'!M$2:N$13,2,FALSE)),0)</f>
        <v>1918</v>
      </c>
      <c r="AK4152" s="9">
        <f t="shared" si="6"/>
        <v>192</v>
      </c>
      <c r="AL4152" s="9" t="str">
        <f t="array" ref="AL4152">IFERROR(INDEX('Pontuação 3.0'!G$13:G$191, MATCH(AK4152, 'Pontuação 3.0'!F$13:F$191, 0)), "Faixa Indefinida")</f>
        <v>C</v>
      </c>
      <c r="AM4152" s="9">
        <f t="shared" si="7"/>
        <v>0</v>
      </c>
      <c r="AN4152" s="9">
        <f t="shared" si="8"/>
        <v>0</v>
      </c>
      <c r="AO4152" s="9">
        <f t="shared" si="9"/>
        <v>1</v>
      </c>
      <c r="AP4152" s="9">
        <f t="shared" si="10"/>
        <v>0</v>
      </c>
      <c r="AQ4152" s="8"/>
    </row>
    <row r="4153" ht="15.75" customHeight="1">
      <c r="A4153" s="7">
        <v>45683.0</v>
      </c>
      <c r="B4153" s="8" t="s">
        <v>9367</v>
      </c>
      <c r="C4153" s="8" t="s">
        <v>9368</v>
      </c>
      <c r="D4153" s="11">
        <v>1.1941683039E10</v>
      </c>
      <c r="E4153" s="8" t="s">
        <v>11833</v>
      </c>
      <c r="F4153" s="8" t="s">
        <v>11842</v>
      </c>
      <c r="G4153" s="8" t="s">
        <v>11835</v>
      </c>
      <c r="H4153" s="8" t="s">
        <v>11865</v>
      </c>
      <c r="I4153" s="8" t="s">
        <v>11837</v>
      </c>
      <c r="J4153" s="8" t="s">
        <v>11846</v>
      </c>
      <c r="K4153" s="8" t="s">
        <v>11837</v>
      </c>
      <c r="L4153" s="8" t="s">
        <v>11851</v>
      </c>
      <c r="M4153" s="8" t="s">
        <v>11849</v>
      </c>
      <c r="N4153" s="12" t="s">
        <v>11</v>
      </c>
      <c r="O4153" s="12" t="s">
        <v>13</v>
      </c>
      <c r="P4153" s="12" t="s">
        <v>40</v>
      </c>
      <c r="Q4153" s="12" t="s">
        <v>15</v>
      </c>
      <c r="R4153" s="12" t="s">
        <v>14</v>
      </c>
      <c r="S4153" s="8"/>
      <c r="T4153" s="8"/>
      <c r="U4153" s="8"/>
      <c r="V4153" s="8"/>
      <c r="W4153" s="8"/>
      <c r="X4153" s="8"/>
      <c r="Y4153" s="8"/>
      <c r="Z4153" s="8"/>
      <c r="AA4153" s="8"/>
      <c r="AB4153" s="8"/>
      <c r="AC4153" s="9">
        <f>ROUNDUP(SUM(VLOOKUP(F4153,'Pontuação'!A$2:B$11,2,FALSE),VLOOKUP(E4153,'Pontuação'!C$2:D$11,2,FALSE),VLOOKUP(H4153,'Pontuação'!I$2:J$11,2,FALSE),VLOOKUP(J4153,'Pontuação'!G$2:H$11,2,FALSE),VLOOKUP(L4153,'Pontuação'!M$2:N$13,2,FALSE)),0)</f>
        <v>1579</v>
      </c>
      <c r="AD4153" s="10">
        <f t="shared" si="1"/>
        <v>158</v>
      </c>
      <c r="AE4153" s="10" t="str">
        <f t="array" ref="AE4153">IFERROR(INDEX('Pontuação'!G$13:G$101, MATCH(AD4153, 'Pontuação'!F$13:F$101, 0)), "Faixa Indefinida")</f>
        <v>C</v>
      </c>
      <c r="AF4153" s="10">
        <f t="shared" si="2"/>
        <v>0</v>
      </c>
      <c r="AG4153" s="10">
        <f t="shared" si="3"/>
        <v>0</v>
      </c>
      <c r="AH4153" s="10">
        <f t="shared" si="4"/>
        <v>1</v>
      </c>
      <c r="AI4153" s="10">
        <f t="shared" si="5"/>
        <v>0</v>
      </c>
      <c r="AJ4153" s="9">
        <f>ROUNDUP(SUM(VLOOKUP(F4153,'Pontuação 3.0'!A$2:B$11,2,FALSE),VLOOKUP(E4153,'Pontuação 3.0'!C$2:D$11,2,FALSE),VLOOKUP(H4153,'Pontuação 3.0'!I$2:J$11,2,FALSE),VLOOKUP(J4153,'Pontuação 3.0'!G$2:H$11,2,FALSE),VLOOKUP(G4153,'Pontuação 3.0'!E$2:F$11,2,FALSE),VLOOKUP(K4153,'Pontuação 3.0'!K$2:L$11,2,FALSE),VLOOKUP(L4153,'Pontuação 3.0'!M$2:N$13,2,FALSE)),0)</f>
        <v>1918</v>
      </c>
      <c r="AK4153" s="9">
        <f t="shared" si="6"/>
        <v>192</v>
      </c>
      <c r="AL4153" s="9" t="str">
        <f t="array" ref="AL4153">IFERROR(INDEX('Pontuação 3.0'!G$13:G$191, MATCH(AK4153, 'Pontuação 3.0'!F$13:F$191, 0)), "Faixa Indefinida")</f>
        <v>C</v>
      </c>
      <c r="AM4153" s="9">
        <f t="shared" si="7"/>
        <v>0</v>
      </c>
      <c r="AN4153" s="9">
        <f t="shared" si="8"/>
        <v>0</v>
      </c>
      <c r="AO4153" s="9">
        <f t="shared" si="9"/>
        <v>1</v>
      </c>
      <c r="AP4153" s="9">
        <f t="shared" si="10"/>
        <v>0</v>
      </c>
      <c r="AQ4153" s="8"/>
    </row>
    <row r="4154" ht="15.75" customHeight="1">
      <c r="A4154" s="7">
        <v>45683.0</v>
      </c>
      <c r="B4154" s="8" t="s">
        <v>9369</v>
      </c>
      <c r="C4154" s="8" t="s">
        <v>9370</v>
      </c>
      <c r="D4154" s="11">
        <v>6.499609399E10</v>
      </c>
      <c r="E4154" s="8" t="s">
        <v>11833</v>
      </c>
      <c r="F4154" s="8" t="s">
        <v>11842</v>
      </c>
      <c r="G4154" s="8" t="s">
        <v>11843</v>
      </c>
      <c r="H4154" s="8" t="s">
        <v>11844</v>
      </c>
      <c r="I4154" s="8" t="s">
        <v>11845</v>
      </c>
      <c r="J4154" s="8" t="s">
        <v>11846</v>
      </c>
      <c r="K4154" s="8" t="s">
        <v>11837</v>
      </c>
      <c r="L4154" s="8" t="s">
        <v>11847</v>
      </c>
      <c r="M4154" s="8" t="s">
        <v>11848</v>
      </c>
      <c r="N4154" s="12" t="s">
        <v>11</v>
      </c>
      <c r="O4154" s="12" t="s">
        <v>13</v>
      </c>
      <c r="P4154" s="12" t="s">
        <v>27</v>
      </c>
      <c r="Q4154" s="12" t="s">
        <v>15</v>
      </c>
      <c r="R4154" s="12" t="s">
        <v>20</v>
      </c>
      <c r="S4154" s="8"/>
      <c r="T4154" s="8"/>
      <c r="U4154" s="8"/>
      <c r="V4154" s="8"/>
      <c r="W4154" s="8"/>
      <c r="X4154" s="8"/>
      <c r="Y4154" s="8"/>
      <c r="Z4154" s="8"/>
      <c r="AA4154" s="8"/>
      <c r="AB4154" s="8"/>
      <c r="AC4154" s="9">
        <f>ROUNDUP(SUM(VLOOKUP(F4154,'Pontuação'!A$2:B$11,2,FALSE),VLOOKUP(E4154,'Pontuação'!C$2:D$11,2,FALSE),VLOOKUP(H4154,'Pontuação'!I$2:J$11,2,FALSE),VLOOKUP(J4154,'Pontuação'!G$2:H$11,2,FALSE),VLOOKUP(L4154,'Pontuação'!M$2:N$13,2,FALSE)),0)</f>
        <v>1727</v>
      </c>
      <c r="AD4154" s="10">
        <f t="shared" si="1"/>
        <v>173</v>
      </c>
      <c r="AE4154" s="10" t="str">
        <f t="array" ref="AE4154">IFERROR(INDEX('Pontuação'!G$13:G$101, MATCH(AD4154, 'Pontuação'!F$13:F$101, 0)), "Faixa Indefinida")</f>
        <v>B</v>
      </c>
      <c r="AF4154" s="10">
        <f t="shared" si="2"/>
        <v>0</v>
      </c>
      <c r="AG4154" s="10">
        <f t="shared" si="3"/>
        <v>1</v>
      </c>
      <c r="AH4154" s="10">
        <f t="shared" si="4"/>
        <v>0</v>
      </c>
      <c r="AI4154" s="10">
        <f t="shared" si="5"/>
        <v>0</v>
      </c>
      <c r="AJ4154" s="9">
        <f>ROUNDUP(SUM(VLOOKUP(F4154,'Pontuação 3.0'!A$2:B$11,2,FALSE),VLOOKUP(E4154,'Pontuação 3.0'!C$2:D$11,2,FALSE),VLOOKUP(H4154,'Pontuação 3.0'!I$2:J$11,2,FALSE),VLOOKUP(J4154,'Pontuação 3.0'!G$2:H$11,2,FALSE),VLOOKUP(G4154,'Pontuação 3.0'!E$2:F$11,2,FALSE),VLOOKUP(K4154,'Pontuação 3.0'!K$2:L$11,2,FALSE),VLOOKUP(L4154,'Pontuação 3.0'!M$2:N$13,2,FALSE)),0)</f>
        <v>2295</v>
      </c>
      <c r="AK4154" s="9">
        <f t="shared" si="6"/>
        <v>230</v>
      </c>
      <c r="AL4154" s="9" t="str">
        <f t="array" ref="AL4154">IFERROR(INDEX('Pontuação 3.0'!G$13:G$191, MATCH(AK4154, 'Pontuação 3.0'!F$13:F$191, 0)), "Faixa Indefinida")</f>
        <v>B</v>
      </c>
      <c r="AM4154" s="9">
        <f t="shared" si="7"/>
        <v>0</v>
      </c>
      <c r="AN4154" s="9">
        <f t="shared" si="8"/>
        <v>1</v>
      </c>
      <c r="AO4154" s="9">
        <f t="shared" si="9"/>
        <v>0</v>
      </c>
      <c r="AP4154" s="9">
        <f t="shared" si="10"/>
        <v>0</v>
      </c>
      <c r="AQ4154" s="8"/>
    </row>
    <row r="4155" ht="15.75" customHeight="1">
      <c r="A4155" s="7">
        <v>45683.0</v>
      </c>
      <c r="B4155" s="8" t="s">
        <v>9236</v>
      </c>
      <c r="C4155" s="8" t="s">
        <v>9237</v>
      </c>
      <c r="D4155" s="11">
        <v>1.8996228949E10</v>
      </c>
      <c r="E4155" s="8" t="s">
        <v>11868</v>
      </c>
      <c r="F4155" s="8" t="s">
        <v>11854</v>
      </c>
      <c r="G4155" s="8" t="s">
        <v>11867</v>
      </c>
      <c r="H4155" s="8" t="s">
        <v>11856</v>
      </c>
      <c r="I4155" s="8" t="s">
        <v>11837</v>
      </c>
      <c r="J4155" s="8" t="s">
        <v>11846</v>
      </c>
      <c r="K4155" s="8" t="s">
        <v>11837</v>
      </c>
      <c r="L4155" s="8" t="s">
        <v>11851</v>
      </c>
      <c r="M4155" s="8" t="s">
        <v>11849</v>
      </c>
      <c r="N4155" s="12" t="s">
        <v>11</v>
      </c>
      <c r="O4155" s="12" t="s">
        <v>13</v>
      </c>
      <c r="P4155" s="12" t="s">
        <v>123</v>
      </c>
      <c r="Q4155" s="12" t="s">
        <v>15</v>
      </c>
      <c r="R4155" s="12" t="s">
        <v>14</v>
      </c>
      <c r="S4155" s="8"/>
      <c r="T4155" s="8"/>
      <c r="U4155" s="8"/>
      <c r="V4155" s="8"/>
      <c r="W4155" s="8"/>
      <c r="X4155" s="8"/>
      <c r="Y4155" s="8"/>
      <c r="Z4155" s="8"/>
      <c r="AA4155" s="8"/>
      <c r="AB4155" s="8"/>
      <c r="AC4155" s="9">
        <f>ROUNDUP(SUM(VLOOKUP(F4155,'Pontuação'!A$2:B$11,2,FALSE),VLOOKUP(E4155,'Pontuação'!C$2:D$11,2,FALSE),VLOOKUP(H4155,'Pontuação'!I$2:J$11,2,FALSE),VLOOKUP(J4155,'Pontuação'!G$2:H$11,2,FALSE),VLOOKUP(L4155,'Pontuação'!M$2:N$13,2,FALSE)),0)</f>
        <v>1448</v>
      </c>
      <c r="AD4155" s="10">
        <f t="shared" si="1"/>
        <v>145</v>
      </c>
      <c r="AE4155" s="10" t="str">
        <f t="array" ref="AE4155">IFERROR(INDEX('Pontuação'!G$13:G$101, MATCH(AD4155, 'Pontuação'!F$13:F$101, 0)), "Faixa Indefinida")</f>
        <v>D</v>
      </c>
      <c r="AF4155" s="10">
        <f t="shared" si="2"/>
        <v>0</v>
      </c>
      <c r="AG4155" s="10">
        <f t="shared" si="3"/>
        <v>0</v>
      </c>
      <c r="AH4155" s="10">
        <f t="shared" si="4"/>
        <v>0</v>
      </c>
      <c r="AI4155" s="10">
        <f t="shared" si="5"/>
        <v>1</v>
      </c>
      <c r="AJ4155" s="9">
        <f>ROUNDUP(SUM(VLOOKUP(F4155,'Pontuação 3.0'!A$2:B$11,2,FALSE),VLOOKUP(E4155,'Pontuação 3.0'!C$2:D$11,2,FALSE),VLOOKUP(H4155,'Pontuação 3.0'!I$2:J$11,2,FALSE),VLOOKUP(J4155,'Pontuação 3.0'!G$2:H$11,2,FALSE),VLOOKUP(G4155,'Pontuação 3.0'!E$2:F$11,2,FALSE),VLOOKUP(K4155,'Pontuação 3.0'!K$2:L$11,2,FALSE),VLOOKUP(L4155,'Pontuação 3.0'!M$2:N$13,2,FALSE)),0)</f>
        <v>1779</v>
      </c>
      <c r="AK4155" s="9">
        <f t="shared" si="6"/>
        <v>178</v>
      </c>
      <c r="AL4155" s="9" t="str">
        <f t="array" ref="AL4155">IFERROR(INDEX('Pontuação 3.0'!G$13:G$191, MATCH(AK4155, 'Pontuação 3.0'!F$13:F$191, 0)), "Faixa Indefinida")</f>
        <v>D</v>
      </c>
      <c r="AM4155" s="9">
        <f t="shared" si="7"/>
        <v>0</v>
      </c>
      <c r="AN4155" s="9">
        <f t="shared" si="8"/>
        <v>0</v>
      </c>
      <c r="AO4155" s="9">
        <f t="shared" si="9"/>
        <v>0</v>
      </c>
      <c r="AP4155" s="9">
        <f t="shared" si="10"/>
        <v>1</v>
      </c>
      <c r="AQ4155" s="8"/>
    </row>
    <row r="4156" ht="15.75" customHeight="1">
      <c r="A4156" s="7">
        <v>45683.0</v>
      </c>
      <c r="B4156" s="8" t="s">
        <v>9375</v>
      </c>
      <c r="C4156" s="8" t="s">
        <v>9376</v>
      </c>
      <c r="D4156" s="11">
        <v>5.562981390947E12</v>
      </c>
      <c r="E4156" s="8" t="s">
        <v>11833</v>
      </c>
      <c r="F4156" s="8" t="s">
        <v>11834</v>
      </c>
      <c r="G4156" s="8" t="s">
        <v>11843</v>
      </c>
      <c r="H4156" s="8" t="s">
        <v>11844</v>
      </c>
      <c r="I4156" s="8" t="s">
        <v>11845</v>
      </c>
      <c r="J4156" s="8" t="s">
        <v>11838</v>
      </c>
      <c r="K4156" s="8" t="s">
        <v>11837</v>
      </c>
      <c r="L4156" s="8" t="s">
        <v>11851</v>
      </c>
      <c r="M4156" s="8" t="s">
        <v>11849</v>
      </c>
      <c r="N4156" s="12" t="s">
        <v>11</v>
      </c>
      <c r="O4156" s="12" t="s">
        <v>13</v>
      </c>
      <c r="P4156" s="12" t="s">
        <v>23</v>
      </c>
      <c r="Q4156" s="12" t="s">
        <v>15</v>
      </c>
      <c r="R4156" s="12" t="s">
        <v>20</v>
      </c>
      <c r="S4156" s="8"/>
      <c r="T4156" s="8"/>
      <c r="U4156" s="8"/>
      <c r="V4156" s="8"/>
      <c r="W4156" s="8"/>
      <c r="X4156" s="8"/>
      <c r="Y4156" s="8"/>
      <c r="Z4156" s="8"/>
      <c r="AA4156" s="8"/>
      <c r="AB4156" s="8"/>
      <c r="AC4156" s="9">
        <f>ROUNDUP(SUM(VLOOKUP(F4156,'Pontuação'!A$2:B$11,2,FALSE),VLOOKUP(E4156,'Pontuação'!C$2:D$11,2,FALSE),VLOOKUP(H4156,'Pontuação'!I$2:J$11,2,FALSE),VLOOKUP(J4156,'Pontuação'!G$2:H$11,2,FALSE),VLOOKUP(L4156,'Pontuação'!M$2:N$13,2,FALSE)),0)</f>
        <v>1861</v>
      </c>
      <c r="AD4156" s="10">
        <f t="shared" si="1"/>
        <v>186</v>
      </c>
      <c r="AE4156" s="10" t="str">
        <f t="array" ref="AE4156">IFERROR(INDEX('Pontuação'!G$13:G$101, MATCH(AD4156, 'Pontuação'!F$13:F$101, 0)), "Faixa Indefinida")</f>
        <v>A</v>
      </c>
      <c r="AF4156" s="10">
        <f t="shared" si="2"/>
        <v>1</v>
      </c>
      <c r="AG4156" s="10">
        <f t="shared" si="3"/>
        <v>0</v>
      </c>
      <c r="AH4156" s="10">
        <f t="shared" si="4"/>
        <v>0</v>
      </c>
      <c r="AI4156" s="10">
        <f t="shared" si="5"/>
        <v>0</v>
      </c>
      <c r="AJ4156" s="9">
        <f>ROUNDUP(SUM(VLOOKUP(F4156,'Pontuação 3.0'!A$2:B$11,2,FALSE),VLOOKUP(E4156,'Pontuação 3.0'!C$2:D$11,2,FALSE),VLOOKUP(H4156,'Pontuação 3.0'!I$2:J$11,2,FALSE),VLOOKUP(J4156,'Pontuação 3.0'!G$2:H$11,2,FALSE),VLOOKUP(G4156,'Pontuação 3.0'!E$2:F$11,2,FALSE),VLOOKUP(K4156,'Pontuação 3.0'!K$2:L$11,2,FALSE),VLOOKUP(L4156,'Pontuação 3.0'!M$2:N$13,2,FALSE)),0)</f>
        <v>2351</v>
      </c>
      <c r="AK4156" s="9">
        <f t="shared" si="6"/>
        <v>235</v>
      </c>
      <c r="AL4156" s="9" t="str">
        <f t="array" ref="AL4156">IFERROR(INDEX('Pontuação 3.0'!G$13:G$191, MATCH(AK4156, 'Pontuação 3.0'!F$13:F$191, 0)), "Faixa Indefinida")</f>
        <v>B</v>
      </c>
      <c r="AM4156" s="9">
        <f t="shared" si="7"/>
        <v>0</v>
      </c>
      <c r="AN4156" s="9">
        <f t="shared" si="8"/>
        <v>1</v>
      </c>
      <c r="AO4156" s="9">
        <f t="shared" si="9"/>
        <v>0</v>
      </c>
      <c r="AP4156" s="9">
        <f t="shared" si="10"/>
        <v>0</v>
      </c>
      <c r="AQ4156" s="8"/>
    </row>
    <row r="4157" ht="15.75" customHeight="1">
      <c r="A4157" s="7">
        <v>45683.0</v>
      </c>
      <c r="B4157" s="8" t="s">
        <v>9373</v>
      </c>
      <c r="C4157" s="8" t="s">
        <v>9374</v>
      </c>
      <c r="D4157" s="11">
        <v>1.1992521282E10</v>
      </c>
      <c r="E4157" s="8" t="s">
        <v>11833</v>
      </c>
      <c r="F4157" s="8" t="s">
        <v>11834</v>
      </c>
      <c r="G4157" s="8" t="s">
        <v>11843</v>
      </c>
      <c r="H4157" s="8" t="s">
        <v>11844</v>
      </c>
      <c r="I4157" s="8" t="s">
        <v>11837</v>
      </c>
      <c r="J4157" s="8" t="s">
        <v>11846</v>
      </c>
      <c r="K4157" s="8" t="s">
        <v>11837</v>
      </c>
      <c r="L4157" s="8" t="s">
        <v>11851</v>
      </c>
      <c r="M4157" s="8" t="s">
        <v>11849</v>
      </c>
      <c r="N4157" s="12" t="s">
        <v>11</v>
      </c>
      <c r="O4157" s="12" t="s">
        <v>13</v>
      </c>
      <c r="P4157" s="12" t="s">
        <v>96</v>
      </c>
      <c r="Q4157" s="12" t="s">
        <v>15</v>
      </c>
      <c r="R4157" s="12" t="s">
        <v>20</v>
      </c>
      <c r="S4157" s="8"/>
      <c r="T4157" s="8"/>
      <c r="U4157" s="8"/>
      <c r="V4157" s="8"/>
      <c r="W4157" s="8"/>
      <c r="X4157" s="8"/>
      <c r="Y4157" s="8"/>
      <c r="Z4157" s="8"/>
      <c r="AA4157" s="8"/>
      <c r="AB4157" s="8"/>
      <c r="AC4157" s="9">
        <f>ROUNDUP(SUM(VLOOKUP(F4157,'Pontuação'!A$2:B$11,2,FALSE),VLOOKUP(E4157,'Pontuação'!C$2:D$11,2,FALSE),VLOOKUP(H4157,'Pontuação'!I$2:J$11,2,FALSE),VLOOKUP(J4157,'Pontuação'!G$2:H$11,2,FALSE),VLOOKUP(L4157,'Pontuação'!M$2:N$13,2,FALSE)),0)</f>
        <v>1583</v>
      </c>
      <c r="AD4157" s="10">
        <f t="shared" si="1"/>
        <v>158</v>
      </c>
      <c r="AE4157" s="10" t="str">
        <f t="array" ref="AE4157">IFERROR(INDEX('Pontuação'!G$13:G$101, MATCH(AD4157, 'Pontuação'!F$13:F$101, 0)), "Faixa Indefinida")</f>
        <v>C</v>
      </c>
      <c r="AF4157" s="10">
        <f t="shared" si="2"/>
        <v>0</v>
      </c>
      <c r="AG4157" s="10">
        <f t="shared" si="3"/>
        <v>0</v>
      </c>
      <c r="AH4157" s="10">
        <f t="shared" si="4"/>
        <v>1</v>
      </c>
      <c r="AI4157" s="10">
        <f t="shared" si="5"/>
        <v>0</v>
      </c>
      <c r="AJ4157" s="9">
        <f>ROUNDUP(SUM(VLOOKUP(F4157,'Pontuação 3.0'!A$2:B$11,2,FALSE),VLOOKUP(E4157,'Pontuação 3.0'!C$2:D$11,2,FALSE),VLOOKUP(H4157,'Pontuação 3.0'!I$2:J$11,2,FALSE),VLOOKUP(J4157,'Pontuação 3.0'!G$2:H$11,2,FALSE),VLOOKUP(G4157,'Pontuação 3.0'!E$2:F$11,2,FALSE),VLOOKUP(K4157,'Pontuação 3.0'!K$2:L$11,2,FALSE),VLOOKUP(L4157,'Pontuação 3.0'!M$2:N$13,2,FALSE)),0)</f>
        <v>2076</v>
      </c>
      <c r="AK4157" s="9">
        <f t="shared" si="6"/>
        <v>208</v>
      </c>
      <c r="AL4157" s="9" t="str">
        <f t="array" ref="AL4157">IFERROR(INDEX('Pontuação 3.0'!G$13:G$191, MATCH(AK4157, 'Pontuação 3.0'!F$13:F$191, 0)), "Faixa Indefinida")</f>
        <v>C</v>
      </c>
      <c r="AM4157" s="9">
        <f t="shared" si="7"/>
        <v>0</v>
      </c>
      <c r="AN4157" s="9">
        <f t="shared" si="8"/>
        <v>0</v>
      </c>
      <c r="AO4157" s="9">
        <f t="shared" si="9"/>
        <v>1</v>
      </c>
      <c r="AP4157" s="9">
        <f t="shared" si="10"/>
        <v>0</v>
      </c>
      <c r="AQ4157" s="8"/>
    </row>
    <row r="4158" ht="15.75" customHeight="1">
      <c r="A4158" s="7">
        <v>45683.0</v>
      </c>
      <c r="B4158" s="8" t="s">
        <v>264</v>
      </c>
      <c r="C4158" s="8" t="s">
        <v>9378</v>
      </c>
      <c r="D4158" s="11">
        <v>3.5992183206E10</v>
      </c>
      <c r="E4158" s="8" t="s">
        <v>11833</v>
      </c>
      <c r="F4158" s="8" t="s">
        <v>11834</v>
      </c>
      <c r="G4158" s="8" t="s">
        <v>11864</v>
      </c>
      <c r="H4158" s="8" t="s">
        <v>11865</v>
      </c>
      <c r="I4158" s="8" t="s">
        <v>11837</v>
      </c>
      <c r="J4158" s="8" t="s">
        <v>11838</v>
      </c>
      <c r="K4158" s="8" t="s">
        <v>11837</v>
      </c>
      <c r="L4158" s="8" t="s">
        <v>11847</v>
      </c>
      <c r="M4158" s="8" t="s">
        <v>11849</v>
      </c>
      <c r="N4158" s="12" t="s">
        <v>11</v>
      </c>
      <c r="O4158" s="12" t="s">
        <v>13</v>
      </c>
      <c r="P4158" s="12" t="s">
        <v>27</v>
      </c>
      <c r="Q4158" s="12" t="s">
        <v>44</v>
      </c>
      <c r="R4158" s="12" t="s">
        <v>14</v>
      </c>
      <c r="S4158" s="8"/>
      <c r="T4158" s="8"/>
      <c r="U4158" s="8"/>
      <c r="V4158" s="8"/>
      <c r="W4158" s="8"/>
      <c r="X4158" s="8"/>
      <c r="Y4158" s="8"/>
      <c r="Z4158" s="8"/>
      <c r="AA4158" s="8"/>
      <c r="AB4158" s="8"/>
      <c r="AC4158" s="9">
        <f>ROUNDUP(SUM(VLOOKUP(F4158,'Pontuação'!A$2:B$11,2,FALSE),VLOOKUP(E4158,'Pontuação'!C$2:D$11,2,FALSE),VLOOKUP(H4158,'Pontuação'!I$2:J$11,2,FALSE),VLOOKUP(J4158,'Pontuação'!G$2:H$11,2,FALSE),VLOOKUP(L4158,'Pontuação'!M$2:N$13,2,FALSE)),0)</f>
        <v>1977</v>
      </c>
      <c r="AD4158" s="10">
        <f t="shared" si="1"/>
        <v>198</v>
      </c>
      <c r="AE4158" s="10" t="str">
        <f t="array" ref="AE4158">IFERROR(INDEX('Pontuação'!G$13:G$101, MATCH(AD4158, 'Pontuação'!F$13:F$101, 0)), "Faixa Indefinida")</f>
        <v>A</v>
      </c>
      <c r="AF4158" s="10">
        <f t="shared" si="2"/>
        <v>1</v>
      </c>
      <c r="AG4158" s="10">
        <f t="shared" si="3"/>
        <v>0</v>
      </c>
      <c r="AH4158" s="10">
        <f t="shared" si="4"/>
        <v>0</v>
      </c>
      <c r="AI4158" s="10">
        <f t="shared" si="5"/>
        <v>0</v>
      </c>
      <c r="AJ4158" s="9">
        <f>ROUNDUP(SUM(VLOOKUP(F4158,'Pontuação 3.0'!A$2:B$11,2,FALSE),VLOOKUP(E4158,'Pontuação 3.0'!C$2:D$11,2,FALSE),VLOOKUP(H4158,'Pontuação 3.0'!I$2:J$11,2,FALSE),VLOOKUP(J4158,'Pontuação 3.0'!G$2:H$11,2,FALSE),VLOOKUP(G4158,'Pontuação 3.0'!E$2:F$11,2,FALSE),VLOOKUP(K4158,'Pontuação 3.0'!K$2:L$11,2,FALSE),VLOOKUP(L4158,'Pontuação 3.0'!M$2:N$13,2,FALSE)),0)</f>
        <v>2380</v>
      </c>
      <c r="AK4158" s="9">
        <f t="shared" si="6"/>
        <v>238</v>
      </c>
      <c r="AL4158" s="9" t="str">
        <f t="array" ref="AL4158">IFERROR(INDEX('Pontuação 3.0'!G$13:G$191, MATCH(AK4158, 'Pontuação 3.0'!F$13:F$191, 0)), "Faixa Indefinida")</f>
        <v>A</v>
      </c>
      <c r="AM4158" s="9">
        <f t="shared" si="7"/>
        <v>1</v>
      </c>
      <c r="AN4158" s="9">
        <f t="shared" si="8"/>
        <v>0</v>
      </c>
      <c r="AO4158" s="9">
        <f t="shared" si="9"/>
        <v>0</v>
      </c>
      <c r="AP4158" s="9">
        <f t="shared" si="10"/>
        <v>0</v>
      </c>
      <c r="AQ4158" s="8"/>
    </row>
    <row r="4159" ht="15.75" customHeight="1">
      <c r="A4159" s="7">
        <v>45683.0</v>
      </c>
      <c r="B4159" s="8" t="s">
        <v>9382</v>
      </c>
      <c r="C4159" s="8" t="s">
        <v>9383</v>
      </c>
      <c r="D4159" s="13" t="s">
        <v>12118</v>
      </c>
      <c r="E4159" s="8" t="s">
        <v>11868</v>
      </c>
      <c r="F4159" s="8" t="s">
        <v>11834</v>
      </c>
      <c r="G4159" s="8" t="s">
        <v>11843</v>
      </c>
      <c r="H4159" s="8" t="s">
        <v>11850</v>
      </c>
      <c r="I4159" s="8" t="s">
        <v>11837</v>
      </c>
      <c r="J4159" s="8" t="s">
        <v>11852</v>
      </c>
      <c r="K4159" s="8" t="s">
        <v>11837</v>
      </c>
      <c r="L4159" s="8" t="s">
        <v>11870</v>
      </c>
      <c r="M4159" s="8" t="s">
        <v>11849</v>
      </c>
      <c r="N4159" s="12" t="s">
        <v>11</v>
      </c>
      <c r="O4159" s="12" t="s">
        <v>13</v>
      </c>
      <c r="P4159" s="12" t="s">
        <v>123</v>
      </c>
      <c r="Q4159" s="12" t="s">
        <v>15</v>
      </c>
      <c r="R4159" s="12" t="s">
        <v>20</v>
      </c>
      <c r="S4159" s="8"/>
      <c r="T4159" s="8"/>
      <c r="U4159" s="8"/>
      <c r="V4159" s="8"/>
      <c r="W4159" s="8"/>
      <c r="X4159" s="8"/>
      <c r="Y4159" s="8"/>
      <c r="Z4159" s="8"/>
      <c r="AA4159" s="8"/>
      <c r="AB4159" s="8"/>
      <c r="AC4159" s="9">
        <f>ROUNDUP(SUM(VLOOKUP(F4159,'Pontuação'!A$2:B$11,2,FALSE),VLOOKUP(E4159,'Pontuação'!C$2:D$11,2,FALSE),VLOOKUP(H4159,'Pontuação'!I$2:J$11,2,FALSE),VLOOKUP(J4159,'Pontuação'!G$2:H$11,2,FALSE),VLOOKUP(L4159,'Pontuação'!M$2:N$13,2,FALSE)),0)</f>
        <v>1720</v>
      </c>
      <c r="AD4159" s="10">
        <f t="shared" si="1"/>
        <v>172</v>
      </c>
      <c r="AE4159" s="10" t="str">
        <f t="array" ref="AE4159">IFERROR(INDEX('Pontuação'!G$13:G$101, MATCH(AD4159, 'Pontuação'!F$13:F$101, 0)), "Faixa Indefinida")</f>
        <v>B</v>
      </c>
      <c r="AF4159" s="10">
        <f t="shared" si="2"/>
        <v>0</v>
      </c>
      <c r="AG4159" s="10">
        <f t="shared" si="3"/>
        <v>1</v>
      </c>
      <c r="AH4159" s="10">
        <f t="shared" si="4"/>
        <v>0</v>
      </c>
      <c r="AI4159" s="10">
        <f t="shared" si="5"/>
        <v>0</v>
      </c>
      <c r="AJ4159" s="9">
        <f>ROUNDUP(SUM(VLOOKUP(F4159,'Pontuação 3.0'!A$2:B$11,2,FALSE),VLOOKUP(E4159,'Pontuação 3.0'!C$2:D$11,2,FALSE),VLOOKUP(H4159,'Pontuação 3.0'!I$2:J$11,2,FALSE),VLOOKUP(J4159,'Pontuação 3.0'!G$2:H$11,2,FALSE),VLOOKUP(G4159,'Pontuação 3.0'!E$2:F$11,2,FALSE),VLOOKUP(K4159,'Pontuação 3.0'!K$2:L$11,2,FALSE),VLOOKUP(L4159,'Pontuação 3.0'!M$2:N$13,2,FALSE)),0)</f>
        <v>2305</v>
      </c>
      <c r="AK4159" s="9">
        <f t="shared" si="6"/>
        <v>231</v>
      </c>
      <c r="AL4159" s="9" t="str">
        <f t="array" ref="AL4159">IFERROR(INDEX('Pontuação 3.0'!G$13:G$191, MATCH(AK4159, 'Pontuação 3.0'!F$13:F$191, 0)), "Faixa Indefinida")</f>
        <v>B</v>
      </c>
      <c r="AM4159" s="9">
        <f t="shared" si="7"/>
        <v>0</v>
      </c>
      <c r="AN4159" s="9">
        <f t="shared" si="8"/>
        <v>1</v>
      </c>
      <c r="AO4159" s="9">
        <f t="shared" si="9"/>
        <v>0</v>
      </c>
      <c r="AP4159" s="9">
        <f t="shared" si="10"/>
        <v>0</v>
      </c>
      <c r="AQ4159" s="8"/>
    </row>
    <row r="4160" ht="15.75" customHeight="1">
      <c r="A4160" s="7">
        <v>45683.0</v>
      </c>
      <c r="B4160" s="8" t="s">
        <v>9386</v>
      </c>
      <c r="C4160" s="8" t="s">
        <v>9387</v>
      </c>
      <c r="D4160" s="11">
        <v>1.191006406E10</v>
      </c>
      <c r="E4160" s="8" t="s">
        <v>11833</v>
      </c>
      <c r="F4160" s="8" t="s">
        <v>11842</v>
      </c>
      <c r="G4160" s="8" t="s">
        <v>11843</v>
      </c>
      <c r="H4160" s="8" t="s">
        <v>11850</v>
      </c>
      <c r="I4160" s="8" t="s">
        <v>11837</v>
      </c>
      <c r="J4160" s="8" t="s">
        <v>11852</v>
      </c>
      <c r="K4160" s="8" t="s">
        <v>11837</v>
      </c>
      <c r="L4160" s="8" t="s">
        <v>11857</v>
      </c>
      <c r="M4160" s="8" t="s">
        <v>11849</v>
      </c>
      <c r="N4160" s="12" t="s">
        <v>11</v>
      </c>
      <c r="O4160" s="12" t="s">
        <v>13</v>
      </c>
      <c r="P4160" s="12" t="s">
        <v>27</v>
      </c>
      <c r="Q4160" s="12" t="s">
        <v>15</v>
      </c>
      <c r="R4160" s="12" t="s">
        <v>20</v>
      </c>
      <c r="S4160" s="8"/>
      <c r="T4160" s="8"/>
      <c r="U4160" s="8"/>
      <c r="V4160" s="8"/>
      <c r="W4160" s="8"/>
      <c r="X4160" s="8"/>
      <c r="Y4160" s="8"/>
      <c r="Z4160" s="8"/>
      <c r="AA4160" s="8"/>
      <c r="AB4160" s="8"/>
      <c r="AC4160" s="9">
        <f>ROUNDUP(SUM(VLOOKUP(F4160,'Pontuação'!A$2:B$11,2,FALSE),VLOOKUP(E4160,'Pontuação'!C$2:D$11,2,FALSE),VLOOKUP(H4160,'Pontuação'!I$2:J$11,2,FALSE),VLOOKUP(J4160,'Pontuação'!G$2:H$11,2,FALSE),VLOOKUP(L4160,'Pontuação'!M$2:N$13,2,FALSE)),0)</f>
        <v>1621</v>
      </c>
      <c r="AD4160" s="10">
        <f t="shared" si="1"/>
        <v>162</v>
      </c>
      <c r="AE4160" s="10" t="str">
        <f t="array" ref="AE4160">IFERROR(INDEX('Pontuação'!G$13:G$101, MATCH(AD4160, 'Pontuação'!F$13:F$101, 0)), "Faixa Indefinida")</f>
        <v>C</v>
      </c>
      <c r="AF4160" s="10">
        <f t="shared" si="2"/>
        <v>0</v>
      </c>
      <c r="AG4160" s="10">
        <f t="shared" si="3"/>
        <v>0</v>
      </c>
      <c r="AH4160" s="10">
        <f t="shared" si="4"/>
        <v>1</v>
      </c>
      <c r="AI4160" s="10">
        <f t="shared" si="5"/>
        <v>0</v>
      </c>
      <c r="AJ4160" s="9">
        <f>ROUNDUP(SUM(VLOOKUP(F4160,'Pontuação 3.0'!A$2:B$11,2,FALSE),VLOOKUP(E4160,'Pontuação 3.0'!C$2:D$11,2,FALSE),VLOOKUP(H4160,'Pontuação 3.0'!I$2:J$11,2,FALSE),VLOOKUP(J4160,'Pontuação 3.0'!G$2:H$11,2,FALSE),VLOOKUP(G4160,'Pontuação 3.0'!E$2:F$11,2,FALSE),VLOOKUP(K4160,'Pontuação 3.0'!K$2:L$11,2,FALSE),VLOOKUP(L4160,'Pontuação 3.0'!M$2:N$13,2,FALSE)),0)</f>
        <v>2244</v>
      </c>
      <c r="AK4160" s="9">
        <f t="shared" si="6"/>
        <v>224</v>
      </c>
      <c r="AL4160" s="9" t="str">
        <f t="array" ref="AL4160">IFERROR(INDEX('Pontuação 3.0'!G$13:G$191, MATCH(AK4160, 'Pontuação 3.0'!F$13:F$191, 0)), "Faixa Indefinida")</f>
        <v>B</v>
      </c>
      <c r="AM4160" s="9">
        <f t="shared" si="7"/>
        <v>0</v>
      </c>
      <c r="AN4160" s="9">
        <f t="shared" si="8"/>
        <v>1</v>
      </c>
      <c r="AO4160" s="9">
        <f t="shared" si="9"/>
        <v>0</v>
      </c>
      <c r="AP4160" s="9">
        <f t="shared" si="10"/>
        <v>0</v>
      </c>
      <c r="AQ4160" s="8"/>
    </row>
    <row r="4161" ht="15.75" customHeight="1">
      <c r="A4161" s="7">
        <v>45683.0</v>
      </c>
      <c r="B4161" s="8" t="s">
        <v>9388</v>
      </c>
      <c r="C4161" s="8" t="s">
        <v>9389</v>
      </c>
      <c r="D4161" s="13" t="s">
        <v>12119</v>
      </c>
      <c r="E4161" s="8" t="s">
        <v>11833</v>
      </c>
      <c r="F4161" s="8" t="s">
        <v>11834</v>
      </c>
      <c r="G4161" s="8" t="s">
        <v>11843</v>
      </c>
      <c r="H4161" s="8" t="s">
        <v>11865</v>
      </c>
      <c r="I4161" s="8" t="s">
        <v>11837</v>
      </c>
      <c r="J4161" s="8" t="s">
        <v>11846</v>
      </c>
      <c r="K4161" s="8" t="s">
        <v>11837</v>
      </c>
      <c r="L4161" s="8" t="s">
        <v>11851</v>
      </c>
      <c r="M4161" s="8" t="s">
        <v>11848</v>
      </c>
      <c r="N4161" s="12" t="s">
        <v>11</v>
      </c>
      <c r="O4161" s="12" t="s">
        <v>13</v>
      </c>
      <c r="P4161" s="12" t="s">
        <v>27</v>
      </c>
      <c r="Q4161" s="12" t="s">
        <v>15</v>
      </c>
      <c r="R4161" s="12" t="s">
        <v>20</v>
      </c>
      <c r="S4161" s="8"/>
      <c r="T4161" s="8"/>
      <c r="U4161" s="8"/>
      <c r="V4161" s="8"/>
      <c r="W4161" s="8"/>
      <c r="X4161" s="8"/>
      <c r="Y4161" s="8"/>
      <c r="Z4161" s="8"/>
      <c r="AA4161" s="8"/>
      <c r="AB4161" s="8"/>
      <c r="AC4161" s="9">
        <f>ROUNDUP(SUM(VLOOKUP(F4161,'Pontuação'!A$2:B$11,2,FALSE),VLOOKUP(E4161,'Pontuação'!C$2:D$11,2,FALSE),VLOOKUP(H4161,'Pontuação'!I$2:J$11,2,FALSE),VLOOKUP(J4161,'Pontuação'!G$2:H$11,2,FALSE),VLOOKUP(L4161,'Pontuação'!M$2:N$13,2,FALSE)),0)</f>
        <v>1567</v>
      </c>
      <c r="AD4161" s="10">
        <f t="shared" si="1"/>
        <v>157</v>
      </c>
      <c r="AE4161" s="10" t="str">
        <f t="array" ref="AE4161">IFERROR(INDEX('Pontuação'!G$13:G$101, MATCH(AD4161, 'Pontuação'!F$13:F$101, 0)), "Faixa Indefinida")</f>
        <v>C</v>
      </c>
      <c r="AF4161" s="10">
        <f t="shared" si="2"/>
        <v>0</v>
      </c>
      <c r="AG4161" s="10">
        <f t="shared" si="3"/>
        <v>0</v>
      </c>
      <c r="AH4161" s="10">
        <f t="shared" si="4"/>
        <v>1</v>
      </c>
      <c r="AI4161" s="10">
        <f t="shared" si="5"/>
        <v>0</v>
      </c>
      <c r="AJ4161" s="9">
        <f>ROUNDUP(SUM(VLOOKUP(F4161,'Pontuação 3.0'!A$2:B$11,2,FALSE),VLOOKUP(E4161,'Pontuação 3.0'!C$2:D$11,2,FALSE),VLOOKUP(H4161,'Pontuação 3.0'!I$2:J$11,2,FALSE),VLOOKUP(J4161,'Pontuação 3.0'!G$2:H$11,2,FALSE),VLOOKUP(G4161,'Pontuação 3.0'!E$2:F$11,2,FALSE),VLOOKUP(K4161,'Pontuação 3.0'!K$2:L$11,2,FALSE),VLOOKUP(L4161,'Pontuação 3.0'!M$2:N$13,2,FALSE)),0)</f>
        <v>1925</v>
      </c>
      <c r="AK4161" s="9">
        <f t="shared" si="6"/>
        <v>193</v>
      </c>
      <c r="AL4161" s="9" t="str">
        <f t="array" ref="AL4161">IFERROR(INDEX('Pontuação 3.0'!G$13:G$191, MATCH(AK4161, 'Pontuação 3.0'!F$13:F$191, 0)), "Faixa Indefinida")</f>
        <v>C</v>
      </c>
      <c r="AM4161" s="9">
        <f t="shared" si="7"/>
        <v>0</v>
      </c>
      <c r="AN4161" s="9">
        <f t="shared" si="8"/>
        <v>0</v>
      </c>
      <c r="AO4161" s="9">
        <f t="shared" si="9"/>
        <v>1</v>
      </c>
      <c r="AP4161" s="9">
        <f t="shared" si="10"/>
        <v>0</v>
      </c>
      <c r="AQ4161" s="8"/>
    </row>
    <row r="4162" ht="15.75" customHeight="1">
      <c r="A4162" s="7">
        <v>45683.0</v>
      </c>
      <c r="B4162" s="8" t="s">
        <v>9390</v>
      </c>
      <c r="C4162" s="8" t="s">
        <v>9391</v>
      </c>
      <c r="D4162" s="11">
        <v>8.1996082008E10</v>
      </c>
      <c r="E4162" s="8" t="s">
        <v>11833</v>
      </c>
      <c r="F4162" s="8" t="s">
        <v>11842</v>
      </c>
      <c r="G4162" s="8" t="s">
        <v>11843</v>
      </c>
      <c r="H4162" s="8" t="s">
        <v>11844</v>
      </c>
      <c r="I4162" s="8" t="s">
        <v>11845</v>
      </c>
      <c r="J4162" s="8" t="s">
        <v>11846</v>
      </c>
      <c r="K4162" s="8" t="s">
        <v>11839</v>
      </c>
      <c r="L4162" s="8" t="s">
        <v>11851</v>
      </c>
      <c r="M4162" s="8" t="s">
        <v>11853</v>
      </c>
      <c r="N4162" s="12" t="s">
        <v>11</v>
      </c>
      <c r="O4162" s="12" t="s">
        <v>13</v>
      </c>
      <c r="P4162" s="12" t="s">
        <v>37</v>
      </c>
      <c r="Q4162" s="12" t="s">
        <v>143</v>
      </c>
      <c r="R4162" s="12" t="s">
        <v>20</v>
      </c>
      <c r="S4162" s="8"/>
      <c r="T4162" s="8"/>
      <c r="U4162" s="8"/>
      <c r="V4162" s="8"/>
      <c r="W4162" s="8"/>
      <c r="X4162" s="8"/>
      <c r="Y4162" s="8"/>
      <c r="Z4162" s="8"/>
      <c r="AA4162" s="8"/>
      <c r="AB4162" s="8"/>
      <c r="AC4162" s="9">
        <f>ROUNDUP(SUM(VLOOKUP(F4162,'Pontuação'!A$2:B$11,2,FALSE),VLOOKUP(E4162,'Pontuação'!C$2:D$11,2,FALSE),VLOOKUP(H4162,'Pontuação'!I$2:J$11,2,FALSE),VLOOKUP(J4162,'Pontuação'!G$2:H$11,2,FALSE),VLOOKUP(L4162,'Pontuação'!M$2:N$13,2,FALSE)),0)</f>
        <v>1595</v>
      </c>
      <c r="AD4162" s="10">
        <f t="shared" si="1"/>
        <v>160</v>
      </c>
      <c r="AE4162" s="10" t="str">
        <f t="array" ref="AE4162">IFERROR(INDEX('Pontuação'!G$13:G$101, MATCH(AD4162, 'Pontuação'!F$13:F$101, 0)), "Faixa Indefinida")</f>
        <v>C</v>
      </c>
      <c r="AF4162" s="10">
        <f t="shared" si="2"/>
        <v>0</v>
      </c>
      <c r="AG4162" s="10">
        <f t="shared" si="3"/>
        <v>0</v>
      </c>
      <c r="AH4162" s="10">
        <f t="shared" si="4"/>
        <v>1</v>
      </c>
      <c r="AI4162" s="10">
        <f t="shared" si="5"/>
        <v>0</v>
      </c>
      <c r="AJ4162" s="9">
        <f>ROUNDUP(SUM(VLOOKUP(F4162,'Pontuação 3.0'!A$2:B$11,2,FALSE),VLOOKUP(E4162,'Pontuação 3.0'!C$2:D$11,2,FALSE),VLOOKUP(H4162,'Pontuação 3.0'!I$2:J$11,2,FALSE),VLOOKUP(J4162,'Pontuação 3.0'!G$2:H$11,2,FALSE),VLOOKUP(G4162,'Pontuação 3.0'!E$2:F$11,2,FALSE),VLOOKUP(K4162,'Pontuação 3.0'!K$2:L$11,2,FALSE),VLOOKUP(L4162,'Pontuação 3.0'!M$2:N$13,2,FALSE)),0)</f>
        <v>2470</v>
      </c>
      <c r="AK4162" s="9">
        <f t="shared" si="6"/>
        <v>247</v>
      </c>
      <c r="AL4162" s="9" t="str">
        <f t="array" ref="AL4162">IFERROR(INDEX('Pontuação 3.0'!G$13:G$191, MATCH(AK4162, 'Pontuação 3.0'!F$13:F$191, 0)), "Faixa Indefinida")</f>
        <v>A</v>
      </c>
      <c r="AM4162" s="9">
        <f t="shared" si="7"/>
        <v>1</v>
      </c>
      <c r="AN4162" s="9">
        <f t="shared" si="8"/>
        <v>0</v>
      </c>
      <c r="AO4162" s="9">
        <f t="shared" si="9"/>
        <v>0</v>
      </c>
      <c r="AP4162" s="9">
        <f t="shared" si="10"/>
        <v>0</v>
      </c>
      <c r="AQ4162" s="8"/>
    </row>
    <row r="4163" ht="15.75" customHeight="1">
      <c r="A4163" s="7">
        <v>45683.0</v>
      </c>
      <c r="B4163" s="8" t="s">
        <v>9361</v>
      </c>
      <c r="C4163" s="8" t="s">
        <v>9362</v>
      </c>
      <c r="D4163" s="8" t="s">
        <v>9363</v>
      </c>
      <c r="E4163" s="8" t="s">
        <v>11833</v>
      </c>
      <c r="F4163" s="8" t="s">
        <v>11842</v>
      </c>
      <c r="G4163" s="8" t="s">
        <v>11835</v>
      </c>
      <c r="H4163" s="8" t="s">
        <v>11865</v>
      </c>
      <c r="I4163" s="8" t="s">
        <v>11845</v>
      </c>
      <c r="J4163" s="8" t="s">
        <v>11846</v>
      </c>
      <c r="K4163" s="8" t="s">
        <v>11837</v>
      </c>
      <c r="L4163" s="8" t="s">
        <v>11851</v>
      </c>
      <c r="M4163" s="8" t="s">
        <v>11849</v>
      </c>
      <c r="N4163" s="12" t="s">
        <v>11</v>
      </c>
      <c r="O4163" s="12" t="s">
        <v>13</v>
      </c>
      <c r="P4163" s="12" t="s">
        <v>49</v>
      </c>
      <c r="Q4163" s="12" t="s">
        <v>15</v>
      </c>
      <c r="R4163" s="12" t="s">
        <v>20</v>
      </c>
      <c r="S4163" s="8"/>
      <c r="T4163" s="8"/>
      <c r="U4163" s="8"/>
      <c r="V4163" s="8"/>
      <c r="W4163" s="8"/>
      <c r="X4163" s="8"/>
      <c r="Y4163" s="8"/>
      <c r="Z4163" s="8"/>
      <c r="AA4163" s="8"/>
      <c r="AB4163" s="8"/>
      <c r="AC4163" s="9">
        <f>ROUNDUP(SUM(VLOOKUP(F4163,'Pontuação'!A$2:B$11,2,FALSE),VLOOKUP(E4163,'Pontuação'!C$2:D$11,2,FALSE),VLOOKUP(H4163,'Pontuação'!I$2:J$11,2,FALSE),VLOOKUP(J4163,'Pontuação'!G$2:H$11,2,FALSE),VLOOKUP(L4163,'Pontuação'!M$2:N$13,2,FALSE)),0)</f>
        <v>1579</v>
      </c>
      <c r="AD4163" s="10">
        <f t="shared" si="1"/>
        <v>158</v>
      </c>
      <c r="AE4163" s="10" t="str">
        <f t="array" ref="AE4163">IFERROR(INDEX('Pontuação'!G$13:G$101, MATCH(AD4163, 'Pontuação'!F$13:F$101, 0)), "Faixa Indefinida")</f>
        <v>C</v>
      </c>
      <c r="AF4163" s="10">
        <f t="shared" si="2"/>
        <v>0</v>
      </c>
      <c r="AG4163" s="10">
        <f t="shared" si="3"/>
        <v>0</v>
      </c>
      <c r="AH4163" s="10">
        <f t="shared" si="4"/>
        <v>1</v>
      </c>
      <c r="AI4163" s="10">
        <f t="shared" si="5"/>
        <v>0</v>
      </c>
      <c r="AJ4163" s="9">
        <f>ROUNDUP(SUM(VLOOKUP(F4163,'Pontuação 3.0'!A$2:B$11,2,FALSE),VLOOKUP(E4163,'Pontuação 3.0'!C$2:D$11,2,FALSE),VLOOKUP(H4163,'Pontuação 3.0'!I$2:J$11,2,FALSE),VLOOKUP(J4163,'Pontuação 3.0'!G$2:H$11,2,FALSE),VLOOKUP(G4163,'Pontuação 3.0'!E$2:F$11,2,FALSE),VLOOKUP(K4163,'Pontuação 3.0'!K$2:L$11,2,FALSE),VLOOKUP(L4163,'Pontuação 3.0'!M$2:N$13,2,FALSE)),0)</f>
        <v>1918</v>
      </c>
      <c r="AK4163" s="9">
        <f t="shared" si="6"/>
        <v>192</v>
      </c>
      <c r="AL4163" s="9" t="str">
        <f t="array" ref="AL4163">IFERROR(INDEX('Pontuação 3.0'!G$13:G$191, MATCH(AK4163, 'Pontuação 3.0'!F$13:F$191, 0)), "Faixa Indefinida")</f>
        <v>C</v>
      </c>
      <c r="AM4163" s="9">
        <f t="shared" si="7"/>
        <v>0</v>
      </c>
      <c r="AN4163" s="9">
        <f t="shared" si="8"/>
        <v>0</v>
      </c>
      <c r="AO4163" s="9">
        <f t="shared" si="9"/>
        <v>1</v>
      </c>
      <c r="AP4163" s="9">
        <f t="shared" si="10"/>
        <v>0</v>
      </c>
      <c r="AQ4163" s="8"/>
    </row>
    <row r="4164" ht="15.75" customHeight="1">
      <c r="A4164" s="7">
        <v>45683.0</v>
      </c>
      <c r="B4164" s="8" t="s">
        <v>9398</v>
      </c>
      <c r="C4164" s="8" t="s">
        <v>9399</v>
      </c>
      <c r="D4164" s="11">
        <v>1.1965061226E10</v>
      </c>
      <c r="E4164" s="8" t="s">
        <v>11833</v>
      </c>
      <c r="F4164" s="8" t="s">
        <v>11834</v>
      </c>
      <c r="G4164" s="8" t="s">
        <v>11843</v>
      </c>
      <c r="H4164" s="8" t="s">
        <v>11844</v>
      </c>
      <c r="I4164" s="8" t="s">
        <v>11845</v>
      </c>
      <c r="J4164" s="8" t="s">
        <v>11852</v>
      </c>
      <c r="K4164" s="8" t="s">
        <v>11839</v>
      </c>
      <c r="L4164" s="8" t="s">
        <v>11840</v>
      </c>
      <c r="M4164" s="8" t="s">
        <v>11841</v>
      </c>
      <c r="N4164" s="12" t="s">
        <v>11</v>
      </c>
      <c r="O4164" s="12" t="s">
        <v>13</v>
      </c>
      <c r="P4164" s="12" t="s">
        <v>23</v>
      </c>
      <c r="Q4164" s="12" t="s">
        <v>15</v>
      </c>
      <c r="R4164" s="12" t="s">
        <v>20</v>
      </c>
      <c r="S4164" s="8"/>
      <c r="T4164" s="8"/>
      <c r="U4164" s="8"/>
      <c r="V4164" s="8"/>
      <c r="W4164" s="8"/>
      <c r="X4164" s="8"/>
      <c r="Y4164" s="8"/>
      <c r="Z4164" s="8"/>
      <c r="AA4164" s="8"/>
      <c r="AB4164" s="8"/>
      <c r="AC4164" s="9">
        <f>ROUNDUP(SUM(VLOOKUP(F4164,'Pontuação'!A$2:B$11,2,FALSE),VLOOKUP(E4164,'Pontuação'!C$2:D$11,2,FALSE),VLOOKUP(H4164,'Pontuação'!I$2:J$11,2,FALSE),VLOOKUP(J4164,'Pontuação'!G$2:H$11,2,FALSE),VLOOKUP(L4164,'Pontuação'!M$2:N$13,2,FALSE)),0)</f>
        <v>1732</v>
      </c>
      <c r="AD4164" s="10">
        <f t="shared" si="1"/>
        <v>173</v>
      </c>
      <c r="AE4164" s="10" t="str">
        <f t="array" ref="AE4164">IFERROR(INDEX('Pontuação'!G$13:G$101, MATCH(AD4164, 'Pontuação'!F$13:F$101, 0)), "Faixa Indefinida")</f>
        <v>B</v>
      </c>
      <c r="AF4164" s="10">
        <f t="shared" si="2"/>
        <v>0</v>
      </c>
      <c r="AG4164" s="10">
        <f t="shared" si="3"/>
        <v>1</v>
      </c>
      <c r="AH4164" s="10">
        <f t="shared" si="4"/>
        <v>0</v>
      </c>
      <c r="AI4164" s="10">
        <f t="shared" si="5"/>
        <v>0</v>
      </c>
      <c r="AJ4164" s="9">
        <f>ROUNDUP(SUM(VLOOKUP(F4164,'Pontuação 3.0'!A$2:B$11,2,FALSE),VLOOKUP(E4164,'Pontuação 3.0'!C$2:D$11,2,FALSE),VLOOKUP(H4164,'Pontuação 3.0'!I$2:J$11,2,FALSE),VLOOKUP(J4164,'Pontuação 3.0'!G$2:H$11,2,FALSE),VLOOKUP(G4164,'Pontuação 3.0'!E$2:F$11,2,FALSE),VLOOKUP(K4164,'Pontuação 3.0'!K$2:L$11,2,FALSE),VLOOKUP(L4164,'Pontuação 3.0'!M$2:N$13,2,FALSE)),0)</f>
        <v>2467</v>
      </c>
      <c r="AK4164" s="9">
        <f t="shared" si="6"/>
        <v>247</v>
      </c>
      <c r="AL4164" s="9" t="str">
        <f t="array" ref="AL4164">IFERROR(INDEX('Pontuação 3.0'!G$13:G$191, MATCH(AK4164, 'Pontuação 3.0'!F$13:F$191, 0)), "Faixa Indefinida")</f>
        <v>A</v>
      </c>
      <c r="AM4164" s="9">
        <f t="shared" si="7"/>
        <v>1</v>
      </c>
      <c r="AN4164" s="9">
        <f t="shared" si="8"/>
        <v>0</v>
      </c>
      <c r="AO4164" s="9">
        <f t="shared" si="9"/>
        <v>0</v>
      </c>
      <c r="AP4164" s="9">
        <f t="shared" si="10"/>
        <v>0</v>
      </c>
      <c r="AQ4164" s="8"/>
    </row>
    <row r="4165" ht="15.75" customHeight="1">
      <c r="A4165" s="7">
        <v>45683.0</v>
      </c>
      <c r="B4165" s="8" t="s">
        <v>9394</v>
      </c>
      <c r="C4165" s="8" t="s">
        <v>9395</v>
      </c>
      <c r="D4165" s="11">
        <v>6.4992314595E10</v>
      </c>
      <c r="E4165" s="8" t="s">
        <v>11833</v>
      </c>
      <c r="F4165" s="8" t="s">
        <v>11842</v>
      </c>
      <c r="G4165" s="8" t="s">
        <v>11843</v>
      </c>
      <c r="H4165" s="8" t="s">
        <v>11844</v>
      </c>
      <c r="I4165" s="8" t="s">
        <v>11845</v>
      </c>
      <c r="J4165" s="8" t="s">
        <v>11846</v>
      </c>
      <c r="K4165" s="8" t="s">
        <v>11837</v>
      </c>
      <c r="L4165" s="8" t="s">
        <v>11851</v>
      </c>
      <c r="M4165" s="8" t="s">
        <v>11848</v>
      </c>
      <c r="N4165" s="12" t="s">
        <v>11</v>
      </c>
      <c r="O4165" s="12" t="s">
        <v>13</v>
      </c>
      <c r="P4165" s="12" t="s">
        <v>12</v>
      </c>
      <c r="Q4165" s="12" t="s">
        <v>15</v>
      </c>
      <c r="R4165" s="12" t="s">
        <v>20</v>
      </c>
      <c r="S4165" s="8"/>
      <c r="T4165" s="8"/>
      <c r="U4165" s="8"/>
      <c r="V4165" s="8"/>
      <c r="W4165" s="8"/>
      <c r="X4165" s="8"/>
      <c r="Y4165" s="8"/>
      <c r="Z4165" s="8"/>
      <c r="AA4165" s="8"/>
      <c r="AB4165" s="8"/>
      <c r="AC4165" s="9">
        <f>ROUNDUP(SUM(VLOOKUP(F4165,'Pontuação'!A$2:B$11,2,FALSE),VLOOKUP(E4165,'Pontuação'!C$2:D$11,2,FALSE),VLOOKUP(H4165,'Pontuação'!I$2:J$11,2,FALSE),VLOOKUP(J4165,'Pontuação'!G$2:H$11,2,FALSE),VLOOKUP(L4165,'Pontuação'!M$2:N$13,2,FALSE)),0)</f>
        <v>1595</v>
      </c>
      <c r="AD4165" s="10">
        <f t="shared" si="1"/>
        <v>160</v>
      </c>
      <c r="AE4165" s="10" t="str">
        <f t="array" ref="AE4165">IFERROR(INDEX('Pontuação'!G$13:G$101, MATCH(AD4165, 'Pontuação'!F$13:F$101, 0)), "Faixa Indefinida")</f>
        <v>C</v>
      </c>
      <c r="AF4165" s="10">
        <f t="shared" si="2"/>
        <v>0</v>
      </c>
      <c r="AG4165" s="10">
        <f t="shared" si="3"/>
        <v>0</v>
      </c>
      <c r="AH4165" s="10">
        <f t="shared" si="4"/>
        <v>1</v>
      </c>
      <c r="AI4165" s="10">
        <f t="shared" si="5"/>
        <v>0</v>
      </c>
      <c r="AJ4165" s="9">
        <f>ROUNDUP(SUM(VLOOKUP(F4165,'Pontuação 3.0'!A$2:B$11,2,FALSE),VLOOKUP(E4165,'Pontuação 3.0'!C$2:D$11,2,FALSE),VLOOKUP(H4165,'Pontuação 3.0'!I$2:J$11,2,FALSE),VLOOKUP(J4165,'Pontuação 3.0'!G$2:H$11,2,FALSE),VLOOKUP(G4165,'Pontuação 3.0'!E$2:F$11,2,FALSE),VLOOKUP(K4165,'Pontuação 3.0'!K$2:L$11,2,FALSE),VLOOKUP(L4165,'Pontuação 3.0'!M$2:N$13,2,FALSE)),0)</f>
        <v>2209</v>
      </c>
      <c r="AK4165" s="9">
        <f t="shared" si="6"/>
        <v>221</v>
      </c>
      <c r="AL4165" s="9" t="str">
        <f t="array" ref="AL4165">IFERROR(INDEX('Pontuação 3.0'!G$13:G$191, MATCH(AK4165, 'Pontuação 3.0'!F$13:F$191, 0)), "Faixa Indefinida")</f>
        <v>B</v>
      </c>
      <c r="AM4165" s="9">
        <f t="shared" si="7"/>
        <v>0</v>
      </c>
      <c r="AN4165" s="9">
        <f t="shared" si="8"/>
        <v>1</v>
      </c>
      <c r="AO4165" s="9">
        <f t="shared" si="9"/>
        <v>0</v>
      </c>
      <c r="AP4165" s="9">
        <f t="shared" si="10"/>
        <v>0</v>
      </c>
      <c r="AQ4165" s="8"/>
    </row>
    <row r="4166" ht="15.75" customHeight="1">
      <c r="A4166" s="7">
        <v>45683.0</v>
      </c>
      <c r="B4166" s="8" t="s">
        <v>9396</v>
      </c>
      <c r="C4166" s="8" t="s">
        <v>9397</v>
      </c>
      <c r="D4166" s="11">
        <v>4.8996130299E10</v>
      </c>
      <c r="E4166" s="8" t="s">
        <v>11833</v>
      </c>
      <c r="F4166" s="8" t="s">
        <v>11834</v>
      </c>
      <c r="G4166" s="8" t="s">
        <v>11835</v>
      </c>
      <c r="H4166" s="8" t="s">
        <v>11856</v>
      </c>
      <c r="I4166" s="8" t="s">
        <v>11837</v>
      </c>
      <c r="J4166" s="8" t="s">
        <v>11846</v>
      </c>
      <c r="K4166" s="8" t="s">
        <v>11837</v>
      </c>
      <c r="L4166" s="8" t="s">
        <v>11851</v>
      </c>
      <c r="M4166" s="8" t="s">
        <v>11853</v>
      </c>
      <c r="N4166" s="12" t="s">
        <v>11</v>
      </c>
      <c r="O4166" s="12" t="s">
        <v>13</v>
      </c>
      <c r="P4166" s="12" t="s">
        <v>40</v>
      </c>
      <c r="Q4166" s="12" t="s">
        <v>15</v>
      </c>
      <c r="R4166" s="12" t="s">
        <v>14</v>
      </c>
      <c r="S4166" s="8"/>
      <c r="T4166" s="8"/>
      <c r="U4166" s="8"/>
      <c r="V4166" s="8"/>
      <c r="W4166" s="8"/>
      <c r="X4166" s="8"/>
      <c r="Y4166" s="8"/>
      <c r="Z4166" s="8"/>
      <c r="AA4166" s="8"/>
      <c r="AB4166" s="8"/>
      <c r="AC4166" s="9">
        <f>ROUNDUP(SUM(VLOOKUP(F4166,'Pontuação'!A$2:B$11,2,FALSE),VLOOKUP(E4166,'Pontuação'!C$2:D$11,2,FALSE),VLOOKUP(H4166,'Pontuação'!I$2:J$11,2,FALSE),VLOOKUP(J4166,'Pontuação'!G$2:H$11,2,FALSE),VLOOKUP(L4166,'Pontuação'!M$2:N$13,2,FALSE)),0)</f>
        <v>1427</v>
      </c>
      <c r="AD4166" s="10">
        <f t="shared" si="1"/>
        <v>143</v>
      </c>
      <c r="AE4166" s="10" t="str">
        <f t="array" ref="AE4166">IFERROR(INDEX('Pontuação'!G$13:G$101, MATCH(AD4166, 'Pontuação'!F$13:F$101, 0)), "Faixa Indefinida")</f>
        <v>D</v>
      </c>
      <c r="AF4166" s="10">
        <f t="shared" si="2"/>
        <v>0</v>
      </c>
      <c r="AG4166" s="10">
        <f t="shared" si="3"/>
        <v>0</v>
      </c>
      <c r="AH4166" s="10">
        <f t="shared" si="4"/>
        <v>0</v>
      </c>
      <c r="AI4166" s="10">
        <f t="shared" si="5"/>
        <v>1</v>
      </c>
      <c r="AJ4166" s="9">
        <f>ROUNDUP(SUM(VLOOKUP(F4166,'Pontuação 3.0'!A$2:B$11,2,FALSE),VLOOKUP(E4166,'Pontuação 3.0'!C$2:D$11,2,FALSE),VLOOKUP(H4166,'Pontuação 3.0'!I$2:J$11,2,FALSE),VLOOKUP(J4166,'Pontuação 3.0'!G$2:H$11,2,FALSE),VLOOKUP(G4166,'Pontuação 3.0'!E$2:F$11,2,FALSE),VLOOKUP(K4166,'Pontuação 3.0'!K$2:L$11,2,FALSE),VLOOKUP(L4166,'Pontuação 3.0'!M$2:N$13,2,FALSE)),0)</f>
        <v>1701</v>
      </c>
      <c r="AK4166" s="9">
        <f t="shared" si="6"/>
        <v>170</v>
      </c>
      <c r="AL4166" s="9" t="str">
        <f t="array" ref="AL4166">IFERROR(INDEX('Pontuação 3.0'!G$13:G$191, MATCH(AK4166, 'Pontuação 3.0'!F$13:F$191, 0)), "Faixa Indefinida")</f>
        <v>D</v>
      </c>
      <c r="AM4166" s="9">
        <f t="shared" si="7"/>
        <v>0</v>
      </c>
      <c r="AN4166" s="9">
        <f t="shared" si="8"/>
        <v>0</v>
      </c>
      <c r="AO4166" s="9">
        <f t="shared" si="9"/>
        <v>0</v>
      </c>
      <c r="AP4166" s="9">
        <f t="shared" si="10"/>
        <v>1</v>
      </c>
      <c r="AQ4166" s="8"/>
    </row>
    <row r="4167" ht="15.75" customHeight="1">
      <c r="A4167" s="7">
        <v>45683.0</v>
      </c>
      <c r="B4167" s="8" t="s">
        <v>9406</v>
      </c>
      <c r="C4167" s="8" t="s">
        <v>9407</v>
      </c>
      <c r="D4167" s="11">
        <v>1.5991881653E10</v>
      </c>
      <c r="E4167" s="8" t="s">
        <v>11833</v>
      </c>
      <c r="F4167" s="8" t="s">
        <v>11834</v>
      </c>
      <c r="G4167" s="8" t="s">
        <v>11843</v>
      </c>
      <c r="H4167" s="8" t="s">
        <v>11844</v>
      </c>
      <c r="I4167" s="8" t="s">
        <v>11837</v>
      </c>
      <c r="J4167" s="8" t="s">
        <v>11852</v>
      </c>
      <c r="K4167" s="8" t="s">
        <v>11837</v>
      </c>
      <c r="L4167" s="8" t="s">
        <v>11870</v>
      </c>
      <c r="M4167" s="8" t="s">
        <v>11849</v>
      </c>
      <c r="N4167" s="12" t="s">
        <v>11</v>
      </c>
      <c r="O4167" s="12" t="s">
        <v>13</v>
      </c>
      <c r="P4167" s="12" t="s">
        <v>27</v>
      </c>
      <c r="Q4167" s="12" t="s">
        <v>15</v>
      </c>
      <c r="R4167" s="12" t="s">
        <v>20</v>
      </c>
      <c r="S4167" s="8"/>
      <c r="T4167" s="8"/>
      <c r="U4167" s="8"/>
      <c r="V4167" s="8"/>
      <c r="W4167" s="8"/>
      <c r="X4167" s="8"/>
      <c r="Y4167" s="8"/>
      <c r="Z4167" s="8"/>
      <c r="AA4167" s="8"/>
      <c r="AB4167" s="8"/>
      <c r="AC4167" s="9">
        <f>ROUNDUP(SUM(VLOOKUP(F4167,'Pontuação'!A$2:B$11,2,FALSE),VLOOKUP(E4167,'Pontuação'!C$2:D$11,2,FALSE),VLOOKUP(H4167,'Pontuação'!I$2:J$11,2,FALSE),VLOOKUP(J4167,'Pontuação'!G$2:H$11,2,FALSE),VLOOKUP(L4167,'Pontuação'!M$2:N$13,2,FALSE)),0)</f>
        <v>1758</v>
      </c>
      <c r="AD4167" s="10">
        <f t="shared" si="1"/>
        <v>176</v>
      </c>
      <c r="AE4167" s="10" t="str">
        <f t="array" ref="AE4167">IFERROR(INDEX('Pontuação'!G$13:G$101, MATCH(AD4167, 'Pontuação'!F$13:F$101, 0)), "Faixa Indefinida")</f>
        <v>B</v>
      </c>
      <c r="AF4167" s="10">
        <f t="shared" si="2"/>
        <v>0</v>
      </c>
      <c r="AG4167" s="10">
        <f t="shared" si="3"/>
        <v>1</v>
      </c>
      <c r="AH4167" s="10">
        <f t="shared" si="4"/>
        <v>0</v>
      </c>
      <c r="AI4167" s="10">
        <f t="shared" si="5"/>
        <v>0</v>
      </c>
      <c r="AJ4167" s="9">
        <f>ROUNDUP(SUM(VLOOKUP(F4167,'Pontuação 3.0'!A$2:B$11,2,FALSE),VLOOKUP(E4167,'Pontuação 3.0'!C$2:D$11,2,FALSE),VLOOKUP(H4167,'Pontuação 3.0'!I$2:J$11,2,FALSE),VLOOKUP(J4167,'Pontuação 3.0'!G$2:H$11,2,FALSE),VLOOKUP(G4167,'Pontuação 3.0'!E$2:F$11,2,FALSE),VLOOKUP(K4167,'Pontuação 3.0'!K$2:L$11,2,FALSE),VLOOKUP(L4167,'Pontuação 3.0'!M$2:N$13,2,FALSE)),0)</f>
        <v>2422</v>
      </c>
      <c r="AK4167" s="9">
        <f t="shared" si="6"/>
        <v>242</v>
      </c>
      <c r="AL4167" s="9" t="str">
        <f t="array" ref="AL4167">IFERROR(INDEX('Pontuação 3.0'!G$13:G$191, MATCH(AK4167, 'Pontuação 3.0'!F$13:F$191, 0)), "Faixa Indefinida")</f>
        <v>A</v>
      </c>
      <c r="AM4167" s="9">
        <f t="shared" si="7"/>
        <v>1</v>
      </c>
      <c r="AN4167" s="9">
        <f t="shared" si="8"/>
        <v>0</v>
      </c>
      <c r="AO4167" s="9">
        <f t="shared" si="9"/>
        <v>0</v>
      </c>
      <c r="AP4167" s="9">
        <f t="shared" si="10"/>
        <v>0</v>
      </c>
      <c r="AQ4167" s="8"/>
    </row>
    <row r="4168" ht="15.75" customHeight="1">
      <c r="A4168" s="7">
        <v>45683.0</v>
      </c>
      <c r="B4168" s="8" t="s">
        <v>9402</v>
      </c>
      <c r="C4168" s="8" t="s">
        <v>9403</v>
      </c>
      <c r="D4168" s="11">
        <v>4.6999024724E10</v>
      </c>
      <c r="E4168" s="8" t="s">
        <v>11833</v>
      </c>
      <c r="F4168" s="8" t="s">
        <v>11834</v>
      </c>
      <c r="G4168" s="8" t="s">
        <v>11835</v>
      </c>
      <c r="H4168" s="8" t="s">
        <v>11850</v>
      </c>
      <c r="I4168" s="8" t="s">
        <v>11837</v>
      </c>
      <c r="J4168" s="8" t="s">
        <v>11846</v>
      </c>
      <c r="K4168" s="8" t="s">
        <v>11837</v>
      </c>
      <c r="L4168" s="8" t="s">
        <v>11851</v>
      </c>
      <c r="M4168" s="8" t="s">
        <v>11859</v>
      </c>
      <c r="N4168" s="12" t="s">
        <v>11</v>
      </c>
      <c r="O4168" s="12" t="s">
        <v>13</v>
      </c>
      <c r="P4168" s="12" t="s">
        <v>27</v>
      </c>
      <c r="Q4168" s="12" t="s">
        <v>15</v>
      </c>
      <c r="R4168" s="12" t="s">
        <v>14</v>
      </c>
      <c r="S4168" s="8"/>
      <c r="T4168" s="8"/>
      <c r="U4168" s="8"/>
      <c r="V4168" s="8"/>
      <c r="W4168" s="8"/>
      <c r="X4168" s="8"/>
      <c r="Y4168" s="8"/>
      <c r="Z4168" s="8"/>
      <c r="AA4168" s="8"/>
      <c r="AB4168" s="8"/>
      <c r="AC4168" s="9">
        <f>ROUNDUP(SUM(VLOOKUP(F4168,'Pontuação'!A$2:B$11,2,FALSE),VLOOKUP(E4168,'Pontuação'!C$2:D$11,2,FALSE),VLOOKUP(H4168,'Pontuação'!I$2:J$11,2,FALSE),VLOOKUP(J4168,'Pontuação'!G$2:H$11,2,FALSE),VLOOKUP(L4168,'Pontuação'!M$2:N$13,2,FALSE)),0)</f>
        <v>1541</v>
      </c>
      <c r="AD4168" s="10">
        <f t="shared" si="1"/>
        <v>154</v>
      </c>
      <c r="AE4168" s="10" t="str">
        <f t="array" ref="AE4168">IFERROR(INDEX('Pontuação'!G$13:G$101, MATCH(AD4168, 'Pontuação'!F$13:F$101, 0)), "Faixa Indefinida")</f>
        <v>C</v>
      </c>
      <c r="AF4168" s="10">
        <f t="shared" si="2"/>
        <v>0</v>
      </c>
      <c r="AG4168" s="10">
        <f t="shared" si="3"/>
        <v>0</v>
      </c>
      <c r="AH4168" s="10">
        <f t="shared" si="4"/>
        <v>1</v>
      </c>
      <c r="AI4168" s="10">
        <f t="shared" si="5"/>
        <v>0</v>
      </c>
      <c r="AJ4168" s="9">
        <f>ROUNDUP(SUM(VLOOKUP(F4168,'Pontuação 3.0'!A$2:B$11,2,FALSE),VLOOKUP(E4168,'Pontuação 3.0'!C$2:D$11,2,FALSE),VLOOKUP(H4168,'Pontuação 3.0'!I$2:J$11,2,FALSE),VLOOKUP(J4168,'Pontuação 3.0'!G$2:H$11,2,FALSE),VLOOKUP(G4168,'Pontuação 3.0'!E$2:F$11,2,FALSE),VLOOKUP(K4168,'Pontuação 3.0'!K$2:L$11,2,FALSE),VLOOKUP(L4168,'Pontuação 3.0'!M$2:N$13,2,FALSE)),0)</f>
        <v>1849</v>
      </c>
      <c r="AK4168" s="9">
        <f t="shared" si="6"/>
        <v>185</v>
      </c>
      <c r="AL4168" s="9" t="str">
        <f t="array" ref="AL4168">IFERROR(INDEX('Pontuação 3.0'!G$13:G$191, MATCH(AK4168, 'Pontuação 3.0'!F$13:F$191, 0)), "Faixa Indefinida")</f>
        <v>D</v>
      </c>
      <c r="AM4168" s="9">
        <f t="shared" si="7"/>
        <v>0</v>
      </c>
      <c r="AN4168" s="9">
        <f t="shared" si="8"/>
        <v>0</v>
      </c>
      <c r="AO4168" s="9">
        <f t="shared" si="9"/>
        <v>0</v>
      </c>
      <c r="AP4168" s="9">
        <f t="shared" si="10"/>
        <v>1</v>
      </c>
      <c r="AQ4168" s="8"/>
    </row>
    <row r="4169" ht="15.75" customHeight="1">
      <c r="A4169" s="7">
        <v>45683.0</v>
      </c>
      <c r="B4169" s="8" t="s">
        <v>9404</v>
      </c>
      <c r="C4169" s="8" t="s">
        <v>9405</v>
      </c>
      <c r="D4169" s="11">
        <v>3.198643749E10</v>
      </c>
      <c r="E4169" s="8" t="s">
        <v>11833</v>
      </c>
      <c r="F4169" s="8" t="s">
        <v>11834</v>
      </c>
      <c r="G4169" s="8" t="s">
        <v>11843</v>
      </c>
      <c r="H4169" s="8" t="s">
        <v>11850</v>
      </c>
      <c r="I4169" s="8" t="s">
        <v>11837</v>
      </c>
      <c r="J4169" s="8" t="s">
        <v>11852</v>
      </c>
      <c r="K4169" s="8" t="s">
        <v>11839</v>
      </c>
      <c r="L4169" s="8" t="s">
        <v>11847</v>
      </c>
      <c r="M4169" s="8" t="s">
        <v>11853</v>
      </c>
      <c r="N4169" s="12" t="s">
        <v>11</v>
      </c>
      <c r="O4169" s="12" t="s">
        <v>13</v>
      </c>
      <c r="P4169" s="12" t="s">
        <v>27</v>
      </c>
      <c r="Q4169" s="12" t="s">
        <v>15</v>
      </c>
      <c r="R4169" s="12" t="s">
        <v>20</v>
      </c>
      <c r="S4169" s="8"/>
      <c r="T4169" s="8"/>
      <c r="U4169" s="8"/>
      <c r="V4169" s="8"/>
      <c r="W4169" s="8"/>
      <c r="X4169" s="8"/>
      <c r="Y4169" s="8"/>
      <c r="Z4169" s="8"/>
      <c r="AA4169" s="8"/>
      <c r="AB4169" s="8"/>
      <c r="AC4169" s="9">
        <f>ROUNDUP(SUM(VLOOKUP(F4169,'Pontuação'!A$2:B$11,2,FALSE),VLOOKUP(E4169,'Pontuação'!C$2:D$11,2,FALSE),VLOOKUP(H4169,'Pontuação'!I$2:J$11,2,FALSE),VLOOKUP(J4169,'Pontuação'!G$2:H$11,2,FALSE),VLOOKUP(L4169,'Pontuação'!M$2:N$13,2,FALSE)),0)</f>
        <v>1778</v>
      </c>
      <c r="AD4169" s="10">
        <f t="shared" si="1"/>
        <v>178</v>
      </c>
      <c r="AE4169" s="10" t="str">
        <f t="array" ref="AE4169">IFERROR(INDEX('Pontuação'!G$13:G$101, MATCH(AD4169, 'Pontuação'!F$13:F$101, 0)), "Faixa Indefinida")</f>
        <v>B</v>
      </c>
      <c r="AF4169" s="10">
        <f t="shared" si="2"/>
        <v>0</v>
      </c>
      <c r="AG4169" s="10">
        <f t="shared" si="3"/>
        <v>1</v>
      </c>
      <c r="AH4169" s="10">
        <f t="shared" si="4"/>
        <v>0</v>
      </c>
      <c r="AI4169" s="10">
        <f t="shared" si="5"/>
        <v>0</v>
      </c>
      <c r="AJ4169" s="9">
        <f>ROUNDUP(SUM(VLOOKUP(F4169,'Pontuação 3.0'!A$2:B$11,2,FALSE),VLOOKUP(E4169,'Pontuação 3.0'!C$2:D$11,2,FALSE),VLOOKUP(H4169,'Pontuação 3.0'!I$2:J$11,2,FALSE),VLOOKUP(J4169,'Pontuação 3.0'!G$2:H$11,2,FALSE),VLOOKUP(G4169,'Pontuação 3.0'!E$2:F$11,2,FALSE),VLOOKUP(K4169,'Pontuação 3.0'!K$2:L$11,2,FALSE),VLOOKUP(L4169,'Pontuação 3.0'!M$2:N$13,2,FALSE)),0)</f>
        <v>2488</v>
      </c>
      <c r="AK4169" s="9">
        <f t="shared" si="6"/>
        <v>249</v>
      </c>
      <c r="AL4169" s="9" t="str">
        <f t="array" ref="AL4169">IFERROR(INDEX('Pontuação 3.0'!G$13:G$191, MATCH(AK4169, 'Pontuação 3.0'!F$13:F$191, 0)), "Faixa Indefinida")</f>
        <v>A</v>
      </c>
      <c r="AM4169" s="9">
        <f t="shared" si="7"/>
        <v>1</v>
      </c>
      <c r="AN4169" s="9">
        <f t="shared" si="8"/>
        <v>0</v>
      </c>
      <c r="AO4169" s="9">
        <f t="shared" si="9"/>
        <v>0</v>
      </c>
      <c r="AP4169" s="9">
        <f t="shared" si="10"/>
        <v>0</v>
      </c>
      <c r="AQ4169" s="8"/>
    </row>
    <row r="4170" ht="15.75" customHeight="1">
      <c r="A4170" s="7">
        <v>45683.0</v>
      </c>
      <c r="B4170" s="8" t="s">
        <v>9408</v>
      </c>
      <c r="C4170" s="8" t="s">
        <v>9409</v>
      </c>
      <c r="D4170" s="11">
        <v>1.1988941148E10</v>
      </c>
      <c r="E4170" s="8" t="s">
        <v>11833</v>
      </c>
      <c r="F4170" s="8" t="s">
        <v>11861</v>
      </c>
      <c r="G4170" s="8" t="s">
        <v>11872</v>
      </c>
      <c r="H4170" s="8" t="s">
        <v>11856</v>
      </c>
      <c r="I4170" s="8" t="s">
        <v>11837</v>
      </c>
      <c r="J4170" s="8" t="s">
        <v>11846</v>
      </c>
      <c r="K4170" s="8" t="s">
        <v>11837</v>
      </c>
      <c r="L4170" s="8" t="s">
        <v>11851</v>
      </c>
      <c r="M4170" s="8" t="s">
        <v>11849</v>
      </c>
      <c r="N4170" s="12" t="s">
        <v>11</v>
      </c>
      <c r="O4170" s="12" t="s">
        <v>13</v>
      </c>
      <c r="P4170" s="12" t="s">
        <v>27</v>
      </c>
      <c r="Q4170" s="12" t="s">
        <v>44</v>
      </c>
      <c r="R4170" s="12" t="s">
        <v>20</v>
      </c>
      <c r="S4170" s="8"/>
      <c r="T4170" s="8"/>
      <c r="U4170" s="8"/>
      <c r="V4170" s="8"/>
      <c r="W4170" s="8"/>
      <c r="X4170" s="8"/>
      <c r="Y4170" s="8"/>
      <c r="Z4170" s="8"/>
      <c r="AA4170" s="8"/>
      <c r="AB4170" s="8"/>
      <c r="AC4170" s="9">
        <f>ROUNDUP(SUM(VLOOKUP(F4170,'Pontuação'!A$2:B$11,2,FALSE),VLOOKUP(E4170,'Pontuação'!C$2:D$11,2,FALSE),VLOOKUP(H4170,'Pontuação'!I$2:J$11,2,FALSE),VLOOKUP(J4170,'Pontuação'!G$2:H$11,2,FALSE),VLOOKUP(L4170,'Pontuação'!M$2:N$13,2,FALSE)),0)</f>
        <v>1194</v>
      </c>
      <c r="AD4170" s="10">
        <f t="shared" si="1"/>
        <v>119</v>
      </c>
      <c r="AE4170" s="10" t="str">
        <f t="array" ref="AE4170">IFERROR(INDEX('Pontuação'!G$13:G$101, MATCH(AD4170, 'Pontuação'!F$13:F$101, 0)), "Faixa Indefinida")</f>
        <v>D</v>
      </c>
      <c r="AF4170" s="10">
        <f t="shared" si="2"/>
        <v>0</v>
      </c>
      <c r="AG4170" s="10">
        <f t="shared" si="3"/>
        <v>0</v>
      </c>
      <c r="AH4170" s="10">
        <f t="shared" si="4"/>
        <v>0</v>
      </c>
      <c r="AI4170" s="10">
        <f t="shared" si="5"/>
        <v>1</v>
      </c>
      <c r="AJ4170" s="9">
        <f>ROUNDUP(SUM(VLOOKUP(F4170,'Pontuação 3.0'!A$2:B$11,2,FALSE),VLOOKUP(E4170,'Pontuação 3.0'!C$2:D$11,2,FALSE),VLOOKUP(H4170,'Pontuação 3.0'!I$2:J$11,2,FALSE),VLOOKUP(J4170,'Pontuação 3.0'!G$2:H$11,2,FALSE),VLOOKUP(G4170,'Pontuação 3.0'!E$2:F$11,2,FALSE),VLOOKUP(K4170,'Pontuação 3.0'!K$2:L$11,2,FALSE),VLOOKUP(L4170,'Pontuação 3.0'!M$2:N$13,2,FALSE)),0)</f>
        <v>1886</v>
      </c>
      <c r="AK4170" s="9">
        <f t="shared" si="6"/>
        <v>189</v>
      </c>
      <c r="AL4170" s="9" t="str">
        <f t="array" ref="AL4170">IFERROR(INDEX('Pontuação 3.0'!G$13:G$191, MATCH(AK4170, 'Pontuação 3.0'!F$13:F$191, 0)), "Faixa Indefinida")</f>
        <v>D</v>
      </c>
      <c r="AM4170" s="9">
        <f t="shared" si="7"/>
        <v>0</v>
      </c>
      <c r="AN4170" s="9">
        <f t="shared" si="8"/>
        <v>0</v>
      </c>
      <c r="AO4170" s="9">
        <f t="shared" si="9"/>
        <v>0</v>
      </c>
      <c r="AP4170" s="9">
        <f t="shared" si="10"/>
        <v>1</v>
      </c>
      <c r="AQ4170" s="8"/>
    </row>
    <row r="4171" ht="15.75" customHeight="1">
      <c r="A4171" s="7">
        <v>45683.0</v>
      </c>
      <c r="B4171" s="8" t="s">
        <v>2814</v>
      </c>
      <c r="C4171" s="8" t="s">
        <v>9414</v>
      </c>
      <c r="D4171" s="11">
        <v>5.1984865848E10</v>
      </c>
      <c r="E4171" s="8" t="s">
        <v>11868</v>
      </c>
      <c r="F4171" s="8" t="s">
        <v>11842</v>
      </c>
      <c r="G4171" s="8" t="s">
        <v>11843</v>
      </c>
      <c r="H4171" s="8" t="s">
        <v>11850</v>
      </c>
      <c r="I4171" s="8" t="s">
        <v>11837</v>
      </c>
      <c r="J4171" s="8" t="s">
        <v>11852</v>
      </c>
      <c r="K4171" s="8" t="s">
        <v>11839</v>
      </c>
      <c r="L4171" s="8" t="s">
        <v>11851</v>
      </c>
      <c r="M4171" s="8" t="s">
        <v>11849</v>
      </c>
      <c r="N4171" s="12" t="s">
        <v>11</v>
      </c>
      <c r="O4171" s="12" t="s">
        <v>13</v>
      </c>
      <c r="P4171" s="12" t="s">
        <v>23</v>
      </c>
      <c r="Q4171" s="12" t="s">
        <v>15</v>
      </c>
      <c r="R4171" s="12" t="s">
        <v>20</v>
      </c>
      <c r="S4171" s="8"/>
      <c r="T4171" s="8"/>
      <c r="U4171" s="8"/>
      <c r="V4171" s="8"/>
      <c r="W4171" s="8"/>
      <c r="X4171" s="8"/>
      <c r="Y4171" s="8"/>
      <c r="Z4171" s="8"/>
      <c r="AA4171" s="8"/>
      <c r="AB4171" s="8"/>
      <c r="AC4171" s="9">
        <f>ROUNDUP(SUM(VLOOKUP(F4171,'Pontuação'!A$2:B$11,2,FALSE),VLOOKUP(E4171,'Pontuação'!C$2:D$11,2,FALSE),VLOOKUP(H4171,'Pontuação'!I$2:J$11,2,FALSE),VLOOKUP(J4171,'Pontuação'!G$2:H$11,2,FALSE),VLOOKUP(L4171,'Pontuação'!M$2:N$13,2,FALSE)),0)</f>
        <v>1662</v>
      </c>
      <c r="AD4171" s="10">
        <f t="shared" si="1"/>
        <v>166</v>
      </c>
      <c r="AE4171" s="10" t="str">
        <f t="array" ref="AE4171">IFERROR(INDEX('Pontuação'!G$13:G$101, MATCH(AD4171, 'Pontuação'!F$13:F$101, 0)), "Faixa Indefinida")</f>
        <v>B</v>
      </c>
      <c r="AF4171" s="10">
        <f t="shared" si="2"/>
        <v>0</v>
      </c>
      <c r="AG4171" s="10">
        <f t="shared" si="3"/>
        <v>1</v>
      </c>
      <c r="AH4171" s="10">
        <f t="shared" si="4"/>
        <v>0</v>
      </c>
      <c r="AI4171" s="10">
        <f t="shared" si="5"/>
        <v>0</v>
      </c>
      <c r="AJ4171" s="9">
        <f>ROUNDUP(SUM(VLOOKUP(F4171,'Pontuação 3.0'!A$2:B$11,2,FALSE),VLOOKUP(E4171,'Pontuação 3.0'!C$2:D$11,2,FALSE),VLOOKUP(H4171,'Pontuação 3.0'!I$2:J$11,2,FALSE),VLOOKUP(J4171,'Pontuação 3.0'!G$2:H$11,2,FALSE),VLOOKUP(G4171,'Pontuação 3.0'!E$2:F$11,2,FALSE),VLOOKUP(K4171,'Pontuação 3.0'!K$2:L$11,2,FALSE),VLOOKUP(L4171,'Pontuação 3.0'!M$2:N$13,2,FALSE)),0)</f>
        <v>2505</v>
      </c>
      <c r="AK4171" s="9">
        <f t="shared" si="6"/>
        <v>251</v>
      </c>
      <c r="AL4171" s="9" t="str">
        <f t="array" ref="AL4171">IFERROR(INDEX('Pontuação 3.0'!G$13:G$191, MATCH(AK4171, 'Pontuação 3.0'!F$13:F$191, 0)), "Faixa Indefinida")</f>
        <v>A</v>
      </c>
      <c r="AM4171" s="9">
        <f t="shared" si="7"/>
        <v>1</v>
      </c>
      <c r="AN4171" s="9">
        <f t="shared" si="8"/>
        <v>0</v>
      </c>
      <c r="AO4171" s="9">
        <f t="shared" si="9"/>
        <v>0</v>
      </c>
      <c r="AP4171" s="9">
        <f t="shared" si="10"/>
        <v>0</v>
      </c>
      <c r="AQ4171" s="8"/>
    </row>
    <row r="4172" ht="15.75" customHeight="1">
      <c r="A4172" s="7">
        <v>45683.0</v>
      </c>
      <c r="B4172" s="8" t="s">
        <v>9415</v>
      </c>
      <c r="C4172" s="8" t="s">
        <v>9416</v>
      </c>
      <c r="D4172" s="11">
        <v>2.8999277754E10</v>
      </c>
      <c r="E4172" s="8" t="s">
        <v>11833</v>
      </c>
      <c r="F4172" s="8" t="s">
        <v>11834</v>
      </c>
      <c r="G4172" s="8" t="s">
        <v>11835</v>
      </c>
      <c r="H4172" s="8" t="s">
        <v>11844</v>
      </c>
      <c r="I4172" s="8" t="s">
        <v>11837</v>
      </c>
      <c r="J4172" s="8" t="s">
        <v>11846</v>
      </c>
      <c r="K4172" s="8" t="s">
        <v>11837</v>
      </c>
      <c r="L4172" s="8" t="s">
        <v>11847</v>
      </c>
      <c r="M4172" s="8" t="s">
        <v>11859</v>
      </c>
      <c r="N4172" s="12" t="s">
        <v>11</v>
      </c>
      <c r="O4172" s="12" t="s">
        <v>13</v>
      </c>
      <c r="P4172" s="12" t="s">
        <v>27</v>
      </c>
      <c r="Q4172" s="12" t="s">
        <v>15</v>
      </c>
      <c r="R4172" s="12" t="s">
        <v>20</v>
      </c>
      <c r="S4172" s="8"/>
      <c r="T4172" s="8"/>
      <c r="U4172" s="8"/>
      <c r="V4172" s="8"/>
      <c r="W4172" s="8"/>
      <c r="X4172" s="8"/>
      <c r="Y4172" s="8"/>
      <c r="Z4172" s="8"/>
      <c r="AA4172" s="8"/>
      <c r="AB4172" s="8"/>
      <c r="AC4172" s="9">
        <f>ROUNDUP(SUM(VLOOKUP(F4172,'Pontuação'!A$2:B$11,2,FALSE),VLOOKUP(E4172,'Pontuação'!C$2:D$11,2,FALSE),VLOOKUP(H4172,'Pontuação'!I$2:J$11,2,FALSE),VLOOKUP(J4172,'Pontuação'!G$2:H$11,2,FALSE),VLOOKUP(L4172,'Pontuação'!M$2:N$13,2,FALSE)),0)</f>
        <v>1715</v>
      </c>
      <c r="AD4172" s="10">
        <f t="shared" si="1"/>
        <v>172</v>
      </c>
      <c r="AE4172" s="10" t="str">
        <f t="array" ref="AE4172">IFERROR(INDEX('Pontuação'!G$13:G$101, MATCH(AD4172, 'Pontuação'!F$13:F$101, 0)), "Faixa Indefinida")</f>
        <v>B</v>
      </c>
      <c r="AF4172" s="10">
        <f t="shared" si="2"/>
        <v>0</v>
      </c>
      <c r="AG4172" s="10">
        <f t="shared" si="3"/>
        <v>1</v>
      </c>
      <c r="AH4172" s="10">
        <f t="shared" si="4"/>
        <v>0</v>
      </c>
      <c r="AI4172" s="10">
        <f t="shared" si="5"/>
        <v>0</v>
      </c>
      <c r="AJ4172" s="9">
        <f>ROUNDUP(SUM(VLOOKUP(F4172,'Pontuação 3.0'!A$2:B$11,2,FALSE),VLOOKUP(E4172,'Pontuação 3.0'!C$2:D$11,2,FALSE),VLOOKUP(H4172,'Pontuação 3.0'!I$2:J$11,2,FALSE),VLOOKUP(J4172,'Pontuação 3.0'!G$2:H$11,2,FALSE),VLOOKUP(G4172,'Pontuação 3.0'!E$2:F$11,2,FALSE),VLOOKUP(K4172,'Pontuação 3.0'!K$2:L$11,2,FALSE),VLOOKUP(L4172,'Pontuação 3.0'!M$2:N$13,2,FALSE)),0)</f>
        <v>2022</v>
      </c>
      <c r="AK4172" s="9">
        <f t="shared" si="6"/>
        <v>202</v>
      </c>
      <c r="AL4172" s="9" t="str">
        <f t="array" ref="AL4172">IFERROR(INDEX('Pontuação 3.0'!G$13:G$191, MATCH(AK4172, 'Pontuação 3.0'!F$13:F$191, 0)), "Faixa Indefinida")</f>
        <v>C</v>
      </c>
      <c r="AM4172" s="9">
        <f t="shared" si="7"/>
        <v>0</v>
      </c>
      <c r="AN4172" s="9">
        <f t="shared" si="8"/>
        <v>0</v>
      </c>
      <c r="AO4172" s="9">
        <f t="shared" si="9"/>
        <v>1</v>
      </c>
      <c r="AP4172" s="9">
        <f t="shared" si="10"/>
        <v>0</v>
      </c>
      <c r="AQ4172" s="8"/>
    </row>
    <row r="4173" ht="15.75" customHeight="1">
      <c r="A4173" s="7">
        <v>45683.0</v>
      </c>
      <c r="B4173" s="8" t="s">
        <v>9422</v>
      </c>
      <c r="C4173" s="8" t="s">
        <v>9423</v>
      </c>
      <c r="D4173" s="11">
        <v>1.1965635507E10</v>
      </c>
      <c r="E4173" s="8" t="s">
        <v>11833</v>
      </c>
      <c r="F4173" s="8" t="s">
        <v>11854</v>
      </c>
      <c r="G4173" s="8" t="s">
        <v>11864</v>
      </c>
      <c r="H4173" s="8" t="s">
        <v>11856</v>
      </c>
      <c r="I4173" s="8" t="s">
        <v>11837</v>
      </c>
      <c r="J4173" s="8" t="s">
        <v>11852</v>
      </c>
      <c r="K4173" s="8" t="s">
        <v>11837</v>
      </c>
      <c r="L4173" s="8" t="s">
        <v>11851</v>
      </c>
      <c r="M4173" s="8" t="s">
        <v>11853</v>
      </c>
      <c r="N4173" s="12" t="s">
        <v>11</v>
      </c>
      <c r="O4173" s="12" t="s">
        <v>13</v>
      </c>
      <c r="P4173" s="12" t="s">
        <v>31</v>
      </c>
      <c r="Q4173" s="12" t="s">
        <v>65</v>
      </c>
      <c r="R4173" s="12" t="s">
        <v>20</v>
      </c>
      <c r="S4173" s="8"/>
      <c r="T4173" s="8"/>
      <c r="U4173" s="8"/>
      <c r="V4173" s="8"/>
      <c r="W4173" s="8"/>
      <c r="X4173" s="8"/>
      <c r="Y4173" s="8"/>
      <c r="Z4173" s="8"/>
      <c r="AA4173" s="8"/>
      <c r="AB4173" s="8"/>
      <c r="AC4173" s="9">
        <f>ROUNDUP(SUM(VLOOKUP(F4173,'Pontuação'!A$2:B$11,2,FALSE),VLOOKUP(E4173,'Pontuação'!C$2:D$11,2,FALSE),VLOOKUP(H4173,'Pontuação'!I$2:J$11,2,FALSE),VLOOKUP(J4173,'Pontuação'!G$2:H$11,2,FALSE),VLOOKUP(L4173,'Pontuação'!M$2:N$13,2,FALSE)),0)</f>
        <v>1549</v>
      </c>
      <c r="AD4173" s="10">
        <f t="shared" si="1"/>
        <v>155</v>
      </c>
      <c r="AE4173" s="10" t="str">
        <f t="array" ref="AE4173">IFERROR(INDEX('Pontuação'!G$13:G$101, MATCH(AD4173, 'Pontuação'!F$13:F$101, 0)), "Faixa Indefinida")</f>
        <v>C</v>
      </c>
      <c r="AF4173" s="10">
        <f t="shared" si="2"/>
        <v>0</v>
      </c>
      <c r="AG4173" s="10">
        <f t="shared" si="3"/>
        <v>0</v>
      </c>
      <c r="AH4173" s="10">
        <f t="shared" si="4"/>
        <v>1</v>
      </c>
      <c r="AI4173" s="10">
        <f t="shared" si="5"/>
        <v>0</v>
      </c>
      <c r="AJ4173" s="9">
        <f>ROUNDUP(SUM(VLOOKUP(F4173,'Pontuação 3.0'!A$2:B$11,2,FALSE),VLOOKUP(E4173,'Pontuação 3.0'!C$2:D$11,2,FALSE),VLOOKUP(H4173,'Pontuação 3.0'!I$2:J$11,2,FALSE),VLOOKUP(J4173,'Pontuação 3.0'!G$2:H$11,2,FALSE),VLOOKUP(G4173,'Pontuação 3.0'!E$2:F$11,2,FALSE),VLOOKUP(K4173,'Pontuação 3.0'!K$2:L$11,2,FALSE),VLOOKUP(L4173,'Pontuação 3.0'!M$2:N$13,2,FALSE)),0)</f>
        <v>2205</v>
      </c>
      <c r="AK4173" s="9">
        <f t="shared" si="6"/>
        <v>221</v>
      </c>
      <c r="AL4173" s="9" t="str">
        <f t="array" ref="AL4173">IFERROR(INDEX('Pontuação 3.0'!G$13:G$191, MATCH(AK4173, 'Pontuação 3.0'!F$13:F$191, 0)), "Faixa Indefinida")</f>
        <v>B</v>
      </c>
      <c r="AM4173" s="9">
        <f t="shared" si="7"/>
        <v>0</v>
      </c>
      <c r="AN4173" s="9">
        <f t="shared" si="8"/>
        <v>1</v>
      </c>
      <c r="AO4173" s="9">
        <f t="shared" si="9"/>
        <v>0</v>
      </c>
      <c r="AP4173" s="9">
        <f t="shared" si="10"/>
        <v>0</v>
      </c>
      <c r="AQ4173" s="8"/>
    </row>
    <row r="4174" ht="15.75" customHeight="1">
      <c r="A4174" s="7">
        <v>45683.0</v>
      </c>
      <c r="B4174" s="8" t="s">
        <v>9417</v>
      </c>
      <c r="C4174" s="8" t="s">
        <v>9418</v>
      </c>
      <c r="D4174" s="11">
        <v>5.1996333854E10</v>
      </c>
      <c r="E4174" s="8" t="s">
        <v>11833</v>
      </c>
      <c r="F4174" s="8" t="s">
        <v>11842</v>
      </c>
      <c r="G4174" s="8" t="s">
        <v>11843</v>
      </c>
      <c r="H4174" s="8" t="s">
        <v>11850</v>
      </c>
      <c r="I4174" s="8" t="s">
        <v>11837</v>
      </c>
      <c r="J4174" s="8" t="s">
        <v>11846</v>
      </c>
      <c r="K4174" s="8" t="s">
        <v>11839</v>
      </c>
      <c r="L4174" s="8" t="s">
        <v>11847</v>
      </c>
      <c r="M4174" s="8" t="s">
        <v>11841</v>
      </c>
      <c r="N4174" s="12" t="s">
        <v>11</v>
      </c>
      <c r="O4174" s="12" t="s">
        <v>13</v>
      </c>
      <c r="P4174" s="12" t="s">
        <v>318</v>
      </c>
      <c r="Q4174" s="12" t="s">
        <v>15</v>
      </c>
      <c r="R4174" s="12" t="s">
        <v>20</v>
      </c>
      <c r="S4174" s="8"/>
      <c r="T4174" s="8"/>
      <c r="U4174" s="8"/>
      <c r="V4174" s="8"/>
      <c r="W4174" s="8"/>
      <c r="X4174" s="8"/>
      <c r="Y4174" s="8"/>
      <c r="Z4174" s="8"/>
      <c r="AA4174" s="8"/>
      <c r="AB4174" s="8"/>
      <c r="AC4174" s="9">
        <f>ROUNDUP(SUM(VLOOKUP(F4174,'Pontuação'!A$2:B$11,2,FALSE),VLOOKUP(E4174,'Pontuação'!C$2:D$11,2,FALSE),VLOOKUP(H4174,'Pontuação'!I$2:J$11,2,FALSE),VLOOKUP(J4174,'Pontuação'!G$2:H$11,2,FALSE),VLOOKUP(L4174,'Pontuação'!M$2:N$13,2,FALSE)),0)</f>
        <v>1685</v>
      </c>
      <c r="AD4174" s="10">
        <f t="shared" si="1"/>
        <v>169</v>
      </c>
      <c r="AE4174" s="10" t="str">
        <f t="array" ref="AE4174">IFERROR(INDEX('Pontuação'!G$13:G$101, MATCH(AD4174, 'Pontuação'!F$13:F$101, 0)), "Faixa Indefinida")</f>
        <v>B</v>
      </c>
      <c r="AF4174" s="10">
        <f t="shared" si="2"/>
        <v>0</v>
      </c>
      <c r="AG4174" s="10">
        <f t="shared" si="3"/>
        <v>1</v>
      </c>
      <c r="AH4174" s="10">
        <f t="shared" si="4"/>
        <v>0</v>
      </c>
      <c r="AI4174" s="10">
        <f t="shared" si="5"/>
        <v>0</v>
      </c>
      <c r="AJ4174" s="9">
        <f>ROUNDUP(SUM(VLOOKUP(F4174,'Pontuação 3.0'!A$2:B$11,2,FALSE),VLOOKUP(E4174,'Pontuação 3.0'!C$2:D$11,2,FALSE),VLOOKUP(H4174,'Pontuação 3.0'!I$2:J$11,2,FALSE),VLOOKUP(J4174,'Pontuação 3.0'!G$2:H$11,2,FALSE),VLOOKUP(G4174,'Pontuação 3.0'!E$2:F$11,2,FALSE),VLOOKUP(K4174,'Pontuação 3.0'!K$2:L$11,2,FALSE),VLOOKUP(L4174,'Pontuação 3.0'!M$2:N$13,2,FALSE)),0)</f>
        <v>2469</v>
      </c>
      <c r="AK4174" s="9">
        <f t="shared" si="6"/>
        <v>247</v>
      </c>
      <c r="AL4174" s="9" t="str">
        <f t="array" ref="AL4174">IFERROR(INDEX('Pontuação 3.0'!G$13:G$191, MATCH(AK4174, 'Pontuação 3.0'!F$13:F$191, 0)), "Faixa Indefinida")</f>
        <v>A</v>
      </c>
      <c r="AM4174" s="9">
        <f t="shared" si="7"/>
        <v>1</v>
      </c>
      <c r="AN4174" s="9">
        <f t="shared" si="8"/>
        <v>0</v>
      </c>
      <c r="AO4174" s="9">
        <f t="shared" si="9"/>
        <v>0</v>
      </c>
      <c r="AP4174" s="9">
        <f t="shared" si="10"/>
        <v>0</v>
      </c>
      <c r="AQ4174" s="8"/>
    </row>
    <row r="4175" ht="15.75" customHeight="1">
      <c r="A4175" s="7">
        <v>45683.0</v>
      </c>
      <c r="B4175" s="8" t="s">
        <v>9420</v>
      </c>
      <c r="C4175" s="8" t="s">
        <v>9421</v>
      </c>
      <c r="D4175" s="11">
        <v>5.1995989063E10</v>
      </c>
      <c r="E4175" s="8" t="s">
        <v>11833</v>
      </c>
      <c r="F4175" s="8" t="s">
        <v>11854</v>
      </c>
      <c r="G4175" s="8" t="s">
        <v>11864</v>
      </c>
      <c r="H4175" s="8" t="s">
        <v>11850</v>
      </c>
      <c r="I4175" s="8" t="s">
        <v>11845</v>
      </c>
      <c r="J4175" s="8" t="s">
        <v>11838</v>
      </c>
      <c r="K4175" s="8" t="s">
        <v>11837</v>
      </c>
      <c r="L4175" s="8" t="s">
        <v>11851</v>
      </c>
      <c r="M4175" s="8" t="s">
        <v>11841</v>
      </c>
      <c r="N4175" s="12" t="s">
        <v>11</v>
      </c>
      <c r="O4175" s="12" t="s">
        <v>13</v>
      </c>
      <c r="P4175" s="12" t="s">
        <v>27</v>
      </c>
      <c r="Q4175" s="12" t="s">
        <v>385</v>
      </c>
      <c r="R4175" s="12" t="s">
        <v>20</v>
      </c>
      <c r="S4175" s="8"/>
      <c r="T4175" s="8"/>
      <c r="U4175" s="8"/>
      <c r="V4175" s="8"/>
      <c r="W4175" s="8"/>
      <c r="X4175" s="8"/>
      <c r="Y4175" s="8"/>
      <c r="Z4175" s="8"/>
      <c r="AA4175" s="8"/>
      <c r="AB4175" s="8"/>
      <c r="AC4175" s="9">
        <f>ROUNDUP(SUM(VLOOKUP(F4175,'Pontuação'!A$2:B$11,2,FALSE),VLOOKUP(E4175,'Pontuação'!C$2:D$11,2,FALSE),VLOOKUP(H4175,'Pontuação'!I$2:J$11,2,FALSE),VLOOKUP(J4175,'Pontuação'!G$2:H$11,2,FALSE),VLOOKUP(L4175,'Pontuação'!M$2:N$13,2,FALSE)),0)</f>
        <v>1836</v>
      </c>
      <c r="AD4175" s="10">
        <f t="shared" si="1"/>
        <v>184</v>
      </c>
      <c r="AE4175" s="10" t="str">
        <f t="array" ref="AE4175">IFERROR(INDEX('Pontuação'!G$13:G$101, MATCH(AD4175, 'Pontuação'!F$13:F$101, 0)), "Faixa Indefinida")</f>
        <v>A</v>
      </c>
      <c r="AF4175" s="10">
        <f t="shared" si="2"/>
        <v>1</v>
      </c>
      <c r="AG4175" s="10">
        <f t="shared" si="3"/>
        <v>0</v>
      </c>
      <c r="AH4175" s="10">
        <f t="shared" si="4"/>
        <v>0</v>
      </c>
      <c r="AI4175" s="10">
        <f t="shared" si="5"/>
        <v>0</v>
      </c>
      <c r="AJ4175" s="9">
        <f>ROUNDUP(SUM(VLOOKUP(F4175,'Pontuação 3.0'!A$2:B$11,2,FALSE),VLOOKUP(E4175,'Pontuação 3.0'!C$2:D$11,2,FALSE),VLOOKUP(H4175,'Pontuação 3.0'!I$2:J$11,2,FALSE),VLOOKUP(J4175,'Pontuação 3.0'!G$2:H$11,2,FALSE),VLOOKUP(G4175,'Pontuação 3.0'!E$2:F$11,2,FALSE),VLOOKUP(K4175,'Pontuação 3.0'!K$2:L$11,2,FALSE),VLOOKUP(L4175,'Pontuação 3.0'!M$2:N$13,2,FALSE)),0)</f>
        <v>2476</v>
      </c>
      <c r="AK4175" s="9">
        <f t="shared" si="6"/>
        <v>248</v>
      </c>
      <c r="AL4175" s="9" t="str">
        <f t="array" ref="AL4175">IFERROR(INDEX('Pontuação 3.0'!G$13:G$191, MATCH(AK4175, 'Pontuação 3.0'!F$13:F$191, 0)), "Faixa Indefinida")</f>
        <v>A</v>
      </c>
      <c r="AM4175" s="9">
        <f t="shared" si="7"/>
        <v>1</v>
      </c>
      <c r="AN4175" s="9">
        <f t="shared" si="8"/>
        <v>0</v>
      </c>
      <c r="AO4175" s="9">
        <f t="shared" si="9"/>
        <v>0</v>
      </c>
      <c r="AP4175" s="9">
        <f t="shared" si="10"/>
        <v>0</v>
      </c>
      <c r="AQ4175" s="8"/>
    </row>
    <row r="4176" ht="15.75" customHeight="1">
      <c r="A4176" s="7">
        <v>45683.0</v>
      </c>
      <c r="B4176" s="8" t="s">
        <v>802</v>
      </c>
      <c r="C4176" s="8" t="s">
        <v>9419</v>
      </c>
      <c r="D4176" s="11">
        <v>2.1989195825E10</v>
      </c>
      <c r="E4176" s="8" t="s">
        <v>11868</v>
      </c>
      <c r="F4176" s="8" t="s">
        <v>11863</v>
      </c>
      <c r="G4176" s="8" t="s">
        <v>11867</v>
      </c>
      <c r="H4176" s="8" t="s">
        <v>11856</v>
      </c>
      <c r="I4176" s="8" t="s">
        <v>11837</v>
      </c>
      <c r="J4176" s="8" t="s">
        <v>11846</v>
      </c>
      <c r="K4176" s="8" t="s">
        <v>11837</v>
      </c>
      <c r="L4176" s="8" t="s">
        <v>11847</v>
      </c>
      <c r="M4176" s="8" t="s">
        <v>11848</v>
      </c>
      <c r="N4176" s="12" t="s">
        <v>11</v>
      </c>
      <c r="O4176" s="12" t="s">
        <v>13</v>
      </c>
      <c r="P4176" s="12" t="s">
        <v>27</v>
      </c>
      <c r="Q4176" s="12" t="s">
        <v>15</v>
      </c>
      <c r="R4176" s="12" t="s">
        <v>20</v>
      </c>
      <c r="S4176" s="8"/>
      <c r="T4176" s="8"/>
      <c r="U4176" s="8"/>
      <c r="V4176" s="8"/>
      <c r="W4176" s="8"/>
      <c r="X4176" s="8"/>
      <c r="Y4176" s="8"/>
      <c r="Z4176" s="8"/>
      <c r="AA4176" s="8"/>
      <c r="AB4176" s="8"/>
      <c r="AC4176" s="9">
        <f>ROUNDUP(SUM(VLOOKUP(F4176,'Pontuação'!A$2:B$11,2,FALSE),VLOOKUP(E4176,'Pontuação'!C$2:D$11,2,FALSE),VLOOKUP(H4176,'Pontuação'!I$2:J$11,2,FALSE),VLOOKUP(J4176,'Pontuação'!G$2:H$11,2,FALSE),VLOOKUP(L4176,'Pontuação'!M$2:N$13,2,FALSE)),0)</f>
        <v>1546</v>
      </c>
      <c r="AD4176" s="10">
        <f t="shared" si="1"/>
        <v>155</v>
      </c>
      <c r="AE4176" s="10" t="str">
        <f t="array" ref="AE4176">IFERROR(INDEX('Pontuação'!G$13:G$101, MATCH(AD4176, 'Pontuação'!F$13:F$101, 0)), "Faixa Indefinida")</f>
        <v>C</v>
      </c>
      <c r="AF4176" s="10">
        <f t="shared" si="2"/>
        <v>0</v>
      </c>
      <c r="AG4176" s="10">
        <f t="shared" si="3"/>
        <v>0</v>
      </c>
      <c r="AH4176" s="10">
        <f t="shared" si="4"/>
        <v>1</v>
      </c>
      <c r="AI4176" s="10">
        <f t="shared" si="5"/>
        <v>0</v>
      </c>
      <c r="AJ4176" s="9">
        <f>ROUNDUP(SUM(VLOOKUP(F4176,'Pontuação 3.0'!A$2:B$11,2,FALSE),VLOOKUP(E4176,'Pontuação 3.0'!C$2:D$11,2,FALSE),VLOOKUP(H4176,'Pontuação 3.0'!I$2:J$11,2,FALSE),VLOOKUP(J4176,'Pontuação 3.0'!G$2:H$11,2,FALSE),VLOOKUP(G4176,'Pontuação 3.0'!E$2:F$11,2,FALSE),VLOOKUP(K4176,'Pontuação 3.0'!K$2:L$11,2,FALSE),VLOOKUP(L4176,'Pontuação 3.0'!M$2:N$13,2,FALSE)),0)</f>
        <v>1658</v>
      </c>
      <c r="AK4176" s="9">
        <f t="shared" si="6"/>
        <v>166</v>
      </c>
      <c r="AL4176" s="9" t="str">
        <f t="array" ref="AL4176">IFERROR(INDEX('Pontuação 3.0'!G$13:G$191, MATCH(AK4176, 'Pontuação 3.0'!F$13:F$191, 0)), "Faixa Indefinida")</f>
        <v>D</v>
      </c>
      <c r="AM4176" s="9">
        <f t="shared" si="7"/>
        <v>0</v>
      </c>
      <c r="AN4176" s="9">
        <f t="shared" si="8"/>
        <v>0</v>
      </c>
      <c r="AO4176" s="9">
        <f t="shared" si="9"/>
        <v>0</v>
      </c>
      <c r="AP4176" s="9">
        <f t="shared" si="10"/>
        <v>1</v>
      </c>
      <c r="AQ4176" s="8"/>
    </row>
    <row r="4177" ht="15.75" customHeight="1">
      <c r="A4177" s="7">
        <v>45683.0</v>
      </c>
      <c r="B4177" s="8" t="s">
        <v>1296</v>
      </c>
      <c r="C4177" s="8" t="s">
        <v>9425</v>
      </c>
      <c r="D4177" s="11">
        <v>6.2983142441E10</v>
      </c>
      <c r="E4177" s="8" t="s">
        <v>11833</v>
      </c>
      <c r="F4177" s="8" t="s">
        <v>11842</v>
      </c>
      <c r="G4177" s="8" t="s">
        <v>11864</v>
      </c>
      <c r="H4177" s="8" t="s">
        <v>11844</v>
      </c>
      <c r="I4177" s="8" t="s">
        <v>11845</v>
      </c>
      <c r="J4177" s="8" t="s">
        <v>11866</v>
      </c>
      <c r="K4177" s="8" t="s">
        <v>11837</v>
      </c>
      <c r="L4177" s="8" t="s">
        <v>11870</v>
      </c>
      <c r="M4177" s="8" t="s">
        <v>11849</v>
      </c>
      <c r="N4177" s="12" t="s">
        <v>11</v>
      </c>
      <c r="O4177" s="12" t="s">
        <v>13</v>
      </c>
      <c r="P4177" s="12" t="s">
        <v>37</v>
      </c>
      <c r="Q4177" s="12" t="s">
        <v>143</v>
      </c>
      <c r="R4177" s="12" t="s">
        <v>20</v>
      </c>
      <c r="S4177" s="8"/>
      <c r="T4177" s="8"/>
      <c r="U4177" s="8"/>
      <c r="V4177" s="8"/>
      <c r="W4177" s="8"/>
      <c r="X4177" s="8"/>
      <c r="Y4177" s="8"/>
      <c r="Z4177" s="8"/>
      <c r="AA4177" s="8"/>
      <c r="AB4177" s="8"/>
      <c r="AC4177" s="9">
        <f>ROUNDUP(SUM(VLOOKUP(F4177,'Pontuação'!A$2:B$11,2,FALSE),VLOOKUP(E4177,'Pontuação'!C$2:D$11,2,FALSE),VLOOKUP(H4177,'Pontuação'!I$2:J$11,2,FALSE),VLOOKUP(J4177,'Pontuação'!G$2:H$11,2,FALSE),VLOOKUP(L4177,'Pontuação'!M$2:N$13,2,FALSE)),0)</f>
        <v>1943</v>
      </c>
      <c r="AD4177" s="10">
        <f t="shared" si="1"/>
        <v>194</v>
      </c>
      <c r="AE4177" s="10" t="str">
        <f t="array" ref="AE4177">IFERROR(INDEX('Pontuação'!G$13:G$101, MATCH(AD4177, 'Pontuação'!F$13:F$101, 0)), "Faixa Indefinida")</f>
        <v>A</v>
      </c>
      <c r="AF4177" s="10">
        <f t="shared" si="2"/>
        <v>1</v>
      </c>
      <c r="AG4177" s="10">
        <f t="shared" si="3"/>
        <v>0</v>
      </c>
      <c r="AH4177" s="10">
        <f t="shared" si="4"/>
        <v>0</v>
      </c>
      <c r="AI4177" s="10">
        <f t="shared" si="5"/>
        <v>0</v>
      </c>
      <c r="AJ4177" s="9">
        <f>ROUNDUP(SUM(VLOOKUP(F4177,'Pontuação 3.0'!A$2:B$11,2,FALSE),VLOOKUP(E4177,'Pontuação 3.0'!C$2:D$11,2,FALSE),VLOOKUP(H4177,'Pontuação 3.0'!I$2:J$11,2,FALSE),VLOOKUP(J4177,'Pontuação 3.0'!G$2:H$11,2,FALSE),VLOOKUP(G4177,'Pontuação 3.0'!E$2:F$11,2,FALSE),VLOOKUP(K4177,'Pontuação 3.0'!K$2:L$11,2,FALSE),VLOOKUP(L4177,'Pontuação 3.0'!M$2:N$13,2,FALSE)),0)</f>
        <v>2520</v>
      </c>
      <c r="AK4177" s="9">
        <f t="shared" si="6"/>
        <v>252</v>
      </c>
      <c r="AL4177" s="9" t="str">
        <f t="array" ref="AL4177">IFERROR(INDEX('Pontuação 3.0'!G$13:G$191, MATCH(AK4177, 'Pontuação 3.0'!F$13:F$191, 0)), "Faixa Indefinida")</f>
        <v>A</v>
      </c>
      <c r="AM4177" s="9">
        <f t="shared" si="7"/>
        <v>1</v>
      </c>
      <c r="AN4177" s="9">
        <f t="shared" si="8"/>
        <v>0</v>
      </c>
      <c r="AO4177" s="9">
        <f t="shared" si="9"/>
        <v>0</v>
      </c>
      <c r="AP4177" s="9">
        <f t="shared" si="10"/>
        <v>0</v>
      </c>
      <c r="AQ4177" s="8"/>
    </row>
    <row r="4178" ht="15.75" customHeight="1">
      <c r="A4178" s="7">
        <v>45683.0</v>
      </c>
      <c r="B4178" s="8" t="s">
        <v>2727</v>
      </c>
      <c r="C4178" s="8" t="s">
        <v>9426</v>
      </c>
      <c r="D4178" s="11">
        <v>1.9999481981E10</v>
      </c>
      <c r="E4178" s="8" t="s">
        <v>11833</v>
      </c>
      <c r="F4178" s="8" t="s">
        <v>11834</v>
      </c>
      <c r="G4178" s="8" t="s">
        <v>11835</v>
      </c>
      <c r="H4178" s="8" t="s">
        <v>11844</v>
      </c>
      <c r="I4178" s="8" t="s">
        <v>11845</v>
      </c>
      <c r="J4178" s="8" t="s">
        <v>11846</v>
      </c>
      <c r="K4178" s="8" t="s">
        <v>11837</v>
      </c>
      <c r="L4178" s="8" t="s">
        <v>11851</v>
      </c>
      <c r="M4178" s="8" t="s">
        <v>11849</v>
      </c>
      <c r="N4178" s="12" t="s">
        <v>11</v>
      </c>
      <c r="O4178" s="12" t="s">
        <v>13</v>
      </c>
      <c r="P4178" s="12" t="s">
        <v>23</v>
      </c>
      <c r="Q4178" s="12" t="s">
        <v>24</v>
      </c>
      <c r="R4178" s="12" t="s">
        <v>14</v>
      </c>
      <c r="S4178" s="8"/>
      <c r="T4178" s="8"/>
      <c r="U4178" s="8"/>
      <c r="V4178" s="8"/>
      <c r="W4178" s="8"/>
      <c r="X4178" s="8"/>
      <c r="Y4178" s="8"/>
      <c r="Z4178" s="8"/>
      <c r="AA4178" s="8"/>
      <c r="AB4178" s="8"/>
      <c r="AC4178" s="9">
        <f>ROUNDUP(SUM(VLOOKUP(F4178,'Pontuação'!A$2:B$11,2,FALSE),VLOOKUP(E4178,'Pontuação'!C$2:D$11,2,FALSE),VLOOKUP(H4178,'Pontuação'!I$2:J$11,2,FALSE),VLOOKUP(J4178,'Pontuação'!G$2:H$11,2,FALSE),VLOOKUP(L4178,'Pontuação'!M$2:N$13,2,FALSE)),0)</f>
        <v>1583</v>
      </c>
      <c r="AD4178" s="10">
        <f t="shared" si="1"/>
        <v>158</v>
      </c>
      <c r="AE4178" s="10" t="str">
        <f t="array" ref="AE4178">IFERROR(INDEX('Pontuação'!G$13:G$101, MATCH(AD4178, 'Pontuação'!F$13:F$101, 0)), "Faixa Indefinida")</f>
        <v>C</v>
      </c>
      <c r="AF4178" s="10">
        <f t="shared" si="2"/>
        <v>0</v>
      </c>
      <c r="AG4178" s="10">
        <f t="shared" si="3"/>
        <v>0</v>
      </c>
      <c r="AH4178" s="10">
        <f t="shared" si="4"/>
        <v>1</v>
      </c>
      <c r="AI4178" s="10">
        <f t="shared" si="5"/>
        <v>0</v>
      </c>
      <c r="AJ4178" s="9">
        <f>ROUNDUP(SUM(VLOOKUP(F4178,'Pontuação 3.0'!A$2:B$11,2,FALSE),VLOOKUP(E4178,'Pontuação 3.0'!C$2:D$11,2,FALSE),VLOOKUP(H4178,'Pontuação 3.0'!I$2:J$11,2,FALSE),VLOOKUP(J4178,'Pontuação 3.0'!G$2:H$11,2,FALSE),VLOOKUP(G4178,'Pontuação 3.0'!E$2:F$11,2,FALSE),VLOOKUP(K4178,'Pontuação 3.0'!K$2:L$11,2,FALSE),VLOOKUP(L4178,'Pontuação 3.0'!M$2:N$13,2,FALSE)),0)</f>
        <v>1936</v>
      </c>
      <c r="AK4178" s="9">
        <f t="shared" si="6"/>
        <v>194</v>
      </c>
      <c r="AL4178" s="9" t="str">
        <f t="array" ref="AL4178">IFERROR(INDEX('Pontuação 3.0'!G$13:G$191, MATCH(AK4178, 'Pontuação 3.0'!F$13:F$191, 0)), "Faixa Indefinida")</f>
        <v>C</v>
      </c>
      <c r="AM4178" s="9">
        <f t="shared" si="7"/>
        <v>0</v>
      </c>
      <c r="AN4178" s="9">
        <f t="shared" si="8"/>
        <v>0</v>
      </c>
      <c r="AO4178" s="9">
        <f t="shared" si="9"/>
        <v>1</v>
      </c>
      <c r="AP4178" s="9">
        <f t="shared" si="10"/>
        <v>0</v>
      </c>
      <c r="AQ4178" s="8"/>
    </row>
    <row r="4179" ht="15.75" customHeight="1">
      <c r="A4179" s="7">
        <v>45683.0</v>
      </c>
      <c r="B4179" s="8" t="s">
        <v>9431</v>
      </c>
      <c r="C4179" s="8" t="s">
        <v>9432</v>
      </c>
      <c r="D4179" s="11">
        <v>8.5992011306E10</v>
      </c>
      <c r="E4179" s="8" t="s">
        <v>11868</v>
      </c>
      <c r="F4179" s="8" t="s">
        <v>11842</v>
      </c>
      <c r="G4179" s="8" t="s">
        <v>11835</v>
      </c>
      <c r="H4179" s="8" t="s">
        <v>11850</v>
      </c>
      <c r="I4179" s="8" t="s">
        <v>11837</v>
      </c>
      <c r="J4179" s="8" t="s">
        <v>11846</v>
      </c>
      <c r="K4179" s="8" t="s">
        <v>11839</v>
      </c>
      <c r="L4179" s="8" t="s">
        <v>11847</v>
      </c>
      <c r="M4179" s="8" t="s">
        <v>11848</v>
      </c>
      <c r="N4179" s="12" t="s">
        <v>11</v>
      </c>
      <c r="O4179" s="12" t="s">
        <v>13</v>
      </c>
      <c r="P4179" s="12" t="s">
        <v>99</v>
      </c>
      <c r="Q4179" s="12" t="s">
        <v>15</v>
      </c>
      <c r="R4179" s="12" t="s">
        <v>20</v>
      </c>
      <c r="S4179" s="8"/>
      <c r="T4179" s="8"/>
      <c r="U4179" s="8"/>
      <c r="V4179" s="8"/>
      <c r="W4179" s="8"/>
      <c r="X4179" s="8"/>
      <c r="Y4179" s="8"/>
      <c r="Z4179" s="8"/>
      <c r="AA4179" s="8"/>
      <c r="AB4179" s="8"/>
      <c r="AC4179" s="9">
        <f>ROUNDUP(SUM(VLOOKUP(F4179,'Pontuação'!A$2:B$11,2,FALSE),VLOOKUP(E4179,'Pontuação'!C$2:D$11,2,FALSE),VLOOKUP(H4179,'Pontuação'!I$2:J$11,2,FALSE),VLOOKUP(J4179,'Pontuação'!G$2:H$11,2,FALSE),VLOOKUP(L4179,'Pontuação'!M$2:N$13,2,FALSE)),0)</f>
        <v>1689</v>
      </c>
      <c r="AD4179" s="10">
        <f t="shared" si="1"/>
        <v>169</v>
      </c>
      <c r="AE4179" s="10" t="str">
        <f t="array" ref="AE4179">IFERROR(INDEX('Pontuação'!G$13:G$101, MATCH(AD4179, 'Pontuação'!F$13:F$101, 0)), "Faixa Indefinida")</f>
        <v>B</v>
      </c>
      <c r="AF4179" s="10">
        <f t="shared" si="2"/>
        <v>0</v>
      </c>
      <c r="AG4179" s="10">
        <f t="shared" si="3"/>
        <v>1</v>
      </c>
      <c r="AH4179" s="10">
        <f t="shared" si="4"/>
        <v>0</v>
      </c>
      <c r="AI4179" s="10">
        <f t="shared" si="5"/>
        <v>0</v>
      </c>
      <c r="AJ4179" s="9">
        <f>ROUNDUP(SUM(VLOOKUP(F4179,'Pontuação 3.0'!A$2:B$11,2,FALSE),VLOOKUP(E4179,'Pontuação 3.0'!C$2:D$11,2,FALSE),VLOOKUP(H4179,'Pontuação 3.0'!I$2:J$11,2,FALSE),VLOOKUP(J4179,'Pontuação 3.0'!G$2:H$11,2,FALSE),VLOOKUP(G4179,'Pontuação 3.0'!E$2:F$11,2,FALSE),VLOOKUP(K4179,'Pontuação 3.0'!K$2:L$11,2,FALSE),VLOOKUP(L4179,'Pontuação 3.0'!M$2:N$13,2,FALSE)),0)</f>
        <v>2299</v>
      </c>
      <c r="AK4179" s="9">
        <f t="shared" si="6"/>
        <v>230</v>
      </c>
      <c r="AL4179" s="9" t="str">
        <f t="array" ref="AL4179">IFERROR(INDEX('Pontuação 3.0'!G$13:G$191, MATCH(AK4179, 'Pontuação 3.0'!F$13:F$191, 0)), "Faixa Indefinida")</f>
        <v>B</v>
      </c>
      <c r="AM4179" s="9">
        <f t="shared" si="7"/>
        <v>0</v>
      </c>
      <c r="AN4179" s="9">
        <f t="shared" si="8"/>
        <v>1</v>
      </c>
      <c r="AO4179" s="9">
        <f t="shared" si="9"/>
        <v>0</v>
      </c>
      <c r="AP4179" s="9">
        <f t="shared" si="10"/>
        <v>0</v>
      </c>
      <c r="AQ4179" s="8"/>
    </row>
    <row r="4180" ht="15.75" customHeight="1">
      <c r="A4180" s="7">
        <v>45683.0</v>
      </c>
      <c r="B4180" s="8" t="s">
        <v>9429</v>
      </c>
      <c r="C4180" s="8" t="s">
        <v>9430</v>
      </c>
      <c r="D4180" s="11">
        <v>1.6997979859E10</v>
      </c>
      <c r="E4180" s="8" t="s">
        <v>11833</v>
      </c>
      <c r="F4180" s="8" t="s">
        <v>11834</v>
      </c>
      <c r="G4180" s="8" t="s">
        <v>11843</v>
      </c>
      <c r="H4180" s="8" t="s">
        <v>11844</v>
      </c>
      <c r="I4180" s="8" t="s">
        <v>11845</v>
      </c>
      <c r="J4180" s="8" t="s">
        <v>11852</v>
      </c>
      <c r="K4180" s="8" t="s">
        <v>11837</v>
      </c>
      <c r="L4180" s="8" t="s">
        <v>11851</v>
      </c>
      <c r="M4180" s="8" t="s">
        <v>11849</v>
      </c>
      <c r="N4180" s="12" t="s">
        <v>11</v>
      </c>
      <c r="O4180" s="12" t="s">
        <v>13</v>
      </c>
      <c r="P4180" s="12" t="s">
        <v>27</v>
      </c>
      <c r="Q4180" s="12" t="s">
        <v>882</v>
      </c>
      <c r="R4180" s="12" t="s">
        <v>14</v>
      </c>
      <c r="S4180" s="8"/>
      <c r="T4180" s="8"/>
      <c r="U4180" s="8"/>
      <c r="V4180" s="8"/>
      <c r="W4180" s="8"/>
      <c r="X4180" s="8"/>
      <c r="Y4180" s="8"/>
      <c r="Z4180" s="8"/>
      <c r="AA4180" s="8"/>
      <c r="AB4180" s="8"/>
      <c r="AC4180" s="9">
        <f>ROUNDUP(SUM(VLOOKUP(F4180,'Pontuação'!A$2:B$11,2,FALSE),VLOOKUP(E4180,'Pontuação'!C$2:D$11,2,FALSE),VLOOKUP(H4180,'Pontuação'!I$2:J$11,2,FALSE),VLOOKUP(J4180,'Pontuação'!G$2:H$11,2,FALSE),VLOOKUP(L4180,'Pontuação'!M$2:N$13,2,FALSE)),0)</f>
        <v>1688</v>
      </c>
      <c r="AD4180" s="10">
        <f t="shared" si="1"/>
        <v>169</v>
      </c>
      <c r="AE4180" s="10" t="str">
        <f t="array" ref="AE4180">IFERROR(INDEX('Pontuação'!G$13:G$101, MATCH(AD4180, 'Pontuação'!F$13:F$101, 0)), "Faixa Indefinida")</f>
        <v>B</v>
      </c>
      <c r="AF4180" s="10">
        <f t="shared" si="2"/>
        <v>0</v>
      </c>
      <c r="AG4180" s="10">
        <f t="shared" si="3"/>
        <v>1</v>
      </c>
      <c r="AH4180" s="10">
        <f t="shared" si="4"/>
        <v>0</v>
      </c>
      <c r="AI4180" s="10">
        <f t="shared" si="5"/>
        <v>0</v>
      </c>
      <c r="AJ4180" s="9">
        <f>ROUNDUP(SUM(VLOOKUP(F4180,'Pontuação 3.0'!A$2:B$11,2,FALSE),VLOOKUP(E4180,'Pontuação 3.0'!C$2:D$11,2,FALSE),VLOOKUP(H4180,'Pontuação 3.0'!I$2:J$11,2,FALSE),VLOOKUP(J4180,'Pontuação 3.0'!G$2:H$11,2,FALSE),VLOOKUP(G4180,'Pontuação 3.0'!E$2:F$11,2,FALSE),VLOOKUP(K4180,'Pontuação 3.0'!K$2:L$11,2,FALSE),VLOOKUP(L4180,'Pontuação 3.0'!M$2:N$13,2,FALSE)),0)</f>
        <v>2228</v>
      </c>
      <c r="AK4180" s="9">
        <f t="shared" si="6"/>
        <v>223</v>
      </c>
      <c r="AL4180" s="9" t="str">
        <f t="array" ref="AL4180">IFERROR(INDEX('Pontuação 3.0'!G$13:G$191, MATCH(AK4180, 'Pontuação 3.0'!F$13:F$191, 0)), "Faixa Indefinida")</f>
        <v>B</v>
      </c>
      <c r="AM4180" s="9">
        <f t="shared" si="7"/>
        <v>0</v>
      </c>
      <c r="AN4180" s="9">
        <f t="shared" si="8"/>
        <v>1</v>
      </c>
      <c r="AO4180" s="9">
        <f t="shared" si="9"/>
        <v>0</v>
      </c>
      <c r="AP4180" s="9">
        <f t="shared" si="10"/>
        <v>0</v>
      </c>
      <c r="AQ4180" s="8"/>
    </row>
    <row r="4181" ht="15.75" customHeight="1">
      <c r="A4181" s="7">
        <v>45683.0</v>
      </c>
      <c r="B4181" s="8" t="s">
        <v>9433</v>
      </c>
      <c r="C4181" s="8" t="s">
        <v>9434</v>
      </c>
      <c r="D4181" s="11">
        <v>8.9981117936E10</v>
      </c>
      <c r="E4181" s="8" t="s">
        <v>11833</v>
      </c>
      <c r="F4181" s="8" t="s">
        <v>11861</v>
      </c>
      <c r="G4181" s="8" t="s">
        <v>11855</v>
      </c>
      <c r="H4181" s="8" t="s">
        <v>11856</v>
      </c>
      <c r="I4181" s="8" t="s">
        <v>11837</v>
      </c>
      <c r="J4181" s="8" t="s">
        <v>11846</v>
      </c>
      <c r="K4181" s="8" t="s">
        <v>11837</v>
      </c>
      <c r="L4181" s="8" t="s">
        <v>11851</v>
      </c>
      <c r="M4181" s="8" t="s">
        <v>11853</v>
      </c>
      <c r="N4181" s="12" t="s">
        <v>11</v>
      </c>
      <c r="O4181" s="12" t="s">
        <v>13</v>
      </c>
      <c r="P4181" s="12" t="s">
        <v>27</v>
      </c>
      <c r="Q4181" s="12" t="s">
        <v>15</v>
      </c>
      <c r="R4181" s="12" t="s">
        <v>20</v>
      </c>
      <c r="S4181" s="8"/>
      <c r="T4181" s="8"/>
      <c r="U4181" s="8"/>
      <c r="V4181" s="8"/>
      <c r="W4181" s="8"/>
      <c r="X4181" s="8"/>
      <c r="Y4181" s="8"/>
      <c r="Z4181" s="8"/>
      <c r="AA4181" s="8"/>
      <c r="AB4181" s="8"/>
      <c r="AC4181" s="9">
        <f>ROUNDUP(SUM(VLOOKUP(F4181,'Pontuação'!A$2:B$11,2,FALSE),VLOOKUP(E4181,'Pontuação'!C$2:D$11,2,FALSE),VLOOKUP(H4181,'Pontuação'!I$2:J$11,2,FALSE),VLOOKUP(J4181,'Pontuação'!G$2:H$11,2,FALSE),VLOOKUP(L4181,'Pontuação'!M$2:N$13,2,FALSE)),0)</f>
        <v>1194</v>
      </c>
      <c r="AD4181" s="10">
        <f t="shared" si="1"/>
        <v>119</v>
      </c>
      <c r="AE4181" s="10" t="str">
        <f t="array" ref="AE4181">IFERROR(INDEX('Pontuação'!G$13:G$101, MATCH(AD4181, 'Pontuação'!F$13:F$101, 0)), "Faixa Indefinida")</f>
        <v>D</v>
      </c>
      <c r="AF4181" s="10">
        <f t="shared" si="2"/>
        <v>0</v>
      </c>
      <c r="AG4181" s="10">
        <f t="shared" si="3"/>
        <v>0</v>
      </c>
      <c r="AH4181" s="10">
        <f t="shared" si="4"/>
        <v>0</v>
      </c>
      <c r="AI4181" s="10">
        <f t="shared" si="5"/>
        <v>1</v>
      </c>
      <c r="AJ4181" s="9">
        <f>ROUNDUP(SUM(VLOOKUP(F4181,'Pontuação 3.0'!A$2:B$11,2,FALSE),VLOOKUP(E4181,'Pontuação 3.0'!C$2:D$11,2,FALSE),VLOOKUP(H4181,'Pontuação 3.0'!I$2:J$11,2,FALSE),VLOOKUP(J4181,'Pontuação 3.0'!G$2:H$11,2,FALSE),VLOOKUP(G4181,'Pontuação 3.0'!E$2:F$11,2,FALSE),VLOOKUP(K4181,'Pontuação 3.0'!K$2:L$11,2,FALSE),VLOOKUP(L4181,'Pontuação 3.0'!M$2:N$13,2,FALSE)),0)</f>
        <v>1719</v>
      </c>
      <c r="AK4181" s="9">
        <f t="shared" si="6"/>
        <v>172</v>
      </c>
      <c r="AL4181" s="9" t="str">
        <f t="array" ref="AL4181">IFERROR(INDEX('Pontuação 3.0'!G$13:G$191, MATCH(AK4181, 'Pontuação 3.0'!F$13:F$191, 0)), "Faixa Indefinida")</f>
        <v>D</v>
      </c>
      <c r="AM4181" s="9">
        <f t="shared" si="7"/>
        <v>0</v>
      </c>
      <c r="AN4181" s="9">
        <f t="shared" si="8"/>
        <v>0</v>
      </c>
      <c r="AO4181" s="9">
        <f t="shared" si="9"/>
        <v>0</v>
      </c>
      <c r="AP4181" s="9">
        <f t="shared" si="10"/>
        <v>1</v>
      </c>
      <c r="AQ4181" s="8"/>
    </row>
    <row r="4182" ht="15.75" customHeight="1">
      <c r="A4182" s="7">
        <v>45683.0</v>
      </c>
      <c r="B4182" s="8" t="s">
        <v>9435</v>
      </c>
      <c r="C4182" s="8" t="s">
        <v>9436</v>
      </c>
      <c r="D4182" s="11">
        <v>3.5984114509E10</v>
      </c>
      <c r="E4182" s="8" t="s">
        <v>11833</v>
      </c>
      <c r="F4182" s="8" t="s">
        <v>11842</v>
      </c>
      <c r="G4182" s="8" t="s">
        <v>11843</v>
      </c>
      <c r="H4182" s="8" t="s">
        <v>11850</v>
      </c>
      <c r="I4182" s="8" t="s">
        <v>11837</v>
      </c>
      <c r="J4182" s="8" t="s">
        <v>11838</v>
      </c>
      <c r="K4182" s="8" t="s">
        <v>11839</v>
      </c>
      <c r="L4182" s="8" t="s">
        <v>11847</v>
      </c>
      <c r="M4182" s="8" t="s">
        <v>11841</v>
      </c>
      <c r="N4182" s="12" t="s">
        <v>11</v>
      </c>
      <c r="O4182" s="12" t="s">
        <v>13</v>
      </c>
      <c r="P4182" s="12" t="s">
        <v>23</v>
      </c>
      <c r="Q4182" s="12" t="s">
        <v>15</v>
      </c>
      <c r="R4182" s="12" t="s">
        <v>20</v>
      </c>
      <c r="S4182" s="8"/>
      <c r="T4182" s="8"/>
      <c r="U4182" s="8"/>
      <c r="V4182" s="8"/>
      <c r="W4182" s="8"/>
      <c r="X4182" s="8"/>
      <c r="Y4182" s="8"/>
      <c r="Z4182" s="8"/>
      <c r="AA4182" s="8"/>
      <c r="AB4182" s="8"/>
      <c r="AC4182" s="9">
        <f>ROUNDUP(SUM(VLOOKUP(F4182,'Pontuação'!A$2:B$11,2,FALSE),VLOOKUP(E4182,'Pontuação'!C$2:D$11,2,FALSE),VLOOKUP(H4182,'Pontuação'!I$2:J$11,2,FALSE),VLOOKUP(J4182,'Pontuação'!G$2:H$11,2,FALSE),VLOOKUP(L4182,'Pontuação'!M$2:N$13,2,FALSE)),0)</f>
        <v>1963</v>
      </c>
      <c r="AD4182" s="10">
        <f t="shared" si="1"/>
        <v>196</v>
      </c>
      <c r="AE4182" s="10" t="str">
        <f t="array" ref="AE4182">IFERROR(INDEX('Pontuação'!G$13:G$101, MATCH(AD4182, 'Pontuação'!F$13:F$101, 0)), "Faixa Indefinida")</f>
        <v>A</v>
      </c>
      <c r="AF4182" s="10">
        <f t="shared" si="2"/>
        <v>1</v>
      </c>
      <c r="AG4182" s="10">
        <f t="shared" si="3"/>
        <v>0</v>
      </c>
      <c r="AH4182" s="10">
        <f t="shared" si="4"/>
        <v>0</v>
      </c>
      <c r="AI4182" s="10">
        <f t="shared" si="5"/>
        <v>0</v>
      </c>
      <c r="AJ4182" s="9">
        <f>ROUNDUP(SUM(VLOOKUP(F4182,'Pontuação 3.0'!A$2:B$11,2,FALSE),VLOOKUP(E4182,'Pontuação 3.0'!C$2:D$11,2,FALSE),VLOOKUP(H4182,'Pontuação 3.0'!I$2:J$11,2,FALSE),VLOOKUP(J4182,'Pontuação 3.0'!G$2:H$11,2,FALSE),VLOOKUP(G4182,'Pontuação 3.0'!E$2:F$11,2,FALSE),VLOOKUP(K4182,'Pontuação 3.0'!K$2:L$11,2,FALSE),VLOOKUP(L4182,'Pontuação 3.0'!M$2:N$13,2,FALSE)),0)</f>
        <v>2744</v>
      </c>
      <c r="AK4182" s="9">
        <f t="shared" si="6"/>
        <v>274</v>
      </c>
      <c r="AL4182" s="9" t="str">
        <f t="array" ref="AL4182">IFERROR(INDEX('Pontuação 3.0'!G$13:G$191, MATCH(AK4182, 'Pontuação 3.0'!F$13:F$191, 0)), "Faixa Indefinida")</f>
        <v>A</v>
      </c>
      <c r="AM4182" s="9">
        <f t="shared" si="7"/>
        <v>1</v>
      </c>
      <c r="AN4182" s="9">
        <f t="shared" si="8"/>
        <v>0</v>
      </c>
      <c r="AO4182" s="9">
        <f t="shared" si="9"/>
        <v>0</v>
      </c>
      <c r="AP4182" s="9">
        <f t="shared" si="10"/>
        <v>0</v>
      </c>
      <c r="AQ4182" s="8"/>
    </row>
    <row r="4183" ht="15.75" customHeight="1">
      <c r="A4183" s="7">
        <v>45683.0</v>
      </c>
      <c r="B4183" s="8" t="s">
        <v>9439</v>
      </c>
      <c r="C4183" s="8" t="s">
        <v>9440</v>
      </c>
      <c r="D4183" s="11">
        <v>2.8999053892E10</v>
      </c>
      <c r="E4183" s="8" t="s">
        <v>11833</v>
      </c>
      <c r="F4183" s="8" t="s">
        <v>11834</v>
      </c>
      <c r="G4183" s="8" t="s">
        <v>11835</v>
      </c>
      <c r="H4183" s="8" t="s">
        <v>11856</v>
      </c>
      <c r="I4183" s="8" t="s">
        <v>11837</v>
      </c>
      <c r="J4183" s="8" t="s">
        <v>11846</v>
      </c>
      <c r="K4183" s="8" t="s">
        <v>11837</v>
      </c>
      <c r="L4183" s="8" t="s">
        <v>11847</v>
      </c>
      <c r="M4183" s="8" t="s">
        <v>11841</v>
      </c>
      <c r="N4183" s="12" t="s">
        <v>11</v>
      </c>
      <c r="O4183" s="12" t="s">
        <v>13</v>
      </c>
      <c r="P4183" s="12" t="s">
        <v>12</v>
      </c>
      <c r="Q4183" s="12" t="s">
        <v>15</v>
      </c>
      <c r="R4183" s="12" t="s">
        <v>14</v>
      </c>
      <c r="S4183" s="8"/>
      <c r="T4183" s="8"/>
      <c r="U4183" s="8"/>
      <c r="V4183" s="8"/>
      <c r="W4183" s="8"/>
      <c r="X4183" s="8"/>
      <c r="Y4183" s="8"/>
      <c r="Z4183" s="8"/>
      <c r="AA4183" s="8"/>
      <c r="AB4183" s="8"/>
      <c r="AC4183" s="9">
        <f>ROUNDUP(SUM(VLOOKUP(F4183,'Pontuação'!A$2:B$11,2,FALSE),VLOOKUP(E4183,'Pontuação'!C$2:D$11,2,FALSE),VLOOKUP(H4183,'Pontuação'!I$2:J$11,2,FALSE),VLOOKUP(J4183,'Pontuação'!G$2:H$11,2,FALSE),VLOOKUP(L4183,'Pontuação'!M$2:N$13,2,FALSE)),0)</f>
        <v>1559</v>
      </c>
      <c r="AD4183" s="10">
        <f t="shared" si="1"/>
        <v>156</v>
      </c>
      <c r="AE4183" s="10" t="str">
        <f t="array" ref="AE4183">IFERROR(INDEX('Pontuação'!G$13:G$101, MATCH(AD4183, 'Pontuação'!F$13:F$101, 0)), "Faixa Indefinida")</f>
        <v>C</v>
      </c>
      <c r="AF4183" s="10">
        <f t="shared" si="2"/>
        <v>0</v>
      </c>
      <c r="AG4183" s="10">
        <f t="shared" si="3"/>
        <v>0</v>
      </c>
      <c r="AH4183" s="10">
        <f t="shared" si="4"/>
        <v>1</v>
      </c>
      <c r="AI4183" s="10">
        <f t="shared" si="5"/>
        <v>0</v>
      </c>
      <c r="AJ4183" s="9">
        <f>ROUNDUP(SUM(VLOOKUP(F4183,'Pontuação 3.0'!A$2:B$11,2,FALSE),VLOOKUP(E4183,'Pontuação 3.0'!C$2:D$11,2,FALSE),VLOOKUP(H4183,'Pontuação 3.0'!I$2:J$11,2,FALSE),VLOOKUP(J4183,'Pontuação 3.0'!G$2:H$11,2,FALSE),VLOOKUP(G4183,'Pontuação 3.0'!E$2:F$11,2,FALSE),VLOOKUP(K4183,'Pontuação 3.0'!K$2:L$11,2,FALSE),VLOOKUP(L4183,'Pontuação 3.0'!M$2:N$13,2,FALSE)),0)</f>
        <v>1787</v>
      </c>
      <c r="AK4183" s="9">
        <f t="shared" si="6"/>
        <v>179</v>
      </c>
      <c r="AL4183" s="9" t="str">
        <f t="array" ref="AL4183">IFERROR(INDEX('Pontuação 3.0'!G$13:G$191, MATCH(AK4183, 'Pontuação 3.0'!F$13:F$191, 0)), "Faixa Indefinida")</f>
        <v>D</v>
      </c>
      <c r="AM4183" s="9">
        <f t="shared" si="7"/>
        <v>0</v>
      </c>
      <c r="AN4183" s="9">
        <f t="shared" si="8"/>
        <v>0</v>
      </c>
      <c r="AO4183" s="9">
        <f t="shared" si="9"/>
        <v>0</v>
      </c>
      <c r="AP4183" s="9">
        <f t="shared" si="10"/>
        <v>1</v>
      </c>
      <c r="AQ4183" s="8"/>
    </row>
    <row r="4184" ht="15.75" customHeight="1">
      <c r="A4184" s="7">
        <v>45683.0</v>
      </c>
      <c r="B4184" s="8" t="s">
        <v>9437</v>
      </c>
      <c r="C4184" s="8" t="s">
        <v>9438</v>
      </c>
      <c r="D4184" s="11">
        <v>6.1996891666E10</v>
      </c>
      <c r="E4184" s="8" t="s">
        <v>11868</v>
      </c>
      <c r="F4184" s="8" t="s">
        <v>11834</v>
      </c>
      <c r="G4184" s="8" t="s">
        <v>11867</v>
      </c>
      <c r="H4184" s="8" t="s">
        <v>11856</v>
      </c>
      <c r="I4184" s="8" t="s">
        <v>11837</v>
      </c>
      <c r="J4184" s="8" t="s">
        <v>11838</v>
      </c>
      <c r="K4184" s="8" t="s">
        <v>11837</v>
      </c>
      <c r="L4184" s="8" t="s">
        <v>11847</v>
      </c>
      <c r="M4184" s="8" t="s">
        <v>11849</v>
      </c>
      <c r="N4184" s="12" t="s">
        <v>11</v>
      </c>
      <c r="O4184" s="12" t="s">
        <v>13</v>
      </c>
      <c r="P4184" s="12" t="s">
        <v>37</v>
      </c>
      <c r="Q4184" s="12" t="s">
        <v>15</v>
      </c>
      <c r="R4184" s="12" t="s">
        <v>14</v>
      </c>
      <c r="S4184" s="8"/>
      <c r="T4184" s="8"/>
      <c r="U4184" s="8"/>
      <c r="V4184" s="8"/>
      <c r="W4184" s="8"/>
      <c r="X4184" s="8"/>
      <c r="Y4184" s="8"/>
      <c r="Z4184" s="8"/>
      <c r="AA4184" s="8"/>
      <c r="AB4184" s="8"/>
      <c r="AC4184" s="9">
        <f>ROUNDUP(SUM(VLOOKUP(F4184,'Pontuação'!A$2:B$11,2,FALSE),VLOOKUP(E4184,'Pontuação'!C$2:D$11,2,FALSE),VLOOKUP(H4184,'Pontuação'!I$2:J$11,2,FALSE),VLOOKUP(J4184,'Pontuação'!G$2:H$11,2,FALSE),VLOOKUP(L4184,'Pontuação'!M$2:N$13,2,FALSE)),0)</f>
        <v>1841</v>
      </c>
      <c r="AD4184" s="10">
        <f t="shared" si="1"/>
        <v>184</v>
      </c>
      <c r="AE4184" s="10" t="str">
        <f t="array" ref="AE4184">IFERROR(INDEX('Pontuação'!G$13:G$101, MATCH(AD4184, 'Pontuação'!F$13:F$101, 0)), "Faixa Indefinida")</f>
        <v>A</v>
      </c>
      <c r="AF4184" s="10">
        <f t="shared" si="2"/>
        <v>1</v>
      </c>
      <c r="AG4184" s="10">
        <f t="shared" si="3"/>
        <v>0</v>
      </c>
      <c r="AH4184" s="10">
        <f t="shared" si="4"/>
        <v>0</v>
      </c>
      <c r="AI4184" s="10">
        <f t="shared" si="5"/>
        <v>0</v>
      </c>
      <c r="AJ4184" s="9">
        <f>ROUNDUP(SUM(VLOOKUP(F4184,'Pontuação 3.0'!A$2:B$11,2,FALSE),VLOOKUP(E4184,'Pontuação 3.0'!C$2:D$11,2,FALSE),VLOOKUP(H4184,'Pontuação 3.0'!I$2:J$11,2,FALSE),VLOOKUP(J4184,'Pontuação 3.0'!G$2:H$11,2,FALSE),VLOOKUP(G4184,'Pontuação 3.0'!E$2:F$11,2,FALSE),VLOOKUP(K4184,'Pontuação 3.0'!K$2:L$11,2,FALSE),VLOOKUP(L4184,'Pontuação 3.0'!M$2:N$13,2,FALSE)),0)</f>
        <v>2022</v>
      </c>
      <c r="AK4184" s="9">
        <f t="shared" si="6"/>
        <v>202</v>
      </c>
      <c r="AL4184" s="9" t="str">
        <f t="array" ref="AL4184">IFERROR(INDEX('Pontuação 3.0'!G$13:G$191, MATCH(AK4184, 'Pontuação 3.0'!F$13:F$191, 0)), "Faixa Indefinida")</f>
        <v>C</v>
      </c>
      <c r="AM4184" s="9">
        <f t="shared" si="7"/>
        <v>0</v>
      </c>
      <c r="AN4184" s="9">
        <f t="shared" si="8"/>
        <v>0</v>
      </c>
      <c r="AO4184" s="9">
        <f t="shared" si="9"/>
        <v>1</v>
      </c>
      <c r="AP4184" s="9">
        <f t="shared" si="10"/>
        <v>0</v>
      </c>
      <c r="AQ4184" s="8"/>
    </row>
    <row r="4185" ht="15.75" customHeight="1">
      <c r="A4185" s="7">
        <v>45683.0</v>
      </c>
      <c r="B4185" s="8" t="s">
        <v>9442</v>
      </c>
      <c r="C4185" s="8" t="s">
        <v>9443</v>
      </c>
      <c r="D4185" s="11">
        <v>2.1967455648E10</v>
      </c>
      <c r="E4185" s="8" t="s">
        <v>11833</v>
      </c>
      <c r="F4185" s="8" t="s">
        <v>11834</v>
      </c>
      <c r="G4185" s="8" t="s">
        <v>11835</v>
      </c>
      <c r="H4185" s="8" t="s">
        <v>11850</v>
      </c>
      <c r="I4185" s="8" t="s">
        <v>11837</v>
      </c>
      <c r="J4185" s="8" t="s">
        <v>11846</v>
      </c>
      <c r="K4185" s="8" t="s">
        <v>11837</v>
      </c>
      <c r="L4185" s="8" t="s">
        <v>11857</v>
      </c>
      <c r="M4185" s="8" t="s">
        <v>11848</v>
      </c>
      <c r="N4185" s="12" t="s">
        <v>11</v>
      </c>
      <c r="O4185" s="12" t="s">
        <v>13</v>
      </c>
      <c r="P4185" s="12" t="s">
        <v>31</v>
      </c>
      <c r="Q4185" s="12" t="s">
        <v>15</v>
      </c>
      <c r="R4185" s="12" t="s">
        <v>20</v>
      </c>
      <c r="S4185" s="8"/>
      <c r="T4185" s="8"/>
      <c r="U4185" s="8"/>
      <c r="V4185" s="8"/>
      <c r="W4185" s="8"/>
      <c r="X4185" s="8"/>
      <c r="Y4185" s="8"/>
      <c r="Z4185" s="8"/>
      <c r="AA4185" s="8"/>
      <c r="AB4185" s="8"/>
      <c r="AC4185" s="9">
        <f>ROUNDUP(SUM(VLOOKUP(F4185,'Pontuação'!A$2:B$11,2,FALSE),VLOOKUP(E4185,'Pontuação'!C$2:D$11,2,FALSE),VLOOKUP(H4185,'Pontuação'!I$2:J$11,2,FALSE),VLOOKUP(J4185,'Pontuação'!G$2:H$11,2,FALSE),VLOOKUP(L4185,'Pontuação'!M$2:N$13,2,FALSE)),0)</f>
        <v>1504</v>
      </c>
      <c r="AD4185" s="10">
        <f t="shared" si="1"/>
        <v>150</v>
      </c>
      <c r="AE4185" s="10" t="str">
        <f t="array" ref="AE4185">IFERROR(INDEX('Pontuação'!G$13:G$101, MATCH(AD4185, 'Pontuação'!F$13:F$101, 0)), "Faixa Indefinida")</f>
        <v>C</v>
      </c>
      <c r="AF4185" s="10">
        <f t="shared" si="2"/>
        <v>0</v>
      </c>
      <c r="AG4185" s="10">
        <f t="shared" si="3"/>
        <v>0</v>
      </c>
      <c r="AH4185" s="10">
        <f t="shared" si="4"/>
        <v>1</v>
      </c>
      <c r="AI4185" s="10">
        <f t="shared" si="5"/>
        <v>0</v>
      </c>
      <c r="AJ4185" s="9">
        <f>ROUNDUP(SUM(VLOOKUP(F4185,'Pontuação 3.0'!A$2:B$11,2,FALSE),VLOOKUP(E4185,'Pontuação 3.0'!C$2:D$11,2,FALSE),VLOOKUP(H4185,'Pontuação 3.0'!I$2:J$11,2,FALSE),VLOOKUP(J4185,'Pontuação 3.0'!G$2:H$11,2,FALSE),VLOOKUP(G4185,'Pontuação 3.0'!E$2:F$11,2,FALSE),VLOOKUP(K4185,'Pontuação 3.0'!K$2:L$11,2,FALSE),VLOOKUP(L4185,'Pontuação 3.0'!M$2:N$13,2,FALSE)),0)</f>
        <v>1819</v>
      </c>
      <c r="AK4185" s="9">
        <f t="shared" si="6"/>
        <v>182</v>
      </c>
      <c r="AL4185" s="9" t="str">
        <f t="array" ref="AL4185">IFERROR(INDEX('Pontuação 3.0'!G$13:G$191, MATCH(AK4185, 'Pontuação 3.0'!F$13:F$191, 0)), "Faixa Indefinida")</f>
        <v>D</v>
      </c>
      <c r="AM4185" s="9">
        <f t="shared" si="7"/>
        <v>0</v>
      </c>
      <c r="AN4185" s="9">
        <f t="shared" si="8"/>
        <v>0</v>
      </c>
      <c r="AO4185" s="9">
        <f t="shared" si="9"/>
        <v>0</v>
      </c>
      <c r="AP4185" s="9">
        <f t="shared" si="10"/>
        <v>1</v>
      </c>
      <c r="AQ4185" s="8"/>
    </row>
    <row r="4186" ht="15.75" customHeight="1">
      <c r="A4186" s="7">
        <v>45683.0</v>
      </c>
      <c r="B4186" s="8" t="s">
        <v>9444</v>
      </c>
      <c r="C4186" s="8" t="s">
        <v>9445</v>
      </c>
      <c r="D4186" s="11">
        <v>1.1970793469E10</v>
      </c>
      <c r="E4186" s="8" t="s">
        <v>11868</v>
      </c>
      <c r="F4186" s="8" t="s">
        <v>11834</v>
      </c>
      <c r="G4186" s="8" t="s">
        <v>11843</v>
      </c>
      <c r="H4186" s="8" t="s">
        <v>11836</v>
      </c>
      <c r="I4186" s="8" t="s">
        <v>11837</v>
      </c>
      <c r="J4186" s="8" t="s">
        <v>11838</v>
      </c>
      <c r="K4186" s="8" t="s">
        <v>11837</v>
      </c>
      <c r="L4186" s="8" t="s">
        <v>11851</v>
      </c>
      <c r="M4186" s="8" t="s">
        <v>11849</v>
      </c>
      <c r="N4186" s="12" t="s">
        <v>11</v>
      </c>
      <c r="O4186" s="12" t="s">
        <v>13</v>
      </c>
      <c r="P4186" s="12" t="s">
        <v>12</v>
      </c>
      <c r="Q4186" s="12" t="s">
        <v>15</v>
      </c>
      <c r="R4186" s="12" t="s">
        <v>14</v>
      </c>
      <c r="S4186" s="8"/>
      <c r="T4186" s="8"/>
      <c r="U4186" s="8"/>
      <c r="V4186" s="8"/>
      <c r="W4186" s="8"/>
      <c r="X4186" s="8"/>
      <c r="Y4186" s="8"/>
      <c r="Z4186" s="8"/>
      <c r="AA4186" s="8"/>
      <c r="AB4186" s="8"/>
      <c r="AC4186" s="9">
        <f>ROUNDUP(SUM(VLOOKUP(F4186,'Pontuação'!A$2:B$11,2,FALSE),VLOOKUP(E4186,'Pontuação'!C$2:D$11,2,FALSE),VLOOKUP(H4186,'Pontuação'!I$2:J$11,2,FALSE),VLOOKUP(J4186,'Pontuação'!G$2:H$11,2,FALSE),VLOOKUP(L4186,'Pontuação'!M$2:N$13,2,FALSE)),0)</f>
        <v>1639</v>
      </c>
      <c r="AD4186" s="10">
        <f t="shared" si="1"/>
        <v>164</v>
      </c>
      <c r="AE4186" s="10" t="str">
        <f t="array" ref="AE4186">IFERROR(INDEX('Pontuação'!G$13:G$101, MATCH(AD4186, 'Pontuação'!F$13:F$101, 0)), "Faixa Indefinida")</f>
        <v>C</v>
      </c>
      <c r="AF4186" s="10">
        <f t="shared" si="2"/>
        <v>0</v>
      </c>
      <c r="AG4186" s="10">
        <f t="shared" si="3"/>
        <v>0</v>
      </c>
      <c r="AH4186" s="10">
        <f t="shared" si="4"/>
        <v>1</v>
      </c>
      <c r="AI4186" s="10">
        <f t="shared" si="5"/>
        <v>0</v>
      </c>
      <c r="AJ4186" s="9">
        <f>ROUNDUP(SUM(VLOOKUP(F4186,'Pontuação 3.0'!A$2:B$11,2,FALSE),VLOOKUP(E4186,'Pontuação 3.0'!C$2:D$11,2,FALSE),VLOOKUP(H4186,'Pontuação 3.0'!I$2:J$11,2,FALSE),VLOOKUP(J4186,'Pontuação 3.0'!G$2:H$11,2,FALSE),VLOOKUP(G4186,'Pontuação 3.0'!E$2:F$11,2,FALSE),VLOOKUP(K4186,'Pontuação 3.0'!K$2:L$11,2,FALSE),VLOOKUP(L4186,'Pontuação 3.0'!M$2:N$13,2,FALSE)),0)</f>
        <v>2126</v>
      </c>
      <c r="AK4186" s="9">
        <f t="shared" si="6"/>
        <v>213</v>
      </c>
      <c r="AL4186" s="9" t="str">
        <f t="array" ref="AL4186">IFERROR(INDEX('Pontuação 3.0'!G$13:G$191, MATCH(AK4186, 'Pontuação 3.0'!F$13:F$191, 0)), "Faixa Indefinida")</f>
        <v>C</v>
      </c>
      <c r="AM4186" s="9">
        <f t="shared" si="7"/>
        <v>0</v>
      </c>
      <c r="AN4186" s="9">
        <f t="shared" si="8"/>
        <v>0</v>
      </c>
      <c r="AO4186" s="9">
        <f t="shared" si="9"/>
        <v>1</v>
      </c>
      <c r="AP4186" s="9">
        <f t="shared" si="10"/>
        <v>0</v>
      </c>
      <c r="AQ4186" s="8"/>
    </row>
    <row r="4187" ht="15.75" customHeight="1">
      <c r="A4187" s="7">
        <v>45683.0</v>
      </c>
      <c r="B4187" s="8" t="s">
        <v>3892</v>
      </c>
      <c r="C4187" s="8" t="s">
        <v>9441</v>
      </c>
      <c r="D4187" s="11">
        <v>6.4992122629E10</v>
      </c>
      <c r="E4187" s="8" t="s">
        <v>11833</v>
      </c>
      <c r="F4187" s="8" t="s">
        <v>11863</v>
      </c>
      <c r="G4187" s="8" t="s">
        <v>11843</v>
      </c>
      <c r="H4187" s="8" t="s">
        <v>11850</v>
      </c>
      <c r="I4187" s="8" t="s">
        <v>11837</v>
      </c>
      <c r="J4187" s="8" t="s">
        <v>11846</v>
      </c>
      <c r="K4187" s="8" t="s">
        <v>11837</v>
      </c>
      <c r="L4187" s="8" t="s">
        <v>11847</v>
      </c>
      <c r="M4187" s="8" t="s">
        <v>11853</v>
      </c>
      <c r="N4187" s="12" t="s">
        <v>11</v>
      </c>
      <c r="O4187" s="12" t="s">
        <v>13</v>
      </c>
      <c r="P4187" s="12" t="s">
        <v>23</v>
      </c>
      <c r="Q4187" s="12" t="s">
        <v>15</v>
      </c>
      <c r="R4187" s="12" t="s">
        <v>14</v>
      </c>
      <c r="S4187" s="8"/>
      <c r="T4187" s="8"/>
      <c r="U4187" s="8"/>
      <c r="V4187" s="8"/>
      <c r="W4187" s="8"/>
      <c r="X4187" s="8"/>
      <c r="Y4187" s="8"/>
      <c r="Z4187" s="8"/>
      <c r="AA4187" s="8"/>
      <c r="AB4187" s="8"/>
      <c r="AC4187" s="9">
        <f>ROUNDUP(SUM(VLOOKUP(F4187,'Pontuação'!A$2:B$11,2,FALSE),VLOOKUP(E4187,'Pontuação'!C$2:D$11,2,FALSE),VLOOKUP(H4187,'Pontuação'!I$2:J$11,2,FALSE),VLOOKUP(J4187,'Pontuação'!G$2:H$11,2,FALSE),VLOOKUP(L4187,'Pontuação'!M$2:N$13,2,FALSE)),0)</f>
        <v>1656</v>
      </c>
      <c r="AD4187" s="10">
        <f t="shared" si="1"/>
        <v>166</v>
      </c>
      <c r="AE4187" s="10" t="str">
        <f t="array" ref="AE4187">IFERROR(INDEX('Pontuação'!G$13:G$101, MATCH(AD4187, 'Pontuação'!F$13:F$101, 0)), "Faixa Indefinida")</f>
        <v>B</v>
      </c>
      <c r="AF4187" s="10">
        <f t="shared" si="2"/>
        <v>0</v>
      </c>
      <c r="AG4187" s="10">
        <f t="shared" si="3"/>
        <v>1</v>
      </c>
      <c r="AH4187" s="10">
        <f t="shared" si="4"/>
        <v>0</v>
      </c>
      <c r="AI4187" s="10">
        <f t="shared" si="5"/>
        <v>0</v>
      </c>
      <c r="AJ4187" s="9">
        <f>ROUNDUP(SUM(VLOOKUP(F4187,'Pontuação 3.0'!A$2:B$11,2,FALSE),VLOOKUP(E4187,'Pontuação 3.0'!C$2:D$11,2,FALSE),VLOOKUP(H4187,'Pontuação 3.0'!I$2:J$11,2,FALSE),VLOOKUP(J4187,'Pontuação 3.0'!G$2:H$11,2,FALSE),VLOOKUP(G4187,'Pontuação 3.0'!E$2:F$11,2,FALSE),VLOOKUP(K4187,'Pontuação 3.0'!K$2:L$11,2,FALSE),VLOOKUP(L4187,'Pontuação 3.0'!M$2:N$13,2,FALSE)),0)</f>
        <v>1986</v>
      </c>
      <c r="AK4187" s="9">
        <f t="shared" si="6"/>
        <v>199</v>
      </c>
      <c r="AL4187" s="9" t="str">
        <f t="array" ref="AL4187">IFERROR(INDEX('Pontuação 3.0'!G$13:G$191, MATCH(AK4187, 'Pontuação 3.0'!F$13:F$191, 0)), "Faixa Indefinida")</f>
        <v>C</v>
      </c>
      <c r="AM4187" s="9">
        <f t="shared" si="7"/>
        <v>0</v>
      </c>
      <c r="AN4187" s="9">
        <f t="shared" si="8"/>
        <v>0</v>
      </c>
      <c r="AO4187" s="9">
        <f t="shared" si="9"/>
        <v>1</v>
      </c>
      <c r="AP4187" s="9">
        <f t="shared" si="10"/>
        <v>0</v>
      </c>
      <c r="AQ4187" s="8"/>
    </row>
    <row r="4188" ht="15.75" customHeight="1">
      <c r="A4188" s="7">
        <v>45683.0</v>
      </c>
      <c r="B4188" s="8" t="s">
        <v>9456</v>
      </c>
      <c r="C4188" s="8" t="s">
        <v>9457</v>
      </c>
      <c r="D4188" s="11">
        <v>3.1999690499E10</v>
      </c>
      <c r="E4188" s="8" t="s">
        <v>11833</v>
      </c>
      <c r="F4188" s="8" t="s">
        <v>11842</v>
      </c>
      <c r="G4188" s="8" t="s">
        <v>11864</v>
      </c>
      <c r="H4188" s="8" t="s">
        <v>11844</v>
      </c>
      <c r="I4188" s="8" t="s">
        <v>11845</v>
      </c>
      <c r="J4188" s="8" t="s">
        <v>11838</v>
      </c>
      <c r="K4188" s="8" t="s">
        <v>11837</v>
      </c>
      <c r="L4188" s="8" t="s">
        <v>11847</v>
      </c>
      <c r="M4188" s="8" t="s">
        <v>11849</v>
      </c>
      <c r="N4188" s="12" t="s">
        <v>11</v>
      </c>
      <c r="O4188" s="12" t="s">
        <v>13</v>
      </c>
      <c r="P4188" s="12" t="s">
        <v>40</v>
      </c>
      <c r="Q4188" s="12" t="s">
        <v>65</v>
      </c>
      <c r="R4188" s="12" t="s">
        <v>20</v>
      </c>
      <c r="S4188" s="8"/>
      <c r="T4188" s="8"/>
      <c r="U4188" s="8"/>
      <c r="V4188" s="8"/>
      <c r="W4188" s="8"/>
      <c r="X4188" s="8"/>
      <c r="Y4188" s="8"/>
      <c r="Z4188" s="8"/>
      <c r="AA4188" s="8"/>
      <c r="AB4188" s="8"/>
      <c r="AC4188" s="9">
        <f>ROUNDUP(SUM(VLOOKUP(F4188,'Pontuação'!A$2:B$11,2,FALSE),VLOOKUP(E4188,'Pontuação'!C$2:D$11,2,FALSE),VLOOKUP(H4188,'Pontuação'!I$2:J$11,2,FALSE),VLOOKUP(J4188,'Pontuação'!G$2:H$11,2,FALSE),VLOOKUP(L4188,'Pontuação'!M$2:N$13,2,FALSE)),0)</f>
        <v>2005</v>
      </c>
      <c r="AD4188" s="10">
        <f t="shared" si="1"/>
        <v>201</v>
      </c>
      <c r="AE4188" s="10" t="str">
        <f t="array" ref="AE4188">IFERROR(INDEX('Pontuação'!G$13:G$101, MATCH(AD4188, 'Pontuação'!F$13:F$101, 0)), "Faixa Indefinida")</f>
        <v>A</v>
      </c>
      <c r="AF4188" s="10">
        <f t="shared" si="2"/>
        <v>1</v>
      </c>
      <c r="AG4188" s="10">
        <f t="shared" si="3"/>
        <v>0</v>
      </c>
      <c r="AH4188" s="10">
        <f t="shared" si="4"/>
        <v>0</v>
      </c>
      <c r="AI4188" s="10">
        <f t="shared" si="5"/>
        <v>0</v>
      </c>
      <c r="AJ4188" s="9">
        <f>ROUNDUP(SUM(VLOOKUP(F4188,'Pontuação 3.0'!A$2:B$11,2,FALSE),VLOOKUP(E4188,'Pontuação 3.0'!C$2:D$11,2,FALSE),VLOOKUP(H4188,'Pontuação 3.0'!I$2:J$11,2,FALSE),VLOOKUP(J4188,'Pontuação 3.0'!G$2:H$11,2,FALSE),VLOOKUP(G4188,'Pontuação 3.0'!E$2:F$11,2,FALSE),VLOOKUP(K4188,'Pontuação 3.0'!K$2:L$11,2,FALSE),VLOOKUP(L4188,'Pontuação 3.0'!M$2:N$13,2,FALSE)),0)</f>
        <v>2664</v>
      </c>
      <c r="AK4188" s="9">
        <f t="shared" si="6"/>
        <v>266</v>
      </c>
      <c r="AL4188" s="9" t="str">
        <f t="array" ref="AL4188">IFERROR(INDEX('Pontuação 3.0'!G$13:G$191, MATCH(AK4188, 'Pontuação 3.0'!F$13:F$191, 0)), "Faixa Indefinida")</f>
        <v>A</v>
      </c>
      <c r="AM4188" s="9">
        <f t="shared" si="7"/>
        <v>1</v>
      </c>
      <c r="AN4188" s="9">
        <f t="shared" si="8"/>
        <v>0</v>
      </c>
      <c r="AO4188" s="9">
        <f t="shared" si="9"/>
        <v>0</v>
      </c>
      <c r="AP4188" s="9">
        <f t="shared" si="10"/>
        <v>0</v>
      </c>
      <c r="AQ4188" s="8"/>
    </row>
    <row r="4189" ht="15.75" customHeight="1">
      <c r="A4189" s="7">
        <v>45683.0</v>
      </c>
      <c r="B4189" s="8" t="s">
        <v>87</v>
      </c>
      <c r="C4189" s="8" t="s">
        <v>9449</v>
      </c>
      <c r="D4189" s="11">
        <v>1.1954106606E10</v>
      </c>
      <c r="E4189" s="8" t="s">
        <v>11833</v>
      </c>
      <c r="F4189" s="8" t="s">
        <v>11842</v>
      </c>
      <c r="G4189" s="8" t="s">
        <v>11843</v>
      </c>
      <c r="H4189" s="8" t="s">
        <v>11865</v>
      </c>
      <c r="I4189" s="8" t="s">
        <v>11837</v>
      </c>
      <c r="J4189" s="8" t="s">
        <v>11838</v>
      </c>
      <c r="K4189" s="8" t="s">
        <v>11837</v>
      </c>
      <c r="L4189" s="8" t="s">
        <v>11840</v>
      </c>
      <c r="M4189" s="8" t="s">
        <v>11853</v>
      </c>
      <c r="N4189" s="12" t="s">
        <v>11</v>
      </c>
      <c r="O4189" s="12" t="s">
        <v>13</v>
      </c>
      <c r="P4189" s="12" t="s">
        <v>37</v>
      </c>
      <c r="Q4189" s="12" t="s">
        <v>44</v>
      </c>
      <c r="R4189" s="12" t="s">
        <v>20</v>
      </c>
      <c r="S4189" s="8"/>
      <c r="T4189" s="8"/>
      <c r="U4189" s="8"/>
      <c r="V4189" s="8"/>
      <c r="W4189" s="8"/>
      <c r="X4189" s="8"/>
      <c r="Y4189" s="8"/>
      <c r="Z4189" s="8"/>
      <c r="AA4189" s="8"/>
      <c r="AB4189" s="8"/>
      <c r="AC4189" s="9">
        <f>ROUNDUP(SUM(VLOOKUP(F4189,'Pontuação'!A$2:B$11,2,FALSE),VLOOKUP(E4189,'Pontuação'!C$2:D$11,2,FALSE),VLOOKUP(H4189,'Pontuação'!I$2:J$11,2,FALSE),VLOOKUP(J4189,'Pontuação'!G$2:H$11,2,FALSE),VLOOKUP(L4189,'Pontuação'!M$2:N$13,2,FALSE)),0)</f>
        <v>1901</v>
      </c>
      <c r="AD4189" s="10">
        <f t="shared" si="1"/>
        <v>190</v>
      </c>
      <c r="AE4189" s="10" t="str">
        <f t="array" ref="AE4189">IFERROR(INDEX('Pontuação'!G$13:G$101, MATCH(AD4189, 'Pontuação'!F$13:F$101, 0)), "Faixa Indefinida")</f>
        <v>A</v>
      </c>
      <c r="AF4189" s="10">
        <f t="shared" si="2"/>
        <v>1</v>
      </c>
      <c r="AG4189" s="10">
        <f t="shared" si="3"/>
        <v>0</v>
      </c>
      <c r="AH4189" s="10">
        <f t="shared" si="4"/>
        <v>0</v>
      </c>
      <c r="AI4189" s="10">
        <f t="shared" si="5"/>
        <v>0</v>
      </c>
      <c r="AJ4189" s="9">
        <f>ROUNDUP(SUM(VLOOKUP(F4189,'Pontuação 3.0'!A$2:B$11,2,FALSE),VLOOKUP(E4189,'Pontuação 3.0'!C$2:D$11,2,FALSE),VLOOKUP(H4189,'Pontuação 3.0'!I$2:J$11,2,FALSE),VLOOKUP(J4189,'Pontuação 3.0'!G$2:H$11,2,FALSE),VLOOKUP(G4189,'Pontuação 3.0'!E$2:F$11,2,FALSE),VLOOKUP(K4189,'Pontuação 3.0'!K$2:L$11,2,FALSE),VLOOKUP(L4189,'Pontuação 3.0'!M$2:N$13,2,FALSE)),0)</f>
        <v>2311</v>
      </c>
      <c r="AK4189" s="9">
        <f t="shared" si="6"/>
        <v>231</v>
      </c>
      <c r="AL4189" s="9" t="str">
        <f t="array" ref="AL4189">IFERROR(INDEX('Pontuação 3.0'!G$13:G$191, MATCH(AK4189, 'Pontuação 3.0'!F$13:F$191, 0)), "Faixa Indefinida")</f>
        <v>B</v>
      </c>
      <c r="AM4189" s="9">
        <f t="shared" si="7"/>
        <v>0</v>
      </c>
      <c r="AN4189" s="9">
        <f t="shared" si="8"/>
        <v>1</v>
      </c>
      <c r="AO4189" s="9">
        <f t="shared" si="9"/>
        <v>0</v>
      </c>
      <c r="AP4189" s="9">
        <f t="shared" si="10"/>
        <v>0</v>
      </c>
      <c r="AQ4189" s="8"/>
    </row>
    <row r="4190" ht="15.75" customHeight="1">
      <c r="A4190" s="7">
        <v>45683.0</v>
      </c>
      <c r="B4190" s="8" t="s">
        <v>9446</v>
      </c>
      <c r="C4190" s="8" t="s">
        <v>9447</v>
      </c>
      <c r="D4190" s="8" t="s">
        <v>9448</v>
      </c>
      <c r="E4190" s="8" t="s">
        <v>11833</v>
      </c>
      <c r="F4190" s="8" t="s">
        <v>11854</v>
      </c>
      <c r="G4190" s="8" t="s">
        <v>11864</v>
      </c>
      <c r="H4190" s="8" t="s">
        <v>11856</v>
      </c>
      <c r="I4190" s="8" t="s">
        <v>11837</v>
      </c>
      <c r="J4190" s="8" t="s">
        <v>11838</v>
      </c>
      <c r="K4190" s="8" t="s">
        <v>11837</v>
      </c>
      <c r="L4190" s="8" t="s">
        <v>11857</v>
      </c>
      <c r="M4190" s="8" t="s">
        <v>11853</v>
      </c>
      <c r="N4190" s="8"/>
      <c r="O4190" s="8"/>
      <c r="P4190" s="8"/>
      <c r="Q4190" s="8"/>
      <c r="R4190" s="8"/>
      <c r="S4190" s="8"/>
      <c r="T4190" s="8"/>
      <c r="U4190" s="8"/>
      <c r="V4190" s="8"/>
      <c r="W4190" s="8"/>
      <c r="X4190" s="8"/>
      <c r="Y4190" s="8"/>
      <c r="Z4190" s="8"/>
      <c r="AA4190" s="8"/>
      <c r="AB4190" s="8"/>
      <c r="AC4190" s="9">
        <f>ROUNDUP(SUM(VLOOKUP(F4190,'Pontuação'!A$2:B$11,2,FALSE),VLOOKUP(E4190,'Pontuação'!C$2:D$11,2,FALSE),VLOOKUP(H4190,'Pontuação'!I$2:J$11,2,FALSE),VLOOKUP(J4190,'Pontuação'!G$2:H$11,2,FALSE),VLOOKUP(L4190,'Pontuação'!M$2:N$13,2,FALSE)),0)</f>
        <v>1685</v>
      </c>
      <c r="AD4190" s="10">
        <f t="shared" si="1"/>
        <v>169</v>
      </c>
      <c r="AE4190" s="10" t="str">
        <f t="array" ref="AE4190">IFERROR(INDEX('Pontuação'!G$13:G$101, MATCH(AD4190, 'Pontuação'!F$13:F$101, 0)), "Faixa Indefinida")</f>
        <v>B</v>
      </c>
      <c r="AF4190" s="10">
        <f t="shared" si="2"/>
        <v>0</v>
      </c>
      <c r="AG4190" s="10">
        <f t="shared" si="3"/>
        <v>1</v>
      </c>
      <c r="AH4190" s="10">
        <f t="shared" si="4"/>
        <v>0</v>
      </c>
      <c r="AI4190" s="10">
        <f t="shared" si="5"/>
        <v>0</v>
      </c>
      <c r="AJ4190" s="9">
        <f>ROUNDUP(SUM(VLOOKUP(F4190,'Pontuação 3.0'!A$2:B$11,2,FALSE),VLOOKUP(E4190,'Pontuação 3.0'!C$2:D$11,2,FALSE),VLOOKUP(H4190,'Pontuação 3.0'!I$2:J$11,2,FALSE),VLOOKUP(J4190,'Pontuação 3.0'!G$2:H$11,2,FALSE),VLOOKUP(G4190,'Pontuação 3.0'!E$2:F$11,2,FALSE),VLOOKUP(K4190,'Pontuação 3.0'!K$2:L$11,2,FALSE),VLOOKUP(L4190,'Pontuação 3.0'!M$2:N$13,2,FALSE)),0)</f>
        <v>2298</v>
      </c>
      <c r="AK4190" s="9">
        <f t="shared" si="6"/>
        <v>230</v>
      </c>
      <c r="AL4190" s="9" t="str">
        <f t="array" ref="AL4190">IFERROR(INDEX('Pontuação 3.0'!G$13:G$191, MATCH(AK4190, 'Pontuação 3.0'!F$13:F$191, 0)), "Faixa Indefinida")</f>
        <v>B</v>
      </c>
      <c r="AM4190" s="9">
        <f t="shared" si="7"/>
        <v>0</v>
      </c>
      <c r="AN4190" s="9">
        <f t="shared" si="8"/>
        <v>1</v>
      </c>
      <c r="AO4190" s="9">
        <f t="shared" si="9"/>
        <v>0</v>
      </c>
      <c r="AP4190" s="9">
        <f t="shared" si="10"/>
        <v>0</v>
      </c>
      <c r="AQ4190" s="8"/>
    </row>
    <row r="4191" ht="15.75" customHeight="1">
      <c r="A4191" s="7">
        <v>45683.0</v>
      </c>
      <c r="B4191" s="8" t="s">
        <v>9450</v>
      </c>
      <c r="C4191" s="8" t="s">
        <v>9451</v>
      </c>
      <c r="D4191" s="11">
        <v>8.5986187507E10</v>
      </c>
      <c r="E4191" s="8" t="s">
        <v>11833</v>
      </c>
      <c r="F4191" s="8" t="s">
        <v>11854</v>
      </c>
      <c r="G4191" s="8" t="s">
        <v>11855</v>
      </c>
      <c r="H4191" s="8" t="s">
        <v>11856</v>
      </c>
      <c r="I4191" s="8" t="s">
        <v>11837</v>
      </c>
      <c r="J4191" s="8" t="s">
        <v>11838</v>
      </c>
      <c r="K4191" s="8" t="s">
        <v>11837</v>
      </c>
      <c r="L4191" s="8" t="s">
        <v>11847</v>
      </c>
      <c r="M4191" s="8" t="s">
        <v>11853</v>
      </c>
      <c r="N4191" s="12" t="s">
        <v>11</v>
      </c>
      <c r="O4191" s="12" t="s">
        <v>13</v>
      </c>
      <c r="P4191" s="12" t="s">
        <v>27</v>
      </c>
      <c r="Q4191" s="12" t="s">
        <v>65</v>
      </c>
      <c r="R4191" s="12" t="s">
        <v>20</v>
      </c>
      <c r="S4191" s="8"/>
      <c r="T4191" s="8"/>
      <c r="U4191" s="8"/>
      <c r="V4191" s="8"/>
      <c r="W4191" s="8"/>
      <c r="X4191" s="8"/>
      <c r="Y4191" s="8"/>
      <c r="Z4191" s="8"/>
      <c r="AA4191" s="8"/>
      <c r="AB4191" s="8"/>
      <c r="AC4191" s="9">
        <f>ROUNDUP(SUM(VLOOKUP(F4191,'Pontuação'!A$2:B$11,2,FALSE),VLOOKUP(E4191,'Pontuação'!C$2:D$11,2,FALSE),VLOOKUP(H4191,'Pontuação'!I$2:J$11,2,FALSE),VLOOKUP(J4191,'Pontuação'!G$2:H$11,2,FALSE),VLOOKUP(L4191,'Pontuação'!M$2:N$13,2,FALSE)),0)</f>
        <v>1854</v>
      </c>
      <c r="AD4191" s="10">
        <f t="shared" si="1"/>
        <v>185</v>
      </c>
      <c r="AE4191" s="10" t="str">
        <f t="array" ref="AE4191">IFERROR(INDEX('Pontuação'!G$13:G$101, MATCH(AD4191, 'Pontuação'!F$13:F$101, 0)), "Faixa Indefinida")</f>
        <v>A</v>
      </c>
      <c r="AF4191" s="10">
        <f t="shared" si="2"/>
        <v>1</v>
      </c>
      <c r="AG4191" s="10">
        <f t="shared" si="3"/>
        <v>0</v>
      </c>
      <c r="AH4191" s="10">
        <f t="shared" si="4"/>
        <v>0</v>
      </c>
      <c r="AI4191" s="10">
        <f t="shared" si="5"/>
        <v>0</v>
      </c>
      <c r="AJ4191" s="9">
        <f>ROUNDUP(SUM(VLOOKUP(F4191,'Pontuação 3.0'!A$2:B$11,2,FALSE),VLOOKUP(E4191,'Pontuação 3.0'!C$2:D$11,2,FALSE),VLOOKUP(H4191,'Pontuação 3.0'!I$2:J$11,2,FALSE),VLOOKUP(J4191,'Pontuação 3.0'!G$2:H$11,2,FALSE),VLOOKUP(G4191,'Pontuação 3.0'!E$2:F$11,2,FALSE),VLOOKUP(K4191,'Pontuação 3.0'!K$2:L$11,2,FALSE),VLOOKUP(L4191,'Pontuação 3.0'!M$2:N$13,2,FALSE)),0)</f>
        <v>2213</v>
      </c>
      <c r="AK4191" s="9">
        <f t="shared" si="6"/>
        <v>221</v>
      </c>
      <c r="AL4191" s="9" t="str">
        <f t="array" ref="AL4191">IFERROR(INDEX('Pontuação 3.0'!G$13:G$191, MATCH(AK4191, 'Pontuação 3.0'!F$13:F$191, 0)), "Faixa Indefinida")</f>
        <v>B</v>
      </c>
      <c r="AM4191" s="9">
        <f t="shared" si="7"/>
        <v>0</v>
      </c>
      <c r="AN4191" s="9">
        <f t="shared" si="8"/>
        <v>1</v>
      </c>
      <c r="AO4191" s="9">
        <f t="shared" si="9"/>
        <v>0</v>
      </c>
      <c r="AP4191" s="9">
        <f t="shared" si="10"/>
        <v>0</v>
      </c>
      <c r="AQ4191" s="8"/>
    </row>
    <row r="4192" ht="15.75" customHeight="1">
      <c r="A4192" s="7">
        <v>45683.0</v>
      </c>
      <c r="B4192" s="8" t="s">
        <v>9454</v>
      </c>
      <c r="C4192" s="8" t="s">
        <v>9455</v>
      </c>
      <c r="D4192" s="13" t="s">
        <v>12120</v>
      </c>
      <c r="E4192" s="8" t="s">
        <v>11833</v>
      </c>
      <c r="F4192" s="8" t="s">
        <v>11863</v>
      </c>
      <c r="G4192" s="8" t="s">
        <v>11835</v>
      </c>
      <c r="H4192" s="8" t="s">
        <v>11850</v>
      </c>
      <c r="I4192" s="8" t="s">
        <v>11845</v>
      </c>
      <c r="J4192" s="8" t="s">
        <v>11838</v>
      </c>
      <c r="K4192" s="8" t="s">
        <v>11839</v>
      </c>
      <c r="L4192" s="8" t="s">
        <v>11870</v>
      </c>
      <c r="M4192" s="8" t="s">
        <v>11853</v>
      </c>
      <c r="N4192" s="12" t="s">
        <v>11</v>
      </c>
      <c r="O4192" s="12" t="s">
        <v>13</v>
      </c>
      <c r="P4192" s="12" t="s">
        <v>27</v>
      </c>
      <c r="Q4192" s="12" t="s">
        <v>15</v>
      </c>
      <c r="R4192" s="12" t="s">
        <v>14</v>
      </c>
      <c r="S4192" s="8"/>
      <c r="T4192" s="8"/>
      <c r="U4192" s="8"/>
      <c r="V4192" s="8"/>
      <c r="W4192" s="8"/>
      <c r="X4192" s="8"/>
      <c r="Y4192" s="8"/>
      <c r="Z4192" s="8"/>
      <c r="AA4192" s="8"/>
      <c r="AB4192" s="8"/>
      <c r="AC4192" s="9">
        <f>ROUNDUP(SUM(VLOOKUP(F4192,'Pontuação'!A$2:B$11,2,FALSE),VLOOKUP(E4192,'Pontuação'!C$2:D$11,2,FALSE),VLOOKUP(H4192,'Pontuação'!I$2:J$11,2,FALSE),VLOOKUP(J4192,'Pontuação'!G$2:H$11,2,FALSE),VLOOKUP(L4192,'Pontuação'!M$2:N$13,2,FALSE)),0)</f>
        <v>1872</v>
      </c>
      <c r="AD4192" s="10">
        <f t="shared" si="1"/>
        <v>187</v>
      </c>
      <c r="AE4192" s="10" t="str">
        <f t="array" ref="AE4192">IFERROR(INDEX('Pontuação'!G$13:G$101, MATCH(AD4192, 'Pontuação'!F$13:F$101, 0)), "Faixa Indefinida")</f>
        <v>A</v>
      </c>
      <c r="AF4192" s="10">
        <f t="shared" si="2"/>
        <v>1</v>
      </c>
      <c r="AG4192" s="10">
        <f t="shared" si="3"/>
        <v>0</v>
      </c>
      <c r="AH4192" s="10">
        <f t="shared" si="4"/>
        <v>0</v>
      </c>
      <c r="AI4192" s="10">
        <f t="shared" si="5"/>
        <v>0</v>
      </c>
      <c r="AJ4192" s="9">
        <f>ROUNDUP(SUM(VLOOKUP(F4192,'Pontuação 3.0'!A$2:B$11,2,FALSE),VLOOKUP(E4192,'Pontuação 3.0'!C$2:D$11,2,FALSE),VLOOKUP(H4192,'Pontuação 3.0'!I$2:J$11,2,FALSE),VLOOKUP(J4192,'Pontuação 3.0'!G$2:H$11,2,FALSE),VLOOKUP(G4192,'Pontuação 3.0'!E$2:F$11,2,FALSE),VLOOKUP(K4192,'Pontuação 3.0'!K$2:L$11,2,FALSE),VLOOKUP(L4192,'Pontuação 3.0'!M$2:N$13,2,FALSE)),0)</f>
        <v>2490</v>
      </c>
      <c r="AK4192" s="9">
        <f t="shared" si="6"/>
        <v>249</v>
      </c>
      <c r="AL4192" s="9" t="str">
        <f t="array" ref="AL4192">IFERROR(INDEX('Pontuação 3.0'!G$13:G$191, MATCH(AK4192, 'Pontuação 3.0'!F$13:F$191, 0)), "Faixa Indefinida")</f>
        <v>A</v>
      </c>
      <c r="AM4192" s="9">
        <f t="shared" si="7"/>
        <v>1</v>
      </c>
      <c r="AN4192" s="9">
        <f t="shared" si="8"/>
        <v>0</v>
      </c>
      <c r="AO4192" s="9">
        <f t="shared" si="9"/>
        <v>0</v>
      </c>
      <c r="AP4192" s="9">
        <f t="shared" si="10"/>
        <v>0</v>
      </c>
      <c r="AQ4192" s="8"/>
    </row>
    <row r="4193" ht="15.75" customHeight="1">
      <c r="A4193" s="7">
        <v>45683.0</v>
      </c>
      <c r="B4193" s="8" t="s">
        <v>9452</v>
      </c>
      <c r="C4193" s="8" t="s">
        <v>9453</v>
      </c>
      <c r="D4193" s="11">
        <v>1.3997794275E10</v>
      </c>
      <c r="E4193" s="8" t="s">
        <v>11833</v>
      </c>
      <c r="F4193" s="8" t="s">
        <v>11834</v>
      </c>
      <c r="G4193" s="8" t="s">
        <v>11843</v>
      </c>
      <c r="H4193" s="8" t="s">
        <v>11844</v>
      </c>
      <c r="I4193" s="8" t="s">
        <v>11837</v>
      </c>
      <c r="J4193" s="8" t="s">
        <v>11846</v>
      </c>
      <c r="K4193" s="8" t="s">
        <v>11837</v>
      </c>
      <c r="L4193" s="8" t="s">
        <v>11851</v>
      </c>
      <c r="M4193" s="8" t="s">
        <v>11848</v>
      </c>
      <c r="N4193" s="12" t="s">
        <v>11</v>
      </c>
      <c r="O4193" s="12" t="s">
        <v>13</v>
      </c>
      <c r="P4193" s="12" t="s">
        <v>27</v>
      </c>
      <c r="Q4193" s="12" t="s">
        <v>15</v>
      </c>
      <c r="R4193" s="12" t="s">
        <v>14</v>
      </c>
      <c r="S4193" s="8"/>
      <c r="T4193" s="8"/>
      <c r="U4193" s="8"/>
      <c r="V4193" s="8"/>
      <c r="W4193" s="8"/>
      <c r="X4193" s="8"/>
      <c r="Y4193" s="8"/>
      <c r="Z4193" s="8"/>
      <c r="AA4193" s="8"/>
      <c r="AB4193" s="8"/>
      <c r="AC4193" s="9">
        <f>ROUNDUP(SUM(VLOOKUP(F4193,'Pontuação'!A$2:B$11,2,FALSE),VLOOKUP(E4193,'Pontuação'!C$2:D$11,2,FALSE),VLOOKUP(H4193,'Pontuação'!I$2:J$11,2,FALSE),VLOOKUP(J4193,'Pontuação'!G$2:H$11,2,FALSE),VLOOKUP(L4193,'Pontuação'!M$2:N$13,2,FALSE)),0)</f>
        <v>1583</v>
      </c>
      <c r="AD4193" s="10">
        <f t="shared" si="1"/>
        <v>158</v>
      </c>
      <c r="AE4193" s="10" t="str">
        <f t="array" ref="AE4193">IFERROR(INDEX('Pontuação'!G$13:G$101, MATCH(AD4193, 'Pontuação'!F$13:F$101, 0)), "Faixa Indefinida")</f>
        <v>C</v>
      </c>
      <c r="AF4193" s="10">
        <f t="shared" si="2"/>
        <v>0</v>
      </c>
      <c r="AG4193" s="10">
        <f t="shared" si="3"/>
        <v>0</v>
      </c>
      <c r="AH4193" s="10">
        <f t="shared" si="4"/>
        <v>1</v>
      </c>
      <c r="AI4193" s="10">
        <f t="shared" si="5"/>
        <v>0</v>
      </c>
      <c r="AJ4193" s="9">
        <f>ROUNDUP(SUM(VLOOKUP(F4193,'Pontuação 3.0'!A$2:B$11,2,FALSE),VLOOKUP(E4193,'Pontuação 3.0'!C$2:D$11,2,FALSE),VLOOKUP(H4193,'Pontuação 3.0'!I$2:J$11,2,FALSE),VLOOKUP(J4193,'Pontuação 3.0'!G$2:H$11,2,FALSE),VLOOKUP(G4193,'Pontuação 3.0'!E$2:F$11,2,FALSE),VLOOKUP(K4193,'Pontuação 3.0'!K$2:L$11,2,FALSE),VLOOKUP(L4193,'Pontuação 3.0'!M$2:N$13,2,FALSE)),0)</f>
        <v>2076</v>
      </c>
      <c r="AK4193" s="9">
        <f t="shared" si="6"/>
        <v>208</v>
      </c>
      <c r="AL4193" s="9" t="str">
        <f t="array" ref="AL4193">IFERROR(INDEX('Pontuação 3.0'!G$13:G$191, MATCH(AK4193, 'Pontuação 3.0'!F$13:F$191, 0)), "Faixa Indefinida")</f>
        <v>C</v>
      </c>
      <c r="AM4193" s="9">
        <f t="shared" si="7"/>
        <v>0</v>
      </c>
      <c r="AN4193" s="9">
        <f t="shared" si="8"/>
        <v>0</v>
      </c>
      <c r="AO4193" s="9">
        <f t="shared" si="9"/>
        <v>1</v>
      </c>
      <c r="AP4193" s="9">
        <f t="shared" si="10"/>
        <v>0</v>
      </c>
      <c r="AQ4193" s="8"/>
    </row>
    <row r="4194" ht="15.75" customHeight="1">
      <c r="A4194" s="7">
        <v>45683.0</v>
      </c>
      <c r="B4194" s="8" t="s">
        <v>9458</v>
      </c>
      <c r="C4194" s="8" t="s">
        <v>9459</v>
      </c>
      <c r="D4194" s="11">
        <v>6.9992711592E10</v>
      </c>
      <c r="E4194" s="8" t="s">
        <v>11868</v>
      </c>
      <c r="F4194" s="8" t="s">
        <v>11842</v>
      </c>
      <c r="G4194" s="8" t="s">
        <v>11835</v>
      </c>
      <c r="H4194" s="8" t="s">
        <v>11856</v>
      </c>
      <c r="I4194" s="8" t="s">
        <v>11837</v>
      </c>
      <c r="J4194" s="8" t="s">
        <v>11846</v>
      </c>
      <c r="K4194" s="8" t="s">
        <v>11837</v>
      </c>
      <c r="L4194" s="8" t="s">
        <v>11851</v>
      </c>
      <c r="M4194" s="8" t="s">
        <v>11859</v>
      </c>
      <c r="N4194" s="12" t="s">
        <v>11</v>
      </c>
      <c r="O4194" s="12" t="s">
        <v>13</v>
      </c>
      <c r="P4194" s="12" t="s">
        <v>27</v>
      </c>
      <c r="Q4194" s="12" t="s">
        <v>65</v>
      </c>
      <c r="R4194" s="12" t="s">
        <v>20</v>
      </c>
      <c r="S4194" s="8"/>
      <c r="T4194" s="8"/>
      <c r="U4194" s="8"/>
      <c r="V4194" s="8"/>
      <c r="W4194" s="8"/>
      <c r="X4194" s="8"/>
      <c r="Y4194" s="8"/>
      <c r="Z4194" s="8"/>
      <c r="AA4194" s="8"/>
      <c r="AB4194" s="8"/>
      <c r="AC4194" s="9">
        <f>ROUNDUP(SUM(VLOOKUP(F4194,'Pontuação'!A$2:B$11,2,FALSE),VLOOKUP(E4194,'Pontuação'!C$2:D$11,2,FALSE),VLOOKUP(H4194,'Pontuação'!I$2:J$11,2,FALSE),VLOOKUP(J4194,'Pontuação'!G$2:H$11,2,FALSE),VLOOKUP(L4194,'Pontuação'!M$2:N$13,2,FALSE)),0)</f>
        <v>1443</v>
      </c>
      <c r="AD4194" s="10">
        <f t="shared" si="1"/>
        <v>144</v>
      </c>
      <c r="AE4194" s="10" t="str">
        <f t="array" ref="AE4194">IFERROR(INDEX('Pontuação'!G$13:G$101, MATCH(AD4194, 'Pontuação'!F$13:F$101, 0)), "Faixa Indefinida")</f>
        <v>D</v>
      </c>
      <c r="AF4194" s="10">
        <f t="shared" si="2"/>
        <v>0</v>
      </c>
      <c r="AG4194" s="10">
        <f t="shared" si="3"/>
        <v>0</v>
      </c>
      <c r="AH4194" s="10">
        <f t="shared" si="4"/>
        <v>0</v>
      </c>
      <c r="AI4194" s="10">
        <f t="shared" si="5"/>
        <v>1</v>
      </c>
      <c r="AJ4194" s="9">
        <f>ROUNDUP(SUM(VLOOKUP(F4194,'Pontuação 3.0'!A$2:B$11,2,FALSE),VLOOKUP(E4194,'Pontuação 3.0'!C$2:D$11,2,FALSE),VLOOKUP(H4194,'Pontuação 3.0'!I$2:J$11,2,FALSE),VLOOKUP(J4194,'Pontuação 3.0'!G$2:H$11,2,FALSE),VLOOKUP(G4194,'Pontuação 3.0'!E$2:F$11,2,FALSE),VLOOKUP(K4194,'Pontuação 3.0'!K$2:L$11,2,FALSE),VLOOKUP(L4194,'Pontuação 3.0'!M$2:N$13,2,FALSE)),0)</f>
        <v>1804</v>
      </c>
      <c r="AK4194" s="9">
        <f t="shared" si="6"/>
        <v>180</v>
      </c>
      <c r="AL4194" s="9" t="str">
        <f t="array" ref="AL4194">IFERROR(INDEX('Pontuação 3.0'!G$13:G$191, MATCH(AK4194, 'Pontuação 3.0'!F$13:F$191, 0)), "Faixa Indefinida")</f>
        <v>D</v>
      </c>
      <c r="AM4194" s="9">
        <f t="shared" si="7"/>
        <v>0</v>
      </c>
      <c r="AN4194" s="9">
        <f t="shared" si="8"/>
        <v>0</v>
      </c>
      <c r="AO4194" s="9">
        <f t="shared" si="9"/>
        <v>0</v>
      </c>
      <c r="AP4194" s="9">
        <f t="shared" si="10"/>
        <v>1</v>
      </c>
      <c r="AQ4194" s="8"/>
    </row>
    <row r="4195" ht="15.75" customHeight="1">
      <c r="A4195" s="7">
        <v>45683.0</v>
      </c>
      <c r="B4195" s="8" t="s">
        <v>9460</v>
      </c>
      <c r="C4195" s="8" t="s">
        <v>9461</v>
      </c>
      <c r="D4195" s="11">
        <v>3.4996757267E10</v>
      </c>
      <c r="E4195" s="8" t="s">
        <v>11833</v>
      </c>
      <c r="F4195" s="8" t="s">
        <v>11842</v>
      </c>
      <c r="G4195" s="8" t="s">
        <v>11843</v>
      </c>
      <c r="H4195" s="8" t="s">
        <v>11850</v>
      </c>
      <c r="I4195" s="8" t="s">
        <v>11837</v>
      </c>
      <c r="J4195" s="8" t="s">
        <v>11846</v>
      </c>
      <c r="K4195" s="8" t="s">
        <v>11837</v>
      </c>
      <c r="L4195" s="8" t="s">
        <v>11847</v>
      </c>
      <c r="M4195" s="8" t="s">
        <v>11848</v>
      </c>
      <c r="N4195" s="12" t="s">
        <v>11</v>
      </c>
      <c r="O4195" s="12" t="s">
        <v>13</v>
      </c>
      <c r="P4195" s="12" t="s">
        <v>27</v>
      </c>
      <c r="Q4195" s="12" t="s">
        <v>15</v>
      </c>
      <c r="R4195" s="12" t="s">
        <v>20</v>
      </c>
      <c r="S4195" s="8"/>
      <c r="T4195" s="8"/>
      <c r="U4195" s="8"/>
      <c r="V4195" s="8"/>
      <c r="W4195" s="8"/>
      <c r="X4195" s="8"/>
      <c r="Y4195" s="8"/>
      <c r="Z4195" s="8"/>
      <c r="AA4195" s="8"/>
      <c r="AB4195" s="8"/>
      <c r="AC4195" s="9">
        <f>ROUNDUP(SUM(VLOOKUP(F4195,'Pontuação'!A$2:B$11,2,FALSE),VLOOKUP(E4195,'Pontuação'!C$2:D$11,2,FALSE),VLOOKUP(H4195,'Pontuação'!I$2:J$11,2,FALSE),VLOOKUP(J4195,'Pontuação'!G$2:H$11,2,FALSE),VLOOKUP(L4195,'Pontuação'!M$2:N$13,2,FALSE)),0)</f>
        <v>1685</v>
      </c>
      <c r="AD4195" s="10">
        <f t="shared" si="1"/>
        <v>169</v>
      </c>
      <c r="AE4195" s="10" t="str">
        <f t="array" ref="AE4195">IFERROR(INDEX('Pontuação'!G$13:G$101, MATCH(AD4195, 'Pontuação'!F$13:F$101, 0)), "Faixa Indefinida")</f>
        <v>B</v>
      </c>
      <c r="AF4195" s="10">
        <f t="shared" si="2"/>
        <v>0</v>
      </c>
      <c r="AG4195" s="10">
        <f t="shared" si="3"/>
        <v>1</v>
      </c>
      <c r="AH4195" s="10">
        <f t="shared" si="4"/>
        <v>0</v>
      </c>
      <c r="AI4195" s="10">
        <f t="shared" si="5"/>
        <v>0</v>
      </c>
      <c r="AJ4195" s="9">
        <f>ROUNDUP(SUM(VLOOKUP(F4195,'Pontuação 3.0'!A$2:B$11,2,FALSE),VLOOKUP(E4195,'Pontuação 3.0'!C$2:D$11,2,FALSE),VLOOKUP(H4195,'Pontuação 3.0'!I$2:J$11,2,FALSE),VLOOKUP(J4195,'Pontuação 3.0'!G$2:H$11,2,FALSE),VLOOKUP(G4195,'Pontuação 3.0'!E$2:F$11,2,FALSE),VLOOKUP(K4195,'Pontuação 3.0'!K$2:L$11,2,FALSE),VLOOKUP(L4195,'Pontuação 3.0'!M$2:N$13,2,FALSE)),0)</f>
        <v>2208</v>
      </c>
      <c r="AK4195" s="9">
        <f t="shared" si="6"/>
        <v>221</v>
      </c>
      <c r="AL4195" s="9" t="str">
        <f t="array" ref="AL4195">IFERROR(INDEX('Pontuação 3.0'!G$13:G$191, MATCH(AK4195, 'Pontuação 3.0'!F$13:F$191, 0)), "Faixa Indefinida")</f>
        <v>B</v>
      </c>
      <c r="AM4195" s="9">
        <f t="shared" si="7"/>
        <v>0</v>
      </c>
      <c r="AN4195" s="9">
        <f t="shared" si="8"/>
        <v>1</v>
      </c>
      <c r="AO4195" s="9">
        <f t="shared" si="9"/>
        <v>0</v>
      </c>
      <c r="AP4195" s="9">
        <f t="shared" si="10"/>
        <v>0</v>
      </c>
      <c r="AQ4195" s="8"/>
    </row>
    <row r="4196" ht="15.75" customHeight="1">
      <c r="A4196" s="7">
        <v>45683.0</v>
      </c>
      <c r="B4196" s="8" t="s">
        <v>9462</v>
      </c>
      <c r="C4196" s="8" t="s">
        <v>9463</v>
      </c>
      <c r="D4196" s="11">
        <v>8.199346987E10</v>
      </c>
      <c r="E4196" s="8" t="s">
        <v>11833</v>
      </c>
      <c r="F4196" s="8" t="s">
        <v>11842</v>
      </c>
      <c r="G4196" s="8" t="s">
        <v>11843</v>
      </c>
      <c r="H4196" s="8" t="s">
        <v>11850</v>
      </c>
      <c r="I4196" s="8" t="s">
        <v>11837</v>
      </c>
      <c r="J4196" s="8" t="s">
        <v>11846</v>
      </c>
      <c r="K4196" s="8" t="s">
        <v>11837</v>
      </c>
      <c r="L4196" s="8" t="s">
        <v>11851</v>
      </c>
      <c r="M4196" s="8" t="s">
        <v>11848</v>
      </c>
      <c r="N4196" s="12" t="s">
        <v>11</v>
      </c>
      <c r="O4196" s="12" t="s">
        <v>13</v>
      </c>
      <c r="P4196" s="12" t="s">
        <v>27</v>
      </c>
      <c r="Q4196" s="12" t="s">
        <v>15</v>
      </c>
      <c r="R4196" s="12" t="s">
        <v>20</v>
      </c>
      <c r="S4196" s="8"/>
      <c r="T4196" s="8"/>
      <c r="U4196" s="8"/>
      <c r="V4196" s="8"/>
      <c r="W4196" s="8"/>
      <c r="X4196" s="8"/>
      <c r="Y4196" s="8"/>
      <c r="Z4196" s="8"/>
      <c r="AA4196" s="8"/>
      <c r="AB4196" s="8"/>
      <c r="AC4196" s="9">
        <f>ROUNDUP(SUM(VLOOKUP(F4196,'Pontuação'!A$2:B$11,2,FALSE),VLOOKUP(E4196,'Pontuação'!C$2:D$11,2,FALSE),VLOOKUP(H4196,'Pontuação'!I$2:J$11,2,FALSE),VLOOKUP(J4196,'Pontuação'!G$2:H$11,2,FALSE),VLOOKUP(L4196,'Pontuação'!M$2:N$13,2,FALSE)),0)</f>
        <v>1553</v>
      </c>
      <c r="AD4196" s="10">
        <f t="shared" si="1"/>
        <v>155</v>
      </c>
      <c r="AE4196" s="10" t="str">
        <f t="array" ref="AE4196">IFERROR(INDEX('Pontuação'!G$13:G$101, MATCH(AD4196, 'Pontuação'!F$13:F$101, 0)), "Faixa Indefinida")</f>
        <v>C</v>
      </c>
      <c r="AF4196" s="10">
        <f t="shared" si="2"/>
        <v>0</v>
      </c>
      <c r="AG4196" s="10">
        <f t="shared" si="3"/>
        <v>0</v>
      </c>
      <c r="AH4196" s="10">
        <f t="shared" si="4"/>
        <v>1</v>
      </c>
      <c r="AI4196" s="10">
        <f t="shared" si="5"/>
        <v>0</v>
      </c>
      <c r="AJ4196" s="9">
        <f>ROUNDUP(SUM(VLOOKUP(F4196,'Pontuação 3.0'!A$2:B$11,2,FALSE),VLOOKUP(E4196,'Pontuação 3.0'!C$2:D$11,2,FALSE),VLOOKUP(H4196,'Pontuação 3.0'!I$2:J$11,2,FALSE),VLOOKUP(J4196,'Pontuação 3.0'!G$2:H$11,2,FALSE),VLOOKUP(G4196,'Pontuação 3.0'!E$2:F$11,2,FALSE),VLOOKUP(K4196,'Pontuação 3.0'!K$2:L$11,2,FALSE),VLOOKUP(L4196,'Pontuação 3.0'!M$2:N$13,2,FALSE)),0)</f>
        <v>2122</v>
      </c>
      <c r="AK4196" s="9">
        <f t="shared" si="6"/>
        <v>212</v>
      </c>
      <c r="AL4196" s="9" t="str">
        <f t="array" ref="AL4196">IFERROR(INDEX('Pontuação 3.0'!G$13:G$191, MATCH(AK4196, 'Pontuação 3.0'!F$13:F$191, 0)), "Faixa Indefinida")</f>
        <v>C</v>
      </c>
      <c r="AM4196" s="9">
        <f t="shared" si="7"/>
        <v>0</v>
      </c>
      <c r="AN4196" s="9">
        <f t="shared" si="8"/>
        <v>0</v>
      </c>
      <c r="AO4196" s="9">
        <f t="shared" si="9"/>
        <v>1</v>
      </c>
      <c r="AP4196" s="9">
        <f t="shared" si="10"/>
        <v>0</v>
      </c>
      <c r="AQ4196" s="8"/>
    </row>
    <row r="4197" ht="15.75" customHeight="1">
      <c r="A4197" s="7">
        <v>45683.0</v>
      </c>
      <c r="B4197" s="8" t="s">
        <v>9464</v>
      </c>
      <c r="C4197" s="8" t="s">
        <v>9465</v>
      </c>
      <c r="D4197" s="11">
        <v>6.899201426E10</v>
      </c>
      <c r="E4197" s="8" t="s">
        <v>11833</v>
      </c>
      <c r="F4197" s="8" t="s">
        <v>11834</v>
      </c>
      <c r="G4197" s="8" t="s">
        <v>11835</v>
      </c>
      <c r="H4197" s="8" t="s">
        <v>11844</v>
      </c>
      <c r="I4197" s="8" t="s">
        <v>11845</v>
      </c>
      <c r="J4197" s="8" t="s">
        <v>11852</v>
      </c>
      <c r="K4197" s="8" t="s">
        <v>11837</v>
      </c>
      <c r="L4197" s="8" t="s">
        <v>11851</v>
      </c>
      <c r="M4197" s="8" t="s">
        <v>11849</v>
      </c>
      <c r="N4197" s="12" t="s">
        <v>11</v>
      </c>
      <c r="O4197" s="12" t="s">
        <v>13</v>
      </c>
      <c r="P4197" s="12" t="s">
        <v>49</v>
      </c>
      <c r="Q4197" s="12" t="s">
        <v>15</v>
      </c>
      <c r="R4197" s="12" t="s">
        <v>14</v>
      </c>
      <c r="S4197" s="8"/>
      <c r="T4197" s="8"/>
      <c r="U4197" s="8"/>
      <c r="V4197" s="8"/>
      <c r="W4197" s="8"/>
      <c r="X4197" s="8"/>
      <c r="Y4197" s="8"/>
      <c r="Z4197" s="8"/>
      <c r="AA4197" s="8"/>
      <c r="AB4197" s="8"/>
      <c r="AC4197" s="9">
        <f>ROUNDUP(SUM(VLOOKUP(F4197,'Pontuação'!A$2:B$11,2,FALSE),VLOOKUP(E4197,'Pontuação'!C$2:D$11,2,FALSE),VLOOKUP(H4197,'Pontuação'!I$2:J$11,2,FALSE),VLOOKUP(J4197,'Pontuação'!G$2:H$11,2,FALSE),VLOOKUP(L4197,'Pontuação'!M$2:N$13,2,FALSE)),0)</f>
        <v>1688</v>
      </c>
      <c r="AD4197" s="10">
        <f t="shared" si="1"/>
        <v>169</v>
      </c>
      <c r="AE4197" s="10" t="str">
        <f t="array" ref="AE4197">IFERROR(INDEX('Pontuação'!G$13:G$101, MATCH(AD4197, 'Pontuação'!F$13:F$101, 0)), "Faixa Indefinida")</f>
        <v>B</v>
      </c>
      <c r="AF4197" s="10">
        <f t="shared" si="2"/>
        <v>0</v>
      </c>
      <c r="AG4197" s="10">
        <f t="shared" si="3"/>
        <v>1</v>
      </c>
      <c r="AH4197" s="10">
        <f t="shared" si="4"/>
        <v>0</v>
      </c>
      <c r="AI4197" s="10">
        <f t="shared" si="5"/>
        <v>0</v>
      </c>
      <c r="AJ4197" s="9">
        <f>ROUNDUP(SUM(VLOOKUP(F4197,'Pontuação 3.0'!A$2:B$11,2,FALSE),VLOOKUP(E4197,'Pontuação 3.0'!C$2:D$11,2,FALSE),VLOOKUP(H4197,'Pontuação 3.0'!I$2:J$11,2,FALSE),VLOOKUP(J4197,'Pontuação 3.0'!G$2:H$11,2,FALSE),VLOOKUP(G4197,'Pontuação 3.0'!E$2:F$11,2,FALSE),VLOOKUP(K4197,'Pontuação 3.0'!K$2:L$11,2,FALSE),VLOOKUP(L4197,'Pontuação 3.0'!M$2:N$13,2,FALSE)),0)</f>
        <v>2088</v>
      </c>
      <c r="AK4197" s="9">
        <f t="shared" si="6"/>
        <v>209</v>
      </c>
      <c r="AL4197" s="9" t="str">
        <f t="array" ref="AL4197">IFERROR(INDEX('Pontuação 3.0'!G$13:G$191, MATCH(AK4197, 'Pontuação 3.0'!F$13:F$191, 0)), "Faixa Indefinida")</f>
        <v>C</v>
      </c>
      <c r="AM4197" s="9">
        <f t="shared" si="7"/>
        <v>0</v>
      </c>
      <c r="AN4197" s="9">
        <f t="shared" si="8"/>
        <v>0</v>
      </c>
      <c r="AO4197" s="9">
        <f t="shared" si="9"/>
        <v>1</v>
      </c>
      <c r="AP4197" s="9">
        <f t="shared" si="10"/>
        <v>0</v>
      </c>
      <c r="AQ4197" s="8"/>
    </row>
    <row r="4198" ht="15.75" customHeight="1">
      <c r="A4198" s="7">
        <v>45683.0</v>
      </c>
      <c r="B4198" s="8" t="s">
        <v>102</v>
      </c>
      <c r="C4198" s="8" t="s">
        <v>9466</v>
      </c>
      <c r="D4198" s="11">
        <v>5.531972673015E12</v>
      </c>
      <c r="E4198" s="8" t="s">
        <v>11833</v>
      </c>
      <c r="F4198" s="8" t="s">
        <v>11842</v>
      </c>
      <c r="G4198" s="8" t="s">
        <v>11843</v>
      </c>
      <c r="H4198" s="8" t="s">
        <v>11856</v>
      </c>
      <c r="I4198" s="8" t="s">
        <v>11837</v>
      </c>
      <c r="J4198" s="8" t="s">
        <v>11846</v>
      </c>
      <c r="K4198" s="8" t="s">
        <v>11837</v>
      </c>
      <c r="L4198" s="8" t="s">
        <v>11857</v>
      </c>
      <c r="M4198" s="8" t="s">
        <v>11849</v>
      </c>
      <c r="N4198" s="12" t="s">
        <v>11</v>
      </c>
      <c r="O4198" s="12" t="s">
        <v>13</v>
      </c>
      <c r="P4198" s="12" t="s">
        <v>27</v>
      </c>
      <c r="Q4198" s="12" t="s">
        <v>15</v>
      </c>
      <c r="R4198" s="12" t="s">
        <v>20</v>
      </c>
      <c r="S4198" s="8"/>
      <c r="T4198" s="8"/>
      <c r="U4198" s="8"/>
      <c r="V4198" s="8"/>
      <c r="W4198" s="8"/>
      <c r="X4198" s="8"/>
      <c r="Y4198" s="8"/>
      <c r="Z4198" s="8"/>
      <c r="AA4198" s="8"/>
      <c r="AB4198" s="8"/>
      <c r="AC4198" s="9">
        <f>ROUNDUP(SUM(VLOOKUP(F4198,'Pontuação'!A$2:B$11,2,FALSE),VLOOKUP(E4198,'Pontuação'!C$2:D$11,2,FALSE),VLOOKUP(H4198,'Pontuação'!I$2:J$11,2,FALSE),VLOOKUP(J4198,'Pontuação'!G$2:H$11,2,FALSE),VLOOKUP(L4198,'Pontuação'!M$2:N$13,2,FALSE)),0)</f>
        <v>1402</v>
      </c>
      <c r="AD4198" s="10">
        <f t="shared" si="1"/>
        <v>140</v>
      </c>
      <c r="AE4198" s="10" t="str">
        <f t="array" ref="AE4198">IFERROR(INDEX('Pontuação'!G$13:G$101, MATCH(AD4198, 'Pontuação'!F$13:F$101, 0)), "Faixa Indefinida")</f>
        <v>D</v>
      </c>
      <c r="AF4198" s="10">
        <f t="shared" si="2"/>
        <v>0</v>
      </c>
      <c r="AG4198" s="10">
        <f t="shared" si="3"/>
        <v>0</v>
      </c>
      <c r="AH4198" s="10">
        <f t="shared" si="4"/>
        <v>0</v>
      </c>
      <c r="AI4198" s="10">
        <f t="shared" si="5"/>
        <v>1</v>
      </c>
      <c r="AJ4198" s="9">
        <f>ROUNDUP(SUM(VLOOKUP(F4198,'Pontuação 3.0'!A$2:B$11,2,FALSE),VLOOKUP(E4198,'Pontuação 3.0'!C$2:D$11,2,FALSE),VLOOKUP(H4198,'Pontuação 3.0'!I$2:J$11,2,FALSE),VLOOKUP(J4198,'Pontuação 3.0'!G$2:H$11,2,FALSE),VLOOKUP(G4198,'Pontuação 3.0'!E$2:F$11,2,FALSE),VLOOKUP(K4198,'Pontuação 3.0'!K$2:L$11,2,FALSE),VLOOKUP(L4198,'Pontuação 3.0'!M$2:N$13,2,FALSE)),0)</f>
        <v>1944</v>
      </c>
      <c r="AK4198" s="9">
        <f t="shared" si="6"/>
        <v>194</v>
      </c>
      <c r="AL4198" s="9" t="str">
        <f t="array" ref="AL4198">IFERROR(INDEX('Pontuação 3.0'!G$13:G$191, MATCH(AK4198, 'Pontuação 3.0'!F$13:F$191, 0)), "Faixa Indefinida")</f>
        <v>C</v>
      </c>
      <c r="AM4198" s="9">
        <f t="shared" si="7"/>
        <v>0</v>
      </c>
      <c r="AN4198" s="9">
        <f t="shared" si="8"/>
        <v>0</v>
      </c>
      <c r="AO4198" s="9">
        <f t="shared" si="9"/>
        <v>1</v>
      </c>
      <c r="AP4198" s="9">
        <f t="shared" si="10"/>
        <v>0</v>
      </c>
      <c r="AQ4198" s="8"/>
    </row>
    <row r="4199" ht="15.75" customHeight="1">
      <c r="A4199" s="7">
        <v>45683.0</v>
      </c>
      <c r="B4199" s="8" t="s">
        <v>9471</v>
      </c>
      <c r="C4199" s="8" t="s">
        <v>9472</v>
      </c>
      <c r="D4199" s="11">
        <v>2.299272514E10</v>
      </c>
      <c r="E4199" s="8" t="s">
        <v>11868</v>
      </c>
      <c r="F4199" s="8" t="s">
        <v>11834</v>
      </c>
      <c r="G4199" s="8" t="s">
        <v>11867</v>
      </c>
      <c r="H4199" s="8" t="s">
        <v>11856</v>
      </c>
      <c r="I4199" s="8" t="s">
        <v>11837</v>
      </c>
      <c r="J4199" s="8" t="s">
        <v>11846</v>
      </c>
      <c r="K4199" s="8" t="s">
        <v>11837</v>
      </c>
      <c r="L4199" s="8" t="s">
        <v>11851</v>
      </c>
      <c r="M4199" s="8" t="s">
        <v>11848</v>
      </c>
      <c r="N4199" s="12" t="s">
        <v>11</v>
      </c>
      <c r="O4199" s="12" t="s">
        <v>13</v>
      </c>
      <c r="P4199" s="12" t="s">
        <v>37</v>
      </c>
      <c r="Q4199" s="12" t="s">
        <v>116</v>
      </c>
      <c r="R4199" s="12" t="s">
        <v>20</v>
      </c>
      <c r="S4199" s="8"/>
      <c r="T4199" s="8"/>
      <c r="U4199" s="8"/>
      <c r="V4199" s="8"/>
      <c r="W4199" s="8"/>
      <c r="X4199" s="8"/>
      <c r="Y4199" s="8"/>
      <c r="Z4199" s="8"/>
      <c r="AA4199" s="8"/>
      <c r="AB4199" s="8"/>
      <c r="AC4199" s="9">
        <f>ROUNDUP(SUM(VLOOKUP(F4199,'Pontuação'!A$2:B$11,2,FALSE),VLOOKUP(E4199,'Pontuação'!C$2:D$11,2,FALSE),VLOOKUP(H4199,'Pontuação'!I$2:J$11,2,FALSE),VLOOKUP(J4199,'Pontuação'!G$2:H$11,2,FALSE),VLOOKUP(L4199,'Pontuação'!M$2:N$13,2,FALSE)),0)</f>
        <v>1431</v>
      </c>
      <c r="AD4199" s="10">
        <f t="shared" si="1"/>
        <v>143</v>
      </c>
      <c r="AE4199" s="10" t="str">
        <f t="array" ref="AE4199">IFERROR(INDEX('Pontuação'!G$13:G$101, MATCH(AD4199, 'Pontuação'!F$13:F$101, 0)), "Faixa Indefinida")</f>
        <v>D</v>
      </c>
      <c r="AF4199" s="10">
        <f t="shared" si="2"/>
        <v>0</v>
      </c>
      <c r="AG4199" s="10">
        <f t="shared" si="3"/>
        <v>0</v>
      </c>
      <c r="AH4199" s="10">
        <f t="shared" si="4"/>
        <v>0</v>
      </c>
      <c r="AI4199" s="10">
        <f t="shared" si="5"/>
        <v>1</v>
      </c>
      <c r="AJ4199" s="9">
        <f>ROUNDUP(SUM(VLOOKUP(F4199,'Pontuação 3.0'!A$2:B$11,2,FALSE),VLOOKUP(E4199,'Pontuação 3.0'!C$2:D$11,2,FALSE),VLOOKUP(H4199,'Pontuação 3.0'!I$2:J$11,2,FALSE),VLOOKUP(J4199,'Pontuação 3.0'!G$2:H$11,2,FALSE),VLOOKUP(G4199,'Pontuação 3.0'!E$2:F$11,2,FALSE),VLOOKUP(K4199,'Pontuação 3.0'!K$2:L$11,2,FALSE),VLOOKUP(L4199,'Pontuação 3.0'!M$2:N$13,2,FALSE)),0)</f>
        <v>1661</v>
      </c>
      <c r="AK4199" s="9">
        <f t="shared" si="6"/>
        <v>166</v>
      </c>
      <c r="AL4199" s="9" t="str">
        <f t="array" ref="AL4199">IFERROR(INDEX('Pontuação 3.0'!G$13:G$191, MATCH(AK4199, 'Pontuação 3.0'!F$13:F$191, 0)), "Faixa Indefinida")</f>
        <v>D</v>
      </c>
      <c r="AM4199" s="9">
        <f t="shared" si="7"/>
        <v>0</v>
      </c>
      <c r="AN4199" s="9">
        <f t="shared" si="8"/>
        <v>0</v>
      </c>
      <c r="AO4199" s="9">
        <f t="shared" si="9"/>
        <v>0</v>
      </c>
      <c r="AP4199" s="9">
        <f t="shared" si="10"/>
        <v>1</v>
      </c>
      <c r="AQ4199" s="8"/>
    </row>
    <row r="4200" ht="15.75" customHeight="1">
      <c r="A4200" s="7">
        <v>45683.0</v>
      </c>
      <c r="B4200" s="8" t="s">
        <v>9473</v>
      </c>
      <c r="C4200" s="8" t="s">
        <v>9474</v>
      </c>
      <c r="D4200" s="11">
        <v>9.1993174119E10</v>
      </c>
      <c r="E4200" s="8" t="s">
        <v>11833</v>
      </c>
      <c r="F4200" s="8" t="s">
        <v>11834</v>
      </c>
      <c r="G4200" s="8" t="s">
        <v>11843</v>
      </c>
      <c r="H4200" s="8" t="s">
        <v>11850</v>
      </c>
      <c r="I4200" s="8" t="s">
        <v>11837</v>
      </c>
      <c r="J4200" s="8" t="s">
        <v>11846</v>
      </c>
      <c r="K4200" s="8" t="s">
        <v>11837</v>
      </c>
      <c r="L4200" s="8" t="s">
        <v>11857</v>
      </c>
      <c r="M4200" s="8" t="s">
        <v>11853</v>
      </c>
      <c r="N4200" s="12" t="s">
        <v>11</v>
      </c>
      <c r="O4200" s="12" t="s">
        <v>13</v>
      </c>
      <c r="P4200" s="12" t="s">
        <v>40</v>
      </c>
      <c r="Q4200" s="12" t="s">
        <v>24</v>
      </c>
      <c r="R4200" s="12" t="s">
        <v>20</v>
      </c>
      <c r="S4200" s="8"/>
      <c r="T4200" s="8"/>
      <c r="U4200" s="8"/>
      <c r="V4200" s="8"/>
      <c r="W4200" s="8"/>
      <c r="X4200" s="8"/>
      <c r="Y4200" s="8"/>
      <c r="Z4200" s="8"/>
      <c r="AA4200" s="8"/>
      <c r="AB4200" s="8"/>
      <c r="AC4200" s="9">
        <f>ROUNDUP(SUM(VLOOKUP(F4200,'Pontuação'!A$2:B$11,2,FALSE),VLOOKUP(E4200,'Pontuação'!C$2:D$11,2,FALSE),VLOOKUP(H4200,'Pontuação'!I$2:J$11,2,FALSE),VLOOKUP(J4200,'Pontuação'!G$2:H$11,2,FALSE),VLOOKUP(L4200,'Pontuação'!M$2:N$13,2,FALSE)),0)</f>
        <v>1504</v>
      </c>
      <c r="AD4200" s="10">
        <f t="shared" si="1"/>
        <v>150</v>
      </c>
      <c r="AE4200" s="10" t="str">
        <f t="array" ref="AE4200">IFERROR(INDEX('Pontuação'!G$13:G$101, MATCH(AD4200, 'Pontuação'!F$13:F$101, 0)), "Faixa Indefinida")</f>
        <v>C</v>
      </c>
      <c r="AF4200" s="10">
        <f t="shared" si="2"/>
        <v>0</v>
      </c>
      <c r="AG4200" s="10">
        <f t="shared" si="3"/>
        <v>0</v>
      </c>
      <c r="AH4200" s="10">
        <f t="shared" si="4"/>
        <v>1</v>
      </c>
      <c r="AI4200" s="10">
        <f t="shared" si="5"/>
        <v>0</v>
      </c>
      <c r="AJ4200" s="9">
        <f>ROUNDUP(SUM(VLOOKUP(F4200,'Pontuação 3.0'!A$2:B$11,2,FALSE),VLOOKUP(E4200,'Pontuação 3.0'!C$2:D$11,2,FALSE),VLOOKUP(H4200,'Pontuação 3.0'!I$2:J$11,2,FALSE),VLOOKUP(J4200,'Pontuação 3.0'!G$2:H$11,2,FALSE),VLOOKUP(G4200,'Pontuação 3.0'!E$2:F$11,2,FALSE),VLOOKUP(K4200,'Pontuação 3.0'!K$2:L$11,2,FALSE),VLOOKUP(L4200,'Pontuação 3.0'!M$2:N$13,2,FALSE)),0)</f>
        <v>1959</v>
      </c>
      <c r="AK4200" s="9">
        <f t="shared" si="6"/>
        <v>196</v>
      </c>
      <c r="AL4200" s="9" t="str">
        <f t="array" ref="AL4200">IFERROR(INDEX('Pontuação 3.0'!G$13:G$191, MATCH(AK4200, 'Pontuação 3.0'!F$13:F$191, 0)), "Faixa Indefinida")</f>
        <v>C</v>
      </c>
      <c r="AM4200" s="9">
        <f t="shared" si="7"/>
        <v>0</v>
      </c>
      <c r="AN4200" s="9">
        <f t="shared" si="8"/>
        <v>0</v>
      </c>
      <c r="AO4200" s="9">
        <f t="shared" si="9"/>
        <v>1</v>
      </c>
      <c r="AP4200" s="9">
        <f t="shared" si="10"/>
        <v>0</v>
      </c>
      <c r="AQ4200" s="8"/>
    </row>
    <row r="4201" ht="15.75" customHeight="1">
      <c r="A4201" s="7">
        <v>45683.0</v>
      </c>
      <c r="B4201" s="8" t="s">
        <v>9475</v>
      </c>
      <c r="C4201" s="8" t="s">
        <v>9476</v>
      </c>
      <c r="D4201" s="11">
        <v>8.1982434481E10</v>
      </c>
      <c r="E4201" s="8" t="s">
        <v>11833</v>
      </c>
      <c r="F4201" s="8" t="s">
        <v>11861</v>
      </c>
      <c r="G4201" s="8" t="s">
        <v>11855</v>
      </c>
      <c r="H4201" s="8" t="s">
        <v>11856</v>
      </c>
      <c r="I4201" s="8" t="s">
        <v>11837</v>
      </c>
      <c r="J4201" s="8" t="s">
        <v>11838</v>
      </c>
      <c r="K4201" s="8" t="s">
        <v>11837</v>
      </c>
      <c r="L4201" s="8" t="s">
        <v>11847</v>
      </c>
      <c r="M4201" s="8" t="s">
        <v>11853</v>
      </c>
      <c r="N4201" s="12" t="s">
        <v>11</v>
      </c>
      <c r="O4201" s="12" t="s">
        <v>13</v>
      </c>
      <c r="P4201" s="12" t="s">
        <v>37</v>
      </c>
      <c r="Q4201" s="12" t="s">
        <v>65</v>
      </c>
      <c r="R4201" s="12" t="s">
        <v>20</v>
      </c>
      <c r="S4201" s="8"/>
      <c r="T4201" s="8"/>
      <c r="U4201" s="8"/>
      <c r="V4201" s="8"/>
      <c r="W4201" s="8"/>
      <c r="X4201" s="8"/>
      <c r="Y4201" s="8"/>
      <c r="Z4201" s="8"/>
      <c r="AA4201" s="8"/>
      <c r="AB4201" s="8"/>
      <c r="AC4201" s="9">
        <f>ROUNDUP(SUM(VLOOKUP(F4201,'Pontuação'!A$2:B$11,2,FALSE),VLOOKUP(E4201,'Pontuação'!C$2:D$11,2,FALSE),VLOOKUP(H4201,'Pontuação'!I$2:J$11,2,FALSE),VLOOKUP(J4201,'Pontuação'!G$2:H$11,2,FALSE),VLOOKUP(L4201,'Pontuação'!M$2:N$13,2,FALSE)),0)</f>
        <v>1604</v>
      </c>
      <c r="AD4201" s="10">
        <f t="shared" si="1"/>
        <v>160</v>
      </c>
      <c r="AE4201" s="10" t="str">
        <f t="array" ref="AE4201">IFERROR(INDEX('Pontuação'!G$13:G$101, MATCH(AD4201, 'Pontuação'!F$13:F$101, 0)), "Faixa Indefinida")</f>
        <v>C</v>
      </c>
      <c r="AF4201" s="10">
        <f t="shared" si="2"/>
        <v>0</v>
      </c>
      <c r="AG4201" s="10">
        <f t="shared" si="3"/>
        <v>0</v>
      </c>
      <c r="AH4201" s="10">
        <f t="shared" si="4"/>
        <v>1</v>
      </c>
      <c r="AI4201" s="10">
        <f t="shared" si="5"/>
        <v>0</v>
      </c>
      <c r="AJ4201" s="9">
        <f>ROUNDUP(SUM(VLOOKUP(F4201,'Pontuação 3.0'!A$2:B$11,2,FALSE),VLOOKUP(E4201,'Pontuação 3.0'!C$2:D$11,2,FALSE),VLOOKUP(H4201,'Pontuação 3.0'!I$2:J$11,2,FALSE),VLOOKUP(J4201,'Pontuação 3.0'!G$2:H$11,2,FALSE),VLOOKUP(G4201,'Pontuação 3.0'!E$2:F$11,2,FALSE),VLOOKUP(K4201,'Pontuação 3.0'!K$2:L$11,2,FALSE),VLOOKUP(L4201,'Pontuação 3.0'!M$2:N$13,2,FALSE)),0)</f>
        <v>2080</v>
      </c>
      <c r="AK4201" s="9">
        <f t="shared" si="6"/>
        <v>208</v>
      </c>
      <c r="AL4201" s="9" t="str">
        <f t="array" ref="AL4201">IFERROR(INDEX('Pontuação 3.0'!G$13:G$191, MATCH(AK4201, 'Pontuação 3.0'!F$13:F$191, 0)), "Faixa Indefinida")</f>
        <v>C</v>
      </c>
      <c r="AM4201" s="9">
        <f t="shared" si="7"/>
        <v>0</v>
      </c>
      <c r="AN4201" s="9">
        <f t="shared" si="8"/>
        <v>0</v>
      </c>
      <c r="AO4201" s="9">
        <f t="shared" si="9"/>
        <v>1</v>
      </c>
      <c r="AP4201" s="9">
        <f t="shared" si="10"/>
        <v>0</v>
      </c>
      <c r="AQ4201" s="8"/>
    </row>
    <row r="4202" ht="15.75" customHeight="1">
      <c r="A4202" s="7">
        <v>45683.0</v>
      </c>
      <c r="B4202" s="8" t="s">
        <v>9477</v>
      </c>
      <c r="C4202" s="8" t="s">
        <v>9478</v>
      </c>
      <c r="D4202" s="11">
        <v>6.2996488853E10</v>
      </c>
      <c r="E4202" s="8" t="s">
        <v>11833</v>
      </c>
      <c r="F4202" s="8" t="s">
        <v>11842</v>
      </c>
      <c r="G4202" s="8" t="s">
        <v>11843</v>
      </c>
      <c r="H4202" s="8" t="s">
        <v>11844</v>
      </c>
      <c r="I4202" s="8" t="s">
        <v>11837</v>
      </c>
      <c r="J4202" s="8" t="s">
        <v>11846</v>
      </c>
      <c r="K4202" s="8" t="s">
        <v>11839</v>
      </c>
      <c r="L4202" s="8" t="s">
        <v>11851</v>
      </c>
      <c r="M4202" s="8" t="s">
        <v>11849</v>
      </c>
      <c r="N4202" s="12" t="s">
        <v>11</v>
      </c>
      <c r="O4202" s="12" t="s">
        <v>13</v>
      </c>
      <c r="P4202" s="12" t="s">
        <v>318</v>
      </c>
      <c r="Q4202" s="12" t="s">
        <v>15</v>
      </c>
      <c r="R4202" s="12" t="s">
        <v>20</v>
      </c>
      <c r="S4202" s="8"/>
      <c r="T4202" s="8"/>
      <c r="U4202" s="8"/>
      <c r="V4202" s="8"/>
      <c r="W4202" s="8"/>
      <c r="X4202" s="8"/>
      <c r="Y4202" s="8"/>
      <c r="Z4202" s="8"/>
      <c r="AA4202" s="8"/>
      <c r="AB4202" s="8"/>
      <c r="AC4202" s="9">
        <f>ROUNDUP(SUM(VLOOKUP(F4202,'Pontuação'!A$2:B$11,2,FALSE),VLOOKUP(E4202,'Pontuação'!C$2:D$11,2,FALSE),VLOOKUP(H4202,'Pontuação'!I$2:J$11,2,FALSE),VLOOKUP(J4202,'Pontuação'!G$2:H$11,2,FALSE),VLOOKUP(L4202,'Pontuação'!M$2:N$13,2,FALSE)),0)</f>
        <v>1595</v>
      </c>
      <c r="AD4202" s="10">
        <f t="shared" si="1"/>
        <v>160</v>
      </c>
      <c r="AE4202" s="10" t="str">
        <f t="array" ref="AE4202">IFERROR(INDEX('Pontuação'!G$13:G$101, MATCH(AD4202, 'Pontuação'!F$13:F$101, 0)), "Faixa Indefinida")</f>
        <v>C</v>
      </c>
      <c r="AF4202" s="10">
        <f t="shared" si="2"/>
        <v>0</v>
      </c>
      <c r="AG4202" s="10">
        <f t="shared" si="3"/>
        <v>0</v>
      </c>
      <c r="AH4202" s="10">
        <f t="shared" si="4"/>
        <v>1</v>
      </c>
      <c r="AI4202" s="10">
        <f t="shared" si="5"/>
        <v>0</v>
      </c>
      <c r="AJ4202" s="9">
        <f>ROUNDUP(SUM(VLOOKUP(F4202,'Pontuação 3.0'!A$2:B$11,2,FALSE),VLOOKUP(E4202,'Pontuação 3.0'!C$2:D$11,2,FALSE),VLOOKUP(H4202,'Pontuação 3.0'!I$2:J$11,2,FALSE),VLOOKUP(J4202,'Pontuação 3.0'!G$2:H$11,2,FALSE),VLOOKUP(G4202,'Pontuação 3.0'!E$2:F$11,2,FALSE),VLOOKUP(K4202,'Pontuação 3.0'!K$2:L$11,2,FALSE),VLOOKUP(L4202,'Pontuação 3.0'!M$2:N$13,2,FALSE)),0)</f>
        <v>2470</v>
      </c>
      <c r="AK4202" s="9">
        <f t="shared" si="6"/>
        <v>247</v>
      </c>
      <c r="AL4202" s="9" t="str">
        <f t="array" ref="AL4202">IFERROR(INDEX('Pontuação 3.0'!G$13:G$191, MATCH(AK4202, 'Pontuação 3.0'!F$13:F$191, 0)), "Faixa Indefinida")</f>
        <v>A</v>
      </c>
      <c r="AM4202" s="9">
        <f t="shared" si="7"/>
        <v>1</v>
      </c>
      <c r="AN4202" s="9">
        <f t="shared" si="8"/>
        <v>0</v>
      </c>
      <c r="AO4202" s="9">
        <f t="shared" si="9"/>
        <v>0</v>
      </c>
      <c r="AP4202" s="9">
        <f t="shared" si="10"/>
        <v>0</v>
      </c>
      <c r="AQ4202" s="8"/>
    </row>
    <row r="4203" ht="15.75" customHeight="1">
      <c r="A4203" s="7">
        <v>45683.0</v>
      </c>
      <c r="B4203" s="8" t="s">
        <v>9479</v>
      </c>
      <c r="C4203" s="8" t="s">
        <v>9480</v>
      </c>
      <c r="D4203" s="11">
        <v>2.196984544E10</v>
      </c>
      <c r="E4203" s="8" t="s">
        <v>11833</v>
      </c>
      <c r="F4203" s="8" t="s">
        <v>11834</v>
      </c>
      <c r="G4203" s="8" t="s">
        <v>11843</v>
      </c>
      <c r="H4203" s="8" t="s">
        <v>11850</v>
      </c>
      <c r="I4203" s="8" t="s">
        <v>11837</v>
      </c>
      <c r="J4203" s="8" t="s">
        <v>11846</v>
      </c>
      <c r="K4203" s="8" t="s">
        <v>11837</v>
      </c>
      <c r="L4203" s="8" t="s">
        <v>11851</v>
      </c>
      <c r="M4203" s="8" t="s">
        <v>11848</v>
      </c>
      <c r="N4203" s="12" t="s">
        <v>11</v>
      </c>
      <c r="O4203" s="12" t="s">
        <v>13</v>
      </c>
      <c r="P4203" s="12" t="s">
        <v>23</v>
      </c>
      <c r="Q4203" s="12" t="s">
        <v>15</v>
      </c>
      <c r="R4203" s="12" t="s">
        <v>20</v>
      </c>
      <c r="S4203" s="8"/>
      <c r="T4203" s="8"/>
      <c r="U4203" s="8"/>
      <c r="V4203" s="8"/>
      <c r="W4203" s="8"/>
      <c r="X4203" s="8"/>
      <c r="Y4203" s="8"/>
      <c r="Z4203" s="8"/>
      <c r="AA4203" s="8"/>
      <c r="AB4203" s="8"/>
      <c r="AC4203" s="9">
        <f>ROUNDUP(SUM(VLOOKUP(F4203,'Pontuação'!A$2:B$11,2,FALSE),VLOOKUP(E4203,'Pontuação'!C$2:D$11,2,FALSE),VLOOKUP(H4203,'Pontuação'!I$2:J$11,2,FALSE),VLOOKUP(J4203,'Pontuação'!G$2:H$11,2,FALSE),VLOOKUP(L4203,'Pontuação'!M$2:N$13,2,FALSE)),0)</f>
        <v>1541</v>
      </c>
      <c r="AD4203" s="10">
        <f t="shared" si="1"/>
        <v>154</v>
      </c>
      <c r="AE4203" s="10" t="str">
        <f t="array" ref="AE4203">IFERROR(INDEX('Pontuação'!G$13:G$101, MATCH(AD4203, 'Pontuação'!F$13:F$101, 0)), "Faixa Indefinida")</f>
        <v>C</v>
      </c>
      <c r="AF4203" s="10">
        <f t="shared" si="2"/>
        <v>0</v>
      </c>
      <c r="AG4203" s="10">
        <f t="shared" si="3"/>
        <v>0</v>
      </c>
      <c r="AH4203" s="10">
        <f t="shared" si="4"/>
        <v>1</v>
      </c>
      <c r="AI4203" s="10">
        <f t="shared" si="5"/>
        <v>0</v>
      </c>
      <c r="AJ4203" s="9">
        <f>ROUNDUP(SUM(VLOOKUP(F4203,'Pontuação 3.0'!A$2:B$11,2,FALSE),VLOOKUP(E4203,'Pontuação 3.0'!C$2:D$11,2,FALSE),VLOOKUP(H4203,'Pontuação 3.0'!I$2:J$11,2,FALSE),VLOOKUP(J4203,'Pontuação 3.0'!G$2:H$11,2,FALSE),VLOOKUP(G4203,'Pontuação 3.0'!E$2:F$11,2,FALSE),VLOOKUP(K4203,'Pontuação 3.0'!K$2:L$11,2,FALSE),VLOOKUP(L4203,'Pontuação 3.0'!M$2:N$13,2,FALSE)),0)</f>
        <v>1989</v>
      </c>
      <c r="AK4203" s="9">
        <f t="shared" si="6"/>
        <v>199</v>
      </c>
      <c r="AL4203" s="9" t="str">
        <f t="array" ref="AL4203">IFERROR(INDEX('Pontuação 3.0'!G$13:G$191, MATCH(AK4203, 'Pontuação 3.0'!F$13:F$191, 0)), "Faixa Indefinida")</f>
        <v>C</v>
      </c>
      <c r="AM4203" s="9">
        <f t="shared" si="7"/>
        <v>0</v>
      </c>
      <c r="AN4203" s="9">
        <f t="shared" si="8"/>
        <v>0</v>
      </c>
      <c r="AO4203" s="9">
        <f t="shared" si="9"/>
        <v>1</v>
      </c>
      <c r="AP4203" s="9">
        <f t="shared" si="10"/>
        <v>0</v>
      </c>
      <c r="AQ4203" s="8"/>
    </row>
    <row r="4204" ht="15.75" customHeight="1">
      <c r="A4204" s="7">
        <v>45683.0</v>
      </c>
      <c r="B4204" s="8" t="s">
        <v>9481</v>
      </c>
      <c r="C4204" s="8" t="s">
        <v>9482</v>
      </c>
      <c r="D4204" s="13" t="s">
        <v>12121</v>
      </c>
      <c r="E4204" s="8" t="s">
        <v>11833</v>
      </c>
      <c r="F4204" s="8" t="s">
        <v>11834</v>
      </c>
      <c r="G4204" s="8" t="s">
        <v>11843</v>
      </c>
      <c r="H4204" s="8" t="s">
        <v>11850</v>
      </c>
      <c r="I4204" s="8" t="s">
        <v>11845</v>
      </c>
      <c r="J4204" s="8" t="s">
        <v>11846</v>
      </c>
      <c r="K4204" s="8" t="s">
        <v>11837</v>
      </c>
      <c r="L4204" s="8" t="s">
        <v>11840</v>
      </c>
      <c r="M4204" s="8" t="s">
        <v>11849</v>
      </c>
      <c r="N4204" s="12" t="s">
        <v>11</v>
      </c>
      <c r="O4204" s="12" t="s">
        <v>13</v>
      </c>
      <c r="P4204" s="12" t="s">
        <v>12</v>
      </c>
      <c r="Q4204" s="12" t="s">
        <v>24</v>
      </c>
      <c r="R4204" s="12" t="s">
        <v>14</v>
      </c>
      <c r="S4204" s="8"/>
      <c r="T4204" s="8"/>
      <c r="U4204" s="8"/>
      <c r="V4204" s="8"/>
      <c r="W4204" s="8"/>
      <c r="X4204" s="8"/>
      <c r="Y4204" s="8"/>
      <c r="Z4204" s="8"/>
      <c r="AA4204" s="8"/>
      <c r="AB4204" s="8"/>
      <c r="AC4204" s="9">
        <f>ROUNDUP(SUM(VLOOKUP(F4204,'Pontuação'!A$2:B$11,2,FALSE),VLOOKUP(E4204,'Pontuação'!C$2:D$11,2,FALSE),VLOOKUP(H4204,'Pontuação'!I$2:J$11,2,FALSE),VLOOKUP(J4204,'Pontuação'!G$2:H$11,2,FALSE),VLOOKUP(L4204,'Pontuação'!M$2:N$13,2,FALSE)),0)</f>
        <v>1585</v>
      </c>
      <c r="AD4204" s="10">
        <f t="shared" si="1"/>
        <v>159</v>
      </c>
      <c r="AE4204" s="10" t="str">
        <f t="array" ref="AE4204">IFERROR(INDEX('Pontuação'!G$13:G$101, MATCH(AD4204, 'Pontuação'!F$13:F$101, 0)), "Faixa Indefinida")</f>
        <v>C</v>
      </c>
      <c r="AF4204" s="10">
        <f t="shared" si="2"/>
        <v>0</v>
      </c>
      <c r="AG4204" s="10">
        <f t="shared" si="3"/>
        <v>0</v>
      </c>
      <c r="AH4204" s="10">
        <f t="shared" si="4"/>
        <v>1</v>
      </c>
      <c r="AI4204" s="10">
        <f t="shared" si="5"/>
        <v>0</v>
      </c>
      <c r="AJ4204" s="9">
        <f>ROUNDUP(SUM(VLOOKUP(F4204,'Pontuação 3.0'!A$2:B$11,2,FALSE),VLOOKUP(E4204,'Pontuação 3.0'!C$2:D$11,2,FALSE),VLOOKUP(H4204,'Pontuação 3.0'!I$2:J$11,2,FALSE),VLOOKUP(J4204,'Pontuação 3.0'!G$2:H$11,2,FALSE),VLOOKUP(G4204,'Pontuação 3.0'!E$2:F$11,2,FALSE),VLOOKUP(K4204,'Pontuação 3.0'!K$2:L$11,2,FALSE),VLOOKUP(L4204,'Pontuação 3.0'!M$2:N$13,2,FALSE)),0)</f>
        <v>1967</v>
      </c>
      <c r="AK4204" s="9">
        <f t="shared" si="6"/>
        <v>197</v>
      </c>
      <c r="AL4204" s="9" t="str">
        <f t="array" ref="AL4204">IFERROR(INDEX('Pontuação 3.0'!G$13:G$191, MATCH(AK4204, 'Pontuação 3.0'!F$13:F$191, 0)), "Faixa Indefinida")</f>
        <v>C</v>
      </c>
      <c r="AM4204" s="9">
        <f t="shared" si="7"/>
        <v>0</v>
      </c>
      <c r="AN4204" s="9">
        <f t="shared" si="8"/>
        <v>0</v>
      </c>
      <c r="AO4204" s="9">
        <f t="shared" si="9"/>
        <v>1</v>
      </c>
      <c r="AP4204" s="9">
        <f t="shared" si="10"/>
        <v>0</v>
      </c>
      <c r="AQ4204" s="8"/>
    </row>
    <row r="4205" ht="15.75" customHeight="1">
      <c r="A4205" s="7">
        <v>45683.0</v>
      </c>
      <c r="B4205" s="8" t="s">
        <v>9483</v>
      </c>
      <c r="C4205" s="8" t="s">
        <v>9484</v>
      </c>
      <c r="D4205" s="11">
        <v>3.5910143982E10</v>
      </c>
      <c r="E4205" s="8" t="s">
        <v>11868</v>
      </c>
      <c r="F4205" s="8" t="s">
        <v>11842</v>
      </c>
      <c r="G4205" s="8" t="s">
        <v>11867</v>
      </c>
      <c r="H4205" s="8" t="s">
        <v>11850</v>
      </c>
      <c r="I4205" s="8" t="s">
        <v>11845</v>
      </c>
      <c r="J4205" s="8" t="s">
        <v>11846</v>
      </c>
      <c r="K4205" s="8" t="s">
        <v>11837</v>
      </c>
      <c r="L4205" s="8" t="s">
        <v>11870</v>
      </c>
      <c r="M4205" s="8" t="s">
        <v>11849</v>
      </c>
      <c r="N4205" s="12" t="s">
        <v>11</v>
      </c>
      <c r="O4205" s="12" t="s">
        <v>13</v>
      </c>
      <c r="P4205" s="12" t="s">
        <v>123</v>
      </c>
      <c r="Q4205" s="12" t="s">
        <v>15</v>
      </c>
      <c r="R4205" s="12" t="s">
        <v>14</v>
      </c>
      <c r="S4205" s="8"/>
      <c r="T4205" s="8"/>
      <c r="U4205" s="8"/>
      <c r="V4205" s="8"/>
      <c r="W4205" s="8"/>
      <c r="X4205" s="8"/>
      <c r="Y4205" s="8"/>
      <c r="Z4205" s="8"/>
      <c r="AA4205" s="8"/>
      <c r="AB4205" s="8"/>
      <c r="AC4205" s="9">
        <f>ROUNDUP(SUM(VLOOKUP(F4205,'Pontuação'!A$2:B$11,2,FALSE),VLOOKUP(E4205,'Pontuação'!C$2:D$11,2,FALSE),VLOOKUP(H4205,'Pontuação'!I$2:J$11,2,FALSE),VLOOKUP(J4205,'Pontuação'!G$2:H$11,2,FALSE),VLOOKUP(L4205,'Pontuação'!M$2:N$13,2,FALSE)),0)</f>
        <v>1627</v>
      </c>
      <c r="AD4205" s="10">
        <f t="shared" si="1"/>
        <v>163</v>
      </c>
      <c r="AE4205" s="10" t="str">
        <f t="array" ref="AE4205">IFERROR(INDEX('Pontuação'!G$13:G$101, MATCH(AD4205, 'Pontuação'!F$13:F$101, 0)), "Faixa Indefinida")</f>
        <v>C</v>
      </c>
      <c r="AF4205" s="10">
        <f t="shared" si="2"/>
        <v>0</v>
      </c>
      <c r="AG4205" s="10">
        <f t="shared" si="3"/>
        <v>0</v>
      </c>
      <c r="AH4205" s="10">
        <f t="shared" si="4"/>
        <v>1</v>
      </c>
      <c r="AI4205" s="10">
        <f t="shared" si="5"/>
        <v>0</v>
      </c>
      <c r="AJ4205" s="9">
        <f>ROUNDUP(SUM(VLOOKUP(F4205,'Pontuação 3.0'!A$2:B$11,2,FALSE),VLOOKUP(E4205,'Pontuação 3.0'!C$2:D$11,2,FALSE),VLOOKUP(H4205,'Pontuação 3.0'!I$2:J$11,2,FALSE),VLOOKUP(J4205,'Pontuação 3.0'!G$2:H$11,2,FALSE),VLOOKUP(G4205,'Pontuação 3.0'!E$2:F$11,2,FALSE),VLOOKUP(K4205,'Pontuação 3.0'!K$2:L$11,2,FALSE),VLOOKUP(L4205,'Pontuação 3.0'!M$2:N$13,2,FALSE)),0)</f>
        <v>2136</v>
      </c>
      <c r="AK4205" s="9">
        <f t="shared" si="6"/>
        <v>214</v>
      </c>
      <c r="AL4205" s="9" t="str">
        <f t="array" ref="AL4205">IFERROR(INDEX('Pontuação 3.0'!G$13:G$191, MATCH(AK4205, 'Pontuação 3.0'!F$13:F$191, 0)), "Faixa Indefinida")</f>
        <v>B</v>
      </c>
      <c r="AM4205" s="9">
        <f t="shared" si="7"/>
        <v>0</v>
      </c>
      <c r="AN4205" s="9">
        <f t="shared" si="8"/>
        <v>1</v>
      </c>
      <c r="AO4205" s="9">
        <f t="shared" si="9"/>
        <v>0</v>
      </c>
      <c r="AP4205" s="9">
        <f t="shared" si="10"/>
        <v>0</v>
      </c>
      <c r="AQ4205" s="8"/>
    </row>
    <row r="4206" ht="15.75" customHeight="1">
      <c r="A4206" s="7">
        <v>45683.0</v>
      </c>
      <c r="B4206" s="8" t="s">
        <v>9485</v>
      </c>
      <c r="C4206" s="8" t="s">
        <v>9486</v>
      </c>
      <c r="D4206" s="11">
        <v>6.7984341742E10</v>
      </c>
      <c r="E4206" s="8" t="s">
        <v>11833</v>
      </c>
      <c r="F4206" s="8" t="s">
        <v>11842</v>
      </c>
      <c r="G4206" s="8" t="s">
        <v>11835</v>
      </c>
      <c r="H4206" s="8" t="s">
        <v>11850</v>
      </c>
      <c r="I4206" s="8" t="s">
        <v>11837</v>
      </c>
      <c r="J4206" s="8" t="s">
        <v>11846</v>
      </c>
      <c r="K4206" s="8" t="s">
        <v>11837</v>
      </c>
      <c r="L4206" s="8" t="s">
        <v>11851</v>
      </c>
      <c r="M4206" s="8" t="s">
        <v>11853</v>
      </c>
      <c r="N4206" s="12" t="s">
        <v>11</v>
      </c>
      <c r="O4206" s="12" t="s">
        <v>13</v>
      </c>
      <c r="P4206" s="12" t="s">
        <v>49</v>
      </c>
      <c r="Q4206" s="12" t="s">
        <v>15</v>
      </c>
      <c r="R4206" s="12" t="s">
        <v>20</v>
      </c>
      <c r="S4206" s="8"/>
      <c r="T4206" s="8"/>
      <c r="U4206" s="8"/>
      <c r="V4206" s="8"/>
      <c r="W4206" s="8"/>
      <c r="X4206" s="8"/>
      <c r="Y4206" s="8"/>
      <c r="Z4206" s="8"/>
      <c r="AA4206" s="8"/>
      <c r="AB4206" s="8"/>
      <c r="AC4206" s="9">
        <f>ROUNDUP(SUM(VLOOKUP(F4206,'Pontuação'!A$2:B$11,2,FALSE),VLOOKUP(E4206,'Pontuação'!C$2:D$11,2,FALSE),VLOOKUP(H4206,'Pontuação'!I$2:J$11,2,FALSE),VLOOKUP(J4206,'Pontuação'!G$2:H$11,2,FALSE),VLOOKUP(L4206,'Pontuação'!M$2:N$13,2,FALSE)),0)</f>
        <v>1553</v>
      </c>
      <c r="AD4206" s="10">
        <f t="shared" si="1"/>
        <v>155</v>
      </c>
      <c r="AE4206" s="10" t="str">
        <f t="array" ref="AE4206">IFERROR(INDEX('Pontuação'!G$13:G$101, MATCH(AD4206, 'Pontuação'!F$13:F$101, 0)), "Faixa Indefinida")</f>
        <v>C</v>
      </c>
      <c r="AF4206" s="10">
        <f t="shared" si="2"/>
        <v>0</v>
      </c>
      <c r="AG4206" s="10">
        <f t="shared" si="3"/>
        <v>0</v>
      </c>
      <c r="AH4206" s="10">
        <f t="shared" si="4"/>
        <v>1</v>
      </c>
      <c r="AI4206" s="10">
        <f t="shared" si="5"/>
        <v>0</v>
      </c>
      <c r="AJ4206" s="9">
        <f>ROUNDUP(SUM(VLOOKUP(F4206,'Pontuação 3.0'!A$2:B$11,2,FALSE),VLOOKUP(E4206,'Pontuação 3.0'!C$2:D$11,2,FALSE),VLOOKUP(H4206,'Pontuação 3.0'!I$2:J$11,2,FALSE),VLOOKUP(J4206,'Pontuação 3.0'!G$2:H$11,2,FALSE),VLOOKUP(G4206,'Pontuação 3.0'!E$2:F$11,2,FALSE),VLOOKUP(K4206,'Pontuação 3.0'!K$2:L$11,2,FALSE),VLOOKUP(L4206,'Pontuação 3.0'!M$2:N$13,2,FALSE)),0)</f>
        <v>1982</v>
      </c>
      <c r="AK4206" s="9">
        <f t="shared" si="6"/>
        <v>198</v>
      </c>
      <c r="AL4206" s="9" t="str">
        <f t="array" ref="AL4206">IFERROR(INDEX('Pontuação 3.0'!G$13:G$191, MATCH(AK4206, 'Pontuação 3.0'!F$13:F$191, 0)), "Faixa Indefinida")</f>
        <v>C</v>
      </c>
      <c r="AM4206" s="9">
        <f t="shared" si="7"/>
        <v>0</v>
      </c>
      <c r="AN4206" s="9">
        <f t="shared" si="8"/>
        <v>0</v>
      </c>
      <c r="AO4206" s="9">
        <f t="shared" si="9"/>
        <v>1</v>
      </c>
      <c r="AP4206" s="9">
        <f t="shared" si="10"/>
        <v>0</v>
      </c>
      <c r="AQ4206" s="8"/>
    </row>
    <row r="4207" ht="15.75" customHeight="1">
      <c r="A4207" s="7">
        <v>45683.0</v>
      </c>
      <c r="B4207" s="8" t="s">
        <v>9487</v>
      </c>
      <c r="C4207" s="8" t="s">
        <v>9488</v>
      </c>
      <c r="D4207" s="8" t="s">
        <v>9489</v>
      </c>
      <c r="E4207" s="8" t="s">
        <v>11833</v>
      </c>
      <c r="F4207" s="8" t="s">
        <v>11842</v>
      </c>
      <c r="G4207" s="8" t="s">
        <v>11843</v>
      </c>
      <c r="H4207" s="8" t="s">
        <v>11844</v>
      </c>
      <c r="I4207" s="8" t="s">
        <v>11845</v>
      </c>
      <c r="J4207" s="8" t="s">
        <v>11846</v>
      </c>
      <c r="K4207" s="8" t="s">
        <v>11837</v>
      </c>
      <c r="L4207" s="8" t="s">
        <v>11847</v>
      </c>
      <c r="M4207" s="8" t="s">
        <v>11848</v>
      </c>
      <c r="N4207" s="12" t="s">
        <v>11</v>
      </c>
      <c r="O4207" s="12" t="s">
        <v>13</v>
      </c>
      <c r="P4207" s="12" t="s">
        <v>37</v>
      </c>
      <c r="Q4207" s="12" t="s">
        <v>116</v>
      </c>
      <c r="R4207" s="12" t="s">
        <v>20</v>
      </c>
      <c r="S4207" s="8"/>
      <c r="T4207" s="8"/>
      <c r="U4207" s="8"/>
      <c r="V4207" s="8"/>
      <c r="W4207" s="8"/>
      <c r="X4207" s="8"/>
      <c r="Y4207" s="8"/>
      <c r="Z4207" s="8"/>
      <c r="AA4207" s="8"/>
      <c r="AB4207" s="8"/>
      <c r="AC4207" s="9">
        <f>ROUNDUP(SUM(VLOOKUP(F4207,'Pontuação'!A$2:B$11,2,FALSE),VLOOKUP(E4207,'Pontuação'!C$2:D$11,2,FALSE),VLOOKUP(H4207,'Pontuação'!I$2:J$11,2,FALSE),VLOOKUP(J4207,'Pontuação'!G$2:H$11,2,FALSE),VLOOKUP(L4207,'Pontuação'!M$2:N$13,2,FALSE)),0)</f>
        <v>1727</v>
      </c>
      <c r="AD4207" s="10">
        <f t="shared" si="1"/>
        <v>173</v>
      </c>
      <c r="AE4207" s="10" t="str">
        <f t="array" ref="AE4207">IFERROR(INDEX('Pontuação'!G$13:G$101, MATCH(AD4207, 'Pontuação'!F$13:F$101, 0)), "Faixa Indefinida")</f>
        <v>B</v>
      </c>
      <c r="AF4207" s="10">
        <f t="shared" si="2"/>
        <v>0</v>
      </c>
      <c r="AG4207" s="10">
        <f t="shared" si="3"/>
        <v>1</v>
      </c>
      <c r="AH4207" s="10">
        <f t="shared" si="4"/>
        <v>0</v>
      </c>
      <c r="AI4207" s="10">
        <f t="shared" si="5"/>
        <v>0</v>
      </c>
      <c r="AJ4207" s="9">
        <f>ROUNDUP(SUM(VLOOKUP(F4207,'Pontuação 3.0'!A$2:B$11,2,FALSE),VLOOKUP(E4207,'Pontuação 3.0'!C$2:D$11,2,FALSE),VLOOKUP(H4207,'Pontuação 3.0'!I$2:J$11,2,FALSE),VLOOKUP(J4207,'Pontuação 3.0'!G$2:H$11,2,FALSE),VLOOKUP(G4207,'Pontuação 3.0'!E$2:F$11,2,FALSE),VLOOKUP(K4207,'Pontuação 3.0'!K$2:L$11,2,FALSE),VLOOKUP(L4207,'Pontuação 3.0'!M$2:N$13,2,FALSE)),0)</f>
        <v>2295</v>
      </c>
      <c r="AK4207" s="9">
        <f t="shared" si="6"/>
        <v>230</v>
      </c>
      <c r="AL4207" s="9" t="str">
        <f t="array" ref="AL4207">IFERROR(INDEX('Pontuação 3.0'!G$13:G$191, MATCH(AK4207, 'Pontuação 3.0'!F$13:F$191, 0)), "Faixa Indefinida")</f>
        <v>B</v>
      </c>
      <c r="AM4207" s="9">
        <f t="shared" si="7"/>
        <v>0</v>
      </c>
      <c r="AN4207" s="9">
        <f t="shared" si="8"/>
        <v>1</v>
      </c>
      <c r="AO4207" s="9">
        <f t="shared" si="9"/>
        <v>0</v>
      </c>
      <c r="AP4207" s="9">
        <f t="shared" si="10"/>
        <v>0</v>
      </c>
      <c r="AQ4207" s="8"/>
    </row>
    <row r="4208" ht="15.75" customHeight="1">
      <c r="A4208" s="7">
        <v>45683.0</v>
      </c>
      <c r="B4208" s="8" t="s">
        <v>9494</v>
      </c>
      <c r="C4208" s="8" t="s">
        <v>9495</v>
      </c>
      <c r="D4208" s="11">
        <v>3.2985156767E10</v>
      </c>
      <c r="E4208" s="8" t="s">
        <v>11833</v>
      </c>
      <c r="F4208" s="8" t="s">
        <v>11834</v>
      </c>
      <c r="G4208" s="8" t="s">
        <v>11843</v>
      </c>
      <c r="H4208" s="8" t="s">
        <v>11850</v>
      </c>
      <c r="I4208" s="8" t="s">
        <v>11837</v>
      </c>
      <c r="J4208" s="8" t="s">
        <v>11838</v>
      </c>
      <c r="K4208" s="8" t="s">
        <v>11837</v>
      </c>
      <c r="L4208" s="8" t="s">
        <v>11840</v>
      </c>
      <c r="M4208" s="8" t="s">
        <v>11849</v>
      </c>
      <c r="N4208" s="12" t="s">
        <v>11</v>
      </c>
      <c r="O4208" s="12" t="s">
        <v>13</v>
      </c>
      <c r="P4208" s="12" t="s">
        <v>123</v>
      </c>
      <c r="Q4208" s="12" t="s">
        <v>15</v>
      </c>
      <c r="R4208" s="12" t="s">
        <v>14</v>
      </c>
      <c r="S4208" s="8"/>
      <c r="T4208" s="8"/>
      <c r="U4208" s="8"/>
      <c r="V4208" s="8"/>
      <c r="W4208" s="8"/>
      <c r="X4208" s="8"/>
      <c r="Y4208" s="8"/>
      <c r="Z4208" s="8"/>
      <c r="AA4208" s="8"/>
      <c r="AB4208" s="8"/>
      <c r="AC4208" s="9">
        <f>ROUNDUP(SUM(VLOOKUP(F4208,'Pontuação'!A$2:B$11,2,FALSE),VLOOKUP(E4208,'Pontuação'!C$2:D$11,2,FALSE),VLOOKUP(H4208,'Pontuação'!I$2:J$11,2,FALSE),VLOOKUP(J4208,'Pontuação'!G$2:H$11,2,FALSE),VLOOKUP(L4208,'Pontuação'!M$2:N$13,2,FALSE)),0)</f>
        <v>1863</v>
      </c>
      <c r="AD4208" s="10">
        <f t="shared" si="1"/>
        <v>186</v>
      </c>
      <c r="AE4208" s="10" t="str">
        <f t="array" ref="AE4208">IFERROR(INDEX('Pontuação'!G$13:G$101, MATCH(AD4208, 'Pontuação'!F$13:F$101, 0)), "Faixa Indefinida")</f>
        <v>A</v>
      </c>
      <c r="AF4208" s="10">
        <f t="shared" si="2"/>
        <v>1</v>
      </c>
      <c r="AG4208" s="10">
        <f t="shared" si="3"/>
        <v>0</v>
      </c>
      <c r="AH4208" s="10">
        <f t="shared" si="4"/>
        <v>0</v>
      </c>
      <c r="AI4208" s="10">
        <f t="shared" si="5"/>
        <v>0</v>
      </c>
      <c r="AJ4208" s="9">
        <f>ROUNDUP(SUM(VLOOKUP(F4208,'Pontuação 3.0'!A$2:B$11,2,FALSE),VLOOKUP(E4208,'Pontuação 3.0'!C$2:D$11,2,FALSE),VLOOKUP(H4208,'Pontuação 3.0'!I$2:J$11,2,FALSE),VLOOKUP(J4208,'Pontuação 3.0'!G$2:H$11,2,FALSE),VLOOKUP(G4208,'Pontuação 3.0'!E$2:F$11,2,FALSE),VLOOKUP(K4208,'Pontuação 3.0'!K$2:L$11,2,FALSE),VLOOKUP(L4208,'Pontuação 3.0'!M$2:N$13,2,FALSE)),0)</f>
        <v>2242</v>
      </c>
      <c r="AK4208" s="9">
        <f t="shared" si="6"/>
        <v>224</v>
      </c>
      <c r="AL4208" s="9" t="str">
        <f t="array" ref="AL4208">IFERROR(INDEX('Pontuação 3.0'!G$13:G$191, MATCH(AK4208, 'Pontuação 3.0'!F$13:F$191, 0)), "Faixa Indefinida")</f>
        <v>B</v>
      </c>
      <c r="AM4208" s="9">
        <f t="shared" si="7"/>
        <v>0</v>
      </c>
      <c r="AN4208" s="9">
        <f t="shared" si="8"/>
        <v>1</v>
      </c>
      <c r="AO4208" s="9">
        <f t="shared" si="9"/>
        <v>0</v>
      </c>
      <c r="AP4208" s="9">
        <f t="shared" si="10"/>
        <v>0</v>
      </c>
      <c r="AQ4208" s="8"/>
    </row>
    <row r="4209" ht="15.75" customHeight="1">
      <c r="A4209" s="7">
        <v>45683.0</v>
      </c>
      <c r="B4209" s="8" t="s">
        <v>9496</v>
      </c>
      <c r="C4209" s="8" t="s">
        <v>9497</v>
      </c>
      <c r="D4209" s="11">
        <v>9.9981711706E10</v>
      </c>
      <c r="E4209" s="8" t="s">
        <v>11833</v>
      </c>
      <c r="F4209" s="8" t="s">
        <v>11842</v>
      </c>
      <c r="G4209" s="8" t="s">
        <v>11835</v>
      </c>
      <c r="H4209" s="8" t="s">
        <v>11850</v>
      </c>
      <c r="I4209" s="8" t="s">
        <v>11845</v>
      </c>
      <c r="J4209" s="8" t="s">
        <v>11838</v>
      </c>
      <c r="K4209" s="8" t="s">
        <v>11837</v>
      </c>
      <c r="L4209" s="8" t="s">
        <v>11851</v>
      </c>
      <c r="M4209" s="8" t="s">
        <v>11841</v>
      </c>
      <c r="N4209" s="12" t="s">
        <v>11</v>
      </c>
      <c r="O4209" s="12" t="s">
        <v>13</v>
      </c>
      <c r="P4209" s="12" t="s">
        <v>27</v>
      </c>
      <c r="Q4209" s="12" t="s">
        <v>15</v>
      </c>
      <c r="R4209" s="12" t="s">
        <v>20</v>
      </c>
      <c r="S4209" s="8"/>
      <c r="T4209" s="8"/>
      <c r="U4209" s="8"/>
      <c r="V4209" s="8"/>
      <c r="W4209" s="8"/>
      <c r="X4209" s="8"/>
      <c r="Y4209" s="8"/>
      <c r="Z4209" s="8"/>
      <c r="AA4209" s="8"/>
      <c r="AB4209" s="8"/>
      <c r="AC4209" s="9">
        <f>ROUNDUP(SUM(VLOOKUP(F4209,'Pontuação'!A$2:B$11,2,FALSE),VLOOKUP(E4209,'Pontuação'!C$2:D$11,2,FALSE),VLOOKUP(H4209,'Pontuação'!I$2:J$11,2,FALSE),VLOOKUP(J4209,'Pontuação'!G$2:H$11,2,FALSE),VLOOKUP(L4209,'Pontuação'!M$2:N$13,2,FALSE)),0)</f>
        <v>1831</v>
      </c>
      <c r="AD4209" s="10">
        <f t="shared" si="1"/>
        <v>183</v>
      </c>
      <c r="AE4209" s="10" t="str">
        <f t="array" ref="AE4209">IFERROR(INDEX('Pontuação'!G$13:G$101, MATCH(AD4209, 'Pontuação'!F$13:F$101, 0)), "Faixa Indefinida")</f>
        <v>B</v>
      </c>
      <c r="AF4209" s="10">
        <f t="shared" si="2"/>
        <v>0</v>
      </c>
      <c r="AG4209" s="10">
        <f t="shared" si="3"/>
        <v>1</v>
      </c>
      <c r="AH4209" s="10">
        <f t="shared" si="4"/>
        <v>0</v>
      </c>
      <c r="AI4209" s="10">
        <f t="shared" si="5"/>
        <v>0</v>
      </c>
      <c r="AJ4209" s="9">
        <f>ROUNDUP(SUM(VLOOKUP(F4209,'Pontuação 3.0'!A$2:B$11,2,FALSE),VLOOKUP(E4209,'Pontuação 3.0'!C$2:D$11,2,FALSE),VLOOKUP(H4209,'Pontuação 3.0'!I$2:J$11,2,FALSE),VLOOKUP(J4209,'Pontuação 3.0'!G$2:H$11,2,FALSE),VLOOKUP(G4209,'Pontuação 3.0'!E$2:F$11,2,FALSE),VLOOKUP(K4209,'Pontuação 3.0'!K$2:L$11,2,FALSE),VLOOKUP(L4209,'Pontuação 3.0'!M$2:N$13,2,FALSE)),0)</f>
        <v>2257</v>
      </c>
      <c r="AK4209" s="9">
        <f t="shared" si="6"/>
        <v>226</v>
      </c>
      <c r="AL4209" s="9" t="str">
        <f t="array" ref="AL4209">IFERROR(INDEX('Pontuação 3.0'!G$13:G$191, MATCH(AK4209, 'Pontuação 3.0'!F$13:F$191, 0)), "Faixa Indefinida")</f>
        <v>B</v>
      </c>
      <c r="AM4209" s="9">
        <f t="shared" si="7"/>
        <v>0</v>
      </c>
      <c r="AN4209" s="9">
        <f t="shared" si="8"/>
        <v>1</v>
      </c>
      <c r="AO4209" s="9">
        <f t="shared" si="9"/>
        <v>0</v>
      </c>
      <c r="AP4209" s="9">
        <f t="shared" si="10"/>
        <v>0</v>
      </c>
      <c r="AQ4209" s="8"/>
    </row>
    <row r="4210" ht="15.75" customHeight="1">
      <c r="A4210" s="7">
        <v>45683.0</v>
      </c>
      <c r="B4210" s="8" t="s">
        <v>9490</v>
      </c>
      <c r="C4210" s="8" t="s">
        <v>9491</v>
      </c>
      <c r="D4210" s="11">
        <v>9.96614679E8</v>
      </c>
      <c r="E4210" s="8" t="s">
        <v>11833</v>
      </c>
      <c r="F4210" s="8" t="s">
        <v>11834</v>
      </c>
      <c r="G4210" s="8" t="s">
        <v>11867</v>
      </c>
      <c r="H4210" s="8" t="s">
        <v>11856</v>
      </c>
      <c r="I4210" s="8" t="s">
        <v>11845</v>
      </c>
      <c r="J4210" s="8" t="s">
        <v>11846</v>
      </c>
      <c r="K4210" s="8" t="s">
        <v>11837</v>
      </c>
      <c r="L4210" s="8" t="s">
        <v>11847</v>
      </c>
      <c r="M4210" s="8" t="s">
        <v>11849</v>
      </c>
      <c r="N4210" s="12" t="s">
        <v>11</v>
      </c>
      <c r="O4210" s="12" t="s">
        <v>13</v>
      </c>
      <c r="P4210" s="12" t="s">
        <v>123</v>
      </c>
      <c r="Q4210" s="12" t="s">
        <v>15</v>
      </c>
      <c r="R4210" s="12" t="s">
        <v>20</v>
      </c>
      <c r="S4210" s="8"/>
      <c r="T4210" s="8"/>
      <c r="U4210" s="8"/>
      <c r="V4210" s="8"/>
      <c r="W4210" s="8"/>
      <c r="X4210" s="8"/>
      <c r="Y4210" s="8"/>
      <c r="Z4210" s="8"/>
      <c r="AA4210" s="8"/>
      <c r="AB4210" s="8"/>
      <c r="AC4210" s="9">
        <f>ROUNDUP(SUM(VLOOKUP(F4210,'Pontuação'!A$2:B$11,2,FALSE),VLOOKUP(E4210,'Pontuação'!C$2:D$11,2,FALSE),VLOOKUP(H4210,'Pontuação'!I$2:J$11,2,FALSE),VLOOKUP(J4210,'Pontuação'!G$2:H$11,2,FALSE),VLOOKUP(L4210,'Pontuação'!M$2:N$13,2,FALSE)),0)</f>
        <v>1559</v>
      </c>
      <c r="AD4210" s="10">
        <f t="shared" si="1"/>
        <v>156</v>
      </c>
      <c r="AE4210" s="10" t="str">
        <f t="array" ref="AE4210">IFERROR(INDEX('Pontuação'!G$13:G$101, MATCH(AD4210, 'Pontuação'!F$13:F$101, 0)), "Faixa Indefinida")</f>
        <v>C</v>
      </c>
      <c r="AF4210" s="10">
        <f t="shared" si="2"/>
        <v>0</v>
      </c>
      <c r="AG4210" s="10">
        <f t="shared" si="3"/>
        <v>0</v>
      </c>
      <c r="AH4210" s="10">
        <f t="shared" si="4"/>
        <v>1</v>
      </c>
      <c r="AI4210" s="10">
        <f t="shared" si="5"/>
        <v>0</v>
      </c>
      <c r="AJ4210" s="9">
        <f>ROUNDUP(SUM(VLOOKUP(F4210,'Pontuação 3.0'!A$2:B$11,2,FALSE),VLOOKUP(E4210,'Pontuação 3.0'!C$2:D$11,2,FALSE),VLOOKUP(H4210,'Pontuação 3.0'!I$2:J$11,2,FALSE),VLOOKUP(J4210,'Pontuação 3.0'!G$2:H$11,2,FALSE),VLOOKUP(G4210,'Pontuação 3.0'!E$2:F$11,2,FALSE),VLOOKUP(K4210,'Pontuação 3.0'!K$2:L$11,2,FALSE),VLOOKUP(L4210,'Pontuação 3.0'!M$2:N$13,2,FALSE)),0)</f>
        <v>1777</v>
      </c>
      <c r="AK4210" s="9">
        <f t="shared" si="6"/>
        <v>178</v>
      </c>
      <c r="AL4210" s="9" t="str">
        <f t="array" ref="AL4210">IFERROR(INDEX('Pontuação 3.0'!G$13:G$191, MATCH(AK4210, 'Pontuação 3.0'!F$13:F$191, 0)), "Faixa Indefinida")</f>
        <v>D</v>
      </c>
      <c r="AM4210" s="9">
        <f t="shared" si="7"/>
        <v>0</v>
      </c>
      <c r="AN4210" s="9">
        <f t="shared" si="8"/>
        <v>0</v>
      </c>
      <c r="AO4210" s="9">
        <f t="shared" si="9"/>
        <v>0</v>
      </c>
      <c r="AP4210" s="9">
        <f t="shared" si="10"/>
        <v>1</v>
      </c>
      <c r="AQ4210" s="8"/>
    </row>
    <row r="4211" ht="15.75" customHeight="1">
      <c r="A4211" s="7">
        <v>45683.0</v>
      </c>
      <c r="B4211" s="8" t="s">
        <v>772</v>
      </c>
      <c r="C4211" s="8" t="s">
        <v>9500</v>
      </c>
      <c r="D4211" s="11">
        <v>6.1991991359E10</v>
      </c>
      <c r="E4211" s="8" t="s">
        <v>11833</v>
      </c>
      <c r="F4211" s="8" t="s">
        <v>11842</v>
      </c>
      <c r="G4211" s="8" t="s">
        <v>11835</v>
      </c>
      <c r="H4211" s="8" t="s">
        <v>11844</v>
      </c>
      <c r="I4211" s="8" t="s">
        <v>11845</v>
      </c>
      <c r="J4211" s="8" t="s">
        <v>11838</v>
      </c>
      <c r="K4211" s="8" t="s">
        <v>11839</v>
      </c>
      <c r="L4211" s="8" t="s">
        <v>11847</v>
      </c>
      <c r="M4211" s="8" t="s">
        <v>11849</v>
      </c>
      <c r="N4211" s="12" t="s">
        <v>11</v>
      </c>
      <c r="O4211" s="12" t="s">
        <v>13</v>
      </c>
      <c r="P4211" s="12" t="s">
        <v>40</v>
      </c>
      <c r="Q4211" s="12" t="s">
        <v>44</v>
      </c>
      <c r="R4211" s="12" t="s">
        <v>20</v>
      </c>
      <c r="S4211" s="8"/>
      <c r="T4211" s="8"/>
      <c r="U4211" s="8"/>
      <c r="V4211" s="8"/>
      <c r="W4211" s="8"/>
      <c r="X4211" s="8"/>
      <c r="Y4211" s="8"/>
      <c r="Z4211" s="8"/>
      <c r="AA4211" s="8"/>
      <c r="AB4211" s="8"/>
      <c r="AC4211" s="9">
        <f>ROUNDUP(SUM(VLOOKUP(F4211,'Pontuação'!A$2:B$11,2,FALSE),VLOOKUP(E4211,'Pontuação'!C$2:D$11,2,FALSE),VLOOKUP(H4211,'Pontuação'!I$2:J$11,2,FALSE),VLOOKUP(J4211,'Pontuação'!G$2:H$11,2,FALSE),VLOOKUP(L4211,'Pontuação'!M$2:N$13,2,FALSE)),0)</f>
        <v>2005</v>
      </c>
      <c r="AD4211" s="10">
        <f t="shared" si="1"/>
        <v>201</v>
      </c>
      <c r="AE4211" s="10" t="str">
        <f t="array" ref="AE4211">IFERROR(INDEX('Pontuação'!G$13:G$101, MATCH(AD4211, 'Pontuação'!F$13:F$101, 0)), "Faixa Indefinida")</f>
        <v>A</v>
      </c>
      <c r="AF4211" s="10">
        <f t="shared" si="2"/>
        <v>1</v>
      </c>
      <c r="AG4211" s="10">
        <f t="shared" si="3"/>
        <v>0</v>
      </c>
      <c r="AH4211" s="10">
        <f t="shared" si="4"/>
        <v>0</v>
      </c>
      <c r="AI4211" s="10">
        <f t="shared" si="5"/>
        <v>0</v>
      </c>
      <c r="AJ4211" s="9">
        <f>ROUNDUP(SUM(VLOOKUP(F4211,'Pontuação 3.0'!A$2:B$11,2,FALSE),VLOOKUP(E4211,'Pontuação 3.0'!C$2:D$11,2,FALSE),VLOOKUP(H4211,'Pontuação 3.0'!I$2:J$11,2,FALSE),VLOOKUP(J4211,'Pontuação 3.0'!G$2:H$11,2,FALSE),VLOOKUP(G4211,'Pontuação 3.0'!E$2:F$11,2,FALSE),VLOOKUP(K4211,'Pontuação 3.0'!K$2:L$11,2,FALSE),VLOOKUP(L4211,'Pontuação 3.0'!M$2:N$13,2,FALSE)),0)</f>
        <v>2691</v>
      </c>
      <c r="AK4211" s="9">
        <f t="shared" si="6"/>
        <v>269</v>
      </c>
      <c r="AL4211" s="9" t="str">
        <f t="array" ref="AL4211">IFERROR(INDEX('Pontuação 3.0'!G$13:G$191, MATCH(AK4211, 'Pontuação 3.0'!F$13:F$191, 0)), "Faixa Indefinida")</f>
        <v>A</v>
      </c>
      <c r="AM4211" s="9">
        <f t="shared" si="7"/>
        <v>1</v>
      </c>
      <c r="AN4211" s="9">
        <f t="shared" si="8"/>
        <v>0</v>
      </c>
      <c r="AO4211" s="9">
        <f t="shared" si="9"/>
        <v>0</v>
      </c>
      <c r="AP4211" s="9">
        <f t="shared" si="10"/>
        <v>0</v>
      </c>
      <c r="AQ4211" s="8"/>
    </row>
    <row r="4212" ht="15.75" customHeight="1">
      <c r="A4212" s="7">
        <v>45683.0</v>
      </c>
      <c r="B4212" s="8" t="s">
        <v>9498</v>
      </c>
      <c r="C4212" s="8" t="s">
        <v>9499</v>
      </c>
      <c r="D4212" s="13" t="s">
        <v>12122</v>
      </c>
      <c r="E4212" s="8" t="s">
        <v>11868</v>
      </c>
      <c r="F4212" s="8" t="s">
        <v>11834</v>
      </c>
      <c r="G4212" s="8" t="s">
        <v>11867</v>
      </c>
      <c r="H4212" s="8" t="s">
        <v>11856</v>
      </c>
      <c r="I4212" s="8" t="s">
        <v>11837</v>
      </c>
      <c r="J4212" s="8" t="s">
        <v>11846</v>
      </c>
      <c r="K4212" s="8" t="s">
        <v>11837</v>
      </c>
      <c r="L4212" s="8" t="s">
        <v>11857</v>
      </c>
      <c r="M4212" s="8" t="s">
        <v>11848</v>
      </c>
      <c r="N4212" s="12" t="s">
        <v>11</v>
      </c>
      <c r="O4212" s="12" t="s">
        <v>13</v>
      </c>
      <c r="P4212" s="12" t="s">
        <v>37</v>
      </c>
      <c r="Q4212" s="12" t="s">
        <v>15</v>
      </c>
      <c r="R4212" s="12" t="s">
        <v>14</v>
      </c>
      <c r="S4212" s="8"/>
      <c r="T4212" s="8"/>
      <c r="U4212" s="8"/>
      <c r="V4212" s="8"/>
      <c r="W4212" s="8"/>
      <c r="X4212" s="8"/>
      <c r="Y4212" s="8"/>
      <c r="Z4212" s="8"/>
      <c r="AA4212" s="8"/>
      <c r="AB4212" s="8"/>
      <c r="AC4212" s="9">
        <f>ROUNDUP(SUM(VLOOKUP(F4212,'Pontuação'!A$2:B$11,2,FALSE),VLOOKUP(E4212,'Pontuação'!C$2:D$11,2,FALSE),VLOOKUP(H4212,'Pontuação'!I$2:J$11,2,FALSE),VLOOKUP(J4212,'Pontuação'!G$2:H$11,2,FALSE),VLOOKUP(L4212,'Pontuação'!M$2:N$13,2,FALSE)),0)</f>
        <v>1394</v>
      </c>
      <c r="AD4212" s="10">
        <f t="shared" si="1"/>
        <v>139</v>
      </c>
      <c r="AE4212" s="10" t="str">
        <f t="array" ref="AE4212">IFERROR(INDEX('Pontuação'!G$13:G$101, MATCH(AD4212, 'Pontuação'!F$13:F$101, 0)), "Faixa Indefinida")</f>
        <v>D</v>
      </c>
      <c r="AF4212" s="10">
        <f t="shared" si="2"/>
        <v>0</v>
      </c>
      <c r="AG4212" s="10">
        <f t="shared" si="3"/>
        <v>0</v>
      </c>
      <c r="AH4212" s="10">
        <f t="shared" si="4"/>
        <v>0</v>
      </c>
      <c r="AI4212" s="10">
        <f t="shared" si="5"/>
        <v>1</v>
      </c>
      <c r="AJ4212" s="9">
        <f>ROUNDUP(SUM(VLOOKUP(F4212,'Pontuação 3.0'!A$2:B$11,2,FALSE),VLOOKUP(E4212,'Pontuação 3.0'!C$2:D$11,2,FALSE),VLOOKUP(H4212,'Pontuação 3.0'!I$2:J$11,2,FALSE),VLOOKUP(J4212,'Pontuação 3.0'!G$2:H$11,2,FALSE),VLOOKUP(G4212,'Pontuação 3.0'!E$2:F$11,2,FALSE),VLOOKUP(K4212,'Pontuação 3.0'!K$2:L$11,2,FALSE),VLOOKUP(L4212,'Pontuação 3.0'!M$2:N$13,2,FALSE)),0)</f>
        <v>1631</v>
      </c>
      <c r="AK4212" s="9">
        <f t="shared" si="6"/>
        <v>163</v>
      </c>
      <c r="AL4212" s="9" t="str">
        <f t="array" ref="AL4212">IFERROR(INDEX('Pontuação 3.0'!G$13:G$191, MATCH(AK4212, 'Pontuação 3.0'!F$13:F$191, 0)), "Faixa Indefinida")</f>
        <v>D</v>
      </c>
      <c r="AM4212" s="9">
        <f t="shared" si="7"/>
        <v>0</v>
      </c>
      <c r="AN4212" s="9">
        <f t="shared" si="8"/>
        <v>0</v>
      </c>
      <c r="AO4212" s="9">
        <f t="shared" si="9"/>
        <v>0</v>
      </c>
      <c r="AP4212" s="9">
        <f t="shared" si="10"/>
        <v>1</v>
      </c>
      <c r="AQ4212" s="8"/>
    </row>
    <row r="4213" ht="15.75" customHeight="1">
      <c r="A4213" s="7">
        <v>45683.0</v>
      </c>
      <c r="B4213" s="8" t="s">
        <v>1916</v>
      </c>
      <c r="C4213" s="8" t="s">
        <v>9503</v>
      </c>
      <c r="D4213" s="11">
        <v>4.3999292637E10</v>
      </c>
      <c r="E4213" s="8" t="s">
        <v>11868</v>
      </c>
      <c r="F4213" s="8" t="s">
        <v>11834</v>
      </c>
      <c r="G4213" s="8" t="s">
        <v>11843</v>
      </c>
      <c r="H4213" s="8" t="s">
        <v>11844</v>
      </c>
      <c r="I4213" s="8" t="s">
        <v>11845</v>
      </c>
      <c r="J4213" s="8" t="s">
        <v>11846</v>
      </c>
      <c r="K4213" s="8" t="s">
        <v>11839</v>
      </c>
      <c r="L4213" s="8" t="s">
        <v>11851</v>
      </c>
      <c r="M4213" s="8" t="s">
        <v>11859</v>
      </c>
      <c r="N4213" s="12" t="s">
        <v>11</v>
      </c>
      <c r="O4213" s="12" t="s">
        <v>13</v>
      </c>
      <c r="P4213" s="12" t="s">
        <v>96</v>
      </c>
      <c r="Q4213" s="12" t="s">
        <v>15</v>
      </c>
      <c r="R4213" s="12" t="s">
        <v>20</v>
      </c>
      <c r="S4213" s="8"/>
      <c r="T4213" s="8"/>
      <c r="U4213" s="8"/>
      <c r="V4213" s="8"/>
      <c r="W4213" s="8"/>
      <c r="X4213" s="8"/>
      <c r="Y4213" s="8"/>
      <c r="Z4213" s="8"/>
      <c r="AA4213" s="8"/>
      <c r="AB4213" s="8"/>
      <c r="AC4213" s="9">
        <f>ROUNDUP(SUM(VLOOKUP(F4213,'Pontuação'!A$2:B$11,2,FALSE),VLOOKUP(E4213,'Pontuação'!C$2:D$11,2,FALSE),VLOOKUP(H4213,'Pontuação'!I$2:J$11,2,FALSE),VLOOKUP(J4213,'Pontuação'!G$2:H$11,2,FALSE),VLOOKUP(L4213,'Pontuação'!M$2:N$13,2,FALSE)),0)</f>
        <v>1587</v>
      </c>
      <c r="AD4213" s="10">
        <f t="shared" si="1"/>
        <v>159</v>
      </c>
      <c r="AE4213" s="10" t="str">
        <f t="array" ref="AE4213">IFERROR(INDEX('Pontuação'!G$13:G$101, MATCH(AD4213, 'Pontuação'!F$13:F$101, 0)), "Faixa Indefinida")</f>
        <v>C</v>
      </c>
      <c r="AF4213" s="10">
        <f t="shared" si="2"/>
        <v>0</v>
      </c>
      <c r="AG4213" s="10">
        <f t="shared" si="3"/>
        <v>0</v>
      </c>
      <c r="AH4213" s="10">
        <f t="shared" si="4"/>
        <v>1</v>
      </c>
      <c r="AI4213" s="10">
        <f t="shared" si="5"/>
        <v>0</v>
      </c>
      <c r="AJ4213" s="9">
        <f>ROUNDUP(SUM(VLOOKUP(F4213,'Pontuação 3.0'!A$2:B$11,2,FALSE),VLOOKUP(E4213,'Pontuação 3.0'!C$2:D$11,2,FALSE),VLOOKUP(H4213,'Pontuação 3.0'!I$2:J$11,2,FALSE),VLOOKUP(J4213,'Pontuação 3.0'!G$2:H$11,2,FALSE),VLOOKUP(G4213,'Pontuação 3.0'!E$2:F$11,2,FALSE),VLOOKUP(K4213,'Pontuação 3.0'!K$2:L$11,2,FALSE),VLOOKUP(L4213,'Pontuação 3.0'!M$2:N$13,2,FALSE)),0)</f>
        <v>2307</v>
      </c>
      <c r="AK4213" s="9">
        <f t="shared" si="6"/>
        <v>231</v>
      </c>
      <c r="AL4213" s="9" t="str">
        <f t="array" ref="AL4213">IFERROR(INDEX('Pontuação 3.0'!G$13:G$191, MATCH(AK4213, 'Pontuação 3.0'!F$13:F$191, 0)), "Faixa Indefinida")</f>
        <v>B</v>
      </c>
      <c r="AM4213" s="9">
        <f t="shared" si="7"/>
        <v>0</v>
      </c>
      <c r="AN4213" s="9">
        <f t="shared" si="8"/>
        <v>1</v>
      </c>
      <c r="AO4213" s="9">
        <f t="shared" si="9"/>
        <v>0</v>
      </c>
      <c r="AP4213" s="9">
        <f t="shared" si="10"/>
        <v>0</v>
      </c>
      <c r="AQ4213" s="8"/>
    </row>
    <row r="4214" ht="15.75" customHeight="1">
      <c r="A4214" s="7">
        <v>45683.0</v>
      </c>
      <c r="B4214" s="8" t="s">
        <v>9501</v>
      </c>
      <c r="C4214" s="8" t="s">
        <v>9502</v>
      </c>
      <c r="D4214" s="11">
        <v>6.9992903033E10</v>
      </c>
      <c r="E4214" s="8" t="s">
        <v>11833</v>
      </c>
      <c r="F4214" s="8" t="s">
        <v>11842</v>
      </c>
      <c r="G4214" s="8" t="s">
        <v>11835</v>
      </c>
      <c r="H4214" s="8" t="s">
        <v>11850</v>
      </c>
      <c r="I4214" s="8" t="s">
        <v>11837</v>
      </c>
      <c r="J4214" s="8" t="s">
        <v>11846</v>
      </c>
      <c r="K4214" s="8" t="s">
        <v>11837</v>
      </c>
      <c r="L4214" s="8" t="s">
        <v>11851</v>
      </c>
      <c r="M4214" s="8" t="s">
        <v>11853</v>
      </c>
      <c r="N4214" s="12" t="s">
        <v>11</v>
      </c>
      <c r="O4214" s="12" t="s">
        <v>13</v>
      </c>
      <c r="P4214" s="12" t="s">
        <v>27</v>
      </c>
      <c r="Q4214" s="12" t="s">
        <v>15</v>
      </c>
      <c r="R4214" s="12" t="s">
        <v>20</v>
      </c>
      <c r="S4214" s="8"/>
      <c r="T4214" s="8"/>
      <c r="U4214" s="8"/>
      <c r="V4214" s="8"/>
      <c r="W4214" s="8"/>
      <c r="X4214" s="8"/>
      <c r="Y4214" s="8"/>
      <c r="Z4214" s="8"/>
      <c r="AA4214" s="8"/>
      <c r="AB4214" s="8"/>
      <c r="AC4214" s="9">
        <f>ROUNDUP(SUM(VLOOKUP(F4214,'Pontuação'!A$2:B$11,2,FALSE),VLOOKUP(E4214,'Pontuação'!C$2:D$11,2,FALSE),VLOOKUP(H4214,'Pontuação'!I$2:J$11,2,FALSE),VLOOKUP(J4214,'Pontuação'!G$2:H$11,2,FALSE),VLOOKUP(L4214,'Pontuação'!M$2:N$13,2,FALSE)),0)</f>
        <v>1553</v>
      </c>
      <c r="AD4214" s="10">
        <f t="shared" si="1"/>
        <v>155</v>
      </c>
      <c r="AE4214" s="10" t="str">
        <f t="array" ref="AE4214">IFERROR(INDEX('Pontuação'!G$13:G$101, MATCH(AD4214, 'Pontuação'!F$13:F$101, 0)), "Faixa Indefinida")</f>
        <v>C</v>
      </c>
      <c r="AF4214" s="10">
        <f t="shared" si="2"/>
        <v>0</v>
      </c>
      <c r="AG4214" s="10">
        <f t="shared" si="3"/>
        <v>0</v>
      </c>
      <c r="AH4214" s="10">
        <f t="shared" si="4"/>
        <v>1</v>
      </c>
      <c r="AI4214" s="10">
        <f t="shared" si="5"/>
        <v>0</v>
      </c>
      <c r="AJ4214" s="9">
        <f>ROUNDUP(SUM(VLOOKUP(F4214,'Pontuação 3.0'!A$2:B$11,2,FALSE),VLOOKUP(E4214,'Pontuação 3.0'!C$2:D$11,2,FALSE),VLOOKUP(H4214,'Pontuação 3.0'!I$2:J$11,2,FALSE),VLOOKUP(J4214,'Pontuação 3.0'!G$2:H$11,2,FALSE),VLOOKUP(G4214,'Pontuação 3.0'!E$2:F$11,2,FALSE),VLOOKUP(K4214,'Pontuação 3.0'!K$2:L$11,2,FALSE),VLOOKUP(L4214,'Pontuação 3.0'!M$2:N$13,2,FALSE)),0)</f>
        <v>1982</v>
      </c>
      <c r="AK4214" s="9">
        <f t="shared" si="6"/>
        <v>198</v>
      </c>
      <c r="AL4214" s="9" t="str">
        <f t="array" ref="AL4214">IFERROR(INDEX('Pontuação 3.0'!G$13:G$191, MATCH(AK4214, 'Pontuação 3.0'!F$13:F$191, 0)), "Faixa Indefinida")</f>
        <v>C</v>
      </c>
      <c r="AM4214" s="9">
        <f t="shared" si="7"/>
        <v>0</v>
      </c>
      <c r="AN4214" s="9">
        <f t="shared" si="8"/>
        <v>0</v>
      </c>
      <c r="AO4214" s="9">
        <f t="shared" si="9"/>
        <v>1</v>
      </c>
      <c r="AP4214" s="9">
        <f t="shared" si="10"/>
        <v>0</v>
      </c>
      <c r="AQ4214" s="8"/>
    </row>
    <row r="4215" ht="15.75" customHeight="1">
      <c r="A4215" s="7">
        <v>45683.0</v>
      </c>
      <c r="B4215" s="8" t="s">
        <v>5306</v>
      </c>
      <c r="C4215" s="8" t="s">
        <v>9506</v>
      </c>
      <c r="D4215" s="11">
        <v>6.7992354722E10</v>
      </c>
      <c r="E4215" s="8" t="s">
        <v>11868</v>
      </c>
      <c r="F4215" s="8" t="s">
        <v>11834</v>
      </c>
      <c r="G4215" s="8" t="s">
        <v>11872</v>
      </c>
      <c r="H4215" s="8" t="s">
        <v>11856</v>
      </c>
      <c r="I4215" s="8" t="s">
        <v>11845</v>
      </c>
      <c r="J4215" s="8" t="s">
        <v>11846</v>
      </c>
      <c r="K4215" s="8" t="s">
        <v>11837</v>
      </c>
      <c r="L4215" s="8" t="s">
        <v>11851</v>
      </c>
      <c r="M4215" s="8" t="s">
        <v>11849</v>
      </c>
      <c r="N4215" s="12" t="s">
        <v>11</v>
      </c>
      <c r="O4215" s="12" t="s">
        <v>13</v>
      </c>
      <c r="P4215" s="12" t="s">
        <v>27</v>
      </c>
      <c r="Q4215" s="12" t="s">
        <v>24</v>
      </c>
      <c r="R4215" s="12" t="s">
        <v>20</v>
      </c>
      <c r="S4215" s="8"/>
      <c r="T4215" s="8"/>
      <c r="U4215" s="8"/>
      <c r="V4215" s="8"/>
      <c r="W4215" s="8"/>
      <c r="X4215" s="8"/>
      <c r="Y4215" s="8"/>
      <c r="Z4215" s="8"/>
      <c r="AA4215" s="8"/>
      <c r="AB4215" s="8"/>
      <c r="AC4215" s="9">
        <f>ROUNDUP(SUM(VLOOKUP(F4215,'Pontuação'!A$2:B$11,2,FALSE),VLOOKUP(E4215,'Pontuação'!C$2:D$11,2,FALSE),VLOOKUP(H4215,'Pontuação'!I$2:J$11,2,FALSE),VLOOKUP(J4215,'Pontuação'!G$2:H$11,2,FALSE),VLOOKUP(L4215,'Pontuação'!M$2:N$13,2,FALSE)),0)</f>
        <v>1431</v>
      </c>
      <c r="AD4215" s="10">
        <f t="shared" si="1"/>
        <v>143</v>
      </c>
      <c r="AE4215" s="10" t="str">
        <f t="array" ref="AE4215">IFERROR(INDEX('Pontuação'!G$13:G$101, MATCH(AD4215, 'Pontuação'!F$13:F$101, 0)), "Faixa Indefinida")</f>
        <v>D</v>
      </c>
      <c r="AF4215" s="10">
        <f t="shared" si="2"/>
        <v>0</v>
      </c>
      <c r="AG4215" s="10">
        <f t="shared" si="3"/>
        <v>0</v>
      </c>
      <c r="AH4215" s="10">
        <f t="shared" si="4"/>
        <v>0</v>
      </c>
      <c r="AI4215" s="10">
        <f t="shared" si="5"/>
        <v>1</v>
      </c>
      <c r="AJ4215" s="9">
        <f>ROUNDUP(SUM(VLOOKUP(F4215,'Pontuação 3.0'!A$2:B$11,2,FALSE),VLOOKUP(E4215,'Pontuação 3.0'!C$2:D$11,2,FALSE),VLOOKUP(H4215,'Pontuação 3.0'!I$2:J$11,2,FALSE),VLOOKUP(J4215,'Pontuação 3.0'!G$2:H$11,2,FALSE),VLOOKUP(G4215,'Pontuação 3.0'!E$2:F$11,2,FALSE),VLOOKUP(K4215,'Pontuação 3.0'!K$2:L$11,2,FALSE),VLOOKUP(L4215,'Pontuação 3.0'!M$2:N$13,2,FALSE)),0)</f>
        <v>1871</v>
      </c>
      <c r="AK4215" s="9">
        <f t="shared" si="6"/>
        <v>187</v>
      </c>
      <c r="AL4215" s="9" t="str">
        <f t="array" ref="AL4215">IFERROR(INDEX('Pontuação 3.0'!G$13:G$191, MATCH(AK4215, 'Pontuação 3.0'!F$13:F$191, 0)), "Faixa Indefinida")</f>
        <v>D</v>
      </c>
      <c r="AM4215" s="9">
        <f t="shared" si="7"/>
        <v>0</v>
      </c>
      <c r="AN4215" s="9">
        <f t="shared" si="8"/>
        <v>0</v>
      </c>
      <c r="AO4215" s="9">
        <f t="shared" si="9"/>
        <v>0</v>
      </c>
      <c r="AP4215" s="9">
        <f t="shared" si="10"/>
        <v>1</v>
      </c>
      <c r="AQ4215" s="8"/>
    </row>
    <row r="4216" ht="15.75" customHeight="1">
      <c r="A4216" s="7">
        <v>45683.0</v>
      </c>
      <c r="B4216" s="8" t="s">
        <v>9504</v>
      </c>
      <c r="C4216" s="8" t="s">
        <v>9505</v>
      </c>
      <c r="D4216" s="11">
        <v>8.5992288691E10</v>
      </c>
      <c r="E4216" s="8" t="s">
        <v>11833</v>
      </c>
      <c r="F4216" s="8" t="s">
        <v>11842</v>
      </c>
      <c r="G4216" s="8" t="s">
        <v>11843</v>
      </c>
      <c r="H4216" s="8" t="s">
        <v>11850</v>
      </c>
      <c r="I4216" s="8" t="s">
        <v>11837</v>
      </c>
      <c r="J4216" s="8" t="s">
        <v>11852</v>
      </c>
      <c r="K4216" s="8" t="s">
        <v>11837</v>
      </c>
      <c r="L4216" s="8" t="s">
        <v>11847</v>
      </c>
      <c r="M4216" s="8" t="s">
        <v>11853</v>
      </c>
      <c r="N4216" s="12" t="s">
        <v>11</v>
      </c>
      <c r="O4216" s="12" t="s">
        <v>13</v>
      </c>
      <c r="P4216" s="12" t="s">
        <v>96</v>
      </c>
      <c r="Q4216" s="12" t="s">
        <v>15</v>
      </c>
      <c r="R4216" s="12" t="s">
        <v>20</v>
      </c>
      <c r="S4216" s="8"/>
      <c r="T4216" s="8"/>
      <c r="U4216" s="8"/>
      <c r="V4216" s="8"/>
      <c r="W4216" s="8"/>
      <c r="X4216" s="8"/>
      <c r="Y4216" s="8"/>
      <c r="Z4216" s="8"/>
      <c r="AA4216" s="8"/>
      <c r="AB4216" s="8"/>
      <c r="AC4216" s="9">
        <f>ROUNDUP(SUM(VLOOKUP(F4216,'Pontuação'!A$2:B$11,2,FALSE),VLOOKUP(E4216,'Pontuação'!C$2:D$11,2,FALSE),VLOOKUP(H4216,'Pontuação'!I$2:J$11,2,FALSE),VLOOKUP(J4216,'Pontuação'!G$2:H$11,2,FALSE),VLOOKUP(L4216,'Pontuação'!M$2:N$13,2,FALSE)),0)</f>
        <v>1790</v>
      </c>
      <c r="AD4216" s="10">
        <f t="shared" si="1"/>
        <v>179</v>
      </c>
      <c r="AE4216" s="10" t="str">
        <f t="array" ref="AE4216">IFERROR(INDEX('Pontuação'!G$13:G$101, MATCH(AD4216, 'Pontuação'!F$13:F$101, 0)), "Faixa Indefinida")</f>
        <v>B</v>
      </c>
      <c r="AF4216" s="10">
        <f t="shared" si="2"/>
        <v>0</v>
      </c>
      <c r="AG4216" s="10">
        <f t="shared" si="3"/>
        <v>1</v>
      </c>
      <c r="AH4216" s="10">
        <f t="shared" si="4"/>
        <v>0</v>
      </c>
      <c r="AI4216" s="10">
        <f t="shared" si="5"/>
        <v>0</v>
      </c>
      <c r="AJ4216" s="9">
        <f>ROUNDUP(SUM(VLOOKUP(F4216,'Pontuação 3.0'!A$2:B$11,2,FALSE),VLOOKUP(E4216,'Pontuação 3.0'!C$2:D$11,2,FALSE),VLOOKUP(H4216,'Pontuação 3.0'!I$2:J$11,2,FALSE),VLOOKUP(J4216,'Pontuação 3.0'!G$2:H$11,2,FALSE),VLOOKUP(G4216,'Pontuação 3.0'!E$2:F$11,2,FALSE),VLOOKUP(K4216,'Pontuação 3.0'!K$2:L$11,2,FALSE),VLOOKUP(L4216,'Pontuação 3.0'!M$2:N$13,2,FALSE)),0)</f>
        <v>2360</v>
      </c>
      <c r="AK4216" s="9">
        <f t="shared" si="6"/>
        <v>236</v>
      </c>
      <c r="AL4216" s="9" t="str">
        <f t="array" ref="AL4216">IFERROR(INDEX('Pontuação 3.0'!G$13:G$191, MATCH(AK4216, 'Pontuação 3.0'!F$13:F$191, 0)), "Faixa Indefinida")</f>
        <v>A</v>
      </c>
      <c r="AM4216" s="9">
        <f t="shared" si="7"/>
        <v>1</v>
      </c>
      <c r="AN4216" s="9">
        <f t="shared" si="8"/>
        <v>0</v>
      </c>
      <c r="AO4216" s="9">
        <f t="shared" si="9"/>
        <v>0</v>
      </c>
      <c r="AP4216" s="9">
        <f t="shared" si="10"/>
        <v>0</v>
      </c>
      <c r="AQ4216" s="8"/>
    </row>
    <row r="4217" ht="15.75" customHeight="1">
      <c r="A4217" s="7">
        <v>45683.0</v>
      </c>
      <c r="B4217" s="8" t="s">
        <v>2912</v>
      </c>
      <c r="C4217" s="8" t="s">
        <v>9507</v>
      </c>
      <c r="D4217" s="11">
        <v>3.8992021685E10</v>
      </c>
      <c r="E4217" s="8" t="s">
        <v>11833</v>
      </c>
      <c r="F4217" s="8" t="s">
        <v>11842</v>
      </c>
      <c r="G4217" s="8" t="s">
        <v>11835</v>
      </c>
      <c r="H4217" s="8" t="s">
        <v>11844</v>
      </c>
      <c r="I4217" s="8" t="s">
        <v>11837</v>
      </c>
      <c r="J4217" s="8" t="s">
        <v>11846</v>
      </c>
      <c r="K4217" s="8" t="s">
        <v>11837</v>
      </c>
      <c r="L4217" s="8" t="s">
        <v>11840</v>
      </c>
      <c r="M4217" s="8" t="s">
        <v>11849</v>
      </c>
      <c r="N4217" s="12" t="s">
        <v>11</v>
      </c>
      <c r="O4217" s="12" t="s">
        <v>13</v>
      </c>
      <c r="P4217" s="12" t="s">
        <v>123</v>
      </c>
      <c r="Q4217" s="12" t="s">
        <v>15</v>
      </c>
      <c r="R4217" s="12" t="s">
        <v>14</v>
      </c>
      <c r="S4217" s="8"/>
      <c r="T4217" s="8"/>
      <c r="U4217" s="8"/>
      <c r="V4217" s="8"/>
      <c r="W4217" s="8"/>
      <c r="X4217" s="8"/>
      <c r="Y4217" s="8"/>
      <c r="Z4217" s="8"/>
      <c r="AA4217" s="8"/>
      <c r="AB4217" s="8"/>
      <c r="AC4217" s="9">
        <f>ROUNDUP(SUM(VLOOKUP(F4217,'Pontuação'!A$2:B$11,2,FALSE),VLOOKUP(E4217,'Pontuação'!C$2:D$11,2,FALSE),VLOOKUP(H4217,'Pontuação'!I$2:J$11,2,FALSE),VLOOKUP(J4217,'Pontuação'!G$2:H$11,2,FALSE),VLOOKUP(L4217,'Pontuação'!M$2:N$13,2,FALSE)),0)</f>
        <v>1639</v>
      </c>
      <c r="AD4217" s="10">
        <f t="shared" si="1"/>
        <v>164</v>
      </c>
      <c r="AE4217" s="10" t="str">
        <f t="array" ref="AE4217">IFERROR(INDEX('Pontuação'!G$13:G$101, MATCH(AD4217, 'Pontuação'!F$13:F$101, 0)), "Faixa Indefinida")</f>
        <v>C</v>
      </c>
      <c r="AF4217" s="10">
        <f t="shared" si="2"/>
        <v>0</v>
      </c>
      <c r="AG4217" s="10">
        <f t="shared" si="3"/>
        <v>0</v>
      </c>
      <c r="AH4217" s="10">
        <f t="shared" si="4"/>
        <v>1</v>
      </c>
      <c r="AI4217" s="10">
        <f t="shared" si="5"/>
        <v>0</v>
      </c>
      <c r="AJ4217" s="9">
        <f>ROUNDUP(SUM(VLOOKUP(F4217,'Pontuação 3.0'!A$2:B$11,2,FALSE),VLOOKUP(E4217,'Pontuação 3.0'!C$2:D$11,2,FALSE),VLOOKUP(H4217,'Pontuação 3.0'!I$2:J$11,2,FALSE),VLOOKUP(J4217,'Pontuação 3.0'!G$2:H$11,2,FALSE),VLOOKUP(G4217,'Pontuação 3.0'!E$2:F$11,2,FALSE),VLOOKUP(K4217,'Pontuação 3.0'!K$2:L$11,2,FALSE),VLOOKUP(L4217,'Pontuação 3.0'!M$2:N$13,2,FALSE)),0)</f>
        <v>2047</v>
      </c>
      <c r="AK4217" s="9">
        <f t="shared" si="6"/>
        <v>205</v>
      </c>
      <c r="AL4217" s="9" t="str">
        <f t="array" ref="AL4217">IFERROR(INDEX('Pontuação 3.0'!G$13:G$191, MATCH(AK4217, 'Pontuação 3.0'!F$13:F$191, 0)), "Faixa Indefinida")</f>
        <v>C</v>
      </c>
      <c r="AM4217" s="9">
        <f t="shared" si="7"/>
        <v>0</v>
      </c>
      <c r="AN4217" s="9">
        <f t="shared" si="8"/>
        <v>0</v>
      </c>
      <c r="AO4217" s="9">
        <f t="shared" si="9"/>
        <v>1</v>
      </c>
      <c r="AP4217" s="9">
        <f t="shared" si="10"/>
        <v>0</v>
      </c>
      <c r="AQ4217" s="8"/>
    </row>
    <row r="4218" ht="15.75" customHeight="1">
      <c r="A4218" s="7">
        <v>45683.0</v>
      </c>
      <c r="B4218" s="8" t="s">
        <v>9508</v>
      </c>
      <c r="C4218" s="8" t="s">
        <v>9509</v>
      </c>
      <c r="D4218" s="13" t="s">
        <v>12123</v>
      </c>
      <c r="E4218" s="8" t="s">
        <v>11868</v>
      </c>
      <c r="F4218" s="8" t="s">
        <v>11834</v>
      </c>
      <c r="G4218" s="8" t="s">
        <v>11843</v>
      </c>
      <c r="H4218" s="8" t="s">
        <v>11844</v>
      </c>
      <c r="I4218" s="8" t="s">
        <v>11845</v>
      </c>
      <c r="J4218" s="8" t="s">
        <v>11852</v>
      </c>
      <c r="K4218" s="8" t="s">
        <v>11839</v>
      </c>
      <c r="L4218" s="8" t="s">
        <v>11847</v>
      </c>
      <c r="M4218" s="8" t="s">
        <v>11848</v>
      </c>
      <c r="N4218" s="12" t="s">
        <v>11</v>
      </c>
      <c r="O4218" s="12" t="s">
        <v>13</v>
      </c>
      <c r="P4218" s="12" t="s">
        <v>123</v>
      </c>
      <c r="Q4218" s="12" t="s">
        <v>15</v>
      </c>
      <c r="R4218" s="12" t="s">
        <v>14</v>
      </c>
      <c r="S4218" s="8"/>
      <c r="T4218" s="8"/>
      <c r="U4218" s="8"/>
      <c r="V4218" s="8"/>
      <c r="W4218" s="8"/>
      <c r="X4218" s="8"/>
      <c r="Y4218" s="8"/>
      <c r="Z4218" s="8"/>
      <c r="AA4218" s="8"/>
      <c r="AB4218" s="8"/>
      <c r="AC4218" s="9">
        <f>ROUNDUP(SUM(VLOOKUP(F4218,'Pontuação'!A$2:B$11,2,FALSE),VLOOKUP(E4218,'Pontuação'!C$2:D$11,2,FALSE),VLOOKUP(H4218,'Pontuação'!I$2:J$11,2,FALSE),VLOOKUP(J4218,'Pontuação'!G$2:H$11,2,FALSE),VLOOKUP(L4218,'Pontuação'!M$2:N$13,2,FALSE)),0)</f>
        <v>1824</v>
      </c>
      <c r="AD4218" s="10">
        <f t="shared" si="1"/>
        <v>182</v>
      </c>
      <c r="AE4218" s="10" t="str">
        <f t="array" ref="AE4218">IFERROR(INDEX('Pontuação'!G$13:G$101, MATCH(AD4218, 'Pontuação'!F$13:F$101, 0)), "Faixa Indefinida")</f>
        <v>B</v>
      </c>
      <c r="AF4218" s="10">
        <f t="shared" si="2"/>
        <v>0</v>
      </c>
      <c r="AG4218" s="10">
        <f t="shared" si="3"/>
        <v>1</v>
      </c>
      <c r="AH4218" s="10">
        <f t="shared" si="4"/>
        <v>0</v>
      </c>
      <c r="AI4218" s="10">
        <f t="shared" si="5"/>
        <v>0</v>
      </c>
      <c r="AJ4218" s="9">
        <f>ROUNDUP(SUM(VLOOKUP(F4218,'Pontuação 3.0'!A$2:B$11,2,FALSE),VLOOKUP(E4218,'Pontuação 3.0'!C$2:D$11,2,FALSE),VLOOKUP(H4218,'Pontuação 3.0'!I$2:J$11,2,FALSE),VLOOKUP(J4218,'Pontuação 3.0'!G$2:H$11,2,FALSE),VLOOKUP(G4218,'Pontuação 3.0'!E$2:F$11,2,FALSE),VLOOKUP(K4218,'Pontuação 3.0'!K$2:L$11,2,FALSE),VLOOKUP(L4218,'Pontuação 3.0'!M$2:N$13,2,FALSE)),0)</f>
        <v>2545</v>
      </c>
      <c r="AK4218" s="9">
        <f t="shared" si="6"/>
        <v>255</v>
      </c>
      <c r="AL4218" s="9" t="str">
        <f t="array" ref="AL4218">IFERROR(INDEX('Pontuação 3.0'!G$13:G$191, MATCH(AK4218, 'Pontuação 3.0'!F$13:F$191, 0)), "Faixa Indefinida")</f>
        <v>A</v>
      </c>
      <c r="AM4218" s="9">
        <f t="shared" si="7"/>
        <v>1</v>
      </c>
      <c r="AN4218" s="9">
        <f t="shared" si="8"/>
        <v>0</v>
      </c>
      <c r="AO4218" s="9">
        <f t="shared" si="9"/>
        <v>0</v>
      </c>
      <c r="AP4218" s="9">
        <f t="shared" si="10"/>
        <v>0</v>
      </c>
      <c r="AQ4218" s="8"/>
    </row>
    <row r="4219" ht="15.75" customHeight="1">
      <c r="A4219" s="7">
        <v>45683.0</v>
      </c>
      <c r="B4219" s="8" t="s">
        <v>9512</v>
      </c>
      <c r="C4219" s="8" t="s">
        <v>9513</v>
      </c>
      <c r="D4219" s="11">
        <v>4.1998402312E10</v>
      </c>
      <c r="E4219" s="8" t="s">
        <v>11833</v>
      </c>
      <c r="F4219" s="8" t="s">
        <v>11842</v>
      </c>
      <c r="G4219" s="8" t="s">
        <v>11843</v>
      </c>
      <c r="H4219" s="8" t="s">
        <v>11865</v>
      </c>
      <c r="I4219" s="8" t="s">
        <v>11845</v>
      </c>
      <c r="J4219" s="8" t="s">
        <v>11846</v>
      </c>
      <c r="K4219" s="8" t="s">
        <v>11837</v>
      </c>
      <c r="L4219" s="8" t="s">
        <v>11847</v>
      </c>
      <c r="M4219" s="8" t="s">
        <v>11848</v>
      </c>
      <c r="N4219" s="12" t="s">
        <v>11</v>
      </c>
      <c r="O4219" s="12" t="s">
        <v>13</v>
      </c>
      <c r="P4219" s="12" t="s">
        <v>49</v>
      </c>
      <c r="Q4219" s="12" t="s">
        <v>15</v>
      </c>
      <c r="R4219" s="12" t="s">
        <v>20</v>
      </c>
      <c r="S4219" s="8"/>
      <c r="T4219" s="8"/>
      <c r="U4219" s="8"/>
      <c r="V4219" s="8"/>
      <c r="W4219" s="8"/>
      <c r="X4219" s="8"/>
      <c r="Y4219" s="8"/>
      <c r="Z4219" s="8"/>
      <c r="AA4219" s="8"/>
      <c r="AB4219" s="8"/>
      <c r="AC4219" s="9">
        <f>ROUNDUP(SUM(VLOOKUP(F4219,'Pontuação'!A$2:B$11,2,FALSE),VLOOKUP(E4219,'Pontuação'!C$2:D$11,2,FALSE),VLOOKUP(H4219,'Pontuação'!I$2:J$11,2,FALSE),VLOOKUP(J4219,'Pontuação'!G$2:H$11,2,FALSE),VLOOKUP(L4219,'Pontuação'!M$2:N$13,2,FALSE)),0)</f>
        <v>1711</v>
      </c>
      <c r="AD4219" s="10">
        <f t="shared" si="1"/>
        <v>171</v>
      </c>
      <c r="AE4219" s="10" t="str">
        <f t="array" ref="AE4219">IFERROR(INDEX('Pontuação'!G$13:G$101, MATCH(AD4219, 'Pontuação'!F$13:F$101, 0)), "Faixa Indefinida")</f>
        <v>B</v>
      </c>
      <c r="AF4219" s="10">
        <f t="shared" si="2"/>
        <v>0</v>
      </c>
      <c r="AG4219" s="10">
        <f t="shared" si="3"/>
        <v>1</v>
      </c>
      <c r="AH4219" s="10">
        <f t="shared" si="4"/>
        <v>0</v>
      </c>
      <c r="AI4219" s="10">
        <f t="shared" si="5"/>
        <v>0</v>
      </c>
      <c r="AJ4219" s="9">
        <f>ROUNDUP(SUM(VLOOKUP(F4219,'Pontuação 3.0'!A$2:B$11,2,FALSE),VLOOKUP(E4219,'Pontuação 3.0'!C$2:D$11,2,FALSE),VLOOKUP(H4219,'Pontuação 3.0'!I$2:J$11,2,FALSE),VLOOKUP(J4219,'Pontuação 3.0'!G$2:H$11,2,FALSE),VLOOKUP(G4219,'Pontuação 3.0'!E$2:F$11,2,FALSE),VLOOKUP(K4219,'Pontuação 3.0'!K$2:L$11,2,FALSE),VLOOKUP(L4219,'Pontuação 3.0'!M$2:N$13,2,FALSE)),0)</f>
        <v>2144</v>
      </c>
      <c r="AK4219" s="9">
        <f t="shared" si="6"/>
        <v>214</v>
      </c>
      <c r="AL4219" s="9" t="str">
        <f t="array" ref="AL4219">IFERROR(INDEX('Pontuação 3.0'!G$13:G$191, MATCH(AK4219, 'Pontuação 3.0'!F$13:F$191, 0)), "Faixa Indefinida")</f>
        <v>B</v>
      </c>
      <c r="AM4219" s="9">
        <f t="shared" si="7"/>
        <v>0</v>
      </c>
      <c r="AN4219" s="9">
        <f t="shared" si="8"/>
        <v>1</v>
      </c>
      <c r="AO4219" s="9">
        <f t="shared" si="9"/>
        <v>0</v>
      </c>
      <c r="AP4219" s="9">
        <f t="shared" si="10"/>
        <v>0</v>
      </c>
      <c r="AQ4219" s="8"/>
    </row>
    <row r="4220" ht="15.75" customHeight="1">
      <c r="A4220" s="7">
        <v>45683.0</v>
      </c>
      <c r="B4220" s="8" t="s">
        <v>9510</v>
      </c>
      <c r="C4220" s="8" t="s">
        <v>9511</v>
      </c>
      <c r="D4220" s="11">
        <v>2.7996264305E10</v>
      </c>
      <c r="E4220" s="8" t="s">
        <v>11868</v>
      </c>
      <c r="F4220" s="8" t="s">
        <v>11842</v>
      </c>
      <c r="G4220" s="8" t="s">
        <v>11867</v>
      </c>
      <c r="H4220" s="8" t="s">
        <v>11850</v>
      </c>
      <c r="I4220" s="8" t="s">
        <v>11845</v>
      </c>
      <c r="J4220" s="8" t="s">
        <v>11846</v>
      </c>
      <c r="K4220" s="8" t="s">
        <v>11837</v>
      </c>
      <c r="L4220" s="8" t="s">
        <v>11847</v>
      </c>
      <c r="M4220" s="8" t="s">
        <v>11849</v>
      </c>
      <c r="N4220" s="12" t="s">
        <v>11</v>
      </c>
      <c r="O4220" s="12" t="s">
        <v>13</v>
      </c>
      <c r="P4220" s="12" t="s">
        <v>112</v>
      </c>
      <c r="Q4220" s="12" t="s">
        <v>15</v>
      </c>
      <c r="R4220" s="12" t="s">
        <v>14</v>
      </c>
      <c r="S4220" s="8"/>
      <c r="T4220" s="8"/>
      <c r="U4220" s="8"/>
      <c r="V4220" s="8"/>
      <c r="W4220" s="8"/>
      <c r="X4220" s="8"/>
      <c r="Y4220" s="8"/>
      <c r="Z4220" s="8"/>
      <c r="AA4220" s="8"/>
      <c r="AB4220" s="8"/>
      <c r="AC4220" s="9">
        <f>ROUNDUP(SUM(VLOOKUP(F4220,'Pontuação'!A$2:B$11,2,FALSE),VLOOKUP(E4220,'Pontuação'!C$2:D$11,2,FALSE),VLOOKUP(H4220,'Pontuação'!I$2:J$11,2,FALSE),VLOOKUP(J4220,'Pontuação'!G$2:H$11,2,FALSE),VLOOKUP(L4220,'Pontuação'!M$2:N$13,2,FALSE)),0)</f>
        <v>1689</v>
      </c>
      <c r="AD4220" s="10">
        <f t="shared" si="1"/>
        <v>169</v>
      </c>
      <c r="AE4220" s="10" t="str">
        <f t="array" ref="AE4220">IFERROR(INDEX('Pontuação'!G$13:G$101, MATCH(AD4220, 'Pontuação'!F$13:F$101, 0)), "Faixa Indefinida")</f>
        <v>B</v>
      </c>
      <c r="AF4220" s="10">
        <f t="shared" si="2"/>
        <v>0</v>
      </c>
      <c r="AG4220" s="10">
        <f t="shared" si="3"/>
        <v>1</v>
      </c>
      <c r="AH4220" s="10">
        <f t="shared" si="4"/>
        <v>0</v>
      </c>
      <c r="AI4220" s="10">
        <f t="shared" si="5"/>
        <v>0</v>
      </c>
      <c r="AJ4220" s="9">
        <f>ROUNDUP(SUM(VLOOKUP(F4220,'Pontuação 3.0'!A$2:B$11,2,FALSE),VLOOKUP(E4220,'Pontuação 3.0'!C$2:D$11,2,FALSE),VLOOKUP(H4220,'Pontuação 3.0'!I$2:J$11,2,FALSE),VLOOKUP(J4220,'Pontuação 3.0'!G$2:H$11,2,FALSE),VLOOKUP(G4220,'Pontuação 3.0'!E$2:F$11,2,FALSE),VLOOKUP(K4220,'Pontuação 3.0'!K$2:L$11,2,FALSE),VLOOKUP(L4220,'Pontuação 3.0'!M$2:N$13,2,FALSE)),0)</f>
        <v>2028</v>
      </c>
      <c r="AK4220" s="9">
        <f t="shared" si="6"/>
        <v>203</v>
      </c>
      <c r="AL4220" s="9" t="str">
        <f t="array" ref="AL4220">IFERROR(INDEX('Pontuação 3.0'!G$13:G$191, MATCH(AK4220, 'Pontuação 3.0'!F$13:F$191, 0)), "Faixa Indefinida")</f>
        <v>C</v>
      </c>
      <c r="AM4220" s="9">
        <f t="shared" si="7"/>
        <v>0</v>
      </c>
      <c r="AN4220" s="9">
        <f t="shared" si="8"/>
        <v>0</v>
      </c>
      <c r="AO4220" s="9">
        <f t="shared" si="9"/>
        <v>1</v>
      </c>
      <c r="AP4220" s="9">
        <f t="shared" si="10"/>
        <v>0</v>
      </c>
      <c r="AQ4220" s="8"/>
    </row>
    <row r="4221" ht="15.75" customHeight="1">
      <c r="A4221" s="7">
        <v>45683.0</v>
      </c>
      <c r="B4221" s="8" t="s">
        <v>8843</v>
      </c>
      <c r="C4221" s="8" t="s">
        <v>9519</v>
      </c>
      <c r="D4221" s="11">
        <v>3.4988889154E10</v>
      </c>
      <c r="E4221" s="8" t="s">
        <v>11868</v>
      </c>
      <c r="F4221" s="8" t="s">
        <v>11842</v>
      </c>
      <c r="G4221" s="8" t="s">
        <v>11835</v>
      </c>
      <c r="H4221" s="8" t="s">
        <v>11850</v>
      </c>
      <c r="I4221" s="8" t="s">
        <v>11837</v>
      </c>
      <c r="J4221" s="8" t="s">
        <v>11846</v>
      </c>
      <c r="K4221" s="8" t="s">
        <v>11839</v>
      </c>
      <c r="L4221" s="8" t="s">
        <v>11851</v>
      </c>
      <c r="M4221" s="8" t="s">
        <v>11849</v>
      </c>
      <c r="N4221" s="12" t="s">
        <v>11</v>
      </c>
      <c r="O4221" s="12" t="s">
        <v>13</v>
      </c>
      <c r="P4221" s="12" t="s">
        <v>27</v>
      </c>
      <c r="Q4221" s="12" t="s">
        <v>44</v>
      </c>
      <c r="R4221" s="12" t="s">
        <v>20</v>
      </c>
      <c r="S4221" s="8"/>
      <c r="T4221" s="8"/>
      <c r="U4221" s="8"/>
      <c r="V4221" s="8"/>
      <c r="W4221" s="8"/>
      <c r="X4221" s="8"/>
      <c r="Y4221" s="8"/>
      <c r="Z4221" s="8"/>
      <c r="AA4221" s="8"/>
      <c r="AB4221" s="8"/>
      <c r="AC4221" s="9">
        <f>ROUNDUP(SUM(VLOOKUP(F4221,'Pontuação'!A$2:B$11,2,FALSE),VLOOKUP(E4221,'Pontuação'!C$2:D$11,2,FALSE),VLOOKUP(H4221,'Pontuação'!I$2:J$11,2,FALSE),VLOOKUP(J4221,'Pontuação'!G$2:H$11,2,FALSE),VLOOKUP(L4221,'Pontuação'!M$2:N$13,2,FALSE)),0)</f>
        <v>1557</v>
      </c>
      <c r="AD4221" s="10">
        <f t="shared" si="1"/>
        <v>156</v>
      </c>
      <c r="AE4221" s="10" t="str">
        <f t="array" ref="AE4221">IFERROR(INDEX('Pontuação'!G$13:G$101, MATCH(AD4221, 'Pontuação'!F$13:F$101, 0)), "Faixa Indefinida")</f>
        <v>C</v>
      </c>
      <c r="AF4221" s="10">
        <f t="shared" si="2"/>
        <v>0</v>
      </c>
      <c r="AG4221" s="10">
        <f t="shared" si="3"/>
        <v>0</v>
      </c>
      <c r="AH4221" s="10">
        <f t="shared" si="4"/>
        <v>1</v>
      </c>
      <c r="AI4221" s="10">
        <f t="shared" si="5"/>
        <v>0</v>
      </c>
      <c r="AJ4221" s="9">
        <f>ROUNDUP(SUM(VLOOKUP(F4221,'Pontuação 3.0'!A$2:B$11,2,FALSE),VLOOKUP(E4221,'Pontuação 3.0'!C$2:D$11,2,FALSE),VLOOKUP(H4221,'Pontuação 3.0'!I$2:J$11,2,FALSE),VLOOKUP(J4221,'Pontuação 3.0'!G$2:H$11,2,FALSE),VLOOKUP(G4221,'Pontuação 3.0'!E$2:F$11,2,FALSE),VLOOKUP(K4221,'Pontuação 3.0'!K$2:L$11,2,FALSE),VLOOKUP(L4221,'Pontuação 3.0'!M$2:N$13,2,FALSE)),0)</f>
        <v>2213</v>
      </c>
      <c r="AK4221" s="9">
        <f t="shared" si="6"/>
        <v>221</v>
      </c>
      <c r="AL4221" s="9" t="str">
        <f t="array" ref="AL4221">IFERROR(INDEX('Pontuação 3.0'!G$13:G$191, MATCH(AK4221, 'Pontuação 3.0'!F$13:F$191, 0)), "Faixa Indefinida")</f>
        <v>B</v>
      </c>
      <c r="AM4221" s="9">
        <f t="shared" si="7"/>
        <v>0</v>
      </c>
      <c r="AN4221" s="9">
        <f t="shared" si="8"/>
        <v>1</v>
      </c>
      <c r="AO4221" s="9">
        <f t="shared" si="9"/>
        <v>0</v>
      </c>
      <c r="AP4221" s="9">
        <f t="shared" si="10"/>
        <v>0</v>
      </c>
      <c r="AQ4221" s="8"/>
    </row>
    <row r="4222" ht="15.75" customHeight="1">
      <c r="A4222" s="7">
        <v>45683.0</v>
      </c>
      <c r="B4222" s="8" t="s">
        <v>9520</v>
      </c>
      <c r="C4222" s="8" t="s">
        <v>9521</v>
      </c>
      <c r="D4222" s="11">
        <v>1.1976945283E10</v>
      </c>
      <c r="E4222" s="8" t="s">
        <v>11833</v>
      </c>
      <c r="F4222" s="8" t="s">
        <v>11834</v>
      </c>
      <c r="G4222" s="8" t="s">
        <v>11835</v>
      </c>
      <c r="H4222" s="8" t="s">
        <v>11865</v>
      </c>
      <c r="I4222" s="8" t="s">
        <v>11837</v>
      </c>
      <c r="J4222" s="8" t="s">
        <v>11846</v>
      </c>
      <c r="K4222" s="8" t="s">
        <v>11837</v>
      </c>
      <c r="L4222" s="8" t="s">
        <v>11857</v>
      </c>
      <c r="M4222" s="8" t="s">
        <v>11848</v>
      </c>
      <c r="N4222" s="12" t="s">
        <v>11</v>
      </c>
      <c r="O4222" s="12" t="s">
        <v>13</v>
      </c>
      <c r="P4222" s="12" t="s">
        <v>27</v>
      </c>
      <c r="Q4222" s="12" t="s">
        <v>15</v>
      </c>
      <c r="R4222" s="12" t="s">
        <v>14</v>
      </c>
      <c r="S4222" s="8"/>
      <c r="T4222" s="8"/>
      <c r="U4222" s="8"/>
      <c r="V4222" s="8"/>
      <c r="W4222" s="8"/>
      <c r="X4222" s="8"/>
      <c r="Y4222" s="8"/>
      <c r="Z4222" s="8"/>
      <c r="AA4222" s="8"/>
      <c r="AB4222" s="8"/>
      <c r="AC4222" s="9">
        <f>ROUNDUP(SUM(VLOOKUP(F4222,'Pontuação'!A$2:B$11,2,FALSE),VLOOKUP(E4222,'Pontuação'!C$2:D$11,2,FALSE),VLOOKUP(H4222,'Pontuação'!I$2:J$11,2,FALSE),VLOOKUP(J4222,'Pontuação'!G$2:H$11,2,FALSE),VLOOKUP(L4222,'Pontuação'!M$2:N$13,2,FALSE)),0)</f>
        <v>1530</v>
      </c>
      <c r="AD4222" s="10">
        <f t="shared" si="1"/>
        <v>153</v>
      </c>
      <c r="AE4222" s="10" t="str">
        <f t="array" ref="AE4222">IFERROR(INDEX('Pontuação'!G$13:G$101, MATCH(AD4222, 'Pontuação'!F$13:F$101, 0)), "Faixa Indefinida")</f>
        <v>C</v>
      </c>
      <c r="AF4222" s="10">
        <f t="shared" si="2"/>
        <v>0</v>
      </c>
      <c r="AG4222" s="10">
        <f t="shared" si="3"/>
        <v>0</v>
      </c>
      <c r="AH4222" s="10">
        <f t="shared" si="4"/>
        <v>1</v>
      </c>
      <c r="AI4222" s="10">
        <f t="shared" si="5"/>
        <v>0</v>
      </c>
      <c r="AJ4222" s="9">
        <f>ROUNDUP(SUM(VLOOKUP(F4222,'Pontuação 3.0'!A$2:B$11,2,FALSE),VLOOKUP(E4222,'Pontuação 3.0'!C$2:D$11,2,FALSE),VLOOKUP(H4222,'Pontuação 3.0'!I$2:J$11,2,FALSE),VLOOKUP(J4222,'Pontuação 3.0'!G$2:H$11,2,FALSE),VLOOKUP(G4222,'Pontuação 3.0'!E$2:F$11,2,FALSE),VLOOKUP(K4222,'Pontuação 3.0'!K$2:L$11,2,FALSE),VLOOKUP(L4222,'Pontuação 3.0'!M$2:N$13,2,FALSE)),0)</f>
        <v>1755</v>
      </c>
      <c r="AK4222" s="9">
        <f t="shared" si="6"/>
        <v>176</v>
      </c>
      <c r="AL4222" s="9" t="str">
        <f t="array" ref="AL4222">IFERROR(INDEX('Pontuação 3.0'!G$13:G$191, MATCH(AK4222, 'Pontuação 3.0'!F$13:F$191, 0)), "Faixa Indefinida")</f>
        <v>D</v>
      </c>
      <c r="AM4222" s="9">
        <f t="shared" si="7"/>
        <v>0</v>
      </c>
      <c r="AN4222" s="9">
        <f t="shared" si="8"/>
        <v>0</v>
      </c>
      <c r="AO4222" s="9">
        <f t="shared" si="9"/>
        <v>0</v>
      </c>
      <c r="AP4222" s="9">
        <f t="shared" si="10"/>
        <v>1</v>
      </c>
      <c r="AQ4222" s="8"/>
    </row>
    <row r="4223" ht="15.75" customHeight="1">
      <c r="A4223" s="7">
        <v>45683.0</v>
      </c>
      <c r="B4223" s="8" t="s">
        <v>9522</v>
      </c>
      <c r="C4223" s="8" t="s">
        <v>9523</v>
      </c>
      <c r="D4223" s="11">
        <v>8.7991856144E10</v>
      </c>
      <c r="E4223" s="8" t="s">
        <v>11833</v>
      </c>
      <c r="F4223" s="8" t="s">
        <v>11834</v>
      </c>
      <c r="G4223" s="8" t="s">
        <v>11843</v>
      </c>
      <c r="H4223" s="8" t="s">
        <v>11865</v>
      </c>
      <c r="I4223" s="8" t="s">
        <v>11837</v>
      </c>
      <c r="J4223" s="8" t="s">
        <v>11846</v>
      </c>
      <c r="K4223" s="8" t="s">
        <v>11837</v>
      </c>
      <c r="L4223" s="8" t="s">
        <v>11851</v>
      </c>
      <c r="M4223" s="8" t="s">
        <v>11859</v>
      </c>
      <c r="N4223" s="12" t="s">
        <v>11</v>
      </c>
      <c r="O4223" s="12" t="s">
        <v>13</v>
      </c>
      <c r="P4223" s="12" t="s">
        <v>40</v>
      </c>
      <c r="Q4223" s="12" t="s">
        <v>15</v>
      </c>
      <c r="R4223" s="12" t="s">
        <v>20</v>
      </c>
      <c r="S4223" s="8"/>
      <c r="T4223" s="8"/>
      <c r="U4223" s="8"/>
      <c r="V4223" s="8"/>
      <c r="W4223" s="8"/>
      <c r="X4223" s="8"/>
      <c r="Y4223" s="8"/>
      <c r="Z4223" s="8"/>
      <c r="AA4223" s="8"/>
      <c r="AB4223" s="8"/>
      <c r="AC4223" s="9">
        <f>ROUNDUP(SUM(VLOOKUP(F4223,'Pontuação'!A$2:B$11,2,FALSE),VLOOKUP(E4223,'Pontuação'!C$2:D$11,2,FALSE),VLOOKUP(H4223,'Pontuação'!I$2:J$11,2,FALSE),VLOOKUP(J4223,'Pontuação'!G$2:H$11,2,FALSE),VLOOKUP(L4223,'Pontuação'!M$2:N$13,2,FALSE)),0)</f>
        <v>1567</v>
      </c>
      <c r="AD4223" s="10">
        <f t="shared" si="1"/>
        <v>157</v>
      </c>
      <c r="AE4223" s="10" t="str">
        <f t="array" ref="AE4223">IFERROR(INDEX('Pontuação'!G$13:G$101, MATCH(AD4223, 'Pontuação'!F$13:F$101, 0)), "Faixa Indefinida")</f>
        <v>C</v>
      </c>
      <c r="AF4223" s="10">
        <f t="shared" si="2"/>
        <v>0</v>
      </c>
      <c r="AG4223" s="10">
        <f t="shared" si="3"/>
        <v>0</v>
      </c>
      <c r="AH4223" s="10">
        <f t="shared" si="4"/>
        <v>1</v>
      </c>
      <c r="AI4223" s="10">
        <f t="shared" si="5"/>
        <v>0</v>
      </c>
      <c r="AJ4223" s="9">
        <f>ROUNDUP(SUM(VLOOKUP(F4223,'Pontuação 3.0'!A$2:B$11,2,FALSE),VLOOKUP(E4223,'Pontuação 3.0'!C$2:D$11,2,FALSE),VLOOKUP(H4223,'Pontuação 3.0'!I$2:J$11,2,FALSE),VLOOKUP(J4223,'Pontuação 3.0'!G$2:H$11,2,FALSE),VLOOKUP(G4223,'Pontuação 3.0'!E$2:F$11,2,FALSE),VLOOKUP(K4223,'Pontuação 3.0'!K$2:L$11,2,FALSE),VLOOKUP(L4223,'Pontuação 3.0'!M$2:N$13,2,FALSE)),0)</f>
        <v>1925</v>
      </c>
      <c r="AK4223" s="9">
        <f t="shared" si="6"/>
        <v>193</v>
      </c>
      <c r="AL4223" s="9" t="str">
        <f t="array" ref="AL4223">IFERROR(INDEX('Pontuação 3.0'!G$13:G$191, MATCH(AK4223, 'Pontuação 3.0'!F$13:F$191, 0)), "Faixa Indefinida")</f>
        <v>C</v>
      </c>
      <c r="AM4223" s="9">
        <f t="shared" si="7"/>
        <v>0</v>
      </c>
      <c r="AN4223" s="9">
        <f t="shared" si="8"/>
        <v>0</v>
      </c>
      <c r="AO4223" s="9">
        <f t="shared" si="9"/>
        <v>1</v>
      </c>
      <c r="AP4223" s="9">
        <f t="shared" si="10"/>
        <v>0</v>
      </c>
      <c r="AQ4223" s="8"/>
    </row>
    <row r="4224" ht="15.75" customHeight="1">
      <c r="A4224" s="7">
        <v>45683.0</v>
      </c>
      <c r="B4224" s="8" t="s">
        <v>9524</v>
      </c>
      <c r="C4224" s="8" t="s">
        <v>9525</v>
      </c>
      <c r="D4224" s="11">
        <v>9.1982499155E10</v>
      </c>
      <c r="E4224" s="8" t="s">
        <v>11833</v>
      </c>
      <c r="F4224" s="8" t="s">
        <v>11842</v>
      </c>
      <c r="G4224" s="8" t="s">
        <v>11864</v>
      </c>
      <c r="H4224" s="8" t="s">
        <v>11856</v>
      </c>
      <c r="I4224" s="8" t="s">
        <v>11837</v>
      </c>
      <c r="J4224" s="8" t="s">
        <v>11846</v>
      </c>
      <c r="K4224" s="8" t="s">
        <v>11837</v>
      </c>
      <c r="L4224" s="8" t="s">
        <v>11851</v>
      </c>
      <c r="M4224" s="8" t="s">
        <v>11848</v>
      </c>
      <c r="N4224" s="12" t="s">
        <v>11</v>
      </c>
      <c r="O4224" s="12" t="s">
        <v>13</v>
      </c>
      <c r="P4224" s="12" t="s">
        <v>27</v>
      </c>
      <c r="Q4224" s="12" t="s">
        <v>15</v>
      </c>
      <c r="R4224" s="12" t="s">
        <v>14</v>
      </c>
      <c r="S4224" s="8"/>
      <c r="T4224" s="8"/>
      <c r="U4224" s="8"/>
      <c r="V4224" s="8"/>
      <c r="W4224" s="8"/>
      <c r="X4224" s="8"/>
      <c r="Y4224" s="8"/>
      <c r="Z4224" s="8"/>
      <c r="AA4224" s="8"/>
      <c r="AB4224" s="8"/>
      <c r="AC4224" s="9">
        <f>ROUNDUP(SUM(VLOOKUP(F4224,'Pontuação'!A$2:B$11,2,FALSE),VLOOKUP(E4224,'Pontuação'!C$2:D$11,2,FALSE),VLOOKUP(H4224,'Pontuação'!I$2:J$11,2,FALSE),VLOOKUP(J4224,'Pontuação'!G$2:H$11,2,FALSE),VLOOKUP(L4224,'Pontuação'!M$2:N$13,2,FALSE)),0)</f>
        <v>1439</v>
      </c>
      <c r="AD4224" s="10">
        <f t="shared" si="1"/>
        <v>144</v>
      </c>
      <c r="AE4224" s="10" t="str">
        <f t="array" ref="AE4224">IFERROR(INDEX('Pontuação'!G$13:G$101, MATCH(AD4224, 'Pontuação'!F$13:F$101, 0)), "Faixa Indefinida")</f>
        <v>D</v>
      </c>
      <c r="AF4224" s="10">
        <f t="shared" si="2"/>
        <v>0</v>
      </c>
      <c r="AG4224" s="10">
        <f t="shared" si="3"/>
        <v>0</v>
      </c>
      <c r="AH4224" s="10">
        <f t="shared" si="4"/>
        <v>0</v>
      </c>
      <c r="AI4224" s="10">
        <f t="shared" si="5"/>
        <v>1</v>
      </c>
      <c r="AJ4224" s="9">
        <f>ROUNDUP(SUM(VLOOKUP(F4224,'Pontuação 3.0'!A$2:B$11,2,FALSE),VLOOKUP(E4224,'Pontuação 3.0'!C$2:D$11,2,FALSE),VLOOKUP(H4224,'Pontuação 3.0'!I$2:J$11,2,FALSE),VLOOKUP(J4224,'Pontuação 3.0'!G$2:H$11,2,FALSE),VLOOKUP(G4224,'Pontuação 3.0'!E$2:F$11,2,FALSE),VLOOKUP(K4224,'Pontuação 3.0'!K$2:L$11,2,FALSE),VLOOKUP(L4224,'Pontuação 3.0'!M$2:N$13,2,FALSE)),0)</f>
        <v>2068</v>
      </c>
      <c r="AK4224" s="9">
        <f t="shared" si="6"/>
        <v>207</v>
      </c>
      <c r="AL4224" s="9" t="str">
        <f t="array" ref="AL4224">IFERROR(INDEX('Pontuação 3.0'!G$13:G$191, MATCH(AK4224, 'Pontuação 3.0'!F$13:F$191, 0)), "Faixa Indefinida")</f>
        <v>C</v>
      </c>
      <c r="AM4224" s="9">
        <f t="shared" si="7"/>
        <v>0</v>
      </c>
      <c r="AN4224" s="9">
        <f t="shared" si="8"/>
        <v>0</v>
      </c>
      <c r="AO4224" s="9">
        <f t="shared" si="9"/>
        <v>1</v>
      </c>
      <c r="AP4224" s="9">
        <f t="shared" si="10"/>
        <v>0</v>
      </c>
      <c r="AQ4224" s="8"/>
    </row>
    <row r="4225" ht="15.75" customHeight="1">
      <c r="A4225" s="7">
        <v>45683.0</v>
      </c>
      <c r="B4225" s="8" t="s">
        <v>643</v>
      </c>
      <c r="C4225" s="8" t="s">
        <v>9526</v>
      </c>
      <c r="D4225" s="11">
        <v>1.1941180937E10</v>
      </c>
      <c r="E4225" s="8" t="s">
        <v>11833</v>
      </c>
      <c r="F4225" s="8" t="s">
        <v>11842</v>
      </c>
      <c r="G4225" s="8" t="s">
        <v>11843</v>
      </c>
      <c r="H4225" s="8" t="s">
        <v>11836</v>
      </c>
      <c r="I4225" s="8" t="s">
        <v>11837</v>
      </c>
      <c r="J4225" s="8" t="s">
        <v>11846</v>
      </c>
      <c r="K4225" s="8" t="s">
        <v>11837</v>
      </c>
      <c r="L4225" s="8" t="s">
        <v>11857</v>
      </c>
      <c r="M4225" s="8" t="s">
        <v>11853</v>
      </c>
      <c r="N4225" s="12" t="s">
        <v>11</v>
      </c>
      <c r="O4225" s="12" t="s">
        <v>13</v>
      </c>
      <c r="P4225" s="12" t="s">
        <v>96</v>
      </c>
      <c r="Q4225" s="12" t="s">
        <v>15</v>
      </c>
      <c r="R4225" s="12" t="s">
        <v>20</v>
      </c>
      <c r="S4225" s="8"/>
      <c r="T4225" s="8"/>
      <c r="U4225" s="8"/>
      <c r="V4225" s="8"/>
      <c r="W4225" s="8"/>
      <c r="X4225" s="8"/>
      <c r="Y4225" s="8"/>
      <c r="Z4225" s="8"/>
      <c r="AA4225" s="8"/>
      <c r="AB4225" s="8"/>
      <c r="AC4225" s="9">
        <f>ROUNDUP(SUM(VLOOKUP(F4225,'Pontuação'!A$2:B$11,2,FALSE),VLOOKUP(E4225,'Pontuação'!C$2:D$11,2,FALSE),VLOOKUP(H4225,'Pontuação'!I$2:J$11,2,FALSE),VLOOKUP(J4225,'Pontuação'!G$2:H$11,2,FALSE),VLOOKUP(L4225,'Pontuação'!M$2:N$13,2,FALSE)),0)</f>
        <v>1332</v>
      </c>
      <c r="AD4225" s="10">
        <f t="shared" si="1"/>
        <v>133</v>
      </c>
      <c r="AE4225" s="10" t="str">
        <f t="array" ref="AE4225">IFERROR(INDEX('Pontuação'!G$13:G$101, MATCH(AD4225, 'Pontuação'!F$13:F$101, 0)), "Faixa Indefinida")</f>
        <v>D</v>
      </c>
      <c r="AF4225" s="10">
        <f t="shared" si="2"/>
        <v>0</v>
      </c>
      <c r="AG4225" s="10">
        <f t="shared" si="3"/>
        <v>0</v>
      </c>
      <c r="AH4225" s="10">
        <f t="shared" si="4"/>
        <v>0</v>
      </c>
      <c r="AI4225" s="10">
        <f t="shared" si="5"/>
        <v>1</v>
      </c>
      <c r="AJ4225" s="9">
        <f>ROUNDUP(SUM(VLOOKUP(F4225,'Pontuação 3.0'!A$2:B$11,2,FALSE),VLOOKUP(E4225,'Pontuação 3.0'!C$2:D$11,2,FALSE),VLOOKUP(H4225,'Pontuação 3.0'!I$2:J$11,2,FALSE),VLOOKUP(J4225,'Pontuação 3.0'!G$2:H$11,2,FALSE),VLOOKUP(G4225,'Pontuação 3.0'!E$2:F$11,2,FALSE),VLOOKUP(K4225,'Pontuação 3.0'!K$2:L$11,2,FALSE),VLOOKUP(L4225,'Pontuação 3.0'!M$2:N$13,2,FALSE)),0)</f>
        <v>1984</v>
      </c>
      <c r="AK4225" s="9">
        <f t="shared" si="6"/>
        <v>198</v>
      </c>
      <c r="AL4225" s="9" t="str">
        <f t="array" ref="AL4225">IFERROR(INDEX('Pontuação 3.0'!G$13:G$191, MATCH(AK4225, 'Pontuação 3.0'!F$13:F$191, 0)), "Faixa Indefinida")</f>
        <v>C</v>
      </c>
      <c r="AM4225" s="9">
        <f t="shared" si="7"/>
        <v>0</v>
      </c>
      <c r="AN4225" s="9">
        <f t="shared" si="8"/>
        <v>0</v>
      </c>
      <c r="AO4225" s="9">
        <f t="shared" si="9"/>
        <v>1</v>
      </c>
      <c r="AP4225" s="9">
        <f t="shared" si="10"/>
        <v>0</v>
      </c>
      <c r="AQ4225" s="8"/>
    </row>
    <row r="4226" ht="15.75" customHeight="1">
      <c r="A4226" s="7">
        <v>45683.0</v>
      </c>
      <c r="B4226" s="8" t="s">
        <v>9527</v>
      </c>
      <c r="C4226" s="8" t="s">
        <v>9528</v>
      </c>
      <c r="D4226" s="8" t="s">
        <v>9529</v>
      </c>
      <c r="E4226" s="8" t="s">
        <v>11833</v>
      </c>
      <c r="F4226" s="8" t="s">
        <v>11834</v>
      </c>
      <c r="G4226" s="8" t="s">
        <v>11835</v>
      </c>
      <c r="H4226" s="8" t="s">
        <v>11856</v>
      </c>
      <c r="I4226" s="8" t="s">
        <v>11837</v>
      </c>
      <c r="J4226" s="8" t="s">
        <v>11846</v>
      </c>
      <c r="K4226" s="8" t="s">
        <v>11837</v>
      </c>
      <c r="L4226" s="8" t="s">
        <v>11851</v>
      </c>
      <c r="M4226" s="8" t="s">
        <v>11859</v>
      </c>
      <c r="N4226" s="12" t="s">
        <v>11</v>
      </c>
      <c r="O4226" s="12" t="s">
        <v>13</v>
      </c>
      <c r="P4226" s="12" t="s">
        <v>23</v>
      </c>
      <c r="Q4226" s="12" t="s">
        <v>15</v>
      </c>
      <c r="R4226" s="12" t="s">
        <v>20</v>
      </c>
      <c r="S4226" s="8"/>
      <c r="T4226" s="8"/>
      <c r="U4226" s="8"/>
      <c r="V4226" s="8"/>
      <c r="W4226" s="8"/>
      <c r="X4226" s="8"/>
      <c r="Y4226" s="8"/>
      <c r="Z4226" s="8"/>
      <c r="AA4226" s="8"/>
      <c r="AB4226" s="8"/>
      <c r="AC4226" s="9">
        <f>ROUNDUP(SUM(VLOOKUP(F4226,'Pontuação'!A$2:B$11,2,FALSE),VLOOKUP(E4226,'Pontuação'!C$2:D$11,2,FALSE),VLOOKUP(H4226,'Pontuação'!I$2:J$11,2,FALSE),VLOOKUP(J4226,'Pontuação'!G$2:H$11,2,FALSE),VLOOKUP(L4226,'Pontuação'!M$2:N$13,2,FALSE)),0)</f>
        <v>1427</v>
      </c>
      <c r="AD4226" s="10">
        <f t="shared" si="1"/>
        <v>143</v>
      </c>
      <c r="AE4226" s="10" t="str">
        <f t="array" ref="AE4226">IFERROR(INDEX('Pontuação'!G$13:G$101, MATCH(AD4226, 'Pontuação'!F$13:F$101, 0)), "Faixa Indefinida")</f>
        <v>D</v>
      </c>
      <c r="AF4226" s="10">
        <f t="shared" si="2"/>
        <v>0</v>
      </c>
      <c r="AG4226" s="10">
        <f t="shared" si="3"/>
        <v>0</v>
      </c>
      <c r="AH4226" s="10">
        <f t="shared" si="4"/>
        <v>0</v>
      </c>
      <c r="AI4226" s="10">
        <f t="shared" si="5"/>
        <v>1</v>
      </c>
      <c r="AJ4226" s="9">
        <f>ROUNDUP(SUM(VLOOKUP(F4226,'Pontuação 3.0'!A$2:B$11,2,FALSE),VLOOKUP(E4226,'Pontuação 3.0'!C$2:D$11,2,FALSE),VLOOKUP(H4226,'Pontuação 3.0'!I$2:J$11,2,FALSE),VLOOKUP(J4226,'Pontuação 3.0'!G$2:H$11,2,FALSE),VLOOKUP(G4226,'Pontuação 3.0'!E$2:F$11,2,FALSE),VLOOKUP(K4226,'Pontuação 3.0'!K$2:L$11,2,FALSE),VLOOKUP(L4226,'Pontuação 3.0'!M$2:N$13,2,FALSE)),0)</f>
        <v>1701</v>
      </c>
      <c r="AK4226" s="9">
        <f t="shared" si="6"/>
        <v>170</v>
      </c>
      <c r="AL4226" s="9" t="str">
        <f t="array" ref="AL4226">IFERROR(INDEX('Pontuação 3.0'!G$13:G$191, MATCH(AK4226, 'Pontuação 3.0'!F$13:F$191, 0)), "Faixa Indefinida")</f>
        <v>D</v>
      </c>
      <c r="AM4226" s="9">
        <f t="shared" si="7"/>
        <v>0</v>
      </c>
      <c r="AN4226" s="9">
        <f t="shared" si="8"/>
        <v>0</v>
      </c>
      <c r="AO4226" s="9">
        <f t="shared" si="9"/>
        <v>0</v>
      </c>
      <c r="AP4226" s="9">
        <f t="shared" si="10"/>
        <v>1</v>
      </c>
      <c r="AQ4226" s="8"/>
    </row>
    <row r="4227" ht="15.75" customHeight="1">
      <c r="A4227" s="7">
        <v>45683.0</v>
      </c>
      <c r="B4227" s="8" t="s">
        <v>9530</v>
      </c>
      <c r="C4227" s="8" t="s">
        <v>9531</v>
      </c>
      <c r="D4227" s="11">
        <v>9.2993742253E10</v>
      </c>
      <c r="E4227" s="8" t="s">
        <v>11833</v>
      </c>
      <c r="F4227" s="8" t="s">
        <v>11834</v>
      </c>
      <c r="G4227" s="8" t="s">
        <v>11864</v>
      </c>
      <c r="H4227" s="8" t="s">
        <v>11850</v>
      </c>
      <c r="I4227" s="8" t="s">
        <v>11837</v>
      </c>
      <c r="J4227" s="8" t="s">
        <v>11866</v>
      </c>
      <c r="K4227" s="8" t="s">
        <v>11839</v>
      </c>
      <c r="L4227" s="8" t="s">
        <v>11847</v>
      </c>
      <c r="M4227" s="8" t="s">
        <v>11853</v>
      </c>
      <c r="N4227" s="12" t="s">
        <v>11</v>
      </c>
      <c r="O4227" s="12" t="s">
        <v>13</v>
      </c>
      <c r="P4227" s="12" t="s">
        <v>99</v>
      </c>
      <c r="Q4227" s="12" t="s">
        <v>44</v>
      </c>
      <c r="R4227" s="12" t="s">
        <v>20</v>
      </c>
      <c r="S4227" s="8"/>
      <c r="T4227" s="8"/>
      <c r="U4227" s="8"/>
      <c r="V4227" s="8"/>
      <c r="W4227" s="8"/>
      <c r="X4227" s="8"/>
      <c r="Y4227" s="8"/>
      <c r="Z4227" s="8"/>
      <c r="AA4227" s="8"/>
      <c r="AB4227" s="8"/>
      <c r="AC4227" s="9">
        <f>ROUNDUP(SUM(VLOOKUP(F4227,'Pontuação'!A$2:B$11,2,FALSE),VLOOKUP(E4227,'Pontuação'!C$2:D$11,2,FALSE),VLOOKUP(H4227,'Pontuação'!I$2:J$11,2,FALSE),VLOOKUP(J4227,'Pontuação'!G$2:H$11,2,FALSE),VLOOKUP(L4227,'Pontuação'!M$2:N$13,2,FALSE)),0)</f>
        <v>1951</v>
      </c>
      <c r="AD4227" s="10">
        <f t="shared" si="1"/>
        <v>195</v>
      </c>
      <c r="AE4227" s="10" t="str">
        <f t="array" ref="AE4227">IFERROR(INDEX('Pontuação'!G$13:G$101, MATCH(AD4227, 'Pontuação'!F$13:F$101, 0)), "Faixa Indefinida")</f>
        <v>A</v>
      </c>
      <c r="AF4227" s="10">
        <f t="shared" si="2"/>
        <v>1</v>
      </c>
      <c r="AG4227" s="10">
        <f t="shared" si="3"/>
        <v>0</v>
      </c>
      <c r="AH4227" s="10">
        <f t="shared" si="4"/>
        <v>0</v>
      </c>
      <c r="AI4227" s="10">
        <f t="shared" si="5"/>
        <v>0</v>
      </c>
      <c r="AJ4227" s="9">
        <f>ROUNDUP(SUM(VLOOKUP(F4227,'Pontuação 3.0'!A$2:B$11,2,FALSE),VLOOKUP(E4227,'Pontuação 3.0'!C$2:D$11,2,FALSE),VLOOKUP(H4227,'Pontuação 3.0'!I$2:J$11,2,FALSE),VLOOKUP(J4227,'Pontuação 3.0'!G$2:H$11,2,FALSE),VLOOKUP(G4227,'Pontuação 3.0'!E$2:F$11,2,FALSE),VLOOKUP(K4227,'Pontuação 3.0'!K$2:L$11,2,FALSE),VLOOKUP(L4227,'Pontuação 3.0'!M$2:N$13,2,FALSE)),0)</f>
        <v>2453</v>
      </c>
      <c r="AK4227" s="9">
        <f t="shared" si="6"/>
        <v>245</v>
      </c>
      <c r="AL4227" s="9" t="str">
        <f t="array" ref="AL4227">IFERROR(INDEX('Pontuação 3.0'!G$13:G$191, MATCH(AK4227, 'Pontuação 3.0'!F$13:F$191, 0)), "Faixa Indefinida")</f>
        <v>A</v>
      </c>
      <c r="AM4227" s="9">
        <f t="shared" si="7"/>
        <v>1</v>
      </c>
      <c r="AN4227" s="9">
        <f t="shared" si="8"/>
        <v>0</v>
      </c>
      <c r="AO4227" s="9">
        <f t="shared" si="9"/>
        <v>0</v>
      </c>
      <c r="AP4227" s="9">
        <f t="shared" si="10"/>
        <v>0</v>
      </c>
      <c r="AQ4227" s="8"/>
    </row>
    <row r="4228" ht="15.75" customHeight="1">
      <c r="A4228" s="7">
        <v>45683.0</v>
      </c>
      <c r="B4228" s="8" t="s">
        <v>9532</v>
      </c>
      <c r="C4228" s="8" t="s">
        <v>9533</v>
      </c>
      <c r="D4228" s="11">
        <v>1.4991973809E10</v>
      </c>
      <c r="E4228" s="8" t="s">
        <v>11868</v>
      </c>
      <c r="F4228" s="8" t="s">
        <v>11834</v>
      </c>
      <c r="G4228" s="8" t="s">
        <v>11867</v>
      </c>
      <c r="H4228" s="8" t="s">
        <v>11856</v>
      </c>
      <c r="I4228" s="8" t="s">
        <v>11837</v>
      </c>
      <c r="J4228" s="8" t="s">
        <v>11846</v>
      </c>
      <c r="K4228" s="8" t="s">
        <v>11837</v>
      </c>
      <c r="L4228" s="8" t="s">
        <v>11857</v>
      </c>
      <c r="M4228" s="8" t="s">
        <v>11853</v>
      </c>
      <c r="N4228" s="12" t="s">
        <v>11</v>
      </c>
      <c r="O4228" s="12" t="s">
        <v>13</v>
      </c>
      <c r="P4228" s="12" t="s">
        <v>27</v>
      </c>
      <c r="Q4228" s="12" t="s">
        <v>15</v>
      </c>
      <c r="R4228" s="12" t="s">
        <v>20</v>
      </c>
      <c r="S4228" s="8"/>
      <c r="T4228" s="8"/>
      <c r="U4228" s="8"/>
      <c r="V4228" s="8"/>
      <c r="W4228" s="8"/>
      <c r="X4228" s="8"/>
      <c r="Y4228" s="8"/>
      <c r="Z4228" s="8"/>
      <c r="AA4228" s="8"/>
      <c r="AB4228" s="8"/>
      <c r="AC4228" s="9">
        <f>ROUNDUP(SUM(VLOOKUP(F4228,'Pontuação'!A$2:B$11,2,FALSE),VLOOKUP(E4228,'Pontuação'!C$2:D$11,2,FALSE),VLOOKUP(H4228,'Pontuação'!I$2:J$11,2,FALSE),VLOOKUP(J4228,'Pontuação'!G$2:H$11,2,FALSE),VLOOKUP(L4228,'Pontuação'!M$2:N$13,2,FALSE)),0)</f>
        <v>1394</v>
      </c>
      <c r="AD4228" s="10">
        <f t="shared" si="1"/>
        <v>139</v>
      </c>
      <c r="AE4228" s="10" t="str">
        <f t="array" ref="AE4228">IFERROR(INDEX('Pontuação'!G$13:G$101, MATCH(AD4228, 'Pontuação'!F$13:F$101, 0)), "Faixa Indefinida")</f>
        <v>D</v>
      </c>
      <c r="AF4228" s="10">
        <f t="shared" si="2"/>
        <v>0</v>
      </c>
      <c r="AG4228" s="10">
        <f t="shared" si="3"/>
        <v>0</v>
      </c>
      <c r="AH4228" s="10">
        <f t="shared" si="4"/>
        <v>0</v>
      </c>
      <c r="AI4228" s="10">
        <f t="shared" si="5"/>
        <v>1</v>
      </c>
      <c r="AJ4228" s="9">
        <f>ROUNDUP(SUM(VLOOKUP(F4228,'Pontuação 3.0'!A$2:B$11,2,FALSE),VLOOKUP(E4228,'Pontuação 3.0'!C$2:D$11,2,FALSE),VLOOKUP(H4228,'Pontuação 3.0'!I$2:J$11,2,FALSE),VLOOKUP(J4228,'Pontuação 3.0'!G$2:H$11,2,FALSE),VLOOKUP(G4228,'Pontuação 3.0'!E$2:F$11,2,FALSE),VLOOKUP(K4228,'Pontuação 3.0'!K$2:L$11,2,FALSE),VLOOKUP(L4228,'Pontuação 3.0'!M$2:N$13,2,FALSE)),0)</f>
        <v>1631</v>
      </c>
      <c r="AK4228" s="9">
        <f t="shared" si="6"/>
        <v>163</v>
      </c>
      <c r="AL4228" s="9" t="str">
        <f t="array" ref="AL4228">IFERROR(INDEX('Pontuação 3.0'!G$13:G$191, MATCH(AK4228, 'Pontuação 3.0'!F$13:F$191, 0)), "Faixa Indefinida")</f>
        <v>D</v>
      </c>
      <c r="AM4228" s="9">
        <f t="shared" si="7"/>
        <v>0</v>
      </c>
      <c r="AN4228" s="9">
        <f t="shared" si="8"/>
        <v>0</v>
      </c>
      <c r="AO4228" s="9">
        <f t="shared" si="9"/>
        <v>0</v>
      </c>
      <c r="AP4228" s="9">
        <f t="shared" si="10"/>
        <v>1</v>
      </c>
      <c r="AQ4228" s="8"/>
    </row>
    <row r="4229" ht="15.75" customHeight="1">
      <c r="A4229" s="7">
        <v>45683.0</v>
      </c>
      <c r="B4229" s="8" t="s">
        <v>9534</v>
      </c>
      <c r="C4229" s="8" t="s">
        <v>9535</v>
      </c>
      <c r="D4229" s="11">
        <v>1.5996189557E10</v>
      </c>
      <c r="E4229" s="8" t="s">
        <v>11833</v>
      </c>
      <c r="F4229" s="8" t="s">
        <v>11834</v>
      </c>
      <c r="G4229" s="8" t="s">
        <v>11867</v>
      </c>
      <c r="H4229" s="8" t="s">
        <v>11850</v>
      </c>
      <c r="I4229" s="8" t="s">
        <v>11837</v>
      </c>
      <c r="J4229" s="8" t="s">
        <v>11846</v>
      </c>
      <c r="K4229" s="8" t="s">
        <v>11839</v>
      </c>
      <c r="L4229" s="8" t="s">
        <v>11847</v>
      </c>
      <c r="M4229" s="8" t="s">
        <v>11848</v>
      </c>
      <c r="N4229" s="12" t="s">
        <v>11</v>
      </c>
      <c r="O4229" s="12" t="s">
        <v>13</v>
      </c>
      <c r="P4229" s="12" t="s">
        <v>27</v>
      </c>
      <c r="Q4229" s="12" t="s">
        <v>15</v>
      </c>
      <c r="R4229" s="12" t="s">
        <v>20</v>
      </c>
      <c r="S4229" s="8"/>
      <c r="T4229" s="8"/>
      <c r="U4229" s="8"/>
      <c r="V4229" s="8"/>
      <c r="W4229" s="8"/>
      <c r="X4229" s="8"/>
      <c r="Y4229" s="8"/>
      <c r="Z4229" s="8"/>
      <c r="AA4229" s="8"/>
      <c r="AB4229" s="8"/>
      <c r="AC4229" s="9">
        <f>ROUNDUP(SUM(VLOOKUP(F4229,'Pontuação'!A$2:B$11,2,FALSE),VLOOKUP(E4229,'Pontuação'!C$2:D$11,2,FALSE),VLOOKUP(H4229,'Pontuação'!I$2:J$11,2,FALSE),VLOOKUP(J4229,'Pontuação'!G$2:H$11,2,FALSE),VLOOKUP(L4229,'Pontuação'!M$2:N$13,2,FALSE)),0)</f>
        <v>1673</v>
      </c>
      <c r="AD4229" s="10">
        <f t="shared" si="1"/>
        <v>167</v>
      </c>
      <c r="AE4229" s="10" t="str">
        <f t="array" ref="AE4229">IFERROR(INDEX('Pontuação'!G$13:G$101, MATCH(AD4229, 'Pontuação'!F$13:F$101, 0)), "Faixa Indefinida")</f>
        <v>B</v>
      </c>
      <c r="AF4229" s="10">
        <f t="shared" si="2"/>
        <v>0</v>
      </c>
      <c r="AG4229" s="10">
        <f t="shared" si="3"/>
        <v>1</v>
      </c>
      <c r="AH4229" s="10">
        <f t="shared" si="4"/>
        <v>0</v>
      </c>
      <c r="AI4229" s="10">
        <f t="shared" si="5"/>
        <v>0</v>
      </c>
      <c r="AJ4229" s="9">
        <f>ROUNDUP(SUM(VLOOKUP(F4229,'Pontuação 3.0'!A$2:B$11,2,FALSE),VLOOKUP(E4229,'Pontuação 3.0'!C$2:D$11,2,FALSE),VLOOKUP(H4229,'Pontuação 3.0'!I$2:J$11,2,FALSE),VLOOKUP(J4229,'Pontuação 3.0'!G$2:H$11,2,FALSE),VLOOKUP(G4229,'Pontuação 3.0'!E$2:F$11,2,FALSE),VLOOKUP(K4229,'Pontuação 3.0'!K$2:L$11,2,FALSE),VLOOKUP(L4229,'Pontuação 3.0'!M$2:N$13,2,FALSE)),0)</f>
        <v>2186</v>
      </c>
      <c r="AK4229" s="9">
        <f t="shared" si="6"/>
        <v>219</v>
      </c>
      <c r="AL4229" s="9" t="str">
        <f t="array" ref="AL4229">IFERROR(INDEX('Pontuação 3.0'!G$13:G$191, MATCH(AK4229, 'Pontuação 3.0'!F$13:F$191, 0)), "Faixa Indefinida")</f>
        <v>B</v>
      </c>
      <c r="AM4229" s="9">
        <f t="shared" si="7"/>
        <v>0</v>
      </c>
      <c r="AN4229" s="9">
        <f t="shared" si="8"/>
        <v>1</v>
      </c>
      <c r="AO4229" s="9">
        <f t="shared" si="9"/>
        <v>0</v>
      </c>
      <c r="AP4229" s="9">
        <f t="shared" si="10"/>
        <v>0</v>
      </c>
      <c r="AQ4229" s="8"/>
    </row>
    <row r="4230" ht="15.75" customHeight="1">
      <c r="A4230" s="7">
        <v>45683.0</v>
      </c>
      <c r="B4230" s="8" t="s">
        <v>9536</v>
      </c>
      <c r="C4230" s="8" t="s">
        <v>9537</v>
      </c>
      <c r="D4230" s="11">
        <v>7.9988542479E10</v>
      </c>
      <c r="E4230" s="8" t="s">
        <v>11833</v>
      </c>
      <c r="F4230" s="8" t="s">
        <v>11842</v>
      </c>
      <c r="G4230" s="8" t="s">
        <v>11843</v>
      </c>
      <c r="H4230" s="8" t="s">
        <v>11850</v>
      </c>
      <c r="I4230" s="8" t="s">
        <v>11845</v>
      </c>
      <c r="J4230" s="8" t="s">
        <v>11838</v>
      </c>
      <c r="K4230" s="8" t="s">
        <v>11839</v>
      </c>
      <c r="L4230" s="8" t="s">
        <v>11851</v>
      </c>
      <c r="M4230" s="8" t="s">
        <v>11849</v>
      </c>
      <c r="N4230" s="12" t="s">
        <v>11</v>
      </c>
      <c r="O4230" s="12" t="s">
        <v>13</v>
      </c>
      <c r="P4230" s="12" t="s">
        <v>49</v>
      </c>
      <c r="Q4230" s="12" t="s">
        <v>15</v>
      </c>
      <c r="R4230" s="12" t="s">
        <v>20</v>
      </c>
      <c r="S4230" s="8"/>
      <c r="T4230" s="8"/>
      <c r="U4230" s="8"/>
      <c r="V4230" s="8"/>
      <c r="W4230" s="8"/>
      <c r="X4230" s="8"/>
      <c r="Y4230" s="8"/>
      <c r="Z4230" s="8"/>
      <c r="AA4230" s="8"/>
      <c r="AB4230" s="8"/>
      <c r="AC4230" s="9">
        <f>ROUNDUP(SUM(VLOOKUP(F4230,'Pontuação'!A$2:B$11,2,FALSE),VLOOKUP(E4230,'Pontuação'!C$2:D$11,2,FALSE),VLOOKUP(H4230,'Pontuação'!I$2:J$11,2,FALSE),VLOOKUP(J4230,'Pontuação'!G$2:H$11,2,FALSE),VLOOKUP(L4230,'Pontuação'!M$2:N$13,2,FALSE)),0)</f>
        <v>1831</v>
      </c>
      <c r="AD4230" s="10">
        <f t="shared" si="1"/>
        <v>183</v>
      </c>
      <c r="AE4230" s="10" t="str">
        <f t="array" ref="AE4230">IFERROR(INDEX('Pontuação'!G$13:G$101, MATCH(AD4230, 'Pontuação'!F$13:F$101, 0)), "Faixa Indefinida")</f>
        <v>B</v>
      </c>
      <c r="AF4230" s="10">
        <f t="shared" si="2"/>
        <v>0</v>
      </c>
      <c r="AG4230" s="10">
        <f t="shared" si="3"/>
        <v>1</v>
      </c>
      <c r="AH4230" s="10">
        <f t="shared" si="4"/>
        <v>0</v>
      </c>
      <c r="AI4230" s="10">
        <f t="shared" si="5"/>
        <v>0</v>
      </c>
      <c r="AJ4230" s="9">
        <f>ROUNDUP(SUM(VLOOKUP(F4230,'Pontuação 3.0'!A$2:B$11,2,FALSE),VLOOKUP(E4230,'Pontuação 3.0'!C$2:D$11,2,FALSE),VLOOKUP(H4230,'Pontuação 3.0'!I$2:J$11,2,FALSE),VLOOKUP(J4230,'Pontuação 3.0'!G$2:H$11,2,FALSE),VLOOKUP(G4230,'Pontuação 3.0'!E$2:F$11,2,FALSE),VLOOKUP(K4230,'Pontuação 3.0'!K$2:L$11,2,FALSE),VLOOKUP(L4230,'Pontuação 3.0'!M$2:N$13,2,FALSE)),0)</f>
        <v>2658</v>
      </c>
      <c r="AK4230" s="9">
        <f t="shared" si="6"/>
        <v>266</v>
      </c>
      <c r="AL4230" s="9" t="str">
        <f t="array" ref="AL4230">IFERROR(INDEX('Pontuação 3.0'!G$13:G$191, MATCH(AK4230, 'Pontuação 3.0'!F$13:F$191, 0)), "Faixa Indefinida")</f>
        <v>A</v>
      </c>
      <c r="AM4230" s="9">
        <f t="shared" si="7"/>
        <v>1</v>
      </c>
      <c r="AN4230" s="9">
        <f t="shared" si="8"/>
        <v>0</v>
      </c>
      <c r="AO4230" s="9">
        <f t="shared" si="9"/>
        <v>0</v>
      </c>
      <c r="AP4230" s="9">
        <f t="shared" si="10"/>
        <v>0</v>
      </c>
      <c r="AQ4230" s="8"/>
    </row>
    <row r="4231" ht="15.75" customHeight="1">
      <c r="A4231" s="7">
        <v>45683.0</v>
      </c>
      <c r="B4231" s="8" t="s">
        <v>9538</v>
      </c>
      <c r="C4231" s="8" t="s">
        <v>9539</v>
      </c>
      <c r="D4231" s="11">
        <v>4.8999034683E10</v>
      </c>
      <c r="E4231" s="8" t="s">
        <v>11833</v>
      </c>
      <c r="F4231" s="8" t="s">
        <v>11834</v>
      </c>
      <c r="G4231" s="8" t="s">
        <v>11835</v>
      </c>
      <c r="H4231" s="8" t="s">
        <v>11844</v>
      </c>
      <c r="I4231" s="8" t="s">
        <v>11837</v>
      </c>
      <c r="J4231" s="8" t="s">
        <v>11846</v>
      </c>
      <c r="K4231" s="8" t="s">
        <v>11837</v>
      </c>
      <c r="L4231" s="8" t="s">
        <v>11847</v>
      </c>
      <c r="M4231" s="8" t="s">
        <v>11841</v>
      </c>
      <c r="N4231" s="12" t="s">
        <v>11</v>
      </c>
      <c r="O4231" s="12" t="s">
        <v>13</v>
      </c>
      <c r="P4231" s="12" t="s">
        <v>261</v>
      </c>
      <c r="Q4231" s="12" t="s">
        <v>15</v>
      </c>
      <c r="R4231" s="12" t="s">
        <v>20</v>
      </c>
      <c r="S4231" s="8"/>
      <c r="T4231" s="8"/>
      <c r="U4231" s="8"/>
      <c r="V4231" s="8"/>
      <c r="W4231" s="8"/>
      <c r="X4231" s="8"/>
      <c r="Y4231" s="8"/>
      <c r="Z4231" s="8"/>
      <c r="AA4231" s="8"/>
      <c r="AB4231" s="8"/>
      <c r="AC4231" s="9">
        <f>ROUNDUP(SUM(VLOOKUP(F4231,'Pontuação'!A$2:B$11,2,FALSE),VLOOKUP(E4231,'Pontuação'!C$2:D$11,2,FALSE),VLOOKUP(H4231,'Pontuação'!I$2:J$11,2,FALSE),VLOOKUP(J4231,'Pontuação'!G$2:H$11,2,FALSE),VLOOKUP(L4231,'Pontuação'!M$2:N$13,2,FALSE)),0)</f>
        <v>1715</v>
      </c>
      <c r="AD4231" s="10">
        <f t="shared" si="1"/>
        <v>172</v>
      </c>
      <c r="AE4231" s="10" t="str">
        <f t="array" ref="AE4231">IFERROR(INDEX('Pontuação'!G$13:G$101, MATCH(AD4231, 'Pontuação'!F$13:F$101, 0)), "Faixa Indefinida")</f>
        <v>B</v>
      </c>
      <c r="AF4231" s="10">
        <f t="shared" si="2"/>
        <v>0</v>
      </c>
      <c r="AG4231" s="10">
        <f t="shared" si="3"/>
        <v>1</v>
      </c>
      <c r="AH4231" s="10">
        <f t="shared" si="4"/>
        <v>0</v>
      </c>
      <c r="AI4231" s="10">
        <f t="shared" si="5"/>
        <v>0</v>
      </c>
      <c r="AJ4231" s="9">
        <f>ROUNDUP(SUM(VLOOKUP(F4231,'Pontuação 3.0'!A$2:B$11,2,FALSE),VLOOKUP(E4231,'Pontuação 3.0'!C$2:D$11,2,FALSE),VLOOKUP(H4231,'Pontuação 3.0'!I$2:J$11,2,FALSE),VLOOKUP(J4231,'Pontuação 3.0'!G$2:H$11,2,FALSE),VLOOKUP(G4231,'Pontuação 3.0'!E$2:F$11,2,FALSE),VLOOKUP(K4231,'Pontuação 3.0'!K$2:L$11,2,FALSE),VLOOKUP(L4231,'Pontuação 3.0'!M$2:N$13,2,FALSE)),0)</f>
        <v>2022</v>
      </c>
      <c r="AK4231" s="9">
        <f t="shared" si="6"/>
        <v>202</v>
      </c>
      <c r="AL4231" s="9" t="str">
        <f t="array" ref="AL4231">IFERROR(INDEX('Pontuação 3.0'!G$13:G$191, MATCH(AK4231, 'Pontuação 3.0'!F$13:F$191, 0)), "Faixa Indefinida")</f>
        <v>C</v>
      </c>
      <c r="AM4231" s="9">
        <f t="shared" si="7"/>
        <v>0</v>
      </c>
      <c r="AN4231" s="9">
        <f t="shared" si="8"/>
        <v>0</v>
      </c>
      <c r="AO4231" s="9">
        <f t="shared" si="9"/>
        <v>1</v>
      </c>
      <c r="AP4231" s="9">
        <f t="shared" si="10"/>
        <v>0</v>
      </c>
      <c r="AQ4231" s="8"/>
    </row>
    <row r="4232" ht="15.75" customHeight="1">
      <c r="A4232" s="7">
        <v>45683.0</v>
      </c>
      <c r="B4232" s="8" t="s">
        <v>9556</v>
      </c>
      <c r="C4232" s="8" t="s">
        <v>9557</v>
      </c>
      <c r="D4232" s="11">
        <v>8.2996392488E10</v>
      </c>
      <c r="E4232" s="8" t="s">
        <v>11833</v>
      </c>
      <c r="F4232" s="8" t="s">
        <v>11842</v>
      </c>
      <c r="G4232" s="8" t="s">
        <v>11843</v>
      </c>
      <c r="H4232" s="8" t="s">
        <v>11856</v>
      </c>
      <c r="I4232" s="8" t="s">
        <v>11837</v>
      </c>
      <c r="J4232" s="8" t="s">
        <v>11838</v>
      </c>
      <c r="K4232" s="8" t="s">
        <v>11839</v>
      </c>
      <c r="L4232" s="8" t="s">
        <v>11851</v>
      </c>
      <c r="M4232" s="8" t="s">
        <v>11848</v>
      </c>
      <c r="N4232" s="12" t="s">
        <v>11</v>
      </c>
      <c r="O4232" s="12" t="s">
        <v>13</v>
      </c>
      <c r="P4232" s="12" t="s">
        <v>99</v>
      </c>
      <c r="Q4232" s="12" t="s">
        <v>15</v>
      </c>
      <c r="R4232" s="12" t="s">
        <v>20</v>
      </c>
      <c r="S4232" s="8"/>
      <c r="T4232" s="8"/>
      <c r="U4232" s="8"/>
      <c r="V4232" s="8"/>
      <c r="W4232" s="8"/>
      <c r="X4232" s="8"/>
      <c r="Y4232" s="8"/>
      <c r="Z4232" s="8"/>
      <c r="AA4232" s="8"/>
      <c r="AB4232" s="8"/>
      <c r="AC4232" s="9">
        <f>ROUNDUP(SUM(VLOOKUP(F4232,'Pontuação'!A$2:B$11,2,FALSE),VLOOKUP(E4232,'Pontuação'!C$2:D$11,2,FALSE),VLOOKUP(H4232,'Pontuação'!I$2:J$11,2,FALSE),VLOOKUP(J4232,'Pontuação'!G$2:H$11,2,FALSE),VLOOKUP(L4232,'Pontuação'!M$2:N$13,2,FALSE)),0)</f>
        <v>1717</v>
      </c>
      <c r="AD4232" s="10">
        <f t="shared" si="1"/>
        <v>172</v>
      </c>
      <c r="AE4232" s="10" t="str">
        <f t="array" ref="AE4232">IFERROR(INDEX('Pontuação'!G$13:G$101, MATCH(AD4232, 'Pontuação'!F$13:F$101, 0)), "Faixa Indefinida")</f>
        <v>B</v>
      </c>
      <c r="AF4232" s="10">
        <f t="shared" si="2"/>
        <v>0</v>
      </c>
      <c r="AG4232" s="10">
        <f t="shared" si="3"/>
        <v>1</v>
      </c>
      <c r="AH4232" s="10">
        <f t="shared" si="4"/>
        <v>0</v>
      </c>
      <c r="AI4232" s="10">
        <f t="shared" si="5"/>
        <v>0</v>
      </c>
      <c r="AJ4232" s="9">
        <f>ROUNDUP(SUM(VLOOKUP(F4232,'Pontuação 3.0'!A$2:B$11,2,FALSE),VLOOKUP(E4232,'Pontuação 3.0'!C$2:D$11,2,FALSE),VLOOKUP(H4232,'Pontuação 3.0'!I$2:J$11,2,FALSE),VLOOKUP(J4232,'Pontuação 3.0'!G$2:H$11,2,FALSE),VLOOKUP(G4232,'Pontuação 3.0'!E$2:F$11,2,FALSE),VLOOKUP(K4232,'Pontuação 3.0'!K$2:L$11,2,FALSE),VLOOKUP(L4232,'Pontuação 3.0'!M$2:N$13,2,FALSE)),0)</f>
        <v>2510</v>
      </c>
      <c r="AK4232" s="9">
        <f t="shared" si="6"/>
        <v>251</v>
      </c>
      <c r="AL4232" s="9" t="str">
        <f t="array" ref="AL4232">IFERROR(INDEX('Pontuação 3.0'!G$13:G$191, MATCH(AK4232, 'Pontuação 3.0'!F$13:F$191, 0)), "Faixa Indefinida")</f>
        <v>A</v>
      </c>
      <c r="AM4232" s="9">
        <f t="shared" si="7"/>
        <v>1</v>
      </c>
      <c r="AN4232" s="9">
        <f t="shared" si="8"/>
        <v>0</v>
      </c>
      <c r="AO4232" s="9">
        <f t="shared" si="9"/>
        <v>0</v>
      </c>
      <c r="AP4232" s="9">
        <f t="shared" si="10"/>
        <v>0</v>
      </c>
      <c r="AQ4232" s="8"/>
    </row>
    <row r="4233" ht="15.75" customHeight="1">
      <c r="A4233" s="7">
        <v>45683.0</v>
      </c>
      <c r="B4233" s="8" t="s">
        <v>9540</v>
      </c>
      <c r="C4233" s="8" t="s">
        <v>9541</v>
      </c>
      <c r="D4233" s="11">
        <v>3.1975143468E10</v>
      </c>
      <c r="E4233" s="8" t="s">
        <v>11833</v>
      </c>
      <c r="F4233" s="8" t="s">
        <v>11842</v>
      </c>
      <c r="G4233" s="8" t="s">
        <v>11843</v>
      </c>
      <c r="H4233" s="8" t="s">
        <v>11844</v>
      </c>
      <c r="I4233" s="8" t="s">
        <v>11845</v>
      </c>
      <c r="J4233" s="8" t="s">
        <v>11846</v>
      </c>
      <c r="K4233" s="8" t="s">
        <v>11837</v>
      </c>
      <c r="L4233" s="8" t="s">
        <v>11851</v>
      </c>
      <c r="M4233" s="8" t="s">
        <v>11859</v>
      </c>
      <c r="N4233" s="12" t="s">
        <v>11</v>
      </c>
      <c r="O4233" s="12" t="s">
        <v>13</v>
      </c>
      <c r="P4233" s="12" t="s">
        <v>37</v>
      </c>
      <c r="Q4233" s="12" t="s">
        <v>65</v>
      </c>
      <c r="R4233" s="12" t="s">
        <v>20</v>
      </c>
      <c r="S4233" s="8"/>
      <c r="T4233" s="8"/>
      <c r="U4233" s="8"/>
      <c r="V4233" s="8"/>
      <c r="W4233" s="8"/>
      <c r="X4233" s="8"/>
      <c r="Y4233" s="8"/>
      <c r="Z4233" s="8"/>
      <c r="AA4233" s="8"/>
      <c r="AB4233" s="8"/>
      <c r="AC4233" s="9">
        <f>ROUNDUP(SUM(VLOOKUP(F4233,'Pontuação'!A$2:B$11,2,FALSE),VLOOKUP(E4233,'Pontuação'!C$2:D$11,2,FALSE),VLOOKUP(H4233,'Pontuação'!I$2:J$11,2,FALSE),VLOOKUP(J4233,'Pontuação'!G$2:H$11,2,FALSE),VLOOKUP(L4233,'Pontuação'!M$2:N$13,2,FALSE)),0)</f>
        <v>1595</v>
      </c>
      <c r="AD4233" s="10">
        <f t="shared" si="1"/>
        <v>160</v>
      </c>
      <c r="AE4233" s="10" t="str">
        <f t="array" ref="AE4233">IFERROR(INDEX('Pontuação'!G$13:G$101, MATCH(AD4233, 'Pontuação'!F$13:F$101, 0)), "Faixa Indefinida")</f>
        <v>C</v>
      </c>
      <c r="AF4233" s="10">
        <f t="shared" si="2"/>
        <v>0</v>
      </c>
      <c r="AG4233" s="10">
        <f t="shared" si="3"/>
        <v>0</v>
      </c>
      <c r="AH4233" s="10">
        <f t="shared" si="4"/>
        <v>1</v>
      </c>
      <c r="AI4233" s="10">
        <f t="shared" si="5"/>
        <v>0</v>
      </c>
      <c r="AJ4233" s="9">
        <f>ROUNDUP(SUM(VLOOKUP(F4233,'Pontuação 3.0'!A$2:B$11,2,FALSE),VLOOKUP(E4233,'Pontuação 3.0'!C$2:D$11,2,FALSE),VLOOKUP(H4233,'Pontuação 3.0'!I$2:J$11,2,FALSE),VLOOKUP(J4233,'Pontuação 3.0'!G$2:H$11,2,FALSE),VLOOKUP(G4233,'Pontuação 3.0'!E$2:F$11,2,FALSE),VLOOKUP(K4233,'Pontuação 3.0'!K$2:L$11,2,FALSE),VLOOKUP(L4233,'Pontuação 3.0'!M$2:N$13,2,FALSE)),0)</f>
        <v>2209</v>
      </c>
      <c r="AK4233" s="9">
        <f t="shared" si="6"/>
        <v>221</v>
      </c>
      <c r="AL4233" s="9" t="str">
        <f t="array" ref="AL4233">IFERROR(INDEX('Pontuação 3.0'!G$13:G$191, MATCH(AK4233, 'Pontuação 3.0'!F$13:F$191, 0)), "Faixa Indefinida")</f>
        <v>B</v>
      </c>
      <c r="AM4233" s="9">
        <f t="shared" si="7"/>
        <v>0</v>
      </c>
      <c r="AN4233" s="9">
        <f t="shared" si="8"/>
        <v>1</v>
      </c>
      <c r="AO4233" s="9">
        <f t="shared" si="9"/>
        <v>0</v>
      </c>
      <c r="AP4233" s="9">
        <f t="shared" si="10"/>
        <v>0</v>
      </c>
      <c r="AQ4233" s="8"/>
    </row>
    <row r="4234" ht="15.75" customHeight="1">
      <c r="A4234" s="7">
        <v>45683.0</v>
      </c>
      <c r="B4234" s="8" t="s">
        <v>9542</v>
      </c>
      <c r="C4234" s="8" t="s">
        <v>9543</v>
      </c>
      <c r="D4234" s="11">
        <v>1.1950292306E10</v>
      </c>
      <c r="E4234" s="8" t="s">
        <v>11868</v>
      </c>
      <c r="F4234" s="8" t="s">
        <v>11834</v>
      </c>
      <c r="G4234" s="8" t="s">
        <v>11843</v>
      </c>
      <c r="H4234" s="8" t="s">
        <v>11850</v>
      </c>
      <c r="I4234" s="8" t="s">
        <v>11837</v>
      </c>
      <c r="J4234" s="8" t="s">
        <v>11852</v>
      </c>
      <c r="K4234" s="8" t="s">
        <v>11837</v>
      </c>
      <c r="L4234" s="8" t="s">
        <v>11851</v>
      </c>
      <c r="M4234" s="8" t="s">
        <v>11841</v>
      </c>
      <c r="N4234" s="12" t="s">
        <v>11</v>
      </c>
      <c r="O4234" s="12" t="s">
        <v>13</v>
      </c>
      <c r="P4234" s="12" t="s">
        <v>40</v>
      </c>
      <c r="Q4234" s="12" t="s">
        <v>15</v>
      </c>
      <c r="R4234" s="12" t="s">
        <v>20</v>
      </c>
      <c r="S4234" s="8"/>
      <c r="T4234" s="8"/>
      <c r="U4234" s="8"/>
      <c r="V4234" s="8"/>
      <c r="W4234" s="8"/>
      <c r="X4234" s="8"/>
      <c r="Y4234" s="8"/>
      <c r="Z4234" s="8"/>
      <c r="AA4234" s="8"/>
      <c r="AB4234" s="8"/>
      <c r="AC4234" s="9">
        <f>ROUNDUP(SUM(VLOOKUP(F4234,'Pontuação'!A$2:B$11,2,FALSE),VLOOKUP(E4234,'Pontuação'!C$2:D$11,2,FALSE),VLOOKUP(H4234,'Pontuação'!I$2:J$11,2,FALSE),VLOOKUP(J4234,'Pontuação'!G$2:H$11,2,FALSE),VLOOKUP(L4234,'Pontuação'!M$2:N$13,2,FALSE)),0)</f>
        <v>1650</v>
      </c>
      <c r="AD4234" s="10">
        <f t="shared" si="1"/>
        <v>165</v>
      </c>
      <c r="AE4234" s="10" t="str">
        <f t="array" ref="AE4234">IFERROR(INDEX('Pontuação'!G$13:G$101, MATCH(AD4234, 'Pontuação'!F$13:F$101, 0)), "Faixa Indefinida")</f>
        <v>C</v>
      </c>
      <c r="AF4234" s="10">
        <f t="shared" si="2"/>
        <v>0</v>
      </c>
      <c r="AG4234" s="10">
        <f t="shared" si="3"/>
        <v>0</v>
      </c>
      <c r="AH4234" s="10">
        <f t="shared" si="4"/>
        <v>1</v>
      </c>
      <c r="AI4234" s="10">
        <f t="shared" si="5"/>
        <v>0</v>
      </c>
      <c r="AJ4234" s="9">
        <f>ROUNDUP(SUM(VLOOKUP(F4234,'Pontuação 3.0'!A$2:B$11,2,FALSE),VLOOKUP(E4234,'Pontuação 3.0'!C$2:D$11,2,FALSE),VLOOKUP(H4234,'Pontuação 3.0'!I$2:J$11,2,FALSE),VLOOKUP(J4234,'Pontuação 3.0'!G$2:H$11,2,FALSE),VLOOKUP(G4234,'Pontuação 3.0'!E$2:F$11,2,FALSE),VLOOKUP(K4234,'Pontuação 3.0'!K$2:L$11,2,FALSE),VLOOKUP(L4234,'Pontuação 3.0'!M$2:N$13,2,FALSE)),0)</f>
        <v>2111</v>
      </c>
      <c r="AK4234" s="9">
        <f t="shared" si="6"/>
        <v>211</v>
      </c>
      <c r="AL4234" s="9" t="str">
        <f t="array" ref="AL4234">IFERROR(INDEX('Pontuação 3.0'!G$13:G$191, MATCH(AK4234, 'Pontuação 3.0'!F$13:F$191, 0)), "Faixa Indefinida")</f>
        <v>C</v>
      </c>
      <c r="AM4234" s="9">
        <f t="shared" si="7"/>
        <v>0</v>
      </c>
      <c r="AN4234" s="9">
        <f t="shared" si="8"/>
        <v>0</v>
      </c>
      <c r="AO4234" s="9">
        <f t="shared" si="9"/>
        <v>1</v>
      </c>
      <c r="AP4234" s="9">
        <f t="shared" si="10"/>
        <v>0</v>
      </c>
      <c r="AQ4234" s="8"/>
    </row>
    <row r="4235" ht="15.75" customHeight="1">
      <c r="A4235" s="7">
        <v>45683.0</v>
      </c>
      <c r="B4235" s="8" t="s">
        <v>9544</v>
      </c>
      <c r="C4235" s="8" t="s">
        <v>9545</v>
      </c>
      <c r="D4235" s="11">
        <v>7.4999318915E10</v>
      </c>
      <c r="E4235" s="8" t="s">
        <v>11833</v>
      </c>
      <c r="F4235" s="8" t="s">
        <v>11834</v>
      </c>
      <c r="G4235" s="8" t="s">
        <v>11843</v>
      </c>
      <c r="H4235" s="8" t="s">
        <v>11850</v>
      </c>
      <c r="I4235" s="8" t="s">
        <v>11837</v>
      </c>
      <c r="J4235" s="8" t="s">
        <v>11846</v>
      </c>
      <c r="K4235" s="8" t="s">
        <v>11837</v>
      </c>
      <c r="L4235" s="8" t="s">
        <v>11851</v>
      </c>
      <c r="M4235" s="8" t="s">
        <v>11859</v>
      </c>
      <c r="N4235" s="12" t="s">
        <v>11</v>
      </c>
      <c r="O4235" s="12" t="s">
        <v>13</v>
      </c>
      <c r="P4235" s="12" t="s">
        <v>23</v>
      </c>
      <c r="Q4235" s="12" t="s">
        <v>15</v>
      </c>
      <c r="R4235" s="12" t="s">
        <v>20</v>
      </c>
      <c r="S4235" s="8"/>
      <c r="T4235" s="8"/>
      <c r="U4235" s="8"/>
      <c r="V4235" s="8"/>
      <c r="W4235" s="8"/>
      <c r="X4235" s="8"/>
      <c r="Y4235" s="8"/>
      <c r="Z4235" s="8"/>
      <c r="AA4235" s="8"/>
      <c r="AB4235" s="8"/>
      <c r="AC4235" s="9">
        <f>ROUNDUP(SUM(VLOOKUP(F4235,'Pontuação'!A$2:B$11,2,FALSE),VLOOKUP(E4235,'Pontuação'!C$2:D$11,2,FALSE),VLOOKUP(H4235,'Pontuação'!I$2:J$11,2,FALSE),VLOOKUP(J4235,'Pontuação'!G$2:H$11,2,FALSE),VLOOKUP(L4235,'Pontuação'!M$2:N$13,2,FALSE)),0)</f>
        <v>1541</v>
      </c>
      <c r="AD4235" s="10">
        <f t="shared" si="1"/>
        <v>154</v>
      </c>
      <c r="AE4235" s="10" t="str">
        <f t="array" ref="AE4235">IFERROR(INDEX('Pontuação'!G$13:G$101, MATCH(AD4235, 'Pontuação'!F$13:F$101, 0)), "Faixa Indefinida")</f>
        <v>C</v>
      </c>
      <c r="AF4235" s="10">
        <f t="shared" si="2"/>
        <v>0</v>
      </c>
      <c r="AG4235" s="10">
        <f t="shared" si="3"/>
        <v>0</v>
      </c>
      <c r="AH4235" s="10">
        <f t="shared" si="4"/>
        <v>1</v>
      </c>
      <c r="AI4235" s="10">
        <f t="shared" si="5"/>
        <v>0</v>
      </c>
      <c r="AJ4235" s="9">
        <f>ROUNDUP(SUM(VLOOKUP(F4235,'Pontuação 3.0'!A$2:B$11,2,FALSE),VLOOKUP(E4235,'Pontuação 3.0'!C$2:D$11,2,FALSE),VLOOKUP(H4235,'Pontuação 3.0'!I$2:J$11,2,FALSE),VLOOKUP(J4235,'Pontuação 3.0'!G$2:H$11,2,FALSE),VLOOKUP(G4235,'Pontuação 3.0'!E$2:F$11,2,FALSE),VLOOKUP(K4235,'Pontuação 3.0'!K$2:L$11,2,FALSE),VLOOKUP(L4235,'Pontuação 3.0'!M$2:N$13,2,FALSE)),0)</f>
        <v>1989</v>
      </c>
      <c r="AK4235" s="9">
        <f t="shared" si="6"/>
        <v>199</v>
      </c>
      <c r="AL4235" s="9" t="str">
        <f t="array" ref="AL4235">IFERROR(INDEX('Pontuação 3.0'!G$13:G$191, MATCH(AK4235, 'Pontuação 3.0'!F$13:F$191, 0)), "Faixa Indefinida")</f>
        <v>C</v>
      </c>
      <c r="AM4235" s="9">
        <f t="shared" si="7"/>
        <v>0</v>
      </c>
      <c r="AN4235" s="9">
        <f t="shared" si="8"/>
        <v>0</v>
      </c>
      <c r="AO4235" s="9">
        <f t="shared" si="9"/>
        <v>1</v>
      </c>
      <c r="AP4235" s="9">
        <f t="shared" si="10"/>
        <v>0</v>
      </c>
      <c r="AQ4235" s="8"/>
    </row>
    <row r="4236" ht="15.75" customHeight="1">
      <c r="A4236" s="7">
        <v>45683.0</v>
      </c>
      <c r="B4236" s="8" t="s">
        <v>9546</v>
      </c>
      <c r="C4236" s="8" t="s">
        <v>9547</v>
      </c>
      <c r="D4236" s="11">
        <v>1.1995574459E10</v>
      </c>
      <c r="E4236" s="8" t="s">
        <v>11833</v>
      </c>
      <c r="F4236" s="8" t="s">
        <v>11842</v>
      </c>
      <c r="G4236" s="8" t="s">
        <v>11835</v>
      </c>
      <c r="H4236" s="8" t="s">
        <v>11856</v>
      </c>
      <c r="I4236" s="8" t="s">
        <v>11837</v>
      </c>
      <c r="J4236" s="8" t="s">
        <v>11846</v>
      </c>
      <c r="K4236" s="8" t="s">
        <v>11837</v>
      </c>
      <c r="L4236" s="8" t="s">
        <v>11851</v>
      </c>
      <c r="M4236" s="8" t="s">
        <v>11853</v>
      </c>
      <c r="N4236" s="12" t="s">
        <v>11</v>
      </c>
      <c r="O4236" s="12" t="s">
        <v>13</v>
      </c>
      <c r="P4236" s="12" t="s">
        <v>23</v>
      </c>
      <c r="Q4236" s="12" t="s">
        <v>15</v>
      </c>
      <c r="R4236" s="12" t="s">
        <v>20</v>
      </c>
      <c r="S4236" s="8"/>
      <c r="T4236" s="8"/>
      <c r="U4236" s="8"/>
      <c r="V4236" s="8"/>
      <c r="W4236" s="8"/>
      <c r="X4236" s="8"/>
      <c r="Y4236" s="8"/>
      <c r="Z4236" s="8"/>
      <c r="AA4236" s="8"/>
      <c r="AB4236" s="8"/>
      <c r="AC4236" s="9">
        <f>ROUNDUP(SUM(VLOOKUP(F4236,'Pontuação'!A$2:B$11,2,FALSE),VLOOKUP(E4236,'Pontuação'!C$2:D$11,2,FALSE),VLOOKUP(H4236,'Pontuação'!I$2:J$11,2,FALSE),VLOOKUP(J4236,'Pontuação'!G$2:H$11,2,FALSE),VLOOKUP(L4236,'Pontuação'!M$2:N$13,2,FALSE)),0)</f>
        <v>1439</v>
      </c>
      <c r="AD4236" s="10">
        <f t="shared" si="1"/>
        <v>144</v>
      </c>
      <c r="AE4236" s="10" t="str">
        <f t="array" ref="AE4236">IFERROR(INDEX('Pontuação'!G$13:G$101, MATCH(AD4236, 'Pontuação'!F$13:F$101, 0)), "Faixa Indefinida")</f>
        <v>D</v>
      </c>
      <c r="AF4236" s="10">
        <f t="shared" si="2"/>
        <v>0</v>
      </c>
      <c r="AG4236" s="10">
        <f t="shared" si="3"/>
        <v>0</v>
      </c>
      <c r="AH4236" s="10">
        <f t="shared" si="4"/>
        <v>0</v>
      </c>
      <c r="AI4236" s="10">
        <f t="shared" si="5"/>
        <v>1</v>
      </c>
      <c r="AJ4236" s="9">
        <f>ROUNDUP(SUM(VLOOKUP(F4236,'Pontuação 3.0'!A$2:B$11,2,FALSE),VLOOKUP(E4236,'Pontuação 3.0'!C$2:D$11,2,FALSE),VLOOKUP(H4236,'Pontuação 3.0'!I$2:J$11,2,FALSE),VLOOKUP(J4236,'Pontuação 3.0'!G$2:H$11,2,FALSE),VLOOKUP(G4236,'Pontuação 3.0'!E$2:F$11,2,FALSE),VLOOKUP(K4236,'Pontuação 3.0'!K$2:L$11,2,FALSE),VLOOKUP(L4236,'Pontuação 3.0'!M$2:N$13,2,FALSE)),0)</f>
        <v>1834</v>
      </c>
      <c r="AK4236" s="9">
        <f t="shared" si="6"/>
        <v>183</v>
      </c>
      <c r="AL4236" s="9" t="str">
        <f t="array" ref="AL4236">IFERROR(INDEX('Pontuação 3.0'!G$13:G$191, MATCH(AK4236, 'Pontuação 3.0'!F$13:F$191, 0)), "Faixa Indefinida")</f>
        <v>D</v>
      </c>
      <c r="AM4236" s="9">
        <f t="shared" si="7"/>
        <v>0</v>
      </c>
      <c r="AN4236" s="9">
        <f t="shared" si="8"/>
        <v>0</v>
      </c>
      <c r="AO4236" s="9">
        <f t="shared" si="9"/>
        <v>0</v>
      </c>
      <c r="AP4236" s="9">
        <f t="shared" si="10"/>
        <v>1</v>
      </c>
      <c r="AQ4236" s="8"/>
    </row>
    <row r="4237" ht="15.75" customHeight="1">
      <c r="A4237" s="7">
        <v>45683.0</v>
      </c>
      <c r="B4237" s="8" t="s">
        <v>5165</v>
      </c>
      <c r="C4237" s="8" t="s">
        <v>9548</v>
      </c>
      <c r="D4237" s="8" t="s">
        <v>9549</v>
      </c>
      <c r="E4237" s="8" t="s">
        <v>11833</v>
      </c>
      <c r="F4237" s="8" t="s">
        <v>11834</v>
      </c>
      <c r="G4237" s="8" t="s">
        <v>11835</v>
      </c>
      <c r="H4237" s="8" t="s">
        <v>11850</v>
      </c>
      <c r="I4237" s="8" t="s">
        <v>11837</v>
      </c>
      <c r="J4237" s="8" t="s">
        <v>11852</v>
      </c>
      <c r="K4237" s="8" t="s">
        <v>11839</v>
      </c>
      <c r="L4237" s="8" t="s">
        <v>11847</v>
      </c>
      <c r="M4237" s="8" t="s">
        <v>11848</v>
      </c>
      <c r="N4237" s="12" t="s">
        <v>11</v>
      </c>
      <c r="O4237" s="12" t="s">
        <v>13</v>
      </c>
      <c r="P4237" s="12" t="s">
        <v>112</v>
      </c>
      <c r="Q4237" s="12" t="s">
        <v>24</v>
      </c>
      <c r="R4237" s="12" t="s">
        <v>14</v>
      </c>
      <c r="S4237" s="8"/>
      <c r="T4237" s="8"/>
      <c r="U4237" s="8"/>
      <c r="V4237" s="8"/>
      <c r="W4237" s="8"/>
      <c r="X4237" s="8"/>
      <c r="Y4237" s="8"/>
      <c r="Z4237" s="8"/>
      <c r="AA4237" s="8"/>
      <c r="AB4237" s="8"/>
      <c r="AC4237" s="9">
        <f>ROUNDUP(SUM(VLOOKUP(F4237,'Pontuação'!A$2:B$11,2,FALSE),VLOOKUP(E4237,'Pontuação'!C$2:D$11,2,FALSE),VLOOKUP(H4237,'Pontuação'!I$2:J$11,2,FALSE),VLOOKUP(J4237,'Pontuação'!G$2:H$11,2,FALSE),VLOOKUP(L4237,'Pontuação'!M$2:N$13,2,FALSE)),0)</f>
        <v>1778</v>
      </c>
      <c r="AD4237" s="10">
        <f t="shared" si="1"/>
        <v>178</v>
      </c>
      <c r="AE4237" s="10" t="str">
        <f t="array" ref="AE4237">IFERROR(INDEX('Pontuação'!G$13:G$101, MATCH(AD4237, 'Pontuação'!F$13:F$101, 0)), "Faixa Indefinida")</f>
        <v>B</v>
      </c>
      <c r="AF4237" s="10">
        <f t="shared" si="2"/>
        <v>0</v>
      </c>
      <c r="AG4237" s="10">
        <f t="shared" si="3"/>
        <v>1</v>
      </c>
      <c r="AH4237" s="10">
        <f t="shared" si="4"/>
        <v>0</v>
      </c>
      <c r="AI4237" s="10">
        <f t="shared" si="5"/>
        <v>0</v>
      </c>
      <c r="AJ4237" s="9">
        <f>ROUNDUP(SUM(VLOOKUP(F4237,'Pontuação 3.0'!A$2:B$11,2,FALSE),VLOOKUP(E4237,'Pontuação 3.0'!C$2:D$11,2,FALSE),VLOOKUP(H4237,'Pontuação 3.0'!I$2:J$11,2,FALSE),VLOOKUP(J4237,'Pontuação 3.0'!G$2:H$11,2,FALSE),VLOOKUP(G4237,'Pontuação 3.0'!E$2:F$11,2,FALSE),VLOOKUP(K4237,'Pontuação 3.0'!K$2:L$11,2,FALSE),VLOOKUP(L4237,'Pontuação 3.0'!M$2:N$13,2,FALSE)),0)</f>
        <v>2348</v>
      </c>
      <c r="AK4237" s="9">
        <f t="shared" si="6"/>
        <v>235</v>
      </c>
      <c r="AL4237" s="9" t="str">
        <f t="array" ref="AL4237">IFERROR(INDEX('Pontuação 3.0'!G$13:G$191, MATCH(AK4237, 'Pontuação 3.0'!F$13:F$191, 0)), "Faixa Indefinida")</f>
        <v>B</v>
      </c>
      <c r="AM4237" s="9">
        <f t="shared" si="7"/>
        <v>0</v>
      </c>
      <c r="AN4237" s="9">
        <f t="shared" si="8"/>
        <v>1</v>
      </c>
      <c r="AO4237" s="9">
        <f t="shared" si="9"/>
        <v>0</v>
      </c>
      <c r="AP4237" s="9">
        <f t="shared" si="10"/>
        <v>0</v>
      </c>
      <c r="AQ4237" s="8"/>
    </row>
    <row r="4238" ht="15.75" customHeight="1">
      <c r="A4238" s="7">
        <v>45683.0</v>
      </c>
      <c r="B4238" s="8" t="s">
        <v>228</v>
      </c>
      <c r="C4238" s="8" t="s">
        <v>9552</v>
      </c>
      <c r="D4238" s="11">
        <v>2.2999886405E10</v>
      </c>
      <c r="E4238" s="8" t="s">
        <v>11833</v>
      </c>
      <c r="F4238" s="8" t="s">
        <v>11834</v>
      </c>
      <c r="G4238" s="8" t="s">
        <v>11835</v>
      </c>
      <c r="H4238" s="8" t="s">
        <v>11850</v>
      </c>
      <c r="I4238" s="8" t="s">
        <v>11845</v>
      </c>
      <c r="J4238" s="8" t="s">
        <v>11838</v>
      </c>
      <c r="K4238" s="8" t="s">
        <v>11839</v>
      </c>
      <c r="L4238" s="8" t="s">
        <v>11840</v>
      </c>
      <c r="M4238" s="8" t="s">
        <v>11849</v>
      </c>
      <c r="N4238" s="12" t="s">
        <v>11</v>
      </c>
      <c r="O4238" s="12" t="s">
        <v>13</v>
      </c>
      <c r="P4238" s="12" t="s">
        <v>23</v>
      </c>
      <c r="Q4238" s="12" t="s">
        <v>15</v>
      </c>
      <c r="R4238" s="12" t="s">
        <v>20</v>
      </c>
      <c r="S4238" s="8"/>
      <c r="T4238" s="8"/>
      <c r="U4238" s="8"/>
      <c r="V4238" s="8"/>
      <c r="W4238" s="8"/>
      <c r="X4238" s="8"/>
      <c r="Y4238" s="8"/>
      <c r="Z4238" s="8"/>
      <c r="AA4238" s="8"/>
      <c r="AB4238" s="8"/>
      <c r="AC4238" s="9">
        <f>ROUNDUP(SUM(VLOOKUP(F4238,'Pontuação'!A$2:B$11,2,FALSE),VLOOKUP(E4238,'Pontuação'!C$2:D$11,2,FALSE),VLOOKUP(H4238,'Pontuação'!I$2:J$11,2,FALSE),VLOOKUP(J4238,'Pontuação'!G$2:H$11,2,FALSE),VLOOKUP(L4238,'Pontuação'!M$2:N$13,2,FALSE)),0)</f>
        <v>1863</v>
      </c>
      <c r="AD4238" s="10">
        <f t="shared" si="1"/>
        <v>186</v>
      </c>
      <c r="AE4238" s="10" t="str">
        <f t="array" ref="AE4238">IFERROR(INDEX('Pontuação'!G$13:G$101, MATCH(AD4238, 'Pontuação'!F$13:F$101, 0)), "Faixa Indefinida")</f>
        <v>A</v>
      </c>
      <c r="AF4238" s="10">
        <f t="shared" si="2"/>
        <v>1</v>
      </c>
      <c r="AG4238" s="10">
        <f t="shared" si="3"/>
        <v>0</v>
      </c>
      <c r="AH4238" s="10">
        <f t="shared" si="4"/>
        <v>0</v>
      </c>
      <c r="AI4238" s="10">
        <f t="shared" si="5"/>
        <v>0</v>
      </c>
      <c r="AJ4238" s="9">
        <f>ROUNDUP(SUM(VLOOKUP(F4238,'Pontuação 3.0'!A$2:B$11,2,FALSE),VLOOKUP(E4238,'Pontuação 3.0'!C$2:D$11,2,FALSE),VLOOKUP(H4238,'Pontuação 3.0'!I$2:J$11,2,FALSE),VLOOKUP(J4238,'Pontuação 3.0'!G$2:H$11,2,FALSE),VLOOKUP(G4238,'Pontuação 3.0'!E$2:F$11,2,FALSE),VLOOKUP(K4238,'Pontuação 3.0'!K$2:L$11,2,FALSE),VLOOKUP(L4238,'Pontuação 3.0'!M$2:N$13,2,FALSE)),0)</f>
        <v>2363</v>
      </c>
      <c r="AK4238" s="9">
        <f t="shared" si="6"/>
        <v>236</v>
      </c>
      <c r="AL4238" s="9" t="str">
        <f t="array" ref="AL4238">IFERROR(INDEX('Pontuação 3.0'!G$13:G$191, MATCH(AK4238, 'Pontuação 3.0'!F$13:F$191, 0)), "Faixa Indefinida")</f>
        <v>A</v>
      </c>
      <c r="AM4238" s="9">
        <f t="shared" si="7"/>
        <v>1</v>
      </c>
      <c r="AN4238" s="9">
        <f t="shared" si="8"/>
        <v>0</v>
      </c>
      <c r="AO4238" s="9">
        <f t="shared" si="9"/>
        <v>0</v>
      </c>
      <c r="AP4238" s="9">
        <f t="shared" si="10"/>
        <v>0</v>
      </c>
      <c r="AQ4238" s="8"/>
    </row>
    <row r="4239" ht="15.75" customHeight="1">
      <c r="A4239" s="7">
        <v>45683.0</v>
      </c>
      <c r="B4239" s="8" t="s">
        <v>9553</v>
      </c>
      <c r="C4239" s="8" t="s">
        <v>9554</v>
      </c>
      <c r="D4239" s="8" t="s">
        <v>9555</v>
      </c>
      <c r="E4239" s="8" t="s">
        <v>11833</v>
      </c>
      <c r="F4239" s="8" t="s">
        <v>11834</v>
      </c>
      <c r="G4239" s="8" t="s">
        <v>11843</v>
      </c>
      <c r="H4239" s="8" t="s">
        <v>11850</v>
      </c>
      <c r="I4239" s="8" t="s">
        <v>11845</v>
      </c>
      <c r="J4239" s="8" t="s">
        <v>11846</v>
      </c>
      <c r="K4239" s="8" t="s">
        <v>11839</v>
      </c>
      <c r="L4239" s="8" t="s">
        <v>11847</v>
      </c>
      <c r="M4239" s="8" t="s">
        <v>11859</v>
      </c>
      <c r="N4239" s="12" t="s">
        <v>11</v>
      </c>
      <c r="O4239" s="12" t="s">
        <v>13</v>
      </c>
      <c r="P4239" s="12" t="s">
        <v>27</v>
      </c>
      <c r="Q4239" s="12" t="s">
        <v>24</v>
      </c>
      <c r="R4239" s="12" t="s">
        <v>14</v>
      </c>
      <c r="S4239" s="8"/>
      <c r="T4239" s="8"/>
      <c r="U4239" s="8"/>
      <c r="V4239" s="8"/>
      <c r="W4239" s="8"/>
      <c r="X4239" s="8"/>
      <c r="Y4239" s="8"/>
      <c r="Z4239" s="8"/>
      <c r="AA4239" s="8"/>
      <c r="AB4239" s="8"/>
      <c r="AC4239" s="9">
        <f>ROUNDUP(SUM(VLOOKUP(F4239,'Pontuação'!A$2:B$11,2,FALSE),VLOOKUP(E4239,'Pontuação'!C$2:D$11,2,FALSE),VLOOKUP(H4239,'Pontuação'!I$2:J$11,2,FALSE),VLOOKUP(J4239,'Pontuação'!G$2:H$11,2,FALSE),VLOOKUP(L4239,'Pontuação'!M$2:N$13,2,FALSE)),0)</f>
        <v>1673</v>
      </c>
      <c r="AD4239" s="10">
        <f t="shared" si="1"/>
        <v>167</v>
      </c>
      <c r="AE4239" s="10" t="str">
        <f t="array" ref="AE4239">IFERROR(INDEX('Pontuação'!G$13:G$101, MATCH(AD4239, 'Pontuação'!F$13:F$101, 0)), "Faixa Indefinida")</f>
        <v>B</v>
      </c>
      <c r="AF4239" s="10">
        <f t="shared" si="2"/>
        <v>0</v>
      </c>
      <c r="AG4239" s="10">
        <f t="shared" si="3"/>
        <v>1</v>
      </c>
      <c r="AH4239" s="10">
        <f t="shared" si="4"/>
        <v>0</v>
      </c>
      <c r="AI4239" s="10">
        <f t="shared" si="5"/>
        <v>0</v>
      </c>
      <c r="AJ4239" s="9">
        <f>ROUNDUP(SUM(VLOOKUP(F4239,'Pontuação 3.0'!A$2:B$11,2,FALSE),VLOOKUP(E4239,'Pontuação 3.0'!C$2:D$11,2,FALSE),VLOOKUP(H4239,'Pontuação 3.0'!I$2:J$11,2,FALSE),VLOOKUP(J4239,'Pontuação 3.0'!G$2:H$11,2,FALSE),VLOOKUP(G4239,'Pontuação 3.0'!E$2:F$11,2,FALSE),VLOOKUP(K4239,'Pontuação 3.0'!K$2:L$11,2,FALSE),VLOOKUP(L4239,'Pontuação 3.0'!M$2:N$13,2,FALSE)),0)</f>
        <v>2336</v>
      </c>
      <c r="AK4239" s="9">
        <f t="shared" si="6"/>
        <v>234</v>
      </c>
      <c r="AL4239" s="9" t="str">
        <f t="array" ref="AL4239">IFERROR(INDEX('Pontuação 3.0'!G$13:G$191, MATCH(AK4239, 'Pontuação 3.0'!F$13:F$191, 0)), "Faixa Indefinida")</f>
        <v>B</v>
      </c>
      <c r="AM4239" s="9">
        <f t="shared" si="7"/>
        <v>0</v>
      </c>
      <c r="AN4239" s="9">
        <f t="shared" si="8"/>
        <v>1</v>
      </c>
      <c r="AO4239" s="9">
        <f t="shared" si="9"/>
        <v>0</v>
      </c>
      <c r="AP4239" s="9">
        <f t="shared" si="10"/>
        <v>0</v>
      </c>
      <c r="AQ4239" s="8"/>
    </row>
    <row r="4240" ht="15.75" customHeight="1">
      <c r="A4240" s="7">
        <v>45683.0</v>
      </c>
      <c r="B4240" s="8" t="s">
        <v>9563</v>
      </c>
      <c r="C4240" s="8" t="s">
        <v>9564</v>
      </c>
      <c r="D4240" s="11">
        <v>8.9981440406E10</v>
      </c>
      <c r="E4240" s="8" t="s">
        <v>11833</v>
      </c>
      <c r="F4240" s="8" t="s">
        <v>11842</v>
      </c>
      <c r="G4240" s="8" t="s">
        <v>11843</v>
      </c>
      <c r="H4240" s="8" t="s">
        <v>11850</v>
      </c>
      <c r="I4240" s="8" t="s">
        <v>11837</v>
      </c>
      <c r="J4240" s="8" t="s">
        <v>11838</v>
      </c>
      <c r="K4240" s="8" t="s">
        <v>11837</v>
      </c>
      <c r="L4240" s="8" t="s">
        <v>11870</v>
      </c>
      <c r="M4240" s="8" t="s">
        <v>11841</v>
      </c>
      <c r="N4240" s="12" t="s">
        <v>11</v>
      </c>
      <c r="O4240" s="12" t="s">
        <v>13</v>
      </c>
      <c r="P4240" s="12" t="s">
        <v>40</v>
      </c>
      <c r="Q4240" s="12" t="s">
        <v>65</v>
      </c>
      <c r="R4240" s="12" t="s">
        <v>20</v>
      </c>
      <c r="S4240" s="8"/>
      <c r="T4240" s="8"/>
      <c r="U4240" s="8"/>
      <c r="V4240" s="8"/>
      <c r="W4240" s="8"/>
      <c r="X4240" s="8"/>
      <c r="Y4240" s="8"/>
      <c r="Z4240" s="8"/>
      <c r="AA4240" s="8"/>
      <c r="AB4240" s="8"/>
      <c r="AC4240" s="9">
        <f>ROUNDUP(SUM(VLOOKUP(F4240,'Pontuação'!A$2:B$11,2,FALSE),VLOOKUP(E4240,'Pontuação'!C$2:D$11,2,FALSE),VLOOKUP(H4240,'Pontuação'!I$2:J$11,2,FALSE),VLOOKUP(J4240,'Pontuação'!G$2:H$11,2,FALSE),VLOOKUP(L4240,'Pontuação'!M$2:N$13,2,FALSE)),0)</f>
        <v>1901</v>
      </c>
      <c r="AD4240" s="10">
        <f t="shared" si="1"/>
        <v>190</v>
      </c>
      <c r="AE4240" s="10" t="str">
        <f t="array" ref="AE4240">IFERROR(INDEX('Pontuação'!G$13:G$101, MATCH(AD4240, 'Pontuação'!F$13:F$101, 0)), "Faixa Indefinida")</f>
        <v>A</v>
      </c>
      <c r="AF4240" s="10">
        <f t="shared" si="2"/>
        <v>1</v>
      </c>
      <c r="AG4240" s="10">
        <f t="shared" si="3"/>
        <v>0</v>
      </c>
      <c r="AH4240" s="10">
        <f t="shared" si="4"/>
        <v>0</v>
      </c>
      <c r="AI4240" s="10">
        <f t="shared" si="5"/>
        <v>0</v>
      </c>
      <c r="AJ4240" s="9">
        <f>ROUNDUP(SUM(VLOOKUP(F4240,'Pontuação 3.0'!A$2:B$11,2,FALSE),VLOOKUP(E4240,'Pontuação 3.0'!C$2:D$11,2,FALSE),VLOOKUP(H4240,'Pontuação 3.0'!I$2:J$11,2,FALSE),VLOOKUP(J4240,'Pontuação 3.0'!G$2:H$11,2,FALSE),VLOOKUP(G4240,'Pontuação 3.0'!E$2:F$11,2,FALSE),VLOOKUP(K4240,'Pontuação 3.0'!K$2:L$11,2,FALSE),VLOOKUP(L4240,'Pontuação 3.0'!M$2:N$13,2,FALSE)),0)</f>
        <v>2591</v>
      </c>
      <c r="AK4240" s="9">
        <f t="shared" si="6"/>
        <v>259</v>
      </c>
      <c r="AL4240" s="9" t="str">
        <f t="array" ref="AL4240">IFERROR(INDEX('Pontuação 3.0'!G$13:G$191, MATCH(AK4240, 'Pontuação 3.0'!F$13:F$191, 0)), "Faixa Indefinida")</f>
        <v>A</v>
      </c>
      <c r="AM4240" s="9">
        <f t="shared" si="7"/>
        <v>1</v>
      </c>
      <c r="AN4240" s="9">
        <f t="shared" si="8"/>
        <v>0</v>
      </c>
      <c r="AO4240" s="9">
        <f t="shared" si="9"/>
        <v>0</v>
      </c>
      <c r="AP4240" s="9">
        <f t="shared" si="10"/>
        <v>0</v>
      </c>
      <c r="AQ4240" s="8"/>
    </row>
    <row r="4241" ht="15.75" customHeight="1">
      <c r="A4241" s="7">
        <v>45683.0</v>
      </c>
      <c r="B4241" s="8" t="s">
        <v>9560</v>
      </c>
      <c r="C4241" s="8" t="s">
        <v>9561</v>
      </c>
      <c r="D4241" s="8" t="s">
        <v>9562</v>
      </c>
      <c r="E4241" s="8" t="s">
        <v>11833</v>
      </c>
      <c r="F4241" s="8" t="s">
        <v>11834</v>
      </c>
      <c r="G4241" s="8" t="s">
        <v>11835</v>
      </c>
      <c r="H4241" s="8" t="s">
        <v>11850</v>
      </c>
      <c r="I4241" s="8" t="s">
        <v>11837</v>
      </c>
      <c r="J4241" s="8" t="s">
        <v>11852</v>
      </c>
      <c r="K4241" s="8" t="s">
        <v>11839</v>
      </c>
      <c r="L4241" s="8" t="s">
        <v>11851</v>
      </c>
      <c r="M4241" s="8" t="s">
        <v>11859</v>
      </c>
      <c r="N4241" s="12" t="s">
        <v>11</v>
      </c>
      <c r="O4241" s="12" t="s">
        <v>13</v>
      </c>
      <c r="P4241" s="12" t="s">
        <v>40</v>
      </c>
      <c r="Q4241" s="12" t="s">
        <v>65</v>
      </c>
      <c r="R4241" s="12" t="s">
        <v>14</v>
      </c>
      <c r="S4241" s="8"/>
      <c r="T4241" s="8"/>
      <c r="U4241" s="8"/>
      <c r="V4241" s="8"/>
      <c r="W4241" s="8"/>
      <c r="X4241" s="8"/>
      <c r="Y4241" s="8"/>
      <c r="Z4241" s="8"/>
      <c r="AA4241" s="8"/>
      <c r="AB4241" s="8"/>
      <c r="AC4241" s="9">
        <f>ROUNDUP(SUM(VLOOKUP(F4241,'Pontuação'!A$2:B$11,2,FALSE),VLOOKUP(E4241,'Pontuação'!C$2:D$11,2,FALSE),VLOOKUP(H4241,'Pontuação'!I$2:J$11,2,FALSE),VLOOKUP(J4241,'Pontuação'!G$2:H$11,2,FALSE),VLOOKUP(L4241,'Pontuação'!M$2:N$13,2,FALSE)),0)</f>
        <v>1646</v>
      </c>
      <c r="AD4241" s="10">
        <f t="shared" si="1"/>
        <v>165</v>
      </c>
      <c r="AE4241" s="10" t="str">
        <f t="array" ref="AE4241">IFERROR(INDEX('Pontuação'!G$13:G$101, MATCH(AD4241, 'Pontuação'!F$13:F$101, 0)), "Faixa Indefinida")</f>
        <v>C</v>
      </c>
      <c r="AF4241" s="10">
        <f t="shared" si="2"/>
        <v>0</v>
      </c>
      <c r="AG4241" s="10">
        <f t="shared" si="3"/>
        <v>0</v>
      </c>
      <c r="AH4241" s="10">
        <f t="shared" si="4"/>
        <v>1</v>
      </c>
      <c r="AI4241" s="10">
        <f t="shared" si="5"/>
        <v>0</v>
      </c>
      <c r="AJ4241" s="9">
        <f>ROUNDUP(SUM(VLOOKUP(F4241,'Pontuação 3.0'!A$2:B$11,2,FALSE),VLOOKUP(E4241,'Pontuação 3.0'!C$2:D$11,2,FALSE),VLOOKUP(H4241,'Pontuação 3.0'!I$2:J$11,2,FALSE),VLOOKUP(J4241,'Pontuação 3.0'!G$2:H$11,2,FALSE),VLOOKUP(G4241,'Pontuação 3.0'!E$2:F$11,2,FALSE),VLOOKUP(K4241,'Pontuação 3.0'!K$2:L$11,2,FALSE),VLOOKUP(L4241,'Pontuação 3.0'!M$2:N$13,2,FALSE)),0)</f>
        <v>2262</v>
      </c>
      <c r="AK4241" s="9">
        <f t="shared" si="6"/>
        <v>226</v>
      </c>
      <c r="AL4241" s="9" t="str">
        <f t="array" ref="AL4241">IFERROR(INDEX('Pontuação 3.0'!G$13:G$191, MATCH(AK4241, 'Pontuação 3.0'!F$13:F$191, 0)), "Faixa Indefinida")</f>
        <v>B</v>
      </c>
      <c r="AM4241" s="9">
        <f t="shared" si="7"/>
        <v>0</v>
      </c>
      <c r="AN4241" s="9">
        <f t="shared" si="8"/>
        <v>1</v>
      </c>
      <c r="AO4241" s="9">
        <f t="shared" si="9"/>
        <v>0</v>
      </c>
      <c r="AP4241" s="9">
        <f t="shared" si="10"/>
        <v>0</v>
      </c>
      <c r="AQ4241" s="8"/>
    </row>
    <row r="4242" ht="15.75" customHeight="1">
      <c r="A4242" s="7">
        <v>45683.0</v>
      </c>
      <c r="B4242" s="8" t="s">
        <v>513</v>
      </c>
      <c r="C4242" s="8" t="s">
        <v>9565</v>
      </c>
      <c r="D4242" s="11">
        <v>5.1990164845E10</v>
      </c>
      <c r="E4242" s="8" t="s">
        <v>11833</v>
      </c>
      <c r="F4242" s="8" t="s">
        <v>11861</v>
      </c>
      <c r="G4242" s="8" t="s">
        <v>11855</v>
      </c>
      <c r="H4242" s="8" t="s">
        <v>11856</v>
      </c>
      <c r="I4242" s="8" t="s">
        <v>11837</v>
      </c>
      <c r="J4242" s="8" t="s">
        <v>11838</v>
      </c>
      <c r="K4242" s="8" t="s">
        <v>11839</v>
      </c>
      <c r="L4242" s="8" t="s">
        <v>11851</v>
      </c>
      <c r="M4242" s="8" t="s">
        <v>11841</v>
      </c>
      <c r="N4242" s="12" t="s">
        <v>11</v>
      </c>
      <c r="O4242" s="12" t="s">
        <v>13</v>
      </c>
      <c r="P4242" s="12" t="s">
        <v>49</v>
      </c>
      <c r="Q4242" s="12" t="s">
        <v>65</v>
      </c>
      <c r="R4242" s="12" t="s">
        <v>20</v>
      </c>
      <c r="S4242" s="8"/>
      <c r="T4242" s="8"/>
      <c r="U4242" s="8"/>
      <c r="V4242" s="8"/>
      <c r="W4242" s="8"/>
      <c r="X4242" s="8"/>
      <c r="Y4242" s="8"/>
      <c r="Z4242" s="8"/>
      <c r="AA4242" s="8"/>
      <c r="AB4242" s="8"/>
      <c r="AC4242" s="9">
        <f>ROUNDUP(SUM(VLOOKUP(F4242,'Pontuação'!A$2:B$11,2,FALSE),VLOOKUP(E4242,'Pontuação'!C$2:D$11,2,FALSE),VLOOKUP(H4242,'Pontuação'!I$2:J$11,2,FALSE),VLOOKUP(J4242,'Pontuação'!G$2:H$11,2,FALSE),VLOOKUP(L4242,'Pontuação'!M$2:N$13,2,FALSE)),0)</f>
        <v>1472</v>
      </c>
      <c r="AD4242" s="10">
        <f t="shared" si="1"/>
        <v>147</v>
      </c>
      <c r="AE4242" s="10" t="str">
        <f t="array" ref="AE4242">IFERROR(INDEX('Pontuação'!G$13:G$101, MATCH(AD4242, 'Pontuação'!F$13:F$101, 0)), "Faixa Indefinida")</f>
        <v>D</v>
      </c>
      <c r="AF4242" s="10">
        <f t="shared" si="2"/>
        <v>0</v>
      </c>
      <c r="AG4242" s="10">
        <f t="shared" si="3"/>
        <v>0</v>
      </c>
      <c r="AH4242" s="10">
        <f t="shared" si="4"/>
        <v>0</v>
      </c>
      <c r="AI4242" s="10">
        <f t="shared" si="5"/>
        <v>1</v>
      </c>
      <c r="AJ4242" s="9">
        <f>ROUNDUP(SUM(VLOOKUP(F4242,'Pontuação 3.0'!A$2:B$11,2,FALSE),VLOOKUP(E4242,'Pontuação 3.0'!C$2:D$11,2,FALSE),VLOOKUP(H4242,'Pontuação 3.0'!I$2:J$11,2,FALSE),VLOOKUP(J4242,'Pontuação 3.0'!G$2:H$11,2,FALSE),VLOOKUP(G4242,'Pontuação 3.0'!E$2:F$11,2,FALSE),VLOOKUP(K4242,'Pontuação 3.0'!K$2:L$11,2,FALSE),VLOOKUP(L4242,'Pontuação 3.0'!M$2:N$13,2,FALSE)),0)</f>
        <v>2255</v>
      </c>
      <c r="AK4242" s="9">
        <f t="shared" si="6"/>
        <v>226</v>
      </c>
      <c r="AL4242" s="9" t="str">
        <f t="array" ref="AL4242">IFERROR(INDEX('Pontuação 3.0'!G$13:G$191, MATCH(AK4242, 'Pontuação 3.0'!F$13:F$191, 0)), "Faixa Indefinida")</f>
        <v>B</v>
      </c>
      <c r="AM4242" s="9">
        <f t="shared" si="7"/>
        <v>0</v>
      </c>
      <c r="AN4242" s="9">
        <f t="shared" si="8"/>
        <v>1</v>
      </c>
      <c r="AO4242" s="9">
        <f t="shared" si="9"/>
        <v>0</v>
      </c>
      <c r="AP4242" s="9">
        <f t="shared" si="10"/>
        <v>0</v>
      </c>
      <c r="AQ4242" s="8"/>
    </row>
    <row r="4243" ht="15.75" customHeight="1">
      <c r="A4243" s="7">
        <v>45683.0</v>
      </c>
      <c r="B4243" s="8" t="s">
        <v>9570</v>
      </c>
      <c r="C4243" s="8" t="s">
        <v>9571</v>
      </c>
      <c r="D4243" s="11">
        <v>1.1989678165E10</v>
      </c>
      <c r="E4243" s="8" t="s">
        <v>11833</v>
      </c>
      <c r="F4243" s="8" t="s">
        <v>11834</v>
      </c>
      <c r="G4243" s="8" t="s">
        <v>11843</v>
      </c>
      <c r="H4243" s="8" t="s">
        <v>11850</v>
      </c>
      <c r="I4243" s="8" t="s">
        <v>11845</v>
      </c>
      <c r="J4243" s="8" t="s">
        <v>11838</v>
      </c>
      <c r="K4243" s="8" t="s">
        <v>11839</v>
      </c>
      <c r="L4243" s="8" t="s">
        <v>11851</v>
      </c>
      <c r="M4243" s="8" t="s">
        <v>11849</v>
      </c>
      <c r="N4243" s="12" t="s">
        <v>11</v>
      </c>
      <c r="O4243" s="12" t="s">
        <v>13</v>
      </c>
      <c r="P4243" s="12" t="s">
        <v>49</v>
      </c>
      <c r="Q4243" s="12" t="s">
        <v>15</v>
      </c>
      <c r="R4243" s="12" t="s">
        <v>14</v>
      </c>
      <c r="S4243" s="8"/>
      <c r="T4243" s="8"/>
      <c r="U4243" s="8"/>
      <c r="V4243" s="8"/>
      <c r="W4243" s="8"/>
      <c r="X4243" s="8"/>
      <c r="Y4243" s="8"/>
      <c r="Z4243" s="8"/>
      <c r="AA4243" s="8"/>
      <c r="AB4243" s="8"/>
      <c r="AC4243" s="9">
        <f>ROUNDUP(SUM(VLOOKUP(F4243,'Pontuação'!A$2:B$11,2,FALSE),VLOOKUP(E4243,'Pontuação'!C$2:D$11,2,FALSE),VLOOKUP(H4243,'Pontuação'!I$2:J$11,2,FALSE),VLOOKUP(J4243,'Pontuação'!G$2:H$11,2,FALSE),VLOOKUP(L4243,'Pontuação'!M$2:N$13,2,FALSE)),0)</f>
        <v>1819</v>
      </c>
      <c r="AD4243" s="10">
        <f t="shared" si="1"/>
        <v>182</v>
      </c>
      <c r="AE4243" s="10" t="str">
        <f t="array" ref="AE4243">IFERROR(INDEX('Pontuação'!G$13:G$101, MATCH(AD4243, 'Pontuação'!F$13:F$101, 0)), "Faixa Indefinida")</f>
        <v>B</v>
      </c>
      <c r="AF4243" s="10">
        <f t="shared" si="2"/>
        <v>0</v>
      </c>
      <c r="AG4243" s="10">
        <f t="shared" si="3"/>
        <v>1</v>
      </c>
      <c r="AH4243" s="10">
        <f t="shared" si="4"/>
        <v>0</v>
      </c>
      <c r="AI4243" s="10">
        <f t="shared" si="5"/>
        <v>0</v>
      </c>
      <c r="AJ4243" s="9">
        <f>ROUNDUP(SUM(VLOOKUP(F4243,'Pontuação 3.0'!A$2:B$11,2,FALSE),VLOOKUP(E4243,'Pontuação 3.0'!C$2:D$11,2,FALSE),VLOOKUP(H4243,'Pontuação 3.0'!I$2:J$11,2,FALSE),VLOOKUP(J4243,'Pontuação 3.0'!G$2:H$11,2,FALSE),VLOOKUP(G4243,'Pontuação 3.0'!E$2:F$11,2,FALSE),VLOOKUP(K4243,'Pontuação 3.0'!K$2:L$11,2,FALSE),VLOOKUP(L4243,'Pontuação 3.0'!M$2:N$13,2,FALSE)),0)</f>
        <v>2525</v>
      </c>
      <c r="AK4243" s="9">
        <f t="shared" si="6"/>
        <v>253</v>
      </c>
      <c r="AL4243" s="9" t="str">
        <f t="array" ref="AL4243">IFERROR(INDEX('Pontuação 3.0'!G$13:G$191, MATCH(AK4243, 'Pontuação 3.0'!F$13:F$191, 0)), "Faixa Indefinida")</f>
        <v>A</v>
      </c>
      <c r="AM4243" s="9">
        <f t="shared" si="7"/>
        <v>1</v>
      </c>
      <c r="AN4243" s="9">
        <f t="shared" si="8"/>
        <v>0</v>
      </c>
      <c r="AO4243" s="9">
        <f t="shared" si="9"/>
        <v>0</v>
      </c>
      <c r="AP4243" s="9">
        <f t="shared" si="10"/>
        <v>0</v>
      </c>
      <c r="AQ4243" s="8"/>
    </row>
    <row r="4244" ht="15.75" customHeight="1">
      <c r="A4244" s="7">
        <v>45683.0</v>
      </c>
      <c r="B4244" s="8" t="s">
        <v>9567</v>
      </c>
      <c r="C4244" s="8" t="s">
        <v>9568</v>
      </c>
      <c r="D4244" s="8" t="s">
        <v>12124</v>
      </c>
      <c r="E4244" s="8" t="s">
        <v>11833</v>
      </c>
      <c r="F4244" s="8" t="s">
        <v>11854</v>
      </c>
      <c r="G4244" s="8" t="s">
        <v>11855</v>
      </c>
      <c r="H4244" s="8" t="s">
        <v>11856</v>
      </c>
      <c r="I4244" s="8" t="s">
        <v>11837</v>
      </c>
      <c r="J4244" s="8" t="s">
        <v>11866</v>
      </c>
      <c r="K4244" s="8" t="s">
        <v>11837</v>
      </c>
      <c r="L4244" s="8" t="s">
        <v>11847</v>
      </c>
      <c r="M4244" s="8" t="s">
        <v>11849</v>
      </c>
      <c r="N4244" s="12" t="s">
        <v>11</v>
      </c>
      <c r="O4244" s="12" t="s">
        <v>13</v>
      </c>
      <c r="P4244" s="12" t="s">
        <v>318</v>
      </c>
      <c r="Q4244" s="12" t="s">
        <v>15</v>
      </c>
      <c r="R4244" s="12" t="s">
        <v>20</v>
      </c>
      <c r="S4244" s="8"/>
      <c r="T4244" s="8"/>
      <c r="U4244" s="8"/>
      <c r="V4244" s="8"/>
      <c r="W4244" s="8"/>
      <c r="X4244" s="8"/>
      <c r="Y4244" s="8"/>
      <c r="Z4244" s="8"/>
      <c r="AA4244" s="8"/>
      <c r="AB4244" s="8"/>
      <c r="AC4244" s="9">
        <f>ROUNDUP(SUM(VLOOKUP(F4244,'Pontuação'!A$2:B$11,2,FALSE),VLOOKUP(E4244,'Pontuação'!C$2:D$11,2,FALSE),VLOOKUP(H4244,'Pontuação'!I$2:J$11,2,FALSE),VLOOKUP(J4244,'Pontuação'!G$2:H$11,2,FALSE),VLOOKUP(L4244,'Pontuação'!M$2:N$13,2,FALSE)),0)</f>
        <v>1854</v>
      </c>
      <c r="AD4244" s="10">
        <f t="shared" si="1"/>
        <v>185</v>
      </c>
      <c r="AE4244" s="10" t="str">
        <f t="array" ref="AE4244">IFERROR(INDEX('Pontuação'!G$13:G$101, MATCH(AD4244, 'Pontuação'!F$13:F$101, 0)), "Faixa Indefinida")</f>
        <v>A</v>
      </c>
      <c r="AF4244" s="10">
        <f t="shared" si="2"/>
        <v>1</v>
      </c>
      <c r="AG4244" s="10">
        <f t="shared" si="3"/>
        <v>0</v>
      </c>
      <c r="AH4244" s="10">
        <f t="shared" si="4"/>
        <v>0</v>
      </c>
      <c r="AI4244" s="10">
        <f t="shared" si="5"/>
        <v>0</v>
      </c>
      <c r="AJ4244" s="9">
        <f>ROUNDUP(SUM(VLOOKUP(F4244,'Pontuação 3.0'!A$2:B$11,2,FALSE),VLOOKUP(E4244,'Pontuação 3.0'!C$2:D$11,2,FALSE),VLOOKUP(H4244,'Pontuação 3.0'!I$2:J$11,2,FALSE),VLOOKUP(J4244,'Pontuação 3.0'!G$2:H$11,2,FALSE),VLOOKUP(G4244,'Pontuação 3.0'!E$2:F$11,2,FALSE),VLOOKUP(K4244,'Pontuação 3.0'!K$2:L$11,2,FALSE),VLOOKUP(L4244,'Pontuação 3.0'!M$2:N$13,2,FALSE)),0)</f>
        <v>1961</v>
      </c>
      <c r="AK4244" s="9">
        <f t="shared" si="6"/>
        <v>196</v>
      </c>
      <c r="AL4244" s="9" t="str">
        <f t="array" ref="AL4244">IFERROR(INDEX('Pontuação 3.0'!G$13:G$191, MATCH(AK4244, 'Pontuação 3.0'!F$13:F$191, 0)), "Faixa Indefinida")</f>
        <v>C</v>
      </c>
      <c r="AM4244" s="9">
        <f t="shared" si="7"/>
        <v>0</v>
      </c>
      <c r="AN4244" s="9">
        <f t="shared" si="8"/>
        <v>0</v>
      </c>
      <c r="AO4244" s="9">
        <f t="shared" si="9"/>
        <v>1</v>
      </c>
      <c r="AP4244" s="9">
        <f t="shared" si="10"/>
        <v>0</v>
      </c>
      <c r="AQ4244" s="8"/>
    </row>
    <row r="4245" ht="15.75" customHeight="1">
      <c r="A4245" s="7">
        <v>45683.0</v>
      </c>
      <c r="B4245" s="8" t="s">
        <v>9576</v>
      </c>
      <c r="C4245" s="8" t="s">
        <v>9577</v>
      </c>
      <c r="D4245" s="11">
        <v>6.9993965314E10</v>
      </c>
      <c r="E4245" s="8" t="s">
        <v>11833</v>
      </c>
      <c r="F4245" s="8" t="s">
        <v>11842</v>
      </c>
      <c r="G4245" s="8" t="s">
        <v>11843</v>
      </c>
      <c r="H4245" s="8" t="s">
        <v>11850</v>
      </c>
      <c r="I4245" s="8" t="s">
        <v>11837</v>
      </c>
      <c r="J4245" s="8" t="s">
        <v>11846</v>
      </c>
      <c r="K4245" s="8" t="s">
        <v>11837</v>
      </c>
      <c r="L4245" s="8" t="s">
        <v>11851</v>
      </c>
      <c r="M4245" s="8" t="s">
        <v>11853</v>
      </c>
      <c r="N4245" s="12" t="s">
        <v>11</v>
      </c>
      <c r="O4245" s="12" t="s">
        <v>13</v>
      </c>
      <c r="P4245" s="12" t="s">
        <v>31</v>
      </c>
      <c r="Q4245" s="12" t="s">
        <v>882</v>
      </c>
      <c r="R4245" s="12" t="s">
        <v>20</v>
      </c>
      <c r="S4245" s="8"/>
      <c r="T4245" s="8"/>
      <c r="U4245" s="8"/>
      <c r="V4245" s="8"/>
      <c r="W4245" s="8"/>
      <c r="X4245" s="8"/>
      <c r="Y4245" s="8"/>
      <c r="Z4245" s="8"/>
      <c r="AA4245" s="8"/>
      <c r="AB4245" s="8"/>
      <c r="AC4245" s="9">
        <f>ROUNDUP(SUM(VLOOKUP(F4245,'Pontuação'!A$2:B$11,2,FALSE),VLOOKUP(E4245,'Pontuação'!C$2:D$11,2,FALSE),VLOOKUP(H4245,'Pontuação'!I$2:J$11,2,FALSE),VLOOKUP(J4245,'Pontuação'!G$2:H$11,2,FALSE),VLOOKUP(L4245,'Pontuação'!M$2:N$13,2,FALSE)),0)</f>
        <v>1553</v>
      </c>
      <c r="AD4245" s="10">
        <f t="shared" si="1"/>
        <v>155</v>
      </c>
      <c r="AE4245" s="10" t="str">
        <f t="array" ref="AE4245">IFERROR(INDEX('Pontuação'!G$13:G$101, MATCH(AD4245, 'Pontuação'!F$13:F$101, 0)), "Faixa Indefinida")</f>
        <v>C</v>
      </c>
      <c r="AF4245" s="10">
        <f t="shared" si="2"/>
        <v>0</v>
      </c>
      <c r="AG4245" s="10">
        <f t="shared" si="3"/>
        <v>0</v>
      </c>
      <c r="AH4245" s="10">
        <f t="shared" si="4"/>
        <v>1</v>
      </c>
      <c r="AI4245" s="10">
        <f t="shared" si="5"/>
        <v>0</v>
      </c>
      <c r="AJ4245" s="9">
        <f>ROUNDUP(SUM(VLOOKUP(F4245,'Pontuação 3.0'!A$2:B$11,2,FALSE),VLOOKUP(E4245,'Pontuação 3.0'!C$2:D$11,2,FALSE),VLOOKUP(H4245,'Pontuação 3.0'!I$2:J$11,2,FALSE),VLOOKUP(J4245,'Pontuação 3.0'!G$2:H$11,2,FALSE),VLOOKUP(G4245,'Pontuação 3.0'!E$2:F$11,2,FALSE),VLOOKUP(K4245,'Pontuação 3.0'!K$2:L$11,2,FALSE),VLOOKUP(L4245,'Pontuação 3.0'!M$2:N$13,2,FALSE)),0)</f>
        <v>2122</v>
      </c>
      <c r="AK4245" s="9">
        <f t="shared" si="6"/>
        <v>212</v>
      </c>
      <c r="AL4245" s="9" t="str">
        <f t="array" ref="AL4245">IFERROR(INDEX('Pontuação 3.0'!G$13:G$191, MATCH(AK4245, 'Pontuação 3.0'!F$13:F$191, 0)), "Faixa Indefinida")</f>
        <v>C</v>
      </c>
      <c r="AM4245" s="9">
        <f t="shared" si="7"/>
        <v>0</v>
      </c>
      <c r="AN4245" s="9">
        <f t="shared" si="8"/>
        <v>0</v>
      </c>
      <c r="AO4245" s="9">
        <f t="shared" si="9"/>
        <v>1</v>
      </c>
      <c r="AP4245" s="9">
        <f t="shared" si="10"/>
        <v>0</v>
      </c>
      <c r="AQ4245" s="8"/>
    </row>
    <row r="4246" ht="15.75" customHeight="1">
      <c r="A4246" s="7">
        <v>45683.0</v>
      </c>
      <c r="B4246" s="8" t="s">
        <v>9574</v>
      </c>
      <c r="C4246" s="8" t="s">
        <v>9575</v>
      </c>
      <c r="D4246" s="11">
        <v>7.5981314237E10</v>
      </c>
      <c r="E4246" s="8" t="s">
        <v>11833</v>
      </c>
      <c r="F4246" s="8" t="s">
        <v>11834</v>
      </c>
      <c r="G4246" s="8" t="s">
        <v>11843</v>
      </c>
      <c r="H4246" s="8" t="s">
        <v>11844</v>
      </c>
      <c r="I4246" s="8" t="s">
        <v>11837</v>
      </c>
      <c r="J4246" s="8" t="s">
        <v>11846</v>
      </c>
      <c r="K4246" s="8" t="s">
        <v>11837</v>
      </c>
      <c r="L4246" s="8" t="s">
        <v>11847</v>
      </c>
      <c r="M4246" s="8" t="s">
        <v>11848</v>
      </c>
      <c r="N4246" s="12" t="s">
        <v>11</v>
      </c>
      <c r="O4246" s="12" t="s">
        <v>13</v>
      </c>
      <c r="P4246" s="12" t="s">
        <v>27</v>
      </c>
      <c r="Q4246" s="12" t="s">
        <v>15</v>
      </c>
      <c r="R4246" s="12" t="s">
        <v>20</v>
      </c>
      <c r="S4246" s="8"/>
      <c r="T4246" s="8"/>
      <c r="U4246" s="8"/>
      <c r="V4246" s="8"/>
      <c r="W4246" s="8"/>
      <c r="X4246" s="8"/>
      <c r="Y4246" s="8"/>
      <c r="Z4246" s="8"/>
      <c r="AA4246" s="8"/>
      <c r="AB4246" s="8"/>
      <c r="AC4246" s="9">
        <f>ROUNDUP(SUM(VLOOKUP(F4246,'Pontuação'!A$2:B$11,2,FALSE),VLOOKUP(E4246,'Pontuação'!C$2:D$11,2,FALSE),VLOOKUP(H4246,'Pontuação'!I$2:J$11,2,FALSE),VLOOKUP(J4246,'Pontuação'!G$2:H$11,2,FALSE),VLOOKUP(L4246,'Pontuação'!M$2:N$13,2,FALSE)),0)</f>
        <v>1715</v>
      </c>
      <c r="AD4246" s="10">
        <f t="shared" si="1"/>
        <v>172</v>
      </c>
      <c r="AE4246" s="10" t="str">
        <f t="array" ref="AE4246">IFERROR(INDEX('Pontuação'!G$13:G$101, MATCH(AD4246, 'Pontuação'!F$13:F$101, 0)), "Faixa Indefinida")</f>
        <v>B</v>
      </c>
      <c r="AF4246" s="10">
        <f t="shared" si="2"/>
        <v>0</v>
      </c>
      <c r="AG4246" s="10">
        <f t="shared" si="3"/>
        <v>1</v>
      </c>
      <c r="AH4246" s="10">
        <f t="shared" si="4"/>
        <v>0</v>
      </c>
      <c r="AI4246" s="10">
        <f t="shared" si="5"/>
        <v>0</v>
      </c>
      <c r="AJ4246" s="9">
        <f>ROUNDUP(SUM(VLOOKUP(F4246,'Pontuação 3.0'!A$2:B$11,2,FALSE),VLOOKUP(E4246,'Pontuação 3.0'!C$2:D$11,2,FALSE),VLOOKUP(H4246,'Pontuação 3.0'!I$2:J$11,2,FALSE),VLOOKUP(J4246,'Pontuação 3.0'!G$2:H$11,2,FALSE),VLOOKUP(G4246,'Pontuação 3.0'!E$2:F$11,2,FALSE),VLOOKUP(K4246,'Pontuação 3.0'!K$2:L$11,2,FALSE),VLOOKUP(L4246,'Pontuação 3.0'!M$2:N$13,2,FALSE)),0)</f>
        <v>2162</v>
      </c>
      <c r="AK4246" s="9">
        <f t="shared" si="6"/>
        <v>216</v>
      </c>
      <c r="AL4246" s="9" t="str">
        <f t="array" ref="AL4246">IFERROR(INDEX('Pontuação 3.0'!G$13:G$191, MATCH(AK4246, 'Pontuação 3.0'!F$13:F$191, 0)), "Faixa Indefinida")</f>
        <v>B</v>
      </c>
      <c r="AM4246" s="9">
        <f t="shared" si="7"/>
        <v>0</v>
      </c>
      <c r="AN4246" s="9">
        <f t="shared" si="8"/>
        <v>1</v>
      </c>
      <c r="AO4246" s="9">
        <f t="shared" si="9"/>
        <v>0</v>
      </c>
      <c r="AP4246" s="9">
        <f t="shared" si="10"/>
        <v>0</v>
      </c>
      <c r="AQ4246" s="8"/>
    </row>
    <row r="4247" ht="15.75" customHeight="1">
      <c r="A4247" s="7">
        <v>45683.0</v>
      </c>
      <c r="B4247" s="8" t="s">
        <v>9572</v>
      </c>
      <c r="C4247" s="8" t="s">
        <v>9573</v>
      </c>
      <c r="D4247" s="11">
        <v>8.1998207434E10</v>
      </c>
      <c r="E4247" s="8" t="s">
        <v>11833</v>
      </c>
      <c r="F4247" s="8" t="s">
        <v>11842</v>
      </c>
      <c r="G4247" s="8" t="s">
        <v>11843</v>
      </c>
      <c r="H4247" s="8" t="s">
        <v>11850</v>
      </c>
      <c r="I4247" s="8" t="s">
        <v>11837</v>
      </c>
      <c r="J4247" s="8" t="s">
        <v>11846</v>
      </c>
      <c r="K4247" s="8" t="s">
        <v>11837</v>
      </c>
      <c r="L4247" s="8" t="s">
        <v>11847</v>
      </c>
      <c r="M4247" s="8" t="s">
        <v>11848</v>
      </c>
      <c r="N4247" s="12" t="s">
        <v>11</v>
      </c>
      <c r="O4247" s="12" t="s">
        <v>13</v>
      </c>
      <c r="P4247" s="12" t="s">
        <v>23</v>
      </c>
      <c r="Q4247" s="12" t="s">
        <v>15</v>
      </c>
      <c r="R4247" s="12" t="s">
        <v>14</v>
      </c>
      <c r="S4247" s="8"/>
      <c r="T4247" s="8"/>
      <c r="U4247" s="8"/>
      <c r="V4247" s="8"/>
      <c r="W4247" s="8"/>
      <c r="X4247" s="8"/>
      <c r="Y4247" s="8"/>
      <c r="Z4247" s="8"/>
      <c r="AA4247" s="8"/>
      <c r="AB4247" s="8"/>
      <c r="AC4247" s="9">
        <f>ROUNDUP(SUM(VLOOKUP(F4247,'Pontuação'!A$2:B$11,2,FALSE),VLOOKUP(E4247,'Pontuação'!C$2:D$11,2,FALSE),VLOOKUP(H4247,'Pontuação'!I$2:J$11,2,FALSE),VLOOKUP(J4247,'Pontuação'!G$2:H$11,2,FALSE),VLOOKUP(L4247,'Pontuação'!M$2:N$13,2,FALSE)),0)</f>
        <v>1685</v>
      </c>
      <c r="AD4247" s="10">
        <f t="shared" si="1"/>
        <v>169</v>
      </c>
      <c r="AE4247" s="10" t="str">
        <f t="array" ref="AE4247">IFERROR(INDEX('Pontuação'!G$13:G$101, MATCH(AD4247, 'Pontuação'!F$13:F$101, 0)), "Faixa Indefinida")</f>
        <v>B</v>
      </c>
      <c r="AF4247" s="10">
        <f t="shared" si="2"/>
        <v>0</v>
      </c>
      <c r="AG4247" s="10">
        <f t="shared" si="3"/>
        <v>1</v>
      </c>
      <c r="AH4247" s="10">
        <f t="shared" si="4"/>
        <v>0</v>
      </c>
      <c r="AI4247" s="10">
        <f t="shared" si="5"/>
        <v>0</v>
      </c>
      <c r="AJ4247" s="9">
        <f>ROUNDUP(SUM(VLOOKUP(F4247,'Pontuação 3.0'!A$2:B$11,2,FALSE),VLOOKUP(E4247,'Pontuação 3.0'!C$2:D$11,2,FALSE),VLOOKUP(H4247,'Pontuação 3.0'!I$2:J$11,2,FALSE),VLOOKUP(J4247,'Pontuação 3.0'!G$2:H$11,2,FALSE),VLOOKUP(G4247,'Pontuação 3.0'!E$2:F$11,2,FALSE),VLOOKUP(K4247,'Pontuação 3.0'!K$2:L$11,2,FALSE),VLOOKUP(L4247,'Pontuação 3.0'!M$2:N$13,2,FALSE)),0)</f>
        <v>2208</v>
      </c>
      <c r="AK4247" s="9">
        <f t="shared" si="6"/>
        <v>221</v>
      </c>
      <c r="AL4247" s="9" t="str">
        <f t="array" ref="AL4247">IFERROR(INDEX('Pontuação 3.0'!G$13:G$191, MATCH(AK4247, 'Pontuação 3.0'!F$13:F$191, 0)), "Faixa Indefinida")</f>
        <v>B</v>
      </c>
      <c r="AM4247" s="9">
        <f t="shared" si="7"/>
        <v>0</v>
      </c>
      <c r="AN4247" s="9">
        <f t="shared" si="8"/>
        <v>1</v>
      </c>
      <c r="AO4247" s="9">
        <f t="shared" si="9"/>
        <v>0</v>
      </c>
      <c r="AP4247" s="9">
        <f t="shared" si="10"/>
        <v>0</v>
      </c>
      <c r="AQ4247" s="8"/>
    </row>
    <row r="4248" ht="15.75" customHeight="1">
      <c r="A4248" s="7">
        <v>45683.0</v>
      </c>
      <c r="B4248" s="8" t="s">
        <v>9578</v>
      </c>
      <c r="C4248" s="8" t="s">
        <v>9579</v>
      </c>
      <c r="D4248" s="11">
        <v>1.1953484277E10</v>
      </c>
      <c r="E4248" s="8" t="s">
        <v>11833</v>
      </c>
      <c r="F4248" s="8" t="s">
        <v>11834</v>
      </c>
      <c r="G4248" s="8" t="s">
        <v>11835</v>
      </c>
      <c r="H4248" s="8" t="s">
        <v>11836</v>
      </c>
      <c r="I4248" s="8" t="s">
        <v>11845</v>
      </c>
      <c r="J4248" s="8" t="s">
        <v>11846</v>
      </c>
      <c r="K4248" s="8" t="s">
        <v>11837</v>
      </c>
      <c r="L4248" s="8" t="s">
        <v>11847</v>
      </c>
      <c r="M4248" s="8" t="s">
        <v>11849</v>
      </c>
      <c r="N4248" s="12" t="s">
        <v>11</v>
      </c>
      <c r="O4248" s="12" t="s">
        <v>13</v>
      </c>
      <c r="P4248" s="12" t="s">
        <v>318</v>
      </c>
      <c r="Q4248" s="12" t="s">
        <v>15</v>
      </c>
      <c r="R4248" s="12" t="s">
        <v>20</v>
      </c>
      <c r="S4248" s="8"/>
      <c r="T4248" s="8"/>
      <c r="U4248" s="8"/>
      <c r="V4248" s="8"/>
      <c r="W4248" s="8"/>
      <c r="X4248" s="8"/>
      <c r="Y4248" s="8"/>
      <c r="Z4248" s="8"/>
      <c r="AA4248" s="8"/>
      <c r="AB4248" s="8"/>
      <c r="AC4248" s="9">
        <f>ROUNDUP(SUM(VLOOKUP(F4248,'Pontuação'!A$2:B$11,2,FALSE),VLOOKUP(E4248,'Pontuação'!C$2:D$11,2,FALSE),VLOOKUP(H4248,'Pontuação'!I$2:J$11,2,FALSE),VLOOKUP(J4248,'Pontuação'!G$2:H$11,2,FALSE),VLOOKUP(L4248,'Pontuação'!M$2:N$13,2,FALSE)),0)</f>
        <v>1489</v>
      </c>
      <c r="AD4248" s="10">
        <f t="shared" si="1"/>
        <v>149</v>
      </c>
      <c r="AE4248" s="10" t="str">
        <f t="array" ref="AE4248">IFERROR(INDEX('Pontuação'!G$13:G$101, MATCH(AD4248, 'Pontuação'!F$13:F$101, 0)), "Faixa Indefinida")</f>
        <v>C</v>
      </c>
      <c r="AF4248" s="10">
        <f t="shared" si="2"/>
        <v>0</v>
      </c>
      <c r="AG4248" s="10">
        <f t="shared" si="3"/>
        <v>0</v>
      </c>
      <c r="AH4248" s="10">
        <f t="shared" si="4"/>
        <v>1</v>
      </c>
      <c r="AI4248" s="10">
        <f t="shared" si="5"/>
        <v>0</v>
      </c>
      <c r="AJ4248" s="9">
        <f>ROUNDUP(SUM(VLOOKUP(F4248,'Pontuação 3.0'!A$2:B$11,2,FALSE),VLOOKUP(E4248,'Pontuação 3.0'!C$2:D$11,2,FALSE),VLOOKUP(H4248,'Pontuação 3.0'!I$2:J$11,2,FALSE),VLOOKUP(J4248,'Pontuação 3.0'!G$2:H$11,2,FALSE),VLOOKUP(G4248,'Pontuação 3.0'!E$2:F$11,2,FALSE),VLOOKUP(K4248,'Pontuação 3.0'!K$2:L$11,2,FALSE),VLOOKUP(L4248,'Pontuação 3.0'!M$2:N$13,2,FALSE)),0)</f>
        <v>1827</v>
      </c>
      <c r="AK4248" s="9">
        <f t="shared" si="6"/>
        <v>183</v>
      </c>
      <c r="AL4248" s="9" t="str">
        <f t="array" ref="AL4248">IFERROR(INDEX('Pontuação 3.0'!G$13:G$191, MATCH(AK4248, 'Pontuação 3.0'!F$13:F$191, 0)), "Faixa Indefinida")</f>
        <v>D</v>
      </c>
      <c r="AM4248" s="9">
        <f t="shared" si="7"/>
        <v>0</v>
      </c>
      <c r="AN4248" s="9">
        <f t="shared" si="8"/>
        <v>0</v>
      </c>
      <c r="AO4248" s="9">
        <f t="shared" si="9"/>
        <v>0</v>
      </c>
      <c r="AP4248" s="9">
        <f t="shared" si="10"/>
        <v>1</v>
      </c>
      <c r="AQ4248" s="8"/>
    </row>
    <row r="4249" ht="15.75" customHeight="1">
      <c r="A4249" s="7">
        <v>45683.0</v>
      </c>
      <c r="B4249" s="8" t="s">
        <v>9580</v>
      </c>
      <c r="C4249" s="8" t="s">
        <v>9581</v>
      </c>
      <c r="D4249" s="8" t="s">
        <v>9582</v>
      </c>
      <c r="E4249" s="8" t="s">
        <v>11833</v>
      </c>
      <c r="F4249" s="8" t="s">
        <v>11834</v>
      </c>
      <c r="G4249" s="8" t="s">
        <v>11843</v>
      </c>
      <c r="H4249" s="8" t="s">
        <v>11836</v>
      </c>
      <c r="I4249" s="8" t="s">
        <v>11845</v>
      </c>
      <c r="J4249" s="8" t="s">
        <v>11838</v>
      </c>
      <c r="K4249" s="8" t="s">
        <v>11839</v>
      </c>
      <c r="L4249" s="8" t="s">
        <v>11851</v>
      </c>
      <c r="M4249" s="8" t="s">
        <v>11853</v>
      </c>
      <c r="N4249" s="12" t="s">
        <v>11</v>
      </c>
      <c r="O4249" s="12" t="s">
        <v>13</v>
      </c>
      <c r="P4249" s="12" t="s">
        <v>49</v>
      </c>
      <c r="Q4249" s="12" t="s">
        <v>15</v>
      </c>
      <c r="R4249" s="12" t="s">
        <v>14</v>
      </c>
      <c r="S4249" s="8"/>
      <c r="T4249" s="8"/>
      <c r="U4249" s="8"/>
      <c r="V4249" s="8"/>
      <c r="W4249" s="8"/>
      <c r="X4249" s="8"/>
      <c r="Y4249" s="8"/>
      <c r="Z4249" s="8"/>
      <c r="AA4249" s="8"/>
      <c r="AB4249" s="8"/>
      <c r="AC4249" s="9">
        <f>ROUNDUP(SUM(VLOOKUP(F4249,'Pontuação'!A$2:B$11,2,FALSE),VLOOKUP(E4249,'Pontuação'!C$2:D$11,2,FALSE),VLOOKUP(H4249,'Pontuação'!I$2:J$11,2,FALSE),VLOOKUP(J4249,'Pontuação'!G$2:H$11,2,FALSE),VLOOKUP(L4249,'Pontuação'!M$2:N$13,2,FALSE)),0)</f>
        <v>1635</v>
      </c>
      <c r="AD4249" s="10">
        <f t="shared" si="1"/>
        <v>164</v>
      </c>
      <c r="AE4249" s="10" t="str">
        <f t="array" ref="AE4249">IFERROR(INDEX('Pontuação'!G$13:G$101, MATCH(AD4249, 'Pontuação'!F$13:F$101, 0)), "Faixa Indefinida")</f>
        <v>C</v>
      </c>
      <c r="AF4249" s="10">
        <f t="shared" si="2"/>
        <v>0</v>
      </c>
      <c r="AG4249" s="10">
        <f t="shared" si="3"/>
        <v>0</v>
      </c>
      <c r="AH4249" s="10">
        <f t="shared" si="4"/>
        <v>1</v>
      </c>
      <c r="AI4249" s="10">
        <f t="shared" si="5"/>
        <v>0</v>
      </c>
      <c r="AJ4249" s="9">
        <f>ROUNDUP(SUM(VLOOKUP(F4249,'Pontuação 3.0'!A$2:B$11,2,FALSE),VLOOKUP(E4249,'Pontuação 3.0'!C$2:D$11,2,FALSE),VLOOKUP(H4249,'Pontuação 3.0'!I$2:J$11,2,FALSE),VLOOKUP(J4249,'Pontuação 3.0'!G$2:H$11,2,FALSE),VLOOKUP(G4249,'Pontuação 3.0'!E$2:F$11,2,FALSE),VLOOKUP(K4249,'Pontuação 3.0'!K$2:L$11,2,FALSE),VLOOKUP(L4249,'Pontuação 3.0'!M$2:N$13,2,FALSE)),0)</f>
        <v>2417</v>
      </c>
      <c r="AK4249" s="9">
        <f t="shared" si="6"/>
        <v>242</v>
      </c>
      <c r="AL4249" s="9" t="str">
        <f t="array" ref="AL4249">IFERROR(INDEX('Pontuação 3.0'!G$13:G$191, MATCH(AK4249, 'Pontuação 3.0'!F$13:F$191, 0)), "Faixa Indefinida")</f>
        <v>A</v>
      </c>
      <c r="AM4249" s="9">
        <f t="shared" si="7"/>
        <v>1</v>
      </c>
      <c r="AN4249" s="9">
        <f t="shared" si="8"/>
        <v>0</v>
      </c>
      <c r="AO4249" s="9">
        <f t="shared" si="9"/>
        <v>0</v>
      </c>
      <c r="AP4249" s="9">
        <f t="shared" si="10"/>
        <v>0</v>
      </c>
      <c r="AQ4249" s="8"/>
    </row>
    <row r="4250" ht="15.75" customHeight="1">
      <c r="A4250" s="7">
        <v>45683.0</v>
      </c>
      <c r="B4250" s="8" t="s">
        <v>9583</v>
      </c>
      <c r="C4250" s="8" t="s">
        <v>9584</v>
      </c>
      <c r="D4250" s="11">
        <v>1.196123556E10</v>
      </c>
      <c r="E4250" s="8" t="s">
        <v>11868</v>
      </c>
      <c r="F4250" s="8" t="s">
        <v>11842</v>
      </c>
      <c r="G4250" s="8" t="s">
        <v>11867</v>
      </c>
      <c r="H4250" s="8" t="s">
        <v>11856</v>
      </c>
      <c r="I4250" s="8" t="s">
        <v>11837</v>
      </c>
      <c r="J4250" s="8" t="s">
        <v>11846</v>
      </c>
      <c r="K4250" s="8" t="s">
        <v>11837</v>
      </c>
      <c r="L4250" s="8" t="s">
        <v>11851</v>
      </c>
      <c r="M4250" s="8" t="s">
        <v>11848</v>
      </c>
      <c r="N4250" s="12" t="s">
        <v>11</v>
      </c>
      <c r="O4250" s="12" t="s">
        <v>13</v>
      </c>
      <c r="P4250" s="12" t="s">
        <v>27</v>
      </c>
      <c r="Q4250" s="12" t="s">
        <v>44</v>
      </c>
      <c r="R4250" s="12" t="s">
        <v>20</v>
      </c>
      <c r="S4250" s="8"/>
      <c r="T4250" s="8"/>
      <c r="U4250" s="8"/>
      <c r="V4250" s="8"/>
      <c r="W4250" s="8"/>
      <c r="X4250" s="8"/>
      <c r="Y4250" s="8"/>
      <c r="Z4250" s="8"/>
      <c r="AA4250" s="8"/>
      <c r="AB4250" s="8"/>
      <c r="AC4250" s="9">
        <f>ROUNDUP(SUM(VLOOKUP(F4250,'Pontuação'!A$2:B$11,2,FALSE),VLOOKUP(E4250,'Pontuação'!C$2:D$11,2,FALSE),VLOOKUP(H4250,'Pontuação'!I$2:J$11,2,FALSE),VLOOKUP(J4250,'Pontuação'!G$2:H$11,2,FALSE),VLOOKUP(L4250,'Pontuação'!M$2:N$13,2,FALSE)),0)</f>
        <v>1443</v>
      </c>
      <c r="AD4250" s="10">
        <f t="shared" si="1"/>
        <v>144</v>
      </c>
      <c r="AE4250" s="10" t="str">
        <f t="array" ref="AE4250">IFERROR(INDEX('Pontuação'!G$13:G$101, MATCH(AD4250, 'Pontuação'!F$13:F$101, 0)), "Faixa Indefinida")</f>
        <v>D</v>
      </c>
      <c r="AF4250" s="10">
        <f t="shared" si="2"/>
        <v>0</v>
      </c>
      <c r="AG4250" s="10">
        <f t="shared" si="3"/>
        <v>0</v>
      </c>
      <c r="AH4250" s="10">
        <f t="shared" si="4"/>
        <v>0</v>
      </c>
      <c r="AI4250" s="10">
        <f t="shared" si="5"/>
        <v>1</v>
      </c>
      <c r="AJ4250" s="9">
        <f>ROUNDUP(SUM(VLOOKUP(F4250,'Pontuação 3.0'!A$2:B$11,2,FALSE),VLOOKUP(E4250,'Pontuação 3.0'!C$2:D$11,2,FALSE),VLOOKUP(H4250,'Pontuação 3.0'!I$2:J$11,2,FALSE),VLOOKUP(J4250,'Pontuação 3.0'!G$2:H$11,2,FALSE),VLOOKUP(G4250,'Pontuação 3.0'!E$2:F$11,2,FALSE),VLOOKUP(K4250,'Pontuação 3.0'!K$2:L$11,2,FALSE),VLOOKUP(L4250,'Pontuação 3.0'!M$2:N$13,2,FALSE)),0)</f>
        <v>1794</v>
      </c>
      <c r="AK4250" s="9">
        <f t="shared" si="6"/>
        <v>179</v>
      </c>
      <c r="AL4250" s="9" t="str">
        <f t="array" ref="AL4250">IFERROR(INDEX('Pontuação 3.0'!G$13:G$191, MATCH(AK4250, 'Pontuação 3.0'!F$13:F$191, 0)), "Faixa Indefinida")</f>
        <v>D</v>
      </c>
      <c r="AM4250" s="9">
        <f t="shared" si="7"/>
        <v>0</v>
      </c>
      <c r="AN4250" s="9">
        <f t="shared" si="8"/>
        <v>0</v>
      </c>
      <c r="AO4250" s="9">
        <f t="shared" si="9"/>
        <v>0</v>
      </c>
      <c r="AP4250" s="9">
        <f t="shared" si="10"/>
        <v>1</v>
      </c>
      <c r="AQ4250" s="8"/>
    </row>
    <row r="4251" ht="15.75" customHeight="1">
      <c r="A4251" s="7">
        <v>45683.0</v>
      </c>
      <c r="B4251" s="8" t="s">
        <v>9587</v>
      </c>
      <c r="C4251" s="8" t="s">
        <v>9588</v>
      </c>
      <c r="D4251" s="11">
        <v>4.9989104204E10</v>
      </c>
      <c r="E4251" s="8" t="s">
        <v>11868</v>
      </c>
      <c r="F4251" s="8" t="s">
        <v>11854</v>
      </c>
      <c r="G4251" s="8" t="s">
        <v>11867</v>
      </c>
      <c r="H4251" s="8" t="s">
        <v>11856</v>
      </c>
      <c r="I4251" s="8" t="s">
        <v>11837</v>
      </c>
      <c r="J4251" s="8" t="s">
        <v>11846</v>
      </c>
      <c r="K4251" s="8" t="s">
        <v>11839</v>
      </c>
      <c r="L4251" s="8" t="s">
        <v>11847</v>
      </c>
      <c r="M4251" s="8" t="s">
        <v>11848</v>
      </c>
      <c r="N4251" s="12" t="s">
        <v>11</v>
      </c>
      <c r="O4251" s="12" t="s">
        <v>13</v>
      </c>
      <c r="P4251" s="12" t="s">
        <v>37</v>
      </c>
      <c r="Q4251" s="12" t="s">
        <v>116</v>
      </c>
      <c r="R4251" s="12" t="s">
        <v>14</v>
      </c>
      <c r="S4251" s="8"/>
      <c r="T4251" s="8"/>
      <c r="U4251" s="8"/>
      <c r="V4251" s="8"/>
      <c r="W4251" s="8"/>
      <c r="X4251" s="8"/>
      <c r="Y4251" s="8"/>
      <c r="Z4251" s="8"/>
      <c r="AA4251" s="8"/>
      <c r="AB4251" s="8"/>
      <c r="AC4251" s="9">
        <f>ROUNDUP(SUM(VLOOKUP(F4251,'Pontuação'!A$2:B$11,2,FALSE),VLOOKUP(E4251,'Pontuação'!C$2:D$11,2,FALSE),VLOOKUP(H4251,'Pontuação'!I$2:J$11,2,FALSE),VLOOKUP(J4251,'Pontuação'!G$2:H$11,2,FALSE),VLOOKUP(L4251,'Pontuação'!M$2:N$13,2,FALSE)),0)</f>
        <v>1580</v>
      </c>
      <c r="AD4251" s="10">
        <f t="shared" si="1"/>
        <v>158</v>
      </c>
      <c r="AE4251" s="10" t="str">
        <f t="array" ref="AE4251">IFERROR(INDEX('Pontuação'!G$13:G$101, MATCH(AD4251, 'Pontuação'!F$13:F$101, 0)), "Faixa Indefinida")</f>
        <v>C</v>
      </c>
      <c r="AF4251" s="10">
        <f t="shared" si="2"/>
        <v>0</v>
      </c>
      <c r="AG4251" s="10">
        <f t="shared" si="3"/>
        <v>0</v>
      </c>
      <c r="AH4251" s="10">
        <f t="shared" si="4"/>
        <v>1</v>
      </c>
      <c r="AI4251" s="10">
        <f t="shared" si="5"/>
        <v>0</v>
      </c>
      <c r="AJ4251" s="9">
        <f>ROUNDUP(SUM(VLOOKUP(F4251,'Pontuação 3.0'!A$2:B$11,2,FALSE),VLOOKUP(E4251,'Pontuação 3.0'!C$2:D$11,2,FALSE),VLOOKUP(H4251,'Pontuação 3.0'!I$2:J$11,2,FALSE),VLOOKUP(J4251,'Pontuação 3.0'!G$2:H$11,2,FALSE),VLOOKUP(G4251,'Pontuação 3.0'!E$2:F$11,2,FALSE),VLOOKUP(K4251,'Pontuação 3.0'!K$2:L$11,2,FALSE),VLOOKUP(L4251,'Pontuação 3.0'!M$2:N$13,2,FALSE)),0)</f>
        <v>2126</v>
      </c>
      <c r="AK4251" s="9">
        <f t="shared" si="6"/>
        <v>213</v>
      </c>
      <c r="AL4251" s="9" t="str">
        <f t="array" ref="AL4251">IFERROR(INDEX('Pontuação 3.0'!G$13:G$191, MATCH(AK4251, 'Pontuação 3.0'!F$13:F$191, 0)), "Faixa Indefinida")</f>
        <v>C</v>
      </c>
      <c r="AM4251" s="9">
        <f t="shared" si="7"/>
        <v>0</v>
      </c>
      <c r="AN4251" s="9">
        <f t="shared" si="8"/>
        <v>0</v>
      </c>
      <c r="AO4251" s="9">
        <f t="shared" si="9"/>
        <v>1</v>
      </c>
      <c r="AP4251" s="9">
        <f t="shared" si="10"/>
        <v>0</v>
      </c>
      <c r="AQ4251" s="8"/>
    </row>
    <row r="4252" ht="15.75" customHeight="1">
      <c r="A4252" s="7">
        <v>45683.0</v>
      </c>
      <c r="B4252" s="8" t="s">
        <v>9585</v>
      </c>
      <c r="C4252" s="8" t="s">
        <v>9586</v>
      </c>
      <c r="D4252" s="11">
        <v>7.7991254382E10</v>
      </c>
      <c r="E4252" s="8" t="s">
        <v>11833</v>
      </c>
      <c r="F4252" s="8" t="s">
        <v>11834</v>
      </c>
      <c r="G4252" s="8" t="s">
        <v>11867</v>
      </c>
      <c r="H4252" s="8" t="s">
        <v>11856</v>
      </c>
      <c r="I4252" s="8" t="s">
        <v>11845</v>
      </c>
      <c r="J4252" s="8" t="s">
        <v>11846</v>
      </c>
      <c r="K4252" s="8" t="s">
        <v>11839</v>
      </c>
      <c r="L4252" s="8" t="s">
        <v>11851</v>
      </c>
      <c r="M4252" s="8" t="s">
        <v>11859</v>
      </c>
      <c r="N4252" s="12" t="s">
        <v>11</v>
      </c>
      <c r="O4252" s="12" t="s">
        <v>13</v>
      </c>
      <c r="P4252" s="12" t="s">
        <v>23</v>
      </c>
      <c r="Q4252" s="12" t="s">
        <v>24</v>
      </c>
      <c r="R4252" s="12" t="s">
        <v>20</v>
      </c>
      <c r="S4252" s="8"/>
      <c r="T4252" s="8"/>
      <c r="U4252" s="8"/>
      <c r="V4252" s="8"/>
      <c r="W4252" s="8"/>
      <c r="X4252" s="8"/>
      <c r="Y4252" s="8"/>
      <c r="Z4252" s="8"/>
      <c r="AA4252" s="8"/>
      <c r="AB4252" s="8"/>
      <c r="AC4252" s="9">
        <f>ROUNDUP(SUM(VLOOKUP(F4252,'Pontuação'!A$2:B$11,2,FALSE),VLOOKUP(E4252,'Pontuação'!C$2:D$11,2,FALSE),VLOOKUP(H4252,'Pontuação'!I$2:J$11,2,FALSE),VLOOKUP(J4252,'Pontuação'!G$2:H$11,2,FALSE),VLOOKUP(L4252,'Pontuação'!M$2:N$13,2,FALSE)),0)</f>
        <v>1427</v>
      </c>
      <c r="AD4252" s="10">
        <f t="shared" si="1"/>
        <v>143</v>
      </c>
      <c r="AE4252" s="10" t="str">
        <f t="array" ref="AE4252">IFERROR(INDEX('Pontuação'!G$13:G$101, MATCH(AD4252, 'Pontuação'!F$13:F$101, 0)), "Faixa Indefinida")</f>
        <v>D</v>
      </c>
      <c r="AF4252" s="10">
        <f t="shared" si="2"/>
        <v>0</v>
      </c>
      <c r="AG4252" s="10">
        <f t="shared" si="3"/>
        <v>0</v>
      </c>
      <c r="AH4252" s="10">
        <f t="shared" si="4"/>
        <v>0</v>
      </c>
      <c r="AI4252" s="10">
        <f t="shared" si="5"/>
        <v>1</v>
      </c>
      <c r="AJ4252" s="9">
        <f>ROUNDUP(SUM(VLOOKUP(F4252,'Pontuação 3.0'!A$2:B$11,2,FALSE),VLOOKUP(E4252,'Pontuação 3.0'!C$2:D$11,2,FALSE),VLOOKUP(H4252,'Pontuação 3.0'!I$2:J$11,2,FALSE),VLOOKUP(J4252,'Pontuação 3.0'!G$2:H$11,2,FALSE),VLOOKUP(G4252,'Pontuação 3.0'!E$2:F$11,2,FALSE),VLOOKUP(K4252,'Pontuação 3.0'!K$2:L$11,2,FALSE),VLOOKUP(L4252,'Pontuação 3.0'!M$2:N$13,2,FALSE)),0)</f>
        <v>1952</v>
      </c>
      <c r="AK4252" s="9">
        <f t="shared" si="6"/>
        <v>195</v>
      </c>
      <c r="AL4252" s="9" t="str">
        <f t="array" ref="AL4252">IFERROR(INDEX('Pontuação 3.0'!G$13:G$191, MATCH(AK4252, 'Pontuação 3.0'!F$13:F$191, 0)), "Faixa Indefinida")</f>
        <v>C</v>
      </c>
      <c r="AM4252" s="9">
        <f t="shared" si="7"/>
        <v>0</v>
      </c>
      <c r="AN4252" s="9">
        <f t="shared" si="8"/>
        <v>0</v>
      </c>
      <c r="AO4252" s="9">
        <f t="shared" si="9"/>
        <v>1</v>
      </c>
      <c r="AP4252" s="9">
        <f t="shared" si="10"/>
        <v>0</v>
      </c>
      <c r="AQ4252" s="8"/>
    </row>
    <row r="4253" ht="15.75" customHeight="1">
      <c r="A4253" s="7">
        <v>45683.0</v>
      </c>
      <c r="B4253" s="8" t="s">
        <v>7630</v>
      </c>
      <c r="C4253" s="8" t="s">
        <v>9589</v>
      </c>
      <c r="D4253" s="11">
        <v>3.5988054903E10</v>
      </c>
      <c r="E4253" s="8" t="s">
        <v>11833</v>
      </c>
      <c r="F4253" s="8" t="s">
        <v>11834</v>
      </c>
      <c r="G4253" s="8" t="s">
        <v>11843</v>
      </c>
      <c r="H4253" s="8" t="s">
        <v>11865</v>
      </c>
      <c r="I4253" s="8" t="s">
        <v>11837</v>
      </c>
      <c r="J4253" s="8" t="s">
        <v>11846</v>
      </c>
      <c r="K4253" s="8" t="s">
        <v>11837</v>
      </c>
      <c r="L4253" s="8" t="s">
        <v>11851</v>
      </c>
      <c r="M4253" s="8" t="s">
        <v>11859</v>
      </c>
      <c r="N4253" s="12" t="s">
        <v>11</v>
      </c>
      <c r="O4253" s="12" t="s">
        <v>13</v>
      </c>
      <c r="P4253" s="12" t="s">
        <v>40</v>
      </c>
      <c r="Q4253" s="12" t="s">
        <v>882</v>
      </c>
      <c r="R4253" s="12" t="s">
        <v>20</v>
      </c>
      <c r="S4253" s="8"/>
      <c r="T4253" s="8"/>
      <c r="U4253" s="8"/>
      <c r="V4253" s="8"/>
      <c r="W4253" s="8"/>
      <c r="X4253" s="8"/>
      <c r="Y4253" s="8"/>
      <c r="Z4253" s="8"/>
      <c r="AA4253" s="8"/>
      <c r="AB4253" s="8"/>
      <c r="AC4253" s="9">
        <f>ROUNDUP(SUM(VLOOKUP(F4253,'Pontuação'!A$2:B$11,2,FALSE),VLOOKUP(E4253,'Pontuação'!C$2:D$11,2,FALSE),VLOOKUP(H4253,'Pontuação'!I$2:J$11,2,FALSE),VLOOKUP(J4253,'Pontuação'!G$2:H$11,2,FALSE),VLOOKUP(L4253,'Pontuação'!M$2:N$13,2,FALSE)),0)</f>
        <v>1567</v>
      </c>
      <c r="AD4253" s="10">
        <f t="shared" si="1"/>
        <v>157</v>
      </c>
      <c r="AE4253" s="10" t="str">
        <f t="array" ref="AE4253">IFERROR(INDEX('Pontuação'!G$13:G$101, MATCH(AD4253, 'Pontuação'!F$13:F$101, 0)), "Faixa Indefinida")</f>
        <v>C</v>
      </c>
      <c r="AF4253" s="10">
        <f t="shared" si="2"/>
        <v>0</v>
      </c>
      <c r="AG4253" s="10">
        <f t="shared" si="3"/>
        <v>0</v>
      </c>
      <c r="AH4253" s="10">
        <f t="shared" si="4"/>
        <v>1</v>
      </c>
      <c r="AI4253" s="10">
        <f t="shared" si="5"/>
        <v>0</v>
      </c>
      <c r="AJ4253" s="9">
        <f>ROUNDUP(SUM(VLOOKUP(F4253,'Pontuação 3.0'!A$2:B$11,2,FALSE),VLOOKUP(E4253,'Pontuação 3.0'!C$2:D$11,2,FALSE),VLOOKUP(H4253,'Pontuação 3.0'!I$2:J$11,2,FALSE),VLOOKUP(J4253,'Pontuação 3.0'!G$2:H$11,2,FALSE),VLOOKUP(G4253,'Pontuação 3.0'!E$2:F$11,2,FALSE),VLOOKUP(K4253,'Pontuação 3.0'!K$2:L$11,2,FALSE),VLOOKUP(L4253,'Pontuação 3.0'!M$2:N$13,2,FALSE)),0)</f>
        <v>1925</v>
      </c>
      <c r="AK4253" s="9">
        <f t="shared" si="6"/>
        <v>193</v>
      </c>
      <c r="AL4253" s="9" t="str">
        <f t="array" ref="AL4253">IFERROR(INDEX('Pontuação 3.0'!G$13:G$191, MATCH(AK4253, 'Pontuação 3.0'!F$13:F$191, 0)), "Faixa Indefinida")</f>
        <v>C</v>
      </c>
      <c r="AM4253" s="9">
        <f t="shared" si="7"/>
        <v>0</v>
      </c>
      <c r="AN4253" s="9">
        <f t="shared" si="8"/>
        <v>0</v>
      </c>
      <c r="AO4253" s="9">
        <f t="shared" si="9"/>
        <v>1</v>
      </c>
      <c r="AP4253" s="9">
        <f t="shared" si="10"/>
        <v>0</v>
      </c>
      <c r="AQ4253" s="8"/>
    </row>
    <row r="4254" ht="15.75" customHeight="1">
      <c r="A4254" s="7">
        <v>45683.0</v>
      </c>
      <c r="B4254" s="8" t="s">
        <v>9590</v>
      </c>
      <c r="C4254" s="8" t="s">
        <v>9591</v>
      </c>
      <c r="D4254" s="11">
        <v>8.3981521581E10</v>
      </c>
      <c r="E4254" s="8" t="s">
        <v>11868</v>
      </c>
      <c r="F4254" s="8" t="s">
        <v>11834</v>
      </c>
      <c r="G4254" s="8" t="s">
        <v>11843</v>
      </c>
      <c r="H4254" s="8" t="s">
        <v>11850</v>
      </c>
      <c r="I4254" s="8" t="s">
        <v>11837</v>
      </c>
      <c r="J4254" s="8" t="s">
        <v>11846</v>
      </c>
      <c r="K4254" s="8" t="s">
        <v>11839</v>
      </c>
      <c r="L4254" s="8" t="s">
        <v>11840</v>
      </c>
      <c r="M4254" s="8" t="s">
        <v>11848</v>
      </c>
      <c r="N4254" s="12" t="s">
        <v>11</v>
      </c>
      <c r="O4254" s="12" t="s">
        <v>13</v>
      </c>
      <c r="P4254" s="12" t="s">
        <v>49</v>
      </c>
      <c r="Q4254" s="12" t="s">
        <v>15</v>
      </c>
      <c r="R4254" s="12" t="s">
        <v>20</v>
      </c>
      <c r="S4254" s="8"/>
      <c r="T4254" s="8"/>
      <c r="U4254" s="8"/>
      <c r="V4254" s="8"/>
      <c r="W4254" s="8"/>
      <c r="X4254" s="8"/>
      <c r="Y4254" s="8"/>
      <c r="Z4254" s="8"/>
      <c r="AA4254" s="8"/>
      <c r="AB4254" s="8"/>
      <c r="AC4254" s="9">
        <f>ROUNDUP(SUM(VLOOKUP(F4254,'Pontuação'!A$2:B$11,2,FALSE),VLOOKUP(E4254,'Pontuação'!C$2:D$11,2,FALSE),VLOOKUP(H4254,'Pontuação'!I$2:J$11,2,FALSE),VLOOKUP(J4254,'Pontuação'!G$2:H$11,2,FALSE),VLOOKUP(L4254,'Pontuação'!M$2:N$13,2,FALSE)),0)</f>
        <v>1589</v>
      </c>
      <c r="AD4254" s="10">
        <f t="shared" si="1"/>
        <v>159</v>
      </c>
      <c r="AE4254" s="10" t="str">
        <f t="array" ref="AE4254">IFERROR(INDEX('Pontuação'!G$13:G$101, MATCH(AD4254, 'Pontuação'!F$13:F$101, 0)), "Faixa Indefinida")</f>
        <v>C</v>
      </c>
      <c r="AF4254" s="10">
        <f t="shared" si="2"/>
        <v>0</v>
      </c>
      <c r="AG4254" s="10">
        <f t="shared" si="3"/>
        <v>0</v>
      </c>
      <c r="AH4254" s="10">
        <f t="shared" si="4"/>
        <v>1</v>
      </c>
      <c r="AI4254" s="10">
        <f t="shared" si="5"/>
        <v>0</v>
      </c>
      <c r="AJ4254" s="9">
        <f>ROUNDUP(SUM(VLOOKUP(F4254,'Pontuação 3.0'!A$2:B$11,2,FALSE),VLOOKUP(E4254,'Pontuação 3.0'!C$2:D$11,2,FALSE),VLOOKUP(H4254,'Pontuação 3.0'!I$2:J$11,2,FALSE),VLOOKUP(J4254,'Pontuação 3.0'!G$2:H$11,2,FALSE),VLOOKUP(G4254,'Pontuação 3.0'!E$2:F$11,2,FALSE),VLOOKUP(K4254,'Pontuação 3.0'!K$2:L$11,2,FALSE),VLOOKUP(L4254,'Pontuação 3.0'!M$2:N$13,2,FALSE)),0)</f>
        <v>2198</v>
      </c>
      <c r="AK4254" s="9">
        <f t="shared" si="6"/>
        <v>220</v>
      </c>
      <c r="AL4254" s="9" t="str">
        <f t="array" ref="AL4254">IFERROR(INDEX('Pontuação 3.0'!G$13:G$191, MATCH(AK4254, 'Pontuação 3.0'!F$13:F$191, 0)), "Faixa Indefinida")</f>
        <v>B</v>
      </c>
      <c r="AM4254" s="9">
        <f t="shared" si="7"/>
        <v>0</v>
      </c>
      <c r="AN4254" s="9">
        <f t="shared" si="8"/>
        <v>1</v>
      </c>
      <c r="AO4254" s="9">
        <f t="shared" si="9"/>
        <v>0</v>
      </c>
      <c r="AP4254" s="9">
        <f t="shared" si="10"/>
        <v>0</v>
      </c>
      <c r="AQ4254" s="8"/>
    </row>
    <row r="4255" ht="15.75" customHeight="1">
      <c r="A4255" s="7">
        <v>45683.0</v>
      </c>
      <c r="B4255" s="8" t="s">
        <v>9594</v>
      </c>
      <c r="C4255" s="8" t="s">
        <v>9595</v>
      </c>
      <c r="D4255" s="11">
        <v>2.1989984694E10</v>
      </c>
      <c r="E4255" s="8" t="s">
        <v>11833</v>
      </c>
      <c r="F4255" s="8" t="s">
        <v>11842</v>
      </c>
      <c r="G4255" s="8" t="s">
        <v>11843</v>
      </c>
      <c r="H4255" s="8" t="s">
        <v>11850</v>
      </c>
      <c r="I4255" s="8" t="s">
        <v>11837</v>
      </c>
      <c r="J4255" s="8" t="s">
        <v>11852</v>
      </c>
      <c r="K4255" s="8" t="s">
        <v>11837</v>
      </c>
      <c r="L4255" s="8" t="s">
        <v>11847</v>
      </c>
      <c r="M4255" s="8" t="s">
        <v>11848</v>
      </c>
      <c r="N4255" s="12" t="s">
        <v>11</v>
      </c>
      <c r="O4255" s="12" t="s">
        <v>13</v>
      </c>
      <c r="P4255" s="12" t="s">
        <v>96</v>
      </c>
      <c r="Q4255" s="12" t="s">
        <v>15</v>
      </c>
      <c r="R4255" s="12" t="s">
        <v>20</v>
      </c>
      <c r="S4255" s="8"/>
      <c r="T4255" s="8"/>
      <c r="U4255" s="8"/>
      <c r="V4255" s="8"/>
      <c r="W4255" s="8"/>
      <c r="X4255" s="8"/>
      <c r="Y4255" s="8"/>
      <c r="Z4255" s="8"/>
      <c r="AA4255" s="8"/>
      <c r="AB4255" s="8"/>
      <c r="AC4255" s="9">
        <f>ROUNDUP(SUM(VLOOKUP(F4255,'Pontuação'!A$2:B$11,2,FALSE),VLOOKUP(E4255,'Pontuação'!C$2:D$11,2,FALSE),VLOOKUP(H4255,'Pontuação'!I$2:J$11,2,FALSE),VLOOKUP(J4255,'Pontuação'!G$2:H$11,2,FALSE),VLOOKUP(L4255,'Pontuação'!M$2:N$13,2,FALSE)),0)</f>
        <v>1790</v>
      </c>
      <c r="AD4255" s="10">
        <f t="shared" si="1"/>
        <v>179</v>
      </c>
      <c r="AE4255" s="10" t="str">
        <f t="array" ref="AE4255">IFERROR(INDEX('Pontuação'!G$13:G$101, MATCH(AD4255, 'Pontuação'!F$13:F$101, 0)), "Faixa Indefinida")</f>
        <v>B</v>
      </c>
      <c r="AF4255" s="10">
        <f t="shared" si="2"/>
        <v>0</v>
      </c>
      <c r="AG4255" s="10">
        <f t="shared" si="3"/>
        <v>1</v>
      </c>
      <c r="AH4255" s="10">
        <f t="shared" si="4"/>
        <v>0</v>
      </c>
      <c r="AI4255" s="10">
        <f t="shared" si="5"/>
        <v>0</v>
      </c>
      <c r="AJ4255" s="9">
        <f>ROUNDUP(SUM(VLOOKUP(F4255,'Pontuação 3.0'!A$2:B$11,2,FALSE),VLOOKUP(E4255,'Pontuação 3.0'!C$2:D$11,2,FALSE),VLOOKUP(H4255,'Pontuação 3.0'!I$2:J$11,2,FALSE),VLOOKUP(J4255,'Pontuação 3.0'!G$2:H$11,2,FALSE),VLOOKUP(G4255,'Pontuação 3.0'!E$2:F$11,2,FALSE),VLOOKUP(K4255,'Pontuação 3.0'!K$2:L$11,2,FALSE),VLOOKUP(L4255,'Pontuação 3.0'!M$2:N$13,2,FALSE)),0)</f>
        <v>2360</v>
      </c>
      <c r="AK4255" s="9">
        <f t="shared" si="6"/>
        <v>236</v>
      </c>
      <c r="AL4255" s="9" t="str">
        <f t="array" ref="AL4255">IFERROR(INDEX('Pontuação 3.0'!G$13:G$191, MATCH(AK4255, 'Pontuação 3.0'!F$13:F$191, 0)), "Faixa Indefinida")</f>
        <v>A</v>
      </c>
      <c r="AM4255" s="9">
        <f t="shared" si="7"/>
        <v>1</v>
      </c>
      <c r="AN4255" s="9">
        <f t="shared" si="8"/>
        <v>0</v>
      </c>
      <c r="AO4255" s="9">
        <f t="shared" si="9"/>
        <v>0</v>
      </c>
      <c r="AP4255" s="9">
        <f t="shared" si="10"/>
        <v>0</v>
      </c>
      <c r="AQ4255" s="8"/>
    </row>
    <row r="4256" ht="15.75" customHeight="1">
      <c r="A4256" s="7">
        <v>45683.0</v>
      </c>
      <c r="B4256" s="8" t="s">
        <v>9596</v>
      </c>
      <c r="C4256" s="8" t="s">
        <v>9597</v>
      </c>
      <c r="D4256" s="11">
        <v>2.196813821E10</v>
      </c>
      <c r="E4256" s="8" t="s">
        <v>11868</v>
      </c>
      <c r="F4256" s="8" t="s">
        <v>11863</v>
      </c>
      <c r="G4256" s="8" t="s">
        <v>11835</v>
      </c>
      <c r="H4256" s="8" t="s">
        <v>11850</v>
      </c>
      <c r="I4256" s="8" t="s">
        <v>11837</v>
      </c>
      <c r="J4256" s="8" t="s">
        <v>11846</v>
      </c>
      <c r="K4256" s="8" t="s">
        <v>11837</v>
      </c>
      <c r="L4256" s="8" t="s">
        <v>11851</v>
      </c>
      <c r="M4256" s="8" t="s">
        <v>11853</v>
      </c>
      <c r="N4256" s="12" t="s">
        <v>11</v>
      </c>
      <c r="O4256" s="12" t="s">
        <v>13</v>
      </c>
      <c r="P4256" s="12" t="s">
        <v>31</v>
      </c>
      <c r="Q4256" s="12" t="s">
        <v>24</v>
      </c>
      <c r="R4256" s="12" t="s">
        <v>20</v>
      </c>
      <c r="S4256" s="8"/>
      <c r="T4256" s="8"/>
      <c r="U4256" s="8"/>
      <c r="V4256" s="8"/>
      <c r="W4256" s="8"/>
      <c r="X4256" s="8"/>
      <c r="Y4256" s="8"/>
      <c r="Z4256" s="8"/>
      <c r="AA4256" s="8"/>
      <c r="AB4256" s="8"/>
      <c r="AC4256" s="9">
        <f>ROUNDUP(SUM(VLOOKUP(F4256,'Pontuação'!A$2:B$11,2,FALSE),VLOOKUP(E4256,'Pontuação'!C$2:D$11,2,FALSE),VLOOKUP(H4256,'Pontuação'!I$2:J$11,2,FALSE),VLOOKUP(J4256,'Pontuação'!G$2:H$11,2,FALSE),VLOOKUP(L4256,'Pontuação'!M$2:N$13,2,FALSE)),0)</f>
        <v>1528</v>
      </c>
      <c r="AD4256" s="10">
        <f t="shared" si="1"/>
        <v>153</v>
      </c>
      <c r="AE4256" s="10" t="str">
        <f t="array" ref="AE4256">IFERROR(INDEX('Pontuação'!G$13:G$101, MATCH(AD4256, 'Pontuação'!F$13:F$101, 0)), "Faixa Indefinida")</f>
        <v>C</v>
      </c>
      <c r="AF4256" s="10">
        <f t="shared" si="2"/>
        <v>0</v>
      </c>
      <c r="AG4256" s="10">
        <f t="shared" si="3"/>
        <v>0</v>
      </c>
      <c r="AH4256" s="10">
        <f t="shared" si="4"/>
        <v>1</v>
      </c>
      <c r="AI4256" s="10">
        <f t="shared" si="5"/>
        <v>0</v>
      </c>
      <c r="AJ4256" s="9">
        <f>ROUNDUP(SUM(VLOOKUP(F4256,'Pontuação 3.0'!A$2:B$11,2,FALSE),VLOOKUP(E4256,'Pontuação 3.0'!C$2:D$11,2,FALSE),VLOOKUP(H4256,'Pontuação 3.0'!I$2:J$11,2,FALSE),VLOOKUP(J4256,'Pontuação 3.0'!G$2:H$11,2,FALSE),VLOOKUP(G4256,'Pontuação 3.0'!E$2:F$11,2,FALSE),VLOOKUP(K4256,'Pontuação 3.0'!K$2:L$11,2,FALSE),VLOOKUP(L4256,'Pontuação 3.0'!M$2:N$13,2,FALSE)),0)</f>
        <v>1730</v>
      </c>
      <c r="AK4256" s="9">
        <f t="shared" si="6"/>
        <v>173</v>
      </c>
      <c r="AL4256" s="9" t="str">
        <f t="array" ref="AL4256">IFERROR(INDEX('Pontuação 3.0'!G$13:G$191, MATCH(AK4256, 'Pontuação 3.0'!F$13:F$191, 0)), "Faixa Indefinida")</f>
        <v>D</v>
      </c>
      <c r="AM4256" s="9">
        <f t="shared" si="7"/>
        <v>0</v>
      </c>
      <c r="AN4256" s="9">
        <f t="shared" si="8"/>
        <v>0</v>
      </c>
      <c r="AO4256" s="9">
        <f t="shared" si="9"/>
        <v>0</v>
      </c>
      <c r="AP4256" s="9">
        <f t="shared" si="10"/>
        <v>1</v>
      </c>
      <c r="AQ4256" s="8"/>
    </row>
    <row r="4257" ht="15.75" customHeight="1">
      <c r="A4257" s="7">
        <v>45683.0</v>
      </c>
      <c r="B4257" s="8" t="s">
        <v>1118</v>
      </c>
      <c r="C4257" s="8" t="s">
        <v>9598</v>
      </c>
      <c r="D4257" s="11">
        <v>1.8988256686E10</v>
      </c>
      <c r="E4257" s="8" t="s">
        <v>11833</v>
      </c>
      <c r="F4257" s="8" t="s">
        <v>11834</v>
      </c>
      <c r="G4257" s="8" t="s">
        <v>11843</v>
      </c>
      <c r="H4257" s="8" t="s">
        <v>11844</v>
      </c>
      <c r="I4257" s="8" t="s">
        <v>11845</v>
      </c>
      <c r="J4257" s="8" t="s">
        <v>11846</v>
      </c>
      <c r="K4257" s="8" t="s">
        <v>11837</v>
      </c>
      <c r="L4257" s="8" t="s">
        <v>11847</v>
      </c>
      <c r="M4257" s="8" t="s">
        <v>11848</v>
      </c>
      <c r="N4257" s="12" t="s">
        <v>11</v>
      </c>
      <c r="O4257" s="12" t="s">
        <v>13</v>
      </c>
      <c r="P4257" s="12" t="s">
        <v>27</v>
      </c>
      <c r="Q4257" s="12" t="s">
        <v>15</v>
      </c>
      <c r="R4257" s="12" t="s">
        <v>20</v>
      </c>
      <c r="S4257" s="8"/>
      <c r="T4257" s="8"/>
      <c r="U4257" s="8"/>
      <c r="V4257" s="8"/>
      <c r="W4257" s="8"/>
      <c r="X4257" s="8"/>
      <c r="Y4257" s="8"/>
      <c r="Z4257" s="8"/>
      <c r="AA4257" s="8"/>
      <c r="AB4257" s="8"/>
      <c r="AC4257" s="9">
        <f>ROUNDUP(SUM(VLOOKUP(F4257,'Pontuação'!A$2:B$11,2,FALSE),VLOOKUP(E4257,'Pontuação'!C$2:D$11,2,FALSE),VLOOKUP(H4257,'Pontuação'!I$2:J$11,2,FALSE),VLOOKUP(J4257,'Pontuação'!G$2:H$11,2,FALSE),VLOOKUP(L4257,'Pontuação'!M$2:N$13,2,FALSE)),0)</f>
        <v>1715</v>
      </c>
      <c r="AD4257" s="10">
        <f t="shared" si="1"/>
        <v>172</v>
      </c>
      <c r="AE4257" s="10" t="str">
        <f t="array" ref="AE4257">IFERROR(INDEX('Pontuação'!G$13:G$101, MATCH(AD4257, 'Pontuação'!F$13:F$101, 0)), "Faixa Indefinida")</f>
        <v>B</v>
      </c>
      <c r="AF4257" s="10">
        <f t="shared" si="2"/>
        <v>0</v>
      </c>
      <c r="AG4257" s="10">
        <f t="shared" si="3"/>
        <v>1</v>
      </c>
      <c r="AH4257" s="10">
        <f t="shared" si="4"/>
        <v>0</v>
      </c>
      <c r="AI4257" s="10">
        <f t="shared" si="5"/>
        <v>0</v>
      </c>
      <c r="AJ4257" s="9">
        <f>ROUNDUP(SUM(VLOOKUP(F4257,'Pontuação 3.0'!A$2:B$11,2,FALSE),VLOOKUP(E4257,'Pontuação 3.0'!C$2:D$11,2,FALSE),VLOOKUP(H4257,'Pontuação 3.0'!I$2:J$11,2,FALSE),VLOOKUP(J4257,'Pontuação 3.0'!G$2:H$11,2,FALSE),VLOOKUP(G4257,'Pontuação 3.0'!E$2:F$11,2,FALSE),VLOOKUP(K4257,'Pontuação 3.0'!K$2:L$11,2,FALSE),VLOOKUP(L4257,'Pontuação 3.0'!M$2:N$13,2,FALSE)),0)</f>
        <v>2162</v>
      </c>
      <c r="AK4257" s="9">
        <f t="shared" si="6"/>
        <v>216</v>
      </c>
      <c r="AL4257" s="9" t="str">
        <f t="array" ref="AL4257">IFERROR(INDEX('Pontuação 3.0'!G$13:G$191, MATCH(AK4257, 'Pontuação 3.0'!F$13:F$191, 0)), "Faixa Indefinida")</f>
        <v>B</v>
      </c>
      <c r="AM4257" s="9">
        <f t="shared" si="7"/>
        <v>0</v>
      </c>
      <c r="AN4257" s="9">
        <f t="shared" si="8"/>
        <v>1</v>
      </c>
      <c r="AO4257" s="9">
        <f t="shared" si="9"/>
        <v>0</v>
      </c>
      <c r="AP4257" s="9">
        <f t="shared" si="10"/>
        <v>0</v>
      </c>
      <c r="AQ4257" s="8"/>
    </row>
    <row r="4258" ht="15.75" customHeight="1">
      <c r="A4258" s="7">
        <v>45683.0</v>
      </c>
      <c r="B4258" s="8" t="s">
        <v>9599</v>
      </c>
      <c r="C4258" s="8" t="s">
        <v>9600</v>
      </c>
      <c r="D4258" s="11">
        <v>5.515997766546E12</v>
      </c>
      <c r="E4258" s="8" t="s">
        <v>11833</v>
      </c>
      <c r="F4258" s="8" t="s">
        <v>11834</v>
      </c>
      <c r="G4258" s="8" t="s">
        <v>11843</v>
      </c>
      <c r="H4258" s="8" t="s">
        <v>11865</v>
      </c>
      <c r="I4258" s="8" t="s">
        <v>11837</v>
      </c>
      <c r="J4258" s="8" t="s">
        <v>11852</v>
      </c>
      <c r="K4258" s="8" t="s">
        <v>11837</v>
      </c>
      <c r="L4258" s="8" t="s">
        <v>11840</v>
      </c>
      <c r="M4258" s="8" t="s">
        <v>11841</v>
      </c>
      <c r="N4258" s="12" t="s">
        <v>11</v>
      </c>
      <c r="O4258" s="12" t="s">
        <v>13</v>
      </c>
      <c r="P4258" s="12" t="s">
        <v>12</v>
      </c>
      <c r="Q4258" s="12" t="s">
        <v>15</v>
      </c>
      <c r="R4258" s="12" t="s">
        <v>14</v>
      </c>
      <c r="S4258" s="8"/>
      <c r="T4258" s="8"/>
      <c r="U4258" s="8"/>
      <c r="V4258" s="8"/>
      <c r="W4258" s="8"/>
      <c r="X4258" s="8"/>
      <c r="Y4258" s="8"/>
      <c r="Z4258" s="8"/>
      <c r="AA4258" s="8"/>
      <c r="AB4258" s="8"/>
      <c r="AC4258" s="9">
        <f>ROUNDUP(SUM(VLOOKUP(F4258,'Pontuação'!A$2:B$11,2,FALSE),VLOOKUP(E4258,'Pontuação'!C$2:D$11,2,FALSE),VLOOKUP(H4258,'Pontuação'!I$2:J$11,2,FALSE),VLOOKUP(J4258,'Pontuação'!G$2:H$11,2,FALSE),VLOOKUP(L4258,'Pontuação'!M$2:N$13,2,FALSE)),0)</f>
        <v>1716</v>
      </c>
      <c r="AD4258" s="10">
        <f t="shared" si="1"/>
        <v>172</v>
      </c>
      <c r="AE4258" s="10" t="str">
        <f t="array" ref="AE4258">IFERROR(INDEX('Pontuação'!G$13:G$101, MATCH(AD4258, 'Pontuação'!F$13:F$101, 0)), "Faixa Indefinida")</f>
        <v>B</v>
      </c>
      <c r="AF4258" s="10">
        <f t="shared" si="2"/>
        <v>0</v>
      </c>
      <c r="AG4258" s="10">
        <f t="shared" si="3"/>
        <v>1</v>
      </c>
      <c r="AH4258" s="10">
        <f t="shared" si="4"/>
        <v>0</v>
      </c>
      <c r="AI4258" s="10">
        <f t="shared" si="5"/>
        <v>0</v>
      </c>
      <c r="AJ4258" s="9">
        <f>ROUNDUP(SUM(VLOOKUP(F4258,'Pontuação 3.0'!A$2:B$11,2,FALSE),VLOOKUP(E4258,'Pontuação 3.0'!C$2:D$11,2,FALSE),VLOOKUP(H4258,'Pontuação 3.0'!I$2:J$11,2,FALSE),VLOOKUP(J4258,'Pontuação 3.0'!G$2:H$11,2,FALSE),VLOOKUP(G4258,'Pontuação 3.0'!E$2:F$11,2,FALSE),VLOOKUP(K4258,'Pontuação 3.0'!K$2:L$11,2,FALSE),VLOOKUP(L4258,'Pontuação 3.0'!M$2:N$13,2,FALSE)),0)</f>
        <v>2055</v>
      </c>
      <c r="AK4258" s="9">
        <f t="shared" si="6"/>
        <v>206</v>
      </c>
      <c r="AL4258" s="9" t="str">
        <f t="array" ref="AL4258">IFERROR(INDEX('Pontuação 3.0'!G$13:G$191, MATCH(AK4258, 'Pontuação 3.0'!F$13:F$191, 0)), "Faixa Indefinida")</f>
        <v>C</v>
      </c>
      <c r="AM4258" s="9">
        <f t="shared" si="7"/>
        <v>0</v>
      </c>
      <c r="AN4258" s="9">
        <f t="shared" si="8"/>
        <v>0</v>
      </c>
      <c r="AO4258" s="9">
        <f t="shared" si="9"/>
        <v>1</v>
      </c>
      <c r="AP4258" s="9">
        <f t="shared" si="10"/>
        <v>0</v>
      </c>
      <c r="AQ4258" s="8"/>
    </row>
    <row r="4259" ht="15.75" customHeight="1">
      <c r="A4259" s="7">
        <v>45683.0</v>
      </c>
      <c r="B4259" s="8" t="s">
        <v>9603</v>
      </c>
      <c r="C4259" s="8" t="s">
        <v>9604</v>
      </c>
      <c r="D4259" s="11">
        <v>8.8981729725E10</v>
      </c>
      <c r="E4259" s="8" t="s">
        <v>11833</v>
      </c>
      <c r="F4259" s="8" t="s">
        <v>11842</v>
      </c>
      <c r="G4259" s="8" t="s">
        <v>11835</v>
      </c>
      <c r="H4259" s="8" t="s">
        <v>11850</v>
      </c>
      <c r="I4259" s="8" t="s">
        <v>11845</v>
      </c>
      <c r="J4259" s="8" t="s">
        <v>11838</v>
      </c>
      <c r="K4259" s="8" t="s">
        <v>11839</v>
      </c>
      <c r="L4259" s="8" t="s">
        <v>11847</v>
      </c>
      <c r="M4259" s="8" t="s">
        <v>11849</v>
      </c>
      <c r="N4259" s="8"/>
      <c r="O4259" s="8"/>
      <c r="P4259" s="8"/>
      <c r="Q4259" s="8"/>
      <c r="R4259" s="8"/>
      <c r="S4259" s="8"/>
      <c r="T4259" s="8"/>
      <c r="U4259" s="8"/>
      <c r="V4259" s="8"/>
      <c r="W4259" s="8"/>
      <c r="X4259" s="8"/>
      <c r="Y4259" s="8"/>
      <c r="Z4259" s="8"/>
      <c r="AA4259" s="8"/>
      <c r="AB4259" s="8"/>
      <c r="AC4259" s="9">
        <f>ROUNDUP(SUM(VLOOKUP(F4259,'Pontuação'!A$2:B$11,2,FALSE),VLOOKUP(E4259,'Pontuação'!C$2:D$11,2,FALSE),VLOOKUP(H4259,'Pontuação'!I$2:J$11,2,FALSE),VLOOKUP(J4259,'Pontuação'!G$2:H$11,2,FALSE),VLOOKUP(L4259,'Pontuação'!M$2:N$13,2,FALSE)),0)</f>
        <v>1963</v>
      </c>
      <c r="AD4259" s="10">
        <f t="shared" si="1"/>
        <v>196</v>
      </c>
      <c r="AE4259" s="10" t="str">
        <f t="array" ref="AE4259">IFERROR(INDEX('Pontuação'!G$13:G$101, MATCH(AD4259, 'Pontuação'!F$13:F$101, 0)), "Faixa Indefinida")</f>
        <v>A</v>
      </c>
      <c r="AF4259" s="10">
        <f t="shared" si="2"/>
        <v>1</v>
      </c>
      <c r="AG4259" s="10">
        <f t="shared" si="3"/>
        <v>0</v>
      </c>
      <c r="AH4259" s="10">
        <f t="shared" si="4"/>
        <v>0</v>
      </c>
      <c r="AI4259" s="10">
        <f t="shared" si="5"/>
        <v>0</v>
      </c>
      <c r="AJ4259" s="9">
        <f>ROUNDUP(SUM(VLOOKUP(F4259,'Pontuação 3.0'!A$2:B$11,2,FALSE),VLOOKUP(E4259,'Pontuação 3.0'!C$2:D$11,2,FALSE),VLOOKUP(H4259,'Pontuação 3.0'!I$2:J$11,2,FALSE),VLOOKUP(J4259,'Pontuação 3.0'!G$2:H$11,2,FALSE),VLOOKUP(G4259,'Pontuação 3.0'!E$2:F$11,2,FALSE),VLOOKUP(K4259,'Pontuação 3.0'!K$2:L$11,2,FALSE),VLOOKUP(L4259,'Pontuação 3.0'!M$2:N$13,2,FALSE)),0)</f>
        <v>2604</v>
      </c>
      <c r="AK4259" s="9">
        <f t="shared" si="6"/>
        <v>260</v>
      </c>
      <c r="AL4259" s="9" t="str">
        <f t="array" ref="AL4259">IFERROR(INDEX('Pontuação 3.0'!G$13:G$191, MATCH(AK4259, 'Pontuação 3.0'!F$13:F$191, 0)), "Faixa Indefinida")</f>
        <v>A</v>
      </c>
      <c r="AM4259" s="9">
        <f t="shared" si="7"/>
        <v>1</v>
      </c>
      <c r="AN4259" s="9">
        <f t="shared" si="8"/>
        <v>0</v>
      </c>
      <c r="AO4259" s="9">
        <f t="shared" si="9"/>
        <v>0</v>
      </c>
      <c r="AP4259" s="9">
        <f t="shared" si="10"/>
        <v>0</v>
      </c>
      <c r="AQ4259" s="8"/>
    </row>
    <row r="4260" ht="15.75" customHeight="1">
      <c r="A4260" s="7">
        <v>45683.0</v>
      </c>
      <c r="B4260" s="8" t="s">
        <v>9609</v>
      </c>
      <c r="C4260" s="8" t="s">
        <v>9610</v>
      </c>
      <c r="D4260" s="11">
        <v>1.5981872234E10</v>
      </c>
      <c r="E4260" s="8" t="s">
        <v>11833</v>
      </c>
      <c r="F4260" s="8" t="s">
        <v>11842</v>
      </c>
      <c r="G4260" s="8" t="s">
        <v>11843</v>
      </c>
      <c r="H4260" s="8" t="s">
        <v>11850</v>
      </c>
      <c r="I4260" s="8" t="s">
        <v>11837</v>
      </c>
      <c r="J4260" s="8" t="s">
        <v>11846</v>
      </c>
      <c r="K4260" s="8" t="s">
        <v>11837</v>
      </c>
      <c r="L4260" s="8" t="s">
        <v>11840</v>
      </c>
      <c r="M4260" s="8" t="s">
        <v>11849</v>
      </c>
      <c r="N4260" s="12" t="s">
        <v>11</v>
      </c>
      <c r="O4260" s="12" t="s">
        <v>13</v>
      </c>
      <c r="P4260" s="12" t="s">
        <v>23</v>
      </c>
      <c r="Q4260" s="12" t="s">
        <v>15</v>
      </c>
      <c r="R4260" s="12" t="s">
        <v>20</v>
      </c>
      <c r="S4260" s="8"/>
      <c r="T4260" s="8"/>
      <c r="U4260" s="8"/>
      <c r="V4260" s="8"/>
      <c r="W4260" s="8"/>
      <c r="X4260" s="8"/>
      <c r="Y4260" s="8"/>
      <c r="Z4260" s="8"/>
      <c r="AA4260" s="8"/>
      <c r="AB4260" s="8"/>
      <c r="AC4260" s="9">
        <f>ROUNDUP(SUM(VLOOKUP(F4260,'Pontuação'!A$2:B$11,2,FALSE),VLOOKUP(E4260,'Pontuação'!C$2:D$11,2,FALSE),VLOOKUP(H4260,'Pontuação'!I$2:J$11,2,FALSE),VLOOKUP(J4260,'Pontuação'!G$2:H$11,2,FALSE),VLOOKUP(L4260,'Pontuação'!M$2:N$13,2,FALSE)),0)</f>
        <v>1597</v>
      </c>
      <c r="AD4260" s="10">
        <f t="shared" si="1"/>
        <v>160</v>
      </c>
      <c r="AE4260" s="10" t="str">
        <f t="array" ref="AE4260">IFERROR(INDEX('Pontuação'!G$13:G$101, MATCH(AD4260, 'Pontuação'!F$13:F$101, 0)), "Faixa Indefinida")</f>
        <v>C</v>
      </c>
      <c r="AF4260" s="10">
        <f t="shared" si="2"/>
        <v>0</v>
      </c>
      <c r="AG4260" s="10">
        <f t="shared" si="3"/>
        <v>0</v>
      </c>
      <c r="AH4260" s="10">
        <f t="shared" si="4"/>
        <v>1</v>
      </c>
      <c r="AI4260" s="10">
        <f t="shared" si="5"/>
        <v>0</v>
      </c>
      <c r="AJ4260" s="9">
        <f>ROUNDUP(SUM(VLOOKUP(F4260,'Pontuação 3.0'!A$2:B$11,2,FALSE),VLOOKUP(E4260,'Pontuação 3.0'!C$2:D$11,2,FALSE),VLOOKUP(H4260,'Pontuação 3.0'!I$2:J$11,2,FALSE),VLOOKUP(J4260,'Pontuação 3.0'!G$2:H$11,2,FALSE),VLOOKUP(G4260,'Pontuação 3.0'!E$2:F$11,2,FALSE),VLOOKUP(K4260,'Pontuação 3.0'!K$2:L$11,2,FALSE),VLOOKUP(L4260,'Pontuação 3.0'!M$2:N$13,2,FALSE)),0)</f>
        <v>2100</v>
      </c>
      <c r="AK4260" s="9">
        <f t="shared" si="6"/>
        <v>210</v>
      </c>
      <c r="AL4260" s="9" t="str">
        <f t="array" ref="AL4260">IFERROR(INDEX('Pontuação 3.0'!G$13:G$191, MATCH(AK4260, 'Pontuação 3.0'!F$13:F$191, 0)), "Faixa Indefinida")</f>
        <v>C</v>
      </c>
      <c r="AM4260" s="9">
        <f t="shared" si="7"/>
        <v>0</v>
      </c>
      <c r="AN4260" s="9">
        <f t="shared" si="8"/>
        <v>0</v>
      </c>
      <c r="AO4260" s="9">
        <f t="shared" si="9"/>
        <v>1</v>
      </c>
      <c r="AP4260" s="9">
        <f t="shared" si="10"/>
        <v>0</v>
      </c>
      <c r="AQ4260" s="8"/>
    </row>
    <row r="4261" ht="15.75" customHeight="1">
      <c r="A4261" s="7">
        <v>45683.0</v>
      </c>
      <c r="B4261" s="8" t="s">
        <v>9607</v>
      </c>
      <c r="C4261" s="8" t="s">
        <v>9608</v>
      </c>
      <c r="D4261" s="11">
        <v>1.1963514017E10</v>
      </c>
      <c r="E4261" s="8" t="s">
        <v>11833</v>
      </c>
      <c r="F4261" s="8" t="s">
        <v>11842</v>
      </c>
      <c r="G4261" s="8" t="s">
        <v>11843</v>
      </c>
      <c r="H4261" s="8" t="s">
        <v>11844</v>
      </c>
      <c r="I4261" s="8" t="s">
        <v>11837</v>
      </c>
      <c r="J4261" s="8" t="s">
        <v>11846</v>
      </c>
      <c r="K4261" s="8" t="s">
        <v>11837</v>
      </c>
      <c r="L4261" s="8" t="s">
        <v>11847</v>
      </c>
      <c r="M4261" s="8" t="s">
        <v>11849</v>
      </c>
      <c r="N4261" s="12" t="s">
        <v>11</v>
      </c>
      <c r="O4261" s="12" t="s">
        <v>13</v>
      </c>
      <c r="P4261" s="12" t="s">
        <v>27</v>
      </c>
      <c r="Q4261" s="12" t="s">
        <v>44</v>
      </c>
      <c r="R4261" s="12" t="s">
        <v>20</v>
      </c>
      <c r="S4261" s="8"/>
      <c r="T4261" s="8"/>
      <c r="U4261" s="8"/>
      <c r="V4261" s="8"/>
      <c r="W4261" s="8"/>
      <c r="X4261" s="8"/>
      <c r="Y4261" s="8"/>
      <c r="Z4261" s="8"/>
      <c r="AA4261" s="8"/>
      <c r="AB4261" s="8"/>
      <c r="AC4261" s="9">
        <f>ROUNDUP(SUM(VLOOKUP(F4261,'Pontuação'!A$2:B$11,2,FALSE),VLOOKUP(E4261,'Pontuação'!C$2:D$11,2,FALSE),VLOOKUP(H4261,'Pontuação'!I$2:J$11,2,FALSE),VLOOKUP(J4261,'Pontuação'!G$2:H$11,2,FALSE),VLOOKUP(L4261,'Pontuação'!M$2:N$13,2,FALSE)),0)</f>
        <v>1727</v>
      </c>
      <c r="AD4261" s="10">
        <f t="shared" si="1"/>
        <v>173</v>
      </c>
      <c r="AE4261" s="10" t="str">
        <f t="array" ref="AE4261">IFERROR(INDEX('Pontuação'!G$13:G$101, MATCH(AD4261, 'Pontuação'!F$13:F$101, 0)), "Faixa Indefinida")</f>
        <v>B</v>
      </c>
      <c r="AF4261" s="10">
        <f t="shared" si="2"/>
        <v>0</v>
      </c>
      <c r="AG4261" s="10">
        <f t="shared" si="3"/>
        <v>1</v>
      </c>
      <c r="AH4261" s="10">
        <f t="shared" si="4"/>
        <v>0</v>
      </c>
      <c r="AI4261" s="10">
        <f t="shared" si="5"/>
        <v>0</v>
      </c>
      <c r="AJ4261" s="9">
        <f>ROUNDUP(SUM(VLOOKUP(F4261,'Pontuação 3.0'!A$2:B$11,2,FALSE),VLOOKUP(E4261,'Pontuação 3.0'!C$2:D$11,2,FALSE),VLOOKUP(H4261,'Pontuação 3.0'!I$2:J$11,2,FALSE),VLOOKUP(J4261,'Pontuação 3.0'!G$2:H$11,2,FALSE),VLOOKUP(G4261,'Pontuação 3.0'!E$2:F$11,2,FALSE),VLOOKUP(K4261,'Pontuação 3.0'!K$2:L$11,2,FALSE),VLOOKUP(L4261,'Pontuação 3.0'!M$2:N$13,2,FALSE)),0)</f>
        <v>2295</v>
      </c>
      <c r="AK4261" s="9">
        <f t="shared" si="6"/>
        <v>230</v>
      </c>
      <c r="AL4261" s="9" t="str">
        <f t="array" ref="AL4261">IFERROR(INDEX('Pontuação 3.0'!G$13:G$191, MATCH(AK4261, 'Pontuação 3.0'!F$13:F$191, 0)), "Faixa Indefinida")</f>
        <v>B</v>
      </c>
      <c r="AM4261" s="9">
        <f t="shared" si="7"/>
        <v>0</v>
      </c>
      <c r="AN4261" s="9">
        <f t="shared" si="8"/>
        <v>1</v>
      </c>
      <c r="AO4261" s="9">
        <f t="shared" si="9"/>
        <v>0</v>
      </c>
      <c r="AP4261" s="9">
        <f t="shared" si="10"/>
        <v>0</v>
      </c>
      <c r="AQ4261" s="8"/>
    </row>
    <row r="4262" ht="15.75" customHeight="1">
      <c r="A4262" s="7">
        <v>45683.0</v>
      </c>
      <c r="B4262" s="8" t="s">
        <v>9611</v>
      </c>
      <c r="C4262" s="8" t="s">
        <v>9612</v>
      </c>
      <c r="D4262" s="11">
        <v>2.4999879657E10</v>
      </c>
      <c r="E4262" s="8" t="s">
        <v>11868</v>
      </c>
      <c r="F4262" s="8" t="s">
        <v>11842</v>
      </c>
      <c r="G4262" s="8" t="s">
        <v>11843</v>
      </c>
      <c r="H4262" s="8" t="s">
        <v>11850</v>
      </c>
      <c r="I4262" s="8" t="s">
        <v>11837</v>
      </c>
      <c r="J4262" s="8" t="s">
        <v>11846</v>
      </c>
      <c r="K4262" s="8" t="s">
        <v>11837</v>
      </c>
      <c r="L4262" s="8" t="s">
        <v>11851</v>
      </c>
      <c r="M4262" s="8" t="s">
        <v>11848</v>
      </c>
      <c r="N4262" s="12" t="s">
        <v>11</v>
      </c>
      <c r="O4262" s="12" t="s">
        <v>13</v>
      </c>
      <c r="P4262" s="12" t="s">
        <v>27</v>
      </c>
      <c r="Q4262" s="12" t="s">
        <v>24</v>
      </c>
      <c r="R4262" s="12" t="s">
        <v>20</v>
      </c>
      <c r="S4262" s="8"/>
      <c r="T4262" s="8"/>
      <c r="U4262" s="8"/>
      <c r="V4262" s="8"/>
      <c r="W4262" s="8"/>
      <c r="X4262" s="8"/>
      <c r="Y4262" s="8"/>
      <c r="Z4262" s="8"/>
      <c r="AA4262" s="8"/>
      <c r="AB4262" s="8"/>
      <c r="AC4262" s="9">
        <f>ROUNDUP(SUM(VLOOKUP(F4262,'Pontuação'!A$2:B$11,2,FALSE),VLOOKUP(E4262,'Pontuação'!C$2:D$11,2,FALSE),VLOOKUP(H4262,'Pontuação'!I$2:J$11,2,FALSE),VLOOKUP(J4262,'Pontuação'!G$2:H$11,2,FALSE),VLOOKUP(L4262,'Pontuação'!M$2:N$13,2,FALSE)),0)</f>
        <v>1557</v>
      </c>
      <c r="AD4262" s="10">
        <f t="shared" si="1"/>
        <v>156</v>
      </c>
      <c r="AE4262" s="10" t="str">
        <f t="array" ref="AE4262">IFERROR(INDEX('Pontuação'!G$13:G$101, MATCH(AD4262, 'Pontuação'!F$13:F$101, 0)), "Faixa Indefinida")</f>
        <v>C</v>
      </c>
      <c r="AF4262" s="10">
        <f t="shared" si="2"/>
        <v>0</v>
      </c>
      <c r="AG4262" s="10">
        <f t="shared" si="3"/>
        <v>0</v>
      </c>
      <c r="AH4262" s="10">
        <f t="shared" si="4"/>
        <v>1</v>
      </c>
      <c r="AI4262" s="10">
        <f t="shared" si="5"/>
        <v>0</v>
      </c>
      <c r="AJ4262" s="9">
        <f>ROUNDUP(SUM(VLOOKUP(F4262,'Pontuação 3.0'!A$2:B$11,2,FALSE),VLOOKUP(E4262,'Pontuação 3.0'!C$2:D$11,2,FALSE),VLOOKUP(H4262,'Pontuação 3.0'!I$2:J$11,2,FALSE),VLOOKUP(J4262,'Pontuação 3.0'!G$2:H$11,2,FALSE),VLOOKUP(G4262,'Pontuação 3.0'!E$2:F$11,2,FALSE),VLOOKUP(K4262,'Pontuação 3.0'!K$2:L$11,2,FALSE),VLOOKUP(L4262,'Pontuação 3.0'!M$2:N$13,2,FALSE)),0)</f>
        <v>2092</v>
      </c>
      <c r="AK4262" s="9">
        <f t="shared" si="6"/>
        <v>209</v>
      </c>
      <c r="AL4262" s="9" t="str">
        <f t="array" ref="AL4262">IFERROR(INDEX('Pontuação 3.0'!G$13:G$191, MATCH(AK4262, 'Pontuação 3.0'!F$13:F$191, 0)), "Faixa Indefinida")</f>
        <v>C</v>
      </c>
      <c r="AM4262" s="9">
        <f t="shared" si="7"/>
        <v>0</v>
      </c>
      <c r="AN4262" s="9">
        <f t="shared" si="8"/>
        <v>0</v>
      </c>
      <c r="AO4262" s="9">
        <f t="shared" si="9"/>
        <v>1</v>
      </c>
      <c r="AP4262" s="9">
        <f t="shared" si="10"/>
        <v>0</v>
      </c>
      <c r="AQ4262" s="8"/>
    </row>
    <row r="4263" ht="15.75" customHeight="1">
      <c r="A4263" s="7">
        <v>45683.0</v>
      </c>
      <c r="B4263" s="8" t="s">
        <v>9605</v>
      </c>
      <c r="C4263" s="8" t="s">
        <v>9606</v>
      </c>
      <c r="D4263" s="11">
        <v>6.2995776225E10</v>
      </c>
      <c r="E4263" s="8" t="s">
        <v>11833</v>
      </c>
      <c r="F4263" s="8" t="s">
        <v>11834</v>
      </c>
      <c r="G4263" s="8" t="s">
        <v>11843</v>
      </c>
      <c r="H4263" s="8" t="s">
        <v>11850</v>
      </c>
      <c r="I4263" s="8" t="s">
        <v>11837</v>
      </c>
      <c r="J4263" s="8" t="s">
        <v>11852</v>
      </c>
      <c r="K4263" s="8" t="s">
        <v>11837</v>
      </c>
      <c r="L4263" s="8" t="s">
        <v>11870</v>
      </c>
      <c r="M4263" s="8" t="s">
        <v>11859</v>
      </c>
      <c r="N4263" s="12" t="s">
        <v>11</v>
      </c>
      <c r="O4263" s="12" t="s">
        <v>13</v>
      </c>
      <c r="P4263" s="12" t="s">
        <v>12</v>
      </c>
      <c r="Q4263" s="12" t="s">
        <v>15</v>
      </c>
      <c r="R4263" s="12" t="s">
        <v>20</v>
      </c>
      <c r="S4263" s="8"/>
      <c r="T4263" s="8"/>
      <c r="U4263" s="8"/>
      <c r="V4263" s="8"/>
      <c r="W4263" s="8"/>
      <c r="X4263" s="8"/>
      <c r="Y4263" s="8"/>
      <c r="Z4263" s="8"/>
      <c r="AA4263" s="8"/>
      <c r="AB4263" s="8"/>
      <c r="AC4263" s="9">
        <f>ROUNDUP(SUM(VLOOKUP(F4263,'Pontuação'!A$2:B$11,2,FALSE),VLOOKUP(E4263,'Pontuação'!C$2:D$11,2,FALSE),VLOOKUP(H4263,'Pontuação'!I$2:J$11,2,FALSE),VLOOKUP(J4263,'Pontuação'!G$2:H$11,2,FALSE),VLOOKUP(L4263,'Pontuação'!M$2:N$13,2,FALSE)),0)</f>
        <v>1716</v>
      </c>
      <c r="AD4263" s="10">
        <f t="shared" si="1"/>
        <v>172</v>
      </c>
      <c r="AE4263" s="10" t="str">
        <f t="array" ref="AE4263">IFERROR(INDEX('Pontuação'!G$13:G$101, MATCH(AD4263, 'Pontuação'!F$13:F$101, 0)), "Faixa Indefinida")</f>
        <v>B</v>
      </c>
      <c r="AF4263" s="10">
        <f t="shared" si="2"/>
        <v>0</v>
      </c>
      <c r="AG4263" s="10">
        <f t="shared" si="3"/>
        <v>1</v>
      </c>
      <c r="AH4263" s="10">
        <f t="shared" si="4"/>
        <v>0</v>
      </c>
      <c r="AI4263" s="10">
        <f t="shared" si="5"/>
        <v>0</v>
      </c>
      <c r="AJ4263" s="9">
        <f>ROUNDUP(SUM(VLOOKUP(F4263,'Pontuação 3.0'!A$2:B$11,2,FALSE),VLOOKUP(E4263,'Pontuação 3.0'!C$2:D$11,2,FALSE),VLOOKUP(H4263,'Pontuação 3.0'!I$2:J$11,2,FALSE),VLOOKUP(J4263,'Pontuação 3.0'!G$2:H$11,2,FALSE),VLOOKUP(G4263,'Pontuação 3.0'!E$2:F$11,2,FALSE),VLOOKUP(K4263,'Pontuação 3.0'!K$2:L$11,2,FALSE),VLOOKUP(L4263,'Pontuação 3.0'!M$2:N$13,2,FALSE)),0)</f>
        <v>2335</v>
      </c>
      <c r="AK4263" s="9">
        <f t="shared" si="6"/>
        <v>234</v>
      </c>
      <c r="AL4263" s="9" t="str">
        <f t="array" ref="AL4263">IFERROR(INDEX('Pontuação 3.0'!G$13:G$191, MATCH(AK4263, 'Pontuação 3.0'!F$13:F$191, 0)), "Faixa Indefinida")</f>
        <v>B</v>
      </c>
      <c r="AM4263" s="9">
        <f t="shared" si="7"/>
        <v>0</v>
      </c>
      <c r="AN4263" s="9">
        <f t="shared" si="8"/>
        <v>1</v>
      </c>
      <c r="AO4263" s="9">
        <f t="shared" si="9"/>
        <v>0</v>
      </c>
      <c r="AP4263" s="9">
        <f t="shared" si="10"/>
        <v>0</v>
      </c>
      <c r="AQ4263" s="8"/>
    </row>
    <row r="4264" ht="15.75" customHeight="1">
      <c r="A4264" s="7">
        <v>45683.0</v>
      </c>
      <c r="B4264" s="8" t="s">
        <v>9616</v>
      </c>
      <c r="C4264" s="8" t="s">
        <v>9617</v>
      </c>
      <c r="D4264" s="11">
        <v>1.9996717276E10</v>
      </c>
      <c r="E4264" s="8" t="s">
        <v>11833</v>
      </c>
      <c r="F4264" s="8" t="s">
        <v>11834</v>
      </c>
      <c r="G4264" s="8" t="s">
        <v>11843</v>
      </c>
      <c r="H4264" s="8" t="s">
        <v>11844</v>
      </c>
      <c r="I4264" s="8" t="s">
        <v>11837</v>
      </c>
      <c r="J4264" s="8" t="s">
        <v>11846</v>
      </c>
      <c r="K4264" s="8" t="s">
        <v>11837</v>
      </c>
      <c r="L4264" s="8" t="s">
        <v>11847</v>
      </c>
      <c r="M4264" s="8" t="s">
        <v>11848</v>
      </c>
      <c r="N4264" s="12" t="s">
        <v>11</v>
      </c>
      <c r="O4264" s="12" t="s">
        <v>13</v>
      </c>
      <c r="P4264" s="12" t="s">
        <v>23</v>
      </c>
      <c r="Q4264" s="12" t="s">
        <v>15</v>
      </c>
      <c r="R4264" s="12" t="s">
        <v>20</v>
      </c>
      <c r="S4264" s="8"/>
      <c r="T4264" s="8"/>
      <c r="U4264" s="8"/>
      <c r="V4264" s="8"/>
      <c r="W4264" s="8"/>
      <c r="X4264" s="8"/>
      <c r="Y4264" s="8"/>
      <c r="Z4264" s="8"/>
      <c r="AA4264" s="8"/>
      <c r="AB4264" s="8"/>
      <c r="AC4264" s="9">
        <f>ROUNDUP(SUM(VLOOKUP(F4264,'Pontuação'!A$2:B$11,2,FALSE),VLOOKUP(E4264,'Pontuação'!C$2:D$11,2,FALSE),VLOOKUP(H4264,'Pontuação'!I$2:J$11,2,FALSE),VLOOKUP(J4264,'Pontuação'!G$2:H$11,2,FALSE),VLOOKUP(L4264,'Pontuação'!M$2:N$13,2,FALSE)),0)</f>
        <v>1715</v>
      </c>
      <c r="AD4264" s="10">
        <f t="shared" si="1"/>
        <v>172</v>
      </c>
      <c r="AE4264" s="10" t="str">
        <f t="array" ref="AE4264">IFERROR(INDEX('Pontuação'!G$13:G$101, MATCH(AD4264, 'Pontuação'!F$13:F$101, 0)), "Faixa Indefinida")</f>
        <v>B</v>
      </c>
      <c r="AF4264" s="10">
        <f t="shared" si="2"/>
        <v>0</v>
      </c>
      <c r="AG4264" s="10">
        <f t="shared" si="3"/>
        <v>1</v>
      </c>
      <c r="AH4264" s="10">
        <f t="shared" si="4"/>
        <v>0</v>
      </c>
      <c r="AI4264" s="10">
        <f t="shared" si="5"/>
        <v>0</v>
      </c>
      <c r="AJ4264" s="9">
        <f>ROUNDUP(SUM(VLOOKUP(F4264,'Pontuação 3.0'!A$2:B$11,2,FALSE),VLOOKUP(E4264,'Pontuação 3.0'!C$2:D$11,2,FALSE),VLOOKUP(H4264,'Pontuação 3.0'!I$2:J$11,2,FALSE),VLOOKUP(J4264,'Pontuação 3.0'!G$2:H$11,2,FALSE),VLOOKUP(G4264,'Pontuação 3.0'!E$2:F$11,2,FALSE),VLOOKUP(K4264,'Pontuação 3.0'!K$2:L$11,2,FALSE),VLOOKUP(L4264,'Pontuação 3.0'!M$2:N$13,2,FALSE)),0)</f>
        <v>2162</v>
      </c>
      <c r="AK4264" s="9">
        <f t="shared" si="6"/>
        <v>216</v>
      </c>
      <c r="AL4264" s="9" t="str">
        <f t="array" ref="AL4264">IFERROR(INDEX('Pontuação 3.0'!G$13:G$191, MATCH(AK4264, 'Pontuação 3.0'!F$13:F$191, 0)), "Faixa Indefinida")</f>
        <v>B</v>
      </c>
      <c r="AM4264" s="9">
        <f t="shared" si="7"/>
        <v>0</v>
      </c>
      <c r="AN4264" s="9">
        <f t="shared" si="8"/>
        <v>1</v>
      </c>
      <c r="AO4264" s="9">
        <f t="shared" si="9"/>
        <v>0</v>
      </c>
      <c r="AP4264" s="9">
        <f t="shared" si="10"/>
        <v>0</v>
      </c>
      <c r="AQ4264" s="8"/>
    </row>
    <row r="4265" ht="15.75" customHeight="1">
      <c r="A4265" s="7">
        <v>45683.0</v>
      </c>
      <c r="B4265" s="8" t="s">
        <v>9623</v>
      </c>
      <c r="C4265" s="8" t="s">
        <v>9624</v>
      </c>
      <c r="D4265" s="11">
        <v>1.1942171402E10</v>
      </c>
      <c r="E4265" s="8" t="s">
        <v>11833</v>
      </c>
      <c r="F4265" s="8" t="s">
        <v>11861</v>
      </c>
      <c r="G4265" s="8" t="s">
        <v>11855</v>
      </c>
      <c r="H4265" s="8" t="s">
        <v>11856</v>
      </c>
      <c r="I4265" s="8" t="s">
        <v>11837</v>
      </c>
      <c r="J4265" s="8" t="s">
        <v>11866</v>
      </c>
      <c r="K4265" s="8" t="s">
        <v>11837</v>
      </c>
      <c r="L4265" s="8" t="s">
        <v>11870</v>
      </c>
      <c r="M4265" s="8" t="s">
        <v>11859</v>
      </c>
      <c r="N4265" s="12" t="s">
        <v>11</v>
      </c>
      <c r="O4265" s="12" t="s">
        <v>13</v>
      </c>
      <c r="P4265" s="12" t="s">
        <v>27</v>
      </c>
      <c r="Q4265" s="12" t="s">
        <v>65</v>
      </c>
      <c r="R4265" s="12" t="s">
        <v>20</v>
      </c>
      <c r="S4265" s="8"/>
      <c r="T4265" s="8"/>
      <c r="U4265" s="8"/>
      <c r="V4265" s="8"/>
      <c r="W4265" s="8"/>
      <c r="X4265" s="8"/>
      <c r="Y4265" s="8"/>
      <c r="Z4265" s="8"/>
      <c r="AA4265" s="8"/>
      <c r="AB4265" s="8"/>
      <c r="AC4265" s="9">
        <f>ROUNDUP(SUM(VLOOKUP(F4265,'Pontuação'!A$2:B$11,2,FALSE),VLOOKUP(E4265,'Pontuação'!C$2:D$11,2,FALSE),VLOOKUP(H4265,'Pontuação'!I$2:J$11,2,FALSE),VLOOKUP(J4265,'Pontuação'!G$2:H$11,2,FALSE),VLOOKUP(L4265,'Pontuação'!M$2:N$13,2,FALSE)),0)</f>
        <v>1542</v>
      </c>
      <c r="AD4265" s="10">
        <f t="shared" si="1"/>
        <v>154</v>
      </c>
      <c r="AE4265" s="10" t="str">
        <f t="array" ref="AE4265">IFERROR(INDEX('Pontuação'!G$13:G$101, MATCH(AD4265, 'Pontuação'!F$13:F$101, 0)), "Faixa Indefinida")</f>
        <v>C</v>
      </c>
      <c r="AF4265" s="10">
        <f t="shared" si="2"/>
        <v>0</v>
      </c>
      <c r="AG4265" s="10">
        <f t="shared" si="3"/>
        <v>0</v>
      </c>
      <c r="AH4265" s="10">
        <f t="shared" si="4"/>
        <v>1</v>
      </c>
      <c r="AI4265" s="10">
        <f t="shared" si="5"/>
        <v>0</v>
      </c>
      <c r="AJ4265" s="9">
        <f>ROUNDUP(SUM(VLOOKUP(F4265,'Pontuação 3.0'!A$2:B$11,2,FALSE),VLOOKUP(E4265,'Pontuação 3.0'!C$2:D$11,2,FALSE),VLOOKUP(H4265,'Pontuação 3.0'!I$2:J$11,2,FALSE),VLOOKUP(J4265,'Pontuação 3.0'!G$2:H$11,2,FALSE),VLOOKUP(G4265,'Pontuação 3.0'!E$2:F$11,2,FALSE),VLOOKUP(K4265,'Pontuação 3.0'!K$2:L$11,2,FALSE),VLOOKUP(L4265,'Pontuação 3.0'!M$2:N$13,2,FALSE)),0)</f>
        <v>1936</v>
      </c>
      <c r="AK4265" s="9">
        <f t="shared" si="6"/>
        <v>194</v>
      </c>
      <c r="AL4265" s="9" t="str">
        <f t="array" ref="AL4265">IFERROR(INDEX('Pontuação 3.0'!G$13:G$191, MATCH(AK4265, 'Pontuação 3.0'!F$13:F$191, 0)), "Faixa Indefinida")</f>
        <v>C</v>
      </c>
      <c r="AM4265" s="9">
        <f t="shared" si="7"/>
        <v>0</v>
      </c>
      <c r="AN4265" s="9">
        <f t="shared" si="8"/>
        <v>0</v>
      </c>
      <c r="AO4265" s="9">
        <f t="shared" si="9"/>
        <v>1</v>
      </c>
      <c r="AP4265" s="9">
        <f t="shared" si="10"/>
        <v>0</v>
      </c>
      <c r="AQ4265" s="8"/>
    </row>
    <row r="4266" ht="15.75" customHeight="1">
      <c r="A4266" s="7">
        <v>45683.0</v>
      </c>
      <c r="B4266" s="8" t="s">
        <v>9618</v>
      </c>
      <c r="C4266" s="8" t="s">
        <v>9619</v>
      </c>
      <c r="D4266" s="11">
        <v>8.8988676961E10</v>
      </c>
      <c r="E4266" s="8" t="s">
        <v>11833</v>
      </c>
      <c r="F4266" s="8" t="s">
        <v>11842</v>
      </c>
      <c r="G4266" s="8" t="s">
        <v>11867</v>
      </c>
      <c r="H4266" s="8" t="s">
        <v>11844</v>
      </c>
      <c r="I4266" s="8" t="s">
        <v>11845</v>
      </c>
      <c r="J4266" s="8" t="s">
        <v>11846</v>
      </c>
      <c r="K4266" s="8" t="s">
        <v>11839</v>
      </c>
      <c r="L4266" s="8" t="s">
        <v>11847</v>
      </c>
      <c r="M4266" s="8" t="s">
        <v>11848</v>
      </c>
      <c r="N4266" s="12" t="s">
        <v>11</v>
      </c>
      <c r="O4266" s="12" t="s">
        <v>13</v>
      </c>
      <c r="P4266" s="12" t="s">
        <v>12</v>
      </c>
      <c r="Q4266" s="12" t="s">
        <v>44</v>
      </c>
      <c r="R4266" s="12" t="s">
        <v>14</v>
      </c>
      <c r="S4266" s="8"/>
      <c r="T4266" s="8"/>
      <c r="U4266" s="8"/>
      <c r="V4266" s="8"/>
      <c r="W4266" s="8"/>
      <c r="X4266" s="8"/>
      <c r="Y4266" s="8"/>
      <c r="Z4266" s="8"/>
      <c r="AA4266" s="8"/>
      <c r="AB4266" s="8"/>
      <c r="AC4266" s="9">
        <f>ROUNDUP(SUM(VLOOKUP(F4266,'Pontuação'!A$2:B$11,2,FALSE),VLOOKUP(E4266,'Pontuação'!C$2:D$11,2,FALSE),VLOOKUP(H4266,'Pontuação'!I$2:J$11,2,FALSE),VLOOKUP(J4266,'Pontuação'!G$2:H$11,2,FALSE),VLOOKUP(L4266,'Pontuação'!M$2:N$13,2,FALSE)),0)</f>
        <v>1727</v>
      </c>
      <c r="AD4266" s="10">
        <f t="shared" si="1"/>
        <v>173</v>
      </c>
      <c r="AE4266" s="10" t="str">
        <f t="array" ref="AE4266">IFERROR(INDEX('Pontuação'!G$13:G$101, MATCH(AD4266, 'Pontuação'!F$13:F$101, 0)), "Faixa Indefinida")</f>
        <v>B</v>
      </c>
      <c r="AF4266" s="10">
        <f t="shared" si="2"/>
        <v>0</v>
      </c>
      <c r="AG4266" s="10">
        <f t="shared" si="3"/>
        <v>1</v>
      </c>
      <c r="AH4266" s="10">
        <f t="shared" si="4"/>
        <v>0</v>
      </c>
      <c r="AI4266" s="10">
        <f t="shared" si="5"/>
        <v>0</v>
      </c>
      <c r="AJ4266" s="9">
        <f>ROUNDUP(SUM(VLOOKUP(F4266,'Pontuação 3.0'!A$2:B$11,2,FALSE),VLOOKUP(E4266,'Pontuação 3.0'!C$2:D$11,2,FALSE),VLOOKUP(H4266,'Pontuação 3.0'!I$2:J$11,2,FALSE),VLOOKUP(J4266,'Pontuação 3.0'!G$2:H$11,2,FALSE),VLOOKUP(G4266,'Pontuação 3.0'!E$2:F$11,2,FALSE),VLOOKUP(K4266,'Pontuação 3.0'!K$2:L$11,2,FALSE),VLOOKUP(L4266,'Pontuação 3.0'!M$2:N$13,2,FALSE)),0)</f>
        <v>2406</v>
      </c>
      <c r="AK4266" s="9">
        <f t="shared" si="6"/>
        <v>241</v>
      </c>
      <c r="AL4266" s="9" t="str">
        <f t="array" ref="AL4266">IFERROR(INDEX('Pontuação 3.0'!G$13:G$191, MATCH(AK4266, 'Pontuação 3.0'!F$13:F$191, 0)), "Faixa Indefinida")</f>
        <v>A</v>
      </c>
      <c r="AM4266" s="9">
        <f t="shared" si="7"/>
        <v>1</v>
      </c>
      <c r="AN4266" s="9">
        <f t="shared" si="8"/>
        <v>0</v>
      </c>
      <c r="AO4266" s="9">
        <f t="shared" si="9"/>
        <v>0</v>
      </c>
      <c r="AP4266" s="9">
        <f t="shared" si="10"/>
        <v>0</v>
      </c>
      <c r="AQ4266" s="8"/>
    </row>
    <row r="4267" ht="15.75" customHeight="1">
      <c r="A4267" s="7">
        <v>45683.0</v>
      </c>
      <c r="B4267" s="8" t="s">
        <v>9625</v>
      </c>
      <c r="C4267" s="8" t="s">
        <v>9626</v>
      </c>
      <c r="D4267" s="11">
        <v>1.1946126996E10</v>
      </c>
      <c r="E4267" s="8" t="s">
        <v>11833</v>
      </c>
      <c r="F4267" s="8" t="s">
        <v>11854</v>
      </c>
      <c r="G4267" s="8" t="s">
        <v>11843</v>
      </c>
      <c r="H4267" s="8" t="s">
        <v>11850</v>
      </c>
      <c r="I4267" s="8" t="s">
        <v>11837</v>
      </c>
      <c r="J4267" s="8" t="s">
        <v>11846</v>
      </c>
      <c r="K4267" s="8" t="s">
        <v>11837</v>
      </c>
      <c r="L4267" s="8" t="s">
        <v>11847</v>
      </c>
      <c r="M4267" s="8" t="s">
        <v>11849</v>
      </c>
      <c r="N4267" s="12" t="s">
        <v>11</v>
      </c>
      <c r="O4267" s="12" t="s">
        <v>13</v>
      </c>
      <c r="P4267" s="12" t="s">
        <v>27</v>
      </c>
      <c r="Q4267" s="12" t="s">
        <v>44</v>
      </c>
      <c r="R4267" s="12" t="s">
        <v>20</v>
      </c>
      <c r="S4267" s="8"/>
      <c r="T4267" s="8"/>
      <c r="U4267" s="8"/>
      <c r="V4267" s="8"/>
      <c r="W4267" s="8"/>
      <c r="X4267" s="8"/>
      <c r="Y4267" s="8"/>
      <c r="Z4267" s="8"/>
      <c r="AA4267" s="8"/>
      <c r="AB4267" s="8"/>
      <c r="AC4267" s="9">
        <f>ROUNDUP(SUM(VLOOKUP(F4267,'Pontuação'!A$2:B$11,2,FALSE),VLOOKUP(E4267,'Pontuação'!C$2:D$11,2,FALSE),VLOOKUP(H4267,'Pontuação'!I$2:J$11,2,FALSE),VLOOKUP(J4267,'Pontuação'!G$2:H$11,2,FALSE),VLOOKUP(L4267,'Pontuação'!M$2:N$13,2,FALSE)),0)</f>
        <v>1690</v>
      </c>
      <c r="AD4267" s="10">
        <f t="shared" si="1"/>
        <v>169</v>
      </c>
      <c r="AE4267" s="10" t="str">
        <f t="array" ref="AE4267">IFERROR(INDEX('Pontuação'!G$13:G$101, MATCH(AD4267, 'Pontuação'!F$13:F$101, 0)), "Faixa Indefinida")</f>
        <v>B</v>
      </c>
      <c r="AF4267" s="10">
        <f t="shared" si="2"/>
        <v>0</v>
      </c>
      <c r="AG4267" s="10">
        <f t="shared" si="3"/>
        <v>1</v>
      </c>
      <c r="AH4267" s="10">
        <f t="shared" si="4"/>
        <v>0</v>
      </c>
      <c r="AI4267" s="10">
        <f t="shared" si="5"/>
        <v>0</v>
      </c>
      <c r="AJ4267" s="9">
        <f>ROUNDUP(SUM(VLOOKUP(F4267,'Pontuação 3.0'!A$2:B$11,2,FALSE),VLOOKUP(E4267,'Pontuação 3.0'!C$2:D$11,2,FALSE),VLOOKUP(H4267,'Pontuação 3.0'!I$2:J$11,2,FALSE),VLOOKUP(J4267,'Pontuação 3.0'!G$2:H$11,2,FALSE),VLOOKUP(G4267,'Pontuação 3.0'!E$2:F$11,2,FALSE),VLOOKUP(K4267,'Pontuação 3.0'!K$2:L$11,2,FALSE),VLOOKUP(L4267,'Pontuação 3.0'!M$2:N$13,2,FALSE)),0)</f>
        <v>2193</v>
      </c>
      <c r="AK4267" s="9">
        <f t="shared" si="6"/>
        <v>219</v>
      </c>
      <c r="AL4267" s="9" t="str">
        <f t="array" ref="AL4267">IFERROR(INDEX('Pontuação 3.0'!G$13:G$191, MATCH(AK4267, 'Pontuação 3.0'!F$13:F$191, 0)), "Faixa Indefinida")</f>
        <v>B</v>
      </c>
      <c r="AM4267" s="9">
        <f t="shared" si="7"/>
        <v>0</v>
      </c>
      <c r="AN4267" s="9">
        <f t="shared" si="8"/>
        <v>1</v>
      </c>
      <c r="AO4267" s="9">
        <f t="shared" si="9"/>
        <v>0</v>
      </c>
      <c r="AP4267" s="9">
        <f t="shared" si="10"/>
        <v>0</v>
      </c>
      <c r="AQ4267" s="8"/>
    </row>
    <row r="4268" ht="15.75" customHeight="1">
      <c r="A4268" s="7">
        <v>45683.0</v>
      </c>
      <c r="B4268" s="8" t="s">
        <v>9627</v>
      </c>
      <c r="C4268" s="8" t="s">
        <v>9628</v>
      </c>
      <c r="D4268" s="13" t="s">
        <v>12125</v>
      </c>
      <c r="E4268" s="8" t="s">
        <v>11833</v>
      </c>
      <c r="F4268" s="8" t="s">
        <v>11842</v>
      </c>
      <c r="G4268" s="8" t="s">
        <v>11867</v>
      </c>
      <c r="H4268" s="8" t="s">
        <v>11856</v>
      </c>
      <c r="I4268" s="8" t="s">
        <v>11837</v>
      </c>
      <c r="J4268" s="8" t="s">
        <v>11852</v>
      </c>
      <c r="K4268" s="8" t="s">
        <v>11837</v>
      </c>
      <c r="L4268" s="8" t="s">
        <v>11851</v>
      </c>
      <c r="M4268" s="8" t="s">
        <v>11859</v>
      </c>
      <c r="N4268" s="12" t="s">
        <v>11</v>
      </c>
      <c r="O4268" s="12" t="s">
        <v>13</v>
      </c>
      <c r="P4268" s="12" t="s">
        <v>37</v>
      </c>
      <c r="Q4268" s="12" t="s">
        <v>116</v>
      </c>
      <c r="R4268" s="12" t="s">
        <v>20</v>
      </c>
      <c r="S4268" s="8"/>
      <c r="T4268" s="8"/>
      <c r="U4268" s="8"/>
      <c r="V4268" s="8"/>
      <c r="W4268" s="8"/>
      <c r="X4268" s="8"/>
      <c r="Y4268" s="8"/>
      <c r="Z4268" s="8"/>
      <c r="AA4268" s="8"/>
      <c r="AB4268" s="8"/>
      <c r="AC4268" s="9">
        <f>ROUNDUP(SUM(VLOOKUP(F4268,'Pontuação'!A$2:B$11,2,FALSE),VLOOKUP(E4268,'Pontuação'!C$2:D$11,2,FALSE),VLOOKUP(H4268,'Pontuação'!I$2:J$11,2,FALSE),VLOOKUP(J4268,'Pontuação'!G$2:H$11,2,FALSE),VLOOKUP(L4268,'Pontuação'!M$2:N$13,2,FALSE)),0)</f>
        <v>1544</v>
      </c>
      <c r="AD4268" s="10">
        <f t="shared" si="1"/>
        <v>154</v>
      </c>
      <c r="AE4268" s="10" t="str">
        <f t="array" ref="AE4268">IFERROR(INDEX('Pontuação'!G$13:G$101, MATCH(AD4268, 'Pontuação'!F$13:F$101, 0)), "Faixa Indefinida")</f>
        <v>C</v>
      </c>
      <c r="AF4268" s="10">
        <f t="shared" si="2"/>
        <v>0</v>
      </c>
      <c r="AG4268" s="10">
        <f t="shared" si="3"/>
        <v>0</v>
      </c>
      <c r="AH4268" s="10">
        <f t="shared" si="4"/>
        <v>1</v>
      </c>
      <c r="AI4268" s="10">
        <f t="shared" si="5"/>
        <v>0</v>
      </c>
      <c r="AJ4268" s="9">
        <f>ROUNDUP(SUM(VLOOKUP(F4268,'Pontuação 3.0'!A$2:B$11,2,FALSE),VLOOKUP(E4268,'Pontuação 3.0'!C$2:D$11,2,FALSE),VLOOKUP(H4268,'Pontuação 3.0'!I$2:J$11,2,FALSE),VLOOKUP(J4268,'Pontuação 3.0'!G$2:H$11,2,FALSE),VLOOKUP(G4268,'Pontuação 3.0'!E$2:F$11,2,FALSE),VLOOKUP(K4268,'Pontuação 3.0'!K$2:L$11,2,FALSE),VLOOKUP(L4268,'Pontuação 3.0'!M$2:N$13,2,FALSE)),0)</f>
        <v>1976</v>
      </c>
      <c r="AK4268" s="9">
        <f t="shared" si="6"/>
        <v>198</v>
      </c>
      <c r="AL4268" s="9" t="str">
        <f t="array" ref="AL4268">IFERROR(INDEX('Pontuação 3.0'!G$13:G$191, MATCH(AK4268, 'Pontuação 3.0'!F$13:F$191, 0)), "Faixa Indefinida")</f>
        <v>C</v>
      </c>
      <c r="AM4268" s="9">
        <f t="shared" si="7"/>
        <v>0</v>
      </c>
      <c r="AN4268" s="9">
        <f t="shared" si="8"/>
        <v>0</v>
      </c>
      <c r="AO4268" s="9">
        <f t="shared" si="9"/>
        <v>1</v>
      </c>
      <c r="AP4268" s="9">
        <f t="shared" si="10"/>
        <v>0</v>
      </c>
      <c r="AQ4268" s="8"/>
    </row>
    <row r="4269" ht="15.75" customHeight="1">
      <c r="A4269" s="7">
        <v>45683.0</v>
      </c>
      <c r="B4269" s="8" t="s">
        <v>1445</v>
      </c>
      <c r="C4269" s="8" t="s">
        <v>9631</v>
      </c>
      <c r="D4269" s="11">
        <v>3.8988032413E10</v>
      </c>
      <c r="E4269" s="8" t="s">
        <v>11868</v>
      </c>
      <c r="F4269" s="8" t="s">
        <v>11834</v>
      </c>
      <c r="G4269" s="8" t="s">
        <v>11843</v>
      </c>
      <c r="H4269" s="8" t="s">
        <v>11850</v>
      </c>
      <c r="I4269" s="8" t="s">
        <v>11837</v>
      </c>
      <c r="J4269" s="8" t="s">
        <v>11846</v>
      </c>
      <c r="K4269" s="8" t="s">
        <v>11839</v>
      </c>
      <c r="L4269" s="8" t="s">
        <v>11851</v>
      </c>
      <c r="M4269" s="8" t="s">
        <v>11859</v>
      </c>
      <c r="N4269" s="12" t="s">
        <v>11</v>
      </c>
      <c r="O4269" s="12" t="s">
        <v>13</v>
      </c>
      <c r="P4269" s="12" t="s">
        <v>37</v>
      </c>
      <c r="Q4269" s="12" t="s">
        <v>126</v>
      </c>
      <c r="R4269" s="12" t="s">
        <v>20</v>
      </c>
      <c r="S4269" s="8"/>
      <c r="T4269" s="8"/>
      <c r="U4269" s="8"/>
      <c r="V4269" s="8"/>
      <c r="W4269" s="8"/>
      <c r="X4269" s="8"/>
      <c r="Y4269" s="8"/>
      <c r="Z4269" s="8"/>
      <c r="AA4269" s="8"/>
      <c r="AB4269" s="8"/>
      <c r="AC4269" s="9">
        <f>ROUNDUP(SUM(VLOOKUP(F4269,'Pontuação'!A$2:B$11,2,FALSE),VLOOKUP(E4269,'Pontuação'!C$2:D$11,2,FALSE),VLOOKUP(H4269,'Pontuação'!I$2:J$11,2,FALSE),VLOOKUP(J4269,'Pontuação'!G$2:H$11,2,FALSE),VLOOKUP(L4269,'Pontuação'!M$2:N$13,2,FALSE)),0)</f>
        <v>1545</v>
      </c>
      <c r="AD4269" s="10">
        <f t="shared" si="1"/>
        <v>155</v>
      </c>
      <c r="AE4269" s="10" t="str">
        <f t="array" ref="AE4269">IFERROR(INDEX('Pontuação'!G$13:G$101, MATCH(AD4269, 'Pontuação'!F$13:F$101, 0)), "Faixa Indefinida")</f>
        <v>C</v>
      </c>
      <c r="AF4269" s="10">
        <f t="shared" si="2"/>
        <v>0</v>
      </c>
      <c r="AG4269" s="10">
        <f t="shared" si="3"/>
        <v>0</v>
      </c>
      <c r="AH4269" s="10">
        <f t="shared" si="4"/>
        <v>1</v>
      </c>
      <c r="AI4269" s="10">
        <f t="shared" si="5"/>
        <v>0</v>
      </c>
      <c r="AJ4269" s="9">
        <f>ROUNDUP(SUM(VLOOKUP(F4269,'Pontuação 3.0'!A$2:B$11,2,FALSE),VLOOKUP(E4269,'Pontuação 3.0'!C$2:D$11,2,FALSE),VLOOKUP(H4269,'Pontuação 3.0'!I$2:J$11,2,FALSE),VLOOKUP(J4269,'Pontuação 3.0'!G$2:H$11,2,FALSE),VLOOKUP(G4269,'Pontuação 3.0'!E$2:F$11,2,FALSE),VLOOKUP(K4269,'Pontuação 3.0'!K$2:L$11,2,FALSE),VLOOKUP(L4269,'Pontuação 3.0'!M$2:N$13,2,FALSE)),0)</f>
        <v>2220</v>
      </c>
      <c r="AK4269" s="9">
        <f t="shared" si="6"/>
        <v>222</v>
      </c>
      <c r="AL4269" s="9" t="str">
        <f t="array" ref="AL4269">IFERROR(INDEX('Pontuação 3.0'!G$13:G$191, MATCH(AK4269, 'Pontuação 3.0'!F$13:F$191, 0)), "Faixa Indefinida")</f>
        <v>B</v>
      </c>
      <c r="AM4269" s="9">
        <f t="shared" si="7"/>
        <v>0</v>
      </c>
      <c r="AN4269" s="9">
        <f t="shared" si="8"/>
        <v>1</v>
      </c>
      <c r="AO4269" s="9">
        <f t="shared" si="9"/>
        <v>0</v>
      </c>
      <c r="AP4269" s="9">
        <f t="shared" si="10"/>
        <v>0</v>
      </c>
      <c r="AQ4269" s="8"/>
    </row>
    <row r="4270" ht="15.75" customHeight="1">
      <c r="A4270" s="7">
        <v>45683.0</v>
      </c>
      <c r="B4270" s="8" t="s">
        <v>9629</v>
      </c>
      <c r="C4270" s="8" t="s">
        <v>9630</v>
      </c>
      <c r="D4270" s="11">
        <v>2.2981321623E10</v>
      </c>
      <c r="E4270" s="8" t="s">
        <v>11833</v>
      </c>
      <c r="F4270" s="8" t="s">
        <v>11834</v>
      </c>
      <c r="G4270" s="8" t="s">
        <v>11843</v>
      </c>
      <c r="H4270" s="8" t="s">
        <v>11844</v>
      </c>
      <c r="I4270" s="8" t="s">
        <v>11837</v>
      </c>
      <c r="J4270" s="8" t="s">
        <v>11846</v>
      </c>
      <c r="K4270" s="8" t="s">
        <v>11837</v>
      </c>
      <c r="L4270" s="8" t="s">
        <v>11840</v>
      </c>
      <c r="M4270" s="8" t="s">
        <v>11848</v>
      </c>
      <c r="N4270" s="12" t="s">
        <v>11</v>
      </c>
      <c r="O4270" s="12" t="s">
        <v>13</v>
      </c>
      <c r="P4270" s="12" t="s">
        <v>261</v>
      </c>
      <c r="Q4270" s="12" t="s">
        <v>15</v>
      </c>
      <c r="R4270" s="12" t="s">
        <v>14</v>
      </c>
      <c r="S4270" s="8"/>
      <c r="T4270" s="8"/>
      <c r="U4270" s="8"/>
      <c r="V4270" s="8"/>
      <c r="W4270" s="8"/>
      <c r="X4270" s="8"/>
      <c r="Y4270" s="8"/>
      <c r="Z4270" s="8"/>
      <c r="AA4270" s="8"/>
      <c r="AB4270" s="8"/>
      <c r="AC4270" s="9">
        <f>ROUNDUP(SUM(VLOOKUP(F4270,'Pontuação'!A$2:B$11,2,FALSE),VLOOKUP(E4270,'Pontuação'!C$2:D$11,2,FALSE),VLOOKUP(H4270,'Pontuação'!I$2:J$11,2,FALSE),VLOOKUP(J4270,'Pontuação'!G$2:H$11,2,FALSE),VLOOKUP(L4270,'Pontuação'!M$2:N$13,2,FALSE)),0)</f>
        <v>1627</v>
      </c>
      <c r="AD4270" s="10">
        <f t="shared" si="1"/>
        <v>163</v>
      </c>
      <c r="AE4270" s="10" t="str">
        <f t="array" ref="AE4270">IFERROR(INDEX('Pontuação'!G$13:G$101, MATCH(AD4270, 'Pontuação'!F$13:F$101, 0)), "Faixa Indefinida")</f>
        <v>C</v>
      </c>
      <c r="AF4270" s="10">
        <f t="shared" si="2"/>
        <v>0</v>
      </c>
      <c r="AG4270" s="10">
        <f t="shared" si="3"/>
        <v>0</v>
      </c>
      <c r="AH4270" s="10">
        <f t="shared" si="4"/>
        <v>1</v>
      </c>
      <c r="AI4270" s="10">
        <f t="shared" si="5"/>
        <v>0</v>
      </c>
      <c r="AJ4270" s="9">
        <f>ROUNDUP(SUM(VLOOKUP(F4270,'Pontuação 3.0'!A$2:B$11,2,FALSE),VLOOKUP(E4270,'Pontuação 3.0'!C$2:D$11,2,FALSE),VLOOKUP(H4270,'Pontuação 3.0'!I$2:J$11,2,FALSE),VLOOKUP(J4270,'Pontuação 3.0'!G$2:H$11,2,FALSE),VLOOKUP(G4270,'Pontuação 3.0'!E$2:F$11,2,FALSE),VLOOKUP(K4270,'Pontuação 3.0'!K$2:L$11,2,FALSE),VLOOKUP(L4270,'Pontuação 3.0'!M$2:N$13,2,FALSE)),0)</f>
        <v>2054</v>
      </c>
      <c r="AK4270" s="9">
        <f t="shared" si="6"/>
        <v>205</v>
      </c>
      <c r="AL4270" s="9" t="str">
        <f t="array" ref="AL4270">IFERROR(INDEX('Pontuação 3.0'!G$13:G$191, MATCH(AK4270, 'Pontuação 3.0'!F$13:F$191, 0)), "Faixa Indefinida")</f>
        <v>C</v>
      </c>
      <c r="AM4270" s="9">
        <f t="shared" si="7"/>
        <v>0</v>
      </c>
      <c r="AN4270" s="9">
        <f t="shared" si="8"/>
        <v>0</v>
      </c>
      <c r="AO4270" s="9">
        <f t="shared" si="9"/>
        <v>1</v>
      </c>
      <c r="AP4270" s="9">
        <f t="shared" si="10"/>
        <v>0</v>
      </c>
      <c r="AQ4270" s="8"/>
    </row>
    <row r="4271" ht="15.75" customHeight="1">
      <c r="A4271" s="7">
        <v>45683.0</v>
      </c>
      <c r="B4271" s="8" t="s">
        <v>9632</v>
      </c>
      <c r="C4271" s="8" t="s">
        <v>9633</v>
      </c>
      <c r="D4271" s="11">
        <v>2.79920184E10</v>
      </c>
      <c r="E4271" s="8" t="s">
        <v>11833</v>
      </c>
      <c r="F4271" s="8" t="s">
        <v>11854</v>
      </c>
      <c r="G4271" s="8" t="s">
        <v>11855</v>
      </c>
      <c r="H4271" s="8" t="s">
        <v>11856</v>
      </c>
      <c r="I4271" s="8" t="s">
        <v>11837</v>
      </c>
      <c r="J4271" s="8" t="s">
        <v>11838</v>
      </c>
      <c r="K4271" s="8" t="s">
        <v>11839</v>
      </c>
      <c r="L4271" s="8" t="s">
        <v>11851</v>
      </c>
      <c r="M4271" s="8" t="s">
        <v>11849</v>
      </c>
      <c r="N4271" s="12" t="s">
        <v>11</v>
      </c>
      <c r="O4271" s="12" t="s">
        <v>13</v>
      </c>
      <c r="P4271" s="12" t="s">
        <v>261</v>
      </c>
      <c r="Q4271" s="12" t="s">
        <v>65</v>
      </c>
      <c r="R4271" s="12" t="s">
        <v>20</v>
      </c>
      <c r="S4271" s="8"/>
      <c r="T4271" s="8"/>
      <c r="U4271" s="8"/>
      <c r="V4271" s="8"/>
      <c r="W4271" s="8"/>
      <c r="X4271" s="8"/>
      <c r="Y4271" s="8"/>
      <c r="Z4271" s="8"/>
      <c r="AA4271" s="8"/>
      <c r="AB4271" s="8"/>
      <c r="AC4271" s="9">
        <f>ROUNDUP(SUM(VLOOKUP(F4271,'Pontuação'!A$2:B$11,2,FALSE),VLOOKUP(E4271,'Pontuação'!C$2:D$11,2,FALSE),VLOOKUP(H4271,'Pontuação'!I$2:J$11,2,FALSE),VLOOKUP(J4271,'Pontuação'!G$2:H$11,2,FALSE),VLOOKUP(L4271,'Pontuação'!M$2:N$13,2,FALSE)),0)</f>
        <v>1722</v>
      </c>
      <c r="AD4271" s="10">
        <f t="shared" si="1"/>
        <v>172</v>
      </c>
      <c r="AE4271" s="10" t="str">
        <f t="array" ref="AE4271">IFERROR(INDEX('Pontuação'!G$13:G$101, MATCH(AD4271, 'Pontuação'!F$13:F$101, 0)), "Faixa Indefinida")</f>
        <v>B</v>
      </c>
      <c r="AF4271" s="10">
        <f t="shared" si="2"/>
        <v>0</v>
      </c>
      <c r="AG4271" s="10">
        <f t="shared" si="3"/>
        <v>1</v>
      </c>
      <c r="AH4271" s="10">
        <f t="shared" si="4"/>
        <v>0</v>
      </c>
      <c r="AI4271" s="10">
        <f t="shared" si="5"/>
        <v>0</v>
      </c>
      <c r="AJ4271" s="9">
        <f>ROUNDUP(SUM(VLOOKUP(F4271,'Pontuação 3.0'!A$2:B$11,2,FALSE),VLOOKUP(E4271,'Pontuação 3.0'!C$2:D$11,2,FALSE),VLOOKUP(H4271,'Pontuação 3.0'!I$2:J$11,2,FALSE),VLOOKUP(J4271,'Pontuação 3.0'!G$2:H$11,2,FALSE),VLOOKUP(G4271,'Pontuação 3.0'!E$2:F$11,2,FALSE),VLOOKUP(K4271,'Pontuação 3.0'!K$2:L$11,2,FALSE),VLOOKUP(L4271,'Pontuação 3.0'!M$2:N$13,2,FALSE)),0)</f>
        <v>2388</v>
      </c>
      <c r="AK4271" s="9">
        <f t="shared" si="6"/>
        <v>239</v>
      </c>
      <c r="AL4271" s="9" t="str">
        <f t="array" ref="AL4271">IFERROR(INDEX('Pontuação 3.0'!G$13:G$191, MATCH(AK4271, 'Pontuação 3.0'!F$13:F$191, 0)), "Faixa Indefinida")</f>
        <v>A</v>
      </c>
      <c r="AM4271" s="9">
        <f t="shared" si="7"/>
        <v>1</v>
      </c>
      <c r="AN4271" s="9">
        <f t="shared" si="8"/>
        <v>0</v>
      </c>
      <c r="AO4271" s="9">
        <f t="shared" si="9"/>
        <v>0</v>
      </c>
      <c r="AP4271" s="9">
        <f t="shared" si="10"/>
        <v>0</v>
      </c>
      <c r="AQ4271" s="8"/>
    </row>
    <row r="4272" ht="15.75" customHeight="1">
      <c r="A4272" s="7">
        <v>45683.0</v>
      </c>
      <c r="B4272" s="8" t="s">
        <v>9634</v>
      </c>
      <c r="C4272" s="8" t="s">
        <v>9635</v>
      </c>
      <c r="D4272" s="11">
        <v>4.7997739093E10</v>
      </c>
      <c r="E4272" s="8" t="s">
        <v>11833</v>
      </c>
      <c r="F4272" s="8" t="s">
        <v>11834</v>
      </c>
      <c r="G4272" s="8" t="s">
        <v>11843</v>
      </c>
      <c r="H4272" s="8" t="s">
        <v>11844</v>
      </c>
      <c r="I4272" s="8" t="s">
        <v>11837</v>
      </c>
      <c r="J4272" s="8" t="s">
        <v>11846</v>
      </c>
      <c r="K4272" s="8" t="s">
        <v>11837</v>
      </c>
      <c r="L4272" s="8" t="s">
        <v>11851</v>
      </c>
      <c r="M4272" s="8" t="s">
        <v>11849</v>
      </c>
      <c r="N4272" s="12" t="s">
        <v>11</v>
      </c>
      <c r="O4272" s="12" t="s">
        <v>13</v>
      </c>
      <c r="P4272" s="12" t="s">
        <v>40</v>
      </c>
      <c r="Q4272" s="12" t="s">
        <v>24</v>
      </c>
      <c r="R4272" s="12" t="s">
        <v>14</v>
      </c>
      <c r="S4272" s="8"/>
      <c r="T4272" s="8"/>
      <c r="U4272" s="8"/>
      <c r="V4272" s="8"/>
      <c r="W4272" s="8"/>
      <c r="X4272" s="8"/>
      <c r="Y4272" s="8"/>
      <c r="Z4272" s="8"/>
      <c r="AA4272" s="8"/>
      <c r="AB4272" s="8"/>
      <c r="AC4272" s="9">
        <f>ROUNDUP(SUM(VLOOKUP(F4272,'Pontuação'!A$2:B$11,2,FALSE),VLOOKUP(E4272,'Pontuação'!C$2:D$11,2,FALSE),VLOOKUP(H4272,'Pontuação'!I$2:J$11,2,FALSE),VLOOKUP(J4272,'Pontuação'!G$2:H$11,2,FALSE),VLOOKUP(L4272,'Pontuação'!M$2:N$13,2,FALSE)),0)</f>
        <v>1583</v>
      </c>
      <c r="AD4272" s="10">
        <f t="shared" si="1"/>
        <v>158</v>
      </c>
      <c r="AE4272" s="10" t="str">
        <f t="array" ref="AE4272">IFERROR(INDEX('Pontuação'!G$13:G$101, MATCH(AD4272, 'Pontuação'!F$13:F$101, 0)), "Faixa Indefinida")</f>
        <v>C</v>
      </c>
      <c r="AF4272" s="10">
        <f t="shared" si="2"/>
        <v>0</v>
      </c>
      <c r="AG4272" s="10">
        <f t="shared" si="3"/>
        <v>0</v>
      </c>
      <c r="AH4272" s="10">
        <f t="shared" si="4"/>
        <v>1</v>
      </c>
      <c r="AI4272" s="10">
        <f t="shared" si="5"/>
        <v>0</v>
      </c>
      <c r="AJ4272" s="9">
        <f>ROUNDUP(SUM(VLOOKUP(F4272,'Pontuação 3.0'!A$2:B$11,2,FALSE),VLOOKUP(E4272,'Pontuação 3.0'!C$2:D$11,2,FALSE),VLOOKUP(H4272,'Pontuação 3.0'!I$2:J$11,2,FALSE),VLOOKUP(J4272,'Pontuação 3.0'!G$2:H$11,2,FALSE),VLOOKUP(G4272,'Pontuação 3.0'!E$2:F$11,2,FALSE),VLOOKUP(K4272,'Pontuação 3.0'!K$2:L$11,2,FALSE),VLOOKUP(L4272,'Pontuação 3.0'!M$2:N$13,2,FALSE)),0)</f>
        <v>2076</v>
      </c>
      <c r="AK4272" s="9">
        <f t="shared" si="6"/>
        <v>208</v>
      </c>
      <c r="AL4272" s="9" t="str">
        <f t="array" ref="AL4272">IFERROR(INDEX('Pontuação 3.0'!G$13:G$191, MATCH(AK4272, 'Pontuação 3.0'!F$13:F$191, 0)), "Faixa Indefinida")</f>
        <v>C</v>
      </c>
      <c r="AM4272" s="9">
        <f t="shared" si="7"/>
        <v>0</v>
      </c>
      <c r="AN4272" s="9">
        <f t="shared" si="8"/>
        <v>0</v>
      </c>
      <c r="AO4272" s="9">
        <f t="shared" si="9"/>
        <v>1</v>
      </c>
      <c r="AP4272" s="9">
        <f t="shared" si="10"/>
        <v>0</v>
      </c>
      <c r="AQ4272" s="8"/>
    </row>
    <row r="4273" ht="15.75" customHeight="1">
      <c r="A4273" s="7">
        <v>45683.0</v>
      </c>
      <c r="B4273" s="8" t="s">
        <v>9636</v>
      </c>
      <c r="C4273" s="8" t="s">
        <v>9637</v>
      </c>
      <c r="D4273" s="8" t="s">
        <v>9638</v>
      </c>
      <c r="E4273" s="8" t="s">
        <v>11868</v>
      </c>
      <c r="F4273" s="8" t="s">
        <v>11834</v>
      </c>
      <c r="G4273" s="8" t="s">
        <v>11867</v>
      </c>
      <c r="H4273" s="8" t="s">
        <v>11856</v>
      </c>
      <c r="I4273" s="8" t="s">
        <v>11837</v>
      </c>
      <c r="J4273" s="8" t="s">
        <v>11852</v>
      </c>
      <c r="K4273" s="8" t="s">
        <v>11837</v>
      </c>
      <c r="L4273" s="8" t="s">
        <v>11847</v>
      </c>
      <c r="M4273" s="8" t="s">
        <v>11848</v>
      </c>
      <c r="N4273" s="12" t="s">
        <v>11</v>
      </c>
      <c r="O4273" s="12" t="s">
        <v>13</v>
      </c>
      <c r="P4273" s="12" t="s">
        <v>23</v>
      </c>
      <c r="Q4273" s="12" t="s">
        <v>15</v>
      </c>
      <c r="R4273" s="12" t="s">
        <v>20</v>
      </c>
      <c r="S4273" s="8"/>
      <c r="T4273" s="8"/>
      <c r="U4273" s="8"/>
      <c r="V4273" s="8"/>
      <c r="W4273" s="8"/>
      <c r="X4273" s="8"/>
      <c r="Y4273" s="8"/>
      <c r="Z4273" s="8"/>
      <c r="AA4273" s="8"/>
      <c r="AB4273" s="8"/>
      <c r="AC4273" s="9">
        <f>ROUNDUP(SUM(VLOOKUP(F4273,'Pontuação'!A$2:B$11,2,FALSE),VLOOKUP(E4273,'Pontuação'!C$2:D$11,2,FALSE),VLOOKUP(H4273,'Pontuação'!I$2:J$11,2,FALSE),VLOOKUP(J4273,'Pontuação'!G$2:H$11,2,FALSE),VLOOKUP(L4273,'Pontuação'!M$2:N$13,2,FALSE)),0)</f>
        <v>1668</v>
      </c>
      <c r="AD4273" s="10">
        <f t="shared" si="1"/>
        <v>167</v>
      </c>
      <c r="AE4273" s="10" t="str">
        <f t="array" ref="AE4273">IFERROR(INDEX('Pontuação'!G$13:G$101, MATCH(AD4273, 'Pontuação'!F$13:F$101, 0)), "Faixa Indefinida")</f>
        <v>B</v>
      </c>
      <c r="AF4273" s="10">
        <f t="shared" si="2"/>
        <v>0</v>
      </c>
      <c r="AG4273" s="10">
        <f t="shared" si="3"/>
        <v>1</v>
      </c>
      <c r="AH4273" s="10">
        <f t="shared" si="4"/>
        <v>0</v>
      </c>
      <c r="AI4273" s="10">
        <f t="shared" si="5"/>
        <v>0</v>
      </c>
      <c r="AJ4273" s="9">
        <f>ROUNDUP(SUM(VLOOKUP(F4273,'Pontuação 3.0'!A$2:B$11,2,FALSE),VLOOKUP(E4273,'Pontuação 3.0'!C$2:D$11,2,FALSE),VLOOKUP(H4273,'Pontuação 3.0'!I$2:J$11,2,FALSE),VLOOKUP(J4273,'Pontuação 3.0'!G$2:H$11,2,FALSE),VLOOKUP(G4273,'Pontuação 3.0'!E$2:F$11,2,FALSE),VLOOKUP(K4273,'Pontuação 3.0'!K$2:L$11,2,FALSE),VLOOKUP(L4273,'Pontuação 3.0'!M$2:N$13,2,FALSE)),0)</f>
        <v>1899</v>
      </c>
      <c r="AK4273" s="9">
        <f t="shared" si="6"/>
        <v>190</v>
      </c>
      <c r="AL4273" s="9" t="str">
        <f t="array" ref="AL4273">IFERROR(INDEX('Pontuação 3.0'!G$13:G$191, MATCH(AK4273, 'Pontuação 3.0'!F$13:F$191, 0)), "Faixa Indefinida")</f>
        <v>D</v>
      </c>
      <c r="AM4273" s="9">
        <f t="shared" si="7"/>
        <v>0</v>
      </c>
      <c r="AN4273" s="9">
        <f t="shared" si="8"/>
        <v>0</v>
      </c>
      <c r="AO4273" s="9">
        <f t="shared" si="9"/>
        <v>0</v>
      </c>
      <c r="AP4273" s="9">
        <f t="shared" si="10"/>
        <v>1</v>
      </c>
      <c r="AQ4273" s="8"/>
    </row>
    <row r="4274" ht="15.75" customHeight="1">
      <c r="A4274" s="7">
        <v>45683.0</v>
      </c>
      <c r="B4274" s="8" t="s">
        <v>4187</v>
      </c>
      <c r="C4274" s="8" t="s">
        <v>9639</v>
      </c>
      <c r="D4274" s="11">
        <v>1.9999249555E10</v>
      </c>
      <c r="E4274" s="8" t="s">
        <v>11833</v>
      </c>
      <c r="F4274" s="8" t="s">
        <v>11834</v>
      </c>
      <c r="G4274" s="8" t="s">
        <v>11843</v>
      </c>
      <c r="H4274" s="8" t="s">
        <v>11865</v>
      </c>
      <c r="I4274" s="8" t="s">
        <v>11845</v>
      </c>
      <c r="J4274" s="8" t="s">
        <v>11852</v>
      </c>
      <c r="K4274" s="8" t="s">
        <v>11839</v>
      </c>
      <c r="L4274" s="8" t="s">
        <v>11857</v>
      </c>
      <c r="M4274" s="8" t="s">
        <v>11853</v>
      </c>
      <c r="N4274" s="12" t="s">
        <v>11</v>
      </c>
      <c r="O4274" s="12" t="s">
        <v>13</v>
      </c>
      <c r="P4274" s="12" t="s">
        <v>2258</v>
      </c>
      <c r="Q4274" s="12" t="s">
        <v>15</v>
      </c>
      <c r="R4274" s="12" t="s">
        <v>20</v>
      </c>
      <c r="S4274" s="8"/>
      <c r="T4274" s="8"/>
      <c r="U4274" s="8"/>
      <c r="V4274" s="8"/>
      <c r="W4274" s="8"/>
      <c r="X4274" s="8"/>
      <c r="Y4274" s="8"/>
      <c r="Z4274" s="8"/>
      <c r="AA4274" s="8"/>
      <c r="AB4274" s="8"/>
      <c r="AC4274" s="9">
        <f>ROUNDUP(SUM(VLOOKUP(F4274,'Pontuação'!A$2:B$11,2,FALSE),VLOOKUP(E4274,'Pontuação'!C$2:D$11,2,FALSE),VLOOKUP(H4274,'Pontuação'!I$2:J$11,2,FALSE),VLOOKUP(J4274,'Pontuação'!G$2:H$11,2,FALSE),VLOOKUP(L4274,'Pontuação'!M$2:N$13,2,FALSE)),0)</f>
        <v>1635</v>
      </c>
      <c r="AD4274" s="10">
        <f t="shared" si="1"/>
        <v>164</v>
      </c>
      <c r="AE4274" s="10" t="str">
        <f t="array" ref="AE4274">IFERROR(INDEX('Pontuação'!G$13:G$101, MATCH(AD4274, 'Pontuação'!F$13:F$101, 0)), "Faixa Indefinida")</f>
        <v>C</v>
      </c>
      <c r="AF4274" s="10">
        <f t="shared" si="2"/>
        <v>0</v>
      </c>
      <c r="AG4274" s="10">
        <f t="shared" si="3"/>
        <v>0</v>
      </c>
      <c r="AH4274" s="10">
        <f t="shared" si="4"/>
        <v>1</v>
      </c>
      <c r="AI4274" s="10">
        <f t="shared" si="5"/>
        <v>0</v>
      </c>
      <c r="AJ4274" s="9">
        <f>ROUNDUP(SUM(VLOOKUP(F4274,'Pontuação 3.0'!A$2:B$11,2,FALSE),VLOOKUP(E4274,'Pontuação 3.0'!C$2:D$11,2,FALSE),VLOOKUP(H4274,'Pontuação 3.0'!I$2:J$11,2,FALSE),VLOOKUP(J4274,'Pontuação 3.0'!G$2:H$11,2,FALSE),VLOOKUP(G4274,'Pontuação 3.0'!E$2:F$11,2,FALSE),VLOOKUP(K4274,'Pontuação 3.0'!K$2:L$11,2,FALSE),VLOOKUP(L4274,'Pontuação 3.0'!M$2:N$13,2,FALSE)),0)</f>
        <v>2308</v>
      </c>
      <c r="AK4274" s="9">
        <f t="shared" si="6"/>
        <v>231</v>
      </c>
      <c r="AL4274" s="9" t="str">
        <f t="array" ref="AL4274">IFERROR(INDEX('Pontuação 3.0'!G$13:G$191, MATCH(AK4274, 'Pontuação 3.0'!F$13:F$191, 0)), "Faixa Indefinida")</f>
        <v>B</v>
      </c>
      <c r="AM4274" s="9">
        <f t="shared" si="7"/>
        <v>0</v>
      </c>
      <c r="AN4274" s="9">
        <f t="shared" si="8"/>
        <v>1</v>
      </c>
      <c r="AO4274" s="9">
        <f t="shared" si="9"/>
        <v>0</v>
      </c>
      <c r="AP4274" s="9">
        <f t="shared" si="10"/>
        <v>0</v>
      </c>
      <c r="AQ4274" s="8"/>
    </row>
    <row r="4275" ht="15.75" customHeight="1">
      <c r="A4275" s="7">
        <v>45683.0</v>
      </c>
      <c r="B4275" s="8" t="s">
        <v>72</v>
      </c>
      <c r="C4275" s="8" t="s">
        <v>9640</v>
      </c>
      <c r="D4275" s="11">
        <v>8.1996590719E10</v>
      </c>
      <c r="E4275" s="8" t="s">
        <v>11833</v>
      </c>
      <c r="F4275" s="8" t="s">
        <v>11834</v>
      </c>
      <c r="G4275" s="8" t="s">
        <v>11843</v>
      </c>
      <c r="H4275" s="8" t="s">
        <v>11850</v>
      </c>
      <c r="I4275" s="8" t="s">
        <v>11837</v>
      </c>
      <c r="J4275" s="8" t="s">
        <v>11846</v>
      </c>
      <c r="K4275" s="8" t="s">
        <v>11837</v>
      </c>
      <c r="L4275" s="8" t="s">
        <v>11851</v>
      </c>
      <c r="M4275" s="8" t="s">
        <v>11853</v>
      </c>
      <c r="N4275" s="12" t="s">
        <v>11</v>
      </c>
      <c r="O4275" s="12" t="s">
        <v>13</v>
      </c>
      <c r="P4275" s="12" t="s">
        <v>37</v>
      </c>
      <c r="Q4275" s="12" t="s">
        <v>65</v>
      </c>
      <c r="R4275" s="12" t="s">
        <v>20</v>
      </c>
      <c r="S4275" s="8"/>
      <c r="T4275" s="8"/>
      <c r="U4275" s="8"/>
      <c r="V4275" s="8"/>
      <c r="W4275" s="8"/>
      <c r="X4275" s="8"/>
      <c r="Y4275" s="8"/>
      <c r="Z4275" s="8"/>
      <c r="AA4275" s="8"/>
      <c r="AB4275" s="8"/>
      <c r="AC4275" s="9">
        <f>ROUNDUP(SUM(VLOOKUP(F4275,'Pontuação'!A$2:B$11,2,FALSE),VLOOKUP(E4275,'Pontuação'!C$2:D$11,2,FALSE),VLOOKUP(H4275,'Pontuação'!I$2:J$11,2,FALSE),VLOOKUP(J4275,'Pontuação'!G$2:H$11,2,FALSE),VLOOKUP(L4275,'Pontuação'!M$2:N$13,2,FALSE)),0)</f>
        <v>1541</v>
      </c>
      <c r="AD4275" s="10">
        <f t="shared" si="1"/>
        <v>154</v>
      </c>
      <c r="AE4275" s="10" t="str">
        <f t="array" ref="AE4275">IFERROR(INDEX('Pontuação'!G$13:G$101, MATCH(AD4275, 'Pontuação'!F$13:F$101, 0)), "Faixa Indefinida")</f>
        <v>C</v>
      </c>
      <c r="AF4275" s="10">
        <f t="shared" si="2"/>
        <v>0</v>
      </c>
      <c r="AG4275" s="10">
        <f t="shared" si="3"/>
        <v>0</v>
      </c>
      <c r="AH4275" s="10">
        <f t="shared" si="4"/>
        <v>1</v>
      </c>
      <c r="AI4275" s="10">
        <f t="shared" si="5"/>
        <v>0</v>
      </c>
      <c r="AJ4275" s="9">
        <f>ROUNDUP(SUM(VLOOKUP(F4275,'Pontuação 3.0'!A$2:B$11,2,FALSE),VLOOKUP(E4275,'Pontuação 3.0'!C$2:D$11,2,FALSE),VLOOKUP(H4275,'Pontuação 3.0'!I$2:J$11,2,FALSE),VLOOKUP(J4275,'Pontuação 3.0'!G$2:H$11,2,FALSE),VLOOKUP(G4275,'Pontuação 3.0'!E$2:F$11,2,FALSE),VLOOKUP(K4275,'Pontuação 3.0'!K$2:L$11,2,FALSE),VLOOKUP(L4275,'Pontuação 3.0'!M$2:N$13,2,FALSE)),0)</f>
        <v>1989</v>
      </c>
      <c r="AK4275" s="9">
        <f t="shared" si="6"/>
        <v>199</v>
      </c>
      <c r="AL4275" s="9" t="str">
        <f t="array" ref="AL4275">IFERROR(INDEX('Pontuação 3.0'!G$13:G$191, MATCH(AK4275, 'Pontuação 3.0'!F$13:F$191, 0)), "Faixa Indefinida")</f>
        <v>C</v>
      </c>
      <c r="AM4275" s="9">
        <f t="shared" si="7"/>
        <v>0</v>
      </c>
      <c r="AN4275" s="9">
        <f t="shared" si="8"/>
        <v>0</v>
      </c>
      <c r="AO4275" s="9">
        <f t="shared" si="9"/>
        <v>1</v>
      </c>
      <c r="AP4275" s="9">
        <f t="shared" si="10"/>
        <v>0</v>
      </c>
      <c r="AQ4275" s="8"/>
    </row>
    <row r="4276" ht="15.75" customHeight="1">
      <c r="A4276" s="7">
        <v>45683.0</v>
      </c>
      <c r="B4276" s="8" t="s">
        <v>9645</v>
      </c>
      <c r="C4276" s="8" t="s">
        <v>9646</v>
      </c>
      <c r="D4276" s="13" t="s">
        <v>12126</v>
      </c>
      <c r="E4276" s="8" t="s">
        <v>11868</v>
      </c>
      <c r="F4276" s="8" t="s">
        <v>11834</v>
      </c>
      <c r="G4276" s="8" t="s">
        <v>11835</v>
      </c>
      <c r="H4276" s="8" t="s">
        <v>11844</v>
      </c>
      <c r="I4276" s="8" t="s">
        <v>11837</v>
      </c>
      <c r="J4276" s="8" t="s">
        <v>11846</v>
      </c>
      <c r="K4276" s="8" t="s">
        <v>11837</v>
      </c>
      <c r="L4276" s="8" t="s">
        <v>11847</v>
      </c>
      <c r="M4276" s="8" t="s">
        <v>11848</v>
      </c>
      <c r="N4276" s="12" t="s">
        <v>11</v>
      </c>
      <c r="O4276" s="12" t="s">
        <v>13</v>
      </c>
      <c r="P4276" s="12" t="s">
        <v>96</v>
      </c>
      <c r="Q4276" s="12" t="s">
        <v>15</v>
      </c>
      <c r="R4276" s="12" t="s">
        <v>20</v>
      </c>
      <c r="S4276" s="8"/>
      <c r="T4276" s="8"/>
      <c r="U4276" s="8"/>
      <c r="V4276" s="8"/>
      <c r="W4276" s="8"/>
      <c r="X4276" s="8"/>
      <c r="Y4276" s="8"/>
      <c r="Z4276" s="8"/>
      <c r="AA4276" s="8"/>
      <c r="AB4276" s="8"/>
      <c r="AC4276" s="9">
        <f>ROUNDUP(SUM(VLOOKUP(F4276,'Pontuação'!A$2:B$11,2,FALSE),VLOOKUP(E4276,'Pontuação'!C$2:D$11,2,FALSE),VLOOKUP(H4276,'Pontuação'!I$2:J$11,2,FALSE),VLOOKUP(J4276,'Pontuação'!G$2:H$11,2,FALSE),VLOOKUP(L4276,'Pontuação'!M$2:N$13,2,FALSE)),0)</f>
        <v>1719</v>
      </c>
      <c r="AD4276" s="10">
        <f t="shared" si="1"/>
        <v>172</v>
      </c>
      <c r="AE4276" s="10" t="str">
        <f t="array" ref="AE4276">IFERROR(INDEX('Pontuação'!G$13:G$101, MATCH(AD4276, 'Pontuação'!F$13:F$101, 0)), "Faixa Indefinida")</f>
        <v>B</v>
      </c>
      <c r="AF4276" s="10">
        <f t="shared" si="2"/>
        <v>0</v>
      </c>
      <c r="AG4276" s="10">
        <f t="shared" si="3"/>
        <v>1</v>
      </c>
      <c r="AH4276" s="10">
        <f t="shared" si="4"/>
        <v>0</v>
      </c>
      <c r="AI4276" s="10">
        <f t="shared" si="5"/>
        <v>0</v>
      </c>
      <c r="AJ4276" s="9">
        <f>ROUNDUP(SUM(VLOOKUP(F4276,'Pontuação 3.0'!A$2:B$11,2,FALSE),VLOOKUP(E4276,'Pontuação 3.0'!C$2:D$11,2,FALSE),VLOOKUP(H4276,'Pontuação 3.0'!I$2:J$11,2,FALSE),VLOOKUP(J4276,'Pontuação 3.0'!G$2:H$11,2,FALSE),VLOOKUP(G4276,'Pontuação 3.0'!E$2:F$11,2,FALSE),VLOOKUP(K4276,'Pontuação 3.0'!K$2:L$11,2,FALSE),VLOOKUP(L4276,'Pontuação 3.0'!M$2:N$13,2,FALSE)),0)</f>
        <v>1992</v>
      </c>
      <c r="AK4276" s="9">
        <f t="shared" si="6"/>
        <v>199</v>
      </c>
      <c r="AL4276" s="9" t="str">
        <f t="array" ref="AL4276">IFERROR(INDEX('Pontuação 3.0'!G$13:G$191, MATCH(AK4276, 'Pontuação 3.0'!F$13:F$191, 0)), "Faixa Indefinida")</f>
        <v>C</v>
      </c>
      <c r="AM4276" s="9">
        <f t="shared" si="7"/>
        <v>0</v>
      </c>
      <c r="AN4276" s="9">
        <f t="shared" si="8"/>
        <v>0</v>
      </c>
      <c r="AO4276" s="9">
        <f t="shared" si="9"/>
        <v>1</v>
      </c>
      <c r="AP4276" s="9">
        <f t="shared" si="10"/>
        <v>0</v>
      </c>
      <c r="AQ4276" s="8"/>
    </row>
    <row r="4277" ht="15.75" customHeight="1">
      <c r="A4277" s="7">
        <v>45683.0</v>
      </c>
      <c r="B4277" s="8" t="s">
        <v>4506</v>
      </c>
      <c r="C4277" s="8" t="s">
        <v>9649</v>
      </c>
      <c r="D4277" s="11">
        <v>2.1964425901E10</v>
      </c>
      <c r="E4277" s="8" t="s">
        <v>11868</v>
      </c>
      <c r="F4277" s="8" t="s">
        <v>11842</v>
      </c>
      <c r="G4277" s="8" t="s">
        <v>11843</v>
      </c>
      <c r="H4277" s="8" t="s">
        <v>11856</v>
      </c>
      <c r="I4277" s="8" t="s">
        <v>11837</v>
      </c>
      <c r="J4277" s="8" t="s">
        <v>11852</v>
      </c>
      <c r="K4277" s="8" t="s">
        <v>11837</v>
      </c>
      <c r="L4277" s="8" t="s">
        <v>11851</v>
      </c>
      <c r="M4277" s="8" t="s">
        <v>11848</v>
      </c>
      <c r="N4277" s="12" t="s">
        <v>11</v>
      </c>
      <c r="O4277" s="12" t="s">
        <v>13</v>
      </c>
      <c r="P4277" s="12" t="s">
        <v>99</v>
      </c>
      <c r="Q4277" s="12" t="s">
        <v>15</v>
      </c>
      <c r="R4277" s="12" t="s">
        <v>20</v>
      </c>
      <c r="S4277" s="8"/>
      <c r="T4277" s="8"/>
      <c r="U4277" s="8"/>
      <c r="V4277" s="8"/>
      <c r="W4277" s="8"/>
      <c r="X4277" s="8"/>
      <c r="Y4277" s="8"/>
      <c r="Z4277" s="8"/>
      <c r="AA4277" s="8"/>
      <c r="AB4277" s="8"/>
      <c r="AC4277" s="9">
        <f>ROUNDUP(SUM(VLOOKUP(F4277,'Pontuação'!A$2:B$11,2,FALSE),VLOOKUP(E4277,'Pontuação'!C$2:D$11,2,FALSE),VLOOKUP(H4277,'Pontuação'!I$2:J$11,2,FALSE),VLOOKUP(J4277,'Pontuação'!G$2:H$11,2,FALSE),VLOOKUP(L4277,'Pontuação'!M$2:N$13,2,FALSE)),0)</f>
        <v>1548</v>
      </c>
      <c r="AD4277" s="10">
        <f t="shared" si="1"/>
        <v>155</v>
      </c>
      <c r="AE4277" s="10" t="str">
        <f t="array" ref="AE4277">IFERROR(INDEX('Pontuação'!G$13:G$101, MATCH(AD4277, 'Pontuação'!F$13:F$101, 0)), "Faixa Indefinida")</f>
        <v>C</v>
      </c>
      <c r="AF4277" s="10">
        <f t="shared" si="2"/>
        <v>0</v>
      </c>
      <c r="AG4277" s="10">
        <f t="shared" si="3"/>
        <v>0</v>
      </c>
      <c r="AH4277" s="10">
        <f t="shared" si="4"/>
        <v>1</v>
      </c>
      <c r="AI4277" s="10">
        <f t="shared" si="5"/>
        <v>0</v>
      </c>
      <c r="AJ4277" s="9">
        <f>ROUNDUP(SUM(VLOOKUP(F4277,'Pontuação 3.0'!A$2:B$11,2,FALSE),VLOOKUP(E4277,'Pontuação 3.0'!C$2:D$11,2,FALSE),VLOOKUP(H4277,'Pontuação 3.0'!I$2:J$11,2,FALSE),VLOOKUP(J4277,'Pontuação 3.0'!G$2:H$11,2,FALSE),VLOOKUP(G4277,'Pontuação 3.0'!E$2:F$11,2,FALSE),VLOOKUP(K4277,'Pontuação 3.0'!K$2:L$11,2,FALSE),VLOOKUP(L4277,'Pontuação 3.0'!M$2:N$13,2,FALSE)),0)</f>
        <v>2096</v>
      </c>
      <c r="AK4277" s="9">
        <f t="shared" si="6"/>
        <v>210</v>
      </c>
      <c r="AL4277" s="9" t="str">
        <f t="array" ref="AL4277">IFERROR(INDEX('Pontuação 3.0'!G$13:G$191, MATCH(AK4277, 'Pontuação 3.0'!F$13:F$191, 0)), "Faixa Indefinida")</f>
        <v>C</v>
      </c>
      <c r="AM4277" s="9">
        <f t="shared" si="7"/>
        <v>0</v>
      </c>
      <c r="AN4277" s="9">
        <f t="shared" si="8"/>
        <v>0</v>
      </c>
      <c r="AO4277" s="9">
        <f t="shared" si="9"/>
        <v>1</v>
      </c>
      <c r="AP4277" s="9">
        <f t="shared" si="10"/>
        <v>0</v>
      </c>
      <c r="AQ4277" s="8"/>
    </row>
    <row r="4278" ht="15.75" customHeight="1">
      <c r="A4278" s="7">
        <v>45683.0</v>
      </c>
      <c r="B4278" s="8" t="s">
        <v>995</v>
      </c>
      <c r="C4278" s="8" t="s">
        <v>9650</v>
      </c>
      <c r="D4278" s="11">
        <v>6.799282538E10</v>
      </c>
      <c r="E4278" s="8" t="s">
        <v>11833</v>
      </c>
      <c r="F4278" s="8" t="s">
        <v>11834</v>
      </c>
      <c r="G4278" s="8" t="s">
        <v>11835</v>
      </c>
      <c r="H4278" s="8" t="s">
        <v>11856</v>
      </c>
      <c r="I4278" s="8" t="s">
        <v>11837</v>
      </c>
      <c r="J4278" s="8" t="s">
        <v>11846</v>
      </c>
      <c r="K4278" s="8" t="s">
        <v>11837</v>
      </c>
      <c r="L4278" s="8" t="s">
        <v>11851</v>
      </c>
      <c r="M4278" s="8" t="s">
        <v>11848</v>
      </c>
      <c r="N4278" s="12" t="s">
        <v>11</v>
      </c>
      <c r="O4278" s="12" t="s">
        <v>13</v>
      </c>
      <c r="P4278" s="12" t="s">
        <v>12</v>
      </c>
      <c r="Q4278" s="12" t="s">
        <v>15</v>
      </c>
      <c r="R4278" s="12" t="s">
        <v>14</v>
      </c>
      <c r="S4278" s="8"/>
      <c r="T4278" s="8"/>
      <c r="U4278" s="8"/>
      <c r="V4278" s="8"/>
      <c r="W4278" s="8"/>
      <c r="X4278" s="8"/>
      <c r="Y4278" s="8"/>
      <c r="Z4278" s="8"/>
      <c r="AA4278" s="8"/>
      <c r="AB4278" s="8"/>
      <c r="AC4278" s="9">
        <f>ROUNDUP(SUM(VLOOKUP(F4278,'Pontuação'!A$2:B$11,2,FALSE),VLOOKUP(E4278,'Pontuação'!C$2:D$11,2,FALSE),VLOOKUP(H4278,'Pontuação'!I$2:J$11,2,FALSE),VLOOKUP(J4278,'Pontuação'!G$2:H$11,2,FALSE),VLOOKUP(L4278,'Pontuação'!M$2:N$13,2,FALSE)),0)</f>
        <v>1427</v>
      </c>
      <c r="AD4278" s="10">
        <f t="shared" si="1"/>
        <v>143</v>
      </c>
      <c r="AE4278" s="10" t="str">
        <f t="array" ref="AE4278">IFERROR(INDEX('Pontuação'!G$13:G$101, MATCH(AD4278, 'Pontuação'!F$13:F$101, 0)), "Faixa Indefinida")</f>
        <v>D</v>
      </c>
      <c r="AF4278" s="10">
        <f t="shared" si="2"/>
        <v>0</v>
      </c>
      <c r="AG4278" s="10">
        <f t="shared" si="3"/>
        <v>0</v>
      </c>
      <c r="AH4278" s="10">
        <f t="shared" si="4"/>
        <v>0</v>
      </c>
      <c r="AI4278" s="10">
        <f t="shared" si="5"/>
        <v>1</v>
      </c>
      <c r="AJ4278" s="9">
        <f>ROUNDUP(SUM(VLOOKUP(F4278,'Pontuação 3.0'!A$2:B$11,2,FALSE),VLOOKUP(E4278,'Pontuação 3.0'!C$2:D$11,2,FALSE),VLOOKUP(H4278,'Pontuação 3.0'!I$2:J$11,2,FALSE),VLOOKUP(J4278,'Pontuação 3.0'!G$2:H$11,2,FALSE),VLOOKUP(G4278,'Pontuação 3.0'!E$2:F$11,2,FALSE),VLOOKUP(K4278,'Pontuação 3.0'!K$2:L$11,2,FALSE),VLOOKUP(L4278,'Pontuação 3.0'!M$2:N$13,2,FALSE)),0)</f>
        <v>1701</v>
      </c>
      <c r="AK4278" s="9">
        <f t="shared" si="6"/>
        <v>170</v>
      </c>
      <c r="AL4278" s="9" t="str">
        <f t="array" ref="AL4278">IFERROR(INDEX('Pontuação 3.0'!G$13:G$191, MATCH(AK4278, 'Pontuação 3.0'!F$13:F$191, 0)), "Faixa Indefinida")</f>
        <v>D</v>
      </c>
      <c r="AM4278" s="9">
        <f t="shared" si="7"/>
        <v>0</v>
      </c>
      <c r="AN4278" s="9">
        <f t="shared" si="8"/>
        <v>0</v>
      </c>
      <c r="AO4278" s="9">
        <f t="shared" si="9"/>
        <v>0</v>
      </c>
      <c r="AP4278" s="9">
        <f t="shared" si="10"/>
        <v>1</v>
      </c>
      <c r="AQ4278" s="8"/>
    </row>
    <row r="4279" ht="15.75" customHeight="1">
      <c r="A4279" s="7">
        <v>45683.0</v>
      </c>
      <c r="B4279" s="8" t="s">
        <v>9657</v>
      </c>
      <c r="C4279" s="8" t="s">
        <v>9658</v>
      </c>
      <c r="D4279" s="11">
        <v>8.8988496112E10</v>
      </c>
      <c r="E4279" s="8" t="s">
        <v>11868</v>
      </c>
      <c r="F4279" s="8" t="s">
        <v>11842</v>
      </c>
      <c r="G4279" s="8" t="s">
        <v>11835</v>
      </c>
      <c r="H4279" s="8" t="s">
        <v>11844</v>
      </c>
      <c r="I4279" s="8" t="s">
        <v>11845</v>
      </c>
      <c r="J4279" s="8" t="s">
        <v>11852</v>
      </c>
      <c r="K4279" s="8" t="s">
        <v>11839</v>
      </c>
      <c r="L4279" s="8" t="s">
        <v>11851</v>
      </c>
      <c r="M4279" s="8" t="s">
        <v>11849</v>
      </c>
      <c r="N4279" s="12" t="s">
        <v>11</v>
      </c>
      <c r="O4279" s="12" t="s">
        <v>13</v>
      </c>
      <c r="P4279" s="12" t="s">
        <v>37</v>
      </c>
      <c r="Q4279" s="12" t="s">
        <v>126</v>
      </c>
      <c r="R4279" s="12" t="s">
        <v>20</v>
      </c>
      <c r="S4279" s="8"/>
      <c r="T4279" s="8"/>
      <c r="U4279" s="8"/>
      <c r="V4279" s="8"/>
      <c r="W4279" s="8"/>
      <c r="X4279" s="8"/>
      <c r="Y4279" s="8"/>
      <c r="Z4279" s="8"/>
      <c r="AA4279" s="8"/>
      <c r="AB4279" s="8"/>
      <c r="AC4279" s="9">
        <f>ROUNDUP(SUM(VLOOKUP(F4279,'Pontuação'!A$2:B$11,2,FALSE),VLOOKUP(E4279,'Pontuação'!C$2:D$11,2,FALSE),VLOOKUP(H4279,'Pontuação'!I$2:J$11,2,FALSE),VLOOKUP(J4279,'Pontuação'!G$2:H$11,2,FALSE),VLOOKUP(L4279,'Pontuação'!M$2:N$13,2,FALSE)),0)</f>
        <v>1704</v>
      </c>
      <c r="AD4279" s="10">
        <f t="shared" si="1"/>
        <v>170</v>
      </c>
      <c r="AE4279" s="10" t="str">
        <f t="array" ref="AE4279">IFERROR(INDEX('Pontuação'!G$13:G$101, MATCH(AD4279, 'Pontuação'!F$13:F$101, 0)), "Faixa Indefinida")</f>
        <v>B</v>
      </c>
      <c r="AF4279" s="10">
        <f t="shared" si="2"/>
        <v>0</v>
      </c>
      <c r="AG4279" s="10">
        <f t="shared" si="3"/>
        <v>1</v>
      </c>
      <c r="AH4279" s="10">
        <f t="shared" si="4"/>
        <v>0</v>
      </c>
      <c r="AI4279" s="10">
        <f t="shared" si="5"/>
        <v>0</v>
      </c>
      <c r="AJ4279" s="9">
        <f>ROUNDUP(SUM(VLOOKUP(F4279,'Pontuação 3.0'!A$2:B$11,2,FALSE),VLOOKUP(E4279,'Pontuação 3.0'!C$2:D$11,2,FALSE),VLOOKUP(H4279,'Pontuação 3.0'!I$2:J$11,2,FALSE),VLOOKUP(J4279,'Pontuação 3.0'!G$2:H$11,2,FALSE),VLOOKUP(G4279,'Pontuação 3.0'!E$2:F$11,2,FALSE),VLOOKUP(K4279,'Pontuação 3.0'!K$2:L$11,2,FALSE),VLOOKUP(L4279,'Pontuação 3.0'!M$2:N$13,2,FALSE)),0)</f>
        <v>2452</v>
      </c>
      <c r="AK4279" s="9">
        <f t="shared" si="6"/>
        <v>245</v>
      </c>
      <c r="AL4279" s="9" t="str">
        <f t="array" ref="AL4279">IFERROR(INDEX('Pontuação 3.0'!G$13:G$191, MATCH(AK4279, 'Pontuação 3.0'!F$13:F$191, 0)), "Faixa Indefinida")</f>
        <v>A</v>
      </c>
      <c r="AM4279" s="9">
        <f t="shared" si="7"/>
        <v>1</v>
      </c>
      <c r="AN4279" s="9">
        <f t="shared" si="8"/>
        <v>0</v>
      </c>
      <c r="AO4279" s="9">
        <f t="shared" si="9"/>
        <v>0</v>
      </c>
      <c r="AP4279" s="9">
        <f t="shared" si="10"/>
        <v>0</v>
      </c>
      <c r="AQ4279" s="8"/>
    </row>
    <row r="4280" ht="15.75" customHeight="1">
      <c r="A4280" s="7">
        <v>45683.0</v>
      </c>
      <c r="B4280" s="8" t="s">
        <v>1228</v>
      </c>
      <c r="C4280" s="8" t="s">
        <v>9656</v>
      </c>
      <c r="D4280" s="11">
        <v>4.1991217963E10</v>
      </c>
      <c r="E4280" s="8" t="s">
        <v>11833</v>
      </c>
      <c r="F4280" s="8" t="s">
        <v>11842</v>
      </c>
      <c r="G4280" s="8" t="s">
        <v>11835</v>
      </c>
      <c r="H4280" s="8" t="s">
        <v>11844</v>
      </c>
      <c r="I4280" s="8" t="s">
        <v>11837</v>
      </c>
      <c r="J4280" s="8" t="s">
        <v>11846</v>
      </c>
      <c r="K4280" s="8" t="s">
        <v>11839</v>
      </c>
      <c r="L4280" s="8" t="s">
        <v>11851</v>
      </c>
      <c r="M4280" s="8" t="s">
        <v>11853</v>
      </c>
      <c r="N4280" s="12" t="s">
        <v>11</v>
      </c>
      <c r="O4280" s="12" t="s">
        <v>13</v>
      </c>
      <c r="P4280" s="12" t="s">
        <v>23</v>
      </c>
      <c r="Q4280" s="12" t="s">
        <v>15</v>
      </c>
      <c r="R4280" s="12" t="s">
        <v>20</v>
      </c>
      <c r="S4280" s="8"/>
      <c r="T4280" s="8"/>
      <c r="U4280" s="8"/>
      <c r="V4280" s="8"/>
      <c r="W4280" s="8"/>
      <c r="X4280" s="8"/>
      <c r="Y4280" s="8"/>
      <c r="Z4280" s="8"/>
      <c r="AA4280" s="8"/>
      <c r="AB4280" s="8"/>
      <c r="AC4280" s="9">
        <f>ROUNDUP(SUM(VLOOKUP(F4280,'Pontuação'!A$2:B$11,2,FALSE),VLOOKUP(E4280,'Pontuação'!C$2:D$11,2,FALSE),VLOOKUP(H4280,'Pontuação'!I$2:J$11,2,FALSE),VLOOKUP(J4280,'Pontuação'!G$2:H$11,2,FALSE),VLOOKUP(L4280,'Pontuação'!M$2:N$13,2,FALSE)),0)</f>
        <v>1595</v>
      </c>
      <c r="AD4280" s="10">
        <f t="shared" si="1"/>
        <v>160</v>
      </c>
      <c r="AE4280" s="10" t="str">
        <f t="array" ref="AE4280">IFERROR(INDEX('Pontuação'!G$13:G$101, MATCH(AD4280, 'Pontuação'!F$13:F$101, 0)), "Faixa Indefinida")</f>
        <v>C</v>
      </c>
      <c r="AF4280" s="10">
        <f t="shared" si="2"/>
        <v>0</v>
      </c>
      <c r="AG4280" s="10">
        <f t="shared" si="3"/>
        <v>0</v>
      </c>
      <c r="AH4280" s="10">
        <f t="shared" si="4"/>
        <v>1</v>
      </c>
      <c r="AI4280" s="10">
        <f t="shared" si="5"/>
        <v>0</v>
      </c>
      <c r="AJ4280" s="9">
        <f>ROUNDUP(SUM(VLOOKUP(F4280,'Pontuação 3.0'!A$2:B$11,2,FALSE),VLOOKUP(E4280,'Pontuação 3.0'!C$2:D$11,2,FALSE),VLOOKUP(H4280,'Pontuação 3.0'!I$2:J$11,2,FALSE),VLOOKUP(J4280,'Pontuação 3.0'!G$2:H$11,2,FALSE),VLOOKUP(G4280,'Pontuação 3.0'!E$2:F$11,2,FALSE),VLOOKUP(K4280,'Pontuação 3.0'!K$2:L$11,2,FALSE),VLOOKUP(L4280,'Pontuação 3.0'!M$2:N$13,2,FALSE)),0)</f>
        <v>2330</v>
      </c>
      <c r="AK4280" s="9">
        <f t="shared" si="6"/>
        <v>233</v>
      </c>
      <c r="AL4280" s="9" t="str">
        <f t="array" ref="AL4280">IFERROR(INDEX('Pontuação 3.0'!G$13:G$191, MATCH(AK4280, 'Pontuação 3.0'!F$13:F$191, 0)), "Faixa Indefinida")</f>
        <v>B</v>
      </c>
      <c r="AM4280" s="9">
        <f t="shared" si="7"/>
        <v>0</v>
      </c>
      <c r="AN4280" s="9">
        <f t="shared" si="8"/>
        <v>1</v>
      </c>
      <c r="AO4280" s="9">
        <f t="shared" si="9"/>
        <v>0</v>
      </c>
      <c r="AP4280" s="9">
        <f t="shared" si="10"/>
        <v>0</v>
      </c>
      <c r="AQ4280" s="8"/>
    </row>
    <row r="4281" ht="15.75" customHeight="1">
      <c r="A4281" s="7">
        <v>45683.0</v>
      </c>
      <c r="B4281" s="8" t="s">
        <v>9654</v>
      </c>
      <c r="C4281" s="8" t="s">
        <v>9655</v>
      </c>
      <c r="D4281" s="13" t="s">
        <v>12127</v>
      </c>
      <c r="E4281" s="8" t="s">
        <v>11833</v>
      </c>
      <c r="F4281" s="8" t="s">
        <v>11842</v>
      </c>
      <c r="G4281" s="8" t="s">
        <v>11843</v>
      </c>
      <c r="H4281" s="8" t="s">
        <v>11850</v>
      </c>
      <c r="I4281" s="8" t="s">
        <v>11837</v>
      </c>
      <c r="J4281" s="8" t="s">
        <v>11846</v>
      </c>
      <c r="K4281" s="8" t="s">
        <v>11837</v>
      </c>
      <c r="L4281" s="8" t="s">
        <v>11847</v>
      </c>
      <c r="M4281" s="8" t="s">
        <v>11849</v>
      </c>
      <c r="N4281" s="12" t="s">
        <v>11</v>
      </c>
      <c r="O4281" s="12" t="s">
        <v>13</v>
      </c>
      <c r="P4281" s="12" t="s">
        <v>27</v>
      </c>
      <c r="Q4281" s="12" t="s">
        <v>65</v>
      </c>
      <c r="R4281" s="12" t="s">
        <v>20</v>
      </c>
      <c r="S4281" s="8"/>
      <c r="T4281" s="8"/>
      <c r="U4281" s="8"/>
      <c r="V4281" s="8"/>
      <c r="W4281" s="8"/>
      <c r="X4281" s="8"/>
      <c r="Y4281" s="8"/>
      <c r="Z4281" s="8"/>
      <c r="AA4281" s="8"/>
      <c r="AB4281" s="8"/>
      <c r="AC4281" s="9">
        <f>ROUNDUP(SUM(VLOOKUP(F4281,'Pontuação'!A$2:B$11,2,FALSE),VLOOKUP(E4281,'Pontuação'!C$2:D$11,2,FALSE),VLOOKUP(H4281,'Pontuação'!I$2:J$11,2,FALSE),VLOOKUP(J4281,'Pontuação'!G$2:H$11,2,FALSE),VLOOKUP(L4281,'Pontuação'!M$2:N$13,2,FALSE)),0)</f>
        <v>1685</v>
      </c>
      <c r="AD4281" s="10">
        <f t="shared" si="1"/>
        <v>169</v>
      </c>
      <c r="AE4281" s="10" t="str">
        <f t="array" ref="AE4281">IFERROR(INDEX('Pontuação'!G$13:G$101, MATCH(AD4281, 'Pontuação'!F$13:F$101, 0)), "Faixa Indefinida")</f>
        <v>B</v>
      </c>
      <c r="AF4281" s="10">
        <f t="shared" si="2"/>
        <v>0</v>
      </c>
      <c r="AG4281" s="10">
        <f t="shared" si="3"/>
        <v>1</v>
      </c>
      <c r="AH4281" s="10">
        <f t="shared" si="4"/>
        <v>0</v>
      </c>
      <c r="AI4281" s="10">
        <f t="shared" si="5"/>
        <v>0</v>
      </c>
      <c r="AJ4281" s="9">
        <f>ROUNDUP(SUM(VLOOKUP(F4281,'Pontuação 3.0'!A$2:B$11,2,FALSE),VLOOKUP(E4281,'Pontuação 3.0'!C$2:D$11,2,FALSE),VLOOKUP(H4281,'Pontuação 3.0'!I$2:J$11,2,FALSE),VLOOKUP(J4281,'Pontuação 3.0'!G$2:H$11,2,FALSE),VLOOKUP(G4281,'Pontuação 3.0'!E$2:F$11,2,FALSE),VLOOKUP(K4281,'Pontuação 3.0'!K$2:L$11,2,FALSE),VLOOKUP(L4281,'Pontuação 3.0'!M$2:N$13,2,FALSE)),0)</f>
        <v>2208</v>
      </c>
      <c r="AK4281" s="9">
        <f t="shared" si="6"/>
        <v>221</v>
      </c>
      <c r="AL4281" s="9" t="str">
        <f t="array" ref="AL4281">IFERROR(INDEX('Pontuação 3.0'!G$13:G$191, MATCH(AK4281, 'Pontuação 3.0'!F$13:F$191, 0)), "Faixa Indefinida")</f>
        <v>B</v>
      </c>
      <c r="AM4281" s="9">
        <f t="shared" si="7"/>
        <v>0</v>
      </c>
      <c r="AN4281" s="9">
        <f t="shared" si="8"/>
        <v>1</v>
      </c>
      <c r="AO4281" s="9">
        <f t="shared" si="9"/>
        <v>0</v>
      </c>
      <c r="AP4281" s="9">
        <f t="shared" si="10"/>
        <v>0</v>
      </c>
      <c r="AQ4281" s="8"/>
    </row>
    <row r="4282" ht="15.75" customHeight="1">
      <c r="A4282" s="7">
        <v>45683.0</v>
      </c>
      <c r="B4282" s="8" t="s">
        <v>9659</v>
      </c>
      <c r="C4282" s="8" t="s">
        <v>9660</v>
      </c>
      <c r="D4282" s="11">
        <v>1.1963329226E10</v>
      </c>
      <c r="E4282" s="8" t="s">
        <v>11868</v>
      </c>
      <c r="F4282" s="8" t="s">
        <v>11854</v>
      </c>
      <c r="G4282" s="8" t="s">
        <v>11864</v>
      </c>
      <c r="H4282" s="8" t="s">
        <v>11850</v>
      </c>
      <c r="I4282" s="8" t="s">
        <v>11837</v>
      </c>
      <c r="J4282" s="8" t="s">
        <v>11866</v>
      </c>
      <c r="K4282" s="8" t="s">
        <v>11837</v>
      </c>
      <c r="L4282" s="8" t="s">
        <v>11870</v>
      </c>
      <c r="M4282" s="8" t="s">
        <v>11853</v>
      </c>
      <c r="N4282" s="12" t="s">
        <v>11</v>
      </c>
      <c r="O4282" s="12" t="s">
        <v>13</v>
      </c>
      <c r="P4282" s="12" t="s">
        <v>37</v>
      </c>
      <c r="Q4282" s="12" t="s">
        <v>65</v>
      </c>
      <c r="R4282" s="12" t="s">
        <v>20</v>
      </c>
      <c r="S4282" s="8"/>
      <c r="T4282" s="8"/>
      <c r="U4282" s="8"/>
      <c r="V4282" s="8"/>
      <c r="W4282" s="8"/>
      <c r="X4282" s="8"/>
      <c r="Y4282" s="8"/>
      <c r="Z4282" s="8"/>
      <c r="AA4282" s="8"/>
      <c r="AB4282" s="8"/>
      <c r="AC4282" s="9">
        <f>ROUNDUP(SUM(VLOOKUP(F4282,'Pontuação'!A$2:B$11,2,FALSE),VLOOKUP(E4282,'Pontuação'!C$2:D$11,2,FALSE),VLOOKUP(H4282,'Pontuação'!I$2:J$11,2,FALSE),VLOOKUP(J4282,'Pontuação'!G$2:H$11,2,FALSE),VLOOKUP(L4282,'Pontuação'!M$2:N$13,2,FALSE)),0)</f>
        <v>1910</v>
      </c>
      <c r="AD4282" s="10">
        <f t="shared" si="1"/>
        <v>191</v>
      </c>
      <c r="AE4282" s="10" t="str">
        <f t="array" ref="AE4282">IFERROR(INDEX('Pontuação'!G$13:G$101, MATCH(AD4282, 'Pontuação'!F$13:F$101, 0)), "Faixa Indefinida")</f>
        <v>A</v>
      </c>
      <c r="AF4282" s="10">
        <f t="shared" si="2"/>
        <v>1</v>
      </c>
      <c r="AG4282" s="10">
        <f t="shared" si="3"/>
        <v>0</v>
      </c>
      <c r="AH4282" s="10">
        <f t="shared" si="4"/>
        <v>0</v>
      </c>
      <c r="AI4282" s="10">
        <f t="shared" si="5"/>
        <v>0</v>
      </c>
      <c r="AJ4282" s="9">
        <f>ROUNDUP(SUM(VLOOKUP(F4282,'Pontuação 3.0'!A$2:B$11,2,FALSE),VLOOKUP(E4282,'Pontuação 3.0'!C$2:D$11,2,FALSE),VLOOKUP(H4282,'Pontuação 3.0'!I$2:J$11,2,FALSE),VLOOKUP(J4282,'Pontuação 3.0'!G$2:H$11,2,FALSE),VLOOKUP(G4282,'Pontuação 3.0'!E$2:F$11,2,FALSE),VLOOKUP(K4282,'Pontuação 3.0'!K$2:L$11,2,FALSE),VLOOKUP(L4282,'Pontuação 3.0'!M$2:N$13,2,FALSE)),0)</f>
        <v>2388</v>
      </c>
      <c r="AK4282" s="9">
        <f t="shared" si="6"/>
        <v>239</v>
      </c>
      <c r="AL4282" s="9" t="str">
        <f t="array" ref="AL4282">IFERROR(INDEX('Pontuação 3.0'!G$13:G$191, MATCH(AK4282, 'Pontuação 3.0'!F$13:F$191, 0)), "Faixa Indefinida")</f>
        <v>A</v>
      </c>
      <c r="AM4282" s="9">
        <f t="shared" si="7"/>
        <v>1</v>
      </c>
      <c r="AN4282" s="9">
        <f t="shared" si="8"/>
        <v>0</v>
      </c>
      <c r="AO4282" s="9">
        <f t="shared" si="9"/>
        <v>0</v>
      </c>
      <c r="AP4282" s="9">
        <f t="shared" si="10"/>
        <v>0</v>
      </c>
      <c r="AQ4282" s="8"/>
    </row>
    <row r="4283" ht="15.75" customHeight="1">
      <c r="A4283" s="7">
        <v>45683.0</v>
      </c>
      <c r="B4283" s="8" t="s">
        <v>1228</v>
      </c>
      <c r="C4283" s="8" t="s">
        <v>9663</v>
      </c>
      <c r="D4283" s="11">
        <v>1.1958998077E10</v>
      </c>
      <c r="E4283" s="8" t="s">
        <v>11833</v>
      </c>
      <c r="F4283" s="8" t="s">
        <v>11842</v>
      </c>
      <c r="G4283" s="8" t="s">
        <v>11843</v>
      </c>
      <c r="H4283" s="8" t="s">
        <v>11865</v>
      </c>
      <c r="I4283" s="8" t="s">
        <v>11845</v>
      </c>
      <c r="J4283" s="8" t="s">
        <v>11846</v>
      </c>
      <c r="K4283" s="8" t="s">
        <v>11837</v>
      </c>
      <c r="L4283" s="8" t="s">
        <v>11847</v>
      </c>
      <c r="M4283" s="8" t="s">
        <v>11849</v>
      </c>
      <c r="N4283" s="12" t="s">
        <v>11</v>
      </c>
      <c r="O4283" s="12" t="s">
        <v>13</v>
      </c>
      <c r="P4283" s="12" t="s">
        <v>96</v>
      </c>
      <c r="Q4283" s="12" t="s">
        <v>24</v>
      </c>
      <c r="R4283" s="12" t="s">
        <v>20</v>
      </c>
      <c r="S4283" s="8"/>
      <c r="T4283" s="8"/>
      <c r="U4283" s="8"/>
      <c r="V4283" s="8"/>
      <c r="W4283" s="8"/>
      <c r="X4283" s="8"/>
      <c r="Y4283" s="8"/>
      <c r="Z4283" s="8"/>
      <c r="AA4283" s="8"/>
      <c r="AB4283" s="8"/>
      <c r="AC4283" s="9">
        <f>ROUNDUP(SUM(VLOOKUP(F4283,'Pontuação'!A$2:B$11,2,FALSE),VLOOKUP(E4283,'Pontuação'!C$2:D$11,2,FALSE),VLOOKUP(H4283,'Pontuação'!I$2:J$11,2,FALSE),VLOOKUP(J4283,'Pontuação'!G$2:H$11,2,FALSE),VLOOKUP(L4283,'Pontuação'!M$2:N$13,2,FALSE)),0)</f>
        <v>1711</v>
      </c>
      <c r="AD4283" s="10">
        <f t="shared" si="1"/>
        <v>171</v>
      </c>
      <c r="AE4283" s="10" t="str">
        <f t="array" ref="AE4283">IFERROR(INDEX('Pontuação'!G$13:G$101, MATCH(AD4283, 'Pontuação'!F$13:F$101, 0)), "Faixa Indefinida")</f>
        <v>B</v>
      </c>
      <c r="AF4283" s="10">
        <f t="shared" si="2"/>
        <v>0</v>
      </c>
      <c r="AG4283" s="10">
        <f t="shared" si="3"/>
        <v>1</v>
      </c>
      <c r="AH4283" s="10">
        <f t="shared" si="4"/>
        <v>0</v>
      </c>
      <c r="AI4283" s="10">
        <f t="shared" si="5"/>
        <v>0</v>
      </c>
      <c r="AJ4283" s="9">
        <f>ROUNDUP(SUM(VLOOKUP(F4283,'Pontuação 3.0'!A$2:B$11,2,FALSE),VLOOKUP(E4283,'Pontuação 3.0'!C$2:D$11,2,FALSE),VLOOKUP(H4283,'Pontuação 3.0'!I$2:J$11,2,FALSE),VLOOKUP(J4283,'Pontuação 3.0'!G$2:H$11,2,FALSE),VLOOKUP(G4283,'Pontuação 3.0'!E$2:F$11,2,FALSE),VLOOKUP(K4283,'Pontuação 3.0'!K$2:L$11,2,FALSE),VLOOKUP(L4283,'Pontuação 3.0'!M$2:N$13,2,FALSE)),0)</f>
        <v>2144</v>
      </c>
      <c r="AK4283" s="9">
        <f t="shared" si="6"/>
        <v>214</v>
      </c>
      <c r="AL4283" s="9" t="str">
        <f t="array" ref="AL4283">IFERROR(INDEX('Pontuação 3.0'!G$13:G$191, MATCH(AK4283, 'Pontuação 3.0'!F$13:F$191, 0)), "Faixa Indefinida")</f>
        <v>B</v>
      </c>
      <c r="AM4283" s="9">
        <f t="shared" si="7"/>
        <v>0</v>
      </c>
      <c r="AN4283" s="9">
        <f t="shared" si="8"/>
        <v>1</v>
      </c>
      <c r="AO4283" s="9">
        <f t="shared" si="9"/>
        <v>0</v>
      </c>
      <c r="AP4283" s="9">
        <f t="shared" si="10"/>
        <v>0</v>
      </c>
      <c r="AQ4283" s="8"/>
    </row>
    <row r="4284" ht="15.75" customHeight="1">
      <c r="A4284" s="7">
        <v>45683.0</v>
      </c>
      <c r="B4284" s="8" t="s">
        <v>9664</v>
      </c>
      <c r="C4284" s="8" t="s">
        <v>9665</v>
      </c>
      <c r="D4284" s="11">
        <v>6.3981534159E10</v>
      </c>
      <c r="E4284" s="8" t="s">
        <v>11833</v>
      </c>
      <c r="F4284" s="8" t="s">
        <v>11842</v>
      </c>
      <c r="G4284" s="8" t="s">
        <v>11843</v>
      </c>
      <c r="H4284" s="8" t="s">
        <v>11850</v>
      </c>
      <c r="I4284" s="8" t="s">
        <v>11837</v>
      </c>
      <c r="J4284" s="8" t="s">
        <v>11852</v>
      </c>
      <c r="K4284" s="8" t="s">
        <v>11837</v>
      </c>
      <c r="L4284" s="8" t="s">
        <v>11870</v>
      </c>
      <c r="M4284" s="8" t="s">
        <v>11849</v>
      </c>
      <c r="N4284" s="12" t="s">
        <v>11</v>
      </c>
      <c r="O4284" s="12" t="s">
        <v>13</v>
      </c>
      <c r="P4284" s="12" t="s">
        <v>27</v>
      </c>
      <c r="Q4284" s="12" t="s">
        <v>65</v>
      </c>
      <c r="R4284" s="12" t="s">
        <v>20</v>
      </c>
      <c r="S4284" s="8"/>
      <c r="T4284" s="8"/>
      <c r="U4284" s="8"/>
      <c r="V4284" s="8"/>
      <c r="W4284" s="8"/>
      <c r="X4284" s="8"/>
      <c r="Y4284" s="8"/>
      <c r="Z4284" s="8"/>
      <c r="AA4284" s="8"/>
      <c r="AB4284" s="8"/>
      <c r="AC4284" s="9">
        <f>ROUNDUP(SUM(VLOOKUP(F4284,'Pontuação'!A$2:B$11,2,FALSE),VLOOKUP(E4284,'Pontuação'!C$2:D$11,2,FALSE),VLOOKUP(H4284,'Pontuação'!I$2:J$11,2,FALSE),VLOOKUP(J4284,'Pontuação'!G$2:H$11,2,FALSE),VLOOKUP(L4284,'Pontuação'!M$2:N$13,2,FALSE)),0)</f>
        <v>1728</v>
      </c>
      <c r="AD4284" s="10">
        <f t="shared" si="1"/>
        <v>173</v>
      </c>
      <c r="AE4284" s="10" t="str">
        <f t="array" ref="AE4284">IFERROR(INDEX('Pontuação'!G$13:G$101, MATCH(AD4284, 'Pontuação'!F$13:F$101, 0)), "Faixa Indefinida")</f>
        <v>B</v>
      </c>
      <c r="AF4284" s="10">
        <f t="shared" si="2"/>
        <v>0</v>
      </c>
      <c r="AG4284" s="10">
        <f t="shared" si="3"/>
        <v>1</v>
      </c>
      <c r="AH4284" s="10">
        <f t="shared" si="4"/>
        <v>0</v>
      </c>
      <c r="AI4284" s="10">
        <f t="shared" si="5"/>
        <v>0</v>
      </c>
      <c r="AJ4284" s="9">
        <f>ROUNDUP(SUM(VLOOKUP(F4284,'Pontuação 3.0'!A$2:B$11,2,FALSE),VLOOKUP(E4284,'Pontuação 3.0'!C$2:D$11,2,FALSE),VLOOKUP(H4284,'Pontuação 3.0'!I$2:J$11,2,FALSE),VLOOKUP(J4284,'Pontuação 3.0'!G$2:H$11,2,FALSE),VLOOKUP(G4284,'Pontuação 3.0'!E$2:F$11,2,FALSE),VLOOKUP(K4284,'Pontuação 3.0'!K$2:L$11,2,FALSE),VLOOKUP(L4284,'Pontuação 3.0'!M$2:N$13,2,FALSE)),0)</f>
        <v>2468</v>
      </c>
      <c r="AK4284" s="9">
        <f t="shared" si="6"/>
        <v>247</v>
      </c>
      <c r="AL4284" s="9" t="str">
        <f t="array" ref="AL4284">IFERROR(INDEX('Pontuação 3.0'!G$13:G$191, MATCH(AK4284, 'Pontuação 3.0'!F$13:F$191, 0)), "Faixa Indefinida")</f>
        <v>A</v>
      </c>
      <c r="AM4284" s="9">
        <f t="shared" si="7"/>
        <v>1</v>
      </c>
      <c r="AN4284" s="9">
        <f t="shared" si="8"/>
        <v>0</v>
      </c>
      <c r="AO4284" s="9">
        <f t="shared" si="9"/>
        <v>0</v>
      </c>
      <c r="AP4284" s="9">
        <f t="shared" si="10"/>
        <v>0</v>
      </c>
      <c r="AQ4284" s="8"/>
    </row>
    <row r="4285" ht="15.75" customHeight="1">
      <c r="A4285" s="7">
        <v>45683.0</v>
      </c>
      <c r="B4285" s="8" t="s">
        <v>9669</v>
      </c>
      <c r="C4285" s="8" t="s">
        <v>9670</v>
      </c>
      <c r="D4285" s="11">
        <v>1.1964089898E10</v>
      </c>
      <c r="E4285" s="8" t="s">
        <v>11868</v>
      </c>
      <c r="F4285" s="8" t="s">
        <v>11842</v>
      </c>
      <c r="G4285" s="8" t="s">
        <v>11843</v>
      </c>
      <c r="H4285" s="8" t="s">
        <v>11850</v>
      </c>
      <c r="I4285" s="8" t="s">
        <v>11837</v>
      </c>
      <c r="J4285" s="8" t="s">
        <v>11852</v>
      </c>
      <c r="K4285" s="8" t="s">
        <v>11839</v>
      </c>
      <c r="L4285" s="8" t="s">
        <v>11851</v>
      </c>
      <c r="M4285" s="8" t="s">
        <v>11849</v>
      </c>
      <c r="N4285" s="12" t="s">
        <v>11</v>
      </c>
      <c r="O4285" s="12" t="s">
        <v>13</v>
      </c>
      <c r="P4285" s="12" t="s">
        <v>261</v>
      </c>
      <c r="Q4285" s="12" t="s">
        <v>15</v>
      </c>
      <c r="R4285" s="12" t="s">
        <v>20</v>
      </c>
      <c r="S4285" s="8"/>
      <c r="T4285" s="8"/>
      <c r="U4285" s="8"/>
      <c r="V4285" s="8"/>
      <c r="W4285" s="8"/>
      <c r="X4285" s="8"/>
      <c r="Y4285" s="8"/>
      <c r="Z4285" s="8"/>
      <c r="AA4285" s="8"/>
      <c r="AB4285" s="8"/>
      <c r="AC4285" s="9">
        <f>ROUNDUP(SUM(VLOOKUP(F4285,'Pontuação'!A$2:B$11,2,FALSE),VLOOKUP(E4285,'Pontuação'!C$2:D$11,2,FALSE),VLOOKUP(H4285,'Pontuação'!I$2:J$11,2,FALSE),VLOOKUP(J4285,'Pontuação'!G$2:H$11,2,FALSE),VLOOKUP(L4285,'Pontuação'!M$2:N$13,2,FALSE)),0)</f>
        <v>1662</v>
      </c>
      <c r="AD4285" s="10">
        <f t="shared" si="1"/>
        <v>166</v>
      </c>
      <c r="AE4285" s="10" t="str">
        <f t="array" ref="AE4285">IFERROR(INDEX('Pontuação'!G$13:G$101, MATCH(AD4285, 'Pontuação'!F$13:F$101, 0)), "Faixa Indefinida")</f>
        <v>B</v>
      </c>
      <c r="AF4285" s="10">
        <f t="shared" si="2"/>
        <v>0</v>
      </c>
      <c r="AG4285" s="10">
        <f t="shared" si="3"/>
        <v>1</v>
      </c>
      <c r="AH4285" s="10">
        <f t="shared" si="4"/>
        <v>0</v>
      </c>
      <c r="AI4285" s="10">
        <f t="shared" si="5"/>
        <v>0</v>
      </c>
      <c r="AJ4285" s="9">
        <f>ROUNDUP(SUM(VLOOKUP(F4285,'Pontuação 3.0'!A$2:B$11,2,FALSE),VLOOKUP(E4285,'Pontuação 3.0'!C$2:D$11,2,FALSE),VLOOKUP(H4285,'Pontuação 3.0'!I$2:J$11,2,FALSE),VLOOKUP(J4285,'Pontuação 3.0'!G$2:H$11,2,FALSE),VLOOKUP(G4285,'Pontuação 3.0'!E$2:F$11,2,FALSE),VLOOKUP(K4285,'Pontuação 3.0'!K$2:L$11,2,FALSE),VLOOKUP(L4285,'Pontuação 3.0'!M$2:N$13,2,FALSE)),0)</f>
        <v>2505</v>
      </c>
      <c r="AK4285" s="9">
        <f t="shared" si="6"/>
        <v>251</v>
      </c>
      <c r="AL4285" s="9" t="str">
        <f t="array" ref="AL4285">IFERROR(INDEX('Pontuação 3.0'!G$13:G$191, MATCH(AK4285, 'Pontuação 3.0'!F$13:F$191, 0)), "Faixa Indefinida")</f>
        <v>A</v>
      </c>
      <c r="AM4285" s="9">
        <f t="shared" si="7"/>
        <v>1</v>
      </c>
      <c r="AN4285" s="9">
        <f t="shared" si="8"/>
        <v>0</v>
      </c>
      <c r="AO4285" s="9">
        <f t="shared" si="9"/>
        <v>0</v>
      </c>
      <c r="AP4285" s="9">
        <f t="shared" si="10"/>
        <v>0</v>
      </c>
      <c r="AQ4285" s="8"/>
    </row>
    <row r="4286" ht="15.75" customHeight="1">
      <c r="A4286" s="7">
        <v>45683.0</v>
      </c>
      <c r="B4286" s="8" t="s">
        <v>9666</v>
      </c>
      <c r="C4286" s="8" t="s">
        <v>9667</v>
      </c>
      <c r="D4286" s="11">
        <v>4.3991944975E10</v>
      </c>
      <c r="E4286" s="8" t="s">
        <v>11833</v>
      </c>
      <c r="F4286" s="8" t="s">
        <v>11834</v>
      </c>
      <c r="G4286" s="8" t="s">
        <v>11843</v>
      </c>
      <c r="H4286" s="8" t="s">
        <v>11844</v>
      </c>
      <c r="I4286" s="8" t="s">
        <v>11837</v>
      </c>
      <c r="J4286" s="8" t="s">
        <v>11846</v>
      </c>
      <c r="K4286" s="8" t="s">
        <v>11837</v>
      </c>
      <c r="L4286" s="8" t="s">
        <v>11851</v>
      </c>
      <c r="M4286" s="8" t="s">
        <v>11848</v>
      </c>
      <c r="N4286" s="12" t="s">
        <v>11</v>
      </c>
      <c r="O4286" s="12" t="s">
        <v>13</v>
      </c>
      <c r="P4286" s="12" t="s">
        <v>23</v>
      </c>
      <c r="Q4286" s="12" t="s">
        <v>15</v>
      </c>
      <c r="R4286" s="12" t="s">
        <v>20</v>
      </c>
      <c r="S4286" s="8"/>
      <c r="T4286" s="8"/>
      <c r="U4286" s="8"/>
      <c r="V4286" s="8"/>
      <c r="W4286" s="8"/>
      <c r="X4286" s="8"/>
      <c r="Y4286" s="8"/>
      <c r="Z4286" s="8"/>
      <c r="AA4286" s="8"/>
      <c r="AB4286" s="8"/>
      <c r="AC4286" s="9">
        <f>ROUNDUP(SUM(VLOOKUP(F4286,'Pontuação'!A$2:B$11,2,FALSE),VLOOKUP(E4286,'Pontuação'!C$2:D$11,2,FALSE),VLOOKUP(H4286,'Pontuação'!I$2:J$11,2,FALSE),VLOOKUP(J4286,'Pontuação'!G$2:H$11,2,FALSE),VLOOKUP(L4286,'Pontuação'!M$2:N$13,2,FALSE)),0)</f>
        <v>1583</v>
      </c>
      <c r="AD4286" s="10">
        <f t="shared" si="1"/>
        <v>158</v>
      </c>
      <c r="AE4286" s="10" t="str">
        <f t="array" ref="AE4286">IFERROR(INDEX('Pontuação'!G$13:G$101, MATCH(AD4286, 'Pontuação'!F$13:F$101, 0)), "Faixa Indefinida")</f>
        <v>C</v>
      </c>
      <c r="AF4286" s="10">
        <f t="shared" si="2"/>
        <v>0</v>
      </c>
      <c r="AG4286" s="10">
        <f t="shared" si="3"/>
        <v>0</v>
      </c>
      <c r="AH4286" s="10">
        <f t="shared" si="4"/>
        <v>1</v>
      </c>
      <c r="AI4286" s="10">
        <f t="shared" si="5"/>
        <v>0</v>
      </c>
      <c r="AJ4286" s="9">
        <f>ROUNDUP(SUM(VLOOKUP(F4286,'Pontuação 3.0'!A$2:B$11,2,FALSE),VLOOKUP(E4286,'Pontuação 3.0'!C$2:D$11,2,FALSE),VLOOKUP(H4286,'Pontuação 3.0'!I$2:J$11,2,FALSE),VLOOKUP(J4286,'Pontuação 3.0'!G$2:H$11,2,FALSE),VLOOKUP(G4286,'Pontuação 3.0'!E$2:F$11,2,FALSE),VLOOKUP(K4286,'Pontuação 3.0'!K$2:L$11,2,FALSE),VLOOKUP(L4286,'Pontuação 3.0'!M$2:N$13,2,FALSE)),0)</f>
        <v>2076</v>
      </c>
      <c r="AK4286" s="9">
        <f t="shared" si="6"/>
        <v>208</v>
      </c>
      <c r="AL4286" s="9" t="str">
        <f t="array" ref="AL4286">IFERROR(INDEX('Pontuação 3.0'!G$13:G$191, MATCH(AK4286, 'Pontuação 3.0'!F$13:F$191, 0)), "Faixa Indefinida")</f>
        <v>C</v>
      </c>
      <c r="AM4286" s="9">
        <f t="shared" si="7"/>
        <v>0</v>
      </c>
      <c r="AN4286" s="9">
        <f t="shared" si="8"/>
        <v>0</v>
      </c>
      <c r="AO4286" s="9">
        <f t="shared" si="9"/>
        <v>1</v>
      </c>
      <c r="AP4286" s="9">
        <f t="shared" si="10"/>
        <v>0</v>
      </c>
      <c r="AQ4286" s="8"/>
    </row>
    <row r="4287" ht="15.75" customHeight="1">
      <c r="A4287" s="7">
        <v>45683.0</v>
      </c>
      <c r="B4287" s="8" t="s">
        <v>9572</v>
      </c>
      <c r="C4287" s="8" t="s">
        <v>9668</v>
      </c>
      <c r="D4287" s="11">
        <v>2.1990979052E10</v>
      </c>
      <c r="E4287" s="8" t="s">
        <v>11833</v>
      </c>
      <c r="F4287" s="8" t="s">
        <v>11842</v>
      </c>
      <c r="G4287" s="8" t="s">
        <v>11835</v>
      </c>
      <c r="H4287" s="8" t="s">
        <v>11856</v>
      </c>
      <c r="I4287" s="8" t="s">
        <v>11845</v>
      </c>
      <c r="J4287" s="8" t="s">
        <v>11846</v>
      </c>
      <c r="K4287" s="8" t="s">
        <v>11837</v>
      </c>
      <c r="L4287" s="8" t="s">
        <v>11847</v>
      </c>
      <c r="M4287" s="8" t="s">
        <v>11848</v>
      </c>
      <c r="N4287" s="12" t="s">
        <v>11</v>
      </c>
      <c r="O4287" s="12" t="s">
        <v>13</v>
      </c>
      <c r="P4287" s="12" t="s">
        <v>123</v>
      </c>
      <c r="Q4287" s="12" t="s">
        <v>15</v>
      </c>
      <c r="R4287" s="12" t="s">
        <v>20</v>
      </c>
      <c r="S4287" s="8"/>
      <c r="T4287" s="8"/>
      <c r="U4287" s="8"/>
      <c r="V4287" s="8"/>
      <c r="W4287" s="8"/>
      <c r="X4287" s="8"/>
      <c r="Y4287" s="8"/>
      <c r="Z4287" s="8"/>
      <c r="AA4287" s="8"/>
      <c r="AB4287" s="8"/>
      <c r="AC4287" s="9">
        <f>ROUNDUP(SUM(VLOOKUP(F4287,'Pontuação'!A$2:B$11,2,FALSE),VLOOKUP(E4287,'Pontuação'!C$2:D$11,2,FALSE),VLOOKUP(H4287,'Pontuação'!I$2:J$11,2,FALSE),VLOOKUP(J4287,'Pontuação'!G$2:H$11,2,FALSE),VLOOKUP(L4287,'Pontuação'!M$2:N$13,2,FALSE)),0)</f>
        <v>1571</v>
      </c>
      <c r="AD4287" s="10">
        <f t="shared" si="1"/>
        <v>157</v>
      </c>
      <c r="AE4287" s="10" t="str">
        <f t="array" ref="AE4287">IFERROR(INDEX('Pontuação'!G$13:G$101, MATCH(AD4287, 'Pontuação'!F$13:F$101, 0)), "Faixa Indefinida")</f>
        <v>C</v>
      </c>
      <c r="AF4287" s="10">
        <f t="shared" si="2"/>
        <v>0</v>
      </c>
      <c r="AG4287" s="10">
        <f t="shared" si="3"/>
        <v>0</v>
      </c>
      <c r="AH4287" s="10">
        <f t="shared" si="4"/>
        <v>1</v>
      </c>
      <c r="AI4287" s="10">
        <f t="shared" si="5"/>
        <v>0</v>
      </c>
      <c r="AJ4287" s="9">
        <f>ROUNDUP(SUM(VLOOKUP(F4287,'Pontuação 3.0'!A$2:B$11,2,FALSE),VLOOKUP(E4287,'Pontuação 3.0'!C$2:D$11,2,FALSE),VLOOKUP(H4287,'Pontuação 3.0'!I$2:J$11,2,FALSE),VLOOKUP(J4287,'Pontuação 3.0'!G$2:H$11,2,FALSE),VLOOKUP(G4287,'Pontuação 3.0'!E$2:F$11,2,FALSE),VLOOKUP(K4287,'Pontuação 3.0'!K$2:L$11,2,FALSE),VLOOKUP(L4287,'Pontuação 3.0'!M$2:N$13,2,FALSE)),0)</f>
        <v>1920</v>
      </c>
      <c r="AK4287" s="9">
        <f t="shared" si="6"/>
        <v>192</v>
      </c>
      <c r="AL4287" s="9" t="str">
        <f t="array" ref="AL4287">IFERROR(INDEX('Pontuação 3.0'!G$13:G$191, MATCH(AK4287, 'Pontuação 3.0'!F$13:F$191, 0)), "Faixa Indefinida")</f>
        <v>C</v>
      </c>
      <c r="AM4287" s="9">
        <f t="shared" si="7"/>
        <v>0</v>
      </c>
      <c r="AN4287" s="9">
        <f t="shared" si="8"/>
        <v>0</v>
      </c>
      <c r="AO4287" s="9">
        <f t="shared" si="9"/>
        <v>1</v>
      </c>
      <c r="AP4287" s="9">
        <f t="shared" si="10"/>
        <v>0</v>
      </c>
      <c r="AQ4287" s="8"/>
    </row>
    <row r="4288" ht="15.75" customHeight="1">
      <c r="A4288" s="7">
        <v>45683.0</v>
      </c>
      <c r="B4288" s="8" t="s">
        <v>9661</v>
      </c>
      <c r="C4288" s="8" t="s">
        <v>9662</v>
      </c>
      <c r="D4288" s="11">
        <v>8.2996381252E10</v>
      </c>
      <c r="E4288" s="8" t="s">
        <v>11868</v>
      </c>
      <c r="F4288" s="8" t="s">
        <v>11834</v>
      </c>
      <c r="G4288" s="8" t="s">
        <v>11843</v>
      </c>
      <c r="H4288" s="8" t="s">
        <v>11850</v>
      </c>
      <c r="I4288" s="8" t="s">
        <v>11837</v>
      </c>
      <c r="J4288" s="8" t="s">
        <v>11846</v>
      </c>
      <c r="K4288" s="8" t="s">
        <v>11837</v>
      </c>
      <c r="L4288" s="8" t="s">
        <v>11847</v>
      </c>
      <c r="M4288" s="8" t="s">
        <v>11849</v>
      </c>
      <c r="N4288" s="12" t="s">
        <v>11</v>
      </c>
      <c r="O4288" s="12" t="s">
        <v>13</v>
      </c>
      <c r="P4288" s="12" t="s">
        <v>123</v>
      </c>
      <c r="Q4288" s="12" t="s">
        <v>15</v>
      </c>
      <c r="R4288" s="12" t="s">
        <v>20</v>
      </c>
      <c r="S4288" s="8"/>
      <c r="T4288" s="8"/>
      <c r="U4288" s="8"/>
      <c r="V4288" s="8"/>
      <c r="W4288" s="8"/>
      <c r="X4288" s="8"/>
      <c r="Y4288" s="8"/>
      <c r="Z4288" s="8"/>
      <c r="AA4288" s="8"/>
      <c r="AB4288" s="8"/>
      <c r="AC4288" s="9">
        <f>ROUNDUP(SUM(VLOOKUP(F4288,'Pontuação'!A$2:B$11,2,FALSE),VLOOKUP(E4288,'Pontuação'!C$2:D$11,2,FALSE),VLOOKUP(H4288,'Pontuação'!I$2:J$11,2,FALSE),VLOOKUP(J4288,'Pontuação'!G$2:H$11,2,FALSE),VLOOKUP(L4288,'Pontuação'!M$2:N$13,2,FALSE)),0)</f>
        <v>1677</v>
      </c>
      <c r="AD4288" s="10">
        <f t="shared" si="1"/>
        <v>168</v>
      </c>
      <c r="AE4288" s="10" t="str">
        <f t="array" ref="AE4288">IFERROR(INDEX('Pontuação'!G$13:G$101, MATCH(AD4288, 'Pontuação'!F$13:F$101, 0)), "Faixa Indefinida")</f>
        <v>B</v>
      </c>
      <c r="AF4288" s="10">
        <f t="shared" si="2"/>
        <v>0</v>
      </c>
      <c r="AG4288" s="10">
        <f t="shared" si="3"/>
        <v>1</v>
      </c>
      <c r="AH4288" s="10">
        <f t="shared" si="4"/>
        <v>0</v>
      </c>
      <c r="AI4288" s="10">
        <f t="shared" si="5"/>
        <v>0</v>
      </c>
      <c r="AJ4288" s="9">
        <f>ROUNDUP(SUM(VLOOKUP(F4288,'Pontuação 3.0'!A$2:B$11,2,FALSE),VLOOKUP(E4288,'Pontuação 3.0'!C$2:D$11,2,FALSE),VLOOKUP(H4288,'Pontuação 3.0'!I$2:J$11,2,FALSE),VLOOKUP(J4288,'Pontuação 3.0'!G$2:H$11,2,FALSE),VLOOKUP(G4288,'Pontuação 3.0'!E$2:F$11,2,FALSE),VLOOKUP(K4288,'Pontuação 3.0'!K$2:L$11,2,FALSE),VLOOKUP(L4288,'Pontuação 3.0'!M$2:N$13,2,FALSE)),0)</f>
        <v>2045</v>
      </c>
      <c r="AK4288" s="9">
        <f t="shared" si="6"/>
        <v>205</v>
      </c>
      <c r="AL4288" s="9" t="str">
        <f t="array" ref="AL4288">IFERROR(INDEX('Pontuação 3.0'!G$13:G$191, MATCH(AK4288, 'Pontuação 3.0'!F$13:F$191, 0)), "Faixa Indefinida")</f>
        <v>C</v>
      </c>
      <c r="AM4288" s="9">
        <f t="shared" si="7"/>
        <v>0</v>
      </c>
      <c r="AN4288" s="9">
        <f t="shared" si="8"/>
        <v>0</v>
      </c>
      <c r="AO4288" s="9">
        <f t="shared" si="9"/>
        <v>1</v>
      </c>
      <c r="AP4288" s="9">
        <f t="shared" si="10"/>
        <v>0</v>
      </c>
      <c r="AQ4288" s="8"/>
    </row>
    <row r="4289" ht="15.75" customHeight="1">
      <c r="A4289" s="7">
        <v>45683.0</v>
      </c>
      <c r="B4289" s="8" t="s">
        <v>9672</v>
      </c>
      <c r="C4289" s="8" t="s">
        <v>9673</v>
      </c>
      <c r="D4289" s="13" t="s">
        <v>12128</v>
      </c>
      <c r="E4289" s="8" t="s">
        <v>11833</v>
      </c>
      <c r="F4289" s="8" t="s">
        <v>11842</v>
      </c>
      <c r="G4289" s="8" t="s">
        <v>11835</v>
      </c>
      <c r="H4289" s="8" t="s">
        <v>11836</v>
      </c>
      <c r="I4289" s="8" t="s">
        <v>11837</v>
      </c>
      <c r="J4289" s="8" t="s">
        <v>11846</v>
      </c>
      <c r="K4289" s="8" t="s">
        <v>11839</v>
      </c>
      <c r="L4289" s="8" t="s">
        <v>11851</v>
      </c>
      <c r="M4289" s="8" t="s">
        <v>11853</v>
      </c>
      <c r="N4289" s="12" t="s">
        <v>11</v>
      </c>
      <c r="O4289" s="12" t="s">
        <v>13</v>
      </c>
      <c r="P4289" s="12" t="s">
        <v>37</v>
      </c>
      <c r="Q4289" s="12" t="s">
        <v>4765</v>
      </c>
      <c r="R4289" s="12" t="s">
        <v>20</v>
      </c>
      <c r="S4289" s="8"/>
      <c r="T4289" s="8"/>
      <c r="U4289" s="8"/>
      <c r="V4289" s="8"/>
      <c r="W4289" s="8"/>
      <c r="X4289" s="8"/>
      <c r="Y4289" s="8"/>
      <c r="Z4289" s="8"/>
      <c r="AA4289" s="8"/>
      <c r="AB4289" s="8"/>
      <c r="AC4289" s="9">
        <f>ROUNDUP(SUM(VLOOKUP(F4289,'Pontuação'!A$2:B$11,2,FALSE),VLOOKUP(E4289,'Pontuação'!C$2:D$11,2,FALSE),VLOOKUP(H4289,'Pontuação'!I$2:J$11,2,FALSE),VLOOKUP(J4289,'Pontuação'!G$2:H$11,2,FALSE),VLOOKUP(L4289,'Pontuação'!M$2:N$13,2,FALSE)),0)</f>
        <v>1369</v>
      </c>
      <c r="AD4289" s="10">
        <f t="shared" si="1"/>
        <v>137</v>
      </c>
      <c r="AE4289" s="10" t="str">
        <f t="array" ref="AE4289">IFERROR(INDEX('Pontuação'!G$13:G$101, MATCH(AD4289, 'Pontuação'!F$13:F$101, 0)), "Faixa Indefinida")</f>
        <v>D</v>
      </c>
      <c r="AF4289" s="10">
        <f t="shared" si="2"/>
        <v>0</v>
      </c>
      <c r="AG4289" s="10">
        <f t="shared" si="3"/>
        <v>0</v>
      </c>
      <c r="AH4289" s="10">
        <f t="shared" si="4"/>
        <v>0</v>
      </c>
      <c r="AI4289" s="10">
        <f t="shared" si="5"/>
        <v>1</v>
      </c>
      <c r="AJ4289" s="9">
        <f>ROUNDUP(SUM(VLOOKUP(F4289,'Pontuação 3.0'!A$2:B$11,2,FALSE),VLOOKUP(E4289,'Pontuação 3.0'!C$2:D$11,2,FALSE),VLOOKUP(H4289,'Pontuação 3.0'!I$2:J$11,2,FALSE),VLOOKUP(J4289,'Pontuação 3.0'!G$2:H$11,2,FALSE),VLOOKUP(G4289,'Pontuação 3.0'!E$2:F$11,2,FALSE),VLOOKUP(K4289,'Pontuação 3.0'!K$2:L$11,2,FALSE),VLOOKUP(L4289,'Pontuação 3.0'!M$2:N$13,2,FALSE)),0)</f>
        <v>2135</v>
      </c>
      <c r="AK4289" s="9">
        <f t="shared" si="6"/>
        <v>214</v>
      </c>
      <c r="AL4289" s="9" t="str">
        <f t="array" ref="AL4289">IFERROR(INDEX('Pontuação 3.0'!G$13:G$191, MATCH(AK4289, 'Pontuação 3.0'!F$13:F$191, 0)), "Faixa Indefinida")</f>
        <v>B</v>
      </c>
      <c r="AM4289" s="9">
        <f t="shared" si="7"/>
        <v>0</v>
      </c>
      <c r="AN4289" s="9">
        <f t="shared" si="8"/>
        <v>1</v>
      </c>
      <c r="AO4289" s="9">
        <f t="shared" si="9"/>
        <v>0</v>
      </c>
      <c r="AP4289" s="9">
        <f t="shared" si="10"/>
        <v>0</v>
      </c>
      <c r="AQ4289" s="8"/>
    </row>
    <row r="4290" ht="15.75" customHeight="1">
      <c r="A4290" s="7">
        <v>45683.0</v>
      </c>
      <c r="B4290" s="8" t="s">
        <v>9674</v>
      </c>
      <c r="C4290" s="8" t="s">
        <v>9675</v>
      </c>
      <c r="D4290" s="8" t="s">
        <v>9676</v>
      </c>
      <c r="E4290" s="8" t="s">
        <v>11833</v>
      </c>
      <c r="F4290" s="8" t="s">
        <v>11854</v>
      </c>
      <c r="G4290" s="8" t="s">
        <v>11843</v>
      </c>
      <c r="H4290" s="8" t="s">
        <v>11850</v>
      </c>
      <c r="I4290" s="8" t="s">
        <v>11837</v>
      </c>
      <c r="J4290" s="8" t="s">
        <v>11846</v>
      </c>
      <c r="K4290" s="8" t="s">
        <v>11839</v>
      </c>
      <c r="L4290" s="8" t="s">
        <v>11851</v>
      </c>
      <c r="M4290" s="8" t="s">
        <v>11853</v>
      </c>
      <c r="N4290" s="12" t="s">
        <v>11</v>
      </c>
      <c r="O4290" s="12" t="s">
        <v>13</v>
      </c>
      <c r="P4290" s="12" t="s">
        <v>31</v>
      </c>
      <c r="Q4290" s="12" t="s">
        <v>15</v>
      </c>
      <c r="R4290" s="12" t="s">
        <v>20</v>
      </c>
      <c r="S4290" s="8"/>
      <c r="T4290" s="8"/>
      <c r="U4290" s="8"/>
      <c r="V4290" s="8"/>
      <c r="W4290" s="8"/>
      <c r="X4290" s="8"/>
      <c r="Y4290" s="8"/>
      <c r="Z4290" s="8"/>
      <c r="AA4290" s="8"/>
      <c r="AB4290" s="8"/>
      <c r="AC4290" s="9">
        <f>ROUNDUP(SUM(VLOOKUP(F4290,'Pontuação'!A$2:B$11,2,FALSE),VLOOKUP(E4290,'Pontuação'!C$2:D$11,2,FALSE),VLOOKUP(H4290,'Pontuação'!I$2:J$11,2,FALSE),VLOOKUP(J4290,'Pontuação'!G$2:H$11,2,FALSE),VLOOKUP(L4290,'Pontuação'!M$2:N$13,2,FALSE)),0)</f>
        <v>1558</v>
      </c>
      <c r="AD4290" s="10">
        <f t="shared" si="1"/>
        <v>156</v>
      </c>
      <c r="AE4290" s="10" t="str">
        <f t="array" ref="AE4290">IFERROR(INDEX('Pontuação'!G$13:G$101, MATCH(AD4290, 'Pontuação'!F$13:F$101, 0)), "Faixa Indefinida")</f>
        <v>C</v>
      </c>
      <c r="AF4290" s="10">
        <f t="shared" si="2"/>
        <v>0</v>
      </c>
      <c r="AG4290" s="10">
        <f t="shared" si="3"/>
        <v>0</v>
      </c>
      <c r="AH4290" s="10">
        <f t="shared" si="4"/>
        <v>1</v>
      </c>
      <c r="AI4290" s="10">
        <f t="shared" si="5"/>
        <v>0</v>
      </c>
      <c r="AJ4290" s="9">
        <f>ROUNDUP(SUM(VLOOKUP(F4290,'Pontuação 3.0'!A$2:B$11,2,FALSE),VLOOKUP(E4290,'Pontuação 3.0'!C$2:D$11,2,FALSE),VLOOKUP(H4290,'Pontuação 3.0'!I$2:J$11,2,FALSE),VLOOKUP(J4290,'Pontuação 3.0'!G$2:H$11,2,FALSE),VLOOKUP(G4290,'Pontuação 3.0'!E$2:F$11,2,FALSE),VLOOKUP(K4290,'Pontuação 3.0'!K$2:L$11,2,FALSE),VLOOKUP(L4290,'Pontuação 3.0'!M$2:N$13,2,FALSE)),0)</f>
        <v>2368</v>
      </c>
      <c r="AK4290" s="9">
        <f t="shared" si="6"/>
        <v>237</v>
      </c>
      <c r="AL4290" s="9" t="str">
        <f t="array" ref="AL4290">IFERROR(INDEX('Pontuação 3.0'!G$13:G$191, MATCH(AK4290, 'Pontuação 3.0'!F$13:F$191, 0)), "Faixa Indefinida")</f>
        <v>A</v>
      </c>
      <c r="AM4290" s="9">
        <f t="shared" si="7"/>
        <v>1</v>
      </c>
      <c r="AN4290" s="9">
        <f t="shared" si="8"/>
        <v>0</v>
      </c>
      <c r="AO4290" s="9">
        <f t="shared" si="9"/>
        <v>0</v>
      </c>
      <c r="AP4290" s="9">
        <f t="shared" si="10"/>
        <v>0</v>
      </c>
      <c r="AQ4290" s="8"/>
    </row>
    <row r="4291" ht="15.75" customHeight="1">
      <c r="A4291" s="7">
        <v>45683.0</v>
      </c>
      <c r="B4291" s="8" t="s">
        <v>9677</v>
      </c>
      <c r="C4291" s="8" t="s">
        <v>9678</v>
      </c>
      <c r="D4291" s="11">
        <v>1.5991546959E10</v>
      </c>
      <c r="E4291" s="8" t="s">
        <v>11833</v>
      </c>
      <c r="F4291" s="8" t="s">
        <v>11863</v>
      </c>
      <c r="G4291" s="8" t="s">
        <v>11843</v>
      </c>
      <c r="H4291" s="8" t="s">
        <v>11850</v>
      </c>
      <c r="I4291" s="8" t="s">
        <v>11837</v>
      </c>
      <c r="J4291" s="8" t="s">
        <v>11838</v>
      </c>
      <c r="K4291" s="8" t="s">
        <v>11837</v>
      </c>
      <c r="L4291" s="8" t="s">
        <v>11851</v>
      </c>
      <c r="M4291" s="8" t="s">
        <v>11853</v>
      </c>
      <c r="N4291" s="12" t="s">
        <v>11</v>
      </c>
      <c r="O4291" s="12" t="s">
        <v>13</v>
      </c>
      <c r="P4291" s="12" t="s">
        <v>96</v>
      </c>
      <c r="Q4291" s="12" t="s">
        <v>24</v>
      </c>
      <c r="R4291" s="12" t="s">
        <v>20</v>
      </c>
      <c r="S4291" s="8"/>
      <c r="T4291" s="8"/>
      <c r="U4291" s="8"/>
      <c r="V4291" s="8"/>
      <c r="W4291" s="8"/>
      <c r="X4291" s="8"/>
      <c r="Y4291" s="8"/>
      <c r="Z4291" s="8"/>
      <c r="AA4291" s="8"/>
      <c r="AB4291" s="8"/>
      <c r="AC4291" s="9">
        <f>ROUNDUP(SUM(VLOOKUP(F4291,'Pontuação'!A$2:B$11,2,FALSE),VLOOKUP(E4291,'Pontuação'!C$2:D$11,2,FALSE),VLOOKUP(H4291,'Pontuação'!I$2:J$11,2,FALSE),VLOOKUP(J4291,'Pontuação'!G$2:H$11,2,FALSE),VLOOKUP(L4291,'Pontuação'!M$2:N$13,2,FALSE)),0)</f>
        <v>1802</v>
      </c>
      <c r="AD4291" s="10">
        <f t="shared" si="1"/>
        <v>180</v>
      </c>
      <c r="AE4291" s="10" t="str">
        <f t="array" ref="AE4291">IFERROR(INDEX('Pontuação'!G$13:G$101, MATCH(AD4291, 'Pontuação'!F$13:F$101, 0)), "Faixa Indefinida")</f>
        <v>B</v>
      </c>
      <c r="AF4291" s="10">
        <f t="shared" si="2"/>
        <v>0</v>
      </c>
      <c r="AG4291" s="10">
        <f t="shared" si="3"/>
        <v>1</v>
      </c>
      <c r="AH4291" s="10">
        <f t="shared" si="4"/>
        <v>0</v>
      </c>
      <c r="AI4291" s="10">
        <f t="shared" si="5"/>
        <v>0</v>
      </c>
      <c r="AJ4291" s="9">
        <f>ROUNDUP(SUM(VLOOKUP(F4291,'Pontuação 3.0'!A$2:B$11,2,FALSE),VLOOKUP(E4291,'Pontuação 3.0'!C$2:D$11,2,FALSE),VLOOKUP(H4291,'Pontuação 3.0'!I$2:J$11,2,FALSE),VLOOKUP(J4291,'Pontuação 3.0'!G$2:H$11,2,FALSE),VLOOKUP(G4291,'Pontuação 3.0'!E$2:F$11,2,FALSE),VLOOKUP(K4291,'Pontuação 3.0'!K$2:L$11,2,FALSE),VLOOKUP(L4291,'Pontuação 3.0'!M$2:N$13,2,FALSE)),0)</f>
        <v>2175</v>
      </c>
      <c r="AK4291" s="9">
        <f t="shared" si="6"/>
        <v>218</v>
      </c>
      <c r="AL4291" s="9" t="str">
        <f t="array" ref="AL4291">IFERROR(INDEX('Pontuação 3.0'!G$13:G$191, MATCH(AK4291, 'Pontuação 3.0'!F$13:F$191, 0)), "Faixa Indefinida")</f>
        <v>B</v>
      </c>
      <c r="AM4291" s="9">
        <f t="shared" si="7"/>
        <v>0</v>
      </c>
      <c r="AN4291" s="9">
        <f t="shared" si="8"/>
        <v>1</v>
      </c>
      <c r="AO4291" s="9">
        <f t="shared" si="9"/>
        <v>0</v>
      </c>
      <c r="AP4291" s="9">
        <f t="shared" si="10"/>
        <v>0</v>
      </c>
      <c r="AQ4291" s="8"/>
    </row>
    <row r="4292" ht="15.75" customHeight="1">
      <c r="A4292" s="7">
        <v>45683.0</v>
      </c>
      <c r="B4292" s="8" t="s">
        <v>9679</v>
      </c>
      <c r="C4292" s="8" t="s">
        <v>9680</v>
      </c>
      <c r="D4292" s="11">
        <v>1.498835035E10</v>
      </c>
      <c r="E4292" s="8" t="s">
        <v>11833</v>
      </c>
      <c r="F4292" s="8" t="s">
        <v>11834</v>
      </c>
      <c r="G4292" s="8" t="s">
        <v>11843</v>
      </c>
      <c r="H4292" s="8" t="s">
        <v>11865</v>
      </c>
      <c r="I4292" s="8" t="s">
        <v>11837</v>
      </c>
      <c r="J4292" s="8" t="s">
        <v>11846</v>
      </c>
      <c r="K4292" s="8" t="s">
        <v>11837</v>
      </c>
      <c r="L4292" s="8" t="s">
        <v>11847</v>
      </c>
      <c r="M4292" s="8" t="s">
        <v>11848</v>
      </c>
      <c r="N4292" s="12" t="s">
        <v>11</v>
      </c>
      <c r="O4292" s="12" t="s">
        <v>13</v>
      </c>
      <c r="P4292" s="12" t="s">
        <v>27</v>
      </c>
      <c r="Q4292" s="12" t="s">
        <v>15</v>
      </c>
      <c r="R4292" s="12" t="s">
        <v>20</v>
      </c>
      <c r="S4292" s="8"/>
      <c r="T4292" s="8"/>
      <c r="U4292" s="8"/>
      <c r="V4292" s="8"/>
      <c r="W4292" s="8"/>
      <c r="X4292" s="8"/>
      <c r="Y4292" s="8"/>
      <c r="Z4292" s="8"/>
      <c r="AA4292" s="8"/>
      <c r="AB4292" s="8"/>
      <c r="AC4292" s="9">
        <f>ROUNDUP(SUM(VLOOKUP(F4292,'Pontuação'!A$2:B$11,2,FALSE),VLOOKUP(E4292,'Pontuação'!C$2:D$11,2,FALSE),VLOOKUP(H4292,'Pontuação'!I$2:J$11,2,FALSE),VLOOKUP(J4292,'Pontuação'!G$2:H$11,2,FALSE),VLOOKUP(L4292,'Pontuação'!M$2:N$13,2,FALSE)),0)</f>
        <v>1699</v>
      </c>
      <c r="AD4292" s="10">
        <f t="shared" si="1"/>
        <v>170</v>
      </c>
      <c r="AE4292" s="10" t="str">
        <f t="array" ref="AE4292">IFERROR(INDEX('Pontuação'!G$13:G$101, MATCH(AD4292, 'Pontuação'!F$13:F$101, 0)), "Faixa Indefinida")</f>
        <v>B</v>
      </c>
      <c r="AF4292" s="10">
        <f t="shared" si="2"/>
        <v>0</v>
      </c>
      <c r="AG4292" s="10">
        <f t="shared" si="3"/>
        <v>1</v>
      </c>
      <c r="AH4292" s="10">
        <f t="shared" si="4"/>
        <v>0</v>
      </c>
      <c r="AI4292" s="10">
        <f t="shared" si="5"/>
        <v>0</v>
      </c>
      <c r="AJ4292" s="9">
        <f>ROUNDUP(SUM(VLOOKUP(F4292,'Pontuação 3.0'!A$2:B$11,2,FALSE),VLOOKUP(E4292,'Pontuação 3.0'!C$2:D$11,2,FALSE),VLOOKUP(H4292,'Pontuação 3.0'!I$2:J$11,2,FALSE),VLOOKUP(J4292,'Pontuação 3.0'!G$2:H$11,2,FALSE),VLOOKUP(G4292,'Pontuação 3.0'!E$2:F$11,2,FALSE),VLOOKUP(K4292,'Pontuação 3.0'!K$2:L$11,2,FALSE),VLOOKUP(L4292,'Pontuação 3.0'!M$2:N$13,2,FALSE)),0)</f>
        <v>2011</v>
      </c>
      <c r="AK4292" s="9">
        <f t="shared" si="6"/>
        <v>201</v>
      </c>
      <c r="AL4292" s="9" t="str">
        <f t="array" ref="AL4292">IFERROR(INDEX('Pontuação 3.0'!G$13:G$191, MATCH(AK4292, 'Pontuação 3.0'!F$13:F$191, 0)), "Faixa Indefinida")</f>
        <v>C</v>
      </c>
      <c r="AM4292" s="9">
        <f t="shared" si="7"/>
        <v>0</v>
      </c>
      <c r="AN4292" s="9">
        <f t="shared" si="8"/>
        <v>0</v>
      </c>
      <c r="AO4292" s="9">
        <f t="shared" si="9"/>
        <v>1</v>
      </c>
      <c r="AP4292" s="9">
        <f t="shared" si="10"/>
        <v>0</v>
      </c>
      <c r="AQ4292" s="8"/>
    </row>
    <row r="4293" ht="15.75" customHeight="1">
      <c r="A4293" s="7">
        <v>45683.0</v>
      </c>
      <c r="B4293" s="8" t="s">
        <v>9681</v>
      </c>
      <c r="C4293" s="8" t="s">
        <v>9682</v>
      </c>
      <c r="D4293" s="13" t="s">
        <v>12129</v>
      </c>
      <c r="E4293" s="8" t="s">
        <v>11833</v>
      </c>
      <c r="F4293" s="8" t="s">
        <v>11834</v>
      </c>
      <c r="G4293" s="8" t="s">
        <v>11843</v>
      </c>
      <c r="H4293" s="8" t="s">
        <v>11850</v>
      </c>
      <c r="I4293" s="8" t="s">
        <v>11837</v>
      </c>
      <c r="J4293" s="8" t="s">
        <v>11846</v>
      </c>
      <c r="K4293" s="8" t="s">
        <v>11839</v>
      </c>
      <c r="L4293" s="8" t="s">
        <v>11851</v>
      </c>
      <c r="M4293" s="8" t="s">
        <v>11848</v>
      </c>
      <c r="N4293" s="12" t="s">
        <v>11</v>
      </c>
      <c r="O4293" s="12" t="s">
        <v>13</v>
      </c>
      <c r="P4293" s="12" t="s">
        <v>12</v>
      </c>
      <c r="Q4293" s="12" t="s">
        <v>15</v>
      </c>
      <c r="R4293" s="12" t="s">
        <v>14</v>
      </c>
      <c r="S4293" s="8"/>
      <c r="T4293" s="8"/>
      <c r="U4293" s="8"/>
      <c r="V4293" s="8"/>
      <c r="W4293" s="8"/>
      <c r="X4293" s="8"/>
      <c r="Y4293" s="8"/>
      <c r="Z4293" s="8"/>
      <c r="AA4293" s="8"/>
      <c r="AB4293" s="8"/>
      <c r="AC4293" s="9">
        <f>ROUNDUP(SUM(VLOOKUP(F4293,'Pontuação'!A$2:B$11,2,FALSE),VLOOKUP(E4293,'Pontuação'!C$2:D$11,2,FALSE),VLOOKUP(H4293,'Pontuação'!I$2:J$11,2,FALSE),VLOOKUP(J4293,'Pontuação'!G$2:H$11,2,FALSE),VLOOKUP(L4293,'Pontuação'!M$2:N$13,2,FALSE)),0)</f>
        <v>1541</v>
      </c>
      <c r="AD4293" s="10">
        <f t="shared" si="1"/>
        <v>154</v>
      </c>
      <c r="AE4293" s="10" t="str">
        <f t="array" ref="AE4293">IFERROR(INDEX('Pontuação'!G$13:G$101, MATCH(AD4293, 'Pontuação'!F$13:F$101, 0)), "Faixa Indefinida")</f>
        <v>C</v>
      </c>
      <c r="AF4293" s="10">
        <f t="shared" si="2"/>
        <v>0</v>
      </c>
      <c r="AG4293" s="10">
        <f t="shared" si="3"/>
        <v>0</v>
      </c>
      <c r="AH4293" s="10">
        <f t="shared" si="4"/>
        <v>1</v>
      </c>
      <c r="AI4293" s="10">
        <f t="shared" si="5"/>
        <v>0</v>
      </c>
      <c r="AJ4293" s="9">
        <f>ROUNDUP(SUM(VLOOKUP(F4293,'Pontuação 3.0'!A$2:B$11,2,FALSE),VLOOKUP(E4293,'Pontuação 3.0'!C$2:D$11,2,FALSE),VLOOKUP(H4293,'Pontuação 3.0'!I$2:J$11,2,FALSE),VLOOKUP(J4293,'Pontuação 3.0'!G$2:H$11,2,FALSE),VLOOKUP(G4293,'Pontuação 3.0'!E$2:F$11,2,FALSE),VLOOKUP(K4293,'Pontuação 3.0'!K$2:L$11,2,FALSE),VLOOKUP(L4293,'Pontuação 3.0'!M$2:N$13,2,FALSE)),0)</f>
        <v>2250</v>
      </c>
      <c r="AK4293" s="9">
        <f t="shared" si="6"/>
        <v>225</v>
      </c>
      <c r="AL4293" s="9" t="str">
        <f t="array" ref="AL4293">IFERROR(INDEX('Pontuação 3.0'!G$13:G$191, MATCH(AK4293, 'Pontuação 3.0'!F$13:F$191, 0)), "Faixa Indefinida")</f>
        <v>B</v>
      </c>
      <c r="AM4293" s="9">
        <f t="shared" si="7"/>
        <v>0</v>
      </c>
      <c r="AN4293" s="9">
        <f t="shared" si="8"/>
        <v>1</v>
      </c>
      <c r="AO4293" s="9">
        <f t="shared" si="9"/>
        <v>0</v>
      </c>
      <c r="AP4293" s="9">
        <f t="shared" si="10"/>
        <v>0</v>
      </c>
      <c r="AQ4293" s="8"/>
    </row>
    <row r="4294" ht="15.75" customHeight="1">
      <c r="A4294" s="7">
        <v>45683.0</v>
      </c>
      <c r="B4294" s="8" t="s">
        <v>9684</v>
      </c>
      <c r="C4294" s="8" t="s">
        <v>9685</v>
      </c>
      <c r="D4294" s="11">
        <v>1.1983442111E10</v>
      </c>
      <c r="E4294" s="8" t="s">
        <v>11833</v>
      </c>
      <c r="F4294" s="8" t="s">
        <v>11834</v>
      </c>
      <c r="G4294" s="8" t="s">
        <v>11843</v>
      </c>
      <c r="H4294" s="8" t="s">
        <v>11850</v>
      </c>
      <c r="I4294" s="8" t="s">
        <v>11837</v>
      </c>
      <c r="J4294" s="8" t="s">
        <v>11846</v>
      </c>
      <c r="K4294" s="8" t="s">
        <v>11839</v>
      </c>
      <c r="L4294" s="8" t="s">
        <v>11847</v>
      </c>
      <c r="M4294" s="8" t="s">
        <v>11849</v>
      </c>
      <c r="N4294" s="12" t="s">
        <v>11</v>
      </c>
      <c r="O4294" s="12" t="s">
        <v>13</v>
      </c>
      <c r="P4294" s="12" t="s">
        <v>12</v>
      </c>
      <c r="Q4294" s="12" t="s">
        <v>15</v>
      </c>
      <c r="R4294" s="12" t="s">
        <v>14</v>
      </c>
      <c r="S4294" s="8"/>
      <c r="T4294" s="8"/>
      <c r="U4294" s="8"/>
      <c r="V4294" s="8"/>
      <c r="W4294" s="8"/>
      <c r="X4294" s="8"/>
      <c r="Y4294" s="8"/>
      <c r="Z4294" s="8"/>
      <c r="AA4294" s="8"/>
      <c r="AB4294" s="8"/>
      <c r="AC4294" s="9">
        <f>ROUNDUP(SUM(VLOOKUP(F4294,'Pontuação'!A$2:B$11,2,FALSE),VLOOKUP(E4294,'Pontuação'!C$2:D$11,2,FALSE),VLOOKUP(H4294,'Pontuação'!I$2:J$11,2,FALSE),VLOOKUP(J4294,'Pontuação'!G$2:H$11,2,FALSE),VLOOKUP(L4294,'Pontuação'!M$2:N$13,2,FALSE)),0)</f>
        <v>1673</v>
      </c>
      <c r="AD4294" s="10">
        <f t="shared" si="1"/>
        <v>167</v>
      </c>
      <c r="AE4294" s="10" t="str">
        <f t="array" ref="AE4294">IFERROR(INDEX('Pontuação'!G$13:G$101, MATCH(AD4294, 'Pontuação'!F$13:F$101, 0)), "Faixa Indefinida")</f>
        <v>B</v>
      </c>
      <c r="AF4294" s="10">
        <f t="shared" si="2"/>
        <v>0</v>
      </c>
      <c r="AG4294" s="10">
        <f t="shared" si="3"/>
        <v>1</v>
      </c>
      <c r="AH4294" s="10">
        <f t="shared" si="4"/>
        <v>0</v>
      </c>
      <c r="AI4294" s="10">
        <f t="shared" si="5"/>
        <v>0</v>
      </c>
      <c r="AJ4294" s="9">
        <f>ROUNDUP(SUM(VLOOKUP(F4294,'Pontuação 3.0'!A$2:B$11,2,FALSE),VLOOKUP(E4294,'Pontuação 3.0'!C$2:D$11,2,FALSE),VLOOKUP(H4294,'Pontuação 3.0'!I$2:J$11,2,FALSE),VLOOKUP(J4294,'Pontuação 3.0'!G$2:H$11,2,FALSE),VLOOKUP(G4294,'Pontuação 3.0'!E$2:F$11,2,FALSE),VLOOKUP(K4294,'Pontuação 3.0'!K$2:L$11,2,FALSE),VLOOKUP(L4294,'Pontuação 3.0'!M$2:N$13,2,FALSE)),0)</f>
        <v>2336</v>
      </c>
      <c r="AK4294" s="9">
        <f t="shared" si="6"/>
        <v>234</v>
      </c>
      <c r="AL4294" s="9" t="str">
        <f t="array" ref="AL4294">IFERROR(INDEX('Pontuação 3.0'!G$13:G$191, MATCH(AK4294, 'Pontuação 3.0'!F$13:F$191, 0)), "Faixa Indefinida")</f>
        <v>B</v>
      </c>
      <c r="AM4294" s="9">
        <f t="shared" si="7"/>
        <v>0</v>
      </c>
      <c r="AN4294" s="9">
        <f t="shared" si="8"/>
        <v>1</v>
      </c>
      <c r="AO4294" s="9">
        <f t="shared" si="9"/>
        <v>0</v>
      </c>
      <c r="AP4294" s="9">
        <f t="shared" si="10"/>
        <v>0</v>
      </c>
      <c r="AQ4294" s="8"/>
    </row>
    <row r="4295" ht="15.75" customHeight="1">
      <c r="A4295" s="7">
        <v>45683.0</v>
      </c>
      <c r="B4295" s="8" t="s">
        <v>9686</v>
      </c>
      <c r="C4295" s="8" t="s">
        <v>9687</v>
      </c>
      <c r="D4295" s="11">
        <v>5.5119678419E10</v>
      </c>
      <c r="E4295" s="8" t="s">
        <v>11833</v>
      </c>
      <c r="F4295" s="8" t="s">
        <v>11834</v>
      </c>
      <c r="G4295" s="8" t="s">
        <v>11843</v>
      </c>
      <c r="H4295" s="8" t="s">
        <v>11850</v>
      </c>
      <c r="I4295" s="8" t="s">
        <v>11837</v>
      </c>
      <c r="J4295" s="8" t="s">
        <v>11846</v>
      </c>
      <c r="K4295" s="8" t="s">
        <v>11837</v>
      </c>
      <c r="L4295" s="8" t="s">
        <v>11847</v>
      </c>
      <c r="M4295" s="8" t="s">
        <v>11848</v>
      </c>
      <c r="N4295" s="12" t="s">
        <v>11</v>
      </c>
      <c r="O4295" s="12" t="s">
        <v>13</v>
      </c>
      <c r="P4295" s="12" t="s">
        <v>27</v>
      </c>
      <c r="Q4295" s="12" t="s">
        <v>24</v>
      </c>
      <c r="R4295" s="12" t="s">
        <v>20</v>
      </c>
      <c r="S4295" s="8"/>
      <c r="T4295" s="8"/>
      <c r="U4295" s="8"/>
      <c r="V4295" s="8"/>
      <c r="W4295" s="8"/>
      <c r="X4295" s="8"/>
      <c r="Y4295" s="8"/>
      <c r="Z4295" s="8"/>
      <c r="AA4295" s="8"/>
      <c r="AB4295" s="8"/>
      <c r="AC4295" s="9">
        <f>ROUNDUP(SUM(VLOOKUP(F4295,'Pontuação'!A$2:B$11,2,FALSE),VLOOKUP(E4295,'Pontuação'!C$2:D$11,2,FALSE),VLOOKUP(H4295,'Pontuação'!I$2:J$11,2,FALSE),VLOOKUP(J4295,'Pontuação'!G$2:H$11,2,FALSE),VLOOKUP(L4295,'Pontuação'!M$2:N$13,2,FALSE)),0)</f>
        <v>1673</v>
      </c>
      <c r="AD4295" s="10">
        <f t="shared" si="1"/>
        <v>167</v>
      </c>
      <c r="AE4295" s="10" t="str">
        <f t="array" ref="AE4295">IFERROR(INDEX('Pontuação'!G$13:G$101, MATCH(AD4295, 'Pontuação'!F$13:F$101, 0)), "Faixa Indefinida")</f>
        <v>B</v>
      </c>
      <c r="AF4295" s="10">
        <f t="shared" si="2"/>
        <v>0</v>
      </c>
      <c r="AG4295" s="10">
        <f t="shared" si="3"/>
        <v>1</v>
      </c>
      <c r="AH4295" s="10">
        <f t="shared" si="4"/>
        <v>0</v>
      </c>
      <c r="AI4295" s="10">
        <f t="shared" si="5"/>
        <v>0</v>
      </c>
      <c r="AJ4295" s="9">
        <f>ROUNDUP(SUM(VLOOKUP(F4295,'Pontuação 3.0'!A$2:B$11,2,FALSE),VLOOKUP(E4295,'Pontuação 3.0'!C$2:D$11,2,FALSE),VLOOKUP(H4295,'Pontuação 3.0'!I$2:J$11,2,FALSE),VLOOKUP(J4295,'Pontuação 3.0'!G$2:H$11,2,FALSE),VLOOKUP(G4295,'Pontuação 3.0'!E$2:F$11,2,FALSE),VLOOKUP(K4295,'Pontuação 3.0'!K$2:L$11,2,FALSE),VLOOKUP(L4295,'Pontuação 3.0'!M$2:N$13,2,FALSE)),0)</f>
        <v>2075</v>
      </c>
      <c r="AK4295" s="9">
        <f t="shared" si="6"/>
        <v>208</v>
      </c>
      <c r="AL4295" s="9" t="str">
        <f t="array" ref="AL4295">IFERROR(INDEX('Pontuação 3.0'!G$13:G$191, MATCH(AK4295, 'Pontuação 3.0'!F$13:F$191, 0)), "Faixa Indefinida")</f>
        <v>C</v>
      </c>
      <c r="AM4295" s="9">
        <f t="shared" si="7"/>
        <v>0</v>
      </c>
      <c r="AN4295" s="9">
        <f t="shared" si="8"/>
        <v>0</v>
      </c>
      <c r="AO4295" s="9">
        <f t="shared" si="9"/>
        <v>1</v>
      </c>
      <c r="AP4295" s="9">
        <f t="shared" si="10"/>
        <v>0</v>
      </c>
      <c r="AQ4295" s="8"/>
    </row>
    <row r="4296" ht="15.75" customHeight="1">
      <c r="A4296" s="7">
        <v>45683.0</v>
      </c>
      <c r="B4296" s="8" t="s">
        <v>532</v>
      </c>
      <c r="C4296" s="8" t="s">
        <v>9688</v>
      </c>
      <c r="D4296" s="11">
        <v>6.2985599076E10</v>
      </c>
      <c r="E4296" s="8" t="s">
        <v>11833</v>
      </c>
      <c r="F4296" s="8" t="s">
        <v>11863</v>
      </c>
      <c r="G4296" s="8" t="s">
        <v>11843</v>
      </c>
      <c r="H4296" s="8" t="s">
        <v>11865</v>
      </c>
      <c r="I4296" s="8" t="s">
        <v>11845</v>
      </c>
      <c r="J4296" s="8" t="s">
        <v>11846</v>
      </c>
      <c r="K4296" s="8" t="s">
        <v>11837</v>
      </c>
      <c r="L4296" s="8" t="s">
        <v>11840</v>
      </c>
      <c r="M4296" s="8" t="s">
        <v>11841</v>
      </c>
      <c r="N4296" s="12" t="s">
        <v>11</v>
      </c>
      <c r="O4296" s="12" t="s">
        <v>13</v>
      </c>
      <c r="P4296" s="12" t="s">
        <v>23</v>
      </c>
      <c r="Q4296" s="12" t="s">
        <v>15</v>
      </c>
      <c r="R4296" s="12" t="s">
        <v>20</v>
      </c>
      <c r="S4296" s="8"/>
      <c r="T4296" s="8"/>
      <c r="U4296" s="8"/>
      <c r="V4296" s="8"/>
      <c r="W4296" s="8"/>
      <c r="X4296" s="8"/>
      <c r="Y4296" s="8"/>
      <c r="Z4296" s="8"/>
      <c r="AA4296" s="8"/>
      <c r="AB4296" s="8"/>
      <c r="AC4296" s="9">
        <f>ROUNDUP(SUM(VLOOKUP(F4296,'Pontuação'!A$2:B$11,2,FALSE),VLOOKUP(E4296,'Pontuação'!C$2:D$11,2,FALSE),VLOOKUP(H4296,'Pontuação'!I$2:J$11,2,FALSE),VLOOKUP(J4296,'Pontuação'!G$2:H$11,2,FALSE),VLOOKUP(L4296,'Pontuação'!M$2:N$13,2,FALSE)),0)</f>
        <v>1594</v>
      </c>
      <c r="AD4296" s="10">
        <f t="shared" si="1"/>
        <v>159</v>
      </c>
      <c r="AE4296" s="10" t="str">
        <f t="array" ref="AE4296">IFERROR(INDEX('Pontuação'!G$13:G$101, MATCH(AD4296, 'Pontuação'!F$13:F$101, 0)), "Faixa Indefinida")</f>
        <v>C</v>
      </c>
      <c r="AF4296" s="10">
        <f t="shared" si="2"/>
        <v>0</v>
      </c>
      <c r="AG4296" s="10">
        <f t="shared" si="3"/>
        <v>0</v>
      </c>
      <c r="AH4296" s="10">
        <f t="shared" si="4"/>
        <v>1</v>
      </c>
      <c r="AI4296" s="10">
        <f t="shared" si="5"/>
        <v>0</v>
      </c>
      <c r="AJ4296" s="9">
        <f>ROUNDUP(SUM(VLOOKUP(F4296,'Pontuação 3.0'!A$2:B$11,2,FALSE),VLOOKUP(E4296,'Pontuação 3.0'!C$2:D$11,2,FALSE),VLOOKUP(H4296,'Pontuação 3.0'!I$2:J$11,2,FALSE),VLOOKUP(J4296,'Pontuação 3.0'!G$2:H$11,2,FALSE),VLOOKUP(G4296,'Pontuação 3.0'!E$2:F$11,2,FALSE),VLOOKUP(K4296,'Pontuação 3.0'!K$2:L$11,2,FALSE),VLOOKUP(L4296,'Pontuação 3.0'!M$2:N$13,2,FALSE)),0)</f>
        <v>1814</v>
      </c>
      <c r="AK4296" s="9">
        <f t="shared" si="6"/>
        <v>181</v>
      </c>
      <c r="AL4296" s="9" t="str">
        <f t="array" ref="AL4296">IFERROR(INDEX('Pontuação 3.0'!G$13:G$191, MATCH(AK4296, 'Pontuação 3.0'!F$13:F$191, 0)), "Faixa Indefinida")</f>
        <v>D</v>
      </c>
      <c r="AM4296" s="9">
        <f t="shared" si="7"/>
        <v>0</v>
      </c>
      <c r="AN4296" s="9">
        <f t="shared" si="8"/>
        <v>0</v>
      </c>
      <c r="AO4296" s="9">
        <f t="shared" si="9"/>
        <v>0</v>
      </c>
      <c r="AP4296" s="9">
        <f t="shared" si="10"/>
        <v>1</v>
      </c>
      <c r="AQ4296" s="8"/>
    </row>
    <row r="4297" ht="15.75" customHeight="1">
      <c r="A4297" s="7">
        <v>45683.0</v>
      </c>
      <c r="B4297" s="8" t="s">
        <v>9691</v>
      </c>
      <c r="C4297" s="8" t="s">
        <v>9692</v>
      </c>
      <c r="D4297" s="11">
        <v>8.598163841E10</v>
      </c>
      <c r="E4297" s="8" t="s">
        <v>11833</v>
      </c>
      <c r="F4297" s="8" t="s">
        <v>11834</v>
      </c>
      <c r="G4297" s="8" t="s">
        <v>11843</v>
      </c>
      <c r="H4297" s="8" t="s">
        <v>11865</v>
      </c>
      <c r="I4297" s="8" t="s">
        <v>11837</v>
      </c>
      <c r="J4297" s="8" t="s">
        <v>11838</v>
      </c>
      <c r="K4297" s="8" t="s">
        <v>11837</v>
      </c>
      <c r="L4297" s="8" t="s">
        <v>11847</v>
      </c>
      <c r="M4297" s="8" t="s">
        <v>11849</v>
      </c>
      <c r="N4297" s="12" t="s">
        <v>11</v>
      </c>
      <c r="O4297" s="12" t="s">
        <v>13</v>
      </c>
      <c r="P4297" s="12" t="s">
        <v>37</v>
      </c>
      <c r="Q4297" s="12" t="s">
        <v>4765</v>
      </c>
      <c r="R4297" s="12" t="s">
        <v>20</v>
      </c>
      <c r="S4297" s="8"/>
      <c r="T4297" s="8"/>
      <c r="U4297" s="8"/>
      <c r="V4297" s="8"/>
      <c r="W4297" s="8"/>
      <c r="X4297" s="8"/>
      <c r="Y4297" s="8"/>
      <c r="Z4297" s="8"/>
      <c r="AA4297" s="8"/>
      <c r="AB4297" s="8"/>
      <c r="AC4297" s="9">
        <f>ROUNDUP(SUM(VLOOKUP(F4297,'Pontuação'!A$2:B$11,2,FALSE),VLOOKUP(E4297,'Pontuação'!C$2:D$11,2,FALSE),VLOOKUP(H4297,'Pontuação'!I$2:J$11,2,FALSE),VLOOKUP(J4297,'Pontuação'!G$2:H$11,2,FALSE),VLOOKUP(L4297,'Pontuação'!M$2:N$13,2,FALSE)),0)</f>
        <v>1977</v>
      </c>
      <c r="AD4297" s="10">
        <f t="shared" si="1"/>
        <v>198</v>
      </c>
      <c r="AE4297" s="10" t="str">
        <f t="array" ref="AE4297">IFERROR(INDEX('Pontuação'!G$13:G$101, MATCH(AD4297, 'Pontuação'!F$13:F$101, 0)), "Faixa Indefinida")</f>
        <v>A</v>
      </c>
      <c r="AF4297" s="10">
        <f t="shared" si="2"/>
        <v>1</v>
      </c>
      <c r="AG4297" s="10">
        <f t="shared" si="3"/>
        <v>0</v>
      </c>
      <c r="AH4297" s="10">
        <f t="shared" si="4"/>
        <v>0</v>
      </c>
      <c r="AI4297" s="10">
        <f t="shared" si="5"/>
        <v>0</v>
      </c>
      <c r="AJ4297" s="9">
        <f>ROUNDUP(SUM(VLOOKUP(F4297,'Pontuação 3.0'!A$2:B$11,2,FALSE),VLOOKUP(E4297,'Pontuação 3.0'!C$2:D$11,2,FALSE),VLOOKUP(H4297,'Pontuação 3.0'!I$2:J$11,2,FALSE),VLOOKUP(J4297,'Pontuação 3.0'!G$2:H$11,2,FALSE),VLOOKUP(G4297,'Pontuação 3.0'!E$2:F$11,2,FALSE),VLOOKUP(K4297,'Pontuação 3.0'!K$2:L$11,2,FALSE),VLOOKUP(L4297,'Pontuação 3.0'!M$2:N$13,2,FALSE)),0)</f>
        <v>2286</v>
      </c>
      <c r="AK4297" s="9">
        <f t="shared" si="6"/>
        <v>229</v>
      </c>
      <c r="AL4297" s="9" t="str">
        <f t="array" ref="AL4297">IFERROR(INDEX('Pontuação 3.0'!G$13:G$191, MATCH(AK4297, 'Pontuação 3.0'!F$13:F$191, 0)), "Faixa Indefinida")</f>
        <v>B</v>
      </c>
      <c r="AM4297" s="9">
        <f t="shared" si="7"/>
        <v>0</v>
      </c>
      <c r="AN4297" s="9">
        <f t="shared" si="8"/>
        <v>1</v>
      </c>
      <c r="AO4297" s="9">
        <f t="shared" si="9"/>
        <v>0</v>
      </c>
      <c r="AP4297" s="9">
        <f t="shared" si="10"/>
        <v>0</v>
      </c>
      <c r="AQ4297" s="8"/>
    </row>
    <row r="4298" ht="15.75" customHeight="1">
      <c r="A4298" s="7">
        <v>45683.0</v>
      </c>
      <c r="B4298" s="8" t="s">
        <v>9694</v>
      </c>
      <c r="C4298" s="8" t="s">
        <v>9695</v>
      </c>
      <c r="D4298" s="11">
        <v>4.1995221847E10</v>
      </c>
      <c r="E4298" s="8" t="s">
        <v>11868</v>
      </c>
      <c r="F4298" s="8" t="s">
        <v>11842</v>
      </c>
      <c r="G4298" s="8" t="s">
        <v>11864</v>
      </c>
      <c r="H4298" s="8" t="s">
        <v>11856</v>
      </c>
      <c r="I4298" s="8" t="s">
        <v>11837</v>
      </c>
      <c r="J4298" s="8" t="s">
        <v>11846</v>
      </c>
      <c r="K4298" s="8" t="s">
        <v>11837</v>
      </c>
      <c r="L4298" s="8" t="s">
        <v>11847</v>
      </c>
      <c r="M4298" s="8" t="s">
        <v>11849</v>
      </c>
      <c r="N4298" s="12" t="s">
        <v>11</v>
      </c>
      <c r="O4298" s="12" t="s">
        <v>13</v>
      </c>
      <c r="P4298" s="12" t="s">
        <v>37</v>
      </c>
      <c r="Q4298" s="12" t="s">
        <v>143</v>
      </c>
      <c r="R4298" s="12" t="s">
        <v>20</v>
      </c>
      <c r="S4298" s="8"/>
      <c r="T4298" s="8"/>
      <c r="U4298" s="8"/>
      <c r="V4298" s="8"/>
      <c r="W4298" s="8"/>
      <c r="X4298" s="8"/>
      <c r="Y4298" s="8"/>
      <c r="Z4298" s="8"/>
      <c r="AA4298" s="8"/>
      <c r="AB4298" s="8"/>
      <c r="AC4298" s="9">
        <f>ROUNDUP(SUM(VLOOKUP(F4298,'Pontuação'!A$2:B$11,2,FALSE),VLOOKUP(E4298,'Pontuação'!C$2:D$11,2,FALSE),VLOOKUP(H4298,'Pontuação'!I$2:J$11,2,FALSE),VLOOKUP(J4298,'Pontuação'!G$2:H$11,2,FALSE),VLOOKUP(L4298,'Pontuação'!M$2:N$13,2,FALSE)),0)</f>
        <v>1575</v>
      </c>
      <c r="AD4298" s="10">
        <f t="shared" si="1"/>
        <v>158</v>
      </c>
      <c r="AE4298" s="10" t="str">
        <f t="array" ref="AE4298">IFERROR(INDEX('Pontuação'!G$13:G$101, MATCH(AD4298, 'Pontuação'!F$13:F$101, 0)), "Faixa Indefinida")</f>
        <v>C</v>
      </c>
      <c r="AF4298" s="10">
        <f t="shared" si="2"/>
        <v>0</v>
      </c>
      <c r="AG4298" s="10">
        <f t="shared" si="3"/>
        <v>0</v>
      </c>
      <c r="AH4298" s="10">
        <f t="shared" si="4"/>
        <v>1</v>
      </c>
      <c r="AI4298" s="10">
        <f t="shared" si="5"/>
        <v>0</v>
      </c>
      <c r="AJ4298" s="9">
        <f>ROUNDUP(SUM(VLOOKUP(F4298,'Pontuação 3.0'!A$2:B$11,2,FALSE),VLOOKUP(E4298,'Pontuação 3.0'!C$2:D$11,2,FALSE),VLOOKUP(H4298,'Pontuação 3.0'!I$2:J$11,2,FALSE),VLOOKUP(J4298,'Pontuação 3.0'!G$2:H$11,2,FALSE),VLOOKUP(G4298,'Pontuação 3.0'!E$2:F$11,2,FALSE),VLOOKUP(K4298,'Pontuação 3.0'!K$2:L$11,2,FALSE),VLOOKUP(L4298,'Pontuação 3.0'!M$2:N$13,2,FALSE)),0)</f>
        <v>2124</v>
      </c>
      <c r="AK4298" s="9">
        <f t="shared" si="6"/>
        <v>212</v>
      </c>
      <c r="AL4298" s="9" t="str">
        <f t="array" ref="AL4298">IFERROR(INDEX('Pontuação 3.0'!G$13:G$191, MATCH(AK4298, 'Pontuação 3.0'!F$13:F$191, 0)), "Faixa Indefinida")</f>
        <v>C</v>
      </c>
      <c r="AM4298" s="9">
        <f t="shared" si="7"/>
        <v>0</v>
      </c>
      <c r="AN4298" s="9">
        <f t="shared" si="8"/>
        <v>0</v>
      </c>
      <c r="AO4298" s="9">
        <f t="shared" si="9"/>
        <v>1</v>
      </c>
      <c r="AP4298" s="9">
        <f t="shared" si="10"/>
        <v>0</v>
      </c>
      <c r="AQ4298" s="8"/>
    </row>
    <row r="4299" ht="15.75" customHeight="1">
      <c r="A4299" s="7">
        <v>45683.0</v>
      </c>
      <c r="B4299" s="8" t="s">
        <v>7550</v>
      </c>
      <c r="C4299" s="8" t="s">
        <v>9693</v>
      </c>
      <c r="D4299" s="11">
        <v>9.81548277E8</v>
      </c>
      <c r="E4299" s="8" t="s">
        <v>11868</v>
      </c>
      <c r="F4299" s="8" t="s">
        <v>11834</v>
      </c>
      <c r="G4299" s="8" t="s">
        <v>11867</v>
      </c>
      <c r="H4299" s="8" t="s">
        <v>11850</v>
      </c>
      <c r="I4299" s="8" t="s">
        <v>11845</v>
      </c>
      <c r="J4299" s="8" t="s">
        <v>11846</v>
      </c>
      <c r="K4299" s="8" t="s">
        <v>11839</v>
      </c>
      <c r="L4299" s="8" t="s">
        <v>11851</v>
      </c>
      <c r="M4299" s="8" t="s">
        <v>11848</v>
      </c>
      <c r="N4299" s="12" t="s">
        <v>11</v>
      </c>
      <c r="O4299" s="12" t="s">
        <v>13</v>
      </c>
      <c r="P4299" s="12" t="s">
        <v>37</v>
      </c>
      <c r="Q4299" s="12" t="s">
        <v>15</v>
      </c>
      <c r="R4299" s="12" t="s">
        <v>14</v>
      </c>
      <c r="S4299" s="8"/>
      <c r="T4299" s="8"/>
      <c r="U4299" s="8"/>
      <c r="V4299" s="8"/>
      <c r="W4299" s="8"/>
      <c r="X4299" s="8"/>
      <c r="Y4299" s="8"/>
      <c r="Z4299" s="8"/>
      <c r="AA4299" s="8"/>
      <c r="AB4299" s="8"/>
      <c r="AC4299" s="9">
        <f>ROUNDUP(SUM(VLOOKUP(F4299,'Pontuação'!A$2:B$11,2,FALSE),VLOOKUP(E4299,'Pontuação'!C$2:D$11,2,FALSE),VLOOKUP(H4299,'Pontuação'!I$2:J$11,2,FALSE),VLOOKUP(J4299,'Pontuação'!G$2:H$11,2,FALSE),VLOOKUP(L4299,'Pontuação'!M$2:N$13,2,FALSE)),0)</f>
        <v>1545</v>
      </c>
      <c r="AD4299" s="10">
        <f t="shared" si="1"/>
        <v>155</v>
      </c>
      <c r="AE4299" s="10" t="str">
        <f t="array" ref="AE4299">IFERROR(INDEX('Pontuação'!G$13:G$101, MATCH(AD4299, 'Pontuação'!F$13:F$101, 0)), "Faixa Indefinida")</f>
        <v>C</v>
      </c>
      <c r="AF4299" s="10">
        <f t="shared" si="2"/>
        <v>0</v>
      </c>
      <c r="AG4299" s="10">
        <f t="shared" si="3"/>
        <v>0</v>
      </c>
      <c r="AH4299" s="10">
        <f t="shared" si="4"/>
        <v>1</v>
      </c>
      <c r="AI4299" s="10">
        <f t="shared" si="5"/>
        <v>0</v>
      </c>
      <c r="AJ4299" s="9">
        <f>ROUNDUP(SUM(VLOOKUP(F4299,'Pontuação 3.0'!A$2:B$11,2,FALSE),VLOOKUP(E4299,'Pontuação 3.0'!C$2:D$11,2,FALSE),VLOOKUP(H4299,'Pontuação 3.0'!I$2:J$11,2,FALSE),VLOOKUP(J4299,'Pontuação 3.0'!G$2:H$11,2,FALSE),VLOOKUP(G4299,'Pontuação 3.0'!E$2:F$11,2,FALSE),VLOOKUP(K4299,'Pontuação 3.0'!K$2:L$11,2,FALSE),VLOOKUP(L4299,'Pontuação 3.0'!M$2:N$13,2,FALSE)),0)</f>
        <v>2070</v>
      </c>
      <c r="AK4299" s="9">
        <f t="shared" si="6"/>
        <v>207</v>
      </c>
      <c r="AL4299" s="9" t="str">
        <f t="array" ref="AL4299">IFERROR(INDEX('Pontuação 3.0'!G$13:G$191, MATCH(AK4299, 'Pontuação 3.0'!F$13:F$191, 0)), "Faixa Indefinida")</f>
        <v>C</v>
      </c>
      <c r="AM4299" s="9">
        <f t="shared" si="7"/>
        <v>0</v>
      </c>
      <c r="AN4299" s="9">
        <f t="shared" si="8"/>
        <v>0</v>
      </c>
      <c r="AO4299" s="9">
        <f t="shared" si="9"/>
        <v>1</v>
      </c>
      <c r="AP4299" s="9">
        <f t="shared" si="10"/>
        <v>0</v>
      </c>
      <c r="AQ4299" s="8"/>
    </row>
    <row r="4300" ht="15.75" customHeight="1">
      <c r="A4300" s="7">
        <v>45683.0</v>
      </c>
      <c r="B4300" s="8" t="s">
        <v>9689</v>
      </c>
      <c r="C4300" s="8" t="s">
        <v>9690</v>
      </c>
      <c r="D4300" s="11">
        <v>9.2981987536E10</v>
      </c>
      <c r="E4300" s="8" t="s">
        <v>11833</v>
      </c>
      <c r="F4300" s="8" t="s">
        <v>11834</v>
      </c>
      <c r="G4300" s="8" t="s">
        <v>11843</v>
      </c>
      <c r="H4300" s="8" t="s">
        <v>11850</v>
      </c>
      <c r="I4300" s="8" t="s">
        <v>11837</v>
      </c>
      <c r="J4300" s="8" t="s">
        <v>11852</v>
      </c>
      <c r="K4300" s="8" t="s">
        <v>11839</v>
      </c>
      <c r="L4300" s="8" t="s">
        <v>11847</v>
      </c>
      <c r="M4300" s="8" t="s">
        <v>11849</v>
      </c>
      <c r="N4300" s="12" t="s">
        <v>11</v>
      </c>
      <c r="O4300" s="12" t="s">
        <v>13</v>
      </c>
      <c r="P4300" s="12" t="s">
        <v>261</v>
      </c>
      <c r="Q4300" s="12" t="s">
        <v>24</v>
      </c>
      <c r="R4300" s="12" t="s">
        <v>20</v>
      </c>
      <c r="S4300" s="8"/>
      <c r="T4300" s="8"/>
      <c r="U4300" s="8"/>
      <c r="V4300" s="8"/>
      <c r="W4300" s="8"/>
      <c r="X4300" s="8"/>
      <c r="Y4300" s="8"/>
      <c r="Z4300" s="8"/>
      <c r="AA4300" s="8"/>
      <c r="AB4300" s="8"/>
      <c r="AC4300" s="9">
        <f>ROUNDUP(SUM(VLOOKUP(F4300,'Pontuação'!A$2:B$11,2,FALSE),VLOOKUP(E4300,'Pontuação'!C$2:D$11,2,FALSE),VLOOKUP(H4300,'Pontuação'!I$2:J$11,2,FALSE),VLOOKUP(J4300,'Pontuação'!G$2:H$11,2,FALSE),VLOOKUP(L4300,'Pontuação'!M$2:N$13,2,FALSE)),0)</f>
        <v>1778</v>
      </c>
      <c r="AD4300" s="10">
        <f t="shared" si="1"/>
        <v>178</v>
      </c>
      <c r="AE4300" s="10" t="str">
        <f t="array" ref="AE4300">IFERROR(INDEX('Pontuação'!G$13:G$101, MATCH(AD4300, 'Pontuação'!F$13:F$101, 0)), "Faixa Indefinida")</f>
        <v>B</v>
      </c>
      <c r="AF4300" s="10">
        <f t="shared" si="2"/>
        <v>0</v>
      </c>
      <c r="AG4300" s="10">
        <f t="shared" si="3"/>
        <v>1</v>
      </c>
      <c r="AH4300" s="10">
        <f t="shared" si="4"/>
        <v>0</v>
      </c>
      <c r="AI4300" s="10">
        <f t="shared" si="5"/>
        <v>0</v>
      </c>
      <c r="AJ4300" s="9">
        <f>ROUNDUP(SUM(VLOOKUP(F4300,'Pontuação 3.0'!A$2:B$11,2,FALSE),VLOOKUP(E4300,'Pontuação 3.0'!C$2:D$11,2,FALSE),VLOOKUP(H4300,'Pontuação 3.0'!I$2:J$11,2,FALSE),VLOOKUP(J4300,'Pontuação 3.0'!G$2:H$11,2,FALSE),VLOOKUP(G4300,'Pontuação 3.0'!E$2:F$11,2,FALSE),VLOOKUP(K4300,'Pontuação 3.0'!K$2:L$11,2,FALSE),VLOOKUP(L4300,'Pontuação 3.0'!M$2:N$13,2,FALSE)),0)</f>
        <v>2488</v>
      </c>
      <c r="AK4300" s="9">
        <f t="shared" si="6"/>
        <v>249</v>
      </c>
      <c r="AL4300" s="9" t="str">
        <f t="array" ref="AL4300">IFERROR(INDEX('Pontuação 3.0'!G$13:G$191, MATCH(AK4300, 'Pontuação 3.0'!F$13:F$191, 0)), "Faixa Indefinida")</f>
        <v>A</v>
      </c>
      <c r="AM4300" s="9">
        <f t="shared" si="7"/>
        <v>1</v>
      </c>
      <c r="AN4300" s="9">
        <f t="shared" si="8"/>
        <v>0</v>
      </c>
      <c r="AO4300" s="9">
        <f t="shared" si="9"/>
        <v>0</v>
      </c>
      <c r="AP4300" s="9">
        <f t="shared" si="10"/>
        <v>0</v>
      </c>
      <c r="AQ4300" s="8"/>
    </row>
    <row r="4301" ht="15.75" customHeight="1">
      <c r="A4301" s="7">
        <v>45683.0</v>
      </c>
      <c r="B4301" s="8" t="s">
        <v>9697</v>
      </c>
      <c r="C4301" s="8" t="s">
        <v>9698</v>
      </c>
      <c r="D4301" s="11">
        <v>1.1957844551E10</v>
      </c>
      <c r="E4301" s="8" t="s">
        <v>11833</v>
      </c>
      <c r="F4301" s="8" t="s">
        <v>11854</v>
      </c>
      <c r="G4301" s="8" t="s">
        <v>11855</v>
      </c>
      <c r="H4301" s="8" t="s">
        <v>11856</v>
      </c>
      <c r="I4301" s="8" t="s">
        <v>11837</v>
      </c>
      <c r="J4301" s="8" t="s">
        <v>11846</v>
      </c>
      <c r="K4301" s="8" t="s">
        <v>11839</v>
      </c>
      <c r="L4301" s="8" t="s">
        <v>11847</v>
      </c>
      <c r="M4301" s="8" t="s">
        <v>11849</v>
      </c>
      <c r="N4301" s="12" t="s">
        <v>11</v>
      </c>
      <c r="O4301" s="12" t="s">
        <v>13</v>
      </c>
      <c r="P4301" s="12" t="s">
        <v>40</v>
      </c>
      <c r="Q4301" s="12" t="s">
        <v>65</v>
      </c>
      <c r="R4301" s="12" t="s">
        <v>20</v>
      </c>
      <c r="S4301" s="8"/>
      <c r="T4301" s="8"/>
      <c r="U4301" s="8"/>
      <c r="V4301" s="8"/>
      <c r="W4301" s="8"/>
      <c r="X4301" s="8"/>
      <c r="Y4301" s="8"/>
      <c r="Z4301" s="8"/>
      <c r="AA4301" s="8"/>
      <c r="AB4301" s="8"/>
      <c r="AC4301" s="9">
        <f>ROUNDUP(SUM(VLOOKUP(F4301,'Pontuação'!A$2:B$11,2,FALSE),VLOOKUP(E4301,'Pontuação'!C$2:D$11,2,FALSE),VLOOKUP(H4301,'Pontuação'!I$2:J$11,2,FALSE),VLOOKUP(J4301,'Pontuação'!G$2:H$11,2,FALSE),VLOOKUP(L4301,'Pontuação'!M$2:N$13,2,FALSE)),0)</f>
        <v>1576</v>
      </c>
      <c r="AD4301" s="10">
        <f t="shared" si="1"/>
        <v>158</v>
      </c>
      <c r="AE4301" s="10" t="str">
        <f t="array" ref="AE4301">IFERROR(INDEX('Pontuação'!G$13:G$101, MATCH(AD4301, 'Pontuação'!F$13:F$101, 0)), "Faixa Indefinida")</f>
        <v>C</v>
      </c>
      <c r="AF4301" s="10">
        <f t="shared" si="2"/>
        <v>0</v>
      </c>
      <c r="AG4301" s="10">
        <f t="shared" si="3"/>
        <v>0</v>
      </c>
      <c r="AH4301" s="10">
        <f t="shared" si="4"/>
        <v>1</v>
      </c>
      <c r="AI4301" s="10">
        <f t="shared" si="5"/>
        <v>0</v>
      </c>
      <c r="AJ4301" s="9">
        <f>ROUNDUP(SUM(VLOOKUP(F4301,'Pontuação 3.0'!A$2:B$11,2,FALSE),VLOOKUP(E4301,'Pontuação 3.0'!C$2:D$11,2,FALSE),VLOOKUP(H4301,'Pontuação 3.0'!I$2:J$11,2,FALSE),VLOOKUP(J4301,'Pontuação 3.0'!G$2:H$11,2,FALSE),VLOOKUP(G4301,'Pontuação 3.0'!E$2:F$11,2,FALSE),VLOOKUP(K4301,'Pontuação 3.0'!K$2:L$11,2,FALSE),VLOOKUP(L4301,'Pontuação 3.0'!M$2:N$13,2,FALSE)),0)</f>
        <v>2199</v>
      </c>
      <c r="AK4301" s="9">
        <f t="shared" si="6"/>
        <v>220</v>
      </c>
      <c r="AL4301" s="9" t="str">
        <f t="array" ref="AL4301">IFERROR(INDEX('Pontuação 3.0'!G$13:G$191, MATCH(AK4301, 'Pontuação 3.0'!F$13:F$191, 0)), "Faixa Indefinida")</f>
        <v>B</v>
      </c>
      <c r="AM4301" s="9">
        <f t="shared" si="7"/>
        <v>0</v>
      </c>
      <c r="AN4301" s="9">
        <f t="shared" si="8"/>
        <v>1</v>
      </c>
      <c r="AO4301" s="9">
        <f t="shared" si="9"/>
        <v>0</v>
      </c>
      <c r="AP4301" s="9">
        <f t="shared" si="10"/>
        <v>0</v>
      </c>
      <c r="AQ4301" s="8"/>
    </row>
    <row r="4302" ht="15.75" customHeight="1">
      <c r="A4302" s="7">
        <v>45683.0</v>
      </c>
      <c r="B4302" s="8" t="s">
        <v>9699</v>
      </c>
      <c r="C4302" s="8" t="s">
        <v>9700</v>
      </c>
      <c r="D4302" s="11">
        <v>9.95769874E8</v>
      </c>
      <c r="E4302" s="8" t="s">
        <v>11868</v>
      </c>
      <c r="F4302" s="8" t="s">
        <v>11842</v>
      </c>
      <c r="G4302" s="8" t="s">
        <v>11867</v>
      </c>
      <c r="H4302" s="8" t="s">
        <v>11850</v>
      </c>
      <c r="I4302" s="8" t="s">
        <v>11845</v>
      </c>
      <c r="J4302" s="8" t="s">
        <v>11852</v>
      </c>
      <c r="K4302" s="8" t="s">
        <v>11837</v>
      </c>
      <c r="L4302" s="8" t="s">
        <v>11847</v>
      </c>
      <c r="M4302" s="8" t="s">
        <v>11848</v>
      </c>
      <c r="N4302" s="12" t="s">
        <v>11</v>
      </c>
      <c r="O4302" s="12" t="s">
        <v>13</v>
      </c>
      <c r="P4302" s="12" t="s">
        <v>27</v>
      </c>
      <c r="Q4302" s="12" t="s">
        <v>65</v>
      </c>
      <c r="R4302" s="12" t="s">
        <v>20</v>
      </c>
      <c r="S4302" s="8"/>
      <c r="T4302" s="8"/>
      <c r="U4302" s="8"/>
      <c r="V4302" s="8"/>
      <c r="W4302" s="8"/>
      <c r="X4302" s="8"/>
      <c r="Y4302" s="8"/>
      <c r="Z4302" s="8"/>
      <c r="AA4302" s="8"/>
      <c r="AB4302" s="8"/>
      <c r="AC4302" s="9">
        <f>ROUNDUP(SUM(VLOOKUP(F4302,'Pontuação'!A$2:B$11,2,FALSE),VLOOKUP(E4302,'Pontuação'!C$2:D$11,2,FALSE),VLOOKUP(H4302,'Pontuação'!I$2:J$11,2,FALSE),VLOOKUP(J4302,'Pontuação'!G$2:H$11,2,FALSE),VLOOKUP(L4302,'Pontuação'!M$2:N$13,2,FALSE)),0)</f>
        <v>1794</v>
      </c>
      <c r="AD4302" s="10">
        <f t="shared" si="1"/>
        <v>179</v>
      </c>
      <c r="AE4302" s="10" t="str">
        <f t="array" ref="AE4302">IFERROR(INDEX('Pontuação'!G$13:G$101, MATCH(AD4302, 'Pontuação'!F$13:F$101, 0)), "Faixa Indefinida")</f>
        <v>B</v>
      </c>
      <c r="AF4302" s="10">
        <f t="shared" si="2"/>
        <v>0</v>
      </c>
      <c r="AG4302" s="10">
        <f t="shared" si="3"/>
        <v>1</v>
      </c>
      <c r="AH4302" s="10">
        <f t="shared" si="4"/>
        <v>0</v>
      </c>
      <c r="AI4302" s="10">
        <f t="shared" si="5"/>
        <v>0</v>
      </c>
      <c r="AJ4302" s="9">
        <f>ROUNDUP(SUM(VLOOKUP(F4302,'Pontuação 3.0'!A$2:B$11,2,FALSE),VLOOKUP(E4302,'Pontuação 3.0'!C$2:D$11,2,FALSE),VLOOKUP(H4302,'Pontuação 3.0'!I$2:J$11,2,FALSE),VLOOKUP(J4302,'Pontuação 3.0'!G$2:H$11,2,FALSE),VLOOKUP(G4302,'Pontuação 3.0'!E$2:F$11,2,FALSE),VLOOKUP(K4302,'Pontuação 3.0'!K$2:L$11,2,FALSE),VLOOKUP(L4302,'Pontuação 3.0'!M$2:N$13,2,FALSE)),0)</f>
        <v>2180</v>
      </c>
      <c r="AK4302" s="9">
        <f t="shared" si="6"/>
        <v>218</v>
      </c>
      <c r="AL4302" s="9" t="str">
        <f t="array" ref="AL4302">IFERROR(INDEX('Pontuação 3.0'!G$13:G$191, MATCH(AK4302, 'Pontuação 3.0'!F$13:F$191, 0)), "Faixa Indefinida")</f>
        <v>B</v>
      </c>
      <c r="AM4302" s="9">
        <f t="shared" si="7"/>
        <v>0</v>
      </c>
      <c r="AN4302" s="9">
        <f t="shared" si="8"/>
        <v>1</v>
      </c>
      <c r="AO4302" s="9">
        <f t="shared" si="9"/>
        <v>0</v>
      </c>
      <c r="AP4302" s="9">
        <f t="shared" si="10"/>
        <v>0</v>
      </c>
      <c r="AQ4302" s="8"/>
    </row>
    <row r="4303" ht="15.75" customHeight="1">
      <c r="A4303" s="7">
        <v>45683.0</v>
      </c>
      <c r="B4303" s="8" t="s">
        <v>377</v>
      </c>
      <c r="C4303" s="8" t="s">
        <v>9696</v>
      </c>
      <c r="D4303" s="11">
        <v>6.2994245438E10</v>
      </c>
      <c r="E4303" s="8" t="s">
        <v>11833</v>
      </c>
      <c r="F4303" s="8" t="s">
        <v>11861</v>
      </c>
      <c r="G4303" s="8" t="s">
        <v>11867</v>
      </c>
      <c r="H4303" s="8" t="s">
        <v>11856</v>
      </c>
      <c r="I4303" s="8" t="s">
        <v>11845</v>
      </c>
      <c r="J4303" s="8" t="s">
        <v>11838</v>
      </c>
      <c r="K4303" s="8" t="s">
        <v>11837</v>
      </c>
      <c r="L4303" s="8" t="s">
        <v>11840</v>
      </c>
      <c r="M4303" s="8" t="s">
        <v>11849</v>
      </c>
      <c r="N4303" s="12" t="s">
        <v>11</v>
      </c>
      <c r="O4303" s="12" t="s">
        <v>13</v>
      </c>
      <c r="P4303" s="12" t="s">
        <v>27</v>
      </c>
      <c r="Q4303" s="12" t="s">
        <v>65</v>
      </c>
      <c r="R4303" s="12" t="s">
        <v>20</v>
      </c>
      <c r="S4303" s="8"/>
      <c r="T4303" s="8"/>
      <c r="U4303" s="8"/>
      <c r="V4303" s="8"/>
      <c r="W4303" s="8"/>
      <c r="X4303" s="8"/>
      <c r="Y4303" s="8"/>
      <c r="Z4303" s="8"/>
      <c r="AA4303" s="8"/>
      <c r="AB4303" s="8"/>
      <c r="AC4303" s="9">
        <f>ROUNDUP(SUM(VLOOKUP(F4303,'Pontuação'!A$2:B$11,2,FALSE),VLOOKUP(E4303,'Pontuação'!C$2:D$11,2,FALSE),VLOOKUP(H4303,'Pontuação'!I$2:J$11,2,FALSE),VLOOKUP(J4303,'Pontuação'!G$2:H$11,2,FALSE),VLOOKUP(L4303,'Pontuação'!M$2:N$13,2,FALSE)),0)</f>
        <v>1516</v>
      </c>
      <c r="AD4303" s="10">
        <f t="shared" si="1"/>
        <v>152</v>
      </c>
      <c r="AE4303" s="10" t="str">
        <f t="array" ref="AE4303">IFERROR(INDEX('Pontuação'!G$13:G$101, MATCH(AD4303, 'Pontuação'!F$13:F$101, 0)), "Faixa Indefinida")</f>
        <v>C</v>
      </c>
      <c r="AF4303" s="10">
        <f t="shared" si="2"/>
        <v>0</v>
      </c>
      <c r="AG4303" s="10">
        <f t="shared" si="3"/>
        <v>0</v>
      </c>
      <c r="AH4303" s="10">
        <f t="shared" si="4"/>
        <v>1</v>
      </c>
      <c r="AI4303" s="10">
        <f t="shared" si="5"/>
        <v>0</v>
      </c>
      <c r="AJ4303" s="9">
        <f>ROUNDUP(SUM(VLOOKUP(F4303,'Pontuação 3.0'!A$2:B$11,2,FALSE),VLOOKUP(E4303,'Pontuação 3.0'!C$2:D$11,2,FALSE),VLOOKUP(H4303,'Pontuação 3.0'!I$2:J$11,2,FALSE),VLOOKUP(J4303,'Pontuação 3.0'!G$2:H$11,2,FALSE),VLOOKUP(G4303,'Pontuação 3.0'!E$2:F$11,2,FALSE),VLOOKUP(K4303,'Pontuação 3.0'!K$2:L$11,2,FALSE),VLOOKUP(L4303,'Pontuação 3.0'!M$2:N$13,2,FALSE)),0)</f>
        <v>1929</v>
      </c>
      <c r="AK4303" s="9">
        <f t="shared" si="6"/>
        <v>193</v>
      </c>
      <c r="AL4303" s="9" t="str">
        <f t="array" ref="AL4303">IFERROR(INDEX('Pontuação 3.0'!G$13:G$191, MATCH(AK4303, 'Pontuação 3.0'!F$13:F$191, 0)), "Faixa Indefinida")</f>
        <v>C</v>
      </c>
      <c r="AM4303" s="9">
        <f t="shared" si="7"/>
        <v>0</v>
      </c>
      <c r="AN4303" s="9">
        <f t="shared" si="8"/>
        <v>0</v>
      </c>
      <c r="AO4303" s="9">
        <f t="shared" si="9"/>
        <v>1</v>
      </c>
      <c r="AP4303" s="9">
        <f t="shared" si="10"/>
        <v>0</v>
      </c>
      <c r="AQ4303" s="8"/>
    </row>
    <row r="4304" ht="15.75" customHeight="1">
      <c r="A4304" s="7">
        <v>45683.0</v>
      </c>
      <c r="B4304" s="8" t="s">
        <v>9707</v>
      </c>
      <c r="C4304" s="8" t="s">
        <v>9708</v>
      </c>
      <c r="D4304" s="11">
        <v>9.91153767E8</v>
      </c>
      <c r="E4304" s="8" t="s">
        <v>11833</v>
      </c>
      <c r="F4304" s="8" t="s">
        <v>11834</v>
      </c>
      <c r="G4304" s="8" t="s">
        <v>11843</v>
      </c>
      <c r="H4304" s="8" t="s">
        <v>11850</v>
      </c>
      <c r="I4304" s="8" t="s">
        <v>11837</v>
      </c>
      <c r="J4304" s="8" t="s">
        <v>11846</v>
      </c>
      <c r="K4304" s="8" t="s">
        <v>11837</v>
      </c>
      <c r="L4304" s="8" t="s">
        <v>11851</v>
      </c>
      <c r="M4304" s="8" t="s">
        <v>11859</v>
      </c>
      <c r="N4304" s="12" t="s">
        <v>11</v>
      </c>
      <c r="O4304" s="12" t="s">
        <v>13</v>
      </c>
      <c r="P4304" s="12" t="s">
        <v>27</v>
      </c>
      <c r="Q4304" s="12" t="s">
        <v>65</v>
      </c>
      <c r="R4304" s="12" t="s">
        <v>20</v>
      </c>
      <c r="S4304" s="8"/>
      <c r="T4304" s="8"/>
      <c r="U4304" s="8"/>
      <c r="V4304" s="8"/>
      <c r="W4304" s="8"/>
      <c r="X4304" s="8"/>
      <c r="Y4304" s="8"/>
      <c r="Z4304" s="8"/>
      <c r="AA4304" s="8"/>
      <c r="AB4304" s="8"/>
      <c r="AC4304" s="9">
        <f>ROUNDUP(SUM(VLOOKUP(F4304,'Pontuação'!A$2:B$11,2,FALSE),VLOOKUP(E4304,'Pontuação'!C$2:D$11,2,FALSE),VLOOKUP(H4304,'Pontuação'!I$2:J$11,2,FALSE),VLOOKUP(J4304,'Pontuação'!G$2:H$11,2,FALSE),VLOOKUP(L4304,'Pontuação'!M$2:N$13,2,FALSE)),0)</f>
        <v>1541</v>
      </c>
      <c r="AD4304" s="10">
        <f t="shared" si="1"/>
        <v>154</v>
      </c>
      <c r="AE4304" s="10" t="str">
        <f t="array" ref="AE4304">IFERROR(INDEX('Pontuação'!G$13:G$101, MATCH(AD4304, 'Pontuação'!F$13:F$101, 0)), "Faixa Indefinida")</f>
        <v>C</v>
      </c>
      <c r="AF4304" s="10">
        <f t="shared" si="2"/>
        <v>0</v>
      </c>
      <c r="AG4304" s="10">
        <f t="shared" si="3"/>
        <v>0</v>
      </c>
      <c r="AH4304" s="10">
        <f t="shared" si="4"/>
        <v>1</v>
      </c>
      <c r="AI4304" s="10">
        <f t="shared" si="5"/>
        <v>0</v>
      </c>
      <c r="AJ4304" s="9">
        <f>ROUNDUP(SUM(VLOOKUP(F4304,'Pontuação 3.0'!A$2:B$11,2,FALSE),VLOOKUP(E4304,'Pontuação 3.0'!C$2:D$11,2,FALSE),VLOOKUP(H4304,'Pontuação 3.0'!I$2:J$11,2,FALSE),VLOOKUP(J4304,'Pontuação 3.0'!G$2:H$11,2,FALSE),VLOOKUP(G4304,'Pontuação 3.0'!E$2:F$11,2,FALSE),VLOOKUP(K4304,'Pontuação 3.0'!K$2:L$11,2,FALSE),VLOOKUP(L4304,'Pontuação 3.0'!M$2:N$13,2,FALSE)),0)</f>
        <v>1989</v>
      </c>
      <c r="AK4304" s="9">
        <f t="shared" si="6"/>
        <v>199</v>
      </c>
      <c r="AL4304" s="9" t="str">
        <f t="array" ref="AL4304">IFERROR(INDEX('Pontuação 3.0'!G$13:G$191, MATCH(AK4304, 'Pontuação 3.0'!F$13:F$191, 0)), "Faixa Indefinida")</f>
        <v>C</v>
      </c>
      <c r="AM4304" s="9">
        <f t="shared" si="7"/>
        <v>0</v>
      </c>
      <c r="AN4304" s="9">
        <f t="shared" si="8"/>
        <v>0</v>
      </c>
      <c r="AO4304" s="9">
        <f t="shared" si="9"/>
        <v>1</v>
      </c>
      <c r="AP4304" s="9">
        <f t="shared" si="10"/>
        <v>0</v>
      </c>
      <c r="AQ4304" s="8"/>
    </row>
    <row r="4305" ht="15.75" customHeight="1">
      <c r="A4305" s="7">
        <v>45683.0</v>
      </c>
      <c r="B4305" s="8" t="s">
        <v>2736</v>
      </c>
      <c r="C4305" s="8" t="s">
        <v>9705</v>
      </c>
      <c r="D4305" s="8" t="s">
        <v>9706</v>
      </c>
      <c r="E4305" s="8" t="s">
        <v>11833</v>
      </c>
      <c r="F4305" s="8" t="s">
        <v>11842</v>
      </c>
      <c r="G4305" s="8" t="s">
        <v>11843</v>
      </c>
      <c r="H4305" s="8" t="s">
        <v>11844</v>
      </c>
      <c r="I4305" s="8" t="s">
        <v>11845</v>
      </c>
      <c r="J4305" s="8" t="s">
        <v>11846</v>
      </c>
      <c r="K4305" s="8" t="s">
        <v>11837</v>
      </c>
      <c r="L4305" s="8" t="s">
        <v>11847</v>
      </c>
      <c r="M4305" s="8" t="s">
        <v>11849</v>
      </c>
      <c r="N4305" s="12" t="s">
        <v>11</v>
      </c>
      <c r="O4305" s="12" t="s">
        <v>13</v>
      </c>
      <c r="P4305" s="12" t="s">
        <v>96</v>
      </c>
      <c r="Q4305" s="12" t="s">
        <v>15</v>
      </c>
      <c r="R4305" s="12" t="s">
        <v>20</v>
      </c>
      <c r="S4305" s="8"/>
      <c r="T4305" s="8"/>
      <c r="U4305" s="8"/>
      <c r="V4305" s="8"/>
      <c r="W4305" s="8"/>
      <c r="X4305" s="8"/>
      <c r="Y4305" s="8"/>
      <c r="Z4305" s="8"/>
      <c r="AA4305" s="8"/>
      <c r="AB4305" s="8"/>
      <c r="AC4305" s="9">
        <f>ROUNDUP(SUM(VLOOKUP(F4305,'Pontuação'!A$2:B$11,2,FALSE),VLOOKUP(E4305,'Pontuação'!C$2:D$11,2,FALSE),VLOOKUP(H4305,'Pontuação'!I$2:J$11,2,FALSE),VLOOKUP(J4305,'Pontuação'!G$2:H$11,2,FALSE),VLOOKUP(L4305,'Pontuação'!M$2:N$13,2,FALSE)),0)</f>
        <v>1727</v>
      </c>
      <c r="AD4305" s="10">
        <f t="shared" si="1"/>
        <v>173</v>
      </c>
      <c r="AE4305" s="10" t="str">
        <f t="array" ref="AE4305">IFERROR(INDEX('Pontuação'!G$13:G$101, MATCH(AD4305, 'Pontuação'!F$13:F$101, 0)), "Faixa Indefinida")</f>
        <v>B</v>
      </c>
      <c r="AF4305" s="10">
        <f t="shared" si="2"/>
        <v>0</v>
      </c>
      <c r="AG4305" s="10">
        <f t="shared" si="3"/>
        <v>1</v>
      </c>
      <c r="AH4305" s="10">
        <f t="shared" si="4"/>
        <v>0</v>
      </c>
      <c r="AI4305" s="10">
        <f t="shared" si="5"/>
        <v>0</v>
      </c>
      <c r="AJ4305" s="9">
        <f>ROUNDUP(SUM(VLOOKUP(F4305,'Pontuação 3.0'!A$2:B$11,2,FALSE),VLOOKUP(E4305,'Pontuação 3.0'!C$2:D$11,2,FALSE),VLOOKUP(H4305,'Pontuação 3.0'!I$2:J$11,2,FALSE),VLOOKUP(J4305,'Pontuação 3.0'!G$2:H$11,2,FALSE),VLOOKUP(G4305,'Pontuação 3.0'!E$2:F$11,2,FALSE),VLOOKUP(K4305,'Pontuação 3.0'!K$2:L$11,2,FALSE),VLOOKUP(L4305,'Pontuação 3.0'!M$2:N$13,2,FALSE)),0)</f>
        <v>2295</v>
      </c>
      <c r="AK4305" s="9">
        <f t="shared" si="6"/>
        <v>230</v>
      </c>
      <c r="AL4305" s="9" t="str">
        <f t="array" ref="AL4305">IFERROR(INDEX('Pontuação 3.0'!G$13:G$191, MATCH(AK4305, 'Pontuação 3.0'!F$13:F$191, 0)), "Faixa Indefinida")</f>
        <v>B</v>
      </c>
      <c r="AM4305" s="9">
        <f t="shared" si="7"/>
        <v>0</v>
      </c>
      <c r="AN4305" s="9">
        <f t="shared" si="8"/>
        <v>1</v>
      </c>
      <c r="AO4305" s="9">
        <f t="shared" si="9"/>
        <v>0</v>
      </c>
      <c r="AP4305" s="9">
        <f t="shared" si="10"/>
        <v>0</v>
      </c>
      <c r="AQ4305" s="8"/>
    </row>
    <row r="4306" ht="15.75" customHeight="1">
      <c r="A4306" s="7">
        <v>45683.0</v>
      </c>
      <c r="B4306" s="8" t="s">
        <v>9703</v>
      </c>
      <c r="C4306" s="8" t="s">
        <v>9704</v>
      </c>
      <c r="D4306" s="11">
        <v>6.2995410199E10</v>
      </c>
      <c r="E4306" s="8" t="s">
        <v>11833</v>
      </c>
      <c r="F4306" s="8" t="s">
        <v>11842</v>
      </c>
      <c r="G4306" s="8" t="s">
        <v>11835</v>
      </c>
      <c r="H4306" s="8" t="s">
        <v>11865</v>
      </c>
      <c r="I4306" s="8" t="s">
        <v>11837</v>
      </c>
      <c r="J4306" s="8" t="s">
        <v>11846</v>
      </c>
      <c r="K4306" s="8" t="s">
        <v>11837</v>
      </c>
      <c r="L4306" s="8" t="s">
        <v>11847</v>
      </c>
      <c r="M4306" s="8" t="s">
        <v>11848</v>
      </c>
      <c r="N4306" s="12" t="s">
        <v>11</v>
      </c>
      <c r="O4306" s="12" t="s">
        <v>13</v>
      </c>
      <c r="P4306" s="12" t="s">
        <v>27</v>
      </c>
      <c r="Q4306" s="12" t="s">
        <v>15</v>
      </c>
      <c r="R4306" s="12" t="s">
        <v>20</v>
      </c>
      <c r="S4306" s="8"/>
      <c r="T4306" s="8"/>
      <c r="U4306" s="8"/>
      <c r="V4306" s="8"/>
      <c r="W4306" s="8"/>
      <c r="X4306" s="8"/>
      <c r="Y4306" s="8"/>
      <c r="Z4306" s="8"/>
      <c r="AA4306" s="8"/>
      <c r="AB4306" s="8"/>
      <c r="AC4306" s="9">
        <f>ROUNDUP(SUM(VLOOKUP(F4306,'Pontuação'!A$2:B$11,2,FALSE),VLOOKUP(E4306,'Pontuação'!C$2:D$11,2,FALSE),VLOOKUP(H4306,'Pontuação'!I$2:J$11,2,FALSE),VLOOKUP(J4306,'Pontuação'!G$2:H$11,2,FALSE),VLOOKUP(L4306,'Pontuação'!M$2:N$13,2,FALSE)),0)</f>
        <v>1711</v>
      </c>
      <c r="AD4306" s="10">
        <f t="shared" si="1"/>
        <v>171</v>
      </c>
      <c r="AE4306" s="10" t="str">
        <f t="array" ref="AE4306">IFERROR(INDEX('Pontuação'!G$13:G$101, MATCH(AD4306, 'Pontuação'!F$13:F$101, 0)), "Faixa Indefinida")</f>
        <v>B</v>
      </c>
      <c r="AF4306" s="10">
        <f t="shared" si="2"/>
        <v>0</v>
      </c>
      <c r="AG4306" s="10">
        <f t="shared" si="3"/>
        <v>1</v>
      </c>
      <c r="AH4306" s="10">
        <f t="shared" si="4"/>
        <v>0</v>
      </c>
      <c r="AI4306" s="10">
        <f t="shared" si="5"/>
        <v>0</v>
      </c>
      <c r="AJ4306" s="9">
        <f>ROUNDUP(SUM(VLOOKUP(F4306,'Pontuação 3.0'!A$2:B$11,2,FALSE),VLOOKUP(E4306,'Pontuação 3.0'!C$2:D$11,2,FALSE),VLOOKUP(H4306,'Pontuação 3.0'!I$2:J$11,2,FALSE),VLOOKUP(J4306,'Pontuação 3.0'!G$2:H$11,2,FALSE),VLOOKUP(G4306,'Pontuação 3.0'!E$2:F$11,2,FALSE),VLOOKUP(K4306,'Pontuação 3.0'!K$2:L$11,2,FALSE),VLOOKUP(L4306,'Pontuação 3.0'!M$2:N$13,2,FALSE)),0)</f>
        <v>2004</v>
      </c>
      <c r="AK4306" s="9">
        <f t="shared" si="6"/>
        <v>200</v>
      </c>
      <c r="AL4306" s="9" t="str">
        <f t="array" ref="AL4306">IFERROR(INDEX('Pontuação 3.0'!G$13:G$191, MATCH(AK4306, 'Pontuação 3.0'!F$13:F$191, 0)), "Faixa Indefinida")</f>
        <v>C</v>
      </c>
      <c r="AM4306" s="9">
        <f t="shared" si="7"/>
        <v>0</v>
      </c>
      <c r="AN4306" s="9">
        <f t="shared" si="8"/>
        <v>0</v>
      </c>
      <c r="AO4306" s="9">
        <f t="shared" si="9"/>
        <v>1</v>
      </c>
      <c r="AP4306" s="9">
        <f t="shared" si="10"/>
        <v>0</v>
      </c>
      <c r="AQ4306" s="8"/>
    </row>
    <row r="4307" ht="15.75" customHeight="1">
      <c r="A4307" s="7">
        <v>45683.0</v>
      </c>
      <c r="B4307" s="8" t="s">
        <v>9701</v>
      </c>
      <c r="C4307" s="8" t="s">
        <v>9702</v>
      </c>
      <c r="D4307" s="11">
        <v>4.8999930705E10</v>
      </c>
      <c r="E4307" s="8" t="s">
        <v>11833</v>
      </c>
      <c r="F4307" s="8" t="s">
        <v>11842</v>
      </c>
      <c r="G4307" s="8" t="s">
        <v>11843</v>
      </c>
      <c r="H4307" s="8" t="s">
        <v>11836</v>
      </c>
      <c r="I4307" s="8" t="s">
        <v>11845</v>
      </c>
      <c r="J4307" s="8" t="s">
        <v>11866</v>
      </c>
      <c r="K4307" s="8" t="s">
        <v>11837</v>
      </c>
      <c r="L4307" s="8" t="s">
        <v>11847</v>
      </c>
      <c r="M4307" s="8" t="s">
        <v>11853</v>
      </c>
      <c r="N4307" s="12" t="s">
        <v>11</v>
      </c>
      <c r="O4307" s="12" t="s">
        <v>13</v>
      </c>
      <c r="P4307" s="12" t="s">
        <v>96</v>
      </c>
      <c r="Q4307" s="12" t="s">
        <v>15</v>
      </c>
      <c r="R4307" s="12" t="s">
        <v>20</v>
      </c>
      <c r="S4307" s="8"/>
      <c r="T4307" s="8"/>
      <c r="U4307" s="8"/>
      <c r="V4307" s="8"/>
      <c r="W4307" s="8"/>
      <c r="X4307" s="8"/>
      <c r="Y4307" s="8"/>
      <c r="Z4307" s="8"/>
      <c r="AA4307" s="8"/>
      <c r="AB4307" s="8"/>
      <c r="AC4307" s="9">
        <f>ROUNDUP(SUM(VLOOKUP(F4307,'Pontuação'!A$2:B$11,2,FALSE),VLOOKUP(E4307,'Pontuação'!C$2:D$11,2,FALSE),VLOOKUP(H4307,'Pontuação'!I$2:J$11,2,FALSE),VLOOKUP(J4307,'Pontuação'!G$2:H$11,2,FALSE),VLOOKUP(L4307,'Pontuação'!M$2:N$13,2,FALSE)),0)</f>
        <v>1779</v>
      </c>
      <c r="AD4307" s="10">
        <f t="shared" si="1"/>
        <v>178</v>
      </c>
      <c r="AE4307" s="10" t="str">
        <f t="array" ref="AE4307">IFERROR(INDEX('Pontuação'!G$13:G$101, MATCH(AD4307, 'Pontuação'!F$13:F$101, 0)), "Faixa Indefinida")</f>
        <v>B</v>
      </c>
      <c r="AF4307" s="10">
        <f t="shared" si="2"/>
        <v>0</v>
      </c>
      <c r="AG4307" s="10">
        <f t="shared" si="3"/>
        <v>1</v>
      </c>
      <c r="AH4307" s="10">
        <f t="shared" si="4"/>
        <v>0</v>
      </c>
      <c r="AI4307" s="10">
        <f t="shared" si="5"/>
        <v>0</v>
      </c>
      <c r="AJ4307" s="9">
        <f>ROUNDUP(SUM(VLOOKUP(F4307,'Pontuação 3.0'!A$2:B$11,2,FALSE),VLOOKUP(E4307,'Pontuação 3.0'!C$2:D$11,2,FALSE),VLOOKUP(H4307,'Pontuação 3.0'!I$2:J$11,2,FALSE),VLOOKUP(J4307,'Pontuação 3.0'!G$2:H$11,2,FALSE),VLOOKUP(G4307,'Pontuação 3.0'!E$2:F$11,2,FALSE),VLOOKUP(K4307,'Pontuação 3.0'!K$2:L$11,2,FALSE),VLOOKUP(L4307,'Pontuação 3.0'!M$2:N$13,2,FALSE)),0)</f>
        <v>2123</v>
      </c>
      <c r="AK4307" s="9">
        <f t="shared" si="6"/>
        <v>212</v>
      </c>
      <c r="AL4307" s="9" t="str">
        <f t="array" ref="AL4307">IFERROR(INDEX('Pontuação 3.0'!G$13:G$191, MATCH(AK4307, 'Pontuação 3.0'!F$13:F$191, 0)), "Faixa Indefinida")</f>
        <v>C</v>
      </c>
      <c r="AM4307" s="9">
        <f t="shared" si="7"/>
        <v>0</v>
      </c>
      <c r="AN4307" s="9">
        <f t="shared" si="8"/>
        <v>0</v>
      </c>
      <c r="AO4307" s="9">
        <f t="shared" si="9"/>
        <v>1</v>
      </c>
      <c r="AP4307" s="9">
        <f t="shared" si="10"/>
        <v>0</v>
      </c>
      <c r="AQ4307" s="8"/>
    </row>
    <row r="4308" ht="15.75" customHeight="1">
      <c r="A4308" s="7">
        <v>45683.0</v>
      </c>
      <c r="B4308" s="8" t="s">
        <v>7984</v>
      </c>
      <c r="C4308" s="8" t="s">
        <v>9711</v>
      </c>
      <c r="D4308" s="11">
        <v>6.7996953282E10</v>
      </c>
      <c r="E4308" s="8" t="s">
        <v>11833</v>
      </c>
      <c r="F4308" s="8" t="s">
        <v>11863</v>
      </c>
      <c r="G4308" s="8" t="s">
        <v>11835</v>
      </c>
      <c r="H4308" s="8" t="s">
        <v>11850</v>
      </c>
      <c r="I4308" s="8" t="s">
        <v>11845</v>
      </c>
      <c r="J4308" s="8" t="s">
        <v>11838</v>
      </c>
      <c r="K4308" s="8" t="s">
        <v>11839</v>
      </c>
      <c r="L4308" s="8" t="s">
        <v>11847</v>
      </c>
      <c r="M4308" s="8" t="s">
        <v>11853</v>
      </c>
      <c r="N4308" s="12" t="s">
        <v>11</v>
      </c>
      <c r="O4308" s="12" t="s">
        <v>13</v>
      </c>
      <c r="P4308" s="12" t="s">
        <v>12</v>
      </c>
      <c r="Q4308" s="12" t="s">
        <v>15</v>
      </c>
      <c r="R4308" s="12" t="s">
        <v>14</v>
      </c>
      <c r="S4308" s="8"/>
      <c r="T4308" s="8"/>
      <c r="U4308" s="8"/>
      <c r="V4308" s="8"/>
      <c r="W4308" s="8"/>
      <c r="X4308" s="8"/>
      <c r="Y4308" s="8"/>
      <c r="Z4308" s="8"/>
      <c r="AA4308" s="8"/>
      <c r="AB4308" s="8"/>
      <c r="AC4308" s="9">
        <f>ROUNDUP(SUM(VLOOKUP(F4308,'Pontuação'!A$2:B$11,2,FALSE),VLOOKUP(E4308,'Pontuação'!C$2:D$11,2,FALSE),VLOOKUP(H4308,'Pontuação'!I$2:J$11,2,FALSE),VLOOKUP(J4308,'Pontuação'!G$2:H$11,2,FALSE),VLOOKUP(L4308,'Pontuação'!M$2:N$13,2,FALSE)),0)</f>
        <v>1934</v>
      </c>
      <c r="AD4308" s="10">
        <f t="shared" si="1"/>
        <v>193</v>
      </c>
      <c r="AE4308" s="10" t="str">
        <f t="array" ref="AE4308">IFERROR(INDEX('Pontuação'!G$13:G$101, MATCH(AD4308, 'Pontuação'!F$13:F$101, 0)), "Faixa Indefinida")</f>
        <v>A</v>
      </c>
      <c r="AF4308" s="10">
        <f t="shared" si="2"/>
        <v>1</v>
      </c>
      <c r="AG4308" s="10">
        <f t="shared" si="3"/>
        <v>0</v>
      </c>
      <c r="AH4308" s="10">
        <f t="shared" si="4"/>
        <v>0</v>
      </c>
      <c r="AI4308" s="10">
        <f t="shared" si="5"/>
        <v>0</v>
      </c>
      <c r="AJ4308" s="9">
        <f>ROUNDUP(SUM(VLOOKUP(F4308,'Pontuação 3.0'!A$2:B$11,2,FALSE),VLOOKUP(E4308,'Pontuação 3.0'!C$2:D$11,2,FALSE),VLOOKUP(H4308,'Pontuação 3.0'!I$2:J$11,2,FALSE),VLOOKUP(J4308,'Pontuação 3.0'!G$2:H$11,2,FALSE),VLOOKUP(G4308,'Pontuação 3.0'!E$2:F$11,2,FALSE),VLOOKUP(K4308,'Pontuação 3.0'!K$2:L$11,2,FALSE),VLOOKUP(L4308,'Pontuação 3.0'!M$2:N$13,2,FALSE)),0)</f>
        <v>2382</v>
      </c>
      <c r="AK4308" s="9">
        <f t="shared" si="6"/>
        <v>238</v>
      </c>
      <c r="AL4308" s="9" t="str">
        <f t="array" ref="AL4308">IFERROR(INDEX('Pontuação 3.0'!G$13:G$191, MATCH(AK4308, 'Pontuação 3.0'!F$13:F$191, 0)), "Faixa Indefinida")</f>
        <v>A</v>
      </c>
      <c r="AM4308" s="9">
        <f t="shared" si="7"/>
        <v>1</v>
      </c>
      <c r="AN4308" s="9">
        <f t="shared" si="8"/>
        <v>0</v>
      </c>
      <c r="AO4308" s="9">
        <f t="shared" si="9"/>
        <v>0</v>
      </c>
      <c r="AP4308" s="9">
        <f t="shared" si="10"/>
        <v>0</v>
      </c>
      <c r="AQ4308" s="8"/>
    </row>
    <row r="4309" ht="15.75" customHeight="1">
      <c r="A4309" s="7">
        <v>45683.0</v>
      </c>
      <c r="B4309" s="8" t="s">
        <v>9712</v>
      </c>
      <c r="C4309" s="8" t="s">
        <v>9713</v>
      </c>
      <c r="D4309" s="11">
        <v>1.1970388429E10</v>
      </c>
      <c r="E4309" s="8" t="s">
        <v>11868</v>
      </c>
      <c r="F4309" s="8" t="s">
        <v>11842</v>
      </c>
      <c r="G4309" s="8" t="s">
        <v>11843</v>
      </c>
      <c r="H4309" s="8" t="s">
        <v>11850</v>
      </c>
      <c r="I4309" s="8" t="s">
        <v>11837</v>
      </c>
      <c r="J4309" s="8" t="s">
        <v>11846</v>
      </c>
      <c r="K4309" s="8" t="s">
        <v>11837</v>
      </c>
      <c r="L4309" s="8" t="s">
        <v>11857</v>
      </c>
      <c r="M4309" s="8" t="s">
        <v>11848</v>
      </c>
      <c r="N4309" s="12" t="s">
        <v>11</v>
      </c>
      <c r="O4309" s="12" t="s">
        <v>13</v>
      </c>
      <c r="P4309" s="12" t="s">
        <v>96</v>
      </c>
      <c r="Q4309" s="12" t="s">
        <v>15</v>
      </c>
      <c r="R4309" s="12" t="s">
        <v>20</v>
      </c>
      <c r="S4309" s="8"/>
      <c r="T4309" s="8"/>
      <c r="U4309" s="8"/>
      <c r="V4309" s="8"/>
      <c r="W4309" s="8"/>
      <c r="X4309" s="8"/>
      <c r="Y4309" s="8"/>
      <c r="Z4309" s="8"/>
      <c r="AA4309" s="8"/>
      <c r="AB4309" s="8"/>
      <c r="AC4309" s="9">
        <f>ROUNDUP(SUM(VLOOKUP(F4309,'Pontuação'!A$2:B$11,2,FALSE),VLOOKUP(E4309,'Pontuação'!C$2:D$11,2,FALSE),VLOOKUP(H4309,'Pontuação'!I$2:J$11,2,FALSE),VLOOKUP(J4309,'Pontuação'!G$2:H$11,2,FALSE),VLOOKUP(L4309,'Pontuação'!M$2:N$13,2,FALSE)),0)</f>
        <v>1520</v>
      </c>
      <c r="AD4309" s="10">
        <f t="shared" si="1"/>
        <v>152</v>
      </c>
      <c r="AE4309" s="10" t="str">
        <f t="array" ref="AE4309">IFERROR(INDEX('Pontuação'!G$13:G$101, MATCH(AD4309, 'Pontuação'!F$13:F$101, 0)), "Faixa Indefinida")</f>
        <v>C</v>
      </c>
      <c r="AF4309" s="10">
        <f t="shared" si="2"/>
        <v>0</v>
      </c>
      <c r="AG4309" s="10">
        <f t="shared" si="3"/>
        <v>0</v>
      </c>
      <c r="AH4309" s="10">
        <f t="shared" si="4"/>
        <v>1</v>
      </c>
      <c r="AI4309" s="10">
        <f t="shared" si="5"/>
        <v>0</v>
      </c>
      <c r="AJ4309" s="9">
        <f>ROUNDUP(SUM(VLOOKUP(F4309,'Pontuação 3.0'!A$2:B$11,2,FALSE),VLOOKUP(E4309,'Pontuação 3.0'!C$2:D$11,2,FALSE),VLOOKUP(H4309,'Pontuação 3.0'!I$2:J$11,2,FALSE),VLOOKUP(J4309,'Pontuação 3.0'!G$2:H$11,2,FALSE),VLOOKUP(G4309,'Pontuação 3.0'!E$2:F$11,2,FALSE),VLOOKUP(K4309,'Pontuação 3.0'!K$2:L$11,2,FALSE),VLOOKUP(L4309,'Pontuação 3.0'!M$2:N$13,2,FALSE)),0)</f>
        <v>2062</v>
      </c>
      <c r="AK4309" s="9">
        <f t="shared" si="6"/>
        <v>206</v>
      </c>
      <c r="AL4309" s="9" t="str">
        <f t="array" ref="AL4309">IFERROR(INDEX('Pontuação 3.0'!G$13:G$191, MATCH(AK4309, 'Pontuação 3.0'!F$13:F$191, 0)), "Faixa Indefinida")</f>
        <v>C</v>
      </c>
      <c r="AM4309" s="9">
        <f t="shared" si="7"/>
        <v>0</v>
      </c>
      <c r="AN4309" s="9">
        <f t="shared" si="8"/>
        <v>0</v>
      </c>
      <c r="AO4309" s="9">
        <f t="shared" si="9"/>
        <v>1</v>
      </c>
      <c r="AP4309" s="9">
        <f t="shared" si="10"/>
        <v>0</v>
      </c>
      <c r="AQ4309" s="8"/>
    </row>
    <row r="4310" ht="15.75" customHeight="1">
      <c r="A4310" s="7">
        <v>45683.0</v>
      </c>
      <c r="B4310" s="8" t="s">
        <v>9716</v>
      </c>
      <c r="C4310" s="8" t="s">
        <v>9717</v>
      </c>
      <c r="D4310" s="11">
        <v>3.19949767676E11</v>
      </c>
      <c r="E4310" s="8" t="s">
        <v>11868</v>
      </c>
      <c r="F4310" s="8" t="s">
        <v>11834</v>
      </c>
      <c r="G4310" s="8" t="s">
        <v>11843</v>
      </c>
      <c r="H4310" s="8" t="s">
        <v>11856</v>
      </c>
      <c r="I4310" s="8" t="s">
        <v>11845</v>
      </c>
      <c r="J4310" s="8" t="s">
        <v>11846</v>
      </c>
      <c r="K4310" s="8" t="s">
        <v>11839</v>
      </c>
      <c r="L4310" s="8" t="s">
        <v>11851</v>
      </c>
      <c r="M4310" s="8" t="s">
        <v>11849</v>
      </c>
      <c r="N4310" s="12" t="s">
        <v>11</v>
      </c>
      <c r="O4310" s="12" t="s">
        <v>13</v>
      </c>
      <c r="P4310" s="12" t="s">
        <v>23</v>
      </c>
      <c r="Q4310" s="12" t="s">
        <v>15</v>
      </c>
      <c r="R4310" s="12" t="s">
        <v>20</v>
      </c>
      <c r="S4310" s="8"/>
      <c r="T4310" s="8"/>
      <c r="U4310" s="8"/>
      <c r="V4310" s="8"/>
      <c r="W4310" s="8"/>
      <c r="X4310" s="8"/>
      <c r="Y4310" s="8"/>
      <c r="Z4310" s="8"/>
      <c r="AA4310" s="8"/>
      <c r="AB4310" s="8"/>
      <c r="AC4310" s="9">
        <f>ROUNDUP(SUM(VLOOKUP(F4310,'Pontuação'!A$2:B$11,2,FALSE),VLOOKUP(E4310,'Pontuação'!C$2:D$11,2,FALSE),VLOOKUP(H4310,'Pontuação'!I$2:J$11,2,FALSE),VLOOKUP(J4310,'Pontuação'!G$2:H$11,2,FALSE),VLOOKUP(L4310,'Pontuação'!M$2:N$13,2,FALSE)),0)</f>
        <v>1431</v>
      </c>
      <c r="AD4310" s="10">
        <f t="shared" si="1"/>
        <v>143</v>
      </c>
      <c r="AE4310" s="10" t="str">
        <f t="array" ref="AE4310">IFERROR(INDEX('Pontuação'!G$13:G$101, MATCH(AD4310, 'Pontuação'!F$13:F$101, 0)), "Faixa Indefinida")</f>
        <v>D</v>
      </c>
      <c r="AF4310" s="10">
        <f t="shared" si="2"/>
        <v>0</v>
      </c>
      <c r="AG4310" s="10">
        <f t="shared" si="3"/>
        <v>0</v>
      </c>
      <c r="AH4310" s="10">
        <f t="shared" si="4"/>
        <v>0</v>
      </c>
      <c r="AI4310" s="10">
        <f t="shared" si="5"/>
        <v>1</v>
      </c>
      <c r="AJ4310" s="9">
        <f>ROUNDUP(SUM(VLOOKUP(F4310,'Pontuação 3.0'!A$2:B$11,2,FALSE),VLOOKUP(E4310,'Pontuação 3.0'!C$2:D$11,2,FALSE),VLOOKUP(H4310,'Pontuação 3.0'!I$2:J$11,2,FALSE),VLOOKUP(J4310,'Pontuação 3.0'!G$2:H$11,2,FALSE),VLOOKUP(G4310,'Pontuação 3.0'!E$2:F$11,2,FALSE),VLOOKUP(K4310,'Pontuação 3.0'!K$2:L$11,2,FALSE),VLOOKUP(L4310,'Pontuação 3.0'!M$2:N$13,2,FALSE)),0)</f>
        <v>2072</v>
      </c>
      <c r="AK4310" s="9">
        <f t="shared" si="6"/>
        <v>207</v>
      </c>
      <c r="AL4310" s="9" t="str">
        <f t="array" ref="AL4310">IFERROR(INDEX('Pontuação 3.0'!G$13:G$191, MATCH(AK4310, 'Pontuação 3.0'!F$13:F$191, 0)), "Faixa Indefinida")</f>
        <v>C</v>
      </c>
      <c r="AM4310" s="9">
        <f t="shared" si="7"/>
        <v>0</v>
      </c>
      <c r="AN4310" s="9">
        <f t="shared" si="8"/>
        <v>0</v>
      </c>
      <c r="AO4310" s="9">
        <f t="shared" si="9"/>
        <v>1</v>
      </c>
      <c r="AP4310" s="9">
        <f t="shared" si="10"/>
        <v>0</v>
      </c>
      <c r="AQ4310" s="8"/>
    </row>
    <row r="4311" ht="15.75" customHeight="1">
      <c r="A4311" s="7">
        <v>45683.0</v>
      </c>
      <c r="B4311" s="8" t="s">
        <v>9719</v>
      </c>
      <c r="C4311" s="8" t="s">
        <v>9720</v>
      </c>
      <c r="D4311" s="11">
        <v>6.2991021766E10</v>
      </c>
      <c r="E4311" s="8" t="s">
        <v>11833</v>
      </c>
      <c r="F4311" s="8" t="s">
        <v>11842</v>
      </c>
      <c r="G4311" s="8" t="s">
        <v>11843</v>
      </c>
      <c r="H4311" s="8" t="s">
        <v>11850</v>
      </c>
      <c r="I4311" s="8" t="s">
        <v>11837</v>
      </c>
      <c r="J4311" s="8" t="s">
        <v>11852</v>
      </c>
      <c r="K4311" s="8" t="s">
        <v>11839</v>
      </c>
      <c r="L4311" s="8" t="s">
        <v>11857</v>
      </c>
      <c r="M4311" s="8" t="s">
        <v>11853</v>
      </c>
      <c r="N4311" s="8"/>
      <c r="O4311" s="8"/>
      <c r="P4311" s="8"/>
      <c r="Q4311" s="8"/>
      <c r="R4311" s="8"/>
      <c r="S4311" s="8"/>
      <c r="T4311" s="8"/>
      <c r="U4311" s="8"/>
      <c r="V4311" s="8"/>
      <c r="W4311" s="8"/>
      <c r="X4311" s="8"/>
      <c r="Y4311" s="8"/>
      <c r="Z4311" s="8"/>
      <c r="AA4311" s="8"/>
      <c r="AB4311" s="8"/>
      <c r="AC4311" s="9">
        <f>ROUNDUP(SUM(VLOOKUP(F4311,'Pontuação'!A$2:B$11,2,FALSE),VLOOKUP(E4311,'Pontuação'!C$2:D$11,2,FALSE),VLOOKUP(H4311,'Pontuação'!I$2:J$11,2,FALSE),VLOOKUP(J4311,'Pontuação'!G$2:H$11,2,FALSE),VLOOKUP(L4311,'Pontuação'!M$2:N$13,2,FALSE)),0)</f>
        <v>1621</v>
      </c>
      <c r="AD4311" s="10">
        <f t="shared" si="1"/>
        <v>162</v>
      </c>
      <c r="AE4311" s="10" t="str">
        <f t="array" ref="AE4311">IFERROR(INDEX('Pontuação'!G$13:G$101, MATCH(AD4311, 'Pontuação'!F$13:F$101, 0)), "Faixa Indefinida")</f>
        <v>C</v>
      </c>
      <c r="AF4311" s="10">
        <f t="shared" si="2"/>
        <v>0</v>
      </c>
      <c r="AG4311" s="10">
        <f t="shared" si="3"/>
        <v>0</v>
      </c>
      <c r="AH4311" s="10">
        <f t="shared" si="4"/>
        <v>1</v>
      </c>
      <c r="AI4311" s="10">
        <f t="shared" si="5"/>
        <v>0</v>
      </c>
      <c r="AJ4311" s="9">
        <f>ROUNDUP(SUM(VLOOKUP(F4311,'Pontuação 3.0'!A$2:B$11,2,FALSE),VLOOKUP(E4311,'Pontuação 3.0'!C$2:D$11,2,FALSE),VLOOKUP(H4311,'Pontuação 3.0'!I$2:J$11,2,FALSE),VLOOKUP(J4311,'Pontuação 3.0'!G$2:H$11,2,FALSE),VLOOKUP(G4311,'Pontuação 3.0'!E$2:F$11,2,FALSE),VLOOKUP(K4311,'Pontuação 3.0'!K$2:L$11,2,FALSE),VLOOKUP(L4311,'Pontuação 3.0'!M$2:N$13,2,FALSE)),0)</f>
        <v>2505</v>
      </c>
      <c r="AK4311" s="9">
        <f t="shared" si="6"/>
        <v>251</v>
      </c>
      <c r="AL4311" s="9" t="str">
        <f t="array" ref="AL4311">IFERROR(INDEX('Pontuação 3.0'!G$13:G$191, MATCH(AK4311, 'Pontuação 3.0'!F$13:F$191, 0)), "Faixa Indefinida")</f>
        <v>A</v>
      </c>
      <c r="AM4311" s="9">
        <f t="shared" si="7"/>
        <v>1</v>
      </c>
      <c r="AN4311" s="9">
        <f t="shared" si="8"/>
        <v>0</v>
      </c>
      <c r="AO4311" s="9">
        <f t="shared" si="9"/>
        <v>0</v>
      </c>
      <c r="AP4311" s="9">
        <f t="shared" si="10"/>
        <v>0</v>
      </c>
      <c r="AQ4311" s="8"/>
    </row>
    <row r="4312" ht="15.75" customHeight="1">
      <c r="A4312" s="7">
        <v>45683.0</v>
      </c>
      <c r="B4312" s="8" t="s">
        <v>9721</v>
      </c>
      <c r="C4312" s="8" t="s">
        <v>9722</v>
      </c>
      <c r="D4312" s="11">
        <v>7.198767282E10</v>
      </c>
      <c r="E4312" s="8" t="s">
        <v>11833</v>
      </c>
      <c r="F4312" s="8" t="s">
        <v>11834</v>
      </c>
      <c r="G4312" s="8" t="s">
        <v>11867</v>
      </c>
      <c r="H4312" s="8" t="s">
        <v>11856</v>
      </c>
      <c r="I4312" s="8" t="s">
        <v>11837</v>
      </c>
      <c r="J4312" s="8" t="s">
        <v>11852</v>
      </c>
      <c r="K4312" s="8" t="s">
        <v>11837</v>
      </c>
      <c r="L4312" s="8" t="s">
        <v>11847</v>
      </c>
      <c r="M4312" s="8" t="s">
        <v>11848</v>
      </c>
      <c r="N4312" s="12" t="s">
        <v>11</v>
      </c>
      <c r="O4312" s="12" t="s">
        <v>13</v>
      </c>
      <c r="P4312" s="12" t="s">
        <v>49</v>
      </c>
      <c r="Q4312" s="12" t="s">
        <v>15</v>
      </c>
      <c r="R4312" s="12" t="s">
        <v>14</v>
      </c>
      <c r="S4312" s="8"/>
      <c r="T4312" s="8"/>
      <c r="U4312" s="8"/>
      <c r="V4312" s="8"/>
      <c r="W4312" s="8"/>
      <c r="X4312" s="8"/>
      <c r="Y4312" s="8"/>
      <c r="Z4312" s="8"/>
      <c r="AA4312" s="8"/>
      <c r="AB4312" s="8"/>
      <c r="AC4312" s="9">
        <f>ROUNDUP(SUM(VLOOKUP(F4312,'Pontuação'!A$2:B$11,2,FALSE),VLOOKUP(E4312,'Pontuação'!C$2:D$11,2,FALSE),VLOOKUP(H4312,'Pontuação'!I$2:J$11,2,FALSE),VLOOKUP(J4312,'Pontuação'!G$2:H$11,2,FALSE),VLOOKUP(L4312,'Pontuação'!M$2:N$13,2,FALSE)),0)</f>
        <v>1664</v>
      </c>
      <c r="AD4312" s="10">
        <f t="shared" si="1"/>
        <v>166</v>
      </c>
      <c r="AE4312" s="10" t="str">
        <f t="array" ref="AE4312">IFERROR(INDEX('Pontuação'!G$13:G$101, MATCH(AD4312, 'Pontuação'!F$13:F$101, 0)), "Faixa Indefinida")</f>
        <v>B</v>
      </c>
      <c r="AF4312" s="10">
        <f t="shared" si="2"/>
        <v>0</v>
      </c>
      <c r="AG4312" s="10">
        <f t="shared" si="3"/>
        <v>1</v>
      </c>
      <c r="AH4312" s="10">
        <f t="shared" si="4"/>
        <v>0</v>
      </c>
      <c r="AI4312" s="10">
        <f t="shared" si="5"/>
        <v>0</v>
      </c>
      <c r="AJ4312" s="9">
        <f>ROUNDUP(SUM(VLOOKUP(F4312,'Pontuação 3.0'!A$2:B$11,2,FALSE),VLOOKUP(E4312,'Pontuação 3.0'!C$2:D$11,2,FALSE),VLOOKUP(H4312,'Pontuação 3.0'!I$2:J$11,2,FALSE),VLOOKUP(J4312,'Pontuação 3.0'!G$2:H$11,2,FALSE),VLOOKUP(G4312,'Pontuação 3.0'!E$2:F$11,2,FALSE),VLOOKUP(K4312,'Pontuação 3.0'!K$2:L$11,2,FALSE),VLOOKUP(L4312,'Pontuação 3.0'!M$2:N$13,2,FALSE)),0)</f>
        <v>1929</v>
      </c>
      <c r="AK4312" s="9">
        <f t="shared" si="6"/>
        <v>193</v>
      </c>
      <c r="AL4312" s="9" t="str">
        <f t="array" ref="AL4312">IFERROR(INDEX('Pontuação 3.0'!G$13:G$191, MATCH(AK4312, 'Pontuação 3.0'!F$13:F$191, 0)), "Faixa Indefinida")</f>
        <v>C</v>
      </c>
      <c r="AM4312" s="9">
        <f t="shared" si="7"/>
        <v>0</v>
      </c>
      <c r="AN4312" s="9">
        <f t="shared" si="8"/>
        <v>0</v>
      </c>
      <c r="AO4312" s="9">
        <f t="shared" si="9"/>
        <v>1</v>
      </c>
      <c r="AP4312" s="9">
        <f t="shared" si="10"/>
        <v>0</v>
      </c>
      <c r="AQ4312" s="8"/>
    </row>
    <row r="4313" ht="15.75" customHeight="1">
      <c r="A4313" s="7">
        <v>45683.0</v>
      </c>
      <c r="B4313" s="8" t="s">
        <v>6515</v>
      </c>
      <c r="C4313" s="8" t="s">
        <v>9723</v>
      </c>
      <c r="D4313" s="11">
        <v>6.2981425172E10</v>
      </c>
      <c r="E4313" s="8" t="s">
        <v>11868</v>
      </c>
      <c r="F4313" s="8" t="s">
        <v>11834</v>
      </c>
      <c r="G4313" s="8" t="s">
        <v>11835</v>
      </c>
      <c r="H4313" s="8" t="s">
        <v>11844</v>
      </c>
      <c r="I4313" s="8" t="s">
        <v>11837</v>
      </c>
      <c r="J4313" s="8" t="s">
        <v>11846</v>
      </c>
      <c r="K4313" s="8" t="s">
        <v>11839</v>
      </c>
      <c r="L4313" s="8" t="s">
        <v>11847</v>
      </c>
      <c r="M4313" s="8" t="s">
        <v>11849</v>
      </c>
      <c r="N4313" s="12" t="s">
        <v>11</v>
      </c>
      <c r="O4313" s="12" t="s">
        <v>13</v>
      </c>
      <c r="P4313" s="12" t="s">
        <v>37</v>
      </c>
      <c r="Q4313" s="12" t="s">
        <v>143</v>
      </c>
      <c r="R4313" s="12" t="s">
        <v>20</v>
      </c>
      <c r="S4313" s="8"/>
      <c r="T4313" s="8"/>
      <c r="U4313" s="8"/>
      <c r="V4313" s="8"/>
      <c r="W4313" s="8"/>
      <c r="X4313" s="8"/>
      <c r="Y4313" s="8"/>
      <c r="Z4313" s="8"/>
      <c r="AA4313" s="8"/>
      <c r="AB4313" s="8"/>
      <c r="AC4313" s="9">
        <f>ROUNDUP(SUM(VLOOKUP(F4313,'Pontuação'!A$2:B$11,2,FALSE),VLOOKUP(E4313,'Pontuação'!C$2:D$11,2,FALSE),VLOOKUP(H4313,'Pontuação'!I$2:J$11,2,FALSE),VLOOKUP(J4313,'Pontuação'!G$2:H$11,2,FALSE),VLOOKUP(L4313,'Pontuação'!M$2:N$13,2,FALSE)),0)</f>
        <v>1719</v>
      </c>
      <c r="AD4313" s="10">
        <f t="shared" si="1"/>
        <v>172</v>
      </c>
      <c r="AE4313" s="10" t="str">
        <f t="array" ref="AE4313">IFERROR(INDEX('Pontuação'!G$13:G$101, MATCH(AD4313, 'Pontuação'!F$13:F$101, 0)), "Faixa Indefinida")</f>
        <v>B</v>
      </c>
      <c r="AF4313" s="10">
        <f t="shared" si="2"/>
        <v>0</v>
      </c>
      <c r="AG4313" s="10">
        <f t="shared" si="3"/>
        <v>1</v>
      </c>
      <c r="AH4313" s="10">
        <f t="shared" si="4"/>
        <v>0</v>
      </c>
      <c r="AI4313" s="10">
        <f t="shared" si="5"/>
        <v>0</v>
      </c>
      <c r="AJ4313" s="9">
        <f>ROUNDUP(SUM(VLOOKUP(F4313,'Pontuação 3.0'!A$2:B$11,2,FALSE),VLOOKUP(E4313,'Pontuação 3.0'!C$2:D$11,2,FALSE),VLOOKUP(H4313,'Pontuação 3.0'!I$2:J$11,2,FALSE),VLOOKUP(J4313,'Pontuação 3.0'!G$2:H$11,2,FALSE),VLOOKUP(G4313,'Pontuação 3.0'!E$2:F$11,2,FALSE),VLOOKUP(K4313,'Pontuação 3.0'!K$2:L$11,2,FALSE),VLOOKUP(L4313,'Pontuação 3.0'!M$2:N$13,2,FALSE)),0)</f>
        <v>2253</v>
      </c>
      <c r="AK4313" s="9">
        <f t="shared" si="6"/>
        <v>225</v>
      </c>
      <c r="AL4313" s="9" t="str">
        <f t="array" ref="AL4313">IFERROR(INDEX('Pontuação 3.0'!G$13:G$191, MATCH(AK4313, 'Pontuação 3.0'!F$13:F$191, 0)), "Faixa Indefinida")</f>
        <v>B</v>
      </c>
      <c r="AM4313" s="9">
        <f t="shared" si="7"/>
        <v>0</v>
      </c>
      <c r="AN4313" s="9">
        <f t="shared" si="8"/>
        <v>1</v>
      </c>
      <c r="AO4313" s="9">
        <f t="shared" si="9"/>
        <v>0</v>
      </c>
      <c r="AP4313" s="9">
        <f t="shared" si="10"/>
        <v>0</v>
      </c>
      <c r="AQ4313" s="8"/>
    </row>
    <row r="4314" ht="15.75" customHeight="1">
      <c r="A4314" s="7">
        <v>45683.0</v>
      </c>
      <c r="B4314" s="8" t="s">
        <v>409</v>
      </c>
      <c r="C4314" s="8" t="s">
        <v>9718</v>
      </c>
      <c r="D4314" s="11">
        <v>3.2998183622E10</v>
      </c>
      <c r="E4314" s="8" t="s">
        <v>11833</v>
      </c>
      <c r="F4314" s="8" t="s">
        <v>11834</v>
      </c>
      <c r="G4314" s="8" t="s">
        <v>11843</v>
      </c>
      <c r="H4314" s="8" t="s">
        <v>11836</v>
      </c>
      <c r="I4314" s="8" t="s">
        <v>11845</v>
      </c>
      <c r="J4314" s="8" t="s">
        <v>11852</v>
      </c>
      <c r="K4314" s="8" t="s">
        <v>11837</v>
      </c>
      <c r="L4314" s="8" t="s">
        <v>11857</v>
      </c>
      <c r="M4314" s="8" t="s">
        <v>11848</v>
      </c>
      <c r="N4314" s="12" t="s">
        <v>11</v>
      </c>
      <c r="O4314" s="12" t="s">
        <v>13</v>
      </c>
      <c r="P4314" s="12" t="s">
        <v>23</v>
      </c>
      <c r="Q4314" s="12" t="s">
        <v>15</v>
      </c>
      <c r="R4314" s="12" t="s">
        <v>20</v>
      </c>
      <c r="S4314" s="8"/>
      <c r="T4314" s="8"/>
      <c r="U4314" s="8"/>
      <c r="V4314" s="8"/>
      <c r="W4314" s="8"/>
      <c r="X4314" s="8"/>
      <c r="Y4314" s="8"/>
      <c r="Z4314" s="8"/>
      <c r="AA4314" s="8"/>
      <c r="AB4314" s="8"/>
      <c r="AC4314" s="9">
        <f>ROUNDUP(SUM(VLOOKUP(F4314,'Pontuação'!A$2:B$11,2,FALSE),VLOOKUP(E4314,'Pontuação'!C$2:D$11,2,FALSE),VLOOKUP(H4314,'Pontuação'!I$2:J$11,2,FALSE),VLOOKUP(J4314,'Pontuação'!G$2:H$11,2,FALSE),VLOOKUP(L4314,'Pontuação'!M$2:N$13,2,FALSE)),0)</f>
        <v>1425</v>
      </c>
      <c r="AD4314" s="10">
        <f t="shared" si="1"/>
        <v>143</v>
      </c>
      <c r="AE4314" s="10" t="str">
        <f t="array" ref="AE4314">IFERROR(INDEX('Pontuação'!G$13:G$101, MATCH(AD4314, 'Pontuação'!F$13:F$101, 0)), "Faixa Indefinida")</f>
        <v>D</v>
      </c>
      <c r="AF4314" s="10">
        <f t="shared" si="2"/>
        <v>0</v>
      </c>
      <c r="AG4314" s="10">
        <f t="shared" si="3"/>
        <v>0</v>
      </c>
      <c r="AH4314" s="10">
        <f t="shared" si="4"/>
        <v>0</v>
      </c>
      <c r="AI4314" s="10">
        <f t="shared" si="5"/>
        <v>1</v>
      </c>
      <c r="AJ4314" s="9">
        <f>ROUNDUP(SUM(VLOOKUP(F4314,'Pontuação 3.0'!A$2:B$11,2,FALSE),VLOOKUP(E4314,'Pontuação 3.0'!C$2:D$11,2,FALSE),VLOOKUP(H4314,'Pontuação 3.0'!I$2:J$11,2,FALSE),VLOOKUP(J4314,'Pontuação 3.0'!G$2:H$11,2,FALSE),VLOOKUP(G4314,'Pontuação 3.0'!E$2:F$11,2,FALSE),VLOOKUP(K4314,'Pontuação 3.0'!K$2:L$11,2,FALSE),VLOOKUP(L4314,'Pontuação 3.0'!M$2:N$13,2,FALSE)),0)</f>
        <v>2003</v>
      </c>
      <c r="AK4314" s="9">
        <f t="shared" si="6"/>
        <v>200</v>
      </c>
      <c r="AL4314" s="9" t="str">
        <f t="array" ref="AL4314">IFERROR(INDEX('Pontuação 3.0'!G$13:G$191, MATCH(AK4314, 'Pontuação 3.0'!F$13:F$191, 0)), "Faixa Indefinida")</f>
        <v>C</v>
      </c>
      <c r="AM4314" s="9">
        <f t="shared" si="7"/>
        <v>0</v>
      </c>
      <c r="AN4314" s="9">
        <f t="shared" si="8"/>
        <v>0</v>
      </c>
      <c r="AO4314" s="9">
        <f t="shared" si="9"/>
        <v>1</v>
      </c>
      <c r="AP4314" s="9">
        <f t="shared" si="10"/>
        <v>0</v>
      </c>
      <c r="AQ4314" s="8"/>
    </row>
    <row r="4315" ht="15.75" customHeight="1">
      <c r="A4315" s="7">
        <v>45683.0</v>
      </c>
      <c r="B4315" s="8" t="s">
        <v>2721</v>
      </c>
      <c r="C4315" s="8" t="s">
        <v>9724</v>
      </c>
      <c r="D4315" s="11">
        <v>3.1999730586E10</v>
      </c>
      <c r="E4315" s="8" t="s">
        <v>11868</v>
      </c>
      <c r="F4315" s="8" t="s">
        <v>11863</v>
      </c>
      <c r="G4315" s="8" t="s">
        <v>11843</v>
      </c>
      <c r="H4315" s="8" t="s">
        <v>11844</v>
      </c>
      <c r="I4315" s="8" t="s">
        <v>11845</v>
      </c>
      <c r="J4315" s="8" t="s">
        <v>11846</v>
      </c>
      <c r="K4315" s="8" t="s">
        <v>11839</v>
      </c>
      <c r="L4315" s="8" t="s">
        <v>11840</v>
      </c>
      <c r="M4315" s="8" t="s">
        <v>11848</v>
      </c>
      <c r="N4315" s="12" t="s">
        <v>11</v>
      </c>
      <c r="O4315" s="12" t="s">
        <v>13</v>
      </c>
      <c r="P4315" s="12" t="s">
        <v>37</v>
      </c>
      <c r="Q4315" s="12" t="s">
        <v>65</v>
      </c>
      <c r="R4315" s="12" t="s">
        <v>20</v>
      </c>
      <c r="S4315" s="8"/>
      <c r="T4315" s="8"/>
      <c r="U4315" s="8"/>
      <c r="V4315" s="8"/>
      <c r="W4315" s="8"/>
      <c r="X4315" s="8"/>
      <c r="Y4315" s="8"/>
      <c r="Z4315" s="8"/>
      <c r="AA4315" s="8"/>
      <c r="AB4315" s="8"/>
      <c r="AC4315" s="9">
        <f>ROUNDUP(SUM(VLOOKUP(F4315,'Pontuação'!A$2:B$11,2,FALSE),VLOOKUP(E4315,'Pontuação'!C$2:D$11,2,FALSE),VLOOKUP(H4315,'Pontuação'!I$2:J$11,2,FALSE),VLOOKUP(J4315,'Pontuação'!G$2:H$11,2,FALSE),VLOOKUP(L4315,'Pontuação'!M$2:N$13,2,FALSE)),0)</f>
        <v>1614</v>
      </c>
      <c r="AD4315" s="10">
        <f t="shared" si="1"/>
        <v>161</v>
      </c>
      <c r="AE4315" s="10" t="str">
        <f t="array" ref="AE4315">IFERROR(INDEX('Pontuação'!G$13:G$101, MATCH(AD4315, 'Pontuação'!F$13:F$101, 0)), "Faixa Indefinida")</f>
        <v>C</v>
      </c>
      <c r="AF4315" s="10">
        <f t="shared" si="2"/>
        <v>0</v>
      </c>
      <c r="AG4315" s="10">
        <f t="shared" si="3"/>
        <v>0</v>
      </c>
      <c r="AH4315" s="10">
        <f t="shared" si="4"/>
        <v>1</v>
      </c>
      <c r="AI4315" s="10">
        <f t="shared" si="5"/>
        <v>0</v>
      </c>
      <c r="AJ4315" s="9">
        <f>ROUNDUP(SUM(VLOOKUP(F4315,'Pontuação 3.0'!A$2:B$11,2,FALSE),VLOOKUP(E4315,'Pontuação 3.0'!C$2:D$11,2,FALSE),VLOOKUP(H4315,'Pontuação 3.0'!I$2:J$11,2,FALSE),VLOOKUP(J4315,'Pontuação 3.0'!G$2:H$11,2,FALSE),VLOOKUP(G4315,'Pontuação 3.0'!E$2:F$11,2,FALSE),VLOOKUP(K4315,'Pontuação 3.0'!K$2:L$11,2,FALSE),VLOOKUP(L4315,'Pontuação 3.0'!M$2:N$13,2,FALSE)),0)</f>
        <v>2196</v>
      </c>
      <c r="AK4315" s="9">
        <f t="shared" si="6"/>
        <v>220</v>
      </c>
      <c r="AL4315" s="9" t="str">
        <f t="array" ref="AL4315">IFERROR(INDEX('Pontuação 3.0'!G$13:G$191, MATCH(AK4315, 'Pontuação 3.0'!F$13:F$191, 0)), "Faixa Indefinida")</f>
        <v>B</v>
      </c>
      <c r="AM4315" s="9">
        <f t="shared" si="7"/>
        <v>0</v>
      </c>
      <c r="AN4315" s="9">
        <f t="shared" si="8"/>
        <v>1</v>
      </c>
      <c r="AO4315" s="9">
        <f t="shared" si="9"/>
        <v>0</v>
      </c>
      <c r="AP4315" s="9">
        <f t="shared" si="10"/>
        <v>0</v>
      </c>
      <c r="AQ4315" s="8"/>
    </row>
    <row r="4316" ht="15.75" customHeight="1">
      <c r="A4316" s="7">
        <v>45683.0</v>
      </c>
      <c r="B4316" s="8" t="s">
        <v>9725</v>
      </c>
      <c r="C4316" s="8" t="s">
        <v>9726</v>
      </c>
      <c r="D4316" s="8" t="s">
        <v>9727</v>
      </c>
      <c r="E4316" s="8" t="s">
        <v>11833</v>
      </c>
      <c r="F4316" s="8" t="s">
        <v>11842</v>
      </c>
      <c r="G4316" s="8" t="s">
        <v>11843</v>
      </c>
      <c r="H4316" s="8" t="s">
        <v>11844</v>
      </c>
      <c r="I4316" s="8" t="s">
        <v>11845</v>
      </c>
      <c r="J4316" s="8" t="s">
        <v>11846</v>
      </c>
      <c r="K4316" s="8" t="s">
        <v>11837</v>
      </c>
      <c r="L4316" s="8" t="s">
        <v>11851</v>
      </c>
      <c r="M4316" s="8" t="s">
        <v>11853</v>
      </c>
      <c r="N4316" s="12" t="s">
        <v>11</v>
      </c>
      <c r="O4316" s="12" t="s">
        <v>13</v>
      </c>
      <c r="P4316" s="12" t="s">
        <v>27</v>
      </c>
      <c r="Q4316" s="12" t="s">
        <v>24</v>
      </c>
      <c r="R4316" s="12" t="s">
        <v>20</v>
      </c>
      <c r="S4316" s="8"/>
      <c r="T4316" s="8"/>
      <c r="U4316" s="8"/>
      <c r="V4316" s="8"/>
      <c r="W4316" s="8"/>
      <c r="X4316" s="8"/>
      <c r="Y4316" s="8"/>
      <c r="Z4316" s="8"/>
      <c r="AA4316" s="8"/>
      <c r="AB4316" s="8"/>
      <c r="AC4316" s="9">
        <f>ROUNDUP(SUM(VLOOKUP(F4316,'Pontuação'!A$2:B$11,2,FALSE),VLOOKUP(E4316,'Pontuação'!C$2:D$11,2,FALSE),VLOOKUP(H4316,'Pontuação'!I$2:J$11,2,FALSE),VLOOKUP(J4316,'Pontuação'!G$2:H$11,2,FALSE),VLOOKUP(L4316,'Pontuação'!M$2:N$13,2,FALSE)),0)</f>
        <v>1595</v>
      </c>
      <c r="AD4316" s="10">
        <f t="shared" si="1"/>
        <v>160</v>
      </c>
      <c r="AE4316" s="10" t="str">
        <f t="array" ref="AE4316">IFERROR(INDEX('Pontuação'!G$13:G$101, MATCH(AD4316, 'Pontuação'!F$13:F$101, 0)), "Faixa Indefinida")</f>
        <v>C</v>
      </c>
      <c r="AF4316" s="10">
        <f t="shared" si="2"/>
        <v>0</v>
      </c>
      <c r="AG4316" s="10">
        <f t="shared" si="3"/>
        <v>0</v>
      </c>
      <c r="AH4316" s="10">
        <f t="shared" si="4"/>
        <v>1</v>
      </c>
      <c r="AI4316" s="10">
        <f t="shared" si="5"/>
        <v>0</v>
      </c>
      <c r="AJ4316" s="9">
        <f>ROUNDUP(SUM(VLOOKUP(F4316,'Pontuação 3.0'!A$2:B$11,2,FALSE),VLOOKUP(E4316,'Pontuação 3.0'!C$2:D$11,2,FALSE),VLOOKUP(H4316,'Pontuação 3.0'!I$2:J$11,2,FALSE),VLOOKUP(J4316,'Pontuação 3.0'!G$2:H$11,2,FALSE),VLOOKUP(G4316,'Pontuação 3.0'!E$2:F$11,2,FALSE),VLOOKUP(K4316,'Pontuação 3.0'!K$2:L$11,2,FALSE),VLOOKUP(L4316,'Pontuação 3.0'!M$2:N$13,2,FALSE)),0)</f>
        <v>2209</v>
      </c>
      <c r="AK4316" s="9">
        <f t="shared" si="6"/>
        <v>221</v>
      </c>
      <c r="AL4316" s="9" t="str">
        <f t="array" ref="AL4316">IFERROR(INDEX('Pontuação 3.0'!G$13:G$191, MATCH(AK4316, 'Pontuação 3.0'!F$13:F$191, 0)), "Faixa Indefinida")</f>
        <v>B</v>
      </c>
      <c r="AM4316" s="9">
        <f t="shared" si="7"/>
        <v>0</v>
      </c>
      <c r="AN4316" s="9">
        <f t="shared" si="8"/>
        <v>1</v>
      </c>
      <c r="AO4316" s="9">
        <f t="shared" si="9"/>
        <v>0</v>
      </c>
      <c r="AP4316" s="9">
        <f t="shared" si="10"/>
        <v>0</v>
      </c>
      <c r="AQ4316" s="8"/>
    </row>
    <row r="4317" ht="15.75" customHeight="1">
      <c r="A4317" s="7">
        <v>45683.0</v>
      </c>
      <c r="B4317" s="8" t="s">
        <v>9728</v>
      </c>
      <c r="C4317" s="8" t="s">
        <v>9729</v>
      </c>
      <c r="D4317" s="8" t="s">
        <v>9730</v>
      </c>
      <c r="E4317" s="8" t="s">
        <v>11868</v>
      </c>
      <c r="F4317" s="8" t="s">
        <v>11834</v>
      </c>
      <c r="G4317" s="8" t="s">
        <v>11843</v>
      </c>
      <c r="H4317" s="8" t="s">
        <v>11850</v>
      </c>
      <c r="I4317" s="8" t="s">
        <v>11837</v>
      </c>
      <c r="J4317" s="8" t="s">
        <v>11846</v>
      </c>
      <c r="K4317" s="8" t="s">
        <v>11839</v>
      </c>
      <c r="L4317" s="8" t="s">
        <v>11857</v>
      </c>
      <c r="M4317" s="8" t="s">
        <v>11849</v>
      </c>
      <c r="N4317" s="12" t="s">
        <v>11</v>
      </c>
      <c r="O4317" s="12" t="s">
        <v>13</v>
      </c>
      <c r="P4317" s="12" t="s">
        <v>96</v>
      </c>
      <c r="Q4317" s="12" t="s">
        <v>15</v>
      </c>
      <c r="R4317" s="12" t="s">
        <v>20</v>
      </c>
      <c r="S4317" s="8"/>
      <c r="T4317" s="8"/>
      <c r="U4317" s="8"/>
      <c r="V4317" s="8"/>
      <c r="W4317" s="8"/>
      <c r="X4317" s="8"/>
      <c r="Y4317" s="8"/>
      <c r="Z4317" s="8"/>
      <c r="AA4317" s="8"/>
      <c r="AB4317" s="8"/>
      <c r="AC4317" s="9">
        <f>ROUNDUP(SUM(VLOOKUP(F4317,'Pontuação'!A$2:B$11,2,FALSE),VLOOKUP(E4317,'Pontuação'!C$2:D$11,2,FALSE),VLOOKUP(H4317,'Pontuação'!I$2:J$11,2,FALSE),VLOOKUP(J4317,'Pontuação'!G$2:H$11,2,FALSE),VLOOKUP(L4317,'Pontuação'!M$2:N$13,2,FALSE)),0)</f>
        <v>1508</v>
      </c>
      <c r="AD4317" s="10">
        <f t="shared" si="1"/>
        <v>151</v>
      </c>
      <c r="AE4317" s="10" t="str">
        <f t="array" ref="AE4317">IFERROR(INDEX('Pontuação'!G$13:G$101, MATCH(AD4317, 'Pontuação'!F$13:F$101, 0)), "Faixa Indefinida")</f>
        <v>C</v>
      </c>
      <c r="AF4317" s="10">
        <f t="shared" si="2"/>
        <v>0</v>
      </c>
      <c r="AG4317" s="10">
        <f t="shared" si="3"/>
        <v>0</v>
      </c>
      <c r="AH4317" s="10">
        <f t="shared" si="4"/>
        <v>1</v>
      </c>
      <c r="AI4317" s="10">
        <f t="shared" si="5"/>
        <v>0</v>
      </c>
      <c r="AJ4317" s="9">
        <f>ROUNDUP(SUM(VLOOKUP(F4317,'Pontuação 3.0'!A$2:B$11,2,FALSE),VLOOKUP(E4317,'Pontuação 3.0'!C$2:D$11,2,FALSE),VLOOKUP(H4317,'Pontuação 3.0'!I$2:J$11,2,FALSE),VLOOKUP(J4317,'Pontuação 3.0'!G$2:H$11,2,FALSE),VLOOKUP(G4317,'Pontuação 3.0'!E$2:F$11,2,FALSE),VLOOKUP(K4317,'Pontuação 3.0'!K$2:L$11,2,FALSE),VLOOKUP(L4317,'Pontuação 3.0'!M$2:N$13,2,FALSE)),0)</f>
        <v>2190</v>
      </c>
      <c r="AK4317" s="9">
        <f t="shared" si="6"/>
        <v>219</v>
      </c>
      <c r="AL4317" s="9" t="str">
        <f t="array" ref="AL4317">IFERROR(INDEX('Pontuação 3.0'!G$13:G$191, MATCH(AK4317, 'Pontuação 3.0'!F$13:F$191, 0)), "Faixa Indefinida")</f>
        <v>B</v>
      </c>
      <c r="AM4317" s="9">
        <f t="shared" si="7"/>
        <v>0</v>
      </c>
      <c r="AN4317" s="9">
        <f t="shared" si="8"/>
        <v>1</v>
      </c>
      <c r="AO4317" s="9">
        <f t="shared" si="9"/>
        <v>0</v>
      </c>
      <c r="AP4317" s="9">
        <f t="shared" si="10"/>
        <v>0</v>
      </c>
      <c r="AQ4317" s="8"/>
    </row>
    <row r="4318" ht="15.75" customHeight="1">
      <c r="A4318" s="7">
        <v>45683.0</v>
      </c>
      <c r="B4318" s="8" t="s">
        <v>9731</v>
      </c>
      <c r="C4318" s="8" t="s">
        <v>9732</v>
      </c>
      <c r="D4318" s="11">
        <v>6.7999334104E10</v>
      </c>
      <c r="E4318" s="8" t="s">
        <v>11868</v>
      </c>
      <c r="F4318" s="8" t="s">
        <v>11842</v>
      </c>
      <c r="G4318" s="8" t="s">
        <v>11835</v>
      </c>
      <c r="H4318" s="8" t="s">
        <v>11856</v>
      </c>
      <c r="I4318" s="8" t="s">
        <v>11837</v>
      </c>
      <c r="J4318" s="8" t="s">
        <v>11846</v>
      </c>
      <c r="K4318" s="8" t="s">
        <v>11839</v>
      </c>
      <c r="L4318" s="8" t="s">
        <v>11847</v>
      </c>
      <c r="M4318" s="8" t="s">
        <v>11849</v>
      </c>
      <c r="N4318" s="12" t="s">
        <v>11</v>
      </c>
      <c r="O4318" s="12" t="s">
        <v>13</v>
      </c>
      <c r="P4318" s="12" t="s">
        <v>31</v>
      </c>
      <c r="Q4318" s="12" t="s">
        <v>44</v>
      </c>
      <c r="R4318" s="12" t="s">
        <v>20</v>
      </c>
      <c r="S4318" s="8"/>
      <c r="T4318" s="8"/>
      <c r="U4318" s="8"/>
      <c r="V4318" s="8"/>
      <c r="W4318" s="8"/>
      <c r="X4318" s="8"/>
      <c r="Y4318" s="8"/>
      <c r="Z4318" s="8"/>
      <c r="AA4318" s="8"/>
      <c r="AB4318" s="8"/>
      <c r="AC4318" s="9">
        <f>ROUNDUP(SUM(VLOOKUP(F4318,'Pontuação'!A$2:B$11,2,FALSE),VLOOKUP(E4318,'Pontuação'!C$2:D$11,2,FALSE),VLOOKUP(H4318,'Pontuação'!I$2:J$11,2,FALSE),VLOOKUP(J4318,'Pontuação'!G$2:H$11,2,FALSE),VLOOKUP(L4318,'Pontuação'!M$2:N$13,2,FALSE)),0)</f>
        <v>1575</v>
      </c>
      <c r="AD4318" s="10">
        <f t="shared" si="1"/>
        <v>158</v>
      </c>
      <c r="AE4318" s="10" t="str">
        <f t="array" ref="AE4318">IFERROR(INDEX('Pontuação'!G$13:G$101, MATCH(AD4318, 'Pontuação'!F$13:F$101, 0)), "Faixa Indefinida")</f>
        <v>C</v>
      </c>
      <c r="AF4318" s="10">
        <f t="shared" si="2"/>
        <v>0</v>
      </c>
      <c r="AG4318" s="10">
        <f t="shared" si="3"/>
        <v>0</v>
      </c>
      <c r="AH4318" s="10">
        <f t="shared" si="4"/>
        <v>1</v>
      </c>
      <c r="AI4318" s="10">
        <f t="shared" si="5"/>
        <v>0</v>
      </c>
      <c r="AJ4318" s="9">
        <f>ROUNDUP(SUM(VLOOKUP(F4318,'Pontuação 3.0'!A$2:B$11,2,FALSE),VLOOKUP(E4318,'Pontuação 3.0'!C$2:D$11,2,FALSE),VLOOKUP(H4318,'Pontuação 3.0'!I$2:J$11,2,FALSE),VLOOKUP(J4318,'Pontuação 3.0'!G$2:H$11,2,FALSE),VLOOKUP(G4318,'Pontuação 3.0'!E$2:F$11,2,FALSE),VLOOKUP(K4318,'Pontuação 3.0'!K$2:L$11,2,FALSE),VLOOKUP(L4318,'Pontuação 3.0'!M$2:N$13,2,FALSE)),0)</f>
        <v>2151</v>
      </c>
      <c r="AK4318" s="9">
        <f t="shared" si="6"/>
        <v>215</v>
      </c>
      <c r="AL4318" s="9" t="str">
        <f t="array" ref="AL4318">IFERROR(INDEX('Pontuação 3.0'!G$13:G$191, MATCH(AK4318, 'Pontuação 3.0'!F$13:F$191, 0)), "Faixa Indefinida")</f>
        <v>B</v>
      </c>
      <c r="AM4318" s="9">
        <f t="shared" si="7"/>
        <v>0</v>
      </c>
      <c r="AN4318" s="9">
        <f t="shared" si="8"/>
        <v>1</v>
      </c>
      <c r="AO4318" s="9">
        <f t="shared" si="9"/>
        <v>0</v>
      </c>
      <c r="AP4318" s="9">
        <f t="shared" si="10"/>
        <v>0</v>
      </c>
      <c r="AQ4318" s="8"/>
    </row>
    <row r="4319" ht="15.75" customHeight="1">
      <c r="A4319" s="7">
        <v>45683.0</v>
      </c>
      <c r="B4319" s="8" t="s">
        <v>513</v>
      </c>
      <c r="C4319" s="8" t="s">
        <v>9737</v>
      </c>
      <c r="D4319" s="11">
        <v>1.7981304147E10</v>
      </c>
      <c r="E4319" s="8" t="s">
        <v>11833</v>
      </c>
      <c r="F4319" s="8" t="s">
        <v>11842</v>
      </c>
      <c r="G4319" s="8" t="s">
        <v>11867</v>
      </c>
      <c r="H4319" s="8" t="s">
        <v>11856</v>
      </c>
      <c r="I4319" s="8" t="s">
        <v>11837</v>
      </c>
      <c r="J4319" s="8" t="s">
        <v>11846</v>
      </c>
      <c r="K4319" s="8" t="s">
        <v>11837</v>
      </c>
      <c r="L4319" s="8" t="s">
        <v>11851</v>
      </c>
      <c r="M4319" s="8" t="s">
        <v>11848</v>
      </c>
      <c r="N4319" s="12" t="s">
        <v>11</v>
      </c>
      <c r="O4319" s="12" t="s">
        <v>13</v>
      </c>
      <c r="P4319" s="12" t="s">
        <v>12</v>
      </c>
      <c r="Q4319" s="12" t="s">
        <v>15</v>
      </c>
      <c r="R4319" s="12" t="s">
        <v>14</v>
      </c>
      <c r="S4319" s="8"/>
      <c r="T4319" s="8"/>
      <c r="U4319" s="8"/>
      <c r="V4319" s="8"/>
      <c r="W4319" s="8"/>
      <c r="X4319" s="8"/>
      <c r="Y4319" s="8"/>
      <c r="Z4319" s="8"/>
      <c r="AA4319" s="8"/>
      <c r="AB4319" s="8"/>
      <c r="AC4319" s="9">
        <f>ROUNDUP(SUM(VLOOKUP(F4319,'Pontuação'!A$2:B$11,2,FALSE),VLOOKUP(E4319,'Pontuação'!C$2:D$11,2,FALSE),VLOOKUP(H4319,'Pontuação'!I$2:J$11,2,FALSE),VLOOKUP(J4319,'Pontuação'!G$2:H$11,2,FALSE),VLOOKUP(L4319,'Pontuação'!M$2:N$13,2,FALSE)),0)</f>
        <v>1439</v>
      </c>
      <c r="AD4319" s="10">
        <f t="shared" si="1"/>
        <v>144</v>
      </c>
      <c r="AE4319" s="10" t="str">
        <f t="array" ref="AE4319">IFERROR(INDEX('Pontuação'!G$13:G$101, MATCH(AD4319, 'Pontuação'!F$13:F$101, 0)), "Faixa Indefinida")</f>
        <v>D</v>
      </c>
      <c r="AF4319" s="10">
        <f t="shared" si="2"/>
        <v>0</v>
      </c>
      <c r="AG4319" s="10">
        <f t="shared" si="3"/>
        <v>0</v>
      </c>
      <c r="AH4319" s="10">
        <f t="shared" si="4"/>
        <v>0</v>
      </c>
      <c r="AI4319" s="10">
        <f t="shared" si="5"/>
        <v>1</v>
      </c>
      <c r="AJ4319" s="9">
        <f>ROUNDUP(SUM(VLOOKUP(F4319,'Pontuação 3.0'!A$2:B$11,2,FALSE),VLOOKUP(E4319,'Pontuação 3.0'!C$2:D$11,2,FALSE),VLOOKUP(H4319,'Pontuação 3.0'!I$2:J$11,2,FALSE),VLOOKUP(J4319,'Pontuação 3.0'!G$2:H$11,2,FALSE),VLOOKUP(G4319,'Pontuação 3.0'!E$2:F$11,2,FALSE),VLOOKUP(K4319,'Pontuação 3.0'!K$2:L$11,2,FALSE),VLOOKUP(L4319,'Pontuação 3.0'!M$2:N$13,2,FALSE)),0)</f>
        <v>1824</v>
      </c>
      <c r="AK4319" s="9">
        <f t="shared" si="6"/>
        <v>182</v>
      </c>
      <c r="AL4319" s="9" t="str">
        <f t="array" ref="AL4319">IFERROR(INDEX('Pontuação 3.0'!G$13:G$191, MATCH(AK4319, 'Pontuação 3.0'!F$13:F$191, 0)), "Faixa Indefinida")</f>
        <v>D</v>
      </c>
      <c r="AM4319" s="9">
        <f t="shared" si="7"/>
        <v>0</v>
      </c>
      <c r="AN4319" s="9">
        <f t="shared" si="8"/>
        <v>0</v>
      </c>
      <c r="AO4319" s="9">
        <f t="shared" si="9"/>
        <v>0</v>
      </c>
      <c r="AP4319" s="9">
        <f t="shared" si="10"/>
        <v>1</v>
      </c>
      <c r="AQ4319" s="8"/>
    </row>
    <row r="4320" ht="15.75" customHeight="1">
      <c r="A4320" s="7">
        <v>45683.0</v>
      </c>
      <c r="B4320" s="8" t="s">
        <v>9735</v>
      </c>
      <c r="C4320" s="8" t="s">
        <v>9736</v>
      </c>
      <c r="D4320" s="11">
        <v>8.499465937E10</v>
      </c>
      <c r="E4320" s="8" t="s">
        <v>11833</v>
      </c>
      <c r="F4320" s="8" t="s">
        <v>11834</v>
      </c>
      <c r="G4320" s="8" t="s">
        <v>11843</v>
      </c>
      <c r="H4320" s="8" t="s">
        <v>11850</v>
      </c>
      <c r="I4320" s="8" t="s">
        <v>11837</v>
      </c>
      <c r="J4320" s="8" t="s">
        <v>11846</v>
      </c>
      <c r="K4320" s="8" t="s">
        <v>11837</v>
      </c>
      <c r="L4320" s="8" t="s">
        <v>11847</v>
      </c>
      <c r="M4320" s="8" t="s">
        <v>11849</v>
      </c>
      <c r="N4320" s="12" t="s">
        <v>11</v>
      </c>
      <c r="O4320" s="12" t="s">
        <v>13</v>
      </c>
      <c r="P4320" s="12" t="s">
        <v>96</v>
      </c>
      <c r="Q4320" s="12" t="s">
        <v>15</v>
      </c>
      <c r="R4320" s="12" t="s">
        <v>20</v>
      </c>
      <c r="S4320" s="8"/>
      <c r="T4320" s="8"/>
      <c r="U4320" s="8"/>
      <c r="V4320" s="8"/>
      <c r="W4320" s="8"/>
      <c r="X4320" s="8"/>
      <c r="Y4320" s="8"/>
      <c r="Z4320" s="8"/>
      <c r="AA4320" s="8"/>
      <c r="AB4320" s="8"/>
      <c r="AC4320" s="9">
        <f>ROUNDUP(SUM(VLOOKUP(F4320,'Pontuação'!A$2:B$11,2,FALSE),VLOOKUP(E4320,'Pontuação'!C$2:D$11,2,FALSE),VLOOKUP(H4320,'Pontuação'!I$2:J$11,2,FALSE),VLOOKUP(J4320,'Pontuação'!G$2:H$11,2,FALSE),VLOOKUP(L4320,'Pontuação'!M$2:N$13,2,FALSE)),0)</f>
        <v>1673</v>
      </c>
      <c r="AD4320" s="10">
        <f t="shared" si="1"/>
        <v>167</v>
      </c>
      <c r="AE4320" s="10" t="str">
        <f t="array" ref="AE4320">IFERROR(INDEX('Pontuação'!G$13:G$101, MATCH(AD4320, 'Pontuação'!F$13:F$101, 0)), "Faixa Indefinida")</f>
        <v>B</v>
      </c>
      <c r="AF4320" s="10">
        <f t="shared" si="2"/>
        <v>0</v>
      </c>
      <c r="AG4320" s="10">
        <f t="shared" si="3"/>
        <v>1</v>
      </c>
      <c r="AH4320" s="10">
        <f t="shared" si="4"/>
        <v>0</v>
      </c>
      <c r="AI4320" s="10">
        <f t="shared" si="5"/>
        <v>0</v>
      </c>
      <c r="AJ4320" s="9">
        <f>ROUNDUP(SUM(VLOOKUP(F4320,'Pontuação 3.0'!A$2:B$11,2,FALSE),VLOOKUP(E4320,'Pontuação 3.0'!C$2:D$11,2,FALSE),VLOOKUP(H4320,'Pontuação 3.0'!I$2:J$11,2,FALSE),VLOOKUP(J4320,'Pontuação 3.0'!G$2:H$11,2,FALSE),VLOOKUP(G4320,'Pontuação 3.0'!E$2:F$11,2,FALSE),VLOOKUP(K4320,'Pontuação 3.0'!K$2:L$11,2,FALSE),VLOOKUP(L4320,'Pontuação 3.0'!M$2:N$13,2,FALSE)),0)</f>
        <v>2075</v>
      </c>
      <c r="AK4320" s="9">
        <f t="shared" si="6"/>
        <v>208</v>
      </c>
      <c r="AL4320" s="9" t="str">
        <f t="array" ref="AL4320">IFERROR(INDEX('Pontuação 3.0'!G$13:G$191, MATCH(AK4320, 'Pontuação 3.0'!F$13:F$191, 0)), "Faixa Indefinida")</f>
        <v>C</v>
      </c>
      <c r="AM4320" s="9">
        <f t="shared" si="7"/>
        <v>0</v>
      </c>
      <c r="AN4320" s="9">
        <f t="shared" si="8"/>
        <v>0</v>
      </c>
      <c r="AO4320" s="9">
        <f t="shared" si="9"/>
        <v>1</v>
      </c>
      <c r="AP4320" s="9">
        <f t="shared" si="10"/>
        <v>0</v>
      </c>
      <c r="AQ4320" s="8"/>
    </row>
    <row r="4321" ht="15.75" customHeight="1">
      <c r="A4321" s="7">
        <v>45683.0</v>
      </c>
      <c r="B4321" s="8" t="s">
        <v>9733</v>
      </c>
      <c r="C4321" s="8" t="s">
        <v>9734</v>
      </c>
      <c r="D4321" s="11">
        <v>4.999936317E9</v>
      </c>
      <c r="E4321" s="8" t="s">
        <v>11868</v>
      </c>
      <c r="F4321" s="8" t="s">
        <v>11863</v>
      </c>
      <c r="G4321" s="8" t="s">
        <v>11843</v>
      </c>
      <c r="H4321" s="8" t="s">
        <v>11850</v>
      </c>
      <c r="I4321" s="8" t="s">
        <v>11837</v>
      </c>
      <c r="J4321" s="8" t="s">
        <v>11846</v>
      </c>
      <c r="K4321" s="8" t="s">
        <v>11837</v>
      </c>
      <c r="L4321" s="8" t="s">
        <v>11851</v>
      </c>
      <c r="M4321" s="8" t="s">
        <v>11848</v>
      </c>
      <c r="N4321" s="12" t="s">
        <v>11</v>
      </c>
      <c r="O4321" s="12" t="s">
        <v>13</v>
      </c>
      <c r="P4321" s="12" t="s">
        <v>12</v>
      </c>
      <c r="Q4321" s="12" t="s">
        <v>15</v>
      </c>
      <c r="R4321" s="12" t="s">
        <v>14</v>
      </c>
      <c r="S4321" s="8"/>
      <c r="T4321" s="8"/>
      <c r="U4321" s="8"/>
      <c r="V4321" s="8"/>
      <c r="W4321" s="8"/>
      <c r="X4321" s="8"/>
      <c r="Y4321" s="8"/>
      <c r="Z4321" s="8"/>
      <c r="AA4321" s="8"/>
      <c r="AB4321" s="8"/>
      <c r="AC4321" s="9">
        <f>ROUNDUP(SUM(VLOOKUP(F4321,'Pontuação'!A$2:B$11,2,FALSE),VLOOKUP(E4321,'Pontuação'!C$2:D$11,2,FALSE),VLOOKUP(H4321,'Pontuação'!I$2:J$11,2,FALSE),VLOOKUP(J4321,'Pontuação'!G$2:H$11,2,FALSE),VLOOKUP(L4321,'Pontuação'!M$2:N$13,2,FALSE)),0)</f>
        <v>1528</v>
      </c>
      <c r="AD4321" s="10">
        <f t="shared" si="1"/>
        <v>153</v>
      </c>
      <c r="AE4321" s="10" t="str">
        <f t="array" ref="AE4321">IFERROR(INDEX('Pontuação'!G$13:G$101, MATCH(AD4321, 'Pontuação'!F$13:F$101, 0)), "Faixa Indefinida")</f>
        <v>C</v>
      </c>
      <c r="AF4321" s="10">
        <f t="shared" si="2"/>
        <v>0</v>
      </c>
      <c r="AG4321" s="10">
        <f t="shared" si="3"/>
        <v>0</v>
      </c>
      <c r="AH4321" s="10">
        <f t="shared" si="4"/>
        <v>1</v>
      </c>
      <c r="AI4321" s="10">
        <f t="shared" si="5"/>
        <v>0</v>
      </c>
      <c r="AJ4321" s="9">
        <f>ROUNDUP(SUM(VLOOKUP(F4321,'Pontuação 3.0'!A$2:B$11,2,FALSE),VLOOKUP(E4321,'Pontuação 3.0'!C$2:D$11,2,FALSE),VLOOKUP(H4321,'Pontuação 3.0'!I$2:J$11,2,FALSE),VLOOKUP(J4321,'Pontuação 3.0'!G$2:H$11,2,FALSE),VLOOKUP(G4321,'Pontuação 3.0'!E$2:F$11,2,FALSE),VLOOKUP(K4321,'Pontuação 3.0'!K$2:L$11,2,FALSE),VLOOKUP(L4321,'Pontuação 3.0'!M$2:N$13,2,FALSE)),0)</f>
        <v>1870</v>
      </c>
      <c r="AK4321" s="9">
        <f t="shared" si="6"/>
        <v>187</v>
      </c>
      <c r="AL4321" s="9" t="str">
        <f t="array" ref="AL4321">IFERROR(INDEX('Pontuação 3.0'!G$13:G$191, MATCH(AK4321, 'Pontuação 3.0'!F$13:F$191, 0)), "Faixa Indefinida")</f>
        <v>D</v>
      </c>
      <c r="AM4321" s="9">
        <f t="shared" si="7"/>
        <v>0</v>
      </c>
      <c r="AN4321" s="9">
        <f t="shared" si="8"/>
        <v>0</v>
      </c>
      <c r="AO4321" s="9">
        <f t="shared" si="9"/>
        <v>0</v>
      </c>
      <c r="AP4321" s="9">
        <f t="shared" si="10"/>
        <v>1</v>
      </c>
      <c r="AQ4321" s="8"/>
    </row>
    <row r="4322" ht="15.75" customHeight="1">
      <c r="A4322" s="7">
        <v>45683.0</v>
      </c>
      <c r="B4322" s="8" t="s">
        <v>9738</v>
      </c>
      <c r="C4322" s="8" t="s">
        <v>9739</v>
      </c>
      <c r="D4322" s="11">
        <v>7.9999371324E10</v>
      </c>
      <c r="E4322" s="8" t="s">
        <v>11833</v>
      </c>
      <c r="F4322" s="8" t="s">
        <v>11834</v>
      </c>
      <c r="G4322" s="8" t="s">
        <v>11843</v>
      </c>
      <c r="H4322" s="8" t="s">
        <v>11856</v>
      </c>
      <c r="I4322" s="8" t="s">
        <v>11837</v>
      </c>
      <c r="J4322" s="8" t="s">
        <v>11846</v>
      </c>
      <c r="K4322" s="8" t="s">
        <v>11837</v>
      </c>
      <c r="L4322" s="8" t="s">
        <v>11851</v>
      </c>
      <c r="M4322" s="8" t="s">
        <v>11859</v>
      </c>
      <c r="N4322" s="12" t="s">
        <v>11</v>
      </c>
      <c r="O4322" s="12" t="s">
        <v>13</v>
      </c>
      <c r="P4322" s="12" t="s">
        <v>37</v>
      </c>
      <c r="Q4322" s="12" t="s">
        <v>116</v>
      </c>
      <c r="R4322" s="12" t="s">
        <v>20</v>
      </c>
      <c r="S4322" s="8"/>
      <c r="T4322" s="8"/>
      <c r="U4322" s="8"/>
      <c r="V4322" s="8"/>
      <c r="W4322" s="8"/>
      <c r="X4322" s="8"/>
      <c r="Y4322" s="8"/>
      <c r="Z4322" s="8"/>
      <c r="AA4322" s="8"/>
      <c r="AB4322" s="8"/>
      <c r="AC4322" s="9">
        <f>ROUNDUP(SUM(VLOOKUP(F4322,'Pontuação'!A$2:B$11,2,FALSE),VLOOKUP(E4322,'Pontuação'!C$2:D$11,2,FALSE),VLOOKUP(H4322,'Pontuação'!I$2:J$11,2,FALSE),VLOOKUP(J4322,'Pontuação'!G$2:H$11,2,FALSE),VLOOKUP(L4322,'Pontuação'!M$2:N$13,2,FALSE)),0)</f>
        <v>1427</v>
      </c>
      <c r="AD4322" s="10">
        <f t="shared" si="1"/>
        <v>143</v>
      </c>
      <c r="AE4322" s="10" t="str">
        <f t="array" ref="AE4322">IFERROR(INDEX('Pontuação'!G$13:G$101, MATCH(AD4322, 'Pontuação'!F$13:F$101, 0)), "Faixa Indefinida")</f>
        <v>D</v>
      </c>
      <c r="AF4322" s="10">
        <f t="shared" si="2"/>
        <v>0</v>
      </c>
      <c r="AG4322" s="10">
        <f t="shared" si="3"/>
        <v>0</v>
      </c>
      <c r="AH4322" s="10">
        <f t="shared" si="4"/>
        <v>0</v>
      </c>
      <c r="AI4322" s="10">
        <f t="shared" si="5"/>
        <v>1</v>
      </c>
      <c r="AJ4322" s="9">
        <f>ROUNDUP(SUM(VLOOKUP(F4322,'Pontuação 3.0'!A$2:B$11,2,FALSE),VLOOKUP(E4322,'Pontuação 3.0'!C$2:D$11,2,FALSE),VLOOKUP(H4322,'Pontuação 3.0'!I$2:J$11,2,FALSE),VLOOKUP(J4322,'Pontuação 3.0'!G$2:H$11,2,FALSE),VLOOKUP(G4322,'Pontuação 3.0'!E$2:F$11,2,FALSE),VLOOKUP(K4322,'Pontuação 3.0'!K$2:L$11,2,FALSE),VLOOKUP(L4322,'Pontuação 3.0'!M$2:N$13,2,FALSE)),0)</f>
        <v>1841</v>
      </c>
      <c r="AK4322" s="9">
        <f t="shared" si="6"/>
        <v>184</v>
      </c>
      <c r="AL4322" s="9" t="str">
        <f t="array" ref="AL4322">IFERROR(INDEX('Pontuação 3.0'!G$13:G$191, MATCH(AK4322, 'Pontuação 3.0'!F$13:F$191, 0)), "Faixa Indefinida")</f>
        <v>D</v>
      </c>
      <c r="AM4322" s="9">
        <f t="shared" si="7"/>
        <v>0</v>
      </c>
      <c r="AN4322" s="9">
        <f t="shared" si="8"/>
        <v>0</v>
      </c>
      <c r="AO4322" s="9">
        <f t="shared" si="9"/>
        <v>0</v>
      </c>
      <c r="AP4322" s="9">
        <f t="shared" si="10"/>
        <v>1</v>
      </c>
      <c r="AQ4322" s="8"/>
    </row>
    <row r="4323" ht="15.75" customHeight="1">
      <c r="A4323" s="7">
        <v>45683.0</v>
      </c>
      <c r="B4323" s="8" t="s">
        <v>83</v>
      </c>
      <c r="C4323" s="8" t="s">
        <v>9744</v>
      </c>
      <c r="D4323" s="11">
        <v>1.6992939407E10</v>
      </c>
      <c r="E4323" s="8" t="s">
        <v>11833</v>
      </c>
      <c r="F4323" s="8" t="s">
        <v>11863</v>
      </c>
      <c r="G4323" s="8" t="s">
        <v>11835</v>
      </c>
      <c r="H4323" s="8" t="s">
        <v>11836</v>
      </c>
      <c r="I4323" s="8" t="s">
        <v>11837</v>
      </c>
      <c r="J4323" s="8" t="s">
        <v>11846</v>
      </c>
      <c r="K4323" s="8" t="s">
        <v>11837</v>
      </c>
      <c r="L4323" s="8" t="s">
        <v>11851</v>
      </c>
      <c r="M4323" s="8" t="s">
        <v>11853</v>
      </c>
      <c r="N4323" s="12" t="s">
        <v>11</v>
      </c>
      <c r="O4323" s="12" t="s">
        <v>13</v>
      </c>
      <c r="P4323" s="12" t="s">
        <v>27</v>
      </c>
      <c r="Q4323" s="12" t="s">
        <v>44</v>
      </c>
      <c r="R4323" s="12" t="s">
        <v>20</v>
      </c>
      <c r="S4323" s="8"/>
      <c r="T4323" s="8"/>
      <c r="U4323" s="8"/>
      <c r="V4323" s="8"/>
      <c r="W4323" s="8"/>
      <c r="X4323" s="8"/>
      <c r="Y4323" s="8"/>
      <c r="Z4323" s="8"/>
      <c r="AA4323" s="8"/>
      <c r="AB4323" s="8"/>
      <c r="AC4323" s="9">
        <f>ROUNDUP(SUM(VLOOKUP(F4323,'Pontuação'!A$2:B$11,2,FALSE),VLOOKUP(E4323,'Pontuação'!C$2:D$11,2,FALSE),VLOOKUP(H4323,'Pontuação'!I$2:J$11,2,FALSE),VLOOKUP(J4323,'Pontuação'!G$2:H$11,2,FALSE),VLOOKUP(L4323,'Pontuação'!M$2:N$13,2,FALSE)),0)</f>
        <v>1340</v>
      </c>
      <c r="AD4323" s="10">
        <f t="shared" si="1"/>
        <v>134</v>
      </c>
      <c r="AE4323" s="10" t="str">
        <f t="array" ref="AE4323">IFERROR(INDEX('Pontuação'!G$13:G$101, MATCH(AD4323, 'Pontuação'!F$13:F$101, 0)), "Faixa Indefinida")</f>
        <v>D</v>
      </c>
      <c r="AF4323" s="10">
        <f t="shared" si="2"/>
        <v>0</v>
      </c>
      <c r="AG4323" s="10">
        <f t="shared" si="3"/>
        <v>0</v>
      </c>
      <c r="AH4323" s="10">
        <f t="shared" si="4"/>
        <v>0</v>
      </c>
      <c r="AI4323" s="10">
        <f t="shared" si="5"/>
        <v>1</v>
      </c>
      <c r="AJ4323" s="9">
        <f>ROUNDUP(SUM(VLOOKUP(F4323,'Pontuação 3.0'!A$2:B$11,2,FALSE),VLOOKUP(E4323,'Pontuação 3.0'!C$2:D$11,2,FALSE),VLOOKUP(H4323,'Pontuação 3.0'!I$2:J$11,2,FALSE),VLOOKUP(J4323,'Pontuação 3.0'!G$2:H$11,2,FALSE),VLOOKUP(G4323,'Pontuação 3.0'!E$2:F$11,2,FALSE),VLOOKUP(K4323,'Pontuação 3.0'!K$2:L$11,2,FALSE),VLOOKUP(L4323,'Pontuação 3.0'!M$2:N$13,2,FALSE)),0)</f>
        <v>1652</v>
      </c>
      <c r="AK4323" s="9">
        <f t="shared" si="6"/>
        <v>165</v>
      </c>
      <c r="AL4323" s="9" t="str">
        <f t="array" ref="AL4323">IFERROR(INDEX('Pontuação 3.0'!G$13:G$191, MATCH(AK4323, 'Pontuação 3.0'!F$13:F$191, 0)), "Faixa Indefinida")</f>
        <v>D</v>
      </c>
      <c r="AM4323" s="9">
        <f t="shared" si="7"/>
        <v>0</v>
      </c>
      <c r="AN4323" s="9">
        <f t="shared" si="8"/>
        <v>0</v>
      </c>
      <c r="AO4323" s="9">
        <f t="shared" si="9"/>
        <v>0</v>
      </c>
      <c r="AP4323" s="9">
        <f t="shared" si="10"/>
        <v>1</v>
      </c>
      <c r="AQ4323" s="8"/>
    </row>
    <row r="4324" ht="15.75" customHeight="1">
      <c r="A4324" s="7">
        <v>45683.0</v>
      </c>
      <c r="B4324" s="8" t="s">
        <v>9747</v>
      </c>
      <c r="C4324" s="8" t="s">
        <v>9748</v>
      </c>
      <c r="D4324" s="11">
        <v>5.5997246755E10</v>
      </c>
      <c r="E4324" s="8" t="s">
        <v>11833</v>
      </c>
      <c r="F4324" s="8" t="s">
        <v>11834</v>
      </c>
      <c r="G4324" s="8" t="s">
        <v>11843</v>
      </c>
      <c r="H4324" s="8" t="s">
        <v>11844</v>
      </c>
      <c r="I4324" s="8" t="s">
        <v>11845</v>
      </c>
      <c r="J4324" s="8" t="s">
        <v>11846</v>
      </c>
      <c r="K4324" s="8" t="s">
        <v>11839</v>
      </c>
      <c r="L4324" s="8" t="s">
        <v>11851</v>
      </c>
      <c r="M4324" s="8" t="s">
        <v>11848</v>
      </c>
      <c r="N4324" s="12" t="s">
        <v>11</v>
      </c>
      <c r="O4324" s="12" t="s">
        <v>13</v>
      </c>
      <c r="P4324" s="12" t="s">
        <v>12</v>
      </c>
      <c r="Q4324" s="12" t="s">
        <v>15</v>
      </c>
      <c r="R4324" s="12" t="s">
        <v>14</v>
      </c>
      <c r="S4324" s="8"/>
      <c r="T4324" s="8"/>
      <c r="U4324" s="8"/>
      <c r="V4324" s="8"/>
      <c r="W4324" s="8"/>
      <c r="X4324" s="8"/>
      <c r="Y4324" s="8"/>
      <c r="Z4324" s="8"/>
      <c r="AA4324" s="8"/>
      <c r="AB4324" s="8"/>
      <c r="AC4324" s="9">
        <f>ROUNDUP(SUM(VLOOKUP(F4324,'Pontuação'!A$2:B$11,2,FALSE),VLOOKUP(E4324,'Pontuação'!C$2:D$11,2,FALSE),VLOOKUP(H4324,'Pontuação'!I$2:J$11,2,FALSE),VLOOKUP(J4324,'Pontuação'!G$2:H$11,2,FALSE),VLOOKUP(L4324,'Pontuação'!M$2:N$13,2,FALSE)),0)</f>
        <v>1583</v>
      </c>
      <c r="AD4324" s="10">
        <f t="shared" si="1"/>
        <v>158</v>
      </c>
      <c r="AE4324" s="10" t="str">
        <f t="array" ref="AE4324">IFERROR(INDEX('Pontuação'!G$13:G$101, MATCH(AD4324, 'Pontuação'!F$13:F$101, 0)), "Faixa Indefinida")</f>
        <v>C</v>
      </c>
      <c r="AF4324" s="10">
        <f t="shared" si="2"/>
        <v>0</v>
      </c>
      <c r="AG4324" s="10">
        <f t="shared" si="3"/>
        <v>0</v>
      </c>
      <c r="AH4324" s="10">
        <f t="shared" si="4"/>
        <v>1</v>
      </c>
      <c r="AI4324" s="10">
        <f t="shared" si="5"/>
        <v>0</v>
      </c>
      <c r="AJ4324" s="9">
        <f>ROUNDUP(SUM(VLOOKUP(F4324,'Pontuação 3.0'!A$2:B$11,2,FALSE),VLOOKUP(E4324,'Pontuação 3.0'!C$2:D$11,2,FALSE),VLOOKUP(H4324,'Pontuação 3.0'!I$2:J$11,2,FALSE),VLOOKUP(J4324,'Pontuação 3.0'!G$2:H$11,2,FALSE),VLOOKUP(G4324,'Pontuação 3.0'!E$2:F$11,2,FALSE),VLOOKUP(K4324,'Pontuação 3.0'!K$2:L$11,2,FALSE),VLOOKUP(L4324,'Pontuação 3.0'!M$2:N$13,2,FALSE)),0)</f>
        <v>2337</v>
      </c>
      <c r="AK4324" s="9">
        <f t="shared" si="6"/>
        <v>234</v>
      </c>
      <c r="AL4324" s="9" t="str">
        <f t="array" ref="AL4324">IFERROR(INDEX('Pontuação 3.0'!G$13:G$191, MATCH(AK4324, 'Pontuação 3.0'!F$13:F$191, 0)), "Faixa Indefinida")</f>
        <v>B</v>
      </c>
      <c r="AM4324" s="9">
        <f t="shared" si="7"/>
        <v>0</v>
      </c>
      <c r="AN4324" s="9">
        <f t="shared" si="8"/>
        <v>1</v>
      </c>
      <c r="AO4324" s="9">
        <f t="shared" si="9"/>
        <v>0</v>
      </c>
      <c r="AP4324" s="9">
        <f t="shared" si="10"/>
        <v>0</v>
      </c>
      <c r="AQ4324" s="8"/>
    </row>
    <row r="4325" ht="15.75" customHeight="1">
      <c r="A4325" s="7">
        <v>45683.0</v>
      </c>
      <c r="B4325" s="8" t="s">
        <v>9752</v>
      </c>
      <c r="C4325" s="8" t="s">
        <v>9753</v>
      </c>
      <c r="D4325" s="11">
        <v>5.1981300508E10</v>
      </c>
      <c r="E4325" s="8" t="s">
        <v>11833</v>
      </c>
      <c r="F4325" s="8" t="s">
        <v>11842</v>
      </c>
      <c r="G4325" s="8" t="s">
        <v>11835</v>
      </c>
      <c r="H4325" s="8" t="s">
        <v>11850</v>
      </c>
      <c r="I4325" s="8" t="s">
        <v>11837</v>
      </c>
      <c r="J4325" s="8" t="s">
        <v>11846</v>
      </c>
      <c r="K4325" s="8" t="s">
        <v>11839</v>
      </c>
      <c r="L4325" s="8" t="s">
        <v>11851</v>
      </c>
      <c r="M4325" s="8" t="s">
        <v>11848</v>
      </c>
      <c r="N4325" s="12" t="s">
        <v>11</v>
      </c>
      <c r="O4325" s="12" t="s">
        <v>13</v>
      </c>
      <c r="P4325" s="12" t="s">
        <v>96</v>
      </c>
      <c r="Q4325" s="12" t="s">
        <v>15</v>
      </c>
      <c r="R4325" s="12" t="s">
        <v>20</v>
      </c>
      <c r="S4325" s="8"/>
      <c r="T4325" s="8"/>
      <c r="U4325" s="8"/>
      <c r="V4325" s="8"/>
      <c r="W4325" s="8"/>
      <c r="X4325" s="8"/>
      <c r="Y4325" s="8"/>
      <c r="Z4325" s="8"/>
      <c r="AA4325" s="8"/>
      <c r="AB4325" s="8"/>
      <c r="AC4325" s="9">
        <f>ROUNDUP(SUM(VLOOKUP(F4325,'Pontuação'!A$2:B$11,2,FALSE),VLOOKUP(E4325,'Pontuação'!C$2:D$11,2,FALSE),VLOOKUP(H4325,'Pontuação'!I$2:J$11,2,FALSE),VLOOKUP(J4325,'Pontuação'!G$2:H$11,2,FALSE),VLOOKUP(L4325,'Pontuação'!M$2:N$13,2,FALSE)),0)</f>
        <v>1553</v>
      </c>
      <c r="AD4325" s="10">
        <f t="shared" si="1"/>
        <v>155</v>
      </c>
      <c r="AE4325" s="10" t="str">
        <f t="array" ref="AE4325">IFERROR(INDEX('Pontuação'!G$13:G$101, MATCH(AD4325, 'Pontuação'!F$13:F$101, 0)), "Faixa Indefinida")</f>
        <v>C</v>
      </c>
      <c r="AF4325" s="10">
        <f t="shared" si="2"/>
        <v>0</v>
      </c>
      <c r="AG4325" s="10">
        <f t="shared" si="3"/>
        <v>0</v>
      </c>
      <c r="AH4325" s="10">
        <f t="shared" si="4"/>
        <v>1</v>
      </c>
      <c r="AI4325" s="10">
        <f t="shared" si="5"/>
        <v>0</v>
      </c>
      <c r="AJ4325" s="9">
        <f>ROUNDUP(SUM(VLOOKUP(F4325,'Pontuação 3.0'!A$2:B$11,2,FALSE),VLOOKUP(E4325,'Pontuação 3.0'!C$2:D$11,2,FALSE),VLOOKUP(H4325,'Pontuação 3.0'!I$2:J$11,2,FALSE),VLOOKUP(J4325,'Pontuação 3.0'!G$2:H$11,2,FALSE),VLOOKUP(G4325,'Pontuação 3.0'!E$2:F$11,2,FALSE),VLOOKUP(K4325,'Pontuação 3.0'!K$2:L$11,2,FALSE),VLOOKUP(L4325,'Pontuação 3.0'!M$2:N$13,2,FALSE)),0)</f>
        <v>2243</v>
      </c>
      <c r="AK4325" s="9">
        <f t="shared" si="6"/>
        <v>224</v>
      </c>
      <c r="AL4325" s="9" t="str">
        <f t="array" ref="AL4325">IFERROR(INDEX('Pontuação 3.0'!G$13:G$191, MATCH(AK4325, 'Pontuação 3.0'!F$13:F$191, 0)), "Faixa Indefinida")</f>
        <v>B</v>
      </c>
      <c r="AM4325" s="9">
        <f t="shared" si="7"/>
        <v>0</v>
      </c>
      <c r="AN4325" s="9">
        <f t="shared" si="8"/>
        <v>1</v>
      </c>
      <c r="AO4325" s="9">
        <f t="shared" si="9"/>
        <v>0</v>
      </c>
      <c r="AP4325" s="9">
        <f t="shared" si="10"/>
        <v>0</v>
      </c>
      <c r="AQ4325" s="8"/>
    </row>
    <row r="4326" ht="15.75" customHeight="1">
      <c r="A4326" s="7">
        <v>45683.0</v>
      </c>
      <c r="B4326" s="8" t="s">
        <v>9745</v>
      </c>
      <c r="C4326" s="8" t="s">
        <v>9746</v>
      </c>
      <c r="D4326" s="11">
        <v>1.4991585833E10</v>
      </c>
      <c r="E4326" s="8" t="s">
        <v>11833</v>
      </c>
      <c r="F4326" s="8" t="s">
        <v>11863</v>
      </c>
      <c r="G4326" s="8" t="s">
        <v>11835</v>
      </c>
      <c r="H4326" s="8" t="s">
        <v>11844</v>
      </c>
      <c r="I4326" s="8" t="s">
        <v>11837</v>
      </c>
      <c r="J4326" s="8" t="s">
        <v>11846</v>
      </c>
      <c r="K4326" s="8" t="s">
        <v>11839</v>
      </c>
      <c r="L4326" s="8" t="s">
        <v>11851</v>
      </c>
      <c r="M4326" s="8" t="s">
        <v>11841</v>
      </c>
      <c r="N4326" s="12" t="s">
        <v>11</v>
      </c>
      <c r="O4326" s="12" t="s">
        <v>13</v>
      </c>
      <c r="P4326" s="12" t="s">
        <v>96</v>
      </c>
      <c r="Q4326" s="12" t="s">
        <v>15</v>
      </c>
      <c r="R4326" s="12" t="s">
        <v>20</v>
      </c>
      <c r="S4326" s="8"/>
      <c r="T4326" s="8"/>
      <c r="U4326" s="8"/>
      <c r="V4326" s="8"/>
      <c r="W4326" s="8"/>
      <c r="X4326" s="8"/>
      <c r="Y4326" s="8"/>
      <c r="Z4326" s="8"/>
      <c r="AA4326" s="8"/>
      <c r="AB4326" s="8"/>
      <c r="AC4326" s="9">
        <f>ROUNDUP(SUM(VLOOKUP(F4326,'Pontuação'!A$2:B$11,2,FALSE),VLOOKUP(E4326,'Pontuação'!C$2:D$11,2,FALSE),VLOOKUP(H4326,'Pontuação'!I$2:J$11,2,FALSE),VLOOKUP(J4326,'Pontuação'!G$2:H$11,2,FALSE),VLOOKUP(L4326,'Pontuação'!M$2:N$13,2,FALSE)),0)</f>
        <v>1566</v>
      </c>
      <c r="AD4326" s="10">
        <f t="shared" si="1"/>
        <v>157</v>
      </c>
      <c r="AE4326" s="10" t="str">
        <f t="array" ref="AE4326">IFERROR(INDEX('Pontuação'!G$13:G$101, MATCH(AD4326, 'Pontuação'!F$13:F$101, 0)), "Faixa Indefinida")</f>
        <v>C</v>
      </c>
      <c r="AF4326" s="10">
        <f t="shared" si="2"/>
        <v>0</v>
      </c>
      <c r="AG4326" s="10">
        <f t="shared" si="3"/>
        <v>0</v>
      </c>
      <c r="AH4326" s="10">
        <f t="shared" si="4"/>
        <v>1</v>
      </c>
      <c r="AI4326" s="10">
        <f t="shared" si="5"/>
        <v>0</v>
      </c>
      <c r="AJ4326" s="9">
        <f>ROUNDUP(SUM(VLOOKUP(F4326,'Pontuação 3.0'!A$2:B$11,2,FALSE),VLOOKUP(E4326,'Pontuação 3.0'!C$2:D$11,2,FALSE),VLOOKUP(H4326,'Pontuação 3.0'!I$2:J$11,2,FALSE),VLOOKUP(J4326,'Pontuação 3.0'!G$2:H$11,2,FALSE),VLOOKUP(G4326,'Pontuação 3.0'!E$2:F$11,2,FALSE),VLOOKUP(K4326,'Pontuação 3.0'!K$2:L$11,2,FALSE),VLOOKUP(L4326,'Pontuação 3.0'!M$2:N$13,2,FALSE)),0)</f>
        <v>2108</v>
      </c>
      <c r="AK4326" s="9">
        <f t="shared" si="6"/>
        <v>211</v>
      </c>
      <c r="AL4326" s="9" t="str">
        <f t="array" ref="AL4326">IFERROR(INDEX('Pontuação 3.0'!G$13:G$191, MATCH(AK4326, 'Pontuação 3.0'!F$13:F$191, 0)), "Faixa Indefinida")</f>
        <v>C</v>
      </c>
      <c r="AM4326" s="9">
        <f t="shared" si="7"/>
        <v>0</v>
      </c>
      <c r="AN4326" s="9">
        <f t="shared" si="8"/>
        <v>0</v>
      </c>
      <c r="AO4326" s="9">
        <f t="shared" si="9"/>
        <v>1</v>
      </c>
      <c r="AP4326" s="9">
        <f t="shared" si="10"/>
        <v>0</v>
      </c>
      <c r="AQ4326" s="8"/>
    </row>
    <row r="4327" ht="15.75" customHeight="1">
      <c r="A4327" s="7">
        <v>45683.0</v>
      </c>
      <c r="B4327" s="8" t="s">
        <v>9756</v>
      </c>
      <c r="C4327" s="8" t="s">
        <v>9757</v>
      </c>
      <c r="D4327" s="13" t="s">
        <v>12130</v>
      </c>
      <c r="E4327" s="8" t="s">
        <v>11833</v>
      </c>
      <c r="F4327" s="8" t="s">
        <v>11842</v>
      </c>
      <c r="G4327" s="8" t="s">
        <v>11855</v>
      </c>
      <c r="H4327" s="8" t="s">
        <v>11850</v>
      </c>
      <c r="I4327" s="8" t="s">
        <v>11845</v>
      </c>
      <c r="J4327" s="8" t="s">
        <v>11846</v>
      </c>
      <c r="K4327" s="8" t="s">
        <v>11839</v>
      </c>
      <c r="L4327" s="8" t="s">
        <v>11851</v>
      </c>
      <c r="M4327" s="8" t="s">
        <v>11859</v>
      </c>
      <c r="N4327" s="12" t="s">
        <v>11</v>
      </c>
      <c r="O4327" s="12" t="s">
        <v>13</v>
      </c>
      <c r="P4327" s="12" t="s">
        <v>27</v>
      </c>
      <c r="Q4327" s="12" t="s">
        <v>24</v>
      </c>
      <c r="R4327" s="12" t="s">
        <v>20</v>
      </c>
      <c r="S4327" s="8"/>
      <c r="T4327" s="8"/>
      <c r="U4327" s="8"/>
      <c r="V4327" s="8"/>
      <c r="W4327" s="8"/>
      <c r="X4327" s="8"/>
      <c r="Y4327" s="8"/>
      <c r="Z4327" s="8"/>
      <c r="AA4327" s="8"/>
      <c r="AB4327" s="8"/>
      <c r="AC4327" s="9">
        <f>ROUNDUP(SUM(VLOOKUP(F4327,'Pontuação'!A$2:B$11,2,FALSE),VLOOKUP(E4327,'Pontuação'!C$2:D$11,2,FALSE),VLOOKUP(H4327,'Pontuação'!I$2:J$11,2,FALSE),VLOOKUP(J4327,'Pontuação'!G$2:H$11,2,FALSE),VLOOKUP(L4327,'Pontuação'!M$2:N$13,2,FALSE)),0)</f>
        <v>1553</v>
      </c>
      <c r="AD4327" s="10">
        <f t="shared" si="1"/>
        <v>155</v>
      </c>
      <c r="AE4327" s="10" t="str">
        <f t="array" ref="AE4327">IFERROR(INDEX('Pontuação'!G$13:G$101, MATCH(AD4327, 'Pontuação'!F$13:F$101, 0)), "Faixa Indefinida")</f>
        <v>C</v>
      </c>
      <c r="AF4327" s="10">
        <f t="shared" si="2"/>
        <v>0</v>
      </c>
      <c r="AG4327" s="10">
        <f t="shared" si="3"/>
        <v>0</v>
      </c>
      <c r="AH4327" s="10">
        <f t="shared" si="4"/>
        <v>1</v>
      </c>
      <c r="AI4327" s="10">
        <f t="shared" si="5"/>
        <v>0</v>
      </c>
      <c r="AJ4327" s="9">
        <f>ROUNDUP(SUM(VLOOKUP(F4327,'Pontuação 3.0'!A$2:B$11,2,FALSE),VLOOKUP(E4327,'Pontuação 3.0'!C$2:D$11,2,FALSE),VLOOKUP(H4327,'Pontuação 3.0'!I$2:J$11,2,FALSE),VLOOKUP(J4327,'Pontuação 3.0'!G$2:H$11,2,FALSE),VLOOKUP(G4327,'Pontuação 3.0'!E$2:F$11,2,FALSE),VLOOKUP(K4327,'Pontuação 3.0'!K$2:L$11,2,FALSE),VLOOKUP(L4327,'Pontuação 3.0'!M$2:N$13,2,FALSE)),0)</f>
        <v>2276</v>
      </c>
      <c r="AK4327" s="9">
        <f t="shared" si="6"/>
        <v>228</v>
      </c>
      <c r="AL4327" s="9" t="str">
        <f t="array" ref="AL4327">IFERROR(INDEX('Pontuação 3.0'!G$13:G$191, MATCH(AK4327, 'Pontuação 3.0'!F$13:F$191, 0)), "Faixa Indefinida")</f>
        <v>B</v>
      </c>
      <c r="AM4327" s="9">
        <f t="shared" si="7"/>
        <v>0</v>
      </c>
      <c r="AN4327" s="9">
        <f t="shared" si="8"/>
        <v>1</v>
      </c>
      <c r="AO4327" s="9">
        <f t="shared" si="9"/>
        <v>0</v>
      </c>
      <c r="AP4327" s="9">
        <f t="shared" si="10"/>
        <v>0</v>
      </c>
      <c r="AQ4327" s="8"/>
    </row>
    <row r="4328" ht="15.75" customHeight="1">
      <c r="A4328" s="7">
        <v>45683.0</v>
      </c>
      <c r="B4328" s="8" t="s">
        <v>1004</v>
      </c>
      <c r="C4328" s="8" t="s">
        <v>9749</v>
      </c>
      <c r="D4328" s="11">
        <v>8.6995418293E10</v>
      </c>
      <c r="E4328" s="8" t="s">
        <v>11833</v>
      </c>
      <c r="F4328" s="8" t="s">
        <v>11834</v>
      </c>
      <c r="G4328" s="8" t="s">
        <v>11835</v>
      </c>
      <c r="H4328" s="8" t="s">
        <v>11850</v>
      </c>
      <c r="I4328" s="8" t="s">
        <v>11845</v>
      </c>
      <c r="J4328" s="8" t="s">
        <v>11846</v>
      </c>
      <c r="K4328" s="8" t="s">
        <v>11837</v>
      </c>
      <c r="L4328" s="8" t="s">
        <v>11847</v>
      </c>
      <c r="M4328" s="8" t="s">
        <v>11849</v>
      </c>
      <c r="N4328" s="12" t="s">
        <v>11</v>
      </c>
      <c r="O4328" s="12" t="s">
        <v>13</v>
      </c>
      <c r="P4328" s="12" t="s">
        <v>23</v>
      </c>
      <c r="Q4328" s="12" t="s">
        <v>15</v>
      </c>
      <c r="R4328" s="12" t="s">
        <v>20</v>
      </c>
      <c r="S4328" s="8"/>
      <c r="T4328" s="8"/>
      <c r="U4328" s="8"/>
      <c r="V4328" s="8"/>
      <c r="W4328" s="8"/>
      <c r="X4328" s="8"/>
      <c r="Y4328" s="8"/>
      <c r="Z4328" s="8"/>
      <c r="AA4328" s="8"/>
      <c r="AB4328" s="8"/>
      <c r="AC4328" s="9">
        <f>ROUNDUP(SUM(VLOOKUP(F4328,'Pontuação'!A$2:B$11,2,FALSE),VLOOKUP(E4328,'Pontuação'!C$2:D$11,2,FALSE),VLOOKUP(H4328,'Pontuação'!I$2:J$11,2,FALSE),VLOOKUP(J4328,'Pontuação'!G$2:H$11,2,FALSE),VLOOKUP(L4328,'Pontuação'!M$2:N$13,2,FALSE)),0)</f>
        <v>1673</v>
      </c>
      <c r="AD4328" s="10">
        <f t="shared" si="1"/>
        <v>167</v>
      </c>
      <c r="AE4328" s="10" t="str">
        <f t="array" ref="AE4328">IFERROR(INDEX('Pontuação'!G$13:G$101, MATCH(AD4328, 'Pontuação'!F$13:F$101, 0)), "Faixa Indefinida")</f>
        <v>B</v>
      </c>
      <c r="AF4328" s="10">
        <f t="shared" si="2"/>
        <v>0</v>
      </c>
      <c r="AG4328" s="10">
        <f t="shared" si="3"/>
        <v>1</v>
      </c>
      <c r="AH4328" s="10">
        <f t="shared" si="4"/>
        <v>0</v>
      </c>
      <c r="AI4328" s="10">
        <f t="shared" si="5"/>
        <v>0</v>
      </c>
      <c r="AJ4328" s="9">
        <f>ROUNDUP(SUM(VLOOKUP(F4328,'Pontuação 3.0'!A$2:B$11,2,FALSE),VLOOKUP(E4328,'Pontuação 3.0'!C$2:D$11,2,FALSE),VLOOKUP(H4328,'Pontuação 3.0'!I$2:J$11,2,FALSE),VLOOKUP(J4328,'Pontuação 3.0'!G$2:H$11,2,FALSE),VLOOKUP(G4328,'Pontuação 3.0'!E$2:F$11,2,FALSE),VLOOKUP(K4328,'Pontuação 3.0'!K$2:L$11,2,FALSE),VLOOKUP(L4328,'Pontuação 3.0'!M$2:N$13,2,FALSE)),0)</f>
        <v>1935</v>
      </c>
      <c r="AK4328" s="9">
        <f t="shared" si="6"/>
        <v>194</v>
      </c>
      <c r="AL4328" s="9" t="str">
        <f t="array" ref="AL4328">IFERROR(INDEX('Pontuação 3.0'!G$13:G$191, MATCH(AK4328, 'Pontuação 3.0'!F$13:F$191, 0)), "Faixa Indefinida")</f>
        <v>C</v>
      </c>
      <c r="AM4328" s="9">
        <f t="shared" si="7"/>
        <v>0</v>
      </c>
      <c r="AN4328" s="9">
        <f t="shared" si="8"/>
        <v>0</v>
      </c>
      <c r="AO4328" s="9">
        <f t="shared" si="9"/>
        <v>1</v>
      </c>
      <c r="AP4328" s="9">
        <f t="shared" si="10"/>
        <v>0</v>
      </c>
      <c r="AQ4328" s="8"/>
    </row>
    <row r="4329" ht="15.75" customHeight="1">
      <c r="A4329" s="7">
        <v>45683.0</v>
      </c>
      <c r="B4329" s="8" t="s">
        <v>9754</v>
      </c>
      <c r="C4329" s="8" t="s">
        <v>9755</v>
      </c>
      <c r="D4329" s="11">
        <v>3.1986037031E10</v>
      </c>
      <c r="E4329" s="8" t="s">
        <v>11833</v>
      </c>
      <c r="F4329" s="8" t="s">
        <v>11863</v>
      </c>
      <c r="G4329" s="8" t="s">
        <v>11843</v>
      </c>
      <c r="H4329" s="8" t="s">
        <v>11844</v>
      </c>
      <c r="I4329" s="8" t="s">
        <v>11845</v>
      </c>
      <c r="J4329" s="8" t="s">
        <v>11852</v>
      </c>
      <c r="K4329" s="8" t="s">
        <v>11837</v>
      </c>
      <c r="L4329" s="8" t="s">
        <v>11851</v>
      </c>
      <c r="M4329" s="8" t="s">
        <v>11849</v>
      </c>
      <c r="N4329" s="12" t="s">
        <v>11</v>
      </c>
      <c r="O4329" s="12" t="s">
        <v>13</v>
      </c>
      <c r="P4329" s="12" t="s">
        <v>37</v>
      </c>
      <c r="Q4329" s="12" t="s">
        <v>126</v>
      </c>
      <c r="R4329" s="12" t="s">
        <v>14</v>
      </c>
      <c r="S4329" s="8"/>
      <c r="T4329" s="8"/>
      <c r="U4329" s="8"/>
      <c r="V4329" s="8"/>
      <c r="W4329" s="8"/>
      <c r="X4329" s="8"/>
      <c r="Y4329" s="8"/>
      <c r="Z4329" s="8"/>
      <c r="AA4329" s="8"/>
      <c r="AB4329" s="8"/>
      <c r="AC4329" s="9">
        <f>ROUNDUP(SUM(VLOOKUP(F4329,'Pontuação'!A$2:B$11,2,FALSE),VLOOKUP(E4329,'Pontuação'!C$2:D$11,2,FALSE),VLOOKUP(H4329,'Pontuação'!I$2:J$11,2,FALSE),VLOOKUP(J4329,'Pontuação'!G$2:H$11,2,FALSE),VLOOKUP(L4329,'Pontuação'!M$2:N$13,2,FALSE)),0)</f>
        <v>1671</v>
      </c>
      <c r="AD4329" s="10">
        <f t="shared" si="1"/>
        <v>167</v>
      </c>
      <c r="AE4329" s="10" t="str">
        <f t="array" ref="AE4329">IFERROR(INDEX('Pontuação'!G$13:G$101, MATCH(AD4329, 'Pontuação'!F$13:F$101, 0)), "Faixa Indefinida")</f>
        <v>B</v>
      </c>
      <c r="AF4329" s="10">
        <f t="shared" si="2"/>
        <v>0</v>
      </c>
      <c r="AG4329" s="10">
        <f t="shared" si="3"/>
        <v>1</v>
      </c>
      <c r="AH4329" s="10">
        <f t="shared" si="4"/>
        <v>0</v>
      </c>
      <c r="AI4329" s="10">
        <f t="shared" si="5"/>
        <v>0</v>
      </c>
      <c r="AJ4329" s="9">
        <f>ROUNDUP(SUM(VLOOKUP(F4329,'Pontuação 3.0'!A$2:B$11,2,FALSE),VLOOKUP(E4329,'Pontuação 3.0'!C$2:D$11,2,FALSE),VLOOKUP(H4329,'Pontuação 3.0'!I$2:J$11,2,FALSE),VLOOKUP(J4329,'Pontuação 3.0'!G$2:H$11,2,FALSE),VLOOKUP(G4329,'Pontuação 3.0'!E$2:F$11,2,FALSE),VLOOKUP(K4329,'Pontuação 3.0'!K$2:L$11,2,FALSE),VLOOKUP(L4329,'Pontuação 3.0'!M$2:N$13,2,FALSE)),0)</f>
        <v>2139</v>
      </c>
      <c r="AK4329" s="9">
        <f t="shared" si="6"/>
        <v>214</v>
      </c>
      <c r="AL4329" s="9" t="str">
        <f t="array" ref="AL4329">IFERROR(INDEX('Pontuação 3.0'!G$13:G$191, MATCH(AK4329, 'Pontuação 3.0'!F$13:F$191, 0)), "Faixa Indefinida")</f>
        <v>B</v>
      </c>
      <c r="AM4329" s="9">
        <f t="shared" si="7"/>
        <v>0</v>
      </c>
      <c r="AN4329" s="9">
        <f t="shared" si="8"/>
        <v>1</v>
      </c>
      <c r="AO4329" s="9">
        <f t="shared" si="9"/>
        <v>0</v>
      </c>
      <c r="AP4329" s="9">
        <f t="shared" si="10"/>
        <v>0</v>
      </c>
      <c r="AQ4329" s="8"/>
    </row>
    <row r="4330" ht="15.75" customHeight="1">
      <c r="A4330" s="7">
        <v>45683.0</v>
      </c>
      <c r="B4330" s="8" t="s">
        <v>9758</v>
      </c>
      <c r="C4330" s="8" t="s">
        <v>9759</v>
      </c>
      <c r="D4330" s="11">
        <v>9.82292031E8</v>
      </c>
      <c r="E4330" s="8" t="s">
        <v>11833</v>
      </c>
      <c r="F4330" s="8" t="s">
        <v>11834</v>
      </c>
      <c r="G4330" s="8" t="s">
        <v>11843</v>
      </c>
      <c r="H4330" s="8" t="s">
        <v>11844</v>
      </c>
      <c r="I4330" s="8" t="s">
        <v>11845</v>
      </c>
      <c r="J4330" s="8" t="s">
        <v>11846</v>
      </c>
      <c r="K4330" s="8" t="s">
        <v>11837</v>
      </c>
      <c r="L4330" s="8" t="s">
        <v>11851</v>
      </c>
      <c r="M4330" s="8" t="s">
        <v>11853</v>
      </c>
      <c r="N4330" s="12" t="s">
        <v>11</v>
      </c>
      <c r="O4330" s="12" t="s">
        <v>13</v>
      </c>
      <c r="P4330" s="12" t="s">
        <v>23</v>
      </c>
      <c r="Q4330" s="12" t="s">
        <v>24</v>
      </c>
      <c r="R4330" s="12" t="s">
        <v>20</v>
      </c>
      <c r="S4330" s="8"/>
      <c r="T4330" s="8"/>
      <c r="U4330" s="8"/>
      <c r="V4330" s="8"/>
      <c r="W4330" s="8"/>
      <c r="X4330" s="8"/>
      <c r="Y4330" s="8"/>
      <c r="Z4330" s="8"/>
      <c r="AA4330" s="8"/>
      <c r="AB4330" s="8"/>
      <c r="AC4330" s="9">
        <f>ROUNDUP(SUM(VLOOKUP(F4330,'Pontuação'!A$2:B$11,2,FALSE),VLOOKUP(E4330,'Pontuação'!C$2:D$11,2,FALSE),VLOOKUP(H4330,'Pontuação'!I$2:J$11,2,FALSE),VLOOKUP(J4330,'Pontuação'!G$2:H$11,2,FALSE),VLOOKUP(L4330,'Pontuação'!M$2:N$13,2,FALSE)),0)</f>
        <v>1583</v>
      </c>
      <c r="AD4330" s="10">
        <f t="shared" si="1"/>
        <v>158</v>
      </c>
      <c r="AE4330" s="10" t="str">
        <f t="array" ref="AE4330">IFERROR(INDEX('Pontuação'!G$13:G$101, MATCH(AD4330, 'Pontuação'!F$13:F$101, 0)), "Faixa Indefinida")</f>
        <v>C</v>
      </c>
      <c r="AF4330" s="10">
        <f t="shared" si="2"/>
        <v>0</v>
      </c>
      <c r="AG4330" s="10">
        <f t="shared" si="3"/>
        <v>0</v>
      </c>
      <c r="AH4330" s="10">
        <f t="shared" si="4"/>
        <v>1</v>
      </c>
      <c r="AI4330" s="10">
        <f t="shared" si="5"/>
        <v>0</v>
      </c>
      <c r="AJ4330" s="9">
        <f>ROUNDUP(SUM(VLOOKUP(F4330,'Pontuação 3.0'!A$2:B$11,2,FALSE),VLOOKUP(E4330,'Pontuação 3.0'!C$2:D$11,2,FALSE),VLOOKUP(H4330,'Pontuação 3.0'!I$2:J$11,2,FALSE),VLOOKUP(J4330,'Pontuação 3.0'!G$2:H$11,2,FALSE),VLOOKUP(G4330,'Pontuação 3.0'!E$2:F$11,2,FALSE),VLOOKUP(K4330,'Pontuação 3.0'!K$2:L$11,2,FALSE),VLOOKUP(L4330,'Pontuação 3.0'!M$2:N$13,2,FALSE)),0)</f>
        <v>2076</v>
      </c>
      <c r="AK4330" s="9">
        <f t="shared" si="6"/>
        <v>208</v>
      </c>
      <c r="AL4330" s="9" t="str">
        <f t="array" ref="AL4330">IFERROR(INDEX('Pontuação 3.0'!G$13:G$191, MATCH(AK4330, 'Pontuação 3.0'!F$13:F$191, 0)), "Faixa Indefinida")</f>
        <v>C</v>
      </c>
      <c r="AM4330" s="9">
        <f t="shared" si="7"/>
        <v>0</v>
      </c>
      <c r="AN4330" s="9">
        <f t="shared" si="8"/>
        <v>0</v>
      </c>
      <c r="AO4330" s="9">
        <f t="shared" si="9"/>
        <v>1</v>
      </c>
      <c r="AP4330" s="9">
        <f t="shared" si="10"/>
        <v>0</v>
      </c>
      <c r="AQ4330" s="8"/>
    </row>
    <row r="4331" ht="15.75" customHeight="1">
      <c r="A4331" s="7">
        <v>45683.0</v>
      </c>
      <c r="B4331" s="8" t="s">
        <v>3996</v>
      </c>
      <c r="C4331" s="8" t="s">
        <v>9763</v>
      </c>
      <c r="D4331" s="8" t="s">
        <v>9764</v>
      </c>
      <c r="E4331" s="8" t="s">
        <v>11833</v>
      </c>
      <c r="F4331" s="8" t="s">
        <v>11842</v>
      </c>
      <c r="G4331" s="8" t="s">
        <v>11843</v>
      </c>
      <c r="H4331" s="8" t="s">
        <v>11850</v>
      </c>
      <c r="I4331" s="8" t="s">
        <v>11837</v>
      </c>
      <c r="J4331" s="8" t="s">
        <v>11846</v>
      </c>
      <c r="K4331" s="8" t="s">
        <v>11839</v>
      </c>
      <c r="L4331" s="8" t="s">
        <v>11851</v>
      </c>
      <c r="M4331" s="8" t="s">
        <v>11853</v>
      </c>
      <c r="N4331" s="12" t="s">
        <v>11</v>
      </c>
      <c r="O4331" s="12" t="s">
        <v>13</v>
      </c>
      <c r="P4331" s="12" t="s">
        <v>99</v>
      </c>
      <c r="Q4331" s="12" t="s">
        <v>15</v>
      </c>
      <c r="R4331" s="12" t="s">
        <v>20</v>
      </c>
      <c r="S4331" s="8"/>
      <c r="T4331" s="8"/>
      <c r="U4331" s="8"/>
      <c r="V4331" s="8"/>
      <c r="W4331" s="8"/>
      <c r="X4331" s="8"/>
      <c r="Y4331" s="8"/>
      <c r="Z4331" s="8"/>
      <c r="AA4331" s="8"/>
      <c r="AB4331" s="8"/>
      <c r="AC4331" s="9">
        <f>ROUNDUP(SUM(VLOOKUP(F4331,'Pontuação'!A$2:B$11,2,FALSE),VLOOKUP(E4331,'Pontuação'!C$2:D$11,2,FALSE),VLOOKUP(H4331,'Pontuação'!I$2:J$11,2,FALSE),VLOOKUP(J4331,'Pontuação'!G$2:H$11,2,FALSE),VLOOKUP(L4331,'Pontuação'!M$2:N$13,2,FALSE)),0)</f>
        <v>1553</v>
      </c>
      <c r="AD4331" s="10">
        <f t="shared" si="1"/>
        <v>155</v>
      </c>
      <c r="AE4331" s="10" t="str">
        <f t="array" ref="AE4331">IFERROR(INDEX('Pontuação'!G$13:G$101, MATCH(AD4331, 'Pontuação'!F$13:F$101, 0)), "Faixa Indefinida")</f>
        <v>C</v>
      </c>
      <c r="AF4331" s="10">
        <f t="shared" si="2"/>
        <v>0</v>
      </c>
      <c r="AG4331" s="10">
        <f t="shared" si="3"/>
        <v>0</v>
      </c>
      <c r="AH4331" s="10">
        <f t="shared" si="4"/>
        <v>1</v>
      </c>
      <c r="AI4331" s="10">
        <f t="shared" si="5"/>
        <v>0</v>
      </c>
      <c r="AJ4331" s="9">
        <f>ROUNDUP(SUM(VLOOKUP(F4331,'Pontuação 3.0'!A$2:B$11,2,FALSE),VLOOKUP(E4331,'Pontuação 3.0'!C$2:D$11,2,FALSE),VLOOKUP(H4331,'Pontuação 3.0'!I$2:J$11,2,FALSE),VLOOKUP(J4331,'Pontuação 3.0'!G$2:H$11,2,FALSE),VLOOKUP(G4331,'Pontuação 3.0'!E$2:F$11,2,FALSE),VLOOKUP(K4331,'Pontuação 3.0'!K$2:L$11,2,FALSE),VLOOKUP(L4331,'Pontuação 3.0'!M$2:N$13,2,FALSE)),0)</f>
        <v>2383</v>
      </c>
      <c r="AK4331" s="9">
        <f t="shared" si="6"/>
        <v>238</v>
      </c>
      <c r="AL4331" s="9" t="str">
        <f t="array" ref="AL4331">IFERROR(INDEX('Pontuação 3.0'!G$13:G$191, MATCH(AK4331, 'Pontuação 3.0'!F$13:F$191, 0)), "Faixa Indefinida")</f>
        <v>A</v>
      </c>
      <c r="AM4331" s="9">
        <f t="shared" si="7"/>
        <v>1</v>
      </c>
      <c r="AN4331" s="9">
        <f t="shared" si="8"/>
        <v>0</v>
      </c>
      <c r="AO4331" s="9">
        <f t="shared" si="9"/>
        <v>0</v>
      </c>
      <c r="AP4331" s="9">
        <f t="shared" si="10"/>
        <v>0</v>
      </c>
      <c r="AQ4331" s="8"/>
    </row>
    <row r="4332" ht="15.75" customHeight="1">
      <c r="A4332" s="7">
        <v>45683.0</v>
      </c>
      <c r="B4332" s="8" t="s">
        <v>9765</v>
      </c>
      <c r="C4332" s="8" t="s">
        <v>9766</v>
      </c>
      <c r="D4332" s="13" t="s">
        <v>12131</v>
      </c>
      <c r="E4332" s="8" t="s">
        <v>11833</v>
      </c>
      <c r="F4332" s="8" t="s">
        <v>11863</v>
      </c>
      <c r="G4332" s="8" t="s">
        <v>11872</v>
      </c>
      <c r="H4332" s="8" t="s">
        <v>11856</v>
      </c>
      <c r="I4332" s="8" t="s">
        <v>11837</v>
      </c>
      <c r="J4332" s="8" t="s">
        <v>11838</v>
      </c>
      <c r="K4332" s="8" t="s">
        <v>11839</v>
      </c>
      <c r="L4332" s="8" t="s">
        <v>11870</v>
      </c>
      <c r="M4332" s="8" t="s">
        <v>11849</v>
      </c>
      <c r="N4332" s="12" t="s">
        <v>11</v>
      </c>
      <c r="O4332" s="12" t="s">
        <v>13</v>
      </c>
      <c r="P4332" s="12" t="s">
        <v>40</v>
      </c>
      <c r="Q4332" s="12" t="s">
        <v>24</v>
      </c>
      <c r="R4332" s="12" t="s">
        <v>14</v>
      </c>
      <c r="S4332" s="8"/>
      <c r="T4332" s="8"/>
      <c r="U4332" s="8"/>
      <c r="V4332" s="8"/>
      <c r="W4332" s="8"/>
      <c r="X4332" s="8"/>
      <c r="Y4332" s="8"/>
      <c r="Z4332" s="8"/>
      <c r="AA4332" s="8"/>
      <c r="AB4332" s="8"/>
      <c r="AC4332" s="9">
        <f>ROUNDUP(SUM(VLOOKUP(F4332,'Pontuação'!A$2:B$11,2,FALSE),VLOOKUP(E4332,'Pontuação'!C$2:D$11,2,FALSE),VLOOKUP(H4332,'Pontuação'!I$2:J$11,2,FALSE),VLOOKUP(J4332,'Pontuação'!G$2:H$11,2,FALSE),VLOOKUP(L4332,'Pontuação'!M$2:N$13,2,FALSE)),0)</f>
        <v>1758</v>
      </c>
      <c r="AD4332" s="10">
        <f t="shared" si="1"/>
        <v>176</v>
      </c>
      <c r="AE4332" s="10" t="str">
        <f t="array" ref="AE4332">IFERROR(INDEX('Pontuação'!G$13:G$101, MATCH(AD4332, 'Pontuação'!F$13:F$101, 0)), "Faixa Indefinida")</f>
        <v>B</v>
      </c>
      <c r="AF4332" s="10">
        <f t="shared" si="2"/>
        <v>0</v>
      </c>
      <c r="AG4332" s="10">
        <f t="shared" si="3"/>
        <v>1</v>
      </c>
      <c r="AH4332" s="10">
        <f t="shared" si="4"/>
        <v>0</v>
      </c>
      <c r="AI4332" s="10">
        <f t="shared" si="5"/>
        <v>0</v>
      </c>
      <c r="AJ4332" s="9">
        <f>ROUNDUP(SUM(VLOOKUP(F4332,'Pontuação 3.0'!A$2:B$11,2,FALSE),VLOOKUP(E4332,'Pontuação 3.0'!C$2:D$11,2,FALSE),VLOOKUP(H4332,'Pontuação 3.0'!I$2:J$11,2,FALSE),VLOOKUP(J4332,'Pontuação 3.0'!G$2:H$11,2,FALSE),VLOOKUP(G4332,'Pontuação 3.0'!E$2:F$11,2,FALSE),VLOOKUP(K4332,'Pontuação 3.0'!K$2:L$11,2,FALSE),VLOOKUP(L4332,'Pontuação 3.0'!M$2:N$13,2,FALSE)),0)</f>
        <v>2542</v>
      </c>
      <c r="AK4332" s="9">
        <f t="shared" si="6"/>
        <v>254</v>
      </c>
      <c r="AL4332" s="9" t="str">
        <f t="array" ref="AL4332">IFERROR(INDEX('Pontuação 3.0'!G$13:G$191, MATCH(AK4332, 'Pontuação 3.0'!F$13:F$191, 0)), "Faixa Indefinida")</f>
        <v>A</v>
      </c>
      <c r="AM4332" s="9">
        <f t="shared" si="7"/>
        <v>1</v>
      </c>
      <c r="AN4332" s="9">
        <f t="shared" si="8"/>
        <v>0</v>
      </c>
      <c r="AO4332" s="9">
        <f t="shared" si="9"/>
        <v>0</v>
      </c>
      <c r="AP4332" s="9">
        <f t="shared" si="10"/>
        <v>0</v>
      </c>
      <c r="AQ4332" s="8"/>
    </row>
    <row r="4333" ht="15.75" customHeight="1">
      <c r="A4333" s="7">
        <v>45683.0</v>
      </c>
      <c r="B4333" s="8" t="s">
        <v>9760</v>
      </c>
      <c r="C4333" s="8" t="s">
        <v>9761</v>
      </c>
      <c r="D4333" s="8" t="s">
        <v>9762</v>
      </c>
      <c r="E4333" s="8" t="s">
        <v>11833</v>
      </c>
      <c r="F4333" s="8" t="s">
        <v>11834</v>
      </c>
      <c r="G4333" s="8" t="s">
        <v>11843</v>
      </c>
      <c r="H4333" s="8" t="s">
        <v>11836</v>
      </c>
      <c r="I4333" s="8" t="s">
        <v>11837</v>
      </c>
      <c r="J4333" s="8" t="s">
        <v>11846</v>
      </c>
      <c r="K4333" s="8" t="s">
        <v>11837</v>
      </c>
      <c r="L4333" s="8" t="s">
        <v>11847</v>
      </c>
      <c r="M4333" s="8" t="s">
        <v>11849</v>
      </c>
      <c r="N4333" s="12" t="s">
        <v>11</v>
      </c>
      <c r="O4333" s="12" t="s">
        <v>13</v>
      </c>
      <c r="P4333" s="12" t="s">
        <v>96</v>
      </c>
      <c r="Q4333" s="12" t="s">
        <v>15</v>
      </c>
      <c r="R4333" s="12" t="s">
        <v>20</v>
      </c>
      <c r="S4333" s="8"/>
      <c r="T4333" s="8"/>
      <c r="U4333" s="8"/>
      <c r="V4333" s="8"/>
      <c r="W4333" s="8"/>
      <c r="X4333" s="8"/>
      <c r="Y4333" s="8"/>
      <c r="Z4333" s="8"/>
      <c r="AA4333" s="8"/>
      <c r="AB4333" s="8"/>
      <c r="AC4333" s="9">
        <f>ROUNDUP(SUM(VLOOKUP(F4333,'Pontuação'!A$2:B$11,2,FALSE),VLOOKUP(E4333,'Pontuação'!C$2:D$11,2,FALSE),VLOOKUP(H4333,'Pontuação'!I$2:J$11,2,FALSE),VLOOKUP(J4333,'Pontuação'!G$2:H$11,2,FALSE),VLOOKUP(L4333,'Pontuação'!M$2:N$13,2,FALSE)),0)</f>
        <v>1489</v>
      </c>
      <c r="AD4333" s="10">
        <f t="shared" si="1"/>
        <v>149</v>
      </c>
      <c r="AE4333" s="10" t="str">
        <f t="array" ref="AE4333">IFERROR(INDEX('Pontuação'!G$13:G$101, MATCH(AD4333, 'Pontuação'!F$13:F$101, 0)), "Faixa Indefinida")</f>
        <v>C</v>
      </c>
      <c r="AF4333" s="10">
        <f t="shared" si="2"/>
        <v>0</v>
      </c>
      <c r="AG4333" s="10">
        <f t="shared" si="3"/>
        <v>0</v>
      </c>
      <c r="AH4333" s="10">
        <f t="shared" si="4"/>
        <v>1</v>
      </c>
      <c r="AI4333" s="10">
        <f t="shared" si="5"/>
        <v>0</v>
      </c>
      <c r="AJ4333" s="9">
        <f>ROUNDUP(SUM(VLOOKUP(F4333,'Pontuação 3.0'!A$2:B$11,2,FALSE),VLOOKUP(E4333,'Pontuação 3.0'!C$2:D$11,2,FALSE),VLOOKUP(H4333,'Pontuação 3.0'!I$2:J$11,2,FALSE),VLOOKUP(J4333,'Pontuação 3.0'!G$2:H$11,2,FALSE),VLOOKUP(G4333,'Pontuação 3.0'!E$2:F$11,2,FALSE),VLOOKUP(K4333,'Pontuação 3.0'!K$2:L$11,2,FALSE),VLOOKUP(L4333,'Pontuação 3.0'!M$2:N$13,2,FALSE)),0)</f>
        <v>1967</v>
      </c>
      <c r="AK4333" s="9">
        <f t="shared" si="6"/>
        <v>197</v>
      </c>
      <c r="AL4333" s="9" t="str">
        <f t="array" ref="AL4333">IFERROR(INDEX('Pontuação 3.0'!G$13:G$191, MATCH(AK4333, 'Pontuação 3.0'!F$13:F$191, 0)), "Faixa Indefinida")</f>
        <v>C</v>
      </c>
      <c r="AM4333" s="9">
        <f t="shared" si="7"/>
        <v>0</v>
      </c>
      <c r="AN4333" s="9">
        <f t="shared" si="8"/>
        <v>0</v>
      </c>
      <c r="AO4333" s="9">
        <f t="shared" si="9"/>
        <v>1</v>
      </c>
      <c r="AP4333" s="9">
        <f t="shared" si="10"/>
        <v>0</v>
      </c>
      <c r="AQ4333" s="8"/>
    </row>
    <row r="4334" ht="15.75" customHeight="1">
      <c r="A4334" s="7">
        <v>45683.0</v>
      </c>
      <c r="B4334" s="8" t="s">
        <v>9768</v>
      </c>
      <c r="C4334" s="8" t="s">
        <v>9769</v>
      </c>
      <c r="D4334" s="11">
        <v>1.1974077383E10</v>
      </c>
      <c r="E4334" s="8" t="s">
        <v>11833</v>
      </c>
      <c r="F4334" s="8" t="s">
        <v>11834</v>
      </c>
      <c r="G4334" s="8" t="s">
        <v>11843</v>
      </c>
      <c r="H4334" s="8" t="s">
        <v>11865</v>
      </c>
      <c r="I4334" s="8" t="s">
        <v>11845</v>
      </c>
      <c r="J4334" s="8" t="s">
        <v>11846</v>
      </c>
      <c r="K4334" s="8" t="s">
        <v>11837</v>
      </c>
      <c r="L4334" s="8" t="s">
        <v>11851</v>
      </c>
      <c r="M4334" s="8" t="s">
        <v>11848</v>
      </c>
      <c r="N4334" s="12" t="s">
        <v>11</v>
      </c>
      <c r="O4334" s="12" t="s">
        <v>13</v>
      </c>
      <c r="P4334" s="12" t="s">
        <v>27</v>
      </c>
      <c r="Q4334" s="12" t="s">
        <v>15</v>
      </c>
      <c r="R4334" s="12" t="s">
        <v>20</v>
      </c>
      <c r="S4334" s="8"/>
      <c r="T4334" s="8"/>
      <c r="U4334" s="8"/>
      <c r="V4334" s="8"/>
      <c r="W4334" s="8"/>
      <c r="X4334" s="8"/>
      <c r="Y4334" s="8"/>
      <c r="Z4334" s="8"/>
      <c r="AA4334" s="8"/>
      <c r="AB4334" s="8"/>
      <c r="AC4334" s="9">
        <f>ROUNDUP(SUM(VLOOKUP(F4334,'Pontuação'!A$2:B$11,2,FALSE),VLOOKUP(E4334,'Pontuação'!C$2:D$11,2,FALSE),VLOOKUP(H4334,'Pontuação'!I$2:J$11,2,FALSE),VLOOKUP(J4334,'Pontuação'!G$2:H$11,2,FALSE),VLOOKUP(L4334,'Pontuação'!M$2:N$13,2,FALSE)),0)</f>
        <v>1567</v>
      </c>
      <c r="AD4334" s="10">
        <f t="shared" si="1"/>
        <v>157</v>
      </c>
      <c r="AE4334" s="10" t="str">
        <f t="array" ref="AE4334">IFERROR(INDEX('Pontuação'!G$13:G$101, MATCH(AD4334, 'Pontuação'!F$13:F$101, 0)), "Faixa Indefinida")</f>
        <v>C</v>
      </c>
      <c r="AF4334" s="10">
        <f t="shared" si="2"/>
        <v>0</v>
      </c>
      <c r="AG4334" s="10">
        <f t="shared" si="3"/>
        <v>0</v>
      </c>
      <c r="AH4334" s="10">
        <f t="shared" si="4"/>
        <v>1</v>
      </c>
      <c r="AI4334" s="10">
        <f t="shared" si="5"/>
        <v>0</v>
      </c>
      <c r="AJ4334" s="9">
        <f>ROUNDUP(SUM(VLOOKUP(F4334,'Pontuação 3.0'!A$2:B$11,2,FALSE),VLOOKUP(E4334,'Pontuação 3.0'!C$2:D$11,2,FALSE),VLOOKUP(H4334,'Pontuação 3.0'!I$2:J$11,2,FALSE),VLOOKUP(J4334,'Pontuação 3.0'!G$2:H$11,2,FALSE),VLOOKUP(G4334,'Pontuação 3.0'!E$2:F$11,2,FALSE),VLOOKUP(K4334,'Pontuação 3.0'!K$2:L$11,2,FALSE),VLOOKUP(L4334,'Pontuação 3.0'!M$2:N$13,2,FALSE)),0)</f>
        <v>1925</v>
      </c>
      <c r="AK4334" s="9">
        <f t="shared" si="6"/>
        <v>193</v>
      </c>
      <c r="AL4334" s="9" t="str">
        <f t="array" ref="AL4334">IFERROR(INDEX('Pontuação 3.0'!G$13:G$191, MATCH(AK4334, 'Pontuação 3.0'!F$13:F$191, 0)), "Faixa Indefinida")</f>
        <v>C</v>
      </c>
      <c r="AM4334" s="9">
        <f t="shared" si="7"/>
        <v>0</v>
      </c>
      <c r="AN4334" s="9">
        <f t="shared" si="8"/>
        <v>0</v>
      </c>
      <c r="AO4334" s="9">
        <f t="shared" si="9"/>
        <v>1</v>
      </c>
      <c r="AP4334" s="9">
        <f t="shared" si="10"/>
        <v>0</v>
      </c>
      <c r="AQ4334" s="8"/>
    </row>
    <row r="4335" ht="15.75" customHeight="1">
      <c r="A4335" s="7">
        <v>45683.0</v>
      </c>
      <c r="B4335" s="8" t="s">
        <v>9771</v>
      </c>
      <c r="C4335" s="8" t="s">
        <v>9772</v>
      </c>
      <c r="D4335" s="11">
        <v>9.2995007046E10</v>
      </c>
      <c r="E4335" s="8" t="s">
        <v>11868</v>
      </c>
      <c r="F4335" s="8" t="s">
        <v>11861</v>
      </c>
      <c r="G4335" s="8" t="s">
        <v>11855</v>
      </c>
      <c r="H4335" s="8" t="s">
        <v>11856</v>
      </c>
      <c r="I4335" s="8" t="s">
        <v>11837</v>
      </c>
      <c r="J4335" s="8" t="s">
        <v>11838</v>
      </c>
      <c r="K4335" s="8" t="s">
        <v>11837</v>
      </c>
      <c r="L4335" s="8" t="s">
        <v>11847</v>
      </c>
      <c r="M4335" s="8" t="s">
        <v>11848</v>
      </c>
      <c r="N4335" s="12" t="s">
        <v>11</v>
      </c>
      <c r="O4335" s="12" t="s">
        <v>13</v>
      </c>
      <c r="P4335" s="12" t="s">
        <v>112</v>
      </c>
      <c r="Q4335" s="12" t="s">
        <v>65</v>
      </c>
      <c r="R4335" s="12" t="s">
        <v>20</v>
      </c>
      <c r="S4335" s="8"/>
      <c r="T4335" s="8"/>
      <c r="U4335" s="8"/>
      <c r="V4335" s="8"/>
      <c r="W4335" s="8"/>
      <c r="X4335" s="8"/>
      <c r="Y4335" s="8"/>
      <c r="Z4335" s="8"/>
      <c r="AA4335" s="8"/>
      <c r="AB4335" s="8"/>
      <c r="AC4335" s="9">
        <f>ROUNDUP(SUM(VLOOKUP(F4335,'Pontuação'!A$2:B$11,2,FALSE),VLOOKUP(E4335,'Pontuação'!C$2:D$11,2,FALSE),VLOOKUP(H4335,'Pontuação'!I$2:J$11,2,FALSE),VLOOKUP(J4335,'Pontuação'!G$2:H$11,2,FALSE),VLOOKUP(L4335,'Pontuação'!M$2:N$13,2,FALSE)),0)</f>
        <v>1608</v>
      </c>
      <c r="AD4335" s="10">
        <f t="shared" si="1"/>
        <v>161</v>
      </c>
      <c r="AE4335" s="10" t="str">
        <f t="array" ref="AE4335">IFERROR(INDEX('Pontuação'!G$13:G$101, MATCH(AD4335, 'Pontuação'!F$13:F$101, 0)), "Faixa Indefinida")</f>
        <v>C</v>
      </c>
      <c r="AF4335" s="10">
        <f t="shared" si="2"/>
        <v>0</v>
      </c>
      <c r="AG4335" s="10">
        <f t="shared" si="3"/>
        <v>0</v>
      </c>
      <c r="AH4335" s="10">
        <f t="shared" si="4"/>
        <v>1</v>
      </c>
      <c r="AI4335" s="10">
        <f t="shared" si="5"/>
        <v>0</v>
      </c>
      <c r="AJ4335" s="9">
        <f>ROUNDUP(SUM(VLOOKUP(F4335,'Pontuação 3.0'!A$2:B$11,2,FALSE),VLOOKUP(E4335,'Pontuação 3.0'!C$2:D$11,2,FALSE),VLOOKUP(H4335,'Pontuação 3.0'!I$2:J$11,2,FALSE),VLOOKUP(J4335,'Pontuação 3.0'!G$2:H$11,2,FALSE),VLOOKUP(G4335,'Pontuação 3.0'!E$2:F$11,2,FALSE),VLOOKUP(K4335,'Pontuação 3.0'!K$2:L$11,2,FALSE),VLOOKUP(L4335,'Pontuação 3.0'!M$2:N$13,2,FALSE)),0)</f>
        <v>2050</v>
      </c>
      <c r="AK4335" s="9">
        <f t="shared" si="6"/>
        <v>205</v>
      </c>
      <c r="AL4335" s="9" t="str">
        <f t="array" ref="AL4335">IFERROR(INDEX('Pontuação 3.0'!G$13:G$191, MATCH(AK4335, 'Pontuação 3.0'!F$13:F$191, 0)), "Faixa Indefinida")</f>
        <v>C</v>
      </c>
      <c r="AM4335" s="9">
        <f t="shared" si="7"/>
        <v>0</v>
      </c>
      <c r="AN4335" s="9">
        <f t="shared" si="8"/>
        <v>0</v>
      </c>
      <c r="AO4335" s="9">
        <f t="shared" si="9"/>
        <v>1</v>
      </c>
      <c r="AP4335" s="9">
        <f t="shared" si="10"/>
        <v>0</v>
      </c>
      <c r="AQ4335" s="8"/>
    </row>
    <row r="4336" ht="15.75" customHeight="1">
      <c r="A4336" s="7">
        <v>45683.0</v>
      </c>
      <c r="B4336" s="8" t="s">
        <v>573</v>
      </c>
      <c r="C4336" s="8" t="s">
        <v>9767</v>
      </c>
      <c r="D4336" s="11">
        <v>1.2996556943E10</v>
      </c>
      <c r="E4336" s="8" t="s">
        <v>11833</v>
      </c>
      <c r="F4336" s="8" t="s">
        <v>11842</v>
      </c>
      <c r="G4336" s="8" t="s">
        <v>11843</v>
      </c>
      <c r="H4336" s="8" t="s">
        <v>11850</v>
      </c>
      <c r="I4336" s="8" t="s">
        <v>11837</v>
      </c>
      <c r="J4336" s="8" t="s">
        <v>11838</v>
      </c>
      <c r="K4336" s="8" t="s">
        <v>11837</v>
      </c>
      <c r="L4336" s="8" t="s">
        <v>11847</v>
      </c>
      <c r="M4336" s="8" t="s">
        <v>11849</v>
      </c>
      <c r="N4336" s="12" t="s">
        <v>11</v>
      </c>
      <c r="O4336" s="12" t="s">
        <v>13</v>
      </c>
      <c r="P4336" s="12" t="s">
        <v>40</v>
      </c>
      <c r="Q4336" s="12" t="s">
        <v>65</v>
      </c>
      <c r="R4336" s="12" t="s">
        <v>20</v>
      </c>
      <c r="S4336" s="8"/>
      <c r="T4336" s="8"/>
      <c r="U4336" s="8"/>
      <c r="V4336" s="8"/>
      <c r="W4336" s="8"/>
      <c r="X4336" s="8"/>
      <c r="Y4336" s="8"/>
      <c r="Z4336" s="8"/>
      <c r="AA4336" s="8"/>
      <c r="AB4336" s="8"/>
      <c r="AC4336" s="9">
        <f>ROUNDUP(SUM(VLOOKUP(F4336,'Pontuação'!A$2:B$11,2,FALSE),VLOOKUP(E4336,'Pontuação'!C$2:D$11,2,FALSE),VLOOKUP(H4336,'Pontuação'!I$2:J$11,2,FALSE),VLOOKUP(J4336,'Pontuação'!G$2:H$11,2,FALSE),VLOOKUP(L4336,'Pontuação'!M$2:N$13,2,FALSE)),0)</f>
        <v>1963</v>
      </c>
      <c r="AD4336" s="10">
        <f t="shared" si="1"/>
        <v>196</v>
      </c>
      <c r="AE4336" s="10" t="str">
        <f t="array" ref="AE4336">IFERROR(INDEX('Pontuação'!G$13:G$101, MATCH(AD4336, 'Pontuação'!F$13:F$101, 0)), "Faixa Indefinida")</f>
        <v>A</v>
      </c>
      <c r="AF4336" s="10">
        <f t="shared" si="2"/>
        <v>1</v>
      </c>
      <c r="AG4336" s="10">
        <f t="shared" si="3"/>
        <v>0</v>
      </c>
      <c r="AH4336" s="10">
        <f t="shared" si="4"/>
        <v>0</v>
      </c>
      <c r="AI4336" s="10">
        <f t="shared" si="5"/>
        <v>0</v>
      </c>
      <c r="AJ4336" s="9">
        <f>ROUNDUP(SUM(VLOOKUP(F4336,'Pontuação 3.0'!A$2:B$11,2,FALSE),VLOOKUP(E4336,'Pontuação 3.0'!C$2:D$11,2,FALSE),VLOOKUP(H4336,'Pontuação 3.0'!I$2:J$11,2,FALSE),VLOOKUP(J4336,'Pontuação 3.0'!G$2:H$11,2,FALSE),VLOOKUP(G4336,'Pontuação 3.0'!E$2:F$11,2,FALSE),VLOOKUP(K4336,'Pontuação 3.0'!K$2:L$11,2,FALSE),VLOOKUP(L4336,'Pontuação 3.0'!M$2:N$13,2,FALSE)),0)</f>
        <v>2483</v>
      </c>
      <c r="AK4336" s="9">
        <f t="shared" si="6"/>
        <v>248</v>
      </c>
      <c r="AL4336" s="9" t="str">
        <f t="array" ref="AL4336">IFERROR(INDEX('Pontuação 3.0'!G$13:G$191, MATCH(AK4336, 'Pontuação 3.0'!F$13:F$191, 0)), "Faixa Indefinida")</f>
        <v>A</v>
      </c>
      <c r="AM4336" s="9">
        <f t="shared" si="7"/>
        <v>1</v>
      </c>
      <c r="AN4336" s="9">
        <f t="shared" si="8"/>
        <v>0</v>
      </c>
      <c r="AO4336" s="9">
        <f t="shared" si="9"/>
        <v>0</v>
      </c>
      <c r="AP4336" s="9">
        <f t="shared" si="10"/>
        <v>0</v>
      </c>
      <c r="AQ4336" s="8"/>
    </row>
    <row r="4337" ht="15.75" customHeight="1">
      <c r="A4337" s="7">
        <v>45683.0</v>
      </c>
      <c r="B4337" s="8" t="s">
        <v>9773</v>
      </c>
      <c r="C4337" s="8" t="s">
        <v>9774</v>
      </c>
      <c r="D4337" s="11">
        <v>8.5921549697E10</v>
      </c>
      <c r="E4337" s="8" t="s">
        <v>11833</v>
      </c>
      <c r="F4337" s="8" t="s">
        <v>11834</v>
      </c>
      <c r="G4337" s="8" t="s">
        <v>11843</v>
      </c>
      <c r="H4337" s="8" t="s">
        <v>11856</v>
      </c>
      <c r="I4337" s="8" t="s">
        <v>11837</v>
      </c>
      <c r="J4337" s="8" t="s">
        <v>11846</v>
      </c>
      <c r="K4337" s="8" t="s">
        <v>11837</v>
      </c>
      <c r="L4337" s="8" t="s">
        <v>11847</v>
      </c>
      <c r="M4337" s="8" t="s">
        <v>11841</v>
      </c>
      <c r="N4337" s="12" t="s">
        <v>11</v>
      </c>
      <c r="O4337" s="12" t="s">
        <v>13</v>
      </c>
      <c r="P4337" s="12" t="s">
        <v>27</v>
      </c>
      <c r="Q4337" s="12" t="s">
        <v>160</v>
      </c>
      <c r="R4337" s="12" t="s">
        <v>20</v>
      </c>
      <c r="S4337" s="8"/>
      <c r="T4337" s="8"/>
      <c r="U4337" s="8"/>
      <c r="V4337" s="8"/>
      <c r="W4337" s="8"/>
      <c r="X4337" s="8"/>
      <c r="Y4337" s="8"/>
      <c r="Z4337" s="8"/>
      <c r="AA4337" s="8"/>
      <c r="AB4337" s="8"/>
      <c r="AC4337" s="9">
        <f>ROUNDUP(SUM(VLOOKUP(F4337,'Pontuação'!A$2:B$11,2,FALSE),VLOOKUP(E4337,'Pontuação'!C$2:D$11,2,FALSE),VLOOKUP(H4337,'Pontuação'!I$2:J$11,2,FALSE),VLOOKUP(J4337,'Pontuação'!G$2:H$11,2,FALSE),VLOOKUP(L4337,'Pontuação'!M$2:N$13,2,FALSE)),0)</f>
        <v>1559</v>
      </c>
      <c r="AD4337" s="10">
        <f t="shared" si="1"/>
        <v>156</v>
      </c>
      <c r="AE4337" s="10" t="str">
        <f t="array" ref="AE4337">IFERROR(INDEX('Pontuação'!G$13:G$101, MATCH(AD4337, 'Pontuação'!F$13:F$101, 0)), "Faixa Indefinida")</f>
        <v>C</v>
      </c>
      <c r="AF4337" s="10">
        <f t="shared" si="2"/>
        <v>0</v>
      </c>
      <c r="AG4337" s="10">
        <f t="shared" si="3"/>
        <v>0</v>
      </c>
      <c r="AH4337" s="10">
        <f t="shared" si="4"/>
        <v>1</v>
      </c>
      <c r="AI4337" s="10">
        <f t="shared" si="5"/>
        <v>0</v>
      </c>
      <c r="AJ4337" s="9">
        <f>ROUNDUP(SUM(VLOOKUP(F4337,'Pontuação 3.0'!A$2:B$11,2,FALSE),VLOOKUP(E4337,'Pontuação 3.0'!C$2:D$11,2,FALSE),VLOOKUP(H4337,'Pontuação 3.0'!I$2:J$11,2,FALSE),VLOOKUP(J4337,'Pontuação 3.0'!G$2:H$11,2,FALSE),VLOOKUP(G4337,'Pontuação 3.0'!E$2:F$11,2,FALSE),VLOOKUP(K4337,'Pontuação 3.0'!K$2:L$11,2,FALSE),VLOOKUP(L4337,'Pontuação 3.0'!M$2:N$13,2,FALSE)),0)</f>
        <v>1927</v>
      </c>
      <c r="AK4337" s="9">
        <f t="shared" si="6"/>
        <v>193</v>
      </c>
      <c r="AL4337" s="9" t="str">
        <f t="array" ref="AL4337">IFERROR(INDEX('Pontuação 3.0'!G$13:G$191, MATCH(AK4337, 'Pontuação 3.0'!F$13:F$191, 0)), "Faixa Indefinida")</f>
        <v>C</v>
      </c>
      <c r="AM4337" s="9">
        <f t="shared" si="7"/>
        <v>0</v>
      </c>
      <c r="AN4337" s="9">
        <f t="shared" si="8"/>
        <v>0</v>
      </c>
      <c r="AO4337" s="9">
        <f t="shared" si="9"/>
        <v>1</v>
      </c>
      <c r="AP4337" s="9">
        <f t="shared" si="10"/>
        <v>0</v>
      </c>
      <c r="AQ4337" s="8"/>
    </row>
    <row r="4338" ht="15.75" customHeight="1">
      <c r="A4338" s="7">
        <v>45683.0</v>
      </c>
      <c r="B4338" s="8" t="s">
        <v>9775</v>
      </c>
      <c r="C4338" s="8" t="s">
        <v>9776</v>
      </c>
      <c r="D4338" s="11">
        <v>5.5999604155E10</v>
      </c>
      <c r="E4338" s="8" t="s">
        <v>11833</v>
      </c>
      <c r="F4338" s="8" t="s">
        <v>11842</v>
      </c>
      <c r="G4338" s="8" t="s">
        <v>11843</v>
      </c>
      <c r="H4338" s="8" t="s">
        <v>11844</v>
      </c>
      <c r="I4338" s="8" t="s">
        <v>11837</v>
      </c>
      <c r="J4338" s="8" t="s">
        <v>11852</v>
      </c>
      <c r="K4338" s="8" t="s">
        <v>11839</v>
      </c>
      <c r="L4338" s="8" t="s">
        <v>11847</v>
      </c>
      <c r="M4338" s="8" t="s">
        <v>11848</v>
      </c>
      <c r="N4338" s="12" t="s">
        <v>11</v>
      </c>
      <c r="O4338" s="12" t="s">
        <v>13</v>
      </c>
      <c r="P4338" s="12" t="s">
        <v>49</v>
      </c>
      <c r="Q4338" s="12" t="s">
        <v>15</v>
      </c>
      <c r="R4338" s="12" t="s">
        <v>14</v>
      </c>
      <c r="S4338" s="8"/>
      <c r="T4338" s="8"/>
      <c r="U4338" s="8"/>
      <c r="V4338" s="8"/>
      <c r="W4338" s="8"/>
      <c r="X4338" s="8"/>
      <c r="Y4338" s="8"/>
      <c r="Z4338" s="8"/>
      <c r="AA4338" s="8"/>
      <c r="AB4338" s="8"/>
      <c r="AC4338" s="9">
        <f>ROUNDUP(SUM(VLOOKUP(F4338,'Pontuação'!A$2:B$11,2,FALSE),VLOOKUP(E4338,'Pontuação'!C$2:D$11,2,FALSE),VLOOKUP(H4338,'Pontuação'!I$2:J$11,2,FALSE),VLOOKUP(J4338,'Pontuação'!G$2:H$11,2,FALSE),VLOOKUP(L4338,'Pontuação'!M$2:N$13,2,FALSE)),0)</f>
        <v>1832</v>
      </c>
      <c r="AD4338" s="10">
        <f t="shared" si="1"/>
        <v>183</v>
      </c>
      <c r="AE4338" s="10" t="str">
        <f t="array" ref="AE4338">IFERROR(INDEX('Pontuação'!G$13:G$101, MATCH(AD4338, 'Pontuação'!F$13:F$101, 0)), "Faixa Indefinida")</f>
        <v>B</v>
      </c>
      <c r="AF4338" s="10">
        <f t="shared" si="2"/>
        <v>0</v>
      </c>
      <c r="AG4338" s="10">
        <f t="shared" si="3"/>
        <v>1</v>
      </c>
      <c r="AH4338" s="10">
        <f t="shared" si="4"/>
        <v>0</v>
      </c>
      <c r="AI4338" s="10">
        <f t="shared" si="5"/>
        <v>0</v>
      </c>
      <c r="AJ4338" s="9">
        <f>ROUNDUP(SUM(VLOOKUP(F4338,'Pontuação 3.0'!A$2:B$11,2,FALSE),VLOOKUP(E4338,'Pontuação 3.0'!C$2:D$11,2,FALSE),VLOOKUP(H4338,'Pontuação 3.0'!I$2:J$11,2,FALSE),VLOOKUP(J4338,'Pontuação 3.0'!G$2:H$11,2,FALSE),VLOOKUP(G4338,'Pontuação 3.0'!E$2:F$11,2,FALSE),VLOOKUP(K4338,'Pontuação 3.0'!K$2:L$11,2,FALSE),VLOOKUP(L4338,'Pontuação 3.0'!M$2:N$13,2,FALSE)),0)</f>
        <v>2708</v>
      </c>
      <c r="AK4338" s="9">
        <f t="shared" si="6"/>
        <v>271</v>
      </c>
      <c r="AL4338" s="9" t="str">
        <f t="array" ref="AL4338">IFERROR(INDEX('Pontuação 3.0'!G$13:G$191, MATCH(AK4338, 'Pontuação 3.0'!F$13:F$191, 0)), "Faixa Indefinida")</f>
        <v>A</v>
      </c>
      <c r="AM4338" s="9">
        <f t="shared" si="7"/>
        <v>1</v>
      </c>
      <c r="AN4338" s="9">
        <f t="shared" si="8"/>
        <v>0</v>
      </c>
      <c r="AO4338" s="9">
        <f t="shared" si="9"/>
        <v>0</v>
      </c>
      <c r="AP4338" s="9">
        <f t="shared" si="10"/>
        <v>0</v>
      </c>
      <c r="AQ4338" s="8"/>
    </row>
    <row r="4339" ht="15.75" customHeight="1">
      <c r="A4339" s="7">
        <v>45683.0</v>
      </c>
      <c r="B4339" s="8" t="s">
        <v>4918</v>
      </c>
      <c r="C4339" s="8" t="s">
        <v>4919</v>
      </c>
      <c r="D4339" s="11">
        <v>1.1958240866E10</v>
      </c>
      <c r="E4339" s="8" t="s">
        <v>11868</v>
      </c>
      <c r="F4339" s="8" t="s">
        <v>11834</v>
      </c>
      <c r="G4339" s="8" t="s">
        <v>11867</v>
      </c>
      <c r="H4339" s="8" t="s">
        <v>11856</v>
      </c>
      <c r="I4339" s="8" t="s">
        <v>11837</v>
      </c>
      <c r="J4339" s="8" t="s">
        <v>11852</v>
      </c>
      <c r="K4339" s="8" t="s">
        <v>11837</v>
      </c>
      <c r="L4339" s="8" t="s">
        <v>11847</v>
      </c>
      <c r="M4339" s="8" t="s">
        <v>11848</v>
      </c>
      <c r="N4339" s="12" t="s">
        <v>11</v>
      </c>
      <c r="O4339" s="12" t="s">
        <v>13</v>
      </c>
      <c r="P4339" s="12" t="s">
        <v>27</v>
      </c>
      <c r="Q4339" s="12" t="s">
        <v>15</v>
      </c>
      <c r="R4339" s="12" t="s">
        <v>14</v>
      </c>
      <c r="S4339" s="8"/>
      <c r="T4339" s="8"/>
      <c r="U4339" s="8"/>
      <c r="V4339" s="8"/>
      <c r="W4339" s="8"/>
      <c r="X4339" s="8"/>
      <c r="Y4339" s="8"/>
      <c r="Z4339" s="8"/>
      <c r="AA4339" s="8"/>
      <c r="AB4339" s="8"/>
      <c r="AC4339" s="9">
        <f>ROUNDUP(SUM(VLOOKUP(F4339,'Pontuação'!A$2:B$11,2,FALSE),VLOOKUP(E4339,'Pontuação'!C$2:D$11,2,FALSE),VLOOKUP(H4339,'Pontuação'!I$2:J$11,2,FALSE),VLOOKUP(J4339,'Pontuação'!G$2:H$11,2,FALSE),VLOOKUP(L4339,'Pontuação'!M$2:N$13,2,FALSE)),0)</f>
        <v>1668</v>
      </c>
      <c r="AD4339" s="10">
        <f t="shared" si="1"/>
        <v>167</v>
      </c>
      <c r="AE4339" s="10" t="str">
        <f t="array" ref="AE4339">IFERROR(INDEX('Pontuação'!G$13:G$101, MATCH(AD4339, 'Pontuação'!F$13:F$101, 0)), "Faixa Indefinida")</f>
        <v>B</v>
      </c>
      <c r="AF4339" s="10">
        <f t="shared" si="2"/>
        <v>0</v>
      </c>
      <c r="AG4339" s="10">
        <f t="shared" si="3"/>
        <v>1</v>
      </c>
      <c r="AH4339" s="10">
        <f t="shared" si="4"/>
        <v>0</v>
      </c>
      <c r="AI4339" s="10">
        <f t="shared" si="5"/>
        <v>0</v>
      </c>
      <c r="AJ4339" s="9">
        <f>ROUNDUP(SUM(VLOOKUP(F4339,'Pontuação 3.0'!A$2:B$11,2,FALSE),VLOOKUP(E4339,'Pontuação 3.0'!C$2:D$11,2,FALSE),VLOOKUP(H4339,'Pontuação 3.0'!I$2:J$11,2,FALSE),VLOOKUP(J4339,'Pontuação 3.0'!G$2:H$11,2,FALSE),VLOOKUP(G4339,'Pontuação 3.0'!E$2:F$11,2,FALSE),VLOOKUP(K4339,'Pontuação 3.0'!K$2:L$11,2,FALSE),VLOOKUP(L4339,'Pontuação 3.0'!M$2:N$13,2,FALSE)),0)</f>
        <v>1899</v>
      </c>
      <c r="AK4339" s="9">
        <f t="shared" si="6"/>
        <v>190</v>
      </c>
      <c r="AL4339" s="9" t="str">
        <f t="array" ref="AL4339">IFERROR(INDEX('Pontuação 3.0'!G$13:G$191, MATCH(AK4339, 'Pontuação 3.0'!F$13:F$191, 0)), "Faixa Indefinida")</f>
        <v>D</v>
      </c>
      <c r="AM4339" s="9">
        <f t="shared" si="7"/>
        <v>0</v>
      </c>
      <c r="AN4339" s="9">
        <f t="shared" si="8"/>
        <v>0</v>
      </c>
      <c r="AO4339" s="9">
        <f t="shared" si="9"/>
        <v>0</v>
      </c>
      <c r="AP4339" s="9">
        <f t="shared" si="10"/>
        <v>1</v>
      </c>
      <c r="AQ4339" s="8"/>
    </row>
    <row r="4340" ht="15.75" customHeight="1">
      <c r="A4340" s="7">
        <v>45683.0</v>
      </c>
      <c r="B4340" s="8" t="s">
        <v>9779</v>
      </c>
      <c r="C4340" s="8" t="s">
        <v>9780</v>
      </c>
      <c r="D4340" s="8" t="s">
        <v>9781</v>
      </c>
      <c r="E4340" s="8" t="s">
        <v>11833</v>
      </c>
      <c r="F4340" s="8" t="s">
        <v>11842</v>
      </c>
      <c r="G4340" s="8" t="s">
        <v>11843</v>
      </c>
      <c r="H4340" s="8" t="s">
        <v>11844</v>
      </c>
      <c r="I4340" s="8" t="s">
        <v>11837</v>
      </c>
      <c r="J4340" s="8" t="s">
        <v>11846</v>
      </c>
      <c r="K4340" s="8" t="s">
        <v>11837</v>
      </c>
      <c r="L4340" s="8" t="s">
        <v>11851</v>
      </c>
      <c r="M4340" s="8" t="s">
        <v>11859</v>
      </c>
      <c r="N4340" s="12" t="s">
        <v>11</v>
      </c>
      <c r="O4340" s="12" t="s">
        <v>13</v>
      </c>
      <c r="P4340" s="12" t="s">
        <v>37</v>
      </c>
      <c r="Q4340" s="12" t="s">
        <v>116</v>
      </c>
      <c r="R4340" s="12" t="s">
        <v>20</v>
      </c>
      <c r="S4340" s="8"/>
      <c r="T4340" s="8"/>
      <c r="U4340" s="8"/>
      <c r="V4340" s="8"/>
      <c r="W4340" s="8"/>
      <c r="X4340" s="8"/>
      <c r="Y4340" s="8"/>
      <c r="Z4340" s="8"/>
      <c r="AA4340" s="8"/>
      <c r="AB4340" s="8"/>
      <c r="AC4340" s="9">
        <f>ROUNDUP(SUM(VLOOKUP(F4340,'Pontuação'!A$2:B$11,2,FALSE),VLOOKUP(E4340,'Pontuação'!C$2:D$11,2,FALSE),VLOOKUP(H4340,'Pontuação'!I$2:J$11,2,FALSE),VLOOKUP(J4340,'Pontuação'!G$2:H$11,2,FALSE),VLOOKUP(L4340,'Pontuação'!M$2:N$13,2,FALSE)),0)</f>
        <v>1595</v>
      </c>
      <c r="AD4340" s="10">
        <f t="shared" si="1"/>
        <v>160</v>
      </c>
      <c r="AE4340" s="10" t="str">
        <f t="array" ref="AE4340">IFERROR(INDEX('Pontuação'!G$13:G$101, MATCH(AD4340, 'Pontuação'!F$13:F$101, 0)), "Faixa Indefinida")</f>
        <v>C</v>
      </c>
      <c r="AF4340" s="10">
        <f t="shared" si="2"/>
        <v>0</v>
      </c>
      <c r="AG4340" s="10">
        <f t="shared" si="3"/>
        <v>0</v>
      </c>
      <c r="AH4340" s="10">
        <f t="shared" si="4"/>
        <v>1</v>
      </c>
      <c r="AI4340" s="10">
        <f t="shared" si="5"/>
        <v>0</v>
      </c>
      <c r="AJ4340" s="9">
        <f>ROUNDUP(SUM(VLOOKUP(F4340,'Pontuação 3.0'!A$2:B$11,2,FALSE),VLOOKUP(E4340,'Pontuação 3.0'!C$2:D$11,2,FALSE),VLOOKUP(H4340,'Pontuação 3.0'!I$2:J$11,2,FALSE),VLOOKUP(J4340,'Pontuação 3.0'!G$2:H$11,2,FALSE),VLOOKUP(G4340,'Pontuação 3.0'!E$2:F$11,2,FALSE),VLOOKUP(K4340,'Pontuação 3.0'!K$2:L$11,2,FALSE),VLOOKUP(L4340,'Pontuação 3.0'!M$2:N$13,2,FALSE)),0)</f>
        <v>2209</v>
      </c>
      <c r="AK4340" s="9">
        <f t="shared" si="6"/>
        <v>221</v>
      </c>
      <c r="AL4340" s="9" t="str">
        <f t="array" ref="AL4340">IFERROR(INDEX('Pontuação 3.0'!G$13:G$191, MATCH(AK4340, 'Pontuação 3.0'!F$13:F$191, 0)), "Faixa Indefinida")</f>
        <v>B</v>
      </c>
      <c r="AM4340" s="9">
        <f t="shared" si="7"/>
        <v>0</v>
      </c>
      <c r="AN4340" s="9">
        <f t="shared" si="8"/>
        <v>1</v>
      </c>
      <c r="AO4340" s="9">
        <f t="shared" si="9"/>
        <v>0</v>
      </c>
      <c r="AP4340" s="9">
        <f t="shared" si="10"/>
        <v>0</v>
      </c>
      <c r="AQ4340" s="8"/>
    </row>
    <row r="4341" ht="15.75" customHeight="1">
      <c r="A4341" s="7">
        <v>45683.0</v>
      </c>
      <c r="B4341" s="8" t="s">
        <v>9777</v>
      </c>
      <c r="C4341" s="8" t="s">
        <v>9778</v>
      </c>
      <c r="D4341" s="11">
        <v>4.79915721E9</v>
      </c>
      <c r="E4341" s="8" t="s">
        <v>11868</v>
      </c>
      <c r="F4341" s="8" t="s">
        <v>11854</v>
      </c>
      <c r="G4341" s="8" t="s">
        <v>11843</v>
      </c>
      <c r="H4341" s="8" t="s">
        <v>11850</v>
      </c>
      <c r="I4341" s="8" t="s">
        <v>11845</v>
      </c>
      <c r="J4341" s="8" t="s">
        <v>11852</v>
      </c>
      <c r="K4341" s="8" t="s">
        <v>11837</v>
      </c>
      <c r="L4341" s="8" t="s">
        <v>11847</v>
      </c>
      <c r="M4341" s="8" t="s">
        <v>11859</v>
      </c>
      <c r="N4341" s="12" t="s">
        <v>11</v>
      </c>
      <c r="O4341" s="12" t="s">
        <v>13</v>
      </c>
      <c r="P4341" s="12" t="s">
        <v>27</v>
      </c>
      <c r="Q4341" s="12" t="s">
        <v>24</v>
      </c>
      <c r="R4341" s="12" t="s">
        <v>20</v>
      </c>
      <c r="S4341" s="8"/>
      <c r="T4341" s="8"/>
      <c r="U4341" s="8"/>
      <c r="V4341" s="8"/>
      <c r="W4341" s="8"/>
      <c r="X4341" s="8"/>
      <c r="Y4341" s="8"/>
      <c r="Z4341" s="8"/>
      <c r="AA4341" s="8"/>
      <c r="AB4341" s="8"/>
      <c r="AC4341" s="9">
        <f>ROUNDUP(SUM(VLOOKUP(F4341,'Pontuação'!A$2:B$11,2,FALSE),VLOOKUP(E4341,'Pontuação'!C$2:D$11,2,FALSE),VLOOKUP(H4341,'Pontuação'!I$2:J$11,2,FALSE),VLOOKUP(J4341,'Pontuação'!G$2:H$11,2,FALSE),VLOOKUP(L4341,'Pontuação'!M$2:N$13,2,FALSE)),0)</f>
        <v>1799</v>
      </c>
      <c r="AD4341" s="10">
        <f t="shared" si="1"/>
        <v>180</v>
      </c>
      <c r="AE4341" s="10" t="str">
        <f t="array" ref="AE4341">IFERROR(INDEX('Pontuação'!G$13:G$101, MATCH(AD4341, 'Pontuação'!F$13:F$101, 0)), "Faixa Indefinida")</f>
        <v>B</v>
      </c>
      <c r="AF4341" s="10">
        <f t="shared" si="2"/>
        <v>0</v>
      </c>
      <c r="AG4341" s="10">
        <f t="shared" si="3"/>
        <v>1</v>
      </c>
      <c r="AH4341" s="10">
        <f t="shared" si="4"/>
        <v>0</v>
      </c>
      <c r="AI4341" s="10">
        <f t="shared" si="5"/>
        <v>0</v>
      </c>
      <c r="AJ4341" s="9">
        <f>ROUNDUP(SUM(VLOOKUP(F4341,'Pontuação 3.0'!A$2:B$11,2,FALSE),VLOOKUP(E4341,'Pontuação 3.0'!C$2:D$11,2,FALSE),VLOOKUP(H4341,'Pontuação 3.0'!I$2:J$11,2,FALSE),VLOOKUP(J4341,'Pontuação 3.0'!G$2:H$11,2,FALSE),VLOOKUP(G4341,'Pontuação 3.0'!E$2:F$11,2,FALSE),VLOOKUP(K4341,'Pontuação 3.0'!K$2:L$11,2,FALSE),VLOOKUP(L4341,'Pontuação 3.0'!M$2:N$13,2,FALSE)),0)</f>
        <v>2315</v>
      </c>
      <c r="AK4341" s="9">
        <f t="shared" si="6"/>
        <v>232</v>
      </c>
      <c r="AL4341" s="9" t="str">
        <f t="array" ref="AL4341">IFERROR(INDEX('Pontuação 3.0'!G$13:G$191, MATCH(AK4341, 'Pontuação 3.0'!F$13:F$191, 0)), "Faixa Indefinida")</f>
        <v>B</v>
      </c>
      <c r="AM4341" s="9">
        <f t="shared" si="7"/>
        <v>0</v>
      </c>
      <c r="AN4341" s="9">
        <f t="shared" si="8"/>
        <v>1</v>
      </c>
      <c r="AO4341" s="9">
        <f t="shared" si="9"/>
        <v>0</v>
      </c>
      <c r="AP4341" s="9">
        <f t="shared" si="10"/>
        <v>0</v>
      </c>
      <c r="AQ4341" s="8"/>
    </row>
    <row r="4342" ht="15.75" customHeight="1">
      <c r="A4342" s="7">
        <v>45683.0</v>
      </c>
      <c r="B4342" s="8" t="s">
        <v>9784</v>
      </c>
      <c r="C4342" s="8" t="s">
        <v>9785</v>
      </c>
      <c r="D4342" s="11">
        <v>4.8999064594E10</v>
      </c>
      <c r="E4342" s="8" t="s">
        <v>11833</v>
      </c>
      <c r="F4342" s="8" t="s">
        <v>11854</v>
      </c>
      <c r="G4342" s="8" t="s">
        <v>11843</v>
      </c>
      <c r="H4342" s="8" t="s">
        <v>11865</v>
      </c>
      <c r="I4342" s="8" t="s">
        <v>11845</v>
      </c>
      <c r="J4342" s="8" t="s">
        <v>11846</v>
      </c>
      <c r="K4342" s="8" t="s">
        <v>11839</v>
      </c>
      <c r="L4342" s="8" t="s">
        <v>11851</v>
      </c>
      <c r="M4342" s="8" t="s">
        <v>11849</v>
      </c>
      <c r="N4342" s="12" t="s">
        <v>11</v>
      </c>
      <c r="O4342" s="12" t="s">
        <v>13</v>
      </c>
      <c r="P4342" s="12" t="s">
        <v>99</v>
      </c>
      <c r="Q4342" s="12" t="s">
        <v>15</v>
      </c>
      <c r="R4342" s="12" t="s">
        <v>20</v>
      </c>
      <c r="S4342" s="8"/>
      <c r="T4342" s="8"/>
      <c r="U4342" s="8"/>
      <c r="V4342" s="8"/>
      <c r="W4342" s="8"/>
      <c r="X4342" s="8"/>
      <c r="Y4342" s="8"/>
      <c r="Z4342" s="8"/>
      <c r="AA4342" s="8"/>
      <c r="AB4342" s="8"/>
      <c r="AC4342" s="9">
        <f>ROUNDUP(SUM(VLOOKUP(F4342,'Pontuação'!A$2:B$11,2,FALSE),VLOOKUP(E4342,'Pontuação'!C$2:D$11,2,FALSE),VLOOKUP(H4342,'Pontuação'!I$2:J$11,2,FALSE),VLOOKUP(J4342,'Pontuação'!G$2:H$11,2,FALSE),VLOOKUP(L4342,'Pontuação'!M$2:N$13,2,FALSE)),0)</f>
        <v>1584</v>
      </c>
      <c r="AD4342" s="10">
        <f t="shared" si="1"/>
        <v>158</v>
      </c>
      <c r="AE4342" s="10" t="str">
        <f t="array" ref="AE4342">IFERROR(INDEX('Pontuação'!G$13:G$101, MATCH(AD4342, 'Pontuação'!F$13:F$101, 0)), "Faixa Indefinida")</f>
        <v>C</v>
      </c>
      <c r="AF4342" s="10">
        <f t="shared" si="2"/>
        <v>0</v>
      </c>
      <c r="AG4342" s="10">
        <f t="shared" si="3"/>
        <v>0</v>
      </c>
      <c r="AH4342" s="10">
        <f t="shared" si="4"/>
        <v>1</v>
      </c>
      <c r="AI4342" s="10">
        <f t="shared" si="5"/>
        <v>0</v>
      </c>
      <c r="AJ4342" s="9">
        <f>ROUNDUP(SUM(VLOOKUP(F4342,'Pontuação 3.0'!A$2:B$11,2,FALSE),VLOOKUP(E4342,'Pontuação 3.0'!C$2:D$11,2,FALSE),VLOOKUP(H4342,'Pontuação 3.0'!I$2:J$11,2,FALSE),VLOOKUP(J4342,'Pontuação 3.0'!G$2:H$11,2,FALSE),VLOOKUP(G4342,'Pontuação 3.0'!E$2:F$11,2,FALSE),VLOOKUP(K4342,'Pontuação 3.0'!K$2:L$11,2,FALSE),VLOOKUP(L4342,'Pontuação 3.0'!M$2:N$13,2,FALSE)),0)</f>
        <v>2304</v>
      </c>
      <c r="AK4342" s="9">
        <f t="shared" si="6"/>
        <v>230</v>
      </c>
      <c r="AL4342" s="9" t="str">
        <f t="array" ref="AL4342">IFERROR(INDEX('Pontuação 3.0'!G$13:G$191, MATCH(AK4342, 'Pontuação 3.0'!F$13:F$191, 0)), "Faixa Indefinida")</f>
        <v>B</v>
      </c>
      <c r="AM4342" s="9">
        <f t="shared" si="7"/>
        <v>0</v>
      </c>
      <c r="AN4342" s="9">
        <f t="shared" si="8"/>
        <v>1</v>
      </c>
      <c r="AO4342" s="9">
        <f t="shared" si="9"/>
        <v>0</v>
      </c>
      <c r="AP4342" s="9">
        <f t="shared" si="10"/>
        <v>0</v>
      </c>
      <c r="AQ4342" s="8"/>
    </row>
    <row r="4343" ht="15.75" customHeight="1">
      <c r="A4343" s="7">
        <v>45683.0</v>
      </c>
      <c r="B4343" s="8" t="s">
        <v>390</v>
      </c>
      <c r="C4343" s="8" t="s">
        <v>12132</v>
      </c>
      <c r="D4343" s="11">
        <v>2.1978723401E10</v>
      </c>
      <c r="E4343" s="8" t="s">
        <v>11833</v>
      </c>
      <c r="F4343" s="8" t="s">
        <v>11834</v>
      </c>
      <c r="G4343" s="8" t="s">
        <v>11835</v>
      </c>
      <c r="H4343" s="8" t="s">
        <v>11850</v>
      </c>
      <c r="I4343" s="8" t="s">
        <v>11837</v>
      </c>
      <c r="J4343" s="8" t="s">
        <v>11846</v>
      </c>
      <c r="K4343" s="8" t="s">
        <v>11837</v>
      </c>
      <c r="L4343" s="8" t="s">
        <v>11851</v>
      </c>
      <c r="M4343" s="8" t="s">
        <v>11859</v>
      </c>
      <c r="N4343" s="12" t="s">
        <v>11</v>
      </c>
      <c r="O4343" s="12" t="s">
        <v>13</v>
      </c>
      <c r="P4343" s="12" t="s">
        <v>23</v>
      </c>
      <c r="Q4343" s="12" t="s">
        <v>24</v>
      </c>
      <c r="R4343" s="12" t="s">
        <v>14</v>
      </c>
      <c r="S4343" s="8"/>
      <c r="T4343" s="8"/>
      <c r="U4343" s="8"/>
      <c r="V4343" s="8"/>
      <c r="W4343" s="8"/>
      <c r="X4343" s="8"/>
      <c r="Y4343" s="8"/>
      <c r="Z4343" s="8"/>
      <c r="AA4343" s="8"/>
      <c r="AB4343" s="8"/>
      <c r="AC4343" s="9">
        <f>ROUNDUP(SUM(VLOOKUP(F4343,'Pontuação'!A$2:B$11,2,FALSE),VLOOKUP(E4343,'Pontuação'!C$2:D$11,2,FALSE),VLOOKUP(H4343,'Pontuação'!I$2:J$11,2,FALSE),VLOOKUP(J4343,'Pontuação'!G$2:H$11,2,FALSE),VLOOKUP(L4343,'Pontuação'!M$2:N$13,2,FALSE)),0)</f>
        <v>1541</v>
      </c>
      <c r="AD4343" s="10">
        <f t="shared" si="1"/>
        <v>154</v>
      </c>
      <c r="AE4343" s="10" t="str">
        <f t="array" ref="AE4343">IFERROR(INDEX('Pontuação'!G$13:G$101, MATCH(AD4343, 'Pontuação'!F$13:F$101, 0)), "Faixa Indefinida")</f>
        <v>C</v>
      </c>
      <c r="AF4343" s="10">
        <f t="shared" si="2"/>
        <v>0</v>
      </c>
      <c r="AG4343" s="10">
        <f t="shared" si="3"/>
        <v>0</v>
      </c>
      <c r="AH4343" s="10">
        <f t="shared" si="4"/>
        <v>1</v>
      </c>
      <c r="AI4343" s="10">
        <f t="shared" si="5"/>
        <v>0</v>
      </c>
      <c r="AJ4343" s="9">
        <f>ROUNDUP(SUM(VLOOKUP(F4343,'Pontuação 3.0'!A$2:B$11,2,FALSE),VLOOKUP(E4343,'Pontuação 3.0'!C$2:D$11,2,FALSE),VLOOKUP(H4343,'Pontuação 3.0'!I$2:J$11,2,FALSE),VLOOKUP(J4343,'Pontuação 3.0'!G$2:H$11,2,FALSE),VLOOKUP(G4343,'Pontuação 3.0'!E$2:F$11,2,FALSE),VLOOKUP(K4343,'Pontuação 3.0'!K$2:L$11,2,FALSE),VLOOKUP(L4343,'Pontuação 3.0'!M$2:N$13,2,FALSE)),0)</f>
        <v>1849</v>
      </c>
      <c r="AK4343" s="9">
        <f t="shared" si="6"/>
        <v>185</v>
      </c>
      <c r="AL4343" s="9" t="str">
        <f t="array" ref="AL4343">IFERROR(INDEX('Pontuação 3.0'!G$13:G$191, MATCH(AK4343, 'Pontuação 3.0'!F$13:F$191, 0)), "Faixa Indefinida")</f>
        <v>D</v>
      </c>
      <c r="AM4343" s="9">
        <f t="shared" si="7"/>
        <v>0</v>
      </c>
      <c r="AN4343" s="9">
        <f t="shared" si="8"/>
        <v>0</v>
      </c>
      <c r="AO4343" s="9">
        <f t="shared" si="9"/>
        <v>0</v>
      </c>
      <c r="AP4343" s="9">
        <f t="shared" si="10"/>
        <v>1</v>
      </c>
      <c r="AQ4343" s="8"/>
    </row>
    <row r="4344" ht="15.75" customHeight="1">
      <c r="A4344" s="7">
        <v>45683.0</v>
      </c>
      <c r="B4344" s="8" t="s">
        <v>9786</v>
      </c>
      <c r="C4344" s="8" t="s">
        <v>9787</v>
      </c>
      <c r="D4344" s="11">
        <v>6.2984821396E10</v>
      </c>
      <c r="E4344" s="8" t="s">
        <v>11833</v>
      </c>
      <c r="F4344" s="8" t="s">
        <v>11842</v>
      </c>
      <c r="G4344" s="8" t="s">
        <v>11843</v>
      </c>
      <c r="H4344" s="8" t="s">
        <v>11850</v>
      </c>
      <c r="I4344" s="8" t="s">
        <v>11845</v>
      </c>
      <c r="J4344" s="8" t="s">
        <v>11852</v>
      </c>
      <c r="K4344" s="8" t="s">
        <v>11837</v>
      </c>
      <c r="L4344" s="8" t="s">
        <v>11851</v>
      </c>
      <c r="M4344" s="8" t="s">
        <v>11859</v>
      </c>
      <c r="N4344" s="12" t="s">
        <v>11</v>
      </c>
      <c r="O4344" s="12" t="s">
        <v>13</v>
      </c>
      <c r="P4344" s="12" t="s">
        <v>27</v>
      </c>
      <c r="Q4344" s="12" t="s">
        <v>15</v>
      </c>
      <c r="R4344" s="12" t="s">
        <v>20</v>
      </c>
      <c r="S4344" s="8"/>
      <c r="T4344" s="8"/>
      <c r="U4344" s="8"/>
      <c r="V4344" s="8"/>
      <c r="W4344" s="8"/>
      <c r="X4344" s="8"/>
      <c r="Y4344" s="8"/>
      <c r="Z4344" s="8"/>
      <c r="AA4344" s="8"/>
      <c r="AB4344" s="8"/>
      <c r="AC4344" s="9">
        <f>ROUNDUP(SUM(VLOOKUP(F4344,'Pontuação'!A$2:B$11,2,FALSE),VLOOKUP(E4344,'Pontuação'!C$2:D$11,2,FALSE),VLOOKUP(H4344,'Pontuação'!I$2:J$11,2,FALSE),VLOOKUP(J4344,'Pontuação'!G$2:H$11,2,FALSE),VLOOKUP(L4344,'Pontuação'!M$2:N$13,2,FALSE)),0)</f>
        <v>1658</v>
      </c>
      <c r="AD4344" s="10">
        <f t="shared" si="1"/>
        <v>166</v>
      </c>
      <c r="AE4344" s="10" t="str">
        <f t="array" ref="AE4344">IFERROR(INDEX('Pontuação'!G$13:G$101, MATCH(AD4344, 'Pontuação'!F$13:F$101, 0)), "Faixa Indefinida")</f>
        <v>B</v>
      </c>
      <c r="AF4344" s="10">
        <f t="shared" si="2"/>
        <v>0</v>
      </c>
      <c r="AG4344" s="10">
        <f t="shared" si="3"/>
        <v>1</v>
      </c>
      <c r="AH4344" s="10">
        <f t="shared" si="4"/>
        <v>0</v>
      </c>
      <c r="AI4344" s="10">
        <f t="shared" si="5"/>
        <v>0</v>
      </c>
      <c r="AJ4344" s="9">
        <f>ROUNDUP(SUM(VLOOKUP(F4344,'Pontuação 3.0'!A$2:B$11,2,FALSE),VLOOKUP(E4344,'Pontuação 3.0'!C$2:D$11,2,FALSE),VLOOKUP(H4344,'Pontuação 3.0'!I$2:J$11,2,FALSE),VLOOKUP(J4344,'Pontuação 3.0'!G$2:H$11,2,FALSE),VLOOKUP(G4344,'Pontuação 3.0'!E$2:F$11,2,FALSE),VLOOKUP(K4344,'Pontuação 3.0'!K$2:L$11,2,FALSE),VLOOKUP(L4344,'Pontuação 3.0'!M$2:N$13,2,FALSE)),0)</f>
        <v>2274</v>
      </c>
      <c r="AK4344" s="9">
        <f t="shared" si="6"/>
        <v>227</v>
      </c>
      <c r="AL4344" s="9" t="str">
        <f t="array" ref="AL4344">IFERROR(INDEX('Pontuação 3.0'!G$13:G$191, MATCH(AK4344, 'Pontuação 3.0'!F$13:F$191, 0)), "Faixa Indefinida")</f>
        <v>B</v>
      </c>
      <c r="AM4344" s="9">
        <f t="shared" si="7"/>
        <v>0</v>
      </c>
      <c r="AN4344" s="9">
        <f t="shared" si="8"/>
        <v>1</v>
      </c>
      <c r="AO4344" s="9">
        <f t="shared" si="9"/>
        <v>0</v>
      </c>
      <c r="AP4344" s="9">
        <f t="shared" si="10"/>
        <v>0</v>
      </c>
      <c r="AQ4344" s="8"/>
    </row>
    <row r="4345" ht="15.75" customHeight="1">
      <c r="A4345" s="7">
        <v>45683.0</v>
      </c>
      <c r="B4345" s="8" t="s">
        <v>9788</v>
      </c>
      <c r="C4345" s="8" t="s">
        <v>9788</v>
      </c>
      <c r="D4345" s="8" t="s">
        <v>9789</v>
      </c>
      <c r="E4345" s="8" t="s">
        <v>11833</v>
      </c>
      <c r="F4345" s="8" t="s">
        <v>11842</v>
      </c>
      <c r="G4345" s="8" t="s">
        <v>11867</v>
      </c>
      <c r="H4345" s="8" t="s">
        <v>11850</v>
      </c>
      <c r="I4345" s="8" t="s">
        <v>11837</v>
      </c>
      <c r="J4345" s="8" t="s">
        <v>11852</v>
      </c>
      <c r="K4345" s="8" t="s">
        <v>11837</v>
      </c>
      <c r="L4345" s="8" t="s">
        <v>11870</v>
      </c>
      <c r="M4345" s="8" t="s">
        <v>11859</v>
      </c>
      <c r="N4345" s="12" t="s">
        <v>11</v>
      </c>
      <c r="O4345" s="12" t="s">
        <v>13</v>
      </c>
      <c r="P4345" s="12" t="s">
        <v>27</v>
      </c>
      <c r="Q4345" s="12" t="s">
        <v>24</v>
      </c>
      <c r="R4345" s="12" t="s">
        <v>14</v>
      </c>
      <c r="S4345" s="8"/>
      <c r="T4345" s="8"/>
      <c r="U4345" s="8"/>
      <c r="V4345" s="8"/>
      <c r="W4345" s="8"/>
      <c r="X4345" s="8"/>
      <c r="Y4345" s="8"/>
      <c r="Z4345" s="8"/>
      <c r="AA4345" s="8"/>
      <c r="AB4345" s="8"/>
      <c r="AC4345" s="9">
        <f>ROUNDUP(SUM(VLOOKUP(F4345,'Pontuação'!A$2:B$11,2,FALSE),VLOOKUP(E4345,'Pontuação'!C$2:D$11,2,FALSE),VLOOKUP(H4345,'Pontuação'!I$2:J$11,2,FALSE),VLOOKUP(J4345,'Pontuação'!G$2:H$11,2,FALSE),VLOOKUP(L4345,'Pontuação'!M$2:N$13,2,FALSE)),0)</f>
        <v>1728</v>
      </c>
      <c r="AD4345" s="10">
        <f t="shared" si="1"/>
        <v>173</v>
      </c>
      <c r="AE4345" s="10" t="str">
        <f t="array" ref="AE4345">IFERROR(INDEX('Pontuação'!G$13:G$101, MATCH(AD4345, 'Pontuação'!F$13:F$101, 0)), "Faixa Indefinida")</f>
        <v>B</v>
      </c>
      <c r="AF4345" s="10">
        <f t="shared" si="2"/>
        <v>0</v>
      </c>
      <c r="AG4345" s="10">
        <f t="shared" si="3"/>
        <v>1</v>
      </c>
      <c r="AH4345" s="10">
        <f t="shared" si="4"/>
        <v>0</v>
      </c>
      <c r="AI4345" s="10">
        <f t="shared" si="5"/>
        <v>0</v>
      </c>
      <c r="AJ4345" s="9">
        <f>ROUNDUP(SUM(VLOOKUP(F4345,'Pontuação 3.0'!A$2:B$11,2,FALSE),VLOOKUP(E4345,'Pontuação 3.0'!C$2:D$11,2,FALSE),VLOOKUP(H4345,'Pontuação 3.0'!I$2:J$11,2,FALSE),VLOOKUP(J4345,'Pontuação 3.0'!G$2:H$11,2,FALSE),VLOOKUP(G4345,'Pontuação 3.0'!E$2:F$11,2,FALSE),VLOOKUP(K4345,'Pontuação 3.0'!K$2:L$11,2,FALSE),VLOOKUP(L4345,'Pontuação 3.0'!M$2:N$13,2,FALSE)),0)</f>
        <v>2318</v>
      </c>
      <c r="AK4345" s="9">
        <f t="shared" si="6"/>
        <v>232</v>
      </c>
      <c r="AL4345" s="9" t="str">
        <f t="array" ref="AL4345">IFERROR(INDEX('Pontuação 3.0'!G$13:G$191, MATCH(AK4345, 'Pontuação 3.0'!F$13:F$191, 0)), "Faixa Indefinida")</f>
        <v>B</v>
      </c>
      <c r="AM4345" s="9">
        <f t="shared" si="7"/>
        <v>0</v>
      </c>
      <c r="AN4345" s="9">
        <f t="shared" si="8"/>
        <v>1</v>
      </c>
      <c r="AO4345" s="9">
        <f t="shared" si="9"/>
        <v>0</v>
      </c>
      <c r="AP4345" s="9">
        <f t="shared" si="10"/>
        <v>0</v>
      </c>
      <c r="AQ4345" s="8"/>
    </row>
    <row r="4346" ht="15.75" customHeight="1">
      <c r="A4346" s="7">
        <v>45683.0</v>
      </c>
      <c r="B4346" s="8" t="s">
        <v>9791</v>
      </c>
      <c r="C4346" s="8" t="s">
        <v>9792</v>
      </c>
      <c r="D4346" s="11">
        <v>1.9987252962E10</v>
      </c>
      <c r="E4346" s="8" t="s">
        <v>11868</v>
      </c>
      <c r="F4346" s="8" t="s">
        <v>11842</v>
      </c>
      <c r="G4346" s="8" t="s">
        <v>11867</v>
      </c>
      <c r="H4346" s="8" t="s">
        <v>11850</v>
      </c>
      <c r="I4346" s="8" t="s">
        <v>11845</v>
      </c>
      <c r="J4346" s="8" t="s">
        <v>11852</v>
      </c>
      <c r="K4346" s="8" t="s">
        <v>11837</v>
      </c>
      <c r="L4346" s="8" t="s">
        <v>11847</v>
      </c>
      <c r="M4346" s="8" t="s">
        <v>11853</v>
      </c>
      <c r="N4346" s="12" t="s">
        <v>11</v>
      </c>
      <c r="O4346" s="12" t="s">
        <v>13</v>
      </c>
      <c r="P4346" s="12" t="s">
        <v>37</v>
      </c>
      <c r="Q4346" s="12" t="s">
        <v>15</v>
      </c>
      <c r="R4346" s="12" t="s">
        <v>20</v>
      </c>
      <c r="S4346" s="8"/>
      <c r="T4346" s="8"/>
      <c r="U4346" s="8"/>
      <c r="V4346" s="8"/>
      <c r="W4346" s="8"/>
      <c r="X4346" s="8"/>
      <c r="Y4346" s="8"/>
      <c r="Z4346" s="8"/>
      <c r="AA4346" s="8"/>
      <c r="AB4346" s="8"/>
      <c r="AC4346" s="9">
        <f>ROUNDUP(SUM(VLOOKUP(F4346,'Pontuação'!A$2:B$11,2,FALSE),VLOOKUP(E4346,'Pontuação'!C$2:D$11,2,FALSE),VLOOKUP(H4346,'Pontuação'!I$2:J$11,2,FALSE),VLOOKUP(J4346,'Pontuação'!G$2:H$11,2,FALSE),VLOOKUP(L4346,'Pontuação'!M$2:N$13,2,FALSE)),0)</f>
        <v>1794</v>
      </c>
      <c r="AD4346" s="10">
        <f t="shared" si="1"/>
        <v>179</v>
      </c>
      <c r="AE4346" s="10" t="str">
        <f t="array" ref="AE4346">IFERROR(INDEX('Pontuação'!G$13:G$101, MATCH(AD4346, 'Pontuação'!F$13:F$101, 0)), "Faixa Indefinida")</f>
        <v>B</v>
      </c>
      <c r="AF4346" s="10">
        <f t="shared" si="2"/>
        <v>0</v>
      </c>
      <c r="AG4346" s="10">
        <f t="shared" si="3"/>
        <v>1</v>
      </c>
      <c r="AH4346" s="10">
        <f t="shared" si="4"/>
        <v>0</v>
      </c>
      <c r="AI4346" s="10">
        <f t="shared" si="5"/>
        <v>0</v>
      </c>
      <c r="AJ4346" s="9">
        <f>ROUNDUP(SUM(VLOOKUP(F4346,'Pontuação 3.0'!A$2:B$11,2,FALSE),VLOOKUP(E4346,'Pontuação 3.0'!C$2:D$11,2,FALSE),VLOOKUP(H4346,'Pontuação 3.0'!I$2:J$11,2,FALSE),VLOOKUP(J4346,'Pontuação 3.0'!G$2:H$11,2,FALSE),VLOOKUP(G4346,'Pontuação 3.0'!E$2:F$11,2,FALSE),VLOOKUP(K4346,'Pontuação 3.0'!K$2:L$11,2,FALSE),VLOOKUP(L4346,'Pontuação 3.0'!M$2:N$13,2,FALSE)),0)</f>
        <v>2180</v>
      </c>
      <c r="AK4346" s="9">
        <f t="shared" si="6"/>
        <v>218</v>
      </c>
      <c r="AL4346" s="9" t="str">
        <f t="array" ref="AL4346">IFERROR(INDEX('Pontuação 3.0'!G$13:G$191, MATCH(AK4346, 'Pontuação 3.0'!F$13:F$191, 0)), "Faixa Indefinida")</f>
        <v>B</v>
      </c>
      <c r="AM4346" s="9">
        <f t="shared" si="7"/>
        <v>0</v>
      </c>
      <c r="AN4346" s="9">
        <f t="shared" si="8"/>
        <v>1</v>
      </c>
      <c r="AO4346" s="9">
        <f t="shared" si="9"/>
        <v>0</v>
      </c>
      <c r="AP4346" s="9">
        <f t="shared" si="10"/>
        <v>0</v>
      </c>
      <c r="AQ4346" s="8"/>
    </row>
    <row r="4347" ht="15.75" customHeight="1">
      <c r="A4347" s="7">
        <v>45683.0</v>
      </c>
      <c r="B4347" s="8" t="s">
        <v>9797</v>
      </c>
      <c r="C4347" s="8" t="s">
        <v>9798</v>
      </c>
      <c r="D4347" s="11">
        <v>4.4991662393E10</v>
      </c>
      <c r="E4347" s="8" t="s">
        <v>11833</v>
      </c>
      <c r="F4347" s="8" t="s">
        <v>11834</v>
      </c>
      <c r="G4347" s="8" t="s">
        <v>11843</v>
      </c>
      <c r="H4347" s="8" t="s">
        <v>11850</v>
      </c>
      <c r="I4347" s="8" t="s">
        <v>11845</v>
      </c>
      <c r="J4347" s="8" t="s">
        <v>11852</v>
      </c>
      <c r="K4347" s="8" t="s">
        <v>11839</v>
      </c>
      <c r="L4347" s="8" t="s">
        <v>11847</v>
      </c>
      <c r="M4347" s="8" t="s">
        <v>11849</v>
      </c>
      <c r="N4347" s="12" t="s">
        <v>11</v>
      </c>
      <c r="O4347" s="12" t="s">
        <v>13</v>
      </c>
      <c r="P4347" s="12" t="s">
        <v>37</v>
      </c>
      <c r="Q4347" s="12" t="s">
        <v>882</v>
      </c>
      <c r="R4347" s="12" t="s">
        <v>20</v>
      </c>
      <c r="S4347" s="8"/>
      <c r="T4347" s="8"/>
      <c r="U4347" s="8"/>
      <c r="V4347" s="8"/>
      <c r="W4347" s="8"/>
      <c r="X4347" s="8"/>
      <c r="Y4347" s="8"/>
      <c r="Z4347" s="8"/>
      <c r="AA4347" s="8"/>
      <c r="AB4347" s="8"/>
      <c r="AC4347" s="9">
        <f>ROUNDUP(SUM(VLOOKUP(F4347,'Pontuação'!A$2:B$11,2,FALSE),VLOOKUP(E4347,'Pontuação'!C$2:D$11,2,FALSE),VLOOKUP(H4347,'Pontuação'!I$2:J$11,2,FALSE),VLOOKUP(J4347,'Pontuação'!G$2:H$11,2,FALSE),VLOOKUP(L4347,'Pontuação'!M$2:N$13,2,FALSE)),0)</f>
        <v>1778</v>
      </c>
      <c r="AD4347" s="10">
        <f t="shared" si="1"/>
        <v>178</v>
      </c>
      <c r="AE4347" s="10" t="str">
        <f t="array" ref="AE4347">IFERROR(INDEX('Pontuação'!G$13:G$101, MATCH(AD4347, 'Pontuação'!F$13:F$101, 0)), "Faixa Indefinida")</f>
        <v>B</v>
      </c>
      <c r="AF4347" s="10">
        <f t="shared" si="2"/>
        <v>0</v>
      </c>
      <c r="AG4347" s="10">
        <f t="shared" si="3"/>
        <v>1</v>
      </c>
      <c r="AH4347" s="10">
        <f t="shared" si="4"/>
        <v>0</v>
      </c>
      <c r="AI4347" s="10">
        <f t="shared" si="5"/>
        <v>0</v>
      </c>
      <c r="AJ4347" s="9">
        <f>ROUNDUP(SUM(VLOOKUP(F4347,'Pontuação 3.0'!A$2:B$11,2,FALSE),VLOOKUP(E4347,'Pontuação 3.0'!C$2:D$11,2,FALSE),VLOOKUP(H4347,'Pontuação 3.0'!I$2:J$11,2,FALSE),VLOOKUP(J4347,'Pontuação 3.0'!G$2:H$11,2,FALSE),VLOOKUP(G4347,'Pontuação 3.0'!E$2:F$11,2,FALSE),VLOOKUP(K4347,'Pontuação 3.0'!K$2:L$11,2,FALSE),VLOOKUP(L4347,'Pontuação 3.0'!M$2:N$13,2,FALSE)),0)</f>
        <v>2488</v>
      </c>
      <c r="AK4347" s="9">
        <f t="shared" si="6"/>
        <v>249</v>
      </c>
      <c r="AL4347" s="9" t="str">
        <f t="array" ref="AL4347">IFERROR(INDEX('Pontuação 3.0'!G$13:G$191, MATCH(AK4347, 'Pontuação 3.0'!F$13:F$191, 0)), "Faixa Indefinida")</f>
        <v>A</v>
      </c>
      <c r="AM4347" s="9">
        <f t="shared" si="7"/>
        <v>1</v>
      </c>
      <c r="AN4347" s="9">
        <f t="shared" si="8"/>
        <v>0</v>
      </c>
      <c r="AO4347" s="9">
        <f t="shared" si="9"/>
        <v>0</v>
      </c>
      <c r="AP4347" s="9">
        <f t="shared" si="10"/>
        <v>0</v>
      </c>
      <c r="AQ4347" s="8"/>
    </row>
    <row r="4348" ht="15.75" customHeight="1">
      <c r="A4348" s="7">
        <v>45683.0</v>
      </c>
      <c r="B4348" s="8" t="s">
        <v>9793</v>
      </c>
      <c r="C4348" s="8" t="s">
        <v>9794</v>
      </c>
      <c r="D4348" s="11">
        <v>8.195572702E9</v>
      </c>
      <c r="E4348" s="8" t="s">
        <v>11868</v>
      </c>
      <c r="F4348" s="8" t="s">
        <v>11863</v>
      </c>
      <c r="G4348" s="8" t="s">
        <v>11843</v>
      </c>
      <c r="H4348" s="8" t="s">
        <v>11844</v>
      </c>
      <c r="I4348" s="8" t="s">
        <v>11837</v>
      </c>
      <c r="J4348" s="8" t="s">
        <v>11852</v>
      </c>
      <c r="K4348" s="8" t="s">
        <v>11837</v>
      </c>
      <c r="L4348" s="8" t="s">
        <v>11847</v>
      </c>
      <c r="M4348" s="8" t="s">
        <v>11841</v>
      </c>
      <c r="N4348" s="12" t="s">
        <v>11</v>
      </c>
      <c r="O4348" s="12" t="s">
        <v>13</v>
      </c>
      <c r="P4348" s="12" t="s">
        <v>99</v>
      </c>
      <c r="Q4348" s="12" t="s">
        <v>15</v>
      </c>
      <c r="R4348" s="12" t="s">
        <v>20</v>
      </c>
      <c r="S4348" s="8"/>
      <c r="T4348" s="8"/>
      <c r="U4348" s="8"/>
      <c r="V4348" s="8"/>
      <c r="W4348" s="8"/>
      <c r="X4348" s="8"/>
      <c r="Y4348" s="8"/>
      <c r="Z4348" s="8"/>
      <c r="AA4348" s="8"/>
      <c r="AB4348" s="8"/>
      <c r="AC4348" s="9">
        <f>ROUNDUP(SUM(VLOOKUP(F4348,'Pontuação'!A$2:B$11,2,FALSE),VLOOKUP(E4348,'Pontuação'!C$2:D$11,2,FALSE),VLOOKUP(H4348,'Pontuação'!I$2:J$11,2,FALSE),VLOOKUP(J4348,'Pontuação'!G$2:H$11,2,FALSE),VLOOKUP(L4348,'Pontuação'!M$2:N$13,2,FALSE)),0)</f>
        <v>1807</v>
      </c>
      <c r="AD4348" s="10">
        <f t="shared" si="1"/>
        <v>181</v>
      </c>
      <c r="AE4348" s="10" t="str">
        <f t="array" ref="AE4348">IFERROR(INDEX('Pontuação'!G$13:G$101, MATCH(AD4348, 'Pontuação'!F$13:F$101, 0)), "Faixa Indefinida")</f>
        <v>B</v>
      </c>
      <c r="AF4348" s="10">
        <f t="shared" si="2"/>
        <v>0</v>
      </c>
      <c r="AG4348" s="10">
        <f t="shared" si="3"/>
        <v>1</v>
      </c>
      <c r="AH4348" s="10">
        <f t="shared" si="4"/>
        <v>0</v>
      </c>
      <c r="AI4348" s="10">
        <f t="shared" si="5"/>
        <v>0</v>
      </c>
      <c r="AJ4348" s="9">
        <f>ROUNDUP(SUM(VLOOKUP(F4348,'Pontuação 3.0'!A$2:B$11,2,FALSE),VLOOKUP(E4348,'Pontuação 3.0'!C$2:D$11,2,FALSE),VLOOKUP(H4348,'Pontuação 3.0'!I$2:J$11,2,FALSE),VLOOKUP(J4348,'Pontuação 3.0'!G$2:H$11,2,FALSE),VLOOKUP(G4348,'Pontuação 3.0'!E$2:F$11,2,FALSE),VLOOKUP(K4348,'Pontuação 3.0'!K$2:L$11,2,FALSE),VLOOKUP(L4348,'Pontuação 3.0'!M$2:N$13,2,FALSE)),0)</f>
        <v>2195</v>
      </c>
      <c r="AK4348" s="9">
        <f t="shared" si="6"/>
        <v>220</v>
      </c>
      <c r="AL4348" s="9" t="str">
        <f t="array" ref="AL4348">IFERROR(INDEX('Pontuação 3.0'!G$13:G$191, MATCH(AK4348, 'Pontuação 3.0'!F$13:F$191, 0)), "Faixa Indefinida")</f>
        <v>B</v>
      </c>
      <c r="AM4348" s="9">
        <f t="shared" si="7"/>
        <v>0</v>
      </c>
      <c r="AN4348" s="9">
        <f t="shared" si="8"/>
        <v>1</v>
      </c>
      <c r="AO4348" s="9">
        <f t="shared" si="9"/>
        <v>0</v>
      </c>
      <c r="AP4348" s="9">
        <f t="shared" si="10"/>
        <v>0</v>
      </c>
      <c r="AQ4348" s="8"/>
    </row>
    <row r="4349" ht="15.75" customHeight="1">
      <c r="A4349" s="7">
        <v>45683.0</v>
      </c>
      <c r="B4349" s="8" t="s">
        <v>730</v>
      </c>
      <c r="C4349" s="8" t="s">
        <v>9799</v>
      </c>
      <c r="D4349" s="11">
        <v>8.2988220913E10</v>
      </c>
      <c r="E4349" s="8" t="s">
        <v>11833</v>
      </c>
      <c r="F4349" s="8" t="s">
        <v>11842</v>
      </c>
      <c r="G4349" s="8" t="s">
        <v>11843</v>
      </c>
      <c r="H4349" s="8" t="s">
        <v>11850</v>
      </c>
      <c r="I4349" s="8" t="s">
        <v>11837</v>
      </c>
      <c r="J4349" s="8" t="s">
        <v>11852</v>
      </c>
      <c r="K4349" s="8" t="s">
        <v>11839</v>
      </c>
      <c r="L4349" s="8" t="s">
        <v>11851</v>
      </c>
      <c r="M4349" s="8" t="s">
        <v>11841</v>
      </c>
      <c r="N4349" s="12" t="s">
        <v>11</v>
      </c>
      <c r="O4349" s="12" t="s">
        <v>13</v>
      </c>
      <c r="P4349" s="12" t="s">
        <v>12</v>
      </c>
      <c r="Q4349" s="12" t="s">
        <v>24</v>
      </c>
      <c r="R4349" s="12" t="s">
        <v>14</v>
      </c>
      <c r="S4349" s="8"/>
      <c r="T4349" s="8"/>
      <c r="U4349" s="8"/>
      <c r="V4349" s="8"/>
      <c r="W4349" s="8"/>
      <c r="X4349" s="8"/>
      <c r="Y4349" s="8"/>
      <c r="Z4349" s="8"/>
      <c r="AA4349" s="8"/>
      <c r="AB4349" s="8"/>
      <c r="AC4349" s="9">
        <f>ROUNDUP(SUM(VLOOKUP(F4349,'Pontuação'!A$2:B$11,2,FALSE),VLOOKUP(E4349,'Pontuação'!C$2:D$11,2,FALSE),VLOOKUP(H4349,'Pontuação'!I$2:J$11,2,FALSE),VLOOKUP(J4349,'Pontuação'!G$2:H$11,2,FALSE),VLOOKUP(L4349,'Pontuação'!M$2:N$13,2,FALSE)),0)</f>
        <v>1658</v>
      </c>
      <c r="AD4349" s="10">
        <f t="shared" si="1"/>
        <v>166</v>
      </c>
      <c r="AE4349" s="10" t="str">
        <f t="array" ref="AE4349">IFERROR(INDEX('Pontuação'!G$13:G$101, MATCH(AD4349, 'Pontuação'!F$13:F$101, 0)), "Faixa Indefinida")</f>
        <v>B</v>
      </c>
      <c r="AF4349" s="10">
        <f t="shared" si="2"/>
        <v>0</v>
      </c>
      <c r="AG4349" s="10">
        <f t="shared" si="3"/>
        <v>1</v>
      </c>
      <c r="AH4349" s="10">
        <f t="shared" si="4"/>
        <v>0</v>
      </c>
      <c r="AI4349" s="10">
        <f t="shared" si="5"/>
        <v>0</v>
      </c>
      <c r="AJ4349" s="9">
        <f>ROUNDUP(SUM(VLOOKUP(F4349,'Pontuação 3.0'!A$2:B$11,2,FALSE),VLOOKUP(E4349,'Pontuação 3.0'!C$2:D$11,2,FALSE),VLOOKUP(H4349,'Pontuação 3.0'!I$2:J$11,2,FALSE),VLOOKUP(J4349,'Pontuação 3.0'!G$2:H$11,2,FALSE),VLOOKUP(G4349,'Pontuação 3.0'!E$2:F$11,2,FALSE),VLOOKUP(K4349,'Pontuação 3.0'!K$2:L$11,2,FALSE),VLOOKUP(L4349,'Pontuação 3.0'!M$2:N$13,2,FALSE)),0)</f>
        <v>2535</v>
      </c>
      <c r="AK4349" s="9">
        <f t="shared" si="6"/>
        <v>254</v>
      </c>
      <c r="AL4349" s="9" t="str">
        <f t="array" ref="AL4349">IFERROR(INDEX('Pontuação 3.0'!G$13:G$191, MATCH(AK4349, 'Pontuação 3.0'!F$13:F$191, 0)), "Faixa Indefinida")</f>
        <v>A</v>
      </c>
      <c r="AM4349" s="9">
        <f t="shared" si="7"/>
        <v>1</v>
      </c>
      <c r="AN4349" s="9">
        <f t="shared" si="8"/>
        <v>0</v>
      </c>
      <c r="AO4349" s="9">
        <f t="shared" si="9"/>
        <v>0</v>
      </c>
      <c r="AP4349" s="9">
        <f t="shared" si="10"/>
        <v>0</v>
      </c>
      <c r="AQ4349" s="8"/>
    </row>
    <row r="4350" ht="15.75" customHeight="1">
      <c r="A4350" s="7">
        <v>45683.0</v>
      </c>
      <c r="B4350" s="8" t="s">
        <v>9795</v>
      </c>
      <c r="C4350" s="8" t="s">
        <v>9796</v>
      </c>
      <c r="D4350" s="11">
        <v>2.2991026864E10</v>
      </c>
      <c r="E4350" s="8" t="s">
        <v>11868</v>
      </c>
      <c r="F4350" s="8" t="s">
        <v>11834</v>
      </c>
      <c r="G4350" s="8" t="s">
        <v>11867</v>
      </c>
      <c r="H4350" s="8" t="s">
        <v>11856</v>
      </c>
      <c r="I4350" s="8" t="s">
        <v>11837</v>
      </c>
      <c r="J4350" s="8" t="s">
        <v>11846</v>
      </c>
      <c r="K4350" s="8" t="s">
        <v>11839</v>
      </c>
      <c r="L4350" s="8" t="s">
        <v>11870</v>
      </c>
      <c r="M4350" s="8" t="s">
        <v>11848</v>
      </c>
      <c r="N4350" s="12" t="s">
        <v>11</v>
      </c>
      <c r="O4350" s="12" t="s">
        <v>13</v>
      </c>
      <c r="P4350" s="12" t="s">
        <v>12</v>
      </c>
      <c r="Q4350" s="12" t="s">
        <v>44</v>
      </c>
      <c r="R4350" s="12" t="s">
        <v>20</v>
      </c>
      <c r="S4350" s="8"/>
      <c r="T4350" s="8"/>
      <c r="U4350" s="8"/>
      <c r="V4350" s="8"/>
      <c r="W4350" s="8"/>
      <c r="X4350" s="8"/>
      <c r="Y4350" s="8"/>
      <c r="Z4350" s="8"/>
      <c r="AA4350" s="8"/>
      <c r="AB4350" s="8"/>
      <c r="AC4350" s="9">
        <f>ROUNDUP(SUM(VLOOKUP(F4350,'Pontuação'!A$2:B$11,2,FALSE),VLOOKUP(E4350,'Pontuação'!C$2:D$11,2,FALSE),VLOOKUP(H4350,'Pontuação'!I$2:J$11,2,FALSE),VLOOKUP(J4350,'Pontuação'!G$2:H$11,2,FALSE),VLOOKUP(L4350,'Pontuação'!M$2:N$13,2,FALSE)),0)</f>
        <v>1501</v>
      </c>
      <c r="AD4350" s="10">
        <f t="shared" si="1"/>
        <v>150</v>
      </c>
      <c r="AE4350" s="10" t="str">
        <f t="array" ref="AE4350">IFERROR(INDEX('Pontuação'!G$13:G$101, MATCH(AD4350, 'Pontuação'!F$13:F$101, 0)), "Faixa Indefinida")</f>
        <v>C</v>
      </c>
      <c r="AF4350" s="10">
        <f t="shared" si="2"/>
        <v>0</v>
      </c>
      <c r="AG4350" s="10">
        <f t="shared" si="3"/>
        <v>0</v>
      </c>
      <c r="AH4350" s="10">
        <f t="shared" si="4"/>
        <v>1</v>
      </c>
      <c r="AI4350" s="10">
        <f t="shared" si="5"/>
        <v>0</v>
      </c>
      <c r="AJ4350" s="9">
        <f>ROUNDUP(SUM(VLOOKUP(F4350,'Pontuação 3.0'!A$2:B$11,2,FALSE),VLOOKUP(E4350,'Pontuação 3.0'!C$2:D$11,2,FALSE),VLOOKUP(H4350,'Pontuação 3.0'!I$2:J$11,2,FALSE),VLOOKUP(J4350,'Pontuação 3.0'!G$2:H$11,2,FALSE),VLOOKUP(G4350,'Pontuação 3.0'!E$2:F$11,2,FALSE),VLOOKUP(K4350,'Pontuação 3.0'!K$2:L$11,2,FALSE),VLOOKUP(L4350,'Pontuação 3.0'!M$2:N$13,2,FALSE)),0)</f>
        <v>2116</v>
      </c>
      <c r="AK4350" s="9">
        <f t="shared" si="6"/>
        <v>212</v>
      </c>
      <c r="AL4350" s="9" t="str">
        <f t="array" ref="AL4350">IFERROR(INDEX('Pontuação 3.0'!G$13:G$191, MATCH(AK4350, 'Pontuação 3.0'!F$13:F$191, 0)), "Faixa Indefinida")</f>
        <v>C</v>
      </c>
      <c r="AM4350" s="9">
        <f t="shared" si="7"/>
        <v>0</v>
      </c>
      <c r="AN4350" s="9">
        <f t="shared" si="8"/>
        <v>0</v>
      </c>
      <c r="AO4350" s="9">
        <f t="shared" si="9"/>
        <v>1</v>
      </c>
      <c r="AP4350" s="9">
        <f t="shared" si="10"/>
        <v>0</v>
      </c>
      <c r="AQ4350" s="8"/>
    </row>
    <row r="4351" ht="15.75" customHeight="1">
      <c r="A4351" s="7">
        <v>45683.0</v>
      </c>
      <c r="B4351" s="8" t="s">
        <v>9802</v>
      </c>
      <c r="C4351" s="8" t="s">
        <v>9803</v>
      </c>
      <c r="D4351" s="8" t="s">
        <v>9804</v>
      </c>
      <c r="E4351" s="8" t="s">
        <v>11833</v>
      </c>
      <c r="F4351" s="8" t="s">
        <v>11834</v>
      </c>
      <c r="G4351" s="8" t="s">
        <v>11843</v>
      </c>
      <c r="H4351" s="8" t="s">
        <v>11850</v>
      </c>
      <c r="I4351" s="8" t="s">
        <v>11837</v>
      </c>
      <c r="J4351" s="8" t="s">
        <v>11846</v>
      </c>
      <c r="K4351" s="8" t="s">
        <v>11839</v>
      </c>
      <c r="L4351" s="8" t="s">
        <v>11851</v>
      </c>
      <c r="M4351" s="8" t="s">
        <v>11849</v>
      </c>
      <c r="N4351" s="12" t="s">
        <v>11</v>
      </c>
      <c r="O4351" s="12" t="s">
        <v>13</v>
      </c>
      <c r="P4351" s="12" t="s">
        <v>23</v>
      </c>
      <c r="Q4351" s="12" t="s">
        <v>15</v>
      </c>
      <c r="R4351" s="12" t="s">
        <v>20</v>
      </c>
      <c r="S4351" s="8"/>
      <c r="T4351" s="8"/>
      <c r="U4351" s="8"/>
      <c r="V4351" s="8"/>
      <c r="W4351" s="8"/>
      <c r="X4351" s="8"/>
      <c r="Y4351" s="8"/>
      <c r="Z4351" s="8"/>
      <c r="AA4351" s="8"/>
      <c r="AB4351" s="8"/>
      <c r="AC4351" s="9">
        <f>ROUNDUP(SUM(VLOOKUP(F4351,'Pontuação'!A$2:B$11,2,FALSE),VLOOKUP(E4351,'Pontuação'!C$2:D$11,2,FALSE),VLOOKUP(H4351,'Pontuação'!I$2:J$11,2,FALSE),VLOOKUP(J4351,'Pontuação'!G$2:H$11,2,FALSE),VLOOKUP(L4351,'Pontuação'!M$2:N$13,2,FALSE)),0)</f>
        <v>1541</v>
      </c>
      <c r="AD4351" s="10">
        <f t="shared" si="1"/>
        <v>154</v>
      </c>
      <c r="AE4351" s="10" t="str">
        <f t="array" ref="AE4351">IFERROR(INDEX('Pontuação'!G$13:G$101, MATCH(AD4351, 'Pontuação'!F$13:F$101, 0)), "Faixa Indefinida")</f>
        <v>C</v>
      </c>
      <c r="AF4351" s="10">
        <f t="shared" si="2"/>
        <v>0</v>
      </c>
      <c r="AG4351" s="10">
        <f t="shared" si="3"/>
        <v>0</v>
      </c>
      <c r="AH4351" s="10">
        <f t="shared" si="4"/>
        <v>1</v>
      </c>
      <c r="AI4351" s="10">
        <f t="shared" si="5"/>
        <v>0</v>
      </c>
      <c r="AJ4351" s="9">
        <f>ROUNDUP(SUM(VLOOKUP(F4351,'Pontuação 3.0'!A$2:B$11,2,FALSE),VLOOKUP(E4351,'Pontuação 3.0'!C$2:D$11,2,FALSE),VLOOKUP(H4351,'Pontuação 3.0'!I$2:J$11,2,FALSE),VLOOKUP(J4351,'Pontuação 3.0'!G$2:H$11,2,FALSE),VLOOKUP(G4351,'Pontuação 3.0'!E$2:F$11,2,FALSE),VLOOKUP(K4351,'Pontuação 3.0'!K$2:L$11,2,FALSE),VLOOKUP(L4351,'Pontuação 3.0'!M$2:N$13,2,FALSE)),0)</f>
        <v>2250</v>
      </c>
      <c r="AK4351" s="9">
        <f t="shared" si="6"/>
        <v>225</v>
      </c>
      <c r="AL4351" s="9" t="str">
        <f t="array" ref="AL4351">IFERROR(INDEX('Pontuação 3.0'!G$13:G$191, MATCH(AK4351, 'Pontuação 3.0'!F$13:F$191, 0)), "Faixa Indefinida")</f>
        <v>B</v>
      </c>
      <c r="AM4351" s="9">
        <f t="shared" si="7"/>
        <v>0</v>
      </c>
      <c r="AN4351" s="9">
        <f t="shared" si="8"/>
        <v>1</v>
      </c>
      <c r="AO4351" s="9">
        <f t="shared" si="9"/>
        <v>0</v>
      </c>
      <c r="AP4351" s="9">
        <f t="shared" si="10"/>
        <v>0</v>
      </c>
      <c r="AQ4351" s="8"/>
    </row>
    <row r="4352" ht="15.75" customHeight="1">
      <c r="A4352" s="7">
        <v>45683.0</v>
      </c>
      <c r="B4352" s="8" t="s">
        <v>9805</v>
      </c>
      <c r="C4352" s="8" t="s">
        <v>9806</v>
      </c>
      <c r="D4352" s="8" t="s">
        <v>9807</v>
      </c>
      <c r="E4352" s="8" t="s">
        <v>11833</v>
      </c>
      <c r="F4352" s="8" t="s">
        <v>11834</v>
      </c>
      <c r="G4352" s="8" t="s">
        <v>11843</v>
      </c>
      <c r="H4352" s="8" t="s">
        <v>11850</v>
      </c>
      <c r="I4352" s="8" t="s">
        <v>11837</v>
      </c>
      <c r="J4352" s="8" t="s">
        <v>11838</v>
      </c>
      <c r="K4352" s="8" t="s">
        <v>11837</v>
      </c>
      <c r="L4352" s="8" t="s">
        <v>11851</v>
      </c>
      <c r="M4352" s="8" t="s">
        <v>11849</v>
      </c>
      <c r="N4352" s="12" t="s">
        <v>11</v>
      </c>
      <c r="O4352" s="12" t="s">
        <v>13</v>
      </c>
      <c r="P4352" s="12" t="s">
        <v>37</v>
      </c>
      <c r="Q4352" s="12" t="s">
        <v>4765</v>
      </c>
      <c r="R4352" s="12" t="s">
        <v>14</v>
      </c>
      <c r="S4352" s="8"/>
      <c r="T4352" s="8"/>
      <c r="U4352" s="8"/>
      <c r="V4352" s="8"/>
      <c r="W4352" s="8"/>
      <c r="X4352" s="8"/>
      <c r="Y4352" s="8"/>
      <c r="Z4352" s="8"/>
      <c r="AA4352" s="8"/>
      <c r="AB4352" s="8"/>
      <c r="AC4352" s="9">
        <f>ROUNDUP(SUM(VLOOKUP(F4352,'Pontuação'!A$2:B$11,2,FALSE),VLOOKUP(E4352,'Pontuação'!C$2:D$11,2,FALSE),VLOOKUP(H4352,'Pontuação'!I$2:J$11,2,FALSE),VLOOKUP(J4352,'Pontuação'!G$2:H$11,2,FALSE),VLOOKUP(L4352,'Pontuação'!M$2:N$13,2,FALSE)),0)</f>
        <v>1819</v>
      </c>
      <c r="AD4352" s="10">
        <f t="shared" si="1"/>
        <v>182</v>
      </c>
      <c r="AE4352" s="10" t="str">
        <f t="array" ref="AE4352">IFERROR(INDEX('Pontuação'!G$13:G$101, MATCH(AD4352, 'Pontuação'!F$13:F$101, 0)), "Faixa Indefinida")</f>
        <v>B</v>
      </c>
      <c r="AF4352" s="10">
        <f t="shared" si="2"/>
        <v>0</v>
      </c>
      <c r="AG4352" s="10">
        <f t="shared" si="3"/>
        <v>1</v>
      </c>
      <c r="AH4352" s="10">
        <f t="shared" si="4"/>
        <v>0</v>
      </c>
      <c r="AI4352" s="10">
        <f t="shared" si="5"/>
        <v>0</v>
      </c>
      <c r="AJ4352" s="9">
        <f>ROUNDUP(SUM(VLOOKUP(F4352,'Pontuação 3.0'!A$2:B$11,2,FALSE),VLOOKUP(E4352,'Pontuação 3.0'!C$2:D$11,2,FALSE),VLOOKUP(H4352,'Pontuação 3.0'!I$2:J$11,2,FALSE),VLOOKUP(J4352,'Pontuação 3.0'!G$2:H$11,2,FALSE),VLOOKUP(G4352,'Pontuação 3.0'!E$2:F$11,2,FALSE),VLOOKUP(K4352,'Pontuação 3.0'!K$2:L$11,2,FALSE),VLOOKUP(L4352,'Pontuação 3.0'!M$2:N$13,2,FALSE)),0)</f>
        <v>2264</v>
      </c>
      <c r="AK4352" s="9">
        <f t="shared" si="6"/>
        <v>226</v>
      </c>
      <c r="AL4352" s="9" t="str">
        <f t="array" ref="AL4352">IFERROR(INDEX('Pontuação 3.0'!G$13:G$191, MATCH(AK4352, 'Pontuação 3.0'!F$13:F$191, 0)), "Faixa Indefinida")</f>
        <v>B</v>
      </c>
      <c r="AM4352" s="9">
        <f t="shared" si="7"/>
        <v>0</v>
      </c>
      <c r="AN4352" s="9">
        <f t="shared" si="8"/>
        <v>1</v>
      </c>
      <c r="AO4352" s="9">
        <f t="shared" si="9"/>
        <v>0</v>
      </c>
      <c r="AP4352" s="9">
        <f t="shared" si="10"/>
        <v>0</v>
      </c>
      <c r="AQ4352" s="8"/>
    </row>
    <row r="4353" ht="15.75" customHeight="1">
      <c r="A4353" s="7">
        <v>45683.0</v>
      </c>
      <c r="B4353" s="8" t="s">
        <v>9808</v>
      </c>
      <c r="C4353" s="8" t="s">
        <v>9809</v>
      </c>
      <c r="D4353" s="11">
        <v>4.4998245226E10</v>
      </c>
      <c r="E4353" s="8" t="s">
        <v>11833</v>
      </c>
      <c r="F4353" s="8" t="s">
        <v>11834</v>
      </c>
      <c r="G4353" s="8" t="s">
        <v>11843</v>
      </c>
      <c r="H4353" s="8" t="s">
        <v>11865</v>
      </c>
      <c r="I4353" s="8" t="s">
        <v>11845</v>
      </c>
      <c r="J4353" s="8" t="s">
        <v>11846</v>
      </c>
      <c r="K4353" s="8" t="s">
        <v>11837</v>
      </c>
      <c r="L4353" s="8" t="s">
        <v>11851</v>
      </c>
      <c r="M4353" s="8" t="s">
        <v>11848</v>
      </c>
      <c r="N4353" s="12" t="s">
        <v>11</v>
      </c>
      <c r="O4353" s="12" t="s">
        <v>13</v>
      </c>
      <c r="P4353" s="12" t="s">
        <v>40</v>
      </c>
      <c r="Q4353" s="12" t="s">
        <v>15</v>
      </c>
      <c r="R4353" s="12" t="s">
        <v>20</v>
      </c>
      <c r="S4353" s="8"/>
      <c r="T4353" s="8"/>
      <c r="U4353" s="8"/>
      <c r="V4353" s="8"/>
      <c r="W4353" s="8"/>
      <c r="X4353" s="8"/>
      <c r="Y4353" s="8"/>
      <c r="Z4353" s="8"/>
      <c r="AA4353" s="8"/>
      <c r="AB4353" s="8"/>
      <c r="AC4353" s="9">
        <f>ROUNDUP(SUM(VLOOKUP(F4353,'Pontuação'!A$2:B$11,2,FALSE),VLOOKUP(E4353,'Pontuação'!C$2:D$11,2,FALSE),VLOOKUP(H4353,'Pontuação'!I$2:J$11,2,FALSE),VLOOKUP(J4353,'Pontuação'!G$2:H$11,2,FALSE),VLOOKUP(L4353,'Pontuação'!M$2:N$13,2,FALSE)),0)</f>
        <v>1567</v>
      </c>
      <c r="AD4353" s="10">
        <f t="shared" si="1"/>
        <v>157</v>
      </c>
      <c r="AE4353" s="10" t="str">
        <f t="array" ref="AE4353">IFERROR(INDEX('Pontuação'!G$13:G$101, MATCH(AD4353, 'Pontuação'!F$13:F$101, 0)), "Faixa Indefinida")</f>
        <v>C</v>
      </c>
      <c r="AF4353" s="10">
        <f t="shared" si="2"/>
        <v>0</v>
      </c>
      <c r="AG4353" s="10">
        <f t="shared" si="3"/>
        <v>0</v>
      </c>
      <c r="AH4353" s="10">
        <f t="shared" si="4"/>
        <v>1</v>
      </c>
      <c r="AI4353" s="10">
        <f t="shared" si="5"/>
        <v>0</v>
      </c>
      <c r="AJ4353" s="9">
        <f>ROUNDUP(SUM(VLOOKUP(F4353,'Pontuação 3.0'!A$2:B$11,2,FALSE),VLOOKUP(E4353,'Pontuação 3.0'!C$2:D$11,2,FALSE),VLOOKUP(H4353,'Pontuação 3.0'!I$2:J$11,2,FALSE),VLOOKUP(J4353,'Pontuação 3.0'!G$2:H$11,2,FALSE),VLOOKUP(G4353,'Pontuação 3.0'!E$2:F$11,2,FALSE),VLOOKUP(K4353,'Pontuação 3.0'!K$2:L$11,2,FALSE),VLOOKUP(L4353,'Pontuação 3.0'!M$2:N$13,2,FALSE)),0)</f>
        <v>1925</v>
      </c>
      <c r="AK4353" s="9">
        <f t="shared" si="6"/>
        <v>193</v>
      </c>
      <c r="AL4353" s="9" t="str">
        <f t="array" ref="AL4353">IFERROR(INDEX('Pontuação 3.0'!G$13:G$191, MATCH(AK4353, 'Pontuação 3.0'!F$13:F$191, 0)), "Faixa Indefinida")</f>
        <v>C</v>
      </c>
      <c r="AM4353" s="9">
        <f t="shared" si="7"/>
        <v>0</v>
      </c>
      <c r="AN4353" s="9">
        <f t="shared" si="8"/>
        <v>0</v>
      </c>
      <c r="AO4353" s="9">
        <f t="shared" si="9"/>
        <v>1</v>
      </c>
      <c r="AP4353" s="9">
        <f t="shared" si="10"/>
        <v>0</v>
      </c>
      <c r="AQ4353" s="8"/>
    </row>
    <row r="4354" ht="15.75" customHeight="1">
      <c r="A4354" s="7">
        <v>45683.0</v>
      </c>
      <c r="B4354" s="8" t="s">
        <v>9812</v>
      </c>
      <c r="C4354" s="8" t="s">
        <v>9813</v>
      </c>
      <c r="D4354" s="11">
        <v>8.5989923553E10</v>
      </c>
      <c r="E4354" s="8" t="s">
        <v>11833</v>
      </c>
      <c r="F4354" s="8" t="s">
        <v>11834</v>
      </c>
      <c r="G4354" s="8" t="s">
        <v>11843</v>
      </c>
      <c r="H4354" s="8" t="s">
        <v>11850</v>
      </c>
      <c r="I4354" s="8" t="s">
        <v>11837</v>
      </c>
      <c r="J4354" s="8" t="s">
        <v>11846</v>
      </c>
      <c r="K4354" s="8" t="s">
        <v>11837</v>
      </c>
      <c r="L4354" s="8" t="s">
        <v>11847</v>
      </c>
      <c r="M4354" s="8" t="s">
        <v>11848</v>
      </c>
      <c r="N4354" s="12" t="s">
        <v>11</v>
      </c>
      <c r="O4354" s="12" t="s">
        <v>13</v>
      </c>
      <c r="P4354" s="12" t="s">
        <v>27</v>
      </c>
      <c r="Q4354" s="12" t="s">
        <v>15</v>
      </c>
      <c r="R4354" s="12" t="s">
        <v>14</v>
      </c>
      <c r="S4354" s="8"/>
      <c r="T4354" s="8"/>
      <c r="U4354" s="8"/>
      <c r="V4354" s="8"/>
      <c r="W4354" s="8"/>
      <c r="X4354" s="8"/>
      <c r="Y4354" s="8"/>
      <c r="Z4354" s="8"/>
      <c r="AA4354" s="8"/>
      <c r="AB4354" s="8"/>
      <c r="AC4354" s="9">
        <f>ROUNDUP(SUM(VLOOKUP(F4354,'Pontuação'!A$2:B$11,2,FALSE),VLOOKUP(E4354,'Pontuação'!C$2:D$11,2,FALSE),VLOOKUP(H4354,'Pontuação'!I$2:J$11,2,FALSE),VLOOKUP(J4354,'Pontuação'!G$2:H$11,2,FALSE),VLOOKUP(L4354,'Pontuação'!M$2:N$13,2,FALSE)),0)</f>
        <v>1673</v>
      </c>
      <c r="AD4354" s="10">
        <f t="shared" si="1"/>
        <v>167</v>
      </c>
      <c r="AE4354" s="10" t="str">
        <f t="array" ref="AE4354">IFERROR(INDEX('Pontuação'!G$13:G$101, MATCH(AD4354, 'Pontuação'!F$13:F$101, 0)), "Faixa Indefinida")</f>
        <v>B</v>
      </c>
      <c r="AF4354" s="10">
        <f t="shared" si="2"/>
        <v>0</v>
      </c>
      <c r="AG4354" s="10">
        <f t="shared" si="3"/>
        <v>1</v>
      </c>
      <c r="AH4354" s="10">
        <f t="shared" si="4"/>
        <v>0</v>
      </c>
      <c r="AI4354" s="10">
        <f t="shared" si="5"/>
        <v>0</v>
      </c>
      <c r="AJ4354" s="9">
        <f>ROUNDUP(SUM(VLOOKUP(F4354,'Pontuação 3.0'!A$2:B$11,2,FALSE),VLOOKUP(E4354,'Pontuação 3.0'!C$2:D$11,2,FALSE),VLOOKUP(H4354,'Pontuação 3.0'!I$2:J$11,2,FALSE),VLOOKUP(J4354,'Pontuação 3.0'!G$2:H$11,2,FALSE),VLOOKUP(G4354,'Pontuação 3.0'!E$2:F$11,2,FALSE),VLOOKUP(K4354,'Pontuação 3.0'!K$2:L$11,2,FALSE),VLOOKUP(L4354,'Pontuação 3.0'!M$2:N$13,2,FALSE)),0)</f>
        <v>2075</v>
      </c>
      <c r="AK4354" s="9">
        <f t="shared" si="6"/>
        <v>208</v>
      </c>
      <c r="AL4354" s="9" t="str">
        <f t="array" ref="AL4354">IFERROR(INDEX('Pontuação 3.0'!G$13:G$191, MATCH(AK4354, 'Pontuação 3.0'!F$13:F$191, 0)), "Faixa Indefinida")</f>
        <v>C</v>
      </c>
      <c r="AM4354" s="9">
        <f t="shared" si="7"/>
        <v>0</v>
      </c>
      <c r="AN4354" s="9">
        <f t="shared" si="8"/>
        <v>0</v>
      </c>
      <c r="AO4354" s="9">
        <f t="shared" si="9"/>
        <v>1</v>
      </c>
      <c r="AP4354" s="9">
        <f t="shared" si="10"/>
        <v>0</v>
      </c>
      <c r="AQ4354" s="8"/>
    </row>
    <row r="4355" ht="15.75" customHeight="1">
      <c r="A4355" s="7">
        <v>45683.0</v>
      </c>
      <c r="B4355" s="8" t="s">
        <v>9817</v>
      </c>
      <c r="C4355" s="8" t="s">
        <v>9818</v>
      </c>
      <c r="D4355" s="11">
        <v>4.4998638668E10</v>
      </c>
      <c r="E4355" s="8" t="s">
        <v>11868</v>
      </c>
      <c r="F4355" s="8" t="s">
        <v>11834</v>
      </c>
      <c r="G4355" s="8" t="s">
        <v>11843</v>
      </c>
      <c r="H4355" s="8" t="s">
        <v>11850</v>
      </c>
      <c r="I4355" s="8" t="s">
        <v>11845</v>
      </c>
      <c r="J4355" s="8" t="s">
        <v>11846</v>
      </c>
      <c r="K4355" s="8" t="s">
        <v>11837</v>
      </c>
      <c r="L4355" s="8" t="s">
        <v>11840</v>
      </c>
      <c r="M4355" s="8" t="s">
        <v>11848</v>
      </c>
      <c r="N4355" s="12" t="s">
        <v>11</v>
      </c>
      <c r="O4355" s="12" t="s">
        <v>13</v>
      </c>
      <c r="P4355" s="12" t="s">
        <v>27</v>
      </c>
      <c r="Q4355" s="12" t="s">
        <v>15</v>
      </c>
      <c r="R4355" s="12" t="s">
        <v>14</v>
      </c>
      <c r="S4355" s="8"/>
      <c r="T4355" s="8"/>
      <c r="U4355" s="8"/>
      <c r="V4355" s="8"/>
      <c r="W4355" s="8"/>
      <c r="X4355" s="8"/>
      <c r="Y4355" s="8"/>
      <c r="Z4355" s="8"/>
      <c r="AA4355" s="8"/>
      <c r="AB4355" s="8"/>
      <c r="AC4355" s="9">
        <f>ROUNDUP(SUM(VLOOKUP(F4355,'Pontuação'!A$2:B$11,2,FALSE),VLOOKUP(E4355,'Pontuação'!C$2:D$11,2,FALSE),VLOOKUP(H4355,'Pontuação'!I$2:J$11,2,FALSE),VLOOKUP(J4355,'Pontuação'!G$2:H$11,2,FALSE),VLOOKUP(L4355,'Pontuação'!M$2:N$13,2,FALSE)),0)</f>
        <v>1589</v>
      </c>
      <c r="AD4355" s="10">
        <f t="shared" si="1"/>
        <v>159</v>
      </c>
      <c r="AE4355" s="10" t="str">
        <f t="array" ref="AE4355">IFERROR(INDEX('Pontuação'!G$13:G$101, MATCH(AD4355, 'Pontuação'!F$13:F$101, 0)), "Faixa Indefinida")</f>
        <v>C</v>
      </c>
      <c r="AF4355" s="10">
        <f t="shared" si="2"/>
        <v>0</v>
      </c>
      <c r="AG4355" s="10">
        <f t="shared" si="3"/>
        <v>0</v>
      </c>
      <c r="AH4355" s="10">
        <f t="shared" si="4"/>
        <v>1</v>
      </c>
      <c r="AI4355" s="10">
        <f t="shared" si="5"/>
        <v>0</v>
      </c>
      <c r="AJ4355" s="9">
        <f>ROUNDUP(SUM(VLOOKUP(F4355,'Pontuação 3.0'!A$2:B$11,2,FALSE),VLOOKUP(E4355,'Pontuação 3.0'!C$2:D$11,2,FALSE),VLOOKUP(H4355,'Pontuação 3.0'!I$2:J$11,2,FALSE),VLOOKUP(J4355,'Pontuação 3.0'!G$2:H$11,2,FALSE),VLOOKUP(G4355,'Pontuação 3.0'!E$2:F$11,2,FALSE),VLOOKUP(K4355,'Pontuação 3.0'!K$2:L$11,2,FALSE),VLOOKUP(L4355,'Pontuação 3.0'!M$2:N$13,2,FALSE)),0)</f>
        <v>1937</v>
      </c>
      <c r="AK4355" s="9">
        <f t="shared" si="6"/>
        <v>194</v>
      </c>
      <c r="AL4355" s="9" t="str">
        <f t="array" ref="AL4355">IFERROR(INDEX('Pontuação 3.0'!G$13:G$191, MATCH(AK4355, 'Pontuação 3.0'!F$13:F$191, 0)), "Faixa Indefinida")</f>
        <v>C</v>
      </c>
      <c r="AM4355" s="9">
        <f t="shared" si="7"/>
        <v>0</v>
      </c>
      <c r="AN4355" s="9">
        <f t="shared" si="8"/>
        <v>0</v>
      </c>
      <c r="AO4355" s="9">
        <f t="shared" si="9"/>
        <v>1</v>
      </c>
      <c r="AP4355" s="9">
        <f t="shared" si="10"/>
        <v>0</v>
      </c>
      <c r="AQ4355" s="8"/>
    </row>
    <row r="4356" ht="15.75" customHeight="1">
      <c r="A4356" s="7">
        <v>45683.0</v>
      </c>
      <c r="B4356" s="8" t="s">
        <v>12133</v>
      </c>
      <c r="C4356" s="8" t="s">
        <v>9815</v>
      </c>
      <c r="D4356" s="8" t="s">
        <v>9816</v>
      </c>
      <c r="E4356" s="8" t="s">
        <v>11833</v>
      </c>
      <c r="F4356" s="8" t="s">
        <v>11834</v>
      </c>
      <c r="G4356" s="8" t="s">
        <v>11864</v>
      </c>
      <c r="H4356" s="8" t="s">
        <v>11850</v>
      </c>
      <c r="I4356" s="8" t="s">
        <v>11845</v>
      </c>
      <c r="J4356" s="8" t="s">
        <v>11838</v>
      </c>
      <c r="K4356" s="8" t="s">
        <v>11839</v>
      </c>
      <c r="L4356" s="8" t="s">
        <v>11840</v>
      </c>
      <c r="M4356" s="8" t="s">
        <v>11853</v>
      </c>
      <c r="N4356" s="12" t="s">
        <v>11</v>
      </c>
      <c r="O4356" s="12" t="s">
        <v>13</v>
      </c>
      <c r="P4356" s="12" t="s">
        <v>27</v>
      </c>
      <c r="Q4356" s="12" t="s">
        <v>65</v>
      </c>
      <c r="R4356" s="12" t="s">
        <v>20</v>
      </c>
      <c r="S4356" s="8"/>
      <c r="T4356" s="8"/>
      <c r="U4356" s="8"/>
      <c r="V4356" s="8"/>
      <c r="W4356" s="8"/>
      <c r="X4356" s="8"/>
      <c r="Y4356" s="8"/>
      <c r="Z4356" s="8"/>
      <c r="AA4356" s="8"/>
      <c r="AB4356" s="8"/>
      <c r="AC4356" s="9">
        <f>ROUNDUP(SUM(VLOOKUP(F4356,'Pontuação'!A$2:B$11,2,FALSE),VLOOKUP(E4356,'Pontuação'!C$2:D$11,2,FALSE),VLOOKUP(H4356,'Pontuação'!I$2:J$11,2,FALSE),VLOOKUP(J4356,'Pontuação'!G$2:H$11,2,FALSE),VLOOKUP(L4356,'Pontuação'!M$2:N$13,2,FALSE)),0)</f>
        <v>1863</v>
      </c>
      <c r="AD4356" s="10">
        <f t="shared" si="1"/>
        <v>186</v>
      </c>
      <c r="AE4356" s="10" t="str">
        <f t="array" ref="AE4356">IFERROR(INDEX('Pontuação'!G$13:G$101, MATCH(AD4356, 'Pontuação'!F$13:F$101, 0)), "Faixa Indefinida")</f>
        <v>A</v>
      </c>
      <c r="AF4356" s="10">
        <f t="shared" si="2"/>
        <v>1</v>
      </c>
      <c r="AG4356" s="10">
        <f t="shared" si="3"/>
        <v>0</v>
      </c>
      <c r="AH4356" s="10">
        <f t="shared" si="4"/>
        <v>0</v>
      </c>
      <c r="AI4356" s="10">
        <f t="shared" si="5"/>
        <v>0</v>
      </c>
      <c r="AJ4356" s="9">
        <f>ROUNDUP(SUM(VLOOKUP(F4356,'Pontuação 3.0'!A$2:B$11,2,FALSE),VLOOKUP(E4356,'Pontuação 3.0'!C$2:D$11,2,FALSE),VLOOKUP(H4356,'Pontuação 3.0'!I$2:J$11,2,FALSE),VLOOKUP(J4356,'Pontuação 3.0'!G$2:H$11,2,FALSE),VLOOKUP(G4356,'Pontuação 3.0'!E$2:F$11,2,FALSE),VLOOKUP(K4356,'Pontuação 3.0'!K$2:L$11,2,FALSE),VLOOKUP(L4356,'Pontuação 3.0'!M$2:N$13,2,FALSE)),0)</f>
        <v>2597</v>
      </c>
      <c r="AK4356" s="9">
        <f t="shared" si="6"/>
        <v>260</v>
      </c>
      <c r="AL4356" s="9" t="str">
        <f t="array" ref="AL4356">IFERROR(INDEX('Pontuação 3.0'!G$13:G$191, MATCH(AK4356, 'Pontuação 3.0'!F$13:F$191, 0)), "Faixa Indefinida")</f>
        <v>A</v>
      </c>
      <c r="AM4356" s="9">
        <f t="shared" si="7"/>
        <v>1</v>
      </c>
      <c r="AN4356" s="9">
        <f t="shared" si="8"/>
        <v>0</v>
      </c>
      <c r="AO4356" s="9">
        <f t="shared" si="9"/>
        <v>0</v>
      </c>
      <c r="AP4356" s="9">
        <f t="shared" si="10"/>
        <v>0</v>
      </c>
      <c r="AQ4356" s="8"/>
    </row>
    <row r="4357" ht="15.75" customHeight="1">
      <c r="A4357" s="7">
        <v>45683.0</v>
      </c>
      <c r="B4357" s="8" t="s">
        <v>9821</v>
      </c>
      <c r="C4357" s="8" t="s">
        <v>9822</v>
      </c>
      <c r="D4357" s="8" t="s">
        <v>9823</v>
      </c>
      <c r="E4357" s="8" t="s">
        <v>11868</v>
      </c>
      <c r="F4357" s="8" t="s">
        <v>11842</v>
      </c>
      <c r="G4357" s="8" t="s">
        <v>11867</v>
      </c>
      <c r="H4357" s="8" t="s">
        <v>11856</v>
      </c>
      <c r="I4357" s="8" t="s">
        <v>11837</v>
      </c>
      <c r="J4357" s="8" t="s">
        <v>11846</v>
      </c>
      <c r="K4357" s="8" t="s">
        <v>11837</v>
      </c>
      <c r="L4357" s="8" t="s">
        <v>11851</v>
      </c>
      <c r="M4357" s="8" t="s">
        <v>11859</v>
      </c>
      <c r="N4357" s="12" t="s">
        <v>11</v>
      </c>
      <c r="O4357" s="12" t="s">
        <v>13</v>
      </c>
      <c r="P4357" s="12" t="s">
        <v>27</v>
      </c>
      <c r="Q4357" s="12" t="s">
        <v>65</v>
      </c>
      <c r="R4357" s="12" t="s">
        <v>14</v>
      </c>
      <c r="S4357" s="8"/>
      <c r="T4357" s="8"/>
      <c r="U4357" s="8"/>
      <c r="V4357" s="8"/>
      <c r="W4357" s="8"/>
      <c r="X4357" s="8"/>
      <c r="Y4357" s="8"/>
      <c r="Z4357" s="8"/>
      <c r="AA4357" s="8"/>
      <c r="AB4357" s="8"/>
      <c r="AC4357" s="9">
        <f>ROUNDUP(SUM(VLOOKUP(F4357,'Pontuação'!A$2:B$11,2,FALSE),VLOOKUP(E4357,'Pontuação'!C$2:D$11,2,FALSE),VLOOKUP(H4357,'Pontuação'!I$2:J$11,2,FALSE),VLOOKUP(J4357,'Pontuação'!G$2:H$11,2,FALSE),VLOOKUP(L4357,'Pontuação'!M$2:N$13,2,FALSE)),0)</f>
        <v>1443</v>
      </c>
      <c r="AD4357" s="10">
        <f t="shared" si="1"/>
        <v>144</v>
      </c>
      <c r="AE4357" s="10" t="str">
        <f t="array" ref="AE4357">IFERROR(INDEX('Pontuação'!G$13:G$101, MATCH(AD4357, 'Pontuação'!F$13:F$101, 0)), "Faixa Indefinida")</f>
        <v>D</v>
      </c>
      <c r="AF4357" s="10">
        <f t="shared" si="2"/>
        <v>0</v>
      </c>
      <c r="AG4357" s="10">
        <f t="shared" si="3"/>
        <v>0</v>
      </c>
      <c r="AH4357" s="10">
        <f t="shared" si="4"/>
        <v>0</v>
      </c>
      <c r="AI4357" s="10">
        <f t="shared" si="5"/>
        <v>1</v>
      </c>
      <c r="AJ4357" s="9">
        <f>ROUNDUP(SUM(VLOOKUP(F4357,'Pontuação 3.0'!A$2:B$11,2,FALSE),VLOOKUP(E4357,'Pontuação 3.0'!C$2:D$11,2,FALSE),VLOOKUP(H4357,'Pontuação 3.0'!I$2:J$11,2,FALSE),VLOOKUP(J4357,'Pontuação 3.0'!G$2:H$11,2,FALSE),VLOOKUP(G4357,'Pontuação 3.0'!E$2:F$11,2,FALSE),VLOOKUP(K4357,'Pontuação 3.0'!K$2:L$11,2,FALSE),VLOOKUP(L4357,'Pontuação 3.0'!M$2:N$13,2,FALSE)),0)</f>
        <v>1794</v>
      </c>
      <c r="AK4357" s="9">
        <f t="shared" si="6"/>
        <v>179</v>
      </c>
      <c r="AL4357" s="9" t="str">
        <f t="array" ref="AL4357">IFERROR(INDEX('Pontuação 3.0'!G$13:G$191, MATCH(AK4357, 'Pontuação 3.0'!F$13:F$191, 0)), "Faixa Indefinida")</f>
        <v>D</v>
      </c>
      <c r="AM4357" s="9">
        <f t="shared" si="7"/>
        <v>0</v>
      </c>
      <c r="AN4357" s="9">
        <f t="shared" si="8"/>
        <v>0</v>
      </c>
      <c r="AO4357" s="9">
        <f t="shared" si="9"/>
        <v>0</v>
      </c>
      <c r="AP4357" s="9">
        <f t="shared" si="10"/>
        <v>1</v>
      </c>
      <c r="AQ4357" s="8"/>
    </row>
    <row r="4358" ht="15.75" customHeight="1">
      <c r="A4358" s="7">
        <v>45683.0</v>
      </c>
      <c r="B4358" s="8" t="s">
        <v>9819</v>
      </c>
      <c r="C4358" s="8" t="s">
        <v>9820</v>
      </c>
      <c r="D4358" s="11">
        <v>8.3991808093E10</v>
      </c>
      <c r="E4358" s="8" t="s">
        <v>11833</v>
      </c>
      <c r="F4358" s="8" t="s">
        <v>11842</v>
      </c>
      <c r="G4358" s="8" t="s">
        <v>11872</v>
      </c>
      <c r="H4358" s="8" t="s">
        <v>11856</v>
      </c>
      <c r="I4358" s="8" t="s">
        <v>11837</v>
      </c>
      <c r="J4358" s="8" t="s">
        <v>11846</v>
      </c>
      <c r="K4358" s="8" t="s">
        <v>11837</v>
      </c>
      <c r="L4358" s="8" t="s">
        <v>11851</v>
      </c>
      <c r="M4358" s="8" t="s">
        <v>11853</v>
      </c>
      <c r="N4358" s="12" t="s">
        <v>11</v>
      </c>
      <c r="O4358" s="12" t="s">
        <v>13</v>
      </c>
      <c r="P4358" s="12" t="s">
        <v>27</v>
      </c>
      <c r="Q4358" s="12" t="s">
        <v>24</v>
      </c>
      <c r="R4358" s="12" t="s">
        <v>20</v>
      </c>
      <c r="S4358" s="8"/>
      <c r="T4358" s="8"/>
      <c r="U4358" s="8"/>
      <c r="V4358" s="8"/>
      <c r="W4358" s="8"/>
      <c r="X4358" s="8"/>
      <c r="Y4358" s="8"/>
      <c r="Z4358" s="8"/>
      <c r="AA4358" s="8"/>
      <c r="AB4358" s="8"/>
      <c r="AC4358" s="9">
        <f>ROUNDUP(SUM(VLOOKUP(F4358,'Pontuação'!A$2:B$11,2,FALSE),VLOOKUP(E4358,'Pontuação'!C$2:D$11,2,FALSE),VLOOKUP(H4358,'Pontuação'!I$2:J$11,2,FALSE),VLOOKUP(J4358,'Pontuação'!G$2:H$11,2,FALSE),VLOOKUP(L4358,'Pontuação'!M$2:N$13,2,FALSE)),0)</f>
        <v>1439</v>
      </c>
      <c r="AD4358" s="10">
        <f t="shared" si="1"/>
        <v>144</v>
      </c>
      <c r="AE4358" s="10" t="str">
        <f t="array" ref="AE4358">IFERROR(INDEX('Pontuação'!G$13:G$101, MATCH(AD4358, 'Pontuação'!F$13:F$101, 0)), "Faixa Indefinida")</f>
        <v>D</v>
      </c>
      <c r="AF4358" s="10">
        <f t="shared" si="2"/>
        <v>0</v>
      </c>
      <c r="AG4358" s="10">
        <f t="shared" si="3"/>
        <v>0</v>
      </c>
      <c r="AH4358" s="10">
        <f t="shared" si="4"/>
        <v>0</v>
      </c>
      <c r="AI4358" s="10">
        <f t="shared" si="5"/>
        <v>1</v>
      </c>
      <c r="AJ4358" s="9">
        <f>ROUNDUP(SUM(VLOOKUP(F4358,'Pontuação 3.0'!A$2:B$11,2,FALSE),VLOOKUP(E4358,'Pontuação 3.0'!C$2:D$11,2,FALSE),VLOOKUP(H4358,'Pontuação 3.0'!I$2:J$11,2,FALSE),VLOOKUP(J4358,'Pontuação 3.0'!G$2:H$11,2,FALSE),VLOOKUP(G4358,'Pontuação 3.0'!E$2:F$11,2,FALSE),VLOOKUP(K4358,'Pontuação 3.0'!K$2:L$11,2,FALSE),VLOOKUP(L4358,'Pontuação 3.0'!M$2:N$13,2,FALSE)),0)</f>
        <v>2034</v>
      </c>
      <c r="AK4358" s="9">
        <f t="shared" si="6"/>
        <v>203</v>
      </c>
      <c r="AL4358" s="9" t="str">
        <f t="array" ref="AL4358">IFERROR(INDEX('Pontuação 3.0'!G$13:G$191, MATCH(AK4358, 'Pontuação 3.0'!F$13:F$191, 0)), "Faixa Indefinida")</f>
        <v>C</v>
      </c>
      <c r="AM4358" s="9">
        <f t="shared" si="7"/>
        <v>0</v>
      </c>
      <c r="AN4358" s="9">
        <f t="shared" si="8"/>
        <v>0</v>
      </c>
      <c r="AO4358" s="9">
        <f t="shared" si="9"/>
        <v>1</v>
      </c>
      <c r="AP4358" s="9">
        <f t="shared" si="10"/>
        <v>0</v>
      </c>
      <c r="AQ4358" s="8"/>
    </row>
    <row r="4359" ht="15.75" customHeight="1">
      <c r="A4359" s="7">
        <v>45683.0</v>
      </c>
      <c r="B4359" s="8" t="s">
        <v>9810</v>
      </c>
      <c r="C4359" s="8" t="s">
        <v>9811</v>
      </c>
      <c r="D4359" s="11">
        <v>2.1968072774E10</v>
      </c>
      <c r="E4359" s="8" t="s">
        <v>11833</v>
      </c>
      <c r="F4359" s="8" t="s">
        <v>11834</v>
      </c>
      <c r="G4359" s="8" t="s">
        <v>11835</v>
      </c>
      <c r="H4359" s="8" t="s">
        <v>11844</v>
      </c>
      <c r="I4359" s="8" t="s">
        <v>11837</v>
      </c>
      <c r="J4359" s="8" t="s">
        <v>11846</v>
      </c>
      <c r="K4359" s="8" t="s">
        <v>11839</v>
      </c>
      <c r="L4359" s="8" t="s">
        <v>11847</v>
      </c>
      <c r="M4359" s="8" t="s">
        <v>11848</v>
      </c>
      <c r="N4359" s="12" t="s">
        <v>11</v>
      </c>
      <c r="O4359" s="12" t="s">
        <v>13</v>
      </c>
      <c r="P4359" s="12" t="s">
        <v>37</v>
      </c>
      <c r="Q4359" s="12" t="s">
        <v>24</v>
      </c>
      <c r="R4359" s="12" t="s">
        <v>20</v>
      </c>
      <c r="S4359" s="8"/>
      <c r="T4359" s="8"/>
      <c r="U4359" s="8"/>
      <c r="V4359" s="8"/>
      <c r="W4359" s="8"/>
      <c r="X4359" s="8"/>
      <c r="Y4359" s="8"/>
      <c r="Z4359" s="8"/>
      <c r="AA4359" s="8"/>
      <c r="AB4359" s="8"/>
      <c r="AC4359" s="9">
        <f>ROUNDUP(SUM(VLOOKUP(F4359,'Pontuação'!A$2:B$11,2,FALSE),VLOOKUP(E4359,'Pontuação'!C$2:D$11,2,FALSE),VLOOKUP(H4359,'Pontuação'!I$2:J$11,2,FALSE),VLOOKUP(J4359,'Pontuação'!G$2:H$11,2,FALSE),VLOOKUP(L4359,'Pontuação'!M$2:N$13,2,FALSE)),0)</f>
        <v>1715</v>
      </c>
      <c r="AD4359" s="10">
        <f t="shared" si="1"/>
        <v>172</v>
      </c>
      <c r="AE4359" s="10" t="str">
        <f t="array" ref="AE4359">IFERROR(INDEX('Pontuação'!G$13:G$101, MATCH(AD4359, 'Pontuação'!F$13:F$101, 0)), "Faixa Indefinida")</f>
        <v>B</v>
      </c>
      <c r="AF4359" s="10">
        <f t="shared" si="2"/>
        <v>0</v>
      </c>
      <c r="AG4359" s="10">
        <f t="shared" si="3"/>
        <v>1</v>
      </c>
      <c r="AH4359" s="10">
        <f t="shared" si="4"/>
        <v>0</v>
      </c>
      <c r="AI4359" s="10">
        <f t="shared" si="5"/>
        <v>0</v>
      </c>
      <c r="AJ4359" s="9">
        <f>ROUNDUP(SUM(VLOOKUP(F4359,'Pontuação 3.0'!A$2:B$11,2,FALSE),VLOOKUP(E4359,'Pontuação 3.0'!C$2:D$11,2,FALSE),VLOOKUP(H4359,'Pontuação 3.0'!I$2:J$11,2,FALSE),VLOOKUP(J4359,'Pontuação 3.0'!G$2:H$11,2,FALSE),VLOOKUP(G4359,'Pontuação 3.0'!E$2:F$11,2,FALSE),VLOOKUP(K4359,'Pontuação 3.0'!K$2:L$11,2,FALSE),VLOOKUP(L4359,'Pontuação 3.0'!M$2:N$13,2,FALSE)),0)</f>
        <v>2283</v>
      </c>
      <c r="AK4359" s="9">
        <f t="shared" si="6"/>
        <v>228</v>
      </c>
      <c r="AL4359" s="9" t="str">
        <f t="array" ref="AL4359">IFERROR(INDEX('Pontuação 3.0'!G$13:G$191, MATCH(AK4359, 'Pontuação 3.0'!F$13:F$191, 0)), "Faixa Indefinida")</f>
        <v>B</v>
      </c>
      <c r="AM4359" s="9">
        <f t="shared" si="7"/>
        <v>0</v>
      </c>
      <c r="AN4359" s="9">
        <f t="shared" si="8"/>
        <v>1</v>
      </c>
      <c r="AO4359" s="9">
        <f t="shared" si="9"/>
        <v>0</v>
      </c>
      <c r="AP4359" s="9">
        <f t="shared" si="10"/>
        <v>0</v>
      </c>
      <c r="AQ4359" s="8"/>
    </row>
    <row r="4360" ht="15.75" customHeight="1">
      <c r="A4360" s="7">
        <v>45683.0</v>
      </c>
      <c r="B4360" s="8" t="s">
        <v>925</v>
      </c>
      <c r="C4360" s="8" t="s">
        <v>9826</v>
      </c>
      <c r="D4360" s="11">
        <v>4.8988395043E10</v>
      </c>
      <c r="E4360" s="8" t="s">
        <v>11833</v>
      </c>
      <c r="F4360" s="8" t="s">
        <v>11834</v>
      </c>
      <c r="G4360" s="8" t="s">
        <v>11843</v>
      </c>
      <c r="H4360" s="8" t="s">
        <v>11865</v>
      </c>
      <c r="I4360" s="8" t="s">
        <v>11845</v>
      </c>
      <c r="J4360" s="8" t="s">
        <v>11852</v>
      </c>
      <c r="K4360" s="8" t="s">
        <v>11839</v>
      </c>
      <c r="L4360" s="8" t="s">
        <v>11847</v>
      </c>
      <c r="M4360" s="8" t="s">
        <v>11848</v>
      </c>
      <c r="N4360" s="12" t="s">
        <v>11</v>
      </c>
      <c r="O4360" s="12" t="s">
        <v>13</v>
      </c>
      <c r="P4360" s="12" t="s">
        <v>27</v>
      </c>
      <c r="Q4360" s="12" t="s">
        <v>15</v>
      </c>
      <c r="R4360" s="12" t="s">
        <v>20</v>
      </c>
      <c r="S4360" s="8"/>
      <c r="T4360" s="8"/>
      <c r="U4360" s="8"/>
      <c r="V4360" s="8"/>
      <c r="W4360" s="8"/>
      <c r="X4360" s="8"/>
      <c r="Y4360" s="8"/>
      <c r="Z4360" s="8"/>
      <c r="AA4360" s="8"/>
      <c r="AB4360" s="8"/>
      <c r="AC4360" s="9">
        <f>ROUNDUP(SUM(VLOOKUP(F4360,'Pontuação'!A$2:B$11,2,FALSE),VLOOKUP(E4360,'Pontuação'!C$2:D$11,2,FALSE),VLOOKUP(H4360,'Pontuação'!I$2:J$11,2,FALSE),VLOOKUP(J4360,'Pontuação'!G$2:H$11,2,FALSE),VLOOKUP(L4360,'Pontuação'!M$2:N$13,2,FALSE)),0)</f>
        <v>1804</v>
      </c>
      <c r="AD4360" s="10">
        <f t="shared" si="1"/>
        <v>180</v>
      </c>
      <c r="AE4360" s="10" t="str">
        <f t="array" ref="AE4360">IFERROR(INDEX('Pontuação'!G$13:G$101, MATCH(AD4360, 'Pontuação'!F$13:F$101, 0)), "Faixa Indefinida")</f>
        <v>B</v>
      </c>
      <c r="AF4360" s="10">
        <f t="shared" si="2"/>
        <v>0</v>
      </c>
      <c r="AG4360" s="10">
        <f t="shared" si="3"/>
        <v>1</v>
      </c>
      <c r="AH4360" s="10">
        <f t="shared" si="4"/>
        <v>0</v>
      </c>
      <c r="AI4360" s="10">
        <f t="shared" si="5"/>
        <v>0</v>
      </c>
      <c r="AJ4360" s="9">
        <f>ROUNDUP(SUM(VLOOKUP(F4360,'Pontuação 3.0'!A$2:B$11,2,FALSE),VLOOKUP(E4360,'Pontuação 3.0'!C$2:D$11,2,FALSE),VLOOKUP(H4360,'Pontuação 3.0'!I$2:J$11,2,FALSE),VLOOKUP(J4360,'Pontuação 3.0'!G$2:H$11,2,FALSE),VLOOKUP(G4360,'Pontuação 3.0'!E$2:F$11,2,FALSE),VLOOKUP(K4360,'Pontuação 3.0'!K$2:L$11,2,FALSE),VLOOKUP(L4360,'Pontuação 3.0'!M$2:N$13,2,FALSE)),0)</f>
        <v>2424</v>
      </c>
      <c r="AK4360" s="9">
        <f t="shared" si="6"/>
        <v>242</v>
      </c>
      <c r="AL4360" s="9" t="str">
        <f t="array" ref="AL4360">IFERROR(INDEX('Pontuação 3.0'!G$13:G$191, MATCH(AK4360, 'Pontuação 3.0'!F$13:F$191, 0)), "Faixa Indefinida")</f>
        <v>A</v>
      </c>
      <c r="AM4360" s="9">
        <f t="shared" si="7"/>
        <v>1</v>
      </c>
      <c r="AN4360" s="9">
        <f t="shared" si="8"/>
        <v>0</v>
      </c>
      <c r="AO4360" s="9">
        <f t="shared" si="9"/>
        <v>0</v>
      </c>
      <c r="AP4360" s="9">
        <f t="shared" si="10"/>
        <v>0</v>
      </c>
      <c r="AQ4360" s="8"/>
    </row>
    <row r="4361" ht="15.75" customHeight="1">
      <c r="A4361" s="7">
        <v>45683.0</v>
      </c>
      <c r="B4361" s="8" t="s">
        <v>9824</v>
      </c>
      <c r="C4361" s="8" t="s">
        <v>9825</v>
      </c>
      <c r="D4361" s="11">
        <v>6.2995526613E10</v>
      </c>
      <c r="E4361" s="8" t="s">
        <v>11833</v>
      </c>
      <c r="F4361" s="8" t="s">
        <v>11842</v>
      </c>
      <c r="G4361" s="8" t="s">
        <v>11843</v>
      </c>
      <c r="H4361" s="8" t="s">
        <v>11844</v>
      </c>
      <c r="I4361" s="8" t="s">
        <v>11837</v>
      </c>
      <c r="J4361" s="8" t="s">
        <v>11838</v>
      </c>
      <c r="K4361" s="8" t="s">
        <v>11839</v>
      </c>
      <c r="L4361" s="8" t="s">
        <v>11847</v>
      </c>
      <c r="M4361" s="8" t="s">
        <v>11849</v>
      </c>
      <c r="N4361" s="8"/>
      <c r="O4361" s="8"/>
      <c r="P4361" s="8"/>
      <c r="Q4361" s="8"/>
      <c r="R4361" s="8"/>
      <c r="S4361" s="8"/>
      <c r="T4361" s="8"/>
      <c r="U4361" s="8"/>
      <c r="V4361" s="8"/>
      <c r="W4361" s="8"/>
      <c r="X4361" s="8"/>
      <c r="Y4361" s="8"/>
      <c r="Z4361" s="8"/>
      <c r="AA4361" s="8"/>
      <c r="AB4361" s="8"/>
      <c r="AC4361" s="9">
        <f>ROUNDUP(SUM(VLOOKUP(F4361,'Pontuação'!A$2:B$11,2,FALSE),VLOOKUP(E4361,'Pontuação'!C$2:D$11,2,FALSE),VLOOKUP(H4361,'Pontuação'!I$2:J$11,2,FALSE),VLOOKUP(J4361,'Pontuação'!G$2:H$11,2,FALSE),VLOOKUP(L4361,'Pontuação'!M$2:N$13,2,FALSE)),0)</f>
        <v>2005</v>
      </c>
      <c r="AD4361" s="10">
        <f t="shared" si="1"/>
        <v>201</v>
      </c>
      <c r="AE4361" s="10" t="str">
        <f t="array" ref="AE4361">IFERROR(INDEX('Pontuação'!G$13:G$101, MATCH(AD4361, 'Pontuação'!F$13:F$101, 0)), "Faixa Indefinida")</f>
        <v>A</v>
      </c>
      <c r="AF4361" s="10">
        <f t="shared" si="2"/>
        <v>1</v>
      </c>
      <c r="AG4361" s="10">
        <f t="shared" si="3"/>
        <v>0</v>
      </c>
      <c r="AH4361" s="10">
        <f t="shared" si="4"/>
        <v>0</v>
      </c>
      <c r="AI4361" s="10">
        <f t="shared" si="5"/>
        <v>0</v>
      </c>
      <c r="AJ4361" s="9">
        <f>ROUNDUP(SUM(VLOOKUP(F4361,'Pontuação 3.0'!A$2:B$11,2,FALSE),VLOOKUP(E4361,'Pontuação 3.0'!C$2:D$11,2,FALSE),VLOOKUP(H4361,'Pontuação 3.0'!I$2:J$11,2,FALSE),VLOOKUP(J4361,'Pontuação 3.0'!G$2:H$11,2,FALSE),VLOOKUP(G4361,'Pontuação 3.0'!E$2:F$11,2,FALSE),VLOOKUP(K4361,'Pontuação 3.0'!K$2:L$11,2,FALSE),VLOOKUP(L4361,'Pontuação 3.0'!M$2:N$13,2,FALSE)),0)</f>
        <v>2831</v>
      </c>
      <c r="AK4361" s="9">
        <f t="shared" si="6"/>
        <v>283</v>
      </c>
      <c r="AL4361" s="9" t="str">
        <f t="array" ref="AL4361">IFERROR(INDEX('Pontuação 3.0'!G$13:G$191, MATCH(AK4361, 'Pontuação 3.0'!F$13:F$191, 0)), "Faixa Indefinida")</f>
        <v>A</v>
      </c>
      <c r="AM4361" s="9">
        <f t="shared" si="7"/>
        <v>1</v>
      </c>
      <c r="AN4361" s="9">
        <f t="shared" si="8"/>
        <v>0</v>
      </c>
      <c r="AO4361" s="9">
        <f t="shared" si="9"/>
        <v>0</v>
      </c>
      <c r="AP4361" s="9">
        <f t="shared" si="10"/>
        <v>0</v>
      </c>
      <c r="AQ4361" s="8"/>
    </row>
    <row r="4362" ht="15.75" customHeight="1">
      <c r="A4362" s="7">
        <v>45683.0</v>
      </c>
      <c r="B4362" s="8" t="s">
        <v>9833</v>
      </c>
      <c r="C4362" s="8" t="s">
        <v>9834</v>
      </c>
      <c r="D4362" s="11">
        <v>1.8997421659E10</v>
      </c>
      <c r="E4362" s="8" t="s">
        <v>11833</v>
      </c>
      <c r="F4362" s="8" t="s">
        <v>11834</v>
      </c>
      <c r="G4362" s="8" t="s">
        <v>11835</v>
      </c>
      <c r="H4362" s="8" t="s">
        <v>11844</v>
      </c>
      <c r="I4362" s="8" t="s">
        <v>11845</v>
      </c>
      <c r="J4362" s="8" t="s">
        <v>11846</v>
      </c>
      <c r="K4362" s="8" t="s">
        <v>11837</v>
      </c>
      <c r="L4362" s="8" t="s">
        <v>11847</v>
      </c>
      <c r="M4362" s="8" t="s">
        <v>11848</v>
      </c>
      <c r="N4362" s="12" t="s">
        <v>11</v>
      </c>
      <c r="O4362" s="12" t="s">
        <v>13</v>
      </c>
      <c r="P4362" s="12" t="s">
        <v>23</v>
      </c>
      <c r="Q4362" s="12" t="s">
        <v>24</v>
      </c>
      <c r="R4362" s="12" t="s">
        <v>14</v>
      </c>
      <c r="S4362" s="8"/>
      <c r="T4362" s="8"/>
      <c r="U4362" s="8"/>
      <c r="V4362" s="8"/>
      <c r="W4362" s="8"/>
      <c r="X4362" s="8"/>
      <c r="Y4362" s="8"/>
      <c r="Z4362" s="8"/>
      <c r="AA4362" s="8"/>
      <c r="AB4362" s="8"/>
      <c r="AC4362" s="9">
        <f>ROUNDUP(SUM(VLOOKUP(F4362,'Pontuação'!A$2:B$11,2,FALSE),VLOOKUP(E4362,'Pontuação'!C$2:D$11,2,FALSE),VLOOKUP(H4362,'Pontuação'!I$2:J$11,2,FALSE),VLOOKUP(J4362,'Pontuação'!G$2:H$11,2,FALSE),VLOOKUP(L4362,'Pontuação'!M$2:N$13,2,FALSE)),0)</f>
        <v>1715</v>
      </c>
      <c r="AD4362" s="10">
        <f t="shared" si="1"/>
        <v>172</v>
      </c>
      <c r="AE4362" s="10" t="str">
        <f t="array" ref="AE4362">IFERROR(INDEX('Pontuação'!G$13:G$101, MATCH(AD4362, 'Pontuação'!F$13:F$101, 0)), "Faixa Indefinida")</f>
        <v>B</v>
      </c>
      <c r="AF4362" s="10">
        <f t="shared" si="2"/>
        <v>0</v>
      </c>
      <c r="AG4362" s="10">
        <f t="shared" si="3"/>
        <v>1</v>
      </c>
      <c r="AH4362" s="10">
        <f t="shared" si="4"/>
        <v>0</v>
      </c>
      <c r="AI4362" s="10">
        <f t="shared" si="5"/>
        <v>0</v>
      </c>
      <c r="AJ4362" s="9">
        <f>ROUNDUP(SUM(VLOOKUP(F4362,'Pontuação 3.0'!A$2:B$11,2,FALSE),VLOOKUP(E4362,'Pontuação 3.0'!C$2:D$11,2,FALSE),VLOOKUP(H4362,'Pontuação 3.0'!I$2:J$11,2,FALSE),VLOOKUP(J4362,'Pontuação 3.0'!G$2:H$11,2,FALSE),VLOOKUP(G4362,'Pontuação 3.0'!E$2:F$11,2,FALSE),VLOOKUP(K4362,'Pontuação 3.0'!K$2:L$11,2,FALSE),VLOOKUP(L4362,'Pontuação 3.0'!M$2:N$13,2,FALSE)),0)</f>
        <v>2022</v>
      </c>
      <c r="AK4362" s="9">
        <f t="shared" si="6"/>
        <v>202</v>
      </c>
      <c r="AL4362" s="9" t="str">
        <f t="array" ref="AL4362">IFERROR(INDEX('Pontuação 3.0'!G$13:G$191, MATCH(AK4362, 'Pontuação 3.0'!F$13:F$191, 0)), "Faixa Indefinida")</f>
        <v>C</v>
      </c>
      <c r="AM4362" s="9">
        <f t="shared" si="7"/>
        <v>0</v>
      </c>
      <c r="AN4362" s="9">
        <f t="shared" si="8"/>
        <v>0</v>
      </c>
      <c r="AO4362" s="9">
        <f t="shared" si="9"/>
        <v>1</v>
      </c>
      <c r="AP4362" s="9">
        <f t="shared" si="10"/>
        <v>0</v>
      </c>
      <c r="AQ4362" s="8"/>
    </row>
    <row r="4363" ht="15.75" customHeight="1">
      <c r="A4363" s="7">
        <v>45683.0</v>
      </c>
      <c r="B4363" s="8" t="s">
        <v>9830</v>
      </c>
      <c r="C4363" s="8" t="s">
        <v>9831</v>
      </c>
      <c r="D4363" s="8" t="s">
        <v>9832</v>
      </c>
      <c r="E4363" s="8" t="s">
        <v>11833</v>
      </c>
      <c r="F4363" s="8" t="s">
        <v>11834</v>
      </c>
      <c r="G4363" s="8" t="s">
        <v>11864</v>
      </c>
      <c r="H4363" s="8" t="s">
        <v>11865</v>
      </c>
      <c r="I4363" s="8" t="s">
        <v>11845</v>
      </c>
      <c r="J4363" s="8" t="s">
        <v>11838</v>
      </c>
      <c r="K4363" s="8" t="s">
        <v>11837</v>
      </c>
      <c r="L4363" s="8" t="s">
        <v>11851</v>
      </c>
      <c r="M4363" s="8" t="s">
        <v>11853</v>
      </c>
      <c r="N4363" s="12" t="s">
        <v>11</v>
      </c>
      <c r="O4363" s="12" t="s">
        <v>13</v>
      </c>
      <c r="P4363" s="12" t="s">
        <v>27</v>
      </c>
      <c r="Q4363" s="12" t="s">
        <v>15</v>
      </c>
      <c r="R4363" s="12" t="s">
        <v>20</v>
      </c>
      <c r="S4363" s="8"/>
      <c r="T4363" s="8"/>
      <c r="U4363" s="8"/>
      <c r="V4363" s="8"/>
      <c r="W4363" s="8"/>
      <c r="X4363" s="8"/>
      <c r="Y4363" s="8"/>
      <c r="Z4363" s="8"/>
      <c r="AA4363" s="8"/>
      <c r="AB4363" s="8"/>
      <c r="AC4363" s="9">
        <f>ROUNDUP(SUM(VLOOKUP(F4363,'Pontuação'!A$2:B$11,2,FALSE),VLOOKUP(E4363,'Pontuação'!C$2:D$11,2,FALSE),VLOOKUP(H4363,'Pontuação'!I$2:J$11,2,FALSE),VLOOKUP(J4363,'Pontuação'!G$2:H$11,2,FALSE),VLOOKUP(L4363,'Pontuação'!M$2:N$13,2,FALSE)),0)</f>
        <v>1845</v>
      </c>
      <c r="AD4363" s="10">
        <f t="shared" si="1"/>
        <v>185</v>
      </c>
      <c r="AE4363" s="10" t="str">
        <f t="array" ref="AE4363">IFERROR(INDEX('Pontuação'!G$13:G$101, MATCH(AD4363, 'Pontuação'!F$13:F$101, 0)), "Faixa Indefinida")</f>
        <v>A</v>
      </c>
      <c r="AF4363" s="10">
        <f t="shared" si="2"/>
        <v>1</v>
      </c>
      <c r="AG4363" s="10">
        <f t="shared" si="3"/>
        <v>0</v>
      </c>
      <c r="AH4363" s="10">
        <f t="shared" si="4"/>
        <v>0</v>
      </c>
      <c r="AI4363" s="10">
        <f t="shared" si="5"/>
        <v>0</v>
      </c>
      <c r="AJ4363" s="9">
        <f>ROUNDUP(SUM(VLOOKUP(F4363,'Pontuação 3.0'!A$2:B$11,2,FALSE),VLOOKUP(E4363,'Pontuação 3.0'!C$2:D$11,2,FALSE),VLOOKUP(H4363,'Pontuação 3.0'!I$2:J$11,2,FALSE),VLOOKUP(J4363,'Pontuação 3.0'!G$2:H$11,2,FALSE),VLOOKUP(G4363,'Pontuação 3.0'!E$2:F$11,2,FALSE),VLOOKUP(K4363,'Pontuação 3.0'!K$2:L$11,2,FALSE),VLOOKUP(L4363,'Pontuação 3.0'!M$2:N$13,2,FALSE)),0)</f>
        <v>2294</v>
      </c>
      <c r="AK4363" s="9">
        <f t="shared" si="6"/>
        <v>229</v>
      </c>
      <c r="AL4363" s="9" t="str">
        <f t="array" ref="AL4363">IFERROR(INDEX('Pontuação 3.0'!G$13:G$191, MATCH(AK4363, 'Pontuação 3.0'!F$13:F$191, 0)), "Faixa Indefinida")</f>
        <v>B</v>
      </c>
      <c r="AM4363" s="9">
        <f t="shared" si="7"/>
        <v>0</v>
      </c>
      <c r="AN4363" s="9">
        <f t="shared" si="8"/>
        <v>1</v>
      </c>
      <c r="AO4363" s="9">
        <f t="shared" si="9"/>
        <v>0</v>
      </c>
      <c r="AP4363" s="9">
        <f t="shared" si="10"/>
        <v>0</v>
      </c>
      <c r="AQ4363" s="8"/>
    </row>
    <row r="4364" ht="15.75" customHeight="1">
      <c r="A4364" s="7">
        <v>45683.0</v>
      </c>
      <c r="B4364" s="8" t="s">
        <v>9827</v>
      </c>
      <c r="C4364" s="8" t="s">
        <v>9828</v>
      </c>
      <c r="D4364" s="8" t="s">
        <v>9829</v>
      </c>
      <c r="E4364" s="8" t="s">
        <v>11833</v>
      </c>
      <c r="F4364" s="8" t="s">
        <v>11863</v>
      </c>
      <c r="G4364" s="8" t="s">
        <v>11843</v>
      </c>
      <c r="H4364" s="8" t="s">
        <v>11850</v>
      </c>
      <c r="I4364" s="8" t="s">
        <v>11837</v>
      </c>
      <c r="J4364" s="8" t="s">
        <v>11846</v>
      </c>
      <c r="K4364" s="8" t="s">
        <v>11837</v>
      </c>
      <c r="L4364" s="8" t="s">
        <v>11847</v>
      </c>
      <c r="M4364" s="8" t="s">
        <v>11849</v>
      </c>
      <c r="N4364" s="12" t="s">
        <v>11</v>
      </c>
      <c r="O4364" s="12" t="s">
        <v>13</v>
      </c>
      <c r="P4364" s="12" t="s">
        <v>27</v>
      </c>
      <c r="Q4364" s="12" t="s">
        <v>65</v>
      </c>
      <c r="R4364" s="12" t="s">
        <v>14</v>
      </c>
      <c r="S4364" s="8"/>
      <c r="T4364" s="8"/>
      <c r="U4364" s="8"/>
      <c r="V4364" s="8"/>
      <c r="W4364" s="8"/>
      <c r="X4364" s="8"/>
      <c r="Y4364" s="8"/>
      <c r="Z4364" s="8"/>
      <c r="AA4364" s="8"/>
      <c r="AB4364" s="8"/>
      <c r="AC4364" s="9">
        <f>ROUNDUP(SUM(VLOOKUP(F4364,'Pontuação'!A$2:B$11,2,FALSE),VLOOKUP(E4364,'Pontuação'!C$2:D$11,2,FALSE),VLOOKUP(H4364,'Pontuação'!I$2:J$11,2,FALSE),VLOOKUP(J4364,'Pontuação'!G$2:H$11,2,FALSE),VLOOKUP(L4364,'Pontuação'!M$2:N$13,2,FALSE)),0)</f>
        <v>1656</v>
      </c>
      <c r="AD4364" s="10">
        <f t="shared" si="1"/>
        <v>166</v>
      </c>
      <c r="AE4364" s="10" t="str">
        <f t="array" ref="AE4364">IFERROR(INDEX('Pontuação'!G$13:G$101, MATCH(AD4364, 'Pontuação'!F$13:F$101, 0)), "Faixa Indefinida")</f>
        <v>B</v>
      </c>
      <c r="AF4364" s="10">
        <f t="shared" si="2"/>
        <v>0</v>
      </c>
      <c r="AG4364" s="10">
        <f t="shared" si="3"/>
        <v>1</v>
      </c>
      <c r="AH4364" s="10">
        <f t="shared" si="4"/>
        <v>0</v>
      </c>
      <c r="AI4364" s="10">
        <f t="shared" si="5"/>
        <v>0</v>
      </c>
      <c r="AJ4364" s="9">
        <f>ROUNDUP(SUM(VLOOKUP(F4364,'Pontuação 3.0'!A$2:B$11,2,FALSE),VLOOKUP(E4364,'Pontuação 3.0'!C$2:D$11,2,FALSE),VLOOKUP(H4364,'Pontuação 3.0'!I$2:J$11,2,FALSE),VLOOKUP(J4364,'Pontuação 3.0'!G$2:H$11,2,FALSE),VLOOKUP(G4364,'Pontuação 3.0'!E$2:F$11,2,FALSE),VLOOKUP(K4364,'Pontuação 3.0'!K$2:L$11,2,FALSE),VLOOKUP(L4364,'Pontuação 3.0'!M$2:N$13,2,FALSE)),0)</f>
        <v>1986</v>
      </c>
      <c r="AK4364" s="9">
        <f t="shared" si="6"/>
        <v>199</v>
      </c>
      <c r="AL4364" s="9" t="str">
        <f t="array" ref="AL4364">IFERROR(INDEX('Pontuação 3.0'!G$13:G$191, MATCH(AK4364, 'Pontuação 3.0'!F$13:F$191, 0)), "Faixa Indefinida")</f>
        <v>C</v>
      </c>
      <c r="AM4364" s="9">
        <f t="shared" si="7"/>
        <v>0</v>
      </c>
      <c r="AN4364" s="9">
        <f t="shared" si="8"/>
        <v>0</v>
      </c>
      <c r="AO4364" s="9">
        <f t="shared" si="9"/>
        <v>1</v>
      </c>
      <c r="AP4364" s="9">
        <f t="shared" si="10"/>
        <v>0</v>
      </c>
      <c r="AQ4364" s="8"/>
    </row>
    <row r="4365" ht="15.75" customHeight="1">
      <c r="A4365" s="7">
        <v>45683.0</v>
      </c>
      <c r="B4365" s="8" t="s">
        <v>9836</v>
      </c>
      <c r="C4365" s="8" t="s">
        <v>9837</v>
      </c>
      <c r="D4365" s="11">
        <v>1.9992932813E10</v>
      </c>
      <c r="E4365" s="8" t="s">
        <v>11833</v>
      </c>
      <c r="F4365" s="8" t="s">
        <v>11854</v>
      </c>
      <c r="G4365" s="8" t="s">
        <v>11864</v>
      </c>
      <c r="H4365" s="8" t="s">
        <v>11856</v>
      </c>
      <c r="I4365" s="8" t="s">
        <v>11837</v>
      </c>
      <c r="J4365" s="8" t="s">
        <v>11838</v>
      </c>
      <c r="K4365" s="8" t="s">
        <v>11837</v>
      </c>
      <c r="L4365" s="8" t="s">
        <v>11870</v>
      </c>
      <c r="M4365" s="8" t="s">
        <v>11849</v>
      </c>
      <c r="N4365" s="12" t="s">
        <v>11</v>
      </c>
      <c r="O4365" s="12" t="s">
        <v>13</v>
      </c>
      <c r="P4365" s="12" t="s">
        <v>23</v>
      </c>
      <c r="Q4365" s="12" t="s">
        <v>15</v>
      </c>
      <c r="R4365" s="12" t="s">
        <v>20</v>
      </c>
      <c r="S4365" s="8"/>
      <c r="T4365" s="8"/>
      <c r="U4365" s="8"/>
      <c r="V4365" s="8"/>
      <c r="W4365" s="8"/>
      <c r="X4365" s="8"/>
      <c r="Y4365" s="8"/>
      <c r="Z4365" s="8"/>
      <c r="AA4365" s="8"/>
      <c r="AB4365" s="8"/>
      <c r="AC4365" s="9">
        <f>ROUNDUP(SUM(VLOOKUP(F4365,'Pontuação'!A$2:B$11,2,FALSE),VLOOKUP(E4365,'Pontuação'!C$2:D$11,2,FALSE),VLOOKUP(H4365,'Pontuação'!I$2:J$11,2,FALSE),VLOOKUP(J4365,'Pontuação'!G$2:H$11,2,FALSE),VLOOKUP(L4365,'Pontuação'!M$2:N$13,2,FALSE)),0)</f>
        <v>1792</v>
      </c>
      <c r="AD4365" s="10">
        <f t="shared" si="1"/>
        <v>179</v>
      </c>
      <c r="AE4365" s="10" t="str">
        <f t="array" ref="AE4365">IFERROR(INDEX('Pontuação'!G$13:G$101, MATCH(AD4365, 'Pontuação'!F$13:F$101, 0)), "Faixa Indefinida")</f>
        <v>B</v>
      </c>
      <c r="AF4365" s="10">
        <f t="shared" si="2"/>
        <v>0</v>
      </c>
      <c r="AG4365" s="10">
        <f t="shared" si="3"/>
        <v>1</v>
      </c>
      <c r="AH4365" s="10">
        <f t="shared" si="4"/>
        <v>0</v>
      </c>
      <c r="AI4365" s="10">
        <f t="shared" si="5"/>
        <v>0</v>
      </c>
      <c r="AJ4365" s="9">
        <f>ROUNDUP(SUM(VLOOKUP(F4365,'Pontuação 3.0'!A$2:B$11,2,FALSE),VLOOKUP(E4365,'Pontuação 3.0'!C$2:D$11,2,FALSE),VLOOKUP(H4365,'Pontuação 3.0'!I$2:J$11,2,FALSE),VLOOKUP(J4365,'Pontuação 3.0'!G$2:H$11,2,FALSE),VLOOKUP(G4365,'Pontuação 3.0'!E$2:F$11,2,FALSE),VLOOKUP(K4365,'Pontuação 3.0'!K$2:L$11,2,FALSE),VLOOKUP(L4365,'Pontuação 3.0'!M$2:N$13,2,FALSE)),0)</f>
        <v>2522</v>
      </c>
      <c r="AK4365" s="9">
        <f t="shared" si="6"/>
        <v>252</v>
      </c>
      <c r="AL4365" s="9" t="str">
        <f t="array" ref="AL4365">IFERROR(INDEX('Pontuação 3.0'!G$13:G$191, MATCH(AK4365, 'Pontuação 3.0'!F$13:F$191, 0)), "Faixa Indefinida")</f>
        <v>A</v>
      </c>
      <c r="AM4365" s="9">
        <f t="shared" si="7"/>
        <v>1</v>
      </c>
      <c r="AN4365" s="9">
        <f t="shared" si="8"/>
        <v>0</v>
      </c>
      <c r="AO4365" s="9">
        <f t="shared" si="9"/>
        <v>0</v>
      </c>
      <c r="AP4365" s="9">
        <f t="shared" si="10"/>
        <v>0</v>
      </c>
      <c r="AQ4365" s="8"/>
    </row>
    <row r="4366" ht="15.75" customHeight="1">
      <c r="A4366" s="7">
        <v>45683.0</v>
      </c>
      <c r="B4366" s="8" t="s">
        <v>810</v>
      </c>
      <c r="C4366" s="8" t="s">
        <v>9835</v>
      </c>
      <c r="D4366" s="11">
        <v>1.9991564283E10</v>
      </c>
      <c r="E4366" s="8" t="s">
        <v>11833</v>
      </c>
      <c r="F4366" s="8" t="s">
        <v>11834</v>
      </c>
      <c r="G4366" s="8" t="s">
        <v>11843</v>
      </c>
      <c r="H4366" s="8" t="s">
        <v>11844</v>
      </c>
      <c r="I4366" s="8" t="s">
        <v>11845</v>
      </c>
      <c r="J4366" s="8" t="s">
        <v>11852</v>
      </c>
      <c r="K4366" s="8" t="s">
        <v>11837</v>
      </c>
      <c r="L4366" s="8" t="s">
        <v>11847</v>
      </c>
      <c r="M4366" s="8" t="s">
        <v>11853</v>
      </c>
      <c r="N4366" s="12" t="s">
        <v>11</v>
      </c>
      <c r="O4366" s="12" t="s">
        <v>13</v>
      </c>
      <c r="P4366" s="12" t="s">
        <v>27</v>
      </c>
      <c r="Q4366" s="12" t="s">
        <v>65</v>
      </c>
      <c r="R4366" s="12" t="s">
        <v>14</v>
      </c>
      <c r="S4366" s="8"/>
      <c r="T4366" s="8"/>
      <c r="U4366" s="8"/>
      <c r="V4366" s="8"/>
      <c r="W4366" s="8"/>
      <c r="X4366" s="8"/>
      <c r="Y4366" s="8"/>
      <c r="Z4366" s="8"/>
      <c r="AA4366" s="8"/>
      <c r="AB4366" s="8"/>
      <c r="AC4366" s="9">
        <f>ROUNDUP(SUM(VLOOKUP(F4366,'Pontuação'!A$2:B$11,2,FALSE),VLOOKUP(E4366,'Pontuação'!C$2:D$11,2,FALSE),VLOOKUP(H4366,'Pontuação'!I$2:J$11,2,FALSE),VLOOKUP(J4366,'Pontuação'!G$2:H$11,2,FALSE),VLOOKUP(L4366,'Pontuação'!M$2:N$13,2,FALSE)),0)</f>
        <v>1820</v>
      </c>
      <c r="AD4366" s="10">
        <f t="shared" si="1"/>
        <v>182</v>
      </c>
      <c r="AE4366" s="10" t="str">
        <f t="array" ref="AE4366">IFERROR(INDEX('Pontuação'!G$13:G$101, MATCH(AD4366, 'Pontuação'!F$13:F$101, 0)), "Faixa Indefinida")</f>
        <v>B</v>
      </c>
      <c r="AF4366" s="10">
        <f t="shared" si="2"/>
        <v>0</v>
      </c>
      <c r="AG4366" s="10">
        <f t="shared" si="3"/>
        <v>1</v>
      </c>
      <c r="AH4366" s="10">
        <f t="shared" si="4"/>
        <v>0</v>
      </c>
      <c r="AI4366" s="10">
        <f t="shared" si="5"/>
        <v>0</v>
      </c>
      <c r="AJ4366" s="9">
        <f>ROUNDUP(SUM(VLOOKUP(F4366,'Pontuação 3.0'!A$2:B$11,2,FALSE),VLOOKUP(E4366,'Pontuação 3.0'!C$2:D$11,2,FALSE),VLOOKUP(H4366,'Pontuação 3.0'!I$2:J$11,2,FALSE),VLOOKUP(J4366,'Pontuação 3.0'!G$2:H$11,2,FALSE),VLOOKUP(G4366,'Pontuação 3.0'!E$2:F$11,2,FALSE),VLOOKUP(K4366,'Pontuação 3.0'!K$2:L$11,2,FALSE),VLOOKUP(L4366,'Pontuação 3.0'!M$2:N$13,2,FALSE)),0)</f>
        <v>2314</v>
      </c>
      <c r="AK4366" s="9">
        <f t="shared" si="6"/>
        <v>231</v>
      </c>
      <c r="AL4366" s="9" t="str">
        <f t="array" ref="AL4366">IFERROR(INDEX('Pontuação 3.0'!G$13:G$191, MATCH(AK4366, 'Pontuação 3.0'!F$13:F$191, 0)), "Faixa Indefinida")</f>
        <v>B</v>
      </c>
      <c r="AM4366" s="9">
        <f t="shared" si="7"/>
        <v>0</v>
      </c>
      <c r="AN4366" s="9">
        <f t="shared" si="8"/>
        <v>1</v>
      </c>
      <c r="AO4366" s="9">
        <f t="shared" si="9"/>
        <v>0</v>
      </c>
      <c r="AP4366" s="9">
        <f t="shared" si="10"/>
        <v>0</v>
      </c>
      <c r="AQ4366" s="8"/>
    </row>
    <row r="4367" ht="15.75" customHeight="1">
      <c r="A4367" s="7">
        <v>45683.0</v>
      </c>
      <c r="B4367" s="8" t="s">
        <v>9838</v>
      </c>
      <c r="C4367" s="8" t="s">
        <v>9839</v>
      </c>
      <c r="D4367" s="13" t="s">
        <v>12134</v>
      </c>
      <c r="E4367" s="8" t="s">
        <v>11833</v>
      </c>
      <c r="F4367" s="8" t="s">
        <v>11834</v>
      </c>
      <c r="G4367" s="8" t="s">
        <v>11867</v>
      </c>
      <c r="H4367" s="8" t="s">
        <v>11856</v>
      </c>
      <c r="I4367" s="8" t="s">
        <v>11837</v>
      </c>
      <c r="J4367" s="8" t="s">
        <v>11838</v>
      </c>
      <c r="K4367" s="8" t="s">
        <v>11837</v>
      </c>
      <c r="L4367" s="8" t="s">
        <v>11840</v>
      </c>
      <c r="M4367" s="8" t="s">
        <v>11853</v>
      </c>
      <c r="N4367" s="12" t="s">
        <v>11</v>
      </c>
      <c r="O4367" s="12" t="s">
        <v>13</v>
      </c>
      <c r="P4367" s="12" t="s">
        <v>112</v>
      </c>
      <c r="Q4367" s="12" t="s">
        <v>44</v>
      </c>
      <c r="R4367" s="12" t="s">
        <v>20</v>
      </c>
      <c r="S4367" s="8"/>
      <c r="T4367" s="8"/>
      <c r="U4367" s="8"/>
      <c r="V4367" s="8"/>
      <c r="W4367" s="8"/>
      <c r="X4367" s="8"/>
      <c r="Y4367" s="8"/>
      <c r="Z4367" s="8"/>
      <c r="AA4367" s="8"/>
      <c r="AB4367" s="8"/>
      <c r="AC4367" s="9">
        <f>ROUNDUP(SUM(VLOOKUP(F4367,'Pontuação'!A$2:B$11,2,FALSE),VLOOKUP(E4367,'Pontuação'!C$2:D$11,2,FALSE),VLOOKUP(H4367,'Pontuação'!I$2:J$11,2,FALSE),VLOOKUP(J4367,'Pontuação'!G$2:H$11,2,FALSE),VLOOKUP(L4367,'Pontuação'!M$2:N$13,2,FALSE)),0)</f>
        <v>1749</v>
      </c>
      <c r="AD4367" s="10">
        <f t="shared" si="1"/>
        <v>175</v>
      </c>
      <c r="AE4367" s="10" t="str">
        <f t="array" ref="AE4367">IFERROR(INDEX('Pontuação'!G$13:G$101, MATCH(AD4367, 'Pontuação'!F$13:F$101, 0)), "Faixa Indefinida")</f>
        <v>B</v>
      </c>
      <c r="AF4367" s="10">
        <f t="shared" si="2"/>
        <v>0</v>
      </c>
      <c r="AG4367" s="10">
        <f t="shared" si="3"/>
        <v>1</v>
      </c>
      <c r="AH4367" s="10">
        <f t="shared" si="4"/>
        <v>0</v>
      </c>
      <c r="AI4367" s="10">
        <f t="shared" si="5"/>
        <v>0</v>
      </c>
      <c r="AJ4367" s="9">
        <f>ROUNDUP(SUM(VLOOKUP(F4367,'Pontuação 3.0'!A$2:B$11,2,FALSE),VLOOKUP(E4367,'Pontuação 3.0'!C$2:D$11,2,FALSE),VLOOKUP(H4367,'Pontuação 3.0'!I$2:J$11,2,FALSE),VLOOKUP(J4367,'Pontuação 3.0'!G$2:H$11,2,FALSE),VLOOKUP(G4367,'Pontuação 3.0'!E$2:F$11,2,FALSE),VLOOKUP(K4367,'Pontuação 3.0'!K$2:L$11,2,FALSE),VLOOKUP(L4367,'Pontuação 3.0'!M$2:N$13,2,FALSE)),0)</f>
        <v>1944</v>
      </c>
      <c r="AK4367" s="9">
        <f t="shared" si="6"/>
        <v>194</v>
      </c>
      <c r="AL4367" s="9" t="str">
        <f t="array" ref="AL4367">IFERROR(INDEX('Pontuação 3.0'!G$13:G$191, MATCH(AK4367, 'Pontuação 3.0'!F$13:F$191, 0)), "Faixa Indefinida")</f>
        <v>C</v>
      </c>
      <c r="AM4367" s="9">
        <f t="shared" si="7"/>
        <v>0</v>
      </c>
      <c r="AN4367" s="9">
        <f t="shared" si="8"/>
        <v>0</v>
      </c>
      <c r="AO4367" s="9">
        <f t="shared" si="9"/>
        <v>1</v>
      </c>
      <c r="AP4367" s="9">
        <f t="shared" si="10"/>
        <v>0</v>
      </c>
      <c r="AQ4367" s="8"/>
    </row>
    <row r="4368" ht="15.75" customHeight="1">
      <c r="A4368" s="7">
        <v>45683.0</v>
      </c>
      <c r="B4368" s="8" t="s">
        <v>1742</v>
      </c>
      <c r="C4368" s="8" t="s">
        <v>9840</v>
      </c>
      <c r="D4368" s="11">
        <v>3.4992038109E10</v>
      </c>
      <c r="E4368" s="8" t="s">
        <v>11868</v>
      </c>
      <c r="F4368" s="8" t="s">
        <v>11842</v>
      </c>
      <c r="G4368" s="8" t="s">
        <v>11843</v>
      </c>
      <c r="H4368" s="8" t="s">
        <v>11844</v>
      </c>
      <c r="I4368" s="8" t="s">
        <v>11845</v>
      </c>
      <c r="J4368" s="8" t="s">
        <v>11846</v>
      </c>
      <c r="K4368" s="8" t="s">
        <v>11837</v>
      </c>
      <c r="L4368" s="8" t="s">
        <v>11851</v>
      </c>
      <c r="M4368" s="8" t="s">
        <v>11841</v>
      </c>
      <c r="N4368" s="12" t="s">
        <v>11</v>
      </c>
      <c r="O4368" s="12" t="s">
        <v>13</v>
      </c>
      <c r="P4368" s="12" t="s">
        <v>37</v>
      </c>
      <c r="Q4368" s="12" t="s">
        <v>116</v>
      </c>
      <c r="R4368" s="12" t="s">
        <v>20</v>
      </c>
      <c r="S4368" s="8"/>
      <c r="T4368" s="8"/>
      <c r="U4368" s="8"/>
      <c r="V4368" s="8"/>
      <c r="W4368" s="8"/>
      <c r="X4368" s="8"/>
      <c r="Y4368" s="8"/>
      <c r="Z4368" s="8"/>
      <c r="AA4368" s="8"/>
      <c r="AB4368" s="8"/>
      <c r="AC4368" s="9">
        <f>ROUNDUP(SUM(VLOOKUP(F4368,'Pontuação'!A$2:B$11,2,FALSE),VLOOKUP(E4368,'Pontuação'!C$2:D$11,2,FALSE),VLOOKUP(H4368,'Pontuação'!I$2:J$11,2,FALSE),VLOOKUP(J4368,'Pontuação'!G$2:H$11,2,FALSE),VLOOKUP(L4368,'Pontuação'!M$2:N$13,2,FALSE)),0)</f>
        <v>1599</v>
      </c>
      <c r="AD4368" s="10">
        <f t="shared" si="1"/>
        <v>160</v>
      </c>
      <c r="AE4368" s="10" t="str">
        <f t="array" ref="AE4368">IFERROR(INDEX('Pontuação'!G$13:G$101, MATCH(AD4368, 'Pontuação'!F$13:F$101, 0)), "Faixa Indefinida")</f>
        <v>C</v>
      </c>
      <c r="AF4368" s="10">
        <f t="shared" si="2"/>
        <v>0</v>
      </c>
      <c r="AG4368" s="10">
        <f t="shared" si="3"/>
        <v>0</v>
      </c>
      <c r="AH4368" s="10">
        <f t="shared" si="4"/>
        <v>1</v>
      </c>
      <c r="AI4368" s="10">
        <f t="shared" si="5"/>
        <v>0</v>
      </c>
      <c r="AJ4368" s="9">
        <f>ROUNDUP(SUM(VLOOKUP(F4368,'Pontuação 3.0'!A$2:B$11,2,FALSE),VLOOKUP(E4368,'Pontuação 3.0'!C$2:D$11,2,FALSE),VLOOKUP(H4368,'Pontuação 3.0'!I$2:J$11,2,FALSE),VLOOKUP(J4368,'Pontuação 3.0'!G$2:H$11,2,FALSE),VLOOKUP(G4368,'Pontuação 3.0'!E$2:F$11,2,FALSE),VLOOKUP(K4368,'Pontuação 3.0'!K$2:L$11,2,FALSE),VLOOKUP(L4368,'Pontuação 3.0'!M$2:N$13,2,FALSE)),0)</f>
        <v>2179</v>
      </c>
      <c r="AK4368" s="9">
        <f t="shared" si="6"/>
        <v>218</v>
      </c>
      <c r="AL4368" s="9" t="str">
        <f t="array" ref="AL4368">IFERROR(INDEX('Pontuação 3.0'!G$13:G$191, MATCH(AK4368, 'Pontuação 3.0'!F$13:F$191, 0)), "Faixa Indefinida")</f>
        <v>B</v>
      </c>
      <c r="AM4368" s="9">
        <f t="shared" si="7"/>
        <v>0</v>
      </c>
      <c r="AN4368" s="9">
        <f t="shared" si="8"/>
        <v>1</v>
      </c>
      <c r="AO4368" s="9">
        <f t="shared" si="9"/>
        <v>0</v>
      </c>
      <c r="AP4368" s="9">
        <f t="shared" si="10"/>
        <v>0</v>
      </c>
      <c r="AQ4368" s="8"/>
    </row>
    <row r="4369" ht="15.75" customHeight="1">
      <c r="A4369" s="7">
        <v>45683.0</v>
      </c>
      <c r="B4369" s="8" t="s">
        <v>1169</v>
      </c>
      <c r="C4369" s="8" t="s">
        <v>9841</v>
      </c>
      <c r="D4369" s="11">
        <v>6.1984261586E10</v>
      </c>
      <c r="E4369" s="8" t="s">
        <v>11868</v>
      </c>
      <c r="F4369" s="8" t="s">
        <v>11842</v>
      </c>
      <c r="G4369" s="8" t="s">
        <v>11855</v>
      </c>
      <c r="H4369" s="8" t="s">
        <v>11850</v>
      </c>
      <c r="I4369" s="8" t="s">
        <v>11837</v>
      </c>
      <c r="J4369" s="8" t="s">
        <v>11846</v>
      </c>
      <c r="K4369" s="8" t="s">
        <v>11839</v>
      </c>
      <c r="L4369" s="8" t="s">
        <v>11851</v>
      </c>
      <c r="M4369" s="8" t="s">
        <v>11848</v>
      </c>
      <c r="N4369" s="12" t="s">
        <v>11</v>
      </c>
      <c r="O4369" s="12" t="s">
        <v>13</v>
      </c>
      <c r="P4369" s="12" t="s">
        <v>37</v>
      </c>
      <c r="Q4369" s="12" t="s">
        <v>116</v>
      </c>
      <c r="R4369" s="12" t="s">
        <v>20</v>
      </c>
      <c r="S4369" s="8"/>
      <c r="T4369" s="8"/>
      <c r="U4369" s="8"/>
      <c r="V4369" s="8"/>
      <c r="W4369" s="8"/>
      <c r="X4369" s="8"/>
      <c r="Y4369" s="8"/>
      <c r="Z4369" s="8"/>
      <c r="AA4369" s="8"/>
      <c r="AB4369" s="8"/>
      <c r="AC4369" s="9">
        <f>ROUNDUP(SUM(VLOOKUP(F4369,'Pontuação'!A$2:B$11,2,FALSE),VLOOKUP(E4369,'Pontuação'!C$2:D$11,2,FALSE),VLOOKUP(H4369,'Pontuação'!I$2:J$11,2,FALSE),VLOOKUP(J4369,'Pontuação'!G$2:H$11,2,FALSE),VLOOKUP(L4369,'Pontuação'!M$2:N$13,2,FALSE)),0)</f>
        <v>1557</v>
      </c>
      <c r="AD4369" s="10">
        <f t="shared" si="1"/>
        <v>156</v>
      </c>
      <c r="AE4369" s="10" t="str">
        <f t="array" ref="AE4369">IFERROR(INDEX('Pontuação'!G$13:G$101, MATCH(AD4369, 'Pontuação'!F$13:F$101, 0)), "Faixa Indefinida")</f>
        <v>C</v>
      </c>
      <c r="AF4369" s="10">
        <f t="shared" si="2"/>
        <v>0</v>
      </c>
      <c r="AG4369" s="10">
        <f t="shared" si="3"/>
        <v>0</v>
      </c>
      <c r="AH4369" s="10">
        <f t="shared" si="4"/>
        <v>1</v>
      </c>
      <c r="AI4369" s="10">
        <f t="shared" si="5"/>
        <v>0</v>
      </c>
      <c r="AJ4369" s="9">
        <f>ROUNDUP(SUM(VLOOKUP(F4369,'Pontuação 3.0'!A$2:B$11,2,FALSE),VLOOKUP(E4369,'Pontuação 3.0'!C$2:D$11,2,FALSE),VLOOKUP(H4369,'Pontuação 3.0'!I$2:J$11,2,FALSE),VLOOKUP(J4369,'Pontuação 3.0'!G$2:H$11,2,FALSE),VLOOKUP(G4369,'Pontuação 3.0'!E$2:F$11,2,FALSE),VLOOKUP(K4369,'Pontuação 3.0'!K$2:L$11,2,FALSE),VLOOKUP(L4369,'Pontuação 3.0'!M$2:N$13,2,FALSE)),0)</f>
        <v>2246</v>
      </c>
      <c r="AK4369" s="9">
        <f t="shared" si="6"/>
        <v>225</v>
      </c>
      <c r="AL4369" s="9" t="str">
        <f t="array" ref="AL4369">IFERROR(INDEX('Pontuação 3.0'!G$13:G$191, MATCH(AK4369, 'Pontuação 3.0'!F$13:F$191, 0)), "Faixa Indefinida")</f>
        <v>B</v>
      </c>
      <c r="AM4369" s="9">
        <f t="shared" si="7"/>
        <v>0</v>
      </c>
      <c r="AN4369" s="9">
        <f t="shared" si="8"/>
        <v>1</v>
      </c>
      <c r="AO4369" s="9">
        <f t="shared" si="9"/>
        <v>0</v>
      </c>
      <c r="AP4369" s="9">
        <f t="shared" si="10"/>
        <v>0</v>
      </c>
      <c r="AQ4369" s="8"/>
    </row>
    <row r="4370" ht="15.75" customHeight="1">
      <c r="A4370" s="7">
        <v>45683.0</v>
      </c>
      <c r="B4370" s="8" t="s">
        <v>9842</v>
      </c>
      <c r="C4370" s="8" t="s">
        <v>9843</v>
      </c>
      <c r="D4370" s="11">
        <v>8.499931692E10</v>
      </c>
      <c r="E4370" s="8" t="s">
        <v>11833</v>
      </c>
      <c r="F4370" s="8" t="s">
        <v>11842</v>
      </c>
      <c r="G4370" s="8" t="s">
        <v>11843</v>
      </c>
      <c r="H4370" s="8" t="s">
        <v>11850</v>
      </c>
      <c r="I4370" s="8" t="s">
        <v>11837</v>
      </c>
      <c r="J4370" s="8" t="s">
        <v>11846</v>
      </c>
      <c r="K4370" s="8" t="s">
        <v>11839</v>
      </c>
      <c r="L4370" s="8" t="s">
        <v>11840</v>
      </c>
      <c r="M4370" s="8" t="s">
        <v>11853</v>
      </c>
      <c r="N4370" s="12" t="s">
        <v>11</v>
      </c>
      <c r="O4370" s="12" t="s">
        <v>13</v>
      </c>
      <c r="P4370" s="12" t="s">
        <v>23</v>
      </c>
      <c r="Q4370" s="12" t="s">
        <v>15</v>
      </c>
      <c r="R4370" s="12" t="s">
        <v>20</v>
      </c>
      <c r="S4370" s="8"/>
      <c r="T4370" s="8"/>
      <c r="U4370" s="8"/>
      <c r="V4370" s="8"/>
      <c r="W4370" s="8"/>
      <c r="X4370" s="8"/>
      <c r="Y4370" s="8"/>
      <c r="Z4370" s="8"/>
      <c r="AA4370" s="8"/>
      <c r="AB4370" s="8"/>
      <c r="AC4370" s="9">
        <f>ROUNDUP(SUM(VLOOKUP(F4370,'Pontuação'!A$2:B$11,2,FALSE),VLOOKUP(E4370,'Pontuação'!C$2:D$11,2,FALSE),VLOOKUP(H4370,'Pontuação'!I$2:J$11,2,FALSE),VLOOKUP(J4370,'Pontuação'!G$2:H$11,2,FALSE),VLOOKUP(L4370,'Pontuação'!M$2:N$13,2,FALSE)),0)</f>
        <v>1597</v>
      </c>
      <c r="AD4370" s="10">
        <f t="shared" si="1"/>
        <v>160</v>
      </c>
      <c r="AE4370" s="10" t="str">
        <f t="array" ref="AE4370">IFERROR(INDEX('Pontuação'!G$13:G$101, MATCH(AD4370, 'Pontuação'!F$13:F$101, 0)), "Faixa Indefinida")</f>
        <v>C</v>
      </c>
      <c r="AF4370" s="10">
        <f t="shared" si="2"/>
        <v>0</v>
      </c>
      <c r="AG4370" s="10">
        <f t="shared" si="3"/>
        <v>0</v>
      </c>
      <c r="AH4370" s="10">
        <f t="shared" si="4"/>
        <v>1</v>
      </c>
      <c r="AI4370" s="10">
        <f t="shared" si="5"/>
        <v>0</v>
      </c>
      <c r="AJ4370" s="9">
        <f>ROUNDUP(SUM(VLOOKUP(F4370,'Pontuação 3.0'!A$2:B$11,2,FALSE),VLOOKUP(E4370,'Pontuação 3.0'!C$2:D$11,2,FALSE),VLOOKUP(H4370,'Pontuação 3.0'!I$2:J$11,2,FALSE),VLOOKUP(J4370,'Pontuação 3.0'!G$2:H$11,2,FALSE),VLOOKUP(G4370,'Pontuação 3.0'!E$2:F$11,2,FALSE),VLOOKUP(K4370,'Pontuação 3.0'!K$2:L$11,2,FALSE),VLOOKUP(L4370,'Pontuação 3.0'!M$2:N$13,2,FALSE)),0)</f>
        <v>2361</v>
      </c>
      <c r="AK4370" s="9">
        <f t="shared" si="6"/>
        <v>236</v>
      </c>
      <c r="AL4370" s="9" t="str">
        <f t="array" ref="AL4370">IFERROR(INDEX('Pontuação 3.0'!G$13:G$191, MATCH(AK4370, 'Pontuação 3.0'!F$13:F$191, 0)), "Faixa Indefinida")</f>
        <v>A</v>
      </c>
      <c r="AM4370" s="9">
        <f t="shared" si="7"/>
        <v>1</v>
      </c>
      <c r="AN4370" s="9">
        <f t="shared" si="8"/>
        <v>0</v>
      </c>
      <c r="AO4370" s="9">
        <f t="shared" si="9"/>
        <v>0</v>
      </c>
      <c r="AP4370" s="9">
        <f t="shared" si="10"/>
        <v>0</v>
      </c>
      <c r="AQ4370" s="8"/>
    </row>
    <row r="4371" ht="15.75" customHeight="1">
      <c r="A4371" s="7">
        <v>45683.0</v>
      </c>
      <c r="B4371" s="8" t="s">
        <v>129</v>
      </c>
      <c r="C4371" s="8" t="s">
        <v>9846</v>
      </c>
      <c r="D4371" s="11">
        <v>6.3992070356E10</v>
      </c>
      <c r="E4371" s="8" t="s">
        <v>11833</v>
      </c>
      <c r="F4371" s="8" t="s">
        <v>11842</v>
      </c>
      <c r="G4371" s="8" t="s">
        <v>11843</v>
      </c>
      <c r="H4371" s="8" t="s">
        <v>11850</v>
      </c>
      <c r="I4371" s="8" t="s">
        <v>11845</v>
      </c>
      <c r="J4371" s="8" t="s">
        <v>11846</v>
      </c>
      <c r="K4371" s="8" t="s">
        <v>11837</v>
      </c>
      <c r="L4371" s="8" t="s">
        <v>11847</v>
      </c>
      <c r="M4371" s="8" t="s">
        <v>11848</v>
      </c>
      <c r="N4371" s="12" t="s">
        <v>11</v>
      </c>
      <c r="O4371" s="12" t="s">
        <v>13</v>
      </c>
      <c r="P4371" s="12" t="s">
        <v>27</v>
      </c>
      <c r="Q4371" s="12" t="s">
        <v>24</v>
      </c>
      <c r="R4371" s="12" t="s">
        <v>20</v>
      </c>
      <c r="S4371" s="8"/>
      <c r="T4371" s="8"/>
      <c r="U4371" s="8"/>
      <c r="V4371" s="8"/>
      <c r="W4371" s="8"/>
      <c r="X4371" s="8"/>
      <c r="Y4371" s="8"/>
      <c r="Z4371" s="8"/>
      <c r="AA4371" s="8"/>
      <c r="AB4371" s="8"/>
      <c r="AC4371" s="9">
        <f>ROUNDUP(SUM(VLOOKUP(F4371,'Pontuação'!A$2:B$11,2,FALSE),VLOOKUP(E4371,'Pontuação'!C$2:D$11,2,FALSE),VLOOKUP(H4371,'Pontuação'!I$2:J$11,2,FALSE),VLOOKUP(J4371,'Pontuação'!G$2:H$11,2,FALSE),VLOOKUP(L4371,'Pontuação'!M$2:N$13,2,FALSE)),0)</f>
        <v>1685</v>
      </c>
      <c r="AD4371" s="10">
        <f t="shared" si="1"/>
        <v>169</v>
      </c>
      <c r="AE4371" s="10" t="str">
        <f t="array" ref="AE4371">IFERROR(INDEX('Pontuação'!G$13:G$101, MATCH(AD4371, 'Pontuação'!F$13:F$101, 0)), "Faixa Indefinida")</f>
        <v>B</v>
      </c>
      <c r="AF4371" s="10">
        <f t="shared" si="2"/>
        <v>0</v>
      </c>
      <c r="AG4371" s="10">
        <f t="shared" si="3"/>
        <v>1</v>
      </c>
      <c r="AH4371" s="10">
        <f t="shared" si="4"/>
        <v>0</v>
      </c>
      <c r="AI4371" s="10">
        <f t="shared" si="5"/>
        <v>0</v>
      </c>
      <c r="AJ4371" s="9">
        <f>ROUNDUP(SUM(VLOOKUP(F4371,'Pontuação 3.0'!A$2:B$11,2,FALSE),VLOOKUP(E4371,'Pontuação 3.0'!C$2:D$11,2,FALSE),VLOOKUP(H4371,'Pontuação 3.0'!I$2:J$11,2,FALSE),VLOOKUP(J4371,'Pontuação 3.0'!G$2:H$11,2,FALSE),VLOOKUP(G4371,'Pontuação 3.0'!E$2:F$11,2,FALSE),VLOOKUP(K4371,'Pontuação 3.0'!K$2:L$11,2,FALSE),VLOOKUP(L4371,'Pontuação 3.0'!M$2:N$13,2,FALSE)),0)</f>
        <v>2208</v>
      </c>
      <c r="AK4371" s="9">
        <f t="shared" si="6"/>
        <v>221</v>
      </c>
      <c r="AL4371" s="9" t="str">
        <f t="array" ref="AL4371">IFERROR(INDEX('Pontuação 3.0'!G$13:G$191, MATCH(AK4371, 'Pontuação 3.0'!F$13:F$191, 0)), "Faixa Indefinida")</f>
        <v>B</v>
      </c>
      <c r="AM4371" s="9">
        <f t="shared" si="7"/>
        <v>0</v>
      </c>
      <c r="AN4371" s="9">
        <f t="shared" si="8"/>
        <v>1</v>
      </c>
      <c r="AO4371" s="9">
        <f t="shared" si="9"/>
        <v>0</v>
      </c>
      <c r="AP4371" s="9">
        <f t="shared" si="10"/>
        <v>0</v>
      </c>
      <c r="AQ4371" s="8"/>
    </row>
    <row r="4372" ht="15.75" customHeight="1">
      <c r="A4372" s="7">
        <v>45683.0</v>
      </c>
      <c r="B4372" s="8" t="s">
        <v>9844</v>
      </c>
      <c r="C4372" s="8" t="s">
        <v>9845</v>
      </c>
      <c r="D4372" s="11">
        <v>9.198580159E10</v>
      </c>
      <c r="E4372" s="8" t="s">
        <v>11868</v>
      </c>
      <c r="F4372" s="8" t="s">
        <v>11842</v>
      </c>
      <c r="G4372" s="8" t="s">
        <v>11867</v>
      </c>
      <c r="H4372" s="8" t="s">
        <v>11856</v>
      </c>
      <c r="I4372" s="8" t="s">
        <v>11845</v>
      </c>
      <c r="J4372" s="8" t="s">
        <v>11846</v>
      </c>
      <c r="K4372" s="8" t="s">
        <v>11837</v>
      </c>
      <c r="L4372" s="8" t="s">
        <v>11847</v>
      </c>
      <c r="M4372" s="8" t="s">
        <v>11849</v>
      </c>
      <c r="N4372" s="12" t="s">
        <v>11</v>
      </c>
      <c r="O4372" s="12" t="s">
        <v>13</v>
      </c>
      <c r="P4372" s="12" t="s">
        <v>37</v>
      </c>
      <c r="Q4372" s="12" t="s">
        <v>116</v>
      </c>
      <c r="R4372" s="12" t="s">
        <v>20</v>
      </c>
      <c r="S4372" s="8"/>
      <c r="T4372" s="8"/>
      <c r="U4372" s="8"/>
      <c r="V4372" s="8"/>
      <c r="W4372" s="8"/>
      <c r="X4372" s="8"/>
      <c r="Y4372" s="8"/>
      <c r="Z4372" s="8"/>
      <c r="AA4372" s="8"/>
      <c r="AB4372" s="8"/>
      <c r="AC4372" s="9">
        <f>ROUNDUP(SUM(VLOOKUP(F4372,'Pontuação'!A$2:B$11,2,FALSE),VLOOKUP(E4372,'Pontuação'!C$2:D$11,2,FALSE),VLOOKUP(H4372,'Pontuação'!I$2:J$11,2,FALSE),VLOOKUP(J4372,'Pontuação'!G$2:H$11,2,FALSE),VLOOKUP(L4372,'Pontuação'!M$2:N$13,2,FALSE)),0)</f>
        <v>1575</v>
      </c>
      <c r="AD4372" s="10">
        <f t="shared" si="1"/>
        <v>158</v>
      </c>
      <c r="AE4372" s="10" t="str">
        <f t="array" ref="AE4372">IFERROR(INDEX('Pontuação'!G$13:G$101, MATCH(AD4372, 'Pontuação'!F$13:F$101, 0)), "Faixa Indefinida")</f>
        <v>C</v>
      </c>
      <c r="AF4372" s="10">
        <f t="shared" si="2"/>
        <v>0</v>
      </c>
      <c r="AG4372" s="10">
        <f t="shared" si="3"/>
        <v>0</v>
      </c>
      <c r="AH4372" s="10">
        <f t="shared" si="4"/>
        <v>1</v>
      </c>
      <c r="AI4372" s="10">
        <f t="shared" si="5"/>
        <v>0</v>
      </c>
      <c r="AJ4372" s="9">
        <f>ROUNDUP(SUM(VLOOKUP(F4372,'Pontuação 3.0'!A$2:B$11,2,FALSE),VLOOKUP(E4372,'Pontuação 3.0'!C$2:D$11,2,FALSE),VLOOKUP(H4372,'Pontuação 3.0'!I$2:J$11,2,FALSE),VLOOKUP(J4372,'Pontuação 3.0'!G$2:H$11,2,FALSE),VLOOKUP(G4372,'Pontuação 3.0'!E$2:F$11,2,FALSE),VLOOKUP(K4372,'Pontuação 3.0'!K$2:L$11,2,FALSE),VLOOKUP(L4372,'Pontuação 3.0'!M$2:N$13,2,FALSE)),0)</f>
        <v>1880</v>
      </c>
      <c r="AK4372" s="9">
        <f t="shared" si="6"/>
        <v>188</v>
      </c>
      <c r="AL4372" s="9" t="str">
        <f t="array" ref="AL4372">IFERROR(INDEX('Pontuação 3.0'!G$13:G$191, MATCH(AK4372, 'Pontuação 3.0'!F$13:F$191, 0)), "Faixa Indefinida")</f>
        <v>D</v>
      </c>
      <c r="AM4372" s="9">
        <f t="shared" si="7"/>
        <v>0</v>
      </c>
      <c r="AN4372" s="9">
        <f t="shared" si="8"/>
        <v>0</v>
      </c>
      <c r="AO4372" s="9">
        <f t="shared" si="9"/>
        <v>0</v>
      </c>
      <c r="AP4372" s="9">
        <f t="shared" si="10"/>
        <v>1</v>
      </c>
      <c r="AQ4372" s="8"/>
    </row>
    <row r="4373" ht="15.75" customHeight="1">
      <c r="A4373" s="7">
        <v>45683.0</v>
      </c>
      <c r="B4373" s="8" t="s">
        <v>9848</v>
      </c>
      <c r="C4373" s="8" t="s">
        <v>9849</v>
      </c>
      <c r="D4373" s="8" t="s">
        <v>9850</v>
      </c>
      <c r="E4373" s="8" t="s">
        <v>11868</v>
      </c>
      <c r="F4373" s="8" t="s">
        <v>11842</v>
      </c>
      <c r="G4373" s="8" t="s">
        <v>11867</v>
      </c>
      <c r="H4373" s="8" t="s">
        <v>11850</v>
      </c>
      <c r="I4373" s="8" t="s">
        <v>11845</v>
      </c>
      <c r="J4373" s="8" t="s">
        <v>11846</v>
      </c>
      <c r="K4373" s="8" t="s">
        <v>11839</v>
      </c>
      <c r="L4373" s="8" t="s">
        <v>11851</v>
      </c>
      <c r="M4373" s="8" t="s">
        <v>11853</v>
      </c>
      <c r="N4373" s="12" t="s">
        <v>11</v>
      </c>
      <c r="O4373" s="12" t="s">
        <v>13</v>
      </c>
      <c r="P4373" s="12" t="s">
        <v>40</v>
      </c>
      <c r="Q4373" s="12" t="s">
        <v>24</v>
      </c>
      <c r="R4373" s="12" t="s">
        <v>20</v>
      </c>
      <c r="S4373" s="8"/>
      <c r="T4373" s="8"/>
      <c r="U4373" s="8"/>
      <c r="V4373" s="8"/>
      <c r="W4373" s="8"/>
      <c r="X4373" s="8"/>
      <c r="Y4373" s="8"/>
      <c r="Z4373" s="8"/>
      <c r="AA4373" s="8"/>
      <c r="AB4373" s="8"/>
      <c r="AC4373" s="9">
        <f>ROUNDUP(SUM(VLOOKUP(F4373,'Pontuação'!A$2:B$11,2,FALSE),VLOOKUP(E4373,'Pontuação'!C$2:D$11,2,FALSE),VLOOKUP(H4373,'Pontuação'!I$2:J$11,2,FALSE),VLOOKUP(J4373,'Pontuação'!G$2:H$11,2,FALSE),VLOOKUP(L4373,'Pontuação'!M$2:N$13,2,FALSE)),0)</f>
        <v>1557</v>
      </c>
      <c r="AD4373" s="10">
        <f t="shared" si="1"/>
        <v>156</v>
      </c>
      <c r="AE4373" s="10" t="str">
        <f t="array" ref="AE4373">IFERROR(INDEX('Pontuação'!G$13:G$101, MATCH(AD4373, 'Pontuação'!F$13:F$101, 0)), "Faixa Indefinida")</f>
        <v>C</v>
      </c>
      <c r="AF4373" s="10">
        <f t="shared" si="2"/>
        <v>0</v>
      </c>
      <c r="AG4373" s="10">
        <f t="shared" si="3"/>
        <v>0</v>
      </c>
      <c r="AH4373" s="10">
        <f t="shared" si="4"/>
        <v>1</v>
      </c>
      <c r="AI4373" s="10">
        <f t="shared" si="5"/>
        <v>0</v>
      </c>
      <c r="AJ4373" s="9">
        <f>ROUNDUP(SUM(VLOOKUP(F4373,'Pontuação 3.0'!A$2:B$11,2,FALSE),VLOOKUP(E4373,'Pontuação 3.0'!C$2:D$11,2,FALSE),VLOOKUP(H4373,'Pontuação 3.0'!I$2:J$11,2,FALSE),VLOOKUP(J4373,'Pontuação 3.0'!G$2:H$11,2,FALSE),VLOOKUP(G4373,'Pontuação 3.0'!E$2:F$11,2,FALSE),VLOOKUP(K4373,'Pontuação 3.0'!K$2:L$11,2,FALSE),VLOOKUP(L4373,'Pontuação 3.0'!M$2:N$13,2,FALSE)),0)</f>
        <v>2203</v>
      </c>
      <c r="AK4373" s="9">
        <f t="shared" si="6"/>
        <v>220</v>
      </c>
      <c r="AL4373" s="9" t="str">
        <f t="array" ref="AL4373">IFERROR(INDEX('Pontuação 3.0'!G$13:G$191, MATCH(AK4373, 'Pontuação 3.0'!F$13:F$191, 0)), "Faixa Indefinida")</f>
        <v>B</v>
      </c>
      <c r="AM4373" s="9">
        <f t="shared" si="7"/>
        <v>0</v>
      </c>
      <c r="AN4373" s="9">
        <f t="shared" si="8"/>
        <v>1</v>
      </c>
      <c r="AO4373" s="9">
        <f t="shared" si="9"/>
        <v>0</v>
      </c>
      <c r="AP4373" s="9">
        <f t="shared" si="10"/>
        <v>0</v>
      </c>
      <c r="AQ4373" s="8"/>
    </row>
    <row r="4374" ht="15.75" customHeight="1">
      <c r="A4374" s="7">
        <v>45683.0</v>
      </c>
      <c r="B4374" s="8" t="s">
        <v>12135</v>
      </c>
      <c r="C4374" s="8" t="s">
        <v>9847</v>
      </c>
      <c r="D4374" s="11">
        <v>4.1991150921E10</v>
      </c>
      <c r="E4374" s="8" t="s">
        <v>11833</v>
      </c>
      <c r="F4374" s="8" t="s">
        <v>11842</v>
      </c>
      <c r="G4374" s="8" t="s">
        <v>11864</v>
      </c>
      <c r="H4374" s="8" t="s">
        <v>11850</v>
      </c>
      <c r="I4374" s="8" t="s">
        <v>11837</v>
      </c>
      <c r="J4374" s="8" t="s">
        <v>11838</v>
      </c>
      <c r="K4374" s="8" t="s">
        <v>11839</v>
      </c>
      <c r="L4374" s="8" t="s">
        <v>11851</v>
      </c>
      <c r="M4374" s="8" t="s">
        <v>11853</v>
      </c>
      <c r="N4374" s="12" t="s">
        <v>11</v>
      </c>
      <c r="O4374" s="12" t="s">
        <v>13</v>
      </c>
      <c r="P4374" s="12" t="s">
        <v>12</v>
      </c>
      <c r="Q4374" s="12" t="s">
        <v>15</v>
      </c>
      <c r="R4374" s="12" t="s">
        <v>14</v>
      </c>
      <c r="S4374" s="8"/>
      <c r="T4374" s="8"/>
      <c r="U4374" s="8"/>
      <c r="V4374" s="8"/>
      <c r="W4374" s="8"/>
      <c r="X4374" s="8"/>
      <c r="Y4374" s="8"/>
      <c r="Z4374" s="8"/>
      <c r="AA4374" s="8"/>
      <c r="AB4374" s="8"/>
      <c r="AC4374" s="9">
        <f>ROUNDUP(SUM(VLOOKUP(F4374,'Pontuação'!A$2:B$11,2,FALSE),VLOOKUP(E4374,'Pontuação'!C$2:D$11,2,FALSE),VLOOKUP(H4374,'Pontuação'!I$2:J$11,2,FALSE),VLOOKUP(J4374,'Pontuação'!G$2:H$11,2,FALSE),VLOOKUP(L4374,'Pontuação'!M$2:N$13,2,FALSE)),0)</f>
        <v>1831</v>
      </c>
      <c r="AD4374" s="10">
        <f t="shared" si="1"/>
        <v>183</v>
      </c>
      <c r="AE4374" s="10" t="str">
        <f t="array" ref="AE4374">IFERROR(INDEX('Pontuação'!G$13:G$101, MATCH(AD4374, 'Pontuação'!F$13:F$101, 0)), "Faixa Indefinida")</f>
        <v>B</v>
      </c>
      <c r="AF4374" s="10">
        <f t="shared" si="2"/>
        <v>0</v>
      </c>
      <c r="AG4374" s="10">
        <f t="shared" si="3"/>
        <v>1</v>
      </c>
      <c r="AH4374" s="10">
        <f t="shared" si="4"/>
        <v>0</v>
      </c>
      <c r="AI4374" s="10">
        <f t="shared" si="5"/>
        <v>0</v>
      </c>
      <c r="AJ4374" s="9">
        <f>ROUNDUP(SUM(VLOOKUP(F4374,'Pontuação 3.0'!A$2:B$11,2,FALSE),VLOOKUP(E4374,'Pontuação 3.0'!C$2:D$11,2,FALSE),VLOOKUP(H4374,'Pontuação 3.0'!I$2:J$11,2,FALSE),VLOOKUP(J4374,'Pontuação 3.0'!G$2:H$11,2,FALSE),VLOOKUP(G4374,'Pontuação 3.0'!E$2:F$11,2,FALSE),VLOOKUP(K4374,'Pontuação 3.0'!K$2:L$11,2,FALSE),VLOOKUP(L4374,'Pontuação 3.0'!M$2:N$13,2,FALSE)),0)</f>
        <v>2752</v>
      </c>
      <c r="AK4374" s="9">
        <f t="shared" si="6"/>
        <v>275</v>
      </c>
      <c r="AL4374" s="9" t="str">
        <f t="array" ref="AL4374">IFERROR(INDEX('Pontuação 3.0'!G$13:G$191, MATCH(AK4374, 'Pontuação 3.0'!F$13:F$191, 0)), "Faixa Indefinida")</f>
        <v>A</v>
      </c>
      <c r="AM4374" s="9">
        <f t="shared" si="7"/>
        <v>1</v>
      </c>
      <c r="AN4374" s="9">
        <f t="shared" si="8"/>
        <v>0</v>
      </c>
      <c r="AO4374" s="9">
        <f t="shared" si="9"/>
        <v>0</v>
      </c>
      <c r="AP4374" s="9">
        <f t="shared" si="10"/>
        <v>0</v>
      </c>
      <c r="AQ4374" s="8"/>
    </row>
    <row r="4375" ht="15.75" customHeight="1">
      <c r="A4375" s="7">
        <v>45683.0</v>
      </c>
      <c r="B4375" s="8" t="s">
        <v>9851</v>
      </c>
      <c r="C4375" s="8" t="s">
        <v>9852</v>
      </c>
      <c r="D4375" s="11">
        <v>2.197179258E10</v>
      </c>
      <c r="E4375" s="8" t="s">
        <v>11833</v>
      </c>
      <c r="F4375" s="8" t="s">
        <v>11842</v>
      </c>
      <c r="G4375" s="8" t="s">
        <v>11835</v>
      </c>
      <c r="H4375" s="8" t="s">
        <v>11844</v>
      </c>
      <c r="I4375" s="8" t="s">
        <v>11845</v>
      </c>
      <c r="J4375" s="8" t="s">
        <v>11846</v>
      </c>
      <c r="K4375" s="8" t="s">
        <v>11837</v>
      </c>
      <c r="L4375" s="8" t="s">
        <v>11851</v>
      </c>
      <c r="M4375" s="8" t="s">
        <v>11853</v>
      </c>
      <c r="N4375" s="12" t="s">
        <v>11</v>
      </c>
      <c r="O4375" s="12" t="s">
        <v>13</v>
      </c>
      <c r="P4375" s="12" t="s">
        <v>49</v>
      </c>
      <c r="Q4375" s="12" t="s">
        <v>15</v>
      </c>
      <c r="R4375" s="12" t="s">
        <v>20</v>
      </c>
      <c r="S4375" s="8"/>
      <c r="T4375" s="8"/>
      <c r="U4375" s="8"/>
      <c r="V4375" s="8"/>
      <c r="W4375" s="8"/>
      <c r="X4375" s="8"/>
      <c r="Y4375" s="8"/>
      <c r="Z4375" s="8"/>
      <c r="AA4375" s="8"/>
      <c r="AB4375" s="8"/>
      <c r="AC4375" s="9">
        <f>ROUNDUP(SUM(VLOOKUP(F4375,'Pontuação'!A$2:B$11,2,FALSE),VLOOKUP(E4375,'Pontuação'!C$2:D$11,2,FALSE),VLOOKUP(H4375,'Pontuação'!I$2:J$11,2,FALSE),VLOOKUP(J4375,'Pontuação'!G$2:H$11,2,FALSE),VLOOKUP(L4375,'Pontuação'!M$2:N$13,2,FALSE)),0)</f>
        <v>1595</v>
      </c>
      <c r="AD4375" s="10">
        <f t="shared" si="1"/>
        <v>160</v>
      </c>
      <c r="AE4375" s="10" t="str">
        <f t="array" ref="AE4375">IFERROR(INDEX('Pontuação'!G$13:G$101, MATCH(AD4375, 'Pontuação'!F$13:F$101, 0)), "Faixa Indefinida")</f>
        <v>C</v>
      </c>
      <c r="AF4375" s="10">
        <f t="shared" si="2"/>
        <v>0</v>
      </c>
      <c r="AG4375" s="10">
        <f t="shared" si="3"/>
        <v>0</v>
      </c>
      <c r="AH4375" s="10">
        <f t="shared" si="4"/>
        <v>1</v>
      </c>
      <c r="AI4375" s="10">
        <f t="shared" si="5"/>
        <v>0</v>
      </c>
      <c r="AJ4375" s="9">
        <f>ROUNDUP(SUM(VLOOKUP(F4375,'Pontuação 3.0'!A$2:B$11,2,FALSE),VLOOKUP(E4375,'Pontuação 3.0'!C$2:D$11,2,FALSE),VLOOKUP(H4375,'Pontuação 3.0'!I$2:J$11,2,FALSE),VLOOKUP(J4375,'Pontuação 3.0'!G$2:H$11,2,FALSE),VLOOKUP(G4375,'Pontuação 3.0'!E$2:F$11,2,FALSE),VLOOKUP(K4375,'Pontuação 3.0'!K$2:L$11,2,FALSE),VLOOKUP(L4375,'Pontuação 3.0'!M$2:N$13,2,FALSE)),0)</f>
        <v>2069</v>
      </c>
      <c r="AK4375" s="9">
        <f t="shared" si="6"/>
        <v>207</v>
      </c>
      <c r="AL4375" s="9" t="str">
        <f t="array" ref="AL4375">IFERROR(INDEX('Pontuação 3.0'!G$13:G$191, MATCH(AK4375, 'Pontuação 3.0'!F$13:F$191, 0)), "Faixa Indefinida")</f>
        <v>C</v>
      </c>
      <c r="AM4375" s="9">
        <f t="shared" si="7"/>
        <v>0</v>
      </c>
      <c r="AN4375" s="9">
        <f t="shared" si="8"/>
        <v>0</v>
      </c>
      <c r="AO4375" s="9">
        <f t="shared" si="9"/>
        <v>1</v>
      </c>
      <c r="AP4375" s="9">
        <f t="shared" si="10"/>
        <v>0</v>
      </c>
      <c r="AQ4375" s="8"/>
    </row>
    <row r="4376" ht="15.75" customHeight="1">
      <c r="A4376" s="7">
        <v>45683.0</v>
      </c>
      <c r="B4376" s="8" t="s">
        <v>9853</v>
      </c>
      <c r="C4376" s="8" t="s">
        <v>9854</v>
      </c>
      <c r="D4376" s="11">
        <v>4.6991195556E10</v>
      </c>
      <c r="E4376" s="8" t="s">
        <v>11833</v>
      </c>
      <c r="F4376" s="8" t="s">
        <v>11854</v>
      </c>
      <c r="G4376" s="8" t="s">
        <v>11843</v>
      </c>
      <c r="H4376" s="8" t="s">
        <v>11865</v>
      </c>
      <c r="I4376" s="8" t="s">
        <v>11845</v>
      </c>
      <c r="J4376" s="8" t="s">
        <v>11852</v>
      </c>
      <c r="K4376" s="8" t="s">
        <v>11839</v>
      </c>
      <c r="L4376" s="8" t="s">
        <v>11847</v>
      </c>
      <c r="M4376" s="8" t="s">
        <v>11849</v>
      </c>
      <c r="N4376" s="12" t="s">
        <v>11</v>
      </c>
      <c r="O4376" s="12" t="s">
        <v>13</v>
      </c>
      <c r="P4376" s="12" t="s">
        <v>27</v>
      </c>
      <c r="Q4376" s="12" t="s">
        <v>882</v>
      </c>
      <c r="R4376" s="12" t="s">
        <v>20</v>
      </c>
      <c r="S4376" s="8"/>
      <c r="T4376" s="8"/>
      <c r="U4376" s="8"/>
      <c r="V4376" s="8"/>
      <c r="W4376" s="8"/>
      <c r="X4376" s="8"/>
      <c r="Y4376" s="8"/>
      <c r="Z4376" s="8"/>
      <c r="AA4376" s="8"/>
      <c r="AB4376" s="8"/>
      <c r="AC4376" s="9">
        <f>ROUNDUP(SUM(VLOOKUP(F4376,'Pontuação'!A$2:B$11,2,FALSE),VLOOKUP(E4376,'Pontuação'!C$2:D$11,2,FALSE),VLOOKUP(H4376,'Pontuação'!I$2:J$11,2,FALSE),VLOOKUP(J4376,'Pontuação'!G$2:H$11,2,FALSE),VLOOKUP(L4376,'Pontuação'!M$2:N$13,2,FALSE)),0)</f>
        <v>1821</v>
      </c>
      <c r="AD4376" s="10">
        <f t="shared" si="1"/>
        <v>182</v>
      </c>
      <c r="AE4376" s="10" t="str">
        <f t="array" ref="AE4376">IFERROR(INDEX('Pontuação'!G$13:G$101, MATCH(AD4376, 'Pontuação'!F$13:F$101, 0)), "Faixa Indefinida")</f>
        <v>B</v>
      </c>
      <c r="AF4376" s="10">
        <f t="shared" si="2"/>
        <v>0</v>
      </c>
      <c r="AG4376" s="10">
        <f t="shared" si="3"/>
        <v>1</v>
      </c>
      <c r="AH4376" s="10">
        <f t="shared" si="4"/>
        <v>0</v>
      </c>
      <c r="AI4376" s="10">
        <f t="shared" si="5"/>
        <v>0</v>
      </c>
      <c r="AJ4376" s="9">
        <f>ROUNDUP(SUM(VLOOKUP(F4376,'Pontuação 3.0'!A$2:B$11,2,FALSE),VLOOKUP(E4376,'Pontuação 3.0'!C$2:D$11,2,FALSE),VLOOKUP(H4376,'Pontuação 3.0'!I$2:J$11,2,FALSE),VLOOKUP(J4376,'Pontuação 3.0'!G$2:H$11,2,FALSE),VLOOKUP(G4376,'Pontuação 3.0'!E$2:F$11,2,FALSE),VLOOKUP(K4376,'Pontuação 3.0'!K$2:L$11,2,FALSE),VLOOKUP(L4376,'Pontuação 3.0'!M$2:N$13,2,FALSE)),0)</f>
        <v>2542</v>
      </c>
      <c r="AK4376" s="9">
        <f t="shared" si="6"/>
        <v>254</v>
      </c>
      <c r="AL4376" s="9" t="str">
        <f t="array" ref="AL4376">IFERROR(INDEX('Pontuação 3.0'!G$13:G$191, MATCH(AK4376, 'Pontuação 3.0'!F$13:F$191, 0)), "Faixa Indefinida")</f>
        <v>A</v>
      </c>
      <c r="AM4376" s="9">
        <f t="shared" si="7"/>
        <v>1</v>
      </c>
      <c r="AN4376" s="9">
        <f t="shared" si="8"/>
        <v>0</v>
      </c>
      <c r="AO4376" s="9">
        <f t="shared" si="9"/>
        <v>0</v>
      </c>
      <c r="AP4376" s="9">
        <f t="shared" si="10"/>
        <v>0</v>
      </c>
      <c r="AQ4376" s="8"/>
    </row>
    <row r="4377" ht="15.75" customHeight="1">
      <c r="A4377" s="7">
        <v>45683.0</v>
      </c>
      <c r="B4377" s="8" t="s">
        <v>4736</v>
      </c>
      <c r="C4377" s="8" t="s">
        <v>9857</v>
      </c>
      <c r="D4377" s="11">
        <v>1.3997446081E10</v>
      </c>
      <c r="E4377" s="8" t="s">
        <v>11833</v>
      </c>
      <c r="F4377" s="8" t="s">
        <v>11834</v>
      </c>
      <c r="G4377" s="8" t="s">
        <v>11835</v>
      </c>
      <c r="H4377" s="8" t="s">
        <v>11856</v>
      </c>
      <c r="I4377" s="8" t="s">
        <v>11837</v>
      </c>
      <c r="J4377" s="8" t="s">
        <v>11846</v>
      </c>
      <c r="K4377" s="8" t="s">
        <v>11837</v>
      </c>
      <c r="L4377" s="8" t="s">
        <v>11851</v>
      </c>
      <c r="M4377" s="8" t="s">
        <v>11841</v>
      </c>
      <c r="N4377" s="12" t="s">
        <v>11</v>
      </c>
      <c r="O4377" s="12" t="s">
        <v>13</v>
      </c>
      <c r="P4377" s="12" t="s">
        <v>27</v>
      </c>
      <c r="Q4377" s="12" t="s">
        <v>24</v>
      </c>
      <c r="R4377" s="12" t="s">
        <v>14</v>
      </c>
      <c r="S4377" s="8"/>
      <c r="T4377" s="8"/>
      <c r="U4377" s="8"/>
      <c r="V4377" s="8"/>
      <c r="W4377" s="8"/>
      <c r="X4377" s="8"/>
      <c r="Y4377" s="8"/>
      <c r="Z4377" s="8"/>
      <c r="AA4377" s="8"/>
      <c r="AB4377" s="8"/>
      <c r="AC4377" s="9">
        <f>ROUNDUP(SUM(VLOOKUP(F4377,'Pontuação'!A$2:B$11,2,FALSE),VLOOKUP(E4377,'Pontuação'!C$2:D$11,2,FALSE),VLOOKUP(H4377,'Pontuação'!I$2:J$11,2,FALSE),VLOOKUP(J4377,'Pontuação'!G$2:H$11,2,FALSE),VLOOKUP(L4377,'Pontuação'!M$2:N$13,2,FALSE)),0)</f>
        <v>1427</v>
      </c>
      <c r="AD4377" s="10">
        <f t="shared" si="1"/>
        <v>143</v>
      </c>
      <c r="AE4377" s="10" t="str">
        <f t="array" ref="AE4377">IFERROR(INDEX('Pontuação'!G$13:G$101, MATCH(AD4377, 'Pontuação'!F$13:F$101, 0)), "Faixa Indefinida")</f>
        <v>D</v>
      </c>
      <c r="AF4377" s="10">
        <f t="shared" si="2"/>
        <v>0</v>
      </c>
      <c r="AG4377" s="10">
        <f t="shared" si="3"/>
        <v>0</v>
      </c>
      <c r="AH4377" s="10">
        <f t="shared" si="4"/>
        <v>0</v>
      </c>
      <c r="AI4377" s="10">
        <f t="shared" si="5"/>
        <v>1</v>
      </c>
      <c r="AJ4377" s="9">
        <f>ROUNDUP(SUM(VLOOKUP(F4377,'Pontuação 3.0'!A$2:B$11,2,FALSE),VLOOKUP(E4377,'Pontuação 3.0'!C$2:D$11,2,FALSE),VLOOKUP(H4377,'Pontuação 3.0'!I$2:J$11,2,FALSE),VLOOKUP(J4377,'Pontuação 3.0'!G$2:H$11,2,FALSE),VLOOKUP(G4377,'Pontuação 3.0'!E$2:F$11,2,FALSE),VLOOKUP(K4377,'Pontuação 3.0'!K$2:L$11,2,FALSE),VLOOKUP(L4377,'Pontuação 3.0'!M$2:N$13,2,FALSE)),0)</f>
        <v>1701</v>
      </c>
      <c r="AK4377" s="9">
        <f t="shared" si="6"/>
        <v>170</v>
      </c>
      <c r="AL4377" s="9" t="str">
        <f t="array" ref="AL4377">IFERROR(INDEX('Pontuação 3.0'!G$13:G$191, MATCH(AK4377, 'Pontuação 3.0'!F$13:F$191, 0)), "Faixa Indefinida")</f>
        <v>D</v>
      </c>
      <c r="AM4377" s="9">
        <f t="shared" si="7"/>
        <v>0</v>
      </c>
      <c r="AN4377" s="9">
        <f t="shared" si="8"/>
        <v>0</v>
      </c>
      <c r="AO4377" s="9">
        <f t="shared" si="9"/>
        <v>0</v>
      </c>
      <c r="AP4377" s="9">
        <f t="shared" si="10"/>
        <v>1</v>
      </c>
      <c r="AQ4377" s="8"/>
    </row>
    <row r="4378" ht="15.75" customHeight="1">
      <c r="A4378" s="7">
        <v>45683.0</v>
      </c>
      <c r="B4378" s="8" t="s">
        <v>9855</v>
      </c>
      <c r="C4378" s="8" t="s">
        <v>9856</v>
      </c>
      <c r="D4378" s="11">
        <v>3.1983172555E10</v>
      </c>
      <c r="E4378" s="8" t="s">
        <v>11833</v>
      </c>
      <c r="F4378" s="8" t="s">
        <v>11834</v>
      </c>
      <c r="G4378" s="8" t="s">
        <v>11843</v>
      </c>
      <c r="H4378" s="8" t="s">
        <v>11844</v>
      </c>
      <c r="I4378" s="8" t="s">
        <v>11845</v>
      </c>
      <c r="J4378" s="8" t="s">
        <v>11846</v>
      </c>
      <c r="K4378" s="8" t="s">
        <v>11839</v>
      </c>
      <c r="L4378" s="8" t="s">
        <v>11857</v>
      </c>
      <c r="M4378" s="8" t="s">
        <v>11848</v>
      </c>
      <c r="N4378" s="12" t="s">
        <v>11</v>
      </c>
      <c r="O4378" s="12" t="s">
        <v>13</v>
      </c>
      <c r="P4378" s="12" t="s">
        <v>99</v>
      </c>
      <c r="Q4378" s="12" t="s">
        <v>15</v>
      </c>
      <c r="R4378" s="12" t="s">
        <v>14</v>
      </c>
      <c r="S4378" s="8"/>
      <c r="T4378" s="8"/>
      <c r="U4378" s="8"/>
      <c r="V4378" s="8"/>
      <c r="W4378" s="8"/>
      <c r="X4378" s="8"/>
      <c r="Y4378" s="8"/>
      <c r="Z4378" s="8"/>
      <c r="AA4378" s="8"/>
      <c r="AB4378" s="8"/>
      <c r="AC4378" s="9">
        <f>ROUNDUP(SUM(VLOOKUP(F4378,'Pontuação'!A$2:B$11,2,FALSE),VLOOKUP(E4378,'Pontuação'!C$2:D$11,2,FALSE),VLOOKUP(H4378,'Pontuação'!I$2:J$11,2,FALSE),VLOOKUP(J4378,'Pontuação'!G$2:H$11,2,FALSE),VLOOKUP(L4378,'Pontuação'!M$2:N$13,2,FALSE)),0)</f>
        <v>1546</v>
      </c>
      <c r="AD4378" s="10">
        <f t="shared" si="1"/>
        <v>155</v>
      </c>
      <c r="AE4378" s="10" t="str">
        <f t="array" ref="AE4378">IFERROR(INDEX('Pontuação'!G$13:G$101, MATCH(AD4378, 'Pontuação'!F$13:F$101, 0)), "Faixa Indefinida")</f>
        <v>C</v>
      </c>
      <c r="AF4378" s="10">
        <f t="shared" si="2"/>
        <v>0</v>
      </c>
      <c r="AG4378" s="10">
        <f t="shared" si="3"/>
        <v>0</v>
      </c>
      <c r="AH4378" s="10">
        <f t="shared" si="4"/>
        <v>1</v>
      </c>
      <c r="AI4378" s="10">
        <f t="shared" si="5"/>
        <v>0</v>
      </c>
      <c r="AJ4378" s="9">
        <f>ROUNDUP(SUM(VLOOKUP(F4378,'Pontuação 3.0'!A$2:B$11,2,FALSE),VLOOKUP(E4378,'Pontuação 3.0'!C$2:D$11,2,FALSE),VLOOKUP(H4378,'Pontuação 3.0'!I$2:J$11,2,FALSE),VLOOKUP(J4378,'Pontuação 3.0'!G$2:H$11,2,FALSE),VLOOKUP(G4378,'Pontuação 3.0'!E$2:F$11,2,FALSE),VLOOKUP(K4378,'Pontuação 3.0'!K$2:L$11,2,FALSE),VLOOKUP(L4378,'Pontuação 3.0'!M$2:N$13,2,FALSE)),0)</f>
        <v>2307</v>
      </c>
      <c r="AK4378" s="9">
        <f t="shared" si="6"/>
        <v>231</v>
      </c>
      <c r="AL4378" s="9" t="str">
        <f t="array" ref="AL4378">IFERROR(INDEX('Pontuação 3.0'!G$13:G$191, MATCH(AK4378, 'Pontuação 3.0'!F$13:F$191, 0)), "Faixa Indefinida")</f>
        <v>B</v>
      </c>
      <c r="AM4378" s="9">
        <f t="shared" si="7"/>
        <v>0</v>
      </c>
      <c r="AN4378" s="9">
        <f t="shared" si="8"/>
        <v>1</v>
      </c>
      <c r="AO4378" s="9">
        <f t="shared" si="9"/>
        <v>0</v>
      </c>
      <c r="AP4378" s="9">
        <f t="shared" si="10"/>
        <v>0</v>
      </c>
      <c r="AQ4378" s="8"/>
    </row>
    <row r="4379" ht="15.75" customHeight="1">
      <c r="A4379" s="7">
        <v>45683.0</v>
      </c>
      <c r="B4379" s="8" t="s">
        <v>9860</v>
      </c>
      <c r="C4379" s="8" t="s">
        <v>9861</v>
      </c>
      <c r="D4379" s="11">
        <v>1.498100784E10</v>
      </c>
      <c r="E4379" s="8" t="s">
        <v>11833</v>
      </c>
      <c r="F4379" s="8" t="s">
        <v>11842</v>
      </c>
      <c r="G4379" s="8" t="s">
        <v>11835</v>
      </c>
      <c r="H4379" s="8" t="s">
        <v>11844</v>
      </c>
      <c r="I4379" s="8" t="s">
        <v>11845</v>
      </c>
      <c r="J4379" s="8" t="s">
        <v>11852</v>
      </c>
      <c r="K4379" s="8" t="s">
        <v>11837</v>
      </c>
      <c r="L4379" s="8" t="s">
        <v>11847</v>
      </c>
      <c r="M4379" s="8" t="s">
        <v>11849</v>
      </c>
      <c r="N4379" s="12" t="s">
        <v>11</v>
      </c>
      <c r="O4379" s="12" t="s">
        <v>13</v>
      </c>
      <c r="P4379" s="12" t="s">
        <v>40</v>
      </c>
      <c r="Q4379" s="12" t="s">
        <v>44</v>
      </c>
      <c r="R4379" s="12" t="s">
        <v>20</v>
      </c>
      <c r="S4379" s="8"/>
      <c r="T4379" s="8"/>
      <c r="U4379" s="8"/>
      <c r="V4379" s="8"/>
      <c r="W4379" s="8"/>
      <c r="X4379" s="8"/>
      <c r="Y4379" s="8"/>
      <c r="Z4379" s="8"/>
      <c r="AA4379" s="8"/>
      <c r="AB4379" s="8"/>
      <c r="AC4379" s="9">
        <f>ROUNDUP(SUM(VLOOKUP(F4379,'Pontuação'!A$2:B$11,2,FALSE),VLOOKUP(E4379,'Pontuação'!C$2:D$11,2,FALSE),VLOOKUP(H4379,'Pontuação'!I$2:J$11,2,FALSE),VLOOKUP(J4379,'Pontuação'!G$2:H$11,2,FALSE),VLOOKUP(L4379,'Pontuação'!M$2:N$13,2,FALSE)),0)</f>
        <v>1832</v>
      </c>
      <c r="AD4379" s="10">
        <f t="shared" si="1"/>
        <v>183</v>
      </c>
      <c r="AE4379" s="10" t="str">
        <f t="array" ref="AE4379">IFERROR(INDEX('Pontuação'!G$13:G$101, MATCH(AD4379, 'Pontuação'!F$13:F$101, 0)), "Faixa Indefinida")</f>
        <v>B</v>
      </c>
      <c r="AF4379" s="10">
        <f t="shared" si="2"/>
        <v>0</v>
      </c>
      <c r="AG4379" s="10">
        <f t="shared" si="3"/>
        <v>1</v>
      </c>
      <c r="AH4379" s="10">
        <f t="shared" si="4"/>
        <v>0</v>
      </c>
      <c r="AI4379" s="10">
        <f t="shared" si="5"/>
        <v>0</v>
      </c>
      <c r="AJ4379" s="9">
        <f>ROUNDUP(SUM(VLOOKUP(F4379,'Pontuação 3.0'!A$2:B$11,2,FALSE),VLOOKUP(E4379,'Pontuação 3.0'!C$2:D$11,2,FALSE),VLOOKUP(H4379,'Pontuação 3.0'!I$2:J$11,2,FALSE),VLOOKUP(J4379,'Pontuação 3.0'!G$2:H$11,2,FALSE),VLOOKUP(G4379,'Pontuação 3.0'!E$2:F$11,2,FALSE),VLOOKUP(K4379,'Pontuação 3.0'!K$2:L$11,2,FALSE),VLOOKUP(L4379,'Pontuação 3.0'!M$2:N$13,2,FALSE)),0)</f>
        <v>2307</v>
      </c>
      <c r="AK4379" s="9">
        <f t="shared" si="6"/>
        <v>231</v>
      </c>
      <c r="AL4379" s="9" t="str">
        <f t="array" ref="AL4379">IFERROR(INDEX('Pontuação 3.0'!G$13:G$191, MATCH(AK4379, 'Pontuação 3.0'!F$13:F$191, 0)), "Faixa Indefinida")</f>
        <v>B</v>
      </c>
      <c r="AM4379" s="9">
        <f t="shared" si="7"/>
        <v>0</v>
      </c>
      <c r="AN4379" s="9">
        <f t="shared" si="8"/>
        <v>1</v>
      </c>
      <c r="AO4379" s="9">
        <f t="shared" si="9"/>
        <v>0</v>
      </c>
      <c r="AP4379" s="9">
        <f t="shared" si="10"/>
        <v>0</v>
      </c>
      <c r="AQ4379" s="8"/>
    </row>
    <row r="4380" ht="15.75" customHeight="1">
      <c r="A4380" s="7">
        <v>45683.0</v>
      </c>
      <c r="B4380" s="8" t="s">
        <v>9862</v>
      </c>
      <c r="C4380" s="8" t="s">
        <v>9863</v>
      </c>
      <c r="D4380" s="8" t="s">
        <v>9864</v>
      </c>
      <c r="E4380" s="8" t="s">
        <v>11833</v>
      </c>
      <c r="F4380" s="8" t="s">
        <v>11834</v>
      </c>
      <c r="G4380" s="8" t="s">
        <v>11835</v>
      </c>
      <c r="H4380" s="8" t="s">
        <v>11844</v>
      </c>
      <c r="I4380" s="8" t="s">
        <v>11837</v>
      </c>
      <c r="J4380" s="8" t="s">
        <v>11846</v>
      </c>
      <c r="K4380" s="8" t="s">
        <v>11837</v>
      </c>
      <c r="L4380" s="8" t="s">
        <v>11847</v>
      </c>
      <c r="M4380" s="8" t="s">
        <v>11841</v>
      </c>
      <c r="N4380" s="12" t="s">
        <v>11</v>
      </c>
      <c r="O4380" s="12" t="s">
        <v>13</v>
      </c>
      <c r="P4380" s="12" t="s">
        <v>27</v>
      </c>
      <c r="Q4380" s="12" t="s">
        <v>65</v>
      </c>
      <c r="R4380" s="12" t="s">
        <v>14</v>
      </c>
      <c r="S4380" s="8"/>
      <c r="T4380" s="8"/>
      <c r="U4380" s="8"/>
      <c r="V4380" s="8"/>
      <c r="W4380" s="8"/>
      <c r="X4380" s="8"/>
      <c r="Y4380" s="8"/>
      <c r="Z4380" s="8"/>
      <c r="AA4380" s="8"/>
      <c r="AB4380" s="8"/>
      <c r="AC4380" s="9">
        <f>ROUNDUP(SUM(VLOOKUP(F4380,'Pontuação'!A$2:B$11,2,FALSE),VLOOKUP(E4380,'Pontuação'!C$2:D$11,2,FALSE),VLOOKUP(H4380,'Pontuação'!I$2:J$11,2,FALSE),VLOOKUP(J4380,'Pontuação'!G$2:H$11,2,FALSE),VLOOKUP(L4380,'Pontuação'!M$2:N$13,2,FALSE)),0)</f>
        <v>1715</v>
      </c>
      <c r="AD4380" s="10">
        <f t="shared" si="1"/>
        <v>172</v>
      </c>
      <c r="AE4380" s="10" t="str">
        <f t="array" ref="AE4380">IFERROR(INDEX('Pontuação'!G$13:G$101, MATCH(AD4380, 'Pontuação'!F$13:F$101, 0)), "Faixa Indefinida")</f>
        <v>B</v>
      </c>
      <c r="AF4380" s="10">
        <f t="shared" si="2"/>
        <v>0</v>
      </c>
      <c r="AG4380" s="10">
        <f t="shared" si="3"/>
        <v>1</v>
      </c>
      <c r="AH4380" s="10">
        <f t="shared" si="4"/>
        <v>0</v>
      </c>
      <c r="AI4380" s="10">
        <f t="shared" si="5"/>
        <v>0</v>
      </c>
      <c r="AJ4380" s="9">
        <f>ROUNDUP(SUM(VLOOKUP(F4380,'Pontuação 3.0'!A$2:B$11,2,FALSE),VLOOKUP(E4380,'Pontuação 3.0'!C$2:D$11,2,FALSE),VLOOKUP(H4380,'Pontuação 3.0'!I$2:J$11,2,FALSE),VLOOKUP(J4380,'Pontuação 3.0'!G$2:H$11,2,FALSE),VLOOKUP(G4380,'Pontuação 3.0'!E$2:F$11,2,FALSE),VLOOKUP(K4380,'Pontuação 3.0'!K$2:L$11,2,FALSE),VLOOKUP(L4380,'Pontuação 3.0'!M$2:N$13,2,FALSE)),0)</f>
        <v>2022</v>
      </c>
      <c r="AK4380" s="9">
        <f t="shared" si="6"/>
        <v>202</v>
      </c>
      <c r="AL4380" s="9" t="str">
        <f t="array" ref="AL4380">IFERROR(INDEX('Pontuação 3.0'!G$13:G$191, MATCH(AK4380, 'Pontuação 3.0'!F$13:F$191, 0)), "Faixa Indefinida")</f>
        <v>C</v>
      </c>
      <c r="AM4380" s="9">
        <f t="shared" si="7"/>
        <v>0</v>
      </c>
      <c r="AN4380" s="9">
        <f t="shared" si="8"/>
        <v>0</v>
      </c>
      <c r="AO4380" s="9">
        <f t="shared" si="9"/>
        <v>1</v>
      </c>
      <c r="AP4380" s="9">
        <f t="shared" si="10"/>
        <v>0</v>
      </c>
      <c r="AQ4380" s="8"/>
    </row>
    <row r="4381" ht="15.75" customHeight="1">
      <c r="A4381" s="7">
        <v>45683.0</v>
      </c>
      <c r="B4381" s="8" t="s">
        <v>9865</v>
      </c>
      <c r="C4381" s="8" t="s">
        <v>9866</v>
      </c>
      <c r="D4381" s="11">
        <v>8.1984895576E10</v>
      </c>
      <c r="E4381" s="8" t="s">
        <v>11833</v>
      </c>
      <c r="F4381" s="8" t="s">
        <v>11834</v>
      </c>
      <c r="G4381" s="8" t="s">
        <v>11867</v>
      </c>
      <c r="H4381" s="8" t="s">
        <v>11856</v>
      </c>
      <c r="I4381" s="8" t="s">
        <v>11837</v>
      </c>
      <c r="J4381" s="8" t="s">
        <v>11846</v>
      </c>
      <c r="K4381" s="8" t="s">
        <v>11837</v>
      </c>
      <c r="L4381" s="8" t="s">
        <v>11851</v>
      </c>
      <c r="M4381" s="8" t="s">
        <v>11859</v>
      </c>
      <c r="N4381" s="12" t="s">
        <v>11</v>
      </c>
      <c r="O4381" s="12" t="s">
        <v>13</v>
      </c>
      <c r="P4381" s="12" t="s">
        <v>40</v>
      </c>
      <c r="Q4381" s="12" t="s">
        <v>65</v>
      </c>
      <c r="R4381" s="12" t="s">
        <v>14</v>
      </c>
      <c r="S4381" s="8"/>
      <c r="T4381" s="8"/>
      <c r="U4381" s="8"/>
      <c r="V4381" s="8"/>
      <c r="W4381" s="8"/>
      <c r="X4381" s="8"/>
      <c r="Y4381" s="8"/>
      <c r="Z4381" s="8"/>
      <c r="AA4381" s="8"/>
      <c r="AB4381" s="8"/>
      <c r="AC4381" s="9">
        <f>ROUNDUP(SUM(VLOOKUP(F4381,'Pontuação'!A$2:B$11,2,FALSE),VLOOKUP(E4381,'Pontuação'!C$2:D$11,2,FALSE),VLOOKUP(H4381,'Pontuação'!I$2:J$11,2,FALSE),VLOOKUP(J4381,'Pontuação'!G$2:H$11,2,FALSE),VLOOKUP(L4381,'Pontuação'!M$2:N$13,2,FALSE)),0)</f>
        <v>1427</v>
      </c>
      <c r="AD4381" s="10">
        <f t="shared" si="1"/>
        <v>143</v>
      </c>
      <c r="AE4381" s="10" t="str">
        <f t="array" ref="AE4381">IFERROR(INDEX('Pontuação'!G$13:G$101, MATCH(AD4381, 'Pontuação'!F$13:F$101, 0)), "Faixa Indefinida")</f>
        <v>D</v>
      </c>
      <c r="AF4381" s="10">
        <f t="shared" si="2"/>
        <v>0</v>
      </c>
      <c r="AG4381" s="10">
        <f t="shared" si="3"/>
        <v>0</v>
      </c>
      <c r="AH4381" s="10">
        <f t="shared" si="4"/>
        <v>0</v>
      </c>
      <c r="AI4381" s="10">
        <f t="shared" si="5"/>
        <v>1</v>
      </c>
      <c r="AJ4381" s="9">
        <f>ROUNDUP(SUM(VLOOKUP(F4381,'Pontuação 3.0'!A$2:B$11,2,FALSE),VLOOKUP(E4381,'Pontuação 3.0'!C$2:D$11,2,FALSE),VLOOKUP(H4381,'Pontuação 3.0'!I$2:J$11,2,FALSE),VLOOKUP(J4381,'Pontuação 3.0'!G$2:H$11,2,FALSE),VLOOKUP(G4381,'Pontuação 3.0'!E$2:F$11,2,FALSE),VLOOKUP(K4381,'Pontuação 3.0'!K$2:L$11,2,FALSE),VLOOKUP(L4381,'Pontuação 3.0'!M$2:N$13,2,FALSE)),0)</f>
        <v>1691</v>
      </c>
      <c r="AK4381" s="9">
        <f t="shared" si="6"/>
        <v>169</v>
      </c>
      <c r="AL4381" s="9" t="str">
        <f t="array" ref="AL4381">IFERROR(INDEX('Pontuação 3.0'!G$13:G$191, MATCH(AK4381, 'Pontuação 3.0'!F$13:F$191, 0)), "Faixa Indefinida")</f>
        <v>D</v>
      </c>
      <c r="AM4381" s="9">
        <f t="shared" si="7"/>
        <v>0</v>
      </c>
      <c r="AN4381" s="9">
        <f t="shared" si="8"/>
        <v>0</v>
      </c>
      <c r="AO4381" s="9">
        <f t="shared" si="9"/>
        <v>0</v>
      </c>
      <c r="AP4381" s="9">
        <f t="shared" si="10"/>
        <v>1</v>
      </c>
      <c r="AQ4381" s="8"/>
    </row>
    <row r="4382" ht="15.75" customHeight="1">
      <c r="A4382" s="7">
        <v>45683.0</v>
      </c>
      <c r="B4382" s="8" t="s">
        <v>9868</v>
      </c>
      <c r="C4382" s="8" t="s">
        <v>9869</v>
      </c>
      <c r="D4382" s="8" t="s">
        <v>9870</v>
      </c>
      <c r="E4382" s="8" t="s">
        <v>11833</v>
      </c>
      <c r="F4382" s="8" t="s">
        <v>11834</v>
      </c>
      <c r="G4382" s="8" t="s">
        <v>11843</v>
      </c>
      <c r="H4382" s="8" t="s">
        <v>11865</v>
      </c>
      <c r="I4382" s="8" t="s">
        <v>11845</v>
      </c>
      <c r="J4382" s="8" t="s">
        <v>11846</v>
      </c>
      <c r="K4382" s="8" t="s">
        <v>11839</v>
      </c>
      <c r="L4382" s="8" t="s">
        <v>11851</v>
      </c>
      <c r="M4382" s="8" t="s">
        <v>11848</v>
      </c>
      <c r="N4382" s="12" t="s">
        <v>11</v>
      </c>
      <c r="O4382" s="12" t="s">
        <v>13</v>
      </c>
      <c r="P4382" s="12" t="s">
        <v>27</v>
      </c>
      <c r="Q4382" s="12" t="s">
        <v>15</v>
      </c>
      <c r="R4382" s="12" t="s">
        <v>14</v>
      </c>
      <c r="S4382" s="8"/>
      <c r="T4382" s="8"/>
      <c r="U4382" s="8"/>
      <c r="V4382" s="8"/>
      <c r="W4382" s="8"/>
      <c r="X4382" s="8"/>
      <c r="Y4382" s="8"/>
      <c r="Z4382" s="8"/>
      <c r="AA4382" s="8"/>
      <c r="AB4382" s="8"/>
      <c r="AC4382" s="9">
        <f>ROUNDUP(SUM(VLOOKUP(F4382,'Pontuação'!A$2:B$11,2,FALSE),VLOOKUP(E4382,'Pontuação'!C$2:D$11,2,FALSE),VLOOKUP(H4382,'Pontuação'!I$2:J$11,2,FALSE),VLOOKUP(J4382,'Pontuação'!G$2:H$11,2,FALSE),VLOOKUP(L4382,'Pontuação'!M$2:N$13,2,FALSE)),0)</f>
        <v>1567</v>
      </c>
      <c r="AD4382" s="10">
        <f t="shared" si="1"/>
        <v>157</v>
      </c>
      <c r="AE4382" s="10" t="str">
        <f t="array" ref="AE4382">IFERROR(INDEX('Pontuação'!G$13:G$101, MATCH(AD4382, 'Pontuação'!F$13:F$101, 0)), "Faixa Indefinida")</f>
        <v>C</v>
      </c>
      <c r="AF4382" s="10">
        <f t="shared" si="2"/>
        <v>0</v>
      </c>
      <c r="AG4382" s="10">
        <f t="shared" si="3"/>
        <v>0</v>
      </c>
      <c r="AH4382" s="10">
        <f t="shared" si="4"/>
        <v>1</v>
      </c>
      <c r="AI4382" s="10">
        <f t="shared" si="5"/>
        <v>0</v>
      </c>
      <c r="AJ4382" s="9">
        <f>ROUNDUP(SUM(VLOOKUP(F4382,'Pontuação 3.0'!A$2:B$11,2,FALSE),VLOOKUP(E4382,'Pontuação 3.0'!C$2:D$11,2,FALSE),VLOOKUP(H4382,'Pontuação 3.0'!I$2:J$11,2,FALSE),VLOOKUP(J4382,'Pontuação 3.0'!G$2:H$11,2,FALSE),VLOOKUP(G4382,'Pontuação 3.0'!E$2:F$11,2,FALSE),VLOOKUP(K4382,'Pontuação 3.0'!K$2:L$11,2,FALSE),VLOOKUP(L4382,'Pontuação 3.0'!M$2:N$13,2,FALSE)),0)</f>
        <v>2186</v>
      </c>
      <c r="AK4382" s="9">
        <f t="shared" si="6"/>
        <v>219</v>
      </c>
      <c r="AL4382" s="9" t="str">
        <f t="array" ref="AL4382">IFERROR(INDEX('Pontuação 3.0'!G$13:G$191, MATCH(AK4382, 'Pontuação 3.0'!F$13:F$191, 0)), "Faixa Indefinida")</f>
        <v>B</v>
      </c>
      <c r="AM4382" s="9">
        <f t="shared" si="7"/>
        <v>0</v>
      </c>
      <c r="AN4382" s="9">
        <f t="shared" si="8"/>
        <v>1</v>
      </c>
      <c r="AO4382" s="9">
        <f t="shared" si="9"/>
        <v>0</v>
      </c>
      <c r="AP4382" s="9">
        <f t="shared" si="10"/>
        <v>0</v>
      </c>
      <c r="AQ4382" s="8"/>
    </row>
    <row r="4383" ht="15.75" customHeight="1">
      <c r="A4383" s="7">
        <v>45683.0</v>
      </c>
      <c r="B4383" s="8" t="s">
        <v>409</v>
      </c>
      <c r="C4383" s="8" t="s">
        <v>9867</v>
      </c>
      <c r="D4383" s="11">
        <v>5.5996566077E10</v>
      </c>
      <c r="E4383" s="8" t="s">
        <v>11833</v>
      </c>
      <c r="F4383" s="8" t="s">
        <v>11842</v>
      </c>
      <c r="G4383" s="8" t="s">
        <v>11835</v>
      </c>
      <c r="H4383" s="8" t="s">
        <v>11850</v>
      </c>
      <c r="I4383" s="8" t="s">
        <v>11837</v>
      </c>
      <c r="J4383" s="8" t="s">
        <v>11846</v>
      </c>
      <c r="K4383" s="8" t="s">
        <v>11837</v>
      </c>
      <c r="L4383" s="8" t="s">
        <v>11851</v>
      </c>
      <c r="M4383" s="8" t="s">
        <v>11848</v>
      </c>
      <c r="N4383" s="12" t="s">
        <v>11</v>
      </c>
      <c r="O4383" s="12" t="s">
        <v>13</v>
      </c>
      <c r="P4383" s="12" t="s">
        <v>12</v>
      </c>
      <c r="Q4383" s="12" t="s">
        <v>15</v>
      </c>
      <c r="R4383" s="12" t="s">
        <v>14</v>
      </c>
      <c r="S4383" s="8"/>
      <c r="T4383" s="8"/>
      <c r="U4383" s="8"/>
      <c r="V4383" s="8"/>
      <c r="W4383" s="8"/>
      <c r="X4383" s="8"/>
      <c r="Y4383" s="8"/>
      <c r="Z4383" s="8"/>
      <c r="AA4383" s="8"/>
      <c r="AB4383" s="8"/>
      <c r="AC4383" s="9">
        <f>ROUNDUP(SUM(VLOOKUP(F4383,'Pontuação'!A$2:B$11,2,FALSE),VLOOKUP(E4383,'Pontuação'!C$2:D$11,2,FALSE),VLOOKUP(H4383,'Pontuação'!I$2:J$11,2,FALSE),VLOOKUP(J4383,'Pontuação'!G$2:H$11,2,FALSE),VLOOKUP(L4383,'Pontuação'!M$2:N$13,2,FALSE)),0)</f>
        <v>1553</v>
      </c>
      <c r="AD4383" s="10">
        <f t="shared" si="1"/>
        <v>155</v>
      </c>
      <c r="AE4383" s="10" t="str">
        <f t="array" ref="AE4383">IFERROR(INDEX('Pontuação'!G$13:G$101, MATCH(AD4383, 'Pontuação'!F$13:F$101, 0)), "Faixa Indefinida")</f>
        <v>C</v>
      </c>
      <c r="AF4383" s="10">
        <f t="shared" si="2"/>
        <v>0</v>
      </c>
      <c r="AG4383" s="10">
        <f t="shared" si="3"/>
        <v>0</v>
      </c>
      <c r="AH4383" s="10">
        <f t="shared" si="4"/>
        <v>1</v>
      </c>
      <c r="AI4383" s="10">
        <f t="shared" si="5"/>
        <v>0</v>
      </c>
      <c r="AJ4383" s="9">
        <f>ROUNDUP(SUM(VLOOKUP(F4383,'Pontuação 3.0'!A$2:B$11,2,FALSE),VLOOKUP(E4383,'Pontuação 3.0'!C$2:D$11,2,FALSE),VLOOKUP(H4383,'Pontuação 3.0'!I$2:J$11,2,FALSE),VLOOKUP(J4383,'Pontuação 3.0'!G$2:H$11,2,FALSE),VLOOKUP(G4383,'Pontuação 3.0'!E$2:F$11,2,FALSE),VLOOKUP(K4383,'Pontuação 3.0'!K$2:L$11,2,FALSE),VLOOKUP(L4383,'Pontuação 3.0'!M$2:N$13,2,FALSE)),0)</f>
        <v>1982</v>
      </c>
      <c r="AK4383" s="9">
        <f t="shared" si="6"/>
        <v>198</v>
      </c>
      <c r="AL4383" s="9" t="str">
        <f t="array" ref="AL4383">IFERROR(INDEX('Pontuação 3.0'!G$13:G$191, MATCH(AK4383, 'Pontuação 3.0'!F$13:F$191, 0)), "Faixa Indefinida")</f>
        <v>C</v>
      </c>
      <c r="AM4383" s="9">
        <f t="shared" si="7"/>
        <v>0</v>
      </c>
      <c r="AN4383" s="9">
        <f t="shared" si="8"/>
        <v>0</v>
      </c>
      <c r="AO4383" s="9">
        <f t="shared" si="9"/>
        <v>1</v>
      </c>
      <c r="AP4383" s="9">
        <f t="shared" si="10"/>
        <v>0</v>
      </c>
      <c r="AQ4383" s="8"/>
    </row>
    <row r="4384" ht="15.75" customHeight="1">
      <c r="A4384" s="7">
        <v>45683.0</v>
      </c>
      <c r="B4384" s="8" t="s">
        <v>9871</v>
      </c>
      <c r="C4384" s="8" t="s">
        <v>9872</v>
      </c>
      <c r="D4384" s="11">
        <v>3.3998563926E10</v>
      </c>
      <c r="E4384" s="8" t="s">
        <v>11868</v>
      </c>
      <c r="F4384" s="8" t="s">
        <v>11842</v>
      </c>
      <c r="G4384" s="8" t="s">
        <v>11867</v>
      </c>
      <c r="H4384" s="8" t="s">
        <v>11856</v>
      </c>
      <c r="I4384" s="8" t="s">
        <v>11837</v>
      </c>
      <c r="J4384" s="8" t="s">
        <v>11846</v>
      </c>
      <c r="K4384" s="8" t="s">
        <v>11837</v>
      </c>
      <c r="L4384" s="8" t="s">
        <v>11847</v>
      </c>
      <c r="M4384" s="8" t="s">
        <v>11849</v>
      </c>
      <c r="N4384" s="12" t="s">
        <v>11</v>
      </c>
      <c r="O4384" s="12" t="s">
        <v>13</v>
      </c>
      <c r="P4384" s="12" t="s">
        <v>27</v>
      </c>
      <c r="Q4384" s="12" t="s">
        <v>65</v>
      </c>
      <c r="R4384" s="12" t="s">
        <v>20</v>
      </c>
      <c r="S4384" s="8"/>
      <c r="T4384" s="8"/>
      <c r="U4384" s="8"/>
      <c r="V4384" s="8"/>
      <c r="W4384" s="8"/>
      <c r="X4384" s="8"/>
      <c r="Y4384" s="8"/>
      <c r="Z4384" s="8"/>
      <c r="AA4384" s="8"/>
      <c r="AB4384" s="8"/>
      <c r="AC4384" s="9">
        <f>ROUNDUP(SUM(VLOOKUP(F4384,'Pontuação'!A$2:B$11,2,FALSE),VLOOKUP(E4384,'Pontuação'!C$2:D$11,2,FALSE),VLOOKUP(H4384,'Pontuação'!I$2:J$11,2,FALSE),VLOOKUP(J4384,'Pontuação'!G$2:H$11,2,FALSE),VLOOKUP(L4384,'Pontuação'!M$2:N$13,2,FALSE)),0)</f>
        <v>1575</v>
      </c>
      <c r="AD4384" s="10">
        <f t="shared" si="1"/>
        <v>158</v>
      </c>
      <c r="AE4384" s="10" t="str">
        <f t="array" ref="AE4384">IFERROR(INDEX('Pontuação'!G$13:G$101, MATCH(AD4384, 'Pontuação'!F$13:F$101, 0)), "Faixa Indefinida")</f>
        <v>C</v>
      </c>
      <c r="AF4384" s="10">
        <f t="shared" si="2"/>
        <v>0</v>
      </c>
      <c r="AG4384" s="10">
        <f t="shared" si="3"/>
        <v>0</v>
      </c>
      <c r="AH4384" s="10">
        <f t="shared" si="4"/>
        <v>1</v>
      </c>
      <c r="AI4384" s="10">
        <f t="shared" si="5"/>
        <v>0</v>
      </c>
      <c r="AJ4384" s="9">
        <f>ROUNDUP(SUM(VLOOKUP(F4384,'Pontuação 3.0'!A$2:B$11,2,FALSE),VLOOKUP(E4384,'Pontuação 3.0'!C$2:D$11,2,FALSE),VLOOKUP(H4384,'Pontuação 3.0'!I$2:J$11,2,FALSE),VLOOKUP(J4384,'Pontuação 3.0'!G$2:H$11,2,FALSE),VLOOKUP(G4384,'Pontuação 3.0'!E$2:F$11,2,FALSE),VLOOKUP(K4384,'Pontuação 3.0'!K$2:L$11,2,FALSE),VLOOKUP(L4384,'Pontuação 3.0'!M$2:N$13,2,FALSE)),0)</f>
        <v>1880</v>
      </c>
      <c r="AK4384" s="9">
        <f t="shared" si="6"/>
        <v>188</v>
      </c>
      <c r="AL4384" s="9" t="str">
        <f t="array" ref="AL4384">IFERROR(INDEX('Pontuação 3.0'!G$13:G$191, MATCH(AK4384, 'Pontuação 3.0'!F$13:F$191, 0)), "Faixa Indefinida")</f>
        <v>D</v>
      </c>
      <c r="AM4384" s="9">
        <f t="shared" si="7"/>
        <v>0</v>
      </c>
      <c r="AN4384" s="9">
        <f t="shared" si="8"/>
        <v>0</v>
      </c>
      <c r="AO4384" s="9">
        <f t="shared" si="9"/>
        <v>0</v>
      </c>
      <c r="AP4384" s="9">
        <f t="shared" si="10"/>
        <v>1</v>
      </c>
      <c r="AQ4384" s="8"/>
    </row>
    <row r="4385" ht="15.75" customHeight="1">
      <c r="A4385" s="7">
        <v>45683.0</v>
      </c>
      <c r="B4385" s="8" t="s">
        <v>9877</v>
      </c>
      <c r="C4385" s="8" t="s">
        <v>9878</v>
      </c>
      <c r="D4385" s="11">
        <v>1.1985389142E10</v>
      </c>
      <c r="E4385" s="8" t="s">
        <v>11833</v>
      </c>
      <c r="F4385" s="8" t="s">
        <v>11834</v>
      </c>
      <c r="G4385" s="8" t="s">
        <v>11843</v>
      </c>
      <c r="H4385" s="8" t="s">
        <v>11865</v>
      </c>
      <c r="I4385" s="8" t="s">
        <v>11837</v>
      </c>
      <c r="J4385" s="8" t="s">
        <v>11846</v>
      </c>
      <c r="K4385" s="8" t="s">
        <v>11837</v>
      </c>
      <c r="L4385" s="8" t="s">
        <v>11840</v>
      </c>
      <c r="M4385" s="8" t="s">
        <v>11853</v>
      </c>
      <c r="N4385" s="12" t="s">
        <v>11</v>
      </c>
      <c r="O4385" s="12" t="s">
        <v>13</v>
      </c>
      <c r="P4385" s="12" t="s">
        <v>12</v>
      </c>
      <c r="Q4385" s="12" t="s">
        <v>15</v>
      </c>
      <c r="R4385" s="12" t="s">
        <v>14</v>
      </c>
      <c r="S4385" s="8"/>
      <c r="T4385" s="8"/>
      <c r="U4385" s="8"/>
      <c r="V4385" s="8"/>
      <c r="W4385" s="8"/>
      <c r="X4385" s="8"/>
      <c r="Y4385" s="8"/>
      <c r="Z4385" s="8"/>
      <c r="AA4385" s="8"/>
      <c r="AB4385" s="8"/>
      <c r="AC4385" s="9">
        <f>ROUNDUP(SUM(VLOOKUP(F4385,'Pontuação'!A$2:B$11,2,FALSE),VLOOKUP(E4385,'Pontuação'!C$2:D$11,2,FALSE),VLOOKUP(H4385,'Pontuação'!I$2:J$11,2,FALSE),VLOOKUP(J4385,'Pontuação'!G$2:H$11,2,FALSE),VLOOKUP(L4385,'Pontuação'!M$2:N$13,2,FALSE)),0)</f>
        <v>1611</v>
      </c>
      <c r="AD4385" s="10">
        <f t="shared" si="1"/>
        <v>161</v>
      </c>
      <c r="AE4385" s="10" t="str">
        <f t="array" ref="AE4385">IFERROR(INDEX('Pontuação'!G$13:G$101, MATCH(AD4385, 'Pontuação'!F$13:F$101, 0)), "Faixa Indefinida")</f>
        <v>C</v>
      </c>
      <c r="AF4385" s="10">
        <f t="shared" si="2"/>
        <v>0</v>
      </c>
      <c r="AG4385" s="10">
        <f t="shared" si="3"/>
        <v>0</v>
      </c>
      <c r="AH4385" s="10">
        <f t="shared" si="4"/>
        <v>1</v>
      </c>
      <c r="AI4385" s="10">
        <f t="shared" si="5"/>
        <v>0</v>
      </c>
      <c r="AJ4385" s="9">
        <f>ROUNDUP(SUM(VLOOKUP(F4385,'Pontuação 3.0'!A$2:B$11,2,FALSE),VLOOKUP(E4385,'Pontuação 3.0'!C$2:D$11,2,FALSE),VLOOKUP(H4385,'Pontuação 3.0'!I$2:J$11,2,FALSE),VLOOKUP(J4385,'Pontuação 3.0'!G$2:H$11,2,FALSE),VLOOKUP(G4385,'Pontuação 3.0'!E$2:F$11,2,FALSE),VLOOKUP(K4385,'Pontuação 3.0'!K$2:L$11,2,FALSE),VLOOKUP(L4385,'Pontuação 3.0'!M$2:N$13,2,FALSE)),0)</f>
        <v>1903</v>
      </c>
      <c r="AK4385" s="9">
        <f t="shared" si="6"/>
        <v>190</v>
      </c>
      <c r="AL4385" s="9" t="str">
        <f t="array" ref="AL4385">IFERROR(INDEX('Pontuação 3.0'!G$13:G$191, MATCH(AK4385, 'Pontuação 3.0'!F$13:F$191, 0)), "Faixa Indefinida")</f>
        <v>D</v>
      </c>
      <c r="AM4385" s="9">
        <f t="shared" si="7"/>
        <v>0</v>
      </c>
      <c r="AN4385" s="9">
        <f t="shared" si="8"/>
        <v>0</v>
      </c>
      <c r="AO4385" s="9">
        <f t="shared" si="9"/>
        <v>0</v>
      </c>
      <c r="AP4385" s="9">
        <f t="shared" si="10"/>
        <v>1</v>
      </c>
      <c r="AQ4385" s="8"/>
    </row>
    <row r="4386" ht="15.75" customHeight="1">
      <c r="A4386" s="7">
        <v>45683.0</v>
      </c>
      <c r="B4386" s="8" t="s">
        <v>9874</v>
      </c>
      <c r="C4386" s="8" t="s">
        <v>9875</v>
      </c>
      <c r="D4386" s="8" t="s">
        <v>9876</v>
      </c>
      <c r="E4386" s="8" t="s">
        <v>11868</v>
      </c>
      <c r="F4386" s="8" t="s">
        <v>11842</v>
      </c>
      <c r="G4386" s="8" t="s">
        <v>11835</v>
      </c>
      <c r="H4386" s="8" t="s">
        <v>11850</v>
      </c>
      <c r="I4386" s="8" t="s">
        <v>11845</v>
      </c>
      <c r="J4386" s="8" t="s">
        <v>11846</v>
      </c>
      <c r="K4386" s="8" t="s">
        <v>11839</v>
      </c>
      <c r="L4386" s="8" t="s">
        <v>11851</v>
      </c>
      <c r="M4386" s="8" t="s">
        <v>11841</v>
      </c>
      <c r="N4386" s="12" t="s">
        <v>11</v>
      </c>
      <c r="O4386" s="12" t="s">
        <v>13</v>
      </c>
      <c r="P4386" s="12" t="s">
        <v>2258</v>
      </c>
      <c r="Q4386" s="12" t="s">
        <v>65</v>
      </c>
      <c r="R4386" s="12" t="s">
        <v>20</v>
      </c>
      <c r="S4386" s="8"/>
      <c r="T4386" s="8"/>
      <c r="U4386" s="8"/>
      <c r="V4386" s="8"/>
      <c r="W4386" s="8"/>
      <c r="X4386" s="8"/>
      <c r="Y4386" s="8"/>
      <c r="Z4386" s="8"/>
      <c r="AA4386" s="8"/>
      <c r="AB4386" s="8"/>
      <c r="AC4386" s="9">
        <f>ROUNDUP(SUM(VLOOKUP(F4386,'Pontuação'!A$2:B$11,2,FALSE),VLOOKUP(E4386,'Pontuação'!C$2:D$11,2,FALSE),VLOOKUP(H4386,'Pontuação'!I$2:J$11,2,FALSE),VLOOKUP(J4386,'Pontuação'!G$2:H$11,2,FALSE),VLOOKUP(L4386,'Pontuação'!M$2:N$13,2,FALSE)),0)</f>
        <v>1557</v>
      </c>
      <c r="AD4386" s="10">
        <f t="shared" si="1"/>
        <v>156</v>
      </c>
      <c r="AE4386" s="10" t="str">
        <f t="array" ref="AE4386">IFERROR(INDEX('Pontuação'!G$13:G$101, MATCH(AD4386, 'Pontuação'!F$13:F$101, 0)), "Faixa Indefinida")</f>
        <v>C</v>
      </c>
      <c r="AF4386" s="10">
        <f t="shared" si="2"/>
        <v>0</v>
      </c>
      <c r="AG4386" s="10">
        <f t="shared" si="3"/>
        <v>0</v>
      </c>
      <c r="AH4386" s="10">
        <f t="shared" si="4"/>
        <v>1</v>
      </c>
      <c r="AI4386" s="10">
        <f t="shared" si="5"/>
        <v>0</v>
      </c>
      <c r="AJ4386" s="9">
        <f>ROUNDUP(SUM(VLOOKUP(F4386,'Pontuação 3.0'!A$2:B$11,2,FALSE),VLOOKUP(E4386,'Pontuação 3.0'!C$2:D$11,2,FALSE),VLOOKUP(H4386,'Pontuação 3.0'!I$2:J$11,2,FALSE),VLOOKUP(J4386,'Pontuação 3.0'!G$2:H$11,2,FALSE),VLOOKUP(G4386,'Pontuação 3.0'!E$2:F$11,2,FALSE),VLOOKUP(K4386,'Pontuação 3.0'!K$2:L$11,2,FALSE),VLOOKUP(L4386,'Pontuação 3.0'!M$2:N$13,2,FALSE)),0)</f>
        <v>2213</v>
      </c>
      <c r="AK4386" s="9">
        <f t="shared" si="6"/>
        <v>221</v>
      </c>
      <c r="AL4386" s="9" t="str">
        <f t="array" ref="AL4386">IFERROR(INDEX('Pontuação 3.0'!G$13:G$191, MATCH(AK4386, 'Pontuação 3.0'!F$13:F$191, 0)), "Faixa Indefinida")</f>
        <v>B</v>
      </c>
      <c r="AM4386" s="9">
        <f t="shared" si="7"/>
        <v>0</v>
      </c>
      <c r="AN4386" s="9">
        <f t="shared" si="8"/>
        <v>1</v>
      </c>
      <c r="AO4386" s="9">
        <f t="shared" si="9"/>
        <v>0</v>
      </c>
      <c r="AP4386" s="9">
        <f t="shared" si="10"/>
        <v>0</v>
      </c>
      <c r="AQ4386" s="8"/>
    </row>
    <row r="4387" ht="15.75" customHeight="1">
      <c r="A4387" s="7">
        <v>45683.0</v>
      </c>
      <c r="B4387" s="8" t="s">
        <v>9874</v>
      </c>
      <c r="C4387" s="8" t="s">
        <v>9875</v>
      </c>
      <c r="D4387" s="8" t="s">
        <v>9876</v>
      </c>
      <c r="E4387" s="8" t="s">
        <v>11868</v>
      </c>
      <c r="F4387" s="8" t="s">
        <v>11842</v>
      </c>
      <c r="G4387" s="8" t="s">
        <v>11835</v>
      </c>
      <c r="H4387" s="8" t="s">
        <v>11850</v>
      </c>
      <c r="I4387" s="8" t="s">
        <v>11845</v>
      </c>
      <c r="J4387" s="8" t="s">
        <v>11846</v>
      </c>
      <c r="K4387" s="8" t="s">
        <v>11839</v>
      </c>
      <c r="L4387" s="8" t="s">
        <v>11851</v>
      </c>
      <c r="M4387" s="8" t="s">
        <v>11841</v>
      </c>
      <c r="N4387" s="12" t="s">
        <v>11</v>
      </c>
      <c r="O4387" s="12" t="s">
        <v>13</v>
      </c>
      <c r="P4387" s="12" t="s">
        <v>2258</v>
      </c>
      <c r="Q4387" s="12" t="s">
        <v>65</v>
      </c>
      <c r="R4387" s="12" t="s">
        <v>20</v>
      </c>
      <c r="S4387" s="8"/>
      <c r="T4387" s="8"/>
      <c r="U4387" s="8"/>
      <c r="V4387" s="8"/>
      <c r="W4387" s="8"/>
      <c r="X4387" s="8"/>
      <c r="Y4387" s="8"/>
      <c r="Z4387" s="8"/>
      <c r="AA4387" s="8"/>
      <c r="AB4387" s="8"/>
      <c r="AC4387" s="9">
        <f>ROUNDUP(SUM(VLOOKUP(F4387,'Pontuação'!A$2:B$11,2,FALSE),VLOOKUP(E4387,'Pontuação'!C$2:D$11,2,FALSE),VLOOKUP(H4387,'Pontuação'!I$2:J$11,2,FALSE),VLOOKUP(J4387,'Pontuação'!G$2:H$11,2,FALSE),VLOOKUP(L4387,'Pontuação'!M$2:N$13,2,FALSE)),0)</f>
        <v>1557</v>
      </c>
      <c r="AD4387" s="10">
        <f t="shared" si="1"/>
        <v>156</v>
      </c>
      <c r="AE4387" s="10" t="str">
        <f t="array" ref="AE4387">IFERROR(INDEX('Pontuação'!G$13:G$101, MATCH(AD4387, 'Pontuação'!F$13:F$101, 0)), "Faixa Indefinida")</f>
        <v>C</v>
      </c>
      <c r="AF4387" s="10">
        <f t="shared" si="2"/>
        <v>0</v>
      </c>
      <c r="AG4387" s="10">
        <f t="shared" si="3"/>
        <v>0</v>
      </c>
      <c r="AH4387" s="10">
        <f t="shared" si="4"/>
        <v>1</v>
      </c>
      <c r="AI4387" s="10">
        <f t="shared" si="5"/>
        <v>0</v>
      </c>
      <c r="AJ4387" s="9">
        <f>ROUNDUP(SUM(VLOOKUP(F4387,'Pontuação 3.0'!A$2:B$11,2,FALSE),VLOOKUP(E4387,'Pontuação 3.0'!C$2:D$11,2,FALSE),VLOOKUP(H4387,'Pontuação 3.0'!I$2:J$11,2,FALSE),VLOOKUP(J4387,'Pontuação 3.0'!G$2:H$11,2,FALSE),VLOOKUP(G4387,'Pontuação 3.0'!E$2:F$11,2,FALSE),VLOOKUP(K4387,'Pontuação 3.0'!K$2:L$11,2,FALSE),VLOOKUP(L4387,'Pontuação 3.0'!M$2:N$13,2,FALSE)),0)</f>
        <v>2213</v>
      </c>
      <c r="AK4387" s="9">
        <f t="shared" si="6"/>
        <v>221</v>
      </c>
      <c r="AL4387" s="9" t="str">
        <f t="array" ref="AL4387">IFERROR(INDEX('Pontuação 3.0'!G$13:G$191, MATCH(AK4387, 'Pontuação 3.0'!F$13:F$191, 0)), "Faixa Indefinida")</f>
        <v>B</v>
      </c>
      <c r="AM4387" s="9">
        <f t="shared" si="7"/>
        <v>0</v>
      </c>
      <c r="AN4387" s="9">
        <f t="shared" si="8"/>
        <v>1</v>
      </c>
      <c r="AO4387" s="9">
        <f t="shared" si="9"/>
        <v>0</v>
      </c>
      <c r="AP4387" s="9">
        <f t="shared" si="10"/>
        <v>0</v>
      </c>
      <c r="AQ4387" s="8"/>
    </row>
    <row r="4388" ht="15.75" customHeight="1">
      <c r="A4388" s="7">
        <v>45683.0</v>
      </c>
      <c r="B4388" s="8" t="s">
        <v>9879</v>
      </c>
      <c r="C4388" s="8" t="s">
        <v>9880</v>
      </c>
      <c r="D4388" s="11">
        <v>7.1991160616E10</v>
      </c>
      <c r="E4388" s="8" t="s">
        <v>11868</v>
      </c>
      <c r="F4388" s="8" t="s">
        <v>11834</v>
      </c>
      <c r="G4388" s="8" t="s">
        <v>11843</v>
      </c>
      <c r="H4388" s="8" t="s">
        <v>11844</v>
      </c>
      <c r="I4388" s="8" t="s">
        <v>11837</v>
      </c>
      <c r="J4388" s="8" t="s">
        <v>11852</v>
      </c>
      <c r="K4388" s="8" t="s">
        <v>11837</v>
      </c>
      <c r="L4388" s="8" t="s">
        <v>11851</v>
      </c>
      <c r="M4388" s="8" t="s">
        <v>11849</v>
      </c>
      <c r="N4388" s="12" t="s">
        <v>11</v>
      </c>
      <c r="O4388" s="12" t="s">
        <v>13</v>
      </c>
      <c r="P4388" s="12" t="s">
        <v>37</v>
      </c>
      <c r="Q4388" s="12" t="s">
        <v>65</v>
      </c>
      <c r="R4388" s="12" t="s">
        <v>20</v>
      </c>
      <c r="S4388" s="8"/>
      <c r="T4388" s="8"/>
      <c r="U4388" s="8"/>
      <c r="V4388" s="8"/>
      <c r="W4388" s="8"/>
      <c r="X4388" s="8"/>
      <c r="Y4388" s="8"/>
      <c r="Z4388" s="8"/>
      <c r="AA4388" s="8"/>
      <c r="AB4388" s="8"/>
      <c r="AC4388" s="9">
        <f>ROUNDUP(SUM(VLOOKUP(F4388,'Pontuação'!A$2:B$11,2,FALSE),VLOOKUP(E4388,'Pontuação'!C$2:D$11,2,FALSE),VLOOKUP(H4388,'Pontuação'!I$2:J$11,2,FALSE),VLOOKUP(J4388,'Pontuação'!G$2:H$11,2,FALSE),VLOOKUP(L4388,'Pontuação'!M$2:N$13,2,FALSE)),0)</f>
        <v>1692</v>
      </c>
      <c r="AD4388" s="10">
        <f t="shared" si="1"/>
        <v>169</v>
      </c>
      <c r="AE4388" s="10" t="str">
        <f t="array" ref="AE4388">IFERROR(INDEX('Pontuação'!G$13:G$101, MATCH(AD4388, 'Pontuação'!F$13:F$101, 0)), "Faixa Indefinida")</f>
        <v>B</v>
      </c>
      <c r="AF4388" s="10">
        <f t="shared" si="2"/>
        <v>0</v>
      </c>
      <c r="AG4388" s="10">
        <f t="shared" si="3"/>
        <v>1</v>
      </c>
      <c r="AH4388" s="10">
        <f t="shared" si="4"/>
        <v>0</v>
      </c>
      <c r="AI4388" s="10">
        <f t="shared" si="5"/>
        <v>0</v>
      </c>
      <c r="AJ4388" s="9">
        <f>ROUNDUP(SUM(VLOOKUP(F4388,'Pontuação 3.0'!A$2:B$11,2,FALSE),VLOOKUP(E4388,'Pontuação 3.0'!C$2:D$11,2,FALSE),VLOOKUP(H4388,'Pontuação 3.0'!I$2:J$11,2,FALSE),VLOOKUP(J4388,'Pontuação 3.0'!G$2:H$11,2,FALSE),VLOOKUP(G4388,'Pontuação 3.0'!E$2:F$11,2,FALSE),VLOOKUP(K4388,'Pontuação 3.0'!K$2:L$11,2,FALSE),VLOOKUP(L4388,'Pontuação 3.0'!M$2:N$13,2,FALSE)),0)</f>
        <v>2198</v>
      </c>
      <c r="AK4388" s="9">
        <f t="shared" si="6"/>
        <v>220</v>
      </c>
      <c r="AL4388" s="9" t="str">
        <f t="array" ref="AL4388">IFERROR(INDEX('Pontuação 3.0'!G$13:G$191, MATCH(AK4388, 'Pontuação 3.0'!F$13:F$191, 0)), "Faixa Indefinida")</f>
        <v>B</v>
      </c>
      <c r="AM4388" s="9">
        <f t="shared" si="7"/>
        <v>0</v>
      </c>
      <c r="AN4388" s="9">
        <f t="shared" si="8"/>
        <v>1</v>
      </c>
      <c r="AO4388" s="9">
        <f t="shared" si="9"/>
        <v>0</v>
      </c>
      <c r="AP4388" s="9">
        <f t="shared" si="10"/>
        <v>0</v>
      </c>
      <c r="AQ4388" s="8"/>
    </row>
    <row r="4389" ht="15.75" customHeight="1">
      <c r="A4389" s="7">
        <v>45683.0</v>
      </c>
      <c r="B4389" s="8" t="s">
        <v>9884</v>
      </c>
      <c r="C4389" s="8" t="s">
        <v>9885</v>
      </c>
      <c r="D4389" s="11">
        <v>5.1982572019E10</v>
      </c>
      <c r="E4389" s="8" t="s">
        <v>11833</v>
      </c>
      <c r="F4389" s="8" t="s">
        <v>11842</v>
      </c>
      <c r="G4389" s="8" t="s">
        <v>11843</v>
      </c>
      <c r="H4389" s="8" t="s">
        <v>11850</v>
      </c>
      <c r="I4389" s="8" t="s">
        <v>11837</v>
      </c>
      <c r="J4389" s="8" t="s">
        <v>11852</v>
      </c>
      <c r="K4389" s="8" t="s">
        <v>11837</v>
      </c>
      <c r="L4389" s="8" t="s">
        <v>11857</v>
      </c>
      <c r="M4389" s="8" t="s">
        <v>11849</v>
      </c>
      <c r="N4389" s="12" t="s">
        <v>11</v>
      </c>
      <c r="O4389" s="12" t="s">
        <v>13</v>
      </c>
      <c r="P4389" s="12" t="s">
        <v>2258</v>
      </c>
      <c r="Q4389" s="12" t="s">
        <v>65</v>
      </c>
      <c r="R4389" s="12" t="s">
        <v>20</v>
      </c>
      <c r="S4389" s="8"/>
      <c r="T4389" s="8"/>
      <c r="U4389" s="8"/>
      <c r="V4389" s="8"/>
      <c r="W4389" s="8"/>
      <c r="X4389" s="8"/>
      <c r="Y4389" s="8"/>
      <c r="Z4389" s="8"/>
      <c r="AA4389" s="8"/>
      <c r="AB4389" s="8"/>
      <c r="AC4389" s="9">
        <f>ROUNDUP(SUM(VLOOKUP(F4389,'Pontuação'!A$2:B$11,2,FALSE),VLOOKUP(E4389,'Pontuação'!C$2:D$11,2,FALSE),VLOOKUP(H4389,'Pontuação'!I$2:J$11,2,FALSE),VLOOKUP(J4389,'Pontuação'!G$2:H$11,2,FALSE),VLOOKUP(L4389,'Pontuação'!M$2:N$13,2,FALSE)),0)</f>
        <v>1621</v>
      </c>
      <c r="AD4389" s="10">
        <f t="shared" si="1"/>
        <v>162</v>
      </c>
      <c r="AE4389" s="10" t="str">
        <f t="array" ref="AE4389">IFERROR(INDEX('Pontuação'!G$13:G$101, MATCH(AD4389, 'Pontuação'!F$13:F$101, 0)), "Faixa Indefinida")</f>
        <v>C</v>
      </c>
      <c r="AF4389" s="10">
        <f t="shared" si="2"/>
        <v>0</v>
      </c>
      <c r="AG4389" s="10">
        <f t="shared" si="3"/>
        <v>0</v>
      </c>
      <c r="AH4389" s="10">
        <f t="shared" si="4"/>
        <v>1</v>
      </c>
      <c r="AI4389" s="10">
        <f t="shared" si="5"/>
        <v>0</v>
      </c>
      <c r="AJ4389" s="9">
        <f>ROUNDUP(SUM(VLOOKUP(F4389,'Pontuação 3.0'!A$2:B$11,2,FALSE),VLOOKUP(E4389,'Pontuação 3.0'!C$2:D$11,2,FALSE),VLOOKUP(H4389,'Pontuação 3.0'!I$2:J$11,2,FALSE),VLOOKUP(J4389,'Pontuação 3.0'!G$2:H$11,2,FALSE),VLOOKUP(G4389,'Pontuação 3.0'!E$2:F$11,2,FALSE),VLOOKUP(K4389,'Pontuação 3.0'!K$2:L$11,2,FALSE),VLOOKUP(L4389,'Pontuação 3.0'!M$2:N$13,2,FALSE)),0)</f>
        <v>2244</v>
      </c>
      <c r="AK4389" s="9">
        <f t="shared" si="6"/>
        <v>224</v>
      </c>
      <c r="AL4389" s="9" t="str">
        <f t="array" ref="AL4389">IFERROR(INDEX('Pontuação 3.0'!G$13:G$191, MATCH(AK4389, 'Pontuação 3.0'!F$13:F$191, 0)), "Faixa Indefinida")</f>
        <v>B</v>
      </c>
      <c r="AM4389" s="9">
        <f t="shared" si="7"/>
        <v>0</v>
      </c>
      <c r="AN4389" s="9">
        <f t="shared" si="8"/>
        <v>1</v>
      </c>
      <c r="AO4389" s="9">
        <f t="shared" si="9"/>
        <v>0</v>
      </c>
      <c r="AP4389" s="9">
        <f t="shared" si="10"/>
        <v>0</v>
      </c>
      <c r="AQ4389" s="8"/>
    </row>
    <row r="4390" ht="15.75" customHeight="1">
      <c r="A4390" s="7">
        <v>45683.0</v>
      </c>
      <c r="B4390" s="8" t="s">
        <v>9886</v>
      </c>
      <c r="C4390" s="8" t="s">
        <v>9887</v>
      </c>
      <c r="D4390" s="11">
        <v>1.1914827498E10</v>
      </c>
      <c r="E4390" s="8" t="s">
        <v>11833</v>
      </c>
      <c r="F4390" s="8" t="s">
        <v>11842</v>
      </c>
      <c r="G4390" s="8" t="s">
        <v>11843</v>
      </c>
      <c r="H4390" s="8" t="s">
        <v>11844</v>
      </c>
      <c r="I4390" s="8" t="s">
        <v>11837</v>
      </c>
      <c r="J4390" s="8" t="s">
        <v>11852</v>
      </c>
      <c r="K4390" s="8" t="s">
        <v>11837</v>
      </c>
      <c r="L4390" s="8" t="s">
        <v>11840</v>
      </c>
      <c r="M4390" s="8" t="s">
        <v>11859</v>
      </c>
      <c r="N4390" s="12" t="s">
        <v>11</v>
      </c>
      <c r="O4390" s="12" t="s">
        <v>13</v>
      </c>
      <c r="P4390" s="12" t="s">
        <v>27</v>
      </c>
      <c r="Q4390" s="12" t="s">
        <v>65</v>
      </c>
      <c r="R4390" s="12" t="s">
        <v>14</v>
      </c>
      <c r="S4390" s="8"/>
      <c r="T4390" s="8"/>
      <c r="U4390" s="8"/>
      <c r="V4390" s="8"/>
      <c r="W4390" s="8"/>
      <c r="X4390" s="8"/>
      <c r="Y4390" s="8"/>
      <c r="Z4390" s="8"/>
      <c r="AA4390" s="8"/>
      <c r="AB4390" s="8"/>
      <c r="AC4390" s="9">
        <f>ROUNDUP(SUM(VLOOKUP(F4390,'Pontuação'!A$2:B$11,2,FALSE),VLOOKUP(E4390,'Pontuação'!C$2:D$11,2,FALSE),VLOOKUP(H4390,'Pontuação'!I$2:J$11,2,FALSE),VLOOKUP(J4390,'Pontuação'!G$2:H$11,2,FALSE),VLOOKUP(L4390,'Pontuação'!M$2:N$13,2,FALSE)),0)</f>
        <v>1744</v>
      </c>
      <c r="AD4390" s="10">
        <f t="shared" si="1"/>
        <v>174</v>
      </c>
      <c r="AE4390" s="10" t="str">
        <f t="array" ref="AE4390">IFERROR(INDEX('Pontuação'!G$13:G$101, MATCH(AD4390, 'Pontuação'!F$13:F$101, 0)), "Faixa Indefinida")</f>
        <v>B</v>
      </c>
      <c r="AF4390" s="10">
        <f t="shared" si="2"/>
        <v>0</v>
      </c>
      <c r="AG4390" s="10">
        <f t="shared" si="3"/>
        <v>1</v>
      </c>
      <c r="AH4390" s="10">
        <f t="shared" si="4"/>
        <v>0</v>
      </c>
      <c r="AI4390" s="10">
        <f t="shared" si="5"/>
        <v>0</v>
      </c>
      <c r="AJ4390" s="9">
        <f>ROUNDUP(SUM(VLOOKUP(F4390,'Pontuação 3.0'!A$2:B$11,2,FALSE),VLOOKUP(E4390,'Pontuação 3.0'!C$2:D$11,2,FALSE),VLOOKUP(H4390,'Pontuação 3.0'!I$2:J$11,2,FALSE),VLOOKUP(J4390,'Pontuação 3.0'!G$2:H$11,2,FALSE),VLOOKUP(G4390,'Pontuação 3.0'!E$2:F$11,2,FALSE),VLOOKUP(K4390,'Pontuação 3.0'!K$2:L$11,2,FALSE),VLOOKUP(L4390,'Pontuação 3.0'!M$2:N$13,2,FALSE)),0)</f>
        <v>2339</v>
      </c>
      <c r="AK4390" s="9">
        <f t="shared" si="6"/>
        <v>234</v>
      </c>
      <c r="AL4390" s="9" t="str">
        <f t="array" ref="AL4390">IFERROR(INDEX('Pontuação 3.0'!G$13:G$191, MATCH(AK4390, 'Pontuação 3.0'!F$13:F$191, 0)), "Faixa Indefinida")</f>
        <v>B</v>
      </c>
      <c r="AM4390" s="9">
        <f t="shared" si="7"/>
        <v>0</v>
      </c>
      <c r="AN4390" s="9">
        <f t="shared" si="8"/>
        <v>1</v>
      </c>
      <c r="AO4390" s="9">
        <f t="shared" si="9"/>
        <v>0</v>
      </c>
      <c r="AP4390" s="9">
        <f t="shared" si="10"/>
        <v>0</v>
      </c>
      <c r="AQ4390" s="8"/>
    </row>
    <row r="4391" ht="15.75" customHeight="1">
      <c r="A4391" s="7">
        <v>45683.0</v>
      </c>
      <c r="B4391" s="8" t="s">
        <v>9888</v>
      </c>
      <c r="C4391" s="8" t="s">
        <v>9889</v>
      </c>
      <c r="D4391" s="11">
        <v>4.2991159783E10</v>
      </c>
      <c r="E4391" s="8" t="s">
        <v>11833</v>
      </c>
      <c r="F4391" s="8" t="s">
        <v>11834</v>
      </c>
      <c r="G4391" s="8" t="s">
        <v>11835</v>
      </c>
      <c r="H4391" s="8" t="s">
        <v>11844</v>
      </c>
      <c r="I4391" s="8" t="s">
        <v>11845</v>
      </c>
      <c r="J4391" s="8" t="s">
        <v>11852</v>
      </c>
      <c r="K4391" s="8" t="s">
        <v>11837</v>
      </c>
      <c r="L4391" s="8" t="s">
        <v>11847</v>
      </c>
      <c r="M4391" s="8" t="s">
        <v>11849</v>
      </c>
      <c r="N4391" s="12" t="s">
        <v>11</v>
      </c>
      <c r="O4391" s="12" t="s">
        <v>13</v>
      </c>
      <c r="P4391" s="12" t="s">
        <v>37</v>
      </c>
      <c r="Q4391" s="12" t="s">
        <v>15</v>
      </c>
      <c r="R4391" s="12" t="s">
        <v>14</v>
      </c>
      <c r="S4391" s="8"/>
      <c r="T4391" s="8"/>
      <c r="U4391" s="8"/>
      <c r="V4391" s="8"/>
      <c r="W4391" s="8"/>
      <c r="X4391" s="8"/>
      <c r="Y4391" s="8"/>
      <c r="Z4391" s="8"/>
      <c r="AA4391" s="8"/>
      <c r="AB4391" s="8"/>
      <c r="AC4391" s="9">
        <f>ROUNDUP(SUM(VLOOKUP(F4391,'Pontuação'!A$2:B$11,2,FALSE),VLOOKUP(E4391,'Pontuação'!C$2:D$11,2,FALSE),VLOOKUP(H4391,'Pontuação'!I$2:J$11,2,FALSE),VLOOKUP(J4391,'Pontuação'!G$2:H$11,2,FALSE),VLOOKUP(L4391,'Pontuação'!M$2:N$13,2,FALSE)),0)</f>
        <v>1820</v>
      </c>
      <c r="AD4391" s="10">
        <f t="shared" si="1"/>
        <v>182</v>
      </c>
      <c r="AE4391" s="10" t="str">
        <f t="array" ref="AE4391">IFERROR(INDEX('Pontuação'!G$13:G$101, MATCH(AD4391, 'Pontuação'!F$13:F$101, 0)), "Faixa Indefinida")</f>
        <v>B</v>
      </c>
      <c r="AF4391" s="10">
        <f t="shared" si="2"/>
        <v>0</v>
      </c>
      <c r="AG4391" s="10">
        <f t="shared" si="3"/>
        <v>1</v>
      </c>
      <c r="AH4391" s="10">
        <f t="shared" si="4"/>
        <v>0</v>
      </c>
      <c r="AI4391" s="10">
        <f t="shared" si="5"/>
        <v>0</v>
      </c>
      <c r="AJ4391" s="9">
        <f>ROUNDUP(SUM(VLOOKUP(F4391,'Pontuação 3.0'!A$2:B$11,2,FALSE),VLOOKUP(E4391,'Pontuação 3.0'!C$2:D$11,2,FALSE),VLOOKUP(H4391,'Pontuação 3.0'!I$2:J$11,2,FALSE),VLOOKUP(J4391,'Pontuação 3.0'!G$2:H$11,2,FALSE),VLOOKUP(G4391,'Pontuação 3.0'!E$2:F$11,2,FALSE),VLOOKUP(K4391,'Pontuação 3.0'!K$2:L$11,2,FALSE),VLOOKUP(L4391,'Pontuação 3.0'!M$2:N$13,2,FALSE)),0)</f>
        <v>2174</v>
      </c>
      <c r="AK4391" s="9">
        <f t="shared" si="6"/>
        <v>217</v>
      </c>
      <c r="AL4391" s="9" t="str">
        <f t="array" ref="AL4391">IFERROR(INDEX('Pontuação 3.0'!G$13:G$191, MATCH(AK4391, 'Pontuação 3.0'!F$13:F$191, 0)), "Faixa Indefinida")</f>
        <v>B</v>
      </c>
      <c r="AM4391" s="9">
        <f t="shared" si="7"/>
        <v>0</v>
      </c>
      <c r="AN4391" s="9">
        <f t="shared" si="8"/>
        <v>1</v>
      </c>
      <c r="AO4391" s="9">
        <f t="shared" si="9"/>
        <v>0</v>
      </c>
      <c r="AP4391" s="9">
        <f t="shared" si="10"/>
        <v>0</v>
      </c>
      <c r="AQ4391" s="8"/>
    </row>
    <row r="4392" ht="15.75" customHeight="1">
      <c r="A4392" s="7">
        <v>45683.0</v>
      </c>
      <c r="B4392" s="8" t="s">
        <v>9890</v>
      </c>
      <c r="C4392" s="8" t="s">
        <v>9891</v>
      </c>
      <c r="D4392" s="11">
        <v>9.7984159337E10</v>
      </c>
      <c r="E4392" s="8" t="s">
        <v>11833</v>
      </c>
      <c r="F4392" s="8" t="s">
        <v>11842</v>
      </c>
      <c r="G4392" s="8" t="s">
        <v>11867</v>
      </c>
      <c r="H4392" s="8" t="s">
        <v>11856</v>
      </c>
      <c r="I4392" s="8" t="s">
        <v>11837</v>
      </c>
      <c r="J4392" s="8" t="s">
        <v>11846</v>
      </c>
      <c r="K4392" s="8" t="s">
        <v>11837</v>
      </c>
      <c r="L4392" s="8" t="s">
        <v>11847</v>
      </c>
      <c r="M4392" s="8" t="s">
        <v>11848</v>
      </c>
      <c r="N4392" s="12" t="s">
        <v>11</v>
      </c>
      <c r="O4392" s="12" t="s">
        <v>13</v>
      </c>
      <c r="P4392" s="12" t="s">
        <v>12</v>
      </c>
      <c r="Q4392" s="12" t="s">
        <v>15</v>
      </c>
      <c r="R4392" s="12" t="s">
        <v>14</v>
      </c>
      <c r="S4392" s="8"/>
      <c r="T4392" s="8"/>
      <c r="U4392" s="8"/>
      <c r="V4392" s="8"/>
      <c r="W4392" s="8"/>
      <c r="X4392" s="8"/>
      <c r="Y4392" s="8"/>
      <c r="Z4392" s="8"/>
      <c r="AA4392" s="8"/>
      <c r="AB4392" s="8"/>
      <c r="AC4392" s="9">
        <f>ROUNDUP(SUM(VLOOKUP(F4392,'Pontuação'!A$2:B$11,2,FALSE),VLOOKUP(E4392,'Pontuação'!C$2:D$11,2,FALSE),VLOOKUP(H4392,'Pontuação'!I$2:J$11,2,FALSE),VLOOKUP(J4392,'Pontuação'!G$2:H$11,2,FALSE),VLOOKUP(L4392,'Pontuação'!M$2:N$13,2,FALSE)),0)</f>
        <v>1571</v>
      </c>
      <c r="AD4392" s="10">
        <f t="shared" si="1"/>
        <v>157</v>
      </c>
      <c r="AE4392" s="10" t="str">
        <f t="array" ref="AE4392">IFERROR(INDEX('Pontuação'!G$13:G$101, MATCH(AD4392, 'Pontuação'!F$13:F$101, 0)), "Faixa Indefinida")</f>
        <v>C</v>
      </c>
      <c r="AF4392" s="10">
        <f t="shared" si="2"/>
        <v>0</v>
      </c>
      <c r="AG4392" s="10">
        <f t="shared" si="3"/>
        <v>0</v>
      </c>
      <c r="AH4392" s="10">
        <f t="shared" si="4"/>
        <v>1</v>
      </c>
      <c r="AI4392" s="10">
        <f t="shared" si="5"/>
        <v>0</v>
      </c>
      <c r="AJ4392" s="9">
        <f>ROUNDUP(SUM(VLOOKUP(F4392,'Pontuação 3.0'!A$2:B$11,2,FALSE),VLOOKUP(E4392,'Pontuação 3.0'!C$2:D$11,2,FALSE),VLOOKUP(H4392,'Pontuação 3.0'!I$2:J$11,2,FALSE),VLOOKUP(J4392,'Pontuação 3.0'!G$2:H$11,2,FALSE),VLOOKUP(G4392,'Pontuação 3.0'!E$2:F$11,2,FALSE),VLOOKUP(K4392,'Pontuação 3.0'!K$2:L$11,2,FALSE),VLOOKUP(L4392,'Pontuação 3.0'!M$2:N$13,2,FALSE)),0)</f>
        <v>1910</v>
      </c>
      <c r="AK4392" s="9">
        <f t="shared" si="6"/>
        <v>191</v>
      </c>
      <c r="AL4392" s="9" t="str">
        <f t="array" ref="AL4392">IFERROR(INDEX('Pontuação 3.0'!G$13:G$191, MATCH(AK4392, 'Pontuação 3.0'!F$13:F$191, 0)), "Faixa Indefinida")</f>
        <v>D</v>
      </c>
      <c r="AM4392" s="9">
        <f t="shared" si="7"/>
        <v>0</v>
      </c>
      <c r="AN4392" s="9">
        <f t="shared" si="8"/>
        <v>0</v>
      </c>
      <c r="AO4392" s="9">
        <f t="shared" si="9"/>
        <v>0</v>
      </c>
      <c r="AP4392" s="9">
        <f t="shared" si="10"/>
        <v>1</v>
      </c>
      <c r="AQ4392" s="8"/>
    </row>
    <row r="4393" ht="15.75" customHeight="1">
      <c r="A4393" s="7">
        <v>45683.0</v>
      </c>
      <c r="B4393" s="8" t="s">
        <v>9892</v>
      </c>
      <c r="C4393" s="8" t="s">
        <v>9893</v>
      </c>
      <c r="D4393" s="11">
        <v>4.199722861E10</v>
      </c>
      <c r="E4393" s="8" t="s">
        <v>11833</v>
      </c>
      <c r="F4393" s="8" t="s">
        <v>11842</v>
      </c>
      <c r="G4393" s="8" t="s">
        <v>11843</v>
      </c>
      <c r="H4393" s="8" t="s">
        <v>11865</v>
      </c>
      <c r="I4393" s="8" t="s">
        <v>11845</v>
      </c>
      <c r="J4393" s="8" t="s">
        <v>11846</v>
      </c>
      <c r="K4393" s="8" t="s">
        <v>11837</v>
      </c>
      <c r="L4393" s="8" t="s">
        <v>11847</v>
      </c>
      <c r="M4393" s="8" t="s">
        <v>11849</v>
      </c>
      <c r="N4393" s="12" t="s">
        <v>11</v>
      </c>
      <c r="O4393" s="12" t="s">
        <v>13</v>
      </c>
      <c r="P4393" s="12" t="s">
        <v>112</v>
      </c>
      <c r="Q4393" s="12" t="s">
        <v>65</v>
      </c>
      <c r="R4393" s="12" t="s">
        <v>14</v>
      </c>
      <c r="S4393" s="8"/>
      <c r="T4393" s="8"/>
      <c r="U4393" s="8"/>
      <c r="V4393" s="8"/>
      <c r="W4393" s="8"/>
      <c r="X4393" s="8"/>
      <c r="Y4393" s="8"/>
      <c r="Z4393" s="8"/>
      <c r="AA4393" s="8"/>
      <c r="AB4393" s="8"/>
      <c r="AC4393" s="9">
        <f>ROUNDUP(SUM(VLOOKUP(F4393,'Pontuação'!A$2:B$11,2,FALSE),VLOOKUP(E4393,'Pontuação'!C$2:D$11,2,FALSE),VLOOKUP(H4393,'Pontuação'!I$2:J$11,2,FALSE),VLOOKUP(J4393,'Pontuação'!G$2:H$11,2,FALSE),VLOOKUP(L4393,'Pontuação'!M$2:N$13,2,FALSE)),0)</f>
        <v>1711</v>
      </c>
      <c r="AD4393" s="10">
        <f t="shared" si="1"/>
        <v>171</v>
      </c>
      <c r="AE4393" s="10" t="str">
        <f t="array" ref="AE4393">IFERROR(INDEX('Pontuação'!G$13:G$101, MATCH(AD4393, 'Pontuação'!F$13:F$101, 0)), "Faixa Indefinida")</f>
        <v>B</v>
      </c>
      <c r="AF4393" s="10">
        <f t="shared" si="2"/>
        <v>0</v>
      </c>
      <c r="AG4393" s="10">
        <f t="shared" si="3"/>
        <v>1</v>
      </c>
      <c r="AH4393" s="10">
        <f t="shared" si="4"/>
        <v>0</v>
      </c>
      <c r="AI4393" s="10">
        <f t="shared" si="5"/>
        <v>0</v>
      </c>
      <c r="AJ4393" s="9">
        <f>ROUNDUP(SUM(VLOOKUP(F4393,'Pontuação 3.0'!A$2:B$11,2,FALSE),VLOOKUP(E4393,'Pontuação 3.0'!C$2:D$11,2,FALSE),VLOOKUP(H4393,'Pontuação 3.0'!I$2:J$11,2,FALSE),VLOOKUP(J4393,'Pontuação 3.0'!G$2:H$11,2,FALSE),VLOOKUP(G4393,'Pontuação 3.0'!E$2:F$11,2,FALSE),VLOOKUP(K4393,'Pontuação 3.0'!K$2:L$11,2,FALSE),VLOOKUP(L4393,'Pontuação 3.0'!M$2:N$13,2,FALSE)),0)</f>
        <v>2144</v>
      </c>
      <c r="AK4393" s="9">
        <f t="shared" si="6"/>
        <v>214</v>
      </c>
      <c r="AL4393" s="9" t="str">
        <f t="array" ref="AL4393">IFERROR(INDEX('Pontuação 3.0'!G$13:G$191, MATCH(AK4393, 'Pontuação 3.0'!F$13:F$191, 0)), "Faixa Indefinida")</f>
        <v>B</v>
      </c>
      <c r="AM4393" s="9">
        <f t="shared" si="7"/>
        <v>0</v>
      </c>
      <c r="AN4393" s="9">
        <f t="shared" si="8"/>
        <v>1</v>
      </c>
      <c r="AO4393" s="9">
        <f t="shared" si="9"/>
        <v>0</v>
      </c>
      <c r="AP4393" s="9">
        <f t="shared" si="10"/>
        <v>0</v>
      </c>
      <c r="AQ4393" s="8"/>
    </row>
    <row r="4394" ht="15.75" customHeight="1">
      <c r="A4394" s="7">
        <v>45683.0</v>
      </c>
      <c r="B4394" s="8" t="s">
        <v>9894</v>
      </c>
      <c r="C4394" s="8" t="s">
        <v>9895</v>
      </c>
      <c r="D4394" s="11">
        <v>6.1984778414E10</v>
      </c>
      <c r="E4394" s="8" t="s">
        <v>11833</v>
      </c>
      <c r="F4394" s="8" t="s">
        <v>11834</v>
      </c>
      <c r="G4394" s="8" t="s">
        <v>11835</v>
      </c>
      <c r="H4394" s="8" t="s">
        <v>11850</v>
      </c>
      <c r="I4394" s="8" t="s">
        <v>11845</v>
      </c>
      <c r="J4394" s="8" t="s">
        <v>11846</v>
      </c>
      <c r="K4394" s="8" t="s">
        <v>11837</v>
      </c>
      <c r="L4394" s="8" t="s">
        <v>11851</v>
      </c>
      <c r="M4394" s="8" t="s">
        <v>11853</v>
      </c>
      <c r="N4394" s="12" t="s">
        <v>11</v>
      </c>
      <c r="O4394" s="12" t="s">
        <v>13</v>
      </c>
      <c r="P4394" s="12" t="s">
        <v>99</v>
      </c>
      <c r="Q4394" s="12" t="s">
        <v>44</v>
      </c>
      <c r="R4394" s="12" t="s">
        <v>20</v>
      </c>
      <c r="S4394" s="8"/>
      <c r="T4394" s="8"/>
      <c r="U4394" s="8"/>
      <c r="V4394" s="8"/>
      <c r="W4394" s="8"/>
      <c r="X4394" s="8"/>
      <c r="Y4394" s="8"/>
      <c r="Z4394" s="8"/>
      <c r="AA4394" s="8"/>
      <c r="AB4394" s="8"/>
      <c r="AC4394" s="9">
        <f>ROUNDUP(SUM(VLOOKUP(F4394,'Pontuação'!A$2:B$11,2,FALSE),VLOOKUP(E4394,'Pontuação'!C$2:D$11,2,FALSE),VLOOKUP(H4394,'Pontuação'!I$2:J$11,2,FALSE),VLOOKUP(J4394,'Pontuação'!G$2:H$11,2,FALSE),VLOOKUP(L4394,'Pontuação'!M$2:N$13,2,FALSE)),0)</f>
        <v>1541</v>
      </c>
      <c r="AD4394" s="10">
        <f t="shared" si="1"/>
        <v>154</v>
      </c>
      <c r="AE4394" s="10" t="str">
        <f t="array" ref="AE4394">IFERROR(INDEX('Pontuação'!G$13:G$101, MATCH(AD4394, 'Pontuação'!F$13:F$101, 0)), "Faixa Indefinida")</f>
        <v>C</v>
      </c>
      <c r="AF4394" s="10">
        <f t="shared" si="2"/>
        <v>0</v>
      </c>
      <c r="AG4394" s="10">
        <f t="shared" si="3"/>
        <v>0</v>
      </c>
      <c r="AH4394" s="10">
        <f t="shared" si="4"/>
        <v>1</v>
      </c>
      <c r="AI4394" s="10">
        <f t="shared" si="5"/>
        <v>0</v>
      </c>
      <c r="AJ4394" s="9">
        <f>ROUNDUP(SUM(VLOOKUP(F4394,'Pontuação 3.0'!A$2:B$11,2,FALSE),VLOOKUP(E4394,'Pontuação 3.0'!C$2:D$11,2,FALSE),VLOOKUP(H4394,'Pontuação 3.0'!I$2:J$11,2,FALSE),VLOOKUP(J4394,'Pontuação 3.0'!G$2:H$11,2,FALSE),VLOOKUP(G4394,'Pontuação 3.0'!E$2:F$11,2,FALSE),VLOOKUP(K4394,'Pontuação 3.0'!K$2:L$11,2,FALSE),VLOOKUP(L4394,'Pontuação 3.0'!M$2:N$13,2,FALSE)),0)</f>
        <v>1849</v>
      </c>
      <c r="AK4394" s="9">
        <f t="shared" si="6"/>
        <v>185</v>
      </c>
      <c r="AL4394" s="9" t="str">
        <f t="array" ref="AL4394">IFERROR(INDEX('Pontuação 3.0'!G$13:G$191, MATCH(AK4394, 'Pontuação 3.0'!F$13:F$191, 0)), "Faixa Indefinida")</f>
        <v>D</v>
      </c>
      <c r="AM4394" s="9">
        <f t="shared" si="7"/>
        <v>0</v>
      </c>
      <c r="AN4394" s="9">
        <f t="shared" si="8"/>
        <v>0</v>
      </c>
      <c r="AO4394" s="9">
        <f t="shared" si="9"/>
        <v>0</v>
      </c>
      <c r="AP4394" s="9">
        <f t="shared" si="10"/>
        <v>1</v>
      </c>
      <c r="AQ4394" s="8"/>
    </row>
    <row r="4395" ht="15.75" customHeight="1">
      <c r="A4395" s="7">
        <v>45683.0</v>
      </c>
      <c r="B4395" s="8" t="s">
        <v>9896</v>
      </c>
      <c r="C4395" s="8" t="s">
        <v>9897</v>
      </c>
      <c r="D4395" s="11">
        <v>7.5998667563E10</v>
      </c>
      <c r="E4395" s="8" t="s">
        <v>11833</v>
      </c>
      <c r="F4395" s="8" t="s">
        <v>11842</v>
      </c>
      <c r="G4395" s="8" t="s">
        <v>11843</v>
      </c>
      <c r="H4395" s="8" t="s">
        <v>11850</v>
      </c>
      <c r="I4395" s="8" t="s">
        <v>11845</v>
      </c>
      <c r="J4395" s="8" t="s">
        <v>11846</v>
      </c>
      <c r="K4395" s="8" t="s">
        <v>11837</v>
      </c>
      <c r="L4395" s="8" t="s">
        <v>11847</v>
      </c>
      <c r="M4395" s="8" t="s">
        <v>11849</v>
      </c>
      <c r="N4395" s="12" t="s">
        <v>11</v>
      </c>
      <c r="O4395" s="12" t="s">
        <v>13</v>
      </c>
      <c r="P4395" s="12" t="s">
        <v>96</v>
      </c>
      <c r="Q4395" s="12" t="s">
        <v>15</v>
      </c>
      <c r="R4395" s="12" t="s">
        <v>20</v>
      </c>
      <c r="S4395" s="8"/>
      <c r="T4395" s="8"/>
      <c r="U4395" s="8"/>
      <c r="V4395" s="8"/>
      <c r="W4395" s="8"/>
      <c r="X4395" s="8"/>
      <c r="Y4395" s="8"/>
      <c r="Z4395" s="8"/>
      <c r="AA4395" s="8"/>
      <c r="AB4395" s="8"/>
      <c r="AC4395" s="9">
        <f>ROUNDUP(SUM(VLOOKUP(F4395,'Pontuação'!A$2:B$11,2,FALSE),VLOOKUP(E4395,'Pontuação'!C$2:D$11,2,FALSE),VLOOKUP(H4395,'Pontuação'!I$2:J$11,2,FALSE),VLOOKUP(J4395,'Pontuação'!G$2:H$11,2,FALSE),VLOOKUP(L4395,'Pontuação'!M$2:N$13,2,FALSE)),0)</f>
        <v>1685</v>
      </c>
      <c r="AD4395" s="10">
        <f t="shared" si="1"/>
        <v>169</v>
      </c>
      <c r="AE4395" s="10" t="str">
        <f t="array" ref="AE4395">IFERROR(INDEX('Pontuação'!G$13:G$101, MATCH(AD4395, 'Pontuação'!F$13:F$101, 0)), "Faixa Indefinida")</f>
        <v>B</v>
      </c>
      <c r="AF4395" s="10">
        <f t="shared" si="2"/>
        <v>0</v>
      </c>
      <c r="AG4395" s="10">
        <f t="shared" si="3"/>
        <v>1</v>
      </c>
      <c r="AH4395" s="10">
        <f t="shared" si="4"/>
        <v>0</v>
      </c>
      <c r="AI4395" s="10">
        <f t="shared" si="5"/>
        <v>0</v>
      </c>
      <c r="AJ4395" s="9">
        <f>ROUNDUP(SUM(VLOOKUP(F4395,'Pontuação 3.0'!A$2:B$11,2,FALSE),VLOOKUP(E4395,'Pontuação 3.0'!C$2:D$11,2,FALSE),VLOOKUP(H4395,'Pontuação 3.0'!I$2:J$11,2,FALSE),VLOOKUP(J4395,'Pontuação 3.0'!G$2:H$11,2,FALSE),VLOOKUP(G4395,'Pontuação 3.0'!E$2:F$11,2,FALSE),VLOOKUP(K4395,'Pontuação 3.0'!K$2:L$11,2,FALSE),VLOOKUP(L4395,'Pontuação 3.0'!M$2:N$13,2,FALSE)),0)</f>
        <v>2208</v>
      </c>
      <c r="AK4395" s="9">
        <f t="shared" si="6"/>
        <v>221</v>
      </c>
      <c r="AL4395" s="9" t="str">
        <f t="array" ref="AL4395">IFERROR(INDEX('Pontuação 3.0'!G$13:G$191, MATCH(AK4395, 'Pontuação 3.0'!F$13:F$191, 0)), "Faixa Indefinida")</f>
        <v>B</v>
      </c>
      <c r="AM4395" s="9">
        <f t="shared" si="7"/>
        <v>0</v>
      </c>
      <c r="AN4395" s="9">
        <f t="shared" si="8"/>
        <v>1</v>
      </c>
      <c r="AO4395" s="9">
        <f t="shared" si="9"/>
        <v>0</v>
      </c>
      <c r="AP4395" s="9">
        <f t="shared" si="10"/>
        <v>0</v>
      </c>
      <c r="AQ4395" s="8"/>
    </row>
    <row r="4396" ht="15.75" customHeight="1">
      <c r="A4396" s="7">
        <v>45683.0</v>
      </c>
      <c r="B4396" s="8" t="s">
        <v>9898</v>
      </c>
      <c r="C4396" s="8" t="s">
        <v>9899</v>
      </c>
      <c r="D4396" s="11">
        <v>9.7984025743E10</v>
      </c>
      <c r="E4396" s="8" t="s">
        <v>11833</v>
      </c>
      <c r="F4396" s="8" t="s">
        <v>11863</v>
      </c>
      <c r="G4396" s="8" t="s">
        <v>11864</v>
      </c>
      <c r="H4396" s="8" t="s">
        <v>11844</v>
      </c>
      <c r="I4396" s="8" t="s">
        <v>11837</v>
      </c>
      <c r="J4396" s="8" t="s">
        <v>11852</v>
      </c>
      <c r="K4396" s="8" t="s">
        <v>11839</v>
      </c>
      <c r="L4396" s="8" t="s">
        <v>11851</v>
      </c>
      <c r="M4396" s="8" t="s">
        <v>11841</v>
      </c>
      <c r="N4396" s="12" t="s">
        <v>11</v>
      </c>
      <c r="O4396" s="12" t="s">
        <v>13</v>
      </c>
      <c r="P4396" s="12" t="s">
        <v>49</v>
      </c>
      <c r="Q4396" s="12" t="s">
        <v>65</v>
      </c>
      <c r="R4396" s="12" t="s">
        <v>20</v>
      </c>
      <c r="S4396" s="8"/>
      <c r="T4396" s="8"/>
      <c r="U4396" s="8"/>
      <c r="V4396" s="8"/>
      <c r="W4396" s="8"/>
      <c r="X4396" s="8"/>
      <c r="Y4396" s="8"/>
      <c r="Z4396" s="8"/>
      <c r="AA4396" s="8"/>
      <c r="AB4396" s="8"/>
      <c r="AC4396" s="9">
        <f>ROUNDUP(SUM(VLOOKUP(F4396,'Pontuação'!A$2:B$11,2,FALSE),VLOOKUP(E4396,'Pontuação'!C$2:D$11,2,FALSE),VLOOKUP(H4396,'Pontuação'!I$2:J$11,2,FALSE),VLOOKUP(J4396,'Pontuação'!G$2:H$11,2,FALSE),VLOOKUP(L4396,'Pontuação'!M$2:N$13,2,FALSE)),0)</f>
        <v>1671</v>
      </c>
      <c r="AD4396" s="10">
        <f t="shared" si="1"/>
        <v>167</v>
      </c>
      <c r="AE4396" s="10" t="str">
        <f t="array" ref="AE4396">IFERROR(INDEX('Pontuação'!G$13:G$101, MATCH(AD4396, 'Pontuação'!F$13:F$101, 0)), "Faixa Indefinida")</f>
        <v>B</v>
      </c>
      <c r="AF4396" s="10">
        <f t="shared" si="2"/>
        <v>0</v>
      </c>
      <c r="AG4396" s="10">
        <f t="shared" si="3"/>
        <v>1</v>
      </c>
      <c r="AH4396" s="10">
        <f t="shared" si="4"/>
        <v>0</v>
      </c>
      <c r="AI4396" s="10">
        <f t="shared" si="5"/>
        <v>0</v>
      </c>
      <c r="AJ4396" s="9">
        <f>ROUNDUP(SUM(VLOOKUP(F4396,'Pontuação 3.0'!A$2:B$11,2,FALSE),VLOOKUP(E4396,'Pontuação 3.0'!C$2:D$11,2,FALSE),VLOOKUP(H4396,'Pontuação 3.0'!I$2:J$11,2,FALSE),VLOOKUP(J4396,'Pontuação 3.0'!G$2:H$11,2,FALSE),VLOOKUP(G4396,'Pontuação 3.0'!E$2:F$11,2,FALSE),VLOOKUP(K4396,'Pontuação 3.0'!K$2:L$11,2,FALSE),VLOOKUP(L4396,'Pontuação 3.0'!M$2:N$13,2,FALSE)),0)</f>
        <v>2494</v>
      </c>
      <c r="AK4396" s="9">
        <f t="shared" si="6"/>
        <v>249</v>
      </c>
      <c r="AL4396" s="9" t="str">
        <f t="array" ref="AL4396">IFERROR(INDEX('Pontuação 3.0'!G$13:G$191, MATCH(AK4396, 'Pontuação 3.0'!F$13:F$191, 0)), "Faixa Indefinida")</f>
        <v>A</v>
      </c>
      <c r="AM4396" s="9">
        <f t="shared" si="7"/>
        <v>1</v>
      </c>
      <c r="AN4396" s="9">
        <f t="shared" si="8"/>
        <v>0</v>
      </c>
      <c r="AO4396" s="9">
        <f t="shared" si="9"/>
        <v>0</v>
      </c>
      <c r="AP4396" s="9">
        <f t="shared" si="10"/>
        <v>0</v>
      </c>
      <c r="AQ4396" s="8"/>
    </row>
    <row r="4397" ht="15.75" customHeight="1">
      <c r="A4397" s="7">
        <v>45683.0</v>
      </c>
      <c r="B4397" s="8" t="s">
        <v>9900</v>
      </c>
      <c r="C4397" s="8" t="s">
        <v>9901</v>
      </c>
      <c r="D4397" s="11">
        <v>6.9999112655E10</v>
      </c>
      <c r="E4397" s="8" t="s">
        <v>11833</v>
      </c>
      <c r="F4397" s="8" t="s">
        <v>11842</v>
      </c>
      <c r="G4397" s="8" t="s">
        <v>11843</v>
      </c>
      <c r="H4397" s="8" t="s">
        <v>11865</v>
      </c>
      <c r="I4397" s="8" t="s">
        <v>11845</v>
      </c>
      <c r="J4397" s="8" t="s">
        <v>11852</v>
      </c>
      <c r="K4397" s="8" t="s">
        <v>11839</v>
      </c>
      <c r="L4397" s="8" t="s">
        <v>11847</v>
      </c>
      <c r="M4397" s="8" t="s">
        <v>11848</v>
      </c>
      <c r="N4397" s="12" t="s">
        <v>11</v>
      </c>
      <c r="O4397" s="12" t="s">
        <v>13</v>
      </c>
      <c r="P4397" s="12" t="s">
        <v>318</v>
      </c>
      <c r="Q4397" s="12" t="s">
        <v>15</v>
      </c>
      <c r="R4397" s="12" t="s">
        <v>20</v>
      </c>
      <c r="S4397" s="8"/>
      <c r="T4397" s="8"/>
      <c r="U4397" s="8"/>
      <c r="V4397" s="8"/>
      <c r="W4397" s="8"/>
      <c r="X4397" s="8"/>
      <c r="Y4397" s="8"/>
      <c r="Z4397" s="8"/>
      <c r="AA4397" s="8"/>
      <c r="AB4397" s="8"/>
      <c r="AC4397" s="9">
        <f>ROUNDUP(SUM(VLOOKUP(F4397,'Pontuação'!A$2:B$11,2,FALSE),VLOOKUP(E4397,'Pontuação'!C$2:D$11,2,FALSE),VLOOKUP(H4397,'Pontuação'!I$2:J$11,2,FALSE),VLOOKUP(J4397,'Pontuação'!G$2:H$11,2,FALSE),VLOOKUP(L4397,'Pontuação'!M$2:N$13,2,FALSE)),0)</f>
        <v>1816</v>
      </c>
      <c r="AD4397" s="10">
        <f t="shared" si="1"/>
        <v>182</v>
      </c>
      <c r="AE4397" s="10" t="str">
        <f t="array" ref="AE4397">IFERROR(INDEX('Pontuação'!G$13:G$101, MATCH(AD4397, 'Pontuação'!F$13:F$101, 0)), "Faixa Indefinida")</f>
        <v>B</v>
      </c>
      <c r="AF4397" s="10">
        <f t="shared" si="2"/>
        <v>0</v>
      </c>
      <c r="AG4397" s="10">
        <f t="shared" si="3"/>
        <v>1</v>
      </c>
      <c r="AH4397" s="10">
        <f t="shared" si="4"/>
        <v>0</v>
      </c>
      <c r="AI4397" s="10">
        <f t="shared" si="5"/>
        <v>0</v>
      </c>
      <c r="AJ4397" s="9">
        <f>ROUNDUP(SUM(VLOOKUP(F4397,'Pontuação 3.0'!A$2:B$11,2,FALSE),VLOOKUP(E4397,'Pontuação 3.0'!C$2:D$11,2,FALSE),VLOOKUP(H4397,'Pontuação 3.0'!I$2:J$11,2,FALSE),VLOOKUP(J4397,'Pontuação 3.0'!G$2:H$11,2,FALSE),VLOOKUP(G4397,'Pontuação 3.0'!E$2:F$11,2,FALSE),VLOOKUP(K4397,'Pontuação 3.0'!K$2:L$11,2,FALSE),VLOOKUP(L4397,'Pontuação 3.0'!M$2:N$13,2,FALSE)),0)</f>
        <v>2557</v>
      </c>
      <c r="AK4397" s="9">
        <f t="shared" si="6"/>
        <v>256</v>
      </c>
      <c r="AL4397" s="9" t="str">
        <f t="array" ref="AL4397">IFERROR(INDEX('Pontuação 3.0'!G$13:G$191, MATCH(AK4397, 'Pontuação 3.0'!F$13:F$191, 0)), "Faixa Indefinida")</f>
        <v>A</v>
      </c>
      <c r="AM4397" s="9">
        <f t="shared" si="7"/>
        <v>1</v>
      </c>
      <c r="AN4397" s="9">
        <f t="shared" si="8"/>
        <v>0</v>
      </c>
      <c r="AO4397" s="9">
        <f t="shared" si="9"/>
        <v>0</v>
      </c>
      <c r="AP4397" s="9">
        <f t="shared" si="10"/>
        <v>0</v>
      </c>
      <c r="AQ4397" s="8"/>
    </row>
    <row r="4398" ht="15.75" customHeight="1">
      <c r="A4398" s="7">
        <v>45683.0</v>
      </c>
      <c r="B4398" s="8" t="s">
        <v>9904</v>
      </c>
      <c r="C4398" s="8" t="s">
        <v>9905</v>
      </c>
      <c r="D4398" s="11">
        <v>9.4991956969E10</v>
      </c>
      <c r="E4398" s="8" t="s">
        <v>11833</v>
      </c>
      <c r="F4398" s="8" t="s">
        <v>11842</v>
      </c>
      <c r="G4398" s="8" t="s">
        <v>11835</v>
      </c>
      <c r="H4398" s="8" t="s">
        <v>11850</v>
      </c>
      <c r="I4398" s="8" t="s">
        <v>11837</v>
      </c>
      <c r="J4398" s="8" t="s">
        <v>11846</v>
      </c>
      <c r="K4398" s="8" t="s">
        <v>11837</v>
      </c>
      <c r="L4398" s="8" t="s">
        <v>11851</v>
      </c>
      <c r="M4398" s="8" t="s">
        <v>11849</v>
      </c>
      <c r="N4398" s="12" t="s">
        <v>11</v>
      </c>
      <c r="O4398" s="12" t="s">
        <v>13</v>
      </c>
      <c r="P4398" s="12" t="s">
        <v>37</v>
      </c>
      <c r="Q4398" s="12" t="s">
        <v>15</v>
      </c>
      <c r="R4398" s="12" t="s">
        <v>20</v>
      </c>
      <c r="S4398" s="8"/>
      <c r="T4398" s="8"/>
      <c r="U4398" s="8"/>
      <c r="V4398" s="8"/>
      <c r="W4398" s="8"/>
      <c r="X4398" s="8"/>
      <c r="Y4398" s="8"/>
      <c r="Z4398" s="8"/>
      <c r="AA4398" s="8"/>
      <c r="AB4398" s="8"/>
      <c r="AC4398" s="9">
        <f>ROUNDUP(SUM(VLOOKUP(F4398,'Pontuação'!A$2:B$11,2,FALSE),VLOOKUP(E4398,'Pontuação'!C$2:D$11,2,FALSE),VLOOKUP(H4398,'Pontuação'!I$2:J$11,2,FALSE),VLOOKUP(J4398,'Pontuação'!G$2:H$11,2,FALSE),VLOOKUP(L4398,'Pontuação'!M$2:N$13,2,FALSE)),0)</f>
        <v>1553</v>
      </c>
      <c r="AD4398" s="10">
        <f t="shared" si="1"/>
        <v>155</v>
      </c>
      <c r="AE4398" s="10" t="str">
        <f t="array" ref="AE4398">IFERROR(INDEX('Pontuação'!G$13:G$101, MATCH(AD4398, 'Pontuação'!F$13:F$101, 0)), "Faixa Indefinida")</f>
        <v>C</v>
      </c>
      <c r="AF4398" s="10">
        <f t="shared" si="2"/>
        <v>0</v>
      </c>
      <c r="AG4398" s="10">
        <f t="shared" si="3"/>
        <v>0</v>
      </c>
      <c r="AH4398" s="10">
        <f t="shared" si="4"/>
        <v>1</v>
      </c>
      <c r="AI4398" s="10">
        <f t="shared" si="5"/>
        <v>0</v>
      </c>
      <c r="AJ4398" s="9">
        <f>ROUNDUP(SUM(VLOOKUP(F4398,'Pontuação 3.0'!A$2:B$11,2,FALSE),VLOOKUP(E4398,'Pontuação 3.0'!C$2:D$11,2,FALSE),VLOOKUP(H4398,'Pontuação 3.0'!I$2:J$11,2,FALSE),VLOOKUP(J4398,'Pontuação 3.0'!G$2:H$11,2,FALSE),VLOOKUP(G4398,'Pontuação 3.0'!E$2:F$11,2,FALSE),VLOOKUP(K4398,'Pontuação 3.0'!K$2:L$11,2,FALSE),VLOOKUP(L4398,'Pontuação 3.0'!M$2:N$13,2,FALSE)),0)</f>
        <v>1982</v>
      </c>
      <c r="AK4398" s="9">
        <f t="shared" si="6"/>
        <v>198</v>
      </c>
      <c r="AL4398" s="9" t="str">
        <f t="array" ref="AL4398">IFERROR(INDEX('Pontuação 3.0'!G$13:G$191, MATCH(AK4398, 'Pontuação 3.0'!F$13:F$191, 0)), "Faixa Indefinida")</f>
        <v>C</v>
      </c>
      <c r="AM4398" s="9">
        <f t="shared" si="7"/>
        <v>0</v>
      </c>
      <c r="AN4398" s="9">
        <f t="shared" si="8"/>
        <v>0</v>
      </c>
      <c r="AO4398" s="9">
        <f t="shared" si="9"/>
        <v>1</v>
      </c>
      <c r="AP4398" s="9">
        <f t="shared" si="10"/>
        <v>0</v>
      </c>
      <c r="AQ4398" s="8"/>
    </row>
    <row r="4399" ht="15.75" customHeight="1">
      <c r="A4399" s="7">
        <v>45683.0</v>
      </c>
      <c r="B4399" s="8" t="s">
        <v>9909</v>
      </c>
      <c r="C4399" s="8" t="s">
        <v>9910</v>
      </c>
      <c r="D4399" s="8" t="s">
        <v>9911</v>
      </c>
      <c r="E4399" s="8" t="s">
        <v>11833</v>
      </c>
      <c r="F4399" s="8" t="s">
        <v>11842</v>
      </c>
      <c r="G4399" s="8" t="s">
        <v>11843</v>
      </c>
      <c r="H4399" s="8" t="s">
        <v>11850</v>
      </c>
      <c r="I4399" s="8" t="s">
        <v>11837</v>
      </c>
      <c r="J4399" s="8" t="s">
        <v>11852</v>
      </c>
      <c r="K4399" s="8" t="s">
        <v>11839</v>
      </c>
      <c r="L4399" s="8" t="s">
        <v>11840</v>
      </c>
      <c r="M4399" s="8" t="s">
        <v>11848</v>
      </c>
      <c r="N4399" s="12" t="s">
        <v>11</v>
      </c>
      <c r="O4399" s="12" t="s">
        <v>13</v>
      </c>
      <c r="P4399" s="12" t="s">
        <v>27</v>
      </c>
      <c r="Q4399" s="12" t="s">
        <v>15</v>
      </c>
      <c r="R4399" s="12" t="s">
        <v>20</v>
      </c>
      <c r="S4399" s="8"/>
      <c r="T4399" s="8"/>
      <c r="U4399" s="8"/>
      <c r="V4399" s="8"/>
      <c r="W4399" s="8"/>
      <c r="X4399" s="8"/>
      <c r="Y4399" s="8"/>
      <c r="Z4399" s="8"/>
      <c r="AA4399" s="8"/>
      <c r="AB4399" s="8"/>
      <c r="AC4399" s="9">
        <f>ROUNDUP(SUM(VLOOKUP(F4399,'Pontuação'!A$2:B$11,2,FALSE),VLOOKUP(E4399,'Pontuação'!C$2:D$11,2,FALSE),VLOOKUP(H4399,'Pontuação'!I$2:J$11,2,FALSE),VLOOKUP(J4399,'Pontuação'!G$2:H$11,2,FALSE),VLOOKUP(L4399,'Pontuação'!M$2:N$13,2,FALSE)),0)</f>
        <v>1702</v>
      </c>
      <c r="AD4399" s="10">
        <f t="shared" si="1"/>
        <v>170</v>
      </c>
      <c r="AE4399" s="10" t="str">
        <f t="array" ref="AE4399">IFERROR(INDEX('Pontuação'!G$13:G$101, MATCH(AD4399, 'Pontuação'!F$13:F$101, 0)), "Faixa Indefinida")</f>
        <v>B</v>
      </c>
      <c r="AF4399" s="10">
        <f t="shared" si="2"/>
        <v>0</v>
      </c>
      <c r="AG4399" s="10">
        <f t="shared" si="3"/>
        <v>1</v>
      </c>
      <c r="AH4399" s="10">
        <f t="shared" si="4"/>
        <v>0</v>
      </c>
      <c r="AI4399" s="10">
        <f t="shared" si="5"/>
        <v>0</v>
      </c>
      <c r="AJ4399" s="9">
        <f>ROUNDUP(SUM(VLOOKUP(F4399,'Pontuação 3.0'!A$2:B$11,2,FALSE),VLOOKUP(E4399,'Pontuação 3.0'!C$2:D$11,2,FALSE),VLOOKUP(H4399,'Pontuação 3.0'!I$2:J$11,2,FALSE),VLOOKUP(J4399,'Pontuação 3.0'!G$2:H$11,2,FALSE),VLOOKUP(G4399,'Pontuação 3.0'!E$2:F$11,2,FALSE),VLOOKUP(K4399,'Pontuação 3.0'!K$2:L$11,2,FALSE),VLOOKUP(L4399,'Pontuação 3.0'!M$2:N$13,2,FALSE)),0)</f>
        <v>2513</v>
      </c>
      <c r="AK4399" s="9">
        <f t="shared" si="6"/>
        <v>251</v>
      </c>
      <c r="AL4399" s="9" t="str">
        <f t="array" ref="AL4399">IFERROR(INDEX('Pontuação 3.0'!G$13:G$191, MATCH(AK4399, 'Pontuação 3.0'!F$13:F$191, 0)), "Faixa Indefinida")</f>
        <v>A</v>
      </c>
      <c r="AM4399" s="9">
        <f t="shared" si="7"/>
        <v>1</v>
      </c>
      <c r="AN4399" s="9">
        <f t="shared" si="8"/>
        <v>0</v>
      </c>
      <c r="AO4399" s="9">
        <f t="shared" si="9"/>
        <v>0</v>
      </c>
      <c r="AP4399" s="9">
        <f t="shared" si="10"/>
        <v>0</v>
      </c>
      <c r="AQ4399" s="8"/>
    </row>
    <row r="4400" ht="15.75" customHeight="1">
      <c r="A4400" s="7">
        <v>45683.0</v>
      </c>
      <c r="B4400" s="8" t="s">
        <v>9914</v>
      </c>
      <c r="C4400" s="8" t="s">
        <v>9915</v>
      </c>
      <c r="D4400" s="11">
        <v>1.197059753E10</v>
      </c>
      <c r="E4400" s="8" t="s">
        <v>11868</v>
      </c>
      <c r="F4400" s="8" t="s">
        <v>11842</v>
      </c>
      <c r="G4400" s="8" t="s">
        <v>11864</v>
      </c>
      <c r="H4400" s="8" t="s">
        <v>11856</v>
      </c>
      <c r="I4400" s="8" t="s">
        <v>11837</v>
      </c>
      <c r="J4400" s="8" t="s">
        <v>11838</v>
      </c>
      <c r="K4400" s="8" t="s">
        <v>11837</v>
      </c>
      <c r="L4400" s="8" t="s">
        <v>11847</v>
      </c>
      <c r="M4400" s="8" t="s">
        <v>11859</v>
      </c>
      <c r="N4400" s="12" t="s">
        <v>11</v>
      </c>
      <c r="O4400" s="12" t="s">
        <v>13</v>
      </c>
      <c r="P4400" s="12" t="s">
        <v>27</v>
      </c>
      <c r="Q4400" s="12" t="s">
        <v>65</v>
      </c>
      <c r="R4400" s="12" t="s">
        <v>20</v>
      </c>
      <c r="S4400" s="8"/>
      <c r="T4400" s="8"/>
      <c r="U4400" s="8"/>
      <c r="V4400" s="8"/>
      <c r="W4400" s="8"/>
      <c r="X4400" s="8"/>
      <c r="Y4400" s="8"/>
      <c r="Z4400" s="8"/>
      <c r="AA4400" s="8"/>
      <c r="AB4400" s="8"/>
      <c r="AC4400" s="9">
        <f>ROUNDUP(SUM(VLOOKUP(F4400,'Pontuação'!A$2:B$11,2,FALSE),VLOOKUP(E4400,'Pontuação'!C$2:D$11,2,FALSE),VLOOKUP(H4400,'Pontuação'!I$2:J$11,2,FALSE),VLOOKUP(J4400,'Pontuação'!G$2:H$11,2,FALSE),VLOOKUP(L4400,'Pontuação'!M$2:N$13,2,FALSE)),0)</f>
        <v>1853</v>
      </c>
      <c r="AD4400" s="10">
        <f t="shared" si="1"/>
        <v>185</v>
      </c>
      <c r="AE4400" s="10" t="str">
        <f t="array" ref="AE4400">IFERROR(INDEX('Pontuação'!G$13:G$101, MATCH(AD4400, 'Pontuação'!F$13:F$101, 0)), "Faixa Indefinida")</f>
        <v>A</v>
      </c>
      <c r="AF4400" s="10">
        <f t="shared" si="2"/>
        <v>1</v>
      </c>
      <c r="AG4400" s="10">
        <f t="shared" si="3"/>
        <v>0</v>
      </c>
      <c r="AH4400" s="10">
        <f t="shared" si="4"/>
        <v>0</v>
      </c>
      <c r="AI4400" s="10">
        <f t="shared" si="5"/>
        <v>0</v>
      </c>
      <c r="AJ4400" s="9">
        <f>ROUNDUP(SUM(VLOOKUP(F4400,'Pontuação 3.0'!A$2:B$11,2,FALSE),VLOOKUP(E4400,'Pontuação 3.0'!C$2:D$11,2,FALSE),VLOOKUP(H4400,'Pontuação 3.0'!I$2:J$11,2,FALSE),VLOOKUP(J4400,'Pontuação 3.0'!G$2:H$11,2,FALSE),VLOOKUP(G4400,'Pontuação 3.0'!E$2:F$11,2,FALSE),VLOOKUP(K4400,'Pontuação 3.0'!K$2:L$11,2,FALSE),VLOOKUP(L4400,'Pontuação 3.0'!M$2:N$13,2,FALSE)),0)</f>
        <v>2399</v>
      </c>
      <c r="AK4400" s="9">
        <f t="shared" si="6"/>
        <v>240</v>
      </c>
      <c r="AL4400" s="9" t="str">
        <f t="array" ref="AL4400">IFERROR(INDEX('Pontuação 3.0'!G$13:G$191, MATCH(AK4400, 'Pontuação 3.0'!F$13:F$191, 0)), "Faixa Indefinida")</f>
        <v>A</v>
      </c>
      <c r="AM4400" s="9">
        <f t="shared" si="7"/>
        <v>1</v>
      </c>
      <c r="AN4400" s="9">
        <f t="shared" si="8"/>
        <v>0</v>
      </c>
      <c r="AO4400" s="9">
        <f t="shared" si="9"/>
        <v>0</v>
      </c>
      <c r="AP4400" s="9">
        <f t="shared" si="10"/>
        <v>0</v>
      </c>
      <c r="AQ4400" s="8"/>
    </row>
    <row r="4401" ht="15.75" customHeight="1">
      <c r="A4401" s="7">
        <v>45683.0</v>
      </c>
      <c r="B4401" s="8" t="s">
        <v>513</v>
      </c>
      <c r="C4401" s="8" t="s">
        <v>9906</v>
      </c>
      <c r="D4401" s="11">
        <v>5.1991868227E10</v>
      </c>
      <c r="E4401" s="8" t="s">
        <v>11833</v>
      </c>
      <c r="F4401" s="8" t="s">
        <v>11842</v>
      </c>
      <c r="G4401" s="8" t="s">
        <v>11843</v>
      </c>
      <c r="H4401" s="8" t="s">
        <v>11844</v>
      </c>
      <c r="I4401" s="8" t="s">
        <v>11845</v>
      </c>
      <c r="J4401" s="8" t="s">
        <v>11846</v>
      </c>
      <c r="K4401" s="8" t="s">
        <v>11839</v>
      </c>
      <c r="L4401" s="8" t="s">
        <v>11851</v>
      </c>
      <c r="M4401" s="8" t="s">
        <v>11849</v>
      </c>
      <c r="N4401" s="12" t="s">
        <v>11</v>
      </c>
      <c r="O4401" s="12" t="s">
        <v>13</v>
      </c>
      <c r="P4401" s="12" t="s">
        <v>27</v>
      </c>
      <c r="Q4401" s="12" t="s">
        <v>15</v>
      </c>
      <c r="R4401" s="12" t="s">
        <v>14</v>
      </c>
      <c r="S4401" s="8"/>
      <c r="T4401" s="8"/>
      <c r="U4401" s="8"/>
      <c r="V4401" s="8"/>
      <c r="W4401" s="8"/>
      <c r="X4401" s="8"/>
      <c r="Y4401" s="8"/>
      <c r="Z4401" s="8"/>
      <c r="AA4401" s="8"/>
      <c r="AB4401" s="8"/>
      <c r="AC4401" s="9">
        <f>ROUNDUP(SUM(VLOOKUP(F4401,'Pontuação'!A$2:B$11,2,FALSE),VLOOKUP(E4401,'Pontuação'!C$2:D$11,2,FALSE),VLOOKUP(H4401,'Pontuação'!I$2:J$11,2,FALSE),VLOOKUP(J4401,'Pontuação'!G$2:H$11,2,FALSE),VLOOKUP(L4401,'Pontuação'!M$2:N$13,2,FALSE)),0)</f>
        <v>1595</v>
      </c>
      <c r="AD4401" s="10">
        <f t="shared" si="1"/>
        <v>160</v>
      </c>
      <c r="AE4401" s="10" t="str">
        <f t="array" ref="AE4401">IFERROR(INDEX('Pontuação'!G$13:G$101, MATCH(AD4401, 'Pontuação'!F$13:F$101, 0)), "Faixa Indefinida")</f>
        <v>C</v>
      </c>
      <c r="AF4401" s="10">
        <f t="shared" si="2"/>
        <v>0</v>
      </c>
      <c r="AG4401" s="10">
        <f t="shared" si="3"/>
        <v>0</v>
      </c>
      <c r="AH4401" s="10">
        <f t="shared" si="4"/>
        <v>1</v>
      </c>
      <c r="AI4401" s="10">
        <f t="shared" si="5"/>
        <v>0</v>
      </c>
      <c r="AJ4401" s="9">
        <f>ROUNDUP(SUM(VLOOKUP(F4401,'Pontuação 3.0'!A$2:B$11,2,FALSE),VLOOKUP(E4401,'Pontuação 3.0'!C$2:D$11,2,FALSE),VLOOKUP(H4401,'Pontuação 3.0'!I$2:J$11,2,FALSE),VLOOKUP(J4401,'Pontuação 3.0'!G$2:H$11,2,FALSE),VLOOKUP(G4401,'Pontuação 3.0'!E$2:F$11,2,FALSE),VLOOKUP(K4401,'Pontuação 3.0'!K$2:L$11,2,FALSE),VLOOKUP(L4401,'Pontuação 3.0'!M$2:N$13,2,FALSE)),0)</f>
        <v>2470</v>
      </c>
      <c r="AK4401" s="9">
        <f t="shared" si="6"/>
        <v>247</v>
      </c>
      <c r="AL4401" s="9" t="str">
        <f t="array" ref="AL4401">IFERROR(INDEX('Pontuação 3.0'!G$13:G$191, MATCH(AK4401, 'Pontuação 3.0'!F$13:F$191, 0)), "Faixa Indefinida")</f>
        <v>A</v>
      </c>
      <c r="AM4401" s="9">
        <f t="shared" si="7"/>
        <v>1</v>
      </c>
      <c r="AN4401" s="9">
        <f t="shared" si="8"/>
        <v>0</v>
      </c>
      <c r="AO4401" s="9">
        <f t="shared" si="9"/>
        <v>0</v>
      </c>
      <c r="AP4401" s="9">
        <f t="shared" si="10"/>
        <v>0</v>
      </c>
      <c r="AQ4401" s="8"/>
    </row>
    <row r="4402" ht="15.75" customHeight="1">
      <c r="A4402" s="7">
        <v>45683.0</v>
      </c>
      <c r="B4402" s="8" t="s">
        <v>9912</v>
      </c>
      <c r="C4402" s="8" t="s">
        <v>9913</v>
      </c>
      <c r="D4402" s="11">
        <v>9.8981532196E10</v>
      </c>
      <c r="E4402" s="8" t="s">
        <v>11833</v>
      </c>
      <c r="F4402" s="8" t="s">
        <v>11863</v>
      </c>
      <c r="G4402" s="8" t="s">
        <v>11843</v>
      </c>
      <c r="H4402" s="8" t="s">
        <v>11856</v>
      </c>
      <c r="I4402" s="8" t="s">
        <v>11837</v>
      </c>
      <c r="J4402" s="8" t="s">
        <v>11846</v>
      </c>
      <c r="K4402" s="8" t="s">
        <v>11837</v>
      </c>
      <c r="L4402" s="8" t="s">
        <v>11851</v>
      </c>
      <c r="M4402" s="8" t="s">
        <v>11849</v>
      </c>
      <c r="N4402" s="12" t="s">
        <v>11</v>
      </c>
      <c r="O4402" s="12" t="s">
        <v>13</v>
      </c>
      <c r="P4402" s="12" t="s">
        <v>27</v>
      </c>
      <c r="Q4402" s="12" t="s">
        <v>15</v>
      </c>
      <c r="R4402" s="12" t="s">
        <v>14</v>
      </c>
      <c r="S4402" s="8"/>
      <c r="T4402" s="8"/>
      <c r="U4402" s="8"/>
      <c r="V4402" s="8"/>
      <c r="W4402" s="8"/>
      <c r="X4402" s="8"/>
      <c r="Y4402" s="8"/>
      <c r="Z4402" s="8"/>
      <c r="AA4402" s="8"/>
      <c r="AB4402" s="8"/>
      <c r="AC4402" s="9">
        <f>ROUNDUP(SUM(VLOOKUP(F4402,'Pontuação'!A$2:B$11,2,FALSE),VLOOKUP(E4402,'Pontuação'!C$2:D$11,2,FALSE),VLOOKUP(H4402,'Pontuação'!I$2:J$11,2,FALSE),VLOOKUP(J4402,'Pontuação'!G$2:H$11,2,FALSE),VLOOKUP(L4402,'Pontuação'!M$2:N$13,2,FALSE)),0)</f>
        <v>1410</v>
      </c>
      <c r="AD4402" s="10">
        <f t="shared" si="1"/>
        <v>141</v>
      </c>
      <c r="AE4402" s="10" t="str">
        <f t="array" ref="AE4402">IFERROR(INDEX('Pontuação'!G$13:G$101, MATCH(AD4402, 'Pontuação'!F$13:F$101, 0)), "Faixa Indefinida")</f>
        <v>D</v>
      </c>
      <c r="AF4402" s="10">
        <f t="shared" si="2"/>
        <v>0</v>
      </c>
      <c r="AG4402" s="10">
        <f t="shared" si="3"/>
        <v>0</v>
      </c>
      <c r="AH4402" s="10">
        <f t="shared" si="4"/>
        <v>0</v>
      </c>
      <c r="AI4402" s="10">
        <f t="shared" si="5"/>
        <v>1</v>
      </c>
      <c r="AJ4402" s="9">
        <f>ROUNDUP(SUM(VLOOKUP(F4402,'Pontuação 3.0'!A$2:B$11,2,FALSE),VLOOKUP(E4402,'Pontuação 3.0'!C$2:D$11,2,FALSE),VLOOKUP(H4402,'Pontuação 3.0'!I$2:J$11,2,FALSE),VLOOKUP(J4402,'Pontuação 3.0'!G$2:H$11,2,FALSE),VLOOKUP(G4402,'Pontuação 3.0'!E$2:F$11,2,FALSE),VLOOKUP(K4402,'Pontuação 3.0'!K$2:L$11,2,FALSE),VLOOKUP(L4402,'Pontuação 3.0'!M$2:N$13,2,FALSE)),0)</f>
        <v>1752</v>
      </c>
      <c r="AK4402" s="9">
        <f t="shared" si="6"/>
        <v>175</v>
      </c>
      <c r="AL4402" s="9" t="str">
        <f t="array" ref="AL4402">IFERROR(INDEX('Pontuação 3.0'!G$13:G$191, MATCH(AK4402, 'Pontuação 3.0'!F$13:F$191, 0)), "Faixa Indefinida")</f>
        <v>D</v>
      </c>
      <c r="AM4402" s="9">
        <f t="shared" si="7"/>
        <v>0</v>
      </c>
      <c r="AN4402" s="9">
        <f t="shared" si="8"/>
        <v>0</v>
      </c>
      <c r="AO4402" s="9">
        <f t="shared" si="9"/>
        <v>0</v>
      </c>
      <c r="AP4402" s="9">
        <f t="shared" si="10"/>
        <v>1</v>
      </c>
      <c r="AQ4402" s="8"/>
    </row>
    <row r="4403" ht="15.75" customHeight="1">
      <c r="A4403" s="7">
        <v>45683.0</v>
      </c>
      <c r="B4403" s="8" t="s">
        <v>9916</v>
      </c>
      <c r="C4403" s="8" t="s">
        <v>9917</v>
      </c>
      <c r="D4403" s="11">
        <v>8.1997601957E10</v>
      </c>
      <c r="E4403" s="8" t="s">
        <v>11833</v>
      </c>
      <c r="F4403" s="8" t="s">
        <v>11842</v>
      </c>
      <c r="G4403" s="8" t="s">
        <v>11867</v>
      </c>
      <c r="H4403" s="8" t="s">
        <v>11856</v>
      </c>
      <c r="I4403" s="8" t="s">
        <v>11837</v>
      </c>
      <c r="J4403" s="8" t="s">
        <v>11846</v>
      </c>
      <c r="K4403" s="8" t="s">
        <v>11837</v>
      </c>
      <c r="L4403" s="8" t="s">
        <v>11847</v>
      </c>
      <c r="M4403" s="8" t="s">
        <v>11848</v>
      </c>
      <c r="N4403" s="12" t="s">
        <v>11</v>
      </c>
      <c r="O4403" s="12" t="s">
        <v>13</v>
      </c>
      <c r="P4403" s="12" t="s">
        <v>99</v>
      </c>
      <c r="Q4403" s="12" t="s">
        <v>15</v>
      </c>
      <c r="R4403" s="12" t="s">
        <v>20</v>
      </c>
      <c r="S4403" s="8"/>
      <c r="T4403" s="8"/>
      <c r="U4403" s="8"/>
      <c r="V4403" s="8"/>
      <c r="W4403" s="8"/>
      <c r="X4403" s="8"/>
      <c r="Y4403" s="8"/>
      <c r="Z4403" s="8"/>
      <c r="AA4403" s="8"/>
      <c r="AB4403" s="8"/>
      <c r="AC4403" s="9">
        <f>ROUNDUP(SUM(VLOOKUP(F4403,'Pontuação'!A$2:B$11,2,FALSE),VLOOKUP(E4403,'Pontuação'!C$2:D$11,2,FALSE),VLOOKUP(H4403,'Pontuação'!I$2:J$11,2,FALSE),VLOOKUP(J4403,'Pontuação'!G$2:H$11,2,FALSE),VLOOKUP(L4403,'Pontuação'!M$2:N$13,2,FALSE)),0)</f>
        <v>1571</v>
      </c>
      <c r="AD4403" s="10">
        <f t="shared" si="1"/>
        <v>157</v>
      </c>
      <c r="AE4403" s="10" t="str">
        <f t="array" ref="AE4403">IFERROR(INDEX('Pontuação'!G$13:G$101, MATCH(AD4403, 'Pontuação'!F$13:F$101, 0)), "Faixa Indefinida")</f>
        <v>C</v>
      </c>
      <c r="AF4403" s="10">
        <f t="shared" si="2"/>
        <v>0</v>
      </c>
      <c r="AG4403" s="10">
        <f t="shared" si="3"/>
        <v>0</v>
      </c>
      <c r="AH4403" s="10">
        <f t="shared" si="4"/>
        <v>1</v>
      </c>
      <c r="AI4403" s="10">
        <f t="shared" si="5"/>
        <v>0</v>
      </c>
      <c r="AJ4403" s="9">
        <f>ROUNDUP(SUM(VLOOKUP(F4403,'Pontuação 3.0'!A$2:B$11,2,FALSE),VLOOKUP(E4403,'Pontuação 3.0'!C$2:D$11,2,FALSE),VLOOKUP(H4403,'Pontuação 3.0'!I$2:J$11,2,FALSE),VLOOKUP(J4403,'Pontuação 3.0'!G$2:H$11,2,FALSE),VLOOKUP(G4403,'Pontuação 3.0'!E$2:F$11,2,FALSE),VLOOKUP(K4403,'Pontuação 3.0'!K$2:L$11,2,FALSE),VLOOKUP(L4403,'Pontuação 3.0'!M$2:N$13,2,FALSE)),0)</f>
        <v>1910</v>
      </c>
      <c r="AK4403" s="9">
        <f t="shared" si="6"/>
        <v>191</v>
      </c>
      <c r="AL4403" s="9" t="str">
        <f t="array" ref="AL4403">IFERROR(INDEX('Pontuação 3.0'!G$13:G$191, MATCH(AK4403, 'Pontuação 3.0'!F$13:F$191, 0)), "Faixa Indefinida")</f>
        <v>D</v>
      </c>
      <c r="AM4403" s="9">
        <f t="shared" si="7"/>
        <v>0</v>
      </c>
      <c r="AN4403" s="9">
        <f t="shared" si="8"/>
        <v>0</v>
      </c>
      <c r="AO4403" s="9">
        <f t="shared" si="9"/>
        <v>0</v>
      </c>
      <c r="AP4403" s="9">
        <f t="shared" si="10"/>
        <v>1</v>
      </c>
      <c r="AQ4403" s="8"/>
    </row>
    <row r="4404" ht="15.75" customHeight="1">
      <c r="A4404" s="7">
        <v>45683.0</v>
      </c>
      <c r="B4404" s="8" t="s">
        <v>9918</v>
      </c>
      <c r="C4404" s="8" t="s">
        <v>9919</v>
      </c>
      <c r="D4404" s="11">
        <v>1.1985260225E10</v>
      </c>
      <c r="E4404" s="8" t="s">
        <v>11868</v>
      </c>
      <c r="F4404" s="8" t="s">
        <v>11863</v>
      </c>
      <c r="G4404" s="8" t="s">
        <v>11843</v>
      </c>
      <c r="H4404" s="8" t="s">
        <v>11850</v>
      </c>
      <c r="I4404" s="8" t="s">
        <v>11837</v>
      </c>
      <c r="J4404" s="8" t="s">
        <v>11846</v>
      </c>
      <c r="K4404" s="8" t="s">
        <v>11837</v>
      </c>
      <c r="L4404" s="8" t="s">
        <v>11851</v>
      </c>
      <c r="M4404" s="8" t="s">
        <v>11849</v>
      </c>
      <c r="N4404" s="12" t="s">
        <v>14</v>
      </c>
      <c r="O4404" s="12" t="s">
        <v>4929</v>
      </c>
      <c r="P4404" s="12" t="s">
        <v>310</v>
      </c>
      <c r="Q4404" s="12" t="s">
        <v>4931</v>
      </c>
      <c r="R4404" s="12" t="s">
        <v>4930</v>
      </c>
      <c r="S4404" s="8"/>
      <c r="T4404" s="8"/>
      <c r="U4404" s="8"/>
      <c r="V4404" s="8"/>
      <c r="W4404" s="8"/>
      <c r="X4404" s="8"/>
      <c r="Y4404" s="8"/>
      <c r="Z4404" s="8"/>
      <c r="AA4404" s="8"/>
      <c r="AB4404" s="8"/>
      <c r="AC4404" s="9">
        <f>ROUNDUP(SUM(VLOOKUP(F4404,'Pontuação'!A$2:B$11,2,FALSE),VLOOKUP(E4404,'Pontuação'!C$2:D$11,2,FALSE),VLOOKUP(H4404,'Pontuação'!I$2:J$11,2,FALSE),VLOOKUP(J4404,'Pontuação'!G$2:H$11,2,FALSE),VLOOKUP(L4404,'Pontuação'!M$2:N$13,2,FALSE)),0)</f>
        <v>1528</v>
      </c>
      <c r="AD4404" s="10">
        <f t="shared" si="1"/>
        <v>153</v>
      </c>
      <c r="AE4404" s="10" t="str">
        <f t="array" ref="AE4404">IFERROR(INDEX('Pontuação'!G$13:G$101, MATCH(AD4404, 'Pontuação'!F$13:F$101, 0)), "Faixa Indefinida")</f>
        <v>C</v>
      </c>
      <c r="AF4404" s="10">
        <f t="shared" si="2"/>
        <v>0</v>
      </c>
      <c r="AG4404" s="10">
        <f t="shared" si="3"/>
        <v>0</v>
      </c>
      <c r="AH4404" s="10">
        <f t="shared" si="4"/>
        <v>1</v>
      </c>
      <c r="AI4404" s="10">
        <f t="shared" si="5"/>
        <v>0</v>
      </c>
      <c r="AJ4404" s="9">
        <f>ROUNDUP(SUM(VLOOKUP(F4404,'Pontuação 3.0'!A$2:B$11,2,FALSE),VLOOKUP(E4404,'Pontuação 3.0'!C$2:D$11,2,FALSE),VLOOKUP(H4404,'Pontuação 3.0'!I$2:J$11,2,FALSE),VLOOKUP(J4404,'Pontuação 3.0'!G$2:H$11,2,FALSE),VLOOKUP(G4404,'Pontuação 3.0'!E$2:F$11,2,FALSE),VLOOKUP(K4404,'Pontuação 3.0'!K$2:L$11,2,FALSE),VLOOKUP(L4404,'Pontuação 3.0'!M$2:N$13,2,FALSE)),0)</f>
        <v>1870</v>
      </c>
      <c r="AK4404" s="9">
        <f t="shared" si="6"/>
        <v>187</v>
      </c>
      <c r="AL4404" s="9" t="str">
        <f t="array" ref="AL4404">IFERROR(INDEX('Pontuação 3.0'!G$13:G$191, MATCH(AK4404, 'Pontuação 3.0'!F$13:F$191, 0)), "Faixa Indefinida")</f>
        <v>D</v>
      </c>
      <c r="AM4404" s="9">
        <f t="shared" si="7"/>
        <v>0</v>
      </c>
      <c r="AN4404" s="9">
        <f t="shared" si="8"/>
        <v>0</v>
      </c>
      <c r="AO4404" s="9">
        <f t="shared" si="9"/>
        <v>0</v>
      </c>
      <c r="AP4404" s="9">
        <f t="shared" si="10"/>
        <v>1</v>
      </c>
      <c r="AQ4404" s="8"/>
    </row>
    <row r="4405" ht="15.75" customHeight="1">
      <c r="A4405" s="7">
        <v>45683.0</v>
      </c>
      <c r="B4405" s="8" t="s">
        <v>9925</v>
      </c>
      <c r="C4405" s="8" t="s">
        <v>9926</v>
      </c>
      <c r="D4405" s="11">
        <v>4.9998178139E10</v>
      </c>
      <c r="E4405" s="8" t="s">
        <v>11868</v>
      </c>
      <c r="F4405" s="8" t="s">
        <v>11834</v>
      </c>
      <c r="G4405" s="8" t="s">
        <v>11843</v>
      </c>
      <c r="H4405" s="8" t="s">
        <v>11844</v>
      </c>
      <c r="I4405" s="8" t="s">
        <v>11837</v>
      </c>
      <c r="J4405" s="8" t="s">
        <v>11846</v>
      </c>
      <c r="K4405" s="8" t="s">
        <v>11839</v>
      </c>
      <c r="L4405" s="8" t="s">
        <v>11851</v>
      </c>
      <c r="M4405" s="8" t="s">
        <v>11848</v>
      </c>
      <c r="N4405" s="12" t="s">
        <v>11</v>
      </c>
      <c r="O4405" s="12" t="s">
        <v>13</v>
      </c>
      <c r="P4405" s="12" t="s">
        <v>37</v>
      </c>
      <c r="Q4405" s="12" t="s">
        <v>2100</v>
      </c>
      <c r="R4405" s="12" t="s">
        <v>20</v>
      </c>
      <c r="S4405" s="8"/>
      <c r="T4405" s="8"/>
      <c r="U4405" s="8"/>
      <c r="V4405" s="8"/>
      <c r="W4405" s="8"/>
      <c r="X4405" s="8"/>
      <c r="Y4405" s="8"/>
      <c r="Z4405" s="8"/>
      <c r="AA4405" s="8"/>
      <c r="AB4405" s="8"/>
      <c r="AC4405" s="9">
        <f>ROUNDUP(SUM(VLOOKUP(F4405,'Pontuação'!A$2:B$11,2,FALSE),VLOOKUP(E4405,'Pontuação'!C$2:D$11,2,FALSE),VLOOKUP(H4405,'Pontuação'!I$2:J$11,2,FALSE),VLOOKUP(J4405,'Pontuação'!G$2:H$11,2,FALSE),VLOOKUP(L4405,'Pontuação'!M$2:N$13,2,FALSE)),0)</f>
        <v>1587</v>
      </c>
      <c r="AD4405" s="10">
        <f t="shared" si="1"/>
        <v>159</v>
      </c>
      <c r="AE4405" s="10" t="str">
        <f t="array" ref="AE4405">IFERROR(INDEX('Pontuação'!G$13:G$101, MATCH(AD4405, 'Pontuação'!F$13:F$101, 0)), "Faixa Indefinida")</f>
        <v>C</v>
      </c>
      <c r="AF4405" s="10">
        <f t="shared" si="2"/>
        <v>0</v>
      </c>
      <c r="AG4405" s="10">
        <f t="shared" si="3"/>
        <v>0</v>
      </c>
      <c r="AH4405" s="10">
        <f t="shared" si="4"/>
        <v>1</v>
      </c>
      <c r="AI4405" s="10">
        <f t="shared" si="5"/>
        <v>0</v>
      </c>
      <c r="AJ4405" s="9">
        <f>ROUNDUP(SUM(VLOOKUP(F4405,'Pontuação 3.0'!A$2:B$11,2,FALSE),VLOOKUP(E4405,'Pontuação 3.0'!C$2:D$11,2,FALSE),VLOOKUP(H4405,'Pontuação 3.0'!I$2:J$11,2,FALSE),VLOOKUP(J4405,'Pontuação 3.0'!G$2:H$11,2,FALSE),VLOOKUP(G4405,'Pontuação 3.0'!E$2:F$11,2,FALSE),VLOOKUP(K4405,'Pontuação 3.0'!K$2:L$11,2,FALSE),VLOOKUP(L4405,'Pontuação 3.0'!M$2:N$13,2,FALSE)),0)</f>
        <v>2307</v>
      </c>
      <c r="AK4405" s="9">
        <f t="shared" si="6"/>
        <v>231</v>
      </c>
      <c r="AL4405" s="9" t="str">
        <f t="array" ref="AL4405">IFERROR(INDEX('Pontuação 3.0'!G$13:G$191, MATCH(AK4405, 'Pontuação 3.0'!F$13:F$191, 0)), "Faixa Indefinida")</f>
        <v>B</v>
      </c>
      <c r="AM4405" s="9">
        <f t="shared" si="7"/>
        <v>0</v>
      </c>
      <c r="AN4405" s="9">
        <f t="shared" si="8"/>
        <v>1</v>
      </c>
      <c r="AO4405" s="9">
        <f t="shared" si="9"/>
        <v>0</v>
      </c>
      <c r="AP4405" s="9">
        <f t="shared" si="10"/>
        <v>0</v>
      </c>
      <c r="AQ4405" s="8"/>
    </row>
    <row r="4406" ht="15.75" customHeight="1">
      <c r="A4406" s="7">
        <v>45683.0</v>
      </c>
      <c r="B4406" s="8" t="s">
        <v>9922</v>
      </c>
      <c r="C4406" s="8" t="s">
        <v>9923</v>
      </c>
      <c r="D4406" s="8" t="s">
        <v>9924</v>
      </c>
      <c r="E4406" s="8" t="s">
        <v>11833</v>
      </c>
      <c r="F4406" s="8" t="s">
        <v>11842</v>
      </c>
      <c r="G4406" s="8" t="s">
        <v>11864</v>
      </c>
      <c r="H4406" s="8" t="s">
        <v>11844</v>
      </c>
      <c r="I4406" s="8" t="s">
        <v>11837</v>
      </c>
      <c r="J4406" s="8" t="s">
        <v>11838</v>
      </c>
      <c r="K4406" s="8" t="s">
        <v>11837</v>
      </c>
      <c r="L4406" s="8" t="s">
        <v>11851</v>
      </c>
      <c r="M4406" s="8" t="s">
        <v>11853</v>
      </c>
      <c r="N4406" s="12" t="s">
        <v>11</v>
      </c>
      <c r="O4406" s="12" t="s">
        <v>13</v>
      </c>
      <c r="P4406" s="12" t="s">
        <v>23</v>
      </c>
      <c r="Q4406" s="12" t="s">
        <v>24</v>
      </c>
      <c r="R4406" s="12" t="s">
        <v>20</v>
      </c>
      <c r="S4406" s="8"/>
      <c r="T4406" s="8"/>
      <c r="U4406" s="8"/>
      <c r="V4406" s="8"/>
      <c r="W4406" s="8"/>
      <c r="X4406" s="8"/>
      <c r="Y4406" s="8"/>
      <c r="Z4406" s="8"/>
      <c r="AA4406" s="8"/>
      <c r="AB4406" s="8"/>
      <c r="AC4406" s="9">
        <f>ROUNDUP(SUM(VLOOKUP(F4406,'Pontuação'!A$2:B$11,2,FALSE),VLOOKUP(E4406,'Pontuação'!C$2:D$11,2,FALSE),VLOOKUP(H4406,'Pontuação'!I$2:J$11,2,FALSE),VLOOKUP(J4406,'Pontuação'!G$2:H$11,2,FALSE),VLOOKUP(L4406,'Pontuação'!M$2:N$13,2,FALSE)),0)</f>
        <v>1873</v>
      </c>
      <c r="AD4406" s="10">
        <f t="shared" si="1"/>
        <v>187</v>
      </c>
      <c r="AE4406" s="10" t="str">
        <f t="array" ref="AE4406">IFERROR(INDEX('Pontuação'!G$13:G$101, MATCH(AD4406, 'Pontuação'!F$13:F$101, 0)), "Faixa Indefinida")</f>
        <v>A</v>
      </c>
      <c r="AF4406" s="10">
        <f t="shared" si="2"/>
        <v>1</v>
      </c>
      <c r="AG4406" s="10">
        <f t="shared" si="3"/>
        <v>0</v>
      </c>
      <c r="AH4406" s="10">
        <f t="shared" si="4"/>
        <v>0</v>
      </c>
      <c r="AI4406" s="10">
        <f t="shared" si="5"/>
        <v>0</v>
      </c>
      <c r="AJ4406" s="9">
        <f>ROUNDUP(SUM(VLOOKUP(F4406,'Pontuação 3.0'!A$2:B$11,2,FALSE),VLOOKUP(E4406,'Pontuação 3.0'!C$2:D$11,2,FALSE),VLOOKUP(H4406,'Pontuação 3.0'!I$2:J$11,2,FALSE),VLOOKUP(J4406,'Pontuação 3.0'!G$2:H$11,2,FALSE),VLOOKUP(G4406,'Pontuação 3.0'!E$2:F$11,2,FALSE),VLOOKUP(K4406,'Pontuação 3.0'!K$2:L$11,2,FALSE),VLOOKUP(L4406,'Pontuação 3.0'!M$2:N$13,2,FALSE)),0)</f>
        <v>2578</v>
      </c>
      <c r="AK4406" s="9">
        <f t="shared" si="6"/>
        <v>258</v>
      </c>
      <c r="AL4406" s="9" t="str">
        <f t="array" ref="AL4406">IFERROR(INDEX('Pontuação 3.0'!G$13:G$191, MATCH(AK4406, 'Pontuação 3.0'!F$13:F$191, 0)), "Faixa Indefinida")</f>
        <v>A</v>
      </c>
      <c r="AM4406" s="9">
        <f t="shared" si="7"/>
        <v>1</v>
      </c>
      <c r="AN4406" s="9">
        <f t="shared" si="8"/>
        <v>0</v>
      </c>
      <c r="AO4406" s="9">
        <f t="shared" si="9"/>
        <v>0</v>
      </c>
      <c r="AP4406" s="9">
        <f t="shared" si="10"/>
        <v>0</v>
      </c>
      <c r="AQ4406" s="8"/>
    </row>
    <row r="4407" ht="15.75" customHeight="1">
      <c r="A4407" s="7">
        <v>45683.0</v>
      </c>
      <c r="B4407" s="8" t="s">
        <v>9920</v>
      </c>
      <c r="C4407" s="8" t="s">
        <v>9921</v>
      </c>
      <c r="D4407" s="11">
        <v>7.5991361051E10</v>
      </c>
      <c r="E4407" s="8" t="s">
        <v>11833</v>
      </c>
      <c r="F4407" s="8" t="s">
        <v>11842</v>
      </c>
      <c r="G4407" s="8" t="s">
        <v>11867</v>
      </c>
      <c r="H4407" s="8" t="s">
        <v>11856</v>
      </c>
      <c r="I4407" s="8" t="s">
        <v>11837</v>
      </c>
      <c r="J4407" s="8" t="s">
        <v>11838</v>
      </c>
      <c r="K4407" s="8" t="s">
        <v>11837</v>
      </c>
      <c r="L4407" s="8" t="s">
        <v>11847</v>
      </c>
      <c r="M4407" s="8" t="s">
        <v>11848</v>
      </c>
      <c r="N4407" s="12" t="s">
        <v>11</v>
      </c>
      <c r="O4407" s="12" t="s">
        <v>13</v>
      </c>
      <c r="P4407" s="12" t="s">
        <v>37</v>
      </c>
      <c r="Q4407" s="12" t="s">
        <v>116</v>
      </c>
      <c r="R4407" s="12" t="s">
        <v>20</v>
      </c>
      <c r="S4407" s="8"/>
      <c r="T4407" s="8"/>
      <c r="U4407" s="8"/>
      <c r="V4407" s="8"/>
      <c r="W4407" s="8"/>
      <c r="X4407" s="8"/>
      <c r="Y4407" s="8"/>
      <c r="Z4407" s="8"/>
      <c r="AA4407" s="8"/>
      <c r="AB4407" s="8"/>
      <c r="AC4407" s="9">
        <f>ROUNDUP(SUM(VLOOKUP(F4407,'Pontuação'!A$2:B$11,2,FALSE),VLOOKUP(E4407,'Pontuação'!C$2:D$11,2,FALSE),VLOOKUP(H4407,'Pontuação'!I$2:J$11,2,FALSE),VLOOKUP(J4407,'Pontuação'!G$2:H$11,2,FALSE),VLOOKUP(L4407,'Pontuação'!M$2:N$13,2,FALSE)),0)</f>
        <v>1849</v>
      </c>
      <c r="AD4407" s="10">
        <f t="shared" si="1"/>
        <v>185</v>
      </c>
      <c r="AE4407" s="10" t="str">
        <f t="array" ref="AE4407">IFERROR(INDEX('Pontuação'!G$13:G$101, MATCH(AD4407, 'Pontuação'!F$13:F$101, 0)), "Faixa Indefinida")</f>
        <v>A</v>
      </c>
      <c r="AF4407" s="10">
        <f t="shared" si="2"/>
        <v>1</v>
      </c>
      <c r="AG4407" s="10">
        <f t="shared" si="3"/>
        <v>0</v>
      </c>
      <c r="AH4407" s="10">
        <f t="shared" si="4"/>
        <v>0</v>
      </c>
      <c r="AI4407" s="10">
        <f t="shared" si="5"/>
        <v>0</v>
      </c>
      <c r="AJ4407" s="9">
        <f>ROUNDUP(SUM(VLOOKUP(F4407,'Pontuação 3.0'!A$2:B$11,2,FALSE),VLOOKUP(E4407,'Pontuação 3.0'!C$2:D$11,2,FALSE),VLOOKUP(H4407,'Pontuação 3.0'!I$2:J$11,2,FALSE),VLOOKUP(J4407,'Pontuação 3.0'!G$2:H$11,2,FALSE),VLOOKUP(G4407,'Pontuação 3.0'!E$2:F$11,2,FALSE),VLOOKUP(K4407,'Pontuação 3.0'!K$2:L$11,2,FALSE),VLOOKUP(L4407,'Pontuação 3.0'!M$2:N$13,2,FALSE)),0)</f>
        <v>2185</v>
      </c>
      <c r="AK4407" s="9">
        <f t="shared" si="6"/>
        <v>219</v>
      </c>
      <c r="AL4407" s="9" t="str">
        <f t="array" ref="AL4407">IFERROR(INDEX('Pontuação 3.0'!G$13:G$191, MATCH(AK4407, 'Pontuação 3.0'!F$13:F$191, 0)), "Faixa Indefinida")</f>
        <v>B</v>
      </c>
      <c r="AM4407" s="9">
        <f t="shared" si="7"/>
        <v>0</v>
      </c>
      <c r="AN4407" s="9">
        <f t="shared" si="8"/>
        <v>1</v>
      </c>
      <c r="AO4407" s="9">
        <f t="shared" si="9"/>
        <v>0</v>
      </c>
      <c r="AP4407" s="9">
        <f t="shared" si="10"/>
        <v>0</v>
      </c>
      <c r="AQ4407" s="8"/>
    </row>
    <row r="4408" ht="15.75" customHeight="1">
      <c r="A4408" s="7">
        <v>45683.0</v>
      </c>
      <c r="B4408" s="8" t="s">
        <v>9927</v>
      </c>
      <c r="C4408" s="8" t="s">
        <v>9928</v>
      </c>
      <c r="D4408" s="11">
        <v>1.4991057633E10</v>
      </c>
      <c r="E4408" s="8" t="s">
        <v>11833</v>
      </c>
      <c r="F4408" s="8" t="s">
        <v>11842</v>
      </c>
      <c r="G4408" s="8" t="s">
        <v>11843</v>
      </c>
      <c r="H4408" s="8" t="s">
        <v>11856</v>
      </c>
      <c r="I4408" s="8" t="s">
        <v>11837</v>
      </c>
      <c r="J4408" s="8" t="s">
        <v>11852</v>
      </c>
      <c r="K4408" s="8" t="s">
        <v>11839</v>
      </c>
      <c r="L4408" s="8" t="s">
        <v>11851</v>
      </c>
      <c r="M4408" s="8" t="s">
        <v>11853</v>
      </c>
      <c r="N4408" s="12" t="s">
        <v>11</v>
      </c>
      <c r="O4408" s="12" t="s">
        <v>13</v>
      </c>
      <c r="P4408" s="12" t="s">
        <v>96</v>
      </c>
      <c r="Q4408" s="12" t="s">
        <v>15</v>
      </c>
      <c r="R4408" s="12" t="s">
        <v>20</v>
      </c>
      <c r="S4408" s="8"/>
      <c r="T4408" s="8"/>
      <c r="U4408" s="8"/>
      <c r="V4408" s="8"/>
      <c r="W4408" s="8"/>
      <c r="X4408" s="8"/>
      <c r="Y4408" s="8"/>
      <c r="Z4408" s="8"/>
      <c r="AA4408" s="8"/>
      <c r="AB4408" s="8"/>
      <c r="AC4408" s="9">
        <f>ROUNDUP(SUM(VLOOKUP(F4408,'Pontuação'!A$2:B$11,2,FALSE),VLOOKUP(E4408,'Pontuação'!C$2:D$11,2,FALSE),VLOOKUP(H4408,'Pontuação'!I$2:J$11,2,FALSE),VLOOKUP(J4408,'Pontuação'!G$2:H$11,2,FALSE),VLOOKUP(L4408,'Pontuação'!M$2:N$13,2,FALSE)),0)</f>
        <v>1544</v>
      </c>
      <c r="AD4408" s="10">
        <f t="shared" si="1"/>
        <v>154</v>
      </c>
      <c r="AE4408" s="10" t="str">
        <f t="array" ref="AE4408">IFERROR(INDEX('Pontuação'!G$13:G$101, MATCH(AD4408, 'Pontuação'!F$13:F$101, 0)), "Faixa Indefinida")</f>
        <v>C</v>
      </c>
      <c r="AF4408" s="10">
        <f t="shared" si="2"/>
        <v>0</v>
      </c>
      <c r="AG4408" s="10">
        <f t="shared" si="3"/>
        <v>0</v>
      </c>
      <c r="AH4408" s="10">
        <f t="shared" si="4"/>
        <v>1</v>
      </c>
      <c r="AI4408" s="10">
        <f t="shared" si="5"/>
        <v>0</v>
      </c>
      <c r="AJ4408" s="9">
        <f>ROUNDUP(SUM(VLOOKUP(F4408,'Pontuação 3.0'!A$2:B$11,2,FALSE),VLOOKUP(E4408,'Pontuação 3.0'!C$2:D$11,2,FALSE),VLOOKUP(H4408,'Pontuação 3.0'!I$2:J$11,2,FALSE),VLOOKUP(J4408,'Pontuação 3.0'!G$2:H$11,2,FALSE),VLOOKUP(G4408,'Pontuação 3.0'!E$2:F$11,2,FALSE),VLOOKUP(K4408,'Pontuação 3.0'!K$2:L$11,2,FALSE),VLOOKUP(L4408,'Pontuação 3.0'!M$2:N$13,2,FALSE)),0)</f>
        <v>2387</v>
      </c>
      <c r="AK4408" s="9">
        <f t="shared" si="6"/>
        <v>239</v>
      </c>
      <c r="AL4408" s="9" t="str">
        <f t="array" ref="AL4408">IFERROR(INDEX('Pontuação 3.0'!G$13:G$191, MATCH(AK4408, 'Pontuação 3.0'!F$13:F$191, 0)), "Faixa Indefinida")</f>
        <v>A</v>
      </c>
      <c r="AM4408" s="9">
        <f t="shared" si="7"/>
        <v>1</v>
      </c>
      <c r="AN4408" s="9">
        <f t="shared" si="8"/>
        <v>0</v>
      </c>
      <c r="AO4408" s="9">
        <f t="shared" si="9"/>
        <v>0</v>
      </c>
      <c r="AP4408" s="9">
        <f t="shared" si="10"/>
        <v>0</v>
      </c>
      <c r="AQ4408" s="8"/>
    </row>
    <row r="4409" ht="15.75" customHeight="1">
      <c r="A4409" s="7">
        <v>45683.0</v>
      </c>
      <c r="B4409" s="8" t="s">
        <v>7337</v>
      </c>
      <c r="C4409" s="8" t="s">
        <v>7338</v>
      </c>
      <c r="D4409" s="11">
        <v>5.1999152274E10</v>
      </c>
      <c r="E4409" s="8" t="s">
        <v>11833</v>
      </c>
      <c r="F4409" s="8" t="s">
        <v>11854</v>
      </c>
      <c r="G4409" s="8" t="s">
        <v>11843</v>
      </c>
      <c r="H4409" s="8" t="s">
        <v>11850</v>
      </c>
      <c r="I4409" s="8" t="s">
        <v>11837</v>
      </c>
      <c r="J4409" s="8" t="s">
        <v>11846</v>
      </c>
      <c r="K4409" s="8" t="s">
        <v>11837</v>
      </c>
      <c r="L4409" s="8" t="s">
        <v>11851</v>
      </c>
      <c r="M4409" s="8" t="s">
        <v>11849</v>
      </c>
      <c r="N4409" s="12" t="s">
        <v>11</v>
      </c>
      <c r="O4409" s="12" t="s">
        <v>13</v>
      </c>
      <c r="P4409" s="12" t="s">
        <v>37</v>
      </c>
      <c r="Q4409" s="12" t="s">
        <v>24</v>
      </c>
      <c r="R4409" s="12" t="s">
        <v>20</v>
      </c>
      <c r="S4409" s="8"/>
      <c r="T4409" s="8"/>
      <c r="U4409" s="8"/>
      <c r="V4409" s="8"/>
      <c r="W4409" s="8"/>
      <c r="X4409" s="8"/>
      <c r="Y4409" s="8"/>
      <c r="Z4409" s="8"/>
      <c r="AA4409" s="8"/>
      <c r="AB4409" s="8"/>
      <c r="AC4409" s="9">
        <f>ROUNDUP(SUM(VLOOKUP(F4409,'Pontuação'!A$2:B$11,2,FALSE),VLOOKUP(E4409,'Pontuação'!C$2:D$11,2,FALSE),VLOOKUP(H4409,'Pontuação'!I$2:J$11,2,FALSE),VLOOKUP(J4409,'Pontuação'!G$2:H$11,2,FALSE),VLOOKUP(L4409,'Pontuação'!M$2:N$13,2,FALSE)),0)</f>
        <v>1558</v>
      </c>
      <c r="AD4409" s="10">
        <f t="shared" si="1"/>
        <v>156</v>
      </c>
      <c r="AE4409" s="10" t="str">
        <f t="array" ref="AE4409">IFERROR(INDEX('Pontuação'!G$13:G$101, MATCH(AD4409, 'Pontuação'!F$13:F$101, 0)), "Faixa Indefinida")</f>
        <v>C</v>
      </c>
      <c r="AF4409" s="10">
        <f t="shared" si="2"/>
        <v>0</v>
      </c>
      <c r="AG4409" s="10">
        <f t="shared" si="3"/>
        <v>0</v>
      </c>
      <c r="AH4409" s="10">
        <f t="shared" si="4"/>
        <v>1</v>
      </c>
      <c r="AI4409" s="10">
        <f t="shared" si="5"/>
        <v>0</v>
      </c>
      <c r="AJ4409" s="9">
        <f>ROUNDUP(SUM(VLOOKUP(F4409,'Pontuação 3.0'!A$2:B$11,2,FALSE),VLOOKUP(E4409,'Pontuação 3.0'!C$2:D$11,2,FALSE),VLOOKUP(H4409,'Pontuação 3.0'!I$2:J$11,2,FALSE),VLOOKUP(J4409,'Pontuação 3.0'!G$2:H$11,2,FALSE),VLOOKUP(G4409,'Pontuação 3.0'!E$2:F$11,2,FALSE),VLOOKUP(K4409,'Pontuação 3.0'!K$2:L$11,2,FALSE),VLOOKUP(L4409,'Pontuação 3.0'!M$2:N$13,2,FALSE)),0)</f>
        <v>2107</v>
      </c>
      <c r="AK4409" s="9">
        <f t="shared" si="6"/>
        <v>211</v>
      </c>
      <c r="AL4409" s="9" t="str">
        <f t="array" ref="AL4409">IFERROR(INDEX('Pontuação 3.0'!G$13:G$191, MATCH(AK4409, 'Pontuação 3.0'!F$13:F$191, 0)), "Faixa Indefinida")</f>
        <v>C</v>
      </c>
      <c r="AM4409" s="9">
        <f t="shared" si="7"/>
        <v>0</v>
      </c>
      <c r="AN4409" s="9">
        <f t="shared" si="8"/>
        <v>0</v>
      </c>
      <c r="AO4409" s="9">
        <f t="shared" si="9"/>
        <v>1</v>
      </c>
      <c r="AP4409" s="9">
        <f t="shared" si="10"/>
        <v>0</v>
      </c>
      <c r="AQ4409" s="8"/>
    </row>
    <row r="4410" ht="15.75" customHeight="1">
      <c r="A4410" s="7">
        <v>45683.0</v>
      </c>
      <c r="B4410" s="8" t="s">
        <v>9933</v>
      </c>
      <c r="C4410" s="8" t="s">
        <v>9934</v>
      </c>
      <c r="D4410" s="11">
        <v>4.4997072948E10</v>
      </c>
      <c r="E4410" s="8" t="s">
        <v>11833</v>
      </c>
      <c r="F4410" s="8" t="s">
        <v>11842</v>
      </c>
      <c r="G4410" s="8" t="s">
        <v>11835</v>
      </c>
      <c r="H4410" s="8" t="s">
        <v>11844</v>
      </c>
      <c r="I4410" s="8" t="s">
        <v>11845</v>
      </c>
      <c r="J4410" s="8" t="s">
        <v>11846</v>
      </c>
      <c r="K4410" s="8" t="s">
        <v>11839</v>
      </c>
      <c r="L4410" s="8" t="s">
        <v>11847</v>
      </c>
      <c r="M4410" s="8" t="s">
        <v>11853</v>
      </c>
      <c r="N4410" s="12" t="s">
        <v>11</v>
      </c>
      <c r="O4410" s="12" t="s">
        <v>13</v>
      </c>
      <c r="P4410" s="12" t="s">
        <v>27</v>
      </c>
      <c r="Q4410" s="12" t="s">
        <v>24</v>
      </c>
      <c r="R4410" s="12" t="s">
        <v>20</v>
      </c>
      <c r="S4410" s="8"/>
      <c r="T4410" s="8"/>
      <c r="U4410" s="8"/>
      <c r="V4410" s="8"/>
      <c r="W4410" s="8"/>
      <c r="X4410" s="8"/>
      <c r="Y4410" s="8"/>
      <c r="Z4410" s="8"/>
      <c r="AA4410" s="8"/>
      <c r="AB4410" s="8"/>
      <c r="AC4410" s="9">
        <f>ROUNDUP(SUM(VLOOKUP(F4410,'Pontuação'!A$2:B$11,2,FALSE),VLOOKUP(E4410,'Pontuação'!C$2:D$11,2,FALSE),VLOOKUP(H4410,'Pontuação'!I$2:J$11,2,FALSE),VLOOKUP(J4410,'Pontuação'!G$2:H$11,2,FALSE),VLOOKUP(L4410,'Pontuação'!M$2:N$13,2,FALSE)),0)</f>
        <v>1727</v>
      </c>
      <c r="AD4410" s="10">
        <f t="shared" si="1"/>
        <v>173</v>
      </c>
      <c r="AE4410" s="10" t="str">
        <f t="array" ref="AE4410">IFERROR(INDEX('Pontuação'!G$13:G$101, MATCH(AD4410, 'Pontuação'!F$13:F$101, 0)), "Faixa Indefinida")</f>
        <v>B</v>
      </c>
      <c r="AF4410" s="10">
        <f t="shared" si="2"/>
        <v>0</v>
      </c>
      <c r="AG4410" s="10">
        <f t="shared" si="3"/>
        <v>1</v>
      </c>
      <c r="AH4410" s="10">
        <f t="shared" si="4"/>
        <v>0</v>
      </c>
      <c r="AI4410" s="10">
        <f t="shared" si="5"/>
        <v>0</v>
      </c>
      <c r="AJ4410" s="9">
        <f>ROUNDUP(SUM(VLOOKUP(F4410,'Pontuação 3.0'!A$2:B$11,2,FALSE),VLOOKUP(E4410,'Pontuação 3.0'!C$2:D$11,2,FALSE),VLOOKUP(H4410,'Pontuação 3.0'!I$2:J$11,2,FALSE),VLOOKUP(J4410,'Pontuação 3.0'!G$2:H$11,2,FALSE),VLOOKUP(G4410,'Pontuação 3.0'!E$2:F$11,2,FALSE),VLOOKUP(K4410,'Pontuação 3.0'!K$2:L$11,2,FALSE),VLOOKUP(L4410,'Pontuação 3.0'!M$2:N$13,2,FALSE)),0)</f>
        <v>2416</v>
      </c>
      <c r="AK4410" s="9">
        <f t="shared" si="6"/>
        <v>242</v>
      </c>
      <c r="AL4410" s="9" t="str">
        <f t="array" ref="AL4410">IFERROR(INDEX('Pontuação 3.0'!G$13:G$191, MATCH(AK4410, 'Pontuação 3.0'!F$13:F$191, 0)), "Faixa Indefinida")</f>
        <v>A</v>
      </c>
      <c r="AM4410" s="9">
        <f t="shared" si="7"/>
        <v>1</v>
      </c>
      <c r="AN4410" s="9">
        <f t="shared" si="8"/>
        <v>0</v>
      </c>
      <c r="AO4410" s="9">
        <f t="shared" si="9"/>
        <v>0</v>
      </c>
      <c r="AP4410" s="9">
        <f t="shared" si="10"/>
        <v>0</v>
      </c>
      <c r="AQ4410" s="8"/>
    </row>
    <row r="4411" ht="15.75" customHeight="1">
      <c r="A4411" s="7">
        <v>45683.0</v>
      </c>
      <c r="B4411" s="8" t="s">
        <v>9936</v>
      </c>
      <c r="C4411" s="8" t="s">
        <v>9937</v>
      </c>
      <c r="D4411" s="13" t="s">
        <v>12136</v>
      </c>
      <c r="E4411" s="8" t="s">
        <v>11868</v>
      </c>
      <c r="F4411" s="8" t="s">
        <v>11834</v>
      </c>
      <c r="G4411" s="8" t="s">
        <v>11855</v>
      </c>
      <c r="H4411" s="8" t="s">
        <v>11850</v>
      </c>
      <c r="I4411" s="8" t="s">
        <v>11837</v>
      </c>
      <c r="J4411" s="8" t="s">
        <v>11838</v>
      </c>
      <c r="K4411" s="8" t="s">
        <v>11837</v>
      </c>
      <c r="L4411" s="8" t="s">
        <v>11847</v>
      </c>
      <c r="M4411" s="8" t="s">
        <v>11849</v>
      </c>
      <c r="N4411" s="12" t="s">
        <v>11</v>
      </c>
      <c r="O4411" s="12" t="s">
        <v>13</v>
      </c>
      <c r="P4411" s="12" t="s">
        <v>27</v>
      </c>
      <c r="Q4411" s="12" t="s">
        <v>15</v>
      </c>
      <c r="R4411" s="12" t="s">
        <v>20</v>
      </c>
      <c r="S4411" s="8"/>
      <c r="T4411" s="8"/>
      <c r="U4411" s="8"/>
      <c r="V4411" s="8"/>
      <c r="W4411" s="8"/>
      <c r="X4411" s="8"/>
      <c r="Y4411" s="8"/>
      <c r="Z4411" s="8"/>
      <c r="AA4411" s="8"/>
      <c r="AB4411" s="8"/>
      <c r="AC4411" s="9">
        <f>ROUNDUP(SUM(VLOOKUP(F4411,'Pontuação'!A$2:B$11,2,FALSE),VLOOKUP(E4411,'Pontuação'!C$2:D$11,2,FALSE),VLOOKUP(H4411,'Pontuação'!I$2:J$11,2,FALSE),VLOOKUP(J4411,'Pontuação'!G$2:H$11,2,FALSE),VLOOKUP(L4411,'Pontuação'!M$2:N$13,2,FALSE)),0)</f>
        <v>1955</v>
      </c>
      <c r="AD4411" s="10">
        <f t="shared" si="1"/>
        <v>196</v>
      </c>
      <c r="AE4411" s="10" t="str">
        <f t="array" ref="AE4411">IFERROR(INDEX('Pontuação'!G$13:G$101, MATCH(AD4411, 'Pontuação'!F$13:F$101, 0)), "Faixa Indefinida")</f>
        <v>A</v>
      </c>
      <c r="AF4411" s="10">
        <f t="shared" si="2"/>
        <v>1</v>
      </c>
      <c r="AG4411" s="10">
        <f t="shared" si="3"/>
        <v>0</v>
      </c>
      <c r="AH4411" s="10">
        <f t="shared" si="4"/>
        <v>0</v>
      </c>
      <c r="AI4411" s="10">
        <f t="shared" si="5"/>
        <v>0</v>
      </c>
      <c r="AJ4411" s="9">
        <f>ROUNDUP(SUM(VLOOKUP(F4411,'Pontuação 3.0'!A$2:B$11,2,FALSE),VLOOKUP(E4411,'Pontuação 3.0'!C$2:D$11,2,FALSE),VLOOKUP(H4411,'Pontuação 3.0'!I$2:J$11,2,FALSE),VLOOKUP(J4411,'Pontuação 3.0'!G$2:H$11,2,FALSE),VLOOKUP(G4411,'Pontuação 3.0'!E$2:F$11,2,FALSE),VLOOKUP(K4411,'Pontuação 3.0'!K$2:L$11,2,FALSE),VLOOKUP(L4411,'Pontuação 3.0'!M$2:N$13,2,FALSE)),0)</f>
        <v>2213</v>
      </c>
      <c r="AK4411" s="9">
        <f t="shared" si="6"/>
        <v>221</v>
      </c>
      <c r="AL4411" s="9" t="str">
        <f t="array" ref="AL4411">IFERROR(INDEX('Pontuação 3.0'!G$13:G$191, MATCH(AK4411, 'Pontuação 3.0'!F$13:F$191, 0)), "Faixa Indefinida")</f>
        <v>B</v>
      </c>
      <c r="AM4411" s="9">
        <f t="shared" si="7"/>
        <v>0</v>
      </c>
      <c r="AN4411" s="9">
        <f t="shared" si="8"/>
        <v>1</v>
      </c>
      <c r="AO4411" s="9">
        <f t="shared" si="9"/>
        <v>0</v>
      </c>
      <c r="AP4411" s="9">
        <f t="shared" si="10"/>
        <v>0</v>
      </c>
      <c r="AQ4411" s="8"/>
    </row>
    <row r="4412" ht="15.75" customHeight="1">
      <c r="A4412" s="7">
        <v>45683.0</v>
      </c>
      <c r="B4412" s="8" t="s">
        <v>12137</v>
      </c>
      <c r="C4412" s="8" t="s">
        <v>9944</v>
      </c>
      <c r="D4412" s="11">
        <v>3.1995840764E10</v>
      </c>
      <c r="E4412" s="8" t="s">
        <v>11833</v>
      </c>
      <c r="F4412" s="8" t="s">
        <v>11842</v>
      </c>
      <c r="G4412" s="8" t="s">
        <v>11843</v>
      </c>
      <c r="H4412" s="8" t="s">
        <v>11844</v>
      </c>
      <c r="I4412" s="8" t="s">
        <v>11837</v>
      </c>
      <c r="J4412" s="8" t="s">
        <v>11852</v>
      </c>
      <c r="K4412" s="8" t="s">
        <v>11839</v>
      </c>
      <c r="L4412" s="8" t="s">
        <v>11847</v>
      </c>
      <c r="M4412" s="8" t="s">
        <v>11859</v>
      </c>
      <c r="N4412" s="12" t="s">
        <v>11</v>
      </c>
      <c r="O4412" s="12" t="s">
        <v>13</v>
      </c>
      <c r="P4412" s="12" t="s">
        <v>27</v>
      </c>
      <c r="Q4412" s="12" t="s">
        <v>65</v>
      </c>
      <c r="R4412" s="12" t="s">
        <v>20</v>
      </c>
      <c r="S4412" s="8"/>
      <c r="T4412" s="8"/>
      <c r="U4412" s="8"/>
      <c r="V4412" s="8"/>
      <c r="W4412" s="8"/>
      <c r="X4412" s="8"/>
      <c r="Y4412" s="8"/>
      <c r="Z4412" s="8"/>
      <c r="AA4412" s="8"/>
      <c r="AB4412" s="8"/>
      <c r="AC4412" s="9">
        <f>ROUNDUP(SUM(VLOOKUP(F4412,'Pontuação'!A$2:B$11,2,FALSE),VLOOKUP(E4412,'Pontuação'!C$2:D$11,2,FALSE),VLOOKUP(H4412,'Pontuação'!I$2:J$11,2,FALSE),VLOOKUP(J4412,'Pontuação'!G$2:H$11,2,FALSE),VLOOKUP(L4412,'Pontuação'!M$2:N$13,2,FALSE)),0)</f>
        <v>1832</v>
      </c>
      <c r="AD4412" s="10">
        <f t="shared" si="1"/>
        <v>183</v>
      </c>
      <c r="AE4412" s="10" t="str">
        <f t="array" ref="AE4412">IFERROR(INDEX('Pontuação'!G$13:G$101, MATCH(AD4412, 'Pontuação'!F$13:F$101, 0)), "Faixa Indefinida")</f>
        <v>B</v>
      </c>
      <c r="AF4412" s="10">
        <f t="shared" si="2"/>
        <v>0</v>
      </c>
      <c r="AG4412" s="10">
        <f t="shared" si="3"/>
        <v>1</v>
      </c>
      <c r="AH4412" s="10">
        <f t="shared" si="4"/>
        <v>0</v>
      </c>
      <c r="AI4412" s="10">
        <f t="shared" si="5"/>
        <v>0</v>
      </c>
      <c r="AJ4412" s="9">
        <f>ROUNDUP(SUM(VLOOKUP(F4412,'Pontuação 3.0'!A$2:B$11,2,FALSE),VLOOKUP(E4412,'Pontuação 3.0'!C$2:D$11,2,FALSE),VLOOKUP(H4412,'Pontuação 3.0'!I$2:J$11,2,FALSE),VLOOKUP(J4412,'Pontuação 3.0'!G$2:H$11,2,FALSE),VLOOKUP(G4412,'Pontuação 3.0'!E$2:F$11,2,FALSE),VLOOKUP(K4412,'Pontuação 3.0'!K$2:L$11,2,FALSE),VLOOKUP(L4412,'Pontuação 3.0'!M$2:N$13,2,FALSE)),0)</f>
        <v>2708</v>
      </c>
      <c r="AK4412" s="9">
        <f t="shared" si="6"/>
        <v>271</v>
      </c>
      <c r="AL4412" s="9" t="str">
        <f t="array" ref="AL4412">IFERROR(INDEX('Pontuação 3.0'!G$13:G$191, MATCH(AK4412, 'Pontuação 3.0'!F$13:F$191, 0)), "Faixa Indefinida")</f>
        <v>A</v>
      </c>
      <c r="AM4412" s="9">
        <f t="shared" si="7"/>
        <v>1</v>
      </c>
      <c r="AN4412" s="9">
        <f t="shared" si="8"/>
        <v>0</v>
      </c>
      <c r="AO4412" s="9">
        <f t="shared" si="9"/>
        <v>0</v>
      </c>
      <c r="AP4412" s="9">
        <f t="shared" si="10"/>
        <v>0</v>
      </c>
      <c r="AQ4412" s="8"/>
    </row>
    <row r="4413" ht="15.75" customHeight="1">
      <c r="A4413" s="7">
        <v>45683.0</v>
      </c>
      <c r="B4413" s="8" t="s">
        <v>9931</v>
      </c>
      <c r="C4413" s="8" t="s">
        <v>9932</v>
      </c>
      <c r="D4413" s="11">
        <v>8.3999866535E10</v>
      </c>
      <c r="E4413" s="8" t="s">
        <v>11868</v>
      </c>
      <c r="F4413" s="8" t="s">
        <v>11834</v>
      </c>
      <c r="G4413" s="8" t="s">
        <v>11867</v>
      </c>
      <c r="H4413" s="8" t="s">
        <v>11865</v>
      </c>
      <c r="I4413" s="8" t="s">
        <v>11845</v>
      </c>
      <c r="J4413" s="8" t="s">
        <v>11838</v>
      </c>
      <c r="K4413" s="8" t="s">
        <v>11837</v>
      </c>
      <c r="L4413" s="8" t="s">
        <v>11851</v>
      </c>
      <c r="M4413" s="8" t="s">
        <v>11841</v>
      </c>
      <c r="N4413" s="12" t="s">
        <v>11</v>
      </c>
      <c r="O4413" s="12" t="s">
        <v>13</v>
      </c>
      <c r="P4413" s="12" t="s">
        <v>27</v>
      </c>
      <c r="Q4413" s="12" t="s">
        <v>65</v>
      </c>
      <c r="R4413" s="12" t="s">
        <v>20</v>
      </c>
      <c r="S4413" s="8"/>
      <c r="T4413" s="8"/>
      <c r="U4413" s="8"/>
      <c r="V4413" s="8"/>
      <c r="W4413" s="8"/>
      <c r="X4413" s="8"/>
      <c r="Y4413" s="8"/>
      <c r="Z4413" s="8"/>
      <c r="AA4413" s="8"/>
      <c r="AB4413" s="8"/>
      <c r="AC4413" s="9">
        <f>ROUNDUP(SUM(VLOOKUP(F4413,'Pontuação'!A$2:B$11,2,FALSE),VLOOKUP(E4413,'Pontuação'!C$2:D$11,2,FALSE),VLOOKUP(H4413,'Pontuação'!I$2:J$11,2,FALSE),VLOOKUP(J4413,'Pontuação'!G$2:H$11,2,FALSE),VLOOKUP(L4413,'Pontuação'!M$2:N$13,2,FALSE)),0)</f>
        <v>1849</v>
      </c>
      <c r="AD4413" s="10">
        <f t="shared" si="1"/>
        <v>185</v>
      </c>
      <c r="AE4413" s="10" t="str">
        <f t="array" ref="AE4413">IFERROR(INDEX('Pontuação'!G$13:G$101, MATCH(AD4413, 'Pontuação'!F$13:F$101, 0)), "Faixa Indefinida")</f>
        <v>A</v>
      </c>
      <c r="AF4413" s="10">
        <f t="shared" si="2"/>
        <v>1</v>
      </c>
      <c r="AG4413" s="10">
        <f t="shared" si="3"/>
        <v>0</v>
      </c>
      <c r="AH4413" s="10">
        <f t="shared" si="4"/>
        <v>0</v>
      </c>
      <c r="AI4413" s="10">
        <f t="shared" si="5"/>
        <v>0</v>
      </c>
      <c r="AJ4413" s="9">
        <f>ROUNDUP(SUM(VLOOKUP(F4413,'Pontuação 3.0'!A$2:B$11,2,FALSE),VLOOKUP(E4413,'Pontuação 3.0'!C$2:D$11,2,FALSE),VLOOKUP(H4413,'Pontuação 3.0'!I$2:J$11,2,FALSE),VLOOKUP(J4413,'Pontuação 3.0'!G$2:H$11,2,FALSE),VLOOKUP(G4413,'Pontuação 3.0'!E$2:F$11,2,FALSE),VLOOKUP(K4413,'Pontuação 3.0'!K$2:L$11,2,FALSE),VLOOKUP(L4413,'Pontuação 3.0'!M$2:N$13,2,FALSE)),0)</f>
        <v>2020</v>
      </c>
      <c r="AK4413" s="9">
        <f t="shared" si="6"/>
        <v>202</v>
      </c>
      <c r="AL4413" s="9" t="str">
        <f t="array" ref="AL4413">IFERROR(INDEX('Pontuação 3.0'!G$13:G$191, MATCH(AK4413, 'Pontuação 3.0'!F$13:F$191, 0)), "Faixa Indefinida")</f>
        <v>C</v>
      </c>
      <c r="AM4413" s="9">
        <f t="shared" si="7"/>
        <v>0</v>
      </c>
      <c r="AN4413" s="9">
        <f t="shared" si="8"/>
        <v>0</v>
      </c>
      <c r="AO4413" s="9">
        <f t="shared" si="9"/>
        <v>1</v>
      </c>
      <c r="AP4413" s="9">
        <f t="shared" si="10"/>
        <v>0</v>
      </c>
      <c r="AQ4413" s="8"/>
    </row>
    <row r="4414" ht="15.75" customHeight="1">
      <c r="A4414" s="7">
        <v>45683.0</v>
      </c>
      <c r="B4414" s="8" t="s">
        <v>9938</v>
      </c>
      <c r="C4414" s="8" t="s">
        <v>9939</v>
      </c>
      <c r="D4414" s="11">
        <v>6.2982782688E10</v>
      </c>
      <c r="E4414" s="8" t="s">
        <v>11833</v>
      </c>
      <c r="F4414" s="8" t="s">
        <v>11842</v>
      </c>
      <c r="G4414" s="8" t="s">
        <v>11867</v>
      </c>
      <c r="H4414" s="8" t="s">
        <v>11865</v>
      </c>
      <c r="I4414" s="8" t="s">
        <v>11845</v>
      </c>
      <c r="J4414" s="8" t="s">
        <v>11852</v>
      </c>
      <c r="K4414" s="8" t="s">
        <v>11837</v>
      </c>
      <c r="L4414" s="8" t="s">
        <v>11847</v>
      </c>
      <c r="M4414" s="8" t="s">
        <v>11848</v>
      </c>
      <c r="N4414" s="12" t="s">
        <v>11</v>
      </c>
      <c r="O4414" s="12" t="s">
        <v>13</v>
      </c>
      <c r="P4414" s="12" t="s">
        <v>40</v>
      </c>
      <c r="Q4414" s="12" t="s">
        <v>65</v>
      </c>
      <c r="R4414" s="12" t="s">
        <v>20</v>
      </c>
      <c r="S4414" s="8"/>
      <c r="T4414" s="8"/>
      <c r="U4414" s="8"/>
      <c r="V4414" s="8"/>
      <c r="W4414" s="8"/>
      <c r="X4414" s="8"/>
      <c r="Y4414" s="8"/>
      <c r="Z4414" s="8"/>
      <c r="AA4414" s="8"/>
      <c r="AB4414" s="8"/>
      <c r="AC4414" s="9">
        <f>ROUNDUP(SUM(VLOOKUP(F4414,'Pontuação'!A$2:B$11,2,FALSE),VLOOKUP(E4414,'Pontuação'!C$2:D$11,2,FALSE),VLOOKUP(H4414,'Pontuação'!I$2:J$11,2,FALSE),VLOOKUP(J4414,'Pontuação'!G$2:H$11,2,FALSE),VLOOKUP(L4414,'Pontuação'!M$2:N$13,2,FALSE)),0)</f>
        <v>1816</v>
      </c>
      <c r="AD4414" s="10">
        <f t="shared" si="1"/>
        <v>182</v>
      </c>
      <c r="AE4414" s="10" t="str">
        <f t="array" ref="AE4414">IFERROR(INDEX('Pontuação'!G$13:G$101, MATCH(AD4414, 'Pontuação'!F$13:F$101, 0)), "Faixa Indefinida")</f>
        <v>B</v>
      </c>
      <c r="AF4414" s="10">
        <f t="shared" si="2"/>
        <v>0</v>
      </c>
      <c r="AG4414" s="10">
        <f t="shared" si="3"/>
        <v>1</v>
      </c>
      <c r="AH4414" s="10">
        <f t="shared" si="4"/>
        <v>0</v>
      </c>
      <c r="AI4414" s="10">
        <f t="shared" si="5"/>
        <v>0</v>
      </c>
      <c r="AJ4414" s="9">
        <f>ROUNDUP(SUM(VLOOKUP(F4414,'Pontuação 3.0'!A$2:B$11,2,FALSE),VLOOKUP(E4414,'Pontuação 3.0'!C$2:D$11,2,FALSE),VLOOKUP(H4414,'Pontuação 3.0'!I$2:J$11,2,FALSE),VLOOKUP(J4414,'Pontuação 3.0'!G$2:H$11,2,FALSE),VLOOKUP(G4414,'Pontuação 3.0'!E$2:F$11,2,FALSE),VLOOKUP(K4414,'Pontuação 3.0'!K$2:L$11,2,FALSE),VLOOKUP(L4414,'Pontuação 3.0'!M$2:N$13,2,FALSE)),0)</f>
        <v>2146</v>
      </c>
      <c r="AK4414" s="9">
        <f t="shared" si="6"/>
        <v>215</v>
      </c>
      <c r="AL4414" s="9" t="str">
        <f t="array" ref="AL4414">IFERROR(INDEX('Pontuação 3.0'!G$13:G$191, MATCH(AK4414, 'Pontuação 3.0'!F$13:F$191, 0)), "Faixa Indefinida")</f>
        <v>B</v>
      </c>
      <c r="AM4414" s="9">
        <f t="shared" si="7"/>
        <v>0</v>
      </c>
      <c r="AN4414" s="9">
        <f t="shared" si="8"/>
        <v>1</v>
      </c>
      <c r="AO4414" s="9">
        <f t="shared" si="9"/>
        <v>0</v>
      </c>
      <c r="AP4414" s="9">
        <f t="shared" si="10"/>
        <v>0</v>
      </c>
      <c r="AQ4414" s="8"/>
    </row>
    <row r="4415" ht="15.75" customHeight="1">
      <c r="A4415" s="7">
        <v>45683.0</v>
      </c>
      <c r="B4415" s="8" t="s">
        <v>5069</v>
      </c>
      <c r="C4415" s="8" t="s">
        <v>9945</v>
      </c>
      <c r="D4415" s="11">
        <v>8.2981016574E10</v>
      </c>
      <c r="E4415" s="8" t="s">
        <v>11833</v>
      </c>
      <c r="F4415" s="8" t="s">
        <v>11842</v>
      </c>
      <c r="G4415" s="8" t="s">
        <v>11835</v>
      </c>
      <c r="H4415" s="8" t="s">
        <v>11850</v>
      </c>
      <c r="I4415" s="8" t="s">
        <v>11837</v>
      </c>
      <c r="J4415" s="8" t="s">
        <v>11846</v>
      </c>
      <c r="K4415" s="8" t="s">
        <v>11837</v>
      </c>
      <c r="L4415" s="8" t="s">
        <v>11851</v>
      </c>
      <c r="M4415" s="8" t="s">
        <v>11853</v>
      </c>
      <c r="N4415" s="12" t="s">
        <v>11</v>
      </c>
      <c r="O4415" s="12" t="s">
        <v>13</v>
      </c>
      <c r="P4415" s="12" t="s">
        <v>27</v>
      </c>
      <c r="Q4415" s="12" t="s">
        <v>24</v>
      </c>
      <c r="R4415" s="12" t="s">
        <v>20</v>
      </c>
      <c r="S4415" s="8"/>
      <c r="T4415" s="8"/>
      <c r="U4415" s="8"/>
      <c r="V4415" s="8"/>
      <c r="W4415" s="8"/>
      <c r="X4415" s="8"/>
      <c r="Y4415" s="8"/>
      <c r="Z4415" s="8"/>
      <c r="AA4415" s="8"/>
      <c r="AB4415" s="8"/>
      <c r="AC4415" s="9">
        <f>ROUNDUP(SUM(VLOOKUP(F4415,'Pontuação'!A$2:B$11,2,FALSE),VLOOKUP(E4415,'Pontuação'!C$2:D$11,2,FALSE),VLOOKUP(H4415,'Pontuação'!I$2:J$11,2,FALSE),VLOOKUP(J4415,'Pontuação'!G$2:H$11,2,FALSE),VLOOKUP(L4415,'Pontuação'!M$2:N$13,2,FALSE)),0)</f>
        <v>1553</v>
      </c>
      <c r="AD4415" s="10">
        <f t="shared" si="1"/>
        <v>155</v>
      </c>
      <c r="AE4415" s="10" t="str">
        <f t="array" ref="AE4415">IFERROR(INDEX('Pontuação'!G$13:G$101, MATCH(AD4415, 'Pontuação'!F$13:F$101, 0)), "Faixa Indefinida")</f>
        <v>C</v>
      </c>
      <c r="AF4415" s="10">
        <f t="shared" si="2"/>
        <v>0</v>
      </c>
      <c r="AG4415" s="10">
        <f t="shared" si="3"/>
        <v>0</v>
      </c>
      <c r="AH4415" s="10">
        <f t="shared" si="4"/>
        <v>1</v>
      </c>
      <c r="AI4415" s="10">
        <f t="shared" si="5"/>
        <v>0</v>
      </c>
      <c r="AJ4415" s="9">
        <f>ROUNDUP(SUM(VLOOKUP(F4415,'Pontuação 3.0'!A$2:B$11,2,FALSE),VLOOKUP(E4415,'Pontuação 3.0'!C$2:D$11,2,FALSE),VLOOKUP(H4415,'Pontuação 3.0'!I$2:J$11,2,FALSE),VLOOKUP(J4415,'Pontuação 3.0'!G$2:H$11,2,FALSE),VLOOKUP(G4415,'Pontuação 3.0'!E$2:F$11,2,FALSE),VLOOKUP(K4415,'Pontuação 3.0'!K$2:L$11,2,FALSE),VLOOKUP(L4415,'Pontuação 3.0'!M$2:N$13,2,FALSE)),0)</f>
        <v>1982</v>
      </c>
      <c r="AK4415" s="9">
        <f t="shared" si="6"/>
        <v>198</v>
      </c>
      <c r="AL4415" s="9" t="str">
        <f t="array" ref="AL4415">IFERROR(INDEX('Pontuação 3.0'!G$13:G$191, MATCH(AK4415, 'Pontuação 3.0'!F$13:F$191, 0)), "Faixa Indefinida")</f>
        <v>C</v>
      </c>
      <c r="AM4415" s="9">
        <f t="shared" si="7"/>
        <v>0</v>
      </c>
      <c r="AN4415" s="9">
        <f t="shared" si="8"/>
        <v>0</v>
      </c>
      <c r="AO4415" s="9">
        <f t="shared" si="9"/>
        <v>1</v>
      </c>
      <c r="AP4415" s="9">
        <f t="shared" si="10"/>
        <v>0</v>
      </c>
      <c r="AQ4415" s="8"/>
    </row>
    <row r="4416" ht="15.75" customHeight="1">
      <c r="A4416" s="7">
        <v>45683.0</v>
      </c>
      <c r="B4416" s="8" t="s">
        <v>9946</v>
      </c>
      <c r="C4416" s="8" t="s">
        <v>9947</v>
      </c>
      <c r="D4416" s="8" t="s">
        <v>9948</v>
      </c>
      <c r="E4416" s="8" t="s">
        <v>11833</v>
      </c>
      <c r="F4416" s="8" t="s">
        <v>11834</v>
      </c>
      <c r="G4416" s="8" t="s">
        <v>11843</v>
      </c>
      <c r="H4416" s="8" t="s">
        <v>11865</v>
      </c>
      <c r="I4416" s="8" t="s">
        <v>11837</v>
      </c>
      <c r="J4416" s="8" t="s">
        <v>11838</v>
      </c>
      <c r="K4416" s="8" t="s">
        <v>11837</v>
      </c>
      <c r="L4416" s="8" t="s">
        <v>11851</v>
      </c>
      <c r="M4416" s="8" t="s">
        <v>11848</v>
      </c>
      <c r="N4416" s="12" t="s">
        <v>11</v>
      </c>
      <c r="O4416" s="12" t="s">
        <v>13</v>
      </c>
      <c r="P4416" s="12" t="s">
        <v>123</v>
      </c>
      <c r="Q4416" s="12" t="s">
        <v>15</v>
      </c>
      <c r="R4416" s="12" t="s">
        <v>14</v>
      </c>
      <c r="S4416" s="8"/>
      <c r="T4416" s="8"/>
      <c r="U4416" s="8"/>
      <c r="V4416" s="8"/>
      <c r="W4416" s="8"/>
      <c r="X4416" s="8"/>
      <c r="Y4416" s="8"/>
      <c r="Z4416" s="8"/>
      <c r="AA4416" s="8"/>
      <c r="AB4416" s="8"/>
      <c r="AC4416" s="9">
        <f>ROUNDUP(SUM(VLOOKUP(F4416,'Pontuação'!A$2:B$11,2,FALSE),VLOOKUP(E4416,'Pontuação'!C$2:D$11,2,FALSE),VLOOKUP(H4416,'Pontuação'!I$2:J$11,2,FALSE),VLOOKUP(J4416,'Pontuação'!G$2:H$11,2,FALSE),VLOOKUP(L4416,'Pontuação'!M$2:N$13,2,FALSE)),0)</f>
        <v>1845</v>
      </c>
      <c r="AD4416" s="10">
        <f t="shared" si="1"/>
        <v>185</v>
      </c>
      <c r="AE4416" s="10" t="str">
        <f t="array" ref="AE4416">IFERROR(INDEX('Pontuação'!G$13:G$101, MATCH(AD4416, 'Pontuação'!F$13:F$101, 0)), "Faixa Indefinida")</f>
        <v>A</v>
      </c>
      <c r="AF4416" s="10">
        <f t="shared" si="2"/>
        <v>1</v>
      </c>
      <c r="AG4416" s="10">
        <f t="shared" si="3"/>
        <v>0</v>
      </c>
      <c r="AH4416" s="10">
        <f t="shared" si="4"/>
        <v>0</v>
      </c>
      <c r="AI4416" s="10">
        <f t="shared" si="5"/>
        <v>0</v>
      </c>
      <c r="AJ4416" s="9">
        <f>ROUNDUP(SUM(VLOOKUP(F4416,'Pontuação 3.0'!A$2:B$11,2,FALSE),VLOOKUP(E4416,'Pontuação 3.0'!C$2:D$11,2,FALSE),VLOOKUP(H4416,'Pontuação 3.0'!I$2:J$11,2,FALSE),VLOOKUP(J4416,'Pontuação 3.0'!G$2:H$11,2,FALSE),VLOOKUP(G4416,'Pontuação 3.0'!E$2:F$11,2,FALSE),VLOOKUP(K4416,'Pontuação 3.0'!K$2:L$11,2,FALSE),VLOOKUP(L4416,'Pontuação 3.0'!M$2:N$13,2,FALSE)),0)</f>
        <v>2200</v>
      </c>
      <c r="AK4416" s="9">
        <f t="shared" si="6"/>
        <v>220</v>
      </c>
      <c r="AL4416" s="9" t="str">
        <f t="array" ref="AL4416">IFERROR(INDEX('Pontuação 3.0'!G$13:G$191, MATCH(AK4416, 'Pontuação 3.0'!F$13:F$191, 0)), "Faixa Indefinida")</f>
        <v>B</v>
      </c>
      <c r="AM4416" s="9">
        <f t="shared" si="7"/>
        <v>0</v>
      </c>
      <c r="AN4416" s="9">
        <f t="shared" si="8"/>
        <v>1</v>
      </c>
      <c r="AO4416" s="9">
        <f t="shared" si="9"/>
        <v>0</v>
      </c>
      <c r="AP4416" s="9">
        <f t="shared" si="10"/>
        <v>0</v>
      </c>
      <c r="AQ4416" s="8"/>
    </row>
    <row r="4417" ht="15.75" customHeight="1">
      <c r="A4417" s="7">
        <v>45683.0</v>
      </c>
      <c r="B4417" s="8" t="s">
        <v>2130</v>
      </c>
      <c r="C4417" s="8" t="s">
        <v>9951</v>
      </c>
      <c r="D4417" s="11">
        <v>1.197589441E10</v>
      </c>
      <c r="E4417" s="8" t="s">
        <v>11833</v>
      </c>
      <c r="F4417" s="8" t="s">
        <v>11842</v>
      </c>
      <c r="G4417" s="8" t="s">
        <v>11843</v>
      </c>
      <c r="H4417" s="8" t="s">
        <v>11844</v>
      </c>
      <c r="I4417" s="8" t="s">
        <v>11837</v>
      </c>
      <c r="J4417" s="8" t="s">
        <v>11852</v>
      </c>
      <c r="K4417" s="8" t="s">
        <v>11837</v>
      </c>
      <c r="L4417" s="8" t="s">
        <v>11870</v>
      </c>
      <c r="M4417" s="8" t="s">
        <v>11849</v>
      </c>
      <c r="N4417" s="12" t="s">
        <v>11</v>
      </c>
      <c r="O4417" s="12" t="s">
        <v>13</v>
      </c>
      <c r="P4417" s="12" t="s">
        <v>27</v>
      </c>
      <c r="Q4417" s="12" t="s">
        <v>65</v>
      </c>
      <c r="R4417" s="12" t="s">
        <v>20</v>
      </c>
      <c r="S4417" s="8"/>
      <c r="T4417" s="8"/>
      <c r="U4417" s="8"/>
      <c r="V4417" s="8"/>
      <c r="W4417" s="8"/>
      <c r="X4417" s="8"/>
      <c r="Y4417" s="8"/>
      <c r="Z4417" s="8"/>
      <c r="AA4417" s="8"/>
      <c r="AB4417" s="8"/>
      <c r="AC4417" s="9">
        <f>ROUNDUP(SUM(VLOOKUP(F4417,'Pontuação'!A$2:B$11,2,FALSE),VLOOKUP(E4417,'Pontuação'!C$2:D$11,2,FALSE),VLOOKUP(H4417,'Pontuação'!I$2:J$11,2,FALSE),VLOOKUP(J4417,'Pontuação'!G$2:H$11,2,FALSE),VLOOKUP(L4417,'Pontuação'!M$2:N$13,2,FALSE)),0)</f>
        <v>1770</v>
      </c>
      <c r="AD4417" s="10">
        <f t="shared" si="1"/>
        <v>177</v>
      </c>
      <c r="AE4417" s="10" t="str">
        <f t="array" ref="AE4417">IFERROR(INDEX('Pontuação'!G$13:G$101, MATCH(AD4417, 'Pontuação'!F$13:F$101, 0)), "Faixa Indefinida")</f>
        <v>B</v>
      </c>
      <c r="AF4417" s="10">
        <f t="shared" si="2"/>
        <v>0</v>
      </c>
      <c r="AG4417" s="10">
        <f t="shared" si="3"/>
        <v>1</v>
      </c>
      <c r="AH4417" s="10">
        <f t="shared" si="4"/>
        <v>0</v>
      </c>
      <c r="AI4417" s="10">
        <f t="shared" si="5"/>
        <v>0</v>
      </c>
      <c r="AJ4417" s="9">
        <f>ROUNDUP(SUM(VLOOKUP(F4417,'Pontuação 3.0'!A$2:B$11,2,FALSE),VLOOKUP(E4417,'Pontuação 3.0'!C$2:D$11,2,FALSE),VLOOKUP(H4417,'Pontuação 3.0'!I$2:J$11,2,FALSE),VLOOKUP(J4417,'Pontuação 3.0'!G$2:H$11,2,FALSE),VLOOKUP(G4417,'Pontuação 3.0'!E$2:F$11,2,FALSE),VLOOKUP(K4417,'Pontuação 3.0'!K$2:L$11,2,FALSE),VLOOKUP(L4417,'Pontuação 3.0'!M$2:N$13,2,FALSE)),0)</f>
        <v>2555</v>
      </c>
      <c r="AK4417" s="9">
        <f t="shared" si="6"/>
        <v>256</v>
      </c>
      <c r="AL4417" s="9" t="str">
        <f t="array" ref="AL4417">IFERROR(INDEX('Pontuação 3.0'!G$13:G$191, MATCH(AK4417, 'Pontuação 3.0'!F$13:F$191, 0)), "Faixa Indefinida")</f>
        <v>A</v>
      </c>
      <c r="AM4417" s="9">
        <f t="shared" si="7"/>
        <v>1</v>
      </c>
      <c r="AN4417" s="9">
        <f t="shared" si="8"/>
        <v>0</v>
      </c>
      <c r="AO4417" s="9">
        <f t="shared" si="9"/>
        <v>0</v>
      </c>
      <c r="AP4417" s="9">
        <f t="shared" si="10"/>
        <v>0</v>
      </c>
      <c r="AQ4417" s="8"/>
    </row>
    <row r="4418" ht="15.75" customHeight="1">
      <c r="A4418" s="7">
        <v>45683.0</v>
      </c>
      <c r="B4418" s="8" t="s">
        <v>9952</v>
      </c>
      <c r="C4418" s="8" t="s">
        <v>9953</v>
      </c>
      <c r="D4418" s="11">
        <v>7.4999771123E10</v>
      </c>
      <c r="E4418" s="8" t="s">
        <v>11833</v>
      </c>
      <c r="F4418" s="8" t="s">
        <v>11842</v>
      </c>
      <c r="G4418" s="8" t="s">
        <v>11843</v>
      </c>
      <c r="H4418" s="8" t="s">
        <v>11850</v>
      </c>
      <c r="I4418" s="8" t="s">
        <v>11837</v>
      </c>
      <c r="J4418" s="8" t="s">
        <v>11852</v>
      </c>
      <c r="K4418" s="8" t="s">
        <v>11837</v>
      </c>
      <c r="L4418" s="8" t="s">
        <v>11840</v>
      </c>
      <c r="M4418" s="8" t="s">
        <v>11853</v>
      </c>
      <c r="N4418" s="12" t="s">
        <v>11</v>
      </c>
      <c r="O4418" s="12" t="s">
        <v>13</v>
      </c>
      <c r="P4418" s="12" t="s">
        <v>37</v>
      </c>
      <c r="Q4418" s="12" t="s">
        <v>65</v>
      </c>
      <c r="R4418" s="12" t="s">
        <v>20</v>
      </c>
      <c r="S4418" s="8"/>
      <c r="T4418" s="8"/>
      <c r="U4418" s="8"/>
      <c r="V4418" s="8"/>
      <c r="W4418" s="8"/>
      <c r="X4418" s="8"/>
      <c r="Y4418" s="8"/>
      <c r="Z4418" s="8"/>
      <c r="AA4418" s="8"/>
      <c r="AB4418" s="8"/>
      <c r="AC4418" s="9">
        <f>ROUNDUP(SUM(VLOOKUP(F4418,'Pontuação'!A$2:B$11,2,FALSE),VLOOKUP(E4418,'Pontuação'!C$2:D$11,2,FALSE),VLOOKUP(H4418,'Pontuação'!I$2:J$11,2,FALSE),VLOOKUP(J4418,'Pontuação'!G$2:H$11,2,FALSE),VLOOKUP(L4418,'Pontuação'!M$2:N$13,2,FALSE)),0)</f>
        <v>1702</v>
      </c>
      <c r="AD4418" s="10">
        <f t="shared" si="1"/>
        <v>170</v>
      </c>
      <c r="AE4418" s="10" t="str">
        <f t="array" ref="AE4418">IFERROR(INDEX('Pontuação'!G$13:G$101, MATCH(AD4418, 'Pontuação'!F$13:F$101, 0)), "Faixa Indefinida")</f>
        <v>B</v>
      </c>
      <c r="AF4418" s="10">
        <f t="shared" si="2"/>
        <v>0</v>
      </c>
      <c r="AG4418" s="10">
        <f t="shared" si="3"/>
        <v>1</v>
      </c>
      <c r="AH4418" s="10">
        <f t="shared" si="4"/>
        <v>0</v>
      </c>
      <c r="AI4418" s="10">
        <f t="shared" si="5"/>
        <v>0</v>
      </c>
      <c r="AJ4418" s="9">
        <f>ROUNDUP(SUM(VLOOKUP(F4418,'Pontuação 3.0'!A$2:B$11,2,FALSE),VLOOKUP(E4418,'Pontuação 3.0'!C$2:D$11,2,FALSE),VLOOKUP(H4418,'Pontuação 3.0'!I$2:J$11,2,FALSE),VLOOKUP(J4418,'Pontuação 3.0'!G$2:H$11,2,FALSE),VLOOKUP(G4418,'Pontuação 3.0'!E$2:F$11,2,FALSE),VLOOKUP(K4418,'Pontuação 3.0'!K$2:L$11,2,FALSE),VLOOKUP(L4418,'Pontuação 3.0'!M$2:N$13,2,FALSE)),0)</f>
        <v>2252</v>
      </c>
      <c r="AK4418" s="9">
        <f t="shared" si="6"/>
        <v>225</v>
      </c>
      <c r="AL4418" s="9" t="str">
        <f t="array" ref="AL4418">IFERROR(INDEX('Pontuação 3.0'!G$13:G$191, MATCH(AK4418, 'Pontuação 3.0'!F$13:F$191, 0)), "Faixa Indefinida")</f>
        <v>B</v>
      </c>
      <c r="AM4418" s="9">
        <f t="shared" si="7"/>
        <v>0</v>
      </c>
      <c r="AN4418" s="9">
        <f t="shared" si="8"/>
        <v>1</v>
      </c>
      <c r="AO4418" s="9">
        <f t="shared" si="9"/>
        <v>0</v>
      </c>
      <c r="AP4418" s="9">
        <f t="shared" si="10"/>
        <v>0</v>
      </c>
      <c r="AQ4418" s="8"/>
    </row>
    <row r="4419" ht="15.75" customHeight="1">
      <c r="A4419" s="7">
        <v>45683.0</v>
      </c>
      <c r="B4419" s="8" t="s">
        <v>9954</v>
      </c>
      <c r="C4419" s="8" t="s">
        <v>9955</v>
      </c>
      <c r="D4419" s="11">
        <v>3.2999971167E10</v>
      </c>
      <c r="E4419" s="8" t="s">
        <v>11833</v>
      </c>
      <c r="F4419" s="8" t="s">
        <v>11842</v>
      </c>
      <c r="G4419" s="8" t="s">
        <v>11867</v>
      </c>
      <c r="H4419" s="8" t="s">
        <v>11856</v>
      </c>
      <c r="I4419" s="8" t="s">
        <v>11837</v>
      </c>
      <c r="J4419" s="8" t="s">
        <v>11846</v>
      </c>
      <c r="K4419" s="8" t="s">
        <v>11837</v>
      </c>
      <c r="L4419" s="8" t="s">
        <v>11847</v>
      </c>
      <c r="M4419" s="8" t="s">
        <v>11848</v>
      </c>
      <c r="N4419" s="12" t="s">
        <v>11</v>
      </c>
      <c r="O4419" s="12" t="s">
        <v>13</v>
      </c>
      <c r="P4419" s="12" t="s">
        <v>37</v>
      </c>
      <c r="Q4419" s="12" t="s">
        <v>116</v>
      </c>
      <c r="R4419" s="12" t="s">
        <v>20</v>
      </c>
      <c r="S4419" s="8"/>
      <c r="T4419" s="8"/>
      <c r="U4419" s="8"/>
      <c r="V4419" s="8"/>
      <c r="W4419" s="8"/>
      <c r="X4419" s="8"/>
      <c r="Y4419" s="8"/>
      <c r="Z4419" s="8"/>
      <c r="AA4419" s="8"/>
      <c r="AB4419" s="8"/>
      <c r="AC4419" s="9">
        <f>ROUNDUP(SUM(VLOOKUP(F4419,'Pontuação'!A$2:B$11,2,FALSE),VLOOKUP(E4419,'Pontuação'!C$2:D$11,2,FALSE),VLOOKUP(H4419,'Pontuação'!I$2:J$11,2,FALSE),VLOOKUP(J4419,'Pontuação'!G$2:H$11,2,FALSE),VLOOKUP(L4419,'Pontuação'!M$2:N$13,2,FALSE)),0)</f>
        <v>1571</v>
      </c>
      <c r="AD4419" s="10">
        <f t="shared" si="1"/>
        <v>157</v>
      </c>
      <c r="AE4419" s="10" t="str">
        <f t="array" ref="AE4419">IFERROR(INDEX('Pontuação'!G$13:G$101, MATCH(AD4419, 'Pontuação'!F$13:F$101, 0)), "Faixa Indefinida")</f>
        <v>C</v>
      </c>
      <c r="AF4419" s="10">
        <f t="shared" si="2"/>
        <v>0</v>
      </c>
      <c r="AG4419" s="10">
        <f t="shared" si="3"/>
        <v>0</v>
      </c>
      <c r="AH4419" s="10">
        <f t="shared" si="4"/>
        <v>1</v>
      </c>
      <c r="AI4419" s="10">
        <f t="shared" si="5"/>
        <v>0</v>
      </c>
      <c r="AJ4419" s="9">
        <f>ROUNDUP(SUM(VLOOKUP(F4419,'Pontuação 3.0'!A$2:B$11,2,FALSE),VLOOKUP(E4419,'Pontuação 3.0'!C$2:D$11,2,FALSE),VLOOKUP(H4419,'Pontuação 3.0'!I$2:J$11,2,FALSE),VLOOKUP(J4419,'Pontuação 3.0'!G$2:H$11,2,FALSE),VLOOKUP(G4419,'Pontuação 3.0'!E$2:F$11,2,FALSE),VLOOKUP(K4419,'Pontuação 3.0'!K$2:L$11,2,FALSE),VLOOKUP(L4419,'Pontuação 3.0'!M$2:N$13,2,FALSE)),0)</f>
        <v>1910</v>
      </c>
      <c r="AK4419" s="9">
        <f t="shared" si="6"/>
        <v>191</v>
      </c>
      <c r="AL4419" s="9" t="str">
        <f t="array" ref="AL4419">IFERROR(INDEX('Pontuação 3.0'!G$13:G$191, MATCH(AK4419, 'Pontuação 3.0'!F$13:F$191, 0)), "Faixa Indefinida")</f>
        <v>D</v>
      </c>
      <c r="AM4419" s="9">
        <f t="shared" si="7"/>
        <v>0</v>
      </c>
      <c r="AN4419" s="9">
        <f t="shared" si="8"/>
        <v>0</v>
      </c>
      <c r="AO4419" s="9">
        <f t="shared" si="9"/>
        <v>0</v>
      </c>
      <c r="AP4419" s="9">
        <f t="shared" si="10"/>
        <v>1</v>
      </c>
      <c r="AQ4419" s="8"/>
    </row>
    <row r="4420" ht="15.75" customHeight="1">
      <c r="A4420" s="7">
        <v>45683.0</v>
      </c>
      <c r="B4420" s="8" t="s">
        <v>9949</v>
      </c>
      <c r="C4420" s="8" t="s">
        <v>9950</v>
      </c>
      <c r="D4420" s="11">
        <v>8.7981549013E10</v>
      </c>
      <c r="E4420" s="8" t="s">
        <v>11833</v>
      </c>
      <c r="F4420" s="8" t="s">
        <v>11834</v>
      </c>
      <c r="G4420" s="8" t="s">
        <v>11843</v>
      </c>
      <c r="H4420" s="8" t="s">
        <v>11850</v>
      </c>
      <c r="I4420" s="8" t="s">
        <v>11845</v>
      </c>
      <c r="J4420" s="8" t="s">
        <v>11846</v>
      </c>
      <c r="K4420" s="8" t="s">
        <v>11837</v>
      </c>
      <c r="L4420" s="8" t="s">
        <v>11847</v>
      </c>
      <c r="M4420" s="8" t="s">
        <v>11849</v>
      </c>
      <c r="N4420" s="12" t="s">
        <v>11</v>
      </c>
      <c r="O4420" s="12" t="s">
        <v>13</v>
      </c>
      <c r="P4420" s="12" t="s">
        <v>27</v>
      </c>
      <c r="Q4420" s="12" t="s">
        <v>15</v>
      </c>
      <c r="R4420" s="12" t="s">
        <v>20</v>
      </c>
      <c r="S4420" s="8"/>
      <c r="T4420" s="8"/>
      <c r="U4420" s="8"/>
      <c r="V4420" s="8"/>
      <c r="W4420" s="8"/>
      <c r="X4420" s="8"/>
      <c r="Y4420" s="8"/>
      <c r="Z4420" s="8"/>
      <c r="AA4420" s="8"/>
      <c r="AB4420" s="8"/>
      <c r="AC4420" s="9">
        <f>ROUNDUP(SUM(VLOOKUP(F4420,'Pontuação'!A$2:B$11,2,FALSE),VLOOKUP(E4420,'Pontuação'!C$2:D$11,2,FALSE),VLOOKUP(H4420,'Pontuação'!I$2:J$11,2,FALSE),VLOOKUP(J4420,'Pontuação'!G$2:H$11,2,FALSE),VLOOKUP(L4420,'Pontuação'!M$2:N$13,2,FALSE)),0)</f>
        <v>1673</v>
      </c>
      <c r="AD4420" s="10">
        <f t="shared" si="1"/>
        <v>167</v>
      </c>
      <c r="AE4420" s="10" t="str">
        <f t="array" ref="AE4420">IFERROR(INDEX('Pontuação'!G$13:G$101, MATCH(AD4420, 'Pontuação'!F$13:F$101, 0)), "Faixa Indefinida")</f>
        <v>B</v>
      </c>
      <c r="AF4420" s="10">
        <f t="shared" si="2"/>
        <v>0</v>
      </c>
      <c r="AG4420" s="10">
        <f t="shared" si="3"/>
        <v>1</v>
      </c>
      <c r="AH4420" s="10">
        <f t="shared" si="4"/>
        <v>0</v>
      </c>
      <c r="AI4420" s="10">
        <f t="shared" si="5"/>
        <v>0</v>
      </c>
      <c r="AJ4420" s="9">
        <f>ROUNDUP(SUM(VLOOKUP(F4420,'Pontuação 3.0'!A$2:B$11,2,FALSE),VLOOKUP(E4420,'Pontuação 3.0'!C$2:D$11,2,FALSE),VLOOKUP(H4420,'Pontuação 3.0'!I$2:J$11,2,FALSE),VLOOKUP(J4420,'Pontuação 3.0'!G$2:H$11,2,FALSE),VLOOKUP(G4420,'Pontuação 3.0'!E$2:F$11,2,FALSE),VLOOKUP(K4420,'Pontuação 3.0'!K$2:L$11,2,FALSE),VLOOKUP(L4420,'Pontuação 3.0'!M$2:N$13,2,FALSE)),0)</f>
        <v>2075</v>
      </c>
      <c r="AK4420" s="9">
        <f t="shared" si="6"/>
        <v>208</v>
      </c>
      <c r="AL4420" s="9" t="str">
        <f t="array" ref="AL4420">IFERROR(INDEX('Pontuação 3.0'!G$13:G$191, MATCH(AK4420, 'Pontuação 3.0'!F$13:F$191, 0)), "Faixa Indefinida")</f>
        <v>C</v>
      </c>
      <c r="AM4420" s="9">
        <f t="shared" si="7"/>
        <v>0</v>
      </c>
      <c r="AN4420" s="9">
        <f t="shared" si="8"/>
        <v>0</v>
      </c>
      <c r="AO4420" s="9">
        <f t="shared" si="9"/>
        <v>1</v>
      </c>
      <c r="AP4420" s="9">
        <f t="shared" si="10"/>
        <v>0</v>
      </c>
      <c r="AQ4420" s="8"/>
    </row>
    <row r="4421" ht="15.75" customHeight="1">
      <c r="A4421" s="7">
        <v>45683.0</v>
      </c>
      <c r="B4421" s="8" t="s">
        <v>9957</v>
      </c>
      <c r="C4421" s="8" t="s">
        <v>9958</v>
      </c>
      <c r="D4421" s="11">
        <v>6.1992747093E10</v>
      </c>
      <c r="E4421" s="8" t="s">
        <v>11833</v>
      </c>
      <c r="F4421" s="8" t="s">
        <v>11834</v>
      </c>
      <c r="G4421" s="8" t="s">
        <v>11835</v>
      </c>
      <c r="H4421" s="8" t="s">
        <v>11856</v>
      </c>
      <c r="I4421" s="8" t="s">
        <v>11837</v>
      </c>
      <c r="J4421" s="8" t="s">
        <v>11852</v>
      </c>
      <c r="K4421" s="8" t="s">
        <v>11837</v>
      </c>
      <c r="L4421" s="8" t="s">
        <v>11851</v>
      </c>
      <c r="M4421" s="8" t="s">
        <v>11849</v>
      </c>
      <c r="N4421" s="12" t="s">
        <v>11</v>
      </c>
      <c r="O4421" s="12" t="s">
        <v>13</v>
      </c>
      <c r="P4421" s="12" t="s">
        <v>49</v>
      </c>
      <c r="Q4421" s="12" t="s">
        <v>15</v>
      </c>
      <c r="R4421" s="12" t="s">
        <v>20</v>
      </c>
      <c r="S4421" s="8"/>
      <c r="T4421" s="8"/>
      <c r="U4421" s="8"/>
      <c r="V4421" s="8"/>
      <c r="W4421" s="8"/>
      <c r="X4421" s="8"/>
      <c r="Y4421" s="8"/>
      <c r="Z4421" s="8"/>
      <c r="AA4421" s="8"/>
      <c r="AB4421" s="8"/>
      <c r="AC4421" s="9">
        <f>ROUNDUP(SUM(VLOOKUP(F4421,'Pontuação'!A$2:B$11,2,FALSE),VLOOKUP(E4421,'Pontuação'!C$2:D$11,2,FALSE),VLOOKUP(H4421,'Pontuação'!I$2:J$11,2,FALSE),VLOOKUP(J4421,'Pontuação'!G$2:H$11,2,FALSE),VLOOKUP(L4421,'Pontuação'!M$2:N$13,2,FALSE)),0)</f>
        <v>1532</v>
      </c>
      <c r="AD4421" s="10">
        <f t="shared" si="1"/>
        <v>153</v>
      </c>
      <c r="AE4421" s="10" t="str">
        <f t="array" ref="AE4421">IFERROR(INDEX('Pontuação'!G$13:G$101, MATCH(AD4421, 'Pontuação'!F$13:F$101, 0)), "Faixa Indefinida")</f>
        <v>C</v>
      </c>
      <c r="AF4421" s="10">
        <f t="shared" si="2"/>
        <v>0</v>
      </c>
      <c r="AG4421" s="10">
        <f t="shared" si="3"/>
        <v>0</v>
      </c>
      <c r="AH4421" s="10">
        <f t="shared" si="4"/>
        <v>1</v>
      </c>
      <c r="AI4421" s="10">
        <f t="shared" si="5"/>
        <v>0</v>
      </c>
      <c r="AJ4421" s="9">
        <f>ROUNDUP(SUM(VLOOKUP(F4421,'Pontuação 3.0'!A$2:B$11,2,FALSE),VLOOKUP(E4421,'Pontuação 3.0'!C$2:D$11,2,FALSE),VLOOKUP(H4421,'Pontuação 3.0'!I$2:J$11,2,FALSE),VLOOKUP(J4421,'Pontuação 3.0'!G$2:H$11,2,FALSE),VLOOKUP(G4421,'Pontuação 3.0'!E$2:F$11,2,FALSE),VLOOKUP(K4421,'Pontuação 3.0'!K$2:L$11,2,FALSE),VLOOKUP(L4421,'Pontuação 3.0'!M$2:N$13,2,FALSE)),0)</f>
        <v>1853</v>
      </c>
      <c r="AK4421" s="9">
        <f t="shared" si="6"/>
        <v>185</v>
      </c>
      <c r="AL4421" s="9" t="str">
        <f t="array" ref="AL4421">IFERROR(INDEX('Pontuação 3.0'!G$13:G$191, MATCH(AK4421, 'Pontuação 3.0'!F$13:F$191, 0)), "Faixa Indefinida")</f>
        <v>D</v>
      </c>
      <c r="AM4421" s="9">
        <f t="shared" si="7"/>
        <v>0</v>
      </c>
      <c r="AN4421" s="9">
        <f t="shared" si="8"/>
        <v>0</v>
      </c>
      <c r="AO4421" s="9">
        <f t="shared" si="9"/>
        <v>0</v>
      </c>
      <c r="AP4421" s="9">
        <f t="shared" si="10"/>
        <v>1</v>
      </c>
      <c r="AQ4421" s="8"/>
    </row>
    <row r="4422" ht="15.75" customHeight="1">
      <c r="A4422" s="7">
        <v>45683.0</v>
      </c>
      <c r="B4422" s="8" t="s">
        <v>728</v>
      </c>
      <c r="C4422" s="8" t="s">
        <v>9956</v>
      </c>
      <c r="D4422" s="11">
        <v>1.1995824145E10</v>
      </c>
      <c r="E4422" s="8" t="s">
        <v>11833</v>
      </c>
      <c r="F4422" s="8" t="s">
        <v>11842</v>
      </c>
      <c r="G4422" s="8" t="s">
        <v>11843</v>
      </c>
      <c r="H4422" s="8" t="s">
        <v>11850</v>
      </c>
      <c r="I4422" s="8" t="s">
        <v>11837</v>
      </c>
      <c r="J4422" s="8" t="s">
        <v>11846</v>
      </c>
      <c r="K4422" s="8" t="s">
        <v>11839</v>
      </c>
      <c r="L4422" s="8" t="s">
        <v>11870</v>
      </c>
      <c r="M4422" s="8" t="s">
        <v>11848</v>
      </c>
      <c r="N4422" s="12" t="s">
        <v>11</v>
      </c>
      <c r="O4422" s="12" t="s">
        <v>13</v>
      </c>
      <c r="P4422" s="12" t="s">
        <v>99</v>
      </c>
      <c r="Q4422" s="12" t="s">
        <v>15</v>
      </c>
      <c r="R4422" s="12" t="s">
        <v>20</v>
      </c>
      <c r="S4422" s="8"/>
      <c r="T4422" s="8"/>
      <c r="U4422" s="8"/>
      <c r="V4422" s="8"/>
      <c r="W4422" s="8"/>
      <c r="X4422" s="8"/>
      <c r="Y4422" s="8"/>
      <c r="Z4422" s="8"/>
      <c r="AA4422" s="8"/>
      <c r="AB4422" s="8"/>
      <c r="AC4422" s="9">
        <f>ROUNDUP(SUM(VLOOKUP(F4422,'Pontuação'!A$2:B$11,2,FALSE),VLOOKUP(E4422,'Pontuação'!C$2:D$11,2,FALSE),VLOOKUP(H4422,'Pontuação'!I$2:J$11,2,FALSE),VLOOKUP(J4422,'Pontuação'!G$2:H$11,2,FALSE),VLOOKUP(L4422,'Pontuação'!M$2:N$13,2,FALSE)),0)</f>
        <v>1623</v>
      </c>
      <c r="AD4422" s="10">
        <f t="shared" si="1"/>
        <v>162</v>
      </c>
      <c r="AE4422" s="10" t="str">
        <f t="array" ref="AE4422">IFERROR(INDEX('Pontuação'!G$13:G$101, MATCH(AD4422, 'Pontuação'!F$13:F$101, 0)), "Faixa Indefinida")</f>
        <v>C</v>
      </c>
      <c r="AF4422" s="10">
        <f t="shared" si="2"/>
        <v>0</v>
      </c>
      <c r="AG4422" s="10">
        <f t="shared" si="3"/>
        <v>0</v>
      </c>
      <c r="AH4422" s="10">
        <f t="shared" si="4"/>
        <v>1</v>
      </c>
      <c r="AI4422" s="10">
        <f t="shared" si="5"/>
        <v>0</v>
      </c>
      <c r="AJ4422" s="9">
        <f>ROUNDUP(SUM(VLOOKUP(F4422,'Pontuação 3.0'!A$2:B$11,2,FALSE),VLOOKUP(E4422,'Pontuação 3.0'!C$2:D$11,2,FALSE),VLOOKUP(H4422,'Pontuação 3.0'!I$2:J$11,2,FALSE),VLOOKUP(J4422,'Pontuação 3.0'!G$2:H$11,2,FALSE),VLOOKUP(G4422,'Pontuação 3.0'!E$2:F$11,2,FALSE),VLOOKUP(K4422,'Pontuação 3.0'!K$2:L$11,2,FALSE),VLOOKUP(L4422,'Pontuação 3.0'!M$2:N$13,2,FALSE)),0)</f>
        <v>2577</v>
      </c>
      <c r="AK4422" s="9">
        <f t="shared" si="6"/>
        <v>258</v>
      </c>
      <c r="AL4422" s="9" t="str">
        <f t="array" ref="AL4422">IFERROR(INDEX('Pontuação 3.0'!G$13:G$191, MATCH(AK4422, 'Pontuação 3.0'!F$13:F$191, 0)), "Faixa Indefinida")</f>
        <v>A</v>
      </c>
      <c r="AM4422" s="9">
        <f t="shared" si="7"/>
        <v>1</v>
      </c>
      <c r="AN4422" s="9">
        <f t="shared" si="8"/>
        <v>0</v>
      </c>
      <c r="AO4422" s="9">
        <f t="shared" si="9"/>
        <v>0</v>
      </c>
      <c r="AP4422" s="9">
        <f t="shared" si="10"/>
        <v>0</v>
      </c>
      <c r="AQ4422" s="8"/>
    </row>
    <row r="4423" ht="15.75" customHeight="1">
      <c r="A4423" s="7">
        <v>45683.0</v>
      </c>
      <c r="B4423" s="8" t="s">
        <v>9960</v>
      </c>
      <c r="C4423" s="8" t="s">
        <v>9961</v>
      </c>
      <c r="D4423" s="8" t="s">
        <v>9962</v>
      </c>
      <c r="E4423" s="8" t="s">
        <v>11868</v>
      </c>
      <c r="F4423" s="8" t="s">
        <v>11834</v>
      </c>
      <c r="G4423" s="8" t="s">
        <v>11835</v>
      </c>
      <c r="H4423" s="8" t="s">
        <v>11850</v>
      </c>
      <c r="I4423" s="8" t="s">
        <v>11837</v>
      </c>
      <c r="J4423" s="8" t="s">
        <v>11846</v>
      </c>
      <c r="K4423" s="8" t="s">
        <v>11837</v>
      </c>
      <c r="L4423" s="8" t="s">
        <v>11851</v>
      </c>
      <c r="M4423" s="8" t="s">
        <v>11853</v>
      </c>
      <c r="N4423" s="12" t="s">
        <v>11</v>
      </c>
      <c r="O4423" s="12" t="s">
        <v>13</v>
      </c>
      <c r="P4423" s="12" t="s">
        <v>123</v>
      </c>
      <c r="Q4423" s="12" t="s">
        <v>15</v>
      </c>
      <c r="R4423" s="12" t="s">
        <v>14</v>
      </c>
      <c r="S4423" s="8"/>
      <c r="T4423" s="8"/>
      <c r="U4423" s="8"/>
      <c r="V4423" s="8"/>
      <c r="W4423" s="8"/>
      <c r="X4423" s="8"/>
      <c r="Y4423" s="8"/>
      <c r="Z4423" s="8"/>
      <c r="AA4423" s="8"/>
      <c r="AB4423" s="8"/>
      <c r="AC4423" s="9">
        <f>ROUNDUP(SUM(VLOOKUP(F4423,'Pontuação'!A$2:B$11,2,FALSE),VLOOKUP(E4423,'Pontuação'!C$2:D$11,2,FALSE),VLOOKUP(H4423,'Pontuação'!I$2:J$11,2,FALSE),VLOOKUP(J4423,'Pontuação'!G$2:H$11,2,FALSE),VLOOKUP(L4423,'Pontuação'!M$2:N$13,2,FALSE)),0)</f>
        <v>1545</v>
      </c>
      <c r="AD4423" s="10">
        <f t="shared" si="1"/>
        <v>155</v>
      </c>
      <c r="AE4423" s="10" t="str">
        <f t="array" ref="AE4423">IFERROR(INDEX('Pontuação'!G$13:G$101, MATCH(AD4423, 'Pontuação'!F$13:F$101, 0)), "Faixa Indefinida")</f>
        <v>C</v>
      </c>
      <c r="AF4423" s="10">
        <f t="shared" si="2"/>
        <v>0</v>
      </c>
      <c r="AG4423" s="10">
        <f t="shared" si="3"/>
        <v>0</v>
      </c>
      <c r="AH4423" s="10">
        <f t="shared" si="4"/>
        <v>1</v>
      </c>
      <c r="AI4423" s="10">
        <f t="shared" si="5"/>
        <v>0</v>
      </c>
      <c r="AJ4423" s="9">
        <f>ROUNDUP(SUM(VLOOKUP(F4423,'Pontuação 3.0'!A$2:B$11,2,FALSE),VLOOKUP(E4423,'Pontuação 3.0'!C$2:D$11,2,FALSE),VLOOKUP(H4423,'Pontuação 3.0'!I$2:J$11,2,FALSE),VLOOKUP(J4423,'Pontuação 3.0'!G$2:H$11,2,FALSE),VLOOKUP(G4423,'Pontuação 3.0'!E$2:F$11,2,FALSE),VLOOKUP(K4423,'Pontuação 3.0'!K$2:L$11,2,FALSE),VLOOKUP(L4423,'Pontuação 3.0'!M$2:N$13,2,FALSE)),0)</f>
        <v>1819</v>
      </c>
      <c r="AK4423" s="9">
        <f t="shared" si="6"/>
        <v>182</v>
      </c>
      <c r="AL4423" s="9" t="str">
        <f t="array" ref="AL4423">IFERROR(INDEX('Pontuação 3.0'!G$13:G$191, MATCH(AK4423, 'Pontuação 3.0'!F$13:F$191, 0)), "Faixa Indefinida")</f>
        <v>D</v>
      </c>
      <c r="AM4423" s="9">
        <f t="shared" si="7"/>
        <v>0</v>
      </c>
      <c r="AN4423" s="9">
        <f t="shared" si="8"/>
        <v>0</v>
      </c>
      <c r="AO4423" s="9">
        <f t="shared" si="9"/>
        <v>0</v>
      </c>
      <c r="AP4423" s="9">
        <f t="shared" si="10"/>
        <v>1</v>
      </c>
      <c r="AQ4423" s="8"/>
    </row>
    <row r="4424" ht="15.75" customHeight="1">
      <c r="A4424" s="7">
        <v>45683.0</v>
      </c>
      <c r="B4424" s="8" t="s">
        <v>9963</v>
      </c>
      <c r="C4424" s="8" t="s">
        <v>9964</v>
      </c>
      <c r="D4424" s="11">
        <v>9.7981020074E10</v>
      </c>
      <c r="E4424" s="8" t="s">
        <v>11833</v>
      </c>
      <c r="F4424" s="8" t="s">
        <v>11834</v>
      </c>
      <c r="G4424" s="8" t="s">
        <v>11835</v>
      </c>
      <c r="H4424" s="8" t="s">
        <v>11850</v>
      </c>
      <c r="I4424" s="8" t="s">
        <v>11845</v>
      </c>
      <c r="J4424" s="8" t="s">
        <v>11846</v>
      </c>
      <c r="K4424" s="8" t="s">
        <v>11837</v>
      </c>
      <c r="L4424" s="8" t="s">
        <v>11851</v>
      </c>
      <c r="M4424" s="8" t="s">
        <v>11848</v>
      </c>
      <c r="N4424" s="12" t="s">
        <v>11</v>
      </c>
      <c r="O4424" s="12" t="s">
        <v>13</v>
      </c>
      <c r="P4424" s="12" t="s">
        <v>37</v>
      </c>
      <c r="Q4424" s="12" t="s">
        <v>116</v>
      </c>
      <c r="R4424" s="12" t="s">
        <v>20</v>
      </c>
      <c r="S4424" s="8"/>
      <c r="T4424" s="8"/>
      <c r="U4424" s="8"/>
      <c r="V4424" s="8"/>
      <c r="W4424" s="8"/>
      <c r="X4424" s="8"/>
      <c r="Y4424" s="8"/>
      <c r="Z4424" s="8"/>
      <c r="AA4424" s="8"/>
      <c r="AB4424" s="8"/>
      <c r="AC4424" s="9">
        <f>ROUNDUP(SUM(VLOOKUP(F4424,'Pontuação'!A$2:B$11,2,FALSE),VLOOKUP(E4424,'Pontuação'!C$2:D$11,2,FALSE),VLOOKUP(H4424,'Pontuação'!I$2:J$11,2,FALSE),VLOOKUP(J4424,'Pontuação'!G$2:H$11,2,FALSE),VLOOKUP(L4424,'Pontuação'!M$2:N$13,2,FALSE)),0)</f>
        <v>1541</v>
      </c>
      <c r="AD4424" s="10">
        <f t="shared" si="1"/>
        <v>154</v>
      </c>
      <c r="AE4424" s="10" t="str">
        <f t="array" ref="AE4424">IFERROR(INDEX('Pontuação'!G$13:G$101, MATCH(AD4424, 'Pontuação'!F$13:F$101, 0)), "Faixa Indefinida")</f>
        <v>C</v>
      </c>
      <c r="AF4424" s="10">
        <f t="shared" si="2"/>
        <v>0</v>
      </c>
      <c r="AG4424" s="10">
        <f t="shared" si="3"/>
        <v>0</v>
      </c>
      <c r="AH4424" s="10">
        <f t="shared" si="4"/>
        <v>1</v>
      </c>
      <c r="AI4424" s="10">
        <f t="shared" si="5"/>
        <v>0</v>
      </c>
      <c r="AJ4424" s="9">
        <f>ROUNDUP(SUM(VLOOKUP(F4424,'Pontuação 3.0'!A$2:B$11,2,FALSE),VLOOKUP(E4424,'Pontuação 3.0'!C$2:D$11,2,FALSE),VLOOKUP(H4424,'Pontuação 3.0'!I$2:J$11,2,FALSE),VLOOKUP(J4424,'Pontuação 3.0'!G$2:H$11,2,FALSE),VLOOKUP(G4424,'Pontuação 3.0'!E$2:F$11,2,FALSE),VLOOKUP(K4424,'Pontuação 3.0'!K$2:L$11,2,FALSE),VLOOKUP(L4424,'Pontuação 3.0'!M$2:N$13,2,FALSE)),0)</f>
        <v>1849</v>
      </c>
      <c r="AK4424" s="9">
        <f t="shared" si="6"/>
        <v>185</v>
      </c>
      <c r="AL4424" s="9" t="str">
        <f t="array" ref="AL4424">IFERROR(INDEX('Pontuação 3.0'!G$13:G$191, MATCH(AK4424, 'Pontuação 3.0'!F$13:F$191, 0)), "Faixa Indefinida")</f>
        <v>D</v>
      </c>
      <c r="AM4424" s="9">
        <f t="shared" si="7"/>
        <v>0</v>
      </c>
      <c r="AN4424" s="9">
        <f t="shared" si="8"/>
        <v>0</v>
      </c>
      <c r="AO4424" s="9">
        <f t="shared" si="9"/>
        <v>0</v>
      </c>
      <c r="AP4424" s="9">
        <f t="shared" si="10"/>
        <v>1</v>
      </c>
      <c r="AQ4424" s="8"/>
    </row>
    <row r="4425" ht="15.75" customHeight="1">
      <c r="A4425" s="7">
        <v>45683.0</v>
      </c>
      <c r="B4425" s="8" t="s">
        <v>127</v>
      </c>
      <c r="C4425" s="8" t="s">
        <v>9967</v>
      </c>
      <c r="D4425" s="11">
        <v>3.5999029577E10</v>
      </c>
      <c r="E4425" s="8" t="s">
        <v>11833</v>
      </c>
      <c r="F4425" s="8" t="s">
        <v>11834</v>
      </c>
      <c r="G4425" s="8" t="s">
        <v>11843</v>
      </c>
      <c r="H4425" s="8" t="s">
        <v>11844</v>
      </c>
      <c r="I4425" s="8" t="s">
        <v>11845</v>
      </c>
      <c r="J4425" s="8" t="s">
        <v>11852</v>
      </c>
      <c r="K4425" s="8" t="s">
        <v>11837</v>
      </c>
      <c r="L4425" s="8" t="s">
        <v>11851</v>
      </c>
      <c r="M4425" s="8" t="s">
        <v>11841</v>
      </c>
      <c r="N4425" s="12" t="s">
        <v>11</v>
      </c>
      <c r="O4425" s="12" t="s">
        <v>13</v>
      </c>
      <c r="P4425" s="12" t="s">
        <v>27</v>
      </c>
      <c r="Q4425" s="12" t="s">
        <v>15</v>
      </c>
      <c r="R4425" s="12" t="s">
        <v>20</v>
      </c>
      <c r="S4425" s="8"/>
      <c r="T4425" s="8"/>
      <c r="U4425" s="8"/>
      <c r="V4425" s="8"/>
      <c r="W4425" s="8"/>
      <c r="X4425" s="8"/>
      <c r="Y4425" s="8"/>
      <c r="Z4425" s="8"/>
      <c r="AA4425" s="8"/>
      <c r="AB4425" s="8"/>
      <c r="AC4425" s="9">
        <f>ROUNDUP(SUM(VLOOKUP(F4425,'Pontuação'!A$2:B$11,2,FALSE),VLOOKUP(E4425,'Pontuação'!C$2:D$11,2,FALSE),VLOOKUP(H4425,'Pontuação'!I$2:J$11,2,FALSE),VLOOKUP(J4425,'Pontuação'!G$2:H$11,2,FALSE),VLOOKUP(L4425,'Pontuação'!M$2:N$13,2,FALSE)),0)</f>
        <v>1688</v>
      </c>
      <c r="AD4425" s="10">
        <f t="shared" si="1"/>
        <v>169</v>
      </c>
      <c r="AE4425" s="10" t="str">
        <f t="array" ref="AE4425">IFERROR(INDEX('Pontuação'!G$13:G$101, MATCH(AD4425, 'Pontuação'!F$13:F$101, 0)), "Faixa Indefinida")</f>
        <v>B</v>
      </c>
      <c r="AF4425" s="10">
        <f t="shared" si="2"/>
        <v>0</v>
      </c>
      <c r="AG4425" s="10">
        <f t="shared" si="3"/>
        <v>1</v>
      </c>
      <c r="AH4425" s="10">
        <f t="shared" si="4"/>
        <v>0</v>
      </c>
      <c r="AI4425" s="10">
        <f t="shared" si="5"/>
        <v>0</v>
      </c>
      <c r="AJ4425" s="9">
        <f>ROUNDUP(SUM(VLOOKUP(F4425,'Pontuação 3.0'!A$2:B$11,2,FALSE),VLOOKUP(E4425,'Pontuação 3.0'!C$2:D$11,2,FALSE),VLOOKUP(H4425,'Pontuação 3.0'!I$2:J$11,2,FALSE),VLOOKUP(J4425,'Pontuação 3.0'!G$2:H$11,2,FALSE),VLOOKUP(G4425,'Pontuação 3.0'!E$2:F$11,2,FALSE),VLOOKUP(K4425,'Pontuação 3.0'!K$2:L$11,2,FALSE),VLOOKUP(L4425,'Pontuação 3.0'!M$2:N$13,2,FALSE)),0)</f>
        <v>2228</v>
      </c>
      <c r="AK4425" s="9">
        <f t="shared" si="6"/>
        <v>223</v>
      </c>
      <c r="AL4425" s="9" t="str">
        <f t="array" ref="AL4425">IFERROR(INDEX('Pontuação 3.0'!G$13:G$191, MATCH(AK4425, 'Pontuação 3.0'!F$13:F$191, 0)), "Faixa Indefinida")</f>
        <v>B</v>
      </c>
      <c r="AM4425" s="9">
        <f t="shared" si="7"/>
        <v>0</v>
      </c>
      <c r="AN4425" s="9">
        <f t="shared" si="8"/>
        <v>1</v>
      </c>
      <c r="AO4425" s="9">
        <f t="shared" si="9"/>
        <v>0</v>
      </c>
      <c r="AP4425" s="9">
        <f t="shared" si="10"/>
        <v>0</v>
      </c>
      <c r="AQ4425" s="8"/>
    </row>
    <row r="4426" ht="15.75" customHeight="1">
      <c r="A4426" s="7">
        <v>45683.0</v>
      </c>
      <c r="B4426" s="8" t="s">
        <v>9968</v>
      </c>
      <c r="C4426" s="8" t="s">
        <v>9969</v>
      </c>
      <c r="D4426" s="11">
        <v>1.2997872783E10</v>
      </c>
      <c r="E4426" s="8" t="s">
        <v>11833</v>
      </c>
      <c r="F4426" s="8" t="s">
        <v>11834</v>
      </c>
      <c r="G4426" s="8" t="s">
        <v>11843</v>
      </c>
      <c r="H4426" s="8" t="s">
        <v>11836</v>
      </c>
      <c r="I4426" s="8" t="s">
        <v>11845</v>
      </c>
      <c r="J4426" s="8" t="s">
        <v>11846</v>
      </c>
      <c r="K4426" s="8" t="s">
        <v>11839</v>
      </c>
      <c r="L4426" s="8" t="s">
        <v>11847</v>
      </c>
      <c r="M4426" s="8" t="s">
        <v>11849</v>
      </c>
      <c r="N4426" s="12" t="s">
        <v>11</v>
      </c>
      <c r="O4426" s="12" t="s">
        <v>13</v>
      </c>
      <c r="P4426" s="12" t="s">
        <v>23</v>
      </c>
      <c r="Q4426" s="12" t="s">
        <v>15</v>
      </c>
      <c r="R4426" s="12" t="s">
        <v>20</v>
      </c>
      <c r="S4426" s="8"/>
      <c r="T4426" s="8"/>
      <c r="U4426" s="8"/>
      <c r="V4426" s="8"/>
      <c r="W4426" s="8"/>
      <c r="X4426" s="8"/>
      <c r="Y4426" s="8"/>
      <c r="Z4426" s="8"/>
      <c r="AA4426" s="8"/>
      <c r="AB4426" s="8"/>
      <c r="AC4426" s="9">
        <f>ROUNDUP(SUM(VLOOKUP(F4426,'Pontuação'!A$2:B$11,2,FALSE),VLOOKUP(E4426,'Pontuação'!C$2:D$11,2,FALSE),VLOOKUP(H4426,'Pontuação'!I$2:J$11,2,FALSE),VLOOKUP(J4426,'Pontuação'!G$2:H$11,2,FALSE),VLOOKUP(L4426,'Pontuação'!M$2:N$13,2,FALSE)),0)</f>
        <v>1489</v>
      </c>
      <c r="AD4426" s="10">
        <f t="shared" si="1"/>
        <v>149</v>
      </c>
      <c r="AE4426" s="10" t="str">
        <f t="array" ref="AE4426">IFERROR(INDEX('Pontuação'!G$13:G$101, MATCH(AD4426, 'Pontuação'!F$13:F$101, 0)), "Faixa Indefinida")</f>
        <v>C</v>
      </c>
      <c r="AF4426" s="10">
        <f t="shared" si="2"/>
        <v>0</v>
      </c>
      <c r="AG4426" s="10">
        <f t="shared" si="3"/>
        <v>0</v>
      </c>
      <c r="AH4426" s="10">
        <f t="shared" si="4"/>
        <v>1</v>
      </c>
      <c r="AI4426" s="10">
        <f t="shared" si="5"/>
        <v>0</v>
      </c>
      <c r="AJ4426" s="9">
        <f>ROUNDUP(SUM(VLOOKUP(F4426,'Pontuação 3.0'!A$2:B$11,2,FALSE),VLOOKUP(E4426,'Pontuação 3.0'!C$2:D$11,2,FALSE),VLOOKUP(H4426,'Pontuação 3.0'!I$2:J$11,2,FALSE),VLOOKUP(J4426,'Pontuação 3.0'!G$2:H$11,2,FALSE),VLOOKUP(G4426,'Pontuação 3.0'!E$2:F$11,2,FALSE),VLOOKUP(K4426,'Pontuação 3.0'!K$2:L$11,2,FALSE),VLOOKUP(L4426,'Pontuação 3.0'!M$2:N$13,2,FALSE)),0)</f>
        <v>2228</v>
      </c>
      <c r="AK4426" s="9">
        <f t="shared" si="6"/>
        <v>223</v>
      </c>
      <c r="AL4426" s="9" t="str">
        <f t="array" ref="AL4426">IFERROR(INDEX('Pontuação 3.0'!G$13:G$191, MATCH(AK4426, 'Pontuação 3.0'!F$13:F$191, 0)), "Faixa Indefinida")</f>
        <v>B</v>
      </c>
      <c r="AM4426" s="9">
        <f t="shared" si="7"/>
        <v>0</v>
      </c>
      <c r="AN4426" s="9">
        <f t="shared" si="8"/>
        <v>1</v>
      </c>
      <c r="AO4426" s="9">
        <f t="shared" si="9"/>
        <v>0</v>
      </c>
      <c r="AP4426" s="9">
        <f t="shared" si="10"/>
        <v>0</v>
      </c>
      <c r="AQ4426" s="8"/>
    </row>
    <row r="4427" ht="15.75" customHeight="1">
      <c r="A4427" s="7">
        <v>45683.0</v>
      </c>
      <c r="B4427" s="8" t="s">
        <v>9970</v>
      </c>
      <c r="C4427" s="8" t="s">
        <v>9971</v>
      </c>
      <c r="D4427" s="11">
        <v>8.7999463637E10</v>
      </c>
      <c r="E4427" s="8" t="s">
        <v>11833</v>
      </c>
      <c r="F4427" s="8" t="s">
        <v>11842</v>
      </c>
      <c r="G4427" s="8" t="s">
        <v>11843</v>
      </c>
      <c r="H4427" s="8" t="s">
        <v>11856</v>
      </c>
      <c r="I4427" s="8" t="s">
        <v>11837</v>
      </c>
      <c r="J4427" s="8" t="s">
        <v>11846</v>
      </c>
      <c r="K4427" s="8" t="s">
        <v>11839</v>
      </c>
      <c r="L4427" s="8" t="s">
        <v>11851</v>
      </c>
      <c r="M4427" s="8" t="s">
        <v>11848</v>
      </c>
      <c r="N4427" s="12" t="s">
        <v>11</v>
      </c>
      <c r="O4427" s="12" t="s">
        <v>13</v>
      </c>
      <c r="P4427" s="12" t="s">
        <v>40</v>
      </c>
      <c r="Q4427" s="12" t="s">
        <v>15</v>
      </c>
      <c r="R4427" s="12" t="s">
        <v>20</v>
      </c>
      <c r="S4427" s="8"/>
      <c r="T4427" s="8"/>
      <c r="U4427" s="8"/>
      <c r="V4427" s="8"/>
      <c r="W4427" s="8"/>
      <c r="X4427" s="8"/>
      <c r="Y4427" s="8"/>
      <c r="Z4427" s="8"/>
      <c r="AA4427" s="8"/>
      <c r="AB4427" s="8"/>
      <c r="AC4427" s="9">
        <f>ROUNDUP(SUM(VLOOKUP(F4427,'Pontuação'!A$2:B$11,2,FALSE),VLOOKUP(E4427,'Pontuação'!C$2:D$11,2,FALSE),VLOOKUP(H4427,'Pontuação'!I$2:J$11,2,FALSE),VLOOKUP(J4427,'Pontuação'!G$2:H$11,2,FALSE),VLOOKUP(L4427,'Pontuação'!M$2:N$13,2,FALSE)),0)</f>
        <v>1439</v>
      </c>
      <c r="AD4427" s="10">
        <f t="shared" si="1"/>
        <v>144</v>
      </c>
      <c r="AE4427" s="10" t="str">
        <f t="array" ref="AE4427">IFERROR(INDEX('Pontuação'!G$13:G$101, MATCH(AD4427, 'Pontuação'!F$13:F$101, 0)), "Faixa Indefinida")</f>
        <v>D</v>
      </c>
      <c r="AF4427" s="10">
        <f t="shared" si="2"/>
        <v>0</v>
      </c>
      <c r="AG4427" s="10">
        <f t="shared" si="3"/>
        <v>0</v>
      </c>
      <c r="AH4427" s="10">
        <f t="shared" si="4"/>
        <v>0</v>
      </c>
      <c r="AI4427" s="10">
        <f t="shared" si="5"/>
        <v>1</v>
      </c>
      <c r="AJ4427" s="9">
        <f>ROUNDUP(SUM(VLOOKUP(F4427,'Pontuação 3.0'!A$2:B$11,2,FALSE),VLOOKUP(E4427,'Pontuação 3.0'!C$2:D$11,2,FALSE),VLOOKUP(H4427,'Pontuação 3.0'!I$2:J$11,2,FALSE),VLOOKUP(J4427,'Pontuação 3.0'!G$2:H$11,2,FALSE),VLOOKUP(G4427,'Pontuação 3.0'!E$2:F$11,2,FALSE),VLOOKUP(K4427,'Pontuação 3.0'!K$2:L$11,2,FALSE),VLOOKUP(L4427,'Pontuação 3.0'!M$2:N$13,2,FALSE)),0)</f>
        <v>2235</v>
      </c>
      <c r="AK4427" s="9">
        <f t="shared" si="6"/>
        <v>224</v>
      </c>
      <c r="AL4427" s="9" t="str">
        <f t="array" ref="AL4427">IFERROR(INDEX('Pontuação 3.0'!G$13:G$191, MATCH(AK4427, 'Pontuação 3.0'!F$13:F$191, 0)), "Faixa Indefinida")</f>
        <v>B</v>
      </c>
      <c r="AM4427" s="9">
        <f t="shared" si="7"/>
        <v>0</v>
      </c>
      <c r="AN4427" s="9">
        <f t="shared" si="8"/>
        <v>1</v>
      </c>
      <c r="AO4427" s="9">
        <f t="shared" si="9"/>
        <v>0</v>
      </c>
      <c r="AP4427" s="9">
        <f t="shared" si="10"/>
        <v>0</v>
      </c>
      <c r="AQ4427" s="8"/>
    </row>
    <row r="4428" ht="15.75" customHeight="1">
      <c r="A4428" s="7">
        <v>45683.0</v>
      </c>
      <c r="B4428" s="8" t="s">
        <v>6241</v>
      </c>
      <c r="C4428" s="8" t="s">
        <v>9974</v>
      </c>
      <c r="D4428" s="11">
        <v>7.1986890883E10</v>
      </c>
      <c r="E4428" s="8" t="s">
        <v>11868</v>
      </c>
      <c r="F4428" s="8" t="s">
        <v>11834</v>
      </c>
      <c r="G4428" s="8" t="s">
        <v>11864</v>
      </c>
      <c r="H4428" s="8" t="s">
        <v>11856</v>
      </c>
      <c r="I4428" s="8" t="s">
        <v>11837</v>
      </c>
      <c r="J4428" s="8" t="s">
        <v>11838</v>
      </c>
      <c r="K4428" s="8" t="s">
        <v>11839</v>
      </c>
      <c r="L4428" s="8" t="s">
        <v>11851</v>
      </c>
      <c r="M4428" s="8" t="s">
        <v>11853</v>
      </c>
      <c r="N4428" s="12" t="s">
        <v>11</v>
      </c>
      <c r="O4428" s="12" t="s">
        <v>13</v>
      </c>
      <c r="P4428" s="12" t="s">
        <v>27</v>
      </c>
      <c r="Q4428" s="12" t="s">
        <v>65</v>
      </c>
      <c r="R4428" s="12" t="s">
        <v>20</v>
      </c>
      <c r="S4428" s="8"/>
      <c r="T4428" s="8"/>
      <c r="U4428" s="8"/>
      <c r="V4428" s="8"/>
      <c r="W4428" s="8"/>
      <c r="X4428" s="8"/>
      <c r="Y4428" s="8"/>
      <c r="Z4428" s="8"/>
      <c r="AA4428" s="8"/>
      <c r="AB4428" s="8"/>
      <c r="AC4428" s="9">
        <f>ROUNDUP(SUM(VLOOKUP(F4428,'Pontuação'!A$2:B$11,2,FALSE),VLOOKUP(E4428,'Pontuação'!C$2:D$11,2,FALSE),VLOOKUP(H4428,'Pontuação'!I$2:J$11,2,FALSE),VLOOKUP(J4428,'Pontuação'!G$2:H$11,2,FALSE),VLOOKUP(L4428,'Pontuação'!M$2:N$13,2,FALSE)),0)</f>
        <v>1709</v>
      </c>
      <c r="AD4428" s="10">
        <f t="shared" si="1"/>
        <v>171</v>
      </c>
      <c r="AE4428" s="10" t="str">
        <f t="array" ref="AE4428">IFERROR(INDEX('Pontuação'!G$13:G$101, MATCH(AD4428, 'Pontuação'!F$13:F$101, 0)), "Faixa Indefinida")</f>
        <v>B</v>
      </c>
      <c r="AF4428" s="10">
        <f t="shared" si="2"/>
        <v>0</v>
      </c>
      <c r="AG4428" s="10">
        <f t="shared" si="3"/>
        <v>1</v>
      </c>
      <c r="AH4428" s="10">
        <f t="shared" si="4"/>
        <v>0</v>
      </c>
      <c r="AI4428" s="10">
        <f t="shared" si="5"/>
        <v>0</v>
      </c>
      <c r="AJ4428" s="9">
        <f>ROUNDUP(SUM(VLOOKUP(F4428,'Pontuação 3.0'!A$2:B$11,2,FALSE),VLOOKUP(E4428,'Pontuação 3.0'!C$2:D$11,2,FALSE),VLOOKUP(H4428,'Pontuação 3.0'!I$2:J$11,2,FALSE),VLOOKUP(J4428,'Pontuação 3.0'!G$2:H$11,2,FALSE),VLOOKUP(G4428,'Pontuação 3.0'!E$2:F$11,2,FALSE),VLOOKUP(K4428,'Pontuação 3.0'!K$2:L$11,2,FALSE),VLOOKUP(L4428,'Pontuação 3.0'!M$2:N$13,2,FALSE)),0)</f>
        <v>2441</v>
      </c>
      <c r="AK4428" s="9">
        <f t="shared" si="6"/>
        <v>244</v>
      </c>
      <c r="AL4428" s="9" t="str">
        <f t="array" ref="AL4428">IFERROR(INDEX('Pontuação 3.0'!G$13:G$191, MATCH(AK4428, 'Pontuação 3.0'!F$13:F$191, 0)), "Faixa Indefinida")</f>
        <v>A</v>
      </c>
      <c r="AM4428" s="9">
        <f t="shared" si="7"/>
        <v>1</v>
      </c>
      <c r="AN4428" s="9">
        <f t="shared" si="8"/>
        <v>0</v>
      </c>
      <c r="AO4428" s="9">
        <f t="shared" si="9"/>
        <v>0</v>
      </c>
      <c r="AP4428" s="9">
        <f t="shared" si="10"/>
        <v>0</v>
      </c>
      <c r="AQ4428" s="8"/>
    </row>
    <row r="4429" ht="15.75" customHeight="1">
      <c r="A4429" s="7">
        <v>45683.0</v>
      </c>
      <c r="B4429" s="8" t="s">
        <v>129</v>
      </c>
      <c r="C4429" s="8" t="s">
        <v>9978</v>
      </c>
      <c r="D4429" s="11">
        <v>1.19403525E10</v>
      </c>
      <c r="E4429" s="8" t="s">
        <v>11833</v>
      </c>
      <c r="F4429" s="8" t="s">
        <v>11863</v>
      </c>
      <c r="G4429" s="8" t="s">
        <v>11835</v>
      </c>
      <c r="H4429" s="8" t="s">
        <v>11836</v>
      </c>
      <c r="I4429" s="8" t="s">
        <v>11845</v>
      </c>
      <c r="J4429" s="8" t="s">
        <v>11838</v>
      </c>
      <c r="K4429" s="8" t="s">
        <v>11837</v>
      </c>
      <c r="L4429" s="8" t="s">
        <v>11847</v>
      </c>
      <c r="M4429" s="8" t="s">
        <v>11849</v>
      </c>
      <c r="N4429" s="12" t="s">
        <v>11</v>
      </c>
      <c r="O4429" s="12" t="s">
        <v>13</v>
      </c>
      <c r="P4429" s="12" t="s">
        <v>23</v>
      </c>
      <c r="Q4429" s="12" t="s">
        <v>15</v>
      </c>
      <c r="R4429" s="12" t="s">
        <v>20</v>
      </c>
      <c r="S4429" s="8"/>
      <c r="T4429" s="8"/>
      <c r="U4429" s="8"/>
      <c r="V4429" s="8"/>
      <c r="W4429" s="8"/>
      <c r="X4429" s="8"/>
      <c r="Y4429" s="8"/>
      <c r="Z4429" s="8"/>
      <c r="AA4429" s="8"/>
      <c r="AB4429" s="8"/>
      <c r="AC4429" s="9">
        <f>ROUNDUP(SUM(VLOOKUP(F4429,'Pontuação'!A$2:B$11,2,FALSE),VLOOKUP(E4429,'Pontuação'!C$2:D$11,2,FALSE),VLOOKUP(H4429,'Pontuação'!I$2:J$11,2,FALSE),VLOOKUP(J4429,'Pontuação'!G$2:H$11,2,FALSE),VLOOKUP(L4429,'Pontuação'!M$2:N$13,2,FALSE)),0)</f>
        <v>1750</v>
      </c>
      <c r="AD4429" s="10">
        <f t="shared" si="1"/>
        <v>175</v>
      </c>
      <c r="AE4429" s="10" t="str">
        <f t="array" ref="AE4429">IFERROR(INDEX('Pontuação'!G$13:G$101, MATCH(AD4429, 'Pontuação'!F$13:F$101, 0)), "Faixa Indefinida")</f>
        <v>B</v>
      </c>
      <c r="AF4429" s="10">
        <f t="shared" si="2"/>
        <v>0</v>
      </c>
      <c r="AG4429" s="10">
        <f t="shared" si="3"/>
        <v>1</v>
      </c>
      <c r="AH4429" s="10">
        <f t="shared" si="4"/>
        <v>0</v>
      </c>
      <c r="AI4429" s="10">
        <f t="shared" si="5"/>
        <v>0</v>
      </c>
      <c r="AJ4429" s="9">
        <f>ROUNDUP(SUM(VLOOKUP(F4429,'Pontuação 3.0'!A$2:B$11,2,FALSE),VLOOKUP(E4429,'Pontuação 3.0'!C$2:D$11,2,FALSE),VLOOKUP(H4429,'Pontuação 3.0'!I$2:J$11,2,FALSE),VLOOKUP(J4429,'Pontuação 3.0'!G$2:H$11,2,FALSE),VLOOKUP(G4429,'Pontuação 3.0'!E$2:F$11,2,FALSE),VLOOKUP(K4429,'Pontuação 3.0'!K$2:L$11,2,FALSE),VLOOKUP(L4429,'Pontuação 3.0'!M$2:N$13,2,FALSE)),0)</f>
        <v>2013</v>
      </c>
      <c r="AK4429" s="9">
        <f t="shared" si="6"/>
        <v>201</v>
      </c>
      <c r="AL4429" s="9" t="str">
        <f t="array" ref="AL4429">IFERROR(INDEX('Pontuação 3.0'!G$13:G$191, MATCH(AK4429, 'Pontuação 3.0'!F$13:F$191, 0)), "Faixa Indefinida")</f>
        <v>C</v>
      </c>
      <c r="AM4429" s="9">
        <f t="shared" si="7"/>
        <v>0</v>
      </c>
      <c r="AN4429" s="9">
        <f t="shared" si="8"/>
        <v>0</v>
      </c>
      <c r="AO4429" s="9">
        <f t="shared" si="9"/>
        <v>1</v>
      </c>
      <c r="AP4429" s="9">
        <f t="shared" si="10"/>
        <v>0</v>
      </c>
      <c r="AQ4429" s="8"/>
    </row>
    <row r="4430" ht="15.75" customHeight="1">
      <c r="A4430" s="7">
        <v>45683.0</v>
      </c>
      <c r="B4430" s="8" t="s">
        <v>9983</v>
      </c>
      <c r="C4430" s="8" t="s">
        <v>9984</v>
      </c>
      <c r="D4430" s="13" t="s">
        <v>12138</v>
      </c>
      <c r="E4430" s="8" t="s">
        <v>11833</v>
      </c>
      <c r="F4430" s="8" t="s">
        <v>11834</v>
      </c>
      <c r="G4430" s="8" t="s">
        <v>11843</v>
      </c>
      <c r="H4430" s="8" t="s">
        <v>11850</v>
      </c>
      <c r="I4430" s="8" t="s">
        <v>11837</v>
      </c>
      <c r="J4430" s="8" t="s">
        <v>11846</v>
      </c>
      <c r="K4430" s="8" t="s">
        <v>11837</v>
      </c>
      <c r="L4430" s="8" t="s">
        <v>11847</v>
      </c>
      <c r="M4430" s="8" t="s">
        <v>11849</v>
      </c>
      <c r="N4430" s="12" t="s">
        <v>11</v>
      </c>
      <c r="O4430" s="12" t="s">
        <v>13</v>
      </c>
      <c r="P4430" s="12" t="s">
        <v>27</v>
      </c>
      <c r="Q4430" s="12" t="s">
        <v>65</v>
      </c>
      <c r="R4430" s="12" t="s">
        <v>20</v>
      </c>
      <c r="S4430" s="8"/>
      <c r="T4430" s="8"/>
      <c r="U4430" s="8"/>
      <c r="V4430" s="8"/>
      <c r="W4430" s="8"/>
      <c r="X4430" s="8"/>
      <c r="Y4430" s="8"/>
      <c r="Z4430" s="8"/>
      <c r="AA4430" s="8"/>
      <c r="AB4430" s="8"/>
      <c r="AC4430" s="9">
        <f>ROUNDUP(SUM(VLOOKUP(F4430,'Pontuação'!A$2:B$11,2,FALSE),VLOOKUP(E4430,'Pontuação'!C$2:D$11,2,FALSE),VLOOKUP(H4430,'Pontuação'!I$2:J$11,2,FALSE),VLOOKUP(J4430,'Pontuação'!G$2:H$11,2,FALSE),VLOOKUP(L4430,'Pontuação'!M$2:N$13,2,FALSE)),0)</f>
        <v>1673</v>
      </c>
      <c r="AD4430" s="10">
        <f t="shared" si="1"/>
        <v>167</v>
      </c>
      <c r="AE4430" s="10" t="str">
        <f t="array" ref="AE4430">IFERROR(INDEX('Pontuação'!G$13:G$101, MATCH(AD4430, 'Pontuação'!F$13:F$101, 0)), "Faixa Indefinida")</f>
        <v>B</v>
      </c>
      <c r="AF4430" s="10">
        <f t="shared" si="2"/>
        <v>0</v>
      </c>
      <c r="AG4430" s="10">
        <f t="shared" si="3"/>
        <v>1</v>
      </c>
      <c r="AH4430" s="10">
        <f t="shared" si="4"/>
        <v>0</v>
      </c>
      <c r="AI4430" s="10">
        <f t="shared" si="5"/>
        <v>0</v>
      </c>
      <c r="AJ4430" s="9">
        <f>ROUNDUP(SUM(VLOOKUP(F4430,'Pontuação 3.0'!A$2:B$11,2,FALSE),VLOOKUP(E4430,'Pontuação 3.0'!C$2:D$11,2,FALSE),VLOOKUP(H4430,'Pontuação 3.0'!I$2:J$11,2,FALSE),VLOOKUP(J4430,'Pontuação 3.0'!G$2:H$11,2,FALSE),VLOOKUP(G4430,'Pontuação 3.0'!E$2:F$11,2,FALSE),VLOOKUP(K4430,'Pontuação 3.0'!K$2:L$11,2,FALSE),VLOOKUP(L4430,'Pontuação 3.0'!M$2:N$13,2,FALSE)),0)</f>
        <v>2075</v>
      </c>
      <c r="AK4430" s="9">
        <f t="shared" si="6"/>
        <v>208</v>
      </c>
      <c r="AL4430" s="9" t="str">
        <f t="array" ref="AL4430">IFERROR(INDEX('Pontuação 3.0'!G$13:G$191, MATCH(AK4430, 'Pontuação 3.0'!F$13:F$191, 0)), "Faixa Indefinida")</f>
        <v>C</v>
      </c>
      <c r="AM4430" s="9">
        <f t="shared" si="7"/>
        <v>0</v>
      </c>
      <c r="AN4430" s="9">
        <f t="shared" si="8"/>
        <v>0</v>
      </c>
      <c r="AO4430" s="9">
        <f t="shared" si="9"/>
        <v>1</v>
      </c>
      <c r="AP4430" s="9">
        <f t="shared" si="10"/>
        <v>0</v>
      </c>
      <c r="AQ4430" s="8"/>
    </row>
    <row r="4431" ht="15.75" customHeight="1">
      <c r="A4431" s="7">
        <v>45683.0</v>
      </c>
      <c r="B4431" s="8" t="s">
        <v>9985</v>
      </c>
      <c r="C4431" s="8" t="s">
        <v>9986</v>
      </c>
      <c r="D4431" s="11">
        <v>6.2982209983E10</v>
      </c>
      <c r="E4431" s="8" t="s">
        <v>11833</v>
      </c>
      <c r="F4431" s="8" t="s">
        <v>11842</v>
      </c>
      <c r="G4431" s="8" t="s">
        <v>11835</v>
      </c>
      <c r="H4431" s="8" t="s">
        <v>11865</v>
      </c>
      <c r="I4431" s="8" t="s">
        <v>11837</v>
      </c>
      <c r="J4431" s="8" t="s">
        <v>11852</v>
      </c>
      <c r="K4431" s="8" t="s">
        <v>11837</v>
      </c>
      <c r="L4431" s="8" t="s">
        <v>11870</v>
      </c>
      <c r="M4431" s="8" t="s">
        <v>11849</v>
      </c>
      <c r="N4431" s="12" t="s">
        <v>11</v>
      </c>
      <c r="O4431" s="12" t="s">
        <v>13</v>
      </c>
      <c r="P4431" s="12" t="s">
        <v>123</v>
      </c>
      <c r="Q4431" s="12" t="s">
        <v>15</v>
      </c>
      <c r="R4431" s="12" t="s">
        <v>14</v>
      </c>
      <c r="S4431" s="8"/>
      <c r="T4431" s="8"/>
      <c r="U4431" s="8"/>
      <c r="V4431" s="8"/>
      <c r="W4431" s="8"/>
      <c r="X4431" s="8"/>
      <c r="Y4431" s="8"/>
      <c r="Z4431" s="8"/>
      <c r="AA4431" s="8"/>
      <c r="AB4431" s="8"/>
      <c r="AC4431" s="9">
        <f>ROUNDUP(SUM(VLOOKUP(F4431,'Pontuação'!A$2:B$11,2,FALSE),VLOOKUP(E4431,'Pontuação'!C$2:D$11,2,FALSE),VLOOKUP(H4431,'Pontuação'!I$2:J$11,2,FALSE),VLOOKUP(J4431,'Pontuação'!G$2:H$11,2,FALSE),VLOOKUP(L4431,'Pontuação'!M$2:N$13,2,FALSE)),0)</f>
        <v>1754</v>
      </c>
      <c r="AD4431" s="10">
        <f t="shared" si="1"/>
        <v>175</v>
      </c>
      <c r="AE4431" s="10" t="str">
        <f t="array" ref="AE4431">IFERROR(INDEX('Pontuação'!G$13:G$101, MATCH(AD4431, 'Pontuação'!F$13:F$101, 0)), "Faixa Indefinida")</f>
        <v>B</v>
      </c>
      <c r="AF4431" s="10">
        <f t="shared" si="2"/>
        <v>0</v>
      </c>
      <c r="AG4431" s="10">
        <f t="shared" si="3"/>
        <v>1</v>
      </c>
      <c r="AH4431" s="10">
        <f t="shared" si="4"/>
        <v>0</v>
      </c>
      <c r="AI4431" s="10">
        <f t="shared" si="5"/>
        <v>0</v>
      </c>
      <c r="AJ4431" s="9">
        <f>ROUNDUP(SUM(VLOOKUP(F4431,'Pontuação 3.0'!A$2:B$11,2,FALSE),VLOOKUP(E4431,'Pontuação 3.0'!C$2:D$11,2,FALSE),VLOOKUP(H4431,'Pontuação 3.0'!I$2:J$11,2,FALSE),VLOOKUP(J4431,'Pontuação 3.0'!G$2:H$11,2,FALSE),VLOOKUP(G4431,'Pontuação 3.0'!E$2:F$11,2,FALSE),VLOOKUP(K4431,'Pontuação 3.0'!K$2:L$11,2,FALSE),VLOOKUP(L4431,'Pontuação 3.0'!M$2:N$13,2,FALSE)),0)</f>
        <v>2264</v>
      </c>
      <c r="AK4431" s="9">
        <f t="shared" si="6"/>
        <v>226</v>
      </c>
      <c r="AL4431" s="9" t="str">
        <f t="array" ref="AL4431">IFERROR(INDEX('Pontuação 3.0'!G$13:G$191, MATCH(AK4431, 'Pontuação 3.0'!F$13:F$191, 0)), "Faixa Indefinida")</f>
        <v>B</v>
      </c>
      <c r="AM4431" s="9">
        <f t="shared" si="7"/>
        <v>0</v>
      </c>
      <c r="AN4431" s="9">
        <f t="shared" si="8"/>
        <v>1</v>
      </c>
      <c r="AO4431" s="9">
        <f t="shared" si="9"/>
        <v>0</v>
      </c>
      <c r="AP4431" s="9">
        <f t="shared" si="10"/>
        <v>0</v>
      </c>
      <c r="AQ4431" s="8"/>
    </row>
    <row r="4432" ht="15.75" customHeight="1">
      <c r="A4432" s="7">
        <v>45683.0</v>
      </c>
      <c r="B4432" s="8" t="s">
        <v>9987</v>
      </c>
      <c r="C4432" s="8" t="s">
        <v>9988</v>
      </c>
      <c r="D4432" s="8" t="s">
        <v>9989</v>
      </c>
      <c r="E4432" s="8" t="s">
        <v>11833</v>
      </c>
      <c r="F4432" s="8" t="s">
        <v>11842</v>
      </c>
      <c r="G4432" s="8" t="s">
        <v>11867</v>
      </c>
      <c r="H4432" s="8" t="s">
        <v>11836</v>
      </c>
      <c r="I4432" s="8" t="s">
        <v>11845</v>
      </c>
      <c r="J4432" s="8" t="s">
        <v>11846</v>
      </c>
      <c r="K4432" s="8" t="s">
        <v>11839</v>
      </c>
      <c r="L4432" s="8" t="s">
        <v>11847</v>
      </c>
      <c r="M4432" s="8" t="s">
        <v>11848</v>
      </c>
      <c r="N4432" s="12" t="s">
        <v>11</v>
      </c>
      <c r="O4432" s="12" t="s">
        <v>13</v>
      </c>
      <c r="P4432" s="12" t="s">
        <v>23</v>
      </c>
      <c r="Q4432" s="12" t="s">
        <v>15</v>
      </c>
      <c r="R4432" s="12" t="s">
        <v>20</v>
      </c>
      <c r="S4432" s="8"/>
      <c r="T4432" s="8"/>
      <c r="U4432" s="8"/>
      <c r="V4432" s="8"/>
      <c r="W4432" s="8"/>
      <c r="X4432" s="8"/>
      <c r="Y4432" s="8"/>
      <c r="Z4432" s="8"/>
      <c r="AA4432" s="8"/>
      <c r="AB4432" s="8"/>
      <c r="AC4432" s="9">
        <f>ROUNDUP(SUM(VLOOKUP(F4432,'Pontuação'!A$2:B$11,2,FALSE),VLOOKUP(E4432,'Pontuação'!C$2:D$11,2,FALSE),VLOOKUP(H4432,'Pontuação'!I$2:J$11,2,FALSE),VLOOKUP(J4432,'Pontuação'!G$2:H$11,2,FALSE),VLOOKUP(L4432,'Pontuação'!M$2:N$13,2,FALSE)),0)</f>
        <v>1501</v>
      </c>
      <c r="AD4432" s="10">
        <f t="shared" si="1"/>
        <v>150</v>
      </c>
      <c r="AE4432" s="10" t="str">
        <f t="array" ref="AE4432">IFERROR(INDEX('Pontuação'!G$13:G$101, MATCH(AD4432, 'Pontuação'!F$13:F$101, 0)), "Faixa Indefinida")</f>
        <v>C</v>
      </c>
      <c r="AF4432" s="10">
        <f t="shared" si="2"/>
        <v>0</v>
      </c>
      <c r="AG4432" s="10">
        <f t="shared" si="3"/>
        <v>0</v>
      </c>
      <c r="AH4432" s="10">
        <f t="shared" si="4"/>
        <v>1</v>
      </c>
      <c r="AI4432" s="10">
        <f t="shared" si="5"/>
        <v>0</v>
      </c>
      <c r="AJ4432" s="9">
        <f>ROUNDUP(SUM(VLOOKUP(F4432,'Pontuação 3.0'!A$2:B$11,2,FALSE),VLOOKUP(E4432,'Pontuação 3.0'!C$2:D$11,2,FALSE),VLOOKUP(H4432,'Pontuação 3.0'!I$2:J$11,2,FALSE),VLOOKUP(J4432,'Pontuação 3.0'!G$2:H$11,2,FALSE),VLOOKUP(G4432,'Pontuação 3.0'!E$2:F$11,2,FALSE),VLOOKUP(K4432,'Pontuação 3.0'!K$2:L$11,2,FALSE),VLOOKUP(L4432,'Pontuação 3.0'!M$2:N$13,2,FALSE)),0)</f>
        <v>2211</v>
      </c>
      <c r="AK4432" s="9">
        <f t="shared" si="6"/>
        <v>221</v>
      </c>
      <c r="AL4432" s="9" t="str">
        <f t="array" ref="AL4432">IFERROR(INDEX('Pontuação 3.0'!G$13:G$191, MATCH(AK4432, 'Pontuação 3.0'!F$13:F$191, 0)), "Faixa Indefinida")</f>
        <v>B</v>
      </c>
      <c r="AM4432" s="9">
        <f t="shared" si="7"/>
        <v>0</v>
      </c>
      <c r="AN4432" s="9">
        <f t="shared" si="8"/>
        <v>1</v>
      </c>
      <c r="AO4432" s="9">
        <f t="shared" si="9"/>
        <v>0</v>
      </c>
      <c r="AP4432" s="9">
        <f t="shared" si="10"/>
        <v>0</v>
      </c>
      <c r="AQ4432" s="8"/>
    </row>
    <row r="4433" ht="15.75" customHeight="1">
      <c r="A4433" s="7">
        <v>45683.0</v>
      </c>
      <c r="B4433" s="8" t="s">
        <v>9981</v>
      </c>
      <c r="C4433" s="8" t="s">
        <v>9982</v>
      </c>
      <c r="D4433" s="11">
        <v>4.8998362747E10</v>
      </c>
      <c r="E4433" s="8" t="s">
        <v>11833</v>
      </c>
      <c r="F4433" s="8" t="s">
        <v>11863</v>
      </c>
      <c r="G4433" s="8" t="s">
        <v>11843</v>
      </c>
      <c r="H4433" s="8" t="s">
        <v>11865</v>
      </c>
      <c r="I4433" s="8" t="s">
        <v>11845</v>
      </c>
      <c r="J4433" s="8" t="s">
        <v>11852</v>
      </c>
      <c r="K4433" s="8" t="s">
        <v>11839</v>
      </c>
      <c r="L4433" s="8" t="s">
        <v>11847</v>
      </c>
      <c r="M4433" s="8" t="s">
        <v>11849</v>
      </c>
      <c r="N4433" s="12" t="s">
        <v>11</v>
      </c>
      <c r="O4433" s="12" t="s">
        <v>13</v>
      </c>
      <c r="P4433" s="12" t="s">
        <v>123</v>
      </c>
      <c r="Q4433" s="12" t="s">
        <v>15</v>
      </c>
      <c r="R4433" s="12" t="s">
        <v>14</v>
      </c>
      <c r="S4433" s="8"/>
      <c r="T4433" s="8"/>
      <c r="U4433" s="8"/>
      <c r="V4433" s="8"/>
      <c r="W4433" s="8"/>
      <c r="X4433" s="8"/>
      <c r="Y4433" s="8"/>
      <c r="Z4433" s="8"/>
      <c r="AA4433" s="8"/>
      <c r="AB4433" s="8"/>
      <c r="AC4433" s="9">
        <f>ROUNDUP(SUM(VLOOKUP(F4433,'Pontuação'!A$2:B$11,2,FALSE),VLOOKUP(E4433,'Pontuação'!C$2:D$11,2,FALSE),VLOOKUP(H4433,'Pontuação'!I$2:J$11,2,FALSE),VLOOKUP(J4433,'Pontuação'!G$2:H$11,2,FALSE),VLOOKUP(L4433,'Pontuação'!M$2:N$13,2,FALSE)),0)</f>
        <v>1787</v>
      </c>
      <c r="AD4433" s="10">
        <f t="shared" si="1"/>
        <v>179</v>
      </c>
      <c r="AE4433" s="10" t="str">
        <f t="array" ref="AE4433">IFERROR(INDEX('Pontuação'!G$13:G$101, MATCH(AD4433, 'Pontuação'!F$13:F$101, 0)), "Faixa Indefinida")</f>
        <v>B</v>
      </c>
      <c r="AF4433" s="10">
        <f t="shared" si="2"/>
        <v>0</v>
      </c>
      <c r="AG4433" s="10">
        <f t="shared" si="3"/>
        <v>1</v>
      </c>
      <c r="AH4433" s="10">
        <f t="shared" si="4"/>
        <v>0</v>
      </c>
      <c r="AI4433" s="10">
        <f t="shared" si="5"/>
        <v>0</v>
      </c>
      <c r="AJ4433" s="9">
        <f>ROUNDUP(SUM(VLOOKUP(F4433,'Pontuação 3.0'!A$2:B$11,2,FALSE),VLOOKUP(E4433,'Pontuação 3.0'!C$2:D$11,2,FALSE),VLOOKUP(H4433,'Pontuação 3.0'!I$2:J$11,2,FALSE),VLOOKUP(J4433,'Pontuação 3.0'!G$2:H$11,2,FALSE),VLOOKUP(G4433,'Pontuação 3.0'!E$2:F$11,2,FALSE),VLOOKUP(K4433,'Pontuação 3.0'!K$2:L$11,2,FALSE),VLOOKUP(L4433,'Pontuação 3.0'!M$2:N$13,2,FALSE)),0)</f>
        <v>2335</v>
      </c>
      <c r="AK4433" s="9">
        <f t="shared" si="6"/>
        <v>234</v>
      </c>
      <c r="AL4433" s="9" t="str">
        <f t="array" ref="AL4433">IFERROR(INDEX('Pontuação 3.0'!G$13:G$191, MATCH(AK4433, 'Pontuação 3.0'!F$13:F$191, 0)), "Faixa Indefinida")</f>
        <v>B</v>
      </c>
      <c r="AM4433" s="9">
        <f t="shared" si="7"/>
        <v>0</v>
      </c>
      <c r="AN4433" s="9">
        <f t="shared" si="8"/>
        <v>1</v>
      </c>
      <c r="AO4433" s="9">
        <f t="shared" si="9"/>
        <v>0</v>
      </c>
      <c r="AP4433" s="9">
        <f t="shared" si="10"/>
        <v>0</v>
      </c>
      <c r="AQ4433" s="8"/>
    </row>
    <row r="4434" ht="15.75" customHeight="1">
      <c r="A4434" s="7">
        <v>45684.0</v>
      </c>
      <c r="B4434" s="8" t="s">
        <v>1118</v>
      </c>
      <c r="C4434" s="8" t="s">
        <v>9990</v>
      </c>
      <c r="D4434" s="11">
        <v>9.999167405E10</v>
      </c>
      <c r="E4434" s="8" t="s">
        <v>11833</v>
      </c>
      <c r="F4434" s="8" t="s">
        <v>11834</v>
      </c>
      <c r="G4434" s="8" t="s">
        <v>11843</v>
      </c>
      <c r="H4434" s="8" t="s">
        <v>11844</v>
      </c>
      <c r="I4434" s="8" t="s">
        <v>11837</v>
      </c>
      <c r="J4434" s="8" t="s">
        <v>11846</v>
      </c>
      <c r="K4434" s="8" t="s">
        <v>11837</v>
      </c>
      <c r="L4434" s="8" t="s">
        <v>11851</v>
      </c>
      <c r="M4434" s="8" t="s">
        <v>11849</v>
      </c>
      <c r="N4434" s="12" t="s">
        <v>11</v>
      </c>
      <c r="O4434" s="12" t="s">
        <v>13</v>
      </c>
      <c r="P4434" s="12" t="s">
        <v>23</v>
      </c>
      <c r="Q4434" s="12" t="s">
        <v>15</v>
      </c>
      <c r="R4434" s="12" t="s">
        <v>20</v>
      </c>
      <c r="S4434" s="8"/>
      <c r="T4434" s="8"/>
      <c r="U4434" s="8"/>
      <c r="V4434" s="8"/>
      <c r="W4434" s="8"/>
      <c r="X4434" s="8"/>
      <c r="Y4434" s="8"/>
      <c r="Z4434" s="8"/>
      <c r="AA4434" s="8"/>
      <c r="AB4434" s="8"/>
      <c r="AC4434" s="9">
        <f>ROUNDUP(SUM(VLOOKUP(F4434,'Pontuação'!A$2:B$11,2,FALSE),VLOOKUP(E4434,'Pontuação'!C$2:D$11,2,FALSE),VLOOKUP(H4434,'Pontuação'!I$2:J$11,2,FALSE),VLOOKUP(J4434,'Pontuação'!G$2:H$11,2,FALSE),VLOOKUP(L4434,'Pontuação'!M$2:N$13,2,FALSE)),0)</f>
        <v>1583</v>
      </c>
      <c r="AD4434" s="10">
        <f t="shared" si="1"/>
        <v>158</v>
      </c>
      <c r="AE4434" s="10" t="str">
        <f t="array" ref="AE4434">IFERROR(INDEX('Pontuação'!G$13:G$101, MATCH(AD4434, 'Pontuação'!F$13:F$101, 0)), "Faixa Indefinida")</f>
        <v>C</v>
      </c>
      <c r="AF4434" s="10">
        <f t="shared" si="2"/>
        <v>0</v>
      </c>
      <c r="AG4434" s="10">
        <f t="shared" si="3"/>
        <v>0</v>
      </c>
      <c r="AH4434" s="10">
        <f t="shared" si="4"/>
        <v>1</v>
      </c>
      <c r="AI4434" s="10">
        <f t="shared" si="5"/>
        <v>0</v>
      </c>
      <c r="AJ4434" s="9">
        <f>ROUNDUP(SUM(VLOOKUP(F4434,'Pontuação 3.0'!A$2:B$11,2,FALSE),VLOOKUP(E4434,'Pontuação 3.0'!C$2:D$11,2,FALSE),VLOOKUP(H4434,'Pontuação 3.0'!I$2:J$11,2,FALSE),VLOOKUP(J4434,'Pontuação 3.0'!G$2:H$11,2,FALSE),VLOOKUP(G4434,'Pontuação 3.0'!E$2:F$11,2,FALSE),VLOOKUP(K4434,'Pontuação 3.0'!K$2:L$11,2,FALSE),VLOOKUP(L4434,'Pontuação 3.0'!M$2:N$13,2,FALSE)),0)</f>
        <v>2076</v>
      </c>
      <c r="AK4434" s="9">
        <f t="shared" si="6"/>
        <v>208</v>
      </c>
      <c r="AL4434" s="9" t="str">
        <f t="array" ref="AL4434">IFERROR(INDEX('Pontuação 3.0'!G$13:G$191, MATCH(AK4434, 'Pontuação 3.0'!F$13:F$191, 0)), "Faixa Indefinida")</f>
        <v>C</v>
      </c>
      <c r="AM4434" s="9">
        <f t="shared" si="7"/>
        <v>0</v>
      </c>
      <c r="AN4434" s="9">
        <f t="shared" si="8"/>
        <v>0</v>
      </c>
      <c r="AO4434" s="9">
        <f t="shared" si="9"/>
        <v>1</v>
      </c>
      <c r="AP4434" s="9">
        <f t="shared" si="10"/>
        <v>0</v>
      </c>
      <c r="AQ4434" s="8"/>
    </row>
    <row r="4435" ht="15.75" customHeight="1">
      <c r="A4435" s="7">
        <v>45684.0</v>
      </c>
      <c r="B4435" s="8" t="s">
        <v>9994</v>
      </c>
      <c r="C4435" s="8" t="s">
        <v>9995</v>
      </c>
      <c r="D4435" s="11">
        <v>4.1987990495E10</v>
      </c>
      <c r="E4435" s="8" t="s">
        <v>11833</v>
      </c>
      <c r="F4435" s="8" t="s">
        <v>11834</v>
      </c>
      <c r="G4435" s="8" t="s">
        <v>11843</v>
      </c>
      <c r="H4435" s="8" t="s">
        <v>11844</v>
      </c>
      <c r="I4435" s="8" t="s">
        <v>11837</v>
      </c>
      <c r="J4435" s="8" t="s">
        <v>11852</v>
      </c>
      <c r="K4435" s="8" t="s">
        <v>11837</v>
      </c>
      <c r="L4435" s="8" t="s">
        <v>11847</v>
      </c>
      <c r="M4435" s="8" t="s">
        <v>11848</v>
      </c>
      <c r="N4435" s="12" t="s">
        <v>11</v>
      </c>
      <c r="O4435" s="12" t="s">
        <v>13</v>
      </c>
      <c r="P4435" s="12" t="s">
        <v>27</v>
      </c>
      <c r="Q4435" s="12" t="s">
        <v>65</v>
      </c>
      <c r="R4435" s="12" t="s">
        <v>20</v>
      </c>
      <c r="S4435" s="8"/>
      <c r="T4435" s="8"/>
      <c r="U4435" s="8"/>
      <c r="V4435" s="8"/>
      <c r="W4435" s="8"/>
      <c r="X4435" s="8"/>
      <c r="Y4435" s="8"/>
      <c r="Z4435" s="8"/>
      <c r="AA4435" s="8"/>
      <c r="AB4435" s="8"/>
      <c r="AC4435" s="9">
        <f>ROUNDUP(SUM(VLOOKUP(F4435,'Pontuação'!A$2:B$11,2,FALSE),VLOOKUP(E4435,'Pontuação'!C$2:D$11,2,FALSE),VLOOKUP(H4435,'Pontuação'!I$2:J$11,2,FALSE),VLOOKUP(J4435,'Pontuação'!G$2:H$11,2,FALSE),VLOOKUP(L4435,'Pontuação'!M$2:N$13,2,FALSE)),0)</f>
        <v>1820</v>
      </c>
      <c r="AD4435" s="10">
        <f t="shared" si="1"/>
        <v>182</v>
      </c>
      <c r="AE4435" s="10" t="str">
        <f t="array" ref="AE4435">IFERROR(INDEX('Pontuação'!G$13:G$101, MATCH(AD4435, 'Pontuação'!F$13:F$101, 0)), "Faixa Indefinida")</f>
        <v>B</v>
      </c>
      <c r="AF4435" s="10">
        <f t="shared" si="2"/>
        <v>0</v>
      </c>
      <c r="AG4435" s="10">
        <f t="shared" si="3"/>
        <v>1</v>
      </c>
      <c r="AH4435" s="10">
        <f t="shared" si="4"/>
        <v>0</v>
      </c>
      <c r="AI4435" s="10">
        <f t="shared" si="5"/>
        <v>0</v>
      </c>
      <c r="AJ4435" s="9">
        <f>ROUNDUP(SUM(VLOOKUP(F4435,'Pontuação 3.0'!A$2:B$11,2,FALSE),VLOOKUP(E4435,'Pontuação 3.0'!C$2:D$11,2,FALSE),VLOOKUP(H4435,'Pontuação 3.0'!I$2:J$11,2,FALSE),VLOOKUP(J4435,'Pontuação 3.0'!G$2:H$11,2,FALSE),VLOOKUP(G4435,'Pontuação 3.0'!E$2:F$11,2,FALSE),VLOOKUP(K4435,'Pontuação 3.0'!K$2:L$11,2,FALSE),VLOOKUP(L4435,'Pontuação 3.0'!M$2:N$13,2,FALSE)),0)</f>
        <v>2314</v>
      </c>
      <c r="AK4435" s="9">
        <f t="shared" si="6"/>
        <v>231</v>
      </c>
      <c r="AL4435" s="9" t="str">
        <f t="array" ref="AL4435">IFERROR(INDEX('Pontuação 3.0'!G$13:G$191, MATCH(AK4435, 'Pontuação 3.0'!F$13:F$191, 0)), "Faixa Indefinida")</f>
        <v>B</v>
      </c>
      <c r="AM4435" s="9">
        <f t="shared" si="7"/>
        <v>0</v>
      </c>
      <c r="AN4435" s="9">
        <f t="shared" si="8"/>
        <v>1</v>
      </c>
      <c r="AO4435" s="9">
        <f t="shared" si="9"/>
        <v>0</v>
      </c>
      <c r="AP4435" s="9">
        <f t="shared" si="10"/>
        <v>0</v>
      </c>
      <c r="AQ4435" s="8"/>
    </row>
    <row r="4436" ht="15.75" customHeight="1">
      <c r="A4436" s="7">
        <v>45684.0</v>
      </c>
      <c r="B4436" s="8" t="s">
        <v>501</v>
      </c>
      <c r="C4436" s="8" t="s">
        <v>9996</v>
      </c>
      <c r="D4436" s="11">
        <v>4.4998449355E10</v>
      </c>
      <c r="E4436" s="8" t="s">
        <v>11833</v>
      </c>
      <c r="F4436" s="8" t="s">
        <v>11834</v>
      </c>
      <c r="G4436" s="8" t="s">
        <v>11835</v>
      </c>
      <c r="H4436" s="8" t="s">
        <v>11850</v>
      </c>
      <c r="I4436" s="8" t="s">
        <v>11837</v>
      </c>
      <c r="J4436" s="8" t="s">
        <v>11846</v>
      </c>
      <c r="K4436" s="8" t="s">
        <v>11837</v>
      </c>
      <c r="L4436" s="8" t="s">
        <v>11847</v>
      </c>
      <c r="M4436" s="8" t="s">
        <v>11848</v>
      </c>
      <c r="N4436" s="12" t="s">
        <v>11</v>
      </c>
      <c r="O4436" s="12" t="s">
        <v>13</v>
      </c>
      <c r="P4436" s="12" t="s">
        <v>99</v>
      </c>
      <c r="Q4436" s="12" t="s">
        <v>15</v>
      </c>
      <c r="R4436" s="12" t="s">
        <v>20</v>
      </c>
      <c r="S4436" s="8"/>
      <c r="T4436" s="8"/>
      <c r="U4436" s="8"/>
      <c r="V4436" s="8"/>
      <c r="W4436" s="8"/>
      <c r="X4436" s="8"/>
      <c r="Y4436" s="8"/>
      <c r="Z4436" s="8"/>
      <c r="AA4436" s="8"/>
      <c r="AB4436" s="8"/>
      <c r="AC4436" s="9">
        <f>ROUNDUP(SUM(VLOOKUP(F4436,'Pontuação'!A$2:B$11,2,FALSE),VLOOKUP(E4436,'Pontuação'!C$2:D$11,2,FALSE),VLOOKUP(H4436,'Pontuação'!I$2:J$11,2,FALSE),VLOOKUP(J4436,'Pontuação'!G$2:H$11,2,FALSE),VLOOKUP(L4436,'Pontuação'!M$2:N$13,2,FALSE)),0)</f>
        <v>1673</v>
      </c>
      <c r="AD4436" s="10">
        <f t="shared" si="1"/>
        <v>167</v>
      </c>
      <c r="AE4436" s="10" t="str">
        <f t="array" ref="AE4436">IFERROR(INDEX('Pontuação'!G$13:G$101, MATCH(AD4436, 'Pontuação'!F$13:F$101, 0)), "Faixa Indefinida")</f>
        <v>B</v>
      </c>
      <c r="AF4436" s="10">
        <f t="shared" si="2"/>
        <v>0</v>
      </c>
      <c r="AG4436" s="10">
        <f t="shared" si="3"/>
        <v>1</v>
      </c>
      <c r="AH4436" s="10">
        <f t="shared" si="4"/>
        <v>0</v>
      </c>
      <c r="AI4436" s="10">
        <f t="shared" si="5"/>
        <v>0</v>
      </c>
      <c r="AJ4436" s="9">
        <f>ROUNDUP(SUM(VLOOKUP(F4436,'Pontuação 3.0'!A$2:B$11,2,FALSE),VLOOKUP(E4436,'Pontuação 3.0'!C$2:D$11,2,FALSE),VLOOKUP(H4436,'Pontuação 3.0'!I$2:J$11,2,FALSE),VLOOKUP(J4436,'Pontuação 3.0'!G$2:H$11,2,FALSE),VLOOKUP(G4436,'Pontuação 3.0'!E$2:F$11,2,FALSE),VLOOKUP(K4436,'Pontuação 3.0'!K$2:L$11,2,FALSE),VLOOKUP(L4436,'Pontuação 3.0'!M$2:N$13,2,FALSE)),0)</f>
        <v>1935</v>
      </c>
      <c r="AK4436" s="9">
        <f t="shared" si="6"/>
        <v>194</v>
      </c>
      <c r="AL4436" s="9" t="str">
        <f t="array" ref="AL4436">IFERROR(INDEX('Pontuação 3.0'!G$13:G$191, MATCH(AK4436, 'Pontuação 3.0'!F$13:F$191, 0)), "Faixa Indefinida")</f>
        <v>C</v>
      </c>
      <c r="AM4436" s="9">
        <f t="shared" si="7"/>
        <v>0</v>
      </c>
      <c r="AN4436" s="9">
        <f t="shared" si="8"/>
        <v>0</v>
      </c>
      <c r="AO4436" s="9">
        <f t="shared" si="9"/>
        <v>1</v>
      </c>
      <c r="AP4436" s="9">
        <f t="shared" si="10"/>
        <v>0</v>
      </c>
      <c r="AQ4436" s="8"/>
    </row>
    <row r="4437" ht="15.75" customHeight="1">
      <c r="A4437" s="7">
        <v>45684.0</v>
      </c>
      <c r="B4437" s="8" t="s">
        <v>9997</v>
      </c>
      <c r="C4437" s="8" t="s">
        <v>9998</v>
      </c>
      <c r="D4437" s="8" t="s">
        <v>9999</v>
      </c>
      <c r="E4437" s="8" t="s">
        <v>11833</v>
      </c>
      <c r="F4437" s="8" t="s">
        <v>11834</v>
      </c>
      <c r="G4437" s="8" t="s">
        <v>11835</v>
      </c>
      <c r="H4437" s="8" t="s">
        <v>11850</v>
      </c>
      <c r="I4437" s="8" t="s">
        <v>11837</v>
      </c>
      <c r="J4437" s="8" t="s">
        <v>11846</v>
      </c>
      <c r="K4437" s="8" t="s">
        <v>11837</v>
      </c>
      <c r="L4437" s="8" t="s">
        <v>11847</v>
      </c>
      <c r="M4437" s="8" t="s">
        <v>11848</v>
      </c>
      <c r="N4437" s="12" t="s">
        <v>11</v>
      </c>
      <c r="O4437" s="12" t="s">
        <v>13</v>
      </c>
      <c r="P4437" s="12" t="s">
        <v>112</v>
      </c>
      <c r="Q4437" s="12" t="s">
        <v>65</v>
      </c>
      <c r="R4437" s="12" t="s">
        <v>20</v>
      </c>
      <c r="S4437" s="8"/>
      <c r="T4437" s="8"/>
      <c r="U4437" s="8"/>
      <c r="V4437" s="8"/>
      <c r="W4437" s="8"/>
      <c r="X4437" s="8"/>
      <c r="Y4437" s="8"/>
      <c r="Z4437" s="8"/>
      <c r="AA4437" s="8"/>
      <c r="AB4437" s="8"/>
      <c r="AC4437" s="9">
        <f>ROUNDUP(SUM(VLOOKUP(F4437,'Pontuação'!A$2:B$11,2,FALSE),VLOOKUP(E4437,'Pontuação'!C$2:D$11,2,FALSE),VLOOKUP(H4437,'Pontuação'!I$2:J$11,2,FALSE),VLOOKUP(J4437,'Pontuação'!G$2:H$11,2,FALSE),VLOOKUP(L4437,'Pontuação'!M$2:N$13,2,FALSE)),0)</f>
        <v>1673</v>
      </c>
      <c r="AD4437" s="10">
        <f t="shared" si="1"/>
        <v>167</v>
      </c>
      <c r="AE4437" s="10" t="str">
        <f t="array" ref="AE4437">IFERROR(INDEX('Pontuação'!G$13:G$101, MATCH(AD4437, 'Pontuação'!F$13:F$101, 0)), "Faixa Indefinida")</f>
        <v>B</v>
      </c>
      <c r="AF4437" s="10">
        <f t="shared" si="2"/>
        <v>0</v>
      </c>
      <c r="AG4437" s="10">
        <f t="shared" si="3"/>
        <v>1</v>
      </c>
      <c r="AH4437" s="10">
        <f t="shared" si="4"/>
        <v>0</v>
      </c>
      <c r="AI4437" s="10">
        <f t="shared" si="5"/>
        <v>0</v>
      </c>
      <c r="AJ4437" s="9">
        <f>ROUNDUP(SUM(VLOOKUP(F4437,'Pontuação 3.0'!A$2:B$11,2,FALSE),VLOOKUP(E4437,'Pontuação 3.0'!C$2:D$11,2,FALSE),VLOOKUP(H4437,'Pontuação 3.0'!I$2:J$11,2,FALSE),VLOOKUP(J4437,'Pontuação 3.0'!G$2:H$11,2,FALSE),VLOOKUP(G4437,'Pontuação 3.0'!E$2:F$11,2,FALSE),VLOOKUP(K4437,'Pontuação 3.0'!K$2:L$11,2,FALSE),VLOOKUP(L4437,'Pontuação 3.0'!M$2:N$13,2,FALSE)),0)</f>
        <v>1935</v>
      </c>
      <c r="AK4437" s="9">
        <f t="shared" si="6"/>
        <v>194</v>
      </c>
      <c r="AL4437" s="9" t="str">
        <f t="array" ref="AL4437">IFERROR(INDEX('Pontuação 3.0'!G$13:G$191, MATCH(AK4437, 'Pontuação 3.0'!F$13:F$191, 0)), "Faixa Indefinida")</f>
        <v>C</v>
      </c>
      <c r="AM4437" s="9">
        <f t="shared" si="7"/>
        <v>0</v>
      </c>
      <c r="AN4437" s="9">
        <f t="shared" si="8"/>
        <v>0</v>
      </c>
      <c r="AO4437" s="9">
        <f t="shared" si="9"/>
        <v>1</v>
      </c>
      <c r="AP4437" s="9">
        <f t="shared" si="10"/>
        <v>0</v>
      </c>
      <c r="AQ4437" s="8"/>
    </row>
    <row r="4438" ht="15.75" customHeight="1">
      <c r="A4438" s="7">
        <v>45684.0</v>
      </c>
      <c r="B4438" s="8" t="s">
        <v>10000</v>
      </c>
      <c r="C4438" s="8" t="s">
        <v>10001</v>
      </c>
      <c r="D4438" s="8" t="s">
        <v>10002</v>
      </c>
      <c r="E4438" s="8" t="s">
        <v>11868</v>
      </c>
      <c r="F4438" s="8" t="s">
        <v>11834</v>
      </c>
      <c r="G4438" s="8" t="s">
        <v>11843</v>
      </c>
      <c r="H4438" s="8" t="s">
        <v>11844</v>
      </c>
      <c r="I4438" s="8" t="s">
        <v>11837</v>
      </c>
      <c r="J4438" s="8" t="s">
        <v>11852</v>
      </c>
      <c r="K4438" s="8" t="s">
        <v>11837</v>
      </c>
      <c r="L4438" s="8" t="s">
        <v>11851</v>
      </c>
      <c r="M4438" s="8" t="s">
        <v>11859</v>
      </c>
      <c r="N4438" s="12" t="s">
        <v>11</v>
      </c>
      <c r="O4438" s="12" t="s">
        <v>13</v>
      </c>
      <c r="P4438" s="12" t="s">
        <v>2258</v>
      </c>
      <c r="Q4438" s="12" t="s">
        <v>385</v>
      </c>
      <c r="R4438" s="12" t="s">
        <v>20</v>
      </c>
      <c r="S4438" s="8"/>
      <c r="T4438" s="8"/>
      <c r="U4438" s="8"/>
      <c r="V4438" s="8"/>
      <c r="W4438" s="8"/>
      <c r="X4438" s="8"/>
      <c r="Y4438" s="8"/>
      <c r="Z4438" s="8"/>
      <c r="AA4438" s="8"/>
      <c r="AB4438" s="8"/>
      <c r="AC4438" s="9">
        <f>ROUNDUP(SUM(VLOOKUP(F4438,'Pontuação'!A$2:B$11,2,FALSE),VLOOKUP(E4438,'Pontuação'!C$2:D$11,2,FALSE),VLOOKUP(H4438,'Pontuação'!I$2:J$11,2,FALSE),VLOOKUP(J4438,'Pontuação'!G$2:H$11,2,FALSE),VLOOKUP(L4438,'Pontuação'!M$2:N$13,2,FALSE)),0)</f>
        <v>1692</v>
      </c>
      <c r="AD4438" s="10">
        <f t="shared" si="1"/>
        <v>169</v>
      </c>
      <c r="AE4438" s="10" t="str">
        <f t="array" ref="AE4438">IFERROR(INDEX('Pontuação'!G$13:G$101, MATCH(AD4438, 'Pontuação'!F$13:F$101, 0)), "Faixa Indefinida")</f>
        <v>B</v>
      </c>
      <c r="AF4438" s="10">
        <f t="shared" si="2"/>
        <v>0</v>
      </c>
      <c r="AG4438" s="10">
        <f t="shared" si="3"/>
        <v>1</v>
      </c>
      <c r="AH4438" s="10">
        <f t="shared" si="4"/>
        <v>0</v>
      </c>
      <c r="AI4438" s="10">
        <f t="shared" si="5"/>
        <v>0</v>
      </c>
      <c r="AJ4438" s="9">
        <f>ROUNDUP(SUM(VLOOKUP(F4438,'Pontuação 3.0'!A$2:B$11,2,FALSE),VLOOKUP(E4438,'Pontuação 3.0'!C$2:D$11,2,FALSE),VLOOKUP(H4438,'Pontuação 3.0'!I$2:J$11,2,FALSE),VLOOKUP(J4438,'Pontuação 3.0'!G$2:H$11,2,FALSE),VLOOKUP(G4438,'Pontuação 3.0'!E$2:F$11,2,FALSE),VLOOKUP(K4438,'Pontuação 3.0'!K$2:L$11,2,FALSE),VLOOKUP(L4438,'Pontuação 3.0'!M$2:N$13,2,FALSE)),0)</f>
        <v>2198</v>
      </c>
      <c r="AK4438" s="9">
        <f t="shared" si="6"/>
        <v>220</v>
      </c>
      <c r="AL4438" s="9" t="str">
        <f t="array" ref="AL4438">IFERROR(INDEX('Pontuação 3.0'!G$13:G$191, MATCH(AK4438, 'Pontuação 3.0'!F$13:F$191, 0)), "Faixa Indefinida")</f>
        <v>B</v>
      </c>
      <c r="AM4438" s="9">
        <f t="shared" si="7"/>
        <v>0</v>
      </c>
      <c r="AN4438" s="9">
        <f t="shared" si="8"/>
        <v>1</v>
      </c>
      <c r="AO4438" s="9">
        <f t="shared" si="9"/>
        <v>0</v>
      </c>
      <c r="AP4438" s="9">
        <f t="shared" si="10"/>
        <v>0</v>
      </c>
      <c r="AQ4438" s="8"/>
    </row>
    <row r="4439" ht="15.75" customHeight="1">
      <c r="A4439" s="7">
        <v>45684.0</v>
      </c>
      <c r="B4439" s="8" t="s">
        <v>129</v>
      </c>
      <c r="C4439" s="8" t="s">
        <v>10003</v>
      </c>
      <c r="D4439" s="11">
        <v>1.3998057829E10</v>
      </c>
      <c r="E4439" s="8" t="s">
        <v>11833</v>
      </c>
      <c r="F4439" s="8" t="s">
        <v>11842</v>
      </c>
      <c r="G4439" s="8" t="s">
        <v>11843</v>
      </c>
      <c r="H4439" s="8" t="s">
        <v>11844</v>
      </c>
      <c r="I4439" s="8" t="s">
        <v>11837</v>
      </c>
      <c r="J4439" s="8" t="s">
        <v>11846</v>
      </c>
      <c r="K4439" s="8" t="s">
        <v>11837</v>
      </c>
      <c r="L4439" s="8" t="s">
        <v>11851</v>
      </c>
      <c r="M4439" s="8" t="s">
        <v>11859</v>
      </c>
      <c r="N4439" s="12" t="s">
        <v>11</v>
      </c>
      <c r="O4439" s="12" t="s">
        <v>13</v>
      </c>
      <c r="P4439" s="12" t="s">
        <v>37</v>
      </c>
      <c r="Q4439" s="12" t="s">
        <v>116</v>
      </c>
      <c r="R4439" s="12" t="s">
        <v>20</v>
      </c>
      <c r="S4439" s="8"/>
      <c r="T4439" s="8"/>
      <c r="U4439" s="8"/>
      <c r="V4439" s="8"/>
      <c r="W4439" s="8"/>
      <c r="X4439" s="8"/>
      <c r="Y4439" s="8"/>
      <c r="Z4439" s="8"/>
      <c r="AA4439" s="8"/>
      <c r="AB4439" s="8"/>
      <c r="AC4439" s="9">
        <f>ROUNDUP(SUM(VLOOKUP(F4439,'Pontuação'!A$2:B$11,2,FALSE),VLOOKUP(E4439,'Pontuação'!C$2:D$11,2,FALSE),VLOOKUP(H4439,'Pontuação'!I$2:J$11,2,FALSE),VLOOKUP(J4439,'Pontuação'!G$2:H$11,2,FALSE),VLOOKUP(L4439,'Pontuação'!M$2:N$13,2,FALSE)),0)</f>
        <v>1595</v>
      </c>
      <c r="AD4439" s="10">
        <f t="shared" si="1"/>
        <v>160</v>
      </c>
      <c r="AE4439" s="10" t="str">
        <f t="array" ref="AE4439">IFERROR(INDEX('Pontuação'!G$13:G$101, MATCH(AD4439, 'Pontuação'!F$13:F$101, 0)), "Faixa Indefinida")</f>
        <v>C</v>
      </c>
      <c r="AF4439" s="10">
        <f t="shared" si="2"/>
        <v>0</v>
      </c>
      <c r="AG4439" s="10">
        <f t="shared" si="3"/>
        <v>0</v>
      </c>
      <c r="AH4439" s="10">
        <f t="shared" si="4"/>
        <v>1</v>
      </c>
      <c r="AI4439" s="10">
        <f t="shared" si="5"/>
        <v>0</v>
      </c>
      <c r="AJ4439" s="9">
        <f>ROUNDUP(SUM(VLOOKUP(F4439,'Pontuação 3.0'!A$2:B$11,2,FALSE),VLOOKUP(E4439,'Pontuação 3.0'!C$2:D$11,2,FALSE),VLOOKUP(H4439,'Pontuação 3.0'!I$2:J$11,2,FALSE),VLOOKUP(J4439,'Pontuação 3.0'!G$2:H$11,2,FALSE),VLOOKUP(G4439,'Pontuação 3.0'!E$2:F$11,2,FALSE),VLOOKUP(K4439,'Pontuação 3.0'!K$2:L$11,2,FALSE),VLOOKUP(L4439,'Pontuação 3.0'!M$2:N$13,2,FALSE)),0)</f>
        <v>2209</v>
      </c>
      <c r="AK4439" s="9">
        <f t="shared" si="6"/>
        <v>221</v>
      </c>
      <c r="AL4439" s="9" t="str">
        <f t="array" ref="AL4439">IFERROR(INDEX('Pontuação 3.0'!G$13:G$191, MATCH(AK4439, 'Pontuação 3.0'!F$13:F$191, 0)), "Faixa Indefinida")</f>
        <v>B</v>
      </c>
      <c r="AM4439" s="9">
        <f t="shared" si="7"/>
        <v>0</v>
      </c>
      <c r="AN4439" s="9">
        <f t="shared" si="8"/>
        <v>1</v>
      </c>
      <c r="AO4439" s="9">
        <f t="shared" si="9"/>
        <v>0</v>
      </c>
      <c r="AP4439" s="9">
        <f t="shared" si="10"/>
        <v>0</v>
      </c>
      <c r="AQ4439" s="8"/>
    </row>
    <row r="4440" ht="15.75" customHeight="1">
      <c r="A4440" s="7">
        <v>45684.0</v>
      </c>
      <c r="B4440" s="8" t="s">
        <v>10004</v>
      </c>
      <c r="C4440" s="8" t="s">
        <v>10005</v>
      </c>
      <c r="D4440" s="11">
        <v>7.9999830339E10</v>
      </c>
      <c r="E4440" s="8" t="s">
        <v>11833</v>
      </c>
      <c r="F4440" s="8" t="s">
        <v>11842</v>
      </c>
      <c r="G4440" s="8" t="s">
        <v>11843</v>
      </c>
      <c r="H4440" s="8" t="s">
        <v>11844</v>
      </c>
      <c r="I4440" s="8" t="s">
        <v>11837</v>
      </c>
      <c r="J4440" s="8" t="s">
        <v>11846</v>
      </c>
      <c r="K4440" s="8" t="s">
        <v>11837</v>
      </c>
      <c r="L4440" s="8" t="s">
        <v>11851</v>
      </c>
      <c r="M4440" s="8" t="s">
        <v>11849</v>
      </c>
      <c r="N4440" s="12" t="s">
        <v>11</v>
      </c>
      <c r="O4440" s="12" t="s">
        <v>13</v>
      </c>
      <c r="P4440" s="12" t="s">
        <v>112</v>
      </c>
      <c r="Q4440" s="12" t="s">
        <v>24</v>
      </c>
      <c r="R4440" s="12" t="s">
        <v>20</v>
      </c>
      <c r="S4440" s="8"/>
      <c r="T4440" s="8"/>
      <c r="U4440" s="8"/>
      <c r="V4440" s="8"/>
      <c r="W4440" s="8"/>
      <c r="X4440" s="8"/>
      <c r="Y4440" s="8"/>
      <c r="Z4440" s="8"/>
      <c r="AA4440" s="8"/>
      <c r="AB4440" s="8"/>
      <c r="AC4440" s="9">
        <f>ROUNDUP(SUM(VLOOKUP(F4440,'Pontuação'!A$2:B$11,2,FALSE),VLOOKUP(E4440,'Pontuação'!C$2:D$11,2,FALSE),VLOOKUP(H4440,'Pontuação'!I$2:J$11,2,FALSE),VLOOKUP(J4440,'Pontuação'!G$2:H$11,2,FALSE),VLOOKUP(L4440,'Pontuação'!M$2:N$13,2,FALSE)),0)</f>
        <v>1595</v>
      </c>
      <c r="AD4440" s="10">
        <f t="shared" si="1"/>
        <v>160</v>
      </c>
      <c r="AE4440" s="10" t="str">
        <f t="array" ref="AE4440">IFERROR(INDEX('Pontuação'!G$13:G$101, MATCH(AD4440, 'Pontuação'!F$13:F$101, 0)), "Faixa Indefinida")</f>
        <v>C</v>
      </c>
      <c r="AF4440" s="10">
        <f t="shared" si="2"/>
        <v>0</v>
      </c>
      <c r="AG4440" s="10">
        <f t="shared" si="3"/>
        <v>0</v>
      </c>
      <c r="AH4440" s="10">
        <f t="shared" si="4"/>
        <v>1</v>
      </c>
      <c r="AI4440" s="10">
        <f t="shared" si="5"/>
        <v>0</v>
      </c>
      <c r="AJ4440" s="9">
        <f>ROUNDUP(SUM(VLOOKUP(F4440,'Pontuação 3.0'!A$2:B$11,2,FALSE),VLOOKUP(E4440,'Pontuação 3.0'!C$2:D$11,2,FALSE),VLOOKUP(H4440,'Pontuação 3.0'!I$2:J$11,2,FALSE),VLOOKUP(J4440,'Pontuação 3.0'!G$2:H$11,2,FALSE),VLOOKUP(G4440,'Pontuação 3.0'!E$2:F$11,2,FALSE),VLOOKUP(K4440,'Pontuação 3.0'!K$2:L$11,2,FALSE),VLOOKUP(L4440,'Pontuação 3.0'!M$2:N$13,2,FALSE)),0)</f>
        <v>2209</v>
      </c>
      <c r="AK4440" s="9">
        <f t="shared" si="6"/>
        <v>221</v>
      </c>
      <c r="AL4440" s="9" t="str">
        <f t="array" ref="AL4440">IFERROR(INDEX('Pontuação 3.0'!G$13:G$191, MATCH(AK4440, 'Pontuação 3.0'!F$13:F$191, 0)), "Faixa Indefinida")</f>
        <v>B</v>
      </c>
      <c r="AM4440" s="9">
        <f t="shared" si="7"/>
        <v>0</v>
      </c>
      <c r="AN4440" s="9">
        <f t="shared" si="8"/>
        <v>1</v>
      </c>
      <c r="AO4440" s="9">
        <f t="shared" si="9"/>
        <v>0</v>
      </c>
      <c r="AP4440" s="9">
        <f t="shared" si="10"/>
        <v>0</v>
      </c>
      <c r="AQ4440" s="8"/>
    </row>
    <row r="4441" ht="15.75" customHeight="1">
      <c r="A4441" s="7">
        <v>45684.0</v>
      </c>
      <c r="B4441" s="8" t="s">
        <v>409</v>
      </c>
      <c r="C4441" s="8" t="s">
        <v>10009</v>
      </c>
      <c r="D4441" s="11">
        <v>1.2997622109E10</v>
      </c>
      <c r="E4441" s="8" t="s">
        <v>11833</v>
      </c>
      <c r="F4441" s="8" t="s">
        <v>11863</v>
      </c>
      <c r="G4441" s="8" t="s">
        <v>11855</v>
      </c>
      <c r="H4441" s="8" t="s">
        <v>11856</v>
      </c>
      <c r="I4441" s="8" t="s">
        <v>11837</v>
      </c>
      <c r="J4441" s="8" t="s">
        <v>11846</v>
      </c>
      <c r="K4441" s="8" t="s">
        <v>11837</v>
      </c>
      <c r="L4441" s="8" t="s">
        <v>11851</v>
      </c>
      <c r="M4441" s="8" t="s">
        <v>11859</v>
      </c>
      <c r="N4441" s="12" t="s">
        <v>11</v>
      </c>
      <c r="O4441" s="12" t="s">
        <v>13</v>
      </c>
      <c r="P4441" s="12" t="s">
        <v>23</v>
      </c>
      <c r="Q4441" s="12" t="s">
        <v>15</v>
      </c>
      <c r="R4441" s="12" t="s">
        <v>14</v>
      </c>
      <c r="S4441" s="8"/>
      <c r="T4441" s="8"/>
      <c r="U4441" s="8"/>
      <c r="V4441" s="8"/>
      <c r="W4441" s="8"/>
      <c r="X4441" s="8"/>
      <c r="Y4441" s="8"/>
      <c r="Z4441" s="8"/>
      <c r="AA4441" s="8"/>
      <c r="AB4441" s="8"/>
      <c r="AC4441" s="9">
        <f>ROUNDUP(SUM(VLOOKUP(F4441,'Pontuação'!A$2:B$11,2,FALSE),VLOOKUP(E4441,'Pontuação'!C$2:D$11,2,FALSE),VLOOKUP(H4441,'Pontuação'!I$2:J$11,2,FALSE),VLOOKUP(J4441,'Pontuação'!G$2:H$11,2,FALSE),VLOOKUP(L4441,'Pontuação'!M$2:N$13,2,FALSE)),0)</f>
        <v>1410</v>
      </c>
      <c r="AD4441" s="10">
        <f t="shared" si="1"/>
        <v>141</v>
      </c>
      <c r="AE4441" s="10" t="str">
        <f t="array" ref="AE4441">IFERROR(INDEX('Pontuação'!G$13:G$101, MATCH(AD4441, 'Pontuação'!F$13:F$101, 0)), "Faixa Indefinida")</f>
        <v>D</v>
      </c>
      <c r="AF4441" s="10">
        <f t="shared" si="2"/>
        <v>0</v>
      </c>
      <c r="AG4441" s="10">
        <f t="shared" si="3"/>
        <v>0</v>
      </c>
      <c r="AH4441" s="10">
        <f t="shared" si="4"/>
        <v>0</v>
      </c>
      <c r="AI4441" s="10">
        <f t="shared" si="5"/>
        <v>1</v>
      </c>
      <c r="AJ4441" s="9">
        <f>ROUNDUP(SUM(VLOOKUP(F4441,'Pontuação 3.0'!A$2:B$11,2,FALSE),VLOOKUP(E4441,'Pontuação 3.0'!C$2:D$11,2,FALSE),VLOOKUP(H4441,'Pontuação 3.0'!I$2:J$11,2,FALSE),VLOOKUP(J4441,'Pontuação 3.0'!G$2:H$11,2,FALSE),VLOOKUP(G4441,'Pontuação 3.0'!E$2:F$11,2,FALSE),VLOOKUP(K4441,'Pontuação 3.0'!K$2:L$11,2,FALSE),VLOOKUP(L4441,'Pontuação 3.0'!M$2:N$13,2,FALSE)),0)</f>
        <v>1645</v>
      </c>
      <c r="AK4441" s="9">
        <f t="shared" si="6"/>
        <v>165</v>
      </c>
      <c r="AL4441" s="9" t="str">
        <f t="array" ref="AL4441">IFERROR(INDEX('Pontuação 3.0'!G$13:G$191, MATCH(AK4441, 'Pontuação 3.0'!F$13:F$191, 0)), "Faixa Indefinida")</f>
        <v>D</v>
      </c>
      <c r="AM4441" s="9">
        <f t="shared" si="7"/>
        <v>0</v>
      </c>
      <c r="AN4441" s="9">
        <f t="shared" si="8"/>
        <v>0</v>
      </c>
      <c r="AO4441" s="9">
        <f t="shared" si="9"/>
        <v>0</v>
      </c>
      <c r="AP4441" s="9">
        <f t="shared" si="10"/>
        <v>1</v>
      </c>
      <c r="AQ4441" s="8"/>
    </row>
    <row r="4442" ht="15.75" customHeight="1">
      <c r="A4442" s="7">
        <v>45684.0</v>
      </c>
      <c r="B4442" s="8" t="s">
        <v>10006</v>
      </c>
      <c r="C4442" s="8" t="s">
        <v>10007</v>
      </c>
      <c r="D4442" s="8" t="s">
        <v>10008</v>
      </c>
      <c r="E4442" s="8" t="s">
        <v>11833</v>
      </c>
      <c r="F4442" s="8" t="s">
        <v>11834</v>
      </c>
      <c r="G4442" s="8" t="s">
        <v>11835</v>
      </c>
      <c r="H4442" s="8" t="s">
        <v>11836</v>
      </c>
      <c r="I4442" s="8" t="s">
        <v>11845</v>
      </c>
      <c r="J4442" s="8" t="s">
        <v>11846</v>
      </c>
      <c r="K4442" s="8" t="s">
        <v>11839</v>
      </c>
      <c r="L4442" s="8" t="s">
        <v>11847</v>
      </c>
      <c r="M4442" s="8" t="s">
        <v>11849</v>
      </c>
      <c r="N4442" s="12" t="s">
        <v>11</v>
      </c>
      <c r="O4442" s="12" t="s">
        <v>13</v>
      </c>
      <c r="P4442" s="12" t="s">
        <v>12</v>
      </c>
      <c r="Q4442" s="12" t="s">
        <v>15</v>
      </c>
      <c r="R4442" s="12" t="s">
        <v>14</v>
      </c>
      <c r="S4442" s="8"/>
      <c r="T4442" s="8"/>
      <c r="U4442" s="8"/>
      <c r="V4442" s="8"/>
      <c r="W4442" s="8"/>
      <c r="X4442" s="8"/>
      <c r="Y4442" s="8"/>
      <c r="Z4442" s="8"/>
      <c r="AA4442" s="8"/>
      <c r="AB4442" s="8"/>
      <c r="AC4442" s="9">
        <f>ROUNDUP(SUM(VLOOKUP(F4442,'Pontuação'!A$2:B$11,2,FALSE),VLOOKUP(E4442,'Pontuação'!C$2:D$11,2,FALSE),VLOOKUP(H4442,'Pontuação'!I$2:J$11,2,FALSE),VLOOKUP(J4442,'Pontuação'!G$2:H$11,2,FALSE),VLOOKUP(L4442,'Pontuação'!M$2:N$13,2,FALSE)),0)</f>
        <v>1489</v>
      </c>
      <c r="AD4442" s="10">
        <f t="shared" si="1"/>
        <v>149</v>
      </c>
      <c r="AE4442" s="10" t="str">
        <f t="array" ref="AE4442">IFERROR(INDEX('Pontuação'!G$13:G$101, MATCH(AD4442, 'Pontuação'!F$13:F$101, 0)), "Faixa Indefinida")</f>
        <v>C</v>
      </c>
      <c r="AF4442" s="10">
        <f t="shared" si="2"/>
        <v>0</v>
      </c>
      <c r="AG4442" s="10">
        <f t="shared" si="3"/>
        <v>0</v>
      </c>
      <c r="AH4442" s="10">
        <f t="shared" si="4"/>
        <v>1</v>
      </c>
      <c r="AI4442" s="10">
        <f t="shared" si="5"/>
        <v>0</v>
      </c>
      <c r="AJ4442" s="9">
        <f>ROUNDUP(SUM(VLOOKUP(F4442,'Pontuação 3.0'!A$2:B$11,2,FALSE),VLOOKUP(E4442,'Pontuação 3.0'!C$2:D$11,2,FALSE),VLOOKUP(H4442,'Pontuação 3.0'!I$2:J$11,2,FALSE),VLOOKUP(J4442,'Pontuação 3.0'!G$2:H$11,2,FALSE),VLOOKUP(G4442,'Pontuação 3.0'!E$2:F$11,2,FALSE),VLOOKUP(K4442,'Pontuação 3.0'!K$2:L$11,2,FALSE),VLOOKUP(L4442,'Pontuação 3.0'!M$2:N$13,2,FALSE)),0)</f>
        <v>2088</v>
      </c>
      <c r="AK4442" s="9">
        <f t="shared" si="6"/>
        <v>209</v>
      </c>
      <c r="AL4442" s="9" t="str">
        <f t="array" ref="AL4442">IFERROR(INDEX('Pontuação 3.0'!G$13:G$191, MATCH(AK4442, 'Pontuação 3.0'!F$13:F$191, 0)), "Faixa Indefinida")</f>
        <v>C</v>
      </c>
      <c r="AM4442" s="9">
        <f t="shared" si="7"/>
        <v>0</v>
      </c>
      <c r="AN4442" s="9">
        <f t="shared" si="8"/>
        <v>0</v>
      </c>
      <c r="AO4442" s="9">
        <f t="shared" si="9"/>
        <v>1</v>
      </c>
      <c r="AP4442" s="9">
        <f t="shared" si="10"/>
        <v>0</v>
      </c>
      <c r="AQ4442" s="8"/>
    </row>
    <row r="4443" ht="15.75" customHeight="1">
      <c r="A4443" s="7">
        <v>45684.0</v>
      </c>
      <c r="B4443" s="8" t="s">
        <v>10012</v>
      </c>
      <c r="C4443" s="8" t="s">
        <v>10013</v>
      </c>
      <c r="D4443" s="11">
        <v>8.7974000236E10</v>
      </c>
      <c r="E4443" s="8" t="s">
        <v>11868</v>
      </c>
      <c r="F4443" s="8" t="s">
        <v>11854</v>
      </c>
      <c r="G4443" s="8" t="s">
        <v>11864</v>
      </c>
      <c r="H4443" s="8" t="s">
        <v>11850</v>
      </c>
      <c r="I4443" s="8" t="s">
        <v>11845</v>
      </c>
      <c r="J4443" s="8" t="s">
        <v>11846</v>
      </c>
      <c r="K4443" s="8" t="s">
        <v>11839</v>
      </c>
      <c r="L4443" s="8" t="s">
        <v>11851</v>
      </c>
      <c r="M4443" s="8" t="s">
        <v>11859</v>
      </c>
      <c r="N4443" s="12" t="s">
        <v>11</v>
      </c>
      <c r="O4443" s="12" t="s">
        <v>13</v>
      </c>
      <c r="P4443" s="12" t="s">
        <v>37</v>
      </c>
      <c r="Q4443" s="12" t="s">
        <v>116</v>
      </c>
      <c r="R4443" s="12" t="s">
        <v>20</v>
      </c>
      <c r="S4443" s="8"/>
      <c r="T4443" s="8"/>
      <c r="U4443" s="8"/>
      <c r="V4443" s="8"/>
      <c r="W4443" s="8"/>
      <c r="X4443" s="8"/>
      <c r="Y4443" s="8"/>
      <c r="Z4443" s="8"/>
      <c r="AA4443" s="8"/>
      <c r="AB4443" s="8"/>
      <c r="AC4443" s="9">
        <f>ROUNDUP(SUM(VLOOKUP(F4443,'Pontuação'!A$2:B$11,2,FALSE),VLOOKUP(E4443,'Pontuação'!C$2:D$11,2,FALSE),VLOOKUP(H4443,'Pontuação'!I$2:J$11,2,FALSE),VLOOKUP(J4443,'Pontuação'!G$2:H$11,2,FALSE),VLOOKUP(L4443,'Pontuação'!M$2:N$13,2,FALSE)),0)</f>
        <v>1562</v>
      </c>
      <c r="AD4443" s="10">
        <f t="shared" si="1"/>
        <v>156</v>
      </c>
      <c r="AE4443" s="10" t="str">
        <f t="array" ref="AE4443">IFERROR(INDEX('Pontuação'!G$13:G$101, MATCH(AD4443, 'Pontuação'!F$13:F$101, 0)), "Faixa Indefinida")</f>
        <v>C</v>
      </c>
      <c r="AF4443" s="10">
        <f t="shared" si="2"/>
        <v>0</v>
      </c>
      <c r="AG4443" s="10">
        <f t="shared" si="3"/>
        <v>0</v>
      </c>
      <c r="AH4443" s="10">
        <f t="shared" si="4"/>
        <v>1</v>
      </c>
      <c r="AI4443" s="10">
        <f t="shared" si="5"/>
        <v>0</v>
      </c>
      <c r="AJ4443" s="9">
        <f>ROUNDUP(SUM(VLOOKUP(F4443,'Pontuação 3.0'!A$2:B$11,2,FALSE),VLOOKUP(E4443,'Pontuação 3.0'!C$2:D$11,2,FALSE),VLOOKUP(H4443,'Pontuação 3.0'!I$2:J$11,2,FALSE),VLOOKUP(J4443,'Pontuação 3.0'!G$2:H$11,2,FALSE),VLOOKUP(G4443,'Pontuação 3.0'!E$2:F$11,2,FALSE),VLOOKUP(K4443,'Pontuação 3.0'!K$2:L$11,2,FALSE),VLOOKUP(L4443,'Pontuação 3.0'!M$2:N$13,2,FALSE)),0)</f>
        <v>2432</v>
      </c>
      <c r="AK4443" s="9">
        <f t="shared" si="6"/>
        <v>243</v>
      </c>
      <c r="AL4443" s="9" t="str">
        <f t="array" ref="AL4443">IFERROR(INDEX('Pontuação 3.0'!G$13:G$191, MATCH(AK4443, 'Pontuação 3.0'!F$13:F$191, 0)), "Faixa Indefinida")</f>
        <v>A</v>
      </c>
      <c r="AM4443" s="9">
        <f t="shared" si="7"/>
        <v>1</v>
      </c>
      <c r="AN4443" s="9">
        <f t="shared" si="8"/>
        <v>0</v>
      </c>
      <c r="AO4443" s="9">
        <f t="shared" si="9"/>
        <v>0</v>
      </c>
      <c r="AP4443" s="9">
        <f t="shared" si="10"/>
        <v>0</v>
      </c>
      <c r="AQ4443" s="8"/>
    </row>
    <row r="4444" ht="15.75" customHeight="1">
      <c r="A4444" s="7">
        <v>45684.0</v>
      </c>
      <c r="B4444" s="8" t="s">
        <v>10014</v>
      </c>
      <c r="C4444" s="8" t="s">
        <v>10015</v>
      </c>
      <c r="D4444" s="11">
        <v>2.196724318E10</v>
      </c>
      <c r="E4444" s="8" t="s">
        <v>11833</v>
      </c>
      <c r="F4444" s="8" t="s">
        <v>11842</v>
      </c>
      <c r="G4444" s="8" t="s">
        <v>11867</v>
      </c>
      <c r="H4444" s="8" t="s">
        <v>11850</v>
      </c>
      <c r="I4444" s="8" t="s">
        <v>11837</v>
      </c>
      <c r="J4444" s="8" t="s">
        <v>11846</v>
      </c>
      <c r="K4444" s="8" t="s">
        <v>11839</v>
      </c>
      <c r="L4444" s="8" t="s">
        <v>11847</v>
      </c>
      <c r="M4444" s="8" t="s">
        <v>11848</v>
      </c>
      <c r="N4444" s="12" t="s">
        <v>11</v>
      </c>
      <c r="O4444" s="12" t="s">
        <v>13</v>
      </c>
      <c r="P4444" s="12" t="s">
        <v>37</v>
      </c>
      <c r="Q4444" s="12" t="s">
        <v>4765</v>
      </c>
      <c r="R4444" s="12" t="s">
        <v>20</v>
      </c>
      <c r="S4444" s="8"/>
      <c r="T4444" s="8"/>
      <c r="U4444" s="8"/>
      <c r="V4444" s="8"/>
      <c r="W4444" s="8"/>
      <c r="X4444" s="8"/>
      <c r="Y4444" s="8"/>
      <c r="Z4444" s="8"/>
      <c r="AA4444" s="8"/>
      <c r="AB4444" s="8"/>
      <c r="AC4444" s="9">
        <f>ROUNDUP(SUM(VLOOKUP(F4444,'Pontuação'!A$2:B$11,2,FALSE),VLOOKUP(E4444,'Pontuação'!C$2:D$11,2,FALSE),VLOOKUP(H4444,'Pontuação'!I$2:J$11,2,FALSE),VLOOKUP(J4444,'Pontuação'!G$2:H$11,2,FALSE),VLOOKUP(L4444,'Pontuação'!M$2:N$13,2,FALSE)),0)</f>
        <v>1685</v>
      </c>
      <c r="AD4444" s="10">
        <f t="shared" si="1"/>
        <v>169</v>
      </c>
      <c r="AE4444" s="10" t="str">
        <f t="array" ref="AE4444">IFERROR(INDEX('Pontuação'!G$13:G$101, MATCH(AD4444, 'Pontuação'!F$13:F$101, 0)), "Faixa Indefinida")</f>
        <v>B</v>
      </c>
      <c r="AF4444" s="10">
        <f t="shared" si="2"/>
        <v>0</v>
      </c>
      <c r="AG4444" s="10">
        <f t="shared" si="3"/>
        <v>1</v>
      </c>
      <c r="AH4444" s="10">
        <f t="shared" si="4"/>
        <v>0</v>
      </c>
      <c r="AI4444" s="10">
        <f t="shared" si="5"/>
        <v>0</v>
      </c>
      <c r="AJ4444" s="9">
        <f>ROUNDUP(SUM(VLOOKUP(F4444,'Pontuação 3.0'!A$2:B$11,2,FALSE),VLOOKUP(E4444,'Pontuação 3.0'!C$2:D$11,2,FALSE),VLOOKUP(H4444,'Pontuação 3.0'!I$2:J$11,2,FALSE),VLOOKUP(J4444,'Pontuação 3.0'!G$2:H$11,2,FALSE),VLOOKUP(G4444,'Pontuação 3.0'!E$2:F$11,2,FALSE),VLOOKUP(K4444,'Pontuação 3.0'!K$2:L$11,2,FALSE),VLOOKUP(L4444,'Pontuação 3.0'!M$2:N$13,2,FALSE)),0)</f>
        <v>2319</v>
      </c>
      <c r="AK4444" s="9">
        <f t="shared" si="6"/>
        <v>232</v>
      </c>
      <c r="AL4444" s="9" t="str">
        <f t="array" ref="AL4444">IFERROR(INDEX('Pontuação 3.0'!G$13:G$191, MATCH(AK4444, 'Pontuação 3.0'!F$13:F$191, 0)), "Faixa Indefinida")</f>
        <v>B</v>
      </c>
      <c r="AM4444" s="9">
        <f t="shared" si="7"/>
        <v>0</v>
      </c>
      <c r="AN4444" s="9">
        <f t="shared" si="8"/>
        <v>1</v>
      </c>
      <c r="AO4444" s="9">
        <f t="shared" si="9"/>
        <v>0</v>
      </c>
      <c r="AP4444" s="9">
        <f t="shared" si="10"/>
        <v>0</v>
      </c>
      <c r="AQ4444" s="8"/>
    </row>
    <row r="4445" ht="15.75" customHeight="1">
      <c r="A4445" s="7">
        <v>45684.0</v>
      </c>
      <c r="B4445" s="8" t="s">
        <v>10016</v>
      </c>
      <c r="C4445" s="8" t="s">
        <v>10017</v>
      </c>
      <c r="D4445" s="11">
        <v>1.1991187755E10</v>
      </c>
      <c r="E4445" s="8" t="s">
        <v>11833</v>
      </c>
      <c r="F4445" s="8" t="s">
        <v>11842</v>
      </c>
      <c r="G4445" s="8" t="s">
        <v>11843</v>
      </c>
      <c r="H4445" s="8" t="s">
        <v>11865</v>
      </c>
      <c r="I4445" s="8" t="s">
        <v>11845</v>
      </c>
      <c r="J4445" s="8" t="s">
        <v>11852</v>
      </c>
      <c r="K4445" s="8" t="s">
        <v>11839</v>
      </c>
      <c r="L4445" s="8" t="s">
        <v>11847</v>
      </c>
      <c r="M4445" s="8" t="s">
        <v>11848</v>
      </c>
      <c r="N4445" s="12" t="s">
        <v>11</v>
      </c>
      <c r="O4445" s="12" t="s">
        <v>13</v>
      </c>
      <c r="P4445" s="12" t="s">
        <v>23</v>
      </c>
      <c r="Q4445" s="12" t="s">
        <v>15</v>
      </c>
      <c r="R4445" s="12" t="s">
        <v>20</v>
      </c>
      <c r="S4445" s="8"/>
      <c r="T4445" s="8"/>
      <c r="U4445" s="8"/>
      <c r="V4445" s="8"/>
      <c r="W4445" s="8"/>
      <c r="X4445" s="8"/>
      <c r="Y4445" s="8"/>
      <c r="Z4445" s="8"/>
      <c r="AA4445" s="8"/>
      <c r="AB4445" s="8"/>
      <c r="AC4445" s="9">
        <f>ROUNDUP(SUM(VLOOKUP(F4445,'Pontuação'!A$2:B$11,2,FALSE),VLOOKUP(E4445,'Pontuação'!C$2:D$11,2,FALSE),VLOOKUP(H4445,'Pontuação'!I$2:J$11,2,FALSE),VLOOKUP(J4445,'Pontuação'!G$2:H$11,2,FALSE),VLOOKUP(L4445,'Pontuação'!M$2:N$13,2,FALSE)),0)</f>
        <v>1816</v>
      </c>
      <c r="AD4445" s="10">
        <f t="shared" si="1"/>
        <v>182</v>
      </c>
      <c r="AE4445" s="10" t="str">
        <f t="array" ref="AE4445">IFERROR(INDEX('Pontuação'!G$13:G$101, MATCH(AD4445, 'Pontuação'!F$13:F$101, 0)), "Faixa Indefinida")</f>
        <v>B</v>
      </c>
      <c r="AF4445" s="10">
        <f t="shared" si="2"/>
        <v>0</v>
      </c>
      <c r="AG4445" s="10">
        <f t="shared" si="3"/>
        <v>1</v>
      </c>
      <c r="AH4445" s="10">
        <f t="shared" si="4"/>
        <v>0</v>
      </c>
      <c r="AI4445" s="10">
        <f t="shared" si="5"/>
        <v>0</v>
      </c>
      <c r="AJ4445" s="9">
        <f>ROUNDUP(SUM(VLOOKUP(F4445,'Pontuação 3.0'!A$2:B$11,2,FALSE),VLOOKUP(E4445,'Pontuação 3.0'!C$2:D$11,2,FALSE),VLOOKUP(H4445,'Pontuação 3.0'!I$2:J$11,2,FALSE),VLOOKUP(J4445,'Pontuação 3.0'!G$2:H$11,2,FALSE),VLOOKUP(G4445,'Pontuação 3.0'!E$2:F$11,2,FALSE),VLOOKUP(K4445,'Pontuação 3.0'!K$2:L$11,2,FALSE),VLOOKUP(L4445,'Pontuação 3.0'!M$2:N$13,2,FALSE)),0)</f>
        <v>2557</v>
      </c>
      <c r="AK4445" s="9">
        <f t="shared" si="6"/>
        <v>256</v>
      </c>
      <c r="AL4445" s="9" t="str">
        <f t="array" ref="AL4445">IFERROR(INDEX('Pontuação 3.0'!G$13:G$191, MATCH(AK4445, 'Pontuação 3.0'!F$13:F$191, 0)), "Faixa Indefinida")</f>
        <v>A</v>
      </c>
      <c r="AM4445" s="9">
        <f t="shared" si="7"/>
        <v>1</v>
      </c>
      <c r="AN4445" s="9">
        <f t="shared" si="8"/>
        <v>0</v>
      </c>
      <c r="AO4445" s="9">
        <f t="shared" si="9"/>
        <v>0</v>
      </c>
      <c r="AP4445" s="9">
        <f t="shared" si="10"/>
        <v>0</v>
      </c>
      <c r="AQ4445" s="8"/>
    </row>
    <row r="4446" ht="15.75" customHeight="1">
      <c r="A4446" s="7">
        <v>45684.0</v>
      </c>
      <c r="B4446" s="8" t="s">
        <v>10018</v>
      </c>
      <c r="C4446" s="8" t="s">
        <v>10019</v>
      </c>
      <c r="D4446" s="11">
        <v>8.198785243E10</v>
      </c>
      <c r="E4446" s="8" t="s">
        <v>11868</v>
      </c>
      <c r="F4446" s="8" t="s">
        <v>11834</v>
      </c>
      <c r="G4446" s="8" t="s">
        <v>11835</v>
      </c>
      <c r="H4446" s="8" t="s">
        <v>11856</v>
      </c>
      <c r="I4446" s="8" t="s">
        <v>11845</v>
      </c>
      <c r="J4446" s="8" t="s">
        <v>11852</v>
      </c>
      <c r="K4446" s="8" t="s">
        <v>11839</v>
      </c>
      <c r="L4446" s="8" t="s">
        <v>11847</v>
      </c>
      <c r="M4446" s="8" t="s">
        <v>11848</v>
      </c>
      <c r="N4446" s="12" t="s">
        <v>11</v>
      </c>
      <c r="O4446" s="12" t="s">
        <v>13</v>
      </c>
      <c r="P4446" s="12" t="s">
        <v>261</v>
      </c>
      <c r="Q4446" s="12" t="s">
        <v>65</v>
      </c>
      <c r="R4446" s="12" t="s">
        <v>20</v>
      </c>
      <c r="S4446" s="8"/>
      <c r="T4446" s="8"/>
      <c r="U4446" s="8"/>
      <c r="V4446" s="8"/>
      <c r="W4446" s="8"/>
      <c r="X4446" s="8"/>
      <c r="Y4446" s="8"/>
      <c r="Z4446" s="8"/>
      <c r="AA4446" s="8"/>
      <c r="AB4446" s="8"/>
      <c r="AC4446" s="9">
        <f>ROUNDUP(SUM(VLOOKUP(F4446,'Pontuação'!A$2:B$11,2,FALSE),VLOOKUP(E4446,'Pontuação'!C$2:D$11,2,FALSE),VLOOKUP(H4446,'Pontuação'!I$2:J$11,2,FALSE),VLOOKUP(J4446,'Pontuação'!G$2:H$11,2,FALSE),VLOOKUP(L4446,'Pontuação'!M$2:N$13,2,FALSE)),0)</f>
        <v>1668</v>
      </c>
      <c r="AD4446" s="10">
        <f t="shared" si="1"/>
        <v>167</v>
      </c>
      <c r="AE4446" s="10" t="str">
        <f t="array" ref="AE4446">IFERROR(INDEX('Pontuação'!G$13:G$101, MATCH(AD4446, 'Pontuação'!F$13:F$101, 0)), "Faixa Indefinida")</f>
        <v>B</v>
      </c>
      <c r="AF4446" s="10">
        <f t="shared" si="2"/>
        <v>0</v>
      </c>
      <c r="AG4446" s="10">
        <f t="shared" si="3"/>
        <v>1</v>
      </c>
      <c r="AH4446" s="10">
        <f t="shared" si="4"/>
        <v>0</v>
      </c>
      <c r="AI4446" s="10">
        <f t="shared" si="5"/>
        <v>0</v>
      </c>
      <c r="AJ4446" s="9">
        <f>ROUNDUP(SUM(VLOOKUP(F4446,'Pontuação 3.0'!A$2:B$11,2,FALSE),VLOOKUP(E4446,'Pontuação 3.0'!C$2:D$11,2,FALSE),VLOOKUP(H4446,'Pontuação 3.0'!I$2:J$11,2,FALSE),VLOOKUP(J4446,'Pontuação 3.0'!G$2:H$11,2,FALSE),VLOOKUP(G4446,'Pontuação 3.0'!E$2:F$11,2,FALSE),VLOOKUP(K4446,'Pontuação 3.0'!K$2:L$11,2,FALSE),VLOOKUP(L4446,'Pontuação 3.0'!M$2:N$13,2,FALSE)),0)</f>
        <v>2170</v>
      </c>
      <c r="AK4446" s="9">
        <f t="shared" si="6"/>
        <v>217</v>
      </c>
      <c r="AL4446" s="9" t="str">
        <f t="array" ref="AL4446">IFERROR(INDEX('Pontuação 3.0'!G$13:G$191, MATCH(AK4446, 'Pontuação 3.0'!F$13:F$191, 0)), "Faixa Indefinida")</f>
        <v>B</v>
      </c>
      <c r="AM4446" s="9">
        <f t="shared" si="7"/>
        <v>0</v>
      </c>
      <c r="AN4446" s="9">
        <f t="shared" si="8"/>
        <v>1</v>
      </c>
      <c r="AO4446" s="9">
        <f t="shared" si="9"/>
        <v>0</v>
      </c>
      <c r="AP4446" s="9">
        <f t="shared" si="10"/>
        <v>0</v>
      </c>
      <c r="AQ4446" s="8"/>
    </row>
    <row r="4447" ht="15.75" customHeight="1">
      <c r="A4447" s="7">
        <v>45684.0</v>
      </c>
      <c r="B4447" s="8" t="s">
        <v>10020</v>
      </c>
      <c r="C4447" s="8" t="s">
        <v>10021</v>
      </c>
      <c r="D4447" s="11">
        <v>2.19832885E10</v>
      </c>
      <c r="E4447" s="8" t="s">
        <v>11833</v>
      </c>
      <c r="F4447" s="8" t="s">
        <v>11854</v>
      </c>
      <c r="G4447" s="8" t="s">
        <v>11867</v>
      </c>
      <c r="H4447" s="8" t="s">
        <v>11856</v>
      </c>
      <c r="I4447" s="8" t="s">
        <v>11837</v>
      </c>
      <c r="J4447" s="8" t="s">
        <v>11846</v>
      </c>
      <c r="K4447" s="8" t="s">
        <v>11837</v>
      </c>
      <c r="L4447" s="8" t="s">
        <v>11847</v>
      </c>
      <c r="M4447" s="8" t="s">
        <v>11848</v>
      </c>
      <c r="N4447" s="12" t="s">
        <v>11</v>
      </c>
      <c r="O4447" s="12" t="s">
        <v>13</v>
      </c>
      <c r="P4447" s="12" t="s">
        <v>27</v>
      </c>
      <c r="Q4447" s="12" t="s">
        <v>15</v>
      </c>
      <c r="R4447" s="12" t="s">
        <v>20</v>
      </c>
      <c r="S4447" s="8"/>
      <c r="T4447" s="8"/>
      <c r="U4447" s="8"/>
      <c r="V4447" s="8"/>
      <c r="W4447" s="8"/>
      <c r="X4447" s="8"/>
      <c r="Y4447" s="8"/>
      <c r="Z4447" s="8"/>
      <c r="AA4447" s="8"/>
      <c r="AB4447" s="8"/>
      <c r="AC4447" s="9">
        <f>ROUNDUP(SUM(VLOOKUP(F4447,'Pontuação'!A$2:B$11,2,FALSE),VLOOKUP(E4447,'Pontuação'!C$2:D$11,2,FALSE),VLOOKUP(H4447,'Pontuação'!I$2:J$11,2,FALSE),VLOOKUP(J4447,'Pontuação'!G$2:H$11,2,FALSE),VLOOKUP(L4447,'Pontuação'!M$2:N$13,2,FALSE)),0)</f>
        <v>1576</v>
      </c>
      <c r="AD4447" s="10">
        <f t="shared" si="1"/>
        <v>158</v>
      </c>
      <c r="AE4447" s="10" t="str">
        <f t="array" ref="AE4447">IFERROR(INDEX('Pontuação'!G$13:G$101, MATCH(AD4447, 'Pontuação'!F$13:F$101, 0)), "Faixa Indefinida")</f>
        <v>C</v>
      </c>
      <c r="AF4447" s="10">
        <f t="shared" si="2"/>
        <v>0</v>
      </c>
      <c r="AG4447" s="10">
        <f t="shared" si="3"/>
        <v>0</v>
      </c>
      <c r="AH4447" s="10">
        <f t="shared" si="4"/>
        <v>1</v>
      </c>
      <c r="AI4447" s="10">
        <f t="shared" si="5"/>
        <v>0</v>
      </c>
      <c r="AJ4447" s="9">
        <f>ROUNDUP(SUM(VLOOKUP(F4447,'Pontuação 3.0'!A$2:B$11,2,FALSE),VLOOKUP(E4447,'Pontuação 3.0'!C$2:D$11,2,FALSE),VLOOKUP(H4447,'Pontuação 3.0'!I$2:J$11,2,FALSE),VLOOKUP(J4447,'Pontuação 3.0'!G$2:H$11,2,FALSE),VLOOKUP(G4447,'Pontuação 3.0'!E$2:F$11,2,FALSE),VLOOKUP(K4447,'Pontuação 3.0'!K$2:L$11,2,FALSE),VLOOKUP(L4447,'Pontuação 3.0'!M$2:N$13,2,FALSE)),0)</f>
        <v>1895</v>
      </c>
      <c r="AK4447" s="9">
        <f t="shared" si="6"/>
        <v>190</v>
      </c>
      <c r="AL4447" s="9" t="str">
        <f t="array" ref="AL4447">IFERROR(INDEX('Pontuação 3.0'!G$13:G$191, MATCH(AK4447, 'Pontuação 3.0'!F$13:F$191, 0)), "Faixa Indefinida")</f>
        <v>D</v>
      </c>
      <c r="AM4447" s="9">
        <f t="shared" si="7"/>
        <v>0</v>
      </c>
      <c r="AN4447" s="9">
        <f t="shared" si="8"/>
        <v>0</v>
      </c>
      <c r="AO4447" s="9">
        <f t="shared" si="9"/>
        <v>0</v>
      </c>
      <c r="AP4447" s="9">
        <f t="shared" si="10"/>
        <v>1</v>
      </c>
      <c r="AQ4447" s="8"/>
    </row>
    <row r="4448" ht="15.75" customHeight="1">
      <c r="A4448" s="7">
        <v>45684.0</v>
      </c>
      <c r="B4448" s="8" t="s">
        <v>10022</v>
      </c>
      <c r="C4448" s="8" t="s">
        <v>10023</v>
      </c>
      <c r="D4448" s="11">
        <v>9.2981473626E10</v>
      </c>
      <c r="E4448" s="8" t="s">
        <v>11833</v>
      </c>
      <c r="F4448" s="8" t="s">
        <v>11834</v>
      </c>
      <c r="G4448" s="8" t="s">
        <v>11835</v>
      </c>
      <c r="H4448" s="8" t="s">
        <v>11856</v>
      </c>
      <c r="I4448" s="8" t="s">
        <v>11837</v>
      </c>
      <c r="J4448" s="8" t="s">
        <v>11852</v>
      </c>
      <c r="K4448" s="8" t="s">
        <v>11837</v>
      </c>
      <c r="L4448" s="8" t="s">
        <v>11851</v>
      </c>
      <c r="M4448" s="8" t="s">
        <v>11849</v>
      </c>
      <c r="N4448" s="12" t="s">
        <v>11</v>
      </c>
      <c r="O4448" s="12" t="s">
        <v>13</v>
      </c>
      <c r="P4448" s="12" t="s">
        <v>49</v>
      </c>
      <c r="Q4448" s="12" t="s">
        <v>65</v>
      </c>
      <c r="R4448" s="12" t="s">
        <v>14</v>
      </c>
      <c r="S4448" s="8"/>
      <c r="T4448" s="8"/>
      <c r="U4448" s="8"/>
      <c r="V4448" s="8"/>
      <c r="W4448" s="8"/>
      <c r="X4448" s="8"/>
      <c r="Y4448" s="8"/>
      <c r="Z4448" s="8"/>
      <c r="AA4448" s="8"/>
      <c r="AB4448" s="8"/>
      <c r="AC4448" s="9">
        <f>ROUNDUP(SUM(VLOOKUP(F4448,'Pontuação'!A$2:B$11,2,FALSE),VLOOKUP(E4448,'Pontuação'!C$2:D$11,2,FALSE),VLOOKUP(H4448,'Pontuação'!I$2:J$11,2,FALSE),VLOOKUP(J4448,'Pontuação'!G$2:H$11,2,FALSE),VLOOKUP(L4448,'Pontuação'!M$2:N$13,2,FALSE)),0)</f>
        <v>1532</v>
      </c>
      <c r="AD4448" s="10">
        <f t="shared" si="1"/>
        <v>153</v>
      </c>
      <c r="AE4448" s="10" t="str">
        <f t="array" ref="AE4448">IFERROR(INDEX('Pontuação'!G$13:G$101, MATCH(AD4448, 'Pontuação'!F$13:F$101, 0)), "Faixa Indefinida")</f>
        <v>C</v>
      </c>
      <c r="AF4448" s="10">
        <f t="shared" si="2"/>
        <v>0</v>
      </c>
      <c r="AG4448" s="10">
        <f t="shared" si="3"/>
        <v>0</v>
      </c>
      <c r="AH4448" s="10">
        <f t="shared" si="4"/>
        <v>1</v>
      </c>
      <c r="AI4448" s="10">
        <f t="shared" si="5"/>
        <v>0</v>
      </c>
      <c r="AJ4448" s="9">
        <f>ROUNDUP(SUM(VLOOKUP(F4448,'Pontuação 3.0'!A$2:B$11,2,FALSE),VLOOKUP(E4448,'Pontuação 3.0'!C$2:D$11,2,FALSE),VLOOKUP(H4448,'Pontuação 3.0'!I$2:J$11,2,FALSE),VLOOKUP(J4448,'Pontuação 3.0'!G$2:H$11,2,FALSE),VLOOKUP(G4448,'Pontuação 3.0'!E$2:F$11,2,FALSE),VLOOKUP(K4448,'Pontuação 3.0'!K$2:L$11,2,FALSE),VLOOKUP(L4448,'Pontuação 3.0'!M$2:N$13,2,FALSE)),0)</f>
        <v>1853</v>
      </c>
      <c r="AK4448" s="9">
        <f t="shared" si="6"/>
        <v>185</v>
      </c>
      <c r="AL4448" s="9" t="str">
        <f t="array" ref="AL4448">IFERROR(INDEX('Pontuação 3.0'!G$13:G$191, MATCH(AK4448, 'Pontuação 3.0'!F$13:F$191, 0)), "Faixa Indefinida")</f>
        <v>D</v>
      </c>
      <c r="AM4448" s="9">
        <f t="shared" si="7"/>
        <v>0</v>
      </c>
      <c r="AN4448" s="9">
        <f t="shared" si="8"/>
        <v>0</v>
      </c>
      <c r="AO4448" s="9">
        <f t="shared" si="9"/>
        <v>0</v>
      </c>
      <c r="AP4448" s="9">
        <f t="shared" si="10"/>
        <v>1</v>
      </c>
      <c r="AQ4448" s="8"/>
    </row>
    <row r="4449" ht="15.75" customHeight="1">
      <c r="A4449" s="7">
        <v>45684.0</v>
      </c>
      <c r="B4449" s="8" t="s">
        <v>10024</v>
      </c>
      <c r="C4449" s="8" t="s">
        <v>10025</v>
      </c>
      <c r="D4449" s="11">
        <v>8.1993241604E10</v>
      </c>
      <c r="E4449" s="8" t="s">
        <v>11868</v>
      </c>
      <c r="F4449" s="8" t="s">
        <v>11834</v>
      </c>
      <c r="G4449" s="8" t="s">
        <v>11867</v>
      </c>
      <c r="H4449" s="8" t="s">
        <v>11856</v>
      </c>
      <c r="I4449" s="8" t="s">
        <v>11837</v>
      </c>
      <c r="J4449" s="8" t="s">
        <v>11846</v>
      </c>
      <c r="K4449" s="8" t="s">
        <v>11837</v>
      </c>
      <c r="L4449" s="8" t="s">
        <v>11847</v>
      </c>
      <c r="M4449" s="8" t="s">
        <v>11848</v>
      </c>
      <c r="N4449" s="12" t="s">
        <v>11</v>
      </c>
      <c r="O4449" s="12" t="s">
        <v>13</v>
      </c>
      <c r="P4449" s="12" t="s">
        <v>37</v>
      </c>
      <c r="Q4449" s="12" t="s">
        <v>116</v>
      </c>
      <c r="R4449" s="12" t="s">
        <v>20</v>
      </c>
      <c r="S4449" s="8"/>
      <c r="T4449" s="8"/>
      <c r="U4449" s="8"/>
      <c r="V4449" s="8"/>
      <c r="W4449" s="8"/>
      <c r="X4449" s="8"/>
      <c r="Y4449" s="8"/>
      <c r="Z4449" s="8"/>
      <c r="AA4449" s="8"/>
      <c r="AB4449" s="8"/>
      <c r="AC4449" s="9">
        <f>ROUNDUP(SUM(VLOOKUP(F4449,'Pontuação'!A$2:B$11,2,FALSE),VLOOKUP(E4449,'Pontuação'!C$2:D$11,2,FALSE),VLOOKUP(H4449,'Pontuação'!I$2:J$11,2,FALSE),VLOOKUP(J4449,'Pontuação'!G$2:H$11,2,FALSE),VLOOKUP(L4449,'Pontuação'!M$2:N$13,2,FALSE)),0)</f>
        <v>1563</v>
      </c>
      <c r="AD4449" s="10">
        <f t="shared" si="1"/>
        <v>156</v>
      </c>
      <c r="AE4449" s="10" t="str">
        <f t="array" ref="AE4449">IFERROR(INDEX('Pontuação'!G$13:G$101, MATCH(AD4449, 'Pontuação'!F$13:F$101, 0)), "Faixa Indefinida")</f>
        <v>C</v>
      </c>
      <c r="AF4449" s="10">
        <f t="shared" si="2"/>
        <v>0</v>
      </c>
      <c r="AG4449" s="10">
        <f t="shared" si="3"/>
        <v>0</v>
      </c>
      <c r="AH4449" s="10">
        <f t="shared" si="4"/>
        <v>1</v>
      </c>
      <c r="AI4449" s="10">
        <f t="shared" si="5"/>
        <v>0</v>
      </c>
      <c r="AJ4449" s="9">
        <f>ROUNDUP(SUM(VLOOKUP(F4449,'Pontuação 3.0'!A$2:B$11,2,FALSE),VLOOKUP(E4449,'Pontuação 3.0'!C$2:D$11,2,FALSE),VLOOKUP(H4449,'Pontuação 3.0'!I$2:J$11,2,FALSE),VLOOKUP(J4449,'Pontuação 3.0'!G$2:H$11,2,FALSE),VLOOKUP(G4449,'Pontuação 3.0'!E$2:F$11,2,FALSE),VLOOKUP(K4449,'Pontuação 3.0'!K$2:L$11,2,FALSE),VLOOKUP(L4449,'Pontuação 3.0'!M$2:N$13,2,FALSE)),0)</f>
        <v>1747</v>
      </c>
      <c r="AK4449" s="9">
        <f t="shared" si="6"/>
        <v>175</v>
      </c>
      <c r="AL4449" s="9" t="str">
        <f t="array" ref="AL4449">IFERROR(INDEX('Pontuação 3.0'!G$13:G$191, MATCH(AK4449, 'Pontuação 3.0'!F$13:F$191, 0)), "Faixa Indefinida")</f>
        <v>D</v>
      </c>
      <c r="AM4449" s="9">
        <f t="shared" si="7"/>
        <v>0</v>
      </c>
      <c r="AN4449" s="9">
        <f t="shared" si="8"/>
        <v>0</v>
      </c>
      <c r="AO4449" s="9">
        <f t="shared" si="9"/>
        <v>0</v>
      </c>
      <c r="AP4449" s="9">
        <f t="shared" si="10"/>
        <v>1</v>
      </c>
      <c r="AQ4449" s="8"/>
    </row>
    <row r="4450" ht="15.75" customHeight="1">
      <c r="A4450" s="7">
        <v>45684.0</v>
      </c>
      <c r="B4450" s="8" t="s">
        <v>10028</v>
      </c>
      <c r="C4450" s="8" t="s">
        <v>10029</v>
      </c>
      <c r="D4450" s="11">
        <v>4.1998972819E10</v>
      </c>
      <c r="E4450" s="8" t="s">
        <v>11833</v>
      </c>
      <c r="F4450" s="8" t="s">
        <v>11834</v>
      </c>
      <c r="G4450" s="8" t="s">
        <v>11835</v>
      </c>
      <c r="H4450" s="8" t="s">
        <v>11836</v>
      </c>
      <c r="I4450" s="8" t="s">
        <v>11837</v>
      </c>
      <c r="J4450" s="8" t="s">
        <v>11846</v>
      </c>
      <c r="K4450" s="8" t="s">
        <v>11837</v>
      </c>
      <c r="L4450" s="8" t="s">
        <v>11847</v>
      </c>
      <c r="M4450" s="8" t="s">
        <v>11848</v>
      </c>
      <c r="N4450" s="12" t="s">
        <v>11</v>
      </c>
      <c r="O4450" s="12" t="s">
        <v>13</v>
      </c>
      <c r="P4450" s="12" t="s">
        <v>40</v>
      </c>
      <c r="Q4450" s="12" t="s">
        <v>15</v>
      </c>
      <c r="R4450" s="12" t="s">
        <v>20</v>
      </c>
      <c r="S4450" s="8"/>
      <c r="T4450" s="8"/>
      <c r="U4450" s="8"/>
      <c r="V4450" s="8"/>
      <c r="W4450" s="8"/>
      <c r="X4450" s="8"/>
      <c r="Y4450" s="8"/>
      <c r="Z4450" s="8"/>
      <c r="AA4450" s="8"/>
      <c r="AB4450" s="8"/>
      <c r="AC4450" s="9">
        <f>ROUNDUP(SUM(VLOOKUP(F4450,'Pontuação'!A$2:B$11,2,FALSE),VLOOKUP(E4450,'Pontuação'!C$2:D$11,2,FALSE),VLOOKUP(H4450,'Pontuação'!I$2:J$11,2,FALSE),VLOOKUP(J4450,'Pontuação'!G$2:H$11,2,FALSE),VLOOKUP(L4450,'Pontuação'!M$2:N$13,2,FALSE)),0)</f>
        <v>1489</v>
      </c>
      <c r="AD4450" s="10">
        <f t="shared" si="1"/>
        <v>149</v>
      </c>
      <c r="AE4450" s="10" t="str">
        <f t="array" ref="AE4450">IFERROR(INDEX('Pontuação'!G$13:G$101, MATCH(AD4450, 'Pontuação'!F$13:F$101, 0)), "Faixa Indefinida")</f>
        <v>C</v>
      </c>
      <c r="AF4450" s="10">
        <f t="shared" si="2"/>
        <v>0</v>
      </c>
      <c r="AG4450" s="10">
        <f t="shared" si="3"/>
        <v>0</v>
      </c>
      <c r="AH4450" s="10">
        <f t="shared" si="4"/>
        <v>1</v>
      </c>
      <c r="AI4450" s="10">
        <f t="shared" si="5"/>
        <v>0</v>
      </c>
      <c r="AJ4450" s="9">
        <f>ROUNDUP(SUM(VLOOKUP(F4450,'Pontuação 3.0'!A$2:B$11,2,FALSE),VLOOKUP(E4450,'Pontuação 3.0'!C$2:D$11,2,FALSE),VLOOKUP(H4450,'Pontuação 3.0'!I$2:J$11,2,FALSE),VLOOKUP(J4450,'Pontuação 3.0'!G$2:H$11,2,FALSE),VLOOKUP(G4450,'Pontuação 3.0'!E$2:F$11,2,FALSE),VLOOKUP(K4450,'Pontuação 3.0'!K$2:L$11,2,FALSE),VLOOKUP(L4450,'Pontuação 3.0'!M$2:N$13,2,FALSE)),0)</f>
        <v>1827</v>
      </c>
      <c r="AK4450" s="9">
        <f t="shared" si="6"/>
        <v>183</v>
      </c>
      <c r="AL4450" s="9" t="str">
        <f t="array" ref="AL4450">IFERROR(INDEX('Pontuação 3.0'!G$13:G$191, MATCH(AK4450, 'Pontuação 3.0'!F$13:F$191, 0)), "Faixa Indefinida")</f>
        <v>D</v>
      </c>
      <c r="AM4450" s="9">
        <f t="shared" si="7"/>
        <v>0</v>
      </c>
      <c r="AN4450" s="9">
        <f t="shared" si="8"/>
        <v>0</v>
      </c>
      <c r="AO4450" s="9">
        <f t="shared" si="9"/>
        <v>0</v>
      </c>
      <c r="AP4450" s="9">
        <f t="shared" si="10"/>
        <v>1</v>
      </c>
      <c r="AQ4450" s="8"/>
    </row>
    <row r="4451" ht="15.75" customHeight="1">
      <c r="A4451" s="7">
        <v>45684.0</v>
      </c>
      <c r="B4451" s="8" t="s">
        <v>10026</v>
      </c>
      <c r="C4451" s="8" t="s">
        <v>10027</v>
      </c>
      <c r="D4451" s="11">
        <v>1.19867883209E11</v>
      </c>
      <c r="E4451" s="8" t="s">
        <v>11868</v>
      </c>
      <c r="F4451" s="8" t="s">
        <v>11834</v>
      </c>
      <c r="G4451" s="8" t="s">
        <v>11835</v>
      </c>
      <c r="H4451" s="8" t="s">
        <v>11856</v>
      </c>
      <c r="I4451" s="8" t="s">
        <v>11837</v>
      </c>
      <c r="J4451" s="8" t="s">
        <v>11846</v>
      </c>
      <c r="K4451" s="8" t="s">
        <v>11837</v>
      </c>
      <c r="L4451" s="8" t="s">
        <v>11851</v>
      </c>
      <c r="M4451" s="8" t="s">
        <v>11841</v>
      </c>
      <c r="N4451" s="12" t="s">
        <v>11</v>
      </c>
      <c r="O4451" s="12" t="s">
        <v>13</v>
      </c>
      <c r="P4451" s="12" t="s">
        <v>112</v>
      </c>
      <c r="Q4451" s="12" t="s">
        <v>24</v>
      </c>
      <c r="R4451" s="12" t="s">
        <v>20</v>
      </c>
      <c r="S4451" s="8"/>
      <c r="T4451" s="8"/>
      <c r="U4451" s="8"/>
      <c r="V4451" s="8"/>
      <c r="W4451" s="8"/>
      <c r="X4451" s="8"/>
      <c r="Y4451" s="8"/>
      <c r="Z4451" s="8"/>
      <c r="AA4451" s="8"/>
      <c r="AB4451" s="8"/>
      <c r="AC4451" s="9">
        <f>ROUNDUP(SUM(VLOOKUP(F4451,'Pontuação'!A$2:B$11,2,FALSE),VLOOKUP(E4451,'Pontuação'!C$2:D$11,2,FALSE),VLOOKUP(H4451,'Pontuação'!I$2:J$11,2,FALSE),VLOOKUP(J4451,'Pontuação'!G$2:H$11,2,FALSE),VLOOKUP(L4451,'Pontuação'!M$2:N$13,2,FALSE)),0)</f>
        <v>1431</v>
      </c>
      <c r="AD4451" s="10">
        <f t="shared" si="1"/>
        <v>143</v>
      </c>
      <c r="AE4451" s="10" t="str">
        <f t="array" ref="AE4451">IFERROR(INDEX('Pontuação'!G$13:G$101, MATCH(AD4451, 'Pontuação'!F$13:F$101, 0)), "Faixa Indefinida")</f>
        <v>D</v>
      </c>
      <c r="AF4451" s="10">
        <f t="shared" si="2"/>
        <v>0</v>
      </c>
      <c r="AG4451" s="10">
        <f t="shared" si="3"/>
        <v>0</v>
      </c>
      <c r="AH4451" s="10">
        <f t="shared" si="4"/>
        <v>0</v>
      </c>
      <c r="AI4451" s="10">
        <f t="shared" si="5"/>
        <v>1</v>
      </c>
      <c r="AJ4451" s="9">
        <f>ROUNDUP(SUM(VLOOKUP(F4451,'Pontuação 3.0'!A$2:B$11,2,FALSE),VLOOKUP(E4451,'Pontuação 3.0'!C$2:D$11,2,FALSE),VLOOKUP(H4451,'Pontuação 3.0'!I$2:J$11,2,FALSE),VLOOKUP(J4451,'Pontuação 3.0'!G$2:H$11,2,FALSE),VLOOKUP(G4451,'Pontuação 3.0'!E$2:F$11,2,FALSE),VLOOKUP(K4451,'Pontuação 3.0'!K$2:L$11,2,FALSE),VLOOKUP(L4451,'Pontuação 3.0'!M$2:N$13,2,FALSE)),0)</f>
        <v>1671</v>
      </c>
      <c r="AK4451" s="9">
        <f t="shared" si="6"/>
        <v>167</v>
      </c>
      <c r="AL4451" s="9" t="str">
        <f t="array" ref="AL4451">IFERROR(INDEX('Pontuação 3.0'!G$13:G$191, MATCH(AK4451, 'Pontuação 3.0'!F$13:F$191, 0)), "Faixa Indefinida")</f>
        <v>D</v>
      </c>
      <c r="AM4451" s="9">
        <f t="shared" si="7"/>
        <v>0</v>
      </c>
      <c r="AN4451" s="9">
        <f t="shared" si="8"/>
        <v>0</v>
      </c>
      <c r="AO4451" s="9">
        <f t="shared" si="9"/>
        <v>0</v>
      </c>
      <c r="AP4451" s="9">
        <f t="shared" si="10"/>
        <v>1</v>
      </c>
      <c r="AQ4451" s="8"/>
    </row>
    <row r="4452" ht="15.75" customHeight="1">
      <c r="A4452" s="7">
        <v>45684.0</v>
      </c>
      <c r="B4452" s="8" t="s">
        <v>10030</v>
      </c>
      <c r="C4452" s="8" t="s">
        <v>10031</v>
      </c>
      <c r="D4452" s="11">
        <v>4.199640993E10</v>
      </c>
      <c r="E4452" s="8" t="s">
        <v>11833</v>
      </c>
      <c r="F4452" s="8" t="s">
        <v>11842</v>
      </c>
      <c r="G4452" s="8" t="s">
        <v>11843</v>
      </c>
      <c r="H4452" s="8" t="s">
        <v>11865</v>
      </c>
      <c r="I4452" s="8" t="s">
        <v>11845</v>
      </c>
      <c r="J4452" s="8" t="s">
        <v>11846</v>
      </c>
      <c r="K4452" s="8" t="s">
        <v>11837</v>
      </c>
      <c r="L4452" s="8" t="s">
        <v>11847</v>
      </c>
      <c r="M4452" s="8" t="s">
        <v>11849</v>
      </c>
      <c r="N4452" s="12" t="s">
        <v>11</v>
      </c>
      <c r="O4452" s="12" t="s">
        <v>13</v>
      </c>
      <c r="P4452" s="12" t="s">
        <v>27</v>
      </c>
      <c r="Q4452" s="12" t="s">
        <v>15</v>
      </c>
      <c r="R4452" s="12" t="s">
        <v>20</v>
      </c>
      <c r="S4452" s="8"/>
      <c r="T4452" s="8"/>
      <c r="U4452" s="8"/>
      <c r="V4452" s="8"/>
      <c r="W4452" s="8"/>
      <c r="X4452" s="8"/>
      <c r="Y4452" s="8"/>
      <c r="Z4452" s="8"/>
      <c r="AA4452" s="8"/>
      <c r="AB4452" s="8"/>
      <c r="AC4452" s="9">
        <f>ROUNDUP(SUM(VLOOKUP(F4452,'Pontuação'!A$2:B$11,2,FALSE),VLOOKUP(E4452,'Pontuação'!C$2:D$11,2,FALSE),VLOOKUP(H4452,'Pontuação'!I$2:J$11,2,FALSE),VLOOKUP(J4452,'Pontuação'!G$2:H$11,2,FALSE),VLOOKUP(L4452,'Pontuação'!M$2:N$13,2,FALSE)),0)</f>
        <v>1711</v>
      </c>
      <c r="AD4452" s="10">
        <f t="shared" si="1"/>
        <v>171</v>
      </c>
      <c r="AE4452" s="10" t="str">
        <f t="array" ref="AE4452">IFERROR(INDEX('Pontuação'!G$13:G$101, MATCH(AD4452, 'Pontuação'!F$13:F$101, 0)), "Faixa Indefinida")</f>
        <v>B</v>
      </c>
      <c r="AF4452" s="10">
        <f t="shared" si="2"/>
        <v>0</v>
      </c>
      <c r="AG4452" s="10">
        <f t="shared" si="3"/>
        <v>1</v>
      </c>
      <c r="AH4452" s="10">
        <f t="shared" si="4"/>
        <v>0</v>
      </c>
      <c r="AI4452" s="10">
        <f t="shared" si="5"/>
        <v>0</v>
      </c>
      <c r="AJ4452" s="9">
        <f>ROUNDUP(SUM(VLOOKUP(F4452,'Pontuação 3.0'!A$2:B$11,2,FALSE),VLOOKUP(E4452,'Pontuação 3.0'!C$2:D$11,2,FALSE),VLOOKUP(H4452,'Pontuação 3.0'!I$2:J$11,2,FALSE),VLOOKUP(J4452,'Pontuação 3.0'!G$2:H$11,2,FALSE),VLOOKUP(G4452,'Pontuação 3.0'!E$2:F$11,2,FALSE),VLOOKUP(K4452,'Pontuação 3.0'!K$2:L$11,2,FALSE),VLOOKUP(L4452,'Pontuação 3.0'!M$2:N$13,2,FALSE)),0)</f>
        <v>2144</v>
      </c>
      <c r="AK4452" s="9">
        <f t="shared" si="6"/>
        <v>214</v>
      </c>
      <c r="AL4452" s="9" t="str">
        <f t="array" ref="AL4452">IFERROR(INDEX('Pontuação 3.0'!G$13:G$191, MATCH(AK4452, 'Pontuação 3.0'!F$13:F$191, 0)), "Faixa Indefinida")</f>
        <v>B</v>
      </c>
      <c r="AM4452" s="9">
        <f t="shared" si="7"/>
        <v>0</v>
      </c>
      <c r="AN4452" s="9">
        <f t="shared" si="8"/>
        <v>1</v>
      </c>
      <c r="AO4452" s="9">
        <f t="shared" si="9"/>
        <v>0</v>
      </c>
      <c r="AP4452" s="9">
        <f t="shared" si="10"/>
        <v>0</v>
      </c>
      <c r="AQ4452" s="8"/>
    </row>
    <row r="4453" ht="15.75" customHeight="1">
      <c r="A4453" s="7">
        <v>45684.0</v>
      </c>
      <c r="B4453" s="8" t="s">
        <v>10032</v>
      </c>
      <c r="C4453" s="8" t="s">
        <v>10033</v>
      </c>
      <c r="D4453" s="11">
        <v>6.299539667E10</v>
      </c>
      <c r="E4453" s="8" t="s">
        <v>11833</v>
      </c>
      <c r="F4453" s="8" t="s">
        <v>11842</v>
      </c>
      <c r="G4453" s="8" t="s">
        <v>11835</v>
      </c>
      <c r="H4453" s="8" t="s">
        <v>11844</v>
      </c>
      <c r="I4453" s="8" t="s">
        <v>11837</v>
      </c>
      <c r="J4453" s="8" t="s">
        <v>11846</v>
      </c>
      <c r="K4453" s="8" t="s">
        <v>11837</v>
      </c>
      <c r="L4453" s="8" t="s">
        <v>11870</v>
      </c>
      <c r="M4453" s="8" t="s">
        <v>11849</v>
      </c>
      <c r="N4453" s="12" t="s">
        <v>11</v>
      </c>
      <c r="O4453" s="12" t="s">
        <v>13</v>
      </c>
      <c r="P4453" s="12" t="s">
        <v>23</v>
      </c>
      <c r="Q4453" s="12" t="s">
        <v>15</v>
      </c>
      <c r="R4453" s="12" t="s">
        <v>20</v>
      </c>
      <c r="S4453" s="8"/>
      <c r="T4453" s="8"/>
      <c r="U4453" s="8"/>
      <c r="V4453" s="8"/>
      <c r="W4453" s="8"/>
      <c r="X4453" s="8"/>
      <c r="Y4453" s="8"/>
      <c r="Z4453" s="8"/>
      <c r="AA4453" s="8"/>
      <c r="AB4453" s="8"/>
      <c r="AC4453" s="9">
        <f>ROUNDUP(SUM(VLOOKUP(F4453,'Pontuação'!A$2:B$11,2,FALSE),VLOOKUP(E4453,'Pontuação'!C$2:D$11,2,FALSE),VLOOKUP(H4453,'Pontuação'!I$2:J$11,2,FALSE),VLOOKUP(J4453,'Pontuação'!G$2:H$11,2,FALSE),VLOOKUP(L4453,'Pontuação'!M$2:N$13,2,FALSE)),0)</f>
        <v>1665</v>
      </c>
      <c r="AD4453" s="10">
        <f t="shared" si="1"/>
        <v>167</v>
      </c>
      <c r="AE4453" s="10" t="str">
        <f t="array" ref="AE4453">IFERROR(INDEX('Pontuação'!G$13:G$101, MATCH(AD4453, 'Pontuação'!F$13:F$101, 0)), "Faixa Indefinida")</f>
        <v>B</v>
      </c>
      <c r="AF4453" s="10">
        <f t="shared" si="2"/>
        <v>0</v>
      </c>
      <c r="AG4453" s="10">
        <f t="shared" si="3"/>
        <v>1</v>
      </c>
      <c r="AH4453" s="10">
        <f t="shared" si="4"/>
        <v>0</v>
      </c>
      <c r="AI4453" s="10">
        <f t="shared" si="5"/>
        <v>0</v>
      </c>
      <c r="AJ4453" s="9">
        <f>ROUNDUP(SUM(VLOOKUP(F4453,'Pontuação 3.0'!A$2:B$11,2,FALSE),VLOOKUP(E4453,'Pontuação 3.0'!C$2:D$11,2,FALSE),VLOOKUP(H4453,'Pontuação 3.0'!I$2:J$11,2,FALSE),VLOOKUP(J4453,'Pontuação 3.0'!G$2:H$11,2,FALSE),VLOOKUP(G4453,'Pontuação 3.0'!E$2:F$11,2,FALSE),VLOOKUP(K4453,'Pontuação 3.0'!K$2:L$11,2,FALSE),VLOOKUP(L4453,'Pontuação 3.0'!M$2:N$13,2,FALSE)),0)</f>
        <v>2263</v>
      </c>
      <c r="AK4453" s="9">
        <f t="shared" si="6"/>
        <v>226</v>
      </c>
      <c r="AL4453" s="9" t="str">
        <f t="array" ref="AL4453">IFERROR(INDEX('Pontuação 3.0'!G$13:G$191, MATCH(AK4453, 'Pontuação 3.0'!F$13:F$191, 0)), "Faixa Indefinida")</f>
        <v>B</v>
      </c>
      <c r="AM4453" s="9">
        <f t="shared" si="7"/>
        <v>0</v>
      </c>
      <c r="AN4453" s="9">
        <f t="shared" si="8"/>
        <v>1</v>
      </c>
      <c r="AO4453" s="9">
        <f t="shared" si="9"/>
        <v>0</v>
      </c>
      <c r="AP4453" s="9">
        <f t="shared" si="10"/>
        <v>0</v>
      </c>
      <c r="AQ4453" s="8"/>
    </row>
    <row r="4454" ht="15.75" customHeight="1">
      <c r="A4454" s="7">
        <v>45684.0</v>
      </c>
      <c r="B4454" s="8" t="s">
        <v>10030</v>
      </c>
      <c r="C4454" s="8" t="s">
        <v>10031</v>
      </c>
      <c r="D4454" s="11">
        <v>4.199640993E10</v>
      </c>
      <c r="E4454" s="8" t="s">
        <v>11833</v>
      </c>
      <c r="F4454" s="8" t="s">
        <v>11842</v>
      </c>
      <c r="G4454" s="8" t="s">
        <v>11843</v>
      </c>
      <c r="H4454" s="8" t="s">
        <v>11865</v>
      </c>
      <c r="I4454" s="8" t="s">
        <v>11845</v>
      </c>
      <c r="J4454" s="8" t="s">
        <v>11846</v>
      </c>
      <c r="K4454" s="8" t="s">
        <v>11837</v>
      </c>
      <c r="L4454" s="8" t="s">
        <v>11851</v>
      </c>
      <c r="M4454" s="8" t="s">
        <v>11848</v>
      </c>
      <c r="N4454" s="12" t="s">
        <v>11</v>
      </c>
      <c r="O4454" s="12" t="s">
        <v>13</v>
      </c>
      <c r="P4454" s="12" t="s">
        <v>27</v>
      </c>
      <c r="Q4454" s="12" t="s">
        <v>15</v>
      </c>
      <c r="R4454" s="12" t="s">
        <v>20</v>
      </c>
      <c r="S4454" s="8"/>
      <c r="T4454" s="8"/>
      <c r="U4454" s="8"/>
      <c r="V4454" s="8"/>
      <c r="W4454" s="8"/>
      <c r="X4454" s="8"/>
      <c r="Y4454" s="8"/>
      <c r="Z4454" s="8"/>
      <c r="AA4454" s="8"/>
      <c r="AB4454" s="8"/>
      <c r="AC4454" s="9">
        <f>ROUNDUP(SUM(VLOOKUP(F4454,'Pontuação'!A$2:B$11,2,FALSE),VLOOKUP(E4454,'Pontuação'!C$2:D$11,2,FALSE),VLOOKUP(H4454,'Pontuação'!I$2:J$11,2,FALSE),VLOOKUP(J4454,'Pontuação'!G$2:H$11,2,FALSE),VLOOKUP(L4454,'Pontuação'!M$2:N$13,2,FALSE)),0)</f>
        <v>1579</v>
      </c>
      <c r="AD4454" s="10">
        <f t="shared" si="1"/>
        <v>158</v>
      </c>
      <c r="AE4454" s="10" t="str">
        <f t="array" ref="AE4454">IFERROR(INDEX('Pontuação'!G$13:G$101, MATCH(AD4454, 'Pontuação'!F$13:F$101, 0)), "Faixa Indefinida")</f>
        <v>C</v>
      </c>
      <c r="AF4454" s="10">
        <f t="shared" si="2"/>
        <v>0</v>
      </c>
      <c r="AG4454" s="10">
        <f t="shared" si="3"/>
        <v>0</v>
      </c>
      <c r="AH4454" s="10">
        <f t="shared" si="4"/>
        <v>1</v>
      </c>
      <c r="AI4454" s="10">
        <f t="shared" si="5"/>
        <v>0</v>
      </c>
      <c r="AJ4454" s="9">
        <f>ROUNDUP(SUM(VLOOKUP(F4454,'Pontuação 3.0'!A$2:B$11,2,FALSE),VLOOKUP(E4454,'Pontuação 3.0'!C$2:D$11,2,FALSE),VLOOKUP(H4454,'Pontuação 3.0'!I$2:J$11,2,FALSE),VLOOKUP(J4454,'Pontuação 3.0'!G$2:H$11,2,FALSE),VLOOKUP(G4454,'Pontuação 3.0'!E$2:F$11,2,FALSE),VLOOKUP(K4454,'Pontuação 3.0'!K$2:L$11,2,FALSE),VLOOKUP(L4454,'Pontuação 3.0'!M$2:N$13,2,FALSE)),0)</f>
        <v>2058</v>
      </c>
      <c r="AK4454" s="9">
        <f t="shared" si="6"/>
        <v>206</v>
      </c>
      <c r="AL4454" s="9" t="str">
        <f t="array" ref="AL4454">IFERROR(INDEX('Pontuação 3.0'!G$13:G$191, MATCH(AK4454, 'Pontuação 3.0'!F$13:F$191, 0)), "Faixa Indefinida")</f>
        <v>C</v>
      </c>
      <c r="AM4454" s="9">
        <f t="shared" si="7"/>
        <v>0</v>
      </c>
      <c r="AN4454" s="9">
        <f t="shared" si="8"/>
        <v>0</v>
      </c>
      <c r="AO4454" s="9">
        <f t="shared" si="9"/>
        <v>1</v>
      </c>
      <c r="AP4454" s="9">
        <f t="shared" si="10"/>
        <v>0</v>
      </c>
      <c r="AQ4454" s="8"/>
    </row>
    <row r="4455" ht="15.75" customHeight="1">
      <c r="A4455" s="7">
        <v>45684.0</v>
      </c>
      <c r="B4455" s="8" t="s">
        <v>10034</v>
      </c>
      <c r="C4455" s="8" t="s">
        <v>10035</v>
      </c>
      <c r="D4455" s="11">
        <v>6.7996608726E10</v>
      </c>
      <c r="E4455" s="8" t="s">
        <v>11833</v>
      </c>
      <c r="F4455" s="8" t="s">
        <v>11842</v>
      </c>
      <c r="G4455" s="8" t="s">
        <v>11843</v>
      </c>
      <c r="H4455" s="8" t="s">
        <v>11844</v>
      </c>
      <c r="I4455" s="8" t="s">
        <v>11837</v>
      </c>
      <c r="J4455" s="8" t="s">
        <v>11846</v>
      </c>
      <c r="K4455" s="8" t="s">
        <v>11837</v>
      </c>
      <c r="L4455" s="8" t="s">
        <v>11851</v>
      </c>
      <c r="M4455" s="8" t="s">
        <v>11848</v>
      </c>
      <c r="N4455" s="12" t="s">
        <v>11</v>
      </c>
      <c r="O4455" s="12" t="s">
        <v>13</v>
      </c>
      <c r="P4455" s="12" t="s">
        <v>99</v>
      </c>
      <c r="Q4455" s="12" t="s">
        <v>15</v>
      </c>
      <c r="R4455" s="12" t="s">
        <v>20</v>
      </c>
      <c r="S4455" s="8"/>
      <c r="T4455" s="8"/>
      <c r="U4455" s="8"/>
      <c r="V4455" s="8"/>
      <c r="W4455" s="8"/>
      <c r="X4455" s="8"/>
      <c r="Y4455" s="8"/>
      <c r="Z4455" s="8"/>
      <c r="AA4455" s="8"/>
      <c r="AB4455" s="8"/>
      <c r="AC4455" s="9">
        <f>ROUNDUP(SUM(VLOOKUP(F4455,'Pontuação'!A$2:B$11,2,FALSE),VLOOKUP(E4455,'Pontuação'!C$2:D$11,2,FALSE),VLOOKUP(H4455,'Pontuação'!I$2:J$11,2,FALSE),VLOOKUP(J4455,'Pontuação'!G$2:H$11,2,FALSE),VLOOKUP(L4455,'Pontuação'!M$2:N$13,2,FALSE)),0)</f>
        <v>1595</v>
      </c>
      <c r="AD4455" s="10">
        <f t="shared" si="1"/>
        <v>160</v>
      </c>
      <c r="AE4455" s="10" t="str">
        <f t="array" ref="AE4455">IFERROR(INDEX('Pontuação'!G$13:G$101, MATCH(AD4455, 'Pontuação'!F$13:F$101, 0)), "Faixa Indefinida")</f>
        <v>C</v>
      </c>
      <c r="AF4455" s="10">
        <f t="shared" si="2"/>
        <v>0</v>
      </c>
      <c r="AG4455" s="10">
        <f t="shared" si="3"/>
        <v>0</v>
      </c>
      <c r="AH4455" s="10">
        <f t="shared" si="4"/>
        <v>1</v>
      </c>
      <c r="AI4455" s="10">
        <f t="shared" si="5"/>
        <v>0</v>
      </c>
      <c r="AJ4455" s="9">
        <f>ROUNDUP(SUM(VLOOKUP(F4455,'Pontuação 3.0'!A$2:B$11,2,FALSE),VLOOKUP(E4455,'Pontuação 3.0'!C$2:D$11,2,FALSE),VLOOKUP(H4455,'Pontuação 3.0'!I$2:J$11,2,FALSE),VLOOKUP(J4455,'Pontuação 3.0'!G$2:H$11,2,FALSE),VLOOKUP(G4455,'Pontuação 3.0'!E$2:F$11,2,FALSE),VLOOKUP(K4455,'Pontuação 3.0'!K$2:L$11,2,FALSE),VLOOKUP(L4455,'Pontuação 3.0'!M$2:N$13,2,FALSE)),0)</f>
        <v>2209</v>
      </c>
      <c r="AK4455" s="9">
        <f t="shared" si="6"/>
        <v>221</v>
      </c>
      <c r="AL4455" s="9" t="str">
        <f t="array" ref="AL4455">IFERROR(INDEX('Pontuação 3.0'!G$13:G$191, MATCH(AK4455, 'Pontuação 3.0'!F$13:F$191, 0)), "Faixa Indefinida")</f>
        <v>B</v>
      </c>
      <c r="AM4455" s="9">
        <f t="shared" si="7"/>
        <v>0</v>
      </c>
      <c r="AN4455" s="9">
        <f t="shared" si="8"/>
        <v>1</v>
      </c>
      <c r="AO4455" s="9">
        <f t="shared" si="9"/>
        <v>0</v>
      </c>
      <c r="AP4455" s="9">
        <f t="shared" si="10"/>
        <v>0</v>
      </c>
      <c r="AQ4455" s="8"/>
    </row>
    <row r="4456" ht="15.75" customHeight="1">
      <c r="A4456" s="7">
        <v>45684.0</v>
      </c>
      <c r="B4456" s="8" t="s">
        <v>10036</v>
      </c>
      <c r="C4456" s="8" t="s">
        <v>10037</v>
      </c>
      <c r="D4456" s="11">
        <v>1.191030292E10</v>
      </c>
      <c r="E4456" s="8" t="s">
        <v>11868</v>
      </c>
      <c r="F4456" s="8" t="s">
        <v>11842</v>
      </c>
      <c r="G4456" s="8" t="s">
        <v>11843</v>
      </c>
      <c r="H4456" s="8" t="s">
        <v>11850</v>
      </c>
      <c r="I4456" s="8" t="s">
        <v>11837</v>
      </c>
      <c r="J4456" s="8" t="s">
        <v>11846</v>
      </c>
      <c r="K4456" s="8" t="s">
        <v>11837</v>
      </c>
      <c r="L4456" s="8" t="s">
        <v>11847</v>
      </c>
      <c r="M4456" s="8" t="s">
        <v>11848</v>
      </c>
      <c r="N4456" s="12" t="s">
        <v>11</v>
      </c>
      <c r="O4456" s="12" t="s">
        <v>13</v>
      </c>
      <c r="P4456" s="12" t="s">
        <v>27</v>
      </c>
      <c r="Q4456" s="12" t="s">
        <v>15</v>
      </c>
      <c r="R4456" s="12" t="s">
        <v>20</v>
      </c>
      <c r="S4456" s="8"/>
      <c r="T4456" s="8"/>
      <c r="U4456" s="8"/>
      <c r="V4456" s="8"/>
      <c r="W4456" s="8"/>
      <c r="X4456" s="8"/>
      <c r="Y4456" s="8"/>
      <c r="Z4456" s="8"/>
      <c r="AA4456" s="8"/>
      <c r="AB4456" s="8"/>
      <c r="AC4456" s="9">
        <f>ROUNDUP(SUM(VLOOKUP(F4456,'Pontuação'!A$2:B$11,2,FALSE),VLOOKUP(E4456,'Pontuação'!C$2:D$11,2,FALSE),VLOOKUP(H4456,'Pontuação'!I$2:J$11,2,FALSE),VLOOKUP(J4456,'Pontuação'!G$2:H$11,2,FALSE),VLOOKUP(L4456,'Pontuação'!M$2:N$13,2,FALSE)),0)</f>
        <v>1689</v>
      </c>
      <c r="AD4456" s="10">
        <f t="shared" si="1"/>
        <v>169</v>
      </c>
      <c r="AE4456" s="10" t="str">
        <f t="array" ref="AE4456">IFERROR(INDEX('Pontuação'!G$13:G$101, MATCH(AD4456, 'Pontuação'!F$13:F$101, 0)), "Faixa Indefinida")</f>
        <v>B</v>
      </c>
      <c r="AF4456" s="10">
        <f t="shared" si="2"/>
        <v>0</v>
      </c>
      <c r="AG4456" s="10">
        <f t="shared" si="3"/>
        <v>1</v>
      </c>
      <c r="AH4456" s="10">
        <f t="shared" si="4"/>
        <v>0</v>
      </c>
      <c r="AI4456" s="10">
        <f t="shared" si="5"/>
        <v>0</v>
      </c>
      <c r="AJ4456" s="9">
        <f>ROUNDUP(SUM(VLOOKUP(F4456,'Pontuação 3.0'!A$2:B$11,2,FALSE),VLOOKUP(E4456,'Pontuação 3.0'!C$2:D$11,2,FALSE),VLOOKUP(H4456,'Pontuação 3.0'!I$2:J$11,2,FALSE),VLOOKUP(J4456,'Pontuação 3.0'!G$2:H$11,2,FALSE),VLOOKUP(G4456,'Pontuação 3.0'!E$2:F$11,2,FALSE),VLOOKUP(K4456,'Pontuação 3.0'!K$2:L$11,2,FALSE),VLOOKUP(L4456,'Pontuação 3.0'!M$2:N$13,2,FALSE)),0)</f>
        <v>2178</v>
      </c>
      <c r="AK4456" s="9">
        <f t="shared" si="6"/>
        <v>218</v>
      </c>
      <c r="AL4456" s="9" t="str">
        <f t="array" ref="AL4456">IFERROR(INDEX('Pontuação 3.0'!G$13:G$191, MATCH(AK4456, 'Pontuação 3.0'!F$13:F$191, 0)), "Faixa Indefinida")</f>
        <v>B</v>
      </c>
      <c r="AM4456" s="9">
        <f t="shared" si="7"/>
        <v>0</v>
      </c>
      <c r="AN4456" s="9">
        <f t="shared" si="8"/>
        <v>1</v>
      </c>
      <c r="AO4456" s="9">
        <f t="shared" si="9"/>
        <v>0</v>
      </c>
      <c r="AP4456" s="9">
        <f t="shared" si="10"/>
        <v>0</v>
      </c>
      <c r="AQ4456" s="8"/>
    </row>
    <row r="4457" ht="15.75" customHeight="1">
      <c r="A4457" s="7">
        <v>45684.0</v>
      </c>
      <c r="B4457" s="8" t="s">
        <v>10045</v>
      </c>
      <c r="C4457" s="8" t="s">
        <v>10046</v>
      </c>
      <c r="D4457" s="11">
        <v>1.9999443319E10</v>
      </c>
      <c r="E4457" s="8" t="s">
        <v>11833</v>
      </c>
      <c r="F4457" s="8" t="s">
        <v>11863</v>
      </c>
      <c r="G4457" s="8" t="s">
        <v>11843</v>
      </c>
      <c r="H4457" s="8" t="s">
        <v>11850</v>
      </c>
      <c r="I4457" s="8" t="s">
        <v>11845</v>
      </c>
      <c r="J4457" s="8" t="s">
        <v>11846</v>
      </c>
      <c r="K4457" s="8" t="s">
        <v>11837</v>
      </c>
      <c r="L4457" s="8" t="s">
        <v>11870</v>
      </c>
      <c r="M4457" s="8" t="s">
        <v>11853</v>
      </c>
      <c r="N4457" s="12" t="s">
        <v>11</v>
      </c>
      <c r="O4457" s="12" t="s">
        <v>13</v>
      </c>
      <c r="P4457" s="12" t="s">
        <v>27</v>
      </c>
      <c r="Q4457" s="12" t="s">
        <v>24</v>
      </c>
      <c r="R4457" s="12" t="s">
        <v>14</v>
      </c>
      <c r="S4457" s="8"/>
      <c r="T4457" s="8"/>
      <c r="U4457" s="8"/>
      <c r="V4457" s="8"/>
      <c r="W4457" s="8"/>
      <c r="X4457" s="8"/>
      <c r="Y4457" s="8"/>
      <c r="Z4457" s="8"/>
      <c r="AA4457" s="8"/>
      <c r="AB4457" s="8"/>
      <c r="AC4457" s="9">
        <f>ROUNDUP(SUM(VLOOKUP(F4457,'Pontuação'!A$2:B$11,2,FALSE),VLOOKUP(E4457,'Pontuação'!C$2:D$11,2,FALSE),VLOOKUP(H4457,'Pontuação'!I$2:J$11,2,FALSE),VLOOKUP(J4457,'Pontuação'!G$2:H$11,2,FALSE),VLOOKUP(L4457,'Pontuação'!M$2:N$13,2,FALSE)),0)</f>
        <v>1594</v>
      </c>
      <c r="AD4457" s="10">
        <f t="shared" si="1"/>
        <v>159</v>
      </c>
      <c r="AE4457" s="10" t="str">
        <f t="array" ref="AE4457">IFERROR(INDEX('Pontuação'!G$13:G$101, MATCH(AD4457, 'Pontuação'!F$13:F$101, 0)), "Faixa Indefinida")</f>
        <v>C</v>
      </c>
      <c r="AF4457" s="10">
        <f t="shared" si="2"/>
        <v>0</v>
      </c>
      <c r="AG4457" s="10">
        <f t="shared" si="3"/>
        <v>0</v>
      </c>
      <c r="AH4457" s="10">
        <f t="shared" si="4"/>
        <v>1</v>
      </c>
      <c r="AI4457" s="10">
        <f t="shared" si="5"/>
        <v>0</v>
      </c>
      <c r="AJ4457" s="9">
        <f>ROUNDUP(SUM(VLOOKUP(F4457,'Pontuação 3.0'!A$2:B$11,2,FALSE),VLOOKUP(E4457,'Pontuação 3.0'!C$2:D$11,2,FALSE),VLOOKUP(H4457,'Pontuação 3.0'!I$2:J$11,2,FALSE),VLOOKUP(J4457,'Pontuação 3.0'!G$2:H$11,2,FALSE),VLOOKUP(G4457,'Pontuação 3.0'!E$2:F$11,2,FALSE),VLOOKUP(K4457,'Pontuação 3.0'!K$2:L$11,2,FALSE),VLOOKUP(L4457,'Pontuação 3.0'!M$2:N$13,2,FALSE)),0)</f>
        <v>2094</v>
      </c>
      <c r="AK4457" s="9">
        <f t="shared" si="6"/>
        <v>209</v>
      </c>
      <c r="AL4457" s="9" t="str">
        <f t="array" ref="AL4457">IFERROR(INDEX('Pontuação 3.0'!G$13:G$191, MATCH(AK4457, 'Pontuação 3.0'!F$13:F$191, 0)), "Faixa Indefinida")</f>
        <v>C</v>
      </c>
      <c r="AM4457" s="9">
        <f t="shared" si="7"/>
        <v>0</v>
      </c>
      <c r="AN4457" s="9">
        <f t="shared" si="8"/>
        <v>0</v>
      </c>
      <c r="AO4457" s="9">
        <f t="shared" si="9"/>
        <v>1</v>
      </c>
      <c r="AP4457" s="9">
        <f t="shared" si="10"/>
        <v>0</v>
      </c>
      <c r="AQ4457" s="8"/>
    </row>
    <row r="4458" ht="15.75" customHeight="1">
      <c r="A4458" s="7">
        <v>45684.0</v>
      </c>
      <c r="B4458" s="8" t="s">
        <v>10047</v>
      </c>
      <c r="C4458" s="8" t="s">
        <v>10048</v>
      </c>
      <c r="D4458" s="11">
        <v>8.1982390328E10</v>
      </c>
      <c r="E4458" s="8" t="s">
        <v>11833</v>
      </c>
      <c r="F4458" s="8" t="s">
        <v>11834</v>
      </c>
      <c r="G4458" s="8" t="s">
        <v>11843</v>
      </c>
      <c r="H4458" s="8" t="s">
        <v>11850</v>
      </c>
      <c r="I4458" s="8" t="s">
        <v>11837</v>
      </c>
      <c r="J4458" s="8" t="s">
        <v>11846</v>
      </c>
      <c r="K4458" s="8" t="s">
        <v>11837</v>
      </c>
      <c r="L4458" s="8" t="s">
        <v>11851</v>
      </c>
      <c r="M4458" s="8" t="s">
        <v>11849</v>
      </c>
      <c r="N4458" s="12" t="s">
        <v>11</v>
      </c>
      <c r="O4458" s="12" t="s">
        <v>13</v>
      </c>
      <c r="P4458" s="12" t="s">
        <v>49</v>
      </c>
      <c r="Q4458" s="12" t="s">
        <v>15</v>
      </c>
      <c r="R4458" s="12" t="s">
        <v>20</v>
      </c>
      <c r="S4458" s="8"/>
      <c r="T4458" s="8"/>
      <c r="U4458" s="8"/>
      <c r="V4458" s="8"/>
      <c r="W4458" s="8"/>
      <c r="X4458" s="8"/>
      <c r="Y4458" s="8"/>
      <c r="Z4458" s="8"/>
      <c r="AA4458" s="8"/>
      <c r="AB4458" s="8"/>
      <c r="AC4458" s="9">
        <f>ROUNDUP(SUM(VLOOKUP(F4458,'Pontuação'!A$2:B$11,2,FALSE),VLOOKUP(E4458,'Pontuação'!C$2:D$11,2,FALSE),VLOOKUP(H4458,'Pontuação'!I$2:J$11,2,FALSE),VLOOKUP(J4458,'Pontuação'!G$2:H$11,2,FALSE),VLOOKUP(L4458,'Pontuação'!M$2:N$13,2,FALSE)),0)</f>
        <v>1541</v>
      </c>
      <c r="AD4458" s="10">
        <f t="shared" si="1"/>
        <v>154</v>
      </c>
      <c r="AE4458" s="10" t="str">
        <f t="array" ref="AE4458">IFERROR(INDEX('Pontuação'!G$13:G$101, MATCH(AD4458, 'Pontuação'!F$13:F$101, 0)), "Faixa Indefinida")</f>
        <v>C</v>
      </c>
      <c r="AF4458" s="10">
        <f t="shared" si="2"/>
        <v>0</v>
      </c>
      <c r="AG4458" s="10">
        <f t="shared" si="3"/>
        <v>0</v>
      </c>
      <c r="AH4458" s="10">
        <f t="shared" si="4"/>
        <v>1</v>
      </c>
      <c r="AI4458" s="10">
        <f t="shared" si="5"/>
        <v>0</v>
      </c>
      <c r="AJ4458" s="9">
        <f>ROUNDUP(SUM(VLOOKUP(F4458,'Pontuação 3.0'!A$2:B$11,2,FALSE),VLOOKUP(E4458,'Pontuação 3.0'!C$2:D$11,2,FALSE),VLOOKUP(H4458,'Pontuação 3.0'!I$2:J$11,2,FALSE),VLOOKUP(J4458,'Pontuação 3.0'!G$2:H$11,2,FALSE),VLOOKUP(G4458,'Pontuação 3.0'!E$2:F$11,2,FALSE),VLOOKUP(K4458,'Pontuação 3.0'!K$2:L$11,2,FALSE),VLOOKUP(L4458,'Pontuação 3.0'!M$2:N$13,2,FALSE)),0)</f>
        <v>1989</v>
      </c>
      <c r="AK4458" s="9">
        <f t="shared" si="6"/>
        <v>199</v>
      </c>
      <c r="AL4458" s="9" t="str">
        <f t="array" ref="AL4458">IFERROR(INDEX('Pontuação 3.0'!G$13:G$191, MATCH(AK4458, 'Pontuação 3.0'!F$13:F$191, 0)), "Faixa Indefinida")</f>
        <v>C</v>
      </c>
      <c r="AM4458" s="9">
        <f t="shared" si="7"/>
        <v>0</v>
      </c>
      <c r="AN4458" s="9">
        <f t="shared" si="8"/>
        <v>0</v>
      </c>
      <c r="AO4458" s="9">
        <f t="shared" si="9"/>
        <v>1</v>
      </c>
      <c r="AP4458" s="9">
        <f t="shared" si="10"/>
        <v>0</v>
      </c>
      <c r="AQ4458" s="8"/>
    </row>
    <row r="4459" ht="15.75" customHeight="1">
      <c r="A4459" s="7">
        <v>45684.0</v>
      </c>
      <c r="B4459" s="8" t="s">
        <v>10051</v>
      </c>
      <c r="C4459" s="8" t="s">
        <v>10052</v>
      </c>
      <c r="D4459" s="11">
        <v>6.2992826884E10</v>
      </c>
      <c r="E4459" s="8" t="s">
        <v>11833</v>
      </c>
      <c r="F4459" s="8" t="s">
        <v>11863</v>
      </c>
      <c r="G4459" s="8" t="s">
        <v>11843</v>
      </c>
      <c r="H4459" s="8" t="s">
        <v>11844</v>
      </c>
      <c r="I4459" s="8" t="s">
        <v>11837</v>
      </c>
      <c r="J4459" s="8" t="s">
        <v>11852</v>
      </c>
      <c r="K4459" s="8" t="s">
        <v>11837</v>
      </c>
      <c r="L4459" s="8" t="s">
        <v>11847</v>
      </c>
      <c r="M4459" s="8" t="s">
        <v>11841</v>
      </c>
      <c r="N4459" s="12" t="s">
        <v>11</v>
      </c>
      <c r="O4459" s="12" t="s">
        <v>13</v>
      </c>
      <c r="P4459" s="12" t="s">
        <v>23</v>
      </c>
      <c r="Q4459" s="12" t="s">
        <v>15</v>
      </c>
      <c r="R4459" s="12" t="s">
        <v>20</v>
      </c>
      <c r="S4459" s="8"/>
      <c r="T4459" s="8"/>
      <c r="U4459" s="8"/>
      <c r="V4459" s="8"/>
      <c r="W4459" s="8"/>
      <c r="X4459" s="8"/>
      <c r="Y4459" s="8"/>
      <c r="Z4459" s="8"/>
      <c r="AA4459" s="8"/>
      <c r="AB4459" s="8"/>
      <c r="AC4459" s="9">
        <f>ROUNDUP(SUM(VLOOKUP(F4459,'Pontuação'!A$2:B$11,2,FALSE),VLOOKUP(E4459,'Pontuação'!C$2:D$11,2,FALSE),VLOOKUP(H4459,'Pontuação'!I$2:J$11,2,FALSE),VLOOKUP(J4459,'Pontuação'!G$2:H$11,2,FALSE),VLOOKUP(L4459,'Pontuação'!M$2:N$13,2,FALSE)),0)</f>
        <v>1803</v>
      </c>
      <c r="AD4459" s="10">
        <f t="shared" si="1"/>
        <v>180</v>
      </c>
      <c r="AE4459" s="10" t="str">
        <f t="array" ref="AE4459">IFERROR(INDEX('Pontuação'!G$13:G$101, MATCH(AD4459, 'Pontuação'!F$13:F$101, 0)), "Faixa Indefinida")</f>
        <v>B</v>
      </c>
      <c r="AF4459" s="10">
        <f t="shared" si="2"/>
        <v>0</v>
      </c>
      <c r="AG4459" s="10">
        <f t="shared" si="3"/>
        <v>1</v>
      </c>
      <c r="AH4459" s="10">
        <f t="shared" si="4"/>
        <v>0</v>
      </c>
      <c r="AI4459" s="10">
        <f t="shared" si="5"/>
        <v>0</v>
      </c>
      <c r="AJ4459" s="9">
        <f>ROUNDUP(SUM(VLOOKUP(F4459,'Pontuação 3.0'!A$2:B$11,2,FALSE),VLOOKUP(E4459,'Pontuação 3.0'!C$2:D$11,2,FALSE),VLOOKUP(H4459,'Pontuação 3.0'!I$2:J$11,2,FALSE),VLOOKUP(J4459,'Pontuação 3.0'!G$2:H$11,2,FALSE),VLOOKUP(G4459,'Pontuação 3.0'!E$2:F$11,2,FALSE),VLOOKUP(K4459,'Pontuação 3.0'!K$2:L$11,2,FALSE),VLOOKUP(L4459,'Pontuação 3.0'!M$2:N$13,2,FALSE)),0)</f>
        <v>2225</v>
      </c>
      <c r="AK4459" s="9">
        <f t="shared" si="6"/>
        <v>223</v>
      </c>
      <c r="AL4459" s="9" t="str">
        <f t="array" ref="AL4459">IFERROR(INDEX('Pontuação 3.0'!G$13:G$191, MATCH(AK4459, 'Pontuação 3.0'!F$13:F$191, 0)), "Faixa Indefinida")</f>
        <v>B</v>
      </c>
      <c r="AM4459" s="9">
        <f t="shared" si="7"/>
        <v>0</v>
      </c>
      <c r="AN4459" s="9">
        <f t="shared" si="8"/>
        <v>1</v>
      </c>
      <c r="AO4459" s="9">
        <f t="shared" si="9"/>
        <v>0</v>
      </c>
      <c r="AP4459" s="9">
        <f t="shared" si="10"/>
        <v>0</v>
      </c>
      <c r="AQ4459" s="8"/>
    </row>
    <row r="4460" ht="15.75" customHeight="1">
      <c r="A4460" s="7">
        <v>45684.0</v>
      </c>
      <c r="B4460" s="8" t="s">
        <v>573</v>
      </c>
      <c r="C4460" s="8" t="s">
        <v>10053</v>
      </c>
      <c r="D4460" s="11">
        <v>2.1998009063E10</v>
      </c>
      <c r="E4460" s="8" t="s">
        <v>11833</v>
      </c>
      <c r="F4460" s="8" t="s">
        <v>11834</v>
      </c>
      <c r="G4460" s="8" t="s">
        <v>11843</v>
      </c>
      <c r="H4460" s="8" t="s">
        <v>11850</v>
      </c>
      <c r="I4460" s="8" t="s">
        <v>11837</v>
      </c>
      <c r="J4460" s="8" t="s">
        <v>11846</v>
      </c>
      <c r="K4460" s="8" t="s">
        <v>11837</v>
      </c>
      <c r="L4460" s="8" t="s">
        <v>11847</v>
      </c>
      <c r="M4460" s="8" t="s">
        <v>11849</v>
      </c>
      <c r="N4460" s="12" t="s">
        <v>11</v>
      </c>
      <c r="O4460" s="12" t="s">
        <v>13</v>
      </c>
      <c r="P4460" s="12" t="s">
        <v>23</v>
      </c>
      <c r="Q4460" s="12" t="s">
        <v>15</v>
      </c>
      <c r="R4460" s="12" t="s">
        <v>20</v>
      </c>
      <c r="S4460" s="8"/>
      <c r="T4460" s="8"/>
      <c r="U4460" s="8"/>
      <c r="V4460" s="8"/>
      <c r="W4460" s="8"/>
      <c r="X4460" s="8"/>
      <c r="Y4460" s="8"/>
      <c r="Z4460" s="8"/>
      <c r="AA4460" s="8"/>
      <c r="AB4460" s="8"/>
      <c r="AC4460" s="9">
        <f>ROUNDUP(SUM(VLOOKUP(F4460,'Pontuação'!A$2:B$11,2,FALSE),VLOOKUP(E4460,'Pontuação'!C$2:D$11,2,FALSE),VLOOKUP(H4460,'Pontuação'!I$2:J$11,2,FALSE),VLOOKUP(J4460,'Pontuação'!G$2:H$11,2,FALSE),VLOOKUP(L4460,'Pontuação'!M$2:N$13,2,FALSE)),0)</f>
        <v>1673</v>
      </c>
      <c r="AD4460" s="10">
        <f t="shared" si="1"/>
        <v>167</v>
      </c>
      <c r="AE4460" s="10" t="str">
        <f t="array" ref="AE4460">IFERROR(INDEX('Pontuação'!G$13:G$101, MATCH(AD4460, 'Pontuação'!F$13:F$101, 0)), "Faixa Indefinida")</f>
        <v>B</v>
      </c>
      <c r="AF4460" s="10">
        <f t="shared" si="2"/>
        <v>0</v>
      </c>
      <c r="AG4460" s="10">
        <f t="shared" si="3"/>
        <v>1</v>
      </c>
      <c r="AH4460" s="10">
        <f t="shared" si="4"/>
        <v>0</v>
      </c>
      <c r="AI4460" s="10">
        <f t="shared" si="5"/>
        <v>0</v>
      </c>
      <c r="AJ4460" s="9">
        <f>ROUNDUP(SUM(VLOOKUP(F4460,'Pontuação 3.0'!A$2:B$11,2,FALSE),VLOOKUP(E4460,'Pontuação 3.0'!C$2:D$11,2,FALSE),VLOOKUP(H4460,'Pontuação 3.0'!I$2:J$11,2,FALSE),VLOOKUP(J4460,'Pontuação 3.0'!G$2:H$11,2,FALSE),VLOOKUP(G4460,'Pontuação 3.0'!E$2:F$11,2,FALSE),VLOOKUP(K4460,'Pontuação 3.0'!K$2:L$11,2,FALSE),VLOOKUP(L4460,'Pontuação 3.0'!M$2:N$13,2,FALSE)),0)</f>
        <v>2075</v>
      </c>
      <c r="AK4460" s="9">
        <f t="shared" si="6"/>
        <v>208</v>
      </c>
      <c r="AL4460" s="9" t="str">
        <f t="array" ref="AL4460">IFERROR(INDEX('Pontuação 3.0'!G$13:G$191, MATCH(AK4460, 'Pontuação 3.0'!F$13:F$191, 0)), "Faixa Indefinida")</f>
        <v>C</v>
      </c>
      <c r="AM4460" s="9">
        <f t="shared" si="7"/>
        <v>0</v>
      </c>
      <c r="AN4460" s="9">
        <f t="shared" si="8"/>
        <v>0</v>
      </c>
      <c r="AO4460" s="9">
        <f t="shared" si="9"/>
        <v>1</v>
      </c>
      <c r="AP4460" s="9">
        <f t="shared" si="10"/>
        <v>0</v>
      </c>
      <c r="AQ4460" s="8"/>
    </row>
    <row r="4461" ht="15.75" customHeight="1">
      <c r="A4461" s="7">
        <v>45684.0</v>
      </c>
      <c r="B4461" s="8" t="s">
        <v>102</v>
      </c>
      <c r="C4461" s="8" t="s">
        <v>10055</v>
      </c>
      <c r="D4461" s="11">
        <v>2.2981591282E10</v>
      </c>
      <c r="E4461" s="8" t="s">
        <v>11833</v>
      </c>
      <c r="F4461" s="8" t="s">
        <v>11842</v>
      </c>
      <c r="G4461" s="8" t="s">
        <v>11867</v>
      </c>
      <c r="H4461" s="8" t="s">
        <v>11856</v>
      </c>
      <c r="I4461" s="8" t="s">
        <v>11837</v>
      </c>
      <c r="J4461" s="8" t="s">
        <v>11838</v>
      </c>
      <c r="K4461" s="8" t="s">
        <v>11837</v>
      </c>
      <c r="L4461" s="8" t="s">
        <v>11851</v>
      </c>
      <c r="M4461" s="8" t="s">
        <v>11849</v>
      </c>
      <c r="N4461" s="12" t="s">
        <v>11</v>
      </c>
      <c r="O4461" s="12" t="s">
        <v>13</v>
      </c>
      <c r="P4461" s="12" t="s">
        <v>12</v>
      </c>
      <c r="Q4461" s="12" t="s">
        <v>15</v>
      </c>
      <c r="R4461" s="12" t="s">
        <v>20</v>
      </c>
      <c r="S4461" s="8"/>
      <c r="T4461" s="8"/>
      <c r="U4461" s="8"/>
      <c r="V4461" s="8"/>
      <c r="W4461" s="8"/>
      <c r="X4461" s="8"/>
      <c r="Y4461" s="8"/>
      <c r="Z4461" s="8"/>
      <c r="AA4461" s="8"/>
      <c r="AB4461" s="8"/>
      <c r="AC4461" s="9">
        <f>ROUNDUP(SUM(VLOOKUP(F4461,'Pontuação'!A$2:B$11,2,FALSE),VLOOKUP(E4461,'Pontuação'!C$2:D$11,2,FALSE),VLOOKUP(H4461,'Pontuação'!I$2:J$11,2,FALSE),VLOOKUP(J4461,'Pontuação'!G$2:H$11,2,FALSE),VLOOKUP(L4461,'Pontuação'!M$2:N$13,2,FALSE)),0)</f>
        <v>1717</v>
      </c>
      <c r="AD4461" s="10">
        <f t="shared" si="1"/>
        <v>172</v>
      </c>
      <c r="AE4461" s="10" t="str">
        <f t="array" ref="AE4461">IFERROR(INDEX('Pontuação'!G$13:G$101, MATCH(AD4461, 'Pontuação'!F$13:F$101, 0)), "Faixa Indefinida")</f>
        <v>B</v>
      </c>
      <c r="AF4461" s="10">
        <f t="shared" si="2"/>
        <v>0</v>
      </c>
      <c r="AG4461" s="10">
        <f t="shared" si="3"/>
        <v>1</v>
      </c>
      <c r="AH4461" s="10">
        <f t="shared" si="4"/>
        <v>0</v>
      </c>
      <c r="AI4461" s="10">
        <f t="shared" si="5"/>
        <v>0</v>
      </c>
      <c r="AJ4461" s="9">
        <f>ROUNDUP(SUM(VLOOKUP(F4461,'Pontuação 3.0'!A$2:B$11,2,FALSE),VLOOKUP(E4461,'Pontuação 3.0'!C$2:D$11,2,FALSE),VLOOKUP(H4461,'Pontuação 3.0'!I$2:J$11,2,FALSE),VLOOKUP(J4461,'Pontuação 3.0'!G$2:H$11,2,FALSE),VLOOKUP(G4461,'Pontuação 3.0'!E$2:F$11,2,FALSE),VLOOKUP(K4461,'Pontuação 3.0'!K$2:L$11,2,FALSE),VLOOKUP(L4461,'Pontuação 3.0'!M$2:N$13,2,FALSE)),0)</f>
        <v>2099</v>
      </c>
      <c r="AK4461" s="9">
        <f t="shared" si="6"/>
        <v>210</v>
      </c>
      <c r="AL4461" s="9" t="str">
        <f t="array" ref="AL4461">IFERROR(INDEX('Pontuação 3.0'!G$13:G$191, MATCH(AK4461, 'Pontuação 3.0'!F$13:F$191, 0)), "Faixa Indefinida")</f>
        <v>C</v>
      </c>
      <c r="AM4461" s="9">
        <f t="shared" si="7"/>
        <v>0</v>
      </c>
      <c r="AN4461" s="9">
        <f t="shared" si="8"/>
        <v>0</v>
      </c>
      <c r="AO4461" s="9">
        <f t="shared" si="9"/>
        <v>1</v>
      </c>
      <c r="AP4461" s="9">
        <f t="shared" si="10"/>
        <v>0</v>
      </c>
      <c r="AQ4461" s="8"/>
    </row>
    <row r="4462" ht="15.75" customHeight="1">
      <c r="A4462" s="7">
        <v>45684.0</v>
      </c>
      <c r="B4462" s="8" t="s">
        <v>2948</v>
      </c>
      <c r="C4462" s="8" t="s">
        <v>10054</v>
      </c>
      <c r="D4462" s="11">
        <v>9.1999061028E10</v>
      </c>
      <c r="E4462" s="8" t="s">
        <v>11833</v>
      </c>
      <c r="F4462" s="8" t="s">
        <v>11834</v>
      </c>
      <c r="G4462" s="8" t="s">
        <v>11843</v>
      </c>
      <c r="H4462" s="8" t="s">
        <v>11850</v>
      </c>
      <c r="I4462" s="8" t="s">
        <v>11837</v>
      </c>
      <c r="J4462" s="8" t="s">
        <v>11846</v>
      </c>
      <c r="K4462" s="8" t="s">
        <v>11837</v>
      </c>
      <c r="L4462" s="8" t="s">
        <v>11851</v>
      </c>
      <c r="M4462" s="8" t="s">
        <v>11848</v>
      </c>
      <c r="N4462" s="12" t="s">
        <v>11</v>
      </c>
      <c r="O4462" s="12" t="s">
        <v>13</v>
      </c>
      <c r="P4462" s="12" t="s">
        <v>23</v>
      </c>
      <c r="Q4462" s="12" t="s">
        <v>15</v>
      </c>
      <c r="R4462" s="12" t="s">
        <v>20</v>
      </c>
      <c r="S4462" s="8"/>
      <c r="T4462" s="8"/>
      <c r="U4462" s="8"/>
      <c r="V4462" s="8"/>
      <c r="W4462" s="8"/>
      <c r="X4462" s="8"/>
      <c r="Y4462" s="8"/>
      <c r="Z4462" s="8"/>
      <c r="AA4462" s="8"/>
      <c r="AB4462" s="8"/>
      <c r="AC4462" s="9">
        <f>ROUNDUP(SUM(VLOOKUP(F4462,'Pontuação'!A$2:B$11,2,FALSE),VLOOKUP(E4462,'Pontuação'!C$2:D$11,2,FALSE),VLOOKUP(H4462,'Pontuação'!I$2:J$11,2,FALSE),VLOOKUP(J4462,'Pontuação'!G$2:H$11,2,FALSE),VLOOKUP(L4462,'Pontuação'!M$2:N$13,2,FALSE)),0)</f>
        <v>1541</v>
      </c>
      <c r="AD4462" s="10">
        <f t="shared" si="1"/>
        <v>154</v>
      </c>
      <c r="AE4462" s="10" t="str">
        <f t="array" ref="AE4462">IFERROR(INDEX('Pontuação'!G$13:G$101, MATCH(AD4462, 'Pontuação'!F$13:F$101, 0)), "Faixa Indefinida")</f>
        <v>C</v>
      </c>
      <c r="AF4462" s="10">
        <f t="shared" si="2"/>
        <v>0</v>
      </c>
      <c r="AG4462" s="10">
        <f t="shared" si="3"/>
        <v>0</v>
      </c>
      <c r="AH4462" s="10">
        <f t="shared" si="4"/>
        <v>1</v>
      </c>
      <c r="AI4462" s="10">
        <f t="shared" si="5"/>
        <v>0</v>
      </c>
      <c r="AJ4462" s="9">
        <f>ROUNDUP(SUM(VLOOKUP(F4462,'Pontuação 3.0'!A$2:B$11,2,FALSE),VLOOKUP(E4462,'Pontuação 3.0'!C$2:D$11,2,FALSE),VLOOKUP(H4462,'Pontuação 3.0'!I$2:J$11,2,FALSE),VLOOKUP(J4462,'Pontuação 3.0'!G$2:H$11,2,FALSE),VLOOKUP(G4462,'Pontuação 3.0'!E$2:F$11,2,FALSE),VLOOKUP(K4462,'Pontuação 3.0'!K$2:L$11,2,FALSE),VLOOKUP(L4462,'Pontuação 3.0'!M$2:N$13,2,FALSE)),0)</f>
        <v>1989</v>
      </c>
      <c r="AK4462" s="9">
        <f t="shared" si="6"/>
        <v>199</v>
      </c>
      <c r="AL4462" s="9" t="str">
        <f t="array" ref="AL4462">IFERROR(INDEX('Pontuação 3.0'!G$13:G$191, MATCH(AK4462, 'Pontuação 3.0'!F$13:F$191, 0)), "Faixa Indefinida")</f>
        <v>C</v>
      </c>
      <c r="AM4462" s="9">
        <f t="shared" si="7"/>
        <v>0</v>
      </c>
      <c r="AN4462" s="9">
        <f t="shared" si="8"/>
        <v>0</v>
      </c>
      <c r="AO4462" s="9">
        <f t="shared" si="9"/>
        <v>1</v>
      </c>
      <c r="AP4462" s="9">
        <f t="shared" si="10"/>
        <v>0</v>
      </c>
      <c r="AQ4462" s="8"/>
    </row>
    <row r="4463" ht="15.75" customHeight="1">
      <c r="A4463" s="7">
        <v>45684.0</v>
      </c>
      <c r="B4463" s="8" t="s">
        <v>10056</v>
      </c>
      <c r="C4463" s="8" t="s">
        <v>10057</v>
      </c>
      <c r="D4463" s="11">
        <v>8.7999263272E10</v>
      </c>
      <c r="E4463" s="8" t="s">
        <v>11833</v>
      </c>
      <c r="F4463" s="8" t="s">
        <v>11854</v>
      </c>
      <c r="G4463" s="8" t="s">
        <v>11867</v>
      </c>
      <c r="H4463" s="8" t="s">
        <v>11850</v>
      </c>
      <c r="I4463" s="8" t="s">
        <v>11837</v>
      </c>
      <c r="J4463" s="8" t="s">
        <v>11846</v>
      </c>
      <c r="K4463" s="8" t="s">
        <v>11839</v>
      </c>
      <c r="L4463" s="8" t="s">
        <v>11870</v>
      </c>
      <c r="M4463" s="8" t="s">
        <v>11841</v>
      </c>
      <c r="N4463" s="12" t="s">
        <v>11</v>
      </c>
      <c r="O4463" s="12" t="s">
        <v>13</v>
      </c>
      <c r="P4463" s="12" t="s">
        <v>112</v>
      </c>
      <c r="Q4463" s="12" t="s">
        <v>15</v>
      </c>
      <c r="R4463" s="12" t="s">
        <v>20</v>
      </c>
      <c r="S4463" s="8"/>
      <c r="T4463" s="8"/>
      <c r="U4463" s="8"/>
      <c r="V4463" s="8"/>
      <c r="W4463" s="8"/>
      <c r="X4463" s="8"/>
      <c r="Y4463" s="8"/>
      <c r="Z4463" s="8"/>
      <c r="AA4463" s="8"/>
      <c r="AB4463" s="8"/>
      <c r="AC4463" s="9">
        <f>ROUNDUP(SUM(VLOOKUP(F4463,'Pontuação'!A$2:B$11,2,FALSE),VLOOKUP(E4463,'Pontuação'!C$2:D$11,2,FALSE),VLOOKUP(H4463,'Pontuação'!I$2:J$11,2,FALSE),VLOOKUP(J4463,'Pontuação'!G$2:H$11,2,FALSE),VLOOKUP(L4463,'Pontuação'!M$2:N$13,2,FALSE)),0)</f>
        <v>1628</v>
      </c>
      <c r="AD4463" s="10">
        <f t="shared" si="1"/>
        <v>163</v>
      </c>
      <c r="AE4463" s="10" t="str">
        <f t="array" ref="AE4463">IFERROR(INDEX('Pontuação'!G$13:G$101, MATCH(AD4463, 'Pontuação'!F$13:F$101, 0)), "Faixa Indefinida")</f>
        <v>C</v>
      </c>
      <c r="AF4463" s="10">
        <f t="shared" si="2"/>
        <v>0</v>
      </c>
      <c r="AG4463" s="10">
        <f t="shared" si="3"/>
        <v>0</v>
      </c>
      <c r="AH4463" s="10">
        <f t="shared" si="4"/>
        <v>1</v>
      </c>
      <c r="AI4463" s="10">
        <f t="shared" si="5"/>
        <v>0</v>
      </c>
      <c r="AJ4463" s="9">
        <f>ROUNDUP(SUM(VLOOKUP(F4463,'Pontuação 3.0'!A$2:B$11,2,FALSE),VLOOKUP(E4463,'Pontuação 3.0'!C$2:D$11,2,FALSE),VLOOKUP(H4463,'Pontuação 3.0'!I$2:J$11,2,FALSE),VLOOKUP(J4463,'Pontuação 3.0'!G$2:H$11,2,FALSE),VLOOKUP(G4463,'Pontuação 3.0'!E$2:F$11,2,FALSE),VLOOKUP(K4463,'Pontuação 3.0'!K$2:L$11,2,FALSE),VLOOKUP(L4463,'Pontuação 3.0'!M$2:N$13,2,FALSE)),0)</f>
        <v>2412</v>
      </c>
      <c r="AK4463" s="9">
        <f t="shared" si="6"/>
        <v>241</v>
      </c>
      <c r="AL4463" s="9" t="str">
        <f t="array" ref="AL4463">IFERROR(INDEX('Pontuação 3.0'!G$13:G$191, MATCH(AK4463, 'Pontuação 3.0'!F$13:F$191, 0)), "Faixa Indefinida")</f>
        <v>A</v>
      </c>
      <c r="AM4463" s="9">
        <f t="shared" si="7"/>
        <v>1</v>
      </c>
      <c r="AN4463" s="9">
        <f t="shared" si="8"/>
        <v>0</v>
      </c>
      <c r="AO4463" s="9">
        <f t="shared" si="9"/>
        <v>0</v>
      </c>
      <c r="AP4463" s="9">
        <f t="shared" si="10"/>
        <v>0</v>
      </c>
      <c r="AQ4463" s="8"/>
    </row>
    <row r="4464" ht="15.75" customHeight="1">
      <c r="A4464" s="7">
        <v>45684.0</v>
      </c>
      <c r="B4464" s="8" t="s">
        <v>10056</v>
      </c>
      <c r="C4464" s="8" t="s">
        <v>10057</v>
      </c>
      <c r="D4464" s="11">
        <v>8.7999263272E10</v>
      </c>
      <c r="E4464" s="8" t="s">
        <v>11833</v>
      </c>
      <c r="F4464" s="8" t="s">
        <v>11854</v>
      </c>
      <c r="G4464" s="8" t="s">
        <v>11867</v>
      </c>
      <c r="H4464" s="8" t="s">
        <v>11850</v>
      </c>
      <c r="I4464" s="8" t="s">
        <v>11837</v>
      </c>
      <c r="J4464" s="8" t="s">
        <v>11846</v>
      </c>
      <c r="K4464" s="8" t="s">
        <v>11839</v>
      </c>
      <c r="L4464" s="8" t="s">
        <v>11851</v>
      </c>
      <c r="M4464" s="8" t="s">
        <v>11841</v>
      </c>
      <c r="N4464" s="12" t="s">
        <v>11</v>
      </c>
      <c r="O4464" s="12" t="s">
        <v>13</v>
      </c>
      <c r="P4464" s="12" t="s">
        <v>112</v>
      </c>
      <c r="Q4464" s="12" t="s">
        <v>15</v>
      </c>
      <c r="R4464" s="12" t="s">
        <v>20</v>
      </c>
      <c r="S4464" s="8"/>
      <c r="T4464" s="8"/>
      <c r="U4464" s="8"/>
      <c r="V4464" s="8"/>
      <c r="W4464" s="8"/>
      <c r="X4464" s="8"/>
      <c r="Y4464" s="8"/>
      <c r="Z4464" s="8"/>
      <c r="AA4464" s="8"/>
      <c r="AB4464" s="8"/>
      <c r="AC4464" s="9">
        <f>ROUNDUP(SUM(VLOOKUP(F4464,'Pontuação'!A$2:B$11,2,FALSE),VLOOKUP(E4464,'Pontuação'!C$2:D$11,2,FALSE),VLOOKUP(H4464,'Pontuação'!I$2:J$11,2,FALSE),VLOOKUP(J4464,'Pontuação'!G$2:H$11,2,FALSE),VLOOKUP(L4464,'Pontuação'!M$2:N$13,2,FALSE)),0)</f>
        <v>1558</v>
      </c>
      <c r="AD4464" s="10">
        <f t="shared" si="1"/>
        <v>156</v>
      </c>
      <c r="AE4464" s="10" t="str">
        <f t="array" ref="AE4464">IFERROR(INDEX('Pontuação'!G$13:G$101, MATCH(AD4464, 'Pontuação'!F$13:F$101, 0)), "Faixa Indefinida")</f>
        <v>C</v>
      </c>
      <c r="AF4464" s="10">
        <f t="shared" si="2"/>
        <v>0</v>
      </c>
      <c r="AG4464" s="10">
        <f t="shared" si="3"/>
        <v>0</v>
      </c>
      <c r="AH4464" s="10">
        <f t="shared" si="4"/>
        <v>1</v>
      </c>
      <c r="AI4464" s="10">
        <f t="shared" si="5"/>
        <v>0</v>
      </c>
      <c r="AJ4464" s="9">
        <f>ROUNDUP(SUM(VLOOKUP(F4464,'Pontuação 3.0'!A$2:B$11,2,FALSE),VLOOKUP(E4464,'Pontuação 3.0'!C$2:D$11,2,FALSE),VLOOKUP(H4464,'Pontuação 3.0'!I$2:J$11,2,FALSE),VLOOKUP(J4464,'Pontuação 3.0'!G$2:H$11,2,FALSE),VLOOKUP(G4464,'Pontuação 3.0'!E$2:F$11,2,FALSE),VLOOKUP(K4464,'Pontuação 3.0'!K$2:L$11,2,FALSE),VLOOKUP(L4464,'Pontuação 3.0'!M$2:N$13,2,FALSE)),0)</f>
        <v>2218</v>
      </c>
      <c r="AK4464" s="9">
        <f t="shared" si="6"/>
        <v>222</v>
      </c>
      <c r="AL4464" s="9" t="str">
        <f t="array" ref="AL4464">IFERROR(INDEX('Pontuação 3.0'!G$13:G$191, MATCH(AK4464, 'Pontuação 3.0'!F$13:F$191, 0)), "Faixa Indefinida")</f>
        <v>B</v>
      </c>
      <c r="AM4464" s="9">
        <f t="shared" si="7"/>
        <v>0</v>
      </c>
      <c r="AN4464" s="9">
        <f t="shared" si="8"/>
        <v>1</v>
      </c>
      <c r="AO4464" s="9">
        <f t="shared" si="9"/>
        <v>0</v>
      </c>
      <c r="AP4464" s="9">
        <f t="shared" si="10"/>
        <v>0</v>
      </c>
      <c r="AQ4464" s="8"/>
    </row>
    <row r="4465" ht="15.75" customHeight="1">
      <c r="A4465" s="7">
        <v>45684.0</v>
      </c>
      <c r="B4465" s="8" t="s">
        <v>10060</v>
      </c>
      <c r="C4465" s="8" t="s">
        <v>10061</v>
      </c>
      <c r="D4465" s="11">
        <v>7.5998329648E10</v>
      </c>
      <c r="E4465" s="8" t="s">
        <v>11868</v>
      </c>
      <c r="F4465" s="8" t="s">
        <v>11834</v>
      </c>
      <c r="G4465" s="8" t="s">
        <v>11835</v>
      </c>
      <c r="H4465" s="8" t="s">
        <v>11850</v>
      </c>
      <c r="I4465" s="8" t="s">
        <v>11837</v>
      </c>
      <c r="J4465" s="8" t="s">
        <v>11846</v>
      </c>
      <c r="K4465" s="8" t="s">
        <v>11837</v>
      </c>
      <c r="L4465" s="8" t="s">
        <v>11847</v>
      </c>
      <c r="M4465" s="8" t="s">
        <v>11848</v>
      </c>
      <c r="N4465" s="12" t="s">
        <v>11</v>
      </c>
      <c r="O4465" s="12" t="s">
        <v>13</v>
      </c>
      <c r="P4465" s="12" t="s">
        <v>37</v>
      </c>
      <c r="Q4465" s="12" t="s">
        <v>126</v>
      </c>
      <c r="R4465" s="12" t="s">
        <v>20</v>
      </c>
      <c r="S4465" s="8"/>
      <c r="T4465" s="8"/>
      <c r="U4465" s="8"/>
      <c r="V4465" s="8"/>
      <c r="W4465" s="8"/>
      <c r="X4465" s="8"/>
      <c r="Y4465" s="8"/>
      <c r="Z4465" s="8"/>
      <c r="AA4465" s="8"/>
      <c r="AB4465" s="8"/>
      <c r="AC4465" s="9">
        <f>ROUNDUP(SUM(VLOOKUP(F4465,'Pontuação'!A$2:B$11,2,FALSE),VLOOKUP(E4465,'Pontuação'!C$2:D$11,2,FALSE),VLOOKUP(H4465,'Pontuação'!I$2:J$11,2,FALSE),VLOOKUP(J4465,'Pontuação'!G$2:H$11,2,FALSE),VLOOKUP(L4465,'Pontuação'!M$2:N$13,2,FALSE)),0)</f>
        <v>1677</v>
      </c>
      <c r="AD4465" s="10">
        <f t="shared" si="1"/>
        <v>168</v>
      </c>
      <c r="AE4465" s="10" t="str">
        <f t="array" ref="AE4465">IFERROR(INDEX('Pontuação'!G$13:G$101, MATCH(AD4465, 'Pontuação'!F$13:F$101, 0)), "Faixa Indefinida")</f>
        <v>B</v>
      </c>
      <c r="AF4465" s="10">
        <f t="shared" si="2"/>
        <v>0</v>
      </c>
      <c r="AG4465" s="10">
        <f t="shared" si="3"/>
        <v>1</v>
      </c>
      <c r="AH4465" s="10">
        <f t="shared" si="4"/>
        <v>0</v>
      </c>
      <c r="AI4465" s="10">
        <f t="shared" si="5"/>
        <v>0</v>
      </c>
      <c r="AJ4465" s="9">
        <f>ROUNDUP(SUM(VLOOKUP(F4465,'Pontuação 3.0'!A$2:B$11,2,FALSE),VLOOKUP(E4465,'Pontuação 3.0'!C$2:D$11,2,FALSE),VLOOKUP(H4465,'Pontuação 3.0'!I$2:J$11,2,FALSE),VLOOKUP(J4465,'Pontuação 3.0'!G$2:H$11,2,FALSE),VLOOKUP(G4465,'Pontuação 3.0'!E$2:F$11,2,FALSE),VLOOKUP(K4465,'Pontuação 3.0'!K$2:L$11,2,FALSE),VLOOKUP(L4465,'Pontuação 3.0'!M$2:N$13,2,FALSE)),0)</f>
        <v>1905</v>
      </c>
      <c r="AK4465" s="9">
        <f t="shared" si="6"/>
        <v>191</v>
      </c>
      <c r="AL4465" s="9" t="str">
        <f t="array" ref="AL4465">IFERROR(INDEX('Pontuação 3.0'!G$13:G$191, MATCH(AK4465, 'Pontuação 3.0'!F$13:F$191, 0)), "Faixa Indefinida")</f>
        <v>D</v>
      </c>
      <c r="AM4465" s="9">
        <f t="shared" si="7"/>
        <v>0</v>
      </c>
      <c r="AN4465" s="9">
        <f t="shared" si="8"/>
        <v>0</v>
      </c>
      <c r="AO4465" s="9">
        <f t="shared" si="9"/>
        <v>0</v>
      </c>
      <c r="AP4465" s="9">
        <f t="shared" si="10"/>
        <v>1</v>
      </c>
      <c r="AQ4465" s="8"/>
    </row>
    <row r="4466" ht="15.75" customHeight="1">
      <c r="A4466" s="7">
        <v>45684.0</v>
      </c>
      <c r="B4466" s="8" t="s">
        <v>10079</v>
      </c>
      <c r="C4466" s="8" t="s">
        <v>10080</v>
      </c>
      <c r="D4466" s="11">
        <v>1.3996402306E10</v>
      </c>
      <c r="E4466" s="8" t="s">
        <v>11833</v>
      </c>
      <c r="F4466" s="8" t="s">
        <v>11842</v>
      </c>
      <c r="G4466" s="8" t="s">
        <v>11843</v>
      </c>
      <c r="H4466" s="8" t="s">
        <v>11865</v>
      </c>
      <c r="I4466" s="8" t="s">
        <v>11837</v>
      </c>
      <c r="J4466" s="8" t="s">
        <v>11852</v>
      </c>
      <c r="K4466" s="8" t="s">
        <v>11837</v>
      </c>
      <c r="L4466" s="8" t="s">
        <v>11857</v>
      </c>
      <c r="M4466" s="8" t="s">
        <v>11848</v>
      </c>
      <c r="N4466" s="12" t="s">
        <v>11</v>
      </c>
      <c r="O4466" s="12" t="s">
        <v>13</v>
      </c>
      <c r="P4466" s="12" t="s">
        <v>112</v>
      </c>
      <c r="Q4466" s="12" t="s">
        <v>15</v>
      </c>
      <c r="R4466" s="12" t="s">
        <v>20</v>
      </c>
      <c r="S4466" s="8"/>
      <c r="T4466" s="8"/>
      <c r="U4466" s="8"/>
      <c r="V4466" s="8"/>
      <c r="W4466" s="8"/>
      <c r="X4466" s="8"/>
      <c r="Y4466" s="8"/>
      <c r="Z4466" s="8"/>
      <c r="AA4466" s="8"/>
      <c r="AB4466" s="8"/>
      <c r="AC4466" s="9">
        <f>ROUNDUP(SUM(VLOOKUP(F4466,'Pontuação'!A$2:B$11,2,FALSE),VLOOKUP(E4466,'Pontuação'!C$2:D$11,2,FALSE),VLOOKUP(H4466,'Pontuação'!I$2:J$11,2,FALSE),VLOOKUP(J4466,'Pontuação'!G$2:H$11,2,FALSE),VLOOKUP(L4466,'Pontuação'!M$2:N$13,2,FALSE)),0)</f>
        <v>1647</v>
      </c>
      <c r="AD4466" s="10">
        <f t="shared" si="1"/>
        <v>165</v>
      </c>
      <c r="AE4466" s="10" t="str">
        <f t="array" ref="AE4466">IFERROR(INDEX('Pontuação'!G$13:G$101, MATCH(AD4466, 'Pontuação'!F$13:F$101, 0)), "Faixa Indefinida")</f>
        <v>C</v>
      </c>
      <c r="AF4466" s="10">
        <f t="shared" si="2"/>
        <v>0</v>
      </c>
      <c r="AG4466" s="10">
        <f t="shared" si="3"/>
        <v>0</v>
      </c>
      <c r="AH4466" s="10">
        <f t="shared" si="4"/>
        <v>1</v>
      </c>
      <c r="AI4466" s="10">
        <f t="shared" si="5"/>
        <v>0</v>
      </c>
      <c r="AJ4466" s="9">
        <f>ROUNDUP(SUM(VLOOKUP(F4466,'Pontuação 3.0'!A$2:B$11,2,FALSE),VLOOKUP(E4466,'Pontuação 3.0'!C$2:D$11,2,FALSE),VLOOKUP(H4466,'Pontuação 3.0'!I$2:J$11,2,FALSE),VLOOKUP(J4466,'Pontuação 3.0'!G$2:H$11,2,FALSE),VLOOKUP(G4466,'Pontuação 3.0'!E$2:F$11,2,FALSE),VLOOKUP(K4466,'Pontuação 3.0'!K$2:L$11,2,FALSE),VLOOKUP(L4466,'Pontuação 3.0'!M$2:N$13,2,FALSE)),0)</f>
        <v>2180</v>
      </c>
      <c r="AK4466" s="9">
        <f t="shared" si="6"/>
        <v>218</v>
      </c>
      <c r="AL4466" s="9" t="str">
        <f t="array" ref="AL4466">IFERROR(INDEX('Pontuação 3.0'!G$13:G$191, MATCH(AK4466, 'Pontuação 3.0'!F$13:F$191, 0)), "Faixa Indefinida")</f>
        <v>B</v>
      </c>
      <c r="AM4466" s="9">
        <f t="shared" si="7"/>
        <v>0</v>
      </c>
      <c r="AN4466" s="9">
        <f t="shared" si="8"/>
        <v>1</v>
      </c>
      <c r="AO4466" s="9">
        <f t="shared" si="9"/>
        <v>0</v>
      </c>
      <c r="AP4466" s="9">
        <f t="shared" si="10"/>
        <v>0</v>
      </c>
      <c r="AQ4466" s="8"/>
    </row>
    <row r="4467" ht="15.75" customHeight="1">
      <c r="A4467" s="7">
        <v>45684.0</v>
      </c>
      <c r="B4467" s="8" t="s">
        <v>2954</v>
      </c>
      <c r="C4467" s="8" t="s">
        <v>10064</v>
      </c>
      <c r="D4467" s="11">
        <v>2.4981550416E10</v>
      </c>
      <c r="E4467" s="8" t="s">
        <v>11833</v>
      </c>
      <c r="F4467" s="8" t="s">
        <v>11842</v>
      </c>
      <c r="G4467" s="8" t="s">
        <v>11867</v>
      </c>
      <c r="H4467" s="8" t="s">
        <v>11856</v>
      </c>
      <c r="I4467" s="8" t="s">
        <v>11837</v>
      </c>
      <c r="J4467" s="8" t="s">
        <v>11846</v>
      </c>
      <c r="K4467" s="8" t="s">
        <v>11837</v>
      </c>
      <c r="L4467" s="8" t="s">
        <v>11847</v>
      </c>
      <c r="M4467" s="8" t="s">
        <v>11853</v>
      </c>
      <c r="N4467" s="12" t="s">
        <v>11</v>
      </c>
      <c r="O4467" s="12" t="s">
        <v>13</v>
      </c>
      <c r="P4467" s="12" t="s">
        <v>27</v>
      </c>
      <c r="Q4467" s="12" t="s">
        <v>15</v>
      </c>
      <c r="R4467" s="12" t="s">
        <v>20</v>
      </c>
      <c r="S4467" s="8"/>
      <c r="T4467" s="8"/>
      <c r="U4467" s="8"/>
      <c r="V4467" s="8"/>
      <c r="W4467" s="8"/>
      <c r="X4467" s="8"/>
      <c r="Y4467" s="8"/>
      <c r="Z4467" s="8"/>
      <c r="AA4467" s="8"/>
      <c r="AB4467" s="8"/>
      <c r="AC4467" s="9">
        <f>ROUNDUP(SUM(VLOOKUP(F4467,'Pontuação'!A$2:B$11,2,FALSE),VLOOKUP(E4467,'Pontuação'!C$2:D$11,2,FALSE),VLOOKUP(H4467,'Pontuação'!I$2:J$11,2,FALSE),VLOOKUP(J4467,'Pontuação'!G$2:H$11,2,FALSE),VLOOKUP(L4467,'Pontuação'!M$2:N$13,2,FALSE)),0)</f>
        <v>1571</v>
      </c>
      <c r="AD4467" s="10">
        <f t="shared" si="1"/>
        <v>157</v>
      </c>
      <c r="AE4467" s="10" t="str">
        <f t="array" ref="AE4467">IFERROR(INDEX('Pontuação'!G$13:G$101, MATCH(AD4467, 'Pontuação'!F$13:F$101, 0)), "Faixa Indefinida")</f>
        <v>C</v>
      </c>
      <c r="AF4467" s="10">
        <f t="shared" si="2"/>
        <v>0</v>
      </c>
      <c r="AG4467" s="10">
        <f t="shared" si="3"/>
        <v>0</v>
      </c>
      <c r="AH4467" s="10">
        <f t="shared" si="4"/>
        <v>1</v>
      </c>
      <c r="AI4467" s="10">
        <f t="shared" si="5"/>
        <v>0</v>
      </c>
      <c r="AJ4467" s="9">
        <f>ROUNDUP(SUM(VLOOKUP(F4467,'Pontuação 3.0'!A$2:B$11,2,FALSE),VLOOKUP(E4467,'Pontuação 3.0'!C$2:D$11,2,FALSE),VLOOKUP(H4467,'Pontuação 3.0'!I$2:J$11,2,FALSE),VLOOKUP(J4467,'Pontuação 3.0'!G$2:H$11,2,FALSE),VLOOKUP(G4467,'Pontuação 3.0'!E$2:F$11,2,FALSE),VLOOKUP(K4467,'Pontuação 3.0'!K$2:L$11,2,FALSE),VLOOKUP(L4467,'Pontuação 3.0'!M$2:N$13,2,FALSE)),0)</f>
        <v>1910</v>
      </c>
      <c r="AK4467" s="9">
        <f t="shared" si="6"/>
        <v>191</v>
      </c>
      <c r="AL4467" s="9" t="str">
        <f t="array" ref="AL4467">IFERROR(INDEX('Pontuação 3.0'!G$13:G$191, MATCH(AK4467, 'Pontuação 3.0'!F$13:F$191, 0)), "Faixa Indefinida")</f>
        <v>D</v>
      </c>
      <c r="AM4467" s="9">
        <f t="shared" si="7"/>
        <v>0</v>
      </c>
      <c r="AN4467" s="9">
        <f t="shared" si="8"/>
        <v>0</v>
      </c>
      <c r="AO4467" s="9">
        <f t="shared" si="9"/>
        <v>0</v>
      </c>
      <c r="AP4467" s="9">
        <f t="shared" si="10"/>
        <v>1</v>
      </c>
      <c r="AQ4467" s="8"/>
    </row>
    <row r="4468" ht="15.75" customHeight="1">
      <c r="A4468" s="7">
        <v>45684.0</v>
      </c>
      <c r="B4468" s="8" t="s">
        <v>10065</v>
      </c>
      <c r="C4468" s="8" t="s">
        <v>10066</v>
      </c>
      <c r="D4468" s="8" t="s">
        <v>10067</v>
      </c>
      <c r="E4468" s="8" t="s">
        <v>11868</v>
      </c>
      <c r="F4468" s="8" t="s">
        <v>11834</v>
      </c>
      <c r="G4468" s="8" t="s">
        <v>11843</v>
      </c>
      <c r="H4468" s="8" t="s">
        <v>11850</v>
      </c>
      <c r="I4468" s="8" t="s">
        <v>11845</v>
      </c>
      <c r="J4468" s="8" t="s">
        <v>11838</v>
      </c>
      <c r="K4468" s="8" t="s">
        <v>11837</v>
      </c>
      <c r="L4468" s="8" t="s">
        <v>11847</v>
      </c>
      <c r="M4468" s="8" t="s">
        <v>11848</v>
      </c>
      <c r="N4468" s="12" t="s">
        <v>11</v>
      </c>
      <c r="O4468" s="12" t="s">
        <v>13</v>
      </c>
      <c r="P4468" s="12" t="s">
        <v>40</v>
      </c>
      <c r="Q4468" s="12" t="s">
        <v>65</v>
      </c>
      <c r="R4468" s="12" t="s">
        <v>20</v>
      </c>
      <c r="S4468" s="8"/>
      <c r="T4468" s="8"/>
      <c r="U4468" s="8"/>
      <c r="V4468" s="8"/>
      <c r="W4468" s="8"/>
      <c r="X4468" s="8"/>
      <c r="Y4468" s="8"/>
      <c r="Z4468" s="8"/>
      <c r="AA4468" s="8"/>
      <c r="AB4468" s="8"/>
      <c r="AC4468" s="9">
        <f>ROUNDUP(SUM(VLOOKUP(F4468,'Pontuação'!A$2:B$11,2,FALSE),VLOOKUP(E4468,'Pontuação'!C$2:D$11,2,FALSE),VLOOKUP(H4468,'Pontuação'!I$2:J$11,2,FALSE),VLOOKUP(J4468,'Pontuação'!G$2:H$11,2,FALSE),VLOOKUP(L4468,'Pontuação'!M$2:N$13,2,FALSE)),0)</f>
        <v>1955</v>
      </c>
      <c r="AD4468" s="10">
        <f t="shared" si="1"/>
        <v>196</v>
      </c>
      <c r="AE4468" s="10" t="str">
        <f t="array" ref="AE4468">IFERROR(INDEX('Pontuação'!G$13:G$101, MATCH(AD4468, 'Pontuação'!F$13:F$101, 0)), "Faixa Indefinida")</f>
        <v>A</v>
      </c>
      <c r="AF4468" s="10">
        <f t="shared" si="2"/>
        <v>1</v>
      </c>
      <c r="AG4468" s="10">
        <f t="shared" si="3"/>
        <v>0</v>
      </c>
      <c r="AH4468" s="10">
        <f t="shared" si="4"/>
        <v>0</v>
      </c>
      <c r="AI4468" s="10">
        <f t="shared" si="5"/>
        <v>0</v>
      </c>
      <c r="AJ4468" s="9">
        <f>ROUNDUP(SUM(VLOOKUP(F4468,'Pontuação 3.0'!A$2:B$11,2,FALSE),VLOOKUP(E4468,'Pontuação 3.0'!C$2:D$11,2,FALSE),VLOOKUP(H4468,'Pontuação 3.0'!I$2:J$11,2,FALSE),VLOOKUP(J4468,'Pontuação 3.0'!G$2:H$11,2,FALSE),VLOOKUP(G4468,'Pontuação 3.0'!E$2:F$11,2,FALSE),VLOOKUP(K4468,'Pontuação 3.0'!K$2:L$11,2,FALSE),VLOOKUP(L4468,'Pontuação 3.0'!M$2:N$13,2,FALSE)),0)</f>
        <v>2320</v>
      </c>
      <c r="AK4468" s="9">
        <f t="shared" si="6"/>
        <v>232</v>
      </c>
      <c r="AL4468" s="9" t="str">
        <f t="array" ref="AL4468">IFERROR(INDEX('Pontuação 3.0'!G$13:G$191, MATCH(AK4468, 'Pontuação 3.0'!F$13:F$191, 0)), "Faixa Indefinida")</f>
        <v>B</v>
      </c>
      <c r="AM4468" s="9">
        <f t="shared" si="7"/>
        <v>0</v>
      </c>
      <c r="AN4468" s="9">
        <f t="shared" si="8"/>
        <v>1</v>
      </c>
      <c r="AO4468" s="9">
        <f t="shared" si="9"/>
        <v>0</v>
      </c>
      <c r="AP4468" s="9">
        <f t="shared" si="10"/>
        <v>0</v>
      </c>
      <c r="AQ4468" s="8"/>
    </row>
    <row r="4469" ht="15.75" customHeight="1">
      <c r="A4469" s="7">
        <v>45684.0</v>
      </c>
      <c r="B4469" s="8" t="s">
        <v>10068</v>
      </c>
      <c r="C4469" s="8" t="s">
        <v>10069</v>
      </c>
      <c r="D4469" s="11">
        <v>8.8998394608E10</v>
      </c>
      <c r="E4469" s="8" t="s">
        <v>11833</v>
      </c>
      <c r="F4469" s="8" t="s">
        <v>11842</v>
      </c>
      <c r="G4469" s="8" t="s">
        <v>11843</v>
      </c>
      <c r="H4469" s="8" t="s">
        <v>11850</v>
      </c>
      <c r="I4469" s="8" t="s">
        <v>11845</v>
      </c>
      <c r="J4469" s="8" t="s">
        <v>11852</v>
      </c>
      <c r="K4469" s="8" t="s">
        <v>11839</v>
      </c>
      <c r="L4469" s="8" t="s">
        <v>11851</v>
      </c>
      <c r="M4469" s="8" t="s">
        <v>11853</v>
      </c>
      <c r="N4469" s="12" t="s">
        <v>11</v>
      </c>
      <c r="O4469" s="12" t="s">
        <v>13</v>
      </c>
      <c r="P4469" s="12" t="s">
        <v>12</v>
      </c>
      <c r="Q4469" s="12" t="s">
        <v>15</v>
      </c>
      <c r="R4469" s="12" t="s">
        <v>14</v>
      </c>
      <c r="S4469" s="8"/>
      <c r="T4469" s="8"/>
      <c r="U4469" s="8"/>
      <c r="V4469" s="8"/>
      <c r="W4469" s="8"/>
      <c r="X4469" s="8"/>
      <c r="Y4469" s="8"/>
      <c r="Z4469" s="8"/>
      <c r="AA4469" s="8"/>
      <c r="AB4469" s="8"/>
      <c r="AC4469" s="9">
        <f>ROUNDUP(SUM(VLOOKUP(F4469,'Pontuação'!A$2:B$11,2,FALSE),VLOOKUP(E4469,'Pontuação'!C$2:D$11,2,FALSE),VLOOKUP(H4469,'Pontuação'!I$2:J$11,2,FALSE),VLOOKUP(J4469,'Pontuação'!G$2:H$11,2,FALSE),VLOOKUP(L4469,'Pontuação'!M$2:N$13,2,FALSE)),0)</f>
        <v>1658</v>
      </c>
      <c r="AD4469" s="10">
        <f t="shared" si="1"/>
        <v>166</v>
      </c>
      <c r="AE4469" s="10" t="str">
        <f t="array" ref="AE4469">IFERROR(INDEX('Pontuação'!G$13:G$101, MATCH(AD4469, 'Pontuação'!F$13:F$101, 0)), "Faixa Indefinida")</f>
        <v>B</v>
      </c>
      <c r="AF4469" s="10">
        <f t="shared" si="2"/>
        <v>0</v>
      </c>
      <c r="AG4469" s="10">
        <f t="shared" si="3"/>
        <v>1</v>
      </c>
      <c r="AH4469" s="10">
        <f t="shared" si="4"/>
        <v>0</v>
      </c>
      <c r="AI4469" s="10">
        <f t="shared" si="5"/>
        <v>0</v>
      </c>
      <c r="AJ4469" s="9">
        <f>ROUNDUP(SUM(VLOOKUP(F4469,'Pontuação 3.0'!A$2:B$11,2,FALSE),VLOOKUP(E4469,'Pontuação 3.0'!C$2:D$11,2,FALSE),VLOOKUP(H4469,'Pontuação 3.0'!I$2:J$11,2,FALSE),VLOOKUP(J4469,'Pontuação 3.0'!G$2:H$11,2,FALSE),VLOOKUP(G4469,'Pontuação 3.0'!E$2:F$11,2,FALSE),VLOOKUP(K4469,'Pontuação 3.0'!K$2:L$11,2,FALSE),VLOOKUP(L4469,'Pontuação 3.0'!M$2:N$13,2,FALSE)),0)</f>
        <v>2535</v>
      </c>
      <c r="AK4469" s="9">
        <f t="shared" si="6"/>
        <v>254</v>
      </c>
      <c r="AL4469" s="9" t="str">
        <f t="array" ref="AL4469">IFERROR(INDEX('Pontuação 3.0'!G$13:G$191, MATCH(AK4469, 'Pontuação 3.0'!F$13:F$191, 0)), "Faixa Indefinida")</f>
        <v>A</v>
      </c>
      <c r="AM4469" s="9">
        <f t="shared" si="7"/>
        <v>1</v>
      </c>
      <c r="AN4469" s="9">
        <f t="shared" si="8"/>
        <v>0</v>
      </c>
      <c r="AO4469" s="9">
        <f t="shared" si="9"/>
        <v>0</v>
      </c>
      <c r="AP4469" s="9">
        <f t="shared" si="10"/>
        <v>0</v>
      </c>
      <c r="AQ4469" s="8"/>
    </row>
    <row r="4470" ht="15.75" customHeight="1">
      <c r="A4470" s="7">
        <v>45684.0</v>
      </c>
      <c r="B4470" s="8" t="s">
        <v>3759</v>
      </c>
      <c r="C4470" s="8" t="s">
        <v>10070</v>
      </c>
      <c r="D4470" s="11">
        <v>1.1987914631E10</v>
      </c>
      <c r="E4470" s="8" t="s">
        <v>11868</v>
      </c>
      <c r="F4470" s="8" t="s">
        <v>11842</v>
      </c>
      <c r="G4470" s="8" t="s">
        <v>11835</v>
      </c>
      <c r="H4470" s="8" t="s">
        <v>11844</v>
      </c>
      <c r="I4470" s="8" t="s">
        <v>11837</v>
      </c>
      <c r="J4470" s="8" t="s">
        <v>11852</v>
      </c>
      <c r="K4470" s="8" t="s">
        <v>11839</v>
      </c>
      <c r="L4470" s="8" t="s">
        <v>11847</v>
      </c>
      <c r="M4470" s="8" t="s">
        <v>11853</v>
      </c>
      <c r="N4470" s="12" t="s">
        <v>11</v>
      </c>
      <c r="O4470" s="12" t="s">
        <v>13</v>
      </c>
      <c r="P4470" s="12" t="s">
        <v>27</v>
      </c>
      <c r="Q4470" s="12" t="s">
        <v>65</v>
      </c>
      <c r="R4470" s="12" t="s">
        <v>14</v>
      </c>
      <c r="S4470" s="8"/>
      <c r="T4470" s="8"/>
      <c r="U4470" s="8"/>
      <c r="V4470" s="8"/>
      <c r="W4470" s="8"/>
      <c r="X4470" s="8"/>
      <c r="Y4470" s="8"/>
      <c r="Z4470" s="8"/>
      <c r="AA4470" s="8"/>
      <c r="AB4470" s="8"/>
      <c r="AC4470" s="9">
        <f>ROUNDUP(SUM(VLOOKUP(F4470,'Pontuação'!A$2:B$11,2,FALSE),VLOOKUP(E4470,'Pontuação'!C$2:D$11,2,FALSE),VLOOKUP(H4470,'Pontuação'!I$2:J$11,2,FALSE),VLOOKUP(J4470,'Pontuação'!G$2:H$11,2,FALSE),VLOOKUP(L4470,'Pontuação'!M$2:N$13,2,FALSE)),0)</f>
        <v>1836</v>
      </c>
      <c r="AD4470" s="10">
        <f t="shared" si="1"/>
        <v>184</v>
      </c>
      <c r="AE4470" s="10" t="str">
        <f t="array" ref="AE4470">IFERROR(INDEX('Pontuação'!G$13:G$101, MATCH(AD4470, 'Pontuação'!F$13:F$101, 0)), "Faixa Indefinida")</f>
        <v>A</v>
      </c>
      <c r="AF4470" s="10">
        <f t="shared" si="2"/>
        <v>1</v>
      </c>
      <c r="AG4470" s="10">
        <f t="shared" si="3"/>
        <v>0</v>
      </c>
      <c r="AH4470" s="10">
        <f t="shared" si="4"/>
        <v>0</v>
      </c>
      <c r="AI4470" s="10">
        <f t="shared" si="5"/>
        <v>0</v>
      </c>
      <c r="AJ4470" s="9">
        <f>ROUNDUP(SUM(VLOOKUP(F4470,'Pontuação 3.0'!A$2:B$11,2,FALSE),VLOOKUP(E4470,'Pontuação 3.0'!C$2:D$11,2,FALSE),VLOOKUP(H4470,'Pontuação 3.0'!I$2:J$11,2,FALSE),VLOOKUP(J4470,'Pontuação 3.0'!G$2:H$11,2,FALSE),VLOOKUP(G4470,'Pontuação 3.0'!E$2:F$11,2,FALSE),VLOOKUP(K4470,'Pontuação 3.0'!K$2:L$11,2,FALSE),VLOOKUP(L4470,'Pontuação 3.0'!M$2:N$13,2,FALSE)),0)</f>
        <v>2538</v>
      </c>
      <c r="AK4470" s="9">
        <f t="shared" si="6"/>
        <v>254</v>
      </c>
      <c r="AL4470" s="9" t="str">
        <f t="array" ref="AL4470">IFERROR(INDEX('Pontuação 3.0'!G$13:G$191, MATCH(AK4470, 'Pontuação 3.0'!F$13:F$191, 0)), "Faixa Indefinida")</f>
        <v>A</v>
      </c>
      <c r="AM4470" s="9">
        <f t="shared" si="7"/>
        <v>1</v>
      </c>
      <c r="AN4470" s="9">
        <f t="shared" si="8"/>
        <v>0</v>
      </c>
      <c r="AO4470" s="9">
        <f t="shared" si="9"/>
        <v>0</v>
      </c>
      <c r="AP4470" s="9">
        <f t="shared" si="10"/>
        <v>0</v>
      </c>
      <c r="AQ4470" s="8"/>
    </row>
    <row r="4471" ht="15.75" customHeight="1">
      <c r="A4471" s="7">
        <v>45684.0</v>
      </c>
      <c r="B4471" s="8" t="s">
        <v>10071</v>
      </c>
      <c r="C4471" s="8" t="s">
        <v>10072</v>
      </c>
      <c r="D4471" s="11">
        <v>5.1992666364E10</v>
      </c>
      <c r="E4471" s="8" t="s">
        <v>11833</v>
      </c>
      <c r="F4471" s="8" t="s">
        <v>11842</v>
      </c>
      <c r="G4471" s="8" t="s">
        <v>11872</v>
      </c>
      <c r="H4471" s="8" t="s">
        <v>11850</v>
      </c>
      <c r="I4471" s="8" t="s">
        <v>11837</v>
      </c>
      <c r="J4471" s="8" t="s">
        <v>11846</v>
      </c>
      <c r="K4471" s="8" t="s">
        <v>11837</v>
      </c>
      <c r="L4471" s="8" t="s">
        <v>11847</v>
      </c>
      <c r="M4471" s="8" t="s">
        <v>11853</v>
      </c>
      <c r="N4471" s="12" t="s">
        <v>11</v>
      </c>
      <c r="O4471" s="12" t="s">
        <v>13</v>
      </c>
      <c r="P4471" s="12" t="s">
        <v>37</v>
      </c>
      <c r="Q4471" s="12" t="s">
        <v>76</v>
      </c>
      <c r="R4471" s="12" t="s">
        <v>20</v>
      </c>
      <c r="S4471" s="8"/>
      <c r="T4471" s="8"/>
      <c r="U4471" s="8"/>
      <c r="V4471" s="8"/>
      <c r="W4471" s="8"/>
      <c r="X4471" s="8"/>
      <c r="Y4471" s="8"/>
      <c r="Z4471" s="8"/>
      <c r="AA4471" s="8"/>
      <c r="AB4471" s="8"/>
      <c r="AC4471" s="9">
        <f>ROUNDUP(SUM(VLOOKUP(F4471,'Pontuação'!A$2:B$11,2,FALSE),VLOOKUP(E4471,'Pontuação'!C$2:D$11,2,FALSE),VLOOKUP(H4471,'Pontuação'!I$2:J$11,2,FALSE),VLOOKUP(J4471,'Pontuação'!G$2:H$11,2,FALSE),VLOOKUP(L4471,'Pontuação'!M$2:N$13,2,FALSE)),0)</f>
        <v>1685</v>
      </c>
      <c r="AD4471" s="10">
        <f t="shared" si="1"/>
        <v>169</v>
      </c>
      <c r="AE4471" s="10" t="str">
        <f t="array" ref="AE4471">IFERROR(INDEX('Pontuação'!G$13:G$101, MATCH(AD4471, 'Pontuação'!F$13:F$101, 0)), "Faixa Indefinida")</f>
        <v>B</v>
      </c>
      <c r="AF4471" s="10">
        <f t="shared" si="2"/>
        <v>0</v>
      </c>
      <c r="AG4471" s="10">
        <f t="shared" si="3"/>
        <v>1</v>
      </c>
      <c r="AH4471" s="10">
        <f t="shared" si="4"/>
        <v>0</v>
      </c>
      <c r="AI4471" s="10">
        <f t="shared" si="5"/>
        <v>0</v>
      </c>
      <c r="AJ4471" s="9">
        <f>ROUNDUP(SUM(VLOOKUP(F4471,'Pontuação 3.0'!A$2:B$11,2,FALSE),VLOOKUP(E4471,'Pontuação 3.0'!C$2:D$11,2,FALSE),VLOOKUP(H4471,'Pontuação 3.0'!I$2:J$11,2,FALSE),VLOOKUP(J4471,'Pontuação 3.0'!G$2:H$11,2,FALSE),VLOOKUP(G4471,'Pontuação 3.0'!E$2:F$11,2,FALSE),VLOOKUP(K4471,'Pontuação 3.0'!K$2:L$11,2,FALSE),VLOOKUP(L4471,'Pontuação 3.0'!M$2:N$13,2,FALSE)),0)</f>
        <v>2268</v>
      </c>
      <c r="AK4471" s="9">
        <f t="shared" si="6"/>
        <v>227</v>
      </c>
      <c r="AL4471" s="9" t="str">
        <f t="array" ref="AL4471">IFERROR(INDEX('Pontuação 3.0'!G$13:G$191, MATCH(AK4471, 'Pontuação 3.0'!F$13:F$191, 0)), "Faixa Indefinida")</f>
        <v>B</v>
      </c>
      <c r="AM4471" s="9">
        <f t="shared" si="7"/>
        <v>0</v>
      </c>
      <c r="AN4471" s="9">
        <f t="shared" si="8"/>
        <v>1</v>
      </c>
      <c r="AO4471" s="9">
        <f t="shared" si="9"/>
        <v>0</v>
      </c>
      <c r="AP4471" s="9">
        <f t="shared" si="10"/>
        <v>0</v>
      </c>
      <c r="AQ4471" s="8"/>
    </row>
    <row r="4472" ht="15.75" customHeight="1">
      <c r="A4472" s="7">
        <v>45684.0</v>
      </c>
      <c r="B4472" s="8" t="s">
        <v>10073</v>
      </c>
      <c r="C4472" s="8" t="s">
        <v>10074</v>
      </c>
      <c r="D4472" s="11">
        <v>7.5991855738E10</v>
      </c>
      <c r="E4472" s="8" t="s">
        <v>11833</v>
      </c>
      <c r="F4472" s="8" t="s">
        <v>11842</v>
      </c>
      <c r="G4472" s="8" t="s">
        <v>11867</v>
      </c>
      <c r="H4472" s="8" t="s">
        <v>11856</v>
      </c>
      <c r="I4472" s="8" t="s">
        <v>11837</v>
      </c>
      <c r="J4472" s="8" t="s">
        <v>11846</v>
      </c>
      <c r="K4472" s="8" t="s">
        <v>11837</v>
      </c>
      <c r="L4472" s="8" t="s">
        <v>11870</v>
      </c>
      <c r="M4472" s="8" t="s">
        <v>11859</v>
      </c>
      <c r="N4472" s="12" t="s">
        <v>11</v>
      </c>
      <c r="O4472" s="12" t="s">
        <v>13</v>
      </c>
      <c r="P4472" s="12" t="s">
        <v>27</v>
      </c>
      <c r="Q4472" s="12" t="s">
        <v>385</v>
      </c>
      <c r="R4472" s="12" t="s">
        <v>20</v>
      </c>
      <c r="S4472" s="8"/>
      <c r="T4472" s="8"/>
      <c r="U4472" s="8"/>
      <c r="V4472" s="8"/>
      <c r="W4472" s="8"/>
      <c r="X4472" s="8"/>
      <c r="Y4472" s="8"/>
      <c r="Z4472" s="8"/>
      <c r="AA4472" s="8"/>
      <c r="AB4472" s="8"/>
      <c r="AC4472" s="9">
        <f>ROUNDUP(SUM(VLOOKUP(F4472,'Pontuação'!A$2:B$11,2,FALSE),VLOOKUP(E4472,'Pontuação'!C$2:D$11,2,FALSE),VLOOKUP(H4472,'Pontuação'!I$2:J$11,2,FALSE),VLOOKUP(J4472,'Pontuação'!G$2:H$11,2,FALSE),VLOOKUP(L4472,'Pontuação'!M$2:N$13,2,FALSE)),0)</f>
        <v>1509</v>
      </c>
      <c r="AD4472" s="10">
        <f t="shared" si="1"/>
        <v>151</v>
      </c>
      <c r="AE4472" s="10" t="str">
        <f t="array" ref="AE4472">IFERROR(INDEX('Pontuação'!G$13:G$101, MATCH(AD4472, 'Pontuação'!F$13:F$101, 0)), "Faixa Indefinida")</f>
        <v>C</v>
      </c>
      <c r="AF4472" s="10">
        <f t="shared" si="2"/>
        <v>0</v>
      </c>
      <c r="AG4472" s="10">
        <f t="shared" si="3"/>
        <v>0</v>
      </c>
      <c r="AH4472" s="10">
        <f t="shared" si="4"/>
        <v>1</v>
      </c>
      <c r="AI4472" s="10">
        <f t="shared" si="5"/>
        <v>0</v>
      </c>
      <c r="AJ4472" s="9">
        <f>ROUNDUP(SUM(VLOOKUP(F4472,'Pontuação 3.0'!A$2:B$11,2,FALSE),VLOOKUP(E4472,'Pontuação 3.0'!C$2:D$11,2,FALSE),VLOOKUP(H4472,'Pontuação 3.0'!I$2:J$11,2,FALSE),VLOOKUP(J4472,'Pontuação 3.0'!G$2:H$11,2,FALSE),VLOOKUP(G4472,'Pontuação 3.0'!E$2:F$11,2,FALSE),VLOOKUP(K4472,'Pontuação 3.0'!K$2:L$11,2,FALSE),VLOOKUP(L4472,'Pontuação 3.0'!M$2:N$13,2,FALSE)),0)</f>
        <v>2018</v>
      </c>
      <c r="AK4472" s="9">
        <f t="shared" si="6"/>
        <v>202</v>
      </c>
      <c r="AL4472" s="9" t="str">
        <f t="array" ref="AL4472">IFERROR(INDEX('Pontuação 3.0'!G$13:G$191, MATCH(AK4472, 'Pontuação 3.0'!F$13:F$191, 0)), "Faixa Indefinida")</f>
        <v>C</v>
      </c>
      <c r="AM4472" s="9">
        <f t="shared" si="7"/>
        <v>0</v>
      </c>
      <c r="AN4472" s="9">
        <f t="shared" si="8"/>
        <v>0</v>
      </c>
      <c r="AO4472" s="9">
        <f t="shared" si="9"/>
        <v>1</v>
      </c>
      <c r="AP4472" s="9">
        <f t="shared" si="10"/>
        <v>0</v>
      </c>
      <c r="AQ4472" s="8"/>
    </row>
    <row r="4473" ht="15.75" customHeight="1">
      <c r="A4473" s="7">
        <v>45684.0</v>
      </c>
      <c r="B4473" s="8" t="s">
        <v>10075</v>
      </c>
      <c r="C4473" s="8" t="s">
        <v>10076</v>
      </c>
      <c r="D4473" s="11">
        <v>3.7999531574E10</v>
      </c>
      <c r="E4473" s="8" t="s">
        <v>11833</v>
      </c>
      <c r="F4473" s="8" t="s">
        <v>11842</v>
      </c>
      <c r="G4473" s="8" t="s">
        <v>11843</v>
      </c>
      <c r="H4473" s="8" t="s">
        <v>11856</v>
      </c>
      <c r="I4473" s="8" t="s">
        <v>11837</v>
      </c>
      <c r="J4473" s="8" t="s">
        <v>11846</v>
      </c>
      <c r="K4473" s="8" t="s">
        <v>11837</v>
      </c>
      <c r="L4473" s="8" t="s">
        <v>11851</v>
      </c>
      <c r="M4473" s="8" t="s">
        <v>11849</v>
      </c>
      <c r="N4473" s="12" t="s">
        <v>11</v>
      </c>
      <c r="O4473" s="12" t="s">
        <v>13</v>
      </c>
      <c r="P4473" s="12" t="s">
        <v>96</v>
      </c>
      <c r="Q4473" s="12" t="s">
        <v>15</v>
      </c>
      <c r="R4473" s="12" t="s">
        <v>20</v>
      </c>
      <c r="S4473" s="8"/>
      <c r="T4473" s="8"/>
      <c r="U4473" s="8"/>
      <c r="V4473" s="8"/>
      <c r="W4473" s="8"/>
      <c r="X4473" s="8"/>
      <c r="Y4473" s="8"/>
      <c r="Z4473" s="8"/>
      <c r="AA4473" s="8"/>
      <c r="AB4473" s="8"/>
      <c r="AC4473" s="9">
        <f>ROUNDUP(SUM(VLOOKUP(F4473,'Pontuação'!A$2:B$11,2,FALSE),VLOOKUP(E4473,'Pontuação'!C$2:D$11,2,FALSE),VLOOKUP(H4473,'Pontuação'!I$2:J$11,2,FALSE),VLOOKUP(J4473,'Pontuação'!G$2:H$11,2,FALSE),VLOOKUP(L4473,'Pontuação'!M$2:N$13,2,FALSE)),0)</f>
        <v>1439</v>
      </c>
      <c r="AD4473" s="10">
        <f t="shared" si="1"/>
        <v>144</v>
      </c>
      <c r="AE4473" s="10" t="str">
        <f t="array" ref="AE4473">IFERROR(INDEX('Pontuação'!G$13:G$101, MATCH(AD4473, 'Pontuação'!F$13:F$101, 0)), "Faixa Indefinida")</f>
        <v>D</v>
      </c>
      <c r="AF4473" s="10">
        <f t="shared" si="2"/>
        <v>0</v>
      </c>
      <c r="AG4473" s="10">
        <f t="shared" si="3"/>
        <v>0</v>
      </c>
      <c r="AH4473" s="10">
        <f t="shared" si="4"/>
        <v>0</v>
      </c>
      <c r="AI4473" s="10">
        <f t="shared" si="5"/>
        <v>1</v>
      </c>
      <c r="AJ4473" s="9">
        <f>ROUNDUP(SUM(VLOOKUP(F4473,'Pontuação 3.0'!A$2:B$11,2,FALSE),VLOOKUP(E4473,'Pontuação 3.0'!C$2:D$11,2,FALSE),VLOOKUP(H4473,'Pontuação 3.0'!I$2:J$11,2,FALSE),VLOOKUP(J4473,'Pontuação 3.0'!G$2:H$11,2,FALSE),VLOOKUP(G4473,'Pontuação 3.0'!E$2:F$11,2,FALSE),VLOOKUP(K4473,'Pontuação 3.0'!K$2:L$11,2,FALSE),VLOOKUP(L4473,'Pontuação 3.0'!M$2:N$13,2,FALSE)),0)</f>
        <v>1974</v>
      </c>
      <c r="AK4473" s="9">
        <f t="shared" si="6"/>
        <v>197</v>
      </c>
      <c r="AL4473" s="9" t="str">
        <f t="array" ref="AL4473">IFERROR(INDEX('Pontuação 3.0'!G$13:G$191, MATCH(AK4473, 'Pontuação 3.0'!F$13:F$191, 0)), "Faixa Indefinida")</f>
        <v>C</v>
      </c>
      <c r="AM4473" s="9">
        <f t="shared" si="7"/>
        <v>0</v>
      </c>
      <c r="AN4473" s="9">
        <f t="shared" si="8"/>
        <v>0</v>
      </c>
      <c r="AO4473" s="9">
        <f t="shared" si="9"/>
        <v>1</v>
      </c>
      <c r="AP4473" s="9">
        <f t="shared" si="10"/>
        <v>0</v>
      </c>
      <c r="AQ4473" s="8"/>
    </row>
    <row r="4474" ht="15.75" customHeight="1">
      <c r="A4474" s="7">
        <v>45684.0</v>
      </c>
      <c r="B4474" s="8" t="s">
        <v>10077</v>
      </c>
      <c r="C4474" s="8" t="s">
        <v>10078</v>
      </c>
      <c r="D4474" s="11">
        <v>1.1947496187E10</v>
      </c>
      <c r="E4474" s="8" t="s">
        <v>11833</v>
      </c>
      <c r="F4474" s="8" t="s">
        <v>11861</v>
      </c>
      <c r="G4474" s="8" t="s">
        <v>11855</v>
      </c>
      <c r="H4474" s="8" t="s">
        <v>11856</v>
      </c>
      <c r="I4474" s="8" t="s">
        <v>11837</v>
      </c>
      <c r="J4474" s="8" t="s">
        <v>11838</v>
      </c>
      <c r="K4474" s="8" t="s">
        <v>11837</v>
      </c>
      <c r="L4474" s="8" t="s">
        <v>11847</v>
      </c>
      <c r="M4474" s="8" t="s">
        <v>11853</v>
      </c>
      <c r="N4474" s="12" t="s">
        <v>11</v>
      </c>
      <c r="O4474" s="12" t="s">
        <v>13</v>
      </c>
      <c r="P4474" s="12" t="s">
        <v>318</v>
      </c>
      <c r="Q4474" s="12" t="s">
        <v>65</v>
      </c>
      <c r="R4474" s="12" t="s">
        <v>20</v>
      </c>
      <c r="S4474" s="8"/>
      <c r="T4474" s="8"/>
      <c r="U4474" s="8"/>
      <c r="V4474" s="8"/>
      <c r="W4474" s="8"/>
      <c r="X4474" s="8"/>
      <c r="Y4474" s="8"/>
      <c r="Z4474" s="8"/>
      <c r="AA4474" s="8"/>
      <c r="AB4474" s="8"/>
      <c r="AC4474" s="9">
        <f>ROUNDUP(SUM(VLOOKUP(F4474,'Pontuação'!A$2:B$11,2,FALSE),VLOOKUP(E4474,'Pontuação'!C$2:D$11,2,FALSE),VLOOKUP(H4474,'Pontuação'!I$2:J$11,2,FALSE),VLOOKUP(J4474,'Pontuação'!G$2:H$11,2,FALSE),VLOOKUP(L4474,'Pontuação'!M$2:N$13,2,FALSE)),0)</f>
        <v>1604</v>
      </c>
      <c r="AD4474" s="10">
        <f t="shared" si="1"/>
        <v>160</v>
      </c>
      <c r="AE4474" s="10" t="str">
        <f t="array" ref="AE4474">IFERROR(INDEX('Pontuação'!G$13:G$101, MATCH(AD4474, 'Pontuação'!F$13:F$101, 0)), "Faixa Indefinida")</f>
        <v>C</v>
      </c>
      <c r="AF4474" s="10">
        <f t="shared" si="2"/>
        <v>0</v>
      </c>
      <c r="AG4474" s="10">
        <f t="shared" si="3"/>
        <v>0</v>
      </c>
      <c r="AH4474" s="10">
        <f t="shared" si="4"/>
        <v>1</v>
      </c>
      <c r="AI4474" s="10">
        <f t="shared" si="5"/>
        <v>0</v>
      </c>
      <c r="AJ4474" s="9">
        <f>ROUNDUP(SUM(VLOOKUP(F4474,'Pontuação 3.0'!A$2:B$11,2,FALSE),VLOOKUP(E4474,'Pontuação 3.0'!C$2:D$11,2,FALSE),VLOOKUP(H4474,'Pontuação 3.0'!I$2:J$11,2,FALSE),VLOOKUP(J4474,'Pontuação 3.0'!G$2:H$11,2,FALSE),VLOOKUP(G4474,'Pontuação 3.0'!E$2:F$11,2,FALSE),VLOOKUP(K4474,'Pontuação 3.0'!K$2:L$11,2,FALSE),VLOOKUP(L4474,'Pontuação 3.0'!M$2:N$13,2,FALSE)),0)</f>
        <v>2080</v>
      </c>
      <c r="AK4474" s="9">
        <f t="shared" si="6"/>
        <v>208</v>
      </c>
      <c r="AL4474" s="9" t="str">
        <f t="array" ref="AL4474">IFERROR(INDEX('Pontuação 3.0'!G$13:G$191, MATCH(AK4474, 'Pontuação 3.0'!F$13:F$191, 0)), "Faixa Indefinida")</f>
        <v>C</v>
      </c>
      <c r="AM4474" s="9">
        <f t="shared" si="7"/>
        <v>0</v>
      </c>
      <c r="AN4474" s="9">
        <f t="shared" si="8"/>
        <v>0</v>
      </c>
      <c r="AO4474" s="9">
        <f t="shared" si="9"/>
        <v>1</v>
      </c>
      <c r="AP4474" s="9">
        <f t="shared" si="10"/>
        <v>0</v>
      </c>
      <c r="AQ4474" s="8"/>
    </row>
    <row r="4475" ht="15.75" customHeight="1">
      <c r="A4475" s="7">
        <v>45684.0</v>
      </c>
      <c r="B4475" s="8" t="s">
        <v>5587</v>
      </c>
      <c r="C4475" s="8" t="s">
        <v>10081</v>
      </c>
      <c r="D4475" s="11">
        <v>3.1992550874E10</v>
      </c>
      <c r="E4475" s="8" t="s">
        <v>11833</v>
      </c>
      <c r="F4475" s="8" t="s">
        <v>11842</v>
      </c>
      <c r="G4475" s="8" t="s">
        <v>11835</v>
      </c>
      <c r="H4475" s="8" t="s">
        <v>11856</v>
      </c>
      <c r="I4475" s="8" t="s">
        <v>11837</v>
      </c>
      <c r="J4475" s="8" t="s">
        <v>11838</v>
      </c>
      <c r="K4475" s="8" t="s">
        <v>11837</v>
      </c>
      <c r="L4475" s="8" t="s">
        <v>11847</v>
      </c>
      <c r="M4475" s="8" t="s">
        <v>11849</v>
      </c>
      <c r="N4475" s="12" t="s">
        <v>11</v>
      </c>
      <c r="O4475" s="12" t="s">
        <v>13</v>
      </c>
      <c r="P4475" s="12" t="s">
        <v>318</v>
      </c>
      <c r="Q4475" s="12" t="s">
        <v>65</v>
      </c>
      <c r="R4475" s="12" t="s">
        <v>20</v>
      </c>
      <c r="S4475" s="8"/>
      <c r="T4475" s="8"/>
      <c r="U4475" s="8"/>
      <c r="V4475" s="8"/>
      <c r="W4475" s="8"/>
      <c r="X4475" s="8"/>
      <c r="Y4475" s="8"/>
      <c r="Z4475" s="8"/>
      <c r="AA4475" s="8"/>
      <c r="AB4475" s="8"/>
      <c r="AC4475" s="9">
        <f>ROUNDUP(SUM(VLOOKUP(F4475,'Pontuação'!A$2:B$11,2,FALSE),VLOOKUP(E4475,'Pontuação'!C$2:D$11,2,FALSE),VLOOKUP(H4475,'Pontuação'!I$2:J$11,2,FALSE),VLOOKUP(J4475,'Pontuação'!G$2:H$11,2,FALSE),VLOOKUP(L4475,'Pontuação'!M$2:N$13,2,FALSE)),0)</f>
        <v>1849</v>
      </c>
      <c r="AD4475" s="10">
        <f t="shared" si="1"/>
        <v>185</v>
      </c>
      <c r="AE4475" s="10" t="str">
        <f t="array" ref="AE4475">IFERROR(INDEX('Pontuação'!G$13:G$101, MATCH(AD4475, 'Pontuação'!F$13:F$101, 0)), "Faixa Indefinida")</f>
        <v>A</v>
      </c>
      <c r="AF4475" s="10">
        <f t="shared" si="2"/>
        <v>1</v>
      </c>
      <c r="AG4475" s="10">
        <f t="shared" si="3"/>
        <v>0</v>
      </c>
      <c r="AH4475" s="10">
        <f t="shared" si="4"/>
        <v>0</v>
      </c>
      <c r="AI4475" s="10">
        <f t="shared" si="5"/>
        <v>0</v>
      </c>
      <c r="AJ4475" s="9">
        <f>ROUNDUP(SUM(VLOOKUP(F4475,'Pontuação 3.0'!A$2:B$11,2,FALSE),VLOOKUP(E4475,'Pontuação 3.0'!C$2:D$11,2,FALSE),VLOOKUP(H4475,'Pontuação 3.0'!I$2:J$11,2,FALSE),VLOOKUP(J4475,'Pontuação 3.0'!G$2:H$11,2,FALSE),VLOOKUP(G4475,'Pontuação 3.0'!E$2:F$11,2,FALSE),VLOOKUP(K4475,'Pontuação 3.0'!K$2:L$11,2,FALSE),VLOOKUP(L4475,'Pontuação 3.0'!M$2:N$13,2,FALSE)),0)</f>
        <v>2195</v>
      </c>
      <c r="AK4475" s="9">
        <f t="shared" si="6"/>
        <v>220</v>
      </c>
      <c r="AL4475" s="9" t="str">
        <f t="array" ref="AL4475">IFERROR(INDEX('Pontuação 3.0'!G$13:G$191, MATCH(AK4475, 'Pontuação 3.0'!F$13:F$191, 0)), "Faixa Indefinida")</f>
        <v>B</v>
      </c>
      <c r="AM4475" s="9">
        <f t="shared" si="7"/>
        <v>0</v>
      </c>
      <c r="AN4475" s="9">
        <f t="shared" si="8"/>
        <v>1</v>
      </c>
      <c r="AO4475" s="9">
        <f t="shared" si="9"/>
        <v>0</v>
      </c>
      <c r="AP4475" s="9">
        <f t="shared" si="10"/>
        <v>0</v>
      </c>
      <c r="AQ4475" s="8"/>
    </row>
    <row r="4476" ht="15.75" customHeight="1">
      <c r="A4476" s="7">
        <v>45684.0</v>
      </c>
      <c r="B4476" s="8" t="s">
        <v>10084</v>
      </c>
      <c r="C4476" s="8" t="s">
        <v>10085</v>
      </c>
      <c r="D4476" s="11">
        <v>7.9999596581E10</v>
      </c>
      <c r="E4476" s="8" t="s">
        <v>11833</v>
      </c>
      <c r="F4476" s="8" t="s">
        <v>11842</v>
      </c>
      <c r="G4476" s="8" t="s">
        <v>11843</v>
      </c>
      <c r="H4476" s="8" t="s">
        <v>11836</v>
      </c>
      <c r="I4476" s="8" t="s">
        <v>11837</v>
      </c>
      <c r="J4476" s="8" t="s">
        <v>11838</v>
      </c>
      <c r="K4476" s="8" t="s">
        <v>11837</v>
      </c>
      <c r="L4476" s="8" t="s">
        <v>11847</v>
      </c>
      <c r="M4476" s="8" t="s">
        <v>11853</v>
      </c>
      <c r="N4476" s="12" t="s">
        <v>11</v>
      </c>
      <c r="O4476" s="12" t="s">
        <v>13</v>
      </c>
      <c r="P4476" s="12" t="s">
        <v>23</v>
      </c>
      <c r="Q4476" s="12" t="s">
        <v>15</v>
      </c>
      <c r="R4476" s="12" t="s">
        <v>20</v>
      </c>
      <c r="S4476" s="8"/>
      <c r="T4476" s="8"/>
      <c r="U4476" s="8"/>
      <c r="V4476" s="8"/>
      <c r="W4476" s="8"/>
      <c r="X4476" s="8"/>
      <c r="Y4476" s="8"/>
      <c r="Z4476" s="8"/>
      <c r="AA4476" s="8"/>
      <c r="AB4476" s="8"/>
      <c r="AC4476" s="9">
        <f>ROUNDUP(SUM(VLOOKUP(F4476,'Pontuação'!A$2:B$11,2,FALSE),VLOOKUP(E4476,'Pontuação'!C$2:D$11,2,FALSE),VLOOKUP(H4476,'Pontuação'!I$2:J$11,2,FALSE),VLOOKUP(J4476,'Pontuação'!G$2:H$11,2,FALSE),VLOOKUP(L4476,'Pontuação'!M$2:N$13,2,FALSE)),0)</f>
        <v>1779</v>
      </c>
      <c r="AD4476" s="10">
        <f t="shared" si="1"/>
        <v>178</v>
      </c>
      <c r="AE4476" s="10" t="str">
        <f t="array" ref="AE4476">IFERROR(INDEX('Pontuação'!G$13:G$101, MATCH(AD4476, 'Pontuação'!F$13:F$101, 0)), "Faixa Indefinida")</f>
        <v>B</v>
      </c>
      <c r="AF4476" s="10">
        <f t="shared" si="2"/>
        <v>0</v>
      </c>
      <c r="AG4476" s="10">
        <f t="shared" si="3"/>
        <v>1</v>
      </c>
      <c r="AH4476" s="10">
        <f t="shared" si="4"/>
        <v>0</v>
      </c>
      <c r="AI4476" s="10">
        <f t="shared" si="5"/>
        <v>0</v>
      </c>
      <c r="AJ4476" s="9">
        <f>ROUNDUP(SUM(VLOOKUP(F4476,'Pontuação 3.0'!A$2:B$11,2,FALSE),VLOOKUP(E4476,'Pontuação 3.0'!C$2:D$11,2,FALSE),VLOOKUP(H4476,'Pontuação 3.0'!I$2:J$11,2,FALSE),VLOOKUP(J4476,'Pontuação 3.0'!G$2:H$11,2,FALSE),VLOOKUP(G4476,'Pontuação 3.0'!E$2:F$11,2,FALSE),VLOOKUP(K4476,'Pontuação 3.0'!K$2:L$11,2,FALSE),VLOOKUP(L4476,'Pontuação 3.0'!M$2:N$13,2,FALSE)),0)</f>
        <v>2375</v>
      </c>
      <c r="AK4476" s="9">
        <f t="shared" si="6"/>
        <v>238</v>
      </c>
      <c r="AL4476" s="9" t="str">
        <f t="array" ref="AL4476">IFERROR(INDEX('Pontuação 3.0'!G$13:G$191, MATCH(AK4476, 'Pontuação 3.0'!F$13:F$191, 0)), "Faixa Indefinida")</f>
        <v>A</v>
      </c>
      <c r="AM4476" s="9">
        <f t="shared" si="7"/>
        <v>1</v>
      </c>
      <c r="AN4476" s="9">
        <f t="shared" si="8"/>
        <v>0</v>
      </c>
      <c r="AO4476" s="9">
        <f t="shared" si="9"/>
        <v>0</v>
      </c>
      <c r="AP4476" s="9">
        <f t="shared" si="10"/>
        <v>0</v>
      </c>
      <c r="AQ4476" s="8"/>
    </row>
    <row r="4477" ht="15.75" customHeight="1">
      <c r="A4477" s="7">
        <v>45684.0</v>
      </c>
      <c r="B4477" s="8" t="s">
        <v>1966</v>
      </c>
      <c r="C4477" s="8" t="s">
        <v>10090</v>
      </c>
      <c r="D4477" s="11">
        <v>6.1991009708E10</v>
      </c>
      <c r="E4477" s="8" t="s">
        <v>11833</v>
      </c>
      <c r="F4477" s="8" t="s">
        <v>11834</v>
      </c>
      <c r="G4477" s="8" t="s">
        <v>11843</v>
      </c>
      <c r="H4477" s="8" t="s">
        <v>11844</v>
      </c>
      <c r="I4477" s="8" t="s">
        <v>11845</v>
      </c>
      <c r="J4477" s="8" t="s">
        <v>11838</v>
      </c>
      <c r="K4477" s="8" t="s">
        <v>11837</v>
      </c>
      <c r="L4477" s="8" t="s">
        <v>11851</v>
      </c>
      <c r="M4477" s="8" t="s">
        <v>11853</v>
      </c>
      <c r="N4477" s="12" t="s">
        <v>11</v>
      </c>
      <c r="O4477" s="12" t="s">
        <v>13</v>
      </c>
      <c r="P4477" s="12" t="s">
        <v>37</v>
      </c>
      <c r="Q4477" s="12" t="s">
        <v>76</v>
      </c>
      <c r="R4477" s="12" t="s">
        <v>20</v>
      </c>
      <c r="S4477" s="8"/>
      <c r="T4477" s="8"/>
      <c r="U4477" s="8"/>
      <c r="V4477" s="8"/>
      <c r="W4477" s="8"/>
      <c r="X4477" s="8"/>
      <c r="Y4477" s="8"/>
      <c r="Z4477" s="8"/>
      <c r="AA4477" s="8"/>
      <c r="AB4477" s="8"/>
      <c r="AC4477" s="9">
        <f>ROUNDUP(SUM(VLOOKUP(F4477,'Pontuação'!A$2:B$11,2,FALSE),VLOOKUP(E4477,'Pontuação'!C$2:D$11,2,FALSE),VLOOKUP(H4477,'Pontuação'!I$2:J$11,2,FALSE),VLOOKUP(J4477,'Pontuação'!G$2:H$11,2,FALSE),VLOOKUP(L4477,'Pontuação'!M$2:N$13,2,FALSE)),0)</f>
        <v>1861</v>
      </c>
      <c r="AD4477" s="10">
        <f t="shared" si="1"/>
        <v>186</v>
      </c>
      <c r="AE4477" s="10" t="str">
        <f t="array" ref="AE4477">IFERROR(INDEX('Pontuação'!G$13:G$101, MATCH(AD4477, 'Pontuação'!F$13:F$101, 0)), "Faixa Indefinida")</f>
        <v>A</v>
      </c>
      <c r="AF4477" s="10">
        <f t="shared" si="2"/>
        <v>1</v>
      </c>
      <c r="AG4477" s="10">
        <f t="shared" si="3"/>
        <v>0</v>
      </c>
      <c r="AH4477" s="10">
        <f t="shared" si="4"/>
        <v>0</v>
      </c>
      <c r="AI4477" s="10">
        <f t="shared" si="5"/>
        <v>0</v>
      </c>
      <c r="AJ4477" s="9">
        <f>ROUNDUP(SUM(VLOOKUP(F4477,'Pontuação 3.0'!A$2:B$11,2,FALSE),VLOOKUP(E4477,'Pontuação 3.0'!C$2:D$11,2,FALSE),VLOOKUP(H4477,'Pontuação 3.0'!I$2:J$11,2,FALSE),VLOOKUP(J4477,'Pontuação 3.0'!G$2:H$11,2,FALSE),VLOOKUP(G4477,'Pontuação 3.0'!E$2:F$11,2,FALSE),VLOOKUP(K4477,'Pontuação 3.0'!K$2:L$11,2,FALSE),VLOOKUP(L4477,'Pontuação 3.0'!M$2:N$13,2,FALSE)),0)</f>
        <v>2351</v>
      </c>
      <c r="AK4477" s="9">
        <f t="shared" si="6"/>
        <v>235</v>
      </c>
      <c r="AL4477" s="9" t="str">
        <f t="array" ref="AL4477">IFERROR(INDEX('Pontuação 3.0'!G$13:G$191, MATCH(AK4477, 'Pontuação 3.0'!F$13:F$191, 0)), "Faixa Indefinida")</f>
        <v>B</v>
      </c>
      <c r="AM4477" s="9">
        <f t="shared" si="7"/>
        <v>0</v>
      </c>
      <c r="AN4477" s="9">
        <f t="shared" si="8"/>
        <v>1</v>
      </c>
      <c r="AO4477" s="9">
        <f t="shared" si="9"/>
        <v>0</v>
      </c>
      <c r="AP4477" s="9">
        <f t="shared" si="10"/>
        <v>0</v>
      </c>
      <c r="AQ4477" s="8"/>
    </row>
    <row r="4478" ht="15.75" customHeight="1">
      <c r="A4478" s="7">
        <v>45684.0</v>
      </c>
      <c r="B4478" s="8" t="s">
        <v>10086</v>
      </c>
      <c r="C4478" s="8" t="s">
        <v>10087</v>
      </c>
      <c r="D4478" s="11">
        <v>7.1999919345E10</v>
      </c>
      <c r="E4478" s="8" t="s">
        <v>11833</v>
      </c>
      <c r="F4478" s="8" t="s">
        <v>11834</v>
      </c>
      <c r="G4478" s="8" t="s">
        <v>11843</v>
      </c>
      <c r="H4478" s="8" t="s">
        <v>11850</v>
      </c>
      <c r="I4478" s="8" t="s">
        <v>11837</v>
      </c>
      <c r="J4478" s="8" t="s">
        <v>11852</v>
      </c>
      <c r="K4478" s="8" t="s">
        <v>11839</v>
      </c>
      <c r="L4478" s="8" t="s">
        <v>11851</v>
      </c>
      <c r="M4478" s="8" t="s">
        <v>11849</v>
      </c>
      <c r="N4478" s="12" t="s">
        <v>11</v>
      </c>
      <c r="O4478" s="12" t="s">
        <v>13</v>
      </c>
      <c r="P4478" s="12" t="s">
        <v>23</v>
      </c>
      <c r="Q4478" s="12" t="s">
        <v>15</v>
      </c>
      <c r="R4478" s="12" t="s">
        <v>20</v>
      </c>
      <c r="S4478" s="8"/>
      <c r="T4478" s="8"/>
      <c r="U4478" s="8"/>
      <c r="V4478" s="8"/>
      <c r="W4478" s="8"/>
      <c r="X4478" s="8"/>
      <c r="Y4478" s="8"/>
      <c r="Z4478" s="8"/>
      <c r="AA4478" s="8"/>
      <c r="AB4478" s="8"/>
      <c r="AC4478" s="9">
        <f>ROUNDUP(SUM(VLOOKUP(F4478,'Pontuação'!A$2:B$11,2,FALSE),VLOOKUP(E4478,'Pontuação'!C$2:D$11,2,FALSE),VLOOKUP(H4478,'Pontuação'!I$2:J$11,2,FALSE),VLOOKUP(J4478,'Pontuação'!G$2:H$11,2,FALSE),VLOOKUP(L4478,'Pontuação'!M$2:N$13,2,FALSE)),0)</f>
        <v>1646</v>
      </c>
      <c r="AD4478" s="10">
        <f t="shared" si="1"/>
        <v>165</v>
      </c>
      <c r="AE4478" s="10" t="str">
        <f t="array" ref="AE4478">IFERROR(INDEX('Pontuação'!G$13:G$101, MATCH(AD4478, 'Pontuação'!F$13:F$101, 0)), "Faixa Indefinida")</f>
        <v>C</v>
      </c>
      <c r="AF4478" s="10">
        <f t="shared" si="2"/>
        <v>0</v>
      </c>
      <c r="AG4478" s="10">
        <f t="shared" si="3"/>
        <v>0</v>
      </c>
      <c r="AH4478" s="10">
        <f t="shared" si="4"/>
        <v>1</v>
      </c>
      <c r="AI4478" s="10">
        <f t="shared" si="5"/>
        <v>0</v>
      </c>
      <c r="AJ4478" s="9">
        <f>ROUNDUP(SUM(VLOOKUP(F4478,'Pontuação 3.0'!A$2:B$11,2,FALSE),VLOOKUP(E4478,'Pontuação 3.0'!C$2:D$11,2,FALSE),VLOOKUP(H4478,'Pontuação 3.0'!I$2:J$11,2,FALSE),VLOOKUP(J4478,'Pontuação 3.0'!G$2:H$11,2,FALSE),VLOOKUP(G4478,'Pontuação 3.0'!E$2:F$11,2,FALSE),VLOOKUP(K4478,'Pontuação 3.0'!K$2:L$11,2,FALSE),VLOOKUP(L4478,'Pontuação 3.0'!M$2:N$13,2,FALSE)),0)</f>
        <v>2402</v>
      </c>
      <c r="AK4478" s="9">
        <f t="shared" si="6"/>
        <v>240</v>
      </c>
      <c r="AL4478" s="9" t="str">
        <f t="array" ref="AL4478">IFERROR(INDEX('Pontuação 3.0'!G$13:G$191, MATCH(AK4478, 'Pontuação 3.0'!F$13:F$191, 0)), "Faixa Indefinida")</f>
        <v>A</v>
      </c>
      <c r="AM4478" s="9">
        <f t="shared" si="7"/>
        <v>1</v>
      </c>
      <c r="AN4478" s="9">
        <f t="shared" si="8"/>
        <v>0</v>
      </c>
      <c r="AO4478" s="9">
        <f t="shared" si="9"/>
        <v>0</v>
      </c>
      <c r="AP4478" s="9">
        <f t="shared" si="10"/>
        <v>0</v>
      </c>
      <c r="AQ4478" s="8"/>
    </row>
    <row r="4479" ht="15.75" customHeight="1">
      <c r="A4479" s="7">
        <v>45684.0</v>
      </c>
      <c r="B4479" s="8" t="s">
        <v>7324</v>
      </c>
      <c r="C4479" s="8" t="s">
        <v>10091</v>
      </c>
      <c r="D4479" s="11">
        <v>8.1993058588E10</v>
      </c>
      <c r="E4479" s="8" t="s">
        <v>11833</v>
      </c>
      <c r="F4479" s="8" t="s">
        <v>11842</v>
      </c>
      <c r="G4479" s="8" t="s">
        <v>11835</v>
      </c>
      <c r="H4479" s="8" t="s">
        <v>11836</v>
      </c>
      <c r="I4479" s="8" t="s">
        <v>11837</v>
      </c>
      <c r="J4479" s="8" t="s">
        <v>11846</v>
      </c>
      <c r="K4479" s="8" t="s">
        <v>11837</v>
      </c>
      <c r="L4479" s="8" t="s">
        <v>11847</v>
      </c>
      <c r="M4479" s="8" t="s">
        <v>11848</v>
      </c>
      <c r="N4479" s="12" t="s">
        <v>11</v>
      </c>
      <c r="O4479" s="12" t="s">
        <v>13</v>
      </c>
      <c r="P4479" s="12" t="s">
        <v>27</v>
      </c>
      <c r="Q4479" s="12" t="s">
        <v>15</v>
      </c>
      <c r="R4479" s="12" t="s">
        <v>20</v>
      </c>
      <c r="S4479" s="8"/>
      <c r="T4479" s="8"/>
      <c r="U4479" s="8"/>
      <c r="V4479" s="8"/>
      <c r="W4479" s="8"/>
      <c r="X4479" s="8"/>
      <c r="Y4479" s="8"/>
      <c r="Z4479" s="8"/>
      <c r="AA4479" s="8"/>
      <c r="AB4479" s="8"/>
      <c r="AC4479" s="9">
        <f>ROUNDUP(SUM(VLOOKUP(F4479,'Pontuação'!A$2:B$11,2,FALSE),VLOOKUP(E4479,'Pontuação'!C$2:D$11,2,FALSE),VLOOKUP(H4479,'Pontuação'!I$2:J$11,2,FALSE),VLOOKUP(J4479,'Pontuação'!G$2:H$11,2,FALSE),VLOOKUP(L4479,'Pontuação'!M$2:N$13,2,FALSE)),0)</f>
        <v>1501</v>
      </c>
      <c r="AD4479" s="10">
        <f t="shared" si="1"/>
        <v>150</v>
      </c>
      <c r="AE4479" s="10" t="str">
        <f t="array" ref="AE4479">IFERROR(INDEX('Pontuação'!G$13:G$101, MATCH(AD4479, 'Pontuação'!F$13:F$101, 0)), "Faixa Indefinida")</f>
        <v>C</v>
      </c>
      <c r="AF4479" s="10">
        <f t="shared" si="2"/>
        <v>0</v>
      </c>
      <c r="AG4479" s="10">
        <f t="shared" si="3"/>
        <v>0</v>
      </c>
      <c r="AH4479" s="10">
        <f t="shared" si="4"/>
        <v>1</v>
      </c>
      <c r="AI4479" s="10">
        <f t="shared" si="5"/>
        <v>0</v>
      </c>
      <c r="AJ4479" s="9">
        <f>ROUNDUP(SUM(VLOOKUP(F4479,'Pontuação 3.0'!A$2:B$11,2,FALSE),VLOOKUP(E4479,'Pontuação 3.0'!C$2:D$11,2,FALSE),VLOOKUP(H4479,'Pontuação 3.0'!I$2:J$11,2,FALSE),VLOOKUP(J4479,'Pontuação 3.0'!G$2:H$11,2,FALSE),VLOOKUP(G4479,'Pontuação 3.0'!E$2:F$11,2,FALSE),VLOOKUP(K4479,'Pontuação 3.0'!K$2:L$11,2,FALSE),VLOOKUP(L4479,'Pontuação 3.0'!M$2:N$13,2,FALSE)),0)</f>
        <v>1960</v>
      </c>
      <c r="AK4479" s="9">
        <f t="shared" si="6"/>
        <v>196</v>
      </c>
      <c r="AL4479" s="9" t="str">
        <f t="array" ref="AL4479">IFERROR(INDEX('Pontuação 3.0'!G$13:G$191, MATCH(AK4479, 'Pontuação 3.0'!F$13:F$191, 0)), "Faixa Indefinida")</f>
        <v>C</v>
      </c>
      <c r="AM4479" s="9">
        <f t="shared" si="7"/>
        <v>0</v>
      </c>
      <c r="AN4479" s="9">
        <f t="shared" si="8"/>
        <v>0</v>
      </c>
      <c r="AO4479" s="9">
        <f t="shared" si="9"/>
        <v>1</v>
      </c>
      <c r="AP4479" s="9">
        <f t="shared" si="10"/>
        <v>0</v>
      </c>
      <c r="AQ4479" s="8"/>
    </row>
    <row r="4480" ht="15.75" customHeight="1">
      <c r="A4480" s="7">
        <v>45684.0</v>
      </c>
      <c r="B4480" s="8" t="s">
        <v>10094</v>
      </c>
      <c r="C4480" s="8" t="s">
        <v>10095</v>
      </c>
      <c r="D4480" s="11">
        <v>5.541995622642E12</v>
      </c>
      <c r="E4480" s="8" t="s">
        <v>11833</v>
      </c>
      <c r="F4480" s="8" t="s">
        <v>11861</v>
      </c>
      <c r="G4480" s="8" t="s">
        <v>11855</v>
      </c>
      <c r="H4480" s="8" t="s">
        <v>11856</v>
      </c>
      <c r="I4480" s="8" t="s">
        <v>11837</v>
      </c>
      <c r="J4480" s="8" t="s">
        <v>11852</v>
      </c>
      <c r="K4480" s="8" t="s">
        <v>11837</v>
      </c>
      <c r="L4480" s="8" t="s">
        <v>11851</v>
      </c>
      <c r="M4480" s="8" t="s">
        <v>11853</v>
      </c>
      <c r="N4480" s="12" t="s">
        <v>11</v>
      </c>
      <c r="O4480" s="12" t="s">
        <v>13</v>
      </c>
      <c r="P4480" s="12" t="s">
        <v>27</v>
      </c>
      <c r="Q4480" s="12" t="s">
        <v>65</v>
      </c>
      <c r="R4480" s="12" t="s">
        <v>20</v>
      </c>
      <c r="S4480" s="8"/>
      <c r="T4480" s="8"/>
      <c r="U4480" s="8"/>
      <c r="V4480" s="8"/>
      <c r="W4480" s="8"/>
      <c r="X4480" s="8"/>
      <c r="Y4480" s="8"/>
      <c r="Z4480" s="8"/>
      <c r="AA4480" s="8"/>
      <c r="AB4480" s="8"/>
      <c r="AC4480" s="9">
        <f>ROUNDUP(SUM(VLOOKUP(F4480,'Pontuação'!A$2:B$11,2,FALSE),VLOOKUP(E4480,'Pontuação'!C$2:D$11,2,FALSE),VLOOKUP(H4480,'Pontuação'!I$2:J$11,2,FALSE),VLOOKUP(J4480,'Pontuação'!G$2:H$11,2,FALSE),VLOOKUP(L4480,'Pontuação'!M$2:N$13,2,FALSE)),0)</f>
        <v>1299</v>
      </c>
      <c r="AD4480" s="10">
        <f t="shared" si="1"/>
        <v>130</v>
      </c>
      <c r="AE4480" s="10" t="str">
        <f t="array" ref="AE4480">IFERROR(INDEX('Pontuação'!G$13:G$101, MATCH(AD4480, 'Pontuação'!F$13:F$101, 0)), "Faixa Indefinida")</f>
        <v>D</v>
      </c>
      <c r="AF4480" s="10">
        <f t="shared" si="2"/>
        <v>0</v>
      </c>
      <c r="AG4480" s="10">
        <f t="shared" si="3"/>
        <v>0</v>
      </c>
      <c r="AH4480" s="10">
        <f t="shared" si="4"/>
        <v>0</v>
      </c>
      <c r="AI4480" s="10">
        <f t="shared" si="5"/>
        <v>1</v>
      </c>
      <c r="AJ4480" s="9">
        <f>ROUNDUP(SUM(VLOOKUP(F4480,'Pontuação 3.0'!A$2:B$11,2,FALSE),VLOOKUP(E4480,'Pontuação 3.0'!C$2:D$11,2,FALSE),VLOOKUP(H4480,'Pontuação 3.0'!I$2:J$11,2,FALSE),VLOOKUP(J4480,'Pontuação 3.0'!G$2:H$11,2,FALSE),VLOOKUP(G4480,'Pontuação 3.0'!E$2:F$11,2,FALSE),VLOOKUP(K4480,'Pontuação 3.0'!K$2:L$11,2,FALSE),VLOOKUP(L4480,'Pontuação 3.0'!M$2:N$13,2,FALSE)),0)</f>
        <v>1871</v>
      </c>
      <c r="AK4480" s="9">
        <f t="shared" si="6"/>
        <v>187</v>
      </c>
      <c r="AL4480" s="9" t="str">
        <f t="array" ref="AL4480">IFERROR(INDEX('Pontuação 3.0'!G$13:G$191, MATCH(AK4480, 'Pontuação 3.0'!F$13:F$191, 0)), "Faixa Indefinida")</f>
        <v>D</v>
      </c>
      <c r="AM4480" s="9">
        <f t="shared" si="7"/>
        <v>0</v>
      </c>
      <c r="AN4480" s="9">
        <f t="shared" si="8"/>
        <v>0</v>
      </c>
      <c r="AO4480" s="9">
        <f t="shared" si="9"/>
        <v>0</v>
      </c>
      <c r="AP4480" s="9">
        <f t="shared" si="10"/>
        <v>1</v>
      </c>
      <c r="AQ4480" s="8"/>
    </row>
    <row r="4481" ht="15.75" customHeight="1">
      <c r="A4481" s="7">
        <v>45684.0</v>
      </c>
      <c r="B4481" s="8" t="s">
        <v>10092</v>
      </c>
      <c r="C4481" s="8" t="s">
        <v>10093</v>
      </c>
      <c r="D4481" s="11">
        <v>2.1991171843E10</v>
      </c>
      <c r="E4481" s="8" t="s">
        <v>11833</v>
      </c>
      <c r="F4481" s="8" t="s">
        <v>11842</v>
      </c>
      <c r="G4481" s="8" t="s">
        <v>11843</v>
      </c>
      <c r="H4481" s="8" t="s">
        <v>11844</v>
      </c>
      <c r="I4481" s="8" t="s">
        <v>11837</v>
      </c>
      <c r="J4481" s="8" t="s">
        <v>11846</v>
      </c>
      <c r="K4481" s="8" t="s">
        <v>11837</v>
      </c>
      <c r="L4481" s="8" t="s">
        <v>11847</v>
      </c>
      <c r="M4481" s="8" t="s">
        <v>11849</v>
      </c>
      <c r="N4481" s="12" t="s">
        <v>11</v>
      </c>
      <c r="O4481" s="12" t="s">
        <v>13</v>
      </c>
      <c r="P4481" s="12" t="s">
        <v>23</v>
      </c>
      <c r="Q4481" s="12" t="s">
        <v>15</v>
      </c>
      <c r="R4481" s="12" t="s">
        <v>20</v>
      </c>
      <c r="S4481" s="8"/>
      <c r="T4481" s="8"/>
      <c r="U4481" s="8"/>
      <c r="V4481" s="8"/>
      <c r="W4481" s="8"/>
      <c r="X4481" s="8"/>
      <c r="Y4481" s="8"/>
      <c r="Z4481" s="8"/>
      <c r="AA4481" s="8"/>
      <c r="AB4481" s="8"/>
      <c r="AC4481" s="9">
        <f>ROUNDUP(SUM(VLOOKUP(F4481,'Pontuação'!A$2:B$11,2,FALSE),VLOOKUP(E4481,'Pontuação'!C$2:D$11,2,FALSE),VLOOKUP(H4481,'Pontuação'!I$2:J$11,2,FALSE),VLOOKUP(J4481,'Pontuação'!G$2:H$11,2,FALSE),VLOOKUP(L4481,'Pontuação'!M$2:N$13,2,FALSE)),0)</f>
        <v>1727</v>
      </c>
      <c r="AD4481" s="10">
        <f t="shared" si="1"/>
        <v>173</v>
      </c>
      <c r="AE4481" s="10" t="str">
        <f t="array" ref="AE4481">IFERROR(INDEX('Pontuação'!G$13:G$101, MATCH(AD4481, 'Pontuação'!F$13:F$101, 0)), "Faixa Indefinida")</f>
        <v>B</v>
      </c>
      <c r="AF4481" s="10">
        <f t="shared" si="2"/>
        <v>0</v>
      </c>
      <c r="AG4481" s="10">
        <f t="shared" si="3"/>
        <v>1</v>
      </c>
      <c r="AH4481" s="10">
        <f t="shared" si="4"/>
        <v>0</v>
      </c>
      <c r="AI4481" s="10">
        <f t="shared" si="5"/>
        <v>0</v>
      </c>
      <c r="AJ4481" s="9">
        <f>ROUNDUP(SUM(VLOOKUP(F4481,'Pontuação 3.0'!A$2:B$11,2,FALSE),VLOOKUP(E4481,'Pontuação 3.0'!C$2:D$11,2,FALSE),VLOOKUP(H4481,'Pontuação 3.0'!I$2:J$11,2,FALSE),VLOOKUP(J4481,'Pontuação 3.0'!G$2:H$11,2,FALSE),VLOOKUP(G4481,'Pontuação 3.0'!E$2:F$11,2,FALSE),VLOOKUP(K4481,'Pontuação 3.0'!K$2:L$11,2,FALSE),VLOOKUP(L4481,'Pontuação 3.0'!M$2:N$13,2,FALSE)),0)</f>
        <v>2295</v>
      </c>
      <c r="AK4481" s="9">
        <f t="shared" si="6"/>
        <v>230</v>
      </c>
      <c r="AL4481" s="9" t="str">
        <f t="array" ref="AL4481">IFERROR(INDEX('Pontuação 3.0'!G$13:G$191, MATCH(AK4481, 'Pontuação 3.0'!F$13:F$191, 0)), "Faixa Indefinida")</f>
        <v>B</v>
      </c>
      <c r="AM4481" s="9">
        <f t="shared" si="7"/>
        <v>0</v>
      </c>
      <c r="AN4481" s="9">
        <f t="shared" si="8"/>
        <v>1</v>
      </c>
      <c r="AO4481" s="9">
        <f t="shared" si="9"/>
        <v>0</v>
      </c>
      <c r="AP4481" s="9">
        <f t="shared" si="10"/>
        <v>0</v>
      </c>
      <c r="AQ4481" s="8"/>
    </row>
    <row r="4482" ht="15.75" customHeight="1">
      <c r="A4482" s="7">
        <v>45684.0</v>
      </c>
      <c r="B4482" s="8" t="s">
        <v>10096</v>
      </c>
      <c r="C4482" s="8" t="s">
        <v>10097</v>
      </c>
      <c r="D4482" s="11">
        <v>2.1980043297E10</v>
      </c>
      <c r="E4482" s="8" t="s">
        <v>11833</v>
      </c>
      <c r="F4482" s="8" t="s">
        <v>11842</v>
      </c>
      <c r="G4482" s="8" t="s">
        <v>11835</v>
      </c>
      <c r="H4482" s="8" t="s">
        <v>11865</v>
      </c>
      <c r="I4482" s="8" t="s">
        <v>11837</v>
      </c>
      <c r="J4482" s="8" t="s">
        <v>11852</v>
      </c>
      <c r="K4482" s="8" t="s">
        <v>11837</v>
      </c>
      <c r="L4482" s="8" t="s">
        <v>11847</v>
      </c>
      <c r="M4482" s="8" t="s">
        <v>11853</v>
      </c>
      <c r="N4482" s="12" t="s">
        <v>11</v>
      </c>
      <c r="O4482" s="12" t="s">
        <v>13</v>
      </c>
      <c r="P4482" s="12" t="s">
        <v>27</v>
      </c>
      <c r="Q4482" s="12" t="s">
        <v>15</v>
      </c>
      <c r="R4482" s="12" t="s">
        <v>20</v>
      </c>
      <c r="S4482" s="8"/>
      <c r="T4482" s="8"/>
      <c r="U4482" s="8"/>
      <c r="V4482" s="8"/>
      <c r="W4482" s="8"/>
      <c r="X4482" s="8"/>
      <c r="Y4482" s="8"/>
      <c r="Z4482" s="8"/>
      <c r="AA4482" s="8"/>
      <c r="AB4482" s="8"/>
      <c r="AC4482" s="9">
        <f>ROUNDUP(SUM(VLOOKUP(F4482,'Pontuação'!A$2:B$11,2,FALSE),VLOOKUP(E4482,'Pontuação'!C$2:D$11,2,FALSE),VLOOKUP(H4482,'Pontuação'!I$2:J$11,2,FALSE),VLOOKUP(J4482,'Pontuação'!G$2:H$11,2,FALSE),VLOOKUP(L4482,'Pontuação'!M$2:N$13,2,FALSE)),0)</f>
        <v>1816</v>
      </c>
      <c r="AD4482" s="10">
        <f t="shared" si="1"/>
        <v>182</v>
      </c>
      <c r="AE4482" s="10" t="str">
        <f t="array" ref="AE4482">IFERROR(INDEX('Pontuação'!G$13:G$101, MATCH(AD4482, 'Pontuação'!F$13:F$101, 0)), "Faixa Indefinida")</f>
        <v>B</v>
      </c>
      <c r="AF4482" s="10">
        <f t="shared" si="2"/>
        <v>0</v>
      </c>
      <c r="AG4482" s="10">
        <f t="shared" si="3"/>
        <v>1</v>
      </c>
      <c r="AH4482" s="10">
        <f t="shared" si="4"/>
        <v>0</v>
      </c>
      <c r="AI4482" s="10">
        <f t="shared" si="5"/>
        <v>0</v>
      </c>
      <c r="AJ4482" s="9">
        <f>ROUNDUP(SUM(VLOOKUP(F4482,'Pontuação 3.0'!A$2:B$11,2,FALSE),VLOOKUP(E4482,'Pontuação 3.0'!C$2:D$11,2,FALSE),VLOOKUP(H4482,'Pontuação 3.0'!I$2:J$11,2,FALSE),VLOOKUP(J4482,'Pontuação 3.0'!G$2:H$11,2,FALSE),VLOOKUP(G4482,'Pontuação 3.0'!E$2:F$11,2,FALSE),VLOOKUP(K4482,'Pontuação 3.0'!K$2:L$11,2,FALSE),VLOOKUP(L4482,'Pontuação 3.0'!M$2:N$13,2,FALSE)),0)</f>
        <v>2156</v>
      </c>
      <c r="AK4482" s="9">
        <f t="shared" si="6"/>
        <v>216</v>
      </c>
      <c r="AL4482" s="9" t="str">
        <f t="array" ref="AL4482">IFERROR(INDEX('Pontuação 3.0'!G$13:G$191, MATCH(AK4482, 'Pontuação 3.0'!F$13:F$191, 0)), "Faixa Indefinida")</f>
        <v>B</v>
      </c>
      <c r="AM4482" s="9">
        <f t="shared" si="7"/>
        <v>0</v>
      </c>
      <c r="AN4482" s="9">
        <f t="shared" si="8"/>
        <v>1</v>
      </c>
      <c r="AO4482" s="9">
        <f t="shared" si="9"/>
        <v>0</v>
      </c>
      <c r="AP4482" s="9">
        <f t="shared" si="10"/>
        <v>0</v>
      </c>
      <c r="AQ4482" s="8"/>
    </row>
    <row r="4483" ht="15.75" customHeight="1">
      <c r="A4483" s="7">
        <v>45684.0</v>
      </c>
      <c r="B4483" s="8" t="s">
        <v>10098</v>
      </c>
      <c r="C4483" s="8" t="s">
        <v>10099</v>
      </c>
      <c r="D4483" s="8" t="s">
        <v>10100</v>
      </c>
      <c r="E4483" s="8" t="s">
        <v>11868</v>
      </c>
      <c r="F4483" s="8" t="s">
        <v>11834</v>
      </c>
      <c r="G4483" s="8" t="s">
        <v>11867</v>
      </c>
      <c r="H4483" s="8" t="s">
        <v>11856</v>
      </c>
      <c r="I4483" s="8" t="s">
        <v>11837</v>
      </c>
      <c r="J4483" s="8" t="s">
        <v>11846</v>
      </c>
      <c r="K4483" s="8" t="s">
        <v>11837</v>
      </c>
      <c r="L4483" s="8" t="s">
        <v>11857</v>
      </c>
      <c r="M4483" s="8" t="s">
        <v>11853</v>
      </c>
      <c r="N4483" s="12" t="s">
        <v>11</v>
      </c>
      <c r="O4483" s="12" t="s">
        <v>13</v>
      </c>
      <c r="P4483" s="12" t="s">
        <v>37</v>
      </c>
      <c r="Q4483" s="12" t="s">
        <v>15</v>
      </c>
      <c r="R4483" s="12" t="s">
        <v>20</v>
      </c>
      <c r="S4483" s="8"/>
      <c r="T4483" s="8"/>
      <c r="U4483" s="8"/>
      <c r="V4483" s="8"/>
      <c r="W4483" s="8"/>
      <c r="X4483" s="8"/>
      <c r="Y4483" s="8"/>
      <c r="Z4483" s="8"/>
      <c r="AA4483" s="8"/>
      <c r="AB4483" s="8"/>
      <c r="AC4483" s="9">
        <f>ROUNDUP(SUM(VLOOKUP(F4483,'Pontuação'!A$2:B$11,2,FALSE),VLOOKUP(E4483,'Pontuação'!C$2:D$11,2,FALSE),VLOOKUP(H4483,'Pontuação'!I$2:J$11,2,FALSE),VLOOKUP(J4483,'Pontuação'!G$2:H$11,2,FALSE),VLOOKUP(L4483,'Pontuação'!M$2:N$13,2,FALSE)),0)</f>
        <v>1394</v>
      </c>
      <c r="AD4483" s="10">
        <f t="shared" si="1"/>
        <v>139</v>
      </c>
      <c r="AE4483" s="10" t="str">
        <f t="array" ref="AE4483">IFERROR(INDEX('Pontuação'!G$13:G$101, MATCH(AD4483, 'Pontuação'!F$13:F$101, 0)), "Faixa Indefinida")</f>
        <v>D</v>
      </c>
      <c r="AF4483" s="10">
        <f t="shared" si="2"/>
        <v>0</v>
      </c>
      <c r="AG4483" s="10">
        <f t="shared" si="3"/>
        <v>0</v>
      </c>
      <c r="AH4483" s="10">
        <f t="shared" si="4"/>
        <v>0</v>
      </c>
      <c r="AI4483" s="10">
        <f t="shared" si="5"/>
        <v>1</v>
      </c>
      <c r="AJ4483" s="9">
        <f>ROUNDUP(SUM(VLOOKUP(F4483,'Pontuação 3.0'!A$2:B$11,2,FALSE),VLOOKUP(E4483,'Pontuação 3.0'!C$2:D$11,2,FALSE),VLOOKUP(H4483,'Pontuação 3.0'!I$2:J$11,2,FALSE),VLOOKUP(J4483,'Pontuação 3.0'!G$2:H$11,2,FALSE),VLOOKUP(G4483,'Pontuação 3.0'!E$2:F$11,2,FALSE),VLOOKUP(K4483,'Pontuação 3.0'!K$2:L$11,2,FALSE),VLOOKUP(L4483,'Pontuação 3.0'!M$2:N$13,2,FALSE)),0)</f>
        <v>1631</v>
      </c>
      <c r="AK4483" s="9">
        <f t="shared" si="6"/>
        <v>163</v>
      </c>
      <c r="AL4483" s="9" t="str">
        <f t="array" ref="AL4483">IFERROR(INDEX('Pontuação 3.0'!G$13:G$191, MATCH(AK4483, 'Pontuação 3.0'!F$13:F$191, 0)), "Faixa Indefinida")</f>
        <v>D</v>
      </c>
      <c r="AM4483" s="9">
        <f t="shared" si="7"/>
        <v>0</v>
      </c>
      <c r="AN4483" s="9">
        <f t="shared" si="8"/>
        <v>0</v>
      </c>
      <c r="AO4483" s="9">
        <f t="shared" si="9"/>
        <v>0</v>
      </c>
      <c r="AP4483" s="9">
        <f t="shared" si="10"/>
        <v>1</v>
      </c>
      <c r="AQ4483" s="8"/>
    </row>
    <row r="4484" ht="15.75" customHeight="1">
      <c r="A4484" s="7">
        <v>45684.0</v>
      </c>
      <c r="B4484" s="8" t="s">
        <v>10101</v>
      </c>
      <c r="C4484" s="8" t="s">
        <v>10102</v>
      </c>
      <c r="D4484" s="11">
        <v>8.3986046164E10</v>
      </c>
      <c r="E4484" s="8" t="s">
        <v>11833</v>
      </c>
      <c r="F4484" s="8" t="s">
        <v>11834</v>
      </c>
      <c r="G4484" s="8" t="s">
        <v>11835</v>
      </c>
      <c r="H4484" s="8" t="s">
        <v>11865</v>
      </c>
      <c r="I4484" s="8" t="s">
        <v>11845</v>
      </c>
      <c r="J4484" s="8" t="s">
        <v>11838</v>
      </c>
      <c r="K4484" s="8" t="s">
        <v>11837</v>
      </c>
      <c r="L4484" s="8" t="s">
        <v>11851</v>
      </c>
      <c r="M4484" s="8" t="s">
        <v>11849</v>
      </c>
      <c r="N4484" s="12" t="s">
        <v>11</v>
      </c>
      <c r="O4484" s="12" t="s">
        <v>13</v>
      </c>
      <c r="P4484" s="12" t="s">
        <v>23</v>
      </c>
      <c r="Q4484" s="12" t="s">
        <v>15</v>
      </c>
      <c r="R4484" s="12" t="s">
        <v>20</v>
      </c>
      <c r="S4484" s="8"/>
      <c r="T4484" s="8"/>
      <c r="U4484" s="8"/>
      <c r="V4484" s="8"/>
      <c r="W4484" s="8"/>
      <c r="X4484" s="8"/>
      <c r="Y4484" s="8"/>
      <c r="Z4484" s="8"/>
      <c r="AA4484" s="8"/>
      <c r="AB4484" s="8"/>
      <c r="AC4484" s="9">
        <f>ROUNDUP(SUM(VLOOKUP(F4484,'Pontuação'!A$2:B$11,2,FALSE),VLOOKUP(E4484,'Pontuação'!C$2:D$11,2,FALSE),VLOOKUP(H4484,'Pontuação'!I$2:J$11,2,FALSE),VLOOKUP(J4484,'Pontuação'!G$2:H$11,2,FALSE),VLOOKUP(L4484,'Pontuação'!M$2:N$13,2,FALSE)),0)</f>
        <v>1845</v>
      </c>
      <c r="AD4484" s="10">
        <f t="shared" si="1"/>
        <v>185</v>
      </c>
      <c r="AE4484" s="10" t="str">
        <f t="array" ref="AE4484">IFERROR(INDEX('Pontuação'!G$13:G$101, MATCH(AD4484, 'Pontuação'!F$13:F$101, 0)), "Faixa Indefinida")</f>
        <v>A</v>
      </c>
      <c r="AF4484" s="10">
        <f t="shared" si="2"/>
        <v>1</v>
      </c>
      <c r="AG4484" s="10">
        <f t="shared" si="3"/>
        <v>0</v>
      </c>
      <c r="AH4484" s="10">
        <f t="shared" si="4"/>
        <v>0</v>
      </c>
      <c r="AI4484" s="10">
        <f t="shared" si="5"/>
        <v>0</v>
      </c>
      <c r="AJ4484" s="9">
        <f>ROUNDUP(SUM(VLOOKUP(F4484,'Pontuação 3.0'!A$2:B$11,2,FALSE),VLOOKUP(E4484,'Pontuação 3.0'!C$2:D$11,2,FALSE),VLOOKUP(H4484,'Pontuação 3.0'!I$2:J$11,2,FALSE),VLOOKUP(J4484,'Pontuação 3.0'!G$2:H$11,2,FALSE),VLOOKUP(G4484,'Pontuação 3.0'!E$2:F$11,2,FALSE),VLOOKUP(K4484,'Pontuação 3.0'!K$2:L$11,2,FALSE),VLOOKUP(L4484,'Pontuação 3.0'!M$2:N$13,2,FALSE)),0)</f>
        <v>2060</v>
      </c>
      <c r="AK4484" s="9">
        <f t="shared" si="6"/>
        <v>206</v>
      </c>
      <c r="AL4484" s="9" t="str">
        <f t="array" ref="AL4484">IFERROR(INDEX('Pontuação 3.0'!G$13:G$191, MATCH(AK4484, 'Pontuação 3.0'!F$13:F$191, 0)), "Faixa Indefinida")</f>
        <v>C</v>
      </c>
      <c r="AM4484" s="9">
        <f t="shared" si="7"/>
        <v>0</v>
      </c>
      <c r="AN4484" s="9">
        <f t="shared" si="8"/>
        <v>0</v>
      </c>
      <c r="AO4484" s="9">
        <f t="shared" si="9"/>
        <v>1</v>
      </c>
      <c r="AP4484" s="9">
        <f t="shared" si="10"/>
        <v>0</v>
      </c>
      <c r="AQ4484" s="8"/>
    </row>
    <row r="4485" ht="15.75" customHeight="1">
      <c r="A4485" s="7">
        <v>45684.0</v>
      </c>
      <c r="B4485" s="8" t="s">
        <v>279</v>
      </c>
      <c r="C4485" s="8" t="s">
        <v>10105</v>
      </c>
      <c r="D4485" s="11">
        <v>1.1951276078E10</v>
      </c>
      <c r="E4485" s="8" t="s">
        <v>11833</v>
      </c>
      <c r="F4485" s="8" t="s">
        <v>11834</v>
      </c>
      <c r="G4485" s="8" t="s">
        <v>11867</v>
      </c>
      <c r="H4485" s="8" t="s">
        <v>11856</v>
      </c>
      <c r="I4485" s="8" t="s">
        <v>11837</v>
      </c>
      <c r="J4485" s="8" t="s">
        <v>11846</v>
      </c>
      <c r="K4485" s="8" t="s">
        <v>11837</v>
      </c>
      <c r="L4485" s="8" t="s">
        <v>11857</v>
      </c>
      <c r="M4485" s="8" t="s">
        <v>11859</v>
      </c>
      <c r="N4485" s="12" t="s">
        <v>11</v>
      </c>
      <c r="O4485" s="12" t="s">
        <v>13</v>
      </c>
      <c r="P4485" s="12" t="s">
        <v>27</v>
      </c>
      <c r="Q4485" s="12" t="s">
        <v>15</v>
      </c>
      <c r="R4485" s="12" t="s">
        <v>20</v>
      </c>
      <c r="S4485" s="8"/>
      <c r="T4485" s="8"/>
      <c r="U4485" s="8"/>
      <c r="V4485" s="8"/>
      <c r="W4485" s="8"/>
      <c r="X4485" s="8"/>
      <c r="Y4485" s="8"/>
      <c r="Z4485" s="8"/>
      <c r="AA4485" s="8"/>
      <c r="AB4485" s="8"/>
      <c r="AC4485" s="9">
        <f>ROUNDUP(SUM(VLOOKUP(F4485,'Pontuação'!A$2:B$11,2,FALSE),VLOOKUP(E4485,'Pontuação'!C$2:D$11,2,FALSE),VLOOKUP(H4485,'Pontuação'!I$2:J$11,2,FALSE),VLOOKUP(J4485,'Pontuação'!G$2:H$11,2,FALSE),VLOOKUP(L4485,'Pontuação'!M$2:N$13,2,FALSE)),0)</f>
        <v>1390</v>
      </c>
      <c r="AD4485" s="10">
        <f t="shared" si="1"/>
        <v>139</v>
      </c>
      <c r="AE4485" s="10" t="str">
        <f t="array" ref="AE4485">IFERROR(INDEX('Pontuação'!G$13:G$101, MATCH(AD4485, 'Pontuação'!F$13:F$101, 0)), "Faixa Indefinida")</f>
        <v>D</v>
      </c>
      <c r="AF4485" s="10">
        <f t="shared" si="2"/>
        <v>0</v>
      </c>
      <c r="AG4485" s="10">
        <f t="shared" si="3"/>
        <v>0</v>
      </c>
      <c r="AH4485" s="10">
        <f t="shared" si="4"/>
        <v>0</v>
      </c>
      <c r="AI4485" s="10">
        <f t="shared" si="5"/>
        <v>1</v>
      </c>
      <c r="AJ4485" s="9">
        <f>ROUNDUP(SUM(VLOOKUP(F4485,'Pontuação 3.0'!A$2:B$11,2,FALSE),VLOOKUP(E4485,'Pontuação 3.0'!C$2:D$11,2,FALSE),VLOOKUP(H4485,'Pontuação 3.0'!I$2:J$11,2,FALSE),VLOOKUP(J4485,'Pontuação 3.0'!G$2:H$11,2,FALSE),VLOOKUP(G4485,'Pontuação 3.0'!E$2:F$11,2,FALSE),VLOOKUP(K4485,'Pontuação 3.0'!K$2:L$11,2,FALSE),VLOOKUP(L4485,'Pontuação 3.0'!M$2:N$13,2,FALSE)),0)</f>
        <v>1661</v>
      </c>
      <c r="AK4485" s="9">
        <f t="shared" si="6"/>
        <v>166</v>
      </c>
      <c r="AL4485" s="9" t="str">
        <f t="array" ref="AL4485">IFERROR(INDEX('Pontuação 3.0'!G$13:G$191, MATCH(AK4485, 'Pontuação 3.0'!F$13:F$191, 0)), "Faixa Indefinida")</f>
        <v>D</v>
      </c>
      <c r="AM4485" s="9">
        <f t="shared" si="7"/>
        <v>0</v>
      </c>
      <c r="AN4485" s="9">
        <f t="shared" si="8"/>
        <v>0</v>
      </c>
      <c r="AO4485" s="9">
        <f t="shared" si="9"/>
        <v>0</v>
      </c>
      <c r="AP4485" s="9">
        <f t="shared" si="10"/>
        <v>1</v>
      </c>
      <c r="AQ4485" s="8"/>
    </row>
    <row r="4486" ht="15.75" customHeight="1">
      <c r="A4486" s="7">
        <v>45684.0</v>
      </c>
      <c r="B4486" s="8" t="s">
        <v>242</v>
      </c>
      <c r="C4486" s="8" t="s">
        <v>10106</v>
      </c>
      <c r="D4486" s="11">
        <v>2.1995383944E10</v>
      </c>
      <c r="E4486" s="8" t="s">
        <v>11868</v>
      </c>
      <c r="F4486" s="8" t="s">
        <v>11834</v>
      </c>
      <c r="G4486" s="8" t="s">
        <v>11843</v>
      </c>
      <c r="H4486" s="8" t="s">
        <v>11850</v>
      </c>
      <c r="I4486" s="8" t="s">
        <v>11837</v>
      </c>
      <c r="J4486" s="8" t="s">
        <v>11852</v>
      </c>
      <c r="K4486" s="8" t="s">
        <v>11837</v>
      </c>
      <c r="L4486" s="8" t="s">
        <v>11851</v>
      </c>
      <c r="M4486" s="8" t="s">
        <v>11849</v>
      </c>
      <c r="N4486" s="12" t="s">
        <v>11</v>
      </c>
      <c r="O4486" s="12" t="s">
        <v>13</v>
      </c>
      <c r="P4486" s="12" t="s">
        <v>31</v>
      </c>
      <c r="Q4486" s="12" t="s">
        <v>15</v>
      </c>
      <c r="R4486" s="12" t="s">
        <v>20</v>
      </c>
      <c r="S4486" s="8"/>
      <c r="T4486" s="8"/>
      <c r="U4486" s="8"/>
      <c r="V4486" s="8"/>
      <c r="W4486" s="8"/>
      <c r="X4486" s="8"/>
      <c r="Y4486" s="8"/>
      <c r="Z4486" s="8"/>
      <c r="AA4486" s="8"/>
      <c r="AB4486" s="8"/>
      <c r="AC4486" s="9">
        <f>ROUNDUP(SUM(VLOOKUP(F4486,'Pontuação'!A$2:B$11,2,FALSE),VLOOKUP(E4486,'Pontuação'!C$2:D$11,2,FALSE),VLOOKUP(H4486,'Pontuação'!I$2:J$11,2,FALSE),VLOOKUP(J4486,'Pontuação'!G$2:H$11,2,FALSE),VLOOKUP(L4486,'Pontuação'!M$2:N$13,2,FALSE)),0)</f>
        <v>1650</v>
      </c>
      <c r="AD4486" s="10">
        <f t="shared" si="1"/>
        <v>165</v>
      </c>
      <c r="AE4486" s="10" t="str">
        <f t="array" ref="AE4486">IFERROR(INDEX('Pontuação'!G$13:G$101, MATCH(AD4486, 'Pontuação'!F$13:F$101, 0)), "Faixa Indefinida")</f>
        <v>C</v>
      </c>
      <c r="AF4486" s="10">
        <f t="shared" si="2"/>
        <v>0</v>
      </c>
      <c r="AG4486" s="10">
        <f t="shared" si="3"/>
        <v>0</v>
      </c>
      <c r="AH4486" s="10">
        <f t="shared" si="4"/>
        <v>1</v>
      </c>
      <c r="AI4486" s="10">
        <f t="shared" si="5"/>
        <v>0</v>
      </c>
      <c r="AJ4486" s="9">
        <f>ROUNDUP(SUM(VLOOKUP(F4486,'Pontuação 3.0'!A$2:B$11,2,FALSE),VLOOKUP(E4486,'Pontuação 3.0'!C$2:D$11,2,FALSE),VLOOKUP(H4486,'Pontuação 3.0'!I$2:J$11,2,FALSE),VLOOKUP(J4486,'Pontuação 3.0'!G$2:H$11,2,FALSE),VLOOKUP(G4486,'Pontuação 3.0'!E$2:F$11,2,FALSE),VLOOKUP(K4486,'Pontuação 3.0'!K$2:L$11,2,FALSE),VLOOKUP(L4486,'Pontuação 3.0'!M$2:N$13,2,FALSE)),0)</f>
        <v>2111</v>
      </c>
      <c r="AK4486" s="9">
        <f t="shared" si="6"/>
        <v>211</v>
      </c>
      <c r="AL4486" s="9" t="str">
        <f t="array" ref="AL4486">IFERROR(INDEX('Pontuação 3.0'!G$13:G$191, MATCH(AK4486, 'Pontuação 3.0'!F$13:F$191, 0)), "Faixa Indefinida")</f>
        <v>C</v>
      </c>
      <c r="AM4486" s="9">
        <f t="shared" si="7"/>
        <v>0</v>
      </c>
      <c r="AN4486" s="9">
        <f t="shared" si="8"/>
        <v>0</v>
      </c>
      <c r="AO4486" s="9">
        <f t="shared" si="9"/>
        <v>1</v>
      </c>
      <c r="AP4486" s="9">
        <f t="shared" si="10"/>
        <v>0</v>
      </c>
      <c r="AQ4486" s="8"/>
    </row>
    <row r="4487" ht="15.75" customHeight="1">
      <c r="A4487" s="7">
        <v>45684.0</v>
      </c>
      <c r="B4487" s="8" t="s">
        <v>789</v>
      </c>
      <c r="C4487" s="8" t="s">
        <v>10107</v>
      </c>
      <c r="D4487" s="11">
        <v>6.299487308E10</v>
      </c>
      <c r="E4487" s="8" t="s">
        <v>11833</v>
      </c>
      <c r="F4487" s="8" t="s">
        <v>11834</v>
      </c>
      <c r="G4487" s="8" t="s">
        <v>11843</v>
      </c>
      <c r="H4487" s="8" t="s">
        <v>11844</v>
      </c>
      <c r="I4487" s="8" t="s">
        <v>11837</v>
      </c>
      <c r="J4487" s="8" t="s">
        <v>11846</v>
      </c>
      <c r="K4487" s="8" t="s">
        <v>11837</v>
      </c>
      <c r="L4487" s="8" t="s">
        <v>11851</v>
      </c>
      <c r="M4487" s="8" t="s">
        <v>11841</v>
      </c>
      <c r="N4487" s="12" t="s">
        <v>11</v>
      </c>
      <c r="O4487" s="12" t="s">
        <v>13</v>
      </c>
      <c r="P4487" s="12" t="s">
        <v>96</v>
      </c>
      <c r="Q4487" s="12" t="s">
        <v>24</v>
      </c>
      <c r="R4487" s="12" t="s">
        <v>20</v>
      </c>
      <c r="S4487" s="8"/>
      <c r="T4487" s="8"/>
      <c r="U4487" s="8"/>
      <c r="V4487" s="8"/>
      <c r="W4487" s="8"/>
      <c r="X4487" s="8"/>
      <c r="Y4487" s="8"/>
      <c r="Z4487" s="8"/>
      <c r="AA4487" s="8"/>
      <c r="AB4487" s="8"/>
      <c r="AC4487" s="9">
        <f>ROUNDUP(SUM(VLOOKUP(F4487,'Pontuação'!A$2:B$11,2,FALSE),VLOOKUP(E4487,'Pontuação'!C$2:D$11,2,FALSE),VLOOKUP(H4487,'Pontuação'!I$2:J$11,2,FALSE),VLOOKUP(J4487,'Pontuação'!G$2:H$11,2,FALSE),VLOOKUP(L4487,'Pontuação'!M$2:N$13,2,FALSE)),0)</f>
        <v>1583</v>
      </c>
      <c r="AD4487" s="10">
        <f t="shared" si="1"/>
        <v>158</v>
      </c>
      <c r="AE4487" s="10" t="str">
        <f t="array" ref="AE4487">IFERROR(INDEX('Pontuação'!G$13:G$101, MATCH(AD4487, 'Pontuação'!F$13:F$101, 0)), "Faixa Indefinida")</f>
        <v>C</v>
      </c>
      <c r="AF4487" s="10">
        <f t="shared" si="2"/>
        <v>0</v>
      </c>
      <c r="AG4487" s="10">
        <f t="shared" si="3"/>
        <v>0</v>
      </c>
      <c r="AH4487" s="10">
        <f t="shared" si="4"/>
        <v>1</v>
      </c>
      <c r="AI4487" s="10">
        <f t="shared" si="5"/>
        <v>0</v>
      </c>
      <c r="AJ4487" s="9">
        <f>ROUNDUP(SUM(VLOOKUP(F4487,'Pontuação 3.0'!A$2:B$11,2,FALSE),VLOOKUP(E4487,'Pontuação 3.0'!C$2:D$11,2,FALSE),VLOOKUP(H4487,'Pontuação 3.0'!I$2:J$11,2,FALSE),VLOOKUP(J4487,'Pontuação 3.0'!G$2:H$11,2,FALSE),VLOOKUP(G4487,'Pontuação 3.0'!E$2:F$11,2,FALSE),VLOOKUP(K4487,'Pontuação 3.0'!K$2:L$11,2,FALSE),VLOOKUP(L4487,'Pontuação 3.0'!M$2:N$13,2,FALSE)),0)</f>
        <v>2076</v>
      </c>
      <c r="AK4487" s="9">
        <f t="shared" si="6"/>
        <v>208</v>
      </c>
      <c r="AL4487" s="9" t="str">
        <f t="array" ref="AL4487">IFERROR(INDEX('Pontuação 3.0'!G$13:G$191, MATCH(AK4487, 'Pontuação 3.0'!F$13:F$191, 0)), "Faixa Indefinida")</f>
        <v>C</v>
      </c>
      <c r="AM4487" s="9">
        <f t="shared" si="7"/>
        <v>0</v>
      </c>
      <c r="AN4487" s="9">
        <f t="shared" si="8"/>
        <v>0</v>
      </c>
      <c r="AO4487" s="9">
        <f t="shared" si="9"/>
        <v>1</v>
      </c>
      <c r="AP4487" s="9">
        <f t="shared" si="10"/>
        <v>0</v>
      </c>
      <c r="AQ4487" s="8"/>
    </row>
    <row r="4488" ht="15.75" customHeight="1">
      <c r="A4488" s="7">
        <v>45684.0</v>
      </c>
      <c r="B4488" s="8" t="s">
        <v>789</v>
      </c>
      <c r="C4488" s="8" t="s">
        <v>10107</v>
      </c>
      <c r="D4488" s="11">
        <v>6.299487308E10</v>
      </c>
      <c r="E4488" s="8" t="s">
        <v>11833</v>
      </c>
      <c r="F4488" s="8" t="s">
        <v>11834</v>
      </c>
      <c r="G4488" s="8" t="s">
        <v>11843</v>
      </c>
      <c r="H4488" s="8" t="s">
        <v>11844</v>
      </c>
      <c r="I4488" s="8" t="s">
        <v>11837</v>
      </c>
      <c r="J4488" s="8" t="s">
        <v>11846</v>
      </c>
      <c r="K4488" s="8" t="s">
        <v>11837</v>
      </c>
      <c r="L4488" s="8" t="s">
        <v>11851</v>
      </c>
      <c r="M4488" s="8" t="s">
        <v>11841</v>
      </c>
      <c r="N4488" s="12" t="s">
        <v>11</v>
      </c>
      <c r="O4488" s="12" t="s">
        <v>13</v>
      </c>
      <c r="P4488" s="12" t="s">
        <v>96</v>
      </c>
      <c r="Q4488" s="12" t="s">
        <v>24</v>
      </c>
      <c r="R4488" s="12" t="s">
        <v>20</v>
      </c>
      <c r="S4488" s="8"/>
      <c r="T4488" s="8"/>
      <c r="U4488" s="8"/>
      <c r="V4488" s="8"/>
      <c r="W4488" s="8"/>
      <c r="X4488" s="8"/>
      <c r="Y4488" s="8"/>
      <c r="Z4488" s="8"/>
      <c r="AA4488" s="8"/>
      <c r="AB4488" s="8"/>
      <c r="AC4488" s="9">
        <f>ROUNDUP(SUM(VLOOKUP(F4488,'Pontuação'!A$2:B$11,2,FALSE),VLOOKUP(E4488,'Pontuação'!C$2:D$11,2,FALSE),VLOOKUP(H4488,'Pontuação'!I$2:J$11,2,FALSE),VLOOKUP(J4488,'Pontuação'!G$2:H$11,2,FALSE),VLOOKUP(L4488,'Pontuação'!M$2:N$13,2,FALSE)),0)</f>
        <v>1583</v>
      </c>
      <c r="AD4488" s="10">
        <f t="shared" si="1"/>
        <v>158</v>
      </c>
      <c r="AE4488" s="10" t="str">
        <f t="array" ref="AE4488">IFERROR(INDEX('Pontuação'!G$13:G$101, MATCH(AD4488, 'Pontuação'!F$13:F$101, 0)), "Faixa Indefinida")</f>
        <v>C</v>
      </c>
      <c r="AF4488" s="10">
        <f t="shared" si="2"/>
        <v>0</v>
      </c>
      <c r="AG4488" s="10">
        <f t="shared" si="3"/>
        <v>0</v>
      </c>
      <c r="AH4488" s="10">
        <f t="shared" si="4"/>
        <v>1</v>
      </c>
      <c r="AI4488" s="10">
        <f t="shared" si="5"/>
        <v>0</v>
      </c>
      <c r="AJ4488" s="9">
        <f>ROUNDUP(SUM(VLOOKUP(F4488,'Pontuação 3.0'!A$2:B$11,2,FALSE),VLOOKUP(E4488,'Pontuação 3.0'!C$2:D$11,2,FALSE),VLOOKUP(H4488,'Pontuação 3.0'!I$2:J$11,2,FALSE),VLOOKUP(J4488,'Pontuação 3.0'!G$2:H$11,2,FALSE),VLOOKUP(G4488,'Pontuação 3.0'!E$2:F$11,2,FALSE),VLOOKUP(K4488,'Pontuação 3.0'!K$2:L$11,2,FALSE),VLOOKUP(L4488,'Pontuação 3.0'!M$2:N$13,2,FALSE)),0)</f>
        <v>2076</v>
      </c>
      <c r="AK4488" s="9">
        <f t="shared" si="6"/>
        <v>208</v>
      </c>
      <c r="AL4488" s="9" t="str">
        <f t="array" ref="AL4488">IFERROR(INDEX('Pontuação 3.0'!G$13:G$191, MATCH(AK4488, 'Pontuação 3.0'!F$13:F$191, 0)), "Faixa Indefinida")</f>
        <v>C</v>
      </c>
      <c r="AM4488" s="9">
        <f t="shared" si="7"/>
        <v>0</v>
      </c>
      <c r="AN4488" s="9">
        <f t="shared" si="8"/>
        <v>0</v>
      </c>
      <c r="AO4488" s="9">
        <f t="shared" si="9"/>
        <v>1</v>
      </c>
      <c r="AP4488" s="9">
        <f t="shared" si="10"/>
        <v>0</v>
      </c>
      <c r="AQ4488" s="8"/>
    </row>
    <row r="4489" ht="15.75" customHeight="1">
      <c r="A4489" s="7">
        <v>45684.0</v>
      </c>
      <c r="B4489" s="8" t="s">
        <v>9611</v>
      </c>
      <c r="C4489" s="8" t="s">
        <v>10110</v>
      </c>
      <c r="D4489" s="8" t="s">
        <v>10111</v>
      </c>
      <c r="E4489" s="8" t="s">
        <v>11868</v>
      </c>
      <c r="F4489" s="8" t="s">
        <v>11861</v>
      </c>
      <c r="G4489" s="8" t="s">
        <v>11855</v>
      </c>
      <c r="H4489" s="8" t="s">
        <v>11856</v>
      </c>
      <c r="I4489" s="8" t="s">
        <v>11837</v>
      </c>
      <c r="J4489" s="8" t="s">
        <v>11852</v>
      </c>
      <c r="K4489" s="8" t="s">
        <v>11837</v>
      </c>
      <c r="L4489" s="8" t="s">
        <v>11870</v>
      </c>
      <c r="M4489" s="8" t="s">
        <v>11853</v>
      </c>
      <c r="N4489" s="12" t="s">
        <v>11</v>
      </c>
      <c r="O4489" s="12" t="s">
        <v>13</v>
      </c>
      <c r="P4489" s="12" t="s">
        <v>27</v>
      </c>
      <c r="Q4489" s="12" t="s">
        <v>65</v>
      </c>
      <c r="R4489" s="12" t="s">
        <v>20</v>
      </c>
      <c r="S4489" s="8"/>
      <c r="T4489" s="8"/>
      <c r="U4489" s="8"/>
      <c r="V4489" s="8"/>
      <c r="W4489" s="8"/>
      <c r="X4489" s="8"/>
      <c r="Y4489" s="8"/>
      <c r="Z4489" s="8"/>
      <c r="AA4489" s="8"/>
      <c r="AB4489" s="8"/>
      <c r="AC4489" s="9">
        <f>ROUNDUP(SUM(VLOOKUP(F4489,'Pontuação'!A$2:B$11,2,FALSE),VLOOKUP(E4489,'Pontuação'!C$2:D$11,2,FALSE),VLOOKUP(H4489,'Pontuação'!I$2:J$11,2,FALSE),VLOOKUP(J4489,'Pontuação'!G$2:H$11,2,FALSE),VLOOKUP(L4489,'Pontuação'!M$2:N$13,2,FALSE)),0)</f>
        <v>1373</v>
      </c>
      <c r="AD4489" s="10">
        <f t="shared" si="1"/>
        <v>137</v>
      </c>
      <c r="AE4489" s="10" t="str">
        <f t="array" ref="AE4489">IFERROR(INDEX('Pontuação'!G$13:G$101, MATCH(AD4489, 'Pontuação'!F$13:F$101, 0)), "Faixa Indefinida")</f>
        <v>D</v>
      </c>
      <c r="AF4489" s="10">
        <f t="shared" si="2"/>
        <v>0</v>
      </c>
      <c r="AG4489" s="10">
        <f t="shared" si="3"/>
        <v>0</v>
      </c>
      <c r="AH4489" s="10">
        <f t="shared" si="4"/>
        <v>0</v>
      </c>
      <c r="AI4489" s="10">
        <f t="shared" si="5"/>
        <v>1</v>
      </c>
      <c r="AJ4489" s="9">
        <f>ROUNDUP(SUM(VLOOKUP(F4489,'Pontuação 3.0'!A$2:B$11,2,FALSE),VLOOKUP(E4489,'Pontuação 3.0'!C$2:D$11,2,FALSE),VLOOKUP(H4489,'Pontuação 3.0'!I$2:J$11,2,FALSE),VLOOKUP(J4489,'Pontuação 3.0'!G$2:H$11,2,FALSE),VLOOKUP(G4489,'Pontuação 3.0'!E$2:F$11,2,FALSE),VLOOKUP(K4489,'Pontuação 3.0'!K$2:L$11,2,FALSE),VLOOKUP(L4489,'Pontuação 3.0'!M$2:N$13,2,FALSE)),0)</f>
        <v>2035</v>
      </c>
      <c r="AK4489" s="9">
        <f t="shared" si="6"/>
        <v>204</v>
      </c>
      <c r="AL4489" s="9" t="str">
        <f t="array" ref="AL4489">IFERROR(INDEX('Pontuação 3.0'!G$13:G$191, MATCH(AK4489, 'Pontuação 3.0'!F$13:F$191, 0)), "Faixa Indefinida")</f>
        <v>C</v>
      </c>
      <c r="AM4489" s="9">
        <f t="shared" si="7"/>
        <v>0</v>
      </c>
      <c r="AN4489" s="9">
        <f t="shared" si="8"/>
        <v>0</v>
      </c>
      <c r="AO4489" s="9">
        <f t="shared" si="9"/>
        <v>1</v>
      </c>
      <c r="AP4489" s="9">
        <f t="shared" si="10"/>
        <v>0</v>
      </c>
      <c r="AQ4489" s="8"/>
    </row>
    <row r="4490" ht="15.75" customHeight="1">
      <c r="A4490" s="7">
        <v>45684.0</v>
      </c>
      <c r="B4490" s="8" t="s">
        <v>10112</v>
      </c>
      <c r="C4490" s="8" t="s">
        <v>10113</v>
      </c>
      <c r="D4490" s="11">
        <v>1.1979909721E10</v>
      </c>
      <c r="E4490" s="8" t="s">
        <v>11833</v>
      </c>
      <c r="F4490" s="8" t="s">
        <v>11834</v>
      </c>
      <c r="G4490" s="8" t="s">
        <v>11843</v>
      </c>
      <c r="H4490" s="8" t="s">
        <v>11856</v>
      </c>
      <c r="I4490" s="8" t="s">
        <v>11837</v>
      </c>
      <c r="J4490" s="8" t="s">
        <v>11846</v>
      </c>
      <c r="K4490" s="8" t="s">
        <v>11837</v>
      </c>
      <c r="L4490" s="8" t="s">
        <v>11851</v>
      </c>
      <c r="M4490" s="8" t="s">
        <v>11853</v>
      </c>
      <c r="N4490" s="12" t="s">
        <v>11</v>
      </c>
      <c r="O4490" s="12" t="s">
        <v>13</v>
      </c>
      <c r="P4490" s="12" t="s">
        <v>112</v>
      </c>
      <c r="Q4490" s="12" t="s">
        <v>24</v>
      </c>
      <c r="R4490" s="12" t="s">
        <v>20</v>
      </c>
      <c r="S4490" s="8"/>
      <c r="T4490" s="8"/>
      <c r="U4490" s="8"/>
      <c r="V4490" s="8"/>
      <c r="W4490" s="8"/>
      <c r="X4490" s="8"/>
      <c r="Y4490" s="8"/>
      <c r="Z4490" s="8"/>
      <c r="AA4490" s="8"/>
      <c r="AB4490" s="8"/>
      <c r="AC4490" s="9">
        <f>ROUNDUP(SUM(VLOOKUP(F4490,'Pontuação'!A$2:B$11,2,FALSE),VLOOKUP(E4490,'Pontuação'!C$2:D$11,2,FALSE),VLOOKUP(H4490,'Pontuação'!I$2:J$11,2,FALSE),VLOOKUP(J4490,'Pontuação'!G$2:H$11,2,FALSE),VLOOKUP(L4490,'Pontuação'!M$2:N$13,2,FALSE)),0)</f>
        <v>1427</v>
      </c>
      <c r="AD4490" s="10">
        <f t="shared" si="1"/>
        <v>143</v>
      </c>
      <c r="AE4490" s="10" t="str">
        <f t="array" ref="AE4490">IFERROR(INDEX('Pontuação'!G$13:G$101, MATCH(AD4490, 'Pontuação'!F$13:F$101, 0)), "Faixa Indefinida")</f>
        <v>D</v>
      </c>
      <c r="AF4490" s="10">
        <f t="shared" si="2"/>
        <v>0</v>
      </c>
      <c r="AG4490" s="10">
        <f t="shared" si="3"/>
        <v>0</v>
      </c>
      <c r="AH4490" s="10">
        <f t="shared" si="4"/>
        <v>0</v>
      </c>
      <c r="AI4490" s="10">
        <f t="shared" si="5"/>
        <v>1</v>
      </c>
      <c r="AJ4490" s="9">
        <f>ROUNDUP(SUM(VLOOKUP(F4490,'Pontuação 3.0'!A$2:B$11,2,FALSE),VLOOKUP(E4490,'Pontuação 3.0'!C$2:D$11,2,FALSE),VLOOKUP(H4490,'Pontuação 3.0'!I$2:J$11,2,FALSE),VLOOKUP(J4490,'Pontuação 3.0'!G$2:H$11,2,FALSE),VLOOKUP(G4490,'Pontuação 3.0'!E$2:F$11,2,FALSE),VLOOKUP(K4490,'Pontuação 3.0'!K$2:L$11,2,FALSE),VLOOKUP(L4490,'Pontuação 3.0'!M$2:N$13,2,FALSE)),0)</f>
        <v>1841</v>
      </c>
      <c r="AK4490" s="9">
        <f t="shared" si="6"/>
        <v>184</v>
      </c>
      <c r="AL4490" s="9" t="str">
        <f t="array" ref="AL4490">IFERROR(INDEX('Pontuação 3.0'!G$13:G$191, MATCH(AK4490, 'Pontuação 3.0'!F$13:F$191, 0)), "Faixa Indefinida")</f>
        <v>D</v>
      </c>
      <c r="AM4490" s="9">
        <f t="shared" si="7"/>
        <v>0</v>
      </c>
      <c r="AN4490" s="9">
        <f t="shared" si="8"/>
        <v>0</v>
      </c>
      <c r="AO4490" s="9">
        <f t="shared" si="9"/>
        <v>0</v>
      </c>
      <c r="AP4490" s="9">
        <f t="shared" si="10"/>
        <v>1</v>
      </c>
      <c r="AQ4490" s="8"/>
    </row>
    <row r="4491" ht="15.75" customHeight="1">
      <c r="A4491" s="7">
        <v>45684.0</v>
      </c>
      <c r="B4491" s="8" t="s">
        <v>10114</v>
      </c>
      <c r="C4491" s="8" t="s">
        <v>10115</v>
      </c>
      <c r="D4491" s="11">
        <v>6.4992941308E10</v>
      </c>
      <c r="E4491" s="8" t="s">
        <v>11833</v>
      </c>
      <c r="F4491" s="8" t="s">
        <v>11842</v>
      </c>
      <c r="G4491" s="8" t="s">
        <v>11835</v>
      </c>
      <c r="H4491" s="8" t="s">
        <v>11865</v>
      </c>
      <c r="I4491" s="8" t="s">
        <v>11837</v>
      </c>
      <c r="J4491" s="8" t="s">
        <v>11852</v>
      </c>
      <c r="K4491" s="8" t="s">
        <v>11839</v>
      </c>
      <c r="L4491" s="8" t="s">
        <v>11857</v>
      </c>
      <c r="M4491" s="8" t="s">
        <v>11849</v>
      </c>
      <c r="N4491" s="12" t="s">
        <v>11</v>
      </c>
      <c r="O4491" s="12" t="s">
        <v>13</v>
      </c>
      <c r="P4491" s="12" t="s">
        <v>12</v>
      </c>
      <c r="Q4491" s="12" t="s">
        <v>15</v>
      </c>
      <c r="R4491" s="12" t="s">
        <v>14</v>
      </c>
      <c r="S4491" s="8"/>
      <c r="T4491" s="8"/>
      <c r="U4491" s="8"/>
      <c r="V4491" s="8"/>
      <c r="W4491" s="8"/>
      <c r="X4491" s="8"/>
      <c r="Y4491" s="8"/>
      <c r="Z4491" s="8"/>
      <c r="AA4491" s="8"/>
      <c r="AB4491" s="8"/>
      <c r="AC4491" s="9">
        <f>ROUNDUP(SUM(VLOOKUP(F4491,'Pontuação'!A$2:B$11,2,FALSE),VLOOKUP(E4491,'Pontuação'!C$2:D$11,2,FALSE),VLOOKUP(H4491,'Pontuação'!I$2:J$11,2,FALSE),VLOOKUP(J4491,'Pontuação'!G$2:H$11,2,FALSE),VLOOKUP(L4491,'Pontuação'!M$2:N$13,2,FALSE)),0)</f>
        <v>1647</v>
      </c>
      <c r="AD4491" s="10">
        <f t="shared" si="1"/>
        <v>165</v>
      </c>
      <c r="AE4491" s="10" t="str">
        <f t="array" ref="AE4491">IFERROR(INDEX('Pontuação'!G$13:G$101, MATCH(AD4491, 'Pontuação'!F$13:F$101, 0)), "Faixa Indefinida")</f>
        <v>C</v>
      </c>
      <c r="AF4491" s="10">
        <f t="shared" si="2"/>
        <v>0</v>
      </c>
      <c r="AG4491" s="10">
        <f t="shared" si="3"/>
        <v>0</v>
      </c>
      <c r="AH4491" s="10">
        <f t="shared" si="4"/>
        <v>1</v>
      </c>
      <c r="AI4491" s="10">
        <f t="shared" si="5"/>
        <v>0</v>
      </c>
      <c r="AJ4491" s="9">
        <f>ROUNDUP(SUM(VLOOKUP(F4491,'Pontuação 3.0'!A$2:B$11,2,FALSE),VLOOKUP(E4491,'Pontuação 3.0'!C$2:D$11,2,FALSE),VLOOKUP(H4491,'Pontuação 3.0'!I$2:J$11,2,FALSE),VLOOKUP(J4491,'Pontuação 3.0'!G$2:H$11,2,FALSE),VLOOKUP(G4491,'Pontuação 3.0'!E$2:F$11,2,FALSE),VLOOKUP(K4491,'Pontuação 3.0'!K$2:L$11,2,FALSE),VLOOKUP(L4491,'Pontuação 3.0'!M$2:N$13,2,FALSE)),0)</f>
        <v>2301</v>
      </c>
      <c r="AK4491" s="9">
        <f t="shared" si="6"/>
        <v>230</v>
      </c>
      <c r="AL4491" s="9" t="str">
        <f t="array" ref="AL4491">IFERROR(INDEX('Pontuação 3.0'!G$13:G$191, MATCH(AK4491, 'Pontuação 3.0'!F$13:F$191, 0)), "Faixa Indefinida")</f>
        <v>B</v>
      </c>
      <c r="AM4491" s="9">
        <f t="shared" si="7"/>
        <v>0</v>
      </c>
      <c r="AN4491" s="9">
        <f t="shared" si="8"/>
        <v>1</v>
      </c>
      <c r="AO4491" s="9">
        <f t="shared" si="9"/>
        <v>0</v>
      </c>
      <c r="AP4491" s="9">
        <f t="shared" si="10"/>
        <v>0</v>
      </c>
      <c r="AQ4491" s="8"/>
    </row>
    <row r="4492" ht="15.75" customHeight="1">
      <c r="A4492" s="7">
        <v>45684.0</v>
      </c>
      <c r="B4492" s="8" t="s">
        <v>10116</v>
      </c>
      <c r="C4492" s="8" t="s">
        <v>10117</v>
      </c>
      <c r="D4492" s="11">
        <v>2.199293892E10</v>
      </c>
      <c r="E4492" s="8" t="s">
        <v>11833</v>
      </c>
      <c r="F4492" s="8" t="s">
        <v>11834</v>
      </c>
      <c r="G4492" s="8" t="s">
        <v>11843</v>
      </c>
      <c r="H4492" s="8" t="s">
        <v>11844</v>
      </c>
      <c r="I4492" s="8" t="s">
        <v>11837</v>
      </c>
      <c r="J4492" s="8" t="s">
        <v>11852</v>
      </c>
      <c r="K4492" s="8" t="s">
        <v>11837</v>
      </c>
      <c r="L4492" s="8" t="s">
        <v>11847</v>
      </c>
      <c r="M4492" s="8" t="s">
        <v>11859</v>
      </c>
      <c r="N4492" s="12" t="s">
        <v>11</v>
      </c>
      <c r="O4492" s="12" t="s">
        <v>13</v>
      </c>
      <c r="P4492" s="12" t="s">
        <v>112</v>
      </c>
      <c r="Q4492" s="12" t="s">
        <v>15</v>
      </c>
      <c r="R4492" s="12" t="s">
        <v>20</v>
      </c>
      <c r="S4492" s="8"/>
      <c r="T4492" s="8"/>
      <c r="U4492" s="8"/>
      <c r="V4492" s="8"/>
      <c r="W4492" s="8"/>
      <c r="X4492" s="8"/>
      <c r="Y4492" s="8"/>
      <c r="Z4492" s="8"/>
      <c r="AA4492" s="8"/>
      <c r="AB4492" s="8"/>
      <c r="AC4492" s="9">
        <f>ROUNDUP(SUM(VLOOKUP(F4492,'Pontuação'!A$2:B$11,2,FALSE),VLOOKUP(E4492,'Pontuação'!C$2:D$11,2,FALSE),VLOOKUP(H4492,'Pontuação'!I$2:J$11,2,FALSE),VLOOKUP(J4492,'Pontuação'!G$2:H$11,2,FALSE),VLOOKUP(L4492,'Pontuação'!M$2:N$13,2,FALSE)),0)</f>
        <v>1820</v>
      </c>
      <c r="AD4492" s="10">
        <f t="shared" si="1"/>
        <v>182</v>
      </c>
      <c r="AE4492" s="10" t="str">
        <f t="array" ref="AE4492">IFERROR(INDEX('Pontuação'!G$13:G$101, MATCH(AD4492, 'Pontuação'!F$13:F$101, 0)), "Faixa Indefinida")</f>
        <v>B</v>
      </c>
      <c r="AF4492" s="10">
        <f t="shared" si="2"/>
        <v>0</v>
      </c>
      <c r="AG4492" s="10">
        <f t="shared" si="3"/>
        <v>1</v>
      </c>
      <c r="AH4492" s="10">
        <f t="shared" si="4"/>
        <v>0</v>
      </c>
      <c r="AI4492" s="10">
        <f t="shared" si="5"/>
        <v>0</v>
      </c>
      <c r="AJ4492" s="9">
        <f>ROUNDUP(SUM(VLOOKUP(F4492,'Pontuação 3.0'!A$2:B$11,2,FALSE),VLOOKUP(E4492,'Pontuação 3.0'!C$2:D$11,2,FALSE),VLOOKUP(H4492,'Pontuação 3.0'!I$2:J$11,2,FALSE),VLOOKUP(J4492,'Pontuação 3.0'!G$2:H$11,2,FALSE),VLOOKUP(G4492,'Pontuação 3.0'!E$2:F$11,2,FALSE),VLOOKUP(K4492,'Pontuação 3.0'!K$2:L$11,2,FALSE),VLOOKUP(L4492,'Pontuação 3.0'!M$2:N$13,2,FALSE)),0)</f>
        <v>2314</v>
      </c>
      <c r="AK4492" s="9">
        <f t="shared" si="6"/>
        <v>231</v>
      </c>
      <c r="AL4492" s="9" t="str">
        <f t="array" ref="AL4492">IFERROR(INDEX('Pontuação 3.0'!G$13:G$191, MATCH(AK4492, 'Pontuação 3.0'!F$13:F$191, 0)), "Faixa Indefinida")</f>
        <v>B</v>
      </c>
      <c r="AM4492" s="9">
        <f t="shared" si="7"/>
        <v>0</v>
      </c>
      <c r="AN4492" s="9">
        <f t="shared" si="8"/>
        <v>1</v>
      </c>
      <c r="AO4492" s="9">
        <f t="shared" si="9"/>
        <v>0</v>
      </c>
      <c r="AP4492" s="9">
        <f t="shared" si="10"/>
        <v>0</v>
      </c>
      <c r="AQ4492" s="8"/>
    </row>
    <row r="4493" ht="15.75" customHeight="1">
      <c r="A4493" s="7">
        <v>45684.0</v>
      </c>
      <c r="B4493" s="8" t="s">
        <v>10118</v>
      </c>
      <c r="C4493" s="8" t="s">
        <v>10119</v>
      </c>
      <c r="D4493" s="11">
        <v>3.1985171E10</v>
      </c>
      <c r="E4493" s="8" t="s">
        <v>11833</v>
      </c>
      <c r="F4493" s="8" t="s">
        <v>11863</v>
      </c>
      <c r="G4493" s="8" t="s">
        <v>11864</v>
      </c>
      <c r="H4493" s="8" t="s">
        <v>11865</v>
      </c>
      <c r="I4493" s="8" t="s">
        <v>11837</v>
      </c>
      <c r="J4493" s="8" t="s">
        <v>11838</v>
      </c>
      <c r="K4493" s="8" t="s">
        <v>11837</v>
      </c>
      <c r="L4493" s="8" t="s">
        <v>11847</v>
      </c>
      <c r="M4493" s="8" t="s">
        <v>11849</v>
      </c>
      <c r="N4493" s="12" t="s">
        <v>11</v>
      </c>
      <c r="O4493" s="12" t="s">
        <v>13</v>
      </c>
      <c r="P4493" s="12" t="s">
        <v>96</v>
      </c>
      <c r="Q4493" s="12" t="s">
        <v>15</v>
      </c>
      <c r="R4493" s="12" t="s">
        <v>20</v>
      </c>
      <c r="S4493" s="8"/>
      <c r="T4493" s="8"/>
      <c r="U4493" s="8"/>
      <c r="V4493" s="8"/>
      <c r="W4493" s="8"/>
      <c r="X4493" s="8"/>
      <c r="Y4493" s="8"/>
      <c r="Z4493" s="8"/>
      <c r="AA4493" s="8"/>
      <c r="AB4493" s="8"/>
      <c r="AC4493" s="9">
        <f>ROUNDUP(SUM(VLOOKUP(F4493,'Pontuação'!A$2:B$11,2,FALSE),VLOOKUP(E4493,'Pontuação'!C$2:D$11,2,FALSE),VLOOKUP(H4493,'Pontuação'!I$2:J$11,2,FALSE),VLOOKUP(J4493,'Pontuação'!G$2:H$11,2,FALSE),VLOOKUP(L4493,'Pontuação'!M$2:N$13,2,FALSE)),0)</f>
        <v>1960</v>
      </c>
      <c r="AD4493" s="10">
        <f t="shared" si="1"/>
        <v>196</v>
      </c>
      <c r="AE4493" s="10" t="str">
        <f t="array" ref="AE4493">IFERROR(INDEX('Pontuação'!G$13:G$101, MATCH(AD4493, 'Pontuação'!F$13:F$101, 0)), "Faixa Indefinida")</f>
        <v>A</v>
      </c>
      <c r="AF4493" s="10">
        <f t="shared" si="2"/>
        <v>1</v>
      </c>
      <c r="AG4493" s="10">
        <f t="shared" si="3"/>
        <v>0</v>
      </c>
      <c r="AH4493" s="10">
        <f t="shared" si="4"/>
        <v>0</v>
      </c>
      <c r="AI4493" s="10">
        <f t="shared" si="5"/>
        <v>0</v>
      </c>
      <c r="AJ4493" s="9">
        <f>ROUNDUP(SUM(VLOOKUP(F4493,'Pontuação 3.0'!A$2:B$11,2,FALSE),VLOOKUP(E4493,'Pontuação 3.0'!C$2:D$11,2,FALSE),VLOOKUP(H4493,'Pontuação 3.0'!I$2:J$11,2,FALSE),VLOOKUP(J4493,'Pontuação 3.0'!G$2:H$11,2,FALSE),VLOOKUP(G4493,'Pontuação 3.0'!E$2:F$11,2,FALSE),VLOOKUP(K4493,'Pontuação 3.0'!K$2:L$11,2,FALSE),VLOOKUP(L4493,'Pontuação 3.0'!M$2:N$13,2,FALSE)),0)</f>
        <v>2291</v>
      </c>
      <c r="AK4493" s="9">
        <f t="shared" si="6"/>
        <v>229</v>
      </c>
      <c r="AL4493" s="9" t="str">
        <f t="array" ref="AL4493">IFERROR(INDEX('Pontuação 3.0'!G$13:G$191, MATCH(AK4493, 'Pontuação 3.0'!F$13:F$191, 0)), "Faixa Indefinida")</f>
        <v>B</v>
      </c>
      <c r="AM4493" s="9">
        <f t="shared" si="7"/>
        <v>0</v>
      </c>
      <c r="AN4493" s="9">
        <f t="shared" si="8"/>
        <v>1</v>
      </c>
      <c r="AO4493" s="9">
        <f t="shared" si="9"/>
        <v>0</v>
      </c>
      <c r="AP4493" s="9">
        <f t="shared" si="10"/>
        <v>0</v>
      </c>
      <c r="AQ4493" s="8"/>
    </row>
    <row r="4494" ht="15.75" customHeight="1">
      <c r="A4494" s="7">
        <v>45684.0</v>
      </c>
      <c r="B4494" s="8" t="s">
        <v>2967</v>
      </c>
      <c r="C4494" s="8" t="s">
        <v>10124</v>
      </c>
      <c r="D4494" s="11">
        <v>1.1948395011E10</v>
      </c>
      <c r="E4494" s="8" t="s">
        <v>11833</v>
      </c>
      <c r="F4494" s="8" t="s">
        <v>11854</v>
      </c>
      <c r="G4494" s="8" t="s">
        <v>11872</v>
      </c>
      <c r="H4494" s="8" t="s">
        <v>11850</v>
      </c>
      <c r="I4494" s="8" t="s">
        <v>11837</v>
      </c>
      <c r="J4494" s="8" t="s">
        <v>11852</v>
      </c>
      <c r="K4494" s="8" t="s">
        <v>11837</v>
      </c>
      <c r="L4494" s="8" t="s">
        <v>11847</v>
      </c>
      <c r="M4494" s="8" t="s">
        <v>11848</v>
      </c>
      <c r="N4494" s="12" t="s">
        <v>11</v>
      </c>
      <c r="O4494" s="12" t="s">
        <v>13</v>
      </c>
      <c r="P4494" s="12" t="s">
        <v>37</v>
      </c>
      <c r="Q4494" s="12" t="s">
        <v>143</v>
      </c>
      <c r="R4494" s="12" t="s">
        <v>20</v>
      </c>
      <c r="S4494" s="8"/>
      <c r="T4494" s="8"/>
      <c r="U4494" s="8"/>
      <c r="V4494" s="8"/>
      <c r="W4494" s="8"/>
      <c r="X4494" s="8"/>
      <c r="Y4494" s="8"/>
      <c r="Z4494" s="8"/>
      <c r="AA4494" s="8"/>
      <c r="AB4494" s="8"/>
      <c r="AC4494" s="9">
        <f>ROUNDUP(SUM(VLOOKUP(F4494,'Pontuação'!A$2:B$11,2,FALSE),VLOOKUP(E4494,'Pontuação'!C$2:D$11,2,FALSE),VLOOKUP(H4494,'Pontuação'!I$2:J$11,2,FALSE),VLOOKUP(J4494,'Pontuação'!G$2:H$11,2,FALSE),VLOOKUP(L4494,'Pontuação'!M$2:N$13,2,FALSE)),0)</f>
        <v>1795</v>
      </c>
      <c r="AD4494" s="10">
        <f t="shared" si="1"/>
        <v>180</v>
      </c>
      <c r="AE4494" s="10" t="str">
        <f t="array" ref="AE4494">IFERROR(INDEX('Pontuação'!G$13:G$101, MATCH(AD4494, 'Pontuação'!F$13:F$101, 0)), "Faixa Indefinida")</f>
        <v>B</v>
      </c>
      <c r="AF4494" s="10">
        <f t="shared" si="2"/>
        <v>0</v>
      </c>
      <c r="AG4494" s="10">
        <f t="shared" si="3"/>
        <v>1</v>
      </c>
      <c r="AH4494" s="10">
        <f t="shared" si="4"/>
        <v>0</v>
      </c>
      <c r="AI4494" s="10">
        <f t="shared" si="5"/>
        <v>0</v>
      </c>
      <c r="AJ4494" s="9">
        <f>ROUNDUP(SUM(VLOOKUP(F4494,'Pontuação 3.0'!A$2:B$11,2,FALSE),VLOOKUP(E4494,'Pontuação 3.0'!C$2:D$11,2,FALSE),VLOOKUP(H4494,'Pontuação 3.0'!I$2:J$11,2,FALSE),VLOOKUP(J4494,'Pontuação 3.0'!G$2:H$11,2,FALSE),VLOOKUP(G4494,'Pontuação 3.0'!E$2:F$11,2,FALSE),VLOOKUP(K4494,'Pontuação 3.0'!K$2:L$11,2,FALSE),VLOOKUP(L4494,'Pontuação 3.0'!M$2:N$13,2,FALSE)),0)</f>
        <v>2405</v>
      </c>
      <c r="AK4494" s="9">
        <f t="shared" si="6"/>
        <v>241</v>
      </c>
      <c r="AL4494" s="9" t="str">
        <f t="array" ref="AL4494">IFERROR(INDEX('Pontuação 3.0'!G$13:G$191, MATCH(AK4494, 'Pontuação 3.0'!F$13:F$191, 0)), "Faixa Indefinida")</f>
        <v>A</v>
      </c>
      <c r="AM4494" s="9">
        <f t="shared" si="7"/>
        <v>1</v>
      </c>
      <c r="AN4494" s="9">
        <f t="shared" si="8"/>
        <v>0</v>
      </c>
      <c r="AO4494" s="9">
        <f t="shared" si="9"/>
        <v>0</v>
      </c>
      <c r="AP4494" s="9">
        <f t="shared" si="10"/>
        <v>0</v>
      </c>
      <c r="AQ4494" s="8"/>
    </row>
    <row r="4495" ht="15.75" customHeight="1">
      <c r="A4495" s="7">
        <v>45684.0</v>
      </c>
      <c r="B4495" s="8" t="s">
        <v>10129</v>
      </c>
      <c r="C4495" s="8" t="s">
        <v>10130</v>
      </c>
      <c r="D4495" s="11">
        <v>5.4993218023E10</v>
      </c>
      <c r="E4495" s="8" t="s">
        <v>11833</v>
      </c>
      <c r="F4495" s="8" t="s">
        <v>11842</v>
      </c>
      <c r="G4495" s="8" t="s">
        <v>11843</v>
      </c>
      <c r="H4495" s="8" t="s">
        <v>11844</v>
      </c>
      <c r="I4495" s="8" t="s">
        <v>11837</v>
      </c>
      <c r="J4495" s="8" t="s">
        <v>11852</v>
      </c>
      <c r="K4495" s="8" t="s">
        <v>11837</v>
      </c>
      <c r="L4495" s="8" t="s">
        <v>11857</v>
      </c>
      <c r="M4495" s="8" t="s">
        <v>11849</v>
      </c>
      <c r="N4495" s="12" t="s">
        <v>11</v>
      </c>
      <c r="O4495" s="12" t="s">
        <v>13</v>
      </c>
      <c r="P4495" s="12" t="s">
        <v>27</v>
      </c>
      <c r="Q4495" s="12" t="s">
        <v>15</v>
      </c>
      <c r="R4495" s="12" t="s">
        <v>14</v>
      </c>
      <c r="S4495" s="8"/>
      <c r="T4495" s="8"/>
      <c r="U4495" s="8"/>
      <c r="V4495" s="8"/>
      <c r="W4495" s="8"/>
      <c r="X4495" s="8"/>
      <c r="Y4495" s="8"/>
      <c r="Z4495" s="8"/>
      <c r="AA4495" s="8"/>
      <c r="AB4495" s="8"/>
      <c r="AC4495" s="9">
        <f>ROUNDUP(SUM(VLOOKUP(F4495,'Pontuação'!A$2:B$11,2,FALSE),VLOOKUP(E4495,'Pontuação'!C$2:D$11,2,FALSE),VLOOKUP(H4495,'Pontuação'!I$2:J$11,2,FALSE),VLOOKUP(J4495,'Pontuação'!G$2:H$11,2,FALSE),VLOOKUP(L4495,'Pontuação'!M$2:N$13,2,FALSE)),0)</f>
        <v>1663</v>
      </c>
      <c r="AD4495" s="10">
        <f t="shared" si="1"/>
        <v>166</v>
      </c>
      <c r="AE4495" s="10" t="str">
        <f t="array" ref="AE4495">IFERROR(INDEX('Pontuação'!G$13:G$101, MATCH(AD4495, 'Pontuação'!F$13:F$101, 0)), "Faixa Indefinida")</f>
        <v>B</v>
      </c>
      <c r="AF4495" s="10">
        <f t="shared" si="2"/>
        <v>0</v>
      </c>
      <c r="AG4495" s="10">
        <f t="shared" si="3"/>
        <v>1</v>
      </c>
      <c r="AH4495" s="10">
        <f t="shared" si="4"/>
        <v>0</v>
      </c>
      <c r="AI4495" s="10">
        <f t="shared" si="5"/>
        <v>0</v>
      </c>
      <c r="AJ4495" s="9">
        <f>ROUNDUP(SUM(VLOOKUP(F4495,'Pontuação 3.0'!A$2:B$11,2,FALSE),VLOOKUP(E4495,'Pontuação 3.0'!C$2:D$11,2,FALSE),VLOOKUP(H4495,'Pontuação 3.0'!I$2:J$11,2,FALSE),VLOOKUP(J4495,'Pontuação 3.0'!G$2:H$11,2,FALSE),VLOOKUP(G4495,'Pontuação 3.0'!E$2:F$11,2,FALSE),VLOOKUP(K4495,'Pontuação 3.0'!K$2:L$11,2,FALSE),VLOOKUP(L4495,'Pontuação 3.0'!M$2:N$13,2,FALSE)),0)</f>
        <v>2331</v>
      </c>
      <c r="AK4495" s="9">
        <f t="shared" si="6"/>
        <v>233</v>
      </c>
      <c r="AL4495" s="9" t="str">
        <f t="array" ref="AL4495">IFERROR(INDEX('Pontuação 3.0'!G$13:G$191, MATCH(AK4495, 'Pontuação 3.0'!F$13:F$191, 0)), "Faixa Indefinida")</f>
        <v>B</v>
      </c>
      <c r="AM4495" s="9">
        <f t="shared" si="7"/>
        <v>0</v>
      </c>
      <c r="AN4495" s="9">
        <f t="shared" si="8"/>
        <v>1</v>
      </c>
      <c r="AO4495" s="9">
        <f t="shared" si="9"/>
        <v>0</v>
      </c>
      <c r="AP4495" s="9">
        <f t="shared" si="10"/>
        <v>0</v>
      </c>
      <c r="AQ4495" s="8"/>
    </row>
    <row r="4496" ht="15.75" customHeight="1">
      <c r="A4496" s="7">
        <v>45684.0</v>
      </c>
      <c r="B4496" s="8" t="s">
        <v>10125</v>
      </c>
      <c r="C4496" s="8" t="s">
        <v>10126</v>
      </c>
      <c r="D4496" s="11">
        <v>3.2999268172E10</v>
      </c>
      <c r="E4496" s="8" t="s">
        <v>11833</v>
      </c>
      <c r="F4496" s="8" t="s">
        <v>11834</v>
      </c>
      <c r="G4496" s="8" t="s">
        <v>11835</v>
      </c>
      <c r="H4496" s="8" t="s">
        <v>11850</v>
      </c>
      <c r="I4496" s="8" t="s">
        <v>11837</v>
      </c>
      <c r="J4496" s="8" t="s">
        <v>11846</v>
      </c>
      <c r="K4496" s="8" t="s">
        <v>11837</v>
      </c>
      <c r="L4496" s="8" t="s">
        <v>11851</v>
      </c>
      <c r="M4496" s="8" t="s">
        <v>11853</v>
      </c>
      <c r="N4496" s="12" t="s">
        <v>11</v>
      </c>
      <c r="O4496" s="12" t="s">
        <v>13</v>
      </c>
      <c r="P4496" s="12" t="s">
        <v>318</v>
      </c>
      <c r="Q4496" s="12" t="s">
        <v>15</v>
      </c>
      <c r="R4496" s="12" t="s">
        <v>20</v>
      </c>
      <c r="S4496" s="8"/>
      <c r="T4496" s="8"/>
      <c r="U4496" s="8"/>
      <c r="V4496" s="8"/>
      <c r="W4496" s="8"/>
      <c r="X4496" s="8"/>
      <c r="Y4496" s="8"/>
      <c r="Z4496" s="8"/>
      <c r="AA4496" s="8"/>
      <c r="AB4496" s="8"/>
      <c r="AC4496" s="9">
        <f>ROUNDUP(SUM(VLOOKUP(F4496,'Pontuação'!A$2:B$11,2,FALSE),VLOOKUP(E4496,'Pontuação'!C$2:D$11,2,FALSE),VLOOKUP(H4496,'Pontuação'!I$2:J$11,2,FALSE),VLOOKUP(J4496,'Pontuação'!G$2:H$11,2,FALSE),VLOOKUP(L4496,'Pontuação'!M$2:N$13,2,FALSE)),0)</f>
        <v>1541</v>
      </c>
      <c r="AD4496" s="10">
        <f t="shared" si="1"/>
        <v>154</v>
      </c>
      <c r="AE4496" s="10" t="str">
        <f t="array" ref="AE4496">IFERROR(INDEX('Pontuação'!G$13:G$101, MATCH(AD4496, 'Pontuação'!F$13:F$101, 0)), "Faixa Indefinida")</f>
        <v>C</v>
      </c>
      <c r="AF4496" s="10">
        <f t="shared" si="2"/>
        <v>0</v>
      </c>
      <c r="AG4496" s="10">
        <f t="shared" si="3"/>
        <v>0</v>
      </c>
      <c r="AH4496" s="10">
        <f t="shared" si="4"/>
        <v>1</v>
      </c>
      <c r="AI4496" s="10">
        <f t="shared" si="5"/>
        <v>0</v>
      </c>
      <c r="AJ4496" s="9">
        <f>ROUNDUP(SUM(VLOOKUP(F4496,'Pontuação 3.0'!A$2:B$11,2,FALSE),VLOOKUP(E4496,'Pontuação 3.0'!C$2:D$11,2,FALSE),VLOOKUP(H4496,'Pontuação 3.0'!I$2:J$11,2,FALSE),VLOOKUP(J4496,'Pontuação 3.0'!G$2:H$11,2,FALSE),VLOOKUP(G4496,'Pontuação 3.0'!E$2:F$11,2,FALSE),VLOOKUP(K4496,'Pontuação 3.0'!K$2:L$11,2,FALSE),VLOOKUP(L4496,'Pontuação 3.0'!M$2:N$13,2,FALSE)),0)</f>
        <v>1849</v>
      </c>
      <c r="AK4496" s="9">
        <f t="shared" si="6"/>
        <v>185</v>
      </c>
      <c r="AL4496" s="9" t="str">
        <f t="array" ref="AL4496">IFERROR(INDEX('Pontuação 3.0'!G$13:G$191, MATCH(AK4496, 'Pontuação 3.0'!F$13:F$191, 0)), "Faixa Indefinida")</f>
        <v>D</v>
      </c>
      <c r="AM4496" s="9">
        <f t="shared" si="7"/>
        <v>0</v>
      </c>
      <c r="AN4496" s="9">
        <f t="shared" si="8"/>
        <v>0</v>
      </c>
      <c r="AO4496" s="9">
        <f t="shared" si="9"/>
        <v>0</v>
      </c>
      <c r="AP4496" s="9">
        <f t="shared" si="10"/>
        <v>1</v>
      </c>
      <c r="AQ4496" s="8"/>
    </row>
    <row r="4497" ht="15.75" customHeight="1">
      <c r="A4497" s="7">
        <v>45684.0</v>
      </c>
      <c r="B4497" s="8" t="s">
        <v>10127</v>
      </c>
      <c r="C4497" s="8" t="s">
        <v>10128</v>
      </c>
      <c r="D4497" s="11">
        <v>8.1996720612E10</v>
      </c>
      <c r="E4497" s="8" t="s">
        <v>11833</v>
      </c>
      <c r="F4497" s="8" t="s">
        <v>11863</v>
      </c>
      <c r="G4497" s="8" t="s">
        <v>11843</v>
      </c>
      <c r="H4497" s="8" t="s">
        <v>11844</v>
      </c>
      <c r="I4497" s="8" t="s">
        <v>11845</v>
      </c>
      <c r="J4497" s="8" t="s">
        <v>11838</v>
      </c>
      <c r="K4497" s="8" t="s">
        <v>11837</v>
      </c>
      <c r="L4497" s="8" t="s">
        <v>11847</v>
      </c>
      <c r="M4497" s="8" t="s">
        <v>11853</v>
      </c>
      <c r="N4497" s="12" t="s">
        <v>11</v>
      </c>
      <c r="O4497" s="12" t="s">
        <v>13</v>
      </c>
      <c r="P4497" s="12" t="s">
        <v>40</v>
      </c>
      <c r="Q4497" s="12" t="s">
        <v>15</v>
      </c>
      <c r="R4497" s="12" t="s">
        <v>14</v>
      </c>
      <c r="S4497" s="8"/>
      <c r="T4497" s="8"/>
      <c r="U4497" s="8"/>
      <c r="V4497" s="8"/>
      <c r="W4497" s="8"/>
      <c r="X4497" s="8"/>
      <c r="Y4497" s="8"/>
      <c r="Z4497" s="8"/>
      <c r="AA4497" s="8"/>
      <c r="AB4497" s="8"/>
      <c r="AC4497" s="9">
        <f>ROUNDUP(SUM(VLOOKUP(F4497,'Pontuação'!A$2:B$11,2,FALSE),VLOOKUP(E4497,'Pontuação'!C$2:D$11,2,FALSE),VLOOKUP(H4497,'Pontuação'!I$2:J$11,2,FALSE),VLOOKUP(J4497,'Pontuação'!G$2:H$11,2,FALSE),VLOOKUP(L4497,'Pontuação'!M$2:N$13,2,FALSE)),0)</f>
        <v>1976</v>
      </c>
      <c r="AD4497" s="10">
        <f t="shared" si="1"/>
        <v>198</v>
      </c>
      <c r="AE4497" s="10" t="str">
        <f t="array" ref="AE4497">IFERROR(INDEX('Pontuação'!G$13:G$101, MATCH(AD4497, 'Pontuação'!F$13:F$101, 0)), "Faixa Indefinida")</f>
        <v>A</v>
      </c>
      <c r="AF4497" s="10">
        <f t="shared" si="2"/>
        <v>1</v>
      </c>
      <c r="AG4497" s="10">
        <f t="shared" si="3"/>
        <v>0</v>
      </c>
      <c r="AH4497" s="10">
        <f t="shared" si="4"/>
        <v>0</v>
      </c>
      <c r="AI4497" s="10">
        <f t="shared" si="5"/>
        <v>0</v>
      </c>
      <c r="AJ4497" s="9">
        <f>ROUNDUP(SUM(VLOOKUP(F4497,'Pontuação 3.0'!A$2:B$11,2,FALSE),VLOOKUP(E4497,'Pontuação 3.0'!C$2:D$11,2,FALSE),VLOOKUP(H4497,'Pontuação 3.0'!I$2:J$11,2,FALSE),VLOOKUP(J4497,'Pontuação 3.0'!G$2:H$11,2,FALSE),VLOOKUP(G4497,'Pontuação 3.0'!E$2:F$11,2,FALSE),VLOOKUP(K4497,'Pontuação 3.0'!K$2:L$11,2,FALSE),VLOOKUP(L4497,'Pontuação 3.0'!M$2:N$13,2,FALSE)),0)</f>
        <v>2348</v>
      </c>
      <c r="AK4497" s="9">
        <f t="shared" si="6"/>
        <v>235</v>
      </c>
      <c r="AL4497" s="9" t="str">
        <f t="array" ref="AL4497">IFERROR(INDEX('Pontuação 3.0'!G$13:G$191, MATCH(AK4497, 'Pontuação 3.0'!F$13:F$191, 0)), "Faixa Indefinida")</f>
        <v>B</v>
      </c>
      <c r="AM4497" s="9">
        <f t="shared" si="7"/>
        <v>0</v>
      </c>
      <c r="AN4497" s="9">
        <f t="shared" si="8"/>
        <v>1</v>
      </c>
      <c r="AO4497" s="9">
        <f t="shared" si="9"/>
        <v>0</v>
      </c>
      <c r="AP4497" s="9">
        <f t="shared" si="10"/>
        <v>0</v>
      </c>
      <c r="AQ4497" s="8"/>
    </row>
    <row r="4498" ht="15.75" customHeight="1">
      <c r="A4498" s="7">
        <v>45684.0</v>
      </c>
      <c r="B4498" s="8" t="s">
        <v>10131</v>
      </c>
      <c r="C4498" s="8" t="s">
        <v>10132</v>
      </c>
      <c r="D4498" s="11">
        <v>1.1952155111E10</v>
      </c>
      <c r="E4498" s="8" t="s">
        <v>11868</v>
      </c>
      <c r="F4498" s="8" t="s">
        <v>11842</v>
      </c>
      <c r="G4498" s="8" t="s">
        <v>11835</v>
      </c>
      <c r="H4498" s="8" t="s">
        <v>11850</v>
      </c>
      <c r="I4498" s="8" t="s">
        <v>11837</v>
      </c>
      <c r="J4498" s="8" t="s">
        <v>11852</v>
      </c>
      <c r="K4498" s="8" t="s">
        <v>11837</v>
      </c>
      <c r="L4498" s="8" t="s">
        <v>11870</v>
      </c>
      <c r="M4498" s="8" t="s">
        <v>11853</v>
      </c>
      <c r="N4498" s="12" t="s">
        <v>11</v>
      </c>
      <c r="O4498" s="12" t="s">
        <v>13</v>
      </c>
      <c r="P4498" s="12" t="s">
        <v>27</v>
      </c>
      <c r="Q4498" s="12" t="s">
        <v>15</v>
      </c>
      <c r="R4498" s="12" t="s">
        <v>14</v>
      </c>
      <c r="S4498" s="8"/>
      <c r="T4498" s="8"/>
      <c r="U4498" s="8"/>
      <c r="V4498" s="8"/>
      <c r="W4498" s="8"/>
      <c r="X4498" s="8"/>
      <c r="Y4498" s="8"/>
      <c r="Z4498" s="8"/>
      <c r="AA4498" s="8"/>
      <c r="AB4498" s="8"/>
      <c r="AC4498" s="9">
        <f>ROUNDUP(SUM(VLOOKUP(F4498,'Pontuação'!A$2:B$11,2,FALSE),VLOOKUP(E4498,'Pontuação'!C$2:D$11,2,FALSE),VLOOKUP(H4498,'Pontuação'!I$2:J$11,2,FALSE),VLOOKUP(J4498,'Pontuação'!G$2:H$11,2,FALSE),VLOOKUP(L4498,'Pontuação'!M$2:N$13,2,FALSE)),0)</f>
        <v>1732</v>
      </c>
      <c r="AD4498" s="10">
        <f t="shared" si="1"/>
        <v>173</v>
      </c>
      <c r="AE4498" s="10" t="str">
        <f t="array" ref="AE4498">IFERROR(INDEX('Pontuação'!G$13:G$101, MATCH(AD4498, 'Pontuação'!F$13:F$101, 0)), "Faixa Indefinida")</f>
        <v>B</v>
      </c>
      <c r="AF4498" s="10">
        <f t="shared" si="2"/>
        <v>0</v>
      </c>
      <c r="AG4498" s="10">
        <f t="shared" si="3"/>
        <v>1</v>
      </c>
      <c r="AH4498" s="10">
        <f t="shared" si="4"/>
        <v>0</v>
      </c>
      <c r="AI4498" s="10">
        <f t="shared" si="5"/>
        <v>0</v>
      </c>
      <c r="AJ4498" s="9">
        <f>ROUNDUP(SUM(VLOOKUP(F4498,'Pontuação 3.0'!A$2:B$11,2,FALSE),VLOOKUP(E4498,'Pontuação 3.0'!C$2:D$11,2,FALSE),VLOOKUP(H4498,'Pontuação 3.0'!I$2:J$11,2,FALSE),VLOOKUP(J4498,'Pontuação 3.0'!G$2:H$11,2,FALSE),VLOOKUP(G4498,'Pontuação 3.0'!E$2:F$11,2,FALSE),VLOOKUP(K4498,'Pontuação 3.0'!K$2:L$11,2,FALSE),VLOOKUP(L4498,'Pontuação 3.0'!M$2:N$13,2,FALSE)),0)</f>
        <v>2298</v>
      </c>
      <c r="AK4498" s="9">
        <f t="shared" si="6"/>
        <v>230</v>
      </c>
      <c r="AL4498" s="9" t="str">
        <f t="array" ref="AL4498">IFERROR(INDEX('Pontuação 3.0'!G$13:G$191, MATCH(AK4498, 'Pontuação 3.0'!F$13:F$191, 0)), "Faixa Indefinida")</f>
        <v>B</v>
      </c>
      <c r="AM4498" s="9">
        <f t="shared" si="7"/>
        <v>0</v>
      </c>
      <c r="AN4498" s="9">
        <f t="shared" si="8"/>
        <v>1</v>
      </c>
      <c r="AO4498" s="9">
        <f t="shared" si="9"/>
        <v>0</v>
      </c>
      <c r="AP4498" s="9">
        <f t="shared" si="10"/>
        <v>0</v>
      </c>
      <c r="AQ4498" s="8"/>
    </row>
    <row r="4499" ht="15.75" customHeight="1">
      <c r="A4499" s="7">
        <v>45684.0</v>
      </c>
      <c r="B4499" s="8" t="s">
        <v>10133</v>
      </c>
      <c r="C4499" s="8" t="s">
        <v>10134</v>
      </c>
      <c r="D4499" s="11">
        <v>1.1940746978E10</v>
      </c>
      <c r="E4499" s="8" t="s">
        <v>11833</v>
      </c>
      <c r="F4499" s="8" t="s">
        <v>11834</v>
      </c>
      <c r="G4499" s="8" t="s">
        <v>11843</v>
      </c>
      <c r="H4499" s="8" t="s">
        <v>11865</v>
      </c>
      <c r="I4499" s="8" t="s">
        <v>11837</v>
      </c>
      <c r="J4499" s="8" t="s">
        <v>11846</v>
      </c>
      <c r="K4499" s="8" t="s">
        <v>11837</v>
      </c>
      <c r="L4499" s="8" t="s">
        <v>11851</v>
      </c>
      <c r="M4499" s="8" t="s">
        <v>11859</v>
      </c>
      <c r="N4499" s="12" t="s">
        <v>11</v>
      </c>
      <c r="O4499" s="12" t="s">
        <v>13</v>
      </c>
      <c r="P4499" s="12" t="s">
        <v>37</v>
      </c>
      <c r="Q4499" s="12" t="s">
        <v>116</v>
      </c>
      <c r="R4499" s="12" t="s">
        <v>20</v>
      </c>
      <c r="S4499" s="8"/>
      <c r="T4499" s="8"/>
      <c r="U4499" s="8"/>
      <c r="V4499" s="8"/>
      <c r="W4499" s="8"/>
      <c r="X4499" s="8"/>
      <c r="Y4499" s="8"/>
      <c r="Z4499" s="8"/>
      <c r="AA4499" s="8"/>
      <c r="AB4499" s="8"/>
      <c r="AC4499" s="9">
        <f>ROUNDUP(SUM(VLOOKUP(F4499,'Pontuação'!A$2:B$11,2,FALSE),VLOOKUP(E4499,'Pontuação'!C$2:D$11,2,FALSE),VLOOKUP(H4499,'Pontuação'!I$2:J$11,2,FALSE),VLOOKUP(J4499,'Pontuação'!G$2:H$11,2,FALSE),VLOOKUP(L4499,'Pontuação'!M$2:N$13,2,FALSE)),0)</f>
        <v>1567</v>
      </c>
      <c r="AD4499" s="10">
        <f t="shared" si="1"/>
        <v>157</v>
      </c>
      <c r="AE4499" s="10" t="str">
        <f t="array" ref="AE4499">IFERROR(INDEX('Pontuação'!G$13:G$101, MATCH(AD4499, 'Pontuação'!F$13:F$101, 0)), "Faixa Indefinida")</f>
        <v>C</v>
      </c>
      <c r="AF4499" s="10">
        <f t="shared" si="2"/>
        <v>0</v>
      </c>
      <c r="AG4499" s="10">
        <f t="shared" si="3"/>
        <v>0</v>
      </c>
      <c r="AH4499" s="10">
        <f t="shared" si="4"/>
        <v>1</v>
      </c>
      <c r="AI4499" s="10">
        <f t="shared" si="5"/>
        <v>0</v>
      </c>
      <c r="AJ4499" s="9">
        <f>ROUNDUP(SUM(VLOOKUP(F4499,'Pontuação 3.0'!A$2:B$11,2,FALSE),VLOOKUP(E4499,'Pontuação 3.0'!C$2:D$11,2,FALSE),VLOOKUP(H4499,'Pontuação 3.0'!I$2:J$11,2,FALSE),VLOOKUP(J4499,'Pontuação 3.0'!G$2:H$11,2,FALSE),VLOOKUP(G4499,'Pontuação 3.0'!E$2:F$11,2,FALSE),VLOOKUP(K4499,'Pontuação 3.0'!K$2:L$11,2,FALSE),VLOOKUP(L4499,'Pontuação 3.0'!M$2:N$13,2,FALSE)),0)</f>
        <v>1925</v>
      </c>
      <c r="AK4499" s="9">
        <f t="shared" si="6"/>
        <v>193</v>
      </c>
      <c r="AL4499" s="9" t="str">
        <f t="array" ref="AL4499">IFERROR(INDEX('Pontuação 3.0'!G$13:G$191, MATCH(AK4499, 'Pontuação 3.0'!F$13:F$191, 0)), "Faixa Indefinida")</f>
        <v>C</v>
      </c>
      <c r="AM4499" s="9">
        <f t="shared" si="7"/>
        <v>0</v>
      </c>
      <c r="AN4499" s="9">
        <f t="shared" si="8"/>
        <v>0</v>
      </c>
      <c r="AO4499" s="9">
        <f t="shared" si="9"/>
        <v>1</v>
      </c>
      <c r="AP4499" s="9">
        <f t="shared" si="10"/>
        <v>0</v>
      </c>
      <c r="AQ4499" s="8"/>
    </row>
    <row r="4500" ht="15.75" customHeight="1">
      <c r="A4500" s="7">
        <v>45684.0</v>
      </c>
      <c r="B4500" s="8" t="s">
        <v>1069</v>
      </c>
      <c r="C4500" s="8" t="s">
        <v>10135</v>
      </c>
      <c r="D4500" s="11">
        <v>3.1999289013E10</v>
      </c>
      <c r="E4500" s="8" t="s">
        <v>11833</v>
      </c>
      <c r="F4500" s="8" t="s">
        <v>11834</v>
      </c>
      <c r="G4500" s="8" t="s">
        <v>11843</v>
      </c>
      <c r="H4500" s="8" t="s">
        <v>11850</v>
      </c>
      <c r="I4500" s="8" t="s">
        <v>11837</v>
      </c>
      <c r="J4500" s="8" t="s">
        <v>11846</v>
      </c>
      <c r="K4500" s="8" t="s">
        <v>11839</v>
      </c>
      <c r="L4500" s="8" t="s">
        <v>11847</v>
      </c>
      <c r="M4500" s="8" t="s">
        <v>11848</v>
      </c>
      <c r="N4500" s="12" t="s">
        <v>11</v>
      </c>
      <c r="O4500" s="12" t="s">
        <v>13</v>
      </c>
      <c r="P4500" s="12" t="s">
        <v>27</v>
      </c>
      <c r="Q4500" s="12" t="s">
        <v>15</v>
      </c>
      <c r="R4500" s="12" t="s">
        <v>20</v>
      </c>
      <c r="S4500" s="8"/>
      <c r="T4500" s="8"/>
      <c r="U4500" s="8"/>
      <c r="V4500" s="8"/>
      <c r="W4500" s="8"/>
      <c r="X4500" s="8"/>
      <c r="Y4500" s="8"/>
      <c r="Z4500" s="8"/>
      <c r="AA4500" s="8"/>
      <c r="AB4500" s="8"/>
      <c r="AC4500" s="9">
        <f>ROUNDUP(SUM(VLOOKUP(F4500,'Pontuação'!A$2:B$11,2,FALSE),VLOOKUP(E4500,'Pontuação'!C$2:D$11,2,FALSE),VLOOKUP(H4500,'Pontuação'!I$2:J$11,2,FALSE),VLOOKUP(J4500,'Pontuação'!G$2:H$11,2,FALSE),VLOOKUP(L4500,'Pontuação'!M$2:N$13,2,FALSE)),0)</f>
        <v>1673</v>
      </c>
      <c r="AD4500" s="10">
        <f t="shared" si="1"/>
        <v>167</v>
      </c>
      <c r="AE4500" s="10" t="str">
        <f t="array" ref="AE4500">IFERROR(INDEX('Pontuação'!G$13:G$101, MATCH(AD4500, 'Pontuação'!F$13:F$101, 0)), "Faixa Indefinida")</f>
        <v>B</v>
      </c>
      <c r="AF4500" s="10">
        <f t="shared" si="2"/>
        <v>0</v>
      </c>
      <c r="AG4500" s="10">
        <f t="shared" si="3"/>
        <v>1</v>
      </c>
      <c r="AH4500" s="10">
        <f t="shared" si="4"/>
        <v>0</v>
      </c>
      <c r="AI4500" s="10">
        <f t="shared" si="5"/>
        <v>0</v>
      </c>
      <c r="AJ4500" s="9">
        <f>ROUNDUP(SUM(VLOOKUP(F4500,'Pontuação 3.0'!A$2:B$11,2,FALSE),VLOOKUP(E4500,'Pontuação 3.0'!C$2:D$11,2,FALSE),VLOOKUP(H4500,'Pontuação 3.0'!I$2:J$11,2,FALSE),VLOOKUP(J4500,'Pontuação 3.0'!G$2:H$11,2,FALSE),VLOOKUP(G4500,'Pontuação 3.0'!E$2:F$11,2,FALSE),VLOOKUP(K4500,'Pontuação 3.0'!K$2:L$11,2,FALSE),VLOOKUP(L4500,'Pontuação 3.0'!M$2:N$13,2,FALSE)),0)</f>
        <v>2336</v>
      </c>
      <c r="AK4500" s="9">
        <f t="shared" si="6"/>
        <v>234</v>
      </c>
      <c r="AL4500" s="9" t="str">
        <f t="array" ref="AL4500">IFERROR(INDEX('Pontuação 3.0'!G$13:G$191, MATCH(AK4500, 'Pontuação 3.0'!F$13:F$191, 0)), "Faixa Indefinida")</f>
        <v>B</v>
      </c>
      <c r="AM4500" s="9">
        <f t="shared" si="7"/>
        <v>0</v>
      </c>
      <c r="AN4500" s="9">
        <f t="shared" si="8"/>
        <v>1</v>
      </c>
      <c r="AO4500" s="9">
        <f t="shared" si="9"/>
        <v>0</v>
      </c>
      <c r="AP4500" s="9">
        <f t="shared" si="10"/>
        <v>0</v>
      </c>
      <c r="AQ4500" s="8"/>
    </row>
    <row r="4501" ht="15.75" customHeight="1">
      <c r="A4501" s="7">
        <v>45684.0</v>
      </c>
      <c r="B4501" s="8" t="s">
        <v>10136</v>
      </c>
      <c r="C4501" s="8" t="s">
        <v>10137</v>
      </c>
      <c r="D4501" s="11">
        <v>4.2999586464E10</v>
      </c>
      <c r="E4501" s="8" t="s">
        <v>11833</v>
      </c>
      <c r="F4501" s="8" t="s">
        <v>11842</v>
      </c>
      <c r="G4501" s="8" t="s">
        <v>11843</v>
      </c>
      <c r="H4501" s="8" t="s">
        <v>11865</v>
      </c>
      <c r="I4501" s="8" t="s">
        <v>11837</v>
      </c>
      <c r="J4501" s="8" t="s">
        <v>11846</v>
      </c>
      <c r="K4501" s="8" t="s">
        <v>11837</v>
      </c>
      <c r="L4501" s="8" t="s">
        <v>11847</v>
      </c>
      <c r="M4501" s="8" t="s">
        <v>11849</v>
      </c>
      <c r="N4501" s="12" t="s">
        <v>11</v>
      </c>
      <c r="O4501" s="12" t="s">
        <v>13</v>
      </c>
      <c r="P4501" s="12" t="s">
        <v>23</v>
      </c>
      <c r="Q4501" s="12" t="s">
        <v>15</v>
      </c>
      <c r="R4501" s="12" t="s">
        <v>20</v>
      </c>
      <c r="S4501" s="8"/>
      <c r="T4501" s="8"/>
      <c r="U4501" s="8"/>
      <c r="V4501" s="8"/>
      <c r="W4501" s="8"/>
      <c r="X4501" s="8"/>
      <c r="Y4501" s="8"/>
      <c r="Z4501" s="8"/>
      <c r="AA4501" s="8"/>
      <c r="AB4501" s="8"/>
      <c r="AC4501" s="9">
        <f>ROUNDUP(SUM(VLOOKUP(F4501,'Pontuação'!A$2:B$11,2,FALSE),VLOOKUP(E4501,'Pontuação'!C$2:D$11,2,FALSE),VLOOKUP(H4501,'Pontuação'!I$2:J$11,2,FALSE),VLOOKUP(J4501,'Pontuação'!G$2:H$11,2,FALSE),VLOOKUP(L4501,'Pontuação'!M$2:N$13,2,FALSE)),0)</f>
        <v>1711</v>
      </c>
      <c r="AD4501" s="10">
        <f t="shared" si="1"/>
        <v>171</v>
      </c>
      <c r="AE4501" s="10" t="str">
        <f t="array" ref="AE4501">IFERROR(INDEX('Pontuação'!G$13:G$101, MATCH(AD4501, 'Pontuação'!F$13:F$101, 0)), "Faixa Indefinida")</f>
        <v>B</v>
      </c>
      <c r="AF4501" s="10">
        <f t="shared" si="2"/>
        <v>0</v>
      </c>
      <c r="AG4501" s="10">
        <f t="shared" si="3"/>
        <v>1</v>
      </c>
      <c r="AH4501" s="10">
        <f t="shared" si="4"/>
        <v>0</v>
      </c>
      <c r="AI4501" s="10">
        <f t="shared" si="5"/>
        <v>0</v>
      </c>
      <c r="AJ4501" s="9">
        <f>ROUNDUP(SUM(VLOOKUP(F4501,'Pontuação 3.0'!A$2:B$11,2,FALSE),VLOOKUP(E4501,'Pontuação 3.0'!C$2:D$11,2,FALSE),VLOOKUP(H4501,'Pontuação 3.0'!I$2:J$11,2,FALSE),VLOOKUP(J4501,'Pontuação 3.0'!G$2:H$11,2,FALSE),VLOOKUP(G4501,'Pontuação 3.0'!E$2:F$11,2,FALSE),VLOOKUP(K4501,'Pontuação 3.0'!K$2:L$11,2,FALSE),VLOOKUP(L4501,'Pontuação 3.0'!M$2:N$13,2,FALSE)),0)</f>
        <v>2144</v>
      </c>
      <c r="AK4501" s="9">
        <f t="shared" si="6"/>
        <v>214</v>
      </c>
      <c r="AL4501" s="9" t="str">
        <f t="array" ref="AL4501">IFERROR(INDEX('Pontuação 3.0'!G$13:G$191, MATCH(AK4501, 'Pontuação 3.0'!F$13:F$191, 0)), "Faixa Indefinida")</f>
        <v>B</v>
      </c>
      <c r="AM4501" s="9">
        <f t="shared" si="7"/>
        <v>0</v>
      </c>
      <c r="AN4501" s="9">
        <f t="shared" si="8"/>
        <v>1</v>
      </c>
      <c r="AO4501" s="9">
        <f t="shared" si="9"/>
        <v>0</v>
      </c>
      <c r="AP4501" s="9">
        <f t="shared" si="10"/>
        <v>0</v>
      </c>
      <c r="AQ4501" s="8"/>
    </row>
    <row r="4502" ht="15.75" customHeight="1">
      <c r="A4502" s="7">
        <v>45684.0</v>
      </c>
      <c r="B4502" s="8" t="s">
        <v>10138</v>
      </c>
      <c r="C4502" s="8" t="s">
        <v>10139</v>
      </c>
      <c r="D4502" s="11">
        <v>2.2981114705E10</v>
      </c>
      <c r="E4502" s="8" t="s">
        <v>11833</v>
      </c>
      <c r="F4502" s="8" t="s">
        <v>11854</v>
      </c>
      <c r="G4502" s="8" t="s">
        <v>11855</v>
      </c>
      <c r="H4502" s="8" t="s">
        <v>11856</v>
      </c>
      <c r="I4502" s="8" t="s">
        <v>11845</v>
      </c>
      <c r="J4502" s="8" t="s">
        <v>11846</v>
      </c>
      <c r="K4502" s="8" t="s">
        <v>11837</v>
      </c>
      <c r="L4502" s="8" t="s">
        <v>11847</v>
      </c>
      <c r="M4502" s="8" t="s">
        <v>11849</v>
      </c>
      <c r="N4502" s="12" t="s">
        <v>11</v>
      </c>
      <c r="O4502" s="12" t="s">
        <v>13</v>
      </c>
      <c r="P4502" s="12" t="s">
        <v>27</v>
      </c>
      <c r="Q4502" s="12" t="s">
        <v>65</v>
      </c>
      <c r="R4502" s="12" t="s">
        <v>20</v>
      </c>
      <c r="S4502" s="8"/>
      <c r="T4502" s="8"/>
      <c r="U4502" s="8"/>
      <c r="V4502" s="8"/>
      <c r="W4502" s="8"/>
      <c r="X4502" s="8"/>
      <c r="Y4502" s="8"/>
      <c r="Z4502" s="8"/>
      <c r="AA4502" s="8"/>
      <c r="AB4502" s="8"/>
      <c r="AC4502" s="9">
        <f>ROUNDUP(SUM(VLOOKUP(F4502,'Pontuação'!A$2:B$11,2,FALSE),VLOOKUP(E4502,'Pontuação'!C$2:D$11,2,FALSE),VLOOKUP(H4502,'Pontuação'!I$2:J$11,2,FALSE),VLOOKUP(J4502,'Pontuação'!G$2:H$11,2,FALSE),VLOOKUP(L4502,'Pontuação'!M$2:N$13,2,FALSE)),0)</f>
        <v>1576</v>
      </c>
      <c r="AD4502" s="10">
        <f t="shared" si="1"/>
        <v>158</v>
      </c>
      <c r="AE4502" s="10" t="str">
        <f t="array" ref="AE4502">IFERROR(INDEX('Pontuação'!G$13:G$101, MATCH(AD4502, 'Pontuação'!F$13:F$101, 0)), "Faixa Indefinida")</f>
        <v>C</v>
      </c>
      <c r="AF4502" s="10">
        <f t="shared" si="2"/>
        <v>0</v>
      </c>
      <c r="AG4502" s="10">
        <f t="shared" si="3"/>
        <v>0</v>
      </c>
      <c r="AH4502" s="10">
        <f t="shared" si="4"/>
        <v>1</v>
      </c>
      <c r="AI4502" s="10">
        <f t="shared" si="5"/>
        <v>0</v>
      </c>
      <c r="AJ4502" s="9">
        <f>ROUNDUP(SUM(VLOOKUP(F4502,'Pontuação 3.0'!A$2:B$11,2,FALSE),VLOOKUP(E4502,'Pontuação 3.0'!C$2:D$11,2,FALSE),VLOOKUP(H4502,'Pontuação 3.0'!I$2:J$11,2,FALSE),VLOOKUP(J4502,'Pontuação 3.0'!G$2:H$11,2,FALSE),VLOOKUP(G4502,'Pontuação 3.0'!E$2:F$11,2,FALSE),VLOOKUP(K4502,'Pontuação 3.0'!K$2:L$11,2,FALSE),VLOOKUP(L4502,'Pontuação 3.0'!M$2:N$13,2,FALSE)),0)</f>
        <v>1938</v>
      </c>
      <c r="AK4502" s="9">
        <f t="shared" si="6"/>
        <v>194</v>
      </c>
      <c r="AL4502" s="9" t="str">
        <f t="array" ref="AL4502">IFERROR(INDEX('Pontuação 3.0'!G$13:G$191, MATCH(AK4502, 'Pontuação 3.0'!F$13:F$191, 0)), "Faixa Indefinida")</f>
        <v>C</v>
      </c>
      <c r="AM4502" s="9">
        <f t="shared" si="7"/>
        <v>0</v>
      </c>
      <c r="AN4502" s="9">
        <f t="shared" si="8"/>
        <v>0</v>
      </c>
      <c r="AO4502" s="9">
        <f t="shared" si="9"/>
        <v>1</v>
      </c>
      <c r="AP4502" s="9">
        <f t="shared" si="10"/>
        <v>0</v>
      </c>
      <c r="AQ4502" s="8"/>
    </row>
    <row r="4503" ht="15.75" customHeight="1">
      <c r="A4503" s="7">
        <v>45684.0</v>
      </c>
      <c r="B4503" s="8" t="s">
        <v>10146</v>
      </c>
      <c r="C4503" s="8" t="s">
        <v>10147</v>
      </c>
      <c r="D4503" s="11">
        <v>1.1939047247E10</v>
      </c>
      <c r="E4503" s="8" t="s">
        <v>11833</v>
      </c>
      <c r="F4503" s="8" t="s">
        <v>11842</v>
      </c>
      <c r="G4503" s="8" t="s">
        <v>11843</v>
      </c>
      <c r="H4503" s="8" t="s">
        <v>11844</v>
      </c>
      <c r="I4503" s="8" t="s">
        <v>11837</v>
      </c>
      <c r="J4503" s="8" t="s">
        <v>11852</v>
      </c>
      <c r="K4503" s="8" t="s">
        <v>11837</v>
      </c>
      <c r="L4503" s="8" t="s">
        <v>11847</v>
      </c>
      <c r="M4503" s="8" t="s">
        <v>11849</v>
      </c>
      <c r="N4503" s="12" t="s">
        <v>11</v>
      </c>
      <c r="O4503" s="12" t="s">
        <v>13</v>
      </c>
      <c r="P4503" s="12" t="s">
        <v>27</v>
      </c>
      <c r="Q4503" s="12" t="s">
        <v>385</v>
      </c>
      <c r="R4503" s="12" t="s">
        <v>20</v>
      </c>
      <c r="S4503" s="8"/>
      <c r="T4503" s="8"/>
      <c r="U4503" s="8"/>
      <c r="V4503" s="8"/>
      <c r="W4503" s="8"/>
      <c r="X4503" s="8"/>
      <c r="Y4503" s="8"/>
      <c r="Z4503" s="8"/>
      <c r="AA4503" s="8"/>
      <c r="AB4503" s="8"/>
      <c r="AC4503" s="9">
        <f>ROUNDUP(SUM(VLOOKUP(F4503,'Pontuação'!A$2:B$11,2,FALSE),VLOOKUP(E4503,'Pontuação'!C$2:D$11,2,FALSE),VLOOKUP(H4503,'Pontuação'!I$2:J$11,2,FALSE),VLOOKUP(J4503,'Pontuação'!G$2:H$11,2,FALSE),VLOOKUP(L4503,'Pontuação'!M$2:N$13,2,FALSE)),0)</f>
        <v>1832</v>
      </c>
      <c r="AD4503" s="10">
        <f t="shared" si="1"/>
        <v>183</v>
      </c>
      <c r="AE4503" s="10" t="str">
        <f t="array" ref="AE4503">IFERROR(INDEX('Pontuação'!G$13:G$101, MATCH(AD4503, 'Pontuação'!F$13:F$101, 0)), "Faixa Indefinida")</f>
        <v>B</v>
      </c>
      <c r="AF4503" s="10">
        <f t="shared" si="2"/>
        <v>0</v>
      </c>
      <c r="AG4503" s="10">
        <f t="shared" si="3"/>
        <v>1</v>
      </c>
      <c r="AH4503" s="10">
        <f t="shared" si="4"/>
        <v>0</v>
      </c>
      <c r="AI4503" s="10">
        <f t="shared" si="5"/>
        <v>0</v>
      </c>
      <c r="AJ4503" s="9">
        <f>ROUNDUP(SUM(VLOOKUP(F4503,'Pontuação 3.0'!A$2:B$11,2,FALSE),VLOOKUP(E4503,'Pontuação 3.0'!C$2:D$11,2,FALSE),VLOOKUP(H4503,'Pontuação 3.0'!I$2:J$11,2,FALSE),VLOOKUP(J4503,'Pontuação 3.0'!G$2:H$11,2,FALSE),VLOOKUP(G4503,'Pontuação 3.0'!E$2:F$11,2,FALSE),VLOOKUP(K4503,'Pontuação 3.0'!K$2:L$11,2,FALSE),VLOOKUP(L4503,'Pontuação 3.0'!M$2:N$13,2,FALSE)),0)</f>
        <v>2447</v>
      </c>
      <c r="AK4503" s="9">
        <f t="shared" si="6"/>
        <v>245</v>
      </c>
      <c r="AL4503" s="9" t="str">
        <f t="array" ref="AL4503">IFERROR(INDEX('Pontuação 3.0'!G$13:G$191, MATCH(AK4503, 'Pontuação 3.0'!F$13:F$191, 0)), "Faixa Indefinida")</f>
        <v>A</v>
      </c>
      <c r="AM4503" s="9">
        <f t="shared" si="7"/>
        <v>1</v>
      </c>
      <c r="AN4503" s="9">
        <f t="shared" si="8"/>
        <v>0</v>
      </c>
      <c r="AO4503" s="9">
        <f t="shared" si="9"/>
        <v>0</v>
      </c>
      <c r="AP4503" s="9">
        <f t="shared" si="10"/>
        <v>0</v>
      </c>
      <c r="AQ4503" s="8"/>
    </row>
    <row r="4504" ht="15.75" customHeight="1">
      <c r="A4504" s="7">
        <v>45684.0</v>
      </c>
      <c r="B4504" s="8" t="s">
        <v>10142</v>
      </c>
      <c r="C4504" s="8" t="s">
        <v>10143</v>
      </c>
      <c r="D4504" s="11">
        <v>2.7988359151E10</v>
      </c>
      <c r="E4504" s="8" t="s">
        <v>11833</v>
      </c>
      <c r="F4504" s="8" t="s">
        <v>11834</v>
      </c>
      <c r="G4504" s="8" t="s">
        <v>11843</v>
      </c>
      <c r="H4504" s="8" t="s">
        <v>11844</v>
      </c>
      <c r="I4504" s="8" t="s">
        <v>11845</v>
      </c>
      <c r="J4504" s="8" t="s">
        <v>11846</v>
      </c>
      <c r="K4504" s="8" t="s">
        <v>11837</v>
      </c>
      <c r="L4504" s="8" t="s">
        <v>11851</v>
      </c>
      <c r="M4504" s="8" t="s">
        <v>11859</v>
      </c>
      <c r="N4504" s="12" t="s">
        <v>11</v>
      </c>
      <c r="O4504" s="12" t="s">
        <v>13</v>
      </c>
      <c r="P4504" s="12" t="s">
        <v>23</v>
      </c>
      <c r="Q4504" s="12" t="s">
        <v>15</v>
      </c>
      <c r="R4504" s="12" t="s">
        <v>20</v>
      </c>
      <c r="S4504" s="8"/>
      <c r="T4504" s="8"/>
      <c r="U4504" s="8"/>
      <c r="V4504" s="8"/>
      <c r="W4504" s="8"/>
      <c r="X4504" s="8"/>
      <c r="Y4504" s="8"/>
      <c r="Z4504" s="8"/>
      <c r="AA4504" s="8"/>
      <c r="AB4504" s="8"/>
      <c r="AC4504" s="9">
        <f>ROUNDUP(SUM(VLOOKUP(F4504,'Pontuação'!A$2:B$11,2,FALSE),VLOOKUP(E4504,'Pontuação'!C$2:D$11,2,FALSE),VLOOKUP(H4504,'Pontuação'!I$2:J$11,2,FALSE),VLOOKUP(J4504,'Pontuação'!G$2:H$11,2,FALSE),VLOOKUP(L4504,'Pontuação'!M$2:N$13,2,FALSE)),0)</f>
        <v>1583</v>
      </c>
      <c r="AD4504" s="10">
        <f t="shared" si="1"/>
        <v>158</v>
      </c>
      <c r="AE4504" s="10" t="str">
        <f t="array" ref="AE4504">IFERROR(INDEX('Pontuação'!G$13:G$101, MATCH(AD4504, 'Pontuação'!F$13:F$101, 0)), "Faixa Indefinida")</f>
        <v>C</v>
      </c>
      <c r="AF4504" s="10">
        <f t="shared" si="2"/>
        <v>0</v>
      </c>
      <c r="AG4504" s="10">
        <f t="shared" si="3"/>
        <v>0</v>
      </c>
      <c r="AH4504" s="10">
        <f t="shared" si="4"/>
        <v>1</v>
      </c>
      <c r="AI4504" s="10">
        <f t="shared" si="5"/>
        <v>0</v>
      </c>
      <c r="AJ4504" s="9">
        <f>ROUNDUP(SUM(VLOOKUP(F4504,'Pontuação 3.0'!A$2:B$11,2,FALSE),VLOOKUP(E4504,'Pontuação 3.0'!C$2:D$11,2,FALSE),VLOOKUP(H4504,'Pontuação 3.0'!I$2:J$11,2,FALSE),VLOOKUP(J4504,'Pontuação 3.0'!G$2:H$11,2,FALSE),VLOOKUP(G4504,'Pontuação 3.0'!E$2:F$11,2,FALSE),VLOOKUP(K4504,'Pontuação 3.0'!K$2:L$11,2,FALSE),VLOOKUP(L4504,'Pontuação 3.0'!M$2:N$13,2,FALSE)),0)</f>
        <v>2076</v>
      </c>
      <c r="AK4504" s="9">
        <f t="shared" si="6"/>
        <v>208</v>
      </c>
      <c r="AL4504" s="9" t="str">
        <f t="array" ref="AL4504">IFERROR(INDEX('Pontuação 3.0'!G$13:G$191, MATCH(AK4504, 'Pontuação 3.0'!F$13:F$191, 0)), "Faixa Indefinida")</f>
        <v>C</v>
      </c>
      <c r="AM4504" s="9">
        <f t="shared" si="7"/>
        <v>0</v>
      </c>
      <c r="AN4504" s="9">
        <f t="shared" si="8"/>
        <v>0</v>
      </c>
      <c r="AO4504" s="9">
        <f t="shared" si="9"/>
        <v>1</v>
      </c>
      <c r="AP4504" s="9">
        <f t="shared" si="10"/>
        <v>0</v>
      </c>
      <c r="AQ4504" s="8"/>
    </row>
    <row r="4505" ht="15.75" customHeight="1">
      <c r="A4505" s="7">
        <v>45684.0</v>
      </c>
      <c r="B4505" s="8" t="s">
        <v>3879</v>
      </c>
      <c r="C4505" s="8" t="s">
        <v>10145</v>
      </c>
      <c r="D4505" s="11">
        <v>1.1959440753E10</v>
      </c>
      <c r="E4505" s="8" t="s">
        <v>11833</v>
      </c>
      <c r="F4505" s="8" t="s">
        <v>11834</v>
      </c>
      <c r="G4505" s="8" t="s">
        <v>11843</v>
      </c>
      <c r="H4505" s="8" t="s">
        <v>11850</v>
      </c>
      <c r="I4505" s="8" t="s">
        <v>11845</v>
      </c>
      <c r="J4505" s="8" t="s">
        <v>11852</v>
      </c>
      <c r="K4505" s="8" t="s">
        <v>11837</v>
      </c>
      <c r="L4505" s="8" t="s">
        <v>11851</v>
      </c>
      <c r="M4505" s="8" t="s">
        <v>11849</v>
      </c>
      <c r="N4505" s="12" t="s">
        <v>11</v>
      </c>
      <c r="O4505" s="12" t="s">
        <v>13</v>
      </c>
      <c r="P4505" s="12" t="s">
        <v>123</v>
      </c>
      <c r="Q4505" s="12" t="s">
        <v>15</v>
      </c>
      <c r="R4505" s="12" t="s">
        <v>14</v>
      </c>
      <c r="S4505" s="8"/>
      <c r="T4505" s="8"/>
      <c r="U4505" s="8"/>
      <c r="V4505" s="8"/>
      <c r="W4505" s="8"/>
      <c r="X4505" s="8"/>
      <c r="Y4505" s="8"/>
      <c r="Z4505" s="8"/>
      <c r="AA4505" s="8"/>
      <c r="AB4505" s="8"/>
      <c r="AC4505" s="9">
        <f>ROUNDUP(SUM(VLOOKUP(F4505,'Pontuação'!A$2:B$11,2,FALSE),VLOOKUP(E4505,'Pontuação'!C$2:D$11,2,FALSE),VLOOKUP(H4505,'Pontuação'!I$2:J$11,2,FALSE),VLOOKUP(J4505,'Pontuação'!G$2:H$11,2,FALSE),VLOOKUP(L4505,'Pontuação'!M$2:N$13,2,FALSE)),0)</f>
        <v>1646</v>
      </c>
      <c r="AD4505" s="10">
        <f t="shared" si="1"/>
        <v>165</v>
      </c>
      <c r="AE4505" s="10" t="str">
        <f t="array" ref="AE4505">IFERROR(INDEX('Pontuação'!G$13:G$101, MATCH(AD4505, 'Pontuação'!F$13:F$101, 0)), "Faixa Indefinida")</f>
        <v>C</v>
      </c>
      <c r="AF4505" s="10">
        <f t="shared" si="2"/>
        <v>0</v>
      </c>
      <c r="AG4505" s="10">
        <f t="shared" si="3"/>
        <v>0</v>
      </c>
      <c r="AH4505" s="10">
        <f t="shared" si="4"/>
        <v>1</v>
      </c>
      <c r="AI4505" s="10">
        <f t="shared" si="5"/>
        <v>0</v>
      </c>
      <c r="AJ4505" s="9">
        <f>ROUNDUP(SUM(VLOOKUP(F4505,'Pontuação 3.0'!A$2:B$11,2,FALSE),VLOOKUP(E4505,'Pontuação 3.0'!C$2:D$11,2,FALSE),VLOOKUP(H4505,'Pontuação 3.0'!I$2:J$11,2,FALSE),VLOOKUP(J4505,'Pontuação 3.0'!G$2:H$11,2,FALSE),VLOOKUP(G4505,'Pontuação 3.0'!E$2:F$11,2,FALSE),VLOOKUP(K4505,'Pontuação 3.0'!K$2:L$11,2,FALSE),VLOOKUP(L4505,'Pontuação 3.0'!M$2:N$13,2,FALSE)),0)</f>
        <v>2141</v>
      </c>
      <c r="AK4505" s="9">
        <f t="shared" si="6"/>
        <v>214</v>
      </c>
      <c r="AL4505" s="9" t="str">
        <f t="array" ref="AL4505">IFERROR(INDEX('Pontuação 3.0'!G$13:G$191, MATCH(AK4505, 'Pontuação 3.0'!F$13:F$191, 0)), "Faixa Indefinida")</f>
        <v>B</v>
      </c>
      <c r="AM4505" s="9">
        <f t="shared" si="7"/>
        <v>0</v>
      </c>
      <c r="AN4505" s="9">
        <f t="shared" si="8"/>
        <v>1</v>
      </c>
      <c r="AO4505" s="9">
        <f t="shared" si="9"/>
        <v>0</v>
      </c>
      <c r="AP4505" s="9">
        <f t="shared" si="10"/>
        <v>0</v>
      </c>
      <c r="AQ4505" s="8"/>
    </row>
    <row r="4506" ht="15.75" customHeight="1">
      <c r="A4506" s="7">
        <v>45684.0</v>
      </c>
      <c r="B4506" s="8" t="s">
        <v>10148</v>
      </c>
      <c r="C4506" s="8" t="s">
        <v>10149</v>
      </c>
      <c r="D4506" s="11">
        <v>3.1997239087E10</v>
      </c>
      <c r="E4506" s="8" t="s">
        <v>11833</v>
      </c>
      <c r="F4506" s="8" t="s">
        <v>11842</v>
      </c>
      <c r="G4506" s="8" t="s">
        <v>11867</v>
      </c>
      <c r="H4506" s="8" t="s">
        <v>11856</v>
      </c>
      <c r="I4506" s="8" t="s">
        <v>11837</v>
      </c>
      <c r="J4506" s="8" t="s">
        <v>11852</v>
      </c>
      <c r="K4506" s="8" t="s">
        <v>11837</v>
      </c>
      <c r="L4506" s="8" t="s">
        <v>11851</v>
      </c>
      <c r="M4506" s="8" t="s">
        <v>11848</v>
      </c>
      <c r="N4506" s="12" t="s">
        <v>11</v>
      </c>
      <c r="O4506" s="12" t="s">
        <v>13</v>
      </c>
      <c r="P4506" s="12" t="s">
        <v>27</v>
      </c>
      <c r="Q4506" s="12" t="s">
        <v>65</v>
      </c>
      <c r="R4506" s="12" t="s">
        <v>20</v>
      </c>
      <c r="S4506" s="8"/>
      <c r="T4506" s="8"/>
      <c r="U4506" s="8"/>
      <c r="V4506" s="8"/>
      <c r="W4506" s="8"/>
      <c r="X4506" s="8"/>
      <c r="Y4506" s="8"/>
      <c r="Z4506" s="8"/>
      <c r="AA4506" s="8"/>
      <c r="AB4506" s="8"/>
      <c r="AC4506" s="9">
        <f>ROUNDUP(SUM(VLOOKUP(F4506,'Pontuação'!A$2:B$11,2,FALSE),VLOOKUP(E4506,'Pontuação'!C$2:D$11,2,FALSE),VLOOKUP(H4506,'Pontuação'!I$2:J$11,2,FALSE),VLOOKUP(J4506,'Pontuação'!G$2:H$11,2,FALSE),VLOOKUP(L4506,'Pontuação'!M$2:N$13,2,FALSE)),0)</f>
        <v>1544</v>
      </c>
      <c r="AD4506" s="10">
        <f t="shared" si="1"/>
        <v>154</v>
      </c>
      <c r="AE4506" s="10" t="str">
        <f t="array" ref="AE4506">IFERROR(INDEX('Pontuação'!G$13:G$101, MATCH(AD4506, 'Pontuação'!F$13:F$101, 0)), "Faixa Indefinida")</f>
        <v>C</v>
      </c>
      <c r="AF4506" s="10">
        <f t="shared" si="2"/>
        <v>0</v>
      </c>
      <c r="AG4506" s="10">
        <f t="shared" si="3"/>
        <v>0</v>
      </c>
      <c r="AH4506" s="10">
        <f t="shared" si="4"/>
        <v>1</v>
      </c>
      <c r="AI4506" s="10">
        <f t="shared" si="5"/>
        <v>0</v>
      </c>
      <c r="AJ4506" s="9">
        <f>ROUNDUP(SUM(VLOOKUP(F4506,'Pontuação 3.0'!A$2:B$11,2,FALSE),VLOOKUP(E4506,'Pontuação 3.0'!C$2:D$11,2,FALSE),VLOOKUP(H4506,'Pontuação 3.0'!I$2:J$11,2,FALSE),VLOOKUP(J4506,'Pontuação 3.0'!G$2:H$11,2,FALSE),VLOOKUP(G4506,'Pontuação 3.0'!E$2:F$11,2,FALSE),VLOOKUP(K4506,'Pontuação 3.0'!K$2:L$11,2,FALSE),VLOOKUP(L4506,'Pontuação 3.0'!M$2:N$13,2,FALSE)),0)</f>
        <v>1976</v>
      </c>
      <c r="AK4506" s="9">
        <f t="shared" si="6"/>
        <v>198</v>
      </c>
      <c r="AL4506" s="9" t="str">
        <f t="array" ref="AL4506">IFERROR(INDEX('Pontuação 3.0'!G$13:G$191, MATCH(AK4506, 'Pontuação 3.0'!F$13:F$191, 0)), "Faixa Indefinida")</f>
        <v>C</v>
      </c>
      <c r="AM4506" s="9">
        <f t="shared" si="7"/>
        <v>0</v>
      </c>
      <c r="AN4506" s="9">
        <f t="shared" si="8"/>
        <v>0</v>
      </c>
      <c r="AO4506" s="9">
        <f t="shared" si="9"/>
        <v>1</v>
      </c>
      <c r="AP4506" s="9">
        <f t="shared" si="10"/>
        <v>0</v>
      </c>
      <c r="AQ4506" s="8"/>
    </row>
    <row r="4507" ht="15.75" customHeight="1">
      <c r="A4507" s="7">
        <v>45684.0</v>
      </c>
      <c r="B4507" s="8" t="s">
        <v>10150</v>
      </c>
      <c r="C4507" s="8" t="s">
        <v>10151</v>
      </c>
      <c r="D4507" s="11">
        <v>3.2985145494E10</v>
      </c>
      <c r="E4507" s="8" t="s">
        <v>11833</v>
      </c>
      <c r="F4507" s="8" t="s">
        <v>11842</v>
      </c>
      <c r="G4507" s="8" t="s">
        <v>11835</v>
      </c>
      <c r="H4507" s="8" t="s">
        <v>11850</v>
      </c>
      <c r="I4507" s="8" t="s">
        <v>11837</v>
      </c>
      <c r="J4507" s="8" t="s">
        <v>11846</v>
      </c>
      <c r="K4507" s="8" t="s">
        <v>11837</v>
      </c>
      <c r="L4507" s="8" t="s">
        <v>11857</v>
      </c>
      <c r="M4507" s="8" t="s">
        <v>11841</v>
      </c>
      <c r="N4507" s="12" t="s">
        <v>11</v>
      </c>
      <c r="O4507" s="12" t="s">
        <v>13</v>
      </c>
      <c r="P4507" s="12" t="s">
        <v>23</v>
      </c>
      <c r="Q4507" s="12" t="s">
        <v>44</v>
      </c>
      <c r="R4507" s="12" t="s">
        <v>20</v>
      </c>
      <c r="S4507" s="8"/>
      <c r="T4507" s="8"/>
      <c r="U4507" s="8"/>
      <c r="V4507" s="8"/>
      <c r="W4507" s="8"/>
      <c r="X4507" s="8"/>
      <c r="Y4507" s="8"/>
      <c r="Z4507" s="8"/>
      <c r="AA4507" s="8"/>
      <c r="AB4507" s="8"/>
      <c r="AC4507" s="9">
        <f>ROUNDUP(SUM(VLOOKUP(F4507,'Pontuação'!A$2:B$11,2,FALSE),VLOOKUP(E4507,'Pontuação'!C$2:D$11,2,FALSE),VLOOKUP(H4507,'Pontuação'!I$2:J$11,2,FALSE),VLOOKUP(J4507,'Pontuação'!G$2:H$11,2,FALSE),VLOOKUP(L4507,'Pontuação'!M$2:N$13,2,FALSE)),0)</f>
        <v>1516</v>
      </c>
      <c r="AD4507" s="10">
        <f t="shared" si="1"/>
        <v>152</v>
      </c>
      <c r="AE4507" s="10" t="str">
        <f t="array" ref="AE4507">IFERROR(INDEX('Pontuação'!G$13:G$101, MATCH(AD4507, 'Pontuação'!F$13:F$101, 0)), "Faixa Indefinida")</f>
        <v>C</v>
      </c>
      <c r="AF4507" s="10">
        <f t="shared" si="2"/>
        <v>0</v>
      </c>
      <c r="AG4507" s="10">
        <f t="shared" si="3"/>
        <v>0</v>
      </c>
      <c r="AH4507" s="10">
        <f t="shared" si="4"/>
        <v>1</v>
      </c>
      <c r="AI4507" s="10">
        <f t="shared" si="5"/>
        <v>0</v>
      </c>
      <c r="AJ4507" s="9">
        <f>ROUNDUP(SUM(VLOOKUP(F4507,'Pontuação 3.0'!A$2:B$11,2,FALSE),VLOOKUP(E4507,'Pontuação 3.0'!C$2:D$11,2,FALSE),VLOOKUP(H4507,'Pontuação 3.0'!I$2:J$11,2,FALSE),VLOOKUP(J4507,'Pontuação 3.0'!G$2:H$11,2,FALSE),VLOOKUP(G4507,'Pontuação 3.0'!E$2:F$11,2,FALSE),VLOOKUP(K4507,'Pontuação 3.0'!K$2:L$11,2,FALSE),VLOOKUP(L4507,'Pontuação 3.0'!M$2:N$13,2,FALSE)),0)</f>
        <v>1952</v>
      </c>
      <c r="AK4507" s="9">
        <f t="shared" si="6"/>
        <v>195</v>
      </c>
      <c r="AL4507" s="9" t="str">
        <f t="array" ref="AL4507">IFERROR(INDEX('Pontuação 3.0'!G$13:G$191, MATCH(AK4507, 'Pontuação 3.0'!F$13:F$191, 0)), "Faixa Indefinida")</f>
        <v>C</v>
      </c>
      <c r="AM4507" s="9">
        <f t="shared" si="7"/>
        <v>0</v>
      </c>
      <c r="AN4507" s="9">
        <f t="shared" si="8"/>
        <v>0</v>
      </c>
      <c r="AO4507" s="9">
        <f t="shared" si="9"/>
        <v>1</v>
      </c>
      <c r="AP4507" s="9">
        <f t="shared" si="10"/>
        <v>0</v>
      </c>
      <c r="AQ4507" s="8"/>
    </row>
    <row r="4508" ht="15.75" customHeight="1">
      <c r="A4508" s="7">
        <v>45684.0</v>
      </c>
      <c r="B4508" s="8" t="s">
        <v>10152</v>
      </c>
      <c r="C4508" s="8" t="s">
        <v>10153</v>
      </c>
      <c r="D4508" s="11">
        <v>2.199999193E10</v>
      </c>
      <c r="E4508" s="8" t="s">
        <v>11868</v>
      </c>
      <c r="F4508" s="8" t="s">
        <v>11834</v>
      </c>
      <c r="G4508" s="8" t="s">
        <v>11843</v>
      </c>
      <c r="H4508" s="8" t="s">
        <v>11850</v>
      </c>
      <c r="I4508" s="8" t="s">
        <v>11837</v>
      </c>
      <c r="J4508" s="8" t="s">
        <v>11838</v>
      </c>
      <c r="K4508" s="8" t="s">
        <v>11837</v>
      </c>
      <c r="L4508" s="8" t="s">
        <v>11857</v>
      </c>
      <c r="M4508" s="8" t="s">
        <v>11849</v>
      </c>
      <c r="N4508" s="12" t="s">
        <v>11</v>
      </c>
      <c r="O4508" s="12" t="s">
        <v>13</v>
      </c>
      <c r="P4508" s="12" t="s">
        <v>40</v>
      </c>
      <c r="Q4508" s="12" t="s">
        <v>44</v>
      </c>
      <c r="R4508" s="12" t="s">
        <v>20</v>
      </c>
      <c r="S4508" s="8"/>
      <c r="T4508" s="8"/>
      <c r="U4508" s="8"/>
      <c r="V4508" s="8"/>
      <c r="W4508" s="8"/>
      <c r="X4508" s="8"/>
      <c r="Y4508" s="8"/>
      <c r="Z4508" s="8"/>
      <c r="AA4508" s="8"/>
      <c r="AB4508" s="8"/>
      <c r="AC4508" s="9">
        <f>ROUNDUP(SUM(VLOOKUP(F4508,'Pontuação'!A$2:B$11,2,FALSE),VLOOKUP(E4508,'Pontuação'!C$2:D$11,2,FALSE),VLOOKUP(H4508,'Pontuação'!I$2:J$11,2,FALSE),VLOOKUP(J4508,'Pontuação'!G$2:H$11,2,FALSE),VLOOKUP(L4508,'Pontuação'!M$2:N$13,2,FALSE)),0)</f>
        <v>1786</v>
      </c>
      <c r="AD4508" s="10">
        <f t="shared" si="1"/>
        <v>179</v>
      </c>
      <c r="AE4508" s="10" t="str">
        <f t="array" ref="AE4508">IFERROR(INDEX('Pontuação'!G$13:G$101, MATCH(AD4508, 'Pontuação'!F$13:F$101, 0)), "Faixa Indefinida")</f>
        <v>B</v>
      </c>
      <c r="AF4508" s="10">
        <f t="shared" si="2"/>
        <v>0</v>
      </c>
      <c r="AG4508" s="10">
        <f t="shared" si="3"/>
        <v>1</v>
      </c>
      <c r="AH4508" s="10">
        <f t="shared" si="4"/>
        <v>0</v>
      </c>
      <c r="AI4508" s="10">
        <f t="shared" si="5"/>
        <v>0</v>
      </c>
      <c r="AJ4508" s="9">
        <f>ROUNDUP(SUM(VLOOKUP(F4508,'Pontuação 3.0'!A$2:B$11,2,FALSE),VLOOKUP(E4508,'Pontuação 3.0'!C$2:D$11,2,FALSE),VLOOKUP(H4508,'Pontuação 3.0'!I$2:J$11,2,FALSE),VLOOKUP(J4508,'Pontuação 3.0'!G$2:H$11,2,FALSE),VLOOKUP(G4508,'Pontuação 3.0'!E$2:F$11,2,FALSE),VLOOKUP(K4508,'Pontuação 3.0'!K$2:L$11,2,FALSE),VLOOKUP(L4508,'Pontuação 3.0'!M$2:N$13,2,FALSE)),0)</f>
        <v>2204</v>
      </c>
      <c r="AK4508" s="9">
        <f t="shared" si="6"/>
        <v>220</v>
      </c>
      <c r="AL4508" s="9" t="str">
        <f t="array" ref="AL4508">IFERROR(INDEX('Pontuação 3.0'!G$13:G$191, MATCH(AK4508, 'Pontuação 3.0'!F$13:F$191, 0)), "Faixa Indefinida")</f>
        <v>B</v>
      </c>
      <c r="AM4508" s="9">
        <f t="shared" si="7"/>
        <v>0</v>
      </c>
      <c r="AN4508" s="9">
        <f t="shared" si="8"/>
        <v>1</v>
      </c>
      <c r="AO4508" s="9">
        <f t="shared" si="9"/>
        <v>0</v>
      </c>
      <c r="AP4508" s="9">
        <f t="shared" si="10"/>
        <v>0</v>
      </c>
      <c r="AQ4508" s="8"/>
    </row>
    <row r="4509" ht="15.75" customHeight="1">
      <c r="A4509" s="7">
        <v>45684.0</v>
      </c>
      <c r="B4509" s="8" t="s">
        <v>10154</v>
      </c>
      <c r="C4509" s="8" t="s">
        <v>10155</v>
      </c>
      <c r="D4509" s="11">
        <v>2.7996353688E10</v>
      </c>
      <c r="E4509" s="8" t="s">
        <v>11833</v>
      </c>
      <c r="F4509" s="8" t="s">
        <v>11834</v>
      </c>
      <c r="G4509" s="8" t="s">
        <v>11843</v>
      </c>
      <c r="H4509" s="8" t="s">
        <v>11850</v>
      </c>
      <c r="I4509" s="8" t="s">
        <v>11837</v>
      </c>
      <c r="J4509" s="8" t="s">
        <v>11838</v>
      </c>
      <c r="K4509" s="8" t="s">
        <v>11839</v>
      </c>
      <c r="L4509" s="8" t="s">
        <v>11847</v>
      </c>
      <c r="M4509" s="8" t="s">
        <v>11849</v>
      </c>
      <c r="N4509" s="12" t="s">
        <v>11</v>
      </c>
      <c r="O4509" s="12" t="s">
        <v>13</v>
      </c>
      <c r="P4509" s="12" t="s">
        <v>27</v>
      </c>
      <c r="Q4509" s="12" t="s">
        <v>65</v>
      </c>
      <c r="R4509" s="12" t="s">
        <v>20</v>
      </c>
      <c r="S4509" s="8"/>
      <c r="T4509" s="8"/>
      <c r="U4509" s="8"/>
      <c r="V4509" s="8"/>
      <c r="W4509" s="8"/>
      <c r="X4509" s="8"/>
      <c r="Y4509" s="8"/>
      <c r="Z4509" s="8"/>
      <c r="AA4509" s="8"/>
      <c r="AB4509" s="8"/>
      <c r="AC4509" s="9">
        <f>ROUNDUP(SUM(VLOOKUP(F4509,'Pontuação'!A$2:B$11,2,FALSE),VLOOKUP(E4509,'Pontuação'!C$2:D$11,2,FALSE),VLOOKUP(H4509,'Pontuação'!I$2:J$11,2,FALSE),VLOOKUP(J4509,'Pontuação'!G$2:H$11,2,FALSE),VLOOKUP(L4509,'Pontuação'!M$2:N$13,2,FALSE)),0)</f>
        <v>1951</v>
      </c>
      <c r="AD4509" s="10">
        <f t="shared" si="1"/>
        <v>195</v>
      </c>
      <c r="AE4509" s="10" t="str">
        <f t="array" ref="AE4509">IFERROR(INDEX('Pontuação'!G$13:G$101, MATCH(AD4509, 'Pontuação'!F$13:F$101, 0)), "Faixa Indefinida")</f>
        <v>A</v>
      </c>
      <c r="AF4509" s="10">
        <f t="shared" si="2"/>
        <v>1</v>
      </c>
      <c r="AG4509" s="10">
        <f t="shared" si="3"/>
        <v>0</v>
      </c>
      <c r="AH4509" s="10">
        <f t="shared" si="4"/>
        <v>0</v>
      </c>
      <c r="AI4509" s="10">
        <f t="shared" si="5"/>
        <v>0</v>
      </c>
      <c r="AJ4509" s="9">
        <f>ROUNDUP(SUM(VLOOKUP(F4509,'Pontuação 3.0'!A$2:B$11,2,FALSE),VLOOKUP(E4509,'Pontuação 3.0'!C$2:D$11,2,FALSE),VLOOKUP(H4509,'Pontuação 3.0'!I$2:J$11,2,FALSE),VLOOKUP(J4509,'Pontuação 3.0'!G$2:H$11,2,FALSE),VLOOKUP(G4509,'Pontuação 3.0'!E$2:F$11,2,FALSE),VLOOKUP(K4509,'Pontuação 3.0'!K$2:L$11,2,FALSE),VLOOKUP(L4509,'Pontuação 3.0'!M$2:N$13,2,FALSE)),0)</f>
        <v>2611</v>
      </c>
      <c r="AK4509" s="9">
        <f t="shared" si="6"/>
        <v>261</v>
      </c>
      <c r="AL4509" s="9" t="str">
        <f t="array" ref="AL4509">IFERROR(INDEX('Pontuação 3.0'!G$13:G$191, MATCH(AK4509, 'Pontuação 3.0'!F$13:F$191, 0)), "Faixa Indefinida")</f>
        <v>A</v>
      </c>
      <c r="AM4509" s="9">
        <f t="shared" si="7"/>
        <v>1</v>
      </c>
      <c r="AN4509" s="9">
        <f t="shared" si="8"/>
        <v>0</v>
      </c>
      <c r="AO4509" s="9">
        <f t="shared" si="9"/>
        <v>0</v>
      </c>
      <c r="AP4509" s="9">
        <f t="shared" si="10"/>
        <v>0</v>
      </c>
      <c r="AQ4509" s="8"/>
    </row>
    <row r="4510" ht="15.75" customHeight="1">
      <c r="A4510" s="7">
        <v>45684.0</v>
      </c>
      <c r="B4510" s="8" t="s">
        <v>10156</v>
      </c>
      <c r="C4510" s="8" t="s">
        <v>10157</v>
      </c>
      <c r="D4510" s="11">
        <v>8.6994022021E10</v>
      </c>
      <c r="E4510" s="8" t="s">
        <v>11833</v>
      </c>
      <c r="F4510" s="8" t="s">
        <v>11842</v>
      </c>
      <c r="G4510" s="8" t="s">
        <v>11843</v>
      </c>
      <c r="H4510" s="8" t="s">
        <v>11856</v>
      </c>
      <c r="I4510" s="8" t="s">
        <v>11837</v>
      </c>
      <c r="J4510" s="8" t="s">
        <v>11846</v>
      </c>
      <c r="K4510" s="8" t="s">
        <v>11837</v>
      </c>
      <c r="L4510" s="8" t="s">
        <v>11851</v>
      </c>
      <c r="M4510" s="8" t="s">
        <v>11849</v>
      </c>
      <c r="N4510" s="12" t="s">
        <v>11</v>
      </c>
      <c r="O4510" s="12" t="s">
        <v>13</v>
      </c>
      <c r="P4510" s="12" t="s">
        <v>99</v>
      </c>
      <c r="Q4510" s="12" t="s">
        <v>15</v>
      </c>
      <c r="R4510" s="12" t="s">
        <v>20</v>
      </c>
      <c r="S4510" s="8"/>
      <c r="T4510" s="8"/>
      <c r="U4510" s="8"/>
      <c r="V4510" s="8"/>
      <c r="W4510" s="8"/>
      <c r="X4510" s="8"/>
      <c r="Y4510" s="8"/>
      <c r="Z4510" s="8"/>
      <c r="AA4510" s="8"/>
      <c r="AB4510" s="8"/>
      <c r="AC4510" s="9">
        <f>ROUNDUP(SUM(VLOOKUP(F4510,'Pontuação'!A$2:B$11,2,FALSE),VLOOKUP(E4510,'Pontuação'!C$2:D$11,2,FALSE),VLOOKUP(H4510,'Pontuação'!I$2:J$11,2,FALSE),VLOOKUP(J4510,'Pontuação'!G$2:H$11,2,FALSE),VLOOKUP(L4510,'Pontuação'!M$2:N$13,2,FALSE)),0)</f>
        <v>1439</v>
      </c>
      <c r="AD4510" s="10">
        <f t="shared" si="1"/>
        <v>144</v>
      </c>
      <c r="AE4510" s="10" t="str">
        <f t="array" ref="AE4510">IFERROR(INDEX('Pontuação'!G$13:G$101, MATCH(AD4510, 'Pontuação'!F$13:F$101, 0)), "Faixa Indefinida")</f>
        <v>D</v>
      </c>
      <c r="AF4510" s="10">
        <f t="shared" si="2"/>
        <v>0</v>
      </c>
      <c r="AG4510" s="10">
        <f t="shared" si="3"/>
        <v>0</v>
      </c>
      <c r="AH4510" s="10">
        <f t="shared" si="4"/>
        <v>0</v>
      </c>
      <c r="AI4510" s="10">
        <f t="shared" si="5"/>
        <v>1</v>
      </c>
      <c r="AJ4510" s="9">
        <f>ROUNDUP(SUM(VLOOKUP(F4510,'Pontuação 3.0'!A$2:B$11,2,FALSE),VLOOKUP(E4510,'Pontuação 3.0'!C$2:D$11,2,FALSE),VLOOKUP(H4510,'Pontuação 3.0'!I$2:J$11,2,FALSE),VLOOKUP(J4510,'Pontuação 3.0'!G$2:H$11,2,FALSE),VLOOKUP(G4510,'Pontuação 3.0'!E$2:F$11,2,FALSE),VLOOKUP(K4510,'Pontuação 3.0'!K$2:L$11,2,FALSE),VLOOKUP(L4510,'Pontuação 3.0'!M$2:N$13,2,FALSE)),0)</f>
        <v>1974</v>
      </c>
      <c r="AK4510" s="9">
        <f t="shared" si="6"/>
        <v>197</v>
      </c>
      <c r="AL4510" s="9" t="str">
        <f t="array" ref="AL4510">IFERROR(INDEX('Pontuação 3.0'!G$13:G$191, MATCH(AK4510, 'Pontuação 3.0'!F$13:F$191, 0)), "Faixa Indefinida")</f>
        <v>C</v>
      </c>
      <c r="AM4510" s="9">
        <f t="shared" si="7"/>
        <v>0</v>
      </c>
      <c r="AN4510" s="9">
        <f t="shared" si="8"/>
        <v>0</v>
      </c>
      <c r="AO4510" s="9">
        <f t="shared" si="9"/>
        <v>1</v>
      </c>
      <c r="AP4510" s="9">
        <f t="shared" si="10"/>
        <v>0</v>
      </c>
      <c r="AQ4510" s="8"/>
    </row>
    <row r="4511" ht="15.75" customHeight="1">
      <c r="A4511" s="7">
        <v>45684.0</v>
      </c>
      <c r="B4511" s="8" t="s">
        <v>10158</v>
      </c>
      <c r="C4511" s="8" t="s">
        <v>10159</v>
      </c>
      <c r="D4511" s="11">
        <v>5.3991229192E10</v>
      </c>
      <c r="E4511" s="8" t="s">
        <v>11833</v>
      </c>
      <c r="F4511" s="8" t="s">
        <v>11834</v>
      </c>
      <c r="G4511" s="8" t="s">
        <v>11864</v>
      </c>
      <c r="H4511" s="8" t="s">
        <v>11844</v>
      </c>
      <c r="I4511" s="8" t="s">
        <v>11837</v>
      </c>
      <c r="J4511" s="8" t="s">
        <v>11838</v>
      </c>
      <c r="K4511" s="8" t="s">
        <v>11839</v>
      </c>
      <c r="L4511" s="8" t="s">
        <v>11847</v>
      </c>
      <c r="M4511" s="8" t="s">
        <v>11853</v>
      </c>
      <c r="N4511" s="12" t="s">
        <v>11</v>
      </c>
      <c r="O4511" s="12" t="s">
        <v>13</v>
      </c>
      <c r="P4511" s="12" t="s">
        <v>27</v>
      </c>
      <c r="Q4511" s="12" t="s">
        <v>15</v>
      </c>
      <c r="R4511" s="12" t="s">
        <v>14</v>
      </c>
      <c r="S4511" s="8"/>
      <c r="T4511" s="8"/>
      <c r="U4511" s="8"/>
      <c r="V4511" s="8"/>
      <c r="W4511" s="8"/>
      <c r="X4511" s="8"/>
      <c r="Y4511" s="8"/>
      <c r="Z4511" s="8"/>
      <c r="AA4511" s="8"/>
      <c r="AB4511" s="8"/>
      <c r="AC4511" s="9">
        <f>ROUNDUP(SUM(VLOOKUP(F4511,'Pontuação'!A$2:B$11,2,FALSE),VLOOKUP(E4511,'Pontuação'!C$2:D$11,2,FALSE),VLOOKUP(H4511,'Pontuação'!I$2:J$11,2,FALSE),VLOOKUP(J4511,'Pontuação'!G$2:H$11,2,FALSE),VLOOKUP(L4511,'Pontuação'!M$2:N$13,2,FALSE)),0)</f>
        <v>1993</v>
      </c>
      <c r="AD4511" s="10">
        <f t="shared" si="1"/>
        <v>199</v>
      </c>
      <c r="AE4511" s="10" t="str">
        <f t="array" ref="AE4511">IFERROR(INDEX('Pontuação'!G$13:G$101, MATCH(AD4511, 'Pontuação'!F$13:F$101, 0)), "Faixa Indefinida")</f>
        <v>A</v>
      </c>
      <c r="AF4511" s="10">
        <f t="shared" si="2"/>
        <v>1</v>
      </c>
      <c r="AG4511" s="10">
        <f t="shared" si="3"/>
        <v>0</v>
      </c>
      <c r="AH4511" s="10">
        <f t="shared" si="4"/>
        <v>0</v>
      </c>
      <c r="AI4511" s="10">
        <f t="shared" si="5"/>
        <v>0</v>
      </c>
      <c r="AJ4511" s="9">
        <f>ROUNDUP(SUM(VLOOKUP(F4511,'Pontuação 3.0'!A$2:B$11,2,FALSE),VLOOKUP(E4511,'Pontuação 3.0'!C$2:D$11,2,FALSE),VLOOKUP(H4511,'Pontuação 3.0'!I$2:J$11,2,FALSE),VLOOKUP(J4511,'Pontuação 3.0'!G$2:H$11,2,FALSE),VLOOKUP(G4511,'Pontuação 3.0'!E$2:F$11,2,FALSE),VLOOKUP(K4511,'Pontuação 3.0'!K$2:L$11,2,FALSE),VLOOKUP(L4511,'Pontuação 3.0'!M$2:N$13,2,FALSE)),0)</f>
        <v>2792</v>
      </c>
      <c r="AK4511" s="9">
        <f t="shared" si="6"/>
        <v>279</v>
      </c>
      <c r="AL4511" s="9" t="str">
        <f t="array" ref="AL4511">IFERROR(INDEX('Pontuação 3.0'!G$13:G$191, MATCH(AK4511, 'Pontuação 3.0'!F$13:F$191, 0)), "Faixa Indefinida")</f>
        <v>A</v>
      </c>
      <c r="AM4511" s="9">
        <f t="shared" si="7"/>
        <v>1</v>
      </c>
      <c r="AN4511" s="9">
        <f t="shared" si="8"/>
        <v>0</v>
      </c>
      <c r="AO4511" s="9">
        <f t="shared" si="9"/>
        <v>0</v>
      </c>
      <c r="AP4511" s="9">
        <f t="shared" si="10"/>
        <v>0</v>
      </c>
      <c r="AQ4511" s="8"/>
    </row>
    <row r="4512" ht="15.75" customHeight="1">
      <c r="A4512" s="7">
        <v>45684.0</v>
      </c>
      <c r="B4512" s="8" t="s">
        <v>7455</v>
      </c>
      <c r="C4512" s="8" t="s">
        <v>10160</v>
      </c>
      <c r="D4512" s="8" t="s">
        <v>10161</v>
      </c>
      <c r="E4512" s="8" t="s">
        <v>11833</v>
      </c>
      <c r="F4512" s="8" t="s">
        <v>11842</v>
      </c>
      <c r="G4512" s="8" t="s">
        <v>11835</v>
      </c>
      <c r="H4512" s="8" t="s">
        <v>11844</v>
      </c>
      <c r="I4512" s="8" t="s">
        <v>11837</v>
      </c>
      <c r="J4512" s="8" t="s">
        <v>11846</v>
      </c>
      <c r="K4512" s="8" t="s">
        <v>11837</v>
      </c>
      <c r="L4512" s="8" t="s">
        <v>11847</v>
      </c>
      <c r="M4512" s="8" t="s">
        <v>11848</v>
      </c>
      <c r="N4512" s="12" t="s">
        <v>11</v>
      </c>
      <c r="O4512" s="12" t="s">
        <v>13</v>
      </c>
      <c r="P4512" s="12" t="s">
        <v>27</v>
      </c>
      <c r="Q4512" s="12" t="s">
        <v>15</v>
      </c>
      <c r="R4512" s="12" t="s">
        <v>20</v>
      </c>
      <c r="S4512" s="8"/>
      <c r="T4512" s="8"/>
      <c r="U4512" s="8"/>
      <c r="V4512" s="8"/>
      <c r="W4512" s="8"/>
      <c r="X4512" s="8"/>
      <c r="Y4512" s="8"/>
      <c r="Z4512" s="8"/>
      <c r="AA4512" s="8"/>
      <c r="AB4512" s="8"/>
      <c r="AC4512" s="9">
        <f>ROUNDUP(SUM(VLOOKUP(F4512,'Pontuação'!A$2:B$11,2,FALSE),VLOOKUP(E4512,'Pontuação'!C$2:D$11,2,FALSE),VLOOKUP(H4512,'Pontuação'!I$2:J$11,2,FALSE),VLOOKUP(J4512,'Pontuação'!G$2:H$11,2,FALSE),VLOOKUP(L4512,'Pontuação'!M$2:N$13,2,FALSE)),0)</f>
        <v>1727</v>
      </c>
      <c r="AD4512" s="10">
        <f t="shared" si="1"/>
        <v>173</v>
      </c>
      <c r="AE4512" s="10" t="str">
        <f t="array" ref="AE4512">IFERROR(INDEX('Pontuação'!G$13:G$101, MATCH(AD4512, 'Pontuação'!F$13:F$101, 0)), "Faixa Indefinida")</f>
        <v>B</v>
      </c>
      <c r="AF4512" s="10">
        <f t="shared" si="2"/>
        <v>0</v>
      </c>
      <c r="AG4512" s="10">
        <f t="shared" si="3"/>
        <v>1</v>
      </c>
      <c r="AH4512" s="10">
        <f t="shared" si="4"/>
        <v>0</v>
      </c>
      <c r="AI4512" s="10">
        <f t="shared" si="5"/>
        <v>0</v>
      </c>
      <c r="AJ4512" s="9">
        <f>ROUNDUP(SUM(VLOOKUP(F4512,'Pontuação 3.0'!A$2:B$11,2,FALSE),VLOOKUP(E4512,'Pontuação 3.0'!C$2:D$11,2,FALSE),VLOOKUP(H4512,'Pontuação 3.0'!I$2:J$11,2,FALSE),VLOOKUP(J4512,'Pontuação 3.0'!G$2:H$11,2,FALSE),VLOOKUP(G4512,'Pontuação 3.0'!E$2:F$11,2,FALSE),VLOOKUP(K4512,'Pontuação 3.0'!K$2:L$11,2,FALSE),VLOOKUP(L4512,'Pontuação 3.0'!M$2:N$13,2,FALSE)),0)</f>
        <v>2155</v>
      </c>
      <c r="AK4512" s="9">
        <f t="shared" si="6"/>
        <v>216</v>
      </c>
      <c r="AL4512" s="9" t="str">
        <f t="array" ref="AL4512">IFERROR(INDEX('Pontuação 3.0'!G$13:G$191, MATCH(AK4512, 'Pontuação 3.0'!F$13:F$191, 0)), "Faixa Indefinida")</f>
        <v>B</v>
      </c>
      <c r="AM4512" s="9">
        <f t="shared" si="7"/>
        <v>0</v>
      </c>
      <c r="AN4512" s="9">
        <f t="shared" si="8"/>
        <v>1</v>
      </c>
      <c r="AO4512" s="9">
        <f t="shared" si="9"/>
        <v>0</v>
      </c>
      <c r="AP4512" s="9">
        <f t="shared" si="10"/>
        <v>0</v>
      </c>
      <c r="AQ4512" s="8"/>
    </row>
    <row r="4513" ht="15.75" customHeight="1">
      <c r="A4513" s="7">
        <v>45684.0</v>
      </c>
      <c r="B4513" s="8" t="s">
        <v>10162</v>
      </c>
      <c r="C4513" s="8" t="s">
        <v>10163</v>
      </c>
      <c r="D4513" s="11">
        <v>1.9994109158E10</v>
      </c>
      <c r="E4513" s="8" t="s">
        <v>11868</v>
      </c>
      <c r="F4513" s="8" t="s">
        <v>11863</v>
      </c>
      <c r="G4513" s="8" t="s">
        <v>11843</v>
      </c>
      <c r="H4513" s="8" t="s">
        <v>11844</v>
      </c>
      <c r="I4513" s="8" t="s">
        <v>11837</v>
      </c>
      <c r="J4513" s="8" t="s">
        <v>11877</v>
      </c>
      <c r="K4513" s="8" t="s">
        <v>11837</v>
      </c>
      <c r="L4513" s="8" t="s">
        <v>11840</v>
      </c>
      <c r="M4513" s="8" t="s">
        <v>11849</v>
      </c>
      <c r="N4513" s="12" t="s">
        <v>11</v>
      </c>
      <c r="O4513" s="12" t="s">
        <v>13</v>
      </c>
      <c r="P4513" s="12" t="s">
        <v>40</v>
      </c>
      <c r="Q4513" s="12" t="s">
        <v>65</v>
      </c>
      <c r="R4513" s="12" t="s">
        <v>20</v>
      </c>
      <c r="S4513" s="8"/>
      <c r="T4513" s="8"/>
      <c r="U4513" s="8"/>
      <c r="V4513" s="8"/>
      <c r="W4513" s="8"/>
      <c r="X4513" s="8"/>
      <c r="Y4513" s="8"/>
      <c r="Z4513" s="8"/>
      <c r="AA4513" s="8"/>
      <c r="AB4513" s="8"/>
      <c r="AC4513" s="9">
        <f>ROUNDUP(SUM(VLOOKUP(F4513,'Pontuação'!A$2:B$11,2,FALSE),VLOOKUP(E4513,'Pontuação'!C$2:D$11,2,FALSE),VLOOKUP(H4513,'Pontuação'!I$2:J$11,2,FALSE),VLOOKUP(J4513,'Pontuação'!G$2:H$11,2,FALSE),VLOOKUP(L4513,'Pontuação'!M$2:N$13,2,FALSE)),0)</f>
        <v>1912</v>
      </c>
      <c r="AD4513" s="10">
        <f t="shared" si="1"/>
        <v>191</v>
      </c>
      <c r="AE4513" s="10" t="str">
        <f t="array" ref="AE4513">IFERROR(INDEX('Pontuação'!G$13:G$101, MATCH(AD4513, 'Pontuação'!F$13:F$101, 0)), "Faixa Indefinida")</f>
        <v>A</v>
      </c>
      <c r="AF4513" s="10">
        <f t="shared" si="2"/>
        <v>1</v>
      </c>
      <c r="AG4513" s="10">
        <f t="shared" si="3"/>
        <v>0</v>
      </c>
      <c r="AH4513" s="10">
        <f t="shared" si="4"/>
        <v>0</v>
      </c>
      <c r="AI4513" s="10">
        <f t="shared" si="5"/>
        <v>0</v>
      </c>
      <c r="AJ4513" s="9">
        <f>ROUNDUP(SUM(VLOOKUP(F4513,'Pontuação 3.0'!A$2:B$11,2,FALSE),VLOOKUP(E4513,'Pontuação 3.0'!C$2:D$11,2,FALSE),VLOOKUP(H4513,'Pontuação 3.0'!I$2:J$11,2,FALSE),VLOOKUP(J4513,'Pontuação 3.0'!G$2:H$11,2,FALSE),VLOOKUP(G4513,'Pontuação 3.0'!E$2:F$11,2,FALSE),VLOOKUP(K4513,'Pontuação 3.0'!K$2:L$11,2,FALSE),VLOOKUP(L4513,'Pontuação 3.0'!M$2:N$13,2,FALSE)),0)</f>
        <v>1945</v>
      </c>
      <c r="AK4513" s="9">
        <f t="shared" si="6"/>
        <v>195</v>
      </c>
      <c r="AL4513" s="9" t="str">
        <f t="array" ref="AL4513">IFERROR(INDEX('Pontuação 3.0'!G$13:G$191, MATCH(AK4513, 'Pontuação 3.0'!F$13:F$191, 0)), "Faixa Indefinida")</f>
        <v>C</v>
      </c>
      <c r="AM4513" s="9">
        <f t="shared" si="7"/>
        <v>0</v>
      </c>
      <c r="AN4513" s="9">
        <f t="shared" si="8"/>
        <v>0</v>
      </c>
      <c r="AO4513" s="9">
        <f t="shared" si="9"/>
        <v>1</v>
      </c>
      <c r="AP4513" s="9">
        <f t="shared" si="10"/>
        <v>0</v>
      </c>
      <c r="AQ4513" s="8"/>
    </row>
    <row r="4514" ht="15.75" customHeight="1">
      <c r="A4514" s="7">
        <v>45684.0</v>
      </c>
      <c r="B4514" s="8" t="s">
        <v>10164</v>
      </c>
      <c r="C4514" s="8" t="s">
        <v>10165</v>
      </c>
      <c r="D4514" s="11">
        <v>9.89834769E8</v>
      </c>
      <c r="E4514" s="8" t="s">
        <v>11833</v>
      </c>
      <c r="F4514" s="8" t="s">
        <v>11861</v>
      </c>
      <c r="G4514" s="8" t="s">
        <v>11855</v>
      </c>
      <c r="H4514" s="8" t="s">
        <v>11856</v>
      </c>
      <c r="I4514" s="8" t="s">
        <v>11837</v>
      </c>
      <c r="J4514" s="8" t="s">
        <v>11846</v>
      </c>
      <c r="K4514" s="8" t="s">
        <v>11837</v>
      </c>
      <c r="L4514" s="8" t="s">
        <v>11870</v>
      </c>
      <c r="M4514" s="8" t="s">
        <v>11848</v>
      </c>
      <c r="N4514" s="12" t="s">
        <v>11</v>
      </c>
      <c r="O4514" s="12" t="s">
        <v>13</v>
      </c>
      <c r="P4514" s="12" t="s">
        <v>27</v>
      </c>
      <c r="Q4514" s="12" t="s">
        <v>15</v>
      </c>
      <c r="R4514" s="12" t="s">
        <v>20</v>
      </c>
      <c r="S4514" s="8"/>
      <c r="T4514" s="8"/>
      <c r="U4514" s="8"/>
      <c r="V4514" s="8"/>
      <c r="W4514" s="8"/>
      <c r="X4514" s="8"/>
      <c r="Y4514" s="8"/>
      <c r="Z4514" s="8"/>
      <c r="AA4514" s="8"/>
      <c r="AB4514" s="8"/>
      <c r="AC4514" s="9">
        <f>ROUNDUP(SUM(VLOOKUP(F4514,'Pontuação'!A$2:B$11,2,FALSE),VLOOKUP(E4514,'Pontuação'!C$2:D$11,2,FALSE),VLOOKUP(H4514,'Pontuação'!I$2:J$11,2,FALSE),VLOOKUP(J4514,'Pontuação'!G$2:H$11,2,FALSE),VLOOKUP(L4514,'Pontuação'!M$2:N$13,2,FALSE)),0)</f>
        <v>1264</v>
      </c>
      <c r="AD4514" s="10">
        <f t="shared" si="1"/>
        <v>126</v>
      </c>
      <c r="AE4514" s="10" t="str">
        <f t="array" ref="AE4514">IFERROR(INDEX('Pontuação'!G$13:G$101, MATCH(AD4514, 'Pontuação'!F$13:F$101, 0)), "Faixa Indefinida")</f>
        <v>D</v>
      </c>
      <c r="AF4514" s="10">
        <f t="shared" si="2"/>
        <v>0</v>
      </c>
      <c r="AG4514" s="10">
        <f t="shared" si="3"/>
        <v>0</v>
      </c>
      <c r="AH4514" s="10">
        <f t="shared" si="4"/>
        <v>0</v>
      </c>
      <c r="AI4514" s="10">
        <f t="shared" si="5"/>
        <v>1</v>
      </c>
      <c r="AJ4514" s="9">
        <f>ROUNDUP(SUM(VLOOKUP(F4514,'Pontuação 3.0'!A$2:B$11,2,FALSE),VLOOKUP(E4514,'Pontuação 3.0'!C$2:D$11,2,FALSE),VLOOKUP(H4514,'Pontuação 3.0'!I$2:J$11,2,FALSE),VLOOKUP(J4514,'Pontuação 3.0'!G$2:H$11,2,FALSE),VLOOKUP(G4514,'Pontuação 3.0'!E$2:F$11,2,FALSE),VLOOKUP(K4514,'Pontuação 3.0'!K$2:L$11,2,FALSE),VLOOKUP(L4514,'Pontuação 3.0'!M$2:N$13,2,FALSE)),0)</f>
        <v>1913</v>
      </c>
      <c r="AK4514" s="9">
        <f t="shared" si="6"/>
        <v>191</v>
      </c>
      <c r="AL4514" s="9" t="str">
        <f t="array" ref="AL4514">IFERROR(INDEX('Pontuação 3.0'!G$13:G$191, MATCH(AK4514, 'Pontuação 3.0'!F$13:F$191, 0)), "Faixa Indefinida")</f>
        <v>D</v>
      </c>
      <c r="AM4514" s="9">
        <f t="shared" si="7"/>
        <v>0</v>
      </c>
      <c r="AN4514" s="9">
        <f t="shared" si="8"/>
        <v>0</v>
      </c>
      <c r="AO4514" s="9">
        <f t="shared" si="9"/>
        <v>0</v>
      </c>
      <c r="AP4514" s="9">
        <f t="shared" si="10"/>
        <v>1</v>
      </c>
      <c r="AQ4514" s="8"/>
    </row>
    <row r="4515" ht="15.75" customHeight="1">
      <c r="A4515" s="7">
        <v>45684.0</v>
      </c>
      <c r="B4515" s="8" t="s">
        <v>10168</v>
      </c>
      <c r="C4515" s="8" t="s">
        <v>12139</v>
      </c>
      <c r="D4515" s="11">
        <v>1.1985954427E10</v>
      </c>
      <c r="E4515" s="8" t="s">
        <v>11833</v>
      </c>
      <c r="F4515" s="8" t="s">
        <v>11834</v>
      </c>
      <c r="G4515" s="8" t="s">
        <v>11867</v>
      </c>
      <c r="H4515" s="8" t="s">
        <v>11856</v>
      </c>
      <c r="I4515" s="8" t="s">
        <v>11837</v>
      </c>
      <c r="J4515" s="8" t="s">
        <v>11846</v>
      </c>
      <c r="K4515" s="8" t="s">
        <v>11837</v>
      </c>
      <c r="L4515" s="8" t="s">
        <v>11840</v>
      </c>
      <c r="M4515" s="8" t="s">
        <v>11841</v>
      </c>
      <c r="N4515" s="12" t="s">
        <v>11</v>
      </c>
      <c r="O4515" s="12" t="s">
        <v>13</v>
      </c>
      <c r="P4515" s="12" t="s">
        <v>37</v>
      </c>
      <c r="Q4515" s="12" t="s">
        <v>15</v>
      </c>
      <c r="R4515" s="12" t="s">
        <v>14</v>
      </c>
      <c r="S4515" s="8"/>
      <c r="T4515" s="8"/>
      <c r="U4515" s="8"/>
      <c r="V4515" s="8"/>
      <c r="W4515" s="8"/>
      <c r="X4515" s="8"/>
      <c r="Y4515" s="8"/>
      <c r="Z4515" s="8"/>
      <c r="AA4515" s="8"/>
      <c r="AB4515" s="8"/>
      <c r="AC4515" s="9">
        <f>ROUNDUP(SUM(VLOOKUP(F4515,'Pontuação'!A$2:B$11,2,FALSE),VLOOKUP(E4515,'Pontuação'!C$2:D$11,2,FALSE),VLOOKUP(H4515,'Pontuação'!I$2:J$11,2,FALSE),VLOOKUP(J4515,'Pontuação'!G$2:H$11,2,FALSE),VLOOKUP(L4515,'Pontuação'!M$2:N$13,2,FALSE)),0)</f>
        <v>1471</v>
      </c>
      <c r="AD4515" s="10">
        <f t="shared" si="1"/>
        <v>147</v>
      </c>
      <c r="AE4515" s="10" t="str">
        <f t="array" ref="AE4515">IFERROR(INDEX('Pontuação'!G$13:G$101, MATCH(AD4515, 'Pontuação'!F$13:F$101, 0)), "Faixa Indefinida")</f>
        <v>D</v>
      </c>
      <c r="AF4515" s="10">
        <f t="shared" si="2"/>
        <v>0</v>
      </c>
      <c r="AG4515" s="10">
        <f t="shared" si="3"/>
        <v>0</v>
      </c>
      <c r="AH4515" s="10">
        <f t="shared" si="4"/>
        <v>0</v>
      </c>
      <c r="AI4515" s="10">
        <f t="shared" si="5"/>
        <v>1</v>
      </c>
      <c r="AJ4515" s="9">
        <f>ROUNDUP(SUM(VLOOKUP(F4515,'Pontuação 3.0'!A$2:B$11,2,FALSE),VLOOKUP(E4515,'Pontuação 3.0'!C$2:D$11,2,FALSE),VLOOKUP(H4515,'Pontuação 3.0'!I$2:J$11,2,FALSE),VLOOKUP(J4515,'Pontuação 3.0'!G$2:H$11,2,FALSE),VLOOKUP(G4515,'Pontuação 3.0'!E$2:F$11,2,FALSE),VLOOKUP(K4515,'Pontuação 3.0'!K$2:L$11,2,FALSE),VLOOKUP(L4515,'Pontuação 3.0'!M$2:N$13,2,FALSE)),0)</f>
        <v>1669</v>
      </c>
      <c r="AK4515" s="9">
        <f t="shared" si="6"/>
        <v>167</v>
      </c>
      <c r="AL4515" s="9" t="str">
        <f t="array" ref="AL4515">IFERROR(INDEX('Pontuação 3.0'!G$13:G$191, MATCH(AK4515, 'Pontuação 3.0'!F$13:F$191, 0)), "Faixa Indefinida")</f>
        <v>D</v>
      </c>
      <c r="AM4515" s="9">
        <f t="shared" si="7"/>
        <v>0</v>
      </c>
      <c r="AN4515" s="9">
        <f t="shared" si="8"/>
        <v>0</v>
      </c>
      <c r="AO4515" s="9">
        <f t="shared" si="9"/>
        <v>0</v>
      </c>
      <c r="AP4515" s="9">
        <f t="shared" si="10"/>
        <v>1</v>
      </c>
      <c r="AQ4515" s="8"/>
    </row>
    <row r="4516" ht="15.75" customHeight="1">
      <c r="A4516" s="7">
        <v>45684.0</v>
      </c>
      <c r="B4516" s="8" t="s">
        <v>10166</v>
      </c>
      <c r="C4516" s="8" t="s">
        <v>10167</v>
      </c>
      <c r="D4516" s="11">
        <v>6.1995540737E10</v>
      </c>
      <c r="E4516" s="8" t="s">
        <v>11833</v>
      </c>
      <c r="F4516" s="8" t="s">
        <v>11842</v>
      </c>
      <c r="G4516" s="8" t="s">
        <v>11843</v>
      </c>
      <c r="H4516" s="8" t="s">
        <v>11850</v>
      </c>
      <c r="I4516" s="8" t="s">
        <v>11845</v>
      </c>
      <c r="J4516" s="8" t="s">
        <v>11852</v>
      </c>
      <c r="K4516" s="8" t="s">
        <v>11837</v>
      </c>
      <c r="L4516" s="8" t="s">
        <v>11847</v>
      </c>
      <c r="M4516" s="8" t="s">
        <v>11848</v>
      </c>
      <c r="N4516" s="12" t="s">
        <v>11</v>
      </c>
      <c r="O4516" s="12" t="s">
        <v>13</v>
      </c>
      <c r="P4516" s="12" t="s">
        <v>23</v>
      </c>
      <c r="Q4516" s="12" t="s">
        <v>15</v>
      </c>
      <c r="R4516" s="12" t="s">
        <v>20</v>
      </c>
      <c r="S4516" s="8"/>
      <c r="T4516" s="8"/>
      <c r="U4516" s="8"/>
      <c r="V4516" s="8"/>
      <c r="W4516" s="8"/>
      <c r="X4516" s="8"/>
      <c r="Y4516" s="8"/>
      <c r="Z4516" s="8"/>
      <c r="AA4516" s="8"/>
      <c r="AB4516" s="8"/>
      <c r="AC4516" s="9">
        <f>ROUNDUP(SUM(VLOOKUP(F4516,'Pontuação'!A$2:B$11,2,FALSE),VLOOKUP(E4516,'Pontuação'!C$2:D$11,2,FALSE),VLOOKUP(H4516,'Pontuação'!I$2:J$11,2,FALSE),VLOOKUP(J4516,'Pontuação'!G$2:H$11,2,FALSE),VLOOKUP(L4516,'Pontuação'!M$2:N$13,2,FALSE)),0)</f>
        <v>1790</v>
      </c>
      <c r="AD4516" s="10">
        <f t="shared" si="1"/>
        <v>179</v>
      </c>
      <c r="AE4516" s="10" t="str">
        <f t="array" ref="AE4516">IFERROR(INDEX('Pontuação'!G$13:G$101, MATCH(AD4516, 'Pontuação'!F$13:F$101, 0)), "Faixa Indefinida")</f>
        <v>B</v>
      </c>
      <c r="AF4516" s="10">
        <f t="shared" si="2"/>
        <v>0</v>
      </c>
      <c r="AG4516" s="10">
        <f t="shared" si="3"/>
        <v>1</v>
      </c>
      <c r="AH4516" s="10">
        <f t="shared" si="4"/>
        <v>0</v>
      </c>
      <c r="AI4516" s="10">
        <f t="shared" si="5"/>
        <v>0</v>
      </c>
      <c r="AJ4516" s="9">
        <f>ROUNDUP(SUM(VLOOKUP(F4516,'Pontuação 3.0'!A$2:B$11,2,FALSE),VLOOKUP(E4516,'Pontuação 3.0'!C$2:D$11,2,FALSE),VLOOKUP(H4516,'Pontuação 3.0'!I$2:J$11,2,FALSE),VLOOKUP(J4516,'Pontuação 3.0'!G$2:H$11,2,FALSE),VLOOKUP(G4516,'Pontuação 3.0'!E$2:F$11,2,FALSE),VLOOKUP(K4516,'Pontuação 3.0'!K$2:L$11,2,FALSE),VLOOKUP(L4516,'Pontuação 3.0'!M$2:N$13,2,FALSE)),0)</f>
        <v>2360</v>
      </c>
      <c r="AK4516" s="9">
        <f t="shared" si="6"/>
        <v>236</v>
      </c>
      <c r="AL4516" s="9" t="str">
        <f t="array" ref="AL4516">IFERROR(INDEX('Pontuação 3.0'!G$13:G$191, MATCH(AK4516, 'Pontuação 3.0'!F$13:F$191, 0)), "Faixa Indefinida")</f>
        <v>A</v>
      </c>
      <c r="AM4516" s="9">
        <f t="shared" si="7"/>
        <v>1</v>
      </c>
      <c r="AN4516" s="9">
        <f t="shared" si="8"/>
        <v>0</v>
      </c>
      <c r="AO4516" s="9">
        <f t="shared" si="9"/>
        <v>0</v>
      </c>
      <c r="AP4516" s="9">
        <f t="shared" si="10"/>
        <v>0</v>
      </c>
      <c r="AQ4516" s="8"/>
    </row>
    <row r="4517" ht="15.75" customHeight="1">
      <c r="A4517" s="7">
        <v>45684.0</v>
      </c>
      <c r="B4517" s="8" t="s">
        <v>4402</v>
      </c>
      <c r="C4517" s="8" t="s">
        <v>10172</v>
      </c>
      <c r="D4517" s="11">
        <v>1.7992139808E10</v>
      </c>
      <c r="E4517" s="8" t="s">
        <v>11833</v>
      </c>
      <c r="F4517" s="8" t="s">
        <v>11834</v>
      </c>
      <c r="G4517" s="8" t="s">
        <v>11843</v>
      </c>
      <c r="H4517" s="8" t="s">
        <v>11836</v>
      </c>
      <c r="I4517" s="8" t="s">
        <v>11845</v>
      </c>
      <c r="J4517" s="8" t="s">
        <v>11846</v>
      </c>
      <c r="K4517" s="8" t="s">
        <v>11837</v>
      </c>
      <c r="L4517" s="8" t="s">
        <v>11847</v>
      </c>
      <c r="M4517" s="8" t="s">
        <v>11849</v>
      </c>
      <c r="N4517" s="12" t="s">
        <v>11</v>
      </c>
      <c r="O4517" s="12" t="s">
        <v>13</v>
      </c>
      <c r="P4517" s="12" t="s">
        <v>123</v>
      </c>
      <c r="Q4517" s="12" t="s">
        <v>15</v>
      </c>
      <c r="R4517" s="12" t="s">
        <v>14</v>
      </c>
      <c r="S4517" s="8"/>
      <c r="T4517" s="8"/>
      <c r="U4517" s="8"/>
      <c r="V4517" s="8"/>
      <c r="W4517" s="8"/>
      <c r="X4517" s="8"/>
      <c r="Y4517" s="8"/>
      <c r="Z4517" s="8"/>
      <c r="AA4517" s="8"/>
      <c r="AB4517" s="8"/>
      <c r="AC4517" s="9">
        <f>ROUNDUP(SUM(VLOOKUP(F4517,'Pontuação'!A$2:B$11,2,FALSE),VLOOKUP(E4517,'Pontuação'!C$2:D$11,2,FALSE),VLOOKUP(H4517,'Pontuação'!I$2:J$11,2,FALSE),VLOOKUP(J4517,'Pontuação'!G$2:H$11,2,FALSE),VLOOKUP(L4517,'Pontuação'!M$2:N$13,2,FALSE)),0)</f>
        <v>1489</v>
      </c>
      <c r="AD4517" s="10">
        <f t="shared" si="1"/>
        <v>149</v>
      </c>
      <c r="AE4517" s="10" t="str">
        <f t="array" ref="AE4517">IFERROR(INDEX('Pontuação'!G$13:G$101, MATCH(AD4517, 'Pontuação'!F$13:F$101, 0)), "Faixa Indefinida")</f>
        <v>C</v>
      </c>
      <c r="AF4517" s="10">
        <f t="shared" si="2"/>
        <v>0</v>
      </c>
      <c r="AG4517" s="10">
        <f t="shared" si="3"/>
        <v>0</v>
      </c>
      <c r="AH4517" s="10">
        <f t="shared" si="4"/>
        <v>1</v>
      </c>
      <c r="AI4517" s="10">
        <f t="shared" si="5"/>
        <v>0</v>
      </c>
      <c r="AJ4517" s="9">
        <f>ROUNDUP(SUM(VLOOKUP(F4517,'Pontuação 3.0'!A$2:B$11,2,FALSE),VLOOKUP(E4517,'Pontuação 3.0'!C$2:D$11,2,FALSE),VLOOKUP(H4517,'Pontuação 3.0'!I$2:J$11,2,FALSE),VLOOKUP(J4517,'Pontuação 3.0'!G$2:H$11,2,FALSE),VLOOKUP(G4517,'Pontuação 3.0'!E$2:F$11,2,FALSE),VLOOKUP(K4517,'Pontuação 3.0'!K$2:L$11,2,FALSE),VLOOKUP(L4517,'Pontuação 3.0'!M$2:N$13,2,FALSE)),0)</f>
        <v>1967</v>
      </c>
      <c r="AK4517" s="9">
        <f t="shared" si="6"/>
        <v>197</v>
      </c>
      <c r="AL4517" s="9" t="str">
        <f t="array" ref="AL4517">IFERROR(INDEX('Pontuação 3.0'!G$13:G$191, MATCH(AK4517, 'Pontuação 3.0'!F$13:F$191, 0)), "Faixa Indefinida")</f>
        <v>C</v>
      </c>
      <c r="AM4517" s="9">
        <f t="shared" si="7"/>
        <v>0</v>
      </c>
      <c r="AN4517" s="9">
        <f t="shared" si="8"/>
        <v>0</v>
      </c>
      <c r="AO4517" s="9">
        <f t="shared" si="9"/>
        <v>1</v>
      </c>
      <c r="AP4517" s="9">
        <f t="shared" si="10"/>
        <v>0</v>
      </c>
      <c r="AQ4517" s="8"/>
    </row>
    <row r="4518" ht="15.75" customHeight="1">
      <c r="A4518" s="7">
        <v>45684.0</v>
      </c>
      <c r="B4518" s="8" t="s">
        <v>10173</v>
      </c>
      <c r="C4518" s="8" t="s">
        <v>10174</v>
      </c>
      <c r="D4518" s="11">
        <v>8.2996221042E10</v>
      </c>
      <c r="E4518" s="8" t="s">
        <v>11833</v>
      </c>
      <c r="F4518" s="8" t="s">
        <v>11842</v>
      </c>
      <c r="G4518" s="8" t="s">
        <v>11855</v>
      </c>
      <c r="H4518" s="8" t="s">
        <v>11836</v>
      </c>
      <c r="I4518" s="8" t="s">
        <v>11845</v>
      </c>
      <c r="J4518" s="8" t="s">
        <v>11852</v>
      </c>
      <c r="K4518" s="8" t="s">
        <v>11837</v>
      </c>
      <c r="L4518" s="8" t="s">
        <v>11851</v>
      </c>
      <c r="M4518" s="8" t="s">
        <v>11859</v>
      </c>
      <c r="N4518" s="12" t="s">
        <v>11</v>
      </c>
      <c r="O4518" s="12" t="s">
        <v>13</v>
      </c>
      <c r="P4518" s="12" t="s">
        <v>23</v>
      </c>
      <c r="Q4518" s="12" t="s">
        <v>15</v>
      </c>
      <c r="R4518" s="12" t="s">
        <v>20</v>
      </c>
      <c r="S4518" s="8"/>
      <c r="T4518" s="8"/>
      <c r="U4518" s="8"/>
      <c r="V4518" s="8"/>
      <c r="W4518" s="8"/>
      <c r="X4518" s="8"/>
      <c r="Y4518" s="8"/>
      <c r="Z4518" s="8"/>
      <c r="AA4518" s="8"/>
      <c r="AB4518" s="8"/>
      <c r="AC4518" s="9">
        <f>ROUNDUP(SUM(VLOOKUP(F4518,'Pontuação'!A$2:B$11,2,FALSE),VLOOKUP(E4518,'Pontuação'!C$2:D$11,2,FALSE),VLOOKUP(H4518,'Pontuação'!I$2:J$11,2,FALSE),VLOOKUP(J4518,'Pontuação'!G$2:H$11,2,FALSE),VLOOKUP(L4518,'Pontuação'!M$2:N$13,2,FALSE)),0)</f>
        <v>1474</v>
      </c>
      <c r="AD4518" s="10">
        <f t="shared" si="1"/>
        <v>147</v>
      </c>
      <c r="AE4518" s="10" t="str">
        <f t="array" ref="AE4518">IFERROR(INDEX('Pontuação'!G$13:G$101, MATCH(AD4518, 'Pontuação'!F$13:F$101, 0)), "Faixa Indefinida")</f>
        <v>D</v>
      </c>
      <c r="AF4518" s="10">
        <f t="shared" si="2"/>
        <v>0</v>
      </c>
      <c r="AG4518" s="10">
        <f t="shared" si="3"/>
        <v>0</v>
      </c>
      <c r="AH4518" s="10">
        <f t="shared" si="4"/>
        <v>0</v>
      </c>
      <c r="AI4518" s="10">
        <f t="shared" si="5"/>
        <v>1</v>
      </c>
      <c r="AJ4518" s="9">
        <f>ROUNDUP(SUM(VLOOKUP(F4518,'Pontuação 3.0'!A$2:B$11,2,FALSE),VLOOKUP(E4518,'Pontuação 3.0'!C$2:D$11,2,FALSE),VLOOKUP(H4518,'Pontuação 3.0'!I$2:J$11,2,FALSE),VLOOKUP(J4518,'Pontuação 3.0'!G$2:H$11,2,FALSE),VLOOKUP(G4518,'Pontuação 3.0'!E$2:F$11,2,FALSE),VLOOKUP(K4518,'Pontuação 3.0'!K$2:L$11,2,FALSE),VLOOKUP(L4518,'Pontuação 3.0'!M$2:N$13,2,FALSE)),0)</f>
        <v>2059</v>
      </c>
      <c r="AK4518" s="9">
        <f t="shared" si="6"/>
        <v>206</v>
      </c>
      <c r="AL4518" s="9" t="str">
        <f t="array" ref="AL4518">IFERROR(INDEX('Pontuação 3.0'!G$13:G$191, MATCH(AK4518, 'Pontuação 3.0'!F$13:F$191, 0)), "Faixa Indefinida")</f>
        <v>C</v>
      </c>
      <c r="AM4518" s="9">
        <f t="shared" si="7"/>
        <v>0</v>
      </c>
      <c r="AN4518" s="9">
        <f t="shared" si="8"/>
        <v>0</v>
      </c>
      <c r="AO4518" s="9">
        <f t="shared" si="9"/>
        <v>1</v>
      </c>
      <c r="AP4518" s="9">
        <f t="shared" si="10"/>
        <v>0</v>
      </c>
      <c r="AQ4518" s="8"/>
    </row>
    <row r="4519" ht="15.75" customHeight="1">
      <c r="A4519" s="7">
        <v>45684.0</v>
      </c>
      <c r="B4519" s="8" t="s">
        <v>10175</v>
      </c>
      <c r="C4519" s="8" t="s">
        <v>10176</v>
      </c>
      <c r="D4519" s="11">
        <v>7.7991093961E10</v>
      </c>
      <c r="E4519" s="8" t="s">
        <v>11833</v>
      </c>
      <c r="F4519" s="8" t="s">
        <v>11854</v>
      </c>
      <c r="G4519" s="8" t="s">
        <v>11855</v>
      </c>
      <c r="H4519" s="8" t="s">
        <v>11856</v>
      </c>
      <c r="I4519" s="8" t="s">
        <v>11837</v>
      </c>
      <c r="J4519" s="8" t="s">
        <v>11852</v>
      </c>
      <c r="K4519" s="8" t="s">
        <v>11837</v>
      </c>
      <c r="L4519" s="8" t="s">
        <v>11847</v>
      </c>
      <c r="M4519" s="8" t="s">
        <v>11849</v>
      </c>
      <c r="N4519" s="12" t="s">
        <v>11</v>
      </c>
      <c r="O4519" s="12" t="s">
        <v>13</v>
      </c>
      <c r="P4519" s="12" t="s">
        <v>23</v>
      </c>
      <c r="Q4519" s="12" t="s">
        <v>15</v>
      </c>
      <c r="R4519" s="12" t="s">
        <v>20</v>
      </c>
      <c r="S4519" s="8"/>
      <c r="T4519" s="8"/>
      <c r="U4519" s="8"/>
      <c r="V4519" s="8"/>
      <c r="W4519" s="8"/>
      <c r="X4519" s="8"/>
      <c r="Y4519" s="8"/>
      <c r="Z4519" s="8"/>
      <c r="AA4519" s="8"/>
      <c r="AB4519" s="8"/>
      <c r="AC4519" s="9">
        <f>ROUNDUP(SUM(VLOOKUP(F4519,'Pontuação'!A$2:B$11,2,FALSE),VLOOKUP(E4519,'Pontuação'!C$2:D$11,2,FALSE),VLOOKUP(H4519,'Pontuação'!I$2:J$11,2,FALSE),VLOOKUP(J4519,'Pontuação'!G$2:H$11,2,FALSE),VLOOKUP(L4519,'Pontuação'!M$2:N$13,2,FALSE)),0)</f>
        <v>1681</v>
      </c>
      <c r="AD4519" s="10">
        <f t="shared" si="1"/>
        <v>168</v>
      </c>
      <c r="AE4519" s="10" t="str">
        <f t="array" ref="AE4519">IFERROR(INDEX('Pontuação'!G$13:G$101, MATCH(AD4519, 'Pontuação'!F$13:F$101, 0)), "Faixa Indefinida")</f>
        <v>B</v>
      </c>
      <c r="AF4519" s="10">
        <f t="shared" si="2"/>
        <v>0</v>
      </c>
      <c r="AG4519" s="10">
        <f t="shared" si="3"/>
        <v>1</v>
      </c>
      <c r="AH4519" s="10">
        <f t="shared" si="4"/>
        <v>0</v>
      </c>
      <c r="AI4519" s="10">
        <f t="shared" si="5"/>
        <v>0</v>
      </c>
      <c r="AJ4519" s="9">
        <f>ROUNDUP(SUM(VLOOKUP(F4519,'Pontuação 3.0'!A$2:B$11,2,FALSE),VLOOKUP(E4519,'Pontuação 3.0'!C$2:D$11,2,FALSE),VLOOKUP(H4519,'Pontuação 3.0'!I$2:J$11,2,FALSE),VLOOKUP(J4519,'Pontuação 3.0'!G$2:H$11,2,FALSE),VLOOKUP(G4519,'Pontuação 3.0'!E$2:F$11,2,FALSE),VLOOKUP(K4519,'Pontuação 3.0'!K$2:L$11,2,FALSE),VLOOKUP(L4519,'Pontuação 3.0'!M$2:N$13,2,FALSE)),0)</f>
        <v>2090</v>
      </c>
      <c r="AK4519" s="9">
        <f t="shared" si="6"/>
        <v>209</v>
      </c>
      <c r="AL4519" s="9" t="str">
        <f t="array" ref="AL4519">IFERROR(INDEX('Pontuação 3.0'!G$13:G$191, MATCH(AK4519, 'Pontuação 3.0'!F$13:F$191, 0)), "Faixa Indefinida")</f>
        <v>C</v>
      </c>
      <c r="AM4519" s="9">
        <f t="shared" si="7"/>
        <v>0</v>
      </c>
      <c r="AN4519" s="9">
        <f t="shared" si="8"/>
        <v>0</v>
      </c>
      <c r="AO4519" s="9">
        <f t="shared" si="9"/>
        <v>1</v>
      </c>
      <c r="AP4519" s="9">
        <f t="shared" si="10"/>
        <v>0</v>
      </c>
      <c r="AQ4519" s="8"/>
    </row>
    <row r="4520" ht="15.75" customHeight="1">
      <c r="A4520" s="7">
        <v>45684.0</v>
      </c>
      <c r="B4520" s="8" t="s">
        <v>10177</v>
      </c>
      <c r="C4520" s="8" t="s">
        <v>10178</v>
      </c>
      <c r="D4520" s="11">
        <v>2.199766819E10</v>
      </c>
      <c r="E4520" s="8" t="s">
        <v>11833</v>
      </c>
      <c r="F4520" s="8" t="s">
        <v>11863</v>
      </c>
      <c r="G4520" s="8" t="s">
        <v>11843</v>
      </c>
      <c r="H4520" s="8" t="s">
        <v>11850</v>
      </c>
      <c r="I4520" s="8" t="s">
        <v>11837</v>
      </c>
      <c r="J4520" s="8" t="s">
        <v>11846</v>
      </c>
      <c r="K4520" s="8" t="s">
        <v>11839</v>
      </c>
      <c r="L4520" s="8" t="s">
        <v>11851</v>
      </c>
      <c r="M4520" s="8" t="s">
        <v>11859</v>
      </c>
      <c r="N4520" s="12" t="s">
        <v>11</v>
      </c>
      <c r="O4520" s="12" t="s">
        <v>13</v>
      </c>
      <c r="P4520" s="12" t="s">
        <v>96</v>
      </c>
      <c r="Q4520" s="12" t="s">
        <v>24</v>
      </c>
      <c r="R4520" s="12" t="s">
        <v>14</v>
      </c>
      <c r="S4520" s="8"/>
      <c r="T4520" s="8"/>
      <c r="U4520" s="8"/>
      <c r="V4520" s="8"/>
      <c r="W4520" s="8"/>
      <c r="X4520" s="8"/>
      <c r="Y4520" s="8"/>
      <c r="Z4520" s="8"/>
      <c r="AA4520" s="8"/>
      <c r="AB4520" s="8"/>
      <c r="AC4520" s="9">
        <f>ROUNDUP(SUM(VLOOKUP(F4520,'Pontuação'!A$2:B$11,2,FALSE),VLOOKUP(E4520,'Pontuação'!C$2:D$11,2,FALSE),VLOOKUP(H4520,'Pontuação'!I$2:J$11,2,FALSE),VLOOKUP(J4520,'Pontuação'!G$2:H$11,2,FALSE),VLOOKUP(L4520,'Pontuação'!M$2:N$13,2,FALSE)),0)</f>
        <v>1524</v>
      </c>
      <c r="AD4520" s="10">
        <f t="shared" si="1"/>
        <v>152</v>
      </c>
      <c r="AE4520" s="10" t="str">
        <f t="array" ref="AE4520">IFERROR(INDEX('Pontuação'!G$13:G$101, MATCH(AD4520, 'Pontuação'!F$13:F$101, 0)), "Faixa Indefinida")</f>
        <v>C</v>
      </c>
      <c r="AF4520" s="10">
        <f t="shared" si="2"/>
        <v>0</v>
      </c>
      <c r="AG4520" s="10">
        <f t="shared" si="3"/>
        <v>0</v>
      </c>
      <c r="AH4520" s="10">
        <f t="shared" si="4"/>
        <v>1</v>
      </c>
      <c r="AI4520" s="10">
        <f t="shared" si="5"/>
        <v>0</v>
      </c>
      <c r="AJ4520" s="9">
        <f>ROUNDUP(SUM(VLOOKUP(F4520,'Pontuação 3.0'!A$2:B$11,2,FALSE),VLOOKUP(E4520,'Pontuação 3.0'!C$2:D$11,2,FALSE),VLOOKUP(H4520,'Pontuação 3.0'!I$2:J$11,2,FALSE),VLOOKUP(J4520,'Pontuação 3.0'!G$2:H$11,2,FALSE),VLOOKUP(G4520,'Pontuação 3.0'!E$2:F$11,2,FALSE),VLOOKUP(K4520,'Pontuação 3.0'!K$2:L$11,2,FALSE),VLOOKUP(L4520,'Pontuação 3.0'!M$2:N$13,2,FALSE)),0)</f>
        <v>2161</v>
      </c>
      <c r="AK4520" s="9">
        <f t="shared" si="6"/>
        <v>216</v>
      </c>
      <c r="AL4520" s="9" t="str">
        <f t="array" ref="AL4520">IFERROR(INDEX('Pontuação 3.0'!G$13:G$191, MATCH(AK4520, 'Pontuação 3.0'!F$13:F$191, 0)), "Faixa Indefinida")</f>
        <v>B</v>
      </c>
      <c r="AM4520" s="9">
        <f t="shared" si="7"/>
        <v>0</v>
      </c>
      <c r="AN4520" s="9">
        <f t="shared" si="8"/>
        <v>1</v>
      </c>
      <c r="AO4520" s="9">
        <f t="shared" si="9"/>
        <v>0</v>
      </c>
      <c r="AP4520" s="9">
        <f t="shared" si="10"/>
        <v>0</v>
      </c>
      <c r="AQ4520" s="8"/>
    </row>
    <row r="4521" ht="15.75" customHeight="1">
      <c r="A4521" s="7">
        <v>45684.0</v>
      </c>
      <c r="B4521" s="8" t="s">
        <v>5537</v>
      </c>
      <c r="C4521" s="8" t="s">
        <v>5538</v>
      </c>
      <c r="D4521" s="11">
        <v>8.1986185826E10</v>
      </c>
      <c r="E4521" s="8" t="s">
        <v>11833</v>
      </c>
      <c r="F4521" s="8" t="s">
        <v>11834</v>
      </c>
      <c r="G4521" s="8" t="s">
        <v>11835</v>
      </c>
      <c r="H4521" s="8" t="s">
        <v>11850</v>
      </c>
      <c r="I4521" s="8" t="s">
        <v>11845</v>
      </c>
      <c r="J4521" s="8" t="s">
        <v>11846</v>
      </c>
      <c r="K4521" s="8" t="s">
        <v>11837</v>
      </c>
      <c r="L4521" s="8" t="s">
        <v>11847</v>
      </c>
      <c r="M4521" s="8" t="s">
        <v>11853</v>
      </c>
      <c r="N4521" s="12" t="s">
        <v>11</v>
      </c>
      <c r="O4521" s="12" t="s">
        <v>13</v>
      </c>
      <c r="P4521" s="12" t="s">
        <v>27</v>
      </c>
      <c r="Q4521" s="12" t="s">
        <v>160</v>
      </c>
      <c r="R4521" s="12" t="s">
        <v>20</v>
      </c>
      <c r="S4521" s="8"/>
      <c r="T4521" s="8"/>
      <c r="U4521" s="8"/>
      <c r="V4521" s="8"/>
      <c r="W4521" s="8"/>
      <c r="X4521" s="8"/>
      <c r="Y4521" s="8"/>
      <c r="Z4521" s="8"/>
      <c r="AA4521" s="8"/>
      <c r="AB4521" s="8"/>
      <c r="AC4521" s="9">
        <f>ROUNDUP(SUM(VLOOKUP(F4521,'Pontuação'!A$2:B$11,2,FALSE),VLOOKUP(E4521,'Pontuação'!C$2:D$11,2,FALSE),VLOOKUP(H4521,'Pontuação'!I$2:J$11,2,FALSE),VLOOKUP(J4521,'Pontuação'!G$2:H$11,2,FALSE),VLOOKUP(L4521,'Pontuação'!M$2:N$13,2,FALSE)),0)</f>
        <v>1673</v>
      </c>
      <c r="AD4521" s="10">
        <f t="shared" si="1"/>
        <v>167</v>
      </c>
      <c r="AE4521" s="10" t="str">
        <f t="array" ref="AE4521">IFERROR(INDEX('Pontuação'!G$13:G$101, MATCH(AD4521, 'Pontuação'!F$13:F$101, 0)), "Faixa Indefinida")</f>
        <v>B</v>
      </c>
      <c r="AF4521" s="10">
        <f t="shared" si="2"/>
        <v>0</v>
      </c>
      <c r="AG4521" s="10">
        <f t="shared" si="3"/>
        <v>1</v>
      </c>
      <c r="AH4521" s="10">
        <f t="shared" si="4"/>
        <v>0</v>
      </c>
      <c r="AI4521" s="10">
        <f t="shared" si="5"/>
        <v>0</v>
      </c>
      <c r="AJ4521" s="9">
        <f>ROUNDUP(SUM(VLOOKUP(F4521,'Pontuação 3.0'!A$2:B$11,2,FALSE),VLOOKUP(E4521,'Pontuação 3.0'!C$2:D$11,2,FALSE),VLOOKUP(H4521,'Pontuação 3.0'!I$2:J$11,2,FALSE),VLOOKUP(J4521,'Pontuação 3.0'!G$2:H$11,2,FALSE),VLOOKUP(G4521,'Pontuação 3.0'!E$2:F$11,2,FALSE),VLOOKUP(K4521,'Pontuação 3.0'!K$2:L$11,2,FALSE),VLOOKUP(L4521,'Pontuação 3.0'!M$2:N$13,2,FALSE)),0)</f>
        <v>1935</v>
      </c>
      <c r="AK4521" s="9">
        <f t="shared" si="6"/>
        <v>194</v>
      </c>
      <c r="AL4521" s="9" t="str">
        <f t="array" ref="AL4521">IFERROR(INDEX('Pontuação 3.0'!G$13:G$191, MATCH(AK4521, 'Pontuação 3.0'!F$13:F$191, 0)), "Faixa Indefinida")</f>
        <v>C</v>
      </c>
      <c r="AM4521" s="9">
        <f t="shared" si="7"/>
        <v>0</v>
      </c>
      <c r="AN4521" s="9">
        <f t="shared" si="8"/>
        <v>0</v>
      </c>
      <c r="AO4521" s="9">
        <f t="shared" si="9"/>
        <v>1</v>
      </c>
      <c r="AP4521" s="9">
        <f t="shared" si="10"/>
        <v>0</v>
      </c>
      <c r="AQ4521" s="8"/>
    </row>
    <row r="4522" ht="15.75" customHeight="1">
      <c r="A4522" s="7">
        <v>45684.0</v>
      </c>
      <c r="B4522" s="8" t="s">
        <v>10179</v>
      </c>
      <c r="C4522" s="8" t="s">
        <v>10180</v>
      </c>
      <c r="D4522" s="11">
        <v>9.2994597572E10</v>
      </c>
      <c r="E4522" s="8" t="s">
        <v>11868</v>
      </c>
      <c r="F4522" s="8" t="s">
        <v>11863</v>
      </c>
      <c r="G4522" s="8" t="s">
        <v>11867</v>
      </c>
      <c r="H4522" s="8" t="s">
        <v>11856</v>
      </c>
      <c r="I4522" s="8" t="s">
        <v>11837</v>
      </c>
      <c r="J4522" s="8" t="s">
        <v>11846</v>
      </c>
      <c r="K4522" s="8" t="s">
        <v>11839</v>
      </c>
      <c r="L4522" s="8" t="s">
        <v>11851</v>
      </c>
      <c r="M4522" s="8" t="s">
        <v>11859</v>
      </c>
      <c r="N4522" s="12" t="s">
        <v>11</v>
      </c>
      <c r="O4522" s="12" t="s">
        <v>13</v>
      </c>
      <c r="P4522" s="12" t="s">
        <v>37</v>
      </c>
      <c r="Q4522" s="12" t="s">
        <v>126</v>
      </c>
      <c r="R4522" s="12" t="s">
        <v>20</v>
      </c>
      <c r="S4522" s="8"/>
      <c r="T4522" s="8"/>
      <c r="U4522" s="8"/>
      <c r="V4522" s="8"/>
      <c r="W4522" s="8"/>
      <c r="X4522" s="8"/>
      <c r="Y4522" s="8"/>
      <c r="Z4522" s="8"/>
      <c r="AA4522" s="8"/>
      <c r="AB4522" s="8"/>
      <c r="AC4522" s="9">
        <f>ROUNDUP(SUM(VLOOKUP(F4522,'Pontuação'!A$2:B$11,2,FALSE),VLOOKUP(E4522,'Pontuação'!C$2:D$11,2,FALSE),VLOOKUP(H4522,'Pontuação'!I$2:J$11,2,FALSE),VLOOKUP(J4522,'Pontuação'!G$2:H$11,2,FALSE),VLOOKUP(L4522,'Pontuação'!M$2:N$13,2,FALSE)),0)</f>
        <v>1414</v>
      </c>
      <c r="AD4522" s="10">
        <f t="shared" si="1"/>
        <v>141</v>
      </c>
      <c r="AE4522" s="10" t="str">
        <f t="array" ref="AE4522">IFERROR(INDEX('Pontuação'!G$13:G$101, MATCH(AD4522, 'Pontuação'!F$13:F$101, 0)), "Faixa Indefinida")</f>
        <v>D</v>
      </c>
      <c r="AF4522" s="10">
        <f t="shared" si="2"/>
        <v>0</v>
      </c>
      <c r="AG4522" s="10">
        <f t="shared" si="3"/>
        <v>0</v>
      </c>
      <c r="AH4522" s="10">
        <f t="shared" si="4"/>
        <v>0</v>
      </c>
      <c r="AI4522" s="10">
        <f t="shared" si="5"/>
        <v>1</v>
      </c>
      <c r="AJ4522" s="9">
        <f>ROUNDUP(SUM(VLOOKUP(F4522,'Pontuação 3.0'!A$2:B$11,2,FALSE),VLOOKUP(E4522,'Pontuação 3.0'!C$2:D$11,2,FALSE),VLOOKUP(H4522,'Pontuação 3.0'!I$2:J$11,2,FALSE),VLOOKUP(J4522,'Pontuação 3.0'!G$2:H$11,2,FALSE),VLOOKUP(G4522,'Pontuação 3.0'!E$2:F$11,2,FALSE),VLOOKUP(K4522,'Pontuação 3.0'!K$2:L$11,2,FALSE),VLOOKUP(L4522,'Pontuação 3.0'!M$2:N$13,2,FALSE)),0)</f>
        <v>1833</v>
      </c>
      <c r="AK4522" s="9">
        <f t="shared" si="6"/>
        <v>183</v>
      </c>
      <c r="AL4522" s="9" t="str">
        <f t="array" ref="AL4522">IFERROR(INDEX('Pontuação 3.0'!G$13:G$191, MATCH(AK4522, 'Pontuação 3.0'!F$13:F$191, 0)), "Faixa Indefinida")</f>
        <v>D</v>
      </c>
      <c r="AM4522" s="9">
        <f t="shared" si="7"/>
        <v>0</v>
      </c>
      <c r="AN4522" s="9">
        <f t="shared" si="8"/>
        <v>0</v>
      </c>
      <c r="AO4522" s="9">
        <f t="shared" si="9"/>
        <v>0</v>
      </c>
      <c r="AP4522" s="9">
        <f t="shared" si="10"/>
        <v>1</v>
      </c>
      <c r="AQ4522" s="8"/>
    </row>
    <row r="4523" ht="15.75" customHeight="1">
      <c r="A4523" s="7">
        <v>45684.0</v>
      </c>
      <c r="B4523" s="8" t="s">
        <v>10181</v>
      </c>
      <c r="C4523" s="8" t="s">
        <v>10182</v>
      </c>
      <c r="D4523" s="11">
        <v>1.5997418652E10</v>
      </c>
      <c r="E4523" s="8" t="s">
        <v>11833</v>
      </c>
      <c r="F4523" s="8" t="s">
        <v>11842</v>
      </c>
      <c r="G4523" s="8" t="s">
        <v>11843</v>
      </c>
      <c r="H4523" s="8" t="s">
        <v>11856</v>
      </c>
      <c r="I4523" s="8" t="s">
        <v>11837</v>
      </c>
      <c r="J4523" s="8" t="s">
        <v>11846</v>
      </c>
      <c r="K4523" s="8" t="s">
        <v>11837</v>
      </c>
      <c r="L4523" s="8" t="s">
        <v>11851</v>
      </c>
      <c r="M4523" s="8" t="s">
        <v>11859</v>
      </c>
      <c r="N4523" s="12" t="s">
        <v>11</v>
      </c>
      <c r="O4523" s="12" t="s">
        <v>13</v>
      </c>
      <c r="P4523" s="12" t="s">
        <v>37</v>
      </c>
      <c r="Q4523" s="12" t="s">
        <v>116</v>
      </c>
      <c r="R4523" s="12" t="s">
        <v>20</v>
      </c>
      <c r="S4523" s="8"/>
      <c r="T4523" s="8"/>
      <c r="U4523" s="8"/>
      <c r="V4523" s="8"/>
      <c r="W4523" s="8"/>
      <c r="X4523" s="8"/>
      <c r="Y4523" s="8"/>
      <c r="Z4523" s="8"/>
      <c r="AA4523" s="8"/>
      <c r="AB4523" s="8"/>
      <c r="AC4523" s="9">
        <f>ROUNDUP(SUM(VLOOKUP(F4523,'Pontuação'!A$2:B$11,2,FALSE),VLOOKUP(E4523,'Pontuação'!C$2:D$11,2,FALSE),VLOOKUP(H4523,'Pontuação'!I$2:J$11,2,FALSE),VLOOKUP(J4523,'Pontuação'!G$2:H$11,2,FALSE),VLOOKUP(L4523,'Pontuação'!M$2:N$13,2,FALSE)),0)</f>
        <v>1439</v>
      </c>
      <c r="AD4523" s="10">
        <f t="shared" si="1"/>
        <v>144</v>
      </c>
      <c r="AE4523" s="10" t="str">
        <f t="array" ref="AE4523">IFERROR(INDEX('Pontuação'!G$13:G$101, MATCH(AD4523, 'Pontuação'!F$13:F$101, 0)), "Faixa Indefinida")</f>
        <v>D</v>
      </c>
      <c r="AF4523" s="10">
        <f t="shared" si="2"/>
        <v>0</v>
      </c>
      <c r="AG4523" s="10">
        <f t="shared" si="3"/>
        <v>0</v>
      </c>
      <c r="AH4523" s="10">
        <f t="shared" si="4"/>
        <v>0</v>
      </c>
      <c r="AI4523" s="10">
        <f t="shared" si="5"/>
        <v>1</v>
      </c>
      <c r="AJ4523" s="9">
        <f>ROUNDUP(SUM(VLOOKUP(F4523,'Pontuação 3.0'!A$2:B$11,2,FALSE),VLOOKUP(E4523,'Pontuação 3.0'!C$2:D$11,2,FALSE),VLOOKUP(H4523,'Pontuação 3.0'!I$2:J$11,2,FALSE),VLOOKUP(J4523,'Pontuação 3.0'!G$2:H$11,2,FALSE),VLOOKUP(G4523,'Pontuação 3.0'!E$2:F$11,2,FALSE),VLOOKUP(K4523,'Pontuação 3.0'!K$2:L$11,2,FALSE),VLOOKUP(L4523,'Pontuação 3.0'!M$2:N$13,2,FALSE)),0)</f>
        <v>1974</v>
      </c>
      <c r="AK4523" s="9">
        <f t="shared" si="6"/>
        <v>197</v>
      </c>
      <c r="AL4523" s="9" t="str">
        <f t="array" ref="AL4523">IFERROR(INDEX('Pontuação 3.0'!G$13:G$191, MATCH(AK4523, 'Pontuação 3.0'!F$13:F$191, 0)), "Faixa Indefinida")</f>
        <v>C</v>
      </c>
      <c r="AM4523" s="9">
        <f t="shared" si="7"/>
        <v>0</v>
      </c>
      <c r="AN4523" s="9">
        <f t="shared" si="8"/>
        <v>0</v>
      </c>
      <c r="AO4523" s="9">
        <f t="shared" si="9"/>
        <v>1</v>
      </c>
      <c r="AP4523" s="9">
        <f t="shared" si="10"/>
        <v>0</v>
      </c>
      <c r="AQ4523" s="8"/>
    </row>
    <row r="4524" ht="15.75" customHeight="1">
      <c r="A4524" s="7">
        <v>45684.0</v>
      </c>
      <c r="B4524" s="8" t="s">
        <v>10183</v>
      </c>
      <c r="C4524" s="8" t="s">
        <v>10184</v>
      </c>
      <c r="D4524" s="11">
        <v>1.9998594838E10</v>
      </c>
      <c r="E4524" s="8" t="s">
        <v>11868</v>
      </c>
      <c r="F4524" s="8" t="s">
        <v>11834</v>
      </c>
      <c r="G4524" s="8" t="s">
        <v>11843</v>
      </c>
      <c r="H4524" s="8" t="s">
        <v>11844</v>
      </c>
      <c r="I4524" s="8" t="s">
        <v>11837</v>
      </c>
      <c r="J4524" s="8" t="s">
        <v>11846</v>
      </c>
      <c r="K4524" s="8" t="s">
        <v>11839</v>
      </c>
      <c r="L4524" s="8" t="s">
        <v>11851</v>
      </c>
      <c r="M4524" s="8" t="s">
        <v>11849</v>
      </c>
      <c r="N4524" s="12" t="s">
        <v>11</v>
      </c>
      <c r="O4524" s="12" t="s">
        <v>13</v>
      </c>
      <c r="P4524" s="12" t="s">
        <v>23</v>
      </c>
      <c r="Q4524" s="12" t="s">
        <v>24</v>
      </c>
      <c r="R4524" s="12" t="s">
        <v>14</v>
      </c>
      <c r="S4524" s="8"/>
      <c r="T4524" s="8"/>
      <c r="U4524" s="8"/>
      <c r="V4524" s="8"/>
      <c r="W4524" s="8"/>
      <c r="X4524" s="8"/>
      <c r="Y4524" s="8"/>
      <c r="Z4524" s="8"/>
      <c r="AA4524" s="8"/>
      <c r="AB4524" s="8"/>
      <c r="AC4524" s="9">
        <f>ROUNDUP(SUM(VLOOKUP(F4524,'Pontuação'!A$2:B$11,2,FALSE),VLOOKUP(E4524,'Pontuação'!C$2:D$11,2,FALSE),VLOOKUP(H4524,'Pontuação'!I$2:J$11,2,FALSE),VLOOKUP(J4524,'Pontuação'!G$2:H$11,2,FALSE),VLOOKUP(L4524,'Pontuação'!M$2:N$13,2,FALSE)),0)</f>
        <v>1587</v>
      </c>
      <c r="AD4524" s="10">
        <f t="shared" si="1"/>
        <v>159</v>
      </c>
      <c r="AE4524" s="10" t="str">
        <f t="array" ref="AE4524">IFERROR(INDEX('Pontuação'!G$13:G$101, MATCH(AD4524, 'Pontuação'!F$13:F$101, 0)), "Faixa Indefinida")</f>
        <v>C</v>
      </c>
      <c r="AF4524" s="10">
        <f t="shared" si="2"/>
        <v>0</v>
      </c>
      <c r="AG4524" s="10">
        <f t="shared" si="3"/>
        <v>0</v>
      </c>
      <c r="AH4524" s="10">
        <f t="shared" si="4"/>
        <v>1</v>
      </c>
      <c r="AI4524" s="10">
        <f t="shared" si="5"/>
        <v>0</v>
      </c>
      <c r="AJ4524" s="9">
        <f>ROUNDUP(SUM(VLOOKUP(F4524,'Pontuação 3.0'!A$2:B$11,2,FALSE),VLOOKUP(E4524,'Pontuação 3.0'!C$2:D$11,2,FALSE),VLOOKUP(H4524,'Pontuação 3.0'!I$2:J$11,2,FALSE),VLOOKUP(J4524,'Pontuação 3.0'!G$2:H$11,2,FALSE),VLOOKUP(G4524,'Pontuação 3.0'!E$2:F$11,2,FALSE),VLOOKUP(K4524,'Pontuação 3.0'!K$2:L$11,2,FALSE),VLOOKUP(L4524,'Pontuação 3.0'!M$2:N$13,2,FALSE)),0)</f>
        <v>2307</v>
      </c>
      <c r="AK4524" s="9">
        <f t="shared" si="6"/>
        <v>231</v>
      </c>
      <c r="AL4524" s="9" t="str">
        <f t="array" ref="AL4524">IFERROR(INDEX('Pontuação 3.0'!G$13:G$191, MATCH(AK4524, 'Pontuação 3.0'!F$13:F$191, 0)), "Faixa Indefinida")</f>
        <v>B</v>
      </c>
      <c r="AM4524" s="9">
        <f t="shared" si="7"/>
        <v>0</v>
      </c>
      <c r="AN4524" s="9">
        <f t="shared" si="8"/>
        <v>1</v>
      </c>
      <c r="AO4524" s="9">
        <f t="shared" si="9"/>
        <v>0</v>
      </c>
      <c r="AP4524" s="9">
        <f t="shared" si="10"/>
        <v>0</v>
      </c>
      <c r="AQ4524" s="8"/>
    </row>
    <row r="4525" ht="15.75" customHeight="1">
      <c r="A4525" s="7">
        <v>45684.0</v>
      </c>
      <c r="B4525" s="8" t="s">
        <v>10185</v>
      </c>
      <c r="C4525" s="8" t="s">
        <v>10186</v>
      </c>
      <c r="D4525" s="11">
        <v>2.7997114698E10</v>
      </c>
      <c r="E4525" s="8" t="s">
        <v>11833</v>
      </c>
      <c r="F4525" s="8" t="s">
        <v>11834</v>
      </c>
      <c r="G4525" s="8" t="s">
        <v>11835</v>
      </c>
      <c r="H4525" s="8" t="s">
        <v>11844</v>
      </c>
      <c r="I4525" s="8" t="s">
        <v>11837</v>
      </c>
      <c r="J4525" s="8" t="s">
        <v>11846</v>
      </c>
      <c r="K4525" s="8" t="s">
        <v>11837</v>
      </c>
      <c r="L4525" s="8" t="s">
        <v>11847</v>
      </c>
      <c r="M4525" s="8" t="s">
        <v>11849</v>
      </c>
      <c r="N4525" s="12" t="s">
        <v>11</v>
      </c>
      <c r="O4525" s="12" t="s">
        <v>13</v>
      </c>
      <c r="P4525" s="12" t="s">
        <v>96</v>
      </c>
      <c r="Q4525" s="12" t="s">
        <v>15</v>
      </c>
      <c r="R4525" s="12" t="s">
        <v>20</v>
      </c>
      <c r="S4525" s="8"/>
      <c r="T4525" s="8"/>
      <c r="U4525" s="8"/>
      <c r="V4525" s="8"/>
      <c r="W4525" s="8"/>
      <c r="X4525" s="8"/>
      <c r="Y4525" s="8"/>
      <c r="Z4525" s="8"/>
      <c r="AA4525" s="8"/>
      <c r="AB4525" s="8"/>
      <c r="AC4525" s="9">
        <f>ROUNDUP(SUM(VLOOKUP(F4525,'Pontuação'!A$2:B$11,2,FALSE),VLOOKUP(E4525,'Pontuação'!C$2:D$11,2,FALSE),VLOOKUP(H4525,'Pontuação'!I$2:J$11,2,FALSE),VLOOKUP(J4525,'Pontuação'!G$2:H$11,2,FALSE),VLOOKUP(L4525,'Pontuação'!M$2:N$13,2,FALSE)),0)</f>
        <v>1715</v>
      </c>
      <c r="AD4525" s="10">
        <f t="shared" si="1"/>
        <v>172</v>
      </c>
      <c r="AE4525" s="10" t="str">
        <f t="array" ref="AE4525">IFERROR(INDEX('Pontuação'!G$13:G$101, MATCH(AD4525, 'Pontuação'!F$13:F$101, 0)), "Faixa Indefinida")</f>
        <v>B</v>
      </c>
      <c r="AF4525" s="10">
        <f t="shared" si="2"/>
        <v>0</v>
      </c>
      <c r="AG4525" s="10">
        <f t="shared" si="3"/>
        <v>1</v>
      </c>
      <c r="AH4525" s="10">
        <f t="shared" si="4"/>
        <v>0</v>
      </c>
      <c r="AI4525" s="10">
        <f t="shared" si="5"/>
        <v>0</v>
      </c>
      <c r="AJ4525" s="9">
        <f>ROUNDUP(SUM(VLOOKUP(F4525,'Pontuação 3.0'!A$2:B$11,2,FALSE),VLOOKUP(E4525,'Pontuação 3.0'!C$2:D$11,2,FALSE),VLOOKUP(H4525,'Pontuação 3.0'!I$2:J$11,2,FALSE),VLOOKUP(J4525,'Pontuação 3.0'!G$2:H$11,2,FALSE),VLOOKUP(G4525,'Pontuação 3.0'!E$2:F$11,2,FALSE),VLOOKUP(K4525,'Pontuação 3.0'!K$2:L$11,2,FALSE),VLOOKUP(L4525,'Pontuação 3.0'!M$2:N$13,2,FALSE)),0)</f>
        <v>2022</v>
      </c>
      <c r="AK4525" s="9">
        <f t="shared" si="6"/>
        <v>202</v>
      </c>
      <c r="AL4525" s="9" t="str">
        <f t="array" ref="AL4525">IFERROR(INDEX('Pontuação 3.0'!G$13:G$191, MATCH(AK4525, 'Pontuação 3.0'!F$13:F$191, 0)), "Faixa Indefinida")</f>
        <v>C</v>
      </c>
      <c r="AM4525" s="9">
        <f t="shared" si="7"/>
        <v>0</v>
      </c>
      <c r="AN4525" s="9">
        <f t="shared" si="8"/>
        <v>0</v>
      </c>
      <c r="AO4525" s="9">
        <f t="shared" si="9"/>
        <v>1</v>
      </c>
      <c r="AP4525" s="9">
        <f t="shared" si="10"/>
        <v>0</v>
      </c>
      <c r="AQ4525" s="8"/>
    </row>
    <row r="4526" ht="15.75" customHeight="1">
      <c r="A4526" s="7">
        <v>45684.0</v>
      </c>
      <c r="B4526" s="8" t="s">
        <v>253</v>
      </c>
      <c r="C4526" s="8" t="s">
        <v>10192</v>
      </c>
      <c r="D4526" s="11">
        <v>4.499982722E10</v>
      </c>
      <c r="E4526" s="8" t="s">
        <v>11833</v>
      </c>
      <c r="F4526" s="8" t="s">
        <v>11834</v>
      </c>
      <c r="G4526" s="8" t="s">
        <v>11843</v>
      </c>
      <c r="H4526" s="8" t="s">
        <v>11836</v>
      </c>
      <c r="I4526" s="8" t="s">
        <v>11845</v>
      </c>
      <c r="J4526" s="8" t="s">
        <v>11838</v>
      </c>
      <c r="K4526" s="8" t="s">
        <v>11837</v>
      </c>
      <c r="L4526" s="8" t="s">
        <v>11847</v>
      </c>
      <c r="M4526" s="8" t="s">
        <v>11841</v>
      </c>
      <c r="N4526" s="12" t="s">
        <v>11</v>
      </c>
      <c r="O4526" s="12" t="s">
        <v>13</v>
      </c>
      <c r="P4526" s="12" t="s">
        <v>23</v>
      </c>
      <c r="Q4526" s="12" t="s">
        <v>15</v>
      </c>
      <c r="R4526" s="12" t="s">
        <v>20</v>
      </c>
      <c r="S4526" s="8"/>
      <c r="T4526" s="8"/>
      <c r="U4526" s="8"/>
      <c r="V4526" s="8"/>
      <c r="W4526" s="8"/>
      <c r="X4526" s="8"/>
      <c r="Y4526" s="8"/>
      <c r="Z4526" s="8"/>
      <c r="AA4526" s="8"/>
      <c r="AB4526" s="8"/>
      <c r="AC4526" s="9">
        <f>ROUNDUP(SUM(VLOOKUP(F4526,'Pontuação'!A$2:B$11,2,FALSE),VLOOKUP(E4526,'Pontuação'!C$2:D$11,2,FALSE),VLOOKUP(H4526,'Pontuação'!I$2:J$11,2,FALSE),VLOOKUP(J4526,'Pontuação'!G$2:H$11,2,FALSE),VLOOKUP(L4526,'Pontuação'!M$2:N$13,2,FALSE)),0)</f>
        <v>1767</v>
      </c>
      <c r="AD4526" s="10">
        <f t="shared" si="1"/>
        <v>177</v>
      </c>
      <c r="AE4526" s="10" t="str">
        <f t="array" ref="AE4526">IFERROR(INDEX('Pontuação'!G$13:G$101, MATCH(AD4526, 'Pontuação'!F$13:F$101, 0)), "Faixa Indefinida")</f>
        <v>B</v>
      </c>
      <c r="AF4526" s="10">
        <f t="shared" si="2"/>
        <v>0</v>
      </c>
      <c r="AG4526" s="10">
        <f t="shared" si="3"/>
        <v>1</v>
      </c>
      <c r="AH4526" s="10">
        <f t="shared" si="4"/>
        <v>0</v>
      </c>
      <c r="AI4526" s="10">
        <f t="shared" si="5"/>
        <v>0</v>
      </c>
      <c r="AJ4526" s="9">
        <f>ROUNDUP(SUM(VLOOKUP(F4526,'Pontuação 3.0'!A$2:B$11,2,FALSE),VLOOKUP(E4526,'Pontuação 3.0'!C$2:D$11,2,FALSE),VLOOKUP(H4526,'Pontuação 3.0'!I$2:J$11,2,FALSE),VLOOKUP(J4526,'Pontuação 3.0'!G$2:H$11,2,FALSE),VLOOKUP(G4526,'Pontuação 3.0'!E$2:F$11,2,FALSE),VLOOKUP(K4526,'Pontuação 3.0'!K$2:L$11,2,FALSE),VLOOKUP(L4526,'Pontuação 3.0'!M$2:N$13,2,FALSE)),0)</f>
        <v>2242</v>
      </c>
      <c r="AK4526" s="9">
        <f t="shared" si="6"/>
        <v>224</v>
      </c>
      <c r="AL4526" s="9" t="str">
        <f t="array" ref="AL4526">IFERROR(INDEX('Pontuação 3.0'!G$13:G$191, MATCH(AK4526, 'Pontuação 3.0'!F$13:F$191, 0)), "Faixa Indefinida")</f>
        <v>B</v>
      </c>
      <c r="AM4526" s="9">
        <f t="shared" si="7"/>
        <v>0</v>
      </c>
      <c r="AN4526" s="9">
        <f t="shared" si="8"/>
        <v>1</v>
      </c>
      <c r="AO4526" s="9">
        <f t="shared" si="9"/>
        <v>0</v>
      </c>
      <c r="AP4526" s="9">
        <f t="shared" si="10"/>
        <v>0</v>
      </c>
      <c r="AQ4526" s="8"/>
    </row>
    <row r="4527" ht="15.75" customHeight="1">
      <c r="A4527" s="7">
        <v>45684.0</v>
      </c>
      <c r="B4527" s="8" t="s">
        <v>10190</v>
      </c>
      <c r="C4527" s="8" t="s">
        <v>10191</v>
      </c>
      <c r="D4527" s="11">
        <v>8.1998732442E10</v>
      </c>
      <c r="E4527" s="8" t="s">
        <v>11833</v>
      </c>
      <c r="F4527" s="8" t="s">
        <v>11842</v>
      </c>
      <c r="G4527" s="8" t="s">
        <v>11835</v>
      </c>
      <c r="H4527" s="8" t="s">
        <v>11844</v>
      </c>
      <c r="I4527" s="8" t="s">
        <v>11837</v>
      </c>
      <c r="J4527" s="8" t="s">
        <v>11846</v>
      </c>
      <c r="K4527" s="8" t="s">
        <v>11839</v>
      </c>
      <c r="L4527" s="8" t="s">
        <v>11847</v>
      </c>
      <c r="M4527" s="8" t="s">
        <v>11849</v>
      </c>
      <c r="N4527" s="12" t="s">
        <v>11</v>
      </c>
      <c r="O4527" s="12" t="s">
        <v>13</v>
      </c>
      <c r="P4527" s="12" t="s">
        <v>27</v>
      </c>
      <c r="Q4527" s="12" t="s">
        <v>882</v>
      </c>
      <c r="R4527" s="12" t="s">
        <v>20</v>
      </c>
      <c r="S4527" s="8"/>
      <c r="T4527" s="8"/>
      <c r="U4527" s="8"/>
      <c r="V4527" s="8"/>
      <c r="W4527" s="8"/>
      <c r="X4527" s="8"/>
      <c r="Y4527" s="8"/>
      <c r="Z4527" s="8"/>
      <c r="AA4527" s="8"/>
      <c r="AB4527" s="8"/>
      <c r="AC4527" s="9">
        <f>ROUNDUP(SUM(VLOOKUP(F4527,'Pontuação'!A$2:B$11,2,FALSE),VLOOKUP(E4527,'Pontuação'!C$2:D$11,2,FALSE),VLOOKUP(H4527,'Pontuação'!I$2:J$11,2,FALSE),VLOOKUP(J4527,'Pontuação'!G$2:H$11,2,FALSE),VLOOKUP(L4527,'Pontuação'!M$2:N$13,2,FALSE)),0)</f>
        <v>1727</v>
      </c>
      <c r="AD4527" s="10">
        <f t="shared" si="1"/>
        <v>173</v>
      </c>
      <c r="AE4527" s="10" t="str">
        <f t="array" ref="AE4527">IFERROR(INDEX('Pontuação'!G$13:G$101, MATCH(AD4527, 'Pontuação'!F$13:F$101, 0)), "Faixa Indefinida")</f>
        <v>B</v>
      </c>
      <c r="AF4527" s="10">
        <f t="shared" si="2"/>
        <v>0</v>
      </c>
      <c r="AG4527" s="10">
        <f t="shared" si="3"/>
        <v>1</v>
      </c>
      <c r="AH4527" s="10">
        <f t="shared" si="4"/>
        <v>0</v>
      </c>
      <c r="AI4527" s="10">
        <f t="shared" si="5"/>
        <v>0</v>
      </c>
      <c r="AJ4527" s="9">
        <f>ROUNDUP(SUM(VLOOKUP(F4527,'Pontuação 3.0'!A$2:B$11,2,FALSE),VLOOKUP(E4527,'Pontuação 3.0'!C$2:D$11,2,FALSE),VLOOKUP(H4527,'Pontuação 3.0'!I$2:J$11,2,FALSE),VLOOKUP(J4527,'Pontuação 3.0'!G$2:H$11,2,FALSE),VLOOKUP(G4527,'Pontuação 3.0'!E$2:F$11,2,FALSE),VLOOKUP(K4527,'Pontuação 3.0'!K$2:L$11,2,FALSE),VLOOKUP(L4527,'Pontuação 3.0'!M$2:N$13,2,FALSE)),0)</f>
        <v>2416</v>
      </c>
      <c r="AK4527" s="9">
        <f t="shared" si="6"/>
        <v>242</v>
      </c>
      <c r="AL4527" s="9" t="str">
        <f t="array" ref="AL4527">IFERROR(INDEX('Pontuação 3.0'!G$13:G$191, MATCH(AK4527, 'Pontuação 3.0'!F$13:F$191, 0)), "Faixa Indefinida")</f>
        <v>A</v>
      </c>
      <c r="AM4527" s="9">
        <f t="shared" si="7"/>
        <v>1</v>
      </c>
      <c r="AN4527" s="9">
        <f t="shared" si="8"/>
        <v>0</v>
      </c>
      <c r="AO4527" s="9">
        <f t="shared" si="9"/>
        <v>0</v>
      </c>
      <c r="AP4527" s="9">
        <f t="shared" si="10"/>
        <v>0</v>
      </c>
      <c r="AQ4527" s="8"/>
    </row>
    <row r="4528" ht="15.75" customHeight="1">
      <c r="A4528" s="7">
        <v>45684.0</v>
      </c>
      <c r="B4528" s="8" t="s">
        <v>10193</v>
      </c>
      <c r="C4528" s="8" t="s">
        <v>10194</v>
      </c>
      <c r="D4528" s="11">
        <v>1.1951215371E10</v>
      </c>
      <c r="E4528" s="8" t="s">
        <v>11868</v>
      </c>
      <c r="F4528" s="8" t="s">
        <v>11842</v>
      </c>
      <c r="G4528" s="8" t="s">
        <v>11867</v>
      </c>
      <c r="H4528" s="8" t="s">
        <v>11856</v>
      </c>
      <c r="I4528" s="8" t="s">
        <v>11837</v>
      </c>
      <c r="J4528" s="8" t="s">
        <v>11852</v>
      </c>
      <c r="K4528" s="8" t="s">
        <v>11837</v>
      </c>
      <c r="L4528" s="8" t="s">
        <v>11851</v>
      </c>
      <c r="M4528" s="8" t="s">
        <v>11853</v>
      </c>
      <c r="N4528" s="12" t="s">
        <v>11</v>
      </c>
      <c r="O4528" s="12" t="s">
        <v>13</v>
      </c>
      <c r="P4528" s="12" t="s">
        <v>27</v>
      </c>
      <c r="Q4528" s="12" t="s">
        <v>65</v>
      </c>
      <c r="R4528" s="12" t="s">
        <v>20</v>
      </c>
      <c r="S4528" s="8"/>
      <c r="T4528" s="8"/>
      <c r="U4528" s="8"/>
      <c r="V4528" s="8"/>
      <c r="W4528" s="8"/>
      <c r="X4528" s="8"/>
      <c r="Y4528" s="8"/>
      <c r="Z4528" s="8"/>
      <c r="AA4528" s="8"/>
      <c r="AB4528" s="8"/>
      <c r="AC4528" s="9">
        <f>ROUNDUP(SUM(VLOOKUP(F4528,'Pontuação'!A$2:B$11,2,FALSE),VLOOKUP(E4528,'Pontuação'!C$2:D$11,2,FALSE),VLOOKUP(H4528,'Pontuação'!I$2:J$11,2,FALSE),VLOOKUP(J4528,'Pontuação'!G$2:H$11,2,FALSE),VLOOKUP(L4528,'Pontuação'!M$2:N$13,2,FALSE)),0)</f>
        <v>1548</v>
      </c>
      <c r="AD4528" s="10">
        <f t="shared" si="1"/>
        <v>155</v>
      </c>
      <c r="AE4528" s="10" t="str">
        <f t="array" ref="AE4528">IFERROR(INDEX('Pontuação'!G$13:G$101, MATCH(AD4528, 'Pontuação'!F$13:F$101, 0)), "Faixa Indefinida")</f>
        <v>C</v>
      </c>
      <c r="AF4528" s="10">
        <f t="shared" si="2"/>
        <v>0</v>
      </c>
      <c r="AG4528" s="10">
        <f t="shared" si="3"/>
        <v>0</v>
      </c>
      <c r="AH4528" s="10">
        <f t="shared" si="4"/>
        <v>1</v>
      </c>
      <c r="AI4528" s="10">
        <f t="shared" si="5"/>
        <v>0</v>
      </c>
      <c r="AJ4528" s="9">
        <f>ROUNDUP(SUM(VLOOKUP(F4528,'Pontuação 3.0'!A$2:B$11,2,FALSE),VLOOKUP(E4528,'Pontuação 3.0'!C$2:D$11,2,FALSE),VLOOKUP(H4528,'Pontuação 3.0'!I$2:J$11,2,FALSE),VLOOKUP(J4528,'Pontuação 3.0'!G$2:H$11,2,FALSE),VLOOKUP(G4528,'Pontuação 3.0'!E$2:F$11,2,FALSE),VLOOKUP(K4528,'Pontuação 3.0'!K$2:L$11,2,FALSE),VLOOKUP(L4528,'Pontuação 3.0'!M$2:N$13,2,FALSE)),0)</f>
        <v>1946</v>
      </c>
      <c r="AK4528" s="9">
        <f t="shared" si="6"/>
        <v>195</v>
      </c>
      <c r="AL4528" s="9" t="str">
        <f t="array" ref="AL4528">IFERROR(INDEX('Pontuação 3.0'!G$13:G$191, MATCH(AK4528, 'Pontuação 3.0'!F$13:F$191, 0)), "Faixa Indefinida")</f>
        <v>C</v>
      </c>
      <c r="AM4528" s="9">
        <f t="shared" si="7"/>
        <v>0</v>
      </c>
      <c r="AN4528" s="9">
        <f t="shared" si="8"/>
        <v>0</v>
      </c>
      <c r="AO4528" s="9">
        <f t="shared" si="9"/>
        <v>1</v>
      </c>
      <c r="AP4528" s="9">
        <f t="shared" si="10"/>
        <v>0</v>
      </c>
      <c r="AQ4528" s="8"/>
    </row>
    <row r="4529" ht="15.75" customHeight="1">
      <c r="A4529" s="7">
        <v>45684.0</v>
      </c>
      <c r="B4529" s="8" t="s">
        <v>10195</v>
      </c>
      <c r="C4529" s="8" t="s">
        <v>10196</v>
      </c>
      <c r="D4529" s="11">
        <v>3.5984759564E10</v>
      </c>
      <c r="E4529" s="8" t="s">
        <v>11833</v>
      </c>
      <c r="F4529" s="8" t="s">
        <v>11842</v>
      </c>
      <c r="G4529" s="8" t="s">
        <v>11843</v>
      </c>
      <c r="H4529" s="8" t="s">
        <v>11850</v>
      </c>
      <c r="I4529" s="8" t="s">
        <v>11845</v>
      </c>
      <c r="J4529" s="8" t="s">
        <v>11846</v>
      </c>
      <c r="K4529" s="8" t="s">
        <v>11837</v>
      </c>
      <c r="L4529" s="8" t="s">
        <v>11851</v>
      </c>
      <c r="M4529" s="8" t="s">
        <v>11849</v>
      </c>
      <c r="N4529" s="12" t="s">
        <v>11</v>
      </c>
      <c r="O4529" s="12" t="s">
        <v>13</v>
      </c>
      <c r="P4529" s="12" t="s">
        <v>23</v>
      </c>
      <c r="Q4529" s="12" t="s">
        <v>15</v>
      </c>
      <c r="R4529" s="12" t="s">
        <v>14</v>
      </c>
      <c r="S4529" s="8"/>
      <c r="T4529" s="8"/>
      <c r="U4529" s="8"/>
      <c r="V4529" s="8"/>
      <c r="W4529" s="8"/>
      <c r="X4529" s="8"/>
      <c r="Y4529" s="8"/>
      <c r="Z4529" s="8"/>
      <c r="AA4529" s="8"/>
      <c r="AB4529" s="8"/>
      <c r="AC4529" s="9">
        <f>ROUNDUP(SUM(VLOOKUP(F4529,'Pontuação'!A$2:B$11,2,FALSE),VLOOKUP(E4529,'Pontuação'!C$2:D$11,2,FALSE),VLOOKUP(H4529,'Pontuação'!I$2:J$11,2,FALSE),VLOOKUP(J4529,'Pontuação'!G$2:H$11,2,FALSE),VLOOKUP(L4529,'Pontuação'!M$2:N$13,2,FALSE)),0)</f>
        <v>1553</v>
      </c>
      <c r="AD4529" s="10">
        <f t="shared" si="1"/>
        <v>155</v>
      </c>
      <c r="AE4529" s="10" t="str">
        <f t="array" ref="AE4529">IFERROR(INDEX('Pontuação'!G$13:G$101, MATCH(AD4529, 'Pontuação'!F$13:F$101, 0)), "Faixa Indefinida")</f>
        <v>C</v>
      </c>
      <c r="AF4529" s="10">
        <f t="shared" si="2"/>
        <v>0</v>
      </c>
      <c r="AG4529" s="10">
        <f t="shared" si="3"/>
        <v>0</v>
      </c>
      <c r="AH4529" s="10">
        <f t="shared" si="4"/>
        <v>1</v>
      </c>
      <c r="AI4529" s="10">
        <f t="shared" si="5"/>
        <v>0</v>
      </c>
      <c r="AJ4529" s="9">
        <f>ROUNDUP(SUM(VLOOKUP(F4529,'Pontuação 3.0'!A$2:B$11,2,FALSE),VLOOKUP(E4529,'Pontuação 3.0'!C$2:D$11,2,FALSE),VLOOKUP(H4529,'Pontuação 3.0'!I$2:J$11,2,FALSE),VLOOKUP(J4529,'Pontuação 3.0'!G$2:H$11,2,FALSE),VLOOKUP(G4529,'Pontuação 3.0'!E$2:F$11,2,FALSE),VLOOKUP(K4529,'Pontuação 3.0'!K$2:L$11,2,FALSE),VLOOKUP(L4529,'Pontuação 3.0'!M$2:N$13,2,FALSE)),0)</f>
        <v>2122</v>
      </c>
      <c r="AK4529" s="9">
        <f t="shared" si="6"/>
        <v>212</v>
      </c>
      <c r="AL4529" s="9" t="str">
        <f t="array" ref="AL4529">IFERROR(INDEX('Pontuação 3.0'!G$13:G$191, MATCH(AK4529, 'Pontuação 3.0'!F$13:F$191, 0)), "Faixa Indefinida")</f>
        <v>C</v>
      </c>
      <c r="AM4529" s="9">
        <f t="shared" si="7"/>
        <v>0</v>
      </c>
      <c r="AN4529" s="9">
        <f t="shared" si="8"/>
        <v>0</v>
      </c>
      <c r="AO4529" s="9">
        <f t="shared" si="9"/>
        <v>1</v>
      </c>
      <c r="AP4529" s="9">
        <f t="shared" si="10"/>
        <v>0</v>
      </c>
      <c r="AQ4529" s="8"/>
    </row>
    <row r="4530" ht="15.75" customHeight="1">
      <c r="A4530" s="7">
        <v>45684.0</v>
      </c>
      <c r="B4530" s="8" t="s">
        <v>4402</v>
      </c>
      <c r="C4530" s="8" t="s">
        <v>10197</v>
      </c>
      <c r="D4530" s="11">
        <v>8.5999754149E10</v>
      </c>
      <c r="E4530" s="8" t="s">
        <v>11833</v>
      </c>
      <c r="F4530" s="8" t="s">
        <v>11863</v>
      </c>
      <c r="G4530" s="8" t="s">
        <v>11843</v>
      </c>
      <c r="H4530" s="8" t="s">
        <v>11850</v>
      </c>
      <c r="I4530" s="8" t="s">
        <v>11837</v>
      </c>
      <c r="J4530" s="8" t="s">
        <v>11852</v>
      </c>
      <c r="K4530" s="8" t="s">
        <v>11837</v>
      </c>
      <c r="L4530" s="8" t="s">
        <v>11847</v>
      </c>
      <c r="M4530" s="8" t="s">
        <v>11849</v>
      </c>
      <c r="N4530" s="12" t="s">
        <v>11</v>
      </c>
      <c r="O4530" s="12" t="s">
        <v>13</v>
      </c>
      <c r="P4530" s="12" t="s">
        <v>27</v>
      </c>
      <c r="Q4530" s="12" t="s">
        <v>15</v>
      </c>
      <c r="R4530" s="12" t="s">
        <v>14</v>
      </c>
      <c r="S4530" s="8"/>
      <c r="T4530" s="8"/>
      <c r="U4530" s="8"/>
      <c r="V4530" s="8"/>
      <c r="W4530" s="8"/>
      <c r="X4530" s="8"/>
      <c r="Y4530" s="8"/>
      <c r="Z4530" s="8"/>
      <c r="AA4530" s="8"/>
      <c r="AB4530" s="8"/>
      <c r="AC4530" s="9">
        <f>ROUNDUP(SUM(VLOOKUP(F4530,'Pontuação'!A$2:B$11,2,FALSE),VLOOKUP(E4530,'Pontuação'!C$2:D$11,2,FALSE),VLOOKUP(H4530,'Pontuação'!I$2:J$11,2,FALSE),VLOOKUP(J4530,'Pontuação'!G$2:H$11,2,FALSE),VLOOKUP(L4530,'Pontuação'!M$2:N$13,2,FALSE)),0)</f>
        <v>1761</v>
      </c>
      <c r="AD4530" s="10">
        <f t="shared" si="1"/>
        <v>176</v>
      </c>
      <c r="AE4530" s="10" t="str">
        <f t="array" ref="AE4530">IFERROR(INDEX('Pontuação'!G$13:G$101, MATCH(AD4530, 'Pontuação'!F$13:F$101, 0)), "Faixa Indefinida")</f>
        <v>B</v>
      </c>
      <c r="AF4530" s="10">
        <f t="shared" si="2"/>
        <v>0</v>
      </c>
      <c r="AG4530" s="10">
        <f t="shared" si="3"/>
        <v>1</v>
      </c>
      <c r="AH4530" s="10">
        <f t="shared" si="4"/>
        <v>0</v>
      </c>
      <c r="AI4530" s="10">
        <f t="shared" si="5"/>
        <v>0</v>
      </c>
      <c r="AJ4530" s="9">
        <f>ROUNDUP(SUM(VLOOKUP(F4530,'Pontuação 3.0'!A$2:B$11,2,FALSE),VLOOKUP(E4530,'Pontuação 3.0'!C$2:D$11,2,FALSE),VLOOKUP(H4530,'Pontuação 3.0'!I$2:J$11,2,FALSE),VLOOKUP(J4530,'Pontuação 3.0'!G$2:H$11,2,FALSE),VLOOKUP(G4530,'Pontuação 3.0'!E$2:F$11,2,FALSE),VLOOKUP(K4530,'Pontuação 3.0'!K$2:L$11,2,FALSE),VLOOKUP(L4530,'Pontuação 3.0'!M$2:N$13,2,FALSE)),0)</f>
        <v>2138</v>
      </c>
      <c r="AK4530" s="9">
        <f t="shared" si="6"/>
        <v>214</v>
      </c>
      <c r="AL4530" s="9" t="str">
        <f t="array" ref="AL4530">IFERROR(INDEX('Pontuação 3.0'!G$13:G$191, MATCH(AK4530, 'Pontuação 3.0'!F$13:F$191, 0)), "Faixa Indefinida")</f>
        <v>B</v>
      </c>
      <c r="AM4530" s="9">
        <f t="shared" si="7"/>
        <v>0</v>
      </c>
      <c r="AN4530" s="9">
        <f t="shared" si="8"/>
        <v>1</v>
      </c>
      <c r="AO4530" s="9">
        <f t="shared" si="9"/>
        <v>0</v>
      </c>
      <c r="AP4530" s="9">
        <f t="shared" si="10"/>
        <v>0</v>
      </c>
      <c r="AQ4530" s="8"/>
    </row>
    <row r="4531" ht="15.75" customHeight="1">
      <c r="A4531" s="7">
        <v>45684.0</v>
      </c>
      <c r="B4531" s="8" t="s">
        <v>10198</v>
      </c>
      <c r="C4531" s="8" t="s">
        <v>10199</v>
      </c>
      <c r="D4531" s="11">
        <v>8.5998135619E10</v>
      </c>
      <c r="E4531" s="8" t="s">
        <v>11868</v>
      </c>
      <c r="F4531" s="8" t="s">
        <v>11834</v>
      </c>
      <c r="G4531" s="8" t="s">
        <v>11867</v>
      </c>
      <c r="H4531" s="8" t="s">
        <v>11856</v>
      </c>
      <c r="I4531" s="8" t="s">
        <v>11837</v>
      </c>
      <c r="J4531" s="8" t="s">
        <v>11846</v>
      </c>
      <c r="K4531" s="8" t="s">
        <v>11837</v>
      </c>
      <c r="L4531" s="8" t="s">
        <v>11851</v>
      </c>
      <c r="M4531" s="8" t="s">
        <v>11849</v>
      </c>
      <c r="N4531" s="12" t="s">
        <v>11</v>
      </c>
      <c r="O4531" s="12" t="s">
        <v>13</v>
      </c>
      <c r="P4531" s="12" t="s">
        <v>123</v>
      </c>
      <c r="Q4531" s="12" t="s">
        <v>15</v>
      </c>
      <c r="R4531" s="12" t="s">
        <v>14</v>
      </c>
      <c r="S4531" s="8"/>
      <c r="T4531" s="8"/>
      <c r="U4531" s="8"/>
      <c r="V4531" s="8"/>
      <c r="W4531" s="8"/>
      <c r="X4531" s="8"/>
      <c r="Y4531" s="8"/>
      <c r="Z4531" s="8"/>
      <c r="AA4531" s="8"/>
      <c r="AB4531" s="8"/>
      <c r="AC4531" s="9">
        <f>ROUNDUP(SUM(VLOOKUP(F4531,'Pontuação'!A$2:B$11,2,FALSE),VLOOKUP(E4531,'Pontuação'!C$2:D$11,2,FALSE),VLOOKUP(H4531,'Pontuação'!I$2:J$11,2,FALSE),VLOOKUP(J4531,'Pontuação'!G$2:H$11,2,FALSE),VLOOKUP(L4531,'Pontuação'!M$2:N$13,2,FALSE)),0)</f>
        <v>1431</v>
      </c>
      <c r="AD4531" s="10">
        <f t="shared" si="1"/>
        <v>143</v>
      </c>
      <c r="AE4531" s="10" t="str">
        <f t="array" ref="AE4531">IFERROR(INDEX('Pontuação'!G$13:G$101, MATCH(AD4531, 'Pontuação'!F$13:F$101, 0)), "Faixa Indefinida")</f>
        <v>D</v>
      </c>
      <c r="AF4531" s="10">
        <f t="shared" si="2"/>
        <v>0</v>
      </c>
      <c r="AG4531" s="10">
        <f t="shared" si="3"/>
        <v>0</v>
      </c>
      <c r="AH4531" s="10">
        <f t="shared" si="4"/>
        <v>0</v>
      </c>
      <c r="AI4531" s="10">
        <f t="shared" si="5"/>
        <v>1</v>
      </c>
      <c r="AJ4531" s="9">
        <f>ROUNDUP(SUM(VLOOKUP(F4531,'Pontuação 3.0'!A$2:B$11,2,FALSE),VLOOKUP(E4531,'Pontuação 3.0'!C$2:D$11,2,FALSE),VLOOKUP(H4531,'Pontuação 3.0'!I$2:J$11,2,FALSE),VLOOKUP(J4531,'Pontuação 3.0'!G$2:H$11,2,FALSE),VLOOKUP(G4531,'Pontuação 3.0'!E$2:F$11,2,FALSE),VLOOKUP(K4531,'Pontuação 3.0'!K$2:L$11,2,FALSE),VLOOKUP(L4531,'Pontuação 3.0'!M$2:N$13,2,FALSE)),0)</f>
        <v>1661</v>
      </c>
      <c r="AK4531" s="9">
        <f t="shared" si="6"/>
        <v>166</v>
      </c>
      <c r="AL4531" s="9" t="str">
        <f t="array" ref="AL4531">IFERROR(INDEX('Pontuação 3.0'!G$13:G$191, MATCH(AK4531, 'Pontuação 3.0'!F$13:F$191, 0)), "Faixa Indefinida")</f>
        <v>D</v>
      </c>
      <c r="AM4531" s="9">
        <f t="shared" si="7"/>
        <v>0</v>
      </c>
      <c r="AN4531" s="9">
        <f t="shared" si="8"/>
        <v>0</v>
      </c>
      <c r="AO4531" s="9">
        <f t="shared" si="9"/>
        <v>0</v>
      </c>
      <c r="AP4531" s="9">
        <f t="shared" si="10"/>
        <v>1</v>
      </c>
      <c r="AQ4531" s="8"/>
    </row>
    <row r="4532" ht="15.75" customHeight="1">
      <c r="A4532" s="7">
        <v>45684.0</v>
      </c>
      <c r="B4532" s="8" t="s">
        <v>10200</v>
      </c>
      <c r="C4532" s="8" t="s">
        <v>10201</v>
      </c>
      <c r="D4532" s="11">
        <v>8.2998273969E10</v>
      </c>
      <c r="E4532" s="8" t="s">
        <v>11833</v>
      </c>
      <c r="F4532" s="8" t="s">
        <v>11842</v>
      </c>
      <c r="G4532" s="8" t="s">
        <v>11843</v>
      </c>
      <c r="H4532" s="8" t="s">
        <v>11865</v>
      </c>
      <c r="I4532" s="8" t="s">
        <v>11837</v>
      </c>
      <c r="J4532" s="8" t="s">
        <v>11846</v>
      </c>
      <c r="K4532" s="8" t="s">
        <v>11837</v>
      </c>
      <c r="L4532" s="8" t="s">
        <v>11847</v>
      </c>
      <c r="M4532" s="8" t="s">
        <v>11849</v>
      </c>
      <c r="N4532" s="12" t="s">
        <v>11</v>
      </c>
      <c r="O4532" s="12" t="s">
        <v>13</v>
      </c>
      <c r="P4532" s="12" t="s">
        <v>96</v>
      </c>
      <c r="Q4532" s="12" t="s">
        <v>15</v>
      </c>
      <c r="R4532" s="12" t="s">
        <v>20</v>
      </c>
      <c r="S4532" s="8"/>
      <c r="T4532" s="8"/>
      <c r="U4532" s="8"/>
      <c r="V4532" s="8"/>
      <c r="W4532" s="8"/>
      <c r="X4532" s="8"/>
      <c r="Y4532" s="8"/>
      <c r="Z4532" s="8"/>
      <c r="AA4532" s="8"/>
      <c r="AB4532" s="8"/>
      <c r="AC4532" s="9">
        <f>ROUNDUP(SUM(VLOOKUP(F4532,'Pontuação'!A$2:B$11,2,FALSE),VLOOKUP(E4532,'Pontuação'!C$2:D$11,2,FALSE),VLOOKUP(H4532,'Pontuação'!I$2:J$11,2,FALSE),VLOOKUP(J4532,'Pontuação'!G$2:H$11,2,FALSE),VLOOKUP(L4532,'Pontuação'!M$2:N$13,2,FALSE)),0)</f>
        <v>1711</v>
      </c>
      <c r="AD4532" s="10">
        <f t="shared" si="1"/>
        <v>171</v>
      </c>
      <c r="AE4532" s="10" t="str">
        <f t="array" ref="AE4532">IFERROR(INDEX('Pontuação'!G$13:G$101, MATCH(AD4532, 'Pontuação'!F$13:F$101, 0)), "Faixa Indefinida")</f>
        <v>B</v>
      </c>
      <c r="AF4532" s="10">
        <f t="shared" si="2"/>
        <v>0</v>
      </c>
      <c r="AG4532" s="10">
        <f t="shared" si="3"/>
        <v>1</v>
      </c>
      <c r="AH4532" s="10">
        <f t="shared" si="4"/>
        <v>0</v>
      </c>
      <c r="AI4532" s="10">
        <f t="shared" si="5"/>
        <v>0</v>
      </c>
      <c r="AJ4532" s="9">
        <f>ROUNDUP(SUM(VLOOKUP(F4532,'Pontuação 3.0'!A$2:B$11,2,FALSE),VLOOKUP(E4532,'Pontuação 3.0'!C$2:D$11,2,FALSE),VLOOKUP(H4532,'Pontuação 3.0'!I$2:J$11,2,FALSE),VLOOKUP(J4532,'Pontuação 3.0'!G$2:H$11,2,FALSE),VLOOKUP(G4532,'Pontuação 3.0'!E$2:F$11,2,FALSE),VLOOKUP(K4532,'Pontuação 3.0'!K$2:L$11,2,FALSE),VLOOKUP(L4532,'Pontuação 3.0'!M$2:N$13,2,FALSE)),0)</f>
        <v>2144</v>
      </c>
      <c r="AK4532" s="9">
        <f t="shared" si="6"/>
        <v>214</v>
      </c>
      <c r="AL4532" s="9" t="str">
        <f t="array" ref="AL4532">IFERROR(INDEX('Pontuação 3.0'!G$13:G$191, MATCH(AK4532, 'Pontuação 3.0'!F$13:F$191, 0)), "Faixa Indefinida")</f>
        <v>B</v>
      </c>
      <c r="AM4532" s="9">
        <f t="shared" si="7"/>
        <v>0</v>
      </c>
      <c r="AN4532" s="9">
        <f t="shared" si="8"/>
        <v>1</v>
      </c>
      <c r="AO4532" s="9">
        <f t="shared" si="9"/>
        <v>0</v>
      </c>
      <c r="AP4532" s="9">
        <f t="shared" si="10"/>
        <v>0</v>
      </c>
      <c r="AQ4532" s="8"/>
    </row>
    <row r="4533" ht="15.75" customHeight="1">
      <c r="A4533" s="7">
        <v>45684.0</v>
      </c>
      <c r="B4533" s="8" t="s">
        <v>10202</v>
      </c>
      <c r="C4533" s="8" t="s">
        <v>10203</v>
      </c>
      <c r="D4533" s="11">
        <v>1.1979796405E10</v>
      </c>
      <c r="E4533" s="8" t="s">
        <v>11833</v>
      </c>
      <c r="F4533" s="8" t="s">
        <v>11842</v>
      </c>
      <c r="G4533" s="8" t="s">
        <v>11835</v>
      </c>
      <c r="H4533" s="8" t="s">
        <v>11844</v>
      </c>
      <c r="I4533" s="8" t="s">
        <v>11837</v>
      </c>
      <c r="J4533" s="8" t="s">
        <v>11846</v>
      </c>
      <c r="K4533" s="8" t="s">
        <v>11837</v>
      </c>
      <c r="L4533" s="8" t="s">
        <v>11851</v>
      </c>
      <c r="M4533" s="8" t="s">
        <v>11849</v>
      </c>
      <c r="N4533" s="12" t="s">
        <v>11</v>
      </c>
      <c r="O4533" s="12" t="s">
        <v>13</v>
      </c>
      <c r="P4533" s="12" t="s">
        <v>23</v>
      </c>
      <c r="Q4533" s="12" t="s">
        <v>15</v>
      </c>
      <c r="R4533" s="12" t="s">
        <v>14</v>
      </c>
      <c r="S4533" s="8"/>
      <c r="T4533" s="8"/>
      <c r="U4533" s="8"/>
      <c r="V4533" s="8"/>
      <c r="W4533" s="8"/>
      <c r="X4533" s="8"/>
      <c r="Y4533" s="8"/>
      <c r="Z4533" s="8"/>
      <c r="AA4533" s="8"/>
      <c r="AB4533" s="8"/>
      <c r="AC4533" s="9">
        <f>ROUNDUP(SUM(VLOOKUP(F4533,'Pontuação'!A$2:B$11,2,FALSE),VLOOKUP(E4533,'Pontuação'!C$2:D$11,2,FALSE),VLOOKUP(H4533,'Pontuação'!I$2:J$11,2,FALSE),VLOOKUP(J4533,'Pontuação'!G$2:H$11,2,FALSE),VLOOKUP(L4533,'Pontuação'!M$2:N$13,2,FALSE)),0)</f>
        <v>1595</v>
      </c>
      <c r="AD4533" s="10">
        <f t="shared" si="1"/>
        <v>160</v>
      </c>
      <c r="AE4533" s="10" t="str">
        <f t="array" ref="AE4533">IFERROR(INDEX('Pontuação'!G$13:G$101, MATCH(AD4533, 'Pontuação'!F$13:F$101, 0)), "Faixa Indefinida")</f>
        <v>C</v>
      </c>
      <c r="AF4533" s="10">
        <f t="shared" si="2"/>
        <v>0</v>
      </c>
      <c r="AG4533" s="10">
        <f t="shared" si="3"/>
        <v>0</v>
      </c>
      <c r="AH4533" s="10">
        <f t="shared" si="4"/>
        <v>1</v>
      </c>
      <c r="AI4533" s="10">
        <f t="shared" si="5"/>
        <v>0</v>
      </c>
      <c r="AJ4533" s="9">
        <f>ROUNDUP(SUM(VLOOKUP(F4533,'Pontuação 3.0'!A$2:B$11,2,FALSE),VLOOKUP(E4533,'Pontuação 3.0'!C$2:D$11,2,FALSE),VLOOKUP(H4533,'Pontuação 3.0'!I$2:J$11,2,FALSE),VLOOKUP(J4533,'Pontuação 3.0'!G$2:H$11,2,FALSE),VLOOKUP(G4533,'Pontuação 3.0'!E$2:F$11,2,FALSE),VLOOKUP(K4533,'Pontuação 3.0'!K$2:L$11,2,FALSE),VLOOKUP(L4533,'Pontuação 3.0'!M$2:N$13,2,FALSE)),0)</f>
        <v>2069</v>
      </c>
      <c r="AK4533" s="9">
        <f t="shared" si="6"/>
        <v>207</v>
      </c>
      <c r="AL4533" s="9" t="str">
        <f t="array" ref="AL4533">IFERROR(INDEX('Pontuação 3.0'!G$13:G$191, MATCH(AK4533, 'Pontuação 3.0'!F$13:F$191, 0)), "Faixa Indefinida")</f>
        <v>C</v>
      </c>
      <c r="AM4533" s="9">
        <f t="shared" si="7"/>
        <v>0</v>
      </c>
      <c r="AN4533" s="9">
        <f t="shared" si="8"/>
        <v>0</v>
      </c>
      <c r="AO4533" s="9">
        <f t="shared" si="9"/>
        <v>1</v>
      </c>
      <c r="AP4533" s="9">
        <f t="shared" si="10"/>
        <v>0</v>
      </c>
      <c r="AQ4533" s="8"/>
    </row>
    <row r="4534" ht="15.75" customHeight="1">
      <c r="A4534" s="7">
        <v>45684.0</v>
      </c>
      <c r="B4534" s="8" t="s">
        <v>10204</v>
      </c>
      <c r="C4534" s="8" t="s">
        <v>10205</v>
      </c>
      <c r="D4534" s="11">
        <v>4.5999152231E10</v>
      </c>
      <c r="E4534" s="8" t="s">
        <v>11833</v>
      </c>
      <c r="F4534" s="8" t="s">
        <v>11834</v>
      </c>
      <c r="G4534" s="8" t="s">
        <v>11843</v>
      </c>
      <c r="H4534" s="8" t="s">
        <v>11865</v>
      </c>
      <c r="I4534" s="8" t="s">
        <v>11845</v>
      </c>
      <c r="J4534" s="8" t="s">
        <v>11838</v>
      </c>
      <c r="K4534" s="8" t="s">
        <v>11837</v>
      </c>
      <c r="L4534" s="8" t="s">
        <v>11851</v>
      </c>
      <c r="M4534" s="8" t="s">
        <v>11848</v>
      </c>
      <c r="N4534" s="12" t="s">
        <v>11</v>
      </c>
      <c r="O4534" s="12" t="s">
        <v>13</v>
      </c>
      <c r="P4534" s="12" t="s">
        <v>40</v>
      </c>
      <c r="Q4534" s="12" t="s">
        <v>15</v>
      </c>
      <c r="R4534" s="12" t="s">
        <v>20</v>
      </c>
      <c r="S4534" s="8"/>
      <c r="T4534" s="8"/>
      <c r="U4534" s="8"/>
      <c r="V4534" s="8"/>
      <c r="W4534" s="8"/>
      <c r="X4534" s="8"/>
      <c r="Y4534" s="8"/>
      <c r="Z4534" s="8"/>
      <c r="AA4534" s="8"/>
      <c r="AB4534" s="8"/>
      <c r="AC4534" s="9">
        <f>ROUNDUP(SUM(VLOOKUP(F4534,'Pontuação'!A$2:B$11,2,FALSE),VLOOKUP(E4534,'Pontuação'!C$2:D$11,2,FALSE),VLOOKUP(H4534,'Pontuação'!I$2:J$11,2,FALSE),VLOOKUP(J4534,'Pontuação'!G$2:H$11,2,FALSE),VLOOKUP(L4534,'Pontuação'!M$2:N$13,2,FALSE)),0)</f>
        <v>1845</v>
      </c>
      <c r="AD4534" s="10">
        <f t="shared" si="1"/>
        <v>185</v>
      </c>
      <c r="AE4534" s="10" t="str">
        <f t="array" ref="AE4534">IFERROR(INDEX('Pontuação'!G$13:G$101, MATCH(AD4534, 'Pontuação'!F$13:F$101, 0)), "Faixa Indefinida")</f>
        <v>A</v>
      </c>
      <c r="AF4534" s="10">
        <f t="shared" si="2"/>
        <v>1</v>
      </c>
      <c r="AG4534" s="10">
        <f t="shared" si="3"/>
        <v>0</v>
      </c>
      <c r="AH4534" s="10">
        <f t="shared" si="4"/>
        <v>0</v>
      </c>
      <c r="AI4534" s="10">
        <f t="shared" si="5"/>
        <v>0</v>
      </c>
      <c r="AJ4534" s="9">
        <f>ROUNDUP(SUM(VLOOKUP(F4534,'Pontuação 3.0'!A$2:B$11,2,FALSE),VLOOKUP(E4534,'Pontuação 3.0'!C$2:D$11,2,FALSE),VLOOKUP(H4534,'Pontuação 3.0'!I$2:J$11,2,FALSE),VLOOKUP(J4534,'Pontuação 3.0'!G$2:H$11,2,FALSE),VLOOKUP(G4534,'Pontuação 3.0'!E$2:F$11,2,FALSE),VLOOKUP(K4534,'Pontuação 3.0'!K$2:L$11,2,FALSE),VLOOKUP(L4534,'Pontuação 3.0'!M$2:N$13,2,FALSE)),0)</f>
        <v>2200</v>
      </c>
      <c r="AK4534" s="9">
        <f t="shared" si="6"/>
        <v>220</v>
      </c>
      <c r="AL4534" s="9" t="str">
        <f t="array" ref="AL4534">IFERROR(INDEX('Pontuação 3.0'!G$13:G$191, MATCH(AK4534, 'Pontuação 3.0'!F$13:F$191, 0)), "Faixa Indefinida")</f>
        <v>B</v>
      </c>
      <c r="AM4534" s="9">
        <f t="shared" si="7"/>
        <v>0</v>
      </c>
      <c r="AN4534" s="9">
        <f t="shared" si="8"/>
        <v>1</v>
      </c>
      <c r="AO4534" s="9">
        <f t="shared" si="9"/>
        <v>0</v>
      </c>
      <c r="AP4534" s="9">
        <f t="shared" si="10"/>
        <v>0</v>
      </c>
      <c r="AQ4534" s="8"/>
    </row>
    <row r="4535" ht="15.75" customHeight="1">
      <c r="A4535" s="7">
        <v>45684.0</v>
      </c>
      <c r="B4535" s="8" t="s">
        <v>10207</v>
      </c>
      <c r="C4535" s="8" t="s">
        <v>10208</v>
      </c>
      <c r="D4535" s="11">
        <v>6.1982345212E10</v>
      </c>
      <c r="E4535" s="8" t="s">
        <v>11833</v>
      </c>
      <c r="F4535" s="8" t="s">
        <v>11842</v>
      </c>
      <c r="G4535" s="8" t="s">
        <v>11843</v>
      </c>
      <c r="H4535" s="8" t="s">
        <v>11844</v>
      </c>
      <c r="I4535" s="8" t="s">
        <v>11845</v>
      </c>
      <c r="J4535" s="8" t="s">
        <v>11866</v>
      </c>
      <c r="K4535" s="8" t="s">
        <v>11839</v>
      </c>
      <c r="L4535" s="8" t="s">
        <v>11840</v>
      </c>
      <c r="M4535" s="8" t="s">
        <v>11849</v>
      </c>
      <c r="N4535" s="12" t="s">
        <v>11</v>
      </c>
      <c r="O4535" s="12" t="s">
        <v>13</v>
      </c>
      <c r="P4535" s="12" t="s">
        <v>27</v>
      </c>
      <c r="Q4535" s="12" t="s">
        <v>385</v>
      </c>
      <c r="R4535" s="12" t="s">
        <v>20</v>
      </c>
      <c r="S4535" s="8"/>
      <c r="T4535" s="8"/>
      <c r="U4535" s="8"/>
      <c r="V4535" s="8"/>
      <c r="W4535" s="8"/>
      <c r="X4535" s="8"/>
      <c r="Y4535" s="8"/>
      <c r="Z4535" s="8"/>
      <c r="AA4535" s="8"/>
      <c r="AB4535" s="8"/>
      <c r="AC4535" s="9">
        <f>ROUNDUP(SUM(VLOOKUP(F4535,'Pontuação'!A$2:B$11,2,FALSE),VLOOKUP(E4535,'Pontuação'!C$2:D$11,2,FALSE),VLOOKUP(H4535,'Pontuação'!I$2:J$11,2,FALSE),VLOOKUP(J4535,'Pontuação'!G$2:H$11,2,FALSE),VLOOKUP(L4535,'Pontuação'!M$2:N$13,2,FALSE)),0)</f>
        <v>1917</v>
      </c>
      <c r="AD4535" s="10">
        <f t="shared" si="1"/>
        <v>192</v>
      </c>
      <c r="AE4535" s="10" t="str">
        <f t="array" ref="AE4535">IFERROR(INDEX('Pontuação'!G$13:G$101, MATCH(AD4535, 'Pontuação'!F$13:F$101, 0)), "Faixa Indefinida")</f>
        <v>A</v>
      </c>
      <c r="AF4535" s="10">
        <f t="shared" si="2"/>
        <v>1</v>
      </c>
      <c r="AG4535" s="10">
        <f t="shared" si="3"/>
        <v>0</v>
      </c>
      <c r="AH4535" s="10">
        <f t="shared" si="4"/>
        <v>0</v>
      </c>
      <c r="AI4535" s="10">
        <f t="shared" si="5"/>
        <v>0</v>
      </c>
      <c r="AJ4535" s="9">
        <f>ROUNDUP(SUM(VLOOKUP(F4535,'Pontuação 3.0'!A$2:B$11,2,FALSE),VLOOKUP(E4535,'Pontuação 3.0'!C$2:D$11,2,FALSE),VLOOKUP(H4535,'Pontuação 3.0'!I$2:J$11,2,FALSE),VLOOKUP(J4535,'Pontuação 3.0'!G$2:H$11,2,FALSE),VLOOKUP(G4535,'Pontuação 3.0'!E$2:F$11,2,FALSE),VLOOKUP(K4535,'Pontuação 3.0'!K$2:L$11,2,FALSE),VLOOKUP(L4535,'Pontuação 3.0'!M$2:N$13,2,FALSE)),0)</f>
        <v>2471</v>
      </c>
      <c r="AK4535" s="9">
        <f t="shared" si="6"/>
        <v>247</v>
      </c>
      <c r="AL4535" s="9" t="str">
        <f t="array" ref="AL4535">IFERROR(INDEX('Pontuação 3.0'!G$13:G$191, MATCH(AK4535, 'Pontuação 3.0'!F$13:F$191, 0)), "Faixa Indefinida")</f>
        <v>A</v>
      </c>
      <c r="AM4535" s="9">
        <f t="shared" si="7"/>
        <v>1</v>
      </c>
      <c r="AN4535" s="9">
        <f t="shared" si="8"/>
        <v>0</v>
      </c>
      <c r="AO4535" s="9">
        <f t="shared" si="9"/>
        <v>0</v>
      </c>
      <c r="AP4535" s="9">
        <f t="shared" si="10"/>
        <v>0</v>
      </c>
      <c r="AQ4535" s="8"/>
    </row>
    <row r="4536" ht="15.75" customHeight="1">
      <c r="A4536" s="7">
        <v>45684.0</v>
      </c>
      <c r="B4536" s="8" t="s">
        <v>10209</v>
      </c>
      <c r="C4536" s="8" t="s">
        <v>10210</v>
      </c>
      <c r="D4536" s="11">
        <v>7.5997123373E10</v>
      </c>
      <c r="E4536" s="8" t="s">
        <v>11833</v>
      </c>
      <c r="F4536" s="8" t="s">
        <v>11834</v>
      </c>
      <c r="G4536" s="8" t="s">
        <v>11843</v>
      </c>
      <c r="H4536" s="8" t="s">
        <v>11850</v>
      </c>
      <c r="I4536" s="8" t="s">
        <v>11837</v>
      </c>
      <c r="J4536" s="8" t="s">
        <v>11852</v>
      </c>
      <c r="K4536" s="8" t="s">
        <v>11837</v>
      </c>
      <c r="L4536" s="8" t="s">
        <v>11851</v>
      </c>
      <c r="M4536" s="8" t="s">
        <v>11849</v>
      </c>
      <c r="N4536" s="12" t="s">
        <v>11</v>
      </c>
      <c r="O4536" s="12" t="s">
        <v>13</v>
      </c>
      <c r="P4536" s="12" t="s">
        <v>23</v>
      </c>
      <c r="Q4536" s="12" t="s">
        <v>15</v>
      </c>
      <c r="R4536" s="12" t="s">
        <v>20</v>
      </c>
      <c r="S4536" s="8"/>
      <c r="T4536" s="8"/>
      <c r="U4536" s="8"/>
      <c r="V4536" s="8"/>
      <c r="W4536" s="8"/>
      <c r="X4536" s="8"/>
      <c r="Y4536" s="8"/>
      <c r="Z4536" s="8"/>
      <c r="AA4536" s="8"/>
      <c r="AB4536" s="8"/>
      <c r="AC4536" s="9">
        <f>ROUNDUP(SUM(VLOOKUP(F4536,'Pontuação'!A$2:B$11,2,FALSE),VLOOKUP(E4536,'Pontuação'!C$2:D$11,2,FALSE),VLOOKUP(H4536,'Pontuação'!I$2:J$11,2,FALSE),VLOOKUP(J4536,'Pontuação'!G$2:H$11,2,FALSE),VLOOKUP(L4536,'Pontuação'!M$2:N$13,2,FALSE)),0)</f>
        <v>1646</v>
      </c>
      <c r="AD4536" s="10">
        <f t="shared" si="1"/>
        <v>165</v>
      </c>
      <c r="AE4536" s="10" t="str">
        <f t="array" ref="AE4536">IFERROR(INDEX('Pontuação'!G$13:G$101, MATCH(AD4536, 'Pontuação'!F$13:F$101, 0)), "Faixa Indefinida")</f>
        <v>C</v>
      </c>
      <c r="AF4536" s="10">
        <f t="shared" si="2"/>
        <v>0</v>
      </c>
      <c r="AG4536" s="10">
        <f t="shared" si="3"/>
        <v>0</v>
      </c>
      <c r="AH4536" s="10">
        <f t="shared" si="4"/>
        <v>1</v>
      </c>
      <c r="AI4536" s="10">
        <f t="shared" si="5"/>
        <v>0</v>
      </c>
      <c r="AJ4536" s="9">
        <f>ROUNDUP(SUM(VLOOKUP(F4536,'Pontuação 3.0'!A$2:B$11,2,FALSE),VLOOKUP(E4536,'Pontuação 3.0'!C$2:D$11,2,FALSE),VLOOKUP(H4536,'Pontuação 3.0'!I$2:J$11,2,FALSE),VLOOKUP(J4536,'Pontuação 3.0'!G$2:H$11,2,FALSE),VLOOKUP(G4536,'Pontuação 3.0'!E$2:F$11,2,FALSE),VLOOKUP(K4536,'Pontuação 3.0'!K$2:L$11,2,FALSE),VLOOKUP(L4536,'Pontuação 3.0'!M$2:N$13,2,FALSE)),0)</f>
        <v>2141</v>
      </c>
      <c r="AK4536" s="9">
        <f t="shared" si="6"/>
        <v>214</v>
      </c>
      <c r="AL4536" s="9" t="str">
        <f t="array" ref="AL4536">IFERROR(INDEX('Pontuação 3.0'!G$13:G$191, MATCH(AK4536, 'Pontuação 3.0'!F$13:F$191, 0)), "Faixa Indefinida")</f>
        <v>B</v>
      </c>
      <c r="AM4536" s="9">
        <f t="shared" si="7"/>
        <v>0</v>
      </c>
      <c r="AN4536" s="9">
        <f t="shared" si="8"/>
        <v>1</v>
      </c>
      <c r="AO4536" s="9">
        <f t="shared" si="9"/>
        <v>0</v>
      </c>
      <c r="AP4536" s="9">
        <f t="shared" si="10"/>
        <v>0</v>
      </c>
      <c r="AQ4536" s="8"/>
    </row>
    <row r="4537" ht="15.75" customHeight="1">
      <c r="A4537" s="7">
        <v>45684.0</v>
      </c>
      <c r="B4537" s="8" t="s">
        <v>413</v>
      </c>
      <c r="C4537" s="8" t="s">
        <v>10211</v>
      </c>
      <c r="D4537" s="11">
        <v>2.7998710856E10</v>
      </c>
      <c r="E4537" s="8" t="s">
        <v>11833</v>
      </c>
      <c r="F4537" s="8" t="s">
        <v>11842</v>
      </c>
      <c r="G4537" s="8" t="s">
        <v>11835</v>
      </c>
      <c r="H4537" s="8" t="s">
        <v>11856</v>
      </c>
      <c r="I4537" s="8" t="s">
        <v>11837</v>
      </c>
      <c r="J4537" s="8" t="s">
        <v>11846</v>
      </c>
      <c r="K4537" s="8" t="s">
        <v>11839</v>
      </c>
      <c r="L4537" s="8" t="s">
        <v>11847</v>
      </c>
      <c r="M4537" s="8" t="s">
        <v>11848</v>
      </c>
      <c r="N4537" s="12" t="s">
        <v>11</v>
      </c>
      <c r="O4537" s="12" t="s">
        <v>13</v>
      </c>
      <c r="P4537" s="12" t="s">
        <v>23</v>
      </c>
      <c r="Q4537" s="12" t="s">
        <v>15</v>
      </c>
      <c r="R4537" s="12" t="s">
        <v>20</v>
      </c>
      <c r="S4537" s="8"/>
      <c r="T4537" s="8"/>
      <c r="U4537" s="8"/>
      <c r="V4537" s="8"/>
      <c r="W4537" s="8"/>
      <c r="X4537" s="8"/>
      <c r="Y4537" s="8"/>
      <c r="Z4537" s="8"/>
      <c r="AA4537" s="8"/>
      <c r="AB4537" s="8"/>
      <c r="AC4537" s="9">
        <f>ROUNDUP(SUM(VLOOKUP(F4537,'Pontuação'!A$2:B$11,2,FALSE),VLOOKUP(E4537,'Pontuação'!C$2:D$11,2,FALSE),VLOOKUP(H4537,'Pontuação'!I$2:J$11,2,FALSE),VLOOKUP(J4537,'Pontuação'!G$2:H$11,2,FALSE),VLOOKUP(L4537,'Pontuação'!M$2:N$13,2,FALSE)),0)</f>
        <v>1571</v>
      </c>
      <c r="AD4537" s="10">
        <f t="shared" si="1"/>
        <v>157</v>
      </c>
      <c r="AE4537" s="10" t="str">
        <f t="array" ref="AE4537">IFERROR(INDEX('Pontuação'!G$13:G$101, MATCH(AD4537, 'Pontuação'!F$13:F$101, 0)), "Faixa Indefinida")</f>
        <v>C</v>
      </c>
      <c r="AF4537" s="10">
        <f t="shared" si="2"/>
        <v>0</v>
      </c>
      <c r="AG4537" s="10">
        <f t="shared" si="3"/>
        <v>0</v>
      </c>
      <c r="AH4537" s="10">
        <f t="shared" si="4"/>
        <v>1</v>
      </c>
      <c r="AI4537" s="10">
        <f t="shared" si="5"/>
        <v>0</v>
      </c>
      <c r="AJ4537" s="9">
        <f>ROUNDUP(SUM(VLOOKUP(F4537,'Pontuação 3.0'!A$2:B$11,2,FALSE),VLOOKUP(E4537,'Pontuação 3.0'!C$2:D$11,2,FALSE),VLOOKUP(H4537,'Pontuação 3.0'!I$2:J$11,2,FALSE),VLOOKUP(J4537,'Pontuação 3.0'!G$2:H$11,2,FALSE),VLOOKUP(G4537,'Pontuação 3.0'!E$2:F$11,2,FALSE),VLOOKUP(K4537,'Pontuação 3.0'!K$2:L$11,2,FALSE),VLOOKUP(L4537,'Pontuação 3.0'!M$2:N$13,2,FALSE)),0)</f>
        <v>2181</v>
      </c>
      <c r="AK4537" s="9">
        <f t="shared" si="6"/>
        <v>218</v>
      </c>
      <c r="AL4537" s="9" t="str">
        <f t="array" ref="AL4537">IFERROR(INDEX('Pontuação 3.0'!G$13:G$191, MATCH(AK4537, 'Pontuação 3.0'!F$13:F$191, 0)), "Faixa Indefinida")</f>
        <v>B</v>
      </c>
      <c r="AM4537" s="9">
        <f t="shared" si="7"/>
        <v>0</v>
      </c>
      <c r="AN4537" s="9">
        <f t="shared" si="8"/>
        <v>1</v>
      </c>
      <c r="AO4537" s="9">
        <f t="shared" si="9"/>
        <v>0</v>
      </c>
      <c r="AP4537" s="9">
        <f t="shared" si="10"/>
        <v>0</v>
      </c>
      <c r="AQ4537" s="8"/>
    </row>
    <row r="4538" ht="15.75" customHeight="1">
      <c r="A4538" s="7">
        <v>45684.0</v>
      </c>
      <c r="B4538" s="8" t="s">
        <v>10214</v>
      </c>
      <c r="C4538" s="8" t="s">
        <v>10215</v>
      </c>
      <c r="D4538" s="11">
        <v>7.1999694484E10</v>
      </c>
      <c r="E4538" s="8" t="s">
        <v>11868</v>
      </c>
      <c r="F4538" s="8" t="s">
        <v>11834</v>
      </c>
      <c r="G4538" s="8" t="s">
        <v>11843</v>
      </c>
      <c r="H4538" s="8" t="s">
        <v>11865</v>
      </c>
      <c r="I4538" s="8" t="s">
        <v>11845</v>
      </c>
      <c r="J4538" s="8" t="s">
        <v>11846</v>
      </c>
      <c r="K4538" s="8" t="s">
        <v>11837</v>
      </c>
      <c r="L4538" s="8" t="s">
        <v>11870</v>
      </c>
      <c r="M4538" s="8" t="s">
        <v>11841</v>
      </c>
      <c r="N4538" s="12" t="s">
        <v>11</v>
      </c>
      <c r="O4538" s="12" t="s">
        <v>13</v>
      </c>
      <c r="P4538" s="12" t="s">
        <v>49</v>
      </c>
      <c r="Q4538" s="12" t="s">
        <v>15</v>
      </c>
      <c r="R4538" s="12" t="s">
        <v>14</v>
      </c>
      <c r="S4538" s="8"/>
      <c r="T4538" s="8"/>
      <c r="U4538" s="8"/>
      <c r="V4538" s="8"/>
      <c r="W4538" s="8"/>
      <c r="X4538" s="8"/>
      <c r="Y4538" s="8"/>
      <c r="Z4538" s="8"/>
      <c r="AA4538" s="8"/>
      <c r="AB4538" s="8"/>
      <c r="AC4538" s="9">
        <f>ROUNDUP(SUM(VLOOKUP(F4538,'Pontuação'!A$2:B$11,2,FALSE),VLOOKUP(E4538,'Pontuação'!C$2:D$11,2,FALSE),VLOOKUP(H4538,'Pontuação'!I$2:J$11,2,FALSE),VLOOKUP(J4538,'Pontuação'!G$2:H$11,2,FALSE),VLOOKUP(L4538,'Pontuação'!M$2:N$13,2,FALSE)),0)</f>
        <v>1641</v>
      </c>
      <c r="AD4538" s="10">
        <f t="shared" si="1"/>
        <v>164</v>
      </c>
      <c r="AE4538" s="10" t="str">
        <f t="array" ref="AE4538">IFERROR(INDEX('Pontuação'!G$13:G$101, MATCH(AD4538, 'Pontuação'!F$13:F$101, 0)), "Faixa Indefinida")</f>
        <v>C</v>
      </c>
      <c r="AF4538" s="10">
        <f t="shared" si="2"/>
        <v>0</v>
      </c>
      <c r="AG4538" s="10">
        <f t="shared" si="3"/>
        <v>0</v>
      </c>
      <c r="AH4538" s="10">
        <f t="shared" si="4"/>
        <v>1</v>
      </c>
      <c r="AI4538" s="10">
        <f t="shared" si="5"/>
        <v>0</v>
      </c>
      <c r="AJ4538" s="9">
        <f>ROUNDUP(SUM(VLOOKUP(F4538,'Pontuação 3.0'!A$2:B$11,2,FALSE),VLOOKUP(E4538,'Pontuação 3.0'!C$2:D$11,2,FALSE),VLOOKUP(H4538,'Pontuação 3.0'!I$2:J$11,2,FALSE),VLOOKUP(J4538,'Pontuação 3.0'!G$2:H$11,2,FALSE),VLOOKUP(G4538,'Pontuação 3.0'!E$2:F$11,2,FALSE),VLOOKUP(K4538,'Pontuação 3.0'!K$2:L$11,2,FALSE),VLOOKUP(L4538,'Pontuação 3.0'!M$2:N$13,2,FALSE)),0)</f>
        <v>2089</v>
      </c>
      <c r="AK4538" s="9">
        <f t="shared" si="6"/>
        <v>209</v>
      </c>
      <c r="AL4538" s="9" t="str">
        <f t="array" ref="AL4538">IFERROR(INDEX('Pontuação 3.0'!G$13:G$191, MATCH(AK4538, 'Pontuação 3.0'!F$13:F$191, 0)), "Faixa Indefinida")</f>
        <v>C</v>
      </c>
      <c r="AM4538" s="9">
        <f t="shared" si="7"/>
        <v>0</v>
      </c>
      <c r="AN4538" s="9">
        <f t="shared" si="8"/>
        <v>0</v>
      </c>
      <c r="AO4538" s="9">
        <f t="shared" si="9"/>
        <v>1</v>
      </c>
      <c r="AP4538" s="9">
        <f t="shared" si="10"/>
        <v>0</v>
      </c>
      <c r="AQ4538" s="8"/>
    </row>
    <row r="4539" ht="15.75" customHeight="1">
      <c r="A4539" s="7">
        <v>45684.0</v>
      </c>
      <c r="B4539" s="8" t="s">
        <v>10212</v>
      </c>
      <c r="C4539" s="8" t="s">
        <v>10213</v>
      </c>
      <c r="D4539" s="11">
        <v>2.1981753828E10</v>
      </c>
      <c r="E4539" s="8" t="s">
        <v>11833</v>
      </c>
      <c r="F4539" s="8" t="s">
        <v>11842</v>
      </c>
      <c r="G4539" s="8" t="s">
        <v>11843</v>
      </c>
      <c r="H4539" s="8" t="s">
        <v>11850</v>
      </c>
      <c r="I4539" s="8" t="s">
        <v>11837</v>
      </c>
      <c r="J4539" s="8" t="s">
        <v>11846</v>
      </c>
      <c r="K4539" s="8" t="s">
        <v>11837</v>
      </c>
      <c r="L4539" s="8" t="s">
        <v>11847</v>
      </c>
      <c r="M4539" s="8" t="s">
        <v>11841</v>
      </c>
      <c r="N4539" s="12" t="s">
        <v>11</v>
      </c>
      <c r="O4539" s="12" t="s">
        <v>13</v>
      </c>
      <c r="P4539" s="12" t="s">
        <v>37</v>
      </c>
      <c r="Q4539" s="12" t="s">
        <v>4765</v>
      </c>
      <c r="R4539" s="12" t="s">
        <v>20</v>
      </c>
      <c r="S4539" s="8"/>
      <c r="T4539" s="8"/>
      <c r="U4539" s="8"/>
      <c r="V4539" s="8"/>
      <c r="W4539" s="8"/>
      <c r="X4539" s="8"/>
      <c r="Y4539" s="8"/>
      <c r="Z4539" s="8"/>
      <c r="AA4539" s="8"/>
      <c r="AB4539" s="8"/>
      <c r="AC4539" s="9">
        <f>ROUNDUP(SUM(VLOOKUP(F4539,'Pontuação'!A$2:B$11,2,FALSE),VLOOKUP(E4539,'Pontuação'!C$2:D$11,2,FALSE),VLOOKUP(H4539,'Pontuação'!I$2:J$11,2,FALSE),VLOOKUP(J4539,'Pontuação'!G$2:H$11,2,FALSE),VLOOKUP(L4539,'Pontuação'!M$2:N$13,2,FALSE)),0)</f>
        <v>1685</v>
      </c>
      <c r="AD4539" s="10">
        <f t="shared" si="1"/>
        <v>169</v>
      </c>
      <c r="AE4539" s="10" t="str">
        <f t="array" ref="AE4539">IFERROR(INDEX('Pontuação'!G$13:G$101, MATCH(AD4539, 'Pontuação'!F$13:F$101, 0)), "Faixa Indefinida")</f>
        <v>B</v>
      </c>
      <c r="AF4539" s="10">
        <f t="shared" si="2"/>
        <v>0</v>
      </c>
      <c r="AG4539" s="10">
        <f t="shared" si="3"/>
        <v>1</v>
      </c>
      <c r="AH4539" s="10">
        <f t="shared" si="4"/>
        <v>0</v>
      </c>
      <c r="AI4539" s="10">
        <f t="shared" si="5"/>
        <v>0</v>
      </c>
      <c r="AJ4539" s="9">
        <f>ROUNDUP(SUM(VLOOKUP(F4539,'Pontuação 3.0'!A$2:B$11,2,FALSE),VLOOKUP(E4539,'Pontuação 3.0'!C$2:D$11,2,FALSE),VLOOKUP(H4539,'Pontuação 3.0'!I$2:J$11,2,FALSE),VLOOKUP(J4539,'Pontuação 3.0'!G$2:H$11,2,FALSE),VLOOKUP(G4539,'Pontuação 3.0'!E$2:F$11,2,FALSE),VLOOKUP(K4539,'Pontuação 3.0'!K$2:L$11,2,FALSE),VLOOKUP(L4539,'Pontuação 3.0'!M$2:N$13,2,FALSE)),0)</f>
        <v>2208</v>
      </c>
      <c r="AK4539" s="9">
        <f t="shared" si="6"/>
        <v>221</v>
      </c>
      <c r="AL4539" s="9" t="str">
        <f t="array" ref="AL4539">IFERROR(INDEX('Pontuação 3.0'!G$13:G$191, MATCH(AK4539, 'Pontuação 3.0'!F$13:F$191, 0)), "Faixa Indefinida")</f>
        <v>B</v>
      </c>
      <c r="AM4539" s="9">
        <f t="shared" si="7"/>
        <v>0</v>
      </c>
      <c r="AN4539" s="9">
        <f t="shared" si="8"/>
        <v>1</v>
      </c>
      <c r="AO4539" s="9">
        <f t="shared" si="9"/>
        <v>0</v>
      </c>
      <c r="AP4539" s="9">
        <f t="shared" si="10"/>
        <v>0</v>
      </c>
      <c r="AQ4539" s="8"/>
    </row>
    <row r="4540" ht="15.75" customHeight="1">
      <c r="A4540" s="7">
        <v>45684.0</v>
      </c>
      <c r="B4540" s="8" t="s">
        <v>10216</v>
      </c>
      <c r="C4540" s="8" t="s">
        <v>10217</v>
      </c>
      <c r="D4540" s="11">
        <v>8.7991459957E10</v>
      </c>
      <c r="E4540" s="8" t="s">
        <v>11833</v>
      </c>
      <c r="F4540" s="8" t="s">
        <v>11854</v>
      </c>
      <c r="G4540" s="8" t="s">
        <v>11867</v>
      </c>
      <c r="H4540" s="8" t="s">
        <v>11850</v>
      </c>
      <c r="I4540" s="8" t="s">
        <v>11845</v>
      </c>
      <c r="J4540" s="8" t="s">
        <v>11846</v>
      </c>
      <c r="K4540" s="8" t="s">
        <v>11837</v>
      </c>
      <c r="L4540" s="8" t="s">
        <v>11847</v>
      </c>
      <c r="M4540" s="8" t="s">
        <v>11849</v>
      </c>
      <c r="N4540" s="12" t="s">
        <v>11</v>
      </c>
      <c r="O4540" s="12" t="s">
        <v>13</v>
      </c>
      <c r="P4540" s="12" t="s">
        <v>23</v>
      </c>
      <c r="Q4540" s="12" t="s">
        <v>15</v>
      </c>
      <c r="R4540" s="12" t="s">
        <v>20</v>
      </c>
      <c r="S4540" s="8"/>
      <c r="T4540" s="8"/>
      <c r="U4540" s="8"/>
      <c r="V4540" s="8"/>
      <c r="W4540" s="8"/>
      <c r="X4540" s="8"/>
      <c r="Y4540" s="8"/>
      <c r="Z4540" s="8"/>
      <c r="AA4540" s="8"/>
      <c r="AB4540" s="8"/>
      <c r="AC4540" s="9">
        <f>ROUNDUP(SUM(VLOOKUP(F4540,'Pontuação'!A$2:B$11,2,FALSE),VLOOKUP(E4540,'Pontuação'!C$2:D$11,2,FALSE),VLOOKUP(H4540,'Pontuação'!I$2:J$11,2,FALSE),VLOOKUP(J4540,'Pontuação'!G$2:H$11,2,FALSE),VLOOKUP(L4540,'Pontuação'!M$2:N$13,2,FALSE)),0)</f>
        <v>1690</v>
      </c>
      <c r="AD4540" s="10">
        <f t="shared" si="1"/>
        <v>169</v>
      </c>
      <c r="AE4540" s="10" t="str">
        <f t="array" ref="AE4540">IFERROR(INDEX('Pontuação'!G$13:G$101, MATCH(AD4540, 'Pontuação'!F$13:F$101, 0)), "Faixa Indefinida")</f>
        <v>B</v>
      </c>
      <c r="AF4540" s="10">
        <f t="shared" si="2"/>
        <v>0</v>
      </c>
      <c r="AG4540" s="10">
        <f t="shared" si="3"/>
        <v>1</v>
      </c>
      <c r="AH4540" s="10">
        <f t="shared" si="4"/>
        <v>0</v>
      </c>
      <c r="AI4540" s="10">
        <f t="shared" si="5"/>
        <v>0</v>
      </c>
      <c r="AJ4540" s="9">
        <f>ROUNDUP(SUM(VLOOKUP(F4540,'Pontuação 3.0'!A$2:B$11,2,FALSE),VLOOKUP(E4540,'Pontuação 3.0'!C$2:D$11,2,FALSE),VLOOKUP(H4540,'Pontuação 3.0'!I$2:J$11,2,FALSE),VLOOKUP(J4540,'Pontuação 3.0'!G$2:H$11,2,FALSE),VLOOKUP(G4540,'Pontuação 3.0'!E$2:F$11,2,FALSE),VLOOKUP(K4540,'Pontuação 3.0'!K$2:L$11,2,FALSE),VLOOKUP(L4540,'Pontuação 3.0'!M$2:N$13,2,FALSE)),0)</f>
        <v>2043</v>
      </c>
      <c r="AK4540" s="9">
        <f t="shared" si="6"/>
        <v>204</v>
      </c>
      <c r="AL4540" s="9" t="str">
        <f t="array" ref="AL4540">IFERROR(INDEX('Pontuação 3.0'!G$13:G$191, MATCH(AK4540, 'Pontuação 3.0'!F$13:F$191, 0)), "Faixa Indefinida")</f>
        <v>C</v>
      </c>
      <c r="AM4540" s="9">
        <f t="shared" si="7"/>
        <v>0</v>
      </c>
      <c r="AN4540" s="9">
        <f t="shared" si="8"/>
        <v>0</v>
      </c>
      <c r="AO4540" s="9">
        <f t="shared" si="9"/>
        <v>1</v>
      </c>
      <c r="AP4540" s="9">
        <f t="shared" si="10"/>
        <v>0</v>
      </c>
      <c r="AQ4540" s="8"/>
    </row>
    <row r="4541" ht="15.75" customHeight="1">
      <c r="A4541" s="7">
        <v>45684.0</v>
      </c>
      <c r="B4541" s="8" t="s">
        <v>6550</v>
      </c>
      <c r="C4541" s="8" t="s">
        <v>10218</v>
      </c>
      <c r="D4541" s="11">
        <v>8.4991143382E10</v>
      </c>
      <c r="E4541" s="8" t="s">
        <v>11833</v>
      </c>
      <c r="F4541" s="8" t="s">
        <v>11834</v>
      </c>
      <c r="G4541" s="8" t="s">
        <v>11835</v>
      </c>
      <c r="H4541" s="8" t="s">
        <v>11844</v>
      </c>
      <c r="I4541" s="8" t="s">
        <v>11837</v>
      </c>
      <c r="J4541" s="8" t="s">
        <v>11846</v>
      </c>
      <c r="K4541" s="8" t="s">
        <v>11837</v>
      </c>
      <c r="L4541" s="8" t="s">
        <v>11840</v>
      </c>
      <c r="M4541" s="8" t="s">
        <v>11849</v>
      </c>
      <c r="N4541" s="12" t="s">
        <v>11</v>
      </c>
      <c r="O4541" s="12" t="s">
        <v>13</v>
      </c>
      <c r="P4541" s="12" t="s">
        <v>318</v>
      </c>
      <c r="Q4541" s="12" t="s">
        <v>15</v>
      </c>
      <c r="R4541" s="12" t="s">
        <v>20</v>
      </c>
      <c r="S4541" s="8"/>
      <c r="T4541" s="8"/>
      <c r="U4541" s="8"/>
      <c r="V4541" s="8"/>
      <c r="W4541" s="8"/>
      <c r="X4541" s="8"/>
      <c r="Y4541" s="8"/>
      <c r="Z4541" s="8"/>
      <c r="AA4541" s="8"/>
      <c r="AB4541" s="8"/>
      <c r="AC4541" s="9">
        <f>ROUNDUP(SUM(VLOOKUP(F4541,'Pontuação'!A$2:B$11,2,FALSE),VLOOKUP(E4541,'Pontuação'!C$2:D$11,2,FALSE),VLOOKUP(H4541,'Pontuação'!I$2:J$11,2,FALSE),VLOOKUP(J4541,'Pontuação'!G$2:H$11,2,FALSE),VLOOKUP(L4541,'Pontuação'!M$2:N$13,2,FALSE)),0)</f>
        <v>1627</v>
      </c>
      <c r="AD4541" s="10">
        <f t="shared" si="1"/>
        <v>163</v>
      </c>
      <c r="AE4541" s="10" t="str">
        <f t="array" ref="AE4541">IFERROR(INDEX('Pontuação'!G$13:G$101, MATCH(AD4541, 'Pontuação'!F$13:F$101, 0)), "Faixa Indefinida")</f>
        <v>C</v>
      </c>
      <c r="AF4541" s="10">
        <f t="shared" si="2"/>
        <v>0</v>
      </c>
      <c r="AG4541" s="10">
        <f t="shared" si="3"/>
        <v>0</v>
      </c>
      <c r="AH4541" s="10">
        <f t="shared" si="4"/>
        <v>1</v>
      </c>
      <c r="AI4541" s="10">
        <f t="shared" si="5"/>
        <v>0</v>
      </c>
      <c r="AJ4541" s="9">
        <f>ROUNDUP(SUM(VLOOKUP(F4541,'Pontuação 3.0'!A$2:B$11,2,FALSE),VLOOKUP(E4541,'Pontuação 3.0'!C$2:D$11,2,FALSE),VLOOKUP(H4541,'Pontuação 3.0'!I$2:J$11,2,FALSE),VLOOKUP(J4541,'Pontuação 3.0'!G$2:H$11,2,FALSE),VLOOKUP(G4541,'Pontuação 3.0'!E$2:F$11,2,FALSE),VLOOKUP(K4541,'Pontuação 3.0'!K$2:L$11,2,FALSE),VLOOKUP(L4541,'Pontuação 3.0'!M$2:N$13,2,FALSE)),0)</f>
        <v>1914</v>
      </c>
      <c r="AK4541" s="9">
        <f t="shared" si="6"/>
        <v>191</v>
      </c>
      <c r="AL4541" s="9" t="str">
        <f t="array" ref="AL4541">IFERROR(INDEX('Pontuação 3.0'!G$13:G$191, MATCH(AK4541, 'Pontuação 3.0'!F$13:F$191, 0)), "Faixa Indefinida")</f>
        <v>D</v>
      </c>
      <c r="AM4541" s="9">
        <f t="shared" si="7"/>
        <v>0</v>
      </c>
      <c r="AN4541" s="9">
        <f t="shared" si="8"/>
        <v>0</v>
      </c>
      <c r="AO4541" s="9">
        <f t="shared" si="9"/>
        <v>0</v>
      </c>
      <c r="AP4541" s="9">
        <f t="shared" si="10"/>
        <v>1</v>
      </c>
      <c r="AQ4541" s="8"/>
    </row>
    <row r="4542" ht="15.75" customHeight="1">
      <c r="A4542" s="7">
        <v>45684.0</v>
      </c>
      <c r="B4542" s="8" t="s">
        <v>10219</v>
      </c>
      <c r="C4542" s="8" t="s">
        <v>10220</v>
      </c>
      <c r="D4542" s="11">
        <v>6.2996262832E10</v>
      </c>
      <c r="E4542" s="8" t="s">
        <v>11833</v>
      </c>
      <c r="F4542" s="8" t="s">
        <v>11834</v>
      </c>
      <c r="G4542" s="8" t="s">
        <v>11843</v>
      </c>
      <c r="H4542" s="8" t="s">
        <v>11836</v>
      </c>
      <c r="I4542" s="8" t="s">
        <v>11845</v>
      </c>
      <c r="J4542" s="8" t="s">
        <v>11852</v>
      </c>
      <c r="K4542" s="8" t="s">
        <v>11837</v>
      </c>
      <c r="L4542" s="8" t="s">
        <v>11851</v>
      </c>
      <c r="M4542" s="8" t="s">
        <v>11849</v>
      </c>
      <c r="N4542" s="12" t="s">
        <v>11</v>
      </c>
      <c r="O4542" s="12" t="s">
        <v>13</v>
      </c>
      <c r="P4542" s="12" t="s">
        <v>12</v>
      </c>
      <c r="Q4542" s="12" t="s">
        <v>15</v>
      </c>
      <c r="R4542" s="12" t="s">
        <v>20</v>
      </c>
      <c r="S4542" s="8"/>
      <c r="T4542" s="8"/>
      <c r="U4542" s="8"/>
      <c r="V4542" s="8"/>
      <c r="W4542" s="8"/>
      <c r="X4542" s="8"/>
      <c r="Y4542" s="8"/>
      <c r="Z4542" s="8"/>
      <c r="AA4542" s="8"/>
      <c r="AB4542" s="8"/>
      <c r="AC4542" s="9">
        <f>ROUNDUP(SUM(VLOOKUP(F4542,'Pontuação'!A$2:B$11,2,FALSE),VLOOKUP(E4542,'Pontuação'!C$2:D$11,2,FALSE),VLOOKUP(H4542,'Pontuação'!I$2:J$11,2,FALSE),VLOOKUP(J4542,'Pontuação'!G$2:H$11,2,FALSE),VLOOKUP(L4542,'Pontuação'!M$2:N$13,2,FALSE)),0)</f>
        <v>1462</v>
      </c>
      <c r="AD4542" s="10">
        <f t="shared" si="1"/>
        <v>146</v>
      </c>
      <c r="AE4542" s="10" t="str">
        <f t="array" ref="AE4542">IFERROR(INDEX('Pontuação'!G$13:G$101, MATCH(AD4542, 'Pontuação'!F$13:F$101, 0)), "Faixa Indefinida")</f>
        <v>D</v>
      </c>
      <c r="AF4542" s="10">
        <f t="shared" si="2"/>
        <v>0</v>
      </c>
      <c r="AG4542" s="10">
        <f t="shared" si="3"/>
        <v>0</v>
      </c>
      <c r="AH4542" s="10">
        <f t="shared" si="4"/>
        <v>0</v>
      </c>
      <c r="AI4542" s="10">
        <f t="shared" si="5"/>
        <v>1</v>
      </c>
      <c r="AJ4542" s="9">
        <f>ROUNDUP(SUM(VLOOKUP(F4542,'Pontuação 3.0'!A$2:B$11,2,FALSE),VLOOKUP(E4542,'Pontuação 3.0'!C$2:D$11,2,FALSE),VLOOKUP(H4542,'Pontuação 3.0'!I$2:J$11,2,FALSE),VLOOKUP(J4542,'Pontuação 3.0'!G$2:H$11,2,FALSE),VLOOKUP(G4542,'Pontuação 3.0'!E$2:F$11,2,FALSE),VLOOKUP(K4542,'Pontuação 3.0'!K$2:L$11,2,FALSE),VLOOKUP(L4542,'Pontuação 3.0'!M$2:N$13,2,FALSE)),0)</f>
        <v>2033</v>
      </c>
      <c r="AK4542" s="9">
        <f t="shared" si="6"/>
        <v>203</v>
      </c>
      <c r="AL4542" s="9" t="str">
        <f t="array" ref="AL4542">IFERROR(INDEX('Pontuação 3.0'!G$13:G$191, MATCH(AK4542, 'Pontuação 3.0'!F$13:F$191, 0)), "Faixa Indefinida")</f>
        <v>C</v>
      </c>
      <c r="AM4542" s="9">
        <f t="shared" si="7"/>
        <v>0</v>
      </c>
      <c r="AN4542" s="9">
        <f t="shared" si="8"/>
        <v>0</v>
      </c>
      <c r="AO4542" s="9">
        <f t="shared" si="9"/>
        <v>1</v>
      </c>
      <c r="AP4542" s="9">
        <f t="shared" si="10"/>
        <v>0</v>
      </c>
      <c r="AQ4542" s="8"/>
    </row>
    <row r="4543" ht="15.75" customHeight="1">
      <c r="A4543" s="7">
        <v>45684.0</v>
      </c>
      <c r="B4543" s="8" t="s">
        <v>10223</v>
      </c>
      <c r="C4543" s="8" t="s">
        <v>10224</v>
      </c>
      <c r="D4543" s="11">
        <v>8.1984024496E10</v>
      </c>
      <c r="E4543" s="8" t="s">
        <v>11868</v>
      </c>
      <c r="F4543" s="8" t="s">
        <v>11842</v>
      </c>
      <c r="G4543" s="8" t="s">
        <v>11867</v>
      </c>
      <c r="H4543" s="8" t="s">
        <v>11856</v>
      </c>
      <c r="I4543" s="8" t="s">
        <v>11845</v>
      </c>
      <c r="J4543" s="8" t="s">
        <v>11852</v>
      </c>
      <c r="K4543" s="8" t="s">
        <v>11837</v>
      </c>
      <c r="L4543" s="8" t="s">
        <v>11847</v>
      </c>
      <c r="M4543" s="8" t="s">
        <v>11849</v>
      </c>
      <c r="N4543" s="12" t="s">
        <v>11</v>
      </c>
      <c r="O4543" s="12" t="s">
        <v>13</v>
      </c>
      <c r="P4543" s="12" t="s">
        <v>37</v>
      </c>
      <c r="Q4543" s="12" t="s">
        <v>65</v>
      </c>
      <c r="R4543" s="12" t="s">
        <v>20</v>
      </c>
      <c r="S4543" s="8"/>
      <c r="T4543" s="8"/>
      <c r="U4543" s="8"/>
      <c r="V4543" s="8"/>
      <c r="W4543" s="8"/>
      <c r="X4543" s="8"/>
      <c r="Y4543" s="8"/>
      <c r="Z4543" s="8"/>
      <c r="AA4543" s="8"/>
      <c r="AB4543" s="8"/>
      <c r="AC4543" s="9">
        <f>ROUNDUP(SUM(VLOOKUP(F4543,'Pontuação'!A$2:B$11,2,FALSE),VLOOKUP(E4543,'Pontuação'!C$2:D$11,2,FALSE),VLOOKUP(H4543,'Pontuação'!I$2:J$11,2,FALSE),VLOOKUP(J4543,'Pontuação'!G$2:H$11,2,FALSE),VLOOKUP(L4543,'Pontuação'!M$2:N$13,2,FALSE)),0)</f>
        <v>1680</v>
      </c>
      <c r="AD4543" s="10">
        <f t="shared" si="1"/>
        <v>168</v>
      </c>
      <c r="AE4543" s="10" t="str">
        <f t="array" ref="AE4543">IFERROR(INDEX('Pontuação'!G$13:G$101, MATCH(AD4543, 'Pontuação'!F$13:F$101, 0)), "Faixa Indefinida")</f>
        <v>B</v>
      </c>
      <c r="AF4543" s="10">
        <f t="shared" si="2"/>
        <v>0</v>
      </c>
      <c r="AG4543" s="10">
        <f t="shared" si="3"/>
        <v>1</v>
      </c>
      <c r="AH4543" s="10">
        <f t="shared" si="4"/>
        <v>0</v>
      </c>
      <c r="AI4543" s="10">
        <f t="shared" si="5"/>
        <v>0</v>
      </c>
      <c r="AJ4543" s="9">
        <f>ROUNDUP(SUM(VLOOKUP(F4543,'Pontuação 3.0'!A$2:B$11,2,FALSE),VLOOKUP(E4543,'Pontuação 3.0'!C$2:D$11,2,FALSE),VLOOKUP(H4543,'Pontuação 3.0'!I$2:J$11,2,FALSE),VLOOKUP(J4543,'Pontuação 3.0'!G$2:H$11,2,FALSE),VLOOKUP(G4543,'Pontuação 3.0'!E$2:F$11,2,FALSE),VLOOKUP(K4543,'Pontuação 3.0'!K$2:L$11,2,FALSE),VLOOKUP(L4543,'Pontuação 3.0'!M$2:N$13,2,FALSE)),0)</f>
        <v>2032</v>
      </c>
      <c r="AK4543" s="9">
        <f t="shared" si="6"/>
        <v>203</v>
      </c>
      <c r="AL4543" s="9" t="str">
        <f t="array" ref="AL4543">IFERROR(INDEX('Pontuação 3.0'!G$13:G$191, MATCH(AK4543, 'Pontuação 3.0'!F$13:F$191, 0)), "Faixa Indefinida")</f>
        <v>C</v>
      </c>
      <c r="AM4543" s="9">
        <f t="shared" si="7"/>
        <v>0</v>
      </c>
      <c r="AN4543" s="9">
        <f t="shared" si="8"/>
        <v>0</v>
      </c>
      <c r="AO4543" s="9">
        <f t="shared" si="9"/>
        <v>1</v>
      </c>
      <c r="AP4543" s="9">
        <f t="shared" si="10"/>
        <v>0</v>
      </c>
      <c r="AQ4543" s="8"/>
    </row>
    <row r="4544" ht="15.75" customHeight="1">
      <c r="A4544" s="7">
        <v>45684.0</v>
      </c>
      <c r="B4544" s="8" t="s">
        <v>10221</v>
      </c>
      <c r="C4544" s="8" t="s">
        <v>10222</v>
      </c>
      <c r="D4544" s="11">
        <v>9.2981461191E10</v>
      </c>
      <c r="E4544" s="8" t="s">
        <v>11833</v>
      </c>
      <c r="F4544" s="8" t="s">
        <v>11834</v>
      </c>
      <c r="G4544" s="8" t="s">
        <v>11843</v>
      </c>
      <c r="H4544" s="8" t="s">
        <v>11844</v>
      </c>
      <c r="I4544" s="8" t="s">
        <v>11837</v>
      </c>
      <c r="J4544" s="8" t="s">
        <v>11852</v>
      </c>
      <c r="K4544" s="8" t="s">
        <v>11837</v>
      </c>
      <c r="L4544" s="8" t="s">
        <v>11847</v>
      </c>
      <c r="M4544" s="8" t="s">
        <v>11859</v>
      </c>
      <c r="N4544" s="12" t="s">
        <v>11</v>
      </c>
      <c r="O4544" s="12" t="s">
        <v>13</v>
      </c>
      <c r="P4544" s="12" t="s">
        <v>27</v>
      </c>
      <c r="Q4544" s="12" t="s">
        <v>24</v>
      </c>
      <c r="R4544" s="12" t="s">
        <v>14</v>
      </c>
      <c r="S4544" s="8"/>
      <c r="T4544" s="8"/>
      <c r="U4544" s="8"/>
      <c r="V4544" s="8"/>
      <c r="W4544" s="8"/>
      <c r="X4544" s="8"/>
      <c r="Y4544" s="8"/>
      <c r="Z4544" s="8"/>
      <c r="AA4544" s="8"/>
      <c r="AB4544" s="8"/>
      <c r="AC4544" s="9">
        <f>ROUNDUP(SUM(VLOOKUP(F4544,'Pontuação'!A$2:B$11,2,FALSE),VLOOKUP(E4544,'Pontuação'!C$2:D$11,2,FALSE),VLOOKUP(H4544,'Pontuação'!I$2:J$11,2,FALSE),VLOOKUP(J4544,'Pontuação'!G$2:H$11,2,FALSE),VLOOKUP(L4544,'Pontuação'!M$2:N$13,2,FALSE)),0)</f>
        <v>1820</v>
      </c>
      <c r="AD4544" s="10">
        <f t="shared" si="1"/>
        <v>182</v>
      </c>
      <c r="AE4544" s="10" t="str">
        <f t="array" ref="AE4544">IFERROR(INDEX('Pontuação'!G$13:G$101, MATCH(AD4544, 'Pontuação'!F$13:F$101, 0)), "Faixa Indefinida")</f>
        <v>B</v>
      </c>
      <c r="AF4544" s="10">
        <f t="shared" si="2"/>
        <v>0</v>
      </c>
      <c r="AG4544" s="10">
        <f t="shared" si="3"/>
        <v>1</v>
      </c>
      <c r="AH4544" s="10">
        <f t="shared" si="4"/>
        <v>0</v>
      </c>
      <c r="AI4544" s="10">
        <f t="shared" si="5"/>
        <v>0</v>
      </c>
      <c r="AJ4544" s="9">
        <f>ROUNDUP(SUM(VLOOKUP(F4544,'Pontuação 3.0'!A$2:B$11,2,FALSE),VLOOKUP(E4544,'Pontuação 3.0'!C$2:D$11,2,FALSE),VLOOKUP(H4544,'Pontuação 3.0'!I$2:J$11,2,FALSE),VLOOKUP(J4544,'Pontuação 3.0'!G$2:H$11,2,FALSE),VLOOKUP(G4544,'Pontuação 3.0'!E$2:F$11,2,FALSE),VLOOKUP(K4544,'Pontuação 3.0'!K$2:L$11,2,FALSE),VLOOKUP(L4544,'Pontuação 3.0'!M$2:N$13,2,FALSE)),0)</f>
        <v>2314</v>
      </c>
      <c r="AK4544" s="9">
        <f t="shared" si="6"/>
        <v>231</v>
      </c>
      <c r="AL4544" s="9" t="str">
        <f t="array" ref="AL4544">IFERROR(INDEX('Pontuação 3.0'!G$13:G$191, MATCH(AK4544, 'Pontuação 3.0'!F$13:F$191, 0)), "Faixa Indefinida")</f>
        <v>B</v>
      </c>
      <c r="AM4544" s="9">
        <f t="shared" si="7"/>
        <v>0</v>
      </c>
      <c r="AN4544" s="9">
        <f t="shared" si="8"/>
        <v>1</v>
      </c>
      <c r="AO4544" s="9">
        <f t="shared" si="9"/>
        <v>0</v>
      </c>
      <c r="AP4544" s="9">
        <f t="shared" si="10"/>
        <v>0</v>
      </c>
      <c r="AQ4544" s="8"/>
    </row>
    <row r="4545" ht="15.75" customHeight="1">
      <c r="A4545" s="7">
        <v>45684.0</v>
      </c>
      <c r="B4545" s="8" t="s">
        <v>10225</v>
      </c>
      <c r="C4545" s="8" t="s">
        <v>10226</v>
      </c>
      <c r="D4545" s="8" t="s">
        <v>10227</v>
      </c>
      <c r="E4545" s="8" t="s">
        <v>11833</v>
      </c>
      <c r="F4545" s="8" t="s">
        <v>11834</v>
      </c>
      <c r="G4545" s="8" t="s">
        <v>11864</v>
      </c>
      <c r="H4545" s="8" t="s">
        <v>11844</v>
      </c>
      <c r="I4545" s="8" t="s">
        <v>11837</v>
      </c>
      <c r="J4545" s="8" t="s">
        <v>11852</v>
      </c>
      <c r="K4545" s="8" t="s">
        <v>11837</v>
      </c>
      <c r="L4545" s="8" t="s">
        <v>11870</v>
      </c>
      <c r="M4545" s="8" t="s">
        <v>11853</v>
      </c>
      <c r="N4545" s="12" t="s">
        <v>11</v>
      </c>
      <c r="O4545" s="12" t="s">
        <v>13</v>
      </c>
      <c r="P4545" s="12" t="s">
        <v>27</v>
      </c>
      <c r="Q4545" s="12" t="s">
        <v>15</v>
      </c>
      <c r="R4545" s="12" t="s">
        <v>20</v>
      </c>
      <c r="S4545" s="8"/>
      <c r="T4545" s="8"/>
      <c r="U4545" s="8"/>
      <c r="V4545" s="8"/>
      <c r="W4545" s="8"/>
      <c r="X4545" s="8"/>
      <c r="Y4545" s="8"/>
      <c r="Z4545" s="8"/>
      <c r="AA4545" s="8"/>
      <c r="AB4545" s="8"/>
      <c r="AC4545" s="9">
        <f>ROUNDUP(SUM(VLOOKUP(F4545,'Pontuação'!A$2:B$11,2,FALSE),VLOOKUP(E4545,'Pontuação'!C$2:D$11,2,FALSE),VLOOKUP(H4545,'Pontuação'!I$2:J$11,2,FALSE),VLOOKUP(J4545,'Pontuação'!G$2:H$11,2,FALSE),VLOOKUP(L4545,'Pontuação'!M$2:N$13,2,FALSE)),0)</f>
        <v>1758</v>
      </c>
      <c r="AD4545" s="10">
        <f t="shared" si="1"/>
        <v>176</v>
      </c>
      <c r="AE4545" s="10" t="str">
        <f t="array" ref="AE4545">IFERROR(INDEX('Pontuação'!G$13:G$101, MATCH(AD4545, 'Pontuação'!F$13:F$101, 0)), "Faixa Indefinida")</f>
        <v>B</v>
      </c>
      <c r="AF4545" s="10">
        <f t="shared" si="2"/>
        <v>0</v>
      </c>
      <c r="AG4545" s="10">
        <f t="shared" si="3"/>
        <v>1</v>
      </c>
      <c r="AH4545" s="10">
        <f t="shared" si="4"/>
        <v>0</v>
      </c>
      <c r="AI4545" s="10">
        <f t="shared" si="5"/>
        <v>0</v>
      </c>
      <c r="AJ4545" s="9">
        <f>ROUNDUP(SUM(VLOOKUP(F4545,'Pontuação 3.0'!A$2:B$11,2,FALSE),VLOOKUP(E4545,'Pontuação 3.0'!C$2:D$11,2,FALSE),VLOOKUP(H4545,'Pontuação 3.0'!I$2:J$11,2,FALSE),VLOOKUP(J4545,'Pontuação 3.0'!G$2:H$11,2,FALSE),VLOOKUP(G4545,'Pontuação 3.0'!E$2:F$11,2,FALSE),VLOOKUP(K4545,'Pontuação 3.0'!K$2:L$11,2,FALSE),VLOOKUP(L4545,'Pontuação 3.0'!M$2:N$13,2,FALSE)),0)</f>
        <v>2516</v>
      </c>
      <c r="AK4545" s="9">
        <f t="shared" si="6"/>
        <v>252</v>
      </c>
      <c r="AL4545" s="9" t="str">
        <f t="array" ref="AL4545">IFERROR(INDEX('Pontuação 3.0'!G$13:G$191, MATCH(AK4545, 'Pontuação 3.0'!F$13:F$191, 0)), "Faixa Indefinida")</f>
        <v>A</v>
      </c>
      <c r="AM4545" s="9">
        <f t="shared" si="7"/>
        <v>1</v>
      </c>
      <c r="AN4545" s="9">
        <f t="shared" si="8"/>
        <v>0</v>
      </c>
      <c r="AO4545" s="9">
        <f t="shared" si="9"/>
        <v>0</v>
      </c>
      <c r="AP4545" s="9">
        <f t="shared" si="10"/>
        <v>0</v>
      </c>
      <c r="AQ4545" s="8"/>
    </row>
    <row r="4546" ht="15.75" customHeight="1">
      <c r="A4546" s="7">
        <v>45684.0</v>
      </c>
      <c r="B4546" s="8" t="s">
        <v>541</v>
      </c>
      <c r="C4546" s="8" t="s">
        <v>10228</v>
      </c>
      <c r="D4546" s="11">
        <v>6.2982857236E10</v>
      </c>
      <c r="E4546" s="8" t="s">
        <v>11833</v>
      </c>
      <c r="F4546" s="8" t="s">
        <v>11842</v>
      </c>
      <c r="G4546" s="8" t="s">
        <v>11835</v>
      </c>
      <c r="H4546" s="8" t="s">
        <v>11865</v>
      </c>
      <c r="I4546" s="8" t="s">
        <v>11845</v>
      </c>
      <c r="J4546" s="8" t="s">
        <v>11846</v>
      </c>
      <c r="K4546" s="8" t="s">
        <v>11837</v>
      </c>
      <c r="L4546" s="8" t="s">
        <v>11847</v>
      </c>
      <c r="M4546" s="8" t="s">
        <v>11849</v>
      </c>
      <c r="N4546" s="12" t="s">
        <v>11</v>
      </c>
      <c r="O4546" s="12" t="s">
        <v>13</v>
      </c>
      <c r="P4546" s="12" t="s">
        <v>27</v>
      </c>
      <c r="Q4546" s="12" t="s">
        <v>15</v>
      </c>
      <c r="R4546" s="12" t="s">
        <v>20</v>
      </c>
      <c r="S4546" s="8"/>
      <c r="T4546" s="8"/>
      <c r="U4546" s="8"/>
      <c r="V4546" s="8"/>
      <c r="W4546" s="8"/>
      <c r="X4546" s="8"/>
      <c r="Y4546" s="8"/>
      <c r="Z4546" s="8"/>
      <c r="AA4546" s="8"/>
      <c r="AB4546" s="8"/>
      <c r="AC4546" s="9">
        <f>ROUNDUP(SUM(VLOOKUP(F4546,'Pontuação'!A$2:B$11,2,FALSE),VLOOKUP(E4546,'Pontuação'!C$2:D$11,2,FALSE),VLOOKUP(H4546,'Pontuação'!I$2:J$11,2,FALSE),VLOOKUP(J4546,'Pontuação'!G$2:H$11,2,FALSE),VLOOKUP(L4546,'Pontuação'!M$2:N$13,2,FALSE)),0)</f>
        <v>1711</v>
      </c>
      <c r="AD4546" s="10">
        <f t="shared" si="1"/>
        <v>171</v>
      </c>
      <c r="AE4546" s="10" t="str">
        <f t="array" ref="AE4546">IFERROR(INDEX('Pontuação'!G$13:G$101, MATCH(AD4546, 'Pontuação'!F$13:F$101, 0)), "Faixa Indefinida")</f>
        <v>B</v>
      </c>
      <c r="AF4546" s="10">
        <f t="shared" si="2"/>
        <v>0</v>
      </c>
      <c r="AG4546" s="10">
        <f t="shared" si="3"/>
        <v>1</v>
      </c>
      <c r="AH4546" s="10">
        <f t="shared" si="4"/>
        <v>0</v>
      </c>
      <c r="AI4546" s="10">
        <f t="shared" si="5"/>
        <v>0</v>
      </c>
      <c r="AJ4546" s="9">
        <f>ROUNDUP(SUM(VLOOKUP(F4546,'Pontuação 3.0'!A$2:B$11,2,FALSE),VLOOKUP(E4546,'Pontuação 3.0'!C$2:D$11,2,FALSE),VLOOKUP(H4546,'Pontuação 3.0'!I$2:J$11,2,FALSE),VLOOKUP(J4546,'Pontuação 3.0'!G$2:H$11,2,FALSE),VLOOKUP(G4546,'Pontuação 3.0'!E$2:F$11,2,FALSE),VLOOKUP(K4546,'Pontuação 3.0'!K$2:L$11,2,FALSE),VLOOKUP(L4546,'Pontuação 3.0'!M$2:N$13,2,FALSE)),0)</f>
        <v>2004</v>
      </c>
      <c r="AK4546" s="9">
        <f t="shared" si="6"/>
        <v>200</v>
      </c>
      <c r="AL4546" s="9" t="str">
        <f t="array" ref="AL4546">IFERROR(INDEX('Pontuação 3.0'!G$13:G$191, MATCH(AK4546, 'Pontuação 3.0'!F$13:F$191, 0)), "Faixa Indefinida")</f>
        <v>C</v>
      </c>
      <c r="AM4546" s="9">
        <f t="shared" si="7"/>
        <v>0</v>
      </c>
      <c r="AN4546" s="9">
        <f t="shared" si="8"/>
        <v>0</v>
      </c>
      <c r="AO4546" s="9">
        <f t="shared" si="9"/>
        <v>1</v>
      </c>
      <c r="AP4546" s="9">
        <f t="shared" si="10"/>
        <v>0</v>
      </c>
      <c r="AQ4546" s="8"/>
    </row>
    <row r="4547" ht="15.75" customHeight="1">
      <c r="A4547" s="7">
        <v>45684.0</v>
      </c>
      <c r="B4547" s="8" t="s">
        <v>10229</v>
      </c>
      <c r="C4547" s="8" t="s">
        <v>10230</v>
      </c>
      <c r="D4547" s="11">
        <v>8.1993218876E10</v>
      </c>
      <c r="E4547" s="8" t="s">
        <v>11833</v>
      </c>
      <c r="F4547" s="8" t="s">
        <v>11842</v>
      </c>
      <c r="G4547" s="8" t="s">
        <v>11843</v>
      </c>
      <c r="H4547" s="8" t="s">
        <v>11850</v>
      </c>
      <c r="I4547" s="8" t="s">
        <v>11845</v>
      </c>
      <c r="J4547" s="8" t="s">
        <v>11846</v>
      </c>
      <c r="K4547" s="8" t="s">
        <v>11837</v>
      </c>
      <c r="L4547" s="8" t="s">
        <v>11840</v>
      </c>
      <c r="M4547" s="8" t="s">
        <v>11859</v>
      </c>
      <c r="N4547" s="12" t="s">
        <v>11</v>
      </c>
      <c r="O4547" s="12" t="s">
        <v>13</v>
      </c>
      <c r="P4547" s="12" t="s">
        <v>49</v>
      </c>
      <c r="Q4547" s="12" t="s">
        <v>15</v>
      </c>
      <c r="R4547" s="12" t="s">
        <v>20</v>
      </c>
      <c r="S4547" s="8"/>
      <c r="T4547" s="8"/>
      <c r="U4547" s="8"/>
      <c r="V4547" s="8"/>
      <c r="W4547" s="8"/>
      <c r="X4547" s="8"/>
      <c r="Y4547" s="8"/>
      <c r="Z4547" s="8"/>
      <c r="AA4547" s="8"/>
      <c r="AB4547" s="8"/>
      <c r="AC4547" s="9">
        <f>ROUNDUP(SUM(VLOOKUP(F4547,'Pontuação'!A$2:B$11,2,FALSE),VLOOKUP(E4547,'Pontuação'!C$2:D$11,2,FALSE),VLOOKUP(H4547,'Pontuação'!I$2:J$11,2,FALSE),VLOOKUP(J4547,'Pontuação'!G$2:H$11,2,FALSE),VLOOKUP(L4547,'Pontuação'!M$2:N$13,2,FALSE)),0)</f>
        <v>1597</v>
      </c>
      <c r="AD4547" s="10">
        <f t="shared" si="1"/>
        <v>160</v>
      </c>
      <c r="AE4547" s="10" t="str">
        <f t="array" ref="AE4547">IFERROR(INDEX('Pontuação'!G$13:G$101, MATCH(AD4547, 'Pontuação'!F$13:F$101, 0)), "Faixa Indefinida")</f>
        <v>C</v>
      </c>
      <c r="AF4547" s="10">
        <f t="shared" si="2"/>
        <v>0</v>
      </c>
      <c r="AG4547" s="10">
        <f t="shared" si="3"/>
        <v>0</v>
      </c>
      <c r="AH4547" s="10">
        <f t="shared" si="4"/>
        <v>1</v>
      </c>
      <c r="AI4547" s="10">
        <f t="shared" si="5"/>
        <v>0</v>
      </c>
      <c r="AJ4547" s="9">
        <f>ROUNDUP(SUM(VLOOKUP(F4547,'Pontuação 3.0'!A$2:B$11,2,FALSE),VLOOKUP(E4547,'Pontuação 3.0'!C$2:D$11,2,FALSE),VLOOKUP(H4547,'Pontuação 3.0'!I$2:J$11,2,FALSE),VLOOKUP(J4547,'Pontuação 3.0'!G$2:H$11,2,FALSE),VLOOKUP(G4547,'Pontuação 3.0'!E$2:F$11,2,FALSE),VLOOKUP(K4547,'Pontuação 3.0'!K$2:L$11,2,FALSE),VLOOKUP(L4547,'Pontuação 3.0'!M$2:N$13,2,FALSE)),0)</f>
        <v>2100</v>
      </c>
      <c r="AK4547" s="9">
        <f t="shared" si="6"/>
        <v>210</v>
      </c>
      <c r="AL4547" s="9" t="str">
        <f t="array" ref="AL4547">IFERROR(INDEX('Pontuação 3.0'!G$13:G$191, MATCH(AK4547, 'Pontuação 3.0'!F$13:F$191, 0)), "Faixa Indefinida")</f>
        <v>C</v>
      </c>
      <c r="AM4547" s="9">
        <f t="shared" si="7"/>
        <v>0</v>
      </c>
      <c r="AN4547" s="9">
        <f t="shared" si="8"/>
        <v>0</v>
      </c>
      <c r="AO4547" s="9">
        <f t="shared" si="9"/>
        <v>1</v>
      </c>
      <c r="AP4547" s="9">
        <f t="shared" si="10"/>
        <v>0</v>
      </c>
      <c r="AQ4547" s="8"/>
    </row>
    <row r="4548" ht="15.75" customHeight="1">
      <c r="A4548" s="7">
        <v>45684.0</v>
      </c>
      <c r="B4548" s="8" t="s">
        <v>10233</v>
      </c>
      <c r="C4548" s="8" t="s">
        <v>10234</v>
      </c>
      <c r="D4548" s="11">
        <v>1.499890527E10</v>
      </c>
      <c r="E4548" s="8" t="s">
        <v>11833</v>
      </c>
      <c r="F4548" s="8" t="s">
        <v>11834</v>
      </c>
      <c r="G4548" s="8" t="s">
        <v>11843</v>
      </c>
      <c r="H4548" s="8" t="s">
        <v>11844</v>
      </c>
      <c r="I4548" s="8" t="s">
        <v>11845</v>
      </c>
      <c r="J4548" s="8" t="s">
        <v>11866</v>
      </c>
      <c r="K4548" s="8" t="s">
        <v>11839</v>
      </c>
      <c r="L4548" s="8" t="s">
        <v>11851</v>
      </c>
      <c r="M4548" s="8" t="s">
        <v>11859</v>
      </c>
      <c r="N4548" s="12" t="s">
        <v>14</v>
      </c>
      <c r="O4548" s="12" t="s">
        <v>10235</v>
      </c>
      <c r="P4548" s="12" t="s">
        <v>310</v>
      </c>
      <c r="Q4548" s="12" t="s">
        <v>10237</v>
      </c>
      <c r="R4548" s="12" t="s">
        <v>10236</v>
      </c>
      <c r="S4548" s="8"/>
      <c r="T4548" s="8"/>
      <c r="U4548" s="8"/>
      <c r="V4548" s="8"/>
      <c r="W4548" s="8"/>
      <c r="X4548" s="8"/>
      <c r="Y4548" s="8"/>
      <c r="Z4548" s="8"/>
      <c r="AA4548" s="8"/>
      <c r="AB4548" s="8"/>
      <c r="AC4548" s="9">
        <f>ROUNDUP(SUM(VLOOKUP(F4548,'Pontuação'!A$2:B$11,2,FALSE),VLOOKUP(E4548,'Pontuação'!C$2:D$11,2,FALSE),VLOOKUP(H4548,'Pontuação'!I$2:J$11,2,FALSE),VLOOKUP(J4548,'Pontuação'!G$2:H$11,2,FALSE),VLOOKUP(L4548,'Pontuação'!M$2:N$13,2,FALSE)),0)</f>
        <v>1861</v>
      </c>
      <c r="AD4548" s="10">
        <f t="shared" si="1"/>
        <v>186</v>
      </c>
      <c r="AE4548" s="10" t="str">
        <f t="array" ref="AE4548">IFERROR(INDEX('Pontuação'!G$13:G$101, MATCH(AD4548, 'Pontuação'!F$13:F$101, 0)), "Faixa Indefinida")</f>
        <v>A</v>
      </c>
      <c r="AF4548" s="10">
        <f t="shared" si="2"/>
        <v>1</v>
      </c>
      <c r="AG4548" s="10">
        <f t="shared" si="3"/>
        <v>0</v>
      </c>
      <c r="AH4548" s="10">
        <f t="shared" si="4"/>
        <v>0</v>
      </c>
      <c r="AI4548" s="10">
        <f t="shared" si="5"/>
        <v>0</v>
      </c>
      <c r="AJ4548" s="9">
        <f>ROUNDUP(SUM(VLOOKUP(F4548,'Pontuação 3.0'!A$2:B$11,2,FALSE),VLOOKUP(E4548,'Pontuação 3.0'!C$2:D$11,2,FALSE),VLOOKUP(H4548,'Pontuação 3.0'!I$2:J$11,2,FALSE),VLOOKUP(J4548,'Pontuação 3.0'!G$2:H$11,2,FALSE),VLOOKUP(G4548,'Pontuação 3.0'!E$2:F$11,2,FALSE),VLOOKUP(K4548,'Pontuação 3.0'!K$2:L$11,2,FALSE),VLOOKUP(L4548,'Pontuação 3.0'!M$2:N$13,2,FALSE)),0)</f>
        <v>2360</v>
      </c>
      <c r="AK4548" s="9">
        <f t="shared" si="6"/>
        <v>236</v>
      </c>
      <c r="AL4548" s="9" t="str">
        <f t="array" ref="AL4548">IFERROR(INDEX('Pontuação 3.0'!G$13:G$191, MATCH(AK4548, 'Pontuação 3.0'!F$13:F$191, 0)), "Faixa Indefinida")</f>
        <v>A</v>
      </c>
      <c r="AM4548" s="9">
        <f t="shared" si="7"/>
        <v>1</v>
      </c>
      <c r="AN4548" s="9">
        <f t="shared" si="8"/>
        <v>0</v>
      </c>
      <c r="AO4548" s="9">
        <f t="shared" si="9"/>
        <v>0</v>
      </c>
      <c r="AP4548" s="9">
        <f t="shared" si="10"/>
        <v>0</v>
      </c>
      <c r="AQ4548" s="8"/>
    </row>
    <row r="4549" ht="15.75" customHeight="1">
      <c r="A4549" s="7">
        <v>45684.0</v>
      </c>
      <c r="B4549" s="8" t="s">
        <v>10231</v>
      </c>
      <c r="C4549" s="8" t="s">
        <v>10232</v>
      </c>
      <c r="D4549" s="11">
        <v>2.1976636125E10</v>
      </c>
      <c r="E4549" s="8" t="s">
        <v>11868</v>
      </c>
      <c r="F4549" s="8" t="s">
        <v>11834</v>
      </c>
      <c r="G4549" s="8" t="s">
        <v>11843</v>
      </c>
      <c r="H4549" s="8" t="s">
        <v>11865</v>
      </c>
      <c r="I4549" s="8" t="s">
        <v>11845</v>
      </c>
      <c r="J4549" s="8" t="s">
        <v>11846</v>
      </c>
      <c r="K4549" s="8" t="s">
        <v>11839</v>
      </c>
      <c r="L4549" s="8" t="s">
        <v>11851</v>
      </c>
      <c r="M4549" s="8" t="s">
        <v>11849</v>
      </c>
      <c r="N4549" s="12" t="s">
        <v>11</v>
      </c>
      <c r="O4549" s="12" t="s">
        <v>13</v>
      </c>
      <c r="P4549" s="12" t="s">
        <v>12</v>
      </c>
      <c r="Q4549" s="12" t="s">
        <v>24</v>
      </c>
      <c r="R4549" s="12" t="s">
        <v>14</v>
      </c>
      <c r="S4549" s="8"/>
      <c r="T4549" s="8"/>
      <c r="U4549" s="8"/>
      <c r="V4549" s="8"/>
      <c r="W4549" s="8"/>
      <c r="X4549" s="8"/>
      <c r="Y4549" s="8"/>
      <c r="Z4549" s="8"/>
      <c r="AA4549" s="8"/>
      <c r="AB4549" s="8"/>
      <c r="AC4549" s="9">
        <f>ROUNDUP(SUM(VLOOKUP(F4549,'Pontuação'!A$2:B$11,2,FALSE),VLOOKUP(E4549,'Pontuação'!C$2:D$11,2,FALSE),VLOOKUP(H4549,'Pontuação'!I$2:J$11,2,FALSE),VLOOKUP(J4549,'Pontuação'!G$2:H$11,2,FALSE),VLOOKUP(L4549,'Pontuação'!M$2:N$13,2,FALSE)),0)</f>
        <v>1571</v>
      </c>
      <c r="AD4549" s="10">
        <f t="shared" si="1"/>
        <v>157</v>
      </c>
      <c r="AE4549" s="10" t="str">
        <f t="array" ref="AE4549">IFERROR(INDEX('Pontuação'!G$13:G$101, MATCH(AD4549, 'Pontuação'!F$13:F$101, 0)), "Faixa Indefinida")</f>
        <v>C</v>
      </c>
      <c r="AF4549" s="10">
        <f t="shared" si="2"/>
        <v>0</v>
      </c>
      <c r="AG4549" s="10">
        <f t="shared" si="3"/>
        <v>0</v>
      </c>
      <c r="AH4549" s="10">
        <f t="shared" si="4"/>
        <v>1</v>
      </c>
      <c r="AI4549" s="10">
        <f t="shared" si="5"/>
        <v>0</v>
      </c>
      <c r="AJ4549" s="9">
        <f>ROUNDUP(SUM(VLOOKUP(F4549,'Pontuação 3.0'!A$2:B$11,2,FALSE),VLOOKUP(E4549,'Pontuação 3.0'!C$2:D$11,2,FALSE),VLOOKUP(H4549,'Pontuação 3.0'!I$2:J$11,2,FALSE),VLOOKUP(J4549,'Pontuação 3.0'!G$2:H$11,2,FALSE),VLOOKUP(G4549,'Pontuação 3.0'!E$2:F$11,2,FALSE),VLOOKUP(K4549,'Pontuação 3.0'!K$2:L$11,2,FALSE),VLOOKUP(L4549,'Pontuação 3.0'!M$2:N$13,2,FALSE)),0)</f>
        <v>2156</v>
      </c>
      <c r="AK4549" s="9">
        <f t="shared" si="6"/>
        <v>216</v>
      </c>
      <c r="AL4549" s="9" t="str">
        <f t="array" ref="AL4549">IFERROR(INDEX('Pontuação 3.0'!G$13:G$191, MATCH(AK4549, 'Pontuação 3.0'!F$13:F$191, 0)), "Faixa Indefinida")</f>
        <v>B</v>
      </c>
      <c r="AM4549" s="9">
        <f t="shared" si="7"/>
        <v>0</v>
      </c>
      <c r="AN4549" s="9">
        <f t="shared" si="8"/>
        <v>1</v>
      </c>
      <c r="AO4549" s="9">
        <f t="shared" si="9"/>
        <v>0</v>
      </c>
      <c r="AP4549" s="9">
        <f t="shared" si="10"/>
        <v>0</v>
      </c>
      <c r="AQ4549" s="8"/>
    </row>
    <row r="4550" ht="15.75" customHeight="1">
      <c r="A4550" s="7">
        <v>45684.0</v>
      </c>
      <c r="B4550" s="8" t="s">
        <v>10238</v>
      </c>
      <c r="C4550" s="8" t="s">
        <v>10239</v>
      </c>
      <c r="D4550" s="11">
        <v>2.1980712137E10</v>
      </c>
      <c r="E4550" s="8" t="s">
        <v>11833</v>
      </c>
      <c r="F4550" s="8" t="s">
        <v>11842</v>
      </c>
      <c r="G4550" s="8" t="s">
        <v>11843</v>
      </c>
      <c r="H4550" s="8" t="s">
        <v>11844</v>
      </c>
      <c r="I4550" s="8" t="s">
        <v>11837</v>
      </c>
      <c r="J4550" s="8" t="s">
        <v>11852</v>
      </c>
      <c r="K4550" s="8" t="s">
        <v>11837</v>
      </c>
      <c r="L4550" s="8" t="s">
        <v>11847</v>
      </c>
      <c r="M4550" s="8" t="s">
        <v>11848</v>
      </c>
      <c r="N4550" s="12" t="s">
        <v>11</v>
      </c>
      <c r="O4550" s="12" t="s">
        <v>13</v>
      </c>
      <c r="P4550" s="12" t="s">
        <v>27</v>
      </c>
      <c r="Q4550" s="12" t="s">
        <v>15</v>
      </c>
      <c r="R4550" s="12" t="s">
        <v>20</v>
      </c>
      <c r="S4550" s="8"/>
      <c r="T4550" s="8"/>
      <c r="U4550" s="8"/>
      <c r="V4550" s="8"/>
      <c r="W4550" s="8"/>
      <c r="X4550" s="8"/>
      <c r="Y4550" s="8"/>
      <c r="Z4550" s="8"/>
      <c r="AA4550" s="8"/>
      <c r="AB4550" s="8"/>
      <c r="AC4550" s="9">
        <f>ROUNDUP(SUM(VLOOKUP(F4550,'Pontuação'!A$2:B$11,2,FALSE),VLOOKUP(E4550,'Pontuação'!C$2:D$11,2,FALSE),VLOOKUP(H4550,'Pontuação'!I$2:J$11,2,FALSE),VLOOKUP(J4550,'Pontuação'!G$2:H$11,2,FALSE),VLOOKUP(L4550,'Pontuação'!M$2:N$13,2,FALSE)),0)</f>
        <v>1832</v>
      </c>
      <c r="AD4550" s="10">
        <f t="shared" si="1"/>
        <v>183</v>
      </c>
      <c r="AE4550" s="10" t="str">
        <f t="array" ref="AE4550">IFERROR(INDEX('Pontuação'!G$13:G$101, MATCH(AD4550, 'Pontuação'!F$13:F$101, 0)), "Faixa Indefinida")</f>
        <v>B</v>
      </c>
      <c r="AF4550" s="10">
        <f t="shared" si="2"/>
        <v>0</v>
      </c>
      <c r="AG4550" s="10">
        <f t="shared" si="3"/>
        <v>1</v>
      </c>
      <c r="AH4550" s="10">
        <f t="shared" si="4"/>
        <v>0</v>
      </c>
      <c r="AI4550" s="10">
        <f t="shared" si="5"/>
        <v>0</v>
      </c>
      <c r="AJ4550" s="9">
        <f>ROUNDUP(SUM(VLOOKUP(F4550,'Pontuação 3.0'!A$2:B$11,2,FALSE),VLOOKUP(E4550,'Pontuação 3.0'!C$2:D$11,2,FALSE),VLOOKUP(H4550,'Pontuação 3.0'!I$2:J$11,2,FALSE),VLOOKUP(J4550,'Pontuação 3.0'!G$2:H$11,2,FALSE),VLOOKUP(G4550,'Pontuação 3.0'!E$2:F$11,2,FALSE),VLOOKUP(K4550,'Pontuação 3.0'!K$2:L$11,2,FALSE),VLOOKUP(L4550,'Pontuação 3.0'!M$2:N$13,2,FALSE)),0)</f>
        <v>2447</v>
      </c>
      <c r="AK4550" s="9">
        <f t="shared" si="6"/>
        <v>245</v>
      </c>
      <c r="AL4550" s="9" t="str">
        <f t="array" ref="AL4550">IFERROR(INDEX('Pontuação 3.0'!G$13:G$191, MATCH(AK4550, 'Pontuação 3.0'!F$13:F$191, 0)), "Faixa Indefinida")</f>
        <v>A</v>
      </c>
      <c r="AM4550" s="9">
        <f t="shared" si="7"/>
        <v>1</v>
      </c>
      <c r="AN4550" s="9">
        <f t="shared" si="8"/>
        <v>0</v>
      </c>
      <c r="AO4550" s="9">
        <f t="shared" si="9"/>
        <v>0</v>
      </c>
      <c r="AP4550" s="9">
        <f t="shared" si="10"/>
        <v>0</v>
      </c>
      <c r="AQ4550" s="8"/>
    </row>
    <row r="4551" ht="15.75" customHeight="1">
      <c r="A4551" s="7">
        <v>45684.0</v>
      </c>
      <c r="B4551" s="8" t="s">
        <v>10240</v>
      </c>
      <c r="C4551" s="8" t="s">
        <v>10241</v>
      </c>
      <c r="D4551" s="11">
        <v>8.1991725078E10</v>
      </c>
      <c r="E4551" s="8" t="s">
        <v>11833</v>
      </c>
      <c r="F4551" s="8" t="s">
        <v>11834</v>
      </c>
      <c r="G4551" s="8" t="s">
        <v>11843</v>
      </c>
      <c r="H4551" s="8" t="s">
        <v>11856</v>
      </c>
      <c r="I4551" s="8" t="s">
        <v>11837</v>
      </c>
      <c r="J4551" s="8" t="s">
        <v>11846</v>
      </c>
      <c r="K4551" s="8" t="s">
        <v>11837</v>
      </c>
      <c r="L4551" s="8" t="s">
        <v>11851</v>
      </c>
      <c r="M4551" s="8" t="s">
        <v>11849</v>
      </c>
      <c r="N4551" s="12" t="s">
        <v>11</v>
      </c>
      <c r="O4551" s="12" t="s">
        <v>13</v>
      </c>
      <c r="P4551" s="12" t="s">
        <v>27</v>
      </c>
      <c r="Q4551" s="12" t="s">
        <v>15</v>
      </c>
      <c r="R4551" s="12" t="s">
        <v>20</v>
      </c>
      <c r="S4551" s="8"/>
      <c r="T4551" s="8"/>
      <c r="U4551" s="8"/>
      <c r="V4551" s="8"/>
      <c r="W4551" s="8"/>
      <c r="X4551" s="8"/>
      <c r="Y4551" s="8"/>
      <c r="Z4551" s="8"/>
      <c r="AA4551" s="8"/>
      <c r="AB4551" s="8"/>
      <c r="AC4551" s="9">
        <f>ROUNDUP(SUM(VLOOKUP(F4551,'Pontuação'!A$2:B$11,2,FALSE),VLOOKUP(E4551,'Pontuação'!C$2:D$11,2,FALSE),VLOOKUP(H4551,'Pontuação'!I$2:J$11,2,FALSE),VLOOKUP(J4551,'Pontuação'!G$2:H$11,2,FALSE),VLOOKUP(L4551,'Pontuação'!M$2:N$13,2,FALSE)),0)</f>
        <v>1427</v>
      </c>
      <c r="AD4551" s="10">
        <f t="shared" si="1"/>
        <v>143</v>
      </c>
      <c r="AE4551" s="10" t="str">
        <f t="array" ref="AE4551">IFERROR(INDEX('Pontuação'!G$13:G$101, MATCH(AD4551, 'Pontuação'!F$13:F$101, 0)), "Faixa Indefinida")</f>
        <v>D</v>
      </c>
      <c r="AF4551" s="10">
        <f t="shared" si="2"/>
        <v>0</v>
      </c>
      <c r="AG4551" s="10">
        <f t="shared" si="3"/>
        <v>0</v>
      </c>
      <c r="AH4551" s="10">
        <f t="shared" si="4"/>
        <v>0</v>
      </c>
      <c r="AI4551" s="10">
        <f t="shared" si="5"/>
        <v>1</v>
      </c>
      <c r="AJ4551" s="9">
        <f>ROUNDUP(SUM(VLOOKUP(F4551,'Pontuação 3.0'!A$2:B$11,2,FALSE),VLOOKUP(E4551,'Pontuação 3.0'!C$2:D$11,2,FALSE),VLOOKUP(H4551,'Pontuação 3.0'!I$2:J$11,2,FALSE),VLOOKUP(J4551,'Pontuação 3.0'!G$2:H$11,2,FALSE),VLOOKUP(G4551,'Pontuação 3.0'!E$2:F$11,2,FALSE),VLOOKUP(K4551,'Pontuação 3.0'!K$2:L$11,2,FALSE),VLOOKUP(L4551,'Pontuação 3.0'!M$2:N$13,2,FALSE)),0)</f>
        <v>1841</v>
      </c>
      <c r="AK4551" s="9">
        <f t="shared" si="6"/>
        <v>184</v>
      </c>
      <c r="AL4551" s="9" t="str">
        <f t="array" ref="AL4551">IFERROR(INDEX('Pontuação 3.0'!G$13:G$191, MATCH(AK4551, 'Pontuação 3.0'!F$13:F$191, 0)), "Faixa Indefinida")</f>
        <v>D</v>
      </c>
      <c r="AM4551" s="9">
        <f t="shared" si="7"/>
        <v>0</v>
      </c>
      <c r="AN4551" s="9">
        <f t="shared" si="8"/>
        <v>0</v>
      </c>
      <c r="AO4551" s="9">
        <f t="shared" si="9"/>
        <v>0</v>
      </c>
      <c r="AP4551" s="9">
        <f t="shared" si="10"/>
        <v>1</v>
      </c>
      <c r="AQ4551" s="8"/>
    </row>
    <row r="4552" ht="15.75" customHeight="1">
      <c r="A4552" s="7">
        <v>45684.0</v>
      </c>
      <c r="B4552" s="8" t="s">
        <v>10242</v>
      </c>
      <c r="C4552" s="8" t="s">
        <v>10243</v>
      </c>
      <c r="D4552" s="8" t="s">
        <v>10244</v>
      </c>
      <c r="E4552" s="8" t="s">
        <v>11833</v>
      </c>
      <c r="F4552" s="8" t="s">
        <v>11834</v>
      </c>
      <c r="G4552" s="8" t="s">
        <v>11843</v>
      </c>
      <c r="H4552" s="8" t="s">
        <v>11844</v>
      </c>
      <c r="I4552" s="8" t="s">
        <v>11837</v>
      </c>
      <c r="J4552" s="8" t="s">
        <v>11846</v>
      </c>
      <c r="K4552" s="8" t="s">
        <v>11837</v>
      </c>
      <c r="L4552" s="8" t="s">
        <v>11847</v>
      </c>
      <c r="M4552" s="8" t="s">
        <v>11848</v>
      </c>
      <c r="N4552" s="12" t="s">
        <v>11</v>
      </c>
      <c r="O4552" s="12" t="s">
        <v>13</v>
      </c>
      <c r="P4552" s="12" t="s">
        <v>23</v>
      </c>
      <c r="Q4552" s="12" t="s">
        <v>15</v>
      </c>
      <c r="R4552" s="12" t="s">
        <v>14</v>
      </c>
      <c r="S4552" s="8"/>
      <c r="T4552" s="8"/>
      <c r="U4552" s="8"/>
      <c r="V4552" s="8"/>
      <c r="W4552" s="8"/>
      <c r="X4552" s="8"/>
      <c r="Y4552" s="8"/>
      <c r="Z4552" s="8"/>
      <c r="AA4552" s="8"/>
      <c r="AB4552" s="8"/>
      <c r="AC4552" s="9">
        <f>ROUNDUP(SUM(VLOOKUP(F4552,'Pontuação'!A$2:B$11,2,FALSE),VLOOKUP(E4552,'Pontuação'!C$2:D$11,2,FALSE),VLOOKUP(H4552,'Pontuação'!I$2:J$11,2,FALSE),VLOOKUP(J4552,'Pontuação'!G$2:H$11,2,FALSE),VLOOKUP(L4552,'Pontuação'!M$2:N$13,2,FALSE)),0)</f>
        <v>1715</v>
      </c>
      <c r="AD4552" s="10">
        <f t="shared" si="1"/>
        <v>172</v>
      </c>
      <c r="AE4552" s="10" t="str">
        <f t="array" ref="AE4552">IFERROR(INDEX('Pontuação'!G$13:G$101, MATCH(AD4552, 'Pontuação'!F$13:F$101, 0)), "Faixa Indefinida")</f>
        <v>B</v>
      </c>
      <c r="AF4552" s="10">
        <f t="shared" si="2"/>
        <v>0</v>
      </c>
      <c r="AG4552" s="10">
        <f t="shared" si="3"/>
        <v>1</v>
      </c>
      <c r="AH4552" s="10">
        <f t="shared" si="4"/>
        <v>0</v>
      </c>
      <c r="AI4552" s="10">
        <f t="shared" si="5"/>
        <v>0</v>
      </c>
      <c r="AJ4552" s="9">
        <f>ROUNDUP(SUM(VLOOKUP(F4552,'Pontuação 3.0'!A$2:B$11,2,FALSE),VLOOKUP(E4552,'Pontuação 3.0'!C$2:D$11,2,FALSE),VLOOKUP(H4552,'Pontuação 3.0'!I$2:J$11,2,FALSE),VLOOKUP(J4552,'Pontuação 3.0'!G$2:H$11,2,FALSE),VLOOKUP(G4552,'Pontuação 3.0'!E$2:F$11,2,FALSE),VLOOKUP(K4552,'Pontuação 3.0'!K$2:L$11,2,FALSE),VLOOKUP(L4552,'Pontuação 3.0'!M$2:N$13,2,FALSE)),0)</f>
        <v>2162</v>
      </c>
      <c r="AK4552" s="9">
        <f t="shared" si="6"/>
        <v>216</v>
      </c>
      <c r="AL4552" s="9" t="str">
        <f t="array" ref="AL4552">IFERROR(INDEX('Pontuação 3.0'!G$13:G$191, MATCH(AK4552, 'Pontuação 3.0'!F$13:F$191, 0)), "Faixa Indefinida")</f>
        <v>B</v>
      </c>
      <c r="AM4552" s="9">
        <f t="shared" si="7"/>
        <v>0</v>
      </c>
      <c r="AN4552" s="9">
        <f t="shared" si="8"/>
        <v>1</v>
      </c>
      <c r="AO4552" s="9">
        <f t="shared" si="9"/>
        <v>0</v>
      </c>
      <c r="AP4552" s="9">
        <f t="shared" si="10"/>
        <v>0</v>
      </c>
      <c r="AQ4552" s="8"/>
    </row>
    <row r="4553" ht="15.75" customHeight="1">
      <c r="A4553" s="7">
        <v>45684.0</v>
      </c>
      <c r="B4553" s="8" t="s">
        <v>10245</v>
      </c>
      <c r="C4553" s="8" t="s">
        <v>10246</v>
      </c>
      <c r="D4553" s="11">
        <v>5.1994488487E10</v>
      </c>
      <c r="E4553" s="8" t="s">
        <v>11833</v>
      </c>
      <c r="F4553" s="8" t="s">
        <v>11842</v>
      </c>
      <c r="G4553" s="8" t="s">
        <v>11843</v>
      </c>
      <c r="H4553" s="8" t="s">
        <v>11844</v>
      </c>
      <c r="I4553" s="8" t="s">
        <v>11837</v>
      </c>
      <c r="J4553" s="8" t="s">
        <v>11846</v>
      </c>
      <c r="K4553" s="8" t="s">
        <v>11837</v>
      </c>
      <c r="L4553" s="8" t="s">
        <v>11847</v>
      </c>
      <c r="M4553" s="8" t="s">
        <v>11848</v>
      </c>
      <c r="N4553" s="12" t="s">
        <v>11</v>
      </c>
      <c r="O4553" s="12" t="s">
        <v>13</v>
      </c>
      <c r="P4553" s="12" t="s">
        <v>23</v>
      </c>
      <c r="Q4553" s="12" t="s">
        <v>15</v>
      </c>
      <c r="R4553" s="12" t="s">
        <v>20</v>
      </c>
      <c r="S4553" s="8"/>
      <c r="T4553" s="8"/>
      <c r="U4553" s="8"/>
      <c r="V4553" s="8"/>
      <c r="W4553" s="8"/>
      <c r="X4553" s="8"/>
      <c r="Y4553" s="8"/>
      <c r="Z4553" s="8"/>
      <c r="AA4553" s="8"/>
      <c r="AB4553" s="8"/>
      <c r="AC4553" s="9">
        <f>ROUNDUP(SUM(VLOOKUP(F4553,'Pontuação'!A$2:B$11,2,FALSE),VLOOKUP(E4553,'Pontuação'!C$2:D$11,2,FALSE),VLOOKUP(H4553,'Pontuação'!I$2:J$11,2,FALSE),VLOOKUP(J4553,'Pontuação'!G$2:H$11,2,FALSE),VLOOKUP(L4553,'Pontuação'!M$2:N$13,2,FALSE)),0)</f>
        <v>1727</v>
      </c>
      <c r="AD4553" s="10">
        <f t="shared" si="1"/>
        <v>173</v>
      </c>
      <c r="AE4553" s="10" t="str">
        <f t="array" ref="AE4553">IFERROR(INDEX('Pontuação'!G$13:G$101, MATCH(AD4553, 'Pontuação'!F$13:F$101, 0)), "Faixa Indefinida")</f>
        <v>B</v>
      </c>
      <c r="AF4553" s="10">
        <f t="shared" si="2"/>
        <v>0</v>
      </c>
      <c r="AG4553" s="10">
        <f t="shared" si="3"/>
        <v>1</v>
      </c>
      <c r="AH4553" s="10">
        <f t="shared" si="4"/>
        <v>0</v>
      </c>
      <c r="AI4553" s="10">
        <f t="shared" si="5"/>
        <v>0</v>
      </c>
      <c r="AJ4553" s="9">
        <f>ROUNDUP(SUM(VLOOKUP(F4553,'Pontuação 3.0'!A$2:B$11,2,FALSE),VLOOKUP(E4553,'Pontuação 3.0'!C$2:D$11,2,FALSE),VLOOKUP(H4553,'Pontuação 3.0'!I$2:J$11,2,FALSE),VLOOKUP(J4553,'Pontuação 3.0'!G$2:H$11,2,FALSE),VLOOKUP(G4553,'Pontuação 3.0'!E$2:F$11,2,FALSE),VLOOKUP(K4553,'Pontuação 3.0'!K$2:L$11,2,FALSE),VLOOKUP(L4553,'Pontuação 3.0'!M$2:N$13,2,FALSE)),0)</f>
        <v>2295</v>
      </c>
      <c r="AK4553" s="9">
        <f t="shared" si="6"/>
        <v>230</v>
      </c>
      <c r="AL4553" s="9" t="str">
        <f t="array" ref="AL4553">IFERROR(INDEX('Pontuação 3.0'!G$13:G$191, MATCH(AK4553, 'Pontuação 3.0'!F$13:F$191, 0)), "Faixa Indefinida")</f>
        <v>B</v>
      </c>
      <c r="AM4553" s="9">
        <f t="shared" si="7"/>
        <v>0</v>
      </c>
      <c r="AN4553" s="9">
        <f t="shared" si="8"/>
        <v>1</v>
      </c>
      <c r="AO4553" s="9">
        <f t="shared" si="9"/>
        <v>0</v>
      </c>
      <c r="AP4553" s="9">
        <f t="shared" si="10"/>
        <v>0</v>
      </c>
      <c r="AQ4553" s="8"/>
    </row>
    <row r="4554" ht="15.75" customHeight="1">
      <c r="A4554" s="7">
        <v>45684.0</v>
      </c>
      <c r="B4554" s="8" t="s">
        <v>10250</v>
      </c>
      <c r="C4554" s="8" t="s">
        <v>10251</v>
      </c>
      <c r="D4554" s="13" t="s">
        <v>12140</v>
      </c>
      <c r="E4554" s="8" t="s">
        <v>11833</v>
      </c>
      <c r="F4554" s="8" t="s">
        <v>11842</v>
      </c>
      <c r="G4554" s="8" t="s">
        <v>11843</v>
      </c>
      <c r="H4554" s="8" t="s">
        <v>11850</v>
      </c>
      <c r="I4554" s="8" t="s">
        <v>11837</v>
      </c>
      <c r="J4554" s="8" t="s">
        <v>11846</v>
      </c>
      <c r="K4554" s="8" t="s">
        <v>11837</v>
      </c>
      <c r="L4554" s="8" t="s">
        <v>11851</v>
      </c>
      <c r="M4554" s="8" t="s">
        <v>11849</v>
      </c>
      <c r="N4554" s="12" t="s">
        <v>11</v>
      </c>
      <c r="O4554" s="12" t="s">
        <v>13</v>
      </c>
      <c r="P4554" s="12" t="s">
        <v>23</v>
      </c>
      <c r="Q4554" s="12" t="s">
        <v>15</v>
      </c>
      <c r="R4554" s="12" t="s">
        <v>20</v>
      </c>
      <c r="S4554" s="8"/>
      <c r="T4554" s="8"/>
      <c r="U4554" s="8"/>
      <c r="V4554" s="8"/>
      <c r="W4554" s="8"/>
      <c r="X4554" s="8"/>
      <c r="Y4554" s="8"/>
      <c r="Z4554" s="8"/>
      <c r="AA4554" s="8"/>
      <c r="AB4554" s="8"/>
      <c r="AC4554" s="9">
        <f>ROUNDUP(SUM(VLOOKUP(F4554,'Pontuação'!A$2:B$11,2,FALSE),VLOOKUP(E4554,'Pontuação'!C$2:D$11,2,FALSE),VLOOKUP(H4554,'Pontuação'!I$2:J$11,2,FALSE),VLOOKUP(J4554,'Pontuação'!G$2:H$11,2,FALSE),VLOOKUP(L4554,'Pontuação'!M$2:N$13,2,FALSE)),0)</f>
        <v>1553</v>
      </c>
      <c r="AD4554" s="10">
        <f t="shared" si="1"/>
        <v>155</v>
      </c>
      <c r="AE4554" s="10" t="str">
        <f t="array" ref="AE4554">IFERROR(INDEX('Pontuação'!G$13:G$101, MATCH(AD4554, 'Pontuação'!F$13:F$101, 0)), "Faixa Indefinida")</f>
        <v>C</v>
      </c>
      <c r="AF4554" s="10">
        <f t="shared" si="2"/>
        <v>0</v>
      </c>
      <c r="AG4554" s="10">
        <f t="shared" si="3"/>
        <v>0</v>
      </c>
      <c r="AH4554" s="10">
        <f t="shared" si="4"/>
        <v>1</v>
      </c>
      <c r="AI4554" s="10">
        <f t="shared" si="5"/>
        <v>0</v>
      </c>
      <c r="AJ4554" s="9">
        <f>ROUNDUP(SUM(VLOOKUP(F4554,'Pontuação 3.0'!A$2:B$11,2,FALSE),VLOOKUP(E4554,'Pontuação 3.0'!C$2:D$11,2,FALSE),VLOOKUP(H4554,'Pontuação 3.0'!I$2:J$11,2,FALSE),VLOOKUP(J4554,'Pontuação 3.0'!G$2:H$11,2,FALSE),VLOOKUP(G4554,'Pontuação 3.0'!E$2:F$11,2,FALSE),VLOOKUP(K4554,'Pontuação 3.0'!K$2:L$11,2,FALSE),VLOOKUP(L4554,'Pontuação 3.0'!M$2:N$13,2,FALSE)),0)</f>
        <v>2122</v>
      </c>
      <c r="AK4554" s="9">
        <f t="shared" si="6"/>
        <v>212</v>
      </c>
      <c r="AL4554" s="9" t="str">
        <f t="array" ref="AL4554">IFERROR(INDEX('Pontuação 3.0'!G$13:G$191, MATCH(AK4554, 'Pontuação 3.0'!F$13:F$191, 0)), "Faixa Indefinida")</f>
        <v>C</v>
      </c>
      <c r="AM4554" s="9">
        <f t="shared" si="7"/>
        <v>0</v>
      </c>
      <c r="AN4554" s="9">
        <f t="shared" si="8"/>
        <v>0</v>
      </c>
      <c r="AO4554" s="9">
        <f t="shared" si="9"/>
        <v>1</v>
      </c>
      <c r="AP4554" s="9">
        <f t="shared" si="10"/>
        <v>0</v>
      </c>
      <c r="AQ4554" s="8"/>
    </row>
    <row r="4555" ht="15.75" customHeight="1">
      <c r="A4555" s="7">
        <v>45684.0</v>
      </c>
      <c r="B4555" s="8" t="s">
        <v>10253</v>
      </c>
      <c r="C4555" s="8" t="s">
        <v>10254</v>
      </c>
      <c r="D4555" s="11">
        <v>7.3998308213E10</v>
      </c>
      <c r="E4555" s="8" t="s">
        <v>11868</v>
      </c>
      <c r="F4555" s="8" t="s">
        <v>11854</v>
      </c>
      <c r="G4555" s="8" t="s">
        <v>11867</v>
      </c>
      <c r="H4555" s="8" t="s">
        <v>11850</v>
      </c>
      <c r="I4555" s="8" t="s">
        <v>11837</v>
      </c>
      <c r="J4555" s="8" t="s">
        <v>11852</v>
      </c>
      <c r="K4555" s="8" t="s">
        <v>11837</v>
      </c>
      <c r="L4555" s="8" t="s">
        <v>11851</v>
      </c>
      <c r="M4555" s="8" t="s">
        <v>11859</v>
      </c>
      <c r="N4555" s="12" t="s">
        <v>11</v>
      </c>
      <c r="O4555" s="12" t="s">
        <v>13</v>
      </c>
      <c r="P4555" s="12" t="s">
        <v>96</v>
      </c>
      <c r="Q4555" s="12" t="s">
        <v>15</v>
      </c>
      <c r="R4555" s="12" t="s">
        <v>20</v>
      </c>
      <c r="S4555" s="8"/>
      <c r="T4555" s="8"/>
      <c r="U4555" s="8"/>
      <c r="V4555" s="8"/>
      <c r="W4555" s="8"/>
      <c r="X4555" s="8"/>
      <c r="Y4555" s="8"/>
      <c r="Z4555" s="8"/>
      <c r="AA4555" s="8"/>
      <c r="AB4555" s="8"/>
      <c r="AC4555" s="9">
        <f>ROUNDUP(SUM(VLOOKUP(F4555,'Pontuação'!A$2:B$11,2,FALSE),VLOOKUP(E4555,'Pontuação'!C$2:D$11,2,FALSE),VLOOKUP(H4555,'Pontuação'!I$2:J$11,2,FALSE),VLOOKUP(J4555,'Pontuação'!G$2:H$11,2,FALSE),VLOOKUP(L4555,'Pontuação'!M$2:N$13,2,FALSE)),0)</f>
        <v>1667</v>
      </c>
      <c r="AD4555" s="10">
        <f t="shared" si="1"/>
        <v>167</v>
      </c>
      <c r="AE4555" s="10" t="str">
        <f t="array" ref="AE4555">IFERROR(INDEX('Pontuação'!G$13:G$101, MATCH(AD4555, 'Pontuação'!F$13:F$101, 0)), "Faixa Indefinida")</f>
        <v>B</v>
      </c>
      <c r="AF4555" s="10">
        <f t="shared" si="2"/>
        <v>0</v>
      </c>
      <c r="AG4555" s="10">
        <f t="shared" si="3"/>
        <v>1</v>
      </c>
      <c r="AH4555" s="10">
        <f t="shared" si="4"/>
        <v>0</v>
      </c>
      <c r="AI4555" s="10">
        <f t="shared" si="5"/>
        <v>0</v>
      </c>
      <c r="AJ4555" s="9">
        <f>ROUNDUP(SUM(VLOOKUP(F4555,'Pontuação 3.0'!A$2:B$11,2,FALSE),VLOOKUP(E4555,'Pontuação 3.0'!C$2:D$11,2,FALSE),VLOOKUP(H4555,'Pontuação 3.0'!I$2:J$11,2,FALSE),VLOOKUP(J4555,'Pontuação 3.0'!G$2:H$11,2,FALSE),VLOOKUP(G4555,'Pontuação 3.0'!E$2:F$11,2,FALSE),VLOOKUP(K4555,'Pontuação 3.0'!K$2:L$11,2,FALSE),VLOOKUP(L4555,'Pontuação 3.0'!M$2:N$13,2,FALSE)),0)</f>
        <v>2079</v>
      </c>
      <c r="AK4555" s="9">
        <f t="shared" si="6"/>
        <v>208</v>
      </c>
      <c r="AL4555" s="9" t="str">
        <f t="array" ref="AL4555">IFERROR(INDEX('Pontuação 3.0'!G$13:G$191, MATCH(AK4555, 'Pontuação 3.0'!F$13:F$191, 0)), "Faixa Indefinida")</f>
        <v>C</v>
      </c>
      <c r="AM4555" s="9">
        <f t="shared" si="7"/>
        <v>0</v>
      </c>
      <c r="AN4555" s="9">
        <f t="shared" si="8"/>
        <v>0</v>
      </c>
      <c r="AO4555" s="9">
        <f t="shared" si="9"/>
        <v>1</v>
      </c>
      <c r="AP4555" s="9">
        <f t="shared" si="10"/>
        <v>0</v>
      </c>
      <c r="AQ4555" s="8"/>
    </row>
    <row r="4556" ht="15.75" customHeight="1">
      <c r="A4556" s="7">
        <v>45684.0</v>
      </c>
      <c r="B4556" s="8" t="s">
        <v>10255</v>
      </c>
      <c r="C4556" s="8" t="s">
        <v>10256</v>
      </c>
      <c r="D4556" s="11">
        <v>3.1994462619E10</v>
      </c>
      <c r="E4556" s="8" t="s">
        <v>11868</v>
      </c>
      <c r="F4556" s="8" t="s">
        <v>11842</v>
      </c>
      <c r="G4556" s="8" t="s">
        <v>11843</v>
      </c>
      <c r="H4556" s="8" t="s">
        <v>11865</v>
      </c>
      <c r="I4556" s="8" t="s">
        <v>11837</v>
      </c>
      <c r="J4556" s="8" t="s">
        <v>11852</v>
      </c>
      <c r="K4556" s="8" t="s">
        <v>11837</v>
      </c>
      <c r="L4556" s="8" t="s">
        <v>11847</v>
      </c>
      <c r="M4556" s="8" t="s">
        <v>11853</v>
      </c>
      <c r="N4556" s="12" t="s">
        <v>11</v>
      </c>
      <c r="O4556" s="12" t="s">
        <v>13</v>
      </c>
      <c r="P4556" s="12" t="s">
        <v>31</v>
      </c>
      <c r="Q4556" s="12" t="s">
        <v>24</v>
      </c>
      <c r="R4556" s="12" t="s">
        <v>20</v>
      </c>
      <c r="S4556" s="8"/>
      <c r="T4556" s="8"/>
      <c r="U4556" s="8"/>
      <c r="V4556" s="8"/>
      <c r="W4556" s="8"/>
      <c r="X4556" s="8"/>
      <c r="Y4556" s="8"/>
      <c r="Z4556" s="8"/>
      <c r="AA4556" s="8"/>
      <c r="AB4556" s="8"/>
      <c r="AC4556" s="9">
        <f>ROUNDUP(SUM(VLOOKUP(F4556,'Pontuação'!A$2:B$11,2,FALSE),VLOOKUP(E4556,'Pontuação'!C$2:D$11,2,FALSE),VLOOKUP(H4556,'Pontuação'!I$2:J$11,2,FALSE),VLOOKUP(J4556,'Pontuação'!G$2:H$11,2,FALSE),VLOOKUP(L4556,'Pontuação'!M$2:N$13,2,FALSE)),0)</f>
        <v>1820</v>
      </c>
      <c r="AD4556" s="10">
        <f t="shared" si="1"/>
        <v>182</v>
      </c>
      <c r="AE4556" s="10" t="str">
        <f t="array" ref="AE4556">IFERROR(INDEX('Pontuação'!G$13:G$101, MATCH(AD4556, 'Pontuação'!F$13:F$101, 0)), "Faixa Indefinida")</f>
        <v>B</v>
      </c>
      <c r="AF4556" s="10">
        <f t="shared" si="2"/>
        <v>0</v>
      </c>
      <c r="AG4556" s="10">
        <f t="shared" si="3"/>
        <v>1</v>
      </c>
      <c r="AH4556" s="10">
        <f t="shared" si="4"/>
        <v>0</v>
      </c>
      <c r="AI4556" s="10">
        <f t="shared" si="5"/>
        <v>0</v>
      </c>
      <c r="AJ4556" s="9">
        <f>ROUNDUP(SUM(VLOOKUP(F4556,'Pontuação 3.0'!A$2:B$11,2,FALSE),VLOOKUP(E4556,'Pontuação 3.0'!C$2:D$11,2,FALSE),VLOOKUP(H4556,'Pontuação 3.0'!I$2:J$11,2,FALSE),VLOOKUP(J4556,'Pontuação 3.0'!G$2:H$11,2,FALSE),VLOOKUP(G4556,'Pontuação 3.0'!E$2:F$11,2,FALSE),VLOOKUP(K4556,'Pontuação 3.0'!K$2:L$11,2,FALSE),VLOOKUP(L4556,'Pontuação 3.0'!M$2:N$13,2,FALSE)),0)</f>
        <v>2266</v>
      </c>
      <c r="AK4556" s="9">
        <f t="shared" si="6"/>
        <v>227</v>
      </c>
      <c r="AL4556" s="9" t="str">
        <f t="array" ref="AL4556">IFERROR(INDEX('Pontuação 3.0'!G$13:G$191, MATCH(AK4556, 'Pontuação 3.0'!F$13:F$191, 0)), "Faixa Indefinida")</f>
        <v>B</v>
      </c>
      <c r="AM4556" s="9">
        <f t="shared" si="7"/>
        <v>0</v>
      </c>
      <c r="AN4556" s="9">
        <f t="shared" si="8"/>
        <v>1</v>
      </c>
      <c r="AO4556" s="9">
        <f t="shared" si="9"/>
        <v>0</v>
      </c>
      <c r="AP4556" s="9">
        <f t="shared" si="10"/>
        <v>0</v>
      </c>
      <c r="AQ4556" s="8"/>
    </row>
    <row r="4557" ht="15.75" customHeight="1">
      <c r="A4557" s="7">
        <v>45684.0</v>
      </c>
      <c r="B4557" s="8" t="s">
        <v>10257</v>
      </c>
      <c r="C4557" s="8" t="s">
        <v>10258</v>
      </c>
      <c r="D4557" s="11">
        <v>2.7988424068E10</v>
      </c>
      <c r="E4557" s="8" t="s">
        <v>11868</v>
      </c>
      <c r="F4557" s="8" t="s">
        <v>11842</v>
      </c>
      <c r="G4557" s="8" t="s">
        <v>11835</v>
      </c>
      <c r="H4557" s="8" t="s">
        <v>11856</v>
      </c>
      <c r="I4557" s="8" t="s">
        <v>11837</v>
      </c>
      <c r="J4557" s="8" t="s">
        <v>11846</v>
      </c>
      <c r="K4557" s="8" t="s">
        <v>11837</v>
      </c>
      <c r="L4557" s="8" t="s">
        <v>11851</v>
      </c>
      <c r="M4557" s="8" t="s">
        <v>11849</v>
      </c>
      <c r="N4557" s="12" t="s">
        <v>11</v>
      </c>
      <c r="O4557" s="12" t="s">
        <v>13</v>
      </c>
      <c r="P4557" s="12" t="s">
        <v>40</v>
      </c>
      <c r="Q4557" s="12" t="s">
        <v>15</v>
      </c>
      <c r="R4557" s="12" t="s">
        <v>20</v>
      </c>
      <c r="S4557" s="8"/>
      <c r="T4557" s="8"/>
      <c r="U4557" s="8"/>
      <c r="V4557" s="8"/>
      <c r="W4557" s="8"/>
      <c r="X4557" s="8"/>
      <c r="Y4557" s="8"/>
      <c r="Z4557" s="8"/>
      <c r="AA4557" s="8"/>
      <c r="AB4557" s="8"/>
      <c r="AC4557" s="9">
        <f>ROUNDUP(SUM(VLOOKUP(F4557,'Pontuação'!A$2:B$11,2,FALSE),VLOOKUP(E4557,'Pontuação'!C$2:D$11,2,FALSE),VLOOKUP(H4557,'Pontuação'!I$2:J$11,2,FALSE),VLOOKUP(J4557,'Pontuação'!G$2:H$11,2,FALSE),VLOOKUP(L4557,'Pontuação'!M$2:N$13,2,FALSE)),0)</f>
        <v>1443</v>
      </c>
      <c r="AD4557" s="10">
        <f t="shared" si="1"/>
        <v>144</v>
      </c>
      <c r="AE4557" s="10" t="str">
        <f t="array" ref="AE4557">IFERROR(INDEX('Pontuação'!G$13:G$101, MATCH(AD4557, 'Pontuação'!F$13:F$101, 0)), "Faixa Indefinida")</f>
        <v>D</v>
      </c>
      <c r="AF4557" s="10">
        <f t="shared" si="2"/>
        <v>0</v>
      </c>
      <c r="AG4557" s="10">
        <f t="shared" si="3"/>
        <v>0</v>
      </c>
      <c r="AH4557" s="10">
        <f t="shared" si="4"/>
        <v>0</v>
      </c>
      <c r="AI4557" s="10">
        <f t="shared" si="5"/>
        <v>1</v>
      </c>
      <c r="AJ4557" s="9">
        <f>ROUNDUP(SUM(VLOOKUP(F4557,'Pontuação 3.0'!A$2:B$11,2,FALSE),VLOOKUP(E4557,'Pontuação 3.0'!C$2:D$11,2,FALSE),VLOOKUP(H4557,'Pontuação 3.0'!I$2:J$11,2,FALSE),VLOOKUP(J4557,'Pontuação 3.0'!G$2:H$11,2,FALSE),VLOOKUP(G4557,'Pontuação 3.0'!E$2:F$11,2,FALSE),VLOOKUP(K4557,'Pontuação 3.0'!K$2:L$11,2,FALSE),VLOOKUP(L4557,'Pontuação 3.0'!M$2:N$13,2,FALSE)),0)</f>
        <v>1804</v>
      </c>
      <c r="AK4557" s="9">
        <f t="shared" si="6"/>
        <v>180</v>
      </c>
      <c r="AL4557" s="9" t="str">
        <f t="array" ref="AL4557">IFERROR(INDEX('Pontuação 3.0'!G$13:G$191, MATCH(AK4557, 'Pontuação 3.0'!F$13:F$191, 0)), "Faixa Indefinida")</f>
        <v>D</v>
      </c>
      <c r="AM4557" s="9">
        <f t="shared" si="7"/>
        <v>0</v>
      </c>
      <c r="AN4557" s="9">
        <f t="shared" si="8"/>
        <v>0</v>
      </c>
      <c r="AO4557" s="9">
        <f t="shared" si="9"/>
        <v>0</v>
      </c>
      <c r="AP4557" s="9">
        <f t="shared" si="10"/>
        <v>1</v>
      </c>
      <c r="AQ4557" s="8"/>
    </row>
    <row r="4558" ht="15.75" customHeight="1">
      <c r="A4558" s="7">
        <v>45684.0</v>
      </c>
      <c r="B4558" s="8" t="s">
        <v>10259</v>
      </c>
      <c r="C4558" s="8" t="s">
        <v>10260</v>
      </c>
      <c r="D4558" s="11">
        <v>4.799706307E10</v>
      </c>
      <c r="E4558" s="8" t="s">
        <v>11833</v>
      </c>
      <c r="F4558" s="8" t="s">
        <v>11834</v>
      </c>
      <c r="G4558" s="8" t="s">
        <v>11843</v>
      </c>
      <c r="H4558" s="8" t="s">
        <v>11865</v>
      </c>
      <c r="I4558" s="8" t="s">
        <v>11837</v>
      </c>
      <c r="J4558" s="8" t="s">
        <v>11846</v>
      </c>
      <c r="K4558" s="8" t="s">
        <v>11837</v>
      </c>
      <c r="L4558" s="8" t="s">
        <v>11847</v>
      </c>
      <c r="M4558" s="8" t="s">
        <v>11849</v>
      </c>
      <c r="N4558" s="12" t="s">
        <v>11</v>
      </c>
      <c r="O4558" s="12" t="s">
        <v>13</v>
      </c>
      <c r="P4558" s="12" t="s">
        <v>49</v>
      </c>
      <c r="Q4558" s="12" t="s">
        <v>65</v>
      </c>
      <c r="R4558" s="12" t="s">
        <v>14</v>
      </c>
      <c r="S4558" s="8"/>
      <c r="T4558" s="8"/>
      <c r="U4558" s="8"/>
      <c r="V4558" s="8"/>
      <c r="W4558" s="8"/>
      <c r="X4558" s="8"/>
      <c r="Y4558" s="8"/>
      <c r="Z4558" s="8"/>
      <c r="AA4558" s="8"/>
      <c r="AB4558" s="8"/>
      <c r="AC4558" s="9">
        <f>ROUNDUP(SUM(VLOOKUP(F4558,'Pontuação'!A$2:B$11,2,FALSE),VLOOKUP(E4558,'Pontuação'!C$2:D$11,2,FALSE),VLOOKUP(H4558,'Pontuação'!I$2:J$11,2,FALSE),VLOOKUP(J4558,'Pontuação'!G$2:H$11,2,FALSE),VLOOKUP(L4558,'Pontuação'!M$2:N$13,2,FALSE)),0)</f>
        <v>1699</v>
      </c>
      <c r="AD4558" s="10">
        <f t="shared" si="1"/>
        <v>170</v>
      </c>
      <c r="AE4558" s="10" t="str">
        <f t="array" ref="AE4558">IFERROR(INDEX('Pontuação'!G$13:G$101, MATCH(AD4558, 'Pontuação'!F$13:F$101, 0)), "Faixa Indefinida")</f>
        <v>B</v>
      </c>
      <c r="AF4558" s="10">
        <f t="shared" si="2"/>
        <v>0</v>
      </c>
      <c r="AG4558" s="10">
        <f t="shared" si="3"/>
        <v>1</v>
      </c>
      <c r="AH4558" s="10">
        <f t="shared" si="4"/>
        <v>0</v>
      </c>
      <c r="AI4558" s="10">
        <f t="shared" si="5"/>
        <v>0</v>
      </c>
      <c r="AJ4558" s="9">
        <f>ROUNDUP(SUM(VLOOKUP(F4558,'Pontuação 3.0'!A$2:B$11,2,FALSE),VLOOKUP(E4558,'Pontuação 3.0'!C$2:D$11,2,FALSE),VLOOKUP(H4558,'Pontuação 3.0'!I$2:J$11,2,FALSE),VLOOKUP(J4558,'Pontuação 3.0'!G$2:H$11,2,FALSE),VLOOKUP(G4558,'Pontuação 3.0'!E$2:F$11,2,FALSE),VLOOKUP(K4558,'Pontuação 3.0'!K$2:L$11,2,FALSE),VLOOKUP(L4558,'Pontuação 3.0'!M$2:N$13,2,FALSE)),0)</f>
        <v>2011</v>
      </c>
      <c r="AK4558" s="9">
        <f t="shared" si="6"/>
        <v>201</v>
      </c>
      <c r="AL4558" s="9" t="str">
        <f t="array" ref="AL4558">IFERROR(INDEX('Pontuação 3.0'!G$13:G$191, MATCH(AK4558, 'Pontuação 3.0'!F$13:F$191, 0)), "Faixa Indefinida")</f>
        <v>C</v>
      </c>
      <c r="AM4558" s="9">
        <f t="shared" si="7"/>
        <v>0</v>
      </c>
      <c r="AN4558" s="9">
        <f t="shared" si="8"/>
        <v>0</v>
      </c>
      <c r="AO4558" s="9">
        <f t="shared" si="9"/>
        <v>1</v>
      </c>
      <c r="AP4558" s="9">
        <f t="shared" si="10"/>
        <v>0</v>
      </c>
      <c r="AQ4558" s="8"/>
    </row>
    <row r="4559" ht="15.75" customHeight="1">
      <c r="A4559" s="7">
        <v>45684.0</v>
      </c>
      <c r="B4559" s="8" t="s">
        <v>10261</v>
      </c>
      <c r="C4559" s="8" t="s">
        <v>10262</v>
      </c>
      <c r="D4559" s="11">
        <v>6.1998813613E10</v>
      </c>
      <c r="E4559" s="8" t="s">
        <v>11833</v>
      </c>
      <c r="F4559" s="8" t="s">
        <v>11842</v>
      </c>
      <c r="G4559" s="8" t="s">
        <v>11835</v>
      </c>
      <c r="H4559" s="8" t="s">
        <v>11844</v>
      </c>
      <c r="I4559" s="8" t="s">
        <v>11837</v>
      </c>
      <c r="J4559" s="8" t="s">
        <v>11852</v>
      </c>
      <c r="K4559" s="8" t="s">
        <v>11837</v>
      </c>
      <c r="L4559" s="8" t="s">
        <v>11847</v>
      </c>
      <c r="M4559" s="8" t="s">
        <v>11849</v>
      </c>
      <c r="N4559" s="12" t="s">
        <v>11</v>
      </c>
      <c r="O4559" s="12" t="s">
        <v>13</v>
      </c>
      <c r="P4559" s="12" t="s">
        <v>99</v>
      </c>
      <c r="Q4559" s="12" t="s">
        <v>44</v>
      </c>
      <c r="R4559" s="12" t="s">
        <v>20</v>
      </c>
      <c r="S4559" s="8"/>
      <c r="T4559" s="8"/>
      <c r="U4559" s="8"/>
      <c r="V4559" s="8"/>
      <c r="W4559" s="8"/>
      <c r="X4559" s="8"/>
      <c r="Y4559" s="8"/>
      <c r="Z4559" s="8"/>
      <c r="AA4559" s="8"/>
      <c r="AB4559" s="8"/>
      <c r="AC4559" s="9">
        <f>ROUNDUP(SUM(VLOOKUP(F4559,'Pontuação'!A$2:B$11,2,FALSE),VLOOKUP(E4559,'Pontuação'!C$2:D$11,2,FALSE),VLOOKUP(H4559,'Pontuação'!I$2:J$11,2,FALSE),VLOOKUP(J4559,'Pontuação'!G$2:H$11,2,FALSE),VLOOKUP(L4559,'Pontuação'!M$2:N$13,2,FALSE)),0)</f>
        <v>1832</v>
      </c>
      <c r="AD4559" s="10">
        <f t="shared" si="1"/>
        <v>183</v>
      </c>
      <c r="AE4559" s="10" t="str">
        <f t="array" ref="AE4559">IFERROR(INDEX('Pontuação'!G$13:G$101, MATCH(AD4559, 'Pontuação'!F$13:F$101, 0)), "Faixa Indefinida")</f>
        <v>B</v>
      </c>
      <c r="AF4559" s="10">
        <f t="shared" si="2"/>
        <v>0</v>
      </c>
      <c r="AG4559" s="10">
        <f t="shared" si="3"/>
        <v>1</v>
      </c>
      <c r="AH4559" s="10">
        <f t="shared" si="4"/>
        <v>0</v>
      </c>
      <c r="AI4559" s="10">
        <f t="shared" si="5"/>
        <v>0</v>
      </c>
      <c r="AJ4559" s="9">
        <f>ROUNDUP(SUM(VLOOKUP(F4559,'Pontuação 3.0'!A$2:B$11,2,FALSE),VLOOKUP(E4559,'Pontuação 3.0'!C$2:D$11,2,FALSE),VLOOKUP(H4559,'Pontuação 3.0'!I$2:J$11,2,FALSE),VLOOKUP(J4559,'Pontuação 3.0'!G$2:H$11,2,FALSE),VLOOKUP(G4559,'Pontuação 3.0'!E$2:F$11,2,FALSE),VLOOKUP(K4559,'Pontuação 3.0'!K$2:L$11,2,FALSE),VLOOKUP(L4559,'Pontuação 3.0'!M$2:N$13,2,FALSE)),0)</f>
        <v>2307</v>
      </c>
      <c r="AK4559" s="9">
        <f t="shared" si="6"/>
        <v>231</v>
      </c>
      <c r="AL4559" s="9" t="str">
        <f t="array" ref="AL4559">IFERROR(INDEX('Pontuação 3.0'!G$13:G$191, MATCH(AK4559, 'Pontuação 3.0'!F$13:F$191, 0)), "Faixa Indefinida")</f>
        <v>B</v>
      </c>
      <c r="AM4559" s="9">
        <f t="shared" si="7"/>
        <v>0</v>
      </c>
      <c r="AN4559" s="9">
        <f t="shared" si="8"/>
        <v>1</v>
      </c>
      <c r="AO4559" s="9">
        <f t="shared" si="9"/>
        <v>0</v>
      </c>
      <c r="AP4559" s="9">
        <f t="shared" si="10"/>
        <v>0</v>
      </c>
      <c r="AQ4559" s="8"/>
    </row>
    <row r="4560" ht="15.75" customHeight="1">
      <c r="A4560" s="7">
        <v>45684.0</v>
      </c>
      <c r="B4560" s="8" t="s">
        <v>10271</v>
      </c>
      <c r="C4560" s="8" t="s">
        <v>10272</v>
      </c>
      <c r="D4560" s="11">
        <v>2.8999151103E10</v>
      </c>
      <c r="E4560" s="8" t="s">
        <v>11833</v>
      </c>
      <c r="F4560" s="8" t="s">
        <v>11842</v>
      </c>
      <c r="G4560" s="8" t="s">
        <v>11843</v>
      </c>
      <c r="H4560" s="8" t="s">
        <v>11850</v>
      </c>
      <c r="I4560" s="8" t="s">
        <v>11845</v>
      </c>
      <c r="J4560" s="8" t="s">
        <v>11838</v>
      </c>
      <c r="K4560" s="8" t="s">
        <v>11839</v>
      </c>
      <c r="L4560" s="8" t="s">
        <v>11870</v>
      </c>
      <c r="M4560" s="8" t="s">
        <v>11849</v>
      </c>
      <c r="N4560" s="12" t="s">
        <v>11</v>
      </c>
      <c r="O4560" s="12" t="s">
        <v>13</v>
      </c>
      <c r="P4560" s="12" t="s">
        <v>23</v>
      </c>
      <c r="Q4560" s="12" t="s">
        <v>44</v>
      </c>
      <c r="R4560" s="12" t="s">
        <v>20</v>
      </c>
      <c r="S4560" s="8"/>
      <c r="T4560" s="8"/>
      <c r="U4560" s="8"/>
      <c r="V4560" s="8"/>
      <c r="W4560" s="8"/>
      <c r="X4560" s="8"/>
      <c r="Y4560" s="8"/>
      <c r="Z4560" s="8"/>
      <c r="AA4560" s="8"/>
      <c r="AB4560" s="8"/>
      <c r="AC4560" s="9">
        <f>ROUNDUP(SUM(VLOOKUP(F4560,'Pontuação'!A$2:B$11,2,FALSE),VLOOKUP(E4560,'Pontuação'!C$2:D$11,2,FALSE),VLOOKUP(H4560,'Pontuação'!I$2:J$11,2,FALSE),VLOOKUP(J4560,'Pontuação'!G$2:H$11,2,FALSE),VLOOKUP(L4560,'Pontuação'!M$2:N$13,2,FALSE)),0)</f>
        <v>1901</v>
      </c>
      <c r="AD4560" s="10">
        <f t="shared" si="1"/>
        <v>190</v>
      </c>
      <c r="AE4560" s="10" t="str">
        <f t="array" ref="AE4560">IFERROR(INDEX('Pontuação'!G$13:G$101, MATCH(AD4560, 'Pontuação'!F$13:F$101, 0)), "Faixa Indefinida")</f>
        <v>A</v>
      </c>
      <c r="AF4560" s="10">
        <f t="shared" si="2"/>
        <v>1</v>
      </c>
      <c r="AG4560" s="10">
        <f t="shared" si="3"/>
        <v>0</v>
      </c>
      <c r="AH4560" s="10">
        <f t="shared" si="4"/>
        <v>0</v>
      </c>
      <c r="AI4560" s="10">
        <f t="shared" si="5"/>
        <v>0</v>
      </c>
      <c r="AJ4560" s="9">
        <f>ROUNDUP(SUM(VLOOKUP(F4560,'Pontuação 3.0'!A$2:B$11,2,FALSE),VLOOKUP(E4560,'Pontuação 3.0'!C$2:D$11,2,FALSE),VLOOKUP(H4560,'Pontuação 3.0'!I$2:J$11,2,FALSE),VLOOKUP(J4560,'Pontuação 3.0'!G$2:H$11,2,FALSE),VLOOKUP(G4560,'Pontuação 3.0'!E$2:F$11,2,FALSE),VLOOKUP(K4560,'Pontuação 3.0'!K$2:L$11,2,FALSE),VLOOKUP(L4560,'Pontuação 3.0'!M$2:N$13,2,FALSE)),0)</f>
        <v>2852</v>
      </c>
      <c r="AK4560" s="9">
        <f t="shared" si="6"/>
        <v>285</v>
      </c>
      <c r="AL4560" s="9" t="str">
        <f t="array" ref="AL4560">IFERROR(INDEX('Pontuação 3.0'!G$13:G$191, MATCH(AK4560, 'Pontuação 3.0'!F$13:F$191, 0)), "Faixa Indefinida")</f>
        <v>A</v>
      </c>
      <c r="AM4560" s="9">
        <f t="shared" si="7"/>
        <v>1</v>
      </c>
      <c r="AN4560" s="9">
        <f t="shared" si="8"/>
        <v>0</v>
      </c>
      <c r="AO4560" s="9">
        <f t="shared" si="9"/>
        <v>0</v>
      </c>
      <c r="AP4560" s="9">
        <f t="shared" si="10"/>
        <v>0</v>
      </c>
      <c r="AQ4560" s="8"/>
    </row>
    <row r="4561" ht="15.75" customHeight="1">
      <c r="A4561" s="7">
        <v>45684.0</v>
      </c>
      <c r="B4561" s="8" t="s">
        <v>10273</v>
      </c>
      <c r="C4561" s="8" t="s">
        <v>10274</v>
      </c>
      <c r="D4561" s="11">
        <v>2.2981414216E10</v>
      </c>
      <c r="E4561" s="8" t="s">
        <v>11833</v>
      </c>
      <c r="F4561" s="8" t="s">
        <v>11842</v>
      </c>
      <c r="G4561" s="8" t="s">
        <v>11843</v>
      </c>
      <c r="H4561" s="8" t="s">
        <v>11850</v>
      </c>
      <c r="I4561" s="8" t="s">
        <v>11837</v>
      </c>
      <c r="J4561" s="8" t="s">
        <v>11846</v>
      </c>
      <c r="K4561" s="8" t="s">
        <v>11837</v>
      </c>
      <c r="L4561" s="8" t="s">
        <v>11851</v>
      </c>
      <c r="M4561" s="8" t="s">
        <v>11859</v>
      </c>
      <c r="N4561" s="12" t="s">
        <v>11</v>
      </c>
      <c r="O4561" s="12" t="s">
        <v>13</v>
      </c>
      <c r="P4561" s="12" t="s">
        <v>27</v>
      </c>
      <c r="Q4561" s="12" t="s">
        <v>44</v>
      </c>
      <c r="R4561" s="12" t="s">
        <v>20</v>
      </c>
      <c r="S4561" s="8"/>
      <c r="T4561" s="8"/>
      <c r="U4561" s="8"/>
      <c r="V4561" s="8"/>
      <c r="W4561" s="8"/>
      <c r="X4561" s="8"/>
      <c r="Y4561" s="8"/>
      <c r="Z4561" s="8"/>
      <c r="AA4561" s="8"/>
      <c r="AB4561" s="8"/>
      <c r="AC4561" s="9">
        <f>ROUNDUP(SUM(VLOOKUP(F4561,'Pontuação'!A$2:B$11,2,FALSE),VLOOKUP(E4561,'Pontuação'!C$2:D$11,2,FALSE),VLOOKUP(H4561,'Pontuação'!I$2:J$11,2,FALSE),VLOOKUP(J4561,'Pontuação'!G$2:H$11,2,FALSE),VLOOKUP(L4561,'Pontuação'!M$2:N$13,2,FALSE)),0)</f>
        <v>1553</v>
      </c>
      <c r="AD4561" s="10">
        <f t="shared" si="1"/>
        <v>155</v>
      </c>
      <c r="AE4561" s="10" t="str">
        <f t="array" ref="AE4561">IFERROR(INDEX('Pontuação'!G$13:G$101, MATCH(AD4561, 'Pontuação'!F$13:F$101, 0)), "Faixa Indefinida")</f>
        <v>C</v>
      </c>
      <c r="AF4561" s="10">
        <f t="shared" si="2"/>
        <v>0</v>
      </c>
      <c r="AG4561" s="10">
        <f t="shared" si="3"/>
        <v>0</v>
      </c>
      <c r="AH4561" s="10">
        <f t="shared" si="4"/>
        <v>1</v>
      </c>
      <c r="AI4561" s="10">
        <f t="shared" si="5"/>
        <v>0</v>
      </c>
      <c r="AJ4561" s="9">
        <f>ROUNDUP(SUM(VLOOKUP(F4561,'Pontuação 3.0'!A$2:B$11,2,FALSE),VLOOKUP(E4561,'Pontuação 3.0'!C$2:D$11,2,FALSE),VLOOKUP(H4561,'Pontuação 3.0'!I$2:J$11,2,FALSE),VLOOKUP(J4561,'Pontuação 3.0'!G$2:H$11,2,FALSE),VLOOKUP(G4561,'Pontuação 3.0'!E$2:F$11,2,FALSE),VLOOKUP(K4561,'Pontuação 3.0'!K$2:L$11,2,FALSE),VLOOKUP(L4561,'Pontuação 3.0'!M$2:N$13,2,FALSE)),0)</f>
        <v>2122</v>
      </c>
      <c r="AK4561" s="9">
        <f t="shared" si="6"/>
        <v>212</v>
      </c>
      <c r="AL4561" s="9" t="str">
        <f t="array" ref="AL4561">IFERROR(INDEX('Pontuação 3.0'!G$13:G$191, MATCH(AK4561, 'Pontuação 3.0'!F$13:F$191, 0)), "Faixa Indefinida")</f>
        <v>C</v>
      </c>
      <c r="AM4561" s="9">
        <f t="shared" si="7"/>
        <v>0</v>
      </c>
      <c r="AN4561" s="9">
        <f t="shared" si="8"/>
        <v>0</v>
      </c>
      <c r="AO4561" s="9">
        <f t="shared" si="9"/>
        <v>1</v>
      </c>
      <c r="AP4561" s="9">
        <f t="shared" si="10"/>
        <v>0</v>
      </c>
      <c r="AQ4561" s="8"/>
    </row>
    <row r="4562" ht="15.75" customHeight="1">
      <c r="A4562" s="7">
        <v>45684.0</v>
      </c>
      <c r="B4562" s="8" t="s">
        <v>10265</v>
      </c>
      <c r="C4562" s="8" t="s">
        <v>10266</v>
      </c>
      <c r="D4562" s="11">
        <v>4.3988265812E10</v>
      </c>
      <c r="E4562" s="8" t="s">
        <v>11833</v>
      </c>
      <c r="F4562" s="8" t="s">
        <v>11834</v>
      </c>
      <c r="G4562" s="8" t="s">
        <v>11843</v>
      </c>
      <c r="H4562" s="8" t="s">
        <v>11865</v>
      </c>
      <c r="I4562" s="8" t="s">
        <v>11837</v>
      </c>
      <c r="J4562" s="8" t="s">
        <v>11852</v>
      </c>
      <c r="K4562" s="8" t="s">
        <v>11837</v>
      </c>
      <c r="L4562" s="8" t="s">
        <v>11851</v>
      </c>
      <c r="M4562" s="8" t="s">
        <v>11849</v>
      </c>
      <c r="N4562" s="12" t="s">
        <v>11</v>
      </c>
      <c r="O4562" s="12" t="s">
        <v>13</v>
      </c>
      <c r="P4562" s="12" t="s">
        <v>23</v>
      </c>
      <c r="Q4562" s="12" t="s">
        <v>15</v>
      </c>
      <c r="R4562" s="12" t="s">
        <v>14</v>
      </c>
      <c r="S4562" s="8"/>
      <c r="T4562" s="8"/>
      <c r="U4562" s="8"/>
      <c r="V4562" s="8"/>
      <c r="W4562" s="8"/>
      <c r="X4562" s="8"/>
      <c r="Y4562" s="8"/>
      <c r="Z4562" s="8"/>
      <c r="AA4562" s="8"/>
      <c r="AB4562" s="8"/>
      <c r="AC4562" s="9">
        <f>ROUNDUP(SUM(VLOOKUP(F4562,'Pontuação'!A$2:B$11,2,FALSE),VLOOKUP(E4562,'Pontuação'!C$2:D$11,2,FALSE),VLOOKUP(H4562,'Pontuação'!I$2:J$11,2,FALSE),VLOOKUP(J4562,'Pontuação'!G$2:H$11,2,FALSE),VLOOKUP(L4562,'Pontuação'!M$2:N$13,2,FALSE)),0)</f>
        <v>1672</v>
      </c>
      <c r="AD4562" s="10">
        <f t="shared" si="1"/>
        <v>167</v>
      </c>
      <c r="AE4562" s="10" t="str">
        <f t="array" ref="AE4562">IFERROR(INDEX('Pontuação'!G$13:G$101, MATCH(AD4562, 'Pontuação'!F$13:F$101, 0)), "Faixa Indefinida")</f>
        <v>B</v>
      </c>
      <c r="AF4562" s="10">
        <f t="shared" si="2"/>
        <v>0</v>
      </c>
      <c r="AG4562" s="10">
        <f t="shared" si="3"/>
        <v>1</v>
      </c>
      <c r="AH4562" s="10">
        <f t="shared" si="4"/>
        <v>0</v>
      </c>
      <c r="AI4562" s="10">
        <f t="shared" si="5"/>
        <v>0</v>
      </c>
      <c r="AJ4562" s="9">
        <f>ROUNDUP(SUM(VLOOKUP(F4562,'Pontuação 3.0'!A$2:B$11,2,FALSE),VLOOKUP(E4562,'Pontuação 3.0'!C$2:D$11,2,FALSE),VLOOKUP(H4562,'Pontuação 3.0'!I$2:J$11,2,FALSE),VLOOKUP(J4562,'Pontuação 3.0'!G$2:H$11,2,FALSE),VLOOKUP(G4562,'Pontuação 3.0'!E$2:F$11,2,FALSE),VLOOKUP(K4562,'Pontuação 3.0'!K$2:L$11,2,FALSE),VLOOKUP(L4562,'Pontuação 3.0'!M$2:N$13,2,FALSE)),0)</f>
        <v>2077</v>
      </c>
      <c r="AK4562" s="9">
        <f t="shared" si="6"/>
        <v>208</v>
      </c>
      <c r="AL4562" s="9" t="str">
        <f t="array" ref="AL4562">IFERROR(INDEX('Pontuação 3.0'!G$13:G$191, MATCH(AK4562, 'Pontuação 3.0'!F$13:F$191, 0)), "Faixa Indefinida")</f>
        <v>C</v>
      </c>
      <c r="AM4562" s="9">
        <f t="shared" si="7"/>
        <v>0</v>
      </c>
      <c r="AN4562" s="9">
        <f t="shared" si="8"/>
        <v>0</v>
      </c>
      <c r="AO4562" s="9">
        <f t="shared" si="9"/>
        <v>1</v>
      </c>
      <c r="AP4562" s="9">
        <f t="shared" si="10"/>
        <v>0</v>
      </c>
      <c r="AQ4562" s="8"/>
    </row>
    <row r="4563" ht="15.75" customHeight="1">
      <c r="A4563" s="7">
        <v>45684.0</v>
      </c>
      <c r="B4563" s="8" t="s">
        <v>10267</v>
      </c>
      <c r="C4563" s="8" t="s">
        <v>10268</v>
      </c>
      <c r="D4563" s="11">
        <v>3.4988084538E10</v>
      </c>
      <c r="E4563" s="8" t="s">
        <v>11833</v>
      </c>
      <c r="F4563" s="8" t="s">
        <v>11834</v>
      </c>
      <c r="G4563" s="8" t="s">
        <v>11843</v>
      </c>
      <c r="H4563" s="8" t="s">
        <v>11856</v>
      </c>
      <c r="I4563" s="8" t="s">
        <v>11837</v>
      </c>
      <c r="J4563" s="8" t="s">
        <v>11846</v>
      </c>
      <c r="K4563" s="8" t="s">
        <v>11837</v>
      </c>
      <c r="L4563" s="8" t="s">
        <v>11851</v>
      </c>
      <c r="M4563" s="8" t="s">
        <v>11848</v>
      </c>
      <c r="N4563" s="12" t="s">
        <v>11</v>
      </c>
      <c r="O4563" s="12" t="s">
        <v>13</v>
      </c>
      <c r="P4563" s="12" t="s">
        <v>27</v>
      </c>
      <c r="Q4563" s="12" t="s">
        <v>44</v>
      </c>
      <c r="R4563" s="12" t="s">
        <v>20</v>
      </c>
      <c r="S4563" s="8"/>
      <c r="T4563" s="8"/>
      <c r="U4563" s="8"/>
      <c r="V4563" s="8"/>
      <c r="W4563" s="8"/>
      <c r="X4563" s="8"/>
      <c r="Y4563" s="8"/>
      <c r="Z4563" s="8"/>
      <c r="AA4563" s="8"/>
      <c r="AB4563" s="8"/>
      <c r="AC4563" s="9">
        <f>ROUNDUP(SUM(VLOOKUP(F4563,'Pontuação'!A$2:B$11,2,FALSE),VLOOKUP(E4563,'Pontuação'!C$2:D$11,2,FALSE),VLOOKUP(H4563,'Pontuação'!I$2:J$11,2,FALSE),VLOOKUP(J4563,'Pontuação'!G$2:H$11,2,FALSE),VLOOKUP(L4563,'Pontuação'!M$2:N$13,2,FALSE)),0)</f>
        <v>1427</v>
      </c>
      <c r="AD4563" s="10">
        <f t="shared" si="1"/>
        <v>143</v>
      </c>
      <c r="AE4563" s="10" t="str">
        <f t="array" ref="AE4563">IFERROR(INDEX('Pontuação'!G$13:G$101, MATCH(AD4563, 'Pontuação'!F$13:F$101, 0)), "Faixa Indefinida")</f>
        <v>D</v>
      </c>
      <c r="AF4563" s="10">
        <f t="shared" si="2"/>
        <v>0</v>
      </c>
      <c r="AG4563" s="10">
        <f t="shared" si="3"/>
        <v>0</v>
      </c>
      <c r="AH4563" s="10">
        <f t="shared" si="4"/>
        <v>0</v>
      </c>
      <c r="AI4563" s="10">
        <f t="shared" si="5"/>
        <v>1</v>
      </c>
      <c r="AJ4563" s="9">
        <f>ROUNDUP(SUM(VLOOKUP(F4563,'Pontuação 3.0'!A$2:B$11,2,FALSE),VLOOKUP(E4563,'Pontuação 3.0'!C$2:D$11,2,FALSE),VLOOKUP(H4563,'Pontuação 3.0'!I$2:J$11,2,FALSE),VLOOKUP(J4563,'Pontuação 3.0'!G$2:H$11,2,FALSE),VLOOKUP(G4563,'Pontuação 3.0'!E$2:F$11,2,FALSE),VLOOKUP(K4563,'Pontuação 3.0'!K$2:L$11,2,FALSE),VLOOKUP(L4563,'Pontuação 3.0'!M$2:N$13,2,FALSE)),0)</f>
        <v>1841</v>
      </c>
      <c r="AK4563" s="9">
        <f t="shared" si="6"/>
        <v>184</v>
      </c>
      <c r="AL4563" s="9" t="str">
        <f t="array" ref="AL4563">IFERROR(INDEX('Pontuação 3.0'!G$13:G$191, MATCH(AK4563, 'Pontuação 3.0'!F$13:F$191, 0)), "Faixa Indefinida")</f>
        <v>D</v>
      </c>
      <c r="AM4563" s="9">
        <f t="shared" si="7"/>
        <v>0</v>
      </c>
      <c r="AN4563" s="9">
        <f t="shared" si="8"/>
        <v>0</v>
      </c>
      <c r="AO4563" s="9">
        <f t="shared" si="9"/>
        <v>0</v>
      </c>
      <c r="AP4563" s="9">
        <f t="shared" si="10"/>
        <v>1</v>
      </c>
      <c r="AQ4563" s="8"/>
    </row>
    <row r="4564" ht="15.75" customHeight="1">
      <c r="A4564" s="7">
        <v>45684.0</v>
      </c>
      <c r="B4564" s="8" t="s">
        <v>10275</v>
      </c>
      <c r="C4564" s="8" t="s">
        <v>10276</v>
      </c>
      <c r="D4564" s="8" t="s">
        <v>10277</v>
      </c>
      <c r="E4564" s="8" t="s">
        <v>11833</v>
      </c>
      <c r="F4564" s="8" t="s">
        <v>11834</v>
      </c>
      <c r="G4564" s="8" t="s">
        <v>11843</v>
      </c>
      <c r="H4564" s="8" t="s">
        <v>11850</v>
      </c>
      <c r="I4564" s="8" t="s">
        <v>11837</v>
      </c>
      <c r="J4564" s="8" t="s">
        <v>11846</v>
      </c>
      <c r="K4564" s="8" t="s">
        <v>11837</v>
      </c>
      <c r="L4564" s="8" t="s">
        <v>11847</v>
      </c>
      <c r="M4564" s="8" t="s">
        <v>11848</v>
      </c>
      <c r="N4564" s="12" t="s">
        <v>11</v>
      </c>
      <c r="O4564" s="12" t="s">
        <v>13</v>
      </c>
      <c r="P4564" s="12" t="s">
        <v>23</v>
      </c>
      <c r="Q4564" s="12" t="s">
        <v>15</v>
      </c>
      <c r="R4564" s="12" t="s">
        <v>20</v>
      </c>
      <c r="S4564" s="8"/>
      <c r="T4564" s="8"/>
      <c r="U4564" s="8"/>
      <c r="V4564" s="8"/>
      <c r="W4564" s="8"/>
      <c r="X4564" s="8"/>
      <c r="Y4564" s="8"/>
      <c r="Z4564" s="8"/>
      <c r="AA4564" s="8"/>
      <c r="AB4564" s="8"/>
      <c r="AC4564" s="9">
        <f>ROUNDUP(SUM(VLOOKUP(F4564,'Pontuação'!A$2:B$11,2,FALSE),VLOOKUP(E4564,'Pontuação'!C$2:D$11,2,FALSE),VLOOKUP(H4564,'Pontuação'!I$2:J$11,2,FALSE),VLOOKUP(J4564,'Pontuação'!G$2:H$11,2,FALSE),VLOOKUP(L4564,'Pontuação'!M$2:N$13,2,FALSE)),0)</f>
        <v>1673</v>
      </c>
      <c r="AD4564" s="10">
        <f t="shared" si="1"/>
        <v>167</v>
      </c>
      <c r="AE4564" s="10" t="str">
        <f t="array" ref="AE4564">IFERROR(INDEX('Pontuação'!G$13:G$101, MATCH(AD4564, 'Pontuação'!F$13:F$101, 0)), "Faixa Indefinida")</f>
        <v>B</v>
      </c>
      <c r="AF4564" s="10">
        <f t="shared" si="2"/>
        <v>0</v>
      </c>
      <c r="AG4564" s="10">
        <f t="shared" si="3"/>
        <v>1</v>
      </c>
      <c r="AH4564" s="10">
        <f t="shared" si="4"/>
        <v>0</v>
      </c>
      <c r="AI4564" s="10">
        <f t="shared" si="5"/>
        <v>0</v>
      </c>
      <c r="AJ4564" s="9">
        <f>ROUNDUP(SUM(VLOOKUP(F4564,'Pontuação 3.0'!A$2:B$11,2,FALSE),VLOOKUP(E4564,'Pontuação 3.0'!C$2:D$11,2,FALSE),VLOOKUP(H4564,'Pontuação 3.0'!I$2:J$11,2,FALSE),VLOOKUP(J4564,'Pontuação 3.0'!G$2:H$11,2,FALSE),VLOOKUP(G4564,'Pontuação 3.0'!E$2:F$11,2,FALSE),VLOOKUP(K4564,'Pontuação 3.0'!K$2:L$11,2,FALSE),VLOOKUP(L4564,'Pontuação 3.0'!M$2:N$13,2,FALSE)),0)</f>
        <v>2075</v>
      </c>
      <c r="AK4564" s="9">
        <f t="shared" si="6"/>
        <v>208</v>
      </c>
      <c r="AL4564" s="9" t="str">
        <f t="array" ref="AL4564">IFERROR(INDEX('Pontuação 3.0'!G$13:G$191, MATCH(AK4564, 'Pontuação 3.0'!F$13:F$191, 0)), "Faixa Indefinida")</f>
        <v>C</v>
      </c>
      <c r="AM4564" s="9">
        <f t="shared" si="7"/>
        <v>0</v>
      </c>
      <c r="AN4564" s="9">
        <f t="shared" si="8"/>
        <v>0</v>
      </c>
      <c r="AO4564" s="9">
        <f t="shared" si="9"/>
        <v>1</v>
      </c>
      <c r="AP4564" s="9">
        <f t="shared" si="10"/>
        <v>0</v>
      </c>
      <c r="AQ4564" s="8"/>
    </row>
    <row r="4565" ht="15.75" customHeight="1">
      <c r="A4565" s="7">
        <v>45684.0</v>
      </c>
      <c r="B4565" s="8" t="s">
        <v>10263</v>
      </c>
      <c r="C4565" s="8" t="s">
        <v>10264</v>
      </c>
      <c r="D4565" s="11">
        <v>1.2991320781E10</v>
      </c>
      <c r="E4565" s="8" t="s">
        <v>11833</v>
      </c>
      <c r="F4565" s="8" t="s">
        <v>11834</v>
      </c>
      <c r="G4565" s="8" t="s">
        <v>11835</v>
      </c>
      <c r="H4565" s="8" t="s">
        <v>11865</v>
      </c>
      <c r="I4565" s="8" t="s">
        <v>11845</v>
      </c>
      <c r="J4565" s="8" t="s">
        <v>11846</v>
      </c>
      <c r="K4565" s="8" t="s">
        <v>11839</v>
      </c>
      <c r="L4565" s="8" t="s">
        <v>11857</v>
      </c>
      <c r="M4565" s="8" t="s">
        <v>11849</v>
      </c>
      <c r="N4565" s="12" t="s">
        <v>11</v>
      </c>
      <c r="O4565" s="12" t="s">
        <v>13</v>
      </c>
      <c r="P4565" s="12" t="s">
        <v>27</v>
      </c>
      <c r="Q4565" s="12" t="s">
        <v>65</v>
      </c>
      <c r="R4565" s="12" t="s">
        <v>14</v>
      </c>
      <c r="S4565" s="8"/>
      <c r="T4565" s="8"/>
      <c r="U4565" s="8"/>
      <c r="V4565" s="8"/>
      <c r="W4565" s="8"/>
      <c r="X4565" s="8"/>
      <c r="Y4565" s="8"/>
      <c r="Z4565" s="8"/>
      <c r="AA4565" s="8"/>
      <c r="AB4565" s="8"/>
      <c r="AC4565" s="9">
        <f>ROUNDUP(SUM(VLOOKUP(F4565,'Pontuação'!A$2:B$11,2,FALSE),VLOOKUP(E4565,'Pontuação'!C$2:D$11,2,FALSE),VLOOKUP(H4565,'Pontuação'!I$2:J$11,2,FALSE),VLOOKUP(J4565,'Pontuação'!G$2:H$11,2,FALSE),VLOOKUP(L4565,'Pontuação'!M$2:N$13,2,FALSE)),0)</f>
        <v>1530</v>
      </c>
      <c r="AD4565" s="10">
        <f t="shared" si="1"/>
        <v>153</v>
      </c>
      <c r="AE4565" s="10" t="str">
        <f t="array" ref="AE4565">IFERROR(INDEX('Pontuação'!G$13:G$101, MATCH(AD4565, 'Pontuação'!F$13:F$101, 0)), "Faixa Indefinida")</f>
        <v>C</v>
      </c>
      <c r="AF4565" s="10">
        <f t="shared" si="2"/>
        <v>0</v>
      </c>
      <c r="AG4565" s="10">
        <f t="shared" si="3"/>
        <v>0</v>
      </c>
      <c r="AH4565" s="10">
        <f t="shared" si="4"/>
        <v>1</v>
      </c>
      <c r="AI4565" s="10">
        <f t="shared" si="5"/>
        <v>0</v>
      </c>
      <c r="AJ4565" s="9">
        <f>ROUNDUP(SUM(VLOOKUP(F4565,'Pontuação 3.0'!A$2:B$11,2,FALSE),VLOOKUP(E4565,'Pontuação 3.0'!C$2:D$11,2,FALSE),VLOOKUP(H4565,'Pontuação 3.0'!I$2:J$11,2,FALSE),VLOOKUP(J4565,'Pontuação 3.0'!G$2:H$11,2,FALSE),VLOOKUP(G4565,'Pontuação 3.0'!E$2:F$11,2,FALSE),VLOOKUP(K4565,'Pontuação 3.0'!K$2:L$11,2,FALSE),VLOOKUP(L4565,'Pontuação 3.0'!M$2:N$13,2,FALSE)),0)</f>
        <v>2016</v>
      </c>
      <c r="AK4565" s="9">
        <f t="shared" si="6"/>
        <v>202</v>
      </c>
      <c r="AL4565" s="9" t="str">
        <f t="array" ref="AL4565">IFERROR(INDEX('Pontuação 3.0'!G$13:G$191, MATCH(AK4565, 'Pontuação 3.0'!F$13:F$191, 0)), "Faixa Indefinida")</f>
        <v>C</v>
      </c>
      <c r="AM4565" s="9">
        <f t="shared" si="7"/>
        <v>0</v>
      </c>
      <c r="AN4565" s="9">
        <f t="shared" si="8"/>
        <v>0</v>
      </c>
      <c r="AO4565" s="9">
        <f t="shared" si="9"/>
        <v>1</v>
      </c>
      <c r="AP4565" s="9">
        <f t="shared" si="10"/>
        <v>0</v>
      </c>
      <c r="AQ4565" s="8"/>
    </row>
    <row r="4566" ht="15.75" customHeight="1">
      <c r="A4566" s="7">
        <v>45684.0</v>
      </c>
      <c r="B4566" s="8" t="s">
        <v>10269</v>
      </c>
      <c r="C4566" s="8" t="s">
        <v>10270</v>
      </c>
      <c r="D4566" s="11">
        <v>3.1989572412E10</v>
      </c>
      <c r="E4566" s="8" t="s">
        <v>11833</v>
      </c>
      <c r="F4566" s="8" t="s">
        <v>11834</v>
      </c>
      <c r="G4566" s="8" t="s">
        <v>11843</v>
      </c>
      <c r="H4566" s="8" t="s">
        <v>11865</v>
      </c>
      <c r="I4566" s="8" t="s">
        <v>11837</v>
      </c>
      <c r="J4566" s="8" t="s">
        <v>11838</v>
      </c>
      <c r="K4566" s="8" t="s">
        <v>11837</v>
      </c>
      <c r="L4566" s="8" t="s">
        <v>11857</v>
      </c>
      <c r="M4566" s="8" t="s">
        <v>11859</v>
      </c>
      <c r="N4566" s="12" t="s">
        <v>11</v>
      </c>
      <c r="O4566" s="12" t="s">
        <v>13</v>
      </c>
      <c r="P4566" s="12" t="s">
        <v>96</v>
      </c>
      <c r="Q4566" s="12" t="s">
        <v>15</v>
      </c>
      <c r="R4566" s="12" t="s">
        <v>20</v>
      </c>
      <c r="S4566" s="8"/>
      <c r="T4566" s="8"/>
      <c r="U4566" s="8"/>
      <c r="V4566" s="8"/>
      <c r="W4566" s="8"/>
      <c r="X4566" s="8"/>
      <c r="Y4566" s="8"/>
      <c r="Z4566" s="8"/>
      <c r="AA4566" s="8"/>
      <c r="AB4566" s="8"/>
      <c r="AC4566" s="9">
        <f>ROUNDUP(SUM(VLOOKUP(F4566,'Pontuação'!A$2:B$11,2,FALSE),VLOOKUP(E4566,'Pontuação'!C$2:D$11,2,FALSE),VLOOKUP(H4566,'Pontuação'!I$2:J$11,2,FALSE),VLOOKUP(J4566,'Pontuação'!G$2:H$11,2,FALSE),VLOOKUP(L4566,'Pontuação'!M$2:N$13,2,FALSE)),0)</f>
        <v>1808</v>
      </c>
      <c r="AD4566" s="10">
        <f t="shared" si="1"/>
        <v>181</v>
      </c>
      <c r="AE4566" s="10" t="str">
        <f t="array" ref="AE4566">IFERROR(INDEX('Pontuação'!G$13:G$101, MATCH(AD4566, 'Pontuação'!F$13:F$101, 0)), "Faixa Indefinida")</f>
        <v>B</v>
      </c>
      <c r="AF4566" s="10">
        <f t="shared" si="2"/>
        <v>0</v>
      </c>
      <c r="AG4566" s="10">
        <f t="shared" si="3"/>
        <v>1</v>
      </c>
      <c r="AH4566" s="10">
        <f t="shared" si="4"/>
        <v>0</v>
      </c>
      <c r="AI4566" s="10">
        <f t="shared" si="5"/>
        <v>0</v>
      </c>
      <c r="AJ4566" s="9">
        <f>ROUNDUP(SUM(VLOOKUP(F4566,'Pontuação 3.0'!A$2:B$11,2,FALSE),VLOOKUP(E4566,'Pontuação 3.0'!C$2:D$11,2,FALSE),VLOOKUP(H4566,'Pontuação 3.0'!I$2:J$11,2,FALSE),VLOOKUP(J4566,'Pontuação 3.0'!G$2:H$11,2,FALSE),VLOOKUP(G4566,'Pontuação 3.0'!E$2:F$11,2,FALSE),VLOOKUP(K4566,'Pontuação 3.0'!K$2:L$11,2,FALSE),VLOOKUP(L4566,'Pontuação 3.0'!M$2:N$13,2,FALSE)),0)</f>
        <v>2170</v>
      </c>
      <c r="AK4566" s="9">
        <f t="shared" si="6"/>
        <v>217</v>
      </c>
      <c r="AL4566" s="9" t="str">
        <f t="array" ref="AL4566">IFERROR(INDEX('Pontuação 3.0'!G$13:G$191, MATCH(AK4566, 'Pontuação 3.0'!F$13:F$191, 0)), "Faixa Indefinida")</f>
        <v>B</v>
      </c>
      <c r="AM4566" s="9">
        <f t="shared" si="7"/>
        <v>0</v>
      </c>
      <c r="AN4566" s="9">
        <f t="shared" si="8"/>
        <v>1</v>
      </c>
      <c r="AO4566" s="9">
        <f t="shared" si="9"/>
        <v>0</v>
      </c>
      <c r="AP4566" s="9">
        <f t="shared" si="10"/>
        <v>0</v>
      </c>
      <c r="AQ4566" s="8"/>
    </row>
    <row r="4567" ht="15.75" customHeight="1">
      <c r="A4567" s="7">
        <v>45684.0</v>
      </c>
      <c r="B4567" s="8" t="s">
        <v>10278</v>
      </c>
      <c r="C4567" s="8" t="s">
        <v>10279</v>
      </c>
      <c r="D4567" s="11">
        <v>1.6997276527E10</v>
      </c>
      <c r="E4567" s="8" t="s">
        <v>11868</v>
      </c>
      <c r="F4567" s="8" t="s">
        <v>11863</v>
      </c>
      <c r="G4567" s="8" t="s">
        <v>11835</v>
      </c>
      <c r="H4567" s="8" t="s">
        <v>11844</v>
      </c>
      <c r="I4567" s="8" t="s">
        <v>11845</v>
      </c>
      <c r="J4567" s="8" t="s">
        <v>11846</v>
      </c>
      <c r="K4567" s="8" t="s">
        <v>11839</v>
      </c>
      <c r="L4567" s="8" t="s">
        <v>11847</v>
      </c>
      <c r="M4567" s="8" t="s">
        <v>11848</v>
      </c>
      <c r="N4567" s="12" t="s">
        <v>11</v>
      </c>
      <c r="O4567" s="12" t="s">
        <v>13</v>
      </c>
      <c r="P4567" s="12" t="s">
        <v>27</v>
      </c>
      <c r="Q4567" s="12" t="s">
        <v>15</v>
      </c>
      <c r="R4567" s="12" t="s">
        <v>14</v>
      </c>
      <c r="S4567" s="8"/>
      <c r="T4567" s="8"/>
      <c r="U4567" s="8"/>
      <c r="V4567" s="8"/>
      <c r="W4567" s="8"/>
      <c r="X4567" s="8"/>
      <c r="Y4567" s="8"/>
      <c r="Z4567" s="8"/>
      <c r="AA4567" s="8"/>
      <c r="AB4567" s="8"/>
      <c r="AC4567" s="9">
        <f>ROUNDUP(SUM(VLOOKUP(F4567,'Pontuação'!A$2:B$11,2,FALSE),VLOOKUP(E4567,'Pontuação'!C$2:D$11,2,FALSE),VLOOKUP(H4567,'Pontuação'!I$2:J$11,2,FALSE),VLOOKUP(J4567,'Pontuação'!G$2:H$11,2,FALSE),VLOOKUP(L4567,'Pontuação'!M$2:N$13,2,FALSE)),0)</f>
        <v>1702</v>
      </c>
      <c r="AD4567" s="10">
        <f t="shared" si="1"/>
        <v>170</v>
      </c>
      <c r="AE4567" s="10" t="str">
        <f t="array" ref="AE4567">IFERROR(INDEX('Pontuação'!G$13:G$101, MATCH(AD4567, 'Pontuação'!F$13:F$101, 0)), "Faixa Indefinida")</f>
        <v>B</v>
      </c>
      <c r="AF4567" s="10">
        <f t="shared" si="2"/>
        <v>0</v>
      </c>
      <c r="AG4567" s="10">
        <f t="shared" si="3"/>
        <v>1</v>
      </c>
      <c r="AH4567" s="10">
        <f t="shared" si="4"/>
        <v>0</v>
      </c>
      <c r="AI4567" s="10">
        <f t="shared" si="5"/>
        <v>0</v>
      </c>
      <c r="AJ4567" s="9">
        <f>ROUNDUP(SUM(VLOOKUP(F4567,'Pontuação 3.0'!A$2:B$11,2,FALSE),VLOOKUP(E4567,'Pontuação 3.0'!C$2:D$11,2,FALSE),VLOOKUP(H4567,'Pontuação 3.0'!I$2:J$11,2,FALSE),VLOOKUP(J4567,'Pontuação 3.0'!G$2:H$11,2,FALSE),VLOOKUP(G4567,'Pontuação 3.0'!E$2:F$11,2,FALSE),VLOOKUP(K4567,'Pontuação 3.0'!K$2:L$11,2,FALSE),VLOOKUP(L4567,'Pontuação 3.0'!M$2:N$13,2,FALSE)),0)</f>
        <v>2164</v>
      </c>
      <c r="AK4567" s="9">
        <f t="shared" si="6"/>
        <v>216</v>
      </c>
      <c r="AL4567" s="9" t="str">
        <f t="array" ref="AL4567">IFERROR(INDEX('Pontuação 3.0'!G$13:G$191, MATCH(AK4567, 'Pontuação 3.0'!F$13:F$191, 0)), "Faixa Indefinida")</f>
        <v>B</v>
      </c>
      <c r="AM4567" s="9">
        <f t="shared" si="7"/>
        <v>0</v>
      </c>
      <c r="AN4567" s="9">
        <f t="shared" si="8"/>
        <v>1</v>
      </c>
      <c r="AO4567" s="9">
        <f t="shared" si="9"/>
        <v>0</v>
      </c>
      <c r="AP4567" s="9">
        <f t="shared" si="10"/>
        <v>0</v>
      </c>
      <c r="AQ4567" s="8"/>
    </row>
    <row r="4568" ht="15.75" customHeight="1">
      <c r="A4568" s="7">
        <v>45684.0</v>
      </c>
      <c r="B4568" s="8" t="s">
        <v>10281</v>
      </c>
      <c r="C4568" s="8" t="s">
        <v>10282</v>
      </c>
      <c r="D4568" s="11">
        <v>4.8999341043E10</v>
      </c>
      <c r="E4568" s="8" t="s">
        <v>11868</v>
      </c>
      <c r="F4568" s="8" t="s">
        <v>11842</v>
      </c>
      <c r="G4568" s="8" t="s">
        <v>11835</v>
      </c>
      <c r="H4568" s="8" t="s">
        <v>11850</v>
      </c>
      <c r="I4568" s="8" t="s">
        <v>11837</v>
      </c>
      <c r="J4568" s="8" t="s">
        <v>11846</v>
      </c>
      <c r="K4568" s="8" t="s">
        <v>11837</v>
      </c>
      <c r="L4568" s="8" t="s">
        <v>11847</v>
      </c>
      <c r="M4568" s="8" t="s">
        <v>11848</v>
      </c>
      <c r="N4568" s="12" t="s">
        <v>11</v>
      </c>
      <c r="O4568" s="12" t="s">
        <v>13</v>
      </c>
      <c r="P4568" s="12" t="s">
        <v>40</v>
      </c>
      <c r="Q4568" s="12" t="s">
        <v>15</v>
      </c>
      <c r="R4568" s="12" t="s">
        <v>20</v>
      </c>
      <c r="S4568" s="8"/>
      <c r="T4568" s="8"/>
      <c r="U4568" s="8"/>
      <c r="V4568" s="8"/>
      <c r="W4568" s="8"/>
      <c r="X4568" s="8"/>
      <c r="Y4568" s="8"/>
      <c r="Z4568" s="8"/>
      <c r="AA4568" s="8"/>
      <c r="AB4568" s="8"/>
      <c r="AC4568" s="9">
        <f>ROUNDUP(SUM(VLOOKUP(F4568,'Pontuação'!A$2:B$11,2,FALSE),VLOOKUP(E4568,'Pontuação'!C$2:D$11,2,FALSE),VLOOKUP(H4568,'Pontuação'!I$2:J$11,2,FALSE),VLOOKUP(J4568,'Pontuação'!G$2:H$11,2,FALSE),VLOOKUP(L4568,'Pontuação'!M$2:N$13,2,FALSE)),0)</f>
        <v>1689</v>
      </c>
      <c r="AD4568" s="10">
        <f t="shared" si="1"/>
        <v>169</v>
      </c>
      <c r="AE4568" s="10" t="str">
        <f t="array" ref="AE4568">IFERROR(INDEX('Pontuação'!G$13:G$101, MATCH(AD4568, 'Pontuação'!F$13:F$101, 0)), "Faixa Indefinida")</f>
        <v>B</v>
      </c>
      <c r="AF4568" s="10">
        <f t="shared" si="2"/>
        <v>0</v>
      </c>
      <c r="AG4568" s="10">
        <f t="shared" si="3"/>
        <v>1</v>
      </c>
      <c r="AH4568" s="10">
        <f t="shared" si="4"/>
        <v>0</v>
      </c>
      <c r="AI4568" s="10">
        <f t="shared" si="5"/>
        <v>0</v>
      </c>
      <c r="AJ4568" s="9">
        <f>ROUNDUP(SUM(VLOOKUP(F4568,'Pontuação 3.0'!A$2:B$11,2,FALSE),VLOOKUP(E4568,'Pontuação 3.0'!C$2:D$11,2,FALSE),VLOOKUP(H4568,'Pontuação 3.0'!I$2:J$11,2,FALSE),VLOOKUP(J4568,'Pontuação 3.0'!G$2:H$11,2,FALSE),VLOOKUP(G4568,'Pontuação 3.0'!E$2:F$11,2,FALSE),VLOOKUP(K4568,'Pontuação 3.0'!K$2:L$11,2,FALSE),VLOOKUP(L4568,'Pontuação 3.0'!M$2:N$13,2,FALSE)),0)</f>
        <v>2038</v>
      </c>
      <c r="AK4568" s="9">
        <f t="shared" si="6"/>
        <v>204</v>
      </c>
      <c r="AL4568" s="9" t="str">
        <f t="array" ref="AL4568">IFERROR(INDEX('Pontuação 3.0'!G$13:G$191, MATCH(AK4568, 'Pontuação 3.0'!F$13:F$191, 0)), "Faixa Indefinida")</f>
        <v>C</v>
      </c>
      <c r="AM4568" s="9">
        <f t="shared" si="7"/>
        <v>0</v>
      </c>
      <c r="AN4568" s="9">
        <f t="shared" si="8"/>
        <v>0</v>
      </c>
      <c r="AO4568" s="9">
        <f t="shared" si="9"/>
        <v>1</v>
      </c>
      <c r="AP4568" s="9">
        <f t="shared" si="10"/>
        <v>0</v>
      </c>
      <c r="AQ4568" s="8"/>
    </row>
    <row r="4569" ht="15.75" customHeight="1">
      <c r="A4569" s="7">
        <v>45684.0</v>
      </c>
      <c r="B4569" s="8" t="s">
        <v>949</v>
      </c>
      <c r="C4569" s="8" t="s">
        <v>10280</v>
      </c>
      <c r="D4569" s="11">
        <v>8.7996136666E10</v>
      </c>
      <c r="E4569" s="8" t="s">
        <v>11833</v>
      </c>
      <c r="F4569" s="8" t="s">
        <v>11834</v>
      </c>
      <c r="G4569" s="8" t="s">
        <v>11835</v>
      </c>
      <c r="H4569" s="8" t="s">
        <v>11836</v>
      </c>
      <c r="I4569" s="8" t="s">
        <v>11837</v>
      </c>
      <c r="J4569" s="8" t="s">
        <v>11846</v>
      </c>
      <c r="K4569" s="8" t="s">
        <v>11837</v>
      </c>
      <c r="L4569" s="8" t="s">
        <v>11847</v>
      </c>
      <c r="M4569" s="8" t="s">
        <v>11848</v>
      </c>
      <c r="N4569" s="12" t="s">
        <v>11</v>
      </c>
      <c r="O4569" s="12" t="s">
        <v>13</v>
      </c>
      <c r="P4569" s="12" t="s">
        <v>99</v>
      </c>
      <c r="Q4569" s="12" t="s">
        <v>15</v>
      </c>
      <c r="R4569" s="12" t="s">
        <v>20</v>
      </c>
      <c r="S4569" s="8"/>
      <c r="T4569" s="8"/>
      <c r="U4569" s="8"/>
      <c r="V4569" s="8"/>
      <c r="W4569" s="8"/>
      <c r="X4569" s="8"/>
      <c r="Y4569" s="8"/>
      <c r="Z4569" s="8"/>
      <c r="AA4569" s="8"/>
      <c r="AB4569" s="8"/>
      <c r="AC4569" s="9">
        <f>ROUNDUP(SUM(VLOOKUP(F4569,'Pontuação'!A$2:B$11,2,FALSE),VLOOKUP(E4569,'Pontuação'!C$2:D$11,2,FALSE),VLOOKUP(H4569,'Pontuação'!I$2:J$11,2,FALSE),VLOOKUP(J4569,'Pontuação'!G$2:H$11,2,FALSE),VLOOKUP(L4569,'Pontuação'!M$2:N$13,2,FALSE)),0)</f>
        <v>1489</v>
      </c>
      <c r="AD4569" s="10">
        <f t="shared" si="1"/>
        <v>149</v>
      </c>
      <c r="AE4569" s="10" t="str">
        <f t="array" ref="AE4569">IFERROR(INDEX('Pontuação'!G$13:G$101, MATCH(AD4569, 'Pontuação'!F$13:F$101, 0)), "Faixa Indefinida")</f>
        <v>C</v>
      </c>
      <c r="AF4569" s="10">
        <f t="shared" si="2"/>
        <v>0</v>
      </c>
      <c r="AG4569" s="10">
        <f t="shared" si="3"/>
        <v>0</v>
      </c>
      <c r="AH4569" s="10">
        <f t="shared" si="4"/>
        <v>1</v>
      </c>
      <c r="AI4569" s="10">
        <f t="shared" si="5"/>
        <v>0</v>
      </c>
      <c r="AJ4569" s="9">
        <f>ROUNDUP(SUM(VLOOKUP(F4569,'Pontuação 3.0'!A$2:B$11,2,FALSE),VLOOKUP(E4569,'Pontuação 3.0'!C$2:D$11,2,FALSE),VLOOKUP(H4569,'Pontuação 3.0'!I$2:J$11,2,FALSE),VLOOKUP(J4569,'Pontuação 3.0'!G$2:H$11,2,FALSE),VLOOKUP(G4569,'Pontuação 3.0'!E$2:F$11,2,FALSE),VLOOKUP(K4569,'Pontuação 3.0'!K$2:L$11,2,FALSE),VLOOKUP(L4569,'Pontuação 3.0'!M$2:N$13,2,FALSE)),0)</f>
        <v>1827</v>
      </c>
      <c r="AK4569" s="9">
        <f t="shared" si="6"/>
        <v>183</v>
      </c>
      <c r="AL4569" s="9" t="str">
        <f t="array" ref="AL4569">IFERROR(INDEX('Pontuação 3.0'!G$13:G$191, MATCH(AK4569, 'Pontuação 3.0'!F$13:F$191, 0)), "Faixa Indefinida")</f>
        <v>D</v>
      </c>
      <c r="AM4569" s="9">
        <f t="shared" si="7"/>
        <v>0</v>
      </c>
      <c r="AN4569" s="9">
        <f t="shared" si="8"/>
        <v>0</v>
      </c>
      <c r="AO4569" s="9">
        <f t="shared" si="9"/>
        <v>0</v>
      </c>
      <c r="AP4569" s="9">
        <f t="shared" si="10"/>
        <v>1</v>
      </c>
      <c r="AQ4569" s="8"/>
    </row>
    <row r="4570" ht="15.75" customHeight="1">
      <c r="A4570" s="7">
        <v>45684.0</v>
      </c>
      <c r="B4570" s="8" t="s">
        <v>10283</v>
      </c>
      <c r="C4570" s="8" t="s">
        <v>10284</v>
      </c>
      <c r="D4570" s="11">
        <v>9.40041016E8</v>
      </c>
      <c r="E4570" s="8" t="s">
        <v>11833</v>
      </c>
      <c r="F4570" s="8" t="s">
        <v>11863</v>
      </c>
      <c r="G4570" s="8" t="s">
        <v>11843</v>
      </c>
      <c r="H4570" s="8" t="s">
        <v>11844</v>
      </c>
      <c r="I4570" s="8" t="s">
        <v>11837</v>
      </c>
      <c r="J4570" s="8" t="s">
        <v>11846</v>
      </c>
      <c r="K4570" s="8" t="s">
        <v>11839</v>
      </c>
      <c r="L4570" s="8" t="s">
        <v>11851</v>
      </c>
      <c r="M4570" s="8" t="s">
        <v>11853</v>
      </c>
      <c r="N4570" s="12" t="s">
        <v>11</v>
      </c>
      <c r="O4570" s="12" t="s">
        <v>13</v>
      </c>
      <c r="P4570" s="12" t="s">
        <v>12</v>
      </c>
      <c r="Q4570" s="12" t="s">
        <v>15</v>
      </c>
      <c r="R4570" s="12" t="s">
        <v>14</v>
      </c>
      <c r="S4570" s="8"/>
      <c r="T4570" s="8"/>
      <c r="U4570" s="8"/>
      <c r="V4570" s="8"/>
      <c r="W4570" s="8"/>
      <c r="X4570" s="8"/>
      <c r="Y4570" s="8"/>
      <c r="Z4570" s="8"/>
      <c r="AA4570" s="8"/>
      <c r="AB4570" s="8"/>
      <c r="AC4570" s="9">
        <f>ROUNDUP(SUM(VLOOKUP(F4570,'Pontuação'!A$2:B$11,2,FALSE),VLOOKUP(E4570,'Pontuação'!C$2:D$11,2,FALSE),VLOOKUP(H4570,'Pontuação'!I$2:J$11,2,FALSE),VLOOKUP(J4570,'Pontuação'!G$2:H$11,2,FALSE),VLOOKUP(L4570,'Pontuação'!M$2:N$13,2,FALSE)),0)</f>
        <v>1566</v>
      </c>
      <c r="AD4570" s="10">
        <f t="shared" si="1"/>
        <v>157</v>
      </c>
      <c r="AE4570" s="10" t="str">
        <f t="array" ref="AE4570">IFERROR(INDEX('Pontuação'!G$13:G$101, MATCH(AD4570, 'Pontuação'!F$13:F$101, 0)), "Faixa Indefinida")</f>
        <v>C</v>
      </c>
      <c r="AF4570" s="10">
        <f t="shared" si="2"/>
        <v>0</v>
      </c>
      <c r="AG4570" s="10">
        <f t="shared" si="3"/>
        <v>0</v>
      </c>
      <c r="AH4570" s="10">
        <f t="shared" si="4"/>
        <v>1</v>
      </c>
      <c r="AI4570" s="10">
        <f t="shared" si="5"/>
        <v>0</v>
      </c>
      <c r="AJ4570" s="9">
        <f>ROUNDUP(SUM(VLOOKUP(F4570,'Pontuação 3.0'!A$2:B$11,2,FALSE),VLOOKUP(E4570,'Pontuação 3.0'!C$2:D$11,2,FALSE),VLOOKUP(H4570,'Pontuação 3.0'!I$2:J$11,2,FALSE),VLOOKUP(J4570,'Pontuação 3.0'!G$2:H$11,2,FALSE),VLOOKUP(G4570,'Pontuação 3.0'!E$2:F$11,2,FALSE),VLOOKUP(K4570,'Pontuação 3.0'!K$2:L$11,2,FALSE),VLOOKUP(L4570,'Pontuação 3.0'!M$2:N$13,2,FALSE)),0)</f>
        <v>2248</v>
      </c>
      <c r="AK4570" s="9">
        <f t="shared" si="6"/>
        <v>225</v>
      </c>
      <c r="AL4570" s="9" t="str">
        <f t="array" ref="AL4570">IFERROR(INDEX('Pontuação 3.0'!G$13:G$191, MATCH(AK4570, 'Pontuação 3.0'!F$13:F$191, 0)), "Faixa Indefinida")</f>
        <v>B</v>
      </c>
      <c r="AM4570" s="9">
        <f t="shared" si="7"/>
        <v>0</v>
      </c>
      <c r="AN4570" s="9">
        <f t="shared" si="8"/>
        <v>1</v>
      </c>
      <c r="AO4570" s="9">
        <f t="shared" si="9"/>
        <v>0</v>
      </c>
      <c r="AP4570" s="9">
        <f t="shared" si="10"/>
        <v>0</v>
      </c>
      <c r="AQ4570" s="8"/>
    </row>
    <row r="4571" ht="15.75" customHeight="1">
      <c r="A4571" s="7">
        <v>45684.0</v>
      </c>
      <c r="B4571" s="8" t="s">
        <v>10285</v>
      </c>
      <c r="C4571" s="8" t="s">
        <v>10286</v>
      </c>
      <c r="D4571" s="11">
        <v>1.8997529992E10</v>
      </c>
      <c r="E4571" s="8" t="s">
        <v>11868</v>
      </c>
      <c r="F4571" s="8" t="s">
        <v>11834</v>
      </c>
      <c r="G4571" s="8" t="s">
        <v>11843</v>
      </c>
      <c r="H4571" s="8" t="s">
        <v>11850</v>
      </c>
      <c r="I4571" s="8" t="s">
        <v>11837</v>
      </c>
      <c r="J4571" s="8" t="s">
        <v>11838</v>
      </c>
      <c r="K4571" s="8" t="s">
        <v>11839</v>
      </c>
      <c r="L4571" s="8" t="s">
        <v>11847</v>
      </c>
      <c r="M4571" s="8" t="s">
        <v>11853</v>
      </c>
      <c r="N4571" s="12" t="s">
        <v>11</v>
      </c>
      <c r="O4571" s="12" t="s">
        <v>13</v>
      </c>
      <c r="P4571" s="12" t="s">
        <v>27</v>
      </c>
      <c r="Q4571" s="12" t="s">
        <v>65</v>
      </c>
      <c r="R4571" s="12" t="s">
        <v>20</v>
      </c>
      <c r="S4571" s="8"/>
      <c r="T4571" s="8"/>
      <c r="U4571" s="8"/>
      <c r="V4571" s="8"/>
      <c r="W4571" s="8"/>
      <c r="X4571" s="8"/>
      <c r="Y4571" s="8"/>
      <c r="Z4571" s="8"/>
      <c r="AA4571" s="8"/>
      <c r="AB4571" s="8"/>
      <c r="AC4571" s="9">
        <f>ROUNDUP(SUM(VLOOKUP(F4571,'Pontuação'!A$2:B$11,2,FALSE),VLOOKUP(E4571,'Pontuação'!C$2:D$11,2,FALSE),VLOOKUP(H4571,'Pontuação'!I$2:J$11,2,FALSE),VLOOKUP(J4571,'Pontuação'!G$2:H$11,2,FALSE),VLOOKUP(L4571,'Pontuação'!M$2:N$13,2,FALSE)),0)</f>
        <v>1955</v>
      </c>
      <c r="AD4571" s="10">
        <f t="shared" si="1"/>
        <v>196</v>
      </c>
      <c r="AE4571" s="10" t="str">
        <f t="array" ref="AE4571">IFERROR(INDEX('Pontuação'!G$13:G$101, MATCH(AD4571, 'Pontuação'!F$13:F$101, 0)), "Faixa Indefinida")</f>
        <v>A</v>
      </c>
      <c r="AF4571" s="10">
        <f t="shared" si="2"/>
        <v>1</v>
      </c>
      <c r="AG4571" s="10">
        <f t="shared" si="3"/>
        <v>0</v>
      </c>
      <c r="AH4571" s="10">
        <f t="shared" si="4"/>
        <v>0</v>
      </c>
      <c r="AI4571" s="10">
        <f t="shared" si="5"/>
        <v>0</v>
      </c>
      <c r="AJ4571" s="9">
        <f>ROUNDUP(SUM(VLOOKUP(F4571,'Pontuação 3.0'!A$2:B$11,2,FALSE),VLOOKUP(E4571,'Pontuação 3.0'!C$2:D$11,2,FALSE),VLOOKUP(H4571,'Pontuação 3.0'!I$2:J$11,2,FALSE),VLOOKUP(J4571,'Pontuação 3.0'!G$2:H$11,2,FALSE),VLOOKUP(G4571,'Pontuação 3.0'!E$2:F$11,2,FALSE),VLOOKUP(K4571,'Pontuação 3.0'!K$2:L$11,2,FALSE),VLOOKUP(L4571,'Pontuação 3.0'!M$2:N$13,2,FALSE)),0)</f>
        <v>2581</v>
      </c>
      <c r="AK4571" s="9">
        <f t="shared" si="6"/>
        <v>258</v>
      </c>
      <c r="AL4571" s="9" t="str">
        <f t="array" ref="AL4571">IFERROR(INDEX('Pontuação 3.0'!G$13:G$191, MATCH(AK4571, 'Pontuação 3.0'!F$13:F$191, 0)), "Faixa Indefinida")</f>
        <v>A</v>
      </c>
      <c r="AM4571" s="9">
        <f t="shared" si="7"/>
        <v>1</v>
      </c>
      <c r="AN4571" s="9">
        <f t="shared" si="8"/>
        <v>0</v>
      </c>
      <c r="AO4571" s="9">
        <f t="shared" si="9"/>
        <v>0</v>
      </c>
      <c r="AP4571" s="9">
        <f t="shared" si="10"/>
        <v>0</v>
      </c>
      <c r="AQ4571" s="8"/>
    </row>
    <row r="4572" ht="15.75" customHeight="1">
      <c r="A4572" s="7">
        <v>45684.0</v>
      </c>
      <c r="B4572" s="8" t="s">
        <v>10287</v>
      </c>
      <c r="C4572" s="8" t="s">
        <v>10288</v>
      </c>
      <c r="D4572" s="11">
        <v>8.4999181373E10</v>
      </c>
      <c r="E4572" s="8" t="s">
        <v>11833</v>
      </c>
      <c r="F4572" s="8" t="s">
        <v>11834</v>
      </c>
      <c r="G4572" s="8" t="s">
        <v>11843</v>
      </c>
      <c r="H4572" s="8" t="s">
        <v>11850</v>
      </c>
      <c r="I4572" s="8" t="s">
        <v>11837</v>
      </c>
      <c r="J4572" s="8" t="s">
        <v>11838</v>
      </c>
      <c r="K4572" s="8" t="s">
        <v>11839</v>
      </c>
      <c r="L4572" s="8" t="s">
        <v>11840</v>
      </c>
      <c r="M4572" s="8" t="s">
        <v>11849</v>
      </c>
      <c r="N4572" s="12" t="s">
        <v>11</v>
      </c>
      <c r="O4572" s="12" t="s">
        <v>13</v>
      </c>
      <c r="P4572" s="12" t="s">
        <v>27</v>
      </c>
      <c r="Q4572" s="12" t="s">
        <v>24</v>
      </c>
      <c r="R4572" s="12" t="s">
        <v>14</v>
      </c>
      <c r="S4572" s="8"/>
      <c r="T4572" s="8"/>
      <c r="U4572" s="8"/>
      <c r="V4572" s="8"/>
      <c r="W4572" s="8"/>
      <c r="X4572" s="8"/>
      <c r="Y4572" s="8"/>
      <c r="Z4572" s="8"/>
      <c r="AA4572" s="8"/>
      <c r="AB4572" s="8"/>
      <c r="AC4572" s="9">
        <f>ROUNDUP(SUM(VLOOKUP(F4572,'Pontuação'!A$2:B$11,2,FALSE),VLOOKUP(E4572,'Pontuação'!C$2:D$11,2,FALSE),VLOOKUP(H4572,'Pontuação'!I$2:J$11,2,FALSE),VLOOKUP(J4572,'Pontuação'!G$2:H$11,2,FALSE),VLOOKUP(L4572,'Pontuação'!M$2:N$13,2,FALSE)),0)</f>
        <v>1863</v>
      </c>
      <c r="AD4572" s="10">
        <f t="shared" si="1"/>
        <v>186</v>
      </c>
      <c r="AE4572" s="10" t="str">
        <f t="array" ref="AE4572">IFERROR(INDEX('Pontuação'!G$13:G$101, MATCH(AD4572, 'Pontuação'!F$13:F$101, 0)), "Faixa Indefinida")</f>
        <v>A</v>
      </c>
      <c r="AF4572" s="10">
        <f t="shared" si="2"/>
        <v>1</v>
      </c>
      <c r="AG4572" s="10">
        <f t="shared" si="3"/>
        <v>0</v>
      </c>
      <c r="AH4572" s="10">
        <f t="shared" si="4"/>
        <v>0</v>
      </c>
      <c r="AI4572" s="10">
        <f t="shared" si="5"/>
        <v>0</v>
      </c>
      <c r="AJ4572" s="9">
        <f>ROUNDUP(SUM(VLOOKUP(F4572,'Pontuação 3.0'!A$2:B$11,2,FALSE),VLOOKUP(E4572,'Pontuação 3.0'!C$2:D$11,2,FALSE),VLOOKUP(H4572,'Pontuação 3.0'!I$2:J$11,2,FALSE),VLOOKUP(J4572,'Pontuação 3.0'!G$2:H$11,2,FALSE),VLOOKUP(G4572,'Pontuação 3.0'!E$2:F$11,2,FALSE),VLOOKUP(K4572,'Pontuação 3.0'!K$2:L$11,2,FALSE),VLOOKUP(L4572,'Pontuação 3.0'!M$2:N$13,2,FALSE)),0)</f>
        <v>2503</v>
      </c>
      <c r="AK4572" s="9">
        <f t="shared" si="6"/>
        <v>250</v>
      </c>
      <c r="AL4572" s="9" t="str">
        <f t="array" ref="AL4572">IFERROR(INDEX('Pontuação 3.0'!G$13:G$191, MATCH(AK4572, 'Pontuação 3.0'!F$13:F$191, 0)), "Faixa Indefinida")</f>
        <v>A</v>
      </c>
      <c r="AM4572" s="9">
        <f t="shared" si="7"/>
        <v>1</v>
      </c>
      <c r="AN4572" s="9">
        <f t="shared" si="8"/>
        <v>0</v>
      </c>
      <c r="AO4572" s="9">
        <f t="shared" si="9"/>
        <v>0</v>
      </c>
      <c r="AP4572" s="9">
        <f t="shared" si="10"/>
        <v>0</v>
      </c>
      <c r="AQ4572" s="8"/>
    </row>
    <row r="4573" ht="15.75" customHeight="1">
      <c r="A4573" s="7">
        <v>45684.0</v>
      </c>
      <c r="B4573" s="8" t="s">
        <v>10289</v>
      </c>
      <c r="C4573" s="8" t="s">
        <v>10290</v>
      </c>
      <c r="D4573" s="11">
        <v>3.2984917361E10</v>
      </c>
      <c r="E4573" s="8" t="s">
        <v>11833</v>
      </c>
      <c r="F4573" s="8" t="s">
        <v>11834</v>
      </c>
      <c r="G4573" s="8" t="s">
        <v>11835</v>
      </c>
      <c r="H4573" s="8" t="s">
        <v>11844</v>
      </c>
      <c r="I4573" s="8" t="s">
        <v>11837</v>
      </c>
      <c r="J4573" s="8" t="s">
        <v>11846</v>
      </c>
      <c r="K4573" s="8" t="s">
        <v>11837</v>
      </c>
      <c r="L4573" s="8" t="s">
        <v>11840</v>
      </c>
      <c r="M4573" s="8" t="s">
        <v>11849</v>
      </c>
      <c r="N4573" s="12" t="s">
        <v>11</v>
      </c>
      <c r="O4573" s="12" t="s">
        <v>13</v>
      </c>
      <c r="P4573" s="12" t="s">
        <v>40</v>
      </c>
      <c r="Q4573" s="12" t="s">
        <v>15</v>
      </c>
      <c r="R4573" s="12" t="s">
        <v>20</v>
      </c>
      <c r="S4573" s="8"/>
      <c r="T4573" s="8"/>
      <c r="U4573" s="8"/>
      <c r="V4573" s="8"/>
      <c r="W4573" s="8"/>
      <c r="X4573" s="8"/>
      <c r="Y4573" s="8"/>
      <c r="Z4573" s="8"/>
      <c r="AA4573" s="8"/>
      <c r="AB4573" s="8"/>
      <c r="AC4573" s="9">
        <f>ROUNDUP(SUM(VLOOKUP(F4573,'Pontuação'!A$2:B$11,2,FALSE),VLOOKUP(E4573,'Pontuação'!C$2:D$11,2,FALSE),VLOOKUP(H4573,'Pontuação'!I$2:J$11,2,FALSE),VLOOKUP(J4573,'Pontuação'!G$2:H$11,2,FALSE),VLOOKUP(L4573,'Pontuação'!M$2:N$13,2,FALSE)),0)</f>
        <v>1627</v>
      </c>
      <c r="AD4573" s="10">
        <f t="shared" si="1"/>
        <v>163</v>
      </c>
      <c r="AE4573" s="10" t="str">
        <f t="array" ref="AE4573">IFERROR(INDEX('Pontuação'!G$13:G$101, MATCH(AD4573, 'Pontuação'!F$13:F$101, 0)), "Faixa Indefinida")</f>
        <v>C</v>
      </c>
      <c r="AF4573" s="10">
        <f t="shared" si="2"/>
        <v>0</v>
      </c>
      <c r="AG4573" s="10">
        <f t="shared" si="3"/>
        <v>0</v>
      </c>
      <c r="AH4573" s="10">
        <f t="shared" si="4"/>
        <v>1</v>
      </c>
      <c r="AI4573" s="10">
        <f t="shared" si="5"/>
        <v>0</v>
      </c>
      <c r="AJ4573" s="9">
        <f>ROUNDUP(SUM(VLOOKUP(F4573,'Pontuação 3.0'!A$2:B$11,2,FALSE),VLOOKUP(E4573,'Pontuação 3.0'!C$2:D$11,2,FALSE),VLOOKUP(H4573,'Pontuação 3.0'!I$2:J$11,2,FALSE),VLOOKUP(J4573,'Pontuação 3.0'!G$2:H$11,2,FALSE),VLOOKUP(G4573,'Pontuação 3.0'!E$2:F$11,2,FALSE),VLOOKUP(K4573,'Pontuação 3.0'!K$2:L$11,2,FALSE),VLOOKUP(L4573,'Pontuação 3.0'!M$2:N$13,2,FALSE)),0)</f>
        <v>1914</v>
      </c>
      <c r="AK4573" s="9">
        <f t="shared" si="6"/>
        <v>191</v>
      </c>
      <c r="AL4573" s="9" t="str">
        <f t="array" ref="AL4573">IFERROR(INDEX('Pontuação 3.0'!G$13:G$191, MATCH(AK4573, 'Pontuação 3.0'!F$13:F$191, 0)), "Faixa Indefinida")</f>
        <v>D</v>
      </c>
      <c r="AM4573" s="9">
        <f t="shared" si="7"/>
        <v>0</v>
      </c>
      <c r="AN4573" s="9">
        <f t="shared" si="8"/>
        <v>0</v>
      </c>
      <c r="AO4573" s="9">
        <f t="shared" si="9"/>
        <v>0</v>
      </c>
      <c r="AP4573" s="9">
        <f t="shared" si="10"/>
        <v>1</v>
      </c>
      <c r="AQ4573" s="8"/>
    </row>
    <row r="4574" ht="15.75" customHeight="1">
      <c r="A4574" s="7">
        <v>45684.0</v>
      </c>
      <c r="B4574" s="8" t="s">
        <v>10291</v>
      </c>
      <c r="C4574" s="8" t="s">
        <v>10292</v>
      </c>
      <c r="D4574" s="8" t="s">
        <v>10293</v>
      </c>
      <c r="E4574" s="8" t="s">
        <v>11868</v>
      </c>
      <c r="F4574" s="8" t="s">
        <v>11834</v>
      </c>
      <c r="G4574" s="8" t="s">
        <v>11843</v>
      </c>
      <c r="H4574" s="8" t="s">
        <v>11850</v>
      </c>
      <c r="I4574" s="8" t="s">
        <v>11845</v>
      </c>
      <c r="J4574" s="8" t="s">
        <v>11846</v>
      </c>
      <c r="K4574" s="8" t="s">
        <v>11837</v>
      </c>
      <c r="L4574" s="8" t="s">
        <v>11847</v>
      </c>
      <c r="M4574" s="8" t="s">
        <v>11849</v>
      </c>
      <c r="N4574" s="12" t="s">
        <v>11</v>
      </c>
      <c r="O4574" s="12" t="s">
        <v>13</v>
      </c>
      <c r="P4574" s="12" t="s">
        <v>23</v>
      </c>
      <c r="Q4574" s="12" t="s">
        <v>15</v>
      </c>
      <c r="R4574" s="12" t="s">
        <v>20</v>
      </c>
      <c r="S4574" s="8"/>
      <c r="T4574" s="8"/>
      <c r="U4574" s="8"/>
      <c r="V4574" s="8"/>
      <c r="W4574" s="8"/>
      <c r="X4574" s="8"/>
      <c r="Y4574" s="8"/>
      <c r="Z4574" s="8"/>
      <c r="AA4574" s="8"/>
      <c r="AB4574" s="8"/>
      <c r="AC4574" s="9">
        <f>ROUNDUP(SUM(VLOOKUP(F4574,'Pontuação'!A$2:B$11,2,FALSE),VLOOKUP(E4574,'Pontuação'!C$2:D$11,2,FALSE),VLOOKUP(H4574,'Pontuação'!I$2:J$11,2,FALSE),VLOOKUP(J4574,'Pontuação'!G$2:H$11,2,FALSE),VLOOKUP(L4574,'Pontuação'!M$2:N$13,2,FALSE)),0)</f>
        <v>1677</v>
      </c>
      <c r="AD4574" s="10">
        <f t="shared" si="1"/>
        <v>168</v>
      </c>
      <c r="AE4574" s="10" t="str">
        <f t="array" ref="AE4574">IFERROR(INDEX('Pontuação'!G$13:G$101, MATCH(AD4574, 'Pontuação'!F$13:F$101, 0)), "Faixa Indefinida")</f>
        <v>B</v>
      </c>
      <c r="AF4574" s="10">
        <f t="shared" si="2"/>
        <v>0</v>
      </c>
      <c r="AG4574" s="10">
        <f t="shared" si="3"/>
        <v>1</v>
      </c>
      <c r="AH4574" s="10">
        <f t="shared" si="4"/>
        <v>0</v>
      </c>
      <c r="AI4574" s="10">
        <f t="shared" si="5"/>
        <v>0</v>
      </c>
      <c r="AJ4574" s="9">
        <f>ROUNDUP(SUM(VLOOKUP(F4574,'Pontuação 3.0'!A$2:B$11,2,FALSE),VLOOKUP(E4574,'Pontuação 3.0'!C$2:D$11,2,FALSE),VLOOKUP(H4574,'Pontuação 3.0'!I$2:J$11,2,FALSE),VLOOKUP(J4574,'Pontuação 3.0'!G$2:H$11,2,FALSE),VLOOKUP(G4574,'Pontuação 3.0'!E$2:F$11,2,FALSE),VLOOKUP(K4574,'Pontuação 3.0'!K$2:L$11,2,FALSE),VLOOKUP(L4574,'Pontuação 3.0'!M$2:N$13,2,FALSE)),0)</f>
        <v>2045</v>
      </c>
      <c r="AK4574" s="9">
        <f t="shared" si="6"/>
        <v>205</v>
      </c>
      <c r="AL4574" s="9" t="str">
        <f t="array" ref="AL4574">IFERROR(INDEX('Pontuação 3.0'!G$13:G$191, MATCH(AK4574, 'Pontuação 3.0'!F$13:F$191, 0)), "Faixa Indefinida")</f>
        <v>C</v>
      </c>
      <c r="AM4574" s="9">
        <f t="shared" si="7"/>
        <v>0</v>
      </c>
      <c r="AN4574" s="9">
        <f t="shared" si="8"/>
        <v>0</v>
      </c>
      <c r="AO4574" s="9">
        <f t="shared" si="9"/>
        <v>1</v>
      </c>
      <c r="AP4574" s="9">
        <f t="shared" si="10"/>
        <v>0</v>
      </c>
      <c r="AQ4574" s="8"/>
    </row>
    <row r="4575" ht="15.75" customHeight="1">
      <c r="A4575" s="7">
        <v>45684.0</v>
      </c>
      <c r="B4575" s="8" t="s">
        <v>532</v>
      </c>
      <c r="C4575" s="8" t="s">
        <v>10296</v>
      </c>
      <c r="D4575" s="11">
        <v>3.1993597876E10</v>
      </c>
      <c r="E4575" s="8" t="s">
        <v>11833</v>
      </c>
      <c r="F4575" s="8" t="s">
        <v>11834</v>
      </c>
      <c r="G4575" s="8" t="s">
        <v>11843</v>
      </c>
      <c r="H4575" s="8" t="s">
        <v>11844</v>
      </c>
      <c r="I4575" s="8" t="s">
        <v>11837</v>
      </c>
      <c r="J4575" s="8" t="s">
        <v>11846</v>
      </c>
      <c r="K4575" s="8" t="s">
        <v>11837</v>
      </c>
      <c r="L4575" s="8" t="s">
        <v>11851</v>
      </c>
      <c r="M4575" s="8" t="s">
        <v>11853</v>
      </c>
      <c r="N4575" s="12" t="s">
        <v>11</v>
      </c>
      <c r="O4575" s="12" t="s">
        <v>13</v>
      </c>
      <c r="P4575" s="12" t="s">
        <v>123</v>
      </c>
      <c r="Q4575" s="12" t="s">
        <v>15</v>
      </c>
      <c r="R4575" s="12" t="s">
        <v>20</v>
      </c>
      <c r="S4575" s="8"/>
      <c r="T4575" s="8"/>
      <c r="U4575" s="8"/>
      <c r="V4575" s="8"/>
      <c r="W4575" s="8"/>
      <c r="X4575" s="8"/>
      <c r="Y4575" s="8"/>
      <c r="Z4575" s="8"/>
      <c r="AA4575" s="8"/>
      <c r="AB4575" s="8"/>
      <c r="AC4575" s="9">
        <f>ROUNDUP(SUM(VLOOKUP(F4575,'Pontuação'!A$2:B$11,2,FALSE),VLOOKUP(E4575,'Pontuação'!C$2:D$11,2,FALSE),VLOOKUP(H4575,'Pontuação'!I$2:J$11,2,FALSE),VLOOKUP(J4575,'Pontuação'!G$2:H$11,2,FALSE),VLOOKUP(L4575,'Pontuação'!M$2:N$13,2,FALSE)),0)</f>
        <v>1583</v>
      </c>
      <c r="AD4575" s="10">
        <f t="shared" si="1"/>
        <v>158</v>
      </c>
      <c r="AE4575" s="10" t="str">
        <f t="array" ref="AE4575">IFERROR(INDEX('Pontuação'!G$13:G$101, MATCH(AD4575, 'Pontuação'!F$13:F$101, 0)), "Faixa Indefinida")</f>
        <v>C</v>
      </c>
      <c r="AF4575" s="10">
        <f t="shared" si="2"/>
        <v>0</v>
      </c>
      <c r="AG4575" s="10">
        <f t="shared" si="3"/>
        <v>0</v>
      </c>
      <c r="AH4575" s="10">
        <f t="shared" si="4"/>
        <v>1</v>
      </c>
      <c r="AI4575" s="10">
        <f t="shared" si="5"/>
        <v>0</v>
      </c>
      <c r="AJ4575" s="9">
        <f>ROUNDUP(SUM(VLOOKUP(F4575,'Pontuação 3.0'!A$2:B$11,2,FALSE),VLOOKUP(E4575,'Pontuação 3.0'!C$2:D$11,2,FALSE),VLOOKUP(H4575,'Pontuação 3.0'!I$2:J$11,2,FALSE),VLOOKUP(J4575,'Pontuação 3.0'!G$2:H$11,2,FALSE),VLOOKUP(G4575,'Pontuação 3.0'!E$2:F$11,2,FALSE),VLOOKUP(K4575,'Pontuação 3.0'!K$2:L$11,2,FALSE),VLOOKUP(L4575,'Pontuação 3.0'!M$2:N$13,2,FALSE)),0)</f>
        <v>2076</v>
      </c>
      <c r="AK4575" s="9">
        <f t="shared" si="6"/>
        <v>208</v>
      </c>
      <c r="AL4575" s="9" t="str">
        <f t="array" ref="AL4575">IFERROR(INDEX('Pontuação 3.0'!G$13:G$191, MATCH(AK4575, 'Pontuação 3.0'!F$13:F$191, 0)), "Faixa Indefinida")</f>
        <v>C</v>
      </c>
      <c r="AM4575" s="9">
        <f t="shared" si="7"/>
        <v>0</v>
      </c>
      <c r="AN4575" s="9">
        <f t="shared" si="8"/>
        <v>0</v>
      </c>
      <c r="AO4575" s="9">
        <f t="shared" si="9"/>
        <v>1</v>
      </c>
      <c r="AP4575" s="9">
        <f t="shared" si="10"/>
        <v>0</v>
      </c>
      <c r="AQ4575" s="8"/>
    </row>
    <row r="4576" ht="15.75" customHeight="1">
      <c r="A4576" s="7">
        <v>45684.0</v>
      </c>
      <c r="B4576" s="8" t="s">
        <v>10298</v>
      </c>
      <c r="C4576" s="8" t="s">
        <v>10299</v>
      </c>
      <c r="D4576" s="11">
        <v>3.2999421704E10</v>
      </c>
      <c r="E4576" s="8" t="s">
        <v>11833</v>
      </c>
      <c r="F4576" s="8" t="s">
        <v>11834</v>
      </c>
      <c r="G4576" s="8" t="s">
        <v>11843</v>
      </c>
      <c r="H4576" s="8" t="s">
        <v>11844</v>
      </c>
      <c r="I4576" s="8" t="s">
        <v>11837</v>
      </c>
      <c r="J4576" s="8" t="s">
        <v>11846</v>
      </c>
      <c r="K4576" s="8" t="s">
        <v>11837</v>
      </c>
      <c r="L4576" s="8" t="s">
        <v>11851</v>
      </c>
      <c r="M4576" s="8" t="s">
        <v>11859</v>
      </c>
      <c r="N4576" s="12" t="s">
        <v>11</v>
      </c>
      <c r="O4576" s="12" t="s">
        <v>13</v>
      </c>
      <c r="P4576" s="12" t="s">
        <v>27</v>
      </c>
      <c r="Q4576" s="12" t="s">
        <v>882</v>
      </c>
      <c r="R4576" s="12" t="s">
        <v>20</v>
      </c>
      <c r="S4576" s="8"/>
      <c r="T4576" s="8"/>
      <c r="U4576" s="8"/>
      <c r="V4576" s="8"/>
      <c r="W4576" s="8"/>
      <c r="X4576" s="8"/>
      <c r="Y4576" s="8"/>
      <c r="Z4576" s="8"/>
      <c r="AA4576" s="8"/>
      <c r="AB4576" s="8"/>
      <c r="AC4576" s="9">
        <f>ROUNDUP(SUM(VLOOKUP(F4576,'Pontuação'!A$2:B$11,2,FALSE),VLOOKUP(E4576,'Pontuação'!C$2:D$11,2,FALSE),VLOOKUP(H4576,'Pontuação'!I$2:J$11,2,FALSE),VLOOKUP(J4576,'Pontuação'!G$2:H$11,2,FALSE),VLOOKUP(L4576,'Pontuação'!M$2:N$13,2,FALSE)),0)</f>
        <v>1583</v>
      </c>
      <c r="AD4576" s="10">
        <f t="shared" si="1"/>
        <v>158</v>
      </c>
      <c r="AE4576" s="10" t="str">
        <f t="array" ref="AE4576">IFERROR(INDEX('Pontuação'!G$13:G$101, MATCH(AD4576, 'Pontuação'!F$13:F$101, 0)), "Faixa Indefinida")</f>
        <v>C</v>
      </c>
      <c r="AF4576" s="10">
        <f t="shared" si="2"/>
        <v>0</v>
      </c>
      <c r="AG4576" s="10">
        <f t="shared" si="3"/>
        <v>0</v>
      </c>
      <c r="AH4576" s="10">
        <f t="shared" si="4"/>
        <v>1</v>
      </c>
      <c r="AI4576" s="10">
        <f t="shared" si="5"/>
        <v>0</v>
      </c>
      <c r="AJ4576" s="9">
        <f>ROUNDUP(SUM(VLOOKUP(F4576,'Pontuação 3.0'!A$2:B$11,2,FALSE),VLOOKUP(E4576,'Pontuação 3.0'!C$2:D$11,2,FALSE),VLOOKUP(H4576,'Pontuação 3.0'!I$2:J$11,2,FALSE),VLOOKUP(J4576,'Pontuação 3.0'!G$2:H$11,2,FALSE),VLOOKUP(G4576,'Pontuação 3.0'!E$2:F$11,2,FALSE),VLOOKUP(K4576,'Pontuação 3.0'!K$2:L$11,2,FALSE),VLOOKUP(L4576,'Pontuação 3.0'!M$2:N$13,2,FALSE)),0)</f>
        <v>2076</v>
      </c>
      <c r="AK4576" s="9">
        <f t="shared" si="6"/>
        <v>208</v>
      </c>
      <c r="AL4576" s="9" t="str">
        <f t="array" ref="AL4576">IFERROR(INDEX('Pontuação 3.0'!G$13:G$191, MATCH(AK4576, 'Pontuação 3.0'!F$13:F$191, 0)), "Faixa Indefinida")</f>
        <v>C</v>
      </c>
      <c r="AM4576" s="9">
        <f t="shared" si="7"/>
        <v>0</v>
      </c>
      <c r="AN4576" s="9">
        <f t="shared" si="8"/>
        <v>0</v>
      </c>
      <c r="AO4576" s="9">
        <f t="shared" si="9"/>
        <v>1</v>
      </c>
      <c r="AP4576" s="9">
        <f t="shared" si="10"/>
        <v>0</v>
      </c>
      <c r="AQ4576" s="8"/>
    </row>
    <row r="4577" ht="15.75" customHeight="1">
      <c r="A4577" s="7">
        <v>45684.0</v>
      </c>
      <c r="B4577" s="8" t="s">
        <v>2836</v>
      </c>
      <c r="C4577" s="8" t="s">
        <v>10297</v>
      </c>
      <c r="D4577" s="11">
        <v>1.1992131439E10</v>
      </c>
      <c r="E4577" s="8" t="s">
        <v>11833</v>
      </c>
      <c r="F4577" s="8" t="s">
        <v>11834</v>
      </c>
      <c r="G4577" s="8" t="s">
        <v>11843</v>
      </c>
      <c r="H4577" s="8" t="s">
        <v>11844</v>
      </c>
      <c r="I4577" s="8" t="s">
        <v>11837</v>
      </c>
      <c r="J4577" s="8" t="s">
        <v>11846</v>
      </c>
      <c r="K4577" s="8" t="s">
        <v>11837</v>
      </c>
      <c r="L4577" s="8" t="s">
        <v>11847</v>
      </c>
      <c r="M4577" s="8" t="s">
        <v>11849</v>
      </c>
      <c r="N4577" s="12" t="s">
        <v>11</v>
      </c>
      <c r="O4577" s="12" t="s">
        <v>13</v>
      </c>
      <c r="P4577" s="12" t="s">
        <v>23</v>
      </c>
      <c r="Q4577" s="12" t="s">
        <v>15</v>
      </c>
      <c r="R4577" s="12" t="s">
        <v>14</v>
      </c>
      <c r="S4577" s="8"/>
      <c r="T4577" s="8"/>
      <c r="U4577" s="8"/>
      <c r="V4577" s="8"/>
      <c r="W4577" s="8"/>
      <c r="X4577" s="8"/>
      <c r="Y4577" s="8"/>
      <c r="Z4577" s="8"/>
      <c r="AA4577" s="8"/>
      <c r="AB4577" s="8"/>
      <c r="AC4577" s="9">
        <f>ROUNDUP(SUM(VLOOKUP(F4577,'Pontuação'!A$2:B$11,2,FALSE),VLOOKUP(E4577,'Pontuação'!C$2:D$11,2,FALSE),VLOOKUP(H4577,'Pontuação'!I$2:J$11,2,FALSE),VLOOKUP(J4577,'Pontuação'!G$2:H$11,2,FALSE),VLOOKUP(L4577,'Pontuação'!M$2:N$13,2,FALSE)),0)</f>
        <v>1715</v>
      </c>
      <c r="AD4577" s="10">
        <f t="shared" si="1"/>
        <v>172</v>
      </c>
      <c r="AE4577" s="10" t="str">
        <f t="array" ref="AE4577">IFERROR(INDEX('Pontuação'!G$13:G$101, MATCH(AD4577, 'Pontuação'!F$13:F$101, 0)), "Faixa Indefinida")</f>
        <v>B</v>
      </c>
      <c r="AF4577" s="10">
        <f t="shared" si="2"/>
        <v>0</v>
      </c>
      <c r="AG4577" s="10">
        <f t="shared" si="3"/>
        <v>1</v>
      </c>
      <c r="AH4577" s="10">
        <f t="shared" si="4"/>
        <v>0</v>
      </c>
      <c r="AI4577" s="10">
        <f t="shared" si="5"/>
        <v>0</v>
      </c>
      <c r="AJ4577" s="9">
        <f>ROUNDUP(SUM(VLOOKUP(F4577,'Pontuação 3.0'!A$2:B$11,2,FALSE),VLOOKUP(E4577,'Pontuação 3.0'!C$2:D$11,2,FALSE),VLOOKUP(H4577,'Pontuação 3.0'!I$2:J$11,2,FALSE),VLOOKUP(J4577,'Pontuação 3.0'!G$2:H$11,2,FALSE),VLOOKUP(G4577,'Pontuação 3.0'!E$2:F$11,2,FALSE),VLOOKUP(K4577,'Pontuação 3.0'!K$2:L$11,2,FALSE),VLOOKUP(L4577,'Pontuação 3.0'!M$2:N$13,2,FALSE)),0)</f>
        <v>2162</v>
      </c>
      <c r="AK4577" s="9">
        <f t="shared" si="6"/>
        <v>216</v>
      </c>
      <c r="AL4577" s="9" t="str">
        <f t="array" ref="AL4577">IFERROR(INDEX('Pontuação 3.0'!G$13:G$191, MATCH(AK4577, 'Pontuação 3.0'!F$13:F$191, 0)), "Faixa Indefinida")</f>
        <v>B</v>
      </c>
      <c r="AM4577" s="9">
        <f t="shared" si="7"/>
        <v>0</v>
      </c>
      <c r="AN4577" s="9">
        <f t="shared" si="8"/>
        <v>1</v>
      </c>
      <c r="AO4577" s="9">
        <f t="shared" si="9"/>
        <v>0</v>
      </c>
      <c r="AP4577" s="9">
        <f t="shared" si="10"/>
        <v>0</v>
      </c>
      <c r="AQ4577" s="8"/>
    </row>
    <row r="4578" ht="15.75" customHeight="1">
      <c r="A4578" s="7">
        <v>45684.0</v>
      </c>
      <c r="B4578" s="8" t="s">
        <v>102</v>
      </c>
      <c r="C4578" s="8" t="s">
        <v>10300</v>
      </c>
      <c r="D4578" s="11">
        <v>3.1996687919E10</v>
      </c>
      <c r="E4578" s="8" t="s">
        <v>11833</v>
      </c>
      <c r="F4578" s="8" t="s">
        <v>11842</v>
      </c>
      <c r="G4578" s="8" t="s">
        <v>11843</v>
      </c>
      <c r="H4578" s="8" t="s">
        <v>11865</v>
      </c>
      <c r="I4578" s="8" t="s">
        <v>11837</v>
      </c>
      <c r="J4578" s="8" t="s">
        <v>11846</v>
      </c>
      <c r="K4578" s="8" t="s">
        <v>11837</v>
      </c>
      <c r="L4578" s="8" t="s">
        <v>11851</v>
      </c>
      <c r="M4578" s="8" t="s">
        <v>11849</v>
      </c>
      <c r="N4578" s="12" t="s">
        <v>11</v>
      </c>
      <c r="O4578" s="12" t="s">
        <v>13</v>
      </c>
      <c r="P4578" s="12" t="s">
        <v>99</v>
      </c>
      <c r="Q4578" s="12" t="s">
        <v>15</v>
      </c>
      <c r="R4578" s="12" t="s">
        <v>20</v>
      </c>
      <c r="S4578" s="8"/>
      <c r="T4578" s="8"/>
      <c r="U4578" s="8"/>
      <c r="V4578" s="8"/>
      <c r="W4578" s="8"/>
      <c r="X4578" s="8"/>
      <c r="Y4578" s="8"/>
      <c r="Z4578" s="8"/>
      <c r="AA4578" s="8"/>
      <c r="AB4578" s="8"/>
      <c r="AC4578" s="9">
        <f>ROUNDUP(SUM(VLOOKUP(F4578,'Pontuação'!A$2:B$11,2,FALSE),VLOOKUP(E4578,'Pontuação'!C$2:D$11,2,FALSE),VLOOKUP(H4578,'Pontuação'!I$2:J$11,2,FALSE),VLOOKUP(J4578,'Pontuação'!G$2:H$11,2,FALSE),VLOOKUP(L4578,'Pontuação'!M$2:N$13,2,FALSE)),0)</f>
        <v>1579</v>
      </c>
      <c r="AD4578" s="10">
        <f t="shared" si="1"/>
        <v>158</v>
      </c>
      <c r="AE4578" s="10" t="str">
        <f t="array" ref="AE4578">IFERROR(INDEX('Pontuação'!G$13:G$101, MATCH(AD4578, 'Pontuação'!F$13:F$101, 0)), "Faixa Indefinida")</f>
        <v>C</v>
      </c>
      <c r="AF4578" s="10">
        <f t="shared" si="2"/>
        <v>0</v>
      </c>
      <c r="AG4578" s="10">
        <f t="shared" si="3"/>
        <v>0</v>
      </c>
      <c r="AH4578" s="10">
        <f t="shared" si="4"/>
        <v>1</v>
      </c>
      <c r="AI4578" s="10">
        <f t="shared" si="5"/>
        <v>0</v>
      </c>
      <c r="AJ4578" s="9">
        <f>ROUNDUP(SUM(VLOOKUP(F4578,'Pontuação 3.0'!A$2:B$11,2,FALSE),VLOOKUP(E4578,'Pontuação 3.0'!C$2:D$11,2,FALSE),VLOOKUP(H4578,'Pontuação 3.0'!I$2:J$11,2,FALSE),VLOOKUP(J4578,'Pontuação 3.0'!G$2:H$11,2,FALSE),VLOOKUP(G4578,'Pontuação 3.0'!E$2:F$11,2,FALSE),VLOOKUP(K4578,'Pontuação 3.0'!K$2:L$11,2,FALSE),VLOOKUP(L4578,'Pontuação 3.0'!M$2:N$13,2,FALSE)),0)</f>
        <v>2058</v>
      </c>
      <c r="AK4578" s="9">
        <f t="shared" si="6"/>
        <v>206</v>
      </c>
      <c r="AL4578" s="9" t="str">
        <f t="array" ref="AL4578">IFERROR(INDEX('Pontuação 3.0'!G$13:G$191, MATCH(AK4578, 'Pontuação 3.0'!F$13:F$191, 0)), "Faixa Indefinida")</f>
        <v>C</v>
      </c>
      <c r="AM4578" s="9">
        <f t="shared" si="7"/>
        <v>0</v>
      </c>
      <c r="AN4578" s="9">
        <f t="shared" si="8"/>
        <v>0</v>
      </c>
      <c r="AO4578" s="9">
        <f t="shared" si="9"/>
        <v>1</v>
      </c>
      <c r="AP4578" s="9">
        <f t="shared" si="10"/>
        <v>0</v>
      </c>
      <c r="AQ4578" s="8"/>
    </row>
    <row r="4579" ht="15.75" customHeight="1">
      <c r="A4579" s="7">
        <v>45684.0</v>
      </c>
      <c r="B4579" s="8" t="s">
        <v>10303</v>
      </c>
      <c r="C4579" s="8" t="s">
        <v>10304</v>
      </c>
      <c r="D4579" s="11">
        <v>6.3991361462E10</v>
      </c>
      <c r="E4579" s="8" t="s">
        <v>11833</v>
      </c>
      <c r="F4579" s="8" t="s">
        <v>11854</v>
      </c>
      <c r="G4579" s="8" t="s">
        <v>11855</v>
      </c>
      <c r="H4579" s="8" t="s">
        <v>11850</v>
      </c>
      <c r="I4579" s="8" t="s">
        <v>11837</v>
      </c>
      <c r="J4579" s="8" t="s">
        <v>11852</v>
      </c>
      <c r="K4579" s="8" t="s">
        <v>11837</v>
      </c>
      <c r="L4579" s="8" t="s">
        <v>11847</v>
      </c>
      <c r="M4579" s="8" t="s">
        <v>11841</v>
      </c>
      <c r="N4579" s="12" t="s">
        <v>11</v>
      </c>
      <c r="O4579" s="12" t="s">
        <v>13</v>
      </c>
      <c r="P4579" s="12" t="s">
        <v>27</v>
      </c>
      <c r="Q4579" s="12" t="s">
        <v>65</v>
      </c>
      <c r="R4579" s="12" t="s">
        <v>20</v>
      </c>
      <c r="S4579" s="8"/>
      <c r="T4579" s="8"/>
      <c r="U4579" s="8"/>
      <c r="V4579" s="8"/>
      <c r="W4579" s="8"/>
      <c r="X4579" s="8"/>
      <c r="Y4579" s="8"/>
      <c r="Z4579" s="8"/>
      <c r="AA4579" s="8"/>
      <c r="AB4579" s="8"/>
      <c r="AC4579" s="9">
        <f>ROUNDUP(SUM(VLOOKUP(F4579,'Pontuação'!A$2:B$11,2,FALSE),VLOOKUP(E4579,'Pontuação'!C$2:D$11,2,FALSE),VLOOKUP(H4579,'Pontuação'!I$2:J$11,2,FALSE),VLOOKUP(J4579,'Pontuação'!G$2:H$11,2,FALSE),VLOOKUP(L4579,'Pontuação'!M$2:N$13,2,FALSE)),0)</f>
        <v>1795</v>
      </c>
      <c r="AD4579" s="10">
        <f t="shared" si="1"/>
        <v>180</v>
      </c>
      <c r="AE4579" s="10" t="str">
        <f t="array" ref="AE4579">IFERROR(INDEX('Pontuação'!G$13:G$101, MATCH(AD4579, 'Pontuação'!F$13:F$101, 0)), "Faixa Indefinida")</f>
        <v>B</v>
      </c>
      <c r="AF4579" s="10">
        <f t="shared" si="2"/>
        <v>0</v>
      </c>
      <c r="AG4579" s="10">
        <f t="shared" si="3"/>
        <v>1</v>
      </c>
      <c r="AH4579" s="10">
        <f t="shared" si="4"/>
        <v>0</v>
      </c>
      <c r="AI4579" s="10">
        <f t="shared" si="5"/>
        <v>0</v>
      </c>
      <c r="AJ4579" s="9">
        <f>ROUNDUP(SUM(VLOOKUP(F4579,'Pontuação 3.0'!A$2:B$11,2,FALSE),VLOOKUP(E4579,'Pontuação 3.0'!C$2:D$11,2,FALSE),VLOOKUP(H4579,'Pontuação 3.0'!I$2:J$11,2,FALSE),VLOOKUP(J4579,'Pontuação 3.0'!G$2:H$11,2,FALSE),VLOOKUP(G4579,'Pontuação 3.0'!E$2:F$11,2,FALSE),VLOOKUP(K4579,'Pontuação 3.0'!K$2:L$11,2,FALSE),VLOOKUP(L4579,'Pontuação 3.0'!M$2:N$13,2,FALSE)),0)</f>
        <v>2238</v>
      </c>
      <c r="AK4579" s="9">
        <f t="shared" si="6"/>
        <v>224</v>
      </c>
      <c r="AL4579" s="9" t="str">
        <f t="array" ref="AL4579">IFERROR(INDEX('Pontuação 3.0'!G$13:G$191, MATCH(AK4579, 'Pontuação 3.0'!F$13:F$191, 0)), "Faixa Indefinida")</f>
        <v>B</v>
      </c>
      <c r="AM4579" s="9">
        <f t="shared" si="7"/>
        <v>0</v>
      </c>
      <c r="AN4579" s="9">
        <f t="shared" si="8"/>
        <v>1</v>
      </c>
      <c r="AO4579" s="9">
        <f t="shared" si="9"/>
        <v>0</v>
      </c>
      <c r="AP4579" s="9">
        <f t="shared" si="10"/>
        <v>0</v>
      </c>
      <c r="AQ4579" s="8"/>
    </row>
    <row r="4580" ht="15.75" customHeight="1">
      <c r="A4580" s="7">
        <v>45684.0</v>
      </c>
      <c r="B4580" s="8" t="s">
        <v>10301</v>
      </c>
      <c r="C4580" s="8" t="s">
        <v>10302</v>
      </c>
      <c r="D4580" s="11">
        <v>7.3999259276E10</v>
      </c>
      <c r="E4580" s="8" t="s">
        <v>11833</v>
      </c>
      <c r="F4580" s="8" t="s">
        <v>11842</v>
      </c>
      <c r="G4580" s="8" t="s">
        <v>11843</v>
      </c>
      <c r="H4580" s="8" t="s">
        <v>11850</v>
      </c>
      <c r="I4580" s="8" t="s">
        <v>11845</v>
      </c>
      <c r="J4580" s="8" t="s">
        <v>11846</v>
      </c>
      <c r="K4580" s="8" t="s">
        <v>11839</v>
      </c>
      <c r="L4580" s="8" t="s">
        <v>11851</v>
      </c>
      <c r="M4580" s="8" t="s">
        <v>11853</v>
      </c>
      <c r="N4580" s="12" t="s">
        <v>11</v>
      </c>
      <c r="O4580" s="12" t="s">
        <v>13</v>
      </c>
      <c r="P4580" s="12" t="s">
        <v>27</v>
      </c>
      <c r="Q4580" s="12" t="s">
        <v>24</v>
      </c>
      <c r="R4580" s="12" t="s">
        <v>20</v>
      </c>
      <c r="S4580" s="8"/>
      <c r="T4580" s="8"/>
      <c r="U4580" s="8"/>
      <c r="V4580" s="8"/>
      <c r="W4580" s="8"/>
      <c r="X4580" s="8"/>
      <c r="Y4580" s="8"/>
      <c r="Z4580" s="8"/>
      <c r="AA4580" s="8"/>
      <c r="AB4580" s="8"/>
      <c r="AC4580" s="9">
        <f>ROUNDUP(SUM(VLOOKUP(F4580,'Pontuação'!A$2:B$11,2,FALSE),VLOOKUP(E4580,'Pontuação'!C$2:D$11,2,FALSE),VLOOKUP(H4580,'Pontuação'!I$2:J$11,2,FALSE),VLOOKUP(J4580,'Pontuação'!G$2:H$11,2,FALSE),VLOOKUP(L4580,'Pontuação'!M$2:N$13,2,FALSE)),0)</f>
        <v>1553</v>
      </c>
      <c r="AD4580" s="10">
        <f t="shared" si="1"/>
        <v>155</v>
      </c>
      <c r="AE4580" s="10" t="str">
        <f t="array" ref="AE4580">IFERROR(INDEX('Pontuação'!G$13:G$101, MATCH(AD4580, 'Pontuação'!F$13:F$101, 0)), "Faixa Indefinida")</f>
        <v>C</v>
      </c>
      <c r="AF4580" s="10">
        <f t="shared" si="2"/>
        <v>0</v>
      </c>
      <c r="AG4580" s="10">
        <f t="shared" si="3"/>
        <v>0</v>
      </c>
      <c r="AH4580" s="10">
        <f t="shared" si="4"/>
        <v>1</v>
      </c>
      <c r="AI4580" s="10">
        <f t="shared" si="5"/>
        <v>0</v>
      </c>
      <c r="AJ4580" s="9">
        <f>ROUNDUP(SUM(VLOOKUP(F4580,'Pontuação 3.0'!A$2:B$11,2,FALSE),VLOOKUP(E4580,'Pontuação 3.0'!C$2:D$11,2,FALSE),VLOOKUP(H4580,'Pontuação 3.0'!I$2:J$11,2,FALSE),VLOOKUP(J4580,'Pontuação 3.0'!G$2:H$11,2,FALSE),VLOOKUP(G4580,'Pontuação 3.0'!E$2:F$11,2,FALSE),VLOOKUP(K4580,'Pontuação 3.0'!K$2:L$11,2,FALSE),VLOOKUP(L4580,'Pontuação 3.0'!M$2:N$13,2,FALSE)),0)</f>
        <v>2383</v>
      </c>
      <c r="AK4580" s="9">
        <f t="shared" si="6"/>
        <v>238</v>
      </c>
      <c r="AL4580" s="9" t="str">
        <f t="array" ref="AL4580">IFERROR(INDEX('Pontuação 3.0'!G$13:G$191, MATCH(AK4580, 'Pontuação 3.0'!F$13:F$191, 0)), "Faixa Indefinida")</f>
        <v>A</v>
      </c>
      <c r="AM4580" s="9">
        <f t="shared" si="7"/>
        <v>1</v>
      </c>
      <c r="AN4580" s="9">
        <f t="shared" si="8"/>
        <v>0</v>
      </c>
      <c r="AO4580" s="9">
        <f t="shared" si="9"/>
        <v>0</v>
      </c>
      <c r="AP4580" s="9">
        <f t="shared" si="10"/>
        <v>0</v>
      </c>
      <c r="AQ4580" s="8"/>
    </row>
    <row r="4581" ht="15.75" customHeight="1">
      <c r="A4581" s="7">
        <v>45684.0</v>
      </c>
      <c r="B4581" s="8" t="s">
        <v>10305</v>
      </c>
      <c r="C4581" s="8" t="s">
        <v>10306</v>
      </c>
      <c r="D4581" s="8" t="s">
        <v>10307</v>
      </c>
      <c r="E4581" s="8" t="s">
        <v>11833</v>
      </c>
      <c r="F4581" s="8" t="s">
        <v>11834</v>
      </c>
      <c r="G4581" s="8" t="s">
        <v>11835</v>
      </c>
      <c r="H4581" s="8" t="s">
        <v>11850</v>
      </c>
      <c r="I4581" s="8" t="s">
        <v>11837</v>
      </c>
      <c r="J4581" s="8" t="s">
        <v>11846</v>
      </c>
      <c r="K4581" s="8" t="s">
        <v>11837</v>
      </c>
      <c r="L4581" s="8" t="s">
        <v>11847</v>
      </c>
      <c r="M4581" s="8" t="s">
        <v>11848</v>
      </c>
      <c r="N4581" s="12" t="s">
        <v>11</v>
      </c>
      <c r="O4581" s="12" t="s">
        <v>13</v>
      </c>
      <c r="P4581" s="12" t="s">
        <v>12</v>
      </c>
      <c r="Q4581" s="12" t="s">
        <v>15</v>
      </c>
      <c r="R4581" s="12" t="s">
        <v>14</v>
      </c>
      <c r="S4581" s="8"/>
      <c r="T4581" s="8"/>
      <c r="U4581" s="8"/>
      <c r="V4581" s="8"/>
      <c r="W4581" s="8"/>
      <c r="X4581" s="8"/>
      <c r="Y4581" s="8"/>
      <c r="Z4581" s="8"/>
      <c r="AA4581" s="8"/>
      <c r="AB4581" s="8"/>
      <c r="AC4581" s="9">
        <f>ROUNDUP(SUM(VLOOKUP(F4581,'Pontuação'!A$2:B$11,2,FALSE),VLOOKUP(E4581,'Pontuação'!C$2:D$11,2,FALSE),VLOOKUP(H4581,'Pontuação'!I$2:J$11,2,FALSE),VLOOKUP(J4581,'Pontuação'!G$2:H$11,2,FALSE),VLOOKUP(L4581,'Pontuação'!M$2:N$13,2,FALSE)),0)</f>
        <v>1673</v>
      </c>
      <c r="AD4581" s="10">
        <f t="shared" si="1"/>
        <v>167</v>
      </c>
      <c r="AE4581" s="10" t="str">
        <f t="array" ref="AE4581">IFERROR(INDEX('Pontuação'!G$13:G$101, MATCH(AD4581, 'Pontuação'!F$13:F$101, 0)), "Faixa Indefinida")</f>
        <v>B</v>
      </c>
      <c r="AF4581" s="10">
        <f t="shared" si="2"/>
        <v>0</v>
      </c>
      <c r="AG4581" s="10">
        <f t="shared" si="3"/>
        <v>1</v>
      </c>
      <c r="AH4581" s="10">
        <f t="shared" si="4"/>
        <v>0</v>
      </c>
      <c r="AI4581" s="10">
        <f t="shared" si="5"/>
        <v>0</v>
      </c>
      <c r="AJ4581" s="9">
        <f>ROUNDUP(SUM(VLOOKUP(F4581,'Pontuação 3.0'!A$2:B$11,2,FALSE),VLOOKUP(E4581,'Pontuação 3.0'!C$2:D$11,2,FALSE),VLOOKUP(H4581,'Pontuação 3.0'!I$2:J$11,2,FALSE),VLOOKUP(J4581,'Pontuação 3.0'!G$2:H$11,2,FALSE),VLOOKUP(G4581,'Pontuação 3.0'!E$2:F$11,2,FALSE),VLOOKUP(K4581,'Pontuação 3.0'!K$2:L$11,2,FALSE),VLOOKUP(L4581,'Pontuação 3.0'!M$2:N$13,2,FALSE)),0)</f>
        <v>1935</v>
      </c>
      <c r="AK4581" s="9">
        <f t="shared" si="6"/>
        <v>194</v>
      </c>
      <c r="AL4581" s="9" t="str">
        <f t="array" ref="AL4581">IFERROR(INDEX('Pontuação 3.0'!G$13:G$191, MATCH(AK4581, 'Pontuação 3.0'!F$13:F$191, 0)), "Faixa Indefinida")</f>
        <v>C</v>
      </c>
      <c r="AM4581" s="9">
        <f t="shared" si="7"/>
        <v>0</v>
      </c>
      <c r="AN4581" s="9">
        <f t="shared" si="8"/>
        <v>0</v>
      </c>
      <c r="AO4581" s="9">
        <f t="shared" si="9"/>
        <v>1</v>
      </c>
      <c r="AP4581" s="9">
        <f t="shared" si="10"/>
        <v>0</v>
      </c>
      <c r="AQ4581" s="8"/>
    </row>
    <row r="4582" ht="15.75" customHeight="1">
      <c r="A4582" s="7">
        <v>45684.0</v>
      </c>
      <c r="B4582" s="8" t="s">
        <v>10308</v>
      </c>
      <c r="C4582" s="8" t="s">
        <v>10309</v>
      </c>
      <c r="D4582" s="11">
        <v>3.4996885012E10</v>
      </c>
      <c r="E4582" s="8" t="s">
        <v>11868</v>
      </c>
      <c r="F4582" s="8" t="s">
        <v>11863</v>
      </c>
      <c r="G4582" s="8" t="s">
        <v>11843</v>
      </c>
      <c r="H4582" s="8" t="s">
        <v>11844</v>
      </c>
      <c r="I4582" s="8" t="s">
        <v>11837</v>
      </c>
      <c r="J4582" s="8" t="s">
        <v>11852</v>
      </c>
      <c r="K4582" s="8" t="s">
        <v>11837</v>
      </c>
      <c r="L4582" s="8" t="s">
        <v>11851</v>
      </c>
      <c r="M4582" s="8" t="s">
        <v>11849</v>
      </c>
      <c r="N4582" s="12" t="s">
        <v>11</v>
      </c>
      <c r="O4582" s="12" t="s">
        <v>13</v>
      </c>
      <c r="P4582" s="12" t="s">
        <v>23</v>
      </c>
      <c r="Q4582" s="12" t="s">
        <v>15</v>
      </c>
      <c r="R4582" s="12" t="s">
        <v>14</v>
      </c>
      <c r="S4582" s="8"/>
      <c r="T4582" s="8"/>
      <c r="U4582" s="8"/>
      <c r="V4582" s="8"/>
      <c r="W4582" s="8"/>
      <c r="X4582" s="8"/>
      <c r="Y4582" s="8"/>
      <c r="Z4582" s="8"/>
      <c r="AA4582" s="8"/>
      <c r="AB4582" s="8"/>
      <c r="AC4582" s="9">
        <f>ROUNDUP(SUM(VLOOKUP(F4582,'Pontuação'!A$2:B$11,2,FALSE),VLOOKUP(E4582,'Pontuação'!C$2:D$11,2,FALSE),VLOOKUP(H4582,'Pontuação'!I$2:J$11,2,FALSE),VLOOKUP(J4582,'Pontuação'!G$2:H$11,2,FALSE),VLOOKUP(L4582,'Pontuação'!M$2:N$13,2,FALSE)),0)</f>
        <v>1675</v>
      </c>
      <c r="AD4582" s="10">
        <f t="shared" si="1"/>
        <v>168</v>
      </c>
      <c r="AE4582" s="10" t="str">
        <f t="array" ref="AE4582">IFERROR(INDEX('Pontuação'!G$13:G$101, MATCH(AD4582, 'Pontuação'!F$13:F$101, 0)), "Faixa Indefinida")</f>
        <v>B</v>
      </c>
      <c r="AF4582" s="10">
        <f t="shared" si="2"/>
        <v>0</v>
      </c>
      <c r="AG4582" s="10">
        <f t="shared" si="3"/>
        <v>1</v>
      </c>
      <c r="AH4582" s="10">
        <f t="shared" si="4"/>
        <v>0</v>
      </c>
      <c r="AI4582" s="10">
        <f t="shared" si="5"/>
        <v>0</v>
      </c>
      <c r="AJ4582" s="9">
        <f>ROUNDUP(SUM(VLOOKUP(F4582,'Pontuação 3.0'!A$2:B$11,2,FALSE),VLOOKUP(E4582,'Pontuação 3.0'!C$2:D$11,2,FALSE),VLOOKUP(H4582,'Pontuação 3.0'!I$2:J$11,2,FALSE),VLOOKUP(J4582,'Pontuação 3.0'!G$2:H$11,2,FALSE),VLOOKUP(G4582,'Pontuação 3.0'!E$2:F$11,2,FALSE),VLOOKUP(K4582,'Pontuação 3.0'!K$2:L$11,2,FALSE),VLOOKUP(L4582,'Pontuação 3.0'!M$2:N$13,2,FALSE)),0)</f>
        <v>2109</v>
      </c>
      <c r="AK4582" s="9">
        <f t="shared" si="6"/>
        <v>211</v>
      </c>
      <c r="AL4582" s="9" t="str">
        <f t="array" ref="AL4582">IFERROR(INDEX('Pontuação 3.0'!G$13:G$191, MATCH(AK4582, 'Pontuação 3.0'!F$13:F$191, 0)), "Faixa Indefinida")</f>
        <v>C</v>
      </c>
      <c r="AM4582" s="9">
        <f t="shared" si="7"/>
        <v>0</v>
      </c>
      <c r="AN4582" s="9">
        <f t="shared" si="8"/>
        <v>0</v>
      </c>
      <c r="AO4582" s="9">
        <f t="shared" si="9"/>
        <v>1</v>
      </c>
      <c r="AP4582" s="9">
        <f t="shared" si="10"/>
        <v>0</v>
      </c>
      <c r="AQ4582" s="8"/>
    </row>
    <row r="4583" ht="15.75" customHeight="1">
      <c r="A4583" s="7">
        <v>45684.0</v>
      </c>
      <c r="B4583" s="8" t="s">
        <v>175</v>
      </c>
      <c r="C4583" s="8" t="s">
        <v>10310</v>
      </c>
      <c r="D4583" s="11">
        <v>5.1986822539E10</v>
      </c>
      <c r="E4583" s="8" t="s">
        <v>11833</v>
      </c>
      <c r="F4583" s="8" t="s">
        <v>11842</v>
      </c>
      <c r="G4583" s="8" t="s">
        <v>11843</v>
      </c>
      <c r="H4583" s="8" t="s">
        <v>11850</v>
      </c>
      <c r="I4583" s="8" t="s">
        <v>11837</v>
      </c>
      <c r="J4583" s="8" t="s">
        <v>11846</v>
      </c>
      <c r="K4583" s="8" t="s">
        <v>11837</v>
      </c>
      <c r="L4583" s="8" t="s">
        <v>11847</v>
      </c>
      <c r="M4583" s="8" t="s">
        <v>11849</v>
      </c>
      <c r="N4583" s="12" t="s">
        <v>11</v>
      </c>
      <c r="O4583" s="12" t="s">
        <v>13</v>
      </c>
      <c r="P4583" s="12" t="s">
        <v>27</v>
      </c>
      <c r="Q4583" s="12" t="s">
        <v>15</v>
      </c>
      <c r="R4583" s="12" t="s">
        <v>20</v>
      </c>
      <c r="S4583" s="8"/>
      <c r="T4583" s="8"/>
      <c r="U4583" s="8"/>
      <c r="V4583" s="8"/>
      <c r="W4583" s="8"/>
      <c r="X4583" s="8"/>
      <c r="Y4583" s="8"/>
      <c r="Z4583" s="8"/>
      <c r="AA4583" s="8"/>
      <c r="AB4583" s="8"/>
      <c r="AC4583" s="9">
        <f>ROUNDUP(SUM(VLOOKUP(F4583,'Pontuação'!A$2:B$11,2,FALSE),VLOOKUP(E4583,'Pontuação'!C$2:D$11,2,FALSE),VLOOKUP(H4583,'Pontuação'!I$2:J$11,2,FALSE),VLOOKUP(J4583,'Pontuação'!G$2:H$11,2,FALSE),VLOOKUP(L4583,'Pontuação'!M$2:N$13,2,FALSE)),0)</f>
        <v>1685</v>
      </c>
      <c r="AD4583" s="10">
        <f t="shared" si="1"/>
        <v>169</v>
      </c>
      <c r="AE4583" s="10" t="str">
        <f t="array" ref="AE4583">IFERROR(INDEX('Pontuação'!G$13:G$101, MATCH(AD4583, 'Pontuação'!F$13:F$101, 0)), "Faixa Indefinida")</f>
        <v>B</v>
      </c>
      <c r="AF4583" s="10">
        <f t="shared" si="2"/>
        <v>0</v>
      </c>
      <c r="AG4583" s="10">
        <f t="shared" si="3"/>
        <v>1</v>
      </c>
      <c r="AH4583" s="10">
        <f t="shared" si="4"/>
        <v>0</v>
      </c>
      <c r="AI4583" s="10">
        <f t="shared" si="5"/>
        <v>0</v>
      </c>
      <c r="AJ4583" s="9">
        <f>ROUNDUP(SUM(VLOOKUP(F4583,'Pontuação 3.0'!A$2:B$11,2,FALSE),VLOOKUP(E4583,'Pontuação 3.0'!C$2:D$11,2,FALSE),VLOOKUP(H4583,'Pontuação 3.0'!I$2:J$11,2,FALSE),VLOOKUP(J4583,'Pontuação 3.0'!G$2:H$11,2,FALSE),VLOOKUP(G4583,'Pontuação 3.0'!E$2:F$11,2,FALSE),VLOOKUP(K4583,'Pontuação 3.0'!K$2:L$11,2,FALSE),VLOOKUP(L4583,'Pontuação 3.0'!M$2:N$13,2,FALSE)),0)</f>
        <v>2208</v>
      </c>
      <c r="AK4583" s="9">
        <f t="shared" si="6"/>
        <v>221</v>
      </c>
      <c r="AL4583" s="9" t="str">
        <f t="array" ref="AL4583">IFERROR(INDEX('Pontuação 3.0'!G$13:G$191, MATCH(AK4583, 'Pontuação 3.0'!F$13:F$191, 0)), "Faixa Indefinida")</f>
        <v>B</v>
      </c>
      <c r="AM4583" s="9">
        <f t="shared" si="7"/>
        <v>0</v>
      </c>
      <c r="AN4583" s="9">
        <f t="shared" si="8"/>
        <v>1</v>
      </c>
      <c r="AO4583" s="9">
        <f t="shared" si="9"/>
        <v>0</v>
      </c>
      <c r="AP4583" s="9">
        <f t="shared" si="10"/>
        <v>0</v>
      </c>
      <c r="AQ4583" s="8"/>
    </row>
    <row r="4584" ht="15.75" customHeight="1">
      <c r="A4584" s="7">
        <v>45684.0</v>
      </c>
      <c r="B4584" s="8" t="s">
        <v>10311</v>
      </c>
      <c r="C4584" s="8" t="s">
        <v>10312</v>
      </c>
      <c r="D4584" s="11">
        <v>6.1985781247E10</v>
      </c>
      <c r="E4584" s="8" t="s">
        <v>11833</v>
      </c>
      <c r="F4584" s="8" t="s">
        <v>11834</v>
      </c>
      <c r="G4584" s="8" t="s">
        <v>11843</v>
      </c>
      <c r="H4584" s="8" t="s">
        <v>11850</v>
      </c>
      <c r="I4584" s="8" t="s">
        <v>11837</v>
      </c>
      <c r="J4584" s="8" t="s">
        <v>11846</v>
      </c>
      <c r="K4584" s="8" t="s">
        <v>11837</v>
      </c>
      <c r="L4584" s="8" t="s">
        <v>11851</v>
      </c>
      <c r="M4584" s="8" t="s">
        <v>11849</v>
      </c>
      <c r="N4584" s="12" t="s">
        <v>11</v>
      </c>
      <c r="O4584" s="12" t="s">
        <v>13</v>
      </c>
      <c r="P4584" s="12" t="s">
        <v>27</v>
      </c>
      <c r="Q4584" s="12" t="s">
        <v>44</v>
      </c>
      <c r="R4584" s="12" t="s">
        <v>20</v>
      </c>
      <c r="S4584" s="8"/>
      <c r="T4584" s="8"/>
      <c r="U4584" s="8"/>
      <c r="V4584" s="8"/>
      <c r="W4584" s="8"/>
      <c r="X4584" s="8"/>
      <c r="Y4584" s="8"/>
      <c r="Z4584" s="8"/>
      <c r="AA4584" s="8"/>
      <c r="AB4584" s="8"/>
      <c r="AC4584" s="9">
        <f>ROUNDUP(SUM(VLOOKUP(F4584,'Pontuação'!A$2:B$11,2,FALSE),VLOOKUP(E4584,'Pontuação'!C$2:D$11,2,FALSE),VLOOKUP(H4584,'Pontuação'!I$2:J$11,2,FALSE),VLOOKUP(J4584,'Pontuação'!G$2:H$11,2,FALSE),VLOOKUP(L4584,'Pontuação'!M$2:N$13,2,FALSE)),0)</f>
        <v>1541</v>
      </c>
      <c r="AD4584" s="10">
        <f t="shared" si="1"/>
        <v>154</v>
      </c>
      <c r="AE4584" s="10" t="str">
        <f t="array" ref="AE4584">IFERROR(INDEX('Pontuação'!G$13:G$101, MATCH(AD4584, 'Pontuação'!F$13:F$101, 0)), "Faixa Indefinida")</f>
        <v>C</v>
      </c>
      <c r="AF4584" s="10">
        <f t="shared" si="2"/>
        <v>0</v>
      </c>
      <c r="AG4584" s="10">
        <f t="shared" si="3"/>
        <v>0</v>
      </c>
      <c r="AH4584" s="10">
        <f t="shared" si="4"/>
        <v>1</v>
      </c>
      <c r="AI4584" s="10">
        <f t="shared" si="5"/>
        <v>0</v>
      </c>
      <c r="AJ4584" s="9">
        <f>ROUNDUP(SUM(VLOOKUP(F4584,'Pontuação 3.0'!A$2:B$11,2,FALSE),VLOOKUP(E4584,'Pontuação 3.0'!C$2:D$11,2,FALSE),VLOOKUP(H4584,'Pontuação 3.0'!I$2:J$11,2,FALSE),VLOOKUP(J4584,'Pontuação 3.0'!G$2:H$11,2,FALSE),VLOOKUP(G4584,'Pontuação 3.0'!E$2:F$11,2,FALSE),VLOOKUP(K4584,'Pontuação 3.0'!K$2:L$11,2,FALSE),VLOOKUP(L4584,'Pontuação 3.0'!M$2:N$13,2,FALSE)),0)</f>
        <v>1989</v>
      </c>
      <c r="AK4584" s="9">
        <f t="shared" si="6"/>
        <v>199</v>
      </c>
      <c r="AL4584" s="9" t="str">
        <f t="array" ref="AL4584">IFERROR(INDEX('Pontuação 3.0'!G$13:G$191, MATCH(AK4584, 'Pontuação 3.0'!F$13:F$191, 0)), "Faixa Indefinida")</f>
        <v>C</v>
      </c>
      <c r="AM4584" s="9">
        <f t="shared" si="7"/>
        <v>0</v>
      </c>
      <c r="AN4584" s="9">
        <f t="shared" si="8"/>
        <v>0</v>
      </c>
      <c r="AO4584" s="9">
        <f t="shared" si="9"/>
        <v>1</v>
      </c>
      <c r="AP4584" s="9">
        <f t="shared" si="10"/>
        <v>0</v>
      </c>
      <c r="AQ4584" s="8"/>
    </row>
    <row r="4585" ht="15.75" customHeight="1">
      <c r="A4585" s="7">
        <v>45684.0</v>
      </c>
      <c r="B4585" s="8" t="s">
        <v>10315</v>
      </c>
      <c r="C4585" s="8" t="s">
        <v>10316</v>
      </c>
      <c r="D4585" s="11">
        <v>1.1959044408E10</v>
      </c>
      <c r="E4585" s="8" t="s">
        <v>11833</v>
      </c>
      <c r="F4585" s="8" t="s">
        <v>11842</v>
      </c>
      <c r="G4585" s="8" t="s">
        <v>11835</v>
      </c>
      <c r="H4585" s="8" t="s">
        <v>11850</v>
      </c>
      <c r="I4585" s="8" t="s">
        <v>11837</v>
      </c>
      <c r="J4585" s="8" t="s">
        <v>11852</v>
      </c>
      <c r="K4585" s="8" t="s">
        <v>11839</v>
      </c>
      <c r="L4585" s="8" t="s">
        <v>11847</v>
      </c>
      <c r="M4585" s="8" t="s">
        <v>11848</v>
      </c>
      <c r="N4585" s="12" t="s">
        <v>11</v>
      </c>
      <c r="O4585" s="12" t="s">
        <v>13</v>
      </c>
      <c r="P4585" s="12" t="s">
        <v>49</v>
      </c>
      <c r="Q4585" s="12" t="s">
        <v>15</v>
      </c>
      <c r="R4585" s="12" t="s">
        <v>14</v>
      </c>
      <c r="S4585" s="8"/>
      <c r="T4585" s="8"/>
      <c r="U4585" s="8"/>
      <c r="V4585" s="8"/>
      <c r="W4585" s="8"/>
      <c r="X4585" s="8"/>
      <c r="Y4585" s="8"/>
      <c r="Z4585" s="8"/>
      <c r="AA4585" s="8"/>
      <c r="AB4585" s="8"/>
      <c r="AC4585" s="9">
        <f>ROUNDUP(SUM(VLOOKUP(F4585,'Pontuação'!A$2:B$11,2,FALSE),VLOOKUP(E4585,'Pontuação'!C$2:D$11,2,FALSE),VLOOKUP(H4585,'Pontuação'!I$2:J$11,2,FALSE),VLOOKUP(J4585,'Pontuação'!G$2:H$11,2,FALSE),VLOOKUP(L4585,'Pontuação'!M$2:N$13,2,FALSE)),0)</f>
        <v>1790</v>
      </c>
      <c r="AD4585" s="10">
        <f t="shared" si="1"/>
        <v>179</v>
      </c>
      <c r="AE4585" s="10" t="str">
        <f t="array" ref="AE4585">IFERROR(INDEX('Pontuação'!G$13:G$101, MATCH(AD4585, 'Pontuação'!F$13:F$101, 0)), "Faixa Indefinida")</f>
        <v>B</v>
      </c>
      <c r="AF4585" s="10">
        <f t="shared" si="2"/>
        <v>0</v>
      </c>
      <c r="AG4585" s="10">
        <f t="shared" si="3"/>
        <v>1</v>
      </c>
      <c r="AH4585" s="10">
        <f t="shared" si="4"/>
        <v>0</v>
      </c>
      <c r="AI4585" s="10">
        <f t="shared" si="5"/>
        <v>0</v>
      </c>
      <c r="AJ4585" s="9">
        <f>ROUNDUP(SUM(VLOOKUP(F4585,'Pontuação 3.0'!A$2:B$11,2,FALSE),VLOOKUP(E4585,'Pontuação 3.0'!C$2:D$11,2,FALSE),VLOOKUP(H4585,'Pontuação 3.0'!I$2:J$11,2,FALSE),VLOOKUP(J4585,'Pontuação 3.0'!G$2:H$11,2,FALSE),VLOOKUP(G4585,'Pontuação 3.0'!E$2:F$11,2,FALSE),VLOOKUP(K4585,'Pontuação 3.0'!K$2:L$11,2,FALSE),VLOOKUP(L4585,'Pontuação 3.0'!M$2:N$13,2,FALSE)),0)</f>
        <v>2481</v>
      </c>
      <c r="AK4585" s="9">
        <f t="shared" si="6"/>
        <v>248</v>
      </c>
      <c r="AL4585" s="9" t="str">
        <f t="array" ref="AL4585">IFERROR(INDEX('Pontuação 3.0'!G$13:G$191, MATCH(AK4585, 'Pontuação 3.0'!F$13:F$191, 0)), "Faixa Indefinida")</f>
        <v>A</v>
      </c>
      <c r="AM4585" s="9">
        <f t="shared" si="7"/>
        <v>1</v>
      </c>
      <c r="AN4585" s="9">
        <f t="shared" si="8"/>
        <v>0</v>
      </c>
      <c r="AO4585" s="9">
        <f t="shared" si="9"/>
        <v>0</v>
      </c>
      <c r="AP4585" s="9">
        <f t="shared" si="10"/>
        <v>0</v>
      </c>
      <c r="AQ4585" s="8"/>
    </row>
    <row r="4586" ht="15.75" customHeight="1">
      <c r="A4586" s="7">
        <v>45684.0</v>
      </c>
      <c r="B4586" s="8" t="s">
        <v>1069</v>
      </c>
      <c r="C4586" s="8" t="s">
        <v>10317</v>
      </c>
      <c r="D4586" s="11">
        <v>2.1968228148E10</v>
      </c>
      <c r="E4586" s="8" t="s">
        <v>11833</v>
      </c>
      <c r="F4586" s="8" t="s">
        <v>11834</v>
      </c>
      <c r="G4586" s="8" t="s">
        <v>11843</v>
      </c>
      <c r="H4586" s="8" t="s">
        <v>11844</v>
      </c>
      <c r="I4586" s="8" t="s">
        <v>11837</v>
      </c>
      <c r="J4586" s="8" t="s">
        <v>11846</v>
      </c>
      <c r="K4586" s="8" t="s">
        <v>11837</v>
      </c>
      <c r="L4586" s="8" t="s">
        <v>11840</v>
      </c>
      <c r="M4586" s="8" t="s">
        <v>11849</v>
      </c>
      <c r="N4586" s="12" t="s">
        <v>11</v>
      </c>
      <c r="O4586" s="12" t="s">
        <v>13</v>
      </c>
      <c r="P4586" s="12" t="s">
        <v>123</v>
      </c>
      <c r="Q4586" s="12" t="s">
        <v>15</v>
      </c>
      <c r="R4586" s="12" t="s">
        <v>14</v>
      </c>
      <c r="S4586" s="8"/>
      <c r="T4586" s="8"/>
      <c r="U4586" s="8"/>
      <c r="V4586" s="8"/>
      <c r="W4586" s="8"/>
      <c r="X4586" s="8"/>
      <c r="Y4586" s="8"/>
      <c r="Z4586" s="8"/>
      <c r="AA4586" s="8"/>
      <c r="AB4586" s="8"/>
      <c r="AC4586" s="9">
        <f>ROUNDUP(SUM(VLOOKUP(F4586,'Pontuação'!A$2:B$11,2,FALSE),VLOOKUP(E4586,'Pontuação'!C$2:D$11,2,FALSE),VLOOKUP(H4586,'Pontuação'!I$2:J$11,2,FALSE),VLOOKUP(J4586,'Pontuação'!G$2:H$11,2,FALSE),VLOOKUP(L4586,'Pontuação'!M$2:N$13,2,FALSE)),0)</f>
        <v>1627</v>
      </c>
      <c r="AD4586" s="10">
        <f t="shared" si="1"/>
        <v>163</v>
      </c>
      <c r="AE4586" s="10" t="str">
        <f t="array" ref="AE4586">IFERROR(INDEX('Pontuação'!G$13:G$101, MATCH(AD4586, 'Pontuação'!F$13:F$101, 0)), "Faixa Indefinida")</f>
        <v>C</v>
      </c>
      <c r="AF4586" s="10">
        <f t="shared" si="2"/>
        <v>0</v>
      </c>
      <c r="AG4586" s="10">
        <f t="shared" si="3"/>
        <v>0</v>
      </c>
      <c r="AH4586" s="10">
        <f t="shared" si="4"/>
        <v>1</v>
      </c>
      <c r="AI4586" s="10">
        <f t="shared" si="5"/>
        <v>0</v>
      </c>
      <c r="AJ4586" s="9">
        <f>ROUNDUP(SUM(VLOOKUP(F4586,'Pontuação 3.0'!A$2:B$11,2,FALSE),VLOOKUP(E4586,'Pontuação 3.0'!C$2:D$11,2,FALSE),VLOOKUP(H4586,'Pontuação 3.0'!I$2:J$11,2,FALSE),VLOOKUP(J4586,'Pontuação 3.0'!G$2:H$11,2,FALSE),VLOOKUP(G4586,'Pontuação 3.0'!E$2:F$11,2,FALSE),VLOOKUP(K4586,'Pontuação 3.0'!K$2:L$11,2,FALSE),VLOOKUP(L4586,'Pontuação 3.0'!M$2:N$13,2,FALSE)),0)</f>
        <v>2054</v>
      </c>
      <c r="AK4586" s="9">
        <f t="shared" si="6"/>
        <v>205</v>
      </c>
      <c r="AL4586" s="9" t="str">
        <f t="array" ref="AL4586">IFERROR(INDEX('Pontuação 3.0'!G$13:G$191, MATCH(AK4586, 'Pontuação 3.0'!F$13:F$191, 0)), "Faixa Indefinida")</f>
        <v>C</v>
      </c>
      <c r="AM4586" s="9">
        <f t="shared" si="7"/>
        <v>0</v>
      </c>
      <c r="AN4586" s="9">
        <f t="shared" si="8"/>
        <v>0</v>
      </c>
      <c r="AO4586" s="9">
        <f t="shared" si="9"/>
        <v>1</v>
      </c>
      <c r="AP4586" s="9">
        <f t="shared" si="10"/>
        <v>0</v>
      </c>
      <c r="AQ4586" s="8"/>
    </row>
    <row r="4587" ht="15.75" customHeight="1">
      <c r="A4587" s="7">
        <v>45684.0</v>
      </c>
      <c r="B4587" s="8" t="s">
        <v>1079</v>
      </c>
      <c r="C4587" s="8" t="s">
        <v>10320</v>
      </c>
      <c r="D4587" s="11">
        <v>7.1991745004E10</v>
      </c>
      <c r="E4587" s="8" t="s">
        <v>11868</v>
      </c>
      <c r="F4587" s="8" t="s">
        <v>11842</v>
      </c>
      <c r="G4587" s="8" t="s">
        <v>11867</v>
      </c>
      <c r="H4587" s="8" t="s">
        <v>11856</v>
      </c>
      <c r="I4587" s="8" t="s">
        <v>11837</v>
      </c>
      <c r="J4587" s="8" t="s">
        <v>11852</v>
      </c>
      <c r="K4587" s="8" t="s">
        <v>11837</v>
      </c>
      <c r="L4587" s="8" t="s">
        <v>11847</v>
      </c>
      <c r="M4587" s="8" t="s">
        <v>11849</v>
      </c>
      <c r="N4587" s="12" t="s">
        <v>11</v>
      </c>
      <c r="O4587" s="12" t="s">
        <v>13</v>
      </c>
      <c r="P4587" s="12" t="s">
        <v>112</v>
      </c>
      <c r="Q4587" s="12" t="s">
        <v>65</v>
      </c>
      <c r="R4587" s="12" t="s">
        <v>20</v>
      </c>
      <c r="S4587" s="8"/>
      <c r="T4587" s="8"/>
      <c r="U4587" s="8"/>
      <c r="V4587" s="8"/>
      <c r="W4587" s="8"/>
      <c r="X4587" s="8"/>
      <c r="Y4587" s="8"/>
      <c r="Z4587" s="8"/>
      <c r="AA4587" s="8"/>
      <c r="AB4587" s="8"/>
      <c r="AC4587" s="9">
        <f>ROUNDUP(SUM(VLOOKUP(F4587,'Pontuação'!A$2:B$11,2,FALSE),VLOOKUP(E4587,'Pontuação'!C$2:D$11,2,FALSE),VLOOKUP(H4587,'Pontuação'!I$2:J$11,2,FALSE),VLOOKUP(J4587,'Pontuação'!G$2:H$11,2,FALSE),VLOOKUP(L4587,'Pontuação'!M$2:N$13,2,FALSE)),0)</f>
        <v>1680</v>
      </c>
      <c r="AD4587" s="10">
        <f t="shared" si="1"/>
        <v>168</v>
      </c>
      <c r="AE4587" s="10" t="str">
        <f t="array" ref="AE4587">IFERROR(INDEX('Pontuação'!G$13:G$101, MATCH(AD4587, 'Pontuação'!F$13:F$101, 0)), "Faixa Indefinida")</f>
        <v>B</v>
      </c>
      <c r="AF4587" s="10">
        <f t="shared" si="2"/>
        <v>0</v>
      </c>
      <c r="AG4587" s="10">
        <f t="shared" si="3"/>
        <v>1</v>
      </c>
      <c r="AH4587" s="10">
        <f t="shared" si="4"/>
        <v>0</v>
      </c>
      <c r="AI4587" s="10">
        <f t="shared" si="5"/>
        <v>0</v>
      </c>
      <c r="AJ4587" s="9">
        <f>ROUNDUP(SUM(VLOOKUP(F4587,'Pontuação 3.0'!A$2:B$11,2,FALSE),VLOOKUP(E4587,'Pontuação 3.0'!C$2:D$11,2,FALSE),VLOOKUP(H4587,'Pontuação 3.0'!I$2:J$11,2,FALSE),VLOOKUP(J4587,'Pontuação 3.0'!G$2:H$11,2,FALSE),VLOOKUP(G4587,'Pontuação 3.0'!E$2:F$11,2,FALSE),VLOOKUP(K4587,'Pontuação 3.0'!K$2:L$11,2,FALSE),VLOOKUP(L4587,'Pontuação 3.0'!M$2:N$13,2,FALSE)),0)</f>
        <v>2032</v>
      </c>
      <c r="AK4587" s="9">
        <f t="shared" si="6"/>
        <v>203</v>
      </c>
      <c r="AL4587" s="9" t="str">
        <f t="array" ref="AL4587">IFERROR(INDEX('Pontuação 3.0'!G$13:G$191, MATCH(AK4587, 'Pontuação 3.0'!F$13:F$191, 0)), "Faixa Indefinida")</f>
        <v>C</v>
      </c>
      <c r="AM4587" s="9">
        <f t="shared" si="7"/>
        <v>0</v>
      </c>
      <c r="AN4587" s="9">
        <f t="shared" si="8"/>
        <v>0</v>
      </c>
      <c r="AO4587" s="9">
        <f t="shared" si="9"/>
        <v>1</v>
      </c>
      <c r="AP4587" s="9">
        <f t="shared" si="10"/>
        <v>0</v>
      </c>
      <c r="AQ4587" s="8"/>
    </row>
    <row r="4588" ht="15.75" customHeight="1">
      <c r="A4588" s="7">
        <v>45684.0</v>
      </c>
      <c r="B4588" s="8" t="s">
        <v>10324</v>
      </c>
      <c r="C4588" s="8" t="s">
        <v>10325</v>
      </c>
      <c r="D4588" s="11">
        <v>2.2999129053E10</v>
      </c>
      <c r="E4588" s="8" t="s">
        <v>11868</v>
      </c>
      <c r="F4588" s="8" t="s">
        <v>11834</v>
      </c>
      <c r="G4588" s="8" t="s">
        <v>11867</v>
      </c>
      <c r="H4588" s="8" t="s">
        <v>11850</v>
      </c>
      <c r="I4588" s="8" t="s">
        <v>11845</v>
      </c>
      <c r="J4588" s="8" t="s">
        <v>11846</v>
      </c>
      <c r="K4588" s="8" t="s">
        <v>11837</v>
      </c>
      <c r="L4588" s="8" t="s">
        <v>11847</v>
      </c>
      <c r="M4588" s="8" t="s">
        <v>11848</v>
      </c>
      <c r="N4588" s="12" t="s">
        <v>11</v>
      </c>
      <c r="O4588" s="12" t="s">
        <v>13</v>
      </c>
      <c r="P4588" s="12" t="s">
        <v>27</v>
      </c>
      <c r="Q4588" s="12" t="s">
        <v>15</v>
      </c>
      <c r="R4588" s="12" t="s">
        <v>14</v>
      </c>
      <c r="S4588" s="8"/>
      <c r="T4588" s="8"/>
      <c r="U4588" s="8"/>
      <c r="V4588" s="8"/>
      <c r="W4588" s="8"/>
      <c r="X4588" s="8"/>
      <c r="Y4588" s="8"/>
      <c r="Z4588" s="8"/>
      <c r="AA4588" s="8"/>
      <c r="AB4588" s="8"/>
      <c r="AC4588" s="9">
        <f>ROUNDUP(SUM(VLOOKUP(F4588,'Pontuação'!A$2:B$11,2,FALSE),VLOOKUP(E4588,'Pontuação'!C$2:D$11,2,FALSE),VLOOKUP(H4588,'Pontuação'!I$2:J$11,2,FALSE),VLOOKUP(J4588,'Pontuação'!G$2:H$11,2,FALSE),VLOOKUP(L4588,'Pontuação'!M$2:N$13,2,FALSE)),0)</f>
        <v>1677</v>
      </c>
      <c r="AD4588" s="10">
        <f t="shared" si="1"/>
        <v>168</v>
      </c>
      <c r="AE4588" s="10" t="str">
        <f t="array" ref="AE4588">IFERROR(INDEX('Pontuação'!G$13:G$101, MATCH(AD4588, 'Pontuação'!F$13:F$101, 0)), "Faixa Indefinida")</f>
        <v>B</v>
      </c>
      <c r="AF4588" s="10">
        <f t="shared" si="2"/>
        <v>0</v>
      </c>
      <c r="AG4588" s="10">
        <f t="shared" si="3"/>
        <v>1</v>
      </c>
      <c r="AH4588" s="10">
        <f t="shared" si="4"/>
        <v>0</v>
      </c>
      <c r="AI4588" s="10">
        <f t="shared" si="5"/>
        <v>0</v>
      </c>
      <c r="AJ4588" s="9">
        <f>ROUNDUP(SUM(VLOOKUP(F4588,'Pontuação 3.0'!A$2:B$11,2,FALSE),VLOOKUP(E4588,'Pontuação 3.0'!C$2:D$11,2,FALSE),VLOOKUP(H4588,'Pontuação 3.0'!I$2:J$11,2,FALSE),VLOOKUP(J4588,'Pontuação 3.0'!G$2:H$11,2,FALSE),VLOOKUP(G4588,'Pontuação 3.0'!E$2:F$11,2,FALSE),VLOOKUP(K4588,'Pontuação 3.0'!K$2:L$11,2,FALSE),VLOOKUP(L4588,'Pontuação 3.0'!M$2:N$13,2,FALSE)),0)</f>
        <v>1895</v>
      </c>
      <c r="AK4588" s="9">
        <f t="shared" si="6"/>
        <v>190</v>
      </c>
      <c r="AL4588" s="9" t="str">
        <f t="array" ref="AL4588">IFERROR(INDEX('Pontuação 3.0'!G$13:G$191, MATCH(AK4588, 'Pontuação 3.0'!F$13:F$191, 0)), "Faixa Indefinida")</f>
        <v>D</v>
      </c>
      <c r="AM4588" s="9">
        <f t="shared" si="7"/>
        <v>0</v>
      </c>
      <c r="AN4588" s="9">
        <f t="shared" si="8"/>
        <v>0</v>
      </c>
      <c r="AO4588" s="9">
        <f t="shared" si="9"/>
        <v>0</v>
      </c>
      <c r="AP4588" s="9">
        <f t="shared" si="10"/>
        <v>1</v>
      </c>
      <c r="AQ4588" s="8"/>
    </row>
    <row r="4589" ht="15.75" customHeight="1">
      <c r="A4589" s="7">
        <v>45684.0</v>
      </c>
      <c r="B4589" s="8" t="s">
        <v>127</v>
      </c>
      <c r="C4589" s="8" t="s">
        <v>10329</v>
      </c>
      <c r="D4589" s="11">
        <v>2.1974777809E10</v>
      </c>
      <c r="E4589" s="8" t="s">
        <v>11833</v>
      </c>
      <c r="F4589" s="8" t="s">
        <v>11842</v>
      </c>
      <c r="G4589" s="8" t="s">
        <v>11835</v>
      </c>
      <c r="H4589" s="8" t="s">
        <v>11844</v>
      </c>
      <c r="I4589" s="8" t="s">
        <v>11837</v>
      </c>
      <c r="J4589" s="8" t="s">
        <v>11846</v>
      </c>
      <c r="K4589" s="8" t="s">
        <v>11837</v>
      </c>
      <c r="L4589" s="8" t="s">
        <v>11851</v>
      </c>
      <c r="M4589" s="8" t="s">
        <v>11849</v>
      </c>
      <c r="N4589" s="12" t="s">
        <v>11</v>
      </c>
      <c r="O4589" s="12" t="s">
        <v>13</v>
      </c>
      <c r="P4589" s="12" t="s">
        <v>12</v>
      </c>
      <c r="Q4589" s="12" t="s">
        <v>15</v>
      </c>
      <c r="R4589" s="12" t="s">
        <v>14</v>
      </c>
      <c r="S4589" s="8"/>
      <c r="T4589" s="8"/>
      <c r="U4589" s="8"/>
      <c r="V4589" s="8"/>
      <c r="W4589" s="8"/>
      <c r="X4589" s="8"/>
      <c r="Y4589" s="8"/>
      <c r="Z4589" s="8"/>
      <c r="AA4589" s="8"/>
      <c r="AB4589" s="8"/>
      <c r="AC4589" s="9">
        <f>ROUNDUP(SUM(VLOOKUP(F4589,'Pontuação'!A$2:B$11,2,FALSE),VLOOKUP(E4589,'Pontuação'!C$2:D$11,2,FALSE),VLOOKUP(H4589,'Pontuação'!I$2:J$11,2,FALSE),VLOOKUP(J4589,'Pontuação'!G$2:H$11,2,FALSE),VLOOKUP(L4589,'Pontuação'!M$2:N$13,2,FALSE)),0)</f>
        <v>1595</v>
      </c>
      <c r="AD4589" s="10">
        <f t="shared" si="1"/>
        <v>160</v>
      </c>
      <c r="AE4589" s="10" t="str">
        <f t="array" ref="AE4589">IFERROR(INDEX('Pontuação'!G$13:G$101, MATCH(AD4589, 'Pontuação'!F$13:F$101, 0)), "Faixa Indefinida")</f>
        <v>C</v>
      </c>
      <c r="AF4589" s="10">
        <f t="shared" si="2"/>
        <v>0</v>
      </c>
      <c r="AG4589" s="10">
        <f t="shared" si="3"/>
        <v>0</v>
      </c>
      <c r="AH4589" s="10">
        <f t="shared" si="4"/>
        <v>1</v>
      </c>
      <c r="AI4589" s="10">
        <f t="shared" si="5"/>
        <v>0</v>
      </c>
      <c r="AJ4589" s="9">
        <f>ROUNDUP(SUM(VLOOKUP(F4589,'Pontuação 3.0'!A$2:B$11,2,FALSE),VLOOKUP(E4589,'Pontuação 3.0'!C$2:D$11,2,FALSE),VLOOKUP(H4589,'Pontuação 3.0'!I$2:J$11,2,FALSE),VLOOKUP(J4589,'Pontuação 3.0'!G$2:H$11,2,FALSE),VLOOKUP(G4589,'Pontuação 3.0'!E$2:F$11,2,FALSE),VLOOKUP(K4589,'Pontuação 3.0'!K$2:L$11,2,FALSE),VLOOKUP(L4589,'Pontuação 3.0'!M$2:N$13,2,FALSE)),0)</f>
        <v>2069</v>
      </c>
      <c r="AK4589" s="9">
        <f t="shared" si="6"/>
        <v>207</v>
      </c>
      <c r="AL4589" s="9" t="str">
        <f t="array" ref="AL4589">IFERROR(INDEX('Pontuação 3.0'!G$13:G$191, MATCH(AK4589, 'Pontuação 3.0'!F$13:F$191, 0)), "Faixa Indefinida")</f>
        <v>C</v>
      </c>
      <c r="AM4589" s="9">
        <f t="shared" si="7"/>
        <v>0</v>
      </c>
      <c r="AN4589" s="9">
        <f t="shared" si="8"/>
        <v>0</v>
      </c>
      <c r="AO4589" s="9">
        <f t="shared" si="9"/>
        <v>1</v>
      </c>
      <c r="AP4589" s="9">
        <f t="shared" si="10"/>
        <v>0</v>
      </c>
      <c r="AQ4589" s="8"/>
    </row>
    <row r="4590" ht="15.75" customHeight="1">
      <c r="A4590" s="7">
        <v>45684.0</v>
      </c>
      <c r="B4590" s="8" t="s">
        <v>10330</v>
      </c>
      <c r="C4590" s="8" t="s">
        <v>10331</v>
      </c>
      <c r="D4590" s="8" t="s">
        <v>10332</v>
      </c>
      <c r="E4590" s="8" t="s">
        <v>11833</v>
      </c>
      <c r="F4590" s="8" t="s">
        <v>11834</v>
      </c>
      <c r="G4590" s="8" t="s">
        <v>11843</v>
      </c>
      <c r="H4590" s="8" t="s">
        <v>11865</v>
      </c>
      <c r="I4590" s="8" t="s">
        <v>11845</v>
      </c>
      <c r="J4590" s="8" t="s">
        <v>11846</v>
      </c>
      <c r="K4590" s="8" t="s">
        <v>11839</v>
      </c>
      <c r="L4590" s="8" t="s">
        <v>11851</v>
      </c>
      <c r="M4590" s="8" t="s">
        <v>11849</v>
      </c>
      <c r="N4590" s="12" t="s">
        <v>11</v>
      </c>
      <c r="O4590" s="12" t="s">
        <v>13</v>
      </c>
      <c r="P4590" s="12" t="s">
        <v>23</v>
      </c>
      <c r="Q4590" s="12" t="s">
        <v>15</v>
      </c>
      <c r="R4590" s="12" t="s">
        <v>20</v>
      </c>
      <c r="S4590" s="8"/>
      <c r="T4590" s="8"/>
      <c r="U4590" s="8"/>
      <c r="V4590" s="8"/>
      <c r="W4590" s="8"/>
      <c r="X4590" s="8"/>
      <c r="Y4590" s="8"/>
      <c r="Z4590" s="8"/>
      <c r="AA4590" s="8"/>
      <c r="AB4590" s="8"/>
      <c r="AC4590" s="9">
        <f>ROUNDUP(SUM(VLOOKUP(F4590,'Pontuação'!A$2:B$11,2,FALSE),VLOOKUP(E4590,'Pontuação'!C$2:D$11,2,FALSE),VLOOKUP(H4590,'Pontuação'!I$2:J$11,2,FALSE),VLOOKUP(J4590,'Pontuação'!G$2:H$11,2,FALSE),VLOOKUP(L4590,'Pontuação'!M$2:N$13,2,FALSE)),0)</f>
        <v>1567</v>
      </c>
      <c r="AD4590" s="10">
        <f t="shared" si="1"/>
        <v>157</v>
      </c>
      <c r="AE4590" s="10" t="str">
        <f t="array" ref="AE4590">IFERROR(INDEX('Pontuação'!G$13:G$101, MATCH(AD4590, 'Pontuação'!F$13:F$101, 0)), "Faixa Indefinida")</f>
        <v>C</v>
      </c>
      <c r="AF4590" s="10">
        <f t="shared" si="2"/>
        <v>0</v>
      </c>
      <c r="AG4590" s="10">
        <f t="shared" si="3"/>
        <v>0</v>
      </c>
      <c r="AH4590" s="10">
        <f t="shared" si="4"/>
        <v>1</v>
      </c>
      <c r="AI4590" s="10">
        <f t="shared" si="5"/>
        <v>0</v>
      </c>
      <c r="AJ4590" s="9">
        <f>ROUNDUP(SUM(VLOOKUP(F4590,'Pontuação 3.0'!A$2:B$11,2,FALSE),VLOOKUP(E4590,'Pontuação 3.0'!C$2:D$11,2,FALSE),VLOOKUP(H4590,'Pontuação 3.0'!I$2:J$11,2,FALSE),VLOOKUP(J4590,'Pontuação 3.0'!G$2:H$11,2,FALSE),VLOOKUP(G4590,'Pontuação 3.0'!E$2:F$11,2,FALSE),VLOOKUP(K4590,'Pontuação 3.0'!K$2:L$11,2,FALSE),VLOOKUP(L4590,'Pontuação 3.0'!M$2:N$13,2,FALSE)),0)</f>
        <v>2186</v>
      </c>
      <c r="AK4590" s="9">
        <f t="shared" si="6"/>
        <v>219</v>
      </c>
      <c r="AL4590" s="9" t="str">
        <f t="array" ref="AL4590">IFERROR(INDEX('Pontuação 3.0'!G$13:G$191, MATCH(AK4590, 'Pontuação 3.0'!F$13:F$191, 0)), "Faixa Indefinida")</f>
        <v>B</v>
      </c>
      <c r="AM4590" s="9">
        <f t="shared" si="7"/>
        <v>0</v>
      </c>
      <c r="AN4590" s="9">
        <f t="shared" si="8"/>
        <v>1</v>
      </c>
      <c r="AO4590" s="9">
        <f t="shared" si="9"/>
        <v>0</v>
      </c>
      <c r="AP4590" s="9">
        <f t="shared" si="10"/>
        <v>0</v>
      </c>
      <c r="AQ4590" s="8"/>
    </row>
    <row r="4591" ht="15.75" customHeight="1">
      <c r="A4591" s="7">
        <v>45684.0</v>
      </c>
      <c r="B4591" s="8" t="s">
        <v>10333</v>
      </c>
      <c r="C4591" s="8" t="s">
        <v>10334</v>
      </c>
      <c r="D4591" s="11">
        <v>8.8992347875E10</v>
      </c>
      <c r="E4591" s="8" t="s">
        <v>11868</v>
      </c>
      <c r="F4591" s="8" t="s">
        <v>11842</v>
      </c>
      <c r="G4591" s="8" t="s">
        <v>11864</v>
      </c>
      <c r="H4591" s="8" t="s">
        <v>11844</v>
      </c>
      <c r="I4591" s="8" t="s">
        <v>11837</v>
      </c>
      <c r="J4591" s="8" t="s">
        <v>11838</v>
      </c>
      <c r="K4591" s="8" t="s">
        <v>11837</v>
      </c>
      <c r="L4591" s="8" t="s">
        <v>11857</v>
      </c>
      <c r="M4591" s="8" t="s">
        <v>11853</v>
      </c>
      <c r="N4591" s="12" t="s">
        <v>11</v>
      </c>
      <c r="O4591" s="12" t="s">
        <v>13</v>
      </c>
      <c r="P4591" s="12" t="s">
        <v>27</v>
      </c>
      <c r="Q4591" s="12" t="s">
        <v>65</v>
      </c>
      <c r="R4591" s="12" t="s">
        <v>20</v>
      </c>
      <c r="S4591" s="8"/>
      <c r="T4591" s="8"/>
      <c r="U4591" s="8"/>
      <c r="V4591" s="8"/>
      <c r="W4591" s="8"/>
      <c r="X4591" s="8"/>
      <c r="Y4591" s="8"/>
      <c r="Z4591" s="8"/>
      <c r="AA4591" s="8"/>
      <c r="AB4591" s="8"/>
      <c r="AC4591" s="9">
        <f>ROUNDUP(SUM(VLOOKUP(F4591,'Pontuação'!A$2:B$11,2,FALSE),VLOOKUP(E4591,'Pontuação'!C$2:D$11,2,FALSE),VLOOKUP(H4591,'Pontuação'!I$2:J$11,2,FALSE),VLOOKUP(J4591,'Pontuação'!G$2:H$11,2,FALSE),VLOOKUP(L4591,'Pontuação'!M$2:N$13,2,FALSE)),0)</f>
        <v>1840</v>
      </c>
      <c r="AD4591" s="10">
        <f t="shared" si="1"/>
        <v>184</v>
      </c>
      <c r="AE4591" s="10" t="str">
        <f t="array" ref="AE4591">IFERROR(INDEX('Pontuação'!G$13:G$101, MATCH(AD4591, 'Pontuação'!F$13:F$101, 0)), "Faixa Indefinida")</f>
        <v>A</v>
      </c>
      <c r="AF4591" s="10">
        <f t="shared" si="2"/>
        <v>1</v>
      </c>
      <c r="AG4591" s="10">
        <f t="shared" si="3"/>
        <v>0</v>
      </c>
      <c r="AH4591" s="10">
        <f t="shared" si="4"/>
        <v>0</v>
      </c>
      <c r="AI4591" s="10">
        <f t="shared" si="5"/>
        <v>0</v>
      </c>
      <c r="AJ4591" s="9">
        <f>ROUNDUP(SUM(VLOOKUP(F4591,'Pontuação 3.0'!A$2:B$11,2,FALSE),VLOOKUP(E4591,'Pontuação 3.0'!C$2:D$11,2,FALSE),VLOOKUP(H4591,'Pontuação 3.0'!I$2:J$11,2,FALSE),VLOOKUP(J4591,'Pontuação 3.0'!G$2:H$11,2,FALSE),VLOOKUP(G4591,'Pontuação 3.0'!E$2:F$11,2,FALSE),VLOOKUP(K4591,'Pontuação 3.0'!K$2:L$11,2,FALSE),VLOOKUP(L4591,'Pontuação 3.0'!M$2:N$13,2,FALSE)),0)</f>
        <v>2518</v>
      </c>
      <c r="AK4591" s="9">
        <f t="shared" si="6"/>
        <v>252</v>
      </c>
      <c r="AL4591" s="9" t="str">
        <f t="array" ref="AL4591">IFERROR(INDEX('Pontuação 3.0'!G$13:G$191, MATCH(AK4591, 'Pontuação 3.0'!F$13:F$191, 0)), "Faixa Indefinida")</f>
        <v>A</v>
      </c>
      <c r="AM4591" s="9">
        <f t="shared" si="7"/>
        <v>1</v>
      </c>
      <c r="AN4591" s="9">
        <f t="shared" si="8"/>
        <v>0</v>
      </c>
      <c r="AO4591" s="9">
        <f t="shared" si="9"/>
        <v>0</v>
      </c>
      <c r="AP4591" s="9">
        <f t="shared" si="10"/>
        <v>0</v>
      </c>
      <c r="AQ4591" s="8"/>
    </row>
    <row r="4592" ht="15.75" customHeight="1">
      <c r="A4592" s="7">
        <v>45684.0</v>
      </c>
      <c r="B4592" s="8" t="s">
        <v>10326</v>
      </c>
      <c r="C4592" s="8" t="s">
        <v>10327</v>
      </c>
      <c r="D4592" s="8" t="s">
        <v>10328</v>
      </c>
      <c r="E4592" s="8" t="s">
        <v>11833</v>
      </c>
      <c r="F4592" s="8" t="s">
        <v>11834</v>
      </c>
      <c r="G4592" s="8" t="s">
        <v>11835</v>
      </c>
      <c r="H4592" s="8" t="s">
        <v>11865</v>
      </c>
      <c r="I4592" s="8" t="s">
        <v>11837</v>
      </c>
      <c r="J4592" s="8" t="s">
        <v>11846</v>
      </c>
      <c r="K4592" s="8" t="s">
        <v>11839</v>
      </c>
      <c r="L4592" s="8" t="s">
        <v>11847</v>
      </c>
      <c r="M4592" s="8" t="s">
        <v>11841</v>
      </c>
      <c r="N4592" s="12" t="s">
        <v>11</v>
      </c>
      <c r="O4592" s="12" t="s">
        <v>13</v>
      </c>
      <c r="P4592" s="12" t="s">
        <v>23</v>
      </c>
      <c r="Q4592" s="12" t="s">
        <v>15</v>
      </c>
      <c r="R4592" s="12" t="s">
        <v>20</v>
      </c>
      <c r="S4592" s="8"/>
      <c r="T4592" s="8"/>
      <c r="U4592" s="8"/>
      <c r="V4592" s="8"/>
      <c r="W4592" s="8"/>
      <c r="X4592" s="8"/>
      <c r="Y4592" s="8"/>
      <c r="Z4592" s="8"/>
      <c r="AA4592" s="8"/>
      <c r="AB4592" s="8"/>
      <c r="AC4592" s="9">
        <f>ROUNDUP(SUM(VLOOKUP(F4592,'Pontuação'!A$2:B$11,2,FALSE),VLOOKUP(E4592,'Pontuação'!C$2:D$11,2,FALSE),VLOOKUP(H4592,'Pontuação'!I$2:J$11,2,FALSE),VLOOKUP(J4592,'Pontuação'!G$2:H$11,2,FALSE),VLOOKUP(L4592,'Pontuação'!M$2:N$13,2,FALSE)),0)</f>
        <v>1699</v>
      </c>
      <c r="AD4592" s="10">
        <f t="shared" si="1"/>
        <v>170</v>
      </c>
      <c r="AE4592" s="10" t="str">
        <f t="array" ref="AE4592">IFERROR(INDEX('Pontuação'!G$13:G$101, MATCH(AD4592, 'Pontuação'!F$13:F$101, 0)), "Faixa Indefinida")</f>
        <v>B</v>
      </c>
      <c r="AF4592" s="10">
        <f t="shared" si="2"/>
        <v>0</v>
      </c>
      <c r="AG4592" s="10">
        <f t="shared" si="3"/>
        <v>1</v>
      </c>
      <c r="AH4592" s="10">
        <f t="shared" si="4"/>
        <v>0</v>
      </c>
      <c r="AI4592" s="10">
        <f t="shared" si="5"/>
        <v>0</v>
      </c>
      <c r="AJ4592" s="9">
        <f>ROUNDUP(SUM(VLOOKUP(F4592,'Pontuação 3.0'!A$2:B$11,2,FALSE),VLOOKUP(E4592,'Pontuação 3.0'!C$2:D$11,2,FALSE),VLOOKUP(H4592,'Pontuação 3.0'!I$2:J$11,2,FALSE),VLOOKUP(J4592,'Pontuação 3.0'!G$2:H$11,2,FALSE),VLOOKUP(G4592,'Pontuação 3.0'!E$2:F$11,2,FALSE),VLOOKUP(K4592,'Pontuação 3.0'!K$2:L$11,2,FALSE),VLOOKUP(L4592,'Pontuação 3.0'!M$2:N$13,2,FALSE)),0)</f>
        <v>2132</v>
      </c>
      <c r="AK4592" s="9">
        <f t="shared" si="6"/>
        <v>213</v>
      </c>
      <c r="AL4592" s="9" t="str">
        <f t="array" ref="AL4592">IFERROR(INDEX('Pontuação 3.0'!G$13:G$191, MATCH(AK4592, 'Pontuação 3.0'!F$13:F$191, 0)), "Faixa Indefinida")</f>
        <v>C</v>
      </c>
      <c r="AM4592" s="9">
        <f t="shared" si="7"/>
        <v>0</v>
      </c>
      <c r="AN4592" s="9">
        <f t="shared" si="8"/>
        <v>0</v>
      </c>
      <c r="AO4592" s="9">
        <f t="shared" si="9"/>
        <v>1</v>
      </c>
      <c r="AP4592" s="9">
        <f t="shared" si="10"/>
        <v>0</v>
      </c>
      <c r="AQ4592" s="8"/>
    </row>
    <row r="4593" ht="15.75" customHeight="1">
      <c r="A4593" s="7">
        <v>45684.0</v>
      </c>
      <c r="B4593" s="8" t="s">
        <v>10335</v>
      </c>
      <c r="C4593" s="8" t="s">
        <v>10336</v>
      </c>
      <c r="D4593" s="11">
        <v>2.7997720524E10</v>
      </c>
      <c r="E4593" s="8" t="s">
        <v>11868</v>
      </c>
      <c r="F4593" s="8" t="s">
        <v>11842</v>
      </c>
      <c r="G4593" s="8" t="s">
        <v>11867</v>
      </c>
      <c r="H4593" s="8" t="s">
        <v>11856</v>
      </c>
      <c r="I4593" s="8" t="s">
        <v>11845</v>
      </c>
      <c r="J4593" s="8" t="s">
        <v>11846</v>
      </c>
      <c r="K4593" s="8" t="s">
        <v>11837</v>
      </c>
      <c r="L4593" s="8" t="s">
        <v>11847</v>
      </c>
      <c r="M4593" s="8" t="s">
        <v>11849</v>
      </c>
      <c r="N4593" s="12" t="s">
        <v>11</v>
      </c>
      <c r="O4593" s="12" t="s">
        <v>13</v>
      </c>
      <c r="P4593" s="12" t="s">
        <v>27</v>
      </c>
      <c r="Q4593" s="12" t="s">
        <v>24</v>
      </c>
      <c r="R4593" s="12" t="s">
        <v>20</v>
      </c>
      <c r="S4593" s="8"/>
      <c r="T4593" s="8"/>
      <c r="U4593" s="8"/>
      <c r="V4593" s="8"/>
      <c r="W4593" s="8"/>
      <c r="X4593" s="8"/>
      <c r="Y4593" s="8"/>
      <c r="Z4593" s="8"/>
      <c r="AA4593" s="8"/>
      <c r="AB4593" s="8"/>
      <c r="AC4593" s="9">
        <f>ROUNDUP(SUM(VLOOKUP(F4593,'Pontuação'!A$2:B$11,2,FALSE),VLOOKUP(E4593,'Pontuação'!C$2:D$11,2,FALSE),VLOOKUP(H4593,'Pontuação'!I$2:J$11,2,FALSE),VLOOKUP(J4593,'Pontuação'!G$2:H$11,2,FALSE),VLOOKUP(L4593,'Pontuação'!M$2:N$13,2,FALSE)),0)</f>
        <v>1575</v>
      </c>
      <c r="AD4593" s="10">
        <f t="shared" si="1"/>
        <v>158</v>
      </c>
      <c r="AE4593" s="10" t="str">
        <f t="array" ref="AE4593">IFERROR(INDEX('Pontuação'!G$13:G$101, MATCH(AD4593, 'Pontuação'!F$13:F$101, 0)), "Faixa Indefinida")</f>
        <v>C</v>
      </c>
      <c r="AF4593" s="10">
        <f t="shared" si="2"/>
        <v>0</v>
      </c>
      <c r="AG4593" s="10">
        <f t="shared" si="3"/>
        <v>0</v>
      </c>
      <c r="AH4593" s="10">
        <f t="shared" si="4"/>
        <v>1</v>
      </c>
      <c r="AI4593" s="10">
        <f t="shared" si="5"/>
        <v>0</v>
      </c>
      <c r="AJ4593" s="9">
        <f>ROUNDUP(SUM(VLOOKUP(F4593,'Pontuação 3.0'!A$2:B$11,2,FALSE),VLOOKUP(E4593,'Pontuação 3.0'!C$2:D$11,2,FALSE),VLOOKUP(H4593,'Pontuação 3.0'!I$2:J$11,2,FALSE),VLOOKUP(J4593,'Pontuação 3.0'!G$2:H$11,2,FALSE),VLOOKUP(G4593,'Pontuação 3.0'!E$2:F$11,2,FALSE),VLOOKUP(K4593,'Pontuação 3.0'!K$2:L$11,2,FALSE),VLOOKUP(L4593,'Pontuação 3.0'!M$2:N$13,2,FALSE)),0)</f>
        <v>1880</v>
      </c>
      <c r="AK4593" s="9">
        <f t="shared" si="6"/>
        <v>188</v>
      </c>
      <c r="AL4593" s="9" t="str">
        <f t="array" ref="AL4593">IFERROR(INDEX('Pontuação 3.0'!G$13:G$191, MATCH(AK4593, 'Pontuação 3.0'!F$13:F$191, 0)), "Faixa Indefinida")</f>
        <v>D</v>
      </c>
      <c r="AM4593" s="9">
        <f t="shared" si="7"/>
        <v>0</v>
      </c>
      <c r="AN4593" s="9">
        <f t="shared" si="8"/>
        <v>0</v>
      </c>
      <c r="AO4593" s="9">
        <f t="shared" si="9"/>
        <v>0</v>
      </c>
      <c r="AP4593" s="9">
        <f t="shared" si="10"/>
        <v>1</v>
      </c>
      <c r="AQ4593" s="8"/>
    </row>
    <row r="4594" ht="15.75" customHeight="1">
      <c r="A4594" s="7">
        <v>45684.0</v>
      </c>
      <c r="B4594" s="8" t="s">
        <v>10343</v>
      </c>
      <c r="C4594" s="8" t="s">
        <v>10344</v>
      </c>
      <c r="D4594" s="8" t="s">
        <v>10345</v>
      </c>
      <c r="E4594" s="8" t="s">
        <v>11833</v>
      </c>
      <c r="F4594" s="8" t="s">
        <v>11842</v>
      </c>
      <c r="G4594" s="8" t="s">
        <v>11843</v>
      </c>
      <c r="H4594" s="8" t="s">
        <v>11865</v>
      </c>
      <c r="I4594" s="8" t="s">
        <v>11845</v>
      </c>
      <c r="J4594" s="8" t="s">
        <v>11846</v>
      </c>
      <c r="K4594" s="8" t="s">
        <v>11837</v>
      </c>
      <c r="L4594" s="8" t="s">
        <v>11870</v>
      </c>
      <c r="M4594" s="8" t="s">
        <v>11849</v>
      </c>
      <c r="N4594" s="12" t="s">
        <v>11</v>
      </c>
      <c r="O4594" s="12" t="s">
        <v>13</v>
      </c>
      <c r="P4594" s="12" t="s">
        <v>37</v>
      </c>
      <c r="Q4594" s="12" t="s">
        <v>44</v>
      </c>
      <c r="R4594" s="12" t="s">
        <v>20</v>
      </c>
      <c r="S4594" s="8"/>
      <c r="T4594" s="8"/>
      <c r="U4594" s="8"/>
      <c r="V4594" s="8"/>
      <c r="W4594" s="8"/>
      <c r="X4594" s="8"/>
      <c r="Y4594" s="8"/>
      <c r="Z4594" s="8"/>
      <c r="AA4594" s="8"/>
      <c r="AB4594" s="8"/>
      <c r="AC4594" s="9">
        <f>ROUNDUP(SUM(VLOOKUP(F4594,'Pontuação'!A$2:B$11,2,FALSE),VLOOKUP(E4594,'Pontuação'!C$2:D$11,2,FALSE),VLOOKUP(H4594,'Pontuação'!I$2:J$11,2,FALSE),VLOOKUP(J4594,'Pontuação'!G$2:H$11,2,FALSE),VLOOKUP(L4594,'Pontuação'!M$2:N$13,2,FALSE)),0)</f>
        <v>1649</v>
      </c>
      <c r="AD4594" s="10">
        <f t="shared" si="1"/>
        <v>165</v>
      </c>
      <c r="AE4594" s="10" t="str">
        <f t="array" ref="AE4594">IFERROR(INDEX('Pontuação'!G$13:G$101, MATCH(AD4594, 'Pontuação'!F$13:F$101, 0)), "Faixa Indefinida")</f>
        <v>C</v>
      </c>
      <c r="AF4594" s="10">
        <f t="shared" si="2"/>
        <v>0</v>
      </c>
      <c r="AG4594" s="10">
        <f t="shared" si="3"/>
        <v>0</v>
      </c>
      <c r="AH4594" s="10">
        <f t="shared" si="4"/>
        <v>1</v>
      </c>
      <c r="AI4594" s="10">
        <f t="shared" si="5"/>
        <v>0</v>
      </c>
      <c r="AJ4594" s="9">
        <f>ROUNDUP(SUM(VLOOKUP(F4594,'Pontuação 3.0'!A$2:B$11,2,FALSE),VLOOKUP(E4594,'Pontuação 3.0'!C$2:D$11,2,FALSE),VLOOKUP(H4594,'Pontuação 3.0'!I$2:J$11,2,FALSE),VLOOKUP(J4594,'Pontuação 3.0'!G$2:H$11,2,FALSE),VLOOKUP(G4594,'Pontuação 3.0'!E$2:F$11,2,FALSE),VLOOKUP(K4594,'Pontuação 3.0'!K$2:L$11,2,FALSE),VLOOKUP(L4594,'Pontuação 3.0'!M$2:N$13,2,FALSE)),0)</f>
        <v>2252</v>
      </c>
      <c r="AK4594" s="9">
        <f t="shared" si="6"/>
        <v>225</v>
      </c>
      <c r="AL4594" s="9" t="str">
        <f t="array" ref="AL4594">IFERROR(INDEX('Pontuação 3.0'!G$13:G$191, MATCH(AK4594, 'Pontuação 3.0'!F$13:F$191, 0)), "Faixa Indefinida")</f>
        <v>B</v>
      </c>
      <c r="AM4594" s="9">
        <f t="shared" si="7"/>
        <v>0</v>
      </c>
      <c r="AN4594" s="9">
        <f t="shared" si="8"/>
        <v>1</v>
      </c>
      <c r="AO4594" s="9">
        <f t="shared" si="9"/>
        <v>0</v>
      </c>
      <c r="AP4594" s="9">
        <f t="shared" si="10"/>
        <v>0</v>
      </c>
      <c r="AQ4594" s="8"/>
    </row>
    <row r="4595" ht="15.75" customHeight="1">
      <c r="A4595" s="7">
        <v>45684.0</v>
      </c>
      <c r="B4595" s="8" t="s">
        <v>10341</v>
      </c>
      <c r="C4595" s="8" t="s">
        <v>10342</v>
      </c>
      <c r="D4595" s="11">
        <v>2.7996426195E10</v>
      </c>
      <c r="E4595" s="8" t="s">
        <v>11833</v>
      </c>
      <c r="F4595" s="8" t="s">
        <v>11834</v>
      </c>
      <c r="G4595" s="8" t="s">
        <v>11843</v>
      </c>
      <c r="H4595" s="8" t="s">
        <v>11844</v>
      </c>
      <c r="I4595" s="8" t="s">
        <v>11837</v>
      </c>
      <c r="J4595" s="8" t="s">
        <v>11846</v>
      </c>
      <c r="K4595" s="8" t="s">
        <v>11839</v>
      </c>
      <c r="L4595" s="8" t="s">
        <v>11847</v>
      </c>
      <c r="M4595" s="8" t="s">
        <v>11848</v>
      </c>
      <c r="N4595" s="12" t="s">
        <v>11</v>
      </c>
      <c r="O4595" s="12" t="s">
        <v>13</v>
      </c>
      <c r="P4595" s="12" t="s">
        <v>123</v>
      </c>
      <c r="Q4595" s="12" t="s">
        <v>15</v>
      </c>
      <c r="R4595" s="12" t="s">
        <v>14</v>
      </c>
      <c r="S4595" s="8"/>
      <c r="T4595" s="8"/>
      <c r="U4595" s="8"/>
      <c r="V4595" s="8"/>
      <c r="W4595" s="8"/>
      <c r="X4595" s="8"/>
      <c r="Y4595" s="8"/>
      <c r="Z4595" s="8"/>
      <c r="AA4595" s="8"/>
      <c r="AB4595" s="8"/>
      <c r="AC4595" s="9">
        <f>ROUNDUP(SUM(VLOOKUP(F4595,'Pontuação'!A$2:B$11,2,FALSE),VLOOKUP(E4595,'Pontuação'!C$2:D$11,2,FALSE),VLOOKUP(H4595,'Pontuação'!I$2:J$11,2,FALSE),VLOOKUP(J4595,'Pontuação'!G$2:H$11,2,FALSE),VLOOKUP(L4595,'Pontuação'!M$2:N$13,2,FALSE)),0)</f>
        <v>1715</v>
      </c>
      <c r="AD4595" s="10">
        <f t="shared" si="1"/>
        <v>172</v>
      </c>
      <c r="AE4595" s="10" t="str">
        <f t="array" ref="AE4595">IFERROR(INDEX('Pontuação'!G$13:G$101, MATCH(AD4595, 'Pontuação'!F$13:F$101, 0)), "Faixa Indefinida")</f>
        <v>B</v>
      </c>
      <c r="AF4595" s="10">
        <f t="shared" si="2"/>
        <v>0</v>
      </c>
      <c r="AG4595" s="10">
        <f t="shared" si="3"/>
        <v>1</v>
      </c>
      <c r="AH4595" s="10">
        <f t="shared" si="4"/>
        <v>0</v>
      </c>
      <c r="AI4595" s="10">
        <f t="shared" si="5"/>
        <v>0</v>
      </c>
      <c r="AJ4595" s="9">
        <f>ROUNDUP(SUM(VLOOKUP(F4595,'Pontuação 3.0'!A$2:B$11,2,FALSE),VLOOKUP(E4595,'Pontuação 3.0'!C$2:D$11,2,FALSE),VLOOKUP(H4595,'Pontuação 3.0'!I$2:J$11,2,FALSE),VLOOKUP(J4595,'Pontuação 3.0'!G$2:H$11,2,FALSE),VLOOKUP(G4595,'Pontuação 3.0'!E$2:F$11,2,FALSE),VLOOKUP(K4595,'Pontuação 3.0'!K$2:L$11,2,FALSE),VLOOKUP(L4595,'Pontuação 3.0'!M$2:N$13,2,FALSE)),0)</f>
        <v>2423</v>
      </c>
      <c r="AK4595" s="9">
        <f t="shared" si="6"/>
        <v>242</v>
      </c>
      <c r="AL4595" s="9" t="str">
        <f t="array" ref="AL4595">IFERROR(INDEX('Pontuação 3.0'!G$13:G$191, MATCH(AK4595, 'Pontuação 3.0'!F$13:F$191, 0)), "Faixa Indefinida")</f>
        <v>A</v>
      </c>
      <c r="AM4595" s="9">
        <f t="shared" si="7"/>
        <v>1</v>
      </c>
      <c r="AN4595" s="9">
        <f t="shared" si="8"/>
        <v>0</v>
      </c>
      <c r="AO4595" s="9">
        <f t="shared" si="9"/>
        <v>0</v>
      </c>
      <c r="AP4595" s="9">
        <f t="shared" si="10"/>
        <v>0</v>
      </c>
      <c r="AQ4595" s="8"/>
    </row>
    <row r="4596" ht="15.75" customHeight="1">
      <c r="A4596" s="7">
        <v>45684.0</v>
      </c>
      <c r="B4596" s="8" t="s">
        <v>10346</v>
      </c>
      <c r="C4596" s="8" t="s">
        <v>10347</v>
      </c>
      <c r="D4596" s="11">
        <v>4.4991160975E10</v>
      </c>
      <c r="E4596" s="8" t="s">
        <v>11833</v>
      </c>
      <c r="F4596" s="8" t="s">
        <v>11842</v>
      </c>
      <c r="G4596" s="8" t="s">
        <v>11864</v>
      </c>
      <c r="H4596" s="8" t="s">
        <v>11865</v>
      </c>
      <c r="I4596" s="8" t="s">
        <v>11837</v>
      </c>
      <c r="J4596" s="8" t="s">
        <v>11877</v>
      </c>
      <c r="K4596" s="8" t="s">
        <v>11837</v>
      </c>
      <c r="L4596" s="8" t="s">
        <v>11840</v>
      </c>
      <c r="M4596" s="8" t="s">
        <v>11841</v>
      </c>
      <c r="N4596" s="12" t="s">
        <v>11</v>
      </c>
      <c r="O4596" s="12" t="s">
        <v>13</v>
      </c>
      <c r="P4596" s="12" t="s">
        <v>318</v>
      </c>
      <c r="Q4596" s="12" t="s">
        <v>65</v>
      </c>
      <c r="R4596" s="12" t="s">
        <v>20</v>
      </c>
      <c r="S4596" s="8"/>
      <c r="T4596" s="8"/>
      <c r="U4596" s="8"/>
      <c r="V4596" s="8"/>
      <c r="W4596" s="8"/>
      <c r="X4596" s="8"/>
      <c r="Y4596" s="8"/>
      <c r="Z4596" s="8"/>
      <c r="AA4596" s="8"/>
      <c r="AB4596" s="8"/>
      <c r="AC4596" s="9">
        <f>ROUNDUP(SUM(VLOOKUP(F4596,'Pontuação'!A$2:B$11,2,FALSE),VLOOKUP(E4596,'Pontuação'!C$2:D$11,2,FALSE),VLOOKUP(H4596,'Pontuação'!I$2:J$11,2,FALSE),VLOOKUP(J4596,'Pontuação'!G$2:H$11,2,FALSE),VLOOKUP(L4596,'Pontuação'!M$2:N$13,2,FALSE)),0)</f>
        <v>1921</v>
      </c>
      <c r="AD4596" s="10">
        <f t="shared" si="1"/>
        <v>192</v>
      </c>
      <c r="AE4596" s="10" t="str">
        <f t="array" ref="AE4596">IFERROR(INDEX('Pontuação'!G$13:G$101, MATCH(AD4596, 'Pontuação'!F$13:F$101, 0)), "Faixa Indefinida")</f>
        <v>A</v>
      </c>
      <c r="AF4596" s="10">
        <f t="shared" si="2"/>
        <v>1</v>
      </c>
      <c r="AG4596" s="10">
        <f t="shared" si="3"/>
        <v>0</v>
      </c>
      <c r="AH4596" s="10">
        <f t="shared" si="4"/>
        <v>0</v>
      </c>
      <c r="AI4596" s="10">
        <f t="shared" si="5"/>
        <v>0</v>
      </c>
      <c r="AJ4596" s="9">
        <f>ROUNDUP(SUM(VLOOKUP(F4596,'Pontuação 3.0'!A$2:B$11,2,FALSE),VLOOKUP(E4596,'Pontuação 3.0'!C$2:D$11,2,FALSE),VLOOKUP(H4596,'Pontuação 3.0'!I$2:J$11,2,FALSE),VLOOKUP(J4596,'Pontuação 3.0'!G$2:H$11,2,FALSE),VLOOKUP(G4596,'Pontuação 3.0'!E$2:F$11,2,FALSE),VLOOKUP(K4596,'Pontuação 3.0'!K$2:L$11,2,FALSE),VLOOKUP(L4596,'Pontuação 3.0'!M$2:N$13,2,FALSE)),0)</f>
        <v>2140</v>
      </c>
      <c r="AK4596" s="9">
        <f t="shared" si="6"/>
        <v>214</v>
      </c>
      <c r="AL4596" s="9" t="str">
        <f t="array" ref="AL4596">IFERROR(INDEX('Pontuação 3.0'!G$13:G$191, MATCH(AK4596, 'Pontuação 3.0'!F$13:F$191, 0)), "Faixa Indefinida")</f>
        <v>B</v>
      </c>
      <c r="AM4596" s="9">
        <f t="shared" si="7"/>
        <v>0</v>
      </c>
      <c r="AN4596" s="9">
        <f t="shared" si="8"/>
        <v>1</v>
      </c>
      <c r="AO4596" s="9">
        <f t="shared" si="9"/>
        <v>0</v>
      </c>
      <c r="AP4596" s="9">
        <f t="shared" si="10"/>
        <v>0</v>
      </c>
      <c r="AQ4596" s="8"/>
    </row>
    <row r="4597" ht="15.75" customHeight="1">
      <c r="A4597" s="7">
        <v>45684.0</v>
      </c>
      <c r="B4597" s="8" t="s">
        <v>10348</v>
      </c>
      <c r="C4597" s="8" t="s">
        <v>10349</v>
      </c>
      <c r="D4597" s="11">
        <v>4.2988381249E10</v>
      </c>
      <c r="E4597" s="8" t="s">
        <v>11833</v>
      </c>
      <c r="F4597" s="8" t="s">
        <v>11834</v>
      </c>
      <c r="G4597" s="8" t="s">
        <v>11835</v>
      </c>
      <c r="H4597" s="8" t="s">
        <v>11865</v>
      </c>
      <c r="I4597" s="8" t="s">
        <v>11845</v>
      </c>
      <c r="J4597" s="8" t="s">
        <v>11846</v>
      </c>
      <c r="K4597" s="8" t="s">
        <v>11839</v>
      </c>
      <c r="L4597" s="8" t="s">
        <v>11851</v>
      </c>
      <c r="M4597" s="8" t="s">
        <v>11848</v>
      </c>
      <c r="N4597" s="12" t="s">
        <v>11</v>
      </c>
      <c r="O4597" s="12" t="s">
        <v>13</v>
      </c>
      <c r="P4597" s="12" t="s">
        <v>37</v>
      </c>
      <c r="Q4597" s="12" t="s">
        <v>4765</v>
      </c>
      <c r="R4597" s="12" t="s">
        <v>20</v>
      </c>
      <c r="S4597" s="8"/>
      <c r="T4597" s="8"/>
      <c r="U4597" s="8"/>
      <c r="V4597" s="8"/>
      <c r="W4597" s="8"/>
      <c r="X4597" s="8"/>
      <c r="Y4597" s="8"/>
      <c r="Z4597" s="8"/>
      <c r="AA4597" s="8"/>
      <c r="AB4597" s="8"/>
      <c r="AC4597" s="9">
        <f>ROUNDUP(SUM(VLOOKUP(F4597,'Pontuação'!A$2:B$11,2,FALSE),VLOOKUP(E4597,'Pontuação'!C$2:D$11,2,FALSE),VLOOKUP(H4597,'Pontuação'!I$2:J$11,2,FALSE),VLOOKUP(J4597,'Pontuação'!G$2:H$11,2,FALSE),VLOOKUP(L4597,'Pontuação'!M$2:N$13,2,FALSE)),0)</f>
        <v>1567</v>
      </c>
      <c r="AD4597" s="10">
        <f t="shared" si="1"/>
        <v>157</v>
      </c>
      <c r="AE4597" s="10" t="str">
        <f t="array" ref="AE4597">IFERROR(INDEX('Pontuação'!G$13:G$101, MATCH(AD4597, 'Pontuação'!F$13:F$101, 0)), "Faixa Indefinida")</f>
        <v>C</v>
      </c>
      <c r="AF4597" s="10">
        <f t="shared" si="2"/>
        <v>0</v>
      </c>
      <c r="AG4597" s="10">
        <f t="shared" si="3"/>
        <v>0</v>
      </c>
      <c r="AH4597" s="10">
        <f t="shared" si="4"/>
        <v>1</v>
      </c>
      <c r="AI4597" s="10">
        <f t="shared" si="5"/>
        <v>0</v>
      </c>
      <c r="AJ4597" s="9">
        <f>ROUNDUP(SUM(VLOOKUP(F4597,'Pontuação 3.0'!A$2:B$11,2,FALSE),VLOOKUP(E4597,'Pontuação 3.0'!C$2:D$11,2,FALSE),VLOOKUP(H4597,'Pontuação 3.0'!I$2:J$11,2,FALSE),VLOOKUP(J4597,'Pontuação 3.0'!G$2:H$11,2,FALSE),VLOOKUP(G4597,'Pontuação 3.0'!E$2:F$11,2,FALSE),VLOOKUP(K4597,'Pontuação 3.0'!K$2:L$11,2,FALSE),VLOOKUP(L4597,'Pontuação 3.0'!M$2:N$13,2,FALSE)),0)</f>
        <v>2046</v>
      </c>
      <c r="AK4597" s="9">
        <f t="shared" si="6"/>
        <v>205</v>
      </c>
      <c r="AL4597" s="9" t="str">
        <f t="array" ref="AL4597">IFERROR(INDEX('Pontuação 3.0'!G$13:G$191, MATCH(AK4597, 'Pontuação 3.0'!F$13:F$191, 0)), "Faixa Indefinida")</f>
        <v>C</v>
      </c>
      <c r="AM4597" s="9">
        <f t="shared" si="7"/>
        <v>0</v>
      </c>
      <c r="AN4597" s="9">
        <f t="shared" si="8"/>
        <v>0</v>
      </c>
      <c r="AO4597" s="9">
        <f t="shared" si="9"/>
        <v>1</v>
      </c>
      <c r="AP4597" s="9">
        <f t="shared" si="10"/>
        <v>0</v>
      </c>
      <c r="AQ4597" s="8"/>
    </row>
    <row r="4598" ht="15.75" customHeight="1">
      <c r="A4598" s="7">
        <v>45684.0</v>
      </c>
      <c r="B4598" s="8" t="s">
        <v>10353</v>
      </c>
      <c r="C4598" s="8" t="s">
        <v>10354</v>
      </c>
      <c r="D4598" s="11">
        <v>1.498212031E10</v>
      </c>
      <c r="E4598" s="8" t="s">
        <v>11833</v>
      </c>
      <c r="F4598" s="8" t="s">
        <v>11834</v>
      </c>
      <c r="G4598" s="8" t="s">
        <v>11843</v>
      </c>
      <c r="H4598" s="8" t="s">
        <v>11836</v>
      </c>
      <c r="I4598" s="8" t="s">
        <v>11845</v>
      </c>
      <c r="J4598" s="8" t="s">
        <v>11852</v>
      </c>
      <c r="K4598" s="8" t="s">
        <v>11837</v>
      </c>
      <c r="L4598" s="8" t="s">
        <v>11851</v>
      </c>
      <c r="M4598" s="8" t="s">
        <v>11849</v>
      </c>
      <c r="N4598" s="12" t="s">
        <v>11</v>
      </c>
      <c r="O4598" s="12" t="s">
        <v>13</v>
      </c>
      <c r="P4598" s="12" t="s">
        <v>49</v>
      </c>
      <c r="Q4598" s="12" t="s">
        <v>15</v>
      </c>
      <c r="R4598" s="12" t="s">
        <v>14</v>
      </c>
      <c r="S4598" s="8"/>
      <c r="T4598" s="8"/>
      <c r="U4598" s="8"/>
      <c r="V4598" s="8"/>
      <c r="W4598" s="8"/>
      <c r="X4598" s="8"/>
      <c r="Y4598" s="8"/>
      <c r="Z4598" s="8"/>
      <c r="AA4598" s="8"/>
      <c r="AB4598" s="8"/>
      <c r="AC4598" s="9">
        <f>ROUNDUP(SUM(VLOOKUP(F4598,'Pontuação'!A$2:B$11,2,FALSE),VLOOKUP(E4598,'Pontuação'!C$2:D$11,2,FALSE),VLOOKUP(H4598,'Pontuação'!I$2:J$11,2,FALSE),VLOOKUP(J4598,'Pontuação'!G$2:H$11,2,FALSE),VLOOKUP(L4598,'Pontuação'!M$2:N$13,2,FALSE)),0)</f>
        <v>1462</v>
      </c>
      <c r="AD4598" s="10">
        <f t="shared" si="1"/>
        <v>146</v>
      </c>
      <c r="AE4598" s="10" t="str">
        <f t="array" ref="AE4598">IFERROR(INDEX('Pontuação'!G$13:G$101, MATCH(AD4598, 'Pontuação'!F$13:F$101, 0)), "Faixa Indefinida")</f>
        <v>D</v>
      </c>
      <c r="AF4598" s="10">
        <f t="shared" si="2"/>
        <v>0</v>
      </c>
      <c r="AG4598" s="10">
        <f t="shared" si="3"/>
        <v>0</v>
      </c>
      <c r="AH4598" s="10">
        <f t="shared" si="4"/>
        <v>0</v>
      </c>
      <c r="AI4598" s="10">
        <f t="shared" si="5"/>
        <v>1</v>
      </c>
      <c r="AJ4598" s="9">
        <f>ROUNDUP(SUM(VLOOKUP(F4598,'Pontuação 3.0'!A$2:B$11,2,FALSE),VLOOKUP(E4598,'Pontuação 3.0'!C$2:D$11,2,FALSE),VLOOKUP(H4598,'Pontuação 3.0'!I$2:J$11,2,FALSE),VLOOKUP(J4598,'Pontuação 3.0'!G$2:H$11,2,FALSE),VLOOKUP(G4598,'Pontuação 3.0'!E$2:F$11,2,FALSE),VLOOKUP(K4598,'Pontuação 3.0'!K$2:L$11,2,FALSE),VLOOKUP(L4598,'Pontuação 3.0'!M$2:N$13,2,FALSE)),0)</f>
        <v>2033</v>
      </c>
      <c r="AK4598" s="9">
        <f t="shared" si="6"/>
        <v>203</v>
      </c>
      <c r="AL4598" s="9" t="str">
        <f t="array" ref="AL4598">IFERROR(INDEX('Pontuação 3.0'!G$13:G$191, MATCH(AK4598, 'Pontuação 3.0'!F$13:F$191, 0)), "Faixa Indefinida")</f>
        <v>C</v>
      </c>
      <c r="AM4598" s="9">
        <f t="shared" si="7"/>
        <v>0</v>
      </c>
      <c r="AN4598" s="9">
        <f t="shared" si="8"/>
        <v>0</v>
      </c>
      <c r="AO4598" s="9">
        <f t="shared" si="9"/>
        <v>1</v>
      </c>
      <c r="AP4598" s="9">
        <f t="shared" si="10"/>
        <v>0</v>
      </c>
      <c r="AQ4598" s="8"/>
    </row>
    <row r="4599" ht="15.75" customHeight="1">
      <c r="A4599" s="7">
        <v>45684.0</v>
      </c>
      <c r="B4599" s="8" t="s">
        <v>10355</v>
      </c>
      <c r="C4599" s="8" t="s">
        <v>10356</v>
      </c>
      <c r="D4599" s="11">
        <v>8.2994282285E10</v>
      </c>
      <c r="E4599" s="8" t="s">
        <v>11868</v>
      </c>
      <c r="F4599" s="8" t="s">
        <v>11842</v>
      </c>
      <c r="G4599" s="8" t="s">
        <v>11843</v>
      </c>
      <c r="H4599" s="8" t="s">
        <v>11850</v>
      </c>
      <c r="I4599" s="8" t="s">
        <v>11845</v>
      </c>
      <c r="J4599" s="8" t="s">
        <v>11846</v>
      </c>
      <c r="K4599" s="8" t="s">
        <v>11837</v>
      </c>
      <c r="L4599" s="8" t="s">
        <v>11851</v>
      </c>
      <c r="M4599" s="8" t="s">
        <v>11848</v>
      </c>
      <c r="N4599" s="12" t="s">
        <v>11</v>
      </c>
      <c r="O4599" s="12" t="s">
        <v>13</v>
      </c>
      <c r="P4599" s="12" t="s">
        <v>23</v>
      </c>
      <c r="Q4599" s="12" t="s">
        <v>24</v>
      </c>
      <c r="R4599" s="12" t="s">
        <v>20</v>
      </c>
      <c r="S4599" s="8"/>
      <c r="T4599" s="8"/>
      <c r="U4599" s="8"/>
      <c r="V4599" s="8"/>
      <c r="W4599" s="8"/>
      <c r="X4599" s="8"/>
      <c r="Y4599" s="8"/>
      <c r="Z4599" s="8"/>
      <c r="AA4599" s="8"/>
      <c r="AB4599" s="8"/>
      <c r="AC4599" s="9">
        <f>ROUNDUP(SUM(VLOOKUP(F4599,'Pontuação'!A$2:B$11,2,FALSE),VLOOKUP(E4599,'Pontuação'!C$2:D$11,2,FALSE),VLOOKUP(H4599,'Pontuação'!I$2:J$11,2,FALSE),VLOOKUP(J4599,'Pontuação'!G$2:H$11,2,FALSE),VLOOKUP(L4599,'Pontuação'!M$2:N$13,2,FALSE)),0)</f>
        <v>1557</v>
      </c>
      <c r="AD4599" s="10">
        <f t="shared" si="1"/>
        <v>156</v>
      </c>
      <c r="AE4599" s="10" t="str">
        <f t="array" ref="AE4599">IFERROR(INDEX('Pontuação'!G$13:G$101, MATCH(AD4599, 'Pontuação'!F$13:F$101, 0)), "Faixa Indefinida")</f>
        <v>C</v>
      </c>
      <c r="AF4599" s="10">
        <f t="shared" si="2"/>
        <v>0</v>
      </c>
      <c r="AG4599" s="10">
        <f t="shared" si="3"/>
        <v>0</v>
      </c>
      <c r="AH4599" s="10">
        <f t="shared" si="4"/>
        <v>1</v>
      </c>
      <c r="AI4599" s="10">
        <f t="shared" si="5"/>
        <v>0</v>
      </c>
      <c r="AJ4599" s="9">
        <f>ROUNDUP(SUM(VLOOKUP(F4599,'Pontuação 3.0'!A$2:B$11,2,FALSE),VLOOKUP(E4599,'Pontuação 3.0'!C$2:D$11,2,FALSE),VLOOKUP(H4599,'Pontuação 3.0'!I$2:J$11,2,FALSE),VLOOKUP(J4599,'Pontuação 3.0'!G$2:H$11,2,FALSE),VLOOKUP(G4599,'Pontuação 3.0'!E$2:F$11,2,FALSE),VLOOKUP(K4599,'Pontuação 3.0'!K$2:L$11,2,FALSE),VLOOKUP(L4599,'Pontuação 3.0'!M$2:N$13,2,FALSE)),0)</f>
        <v>2092</v>
      </c>
      <c r="AK4599" s="9">
        <f t="shared" si="6"/>
        <v>209</v>
      </c>
      <c r="AL4599" s="9" t="str">
        <f t="array" ref="AL4599">IFERROR(INDEX('Pontuação 3.0'!G$13:G$191, MATCH(AK4599, 'Pontuação 3.0'!F$13:F$191, 0)), "Faixa Indefinida")</f>
        <v>C</v>
      </c>
      <c r="AM4599" s="9">
        <f t="shared" si="7"/>
        <v>0</v>
      </c>
      <c r="AN4599" s="9">
        <f t="shared" si="8"/>
        <v>0</v>
      </c>
      <c r="AO4599" s="9">
        <f t="shared" si="9"/>
        <v>1</v>
      </c>
      <c r="AP4599" s="9">
        <f t="shared" si="10"/>
        <v>0</v>
      </c>
      <c r="AQ4599" s="8"/>
    </row>
    <row r="4600" ht="15.75" customHeight="1">
      <c r="A4600" s="7">
        <v>45684.0</v>
      </c>
      <c r="B4600" s="8" t="s">
        <v>10350</v>
      </c>
      <c r="C4600" s="8" t="s">
        <v>10351</v>
      </c>
      <c r="D4600" s="13" t="s">
        <v>12141</v>
      </c>
      <c r="E4600" s="8" t="s">
        <v>11833</v>
      </c>
      <c r="F4600" s="8" t="s">
        <v>11834</v>
      </c>
      <c r="G4600" s="8" t="s">
        <v>11843</v>
      </c>
      <c r="H4600" s="8" t="s">
        <v>11850</v>
      </c>
      <c r="I4600" s="8" t="s">
        <v>11837</v>
      </c>
      <c r="J4600" s="8" t="s">
        <v>11846</v>
      </c>
      <c r="K4600" s="8" t="s">
        <v>11837</v>
      </c>
      <c r="L4600" s="8" t="s">
        <v>11851</v>
      </c>
      <c r="M4600" s="8" t="s">
        <v>11848</v>
      </c>
      <c r="N4600" s="12" t="s">
        <v>11</v>
      </c>
      <c r="O4600" s="12" t="s">
        <v>13</v>
      </c>
      <c r="P4600" s="12" t="s">
        <v>23</v>
      </c>
      <c r="Q4600" s="12" t="s">
        <v>15</v>
      </c>
      <c r="R4600" s="12" t="s">
        <v>20</v>
      </c>
      <c r="S4600" s="8"/>
      <c r="T4600" s="8"/>
      <c r="U4600" s="8"/>
      <c r="V4600" s="8"/>
      <c r="W4600" s="8"/>
      <c r="X4600" s="8"/>
      <c r="Y4600" s="8"/>
      <c r="Z4600" s="8"/>
      <c r="AA4600" s="8"/>
      <c r="AB4600" s="8"/>
      <c r="AC4600" s="9">
        <f>ROUNDUP(SUM(VLOOKUP(F4600,'Pontuação'!A$2:B$11,2,FALSE),VLOOKUP(E4600,'Pontuação'!C$2:D$11,2,FALSE),VLOOKUP(H4600,'Pontuação'!I$2:J$11,2,FALSE),VLOOKUP(J4600,'Pontuação'!G$2:H$11,2,FALSE),VLOOKUP(L4600,'Pontuação'!M$2:N$13,2,FALSE)),0)</f>
        <v>1541</v>
      </c>
      <c r="AD4600" s="10">
        <f t="shared" si="1"/>
        <v>154</v>
      </c>
      <c r="AE4600" s="10" t="str">
        <f t="array" ref="AE4600">IFERROR(INDEX('Pontuação'!G$13:G$101, MATCH(AD4600, 'Pontuação'!F$13:F$101, 0)), "Faixa Indefinida")</f>
        <v>C</v>
      </c>
      <c r="AF4600" s="10">
        <f t="shared" si="2"/>
        <v>0</v>
      </c>
      <c r="AG4600" s="10">
        <f t="shared" si="3"/>
        <v>0</v>
      </c>
      <c r="AH4600" s="10">
        <f t="shared" si="4"/>
        <v>1</v>
      </c>
      <c r="AI4600" s="10">
        <f t="shared" si="5"/>
        <v>0</v>
      </c>
      <c r="AJ4600" s="9">
        <f>ROUNDUP(SUM(VLOOKUP(F4600,'Pontuação 3.0'!A$2:B$11,2,FALSE),VLOOKUP(E4600,'Pontuação 3.0'!C$2:D$11,2,FALSE),VLOOKUP(H4600,'Pontuação 3.0'!I$2:J$11,2,FALSE),VLOOKUP(J4600,'Pontuação 3.0'!G$2:H$11,2,FALSE),VLOOKUP(G4600,'Pontuação 3.0'!E$2:F$11,2,FALSE),VLOOKUP(K4600,'Pontuação 3.0'!K$2:L$11,2,FALSE),VLOOKUP(L4600,'Pontuação 3.0'!M$2:N$13,2,FALSE)),0)</f>
        <v>1989</v>
      </c>
      <c r="AK4600" s="9">
        <f t="shared" si="6"/>
        <v>199</v>
      </c>
      <c r="AL4600" s="9" t="str">
        <f t="array" ref="AL4600">IFERROR(INDEX('Pontuação 3.0'!G$13:G$191, MATCH(AK4600, 'Pontuação 3.0'!F$13:F$191, 0)), "Faixa Indefinida")</f>
        <v>C</v>
      </c>
      <c r="AM4600" s="9">
        <f t="shared" si="7"/>
        <v>0</v>
      </c>
      <c r="AN4600" s="9">
        <f t="shared" si="8"/>
        <v>0</v>
      </c>
      <c r="AO4600" s="9">
        <f t="shared" si="9"/>
        <v>1</v>
      </c>
      <c r="AP4600" s="9">
        <f t="shared" si="10"/>
        <v>0</v>
      </c>
      <c r="AQ4600" s="8"/>
    </row>
    <row r="4601" ht="15.75" customHeight="1">
      <c r="A4601" s="7">
        <v>45684.0</v>
      </c>
      <c r="B4601" s="8" t="s">
        <v>10359</v>
      </c>
      <c r="C4601" s="8" t="s">
        <v>10360</v>
      </c>
      <c r="D4601" s="11">
        <v>9.8999334036E10</v>
      </c>
      <c r="E4601" s="8" t="s">
        <v>11833</v>
      </c>
      <c r="F4601" s="8" t="s">
        <v>11842</v>
      </c>
      <c r="G4601" s="8" t="s">
        <v>11843</v>
      </c>
      <c r="H4601" s="8" t="s">
        <v>11850</v>
      </c>
      <c r="I4601" s="8" t="s">
        <v>11837</v>
      </c>
      <c r="J4601" s="8" t="s">
        <v>11846</v>
      </c>
      <c r="K4601" s="8" t="s">
        <v>11837</v>
      </c>
      <c r="L4601" s="8" t="s">
        <v>11851</v>
      </c>
      <c r="M4601" s="8" t="s">
        <v>11848</v>
      </c>
      <c r="N4601" s="12" t="s">
        <v>11</v>
      </c>
      <c r="O4601" s="12" t="s">
        <v>13</v>
      </c>
      <c r="P4601" s="12" t="s">
        <v>27</v>
      </c>
      <c r="Q4601" s="12" t="s">
        <v>15</v>
      </c>
      <c r="R4601" s="12" t="s">
        <v>20</v>
      </c>
      <c r="S4601" s="8"/>
      <c r="T4601" s="8"/>
      <c r="U4601" s="8"/>
      <c r="V4601" s="8"/>
      <c r="W4601" s="8"/>
      <c r="X4601" s="8"/>
      <c r="Y4601" s="8"/>
      <c r="Z4601" s="8"/>
      <c r="AA4601" s="8"/>
      <c r="AB4601" s="8"/>
      <c r="AC4601" s="9">
        <f>ROUNDUP(SUM(VLOOKUP(F4601,'Pontuação'!A$2:B$11,2,FALSE),VLOOKUP(E4601,'Pontuação'!C$2:D$11,2,FALSE),VLOOKUP(H4601,'Pontuação'!I$2:J$11,2,FALSE),VLOOKUP(J4601,'Pontuação'!G$2:H$11,2,FALSE),VLOOKUP(L4601,'Pontuação'!M$2:N$13,2,FALSE)),0)</f>
        <v>1553</v>
      </c>
      <c r="AD4601" s="10">
        <f t="shared" si="1"/>
        <v>155</v>
      </c>
      <c r="AE4601" s="10" t="str">
        <f t="array" ref="AE4601">IFERROR(INDEX('Pontuação'!G$13:G$101, MATCH(AD4601, 'Pontuação'!F$13:F$101, 0)), "Faixa Indefinida")</f>
        <v>C</v>
      </c>
      <c r="AF4601" s="10">
        <f t="shared" si="2"/>
        <v>0</v>
      </c>
      <c r="AG4601" s="10">
        <f t="shared" si="3"/>
        <v>0</v>
      </c>
      <c r="AH4601" s="10">
        <f t="shared" si="4"/>
        <v>1</v>
      </c>
      <c r="AI4601" s="10">
        <f t="shared" si="5"/>
        <v>0</v>
      </c>
      <c r="AJ4601" s="9">
        <f>ROUNDUP(SUM(VLOOKUP(F4601,'Pontuação 3.0'!A$2:B$11,2,FALSE),VLOOKUP(E4601,'Pontuação 3.0'!C$2:D$11,2,FALSE),VLOOKUP(H4601,'Pontuação 3.0'!I$2:J$11,2,FALSE),VLOOKUP(J4601,'Pontuação 3.0'!G$2:H$11,2,FALSE),VLOOKUP(G4601,'Pontuação 3.0'!E$2:F$11,2,FALSE),VLOOKUP(K4601,'Pontuação 3.0'!K$2:L$11,2,FALSE),VLOOKUP(L4601,'Pontuação 3.0'!M$2:N$13,2,FALSE)),0)</f>
        <v>2122</v>
      </c>
      <c r="AK4601" s="9">
        <f t="shared" si="6"/>
        <v>212</v>
      </c>
      <c r="AL4601" s="9" t="str">
        <f t="array" ref="AL4601">IFERROR(INDEX('Pontuação 3.0'!G$13:G$191, MATCH(AK4601, 'Pontuação 3.0'!F$13:F$191, 0)), "Faixa Indefinida")</f>
        <v>C</v>
      </c>
      <c r="AM4601" s="9">
        <f t="shared" si="7"/>
        <v>0</v>
      </c>
      <c r="AN4601" s="9">
        <f t="shared" si="8"/>
        <v>0</v>
      </c>
      <c r="AO4601" s="9">
        <f t="shared" si="9"/>
        <v>1</v>
      </c>
      <c r="AP4601" s="9">
        <f t="shared" si="10"/>
        <v>0</v>
      </c>
      <c r="AQ4601" s="8"/>
    </row>
    <row r="4602" ht="15.75" customHeight="1">
      <c r="A4602" s="7">
        <v>45684.0</v>
      </c>
      <c r="B4602" s="8" t="s">
        <v>10361</v>
      </c>
      <c r="C4602" s="8" t="s">
        <v>10362</v>
      </c>
      <c r="D4602" s="13" t="s">
        <v>12142</v>
      </c>
      <c r="E4602" s="8" t="s">
        <v>11868</v>
      </c>
      <c r="F4602" s="8" t="s">
        <v>11842</v>
      </c>
      <c r="G4602" s="8" t="s">
        <v>11835</v>
      </c>
      <c r="H4602" s="8" t="s">
        <v>11856</v>
      </c>
      <c r="I4602" s="8" t="s">
        <v>11837</v>
      </c>
      <c r="J4602" s="8" t="s">
        <v>11846</v>
      </c>
      <c r="K4602" s="8" t="s">
        <v>11839</v>
      </c>
      <c r="L4602" s="8" t="s">
        <v>11851</v>
      </c>
      <c r="M4602" s="8" t="s">
        <v>11853</v>
      </c>
      <c r="N4602" s="12" t="s">
        <v>11</v>
      </c>
      <c r="O4602" s="12" t="s">
        <v>13</v>
      </c>
      <c r="P4602" s="12" t="s">
        <v>99</v>
      </c>
      <c r="Q4602" s="12" t="s">
        <v>15</v>
      </c>
      <c r="R4602" s="12" t="s">
        <v>20</v>
      </c>
      <c r="S4602" s="8"/>
      <c r="T4602" s="8"/>
      <c r="U4602" s="8"/>
      <c r="V4602" s="8"/>
      <c r="W4602" s="8"/>
      <c r="X4602" s="8"/>
      <c r="Y4602" s="8"/>
      <c r="Z4602" s="8"/>
      <c r="AA4602" s="8"/>
      <c r="AB4602" s="8"/>
      <c r="AC4602" s="9">
        <f>ROUNDUP(SUM(VLOOKUP(F4602,'Pontuação'!A$2:B$11,2,FALSE),VLOOKUP(E4602,'Pontuação'!C$2:D$11,2,FALSE),VLOOKUP(H4602,'Pontuação'!I$2:J$11,2,FALSE),VLOOKUP(J4602,'Pontuação'!G$2:H$11,2,FALSE),VLOOKUP(L4602,'Pontuação'!M$2:N$13,2,FALSE)),0)</f>
        <v>1443</v>
      </c>
      <c r="AD4602" s="10">
        <f t="shared" si="1"/>
        <v>144</v>
      </c>
      <c r="AE4602" s="10" t="str">
        <f t="array" ref="AE4602">IFERROR(INDEX('Pontuação'!G$13:G$101, MATCH(AD4602, 'Pontuação'!F$13:F$101, 0)), "Faixa Indefinida")</f>
        <v>D</v>
      </c>
      <c r="AF4602" s="10">
        <f t="shared" si="2"/>
        <v>0</v>
      </c>
      <c r="AG4602" s="10">
        <f t="shared" si="3"/>
        <v>0</v>
      </c>
      <c r="AH4602" s="10">
        <f t="shared" si="4"/>
        <v>0</v>
      </c>
      <c r="AI4602" s="10">
        <f t="shared" si="5"/>
        <v>1</v>
      </c>
      <c r="AJ4602" s="9">
        <f>ROUNDUP(SUM(VLOOKUP(F4602,'Pontuação 3.0'!A$2:B$11,2,FALSE),VLOOKUP(E4602,'Pontuação 3.0'!C$2:D$11,2,FALSE),VLOOKUP(H4602,'Pontuação 3.0'!I$2:J$11,2,FALSE),VLOOKUP(J4602,'Pontuação 3.0'!G$2:H$11,2,FALSE),VLOOKUP(G4602,'Pontuação 3.0'!E$2:F$11,2,FALSE),VLOOKUP(K4602,'Pontuação 3.0'!K$2:L$11,2,FALSE),VLOOKUP(L4602,'Pontuação 3.0'!M$2:N$13,2,FALSE)),0)</f>
        <v>2065</v>
      </c>
      <c r="AK4602" s="9">
        <f t="shared" si="6"/>
        <v>207</v>
      </c>
      <c r="AL4602" s="9" t="str">
        <f t="array" ref="AL4602">IFERROR(INDEX('Pontuação 3.0'!G$13:G$191, MATCH(AK4602, 'Pontuação 3.0'!F$13:F$191, 0)), "Faixa Indefinida")</f>
        <v>C</v>
      </c>
      <c r="AM4602" s="9">
        <f t="shared" si="7"/>
        <v>0</v>
      </c>
      <c r="AN4602" s="9">
        <f t="shared" si="8"/>
        <v>0</v>
      </c>
      <c r="AO4602" s="9">
        <f t="shared" si="9"/>
        <v>1</v>
      </c>
      <c r="AP4602" s="9">
        <f t="shared" si="10"/>
        <v>0</v>
      </c>
      <c r="AQ4602" s="8"/>
    </row>
    <row r="4603" ht="15.75" customHeight="1">
      <c r="A4603" s="7">
        <v>45684.0</v>
      </c>
      <c r="B4603" s="8" t="s">
        <v>10363</v>
      </c>
      <c r="C4603" s="8" t="s">
        <v>10364</v>
      </c>
      <c r="D4603" s="11">
        <v>6.2999520833E10</v>
      </c>
      <c r="E4603" s="8" t="s">
        <v>11833</v>
      </c>
      <c r="F4603" s="8" t="s">
        <v>11842</v>
      </c>
      <c r="G4603" s="8" t="s">
        <v>11843</v>
      </c>
      <c r="H4603" s="8" t="s">
        <v>11865</v>
      </c>
      <c r="I4603" s="8" t="s">
        <v>11837</v>
      </c>
      <c r="J4603" s="8" t="s">
        <v>11852</v>
      </c>
      <c r="K4603" s="8" t="s">
        <v>11837</v>
      </c>
      <c r="L4603" s="8" t="s">
        <v>11851</v>
      </c>
      <c r="M4603" s="8" t="s">
        <v>11841</v>
      </c>
      <c r="N4603" s="12" t="s">
        <v>11</v>
      </c>
      <c r="O4603" s="12" t="s">
        <v>13</v>
      </c>
      <c r="P4603" s="12" t="s">
        <v>96</v>
      </c>
      <c r="Q4603" s="12" t="s">
        <v>15</v>
      </c>
      <c r="R4603" s="12" t="s">
        <v>20</v>
      </c>
      <c r="S4603" s="8"/>
      <c r="T4603" s="8"/>
      <c r="U4603" s="8"/>
      <c r="V4603" s="8"/>
      <c r="W4603" s="8"/>
      <c r="X4603" s="8"/>
      <c r="Y4603" s="8"/>
      <c r="Z4603" s="8"/>
      <c r="AA4603" s="8"/>
      <c r="AB4603" s="8"/>
      <c r="AC4603" s="9">
        <f>ROUNDUP(SUM(VLOOKUP(F4603,'Pontuação'!A$2:B$11,2,FALSE),VLOOKUP(E4603,'Pontuação'!C$2:D$11,2,FALSE),VLOOKUP(H4603,'Pontuação'!I$2:J$11,2,FALSE),VLOOKUP(J4603,'Pontuação'!G$2:H$11,2,FALSE),VLOOKUP(L4603,'Pontuação'!M$2:N$13,2,FALSE)),0)</f>
        <v>1684</v>
      </c>
      <c r="AD4603" s="10">
        <f t="shared" si="1"/>
        <v>168</v>
      </c>
      <c r="AE4603" s="10" t="str">
        <f t="array" ref="AE4603">IFERROR(INDEX('Pontuação'!G$13:G$101, MATCH(AD4603, 'Pontuação'!F$13:F$101, 0)), "Faixa Indefinida")</f>
        <v>B</v>
      </c>
      <c r="AF4603" s="10">
        <f t="shared" si="2"/>
        <v>0</v>
      </c>
      <c r="AG4603" s="10">
        <f t="shared" si="3"/>
        <v>1</v>
      </c>
      <c r="AH4603" s="10">
        <f t="shared" si="4"/>
        <v>0</v>
      </c>
      <c r="AI4603" s="10">
        <f t="shared" si="5"/>
        <v>0</v>
      </c>
      <c r="AJ4603" s="9">
        <f>ROUNDUP(SUM(VLOOKUP(F4603,'Pontuação 3.0'!A$2:B$11,2,FALSE),VLOOKUP(E4603,'Pontuação 3.0'!C$2:D$11,2,FALSE),VLOOKUP(H4603,'Pontuação 3.0'!I$2:J$11,2,FALSE),VLOOKUP(J4603,'Pontuação 3.0'!G$2:H$11,2,FALSE),VLOOKUP(G4603,'Pontuação 3.0'!E$2:F$11,2,FALSE),VLOOKUP(K4603,'Pontuação 3.0'!K$2:L$11,2,FALSE),VLOOKUP(L4603,'Pontuação 3.0'!M$2:N$13,2,FALSE)),0)</f>
        <v>2210</v>
      </c>
      <c r="AK4603" s="9">
        <f t="shared" si="6"/>
        <v>221</v>
      </c>
      <c r="AL4603" s="9" t="str">
        <f t="array" ref="AL4603">IFERROR(INDEX('Pontuação 3.0'!G$13:G$191, MATCH(AK4603, 'Pontuação 3.0'!F$13:F$191, 0)), "Faixa Indefinida")</f>
        <v>B</v>
      </c>
      <c r="AM4603" s="9">
        <f t="shared" si="7"/>
        <v>0</v>
      </c>
      <c r="AN4603" s="9">
        <f t="shared" si="8"/>
        <v>1</v>
      </c>
      <c r="AO4603" s="9">
        <f t="shared" si="9"/>
        <v>0</v>
      </c>
      <c r="AP4603" s="9">
        <f t="shared" si="10"/>
        <v>0</v>
      </c>
      <c r="AQ4603" s="8"/>
    </row>
    <row r="4604" ht="15.75" customHeight="1">
      <c r="A4604" s="7">
        <v>45684.0</v>
      </c>
      <c r="B4604" s="8" t="s">
        <v>10365</v>
      </c>
      <c r="C4604" s="8" t="s">
        <v>10366</v>
      </c>
      <c r="D4604" s="11">
        <v>9.2984698172E10</v>
      </c>
      <c r="E4604" s="8" t="s">
        <v>11833</v>
      </c>
      <c r="F4604" s="8" t="s">
        <v>11834</v>
      </c>
      <c r="G4604" s="8" t="s">
        <v>11835</v>
      </c>
      <c r="H4604" s="8" t="s">
        <v>11850</v>
      </c>
      <c r="I4604" s="8" t="s">
        <v>11845</v>
      </c>
      <c r="J4604" s="8" t="s">
        <v>11852</v>
      </c>
      <c r="K4604" s="8" t="s">
        <v>11839</v>
      </c>
      <c r="L4604" s="8" t="s">
        <v>11851</v>
      </c>
      <c r="M4604" s="8" t="s">
        <v>11853</v>
      </c>
      <c r="N4604" s="12" t="s">
        <v>11</v>
      </c>
      <c r="O4604" s="12" t="s">
        <v>13</v>
      </c>
      <c r="P4604" s="12" t="s">
        <v>27</v>
      </c>
      <c r="Q4604" s="12" t="s">
        <v>24</v>
      </c>
      <c r="R4604" s="12" t="s">
        <v>14</v>
      </c>
      <c r="S4604" s="8"/>
      <c r="T4604" s="8"/>
      <c r="U4604" s="8"/>
      <c r="V4604" s="8"/>
      <c r="W4604" s="8"/>
      <c r="X4604" s="8"/>
      <c r="Y4604" s="8"/>
      <c r="Z4604" s="8"/>
      <c r="AA4604" s="8"/>
      <c r="AB4604" s="8"/>
      <c r="AC4604" s="9">
        <f>ROUNDUP(SUM(VLOOKUP(F4604,'Pontuação'!A$2:B$11,2,FALSE),VLOOKUP(E4604,'Pontuação'!C$2:D$11,2,FALSE),VLOOKUP(H4604,'Pontuação'!I$2:J$11,2,FALSE),VLOOKUP(J4604,'Pontuação'!G$2:H$11,2,FALSE),VLOOKUP(L4604,'Pontuação'!M$2:N$13,2,FALSE)),0)</f>
        <v>1646</v>
      </c>
      <c r="AD4604" s="10">
        <f t="shared" si="1"/>
        <v>165</v>
      </c>
      <c r="AE4604" s="10" t="str">
        <f t="array" ref="AE4604">IFERROR(INDEX('Pontuação'!G$13:G$101, MATCH(AD4604, 'Pontuação'!F$13:F$101, 0)), "Faixa Indefinida")</f>
        <v>C</v>
      </c>
      <c r="AF4604" s="10">
        <f t="shared" si="2"/>
        <v>0</v>
      </c>
      <c r="AG4604" s="10">
        <f t="shared" si="3"/>
        <v>0</v>
      </c>
      <c r="AH4604" s="10">
        <f t="shared" si="4"/>
        <v>1</v>
      </c>
      <c r="AI4604" s="10">
        <f t="shared" si="5"/>
        <v>0</v>
      </c>
      <c r="AJ4604" s="9">
        <f>ROUNDUP(SUM(VLOOKUP(F4604,'Pontuação 3.0'!A$2:B$11,2,FALSE),VLOOKUP(E4604,'Pontuação 3.0'!C$2:D$11,2,FALSE),VLOOKUP(H4604,'Pontuação 3.0'!I$2:J$11,2,FALSE),VLOOKUP(J4604,'Pontuação 3.0'!G$2:H$11,2,FALSE),VLOOKUP(G4604,'Pontuação 3.0'!E$2:F$11,2,FALSE),VLOOKUP(K4604,'Pontuação 3.0'!K$2:L$11,2,FALSE),VLOOKUP(L4604,'Pontuação 3.0'!M$2:N$13,2,FALSE)),0)</f>
        <v>2262</v>
      </c>
      <c r="AK4604" s="9">
        <f t="shared" si="6"/>
        <v>226</v>
      </c>
      <c r="AL4604" s="9" t="str">
        <f t="array" ref="AL4604">IFERROR(INDEX('Pontuação 3.0'!G$13:G$191, MATCH(AK4604, 'Pontuação 3.0'!F$13:F$191, 0)), "Faixa Indefinida")</f>
        <v>B</v>
      </c>
      <c r="AM4604" s="9">
        <f t="shared" si="7"/>
        <v>0</v>
      </c>
      <c r="AN4604" s="9">
        <f t="shared" si="8"/>
        <v>1</v>
      </c>
      <c r="AO4604" s="9">
        <f t="shared" si="9"/>
        <v>0</v>
      </c>
      <c r="AP4604" s="9">
        <f t="shared" si="10"/>
        <v>0</v>
      </c>
      <c r="AQ4604" s="8"/>
    </row>
    <row r="4605" ht="15.75" customHeight="1">
      <c r="A4605" s="7">
        <v>45684.0</v>
      </c>
      <c r="B4605" s="8" t="s">
        <v>10369</v>
      </c>
      <c r="C4605" s="8" t="s">
        <v>10370</v>
      </c>
      <c r="D4605" s="11">
        <v>8.1994068098E10</v>
      </c>
      <c r="E4605" s="8" t="s">
        <v>11833</v>
      </c>
      <c r="F4605" s="8" t="s">
        <v>11854</v>
      </c>
      <c r="G4605" s="8" t="s">
        <v>11864</v>
      </c>
      <c r="H4605" s="8" t="s">
        <v>11844</v>
      </c>
      <c r="I4605" s="8" t="s">
        <v>11837</v>
      </c>
      <c r="J4605" s="8" t="s">
        <v>11846</v>
      </c>
      <c r="K4605" s="8" t="s">
        <v>11837</v>
      </c>
      <c r="L4605" s="8" t="s">
        <v>11851</v>
      </c>
      <c r="M4605" s="8" t="s">
        <v>11848</v>
      </c>
      <c r="N4605" s="12" t="s">
        <v>11</v>
      </c>
      <c r="O4605" s="12" t="s">
        <v>13</v>
      </c>
      <c r="P4605" s="12" t="s">
        <v>27</v>
      </c>
      <c r="Q4605" s="12" t="s">
        <v>15</v>
      </c>
      <c r="R4605" s="12" t="s">
        <v>20</v>
      </c>
      <c r="S4605" s="8"/>
      <c r="T4605" s="8"/>
      <c r="U4605" s="8"/>
      <c r="V4605" s="8"/>
      <c r="W4605" s="8"/>
      <c r="X4605" s="8"/>
      <c r="Y4605" s="8"/>
      <c r="Z4605" s="8"/>
      <c r="AA4605" s="8"/>
      <c r="AB4605" s="8"/>
      <c r="AC4605" s="9">
        <f>ROUNDUP(SUM(VLOOKUP(F4605,'Pontuação'!A$2:B$11,2,FALSE),VLOOKUP(E4605,'Pontuação'!C$2:D$11,2,FALSE),VLOOKUP(H4605,'Pontuação'!I$2:J$11,2,FALSE),VLOOKUP(J4605,'Pontuação'!G$2:H$11,2,FALSE),VLOOKUP(L4605,'Pontuação'!M$2:N$13,2,FALSE)),0)</f>
        <v>1600</v>
      </c>
      <c r="AD4605" s="10">
        <f t="shared" si="1"/>
        <v>160</v>
      </c>
      <c r="AE4605" s="10" t="str">
        <f t="array" ref="AE4605">IFERROR(INDEX('Pontuação'!G$13:G$101, MATCH(AD4605, 'Pontuação'!F$13:F$101, 0)), "Faixa Indefinida")</f>
        <v>C</v>
      </c>
      <c r="AF4605" s="10">
        <f t="shared" si="2"/>
        <v>0</v>
      </c>
      <c r="AG4605" s="10">
        <f t="shared" si="3"/>
        <v>0</v>
      </c>
      <c r="AH4605" s="10">
        <f t="shared" si="4"/>
        <v>1</v>
      </c>
      <c r="AI4605" s="10">
        <f t="shared" si="5"/>
        <v>0</v>
      </c>
      <c r="AJ4605" s="9">
        <f>ROUNDUP(SUM(VLOOKUP(F4605,'Pontuação 3.0'!A$2:B$11,2,FALSE),VLOOKUP(E4605,'Pontuação 3.0'!C$2:D$11,2,FALSE),VLOOKUP(H4605,'Pontuação 3.0'!I$2:J$11,2,FALSE),VLOOKUP(J4605,'Pontuação 3.0'!G$2:H$11,2,FALSE),VLOOKUP(G4605,'Pontuação 3.0'!E$2:F$11,2,FALSE),VLOOKUP(K4605,'Pontuação 3.0'!K$2:L$11,2,FALSE),VLOOKUP(L4605,'Pontuação 3.0'!M$2:N$13,2,FALSE)),0)</f>
        <v>2288</v>
      </c>
      <c r="AK4605" s="9">
        <f t="shared" si="6"/>
        <v>229</v>
      </c>
      <c r="AL4605" s="9" t="str">
        <f t="array" ref="AL4605">IFERROR(INDEX('Pontuação 3.0'!G$13:G$191, MATCH(AK4605, 'Pontuação 3.0'!F$13:F$191, 0)), "Faixa Indefinida")</f>
        <v>B</v>
      </c>
      <c r="AM4605" s="9">
        <f t="shared" si="7"/>
        <v>0</v>
      </c>
      <c r="AN4605" s="9">
        <f t="shared" si="8"/>
        <v>1</v>
      </c>
      <c r="AO4605" s="9">
        <f t="shared" si="9"/>
        <v>0</v>
      </c>
      <c r="AP4605" s="9">
        <f t="shared" si="10"/>
        <v>0</v>
      </c>
      <c r="AQ4605" s="8"/>
    </row>
    <row r="4606" ht="15.75" customHeight="1">
      <c r="A4606" s="7">
        <v>45684.0</v>
      </c>
      <c r="B4606" s="8" t="s">
        <v>5539</v>
      </c>
      <c r="C4606" s="8" t="s">
        <v>10371</v>
      </c>
      <c r="D4606" s="11">
        <v>1.1959772632E10</v>
      </c>
      <c r="E4606" s="8" t="s">
        <v>11868</v>
      </c>
      <c r="F4606" s="8" t="s">
        <v>11834</v>
      </c>
      <c r="G4606" s="8" t="s">
        <v>11843</v>
      </c>
      <c r="H4606" s="8" t="s">
        <v>11844</v>
      </c>
      <c r="I4606" s="8" t="s">
        <v>11837</v>
      </c>
      <c r="J4606" s="8" t="s">
        <v>11846</v>
      </c>
      <c r="K4606" s="8" t="s">
        <v>11837</v>
      </c>
      <c r="L4606" s="8" t="s">
        <v>11851</v>
      </c>
      <c r="M4606" s="8" t="s">
        <v>11853</v>
      </c>
      <c r="N4606" s="12" t="s">
        <v>11</v>
      </c>
      <c r="O4606" s="12" t="s">
        <v>13</v>
      </c>
      <c r="P4606" s="12" t="s">
        <v>261</v>
      </c>
      <c r="Q4606" s="12" t="s">
        <v>44</v>
      </c>
      <c r="R4606" s="12" t="s">
        <v>20</v>
      </c>
      <c r="S4606" s="8"/>
      <c r="T4606" s="8"/>
      <c r="U4606" s="8"/>
      <c r="V4606" s="8"/>
      <c r="W4606" s="8"/>
      <c r="X4606" s="8"/>
      <c r="Y4606" s="8"/>
      <c r="Z4606" s="8"/>
      <c r="AA4606" s="8"/>
      <c r="AB4606" s="8"/>
      <c r="AC4606" s="9">
        <f>ROUNDUP(SUM(VLOOKUP(F4606,'Pontuação'!A$2:B$11,2,FALSE),VLOOKUP(E4606,'Pontuação'!C$2:D$11,2,FALSE),VLOOKUP(H4606,'Pontuação'!I$2:J$11,2,FALSE),VLOOKUP(J4606,'Pontuação'!G$2:H$11,2,FALSE),VLOOKUP(L4606,'Pontuação'!M$2:N$13,2,FALSE)),0)</f>
        <v>1587</v>
      </c>
      <c r="AD4606" s="10">
        <f t="shared" si="1"/>
        <v>159</v>
      </c>
      <c r="AE4606" s="10" t="str">
        <f t="array" ref="AE4606">IFERROR(INDEX('Pontuação'!G$13:G$101, MATCH(AD4606, 'Pontuação'!F$13:F$101, 0)), "Faixa Indefinida")</f>
        <v>C</v>
      </c>
      <c r="AF4606" s="10">
        <f t="shared" si="2"/>
        <v>0</v>
      </c>
      <c r="AG4606" s="10">
        <f t="shared" si="3"/>
        <v>0</v>
      </c>
      <c r="AH4606" s="10">
        <f t="shared" si="4"/>
        <v>1</v>
      </c>
      <c r="AI4606" s="10">
        <f t="shared" si="5"/>
        <v>0</v>
      </c>
      <c r="AJ4606" s="9">
        <f>ROUNDUP(SUM(VLOOKUP(F4606,'Pontuação 3.0'!A$2:B$11,2,FALSE),VLOOKUP(E4606,'Pontuação 3.0'!C$2:D$11,2,FALSE),VLOOKUP(H4606,'Pontuação 3.0'!I$2:J$11,2,FALSE),VLOOKUP(J4606,'Pontuação 3.0'!G$2:H$11,2,FALSE),VLOOKUP(G4606,'Pontuação 3.0'!E$2:F$11,2,FALSE),VLOOKUP(K4606,'Pontuação 3.0'!K$2:L$11,2,FALSE),VLOOKUP(L4606,'Pontuação 3.0'!M$2:N$13,2,FALSE)),0)</f>
        <v>2046</v>
      </c>
      <c r="AK4606" s="9">
        <f t="shared" si="6"/>
        <v>205</v>
      </c>
      <c r="AL4606" s="9" t="str">
        <f t="array" ref="AL4606">IFERROR(INDEX('Pontuação 3.0'!G$13:G$191, MATCH(AK4606, 'Pontuação 3.0'!F$13:F$191, 0)), "Faixa Indefinida")</f>
        <v>C</v>
      </c>
      <c r="AM4606" s="9">
        <f t="shared" si="7"/>
        <v>0</v>
      </c>
      <c r="AN4606" s="9">
        <f t="shared" si="8"/>
        <v>0</v>
      </c>
      <c r="AO4606" s="9">
        <f t="shared" si="9"/>
        <v>1</v>
      </c>
      <c r="AP4606" s="9">
        <f t="shared" si="10"/>
        <v>0</v>
      </c>
      <c r="AQ4606" s="8"/>
    </row>
    <row r="4607" ht="15.75" customHeight="1">
      <c r="A4607" s="7">
        <v>45684.0</v>
      </c>
      <c r="B4607" s="8" t="s">
        <v>10372</v>
      </c>
      <c r="C4607" s="8" t="s">
        <v>10373</v>
      </c>
      <c r="D4607" s="13" t="s">
        <v>12143</v>
      </c>
      <c r="E4607" s="8" t="s">
        <v>11833</v>
      </c>
      <c r="F4607" s="8" t="s">
        <v>11834</v>
      </c>
      <c r="G4607" s="8" t="s">
        <v>11843</v>
      </c>
      <c r="H4607" s="8" t="s">
        <v>11844</v>
      </c>
      <c r="I4607" s="8" t="s">
        <v>11837</v>
      </c>
      <c r="J4607" s="8" t="s">
        <v>11846</v>
      </c>
      <c r="K4607" s="8" t="s">
        <v>11837</v>
      </c>
      <c r="L4607" s="8" t="s">
        <v>11851</v>
      </c>
      <c r="M4607" s="8" t="s">
        <v>11853</v>
      </c>
      <c r="N4607" s="12" t="s">
        <v>11</v>
      </c>
      <c r="O4607" s="12" t="s">
        <v>13</v>
      </c>
      <c r="P4607" s="12" t="s">
        <v>37</v>
      </c>
      <c r="Q4607" s="12" t="s">
        <v>44</v>
      </c>
      <c r="R4607" s="12" t="s">
        <v>20</v>
      </c>
      <c r="S4607" s="8"/>
      <c r="T4607" s="8"/>
      <c r="U4607" s="8"/>
      <c r="V4607" s="8"/>
      <c r="W4607" s="8"/>
      <c r="X4607" s="8"/>
      <c r="Y4607" s="8"/>
      <c r="Z4607" s="8"/>
      <c r="AA4607" s="8"/>
      <c r="AB4607" s="8"/>
      <c r="AC4607" s="9">
        <f>ROUNDUP(SUM(VLOOKUP(F4607,'Pontuação'!A$2:B$11,2,FALSE),VLOOKUP(E4607,'Pontuação'!C$2:D$11,2,FALSE),VLOOKUP(H4607,'Pontuação'!I$2:J$11,2,FALSE),VLOOKUP(J4607,'Pontuação'!G$2:H$11,2,FALSE),VLOOKUP(L4607,'Pontuação'!M$2:N$13,2,FALSE)),0)</f>
        <v>1583</v>
      </c>
      <c r="AD4607" s="10">
        <f t="shared" si="1"/>
        <v>158</v>
      </c>
      <c r="AE4607" s="10" t="str">
        <f t="array" ref="AE4607">IFERROR(INDEX('Pontuação'!G$13:G$101, MATCH(AD4607, 'Pontuação'!F$13:F$101, 0)), "Faixa Indefinida")</f>
        <v>C</v>
      </c>
      <c r="AF4607" s="10">
        <f t="shared" si="2"/>
        <v>0</v>
      </c>
      <c r="AG4607" s="10">
        <f t="shared" si="3"/>
        <v>0</v>
      </c>
      <c r="AH4607" s="10">
        <f t="shared" si="4"/>
        <v>1</v>
      </c>
      <c r="AI4607" s="10">
        <f t="shared" si="5"/>
        <v>0</v>
      </c>
      <c r="AJ4607" s="9">
        <f>ROUNDUP(SUM(VLOOKUP(F4607,'Pontuação 3.0'!A$2:B$11,2,FALSE),VLOOKUP(E4607,'Pontuação 3.0'!C$2:D$11,2,FALSE),VLOOKUP(H4607,'Pontuação 3.0'!I$2:J$11,2,FALSE),VLOOKUP(J4607,'Pontuação 3.0'!G$2:H$11,2,FALSE),VLOOKUP(G4607,'Pontuação 3.0'!E$2:F$11,2,FALSE),VLOOKUP(K4607,'Pontuação 3.0'!K$2:L$11,2,FALSE),VLOOKUP(L4607,'Pontuação 3.0'!M$2:N$13,2,FALSE)),0)</f>
        <v>2076</v>
      </c>
      <c r="AK4607" s="9">
        <f t="shared" si="6"/>
        <v>208</v>
      </c>
      <c r="AL4607" s="9" t="str">
        <f t="array" ref="AL4607">IFERROR(INDEX('Pontuação 3.0'!G$13:G$191, MATCH(AK4607, 'Pontuação 3.0'!F$13:F$191, 0)), "Faixa Indefinida")</f>
        <v>C</v>
      </c>
      <c r="AM4607" s="9">
        <f t="shared" si="7"/>
        <v>0</v>
      </c>
      <c r="AN4607" s="9">
        <f t="shared" si="8"/>
        <v>0</v>
      </c>
      <c r="AO4607" s="9">
        <f t="shared" si="9"/>
        <v>1</v>
      </c>
      <c r="AP4607" s="9">
        <f t="shared" si="10"/>
        <v>0</v>
      </c>
      <c r="AQ4607" s="8"/>
    </row>
    <row r="4608" ht="15.75" customHeight="1">
      <c r="A4608" s="7">
        <v>45684.0</v>
      </c>
      <c r="B4608" s="8" t="s">
        <v>10378</v>
      </c>
      <c r="C4608" s="8" t="s">
        <v>10379</v>
      </c>
      <c r="D4608" s="11">
        <v>1.1973710084E10</v>
      </c>
      <c r="E4608" s="8" t="s">
        <v>11833</v>
      </c>
      <c r="F4608" s="8" t="s">
        <v>11834</v>
      </c>
      <c r="G4608" s="8" t="s">
        <v>11843</v>
      </c>
      <c r="H4608" s="8" t="s">
        <v>11836</v>
      </c>
      <c r="I4608" s="8" t="s">
        <v>11845</v>
      </c>
      <c r="J4608" s="8" t="s">
        <v>11852</v>
      </c>
      <c r="K4608" s="8" t="s">
        <v>11839</v>
      </c>
      <c r="L4608" s="8" t="s">
        <v>11847</v>
      </c>
      <c r="M4608" s="8" t="s">
        <v>11853</v>
      </c>
      <c r="N4608" s="12" t="s">
        <v>11</v>
      </c>
      <c r="O4608" s="12" t="s">
        <v>13</v>
      </c>
      <c r="P4608" s="12" t="s">
        <v>23</v>
      </c>
      <c r="Q4608" s="12" t="s">
        <v>15</v>
      </c>
      <c r="R4608" s="12" t="s">
        <v>20</v>
      </c>
      <c r="S4608" s="8"/>
      <c r="T4608" s="8"/>
      <c r="U4608" s="8"/>
      <c r="V4608" s="8"/>
      <c r="W4608" s="8"/>
      <c r="X4608" s="8"/>
      <c r="Y4608" s="8"/>
      <c r="Z4608" s="8"/>
      <c r="AA4608" s="8"/>
      <c r="AB4608" s="8"/>
      <c r="AC4608" s="9">
        <f>ROUNDUP(SUM(VLOOKUP(F4608,'Pontuação'!A$2:B$11,2,FALSE),VLOOKUP(E4608,'Pontuação'!C$2:D$11,2,FALSE),VLOOKUP(H4608,'Pontuação'!I$2:J$11,2,FALSE),VLOOKUP(J4608,'Pontuação'!G$2:H$11,2,FALSE),VLOOKUP(L4608,'Pontuação'!M$2:N$13,2,FALSE)),0)</f>
        <v>1594</v>
      </c>
      <c r="AD4608" s="10">
        <f t="shared" si="1"/>
        <v>159</v>
      </c>
      <c r="AE4608" s="10" t="str">
        <f t="array" ref="AE4608">IFERROR(INDEX('Pontuação'!G$13:G$101, MATCH(AD4608, 'Pontuação'!F$13:F$101, 0)), "Faixa Indefinida")</f>
        <v>C</v>
      </c>
      <c r="AF4608" s="10">
        <f t="shared" si="2"/>
        <v>0</v>
      </c>
      <c r="AG4608" s="10">
        <f t="shared" si="3"/>
        <v>0</v>
      </c>
      <c r="AH4608" s="10">
        <f t="shared" si="4"/>
        <v>1</v>
      </c>
      <c r="AI4608" s="10">
        <f t="shared" si="5"/>
        <v>0</v>
      </c>
      <c r="AJ4608" s="9">
        <f>ROUNDUP(SUM(VLOOKUP(F4608,'Pontuação 3.0'!A$2:B$11,2,FALSE),VLOOKUP(E4608,'Pontuação 3.0'!C$2:D$11,2,FALSE),VLOOKUP(H4608,'Pontuação 3.0'!I$2:J$11,2,FALSE),VLOOKUP(J4608,'Pontuação 3.0'!G$2:H$11,2,FALSE),VLOOKUP(G4608,'Pontuação 3.0'!E$2:F$11,2,FALSE),VLOOKUP(K4608,'Pontuação 3.0'!K$2:L$11,2,FALSE),VLOOKUP(L4608,'Pontuação 3.0'!M$2:N$13,2,FALSE)),0)</f>
        <v>2380</v>
      </c>
      <c r="AK4608" s="9">
        <f t="shared" si="6"/>
        <v>238</v>
      </c>
      <c r="AL4608" s="9" t="str">
        <f t="array" ref="AL4608">IFERROR(INDEX('Pontuação 3.0'!G$13:G$191, MATCH(AK4608, 'Pontuação 3.0'!F$13:F$191, 0)), "Faixa Indefinida")</f>
        <v>A</v>
      </c>
      <c r="AM4608" s="9">
        <f t="shared" si="7"/>
        <v>1</v>
      </c>
      <c r="AN4608" s="9">
        <f t="shared" si="8"/>
        <v>0</v>
      </c>
      <c r="AO4608" s="9">
        <f t="shared" si="9"/>
        <v>0</v>
      </c>
      <c r="AP4608" s="9">
        <f t="shared" si="10"/>
        <v>0</v>
      </c>
      <c r="AQ4608" s="8"/>
    </row>
    <row r="4609" ht="15.75" customHeight="1">
      <c r="A4609" s="7">
        <v>45684.0</v>
      </c>
      <c r="B4609" s="8" t="s">
        <v>10382</v>
      </c>
      <c r="C4609" s="8" t="s">
        <v>10383</v>
      </c>
      <c r="D4609" s="8" t="s">
        <v>10384</v>
      </c>
      <c r="E4609" s="8" t="s">
        <v>11833</v>
      </c>
      <c r="F4609" s="8" t="s">
        <v>11834</v>
      </c>
      <c r="G4609" s="8" t="s">
        <v>11843</v>
      </c>
      <c r="H4609" s="8" t="s">
        <v>11850</v>
      </c>
      <c r="I4609" s="8" t="s">
        <v>11837</v>
      </c>
      <c r="J4609" s="8" t="s">
        <v>11846</v>
      </c>
      <c r="K4609" s="8" t="s">
        <v>11837</v>
      </c>
      <c r="L4609" s="8" t="s">
        <v>11840</v>
      </c>
      <c r="M4609" s="8" t="s">
        <v>11849</v>
      </c>
      <c r="N4609" s="12" t="s">
        <v>11</v>
      </c>
      <c r="O4609" s="12" t="s">
        <v>13</v>
      </c>
      <c r="P4609" s="12" t="s">
        <v>27</v>
      </c>
      <c r="Q4609" s="12" t="s">
        <v>44</v>
      </c>
      <c r="R4609" s="12" t="s">
        <v>20</v>
      </c>
      <c r="S4609" s="8"/>
      <c r="T4609" s="8"/>
      <c r="U4609" s="8"/>
      <c r="V4609" s="8"/>
      <c r="W4609" s="8"/>
      <c r="X4609" s="8"/>
      <c r="Y4609" s="8"/>
      <c r="Z4609" s="8"/>
      <c r="AA4609" s="8"/>
      <c r="AB4609" s="8"/>
      <c r="AC4609" s="9">
        <f>ROUNDUP(SUM(VLOOKUP(F4609,'Pontuação'!A$2:B$11,2,FALSE),VLOOKUP(E4609,'Pontuação'!C$2:D$11,2,FALSE),VLOOKUP(H4609,'Pontuação'!I$2:J$11,2,FALSE),VLOOKUP(J4609,'Pontuação'!G$2:H$11,2,FALSE),VLOOKUP(L4609,'Pontuação'!M$2:N$13,2,FALSE)),0)</f>
        <v>1585</v>
      </c>
      <c r="AD4609" s="10">
        <f t="shared" si="1"/>
        <v>159</v>
      </c>
      <c r="AE4609" s="10" t="str">
        <f t="array" ref="AE4609">IFERROR(INDEX('Pontuação'!G$13:G$101, MATCH(AD4609, 'Pontuação'!F$13:F$101, 0)), "Faixa Indefinida")</f>
        <v>C</v>
      </c>
      <c r="AF4609" s="10">
        <f t="shared" si="2"/>
        <v>0</v>
      </c>
      <c r="AG4609" s="10">
        <f t="shared" si="3"/>
        <v>0</v>
      </c>
      <c r="AH4609" s="10">
        <f t="shared" si="4"/>
        <v>1</v>
      </c>
      <c r="AI4609" s="10">
        <f t="shared" si="5"/>
        <v>0</v>
      </c>
      <c r="AJ4609" s="9">
        <f>ROUNDUP(SUM(VLOOKUP(F4609,'Pontuação 3.0'!A$2:B$11,2,FALSE),VLOOKUP(E4609,'Pontuação 3.0'!C$2:D$11,2,FALSE),VLOOKUP(H4609,'Pontuação 3.0'!I$2:J$11,2,FALSE),VLOOKUP(J4609,'Pontuação 3.0'!G$2:H$11,2,FALSE),VLOOKUP(G4609,'Pontuação 3.0'!E$2:F$11,2,FALSE),VLOOKUP(K4609,'Pontuação 3.0'!K$2:L$11,2,FALSE),VLOOKUP(L4609,'Pontuação 3.0'!M$2:N$13,2,FALSE)),0)</f>
        <v>1967</v>
      </c>
      <c r="AK4609" s="9">
        <f t="shared" si="6"/>
        <v>197</v>
      </c>
      <c r="AL4609" s="9" t="str">
        <f t="array" ref="AL4609">IFERROR(INDEX('Pontuação 3.0'!G$13:G$191, MATCH(AK4609, 'Pontuação 3.0'!F$13:F$191, 0)), "Faixa Indefinida")</f>
        <v>C</v>
      </c>
      <c r="AM4609" s="9">
        <f t="shared" si="7"/>
        <v>0</v>
      </c>
      <c r="AN4609" s="9">
        <f t="shared" si="8"/>
        <v>0</v>
      </c>
      <c r="AO4609" s="9">
        <f t="shared" si="9"/>
        <v>1</v>
      </c>
      <c r="AP4609" s="9">
        <f t="shared" si="10"/>
        <v>0</v>
      </c>
      <c r="AQ4609" s="8"/>
    </row>
    <row r="4610" ht="15.75" customHeight="1">
      <c r="A4610" s="7">
        <v>45684.0</v>
      </c>
      <c r="B4610" s="8" t="s">
        <v>863</v>
      </c>
      <c r="C4610" s="8" t="s">
        <v>10385</v>
      </c>
      <c r="D4610" s="8" t="s">
        <v>10386</v>
      </c>
      <c r="E4610" s="8" t="s">
        <v>11833</v>
      </c>
      <c r="F4610" s="8" t="s">
        <v>11842</v>
      </c>
      <c r="G4610" s="8" t="s">
        <v>11835</v>
      </c>
      <c r="H4610" s="8" t="s">
        <v>11836</v>
      </c>
      <c r="I4610" s="8" t="s">
        <v>11837</v>
      </c>
      <c r="J4610" s="8" t="s">
        <v>11846</v>
      </c>
      <c r="K4610" s="8" t="s">
        <v>11837</v>
      </c>
      <c r="L4610" s="8" t="s">
        <v>11870</v>
      </c>
      <c r="M4610" s="8" t="s">
        <v>11849</v>
      </c>
      <c r="N4610" s="12" t="s">
        <v>11</v>
      </c>
      <c r="O4610" s="12" t="s">
        <v>13</v>
      </c>
      <c r="P4610" s="12" t="s">
        <v>31</v>
      </c>
      <c r="Q4610" s="12" t="s">
        <v>15</v>
      </c>
      <c r="R4610" s="12" t="s">
        <v>20</v>
      </c>
      <c r="S4610" s="8"/>
      <c r="T4610" s="8"/>
      <c r="U4610" s="8"/>
      <c r="V4610" s="8"/>
      <c r="W4610" s="8"/>
      <c r="X4610" s="8"/>
      <c r="Y4610" s="8"/>
      <c r="Z4610" s="8"/>
      <c r="AA4610" s="8"/>
      <c r="AB4610" s="8"/>
      <c r="AC4610" s="9">
        <f>ROUNDUP(SUM(VLOOKUP(F4610,'Pontuação'!A$2:B$11,2,FALSE),VLOOKUP(E4610,'Pontuação'!C$2:D$11,2,FALSE),VLOOKUP(H4610,'Pontuação'!I$2:J$11,2,FALSE),VLOOKUP(J4610,'Pontuação'!G$2:H$11,2,FALSE),VLOOKUP(L4610,'Pontuação'!M$2:N$13,2,FALSE)),0)</f>
        <v>1439</v>
      </c>
      <c r="AD4610" s="10">
        <f t="shared" si="1"/>
        <v>144</v>
      </c>
      <c r="AE4610" s="10" t="str">
        <f t="array" ref="AE4610">IFERROR(INDEX('Pontuação'!G$13:G$101, MATCH(AD4610, 'Pontuação'!F$13:F$101, 0)), "Faixa Indefinida")</f>
        <v>D</v>
      </c>
      <c r="AF4610" s="10">
        <f t="shared" si="2"/>
        <v>0</v>
      </c>
      <c r="AG4610" s="10">
        <f t="shared" si="3"/>
        <v>0</v>
      </c>
      <c r="AH4610" s="10">
        <f t="shared" si="4"/>
        <v>0</v>
      </c>
      <c r="AI4610" s="10">
        <f t="shared" si="5"/>
        <v>1</v>
      </c>
      <c r="AJ4610" s="9">
        <f>ROUNDUP(SUM(VLOOKUP(F4610,'Pontuação 3.0'!A$2:B$11,2,FALSE),VLOOKUP(E4610,'Pontuação 3.0'!C$2:D$11,2,FALSE),VLOOKUP(H4610,'Pontuação 3.0'!I$2:J$11,2,FALSE),VLOOKUP(J4610,'Pontuação 3.0'!G$2:H$11,2,FALSE),VLOOKUP(G4610,'Pontuação 3.0'!E$2:F$11,2,FALSE),VLOOKUP(K4610,'Pontuação 3.0'!K$2:L$11,2,FALSE),VLOOKUP(L4610,'Pontuação 3.0'!M$2:N$13,2,FALSE)),0)</f>
        <v>2068</v>
      </c>
      <c r="AK4610" s="9">
        <f t="shared" si="6"/>
        <v>207</v>
      </c>
      <c r="AL4610" s="9" t="str">
        <f t="array" ref="AL4610">IFERROR(INDEX('Pontuação 3.0'!G$13:G$191, MATCH(AK4610, 'Pontuação 3.0'!F$13:F$191, 0)), "Faixa Indefinida")</f>
        <v>C</v>
      </c>
      <c r="AM4610" s="9">
        <f t="shared" si="7"/>
        <v>0</v>
      </c>
      <c r="AN4610" s="9">
        <f t="shared" si="8"/>
        <v>0</v>
      </c>
      <c r="AO4610" s="9">
        <f t="shared" si="9"/>
        <v>1</v>
      </c>
      <c r="AP4610" s="9">
        <f t="shared" si="10"/>
        <v>0</v>
      </c>
      <c r="AQ4610" s="8"/>
    </row>
    <row r="4611" ht="15.75" customHeight="1">
      <c r="A4611" s="7">
        <v>45684.0</v>
      </c>
      <c r="B4611" s="8" t="s">
        <v>10389</v>
      </c>
      <c r="C4611" s="8" t="s">
        <v>10390</v>
      </c>
      <c r="D4611" s="11">
        <v>2.2998305416E10</v>
      </c>
      <c r="E4611" s="8" t="s">
        <v>11833</v>
      </c>
      <c r="F4611" s="8" t="s">
        <v>11842</v>
      </c>
      <c r="G4611" s="8" t="s">
        <v>11843</v>
      </c>
      <c r="H4611" s="8" t="s">
        <v>11850</v>
      </c>
      <c r="I4611" s="8" t="s">
        <v>11837</v>
      </c>
      <c r="J4611" s="8" t="s">
        <v>11838</v>
      </c>
      <c r="K4611" s="8" t="s">
        <v>11837</v>
      </c>
      <c r="L4611" s="8" t="s">
        <v>11847</v>
      </c>
      <c r="M4611" s="8" t="s">
        <v>11849</v>
      </c>
      <c r="N4611" s="12" t="s">
        <v>11</v>
      </c>
      <c r="O4611" s="12" t="s">
        <v>13</v>
      </c>
      <c r="P4611" s="12" t="s">
        <v>123</v>
      </c>
      <c r="Q4611" s="12" t="s">
        <v>15</v>
      </c>
      <c r="R4611" s="12" t="s">
        <v>14</v>
      </c>
      <c r="S4611" s="8"/>
      <c r="T4611" s="8"/>
      <c r="U4611" s="8"/>
      <c r="V4611" s="8"/>
      <c r="W4611" s="8"/>
      <c r="X4611" s="8"/>
      <c r="Y4611" s="8"/>
      <c r="Z4611" s="8"/>
      <c r="AA4611" s="8"/>
      <c r="AB4611" s="8"/>
      <c r="AC4611" s="9">
        <f>ROUNDUP(SUM(VLOOKUP(F4611,'Pontuação'!A$2:B$11,2,FALSE),VLOOKUP(E4611,'Pontuação'!C$2:D$11,2,FALSE),VLOOKUP(H4611,'Pontuação'!I$2:J$11,2,FALSE),VLOOKUP(J4611,'Pontuação'!G$2:H$11,2,FALSE),VLOOKUP(L4611,'Pontuação'!M$2:N$13,2,FALSE)),0)</f>
        <v>1963</v>
      </c>
      <c r="AD4611" s="10">
        <f t="shared" si="1"/>
        <v>196</v>
      </c>
      <c r="AE4611" s="10" t="str">
        <f t="array" ref="AE4611">IFERROR(INDEX('Pontuação'!G$13:G$101, MATCH(AD4611, 'Pontuação'!F$13:F$101, 0)), "Faixa Indefinida")</f>
        <v>A</v>
      </c>
      <c r="AF4611" s="10">
        <f t="shared" si="2"/>
        <v>1</v>
      </c>
      <c r="AG4611" s="10">
        <f t="shared" si="3"/>
        <v>0</v>
      </c>
      <c r="AH4611" s="10">
        <f t="shared" si="4"/>
        <v>0</v>
      </c>
      <c r="AI4611" s="10">
        <f t="shared" si="5"/>
        <v>0</v>
      </c>
      <c r="AJ4611" s="9">
        <f>ROUNDUP(SUM(VLOOKUP(F4611,'Pontuação 3.0'!A$2:B$11,2,FALSE),VLOOKUP(E4611,'Pontuação 3.0'!C$2:D$11,2,FALSE),VLOOKUP(H4611,'Pontuação 3.0'!I$2:J$11,2,FALSE),VLOOKUP(J4611,'Pontuação 3.0'!G$2:H$11,2,FALSE),VLOOKUP(G4611,'Pontuação 3.0'!E$2:F$11,2,FALSE),VLOOKUP(K4611,'Pontuação 3.0'!K$2:L$11,2,FALSE),VLOOKUP(L4611,'Pontuação 3.0'!M$2:N$13,2,FALSE)),0)</f>
        <v>2483</v>
      </c>
      <c r="AK4611" s="9">
        <f t="shared" si="6"/>
        <v>248</v>
      </c>
      <c r="AL4611" s="9" t="str">
        <f t="array" ref="AL4611">IFERROR(INDEX('Pontuação 3.0'!G$13:G$191, MATCH(AK4611, 'Pontuação 3.0'!F$13:F$191, 0)), "Faixa Indefinida")</f>
        <v>A</v>
      </c>
      <c r="AM4611" s="9">
        <f t="shared" si="7"/>
        <v>1</v>
      </c>
      <c r="AN4611" s="9">
        <f t="shared" si="8"/>
        <v>0</v>
      </c>
      <c r="AO4611" s="9">
        <f t="shared" si="9"/>
        <v>0</v>
      </c>
      <c r="AP4611" s="9">
        <f t="shared" si="10"/>
        <v>0</v>
      </c>
      <c r="AQ4611" s="8"/>
    </row>
    <row r="4612" ht="15.75" customHeight="1">
      <c r="A4612" s="7">
        <v>45684.0</v>
      </c>
      <c r="B4612" s="8" t="s">
        <v>10376</v>
      </c>
      <c r="C4612" s="8" t="s">
        <v>10377</v>
      </c>
      <c r="D4612" s="11">
        <v>2.1982816549E10</v>
      </c>
      <c r="E4612" s="8" t="s">
        <v>11833</v>
      </c>
      <c r="F4612" s="8" t="s">
        <v>11842</v>
      </c>
      <c r="G4612" s="8" t="s">
        <v>11843</v>
      </c>
      <c r="H4612" s="8" t="s">
        <v>11856</v>
      </c>
      <c r="I4612" s="8" t="s">
        <v>11837</v>
      </c>
      <c r="J4612" s="8" t="s">
        <v>11846</v>
      </c>
      <c r="K4612" s="8" t="s">
        <v>11837</v>
      </c>
      <c r="L4612" s="8" t="s">
        <v>11851</v>
      </c>
      <c r="M4612" s="8" t="s">
        <v>11848</v>
      </c>
      <c r="N4612" s="12" t="s">
        <v>11</v>
      </c>
      <c r="O4612" s="12" t="s">
        <v>13</v>
      </c>
      <c r="P4612" s="12" t="s">
        <v>23</v>
      </c>
      <c r="Q4612" s="12" t="s">
        <v>15</v>
      </c>
      <c r="R4612" s="12" t="s">
        <v>20</v>
      </c>
      <c r="S4612" s="8"/>
      <c r="T4612" s="8"/>
      <c r="U4612" s="8"/>
      <c r="V4612" s="8"/>
      <c r="W4612" s="8"/>
      <c r="X4612" s="8"/>
      <c r="Y4612" s="8"/>
      <c r="Z4612" s="8"/>
      <c r="AA4612" s="8"/>
      <c r="AB4612" s="8"/>
      <c r="AC4612" s="9">
        <f>ROUNDUP(SUM(VLOOKUP(F4612,'Pontuação'!A$2:B$11,2,FALSE),VLOOKUP(E4612,'Pontuação'!C$2:D$11,2,FALSE),VLOOKUP(H4612,'Pontuação'!I$2:J$11,2,FALSE),VLOOKUP(J4612,'Pontuação'!G$2:H$11,2,FALSE),VLOOKUP(L4612,'Pontuação'!M$2:N$13,2,FALSE)),0)</f>
        <v>1439</v>
      </c>
      <c r="AD4612" s="10">
        <f t="shared" si="1"/>
        <v>144</v>
      </c>
      <c r="AE4612" s="10" t="str">
        <f t="array" ref="AE4612">IFERROR(INDEX('Pontuação'!G$13:G$101, MATCH(AD4612, 'Pontuação'!F$13:F$101, 0)), "Faixa Indefinida")</f>
        <v>D</v>
      </c>
      <c r="AF4612" s="10">
        <f t="shared" si="2"/>
        <v>0</v>
      </c>
      <c r="AG4612" s="10">
        <f t="shared" si="3"/>
        <v>0</v>
      </c>
      <c r="AH4612" s="10">
        <f t="shared" si="4"/>
        <v>0</v>
      </c>
      <c r="AI4612" s="10">
        <f t="shared" si="5"/>
        <v>1</v>
      </c>
      <c r="AJ4612" s="9">
        <f>ROUNDUP(SUM(VLOOKUP(F4612,'Pontuação 3.0'!A$2:B$11,2,FALSE),VLOOKUP(E4612,'Pontuação 3.0'!C$2:D$11,2,FALSE),VLOOKUP(H4612,'Pontuação 3.0'!I$2:J$11,2,FALSE),VLOOKUP(J4612,'Pontuação 3.0'!G$2:H$11,2,FALSE),VLOOKUP(G4612,'Pontuação 3.0'!E$2:F$11,2,FALSE),VLOOKUP(K4612,'Pontuação 3.0'!K$2:L$11,2,FALSE),VLOOKUP(L4612,'Pontuação 3.0'!M$2:N$13,2,FALSE)),0)</f>
        <v>1974</v>
      </c>
      <c r="AK4612" s="9">
        <f t="shared" si="6"/>
        <v>197</v>
      </c>
      <c r="AL4612" s="9" t="str">
        <f t="array" ref="AL4612">IFERROR(INDEX('Pontuação 3.0'!G$13:G$191, MATCH(AK4612, 'Pontuação 3.0'!F$13:F$191, 0)), "Faixa Indefinida")</f>
        <v>C</v>
      </c>
      <c r="AM4612" s="9">
        <f t="shared" si="7"/>
        <v>0</v>
      </c>
      <c r="AN4612" s="9">
        <f t="shared" si="8"/>
        <v>0</v>
      </c>
      <c r="AO4612" s="9">
        <f t="shared" si="9"/>
        <v>1</v>
      </c>
      <c r="AP4612" s="9">
        <f t="shared" si="10"/>
        <v>0</v>
      </c>
      <c r="AQ4612" s="8"/>
    </row>
    <row r="4613" ht="15.75" customHeight="1">
      <c r="A4613" s="7">
        <v>45684.0</v>
      </c>
      <c r="B4613" s="8" t="s">
        <v>10387</v>
      </c>
      <c r="C4613" s="8" t="s">
        <v>10388</v>
      </c>
      <c r="D4613" s="11">
        <v>9.1992884048E10</v>
      </c>
      <c r="E4613" s="8" t="s">
        <v>11868</v>
      </c>
      <c r="F4613" s="8" t="s">
        <v>11834</v>
      </c>
      <c r="G4613" s="8" t="s">
        <v>11843</v>
      </c>
      <c r="H4613" s="8" t="s">
        <v>11850</v>
      </c>
      <c r="I4613" s="8" t="s">
        <v>11837</v>
      </c>
      <c r="J4613" s="8" t="s">
        <v>11846</v>
      </c>
      <c r="K4613" s="8" t="s">
        <v>11837</v>
      </c>
      <c r="L4613" s="8" t="s">
        <v>11847</v>
      </c>
      <c r="M4613" s="8" t="s">
        <v>11849</v>
      </c>
      <c r="N4613" s="12" t="s">
        <v>11</v>
      </c>
      <c r="O4613" s="12" t="s">
        <v>13</v>
      </c>
      <c r="P4613" s="12" t="s">
        <v>123</v>
      </c>
      <c r="Q4613" s="12" t="s">
        <v>65</v>
      </c>
      <c r="R4613" s="12" t="s">
        <v>20</v>
      </c>
      <c r="S4613" s="8"/>
      <c r="T4613" s="8"/>
      <c r="U4613" s="8"/>
      <c r="V4613" s="8"/>
      <c r="W4613" s="8"/>
      <c r="X4613" s="8"/>
      <c r="Y4613" s="8"/>
      <c r="Z4613" s="8"/>
      <c r="AA4613" s="8"/>
      <c r="AB4613" s="8"/>
      <c r="AC4613" s="9">
        <f>ROUNDUP(SUM(VLOOKUP(F4613,'Pontuação'!A$2:B$11,2,FALSE),VLOOKUP(E4613,'Pontuação'!C$2:D$11,2,FALSE),VLOOKUP(H4613,'Pontuação'!I$2:J$11,2,FALSE),VLOOKUP(J4613,'Pontuação'!G$2:H$11,2,FALSE),VLOOKUP(L4613,'Pontuação'!M$2:N$13,2,FALSE)),0)</f>
        <v>1677</v>
      </c>
      <c r="AD4613" s="10">
        <f t="shared" si="1"/>
        <v>168</v>
      </c>
      <c r="AE4613" s="10" t="str">
        <f t="array" ref="AE4613">IFERROR(INDEX('Pontuação'!G$13:G$101, MATCH(AD4613, 'Pontuação'!F$13:F$101, 0)), "Faixa Indefinida")</f>
        <v>B</v>
      </c>
      <c r="AF4613" s="10">
        <f t="shared" si="2"/>
        <v>0</v>
      </c>
      <c r="AG4613" s="10">
        <f t="shared" si="3"/>
        <v>1</v>
      </c>
      <c r="AH4613" s="10">
        <f t="shared" si="4"/>
        <v>0</v>
      </c>
      <c r="AI4613" s="10">
        <f t="shared" si="5"/>
        <v>0</v>
      </c>
      <c r="AJ4613" s="9">
        <f>ROUNDUP(SUM(VLOOKUP(F4613,'Pontuação 3.0'!A$2:B$11,2,FALSE),VLOOKUP(E4613,'Pontuação 3.0'!C$2:D$11,2,FALSE),VLOOKUP(H4613,'Pontuação 3.0'!I$2:J$11,2,FALSE),VLOOKUP(J4613,'Pontuação 3.0'!G$2:H$11,2,FALSE),VLOOKUP(G4613,'Pontuação 3.0'!E$2:F$11,2,FALSE),VLOOKUP(K4613,'Pontuação 3.0'!K$2:L$11,2,FALSE),VLOOKUP(L4613,'Pontuação 3.0'!M$2:N$13,2,FALSE)),0)</f>
        <v>2045</v>
      </c>
      <c r="AK4613" s="9">
        <f t="shared" si="6"/>
        <v>205</v>
      </c>
      <c r="AL4613" s="9" t="str">
        <f t="array" ref="AL4613">IFERROR(INDEX('Pontuação 3.0'!G$13:G$191, MATCH(AK4613, 'Pontuação 3.0'!F$13:F$191, 0)), "Faixa Indefinida")</f>
        <v>C</v>
      </c>
      <c r="AM4613" s="9">
        <f t="shared" si="7"/>
        <v>0</v>
      </c>
      <c r="AN4613" s="9">
        <f t="shared" si="8"/>
        <v>0</v>
      </c>
      <c r="AO4613" s="9">
        <f t="shared" si="9"/>
        <v>1</v>
      </c>
      <c r="AP4613" s="9">
        <f t="shared" si="10"/>
        <v>0</v>
      </c>
      <c r="AQ4613" s="8"/>
    </row>
    <row r="4614" ht="15.75" customHeight="1">
      <c r="A4614" s="7">
        <v>45684.0</v>
      </c>
      <c r="B4614" s="8" t="s">
        <v>10392</v>
      </c>
      <c r="C4614" s="8" t="s">
        <v>10393</v>
      </c>
      <c r="D4614" s="8" t="s">
        <v>10394</v>
      </c>
      <c r="E4614" s="8" t="s">
        <v>11833</v>
      </c>
      <c r="F4614" s="8" t="s">
        <v>11842</v>
      </c>
      <c r="G4614" s="8" t="s">
        <v>11843</v>
      </c>
      <c r="H4614" s="8" t="s">
        <v>11850</v>
      </c>
      <c r="I4614" s="8" t="s">
        <v>11837</v>
      </c>
      <c r="J4614" s="8" t="s">
        <v>11846</v>
      </c>
      <c r="K4614" s="8" t="s">
        <v>11837</v>
      </c>
      <c r="L4614" s="8" t="s">
        <v>11851</v>
      </c>
      <c r="M4614" s="8" t="s">
        <v>11849</v>
      </c>
      <c r="N4614" s="12" t="s">
        <v>11</v>
      </c>
      <c r="O4614" s="12" t="s">
        <v>13</v>
      </c>
      <c r="P4614" s="12" t="s">
        <v>123</v>
      </c>
      <c r="Q4614" s="12" t="s">
        <v>15</v>
      </c>
      <c r="R4614" s="12" t="s">
        <v>20</v>
      </c>
      <c r="S4614" s="8"/>
      <c r="T4614" s="8"/>
      <c r="U4614" s="8"/>
      <c r="V4614" s="8"/>
      <c r="W4614" s="8"/>
      <c r="X4614" s="8"/>
      <c r="Y4614" s="8"/>
      <c r="Z4614" s="8"/>
      <c r="AA4614" s="8"/>
      <c r="AB4614" s="8"/>
      <c r="AC4614" s="9">
        <f>ROUNDUP(SUM(VLOOKUP(F4614,'Pontuação'!A$2:B$11,2,FALSE),VLOOKUP(E4614,'Pontuação'!C$2:D$11,2,FALSE),VLOOKUP(H4614,'Pontuação'!I$2:J$11,2,FALSE),VLOOKUP(J4614,'Pontuação'!G$2:H$11,2,FALSE),VLOOKUP(L4614,'Pontuação'!M$2:N$13,2,FALSE)),0)</f>
        <v>1553</v>
      </c>
      <c r="AD4614" s="10">
        <f t="shared" si="1"/>
        <v>155</v>
      </c>
      <c r="AE4614" s="10" t="str">
        <f t="array" ref="AE4614">IFERROR(INDEX('Pontuação'!G$13:G$101, MATCH(AD4614, 'Pontuação'!F$13:F$101, 0)), "Faixa Indefinida")</f>
        <v>C</v>
      </c>
      <c r="AF4614" s="10">
        <f t="shared" si="2"/>
        <v>0</v>
      </c>
      <c r="AG4614" s="10">
        <f t="shared" si="3"/>
        <v>0</v>
      </c>
      <c r="AH4614" s="10">
        <f t="shared" si="4"/>
        <v>1</v>
      </c>
      <c r="AI4614" s="10">
        <f t="shared" si="5"/>
        <v>0</v>
      </c>
      <c r="AJ4614" s="9">
        <f>ROUNDUP(SUM(VLOOKUP(F4614,'Pontuação 3.0'!A$2:B$11,2,FALSE),VLOOKUP(E4614,'Pontuação 3.0'!C$2:D$11,2,FALSE),VLOOKUP(H4614,'Pontuação 3.0'!I$2:J$11,2,FALSE),VLOOKUP(J4614,'Pontuação 3.0'!G$2:H$11,2,FALSE),VLOOKUP(G4614,'Pontuação 3.0'!E$2:F$11,2,FALSE),VLOOKUP(K4614,'Pontuação 3.0'!K$2:L$11,2,FALSE),VLOOKUP(L4614,'Pontuação 3.0'!M$2:N$13,2,FALSE)),0)</f>
        <v>2122</v>
      </c>
      <c r="AK4614" s="9">
        <f t="shared" si="6"/>
        <v>212</v>
      </c>
      <c r="AL4614" s="9" t="str">
        <f t="array" ref="AL4614">IFERROR(INDEX('Pontuação 3.0'!G$13:G$191, MATCH(AK4614, 'Pontuação 3.0'!F$13:F$191, 0)), "Faixa Indefinida")</f>
        <v>C</v>
      </c>
      <c r="AM4614" s="9">
        <f t="shared" si="7"/>
        <v>0</v>
      </c>
      <c r="AN4614" s="9">
        <f t="shared" si="8"/>
        <v>0</v>
      </c>
      <c r="AO4614" s="9">
        <f t="shared" si="9"/>
        <v>1</v>
      </c>
      <c r="AP4614" s="9">
        <f t="shared" si="10"/>
        <v>0</v>
      </c>
      <c r="AQ4614" s="8"/>
    </row>
    <row r="4615" ht="15.75" customHeight="1">
      <c r="A4615" s="7">
        <v>45684.0</v>
      </c>
      <c r="B4615" s="8" t="s">
        <v>10401</v>
      </c>
      <c r="C4615" s="8" t="s">
        <v>10402</v>
      </c>
      <c r="D4615" s="11">
        <v>1.1988541991E10</v>
      </c>
      <c r="E4615" s="8" t="s">
        <v>11833</v>
      </c>
      <c r="F4615" s="8" t="s">
        <v>11842</v>
      </c>
      <c r="G4615" s="8" t="s">
        <v>11835</v>
      </c>
      <c r="H4615" s="8" t="s">
        <v>11850</v>
      </c>
      <c r="I4615" s="8" t="s">
        <v>11845</v>
      </c>
      <c r="J4615" s="8" t="s">
        <v>11846</v>
      </c>
      <c r="K4615" s="8" t="s">
        <v>11839</v>
      </c>
      <c r="L4615" s="8" t="s">
        <v>11851</v>
      </c>
      <c r="M4615" s="8" t="s">
        <v>11853</v>
      </c>
      <c r="N4615" s="12" t="s">
        <v>11</v>
      </c>
      <c r="O4615" s="12" t="s">
        <v>13</v>
      </c>
      <c r="P4615" s="12" t="s">
        <v>112</v>
      </c>
      <c r="Q4615" s="12" t="s">
        <v>15</v>
      </c>
      <c r="R4615" s="12" t="s">
        <v>20</v>
      </c>
      <c r="S4615" s="8"/>
      <c r="T4615" s="8"/>
      <c r="U4615" s="8"/>
      <c r="V4615" s="8"/>
      <c r="W4615" s="8"/>
      <c r="X4615" s="8"/>
      <c r="Y4615" s="8"/>
      <c r="Z4615" s="8"/>
      <c r="AA4615" s="8"/>
      <c r="AB4615" s="8"/>
      <c r="AC4615" s="9">
        <f>ROUNDUP(SUM(VLOOKUP(F4615,'Pontuação'!A$2:B$11,2,FALSE),VLOOKUP(E4615,'Pontuação'!C$2:D$11,2,FALSE),VLOOKUP(H4615,'Pontuação'!I$2:J$11,2,FALSE),VLOOKUP(J4615,'Pontuação'!G$2:H$11,2,FALSE),VLOOKUP(L4615,'Pontuação'!M$2:N$13,2,FALSE)),0)</f>
        <v>1553</v>
      </c>
      <c r="AD4615" s="10">
        <f t="shared" si="1"/>
        <v>155</v>
      </c>
      <c r="AE4615" s="10" t="str">
        <f t="array" ref="AE4615">IFERROR(INDEX('Pontuação'!G$13:G$101, MATCH(AD4615, 'Pontuação'!F$13:F$101, 0)), "Faixa Indefinida")</f>
        <v>C</v>
      </c>
      <c r="AF4615" s="10">
        <f t="shared" si="2"/>
        <v>0</v>
      </c>
      <c r="AG4615" s="10">
        <f t="shared" si="3"/>
        <v>0</v>
      </c>
      <c r="AH4615" s="10">
        <f t="shared" si="4"/>
        <v>1</v>
      </c>
      <c r="AI4615" s="10">
        <f t="shared" si="5"/>
        <v>0</v>
      </c>
      <c r="AJ4615" s="9">
        <f>ROUNDUP(SUM(VLOOKUP(F4615,'Pontuação 3.0'!A$2:B$11,2,FALSE),VLOOKUP(E4615,'Pontuação 3.0'!C$2:D$11,2,FALSE),VLOOKUP(H4615,'Pontuação 3.0'!I$2:J$11,2,FALSE),VLOOKUP(J4615,'Pontuação 3.0'!G$2:H$11,2,FALSE),VLOOKUP(G4615,'Pontuação 3.0'!E$2:F$11,2,FALSE),VLOOKUP(K4615,'Pontuação 3.0'!K$2:L$11,2,FALSE),VLOOKUP(L4615,'Pontuação 3.0'!M$2:N$13,2,FALSE)),0)</f>
        <v>2243</v>
      </c>
      <c r="AK4615" s="9">
        <f t="shared" si="6"/>
        <v>224</v>
      </c>
      <c r="AL4615" s="9" t="str">
        <f t="array" ref="AL4615">IFERROR(INDEX('Pontuação 3.0'!G$13:G$191, MATCH(AK4615, 'Pontuação 3.0'!F$13:F$191, 0)), "Faixa Indefinida")</f>
        <v>B</v>
      </c>
      <c r="AM4615" s="9">
        <f t="shared" si="7"/>
        <v>0</v>
      </c>
      <c r="AN4615" s="9">
        <f t="shared" si="8"/>
        <v>1</v>
      </c>
      <c r="AO4615" s="9">
        <f t="shared" si="9"/>
        <v>0</v>
      </c>
      <c r="AP4615" s="9">
        <f t="shared" si="10"/>
        <v>0</v>
      </c>
      <c r="AQ4615" s="8"/>
    </row>
    <row r="4616" ht="15.75" customHeight="1">
      <c r="A4616" s="7">
        <v>45684.0</v>
      </c>
      <c r="B4616" s="8" t="s">
        <v>10395</v>
      </c>
      <c r="C4616" s="8" t="s">
        <v>10396</v>
      </c>
      <c r="D4616" s="11">
        <v>1.1948956657E10</v>
      </c>
      <c r="E4616" s="8" t="s">
        <v>11833</v>
      </c>
      <c r="F4616" s="8" t="s">
        <v>11854</v>
      </c>
      <c r="G4616" s="8" t="s">
        <v>11843</v>
      </c>
      <c r="H4616" s="8" t="s">
        <v>11850</v>
      </c>
      <c r="I4616" s="8" t="s">
        <v>11837</v>
      </c>
      <c r="J4616" s="8" t="s">
        <v>11846</v>
      </c>
      <c r="K4616" s="8" t="s">
        <v>11837</v>
      </c>
      <c r="L4616" s="8" t="s">
        <v>11857</v>
      </c>
      <c r="M4616" s="8" t="s">
        <v>11849</v>
      </c>
      <c r="N4616" s="8"/>
      <c r="O4616" s="8"/>
      <c r="P4616" s="8"/>
      <c r="Q4616" s="8"/>
      <c r="R4616" s="8"/>
      <c r="S4616" s="8"/>
      <c r="T4616" s="8"/>
      <c r="U4616" s="8"/>
      <c r="V4616" s="8"/>
      <c r="W4616" s="8"/>
      <c r="X4616" s="8"/>
      <c r="Y4616" s="8"/>
      <c r="Z4616" s="8"/>
      <c r="AA4616" s="8"/>
      <c r="AB4616" s="8"/>
      <c r="AC4616" s="9">
        <f>ROUNDUP(SUM(VLOOKUP(F4616,'Pontuação'!A$2:B$11,2,FALSE),VLOOKUP(E4616,'Pontuação'!C$2:D$11,2,FALSE),VLOOKUP(H4616,'Pontuação'!I$2:J$11,2,FALSE),VLOOKUP(J4616,'Pontuação'!G$2:H$11,2,FALSE),VLOOKUP(L4616,'Pontuação'!M$2:N$13,2,FALSE)),0)</f>
        <v>1521</v>
      </c>
      <c r="AD4616" s="10">
        <f t="shared" si="1"/>
        <v>152</v>
      </c>
      <c r="AE4616" s="10" t="str">
        <f t="array" ref="AE4616">IFERROR(INDEX('Pontuação'!G$13:G$101, MATCH(AD4616, 'Pontuação'!F$13:F$101, 0)), "Faixa Indefinida")</f>
        <v>C</v>
      </c>
      <c r="AF4616" s="10">
        <f t="shared" si="2"/>
        <v>0</v>
      </c>
      <c r="AG4616" s="10">
        <f t="shared" si="3"/>
        <v>0</v>
      </c>
      <c r="AH4616" s="10">
        <f t="shared" si="4"/>
        <v>1</v>
      </c>
      <c r="AI4616" s="10">
        <f t="shared" si="5"/>
        <v>0</v>
      </c>
      <c r="AJ4616" s="9">
        <f>ROUNDUP(SUM(VLOOKUP(F4616,'Pontuação 3.0'!A$2:B$11,2,FALSE),VLOOKUP(E4616,'Pontuação 3.0'!C$2:D$11,2,FALSE),VLOOKUP(H4616,'Pontuação 3.0'!I$2:J$11,2,FALSE),VLOOKUP(J4616,'Pontuação 3.0'!G$2:H$11,2,FALSE),VLOOKUP(G4616,'Pontuação 3.0'!E$2:F$11,2,FALSE),VLOOKUP(K4616,'Pontuação 3.0'!K$2:L$11,2,FALSE),VLOOKUP(L4616,'Pontuação 3.0'!M$2:N$13,2,FALSE)),0)</f>
        <v>2077</v>
      </c>
      <c r="AK4616" s="9">
        <f t="shared" si="6"/>
        <v>208</v>
      </c>
      <c r="AL4616" s="9" t="str">
        <f t="array" ref="AL4616">IFERROR(INDEX('Pontuação 3.0'!G$13:G$191, MATCH(AK4616, 'Pontuação 3.0'!F$13:F$191, 0)), "Faixa Indefinida")</f>
        <v>C</v>
      </c>
      <c r="AM4616" s="9">
        <f t="shared" si="7"/>
        <v>0</v>
      </c>
      <c r="AN4616" s="9">
        <f t="shared" si="8"/>
        <v>0</v>
      </c>
      <c r="AO4616" s="9">
        <f t="shared" si="9"/>
        <v>1</v>
      </c>
      <c r="AP4616" s="9">
        <f t="shared" si="10"/>
        <v>0</v>
      </c>
      <c r="AQ4616" s="8"/>
    </row>
    <row r="4617" ht="15.75" customHeight="1">
      <c r="A4617" s="7">
        <v>45684.0</v>
      </c>
      <c r="B4617" s="8" t="s">
        <v>566</v>
      </c>
      <c r="C4617" s="8" t="s">
        <v>10407</v>
      </c>
      <c r="D4617" s="11">
        <v>3.1997450905E10</v>
      </c>
      <c r="E4617" s="8" t="s">
        <v>11833</v>
      </c>
      <c r="F4617" s="8" t="s">
        <v>11834</v>
      </c>
      <c r="G4617" s="8" t="s">
        <v>11843</v>
      </c>
      <c r="H4617" s="8" t="s">
        <v>11865</v>
      </c>
      <c r="I4617" s="8" t="s">
        <v>11837</v>
      </c>
      <c r="J4617" s="8" t="s">
        <v>11846</v>
      </c>
      <c r="K4617" s="8" t="s">
        <v>11837</v>
      </c>
      <c r="L4617" s="8" t="s">
        <v>11847</v>
      </c>
      <c r="M4617" s="8" t="s">
        <v>11841</v>
      </c>
      <c r="N4617" s="12" t="s">
        <v>11</v>
      </c>
      <c r="O4617" s="12" t="s">
        <v>13</v>
      </c>
      <c r="P4617" s="12" t="s">
        <v>23</v>
      </c>
      <c r="Q4617" s="12" t="s">
        <v>15</v>
      </c>
      <c r="R4617" s="12" t="s">
        <v>20</v>
      </c>
      <c r="S4617" s="8"/>
      <c r="T4617" s="8"/>
      <c r="U4617" s="8"/>
      <c r="V4617" s="8"/>
      <c r="W4617" s="8"/>
      <c r="X4617" s="8"/>
      <c r="Y4617" s="8"/>
      <c r="Z4617" s="8"/>
      <c r="AA4617" s="8"/>
      <c r="AB4617" s="8"/>
      <c r="AC4617" s="9">
        <f>ROUNDUP(SUM(VLOOKUP(F4617,'Pontuação'!A$2:B$11,2,FALSE),VLOOKUP(E4617,'Pontuação'!C$2:D$11,2,FALSE),VLOOKUP(H4617,'Pontuação'!I$2:J$11,2,FALSE),VLOOKUP(J4617,'Pontuação'!G$2:H$11,2,FALSE),VLOOKUP(L4617,'Pontuação'!M$2:N$13,2,FALSE)),0)</f>
        <v>1699</v>
      </c>
      <c r="AD4617" s="10">
        <f t="shared" si="1"/>
        <v>170</v>
      </c>
      <c r="AE4617" s="10" t="str">
        <f t="array" ref="AE4617">IFERROR(INDEX('Pontuação'!G$13:G$101, MATCH(AD4617, 'Pontuação'!F$13:F$101, 0)), "Faixa Indefinida")</f>
        <v>B</v>
      </c>
      <c r="AF4617" s="10">
        <f t="shared" si="2"/>
        <v>0</v>
      </c>
      <c r="AG4617" s="10">
        <f t="shared" si="3"/>
        <v>1</v>
      </c>
      <c r="AH4617" s="10">
        <f t="shared" si="4"/>
        <v>0</v>
      </c>
      <c r="AI4617" s="10">
        <f t="shared" si="5"/>
        <v>0</v>
      </c>
      <c r="AJ4617" s="9">
        <f>ROUNDUP(SUM(VLOOKUP(F4617,'Pontuação 3.0'!A$2:B$11,2,FALSE),VLOOKUP(E4617,'Pontuação 3.0'!C$2:D$11,2,FALSE),VLOOKUP(H4617,'Pontuação 3.0'!I$2:J$11,2,FALSE),VLOOKUP(J4617,'Pontuação 3.0'!G$2:H$11,2,FALSE),VLOOKUP(G4617,'Pontuação 3.0'!E$2:F$11,2,FALSE),VLOOKUP(K4617,'Pontuação 3.0'!K$2:L$11,2,FALSE),VLOOKUP(L4617,'Pontuação 3.0'!M$2:N$13,2,FALSE)),0)</f>
        <v>2011</v>
      </c>
      <c r="AK4617" s="9">
        <f t="shared" si="6"/>
        <v>201</v>
      </c>
      <c r="AL4617" s="9" t="str">
        <f t="array" ref="AL4617">IFERROR(INDEX('Pontuação 3.0'!G$13:G$191, MATCH(AK4617, 'Pontuação 3.0'!F$13:F$191, 0)), "Faixa Indefinida")</f>
        <v>C</v>
      </c>
      <c r="AM4617" s="9">
        <f t="shared" si="7"/>
        <v>0</v>
      </c>
      <c r="AN4617" s="9">
        <f t="shared" si="8"/>
        <v>0</v>
      </c>
      <c r="AO4617" s="9">
        <f t="shared" si="9"/>
        <v>1</v>
      </c>
      <c r="AP4617" s="9">
        <f t="shared" si="10"/>
        <v>0</v>
      </c>
      <c r="AQ4617" s="8"/>
    </row>
    <row r="4618" ht="15.75" customHeight="1">
      <c r="A4618" s="7">
        <v>45684.0</v>
      </c>
      <c r="B4618" s="8" t="s">
        <v>10408</v>
      </c>
      <c r="C4618" s="8" t="s">
        <v>10409</v>
      </c>
      <c r="D4618" s="11">
        <v>2.8992561256E10</v>
      </c>
      <c r="E4618" s="8" t="s">
        <v>11868</v>
      </c>
      <c r="F4618" s="8" t="s">
        <v>11863</v>
      </c>
      <c r="G4618" s="8" t="s">
        <v>11867</v>
      </c>
      <c r="H4618" s="8" t="s">
        <v>11856</v>
      </c>
      <c r="I4618" s="8" t="s">
        <v>11837</v>
      </c>
      <c r="J4618" s="8" t="s">
        <v>11846</v>
      </c>
      <c r="K4618" s="8" t="s">
        <v>11837</v>
      </c>
      <c r="L4618" s="8" t="s">
        <v>11847</v>
      </c>
      <c r="M4618" s="8" t="s">
        <v>11849</v>
      </c>
      <c r="N4618" s="12" t="s">
        <v>11</v>
      </c>
      <c r="O4618" s="12" t="s">
        <v>13</v>
      </c>
      <c r="P4618" s="12" t="s">
        <v>40</v>
      </c>
      <c r="Q4618" s="12" t="s">
        <v>15</v>
      </c>
      <c r="R4618" s="12" t="s">
        <v>20</v>
      </c>
      <c r="S4618" s="8"/>
      <c r="T4618" s="8"/>
      <c r="U4618" s="8"/>
      <c r="V4618" s="8"/>
      <c r="W4618" s="8"/>
      <c r="X4618" s="8"/>
      <c r="Y4618" s="8"/>
      <c r="Z4618" s="8"/>
      <c r="AA4618" s="8"/>
      <c r="AB4618" s="8"/>
      <c r="AC4618" s="9">
        <f>ROUNDUP(SUM(VLOOKUP(F4618,'Pontuação'!A$2:B$11,2,FALSE),VLOOKUP(E4618,'Pontuação'!C$2:D$11,2,FALSE),VLOOKUP(H4618,'Pontuação'!I$2:J$11,2,FALSE),VLOOKUP(J4618,'Pontuação'!G$2:H$11,2,FALSE),VLOOKUP(L4618,'Pontuação'!M$2:N$13,2,FALSE)),0)</f>
        <v>1546</v>
      </c>
      <c r="AD4618" s="10">
        <f t="shared" si="1"/>
        <v>155</v>
      </c>
      <c r="AE4618" s="10" t="str">
        <f t="array" ref="AE4618">IFERROR(INDEX('Pontuação'!G$13:G$101, MATCH(AD4618, 'Pontuação'!F$13:F$101, 0)), "Faixa Indefinida")</f>
        <v>C</v>
      </c>
      <c r="AF4618" s="10">
        <f t="shared" si="2"/>
        <v>0</v>
      </c>
      <c r="AG4618" s="10">
        <f t="shared" si="3"/>
        <v>0</v>
      </c>
      <c r="AH4618" s="10">
        <f t="shared" si="4"/>
        <v>1</v>
      </c>
      <c r="AI4618" s="10">
        <f t="shared" si="5"/>
        <v>0</v>
      </c>
      <c r="AJ4618" s="9">
        <f>ROUNDUP(SUM(VLOOKUP(F4618,'Pontuação 3.0'!A$2:B$11,2,FALSE),VLOOKUP(E4618,'Pontuação 3.0'!C$2:D$11,2,FALSE),VLOOKUP(H4618,'Pontuação 3.0'!I$2:J$11,2,FALSE),VLOOKUP(J4618,'Pontuação 3.0'!G$2:H$11,2,FALSE),VLOOKUP(G4618,'Pontuação 3.0'!E$2:F$11,2,FALSE),VLOOKUP(K4618,'Pontuação 3.0'!K$2:L$11,2,FALSE),VLOOKUP(L4618,'Pontuação 3.0'!M$2:N$13,2,FALSE)),0)</f>
        <v>1658</v>
      </c>
      <c r="AK4618" s="9">
        <f t="shared" si="6"/>
        <v>166</v>
      </c>
      <c r="AL4618" s="9" t="str">
        <f t="array" ref="AL4618">IFERROR(INDEX('Pontuação 3.0'!G$13:G$191, MATCH(AK4618, 'Pontuação 3.0'!F$13:F$191, 0)), "Faixa Indefinida")</f>
        <v>D</v>
      </c>
      <c r="AM4618" s="9">
        <f t="shared" si="7"/>
        <v>0</v>
      </c>
      <c r="AN4618" s="9">
        <f t="shared" si="8"/>
        <v>0</v>
      </c>
      <c r="AO4618" s="9">
        <f t="shared" si="9"/>
        <v>0</v>
      </c>
      <c r="AP4618" s="9">
        <f t="shared" si="10"/>
        <v>1</v>
      </c>
      <c r="AQ4618" s="8"/>
    </row>
    <row r="4619" ht="15.75" customHeight="1">
      <c r="A4619" s="7">
        <v>45684.0</v>
      </c>
      <c r="B4619" s="8" t="s">
        <v>10410</v>
      </c>
      <c r="C4619" s="8" t="s">
        <v>10411</v>
      </c>
      <c r="D4619" s="8" t="s">
        <v>10412</v>
      </c>
      <c r="E4619" s="8" t="s">
        <v>11833</v>
      </c>
      <c r="F4619" s="8" t="s">
        <v>11863</v>
      </c>
      <c r="G4619" s="8" t="s">
        <v>11843</v>
      </c>
      <c r="H4619" s="8" t="s">
        <v>11844</v>
      </c>
      <c r="I4619" s="8" t="s">
        <v>11837</v>
      </c>
      <c r="J4619" s="8" t="s">
        <v>11838</v>
      </c>
      <c r="K4619" s="8" t="s">
        <v>11837</v>
      </c>
      <c r="L4619" s="8" t="s">
        <v>11847</v>
      </c>
      <c r="M4619" s="8" t="s">
        <v>11849</v>
      </c>
      <c r="N4619" s="12" t="s">
        <v>11</v>
      </c>
      <c r="O4619" s="12" t="s">
        <v>13</v>
      </c>
      <c r="P4619" s="12" t="s">
        <v>49</v>
      </c>
      <c r="Q4619" s="12" t="s">
        <v>15</v>
      </c>
      <c r="R4619" s="12" t="s">
        <v>14</v>
      </c>
      <c r="S4619" s="8"/>
      <c r="T4619" s="8"/>
      <c r="U4619" s="8"/>
      <c r="V4619" s="8"/>
      <c r="W4619" s="8"/>
      <c r="X4619" s="8"/>
      <c r="Y4619" s="8"/>
      <c r="Z4619" s="8"/>
      <c r="AA4619" s="8"/>
      <c r="AB4619" s="8"/>
      <c r="AC4619" s="9">
        <f>ROUNDUP(SUM(VLOOKUP(F4619,'Pontuação'!A$2:B$11,2,FALSE),VLOOKUP(E4619,'Pontuação'!C$2:D$11,2,FALSE),VLOOKUP(H4619,'Pontuação'!I$2:J$11,2,FALSE),VLOOKUP(J4619,'Pontuação'!G$2:H$11,2,FALSE),VLOOKUP(L4619,'Pontuação'!M$2:N$13,2,FALSE)),0)</f>
        <v>1976</v>
      </c>
      <c r="AD4619" s="10">
        <f t="shared" si="1"/>
        <v>198</v>
      </c>
      <c r="AE4619" s="10" t="str">
        <f t="array" ref="AE4619">IFERROR(INDEX('Pontuação'!G$13:G$101, MATCH(AD4619, 'Pontuação'!F$13:F$101, 0)), "Faixa Indefinida")</f>
        <v>A</v>
      </c>
      <c r="AF4619" s="10">
        <f t="shared" si="2"/>
        <v>1</v>
      </c>
      <c r="AG4619" s="10">
        <f t="shared" si="3"/>
        <v>0</v>
      </c>
      <c r="AH4619" s="10">
        <f t="shared" si="4"/>
        <v>0</v>
      </c>
      <c r="AI4619" s="10">
        <f t="shared" si="5"/>
        <v>0</v>
      </c>
      <c r="AJ4619" s="9">
        <f>ROUNDUP(SUM(VLOOKUP(F4619,'Pontuação 3.0'!A$2:B$11,2,FALSE),VLOOKUP(E4619,'Pontuação 3.0'!C$2:D$11,2,FALSE),VLOOKUP(H4619,'Pontuação 3.0'!I$2:J$11,2,FALSE),VLOOKUP(J4619,'Pontuação 3.0'!G$2:H$11,2,FALSE),VLOOKUP(G4619,'Pontuação 3.0'!E$2:F$11,2,FALSE),VLOOKUP(K4619,'Pontuação 3.0'!K$2:L$11,2,FALSE),VLOOKUP(L4619,'Pontuação 3.0'!M$2:N$13,2,FALSE)),0)</f>
        <v>2348</v>
      </c>
      <c r="AK4619" s="9">
        <f t="shared" si="6"/>
        <v>235</v>
      </c>
      <c r="AL4619" s="9" t="str">
        <f t="array" ref="AL4619">IFERROR(INDEX('Pontuação 3.0'!G$13:G$191, MATCH(AK4619, 'Pontuação 3.0'!F$13:F$191, 0)), "Faixa Indefinida")</f>
        <v>B</v>
      </c>
      <c r="AM4619" s="9">
        <f t="shared" si="7"/>
        <v>0</v>
      </c>
      <c r="AN4619" s="9">
        <f t="shared" si="8"/>
        <v>1</v>
      </c>
      <c r="AO4619" s="9">
        <f t="shared" si="9"/>
        <v>0</v>
      </c>
      <c r="AP4619" s="9">
        <f t="shared" si="10"/>
        <v>0</v>
      </c>
      <c r="AQ4619" s="8"/>
    </row>
    <row r="4620" ht="15.75" customHeight="1">
      <c r="A4620" s="7">
        <v>45684.0</v>
      </c>
      <c r="B4620" s="8" t="s">
        <v>10417</v>
      </c>
      <c r="C4620" s="8" t="s">
        <v>10418</v>
      </c>
      <c r="D4620" s="11">
        <v>4.8996651387E10</v>
      </c>
      <c r="E4620" s="8" t="s">
        <v>11833</v>
      </c>
      <c r="F4620" s="8" t="s">
        <v>11834</v>
      </c>
      <c r="G4620" s="8" t="s">
        <v>11835</v>
      </c>
      <c r="H4620" s="8" t="s">
        <v>11865</v>
      </c>
      <c r="I4620" s="8" t="s">
        <v>11837</v>
      </c>
      <c r="J4620" s="8" t="s">
        <v>11846</v>
      </c>
      <c r="K4620" s="8" t="s">
        <v>11837</v>
      </c>
      <c r="L4620" s="8" t="s">
        <v>11851</v>
      </c>
      <c r="M4620" s="8" t="s">
        <v>11853</v>
      </c>
      <c r="N4620" s="12" t="s">
        <v>11</v>
      </c>
      <c r="O4620" s="12" t="s">
        <v>13</v>
      </c>
      <c r="P4620" s="12" t="s">
        <v>27</v>
      </c>
      <c r="Q4620" s="12" t="s">
        <v>15</v>
      </c>
      <c r="R4620" s="12" t="s">
        <v>20</v>
      </c>
      <c r="S4620" s="8"/>
      <c r="T4620" s="8"/>
      <c r="U4620" s="8"/>
      <c r="V4620" s="8"/>
      <c r="W4620" s="8"/>
      <c r="X4620" s="8"/>
      <c r="Y4620" s="8"/>
      <c r="Z4620" s="8"/>
      <c r="AA4620" s="8"/>
      <c r="AB4620" s="8"/>
      <c r="AC4620" s="9">
        <f>ROUNDUP(SUM(VLOOKUP(F4620,'Pontuação'!A$2:B$11,2,FALSE),VLOOKUP(E4620,'Pontuação'!C$2:D$11,2,FALSE),VLOOKUP(H4620,'Pontuação'!I$2:J$11,2,FALSE),VLOOKUP(J4620,'Pontuação'!G$2:H$11,2,FALSE),VLOOKUP(L4620,'Pontuação'!M$2:N$13,2,FALSE)),0)</f>
        <v>1567</v>
      </c>
      <c r="AD4620" s="10">
        <f t="shared" si="1"/>
        <v>157</v>
      </c>
      <c r="AE4620" s="10" t="str">
        <f t="array" ref="AE4620">IFERROR(INDEX('Pontuação'!G$13:G$101, MATCH(AD4620, 'Pontuação'!F$13:F$101, 0)), "Faixa Indefinida")</f>
        <v>C</v>
      </c>
      <c r="AF4620" s="10">
        <f t="shared" si="2"/>
        <v>0</v>
      </c>
      <c r="AG4620" s="10">
        <f t="shared" si="3"/>
        <v>0</v>
      </c>
      <c r="AH4620" s="10">
        <f t="shared" si="4"/>
        <v>1</v>
      </c>
      <c r="AI4620" s="10">
        <f t="shared" si="5"/>
        <v>0</v>
      </c>
      <c r="AJ4620" s="9">
        <f>ROUNDUP(SUM(VLOOKUP(F4620,'Pontuação 3.0'!A$2:B$11,2,FALSE),VLOOKUP(E4620,'Pontuação 3.0'!C$2:D$11,2,FALSE),VLOOKUP(H4620,'Pontuação 3.0'!I$2:J$11,2,FALSE),VLOOKUP(J4620,'Pontuação 3.0'!G$2:H$11,2,FALSE),VLOOKUP(G4620,'Pontuação 3.0'!E$2:F$11,2,FALSE),VLOOKUP(K4620,'Pontuação 3.0'!K$2:L$11,2,FALSE),VLOOKUP(L4620,'Pontuação 3.0'!M$2:N$13,2,FALSE)),0)</f>
        <v>1785</v>
      </c>
      <c r="AK4620" s="9">
        <f t="shared" si="6"/>
        <v>179</v>
      </c>
      <c r="AL4620" s="9" t="str">
        <f t="array" ref="AL4620">IFERROR(INDEX('Pontuação 3.0'!G$13:G$191, MATCH(AK4620, 'Pontuação 3.0'!F$13:F$191, 0)), "Faixa Indefinida")</f>
        <v>D</v>
      </c>
      <c r="AM4620" s="9">
        <f t="shared" si="7"/>
        <v>0</v>
      </c>
      <c r="AN4620" s="9">
        <f t="shared" si="8"/>
        <v>0</v>
      </c>
      <c r="AO4620" s="9">
        <f t="shared" si="9"/>
        <v>0</v>
      </c>
      <c r="AP4620" s="9">
        <f t="shared" si="10"/>
        <v>1</v>
      </c>
      <c r="AQ4620" s="8"/>
    </row>
    <row r="4621" ht="15.75" customHeight="1">
      <c r="A4621" s="7">
        <v>45684.0</v>
      </c>
      <c r="B4621" s="8" t="s">
        <v>10415</v>
      </c>
      <c r="C4621" s="8" t="s">
        <v>10416</v>
      </c>
      <c r="D4621" s="11">
        <v>4.1991771796E10</v>
      </c>
      <c r="E4621" s="8" t="s">
        <v>11833</v>
      </c>
      <c r="F4621" s="8" t="s">
        <v>11834</v>
      </c>
      <c r="G4621" s="8" t="s">
        <v>11843</v>
      </c>
      <c r="H4621" s="8" t="s">
        <v>11844</v>
      </c>
      <c r="I4621" s="8" t="s">
        <v>11837</v>
      </c>
      <c r="J4621" s="8" t="s">
        <v>11852</v>
      </c>
      <c r="K4621" s="8" t="s">
        <v>11837</v>
      </c>
      <c r="L4621" s="8" t="s">
        <v>11851</v>
      </c>
      <c r="M4621" s="8" t="s">
        <v>11841</v>
      </c>
      <c r="N4621" s="12" t="s">
        <v>11</v>
      </c>
      <c r="O4621" s="12" t="s">
        <v>13</v>
      </c>
      <c r="P4621" s="12" t="s">
        <v>12</v>
      </c>
      <c r="Q4621" s="12" t="s">
        <v>15</v>
      </c>
      <c r="R4621" s="12" t="s">
        <v>14</v>
      </c>
      <c r="S4621" s="8"/>
      <c r="T4621" s="8"/>
      <c r="U4621" s="8"/>
      <c r="V4621" s="8"/>
      <c r="W4621" s="8"/>
      <c r="X4621" s="8"/>
      <c r="Y4621" s="8"/>
      <c r="Z4621" s="8"/>
      <c r="AA4621" s="8"/>
      <c r="AB4621" s="8"/>
      <c r="AC4621" s="9">
        <f>ROUNDUP(SUM(VLOOKUP(F4621,'Pontuação'!A$2:B$11,2,FALSE),VLOOKUP(E4621,'Pontuação'!C$2:D$11,2,FALSE),VLOOKUP(H4621,'Pontuação'!I$2:J$11,2,FALSE),VLOOKUP(J4621,'Pontuação'!G$2:H$11,2,FALSE),VLOOKUP(L4621,'Pontuação'!M$2:N$13,2,FALSE)),0)</f>
        <v>1688</v>
      </c>
      <c r="AD4621" s="10">
        <f t="shared" si="1"/>
        <v>169</v>
      </c>
      <c r="AE4621" s="10" t="str">
        <f t="array" ref="AE4621">IFERROR(INDEX('Pontuação'!G$13:G$101, MATCH(AD4621, 'Pontuação'!F$13:F$101, 0)), "Faixa Indefinida")</f>
        <v>B</v>
      </c>
      <c r="AF4621" s="10">
        <f t="shared" si="2"/>
        <v>0</v>
      </c>
      <c r="AG4621" s="10">
        <f t="shared" si="3"/>
        <v>1</v>
      </c>
      <c r="AH4621" s="10">
        <f t="shared" si="4"/>
        <v>0</v>
      </c>
      <c r="AI4621" s="10">
        <f t="shared" si="5"/>
        <v>0</v>
      </c>
      <c r="AJ4621" s="9">
        <f>ROUNDUP(SUM(VLOOKUP(F4621,'Pontuação 3.0'!A$2:B$11,2,FALSE),VLOOKUP(E4621,'Pontuação 3.0'!C$2:D$11,2,FALSE),VLOOKUP(H4621,'Pontuação 3.0'!I$2:J$11,2,FALSE),VLOOKUP(J4621,'Pontuação 3.0'!G$2:H$11,2,FALSE),VLOOKUP(G4621,'Pontuação 3.0'!E$2:F$11,2,FALSE),VLOOKUP(K4621,'Pontuação 3.0'!K$2:L$11,2,FALSE),VLOOKUP(L4621,'Pontuação 3.0'!M$2:N$13,2,FALSE)),0)</f>
        <v>2228</v>
      </c>
      <c r="AK4621" s="9">
        <f t="shared" si="6"/>
        <v>223</v>
      </c>
      <c r="AL4621" s="9" t="str">
        <f t="array" ref="AL4621">IFERROR(INDEX('Pontuação 3.0'!G$13:G$191, MATCH(AK4621, 'Pontuação 3.0'!F$13:F$191, 0)), "Faixa Indefinida")</f>
        <v>B</v>
      </c>
      <c r="AM4621" s="9">
        <f t="shared" si="7"/>
        <v>0</v>
      </c>
      <c r="AN4621" s="9">
        <f t="shared" si="8"/>
        <v>1</v>
      </c>
      <c r="AO4621" s="9">
        <f t="shared" si="9"/>
        <v>0</v>
      </c>
      <c r="AP4621" s="9">
        <f t="shared" si="10"/>
        <v>0</v>
      </c>
      <c r="AQ4621" s="8"/>
    </row>
    <row r="4622" ht="15.75" customHeight="1">
      <c r="A4622" s="7">
        <v>45684.0</v>
      </c>
      <c r="B4622" s="8" t="s">
        <v>2595</v>
      </c>
      <c r="C4622" s="8" t="s">
        <v>10421</v>
      </c>
      <c r="D4622" s="11">
        <v>1.1997418556E10</v>
      </c>
      <c r="E4622" s="8" t="s">
        <v>11833</v>
      </c>
      <c r="F4622" s="8" t="s">
        <v>11834</v>
      </c>
      <c r="G4622" s="8" t="s">
        <v>11843</v>
      </c>
      <c r="H4622" s="8" t="s">
        <v>11844</v>
      </c>
      <c r="I4622" s="8" t="s">
        <v>11845</v>
      </c>
      <c r="J4622" s="8" t="s">
        <v>11846</v>
      </c>
      <c r="K4622" s="8" t="s">
        <v>11837</v>
      </c>
      <c r="L4622" s="8" t="s">
        <v>11851</v>
      </c>
      <c r="M4622" s="8" t="s">
        <v>11853</v>
      </c>
      <c r="N4622" s="12" t="s">
        <v>11</v>
      </c>
      <c r="O4622" s="12" t="s">
        <v>13</v>
      </c>
      <c r="P4622" s="12" t="s">
        <v>27</v>
      </c>
      <c r="Q4622" s="12" t="s">
        <v>15</v>
      </c>
      <c r="R4622" s="12" t="s">
        <v>14</v>
      </c>
      <c r="S4622" s="8"/>
      <c r="T4622" s="8"/>
      <c r="U4622" s="8"/>
      <c r="V4622" s="8"/>
      <c r="W4622" s="8"/>
      <c r="X4622" s="8"/>
      <c r="Y4622" s="8"/>
      <c r="Z4622" s="8"/>
      <c r="AA4622" s="8"/>
      <c r="AB4622" s="8"/>
      <c r="AC4622" s="9">
        <f>ROUNDUP(SUM(VLOOKUP(F4622,'Pontuação'!A$2:B$11,2,FALSE),VLOOKUP(E4622,'Pontuação'!C$2:D$11,2,FALSE),VLOOKUP(H4622,'Pontuação'!I$2:J$11,2,FALSE),VLOOKUP(J4622,'Pontuação'!G$2:H$11,2,FALSE),VLOOKUP(L4622,'Pontuação'!M$2:N$13,2,FALSE)),0)</f>
        <v>1583</v>
      </c>
      <c r="AD4622" s="10">
        <f t="shared" si="1"/>
        <v>158</v>
      </c>
      <c r="AE4622" s="10" t="str">
        <f t="array" ref="AE4622">IFERROR(INDEX('Pontuação'!G$13:G$101, MATCH(AD4622, 'Pontuação'!F$13:F$101, 0)), "Faixa Indefinida")</f>
        <v>C</v>
      </c>
      <c r="AF4622" s="10">
        <f t="shared" si="2"/>
        <v>0</v>
      </c>
      <c r="AG4622" s="10">
        <f t="shared" si="3"/>
        <v>0</v>
      </c>
      <c r="AH4622" s="10">
        <f t="shared" si="4"/>
        <v>1</v>
      </c>
      <c r="AI4622" s="10">
        <f t="shared" si="5"/>
        <v>0</v>
      </c>
      <c r="AJ4622" s="9">
        <f>ROUNDUP(SUM(VLOOKUP(F4622,'Pontuação 3.0'!A$2:B$11,2,FALSE),VLOOKUP(E4622,'Pontuação 3.0'!C$2:D$11,2,FALSE),VLOOKUP(H4622,'Pontuação 3.0'!I$2:J$11,2,FALSE),VLOOKUP(J4622,'Pontuação 3.0'!G$2:H$11,2,FALSE),VLOOKUP(G4622,'Pontuação 3.0'!E$2:F$11,2,FALSE),VLOOKUP(K4622,'Pontuação 3.0'!K$2:L$11,2,FALSE),VLOOKUP(L4622,'Pontuação 3.0'!M$2:N$13,2,FALSE)),0)</f>
        <v>2076</v>
      </c>
      <c r="AK4622" s="9">
        <f t="shared" si="6"/>
        <v>208</v>
      </c>
      <c r="AL4622" s="9" t="str">
        <f t="array" ref="AL4622">IFERROR(INDEX('Pontuação 3.0'!G$13:G$191, MATCH(AK4622, 'Pontuação 3.0'!F$13:F$191, 0)), "Faixa Indefinida")</f>
        <v>C</v>
      </c>
      <c r="AM4622" s="9">
        <f t="shared" si="7"/>
        <v>0</v>
      </c>
      <c r="AN4622" s="9">
        <f t="shared" si="8"/>
        <v>0</v>
      </c>
      <c r="AO4622" s="9">
        <f t="shared" si="9"/>
        <v>1</v>
      </c>
      <c r="AP4622" s="9">
        <f t="shared" si="10"/>
        <v>0</v>
      </c>
      <c r="AQ4622" s="8"/>
    </row>
    <row r="4623" ht="15.75" customHeight="1">
      <c r="A4623" s="7">
        <v>45684.0</v>
      </c>
      <c r="B4623" s="8" t="s">
        <v>10419</v>
      </c>
      <c r="C4623" s="8" t="s">
        <v>10420</v>
      </c>
      <c r="D4623" s="11">
        <v>1.1940377913E10</v>
      </c>
      <c r="E4623" s="8" t="s">
        <v>11833</v>
      </c>
      <c r="F4623" s="8" t="s">
        <v>11842</v>
      </c>
      <c r="G4623" s="8" t="s">
        <v>11843</v>
      </c>
      <c r="H4623" s="8" t="s">
        <v>11856</v>
      </c>
      <c r="I4623" s="8" t="s">
        <v>11837</v>
      </c>
      <c r="J4623" s="8" t="s">
        <v>11846</v>
      </c>
      <c r="K4623" s="8" t="s">
        <v>11837</v>
      </c>
      <c r="L4623" s="8" t="s">
        <v>11847</v>
      </c>
      <c r="M4623" s="8" t="s">
        <v>11848</v>
      </c>
      <c r="N4623" s="12" t="s">
        <v>11</v>
      </c>
      <c r="O4623" s="12" t="s">
        <v>13</v>
      </c>
      <c r="P4623" s="12" t="s">
        <v>23</v>
      </c>
      <c r="Q4623" s="12" t="s">
        <v>15</v>
      </c>
      <c r="R4623" s="12" t="s">
        <v>20</v>
      </c>
      <c r="S4623" s="8"/>
      <c r="T4623" s="8"/>
      <c r="U4623" s="8"/>
      <c r="V4623" s="8"/>
      <c r="W4623" s="8"/>
      <c r="X4623" s="8"/>
      <c r="Y4623" s="8"/>
      <c r="Z4623" s="8"/>
      <c r="AA4623" s="8"/>
      <c r="AB4623" s="8"/>
      <c r="AC4623" s="9">
        <f>ROUNDUP(SUM(VLOOKUP(F4623,'Pontuação'!A$2:B$11,2,FALSE),VLOOKUP(E4623,'Pontuação'!C$2:D$11,2,FALSE),VLOOKUP(H4623,'Pontuação'!I$2:J$11,2,FALSE),VLOOKUP(J4623,'Pontuação'!G$2:H$11,2,FALSE),VLOOKUP(L4623,'Pontuação'!M$2:N$13,2,FALSE)),0)</f>
        <v>1571</v>
      </c>
      <c r="AD4623" s="10">
        <f t="shared" si="1"/>
        <v>157</v>
      </c>
      <c r="AE4623" s="10" t="str">
        <f t="array" ref="AE4623">IFERROR(INDEX('Pontuação'!G$13:G$101, MATCH(AD4623, 'Pontuação'!F$13:F$101, 0)), "Faixa Indefinida")</f>
        <v>C</v>
      </c>
      <c r="AF4623" s="10">
        <f t="shared" si="2"/>
        <v>0</v>
      </c>
      <c r="AG4623" s="10">
        <f t="shared" si="3"/>
        <v>0</v>
      </c>
      <c r="AH4623" s="10">
        <f t="shared" si="4"/>
        <v>1</v>
      </c>
      <c r="AI4623" s="10">
        <f t="shared" si="5"/>
        <v>0</v>
      </c>
      <c r="AJ4623" s="9">
        <f>ROUNDUP(SUM(VLOOKUP(F4623,'Pontuação 3.0'!A$2:B$11,2,FALSE),VLOOKUP(E4623,'Pontuação 3.0'!C$2:D$11,2,FALSE),VLOOKUP(H4623,'Pontuação 3.0'!I$2:J$11,2,FALSE),VLOOKUP(J4623,'Pontuação 3.0'!G$2:H$11,2,FALSE),VLOOKUP(G4623,'Pontuação 3.0'!E$2:F$11,2,FALSE),VLOOKUP(K4623,'Pontuação 3.0'!K$2:L$11,2,FALSE),VLOOKUP(L4623,'Pontuação 3.0'!M$2:N$13,2,FALSE)),0)</f>
        <v>2060</v>
      </c>
      <c r="AK4623" s="9">
        <f t="shared" si="6"/>
        <v>206</v>
      </c>
      <c r="AL4623" s="9" t="str">
        <f t="array" ref="AL4623">IFERROR(INDEX('Pontuação 3.0'!G$13:G$191, MATCH(AK4623, 'Pontuação 3.0'!F$13:F$191, 0)), "Faixa Indefinida")</f>
        <v>C</v>
      </c>
      <c r="AM4623" s="9">
        <f t="shared" si="7"/>
        <v>0</v>
      </c>
      <c r="AN4623" s="9">
        <f t="shared" si="8"/>
        <v>0</v>
      </c>
      <c r="AO4623" s="9">
        <f t="shared" si="9"/>
        <v>1</v>
      </c>
      <c r="AP4623" s="9">
        <f t="shared" si="10"/>
        <v>0</v>
      </c>
      <c r="AQ4623" s="8"/>
    </row>
    <row r="4624" ht="15.75" customHeight="1">
      <c r="A4624" s="7">
        <v>45684.0</v>
      </c>
      <c r="B4624" s="8" t="s">
        <v>10422</v>
      </c>
      <c r="C4624" s="8" t="s">
        <v>10423</v>
      </c>
      <c r="D4624" s="8" t="s">
        <v>10424</v>
      </c>
      <c r="E4624" s="8" t="s">
        <v>11833</v>
      </c>
      <c r="F4624" s="8" t="s">
        <v>11842</v>
      </c>
      <c r="G4624" s="8" t="s">
        <v>11843</v>
      </c>
      <c r="H4624" s="8" t="s">
        <v>11850</v>
      </c>
      <c r="I4624" s="8" t="s">
        <v>11837</v>
      </c>
      <c r="J4624" s="8" t="s">
        <v>11852</v>
      </c>
      <c r="K4624" s="8" t="s">
        <v>11839</v>
      </c>
      <c r="L4624" s="8" t="s">
        <v>11851</v>
      </c>
      <c r="M4624" s="8" t="s">
        <v>11849</v>
      </c>
      <c r="N4624" s="12" t="s">
        <v>11</v>
      </c>
      <c r="O4624" s="12" t="s">
        <v>13</v>
      </c>
      <c r="P4624" s="12" t="s">
        <v>23</v>
      </c>
      <c r="Q4624" s="12" t="s">
        <v>15</v>
      </c>
      <c r="R4624" s="12" t="s">
        <v>20</v>
      </c>
      <c r="S4624" s="8"/>
      <c r="T4624" s="8"/>
      <c r="U4624" s="8"/>
      <c r="V4624" s="8"/>
      <c r="W4624" s="8"/>
      <c r="X4624" s="8"/>
      <c r="Y4624" s="8"/>
      <c r="Z4624" s="8"/>
      <c r="AA4624" s="8"/>
      <c r="AB4624" s="8"/>
      <c r="AC4624" s="9">
        <f>ROUNDUP(SUM(VLOOKUP(F4624,'Pontuação'!A$2:B$11,2,FALSE),VLOOKUP(E4624,'Pontuação'!C$2:D$11,2,FALSE),VLOOKUP(H4624,'Pontuação'!I$2:J$11,2,FALSE),VLOOKUP(J4624,'Pontuação'!G$2:H$11,2,FALSE),VLOOKUP(L4624,'Pontuação'!M$2:N$13,2,FALSE)),0)</f>
        <v>1658</v>
      </c>
      <c r="AD4624" s="10">
        <f t="shared" si="1"/>
        <v>166</v>
      </c>
      <c r="AE4624" s="10" t="str">
        <f t="array" ref="AE4624">IFERROR(INDEX('Pontuação'!G$13:G$101, MATCH(AD4624, 'Pontuação'!F$13:F$101, 0)), "Faixa Indefinida")</f>
        <v>B</v>
      </c>
      <c r="AF4624" s="10">
        <f t="shared" si="2"/>
        <v>0</v>
      </c>
      <c r="AG4624" s="10">
        <f t="shared" si="3"/>
        <v>1</v>
      </c>
      <c r="AH4624" s="10">
        <f t="shared" si="4"/>
        <v>0</v>
      </c>
      <c r="AI4624" s="10">
        <f t="shared" si="5"/>
        <v>0</v>
      </c>
      <c r="AJ4624" s="9">
        <f>ROUNDUP(SUM(VLOOKUP(F4624,'Pontuação 3.0'!A$2:B$11,2,FALSE),VLOOKUP(E4624,'Pontuação 3.0'!C$2:D$11,2,FALSE),VLOOKUP(H4624,'Pontuação 3.0'!I$2:J$11,2,FALSE),VLOOKUP(J4624,'Pontuação 3.0'!G$2:H$11,2,FALSE),VLOOKUP(G4624,'Pontuação 3.0'!E$2:F$11,2,FALSE),VLOOKUP(K4624,'Pontuação 3.0'!K$2:L$11,2,FALSE),VLOOKUP(L4624,'Pontuação 3.0'!M$2:N$13,2,FALSE)),0)</f>
        <v>2535</v>
      </c>
      <c r="AK4624" s="9">
        <f t="shared" si="6"/>
        <v>254</v>
      </c>
      <c r="AL4624" s="9" t="str">
        <f t="array" ref="AL4624">IFERROR(INDEX('Pontuação 3.0'!G$13:G$191, MATCH(AK4624, 'Pontuação 3.0'!F$13:F$191, 0)), "Faixa Indefinida")</f>
        <v>A</v>
      </c>
      <c r="AM4624" s="9">
        <f t="shared" si="7"/>
        <v>1</v>
      </c>
      <c r="AN4624" s="9">
        <f t="shared" si="8"/>
        <v>0</v>
      </c>
      <c r="AO4624" s="9">
        <f t="shared" si="9"/>
        <v>0</v>
      </c>
      <c r="AP4624" s="9">
        <f t="shared" si="10"/>
        <v>0</v>
      </c>
      <c r="AQ4624" s="8"/>
    </row>
    <row r="4625" ht="15.75" customHeight="1">
      <c r="A4625" s="7">
        <v>45684.0</v>
      </c>
      <c r="B4625" s="8" t="s">
        <v>10427</v>
      </c>
      <c r="C4625" s="8" t="s">
        <v>10428</v>
      </c>
      <c r="D4625" s="11">
        <v>1.19811482E10</v>
      </c>
      <c r="E4625" s="8" t="s">
        <v>11833</v>
      </c>
      <c r="F4625" s="8" t="s">
        <v>11863</v>
      </c>
      <c r="G4625" s="8" t="s">
        <v>11867</v>
      </c>
      <c r="H4625" s="8" t="s">
        <v>11856</v>
      </c>
      <c r="I4625" s="8" t="s">
        <v>11845</v>
      </c>
      <c r="J4625" s="8" t="s">
        <v>11846</v>
      </c>
      <c r="K4625" s="8" t="s">
        <v>11837</v>
      </c>
      <c r="L4625" s="8" t="s">
        <v>11847</v>
      </c>
      <c r="M4625" s="8" t="s">
        <v>11849</v>
      </c>
      <c r="N4625" s="12" t="s">
        <v>11</v>
      </c>
      <c r="O4625" s="12" t="s">
        <v>13</v>
      </c>
      <c r="P4625" s="12" t="s">
        <v>23</v>
      </c>
      <c r="Q4625" s="12" t="s">
        <v>15</v>
      </c>
      <c r="R4625" s="12" t="s">
        <v>14</v>
      </c>
      <c r="S4625" s="8"/>
      <c r="T4625" s="8"/>
      <c r="U4625" s="8"/>
      <c r="V4625" s="8"/>
      <c r="W4625" s="8"/>
      <c r="X4625" s="8"/>
      <c r="Y4625" s="8"/>
      <c r="Z4625" s="8"/>
      <c r="AA4625" s="8"/>
      <c r="AB4625" s="8"/>
      <c r="AC4625" s="9">
        <f>ROUNDUP(SUM(VLOOKUP(F4625,'Pontuação'!A$2:B$11,2,FALSE),VLOOKUP(E4625,'Pontuação'!C$2:D$11,2,FALSE),VLOOKUP(H4625,'Pontuação'!I$2:J$11,2,FALSE),VLOOKUP(J4625,'Pontuação'!G$2:H$11,2,FALSE),VLOOKUP(L4625,'Pontuação'!M$2:N$13,2,FALSE)),0)</f>
        <v>1542</v>
      </c>
      <c r="AD4625" s="10">
        <f t="shared" si="1"/>
        <v>154</v>
      </c>
      <c r="AE4625" s="10" t="str">
        <f t="array" ref="AE4625">IFERROR(INDEX('Pontuação'!G$13:G$101, MATCH(AD4625, 'Pontuação'!F$13:F$101, 0)), "Faixa Indefinida")</f>
        <v>C</v>
      </c>
      <c r="AF4625" s="10">
        <f t="shared" si="2"/>
        <v>0</v>
      </c>
      <c r="AG4625" s="10">
        <f t="shared" si="3"/>
        <v>0</v>
      </c>
      <c r="AH4625" s="10">
        <f t="shared" si="4"/>
        <v>1</v>
      </c>
      <c r="AI4625" s="10">
        <f t="shared" si="5"/>
        <v>0</v>
      </c>
      <c r="AJ4625" s="9">
        <f>ROUNDUP(SUM(VLOOKUP(F4625,'Pontuação 3.0'!A$2:B$11,2,FALSE),VLOOKUP(E4625,'Pontuação 3.0'!C$2:D$11,2,FALSE),VLOOKUP(H4625,'Pontuação 3.0'!I$2:J$11,2,FALSE),VLOOKUP(J4625,'Pontuação 3.0'!G$2:H$11,2,FALSE),VLOOKUP(G4625,'Pontuação 3.0'!E$2:F$11,2,FALSE),VLOOKUP(K4625,'Pontuação 3.0'!K$2:L$11,2,FALSE),VLOOKUP(L4625,'Pontuação 3.0'!M$2:N$13,2,FALSE)),0)</f>
        <v>1688</v>
      </c>
      <c r="AK4625" s="9">
        <f t="shared" si="6"/>
        <v>169</v>
      </c>
      <c r="AL4625" s="9" t="str">
        <f t="array" ref="AL4625">IFERROR(INDEX('Pontuação 3.0'!G$13:G$191, MATCH(AK4625, 'Pontuação 3.0'!F$13:F$191, 0)), "Faixa Indefinida")</f>
        <v>D</v>
      </c>
      <c r="AM4625" s="9">
        <f t="shared" si="7"/>
        <v>0</v>
      </c>
      <c r="AN4625" s="9">
        <f t="shared" si="8"/>
        <v>0</v>
      </c>
      <c r="AO4625" s="9">
        <f t="shared" si="9"/>
        <v>0</v>
      </c>
      <c r="AP4625" s="9">
        <f t="shared" si="10"/>
        <v>1</v>
      </c>
      <c r="AQ4625" s="8"/>
    </row>
    <row r="4626" ht="15.75" customHeight="1">
      <c r="A4626" s="7">
        <v>45684.0</v>
      </c>
      <c r="B4626" s="8" t="s">
        <v>10429</v>
      </c>
      <c r="C4626" s="8" t="s">
        <v>10430</v>
      </c>
      <c r="D4626" s="11">
        <v>9.9984670939E10</v>
      </c>
      <c r="E4626" s="8" t="s">
        <v>11833</v>
      </c>
      <c r="F4626" s="8" t="s">
        <v>11842</v>
      </c>
      <c r="G4626" s="8" t="s">
        <v>11835</v>
      </c>
      <c r="H4626" s="8" t="s">
        <v>11850</v>
      </c>
      <c r="I4626" s="8" t="s">
        <v>11837</v>
      </c>
      <c r="J4626" s="8" t="s">
        <v>11846</v>
      </c>
      <c r="K4626" s="8" t="s">
        <v>11837</v>
      </c>
      <c r="L4626" s="8" t="s">
        <v>11840</v>
      </c>
      <c r="M4626" s="8" t="s">
        <v>11849</v>
      </c>
      <c r="N4626" s="12" t="s">
        <v>11</v>
      </c>
      <c r="O4626" s="12" t="s">
        <v>13</v>
      </c>
      <c r="P4626" s="12" t="s">
        <v>27</v>
      </c>
      <c r="Q4626" s="12" t="s">
        <v>15</v>
      </c>
      <c r="R4626" s="12" t="s">
        <v>20</v>
      </c>
      <c r="S4626" s="8"/>
      <c r="T4626" s="8"/>
      <c r="U4626" s="8"/>
      <c r="V4626" s="8"/>
      <c r="W4626" s="8"/>
      <c r="X4626" s="8"/>
      <c r="Y4626" s="8"/>
      <c r="Z4626" s="8"/>
      <c r="AA4626" s="8"/>
      <c r="AB4626" s="8"/>
      <c r="AC4626" s="9">
        <f>ROUNDUP(SUM(VLOOKUP(F4626,'Pontuação'!A$2:B$11,2,FALSE),VLOOKUP(E4626,'Pontuação'!C$2:D$11,2,FALSE),VLOOKUP(H4626,'Pontuação'!I$2:J$11,2,FALSE),VLOOKUP(J4626,'Pontuação'!G$2:H$11,2,FALSE),VLOOKUP(L4626,'Pontuação'!M$2:N$13,2,FALSE)),0)</f>
        <v>1597</v>
      </c>
      <c r="AD4626" s="10">
        <f t="shared" si="1"/>
        <v>160</v>
      </c>
      <c r="AE4626" s="10" t="str">
        <f t="array" ref="AE4626">IFERROR(INDEX('Pontuação'!G$13:G$101, MATCH(AD4626, 'Pontuação'!F$13:F$101, 0)), "Faixa Indefinida")</f>
        <v>C</v>
      </c>
      <c r="AF4626" s="10">
        <f t="shared" si="2"/>
        <v>0</v>
      </c>
      <c r="AG4626" s="10">
        <f t="shared" si="3"/>
        <v>0</v>
      </c>
      <c r="AH4626" s="10">
        <f t="shared" si="4"/>
        <v>1</v>
      </c>
      <c r="AI4626" s="10">
        <f t="shared" si="5"/>
        <v>0</v>
      </c>
      <c r="AJ4626" s="9">
        <f>ROUNDUP(SUM(VLOOKUP(F4626,'Pontuação 3.0'!A$2:B$11,2,FALSE),VLOOKUP(E4626,'Pontuação 3.0'!C$2:D$11,2,FALSE),VLOOKUP(H4626,'Pontuação 3.0'!I$2:J$11,2,FALSE),VLOOKUP(J4626,'Pontuação 3.0'!G$2:H$11,2,FALSE),VLOOKUP(G4626,'Pontuação 3.0'!E$2:F$11,2,FALSE),VLOOKUP(K4626,'Pontuação 3.0'!K$2:L$11,2,FALSE),VLOOKUP(L4626,'Pontuação 3.0'!M$2:N$13,2,FALSE)),0)</f>
        <v>1960</v>
      </c>
      <c r="AK4626" s="9">
        <f t="shared" si="6"/>
        <v>196</v>
      </c>
      <c r="AL4626" s="9" t="str">
        <f t="array" ref="AL4626">IFERROR(INDEX('Pontuação 3.0'!G$13:G$191, MATCH(AK4626, 'Pontuação 3.0'!F$13:F$191, 0)), "Faixa Indefinida")</f>
        <v>C</v>
      </c>
      <c r="AM4626" s="9">
        <f t="shared" si="7"/>
        <v>0</v>
      </c>
      <c r="AN4626" s="9">
        <f t="shared" si="8"/>
        <v>0</v>
      </c>
      <c r="AO4626" s="9">
        <f t="shared" si="9"/>
        <v>1</v>
      </c>
      <c r="AP4626" s="9">
        <f t="shared" si="10"/>
        <v>0</v>
      </c>
      <c r="AQ4626" s="8"/>
    </row>
    <row r="4627" ht="15.75" customHeight="1">
      <c r="A4627" s="7">
        <v>45684.0</v>
      </c>
      <c r="B4627" s="8" t="s">
        <v>10431</v>
      </c>
      <c r="C4627" s="8" t="s">
        <v>10432</v>
      </c>
      <c r="D4627" s="11">
        <v>6.2981679753E10</v>
      </c>
      <c r="E4627" s="8" t="s">
        <v>11833</v>
      </c>
      <c r="F4627" s="8" t="s">
        <v>11834</v>
      </c>
      <c r="G4627" s="8" t="s">
        <v>11867</v>
      </c>
      <c r="H4627" s="8" t="s">
        <v>11865</v>
      </c>
      <c r="I4627" s="8" t="s">
        <v>11845</v>
      </c>
      <c r="J4627" s="8" t="s">
        <v>11852</v>
      </c>
      <c r="K4627" s="8" t="s">
        <v>11837</v>
      </c>
      <c r="L4627" s="8" t="s">
        <v>11851</v>
      </c>
      <c r="M4627" s="8" t="s">
        <v>11849</v>
      </c>
      <c r="N4627" s="12" t="s">
        <v>11</v>
      </c>
      <c r="O4627" s="12" t="s">
        <v>13</v>
      </c>
      <c r="P4627" s="12" t="s">
        <v>123</v>
      </c>
      <c r="Q4627" s="12" t="s">
        <v>15</v>
      </c>
      <c r="R4627" s="12" t="s">
        <v>14</v>
      </c>
      <c r="S4627" s="8"/>
      <c r="T4627" s="8"/>
      <c r="U4627" s="8"/>
      <c r="V4627" s="8"/>
      <c r="W4627" s="8"/>
      <c r="X4627" s="8"/>
      <c r="Y4627" s="8"/>
      <c r="Z4627" s="8"/>
      <c r="AA4627" s="8"/>
      <c r="AB4627" s="8"/>
      <c r="AC4627" s="9">
        <f>ROUNDUP(SUM(VLOOKUP(F4627,'Pontuação'!A$2:B$11,2,FALSE),VLOOKUP(E4627,'Pontuação'!C$2:D$11,2,FALSE),VLOOKUP(H4627,'Pontuação'!I$2:J$11,2,FALSE),VLOOKUP(J4627,'Pontuação'!G$2:H$11,2,FALSE),VLOOKUP(L4627,'Pontuação'!M$2:N$13,2,FALSE)),0)</f>
        <v>1672</v>
      </c>
      <c r="AD4627" s="10">
        <f t="shared" si="1"/>
        <v>167</v>
      </c>
      <c r="AE4627" s="10" t="str">
        <f t="array" ref="AE4627">IFERROR(INDEX('Pontuação'!G$13:G$101, MATCH(AD4627, 'Pontuação'!F$13:F$101, 0)), "Faixa Indefinida")</f>
        <v>B</v>
      </c>
      <c r="AF4627" s="10">
        <f t="shared" si="2"/>
        <v>0</v>
      </c>
      <c r="AG4627" s="10">
        <f t="shared" si="3"/>
        <v>1</v>
      </c>
      <c r="AH4627" s="10">
        <f t="shared" si="4"/>
        <v>0</v>
      </c>
      <c r="AI4627" s="10">
        <f t="shared" si="5"/>
        <v>0</v>
      </c>
      <c r="AJ4627" s="9">
        <f>ROUNDUP(SUM(VLOOKUP(F4627,'Pontuação 3.0'!A$2:B$11,2,FALSE),VLOOKUP(E4627,'Pontuação 3.0'!C$2:D$11,2,FALSE),VLOOKUP(H4627,'Pontuação 3.0'!I$2:J$11,2,FALSE),VLOOKUP(J4627,'Pontuação 3.0'!G$2:H$11,2,FALSE),VLOOKUP(G4627,'Pontuação 3.0'!E$2:F$11,2,FALSE),VLOOKUP(K4627,'Pontuação 3.0'!K$2:L$11,2,FALSE),VLOOKUP(L4627,'Pontuação 3.0'!M$2:N$13,2,FALSE)),0)</f>
        <v>1927</v>
      </c>
      <c r="AK4627" s="9">
        <f t="shared" si="6"/>
        <v>193</v>
      </c>
      <c r="AL4627" s="9" t="str">
        <f t="array" ref="AL4627">IFERROR(INDEX('Pontuação 3.0'!G$13:G$191, MATCH(AK4627, 'Pontuação 3.0'!F$13:F$191, 0)), "Faixa Indefinida")</f>
        <v>C</v>
      </c>
      <c r="AM4627" s="9">
        <f t="shared" si="7"/>
        <v>0</v>
      </c>
      <c r="AN4627" s="9">
        <f t="shared" si="8"/>
        <v>0</v>
      </c>
      <c r="AO4627" s="9">
        <f t="shared" si="9"/>
        <v>1</v>
      </c>
      <c r="AP4627" s="9">
        <f t="shared" si="10"/>
        <v>0</v>
      </c>
      <c r="AQ4627" s="8"/>
    </row>
    <row r="4628" ht="15.75" customHeight="1">
      <c r="A4628" s="7">
        <v>45684.0</v>
      </c>
      <c r="B4628" s="8" t="s">
        <v>10433</v>
      </c>
      <c r="C4628" s="8" t="s">
        <v>10434</v>
      </c>
      <c r="D4628" s="11">
        <v>8.8999560585E10</v>
      </c>
      <c r="E4628" s="8" t="s">
        <v>11868</v>
      </c>
      <c r="F4628" s="8" t="s">
        <v>11834</v>
      </c>
      <c r="G4628" s="8" t="s">
        <v>11843</v>
      </c>
      <c r="H4628" s="8" t="s">
        <v>11865</v>
      </c>
      <c r="I4628" s="8" t="s">
        <v>11837</v>
      </c>
      <c r="J4628" s="8" t="s">
        <v>11852</v>
      </c>
      <c r="K4628" s="8" t="s">
        <v>11837</v>
      </c>
      <c r="L4628" s="8" t="s">
        <v>11851</v>
      </c>
      <c r="M4628" s="8" t="s">
        <v>11848</v>
      </c>
      <c r="N4628" s="12" t="s">
        <v>11</v>
      </c>
      <c r="O4628" s="12" t="s">
        <v>13</v>
      </c>
      <c r="P4628" s="12" t="s">
        <v>37</v>
      </c>
      <c r="Q4628" s="12" t="s">
        <v>15</v>
      </c>
      <c r="R4628" s="12" t="s">
        <v>20</v>
      </c>
      <c r="S4628" s="8"/>
      <c r="T4628" s="8"/>
      <c r="U4628" s="8"/>
      <c r="V4628" s="8"/>
      <c r="W4628" s="8"/>
      <c r="X4628" s="8"/>
      <c r="Y4628" s="8"/>
      <c r="Z4628" s="8"/>
      <c r="AA4628" s="8"/>
      <c r="AB4628" s="8"/>
      <c r="AC4628" s="9">
        <f>ROUNDUP(SUM(VLOOKUP(F4628,'Pontuação'!A$2:B$11,2,FALSE),VLOOKUP(E4628,'Pontuação'!C$2:D$11,2,FALSE),VLOOKUP(H4628,'Pontuação'!I$2:J$11,2,FALSE),VLOOKUP(J4628,'Pontuação'!G$2:H$11,2,FALSE),VLOOKUP(L4628,'Pontuação'!M$2:N$13,2,FALSE)),0)</f>
        <v>1676</v>
      </c>
      <c r="AD4628" s="10">
        <f t="shared" si="1"/>
        <v>168</v>
      </c>
      <c r="AE4628" s="10" t="str">
        <f t="array" ref="AE4628">IFERROR(INDEX('Pontuação'!G$13:G$101, MATCH(AD4628, 'Pontuação'!F$13:F$101, 0)), "Faixa Indefinida")</f>
        <v>B</v>
      </c>
      <c r="AF4628" s="10">
        <f t="shared" si="2"/>
        <v>0</v>
      </c>
      <c r="AG4628" s="10">
        <f t="shared" si="3"/>
        <v>1</v>
      </c>
      <c r="AH4628" s="10">
        <f t="shared" si="4"/>
        <v>0</v>
      </c>
      <c r="AI4628" s="10">
        <f t="shared" si="5"/>
        <v>0</v>
      </c>
      <c r="AJ4628" s="9">
        <f>ROUNDUP(SUM(VLOOKUP(F4628,'Pontuação 3.0'!A$2:B$11,2,FALSE),VLOOKUP(E4628,'Pontuação 3.0'!C$2:D$11,2,FALSE),VLOOKUP(H4628,'Pontuação 3.0'!I$2:J$11,2,FALSE),VLOOKUP(J4628,'Pontuação 3.0'!G$2:H$11,2,FALSE),VLOOKUP(G4628,'Pontuação 3.0'!E$2:F$11,2,FALSE),VLOOKUP(K4628,'Pontuação 3.0'!K$2:L$11,2,FALSE),VLOOKUP(L4628,'Pontuação 3.0'!M$2:N$13,2,FALSE)),0)</f>
        <v>2047</v>
      </c>
      <c r="AK4628" s="9">
        <f t="shared" si="6"/>
        <v>205</v>
      </c>
      <c r="AL4628" s="9" t="str">
        <f t="array" ref="AL4628">IFERROR(INDEX('Pontuação 3.0'!G$13:G$191, MATCH(AK4628, 'Pontuação 3.0'!F$13:F$191, 0)), "Faixa Indefinida")</f>
        <v>C</v>
      </c>
      <c r="AM4628" s="9">
        <f t="shared" si="7"/>
        <v>0</v>
      </c>
      <c r="AN4628" s="9">
        <f t="shared" si="8"/>
        <v>0</v>
      </c>
      <c r="AO4628" s="9">
        <f t="shared" si="9"/>
        <v>1</v>
      </c>
      <c r="AP4628" s="9">
        <f t="shared" si="10"/>
        <v>0</v>
      </c>
      <c r="AQ4628" s="8"/>
    </row>
    <row r="4629" ht="15.75" customHeight="1">
      <c r="A4629" s="7">
        <v>45684.0</v>
      </c>
      <c r="B4629" s="8" t="s">
        <v>1870</v>
      </c>
      <c r="C4629" s="8" t="s">
        <v>10437</v>
      </c>
      <c r="D4629" s="11">
        <v>3.4999028321E10</v>
      </c>
      <c r="E4629" s="8" t="s">
        <v>11833</v>
      </c>
      <c r="F4629" s="8" t="s">
        <v>11842</v>
      </c>
      <c r="G4629" s="8" t="s">
        <v>11867</v>
      </c>
      <c r="H4629" s="8" t="s">
        <v>11844</v>
      </c>
      <c r="I4629" s="8" t="s">
        <v>11837</v>
      </c>
      <c r="J4629" s="8" t="s">
        <v>11846</v>
      </c>
      <c r="K4629" s="8" t="s">
        <v>11837</v>
      </c>
      <c r="L4629" s="8" t="s">
        <v>11851</v>
      </c>
      <c r="M4629" s="8" t="s">
        <v>11841</v>
      </c>
      <c r="N4629" s="12" t="s">
        <v>11</v>
      </c>
      <c r="O4629" s="12" t="s">
        <v>13</v>
      </c>
      <c r="P4629" s="12" t="s">
        <v>96</v>
      </c>
      <c r="Q4629" s="12" t="s">
        <v>15</v>
      </c>
      <c r="R4629" s="12" t="s">
        <v>20</v>
      </c>
      <c r="S4629" s="8"/>
      <c r="T4629" s="8"/>
      <c r="U4629" s="8"/>
      <c r="V4629" s="8"/>
      <c r="W4629" s="8"/>
      <c r="X4629" s="8"/>
      <c r="Y4629" s="8"/>
      <c r="Z4629" s="8"/>
      <c r="AA4629" s="8"/>
      <c r="AB4629" s="8"/>
      <c r="AC4629" s="9">
        <f>ROUNDUP(SUM(VLOOKUP(F4629,'Pontuação'!A$2:B$11,2,FALSE),VLOOKUP(E4629,'Pontuação'!C$2:D$11,2,FALSE),VLOOKUP(H4629,'Pontuação'!I$2:J$11,2,FALSE),VLOOKUP(J4629,'Pontuação'!G$2:H$11,2,FALSE),VLOOKUP(L4629,'Pontuação'!M$2:N$13,2,FALSE)),0)</f>
        <v>1595</v>
      </c>
      <c r="AD4629" s="10">
        <f t="shared" si="1"/>
        <v>160</v>
      </c>
      <c r="AE4629" s="10" t="str">
        <f t="array" ref="AE4629">IFERROR(INDEX('Pontuação'!G$13:G$101, MATCH(AD4629, 'Pontuação'!F$13:F$101, 0)), "Faixa Indefinida")</f>
        <v>C</v>
      </c>
      <c r="AF4629" s="10">
        <f t="shared" si="2"/>
        <v>0</v>
      </c>
      <c r="AG4629" s="10">
        <f t="shared" si="3"/>
        <v>0</v>
      </c>
      <c r="AH4629" s="10">
        <f t="shared" si="4"/>
        <v>1</v>
      </c>
      <c r="AI4629" s="10">
        <f t="shared" si="5"/>
        <v>0</v>
      </c>
      <c r="AJ4629" s="9">
        <f>ROUNDUP(SUM(VLOOKUP(F4629,'Pontuação 3.0'!A$2:B$11,2,FALSE),VLOOKUP(E4629,'Pontuação 3.0'!C$2:D$11,2,FALSE),VLOOKUP(H4629,'Pontuação 3.0'!I$2:J$11,2,FALSE),VLOOKUP(J4629,'Pontuação 3.0'!G$2:H$11,2,FALSE),VLOOKUP(G4629,'Pontuação 3.0'!E$2:F$11,2,FALSE),VLOOKUP(K4629,'Pontuação 3.0'!K$2:L$11,2,FALSE),VLOOKUP(L4629,'Pontuação 3.0'!M$2:N$13,2,FALSE)),0)</f>
        <v>2059</v>
      </c>
      <c r="AK4629" s="9">
        <f t="shared" si="6"/>
        <v>206</v>
      </c>
      <c r="AL4629" s="9" t="str">
        <f t="array" ref="AL4629">IFERROR(INDEX('Pontuação 3.0'!G$13:G$191, MATCH(AK4629, 'Pontuação 3.0'!F$13:F$191, 0)), "Faixa Indefinida")</f>
        <v>C</v>
      </c>
      <c r="AM4629" s="9">
        <f t="shared" si="7"/>
        <v>0</v>
      </c>
      <c r="AN4629" s="9">
        <f t="shared" si="8"/>
        <v>0</v>
      </c>
      <c r="AO4629" s="9">
        <f t="shared" si="9"/>
        <v>1</v>
      </c>
      <c r="AP4629" s="9">
        <f t="shared" si="10"/>
        <v>0</v>
      </c>
      <c r="AQ4629" s="8"/>
    </row>
    <row r="4630" ht="15.75" customHeight="1">
      <c r="A4630" s="7">
        <v>45684.0</v>
      </c>
      <c r="B4630" s="8" t="s">
        <v>10435</v>
      </c>
      <c r="C4630" s="8" t="s">
        <v>10436</v>
      </c>
      <c r="D4630" s="11">
        <v>1.7996060878E10</v>
      </c>
      <c r="E4630" s="8" t="s">
        <v>11833</v>
      </c>
      <c r="F4630" s="8" t="s">
        <v>11834</v>
      </c>
      <c r="G4630" s="8" t="s">
        <v>11843</v>
      </c>
      <c r="H4630" s="8" t="s">
        <v>11850</v>
      </c>
      <c r="I4630" s="8" t="s">
        <v>11837</v>
      </c>
      <c r="J4630" s="8" t="s">
        <v>11846</v>
      </c>
      <c r="K4630" s="8" t="s">
        <v>11837</v>
      </c>
      <c r="L4630" s="8" t="s">
        <v>11847</v>
      </c>
      <c r="M4630" s="8" t="s">
        <v>11849</v>
      </c>
      <c r="N4630" s="12" t="s">
        <v>11</v>
      </c>
      <c r="O4630" s="12" t="s">
        <v>13</v>
      </c>
      <c r="P4630" s="12" t="s">
        <v>99</v>
      </c>
      <c r="Q4630" s="12" t="s">
        <v>15</v>
      </c>
      <c r="R4630" s="12" t="s">
        <v>20</v>
      </c>
      <c r="S4630" s="8"/>
      <c r="T4630" s="8"/>
      <c r="U4630" s="8"/>
      <c r="V4630" s="8"/>
      <c r="W4630" s="8"/>
      <c r="X4630" s="8"/>
      <c r="Y4630" s="8"/>
      <c r="Z4630" s="8"/>
      <c r="AA4630" s="8"/>
      <c r="AB4630" s="8"/>
      <c r="AC4630" s="9">
        <f>ROUNDUP(SUM(VLOOKUP(F4630,'Pontuação'!A$2:B$11,2,FALSE),VLOOKUP(E4630,'Pontuação'!C$2:D$11,2,FALSE),VLOOKUP(H4630,'Pontuação'!I$2:J$11,2,FALSE),VLOOKUP(J4630,'Pontuação'!G$2:H$11,2,FALSE),VLOOKUP(L4630,'Pontuação'!M$2:N$13,2,FALSE)),0)</f>
        <v>1673</v>
      </c>
      <c r="AD4630" s="10">
        <f t="shared" si="1"/>
        <v>167</v>
      </c>
      <c r="AE4630" s="10" t="str">
        <f t="array" ref="AE4630">IFERROR(INDEX('Pontuação'!G$13:G$101, MATCH(AD4630, 'Pontuação'!F$13:F$101, 0)), "Faixa Indefinida")</f>
        <v>B</v>
      </c>
      <c r="AF4630" s="10">
        <f t="shared" si="2"/>
        <v>0</v>
      </c>
      <c r="AG4630" s="10">
        <f t="shared" si="3"/>
        <v>1</v>
      </c>
      <c r="AH4630" s="10">
        <f t="shared" si="4"/>
        <v>0</v>
      </c>
      <c r="AI4630" s="10">
        <f t="shared" si="5"/>
        <v>0</v>
      </c>
      <c r="AJ4630" s="9">
        <f>ROUNDUP(SUM(VLOOKUP(F4630,'Pontuação 3.0'!A$2:B$11,2,FALSE),VLOOKUP(E4630,'Pontuação 3.0'!C$2:D$11,2,FALSE),VLOOKUP(H4630,'Pontuação 3.0'!I$2:J$11,2,FALSE),VLOOKUP(J4630,'Pontuação 3.0'!G$2:H$11,2,FALSE),VLOOKUP(G4630,'Pontuação 3.0'!E$2:F$11,2,FALSE),VLOOKUP(K4630,'Pontuação 3.0'!K$2:L$11,2,FALSE),VLOOKUP(L4630,'Pontuação 3.0'!M$2:N$13,2,FALSE)),0)</f>
        <v>2075</v>
      </c>
      <c r="AK4630" s="9">
        <f t="shared" si="6"/>
        <v>208</v>
      </c>
      <c r="AL4630" s="9" t="str">
        <f t="array" ref="AL4630">IFERROR(INDEX('Pontuação 3.0'!G$13:G$191, MATCH(AK4630, 'Pontuação 3.0'!F$13:F$191, 0)), "Faixa Indefinida")</f>
        <v>C</v>
      </c>
      <c r="AM4630" s="9">
        <f t="shared" si="7"/>
        <v>0</v>
      </c>
      <c r="AN4630" s="9">
        <f t="shared" si="8"/>
        <v>0</v>
      </c>
      <c r="AO4630" s="9">
        <f t="shared" si="9"/>
        <v>1</v>
      </c>
      <c r="AP4630" s="9">
        <f t="shared" si="10"/>
        <v>0</v>
      </c>
      <c r="AQ4630" s="8"/>
    </row>
    <row r="4631" ht="15.75" customHeight="1">
      <c r="A4631" s="7">
        <v>45684.0</v>
      </c>
      <c r="B4631" s="8" t="s">
        <v>10440</v>
      </c>
      <c r="C4631" s="8" t="s">
        <v>10441</v>
      </c>
      <c r="D4631" s="11">
        <v>1.1918618922E10</v>
      </c>
      <c r="E4631" s="8" t="s">
        <v>11833</v>
      </c>
      <c r="F4631" s="8" t="s">
        <v>11834</v>
      </c>
      <c r="G4631" s="8" t="s">
        <v>11867</v>
      </c>
      <c r="H4631" s="8" t="s">
        <v>11856</v>
      </c>
      <c r="I4631" s="8" t="s">
        <v>11837</v>
      </c>
      <c r="J4631" s="8" t="s">
        <v>11846</v>
      </c>
      <c r="K4631" s="8" t="s">
        <v>11837</v>
      </c>
      <c r="L4631" s="8" t="s">
        <v>11847</v>
      </c>
      <c r="M4631" s="8" t="s">
        <v>11853</v>
      </c>
      <c r="N4631" s="12" t="s">
        <v>11</v>
      </c>
      <c r="O4631" s="12" t="s">
        <v>13</v>
      </c>
      <c r="P4631" s="12" t="s">
        <v>261</v>
      </c>
      <c r="Q4631" s="12" t="s">
        <v>15</v>
      </c>
      <c r="R4631" s="12" t="s">
        <v>20</v>
      </c>
      <c r="S4631" s="8"/>
      <c r="T4631" s="8"/>
      <c r="U4631" s="8"/>
      <c r="V4631" s="8"/>
      <c r="W4631" s="8"/>
      <c r="X4631" s="8"/>
      <c r="Y4631" s="8"/>
      <c r="Z4631" s="8"/>
      <c r="AA4631" s="8"/>
      <c r="AB4631" s="8"/>
      <c r="AC4631" s="9">
        <f>ROUNDUP(SUM(VLOOKUP(F4631,'Pontuação'!A$2:B$11,2,FALSE),VLOOKUP(E4631,'Pontuação'!C$2:D$11,2,FALSE),VLOOKUP(H4631,'Pontuação'!I$2:J$11,2,FALSE),VLOOKUP(J4631,'Pontuação'!G$2:H$11,2,FALSE),VLOOKUP(L4631,'Pontuação'!M$2:N$13,2,FALSE)),0)</f>
        <v>1559</v>
      </c>
      <c r="AD4631" s="10">
        <f t="shared" si="1"/>
        <v>156</v>
      </c>
      <c r="AE4631" s="10" t="str">
        <f t="array" ref="AE4631">IFERROR(INDEX('Pontuação'!G$13:G$101, MATCH(AD4631, 'Pontuação'!F$13:F$101, 0)), "Faixa Indefinida")</f>
        <v>C</v>
      </c>
      <c r="AF4631" s="10">
        <f t="shared" si="2"/>
        <v>0</v>
      </c>
      <c r="AG4631" s="10">
        <f t="shared" si="3"/>
        <v>0</v>
      </c>
      <c r="AH4631" s="10">
        <f t="shared" si="4"/>
        <v>1</v>
      </c>
      <c r="AI4631" s="10">
        <f t="shared" si="5"/>
        <v>0</v>
      </c>
      <c r="AJ4631" s="9">
        <f>ROUNDUP(SUM(VLOOKUP(F4631,'Pontuação 3.0'!A$2:B$11,2,FALSE),VLOOKUP(E4631,'Pontuação 3.0'!C$2:D$11,2,FALSE),VLOOKUP(H4631,'Pontuação 3.0'!I$2:J$11,2,FALSE),VLOOKUP(J4631,'Pontuação 3.0'!G$2:H$11,2,FALSE),VLOOKUP(G4631,'Pontuação 3.0'!E$2:F$11,2,FALSE),VLOOKUP(K4631,'Pontuação 3.0'!K$2:L$11,2,FALSE),VLOOKUP(L4631,'Pontuação 3.0'!M$2:N$13,2,FALSE)),0)</f>
        <v>1777</v>
      </c>
      <c r="AK4631" s="9">
        <f t="shared" si="6"/>
        <v>178</v>
      </c>
      <c r="AL4631" s="9" t="str">
        <f t="array" ref="AL4631">IFERROR(INDEX('Pontuação 3.0'!G$13:G$191, MATCH(AK4631, 'Pontuação 3.0'!F$13:F$191, 0)), "Faixa Indefinida")</f>
        <v>D</v>
      </c>
      <c r="AM4631" s="9">
        <f t="shared" si="7"/>
        <v>0</v>
      </c>
      <c r="AN4631" s="9">
        <f t="shared" si="8"/>
        <v>0</v>
      </c>
      <c r="AO4631" s="9">
        <f t="shared" si="9"/>
        <v>0</v>
      </c>
      <c r="AP4631" s="9">
        <f t="shared" si="10"/>
        <v>1</v>
      </c>
      <c r="AQ4631" s="8"/>
    </row>
    <row r="4632" ht="15.75" customHeight="1">
      <c r="A4632" s="7">
        <v>45684.0</v>
      </c>
      <c r="B4632" s="8" t="s">
        <v>2836</v>
      </c>
      <c r="C4632" s="8" t="s">
        <v>10442</v>
      </c>
      <c r="D4632" s="11">
        <v>8.8997544299E10</v>
      </c>
      <c r="E4632" s="8" t="s">
        <v>11833</v>
      </c>
      <c r="F4632" s="8" t="s">
        <v>11842</v>
      </c>
      <c r="G4632" s="8" t="s">
        <v>11835</v>
      </c>
      <c r="H4632" s="8" t="s">
        <v>11844</v>
      </c>
      <c r="I4632" s="8" t="s">
        <v>11845</v>
      </c>
      <c r="J4632" s="8" t="s">
        <v>11838</v>
      </c>
      <c r="K4632" s="8" t="s">
        <v>11837</v>
      </c>
      <c r="L4632" s="8" t="s">
        <v>11840</v>
      </c>
      <c r="M4632" s="8" t="s">
        <v>11849</v>
      </c>
      <c r="N4632" s="12" t="s">
        <v>11</v>
      </c>
      <c r="O4632" s="12" t="s">
        <v>13</v>
      </c>
      <c r="P4632" s="12" t="s">
        <v>123</v>
      </c>
      <c r="Q4632" s="12" t="s">
        <v>15</v>
      </c>
      <c r="R4632" s="12" t="s">
        <v>20</v>
      </c>
      <c r="S4632" s="8"/>
      <c r="T4632" s="8"/>
      <c r="U4632" s="8"/>
      <c r="V4632" s="8"/>
      <c r="W4632" s="8"/>
      <c r="X4632" s="8"/>
      <c r="Y4632" s="8"/>
      <c r="Z4632" s="8"/>
      <c r="AA4632" s="8"/>
      <c r="AB4632" s="8"/>
      <c r="AC4632" s="9">
        <f>ROUNDUP(SUM(VLOOKUP(F4632,'Pontuação'!A$2:B$11,2,FALSE),VLOOKUP(E4632,'Pontuação'!C$2:D$11,2,FALSE),VLOOKUP(H4632,'Pontuação'!I$2:J$11,2,FALSE),VLOOKUP(J4632,'Pontuação'!G$2:H$11,2,FALSE),VLOOKUP(L4632,'Pontuação'!M$2:N$13,2,FALSE)),0)</f>
        <v>1917</v>
      </c>
      <c r="AD4632" s="10">
        <f t="shared" si="1"/>
        <v>192</v>
      </c>
      <c r="AE4632" s="10" t="str">
        <f t="array" ref="AE4632">IFERROR(INDEX('Pontuação'!G$13:G$101, MATCH(AD4632, 'Pontuação'!F$13:F$101, 0)), "Faixa Indefinida")</f>
        <v>A</v>
      </c>
      <c r="AF4632" s="10">
        <f t="shared" si="2"/>
        <v>1</v>
      </c>
      <c r="AG4632" s="10">
        <f t="shared" si="3"/>
        <v>0</v>
      </c>
      <c r="AH4632" s="10">
        <f t="shared" si="4"/>
        <v>0</v>
      </c>
      <c r="AI4632" s="10">
        <f t="shared" si="5"/>
        <v>0</v>
      </c>
      <c r="AJ4632" s="9">
        <f>ROUNDUP(SUM(VLOOKUP(F4632,'Pontuação 3.0'!A$2:B$11,2,FALSE),VLOOKUP(E4632,'Pontuação 3.0'!C$2:D$11,2,FALSE),VLOOKUP(H4632,'Pontuação 3.0'!I$2:J$11,2,FALSE),VLOOKUP(J4632,'Pontuação 3.0'!G$2:H$11,2,FALSE),VLOOKUP(G4632,'Pontuação 3.0'!E$2:F$11,2,FALSE),VLOOKUP(K4632,'Pontuação 3.0'!K$2:L$11,2,FALSE),VLOOKUP(L4632,'Pontuação 3.0'!M$2:N$13,2,FALSE)),0)</f>
        <v>2322</v>
      </c>
      <c r="AK4632" s="9">
        <f t="shared" si="6"/>
        <v>232</v>
      </c>
      <c r="AL4632" s="9" t="str">
        <f t="array" ref="AL4632">IFERROR(INDEX('Pontuação 3.0'!G$13:G$191, MATCH(AK4632, 'Pontuação 3.0'!F$13:F$191, 0)), "Faixa Indefinida")</f>
        <v>B</v>
      </c>
      <c r="AM4632" s="9">
        <f t="shared" si="7"/>
        <v>0</v>
      </c>
      <c r="AN4632" s="9">
        <f t="shared" si="8"/>
        <v>1</v>
      </c>
      <c r="AO4632" s="9">
        <f t="shared" si="9"/>
        <v>0</v>
      </c>
      <c r="AP4632" s="9">
        <f t="shared" si="10"/>
        <v>0</v>
      </c>
      <c r="AQ4632" s="8"/>
    </row>
    <row r="4633" ht="15.75" customHeight="1">
      <c r="A4633" s="7">
        <v>45684.0</v>
      </c>
      <c r="B4633" s="8" t="s">
        <v>10438</v>
      </c>
      <c r="C4633" s="8" t="s">
        <v>10439</v>
      </c>
      <c r="D4633" s="11">
        <v>2.7999229815E10</v>
      </c>
      <c r="E4633" s="8" t="s">
        <v>11833</v>
      </c>
      <c r="F4633" s="8" t="s">
        <v>11834</v>
      </c>
      <c r="G4633" s="8" t="s">
        <v>11843</v>
      </c>
      <c r="H4633" s="8" t="s">
        <v>11844</v>
      </c>
      <c r="I4633" s="8" t="s">
        <v>11845</v>
      </c>
      <c r="J4633" s="8" t="s">
        <v>11846</v>
      </c>
      <c r="K4633" s="8" t="s">
        <v>11839</v>
      </c>
      <c r="L4633" s="8" t="s">
        <v>11870</v>
      </c>
      <c r="M4633" s="8" t="s">
        <v>11848</v>
      </c>
      <c r="N4633" s="12" t="s">
        <v>11</v>
      </c>
      <c r="O4633" s="12" t="s">
        <v>13</v>
      </c>
      <c r="P4633" s="12" t="s">
        <v>27</v>
      </c>
      <c r="Q4633" s="12" t="s">
        <v>15</v>
      </c>
      <c r="R4633" s="12" t="s">
        <v>20</v>
      </c>
      <c r="S4633" s="8"/>
      <c r="T4633" s="8"/>
      <c r="U4633" s="8"/>
      <c r="V4633" s="8"/>
      <c r="W4633" s="8"/>
      <c r="X4633" s="8"/>
      <c r="Y4633" s="8"/>
      <c r="Z4633" s="8"/>
      <c r="AA4633" s="8"/>
      <c r="AB4633" s="8"/>
      <c r="AC4633" s="9">
        <f>ROUNDUP(SUM(VLOOKUP(F4633,'Pontuação'!A$2:B$11,2,FALSE),VLOOKUP(E4633,'Pontuação'!C$2:D$11,2,FALSE),VLOOKUP(H4633,'Pontuação'!I$2:J$11,2,FALSE),VLOOKUP(J4633,'Pontuação'!G$2:H$11,2,FALSE),VLOOKUP(L4633,'Pontuação'!M$2:N$13,2,FALSE)),0)</f>
        <v>1653</v>
      </c>
      <c r="AD4633" s="10">
        <f t="shared" si="1"/>
        <v>165</v>
      </c>
      <c r="AE4633" s="10" t="str">
        <f t="array" ref="AE4633">IFERROR(INDEX('Pontuação'!G$13:G$101, MATCH(AD4633, 'Pontuação'!F$13:F$101, 0)), "Faixa Indefinida")</f>
        <v>C</v>
      </c>
      <c r="AF4633" s="10">
        <f t="shared" si="2"/>
        <v>0</v>
      </c>
      <c r="AG4633" s="10">
        <f t="shared" si="3"/>
        <v>0</v>
      </c>
      <c r="AH4633" s="10">
        <f t="shared" si="4"/>
        <v>1</v>
      </c>
      <c r="AI4633" s="10">
        <f t="shared" si="5"/>
        <v>0</v>
      </c>
      <c r="AJ4633" s="9">
        <f>ROUNDUP(SUM(VLOOKUP(F4633,'Pontuação 3.0'!A$2:B$11,2,FALSE),VLOOKUP(E4633,'Pontuação 3.0'!C$2:D$11,2,FALSE),VLOOKUP(H4633,'Pontuação 3.0'!I$2:J$11,2,FALSE),VLOOKUP(J4633,'Pontuação 3.0'!G$2:H$11,2,FALSE),VLOOKUP(G4633,'Pontuação 3.0'!E$2:F$11,2,FALSE),VLOOKUP(K4633,'Pontuação 3.0'!K$2:L$11,2,FALSE),VLOOKUP(L4633,'Pontuação 3.0'!M$2:N$13,2,FALSE)),0)</f>
        <v>2531</v>
      </c>
      <c r="AK4633" s="9">
        <f t="shared" si="6"/>
        <v>253</v>
      </c>
      <c r="AL4633" s="9" t="str">
        <f t="array" ref="AL4633">IFERROR(INDEX('Pontuação 3.0'!G$13:G$191, MATCH(AK4633, 'Pontuação 3.0'!F$13:F$191, 0)), "Faixa Indefinida")</f>
        <v>A</v>
      </c>
      <c r="AM4633" s="9">
        <f t="shared" si="7"/>
        <v>1</v>
      </c>
      <c r="AN4633" s="9">
        <f t="shared" si="8"/>
        <v>0</v>
      </c>
      <c r="AO4633" s="9">
        <f t="shared" si="9"/>
        <v>0</v>
      </c>
      <c r="AP4633" s="9">
        <f t="shared" si="10"/>
        <v>0</v>
      </c>
      <c r="AQ4633" s="8"/>
    </row>
    <row r="4634" ht="15.75" customHeight="1">
      <c r="A4634" s="7">
        <v>45684.0</v>
      </c>
      <c r="B4634" s="8" t="s">
        <v>10443</v>
      </c>
      <c r="C4634" s="8" t="s">
        <v>10444</v>
      </c>
      <c r="D4634" s="11">
        <v>2.1976773458E10</v>
      </c>
      <c r="E4634" s="8" t="s">
        <v>11833</v>
      </c>
      <c r="F4634" s="8" t="s">
        <v>11842</v>
      </c>
      <c r="G4634" s="8" t="s">
        <v>11835</v>
      </c>
      <c r="H4634" s="8" t="s">
        <v>11836</v>
      </c>
      <c r="I4634" s="8" t="s">
        <v>11845</v>
      </c>
      <c r="J4634" s="8" t="s">
        <v>11846</v>
      </c>
      <c r="K4634" s="8" t="s">
        <v>11839</v>
      </c>
      <c r="L4634" s="8" t="s">
        <v>11847</v>
      </c>
      <c r="M4634" s="8" t="s">
        <v>11848</v>
      </c>
      <c r="N4634" s="12" t="s">
        <v>11</v>
      </c>
      <c r="O4634" s="12" t="s">
        <v>13</v>
      </c>
      <c r="P4634" s="12" t="s">
        <v>49</v>
      </c>
      <c r="Q4634" s="12" t="s">
        <v>15</v>
      </c>
      <c r="R4634" s="12" t="s">
        <v>20</v>
      </c>
      <c r="S4634" s="8"/>
      <c r="T4634" s="8"/>
      <c r="U4634" s="8"/>
      <c r="V4634" s="8"/>
      <c r="W4634" s="8"/>
      <c r="X4634" s="8"/>
      <c r="Y4634" s="8"/>
      <c r="Z4634" s="8"/>
      <c r="AA4634" s="8"/>
      <c r="AB4634" s="8"/>
      <c r="AC4634" s="9">
        <f>ROUNDUP(SUM(VLOOKUP(F4634,'Pontuação'!A$2:B$11,2,FALSE),VLOOKUP(E4634,'Pontuação'!C$2:D$11,2,FALSE),VLOOKUP(H4634,'Pontuação'!I$2:J$11,2,FALSE),VLOOKUP(J4634,'Pontuação'!G$2:H$11,2,FALSE),VLOOKUP(L4634,'Pontuação'!M$2:N$13,2,FALSE)),0)</f>
        <v>1501</v>
      </c>
      <c r="AD4634" s="10">
        <f t="shared" si="1"/>
        <v>150</v>
      </c>
      <c r="AE4634" s="10" t="str">
        <f t="array" ref="AE4634">IFERROR(INDEX('Pontuação'!G$13:G$101, MATCH(AD4634, 'Pontuação'!F$13:F$101, 0)), "Faixa Indefinida")</f>
        <v>C</v>
      </c>
      <c r="AF4634" s="10">
        <f t="shared" si="2"/>
        <v>0</v>
      </c>
      <c r="AG4634" s="10">
        <f t="shared" si="3"/>
        <v>0</v>
      </c>
      <c r="AH4634" s="10">
        <f t="shared" si="4"/>
        <v>1</v>
      </c>
      <c r="AI4634" s="10">
        <f t="shared" si="5"/>
        <v>0</v>
      </c>
      <c r="AJ4634" s="9">
        <f>ROUNDUP(SUM(VLOOKUP(F4634,'Pontuação 3.0'!A$2:B$11,2,FALSE),VLOOKUP(E4634,'Pontuação 3.0'!C$2:D$11,2,FALSE),VLOOKUP(H4634,'Pontuação 3.0'!I$2:J$11,2,FALSE),VLOOKUP(J4634,'Pontuação 3.0'!G$2:H$11,2,FALSE),VLOOKUP(G4634,'Pontuação 3.0'!E$2:F$11,2,FALSE),VLOOKUP(K4634,'Pontuação 3.0'!K$2:L$11,2,FALSE),VLOOKUP(L4634,'Pontuação 3.0'!M$2:N$13,2,FALSE)),0)</f>
        <v>2221</v>
      </c>
      <c r="AK4634" s="9">
        <f t="shared" si="6"/>
        <v>222</v>
      </c>
      <c r="AL4634" s="9" t="str">
        <f t="array" ref="AL4634">IFERROR(INDEX('Pontuação 3.0'!G$13:G$191, MATCH(AK4634, 'Pontuação 3.0'!F$13:F$191, 0)), "Faixa Indefinida")</f>
        <v>B</v>
      </c>
      <c r="AM4634" s="9">
        <f t="shared" si="7"/>
        <v>0</v>
      </c>
      <c r="AN4634" s="9">
        <f t="shared" si="8"/>
        <v>1</v>
      </c>
      <c r="AO4634" s="9">
        <f t="shared" si="9"/>
        <v>0</v>
      </c>
      <c r="AP4634" s="9">
        <f t="shared" si="10"/>
        <v>0</v>
      </c>
      <c r="AQ4634" s="8"/>
    </row>
    <row r="4635" ht="15.75" customHeight="1">
      <c r="A4635" s="7">
        <v>45684.0</v>
      </c>
      <c r="B4635" s="8" t="s">
        <v>5552</v>
      </c>
      <c r="C4635" s="8" t="s">
        <v>5553</v>
      </c>
      <c r="D4635" s="11">
        <v>9.998829393E10</v>
      </c>
      <c r="E4635" s="8" t="s">
        <v>11833</v>
      </c>
      <c r="F4635" s="8" t="s">
        <v>11834</v>
      </c>
      <c r="G4635" s="8" t="s">
        <v>11843</v>
      </c>
      <c r="H4635" s="8" t="s">
        <v>11850</v>
      </c>
      <c r="I4635" s="8" t="s">
        <v>11837</v>
      </c>
      <c r="J4635" s="8" t="s">
        <v>11846</v>
      </c>
      <c r="K4635" s="8" t="s">
        <v>11839</v>
      </c>
      <c r="L4635" s="8" t="s">
        <v>11851</v>
      </c>
      <c r="M4635" s="8" t="s">
        <v>11849</v>
      </c>
      <c r="N4635" s="12" t="s">
        <v>11</v>
      </c>
      <c r="O4635" s="12" t="s">
        <v>13</v>
      </c>
      <c r="P4635" s="12" t="s">
        <v>27</v>
      </c>
      <c r="Q4635" s="12" t="s">
        <v>65</v>
      </c>
      <c r="R4635" s="12" t="s">
        <v>20</v>
      </c>
      <c r="S4635" s="8"/>
      <c r="T4635" s="8"/>
      <c r="U4635" s="8"/>
      <c r="V4635" s="8"/>
      <c r="W4635" s="8"/>
      <c r="X4635" s="8"/>
      <c r="Y4635" s="8"/>
      <c r="Z4635" s="8"/>
      <c r="AA4635" s="8"/>
      <c r="AB4635" s="8"/>
      <c r="AC4635" s="9">
        <f>ROUNDUP(SUM(VLOOKUP(F4635,'Pontuação'!A$2:B$11,2,FALSE),VLOOKUP(E4635,'Pontuação'!C$2:D$11,2,FALSE),VLOOKUP(H4635,'Pontuação'!I$2:J$11,2,FALSE),VLOOKUP(J4635,'Pontuação'!G$2:H$11,2,FALSE),VLOOKUP(L4635,'Pontuação'!M$2:N$13,2,FALSE)),0)</f>
        <v>1541</v>
      </c>
      <c r="AD4635" s="10">
        <f t="shared" si="1"/>
        <v>154</v>
      </c>
      <c r="AE4635" s="10" t="str">
        <f t="array" ref="AE4635">IFERROR(INDEX('Pontuação'!G$13:G$101, MATCH(AD4635, 'Pontuação'!F$13:F$101, 0)), "Faixa Indefinida")</f>
        <v>C</v>
      </c>
      <c r="AF4635" s="10">
        <f t="shared" si="2"/>
        <v>0</v>
      </c>
      <c r="AG4635" s="10">
        <f t="shared" si="3"/>
        <v>0</v>
      </c>
      <c r="AH4635" s="10">
        <f t="shared" si="4"/>
        <v>1</v>
      </c>
      <c r="AI4635" s="10">
        <f t="shared" si="5"/>
        <v>0</v>
      </c>
      <c r="AJ4635" s="9">
        <f>ROUNDUP(SUM(VLOOKUP(F4635,'Pontuação 3.0'!A$2:B$11,2,FALSE),VLOOKUP(E4635,'Pontuação 3.0'!C$2:D$11,2,FALSE),VLOOKUP(H4635,'Pontuação 3.0'!I$2:J$11,2,FALSE),VLOOKUP(J4635,'Pontuação 3.0'!G$2:H$11,2,FALSE),VLOOKUP(G4635,'Pontuação 3.0'!E$2:F$11,2,FALSE),VLOOKUP(K4635,'Pontuação 3.0'!K$2:L$11,2,FALSE),VLOOKUP(L4635,'Pontuação 3.0'!M$2:N$13,2,FALSE)),0)</f>
        <v>2250</v>
      </c>
      <c r="AK4635" s="9">
        <f t="shared" si="6"/>
        <v>225</v>
      </c>
      <c r="AL4635" s="9" t="str">
        <f t="array" ref="AL4635">IFERROR(INDEX('Pontuação 3.0'!G$13:G$191, MATCH(AK4635, 'Pontuação 3.0'!F$13:F$191, 0)), "Faixa Indefinida")</f>
        <v>B</v>
      </c>
      <c r="AM4635" s="9">
        <f t="shared" si="7"/>
        <v>0</v>
      </c>
      <c r="AN4635" s="9">
        <f t="shared" si="8"/>
        <v>1</v>
      </c>
      <c r="AO4635" s="9">
        <f t="shared" si="9"/>
        <v>0</v>
      </c>
      <c r="AP4635" s="9">
        <f t="shared" si="10"/>
        <v>0</v>
      </c>
      <c r="AQ4635" s="8"/>
    </row>
    <row r="4636" ht="15.75" customHeight="1">
      <c r="A4636" s="7">
        <v>45684.0</v>
      </c>
      <c r="B4636" s="8" t="s">
        <v>10449</v>
      </c>
      <c r="C4636" s="8" t="s">
        <v>10450</v>
      </c>
      <c r="D4636" s="13" t="s">
        <v>12144</v>
      </c>
      <c r="E4636" s="8" t="s">
        <v>11868</v>
      </c>
      <c r="F4636" s="8" t="s">
        <v>11834</v>
      </c>
      <c r="G4636" s="8" t="s">
        <v>11843</v>
      </c>
      <c r="H4636" s="8" t="s">
        <v>11844</v>
      </c>
      <c r="I4636" s="8" t="s">
        <v>11845</v>
      </c>
      <c r="J4636" s="8" t="s">
        <v>11846</v>
      </c>
      <c r="K4636" s="8" t="s">
        <v>11837</v>
      </c>
      <c r="L4636" s="8" t="s">
        <v>11851</v>
      </c>
      <c r="M4636" s="8" t="s">
        <v>11859</v>
      </c>
      <c r="N4636" s="12" t="s">
        <v>11</v>
      </c>
      <c r="O4636" s="12" t="s">
        <v>13</v>
      </c>
      <c r="P4636" s="12" t="s">
        <v>27</v>
      </c>
      <c r="Q4636" s="12" t="s">
        <v>15</v>
      </c>
      <c r="R4636" s="12" t="s">
        <v>20</v>
      </c>
      <c r="S4636" s="8"/>
      <c r="T4636" s="8"/>
      <c r="U4636" s="8"/>
      <c r="V4636" s="8"/>
      <c r="W4636" s="8"/>
      <c r="X4636" s="8"/>
      <c r="Y4636" s="8"/>
      <c r="Z4636" s="8"/>
      <c r="AA4636" s="8"/>
      <c r="AB4636" s="8"/>
      <c r="AC4636" s="9">
        <f>ROUNDUP(SUM(VLOOKUP(F4636,'Pontuação'!A$2:B$11,2,FALSE),VLOOKUP(E4636,'Pontuação'!C$2:D$11,2,FALSE),VLOOKUP(H4636,'Pontuação'!I$2:J$11,2,FALSE),VLOOKUP(J4636,'Pontuação'!G$2:H$11,2,FALSE),VLOOKUP(L4636,'Pontuação'!M$2:N$13,2,FALSE)),0)</f>
        <v>1587</v>
      </c>
      <c r="AD4636" s="10">
        <f t="shared" si="1"/>
        <v>159</v>
      </c>
      <c r="AE4636" s="10" t="str">
        <f t="array" ref="AE4636">IFERROR(INDEX('Pontuação'!G$13:G$101, MATCH(AD4636, 'Pontuação'!F$13:F$101, 0)), "Faixa Indefinida")</f>
        <v>C</v>
      </c>
      <c r="AF4636" s="10">
        <f t="shared" si="2"/>
        <v>0</v>
      </c>
      <c r="AG4636" s="10">
        <f t="shared" si="3"/>
        <v>0</v>
      </c>
      <c r="AH4636" s="10">
        <f t="shared" si="4"/>
        <v>1</v>
      </c>
      <c r="AI4636" s="10">
        <f t="shared" si="5"/>
        <v>0</v>
      </c>
      <c r="AJ4636" s="9">
        <f>ROUNDUP(SUM(VLOOKUP(F4636,'Pontuação 3.0'!A$2:B$11,2,FALSE),VLOOKUP(E4636,'Pontuação 3.0'!C$2:D$11,2,FALSE),VLOOKUP(H4636,'Pontuação 3.0'!I$2:J$11,2,FALSE),VLOOKUP(J4636,'Pontuação 3.0'!G$2:H$11,2,FALSE),VLOOKUP(G4636,'Pontuação 3.0'!E$2:F$11,2,FALSE),VLOOKUP(K4636,'Pontuação 3.0'!K$2:L$11,2,FALSE),VLOOKUP(L4636,'Pontuação 3.0'!M$2:N$13,2,FALSE)),0)</f>
        <v>2046</v>
      </c>
      <c r="AK4636" s="9">
        <f t="shared" si="6"/>
        <v>205</v>
      </c>
      <c r="AL4636" s="9" t="str">
        <f t="array" ref="AL4636">IFERROR(INDEX('Pontuação 3.0'!G$13:G$191, MATCH(AK4636, 'Pontuação 3.0'!F$13:F$191, 0)), "Faixa Indefinida")</f>
        <v>C</v>
      </c>
      <c r="AM4636" s="9">
        <f t="shared" si="7"/>
        <v>0</v>
      </c>
      <c r="AN4636" s="9">
        <f t="shared" si="8"/>
        <v>0</v>
      </c>
      <c r="AO4636" s="9">
        <f t="shared" si="9"/>
        <v>1</v>
      </c>
      <c r="AP4636" s="9">
        <f t="shared" si="10"/>
        <v>0</v>
      </c>
      <c r="AQ4636" s="8"/>
    </row>
    <row r="4637" ht="15.75" customHeight="1">
      <c r="A4637" s="7">
        <v>45684.0</v>
      </c>
      <c r="B4637" s="8" t="s">
        <v>10451</v>
      </c>
      <c r="C4637" s="8" t="s">
        <v>10452</v>
      </c>
      <c r="D4637" s="11">
        <v>1.2981839215E10</v>
      </c>
      <c r="E4637" s="8" t="s">
        <v>11833</v>
      </c>
      <c r="F4637" s="8" t="s">
        <v>11834</v>
      </c>
      <c r="G4637" s="8" t="s">
        <v>11843</v>
      </c>
      <c r="H4637" s="8" t="s">
        <v>11844</v>
      </c>
      <c r="I4637" s="8" t="s">
        <v>11837</v>
      </c>
      <c r="J4637" s="8" t="s">
        <v>11846</v>
      </c>
      <c r="K4637" s="8" t="s">
        <v>11837</v>
      </c>
      <c r="L4637" s="8" t="s">
        <v>11847</v>
      </c>
      <c r="M4637" s="8" t="s">
        <v>11849</v>
      </c>
      <c r="N4637" s="12" t="s">
        <v>11</v>
      </c>
      <c r="O4637" s="12" t="s">
        <v>13</v>
      </c>
      <c r="P4637" s="12" t="s">
        <v>40</v>
      </c>
      <c r="Q4637" s="12" t="s">
        <v>15</v>
      </c>
      <c r="R4637" s="12" t="s">
        <v>20</v>
      </c>
      <c r="S4637" s="8"/>
      <c r="T4637" s="8"/>
      <c r="U4637" s="8"/>
      <c r="V4637" s="8"/>
      <c r="W4637" s="8"/>
      <c r="X4637" s="8"/>
      <c r="Y4637" s="8"/>
      <c r="Z4637" s="8"/>
      <c r="AA4637" s="8"/>
      <c r="AB4637" s="8"/>
      <c r="AC4637" s="9">
        <f>ROUNDUP(SUM(VLOOKUP(F4637,'Pontuação'!A$2:B$11,2,FALSE),VLOOKUP(E4637,'Pontuação'!C$2:D$11,2,FALSE),VLOOKUP(H4637,'Pontuação'!I$2:J$11,2,FALSE),VLOOKUP(J4637,'Pontuação'!G$2:H$11,2,FALSE),VLOOKUP(L4637,'Pontuação'!M$2:N$13,2,FALSE)),0)</f>
        <v>1715</v>
      </c>
      <c r="AD4637" s="10">
        <f t="shared" si="1"/>
        <v>172</v>
      </c>
      <c r="AE4637" s="10" t="str">
        <f t="array" ref="AE4637">IFERROR(INDEX('Pontuação'!G$13:G$101, MATCH(AD4637, 'Pontuação'!F$13:F$101, 0)), "Faixa Indefinida")</f>
        <v>B</v>
      </c>
      <c r="AF4637" s="10">
        <f t="shared" si="2"/>
        <v>0</v>
      </c>
      <c r="AG4637" s="10">
        <f t="shared" si="3"/>
        <v>1</v>
      </c>
      <c r="AH4637" s="10">
        <f t="shared" si="4"/>
        <v>0</v>
      </c>
      <c r="AI4637" s="10">
        <f t="shared" si="5"/>
        <v>0</v>
      </c>
      <c r="AJ4637" s="9">
        <f>ROUNDUP(SUM(VLOOKUP(F4637,'Pontuação 3.0'!A$2:B$11,2,FALSE),VLOOKUP(E4637,'Pontuação 3.0'!C$2:D$11,2,FALSE),VLOOKUP(H4637,'Pontuação 3.0'!I$2:J$11,2,FALSE),VLOOKUP(J4637,'Pontuação 3.0'!G$2:H$11,2,FALSE),VLOOKUP(G4637,'Pontuação 3.0'!E$2:F$11,2,FALSE),VLOOKUP(K4637,'Pontuação 3.0'!K$2:L$11,2,FALSE),VLOOKUP(L4637,'Pontuação 3.0'!M$2:N$13,2,FALSE)),0)</f>
        <v>2162</v>
      </c>
      <c r="AK4637" s="9">
        <f t="shared" si="6"/>
        <v>216</v>
      </c>
      <c r="AL4637" s="9" t="str">
        <f t="array" ref="AL4637">IFERROR(INDEX('Pontuação 3.0'!G$13:G$191, MATCH(AK4637, 'Pontuação 3.0'!F$13:F$191, 0)), "Faixa Indefinida")</f>
        <v>B</v>
      </c>
      <c r="AM4637" s="9">
        <f t="shared" si="7"/>
        <v>0</v>
      </c>
      <c r="AN4637" s="9">
        <f t="shared" si="8"/>
        <v>1</v>
      </c>
      <c r="AO4637" s="9">
        <f t="shared" si="9"/>
        <v>0</v>
      </c>
      <c r="AP4637" s="9">
        <f t="shared" si="10"/>
        <v>0</v>
      </c>
      <c r="AQ4637" s="8"/>
    </row>
    <row r="4638" ht="15.75" customHeight="1">
      <c r="A4638" s="7">
        <v>45684.0</v>
      </c>
      <c r="B4638" s="8" t="s">
        <v>10445</v>
      </c>
      <c r="C4638" s="8" t="s">
        <v>10446</v>
      </c>
      <c r="D4638" s="11">
        <v>9.8996094906E10</v>
      </c>
      <c r="E4638" s="8" t="s">
        <v>11833</v>
      </c>
      <c r="F4638" s="8" t="s">
        <v>11834</v>
      </c>
      <c r="G4638" s="8" t="s">
        <v>11835</v>
      </c>
      <c r="H4638" s="8" t="s">
        <v>11856</v>
      </c>
      <c r="I4638" s="8" t="s">
        <v>11837</v>
      </c>
      <c r="J4638" s="8" t="s">
        <v>11846</v>
      </c>
      <c r="K4638" s="8" t="s">
        <v>11837</v>
      </c>
      <c r="L4638" s="8" t="s">
        <v>11840</v>
      </c>
      <c r="M4638" s="8" t="s">
        <v>11849</v>
      </c>
      <c r="N4638" s="12" t="s">
        <v>11</v>
      </c>
      <c r="O4638" s="12" t="s">
        <v>13</v>
      </c>
      <c r="P4638" s="12" t="s">
        <v>27</v>
      </c>
      <c r="Q4638" s="12" t="s">
        <v>15</v>
      </c>
      <c r="R4638" s="12" t="s">
        <v>14</v>
      </c>
      <c r="S4638" s="8"/>
      <c r="T4638" s="8"/>
      <c r="U4638" s="8"/>
      <c r="V4638" s="8"/>
      <c r="W4638" s="8"/>
      <c r="X4638" s="8"/>
      <c r="Y4638" s="8"/>
      <c r="Z4638" s="8"/>
      <c r="AA4638" s="8"/>
      <c r="AB4638" s="8"/>
      <c r="AC4638" s="9">
        <f>ROUNDUP(SUM(VLOOKUP(F4638,'Pontuação'!A$2:B$11,2,FALSE),VLOOKUP(E4638,'Pontuação'!C$2:D$11,2,FALSE),VLOOKUP(H4638,'Pontuação'!I$2:J$11,2,FALSE),VLOOKUP(J4638,'Pontuação'!G$2:H$11,2,FALSE),VLOOKUP(L4638,'Pontuação'!M$2:N$13,2,FALSE)),0)</f>
        <v>1471</v>
      </c>
      <c r="AD4638" s="10">
        <f t="shared" si="1"/>
        <v>147</v>
      </c>
      <c r="AE4638" s="10" t="str">
        <f t="array" ref="AE4638">IFERROR(INDEX('Pontuação'!G$13:G$101, MATCH(AD4638, 'Pontuação'!F$13:F$101, 0)), "Faixa Indefinida")</f>
        <v>D</v>
      </c>
      <c r="AF4638" s="10">
        <f t="shared" si="2"/>
        <v>0</v>
      </c>
      <c r="AG4638" s="10">
        <f t="shared" si="3"/>
        <v>0</v>
      </c>
      <c r="AH4638" s="10">
        <f t="shared" si="4"/>
        <v>0</v>
      </c>
      <c r="AI4638" s="10">
        <f t="shared" si="5"/>
        <v>1</v>
      </c>
      <c r="AJ4638" s="9">
        <f>ROUNDUP(SUM(VLOOKUP(F4638,'Pontuação 3.0'!A$2:B$11,2,FALSE),VLOOKUP(E4638,'Pontuação 3.0'!C$2:D$11,2,FALSE),VLOOKUP(H4638,'Pontuação 3.0'!I$2:J$11,2,FALSE),VLOOKUP(J4638,'Pontuação 3.0'!G$2:H$11,2,FALSE),VLOOKUP(G4638,'Pontuação 3.0'!E$2:F$11,2,FALSE),VLOOKUP(K4638,'Pontuação 3.0'!K$2:L$11,2,FALSE),VLOOKUP(L4638,'Pontuação 3.0'!M$2:N$13,2,FALSE)),0)</f>
        <v>1679</v>
      </c>
      <c r="AK4638" s="9">
        <f t="shared" si="6"/>
        <v>168</v>
      </c>
      <c r="AL4638" s="9" t="str">
        <f t="array" ref="AL4638">IFERROR(INDEX('Pontuação 3.0'!G$13:G$191, MATCH(AK4638, 'Pontuação 3.0'!F$13:F$191, 0)), "Faixa Indefinida")</f>
        <v>D</v>
      </c>
      <c r="AM4638" s="9">
        <f t="shared" si="7"/>
        <v>0</v>
      </c>
      <c r="AN4638" s="9">
        <f t="shared" si="8"/>
        <v>0</v>
      </c>
      <c r="AO4638" s="9">
        <f t="shared" si="9"/>
        <v>0</v>
      </c>
      <c r="AP4638" s="9">
        <f t="shared" si="10"/>
        <v>1</v>
      </c>
      <c r="AQ4638" s="8"/>
    </row>
    <row r="4639" ht="15.75" customHeight="1">
      <c r="A4639" s="7">
        <v>45684.0</v>
      </c>
      <c r="B4639" s="8" t="s">
        <v>10457</v>
      </c>
      <c r="C4639" s="8" t="s">
        <v>10458</v>
      </c>
      <c r="D4639" s="11">
        <v>9.4984204989E10</v>
      </c>
      <c r="E4639" s="8" t="s">
        <v>11833</v>
      </c>
      <c r="F4639" s="8" t="s">
        <v>11842</v>
      </c>
      <c r="G4639" s="8" t="s">
        <v>11843</v>
      </c>
      <c r="H4639" s="8" t="s">
        <v>11844</v>
      </c>
      <c r="I4639" s="8" t="s">
        <v>11837</v>
      </c>
      <c r="J4639" s="8" t="s">
        <v>11846</v>
      </c>
      <c r="K4639" s="8" t="s">
        <v>11839</v>
      </c>
      <c r="L4639" s="8" t="s">
        <v>11857</v>
      </c>
      <c r="M4639" s="8" t="s">
        <v>11849</v>
      </c>
      <c r="N4639" s="12" t="s">
        <v>11</v>
      </c>
      <c r="O4639" s="12" t="s">
        <v>13</v>
      </c>
      <c r="P4639" s="12" t="s">
        <v>99</v>
      </c>
      <c r="Q4639" s="12" t="s">
        <v>44</v>
      </c>
      <c r="R4639" s="12" t="s">
        <v>20</v>
      </c>
      <c r="S4639" s="8"/>
      <c r="T4639" s="8"/>
      <c r="U4639" s="8"/>
      <c r="V4639" s="8"/>
      <c r="W4639" s="8"/>
      <c r="X4639" s="8"/>
      <c r="Y4639" s="8"/>
      <c r="Z4639" s="8"/>
      <c r="AA4639" s="8"/>
      <c r="AB4639" s="8"/>
      <c r="AC4639" s="9">
        <f>ROUNDUP(SUM(VLOOKUP(F4639,'Pontuação'!A$2:B$11,2,FALSE),VLOOKUP(E4639,'Pontuação'!C$2:D$11,2,FALSE),VLOOKUP(H4639,'Pontuação'!I$2:J$11,2,FALSE),VLOOKUP(J4639,'Pontuação'!G$2:H$11,2,FALSE),VLOOKUP(L4639,'Pontuação'!M$2:N$13,2,FALSE)),0)</f>
        <v>1558</v>
      </c>
      <c r="AD4639" s="10">
        <f t="shared" si="1"/>
        <v>156</v>
      </c>
      <c r="AE4639" s="10" t="str">
        <f t="array" ref="AE4639">IFERROR(INDEX('Pontuação'!G$13:G$101, MATCH(AD4639, 'Pontuação'!F$13:F$101, 0)), "Faixa Indefinida")</f>
        <v>C</v>
      </c>
      <c r="AF4639" s="10">
        <f t="shared" si="2"/>
        <v>0</v>
      </c>
      <c r="AG4639" s="10">
        <f t="shared" si="3"/>
        <v>0</v>
      </c>
      <c r="AH4639" s="10">
        <f t="shared" si="4"/>
        <v>1</v>
      </c>
      <c r="AI4639" s="10">
        <f t="shared" si="5"/>
        <v>0</v>
      </c>
      <c r="AJ4639" s="9">
        <f>ROUNDUP(SUM(VLOOKUP(F4639,'Pontuação 3.0'!A$2:B$11,2,FALSE),VLOOKUP(E4639,'Pontuação 3.0'!C$2:D$11,2,FALSE),VLOOKUP(H4639,'Pontuação 3.0'!I$2:J$11,2,FALSE),VLOOKUP(J4639,'Pontuação 3.0'!G$2:H$11,2,FALSE),VLOOKUP(G4639,'Pontuação 3.0'!E$2:F$11,2,FALSE),VLOOKUP(K4639,'Pontuação 3.0'!K$2:L$11,2,FALSE),VLOOKUP(L4639,'Pontuação 3.0'!M$2:N$13,2,FALSE)),0)</f>
        <v>2440</v>
      </c>
      <c r="AK4639" s="9">
        <f t="shared" si="6"/>
        <v>244</v>
      </c>
      <c r="AL4639" s="9" t="str">
        <f t="array" ref="AL4639">IFERROR(INDEX('Pontuação 3.0'!G$13:G$191, MATCH(AK4639, 'Pontuação 3.0'!F$13:F$191, 0)), "Faixa Indefinida")</f>
        <v>A</v>
      </c>
      <c r="AM4639" s="9">
        <f t="shared" si="7"/>
        <v>1</v>
      </c>
      <c r="AN4639" s="9">
        <f t="shared" si="8"/>
        <v>0</v>
      </c>
      <c r="AO4639" s="9">
        <f t="shared" si="9"/>
        <v>0</v>
      </c>
      <c r="AP4639" s="9">
        <f t="shared" si="10"/>
        <v>0</v>
      </c>
      <c r="AQ4639" s="8"/>
    </row>
    <row r="4640" ht="15.75" customHeight="1">
      <c r="A4640" s="7">
        <v>45684.0</v>
      </c>
      <c r="B4640" s="8" t="s">
        <v>10459</v>
      </c>
      <c r="C4640" s="8" t="s">
        <v>10460</v>
      </c>
      <c r="D4640" s="11">
        <v>9.898727781E10</v>
      </c>
      <c r="E4640" s="8" t="s">
        <v>11833</v>
      </c>
      <c r="F4640" s="8" t="s">
        <v>11834</v>
      </c>
      <c r="G4640" s="8" t="s">
        <v>11835</v>
      </c>
      <c r="H4640" s="8" t="s">
        <v>11850</v>
      </c>
      <c r="I4640" s="8" t="s">
        <v>11837</v>
      </c>
      <c r="J4640" s="8" t="s">
        <v>11846</v>
      </c>
      <c r="K4640" s="8" t="s">
        <v>11839</v>
      </c>
      <c r="L4640" s="8" t="s">
        <v>11851</v>
      </c>
      <c r="M4640" s="8" t="s">
        <v>11853</v>
      </c>
      <c r="N4640" s="12" t="s">
        <v>11</v>
      </c>
      <c r="O4640" s="12" t="s">
        <v>13</v>
      </c>
      <c r="P4640" s="12" t="s">
        <v>27</v>
      </c>
      <c r="Q4640" s="12" t="s">
        <v>15</v>
      </c>
      <c r="R4640" s="12" t="s">
        <v>20</v>
      </c>
      <c r="S4640" s="8"/>
      <c r="T4640" s="8"/>
      <c r="U4640" s="8"/>
      <c r="V4640" s="8"/>
      <c r="W4640" s="8"/>
      <c r="X4640" s="8"/>
      <c r="Y4640" s="8"/>
      <c r="Z4640" s="8"/>
      <c r="AA4640" s="8"/>
      <c r="AB4640" s="8"/>
      <c r="AC4640" s="9">
        <f>ROUNDUP(SUM(VLOOKUP(F4640,'Pontuação'!A$2:B$11,2,FALSE),VLOOKUP(E4640,'Pontuação'!C$2:D$11,2,FALSE),VLOOKUP(H4640,'Pontuação'!I$2:J$11,2,FALSE),VLOOKUP(J4640,'Pontuação'!G$2:H$11,2,FALSE),VLOOKUP(L4640,'Pontuação'!M$2:N$13,2,FALSE)),0)</f>
        <v>1541</v>
      </c>
      <c r="AD4640" s="10">
        <f t="shared" si="1"/>
        <v>154</v>
      </c>
      <c r="AE4640" s="10" t="str">
        <f t="array" ref="AE4640">IFERROR(INDEX('Pontuação'!G$13:G$101, MATCH(AD4640, 'Pontuação'!F$13:F$101, 0)), "Faixa Indefinida")</f>
        <v>C</v>
      </c>
      <c r="AF4640" s="10">
        <f t="shared" si="2"/>
        <v>0</v>
      </c>
      <c r="AG4640" s="10">
        <f t="shared" si="3"/>
        <v>0</v>
      </c>
      <c r="AH4640" s="10">
        <f t="shared" si="4"/>
        <v>1</v>
      </c>
      <c r="AI4640" s="10">
        <f t="shared" si="5"/>
        <v>0</v>
      </c>
      <c r="AJ4640" s="9">
        <f>ROUNDUP(SUM(VLOOKUP(F4640,'Pontuação 3.0'!A$2:B$11,2,FALSE),VLOOKUP(E4640,'Pontuação 3.0'!C$2:D$11,2,FALSE),VLOOKUP(H4640,'Pontuação 3.0'!I$2:J$11,2,FALSE),VLOOKUP(J4640,'Pontuação 3.0'!G$2:H$11,2,FALSE),VLOOKUP(G4640,'Pontuação 3.0'!E$2:F$11,2,FALSE),VLOOKUP(K4640,'Pontuação 3.0'!K$2:L$11,2,FALSE),VLOOKUP(L4640,'Pontuação 3.0'!M$2:N$13,2,FALSE)),0)</f>
        <v>2110</v>
      </c>
      <c r="AK4640" s="9">
        <f t="shared" si="6"/>
        <v>211</v>
      </c>
      <c r="AL4640" s="9" t="str">
        <f t="array" ref="AL4640">IFERROR(INDEX('Pontuação 3.0'!G$13:G$191, MATCH(AK4640, 'Pontuação 3.0'!F$13:F$191, 0)), "Faixa Indefinida")</f>
        <v>C</v>
      </c>
      <c r="AM4640" s="9">
        <f t="shared" si="7"/>
        <v>0</v>
      </c>
      <c r="AN4640" s="9">
        <f t="shared" si="8"/>
        <v>0</v>
      </c>
      <c r="AO4640" s="9">
        <f t="shared" si="9"/>
        <v>1</v>
      </c>
      <c r="AP4640" s="9">
        <f t="shared" si="10"/>
        <v>0</v>
      </c>
      <c r="AQ4640" s="8"/>
    </row>
    <row r="4641" ht="15.75" customHeight="1">
      <c r="A4641" s="7">
        <v>45684.0</v>
      </c>
      <c r="B4641" s="8" t="s">
        <v>10333</v>
      </c>
      <c r="C4641" s="8" t="s">
        <v>10334</v>
      </c>
      <c r="D4641" s="11">
        <v>8.8992347875E10</v>
      </c>
      <c r="E4641" s="8" t="s">
        <v>11868</v>
      </c>
      <c r="F4641" s="8" t="s">
        <v>11842</v>
      </c>
      <c r="G4641" s="8" t="s">
        <v>11864</v>
      </c>
      <c r="H4641" s="8" t="s">
        <v>11844</v>
      </c>
      <c r="I4641" s="8" t="s">
        <v>11837</v>
      </c>
      <c r="J4641" s="8" t="s">
        <v>11838</v>
      </c>
      <c r="K4641" s="8" t="s">
        <v>11837</v>
      </c>
      <c r="L4641" s="8" t="s">
        <v>11857</v>
      </c>
      <c r="M4641" s="8" t="s">
        <v>11853</v>
      </c>
      <c r="N4641" s="12" t="s">
        <v>11</v>
      </c>
      <c r="O4641" s="12" t="s">
        <v>13</v>
      </c>
      <c r="P4641" s="12" t="s">
        <v>27</v>
      </c>
      <c r="Q4641" s="12" t="s">
        <v>65</v>
      </c>
      <c r="R4641" s="12" t="s">
        <v>20</v>
      </c>
      <c r="S4641" s="8"/>
      <c r="T4641" s="8"/>
      <c r="U4641" s="8"/>
      <c r="V4641" s="8"/>
      <c r="W4641" s="8"/>
      <c r="X4641" s="8"/>
      <c r="Y4641" s="8"/>
      <c r="Z4641" s="8"/>
      <c r="AA4641" s="8"/>
      <c r="AB4641" s="8"/>
      <c r="AC4641" s="9">
        <f>ROUNDUP(SUM(VLOOKUP(F4641,'Pontuação'!A$2:B$11,2,FALSE),VLOOKUP(E4641,'Pontuação'!C$2:D$11,2,FALSE),VLOOKUP(H4641,'Pontuação'!I$2:J$11,2,FALSE),VLOOKUP(J4641,'Pontuação'!G$2:H$11,2,FALSE),VLOOKUP(L4641,'Pontuação'!M$2:N$13,2,FALSE)),0)</f>
        <v>1840</v>
      </c>
      <c r="AD4641" s="10">
        <f t="shared" si="1"/>
        <v>184</v>
      </c>
      <c r="AE4641" s="10" t="str">
        <f t="array" ref="AE4641">IFERROR(INDEX('Pontuação'!G$13:G$101, MATCH(AD4641, 'Pontuação'!F$13:F$101, 0)), "Faixa Indefinida")</f>
        <v>A</v>
      </c>
      <c r="AF4641" s="10">
        <f t="shared" si="2"/>
        <v>1</v>
      </c>
      <c r="AG4641" s="10">
        <f t="shared" si="3"/>
        <v>0</v>
      </c>
      <c r="AH4641" s="10">
        <f t="shared" si="4"/>
        <v>0</v>
      </c>
      <c r="AI4641" s="10">
        <f t="shared" si="5"/>
        <v>0</v>
      </c>
      <c r="AJ4641" s="9">
        <f>ROUNDUP(SUM(VLOOKUP(F4641,'Pontuação 3.0'!A$2:B$11,2,FALSE),VLOOKUP(E4641,'Pontuação 3.0'!C$2:D$11,2,FALSE),VLOOKUP(H4641,'Pontuação 3.0'!I$2:J$11,2,FALSE),VLOOKUP(J4641,'Pontuação 3.0'!G$2:H$11,2,FALSE),VLOOKUP(G4641,'Pontuação 3.0'!E$2:F$11,2,FALSE),VLOOKUP(K4641,'Pontuação 3.0'!K$2:L$11,2,FALSE),VLOOKUP(L4641,'Pontuação 3.0'!M$2:N$13,2,FALSE)),0)</f>
        <v>2518</v>
      </c>
      <c r="AK4641" s="9">
        <f t="shared" si="6"/>
        <v>252</v>
      </c>
      <c r="AL4641" s="9" t="str">
        <f t="array" ref="AL4641">IFERROR(INDEX('Pontuação 3.0'!G$13:G$191, MATCH(AK4641, 'Pontuação 3.0'!F$13:F$191, 0)), "Faixa Indefinida")</f>
        <v>A</v>
      </c>
      <c r="AM4641" s="9">
        <f t="shared" si="7"/>
        <v>1</v>
      </c>
      <c r="AN4641" s="9">
        <f t="shared" si="8"/>
        <v>0</v>
      </c>
      <c r="AO4641" s="9">
        <f t="shared" si="9"/>
        <v>0</v>
      </c>
      <c r="AP4641" s="9">
        <f t="shared" si="10"/>
        <v>0</v>
      </c>
      <c r="AQ4641" s="8"/>
    </row>
    <row r="4642" ht="15.75" customHeight="1">
      <c r="A4642" s="7">
        <v>45684.0</v>
      </c>
      <c r="B4642" s="8" t="s">
        <v>10466</v>
      </c>
      <c r="C4642" s="8" t="s">
        <v>10467</v>
      </c>
      <c r="D4642" s="11">
        <v>2.1964144996E10</v>
      </c>
      <c r="E4642" s="8" t="s">
        <v>11833</v>
      </c>
      <c r="F4642" s="8" t="s">
        <v>11834</v>
      </c>
      <c r="G4642" s="8" t="s">
        <v>11843</v>
      </c>
      <c r="H4642" s="8" t="s">
        <v>11836</v>
      </c>
      <c r="I4642" s="8" t="s">
        <v>11845</v>
      </c>
      <c r="J4642" s="8" t="s">
        <v>11846</v>
      </c>
      <c r="K4642" s="8" t="s">
        <v>11839</v>
      </c>
      <c r="L4642" s="8" t="s">
        <v>11851</v>
      </c>
      <c r="M4642" s="8" t="s">
        <v>11849</v>
      </c>
      <c r="N4642" s="12" t="s">
        <v>11</v>
      </c>
      <c r="O4642" s="12" t="s">
        <v>13</v>
      </c>
      <c r="P4642" s="12" t="s">
        <v>23</v>
      </c>
      <c r="Q4642" s="12" t="s">
        <v>15</v>
      </c>
      <c r="R4642" s="12" t="s">
        <v>14</v>
      </c>
      <c r="S4642" s="8"/>
      <c r="T4642" s="8"/>
      <c r="U4642" s="8"/>
      <c r="V4642" s="8"/>
      <c r="W4642" s="8"/>
      <c r="X4642" s="8"/>
      <c r="Y4642" s="8"/>
      <c r="Z4642" s="8"/>
      <c r="AA4642" s="8"/>
      <c r="AB4642" s="8"/>
      <c r="AC4642" s="9">
        <f>ROUNDUP(SUM(VLOOKUP(F4642,'Pontuação'!A$2:B$11,2,FALSE),VLOOKUP(E4642,'Pontuação'!C$2:D$11,2,FALSE),VLOOKUP(H4642,'Pontuação'!I$2:J$11,2,FALSE),VLOOKUP(J4642,'Pontuação'!G$2:H$11,2,FALSE),VLOOKUP(L4642,'Pontuação'!M$2:N$13,2,FALSE)),0)</f>
        <v>1357</v>
      </c>
      <c r="AD4642" s="10">
        <f t="shared" si="1"/>
        <v>136</v>
      </c>
      <c r="AE4642" s="10" t="str">
        <f t="array" ref="AE4642">IFERROR(INDEX('Pontuação'!G$13:G$101, MATCH(AD4642, 'Pontuação'!F$13:F$101, 0)), "Faixa Indefinida")</f>
        <v>D</v>
      </c>
      <c r="AF4642" s="10">
        <f t="shared" si="2"/>
        <v>0</v>
      </c>
      <c r="AG4642" s="10">
        <f t="shared" si="3"/>
        <v>0</v>
      </c>
      <c r="AH4642" s="10">
        <f t="shared" si="4"/>
        <v>0</v>
      </c>
      <c r="AI4642" s="10">
        <f t="shared" si="5"/>
        <v>1</v>
      </c>
      <c r="AJ4642" s="9">
        <f>ROUNDUP(SUM(VLOOKUP(F4642,'Pontuação 3.0'!A$2:B$11,2,FALSE),VLOOKUP(E4642,'Pontuação 3.0'!C$2:D$11,2,FALSE),VLOOKUP(H4642,'Pontuação 3.0'!I$2:J$11,2,FALSE),VLOOKUP(J4642,'Pontuação 3.0'!G$2:H$11,2,FALSE),VLOOKUP(G4642,'Pontuação 3.0'!E$2:F$11,2,FALSE),VLOOKUP(K4642,'Pontuação 3.0'!K$2:L$11,2,FALSE),VLOOKUP(L4642,'Pontuação 3.0'!M$2:N$13,2,FALSE)),0)</f>
        <v>2142</v>
      </c>
      <c r="AK4642" s="9">
        <f t="shared" si="6"/>
        <v>214</v>
      </c>
      <c r="AL4642" s="9" t="str">
        <f t="array" ref="AL4642">IFERROR(INDEX('Pontuação 3.0'!G$13:G$191, MATCH(AK4642, 'Pontuação 3.0'!F$13:F$191, 0)), "Faixa Indefinida")</f>
        <v>B</v>
      </c>
      <c r="AM4642" s="9">
        <f t="shared" si="7"/>
        <v>0</v>
      </c>
      <c r="AN4642" s="9">
        <f t="shared" si="8"/>
        <v>1</v>
      </c>
      <c r="AO4642" s="9">
        <f t="shared" si="9"/>
        <v>0</v>
      </c>
      <c r="AP4642" s="9">
        <f t="shared" si="10"/>
        <v>0</v>
      </c>
      <c r="AQ4642" s="8"/>
    </row>
    <row r="4643" ht="15.75" customHeight="1">
      <c r="A4643" s="7">
        <v>45684.0</v>
      </c>
      <c r="B4643" s="8" t="s">
        <v>10468</v>
      </c>
      <c r="C4643" s="8" t="s">
        <v>10469</v>
      </c>
      <c r="D4643" s="11">
        <v>1.1993028099E10</v>
      </c>
      <c r="E4643" s="8" t="s">
        <v>11833</v>
      </c>
      <c r="F4643" s="8" t="s">
        <v>11842</v>
      </c>
      <c r="G4643" s="8" t="s">
        <v>11843</v>
      </c>
      <c r="H4643" s="8" t="s">
        <v>11865</v>
      </c>
      <c r="I4643" s="8" t="s">
        <v>11837</v>
      </c>
      <c r="J4643" s="8" t="s">
        <v>11846</v>
      </c>
      <c r="K4643" s="8" t="s">
        <v>11837</v>
      </c>
      <c r="L4643" s="8" t="s">
        <v>11847</v>
      </c>
      <c r="M4643" s="8" t="s">
        <v>11848</v>
      </c>
      <c r="N4643" s="12" t="s">
        <v>11</v>
      </c>
      <c r="O4643" s="12" t="s">
        <v>13</v>
      </c>
      <c r="P4643" s="12" t="s">
        <v>49</v>
      </c>
      <c r="Q4643" s="12" t="s">
        <v>15</v>
      </c>
      <c r="R4643" s="12" t="s">
        <v>14</v>
      </c>
      <c r="S4643" s="8"/>
      <c r="T4643" s="8"/>
      <c r="U4643" s="8"/>
      <c r="V4643" s="8"/>
      <c r="W4643" s="8"/>
      <c r="X4643" s="8"/>
      <c r="Y4643" s="8"/>
      <c r="Z4643" s="8"/>
      <c r="AA4643" s="8"/>
      <c r="AB4643" s="8"/>
      <c r="AC4643" s="9">
        <f>ROUNDUP(SUM(VLOOKUP(F4643,'Pontuação'!A$2:B$11,2,FALSE),VLOOKUP(E4643,'Pontuação'!C$2:D$11,2,FALSE),VLOOKUP(H4643,'Pontuação'!I$2:J$11,2,FALSE),VLOOKUP(J4643,'Pontuação'!G$2:H$11,2,FALSE),VLOOKUP(L4643,'Pontuação'!M$2:N$13,2,FALSE)),0)</f>
        <v>1711</v>
      </c>
      <c r="AD4643" s="10">
        <f t="shared" si="1"/>
        <v>171</v>
      </c>
      <c r="AE4643" s="10" t="str">
        <f t="array" ref="AE4643">IFERROR(INDEX('Pontuação'!G$13:G$101, MATCH(AD4643, 'Pontuação'!F$13:F$101, 0)), "Faixa Indefinida")</f>
        <v>B</v>
      </c>
      <c r="AF4643" s="10">
        <f t="shared" si="2"/>
        <v>0</v>
      </c>
      <c r="AG4643" s="10">
        <f t="shared" si="3"/>
        <v>1</v>
      </c>
      <c r="AH4643" s="10">
        <f t="shared" si="4"/>
        <v>0</v>
      </c>
      <c r="AI4643" s="10">
        <f t="shared" si="5"/>
        <v>0</v>
      </c>
      <c r="AJ4643" s="9">
        <f>ROUNDUP(SUM(VLOOKUP(F4643,'Pontuação 3.0'!A$2:B$11,2,FALSE),VLOOKUP(E4643,'Pontuação 3.0'!C$2:D$11,2,FALSE),VLOOKUP(H4643,'Pontuação 3.0'!I$2:J$11,2,FALSE),VLOOKUP(J4643,'Pontuação 3.0'!G$2:H$11,2,FALSE),VLOOKUP(G4643,'Pontuação 3.0'!E$2:F$11,2,FALSE),VLOOKUP(K4643,'Pontuação 3.0'!K$2:L$11,2,FALSE),VLOOKUP(L4643,'Pontuação 3.0'!M$2:N$13,2,FALSE)),0)</f>
        <v>2144</v>
      </c>
      <c r="AK4643" s="9">
        <f t="shared" si="6"/>
        <v>214</v>
      </c>
      <c r="AL4643" s="9" t="str">
        <f t="array" ref="AL4643">IFERROR(INDEX('Pontuação 3.0'!G$13:G$191, MATCH(AK4643, 'Pontuação 3.0'!F$13:F$191, 0)), "Faixa Indefinida")</f>
        <v>B</v>
      </c>
      <c r="AM4643" s="9">
        <f t="shared" si="7"/>
        <v>0</v>
      </c>
      <c r="AN4643" s="9">
        <f t="shared" si="8"/>
        <v>1</v>
      </c>
      <c r="AO4643" s="9">
        <f t="shared" si="9"/>
        <v>0</v>
      </c>
      <c r="AP4643" s="9">
        <f t="shared" si="10"/>
        <v>0</v>
      </c>
      <c r="AQ4643" s="8"/>
    </row>
    <row r="4644" ht="15.75" customHeight="1">
      <c r="A4644" s="7">
        <v>45684.0</v>
      </c>
      <c r="B4644" s="8" t="s">
        <v>10476</v>
      </c>
      <c r="C4644" s="8" t="s">
        <v>10477</v>
      </c>
      <c r="D4644" s="8" t="s">
        <v>10478</v>
      </c>
      <c r="E4644" s="8" t="s">
        <v>11833</v>
      </c>
      <c r="F4644" s="8" t="s">
        <v>11834</v>
      </c>
      <c r="G4644" s="8" t="s">
        <v>11843</v>
      </c>
      <c r="H4644" s="8" t="s">
        <v>11844</v>
      </c>
      <c r="I4644" s="8" t="s">
        <v>11837</v>
      </c>
      <c r="J4644" s="8" t="s">
        <v>11846</v>
      </c>
      <c r="K4644" s="8" t="s">
        <v>11837</v>
      </c>
      <c r="L4644" s="8" t="s">
        <v>11847</v>
      </c>
      <c r="M4644" s="8" t="s">
        <v>11853</v>
      </c>
      <c r="N4644" s="12" t="s">
        <v>11</v>
      </c>
      <c r="O4644" s="12" t="s">
        <v>13</v>
      </c>
      <c r="P4644" s="12" t="s">
        <v>12</v>
      </c>
      <c r="Q4644" s="12" t="s">
        <v>15</v>
      </c>
      <c r="R4644" s="12" t="s">
        <v>20</v>
      </c>
      <c r="S4644" s="8"/>
      <c r="T4644" s="8"/>
      <c r="U4644" s="8"/>
      <c r="V4644" s="8"/>
      <c r="W4644" s="8"/>
      <c r="X4644" s="8"/>
      <c r="Y4644" s="8"/>
      <c r="Z4644" s="8"/>
      <c r="AA4644" s="8"/>
      <c r="AB4644" s="8"/>
      <c r="AC4644" s="9">
        <f>ROUNDUP(SUM(VLOOKUP(F4644,'Pontuação'!A$2:B$11,2,FALSE),VLOOKUP(E4644,'Pontuação'!C$2:D$11,2,FALSE),VLOOKUP(H4644,'Pontuação'!I$2:J$11,2,FALSE),VLOOKUP(J4644,'Pontuação'!G$2:H$11,2,FALSE),VLOOKUP(L4644,'Pontuação'!M$2:N$13,2,FALSE)),0)</f>
        <v>1715</v>
      </c>
      <c r="AD4644" s="10">
        <f t="shared" si="1"/>
        <v>172</v>
      </c>
      <c r="AE4644" s="10" t="str">
        <f t="array" ref="AE4644">IFERROR(INDEX('Pontuação'!G$13:G$101, MATCH(AD4644, 'Pontuação'!F$13:F$101, 0)), "Faixa Indefinida")</f>
        <v>B</v>
      </c>
      <c r="AF4644" s="10">
        <f t="shared" si="2"/>
        <v>0</v>
      </c>
      <c r="AG4644" s="10">
        <f t="shared" si="3"/>
        <v>1</v>
      </c>
      <c r="AH4644" s="10">
        <f t="shared" si="4"/>
        <v>0</v>
      </c>
      <c r="AI4644" s="10">
        <f t="shared" si="5"/>
        <v>0</v>
      </c>
      <c r="AJ4644" s="9">
        <f>ROUNDUP(SUM(VLOOKUP(F4644,'Pontuação 3.0'!A$2:B$11,2,FALSE),VLOOKUP(E4644,'Pontuação 3.0'!C$2:D$11,2,FALSE),VLOOKUP(H4644,'Pontuação 3.0'!I$2:J$11,2,FALSE),VLOOKUP(J4644,'Pontuação 3.0'!G$2:H$11,2,FALSE),VLOOKUP(G4644,'Pontuação 3.0'!E$2:F$11,2,FALSE),VLOOKUP(K4644,'Pontuação 3.0'!K$2:L$11,2,FALSE),VLOOKUP(L4644,'Pontuação 3.0'!M$2:N$13,2,FALSE)),0)</f>
        <v>2162</v>
      </c>
      <c r="AK4644" s="9">
        <f t="shared" si="6"/>
        <v>216</v>
      </c>
      <c r="AL4644" s="9" t="str">
        <f t="array" ref="AL4644">IFERROR(INDEX('Pontuação 3.0'!G$13:G$191, MATCH(AK4644, 'Pontuação 3.0'!F$13:F$191, 0)), "Faixa Indefinida")</f>
        <v>B</v>
      </c>
      <c r="AM4644" s="9">
        <f t="shared" si="7"/>
        <v>0</v>
      </c>
      <c r="AN4644" s="9">
        <f t="shared" si="8"/>
        <v>1</v>
      </c>
      <c r="AO4644" s="9">
        <f t="shared" si="9"/>
        <v>0</v>
      </c>
      <c r="AP4644" s="9">
        <f t="shared" si="10"/>
        <v>0</v>
      </c>
      <c r="AQ4644" s="8"/>
    </row>
    <row r="4645" ht="15.75" customHeight="1">
      <c r="A4645" s="7">
        <v>45684.0</v>
      </c>
      <c r="B4645" s="8" t="s">
        <v>10484</v>
      </c>
      <c r="C4645" s="8" t="s">
        <v>10485</v>
      </c>
      <c r="D4645" s="11">
        <v>8.5996278298E10</v>
      </c>
      <c r="E4645" s="8" t="s">
        <v>11833</v>
      </c>
      <c r="F4645" s="8" t="s">
        <v>11842</v>
      </c>
      <c r="G4645" s="8" t="s">
        <v>11843</v>
      </c>
      <c r="H4645" s="8" t="s">
        <v>11865</v>
      </c>
      <c r="I4645" s="8" t="s">
        <v>11845</v>
      </c>
      <c r="J4645" s="8" t="s">
        <v>11866</v>
      </c>
      <c r="K4645" s="8" t="s">
        <v>11839</v>
      </c>
      <c r="L4645" s="8" t="s">
        <v>11847</v>
      </c>
      <c r="M4645" s="8" t="s">
        <v>11849</v>
      </c>
      <c r="N4645" s="12" t="s">
        <v>11</v>
      </c>
      <c r="O4645" s="12" t="s">
        <v>13</v>
      </c>
      <c r="P4645" s="12" t="s">
        <v>37</v>
      </c>
      <c r="Q4645" s="12" t="s">
        <v>143</v>
      </c>
      <c r="R4645" s="12" t="s">
        <v>20</v>
      </c>
      <c r="S4645" s="8"/>
      <c r="T4645" s="8"/>
      <c r="U4645" s="8"/>
      <c r="V4645" s="8"/>
      <c r="W4645" s="8"/>
      <c r="X4645" s="8"/>
      <c r="Y4645" s="8"/>
      <c r="Z4645" s="8"/>
      <c r="AA4645" s="8"/>
      <c r="AB4645" s="8"/>
      <c r="AC4645" s="9">
        <f>ROUNDUP(SUM(VLOOKUP(F4645,'Pontuação'!A$2:B$11,2,FALSE),VLOOKUP(E4645,'Pontuação'!C$2:D$11,2,FALSE),VLOOKUP(H4645,'Pontuação'!I$2:J$11,2,FALSE),VLOOKUP(J4645,'Pontuação'!G$2:H$11,2,FALSE),VLOOKUP(L4645,'Pontuação'!M$2:N$13,2,FALSE)),0)</f>
        <v>1989</v>
      </c>
      <c r="AD4645" s="10">
        <f t="shared" si="1"/>
        <v>199</v>
      </c>
      <c r="AE4645" s="10" t="str">
        <f t="array" ref="AE4645">IFERROR(INDEX('Pontuação'!G$13:G$101, MATCH(AD4645, 'Pontuação'!F$13:F$101, 0)), "Faixa Indefinida")</f>
        <v>A</v>
      </c>
      <c r="AF4645" s="10">
        <f t="shared" si="2"/>
        <v>1</v>
      </c>
      <c r="AG4645" s="10">
        <f t="shared" si="3"/>
        <v>0</v>
      </c>
      <c r="AH4645" s="10">
        <f t="shared" si="4"/>
        <v>0</v>
      </c>
      <c r="AI4645" s="10">
        <f t="shared" si="5"/>
        <v>0</v>
      </c>
      <c r="AJ4645" s="9">
        <f>ROUNDUP(SUM(VLOOKUP(F4645,'Pontuação 3.0'!A$2:B$11,2,FALSE),VLOOKUP(E4645,'Pontuação 3.0'!C$2:D$11,2,FALSE),VLOOKUP(H4645,'Pontuação 3.0'!I$2:J$11,2,FALSE),VLOOKUP(J4645,'Pontuação 3.0'!G$2:H$11,2,FALSE),VLOOKUP(G4645,'Pontuação 3.0'!E$2:F$11,2,FALSE),VLOOKUP(K4645,'Pontuação 3.0'!K$2:L$11,2,FALSE),VLOOKUP(L4645,'Pontuação 3.0'!M$2:N$13,2,FALSE)),0)</f>
        <v>2428</v>
      </c>
      <c r="AK4645" s="9">
        <f t="shared" si="6"/>
        <v>243</v>
      </c>
      <c r="AL4645" s="9" t="str">
        <f t="array" ref="AL4645">IFERROR(INDEX('Pontuação 3.0'!G$13:G$191, MATCH(AK4645, 'Pontuação 3.0'!F$13:F$191, 0)), "Faixa Indefinida")</f>
        <v>A</v>
      </c>
      <c r="AM4645" s="9">
        <f t="shared" si="7"/>
        <v>1</v>
      </c>
      <c r="AN4645" s="9">
        <f t="shared" si="8"/>
        <v>0</v>
      </c>
      <c r="AO4645" s="9">
        <f t="shared" si="9"/>
        <v>0</v>
      </c>
      <c r="AP4645" s="9">
        <f t="shared" si="10"/>
        <v>0</v>
      </c>
      <c r="AQ4645" s="8"/>
    </row>
    <row r="4646" ht="15.75" customHeight="1">
      <c r="A4646" s="7">
        <v>45684.0</v>
      </c>
      <c r="B4646" s="8" t="s">
        <v>10481</v>
      </c>
      <c r="C4646" s="8" t="s">
        <v>10482</v>
      </c>
      <c r="D4646" s="8" t="s">
        <v>10483</v>
      </c>
      <c r="E4646" s="8" t="s">
        <v>11833</v>
      </c>
      <c r="F4646" s="8" t="s">
        <v>11842</v>
      </c>
      <c r="G4646" s="8" t="s">
        <v>11843</v>
      </c>
      <c r="H4646" s="8" t="s">
        <v>11850</v>
      </c>
      <c r="I4646" s="8" t="s">
        <v>11845</v>
      </c>
      <c r="J4646" s="8" t="s">
        <v>11852</v>
      </c>
      <c r="K4646" s="8" t="s">
        <v>11837</v>
      </c>
      <c r="L4646" s="8" t="s">
        <v>11851</v>
      </c>
      <c r="M4646" s="8" t="s">
        <v>11849</v>
      </c>
      <c r="N4646" s="12" t="s">
        <v>11</v>
      </c>
      <c r="O4646" s="12" t="s">
        <v>13</v>
      </c>
      <c r="P4646" s="12" t="s">
        <v>12</v>
      </c>
      <c r="Q4646" s="12" t="s">
        <v>15</v>
      </c>
      <c r="R4646" s="12" t="s">
        <v>14</v>
      </c>
      <c r="S4646" s="8"/>
      <c r="T4646" s="8"/>
      <c r="U4646" s="8"/>
      <c r="V4646" s="8"/>
      <c r="W4646" s="8"/>
      <c r="X4646" s="8"/>
      <c r="Y4646" s="8"/>
      <c r="Z4646" s="8"/>
      <c r="AA4646" s="8"/>
      <c r="AB4646" s="8"/>
      <c r="AC4646" s="9">
        <f>ROUNDUP(SUM(VLOOKUP(F4646,'Pontuação'!A$2:B$11,2,FALSE),VLOOKUP(E4646,'Pontuação'!C$2:D$11,2,FALSE),VLOOKUP(H4646,'Pontuação'!I$2:J$11,2,FALSE),VLOOKUP(J4646,'Pontuação'!G$2:H$11,2,FALSE),VLOOKUP(L4646,'Pontuação'!M$2:N$13,2,FALSE)),0)</f>
        <v>1658</v>
      </c>
      <c r="AD4646" s="10">
        <f t="shared" si="1"/>
        <v>166</v>
      </c>
      <c r="AE4646" s="10" t="str">
        <f t="array" ref="AE4646">IFERROR(INDEX('Pontuação'!G$13:G$101, MATCH(AD4646, 'Pontuação'!F$13:F$101, 0)), "Faixa Indefinida")</f>
        <v>B</v>
      </c>
      <c r="AF4646" s="10">
        <f t="shared" si="2"/>
        <v>0</v>
      </c>
      <c r="AG4646" s="10">
        <f t="shared" si="3"/>
        <v>1</v>
      </c>
      <c r="AH4646" s="10">
        <f t="shared" si="4"/>
        <v>0</v>
      </c>
      <c r="AI4646" s="10">
        <f t="shared" si="5"/>
        <v>0</v>
      </c>
      <c r="AJ4646" s="9">
        <f>ROUNDUP(SUM(VLOOKUP(F4646,'Pontuação 3.0'!A$2:B$11,2,FALSE),VLOOKUP(E4646,'Pontuação 3.0'!C$2:D$11,2,FALSE),VLOOKUP(H4646,'Pontuação 3.0'!I$2:J$11,2,FALSE),VLOOKUP(J4646,'Pontuação 3.0'!G$2:H$11,2,FALSE),VLOOKUP(G4646,'Pontuação 3.0'!E$2:F$11,2,FALSE),VLOOKUP(K4646,'Pontuação 3.0'!K$2:L$11,2,FALSE),VLOOKUP(L4646,'Pontuação 3.0'!M$2:N$13,2,FALSE)),0)</f>
        <v>2274</v>
      </c>
      <c r="AK4646" s="9">
        <f t="shared" si="6"/>
        <v>227</v>
      </c>
      <c r="AL4646" s="9" t="str">
        <f t="array" ref="AL4646">IFERROR(INDEX('Pontuação 3.0'!G$13:G$191, MATCH(AK4646, 'Pontuação 3.0'!F$13:F$191, 0)), "Faixa Indefinida")</f>
        <v>B</v>
      </c>
      <c r="AM4646" s="9">
        <f t="shared" si="7"/>
        <v>0</v>
      </c>
      <c r="AN4646" s="9">
        <f t="shared" si="8"/>
        <v>1</v>
      </c>
      <c r="AO4646" s="9">
        <f t="shared" si="9"/>
        <v>0</v>
      </c>
      <c r="AP4646" s="9">
        <f t="shared" si="10"/>
        <v>0</v>
      </c>
      <c r="AQ4646" s="8"/>
    </row>
    <row r="4647" ht="15.75" customHeight="1">
      <c r="A4647" s="7">
        <v>45684.0</v>
      </c>
      <c r="B4647" s="8" t="s">
        <v>10490</v>
      </c>
      <c r="C4647" s="8" t="s">
        <v>10491</v>
      </c>
      <c r="D4647" s="11">
        <v>1.1984209935E10</v>
      </c>
      <c r="E4647" s="8" t="s">
        <v>11868</v>
      </c>
      <c r="F4647" s="8" t="s">
        <v>11842</v>
      </c>
      <c r="G4647" s="8" t="s">
        <v>11864</v>
      </c>
      <c r="H4647" s="8" t="s">
        <v>11844</v>
      </c>
      <c r="I4647" s="8" t="s">
        <v>11845</v>
      </c>
      <c r="J4647" s="8" t="s">
        <v>11866</v>
      </c>
      <c r="K4647" s="8" t="s">
        <v>11837</v>
      </c>
      <c r="L4647" s="8" t="s">
        <v>11840</v>
      </c>
      <c r="M4647" s="8" t="s">
        <v>11853</v>
      </c>
      <c r="N4647" s="12" t="s">
        <v>11</v>
      </c>
      <c r="O4647" s="12" t="s">
        <v>13</v>
      </c>
      <c r="P4647" s="12" t="s">
        <v>318</v>
      </c>
      <c r="Q4647" s="12" t="s">
        <v>44</v>
      </c>
      <c r="R4647" s="12" t="s">
        <v>20</v>
      </c>
      <c r="S4647" s="8"/>
      <c r="T4647" s="8"/>
      <c r="U4647" s="8"/>
      <c r="V4647" s="8"/>
      <c r="W4647" s="8"/>
      <c r="X4647" s="8"/>
      <c r="Y4647" s="8"/>
      <c r="Z4647" s="8"/>
      <c r="AA4647" s="8"/>
      <c r="AB4647" s="8"/>
      <c r="AC4647" s="9">
        <f>ROUNDUP(SUM(VLOOKUP(F4647,'Pontuação'!A$2:B$11,2,FALSE),VLOOKUP(E4647,'Pontuação'!C$2:D$11,2,FALSE),VLOOKUP(H4647,'Pontuação'!I$2:J$11,2,FALSE),VLOOKUP(J4647,'Pontuação'!G$2:H$11,2,FALSE),VLOOKUP(L4647,'Pontuação'!M$2:N$13,2,FALSE)),0)</f>
        <v>1921</v>
      </c>
      <c r="AD4647" s="10">
        <f t="shared" si="1"/>
        <v>192</v>
      </c>
      <c r="AE4647" s="10" t="str">
        <f t="array" ref="AE4647">IFERROR(INDEX('Pontuação'!G$13:G$101, MATCH(AD4647, 'Pontuação'!F$13:F$101, 0)), "Faixa Indefinida")</f>
        <v>A</v>
      </c>
      <c r="AF4647" s="10">
        <f t="shared" si="2"/>
        <v>1</v>
      </c>
      <c r="AG4647" s="10">
        <f t="shared" si="3"/>
        <v>0</v>
      </c>
      <c r="AH4647" s="10">
        <f t="shared" si="4"/>
        <v>0</v>
      </c>
      <c r="AI4647" s="10">
        <f t="shared" si="5"/>
        <v>0</v>
      </c>
      <c r="AJ4647" s="9">
        <f>ROUNDUP(SUM(VLOOKUP(F4647,'Pontuação 3.0'!A$2:B$11,2,FALSE),VLOOKUP(E4647,'Pontuação 3.0'!C$2:D$11,2,FALSE),VLOOKUP(H4647,'Pontuação 3.0'!I$2:J$11,2,FALSE),VLOOKUP(J4647,'Pontuação 3.0'!G$2:H$11,2,FALSE),VLOOKUP(G4647,'Pontuação 3.0'!E$2:F$11,2,FALSE),VLOOKUP(K4647,'Pontuação 3.0'!K$2:L$11,2,FALSE),VLOOKUP(L4647,'Pontuação 3.0'!M$2:N$13,2,FALSE)),0)</f>
        <v>2274</v>
      </c>
      <c r="AK4647" s="9">
        <f t="shared" si="6"/>
        <v>227</v>
      </c>
      <c r="AL4647" s="9" t="str">
        <f t="array" ref="AL4647">IFERROR(INDEX('Pontuação 3.0'!G$13:G$191, MATCH(AK4647, 'Pontuação 3.0'!F$13:F$191, 0)), "Faixa Indefinida")</f>
        <v>B</v>
      </c>
      <c r="AM4647" s="9">
        <f t="shared" si="7"/>
        <v>0</v>
      </c>
      <c r="AN4647" s="9">
        <f t="shared" si="8"/>
        <v>1</v>
      </c>
      <c r="AO4647" s="9">
        <f t="shared" si="9"/>
        <v>0</v>
      </c>
      <c r="AP4647" s="9">
        <f t="shared" si="10"/>
        <v>0</v>
      </c>
      <c r="AQ4647" s="8"/>
    </row>
    <row r="4648" ht="15.75" customHeight="1">
      <c r="A4648" s="7">
        <v>45684.0</v>
      </c>
      <c r="B4648" s="8" t="s">
        <v>10492</v>
      </c>
      <c r="C4648" s="8" t="s">
        <v>10493</v>
      </c>
      <c r="D4648" s="11">
        <v>6.5993506125E10</v>
      </c>
      <c r="E4648" s="8" t="s">
        <v>11868</v>
      </c>
      <c r="F4648" s="8" t="s">
        <v>11842</v>
      </c>
      <c r="G4648" s="8" t="s">
        <v>11867</v>
      </c>
      <c r="H4648" s="8" t="s">
        <v>11850</v>
      </c>
      <c r="I4648" s="8" t="s">
        <v>11837</v>
      </c>
      <c r="J4648" s="8" t="s">
        <v>11846</v>
      </c>
      <c r="K4648" s="8" t="s">
        <v>11837</v>
      </c>
      <c r="L4648" s="8" t="s">
        <v>11847</v>
      </c>
      <c r="M4648" s="8" t="s">
        <v>11848</v>
      </c>
      <c r="N4648" s="12" t="s">
        <v>11</v>
      </c>
      <c r="O4648" s="12" t="s">
        <v>13</v>
      </c>
      <c r="P4648" s="12" t="s">
        <v>49</v>
      </c>
      <c r="Q4648" s="12" t="s">
        <v>15</v>
      </c>
      <c r="R4648" s="12" t="s">
        <v>14</v>
      </c>
      <c r="S4648" s="8"/>
      <c r="T4648" s="8"/>
      <c r="U4648" s="8"/>
      <c r="V4648" s="8"/>
      <c r="W4648" s="8"/>
      <c r="X4648" s="8"/>
      <c r="Y4648" s="8"/>
      <c r="Z4648" s="8"/>
      <c r="AA4648" s="8"/>
      <c r="AB4648" s="8"/>
      <c r="AC4648" s="9">
        <f>ROUNDUP(SUM(VLOOKUP(F4648,'Pontuação'!A$2:B$11,2,FALSE),VLOOKUP(E4648,'Pontuação'!C$2:D$11,2,FALSE),VLOOKUP(H4648,'Pontuação'!I$2:J$11,2,FALSE),VLOOKUP(J4648,'Pontuação'!G$2:H$11,2,FALSE),VLOOKUP(L4648,'Pontuação'!M$2:N$13,2,FALSE)),0)</f>
        <v>1689</v>
      </c>
      <c r="AD4648" s="10">
        <f t="shared" si="1"/>
        <v>169</v>
      </c>
      <c r="AE4648" s="10" t="str">
        <f t="array" ref="AE4648">IFERROR(INDEX('Pontuação'!G$13:G$101, MATCH(AD4648, 'Pontuação'!F$13:F$101, 0)), "Faixa Indefinida")</f>
        <v>B</v>
      </c>
      <c r="AF4648" s="10">
        <f t="shared" si="2"/>
        <v>0</v>
      </c>
      <c r="AG4648" s="10">
        <f t="shared" si="3"/>
        <v>1</v>
      </c>
      <c r="AH4648" s="10">
        <f t="shared" si="4"/>
        <v>0</v>
      </c>
      <c r="AI4648" s="10">
        <f t="shared" si="5"/>
        <v>0</v>
      </c>
      <c r="AJ4648" s="9">
        <f>ROUNDUP(SUM(VLOOKUP(F4648,'Pontuação 3.0'!A$2:B$11,2,FALSE),VLOOKUP(E4648,'Pontuação 3.0'!C$2:D$11,2,FALSE),VLOOKUP(H4648,'Pontuação 3.0'!I$2:J$11,2,FALSE),VLOOKUP(J4648,'Pontuação 3.0'!G$2:H$11,2,FALSE),VLOOKUP(G4648,'Pontuação 3.0'!E$2:F$11,2,FALSE),VLOOKUP(K4648,'Pontuação 3.0'!K$2:L$11,2,FALSE),VLOOKUP(L4648,'Pontuação 3.0'!M$2:N$13,2,FALSE)),0)</f>
        <v>2028</v>
      </c>
      <c r="AK4648" s="9">
        <f t="shared" si="6"/>
        <v>203</v>
      </c>
      <c r="AL4648" s="9" t="str">
        <f t="array" ref="AL4648">IFERROR(INDEX('Pontuação 3.0'!G$13:G$191, MATCH(AK4648, 'Pontuação 3.0'!F$13:F$191, 0)), "Faixa Indefinida")</f>
        <v>C</v>
      </c>
      <c r="AM4648" s="9">
        <f t="shared" si="7"/>
        <v>0</v>
      </c>
      <c r="AN4648" s="9">
        <f t="shared" si="8"/>
        <v>0</v>
      </c>
      <c r="AO4648" s="9">
        <f t="shared" si="9"/>
        <v>1</v>
      </c>
      <c r="AP4648" s="9">
        <f t="shared" si="10"/>
        <v>0</v>
      </c>
      <c r="AQ4648" s="8"/>
    </row>
    <row r="4649" ht="15.75" customHeight="1">
      <c r="A4649" s="7">
        <v>45684.0</v>
      </c>
      <c r="B4649" s="8" t="s">
        <v>10498</v>
      </c>
      <c r="C4649" s="8" t="s">
        <v>10499</v>
      </c>
      <c r="D4649" s="11">
        <v>1.1982488247E10</v>
      </c>
      <c r="E4649" s="8" t="s">
        <v>11833</v>
      </c>
      <c r="F4649" s="8" t="s">
        <v>11863</v>
      </c>
      <c r="G4649" s="8" t="s">
        <v>11843</v>
      </c>
      <c r="H4649" s="8" t="s">
        <v>11865</v>
      </c>
      <c r="I4649" s="8" t="s">
        <v>11837</v>
      </c>
      <c r="J4649" s="8" t="s">
        <v>11846</v>
      </c>
      <c r="K4649" s="8" t="s">
        <v>11839</v>
      </c>
      <c r="L4649" s="8" t="s">
        <v>11851</v>
      </c>
      <c r="M4649" s="8" t="s">
        <v>11859</v>
      </c>
      <c r="N4649" s="12" t="s">
        <v>11</v>
      </c>
      <c r="O4649" s="12" t="s">
        <v>13</v>
      </c>
      <c r="P4649" s="12" t="s">
        <v>123</v>
      </c>
      <c r="Q4649" s="12" t="s">
        <v>15</v>
      </c>
      <c r="R4649" s="12" t="s">
        <v>20</v>
      </c>
      <c r="S4649" s="8"/>
      <c r="T4649" s="8"/>
      <c r="U4649" s="8"/>
      <c r="V4649" s="8"/>
      <c r="W4649" s="8"/>
      <c r="X4649" s="8"/>
      <c r="Y4649" s="8"/>
      <c r="Z4649" s="8"/>
      <c r="AA4649" s="8"/>
      <c r="AB4649" s="8"/>
      <c r="AC4649" s="9">
        <f>ROUNDUP(SUM(VLOOKUP(F4649,'Pontuação'!A$2:B$11,2,FALSE),VLOOKUP(E4649,'Pontuação'!C$2:D$11,2,FALSE),VLOOKUP(H4649,'Pontuação'!I$2:J$11,2,FALSE),VLOOKUP(J4649,'Pontuação'!G$2:H$11,2,FALSE),VLOOKUP(L4649,'Pontuação'!M$2:N$13,2,FALSE)),0)</f>
        <v>1550</v>
      </c>
      <c r="AD4649" s="10">
        <f t="shared" si="1"/>
        <v>155</v>
      </c>
      <c r="AE4649" s="10" t="str">
        <f t="array" ref="AE4649">IFERROR(INDEX('Pontuação'!G$13:G$101, MATCH(AD4649, 'Pontuação'!F$13:F$101, 0)), "Faixa Indefinida")</f>
        <v>C</v>
      </c>
      <c r="AF4649" s="10">
        <f t="shared" si="2"/>
        <v>0</v>
      </c>
      <c r="AG4649" s="10">
        <f t="shared" si="3"/>
        <v>0</v>
      </c>
      <c r="AH4649" s="10">
        <f t="shared" si="4"/>
        <v>1</v>
      </c>
      <c r="AI4649" s="10">
        <f t="shared" si="5"/>
        <v>0</v>
      </c>
      <c r="AJ4649" s="9">
        <f>ROUNDUP(SUM(VLOOKUP(F4649,'Pontuação 3.0'!A$2:B$11,2,FALSE),VLOOKUP(E4649,'Pontuação 3.0'!C$2:D$11,2,FALSE),VLOOKUP(H4649,'Pontuação 3.0'!I$2:J$11,2,FALSE),VLOOKUP(J4649,'Pontuação 3.0'!G$2:H$11,2,FALSE),VLOOKUP(G4649,'Pontuação 3.0'!E$2:F$11,2,FALSE),VLOOKUP(K4649,'Pontuação 3.0'!K$2:L$11,2,FALSE),VLOOKUP(L4649,'Pontuação 3.0'!M$2:N$13,2,FALSE)),0)</f>
        <v>2097</v>
      </c>
      <c r="AK4649" s="9">
        <f t="shared" si="6"/>
        <v>210</v>
      </c>
      <c r="AL4649" s="9" t="str">
        <f t="array" ref="AL4649">IFERROR(INDEX('Pontuação 3.0'!G$13:G$191, MATCH(AK4649, 'Pontuação 3.0'!F$13:F$191, 0)), "Faixa Indefinida")</f>
        <v>C</v>
      </c>
      <c r="AM4649" s="9">
        <f t="shared" si="7"/>
        <v>0</v>
      </c>
      <c r="AN4649" s="9">
        <f t="shared" si="8"/>
        <v>0</v>
      </c>
      <c r="AO4649" s="9">
        <f t="shared" si="9"/>
        <v>1</v>
      </c>
      <c r="AP4649" s="9">
        <f t="shared" si="10"/>
        <v>0</v>
      </c>
      <c r="AQ4649" s="8"/>
    </row>
    <row r="4650" ht="15.75" customHeight="1">
      <c r="A4650" s="7">
        <v>45684.0</v>
      </c>
      <c r="B4650" s="8" t="s">
        <v>10494</v>
      </c>
      <c r="C4650" s="8" t="s">
        <v>10495</v>
      </c>
      <c r="D4650" s="11">
        <v>1.1993527451E10</v>
      </c>
      <c r="E4650" s="8" t="s">
        <v>11833</v>
      </c>
      <c r="F4650" s="8" t="s">
        <v>11842</v>
      </c>
      <c r="G4650" s="8" t="s">
        <v>11843</v>
      </c>
      <c r="H4650" s="8" t="s">
        <v>11844</v>
      </c>
      <c r="I4650" s="8" t="s">
        <v>11845</v>
      </c>
      <c r="J4650" s="8" t="s">
        <v>11846</v>
      </c>
      <c r="K4650" s="8" t="s">
        <v>11837</v>
      </c>
      <c r="L4650" s="8" t="s">
        <v>11847</v>
      </c>
      <c r="M4650" s="8" t="s">
        <v>11848</v>
      </c>
      <c r="N4650" s="12" t="s">
        <v>11</v>
      </c>
      <c r="O4650" s="12" t="s">
        <v>13</v>
      </c>
      <c r="P4650" s="12" t="s">
        <v>23</v>
      </c>
      <c r="Q4650" s="12" t="s">
        <v>15</v>
      </c>
      <c r="R4650" s="12" t="s">
        <v>20</v>
      </c>
      <c r="S4650" s="8"/>
      <c r="T4650" s="8"/>
      <c r="U4650" s="8"/>
      <c r="V4650" s="8"/>
      <c r="W4650" s="8"/>
      <c r="X4650" s="8"/>
      <c r="Y4650" s="8"/>
      <c r="Z4650" s="8"/>
      <c r="AA4650" s="8"/>
      <c r="AB4650" s="8"/>
      <c r="AC4650" s="9">
        <f>ROUNDUP(SUM(VLOOKUP(F4650,'Pontuação'!A$2:B$11,2,FALSE),VLOOKUP(E4650,'Pontuação'!C$2:D$11,2,FALSE),VLOOKUP(H4650,'Pontuação'!I$2:J$11,2,FALSE),VLOOKUP(J4650,'Pontuação'!G$2:H$11,2,FALSE),VLOOKUP(L4650,'Pontuação'!M$2:N$13,2,FALSE)),0)</f>
        <v>1727</v>
      </c>
      <c r="AD4650" s="10">
        <f t="shared" si="1"/>
        <v>173</v>
      </c>
      <c r="AE4650" s="10" t="str">
        <f t="array" ref="AE4650">IFERROR(INDEX('Pontuação'!G$13:G$101, MATCH(AD4650, 'Pontuação'!F$13:F$101, 0)), "Faixa Indefinida")</f>
        <v>B</v>
      </c>
      <c r="AF4650" s="10">
        <f t="shared" si="2"/>
        <v>0</v>
      </c>
      <c r="AG4650" s="10">
        <f t="shared" si="3"/>
        <v>1</v>
      </c>
      <c r="AH4650" s="10">
        <f t="shared" si="4"/>
        <v>0</v>
      </c>
      <c r="AI4650" s="10">
        <f t="shared" si="5"/>
        <v>0</v>
      </c>
      <c r="AJ4650" s="9">
        <f>ROUNDUP(SUM(VLOOKUP(F4650,'Pontuação 3.0'!A$2:B$11,2,FALSE),VLOOKUP(E4650,'Pontuação 3.0'!C$2:D$11,2,FALSE),VLOOKUP(H4650,'Pontuação 3.0'!I$2:J$11,2,FALSE),VLOOKUP(J4650,'Pontuação 3.0'!G$2:H$11,2,FALSE),VLOOKUP(G4650,'Pontuação 3.0'!E$2:F$11,2,FALSE),VLOOKUP(K4650,'Pontuação 3.0'!K$2:L$11,2,FALSE),VLOOKUP(L4650,'Pontuação 3.0'!M$2:N$13,2,FALSE)),0)</f>
        <v>2295</v>
      </c>
      <c r="AK4650" s="9">
        <f t="shared" si="6"/>
        <v>230</v>
      </c>
      <c r="AL4650" s="9" t="str">
        <f t="array" ref="AL4650">IFERROR(INDEX('Pontuação 3.0'!G$13:G$191, MATCH(AK4650, 'Pontuação 3.0'!F$13:F$191, 0)), "Faixa Indefinida")</f>
        <v>B</v>
      </c>
      <c r="AM4650" s="9">
        <f t="shared" si="7"/>
        <v>0</v>
      </c>
      <c r="AN4650" s="9">
        <f t="shared" si="8"/>
        <v>1</v>
      </c>
      <c r="AO4650" s="9">
        <f t="shared" si="9"/>
        <v>0</v>
      </c>
      <c r="AP4650" s="9">
        <f t="shared" si="10"/>
        <v>0</v>
      </c>
      <c r="AQ4650" s="8"/>
    </row>
    <row r="4651" ht="15.75" customHeight="1">
      <c r="A4651" s="7">
        <v>45684.0</v>
      </c>
      <c r="B4651" s="8" t="s">
        <v>10488</v>
      </c>
      <c r="C4651" s="8" t="s">
        <v>10489</v>
      </c>
      <c r="D4651" s="11">
        <v>5.5999047107E10</v>
      </c>
      <c r="E4651" s="8" t="s">
        <v>11868</v>
      </c>
      <c r="F4651" s="8" t="s">
        <v>11834</v>
      </c>
      <c r="G4651" s="8" t="s">
        <v>11867</v>
      </c>
      <c r="H4651" s="8" t="s">
        <v>11856</v>
      </c>
      <c r="I4651" s="8" t="s">
        <v>11837</v>
      </c>
      <c r="J4651" s="8" t="s">
        <v>11838</v>
      </c>
      <c r="K4651" s="8" t="s">
        <v>11839</v>
      </c>
      <c r="L4651" s="8" t="s">
        <v>11847</v>
      </c>
      <c r="M4651" s="8" t="s">
        <v>11853</v>
      </c>
      <c r="N4651" s="12" t="s">
        <v>11</v>
      </c>
      <c r="O4651" s="12" t="s">
        <v>13</v>
      </c>
      <c r="P4651" s="12" t="s">
        <v>123</v>
      </c>
      <c r="Q4651" s="12" t="s">
        <v>15</v>
      </c>
      <c r="R4651" s="12" t="s">
        <v>14</v>
      </c>
      <c r="S4651" s="8"/>
      <c r="T4651" s="8"/>
      <c r="U4651" s="8"/>
      <c r="V4651" s="8"/>
      <c r="W4651" s="8"/>
      <c r="X4651" s="8"/>
      <c r="Y4651" s="8"/>
      <c r="Z4651" s="8"/>
      <c r="AA4651" s="8"/>
      <c r="AB4651" s="8"/>
      <c r="AC4651" s="9">
        <f>ROUNDUP(SUM(VLOOKUP(F4651,'Pontuação'!A$2:B$11,2,FALSE),VLOOKUP(E4651,'Pontuação'!C$2:D$11,2,FALSE),VLOOKUP(H4651,'Pontuação'!I$2:J$11,2,FALSE),VLOOKUP(J4651,'Pontuação'!G$2:H$11,2,FALSE),VLOOKUP(L4651,'Pontuação'!M$2:N$13,2,FALSE)),0)</f>
        <v>1841</v>
      </c>
      <c r="AD4651" s="10">
        <f t="shared" si="1"/>
        <v>184</v>
      </c>
      <c r="AE4651" s="10" t="str">
        <f t="array" ref="AE4651">IFERROR(INDEX('Pontuação'!G$13:G$101, MATCH(AD4651, 'Pontuação'!F$13:F$101, 0)), "Faixa Indefinida")</f>
        <v>A</v>
      </c>
      <c r="AF4651" s="10">
        <f t="shared" si="2"/>
        <v>1</v>
      </c>
      <c r="AG4651" s="10">
        <f t="shared" si="3"/>
        <v>0</v>
      </c>
      <c r="AH4651" s="10">
        <f t="shared" si="4"/>
        <v>0</v>
      </c>
      <c r="AI4651" s="10">
        <f t="shared" si="5"/>
        <v>0</v>
      </c>
      <c r="AJ4651" s="9">
        <f>ROUNDUP(SUM(VLOOKUP(F4651,'Pontuação 3.0'!A$2:B$11,2,FALSE),VLOOKUP(E4651,'Pontuação 3.0'!C$2:D$11,2,FALSE),VLOOKUP(H4651,'Pontuação 3.0'!I$2:J$11,2,FALSE),VLOOKUP(J4651,'Pontuação 3.0'!G$2:H$11,2,FALSE),VLOOKUP(G4651,'Pontuação 3.0'!E$2:F$11,2,FALSE),VLOOKUP(K4651,'Pontuação 3.0'!K$2:L$11,2,FALSE),VLOOKUP(L4651,'Pontuação 3.0'!M$2:N$13,2,FALSE)),0)</f>
        <v>2283</v>
      </c>
      <c r="AK4651" s="9">
        <f t="shared" si="6"/>
        <v>228</v>
      </c>
      <c r="AL4651" s="9" t="str">
        <f t="array" ref="AL4651">IFERROR(INDEX('Pontuação 3.0'!G$13:G$191, MATCH(AK4651, 'Pontuação 3.0'!F$13:F$191, 0)), "Faixa Indefinida")</f>
        <v>B</v>
      </c>
      <c r="AM4651" s="9">
        <f t="shared" si="7"/>
        <v>0</v>
      </c>
      <c r="AN4651" s="9">
        <f t="shared" si="8"/>
        <v>1</v>
      </c>
      <c r="AO4651" s="9">
        <f t="shared" si="9"/>
        <v>0</v>
      </c>
      <c r="AP4651" s="9">
        <f t="shared" si="10"/>
        <v>0</v>
      </c>
      <c r="AQ4651" s="8"/>
    </row>
    <row r="4652" ht="15.75" customHeight="1">
      <c r="A4652" s="7">
        <v>45684.0</v>
      </c>
      <c r="B4652" s="8" t="s">
        <v>10496</v>
      </c>
      <c r="C4652" s="8" t="s">
        <v>10497</v>
      </c>
      <c r="D4652" s="11">
        <v>1.1945320557E10</v>
      </c>
      <c r="E4652" s="8" t="s">
        <v>11833</v>
      </c>
      <c r="F4652" s="8" t="s">
        <v>11842</v>
      </c>
      <c r="G4652" s="8" t="s">
        <v>11843</v>
      </c>
      <c r="H4652" s="8" t="s">
        <v>11865</v>
      </c>
      <c r="I4652" s="8" t="s">
        <v>11845</v>
      </c>
      <c r="J4652" s="8" t="s">
        <v>11838</v>
      </c>
      <c r="K4652" s="8" t="s">
        <v>11837</v>
      </c>
      <c r="L4652" s="8" t="s">
        <v>11847</v>
      </c>
      <c r="M4652" s="8" t="s">
        <v>11848</v>
      </c>
      <c r="N4652" s="12" t="s">
        <v>11</v>
      </c>
      <c r="O4652" s="12" t="s">
        <v>13</v>
      </c>
      <c r="P4652" s="12" t="s">
        <v>49</v>
      </c>
      <c r="Q4652" s="12" t="s">
        <v>15</v>
      </c>
      <c r="R4652" s="12" t="s">
        <v>14</v>
      </c>
      <c r="S4652" s="8"/>
      <c r="T4652" s="8"/>
      <c r="U4652" s="8"/>
      <c r="V4652" s="8"/>
      <c r="W4652" s="8"/>
      <c r="X4652" s="8"/>
      <c r="Y4652" s="8"/>
      <c r="Z4652" s="8"/>
      <c r="AA4652" s="8"/>
      <c r="AB4652" s="8"/>
      <c r="AC4652" s="9">
        <f>ROUNDUP(SUM(VLOOKUP(F4652,'Pontuação'!A$2:B$11,2,FALSE),VLOOKUP(E4652,'Pontuação'!C$2:D$11,2,FALSE),VLOOKUP(H4652,'Pontuação'!I$2:J$11,2,FALSE),VLOOKUP(J4652,'Pontuação'!G$2:H$11,2,FALSE),VLOOKUP(L4652,'Pontuação'!M$2:N$13,2,FALSE)),0)</f>
        <v>1989</v>
      </c>
      <c r="AD4652" s="10">
        <f t="shared" si="1"/>
        <v>199</v>
      </c>
      <c r="AE4652" s="10" t="str">
        <f t="array" ref="AE4652">IFERROR(INDEX('Pontuação'!G$13:G$101, MATCH(AD4652, 'Pontuação'!F$13:F$101, 0)), "Faixa Indefinida")</f>
        <v>A</v>
      </c>
      <c r="AF4652" s="10">
        <f t="shared" si="2"/>
        <v>1</v>
      </c>
      <c r="AG4652" s="10">
        <f t="shared" si="3"/>
        <v>0</v>
      </c>
      <c r="AH4652" s="10">
        <f t="shared" si="4"/>
        <v>0</v>
      </c>
      <c r="AI4652" s="10">
        <f t="shared" si="5"/>
        <v>0</v>
      </c>
      <c r="AJ4652" s="9">
        <f>ROUNDUP(SUM(VLOOKUP(F4652,'Pontuação 3.0'!A$2:B$11,2,FALSE),VLOOKUP(E4652,'Pontuação 3.0'!C$2:D$11,2,FALSE),VLOOKUP(H4652,'Pontuação 3.0'!I$2:J$11,2,FALSE),VLOOKUP(J4652,'Pontuação 3.0'!G$2:H$11,2,FALSE),VLOOKUP(G4652,'Pontuação 3.0'!E$2:F$11,2,FALSE),VLOOKUP(K4652,'Pontuação 3.0'!K$2:L$11,2,FALSE),VLOOKUP(L4652,'Pontuação 3.0'!M$2:N$13,2,FALSE)),0)</f>
        <v>2419</v>
      </c>
      <c r="AK4652" s="9">
        <f t="shared" si="6"/>
        <v>242</v>
      </c>
      <c r="AL4652" s="9" t="str">
        <f t="array" ref="AL4652">IFERROR(INDEX('Pontuação 3.0'!G$13:G$191, MATCH(AK4652, 'Pontuação 3.0'!F$13:F$191, 0)), "Faixa Indefinida")</f>
        <v>A</v>
      </c>
      <c r="AM4652" s="9">
        <f t="shared" si="7"/>
        <v>1</v>
      </c>
      <c r="AN4652" s="9">
        <f t="shared" si="8"/>
        <v>0</v>
      </c>
      <c r="AO4652" s="9">
        <f t="shared" si="9"/>
        <v>0</v>
      </c>
      <c r="AP4652" s="9">
        <f t="shared" si="10"/>
        <v>0</v>
      </c>
      <c r="AQ4652" s="8"/>
    </row>
    <row r="4653" ht="15.75" customHeight="1">
      <c r="A4653" s="7">
        <v>45684.0</v>
      </c>
      <c r="B4653" s="8" t="s">
        <v>10500</v>
      </c>
      <c r="C4653" s="8" t="s">
        <v>10501</v>
      </c>
      <c r="D4653" s="8" t="s">
        <v>10502</v>
      </c>
      <c r="E4653" s="8" t="s">
        <v>11868</v>
      </c>
      <c r="F4653" s="8" t="s">
        <v>11834</v>
      </c>
      <c r="G4653" s="8" t="s">
        <v>11867</v>
      </c>
      <c r="H4653" s="8" t="s">
        <v>11856</v>
      </c>
      <c r="I4653" s="8" t="s">
        <v>11845</v>
      </c>
      <c r="J4653" s="8" t="s">
        <v>11846</v>
      </c>
      <c r="K4653" s="8" t="s">
        <v>11839</v>
      </c>
      <c r="L4653" s="8" t="s">
        <v>11847</v>
      </c>
      <c r="M4653" s="8" t="s">
        <v>11853</v>
      </c>
      <c r="N4653" s="12" t="s">
        <v>11</v>
      </c>
      <c r="O4653" s="12" t="s">
        <v>13</v>
      </c>
      <c r="P4653" s="12" t="s">
        <v>27</v>
      </c>
      <c r="Q4653" s="12" t="s">
        <v>15</v>
      </c>
      <c r="R4653" s="12" t="s">
        <v>14</v>
      </c>
      <c r="S4653" s="8"/>
      <c r="T4653" s="8"/>
      <c r="U4653" s="8"/>
      <c r="V4653" s="8"/>
      <c r="W4653" s="8"/>
      <c r="X4653" s="8"/>
      <c r="Y4653" s="8"/>
      <c r="Z4653" s="8"/>
      <c r="AA4653" s="8"/>
      <c r="AB4653" s="8"/>
      <c r="AC4653" s="9">
        <f>ROUNDUP(SUM(VLOOKUP(F4653,'Pontuação'!A$2:B$11,2,FALSE),VLOOKUP(E4653,'Pontuação'!C$2:D$11,2,FALSE),VLOOKUP(H4653,'Pontuação'!I$2:J$11,2,FALSE),VLOOKUP(J4653,'Pontuação'!G$2:H$11,2,FALSE),VLOOKUP(L4653,'Pontuação'!M$2:N$13,2,FALSE)),0)</f>
        <v>1563</v>
      </c>
      <c r="AD4653" s="10">
        <f t="shared" si="1"/>
        <v>156</v>
      </c>
      <c r="AE4653" s="10" t="str">
        <f t="array" ref="AE4653">IFERROR(INDEX('Pontuação'!G$13:G$101, MATCH(AD4653, 'Pontuação'!F$13:F$101, 0)), "Faixa Indefinida")</f>
        <v>C</v>
      </c>
      <c r="AF4653" s="10">
        <f t="shared" si="2"/>
        <v>0</v>
      </c>
      <c r="AG4653" s="10">
        <f t="shared" si="3"/>
        <v>0</v>
      </c>
      <c r="AH4653" s="10">
        <f t="shared" si="4"/>
        <v>1</v>
      </c>
      <c r="AI4653" s="10">
        <f t="shared" si="5"/>
        <v>0</v>
      </c>
      <c r="AJ4653" s="9">
        <f>ROUNDUP(SUM(VLOOKUP(F4653,'Pontuação 3.0'!A$2:B$11,2,FALSE),VLOOKUP(E4653,'Pontuação 3.0'!C$2:D$11,2,FALSE),VLOOKUP(H4653,'Pontuação 3.0'!I$2:J$11,2,FALSE),VLOOKUP(J4653,'Pontuação 3.0'!G$2:H$11,2,FALSE),VLOOKUP(G4653,'Pontuação 3.0'!E$2:F$11,2,FALSE),VLOOKUP(K4653,'Pontuação 3.0'!K$2:L$11,2,FALSE),VLOOKUP(L4653,'Pontuação 3.0'!M$2:N$13,2,FALSE)),0)</f>
        <v>2008</v>
      </c>
      <c r="AK4653" s="9">
        <f t="shared" si="6"/>
        <v>201</v>
      </c>
      <c r="AL4653" s="9" t="str">
        <f t="array" ref="AL4653">IFERROR(INDEX('Pontuação 3.0'!G$13:G$191, MATCH(AK4653, 'Pontuação 3.0'!F$13:F$191, 0)), "Faixa Indefinida")</f>
        <v>C</v>
      </c>
      <c r="AM4653" s="9">
        <f t="shared" si="7"/>
        <v>0</v>
      </c>
      <c r="AN4653" s="9">
        <f t="shared" si="8"/>
        <v>0</v>
      </c>
      <c r="AO4653" s="9">
        <f t="shared" si="9"/>
        <v>1</v>
      </c>
      <c r="AP4653" s="9">
        <f t="shared" si="10"/>
        <v>0</v>
      </c>
      <c r="AQ4653" s="8"/>
    </row>
    <row r="4654" ht="15.75" customHeight="1">
      <c r="A4654" s="7">
        <v>45684.0</v>
      </c>
      <c r="B4654" s="8" t="s">
        <v>10505</v>
      </c>
      <c r="C4654" s="8" t="s">
        <v>10506</v>
      </c>
      <c r="D4654" s="11">
        <v>1.1948262055E10</v>
      </c>
      <c r="E4654" s="8" t="s">
        <v>11833</v>
      </c>
      <c r="F4654" s="8" t="s">
        <v>11834</v>
      </c>
      <c r="G4654" s="8" t="s">
        <v>11843</v>
      </c>
      <c r="H4654" s="8" t="s">
        <v>11850</v>
      </c>
      <c r="I4654" s="8" t="s">
        <v>11845</v>
      </c>
      <c r="J4654" s="8" t="s">
        <v>11846</v>
      </c>
      <c r="K4654" s="8" t="s">
        <v>11839</v>
      </c>
      <c r="L4654" s="8" t="s">
        <v>11847</v>
      </c>
      <c r="M4654" s="8" t="s">
        <v>11841</v>
      </c>
      <c r="N4654" s="12" t="s">
        <v>11</v>
      </c>
      <c r="O4654" s="12" t="s">
        <v>13</v>
      </c>
      <c r="P4654" s="12" t="s">
        <v>27</v>
      </c>
      <c r="Q4654" s="12" t="s">
        <v>882</v>
      </c>
      <c r="R4654" s="12" t="s">
        <v>20</v>
      </c>
      <c r="S4654" s="8"/>
      <c r="T4654" s="8"/>
      <c r="U4654" s="8"/>
      <c r="V4654" s="8"/>
      <c r="W4654" s="8"/>
      <c r="X4654" s="8"/>
      <c r="Y4654" s="8"/>
      <c r="Z4654" s="8"/>
      <c r="AA4654" s="8"/>
      <c r="AB4654" s="8"/>
      <c r="AC4654" s="9">
        <f>ROUNDUP(SUM(VLOOKUP(F4654,'Pontuação'!A$2:B$11,2,FALSE),VLOOKUP(E4654,'Pontuação'!C$2:D$11,2,FALSE),VLOOKUP(H4654,'Pontuação'!I$2:J$11,2,FALSE),VLOOKUP(J4654,'Pontuação'!G$2:H$11,2,FALSE),VLOOKUP(L4654,'Pontuação'!M$2:N$13,2,FALSE)),0)</f>
        <v>1673</v>
      </c>
      <c r="AD4654" s="10">
        <f t="shared" si="1"/>
        <v>167</v>
      </c>
      <c r="AE4654" s="10" t="str">
        <f t="array" ref="AE4654">IFERROR(INDEX('Pontuação'!G$13:G$101, MATCH(AD4654, 'Pontuação'!F$13:F$101, 0)), "Faixa Indefinida")</f>
        <v>B</v>
      </c>
      <c r="AF4654" s="10">
        <f t="shared" si="2"/>
        <v>0</v>
      </c>
      <c r="AG4654" s="10">
        <f t="shared" si="3"/>
        <v>1</v>
      </c>
      <c r="AH4654" s="10">
        <f t="shared" si="4"/>
        <v>0</v>
      </c>
      <c r="AI4654" s="10">
        <f t="shared" si="5"/>
        <v>0</v>
      </c>
      <c r="AJ4654" s="9">
        <f>ROUNDUP(SUM(VLOOKUP(F4654,'Pontuação 3.0'!A$2:B$11,2,FALSE),VLOOKUP(E4654,'Pontuação 3.0'!C$2:D$11,2,FALSE),VLOOKUP(H4654,'Pontuação 3.0'!I$2:J$11,2,FALSE),VLOOKUP(J4654,'Pontuação 3.0'!G$2:H$11,2,FALSE),VLOOKUP(G4654,'Pontuação 3.0'!E$2:F$11,2,FALSE),VLOOKUP(K4654,'Pontuação 3.0'!K$2:L$11,2,FALSE),VLOOKUP(L4654,'Pontuação 3.0'!M$2:N$13,2,FALSE)),0)</f>
        <v>2336</v>
      </c>
      <c r="AK4654" s="9">
        <f t="shared" si="6"/>
        <v>234</v>
      </c>
      <c r="AL4654" s="9" t="str">
        <f t="array" ref="AL4654">IFERROR(INDEX('Pontuação 3.0'!G$13:G$191, MATCH(AK4654, 'Pontuação 3.0'!F$13:F$191, 0)), "Faixa Indefinida")</f>
        <v>B</v>
      </c>
      <c r="AM4654" s="9">
        <f t="shared" si="7"/>
        <v>0</v>
      </c>
      <c r="AN4654" s="9">
        <f t="shared" si="8"/>
        <v>1</v>
      </c>
      <c r="AO4654" s="9">
        <f t="shared" si="9"/>
        <v>0</v>
      </c>
      <c r="AP4654" s="9">
        <f t="shared" si="10"/>
        <v>0</v>
      </c>
      <c r="AQ4654" s="8"/>
    </row>
    <row r="4655" ht="15.75" customHeight="1">
      <c r="A4655" s="7">
        <v>45684.0</v>
      </c>
      <c r="B4655" s="8" t="s">
        <v>10507</v>
      </c>
      <c r="C4655" s="8" t="s">
        <v>10508</v>
      </c>
      <c r="D4655" s="8" t="s">
        <v>10509</v>
      </c>
      <c r="E4655" s="8" t="s">
        <v>11868</v>
      </c>
      <c r="F4655" s="8" t="s">
        <v>11834</v>
      </c>
      <c r="G4655" s="8" t="s">
        <v>11867</v>
      </c>
      <c r="H4655" s="8" t="s">
        <v>11856</v>
      </c>
      <c r="I4655" s="8" t="s">
        <v>11837</v>
      </c>
      <c r="J4655" s="8" t="s">
        <v>11846</v>
      </c>
      <c r="K4655" s="8" t="s">
        <v>11837</v>
      </c>
      <c r="L4655" s="8" t="s">
        <v>11857</v>
      </c>
      <c r="M4655" s="8" t="s">
        <v>11848</v>
      </c>
      <c r="N4655" s="12" t="s">
        <v>11</v>
      </c>
      <c r="O4655" s="12" t="s">
        <v>13</v>
      </c>
      <c r="P4655" s="12" t="s">
        <v>123</v>
      </c>
      <c r="Q4655" s="12" t="s">
        <v>15</v>
      </c>
      <c r="R4655" s="12" t="s">
        <v>14</v>
      </c>
      <c r="S4655" s="8"/>
      <c r="T4655" s="8"/>
      <c r="U4655" s="8"/>
      <c r="V4655" s="8"/>
      <c r="W4655" s="8"/>
      <c r="X4655" s="8"/>
      <c r="Y4655" s="8"/>
      <c r="Z4655" s="8"/>
      <c r="AA4655" s="8"/>
      <c r="AB4655" s="8"/>
      <c r="AC4655" s="9">
        <f>ROUNDUP(SUM(VLOOKUP(F4655,'Pontuação'!A$2:B$11,2,FALSE),VLOOKUP(E4655,'Pontuação'!C$2:D$11,2,FALSE),VLOOKUP(H4655,'Pontuação'!I$2:J$11,2,FALSE),VLOOKUP(J4655,'Pontuação'!G$2:H$11,2,FALSE),VLOOKUP(L4655,'Pontuação'!M$2:N$13,2,FALSE)),0)</f>
        <v>1394</v>
      </c>
      <c r="AD4655" s="10">
        <f t="shared" si="1"/>
        <v>139</v>
      </c>
      <c r="AE4655" s="10" t="str">
        <f t="array" ref="AE4655">IFERROR(INDEX('Pontuação'!G$13:G$101, MATCH(AD4655, 'Pontuação'!F$13:F$101, 0)), "Faixa Indefinida")</f>
        <v>D</v>
      </c>
      <c r="AF4655" s="10">
        <f t="shared" si="2"/>
        <v>0</v>
      </c>
      <c r="AG4655" s="10">
        <f t="shared" si="3"/>
        <v>0</v>
      </c>
      <c r="AH4655" s="10">
        <f t="shared" si="4"/>
        <v>0</v>
      </c>
      <c r="AI4655" s="10">
        <f t="shared" si="5"/>
        <v>1</v>
      </c>
      <c r="AJ4655" s="9">
        <f>ROUNDUP(SUM(VLOOKUP(F4655,'Pontuação 3.0'!A$2:B$11,2,FALSE),VLOOKUP(E4655,'Pontuação 3.0'!C$2:D$11,2,FALSE),VLOOKUP(H4655,'Pontuação 3.0'!I$2:J$11,2,FALSE),VLOOKUP(J4655,'Pontuação 3.0'!G$2:H$11,2,FALSE),VLOOKUP(G4655,'Pontuação 3.0'!E$2:F$11,2,FALSE),VLOOKUP(K4655,'Pontuação 3.0'!K$2:L$11,2,FALSE),VLOOKUP(L4655,'Pontuação 3.0'!M$2:N$13,2,FALSE)),0)</f>
        <v>1631</v>
      </c>
      <c r="AK4655" s="9">
        <f t="shared" si="6"/>
        <v>163</v>
      </c>
      <c r="AL4655" s="9" t="str">
        <f t="array" ref="AL4655">IFERROR(INDEX('Pontuação 3.0'!G$13:G$191, MATCH(AK4655, 'Pontuação 3.0'!F$13:F$191, 0)), "Faixa Indefinida")</f>
        <v>D</v>
      </c>
      <c r="AM4655" s="9">
        <f t="shared" si="7"/>
        <v>0</v>
      </c>
      <c r="AN4655" s="9">
        <f t="shared" si="8"/>
        <v>0</v>
      </c>
      <c r="AO4655" s="9">
        <f t="shared" si="9"/>
        <v>0</v>
      </c>
      <c r="AP4655" s="9">
        <f t="shared" si="10"/>
        <v>1</v>
      </c>
      <c r="AQ4655" s="8"/>
    </row>
    <row r="4656" ht="15.75" customHeight="1">
      <c r="A4656" s="7">
        <v>45684.0</v>
      </c>
      <c r="B4656" s="8" t="s">
        <v>10510</v>
      </c>
      <c r="C4656" s="8" t="s">
        <v>10511</v>
      </c>
      <c r="D4656" s="11">
        <v>1.1930759576E10</v>
      </c>
      <c r="E4656" s="8" t="s">
        <v>11833</v>
      </c>
      <c r="F4656" s="8" t="s">
        <v>11834</v>
      </c>
      <c r="G4656" s="8" t="s">
        <v>11843</v>
      </c>
      <c r="H4656" s="8" t="s">
        <v>11844</v>
      </c>
      <c r="I4656" s="8" t="s">
        <v>11837</v>
      </c>
      <c r="J4656" s="8" t="s">
        <v>11852</v>
      </c>
      <c r="K4656" s="8" t="s">
        <v>11837</v>
      </c>
      <c r="L4656" s="8" t="s">
        <v>11840</v>
      </c>
      <c r="M4656" s="8" t="s">
        <v>11849</v>
      </c>
      <c r="N4656" s="12" t="s">
        <v>11</v>
      </c>
      <c r="O4656" s="12" t="s">
        <v>13</v>
      </c>
      <c r="P4656" s="12" t="s">
        <v>123</v>
      </c>
      <c r="Q4656" s="12" t="s">
        <v>15</v>
      </c>
      <c r="R4656" s="12" t="s">
        <v>14</v>
      </c>
      <c r="S4656" s="8"/>
      <c r="T4656" s="8"/>
      <c r="U4656" s="8"/>
      <c r="V4656" s="8"/>
      <c r="W4656" s="8"/>
      <c r="X4656" s="8"/>
      <c r="Y4656" s="8"/>
      <c r="Z4656" s="8"/>
      <c r="AA4656" s="8"/>
      <c r="AB4656" s="8"/>
      <c r="AC4656" s="9">
        <f>ROUNDUP(SUM(VLOOKUP(F4656,'Pontuação'!A$2:B$11,2,FALSE),VLOOKUP(E4656,'Pontuação'!C$2:D$11,2,FALSE),VLOOKUP(H4656,'Pontuação'!I$2:J$11,2,FALSE),VLOOKUP(J4656,'Pontuação'!G$2:H$11,2,FALSE),VLOOKUP(L4656,'Pontuação'!M$2:N$13,2,FALSE)),0)</f>
        <v>1732</v>
      </c>
      <c r="AD4656" s="10">
        <f t="shared" si="1"/>
        <v>173</v>
      </c>
      <c r="AE4656" s="10" t="str">
        <f t="array" ref="AE4656">IFERROR(INDEX('Pontuação'!G$13:G$101, MATCH(AD4656, 'Pontuação'!F$13:F$101, 0)), "Faixa Indefinida")</f>
        <v>B</v>
      </c>
      <c r="AF4656" s="10">
        <f t="shared" si="2"/>
        <v>0</v>
      </c>
      <c r="AG4656" s="10">
        <f t="shared" si="3"/>
        <v>1</v>
      </c>
      <c r="AH4656" s="10">
        <f t="shared" si="4"/>
        <v>0</v>
      </c>
      <c r="AI4656" s="10">
        <f t="shared" si="5"/>
        <v>0</v>
      </c>
      <c r="AJ4656" s="9">
        <f>ROUNDUP(SUM(VLOOKUP(F4656,'Pontuação 3.0'!A$2:B$11,2,FALSE),VLOOKUP(E4656,'Pontuação 3.0'!C$2:D$11,2,FALSE),VLOOKUP(H4656,'Pontuação 3.0'!I$2:J$11,2,FALSE),VLOOKUP(J4656,'Pontuação 3.0'!G$2:H$11,2,FALSE),VLOOKUP(G4656,'Pontuação 3.0'!E$2:F$11,2,FALSE),VLOOKUP(K4656,'Pontuação 3.0'!K$2:L$11,2,FALSE),VLOOKUP(L4656,'Pontuação 3.0'!M$2:N$13,2,FALSE)),0)</f>
        <v>2206</v>
      </c>
      <c r="AK4656" s="9">
        <f t="shared" si="6"/>
        <v>221</v>
      </c>
      <c r="AL4656" s="9" t="str">
        <f t="array" ref="AL4656">IFERROR(INDEX('Pontuação 3.0'!G$13:G$191, MATCH(AK4656, 'Pontuação 3.0'!F$13:F$191, 0)), "Faixa Indefinida")</f>
        <v>B</v>
      </c>
      <c r="AM4656" s="9">
        <f t="shared" si="7"/>
        <v>0</v>
      </c>
      <c r="AN4656" s="9">
        <f t="shared" si="8"/>
        <v>1</v>
      </c>
      <c r="AO4656" s="9">
        <f t="shared" si="9"/>
        <v>0</v>
      </c>
      <c r="AP4656" s="9">
        <f t="shared" si="10"/>
        <v>0</v>
      </c>
      <c r="AQ4656" s="8"/>
    </row>
    <row r="4657" ht="15.75" customHeight="1">
      <c r="A4657" s="7">
        <v>45684.0</v>
      </c>
      <c r="B4657" s="8" t="s">
        <v>10512</v>
      </c>
      <c r="C4657" s="8" t="s">
        <v>10513</v>
      </c>
      <c r="D4657" s="11">
        <v>1.9997479486E10</v>
      </c>
      <c r="E4657" s="8" t="s">
        <v>11833</v>
      </c>
      <c r="F4657" s="8" t="s">
        <v>11834</v>
      </c>
      <c r="G4657" s="8" t="s">
        <v>11843</v>
      </c>
      <c r="H4657" s="8" t="s">
        <v>11865</v>
      </c>
      <c r="I4657" s="8" t="s">
        <v>11837</v>
      </c>
      <c r="J4657" s="8" t="s">
        <v>11852</v>
      </c>
      <c r="K4657" s="8" t="s">
        <v>11837</v>
      </c>
      <c r="L4657" s="8" t="s">
        <v>11847</v>
      </c>
      <c r="M4657" s="8" t="s">
        <v>11848</v>
      </c>
      <c r="N4657" s="12" t="s">
        <v>11</v>
      </c>
      <c r="O4657" s="12" t="s">
        <v>13</v>
      </c>
      <c r="P4657" s="12" t="s">
        <v>123</v>
      </c>
      <c r="Q4657" s="12" t="s">
        <v>15</v>
      </c>
      <c r="R4657" s="12" t="s">
        <v>14</v>
      </c>
      <c r="S4657" s="8"/>
      <c r="T4657" s="8"/>
      <c r="U4657" s="8"/>
      <c r="V4657" s="8"/>
      <c r="W4657" s="8"/>
      <c r="X4657" s="8"/>
      <c r="Y4657" s="8"/>
      <c r="Z4657" s="8"/>
      <c r="AA4657" s="8"/>
      <c r="AB4657" s="8"/>
      <c r="AC4657" s="9">
        <f>ROUNDUP(SUM(VLOOKUP(F4657,'Pontuação'!A$2:B$11,2,FALSE),VLOOKUP(E4657,'Pontuação'!C$2:D$11,2,FALSE),VLOOKUP(H4657,'Pontuação'!I$2:J$11,2,FALSE),VLOOKUP(J4657,'Pontuação'!G$2:H$11,2,FALSE),VLOOKUP(L4657,'Pontuação'!M$2:N$13,2,FALSE)),0)</f>
        <v>1804</v>
      </c>
      <c r="AD4657" s="10">
        <f t="shared" si="1"/>
        <v>180</v>
      </c>
      <c r="AE4657" s="10" t="str">
        <f t="array" ref="AE4657">IFERROR(INDEX('Pontuação'!G$13:G$101, MATCH(AD4657, 'Pontuação'!F$13:F$101, 0)), "Faixa Indefinida")</f>
        <v>B</v>
      </c>
      <c r="AF4657" s="10">
        <f t="shared" si="2"/>
        <v>0</v>
      </c>
      <c r="AG4657" s="10">
        <f t="shared" si="3"/>
        <v>1</v>
      </c>
      <c r="AH4657" s="10">
        <f t="shared" si="4"/>
        <v>0</v>
      </c>
      <c r="AI4657" s="10">
        <f t="shared" si="5"/>
        <v>0</v>
      </c>
      <c r="AJ4657" s="9">
        <f>ROUNDUP(SUM(VLOOKUP(F4657,'Pontuação 3.0'!A$2:B$11,2,FALSE),VLOOKUP(E4657,'Pontuação 3.0'!C$2:D$11,2,FALSE),VLOOKUP(H4657,'Pontuação 3.0'!I$2:J$11,2,FALSE),VLOOKUP(J4657,'Pontuação 3.0'!G$2:H$11,2,FALSE),VLOOKUP(G4657,'Pontuação 3.0'!E$2:F$11,2,FALSE),VLOOKUP(K4657,'Pontuação 3.0'!K$2:L$11,2,FALSE),VLOOKUP(L4657,'Pontuação 3.0'!M$2:N$13,2,FALSE)),0)</f>
        <v>2163</v>
      </c>
      <c r="AK4657" s="9">
        <f t="shared" si="6"/>
        <v>216</v>
      </c>
      <c r="AL4657" s="9" t="str">
        <f t="array" ref="AL4657">IFERROR(INDEX('Pontuação 3.0'!G$13:G$191, MATCH(AK4657, 'Pontuação 3.0'!F$13:F$191, 0)), "Faixa Indefinida")</f>
        <v>B</v>
      </c>
      <c r="AM4657" s="9">
        <f t="shared" si="7"/>
        <v>0</v>
      </c>
      <c r="AN4657" s="9">
        <f t="shared" si="8"/>
        <v>1</v>
      </c>
      <c r="AO4657" s="9">
        <f t="shared" si="9"/>
        <v>0</v>
      </c>
      <c r="AP4657" s="9">
        <f t="shared" si="10"/>
        <v>0</v>
      </c>
      <c r="AQ4657" s="8"/>
    </row>
    <row r="4658" ht="15.75" customHeight="1">
      <c r="A4658" s="7">
        <v>45684.0</v>
      </c>
      <c r="B4658" s="8" t="s">
        <v>10516</v>
      </c>
      <c r="C4658" s="8" t="s">
        <v>10517</v>
      </c>
      <c r="D4658" s="11">
        <v>8.1989245183E10</v>
      </c>
      <c r="E4658" s="8" t="s">
        <v>11833</v>
      </c>
      <c r="F4658" s="8" t="s">
        <v>11834</v>
      </c>
      <c r="G4658" s="8" t="s">
        <v>11835</v>
      </c>
      <c r="H4658" s="8" t="s">
        <v>11844</v>
      </c>
      <c r="I4658" s="8" t="s">
        <v>11837</v>
      </c>
      <c r="J4658" s="8" t="s">
        <v>11846</v>
      </c>
      <c r="K4658" s="8" t="s">
        <v>11837</v>
      </c>
      <c r="L4658" s="8" t="s">
        <v>11851</v>
      </c>
      <c r="M4658" s="8" t="s">
        <v>11841</v>
      </c>
      <c r="N4658" s="12" t="s">
        <v>11</v>
      </c>
      <c r="O4658" s="12" t="s">
        <v>13</v>
      </c>
      <c r="P4658" s="12" t="s">
        <v>12</v>
      </c>
      <c r="Q4658" s="12" t="s">
        <v>15</v>
      </c>
      <c r="R4658" s="12" t="s">
        <v>20</v>
      </c>
      <c r="S4658" s="8"/>
      <c r="T4658" s="8"/>
      <c r="U4658" s="8"/>
      <c r="V4658" s="8"/>
      <c r="W4658" s="8"/>
      <c r="X4658" s="8"/>
      <c r="Y4658" s="8"/>
      <c r="Z4658" s="8"/>
      <c r="AA4658" s="8"/>
      <c r="AB4658" s="8"/>
      <c r="AC4658" s="9">
        <f>ROUNDUP(SUM(VLOOKUP(F4658,'Pontuação'!A$2:B$11,2,FALSE),VLOOKUP(E4658,'Pontuação'!C$2:D$11,2,FALSE),VLOOKUP(H4658,'Pontuação'!I$2:J$11,2,FALSE),VLOOKUP(J4658,'Pontuação'!G$2:H$11,2,FALSE),VLOOKUP(L4658,'Pontuação'!M$2:N$13,2,FALSE)),0)</f>
        <v>1583</v>
      </c>
      <c r="AD4658" s="10">
        <f t="shared" si="1"/>
        <v>158</v>
      </c>
      <c r="AE4658" s="10" t="str">
        <f t="array" ref="AE4658">IFERROR(INDEX('Pontuação'!G$13:G$101, MATCH(AD4658, 'Pontuação'!F$13:F$101, 0)), "Faixa Indefinida")</f>
        <v>C</v>
      </c>
      <c r="AF4658" s="10">
        <f t="shared" si="2"/>
        <v>0</v>
      </c>
      <c r="AG4658" s="10">
        <f t="shared" si="3"/>
        <v>0</v>
      </c>
      <c r="AH4658" s="10">
        <f t="shared" si="4"/>
        <v>1</v>
      </c>
      <c r="AI4658" s="10">
        <f t="shared" si="5"/>
        <v>0</v>
      </c>
      <c r="AJ4658" s="9">
        <f>ROUNDUP(SUM(VLOOKUP(F4658,'Pontuação 3.0'!A$2:B$11,2,FALSE),VLOOKUP(E4658,'Pontuação 3.0'!C$2:D$11,2,FALSE),VLOOKUP(H4658,'Pontuação 3.0'!I$2:J$11,2,FALSE),VLOOKUP(J4658,'Pontuação 3.0'!G$2:H$11,2,FALSE),VLOOKUP(G4658,'Pontuação 3.0'!E$2:F$11,2,FALSE),VLOOKUP(K4658,'Pontuação 3.0'!K$2:L$11,2,FALSE),VLOOKUP(L4658,'Pontuação 3.0'!M$2:N$13,2,FALSE)),0)</f>
        <v>1936</v>
      </c>
      <c r="AK4658" s="9">
        <f t="shared" si="6"/>
        <v>194</v>
      </c>
      <c r="AL4658" s="9" t="str">
        <f t="array" ref="AL4658">IFERROR(INDEX('Pontuação 3.0'!G$13:G$191, MATCH(AK4658, 'Pontuação 3.0'!F$13:F$191, 0)), "Faixa Indefinida")</f>
        <v>C</v>
      </c>
      <c r="AM4658" s="9">
        <f t="shared" si="7"/>
        <v>0</v>
      </c>
      <c r="AN4658" s="9">
        <f t="shared" si="8"/>
        <v>0</v>
      </c>
      <c r="AO4658" s="9">
        <f t="shared" si="9"/>
        <v>1</v>
      </c>
      <c r="AP4658" s="9">
        <f t="shared" si="10"/>
        <v>0</v>
      </c>
      <c r="AQ4658" s="8"/>
    </row>
    <row r="4659" ht="15.75" customHeight="1">
      <c r="A4659" s="7">
        <v>45684.0</v>
      </c>
      <c r="B4659" s="8" t="s">
        <v>175</v>
      </c>
      <c r="C4659" s="8" t="s">
        <v>10518</v>
      </c>
      <c r="D4659" s="8" t="s">
        <v>10519</v>
      </c>
      <c r="E4659" s="8" t="s">
        <v>11833</v>
      </c>
      <c r="F4659" s="8" t="s">
        <v>11842</v>
      </c>
      <c r="G4659" s="8" t="s">
        <v>11843</v>
      </c>
      <c r="H4659" s="8" t="s">
        <v>11836</v>
      </c>
      <c r="I4659" s="8" t="s">
        <v>11837</v>
      </c>
      <c r="J4659" s="8" t="s">
        <v>11838</v>
      </c>
      <c r="K4659" s="8" t="s">
        <v>11837</v>
      </c>
      <c r="L4659" s="8" t="s">
        <v>11870</v>
      </c>
      <c r="M4659" s="8" t="s">
        <v>11849</v>
      </c>
      <c r="N4659" s="8"/>
      <c r="O4659" s="8"/>
      <c r="P4659" s="8"/>
      <c r="Q4659" s="8"/>
      <c r="R4659" s="8"/>
      <c r="S4659" s="8"/>
      <c r="T4659" s="8"/>
      <c r="U4659" s="8"/>
      <c r="V4659" s="8"/>
      <c r="W4659" s="8"/>
      <c r="X4659" s="8"/>
      <c r="Y4659" s="8"/>
      <c r="Z4659" s="8"/>
      <c r="AA4659" s="8"/>
      <c r="AB4659" s="8"/>
      <c r="AC4659" s="9">
        <f>ROUNDUP(SUM(VLOOKUP(F4659,'Pontuação'!A$2:B$11,2,FALSE),VLOOKUP(E4659,'Pontuação'!C$2:D$11,2,FALSE),VLOOKUP(H4659,'Pontuação'!I$2:J$11,2,FALSE),VLOOKUP(J4659,'Pontuação'!G$2:H$11,2,FALSE),VLOOKUP(L4659,'Pontuação'!M$2:N$13,2,FALSE)),0)</f>
        <v>1717</v>
      </c>
      <c r="AD4659" s="10">
        <f t="shared" si="1"/>
        <v>172</v>
      </c>
      <c r="AE4659" s="10" t="str">
        <f t="array" ref="AE4659">IFERROR(INDEX('Pontuação'!G$13:G$101, MATCH(AD4659, 'Pontuação'!F$13:F$101, 0)), "Faixa Indefinida")</f>
        <v>B</v>
      </c>
      <c r="AF4659" s="10">
        <f t="shared" si="2"/>
        <v>0</v>
      </c>
      <c r="AG4659" s="10">
        <f t="shared" si="3"/>
        <v>1</v>
      </c>
      <c r="AH4659" s="10">
        <f t="shared" si="4"/>
        <v>0</v>
      </c>
      <c r="AI4659" s="10">
        <f t="shared" si="5"/>
        <v>0</v>
      </c>
      <c r="AJ4659" s="9">
        <f>ROUNDUP(SUM(VLOOKUP(F4659,'Pontuação 3.0'!A$2:B$11,2,FALSE),VLOOKUP(E4659,'Pontuação 3.0'!C$2:D$11,2,FALSE),VLOOKUP(H4659,'Pontuação 3.0'!I$2:J$11,2,FALSE),VLOOKUP(J4659,'Pontuação 3.0'!G$2:H$11,2,FALSE),VLOOKUP(G4659,'Pontuação 3.0'!E$2:F$11,2,FALSE),VLOOKUP(K4659,'Pontuação 3.0'!K$2:L$11,2,FALSE),VLOOKUP(L4659,'Pontuação 3.0'!M$2:N$13,2,FALSE)),0)</f>
        <v>2483</v>
      </c>
      <c r="AK4659" s="9">
        <f t="shared" si="6"/>
        <v>248</v>
      </c>
      <c r="AL4659" s="9" t="str">
        <f t="array" ref="AL4659">IFERROR(INDEX('Pontuação 3.0'!G$13:G$191, MATCH(AK4659, 'Pontuação 3.0'!F$13:F$191, 0)), "Faixa Indefinida")</f>
        <v>A</v>
      </c>
      <c r="AM4659" s="9">
        <f t="shared" si="7"/>
        <v>1</v>
      </c>
      <c r="AN4659" s="9">
        <f t="shared" si="8"/>
        <v>0</v>
      </c>
      <c r="AO4659" s="9">
        <f t="shared" si="9"/>
        <v>0</v>
      </c>
      <c r="AP4659" s="9">
        <f t="shared" si="10"/>
        <v>0</v>
      </c>
      <c r="AQ4659" s="8"/>
    </row>
    <row r="4660" ht="15.75" customHeight="1">
      <c r="A4660" s="7">
        <v>45684.0</v>
      </c>
      <c r="B4660" s="8" t="s">
        <v>409</v>
      </c>
      <c r="C4660" s="8" t="s">
        <v>10523</v>
      </c>
      <c r="D4660" s="8" t="s">
        <v>10524</v>
      </c>
      <c r="E4660" s="8" t="s">
        <v>11833</v>
      </c>
      <c r="F4660" s="8" t="s">
        <v>11842</v>
      </c>
      <c r="G4660" s="8" t="s">
        <v>11835</v>
      </c>
      <c r="H4660" s="8" t="s">
        <v>11850</v>
      </c>
      <c r="I4660" s="8" t="s">
        <v>11837</v>
      </c>
      <c r="J4660" s="8" t="s">
        <v>11846</v>
      </c>
      <c r="K4660" s="8" t="s">
        <v>11837</v>
      </c>
      <c r="L4660" s="8" t="s">
        <v>11847</v>
      </c>
      <c r="M4660" s="8" t="s">
        <v>11849</v>
      </c>
      <c r="N4660" s="12" t="s">
        <v>11</v>
      </c>
      <c r="O4660" s="12" t="s">
        <v>13</v>
      </c>
      <c r="P4660" s="12" t="s">
        <v>318</v>
      </c>
      <c r="Q4660" s="12" t="s">
        <v>15</v>
      </c>
      <c r="R4660" s="12" t="s">
        <v>20</v>
      </c>
      <c r="S4660" s="8"/>
      <c r="T4660" s="8"/>
      <c r="U4660" s="8"/>
      <c r="V4660" s="8"/>
      <c r="W4660" s="8"/>
      <c r="X4660" s="8"/>
      <c r="Y4660" s="8"/>
      <c r="Z4660" s="8"/>
      <c r="AA4660" s="8"/>
      <c r="AB4660" s="8"/>
      <c r="AC4660" s="9">
        <f>ROUNDUP(SUM(VLOOKUP(F4660,'Pontuação'!A$2:B$11,2,FALSE),VLOOKUP(E4660,'Pontuação'!C$2:D$11,2,FALSE),VLOOKUP(H4660,'Pontuação'!I$2:J$11,2,FALSE),VLOOKUP(J4660,'Pontuação'!G$2:H$11,2,FALSE),VLOOKUP(L4660,'Pontuação'!M$2:N$13,2,FALSE)),0)</f>
        <v>1685</v>
      </c>
      <c r="AD4660" s="10">
        <f t="shared" si="1"/>
        <v>169</v>
      </c>
      <c r="AE4660" s="10" t="str">
        <f t="array" ref="AE4660">IFERROR(INDEX('Pontuação'!G$13:G$101, MATCH(AD4660, 'Pontuação'!F$13:F$101, 0)), "Faixa Indefinida")</f>
        <v>B</v>
      </c>
      <c r="AF4660" s="10">
        <f t="shared" si="2"/>
        <v>0</v>
      </c>
      <c r="AG4660" s="10">
        <f t="shared" si="3"/>
        <v>1</v>
      </c>
      <c r="AH4660" s="10">
        <f t="shared" si="4"/>
        <v>0</v>
      </c>
      <c r="AI4660" s="10">
        <f t="shared" si="5"/>
        <v>0</v>
      </c>
      <c r="AJ4660" s="9">
        <f>ROUNDUP(SUM(VLOOKUP(F4660,'Pontuação 3.0'!A$2:B$11,2,FALSE),VLOOKUP(E4660,'Pontuação 3.0'!C$2:D$11,2,FALSE),VLOOKUP(H4660,'Pontuação 3.0'!I$2:J$11,2,FALSE),VLOOKUP(J4660,'Pontuação 3.0'!G$2:H$11,2,FALSE),VLOOKUP(G4660,'Pontuação 3.0'!E$2:F$11,2,FALSE),VLOOKUP(K4660,'Pontuação 3.0'!K$2:L$11,2,FALSE),VLOOKUP(L4660,'Pontuação 3.0'!M$2:N$13,2,FALSE)),0)</f>
        <v>2068</v>
      </c>
      <c r="AK4660" s="9">
        <f t="shared" si="6"/>
        <v>207</v>
      </c>
      <c r="AL4660" s="9" t="str">
        <f t="array" ref="AL4660">IFERROR(INDEX('Pontuação 3.0'!G$13:G$191, MATCH(AK4660, 'Pontuação 3.0'!F$13:F$191, 0)), "Faixa Indefinida")</f>
        <v>C</v>
      </c>
      <c r="AM4660" s="9">
        <f t="shared" si="7"/>
        <v>0</v>
      </c>
      <c r="AN4660" s="9">
        <f t="shared" si="8"/>
        <v>0</v>
      </c>
      <c r="AO4660" s="9">
        <f t="shared" si="9"/>
        <v>1</v>
      </c>
      <c r="AP4660" s="9">
        <f t="shared" si="10"/>
        <v>0</v>
      </c>
      <c r="AQ4660" s="8"/>
    </row>
    <row r="4661" ht="15.75" customHeight="1">
      <c r="A4661" s="7">
        <v>45684.0</v>
      </c>
      <c r="B4661" s="8" t="s">
        <v>10529</v>
      </c>
      <c r="C4661" s="8" t="s">
        <v>10530</v>
      </c>
      <c r="D4661" s="11">
        <v>1.1984779381E10</v>
      </c>
      <c r="E4661" s="8" t="s">
        <v>11868</v>
      </c>
      <c r="F4661" s="8" t="s">
        <v>11842</v>
      </c>
      <c r="G4661" s="8" t="s">
        <v>11835</v>
      </c>
      <c r="H4661" s="8" t="s">
        <v>11836</v>
      </c>
      <c r="I4661" s="8" t="s">
        <v>11845</v>
      </c>
      <c r="J4661" s="8" t="s">
        <v>11846</v>
      </c>
      <c r="K4661" s="8" t="s">
        <v>11839</v>
      </c>
      <c r="L4661" s="8" t="s">
        <v>11857</v>
      </c>
      <c r="M4661" s="8" t="s">
        <v>11848</v>
      </c>
      <c r="N4661" s="12" t="s">
        <v>11</v>
      </c>
      <c r="O4661" s="12" t="s">
        <v>13</v>
      </c>
      <c r="P4661" s="12" t="s">
        <v>31</v>
      </c>
      <c r="Q4661" s="12" t="s">
        <v>15</v>
      </c>
      <c r="R4661" s="12" t="s">
        <v>20</v>
      </c>
      <c r="S4661" s="8"/>
      <c r="T4661" s="8"/>
      <c r="U4661" s="8"/>
      <c r="V4661" s="8"/>
      <c r="W4661" s="8"/>
      <c r="X4661" s="8"/>
      <c r="Y4661" s="8"/>
      <c r="Z4661" s="8"/>
      <c r="AA4661" s="8"/>
      <c r="AB4661" s="8"/>
      <c r="AC4661" s="9">
        <f>ROUNDUP(SUM(VLOOKUP(F4661,'Pontuação'!A$2:B$11,2,FALSE),VLOOKUP(E4661,'Pontuação'!C$2:D$11,2,FALSE),VLOOKUP(H4661,'Pontuação'!I$2:J$11,2,FALSE),VLOOKUP(J4661,'Pontuação'!G$2:H$11,2,FALSE),VLOOKUP(L4661,'Pontuação'!M$2:N$13,2,FALSE)),0)</f>
        <v>1336</v>
      </c>
      <c r="AD4661" s="10">
        <f t="shared" si="1"/>
        <v>134</v>
      </c>
      <c r="AE4661" s="10" t="str">
        <f t="array" ref="AE4661">IFERROR(INDEX('Pontuação'!G$13:G$101, MATCH(AD4661, 'Pontuação'!F$13:F$101, 0)), "Faixa Indefinida")</f>
        <v>D</v>
      </c>
      <c r="AF4661" s="10">
        <f t="shared" si="2"/>
        <v>0</v>
      </c>
      <c r="AG4661" s="10">
        <f t="shared" si="3"/>
        <v>0</v>
      </c>
      <c r="AH4661" s="10">
        <f t="shared" si="4"/>
        <v>0</v>
      </c>
      <c r="AI4661" s="10">
        <f t="shared" si="5"/>
        <v>1</v>
      </c>
      <c r="AJ4661" s="9">
        <f>ROUNDUP(SUM(VLOOKUP(F4661,'Pontuação 3.0'!A$2:B$11,2,FALSE),VLOOKUP(E4661,'Pontuação 3.0'!C$2:D$11,2,FALSE),VLOOKUP(H4661,'Pontuação 3.0'!I$2:J$11,2,FALSE),VLOOKUP(J4661,'Pontuação 3.0'!G$2:H$11,2,FALSE),VLOOKUP(G4661,'Pontuação 3.0'!E$2:F$11,2,FALSE),VLOOKUP(K4661,'Pontuação 3.0'!K$2:L$11,2,FALSE),VLOOKUP(L4661,'Pontuação 3.0'!M$2:N$13,2,FALSE)),0)</f>
        <v>2075</v>
      </c>
      <c r="AK4661" s="9">
        <f t="shared" si="6"/>
        <v>208</v>
      </c>
      <c r="AL4661" s="9" t="str">
        <f t="array" ref="AL4661">IFERROR(INDEX('Pontuação 3.0'!G$13:G$191, MATCH(AK4661, 'Pontuação 3.0'!F$13:F$191, 0)), "Faixa Indefinida")</f>
        <v>C</v>
      </c>
      <c r="AM4661" s="9">
        <f t="shared" si="7"/>
        <v>0</v>
      </c>
      <c r="AN4661" s="9">
        <f t="shared" si="8"/>
        <v>0</v>
      </c>
      <c r="AO4661" s="9">
        <f t="shared" si="9"/>
        <v>1</v>
      </c>
      <c r="AP4661" s="9">
        <f t="shared" si="10"/>
        <v>0</v>
      </c>
      <c r="AQ4661" s="8"/>
    </row>
    <row r="4662" ht="15.75" customHeight="1">
      <c r="A4662" s="7">
        <v>45684.0</v>
      </c>
      <c r="B4662" s="8" t="s">
        <v>995</v>
      </c>
      <c r="C4662" s="8" t="s">
        <v>10520</v>
      </c>
      <c r="D4662" s="11">
        <v>8.1994213208E10</v>
      </c>
      <c r="E4662" s="8" t="s">
        <v>11833</v>
      </c>
      <c r="F4662" s="8" t="s">
        <v>11834</v>
      </c>
      <c r="G4662" s="8" t="s">
        <v>11843</v>
      </c>
      <c r="H4662" s="8" t="s">
        <v>11850</v>
      </c>
      <c r="I4662" s="8" t="s">
        <v>11845</v>
      </c>
      <c r="J4662" s="8" t="s">
        <v>11846</v>
      </c>
      <c r="K4662" s="8" t="s">
        <v>11837</v>
      </c>
      <c r="L4662" s="8" t="s">
        <v>11870</v>
      </c>
      <c r="M4662" s="8" t="s">
        <v>11849</v>
      </c>
      <c r="N4662" s="12" t="s">
        <v>11</v>
      </c>
      <c r="O4662" s="12" t="s">
        <v>13</v>
      </c>
      <c r="P4662" s="12" t="s">
        <v>123</v>
      </c>
      <c r="Q4662" s="12" t="s">
        <v>15</v>
      </c>
      <c r="R4662" s="12" t="s">
        <v>14</v>
      </c>
      <c r="S4662" s="8"/>
      <c r="T4662" s="8"/>
      <c r="U4662" s="8"/>
      <c r="V4662" s="8"/>
      <c r="W4662" s="8"/>
      <c r="X4662" s="8"/>
      <c r="Y4662" s="8"/>
      <c r="Z4662" s="8"/>
      <c r="AA4662" s="8"/>
      <c r="AB4662" s="8"/>
      <c r="AC4662" s="9">
        <f>ROUNDUP(SUM(VLOOKUP(F4662,'Pontuação'!A$2:B$11,2,FALSE),VLOOKUP(E4662,'Pontuação'!C$2:D$11,2,FALSE),VLOOKUP(H4662,'Pontuação'!I$2:J$11,2,FALSE),VLOOKUP(J4662,'Pontuação'!G$2:H$11,2,FALSE),VLOOKUP(L4662,'Pontuação'!M$2:N$13,2,FALSE)),0)</f>
        <v>1611</v>
      </c>
      <c r="AD4662" s="10">
        <f t="shared" si="1"/>
        <v>161</v>
      </c>
      <c r="AE4662" s="10" t="str">
        <f t="array" ref="AE4662">IFERROR(INDEX('Pontuação'!G$13:G$101, MATCH(AD4662, 'Pontuação'!F$13:F$101, 0)), "Faixa Indefinida")</f>
        <v>C</v>
      </c>
      <c r="AF4662" s="10">
        <f t="shared" si="2"/>
        <v>0</v>
      </c>
      <c r="AG4662" s="10">
        <f t="shared" si="3"/>
        <v>0</v>
      </c>
      <c r="AH4662" s="10">
        <f t="shared" si="4"/>
        <v>1</v>
      </c>
      <c r="AI4662" s="10">
        <f t="shared" si="5"/>
        <v>0</v>
      </c>
      <c r="AJ4662" s="9">
        <f>ROUNDUP(SUM(VLOOKUP(F4662,'Pontuação 3.0'!A$2:B$11,2,FALSE),VLOOKUP(E4662,'Pontuação 3.0'!C$2:D$11,2,FALSE),VLOOKUP(H4662,'Pontuação 3.0'!I$2:J$11,2,FALSE),VLOOKUP(J4662,'Pontuação 3.0'!G$2:H$11,2,FALSE),VLOOKUP(G4662,'Pontuação 3.0'!E$2:F$11,2,FALSE),VLOOKUP(K4662,'Pontuação 3.0'!K$2:L$11,2,FALSE),VLOOKUP(L4662,'Pontuação 3.0'!M$2:N$13,2,FALSE)),0)</f>
        <v>2183</v>
      </c>
      <c r="AK4662" s="9">
        <f t="shared" si="6"/>
        <v>218</v>
      </c>
      <c r="AL4662" s="9" t="str">
        <f t="array" ref="AL4662">IFERROR(INDEX('Pontuação 3.0'!G$13:G$191, MATCH(AK4662, 'Pontuação 3.0'!F$13:F$191, 0)), "Faixa Indefinida")</f>
        <v>B</v>
      </c>
      <c r="AM4662" s="9">
        <f t="shared" si="7"/>
        <v>0</v>
      </c>
      <c r="AN4662" s="9">
        <f t="shared" si="8"/>
        <v>1</v>
      </c>
      <c r="AO4662" s="9">
        <f t="shared" si="9"/>
        <v>0</v>
      </c>
      <c r="AP4662" s="9">
        <f t="shared" si="10"/>
        <v>0</v>
      </c>
      <c r="AQ4662" s="8"/>
    </row>
    <row r="4663" ht="15.75" customHeight="1">
      <c r="A4663" s="7">
        <v>45684.0</v>
      </c>
      <c r="B4663" s="8" t="s">
        <v>72</v>
      </c>
      <c r="C4663" s="8" t="s">
        <v>10525</v>
      </c>
      <c r="D4663" s="11">
        <v>1.1955511083E10</v>
      </c>
      <c r="E4663" s="8" t="s">
        <v>11833</v>
      </c>
      <c r="F4663" s="8" t="s">
        <v>11863</v>
      </c>
      <c r="G4663" s="8" t="s">
        <v>11843</v>
      </c>
      <c r="H4663" s="8" t="s">
        <v>11844</v>
      </c>
      <c r="I4663" s="8" t="s">
        <v>11845</v>
      </c>
      <c r="J4663" s="8" t="s">
        <v>11838</v>
      </c>
      <c r="K4663" s="8" t="s">
        <v>11837</v>
      </c>
      <c r="L4663" s="8" t="s">
        <v>11840</v>
      </c>
      <c r="M4663" s="8" t="s">
        <v>11849</v>
      </c>
      <c r="N4663" s="12" t="s">
        <v>11</v>
      </c>
      <c r="O4663" s="12" t="s">
        <v>13</v>
      </c>
      <c r="P4663" s="12" t="s">
        <v>23</v>
      </c>
      <c r="Q4663" s="12" t="s">
        <v>15</v>
      </c>
      <c r="R4663" s="12" t="s">
        <v>14</v>
      </c>
      <c r="S4663" s="8"/>
      <c r="T4663" s="8"/>
      <c r="U4663" s="8"/>
      <c r="V4663" s="8"/>
      <c r="W4663" s="8"/>
      <c r="X4663" s="8"/>
      <c r="Y4663" s="8"/>
      <c r="Z4663" s="8"/>
      <c r="AA4663" s="8"/>
      <c r="AB4663" s="8"/>
      <c r="AC4663" s="9">
        <f>ROUNDUP(SUM(VLOOKUP(F4663,'Pontuação'!A$2:B$11,2,FALSE),VLOOKUP(E4663,'Pontuação'!C$2:D$11,2,FALSE),VLOOKUP(H4663,'Pontuação'!I$2:J$11,2,FALSE),VLOOKUP(J4663,'Pontuação'!G$2:H$11,2,FALSE),VLOOKUP(L4663,'Pontuação'!M$2:N$13,2,FALSE)),0)</f>
        <v>1888</v>
      </c>
      <c r="AD4663" s="10">
        <f t="shared" si="1"/>
        <v>189</v>
      </c>
      <c r="AE4663" s="10" t="str">
        <f t="array" ref="AE4663">IFERROR(INDEX('Pontuação'!G$13:G$101, MATCH(AD4663, 'Pontuação'!F$13:F$101, 0)), "Faixa Indefinida")</f>
        <v>A</v>
      </c>
      <c r="AF4663" s="10">
        <f t="shared" si="2"/>
        <v>1</v>
      </c>
      <c r="AG4663" s="10">
        <f t="shared" si="3"/>
        <v>0</v>
      </c>
      <c r="AH4663" s="10">
        <f t="shared" si="4"/>
        <v>0</v>
      </c>
      <c r="AI4663" s="10">
        <f t="shared" si="5"/>
        <v>0</v>
      </c>
      <c r="AJ4663" s="9">
        <f>ROUNDUP(SUM(VLOOKUP(F4663,'Pontuação 3.0'!A$2:B$11,2,FALSE),VLOOKUP(E4663,'Pontuação 3.0'!C$2:D$11,2,FALSE),VLOOKUP(H4663,'Pontuação 3.0'!I$2:J$11,2,FALSE),VLOOKUP(J4663,'Pontuação 3.0'!G$2:H$11,2,FALSE),VLOOKUP(G4663,'Pontuação 3.0'!E$2:F$11,2,FALSE),VLOOKUP(K4663,'Pontuação 3.0'!K$2:L$11,2,FALSE),VLOOKUP(L4663,'Pontuação 3.0'!M$2:N$13,2,FALSE)),0)</f>
        <v>2240</v>
      </c>
      <c r="AK4663" s="9">
        <f t="shared" si="6"/>
        <v>224</v>
      </c>
      <c r="AL4663" s="9" t="str">
        <f t="array" ref="AL4663">IFERROR(INDEX('Pontuação 3.0'!G$13:G$191, MATCH(AK4663, 'Pontuação 3.0'!F$13:F$191, 0)), "Faixa Indefinida")</f>
        <v>B</v>
      </c>
      <c r="AM4663" s="9">
        <f t="shared" si="7"/>
        <v>0</v>
      </c>
      <c r="AN4663" s="9">
        <f t="shared" si="8"/>
        <v>1</v>
      </c>
      <c r="AO4663" s="9">
        <f t="shared" si="9"/>
        <v>0</v>
      </c>
      <c r="AP4663" s="9">
        <f t="shared" si="10"/>
        <v>0</v>
      </c>
      <c r="AQ4663" s="8"/>
    </row>
    <row r="4664" ht="15.75" customHeight="1">
      <c r="A4664" s="7">
        <v>45684.0</v>
      </c>
      <c r="B4664" s="8" t="s">
        <v>10526</v>
      </c>
      <c r="C4664" s="8" t="s">
        <v>10527</v>
      </c>
      <c r="D4664" s="8" t="s">
        <v>10528</v>
      </c>
      <c r="E4664" s="8" t="s">
        <v>11868</v>
      </c>
      <c r="F4664" s="8" t="s">
        <v>11834</v>
      </c>
      <c r="G4664" s="8" t="s">
        <v>11867</v>
      </c>
      <c r="H4664" s="8" t="s">
        <v>11850</v>
      </c>
      <c r="I4664" s="8" t="s">
        <v>11837</v>
      </c>
      <c r="J4664" s="8" t="s">
        <v>11846</v>
      </c>
      <c r="K4664" s="8" t="s">
        <v>11837</v>
      </c>
      <c r="L4664" s="8" t="s">
        <v>11847</v>
      </c>
      <c r="M4664" s="8" t="s">
        <v>11849</v>
      </c>
      <c r="N4664" s="12" t="s">
        <v>11</v>
      </c>
      <c r="O4664" s="12" t="s">
        <v>13</v>
      </c>
      <c r="P4664" s="12" t="s">
        <v>37</v>
      </c>
      <c r="Q4664" s="12" t="s">
        <v>15</v>
      </c>
      <c r="R4664" s="12" t="s">
        <v>14</v>
      </c>
      <c r="S4664" s="8"/>
      <c r="T4664" s="8"/>
      <c r="U4664" s="8"/>
      <c r="V4664" s="8"/>
      <c r="W4664" s="8"/>
      <c r="X4664" s="8"/>
      <c r="Y4664" s="8"/>
      <c r="Z4664" s="8"/>
      <c r="AA4664" s="8"/>
      <c r="AB4664" s="8"/>
      <c r="AC4664" s="9">
        <f>ROUNDUP(SUM(VLOOKUP(F4664,'Pontuação'!A$2:B$11,2,FALSE),VLOOKUP(E4664,'Pontuação'!C$2:D$11,2,FALSE),VLOOKUP(H4664,'Pontuação'!I$2:J$11,2,FALSE),VLOOKUP(J4664,'Pontuação'!G$2:H$11,2,FALSE),VLOOKUP(L4664,'Pontuação'!M$2:N$13,2,FALSE)),0)</f>
        <v>1677</v>
      </c>
      <c r="AD4664" s="10">
        <f t="shared" si="1"/>
        <v>168</v>
      </c>
      <c r="AE4664" s="10" t="str">
        <f t="array" ref="AE4664">IFERROR(INDEX('Pontuação'!G$13:G$101, MATCH(AD4664, 'Pontuação'!F$13:F$101, 0)), "Faixa Indefinida")</f>
        <v>B</v>
      </c>
      <c r="AF4664" s="10">
        <f t="shared" si="2"/>
        <v>0</v>
      </c>
      <c r="AG4664" s="10">
        <f t="shared" si="3"/>
        <v>1</v>
      </c>
      <c r="AH4664" s="10">
        <f t="shared" si="4"/>
        <v>0</v>
      </c>
      <c r="AI4664" s="10">
        <f t="shared" si="5"/>
        <v>0</v>
      </c>
      <c r="AJ4664" s="9">
        <f>ROUNDUP(SUM(VLOOKUP(F4664,'Pontuação 3.0'!A$2:B$11,2,FALSE),VLOOKUP(E4664,'Pontuação 3.0'!C$2:D$11,2,FALSE),VLOOKUP(H4664,'Pontuação 3.0'!I$2:J$11,2,FALSE),VLOOKUP(J4664,'Pontuação 3.0'!G$2:H$11,2,FALSE),VLOOKUP(G4664,'Pontuação 3.0'!E$2:F$11,2,FALSE),VLOOKUP(K4664,'Pontuação 3.0'!K$2:L$11,2,FALSE),VLOOKUP(L4664,'Pontuação 3.0'!M$2:N$13,2,FALSE)),0)</f>
        <v>1895</v>
      </c>
      <c r="AK4664" s="9">
        <f t="shared" si="6"/>
        <v>190</v>
      </c>
      <c r="AL4664" s="9" t="str">
        <f t="array" ref="AL4664">IFERROR(INDEX('Pontuação 3.0'!G$13:G$191, MATCH(AK4664, 'Pontuação 3.0'!F$13:F$191, 0)), "Faixa Indefinida")</f>
        <v>D</v>
      </c>
      <c r="AM4664" s="9">
        <f t="shared" si="7"/>
        <v>0</v>
      </c>
      <c r="AN4664" s="9">
        <f t="shared" si="8"/>
        <v>0</v>
      </c>
      <c r="AO4664" s="9">
        <f t="shared" si="9"/>
        <v>0</v>
      </c>
      <c r="AP4664" s="9">
        <f t="shared" si="10"/>
        <v>1</v>
      </c>
      <c r="AQ4664" s="8"/>
    </row>
    <row r="4665" ht="15.75" customHeight="1">
      <c r="A4665" s="7">
        <v>45684.0</v>
      </c>
      <c r="B4665" s="8" t="s">
        <v>10531</v>
      </c>
      <c r="C4665" s="8" t="s">
        <v>10532</v>
      </c>
      <c r="D4665" s="13" t="s">
        <v>12145</v>
      </c>
      <c r="E4665" s="8" t="s">
        <v>11833</v>
      </c>
      <c r="F4665" s="8" t="s">
        <v>11842</v>
      </c>
      <c r="G4665" s="8" t="s">
        <v>11843</v>
      </c>
      <c r="H4665" s="8" t="s">
        <v>11865</v>
      </c>
      <c r="I4665" s="8" t="s">
        <v>11845</v>
      </c>
      <c r="J4665" s="8" t="s">
        <v>11852</v>
      </c>
      <c r="K4665" s="8" t="s">
        <v>11839</v>
      </c>
      <c r="L4665" s="8" t="s">
        <v>11851</v>
      </c>
      <c r="M4665" s="8" t="s">
        <v>11849</v>
      </c>
      <c r="N4665" s="12" t="s">
        <v>11</v>
      </c>
      <c r="O4665" s="12" t="s">
        <v>13</v>
      </c>
      <c r="P4665" s="12" t="s">
        <v>27</v>
      </c>
      <c r="Q4665" s="12" t="s">
        <v>65</v>
      </c>
      <c r="R4665" s="12" t="s">
        <v>20</v>
      </c>
      <c r="S4665" s="8"/>
      <c r="T4665" s="8"/>
      <c r="U4665" s="8"/>
      <c r="V4665" s="8"/>
      <c r="W4665" s="8"/>
      <c r="X4665" s="8"/>
      <c r="Y4665" s="8"/>
      <c r="Z4665" s="8"/>
      <c r="AA4665" s="8"/>
      <c r="AB4665" s="8"/>
      <c r="AC4665" s="9">
        <f>ROUNDUP(SUM(VLOOKUP(F4665,'Pontuação'!A$2:B$11,2,FALSE),VLOOKUP(E4665,'Pontuação'!C$2:D$11,2,FALSE),VLOOKUP(H4665,'Pontuação'!I$2:J$11,2,FALSE),VLOOKUP(J4665,'Pontuação'!G$2:H$11,2,FALSE),VLOOKUP(L4665,'Pontuação'!M$2:N$13,2,FALSE)),0)</f>
        <v>1684</v>
      </c>
      <c r="AD4665" s="10">
        <f t="shared" si="1"/>
        <v>168</v>
      </c>
      <c r="AE4665" s="10" t="str">
        <f t="array" ref="AE4665">IFERROR(INDEX('Pontuação'!G$13:G$101, MATCH(AD4665, 'Pontuação'!F$13:F$101, 0)), "Faixa Indefinida")</f>
        <v>B</v>
      </c>
      <c r="AF4665" s="10">
        <f t="shared" si="2"/>
        <v>0</v>
      </c>
      <c r="AG4665" s="10">
        <f t="shared" si="3"/>
        <v>1</v>
      </c>
      <c r="AH4665" s="10">
        <f t="shared" si="4"/>
        <v>0</v>
      </c>
      <c r="AI4665" s="10">
        <f t="shared" si="5"/>
        <v>0</v>
      </c>
      <c r="AJ4665" s="9">
        <f>ROUNDUP(SUM(VLOOKUP(F4665,'Pontuação 3.0'!A$2:B$11,2,FALSE),VLOOKUP(E4665,'Pontuação 3.0'!C$2:D$11,2,FALSE),VLOOKUP(H4665,'Pontuação 3.0'!I$2:J$11,2,FALSE),VLOOKUP(J4665,'Pontuação 3.0'!G$2:H$11,2,FALSE),VLOOKUP(G4665,'Pontuação 3.0'!E$2:F$11,2,FALSE),VLOOKUP(K4665,'Pontuação 3.0'!K$2:L$11,2,FALSE),VLOOKUP(L4665,'Pontuação 3.0'!M$2:N$13,2,FALSE)),0)</f>
        <v>2471</v>
      </c>
      <c r="AK4665" s="9">
        <f t="shared" si="6"/>
        <v>247</v>
      </c>
      <c r="AL4665" s="9" t="str">
        <f t="array" ref="AL4665">IFERROR(INDEX('Pontuação 3.0'!G$13:G$191, MATCH(AK4665, 'Pontuação 3.0'!F$13:F$191, 0)), "Faixa Indefinida")</f>
        <v>A</v>
      </c>
      <c r="AM4665" s="9">
        <f t="shared" si="7"/>
        <v>1</v>
      </c>
      <c r="AN4665" s="9">
        <f t="shared" si="8"/>
        <v>0</v>
      </c>
      <c r="AO4665" s="9">
        <f t="shared" si="9"/>
        <v>0</v>
      </c>
      <c r="AP4665" s="9">
        <f t="shared" si="10"/>
        <v>0</v>
      </c>
      <c r="AQ4665" s="8"/>
    </row>
    <row r="4666" ht="15.75" customHeight="1">
      <c r="A4666" s="7">
        <v>45684.0</v>
      </c>
      <c r="B4666" s="8" t="s">
        <v>10521</v>
      </c>
      <c r="C4666" s="8" t="s">
        <v>10522</v>
      </c>
      <c r="D4666" s="11">
        <v>8.5987139191E10</v>
      </c>
      <c r="E4666" s="8" t="s">
        <v>11868</v>
      </c>
      <c r="F4666" s="8" t="s">
        <v>11834</v>
      </c>
      <c r="G4666" s="8" t="s">
        <v>11867</v>
      </c>
      <c r="H4666" s="8" t="s">
        <v>11856</v>
      </c>
      <c r="I4666" s="8" t="s">
        <v>11845</v>
      </c>
      <c r="J4666" s="8" t="s">
        <v>11846</v>
      </c>
      <c r="K4666" s="8" t="s">
        <v>11837</v>
      </c>
      <c r="L4666" s="8" t="s">
        <v>11847</v>
      </c>
      <c r="M4666" s="8" t="s">
        <v>11849</v>
      </c>
      <c r="N4666" s="12" t="s">
        <v>11</v>
      </c>
      <c r="O4666" s="12" t="s">
        <v>13</v>
      </c>
      <c r="P4666" s="12" t="s">
        <v>123</v>
      </c>
      <c r="Q4666" s="12" t="s">
        <v>15</v>
      </c>
      <c r="R4666" s="12" t="s">
        <v>14</v>
      </c>
      <c r="S4666" s="8"/>
      <c r="T4666" s="8"/>
      <c r="U4666" s="8"/>
      <c r="V4666" s="8"/>
      <c r="W4666" s="8"/>
      <c r="X4666" s="8"/>
      <c r="Y4666" s="8"/>
      <c r="Z4666" s="8"/>
      <c r="AA4666" s="8"/>
      <c r="AB4666" s="8"/>
      <c r="AC4666" s="9">
        <f>ROUNDUP(SUM(VLOOKUP(F4666,'Pontuação'!A$2:B$11,2,FALSE),VLOOKUP(E4666,'Pontuação'!C$2:D$11,2,FALSE),VLOOKUP(H4666,'Pontuação'!I$2:J$11,2,FALSE),VLOOKUP(J4666,'Pontuação'!G$2:H$11,2,FALSE),VLOOKUP(L4666,'Pontuação'!M$2:N$13,2,FALSE)),0)</f>
        <v>1563</v>
      </c>
      <c r="AD4666" s="10">
        <f t="shared" si="1"/>
        <v>156</v>
      </c>
      <c r="AE4666" s="10" t="str">
        <f t="array" ref="AE4666">IFERROR(INDEX('Pontuação'!G$13:G$101, MATCH(AD4666, 'Pontuação'!F$13:F$101, 0)), "Faixa Indefinida")</f>
        <v>C</v>
      </c>
      <c r="AF4666" s="10">
        <f t="shared" si="2"/>
        <v>0</v>
      </c>
      <c r="AG4666" s="10">
        <f t="shared" si="3"/>
        <v>0</v>
      </c>
      <c r="AH4666" s="10">
        <f t="shared" si="4"/>
        <v>1</v>
      </c>
      <c r="AI4666" s="10">
        <f t="shared" si="5"/>
        <v>0</v>
      </c>
      <c r="AJ4666" s="9">
        <f>ROUNDUP(SUM(VLOOKUP(F4666,'Pontuação 3.0'!A$2:B$11,2,FALSE),VLOOKUP(E4666,'Pontuação 3.0'!C$2:D$11,2,FALSE),VLOOKUP(H4666,'Pontuação 3.0'!I$2:J$11,2,FALSE),VLOOKUP(J4666,'Pontuação 3.0'!G$2:H$11,2,FALSE),VLOOKUP(G4666,'Pontuação 3.0'!E$2:F$11,2,FALSE),VLOOKUP(K4666,'Pontuação 3.0'!K$2:L$11,2,FALSE),VLOOKUP(L4666,'Pontuação 3.0'!M$2:N$13,2,FALSE)),0)</f>
        <v>1747</v>
      </c>
      <c r="AK4666" s="9">
        <f t="shared" si="6"/>
        <v>175</v>
      </c>
      <c r="AL4666" s="9" t="str">
        <f t="array" ref="AL4666">IFERROR(INDEX('Pontuação 3.0'!G$13:G$191, MATCH(AK4666, 'Pontuação 3.0'!F$13:F$191, 0)), "Faixa Indefinida")</f>
        <v>D</v>
      </c>
      <c r="AM4666" s="9">
        <f t="shared" si="7"/>
        <v>0</v>
      </c>
      <c r="AN4666" s="9">
        <f t="shared" si="8"/>
        <v>0</v>
      </c>
      <c r="AO4666" s="9">
        <f t="shared" si="9"/>
        <v>0</v>
      </c>
      <c r="AP4666" s="9">
        <f t="shared" si="10"/>
        <v>1</v>
      </c>
      <c r="AQ4666" s="8"/>
    </row>
    <row r="4667" ht="15.75" customHeight="1">
      <c r="A4667" s="7">
        <v>45684.0</v>
      </c>
      <c r="B4667" s="8" t="s">
        <v>10538</v>
      </c>
      <c r="C4667" s="8" t="s">
        <v>10539</v>
      </c>
      <c r="D4667" s="13" t="s">
        <v>12146</v>
      </c>
      <c r="E4667" s="8" t="s">
        <v>11868</v>
      </c>
      <c r="F4667" s="8" t="s">
        <v>11834</v>
      </c>
      <c r="G4667" s="8" t="s">
        <v>11835</v>
      </c>
      <c r="H4667" s="8" t="s">
        <v>11850</v>
      </c>
      <c r="I4667" s="8" t="s">
        <v>11845</v>
      </c>
      <c r="J4667" s="8" t="s">
        <v>11846</v>
      </c>
      <c r="K4667" s="8" t="s">
        <v>11837</v>
      </c>
      <c r="L4667" s="8" t="s">
        <v>11857</v>
      </c>
      <c r="M4667" s="8" t="s">
        <v>11849</v>
      </c>
      <c r="N4667" s="12" t="s">
        <v>11</v>
      </c>
      <c r="O4667" s="12" t="s">
        <v>13</v>
      </c>
      <c r="P4667" s="12" t="s">
        <v>123</v>
      </c>
      <c r="Q4667" s="12" t="s">
        <v>15</v>
      </c>
      <c r="R4667" s="12" t="s">
        <v>20</v>
      </c>
      <c r="S4667" s="8"/>
      <c r="T4667" s="8"/>
      <c r="U4667" s="8"/>
      <c r="V4667" s="8"/>
      <c r="W4667" s="8"/>
      <c r="X4667" s="8"/>
      <c r="Y4667" s="8"/>
      <c r="Z4667" s="8"/>
      <c r="AA4667" s="8"/>
      <c r="AB4667" s="8"/>
      <c r="AC4667" s="9">
        <f>ROUNDUP(SUM(VLOOKUP(F4667,'Pontuação'!A$2:B$11,2,FALSE),VLOOKUP(E4667,'Pontuação'!C$2:D$11,2,FALSE),VLOOKUP(H4667,'Pontuação'!I$2:J$11,2,FALSE),VLOOKUP(J4667,'Pontuação'!G$2:H$11,2,FALSE),VLOOKUP(L4667,'Pontuação'!M$2:N$13,2,FALSE)),0)</f>
        <v>1508</v>
      </c>
      <c r="AD4667" s="10">
        <f t="shared" si="1"/>
        <v>151</v>
      </c>
      <c r="AE4667" s="10" t="str">
        <f t="array" ref="AE4667">IFERROR(INDEX('Pontuação'!G$13:G$101, MATCH(AD4667, 'Pontuação'!F$13:F$101, 0)), "Faixa Indefinida")</f>
        <v>C</v>
      </c>
      <c r="AF4667" s="10">
        <f t="shared" si="2"/>
        <v>0</v>
      </c>
      <c r="AG4667" s="10">
        <f t="shared" si="3"/>
        <v>0</v>
      </c>
      <c r="AH4667" s="10">
        <f t="shared" si="4"/>
        <v>1</v>
      </c>
      <c r="AI4667" s="10">
        <f t="shared" si="5"/>
        <v>0</v>
      </c>
      <c r="AJ4667" s="9">
        <f>ROUNDUP(SUM(VLOOKUP(F4667,'Pontuação 3.0'!A$2:B$11,2,FALSE),VLOOKUP(E4667,'Pontuação 3.0'!C$2:D$11,2,FALSE),VLOOKUP(H4667,'Pontuação 3.0'!I$2:J$11,2,FALSE),VLOOKUP(J4667,'Pontuação 3.0'!G$2:H$11,2,FALSE),VLOOKUP(G4667,'Pontuação 3.0'!E$2:F$11,2,FALSE),VLOOKUP(K4667,'Pontuação 3.0'!K$2:L$11,2,FALSE),VLOOKUP(L4667,'Pontuação 3.0'!M$2:N$13,2,FALSE)),0)</f>
        <v>1789</v>
      </c>
      <c r="AK4667" s="9">
        <f t="shared" si="6"/>
        <v>179</v>
      </c>
      <c r="AL4667" s="9" t="str">
        <f t="array" ref="AL4667">IFERROR(INDEX('Pontuação 3.0'!G$13:G$191, MATCH(AK4667, 'Pontuação 3.0'!F$13:F$191, 0)), "Faixa Indefinida")</f>
        <v>D</v>
      </c>
      <c r="AM4667" s="9">
        <f t="shared" si="7"/>
        <v>0</v>
      </c>
      <c r="AN4667" s="9">
        <f t="shared" si="8"/>
        <v>0</v>
      </c>
      <c r="AO4667" s="9">
        <f t="shared" si="9"/>
        <v>0</v>
      </c>
      <c r="AP4667" s="9">
        <f t="shared" si="10"/>
        <v>1</v>
      </c>
      <c r="AQ4667" s="8"/>
    </row>
    <row r="4668" ht="15.75" customHeight="1">
      <c r="A4668" s="7">
        <v>45684.0</v>
      </c>
      <c r="B4668" s="8" t="s">
        <v>10533</v>
      </c>
      <c r="C4668" s="8" t="s">
        <v>10534</v>
      </c>
      <c r="D4668" s="8" t="s">
        <v>10535</v>
      </c>
      <c r="E4668" s="8" t="s">
        <v>11833</v>
      </c>
      <c r="F4668" s="8" t="s">
        <v>11842</v>
      </c>
      <c r="G4668" s="8" t="s">
        <v>11843</v>
      </c>
      <c r="H4668" s="8" t="s">
        <v>11844</v>
      </c>
      <c r="I4668" s="8" t="s">
        <v>11837</v>
      </c>
      <c r="J4668" s="8" t="s">
        <v>11846</v>
      </c>
      <c r="K4668" s="8" t="s">
        <v>11837</v>
      </c>
      <c r="L4668" s="8" t="s">
        <v>11847</v>
      </c>
      <c r="M4668" s="8" t="s">
        <v>11848</v>
      </c>
      <c r="N4668" s="12" t="s">
        <v>11</v>
      </c>
      <c r="O4668" s="12" t="s">
        <v>13</v>
      </c>
      <c r="P4668" s="12" t="s">
        <v>49</v>
      </c>
      <c r="Q4668" s="12" t="s">
        <v>24</v>
      </c>
      <c r="R4668" s="12" t="s">
        <v>20</v>
      </c>
      <c r="S4668" s="8"/>
      <c r="T4668" s="8"/>
      <c r="U4668" s="8"/>
      <c r="V4668" s="8"/>
      <c r="W4668" s="8"/>
      <c r="X4668" s="8"/>
      <c r="Y4668" s="8"/>
      <c r="Z4668" s="8"/>
      <c r="AA4668" s="8"/>
      <c r="AB4668" s="8"/>
      <c r="AC4668" s="9">
        <f>ROUNDUP(SUM(VLOOKUP(F4668,'Pontuação'!A$2:B$11,2,FALSE),VLOOKUP(E4668,'Pontuação'!C$2:D$11,2,FALSE),VLOOKUP(H4668,'Pontuação'!I$2:J$11,2,FALSE),VLOOKUP(J4668,'Pontuação'!G$2:H$11,2,FALSE),VLOOKUP(L4668,'Pontuação'!M$2:N$13,2,FALSE)),0)</f>
        <v>1727</v>
      </c>
      <c r="AD4668" s="10">
        <f t="shared" si="1"/>
        <v>173</v>
      </c>
      <c r="AE4668" s="10" t="str">
        <f t="array" ref="AE4668">IFERROR(INDEX('Pontuação'!G$13:G$101, MATCH(AD4668, 'Pontuação'!F$13:F$101, 0)), "Faixa Indefinida")</f>
        <v>B</v>
      </c>
      <c r="AF4668" s="10">
        <f t="shared" si="2"/>
        <v>0</v>
      </c>
      <c r="AG4668" s="10">
        <f t="shared" si="3"/>
        <v>1</v>
      </c>
      <c r="AH4668" s="10">
        <f t="shared" si="4"/>
        <v>0</v>
      </c>
      <c r="AI4668" s="10">
        <f t="shared" si="5"/>
        <v>0</v>
      </c>
      <c r="AJ4668" s="9">
        <f>ROUNDUP(SUM(VLOOKUP(F4668,'Pontuação 3.0'!A$2:B$11,2,FALSE),VLOOKUP(E4668,'Pontuação 3.0'!C$2:D$11,2,FALSE),VLOOKUP(H4668,'Pontuação 3.0'!I$2:J$11,2,FALSE),VLOOKUP(J4668,'Pontuação 3.0'!G$2:H$11,2,FALSE),VLOOKUP(G4668,'Pontuação 3.0'!E$2:F$11,2,FALSE),VLOOKUP(K4668,'Pontuação 3.0'!K$2:L$11,2,FALSE),VLOOKUP(L4668,'Pontuação 3.0'!M$2:N$13,2,FALSE)),0)</f>
        <v>2295</v>
      </c>
      <c r="AK4668" s="9">
        <f t="shared" si="6"/>
        <v>230</v>
      </c>
      <c r="AL4668" s="9" t="str">
        <f t="array" ref="AL4668">IFERROR(INDEX('Pontuação 3.0'!G$13:G$191, MATCH(AK4668, 'Pontuação 3.0'!F$13:F$191, 0)), "Faixa Indefinida")</f>
        <v>B</v>
      </c>
      <c r="AM4668" s="9">
        <f t="shared" si="7"/>
        <v>0</v>
      </c>
      <c r="AN4668" s="9">
        <f t="shared" si="8"/>
        <v>1</v>
      </c>
      <c r="AO4668" s="9">
        <f t="shared" si="9"/>
        <v>0</v>
      </c>
      <c r="AP4668" s="9">
        <f t="shared" si="10"/>
        <v>0</v>
      </c>
      <c r="AQ4668" s="8"/>
    </row>
    <row r="4669" ht="15.75" customHeight="1">
      <c r="A4669" s="7">
        <v>45684.0</v>
      </c>
      <c r="B4669" s="8" t="s">
        <v>10536</v>
      </c>
      <c r="C4669" s="8" t="s">
        <v>10537</v>
      </c>
      <c r="D4669" s="11">
        <v>4.6999190139E10</v>
      </c>
      <c r="E4669" s="8" t="s">
        <v>11833</v>
      </c>
      <c r="F4669" s="8" t="s">
        <v>11842</v>
      </c>
      <c r="G4669" s="8" t="s">
        <v>11835</v>
      </c>
      <c r="H4669" s="8" t="s">
        <v>11850</v>
      </c>
      <c r="I4669" s="8" t="s">
        <v>11837</v>
      </c>
      <c r="J4669" s="8" t="s">
        <v>11846</v>
      </c>
      <c r="K4669" s="8" t="s">
        <v>11837</v>
      </c>
      <c r="L4669" s="8" t="s">
        <v>11851</v>
      </c>
      <c r="M4669" s="8" t="s">
        <v>11849</v>
      </c>
      <c r="N4669" s="12" t="s">
        <v>11</v>
      </c>
      <c r="O4669" s="12" t="s">
        <v>13</v>
      </c>
      <c r="P4669" s="12" t="s">
        <v>27</v>
      </c>
      <c r="Q4669" s="12" t="s">
        <v>15</v>
      </c>
      <c r="R4669" s="12" t="s">
        <v>14</v>
      </c>
      <c r="S4669" s="8"/>
      <c r="T4669" s="8"/>
      <c r="U4669" s="8"/>
      <c r="V4669" s="8"/>
      <c r="W4669" s="8"/>
      <c r="X4669" s="8"/>
      <c r="Y4669" s="8"/>
      <c r="Z4669" s="8"/>
      <c r="AA4669" s="8"/>
      <c r="AB4669" s="8"/>
      <c r="AC4669" s="9">
        <f>ROUNDUP(SUM(VLOOKUP(F4669,'Pontuação'!A$2:B$11,2,FALSE),VLOOKUP(E4669,'Pontuação'!C$2:D$11,2,FALSE),VLOOKUP(H4669,'Pontuação'!I$2:J$11,2,FALSE),VLOOKUP(J4669,'Pontuação'!G$2:H$11,2,FALSE),VLOOKUP(L4669,'Pontuação'!M$2:N$13,2,FALSE)),0)</f>
        <v>1553</v>
      </c>
      <c r="AD4669" s="10">
        <f t="shared" si="1"/>
        <v>155</v>
      </c>
      <c r="AE4669" s="10" t="str">
        <f t="array" ref="AE4669">IFERROR(INDEX('Pontuação'!G$13:G$101, MATCH(AD4669, 'Pontuação'!F$13:F$101, 0)), "Faixa Indefinida")</f>
        <v>C</v>
      </c>
      <c r="AF4669" s="10">
        <f t="shared" si="2"/>
        <v>0</v>
      </c>
      <c r="AG4669" s="10">
        <f t="shared" si="3"/>
        <v>0</v>
      </c>
      <c r="AH4669" s="10">
        <f t="shared" si="4"/>
        <v>1</v>
      </c>
      <c r="AI4669" s="10">
        <f t="shared" si="5"/>
        <v>0</v>
      </c>
      <c r="AJ4669" s="9">
        <f>ROUNDUP(SUM(VLOOKUP(F4669,'Pontuação 3.0'!A$2:B$11,2,FALSE),VLOOKUP(E4669,'Pontuação 3.0'!C$2:D$11,2,FALSE),VLOOKUP(H4669,'Pontuação 3.0'!I$2:J$11,2,FALSE),VLOOKUP(J4669,'Pontuação 3.0'!G$2:H$11,2,FALSE),VLOOKUP(G4669,'Pontuação 3.0'!E$2:F$11,2,FALSE),VLOOKUP(K4669,'Pontuação 3.0'!K$2:L$11,2,FALSE),VLOOKUP(L4669,'Pontuação 3.0'!M$2:N$13,2,FALSE)),0)</f>
        <v>1982</v>
      </c>
      <c r="AK4669" s="9">
        <f t="shared" si="6"/>
        <v>198</v>
      </c>
      <c r="AL4669" s="9" t="str">
        <f t="array" ref="AL4669">IFERROR(INDEX('Pontuação 3.0'!G$13:G$191, MATCH(AK4669, 'Pontuação 3.0'!F$13:F$191, 0)), "Faixa Indefinida")</f>
        <v>C</v>
      </c>
      <c r="AM4669" s="9">
        <f t="shared" si="7"/>
        <v>0</v>
      </c>
      <c r="AN4669" s="9">
        <f t="shared" si="8"/>
        <v>0</v>
      </c>
      <c r="AO4669" s="9">
        <f t="shared" si="9"/>
        <v>1</v>
      </c>
      <c r="AP4669" s="9">
        <f t="shared" si="10"/>
        <v>0</v>
      </c>
      <c r="AQ4669" s="8"/>
    </row>
    <row r="4670" ht="15.75" customHeight="1">
      <c r="A4670" s="7">
        <v>45684.0</v>
      </c>
      <c r="B4670" s="8" t="s">
        <v>10540</v>
      </c>
      <c r="C4670" s="8" t="s">
        <v>10541</v>
      </c>
      <c r="D4670" s="11">
        <v>1.8991514655E10</v>
      </c>
      <c r="E4670" s="8" t="s">
        <v>11833</v>
      </c>
      <c r="F4670" s="8" t="s">
        <v>11834</v>
      </c>
      <c r="G4670" s="8" t="s">
        <v>11843</v>
      </c>
      <c r="H4670" s="8" t="s">
        <v>11844</v>
      </c>
      <c r="I4670" s="8" t="s">
        <v>11837</v>
      </c>
      <c r="J4670" s="8" t="s">
        <v>11838</v>
      </c>
      <c r="K4670" s="8" t="s">
        <v>11837</v>
      </c>
      <c r="L4670" s="8" t="s">
        <v>11857</v>
      </c>
      <c r="M4670" s="8" t="s">
        <v>11841</v>
      </c>
      <c r="N4670" s="12" t="s">
        <v>11</v>
      </c>
      <c r="O4670" s="12" t="s">
        <v>13</v>
      </c>
      <c r="P4670" s="12" t="s">
        <v>37</v>
      </c>
      <c r="Q4670" s="12" t="s">
        <v>76</v>
      </c>
      <c r="R4670" s="12" t="s">
        <v>20</v>
      </c>
      <c r="S4670" s="8"/>
      <c r="T4670" s="8"/>
      <c r="U4670" s="8"/>
      <c r="V4670" s="8"/>
      <c r="W4670" s="8"/>
      <c r="X4670" s="8"/>
      <c r="Y4670" s="8"/>
      <c r="Z4670" s="8"/>
      <c r="AA4670" s="8"/>
      <c r="AB4670" s="8"/>
      <c r="AC4670" s="9">
        <f>ROUNDUP(SUM(VLOOKUP(F4670,'Pontuação'!A$2:B$11,2,FALSE),VLOOKUP(E4670,'Pontuação'!C$2:D$11,2,FALSE),VLOOKUP(H4670,'Pontuação'!I$2:J$11,2,FALSE),VLOOKUP(J4670,'Pontuação'!G$2:H$11,2,FALSE),VLOOKUP(L4670,'Pontuação'!M$2:N$13,2,FALSE)),0)</f>
        <v>1824</v>
      </c>
      <c r="AD4670" s="10">
        <f t="shared" si="1"/>
        <v>182</v>
      </c>
      <c r="AE4670" s="10" t="str">
        <f t="array" ref="AE4670">IFERROR(INDEX('Pontuação'!G$13:G$101, MATCH(AD4670, 'Pontuação'!F$13:F$101, 0)), "Faixa Indefinida")</f>
        <v>B</v>
      </c>
      <c r="AF4670" s="10">
        <f t="shared" si="2"/>
        <v>0</v>
      </c>
      <c r="AG4670" s="10">
        <f t="shared" si="3"/>
        <v>1</v>
      </c>
      <c r="AH4670" s="10">
        <f t="shared" si="4"/>
        <v>0</v>
      </c>
      <c r="AI4670" s="10">
        <f t="shared" si="5"/>
        <v>0</v>
      </c>
      <c r="AJ4670" s="9">
        <f>ROUNDUP(SUM(VLOOKUP(F4670,'Pontuação 3.0'!A$2:B$11,2,FALSE),VLOOKUP(E4670,'Pontuação 3.0'!C$2:D$11,2,FALSE),VLOOKUP(H4670,'Pontuação 3.0'!I$2:J$11,2,FALSE),VLOOKUP(J4670,'Pontuação 3.0'!G$2:H$11,2,FALSE),VLOOKUP(G4670,'Pontuação 3.0'!E$2:F$11,2,FALSE),VLOOKUP(K4670,'Pontuação 3.0'!K$2:L$11,2,FALSE),VLOOKUP(L4670,'Pontuação 3.0'!M$2:N$13,2,FALSE)),0)</f>
        <v>2321</v>
      </c>
      <c r="AK4670" s="9">
        <f t="shared" si="6"/>
        <v>232</v>
      </c>
      <c r="AL4670" s="9" t="str">
        <f t="array" ref="AL4670">IFERROR(INDEX('Pontuação 3.0'!G$13:G$191, MATCH(AK4670, 'Pontuação 3.0'!F$13:F$191, 0)), "Faixa Indefinida")</f>
        <v>B</v>
      </c>
      <c r="AM4670" s="9">
        <f t="shared" si="7"/>
        <v>0</v>
      </c>
      <c r="AN4670" s="9">
        <f t="shared" si="8"/>
        <v>1</v>
      </c>
      <c r="AO4670" s="9">
        <f t="shared" si="9"/>
        <v>0</v>
      </c>
      <c r="AP4670" s="9">
        <f t="shared" si="10"/>
        <v>0</v>
      </c>
      <c r="AQ4670" s="8"/>
    </row>
    <row r="4671" ht="15.75" customHeight="1">
      <c r="A4671" s="7">
        <v>45684.0</v>
      </c>
      <c r="B4671" s="8" t="s">
        <v>10549</v>
      </c>
      <c r="C4671" s="8" t="s">
        <v>10550</v>
      </c>
      <c r="D4671" s="8" t="s">
        <v>10551</v>
      </c>
      <c r="E4671" s="8" t="s">
        <v>11868</v>
      </c>
      <c r="F4671" s="8" t="s">
        <v>11834</v>
      </c>
      <c r="G4671" s="8" t="s">
        <v>11843</v>
      </c>
      <c r="H4671" s="8" t="s">
        <v>11850</v>
      </c>
      <c r="I4671" s="8" t="s">
        <v>11845</v>
      </c>
      <c r="J4671" s="8" t="s">
        <v>11846</v>
      </c>
      <c r="K4671" s="8" t="s">
        <v>11837</v>
      </c>
      <c r="L4671" s="8" t="s">
        <v>11851</v>
      </c>
      <c r="M4671" s="8" t="s">
        <v>11848</v>
      </c>
      <c r="N4671" s="12" t="s">
        <v>11</v>
      </c>
      <c r="O4671" s="12" t="s">
        <v>13</v>
      </c>
      <c r="P4671" s="12" t="s">
        <v>23</v>
      </c>
      <c r="Q4671" s="12" t="s">
        <v>15</v>
      </c>
      <c r="R4671" s="12" t="s">
        <v>20</v>
      </c>
      <c r="S4671" s="8"/>
      <c r="T4671" s="8"/>
      <c r="U4671" s="8"/>
      <c r="V4671" s="8"/>
      <c r="W4671" s="8"/>
      <c r="X4671" s="8"/>
      <c r="Y4671" s="8"/>
      <c r="Z4671" s="8"/>
      <c r="AA4671" s="8"/>
      <c r="AB4671" s="8"/>
      <c r="AC4671" s="9">
        <f>ROUNDUP(SUM(VLOOKUP(F4671,'Pontuação'!A$2:B$11,2,FALSE),VLOOKUP(E4671,'Pontuação'!C$2:D$11,2,FALSE),VLOOKUP(H4671,'Pontuação'!I$2:J$11,2,FALSE),VLOOKUP(J4671,'Pontuação'!G$2:H$11,2,FALSE),VLOOKUP(L4671,'Pontuação'!M$2:N$13,2,FALSE)),0)</f>
        <v>1545</v>
      </c>
      <c r="AD4671" s="10">
        <f t="shared" si="1"/>
        <v>155</v>
      </c>
      <c r="AE4671" s="10" t="str">
        <f t="array" ref="AE4671">IFERROR(INDEX('Pontuação'!G$13:G$101, MATCH(AD4671, 'Pontuação'!F$13:F$101, 0)), "Faixa Indefinida")</f>
        <v>C</v>
      </c>
      <c r="AF4671" s="10">
        <f t="shared" si="2"/>
        <v>0</v>
      </c>
      <c r="AG4671" s="10">
        <f t="shared" si="3"/>
        <v>0</v>
      </c>
      <c r="AH4671" s="10">
        <f t="shared" si="4"/>
        <v>1</v>
      </c>
      <c r="AI4671" s="10">
        <f t="shared" si="5"/>
        <v>0</v>
      </c>
      <c r="AJ4671" s="9">
        <f>ROUNDUP(SUM(VLOOKUP(F4671,'Pontuação 3.0'!A$2:B$11,2,FALSE),VLOOKUP(E4671,'Pontuação 3.0'!C$2:D$11,2,FALSE),VLOOKUP(H4671,'Pontuação 3.0'!I$2:J$11,2,FALSE),VLOOKUP(J4671,'Pontuação 3.0'!G$2:H$11,2,FALSE),VLOOKUP(G4671,'Pontuação 3.0'!E$2:F$11,2,FALSE),VLOOKUP(K4671,'Pontuação 3.0'!K$2:L$11,2,FALSE),VLOOKUP(L4671,'Pontuação 3.0'!M$2:N$13,2,FALSE)),0)</f>
        <v>1959</v>
      </c>
      <c r="AK4671" s="9">
        <f t="shared" si="6"/>
        <v>196</v>
      </c>
      <c r="AL4671" s="9" t="str">
        <f t="array" ref="AL4671">IFERROR(INDEX('Pontuação 3.0'!G$13:G$191, MATCH(AK4671, 'Pontuação 3.0'!F$13:F$191, 0)), "Faixa Indefinida")</f>
        <v>C</v>
      </c>
      <c r="AM4671" s="9">
        <f t="shared" si="7"/>
        <v>0</v>
      </c>
      <c r="AN4671" s="9">
        <f t="shared" si="8"/>
        <v>0</v>
      </c>
      <c r="AO4671" s="9">
        <f t="shared" si="9"/>
        <v>1</v>
      </c>
      <c r="AP4671" s="9">
        <f t="shared" si="10"/>
        <v>0</v>
      </c>
      <c r="AQ4671" s="8"/>
    </row>
    <row r="4672" ht="15.75" customHeight="1">
      <c r="A4672" s="7">
        <v>45684.0</v>
      </c>
      <c r="B4672" s="8" t="s">
        <v>6083</v>
      </c>
      <c r="C4672" s="8" t="s">
        <v>10552</v>
      </c>
      <c r="D4672" s="13" t="s">
        <v>12147</v>
      </c>
      <c r="E4672" s="8" t="s">
        <v>11868</v>
      </c>
      <c r="F4672" s="8" t="s">
        <v>11834</v>
      </c>
      <c r="G4672" s="8" t="s">
        <v>11843</v>
      </c>
      <c r="H4672" s="8" t="s">
        <v>11836</v>
      </c>
      <c r="I4672" s="8" t="s">
        <v>11837</v>
      </c>
      <c r="J4672" s="8" t="s">
        <v>11846</v>
      </c>
      <c r="K4672" s="8" t="s">
        <v>11839</v>
      </c>
      <c r="L4672" s="8" t="s">
        <v>11851</v>
      </c>
      <c r="M4672" s="8" t="s">
        <v>11848</v>
      </c>
      <c r="N4672" s="12" t="s">
        <v>11</v>
      </c>
      <c r="O4672" s="12" t="s">
        <v>13</v>
      </c>
      <c r="P4672" s="12" t="s">
        <v>37</v>
      </c>
      <c r="Q4672" s="12" t="s">
        <v>44</v>
      </c>
      <c r="R4672" s="12" t="s">
        <v>20</v>
      </c>
      <c r="S4672" s="8"/>
      <c r="T4672" s="8"/>
      <c r="U4672" s="8"/>
      <c r="V4672" s="8"/>
      <c r="W4672" s="8"/>
      <c r="X4672" s="8"/>
      <c r="Y4672" s="8"/>
      <c r="Z4672" s="8"/>
      <c r="AA4672" s="8"/>
      <c r="AB4672" s="8"/>
      <c r="AC4672" s="9">
        <f>ROUNDUP(SUM(VLOOKUP(F4672,'Pontuação'!A$2:B$11,2,FALSE),VLOOKUP(E4672,'Pontuação'!C$2:D$11,2,FALSE),VLOOKUP(H4672,'Pontuação'!I$2:J$11,2,FALSE),VLOOKUP(J4672,'Pontuação'!G$2:H$11,2,FALSE),VLOOKUP(L4672,'Pontuação'!M$2:N$13,2,FALSE)),0)</f>
        <v>1361</v>
      </c>
      <c r="AD4672" s="10">
        <f t="shared" si="1"/>
        <v>136</v>
      </c>
      <c r="AE4672" s="10" t="str">
        <f t="array" ref="AE4672">IFERROR(INDEX('Pontuação'!G$13:G$101, MATCH(AD4672, 'Pontuação'!F$13:F$101, 0)), "Faixa Indefinida")</f>
        <v>D</v>
      </c>
      <c r="AF4672" s="10">
        <f t="shared" si="2"/>
        <v>0</v>
      </c>
      <c r="AG4672" s="10">
        <f t="shared" si="3"/>
        <v>0</v>
      </c>
      <c r="AH4672" s="10">
        <f t="shared" si="4"/>
        <v>0</v>
      </c>
      <c r="AI4672" s="10">
        <f t="shared" si="5"/>
        <v>1</v>
      </c>
      <c r="AJ4672" s="9">
        <f>ROUNDUP(SUM(VLOOKUP(F4672,'Pontuação 3.0'!A$2:B$11,2,FALSE),VLOOKUP(E4672,'Pontuação 3.0'!C$2:D$11,2,FALSE),VLOOKUP(H4672,'Pontuação 3.0'!I$2:J$11,2,FALSE),VLOOKUP(J4672,'Pontuação 3.0'!G$2:H$11,2,FALSE),VLOOKUP(G4672,'Pontuação 3.0'!E$2:F$11,2,FALSE),VLOOKUP(K4672,'Pontuação 3.0'!K$2:L$11,2,FALSE),VLOOKUP(L4672,'Pontuação 3.0'!M$2:N$13,2,FALSE)),0)</f>
        <v>2112</v>
      </c>
      <c r="AK4672" s="9">
        <f t="shared" si="6"/>
        <v>211</v>
      </c>
      <c r="AL4672" s="9" t="str">
        <f t="array" ref="AL4672">IFERROR(INDEX('Pontuação 3.0'!G$13:G$191, MATCH(AK4672, 'Pontuação 3.0'!F$13:F$191, 0)), "Faixa Indefinida")</f>
        <v>C</v>
      </c>
      <c r="AM4672" s="9">
        <f t="shared" si="7"/>
        <v>0</v>
      </c>
      <c r="AN4672" s="9">
        <f t="shared" si="8"/>
        <v>0</v>
      </c>
      <c r="AO4672" s="9">
        <f t="shared" si="9"/>
        <v>1</v>
      </c>
      <c r="AP4672" s="9">
        <f t="shared" si="10"/>
        <v>0</v>
      </c>
      <c r="AQ4672" s="8"/>
    </row>
    <row r="4673" ht="15.75" customHeight="1">
      <c r="A4673" s="7">
        <v>45684.0</v>
      </c>
      <c r="B4673" s="8" t="s">
        <v>10556</v>
      </c>
      <c r="C4673" s="8" t="s">
        <v>10557</v>
      </c>
      <c r="D4673" s="8" t="s">
        <v>10558</v>
      </c>
      <c r="E4673" s="8" t="s">
        <v>11833</v>
      </c>
      <c r="F4673" s="8" t="s">
        <v>11834</v>
      </c>
      <c r="G4673" s="8" t="s">
        <v>11867</v>
      </c>
      <c r="H4673" s="8" t="s">
        <v>11865</v>
      </c>
      <c r="I4673" s="8" t="s">
        <v>11837</v>
      </c>
      <c r="J4673" s="8" t="s">
        <v>11846</v>
      </c>
      <c r="K4673" s="8" t="s">
        <v>11837</v>
      </c>
      <c r="L4673" s="8" t="s">
        <v>11851</v>
      </c>
      <c r="M4673" s="8" t="s">
        <v>11849</v>
      </c>
      <c r="N4673" s="12" t="s">
        <v>11</v>
      </c>
      <c r="O4673" s="12" t="s">
        <v>13</v>
      </c>
      <c r="P4673" s="12" t="s">
        <v>27</v>
      </c>
      <c r="Q4673" s="12" t="s">
        <v>15</v>
      </c>
      <c r="R4673" s="12" t="s">
        <v>14</v>
      </c>
      <c r="S4673" s="8"/>
      <c r="T4673" s="8"/>
      <c r="U4673" s="8"/>
      <c r="V4673" s="8"/>
      <c r="W4673" s="8"/>
      <c r="X4673" s="8"/>
      <c r="Y4673" s="8"/>
      <c r="Z4673" s="8"/>
      <c r="AA4673" s="8"/>
      <c r="AB4673" s="8"/>
      <c r="AC4673" s="9">
        <f>ROUNDUP(SUM(VLOOKUP(F4673,'Pontuação'!A$2:B$11,2,FALSE),VLOOKUP(E4673,'Pontuação'!C$2:D$11,2,FALSE),VLOOKUP(H4673,'Pontuação'!I$2:J$11,2,FALSE),VLOOKUP(J4673,'Pontuação'!G$2:H$11,2,FALSE),VLOOKUP(L4673,'Pontuação'!M$2:N$13,2,FALSE)),0)</f>
        <v>1567</v>
      </c>
      <c r="AD4673" s="10">
        <f t="shared" si="1"/>
        <v>157</v>
      </c>
      <c r="AE4673" s="10" t="str">
        <f t="array" ref="AE4673">IFERROR(INDEX('Pontuação'!G$13:G$101, MATCH(AD4673, 'Pontuação'!F$13:F$101, 0)), "Faixa Indefinida")</f>
        <v>C</v>
      </c>
      <c r="AF4673" s="10">
        <f t="shared" si="2"/>
        <v>0</v>
      </c>
      <c r="AG4673" s="10">
        <f t="shared" si="3"/>
        <v>0</v>
      </c>
      <c r="AH4673" s="10">
        <f t="shared" si="4"/>
        <v>1</v>
      </c>
      <c r="AI4673" s="10">
        <f t="shared" si="5"/>
        <v>0</v>
      </c>
      <c r="AJ4673" s="9">
        <f>ROUNDUP(SUM(VLOOKUP(F4673,'Pontuação 3.0'!A$2:B$11,2,FALSE),VLOOKUP(E4673,'Pontuação 3.0'!C$2:D$11,2,FALSE),VLOOKUP(H4673,'Pontuação 3.0'!I$2:J$11,2,FALSE),VLOOKUP(J4673,'Pontuação 3.0'!G$2:H$11,2,FALSE),VLOOKUP(G4673,'Pontuação 3.0'!E$2:F$11,2,FALSE),VLOOKUP(K4673,'Pontuação 3.0'!K$2:L$11,2,FALSE),VLOOKUP(L4673,'Pontuação 3.0'!M$2:N$13,2,FALSE)),0)</f>
        <v>1775</v>
      </c>
      <c r="AK4673" s="9">
        <f t="shared" si="6"/>
        <v>178</v>
      </c>
      <c r="AL4673" s="9" t="str">
        <f t="array" ref="AL4673">IFERROR(INDEX('Pontuação 3.0'!G$13:G$191, MATCH(AK4673, 'Pontuação 3.0'!F$13:F$191, 0)), "Faixa Indefinida")</f>
        <v>D</v>
      </c>
      <c r="AM4673" s="9">
        <f t="shared" si="7"/>
        <v>0</v>
      </c>
      <c r="AN4673" s="9">
        <f t="shared" si="8"/>
        <v>0</v>
      </c>
      <c r="AO4673" s="9">
        <f t="shared" si="9"/>
        <v>0</v>
      </c>
      <c r="AP4673" s="9">
        <f t="shared" si="10"/>
        <v>1</v>
      </c>
      <c r="AQ4673" s="8"/>
    </row>
    <row r="4674" ht="15.75" customHeight="1">
      <c r="A4674" s="7">
        <v>45684.0</v>
      </c>
      <c r="B4674" s="8" t="s">
        <v>10561</v>
      </c>
      <c r="C4674" s="8" t="s">
        <v>10562</v>
      </c>
      <c r="D4674" s="11">
        <v>6.7981497245E10</v>
      </c>
      <c r="E4674" s="8" t="s">
        <v>11833</v>
      </c>
      <c r="F4674" s="8" t="s">
        <v>11842</v>
      </c>
      <c r="G4674" s="8" t="s">
        <v>11843</v>
      </c>
      <c r="H4674" s="8" t="s">
        <v>11865</v>
      </c>
      <c r="I4674" s="8" t="s">
        <v>11837</v>
      </c>
      <c r="J4674" s="8" t="s">
        <v>11846</v>
      </c>
      <c r="K4674" s="8" t="s">
        <v>11837</v>
      </c>
      <c r="L4674" s="8" t="s">
        <v>11847</v>
      </c>
      <c r="M4674" s="8" t="s">
        <v>11859</v>
      </c>
      <c r="N4674" s="12" t="s">
        <v>11</v>
      </c>
      <c r="O4674" s="12" t="s">
        <v>13</v>
      </c>
      <c r="P4674" s="12" t="s">
        <v>12</v>
      </c>
      <c r="Q4674" s="12" t="s">
        <v>15</v>
      </c>
      <c r="R4674" s="12" t="s">
        <v>14</v>
      </c>
      <c r="S4674" s="8"/>
      <c r="T4674" s="8"/>
      <c r="U4674" s="8"/>
      <c r="V4674" s="8"/>
      <c r="W4674" s="8"/>
      <c r="X4674" s="8"/>
      <c r="Y4674" s="8"/>
      <c r="Z4674" s="8"/>
      <c r="AA4674" s="8"/>
      <c r="AB4674" s="8"/>
      <c r="AC4674" s="9">
        <f>ROUNDUP(SUM(VLOOKUP(F4674,'Pontuação'!A$2:B$11,2,FALSE),VLOOKUP(E4674,'Pontuação'!C$2:D$11,2,FALSE),VLOOKUP(H4674,'Pontuação'!I$2:J$11,2,FALSE),VLOOKUP(J4674,'Pontuação'!G$2:H$11,2,FALSE),VLOOKUP(L4674,'Pontuação'!M$2:N$13,2,FALSE)),0)</f>
        <v>1711</v>
      </c>
      <c r="AD4674" s="10">
        <f t="shared" si="1"/>
        <v>171</v>
      </c>
      <c r="AE4674" s="10" t="str">
        <f t="array" ref="AE4674">IFERROR(INDEX('Pontuação'!G$13:G$101, MATCH(AD4674, 'Pontuação'!F$13:F$101, 0)), "Faixa Indefinida")</f>
        <v>B</v>
      </c>
      <c r="AF4674" s="10">
        <f t="shared" si="2"/>
        <v>0</v>
      </c>
      <c r="AG4674" s="10">
        <f t="shared" si="3"/>
        <v>1</v>
      </c>
      <c r="AH4674" s="10">
        <f t="shared" si="4"/>
        <v>0</v>
      </c>
      <c r="AI4674" s="10">
        <f t="shared" si="5"/>
        <v>0</v>
      </c>
      <c r="AJ4674" s="9">
        <f>ROUNDUP(SUM(VLOOKUP(F4674,'Pontuação 3.0'!A$2:B$11,2,FALSE),VLOOKUP(E4674,'Pontuação 3.0'!C$2:D$11,2,FALSE),VLOOKUP(H4674,'Pontuação 3.0'!I$2:J$11,2,FALSE),VLOOKUP(J4674,'Pontuação 3.0'!G$2:H$11,2,FALSE),VLOOKUP(G4674,'Pontuação 3.0'!E$2:F$11,2,FALSE),VLOOKUP(K4674,'Pontuação 3.0'!K$2:L$11,2,FALSE),VLOOKUP(L4674,'Pontuação 3.0'!M$2:N$13,2,FALSE)),0)</f>
        <v>2144</v>
      </c>
      <c r="AK4674" s="9">
        <f t="shared" si="6"/>
        <v>214</v>
      </c>
      <c r="AL4674" s="9" t="str">
        <f t="array" ref="AL4674">IFERROR(INDEX('Pontuação 3.0'!G$13:G$191, MATCH(AK4674, 'Pontuação 3.0'!F$13:F$191, 0)), "Faixa Indefinida")</f>
        <v>B</v>
      </c>
      <c r="AM4674" s="9">
        <f t="shared" si="7"/>
        <v>0</v>
      </c>
      <c r="AN4674" s="9">
        <f t="shared" si="8"/>
        <v>1</v>
      </c>
      <c r="AO4674" s="9">
        <f t="shared" si="9"/>
        <v>0</v>
      </c>
      <c r="AP4674" s="9">
        <f t="shared" si="10"/>
        <v>0</v>
      </c>
      <c r="AQ4674" s="8"/>
    </row>
    <row r="4675" ht="15.75" customHeight="1">
      <c r="A4675" s="7">
        <v>45684.0</v>
      </c>
      <c r="B4675" s="8" t="s">
        <v>10553</v>
      </c>
      <c r="C4675" s="8" t="s">
        <v>10554</v>
      </c>
      <c r="D4675" s="11">
        <v>6.6996442182E10</v>
      </c>
      <c r="E4675" s="8" t="s">
        <v>11833</v>
      </c>
      <c r="F4675" s="8" t="s">
        <v>11834</v>
      </c>
      <c r="G4675" s="8" t="s">
        <v>11835</v>
      </c>
      <c r="H4675" s="8" t="s">
        <v>11850</v>
      </c>
      <c r="I4675" s="8" t="s">
        <v>11837</v>
      </c>
      <c r="J4675" s="8" t="s">
        <v>11846</v>
      </c>
      <c r="K4675" s="8" t="s">
        <v>11837</v>
      </c>
      <c r="L4675" s="8" t="s">
        <v>11851</v>
      </c>
      <c r="M4675" s="8" t="s">
        <v>11841</v>
      </c>
      <c r="N4675" s="12" t="s">
        <v>11</v>
      </c>
      <c r="O4675" s="12" t="s">
        <v>13</v>
      </c>
      <c r="P4675" s="12" t="s">
        <v>12</v>
      </c>
      <c r="Q4675" s="12" t="s">
        <v>15</v>
      </c>
      <c r="R4675" s="12" t="s">
        <v>14</v>
      </c>
      <c r="S4675" s="8"/>
      <c r="T4675" s="8"/>
      <c r="U4675" s="8"/>
      <c r="V4675" s="8"/>
      <c r="W4675" s="8"/>
      <c r="X4675" s="8"/>
      <c r="Y4675" s="8"/>
      <c r="Z4675" s="8"/>
      <c r="AA4675" s="8"/>
      <c r="AB4675" s="8"/>
      <c r="AC4675" s="9">
        <f>ROUNDUP(SUM(VLOOKUP(F4675,'Pontuação'!A$2:B$11,2,FALSE),VLOOKUP(E4675,'Pontuação'!C$2:D$11,2,FALSE),VLOOKUP(H4675,'Pontuação'!I$2:J$11,2,FALSE),VLOOKUP(J4675,'Pontuação'!G$2:H$11,2,FALSE),VLOOKUP(L4675,'Pontuação'!M$2:N$13,2,FALSE)),0)</f>
        <v>1541</v>
      </c>
      <c r="AD4675" s="10">
        <f t="shared" si="1"/>
        <v>154</v>
      </c>
      <c r="AE4675" s="10" t="str">
        <f t="array" ref="AE4675">IFERROR(INDEX('Pontuação'!G$13:G$101, MATCH(AD4675, 'Pontuação'!F$13:F$101, 0)), "Faixa Indefinida")</f>
        <v>C</v>
      </c>
      <c r="AF4675" s="10">
        <f t="shared" si="2"/>
        <v>0</v>
      </c>
      <c r="AG4675" s="10">
        <f t="shared" si="3"/>
        <v>0</v>
      </c>
      <c r="AH4675" s="10">
        <f t="shared" si="4"/>
        <v>1</v>
      </c>
      <c r="AI4675" s="10">
        <f t="shared" si="5"/>
        <v>0</v>
      </c>
      <c r="AJ4675" s="9">
        <f>ROUNDUP(SUM(VLOOKUP(F4675,'Pontuação 3.0'!A$2:B$11,2,FALSE),VLOOKUP(E4675,'Pontuação 3.0'!C$2:D$11,2,FALSE),VLOOKUP(H4675,'Pontuação 3.0'!I$2:J$11,2,FALSE),VLOOKUP(J4675,'Pontuação 3.0'!G$2:H$11,2,FALSE),VLOOKUP(G4675,'Pontuação 3.0'!E$2:F$11,2,FALSE),VLOOKUP(K4675,'Pontuação 3.0'!K$2:L$11,2,FALSE),VLOOKUP(L4675,'Pontuação 3.0'!M$2:N$13,2,FALSE)),0)</f>
        <v>1849</v>
      </c>
      <c r="AK4675" s="9">
        <f t="shared" si="6"/>
        <v>185</v>
      </c>
      <c r="AL4675" s="9" t="str">
        <f t="array" ref="AL4675">IFERROR(INDEX('Pontuação 3.0'!G$13:G$191, MATCH(AK4675, 'Pontuação 3.0'!F$13:F$191, 0)), "Faixa Indefinida")</f>
        <v>D</v>
      </c>
      <c r="AM4675" s="9">
        <f t="shared" si="7"/>
        <v>0</v>
      </c>
      <c r="AN4675" s="9">
        <f t="shared" si="8"/>
        <v>0</v>
      </c>
      <c r="AO4675" s="9">
        <f t="shared" si="9"/>
        <v>0</v>
      </c>
      <c r="AP4675" s="9">
        <f t="shared" si="10"/>
        <v>1</v>
      </c>
      <c r="AQ4675" s="8"/>
    </row>
    <row r="4676" ht="15.75" customHeight="1">
      <c r="A4676" s="7">
        <v>45684.0</v>
      </c>
      <c r="B4676" s="8" t="s">
        <v>297</v>
      </c>
      <c r="C4676" s="8" t="s">
        <v>10555</v>
      </c>
      <c r="D4676" s="11">
        <v>3.3998263685E10</v>
      </c>
      <c r="E4676" s="8" t="s">
        <v>11833</v>
      </c>
      <c r="F4676" s="8" t="s">
        <v>11842</v>
      </c>
      <c r="G4676" s="8" t="s">
        <v>11867</v>
      </c>
      <c r="H4676" s="8" t="s">
        <v>11856</v>
      </c>
      <c r="I4676" s="8" t="s">
        <v>11837</v>
      </c>
      <c r="J4676" s="8" t="s">
        <v>11846</v>
      </c>
      <c r="K4676" s="8" t="s">
        <v>11837</v>
      </c>
      <c r="L4676" s="8" t="s">
        <v>11847</v>
      </c>
      <c r="M4676" s="8" t="s">
        <v>11849</v>
      </c>
      <c r="N4676" s="12" t="s">
        <v>11</v>
      </c>
      <c r="O4676" s="12" t="s">
        <v>13</v>
      </c>
      <c r="P4676" s="12" t="s">
        <v>27</v>
      </c>
      <c r="Q4676" s="12" t="s">
        <v>15</v>
      </c>
      <c r="R4676" s="12" t="s">
        <v>20</v>
      </c>
      <c r="S4676" s="8"/>
      <c r="T4676" s="8"/>
      <c r="U4676" s="8"/>
      <c r="V4676" s="8"/>
      <c r="W4676" s="8"/>
      <c r="X4676" s="8"/>
      <c r="Y4676" s="8"/>
      <c r="Z4676" s="8"/>
      <c r="AA4676" s="8"/>
      <c r="AB4676" s="8"/>
      <c r="AC4676" s="9">
        <f>ROUNDUP(SUM(VLOOKUP(F4676,'Pontuação'!A$2:B$11,2,FALSE),VLOOKUP(E4676,'Pontuação'!C$2:D$11,2,FALSE),VLOOKUP(H4676,'Pontuação'!I$2:J$11,2,FALSE),VLOOKUP(J4676,'Pontuação'!G$2:H$11,2,FALSE),VLOOKUP(L4676,'Pontuação'!M$2:N$13,2,FALSE)),0)</f>
        <v>1571</v>
      </c>
      <c r="AD4676" s="10">
        <f t="shared" si="1"/>
        <v>157</v>
      </c>
      <c r="AE4676" s="10" t="str">
        <f t="array" ref="AE4676">IFERROR(INDEX('Pontuação'!G$13:G$101, MATCH(AD4676, 'Pontuação'!F$13:F$101, 0)), "Faixa Indefinida")</f>
        <v>C</v>
      </c>
      <c r="AF4676" s="10">
        <f t="shared" si="2"/>
        <v>0</v>
      </c>
      <c r="AG4676" s="10">
        <f t="shared" si="3"/>
        <v>0</v>
      </c>
      <c r="AH4676" s="10">
        <f t="shared" si="4"/>
        <v>1</v>
      </c>
      <c r="AI4676" s="10">
        <f t="shared" si="5"/>
        <v>0</v>
      </c>
      <c r="AJ4676" s="9">
        <f>ROUNDUP(SUM(VLOOKUP(F4676,'Pontuação 3.0'!A$2:B$11,2,FALSE),VLOOKUP(E4676,'Pontuação 3.0'!C$2:D$11,2,FALSE),VLOOKUP(H4676,'Pontuação 3.0'!I$2:J$11,2,FALSE),VLOOKUP(J4676,'Pontuação 3.0'!G$2:H$11,2,FALSE),VLOOKUP(G4676,'Pontuação 3.0'!E$2:F$11,2,FALSE),VLOOKUP(K4676,'Pontuação 3.0'!K$2:L$11,2,FALSE),VLOOKUP(L4676,'Pontuação 3.0'!M$2:N$13,2,FALSE)),0)</f>
        <v>1910</v>
      </c>
      <c r="AK4676" s="9">
        <f t="shared" si="6"/>
        <v>191</v>
      </c>
      <c r="AL4676" s="9" t="str">
        <f t="array" ref="AL4676">IFERROR(INDEX('Pontuação 3.0'!G$13:G$191, MATCH(AK4676, 'Pontuação 3.0'!F$13:F$191, 0)), "Faixa Indefinida")</f>
        <v>D</v>
      </c>
      <c r="AM4676" s="9">
        <f t="shared" si="7"/>
        <v>0</v>
      </c>
      <c r="AN4676" s="9">
        <f t="shared" si="8"/>
        <v>0</v>
      </c>
      <c r="AO4676" s="9">
        <f t="shared" si="9"/>
        <v>0</v>
      </c>
      <c r="AP4676" s="9">
        <f t="shared" si="10"/>
        <v>1</v>
      </c>
      <c r="AQ4676" s="8"/>
    </row>
    <row r="4677" ht="15.75" customHeight="1">
      <c r="A4677" s="7">
        <v>45684.0</v>
      </c>
      <c r="B4677" s="8" t="s">
        <v>10546</v>
      </c>
      <c r="C4677" s="8" t="s">
        <v>10547</v>
      </c>
      <c r="D4677" s="11">
        <v>8.199962164E9</v>
      </c>
      <c r="E4677" s="8" t="s">
        <v>11833</v>
      </c>
      <c r="F4677" s="8" t="s">
        <v>11842</v>
      </c>
      <c r="G4677" s="8" t="s">
        <v>11835</v>
      </c>
      <c r="H4677" s="8" t="s">
        <v>11865</v>
      </c>
      <c r="I4677" s="8" t="s">
        <v>11837</v>
      </c>
      <c r="J4677" s="8" t="s">
        <v>11852</v>
      </c>
      <c r="K4677" s="8" t="s">
        <v>11837</v>
      </c>
      <c r="L4677" s="8" t="s">
        <v>11851</v>
      </c>
      <c r="M4677" s="8" t="s">
        <v>11848</v>
      </c>
      <c r="N4677" s="12" t="s">
        <v>11</v>
      </c>
      <c r="O4677" s="12" t="s">
        <v>13</v>
      </c>
      <c r="P4677" s="12" t="s">
        <v>37</v>
      </c>
      <c r="Q4677" s="12" t="s">
        <v>4765</v>
      </c>
      <c r="R4677" s="12" t="s">
        <v>20</v>
      </c>
      <c r="S4677" s="8"/>
      <c r="T4677" s="8"/>
      <c r="U4677" s="8"/>
      <c r="V4677" s="8"/>
      <c r="W4677" s="8"/>
      <c r="X4677" s="8"/>
      <c r="Y4677" s="8"/>
      <c r="Z4677" s="8"/>
      <c r="AA4677" s="8"/>
      <c r="AB4677" s="8"/>
      <c r="AC4677" s="9">
        <f>ROUNDUP(SUM(VLOOKUP(F4677,'Pontuação'!A$2:B$11,2,FALSE),VLOOKUP(E4677,'Pontuação'!C$2:D$11,2,FALSE),VLOOKUP(H4677,'Pontuação'!I$2:J$11,2,FALSE),VLOOKUP(J4677,'Pontuação'!G$2:H$11,2,FALSE),VLOOKUP(L4677,'Pontuação'!M$2:N$13,2,FALSE)),0)</f>
        <v>1684</v>
      </c>
      <c r="AD4677" s="10">
        <f t="shared" si="1"/>
        <v>168</v>
      </c>
      <c r="AE4677" s="10" t="str">
        <f t="array" ref="AE4677">IFERROR(INDEX('Pontuação'!G$13:G$101, MATCH(AD4677, 'Pontuação'!F$13:F$101, 0)), "Faixa Indefinida")</f>
        <v>B</v>
      </c>
      <c r="AF4677" s="10">
        <f t="shared" si="2"/>
        <v>0</v>
      </c>
      <c r="AG4677" s="10">
        <f t="shared" si="3"/>
        <v>1</v>
      </c>
      <c r="AH4677" s="10">
        <f t="shared" si="4"/>
        <v>0</v>
      </c>
      <c r="AI4677" s="10">
        <f t="shared" si="5"/>
        <v>0</v>
      </c>
      <c r="AJ4677" s="9">
        <f>ROUNDUP(SUM(VLOOKUP(F4677,'Pontuação 3.0'!A$2:B$11,2,FALSE),VLOOKUP(E4677,'Pontuação 3.0'!C$2:D$11,2,FALSE),VLOOKUP(H4677,'Pontuação 3.0'!I$2:J$11,2,FALSE),VLOOKUP(J4677,'Pontuação 3.0'!G$2:H$11,2,FALSE),VLOOKUP(G4677,'Pontuação 3.0'!E$2:F$11,2,FALSE),VLOOKUP(K4677,'Pontuação 3.0'!K$2:L$11,2,FALSE),VLOOKUP(L4677,'Pontuação 3.0'!M$2:N$13,2,FALSE)),0)</f>
        <v>2070</v>
      </c>
      <c r="AK4677" s="9">
        <f t="shared" si="6"/>
        <v>207</v>
      </c>
      <c r="AL4677" s="9" t="str">
        <f t="array" ref="AL4677">IFERROR(INDEX('Pontuação 3.0'!G$13:G$191, MATCH(AK4677, 'Pontuação 3.0'!F$13:F$191, 0)), "Faixa Indefinida")</f>
        <v>C</v>
      </c>
      <c r="AM4677" s="9">
        <f t="shared" si="7"/>
        <v>0</v>
      </c>
      <c r="AN4677" s="9">
        <f t="shared" si="8"/>
        <v>0</v>
      </c>
      <c r="AO4677" s="9">
        <f t="shared" si="9"/>
        <v>1</v>
      </c>
      <c r="AP4677" s="9">
        <f t="shared" si="10"/>
        <v>0</v>
      </c>
      <c r="AQ4677" s="8"/>
    </row>
    <row r="4678" ht="15.75" customHeight="1">
      <c r="A4678" s="7">
        <v>45684.0</v>
      </c>
      <c r="B4678" s="8" t="s">
        <v>1037</v>
      </c>
      <c r="C4678" s="8" t="s">
        <v>10566</v>
      </c>
      <c r="D4678" s="11">
        <v>1.3997293521E10</v>
      </c>
      <c r="E4678" s="8" t="s">
        <v>11833</v>
      </c>
      <c r="F4678" s="8" t="s">
        <v>11842</v>
      </c>
      <c r="G4678" s="8" t="s">
        <v>11843</v>
      </c>
      <c r="H4678" s="8" t="s">
        <v>11836</v>
      </c>
      <c r="I4678" s="8" t="s">
        <v>11837</v>
      </c>
      <c r="J4678" s="8" t="s">
        <v>11846</v>
      </c>
      <c r="K4678" s="8" t="s">
        <v>11837</v>
      </c>
      <c r="L4678" s="8" t="s">
        <v>11847</v>
      </c>
      <c r="M4678" s="8" t="s">
        <v>11848</v>
      </c>
      <c r="N4678" s="12" t="s">
        <v>11</v>
      </c>
      <c r="O4678" s="12" t="s">
        <v>13</v>
      </c>
      <c r="P4678" s="12" t="s">
        <v>49</v>
      </c>
      <c r="Q4678" s="12" t="s">
        <v>15</v>
      </c>
      <c r="R4678" s="12" t="s">
        <v>20</v>
      </c>
      <c r="S4678" s="8"/>
      <c r="T4678" s="8"/>
      <c r="U4678" s="8"/>
      <c r="V4678" s="8"/>
      <c r="W4678" s="8"/>
      <c r="X4678" s="8"/>
      <c r="Y4678" s="8"/>
      <c r="Z4678" s="8"/>
      <c r="AA4678" s="8"/>
      <c r="AB4678" s="8"/>
      <c r="AC4678" s="9">
        <f>ROUNDUP(SUM(VLOOKUP(F4678,'Pontuação'!A$2:B$11,2,FALSE),VLOOKUP(E4678,'Pontuação'!C$2:D$11,2,FALSE),VLOOKUP(H4678,'Pontuação'!I$2:J$11,2,FALSE),VLOOKUP(J4678,'Pontuação'!G$2:H$11,2,FALSE),VLOOKUP(L4678,'Pontuação'!M$2:N$13,2,FALSE)),0)</f>
        <v>1501</v>
      </c>
      <c r="AD4678" s="10">
        <f t="shared" si="1"/>
        <v>150</v>
      </c>
      <c r="AE4678" s="10" t="str">
        <f t="array" ref="AE4678">IFERROR(INDEX('Pontuação'!G$13:G$101, MATCH(AD4678, 'Pontuação'!F$13:F$101, 0)), "Faixa Indefinida")</f>
        <v>C</v>
      </c>
      <c r="AF4678" s="10">
        <f t="shared" si="2"/>
        <v>0</v>
      </c>
      <c r="AG4678" s="10">
        <f t="shared" si="3"/>
        <v>0</v>
      </c>
      <c r="AH4678" s="10">
        <f t="shared" si="4"/>
        <v>1</v>
      </c>
      <c r="AI4678" s="10">
        <f t="shared" si="5"/>
        <v>0</v>
      </c>
      <c r="AJ4678" s="9">
        <f>ROUNDUP(SUM(VLOOKUP(F4678,'Pontuação 3.0'!A$2:B$11,2,FALSE),VLOOKUP(E4678,'Pontuação 3.0'!C$2:D$11,2,FALSE),VLOOKUP(H4678,'Pontuação 3.0'!I$2:J$11,2,FALSE),VLOOKUP(J4678,'Pontuação 3.0'!G$2:H$11,2,FALSE),VLOOKUP(G4678,'Pontuação 3.0'!E$2:F$11,2,FALSE),VLOOKUP(K4678,'Pontuação 3.0'!K$2:L$11,2,FALSE),VLOOKUP(L4678,'Pontuação 3.0'!M$2:N$13,2,FALSE)),0)</f>
        <v>2100</v>
      </c>
      <c r="AK4678" s="9">
        <f t="shared" si="6"/>
        <v>210</v>
      </c>
      <c r="AL4678" s="9" t="str">
        <f t="array" ref="AL4678">IFERROR(INDEX('Pontuação 3.0'!G$13:G$191, MATCH(AK4678, 'Pontuação 3.0'!F$13:F$191, 0)), "Faixa Indefinida")</f>
        <v>C</v>
      </c>
      <c r="AM4678" s="9">
        <f t="shared" si="7"/>
        <v>0</v>
      </c>
      <c r="AN4678" s="9">
        <f t="shared" si="8"/>
        <v>0</v>
      </c>
      <c r="AO4678" s="9">
        <f t="shared" si="9"/>
        <v>1</v>
      </c>
      <c r="AP4678" s="9">
        <f t="shared" si="10"/>
        <v>0</v>
      </c>
      <c r="AQ4678" s="8"/>
    </row>
    <row r="4679" ht="15.75" customHeight="1">
      <c r="A4679" s="7">
        <v>45684.0</v>
      </c>
      <c r="B4679" s="8" t="s">
        <v>10570</v>
      </c>
      <c r="C4679" s="8" t="s">
        <v>10571</v>
      </c>
      <c r="D4679" s="11">
        <v>1.9993899644E10</v>
      </c>
      <c r="E4679" s="8" t="s">
        <v>11833</v>
      </c>
      <c r="F4679" s="8" t="s">
        <v>11834</v>
      </c>
      <c r="G4679" s="8" t="s">
        <v>11843</v>
      </c>
      <c r="H4679" s="8" t="s">
        <v>11844</v>
      </c>
      <c r="I4679" s="8" t="s">
        <v>11837</v>
      </c>
      <c r="J4679" s="8" t="s">
        <v>11852</v>
      </c>
      <c r="K4679" s="8" t="s">
        <v>11837</v>
      </c>
      <c r="L4679" s="8" t="s">
        <v>11847</v>
      </c>
      <c r="M4679" s="8" t="s">
        <v>11848</v>
      </c>
      <c r="N4679" s="12" t="s">
        <v>11</v>
      </c>
      <c r="O4679" s="12" t="s">
        <v>13</v>
      </c>
      <c r="P4679" s="12" t="s">
        <v>23</v>
      </c>
      <c r="Q4679" s="12" t="s">
        <v>15</v>
      </c>
      <c r="R4679" s="12" t="s">
        <v>20</v>
      </c>
      <c r="S4679" s="8"/>
      <c r="T4679" s="8"/>
      <c r="U4679" s="8"/>
      <c r="V4679" s="8"/>
      <c r="W4679" s="8"/>
      <c r="X4679" s="8"/>
      <c r="Y4679" s="8"/>
      <c r="Z4679" s="8"/>
      <c r="AA4679" s="8"/>
      <c r="AB4679" s="8"/>
      <c r="AC4679" s="9">
        <f>ROUNDUP(SUM(VLOOKUP(F4679,'Pontuação'!A$2:B$11,2,FALSE),VLOOKUP(E4679,'Pontuação'!C$2:D$11,2,FALSE),VLOOKUP(H4679,'Pontuação'!I$2:J$11,2,FALSE),VLOOKUP(J4679,'Pontuação'!G$2:H$11,2,FALSE),VLOOKUP(L4679,'Pontuação'!M$2:N$13,2,FALSE)),0)</f>
        <v>1820</v>
      </c>
      <c r="AD4679" s="10">
        <f t="shared" si="1"/>
        <v>182</v>
      </c>
      <c r="AE4679" s="10" t="str">
        <f t="array" ref="AE4679">IFERROR(INDEX('Pontuação'!G$13:G$101, MATCH(AD4679, 'Pontuação'!F$13:F$101, 0)), "Faixa Indefinida")</f>
        <v>B</v>
      </c>
      <c r="AF4679" s="10">
        <f t="shared" si="2"/>
        <v>0</v>
      </c>
      <c r="AG4679" s="10">
        <f t="shared" si="3"/>
        <v>1</v>
      </c>
      <c r="AH4679" s="10">
        <f t="shared" si="4"/>
        <v>0</v>
      </c>
      <c r="AI4679" s="10">
        <f t="shared" si="5"/>
        <v>0</v>
      </c>
      <c r="AJ4679" s="9">
        <f>ROUNDUP(SUM(VLOOKUP(F4679,'Pontuação 3.0'!A$2:B$11,2,FALSE),VLOOKUP(E4679,'Pontuação 3.0'!C$2:D$11,2,FALSE),VLOOKUP(H4679,'Pontuação 3.0'!I$2:J$11,2,FALSE),VLOOKUP(J4679,'Pontuação 3.0'!G$2:H$11,2,FALSE),VLOOKUP(G4679,'Pontuação 3.0'!E$2:F$11,2,FALSE),VLOOKUP(K4679,'Pontuação 3.0'!K$2:L$11,2,FALSE),VLOOKUP(L4679,'Pontuação 3.0'!M$2:N$13,2,FALSE)),0)</f>
        <v>2314</v>
      </c>
      <c r="AK4679" s="9">
        <f t="shared" si="6"/>
        <v>231</v>
      </c>
      <c r="AL4679" s="9" t="str">
        <f t="array" ref="AL4679">IFERROR(INDEX('Pontuação 3.0'!G$13:G$191, MATCH(AK4679, 'Pontuação 3.0'!F$13:F$191, 0)), "Faixa Indefinida")</f>
        <v>B</v>
      </c>
      <c r="AM4679" s="9">
        <f t="shared" si="7"/>
        <v>0</v>
      </c>
      <c r="AN4679" s="9">
        <f t="shared" si="8"/>
        <v>1</v>
      </c>
      <c r="AO4679" s="9">
        <f t="shared" si="9"/>
        <v>0</v>
      </c>
      <c r="AP4679" s="9">
        <f t="shared" si="10"/>
        <v>0</v>
      </c>
      <c r="AQ4679" s="8"/>
    </row>
    <row r="4680" ht="15.75" customHeight="1">
      <c r="A4680" s="7">
        <v>45684.0</v>
      </c>
      <c r="B4680" s="8" t="s">
        <v>10572</v>
      </c>
      <c r="C4680" s="8" t="s">
        <v>10573</v>
      </c>
      <c r="D4680" s="8" t="s">
        <v>10574</v>
      </c>
      <c r="E4680" s="8" t="s">
        <v>11833</v>
      </c>
      <c r="F4680" s="8" t="s">
        <v>11842</v>
      </c>
      <c r="G4680" s="8" t="s">
        <v>11835</v>
      </c>
      <c r="H4680" s="8" t="s">
        <v>11856</v>
      </c>
      <c r="I4680" s="8" t="s">
        <v>11837</v>
      </c>
      <c r="J4680" s="8" t="s">
        <v>11846</v>
      </c>
      <c r="K4680" s="8" t="s">
        <v>11837</v>
      </c>
      <c r="L4680" s="8" t="s">
        <v>11851</v>
      </c>
      <c r="M4680" s="8" t="s">
        <v>11848</v>
      </c>
      <c r="N4680" s="12" t="s">
        <v>11</v>
      </c>
      <c r="O4680" s="12" t="s">
        <v>13</v>
      </c>
      <c r="P4680" s="12" t="s">
        <v>12</v>
      </c>
      <c r="Q4680" s="12" t="s">
        <v>15</v>
      </c>
      <c r="R4680" s="12" t="s">
        <v>20</v>
      </c>
      <c r="S4680" s="8"/>
      <c r="T4680" s="8"/>
      <c r="U4680" s="8"/>
      <c r="V4680" s="8"/>
      <c r="W4680" s="8"/>
      <c r="X4680" s="8"/>
      <c r="Y4680" s="8"/>
      <c r="Z4680" s="8"/>
      <c r="AA4680" s="8"/>
      <c r="AB4680" s="8"/>
      <c r="AC4680" s="9">
        <f>ROUNDUP(SUM(VLOOKUP(F4680,'Pontuação'!A$2:B$11,2,FALSE),VLOOKUP(E4680,'Pontuação'!C$2:D$11,2,FALSE),VLOOKUP(H4680,'Pontuação'!I$2:J$11,2,FALSE),VLOOKUP(J4680,'Pontuação'!G$2:H$11,2,FALSE),VLOOKUP(L4680,'Pontuação'!M$2:N$13,2,FALSE)),0)</f>
        <v>1439</v>
      </c>
      <c r="AD4680" s="10">
        <f t="shared" si="1"/>
        <v>144</v>
      </c>
      <c r="AE4680" s="10" t="str">
        <f t="array" ref="AE4680">IFERROR(INDEX('Pontuação'!G$13:G$101, MATCH(AD4680, 'Pontuação'!F$13:F$101, 0)), "Faixa Indefinida")</f>
        <v>D</v>
      </c>
      <c r="AF4680" s="10">
        <f t="shared" si="2"/>
        <v>0</v>
      </c>
      <c r="AG4680" s="10">
        <f t="shared" si="3"/>
        <v>0</v>
      </c>
      <c r="AH4680" s="10">
        <f t="shared" si="4"/>
        <v>0</v>
      </c>
      <c r="AI4680" s="10">
        <f t="shared" si="5"/>
        <v>1</v>
      </c>
      <c r="AJ4680" s="9">
        <f>ROUNDUP(SUM(VLOOKUP(F4680,'Pontuação 3.0'!A$2:B$11,2,FALSE),VLOOKUP(E4680,'Pontuação 3.0'!C$2:D$11,2,FALSE),VLOOKUP(H4680,'Pontuação 3.0'!I$2:J$11,2,FALSE),VLOOKUP(J4680,'Pontuação 3.0'!G$2:H$11,2,FALSE),VLOOKUP(G4680,'Pontuação 3.0'!E$2:F$11,2,FALSE),VLOOKUP(K4680,'Pontuação 3.0'!K$2:L$11,2,FALSE),VLOOKUP(L4680,'Pontuação 3.0'!M$2:N$13,2,FALSE)),0)</f>
        <v>1834</v>
      </c>
      <c r="AK4680" s="9">
        <f t="shared" si="6"/>
        <v>183</v>
      </c>
      <c r="AL4680" s="9" t="str">
        <f t="array" ref="AL4680">IFERROR(INDEX('Pontuação 3.0'!G$13:G$191, MATCH(AK4680, 'Pontuação 3.0'!F$13:F$191, 0)), "Faixa Indefinida")</f>
        <v>D</v>
      </c>
      <c r="AM4680" s="9">
        <f t="shared" si="7"/>
        <v>0</v>
      </c>
      <c r="AN4680" s="9">
        <f t="shared" si="8"/>
        <v>0</v>
      </c>
      <c r="AO4680" s="9">
        <f t="shared" si="9"/>
        <v>0</v>
      </c>
      <c r="AP4680" s="9">
        <f t="shared" si="10"/>
        <v>1</v>
      </c>
      <c r="AQ4680" s="8"/>
    </row>
    <row r="4681" ht="15.75" customHeight="1">
      <c r="A4681" s="7">
        <v>45684.0</v>
      </c>
      <c r="B4681" s="8" t="s">
        <v>10567</v>
      </c>
      <c r="C4681" s="8" t="s">
        <v>10568</v>
      </c>
      <c r="D4681" s="8" t="s">
        <v>10569</v>
      </c>
      <c r="E4681" s="8" t="s">
        <v>11833</v>
      </c>
      <c r="F4681" s="8" t="s">
        <v>11842</v>
      </c>
      <c r="G4681" s="8" t="s">
        <v>11843</v>
      </c>
      <c r="H4681" s="8" t="s">
        <v>11865</v>
      </c>
      <c r="I4681" s="8" t="s">
        <v>11837</v>
      </c>
      <c r="J4681" s="8" t="s">
        <v>11846</v>
      </c>
      <c r="K4681" s="8" t="s">
        <v>11837</v>
      </c>
      <c r="L4681" s="8" t="s">
        <v>11851</v>
      </c>
      <c r="M4681" s="8" t="s">
        <v>11849</v>
      </c>
      <c r="N4681" s="12" t="s">
        <v>11</v>
      </c>
      <c r="O4681" s="12" t="s">
        <v>13</v>
      </c>
      <c r="P4681" s="12" t="s">
        <v>49</v>
      </c>
      <c r="Q4681" s="12" t="s">
        <v>44</v>
      </c>
      <c r="R4681" s="12" t="s">
        <v>20</v>
      </c>
      <c r="S4681" s="8"/>
      <c r="T4681" s="8"/>
      <c r="U4681" s="8"/>
      <c r="V4681" s="8"/>
      <c r="W4681" s="8"/>
      <c r="X4681" s="8"/>
      <c r="Y4681" s="8"/>
      <c r="Z4681" s="8"/>
      <c r="AA4681" s="8"/>
      <c r="AB4681" s="8"/>
      <c r="AC4681" s="9">
        <f>ROUNDUP(SUM(VLOOKUP(F4681,'Pontuação'!A$2:B$11,2,FALSE),VLOOKUP(E4681,'Pontuação'!C$2:D$11,2,FALSE),VLOOKUP(H4681,'Pontuação'!I$2:J$11,2,FALSE),VLOOKUP(J4681,'Pontuação'!G$2:H$11,2,FALSE),VLOOKUP(L4681,'Pontuação'!M$2:N$13,2,FALSE)),0)</f>
        <v>1579</v>
      </c>
      <c r="AD4681" s="10">
        <f t="shared" si="1"/>
        <v>158</v>
      </c>
      <c r="AE4681" s="10" t="str">
        <f t="array" ref="AE4681">IFERROR(INDEX('Pontuação'!G$13:G$101, MATCH(AD4681, 'Pontuação'!F$13:F$101, 0)), "Faixa Indefinida")</f>
        <v>C</v>
      </c>
      <c r="AF4681" s="10">
        <f t="shared" si="2"/>
        <v>0</v>
      </c>
      <c r="AG4681" s="10">
        <f t="shared" si="3"/>
        <v>0</v>
      </c>
      <c r="AH4681" s="10">
        <f t="shared" si="4"/>
        <v>1</v>
      </c>
      <c r="AI4681" s="10">
        <f t="shared" si="5"/>
        <v>0</v>
      </c>
      <c r="AJ4681" s="9">
        <f>ROUNDUP(SUM(VLOOKUP(F4681,'Pontuação 3.0'!A$2:B$11,2,FALSE),VLOOKUP(E4681,'Pontuação 3.0'!C$2:D$11,2,FALSE),VLOOKUP(H4681,'Pontuação 3.0'!I$2:J$11,2,FALSE),VLOOKUP(J4681,'Pontuação 3.0'!G$2:H$11,2,FALSE),VLOOKUP(G4681,'Pontuação 3.0'!E$2:F$11,2,FALSE),VLOOKUP(K4681,'Pontuação 3.0'!K$2:L$11,2,FALSE),VLOOKUP(L4681,'Pontuação 3.0'!M$2:N$13,2,FALSE)),0)</f>
        <v>2058</v>
      </c>
      <c r="AK4681" s="9">
        <f t="shared" si="6"/>
        <v>206</v>
      </c>
      <c r="AL4681" s="9" t="str">
        <f t="array" ref="AL4681">IFERROR(INDEX('Pontuação 3.0'!G$13:G$191, MATCH(AK4681, 'Pontuação 3.0'!F$13:F$191, 0)), "Faixa Indefinida")</f>
        <v>C</v>
      </c>
      <c r="AM4681" s="9">
        <f t="shared" si="7"/>
        <v>0</v>
      </c>
      <c r="AN4681" s="9">
        <f t="shared" si="8"/>
        <v>0</v>
      </c>
      <c r="AO4681" s="9">
        <f t="shared" si="9"/>
        <v>1</v>
      </c>
      <c r="AP4681" s="9">
        <f t="shared" si="10"/>
        <v>0</v>
      </c>
      <c r="AQ4681" s="8"/>
    </row>
    <row r="4682" ht="15.75" customHeight="1">
      <c r="A4682" s="7">
        <v>45684.0</v>
      </c>
      <c r="B4682" s="8" t="s">
        <v>10578</v>
      </c>
      <c r="C4682" s="8" t="s">
        <v>10579</v>
      </c>
      <c r="D4682" s="11">
        <v>9.9984577542E10</v>
      </c>
      <c r="E4682" s="8" t="s">
        <v>11868</v>
      </c>
      <c r="F4682" s="8" t="s">
        <v>11842</v>
      </c>
      <c r="G4682" s="8" t="s">
        <v>11867</v>
      </c>
      <c r="H4682" s="8" t="s">
        <v>11850</v>
      </c>
      <c r="I4682" s="8" t="s">
        <v>11845</v>
      </c>
      <c r="J4682" s="8" t="s">
        <v>11846</v>
      </c>
      <c r="K4682" s="8" t="s">
        <v>11839</v>
      </c>
      <c r="L4682" s="8" t="s">
        <v>11847</v>
      </c>
      <c r="M4682" s="8" t="s">
        <v>11848</v>
      </c>
      <c r="N4682" s="12" t="s">
        <v>11</v>
      </c>
      <c r="O4682" s="12" t="s">
        <v>13</v>
      </c>
      <c r="P4682" s="12" t="s">
        <v>112</v>
      </c>
      <c r="Q4682" s="12" t="s">
        <v>15</v>
      </c>
      <c r="R4682" s="12" t="s">
        <v>14</v>
      </c>
      <c r="S4682" s="8"/>
      <c r="T4682" s="8"/>
      <c r="U4682" s="8"/>
      <c r="V4682" s="8"/>
      <c r="W4682" s="8"/>
      <c r="X4682" s="8"/>
      <c r="Y4682" s="8"/>
      <c r="Z4682" s="8"/>
      <c r="AA4682" s="8"/>
      <c r="AB4682" s="8"/>
      <c r="AC4682" s="9">
        <f>ROUNDUP(SUM(VLOOKUP(F4682,'Pontuação'!A$2:B$11,2,FALSE),VLOOKUP(E4682,'Pontuação'!C$2:D$11,2,FALSE),VLOOKUP(H4682,'Pontuação'!I$2:J$11,2,FALSE),VLOOKUP(J4682,'Pontuação'!G$2:H$11,2,FALSE),VLOOKUP(L4682,'Pontuação'!M$2:N$13,2,FALSE)),0)</f>
        <v>1689</v>
      </c>
      <c r="AD4682" s="10">
        <f t="shared" si="1"/>
        <v>169</v>
      </c>
      <c r="AE4682" s="10" t="str">
        <f t="array" ref="AE4682">IFERROR(INDEX('Pontuação'!G$13:G$101, MATCH(AD4682, 'Pontuação'!F$13:F$101, 0)), "Faixa Indefinida")</f>
        <v>B</v>
      </c>
      <c r="AF4682" s="10">
        <f t="shared" si="2"/>
        <v>0</v>
      </c>
      <c r="AG4682" s="10">
        <f t="shared" si="3"/>
        <v>1</v>
      </c>
      <c r="AH4682" s="10">
        <f t="shared" si="4"/>
        <v>0</v>
      </c>
      <c r="AI4682" s="10">
        <f t="shared" si="5"/>
        <v>0</v>
      </c>
      <c r="AJ4682" s="9">
        <f>ROUNDUP(SUM(VLOOKUP(F4682,'Pontuação 3.0'!A$2:B$11,2,FALSE),VLOOKUP(E4682,'Pontuação 3.0'!C$2:D$11,2,FALSE),VLOOKUP(H4682,'Pontuação 3.0'!I$2:J$11,2,FALSE),VLOOKUP(J4682,'Pontuação 3.0'!G$2:H$11,2,FALSE),VLOOKUP(G4682,'Pontuação 3.0'!E$2:F$11,2,FALSE),VLOOKUP(K4682,'Pontuação 3.0'!K$2:L$11,2,FALSE),VLOOKUP(L4682,'Pontuação 3.0'!M$2:N$13,2,FALSE)),0)</f>
        <v>2289</v>
      </c>
      <c r="AK4682" s="9">
        <f t="shared" si="6"/>
        <v>229</v>
      </c>
      <c r="AL4682" s="9" t="str">
        <f t="array" ref="AL4682">IFERROR(INDEX('Pontuação 3.0'!G$13:G$191, MATCH(AK4682, 'Pontuação 3.0'!F$13:F$191, 0)), "Faixa Indefinida")</f>
        <v>B</v>
      </c>
      <c r="AM4682" s="9">
        <f t="shared" si="7"/>
        <v>0</v>
      </c>
      <c r="AN4682" s="9">
        <f t="shared" si="8"/>
        <v>1</v>
      </c>
      <c r="AO4682" s="9">
        <f t="shared" si="9"/>
        <v>0</v>
      </c>
      <c r="AP4682" s="9">
        <f t="shared" si="10"/>
        <v>0</v>
      </c>
      <c r="AQ4682" s="8"/>
    </row>
    <row r="4683" ht="15.75" customHeight="1">
      <c r="A4683" s="7">
        <v>45684.0</v>
      </c>
      <c r="B4683" s="8" t="s">
        <v>569</v>
      </c>
      <c r="C4683" s="8" t="s">
        <v>10582</v>
      </c>
      <c r="D4683" s="11">
        <v>1.1946671436E10</v>
      </c>
      <c r="E4683" s="8" t="s">
        <v>11833</v>
      </c>
      <c r="F4683" s="8" t="s">
        <v>11842</v>
      </c>
      <c r="G4683" s="8" t="s">
        <v>11835</v>
      </c>
      <c r="H4683" s="8" t="s">
        <v>11844</v>
      </c>
      <c r="I4683" s="8" t="s">
        <v>11837</v>
      </c>
      <c r="J4683" s="8" t="s">
        <v>11846</v>
      </c>
      <c r="K4683" s="8" t="s">
        <v>11837</v>
      </c>
      <c r="L4683" s="8" t="s">
        <v>11847</v>
      </c>
      <c r="M4683" s="8" t="s">
        <v>11848</v>
      </c>
      <c r="N4683" s="12" t="s">
        <v>11</v>
      </c>
      <c r="O4683" s="12" t="s">
        <v>13</v>
      </c>
      <c r="P4683" s="12" t="s">
        <v>23</v>
      </c>
      <c r="Q4683" s="12" t="s">
        <v>24</v>
      </c>
      <c r="R4683" s="12" t="s">
        <v>14</v>
      </c>
      <c r="S4683" s="8"/>
      <c r="T4683" s="8"/>
      <c r="U4683" s="8"/>
      <c r="V4683" s="8"/>
      <c r="W4683" s="8"/>
      <c r="X4683" s="8"/>
      <c r="Y4683" s="8"/>
      <c r="Z4683" s="8"/>
      <c r="AA4683" s="8"/>
      <c r="AB4683" s="8"/>
      <c r="AC4683" s="9">
        <f>ROUNDUP(SUM(VLOOKUP(F4683,'Pontuação'!A$2:B$11,2,FALSE),VLOOKUP(E4683,'Pontuação'!C$2:D$11,2,FALSE),VLOOKUP(H4683,'Pontuação'!I$2:J$11,2,FALSE),VLOOKUP(J4683,'Pontuação'!G$2:H$11,2,FALSE),VLOOKUP(L4683,'Pontuação'!M$2:N$13,2,FALSE)),0)</f>
        <v>1727</v>
      </c>
      <c r="AD4683" s="10">
        <f t="shared" si="1"/>
        <v>173</v>
      </c>
      <c r="AE4683" s="10" t="str">
        <f t="array" ref="AE4683">IFERROR(INDEX('Pontuação'!G$13:G$101, MATCH(AD4683, 'Pontuação'!F$13:F$101, 0)), "Faixa Indefinida")</f>
        <v>B</v>
      </c>
      <c r="AF4683" s="10">
        <f t="shared" si="2"/>
        <v>0</v>
      </c>
      <c r="AG4683" s="10">
        <f t="shared" si="3"/>
        <v>1</v>
      </c>
      <c r="AH4683" s="10">
        <f t="shared" si="4"/>
        <v>0</v>
      </c>
      <c r="AI4683" s="10">
        <f t="shared" si="5"/>
        <v>0</v>
      </c>
      <c r="AJ4683" s="9">
        <f>ROUNDUP(SUM(VLOOKUP(F4683,'Pontuação 3.0'!A$2:B$11,2,FALSE),VLOOKUP(E4683,'Pontuação 3.0'!C$2:D$11,2,FALSE),VLOOKUP(H4683,'Pontuação 3.0'!I$2:J$11,2,FALSE),VLOOKUP(J4683,'Pontuação 3.0'!G$2:H$11,2,FALSE),VLOOKUP(G4683,'Pontuação 3.0'!E$2:F$11,2,FALSE),VLOOKUP(K4683,'Pontuação 3.0'!K$2:L$11,2,FALSE),VLOOKUP(L4683,'Pontuação 3.0'!M$2:N$13,2,FALSE)),0)</f>
        <v>2155</v>
      </c>
      <c r="AK4683" s="9">
        <f t="shared" si="6"/>
        <v>216</v>
      </c>
      <c r="AL4683" s="9" t="str">
        <f t="array" ref="AL4683">IFERROR(INDEX('Pontuação 3.0'!G$13:G$191, MATCH(AK4683, 'Pontuação 3.0'!F$13:F$191, 0)), "Faixa Indefinida")</f>
        <v>B</v>
      </c>
      <c r="AM4683" s="9">
        <f t="shared" si="7"/>
        <v>0</v>
      </c>
      <c r="AN4683" s="9">
        <f t="shared" si="8"/>
        <v>1</v>
      </c>
      <c r="AO4683" s="9">
        <f t="shared" si="9"/>
        <v>0</v>
      </c>
      <c r="AP4683" s="9">
        <f t="shared" si="10"/>
        <v>0</v>
      </c>
      <c r="AQ4683" s="8"/>
    </row>
    <row r="4684" ht="15.75" customHeight="1">
      <c r="A4684" s="7">
        <v>45684.0</v>
      </c>
      <c r="B4684" s="8" t="s">
        <v>10580</v>
      </c>
      <c r="C4684" s="8" t="s">
        <v>10581</v>
      </c>
      <c r="D4684" s="11">
        <v>8.5998502593E10</v>
      </c>
      <c r="E4684" s="8" t="s">
        <v>11833</v>
      </c>
      <c r="F4684" s="8" t="s">
        <v>11842</v>
      </c>
      <c r="G4684" s="8" t="s">
        <v>11843</v>
      </c>
      <c r="H4684" s="8" t="s">
        <v>11865</v>
      </c>
      <c r="I4684" s="8" t="s">
        <v>11845</v>
      </c>
      <c r="J4684" s="8" t="s">
        <v>11846</v>
      </c>
      <c r="K4684" s="8" t="s">
        <v>11839</v>
      </c>
      <c r="L4684" s="8" t="s">
        <v>11847</v>
      </c>
      <c r="M4684" s="8" t="s">
        <v>11848</v>
      </c>
      <c r="N4684" s="12" t="s">
        <v>11</v>
      </c>
      <c r="O4684" s="12" t="s">
        <v>13</v>
      </c>
      <c r="P4684" s="12" t="s">
        <v>99</v>
      </c>
      <c r="Q4684" s="12" t="s">
        <v>44</v>
      </c>
      <c r="R4684" s="12" t="s">
        <v>20</v>
      </c>
      <c r="S4684" s="8"/>
      <c r="T4684" s="8"/>
      <c r="U4684" s="8"/>
      <c r="V4684" s="8"/>
      <c r="W4684" s="8"/>
      <c r="X4684" s="8"/>
      <c r="Y4684" s="8"/>
      <c r="Z4684" s="8"/>
      <c r="AA4684" s="8"/>
      <c r="AB4684" s="8"/>
      <c r="AC4684" s="9">
        <f>ROUNDUP(SUM(VLOOKUP(F4684,'Pontuação'!A$2:B$11,2,FALSE),VLOOKUP(E4684,'Pontuação'!C$2:D$11,2,FALSE),VLOOKUP(H4684,'Pontuação'!I$2:J$11,2,FALSE),VLOOKUP(J4684,'Pontuação'!G$2:H$11,2,FALSE),VLOOKUP(L4684,'Pontuação'!M$2:N$13,2,FALSE)),0)</f>
        <v>1711</v>
      </c>
      <c r="AD4684" s="10">
        <f t="shared" si="1"/>
        <v>171</v>
      </c>
      <c r="AE4684" s="10" t="str">
        <f t="array" ref="AE4684">IFERROR(INDEX('Pontuação'!G$13:G$101, MATCH(AD4684, 'Pontuação'!F$13:F$101, 0)), "Faixa Indefinida")</f>
        <v>B</v>
      </c>
      <c r="AF4684" s="10">
        <f t="shared" si="2"/>
        <v>0</v>
      </c>
      <c r="AG4684" s="10">
        <f t="shared" si="3"/>
        <v>1</v>
      </c>
      <c r="AH4684" s="10">
        <f t="shared" si="4"/>
        <v>0</v>
      </c>
      <c r="AI4684" s="10">
        <f t="shared" si="5"/>
        <v>0</v>
      </c>
      <c r="AJ4684" s="9">
        <f>ROUNDUP(SUM(VLOOKUP(F4684,'Pontuação 3.0'!A$2:B$11,2,FALSE),VLOOKUP(E4684,'Pontuação 3.0'!C$2:D$11,2,FALSE),VLOOKUP(H4684,'Pontuação 3.0'!I$2:J$11,2,FALSE),VLOOKUP(J4684,'Pontuação 3.0'!G$2:H$11,2,FALSE),VLOOKUP(G4684,'Pontuação 3.0'!E$2:F$11,2,FALSE),VLOOKUP(K4684,'Pontuação 3.0'!K$2:L$11,2,FALSE),VLOOKUP(L4684,'Pontuação 3.0'!M$2:N$13,2,FALSE)),0)</f>
        <v>2405</v>
      </c>
      <c r="AK4684" s="9">
        <f t="shared" si="6"/>
        <v>241</v>
      </c>
      <c r="AL4684" s="9" t="str">
        <f t="array" ref="AL4684">IFERROR(INDEX('Pontuação 3.0'!G$13:G$191, MATCH(AK4684, 'Pontuação 3.0'!F$13:F$191, 0)), "Faixa Indefinida")</f>
        <v>A</v>
      </c>
      <c r="AM4684" s="9">
        <f t="shared" si="7"/>
        <v>1</v>
      </c>
      <c r="AN4684" s="9">
        <f t="shared" si="8"/>
        <v>0</v>
      </c>
      <c r="AO4684" s="9">
        <f t="shared" si="9"/>
        <v>0</v>
      </c>
      <c r="AP4684" s="9">
        <f t="shared" si="10"/>
        <v>0</v>
      </c>
      <c r="AQ4684" s="8"/>
    </row>
    <row r="4685" ht="15.75" customHeight="1">
      <c r="A4685" s="7">
        <v>45684.0</v>
      </c>
      <c r="B4685" s="8" t="s">
        <v>2798</v>
      </c>
      <c r="C4685" s="8" t="s">
        <v>10585</v>
      </c>
      <c r="D4685" s="11">
        <v>3.8988217302E10</v>
      </c>
      <c r="E4685" s="8" t="s">
        <v>11833</v>
      </c>
      <c r="F4685" s="8" t="s">
        <v>11842</v>
      </c>
      <c r="G4685" s="8" t="s">
        <v>11843</v>
      </c>
      <c r="H4685" s="8" t="s">
        <v>11850</v>
      </c>
      <c r="I4685" s="8" t="s">
        <v>11845</v>
      </c>
      <c r="J4685" s="8" t="s">
        <v>11852</v>
      </c>
      <c r="K4685" s="8" t="s">
        <v>11837</v>
      </c>
      <c r="L4685" s="8" t="s">
        <v>11851</v>
      </c>
      <c r="M4685" s="8" t="s">
        <v>11849</v>
      </c>
      <c r="N4685" s="8"/>
      <c r="O4685" s="8"/>
      <c r="P4685" s="8"/>
      <c r="Q4685" s="8"/>
      <c r="R4685" s="8"/>
      <c r="S4685" s="8"/>
      <c r="T4685" s="8"/>
      <c r="U4685" s="8"/>
      <c r="V4685" s="8"/>
      <c r="W4685" s="8"/>
      <c r="X4685" s="8"/>
      <c r="Y4685" s="8"/>
      <c r="Z4685" s="8"/>
      <c r="AA4685" s="8"/>
      <c r="AB4685" s="8"/>
      <c r="AC4685" s="9">
        <f>ROUNDUP(SUM(VLOOKUP(F4685,'Pontuação'!A$2:B$11,2,FALSE),VLOOKUP(E4685,'Pontuação'!C$2:D$11,2,FALSE),VLOOKUP(H4685,'Pontuação'!I$2:J$11,2,FALSE),VLOOKUP(J4685,'Pontuação'!G$2:H$11,2,FALSE),VLOOKUP(L4685,'Pontuação'!M$2:N$13,2,FALSE)),0)</f>
        <v>1658</v>
      </c>
      <c r="AD4685" s="10">
        <f t="shared" si="1"/>
        <v>166</v>
      </c>
      <c r="AE4685" s="10" t="str">
        <f t="array" ref="AE4685">IFERROR(INDEX('Pontuação'!G$13:G$101, MATCH(AD4685, 'Pontuação'!F$13:F$101, 0)), "Faixa Indefinida")</f>
        <v>B</v>
      </c>
      <c r="AF4685" s="10">
        <f t="shared" si="2"/>
        <v>0</v>
      </c>
      <c r="AG4685" s="10">
        <f t="shared" si="3"/>
        <v>1</v>
      </c>
      <c r="AH4685" s="10">
        <f t="shared" si="4"/>
        <v>0</v>
      </c>
      <c r="AI4685" s="10">
        <f t="shared" si="5"/>
        <v>0</v>
      </c>
      <c r="AJ4685" s="9">
        <f>ROUNDUP(SUM(VLOOKUP(F4685,'Pontuação 3.0'!A$2:B$11,2,FALSE),VLOOKUP(E4685,'Pontuação 3.0'!C$2:D$11,2,FALSE),VLOOKUP(H4685,'Pontuação 3.0'!I$2:J$11,2,FALSE),VLOOKUP(J4685,'Pontuação 3.0'!G$2:H$11,2,FALSE),VLOOKUP(G4685,'Pontuação 3.0'!E$2:F$11,2,FALSE),VLOOKUP(K4685,'Pontuação 3.0'!K$2:L$11,2,FALSE),VLOOKUP(L4685,'Pontuação 3.0'!M$2:N$13,2,FALSE)),0)</f>
        <v>2274</v>
      </c>
      <c r="AK4685" s="9">
        <f t="shared" si="6"/>
        <v>227</v>
      </c>
      <c r="AL4685" s="9" t="str">
        <f t="array" ref="AL4685">IFERROR(INDEX('Pontuação 3.0'!G$13:G$191, MATCH(AK4685, 'Pontuação 3.0'!F$13:F$191, 0)), "Faixa Indefinida")</f>
        <v>B</v>
      </c>
      <c r="AM4685" s="9">
        <f t="shared" si="7"/>
        <v>0</v>
      </c>
      <c r="AN4685" s="9">
        <f t="shared" si="8"/>
        <v>1</v>
      </c>
      <c r="AO4685" s="9">
        <f t="shared" si="9"/>
        <v>0</v>
      </c>
      <c r="AP4685" s="9">
        <f t="shared" si="10"/>
        <v>0</v>
      </c>
      <c r="AQ4685" s="8"/>
    </row>
    <row r="4686" ht="15.75" customHeight="1">
      <c r="A4686" s="7">
        <v>45684.0</v>
      </c>
      <c r="B4686" s="8" t="s">
        <v>10591</v>
      </c>
      <c r="C4686" s="8" t="s">
        <v>10592</v>
      </c>
      <c r="D4686" s="11">
        <v>5.1991474809E10</v>
      </c>
      <c r="E4686" s="8" t="s">
        <v>11833</v>
      </c>
      <c r="F4686" s="8" t="s">
        <v>11834</v>
      </c>
      <c r="G4686" s="8" t="s">
        <v>11872</v>
      </c>
      <c r="H4686" s="8" t="s">
        <v>11844</v>
      </c>
      <c r="I4686" s="8" t="s">
        <v>11845</v>
      </c>
      <c r="J4686" s="8" t="s">
        <v>11846</v>
      </c>
      <c r="K4686" s="8" t="s">
        <v>11839</v>
      </c>
      <c r="L4686" s="8" t="s">
        <v>11851</v>
      </c>
      <c r="M4686" s="8" t="s">
        <v>11853</v>
      </c>
      <c r="N4686" s="12" t="s">
        <v>11</v>
      </c>
      <c r="O4686" s="12" t="s">
        <v>13</v>
      </c>
      <c r="P4686" s="12" t="s">
        <v>12</v>
      </c>
      <c r="Q4686" s="12" t="s">
        <v>15</v>
      </c>
      <c r="R4686" s="12" t="s">
        <v>14</v>
      </c>
      <c r="S4686" s="8"/>
      <c r="T4686" s="8"/>
      <c r="U4686" s="8"/>
      <c r="V4686" s="8"/>
      <c r="W4686" s="8"/>
      <c r="X4686" s="8"/>
      <c r="Y4686" s="8"/>
      <c r="Z4686" s="8"/>
      <c r="AA4686" s="8"/>
      <c r="AB4686" s="8"/>
      <c r="AC4686" s="9">
        <f>ROUNDUP(SUM(VLOOKUP(F4686,'Pontuação'!A$2:B$11,2,FALSE),VLOOKUP(E4686,'Pontuação'!C$2:D$11,2,FALSE),VLOOKUP(H4686,'Pontuação'!I$2:J$11,2,FALSE),VLOOKUP(J4686,'Pontuação'!G$2:H$11,2,FALSE),VLOOKUP(L4686,'Pontuação'!M$2:N$13,2,FALSE)),0)</f>
        <v>1583</v>
      </c>
      <c r="AD4686" s="10">
        <f t="shared" si="1"/>
        <v>158</v>
      </c>
      <c r="AE4686" s="10" t="str">
        <f t="array" ref="AE4686">IFERROR(INDEX('Pontuação'!G$13:G$101, MATCH(AD4686, 'Pontuação'!F$13:F$101, 0)), "Faixa Indefinida")</f>
        <v>C</v>
      </c>
      <c r="AF4686" s="10">
        <f t="shared" si="2"/>
        <v>0</v>
      </c>
      <c r="AG4686" s="10">
        <f t="shared" si="3"/>
        <v>0</v>
      </c>
      <c r="AH4686" s="10">
        <f t="shared" si="4"/>
        <v>1</v>
      </c>
      <c r="AI4686" s="10">
        <f t="shared" si="5"/>
        <v>0</v>
      </c>
      <c r="AJ4686" s="9">
        <f>ROUNDUP(SUM(VLOOKUP(F4686,'Pontuação 3.0'!A$2:B$11,2,FALSE),VLOOKUP(E4686,'Pontuação 3.0'!C$2:D$11,2,FALSE),VLOOKUP(H4686,'Pontuação 3.0'!I$2:J$11,2,FALSE),VLOOKUP(J4686,'Pontuação 3.0'!G$2:H$11,2,FALSE),VLOOKUP(G4686,'Pontuação 3.0'!E$2:F$11,2,FALSE),VLOOKUP(K4686,'Pontuação 3.0'!K$2:L$11,2,FALSE),VLOOKUP(L4686,'Pontuação 3.0'!M$2:N$13,2,FALSE)),0)</f>
        <v>2397</v>
      </c>
      <c r="AK4686" s="9">
        <f t="shared" si="6"/>
        <v>240</v>
      </c>
      <c r="AL4686" s="9" t="str">
        <f t="array" ref="AL4686">IFERROR(INDEX('Pontuação 3.0'!G$13:G$191, MATCH(AK4686, 'Pontuação 3.0'!F$13:F$191, 0)), "Faixa Indefinida")</f>
        <v>A</v>
      </c>
      <c r="AM4686" s="9">
        <f t="shared" si="7"/>
        <v>1</v>
      </c>
      <c r="AN4686" s="9">
        <f t="shared" si="8"/>
        <v>0</v>
      </c>
      <c r="AO4686" s="9">
        <f t="shared" si="9"/>
        <v>0</v>
      </c>
      <c r="AP4686" s="9">
        <f t="shared" si="10"/>
        <v>0</v>
      </c>
      <c r="AQ4686" s="8"/>
    </row>
    <row r="4687" ht="15.75" customHeight="1">
      <c r="A4687" s="7">
        <v>45684.0</v>
      </c>
      <c r="B4687" s="8" t="s">
        <v>10589</v>
      </c>
      <c r="C4687" s="8" t="s">
        <v>10590</v>
      </c>
      <c r="D4687" s="11">
        <v>6.2982007412E10</v>
      </c>
      <c r="E4687" s="8" t="s">
        <v>11833</v>
      </c>
      <c r="F4687" s="8" t="s">
        <v>11842</v>
      </c>
      <c r="G4687" s="8" t="s">
        <v>11843</v>
      </c>
      <c r="H4687" s="8" t="s">
        <v>11865</v>
      </c>
      <c r="I4687" s="8" t="s">
        <v>11845</v>
      </c>
      <c r="J4687" s="8" t="s">
        <v>11846</v>
      </c>
      <c r="K4687" s="8" t="s">
        <v>11839</v>
      </c>
      <c r="L4687" s="8" t="s">
        <v>11847</v>
      </c>
      <c r="M4687" s="8" t="s">
        <v>11849</v>
      </c>
      <c r="N4687" s="12" t="s">
        <v>11</v>
      </c>
      <c r="O4687" s="12" t="s">
        <v>13</v>
      </c>
      <c r="P4687" s="12" t="s">
        <v>49</v>
      </c>
      <c r="Q4687" s="12" t="s">
        <v>15</v>
      </c>
      <c r="R4687" s="12" t="s">
        <v>20</v>
      </c>
      <c r="S4687" s="8"/>
      <c r="T4687" s="8"/>
      <c r="U4687" s="8"/>
      <c r="V4687" s="8"/>
      <c r="W4687" s="8"/>
      <c r="X4687" s="8"/>
      <c r="Y4687" s="8"/>
      <c r="Z4687" s="8"/>
      <c r="AA4687" s="8"/>
      <c r="AB4687" s="8"/>
      <c r="AC4687" s="9">
        <f>ROUNDUP(SUM(VLOOKUP(F4687,'Pontuação'!A$2:B$11,2,FALSE),VLOOKUP(E4687,'Pontuação'!C$2:D$11,2,FALSE),VLOOKUP(H4687,'Pontuação'!I$2:J$11,2,FALSE),VLOOKUP(J4687,'Pontuação'!G$2:H$11,2,FALSE),VLOOKUP(L4687,'Pontuação'!M$2:N$13,2,FALSE)),0)</f>
        <v>1711</v>
      </c>
      <c r="AD4687" s="10">
        <f t="shared" si="1"/>
        <v>171</v>
      </c>
      <c r="AE4687" s="10" t="str">
        <f t="array" ref="AE4687">IFERROR(INDEX('Pontuação'!G$13:G$101, MATCH(AD4687, 'Pontuação'!F$13:F$101, 0)), "Faixa Indefinida")</f>
        <v>B</v>
      </c>
      <c r="AF4687" s="10">
        <f t="shared" si="2"/>
        <v>0</v>
      </c>
      <c r="AG4687" s="10">
        <f t="shared" si="3"/>
        <v>1</v>
      </c>
      <c r="AH4687" s="10">
        <f t="shared" si="4"/>
        <v>0</v>
      </c>
      <c r="AI4687" s="10">
        <f t="shared" si="5"/>
        <v>0</v>
      </c>
      <c r="AJ4687" s="9">
        <f>ROUNDUP(SUM(VLOOKUP(F4687,'Pontuação 3.0'!A$2:B$11,2,FALSE),VLOOKUP(E4687,'Pontuação 3.0'!C$2:D$11,2,FALSE),VLOOKUP(H4687,'Pontuação 3.0'!I$2:J$11,2,FALSE),VLOOKUP(J4687,'Pontuação 3.0'!G$2:H$11,2,FALSE),VLOOKUP(G4687,'Pontuação 3.0'!E$2:F$11,2,FALSE),VLOOKUP(K4687,'Pontuação 3.0'!K$2:L$11,2,FALSE),VLOOKUP(L4687,'Pontuação 3.0'!M$2:N$13,2,FALSE)),0)</f>
        <v>2405</v>
      </c>
      <c r="AK4687" s="9">
        <f t="shared" si="6"/>
        <v>241</v>
      </c>
      <c r="AL4687" s="9" t="str">
        <f t="array" ref="AL4687">IFERROR(INDEX('Pontuação 3.0'!G$13:G$191, MATCH(AK4687, 'Pontuação 3.0'!F$13:F$191, 0)), "Faixa Indefinida")</f>
        <v>A</v>
      </c>
      <c r="AM4687" s="9">
        <f t="shared" si="7"/>
        <v>1</v>
      </c>
      <c r="AN4687" s="9">
        <f t="shared" si="8"/>
        <v>0</v>
      </c>
      <c r="AO4687" s="9">
        <f t="shared" si="9"/>
        <v>0</v>
      </c>
      <c r="AP4687" s="9">
        <f t="shared" si="10"/>
        <v>0</v>
      </c>
      <c r="AQ4687" s="8"/>
    </row>
    <row r="4688" ht="15.75" customHeight="1">
      <c r="A4688" s="7">
        <v>45684.0</v>
      </c>
      <c r="B4688" s="8" t="s">
        <v>10593</v>
      </c>
      <c r="C4688" s="8" t="s">
        <v>10594</v>
      </c>
      <c r="D4688" s="11">
        <v>7.399131654E10</v>
      </c>
      <c r="E4688" s="8" t="s">
        <v>11868</v>
      </c>
      <c r="F4688" s="8" t="s">
        <v>11863</v>
      </c>
      <c r="G4688" s="8" t="s">
        <v>11843</v>
      </c>
      <c r="H4688" s="8" t="s">
        <v>11865</v>
      </c>
      <c r="I4688" s="8" t="s">
        <v>11837</v>
      </c>
      <c r="J4688" s="8" t="s">
        <v>11846</v>
      </c>
      <c r="K4688" s="8" t="s">
        <v>11837</v>
      </c>
      <c r="L4688" s="8" t="s">
        <v>11851</v>
      </c>
      <c r="M4688" s="8" t="s">
        <v>11849</v>
      </c>
      <c r="N4688" s="12" t="s">
        <v>11</v>
      </c>
      <c r="O4688" s="12" t="s">
        <v>13</v>
      </c>
      <c r="P4688" s="12" t="s">
        <v>37</v>
      </c>
      <c r="Q4688" s="12" t="s">
        <v>65</v>
      </c>
      <c r="R4688" s="12" t="s">
        <v>20</v>
      </c>
      <c r="S4688" s="8"/>
      <c r="T4688" s="8"/>
      <c r="U4688" s="8"/>
      <c r="V4688" s="8"/>
      <c r="W4688" s="8"/>
      <c r="X4688" s="8"/>
      <c r="Y4688" s="8"/>
      <c r="Z4688" s="8"/>
      <c r="AA4688" s="8"/>
      <c r="AB4688" s="8"/>
      <c r="AC4688" s="9">
        <f>ROUNDUP(SUM(VLOOKUP(F4688,'Pontuação'!A$2:B$11,2,FALSE),VLOOKUP(E4688,'Pontuação'!C$2:D$11,2,FALSE),VLOOKUP(H4688,'Pontuação'!I$2:J$11,2,FALSE),VLOOKUP(J4688,'Pontuação'!G$2:H$11,2,FALSE),VLOOKUP(L4688,'Pontuação'!M$2:N$13,2,FALSE)),0)</f>
        <v>1554</v>
      </c>
      <c r="AD4688" s="10">
        <f t="shared" si="1"/>
        <v>155</v>
      </c>
      <c r="AE4688" s="10" t="str">
        <f t="array" ref="AE4688">IFERROR(INDEX('Pontuação'!G$13:G$101, MATCH(AD4688, 'Pontuação'!F$13:F$101, 0)), "Faixa Indefinida")</f>
        <v>C</v>
      </c>
      <c r="AF4688" s="10">
        <f t="shared" si="2"/>
        <v>0</v>
      </c>
      <c r="AG4688" s="10">
        <f t="shared" si="3"/>
        <v>0</v>
      </c>
      <c r="AH4688" s="10">
        <f t="shared" si="4"/>
        <v>1</v>
      </c>
      <c r="AI4688" s="10">
        <f t="shared" si="5"/>
        <v>0</v>
      </c>
      <c r="AJ4688" s="9">
        <f>ROUNDUP(SUM(VLOOKUP(F4688,'Pontuação 3.0'!A$2:B$11,2,FALSE),VLOOKUP(E4688,'Pontuação 3.0'!C$2:D$11,2,FALSE),VLOOKUP(H4688,'Pontuação 3.0'!I$2:J$11,2,FALSE),VLOOKUP(J4688,'Pontuação 3.0'!G$2:H$11,2,FALSE),VLOOKUP(G4688,'Pontuação 3.0'!E$2:F$11,2,FALSE),VLOOKUP(K4688,'Pontuação 3.0'!K$2:L$11,2,FALSE),VLOOKUP(L4688,'Pontuação 3.0'!M$2:N$13,2,FALSE)),0)</f>
        <v>1806</v>
      </c>
      <c r="AK4688" s="9">
        <f t="shared" si="6"/>
        <v>181</v>
      </c>
      <c r="AL4688" s="9" t="str">
        <f t="array" ref="AL4688">IFERROR(INDEX('Pontuação 3.0'!G$13:G$191, MATCH(AK4688, 'Pontuação 3.0'!F$13:F$191, 0)), "Faixa Indefinida")</f>
        <v>D</v>
      </c>
      <c r="AM4688" s="9">
        <f t="shared" si="7"/>
        <v>0</v>
      </c>
      <c r="AN4688" s="9">
        <f t="shared" si="8"/>
        <v>0</v>
      </c>
      <c r="AO4688" s="9">
        <f t="shared" si="9"/>
        <v>0</v>
      </c>
      <c r="AP4688" s="9">
        <f t="shared" si="10"/>
        <v>1</v>
      </c>
      <c r="AQ4688" s="8"/>
    </row>
    <row r="4689" ht="15.75" customHeight="1">
      <c r="A4689" s="7">
        <v>45684.0</v>
      </c>
      <c r="B4689" s="8" t="s">
        <v>10596</v>
      </c>
      <c r="C4689" s="8" t="s">
        <v>10597</v>
      </c>
      <c r="D4689" s="13" t="s">
        <v>12148</v>
      </c>
      <c r="E4689" s="8" t="s">
        <v>11868</v>
      </c>
      <c r="F4689" s="8" t="s">
        <v>11842</v>
      </c>
      <c r="G4689" s="8" t="s">
        <v>11843</v>
      </c>
      <c r="H4689" s="8" t="s">
        <v>11850</v>
      </c>
      <c r="I4689" s="8" t="s">
        <v>11837</v>
      </c>
      <c r="J4689" s="8" t="s">
        <v>11846</v>
      </c>
      <c r="K4689" s="8" t="s">
        <v>11837</v>
      </c>
      <c r="L4689" s="8" t="s">
        <v>11851</v>
      </c>
      <c r="M4689" s="8" t="s">
        <v>11859</v>
      </c>
      <c r="N4689" s="12" t="s">
        <v>11</v>
      </c>
      <c r="O4689" s="12" t="s">
        <v>13</v>
      </c>
      <c r="P4689" s="12" t="s">
        <v>37</v>
      </c>
      <c r="Q4689" s="12" t="s">
        <v>116</v>
      </c>
      <c r="R4689" s="12" t="s">
        <v>20</v>
      </c>
      <c r="S4689" s="8"/>
      <c r="T4689" s="8"/>
      <c r="U4689" s="8"/>
      <c r="V4689" s="8"/>
      <c r="W4689" s="8"/>
      <c r="X4689" s="8"/>
      <c r="Y4689" s="8"/>
      <c r="Z4689" s="8"/>
      <c r="AA4689" s="8"/>
      <c r="AB4689" s="8"/>
      <c r="AC4689" s="9">
        <f>ROUNDUP(SUM(VLOOKUP(F4689,'Pontuação'!A$2:B$11,2,FALSE),VLOOKUP(E4689,'Pontuação'!C$2:D$11,2,FALSE),VLOOKUP(H4689,'Pontuação'!I$2:J$11,2,FALSE),VLOOKUP(J4689,'Pontuação'!G$2:H$11,2,FALSE),VLOOKUP(L4689,'Pontuação'!M$2:N$13,2,FALSE)),0)</f>
        <v>1557</v>
      </c>
      <c r="AD4689" s="10">
        <f t="shared" si="1"/>
        <v>156</v>
      </c>
      <c r="AE4689" s="10" t="str">
        <f t="array" ref="AE4689">IFERROR(INDEX('Pontuação'!G$13:G$101, MATCH(AD4689, 'Pontuação'!F$13:F$101, 0)), "Faixa Indefinida")</f>
        <v>C</v>
      </c>
      <c r="AF4689" s="10">
        <f t="shared" si="2"/>
        <v>0</v>
      </c>
      <c r="AG4689" s="10">
        <f t="shared" si="3"/>
        <v>0</v>
      </c>
      <c r="AH4689" s="10">
        <f t="shared" si="4"/>
        <v>1</v>
      </c>
      <c r="AI4689" s="10">
        <f t="shared" si="5"/>
        <v>0</v>
      </c>
      <c r="AJ4689" s="9">
        <f>ROUNDUP(SUM(VLOOKUP(F4689,'Pontuação 3.0'!A$2:B$11,2,FALSE),VLOOKUP(E4689,'Pontuação 3.0'!C$2:D$11,2,FALSE),VLOOKUP(H4689,'Pontuação 3.0'!I$2:J$11,2,FALSE),VLOOKUP(J4689,'Pontuação 3.0'!G$2:H$11,2,FALSE),VLOOKUP(G4689,'Pontuação 3.0'!E$2:F$11,2,FALSE),VLOOKUP(K4689,'Pontuação 3.0'!K$2:L$11,2,FALSE),VLOOKUP(L4689,'Pontuação 3.0'!M$2:N$13,2,FALSE)),0)</f>
        <v>2092</v>
      </c>
      <c r="AK4689" s="9">
        <f t="shared" si="6"/>
        <v>209</v>
      </c>
      <c r="AL4689" s="9" t="str">
        <f t="array" ref="AL4689">IFERROR(INDEX('Pontuação 3.0'!G$13:G$191, MATCH(AK4689, 'Pontuação 3.0'!F$13:F$191, 0)), "Faixa Indefinida")</f>
        <v>C</v>
      </c>
      <c r="AM4689" s="9">
        <f t="shared" si="7"/>
        <v>0</v>
      </c>
      <c r="AN4689" s="9">
        <f t="shared" si="8"/>
        <v>0</v>
      </c>
      <c r="AO4689" s="9">
        <f t="shared" si="9"/>
        <v>1</v>
      </c>
      <c r="AP4689" s="9">
        <f t="shared" si="10"/>
        <v>0</v>
      </c>
      <c r="AQ4689" s="8"/>
    </row>
    <row r="4690" ht="15.75" customHeight="1">
      <c r="A4690" s="7">
        <v>45684.0</v>
      </c>
      <c r="B4690" s="8" t="s">
        <v>10598</v>
      </c>
      <c r="C4690" s="8" t="s">
        <v>10599</v>
      </c>
      <c r="D4690" s="13" t="s">
        <v>12149</v>
      </c>
      <c r="E4690" s="8" t="s">
        <v>11868</v>
      </c>
      <c r="F4690" s="8" t="s">
        <v>11834</v>
      </c>
      <c r="G4690" s="8" t="s">
        <v>11835</v>
      </c>
      <c r="H4690" s="8" t="s">
        <v>11844</v>
      </c>
      <c r="I4690" s="8" t="s">
        <v>11845</v>
      </c>
      <c r="J4690" s="8" t="s">
        <v>11846</v>
      </c>
      <c r="K4690" s="8" t="s">
        <v>11837</v>
      </c>
      <c r="L4690" s="8" t="s">
        <v>11847</v>
      </c>
      <c r="M4690" s="8" t="s">
        <v>11848</v>
      </c>
      <c r="N4690" s="12" t="s">
        <v>14</v>
      </c>
      <c r="O4690" s="12" t="s">
        <v>3031</v>
      </c>
      <c r="P4690" s="12" t="s">
        <v>310</v>
      </c>
      <c r="Q4690" s="12" t="s">
        <v>9381</v>
      </c>
      <c r="R4690" s="12" t="s">
        <v>9380</v>
      </c>
      <c r="S4690" s="8"/>
      <c r="T4690" s="8"/>
      <c r="U4690" s="8"/>
      <c r="V4690" s="8"/>
      <c r="W4690" s="8"/>
      <c r="X4690" s="8"/>
      <c r="Y4690" s="8"/>
      <c r="Z4690" s="8"/>
      <c r="AA4690" s="8"/>
      <c r="AB4690" s="8"/>
      <c r="AC4690" s="9">
        <f>ROUNDUP(SUM(VLOOKUP(F4690,'Pontuação'!A$2:B$11,2,FALSE),VLOOKUP(E4690,'Pontuação'!C$2:D$11,2,FALSE),VLOOKUP(H4690,'Pontuação'!I$2:J$11,2,FALSE),VLOOKUP(J4690,'Pontuação'!G$2:H$11,2,FALSE),VLOOKUP(L4690,'Pontuação'!M$2:N$13,2,FALSE)),0)</f>
        <v>1719</v>
      </c>
      <c r="AD4690" s="10">
        <f t="shared" si="1"/>
        <v>172</v>
      </c>
      <c r="AE4690" s="10" t="str">
        <f t="array" ref="AE4690">IFERROR(INDEX('Pontuação'!G$13:G$101, MATCH(AD4690, 'Pontuação'!F$13:F$101, 0)), "Faixa Indefinida")</f>
        <v>B</v>
      </c>
      <c r="AF4690" s="10">
        <f t="shared" si="2"/>
        <v>0</v>
      </c>
      <c r="AG4690" s="10">
        <f t="shared" si="3"/>
        <v>1</v>
      </c>
      <c r="AH4690" s="10">
        <f t="shared" si="4"/>
        <v>0</v>
      </c>
      <c r="AI4690" s="10">
        <f t="shared" si="5"/>
        <v>0</v>
      </c>
      <c r="AJ4690" s="9">
        <f>ROUNDUP(SUM(VLOOKUP(F4690,'Pontuação 3.0'!A$2:B$11,2,FALSE),VLOOKUP(E4690,'Pontuação 3.0'!C$2:D$11,2,FALSE),VLOOKUP(H4690,'Pontuação 3.0'!I$2:J$11,2,FALSE),VLOOKUP(J4690,'Pontuação 3.0'!G$2:H$11,2,FALSE),VLOOKUP(G4690,'Pontuação 3.0'!E$2:F$11,2,FALSE),VLOOKUP(K4690,'Pontuação 3.0'!K$2:L$11,2,FALSE),VLOOKUP(L4690,'Pontuação 3.0'!M$2:N$13,2,FALSE)),0)</f>
        <v>1992</v>
      </c>
      <c r="AK4690" s="9">
        <f t="shared" si="6"/>
        <v>199</v>
      </c>
      <c r="AL4690" s="9" t="str">
        <f t="array" ref="AL4690">IFERROR(INDEX('Pontuação 3.0'!G$13:G$191, MATCH(AK4690, 'Pontuação 3.0'!F$13:F$191, 0)), "Faixa Indefinida")</f>
        <v>C</v>
      </c>
      <c r="AM4690" s="9">
        <f t="shared" si="7"/>
        <v>0</v>
      </c>
      <c r="AN4690" s="9">
        <f t="shared" si="8"/>
        <v>0</v>
      </c>
      <c r="AO4690" s="9">
        <f t="shared" si="9"/>
        <v>1</v>
      </c>
      <c r="AP4690" s="9">
        <f t="shared" si="10"/>
        <v>0</v>
      </c>
      <c r="AQ4690" s="8"/>
    </row>
    <row r="4691" ht="15.75" customHeight="1">
      <c r="A4691" s="7">
        <v>45684.0</v>
      </c>
      <c r="B4691" s="8" t="s">
        <v>10609</v>
      </c>
      <c r="C4691" s="8" t="s">
        <v>10610</v>
      </c>
      <c r="D4691" s="11">
        <v>4.5998480829E10</v>
      </c>
      <c r="E4691" s="8" t="s">
        <v>11868</v>
      </c>
      <c r="F4691" s="8" t="s">
        <v>11842</v>
      </c>
      <c r="G4691" s="8" t="s">
        <v>11864</v>
      </c>
      <c r="H4691" s="8" t="s">
        <v>11850</v>
      </c>
      <c r="I4691" s="8" t="s">
        <v>11837</v>
      </c>
      <c r="J4691" s="8" t="s">
        <v>11846</v>
      </c>
      <c r="K4691" s="8" t="s">
        <v>11837</v>
      </c>
      <c r="L4691" s="8" t="s">
        <v>11870</v>
      </c>
      <c r="M4691" s="8" t="s">
        <v>11849</v>
      </c>
      <c r="N4691" s="12" t="s">
        <v>11</v>
      </c>
      <c r="O4691" s="12" t="s">
        <v>13</v>
      </c>
      <c r="P4691" s="12" t="s">
        <v>12</v>
      </c>
      <c r="Q4691" s="12" t="s">
        <v>15</v>
      </c>
      <c r="R4691" s="12" t="s">
        <v>20</v>
      </c>
      <c r="S4691" s="8"/>
      <c r="T4691" s="8"/>
      <c r="U4691" s="8"/>
      <c r="V4691" s="8"/>
      <c r="W4691" s="8"/>
      <c r="X4691" s="8"/>
      <c r="Y4691" s="8"/>
      <c r="Z4691" s="8"/>
      <c r="AA4691" s="8"/>
      <c r="AB4691" s="8"/>
      <c r="AC4691" s="9">
        <f>ROUNDUP(SUM(VLOOKUP(F4691,'Pontuação'!A$2:B$11,2,FALSE),VLOOKUP(E4691,'Pontuação'!C$2:D$11,2,FALSE),VLOOKUP(H4691,'Pontuação'!I$2:J$11,2,FALSE),VLOOKUP(J4691,'Pontuação'!G$2:H$11,2,FALSE),VLOOKUP(L4691,'Pontuação'!M$2:N$13,2,FALSE)),0)</f>
        <v>1627</v>
      </c>
      <c r="AD4691" s="10">
        <f t="shared" si="1"/>
        <v>163</v>
      </c>
      <c r="AE4691" s="10" t="str">
        <f t="array" ref="AE4691">IFERROR(INDEX('Pontuação'!G$13:G$101, MATCH(AD4691, 'Pontuação'!F$13:F$101, 0)), "Faixa Indefinida")</f>
        <v>C</v>
      </c>
      <c r="AF4691" s="10">
        <f t="shared" si="2"/>
        <v>0</v>
      </c>
      <c r="AG4691" s="10">
        <f t="shared" si="3"/>
        <v>0</v>
      </c>
      <c r="AH4691" s="10">
        <f t="shared" si="4"/>
        <v>1</v>
      </c>
      <c r="AI4691" s="10">
        <f t="shared" si="5"/>
        <v>0</v>
      </c>
      <c r="AJ4691" s="9">
        <f>ROUNDUP(SUM(VLOOKUP(F4691,'Pontuação 3.0'!A$2:B$11,2,FALSE),VLOOKUP(E4691,'Pontuação 3.0'!C$2:D$11,2,FALSE),VLOOKUP(H4691,'Pontuação 3.0'!I$2:J$11,2,FALSE),VLOOKUP(J4691,'Pontuação 3.0'!G$2:H$11,2,FALSE),VLOOKUP(G4691,'Pontuação 3.0'!E$2:F$11,2,FALSE),VLOOKUP(K4691,'Pontuação 3.0'!K$2:L$11,2,FALSE),VLOOKUP(L4691,'Pontuação 3.0'!M$2:N$13,2,FALSE)),0)</f>
        <v>2380</v>
      </c>
      <c r="AK4691" s="9">
        <f t="shared" si="6"/>
        <v>238</v>
      </c>
      <c r="AL4691" s="9" t="str">
        <f t="array" ref="AL4691">IFERROR(INDEX('Pontuação 3.0'!G$13:G$191, MATCH(AK4691, 'Pontuação 3.0'!F$13:F$191, 0)), "Faixa Indefinida")</f>
        <v>A</v>
      </c>
      <c r="AM4691" s="9">
        <f t="shared" si="7"/>
        <v>1</v>
      </c>
      <c r="AN4691" s="9">
        <f t="shared" si="8"/>
        <v>0</v>
      </c>
      <c r="AO4691" s="9">
        <f t="shared" si="9"/>
        <v>0</v>
      </c>
      <c r="AP4691" s="9">
        <f t="shared" si="10"/>
        <v>0</v>
      </c>
      <c r="AQ4691" s="8"/>
    </row>
    <row r="4692" ht="15.75" customHeight="1">
      <c r="A4692" s="7">
        <v>45684.0</v>
      </c>
      <c r="B4692" s="8" t="s">
        <v>10605</v>
      </c>
      <c r="C4692" s="8" t="s">
        <v>10606</v>
      </c>
      <c r="D4692" s="11">
        <v>1.4998794163E10</v>
      </c>
      <c r="E4692" s="8" t="s">
        <v>11833</v>
      </c>
      <c r="F4692" s="8" t="s">
        <v>11842</v>
      </c>
      <c r="G4692" s="8" t="s">
        <v>11835</v>
      </c>
      <c r="H4692" s="8" t="s">
        <v>11865</v>
      </c>
      <c r="I4692" s="8" t="s">
        <v>11837</v>
      </c>
      <c r="J4692" s="8" t="s">
        <v>11846</v>
      </c>
      <c r="K4692" s="8" t="s">
        <v>11837</v>
      </c>
      <c r="L4692" s="8" t="s">
        <v>11847</v>
      </c>
      <c r="M4692" s="8" t="s">
        <v>11849</v>
      </c>
      <c r="N4692" s="12" t="s">
        <v>11</v>
      </c>
      <c r="O4692" s="12" t="s">
        <v>13</v>
      </c>
      <c r="P4692" s="12" t="s">
        <v>27</v>
      </c>
      <c r="Q4692" s="12" t="s">
        <v>24</v>
      </c>
      <c r="R4692" s="12" t="s">
        <v>14</v>
      </c>
      <c r="S4692" s="8"/>
      <c r="T4692" s="8"/>
      <c r="U4692" s="8"/>
      <c r="V4692" s="8"/>
      <c r="W4692" s="8"/>
      <c r="X4692" s="8"/>
      <c r="Y4692" s="8"/>
      <c r="Z4692" s="8"/>
      <c r="AA4692" s="8"/>
      <c r="AB4692" s="8"/>
      <c r="AC4692" s="9">
        <f>ROUNDUP(SUM(VLOOKUP(F4692,'Pontuação'!A$2:B$11,2,FALSE),VLOOKUP(E4692,'Pontuação'!C$2:D$11,2,FALSE),VLOOKUP(H4692,'Pontuação'!I$2:J$11,2,FALSE),VLOOKUP(J4692,'Pontuação'!G$2:H$11,2,FALSE),VLOOKUP(L4692,'Pontuação'!M$2:N$13,2,FALSE)),0)</f>
        <v>1711</v>
      </c>
      <c r="AD4692" s="10">
        <f t="shared" si="1"/>
        <v>171</v>
      </c>
      <c r="AE4692" s="10" t="str">
        <f t="array" ref="AE4692">IFERROR(INDEX('Pontuação'!G$13:G$101, MATCH(AD4692, 'Pontuação'!F$13:F$101, 0)), "Faixa Indefinida")</f>
        <v>B</v>
      </c>
      <c r="AF4692" s="10">
        <f t="shared" si="2"/>
        <v>0</v>
      </c>
      <c r="AG4692" s="10">
        <f t="shared" si="3"/>
        <v>1</v>
      </c>
      <c r="AH4692" s="10">
        <f t="shared" si="4"/>
        <v>0</v>
      </c>
      <c r="AI4692" s="10">
        <f t="shared" si="5"/>
        <v>0</v>
      </c>
      <c r="AJ4692" s="9">
        <f>ROUNDUP(SUM(VLOOKUP(F4692,'Pontuação 3.0'!A$2:B$11,2,FALSE),VLOOKUP(E4692,'Pontuação 3.0'!C$2:D$11,2,FALSE),VLOOKUP(H4692,'Pontuação 3.0'!I$2:J$11,2,FALSE),VLOOKUP(J4692,'Pontuação 3.0'!G$2:H$11,2,FALSE),VLOOKUP(G4692,'Pontuação 3.0'!E$2:F$11,2,FALSE),VLOOKUP(K4692,'Pontuação 3.0'!K$2:L$11,2,FALSE),VLOOKUP(L4692,'Pontuação 3.0'!M$2:N$13,2,FALSE)),0)</f>
        <v>2004</v>
      </c>
      <c r="AK4692" s="9">
        <f t="shared" si="6"/>
        <v>200</v>
      </c>
      <c r="AL4692" s="9" t="str">
        <f t="array" ref="AL4692">IFERROR(INDEX('Pontuação 3.0'!G$13:G$191, MATCH(AK4692, 'Pontuação 3.0'!F$13:F$191, 0)), "Faixa Indefinida")</f>
        <v>C</v>
      </c>
      <c r="AM4692" s="9">
        <f t="shared" si="7"/>
        <v>0</v>
      </c>
      <c r="AN4692" s="9">
        <f t="shared" si="8"/>
        <v>0</v>
      </c>
      <c r="AO4692" s="9">
        <f t="shared" si="9"/>
        <v>1</v>
      </c>
      <c r="AP4692" s="9">
        <f t="shared" si="10"/>
        <v>0</v>
      </c>
      <c r="AQ4692" s="8"/>
    </row>
    <row r="4693" ht="15.75" customHeight="1">
      <c r="A4693" s="7">
        <v>45684.0</v>
      </c>
      <c r="B4693" s="8" t="s">
        <v>10607</v>
      </c>
      <c r="C4693" s="8" t="s">
        <v>10608</v>
      </c>
      <c r="D4693" s="11">
        <v>6.2991585972E10</v>
      </c>
      <c r="E4693" s="8" t="s">
        <v>11868</v>
      </c>
      <c r="F4693" s="8" t="s">
        <v>11834</v>
      </c>
      <c r="G4693" s="8" t="s">
        <v>11835</v>
      </c>
      <c r="H4693" s="8" t="s">
        <v>11850</v>
      </c>
      <c r="I4693" s="8" t="s">
        <v>11845</v>
      </c>
      <c r="J4693" s="8" t="s">
        <v>11846</v>
      </c>
      <c r="K4693" s="8" t="s">
        <v>11839</v>
      </c>
      <c r="L4693" s="8" t="s">
        <v>11857</v>
      </c>
      <c r="M4693" s="8" t="s">
        <v>11848</v>
      </c>
      <c r="N4693" s="12" t="s">
        <v>11</v>
      </c>
      <c r="O4693" s="12" t="s">
        <v>13</v>
      </c>
      <c r="P4693" s="12" t="s">
        <v>12</v>
      </c>
      <c r="Q4693" s="12" t="s">
        <v>15</v>
      </c>
      <c r="R4693" s="12" t="s">
        <v>20</v>
      </c>
      <c r="S4693" s="8"/>
      <c r="T4693" s="8"/>
      <c r="U4693" s="8"/>
      <c r="V4693" s="8"/>
      <c r="W4693" s="8"/>
      <c r="X4693" s="8"/>
      <c r="Y4693" s="8"/>
      <c r="Z4693" s="8"/>
      <c r="AA4693" s="8"/>
      <c r="AB4693" s="8"/>
      <c r="AC4693" s="9">
        <f>ROUNDUP(SUM(VLOOKUP(F4693,'Pontuação'!A$2:B$11,2,FALSE),VLOOKUP(E4693,'Pontuação'!C$2:D$11,2,FALSE),VLOOKUP(H4693,'Pontuação'!I$2:J$11,2,FALSE),VLOOKUP(J4693,'Pontuação'!G$2:H$11,2,FALSE),VLOOKUP(L4693,'Pontuação'!M$2:N$13,2,FALSE)),0)</f>
        <v>1508</v>
      </c>
      <c r="AD4693" s="10">
        <f t="shared" si="1"/>
        <v>151</v>
      </c>
      <c r="AE4693" s="10" t="str">
        <f t="array" ref="AE4693">IFERROR(INDEX('Pontuação'!G$13:G$101, MATCH(AD4693, 'Pontuação'!F$13:F$101, 0)), "Faixa Indefinida")</f>
        <v>C</v>
      </c>
      <c r="AF4693" s="10">
        <f t="shared" si="2"/>
        <v>0</v>
      </c>
      <c r="AG4693" s="10">
        <f t="shared" si="3"/>
        <v>0</v>
      </c>
      <c r="AH4693" s="10">
        <f t="shared" si="4"/>
        <v>1</v>
      </c>
      <c r="AI4693" s="10">
        <f t="shared" si="5"/>
        <v>0</v>
      </c>
      <c r="AJ4693" s="9">
        <f>ROUNDUP(SUM(VLOOKUP(F4693,'Pontuação 3.0'!A$2:B$11,2,FALSE),VLOOKUP(E4693,'Pontuação 3.0'!C$2:D$11,2,FALSE),VLOOKUP(H4693,'Pontuação 3.0'!I$2:J$11,2,FALSE),VLOOKUP(J4693,'Pontuação 3.0'!G$2:H$11,2,FALSE),VLOOKUP(G4693,'Pontuação 3.0'!E$2:F$11,2,FALSE),VLOOKUP(K4693,'Pontuação 3.0'!K$2:L$11,2,FALSE),VLOOKUP(L4693,'Pontuação 3.0'!M$2:N$13,2,FALSE)),0)</f>
        <v>2050</v>
      </c>
      <c r="AK4693" s="9">
        <f t="shared" si="6"/>
        <v>205</v>
      </c>
      <c r="AL4693" s="9" t="str">
        <f t="array" ref="AL4693">IFERROR(INDEX('Pontuação 3.0'!G$13:G$191, MATCH(AK4693, 'Pontuação 3.0'!F$13:F$191, 0)), "Faixa Indefinida")</f>
        <v>C</v>
      </c>
      <c r="AM4693" s="9">
        <f t="shared" si="7"/>
        <v>0</v>
      </c>
      <c r="AN4693" s="9">
        <f t="shared" si="8"/>
        <v>0</v>
      </c>
      <c r="AO4693" s="9">
        <f t="shared" si="9"/>
        <v>1</v>
      </c>
      <c r="AP4693" s="9">
        <f t="shared" si="10"/>
        <v>0</v>
      </c>
      <c r="AQ4693" s="8"/>
    </row>
    <row r="4694" ht="15.75" customHeight="1">
      <c r="A4694" s="7">
        <v>45684.0</v>
      </c>
      <c r="B4694" s="8" t="s">
        <v>10614</v>
      </c>
      <c r="C4694" s="8" t="s">
        <v>10615</v>
      </c>
      <c r="D4694" s="11">
        <v>1.9984549595E10</v>
      </c>
      <c r="E4694" s="8" t="s">
        <v>11868</v>
      </c>
      <c r="F4694" s="8" t="s">
        <v>11842</v>
      </c>
      <c r="G4694" s="8" t="s">
        <v>11867</v>
      </c>
      <c r="H4694" s="8" t="s">
        <v>11856</v>
      </c>
      <c r="I4694" s="8" t="s">
        <v>11837</v>
      </c>
      <c r="J4694" s="8" t="s">
        <v>11846</v>
      </c>
      <c r="K4694" s="8" t="s">
        <v>11837</v>
      </c>
      <c r="L4694" s="8" t="s">
        <v>11847</v>
      </c>
      <c r="M4694" s="8" t="s">
        <v>11841</v>
      </c>
      <c r="N4694" s="12" t="s">
        <v>11</v>
      </c>
      <c r="O4694" s="12" t="s">
        <v>13</v>
      </c>
      <c r="P4694" s="12" t="s">
        <v>123</v>
      </c>
      <c r="Q4694" s="12" t="s">
        <v>15</v>
      </c>
      <c r="R4694" s="12" t="s">
        <v>20</v>
      </c>
      <c r="S4694" s="8"/>
      <c r="T4694" s="8"/>
      <c r="U4694" s="8"/>
      <c r="V4694" s="8"/>
      <c r="W4694" s="8"/>
      <c r="X4694" s="8"/>
      <c r="Y4694" s="8"/>
      <c r="Z4694" s="8"/>
      <c r="AA4694" s="8"/>
      <c r="AB4694" s="8"/>
      <c r="AC4694" s="9">
        <f>ROUNDUP(SUM(VLOOKUP(F4694,'Pontuação'!A$2:B$11,2,FALSE),VLOOKUP(E4694,'Pontuação'!C$2:D$11,2,FALSE),VLOOKUP(H4694,'Pontuação'!I$2:J$11,2,FALSE),VLOOKUP(J4694,'Pontuação'!G$2:H$11,2,FALSE),VLOOKUP(L4694,'Pontuação'!M$2:N$13,2,FALSE)),0)</f>
        <v>1575</v>
      </c>
      <c r="AD4694" s="10">
        <f t="shared" si="1"/>
        <v>158</v>
      </c>
      <c r="AE4694" s="10" t="str">
        <f t="array" ref="AE4694">IFERROR(INDEX('Pontuação'!G$13:G$101, MATCH(AD4694, 'Pontuação'!F$13:F$101, 0)), "Faixa Indefinida")</f>
        <v>C</v>
      </c>
      <c r="AF4694" s="10">
        <f t="shared" si="2"/>
        <v>0</v>
      </c>
      <c r="AG4694" s="10">
        <f t="shared" si="3"/>
        <v>0</v>
      </c>
      <c r="AH4694" s="10">
        <f t="shared" si="4"/>
        <v>1</v>
      </c>
      <c r="AI4694" s="10">
        <f t="shared" si="5"/>
        <v>0</v>
      </c>
      <c r="AJ4694" s="9">
        <f>ROUNDUP(SUM(VLOOKUP(F4694,'Pontuação 3.0'!A$2:B$11,2,FALSE),VLOOKUP(E4694,'Pontuação 3.0'!C$2:D$11,2,FALSE),VLOOKUP(H4694,'Pontuação 3.0'!I$2:J$11,2,FALSE),VLOOKUP(J4694,'Pontuação 3.0'!G$2:H$11,2,FALSE),VLOOKUP(G4694,'Pontuação 3.0'!E$2:F$11,2,FALSE),VLOOKUP(K4694,'Pontuação 3.0'!K$2:L$11,2,FALSE),VLOOKUP(L4694,'Pontuação 3.0'!M$2:N$13,2,FALSE)),0)</f>
        <v>1880</v>
      </c>
      <c r="AK4694" s="9">
        <f t="shared" si="6"/>
        <v>188</v>
      </c>
      <c r="AL4694" s="9" t="str">
        <f t="array" ref="AL4694">IFERROR(INDEX('Pontuação 3.0'!G$13:G$191, MATCH(AK4694, 'Pontuação 3.0'!F$13:F$191, 0)), "Faixa Indefinida")</f>
        <v>D</v>
      </c>
      <c r="AM4694" s="9">
        <f t="shared" si="7"/>
        <v>0</v>
      </c>
      <c r="AN4694" s="9">
        <f t="shared" si="8"/>
        <v>0</v>
      </c>
      <c r="AO4694" s="9">
        <f t="shared" si="9"/>
        <v>0</v>
      </c>
      <c r="AP4694" s="9">
        <f t="shared" si="10"/>
        <v>1</v>
      </c>
      <c r="AQ4694" s="8"/>
    </row>
    <row r="4695" ht="15.75" customHeight="1">
      <c r="A4695" s="7">
        <v>45684.0</v>
      </c>
      <c r="B4695" s="8" t="s">
        <v>10611</v>
      </c>
      <c r="C4695" s="8" t="s">
        <v>10612</v>
      </c>
      <c r="D4695" s="11">
        <v>8.1999256651E10</v>
      </c>
      <c r="E4695" s="8" t="s">
        <v>11833</v>
      </c>
      <c r="F4695" s="8" t="s">
        <v>11834</v>
      </c>
      <c r="G4695" s="8" t="s">
        <v>11835</v>
      </c>
      <c r="H4695" s="8" t="s">
        <v>11850</v>
      </c>
      <c r="I4695" s="8" t="s">
        <v>11837</v>
      </c>
      <c r="J4695" s="8" t="s">
        <v>11846</v>
      </c>
      <c r="K4695" s="8" t="s">
        <v>11837</v>
      </c>
      <c r="L4695" s="8" t="s">
        <v>11851</v>
      </c>
      <c r="M4695" s="8" t="s">
        <v>11848</v>
      </c>
      <c r="N4695" s="12" t="s">
        <v>11</v>
      </c>
      <c r="O4695" s="12" t="s">
        <v>13</v>
      </c>
      <c r="P4695" s="12" t="s">
        <v>27</v>
      </c>
      <c r="Q4695" s="12" t="s">
        <v>24</v>
      </c>
      <c r="R4695" s="12" t="s">
        <v>20</v>
      </c>
      <c r="S4695" s="8"/>
      <c r="T4695" s="8"/>
      <c r="U4695" s="8"/>
      <c r="V4695" s="8"/>
      <c r="W4695" s="8"/>
      <c r="X4695" s="8"/>
      <c r="Y4695" s="8"/>
      <c r="Z4695" s="8"/>
      <c r="AA4695" s="8"/>
      <c r="AB4695" s="8"/>
      <c r="AC4695" s="9">
        <f>ROUNDUP(SUM(VLOOKUP(F4695,'Pontuação'!A$2:B$11,2,FALSE),VLOOKUP(E4695,'Pontuação'!C$2:D$11,2,FALSE),VLOOKUP(H4695,'Pontuação'!I$2:J$11,2,FALSE),VLOOKUP(J4695,'Pontuação'!G$2:H$11,2,FALSE),VLOOKUP(L4695,'Pontuação'!M$2:N$13,2,FALSE)),0)</f>
        <v>1541</v>
      </c>
      <c r="AD4695" s="10">
        <f t="shared" si="1"/>
        <v>154</v>
      </c>
      <c r="AE4695" s="10" t="str">
        <f t="array" ref="AE4695">IFERROR(INDEX('Pontuação'!G$13:G$101, MATCH(AD4695, 'Pontuação'!F$13:F$101, 0)), "Faixa Indefinida")</f>
        <v>C</v>
      </c>
      <c r="AF4695" s="10">
        <f t="shared" si="2"/>
        <v>0</v>
      </c>
      <c r="AG4695" s="10">
        <f t="shared" si="3"/>
        <v>0</v>
      </c>
      <c r="AH4695" s="10">
        <f t="shared" si="4"/>
        <v>1</v>
      </c>
      <c r="AI4695" s="10">
        <f t="shared" si="5"/>
        <v>0</v>
      </c>
      <c r="AJ4695" s="9">
        <f>ROUNDUP(SUM(VLOOKUP(F4695,'Pontuação 3.0'!A$2:B$11,2,FALSE),VLOOKUP(E4695,'Pontuação 3.0'!C$2:D$11,2,FALSE),VLOOKUP(H4695,'Pontuação 3.0'!I$2:J$11,2,FALSE),VLOOKUP(J4695,'Pontuação 3.0'!G$2:H$11,2,FALSE),VLOOKUP(G4695,'Pontuação 3.0'!E$2:F$11,2,FALSE),VLOOKUP(K4695,'Pontuação 3.0'!K$2:L$11,2,FALSE),VLOOKUP(L4695,'Pontuação 3.0'!M$2:N$13,2,FALSE)),0)</f>
        <v>1849</v>
      </c>
      <c r="AK4695" s="9">
        <f t="shared" si="6"/>
        <v>185</v>
      </c>
      <c r="AL4695" s="9" t="str">
        <f t="array" ref="AL4695">IFERROR(INDEX('Pontuação 3.0'!G$13:G$191, MATCH(AK4695, 'Pontuação 3.0'!F$13:F$191, 0)), "Faixa Indefinida")</f>
        <v>D</v>
      </c>
      <c r="AM4695" s="9">
        <f t="shared" si="7"/>
        <v>0</v>
      </c>
      <c r="AN4695" s="9">
        <f t="shared" si="8"/>
        <v>0</v>
      </c>
      <c r="AO4695" s="9">
        <f t="shared" si="9"/>
        <v>0</v>
      </c>
      <c r="AP4695" s="9">
        <f t="shared" si="10"/>
        <v>1</v>
      </c>
      <c r="AQ4695" s="8"/>
    </row>
    <row r="4696" ht="15.75" customHeight="1">
      <c r="A4696" s="7">
        <v>45684.0</v>
      </c>
      <c r="B4696" s="8" t="s">
        <v>297</v>
      </c>
      <c r="C4696" s="8" t="s">
        <v>10620</v>
      </c>
      <c r="D4696" s="13" t="s">
        <v>12150</v>
      </c>
      <c r="E4696" s="8" t="s">
        <v>11833</v>
      </c>
      <c r="F4696" s="8" t="s">
        <v>11842</v>
      </c>
      <c r="G4696" s="8" t="s">
        <v>11843</v>
      </c>
      <c r="H4696" s="8" t="s">
        <v>11844</v>
      </c>
      <c r="I4696" s="8" t="s">
        <v>11837</v>
      </c>
      <c r="J4696" s="8" t="s">
        <v>11852</v>
      </c>
      <c r="K4696" s="8" t="s">
        <v>11837</v>
      </c>
      <c r="L4696" s="8" t="s">
        <v>11840</v>
      </c>
      <c r="M4696" s="8" t="s">
        <v>11859</v>
      </c>
      <c r="N4696" s="12" t="s">
        <v>11</v>
      </c>
      <c r="O4696" s="12" t="s">
        <v>13</v>
      </c>
      <c r="P4696" s="12" t="s">
        <v>49</v>
      </c>
      <c r="Q4696" s="12" t="s">
        <v>44</v>
      </c>
      <c r="R4696" s="12" t="s">
        <v>20</v>
      </c>
      <c r="S4696" s="8"/>
      <c r="T4696" s="8"/>
      <c r="U4696" s="8"/>
      <c r="V4696" s="8"/>
      <c r="W4696" s="8"/>
      <c r="X4696" s="8"/>
      <c r="Y4696" s="8"/>
      <c r="Z4696" s="8"/>
      <c r="AA4696" s="8"/>
      <c r="AB4696" s="8"/>
      <c r="AC4696" s="9">
        <f>ROUNDUP(SUM(VLOOKUP(F4696,'Pontuação'!A$2:B$11,2,FALSE),VLOOKUP(E4696,'Pontuação'!C$2:D$11,2,FALSE),VLOOKUP(H4696,'Pontuação'!I$2:J$11,2,FALSE),VLOOKUP(J4696,'Pontuação'!G$2:H$11,2,FALSE),VLOOKUP(L4696,'Pontuação'!M$2:N$13,2,FALSE)),0)</f>
        <v>1744</v>
      </c>
      <c r="AD4696" s="10">
        <f t="shared" si="1"/>
        <v>174</v>
      </c>
      <c r="AE4696" s="10" t="str">
        <f t="array" ref="AE4696">IFERROR(INDEX('Pontuação'!G$13:G$101, MATCH(AD4696, 'Pontuação'!F$13:F$101, 0)), "Faixa Indefinida")</f>
        <v>B</v>
      </c>
      <c r="AF4696" s="10">
        <f t="shared" si="2"/>
        <v>0</v>
      </c>
      <c r="AG4696" s="10">
        <f t="shared" si="3"/>
        <v>1</v>
      </c>
      <c r="AH4696" s="10">
        <f t="shared" si="4"/>
        <v>0</v>
      </c>
      <c r="AI4696" s="10">
        <f t="shared" si="5"/>
        <v>0</v>
      </c>
      <c r="AJ4696" s="9">
        <f>ROUNDUP(SUM(VLOOKUP(F4696,'Pontuação 3.0'!A$2:B$11,2,FALSE),VLOOKUP(E4696,'Pontuação 3.0'!C$2:D$11,2,FALSE),VLOOKUP(H4696,'Pontuação 3.0'!I$2:J$11,2,FALSE),VLOOKUP(J4696,'Pontuação 3.0'!G$2:H$11,2,FALSE),VLOOKUP(G4696,'Pontuação 3.0'!E$2:F$11,2,FALSE),VLOOKUP(K4696,'Pontuação 3.0'!K$2:L$11,2,FALSE),VLOOKUP(L4696,'Pontuação 3.0'!M$2:N$13,2,FALSE)),0)</f>
        <v>2339</v>
      </c>
      <c r="AK4696" s="9">
        <f t="shared" si="6"/>
        <v>234</v>
      </c>
      <c r="AL4696" s="9" t="str">
        <f t="array" ref="AL4696">IFERROR(INDEX('Pontuação 3.0'!G$13:G$191, MATCH(AK4696, 'Pontuação 3.0'!F$13:F$191, 0)), "Faixa Indefinida")</f>
        <v>B</v>
      </c>
      <c r="AM4696" s="9">
        <f t="shared" si="7"/>
        <v>0</v>
      </c>
      <c r="AN4696" s="9">
        <f t="shared" si="8"/>
        <v>1</v>
      </c>
      <c r="AO4696" s="9">
        <f t="shared" si="9"/>
        <v>0</v>
      </c>
      <c r="AP4696" s="9">
        <f t="shared" si="10"/>
        <v>0</v>
      </c>
      <c r="AQ4696" s="8"/>
    </row>
    <row r="4697" ht="15.75" customHeight="1">
      <c r="A4697" s="7">
        <v>45684.0</v>
      </c>
      <c r="B4697" s="8" t="s">
        <v>194</v>
      </c>
      <c r="C4697" s="8" t="s">
        <v>10613</v>
      </c>
      <c r="D4697" s="11">
        <v>4.3998096268E10</v>
      </c>
      <c r="E4697" s="8" t="s">
        <v>11833</v>
      </c>
      <c r="F4697" s="8" t="s">
        <v>11834</v>
      </c>
      <c r="G4697" s="8" t="s">
        <v>11843</v>
      </c>
      <c r="H4697" s="8" t="s">
        <v>11850</v>
      </c>
      <c r="I4697" s="8" t="s">
        <v>11837</v>
      </c>
      <c r="J4697" s="8" t="s">
        <v>11866</v>
      </c>
      <c r="K4697" s="8" t="s">
        <v>11837</v>
      </c>
      <c r="L4697" s="8" t="s">
        <v>11851</v>
      </c>
      <c r="M4697" s="8" t="s">
        <v>11841</v>
      </c>
      <c r="N4697" s="12" t="s">
        <v>11</v>
      </c>
      <c r="O4697" s="12" t="s">
        <v>13</v>
      </c>
      <c r="P4697" s="12" t="s">
        <v>27</v>
      </c>
      <c r="Q4697" s="12" t="s">
        <v>65</v>
      </c>
      <c r="R4697" s="12" t="s">
        <v>14</v>
      </c>
      <c r="S4697" s="8"/>
      <c r="T4697" s="8"/>
      <c r="U4697" s="8"/>
      <c r="V4697" s="8"/>
      <c r="W4697" s="8"/>
      <c r="X4697" s="8"/>
      <c r="Y4697" s="8"/>
      <c r="Z4697" s="8"/>
      <c r="AA4697" s="8"/>
      <c r="AB4697" s="8"/>
      <c r="AC4697" s="9">
        <f>ROUNDUP(SUM(VLOOKUP(F4697,'Pontuação'!A$2:B$11,2,FALSE),VLOOKUP(E4697,'Pontuação'!C$2:D$11,2,FALSE),VLOOKUP(H4697,'Pontuação'!I$2:J$11,2,FALSE),VLOOKUP(J4697,'Pontuação'!G$2:H$11,2,FALSE),VLOOKUP(L4697,'Pontuação'!M$2:N$13,2,FALSE)),0)</f>
        <v>1819</v>
      </c>
      <c r="AD4697" s="10">
        <f t="shared" si="1"/>
        <v>182</v>
      </c>
      <c r="AE4697" s="10" t="str">
        <f t="array" ref="AE4697">IFERROR(INDEX('Pontuação'!G$13:G$101, MATCH(AD4697, 'Pontuação'!F$13:F$101, 0)), "Faixa Indefinida")</f>
        <v>B</v>
      </c>
      <c r="AF4697" s="10">
        <f t="shared" si="2"/>
        <v>0</v>
      </c>
      <c r="AG4697" s="10">
        <f t="shared" si="3"/>
        <v>1</v>
      </c>
      <c r="AH4697" s="10">
        <f t="shared" si="4"/>
        <v>0</v>
      </c>
      <c r="AI4697" s="10">
        <f t="shared" si="5"/>
        <v>0</v>
      </c>
      <c r="AJ4697" s="9">
        <f>ROUNDUP(SUM(VLOOKUP(F4697,'Pontuação 3.0'!A$2:B$11,2,FALSE),VLOOKUP(E4697,'Pontuação 3.0'!C$2:D$11,2,FALSE),VLOOKUP(H4697,'Pontuação 3.0'!I$2:J$11,2,FALSE),VLOOKUP(J4697,'Pontuação 3.0'!G$2:H$11,2,FALSE),VLOOKUP(G4697,'Pontuação 3.0'!E$2:F$11,2,FALSE),VLOOKUP(K4697,'Pontuação 3.0'!K$2:L$11,2,FALSE),VLOOKUP(L4697,'Pontuação 3.0'!M$2:N$13,2,FALSE)),0)</f>
        <v>2012</v>
      </c>
      <c r="AK4697" s="9">
        <f t="shared" si="6"/>
        <v>201</v>
      </c>
      <c r="AL4697" s="9" t="str">
        <f t="array" ref="AL4697">IFERROR(INDEX('Pontuação 3.0'!G$13:G$191, MATCH(AK4697, 'Pontuação 3.0'!F$13:F$191, 0)), "Faixa Indefinida")</f>
        <v>C</v>
      </c>
      <c r="AM4697" s="9">
        <f t="shared" si="7"/>
        <v>0</v>
      </c>
      <c r="AN4697" s="9">
        <f t="shared" si="8"/>
        <v>0</v>
      </c>
      <c r="AO4697" s="9">
        <f t="shared" si="9"/>
        <v>1</v>
      </c>
      <c r="AP4697" s="9">
        <f t="shared" si="10"/>
        <v>0</v>
      </c>
      <c r="AQ4697" s="8"/>
    </row>
    <row r="4698" ht="15.75" customHeight="1">
      <c r="A4698" s="7">
        <v>45684.0</v>
      </c>
      <c r="B4698" s="8" t="s">
        <v>10616</v>
      </c>
      <c r="C4698" s="8" t="s">
        <v>10617</v>
      </c>
      <c r="D4698" s="11">
        <v>1.194300666E10</v>
      </c>
      <c r="E4698" s="8" t="s">
        <v>11833</v>
      </c>
      <c r="F4698" s="8" t="s">
        <v>11834</v>
      </c>
      <c r="G4698" s="8" t="s">
        <v>11843</v>
      </c>
      <c r="H4698" s="8" t="s">
        <v>11856</v>
      </c>
      <c r="I4698" s="8" t="s">
        <v>11845</v>
      </c>
      <c r="J4698" s="8" t="s">
        <v>11846</v>
      </c>
      <c r="K4698" s="8" t="s">
        <v>11837</v>
      </c>
      <c r="L4698" s="8" t="s">
        <v>11847</v>
      </c>
      <c r="M4698" s="8" t="s">
        <v>11849</v>
      </c>
      <c r="N4698" s="12" t="s">
        <v>11</v>
      </c>
      <c r="O4698" s="12" t="s">
        <v>13</v>
      </c>
      <c r="P4698" s="12" t="s">
        <v>23</v>
      </c>
      <c r="Q4698" s="12" t="s">
        <v>15</v>
      </c>
      <c r="R4698" s="12" t="s">
        <v>20</v>
      </c>
      <c r="S4698" s="8"/>
      <c r="T4698" s="8"/>
      <c r="U4698" s="8"/>
      <c r="V4698" s="8"/>
      <c r="W4698" s="8"/>
      <c r="X4698" s="8"/>
      <c r="Y4698" s="8"/>
      <c r="Z4698" s="8"/>
      <c r="AA4698" s="8"/>
      <c r="AB4698" s="8"/>
      <c r="AC4698" s="9">
        <f>ROUNDUP(SUM(VLOOKUP(F4698,'Pontuação'!A$2:B$11,2,FALSE),VLOOKUP(E4698,'Pontuação'!C$2:D$11,2,FALSE),VLOOKUP(H4698,'Pontuação'!I$2:J$11,2,FALSE),VLOOKUP(J4698,'Pontuação'!G$2:H$11,2,FALSE),VLOOKUP(L4698,'Pontuação'!M$2:N$13,2,FALSE)),0)</f>
        <v>1559</v>
      </c>
      <c r="AD4698" s="10">
        <f t="shared" si="1"/>
        <v>156</v>
      </c>
      <c r="AE4698" s="10" t="str">
        <f t="array" ref="AE4698">IFERROR(INDEX('Pontuação'!G$13:G$101, MATCH(AD4698, 'Pontuação'!F$13:F$101, 0)), "Faixa Indefinida")</f>
        <v>C</v>
      </c>
      <c r="AF4698" s="10">
        <f t="shared" si="2"/>
        <v>0</v>
      </c>
      <c r="AG4698" s="10">
        <f t="shared" si="3"/>
        <v>0</v>
      </c>
      <c r="AH4698" s="10">
        <f t="shared" si="4"/>
        <v>1</v>
      </c>
      <c r="AI4698" s="10">
        <f t="shared" si="5"/>
        <v>0</v>
      </c>
      <c r="AJ4698" s="9">
        <f>ROUNDUP(SUM(VLOOKUP(F4698,'Pontuação 3.0'!A$2:B$11,2,FALSE),VLOOKUP(E4698,'Pontuação 3.0'!C$2:D$11,2,FALSE),VLOOKUP(H4698,'Pontuação 3.0'!I$2:J$11,2,FALSE),VLOOKUP(J4698,'Pontuação 3.0'!G$2:H$11,2,FALSE),VLOOKUP(G4698,'Pontuação 3.0'!E$2:F$11,2,FALSE),VLOOKUP(K4698,'Pontuação 3.0'!K$2:L$11,2,FALSE),VLOOKUP(L4698,'Pontuação 3.0'!M$2:N$13,2,FALSE)),0)</f>
        <v>1927</v>
      </c>
      <c r="AK4698" s="9">
        <f t="shared" si="6"/>
        <v>193</v>
      </c>
      <c r="AL4698" s="9" t="str">
        <f t="array" ref="AL4698">IFERROR(INDEX('Pontuação 3.0'!G$13:G$191, MATCH(AK4698, 'Pontuação 3.0'!F$13:F$191, 0)), "Faixa Indefinida")</f>
        <v>C</v>
      </c>
      <c r="AM4698" s="9">
        <f t="shared" si="7"/>
        <v>0</v>
      </c>
      <c r="AN4698" s="9">
        <f t="shared" si="8"/>
        <v>0</v>
      </c>
      <c r="AO4698" s="9">
        <f t="shared" si="9"/>
        <v>1</v>
      </c>
      <c r="AP4698" s="9">
        <f t="shared" si="10"/>
        <v>0</v>
      </c>
      <c r="AQ4698" s="8"/>
    </row>
    <row r="4699" ht="15.75" customHeight="1">
      <c r="A4699" s="7">
        <v>45684.0</v>
      </c>
      <c r="B4699" s="8" t="s">
        <v>10618</v>
      </c>
      <c r="C4699" s="8" t="s">
        <v>10619</v>
      </c>
      <c r="D4699" s="11">
        <v>4.399186431E10</v>
      </c>
      <c r="E4699" s="8" t="s">
        <v>11833</v>
      </c>
      <c r="F4699" s="8" t="s">
        <v>11834</v>
      </c>
      <c r="G4699" s="8" t="s">
        <v>11843</v>
      </c>
      <c r="H4699" s="8" t="s">
        <v>11865</v>
      </c>
      <c r="I4699" s="8" t="s">
        <v>11837</v>
      </c>
      <c r="J4699" s="8" t="s">
        <v>11846</v>
      </c>
      <c r="K4699" s="8" t="s">
        <v>11837</v>
      </c>
      <c r="L4699" s="8" t="s">
        <v>11847</v>
      </c>
      <c r="M4699" s="8" t="s">
        <v>11849</v>
      </c>
      <c r="N4699" s="12" t="s">
        <v>11</v>
      </c>
      <c r="O4699" s="12" t="s">
        <v>13</v>
      </c>
      <c r="P4699" s="12" t="s">
        <v>23</v>
      </c>
      <c r="Q4699" s="12" t="s">
        <v>24</v>
      </c>
      <c r="R4699" s="12" t="s">
        <v>20</v>
      </c>
      <c r="S4699" s="8"/>
      <c r="T4699" s="8"/>
      <c r="U4699" s="8"/>
      <c r="V4699" s="8"/>
      <c r="W4699" s="8"/>
      <c r="X4699" s="8"/>
      <c r="Y4699" s="8"/>
      <c r="Z4699" s="8"/>
      <c r="AA4699" s="8"/>
      <c r="AB4699" s="8"/>
      <c r="AC4699" s="9">
        <f>ROUNDUP(SUM(VLOOKUP(F4699,'Pontuação'!A$2:B$11,2,FALSE),VLOOKUP(E4699,'Pontuação'!C$2:D$11,2,FALSE),VLOOKUP(H4699,'Pontuação'!I$2:J$11,2,FALSE),VLOOKUP(J4699,'Pontuação'!G$2:H$11,2,FALSE),VLOOKUP(L4699,'Pontuação'!M$2:N$13,2,FALSE)),0)</f>
        <v>1699</v>
      </c>
      <c r="AD4699" s="10">
        <f t="shared" si="1"/>
        <v>170</v>
      </c>
      <c r="AE4699" s="10" t="str">
        <f t="array" ref="AE4699">IFERROR(INDEX('Pontuação'!G$13:G$101, MATCH(AD4699, 'Pontuação'!F$13:F$101, 0)), "Faixa Indefinida")</f>
        <v>B</v>
      </c>
      <c r="AF4699" s="10">
        <f t="shared" si="2"/>
        <v>0</v>
      </c>
      <c r="AG4699" s="10">
        <f t="shared" si="3"/>
        <v>1</v>
      </c>
      <c r="AH4699" s="10">
        <f t="shared" si="4"/>
        <v>0</v>
      </c>
      <c r="AI4699" s="10">
        <f t="shared" si="5"/>
        <v>0</v>
      </c>
      <c r="AJ4699" s="9">
        <f>ROUNDUP(SUM(VLOOKUP(F4699,'Pontuação 3.0'!A$2:B$11,2,FALSE),VLOOKUP(E4699,'Pontuação 3.0'!C$2:D$11,2,FALSE),VLOOKUP(H4699,'Pontuação 3.0'!I$2:J$11,2,FALSE),VLOOKUP(J4699,'Pontuação 3.0'!G$2:H$11,2,FALSE),VLOOKUP(G4699,'Pontuação 3.0'!E$2:F$11,2,FALSE),VLOOKUP(K4699,'Pontuação 3.0'!K$2:L$11,2,FALSE),VLOOKUP(L4699,'Pontuação 3.0'!M$2:N$13,2,FALSE)),0)</f>
        <v>2011</v>
      </c>
      <c r="AK4699" s="9">
        <f t="shared" si="6"/>
        <v>201</v>
      </c>
      <c r="AL4699" s="9" t="str">
        <f t="array" ref="AL4699">IFERROR(INDEX('Pontuação 3.0'!G$13:G$191, MATCH(AK4699, 'Pontuação 3.0'!F$13:F$191, 0)), "Faixa Indefinida")</f>
        <v>C</v>
      </c>
      <c r="AM4699" s="9">
        <f t="shared" si="7"/>
        <v>0</v>
      </c>
      <c r="AN4699" s="9">
        <f t="shared" si="8"/>
        <v>0</v>
      </c>
      <c r="AO4699" s="9">
        <f t="shared" si="9"/>
        <v>1</v>
      </c>
      <c r="AP4699" s="9">
        <f t="shared" si="10"/>
        <v>0</v>
      </c>
      <c r="AQ4699" s="8"/>
    </row>
    <row r="4700" ht="15.75" customHeight="1">
      <c r="A4700" s="7">
        <v>45684.0</v>
      </c>
      <c r="B4700" s="8" t="s">
        <v>10623</v>
      </c>
      <c r="C4700" s="8" t="s">
        <v>10624</v>
      </c>
      <c r="D4700" s="11">
        <v>3.598082263E9</v>
      </c>
      <c r="E4700" s="8" t="s">
        <v>11833</v>
      </c>
      <c r="F4700" s="8" t="s">
        <v>11834</v>
      </c>
      <c r="G4700" s="8" t="s">
        <v>11835</v>
      </c>
      <c r="H4700" s="8" t="s">
        <v>11836</v>
      </c>
      <c r="I4700" s="8" t="s">
        <v>11837</v>
      </c>
      <c r="J4700" s="8" t="s">
        <v>11846</v>
      </c>
      <c r="K4700" s="8" t="s">
        <v>11837</v>
      </c>
      <c r="L4700" s="8" t="s">
        <v>11851</v>
      </c>
      <c r="M4700" s="8" t="s">
        <v>11853</v>
      </c>
      <c r="N4700" s="12" t="s">
        <v>11</v>
      </c>
      <c r="O4700" s="12" t="s">
        <v>13</v>
      </c>
      <c r="P4700" s="12" t="s">
        <v>23</v>
      </c>
      <c r="Q4700" s="12" t="s">
        <v>15</v>
      </c>
      <c r="R4700" s="12" t="s">
        <v>14</v>
      </c>
      <c r="S4700" s="8"/>
      <c r="T4700" s="8"/>
      <c r="U4700" s="8"/>
      <c r="V4700" s="8"/>
      <c r="W4700" s="8"/>
      <c r="X4700" s="8"/>
      <c r="Y4700" s="8"/>
      <c r="Z4700" s="8"/>
      <c r="AA4700" s="8"/>
      <c r="AB4700" s="8"/>
      <c r="AC4700" s="9">
        <f>ROUNDUP(SUM(VLOOKUP(F4700,'Pontuação'!A$2:B$11,2,FALSE),VLOOKUP(E4700,'Pontuação'!C$2:D$11,2,FALSE),VLOOKUP(H4700,'Pontuação'!I$2:J$11,2,FALSE),VLOOKUP(J4700,'Pontuação'!G$2:H$11,2,FALSE),VLOOKUP(L4700,'Pontuação'!M$2:N$13,2,FALSE)),0)</f>
        <v>1357</v>
      </c>
      <c r="AD4700" s="10">
        <f t="shared" si="1"/>
        <v>136</v>
      </c>
      <c r="AE4700" s="10" t="str">
        <f t="array" ref="AE4700">IFERROR(INDEX('Pontuação'!G$13:G$101, MATCH(AD4700, 'Pontuação'!F$13:F$101, 0)), "Faixa Indefinida")</f>
        <v>D</v>
      </c>
      <c r="AF4700" s="10">
        <f t="shared" si="2"/>
        <v>0</v>
      </c>
      <c r="AG4700" s="10">
        <f t="shared" si="3"/>
        <v>0</v>
      </c>
      <c r="AH4700" s="10">
        <f t="shared" si="4"/>
        <v>0</v>
      </c>
      <c r="AI4700" s="10">
        <f t="shared" si="5"/>
        <v>1</v>
      </c>
      <c r="AJ4700" s="9">
        <f>ROUNDUP(SUM(VLOOKUP(F4700,'Pontuação 3.0'!A$2:B$11,2,FALSE),VLOOKUP(E4700,'Pontuação 3.0'!C$2:D$11,2,FALSE),VLOOKUP(H4700,'Pontuação 3.0'!I$2:J$11,2,FALSE),VLOOKUP(J4700,'Pontuação 3.0'!G$2:H$11,2,FALSE),VLOOKUP(G4700,'Pontuação 3.0'!E$2:F$11,2,FALSE),VLOOKUP(K4700,'Pontuação 3.0'!K$2:L$11,2,FALSE),VLOOKUP(L4700,'Pontuação 3.0'!M$2:N$13,2,FALSE)),0)</f>
        <v>1741</v>
      </c>
      <c r="AK4700" s="9">
        <f t="shared" si="6"/>
        <v>174</v>
      </c>
      <c r="AL4700" s="9" t="str">
        <f t="array" ref="AL4700">IFERROR(INDEX('Pontuação 3.0'!G$13:G$191, MATCH(AK4700, 'Pontuação 3.0'!F$13:F$191, 0)), "Faixa Indefinida")</f>
        <v>D</v>
      </c>
      <c r="AM4700" s="9">
        <f t="shared" si="7"/>
        <v>0</v>
      </c>
      <c r="AN4700" s="9">
        <f t="shared" si="8"/>
        <v>0</v>
      </c>
      <c r="AO4700" s="9">
        <f t="shared" si="9"/>
        <v>0</v>
      </c>
      <c r="AP4700" s="9">
        <f t="shared" si="10"/>
        <v>1</v>
      </c>
      <c r="AQ4700" s="8"/>
    </row>
    <row r="4701" ht="15.75" customHeight="1">
      <c r="A4701" s="7">
        <v>45684.0</v>
      </c>
      <c r="B4701" s="8" t="s">
        <v>10625</v>
      </c>
      <c r="C4701" s="8" t="s">
        <v>10626</v>
      </c>
      <c r="D4701" s="11">
        <v>6.1981889487E10</v>
      </c>
      <c r="E4701" s="8" t="s">
        <v>11833</v>
      </c>
      <c r="F4701" s="8" t="s">
        <v>11842</v>
      </c>
      <c r="G4701" s="8" t="s">
        <v>11843</v>
      </c>
      <c r="H4701" s="8" t="s">
        <v>11850</v>
      </c>
      <c r="I4701" s="8" t="s">
        <v>11837</v>
      </c>
      <c r="J4701" s="8" t="s">
        <v>11852</v>
      </c>
      <c r="K4701" s="8" t="s">
        <v>11837</v>
      </c>
      <c r="L4701" s="8" t="s">
        <v>11857</v>
      </c>
      <c r="M4701" s="8" t="s">
        <v>11853</v>
      </c>
      <c r="N4701" s="12" t="s">
        <v>11</v>
      </c>
      <c r="O4701" s="12" t="s">
        <v>13</v>
      </c>
      <c r="P4701" s="12" t="s">
        <v>27</v>
      </c>
      <c r="Q4701" s="12" t="s">
        <v>15</v>
      </c>
      <c r="R4701" s="12" t="s">
        <v>20</v>
      </c>
      <c r="S4701" s="8"/>
      <c r="T4701" s="8"/>
      <c r="U4701" s="8"/>
      <c r="V4701" s="8"/>
      <c r="W4701" s="8"/>
      <c r="X4701" s="8"/>
      <c r="Y4701" s="8"/>
      <c r="Z4701" s="8"/>
      <c r="AA4701" s="8"/>
      <c r="AB4701" s="8"/>
      <c r="AC4701" s="9">
        <f>ROUNDUP(SUM(VLOOKUP(F4701,'Pontuação'!A$2:B$11,2,FALSE),VLOOKUP(E4701,'Pontuação'!C$2:D$11,2,FALSE),VLOOKUP(H4701,'Pontuação'!I$2:J$11,2,FALSE),VLOOKUP(J4701,'Pontuação'!G$2:H$11,2,FALSE),VLOOKUP(L4701,'Pontuação'!M$2:N$13,2,FALSE)),0)</f>
        <v>1621</v>
      </c>
      <c r="AD4701" s="10">
        <f t="shared" si="1"/>
        <v>162</v>
      </c>
      <c r="AE4701" s="10" t="str">
        <f t="array" ref="AE4701">IFERROR(INDEX('Pontuação'!G$13:G$101, MATCH(AD4701, 'Pontuação'!F$13:F$101, 0)), "Faixa Indefinida")</f>
        <v>C</v>
      </c>
      <c r="AF4701" s="10">
        <f t="shared" si="2"/>
        <v>0</v>
      </c>
      <c r="AG4701" s="10">
        <f t="shared" si="3"/>
        <v>0</v>
      </c>
      <c r="AH4701" s="10">
        <f t="shared" si="4"/>
        <v>1</v>
      </c>
      <c r="AI4701" s="10">
        <f t="shared" si="5"/>
        <v>0</v>
      </c>
      <c r="AJ4701" s="9">
        <f>ROUNDUP(SUM(VLOOKUP(F4701,'Pontuação 3.0'!A$2:B$11,2,FALSE),VLOOKUP(E4701,'Pontuação 3.0'!C$2:D$11,2,FALSE),VLOOKUP(H4701,'Pontuação 3.0'!I$2:J$11,2,FALSE),VLOOKUP(J4701,'Pontuação 3.0'!G$2:H$11,2,FALSE),VLOOKUP(G4701,'Pontuação 3.0'!E$2:F$11,2,FALSE),VLOOKUP(K4701,'Pontuação 3.0'!K$2:L$11,2,FALSE),VLOOKUP(L4701,'Pontuação 3.0'!M$2:N$13,2,FALSE)),0)</f>
        <v>2244</v>
      </c>
      <c r="AK4701" s="9">
        <f t="shared" si="6"/>
        <v>224</v>
      </c>
      <c r="AL4701" s="9" t="str">
        <f t="array" ref="AL4701">IFERROR(INDEX('Pontuação 3.0'!G$13:G$191, MATCH(AK4701, 'Pontuação 3.0'!F$13:F$191, 0)), "Faixa Indefinida")</f>
        <v>B</v>
      </c>
      <c r="AM4701" s="9">
        <f t="shared" si="7"/>
        <v>0</v>
      </c>
      <c r="AN4701" s="9">
        <f t="shared" si="8"/>
        <v>1</v>
      </c>
      <c r="AO4701" s="9">
        <f t="shared" si="9"/>
        <v>0</v>
      </c>
      <c r="AP4701" s="9">
        <f t="shared" si="10"/>
        <v>0</v>
      </c>
      <c r="AQ4701" s="8"/>
    </row>
    <row r="4702" ht="15.75" customHeight="1">
      <c r="A4702" s="7">
        <v>45684.0</v>
      </c>
      <c r="B4702" s="8" t="s">
        <v>10621</v>
      </c>
      <c r="C4702" s="8" t="s">
        <v>10622</v>
      </c>
      <c r="D4702" s="11">
        <v>6.7992049858E10</v>
      </c>
      <c r="E4702" s="8" t="s">
        <v>11833</v>
      </c>
      <c r="F4702" s="8" t="s">
        <v>11842</v>
      </c>
      <c r="G4702" s="8" t="s">
        <v>11843</v>
      </c>
      <c r="H4702" s="8" t="s">
        <v>11844</v>
      </c>
      <c r="I4702" s="8" t="s">
        <v>11837</v>
      </c>
      <c r="J4702" s="8" t="s">
        <v>11846</v>
      </c>
      <c r="K4702" s="8" t="s">
        <v>11837</v>
      </c>
      <c r="L4702" s="8" t="s">
        <v>11840</v>
      </c>
      <c r="M4702" s="8" t="s">
        <v>11848</v>
      </c>
      <c r="N4702" s="12" t="s">
        <v>11</v>
      </c>
      <c r="O4702" s="12" t="s">
        <v>13</v>
      </c>
      <c r="P4702" s="12" t="s">
        <v>37</v>
      </c>
      <c r="Q4702" s="12" t="s">
        <v>24</v>
      </c>
      <c r="R4702" s="12" t="s">
        <v>20</v>
      </c>
      <c r="S4702" s="8"/>
      <c r="T4702" s="8"/>
      <c r="U4702" s="8"/>
      <c r="V4702" s="8"/>
      <c r="W4702" s="8"/>
      <c r="X4702" s="8"/>
      <c r="Y4702" s="8"/>
      <c r="Z4702" s="8"/>
      <c r="AA4702" s="8"/>
      <c r="AB4702" s="8"/>
      <c r="AC4702" s="9">
        <f>ROUNDUP(SUM(VLOOKUP(F4702,'Pontuação'!A$2:B$11,2,FALSE),VLOOKUP(E4702,'Pontuação'!C$2:D$11,2,FALSE),VLOOKUP(H4702,'Pontuação'!I$2:J$11,2,FALSE),VLOOKUP(J4702,'Pontuação'!G$2:H$11,2,FALSE),VLOOKUP(L4702,'Pontuação'!M$2:N$13,2,FALSE)),0)</f>
        <v>1639</v>
      </c>
      <c r="AD4702" s="10">
        <f t="shared" si="1"/>
        <v>164</v>
      </c>
      <c r="AE4702" s="10" t="str">
        <f t="array" ref="AE4702">IFERROR(INDEX('Pontuação'!G$13:G$101, MATCH(AD4702, 'Pontuação'!F$13:F$101, 0)), "Faixa Indefinida")</f>
        <v>C</v>
      </c>
      <c r="AF4702" s="10">
        <f t="shared" si="2"/>
        <v>0</v>
      </c>
      <c r="AG4702" s="10">
        <f t="shared" si="3"/>
        <v>0</v>
      </c>
      <c r="AH4702" s="10">
        <f t="shared" si="4"/>
        <v>1</v>
      </c>
      <c r="AI4702" s="10">
        <f t="shared" si="5"/>
        <v>0</v>
      </c>
      <c r="AJ4702" s="9">
        <f>ROUNDUP(SUM(VLOOKUP(F4702,'Pontuação 3.0'!A$2:B$11,2,FALSE),VLOOKUP(E4702,'Pontuação 3.0'!C$2:D$11,2,FALSE),VLOOKUP(H4702,'Pontuação 3.0'!I$2:J$11,2,FALSE),VLOOKUP(J4702,'Pontuação 3.0'!G$2:H$11,2,FALSE),VLOOKUP(G4702,'Pontuação 3.0'!E$2:F$11,2,FALSE),VLOOKUP(K4702,'Pontuação 3.0'!K$2:L$11,2,FALSE),VLOOKUP(L4702,'Pontuação 3.0'!M$2:N$13,2,FALSE)),0)</f>
        <v>2187</v>
      </c>
      <c r="AK4702" s="9">
        <f t="shared" si="6"/>
        <v>219</v>
      </c>
      <c r="AL4702" s="9" t="str">
        <f t="array" ref="AL4702">IFERROR(INDEX('Pontuação 3.0'!G$13:G$191, MATCH(AK4702, 'Pontuação 3.0'!F$13:F$191, 0)), "Faixa Indefinida")</f>
        <v>B</v>
      </c>
      <c r="AM4702" s="9">
        <f t="shared" si="7"/>
        <v>0</v>
      </c>
      <c r="AN4702" s="9">
        <f t="shared" si="8"/>
        <v>1</v>
      </c>
      <c r="AO4702" s="9">
        <f t="shared" si="9"/>
        <v>0</v>
      </c>
      <c r="AP4702" s="9">
        <f t="shared" si="10"/>
        <v>0</v>
      </c>
      <c r="AQ4702" s="8"/>
    </row>
    <row r="4703" ht="15.75" customHeight="1">
      <c r="A4703" s="7">
        <v>45684.0</v>
      </c>
      <c r="B4703" s="8" t="s">
        <v>10627</v>
      </c>
      <c r="C4703" s="8" t="s">
        <v>10628</v>
      </c>
      <c r="D4703" s="11">
        <v>3.7991388222E10</v>
      </c>
      <c r="E4703" s="8" t="s">
        <v>11833</v>
      </c>
      <c r="F4703" s="8" t="s">
        <v>11842</v>
      </c>
      <c r="G4703" s="8" t="s">
        <v>11855</v>
      </c>
      <c r="H4703" s="8" t="s">
        <v>11850</v>
      </c>
      <c r="I4703" s="8" t="s">
        <v>11837</v>
      </c>
      <c r="J4703" s="8" t="s">
        <v>11846</v>
      </c>
      <c r="K4703" s="8" t="s">
        <v>11837</v>
      </c>
      <c r="L4703" s="8" t="s">
        <v>11847</v>
      </c>
      <c r="M4703" s="8" t="s">
        <v>11849</v>
      </c>
      <c r="N4703" s="12" t="s">
        <v>11</v>
      </c>
      <c r="O4703" s="12" t="s">
        <v>13</v>
      </c>
      <c r="P4703" s="12" t="s">
        <v>123</v>
      </c>
      <c r="Q4703" s="12" t="s">
        <v>15</v>
      </c>
      <c r="R4703" s="12" t="s">
        <v>14</v>
      </c>
      <c r="S4703" s="8"/>
      <c r="T4703" s="8"/>
      <c r="U4703" s="8"/>
      <c r="V4703" s="8"/>
      <c r="W4703" s="8"/>
      <c r="X4703" s="8"/>
      <c r="Y4703" s="8"/>
      <c r="Z4703" s="8"/>
      <c r="AA4703" s="8"/>
      <c r="AB4703" s="8"/>
      <c r="AC4703" s="9">
        <f>ROUNDUP(SUM(VLOOKUP(F4703,'Pontuação'!A$2:B$11,2,FALSE),VLOOKUP(E4703,'Pontuação'!C$2:D$11,2,FALSE),VLOOKUP(H4703,'Pontuação'!I$2:J$11,2,FALSE),VLOOKUP(J4703,'Pontuação'!G$2:H$11,2,FALSE),VLOOKUP(L4703,'Pontuação'!M$2:N$13,2,FALSE)),0)</f>
        <v>1685</v>
      </c>
      <c r="AD4703" s="10">
        <f t="shared" si="1"/>
        <v>169</v>
      </c>
      <c r="AE4703" s="10" t="str">
        <f t="array" ref="AE4703">IFERROR(INDEX('Pontuação'!G$13:G$101, MATCH(AD4703, 'Pontuação'!F$13:F$101, 0)), "Faixa Indefinida")</f>
        <v>B</v>
      </c>
      <c r="AF4703" s="10">
        <f t="shared" si="2"/>
        <v>0</v>
      </c>
      <c r="AG4703" s="10">
        <f t="shared" si="3"/>
        <v>1</v>
      </c>
      <c r="AH4703" s="10">
        <f t="shared" si="4"/>
        <v>0</v>
      </c>
      <c r="AI4703" s="10">
        <f t="shared" si="5"/>
        <v>0</v>
      </c>
      <c r="AJ4703" s="9">
        <f>ROUNDUP(SUM(VLOOKUP(F4703,'Pontuação 3.0'!A$2:B$11,2,FALSE),VLOOKUP(E4703,'Pontuação 3.0'!C$2:D$11,2,FALSE),VLOOKUP(H4703,'Pontuação 3.0'!I$2:J$11,2,FALSE),VLOOKUP(J4703,'Pontuação 3.0'!G$2:H$11,2,FALSE),VLOOKUP(G4703,'Pontuação 3.0'!E$2:F$11,2,FALSE),VLOOKUP(K4703,'Pontuação 3.0'!K$2:L$11,2,FALSE),VLOOKUP(L4703,'Pontuação 3.0'!M$2:N$13,2,FALSE)),0)</f>
        <v>2101</v>
      </c>
      <c r="AK4703" s="9">
        <f t="shared" si="6"/>
        <v>210</v>
      </c>
      <c r="AL4703" s="9" t="str">
        <f t="array" ref="AL4703">IFERROR(INDEX('Pontuação 3.0'!G$13:G$191, MATCH(AK4703, 'Pontuação 3.0'!F$13:F$191, 0)), "Faixa Indefinida")</f>
        <v>C</v>
      </c>
      <c r="AM4703" s="9">
        <f t="shared" si="7"/>
        <v>0</v>
      </c>
      <c r="AN4703" s="9">
        <f t="shared" si="8"/>
        <v>0</v>
      </c>
      <c r="AO4703" s="9">
        <f t="shared" si="9"/>
        <v>1</v>
      </c>
      <c r="AP4703" s="9">
        <f t="shared" si="10"/>
        <v>0</v>
      </c>
      <c r="AQ4703" s="8"/>
    </row>
    <row r="4704" ht="15.75" customHeight="1">
      <c r="A4704" s="7">
        <v>45684.0</v>
      </c>
      <c r="B4704" s="8" t="s">
        <v>10397</v>
      </c>
      <c r="C4704" s="8" t="s">
        <v>10398</v>
      </c>
      <c r="D4704" s="11">
        <v>1.191625696E10</v>
      </c>
      <c r="E4704" s="8" t="s">
        <v>11833</v>
      </c>
      <c r="F4704" s="8" t="s">
        <v>11842</v>
      </c>
      <c r="G4704" s="8" t="s">
        <v>11843</v>
      </c>
      <c r="H4704" s="8" t="s">
        <v>11836</v>
      </c>
      <c r="I4704" s="8" t="s">
        <v>11845</v>
      </c>
      <c r="J4704" s="8" t="s">
        <v>11846</v>
      </c>
      <c r="K4704" s="8" t="s">
        <v>11837</v>
      </c>
      <c r="L4704" s="8" t="s">
        <v>11840</v>
      </c>
      <c r="M4704" s="8" t="s">
        <v>11848</v>
      </c>
      <c r="N4704" s="12" t="s">
        <v>11</v>
      </c>
      <c r="O4704" s="12" t="s">
        <v>13</v>
      </c>
      <c r="P4704" s="12" t="s">
        <v>23</v>
      </c>
      <c r="Q4704" s="12" t="s">
        <v>15</v>
      </c>
      <c r="R4704" s="12" t="s">
        <v>20</v>
      </c>
      <c r="S4704" s="8"/>
      <c r="T4704" s="8"/>
      <c r="U4704" s="8"/>
      <c r="V4704" s="8"/>
      <c r="W4704" s="8"/>
      <c r="X4704" s="8"/>
      <c r="Y4704" s="8"/>
      <c r="Z4704" s="8"/>
      <c r="AA4704" s="8"/>
      <c r="AB4704" s="8"/>
      <c r="AC4704" s="9">
        <f>ROUNDUP(SUM(VLOOKUP(F4704,'Pontuação'!A$2:B$11,2,FALSE),VLOOKUP(E4704,'Pontuação'!C$2:D$11,2,FALSE),VLOOKUP(H4704,'Pontuação'!I$2:J$11,2,FALSE),VLOOKUP(J4704,'Pontuação'!G$2:H$11,2,FALSE),VLOOKUP(L4704,'Pontuação'!M$2:N$13,2,FALSE)),0)</f>
        <v>1413</v>
      </c>
      <c r="AD4704" s="10">
        <f t="shared" si="1"/>
        <v>141</v>
      </c>
      <c r="AE4704" s="10" t="str">
        <f t="array" ref="AE4704">IFERROR(INDEX('Pontuação'!G$13:G$101, MATCH(AD4704, 'Pontuação'!F$13:F$101, 0)), "Faixa Indefinida")</f>
        <v>D</v>
      </c>
      <c r="AF4704" s="10">
        <f t="shared" si="2"/>
        <v>0</v>
      </c>
      <c r="AG4704" s="10">
        <f t="shared" si="3"/>
        <v>0</v>
      </c>
      <c r="AH4704" s="10">
        <f t="shared" si="4"/>
        <v>0</v>
      </c>
      <c r="AI4704" s="10">
        <f t="shared" si="5"/>
        <v>1</v>
      </c>
      <c r="AJ4704" s="9">
        <f>ROUNDUP(SUM(VLOOKUP(F4704,'Pontuação 3.0'!A$2:B$11,2,FALSE),VLOOKUP(E4704,'Pontuação 3.0'!C$2:D$11,2,FALSE),VLOOKUP(H4704,'Pontuação 3.0'!I$2:J$11,2,FALSE),VLOOKUP(J4704,'Pontuação 3.0'!G$2:H$11,2,FALSE),VLOOKUP(G4704,'Pontuação 3.0'!E$2:F$11,2,FALSE),VLOOKUP(K4704,'Pontuação 3.0'!K$2:L$11,2,FALSE),VLOOKUP(L4704,'Pontuação 3.0'!M$2:N$13,2,FALSE)),0)</f>
        <v>1992</v>
      </c>
      <c r="AK4704" s="9">
        <f t="shared" si="6"/>
        <v>199</v>
      </c>
      <c r="AL4704" s="9" t="str">
        <f t="array" ref="AL4704">IFERROR(INDEX('Pontuação 3.0'!G$13:G$191, MATCH(AK4704, 'Pontuação 3.0'!F$13:F$191, 0)), "Faixa Indefinida")</f>
        <v>C</v>
      </c>
      <c r="AM4704" s="9">
        <f t="shared" si="7"/>
        <v>0</v>
      </c>
      <c r="AN4704" s="9">
        <f t="shared" si="8"/>
        <v>0</v>
      </c>
      <c r="AO4704" s="9">
        <f t="shared" si="9"/>
        <v>1</v>
      </c>
      <c r="AP4704" s="9">
        <f t="shared" si="10"/>
        <v>0</v>
      </c>
      <c r="AQ4704" s="8"/>
    </row>
    <row r="4705" ht="15.75" customHeight="1">
      <c r="A4705" s="7">
        <v>45684.0</v>
      </c>
      <c r="B4705" s="8" t="s">
        <v>10629</v>
      </c>
      <c r="C4705" s="8" t="s">
        <v>10630</v>
      </c>
      <c r="D4705" s="11">
        <v>9.1982926699E10</v>
      </c>
      <c r="E4705" s="8" t="s">
        <v>11833</v>
      </c>
      <c r="F4705" s="8" t="s">
        <v>11842</v>
      </c>
      <c r="G4705" s="8" t="s">
        <v>11843</v>
      </c>
      <c r="H4705" s="8" t="s">
        <v>11844</v>
      </c>
      <c r="I4705" s="8" t="s">
        <v>11837</v>
      </c>
      <c r="J4705" s="8" t="s">
        <v>11852</v>
      </c>
      <c r="K4705" s="8" t="s">
        <v>11837</v>
      </c>
      <c r="L4705" s="8" t="s">
        <v>11870</v>
      </c>
      <c r="M4705" s="8" t="s">
        <v>11849</v>
      </c>
      <c r="N4705" s="12" t="s">
        <v>11</v>
      </c>
      <c r="O4705" s="12" t="s">
        <v>13</v>
      </c>
      <c r="P4705" s="12" t="s">
        <v>27</v>
      </c>
      <c r="Q4705" s="12" t="s">
        <v>65</v>
      </c>
      <c r="R4705" s="12" t="s">
        <v>20</v>
      </c>
      <c r="S4705" s="8"/>
      <c r="T4705" s="8"/>
      <c r="U4705" s="8"/>
      <c r="V4705" s="8"/>
      <c r="W4705" s="8"/>
      <c r="X4705" s="8"/>
      <c r="Y4705" s="8"/>
      <c r="Z4705" s="8"/>
      <c r="AA4705" s="8"/>
      <c r="AB4705" s="8"/>
      <c r="AC4705" s="9">
        <f>ROUNDUP(SUM(VLOOKUP(F4705,'Pontuação'!A$2:B$11,2,FALSE),VLOOKUP(E4705,'Pontuação'!C$2:D$11,2,FALSE),VLOOKUP(H4705,'Pontuação'!I$2:J$11,2,FALSE),VLOOKUP(J4705,'Pontuação'!G$2:H$11,2,FALSE),VLOOKUP(L4705,'Pontuação'!M$2:N$13,2,FALSE)),0)</f>
        <v>1770</v>
      </c>
      <c r="AD4705" s="10">
        <f t="shared" si="1"/>
        <v>177</v>
      </c>
      <c r="AE4705" s="10" t="str">
        <f t="array" ref="AE4705">IFERROR(INDEX('Pontuação'!G$13:G$101, MATCH(AD4705, 'Pontuação'!F$13:F$101, 0)), "Faixa Indefinida")</f>
        <v>B</v>
      </c>
      <c r="AF4705" s="10">
        <f t="shared" si="2"/>
        <v>0</v>
      </c>
      <c r="AG4705" s="10">
        <f t="shared" si="3"/>
        <v>1</v>
      </c>
      <c r="AH4705" s="10">
        <f t="shared" si="4"/>
        <v>0</v>
      </c>
      <c r="AI4705" s="10">
        <f t="shared" si="5"/>
        <v>0</v>
      </c>
      <c r="AJ4705" s="9">
        <f>ROUNDUP(SUM(VLOOKUP(F4705,'Pontuação 3.0'!A$2:B$11,2,FALSE),VLOOKUP(E4705,'Pontuação 3.0'!C$2:D$11,2,FALSE),VLOOKUP(H4705,'Pontuação 3.0'!I$2:J$11,2,FALSE),VLOOKUP(J4705,'Pontuação 3.0'!G$2:H$11,2,FALSE),VLOOKUP(G4705,'Pontuação 3.0'!E$2:F$11,2,FALSE),VLOOKUP(K4705,'Pontuação 3.0'!K$2:L$11,2,FALSE),VLOOKUP(L4705,'Pontuação 3.0'!M$2:N$13,2,FALSE)),0)</f>
        <v>2555</v>
      </c>
      <c r="AK4705" s="9">
        <f t="shared" si="6"/>
        <v>256</v>
      </c>
      <c r="AL4705" s="9" t="str">
        <f t="array" ref="AL4705">IFERROR(INDEX('Pontuação 3.0'!G$13:G$191, MATCH(AK4705, 'Pontuação 3.0'!F$13:F$191, 0)), "Faixa Indefinida")</f>
        <v>A</v>
      </c>
      <c r="AM4705" s="9">
        <f t="shared" si="7"/>
        <v>1</v>
      </c>
      <c r="AN4705" s="9">
        <f t="shared" si="8"/>
        <v>0</v>
      </c>
      <c r="AO4705" s="9">
        <f t="shared" si="9"/>
        <v>0</v>
      </c>
      <c r="AP4705" s="9">
        <f t="shared" si="10"/>
        <v>0</v>
      </c>
      <c r="AQ4705" s="8"/>
    </row>
    <row r="4706" ht="15.75" customHeight="1">
      <c r="A4706" s="7">
        <v>45684.0</v>
      </c>
      <c r="B4706" s="8" t="s">
        <v>175</v>
      </c>
      <c r="C4706" s="8" t="s">
        <v>10631</v>
      </c>
      <c r="D4706" s="11">
        <v>2.1992296463E10</v>
      </c>
      <c r="E4706" s="8" t="s">
        <v>11833</v>
      </c>
      <c r="F4706" s="8" t="s">
        <v>11834</v>
      </c>
      <c r="G4706" s="8" t="s">
        <v>11843</v>
      </c>
      <c r="H4706" s="8" t="s">
        <v>11865</v>
      </c>
      <c r="I4706" s="8" t="s">
        <v>11837</v>
      </c>
      <c r="J4706" s="8" t="s">
        <v>11846</v>
      </c>
      <c r="K4706" s="8" t="s">
        <v>11837</v>
      </c>
      <c r="L4706" s="8" t="s">
        <v>11870</v>
      </c>
      <c r="M4706" s="8" t="s">
        <v>11848</v>
      </c>
      <c r="N4706" s="12" t="s">
        <v>11</v>
      </c>
      <c r="O4706" s="12" t="s">
        <v>13</v>
      </c>
      <c r="P4706" s="12" t="s">
        <v>27</v>
      </c>
      <c r="Q4706" s="12" t="s">
        <v>65</v>
      </c>
      <c r="R4706" s="12" t="s">
        <v>20</v>
      </c>
      <c r="S4706" s="8"/>
      <c r="T4706" s="8"/>
      <c r="U4706" s="8"/>
      <c r="V4706" s="8"/>
      <c r="W4706" s="8"/>
      <c r="X4706" s="8"/>
      <c r="Y4706" s="8"/>
      <c r="Z4706" s="8"/>
      <c r="AA4706" s="8"/>
      <c r="AB4706" s="8"/>
      <c r="AC4706" s="9">
        <f>ROUNDUP(SUM(VLOOKUP(F4706,'Pontuação'!A$2:B$11,2,FALSE),VLOOKUP(E4706,'Pontuação'!C$2:D$11,2,FALSE),VLOOKUP(H4706,'Pontuação'!I$2:J$11,2,FALSE),VLOOKUP(J4706,'Pontuação'!G$2:H$11,2,FALSE),VLOOKUP(L4706,'Pontuação'!M$2:N$13,2,FALSE)),0)</f>
        <v>1637</v>
      </c>
      <c r="AD4706" s="10">
        <f t="shared" si="1"/>
        <v>164</v>
      </c>
      <c r="AE4706" s="10" t="str">
        <f t="array" ref="AE4706">IFERROR(INDEX('Pontuação'!G$13:G$101, MATCH(AD4706, 'Pontuação'!F$13:F$101, 0)), "Faixa Indefinida")</f>
        <v>C</v>
      </c>
      <c r="AF4706" s="10">
        <f t="shared" si="2"/>
        <v>0</v>
      </c>
      <c r="AG4706" s="10">
        <f t="shared" si="3"/>
        <v>0</v>
      </c>
      <c r="AH4706" s="10">
        <f t="shared" si="4"/>
        <v>1</v>
      </c>
      <c r="AI4706" s="10">
        <f t="shared" si="5"/>
        <v>0</v>
      </c>
      <c r="AJ4706" s="9">
        <f>ROUNDUP(SUM(VLOOKUP(F4706,'Pontuação 3.0'!A$2:B$11,2,FALSE),VLOOKUP(E4706,'Pontuação 3.0'!C$2:D$11,2,FALSE),VLOOKUP(H4706,'Pontuação 3.0'!I$2:J$11,2,FALSE),VLOOKUP(J4706,'Pontuação 3.0'!G$2:H$11,2,FALSE),VLOOKUP(G4706,'Pontuação 3.0'!E$2:F$11,2,FALSE),VLOOKUP(K4706,'Pontuação 3.0'!K$2:L$11,2,FALSE),VLOOKUP(L4706,'Pontuação 3.0'!M$2:N$13,2,FALSE)),0)</f>
        <v>2119</v>
      </c>
      <c r="AK4706" s="9">
        <f t="shared" si="6"/>
        <v>212</v>
      </c>
      <c r="AL4706" s="9" t="str">
        <f t="array" ref="AL4706">IFERROR(INDEX('Pontuação 3.0'!G$13:G$191, MATCH(AK4706, 'Pontuação 3.0'!F$13:F$191, 0)), "Faixa Indefinida")</f>
        <v>C</v>
      </c>
      <c r="AM4706" s="9">
        <f t="shared" si="7"/>
        <v>0</v>
      </c>
      <c r="AN4706" s="9">
        <f t="shared" si="8"/>
        <v>0</v>
      </c>
      <c r="AO4706" s="9">
        <f t="shared" si="9"/>
        <v>1</v>
      </c>
      <c r="AP4706" s="9">
        <f t="shared" si="10"/>
        <v>0</v>
      </c>
      <c r="AQ4706" s="8"/>
    </row>
    <row r="4707" ht="15.75" customHeight="1">
      <c r="A4707" s="7">
        <v>45684.0</v>
      </c>
      <c r="B4707" s="8" t="s">
        <v>10632</v>
      </c>
      <c r="C4707" s="8" t="s">
        <v>10633</v>
      </c>
      <c r="D4707" s="11">
        <v>2.197981607E10</v>
      </c>
      <c r="E4707" s="8" t="s">
        <v>11833</v>
      </c>
      <c r="F4707" s="8" t="s">
        <v>11842</v>
      </c>
      <c r="G4707" s="8" t="s">
        <v>11867</v>
      </c>
      <c r="H4707" s="8" t="s">
        <v>11856</v>
      </c>
      <c r="I4707" s="8" t="s">
        <v>11837</v>
      </c>
      <c r="J4707" s="8" t="s">
        <v>11852</v>
      </c>
      <c r="K4707" s="8" t="s">
        <v>11839</v>
      </c>
      <c r="L4707" s="8" t="s">
        <v>11847</v>
      </c>
      <c r="M4707" s="8" t="s">
        <v>11849</v>
      </c>
      <c r="N4707" s="12" t="s">
        <v>11</v>
      </c>
      <c r="O4707" s="12" t="s">
        <v>13</v>
      </c>
      <c r="P4707" s="12" t="s">
        <v>27</v>
      </c>
      <c r="Q4707" s="12" t="s">
        <v>385</v>
      </c>
      <c r="R4707" s="12" t="s">
        <v>20</v>
      </c>
      <c r="S4707" s="8"/>
      <c r="T4707" s="8"/>
      <c r="U4707" s="8"/>
      <c r="V4707" s="8"/>
      <c r="W4707" s="8"/>
      <c r="X4707" s="8"/>
      <c r="Y4707" s="8"/>
      <c r="Z4707" s="8"/>
      <c r="AA4707" s="8"/>
      <c r="AB4707" s="8"/>
      <c r="AC4707" s="9">
        <f>ROUNDUP(SUM(VLOOKUP(F4707,'Pontuação'!A$2:B$11,2,FALSE),VLOOKUP(E4707,'Pontuação'!C$2:D$11,2,FALSE),VLOOKUP(H4707,'Pontuação'!I$2:J$11,2,FALSE),VLOOKUP(J4707,'Pontuação'!G$2:H$11,2,FALSE),VLOOKUP(L4707,'Pontuação'!M$2:N$13,2,FALSE)),0)</f>
        <v>1676</v>
      </c>
      <c r="AD4707" s="10">
        <f t="shared" si="1"/>
        <v>168</v>
      </c>
      <c r="AE4707" s="10" t="str">
        <f t="array" ref="AE4707">IFERROR(INDEX('Pontuação'!G$13:G$101, MATCH(AD4707, 'Pontuação'!F$13:F$101, 0)), "Faixa Indefinida")</f>
        <v>B</v>
      </c>
      <c r="AF4707" s="10">
        <f t="shared" si="2"/>
        <v>0</v>
      </c>
      <c r="AG4707" s="10">
        <f t="shared" si="3"/>
        <v>1</v>
      </c>
      <c r="AH4707" s="10">
        <f t="shared" si="4"/>
        <v>0</v>
      </c>
      <c r="AI4707" s="10">
        <f t="shared" si="5"/>
        <v>0</v>
      </c>
      <c r="AJ4707" s="9">
        <f>ROUNDUP(SUM(VLOOKUP(F4707,'Pontuação 3.0'!A$2:B$11,2,FALSE),VLOOKUP(E4707,'Pontuação 3.0'!C$2:D$11,2,FALSE),VLOOKUP(H4707,'Pontuação 3.0'!I$2:J$11,2,FALSE),VLOOKUP(J4707,'Pontuação 3.0'!G$2:H$11,2,FALSE),VLOOKUP(G4707,'Pontuação 3.0'!E$2:F$11,2,FALSE),VLOOKUP(K4707,'Pontuação 3.0'!K$2:L$11,2,FALSE),VLOOKUP(L4707,'Pontuação 3.0'!M$2:N$13,2,FALSE)),0)</f>
        <v>2323</v>
      </c>
      <c r="AK4707" s="9">
        <f t="shared" si="6"/>
        <v>232</v>
      </c>
      <c r="AL4707" s="9" t="str">
        <f t="array" ref="AL4707">IFERROR(INDEX('Pontuação 3.0'!G$13:G$191, MATCH(AK4707, 'Pontuação 3.0'!F$13:F$191, 0)), "Faixa Indefinida")</f>
        <v>B</v>
      </c>
      <c r="AM4707" s="9">
        <f t="shared" si="7"/>
        <v>0</v>
      </c>
      <c r="AN4707" s="9">
        <f t="shared" si="8"/>
        <v>1</v>
      </c>
      <c r="AO4707" s="9">
        <f t="shared" si="9"/>
        <v>0</v>
      </c>
      <c r="AP4707" s="9">
        <f t="shared" si="10"/>
        <v>0</v>
      </c>
      <c r="AQ4707" s="8"/>
    </row>
    <row r="4708" ht="15.75" customHeight="1">
      <c r="A4708" s="7">
        <v>45684.0</v>
      </c>
      <c r="B4708" s="8" t="s">
        <v>10634</v>
      </c>
      <c r="C4708" s="8" t="s">
        <v>10635</v>
      </c>
      <c r="D4708" s="8" t="s">
        <v>10636</v>
      </c>
      <c r="E4708" s="8" t="s">
        <v>11833</v>
      </c>
      <c r="F4708" s="8" t="s">
        <v>11842</v>
      </c>
      <c r="G4708" s="8" t="s">
        <v>11835</v>
      </c>
      <c r="H4708" s="8" t="s">
        <v>11850</v>
      </c>
      <c r="I4708" s="8" t="s">
        <v>11837</v>
      </c>
      <c r="J4708" s="8" t="s">
        <v>11846</v>
      </c>
      <c r="K4708" s="8" t="s">
        <v>11837</v>
      </c>
      <c r="L4708" s="8" t="s">
        <v>11847</v>
      </c>
      <c r="M4708" s="8" t="s">
        <v>11859</v>
      </c>
      <c r="N4708" s="12" t="s">
        <v>11</v>
      </c>
      <c r="O4708" s="12" t="s">
        <v>13</v>
      </c>
      <c r="P4708" s="12" t="s">
        <v>40</v>
      </c>
      <c r="Q4708" s="12" t="s">
        <v>15</v>
      </c>
      <c r="R4708" s="12" t="s">
        <v>20</v>
      </c>
      <c r="S4708" s="8"/>
      <c r="T4708" s="8"/>
      <c r="U4708" s="8"/>
      <c r="V4708" s="8"/>
      <c r="W4708" s="8"/>
      <c r="X4708" s="8"/>
      <c r="Y4708" s="8"/>
      <c r="Z4708" s="8"/>
      <c r="AA4708" s="8"/>
      <c r="AB4708" s="8"/>
      <c r="AC4708" s="9">
        <f>ROUNDUP(SUM(VLOOKUP(F4708,'Pontuação'!A$2:B$11,2,FALSE),VLOOKUP(E4708,'Pontuação'!C$2:D$11,2,FALSE),VLOOKUP(H4708,'Pontuação'!I$2:J$11,2,FALSE),VLOOKUP(J4708,'Pontuação'!G$2:H$11,2,FALSE),VLOOKUP(L4708,'Pontuação'!M$2:N$13,2,FALSE)),0)</f>
        <v>1685</v>
      </c>
      <c r="AD4708" s="10">
        <f t="shared" si="1"/>
        <v>169</v>
      </c>
      <c r="AE4708" s="10" t="str">
        <f t="array" ref="AE4708">IFERROR(INDEX('Pontuação'!G$13:G$101, MATCH(AD4708, 'Pontuação'!F$13:F$101, 0)), "Faixa Indefinida")</f>
        <v>B</v>
      </c>
      <c r="AF4708" s="10">
        <f t="shared" si="2"/>
        <v>0</v>
      </c>
      <c r="AG4708" s="10">
        <f t="shared" si="3"/>
        <v>1</v>
      </c>
      <c r="AH4708" s="10">
        <f t="shared" si="4"/>
        <v>0</v>
      </c>
      <c r="AI4708" s="10">
        <f t="shared" si="5"/>
        <v>0</v>
      </c>
      <c r="AJ4708" s="9">
        <f>ROUNDUP(SUM(VLOOKUP(F4708,'Pontuação 3.0'!A$2:B$11,2,FALSE),VLOOKUP(E4708,'Pontuação 3.0'!C$2:D$11,2,FALSE),VLOOKUP(H4708,'Pontuação 3.0'!I$2:J$11,2,FALSE),VLOOKUP(J4708,'Pontuação 3.0'!G$2:H$11,2,FALSE),VLOOKUP(G4708,'Pontuação 3.0'!E$2:F$11,2,FALSE),VLOOKUP(K4708,'Pontuação 3.0'!K$2:L$11,2,FALSE),VLOOKUP(L4708,'Pontuação 3.0'!M$2:N$13,2,FALSE)),0)</f>
        <v>2068</v>
      </c>
      <c r="AK4708" s="9">
        <f t="shared" si="6"/>
        <v>207</v>
      </c>
      <c r="AL4708" s="9" t="str">
        <f t="array" ref="AL4708">IFERROR(INDEX('Pontuação 3.0'!G$13:G$191, MATCH(AK4708, 'Pontuação 3.0'!F$13:F$191, 0)), "Faixa Indefinida")</f>
        <v>C</v>
      </c>
      <c r="AM4708" s="9">
        <f t="shared" si="7"/>
        <v>0</v>
      </c>
      <c r="AN4708" s="9">
        <f t="shared" si="8"/>
        <v>0</v>
      </c>
      <c r="AO4708" s="9">
        <f t="shared" si="9"/>
        <v>1</v>
      </c>
      <c r="AP4708" s="9">
        <f t="shared" si="10"/>
        <v>0</v>
      </c>
      <c r="AQ4708" s="8"/>
    </row>
    <row r="4709" ht="15.75" customHeight="1">
      <c r="A4709" s="7">
        <v>45684.0</v>
      </c>
      <c r="B4709" s="8" t="s">
        <v>10637</v>
      </c>
      <c r="C4709" s="8" t="s">
        <v>10638</v>
      </c>
      <c r="D4709" s="11">
        <v>1.1962774638E10</v>
      </c>
      <c r="E4709" s="8" t="s">
        <v>11833</v>
      </c>
      <c r="F4709" s="8" t="s">
        <v>11854</v>
      </c>
      <c r="G4709" s="8" t="s">
        <v>11867</v>
      </c>
      <c r="H4709" s="8" t="s">
        <v>11856</v>
      </c>
      <c r="I4709" s="8" t="s">
        <v>11837</v>
      </c>
      <c r="J4709" s="8" t="s">
        <v>11846</v>
      </c>
      <c r="K4709" s="8" t="s">
        <v>11839</v>
      </c>
      <c r="L4709" s="8" t="s">
        <v>11870</v>
      </c>
      <c r="M4709" s="8" t="s">
        <v>11848</v>
      </c>
      <c r="N4709" s="12" t="s">
        <v>11</v>
      </c>
      <c r="O4709" s="12" t="s">
        <v>13</v>
      </c>
      <c r="P4709" s="12" t="s">
        <v>23</v>
      </c>
      <c r="Q4709" s="12" t="s">
        <v>15</v>
      </c>
      <c r="R4709" s="12" t="s">
        <v>20</v>
      </c>
      <c r="S4709" s="8"/>
      <c r="T4709" s="8"/>
      <c r="U4709" s="8"/>
      <c r="V4709" s="8"/>
      <c r="W4709" s="8"/>
      <c r="X4709" s="8"/>
      <c r="Y4709" s="8"/>
      <c r="Z4709" s="8"/>
      <c r="AA4709" s="8"/>
      <c r="AB4709" s="8"/>
      <c r="AC4709" s="9">
        <f>ROUNDUP(SUM(VLOOKUP(F4709,'Pontuação'!A$2:B$11,2,FALSE),VLOOKUP(E4709,'Pontuação'!C$2:D$11,2,FALSE),VLOOKUP(H4709,'Pontuação'!I$2:J$11,2,FALSE),VLOOKUP(J4709,'Pontuação'!G$2:H$11,2,FALSE),VLOOKUP(L4709,'Pontuação'!M$2:N$13,2,FALSE)),0)</f>
        <v>1514</v>
      </c>
      <c r="AD4709" s="10">
        <f t="shared" si="1"/>
        <v>151</v>
      </c>
      <c r="AE4709" s="10" t="str">
        <f t="array" ref="AE4709">IFERROR(INDEX('Pontuação'!G$13:G$101, MATCH(AD4709, 'Pontuação'!F$13:F$101, 0)), "Faixa Indefinida")</f>
        <v>C</v>
      </c>
      <c r="AF4709" s="10">
        <f t="shared" si="2"/>
        <v>0</v>
      </c>
      <c r="AG4709" s="10">
        <f t="shared" si="3"/>
        <v>0</v>
      </c>
      <c r="AH4709" s="10">
        <f t="shared" si="4"/>
        <v>1</v>
      </c>
      <c r="AI4709" s="10">
        <f t="shared" si="5"/>
        <v>0</v>
      </c>
      <c r="AJ4709" s="9">
        <f>ROUNDUP(SUM(VLOOKUP(F4709,'Pontuação 3.0'!A$2:B$11,2,FALSE),VLOOKUP(E4709,'Pontuação 3.0'!C$2:D$11,2,FALSE),VLOOKUP(H4709,'Pontuação 3.0'!I$2:J$11,2,FALSE),VLOOKUP(J4709,'Pontuação 3.0'!G$2:H$11,2,FALSE),VLOOKUP(G4709,'Pontuação 3.0'!E$2:F$11,2,FALSE),VLOOKUP(K4709,'Pontuação 3.0'!K$2:L$11,2,FALSE),VLOOKUP(L4709,'Pontuação 3.0'!M$2:N$13,2,FALSE)),0)</f>
        <v>2264</v>
      </c>
      <c r="AK4709" s="9">
        <f t="shared" si="6"/>
        <v>226</v>
      </c>
      <c r="AL4709" s="9" t="str">
        <f t="array" ref="AL4709">IFERROR(INDEX('Pontuação 3.0'!G$13:G$191, MATCH(AK4709, 'Pontuação 3.0'!F$13:F$191, 0)), "Faixa Indefinida")</f>
        <v>B</v>
      </c>
      <c r="AM4709" s="9">
        <f t="shared" si="7"/>
        <v>0</v>
      </c>
      <c r="AN4709" s="9">
        <f t="shared" si="8"/>
        <v>1</v>
      </c>
      <c r="AO4709" s="9">
        <f t="shared" si="9"/>
        <v>0</v>
      </c>
      <c r="AP4709" s="9">
        <f t="shared" si="10"/>
        <v>0</v>
      </c>
      <c r="AQ4709" s="8"/>
    </row>
    <row r="4710" ht="15.75" customHeight="1">
      <c r="A4710" s="7">
        <v>45684.0</v>
      </c>
      <c r="B4710" s="8" t="s">
        <v>971</v>
      </c>
      <c r="C4710" s="8" t="s">
        <v>10639</v>
      </c>
      <c r="D4710" s="11">
        <v>2.2998514802E10</v>
      </c>
      <c r="E4710" s="8" t="s">
        <v>11833</v>
      </c>
      <c r="F4710" s="8" t="s">
        <v>11842</v>
      </c>
      <c r="G4710" s="8" t="s">
        <v>11864</v>
      </c>
      <c r="H4710" s="8" t="s">
        <v>11850</v>
      </c>
      <c r="I4710" s="8" t="s">
        <v>11837</v>
      </c>
      <c r="J4710" s="8" t="s">
        <v>11852</v>
      </c>
      <c r="K4710" s="8" t="s">
        <v>11837</v>
      </c>
      <c r="L4710" s="8" t="s">
        <v>11847</v>
      </c>
      <c r="M4710" s="8" t="s">
        <v>11841</v>
      </c>
      <c r="N4710" s="12" t="s">
        <v>11</v>
      </c>
      <c r="O4710" s="12" t="s">
        <v>13</v>
      </c>
      <c r="P4710" s="12" t="s">
        <v>40</v>
      </c>
      <c r="Q4710" s="12" t="s">
        <v>44</v>
      </c>
      <c r="R4710" s="12" t="s">
        <v>20</v>
      </c>
      <c r="S4710" s="8"/>
      <c r="T4710" s="8"/>
      <c r="U4710" s="8"/>
      <c r="V4710" s="8"/>
      <c r="W4710" s="8"/>
      <c r="X4710" s="8"/>
      <c r="Y4710" s="8"/>
      <c r="Z4710" s="8"/>
      <c r="AA4710" s="8"/>
      <c r="AB4710" s="8"/>
      <c r="AC4710" s="9">
        <f>ROUNDUP(SUM(VLOOKUP(F4710,'Pontuação'!A$2:B$11,2,FALSE),VLOOKUP(E4710,'Pontuação'!C$2:D$11,2,FALSE),VLOOKUP(H4710,'Pontuação'!I$2:J$11,2,FALSE),VLOOKUP(J4710,'Pontuação'!G$2:H$11,2,FALSE),VLOOKUP(L4710,'Pontuação'!M$2:N$13,2,FALSE)),0)</f>
        <v>1790</v>
      </c>
      <c r="AD4710" s="10">
        <f t="shared" si="1"/>
        <v>179</v>
      </c>
      <c r="AE4710" s="10" t="str">
        <f t="array" ref="AE4710">IFERROR(INDEX('Pontuação'!G$13:G$101, MATCH(AD4710, 'Pontuação'!F$13:F$101, 0)), "Faixa Indefinida")</f>
        <v>B</v>
      </c>
      <c r="AF4710" s="10">
        <f t="shared" si="2"/>
        <v>0</v>
      </c>
      <c r="AG4710" s="10">
        <f t="shared" si="3"/>
        <v>1</v>
      </c>
      <c r="AH4710" s="10">
        <f t="shared" si="4"/>
        <v>0</v>
      </c>
      <c r="AI4710" s="10">
        <f t="shared" si="5"/>
        <v>0</v>
      </c>
      <c r="AJ4710" s="9">
        <f>ROUNDUP(SUM(VLOOKUP(F4710,'Pontuação 3.0'!A$2:B$11,2,FALSE),VLOOKUP(E4710,'Pontuação 3.0'!C$2:D$11,2,FALSE),VLOOKUP(H4710,'Pontuação 3.0'!I$2:J$11,2,FALSE),VLOOKUP(J4710,'Pontuação 3.0'!G$2:H$11,2,FALSE),VLOOKUP(G4710,'Pontuação 3.0'!E$2:F$11,2,FALSE),VLOOKUP(K4710,'Pontuação 3.0'!K$2:L$11,2,FALSE),VLOOKUP(L4710,'Pontuação 3.0'!M$2:N$13,2,FALSE)),0)</f>
        <v>2454</v>
      </c>
      <c r="AK4710" s="9">
        <f t="shared" si="6"/>
        <v>245</v>
      </c>
      <c r="AL4710" s="9" t="str">
        <f t="array" ref="AL4710">IFERROR(INDEX('Pontuação 3.0'!G$13:G$191, MATCH(AK4710, 'Pontuação 3.0'!F$13:F$191, 0)), "Faixa Indefinida")</f>
        <v>A</v>
      </c>
      <c r="AM4710" s="9">
        <f t="shared" si="7"/>
        <v>1</v>
      </c>
      <c r="AN4710" s="9">
        <f t="shared" si="8"/>
        <v>0</v>
      </c>
      <c r="AO4710" s="9">
        <f t="shared" si="9"/>
        <v>0</v>
      </c>
      <c r="AP4710" s="9">
        <f t="shared" si="10"/>
        <v>0</v>
      </c>
      <c r="AQ4710" s="8"/>
    </row>
    <row r="4711" ht="15.75" customHeight="1">
      <c r="A4711" s="7">
        <v>45684.0</v>
      </c>
      <c r="B4711" s="8" t="s">
        <v>10640</v>
      </c>
      <c r="C4711" s="8" t="s">
        <v>10641</v>
      </c>
      <c r="D4711" s="11">
        <v>6.7984829194E10</v>
      </c>
      <c r="E4711" s="8" t="s">
        <v>11833</v>
      </c>
      <c r="F4711" s="8" t="s">
        <v>11842</v>
      </c>
      <c r="G4711" s="8" t="s">
        <v>11864</v>
      </c>
      <c r="H4711" s="8" t="s">
        <v>11844</v>
      </c>
      <c r="I4711" s="8" t="s">
        <v>11845</v>
      </c>
      <c r="J4711" s="8" t="s">
        <v>11838</v>
      </c>
      <c r="K4711" s="8" t="s">
        <v>11837</v>
      </c>
      <c r="L4711" s="8" t="s">
        <v>11870</v>
      </c>
      <c r="M4711" s="8" t="s">
        <v>11853</v>
      </c>
      <c r="N4711" s="12" t="s">
        <v>11</v>
      </c>
      <c r="O4711" s="12" t="s">
        <v>13</v>
      </c>
      <c r="P4711" s="12" t="s">
        <v>318</v>
      </c>
      <c r="Q4711" s="12" t="s">
        <v>65</v>
      </c>
      <c r="R4711" s="12" t="s">
        <v>14</v>
      </c>
      <c r="S4711" s="8"/>
      <c r="T4711" s="8"/>
      <c r="U4711" s="8"/>
      <c r="V4711" s="8"/>
      <c r="W4711" s="8"/>
      <c r="X4711" s="8"/>
      <c r="Y4711" s="8"/>
      <c r="Z4711" s="8"/>
      <c r="AA4711" s="8"/>
      <c r="AB4711" s="8"/>
      <c r="AC4711" s="9">
        <f>ROUNDUP(SUM(VLOOKUP(F4711,'Pontuação'!A$2:B$11,2,FALSE),VLOOKUP(E4711,'Pontuação'!C$2:D$11,2,FALSE),VLOOKUP(H4711,'Pontuação'!I$2:J$11,2,FALSE),VLOOKUP(J4711,'Pontuação'!G$2:H$11,2,FALSE),VLOOKUP(L4711,'Pontuação'!M$2:N$13,2,FALSE)),0)</f>
        <v>1943</v>
      </c>
      <c r="AD4711" s="10">
        <f t="shared" si="1"/>
        <v>194</v>
      </c>
      <c r="AE4711" s="10" t="str">
        <f t="array" ref="AE4711">IFERROR(INDEX('Pontuação'!G$13:G$101, MATCH(AD4711, 'Pontuação'!F$13:F$101, 0)), "Faixa Indefinida")</f>
        <v>A</v>
      </c>
      <c r="AF4711" s="10">
        <f t="shared" si="2"/>
        <v>1</v>
      </c>
      <c r="AG4711" s="10">
        <f t="shared" si="3"/>
        <v>0</v>
      </c>
      <c r="AH4711" s="10">
        <f t="shared" si="4"/>
        <v>0</v>
      </c>
      <c r="AI4711" s="10">
        <f t="shared" si="5"/>
        <v>0</v>
      </c>
      <c r="AJ4711" s="9">
        <f>ROUNDUP(SUM(VLOOKUP(F4711,'Pontuação 3.0'!A$2:B$11,2,FALSE),VLOOKUP(E4711,'Pontuação 3.0'!C$2:D$11,2,FALSE),VLOOKUP(H4711,'Pontuação 3.0'!I$2:J$11,2,FALSE),VLOOKUP(J4711,'Pontuação 3.0'!G$2:H$11,2,FALSE),VLOOKUP(G4711,'Pontuação 3.0'!E$2:F$11,2,FALSE),VLOOKUP(K4711,'Pontuação 3.0'!K$2:L$11,2,FALSE),VLOOKUP(L4711,'Pontuação 3.0'!M$2:N$13,2,FALSE)),0)</f>
        <v>2772</v>
      </c>
      <c r="AK4711" s="9">
        <f t="shared" si="6"/>
        <v>277</v>
      </c>
      <c r="AL4711" s="9" t="str">
        <f t="array" ref="AL4711">IFERROR(INDEX('Pontuação 3.0'!G$13:G$191, MATCH(AK4711, 'Pontuação 3.0'!F$13:F$191, 0)), "Faixa Indefinida")</f>
        <v>A</v>
      </c>
      <c r="AM4711" s="9">
        <f t="shared" si="7"/>
        <v>1</v>
      </c>
      <c r="AN4711" s="9">
        <f t="shared" si="8"/>
        <v>0</v>
      </c>
      <c r="AO4711" s="9">
        <f t="shared" si="9"/>
        <v>0</v>
      </c>
      <c r="AP4711" s="9">
        <f t="shared" si="10"/>
        <v>0</v>
      </c>
      <c r="AQ4711" s="8"/>
    </row>
    <row r="4712" ht="15.75" customHeight="1">
      <c r="A4712" s="7">
        <v>45684.0</v>
      </c>
      <c r="B4712" s="8" t="s">
        <v>10644</v>
      </c>
      <c r="C4712" s="8" t="s">
        <v>10645</v>
      </c>
      <c r="D4712" s="11">
        <v>1.2996536014E10</v>
      </c>
      <c r="E4712" s="8" t="s">
        <v>11833</v>
      </c>
      <c r="F4712" s="8" t="s">
        <v>11842</v>
      </c>
      <c r="G4712" s="8" t="s">
        <v>11843</v>
      </c>
      <c r="H4712" s="8" t="s">
        <v>11865</v>
      </c>
      <c r="I4712" s="8" t="s">
        <v>11837</v>
      </c>
      <c r="J4712" s="8" t="s">
        <v>11846</v>
      </c>
      <c r="K4712" s="8" t="s">
        <v>11837</v>
      </c>
      <c r="L4712" s="8" t="s">
        <v>11851</v>
      </c>
      <c r="M4712" s="8" t="s">
        <v>11848</v>
      </c>
      <c r="N4712" s="12" t="s">
        <v>11</v>
      </c>
      <c r="O4712" s="12" t="s">
        <v>13</v>
      </c>
      <c r="P4712" s="12" t="s">
        <v>37</v>
      </c>
      <c r="Q4712" s="12" t="s">
        <v>44</v>
      </c>
      <c r="R4712" s="12" t="s">
        <v>20</v>
      </c>
      <c r="S4712" s="8"/>
      <c r="T4712" s="8"/>
      <c r="U4712" s="8"/>
      <c r="V4712" s="8"/>
      <c r="W4712" s="8"/>
      <c r="X4712" s="8"/>
      <c r="Y4712" s="8"/>
      <c r="Z4712" s="8"/>
      <c r="AA4712" s="8"/>
      <c r="AB4712" s="8"/>
      <c r="AC4712" s="9">
        <f>ROUNDUP(SUM(VLOOKUP(F4712,'Pontuação'!A$2:B$11,2,FALSE),VLOOKUP(E4712,'Pontuação'!C$2:D$11,2,FALSE),VLOOKUP(H4712,'Pontuação'!I$2:J$11,2,FALSE),VLOOKUP(J4712,'Pontuação'!G$2:H$11,2,FALSE),VLOOKUP(L4712,'Pontuação'!M$2:N$13,2,FALSE)),0)</f>
        <v>1579</v>
      </c>
      <c r="AD4712" s="10">
        <f t="shared" si="1"/>
        <v>158</v>
      </c>
      <c r="AE4712" s="10" t="str">
        <f t="array" ref="AE4712">IFERROR(INDEX('Pontuação'!G$13:G$101, MATCH(AD4712, 'Pontuação'!F$13:F$101, 0)), "Faixa Indefinida")</f>
        <v>C</v>
      </c>
      <c r="AF4712" s="10">
        <f t="shared" si="2"/>
        <v>0</v>
      </c>
      <c r="AG4712" s="10">
        <f t="shared" si="3"/>
        <v>0</v>
      </c>
      <c r="AH4712" s="10">
        <f t="shared" si="4"/>
        <v>1</v>
      </c>
      <c r="AI4712" s="10">
        <f t="shared" si="5"/>
        <v>0</v>
      </c>
      <c r="AJ4712" s="9">
        <f>ROUNDUP(SUM(VLOOKUP(F4712,'Pontuação 3.0'!A$2:B$11,2,FALSE),VLOOKUP(E4712,'Pontuação 3.0'!C$2:D$11,2,FALSE),VLOOKUP(H4712,'Pontuação 3.0'!I$2:J$11,2,FALSE),VLOOKUP(J4712,'Pontuação 3.0'!G$2:H$11,2,FALSE),VLOOKUP(G4712,'Pontuação 3.0'!E$2:F$11,2,FALSE),VLOOKUP(K4712,'Pontuação 3.0'!K$2:L$11,2,FALSE),VLOOKUP(L4712,'Pontuação 3.0'!M$2:N$13,2,FALSE)),0)</f>
        <v>2058</v>
      </c>
      <c r="AK4712" s="9">
        <f t="shared" si="6"/>
        <v>206</v>
      </c>
      <c r="AL4712" s="9" t="str">
        <f t="array" ref="AL4712">IFERROR(INDEX('Pontuação 3.0'!G$13:G$191, MATCH(AK4712, 'Pontuação 3.0'!F$13:F$191, 0)), "Faixa Indefinida")</f>
        <v>C</v>
      </c>
      <c r="AM4712" s="9">
        <f t="shared" si="7"/>
        <v>0</v>
      </c>
      <c r="AN4712" s="9">
        <f t="shared" si="8"/>
        <v>0</v>
      </c>
      <c r="AO4712" s="9">
        <f t="shared" si="9"/>
        <v>1</v>
      </c>
      <c r="AP4712" s="9">
        <f t="shared" si="10"/>
        <v>0</v>
      </c>
      <c r="AQ4712" s="8"/>
    </row>
    <row r="4713" ht="15.75" customHeight="1">
      <c r="A4713" s="7">
        <v>45684.0</v>
      </c>
      <c r="B4713" s="8" t="s">
        <v>333</v>
      </c>
      <c r="C4713" s="8" t="s">
        <v>10652</v>
      </c>
      <c r="D4713" s="11">
        <v>6.3992267135E10</v>
      </c>
      <c r="E4713" s="8" t="s">
        <v>11833</v>
      </c>
      <c r="F4713" s="8" t="s">
        <v>11842</v>
      </c>
      <c r="G4713" s="8" t="s">
        <v>11843</v>
      </c>
      <c r="H4713" s="8" t="s">
        <v>11844</v>
      </c>
      <c r="I4713" s="8" t="s">
        <v>11845</v>
      </c>
      <c r="J4713" s="8" t="s">
        <v>11852</v>
      </c>
      <c r="K4713" s="8" t="s">
        <v>11839</v>
      </c>
      <c r="L4713" s="8" t="s">
        <v>11851</v>
      </c>
      <c r="M4713" s="8" t="s">
        <v>11848</v>
      </c>
      <c r="N4713" s="12" t="s">
        <v>11</v>
      </c>
      <c r="O4713" s="12" t="s">
        <v>13</v>
      </c>
      <c r="P4713" s="12" t="s">
        <v>23</v>
      </c>
      <c r="Q4713" s="12" t="s">
        <v>15</v>
      </c>
      <c r="R4713" s="12" t="s">
        <v>20</v>
      </c>
      <c r="S4713" s="8"/>
      <c r="T4713" s="8"/>
      <c r="U4713" s="8"/>
      <c r="V4713" s="8"/>
      <c r="W4713" s="8"/>
      <c r="X4713" s="8"/>
      <c r="Y4713" s="8"/>
      <c r="Z4713" s="8"/>
      <c r="AA4713" s="8"/>
      <c r="AB4713" s="8"/>
      <c r="AC4713" s="9">
        <f>ROUNDUP(SUM(VLOOKUP(F4713,'Pontuação'!A$2:B$11,2,FALSE),VLOOKUP(E4713,'Pontuação'!C$2:D$11,2,FALSE),VLOOKUP(H4713,'Pontuação'!I$2:J$11,2,FALSE),VLOOKUP(J4713,'Pontuação'!G$2:H$11,2,FALSE),VLOOKUP(L4713,'Pontuação'!M$2:N$13,2,FALSE)),0)</f>
        <v>1700</v>
      </c>
      <c r="AD4713" s="10">
        <f t="shared" si="1"/>
        <v>170</v>
      </c>
      <c r="AE4713" s="10" t="str">
        <f t="array" ref="AE4713">IFERROR(INDEX('Pontuação'!G$13:G$101, MATCH(AD4713, 'Pontuação'!F$13:F$101, 0)), "Faixa Indefinida")</f>
        <v>B</v>
      </c>
      <c r="AF4713" s="10">
        <f t="shared" si="2"/>
        <v>0</v>
      </c>
      <c r="AG4713" s="10">
        <f t="shared" si="3"/>
        <v>1</v>
      </c>
      <c r="AH4713" s="10">
        <f t="shared" si="4"/>
        <v>0</v>
      </c>
      <c r="AI4713" s="10">
        <f t="shared" si="5"/>
        <v>0</v>
      </c>
      <c r="AJ4713" s="9">
        <f>ROUNDUP(SUM(VLOOKUP(F4713,'Pontuação 3.0'!A$2:B$11,2,FALSE),VLOOKUP(E4713,'Pontuação 3.0'!C$2:D$11,2,FALSE),VLOOKUP(H4713,'Pontuação 3.0'!I$2:J$11,2,FALSE),VLOOKUP(J4713,'Pontuação 3.0'!G$2:H$11,2,FALSE),VLOOKUP(G4713,'Pontuação 3.0'!E$2:F$11,2,FALSE),VLOOKUP(K4713,'Pontuação 3.0'!K$2:L$11,2,FALSE),VLOOKUP(L4713,'Pontuação 3.0'!M$2:N$13,2,FALSE)),0)</f>
        <v>2622</v>
      </c>
      <c r="AK4713" s="9">
        <f t="shared" si="6"/>
        <v>262</v>
      </c>
      <c r="AL4713" s="9" t="str">
        <f t="array" ref="AL4713">IFERROR(INDEX('Pontuação 3.0'!G$13:G$191, MATCH(AK4713, 'Pontuação 3.0'!F$13:F$191, 0)), "Faixa Indefinida")</f>
        <v>A</v>
      </c>
      <c r="AM4713" s="9">
        <f t="shared" si="7"/>
        <v>1</v>
      </c>
      <c r="AN4713" s="9">
        <f t="shared" si="8"/>
        <v>0</v>
      </c>
      <c r="AO4713" s="9">
        <f t="shared" si="9"/>
        <v>0</v>
      </c>
      <c r="AP4713" s="9">
        <f t="shared" si="10"/>
        <v>0</v>
      </c>
      <c r="AQ4713" s="8"/>
    </row>
    <row r="4714" ht="15.75" customHeight="1">
      <c r="A4714" s="7">
        <v>45684.0</v>
      </c>
      <c r="B4714" s="8" t="s">
        <v>2550</v>
      </c>
      <c r="C4714" s="8" t="s">
        <v>10653</v>
      </c>
      <c r="D4714" s="11">
        <v>7.4991413749E10</v>
      </c>
      <c r="E4714" s="8" t="s">
        <v>11833</v>
      </c>
      <c r="F4714" s="8" t="s">
        <v>11842</v>
      </c>
      <c r="G4714" s="8" t="s">
        <v>11835</v>
      </c>
      <c r="H4714" s="8" t="s">
        <v>11850</v>
      </c>
      <c r="I4714" s="8" t="s">
        <v>11837</v>
      </c>
      <c r="J4714" s="8" t="s">
        <v>11846</v>
      </c>
      <c r="K4714" s="8" t="s">
        <v>11837</v>
      </c>
      <c r="L4714" s="8" t="s">
        <v>11847</v>
      </c>
      <c r="M4714" s="8" t="s">
        <v>11849</v>
      </c>
      <c r="N4714" s="12" t="s">
        <v>11</v>
      </c>
      <c r="O4714" s="12" t="s">
        <v>13</v>
      </c>
      <c r="P4714" s="12" t="s">
        <v>40</v>
      </c>
      <c r="Q4714" s="12" t="s">
        <v>24</v>
      </c>
      <c r="R4714" s="12" t="s">
        <v>20</v>
      </c>
      <c r="S4714" s="8"/>
      <c r="T4714" s="8"/>
      <c r="U4714" s="8"/>
      <c r="V4714" s="8"/>
      <c r="W4714" s="8"/>
      <c r="X4714" s="8"/>
      <c r="Y4714" s="8"/>
      <c r="Z4714" s="8"/>
      <c r="AA4714" s="8"/>
      <c r="AB4714" s="8"/>
      <c r="AC4714" s="9">
        <f>ROUNDUP(SUM(VLOOKUP(F4714,'Pontuação'!A$2:B$11,2,FALSE),VLOOKUP(E4714,'Pontuação'!C$2:D$11,2,FALSE),VLOOKUP(H4714,'Pontuação'!I$2:J$11,2,FALSE),VLOOKUP(J4714,'Pontuação'!G$2:H$11,2,FALSE),VLOOKUP(L4714,'Pontuação'!M$2:N$13,2,FALSE)),0)</f>
        <v>1685</v>
      </c>
      <c r="AD4714" s="10">
        <f t="shared" si="1"/>
        <v>169</v>
      </c>
      <c r="AE4714" s="10" t="str">
        <f t="array" ref="AE4714">IFERROR(INDEX('Pontuação'!G$13:G$101, MATCH(AD4714, 'Pontuação'!F$13:F$101, 0)), "Faixa Indefinida")</f>
        <v>B</v>
      </c>
      <c r="AF4714" s="10">
        <f t="shared" si="2"/>
        <v>0</v>
      </c>
      <c r="AG4714" s="10">
        <f t="shared" si="3"/>
        <v>1</v>
      </c>
      <c r="AH4714" s="10">
        <f t="shared" si="4"/>
        <v>0</v>
      </c>
      <c r="AI4714" s="10">
        <f t="shared" si="5"/>
        <v>0</v>
      </c>
      <c r="AJ4714" s="9">
        <f>ROUNDUP(SUM(VLOOKUP(F4714,'Pontuação 3.0'!A$2:B$11,2,FALSE),VLOOKUP(E4714,'Pontuação 3.0'!C$2:D$11,2,FALSE),VLOOKUP(H4714,'Pontuação 3.0'!I$2:J$11,2,FALSE),VLOOKUP(J4714,'Pontuação 3.0'!G$2:H$11,2,FALSE),VLOOKUP(G4714,'Pontuação 3.0'!E$2:F$11,2,FALSE),VLOOKUP(K4714,'Pontuação 3.0'!K$2:L$11,2,FALSE),VLOOKUP(L4714,'Pontuação 3.0'!M$2:N$13,2,FALSE)),0)</f>
        <v>2068</v>
      </c>
      <c r="AK4714" s="9">
        <f t="shared" si="6"/>
        <v>207</v>
      </c>
      <c r="AL4714" s="9" t="str">
        <f t="array" ref="AL4714">IFERROR(INDEX('Pontuação 3.0'!G$13:G$191, MATCH(AK4714, 'Pontuação 3.0'!F$13:F$191, 0)), "Faixa Indefinida")</f>
        <v>C</v>
      </c>
      <c r="AM4714" s="9">
        <f t="shared" si="7"/>
        <v>0</v>
      </c>
      <c r="AN4714" s="9">
        <f t="shared" si="8"/>
        <v>0</v>
      </c>
      <c r="AO4714" s="9">
        <f t="shared" si="9"/>
        <v>1</v>
      </c>
      <c r="AP4714" s="9">
        <f t="shared" si="10"/>
        <v>0</v>
      </c>
      <c r="AQ4714" s="8"/>
    </row>
    <row r="4715" ht="15.75" customHeight="1">
      <c r="A4715" s="7">
        <v>45684.0</v>
      </c>
      <c r="B4715" s="8" t="s">
        <v>10650</v>
      </c>
      <c r="C4715" s="8" t="s">
        <v>10651</v>
      </c>
      <c r="D4715" s="11">
        <v>4.5999443187E10</v>
      </c>
      <c r="E4715" s="8" t="s">
        <v>11833</v>
      </c>
      <c r="F4715" s="8" t="s">
        <v>11863</v>
      </c>
      <c r="G4715" s="8" t="s">
        <v>11835</v>
      </c>
      <c r="H4715" s="8" t="s">
        <v>11865</v>
      </c>
      <c r="I4715" s="8" t="s">
        <v>11837</v>
      </c>
      <c r="J4715" s="8" t="s">
        <v>11846</v>
      </c>
      <c r="K4715" s="8" t="s">
        <v>11837</v>
      </c>
      <c r="L4715" s="8" t="s">
        <v>11847</v>
      </c>
      <c r="M4715" s="8" t="s">
        <v>11841</v>
      </c>
      <c r="N4715" s="12" t="s">
        <v>11</v>
      </c>
      <c r="O4715" s="12" t="s">
        <v>13</v>
      </c>
      <c r="P4715" s="12" t="s">
        <v>23</v>
      </c>
      <c r="Q4715" s="12" t="s">
        <v>15</v>
      </c>
      <c r="R4715" s="12" t="s">
        <v>20</v>
      </c>
      <c r="S4715" s="8"/>
      <c r="T4715" s="8"/>
      <c r="U4715" s="8"/>
      <c r="V4715" s="8"/>
      <c r="W4715" s="8"/>
      <c r="X4715" s="8"/>
      <c r="Y4715" s="8"/>
      <c r="Z4715" s="8"/>
      <c r="AA4715" s="8"/>
      <c r="AB4715" s="8"/>
      <c r="AC4715" s="9">
        <f>ROUNDUP(SUM(VLOOKUP(F4715,'Pontuação'!A$2:B$11,2,FALSE),VLOOKUP(E4715,'Pontuação'!C$2:D$11,2,FALSE),VLOOKUP(H4715,'Pontuação'!I$2:J$11,2,FALSE),VLOOKUP(J4715,'Pontuação'!G$2:H$11,2,FALSE),VLOOKUP(L4715,'Pontuação'!M$2:N$13,2,FALSE)),0)</f>
        <v>1682</v>
      </c>
      <c r="AD4715" s="10">
        <f t="shared" si="1"/>
        <v>168</v>
      </c>
      <c r="AE4715" s="10" t="str">
        <f t="array" ref="AE4715">IFERROR(INDEX('Pontuação'!G$13:G$101, MATCH(AD4715, 'Pontuação'!F$13:F$101, 0)), "Faixa Indefinida")</f>
        <v>B</v>
      </c>
      <c r="AF4715" s="10">
        <f t="shared" si="2"/>
        <v>0</v>
      </c>
      <c r="AG4715" s="10">
        <f t="shared" si="3"/>
        <v>1</v>
      </c>
      <c r="AH4715" s="10">
        <f t="shared" si="4"/>
        <v>0</v>
      </c>
      <c r="AI4715" s="10">
        <f t="shared" si="5"/>
        <v>0</v>
      </c>
      <c r="AJ4715" s="9">
        <f>ROUNDUP(SUM(VLOOKUP(F4715,'Pontuação 3.0'!A$2:B$11,2,FALSE),VLOOKUP(E4715,'Pontuação 3.0'!C$2:D$11,2,FALSE),VLOOKUP(H4715,'Pontuação 3.0'!I$2:J$11,2,FALSE),VLOOKUP(J4715,'Pontuação 3.0'!G$2:H$11,2,FALSE),VLOOKUP(G4715,'Pontuação 3.0'!E$2:F$11,2,FALSE),VLOOKUP(K4715,'Pontuação 3.0'!K$2:L$11,2,FALSE),VLOOKUP(L4715,'Pontuação 3.0'!M$2:N$13,2,FALSE)),0)</f>
        <v>1782</v>
      </c>
      <c r="AK4715" s="9">
        <f t="shared" si="6"/>
        <v>178</v>
      </c>
      <c r="AL4715" s="9" t="str">
        <f t="array" ref="AL4715">IFERROR(INDEX('Pontuação 3.0'!G$13:G$191, MATCH(AK4715, 'Pontuação 3.0'!F$13:F$191, 0)), "Faixa Indefinida")</f>
        <v>D</v>
      </c>
      <c r="AM4715" s="9">
        <f t="shared" si="7"/>
        <v>0</v>
      </c>
      <c r="AN4715" s="9">
        <f t="shared" si="8"/>
        <v>0</v>
      </c>
      <c r="AO4715" s="9">
        <f t="shared" si="9"/>
        <v>0</v>
      </c>
      <c r="AP4715" s="9">
        <f t="shared" si="10"/>
        <v>1</v>
      </c>
      <c r="AQ4715" s="8"/>
    </row>
    <row r="4716" ht="15.75" customHeight="1">
      <c r="A4716" s="7">
        <v>45684.0</v>
      </c>
      <c r="B4716" s="8" t="s">
        <v>10654</v>
      </c>
      <c r="C4716" s="8" t="s">
        <v>10655</v>
      </c>
      <c r="D4716" s="11">
        <v>8.8992147468E10</v>
      </c>
      <c r="E4716" s="8" t="s">
        <v>11833</v>
      </c>
      <c r="F4716" s="8" t="s">
        <v>11834</v>
      </c>
      <c r="G4716" s="8" t="s">
        <v>11867</v>
      </c>
      <c r="H4716" s="8" t="s">
        <v>11856</v>
      </c>
      <c r="I4716" s="8" t="s">
        <v>11837</v>
      </c>
      <c r="J4716" s="8" t="s">
        <v>11846</v>
      </c>
      <c r="K4716" s="8" t="s">
        <v>11837</v>
      </c>
      <c r="L4716" s="8" t="s">
        <v>11851</v>
      </c>
      <c r="M4716" s="8" t="s">
        <v>11849</v>
      </c>
      <c r="N4716" s="12" t="s">
        <v>11</v>
      </c>
      <c r="O4716" s="12" t="s">
        <v>13</v>
      </c>
      <c r="P4716" s="12" t="s">
        <v>96</v>
      </c>
      <c r="Q4716" s="12" t="s">
        <v>24</v>
      </c>
      <c r="R4716" s="12" t="s">
        <v>20</v>
      </c>
      <c r="S4716" s="8"/>
      <c r="T4716" s="8"/>
      <c r="U4716" s="8"/>
      <c r="V4716" s="8"/>
      <c r="W4716" s="8"/>
      <c r="X4716" s="8"/>
      <c r="Y4716" s="8"/>
      <c r="Z4716" s="8"/>
      <c r="AA4716" s="8"/>
      <c r="AB4716" s="8"/>
      <c r="AC4716" s="9">
        <f>ROUNDUP(SUM(VLOOKUP(F4716,'Pontuação'!A$2:B$11,2,FALSE),VLOOKUP(E4716,'Pontuação'!C$2:D$11,2,FALSE),VLOOKUP(H4716,'Pontuação'!I$2:J$11,2,FALSE),VLOOKUP(J4716,'Pontuação'!G$2:H$11,2,FALSE),VLOOKUP(L4716,'Pontuação'!M$2:N$13,2,FALSE)),0)</f>
        <v>1427</v>
      </c>
      <c r="AD4716" s="10">
        <f t="shared" si="1"/>
        <v>143</v>
      </c>
      <c r="AE4716" s="10" t="str">
        <f t="array" ref="AE4716">IFERROR(INDEX('Pontuação'!G$13:G$101, MATCH(AD4716, 'Pontuação'!F$13:F$101, 0)), "Faixa Indefinida")</f>
        <v>D</v>
      </c>
      <c r="AF4716" s="10">
        <f t="shared" si="2"/>
        <v>0</v>
      </c>
      <c r="AG4716" s="10">
        <f t="shared" si="3"/>
        <v>0</v>
      </c>
      <c r="AH4716" s="10">
        <f t="shared" si="4"/>
        <v>0</v>
      </c>
      <c r="AI4716" s="10">
        <f t="shared" si="5"/>
        <v>1</v>
      </c>
      <c r="AJ4716" s="9">
        <f>ROUNDUP(SUM(VLOOKUP(F4716,'Pontuação 3.0'!A$2:B$11,2,FALSE),VLOOKUP(E4716,'Pontuação 3.0'!C$2:D$11,2,FALSE),VLOOKUP(H4716,'Pontuação 3.0'!I$2:J$11,2,FALSE),VLOOKUP(J4716,'Pontuação 3.0'!G$2:H$11,2,FALSE),VLOOKUP(G4716,'Pontuação 3.0'!E$2:F$11,2,FALSE),VLOOKUP(K4716,'Pontuação 3.0'!K$2:L$11,2,FALSE),VLOOKUP(L4716,'Pontuação 3.0'!M$2:N$13,2,FALSE)),0)</f>
        <v>1691</v>
      </c>
      <c r="AK4716" s="9">
        <f t="shared" si="6"/>
        <v>169</v>
      </c>
      <c r="AL4716" s="9" t="str">
        <f t="array" ref="AL4716">IFERROR(INDEX('Pontuação 3.0'!G$13:G$191, MATCH(AK4716, 'Pontuação 3.0'!F$13:F$191, 0)), "Faixa Indefinida")</f>
        <v>D</v>
      </c>
      <c r="AM4716" s="9">
        <f t="shared" si="7"/>
        <v>0</v>
      </c>
      <c r="AN4716" s="9">
        <f t="shared" si="8"/>
        <v>0</v>
      </c>
      <c r="AO4716" s="9">
        <f t="shared" si="9"/>
        <v>0</v>
      </c>
      <c r="AP4716" s="9">
        <f t="shared" si="10"/>
        <v>1</v>
      </c>
      <c r="AQ4716" s="8"/>
    </row>
    <row r="4717" ht="15.75" customHeight="1">
      <c r="A4717" s="7">
        <v>45684.0</v>
      </c>
      <c r="B4717" s="8" t="s">
        <v>10656</v>
      </c>
      <c r="C4717" s="8" t="s">
        <v>10657</v>
      </c>
      <c r="D4717" s="11">
        <v>6.2984356751E10</v>
      </c>
      <c r="E4717" s="8" t="s">
        <v>11868</v>
      </c>
      <c r="F4717" s="8" t="s">
        <v>11834</v>
      </c>
      <c r="G4717" s="8" t="s">
        <v>11835</v>
      </c>
      <c r="H4717" s="8" t="s">
        <v>11856</v>
      </c>
      <c r="I4717" s="8" t="s">
        <v>11845</v>
      </c>
      <c r="J4717" s="8" t="s">
        <v>11846</v>
      </c>
      <c r="K4717" s="8" t="s">
        <v>11837</v>
      </c>
      <c r="L4717" s="8" t="s">
        <v>11851</v>
      </c>
      <c r="M4717" s="8" t="s">
        <v>11848</v>
      </c>
      <c r="N4717" s="12" t="s">
        <v>11</v>
      </c>
      <c r="O4717" s="12" t="s">
        <v>13</v>
      </c>
      <c r="P4717" s="12" t="s">
        <v>27</v>
      </c>
      <c r="Q4717" s="12" t="s">
        <v>15</v>
      </c>
      <c r="R4717" s="12" t="s">
        <v>20</v>
      </c>
      <c r="S4717" s="8"/>
      <c r="T4717" s="8"/>
      <c r="U4717" s="8"/>
      <c r="V4717" s="8"/>
      <c r="W4717" s="8"/>
      <c r="X4717" s="8"/>
      <c r="Y4717" s="8"/>
      <c r="Z4717" s="8"/>
      <c r="AA4717" s="8"/>
      <c r="AB4717" s="8"/>
      <c r="AC4717" s="9">
        <f>ROUNDUP(SUM(VLOOKUP(F4717,'Pontuação'!A$2:B$11,2,FALSE),VLOOKUP(E4717,'Pontuação'!C$2:D$11,2,FALSE),VLOOKUP(H4717,'Pontuação'!I$2:J$11,2,FALSE),VLOOKUP(J4717,'Pontuação'!G$2:H$11,2,FALSE),VLOOKUP(L4717,'Pontuação'!M$2:N$13,2,FALSE)),0)</f>
        <v>1431</v>
      </c>
      <c r="AD4717" s="10">
        <f t="shared" si="1"/>
        <v>143</v>
      </c>
      <c r="AE4717" s="10" t="str">
        <f t="array" ref="AE4717">IFERROR(INDEX('Pontuação'!G$13:G$101, MATCH(AD4717, 'Pontuação'!F$13:F$101, 0)), "Faixa Indefinida")</f>
        <v>D</v>
      </c>
      <c r="AF4717" s="10">
        <f t="shared" si="2"/>
        <v>0</v>
      </c>
      <c r="AG4717" s="10">
        <f t="shared" si="3"/>
        <v>0</v>
      </c>
      <c r="AH4717" s="10">
        <f t="shared" si="4"/>
        <v>0</v>
      </c>
      <c r="AI4717" s="10">
        <f t="shared" si="5"/>
        <v>1</v>
      </c>
      <c r="AJ4717" s="9">
        <f>ROUNDUP(SUM(VLOOKUP(F4717,'Pontuação 3.0'!A$2:B$11,2,FALSE),VLOOKUP(E4717,'Pontuação 3.0'!C$2:D$11,2,FALSE),VLOOKUP(H4717,'Pontuação 3.0'!I$2:J$11,2,FALSE),VLOOKUP(J4717,'Pontuação 3.0'!G$2:H$11,2,FALSE),VLOOKUP(G4717,'Pontuação 3.0'!E$2:F$11,2,FALSE),VLOOKUP(K4717,'Pontuação 3.0'!K$2:L$11,2,FALSE),VLOOKUP(L4717,'Pontuação 3.0'!M$2:N$13,2,FALSE)),0)</f>
        <v>1671</v>
      </c>
      <c r="AK4717" s="9">
        <f t="shared" si="6"/>
        <v>167</v>
      </c>
      <c r="AL4717" s="9" t="str">
        <f t="array" ref="AL4717">IFERROR(INDEX('Pontuação 3.0'!G$13:G$191, MATCH(AK4717, 'Pontuação 3.0'!F$13:F$191, 0)), "Faixa Indefinida")</f>
        <v>D</v>
      </c>
      <c r="AM4717" s="9">
        <f t="shared" si="7"/>
        <v>0</v>
      </c>
      <c r="AN4717" s="9">
        <f t="shared" si="8"/>
        <v>0</v>
      </c>
      <c r="AO4717" s="9">
        <f t="shared" si="9"/>
        <v>0</v>
      </c>
      <c r="AP4717" s="9">
        <f t="shared" si="10"/>
        <v>1</v>
      </c>
      <c r="AQ4717" s="8"/>
    </row>
    <row r="4718" ht="15.75" customHeight="1">
      <c r="A4718" s="7">
        <v>45684.0</v>
      </c>
      <c r="B4718" s="8" t="s">
        <v>10658</v>
      </c>
      <c r="C4718" s="8" t="s">
        <v>10659</v>
      </c>
      <c r="D4718" s="11">
        <v>1.4998502746E10</v>
      </c>
      <c r="E4718" s="8" t="s">
        <v>11868</v>
      </c>
      <c r="F4718" s="8" t="s">
        <v>11863</v>
      </c>
      <c r="G4718" s="8" t="s">
        <v>11843</v>
      </c>
      <c r="H4718" s="8" t="s">
        <v>11850</v>
      </c>
      <c r="I4718" s="8" t="s">
        <v>11845</v>
      </c>
      <c r="J4718" s="8" t="s">
        <v>11846</v>
      </c>
      <c r="K4718" s="8" t="s">
        <v>11837</v>
      </c>
      <c r="L4718" s="8" t="s">
        <v>11851</v>
      </c>
      <c r="M4718" s="8" t="s">
        <v>11849</v>
      </c>
      <c r="N4718" s="12" t="s">
        <v>11</v>
      </c>
      <c r="O4718" s="12" t="s">
        <v>13</v>
      </c>
      <c r="P4718" s="12" t="s">
        <v>23</v>
      </c>
      <c r="Q4718" s="12" t="s">
        <v>15</v>
      </c>
      <c r="R4718" s="12" t="s">
        <v>20</v>
      </c>
      <c r="S4718" s="8"/>
      <c r="T4718" s="8"/>
      <c r="U4718" s="8"/>
      <c r="V4718" s="8"/>
      <c r="W4718" s="8"/>
      <c r="X4718" s="8"/>
      <c r="Y4718" s="8"/>
      <c r="Z4718" s="8"/>
      <c r="AA4718" s="8"/>
      <c r="AB4718" s="8"/>
      <c r="AC4718" s="9">
        <f>ROUNDUP(SUM(VLOOKUP(F4718,'Pontuação'!A$2:B$11,2,FALSE),VLOOKUP(E4718,'Pontuação'!C$2:D$11,2,FALSE),VLOOKUP(H4718,'Pontuação'!I$2:J$11,2,FALSE),VLOOKUP(J4718,'Pontuação'!G$2:H$11,2,FALSE),VLOOKUP(L4718,'Pontuação'!M$2:N$13,2,FALSE)),0)</f>
        <v>1528</v>
      </c>
      <c r="AD4718" s="10">
        <f t="shared" si="1"/>
        <v>153</v>
      </c>
      <c r="AE4718" s="10" t="str">
        <f t="array" ref="AE4718">IFERROR(INDEX('Pontuação'!G$13:G$101, MATCH(AD4718, 'Pontuação'!F$13:F$101, 0)), "Faixa Indefinida")</f>
        <v>C</v>
      </c>
      <c r="AF4718" s="10">
        <f t="shared" si="2"/>
        <v>0</v>
      </c>
      <c r="AG4718" s="10">
        <f t="shared" si="3"/>
        <v>0</v>
      </c>
      <c r="AH4718" s="10">
        <f t="shared" si="4"/>
        <v>1</v>
      </c>
      <c r="AI4718" s="10">
        <f t="shared" si="5"/>
        <v>0</v>
      </c>
      <c r="AJ4718" s="9">
        <f>ROUNDUP(SUM(VLOOKUP(F4718,'Pontuação 3.0'!A$2:B$11,2,FALSE),VLOOKUP(E4718,'Pontuação 3.0'!C$2:D$11,2,FALSE),VLOOKUP(H4718,'Pontuação 3.0'!I$2:J$11,2,FALSE),VLOOKUP(J4718,'Pontuação 3.0'!G$2:H$11,2,FALSE),VLOOKUP(G4718,'Pontuação 3.0'!E$2:F$11,2,FALSE),VLOOKUP(K4718,'Pontuação 3.0'!K$2:L$11,2,FALSE),VLOOKUP(L4718,'Pontuação 3.0'!M$2:N$13,2,FALSE)),0)</f>
        <v>1870</v>
      </c>
      <c r="AK4718" s="9">
        <f t="shared" si="6"/>
        <v>187</v>
      </c>
      <c r="AL4718" s="9" t="str">
        <f t="array" ref="AL4718">IFERROR(INDEX('Pontuação 3.0'!G$13:G$191, MATCH(AK4718, 'Pontuação 3.0'!F$13:F$191, 0)), "Faixa Indefinida")</f>
        <v>D</v>
      </c>
      <c r="AM4718" s="9">
        <f t="shared" si="7"/>
        <v>0</v>
      </c>
      <c r="AN4718" s="9">
        <f t="shared" si="8"/>
        <v>0</v>
      </c>
      <c r="AO4718" s="9">
        <f t="shared" si="9"/>
        <v>0</v>
      </c>
      <c r="AP4718" s="9">
        <f t="shared" si="10"/>
        <v>1</v>
      </c>
      <c r="AQ4718" s="8"/>
    </row>
    <row r="4719" ht="15.75" customHeight="1">
      <c r="A4719" s="7">
        <v>45684.0</v>
      </c>
      <c r="B4719" s="8" t="s">
        <v>2727</v>
      </c>
      <c r="C4719" s="8" t="s">
        <v>10595</v>
      </c>
      <c r="D4719" s="11">
        <v>7.9996007526E10</v>
      </c>
      <c r="E4719" s="8" t="s">
        <v>11833</v>
      </c>
      <c r="F4719" s="8" t="s">
        <v>11842</v>
      </c>
      <c r="G4719" s="8" t="s">
        <v>11867</v>
      </c>
      <c r="H4719" s="8" t="s">
        <v>11856</v>
      </c>
      <c r="I4719" s="8" t="s">
        <v>11837</v>
      </c>
      <c r="J4719" s="8" t="s">
        <v>11846</v>
      </c>
      <c r="K4719" s="8" t="s">
        <v>11837</v>
      </c>
      <c r="L4719" s="8" t="s">
        <v>11857</v>
      </c>
      <c r="M4719" s="8" t="s">
        <v>11849</v>
      </c>
      <c r="N4719" s="12" t="s">
        <v>11</v>
      </c>
      <c r="O4719" s="12" t="s">
        <v>13</v>
      </c>
      <c r="P4719" s="12" t="s">
        <v>12</v>
      </c>
      <c r="Q4719" s="12" t="s">
        <v>15</v>
      </c>
      <c r="R4719" s="12" t="s">
        <v>14</v>
      </c>
      <c r="S4719" s="8"/>
      <c r="T4719" s="8"/>
      <c r="U4719" s="8"/>
      <c r="V4719" s="8"/>
      <c r="W4719" s="8"/>
      <c r="X4719" s="8"/>
      <c r="Y4719" s="8"/>
      <c r="Z4719" s="8"/>
      <c r="AA4719" s="8"/>
      <c r="AB4719" s="8"/>
      <c r="AC4719" s="9">
        <f>ROUNDUP(SUM(VLOOKUP(F4719,'Pontuação'!A$2:B$11,2,FALSE),VLOOKUP(E4719,'Pontuação'!C$2:D$11,2,FALSE),VLOOKUP(H4719,'Pontuação'!I$2:J$11,2,FALSE),VLOOKUP(J4719,'Pontuação'!G$2:H$11,2,FALSE),VLOOKUP(L4719,'Pontuação'!M$2:N$13,2,FALSE)),0)</f>
        <v>1402</v>
      </c>
      <c r="AD4719" s="10">
        <f t="shared" si="1"/>
        <v>140</v>
      </c>
      <c r="AE4719" s="10" t="str">
        <f t="array" ref="AE4719">IFERROR(INDEX('Pontuação'!G$13:G$101, MATCH(AD4719, 'Pontuação'!F$13:F$101, 0)), "Faixa Indefinida")</f>
        <v>D</v>
      </c>
      <c r="AF4719" s="10">
        <f t="shared" si="2"/>
        <v>0</v>
      </c>
      <c r="AG4719" s="10">
        <f t="shared" si="3"/>
        <v>0</v>
      </c>
      <c r="AH4719" s="10">
        <f t="shared" si="4"/>
        <v>0</v>
      </c>
      <c r="AI4719" s="10">
        <f t="shared" si="5"/>
        <v>1</v>
      </c>
      <c r="AJ4719" s="9">
        <f>ROUNDUP(SUM(VLOOKUP(F4719,'Pontuação 3.0'!A$2:B$11,2,FALSE),VLOOKUP(E4719,'Pontuação 3.0'!C$2:D$11,2,FALSE),VLOOKUP(H4719,'Pontuação 3.0'!I$2:J$11,2,FALSE),VLOOKUP(J4719,'Pontuação 3.0'!G$2:H$11,2,FALSE),VLOOKUP(G4719,'Pontuação 3.0'!E$2:F$11,2,FALSE),VLOOKUP(K4719,'Pontuação 3.0'!K$2:L$11,2,FALSE),VLOOKUP(L4719,'Pontuação 3.0'!M$2:N$13,2,FALSE)),0)</f>
        <v>1794</v>
      </c>
      <c r="AK4719" s="9">
        <f t="shared" si="6"/>
        <v>179</v>
      </c>
      <c r="AL4719" s="9" t="str">
        <f t="array" ref="AL4719">IFERROR(INDEX('Pontuação 3.0'!G$13:G$191, MATCH(AK4719, 'Pontuação 3.0'!F$13:F$191, 0)), "Faixa Indefinida")</f>
        <v>D</v>
      </c>
      <c r="AM4719" s="9">
        <f t="shared" si="7"/>
        <v>0</v>
      </c>
      <c r="AN4719" s="9">
        <f t="shared" si="8"/>
        <v>0</v>
      </c>
      <c r="AO4719" s="9">
        <f t="shared" si="9"/>
        <v>0</v>
      </c>
      <c r="AP4719" s="9">
        <f t="shared" si="10"/>
        <v>1</v>
      </c>
      <c r="AQ4719" s="8"/>
    </row>
    <row r="4720" ht="15.75" customHeight="1">
      <c r="A4720" s="7">
        <v>45684.0</v>
      </c>
      <c r="B4720" s="8" t="s">
        <v>10662</v>
      </c>
      <c r="C4720" s="8" t="s">
        <v>10663</v>
      </c>
      <c r="D4720" s="11">
        <v>1.1992735073E10</v>
      </c>
      <c r="E4720" s="8" t="s">
        <v>11833</v>
      </c>
      <c r="F4720" s="8" t="s">
        <v>11842</v>
      </c>
      <c r="G4720" s="8" t="s">
        <v>11843</v>
      </c>
      <c r="H4720" s="8" t="s">
        <v>11844</v>
      </c>
      <c r="I4720" s="8" t="s">
        <v>11837</v>
      </c>
      <c r="J4720" s="8" t="s">
        <v>11846</v>
      </c>
      <c r="K4720" s="8" t="s">
        <v>11837</v>
      </c>
      <c r="L4720" s="8" t="s">
        <v>11857</v>
      </c>
      <c r="M4720" s="8" t="s">
        <v>11853</v>
      </c>
      <c r="N4720" s="12" t="s">
        <v>11</v>
      </c>
      <c r="O4720" s="12" t="s">
        <v>13</v>
      </c>
      <c r="P4720" s="12" t="s">
        <v>99</v>
      </c>
      <c r="Q4720" s="12" t="s">
        <v>15</v>
      </c>
      <c r="R4720" s="12" t="s">
        <v>20</v>
      </c>
      <c r="S4720" s="8"/>
      <c r="T4720" s="8"/>
      <c r="U4720" s="8"/>
      <c r="V4720" s="8"/>
      <c r="W4720" s="8"/>
      <c r="X4720" s="8"/>
      <c r="Y4720" s="8"/>
      <c r="Z4720" s="8"/>
      <c r="AA4720" s="8"/>
      <c r="AB4720" s="8"/>
      <c r="AC4720" s="9">
        <f>ROUNDUP(SUM(VLOOKUP(F4720,'Pontuação'!A$2:B$11,2,FALSE),VLOOKUP(E4720,'Pontuação'!C$2:D$11,2,FALSE),VLOOKUP(H4720,'Pontuação'!I$2:J$11,2,FALSE),VLOOKUP(J4720,'Pontuação'!G$2:H$11,2,FALSE),VLOOKUP(L4720,'Pontuação'!M$2:N$13,2,FALSE)),0)</f>
        <v>1558</v>
      </c>
      <c r="AD4720" s="10">
        <f t="shared" si="1"/>
        <v>156</v>
      </c>
      <c r="AE4720" s="10" t="str">
        <f t="array" ref="AE4720">IFERROR(INDEX('Pontuação'!G$13:G$101, MATCH(AD4720, 'Pontuação'!F$13:F$101, 0)), "Faixa Indefinida")</f>
        <v>C</v>
      </c>
      <c r="AF4720" s="10">
        <f t="shared" si="2"/>
        <v>0</v>
      </c>
      <c r="AG4720" s="10">
        <f t="shared" si="3"/>
        <v>0</v>
      </c>
      <c r="AH4720" s="10">
        <f t="shared" si="4"/>
        <v>1</v>
      </c>
      <c r="AI4720" s="10">
        <f t="shared" si="5"/>
        <v>0</v>
      </c>
      <c r="AJ4720" s="9">
        <f>ROUNDUP(SUM(VLOOKUP(F4720,'Pontuação 3.0'!A$2:B$11,2,FALSE),VLOOKUP(E4720,'Pontuação 3.0'!C$2:D$11,2,FALSE),VLOOKUP(H4720,'Pontuação 3.0'!I$2:J$11,2,FALSE),VLOOKUP(J4720,'Pontuação 3.0'!G$2:H$11,2,FALSE),VLOOKUP(G4720,'Pontuação 3.0'!E$2:F$11,2,FALSE),VLOOKUP(K4720,'Pontuação 3.0'!K$2:L$11,2,FALSE),VLOOKUP(L4720,'Pontuação 3.0'!M$2:N$13,2,FALSE)),0)</f>
        <v>2179</v>
      </c>
      <c r="AK4720" s="9">
        <f t="shared" si="6"/>
        <v>218</v>
      </c>
      <c r="AL4720" s="9" t="str">
        <f t="array" ref="AL4720">IFERROR(INDEX('Pontuação 3.0'!G$13:G$191, MATCH(AK4720, 'Pontuação 3.0'!F$13:F$191, 0)), "Faixa Indefinida")</f>
        <v>B</v>
      </c>
      <c r="AM4720" s="9">
        <f t="shared" si="7"/>
        <v>0</v>
      </c>
      <c r="AN4720" s="9">
        <f t="shared" si="8"/>
        <v>1</v>
      </c>
      <c r="AO4720" s="9">
        <f t="shared" si="9"/>
        <v>0</v>
      </c>
      <c r="AP4720" s="9">
        <f t="shared" si="10"/>
        <v>0</v>
      </c>
      <c r="AQ4720" s="8"/>
    </row>
    <row r="4721" ht="15.75" customHeight="1">
      <c r="A4721" s="7">
        <v>45684.0</v>
      </c>
      <c r="B4721" s="8" t="s">
        <v>10664</v>
      </c>
      <c r="C4721" s="8" t="s">
        <v>10665</v>
      </c>
      <c r="D4721" s="11">
        <v>1.1957896562E10</v>
      </c>
      <c r="E4721" s="8" t="s">
        <v>11833</v>
      </c>
      <c r="F4721" s="8" t="s">
        <v>11834</v>
      </c>
      <c r="G4721" s="8" t="s">
        <v>11843</v>
      </c>
      <c r="H4721" s="8" t="s">
        <v>11850</v>
      </c>
      <c r="I4721" s="8" t="s">
        <v>11837</v>
      </c>
      <c r="J4721" s="8" t="s">
        <v>11838</v>
      </c>
      <c r="K4721" s="8" t="s">
        <v>11839</v>
      </c>
      <c r="L4721" s="8" t="s">
        <v>11851</v>
      </c>
      <c r="M4721" s="8" t="s">
        <v>11849</v>
      </c>
      <c r="N4721" s="12" t="s">
        <v>11</v>
      </c>
      <c r="O4721" s="12" t="s">
        <v>13</v>
      </c>
      <c r="P4721" s="12" t="s">
        <v>31</v>
      </c>
      <c r="Q4721" s="12" t="s">
        <v>357</v>
      </c>
      <c r="R4721" s="12" t="s">
        <v>14</v>
      </c>
      <c r="S4721" s="8"/>
      <c r="T4721" s="8"/>
      <c r="U4721" s="8"/>
      <c r="V4721" s="8"/>
      <c r="W4721" s="8"/>
      <c r="X4721" s="8"/>
      <c r="Y4721" s="8"/>
      <c r="Z4721" s="8"/>
      <c r="AA4721" s="8"/>
      <c r="AB4721" s="8"/>
      <c r="AC4721" s="9">
        <f>ROUNDUP(SUM(VLOOKUP(F4721,'Pontuação'!A$2:B$11,2,FALSE),VLOOKUP(E4721,'Pontuação'!C$2:D$11,2,FALSE),VLOOKUP(H4721,'Pontuação'!I$2:J$11,2,FALSE),VLOOKUP(J4721,'Pontuação'!G$2:H$11,2,FALSE),VLOOKUP(L4721,'Pontuação'!M$2:N$13,2,FALSE)),0)</f>
        <v>1819</v>
      </c>
      <c r="AD4721" s="10">
        <f t="shared" si="1"/>
        <v>182</v>
      </c>
      <c r="AE4721" s="10" t="str">
        <f t="array" ref="AE4721">IFERROR(INDEX('Pontuação'!G$13:G$101, MATCH(AD4721, 'Pontuação'!F$13:F$101, 0)), "Faixa Indefinida")</f>
        <v>B</v>
      </c>
      <c r="AF4721" s="10">
        <f t="shared" si="2"/>
        <v>0</v>
      </c>
      <c r="AG4721" s="10">
        <f t="shared" si="3"/>
        <v>1</v>
      </c>
      <c r="AH4721" s="10">
        <f t="shared" si="4"/>
        <v>0</v>
      </c>
      <c r="AI4721" s="10">
        <f t="shared" si="5"/>
        <v>0</v>
      </c>
      <c r="AJ4721" s="9">
        <f>ROUNDUP(SUM(VLOOKUP(F4721,'Pontuação 3.0'!A$2:B$11,2,FALSE),VLOOKUP(E4721,'Pontuação 3.0'!C$2:D$11,2,FALSE),VLOOKUP(H4721,'Pontuação 3.0'!I$2:J$11,2,FALSE),VLOOKUP(J4721,'Pontuação 3.0'!G$2:H$11,2,FALSE),VLOOKUP(G4721,'Pontuação 3.0'!E$2:F$11,2,FALSE),VLOOKUP(K4721,'Pontuação 3.0'!K$2:L$11,2,FALSE),VLOOKUP(L4721,'Pontuação 3.0'!M$2:N$13,2,FALSE)),0)</f>
        <v>2525</v>
      </c>
      <c r="AK4721" s="9">
        <f t="shared" si="6"/>
        <v>253</v>
      </c>
      <c r="AL4721" s="9" t="str">
        <f t="array" ref="AL4721">IFERROR(INDEX('Pontuação 3.0'!G$13:G$191, MATCH(AK4721, 'Pontuação 3.0'!F$13:F$191, 0)), "Faixa Indefinida")</f>
        <v>A</v>
      </c>
      <c r="AM4721" s="9">
        <f t="shared" si="7"/>
        <v>1</v>
      </c>
      <c r="AN4721" s="9">
        <f t="shared" si="8"/>
        <v>0</v>
      </c>
      <c r="AO4721" s="9">
        <f t="shared" si="9"/>
        <v>0</v>
      </c>
      <c r="AP4721" s="9">
        <f t="shared" si="10"/>
        <v>0</v>
      </c>
      <c r="AQ4721" s="8"/>
    </row>
    <row r="4722" ht="15.75" customHeight="1">
      <c r="A4722" s="7">
        <v>45684.0</v>
      </c>
      <c r="B4722" s="8" t="s">
        <v>10660</v>
      </c>
      <c r="C4722" s="8" t="s">
        <v>10661</v>
      </c>
      <c r="D4722" s="11">
        <v>7.9996925279E10</v>
      </c>
      <c r="E4722" s="8" t="s">
        <v>11833</v>
      </c>
      <c r="F4722" s="8" t="s">
        <v>11834</v>
      </c>
      <c r="G4722" s="8" t="s">
        <v>11843</v>
      </c>
      <c r="H4722" s="8" t="s">
        <v>11844</v>
      </c>
      <c r="I4722" s="8" t="s">
        <v>11837</v>
      </c>
      <c r="J4722" s="8" t="s">
        <v>11846</v>
      </c>
      <c r="K4722" s="8" t="s">
        <v>11837</v>
      </c>
      <c r="L4722" s="8" t="s">
        <v>11847</v>
      </c>
      <c r="M4722" s="8" t="s">
        <v>11849</v>
      </c>
      <c r="N4722" s="12" t="s">
        <v>11</v>
      </c>
      <c r="O4722" s="12" t="s">
        <v>13</v>
      </c>
      <c r="P4722" s="12" t="s">
        <v>23</v>
      </c>
      <c r="Q4722" s="12" t="s">
        <v>15</v>
      </c>
      <c r="R4722" s="12" t="s">
        <v>20</v>
      </c>
      <c r="S4722" s="8"/>
      <c r="T4722" s="8"/>
      <c r="U4722" s="8"/>
      <c r="V4722" s="8"/>
      <c r="W4722" s="8"/>
      <c r="X4722" s="8"/>
      <c r="Y4722" s="8"/>
      <c r="Z4722" s="8"/>
      <c r="AA4722" s="8"/>
      <c r="AB4722" s="8"/>
      <c r="AC4722" s="9">
        <f>ROUNDUP(SUM(VLOOKUP(F4722,'Pontuação'!A$2:B$11,2,FALSE),VLOOKUP(E4722,'Pontuação'!C$2:D$11,2,FALSE),VLOOKUP(H4722,'Pontuação'!I$2:J$11,2,FALSE),VLOOKUP(J4722,'Pontuação'!G$2:H$11,2,FALSE),VLOOKUP(L4722,'Pontuação'!M$2:N$13,2,FALSE)),0)</f>
        <v>1715</v>
      </c>
      <c r="AD4722" s="10">
        <f t="shared" si="1"/>
        <v>172</v>
      </c>
      <c r="AE4722" s="10" t="str">
        <f t="array" ref="AE4722">IFERROR(INDEX('Pontuação'!G$13:G$101, MATCH(AD4722, 'Pontuação'!F$13:F$101, 0)), "Faixa Indefinida")</f>
        <v>B</v>
      </c>
      <c r="AF4722" s="10">
        <f t="shared" si="2"/>
        <v>0</v>
      </c>
      <c r="AG4722" s="10">
        <f t="shared" si="3"/>
        <v>1</v>
      </c>
      <c r="AH4722" s="10">
        <f t="shared" si="4"/>
        <v>0</v>
      </c>
      <c r="AI4722" s="10">
        <f t="shared" si="5"/>
        <v>0</v>
      </c>
      <c r="AJ4722" s="9">
        <f>ROUNDUP(SUM(VLOOKUP(F4722,'Pontuação 3.0'!A$2:B$11,2,FALSE),VLOOKUP(E4722,'Pontuação 3.0'!C$2:D$11,2,FALSE),VLOOKUP(H4722,'Pontuação 3.0'!I$2:J$11,2,FALSE),VLOOKUP(J4722,'Pontuação 3.0'!G$2:H$11,2,FALSE),VLOOKUP(G4722,'Pontuação 3.0'!E$2:F$11,2,FALSE),VLOOKUP(K4722,'Pontuação 3.0'!K$2:L$11,2,FALSE),VLOOKUP(L4722,'Pontuação 3.0'!M$2:N$13,2,FALSE)),0)</f>
        <v>2162</v>
      </c>
      <c r="AK4722" s="9">
        <f t="shared" si="6"/>
        <v>216</v>
      </c>
      <c r="AL4722" s="9" t="str">
        <f t="array" ref="AL4722">IFERROR(INDEX('Pontuação 3.0'!G$13:G$191, MATCH(AK4722, 'Pontuação 3.0'!F$13:F$191, 0)), "Faixa Indefinida")</f>
        <v>B</v>
      </c>
      <c r="AM4722" s="9">
        <f t="shared" si="7"/>
        <v>0</v>
      </c>
      <c r="AN4722" s="9">
        <f t="shared" si="8"/>
        <v>1</v>
      </c>
      <c r="AO4722" s="9">
        <f t="shared" si="9"/>
        <v>0</v>
      </c>
      <c r="AP4722" s="9">
        <f t="shared" si="10"/>
        <v>0</v>
      </c>
      <c r="AQ4722" s="8"/>
    </row>
    <row r="4723" ht="15.75" customHeight="1">
      <c r="A4723" s="7">
        <v>45684.0</v>
      </c>
      <c r="B4723" s="8" t="s">
        <v>10666</v>
      </c>
      <c r="C4723" s="8" t="s">
        <v>10667</v>
      </c>
      <c r="D4723" s="11">
        <v>3.3988592013E10</v>
      </c>
      <c r="E4723" s="8" t="s">
        <v>11833</v>
      </c>
      <c r="F4723" s="8" t="s">
        <v>11842</v>
      </c>
      <c r="G4723" s="8" t="s">
        <v>11843</v>
      </c>
      <c r="H4723" s="8" t="s">
        <v>11856</v>
      </c>
      <c r="I4723" s="8" t="s">
        <v>11837</v>
      </c>
      <c r="J4723" s="8" t="s">
        <v>11846</v>
      </c>
      <c r="K4723" s="8" t="s">
        <v>11837</v>
      </c>
      <c r="L4723" s="8" t="s">
        <v>11847</v>
      </c>
      <c r="M4723" s="8" t="s">
        <v>11848</v>
      </c>
      <c r="N4723" s="12" t="s">
        <v>11</v>
      </c>
      <c r="O4723" s="12" t="s">
        <v>13</v>
      </c>
      <c r="P4723" s="12" t="s">
        <v>27</v>
      </c>
      <c r="Q4723" s="12" t="s">
        <v>44</v>
      </c>
      <c r="R4723" s="12" t="s">
        <v>20</v>
      </c>
      <c r="S4723" s="8"/>
      <c r="T4723" s="8"/>
      <c r="U4723" s="8"/>
      <c r="V4723" s="8"/>
      <c r="W4723" s="8"/>
      <c r="X4723" s="8"/>
      <c r="Y4723" s="8"/>
      <c r="Z4723" s="8"/>
      <c r="AA4723" s="8"/>
      <c r="AB4723" s="8"/>
      <c r="AC4723" s="9">
        <f>ROUNDUP(SUM(VLOOKUP(F4723,'Pontuação'!A$2:B$11,2,FALSE),VLOOKUP(E4723,'Pontuação'!C$2:D$11,2,FALSE),VLOOKUP(H4723,'Pontuação'!I$2:J$11,2,FALSE),VLOOKUP(J4723,'Pontuação'!G$2:H$11,2,FALSE),VLOOKUP(L4723,'Pontuação'!M$2:N$13,2,FALSE)),0)</f>
        <v>1571</v>
      </c>
      <c r="AD4723" s="10">
        <f t="shared" si="1"/>
        <v>157</v>
      </c>
      <c r="AE4723" s="10" t="str">
        <f t="array" ref="AE4723">IFERROR(INDEX('Pontuação'!G$13:G$101, MATCH(AD4723, 'Pontuação'!F$13:F$101, 0)), "Faixa Indefinida")</f>
        <v>C</v>
      </c>
      <c r="AF4723" s="10">
        <f t="shared" si="2"/>
        <v>0</v>
      </c>
      <c r="AG4723" s="10">
        <f t="shared" si="3"/>
        <v>0</v>
      </c>
      <c r="AH4723" s="10">
        <f t="shared" si="4"/>
        <v>1</v>
      </c>
      <c r="AI4723" s="10">
        <f t="shared" si="5"/>
        <v>0</v>
      </c>
      <c r="AJ4723" s="9">
        <f>ROUNDUP(SUM(VLOOKUP(F4723,'Pontuação 3.0'!A$2:B$11,2,FALSE),VLOOKUP(E4723,'Pontuação 3.0'!C$2:D$11,2,FALSE),VLOOKUP(H4723,'Pontuação 3.0'!I$2:J$11,2,FALSE),VLOOKUP(J4723,'Pontuação 3.0'!G$2:H$11,2,FALSE),VLOOKUP(G4723,'Pontuação 3.0'!E$2:F$11,2,FALSE),VLOOKUP(K4723,'Pontuação 3.0'!K$2:L$11,2,FALSE),VLOOKUP(L4723,'Pontuação 3.0'!M$2:N$13,2,FALSE)),0)</f>
        <v>2060</v>
      </c>
      <c r="AK4723" s="9">
        <f t="shared" si="6"/>
        <v>206</v>
      </c>
      <c r="AL4723" s="9" t="str">
        <f t="array" ref="AL4723">IFERROR(INDEX('Pontuação 3.0'!G$13:G$191, MATCH(AK4723, 'Pontuação 3.0'!F$13:F$191, 0)), "Faixa Indefinida")</f>
        <v>C</v>
      </c>
      <c r="AM4723" s="9">
        <f t="shared" si="7"/>
        <v>0</v>
      </c>
      <c r="AN4723" s="9">
        <f t="shared" si="8"/>
        <v>0</v>
      </c>
      <c r="AO4723" s="9">
        <f t="shared" si="9"/>
        <v>1</v>
      </c>
      <c r="AP4723" s="9">
        <f t="shared" si="10"/>
        <v>0</v>
      </c>
      <c r="AQ4723" s="8"/>
    </row>
    <row r="4724" ht="15.75" customHeight="1">
      <c r="A4724" s="7">
        <v>45684.0</v>
      </c>
      <c r="B4724" s="8" t="s">
        <v>10668</v>
      </c>
      <c r="C4724" s="8" t="s">
        <v>10669</v>
      </c>
      <c r="D4724" s="11">
        <v>1.1932247201E10</v>
      </c>
      <c r="E4724" s="8" t="s">
        <v>11833</v>
      </c>
      <c r="F4724" s="8" t="s">
        <v>11834</v>
      </c>
      <c r="G4724" s="8" t="s">
        <v>11835</v>
      </c>
      <c r="H4724" s="8" t="s">
        <v>11850</v>
      </c>
      <c r="I4724" s="8" t="s">
        <v>11837</v>
      </c>
      <c r="J4724" s="8" t="s">
        <v>11846</v>
      </c>
      <c r="K4724" s="8" t="s">
        <v>11837</v>
      </c>
      <c r="L4724" s="8" t="s">
        <v>11847</v>
      </c>
      <c r="M4724" s="8" t="s">
        <v>11853</v>
      </c>
      <c r="N4724" s="12" t="s">
        <v>11</v>
      </c>
      <c r="O4724" s="12" t="s">
        <v>13</v>
      </c>
      <c r="P4724" s="12" t="s">
        <v>27</v>
      </c>
      <c r="Q4724" s="12" t="s">
        <v>44</v>
      </c>
      <c r="R4724" s="12" t="s">
        <v>14</v>
      </c>
      <c r="S4724" s="8"/>
      <c r="T4724" s="8"/>
      <c r="U4724" s="8"/>
      <c r="V4724" s="8"/>
      <c r="W4724" s="8"/>
      <c r="X4724" s="8"/>
      <c r="Y4724" s="8"/>
      <c r="Z4724" s="8"/>
      <c r="AA4724" s="8"/>
      <c r="AB4724" s="8"/>
      <c r="AC4724" s="9">
        <f>ROUNDUP(SUM(VLOOKUP(F4724,'Pontuação'!A$2:B$11,2,FALSE),VLOOKUP(E4724,'Pontuação'!C$2:D$11,2,FALSE),VLOOKUP(H4724,'Pontuação'!I$2:J$11,2,FALSE),VLOOKUP(J4724,'Pontuação'!G$2:H$11,2,FALSE),VLOOKUP(L4724,'Pontuação'!M$2:N$13,2,FALSE)),0)</f>
        <v>1673</v>
      </c>
      <c r="AD4724" s="10">
        <f t="shared" si="1"/>
        <v>167</v>
      </c>
      <c r="AE4724" s="10" t="str">
        <f t="array" ref="AE4724">IFERROR(INDEX('Pontuação'!G$13:G$101, MATCH(AD4724, 'Pontuação'!F$13:F$101, 0)), "Faixa Indefinida")</f>
        <v>B</v>
      </c>
      <c r="AF4724" s="10">
        <f t="shared" si="2"/>
        <v>0</v>
      </c>
      <c r="AG4724" s="10">
        <f t="shared" si="3"/>
        <v>1</v>
      </c>
      <c r="AH4724" s="10">
        <f t="shared" si="4"/>
        <v>0</v>
      </c>
      <c r="AI4724" s="10">
        <f t="shared" si="5"/>
        <v>0</v>
      </c>
      <c r="AJ4724" s="9">
        <f>ROUNDUP(SUM(VLOOKUP(F4724,'Pontuação 3.0'!A$2:B$11,2,FALSE),VLOOKUP(E4724,'Pontuação 3.0'!C$2:D$11,2,FALSE),VLOOKUP(H4724,'Pontuação 3.0'!I$2:J$11,2,FALSE),VLOOKUP(J4724,'Pontuação 3.0'!G$2:H$11,2,FALSE),VLOOKUP(G4724,'Pontuação 3.0'!E$2:F$11,2,FALSE),VLOOKUP(K4724,'Pontuação 3.0'!K$2:L$11,2,FALSE),VLOOKUP(L4724,'Pontuação 3.0'!M$2:N$13,2,FALSE)),0)</f>
        <v>1935</v>
      </c>
      <c r="AK4724" s="9">
        <f t="shared" si="6"/>
        <v>194</v>
      </c>
      <c r="AL4724" s="9" t="str">
        <f t="array" ref="AL4724">IFERROR(INDEX('Pontuação 3.0'!G$13:G$191, MATCH(AK4724, 'Pontuação 3.0'!F$13:F$191, 0)), "Faixa Indefinida")</f>
        <v>C</v>
      </c>
      <c r="AM4724" s="9">
        <f t="shared" si="7"/>
        <v>0</v>
      </c>
      <c r="AN4724" s="9">
        <f t="shared" si="8"/>
        <v>0</v>
      </c>
      <c r="AO4724" s="9">
        <f t="shared" si="9"/>
        <v>1</v>
      </c>
      <c r="AP4724" s="9">
        <f t="shared" si="10"/>
        <v>0</v>
      </c>
      <c r="AQ4724" s="8"/>
    </row>
    <row r="4725" ht="15.75" customHeight="1">
      <c r="A4725" s="7">
        <v>45684.0</v>
      </c>
      <c r="B4725" s="8" t="s">
        <v>10670</v>
      </c>
      <c r="C4725" s="8" t="s">
        <v>10671</v>
      </c>
      <c r="D4725" s="8" t="s">
        <v>10672</v>
      </c>
      <c r="E4725" s="8" t="s">
        <v>11833</v>
      </c>
      <c r="F4725" s="8" t="s">
        <v>11834</v>
      </c>
      <c r="G4725" s="8" t="s">
        <v>11835</v>
      </c>
      <c r="H4725" s="8" t="s">
        <v>11856</v>
      </c>
      <c r="I4725" s="8" t="s">
        <v>11837</v>
      </c>
      <c r="J4725" s="8" t="s">
        <v>11846</v>
      </c>
      <c r="K4725" s="8" t="s">
        <v>11837</v>
      </c>
      <c r="L4725" s="8" t="s">
        <v>11851</v>
      </c>
      <c r="M4725" s="8" t="s">
        <v>11848</v>
      </c>
      <c r="N4725" s="12" t="s">
        <v>11</v>
      </c>
      <c r="O4725" s="12" t="s">
        <v>13</v>
      </c>
      <c r="P4725" s="12" t="s">
        <v>40</v>
      </c>
      <c r="Q4725" s="12" t="s">
        <v>15</v>
      </c>
      <c r="R4725" s="12" t="s">
        <v>20</v>
      </c>
      <c r="S4725" s="8"/>
      <c r="T4725" s="8"/>
      <c r="U4725" s="8"/>
      <c r="V4725" s="8"/>
      <c r="W4725" s="8"/>
      <c r="X4725" s="8"/>
      <c r="Y4725" s="8"/>
      <c r="Z4725" s="8"/>
      <c r="AA4725" s="8"/>
      <c r="AB4725" s="8"/>
      <c r="AC4725" s="9">
        <f>ROUNDUP(SUM(VLOOKUP(F4725,'Pontuação'!A$2:B$11,2,FALSE),VLOOKUP(E4725,'Pontuação'!C$2:D$11,2,FALSE),VLOOKUP(H4725,'Pontuação'!I$2:J$11,2,FALSE),VLOOKUP(J4725,'Pontuação'!G$2:H$11,2,FALSE),VLOOKUP(L4725,'Pontuação'!M$2:N$13,2,FALSE)),0)</f>
        <v>1427</v>
      </c>
      <c r="AD4725" s="10">
        <f t="shared" si="1"/>
        <v>143</v>
      </c>
      <c r="AE4725" s="10" t="str">
        <f t="array" ref="AE4725">IFERROR(INDEX('Pontuação'!G$13:G$101, MATCH(AD4725, 'Pontuação'!F$13:F$101, 0)), "Faixa Indefinida")</f>
        <v>D</v>
      </c>
      <c r="AF4725" s="10">
        <f t="shared" si="2"/>
        <v>0</v>
      </c>
      <c r="AG4725" s="10">
        <f t="shared" si="3"/>
        <v>0</v>
      </c>
      <c r="AH4725" s="10">
        <f t="shared" si="4"/>
        <v>0</v>
      </c>
      <c r="AI4725" s="10">
        <f t="shared" si="5"/>
        <v>1</v>
      </c>
      <c r="AJ4725" s="9">
        <f>ROUNDUP(SUM(VLOOKUP(F4725,'Pontuação 3.0'!A$2:B$11,2,FALSE),VLOOKUP(E4725,'Pontuação 3.0'!C$2:D$11,2,FALSE),VLOOKUP(H4725,'Pontuação 3.0'!I$2:J$11,2,FALSE),VLOOKUP(J4725,'Pontuação 3.0'!G$2:H$11,2,FALSE),VLOOKUP(G4725,'Pontuação 3.0'!E$2:F$11,2,FALSE),VLOOKUP(K4725,'Pontuação 3.0'!K$2:L$11,2,FALSE),VLOOKUP(L4725,'Pontuação 3.0'!M$2:N$13,2,FALSE)),0)</f>
        <v>1701</v>
      </c>
      <c r="AK4725" s="9">
        <f t="shared" si="6"/>
        <v>170</v>
      </c>
      <c r="AL4725" s="9" t="str">
        <f t="array" ref="AL4725">IFERROR(INDEX('Pontuação 3.0'!G$13:G$191, MATCH(AK4725, 'Pontuação 3.0'!F$13:F$191, 0)), "Faixa Indefinida")</f>
        <v>D</v>
      </c>
      <c r="AM4725" s="9">
        <f t="shared" si="7"/>
        <v>0</v>
      </c>
      <c r="AN4725" s="9">
        <f t="shared" si="8"/>
        <v>0</v>
      </c>
      <c r="AO4725" s="9">
        <f t="shared" si="9"/>
        <v>0</v>
      </c>
      <c r="AP4725" s="9">
        <f t="shared" si="10"/>
        <v>1</v>
      </c>
      <c r="AQ4725" s="8"/>
    </row>
    <row r="4726" ht="15.75" customHeight="1">
      <c r="A4726" s="7">
        <v>45684.0</v>
      </c>
      <c r="B4726" s="8" t="s">
        <v>10675</v>
      </c>
      <c r="C4726" s="8" t="s">
        <v>10676</v>
      </c>
      <c r="D4726" s="8" t="s">
        <v>10677</v>
      </c>
      <c r="E4726" s="8" t="s">
        <v>11833</v>
      </c>
      <c r="F4726" s="8" t="s">
        <v>11842</v>
      </c>
      <c r="G4726" s="8" t="s">
        <v>11843</v>
      </c>
      <c r="H4726" s="8" t="s">
        <v>11844</v>
      </c>
      <c r="I4726" s="8" t="s">
        <v>11845</v>
      </c>
      <c r="J4726" s="8" t="s">
        <v>11852</v>
      </c>
      <c r="K4726" s="8" t="s">
        <v>11837</v>
      </c>
      <c r="L4726" s="8" t="s">
        <v>11851</v>
      </c>
      <c r="M4726" s="8" t="s">
        <v>11848</v>
      </c>
      <c r="N4726" s="12" t="s">
        <v>11</v>
      </c>
      <c r="O4726" s="12" t="s">
        <v>13</v>
      </c>
      <c r="P4726" s="12" t="s">
        <v>27</v>
      </c>
      <c r="Q4726" s="12" t="s">
        <v>15</v>
      </c>
      <c r="R4726" s="12" t="s">
        <v>20</v>
      </c>
      <c r="S4726" s="8"/>
      <c r="T4726" s="8"/>
      <c r="U4726" s="8"/>
      <c r="V4726" s="8"/>
      <c r="W4726" s="8"/>
      <c r="X4726" s="8"/>
      <c r="Y4726" s="8"/>
      <c r="Z4726" s="8"/>
      <c r="AA4726" s="8"/>
      <c r="AB4726" s="8"/>
      <c r="AC4726" s="9">
        <f>ROUNDUP(SUM(VLOOKUP(F4726,'Pontuação'!A$2:B$11,2,FALSE),VLOOKUP(E4726,'Pontuação'!C$2:D$11,2,FALSE),VLOOKUP(H4726,'Pontuação'!I$2:J$11,2,FALSE),VLOOKUP(J4726,'Pontuação'!G$2:H$11,2,FALSE),VLOOKUP(L4726,'Pontuação'!M$2:N$13,2,FALSE)),0)</f>
        <v>1700</v>
      </c>
      <c r="AD4726" s="10">
        <f t="shared" si="1"/>
        <v>170</v>
      </c>
      <c r="AE4726" s="10" t="str">
        <f t="array" ref="AE4726">IFERROR(INDEX('Pontuação'!G$13:G$101, MATCH(AD4726, 'Pontuação'!F$13:F$101, 0)), "Faixa Indefinida")</f>
        <v>B</v>
      </c>
      <c r="AF4726" s="10">
        <f t="shared" si="2"/>
        <v>0</v>
      </c>
      <c r="AG4726" s="10">
        <f t="shared" si="3"/>
        <v>1</v>
      </c>
      <c r="AH4726" s="10">
        <f t="shared" si="4"/>
        <v>0</v>
      </c>
      <c r="AI4726" s="10">
        <f t="shared" si="5"/>
        <v>0</v>
      </c>
      <c r="AJ4726" s="9">
        <f>ROUNDUP(SUM(VLOOKUP(F4726,'Pontuação 3.0'!A$2:B$11,2,FALSE),VLOOKUP(E4726,'Pontuação 3.0'!C$2:D$11,2,FALSE),VLOOKUP(H4726,'Pontuação 3.0'!I$2:J$11,2,FALSE),VLOOKUP(J4726,'Pontuação 3.0'!G$2:H$11,2,FALSE),VLOOKUP(G4726,'Pontuação 3.0'!E$2:F$11,2,FALSE),VLOOKUP(K4726,'Pontuação 3.0'!K$2:L$11,2,FALSE),VLOOKUP(L4726,'Pontuação 3.0'!M$2:N$13,2,FALSE)),0)</f>
        <v>2361</v>
      </c>
      <c r="AK4726" s="9">
        <f t="shared" si="6"/>
        <v>236</v>
      </c>
      <c r="AL4726" s="9" t="str">
        <f t="array" ref="AL4726">IFERROR(INDEX('Pontuação 3.0'!G$13:G$191, MATCH(AK4726, 'Pontuação 3.0'!F$13:F$191, 0)), "Faixa Indefinida")</f>
        <v>A</v>
      </c>
      <c r="AM4726" s="9">
        <f t="shared" si="7"/>
        <v>1</v>
      </c>
      <c r="AN4726" s="9">
        <f t="shared" si="8"/>
        <v>0</v>
      </c>
      <c r="AO4726" s="9">
        <f t="shared" si="9"/>
        <v>0</v>
      </c>
      <c r="AP4726" s="9">
        <f t="shared" si="10"/>
        <v>0</v>
      </c>
      <c r="AQ4726" s="8"/>
    </row>
    <row r="4727" ht="15.75" customHeight="1">
      <c r="A4727" s="7">
        <v>45684.0</v>
      </c>
      <c r="B4727" s="8" t="s">
        <v>10678</v>
      </c>
      <c r="C4727" s="8" t="s">
        <v>10679</v>
      </c>
      <c r="D4727" s="11">
        <v>9.88027196E8</v>
      </c>
      <c r="E4727" s="8" t="s">
        <v>11868</v>
      </c>
      <c r="F4727" s="8" t="s">
        <v>11842</v>
      </c>
      <c r="G4727" s="8" t="s">
        <v>11835</v>
      </c>
      <c r="H4727" s="8" t="s">
        <v>11856</v>
      </c>
      <c r="I4727" s="8" t="s">
        <v>11837</v>
      </c>
      <c r="J4727" s="8" t="s">
        <v>11846</v>
      </c>
      <c r="K4727" s="8" t="s">
        <v>11837</v>
      </c>
      <c r="L4727" s="8" t="s">
        <v>11851</v>
      </c>
      <c r="M4727" s="8" t="s">
        <v>11848</v>
      </c>
      <c r="N4727" s="12" t="s">
        <v>11</v>
      </c>
      <c r="O4727" s="12" t="s">
        <v>13</v>
      </c>
      <c r="P4727" s="12" t="s">
        <v>12</v>
      </c>
      <c r="Q4727" s="12" t="s">
        <v>15</v>
      </c>
      <c r="R4727" s="12" t="s">
        <v>20</v>
      </c>
      <c r="S4727" s="8"/>
      <c r="T4727" s="8"/>
      <c r="U4727" s="8"/>
      <c r="V4727" s="8"/>
      <c r="W4727" s="8"/>
      <c r="X4727" s="8"/>
      <c r="Y4727" s="8"/>
      <c r="Z4727" s="8"/>
      <c r="AA4727" s="8"/>
      <c r="AB4727" s="8"/>
      <c r="AC4727" s="9">
        <f>ROUNDUP(SUM(VLOOKUP(F4727,'Pontuação'!A$2:B$11,2,FALSE),VLOOKUP(E4727,'Pontuação'!C$2:D$11,2,FALSE),VLOOKUP(H4727,'Pontuação'!I$2:J$11,2,FALSE),VLOOKUP(J4727,'Pontuação'!G$2:H$11,2,FALSE),VLOOKUP(L4727,'Pontuação'!M$2:N$13,2,FALSE)),0)</f>
        <v>1443</v>
      </c>
      <c r="AD4727" s="10">
        <f t="shared" si="1"/>
        <v>144</v>
      </c>
      <c r="AE4727" s="10" t="str">
        <f t="array" ref="AE4727">IFERROR(INDEX('Pontuação'!G$13:G$101, MATCH(AD4727, 'Pontuação'!F$13:F$101, 0)), "Faixa Indefinida")</f>
        <v>D</v>
      </c>
      <c r="AF4727" s="10">
        <f t="shared" si="2"/>
        <v>0</v>
      </c>
      <c r="AG4727" s="10">
        <f t="shared" si="3"/>
        <v>0</v>
      </c>
      <c r="AH4727" s="10">
        <f t="shared" si="4"/>
        <v>0</v>
      </c>
      <c r="AI4727" s="10">
        <f t="shared" si="5"/>
        <v>1</v>
      </c>
      <c r="AJ4727" s="9">
        <f>ROUNDUP(SUM(VLOOKUP(F4727,'Pontuação 3.0'!A$2:B$11,2,FALSE),VLOOKUP(E4727,'Pontuação 3.0'!C$2:D$11,2,FALSE),VLOOKUP(H4727,'Pontuação 3.0'!I$2:J$11,2,FALSE),VLOOKUP(J4727,'Pontuação 3.0'!G$2:H$11,2,FALSE),VLOOKUP(G4727,'Pontuação 3.0'!E$2:F$11,2,FALSE),VLOOKUP(K4727,'Pontuação 3.0'!K$2:L$11,2,FALSE),VLOOKUP(L4727,'Pontuação 3.0'!M$2:N$13,2,FALSE)),0)</f>
        <v>1804</v>
      </c>
      <c r="AK4727" s="9">
        <f t="shared" si="6"/>
        <v>180</v>
      </c>
      <c r="AL4727" s="9" t="str">
        <f t="array" ref="AL4727">IFERROR(INDEX('Pontuação 3.0'!G$13:G$191, MATCH(AK4727, 'Pontuação 3.0'!F$13:F$191, 0)), "Faixa Indefinida")</f>
        <v>D</v>
      </c>
      <c r="AM4727" s="9">
        <f t="shared" si="7"/>
        <v>0</v>
      </c>
      <c r="AN4727" s="9">
        <f t="shared" si="8"/>
        <v>0</v>
      </c>
      <c r="AO4727" s="9">
        <f t="shared" si="9"/>
        <v>0</v>
      </c>
      <c r="AP4727" s="9">
        <f t="shared" si="10"/>
        <v>1</v>
      </c>
      <c r="AQ4727" s="8"/>
    </row>
    <row r="4728" ht="15.75" customHeight="1">
      <c r="A4728" s="7">
        <v>45684.0</v>
      </c>
      <c r="B4728" s="8" t="s">
        <v>127</v>
      </c>
      <c r="C4728" s="8" t="s">
        <v>10683</v>
      </c>
      <c r="D4728" s="8" t="s">
        <v>10684</v>
      </c>
      <c r="E4728" s="8" t="s">
        <v>11833</v>
      </c>
      <c r="F4728" s="8" t="s">
        <v>11842</v>
      </c>
      <c r="G4728" s="8" t="s">
        <v>11835</v>
      </c>
      <c r="H4728" s="8" t="s">
        <v>11844</v>
      </c>
      <c r="I4728" s="8" t="s">
        <v>11845</v>
      </c>
      <c r="J4728" s="8" t="s">
        <v>11846</v>
      </c>
      <c r="K4728" s="8" t="s">
        <v>11839</v>
      </c>
      <c r="L4728" s="8" t="s">
        <v>11851</v>
      </c>
      <c r="M4728" s="8" t="s">
        <v>11853</v>
      </c>
      <c r="N4728" s="12" t="s">
        <v>11</v>
      </c>
      <c r="O4728" s="12" t="s">
        <v>13</v>
      </c>
      <c r="P4728" s="12" t="s">
        <v>49</v>
      </c>
      <c r="Q4728" s="12" t="s">
        <v>15</v>
      </c>
      <c r="R4728" s="12" t="s">
        <v>14</v>
      </c>
      <c r="S4728" s="8"/>
      <c r="T4728" s="8"/>
      <c r="U4728" s="8"/>
      <c r="V4728" s="8"/>
      <c r="W4728" s="8"/>
      <c r="X4728" s="8"/>
      <c r="Y4728" s="8"/>
      <c r="Z4728" s="8"/>
      <c r="AA4728" s="8"/>
      <c r="AB4728" s="8"/>
      <c r="AC4728" s="9">
        <f>ROUNDUP(SUM(VLOOKUP(F4728,'Pontuação'!A$2:B$11,2,FALSE),VLOOKUP(E4728,'Pontuação'!C$2:D$11,2,FALSE),VLOOKUP(H4728,'Pontuação'!I$2:J$11,2,FALSE),VLOOKUP(J4728,'Pontuação'!G$2:H$11,2,FALSE),VLOOKUP(L4728,'Pontuação'!M$2:N$13,2,FALSE)),0)</f>
        <v>1595</v>
      </c>
      <c r="AD4728" s="10">
        <f t="shared" si="1"/>
        <v>160</v>
      </c>
      <c r="AE4728" s="10" t="str">
        <f t="array" ref="AE4728">IFERROR(INDEX('Pontuação'!G$13:G$101, MATCH(AD4728, 'Pontuação'!F$13:F$101, 0)), "Faixa Indefinida")</f>
        <v>C</v>
      </c>
      <c r="AF4728" s="10">
        <f t="shared" si="2"/>
        <v>0</v>
      </c>
      <c r="AG4728" s="10">
        <f t="shared" si="3"/>
        <v>0</v>
      </c>
      <c r="AH4728" s="10">
        <f t="shared" si="4"/>
        <v>1</v>
      </c>
      <c r="AI4728" s="10">
        <f t="shared" si="5"/>
        <v>0</v>
      </c>
      <c r="AJ4728" s="9">
        <f>ROUNDUP(SUM(VLOOKUP(F4728,'Pontuação 3.0'!A$2:B$11,2,FALSE),VLOOKUP(E4728,'Pontuação 3.0'!C$2:D$11,2,FALSE),VLOOKUP(H4728,'Pontuação 3.0'!I$2:J$11,2,FALSE),VLOOKUP(J4728,'Pontuação 3.0'!G$2:H$11,2,FALSE),VLOOKUP(G4728,'Pontuação 3.0'!E$2:F$11,2,FALSE),VLOOKUP(K4728,'Pontuação 3.0'!K$2:L$11,2,FALSE),VLOOKUP(L4728,'Pontuação 3.0'!M$2:N$13,2,FALSE)),0)</f>
        <v>2330</v>
      </c>
      <c r="AK4728" s="9">
        <f t="shared" si="6"/>
        <v>233</v>
      </c>
      <c r="AL4728" s="9" t="str">
        <f t="array" ref="AL4728">IFERROR(INDEX('Pontuação 3.0'!G$13:G$191, MATCH(AK4728, 'Pontuação 3.0'!F$13:F$191, 0)), "Faixa Indefinida")</f>
        <v>B</v>
      </c>
      <c r="AM4728" s="9">
        <f t="shared" si="7"/>
        <v>0</v>
      </c>
      <c r="AN4728" s="9">
        <f t="shared" si="8"/>
        <v>1</v>
      </c>
      <c r="AO4728" s="9">
        <f t="shared" si="9"/>
        <v>0</v>
      </c>
      <c r="AP4728" s="9">
        <f t="shared" si="10"/>
        <v>0</v>
      </c>
      <c r="AQ4728" s="8"/>
    </row>
    <row r="4729" ht="15.75" customHeight="1">
      <c r="A4729" s="7">
        <v>45684.0</v>
      </c>
      <c r="B4729" s="8" t="s">
        <v>10680</v>
      </c>
      <c r="C4729" s="8" t="s">
        <v>10681</v>
      </c>
      <c r="D4729" s="8" t="s">
        <v>10682</v>
      </c>
      <c r="E4729" s="8" t="s">
        <v>11833</v>
      </c>
      <c r="F4729" s="8" t="s">
        <v>11842</v>
      </c>
      <c r="G4729" s="8" t="s">
        <v>11835</v>
      </c>
      <c r="H4729" s="8" t="s">
        <v>11836</v>
      </c>
      <c r="I4729" s="8" t="s">
        <v>11837</v>
      </c>
      <c r="J4729" s="8" t="s">
        <v>11852</v>
      </c>
      <c r="K4729" s="8" t="s">
        <v>11839</v>
      </c>
      <c r="L4729" s="8" t="s">
        <v>11847</v>
      </c>
      <c r="M4729" s="8" t="s">
        <v>11849</v>
      </c>
      <c r="N4729" s="12" t="s">
        <v>11</v>
      </c>
      <c r="O4729" s="12" t="s">
        <v>13</v>
      </c>
      <c r="P4729" s="12" t="s">
        <v>261</v>
      </c>
      <c r="Q4729" s="12" t="s">
        <v>15</v>
      </c>
      <c r="R4729" s="12" t="s">
        <v>20</v>
      </c>
      <c r="S4729" s="8"/>
      <c r="T4729" s="8"/>
      <c r="U4729" s="8"/>
      <c r="V4729" s="8"/>
      <c r="W4729" s="8"/>
      <c r="X4729" s="8"/>
      <c r="Y4729" s="8"/>
      <c r="Z4729" s="8"/>
      <c r="AA4729" s="8"/>
      <c r="AB4729" s="8"/>
      <c r="AC4729" s="9">
        <f>ROUNDUP(SUM(VLOOKUP(F4729,'Pontuação'!A$2:B$11,2,FALSE),VLOOKUP(E4729,'Pontuação'!C$2:D$11,2,FALSE),VLOOKUP(H4729,'Pontuação'!I$2:J$11,2,FALSE),VLOOKUP(J4729,'Pontuação'!G$2:H$11,2,FALSE),VLOOKUP(L4729,'Pontuação'!M$2:N$13,2,FALSE)),0)</f>
        <v>1606</v>
      </c>
      <c r="AD4729" s="10">
        <f t="shared" si="1"/>
        <v>161</v>
      </c>
      <c r="AE4729" s="10" t="str">
        <f t="array" ref="AE4729">IFERROR(INDEX('Pontuação'!G$13:G$101, MATCH(AD4729, 'Pontuação'!F$13:F$101, 0)), "Faixa Indefinida")</f>
        <v>C</v>
      </c>
      <c r="AF4729" s="10">
        <f t="shared" si="2"/>
        <v>0</v>
      </c>
      <c r="AG4729" s="10">
        <f t="shared" si="3"/>
        <v>0</v>
      </c>
      <c r="AH4729" s="10">
        <f t="shared" si="4"/>
        <v>1</v>
      </c>
      <c r="AI4729" s="10">
        <f t="shared" si="5"/>
        <v>0</v>
      </c>
      <c r="AJ4729" s="9">
        <f>ROUNDUP(SUM(VLOOKUP(F4729,'Pontuação 3.0'!A$2:B$11,2,FALSE),VLOOKUP(E4729,'Pontuação 3.0'!C$2:D$11,2,FALSE),VLOOKUP(H4729,'Pontuação 3.0'!I$2:J$11,2,FALSE),VLOOKUP(J4729,'Pontuação 3.0'!G$2:H$11,2,FALSE),VLOOKUP(G4729,'Pontuação 3.0'!E$2:F$11,2,FALSE),VLOOKUP(K4729,'Pontuação 3.0'!K$2:L$11,2,FALSE),VLOOKUP(L4729,'Pontuação 3.0'!M$2:N$13,2,FALSE)),0)</f>
        <v>2373</v>
      </c>
      <c r="AK4729" s="9">
        <f t="shared" si="6"/>
        <v>237</v>
      </c>
      <c r="AL4729" s="9" t="str">
        <f t="array" ref="AL4729">IFERROR(INDEX('Pontuação 3.0'!G$13:G$191, MATCH(AK4729, 'Pontuação 3.0'!F$13:F$191, 0)), "Faixa Indefinida")</f>
        <v>A</v>
      </c>
      <c r="AM4729" s="9">
        <f t="shared" si="7"/>
        <v>1</v>
      </c>
      <c r="AN4729" s="9">
        <f t="shared" si="8"/>
        <v>0</v>
      </c>
      <c r="AO4729" s="9">
        <f t="shared" si="9"/>
        <v>0</v>
      </c>
      <c r="AP4729" s="9">
        <f t="shared" si="10"/>
        <v>0</v>
      </c>
      <c r="AQ4729" s="8"/>
    </row>
    <row r="4730" ht="15.75" customHeight="1">
      <c r="A4730" s="7">
        <v>45684.0</v>
      </c>
      <c r="B4730" s="8" t="s">
        <v>10687</v>
      </c>
      <c r="C4730" s="8" t="s">
        <v>10688</v>
      </c>
      <c r="D4730" s="11">
        <v>5.1994086302E10</v>
      </c>
      <c r="E4730" s="8" t="s">
        <v>11868</v>
      </c>
      <c r="F4730" s="8" t="s">
        <v>11854</v>
      </c>
      <c r="G4730" s="8" t="s">
        <v>11864</v>
      </c>
      <c r="H4730" s="8" t="s">
        <v>11856</v>
      </c>
      <c r="I4730" s="8" t="s">
        <v>11837</v>
      </c>
      <c r="J4730" s="8" t="s">
        <v>11838</v>
      </c>
      <c r="K4730" s="8" t="s">
        <v>11837</v>
      </c>
      <c r="L4730" s="8" t="s">
        <v>11870</v>
      </c>
      <c r="M4730" s="8" t="s">
        <v>11853</v>
      </c>
      <c r="N4730" s="12" t="s">
        <v>11</v>
      </c>
      <c r="O4730" s="12" t="s">
        <v>13</v>
      </c>
      <c r="P4730" s="12" t="s">
        <v>27</v>
      </c>
      <c r="Q4730" s="12" t="s">
        <v>65</v>
      </c>
      <c r="R4730" s="12" t="s">
        <v>20</v>
      </c>
      <c r="S4730" s="8"/>
      <c r="T4730" s="8"/>
      <c r="U4730" s="8"/>
      <c r="V4730" s="8"/>
      <c r="W4730" s="8"/>
      <c r="X4730" s="8"/>
      <c r="Y4730" s="8"/>
      <c r="Z4730" s="8"/>
      <c r="AA4730" s="8"/>
      <c r="AB4730" s="8"/>
      <c r="AC4730" s="9">
        <f>ROUNDUP(SUM(VLOOKUP(F4730,'Pontuação'!A$2:B$11,2,FALSE),VLOOKUP(E4730,'Pontuação'!C$2:D$11,2,FALSE),VLOOKUP(H4730,'Pontuação'!I$2:J$11,2,FALSE),VLOOKUP(J4730,'Pontuação'!G$2:H$11,2,FALSE),VLOOKUP(L4730,'Pontuação'!M$2:N$13,2,FALSE)),0)</f>
        <v>1796</v>
      </c>
      <c r="AD4730" s="10">
        <f t="shared" si="1"/>
        <v>180</v>
      </c>
      <c r="AE4730" s="10" t="str">
        <f t="array" ref="AE4730">IFERROR(INDEX('Pontuação'!G$13:G$101, MATCH(AD4730, 'Pontuação'!F$13:F$101, 0)), "Faixa Indefinida")</f>
        <v>B</v>
      </c>
      <c r="AF4730" s="10">
        <f t="shared" si="2"/>
        <v>0</v>
      </c>
      <c r="AG4730" s="10">
        <f t="shared" si="3"/>
        <v>1</v>
      </c>
      <c r="AH4730" s="10">
        <f t="shared" si="4"/>
        <v>0</v>
      </c>
      <c r="AI4730" s="10">
        <f t="shared" si="5"/>
        <v>0</v>
      </c>
      <c r="AJ4730" s="9">
        <f>ROUNDUP(SUM(VLOOKUP(F4730,'Pontuação 3.0'!A$2:B$11,2,FALSE),VLOOKUP(E4730,'Pontuação 3.0'!C$2:D$11,2,FALSE),VLOOKUP(H4730,'Pontuação 3.0'!I$2:J$11,2,FALSE),VLOOKUP(J4730,'Pontuação 3.0'!G$2:H$11,2,FALSE),VLOOKUP(G4730,'Pontuação 3.0'!E$2:F$11,2,FALSE),VLOOKUP(K4730,'Pontuação 3.0'!K$2:L$11,2,FALSE),VLOOKUP(L4730,'Pontuação 3.0'!M$2:N$13,2,FALSE)),0)</f>
        <v>2492</v>
      </c>
      <c r="AK4730" s="9">
        <f t="shared" si="6"/>
        <v>249</v>
      </c>
      <c r="AL4730" s="9" t="str">
        <f t="array" ref="AL4730">IFERROR(INDEX('Pontuação 3.0'!G$13:G$191, MATCH(AK4730, 'Pontuação 3.0'!F$13:F$191, 0)), "Faixa Indefinida")</f>
        <v>A</v>
      </c>
      <c r="AM4730" s="9">
        <f t="shared" si="7"/>
        <v>1</v>
      </c>
      <c r="AN4730" s="9">
        <f t="shared" si="8"/>
        <v>0</v>
      </c>
      <c r="AO4730" s="9">
        <f t="shared" si="9"/>
        <v>0</v>
      </c>
      <c r="AP4730" s="9">
        <f t="shared" si="10"/>
        <v>0</v>
      </c>
      <c r="AQ4730" s="8"/>
    </row>
    <row r="4731" ht="15.75" customHeight="1">
      <c r="A4731" s="7">
        <v>45684.0</v>
      </c>
      <c r="B4731" s="8" t="s">
        <v>10685</v>
      </c>
      <c r="C4731" s="8" t="s">
        <v>10686</v>
      </c>
      <c r="D4731" s="11">
        <v>4.7999762642E10</v>
      </c>
      <c r="E4731" s="8" t="s">
        <v>11833</v>
      </c>
      <c r="F4731" s="8" t="s">
        <v>11834</v>
      </c>
      <c r="G4731" s="8" t="s">
        <v>11835</v>
      </c>
      <c r="H4731" s="8" t="s">
        <v>11844</v>
      </c>
      <c r="I4731" s="8" t="s">
        <v>11837</v>
      </c>
      <c r="J4731" s="8" t="s">
        <v>11846</v>
      </c>
      <c r="K4731" s="8" t="s">
        <v>11837</v>
      </c>
      <c r="L4731" s="8" t="s">
        <v>11847</v>
      </c>
      <c r="M4731" s="8" t="s">
        <v>11849</v>
      </c>
      <c r="N4731" s="12" t="s">
        <v>11</v>
      </c>
      <c r="O4731" s="12" t="s">
        <v>13</v>
      </c>
      <c r="P4731" s="12" t="s">
        <v>49</v>
      </c>
      <c r="Q4731" s="12" t="s">
        <v>15</v>
      </c>
      <c r="R4731" s="12" t="s">
        <v>20</v>
      </c>
      <c r="S4731" s="8"/>
      <c r="T4731" s="8"/>
      <c r="U4731" s="8"/>
      <c r="V4731" s="8"/>
      <c r="W4731" s="8"/>
      <c r="X4731" s="8"/>
      <c r="Y4731" s="8"/>
      <c r="Z4731" s="8"/>
      <c r="AA4731" s="8"/>
      <c r="AB4731" s="8"/>
      <c r="AC4731" s="9">
        <f>ROUNDUP(SUM(VLOOKUP(F4731,'Pontuação'!A$2:B$11,2,FALSE),VLOOKUP(E4731,'Pontuação'!C$2:D$11,2,FALSE),VLOOKUP(H4731,'Pontuação'!I$2:J$11,2,FALSE),VLOOKUP(J4731,'Pontuação'!G$2:H$11,2,FALSE),VLOOKUP(L4731,'Pontuação'!M$2:N$13,2,FALSE)),0)</f>
        <v>1715</v>
      </c>
      <c r="AD4731" s="10">
        <f t="shared" si="1"/>
        <v>172</v>
      </c>
      <c r="AE4731" s="10" t="str">
        <f t="array" ref="AE4731">IFERROR(INDEX('Pontuação'!G$13:G$101, MATCH(AD4731, 'Pontuação'!F$13:F$101, 0)), "Faixa Indefinida")</f>
        <v>B</v>
      </c>
      <c r="AF4731" s="10">
        <f t="shared" si="2"/>
        <v>0</v>
      </c>
      <c r="AG4731" s="10">
        <f t="shared" si="3"/>
        <v>1</v>
      </c>
      <c r="AH4731" s="10">
        <f t="shared" si="4"/>
        <v>0</v>
      </c>
      <c r="AI4731" s="10">
        <f t="shared" si="5"/>
        <v>0</v>
      </c>
      <c r="AJ4731" s="9">
        <f>ROUNDUP(SUM(VLOOKUP(F4731,'Pontuação 3.0'!A$2:B$11,2,FALSE),VLOOKUP(E4731,'Pontuação 3.0'!C$2:D$11,2,FALSE),VLOOKUP(H4731,'Pontuação 3.0'!I$2:J$11,2,FALSE),VLOOKUP(J4731,'Pontuação 3.0'!G$2:H$11,2,FALSE),VLOOKUP(G4731,'Pontuação 3.0'!E$2:F$11,2,FALSE),VLOOKUP(K4731,'Pontuação 3.0'!K$2:L$11,2,FALSE),VLOOKUP(L4731,'Pontuação 3.0'!M$2:N$13,2,FALSE)),0)</f>
        <v>2022</v>
      </c>
      <c r="AK4731" s="9">
        <f t="shared" si="6"/>
        <v>202</v>
      </c>
      <c r="AL4731" s="9" t="str">
        <f t="array" ref="AL4731">IFERROR(INDEX('Pontuação 3.0'!G$13:G$191, MATCH(AK4731, 'Pontuação 3.0'!F$13:F$191, 0)), "Faixa Indefinida")</f>
        <v>C</v>
      </c>
      <c r="AM4731" s="9">
        <f t="shared" si="7"/>
        <v>0</v>
      </c>
      <c r="AN4731" s="9">
        <f t="shared" si="8"/>
        <v>0</v>
      </c>
      <c r="AO4731" s="9">
        <f t="shared" si="9"/>
        <v>1</v>
      </c>
      <c r="AP4731" s="9">
        <f t="shared" si="10"/>
        <v>0</v>
      </c>
      <c r="AQ4731" s="8"/>
    </row>
    <row r="4732" ht="15.75" customHeight="1">
      <c r="A4732" s="7">
        <v>45684.0</v>
      </c>
      <c r="B4732" s="8" t="s">
        <v>10689</v>
      </c>
      <c r="C4732" s="8" t="s">
        <v>10690</v>
      </c>
      <c r="D4732" s="11">
        <v>1.1994519811E10</v>
      </c>
      <c r="E4732" s="8" t="s">
        <v>11833</v>
      </c>
      <c r="F4732" s="8" t="s">
        <v>11834</v>
      </c>
      <c r="G4732" s="8" t="s">
        <v>11843</v>
      </c>
      <c r="H4732" s="8" t="s">
        <v>11865</v>
      </c>
      <c r="I4732" s="8" t="s">
        <v>11837</v>
      </c>
      <c r="J4732" s="8" t="s">
        <v>11846</v>
      </c>
      <c r="K4732" s="8" t="s">
        <v>11837</v>
      </c>
      <c r="L4732" s="8" t="s">
        <v>11851</v>
      </c>
      <c r="M4732" s="8" t="s">
        <v>11849</v>
      </c>
      <c r="N4732" s="12" t="s">
        <v>11</v>
      </c>
      <c r="O4732" s="12" t="s">
        <v>13</v>
      </c>
      <c r="P4732" s="12" t="s">
        <v>49</v>
      </c>
      <c r="Q4732" s="12" t="s">
        <v>15</v>
      </c>
      <c r="R4732" s="12" t="s">
        <v>20</v>
      </c>
      <c r="S4732" s="8"/>
      <c r="T4732" s="8"/>
      <c r="U4732" s="8"/>
      <c r="V4732" s="8"/>
      <c r="W4732" s="8"/>
      <c r="X4732" s="8"/>
      <c r="Y4732" s="8"/>
      <c r="Z4732" s="8"/>
      <c r="AA4732" s="8"/>
      <c r="AB4732" s="8"/>
      <c r="AC4732" s="9">
        <f>ROUNDUP(SUM(VLOOKUP(F4732,'Pontuação'!A$2:B$11,2,FALSE),VLOOKUP(E4732,'Pontuação'!C$2:D$11,2,FALSE),VLOOKUP(H4732,'Pontuação'!I$2:J$11,2,FALSE),VLOOKUP(J4732,'Pontuação'!G$2:H$11,2,FALSE),VLOOKUP(L4732,'Pontuação'!M$2:N$13,2,FALSE)),0)</f>
        <v>1567</v>
      </c>
      <c r="AD4732" s="10">
        <f t="shared" si="1"/>
        <v>157</v>
      </c>
      <c r="AE4732" s="10" t="str">
        <f t="array" ref="AE4732">IFERROR(INDEX('Pontuação'!G$13:G$101, MATCH(AD4732, 'Pontuação'!F$13:F$101, 0)), "Faixa Indefinida")</f>
        <v>C</v>
      </c>
      <c r="AF4732" s="10">
        <f t="shared" si="2"/>
        <v>0</v>
      </c>
      <c r="AG4732" s="10">
        <f t="shared" si="3"/>
        <v>0</v>
      </c>
      <c r="AH4732" s="10">
        <f t="shared" si="4"/>
        <v>1</v>
      </c>
      <c r="AI4732" s="10">
        <f t="shared" si="5"/>
        <v>0</v>
      </c>
      <c r="AJ4732" s="9">
        <f>ROUNDUP(SUM(VLOOKUP(F4732,'Pontuação 3.0'!A$2:B$11,2,FALSE),VLOOKUP(E4732,'Pontuação 3.0'!C$2:D$11,2,FALSE),VLOOKUP(H4732,'Pontuação 3.0'!I$2:J$11,2,FALSE),VLOOKUP(J4732,'Pontuação 3.0'!G$2:H$11,2,FALSE),VLOOKUP(G4732,'Pontuação 3.0'!E$2:F$11,2,FALSE),VLOOKUP(K4732,'Pontuação 3.0'!K$2:L$11,2,FALSE),VLOOKUP(L4732,'Pontuação 3.0'!M$2:N$13,2,FALSE)),0)</f>
        <v>1925</v>
      </c>
      <c r="AK4732" s="9">
        <f t="shared" si="6"/>
        <v>193</v>
      </c>
      <c r="AL4732" s="9" t="str">
        <f t="array" ref="AL4732">IFERROR(INDEX('Pontuação 3.0'!G$13:G$191, MATCH(AK4732, 'Pontuação 3.0'!F$13:F$191, 0)), "Faixa Indefinida")</f>
        <v>C</v>
      </c>
      <c r="AM4732" s="9">
        <f t="shared" si="7"/>
        <v>0</v>
      </c>
      <c r="AN4732" s="9">
        <f t="shared" si="8"/>
        <v>0</v>
      </c>
      <c r="AO4732" s="9">
        <f t="shared" si="9"/>
        <v>1</v>
      </c>
      <c r="AP4732" s="9">
        <f t="shared" si="10"/>
        <v>0</v>
      </c>
      <c r="AQ4732" s="8"/>
    </row>
    <row r="4733" ht="15.75" customHeight="1">
      <c r="A4733" s="7">
        <v>45684.0</v>
      </c>
      <c r="B4733" s="8" t="s">
        <v>10692</v>
      </c>
      <c r="C4733" s="8" t="s">
        <v>10693</v>
      </c>
      <c r="D4733" s="11">
        <v>9.8985428181E10</v>
      </c>
      <c r="E4733" s="8" t="s">
        <v>11833</v>
      </c>
      <c r="F4733" s="8" t="s">
        <v>11834</v>
      </c>
      <c r="G4733" s="8" t="s">
        <v>11843</v>
      </c>
      <c r="H4733" s="8" t="s">
        <v>11850</v>
      </c>
      <c r="I4733" s="8" t="s">
        <v>11845</v>
      </c>
      <c r="J4733" s="8" t="s">
        <v>11846</v>
      </c>
      <c r="K4733" s="8" t="s">
        <v>11837</v>
      </c>
      <c r="L4733" s="8" t="s">
        <v>11851</v>
      </c>
      <c r="M4733" s="8" t="s">
        <v>11853</v>
      </c>
      <c r="N4733" s="12" t="s">
        <v>11</v>
      </c>
      <c r="O4733" s="12" t="s">
        <v>13</v>
      </c>
      <c r="P4733" s="12" t="s">
        <v>23</v>
      </c>
      <c r="Q4733" s="12" t="s">
        <v>15</v>
      </c>
      <c r="R4733" s="12" t="s">
        <v>20</v>
      </c>
      <c r="S4733" s="8"/>
      <c r="T4733" s="8"/>
      <c r="U4733" s="8"/>
      <c r="V4733" s="8"/>
      <c r="W4733" s="8"/>
      <c r="X4733" s="8"/>
      <c r="Y4733" s="8"/>
      <c r="Z4733" s="8"/>
      <c r="AA4733" s="8"/>
      <c r="AB4733" s="8"/>
      <c r="AC4733" s="9">
        <f>ROUNDUP(SUM(VLOOKUP(F4733,'Pontuação'!A$2:B$11,2,FALSE),VLOOKUP(E4733,'Pontuação'!C$2:D$11,2,FALSE),VLOOKUP(H4733,'Pontuação'!I$2:J$11,2,FALSE),VLOOKUP(J4733,'Pontuação'!G$2:H$11,2,FALSE),VLOOKUP(L4733,'Pontuação'!M$2:N$13,2,FALSE)),0)</f>
        <v>1541</v>
      </c>
      <c r="AD4733" s="10">
        <f t="shared" si="1"/>
        <v>154</v>
      </c>
      <c r="AE4733" s="10" t="str">
        <f t="array" ref="AE4733">IFERROR(INDEX('Pontuação'!G$13:G$101, MATCH(AD4733, 'Pontuação'!F$13:F$101, 0)), "Faixa Indefinida")</f>
        <v>C</v>
      </c>
      <c r="AF4733" s="10">
        <f t="shared" si="2"/>
        <v>0</v>
      </c>
      <c r="AG4733" s="10">
        <f t="shared" si="3"/>
        <v>0</v>
      </c>
      <c r="AH4733" s="10">
        <f t="shared" si="4"/>
        <v>1</v>
      </c>
      <c r="AI4733" s="10">
        <f t="shared" si="5"/>
        <v>0</v>
      </c>
      <c r="AJ4733" s="9">
        <f>ROUNDUP(SUM(VLOOKUP(F4733,'Pontuação 3.0'!A$2:B$11,2,FALSE),VLOOKUP(E4733,'Pontuação 3.0'!C$2:D$11,2,FALSE),VLOOKUP(H4733,'Pontuação 3.0'!I$2:J$11,2,FALSE),VLOOKUP(J4733,'Pontuação 3.0'!G$2:H$11,2,FALSE),VLOOKUP(G4733,'Pontuação 3.0'!E$2:F$11,2,FALSE),VLOOKUP(K4733,'Pontuação 3.0'!K$2:L$11,2,FALSE),VLOOKUP(L4733,'Pontuação 3.0'!M$2:N$13,2,FALSE)),0)</f>
        <v>1989</v>
      </c>
      <c r="AK4733" s="9">
        <f t="shared" si="6"/>
        <v>199</v>
      </c>
      <c r="AL4733" s="9" t="str">
        <f t="array" ref="AL4733">IFERROR(INDEX('Pontuação 3.0'!G$13:G$191, MATCH(AK4733, 'Pontuação 3.0'!F$13:F$191, 0)), "Faixa Indefinida")</f>
        <v>C</v>
      </c>
      <c r="AM4733" s="9">
        <f t="shared" si="7"/>
        <v>0</v>
      </c>
      <c r="AN4733" s="9">
        <f t="shared" si="8"/>
        <v>0</v>
      </c>
      <c r="AO4733" s="9">
        <f t="shared" si="9"/>
        <v>1</v>
      </c>
      <c r="AP4733" s="9">
        <f t="shared" si="10"/>
        <v>0</v>
      </c>
      <c r="AQ4733" s="8"/>
    </row>
    <row r="4734" ht="15.75" customHeight="1">
      <c r="A4734" s="7">
        <v>45684.0</v>
      </c>
      <c r="B4734" s="8" t="s">
        <v>4524</v>
      </c>
      <c r="C4734" s="8" t="s">
        <v>10696</v>
      </c>
      <c r="D4734" s="11">
        <v>3.8999066788E10</v>
      </c>
      <c r="E4734" s="8" t="s">
        <v>11833</v>
      </c>
      <c r="F4734" s="8" t="s">
        <v>11834</v>
      </c>
      <c r="G4734" s="8" t="s">
        <v>11867</v>
      </c>
      <c r="H4734" s="8" t="s">
        <v>11844</v>
      </c>
      <c r="I4734" s="8" t="s">
        <v>11845</v>
      </c>
      <c r="J4734" s="8" t="s">
        <v>11838</v>
      </c>
      <c r="K4734" s="8" t="s">
        <v>11839</v>
      </c>
      <c r="L4734" s="8" t="s">
        <v>11857</v>
      </c>
      <c r="M4734" s="8" t="s">
        <v>11853</v>
      </c>
      <c r="N4734" s="12" t="s">
        <v>11</v>
      </c>
      <c r="O4734" s="12" t="s">
        <v>13</v>
      </c>
      <c r="P4734" s="12" t="s">
        <v>23</v>
      </c>
      <c r="Q4734" s="12" t="s">
        <v>15</v>
      </c>
      <c r="R4734" s="12" t="s">
        <v>20</v>
      </c>
      <c r="S4734" s="8"/>
      <c r="T4734" s="8"/>
      <c r="U4734" s="8"/>
      <c r="V4734" s="8"/>
      <c r="W4734" s="8"/>
      <c r="X4734" s="8"/>
      <c r="Y4734" s="8"/>
      <c r="Z4734" s="8"/>
      <c r="AA4734" s="8"/>
      <c r="AB4734" s="8"/>
      <c r="AC4734" s="9">
        <f>ROUNDUP(SUM(VLOOKUP(F4734,'Pontuação'!A$2:B$11,2,FALSE),VLOOKUP(E4734,'Pontuação'!C$2:D$11,2,FALSE),VLOOKUP(H4734,'Pontuação'!I$2:J$11,2,FALSE),VLOOKUP(J4734,'Pontuação'!G$2:H$11,2,FALSE),VLOOKUP(L4734,'Pontuação'!M$2:N$13,2,FALSE)),0)</f>
        <v>1824</v>
      </c>
      <c r="AD4734" s="10">
        <f t="shared" si="1"/>
        <v>182</v>
      </c>
      <c r="AE4734" s="10" t="str">
        <f t="array" ref="AE4734">IFERROR(INDEX('Pontuação'!G$13:G$101, MATCH(AD4734, 'Pontuação'!F$13:F$101, 0)), "Faixa Indefinida")</f>
        <v>B</v>
      </c>
      <c r="AF4734" s="10">
        <f t="shared" si="2"/>
        <v>0</v>
      </c>
      <c r="AG4734" s="10">
        <f t="shared" si="3"/>
        <v>1</v>
      </c>
      <c r="AH4734" s="10">
        <f t="shared" si="4"/>
        <v>0</v>
      </c>
      <c r="AI4734" s="10">
        <f t="shared" si="5"/>
        <v>0</v>
      </c>
      <c r="AJ4734" s="9">
        <f>ROUNDUP(SUM(VLOOKUP(F4734,'Pontuação 3.0'!A$2:B$11,2,FALSE),VLOOKUP(E4734,'Pontuação 3.0'!C$2:D$11,2,FALSE),VLOOKUP(H4734,'Pontuação 3.0'!I$2:J$11,2,FALSE),VLOOKUP(J4734,'Pontuação 3.0'!G$2:H$11,2,FALSE),VLOOKUP(G4734,'Pontuação 3.0'!E$2:F$11,2,FALSE),VLOOKUP(K4734,'Pontuação 3.0'!K$2:L$11,2,FALSE),VLOOKUP(L4734,'Pontuação 3.0'!M$2:N$13,2,FALSE)),0)</f>
        <v>2432</v>
      </c>
      <c r="AK4734" s="9">
        <f t="shared" si="6"/>
        <v>243</v>
      </c>
      <c r="AL4734" s="9" t="str">
        <f t="array" ref="AL4734">IFERROR(INDEX('Pontuação 3.0'!G$13:G$191, MATCH(AK4734, 'Pontuação 3.0'!F$13:F$191, 0)), "Faixa Indefinida")</f>
        <v>A</v>
      </c>
      <c r="AM4734" s="9">
        <f t="shared" si="7"/>
        <v>1</v>
      </c>
      <c r="AN4734" s="9">
        <f t="shared" si="8"/>
        <v>0</v>
      </c>
      <c r="AO4734" s="9">
        <f t="shared" si="9"/>
        <v>0</v>
      </c>
      <c r="AP4734" s="9">
        <f t="shared" si="10"/>
        <v>0</v>
      </c>
      <c r="AQ4734" s="8"/>
    </row>
    <row r="4735" ht="15.75" customHeight="1">
      <c r="A4735" s="7">
        <v>45684.0</v>
      </c>
      <c r="B4735" s="8" t="s">
        <v>10694</v>
      </c>
      <c r="C4735" s="8" t="s">
        <v>10695</v>
      </c>
      <c r="D4735" s="11">
        <v>2.2996143367E10</v>
      </c>
      <c r="E4735" s="8" t="s">
        <v>11833</v>
      </c>
      <c r="F4735" s="8" t="s">
        <v>11842</v>
      </c>
      <c r="G4735" s="8" t="s">
        <v>11864</v>
      </c>
      <c r="H4735" s="8" t="s">
        <v>11850</v>
      </c>
      <c r="I4735" s="8" t="s">
        <v>11837</v>
      </c>
      <c r="J4735" s="8" t="s">
        <v>11846</v>
      </c>
      <c r="K4735" s="8" t="s">
        <v>11837</v>
      </c>
      <c r="L4735" s="8" t="s">
        <v>11851</v>
      </c>
      <c r="M4735" s="8" t="s">
        <v>11853</v>
      </c>
      <c r="N4735" s="12" t="s">
        <v>11</v>
      </c>
      <c r="O4735" s="12" t="s">
        <v>13</v>
      </c>
      <c r="P4735" s="12" t="s">
        <v>27</v>
      </c>
      <c r="Q4735" s="12" t="s">
        <v>24</v>
      </c>
      <c r="R4735" s="12" t="s">
        <v>20</v>
      </c>
      <c r="S4735" s="8"/>
      <c r="T4735" s="8"/>
      <c r="U4735" s="8"/>
      <c r="V4735" s="8"/>
      <c r="W4735" s="8"/>
      <c r="X4735" s="8"/>
      <c r="Y4735" s="8"/>
      <c r="Z4735" s="8"/>
      <c r="AA4735" s="8"/>
      <c r="AB4735" s="8"/>
      <c r="AC4735" s="9">
        <f>ROUNDUP(SUM(VLOOKUP(F4735,'Pontuação'!A$2:B$11,2,FALSE),VLOOKUP(E4735,'Pontuação'!C$2:D$11,2,FALSE),VLOOKUP(H4735,'Pontuação'!I$2:J$11,2,FALSE),VLOOKUP(J4735,'Pontuação'!G$2:H$11,2,FALSE),VLOOKUP(L4735,'Pontuação'!M$2:N$13,2,FALSE)),0)</f>
        <v>1553</v>
      </c>
      <c r="AD4735" s="10">
        <f t="shared" si="1"/>
        <v>155</v>
      </c>
      <c r="AE4735" s="10" t="str">
        <f t="array" ref="AE4735">IFERROR(INDEX('Pontuação'!G$13:G$101, MATCH(AD4735, 'Pontuação'!F$13:F$101, 0)), "Faixa Indefinida")</f>
        <v>C</v>
      </c>
      <c r="AF4735" s="10">
        <f t="shared" si="2"/>
        <v>0</v>
      </c>
      <c r="AG4735" s="10">
        <f t="shared" si="3"/>
        <v>0</v>
      </c>
      <c r="AH4735" s="10">
        <f t="shared" si="4"/>
        <v>1</v>
      </c>
      <c r="AI4735" s="10">
        <f t="shared" si="5"/>
        <v>0</v>
      </c>
      <c r="AJ4735" s="9">
        <f>ROUNDUP(SUM(VLOOKUP(F4735,'Pontuação 3.0'!A$2:B$11,2,FALSE),VLOOKUP(E4735,'Pontuação 3.0'!C$2:D$11,2,FALSE),VLOOKUP(H4735,'Pontuação 3.0'!I$2:J$11,2,FALSE),VLOOKUP(J4735,'Pontuação 3.0'!G$2:H$11,2,FALSE),VLOOKUP(G4735,'Pontuação 3.0'!E$2:F$11,2,FALSE),VLOOKUP(K4735,'Pontuação 3.0'!K$2:L$11,2,FALSE),VLOOKUP(L4735,'Pontuação 3.0'!M$2:N$13,2,FALSE)),0)</f>
        <v>2216</v>
      </c>
      <c r="AK4735" s="9">
        <f t="shared" si="6"/>
        <v>222</v>
      </c>
      <c r="AL4735" s="9" t="str">
        <f t="array" ref="AL4735">IFERROR(INDEX('Pontuação 3.0'!G$13:G$191, MATCH(AK4735, 'Pontuação 3.0'!F$13:F$191, 0)), "Faixa Indefinida")</f>
        <v>B</v>
      </c>
      <c r="AM4735" s="9">
        <f t="shared" si="7"/>
        <v>0</v>
      </c>
      <c r="AN4735" s="9">
        <f t="shared" si="8"/>
        <v>1</v>
      </c>
      <c r="AO4735" s="9">
        <f t="shared" si="9"/>
        <v>0</v>
      </c>
      <c r="AP4735" s="9">
        <f t="shared" si="10"/>
        <v>0</v>
      </c>
      <c r="AQ4735" s="8"/>
    </row>
    <row r="4736" ht="15.75" customHeight="1">
      <c r="A4736" s="7">
        <v>45684.0</v>
      </c>
      <c r="B4736" s="8" t="s">
        <v>10697</v>
      </c>
      <c r="C4736" s="8" t="s">
        <v>10698</v>
      </c>
      <c r="D4736" s="8" t="s">
        <v>10699</v>
      </c>
      <c r="E4736" s="8" t="s">
        <v>11868</v>
      </c>
      <c r="F4736" s="8" t="s">
        <v>11842</v>
      </c>
      <c r="G4736" s="8" t="s">
        <v>11843</v>
      </c>
      <c r="H4736" s="8" t="s">
        <v>11844</v>
      </c>
      <c r="I4736" s="8" t="s">
        <v>11845</v>
      </c>
      <c r="J4736" s="8" t="s">
        <v>11846</v>
      </c>
      <c r="K4736" s="8" t="s">
        <v>11837</v>
      </c>
      <c r="L4736" s="8" t="s">
        <v>11870</v>
      </c>
      <c r="M4736" s="8" t="s">
        <v>11859</v>
      </c>
      <c r="N4736" s="12" t="s">
        <v>11</v>
      </c>
      <c r="O4736" s="12" t="s">
        <v>13</v>
      </c>
      <c r="P4736" s="12" t="s">
        <v>49</v>
      </c>
      <c r="Q4736" s="12" t="s">
        <v>15</v>
      </c>
      <c r="R4736" s="12" t="s">
        <v>20</v>
      </c>
      <c r="S4736" s="8"/>
      <c r="T4736" s="8"/>
      <c r="U4736" s="8"/>
      <c r="V4736" s="8"/>
      <c r="W4736" s="8"/>
      <c r="X4736" s="8"/>
      <c r="Y4736" s="8"/>
      <c r="Z4736" s="8"/>
      <c r="AA4736" s="8"/>
      <c r="AB4736" s="8"/>
      <c r="AC4736" s="9">
        <f>ROUNDUP(SUM(VLOOKUP(F4736,'Pontuação'!A$2:B$11,2,FALSE),VLOOKUP(E4736,'Pontuação'!C$2:D$11,2,FALSE),VLOOKUP(H4736,'Pontuação'!I$2:J$11,2,FALSE),VLOOKUP(J4736,'Pontuação'!G$2:H$11,2,FALSE),VLOOKUP(L4736,'Pontuação'!M$2:N$13,2,FALSE)),0)</f>
        <v>1669</v>
      </c>
      <c r="AD4736" s="10">
        <f t="shared" si="1"/>
        <v>167</v>
      </c>
      <c r="AE4736" s="10" t="str">
        <f t="array" ref="AE4736">IFERROR(INDEX('Pontuação'!G$13:G$101, MATCH(AD4736, 'Pontuação'!F$13:F$101, 0)), "Faixa Indefinida")</f>
        <v>B</v>
      </c>
      <c r="AF4736" s="10">
        <f t="shared" si="2"/>
        <v>0</v>
      </c>
      <c r="AG4736" s="10">
        <f t="shared" si="3"/>
        <v>1</v>
      </c>
      <c r="AH4736" s="10">
        <f t="shared" si="4"/>
        <v>0</v>
      </c>
      <c r="AI4736" s="10">
        <f t="shared" si="5"/>
        <v>0</v>
      </c>
      <c r="AJ4736" s="9">
        <f>ROUNDUP(SUM(VLOOKUP(F4736,'Pontuação 3.0'!A$2:B$11,2,FALSE),VLOOKUP(E4736,'Pontuação 3.0'!C$2:D$11,2,FALSE),VLOOKUP(H4736,'Pontuação 3.0'!I$2:J$11,2,FALSE),VLOOKUP(J4736,'Pontuação 3.0'!G$2:H$11,2,FALSE),VLOOKUP(G4736,'Pontuação 3.0'!E$2:F$11,2,FALSE),VLOOKUP(K4736,'Pontuação 3.0'!K$2:L$11,2,FALSE),VLOOKUP(L4736,'Pontuação 3.0'!M$2:N$13,2,FALSE)),0)</f>
        <v>2373</v>
      </c>
      <c r="AK4736" s="9">
        <f t="shared" si="6"/>
        <v>237</v>
      </c>
      <c r="AL4736" s="9" t="str">
        <f t="array" ref="AL4736">IFERROR(INDEX('Pontuação 3.0'!G$13:G$191, MATCH(AK4736, 'Pontuação 3.0'!F$13:F$191, 0)), "Faixa Indefinida")</f>
        <v>A</v>
      </c>
      <c r="AM4736" s="9">
        <f t="shared" si="7"/>
        <v>1</v>
      </c>
      <c r="AN4736" s="9">
        <f t="shared" si="8"/>
        <v>0</v>
      </c>
      <c r="AO4736" s="9">
        <f t="shared" si="9"/>
        <v>0</v>
      </c>
      <c r="AP4736" s="9">
        <f t="shared" si="10"/>
        <v>0</v>
      </c>
      <c r="AQ4736" s="8"/>
    </row>
    <row r="4737" ht="15.75" customHeight="1">
      <c r="A4737" s="7">
        <v>45684.0</v>
      </c>
      <c r="B4737" s="8" t="s">
        <v>10700</v>
      </c>
      <c r="C4737" s="8" t="s">
        <v>10701</v>
      </c>
      <c r="D4737" s="11">
        <v>8.3986647442E10</v>
      </c>
      <c r="E4737" s="8" t="s">
        <v>11833</v>
      </c>
      <c r="F4737" s="8" t="s">
        <v>11834</v>
      </c>
      <c r="G4737" s="8" t="s">
        <v>11835</v>
      </c>
      <c r="H4737" s="8" t="s">
        <v>11844</v>
      </c>
      <c r="I4737" s="8" t="s">
        <v>11837</v>
      </c>
      <c r="J4737" s="8" t="s">
        <v>11846</v>
      </c>
      <c r="K4737" s="8" t="s">
        <v>11837</v>
      </c>
      <c r="L4737" s="8" t="s">
        <v>11847</v>
      </c>
      <c r="M4737" s="8" t="s">
        <v>11849</v>
      </c>
      <c r="N4737" s="12" t="s">
        <v>11</v>
      </c>
      <c r="O4737" s="12" t="s">
        <v>13</v>
      </c>
      <c r="P4737" s="12" t="s">
        <v>27</v>
      </c>
      <c r="Q4737" s="12" t="s">
        <v>15</v>
      </c>
      <c r="R4737" s="12" t="s">
        <v>20</v>
      </c>
      <c r="S4737" s="8"/>
      <c r="T4737" s="8"/>
      <c r="U4737" s="8"/>
      <c r="V4737" s="8"/>
      <c r="W4737" s="8"/>
      <c r="X4737" s="8"/>
      <c r="Y4737" s="8"/>
      <c r="Z4737" s="8"/>
      <c r="AA4737" s="8"/>
      <c r="AB4737" s="8"/>
      <c r="AC4737" s="9">
        <f>ROUNDUP(SUM(VLOOKUP(F4737,'Pontuação'!A$2:B$11,2,FALSE),VLOOKUP(E4737,'Pontuação'!C$2:D$11,2,FALSE),VLOOKUP(H4737,'Pontuação'!I$2:J$11,2,FALSE),VLOOKUP(J4737,'Pontuação'!G$2:H$11,2,FALSE),VLOOKUP(L4737,'Pontuação'!M$2:N$13,2,FALSE)),0)</f>
        <v>1715</v>
      </c>
      <c r="AD4737" s="10">
        <f t="shared" si="1"/>
        <v>172</v>
      </c>
      <c r="AE4737" s="10" t="str">
        <f t="array" ref="AE4737">IFERROR(INDEX('Pontuação'!G$13:G$101, MATCH(AD4737, 'Pontuação'!F$13:F$101, 0)), "Faixa Indefinida")</f>
        <v>B</v>
      </c>
      <c r="AF4737" s="10">
        <f t="shared" si="2"/>
        <v>0</v>
      </c>
      <c r="AG4737" s="10">
        <f t="shared" si="3"/>
        <v>1</v>
      </c>
      <c r="AH4737" s="10">
        <f t="shared" si="4"/>
        <v>0</v>
      </c>
      <c r="AI4737" s="10">
        <f t="shared" si="5"/>
        <v>0</v>
      </c>
      <c r="AJ4737" s="9">
        <f>ROUNDUP(SUM(VLOOKUP(F4737,'Pontuação 3.0'!A$2:B$11,2,FALSE),VLOOKUP(E4737,'Pontuação 3.0'!C$2:D$11,2,FALSE),VLOOKUP(H4737,'Pontuação 3.0'!I$2:J$11,2,FALSE),VLOOKUP(J4737,'Pontuação 3.0'!G$2:H$11,2,FALSE),VLOOKUP(G4737,'Pontuação 3.0'!E$2:F$11,2,FALSE),VLOOKUP(K4737,'Pontuação 3.0'!K$2:L$11,2,FALSE),VLOOKUP(L4737,'Pontuação 3.0'!M$2:N$13,2,FALSE)),0)</f>
        <v>2022</v>
      </c>
      <c r="AK4737" s="9">
        <f t="shared" si="6"/>
        <v>202</v>
      </c>
      <c r="AL4737" s="9" t="str">
        <f t="array" ref="AL4737">IFERROR(INDEX('Pontuação 3.0'!G$13:G$191, MATCH(AK4737, 'Pontuação 3.0'!F$13:F$191, 0)), "Faixa Indefinida")</f>
        <v>C</v>
      </c>
      <c r="AM4737" s="9">
        <f t="shared" si="7"/>
        <v>0</v>
      </c>
      <c r="AN4737" s="9">
        <f t="shared" si="8"/>
        <v>0</v>
      </c>
      <c r="AO4737" s="9">
        <f t="shared" si="9"/>
        <v>1</v>
      </c>
      <c r="AP4737" s="9">
        <f t="shared" si="10"/>
        <v>0</v>
      </c>
      <c r="AQ4737" s="8"/>
    </row>
    <row r="4738" ht="15.75" customHeight="1">
      <c r="A4738" s="7">
        <v>45684.0</v>
      </c>
      <c r="B4738" s="8" t="s">
        <v>10704</v>
      </c>
      <c r="C4738" s="8" t="s">
        <v>10705</v>
      </c>
      <c r="D4738" s="8" t="s">
        <v>10706</v>
      </c>
      <c r="E4738" s="8" t="s">
        <v>11833</v>
      </c>
      <c r="F4738" s="8" t="s">
        <v>11842</v>
      </c>
      <c r="G4738" s="8" t="s">
        <v>11843</v>
      </c>
      <c r="H4738" s="8" t="s">
        <v>11865</v>
      </c>
      <c r="I4738" s="8" t="s">
        <v>11837</v>
      </c>
      <c r="J4738" s="8" t="s">
        <v>11846</v>
      </c>
      <c r="K4738" s="8" t="s">
        <v>11837</v>
      </c>
      <c r="L4738" s="8" t="s">
        <v>11847</v>
      </c>
      <c r="M4738" s="8" t="s">
        <v>11848</v>
      </c>
      <c r="N4738" s="12" t="s">
        <v>11</v>
      </c>
      <c r="O4738" s="12" t="s">
        <v>13</v>
      </c>
      <c r="P4738" s="12" t="s">
        <v>49</v>
      </c>
      <c r="Q4738" s="12" t="s">
        <v>15</v>
      </c>
      <c r="R4738" s="12" t="s">
        <v>20</v>
      </c>
      <c r="S4738" s="8"/>
      <c r="T4738" s="8"/>
      <c r="U4738" s="8"/>
      <c r="V4738" s="8"/>
      <c r="W4738" s="8"/>
      <c r="X4738" s="8"/>
      <c r="Y4738" s="8"/>
      <c r="Z4738" s="8"/>
      <c r="AA4738" s="8"/>
      <c r="AB4738" s="8"/>
      <c r="AC4738" s="9">
        <f>ROUNDUP(SUM(VLOOKUP(F4738,'Pontuação'!A$2:B$11,2,FALSE),VLOOKUP(E4738,'Pontuação'!C$2:D$11,2,FALSE),VLOOKUP(H4738,'Pontuação'!I$2:J$11,2,FALSE),VLOOKUP(J4738,'Pontuação'!G$2:H$11,2,FALSE),VLOOKUP(L4738,'Pontuação'!M$2:N$13,2,FALSE)),0)</f>
        <v>1711</v>
      </c>
      <c r="AD4738" s="10">
        <f t="shared" si="1"/>
        <v>171</v>
      </c>
      <c r="AE4738" s="10" t="str">
        <f t="array" ref="AE4738">IFERROR(INDEX('Pontuação'!G$13:G$101, MATCH(AD4738, 'Pontuação'!F$13:F$101, 0)), "Faixa Indefinida")</f>
        <v>B</v>
      </c>
      <c r="AF4738" s="10">
        <f t="shared" si="2"/>
        <v>0</v>
      </c>
      <c r="AG4738" s="10">
        <f t="shared" si="3"/>
        <v>1</v>
      </c>
      <c r="AH4738" s="10">
        <f t="shared" si="4"/>
        <v>0</v>
      </c>
      <c r="AI4738" s="10">
        <f t="shared" si="5"/>
        <v>0</v>
      </c>
      <c r="AJ4738" s="9">
        <f>ROUNDUP(SUM(VLOOKUP(F4738,'Pontuação 3.0'!A$2:B$11,2,FALSE),VLOOKUP(E4738,'Pontuação 3.0'!C$2:D$11,2,FALSE),VLOOKUP(H4738,'Pontuação 3.0'!I$2:J$11,2,FALSE),VLOOKUP(J4738,'Pontuação 3.0'!G$2:H$11,2,FALSE),VLOOKUP(G4738,'Pontuação 3.0'!E$2:F$11,2,FALSE),VLOOKUP(K4738,'Pontuação 3.0'!K$2:L$11,2,FALSE),VLOOKUP(L4738,'Pontuação 3.0'!M$2:N$13,2,FALSE)),0)</f>
        <v>2144</v>
      </c>
      <c r="AK4738" s="9">
        <f t="shared" si="6"/>
        <v>214</v>
      </c>
      <c r="AL4738" s="9" t="str">
        <f t="array" ref="AL4738">IFERROR(INDEX('Pontuação 3.0'!G$13:G$191, MATCH(AK4738, 'Pontuação 3.0'!F$13:F$191, 0)), "Faixa Indefinida")</f>
        <v>B</v>
      </c>
      <c r="AM4738" s="9">
        <f t="shared" si="7"/>
        <v>0</v>
      </c>
      <c r="AN4738" s="9">
        <f t="shared" si="8"/>
        <v>1</v>
      </c>
      <c r="AO4738" s="9">
        <f t="shared" si="9"/>
        <v>0</v>
      </c>
      <c r="AP4738" s="9">
        <f t="shared" si="10"/>
        <v>0</v>
      </c>
      <c r="AQ4738" s="8"/>
    </row>
    <row r="4739" ht="15.75" customHeight="1">
      <c r="A4739" s="7">
        <v>45684.0</v>
      </c>
      <c r="B4739" s="8" t="s">
        <v>10707</v>
      </c>
      <c r="C4739" s="8" t="s">
        <v>10708</v>
      </c>
      <c r="D4739" s="8" t="s">
        <v>10709</v>
      </c>
      <c r="E4739" s="8" t="s">
        <v>11833</v>
      </c>
      <c r="F4739" s="8" t="s">
        <v>11834</v>
      </c>
      <c r="G4739" s="8" t="s">
        <v>11835</v>
      </c>
      <c r="H4739" s="8" t="s">
        <v>11850</v>
      </c>
      <c r="I4739" s="8" t="s">
        <v>11845</v>
      </c>
      <c r="J4739" s="8" t="s">
        <v>11852</v>
      </c>
      <c r="K4739" s="8" t="s">
        <v>11839</v>
      </c>
      <c r="L4739" s="8" t="s">
        <v>11847</v>
      </c>
      <c r="M4739" s="8" t="s">
        <v>11848</v>
      </c>
      <c r="N4739" s="12" t="s">
        <v>11</v>
      </c>
      <c r="O4739" s="12" t="s">
        <v>13</v>
      </c>
      <c r="P4739" s="12" t="s">
        <v>27</v>
      </c>
      <c r="Q4739" s="12" t="s">
        <v>15</v>
      </c>
      <c r="R4739" s="12" t="s">
        <v>14</v>
      </c>
      <c r="S4739" s="8"/>
      <c r="T4739" s="8"/>
      <c r="U4739" s="8"/>
      <c r="V4739" s="8"/>
      <c r="W4739" s="8"/>
      <c r="X4739" s="8"/>
      <c r="Y4739" s="8"/>
      <c r="Z4739" s="8"/>
      <c r="AA4739" s="8"/>
      <c r="AB4739" s="8"/>
      <c r="AC4739" s="9">
        <f>ROUNDUP(SUM(VLOOKUP(F4739,'Pontuação'!A$2:B$11,2,FALSE),VLOOKUP(E4739,'Pontuação'!C$2:D$11,2,FALSE),VLOOKUP(H4739,'Pontuação'!I$2:J$11,2,FALSE),VLOOKUP(J4739,'Pontuação'!G$2:H$11,2,FALSE),VLOOKUP(L4739,'Pontuação'!M$2:N$13,2,FALSE)),0)</f>
        <v>1778</v>
      </c>
      <c r="AD4739" s="10">
        <f t="shared" si="1"/>
        <v>178</v>
      </c>
      <c r="AE4739" s="10" t="str">
        <f t="array" ref="AE4739">IFERROR(INDEX('Pontuação'!G$13:G$101, MATCH(AD4739, 'Pontuação'!F$13:F$101, 0)), "Faixa Indefinida")</f>
        <v>B</v>
      </c>
      <c r="AF4739" s="10">
        <f t="shared" si="2"/>
        <v>0</v>
      </c>
      <c r="AG4739" s="10">
        <f t="shared" si="3"/>
        <v>1</v>
      </c>
      <c r="AH4739" s="10">
        <f t="shared" si="4"/>
        <v>0</v>
      </c>
      <c r="AI4739" s="10">
        <f t="shared" si="5"/>
        <v>0</v>
      </c>
      <c r="AJ4739" s="9">
        <f>ROUNDUP(SUM(VLOOKUP(F4739,'Pontuação 3.0'!A$2:B$11,2,FALSE),VLOOKUP(E4739,'Pontuação 3.0'!C$2:D$11,2,FALSE),VLOOKUP(H4739,'Pontuação 3.0'!I$2:J$11,2,FALSE),VLOOKUP(J4739,'Pontuação 3.0'!G$2:H$11,2,FALSE),VLOOKUP(G4739,'Pontuação 3.0'!E$2:F$11,2,FALSE),VLOOKUP(K4739,'Pontuação 3.0'!K$2:L$11,2,FALSE),VLOOKUP(L4739,'Pontuação 3.0'!M$2:N$13,2,FALSE)),0)</f>
        <v>2348</v>
      </c>
      <c r="AK4739" s="9">
        <f t="shared" si="6"/>
        <v>235</v>
      </c>
      <c r="AL4739" s="9" t="str">
        <f t="array" ref="AL4739">IFERROR(INDEX('Pontuação 3.0'!G$13:G$191, MATCH(AK4739, 'Pontuação 3.0'!F$13:F$191, 0)), "Faixa Indefinida")</f>
        <v>B</v>
      </c>
      <c r="AM4739" s="9">
        <f t="shared" si="7"/>
        <v>0</v>
      </c>
      <c r="AN4739" s="9">
        <f t="shared" si="8"/>
        <v>1</v>
      </c>
      <c r="AO4739" s="9">
        <f t="shared" si="9"/>
        <v>0</v>
      </c>
      <c r="AP4739" s="9">
        <f t="shared" si="10"/>
        <v>0</v>
      </c>
      <c r="AQ4739" s="8"/>
    </row>
    <row r="4740" ht="15.75" customHeight="1">
      <c r="A4740" s="7">
        <v>45684.0</v>
      </c>
      <c r="B4740" s="8" t="s">
        <v>10710</v>
      </c>
      <c r="C4740" s="8" t="s">
        <v>10711</v>
      </c>
      <c r="D4740" s="11">
        <v>3.2999612521E10</v>
      </c>
      <c r="E4740" s="8" t="s">
        <v>11833</v>
      </c>
      <c r="F4740" s="8" t="s">
        <v>11863</v>
      </c>
      <c r="G4740" s="8" t="s">
        <v>11872</v>
      </c>
      <c r="H4740" s="8" t="s">
        <v>11865</v>
      </c>
      <c r="I4740" s="8" t="s">
        <v>11837</v>
      </c>
      <c r="J4740" s="8" t="s">
        <v>11838</v>
      </c>
      <c r="K4740" s="8" t="s">
        <v>11837</v>
      </c>
      <c r="L4740" s="8" t="s">
        <v>11851</v>
      </c>
      <c r="M4740" s="8" t="s">
        <v>11841</v>
      </c>
      <c r="N4740" s="12" t="s">
        <v>11</v>
      </c>
      <c r="O4740" s="12" t="s">
        <v>13</v>
      </c>
      <c r="P4740" s="12" t="s">
        <v>31</v>
      </c>
      <c r="Q4740" s="12" t="s">
        <v>44</v>
      </c>
      <c r="R4740" s="12" t="s">
        <v>20</v>
      </c>
      <c r="S4740" s="8"/>
      <c r="T4740" s="8"/>
      <c r="U4740" s="8"/>
      <c r="V4740" s="8"/>
      <c r="W4740" s="8"/>
      <c r="X4740" s="8"/>
      <c r="Y4740" s="8"/>
      <c r="Z4740" s="8"/>
      <c r="AA4740" s="8"/>
      <c r="AB4740" s="8"/>
      <c r="AC4740" s="9">
        <f>ROUNDUP(SUM(VLOOKUP(F4740,'Pontuação'!A$2:B$11,2,FALSE),VLOOKUP(E4740,'Pontuação'!C$2:D$11,2,FALSE),VLOOKUP(H4740,'Pontuação'!I$2:J$11,2,FALSE),VLOOKUP(J4740,'Pontuação'!G$2:H$11,2,FALSE),VLOOKUP(L4740,'Pontuação'!M$2:N$13,2,FALSE)),0)</f>
        <v>1828</v>
      </c>
      <c r="AD4740" s="10">
        <f t="shared" si="1"/>
        <v>183</v>
      </c>
      <c r="AE4740" s="10" t="str">
        <f t="array" ref="AE4740">IFERROR(INDEX('Pontuação'!G$13:G$101, MATCH(AD4740, 'Pontuação'!F$13:F$101, 0)), "Faixa Indefinida")</f>
        <v>B</v>
      </c>
      <c r="AF4740" s="10">
        <f t="shared" si="2"/>
        <v>0</v>
      </c>
      <c r="AG4740" s="10">
        <f t="shared" si="3"/>
        <v>1</v>
      </c>
      <c r="AH4740" s="10">
        <f t="shared" si="4"/>
        <v>0</v>
      </c>
      <c r="AI4740" s="10">
        <f t="shared" si="5"/>
        <v>0</v>
      </c>
      <c r="AJ4740" s="9">
        <f>ROUNDUP(SUM(VLOOKUP(F4740,'Pontuação 3.0'!A$2:B$11,2,FALSE),VLOOKUP(E4740,'Pontuação 3.0'!C$2:D$11,2,FALSE),VLOOKUP(H4740,'Pontuação 3.0'!I$2:J$11,2,FALSE),VLOOKUP(J4740,'Pontuação 3.0'!G$2:H$11,2,FALSE),VLOOKUP(G4740,'Pontuação 3.0'!E$2:F$11,2,FALSE),VLOOKUP(K4740,'Pontuação 3.0'!K$2:L$11,2,FALSE),VLOOKUP(L4740,'Pontuação 3.0'!M$2:N$13,2,FALSE)),0)</f>
        <v>2171</v>
      </c>
      <c r="AK4740" s="9">
        <f t="shared" si="6"/>
        <v>217</v>
      </c>
      <c r="AL4740" s="9" t="str">
        <f t="array" ref="AL4740">IFERROR(INDEX('Pontuação 3.0'!G$13:G$191, MATCH(AK4740, 'Pontuação 3.0'!F$13:F$191, 0)), "Faixa Indefinida")</f>
        <v>B</v>
      </c>
      <c r="AM4740" s="9">
        <f t="shared" si="7"/>
        <v>0</v>
      </c>
      <c r="AN4740" s="9">
        <f t="shared" si="8"/>
        <v>1</v>
      </c>
      <c r="AO4740" s="9">
        <f t="shared" si="9"/>
        <v>0</v>
      </c>
      <c r="AP4740" s="9">
        <f t="shared" si="10"/>
        <v>0</v>
      </c>
      <c r="AQ4740" s="8"/>
    </row>
    <row r="4741" ht="15.75" customHeight="1">
      <c r="A4741" s="7">
        <v>45684.0</v>
      </c>
      <c r="B4741" s="8" t="s">
        <v>194</v>
      </c>
      <c r="C4741" s="8" t="s">
        <v>10613</v>
      </c>
      <c r="D4741" s="11">
        <v>4.3998096268E10</v>
      </c>
      <c r="E4741" s="8" t="s">
        <v>11833</v>
      </c>
      <c r="F4741" s="8" t="s">
        <v>11834</v>
      </c>
      <c r="G4741" s="8" t="s">
        <v>11843</v>
      </c>
      <c r="H4741" s="8" t="s">
        <v>11850</v>
      </c>
      <c r="I4741" s="8" t="s">
        <v>11837</v>
      </c>
      <c r="J4741" s="8" t="s">
        <v>11866</v>
      </c>
      <c r="K4741" s="8" t="s">
        <v>11837</v>
      </c>
      <c r="L4741" s="8" t="s">
        <v>11851</v>
      </c>
      <c r="M4741" s="8" t="s">
        <v>11849</v>
      </c>
      <c r="N4741" s="12" t="s">
        <v>11</v>
      </c>
      <c r="O4741" s="12" t="s">
        <v>13</v>
      </c>
      <c r="P4741" s="12" t="s">
        <v>27</v>
      </c>
      <c r="Q4741" s="12" t="s">
        <v>65</v>
      </c>
      <c r="R4741" s="12" t="s">
        <v>14</v>
      </c>
      <c r="S4741" s="8"/>
      <c r="T4741" s="8"/>
      <c r="U4741" s="8"/>
      <c r="V4741" s="8"/>
      <c r="W4741" s="8"/>
      <c r="X4741" s="8"/>
      <c r="Y4741" s="8"/>
      <c r="Z4741" s="8"/>
      <c r="AA4741" s="8"/>
      <c r="AB4741" s="8"/>
      <c r="AC4741" s="9">
        <f>ROUNDUP(SUM(VLOOKUP(F4741,'Pontuação'!A$2:B$11,2,FALSE),VLOOKUP(E4741,'Pontuação'!C$2:D$11,2,FALSE),VLOOKUP(H4741,'Pontuação'!I$2:J$11,2,FALSE),VLOOKUP(J4741,'Pontuação'!G$2:H$11,2,FALSE),VLOOKUP(L4741,'Pontuação'!M$2:N$13,2,FALSE)),0)</f>
        <v>1819</v>
      </c>
      <c r="AD4741" s="10">
        <f t="shared" si="1"/>
        <v>182</v>
      </c>
      <c r="AE4741" s="10" t="str">
        <f t="array" ref="AE4741">IFERROR(INDEX('Pontuação'!G$13:G$101, MATCH(AD4741, 'Pontuação'!F$13:F$101, 0)), "Faixa Indefinida")</f>
        <v>B</v>
      </c>
      <c r="AF4741" s="10">
        <f t="shared" si="2"/>
        <v>0</v>
      </c>
      <c r="AG4741" s="10">
        <f t="shared" si="3"/>
        <v>1</v>
      </c>
      <c r="AH4741" s="10">
        <f t="shared" si="4"/>
        <v>0</v>
      </c>
      <c r="AI4741" s="10">
        <f t="shared" si="5"/>
        <v>0</v>
      </c>
      <c r="AJ4741" s="9">
        <f>ROUNDUP(SUM(VLOOKUP(F4741,'Pontuação 3.0'!A$2:B$11,2,FALSE),VLOOKUP(E4741,'Pontuação 3.0'!C$2:D$11,2,FALSE),VLOOKUP(H4741,'Pontuação 3.0'!I$2:J$11,2,FALSE),VLOOKUP(J4741,'Pontuação 3.0'!G$2:H$11,2,FALSE),VLOOKUP(G4741,'Pontuação 3.0'!E$2:F$11,2,FALSE),VLOOKUP(K4741,'Pontuação 3.0'!K$2:L$11,2,FALSE),VLOOKUP(L4741,'Pontuação 3.0'!M$2:N$13,2,FALSE)),0)</f>
        <v>2012</v>
      </c>
      <c r="AK4741" s="9">
        <f t="shared" si="6"/>
        <v>201</v>
      </c>
      <c r="AL4741" s="9" t="str">
        <f t="array" ref="AL4741">IFERROR(INDEX('Pontuação 3.0'!G$13:G$191, MATCH(AK4741, 'Pontuação 3.0'!F$13:F$191, 0)), "Faixa Indefinida")</f>
        <v>C</v>
      </c>
      <c r="AM4741" s="9">
        <f t="shared" si="7"/>
        <v>0</v>
      </c>
      <c r="AN4741" s="9">
        <f t="shared" si="8"/>
        <v>0</v>
      </c>
      <c r="AO4741" s="9">
        <f t="shared" si="9"/>
        <v>1</v>
      </c>
      <c r="AP4741" s="9">
        <f t="shared" si="10"/>
        <v>0</v>
      </c>
      <c r="AQ4741" s="8"/>
    </row>
    <row r="4742" ht="15.75" customHeight="1">
      <c r="A4742" s="7">
        <v>45684.0</v>
      </c>
      <c r="B4742" s="8" t="s">
        <v>10714</v>
      </c>
      <c r="C4742" s="8" t="s">
        <v>10715</v>
      </c>
      <c r="D4742" s="11">
        <v>3.8999124098E10</v>
      </c>
      <c r="E4742" s="8" t="s">
        <v>11833</v>
      </c>
      <c r="F4742" s="8" t="s">
        <v>11842</v>
      </c>
      <c r="G4742" s="8" t="s">
        <v>11867</v>
      </c>
      <c r="H4742" s="8" t="s">
        <v>11856</v>
      </c>
      <c r="I4742" s="8" t="s">
        <v>11837</v>
      </c>
      <c r="J4742" s="8" t="s">
        <v>11846</v>
      </c>
      <c r="K4742" s="8" t="s">
        <v>11837</v>
      </c>
      <c r="L4742" s="8" t="s">
        <v>11840</v>
      </c>
      <c r="M4742" s="8" t="s">
        <v>11848</v>
      </c>
      <c r="N4742" s="12" t="s">
        <v>11</v>
      </c>
      <c r="O4742" s="12" t="s">
        <v>13</v>
      </c>
      <c r="P4742" s="12" t="s">
        <v>37</v>
      </c>
      <c r="Q4742" s="12" t="s">
        <v>116</v>
      </c>
      <c r="R4742" s="12" t="s">
        <v>20</v>
      </c>
      <c r="S4742" s="8"/>
      <c r="T4742" s="8"/>
      <c r="U4742" s="8"/>
      <c r="V4742" s="8"/>
      <c r="W4742" s="8"/>
      <c r="X4742" s="8"/>
      <c r="Y4742" s="8"/>
      <c r="Z4742" s="8"/>
      <c r="AA4742" s="8"/>
      <c r="AB4742" s="8"/>
      <c r="AC4742" s="9">
        <f>ROUNDUP(SUM(VLOOKUP(F4742,'Pontuação'!A$2:B$11,2,FALSE),VLOOKUP(E4742,'Pontuação'!C$2:D$11,2,FALSE),VLOOKUP(H4742,'Pontuação'!I$2:J$11,2,FALSE),VLOOKUP(J4742,'Pontuação'!G$2:H$11,2,FALSE),VLOOKUP(L4742,'Pontuação'!M$2:N$13,2,FALSE)),0)</f>
        <v>1483</v>
      </c>
      <c r="AD4742" s="10">
        <f t="shared" si="1"/>
        <v>148</v>
      </c>
      <c r="AE4742" s="10" t="str">
        <f t="array" ref="AE4742">IFERROR(INDEX('Pontuação'!G$13:G$101, MATCH(AD4742, 'Pontuação'!F$13:F$101, 0)), "Faixa Indefinida")</f>
        <v>C</v>
      </c>
      <c r="AF4742" s="10">
        <f t="shared" si="2"/>
        <v>0</v>
      </c>
      <c r="AG4742" s="10">
        <f t="shared" si="3"/>
        <v>0</v>
      </c>
      <c r="AH4742" s="10">
        <f t="shared" si="4"/>
        <v>1</v>
      </c>
      <c r="AI4742" s="10">
        <f t="shared" si="5"/>
        <v>0</v>
      </c>
      <c r="AJ4742" s="9">
        <f>ROUNDUP(SUM(VLOOKUP(F4742,'Pontuação 3.0'!A$2:B$11,2,FALSE),VLOOKUP(E4742,'Pontuação 3.0'!C$2:D$11,2,FALSE),VLOOKUP(H4742,'Pontuação 3.0'!I$2:J$11,2,FALSE),VLOOKUP(J4742,'Pontuação 3.0'!G$2:H$11,2,FALSE),VLOOKUP(G4742,'Pontuação 3.0'!E$2:F$11,2,FALSE),VLOOKUP(K4742,'Pontuação 3.0'!K$2:L$11,2,FALSE),VLOOKUP(L4742,'Pontuação 3.0'!M$2:N$13,2,FALSE)),0)</f>
        <v>1802</v>
      </c>
      <c r="AK4742" s="9">
        <f t="shared" si="6"/>
        <v>180</v>
      </c>
      <c r="AL4742" s="9" t="str">
        <f t="array" ref="AL4742">IFERROR(INDEX('Pontuação 3.0'!G$13:G$191, MATCH(AK4742, 'Pontuação 3.0'!F$13:F$191, 0)), "Faixa Indefinida")</f>
        <v>D</v>
      </c>
      <c r="AM4742" s="9">
        <f t="shared" si="7"/>
        <v>0</v>
      </c>
      <c r="AN4742" s="9">
        <f t="shared" si="8"/>
        <v>0</v>
      </c>
      <c r="AO4742" s="9">
        <f t="shared" si="9"/>
        <v>0</v>
      </c>
      <c r="AP4742" s="9">
        <f t="shared" si="10"/>
        <v>1</v>
      </c>
      <c r="AQ4742" s="8"/>
    </row>
    <row r="4743" ht="15.75" customHeight="1">
      <c r="A4743" s="7">
        <v>45684.0</v>
      </c>
      <c r="B4743" s="8" t="s">
        <v>10712</v>
      </c>
      <c r="C4743" s="8" t="s">
        <v>10713</v>
      </c>
      <c r="D4743" s="11">
        <v>3.1998693945E10</v>
      </c>
      <c r="E4743" s="8" t="s">
        <v>11833</v>
      </c>
      <c r="F4743" s="8" t="s">
        <v>11863</v>
      </c>
      <c r="G4743" s="8" t="s">
        <v>11843</v>
      </c>
      <c r="H4743" s="8" t="s">
        <v>11850</v>
      </c>
      <c r="I4743" s="8" t="s">
        <v>11837</v>
      </c>
      <c r="J4743" s="8" t="s">
        <v>11852</v>
      </c>
      <c r="K4743" s="8" t="s">
        <v>11837</v>
      </c>
      <c r="L4743" s="8" t="s">
        <v>11857</v>
      </c>
      <c r="M4743" s="8" t="s">
        <v>11848</v>
      </c>
      <c r="N4743" s="12" t="s">
        <v>11</v>
      </c>
      <c r="O4743" s="12" t="s">
        <v>13</v>
      </c>
      <c r="P4743" s="12" t="s">
        <v>27</v>
      </c>
      <c r="Q4743" s="12" t="s">
        <v>15</v>
      </c>
      <c r="R4743" s="12" t="s">
        <v>14</v>
      </c>
      <c r="S4743" s="8"/>
      <c r="T4743" s="8"/>
      <c r="U4743" s="8"/>
      <c r="V4743" s="8"/>
      <c r="W4743" s="8"/>
      <c r="X4743" s="8"/>
      <c r="Y4743" s="8"/>
      <c r="Z4743" s="8"/>
      <c r="AA4743" s="8"/>
      <c r="AB4743" s="8"/>
      <c r="AC4743" s="9">
        <f>ROUNDUP(SUM(VLOOKUP(F4743,'Pontuação'!A$2:B$11,2,FALSE),VLOOKUP(E4743,'Pontuação'!C$2:D$11,2,FALSE),VLOOKUP(H4743,'Pontuação'!I$2:J$11,2,FALSE),VLOOKUP(J4743,'Pontuação'!G$2:H$11,2,FALSE),VLOOKUP(L4743,'Pontuação'!M$2:N$13,2,FALSE)),0)</f>
        <v>1592</v>
      </c>
      <c r="AD4743" s="10">
        <f t="shared" si="1"/>
        <v>159</v>
      </c>
      <c r="AE4743" s="10" t="str">
        <f t="array" ref="AE4743">IFERROR(INDEX('Pontuação'!G$13:G$101, MATCH(AD4743, 'Pontuação'!F$13:F$101, 0)), "Faixa Indefinida")</f>
        <v>C</v>
      </c>
      <c r="AF4743" s="10">
        <f t="shared" si="2"/>
        <v>0</v>
      </c>
      <c r="AG4743" s="10">
        <f t="shared" si="3"/>
        <v>0</v>
      </c>
      <c r="AH4743" s="10">
        <f t="shared" si="4"/>
        <v>1</v>
      </c>
      <c r="AI4743" s="10">
        <f t="shared" si="5"/>
        <v>0</v>
      </c>
      <c r="AJ4743" s="9">
        <f>ROUNDUP(SUM(VLOOKUP(F4743,'Pontuação 3.0'!A$2:B$11,2,FALSE),VLOOKUP(E4743,'Pontuação 3.0'!C$2:D$11,2,FALSE),VLOOKUP(H4743,'Pontuação 3.0'!I$2:J$11,2,FALSE),VLOOKUP(J4743,'Pontuação 3.0'!G$2:H$11,2,FALSE),VLOOKUP(G4743,'Pontuação 3.0'!E$2:F$11,2,FALSE),VLOOKUP(K4743,'Pontuação 3.0'!K$2:L$11,2,FALSE),VLOOKUP(L4743,'Pontuação 3.0'!M$2:N$13,2,FALSE)),0)</f>
        <v>2022</v>
      </c>
      <c r="AK4743" s="9">
        <f t="shared" si="6"/>
        <v>202</v>
      </c>
      <c r="AL4743" s="9" t="str">
        <f t="array" ref="AL4743">IFERROR(INDEX('Pontuação 3.0'!G$13:G$191, MATCH(AK4743, 'Pontuação 3.0'!F$13:F$191, 0)), "Faixa Indefinida")</f>
        <v>C</v>
      </c>
      <c r="AM4743" s="9">
        <f t="shared" si="7"/>
        <v>0</v>
      </c>
      <c r="AN4743" s="9">
        <f t="shared" si="8"/>
        <v>0</v>
      </c>
      <c r="AO4743" s="9">
        <f t="shared" si="9"/>
        <v>1</v>
      </c>
      <c r="AP4743" s="9">
        <f t="shared" si="10"/>
        <v>0</v>
      </c>
      <c r="AQ4743" s="8"/>
    </row>
    <row r="4744" ht="15.75" customHeight="1">
      <c r="A4744" s="7">
        <v>45684.0</v>
      </c>
      <c r="B4744" s="8" t="s">
        <v>10716</v>
      </c>
      <c r="C4744" s="8" t="s">
        <v>10717</v>
      </c>
      <c r="D4744" s="11">
        <v>8.1999294347E10</v>
      </c>
      <c r="E4744" s="8" t="s">
        <v>11833</v>
      </c>
      <c r="F4744" s="8" t="s">
        <v>11842</v>
      </c>
      <c r="G4744" s="8" t="s">
        <v>11843</v>
      </c>
      <c r="H4744" s="8" t="s">
        <v>11850</v>
      </c>
      <c r="I4744" s="8" t="s">
        <v>11845</v>
      </c>
      <c r="J4744" s="8" t="s">
        <v>11846</v>
      </c>
      <c r="K4744" s="8" t="s">
        <v>11839</v>
      </c>
      <c r="L4744" s="8" t="s">
        <v>11847</v>
      </c>
      <c r="M4744" s="8" t="s">
        <v>11853</v>
      </c>
      <c r="N4744" s="12" t="s">
        <v>11</v>
      </c>
      <c r="O4744" s="12" t="s">
        <v>13</v>
      </c>
      <c r="P4744" s="12" t="s">
        <v>40</v>
      </c>
      <c r="Q4744" s="12" t="s">
        <v>15</v>
      </c>
      <c r="R4744" s="12" t="s">
        <v>20</v>
      </c>
      <c r="S4744" s="8"/>
      <c r="T4744" s="8"/>
      <c r="U4744" s="8"/>
      <c r="V4744" s="8"/>
      <c r="W4744" s="8"/>
      <c r="X4744" s="8"/>
      <c r="Y4744" s="8"/>
      <c r="Z4744" s="8"/>
      <c r="AA4744" s="8"/>
      <c r="AB4744" s="8"/>
      <c r="AC4744" s="9">
        <f>ROUNDUP(SUM(VLOOKUP(F4744,'Pontuação'!A$2:B$11,2,FALSE),VLOOKUP(E4744,'Pontuação'!C$2:D$11,2,FALSE),VLOOKUP(H4744,'Pontuação'!I$2:J$11,2,FALSE),VLOOKUP(J4744,'Pontuação'!G$2:H$11,2,FALSE),VLOOKUP(L4744,'Pontuação'!M$2:N$13,2,FALSE)),0)</f>
        <v>1685</v>
      </c>
      <c r="AD4744" s="10">
        <f t="shared" si="1"/>
        <v>169</v>
      </c>
      <c r="AE4744" s="10" t="str">
        <f t="array" ref="AE4744">IFERROR(INDEX('Pontuação'!G$13:G$101, MATCH(AD4744, 'Pontuação'!F$13:F$101, 0)), "Faixa Indefinida")</f>
        <v>B</v>
      </c>
      <c r="AF4744" s="10">
        <f t="shared" si="2"/>
        <v>0</v>
      </c>
      <c r="AG4744" s="10">
        <f t="shared" si="3"/>
        <v>1</v>
      </c>
      <c r="AH4744" s="10">
        <f t="shared" si="4"/>
        <v>0</v>
      </c>
      <c r="AI4744" s="10">
        <f t="shared" si="5"/>
        <v>0</v>
      </c>
      <c r="AJ4744" s="9">
        <f>ROUNDUP(SUM(VLOOKUP(F4744,'Pontuação 3.0'!A$2:B$11,2,FALSE),VLOOKUP(E4744,'Pontuação 3.0'!C$2:D$11,2,FALSE),VLOOKUP(H4744,'Pontuação 3.0'!I$2:J$11,2,FALSE),VLOOKUP(J4744,'Pontuação 3.0'!G$2:H$11,2,FALSE),VLOOKUP(G4744,'Pontuação 3.0'!E$2:F$11,2,FALSE),VLOOKUP(K4744,'Pontuação 3.0'!K$2:L$11,2,FALSE),VLOOKUP(L4744,'Pontuação 3.0'!M$2:N$13,2,FALSE)),0)</f>
        <v>2469</v>
      </c>
      <c r="AK4744" s="9">
        <f t="shared" si="6"/>
        <v>247</v>
      </c>
      <c r="AL4744" s="9" t="str">
        <f t="array" ref="AL4744">IFERROR(INDEX('Pontuação 3.0'!G$13:G$191, MATCH(AK4744, 'Pontuação 3.0'!F$13:F$191, 0)), "Faixa Indefinida")</f>
        <v>A</v>
      </c>
      <c r="AM4744" s="9">
        <f t="shared" si="7"/>
        <v>1</v>
      </c>
      <c r="AN4744" s="9">
        <f t="shared" si="8"/>
        <v>0</v>
      </c>
      <c r="AO4744" s="9">
        <f t="shared" si="9"/>
        <v>0</v>
      </c>
      <c r="AP4744" s="9">
        <f t="shared" si="10"/>
        <v>0</v>
      </c>
      <c r="AQ4744" s="8"/>
    </row>
    <row r="4745" ht="15.75" customHeight="1">
      <c r="A4745" s="7">
        <v>45684.0</v>
      </c>
      <c r="B4745" s="8" t="s">
        <v>10718</v>
      </c>
      <c r="C4745" s="8" t="s">
        <v>10719</v>
      </c>
      <c r="D4745" s="11">
        <v>6.6996600532E10</v>
      </c>
      <c r="E4745" s="8" t="s">
        <v>11833</v>
      </c>
      <c r="F4745" s="8" t="s">
        <v>11834</v>
      </c>
      <c r="G4745" s="8" t="s">
        <v>11843</v>
      </c>
      <c r="H4745" s="8" t="s">
        <v>11865</v>
      </c>
      <c r="I4745" s="8" t="s">
        <v>11845</v>
      </c>
      <c r="J4745" s="8" t="s">
        <v>11846</v>
      </c>
      <c r="K4745" s="8" t="s">
        <v>11837</v>
      </c>
      <c r="L4745" s="8" t="s">
        <v>11851</v>
      </c>
      <c r="M4745" s="8" t="s">
        <v>11841</v>
      </c>
      <c r="N4745" s="12" t="s">
        <v>11</v>
      </c>
      <c r="O4745" s="12" t="s">
        <v>13</v>
      </c>
      <c r="P4745" s="12" t="s">
        <v>49</v>
      </c>
      <c r="Q4745" s="12" t="s">
        <v>15</v>
      </c>
      <c r="R4745" s="12" t="s">
        <v>14</v>
      </c>
      <c r="S4745" s="8"/>
      <c r="T4745" s="8"/>
      <c r="U4745" s="8"/>
      <c r="V4745" s="8"/>
      <c r="W4745" s="8"/>
      <c r="X4745" s="8"/>
      <c r="Y4745" s="8"/>
      <c r="Z4745" s="8"/>
      <c r="AA4745" s="8"/>
      <c r="AB4745" s="8"/>
      <c r="AC4745" s="9">
        <f>ROUNDUP(SUM(VLOOKUP(F4745,'Pontuação'!A$2:B$11,2,FALSE),VLOOKUP(E4745,'Pontuação'!C$2:D$11,2,FALSE),VLOOKUP(H4745,'Pontuação'!I$2:J$11,2,FALSE),VLOOKUP(J4745,'Pontuação'!G$2:H$11,2,FALSE),VLOOKUP(L4745,'Pontuação'!M$2:N$13,2,FALSE)),0)</f>
        <v>1567</v>
      </c>
      <c r="AD4745" s="10">
        <f t="shared" si="1"/>
        <v>157</v>
      </c>
      <c r="AE4745" s="10" t="str">
        <f t="array" ref="AE4745">IFERROR(INDEX('Pontuação'!G$13:G$101, MATCH(AD4745, 'Pontuação'!F$13:F$101, 0)), "Faixa Indefinida")</f>
        <v>C</v>
      </c>
      <c r="AF4745" s="10">
        <f t="shared" si="2"/>
        <v>0</v>
      </c>
      <c r="AG4745" s="10">
        <f t="shared" si="3"/>
        <v>0</v>
      </c>
      <c r="AH4745" s="10">
        <f t="shared" si="4"/>
        <v>1</v>
      </c>
      <c r="AI4745" s="10">
        <f t="shared" si="5"/>
        <v>0</v>
      </c>
      <c r="AJ4745" s="9">
        <f>ROUNDUP(SUM(VLOOKUP(F4745,'Pontuação 3.0'!A$2:B$11,2,FALSE),VLOOKUP(E4745,'Pontuação 3.0'!C$2:D$11,2,FALSE),VLOOKUP(H4745,'Pontuação 3.0'!I$2:J$11,2,FALSE),VLOOKUP(J4745,'Pontuação 3.0'!G$2:H$11,2,FALSE),VLOOKUP(G4745,'Pontuação 3.0'!E$2:F$11,2,FALSE),VLOOKUP(K4745,'Pontuação 3.0'!K$2:L$11,2,FALSE),VLOOKUP(L4745,'Pontuação 3.0'!M$2:N$13,2,FALSE)),0)</f>
        <v>1925</v>
      </c>
      <c r="AK4745" s="9">
        <f t="shared" si="6"/>
        <v>193</v>
      </c>
      <c r="AL4745" s="9" t="str">
        <f t="array" ref="AL4745">IFERROR(INDEX('Pontuação 3.0'!G$13:G$191, MATCH(AK4745, 'Pontuação 3.0'!F$13:F$191, 0)), "Faixa Indefinida")</f>
        <v>C</v>
      </c>
      <c r="AM4745" s="9">
        <f t="shared" si="7"/>
        <v>0</v>
      </c>
      <c r="AN4745" s="9">
        <f t="shared" si="8"/>
        <v>0</v>
      </c>
      <c r="AO4745" s="9">
        <f t="shared" si="9"/>
        <v>1</v>
      </c>
      <c r="AP4745" s="9">
        <f t="shared" si="10"/>
        <v>0</v>
      </c>
      <c r="AQ4745" s="8"/>
    </row>
    <row r="4746" ht="15.75" customHeight="1">
      <c r="A4746" s="7">
        <v>45684.0</v>
      </c>
      <c r="B4746" s="8" t="s">
        <v>10720</v>
      </c>
      <c r="C4746" s="8" t="s">
        <v>10721</v>
      </c>
      <c r="D4746" s="8" t="s">
        <v>10722</v>
      </c>
      <c r="E4746" s="8" t="s">
        <v>11833</v>
      </c>
      <c r="F4746" s="8" t="s">
        <v>11842</v>
      </c>
      <c r="G4746" s="8" t="s">
        <v>11835</v>
      </c>
      <c r="H4746" s="8" t="s">
        <v>11850</v>
      </c>
      <c r="I4746" s="8" t="s">
        <v>11837</v>
      </c>
      <c r="J4746" s="8" t="s">
        <v>11846</v>
      </c>
      <c r="K4746" s="8" t="s">
        <v>11837</v>
      </c>
      <c r="L4746" s="8" t="s">
        <v>11851</v>
      </c>
      <c r="M4746" s="8" t="s">
        <v>11841</v>
      </c>
      <c r="N4746" s="12" t="s">
        <v>11</v>
      </c>
      <c r="O4746" s="12" t="s">
        <v>13</v>
      </c>
      <c r="P4746" s="12" t="s">
        <v>96</v>
      </c>
      <c r="Q4746" s="12" t="s">
        <v>15</v>
      </c>
      <c r="R4746" s="12" t="s">
        <v>20</v>
      </c>
      <c r="S4746" s="8"/>
      <c r="T4746" s="8"/>
      <c r="U4746" s="8"/>
      <c r="V4746" s="8"/>
      <c r="W4746" s="8"/>
      <c r="X4746" s="8"/>
      <c r="Y4746" s="8"/>
      <c r="Z4746" s="8"/>
      <c r="AA4746" s="8"/>
      <c r="AB4746" s="8"/>
      <c r="AC4746" s="9">
        <f>ROUNDUP(SUM(VLOOKUP(F4746,'Pontuação'!A$2:B$11,2,FALSE),VLOOKUP(E4746,'Pontuação'!C$2:D$11,2,FALSE),VLOOKUP(H4746,'Pontuação'!I$2:J$11,2,FALSE),VLOOKUP(J4746,'Pontuação'!G$2:H$11,2,FALSE),VLOOKUP(L4746,'Pontuação'!M$2:N$13,2,FALSE)),0)</f>
        <v>1553</v>
      </c>
      <c r="AD4746" s="10">
        <f t="shared" si="1"/>
        <v>155</v>
      </c>
      <c r="AE4746" s="10" t="str">
        <f t="array" ref="AE4746">IFERROR(INDEX('Pontuação'!G$13:G$101, MATCH(AD4746, 'Pontuação'!F$13:F$101, 0)), "Faixa Indefinida")</f>
        <v>C</v>
      </c>
      <c r="AF4746" s="10">
        <f t="shared" si="2"/>
        <v>0</v>
      </c>
      <c r="AG4746" s="10">
        <f t="shared" si="3"/>
        <v>0</v>
      </c>
      <c r="AH4746" s="10">
        <f t="shared" si="4"/>
        <v>1</v>
      </c>
      <c r="AI4746" s="10">
        <f t="shared" si="5"/>
        <v>0</v>
      </c>
      <c r="AJ4746" s="9">
        <f>ROUNDUP(SUM(VLOOKUP(F4746,'Pontuação 3.0'!A$2:B$11,2,FALSE),VLOOKUP(E4746,'Pontuação 3.0'!C$2:D$11,2,FALSE),VLOOKUP(H4746,'Pontuação 3.0'!I$2:J$11,2,FALSE),VLOOKUP(J4746,'Pontuação 3.0'!G$2:H$11,2,FALSE),VLOOKUP(G4746,'Pontuação 3.0'!E$2:F$11,2,FALSE),VLOOKUP(K4746,'Pontuação 3.0'!K$2:L$11,2,FALSE),VLOOKUP(L4746,'Pontuação 3.0'!M$2:N$13,2,FALSE)),0)</f>
        <v>1982</v>
      </c>
      <c r="AK4746" s="9">
        <f t="shared" si="6"/>
        <v>198</v>
      </c>
      <c r="AL4746" s="9" t="str">
        <f t="array" ref="AL4746">IFERROR(INDEX('Pontuação 3.0'!G$13:G$191, MATCH(AK4746, 'Pontuação 3.0'!F$13:F$191, 0)), "Faixa Indefinida")</f>
        <v>C</v>
      </c>
      <c r="AM4746" s="9">
        <f t="shared" si="7"/>
        <v>0</v>
      </c>
      <c r="AN4746" s="9">
        <f t="shared" si="8"/>
        <v>0</v>
      </c>
      <c r="AO4746" s="9">
        <f t="shared" si="9"/>
        <v>1</v>
      </c>
      <c r="AP4746" s="9">
        <f t="shared" si="10"/>
        <v>0</v>
      </c>
      <c r="AQ4746" s="8"/>
    </row>
    <row r="4747" ht="15.75" customHeight="1">
      <c r="A4747" s="7">
        <v>45684.0</v>
      </c>
      <c r="B4747" s="8" t="s">
        <v>10723</v>
      </c>
      <c r="C4747" s="8" t="s">
        <v>10724</v>
      </c>
      <c r="D4747" s="11">
        <v>1.6993474416E10</v>
      </c>
      <c r="E4747" s="8" t="s">
        <v>11833</v>
      </c>
      <c r="F4747" s="8" t="s">
        <v>11834</v>
      </c>
      <c r="G4747" s="8" t="s">
        <v>11843</v>
      </c>
      <c r="H4747" s="8" t="s">
        <v>11844</v>
      </c>
      <c r="I4747" s="8" t="s">
        <v>11837</v>
      </c>
      <c r="J4747" s="8" t="s">
        <v>11852</v>
      </c>
      <c r="K4747" s="8" t="s">
        <v>11837</v>
      </c>
      <c r="L4747" s="8" t="s">
        <v>11847</v>
      </c>
      <c r="M4747" s="8" t="s">
        <v>11849</v>
      </c>
      <c r="N4747" s="12" t="s">
        <v>11</v>
      </c>
      <c r="O4747" s="12" t="s">
        <v>13</v>
      </c>
      <c r="P4747" s="12" t="s">
        <v>23</v>
      </c>
      <c r="Q4747" s="12" t="s">
        <v>24</v>
      </c>
      <c r="R4747" s="12" t="s">
        <v>14</v>
      </c>
      <c r="S4747" s="8"/>
      <c r="T4747" s="8"/>
      <c r="U4747" s="8"/>
      <c r="V4747" s="8"/>
      <c r="W4747" s="8"/>
      <c r="X4747" s="8"/>
      <c r="Y4747" s="8"/>
      <c r="Z4747" s="8"/>
      <c r="AA4747" s="8"/>
      <c r="AB4747" s="8"/>
      <c r="AC4747" s="9">
        <f>ROUNDUP(SUM(VLOOKUP(F4747,'Pontuação'!A$2:B$11,2,FALSE),VLOOKUP(E4747,'Pontuação'!C$2:D$11,2,FALSE),VLOOKUP(H4747,'Pontuação'!I$2:J$11,2,FALSE),VLOOKUP(J4747,'Pontuação'!G$2:H$11,2,FALSE),VLOOKUP(L4747,'Pontuação'!M$2:N$13,2,FALSE)),0)</f>
        <v>1820</v>
      </c>
      <c r="AD4747" s="10">
        <f t="shared" si="1"/>
        <v>182</v>
      </c>
      <c r="AE4747" s="10" t="str">
        <f t="array" ref="AE4747">IFERROR(INDEX('Pontuação'!G$13:G$101, MATCH(AD4747, 'Pontuação'!F$13:F$101, 0)), "Faixa Indefinida")</f>
        <v>B</v>
      </c>
      <c r="AF4747" s="10">
        <f t="shared" si="2"/>
        <v>0</v>
      </c>
      <c r="AG4747" s="10">
        <f t="shared" si="3"/>
        <v>1</v>
      </c>
      <c r="AH4747" s="10">
        <f t="shared" si="4"/>
        <v>0</v>
      </c>
      <c r="AI4747" s="10">
        <f t="shared" si="5"/>
        <v>0</v>
      </c>
      <c r="AJ4747" s="9">
        <f>ROUNDUP(SUM(VLOOKUP(F4747,'Pontuação 3.0'!A$2:B$11,2,FALSE),VLOOKUP(E4747,'Pontuação 3.0'!C$2:D$11,2,FALSE),VLOOKUP(H4747,'Pontuação 3.0'!I$2:J$11,2,FALSE),VLOOKUP(J4747,'Pontuação 3.0'!G$2:H$11,2,FALSE),VLOOKUP(G4747,'Pontuação 3.0'!E$2:F$11,2,FALSE),VLOOKUP(K4747,'Pontuação 3.0'!K$2:L$11,2,FALSE),VLOOKUP(L4747,'Pontuação 3.0'!M$2:N$13,2,FALSE)),0)</f>
        <v>2314</v>
      </c>
      <c r="AK4747" s="9">
        <f t="shared" si="6"/>
        <v>231</v>
      </c>
      <c r="AL4747" s="9" t="str">
        <f t="array" ref="AL4747">IFERROR(INDEX('Pontuação 3.0'!G$13:G$191, MATCH(AK4747, 'Pontuação 3.0'!F$13:F$191, 0)), "Faixa Indefinida")</f>
        <v>B</v>
      </c>
      <c r="AM4747" s="9">
        <f t="shared" si="7"/>
        <v>0</v>
      </c>
      <c r="AN4747" s="9">
        <f t="shared" si="8"/>
        <v>1</v>
      </c>
      <c r="AO4747" s="9">
        <f t="shared" si="9"/>
        <v>0</v>
      </c>
      <c r="AP4747" s="9">
        <f t="shared" si="10"/>
        <v>0</v>
      </c>
      <c r="AQ4747" s="8"/>
    </row>
    <row r="4748" ht="15.75" customHeight="1">
      <c r="A4748" s="7">
        <v>45684.0</v>
      </c>
      <c r="B4748" s="8" t="s">
        <v>10725</v>
      </c>
      <c r="C4748" s="8" t="s">
        <v>10726</v>
      </c>
      <c r="D4748" s="11">
        <v>8.1995282949E10</v>
      </c>
      <c r="E4748" s="8" t="s">
        <v>11833</v>
      </c>
      <c r="F4748" s="8" t="s">
        <v>11876</v>
      </c>
      <c r="G4748" s="8" t="s">
        <v>11867</v>
      </c>
      <c r="H4748" s="8" t="s">
        <v>11850</v>
      </c>
      <c r="I4748" s="8" t="s">
        <v>11845</v>
      </c>
      <c r="J4748" s="8" t="s">
        <v>11846</v>
      </c>
      <c r="K4748" s="8" t="s">
        <v>11837</v>
      </c>
      <c r="L4748" s="8" t="s">
        <v>11851</v>
      </c>
      <c r="M4748" s="8" t="s">
        <v>11841</v>
      </c>
      <c r="N4748" s="12" t="s">
        <v>11</v>
      </c>
      <c r="O4748" s="12" t="s">
        <v>13</v>
      </c>
      <c r="P4748" s="12" t="s">
        <v>37</v>
      </c>
      <c r="Q4748" s="12" t="s">
        <v>4765</v>
      </c>
      <c r="R4748" s="12" t="s">
        <v>20</v>
      </c>
      <c r="S4748" s="8"/>
      <c r="T4748" s="8"/>
      <c r="U4748" s="8"/>
      <c r="V4748" s="8"/>
      <c r="W4748" s="8"/>
      <c r="X4748" s="8"/>
      <c r="Y4748" s="8"/>
      <c r="Z4748" s="8"/>
      <c r="AA4748" s="8"/>
      <c r="AB4748" s="8"/>
      <c r="AC4748" s="9">
        <f>ROUNDUP(SUM(VLOOKUP(F4748,'Pontuação'!A$2:B$11,2,FALSE),VLOOKUP(E4748,'Pontuação'!C$2:D$11,2,FALSE),VLOOKUP(H4748,'Pontuação'!I$2:J$11,2,FALSE),VLOOKUP(J4748,'Pontuação'!G$2:H$11,2,FALSE),VLOOKUP(L4748,'Pontuação'!M$2:N$13,2,FALSE)),0)</f>
        <v>1488</v>
      </c>
      <c r="AD4748" s="10">
        <f t="shared" si="1"/>
        <v>149</v>
      </c>
      <c r="AE4748" s="10" t="str">
        <f t="array" ref="AE4748">IFERROR(INDEX('Pontuação'!G$13:G$101, MATCH(AD4748, 'Pontuação'!F$13:F$101, 0)), "Faixa Indefinida")</f>
        <v>C</v>
      </c>
      <c r="AF4748" s="10">
        <f t="shared" si="2"/>
        <v>0</v>
      </c>
      <c r="AG4748" s="10">
        <f t="shared" si="3"/>
        <v>0</v>
      </c>
      <c r="AH4748" s="10">
        <f t="shared" si="4"/>
        <v>1</v>
      </c>
      <c r="AI4748" s="10">
        <f t="shared" si="5"/>
        <v>0</v>
      </c>
      <c r="AJ4748" s="9">
        <f>ROUNDUP(SUM(VLOOKUP(F4748,'Pontuação 3.0'!A$2:B$11,2,FALSE),VLOOKUP(E4748,'Pontuação 3.0'!C$2:D$11,2,FALSE),VLOOKUP(H4748,'Pontuação 3.0'!I$2:J$11,2,FALSE),VLOOKUP(J4748,'Pontuação 3.0'!G$2:H$11,2,FALSE),VLOOKUP(G4748,'Pontuação 3.0'!E$2:F$11,2,FALSE),VLOOKUP(K4748,'Pontuação 3.0'!K$2:L$11,2,FALSE),VLOOKUP(L4748,'Pontuação 3.0'!M$2:N$13,2,FALSE)),0)</f>
        <v>1654</v>
      </c>
      <c r="AK4748" s="9">
        <f t="shared" si="6"/>
        <v>165</v>
      </c>
      <c r="AL4748" s="9" t="str">
        <f t="array" ref="AL4748">IFERROR(INDEX('Pontuação 3.0'!G$13:G$191, MATCH(AK4748, 'Pontuação 3.0'!F$13:F$191, 0)), "Faixa Indefinida")</f>
        <v>D</v>
      </c>
      <c r="AM4748" s="9">
        <f t="shared" si="7"/>
        <v>0</v>
      </c>
      <c r="AN4748" s="9">
        <f t="shared" si="8"/>
        <v>0</v>
      </c>
      <c r="AO4748" s="9">
        <f t="shared" si="9"/>
        <v>0</v>
      </c>
      <c r="AP4748" s="9">
        <f t="shared" si="10"/>
        <v>1</v>
      </c>
      <c r="AQ4748" s="8"/>
    </row>
    <row r="4749" ht="15.75" customHeight="1">
      <c r="A4749" s="7">
        <v>45684.0</v>
      </c>
      <c r="B4749" s="8" t="s">
        <v>10735</v>
      </c>
      <c r="C4749" s="8" t="s">
        <v>10736</v>
      </c>
      <c r="D4749" s="11">
        <v>8.1998068719E10</v>
      </c>
      <c r="E4749" s="8" t="s">
        <v>11868</v>
      </c>
      <c r="F4749" s="8" t="s">
        <v>11854</v>
      </c>
      <c r="G4749" s="8" t="s">
        <v>11843</v>
      </c>
      <c r="H4749" s="8" t="s">
        <v>11850</v>
      </c>
      <c r="I4749" s="8" t="s">
        <v>11845</v>
      </c>
      <c r="J4749" s="8" t="s">
        <v>11846</v>
      </c>
      <c r="K4749" s="8" t="s">
        <v>11837</v>
      </c>
      <c r="L4749" s="8" t="s">
        <v>11851</v>
      </c>
      <c r="M4749" s="8" t="s">
        <v>11853</v>
      </c>
      <c r="N4749" s="12" t="s">
        <v>11</v>
      </c>
      <c r="O4749" s="12" t="s">
        <v>13</v>
      </c>
      <c r="P4749" s="12" t="s">
        <v>23</v>
      </c>
      <c r="Q4749" s="12" t="s">
        <v>15</v>
      </c>
      <c r="R4749" s="12" t="s">
        <v>20</v>
      </c>
      <c r="S4749" s="8"/>
      <c r="T4749" s="8"/>
      <c r="U4749" s="8"/>
      <c r="V4749" s="8"/>
      <c r="W4749" s="8"/>
      <c r="X4749" s="8"/>
      <c r="Y4749" s="8"/>
      <c r="Z4749" s="8"/>
      <c r="AA4749" s="8"/>
      <c r="AB4749" s="8"/>
      <c r="AC4749" s="9">
        <f>ROUNDUP(SUM(VLOOKUP(F4749,'Pontuação'!A$2:B$11,2,FALSE),VLOOKUP(E4749,'Pontuação'!C$2:D$11,2,FALSE),VLOOKUP(H4749,'Pontuação'!I$2:J$11,2,FALSE),VLOOKUP(J4749,'Pontuação'!G$2:H$11,2,FALSE),VLOOKUP(L4749,'Pontuação'!M$2:N$13,2,FALSE)),0)</f>
        <v>1562</v>
      </c>
      <c r="AD4749" s="10">
        <f t="shared" si="1"/>
        <v>156</v>
      </c>
      <c r="AE4749" s="10" t="str">
        <f t="array" ref="AE4749">IFERROR(INDEX('Pontuação'!G$13:G$101, MATCH(AD4749, 'Pontuação'!F$13:F$101, 0)), "Faixa Indefinida")</f>
        <v>C</v>
      </c>
      <c r="AF4749" s="10">
        <f t="shared" si="2"/>
        <v>0</v>
      </c>
      <c r="AG4749" s="10">
        <f t="shared" si="3"/>
        <v>0</v>
      </c>
      <c r="AH4749" s="10">
        <f t="shared" si="4"/>
        <v>1</v>
      </c>
      <c r="AI4749" s="10">
        <f t="shared" si="5"/>
        <v>0</v>
      </c>
      <c r="AJ4749" s="9">
        <f>ROUNDUP(SUM(VLOOKUP(F4749,'Pontuação 3.0'!A$2:B$11,2,FALSE),VLOOKUP(E4749,'Pontuação 3.0'!C$2:D$11,2,FALSE),VLOOKUP(H4749,'Pontuação 3.0'!I$2:J$11,2,FALSE),VLOOKUP(J4749,'Pontuação 3.0'!G$2:H$11,2,FALSE),VLOOKUP(G4749,'Pontuação 3.0'!E$2:F$11,2,FALSE),VLOOKUP(K4749,'Pontuação 3.0'!K$2:L$11,2,FALSE),VLOOKUP(L4749,'Pontuação 3.0'!M$2:N$13,2,FALSE)),0)</f>
        <v>2077</v>
      </c>
      <c r="AK4749" s="9">
        <f t="shared" si="6"/>
        <v>208</v>
      </c>
      <c r="AL4749" s="9" t="str">
        <f t="array" ref="AL4749">IFERROR(INDEX('Pontuação 3.0'!G$13:G$191, MATCH(AK4749, 'Pontuação 3.0'!F$13:F$191, 0)), "Faixa Indefinida")</f>
        <v>C</v>
      </c>
      <c r="AM4749" s="9">
        <f t="shared" si="7"/>
        <v>0</v>
      </c>
      <c r="AN4749" s="9">
        <f t="shared" si="8"/>
        <v>0</v>
      </c>
      <c r="AO4749" s="9">
        <f t="shared" si="9"/>
        <v>1</v>
      </c>
      <c r="AP4749" s="9">
        <f t="shared" si="10"/>
        <v>0</v>
      </c>
      <c r="AQ4749" s="8"/>
    </row>
    <row r="4750" ht="15.75" customHeight="1">
      <c r="A4750" s="7">
        <v>45684.0</v>
      </c>
      <c r="B4750" s="8" t="s">
        <v>10733</v>
      </c>
      <c r="C4750" s="8" t="s">
        <v>10734</v>
      </c>
      <c r="D4750" s="11">
        <v>4.7999968315E10</v>
      </c>
      <c r="E4750" s="8" t="s">
        <v>11833</v>
      </c>
      <c r="F4750" s="8" t="s">
        <v>11842</v>
      </c>
      <c r="G4750" s="8" t="s">
        <v>11843</v>
      </c>
      <c r="H4750" s="8" t="s">
        <v>11850</v>
      </c>
      <c r="I4750" s="8" t="s">
        <v>11837</v>
      </c>
      <c r="J4750" s="8" t="s">
        <v>11846</v>
      </c>
      <c r="K4750" s="8" t="s">
        <v>11837</v>
      </c>
      <c r="L4750" s="8" t="s">
        <v>11851</v>
      </c>
      <c r="M4750" s="8" t="s">
        <v>11841</v>
      </c>
      <c r="N4750" s="12" t="s">
        <v>11</v>
      </c>
      <c r="O4750" s="12" t="s">
        <v>13</v>
      </c>
      <c r="P4750" s="12" t="s">
        <v>37</v>
      </c>
      <c r="Q4750" s="12" t="s">
        <v>143</v>
      </c>
      <c r="R4750" s="12" t="s">
        <v>14</v>
      </c>
      <c r="S4750" s="8"/>
      <c r="T4750" s="8"/>
      <c r="U4750" s="8"/>
      <c r="V4750" s="8"/>
      <c r="W4750" s="8"/>
      <c r="X4750" s="8"/>
      <c r="Y4750" s="8"/>
      <c r="Z4750" s="8"/>
      <c r="AA4750" s="8"/>
      <c r="AB4750" s="8"/>
      <c r="AC4750" s="9">
        <f>ROUNDUP(SUM(VLOOKUP(F4750,'Pontuação'!A$2:B$11,2,FALSE),VLOOKUP(E4750,'Pontuação'!C$2:D$11,2,FALSE),VLOOKUP(H4750,'Pontuação'!I$2:J$11,2,FALSE),VLOOKUP(J4750,'Pontuação'!G$2:H$11,2,FALSE),VLOOKUP(L4750,'Pontuação'!M$2:N$13,2,FALSE)),0)</f>
        <v>1553</v>
      </c>
      <c r="AD4750" s="10">
        <f t="shared" si="1"/>
        <v>155</v>
      </c>
      <c r="AE4750" s="10" t="str">
        <f t="array" ref="AE4750">IFERROR(INDEX('Pontuação'!G$13:G$101, MATCH(AD4750, 'Pontuação'!F$13:F$101, 0)), "Faixa Indefinida")</f>
        <v>C</v>
      </c>
      <c r="AF4750" s="10">
        <f t="shared" si="2"/>
        <v>0</v>
      </c>
      <c r="AG4750" s="10">
        <f t="shared" si="3"/>
        <v>0</v>
      </c>
      <c r="AH4750" s="10">
        <f t="shared" si="4"/>
        <v>1</v>
      </c>
      <c r="AI4750" s="10">
        <f t="shared" si="5"/>
        <v>0</v>
      </c>
      <c r="AJ4750" s="9">
        <f>ROUNDUP(SUM(VLOOKUP(F4750,'Pontuação 3.0'!A$2:B$11,2,FALSE),VLOOKUP(E4750,'Pontuação 3.0'!C$2:D$11,2,FALSE),VLOOKUP(H4750,'Pontuação 3.0'!I$2:J$11,2,FALSE),VLOOKUP(J4750,'Pontuação 3.0'!G$2:H$11,2,FALSE),VLOOKUP(G4750,'Pontuação 3.0'!E$2:F$11,2,FALSE),VLOOKUP(K4750,'Pontuação 3.0'!K$2:L$11,2,FALSE),VLOOKUP(L4750,'Pontuação 3.0'!M$2:N$13,2,FALSE)),0)</f>
        <v>2122</v>
      </c>
      <c r="AK4750" s="9">
        <f t="shared" si="6"/>
        <v>212</v>
      </c>
      <c r="AL4750" s="9" t="str">
        <f t="array" ref="AL4750">IFERROR(INDEX('Pontuação 3.0'!G$13:G$191, MATCH(AK4750, 'Pontuação 3.0'!F$13:F$191, 0)), "Faixa Indefinida")</f>
        <v>C</v>
      </c>
      <c r="AM4750" s="9">
        <f t="shared" si="7"/>
        <v>0</v>
      </c>
      <c r="AN4750" s="9">
        <f t="shared" si="8"/>
        <v>0</v>
      </c>
      <c r="AO4750" s="9">
        <f t="shared" si="9"/>
        <v>1</v>
      </c>
      <c r="AP4750" s="9">
        <f t="shared" si="10"/>
        <v>0</v>
      </c>
      <c r="AQ4750" s="8"/>
    </row>
    <row r="4751" ht="15.75" customHeight="1">
      <c r="A4751" s="7">
        <v>45684.0</v>
      </c>
      <c r="B4751" s="8" t="s">
        <v>10737</v>
      </c>
      <c r="C4751" s="8" t="s">
        <v>10738</v>
      </c>
      <c r="D4751" s="11">
        <v>9.2985946598E10</v>
      </c>
      <c r="E4751" s="8" t="s">
        <v>11868</v>
      </c>
      <c r="F4751" s="8" t="s">
        <v>11842</v>
      </c>
      <c r="G4751" s="8" t="s">
        <v>11835</v>
      </c>
      <c r="H4751" s="8" t="s">
        <v>11850</v>
      </c>
      <c r="I4751" s="8" t="s">
        <v>11845</v>
      </c>
      <c r="J4751" s="8" t="s">
        <v>11846</v>
      </c>
      <c r="K4751" s="8" t="s">
        <v>11837</v>
      </c>
      <c r="L4751" s="8" t="s">
        <v>11851</v>
      </c>
      <c r="M4751" s="8" t="s">
        <v>11841</v>
      </c>
      <c r="N4751" s="12" t="s">
        <v>11</v>
      </c>
      <c r="O4751" s="12" t="s">
        <v>13</v>
      </c>
      <c r="P4751" s="12" t="s">
        <v>96</v>
      </c>
      <c r="Q4751" s="12" t="s">
        <v>15</v>
      </c>
      <c r="R4751" s="12" t="s">
        <v>20</v>
      </c>
      <c r="S4751" s="8"/>
      <c r="T4751" s="8"/>
      <c r="U4751" s="8"/>
      <c r="V4751" s="8"/>
      <c r="W4751" s="8"/>
      <c r="X4751" s="8"/>
      <c r="Y4751" s="8"/>
      <c r="Z4751" s="8"/>
      <c r="AA4751" s="8"/>
      <c r="AB4751" s="8"/>
      <c r="AC4751" s="9">
        <f>ROUNDUP(SUM(VLOOKUP(F4751,'Pontuação'!A$2:B$11,2,FALSE),VLOOKUP(E4751,'Pontuação'!C$2:D$11,2,FALSE),VLOOKUP(H4751,'Pontuação'!I$2:J$11,2,FALSE),VLOOKUP(J4751,'Pontuação'!G$2:H$11,2,FALSE),VLOOKUP(L4751,'Pontuação'!M$2:N$13,2,FALSE)),0)</f>
        <v>1557</v>
      </c>
      <c r="AD4751" s="10">
        <f t="shared" si="1"/>
        <v>156</v>
      </c>
      <c r="AE4751" s="10" t="str">
        <f t="array" ref="AE4751">IFERROR(INDEX('Pontuação'!G$13:G$101, MATCH(AD4751, 'Pontuação'!F$13:F$101, 0)), "Faixa Indefinida")</f>
        <v>C</v>
      </c>
      <c r="AF4751" s="10">
        <f t="shared" si="2"/>
        <v>0</v>
      </c>
      <c r="AG4751" s="10">
        <f t="shared" si="3"/>
        <v>0</v>
      </c>
      <c r="AH4751" s="10">
        <f t="shared" si="4"/>
        <v>1</v>
      </c>
      <c r="AI4751" s="10">
        <f t="shared" si="5"/>
        <v>0</v>
      </c>
      <c r="AJ4751" s="9">
        <f>ROUNDUP(SUM(VLOOKUP(F4751,'Pontuação 3.0'!A$2:B$11,2,FALSE),VLOOKUP(E4751,'Pontuação 3.0'!C$2:D$11,2,FALSE),VLOOKUP(H4751,'Pontuação 3.0'!I$2:J$11,2,FALSE),VLOOKUP(J4751,'Pontuação 3.0'!G$2:H$11,2,FALSE),VLOOKUP(G4751,'Pontuação 3.0'!E$2:F$11,2,FALSE),VLOOKUP(K4751,'Pontuação 3.0'!K$2:L$11,2,FALSE),VLOOKUP(L4751,'Pontuação 3.0'!M$2:N$13,2,FALSE)),0)</f>
        <v>1952</v>
      </c>
      <c r="AK4751" s="9">
        <f t="shared" si="6"/>
        <v>195</v>
      </c>
      <c r="AL4751" s="9" t="str">
        <f t="array" ref="AL4751">IFERROR(INDEX('Pontuação 3.0'!G$13:G$191, MATCH(AK4751, 'Pontuação 3.0'!F$13:F$191, 0)), "Faixa Indefinida")</f>
        <v>C</v>
      </c>
      <c r="AM4751" s="9">
        <f t="shared" si="7"/>
        <v>0</v>
      </c>
      <c r="AN4751" s="9">
        <f t="shared" si="8"/>
        <v>0</v>
      </c>
      <c r="AO4751" s="9">
        <f t="shared" si="9"/>
        <v>1</v>
      </c>
      <c r="AP4751" s="9">
        <f t="shared" si="10"/>
        <v>0</v>
      </c>
      <c r="AQ4751" s="8"/>
    </row>
    <row r="4752" ht="15.75" customHeight="1">
      <c r="A4752" s="7">
        <v>45684.0</v>
      </c>
      <c r="B4752" s="8" t="s">
        <v>10739</v>
      </c>
      <c r="C4752" s="8" t="s">
        <v>10740</v>
      </c>
      <c r="D4752" s="11">
        <v>1.198707283E10</v>
      </c>
      <c r="E4752" s="8" t="s">
        <v>11833</v>
      </c>
      <c r="F4752" s="8" t="s">
        <v>11854</v>
      </c>
      <c r="G4752" s="8" t="s">
        <v>11835</v>
      </c>
      <c r="H4752" s="8" t="s">
        <v>11844</v>
      </c>
      <c r="I4752" s="8" t="s">
        <v>11837</v>
      </c>
      <c r="J4752" s="8" t="s">
        <v>11852</v>
      </c>
      <c r="K4752" s="8" t="s">
        <v>11837</v>
      </c>
      <c r="L4752" s="8" t="s">
        <v>11851</v>
      </c>
      <c r="M4752" s="8" t="s">
        <v>11853</v>
      </c>
      <c r="N4752" s="12" t="s">
        <v>11</v>
      </c>
      <c r="O4752" s="12" t="s">
        <v>13</v>
      </c>
      <c r="P4752" s="12" t="s">
        <v>49</v>
      </c>
      <c r="Q4752" s="12" t="s">
        <v>15</v>
      </c>
      <c r="R4752" s="12" t="s">
        <v>20</v>
      </c>
      <c r="S4752" s="8"/>
      <c r="T4752" s="8"/>
      <c r="U4752" s="8"/>
      <c r="V4752" s="8"/>
      <c r="W4752" s="8"/>
      <c r="X4752" s="8"/>
      <c r="Y4752" s="8"/>
      <c r="Z4752" s="8"/>
      <c r="AA4752" s="8"/>
      <c r="AB4752" s="8"/>
      <c r="AC4752" s="9">
        <f>ROUNDUP(SUM(VLOOKUP(F4752,'Pontuação'!A$2:B$11,2,FALSE),VLOOKUP(E4752,'Pontuação'!C$2:D$11,2,FALSE),VLOOKUP(H4752,'Pontuação'!I$2:J$11,2,FALSE),VLOOKUP(J4752,'Pontuação'!G$2:H$11,2,FALSE),VLOOKUP(L4752,'Pontuação'!M$2:N$13,2,FALSE)),0)</f>
        <v>1705</v>
      </c>
      <c r="AD4752" s="10">
        <f t="shared" si="1"/>
        <v>171</v>
      </c>
      <c r="AE4752" s="10" t="str">
        <f t="array" ref="AE4752">IFERROR(INDEX('Pontuação'!G$13:G$101, MATCH(AD4752, 'Pontuação'!F$13:F$101, 0)), "Faixa Indefinida")</f>
        <v>B</v>
      </c>
      <c r="AF4752" s="10">
        <f t="shared" si="2"/>
        <v>0</v>
      </c>
      <c r="AG4752" s="10">
        <f t="shared" si="3"/>
        <v>1</v>
      </c>
      <c r="AH4752" s="10">
        <f t="shared" si="4"/>
        <v>0</v>
      </c>
      <c r="AI4752" s="10">
        <f t="shared" si="5"/>
        <v>0</v>
      </c>
      <c r="AJ4752" s="9">
        <f>ROUNDUP(SUM(VLOOKUP(F4752,'Pontuação 3.0'!A$2:B$11,2,FALSE),VLOOKUP(E4752,'Pontuação 3.0'!C$2:D$11,2,FALSE),VLOOKUP(H4752,'Pontuação 3.0'!I$2:J$11,2,FALSE),VLOOKUP(J4752,'Pontuação 3.0'!G$2:H$11,2,FALSE),VLOOKUP(G4752,'Pontuação 3.0'!E$2:F$11,2,FALSE),VLOOKUP(K4752,'Pontuação 3.0'!K$2:L$11,2,FALSE),VLOOKUP(L4752,'Pontuação 3.0'!M$2:N$13,2,FALSE)),0)</f>
        <v>2206</v>
      </c>
      <c r="AK4752" s="9">
        <f t="shared" si="6"/>
        <v>221</v>
      </c>
      <c r="AL4752" s="9" t="str">
        <f t="array" ref="AL4752">IFERROR(INDEX('Pontuação 3.0'!G$13:G$191, MATCH(AK4752, 'Pontuação 3.0'!F$13:F$191, 0)), "Faixa Indefinida")</f>
        <v>B</v>
      </c>
      <c r="AM4752" s="9">
        <f t="shared" si="7"/>
        <v>0</v>
      </c>
      <c r="AN4752" s="9">
        <f t="shared" si="8"/>
        <v>1</v>
      </c>
      <c r="AO4752" s="9">
        <f t="shared" si="9"/>
        <v>0</v>
      </c>
      <c r="AP4752" s="9">
        <f t="shared" si="10"/>
        <v>0</v>
      </c>
      <c r="AQ4752" s="8"/>
    </row>
    <row r="4753" ht="15.75" customHeight="1">
      <c r="A4753" s="7">
        <v>45684.0</v>
      </c>
      <c r="B4753" s="8" t="s">
        <v>10741</v>
      </c>
      <c r="C4753" s="8" t="s">
        <v>10742</v>
      </c>
      <c r="D4753" s="11">
        <v>1.8996707785E10</v>
      </c>
      <c r="E4753" s="8" t="s">
        <v>11833</v>
      </c>
      <c r="F4753" s="8" t="s">
        <v>11834</v>
      </c>
      <c r="G4753" s="8" t="s">
        <v>11843</v>
      </c>
      <c r="H4753" s="8" t="s">
        <v>11844</v>
      </c>
      <c r="I4753" s="8" t="s">
        <v>11845</v>
      </c>
      <c r="J4753" s="8" t="s">
        <v>11852</v>
      </c>
      <c r="K4753" s="8" t="s">
        <v>11837</v>
      </c>
      <c r="L4753" s="8" t="s">
        <v>11840</v>
      </c>
      <c r="M4753" s="8" t="s">
        <v>11849</v>
      </c>
      <c r="N4753" s="12" t="s">
        <v>11</v>
      </c>
      <c r="O4753" s="12" t="s">
        <v>13</v>
      </c>
      <c r="P4753" s="12" t="s">
        <v>27</v>
      </c>
      <c r="Q4753" s="12" t="s">
        <v>15</v>
      </c>
      <c r="R4753" s="12" t="s">
        <v>20</v>
      </c>
      <c r="S4753" s="8"/>
      <c r="T4753" s="8"/>
      <c r="U4753" s="8"/>
      <c r="V4753" s="8"/>
      <c r="W4753" s="8"/>
      <c r="X4753" s="8"/>
      <c r="Y4753" s="8"/>
      <c r="Z4753" s="8"/>
      <c r="AA4753" s="8"/>
      <c r="AB4753" s="8"/>
      <c r="AC4753" s="9">
        <f>ROUNDUP(SUM(VLOOKUP(F4753,'Pontuação'!A$2:B$11,2,FALSE),VLOOKUP(E4753,'Pontuação'!C$2:D$11,2,FALSE),VLOOKUP(H4753,'Pontuação'!I$2:J$11,2,FALSE),VLOOKUP(J4753,'Pontuação'!G$2:H$11,2,FALSE),VLOOKUP(L4753,'Pontuação'!M$2:N$13,2,FALSE)),0)</f>
        <v>1732</v>
      </c>
      <c r="AD4753" s="10">
        <f t="shared" si="1"/>
        <v>173</v>
      </c>
      <c r="AE4753" s="10" t="str">
        <f t="array" ref="AE4753">IFERROR(INDEX('Pontuação'!G$13:G$101, MATCH(AD4753, 'Pontuação'!F$13:F$101, 0)), "Faixa Indefinida")</f>
        <v>B</v>
      </c>
      <c r="AF4753" s="10">
        <f t="shared" si="2"/>
        <v>0</v>
      </c>
      <c r="AG4753" s="10">
        <f t="shared" si="3"/>
        <v>1</v>
      </c>
      <c r="AH4753" s="10">
        <f t="shared" si="4"/>
        <v>0</v>
      </c>
      <c r="AI4753" s="10">
        <f t="shared" si="5"/>
        <v>0</v>
      </c>
      <c r="AJ4753" s="9">
        <f>ROUNDUP(SUM(VLOOKUP(F4753,'Pontuação 3.0'!A$2:B$11,2,FALSE),VLOOKUP(E4753,'Pontuação 3.0'!C$2:D$11,2,FALSE),VLOOKUP(H4753,'Pontuação 3.0'!I$2:J$11,2,FALSE),VLOOKUP(J4753,'Pontuação 3.0'!G$2:H$11,2,FALSE),VLOOKUP(G4753,'Pontuação 3.0'!E$2:F$11,2,FALSE),VLOOKUP(K4753,'Pontuação 3.0'!K$2:L$11,2,FALSE),VLOOKUP(L4753,'Pontuação 3.0'!M$2:N$13,2,FALSE)),0)</f>
        <v>2206</v>
      </c>
      <c r="AK4753" s="9">
        <f t="shared" si="6"/>
        <v>221</v>
      </c>
      <c r="AL4753" s="9" t="str">
        <f t="array" ref="AL4753">IFERROR(INDEX('Pontuação 3.0'!G$13:G$191, MATCH(AK4753, 'Pontuação 3.0'!F$13:F$191, 0)), "Faixa Indefinida")</f>
        <v>B</v>
      </c>
      <c r="AM4753" s="9">
        <f t="shared" si="7"/>
        <v>0</v>
      </c>
      <c r="AN4753" s="9">
        <f t="shared" si="8"/>
        <v>1</v>
      </c>
      <c r="AO4753" s="9">
        <f t="shared" si="9"/>
        <v>0</v>
      </c>
      <c r="AP4753" s="9">
        <f t="shared" si="10"/>
        <v>0</v>
      </c>
      <c r="AQ4753" s="8"/>
    </row>
    <row r="4754" ht="15.75" customHeight="1">
      <c r="A4754" s="7">
        <v>45684.0</v>
      </c>
      <c r="B4754" s="8" t="s">
        <v>10743</v>
      </c>
      <c r="C4754" s="8" t="s">
        <v>10744</v>
      </c>
      <c r="D4754" s="13" t="s">
        <v>12151</v>
      </c>
      <c r="E4754" s="8" t="s">
        <v>11833</v>
      </c>
      <c r="F4754" s="8" t="s">
        <v>11842</v>
      </c>
      <c r="G4754" s="8" t="s">
        <v>11835</v>
      </c>
      <c r="H4754" s="8" t="s">
        <v>11850</v>
      </c>
      <c r="I4754" s="8" t="s">
        <v>11837</v>
      </c>
      <c r="J4754" s="8" t="s">
        <v>11846</v>
      </c>
      <c r="K4754" s="8" t="s">
        <v>11837</v>
      </c>
      <c r="L4754" s="8" t="s">
        <v>11847</v>
      </c>
      <c r="M4754" s="8" t="s">
        <v>11848</v>
      </c>
      <c r="N4754" s="12" t="s">
        <v>11</v>
      </c>
      <c r="O4754" s="12" t="s">
        <v>13</v>
      </c>
      <c r="P4754" s="12" t="s">
        <v>37</v>
      </c>
      <c r="Q4754" s="12" t="s">
        <v>15</v>
      </c>
      <c r="R4754" s="12" t="s">
        <v>20</v>
      </c>
      <c r="S4754" s="8"/>
      <c r="T4754" s="8"/>
      <c r="U4754" s="8"/>
      <c r="V4754" s="8"/>
      <c r="W4754" s="8"/>
      <c r="X4754" s="8"/>
      <c r="Y4754" s="8"/>
      <c r="Z4754" s="8"/>
      <c r="AA4754" s="8"/>
      <c r="AB4754" s="8"/>
      <c r="AC4754" s="9">
        <f>ROUNDUP(SUM(VLOOKUP(F4754,'Pontuação'!A$2:B$11,2,FALSE),VLOOKUP(E4754,'Pontuação'!C$2:D$11,2,FALSE),VLOOKUP(H4754,'Pontuação'!I$2:J$11,2,FALSE),VLOOKUP(J4754,'Pontuação'!G$2:H$11,2,FALSE),VLOOKUP(L4754,'Pontuação'!M$2:N$13,2,FALSE)),0)</f>
        <v>1685</v>
      </c>
      <c r="AD4754" s="10">
        <f t="shared" si="1"/>
        <v>169</v>
      </c>
      <c r="AE4754" s="10" t="str">
        <f t="array" ref="AE4754">IFERROR(INDEX('Pontuação'!G$13:G$101, MATCH(AD4754, 'Pontuação'!F$13:F$101, 0)), "Faixa Indefinida")</f>
        <v>B</v>
      </c>
      <c r="AF4754" s="10">
        <f t="shared" si="2"/>
        <v>0</v>
      </c>
      <c r="AG4754" s="10">
        <f t="shared" si="3"/>
        <v>1</v>
      </c>
      <c r="AH4754" s="10">
        <f t="shared" si="4"/>
        <v>0</v>
      </c>
      <c r="AI4754" s="10">
        <f t="shared" si="5"/>
        <v>0</v>
      </c>
      <c r="AJ4754" s="9">
        <f>ROUNDUP(SUM(VLOOKUP(F4754,'Pontuação 3.0'!A$2:B$11,2,FALSE),VLOOKUP(E4754,'Pontuação 3.0'!C$2:D$11,2,FALSE),VLOOKUP(H4754,'Pontuação 3.0'!I$2:J$11,2,FALSE),VLOOKUP(J4754,'Pontuação 3.0'!G$2:H$11,2,FALSE),VLOOKUP(G4754,'Pontuação 3.0'!E$2:F$11,2,FALSE),VLOOKUP(K4754,'Pontuação 3.0'!K$2:L$11,2,FALSE),VLOOKUP(L4754,'Pontuação 3.0'!M$2:N$13,2,FALSE)),0)</f>
        <v>2068</v>
      </c>
      <c r="AK4754" s="9">
        <f t="shared" si="6"/>
        <v>207</v>
      </c>
      <c r="AL4754" s="9" t="str">
        <f t="array" ref="AL4754">IFERROR(INDEX('Pontuação 3.0'!G$13:G$191, MATCH(AK4754, 'Pontuação 3.0'!F$13:F$191, 0)), "Faixa Indefinida")</f>
        <v>C</v>
      </c>
      <c r="AM4754" s="9">
        <f t="shared" si="7"/>
        <v>0</v>
      </c>
      <c r="AN4754" s="9">
        <f t="shared" si="8"/>
        <v>0</v>
      </c>
      <c r="AO4754" s="9">
        <f t="shared" si="9"/>
        <v>1</v>
      </c>
      <c r="AP4754" s="9">
        <f t="shared" si="10"/>
        <v>0</v>
      </c>
      <c r="AQ4754" s="8"/>
    </row>
    <row r="4755" ht="15.75" customHeight="1">
      <c r="A4755" s="7">
        <v>45684.0</v>
      </c>
      <c r="B4755" s="8" t="s">
        <v>10745</v>
      </c>
      <c r="C4755" s="8" t="s">
        <v>10746</v>
      </c>
      <c r="D4755" s="11">
        <v>1.6994218688E10</v>
      </c>
      <c r="E4755" s="8" t="s">
        <v>11833</v>
      </c>
      <c r="F4755" s="8" t="s">
        <v>11861</v>
      </c>
      <c r="G4755" s="8" t="s">
        <v>11855</v>
      </c>
      <c r="H4755" s="8" t="s">
        <v>11856</v>
      </c>
      <c r="I4755" s="8" t="s">
        <v>11837</v>
      </c>
      <c r="J4755" s="8" t="s">
        <v>11838</v>
      </c>
      <c r="K4755" s="8" t="s">
        <v>11837</v>
      </c>
      <c r="L4755" s="8" t="s">
        <v>11851</v>
      </c>
      <c r="M4755" s="8" t="s">
        <v>11841</v>
      </c>
      <c r="N4755" s="12" t="s">
        <v>11</v>
      </c>
      <c r="O4755" s="12" t="s">
        <v>13</v>
      </c>
      <c r="P4755" s="12" t="s">
        <v>37</v>
      </c>
      <c r="Q4755" s="12" t="s">
        <v>76</v>
      </c>
      <c r="R4755" s="12" t="s">
        <v>20</v>
      </c>
      <c r="S4755" s="8"/>
      <c r="T4755" s="8"/>
      <c r="U4755" s="8"/>
      <c r="V4755" s="8"/>
      <c r="W4755" s="8"/>
      <c r="X4755" s="8"/>
      <c r="Y4755" s="8"/>
      <c r="Z4755" s="8"/>
      <c r="AA4755" s="8"/>
      <c r="AB4755" s="8"/>
      <c r="AC4755" s="9">
        <f>ROUNDUP(SUM(VLOOKUP(F4755,'Pontuação'!A$2:B$11,2,FALSE),VLOOKUP(E4755,'Pontuação'!C$2:D$11,2,FALSE),VLOOKUP(H4755,'Pontuação'!I$2:J$11,2,FALSE),VLOOKUP(J4755,'Pontuação'!G$2:H$11,2,FALSE),VLOOKUP(L4755,'Pontuação'!M$2:N$13,2,FALSE)),0)</f>
        <v>1472</v>
      </c>
      <c r="AD4755" s="10">
        <f t="shared" si="1"/>
        <v>147</v>
      </c>
      <c r="AE4755" s="10" t="str">
        <f t="array" ref="AE4755">IFERROR(INDEX('Pontuação'!G$13:G$101, MATCH(AD4755, 'Pontuação'!F$13:F$101, 0)), "Faixa Indefinida")</f>
        <v>D</v>
      </c>
      <c r="AF4755" s="10">
        <f t="shared" si="2"/>
        <v>0</v>
      </c>
      <c r="AG4755" s="10">
        <f t="shared" si="3"/>
        <v>0</v>
      </c>
      <c r="AH4755" s="10">
        <f t="shared" si="4"/>
        <v>0</v>
      </c>
      <c r="AI4755" s="10">
        <f t="shared" si="5"/>
        <v>1</v>
      </c>
      <c r="AJ4755" s="9">
        <f>ROUNDUP(SUM(VLOOKUP(F4755,'Pontuação 3.0'!A$2:B$11,2,FALSE),VLOOKUP(E4755,'Pontuação 3.0'!C$2:D$11,2,FALSE),VLOOKUP(H4755,'Pontuação 3.0'!I$2:J$11,2,FALSE),VLOOKUP(J4755,'Pontuação 3.0'!G$2:H$11,2,FALSE),VLOOKUP(G4755,'Pontuação 3.0'!E$2:F$11,2,FALSE),VLOOKUP(K4755,'Pontuação 3.0'!K$2:L$11,2,FALSE),VLOOKUP(L4755,'Pontuação 3.0'!M$2:N$13,2,FALSE)),0)</f>
        <v>1994</v>
      </c>
      <c r="AK4755" s="9">
        <f t="shared" si="6"/>
        <v>199</v>
      </c>
      <c r="AL4755" s="9" t="str">
        <f t="array" ref="AL4755">IFERROR(INDEX('Pontuação 3.0'!G$13:G$191, MATCH(AK4755, 'Pontuação 3.0'!F$13:F$191, 0)), "Faixa Indefinida")</f>
        <v>C</v>
      </c>
      <c r="AM4755" s="9">
        <f t="shared" si="7"/>
        <v>0</v>
      </c>
      <c r="AN4755" s="9">
        <f t="shared" si="8"/>
        <v>0</v>
      </c>
      <c r="AO4755" s="9">
        <f t="shared" si="9"/>
        <v>1</v>
      </c>
      <c r="AP4755" s="9">
        <f t="shared" si="10"/>
        <v>0</v>
      </c>
      <c r="AQ4755" s="8"/>
    </row>
    <row r="4756" ht="15.75" customHeight="1">
      <c r="A4756" s="7">
        <v>45684.0</v>
      </c>
      <c r="B4756" s="8" t="s">
        <v>1870</v>
      </c>
      <c r="C4756" s="8" t="s">
        <v>10747</v>
      </c>
      <c r="D4756" s="11">
        <v>9.6981193067E10</v>
      </c>
      <c r="E4756" s="8" t="s">
        <v>11833</v>
      </c>
      <c r="F4756" s="8" t="s">
        <v>11842</v>
      </c>
      <c r="G4756" s="8" t="s">
        <v>11843</v>
      </c>
      <c r="H4756" s="8" t="s">
        <v>11844</v>
      </c>
      <c r="I4756" s="8" t="s">
        <v>11837</v>
      </c>
      <c r="J4756" s="8" t="s">
        <v>11838</v>
      </c>
      <c r="K4756" s="8" t="s">
        <v>11839</v>
      </c>
      <c r="L4756" s="8" t="s">
        <v>11851</v>
      </c>
      <c r="M4756" s="8" t="s">
        <v>11849</v>
      </c>
      <c r="N4756" s="12" t="s">
        <v>11</v>
      </c>
      <c r="O4756" s="12" t="s">
        <v>13</v>
      </c>
      <c r="P4756" s="12" t="s">
        <v>112</v>
      </c>
      <c r="Q4756" s="12" t="s">
        <v>44</v>
      </c>
      <c r="R4756" s="12" t="s">
        <v>20</v>
      </c>
      <c r="S4756" s="8"/>
      <c r="T4756" s="8"/>
      <c r="U4756" s="8"/>
      <c r="V4756" s="8"/>
      <c r="W4756" s="8"/>
      <c r="X4756" s="8"/>
      <c r="Y4756" s="8"/>
      <c r="Z4756" s="8"/>
      <c r="AA4756" s="8"/>
      <c r="AB4756" s="8"/>
      <c r="AC4756" s="9">
        <f>ROUNDUP(SUM(VLOOKUP(F4756,'Pontuação'!A$2:B$11,2,FALSE),VLOOKUP(E4756,'Pontuação'!C$2:D$11,2,FALSE),VLOOKUP(H4756,'Pontuação'!I$2:J$11,2,FALSE),VLOOKUP(J4756,'Pontuação'!G$2:H$11,2,FALSE),VLOOKUP(L4756,'Pontuação'!M$2:N$13,2,FALSE)),0)</f>
        <v>1873</v>
      </c>
      <c r="AD4756" s="10">
        <f t="shared" si="1"/>
        <v>187</v>
      </c>
      <c r="AE4756" s="10" t="str">
        <f t="array" ref="AE4756">IFERROR(INDEX('Pontuação'!G$13:G$101, MATCH(AD4756, 'Pontuação'!F$13:F$101, 0)), "Faixa Indefinida")</f>
        <v>A</v>
      </c>
      <c r="AF4756" s="10">
        <f t="shared" si="2"/>
        <v>1</v>
      </c>
      <c r="AG4756" s="10">
        <f t="shared" si="3"/>
        <v>0</v>
      </c>
      <c r="AH4756" s="10">
        <f t="shared" si="4"/>
        <v>0</v>
      </c>
      <c r="AI4756" s="10">
        <f t="shared" si="5"/>
        <v>0</v>
      </c>
      <c r="AJ4756" s="9">
        <f>ROUNDUP(SUM(VLOOKUP(F4756,'Pontuação 3.0'!A$2:B$11,2,FALSE),VLOOKUP(E4756,'Pontuação 3.0'!C$2:D$11,2,FALSE),VLOOKUP(H4756,'Pontuação 3.0'!I$2:J$11,2,FALSE),VLOOKUP(J4756,'Pontuação 3.0'!G$2:H$11,2,FALSE),VLOOKUP(G4756,'Pontuação 3.0'!E$2:F$11,2,FALSE),VLOOKUP(K4756,'Pontuação 3.0'!K$2:L$11,2,FALSE),VLOOKUP(L4756,'Pontuação 3.0'!M$2:N$13,2,FALSE)),0)</f>
        <v>2745</v>
      </c>
      <c r="AK4756" s="9">
        <f t="shared" si="6"/>
        <v>275</v>
      </c>
      <c r="AL4756" s="9" t="str">
        <f t="array" ref="AL4756">IFERROR(INDEX('Pontuação 3.0'!G$13:G$191, MATCH(AK4756, 'Pontuação 3.0'!F$13:F$191, 0)), "Faixa Indefinida")</f>
        <v>A</v>
      </c>
      <c r="AM4756" s="9">
        <f t="shared" si="7"/>
        <v>1</v>
      </c>
      <c r="AN4756" s="9">
        <f t="shared" si="8"/>
        <v>0</v>
      </c>
      <c r="AO4756" s="9">
        <f t="shared" si="9"/>
        <v>0</v>
      </c>
      <c r="AP4756" s="9">
        <f t="shared" si="10"/>
        <v>0</v>
      </c>
      <c r="AQ4756" s="8"/>
    </row>
    <row r="4757" ht="15.75" customHeight="1">
      <c r="A4757" s="7">
        <v>45684.0</v>
      </c>
      <c r="B4757" s="8" t="s">
        <v>10749</v>
      </c>
      <c r="C4757" s="8" t="s">
        <v>10750</v>
      </c>
      <c r="D4757" s="11">
        <v>8.8996334929E10</v>
      </c>
      <c r="E4757" s="8" t="s">
        <v>11833</v>
      </c>
      <c r="F4757" s="8" t="s">
        <v>11842</v>
      </c>
      <c r="G4757" s="8" t="s">
        <v>11843</v>
      </c>
      <c r="H4757" s="8" t="s">
        <v>11844</v>
      </c>
      <c r="I4757" s="8" t="s">
        <v>11845</v>
      </c>
      <c r="J4757" s="8" t="s">
        <v>11846</v>
      </c>
      <c r="K4757" s="8" t="s">
        <v>11837</v>
      </c>
      <c r="L4757" s="8" t="s">
        <v>11851</v>
      </c>
      <c r="M4757" s="8" t="s">
        <v>11848</v>
      </c>
      <c r="N4757" s="12" t="s">
        <v>11</v>
      </c>
      <c r="O4757" s="12" t="s">
        <v>13</v>
      </c>
      <c r="P4757" s="12" t="s">
        <v>123</v>
      </c>
      <c r="Q4757" s="12" t="s">
        <v>15</v>
      </c>
      <c r="R4757" s="12" t="s">
        <v>20</v>
      </c>
      <c r="S4757" s="8"/>
      <c r="T4757" s="8"/>
      <c r="U4757" s="8"/>
      <c r="V4757" s="8"/>
      <c r="W4757" s="8"/>
      <c r="X4757" s="8"/>
      <c r="Y4757" s="8"/>
      <c r="Z4757" s="8"/>
      <c r="AA4757" s="8"/>
      <c r="AB4757" s="8"/>
      <c r="AC4757" s="9">
        <f>ROUNDUP(SUM(VLOOKUP(F4757,'Pontuação'!A$2:B$11,2,FALSE),VLOOKUP(E4757,'Pontuação'!C$2:D$11,2,FALSE),VLOOKUP(H4757,'Pontuação'!I$2:J$11,2,FALSE),VLOOKUP(J4757,'Pontuação'!G$2:H$11,2,FALSE),VLOOKUP(L4757,'Pontuação'!M$2:N$13,2,FALSE)),0)</f>
        <v>1595</v>
      </c>
      <c r="AD4757" s="10">
        <f t="shared" si="1"/>
        <v>160</v>
      </c>
      <c r="AE4757" s="10" t="str">
        <f t="array" ref="AE4757">IFERROR(INDEX('Pontuação'!G$13:G$101, MATCH(AD4757, 'Pontuação'!F$13:F$101, 0)), "Faixa Indefinida")</f>
        <v>C</v>
      </c>
      <c r="AF4757" s="10">
        <f t="shared" si="2"/>
        <v>0</v>
      </c>
      <c r="AG4757" s="10">
        <f t="shared" si="3"/>
        <v>0</v>
      </c>
      <c r="AH4757" s="10">
        <f t="shared" si="4"/>
        <v>1</v>
      </c>
      <c r="AI4757" s="10">
        <f t="shared" si="5"/>
        <v>0</v>
      </c>
      <c r="AJ4757" s="9">
        <f>ROUNDUP(SUM(VLOOKUP(F4757,'Pontuação 3.0'!A$2:B$11,2,FALSE),VLOOKUP(E4757,'Pontuação 3.0'!C$2:D$11,2,FALSE),VLOOKUP(H4757,'Pontuação 3.0'!I$2:J$11,2,FALSE),VLOOKUP(J4757,'Pontuação 3.0'!G$2:H$11,2,FALSE),VLOOKUP(G4757,'Pontuação 3.0'!E$2:F$11,2,FALSE),VLOOKUP(K4757,'Pontuação 3.0'!K$2:L$11,2,FALSE),VLOOKUP(L4757,'Pontuação 3.0'!M$2:N$13,2,FALSE)),0)</f>
        <v>2209</v>
      </c>
      <c r="AK4757" s="9">
        <f t="shared" si="6"/>
        <v>221</v>
      </c>
      <c r="AL4757" s="9" t="str">
        <f t="array" ref="AL4757">IFERROR(INDEX('Pontuação 3.0'!G$13:G$191, MATCH(AK4757, 'Pontuação 3.0'!F$13:F$191, 0)), "Faixa Indefinida")</f>
        <v>B</v>
      </c>
      <c r="AM4757" s="9">
        <f t="shared" si="7"/>
        <v>0</v>
      </c>
      <c r="AN4757" s="9">
        <f t="shared" si="8"/>
        <v>1</v>
      </c>
      <c r="AO4757" s="9">
        <f t="shared" si="9"/>
        <v>0</v>
      </c>
      <c r="AP4757" s="9">
        <f t="shared" si="10"/>
        <v>0</v>
      </c>
      <c r="AQ4757" s="8"/>
    </row>
    <row r="4758" ht="15.75" customHeight="1">
      <c r="A4758" s="7">
        <v>45684.0</v>
      </c>
      <c r="B4758" s="8" t="s">
        <v>409</v>
      </c>
      <c r="C4758" s="8" t="s">
        <v>10748</v>
      </c>
      <c r="D4758" s="11">
        <v>1.1983678074E10</v>
      </c>
      <c r="E4758" s="8" t="s">
        <v>11833</v>
      </c>
      <c r="F4758" s="8" t="s">
        <v>11863</v>
      </c>
      <c r="G4758" s="8" t="s">
        <v>11843</v>
      </c>
      <c r="H4758" s="8" t="s">
        <v>11850</v>
      </c>
      <c r="I4758" s="8" t="s">
        <v>11845</v>
      </c>
      <c r="J4758" s="8" t="s">
        <v>11846</v>
      </c>
      <c r="K4758" s="8" t="s">
        <v>11837</v>
      </c>
      <c r="L4758" s="8" t="s">
        <v>11847</v>
      </c>
      <c r="M4758" s="8" t="s">
        <v>11848</v>
      </c>
      <c r="N4758" s="12" t="s">
        <v>11</v>
      </c>
      <c r="O4758" s="12" t="s">
        <v>13</v>
      </c>
      <c r="P4758" s="12" t="s">
        <v>27</v>
      </c>
      <c r="Q4758" s="12" t="s">
        <v>44</v>
      </c>
      <c r="R4758" s="12" t="s">
        <v>20</v>
      </c>
      <c r="S4758" s="8"/>
      <c r="T4758" s="8"/>
      <c r="U4758" s="8"/>
      <c r="V4758" s="8"/>
      <c r="W4758" s="8"/>
      <c r="X4758" s="8"/>
      <c r="Y4758" s="8"/>
      <c r="Z4758" s="8"/>
      <c r="AA4758" s="8"/>
      <c r="AB4758" s="8"/>
      <c r="AC4758" s="9">
        <f>ROUNDUP(SUM(VLOOKUP(F4758,'Pontuação'!A$2:B$11,2,FALSE),VLOOKUP(E4758,'Pontuação'!C$2:D$11,2,FALSE),VLOOKUP(H4758,'Pontuação'!I$2:J$11,2,FALSE),VLOOKUP(J4758,'Pontuação'!G$2:H$11,2,FALSE),VLOOKUP(L4758,'Pontuação'!M$2:N$13,2,FALSE)),0)</f>
        <v>1656</v>
      </c>
      <c r="AD4758" s="10">
        <f t="shared" si="1"/>
        <v>166</v>
      </c>
      <c r="AE4758" s="10" t="str">
        <f t="array" ref="AE4758">IFERROR(INDEX('Pontuação'!G$13:G$101, MATCH(AD4758, 'Pontuação'!F$13:F$101, 0)), "Faixa Indefinida")</f>
        <v>B</v>
      </c>
      <c r="AF4758" s="10">
        <f t="shared" si="2"/>
        <v>0</v>
      </c>
      <c r="AG4758" s="10">
        <f t="shared" si="3"/>
        <v>1</v>
      </c>
      <c r="AH4758" s="10">
        <f t="shared" si="4"/>
        <v>0</v>
      </c>
      <c r="AI4758" s="10">
        <f t="shared" si="5"/>
        <v>0</v>
      </c>
      <c r="AJ4758" s="9">
        <f>ROUNDUP(SUM(VLOOKUP(F4758,'Pontuação 3.0'!A$2:B$11,2,FALSE),VLOOKUP(E4758,'Pontuação 3.0'!C$2:D$11,2,FALSE),VLOOKUP(H4758,'Pontuação 3.0'!I$2:J$11,2,FALSE),VLOOKUP(J4758,'Pontuação 3.0'!G$2:H$11,2,FALSE),VLOOKUP(G4758,'Pontuação 3.0'!E$2:F$11,2,FALSE),VLOOKUP(K4758,'Pontuação 3.0'!K$2:L$11,2,FALSE),VLOOKUP(L4758,'Pontuação 3.0'!M$2:N$13,2,FALSE)),0)</f>
        <v>1986</v>
      </c>
      <c r="AK4758" s="9">
        <f t="shared" si="6"/>
        <v>199</v>
      </c>
      <c r="AL4758" s="9" t="str">
        <f t="array" ref="AL4758">IFERROR(INDEX('Pontuação 3.0'!G$13:G$191, MATCH(AK4758, 'Pontuação 3.0'!F$13:F$191, 0)), "Faixa Indefinida")</f>
        <v>C</v>
      </c>
      <c r="AM4758" s="9">
        <f t="shared" si="7"/>
        <v>0</v>
      </c>
      <c r="AN4758" s="9">
        <f t="shared" si="8"/>
        <v>0</v>
      </c>
      <c r="AO4758" s="9">
        <f t="shared" si="9"/>
        <v>1</v>
      </c>
      <c r="AP4758" s="9">
        <f t="shared" si="10"/>
        <v>0</v>
      </c>
      <c r="AQ4758" s="8"/>
    </row>
    <row r="4759" ht="15.75" customHeight="1">
      <c r="A4759" s="7">
        <v>45684.0</v>
      </c>
      <c r="B4759" s="8" t="s">
        <v>10751</v>
      </c>
      <c r="C4759" s="8" t="s">
        <v>10752</v>
      </c>
      <c r="D4759" s="8" t="s">
        <v>10753</v>
      </c>
      <c r="E4759" s="8" t="s">
        <v>11833</v>
      </c>
      <c r="F4759" s="8" t="s">
        <v>11834</v>
      </c>
      <c r="G4759" s="8" t="s">
        <v>11843</v>
      </c>
      <c r="H4759" s="8" t="s">
        <v>11850</v>
      </c>
      <c r="I4759" s="8" t="s">
        <v>11837</v>
      </c>
      <c r="J4759" s="8" t="s">
        <v>11846</v>
      </c>
      <c r="K4759" s="8" t="s">
        <v>11837</v>
      </c>
      <c r="L4759" s="8" t="s">
        <v>11847</v>
      </c>
      <c r="M4759" s="8" t="s">
        <v>11853</v>
      </c>
      <c r="N4759" s="12" t="s">
        <v>11</v>
      </c>
      <c r="O4759" s="12" t="s">
        <v>13</v>
      </c>
      <c r="P4759" s="12" t="s">
        <v>49</v>
      </c>
      <c r="Q4759" s="12" t="s">
        <v>15</v>
      </c>
      <c r="R4759" s="12" t="s">
        <v>14</v>
      </c>
      <c r="S4759" s="8"/>
      <c r="T4759" s="8"/>
      <c r="U4759" s="8"/>
      <c r="V4759" s="8"/>
      <c r="W4759" s="8"/>
      <c r="X4759" s="8"/>
      <c r="Y4759" s="8"/>
      <c r="Z4759" s="8"/>
      <c r="AA4759" s="8"/>
      <c r="AB4759" s="8"/>
      <c r="AC4759" s="9">
        <f>ROUNDUP(SUM(VLOOKUP(F4759,'Pontuação'!A$2:B$11,2,FALSE),VLOOKUP(E4759,'Pontuação'!C$2:D$11,2,FALSE),VLOOKUP(H4759,'Pontuação'!I$2:J$11,2,FALSE),VLOOKUP(J4759,'Pontuação'!G$2:H$11,2,FALSE),VLOOKUP(L4759,'Pontuação'!M$2:N$13,2,FALSE)),0)</f>
        <v>1673</v>
      </c>
      <c r="AD4759" s="10">
        <f t="shared" si="1"/>
        <v>167</v>
      </c>
      <c r="AE4759" s="10" t="str">
        <f t="array" ref="AE4759">IFERROR(INDEX('Pontuação'!G$13:G$101, MATCH(AD4759, 'Pontuação'!F$13:F$101, 0)), "Faixa Indefinida")</f>
        <v>B</v>
      </c>
      <c r="AF4759" s="10">
        <f t="shared" si="2"/>
        <v>0</v>
      </c>
      <c r="AG4759" s="10">
        <f t="shared" si="3"/>
        <v>1</v>
      </c>
      <c r="AH4759" s="10">
        <f t="shared" si="4"/>
        <v>0</v>
      </c>
      <c r="AI4759" s="10">
        <f t="shared" si="5"/>
        <v>0</v>
      </c>
      <c r="AJ4759" s="9">
        <f>ROUNDUP(SUM(VLOOKUP(F4759,'Pontuação 3.0'!A$2:B$11,2,FALSE),VLOOKUP(E4759,'Pontuação 3.0'!C$2:D$11,2,FALSE),VLOOKUP(H4759,'Pontuação 3.0'!I$2:J$11,2,FALSE),VLOOKUP(J4759,'Pontuação 3.0'!G$2:H$11,2,FALSE),VLOOKUP(G4759,'Pontuação 3.0'!E$2:F$11,2,FALSE),VLOOKUP(K4759,'Pontuação 3.0'!K$2:L$11,2,FALSE),VLOOKUP(L4759,'Pontuação 3.0'!M$2:N$13,2,FALSE)),0)</f>
        <v>2075</v>
      </c>
      <c r="AK4759" s="9">
        <f t="shared" si="6"/>
        <v>208</v>
      </c>
      <c r="AL4759" s="9" t="str">
        <f t="array" ref="AL4759">IFERROR(INDEX('Pontuação 3.0'!G$13:G$191, MATCH(AK4759, 'Pontuação 3.0'!F$13:F$191, 0)), "Faixa Indefinida")</f>
        <v>C</v>
      </c>
      <c r="AM4759" s="9">
        <f t="shared" si="7"/>
        <v>0</v>
      </c>
      <c r="AN4759" s="9">
        <f t="shared" si="8"/>
        <v>0</v>
      </c>
      <c r="AO4759" s="9">
        <f t="shared" si="9"/>
        <v>1</v>
      </c>
      <c r="AP4759" s="9">
        <f t="shared" si="10"/>
        <v>0</v>
      </c>
      <c r="AQ4759" s="8"/>
    </row>
    <row r="4760" ht="15.75" customHeight="1">
      <c r="A4760" s="7">
        <v>45684.0</v>
      </c>
      <c r="B4760" s="8" t="s">
        <v>10754</v>
      </c>
      <c r="C4760" s="8" t="s">
        <v>10755</v>
      </c>
      <c r="D4760" s="11">
        <v>3.1998418817E10</v>
      </c>
      <c r="E4760" s="8" t="s">
        <v>11868</v>
      </c>
      <c r="F4760" s="8" t="s">
        <v>11842</v>
      </c>
      <c r="G4760" s="8" t="s">
        <v>11843</v>
      </c>
      <c r="H4760" s="8" t="s">
        <v>11850</v>
      </c>
      <c r="I4760" s="8" t="s">
        <v>11837</v>
      </c>
      <c r="J4760" s="8" t="s">
        <v>11846</v>
      </c>
      <c r="K4760" s="8" t="s">
        <v>11837</v>
      </c>
      <c r="L4760" s="8" t="s">
        <v>11847</v>
      </c>
      <c r="M4760" s="8" t="s">
        <v>11853</v>
      </c>
      <c r="N4760" s="12" t="s">
        <v>11</v>
      </c>
      <c r="O4760" s="12" t="s">
        <v>13</v>
      </c>
      <c r="P4760" s="12" t="s">
        <v>49</v>
      </c>
      <c r="Q4760" s="12" t="s">
        <v>15</v>
      </c>
      <c r="R4760" s="12" t="s">
        <v>14</v>
      </c>
      <c r="S4760" s="8"/>
      <c r="T4760" s="8"/>
      <c r="U4760" s="8"/>
      <c r="V4760" s="8"/>
      <c r="W4760" s="8"/>
      <c r="X4760" s="8"/>
      <c r="Y4760" s="8"/>
      <c r="Z4760" s="8"/>
      <c r="AA4760" s="8"/>
      <c r="AB4760" s="8"/>
      <c r="AC4760" s="9">
        <f>ROUNDUP(SUM(VLOOKUP(F4760,'Pontuação'!A$2:B$11,2,FALSE),VLOOKUP(E4760,'Pontuação'!C$2:D$11,2,FALSE),VLOOKUP(H4760,'Pontuação'!I$2:J$11,2,FALSE),VLOOKUP(J4760,'Pontuação'!G$2:H$11,2,FALSE),VLOOKUP(L4760,'Pontuação'!M$2:N$13,2,FALSE)),0)</f>
        <v>1689</v>
      </c>
      <c r="AD4760" s="10">
        <f t="shared" si="1"/>
        <v>169</v>
      </c>
      <c r="AE4760" s="10" t="str">
        <f t="array" ref="AE4760">IFERROR(INDEX('Pontuação'!G$13:G$101, MATCH(AD4760, 'Pontuação'!F$13:F$101, 0)), "Faixa Indefinida")</f>
        <v>B</v>
      </c>
      <c r="AF4760" s="10">
        <f t="shared" si="2"/>
        <v>0</v>
      </c>
      <c r="AG4760" s="10">
        <f t="shared" si="3"/>
        <v>1</v>
      </c>
      <c r="AH4760" s="10">
        <f t="shared" si="4"/>
        <v>0</v>
      </c>
      <c r="AI4760" s="10">
        <f t="shared" si="5"/>
        <v>0</v>
      </c>
      <c r="AJ4760" s="9">
        <f>ROUNDUP(SUM(VLOOKUP(F4760,'Pontuação 3.0'!A$2:B$11,2,FALSE),VLOOKUP(E4760,'Pontuação 3.0'!C$2:D$11,2,FALSE),VLOOKUP(H4760,'Pontuação 3.0'!I$2:J$11,2,FALSE),VLOOKUP(J4760,'Pontuação 3.0'!G$2:H$11,2,FALSE),VLOOKUP(G4760,'Pontuação 3.0'!E$2:F$11,2,FALSE),VLOOKUP(K4760,'Pontuação 3.0'!K$2:L$11,2,FALSE),VLOOKUP(L4760,'Pontuação 3.0'!M$2:N$13,2,FALSE)),0)</f>
        <v>2178</v>
      </c>
      <c r="AK4760" s="9">
        <f t="shared" si="6"/>
        <v>218</v>
      </c>
      <c r="AL4760" s="9" t="str">
        <f t="array" ref="AL4760">IFERROR(INDEX('Pontuação 3.0'!G$13:G$191, MATCH(AK4760, 'Pontuação 3.0'!F$13:F$191, 0)), "Faixa Indefinida")</f>
        <v>B</v>
      </c>
      <c r="AM4760" s="9">
        <f t="shared" si="7"/>
        <v>0</v>
      </c>
      <c r="AN4760" s="9">
        <f t="shared" si="8"/>
        <v>1</v>
      </c>
      <c r="AO4760" s="9">
        <f t="shared" si="9"/>
        <v>0</v>
      </c>
      <c r="AP4760" s="9">
        <f t="shared" si="10"/>
        <v>0</v>
      </c>
      <c r="AQ4760" s="8"/>
    </row>
    <row r="4761" ht="15.75" customHeight="1">
      <c r="A4761" s="7">
        <v>45684.0</v>
      </c>
      <c r="B4761" s="8" t="s">
        <v>10756</v>
      </c>
      <c r="C4761" s="8" t="s">
        <v>10757</v>
      </c>
      <c r="D4761" s="11">
        <v>1.1989873286E10</v>
      </c>
      <c r="E4761" s="8" t="s">
        <v>11833</v>
      </c>
      <c r="F4761" s="8" t="s">
        <v>11863</v>
      </c>
      <c r="G4761" s="8" t="s">
        <v>11835</v>
      </c>
      <c r="H4761" s="8" t="s">
        <v>11856</v>
      </c>
      <c r="I4761" s="8" t="s">
        <v>11845</v>
      </c>
      <c r="J4761" s="8" t="s">
        <v>11846</v>
      </c>
      <c r="K4761" s="8" t="s">
        <v>11839</v>
      </c>
      <c r="L4761" s="8" t="s">
        <v>11851</v>
      </c>
      <c r="M4761" s="8" t="s">
        <v>11849</v>
      </c>
      <c r="N4761" s="12" t="s">
        <v>11</v>
      </c>
      <c r="O4761" s="12" t="s">
        <v>13</v>
      </c>
      <c r="P4761" s="12" t="s">
        <v>40</v>
      </c>
      <c r="Q4761" s="12" t="s">
        <v>15</v>
      </c>
      <c r="R4761" s="12" t="s">
        <v>20</v>
      </c>
      <c r="S4761" s="8"/>
      <c r="T4761" s="8"/>
      <c r="U4761" s="8"/>
      <c r="V4761" s="8"/>
      <c r="W4761" s="8"/>
      <c r="X4761" s="8"/>
      <c r="Y4761" s="8"/>
      <c r="Z4761" s="8"/>
      <c r="AA4761" s="8"/>
      <c r="AB4761" s="8"/>
      <c r="AC4761" s="9">
        <f>ROUNDUP(SUM(VLOOKUP(F4761,'Pontuação'!A$2:B$11,2,FALSE),VLOOKUP(E4761,'Pontuação'!C$2:D$11,2,FALSE),VLOOKUP(H4761,'Pontuação'!I$2:J$11,2,FALSE),VLOOKUP(J4761,'Pontuação'!G$2:H$11,2,FALSE),VLOOKUP(L4761,'Pontuação'!M$2:N$13,2,FALSE)),0)</f>
        <v>1410</v>
      </c>
      <c r="AD4761" s="10">
        <f t="shared" si="1"/>
        <v>141</v>
      </c>
      <c r="AE4761" s="10" t="str">
        <f t="array" ref="AE4761">IFERROR(INDEX('Pontuação'!G$13:G$101, MATCH(AD4761, 'Pontuação'!F$13:F$101, 0)), "Faixa Indefinida")</f>
        <v>D</v>
      </c>
      <c r="AF4761" s="10">
        <f t="shared" si="2"/>
        <v>0</v>
      </c>
      <c r="AG4761" s="10">
        <f t="shared" si="3"/>
        <v>0</v>
      </c>
      <c r="AH4761" s="10">
        <f t="shared" si="4"/>
        <v>0</v>
      </c>
      <c r="AI4761" s="10">
        <f t="shared" si="5"/>
        <v>1</v>
      </c>
      <c r="AJ4761" s="9">
        <f>ROUNDUP(SUM(VLOOKUP(F4761,'Pontuação 3.0'!A$2:B$11,2,FALSE),VLOOKUP(E4761,'Pontuação 3.0'!C$2:D$11,2,FALSE),VLOOKUP(H4761,'Pontuação 3.0'!I$2:J$11,2,FALSE),VLOOKUP(J4761,'Pontuação 3.0'!G$2:H$11,2,FALSE),VLOOKUP(G4761,'Pontuação 3.0'!E$2:F$11,2,FALSE),VLOOKUP(K4761,'Pontuação 3.0'!K$2:L$11,2,FALSE),VLOOKUP(L4761,'Pontuação 3.0'!M$2:N$13,2,FALSE)),0)</f>
        <v>1873</v>
      </c>
      <c r="AK4761" s="9">
        <f t="shared" si="6"/>
        <v>187</v>
      </c>
      <c r="AL4761" s="9" t="str">
        <f t="array" ref="AL4761">IFERROR(INDEX('Pontuação 3.0'!G$13:G$191, MATCH(AK4761, 'Pontuação 3.0'!F$13:F$191, 0)), "Faixa Indefinida")</f>
        <v>D</v>
      </c>
      <c r="AM4761" s="9">
        <f t="shared" si="7"/>
        <v>0</v>
      </c>
      <c r="AN4761" s="9">
        <f t="shared" si="8"/>
        <v>0</v>
      </c>
      <c r="AO4761" s="9">
        <f t="shared" si="9"/>
        <v>0</v>
      </c>
      <c r="AP4761" s="9">
        <f t="shared" si="10"/>
        <v>1</v>
      </c>
      <c r="AQ4761" s="8"/>
    </row>
    <row r="4762" ht="15.75" customHeight="1">
      <c r="A4762" s="7">
        <v>45684.0</v>
      </c>
      <c r="B4762" s="8" t="s">
        <v>10762</v>
      </c>
      <c r="C4762" s="8" t="s">
        <v>10763</v>
      </c>
      <c r="D4762" s="11">
        <v>8.198755441E10</v>
      </c>
      <c r="E4762" s="8" t="s">
        <v>11868</v>
      </c>
      <c r="F4762" s="8" t="s">
        <v>11854</v>
      </c>
      <c r="G4762" s="8" t="s">
        <v>11843</v>
      </c>
      <c r="H4762" s="8" t="s">
        <v>11850</v>
      </c>
      <c r="I4762" s="8" t="s">
        <v>11837</v>
      </c>
      <c r="J4762" s="8" t="s">
        <v>11852</v>
      </c>
      <c r="K4762" s="8" t="s">
        <v>11837</v>
      </c>
      <c r="L4762" s="8" t="s">
        <v>11840</v>
      </c>
      <c r="M4762" s="8" t="s">
        <v>11849</v>
      </c>
      <c r="N4762" s="12" t="s">
        <v>11</v>
      </c>
      <c r="O4762" s="12" t="s">
        <v>13</v>
      </c>
      <c r="P4762" s="12" t="s">
        <v>112</v>
      </c>
      <c r="Q4762" s="12" t="s">
        <v>24</v>
      </c>
      <c r="R4762" s="12" t="s">
        <v>14</v>
      </c>
      <c r="S4762" s="8"/>
      <c r="T4762" s="8"/>
      <c r="U4762" s="8"/>
      <c r="V4762" s="8"/>
      <c r="W4762" s="8"/>
      <c r="X4762" s="8"/>
      <c r="Y4762" s="8"/>
      <c r="Z4762" s="8"/>
      <c r="AA4762" s="8"/>
      <c r="AB4762" s="8"/>
      <c r="AC4762" s="9">
        <f>ROUNDUP(SUM(VLOOKUP(F4762,'Pontuação'!A$2:B$11,2,FALSE),VLOOKUP(E4762,'Pontuação'!C$2:D$11,2,FALSE),VLOOKUP(H4762,'Pontuação'!I$2:J$11,2,FALSE),VLOOKUP(J4762,'Pontuação'!G$2:H$11,2,FALSE),VLOOKUP(L4762,'Pontuação'!M$2:N$13,2,FALSE)),0)</f>
        <v>1711</v>
      </c>
      <c r="AD4762" s="10">
        <f t="shared" si="1"/>
        <v>171</v>
      </c>
      <c r="AE4762" s="10" t="str">
        <f t="array" ref="AE4762">IFERROR(INDEX('Pontuação'!G$13:G$101, MATCH(AD4762, 'Pontuação'!F$13:F$101, 0)), "Faixa Indefinida")</f>
        <v>B</v>
      </c>
      <c r="AF4762" s="10">
        <f t="shared" si="2"/>
        <v>0</v>
      </c>
      <c r="AG4762" s="10">
        <f t="shared" si="3"/>
        <v>1</v>
      </c>
      <c r="AH4762" s="10">
        <f t="shared" si="4"/>
        <v>0</v>
      </c>
      <c r="AI4762" s="10">
        <f t="shared" si="5"/>
        <v>0</v>
      </c>
      <c r="AJ4762" s="9">
        <f>ROUNDUP(SUM(VLOOKUP(F4762,'Pontuação 3.0'!A$2:B$11,2,FALSE),VLOOKUP(E4762,'Pontuação 3.0'!C$2:D$11,2,FALSE),VLOOKUP(H4762,'Pontuação 3.0'!I$2:J$11,2,FALSE),VLOOKUP(J4762,'Pontuação 3.0'!G$2:H$11,2,FALSE),VLOOKUP(G4762,'Pontuação 3.0'!E$2:F$11,2,FALSE),VLOOKUP(K4762,'Pontuação 3.0'!K$2:L$11,2,FALSE),VLOOKUP(L4762,'Pontuação 3.0'!M$2:N$13,2,FALSE)),0)</f>
        <v>2207</v>
      </c>
      <c r="AK4762" s="9">
        <f t="shared" si="6"/>
        <v>221</v>
      </c>
      <c r="AL4762" s="9" t="str">
        <f t="array" ref="AL4762">IFERROR(INDEX('Pontuação 3.0'!G$13:G$191, MATCH(AK4762, 'Pontuação 3.0'!F$13:F$191, 0)), "Faixa Indefinida")</f>
        <v>B</v>
      </c>
      <c r="AM4762" s="9">
        <f t="shared" si="7"/>
        <v>0</v>
      </c>
      <c r="AN4762" s="9">
        <f t="shared" si="8"/>
        <v>1</v>
      </c>
      <c r="AO4762" s="9">
        <f t="shared" si="9"/>
        <v>0</v>
      </c>
      <c r="AP4762" s="9">
        <f t="shared" si="10"/>
        <v>0</v>
      </c>
      <c r="AQ4762" s="8"/>
    </row>
    <row r="4763" ht="15.75" customHeight="1">
      <c r="A4763" s="7">
        <v>45684.0</v>
      </c>
      <c r="B4763" s="8" t="s">
        <v>12152</v>
      </c>
      <c r="C4763" s="8" t="s">
        <v>10759</v>
      </c>
      <c r="D4763" s="11">
        <v>9.1988400135E10</v>
      </c>
      <c r="E4763" s="8" t="s">
        <v>11868</v>
      </c>
      <c r="F4763" s="8" t="s">
        <v>11834</v>
      </c>
      <c r="G4763" s="8" t="s">
        <v>11867</v>
      </c>
      <c r="H4763" s="8" t="s">
        <v>11850</v>
      </c>
      <c r="I4763" s="8" t="s">
        <v>11837</v>
      </c>
      <c r="J4763" s="8" t="s">
        <v>11846</v>
      </c>
      <c r="K4763" s="8" t="s">
        <v>11839</v>
      </c>
      <c r="L4763" s="8" t="s">
        <v>11847</v>
      </c>
      <c r="M4763" s="8" t="s">
        <v>11853</v>
      </c>
      <c r="N4763" s="12" t="s">
        <v>11</v>
      </c>
      <c r="O4763" s="12" t="s">
        <v>13</v>
      </c>
      <c r="P4763" s="12" t="s">
        <v>27</v>
      </c>
      <c r="Q4763" s="12" t="s">
        <v>24</v>
      </c>
      <c r="R4763" s="12" t="s">
        <v>20</v>
      </c>
      <c r="S4763" s="8"/>
      <c r="T4763" s="8"/>
      <c r="U4763" s="8"/>
      <c r="V4763" s="8"/>
      <c r="W4763" s="8"/>
      <c r="X4763" s="8"/>
      <c r="Y4763" s="8"/>
      <c r="Z4763" s="8"/>
      <c r="AA4763" s="8"/>
      <c r="AB4763" s="8"/>
      <c r="AC4763" s="9">
        <f>ROUNDUP(SUM(VLOOKUP(F4763,'Pontuação'!A$2:B$11,2,FALSE),VLOOKUP(E4763,'Pontuação'!C$2:D$11,2,FALSE),VLOOKUP(H4763,'Pontuação'!I$2:J$11,2,FALSE),VLOOKUP(J4763,'Pontuação'!G$2:H$11,2,FALSE),VLOOKUP(L4763,'Pontuação'!M$2:N$13,2,FALSE)),0)</f>
        <v>1677</v>
      </c>
      <c r="AD4763" s="10">
        <f t="shared" si="1"/>
        <v>168</v>
      </c>
      <c r="AE4763" s="10" t="str">
        <f t="array" ref="AE4763">IFERROR(INDEX('Pontuação'!G$13:G$101, MATCH(AD4763, 'Pontuação'!F$13:F$101, 0)), "Faixa Indefinida")</f>
        <v>B</v>
      </c>
      <c r="AF4763" s="10">
        <f t="shared" si="2"/>
        <v>0</v>
      </c>
      <c r="AG4763" s="10">
        <f t="shared" si="3"/>
        <v>1</v>
      </c>
      <c r="AH4763" s="10">
        <f t="shared" si="4"/>
        <v>0</v>
      </c>
      <c r="AI4763" s="10">
        <f t="shared" si="5"/>
        <v>0</v>
      </c>
      <c r="AJ4763" s="9">
        <f>ROUNDUP(SUM(VLOOKUP(F4763,'Pontuação 3.0'!A$2:B$11,2,FALSE),VLOOKUP(E4763,'Pontuação 3.0'!C$2:D$11,2,FALSE),VLOOKUP(H4763,'Pontuação 3.0'!I$2:J$11,2,FALSE),VLOOKUP(J4763,'Pontuação 3.0'!G$2:H$11,2,FALSE),VLOOKUP(G4763,'Pontuação 3.0'!E$2:F$11,2,FALSE),VLOOKUP(K4763,'Pontuação 3.0'!K$2:L$11,2,FALSE),VLOOKUP(L4763,'Pontuação 3.0'!M$2:N$13,2,FALSE)),0)</f>
        <v>2156</v>
      </c>
      <c r="AK4763" s="9">
        <f t="shared" si="6"/>
        <v>216</v>
      </c>
      <c r="AL4763" s="9" t="str">
        <f t="array" ref="AL4763">IFERROR(INDEX('Pontuação 3.0'!G$13:G$191, MATCH(AK4763, 'Pontuação 3.0'!F$13:F$191, 0)), "Faixa Indefinida")</f>
        <v>B</v>
      </c>
      <c r="AM4763" s="9">
        <f t="shared" si="7"/>
        <v>0</v>
      </c>
      <c r="AN4763" s="9">
        <f t="shared" si="8"/>
        <v>1</v>
      </c>
      <c r="AO4763" s="9">
        <f t="shared" si="9"/>
        <v>0</v>
      </c>
      <c r="AP4763" s="9">
        <f t="shared" si="10"/>
        <v>0</v>
      </c>
      <c r="AQ4763" s="8"/>
    </row>
    <row r="4764" ht="15.75" customHeight="1">
      <c r="A4764" s="7">
        <v>45684.0</v>
      </c>
      <c r="B4764" s="8" t="s">
        <v>10760</v>
      </c>
      <c r="C4764" s="8" t="s">
        <v>10761</v>
      </c>
      <c r="D4764" s="11">
        <v>2.1964731531E10</v>
      </c>
      <c r="E4764" s="8" t="s">
        <v>11833</v>
      </c>
      <c r="F4764" s="8" t="s">
        <v>11834</v>
      </c>
      <c r="G4764" s="8" t="s">
        <v>11843</v>
      </c>
      <c r="H4764" s="8" t="s">
        <v>11865</v>
      </c>
      <c r="I4764" s="8" t="s">
        <v>11837</v>
      </c>
      <c r="J4764" s="8" t="s">
        <v>11852</v>
      </c>
      <c r="K4764" s="8" t="s">
        <v>11839</v>
      </c>
      <c r="L4764" s="8" t="s">
        <v>11870</v>
      </c>
      <c r="M4764" s="8" t="s">
        <v>11849</v>
      </c>
      <c r="N4764" s="12" t="s">
        <v>11</v>
      </c>
      <c r="O4764" s="12" t="s">
        <v>13</v>
      </c>
      <c r="P4764" s="12" t="s">
        <v>27</v>
      </c>
      <c r="Q4764" s="12" t="s">
        <v>15</v>
      </c>
      <c r="R4764" s="12" t="s">
        <v>20</v>
      </c>
      <c r="S4764" s="8"/>
      <c r="T4764" s="8"/>
      <c r="U4764" s="8"/>
      <c r="V4764" s="8"/>
      <c r="W4764" s="8"/>
      <c r="X4764" s="8"/>
      <c r="Y4764" s="8"/>
      <c r="Z4764" s="8"/>
      <c r="AA4764" s="8"/>
      <c r="AB4764" s="8"/>
      <c r="AC4764" s="9">
        <f>ROUNDUP(SUM(VLOOKUP(F4764,'Pontuação'!A$2:B$11,2,FALSE),VLOOKUP(E4764,'Pontuação'!C$2:D$11,2,FALSE),VLOOKUP(H4764,'Pontuação'!I$2:J$11,2,FALSE),VLOOKUP(J4764,'Pontuação'!G$2:H$11,2,FALSE),VLOOKUP(L4764,'Pontuação'!M$2:N$13,2,FALSE)),0)</f>
        <v>1742</v>
      </c>
      <c r="AD4764" s="10">
        <f t="shared" si="1"/>
        <v>174</v>
      </c>
      <c r="AE4764" s="10" t="str">
        <f t="array" ref="AE4764">IFERROR(INDEX('Pontuação'!G$13:G$101, MATCH(AD4764, 'Pontuação'!F$13:F$101, 0)), "Faixa Indefinida")</f>
        <v>B</v>
      </c>
      <c r="AF4764" s="10">
        <f t="shared" si="2"/>
        <v>0</v>
      </c>
      <c r="AG4764" s="10">
        <f t="shared" si="3"/>
        <v>1</v>
      </c>
      <c r="AH4764" s="10">
        <f t="shared" si="4"/>
        <v>0</v>
      </c>
      <c r="AI4764" s="10">
        <f t="shared" si="5"/>
        <v>0</v>
      </c>
      <c r="AJ4764" s="9">
        <f>ROUNDUP(SUM(VLOOKUP(F4764,'Pontuação 3.0'!A$2:B$11,2,FALSE),VLOOKUP(E4764,'Pontuação 3.0'!C$2:D$11,2,FALSE),VLOOKUP(H4764,'Pontuação 3.0'!I$2:J$11,2,FALSE),VLOOKUP(J4764,'Pontuação 3.0'!G$2:H$11,2,FALSE),VLOOKUP(G4764,'Pontuação 3.0'!E$2:F$11,2,FALSE),VLOOKUP(K4764,'Pontuação 3.0'!K$2:L$11,2,FALSE),VLOOKUP(L4764,'Pontuação 3.0'!M$2:N$13,2,FALSE)),0)</f>
        <v>2532</v>
      </c>
      <c r="AK4764" s="9">
        <f t="shared" si="6"/>
        <v>253</v>
      </c>
      <c r="AL4764" s="9" t="str">
        <f t="array" ref="AL4764">IFERROR(INDEX('Pontuação 3.0'!G$13:G$191, MATCH(AK4764, 'Pontuação 3.0'!F$13:F$191, 0)), "Faixa Indefinida")</f>
        <v>A</v>
      </c>
      <c r="AM4764" s="9">
        <f t="shared" si="7"/>
        <v>1</v>
      </c>
      <c r="AN4764" s="9">
        <f t="shared" si="8"/>
        <v>0</v>
      </c>
      <c r="AO4764" s="9">
        <f t="shared" si="9"/>
        <v>0</v>
      </c>
      <c r="AP4764" s="9">
        <f t="shared" si="10"/>
        <v>0</v>
      </c>
      <c r="AQ4764" s="8"/>
    </row>
    <row r="4765" ht="15.75" customHeight="1">
      <c r="A4765" s="7">
        <v>45684.0</v>
      </c>
      <c r="B4765" s="8" t="s">
        <v>10769</v>
      </c>
      <c r="C4765" s="8" t="s">
        <v>10770</v>
      </c>
      <c r="D4765" s="11">
        <v>7.9999941566E10</v>
      </c>
      <c r="E4765" s="8" t="s">
        <v>11833</v>
      </c>
      <c r="F4765" s="8" t="s">
        <v>11861</v>
      </c>
      <c r="G4765" s="8" t="s">
        <v>11855</v>
      </c>
      <c r="H4765" s="8" t="s">
        <v>11850</v>
      </c>
      <c r="I4765" s="8" t="s">
        <v>11837</v>
      </c>
      <c r="J4765" s="8" t="s">
        <v>11846</v>
      </c>
      <c r="K4765" s="8" t="s">
        <v>11837</v>
      </c>
      <c r="L4765" s="8" t="s">
        <v>11857</v>
      </c>
      <c r="M4765" s="8" t="s">
        <v>11849</v>
      </c>
      <c r="N4765" s="12" t="s">
        <v>11</v>
      </c>
      <c r="O4765" s="12" t="s">
        <v>13</v>
      </c>
      <c r="P4765" s="12" t="s">
        <v>37</v>
      </c>
      <c r="Q4765" s="12" t="s">
        <v>15</v>
      </c>
      <c r="R4765" s="12" t="s">
        <v>20</v>
      </c>
      <c r="S4765" s="8"/>
      <c r="T4765" s="8"/>
      <c r="U4765" s="8"/>
      <c r="V4765" s="8"/>
      <c r="W4765" s="8"/>
      <c r="X4765" s="8"/>
      <c r="Y4765" s="8"/>
      <c r="Z4765" s="8"/>
      <c r="AA4765" s="8"/>
      <c r="AB4765" s="8"/>
      <c r="AC4765" s="9">
        <f>ROUNDUP(SUM(VLOOKUP(F4765,'Pontuação'!A$2:B$11,2,FALSE),VLOOKUP(E4765,'Pontuação'!C$2:D$11,2,FALSE),VLOOKUP(H4765,'Pontuação'!I$2:J$11,2,FALSE),VLOOKUP(J4765,'Pontuação'!G$2:H$11,2,FALSE),VLOOKUP(L4765,'Pontuação'!M$2:N$13,2,FALSE)),0)</f>
        <v>1271</v>
      </c>
      <c r="AD4765" s="10">
        <f t="shared" si="1"/>
        <v>127</v>
      </c>
      <c r="AE4765" s="10" t="str">
        <f t="array" ref="AE4765">IFERROR(INDEX('Pontuação'!G$13:G$101, MATCH(AD4765, 'Pontuação'!F$13:F$101, 0)), "Faixa Indefinida")</f>
        <v>D</v>
      </c>
      <c r="AF4765" s="10">
        <f t="shared" si="2"/>
        <v>0</v>
      </c>
      <c r="AG4765" s="10">
        <f t="shared" si="3"/>
        <v>0</v>
      </c>
      <c r="AH4765" s="10">
        <f t="shared" si="4"/>
        <v>0</v>
      </c>
      <c r="AI4765" s="10">
        <f t="shared" si="5"/>
        <v>1</v>
      </c>
      <c r="AJ4765" s="9">
        <f>ROUNDUP(SUM(VLOOKUP(F4765,'Pontuação 3.0'!A$2:B$11,2,FALSE),VLOOKUP(E4765,'Pontuação 3.0'!C$2:D$11,2,FALSE),VLOOKUP(H4765,'Pontuação 3.0'!I$2:J$11,2,FALSE),VLOOKUP(J4765,'Pontuação 3.0'!G$2:H$11,2,FALSE),VLOOKUP(G4765,'Pontuação 3.0'!E$2:F$11,2,FALSE),VLOOKUP(K4765,'Pontuação 3.0'!K$2:L$11,2,FALSE),VLOOKUP(L4765,'Pontuação 3.0'!M$2:N$13,2,FALSE)),0)</f>
        <v>1837</v>
      </c>
      <c r="AK4765" s="9">
        <f t="shared" si="6"/>
        <v>184</v>
      </c>
      <c r="AL4765" s="9" t="str">
        <f t="array" ref="AL4765">IFERROR(INDEX('Pontuação 3.0'!G$13:G$191, MATCH(AK4765, 'Pontuação 3.0'!F$13:F$191, 0)), "Faixa Indefinida")</f>
        <v>D</v>
      </c>
      <c r="AM4765" s="9">
        <f t="shared" si="7"/>
        <v>0</v>
      </c>
      <c r="AN4765" s="9">
        <f t="shared" si="8"/>
        <v>0</v>
      </c>
      <c r="AO4765" s="9">
        <f t="shared" si="9"/>
        <v>0</v>
      </c>
      <c r="AP4765" s="9">
        <f t="shared" si="10"/>
        <v>1</v>
      </c>
      <c r="AQ4765" s="8"/>
    </row>
    <row r="4766" ht="15.75" customHeight="1">
      <c r="A4766" s="7">
        <v>45684.0</v>
      </c>
      <c r="B4766" s="8" t="s">
        <v>10767</v>
      </c>
      <c r="C4766" s="8" t="s">
        <v>10768</v>
      </c>
      <c r="D4766" s="11">
        <v>9.2994759403E10</v>
      </c>
      <c r="E4766" s="8" t="s">
        <v>11833</v>
      </c>
      <c r="F4766" s="8" t="s">
        <v>11842</v>
      </c>
      <c r="G4766" s="8" t="s">
        <v>11835</v>
      </c>
      <c r="H4766" s="8" t="s">
        <v>11850</v>
      </c>
      <c r="I4766" s="8" t="s">
        <v>11837</v>
      </c>
      <c r="J4766" s="8" t="s">
        <v>11846</v>
      </c>
      <c r="K4766" s="8" t="s">
        <v>11837</v>
      </c>
      <c r="L4766" s="8" t="s">
        <v>11847</v>
      </c>
      <c r="M4766" s="8" t="s">
        <v>11848</v>
      </c>
      <c r="N4766" s="12" t="s">
        <v>11</v>
      </c>
      <c r="O4766" s="12" t="s">
        <v>13</v>
      </c>
      <c r="P4766" s="12" t="s">
        <v>37</v>
      </c>
      <c r="Q4766" s="12" t="s">
        <v>4765</v>
      </c>
      <c r="R4766" s="12" t="s">
        <v>20</v>
      </c>
      <c r="S4766" s="8"/>
      <c r="T4766" s="8"/>
      <c r="U4766" s="8"/>
      <c r="V4766" s="8"/>
      <c r="W4766" s="8"/>
      <c r="X4766" s="8"/>
      <c r="Y4766" s="8"/>
      <c r="Z4766" s="8"/>
      <c r="AA4766" s="8"/>
      <c r="AB4766" s="8"/>
      <c r="AC4766" s="9">
        <f>ROUNDUP(SUM(VLOOKUP(F4766,'Pontuação'!A$2:B$11,2,FALSE),VLOOKUP(E4766,'Pontuação'!C$2:D$11,2,FALSE),VLOOKUP(H4766,'Pontuação'!I$2:J$11,2,FALSE),VLOOKUP(J4766,'Pontuação'!G$2:H$11,2,FALSE),VLOOKUP(L4766,'Pontuação'!M$2:N$13,2,FALSE)),0)</f>
        <v>1685</v>
      </c>
      <c r="AD4766" s="10">
        <f t="shared" si="1"/>
        <v>169</v>
      </c>
      <c r="AE4766" s="10" t="str">
        <f t="array" ref="AE4766">IFERROR(INDEX('Pontuação'!G$13:G$101, MATCH(AD4766, 'Pontuação'!F$13:F$101, 0)), "Faixa Indefinida")</f>
        <v>B</v>
      </c>
      <c r="AF4766" s="10">
        <f t="shared" si="2"/>
        <v>0</v>
      </c>
      <c r="AG4766" s="10">
        <f t="shared" si="3"/>
        <v>1</v>
      </c>
      <c r="AH4766" s="10">
        <f t="shared" si="4"/>
        <v>0</v>
      </c>
      <c r="AI4766" s="10">
        <f t="shared" si="5"/>
        <v>0</v>
      </c>
      <c r="AJ4766" s="9">
        <f>ROUNDUP(SUM(VLOOKUP(F4766,'Pontuação 3.0'!A$2:B$11,2,FALSE),VLOOKUP(E4766,'Pontuação 3.0'!C$2:D$11,2,FALSE),VLOOKUP(H4766,'Pontuação 3.0'!I$2:J$11,2,FALSE),VLOOKUP(J4766,'Pontuação 3.0'!G$2:H$11,2,FALSE),VLOOKUP(G4766,'Pontuação 3.0'!E$2:F$11,2,FALSE),VLOOKUP(K4766,'Pontuação 3.0'!K$2:L$11,2,FALSE),VLOOKUP(L4766,'Pontuação 3.0'!M$2:N$13,2,FALSE)),0)</f>
        <v>2068</v>
      </c>
      <c r="AK4766" s="9">
        <f t="shared" si="6"/>
        <v>207</v>
      </c>
      <c r="AL4766" s="9" t="str">
        <f t="array" ref="AL4766">IFERROR(INDEX('Pontuação 3.0'!G$13:G$191, MATCH(AK4766, 'Pontuação 3.0'!F$13:F$191, 0)), "Faixa Indefinida")</f>
        <v>C</v>
      </c>
      <c r="AM4766" s="9">
        <f t="shared" si="7"/>
        <v>0</v>
      </c>
      <c r="AN4766" s="9">
        <f t="shared" si="8"/>
        <v>0</v>
      </c>
      <c r="AO4766" s="9">
        <f t="shared" si="9"/>
        <v>1</v>
      </c>
      <c r="AP4766" s="9">
        <f t="shared" si="10"/>
        <v>0</v>
      </c>
      <c r="AQ4766" s="8"/>
    </row>
    <row r="4767" ht="15.75" customHeight="1">
      <c r="A4767" s="7">
        <v>45684.0</v>
      </c>
      <c r="B4767" s="8" t="s">
        <v>10771</v>
      </c>
      <c r="C4767" s="8" t="s">
        <v>10772</v>
      </c>
      <c r="D4767" s="11">
        <v>9.4981112157E10</v>
      </c>
      <c r="E4767" s="8" t="s">
        <v>11833</v>
      </c>
      <c r="F4767" s="8" t="s">
        <v>11842</v>
      </c>
      <c r="G4767" s="8" t="s">
        <v>11864</v>
      </c>
      <c r="H4767" s="8" t="s">
        <v>11844</v>
      </c>
      <c r="I4767" s="8" t="s">
        <v>11845</v>
      </c>
      <c r="J4767" s="8" t="s">
        <v>11866</v>
      </c>
      <c r="K4767" s="8" t="s">
        <v>11837</v>
      </c>
      <c r="L4767" s="8" t="s">
        <v>11851</v>
      </c>
      <c r="M4767" s="8" t="s">
        <v>11853</v>
      </c>
      <c r="N4767" s="12" t="s">
        <v>11</v>
      </c>
      <c r="O4767" s="12" t="s">
        <v>13</v>
      </c>
      <c r="P4767" s="12" t="s">
        <v>27</v>
      </c>
      <c r="Q4767" s="12" t="s">
        <v>65</v>
      </c>
      <c r="R4767" s="12" t="s">
        <v>20</v>
      </c>
      <c r="S4767" s="8"/>
      <c r="T4767" s="8"/>
      <c r="U4767" s="8"/>
      <c r="V4767" s="8"/>
      <c r="W4767" s="8"/>
      <c r="X4767" s="8"/>
      <c r="Y4767" s="8"/>
      <c r="Z4767" s="8"/>
      <c r="AA4767" s="8"/>
      <c r="AB4767" s="8"/>
      <c r="AC4767" s="9">
        <f>ROUNDUP(SUM(VLOOKUP(F4767,'Pontuação'!A$2:B$11,2,FALSE),VLOOKUP(E4767,'Pontuação'!C$2:D$11,2,FALSE),VLOOKUP(H4767,'Pontuação'!I$2:J$11,2,FALSE),VLOOKUP(J4767,'Pontuação'!G$2:H$11,2,FALSE),VLOOKUP(L4767,'Pontuação'!M$2:N$13,2,FALSE)),0)</f>
        <v>1873</v>
      </c>
      <c r="AD4767" s="10">
        <f t="shared" si="1"/>
        <v>187</v>
      </c>
      <c r="AE4767" s="10" t="str">
        <f t="array" ref="AE4767">IFERROR(INDEX('Pontuação'!G$13:G$101, MATCH(AD4767, 'Pontuação'!F$13:F$101, 0)), "Faixa Indefinida")</f>
        <v>A</v>
      </c>
      <c r="AF4767" s="10">
        <f t="shared" si="2"/>
        <v>1</v>
      </c>
      <c r="AG4767" s="10">
        <f t="shared" si="3"/>
        <v>0</v>
      </c>
      <c r="AH4767" s="10">
        <f t="shared" si="4"/>
        <v>0</v>
      </c>
      <c r="AI4767" s="10">
        <f t="shared" si="5"/>
        <v>0</v>
      </c>
      <c r="AJ4767" s="9">
        <f>ROUNDUP(SUM(VLOOKUP(F4767,'Pontuação 3.0'!A$2:B$11,2,FALSE),VLOOKUP(E4767,'Pontuação 3.0'!C$2:D$11,2,FALSE),VLOOKUP(H4767,'Pontuação 3.0'!I$2:J$11,2,FALSE),VLOOKUP(J4767,'Pontuação 3.0'!G$2:H$11,2,FALSE),VLOOKUP(G4767,'Pontuação 3.0'!E$2:F$11,2,FALSE),VLOOKUP(K4767,'Pontuação 3.0'!K$2:L$11,2,FALSE),VLOOKUP(L4767,'Pontuação 3.0'!M$2:N$13,2,FALSE)),0)</f>
        <v>2326</v>
      </c>
      <c r="AK4767" s="9">
        <f t="shared" si="6"/>
        <v>233</v>
      </c>
      <c r="AL4767" s="9" t="str">
        <f t="array" ref="AL4767">IFERROR(INDEX('Pontuação 3.0'!G$13:G$191, MATCH(AK4767, 'Pontuação 3.0'!F$13:F$191, 0)), "Faixa Indefinida")</f>
        <v>B</v>
      </c>
      <c r="AM4767" s="9">
        <f t="shared" si="7"/>
        <v>0</v>
      </c>
      <c r="AN4767" s="9">
        <f t="shared" si="8"/>
        <v>1</v>
      </c>
      <c r="AO4767" s="9">
        <f t="shared" si="9"/>
        <v>0</v>
      </c>
      <c r="AP4767" s="9">
        <f t="shared" si="10"/>
        <v>0</v>
      </c>
      <c r="AQ4767" s="8"/>
    </row>
    <row r="4768" ht="15.75" customHeight="1">
      <c r="A4768" s="7">
        <v>45684.0</v>
      </c>
      <c r="B4768" s="8" t="s">
        <v>10773</v>
      </c>
      <c r="C4768" s="8" t="s">
        <v>10774</v>
      </c>
      <c r="D4768" s="11">
        <v>5.499947184E10</v>
      </c>
      <c r="E4768" s="8" t="s">
        <v>11868</v>
      </c>
      <c r="F4768" s="8" t="s">
        <v>11861</v>
      </c>
      <c r="G4768" s="8" t="s">
        <v>11843</v>
      </c>
      <c r="H4768" s="8" t="s">
        <v>11856</v>
      </c>
      <c r="I4768" s="8" t="s">
        <v>11845</v>
      </c>
      <c r="J4768" s="8" t="s">
        <v>11846</v>
      </c>
      <c r="K4768" s="8" t="s">
        <v>11837</v>
      </c>
      <c r="L4768" s="8" t="s">
        <v>11847</v>
      </c>
      <c r="M4768" s="8" t="s">
        <v>11849</v>
      </c>
      <c r="N4768" s="12" t="s">
        <v>11</v>
      </c>
      <c r="O4768" s="12" t="s">
        <v>13</v>
      </c>
      <c r="P4768" s="12" t="s">
        <v>27</v>
      </c>
      <c r="Q4768" s="12" t="s">
        <v>65</v>
      </c>
      <c r="R4768" s="12" t="s">
        <v>20</v>
      </c>
      <c r="S4768" s="8"/>
      <c r="T4768" s="8"/>
      <c r="U4768" s="8"/>
      <c r="V4768" s="8"/>
      <c r="W4768" s="8"/>
      <c r="X4768" s="8"/>
      <c r="Y4768" s="8"/>
      <c r="Z4768" s="8"/>
      <c r="AA4768" s="8"/>
      <c r="AB4768" s="8"/>
      <c r="AC4768" s="9">
        <f>ROUNDUP(SUM(VLOOKUP(F4768,'Pontuação'!A$2:B$11,2,FALSE),VLOOKUP(E4768,'Pontuação'!C$2:D$11,2,FALSE),VLOOKUP(H4768,'Pontuação'!I$2:J$11,2,FALSE),VLOOKUP(J4768,'Pontuação'!G$2:H$11,2,FALSE),VLOOKUP(L4768,'Pontuação'!M$2:N$13,2,FALSE)),0)</f>
        <v>1330</v>
      </c>
      <c r="AD4768" s="10">
        <f t="shared" si="1"/>
        <v>133</v>
      </c>
      <c r="AE4768" s="10" t="str">
        <f t="array" ref="AE4768">IFERROR(INDEX('Pontuação'!G$13:G$101, MATCH(AD4768, 'Pontuação'!F$13:F$101, 0)), "Faixa Indefinida")</f>
        <v>D</v>
      </c>
      <c r="AF4768" s="10">
        <f t="shared" si="2"/>
        <v>0</v>
      </c>
      <c r="AG4768" s="10">
        <f t="shared" si="3"/>
        <v>0</v>
      </c>
      <c r="AH4768" s="10">
        <f t="shared" si="4"/>
        <v>0</v>
      </c>
      <c r="AI4768" s="10">
        <f t="shared" si="5"/>
        <v>1</v>
      </c>
      <c r="AJ4768" s="9">
        <f>ROUNDUP(SUM(VLOOKUP(F4768,'Pontuação 3.0'!A$2:B$11,2,FALSE),VLOOKUP(E4768,'Pontuação 3.0'!C$2:D$11,2,FALSE),VLOOKUP(H4768,'Pontuação 3.0'!I$2:J$11,2,FALSE),VLOOKUP(J4768,'Pontuação 3.0'!G$2:H$11,2,FALSE),VLOOKUP(G4768,'Pontuação 3.0'!E$2:F$11,2,FALSE),VLOOKUP(K4768,'Pontuação 3.0'!K$2:L$11,2,FALSE),VLOOKUP(L4768,'Pontuação 3.0'!M$2:N$13,2,FALSE)),0)</f>
        <v>1882</v>
      </c>
      <c r="AK4768" s="9">
        <f t="shared" si="6"/>
        <v>188</v>
      </c>
      <c r="AL4768" s="9" t="str">
        <f t="array" ref="AL4768">IFERROR(INDEX('Pontuação 3.0'!G$13:G$191, MATCH(AK4768, 'Pontuação 3.0'!F$13:F$191, 0)), "Faixa Indefinida")</f>
        <v>D</v>
      </c>
      <c r="AM4768" s="9">
        <f t="shared" si="7"/>
        <v>0</v>
      </c>
      <c r="AN4768" s="9">
        <f t="shared" si="8"/>
        <v>0</v>
      </c>
      <c r="AO4768" s="9">
        <f t="shared" si="9"/>
        <v>0</v>
      </c>
      <c r="AP4768" s="9">
        <f t="shared" si="10"/>
        <v>1</v>
      </c>
      <c r="AQ4768" s="8"/>
    </row>
    <row r="4769" ht="15.75" customHeight="1">
      <c r="A4769" s="7">
        <v>45684.0</v>
      </c>
      <c r="B4769" s="8" t="s">
        <v>10775</v>
      </c>
      <c r="C4769" s="8" t="s">
        <v>10776</v>
      </c>
      <c r="D4769" s="11">
        <v>6.2993860109E10</v>
      </c>
      <c r="E4769" s="8" t="s">
        <v>11833</v>
      </c>
      <c r="F4769" s="8" t="s">
        <v>11842</v>
      </c>
      <c r="G4769" s="8" t="s">
        <v>11867</v>
      </c>
      <c r="H4769" s="8" t="s">
        <v>11844</v>
      </c>
      <c r="I4769" s="8" t="s">
        <v>11837</v>
      </c>
      <c r="J4769" s="8" t="s">
        <v>11846</v>
      </c>
      <c r="K4769" s="8" t="s">
        <v>11837</v>
      </c>
      <c r="L4769" s="8" t="s">
        <v>11851</v>
      </c>
      <c r="M4769" s="8" t="s">
        <v>11849</v>
      </c>
      <c r="N4769" s="12" t="s">
        <v>11</v>
      </c>
      <c r="O4769" s="12" t="s">
        <v>13</v>
      </c>
      <c r="P4769" s="12" t="s">
        <v>27</v>
      </c>
      <c r="Q4769" s="12" t="s">
        <v>15</v>
      </c>
      <c r="R4769" s="12" t="s">
        <v>20</v>
      </c>
      <c r="S4769" s="8"/>
      <c r="T4769" s="8"/>
      <c r="U4769" s="8"/>
      <c r="V4769" s="8"/>
      <c r="W4769" s="8"/>
      <c r="X4769" s="8"/>
      <c r="Y4769" s="8"/>
      <c r="Z4769" s="8"/>
      <c r="AA4769" s="8"/>
      <c r="AB4769" s="8"/>
      <c r="AC4769" s="9">
        <f>ROUNDUP(SUM(VLOOKUP(F4769,'Pontuação'!A$2:B$11,2,FALSE),VLOOKUP(E4769,'Pontuação'!C$2:D$11,2,FALSE),VLOOKUP(H4769,'Pontuação'!I$2:J$11,2,FALSE),VLOOKUP(J4769,'Pontuação'!G$2:H$11,2,FALSE),VLOOKUP(L4769,'Pontuação'!M$2:N$13,2,FALSE)),0)</f>
        <v>1595</v>
      </c>
      <c r="AD4769" s="10">
        <f t="shared" si="1"/>
        <v>160</v>
      </c>
      <c r="AE4769" s="10" t="str">
        <f t="array" ref="AE4769">IFERROR(INDEX('Pontuação'!G$13:G$101, MATCH(AD4769, 'Pontuação'!F$13:F$101, 0)), "Faixa Indefinida")</f>
        <v>C</v>
      </c>
      <c r="AF4769" s="10">
        <f t="shared" si="2"/>
        <v>0</v>
      </c>
      <c r="AG4769" s="10">
        <f t="shared" si="3"/>
        <v>0</v>
      </c>
      <c r="AH4769" s="10">
        <f t="shared" si="4"/>
        <v>1</v>
      </c>
      <c r="AI4769" s="10">
        <f t="shared" si="5"/>
        <v>0</v>
      </c>
      <c r="AJ4769" s="9">
        <f>ROUNDUP(SUM(VLOOKUP(F4769,'Pontuação 3.0'!A$2:B$11,2,FALSE),VLOOKUP(E4769,'Pontuação 3.0'!C$2:D$11,2,FALSE),VLOOKUP(H4769,'Pontuação 3.0'!I$2:J$11,2,FALSE),VLOOKUP(J4769,'Pontuação 3.0'!G$2:H$11,2,FALSE),VLOOKUP(G4769,'Pontuação 3.0'!E$2:F$11,2,FALSE),VLOOKUP(K4769,'Pontuação 3.0'!K$2:L$11,2,FALSE),VLOOKUP(L4769,'Pontuação 3.0'!M$2:N$13,2,FALSE)),0)</f>
        <v>2059</v>
      </c>
      <c r="AK4769" s="9">
        <f t="shared" si="6"/>
        <v>206</v>
      </c>
      <c r="AL4769" s="9" t="str">
        <f t="array" ref="AL4769">IFERROR(INDEX('Pontuação 3.0'!G$13:G$191, MATCH(AK4769, 'Pontuação 3.0'!F$13:F$191, 0)), "Faixa Indefinida")</f>
        <v>C</v>
      </c>
      <c r="AM4769" s="9">
        <f t="shared" si="7"/>
        <v>0</v>
      </c>
      <c r="AN4769" s="9">
        <f t="shared" si="8"/>
        <v>0</v>
      </c>
      <c r="AO4769" s="9">
        <f t="shared" si="9"/>
        <v>1</v>
      </c>
      <c r="AP4769" s="9">
        <f t="shared" si="10"/>
        <v>0</v>
      </c>
      <c r="AQ4769" s="8"/>
    </row>
    <row r="4770" ht="15.75" customHeight="1">
      <c r="A4770" s="7">
        <v>45684.0</v>
      </c>
      <c r="B4770" s="8" t="s">
        <v>10777</v>
      </c>
      <c r="C4770" s="8" t="s">
        <v>10778</v>
      </c>
      <c r="D4770" s="11">
        <v>9.8981997928E10</v>
      </c>
      <c r="E4770" s="8" t="s">
        <v>11833</v>
      </c>
      <c r="F4770" s="8" t="s">
        <v>11842</v>
      </c>
      <c r="G4770" s="8" t="s">
        <v>11835</v>
      </c>
      <c r="H4770" s="8" t="s">
        <v>11844</v>
      </c>
      <c r="I4770" s="8" t="s">
        <v>11837</v>
      </c>
      <c r="J4770" s="8" t="s">
        <v>11846</v>
      </c>
      <c r="K4770" s="8" t="s">
        <v>11837</v>
      </c>
      <c r="L4770" s="8" t="s">
        <v>11847</v>
      </c>
      <c r="M4770" s="8" t="s">
        <v>11848</v>
      </c>
      <c r="N4770" s="12" t="s">
        <v>11</v>
      </c>
      <c r="O4770" s="12" t="s">
        <v>13</v>
      </c>
      <c r="P4770" s="12" t="s">
        <v>261</v>
      </c>
      <c r="Q4770" s="12" t="s">
        <v>15</v>
      </c>
      <c r="R4770" s="12" t="s">
        <v>20</v>
      </c>
      <c r="S4770" s="8"/>
      <c r="T4770" s="8"/>
      <c r="U4770" s="8"/>
      <c r="V4770" s="8"/>
      <c r="W4770" s="8"/>
      <c r="X4770" s="8"/>
      <c r="Y4770" s="8"/>
      <c r="Z4770" s="8"/>
      <c r="AA4770" s="8"/>
      <c r="AB4770" s="8"/>
      <c r="AC4770" s="9">
        <f>ROUNDUP(SUM(VLOOKUP(F4770,'Pontuação'!A$2:B$11,2,FALSE),VLOOKUP(E4770,'Pontuação'!C$2:D$11,2,FALSE),VLOOKUP(H4770,'Pontuação'!I$2:J$11,2,FALSE),VLOOKUP(J4770,'Pontuação'!G$2:H$11,2,FALSE),VLOOKUP(L4770,'Pontuação'!M$2:N$13,2,FALSE)),0)</f>
        <v>1727</v>
      </c>
      <c r="AD4770" s="10">
        <f t="shared" si="1"/>
        <v>173</v>
      </c>
      <c r="AE4770" s="10" t="str">
        <f t="array" ref="AE4770">IFERROR(INDEX('Pontuação'!G$13:G$101, MATCH(AD4770, 'Pontuação'!F$13:F$101, 0)), "Faixa Indefinida")</f>
        <v>B</v>
      </c>
      <c r="AF4770" s="10">
        <f t="shared" si="2"/>
        <v>0</v>
      </c>
      <c r="AG4770" s="10">
        <f t="shared" si="3"/>
        <v>1</v>
      </c>
      <c r="AH4770" s="10">
        <f t="shared" si="4"/>
        <v>0</v>
      </c>
      <c r="AI4770" s="10">
        <f t="shared" si="5"/>
        <v>0</v>
      </c>
      <c r="AJ4770" s="9">
        <f>ROUNDUP(SUM(VLOOKUP(F4770,'Pontuação 3.0'!A$2:B$11,2,FALSE),VLOOKUP(E4770,'Pontuação 3.0'!C$2:D$11,2,FALSE),VLOOKUP(H4770,'Pontuação 3.0'!I$2:J$11,2,FALSE),VLOOKUP(J4770,'Pontuação 3.0'!G$2:H$11,2,FALSE),VLOOKUP(G4770,'Pontuação 3.0'!E$2:F$11,2,FALSE),VLOOKUP(K4770,'Pontuação 3.0'!K$2:L$11,2,FALSE),VLOOKUP(L4770,'Pontuação 3.0'!M$2:N$13,2,FALSE)),0)</f>
        <v>2155</v>
      </c>
      <c r="AK4770" s="9">
        <f t="shared" si="6"/>
        <v>216</v>
      </c>
      <c r="AL4770" s="9" t="str">
        <f t="array" ref="AL4770">IFERROR(INDEX('Pontuação 3.0'!G$13:G$191, MATCH(AK4770, 'Pontuação 3.0'!F$13:F$191, 0)), "Faixa Indefinida")</f>
        <v>B</v>
      </c>
      <c r="AM4770" s="9">
        <f t="shared" si="7"/>
        <v>0</v>
      </c>
      <c r="AN4770" s="9">
        <f t="shared" si="8"/>
        <v>1</v>
      </c>
      <c r="AO4770" s="9">
        <f t="shared" si="9"/>
        <v>0</v>
      </c>
      <c r="AP4770" s="9">
        <f t="shared" si="10"/>
        <v>0</v>
      </c>
      <c r="AQ4770" s="8"/>
    </row>
    <row r="4771" ht="15.75" customHeight="1">
      <c r="A4771" s="7">
        <v>45684.0</v>
      </c>
      <c r="B4771" s="8" t="s">
        <v>10779</v>
      </c>
      <c r="C4771" s="8" t="s">
        <v>10780</v>
      </c>
      <c r="D4771" s="11">
        <v>1.9996929789E10</v>
      </c>
      <c r="E4771" s="8" t="s">
        <v>11833</v>
      </c>
      <c r="F4771" s="8" t="s">
        <v>11863</v>
      </c>
      <c r="G4771" s="8" t="s">
        <v>11843</v>
      </c>
      <c r="H4771" s="8" t="s">
        <v>11844</v>
      </c>
      <c r="I4771" s="8" t="s">
        <v>11837</v>
      </c>
      <c r="J4771" s="8" t="s">
        <v>11846</v>
      </c>
      <c r="K4771" s="8" t="s">
        <v>11837</v>
      </c>
      <c r="L4771" s="8" t="s">
        <v>11851</v>
      </c>
      <c r="M4771" s="8" t="s">
        <v>11849</v>
      </c>
      <c r="N4771" s="12" t="s">
        <v>11</v>
      </c>
      <c r="O4771" s="12" t="s">
        <v>13</v>
      </c>
      <c r="P4771" s="12" t="s">
        <v>37</v>
      </c>
      <c r="Q4771" s="12" t="s">
        <v>15</v>
      </c>
      <c r="R4771" s="12" t="s">
        <v>20</v>
      </c>
      <c r="S4771" s="8"/>
      <c r="T4771" s="8"/>
      <c r="U4771" s="8"/>
      <c r="V4771" s="8"/>
      <c r="W4771" s="8"/>
      <c r="X4771" s="8"/>
      <c r="Y4771" s="8"/>
      <c r="Z4771" s="8"/>
      <c r="AA4771" s="8"/>
      <c r="AB4771" s="8"/>
      <c r="AC4771" s="9">
        <f>ROUNDUP(SUM(VLOOKUP(F4771,'Pontuação'!A$2:B$11,2,FALSE),VLOOKUP(E4771,'Pontuação'!C$2:D$11,2,FALSE),VLOOKUP(H4771,'Pontuação'!I$2:J$11,2,FALSE),VLOOKUP(J4771,'Pontuação'!G$2:H$11,2,FALSE),VLOOKUP(L4771,'Pontuação'!M$2:N$13,2,FALSE)),0)</f>
        <v>1566</v>
      </c>
      <c r="AD4771" s="10">
        <f t="shared" si="1"/>
        <v>157</v>
      </c>
      <c r="AE4771" s="10" t="str">
        <f t="array" ref="AE4771">IFERROR(INDEX('Pontuação'!G$13:G$101, MATCH(AD4771, 'Pontuação'!F$13:F$101, 0)), "Faixa Indefinida")</f>
        <v>C</v>
      </c>
      <c r="AF4771" s="10">
        <f t="shared" si="2"/>
        <v>0</v>
      </c>
      <c r="AG4771" s="10">
        <f t="shared" si="3"/>
        <v>0</v>
      </c>
      <c r="AH4771" s="10">
        <f t="shared" si="4"/>
        <v>1</v>
      </c>
      <c r="AI4771" s="10">
        <f t="shared" si="5"/>
        <v>0</v>
      </c>
      <c r="AJ4771" s="9">
        <f>ROUNDUP(SUM(VLOOKUP(F4771,'Pontuação 3.0'!A$2:B$11,2,FALSE),VLOOKUP(E4771,'Pontuação 3.0'!C$2:D$11,2,FALSE),VLOOKUP(H4771,'Pontuação 3.0'!I$2:J$11,2,FALSE),VLOOKUP(J4771,'Pontuação 3.0'!G$2:H$11,2,FALSE),VLOOKUP(G4771,'Pontuação 3.0'!E$2:F$11,2,FALSE),VLOOKUP(K4771,'Pontuação 3.0'!K$2:L$11,2,FALSE),VLOOKUP(L4771,'Pontuação 3.0'!M$2:N$13,2,FALSE)),0)</f>
        <v>1987</v>
      </c>
      <c r="AK4771" s="9">
        <f t="shared" si="6"/>
        <v>199</v>
      </c>
      <c r="AL4771" s="9" t="str">
        <f t="array" ref="AL4771">IFERROR(INDEX('Pontuação 3.0'!G$13:G$191, MATCH(AK4771, 'Pontuação 3.0'!F$13:F$191, 0)), "Faixa Indefinida")</f>
        <v>C</v>
      </c>
      <c r="AM4771" s="9">
        <f t="shared" si="7"/>
        <v>0</v>
      </c>
      <c r="AN4771" s="9">
        <f t="shared" si="8"/>
        <v>0</v>
      </c>
      <c r="AO4771" s="9">
        <f t="shared" si="9"/>
        <v>1</v>
      </c>
      <c r="AP4771" s="9">
        <f t="shared" si="10"/>
        <v>0</v>
      </c>
      <c r="AQ4771" s="8"/>
    </row>
    <row r="4772" ht="15.75" customHeight="1">
      <c r="A4772" s="7">
        <v>45684.0</v>
      </c>
      <c r="B4772" s="8" t="s">
        <v>10781</v>
      </c>
      <c r="C4772" s="8" t="s">
        <v>10782</v>
      </c>
      <c r="D4772" s="11">
        <v>6.3992643653E10</v>
      </c>
      <c r="E4772" s="8" t="s">
        <v>11868</v>
      </c>
      <c r="F4772" s="8" t="s">
        <v>11842</v>
      </c>
      <c r="G4772" s="8" t="s">
        <v>11867</v>
      </c>
      <c r="H4772" s="8" t="s">
        <v>11856</v>
      </c>
      <c r="I4772" s="8" t="s">
        <v>11837</v>
      </c>
      <c r="J4772" s="8" t="s">
        <v>11852</v>
      </c>
      <c r="K4772" s="8" t="s">
        <v>11839</v>
      </c>
      <c r="L4772" s="8" t="s">
        <v>11847</v>
      </c>
      <c r="M4772" s="8" t="s">
        <v>11848</v>
      </c>
      <c r="N4772" s="12" t="s">
        <v>11</v>
      </c>
      <c r="O4772" s="12" t="s">
        <v>13</v>
      </c>
      <c r="P4772" s="12" t="s">
        <v>27</v>
      </c>
      <c r="Q4772" s="12" t="s">
        <v>24</v>
      </c>
      <c r="R4772" s="12" t="s">
        <v>20</v>
      </c>
      <c r="S4772" s="8"/>
      <c r="T4772" s="8"/>
      <c r="U4772" s="8"/>
      <c r="V4772" s="8"/>
      <c r="W4772" s="8"/>
      <c r="X4772" s="8"/>
      <c r="Y4772" s="8"/>
      <c r="Z4772" s="8"/>
      <c r="AA4772" s="8"/>
      <c r="AB4772" s="8"/>
      <c r="AC4772" s="9">
        <f>ROUNDUP(SUM(VLOOKUP(F4772,'Pontuação'!A$2:B$11,2,FALSE),VLOOKUP(E4772,'Pontuação'!C$2:D$11,2,FALSE),VLOOKUP(H4772,'Pontuação'!I$2:J$11,2,FALSE),VLOOKUP(J4772,'Pontuação'!G$2:H$11,2,FALSE),VLOOKUP(L4772,'Pontuação'!M$2:N$13,2,FALSE)),0)</f>
        <v>1680</v>
      </c>
      <c r="AD4772" s="10">
        <f t="shared" si="1"/>
        <v>168</v>
      </c>
      <c r="AE4772" s="10" t="str">
        <f t="array" ref="AE4772">IFERROR(INDEX('Pontuação'!G$13:G$101, MATCH(AD4772, 'Pontuação'!F$13:F$101, 0)), "Faixa Indefinida")</f>
        <v>B</v>
      </c>
      <c r="AF4772" s="10">
        <f t="shared" si="2"/>
        <v>0</v>
      </c>
      <c r="AG4772" s="10">
        <f t="shared" si="3"/>
        <v>1</v>
      </c>
      <c r="AH4772" s="10">
        <f t="shared" si="4"/>
        <v>0</v>
      </c>
      <c r="AI4772" s="10">
        <f t="shared" si="5"/>
        <v>0</v>
      </c>
      <c r="AJ4772" s="9">
        <f>ROUNDUP(SUM(VLOOKUP(F4772,'Pontuação 3.0'!A$2:B$11,2,FALSE),VLOOKUP(E4772,'Pontuação 3.0'!C$2:D$11,2,FALSE),VLOOKUP(H4772,'Pontuação 3.0'!I$2:J$11,2,FALSE),VLOOKUP(J4772,'Pontuação 3.0'!G$2:H$11,2,FALSE),VLOOKUP(G4772,'Pontuação 3.0'!E$2:F$11,2,FALSE),VLOOKUP(K4772,'Pontuação 3.0'!K$2:L$11,2,FALSE),VLOOKUP(L4772,'Pontuação 3.0'!M$2:N$13,2,FALSE)),0)</f>
        <v>2293</v>
      </c>
      <c r="AK4772" s="9">
        <f t="shared" si="6"/>
        <v>229</v>
      </c>
      <c r="AL4772" s="9" t="str">
        <f t="array" ref="AL4772">IFERROR(INDEX('Pontuação 3.0'!G$13:G$191, MATCH(AK4772, 'Pontuação 3.0'!F$13:F$191, 0)), "Faixa Indefinida")</f>
        <v>B</v>
      </c>
      <c r="AM4772" s="9">
        <f t="shared" si="7"/>
        <v>0</v>
      </c>
      <c r="AN4772" s="9">
        <f t="shared" si="8"/>
        <v>1</v>
      </c>
      <c r="AO4772" s="9">
        <f t="shared" si="9"/>
        <v>0</v>
      </c>
      <c r="AP4772" s="9">
        <f t="shared" si="10"/>
        <v>0</v>
      </c>
      <c r="AQ4772" s="8"/>
    </row>
    <row r="4773" ht="15.75" customHeight="1">
      <c r="A4773" s="7">
        <v>45684.0</v>
      </c>
      <c r="B4773" s="8" t="s">
        <v>2105</v>
      </c>
      <c r="C4773" s="8" t="s">
        <v>10785</v>
      </c>
      <c r="D4773" s="11">
        <v>9.2981607334E10</v>
      </c>
      <c r="E4773" s="8" t="s">
        <v>11833</v>
      </c>
      <c r="F4773" s="8" t="s">
        <v>11861</v>
      </c>
      <c r="G4773" s="8" t="s">
        <v>11855</v>
      </c>
      <c r="H4773" s="8" t="s">
        <v>11856</v>
      </c>
      <c r="I4773" s="8" t="s">
        <v>11837</v>
      </c>
      <c r="J4773" s="8" t="s">
        <v>11852</v>
      </c>
      <c r="K4773" s="8" t="s">
        <v>11837</v>
      </c>
      <c r="L4773" s="8" t="s">
        <v>11840</v>
      </c>
      <c r="M4773" s="8" t="s">
        <v>11841</v>
      </c>
      <c r="N4773" s="12" t="s">
        <v>11</v>
      </c>
      <c r="O4773" s="12" t="s">
        <v>13</v>
      </c>
      <c r="P4773" s="12" t="s">
        <v>27</v>
      </c>
      <c r="Q4773" s="12" t="s">
        <v>15</v>
      </c>
      <c r="R4773" s="12" t="s">
        <v>20</v>
      </c>
      <c r="S4773" s="8"/>
      <c r="T4773" s="8"/>
      <c r="U4773" s="8"/>
      <c r="V4773" s="8"/>
      <c r="W4773" s="8"/>
      <c r="X4773" s="8"/>
      <c r="Y4773" s="8"/>
      <c r="Z4773" s="8"/>
      <c r="AA4773" s="8"/>
      <c r="AB4773" s="8"/>
      <c r="AC4773" s="9">
        <f>ROUNDUP(SUM(VLOOKUP(F4773,'Pontuação'!A$2:B$11,2,FALSE),VLOOKUP(E4773,'Pontuação'!C$2:D$11,2,FALSE),VLOOKUP(H4773,'Pontuação'!I$2:J$11,2,FALSE),VLOOKUP(J4773,'Pontuação'!G$2:H$11,2,FALSE),VLOOKUP(L4773,'Pontuação'!M$2:N$13,2,FALSE)),0)</f>
        <v>1343</v>
      </c>
      <c r="AD4773" s="10">
        <f t="shared" si="1"/>
        <v>134</v>
      </c>
      <c r="AE4773" s="10" t="str">
        <f t="array" ref="AE4773">IFERROR(INDEX('Pontuação'!G$13:G$101, MATCH(AD4773, 'Pontuação'!F$13:F$101, 0)), "Faixa Indefinida")</f>
        <v>D</v>
      </c>
      <c r="AF4773" s="10">
        <f t="shared" si="2"/>
        <v>0</v>
      </c>
      <c r="AG4773" s="10">
        <f t="shared" si="3"/>
        <v>0</v>
      </c>
      <c r="AH4773" s="10">
        <f t="shared" si="4"/>
        <v>0</v>
      </c>
      <c r="AI4773" s="10">
        <f t="shared" si="5"/>
        <v>1</v>
      </c>
      <c r="AJ4773" s="9">
        <f>ROUNDUP(SUM(VLOOKUP(F4773,'Pontuação 3.0'!A$2:B$11,2,FALSE),VLOOKUP(E4773,'Pontuação 3.0'!C$2:D$11,2,FALSE),VLOOKUP(H4773,'Pontuação 3.0'!I$2:J$11,2,FALSE),VLOOKUP(J4773,'Pontuação 3.0'!G$2:H$11,2,FALSE),VLOOKUP(G4773,'Pontuação 3.0'!E$2:F$11,2,FALSE),VLOOKUP(K4773,'Pontuação 3.0'!K$2:L$11,2,FALSE),VLOOKUP(L4773,'Pontuação 3.0'!M$2:N$13,2,FALSE)),0)</f>
        <v>1849</v>
      </c>
      <c r="AK4773" s="9">
        <f t="shared" si="6"/>
        <v>185</v>
      </c>
      <c r="AL4773" s="9" t="str">
        <f t="array" ref="AL4773">IFERROR(INDEX('Pontuação 3.0'!G$13:G$191, MATCH(AK4773, 'Pontuação 3.0'!F$13:F$191, 0)), "Faixa Indefinida")</f>
        <v>D</v>
      </c>
      <c r="AM4773" s="9">
        <f t="shared" si="7"/>
        <v>0</v>
      </c>
      <c r="AN4773" s="9">
        <f t="shared" si="8"/>
        <v>0</v>
      </c>
      <c r="AO4773" s="9">
        <f t="shared" si="9"/>
        <v>0</v>
      </c>
      <c r="AP4773" s="9">
        <f t="shared" si="10"/>
        <v>1</v>
      </c>
      <c r="AQ4773" s="8"/>
    </row>
    <row r="4774" ht="15.75" customHeight="1">
      <c r="A4774" s="7">
        <v>45684.0</v>
      </c>
      <c r="B4774" s="8" t="s">
        <v>10786</v>
      </c>
      <c r="C4774" s="8" t="s">
        <v>10787</v>
      </c>
      <c r="D4774" s="11">
        <v>9.1992577181E10</v>
      </c>
      <c r="E4774" s="8" t="s">
        <v>11833</v>
      </c>
      <c r="F4774" s="8" t="s">
        <v>11842</v>
      </c>
      <c r="G4774" s="8" t="s">
        <v>11843</v>
      </c>
      <c r="H4774" s="8" t="s">
        <v>11844</v>
      </c>
      <c r="I4774" s="8" t="s">
        <v>11845</v>
      </c>
      <c r="J4774" s="8" t="s">
        <v>11846</v>
      </c>
      <c r="K4774" s="8" t="s">
        <v>11837</v>
      </c>
      <c r="L4774" s="8" t="s">
        <v>11847</v>
      </c>
      <c r="M4774" s="8" t="s">
        <v>11849</v>
      </c>
      <c r="N4774" s="12" t="s">
        <v>11</v>
      </c>
      <c r="O4774" s="12" t="s">
        <v>13</v>
      </c>
      <c r="P4774" s="12" t="s">
        <v>37</v>
      </c>
      <c r="Q4774" s="12" t="s">
        <v>4765</v>
      </c>
      <c r="R4774" s="12" t="s">
        <v>20</v>
      </c>
      <c r="S4774" s="8"/>
      <c r="T4774" s="8"/>
      <c r="U4774" s="8"/>
      <c r="V4774" s="8"/>
      <c r="W4774" s="8"/>
      <c r="X4774" s="8"/>
      <c r="Y4774" s="8"/>
      <c r="Z4774" s="8"/>
      <c r="AA4774" s="8"/>
      <c r="AB4774" s="8"/>
      <c r="AC4774" s="9">
        <f>ROUNDUP(SUM(VLOOKUP(F4774,'Pontuação'!A$2:B$11,2,FALSE),VLOOKUP(E4774,'Pontuação'!C$2:D$11,2,FALSE),VLOOKUP(H4774,'Pontuação'!I$2:J$11,2,FALSE),VLOOKUP(J4774,'Pontuação'!G$2:H$11,2,FALSE),VLOOKUP(L4774,'Pontuação'!M$2:N$13,2,FALSE)),0)</f>
        <v>1727</v>
      </c>
      <c r="AD4774" s="10">
        <f t="shared" si="1"/>
        <v>173</v>
      </c>
      <c r="AE4774" s="10" t="str">
        <f t="array" ref="AE4774">IFERROR(INDEX('Pontuação'!G$13:G$101, MATCH(AD4774, 'Pontuação'!F$13:F$101, 0)), "Faixa Indefinida")</f>
        <v>B</v>
      </c>
      <c r="AF4774" s="10">
        <f t="shared" si="2"/>
        <v>0</v>
      </c>
      <c r="AG4774" s="10">
        <f t="shared" si="3"/>
        <v>1</v>
      </c>
      <c r="AH4774" s="10">
        <f t="shared" si="4"/>
        <v>0</v>
      </c>
      <c r="AI4774" s="10">
        <f t="shared" si="5"/>
        <v>0</v>
      </c>
      <c r="AJ4774" s="9">
        <f>ROUNDUP(SUM(VLOOKUP(F4774,'Pontuação 3.0'!A$2:B$11,2,FALSE),VLOOKUP(E4774,'Pontuação 3.0'!C$2:D$11,2,FALSE),VLOOKUP(H4774,'Pontuação 3.0'!I$2:J$11,2,FALSE),VLOOKUP(J4774,'Pontuação 3.0'!G$2:H$11,2,FALSE),VLOOKUP(G4774,'Pontuação 3.0'!E$2:F$11,2,FALSE),VLOOKUP(K4774,'Pontuação 3.0'!K$2:L$11,2,FALSE),VLOOKUP(L4774,'Pontuação 3.0'!M$2:N$13,2,FALSE)),0)</f>
        <v>2295</v>
      </c>
      <c r="AK4774" s="9">
        <f t="shared" si="6"/>
        <v>230</v>
      </c>
      <c r="AL4774" s="9" t="str">
        <f t="array" ref="AL4774">IFERROR(INDEX('Pontuação 3.0'!G$13:G$191, MATCH(AK4774, 'Pontuação 3.0'!F$13:F$191, 0)), "Faixa Indefinida")</f>
        <v>B</v>
      </c>
      <c r="AM4774" s="9">
        <f t="shared" si="7"/>
        <v>0</v>
      </c>
      <c r="AN4774" s="9">
        <f t="shared" si="8"/>
        <v>1</v>
      </c>
      <c r="AO4774" s="9">
        <f t="shared" si="9"/>
        <v>0</v>
      </c>
      <c r="AP4774" s="9">
        <f t="shared" si="10"/>
        <v>0</v>
      </c>
      <c r="AQ4774" s="8"/>
    </row>
    <row r="4775" ht="15.75" customHeight="1">
      <c r="A4775" s="7">
        <v>45684.0</v>
      </c>
      <c r="B4775" s="8" t="s">
        <v>10788</v>
      </c>
      <c r="C4775" s="8" t="s">
        <v>10789</v>
      </c>
      <c r="D4775" s="8" t="s">
        <v>10790</v>
      </c>
      <c r="E4775" s="8" t="s">
        <v>11833</v>
      </c>
      <c r="F4775" s="8" t="s">
        <v>11842</v>
      </c>
      <c r="G4775" s="8" t="s">
        <v>11843</v>
      </c>
      <c r="H4775" s="8" t="s">
        <v>11865</v>
      </c>
      <c r="I4775" s="8" t="s">
        <v>11837</v>
      </c>
      <c r="J4775" s="8" t="s">
        <v>11852</v>
      </c>
      <c r="K4775" s="8" t="s">
        <v>11837</v>
      </c>
      <c r="L4775" s="8" t="s">
        <v>11851</v>
      </c>
      <c r="M4775" s="8" t="s">
        <v>11849</v>
      </c>
      <c r="N4775" s="12" t="s">
        <v>11</v>
      </c>
      <c r="O4775" s="12" t="s">
        <v>13</v>
      </c>
      <c r="P4775" s="12" t="s">
        <v>49</v>
      </c>
      <c r="Q4775" s="12" t="s">
        <v>15</v>
      </c>
      <c r="R4775" s="12" t="s">
        <v>20</v>
      </c>
      <c r="S4775" s="8"/>
      <c r="T4775" s="8"/>
      <c r="U4775" s="8"/>
      <c r="V4775" s="8"/>
      <c r="W4775" s="8"/>
      <c r="X4775" s="8"/>
      <c r="Y4775" s="8"/>
      <c r="Z4775" s="8"/>
      <c r="AA4775" s="8"/>
      <c r="AB4775" s="8"/>
      <c r="AC4775" s="9">
        <f>ROUNDUP(SUM(VLOOKUP(F4775,'Pontuação'!A$2:B$11,2,FALSE),VLOOKUP(E4775,'Pontuação'!C$2:D$11,2,FALSE),VLOOKUP(H4775,'Pontuação'!I$2:J$11,2,FALSE),VLOOKUP(J4775,'Pontuação'!G$2:H$11,2,FALSE),VLOOKUP(L4775,'Pontuação'!M$2:N$13,2,FALSE)),0)</f>
        <v>1684</v>
      </c>
      <c r="AD4775" s="10">
        <f t="shared" si="1"/>
        <v>168</v>
      </c>
      <c r="AE4775" s="10" t="str">
        <f t="array" ref="AE4775">IFERROR(INDEX('Pontuação'!G$13:G$101, MATCH(AD4775, 'Pontuação'!F$13:F$101, 0)), "Faixa Indefinida")</f>
        <v>B</v>
      </c>
      <c r="AF4775" s="10">
        <f t="shared" si="2"/>
        <v>0</v>
      </c>
      <c r="AG4775" s="10">
        <f t="shared" si="3"/>
        <v>1</v>
      </c>
      <c r="AH4775" s="10">
        <f t="shared" si="4"/>
        <v>0</v>
      </c>
      <c r="AI4775" s="10">
        <f t="shared" si="5"/>
        <v>0</v>
      </c>
      <c r="AJ4775" s="9">
        <f>ROUNDUP(SUM(VLOOKUP(F4775,'Pontuação 3.0'!A$2:B$11,2,FALSE),VLOOKUP(E4775,'Pontuação 3.0'!C$2:D$11,2,FALSE),VLOOKUP(H4775,'Pontuação 3.0'!I$2:J$11,2,FALSE),VLOOKUP(J4775,'Pontuação 3.0'!G$2:H$11,2,FALSE),VLOOKUP(G4775,'Pontuação 3.0'!E$2:F$11,2,FALSE),VLOOKUP(K4775,'Pontuação 3.0'!K$2:L$11,2,FALSE),VLOOKUP(L4775,'Pontuação 3.0'!M$2:N$13,2,FALSE)),0)</f>
        <v>2210</v>
      </c>
      <c r="AK4775" s="9">
        <f t="shared" si="6"/>
        <v>221</v>
      </c>
      <c r="AL4775" s="9" t="str">
        <f t="array" ref="AL4775">IFERROR(INDEX('Pontuação 3.0'!G$13:G$191, MATCH(AK4775, 'Pontuação 3.0'!F$13:F$191, 0)), "Faixa Indefinida")</f>
        <v>B</v>
      </c>
      <c r="AM4775" s="9">
        <f t="shared" si="7"/>
        <v>0</v>
      </c>
      <c r="AN4775" s="9">
        <f t="shared" si="8"/>
        <v>1</v>
      </c>
      <c r="AO4775" s="9">
        <f t="shared" si="9"/>
        <v>0</v>
      </c>
      <c r="AP4775" s="9">
        <f t="shared" si="10"/>
        <v>0</v>
      </c>
      <c r="AQ4775" s="8"/>
    </row>
    <row r="4776" ht="15.75" customHeight="1">
      <c r="A4776" s="7">
        <v>45684.0</v>
      </c>
      <c r="B4776" s="8" t="s">
        <v>10791</v>
      </c>
      <c r="C4776" s="8" t="s">
        <v>10792</v>
      </c>
      <c r="D4776" s="11">
        <v>9.4984382277E10</v>
      </c>
      <c r="E4776" s="8" t="s">
        <v>11833</v>
      </c>
      <c r="F4776" s="8" t="s">
        <v>11842</v>
      </c>
      <c r="G4776" s="8" t="s">
        <v>11843</v>
      </c>
      <c r="H4776" s="8" t="s">
        <v>11844</v>
      </c>
      <c r="I4776" s="8" t="s">
        <v>11837</v>
      </c>
      <c r="J4776" s="8" t="s">
        <v>11846</v>
      </c>
      <c r="K4776" s="8" t="s">
        <v>11837</v>
      </c>
      <c r="L4776" s="8" t="s">
        <v>11851</v>
      </c>
      <c r="M4776" s="8" t="s">
        <v>11848</v>
      </c>
      <c r="N4776" s="12" t="s">
        <v>11</v>
      </c>
      <c r="O4776" s="12" t="s">
        <v>13</v>
      </c>
      <c r="P4776" s="12" t="s">
        <v>49</v>
      </c>
      <c r="Q4776" s="12" t="s">
        <v>15</v>
      </c>
      <c r="R4776" s="12" t="s">
        <v>14</v>
      </c>
      <c r="S4776" s="8"/>
      <c r="T4776" s="8"/>
      <c r="U4776" s="8"/>
      <c r="V4776" s="8"/>
      <c r="W4776" s="8"/>
      <c r="X4776" s="8"/>
      <c r="Y4776" s="8"/>
      <c r="Z4776" s="8"/>
      <c r="AA4776" s="8"/>
      <c r="AB4776" s="8"/>
      <c r="AC4776" s="9">
        <f>ROUNDUP(SUM(VLOOKUP(F4776,'Pontuação'!A$2:B$11,2,FALSE),VLOOKUP(E4776,'Pontuação'!C$2:D$11,2,FALSE),VLOOKUP(H4776,'Pontuação'!I$2:J$11,2,FALSE),VLOOKUP(J4776,'Pontuação'!G$2:H$11,2,FALSE),VLOOKUP(L4776,'Pontuação'!M$2:N$13,2,FALSE)),0)</f>
        <v>1595</v>
      </c>
      <c r="AD4776" s="10">
        <f t="shared" si="1"/>
        <v>160</v>
      </c>
      <c r="AE4776" s="10" t="str">
        <f t="array" ref="AE4776">IFERROR(INDEX('Pontuação'!G$13:G$101, MATCH(AD4776, 'Pontuação'!F$13:F$101, 0)), "Faixa Indefinida")</f>
        <v>C</v>
      </c>
      <c r="AF4776" s="10">
        <f t="shared" si="2"/>
        <v>0</v>
      </c>
      <c r="AG4776" s="10">
        <f t="shared" si="3"/>
        <v>0</v>
      </c>
      <c r="AH4776" s="10">
        <f t="shared" si="4"/>
        <v>1</v>
      </c>
      <c r="AI4776" s="10">
        <f t="shared" si="5"/>
        <v>0</v>
      </c>
      <c r="AJ4776" s="9">
        <f>ROUNDUP(SUM(VLOOKUP(F4776,'Pontuação 3.0'!A$2:B$11,2,FALSE),VLOOKUP(E4776,'Pontuação 3.0'!C$2:D$11,2,FALSE),VLOOKUP(H4776,'Pontuação 3.0'!I$2:J$11,2,FALSE),VLOOKUP(J4776,'Pontuação 3.0'!G$2:H$11,2,FALSE),VLOOKUP(G4776,'Pontuação 3.0'!E$2:F$11,2,FALSE),VLOOKUP(K4776,'Pontuação 3.0'!K$2:L$11,2,FALSE),VLOOKUP(L4776,'Pontuação 3.0'!M$2:N$13,2,FALSE)),0)</f>
        <v>2209</v>
      </c>
      <c r="AK4776" s="9">
        <f t="shared" si="6"/>
        <v>221</v>
      </c>
      <c r="AL4776" s="9" t="str">
        <f t="array" ref="AL4776">IFERROR(INDEX('Pontuação 3.0'!G$13:G$191, MATCH(AK4776, 'Pontuação 3.0'!F$13:F$191, 0)), "Faixa Indefinida")</f>
        <v>B</v>
      </c>
      <c r="AM4776" s="9">
        <f t="shared" si="7"/>
        <v>0</v>
      </c>
      <c r="AN4776" s="9">
        <f t="shared" si="8"/>
        <v>1</v>
      </c>
      <c r="AO4776" s="9">
        <f t="shared" si="9"/>
        <v>0</v>
      </c>
      <c r="AP4776" s="9">
        <f t="shared" si="10"/>
        <v>0</v>
      </c>
      <c r="AQ4776" s="8"/>
    </row>
    <row r="4777" ht="15.75" customHeight="1">
      <c r="A4777" s="7">
        <v>45684.0</v>
      </c>
      <c r="B4777" s="8" t="s">
        <v>10793</v>
      </c>
      <c r="C4777" s="8" t="s">
        <v>10794</v>
      </c>
      <c r="D4777" s="11">
        <v>1.195556286E10</v>
      </c>
      <c r="E4777" s="8" t="s">
        <v>11868</v>
      </c>
      <c r="F4777" s="8" t="s">
        <v>11842</v>
      </c>
      <c r="G4777" s="8" t="s">
        <v>11867</v>
      </c>
      <c r="H4777" s="8" t="s">
        <v>11856</v>
      </c>
      <c r="I4777" s="8" t="s">
        <v>11837</v>
      </c>
      <c r="J4777" s="8" t="s">
        <v>11846</v>
      </c>
      <c r="K4777" s="8" t="s">
        <v>11837</v>
      </c>
      <c r="L4777" s="8" t="s">
        <v>11870</v>
      </c>
      <c r="M4777" s="8" t="s">
        <v>11848</v>
      </c>
      <c r="N4777" s="12" t="s">
        <v>11</v>
      </c>
      <c r="O4777" s="12" t="s">
        <v>13</v>
      </c>
      <c r="P4777" s="12" t="s">
        <v>261</v>
      </c>
      <c r="Q4777" s="12" t="s">
        <v>65</v>
      </c>
      <c r="R4777" s="12" t="s">
        <v>20</v>
      </c>
      <c r="S4777" s="8"/>
      <c r="T4777" s="8"/>
      <c r="U4777" s="8"/>
      <c r="V4777" s="8"/>
      <c r="W4777" s="8"/>
      <c r="X4777" s="8"/>
      <c r="Y4777" s="8"/>
      <c r="Z4777" s="8"/>
      <c r="AA4777" s="8"/>
      <c r="AB4777" s="8"/>
      <c r="AC4777" s="9">
        <f>ROUNDUP(SUM(VLOOKUP(F4777,'Pontuação'!A$2:B$11,2,FALSE),VLOOKUP(E4777,'Pontuação'!C$2:D$11,2,FALSE),VLOOKUP(H4777,'Pontuação'!I$2:J$11,2,FALSE),VLOOKUP(J4777,'Pontuação'!G$2:H$11,2,FALSE),VLOOKUP(L4777,'Pontuação'!M$2:N$13,2,FALSE)),0)</f>
        <v>1513</v>
      </c>
      <c r="AD4777" s="10">
        <f t="shared" si="1"/>
        <v>151</v>
      </c>
      <c r="AE4777" s="10" t="str">
        <f t="array" ref="AE4777">IFERROR(INDEX('Pontuação'!G$13:G$101, MATCH(AD4777, 'Pontuação'!F$13:F$101, 0)), "Faixa Indefinida")</f>
        <v>C</v>
      </c>
      <c r="AF4777" s="10">
        <f t="shared" si="2"/>
        <v>0</v>
      </c>
      <c r="AG4777" s="10">
        <f t="shared" si="3"/>
        <v>0</v>
      </c>
      <c r="AH4777" s="10">
        <f t="shared" si="4"/>
        <v>1</v>
      </c>
      <c r="AI4777" s="10">
        <f t="shared" si="5"/>
        <v>0</v>
      </c>
      <c r="AJ4777" s="9">
        <f>ROUNDUP(SUM(VLOOKUP(F4777,'Pontuação 3.0'!A$2:B$11,2,FALSE),VLOOKUP(E4777,'Pontuação 3.0'!C$2:D$11,2,FALSE),VLOOKUP(H4777,'Pontuação 3.0'!I$2:J$11,2,FALSE),VLOOKUP(J4777,'Pontuação 3.0'!G$2:H$11,2,FALSE),VLOOKUP(G4777,'Pontuação 3.0'!E$2:F$11,2,FALSE),VLOOKUP(K4777,'Pontuação 3.0'!K$2:L$11,2,FALSE),VLOOKUP(L4777,'Pontuação 3.0'!M$2:N$13,2,FALSE)),0)</f>
        <v>1988</v>
      </c>
      <c r="AK4777" s="9">
        <f t="shared" si="6"/>
        <v>199</v>
      </c>
      <c r="AL4777" s="9" t="str">
        <f t="array" ref="AL4777">IFERROR(INDEX('Pontuação 3.0'!G$13:G$191, MATCH(AK4777, 'Pontuação 3.0'!F$13:F$191, 0)), "Faixa Indefinida")</f>
        <v>C</v>
      </c>
      <c r="AM4777" s="9">
        <f t="shared" si="7"/>
        <v>0</v>
      </c>
      <c r="AN4777" s="9">
        <f t="shared" si="8"/>
        <v>0</v>
      </c>
      <c r="AO4777" s="9">
        <f t="shared" si="9"/>
        <v>1</v>
      </c>
      <c r="AP4777" s="9">
        <f t="shared" si="10"/>
        <v>0</v>
      </c>
      <c r="AQ4777" s="8"/>
    </row>
    <row r="4778" ht="15.75" customHeight="1">
      <c r="A4778" s="7">
        <v>45684.0</v>
      </c>
      <c r="B4778" s="8" t="s">
        <v>10797</v>
      </c>
      <c r="C4778" s="8" t="s">
        <v>10798</v>
      </c>
      <c r="D4778" s="11">
        <v>5.4999020128E10</v>
      </c>
      <c r="E4778" s="8" t="s">
        <v>11833</v>
      </c>
      <c r="F4778" s="8" t="s">
        <v>11842</v>
      </c>
      <c r="G4778" s="8" t="s">
        <v>11843</v>
      </c>
      <c r="H4778" s="8" t="s">
        <v>11850</v>
      </c>
      <c r="I4778" s="8" t="s">
        <v>11845</v>
      </c>
      <c r="J4778" s="8" t="s">
        <v>11852</v>
      </c>
      <c r="K4778" s="8" t="s">
        <v>11837</v>
      </c>
      <c r="L4778" s="8" t="s">
        <v>11851</v>
      </c>
      <c r="M4778" s="8" t="s">
        <v>11849</v>
      </c>
      <c r="N4778" s="12" t="s">
        <v>11</v>
      </c>
      <c r="O4778" s="12" t="s">
        <v>13</v>
      </c>
      <c r="P4778" s="12" t="s">
        <v>123</v>
      </c>
      <c r="Q4778" s="12" t="s">
        <v>15</v>
      </c>
      <c r="R4778" s="12" t="s">
        <v>20</v>
      </c>
      <c r="S4778" s="8"/>
      <c r="T4778" s="8"/>
      <c r="U4778" s="8"/>
      <c r="V4778" s="8"/>
      <c r="W4778" s="8"/>
      <c r="X4778" s="8"/>
      <c r="Y4778" s="8"/>
      <c r="Z4778" s="8"/>
      <c r="AA4778" s="8"/>
      <c r="AB4778" s="8"/>
      <c r="AC4778" s="9">
        <f>ROUNDUP(SUM(VLOOKUP(F4778,'Pontuação'!A$2:B$11,2,FALSE),VLOOKUP(E4778,'Pontuação'!C$2:D$11,2,FALSE),VLOOKUP(H4778,'Pontuação'!I$2:J$11,2,FALSE),VLOOKUP(J4778,'Pontuação'!G$2:H$11,2,FALSE),VLOOKUP(L4778,'Pontuação'!M$2:N$13,2,FALSE)),0)</f>
        <v>1658</v>
      </c>
      <c r="AD4778" s="10">
        <f t="shared" si="1"/>
        <v>166</v>
      </c>
      <c r="AE4778" s="10" t="str">
        <f t="array" ref="AE4778">IFERROR(INDEX('Pontuação'!G$13:G$101, MATCH(AD4778, 'Pontuação'!F$13:F$101, 0)), "Faixa Indefinida")</f>
        <v>B</v>
      </c>
      <c r="AF4778" s="10">
        <f t="shared" si="2"/>
        <v>0</v>
      </c>
      <c r="AG4778" s="10">
        <f t="shared" si="3"/>
        <v>1</v>
      </c>
      <c r="AH4778" s="10">
        <f t="shared" si="4"/>
        <v>0</v>
      </c>
      <c r="AI4778" s="10">
        <f t="shared" si="5"/>
        <v>0</v>
      </c>
      <c r="AJ4778" s="9">
        <f>ROUNDUP(SUM(VLOOKUP(F4778,'Pontuação 3.0'!A$2:B$11,2,FALSE),VLOOKUP(E4778,'Pontuação 3.0'!C$2:D$11,2,FALSE),VLOOKUP(H4778,'Pontuação 3.0'!I$2:J$11,2,FALSE),VLOOKUP(J4778,'Pontuação 3.0'!G$2:H$11,2,FALSE),VLOOKUP(G4778,'Pontuação 3.0'!E$2:F$11,2,FALSE),VLOOKUP(K4778,'Pontuação 3.0'!K$2:L$11,2,FALSE),VLOOKUP(L4778,'Pontuação 3.0'!M$2:N$13,2,FALSE)),0)</f>
        <v>2274</v>
      </c>
      <c r="AK4778" s="9">
        <f t="shared" si="6"/>
        <v>227</v>
      </c>
      <c r="AL4778" s="9" t="str">
        <f t="array" ref="AL4778">IFERROR(INDEX('Pontuação 3.0'!G$13:G$191, MATCH(AK4778, 'Pontuação 3.0'!F$13:F$191, 0)), "Faixa Indefinida")</f>
        <v>B</v>
      </c>
      <c r="AM4778" s="9">
        <f t="shared" si="7"/>
        <v>0</v>
      </c>
      <c r="AN4778" s="9">
        <f t="shared" si="8"/>
        <v>1</v>
      </c>
      <c r="AO4778" s="9">
        <f t="shared" si="9"/>
        <v>0</v>
      </c>
      <c r="AP4778" s="9">
        <f t="shared" si="10"/>
        <v>0</v>
      </c>
      <c r="AQ4778" s="8"/>
    </row>
    <row r="4779" ht="15.75" customHeight="1">
      <c r="A4779" s="7">
        <v>45684.0</v>
      </c>
      <c r="B4779" s="8" t="s">
        <v>10795</v>
      </c>
      <c r="C4779" s="8" t="s">
        <v>10796</v>
      </c>
      <c r="D4779" s="11">
        <v>7.1991152366E10</v>
      </c>
      <c r="E4779" s="8" t="s">
        <v>11833</v>
      </c>
      <c r="F4779" s="8" t="s">
        <v>11854</v>
      </c>
      <c r="G4779" s="8" t="s">
        <v>11855</v>
      </c>
      <c r="H4779" s="8" t="s">
        <v>11856</v>
      </c>
      <c r="I4779" s="8" t="s">
        <v>11837</v>
      </c>
      <c r="J4779" s="8" t="s">
        <v>11852</v>
      </c>
      <c r="K4779" s="8" t="s">
        <v>11837</v>
      </c>
      <c r="L4779" s="8" t="s">
        <v>11847</v>
      </c>
      <c r="M4779" s="8" t="s">
        <v>11853</v>
      </c>
      <c r="N4779" s="12" t="s">
        <v>11</v>
      </c>
      <c r="O4779" s="12" t="s">
        <v>13</v>
      </c>
      <c r="P4779" s="12" t="s">
        <v>37</v>
      </c>
      <c r="Q4779" s="12" t="s">
        <v>4765</v>
      </c>
      <c r="R4779" s="12" t="s">
        <v>20</v>
      </c>
      <c r="S4779" s="8"/>
      <c r="T4779" s="8"/>
      <c r="U4779" s="8"/>
      <c r="V4779" s="8"/>
      <c r="W4779" s="8"/>
      <c r="X4779" s="8"/>
      <c r="Y4779" s="8"/>
      <c r="Z4779" s="8"/>
      <c r="AA4779" s="8"/>
      <c r="AB4779" s="8"/>
      <c r="AC4779" s="9">
        <f>ROUNDUP(SUM(VLOOKUP(F4779,'Pontuação'!A$2:B$11,2,FALSE),VLOOKUP(E4779,'Pontuação'!C$2:D$11,2,FALSE),VLOOKUP(H4779,'Pontuação'!I$2:J$11,2,FALSE),VLOOKUP(J4779,'Pontuação'!G$2:H$11,2,FALSE),VLOOKUP(L4779,'Pontuação'!M$2:N$13,2,FALSE)),0)</f>
        <v>1681</v>
      </c>
      <c r="AD4779" s="10">
        <f t="shared" si="1"/>
        <v>168</v>
      </c>
      <c r="AE4779" s="10" t="str">
        <f t="array" ref="AE4779">IFERROR(INDEX('Pontuação'!G$13:G$101, MATCH(AD4779, 'Pontuação'!F$13:F$101, 0)), "Faixa Indefinida")</f>
        <v>B</v>
      </c>
      <c r="AF4779" s="10">
        <f t="shared" si="2"/>
        <v>0</v>
      </c>
      <c r="AG4779" s="10">
        <f t="shared" si="3"/>
        <v>1</v>
      </c>
      <c r="AH4779" s="10">
        <f t="shared" si="4"/>
        <v>0</v>
      </c>
      <c r="AI4779" s="10">
        <f t="shared" si="5"/>
        <v>0</v>
      </c>
      <c r="AJ4779" s="9">
        <f>ROUNDUP(SUM(VLOOKUP(F4779,'Pontuação 3.0'!A$2:B$11,2,FALSE),VLOOKUP(E4779,'Pontuação 3.0'!C$2:D$11,2,FALSE),VLOOKUP(H4779,'Pontuação 3.0'!I$2:J$11,2,FALSE),VLOOKUP(J4779,'Pontuação 3.0'!G$2:H$11,2,FALSE),VLOOKUP(G4779,'Pontuação 3.0'!E$2:F$11,2,FALSE),VLOOKUP(K4779,'Pontuação 3.0'!K$2:L$11,2,FALSE),VLOOKUP(L4779,'Pontuação 3.0'!M$2:N$13,2,FALSE)),0)</f>
        <v>2090</v>
      </c>
      <c r="AK4779" s="9">
        <f t="shared" si="6"/>
        <v>209</v>
      </c>
      <c r="AL4779" s="9" t="str">
        <f t="array" ref="AL4779">IFERROR(INDEX('Pontuação 3.0'!G$13:G$191, MATCH(AK4779, 'Pontuação 3.0'!F$13:F$191, 0)), "Faixa Indefinida")</f>
        <v>C</v>
      </c>
      <c r="AM4779" s="9">
        <f t="shared" si="7"/>
        <v>0</v>
      </c>
      <c r="AN4779" s="9">
        <f t="shared" si="8"/>
        <v>0</v>
      </c>
      <c r="AO4779" s="9">
        <f t="shared" si="9"/>
        <v>1</v>
      </c>
      <c r="AP4779" s="9">
        <f t="shared" si="10"/>
        <v>0</v>
      </c>
      <c r="AQ4779" s="8"/>
    </row>
    <row r="4780" ht="15.75" customHeight="1">
      <c r="A4780" s="7">
        <v>45684.0</v>
      </c>
      <c r="B4780" s="8" t="s">
        <v>10799</v>
      </c>
      <c r="C4780" s="8" t="s">
        <v>10800</v>
      </c>
      <c r="D4780" s="11">
        <v>1.1959347253E10</v>
      </c>
      <c r="E4780" s="8" t="s">
        <v>11833</v>
      </c>
      <c r="F4780" s="8" t="s">
        <v>11863</v>
      </c>
      <c r="G4780" s="8" t="s">
        <v>11843</v>
      </c>
      <c r="H4780" s="8" t="s">
        <v>11844</v>
      </c>
      <c r="I4780" s="8" t="s">
        <v>11837</v>
      </c>
      <c r="J4780" s="8" t="s">
        <v>11846</v>
      </c>
      <c r="K4780" s="8" t="s">
        <v>11837</v>
      </c>
      <c r="L4780" s="8" t="s">
        <v>11857</v>
      </c>
      <c r="M4780" s="8" t="s">
        <v>11859</v>
      </c>
      <c r="N4780" s="12" t="s">
        <v>11</v>
      </c>
      <c r="O4780" s="12" t="s">
        <v>13</v>
      </c>
      <c r="P4780" s="12" t="s">
        <v>27</v>
      </c>
      <c r="Q4780" s="12" t="s">
        <v>15</v>
      </c>
      <c r="R4780" s="12" t="s">
        <v>14</v>
      </c>
      <c r="S4780" s="8"/>
      <c r="T4780" s="8"/>
      <c r="U4780" s="8"/>
      <c r="V4780" s="8"/>
      <c r="W4780" s="8"/>
      <c r="X4780" s="8"/>
      <c r="Y4780" s="8"/>
      <c r="Z4780" s="8"/>
      <c r="AA4780" s="8"/>
      <c r="AB4780" s="8"/>
      <c r="AC4780" s="9">
        <f>ROUNDUP(SUM(VLOOKUP(F4780,'Pontuação'!A$2:B$11,2,FALSE),VLOOKUP(E4780,'Pontuação'!C$2:D$11,2,FALSE),VLOOKUP(H4780,'Pontuação'!I$2:J$11,2,FALSE),VLOOKUP(J4780,'Pontuação'!G$2:H$11,2,FALSE),VLOOKUP(L4780,'Pontuação'!M$2:N$13,2,FALSE)),0)</f>
        <v>1529</v>
      </c>
      <c r="AD4780" s="10">
        <f t="shared" si="1"/>
        <v>153</v>
      </c>
      <c r="AE4780" s="10" t="str">
        <f t="array" ref="AE4780">IFERROR(INDEX('Pontuação'!G$13:G$101, MATCH(AD4780, 'Pontuação'!F$13:F$101, 0)), "Faixa Indefinida")</f>
        <v>C</v>
      </c>
      <c r="AF4780" s="10">
        <f t="shared" si="2"/>
        <v>0</v>
      </c>
      <c r="AG4780" s="10">
        <f t="shared" si="3"/>
        <v>0</v>
      </c>
      <c r="AH4780" s="10">
        <f t="shared" si="4"/>
        <v>1</v>
      </c>
      <c r="AI4780" s="10">
        <f t="shared" si="5"/>
        <v>0</v>
      </c>
      <c r="AJ4780" s="9">
        <f>ROUNDUP(SUM(VLOOKUP(F4780,'Pontuação 3.0'!A$2:B$11,2,FALSE),VLOOKUP(E4780,'Pontuação 3.0'!C$2:D$11,2,FALSE),VLOOKUP(H4780,'Pontuação 3.0'!I$2:J$11,2,FALSE),VLOOKUP(J4780,'Pontuação 3.0'!G$2:H$11,2,FALSE),VLOOKUP(G4780,'Pontuação 3.0'!E$2:F$11,2,FALSE),VLOOKUP(K4780,'Pontuação 3.0'!K$2:L$11,2,FALSE),VLOOKUP(L4780,'Pontuação 3.0'!M$2:N$13,2,FALSE)),0)</f>
        <v>1957</v>
      </c>
      <c r="AK4780" s="9">
        <f t="shared" si="6"/>
        <v>196</v>
      </c>
      <c r="AL4780" s="9" t="str">
        <f t="array" ref="AL4780">IFERROR(INDEX('Pontuação 3.0'!G$13:G$191, MATCH(AK4780, 'Pontuação 3.0'!F$13:F$191, 0)), "Faixa Indefinida")</f>
        <v>C</v>
      </c>
      <c r="AM4780" s="9">
        <f t="shared" si="7"/>
        <v>0</v>
      </c>
      <c r="AN4780" s="9">
        <f t="shared" si="8"/>
        <v>0</v>
      </c>
      <c r="AO4780" s="9">
        <f t="shared" si="9"/>
        <v>1</v>
      </c>
      <c r="AP4780" s="9">
        <f t="shared" si="10"/>
        <v>0</v>
      </c>
      <c r="AQ4780" s="8"/>
    </row>
    <row r="4781" ht="15.75" customHeight="1">
      <c r="A4781" s="7">
        <v>45684.0</v>
      </c>
      <c r="B4781" s="8" t="s">
        <v>10801</v>
      </c>
      <c r="C4781" s="8" t="s">
        <v>10802</v>
      </c>
      <c r="D4781" s="11">
        <v>6.7981621647E10</v>
      </c>
      <c r="E4781" s="8" t="s">
        <v>11833</v>
      </c>
      <c r="F4781" s="8" t="s">
        <v>11834</v>
      </c>
      <c r="G4781" s="8" t="s">
        <v>11843</v>
      </c>
      <c r="H4781" s="8" t="s">
        <v>11865</v>
      </c>
      <c r="I4781" s="8" t="s">
        <v>11837</v>
      </c>
      <c r="J4781" s="8" t="s">
        <v>11846</v>
      </c>
      <c r="K4781" s="8" t="s">
        <v>11837</v>
      </c>
      <c r="L4781" s="8" t="s">
        <v>11851</v>
      </c>
      <c r="M4781" s="8" t="s">
        <v>11848</v>
      </c>
      <c r="N4781" s="12" t="s">
        <v>11</v>
      </c>
      <c r="O4781" s="12" t="s">
        <v>13</v>
      </c>
      <c r="P4781" s="12" t="s">
        <v>12</v>
      </c>
      <c r="Q4781" s="12" t="s">
        <v>44</v>
      </c>
      <c r="R4781" s="12" t="s">
        <v>20</v>
      </c>
      <c r="S4781" s="8"/>
      <c r="T4781" s="8"/>
      <c r="U4781" s="8"/>
      <c r="V4781" s="8"/>
      <c r="W4781" s="8"/>
      <c r="X4781" s="8"/>
      <c r="Y4781" s="8"/>
      <c r="Z4781" s="8"/>
      <c r="AA4781" s="8"/>
      <c r="AB4781" s="8"/>
      <c r="AC4781" s="9">
        <f>ROUNDUP(SUM(VLOOKUP(F4781,'Pontuação'!A$2:B$11,2,FALSE),VLOOKUP(E4781,'Pontuação'!C$2:D$11,2,FALSE),VLOOKUP(H4781,'Pontuação'!I$2:J$11,2,FALSE),VLOOKUP(J4781,'Pontuação'!G$2:H$11,2,FALSE),VLOOKUP(L4781,'Pontuação'!M$2:N$13,2,FALSE)),0)</f>
        <v>1567</v>
      </c>
      <c r="AD4781" s="10">
        <f t="shared" si="1"/>
        <v>157</v>
      </c>
      <c r="AE4781" s="10" t="str">
        <f t="array" ref="AE4781">IFERROR(INDEX('Pontuação'!G$13:G$101, MATCH(AD4781, 'Pontuação'!F$13:F$101, 0)), "Faixa Indefinida")</f>
        <v>C</v>
      </c>
      <c r="AF4781" s="10">
        <f t="shared" si="2"/>
        <v>0</v>
      </c>
      <c r="AG4781" s="10">
        <f t="shared" si="3"/>
        <v>0</v>
      </c>
      <c r="AH4781" s="10">
        <f t="shared" si="4"/>
        <v>1</v>
      </c>
      <c r="AI4781" s="10">
        <f t="shared" si="5"/>
        <v>0</v>
      </c>
      <c r="AJ4781" s="9">
        <f>ROUNDUP(SUM(VLOOKUP(F4781,'Pontuação 3.0'!A$2:B$11,2,FALSE),VLOOKUP(E4781,'Pontuação 3.0'!C$2:D$11,2,FALSE),VLOOKUP(H4781,'Pontuação 3.0'!I$2:J$11,2,FALSE),VLOOKUP(J4781,'Pontuação 3.0'!G$2:H$11,2,FALSE),VLOOKUP(G4781,'Pontuação 3.0'!E$2:F$11,2,FALSE),VLOOKUP(K4781,'Pontuação 3.0'!K$2:L$11,2,FALSE),VLOOKUP(L4781,'Pontuação 3.0'!M$2:N$13,2,FALSE)),0)</f>
        <v>1925</v>
      </c>
      <c r="AK4781" s="9">
        <f t="shared" si="6"/>
        <v>193</v>
      </c>
      <c r="AL4781" s="9" t="str">
        <f t="array" ref="AL4781">IFERROR(INDEX('Pontuação 3.0'!G$13:G$191, MATCH(AK4781, 'Pontuação 3.0'!F$13:F$191, 0)), "Faixa Indefinida")</f>
        <v>C</v>
      </c>
      <c r="AM4781" s="9">
        <f t="shared" si="7"/>
        <v>0</v>
      </c>
      <c r="AN4781" s="9">
        <f t="shared" si="8"/>
        <v>0</v>
      </c>
      <c r="AO4781" s="9">
        <f t="shared" si="9"/>
        <v>1</v>
      </c>
      <c r="AP4781" s="9">
        <f t="shared" si="10"/>
        <v>0</v>
      </c>
      <c r="AQ4781" s="8"/>
    </row>
    <row r="4782" ht="15.75" customHeight="1">
      <c r="A4782" s="7">
        <v>45684.0</v>
      </c>
      <c r="B4782" s="8" t="s">
        <v>10803</v>
      </c>
      <c r="C4782" s="8" t="s">
        <v>10804</v>
      </c>
      <c r="D4782" s="11">
        <v>3.5988950341E10</v>
      </c>
      <c r="E4782" s="8" t="s">
        <v>11833</v>
      </c>
      <c r="F4782" s="8" t="s">
        <v>11842</v>
      </c>
      <c r="G4782" s="8" t="s">
        <v>11867</v>
      </c>
      <c r="H4782" s="8" t="s">
        <v>11856</v>
      </c>
      <c r="I4782" s="8" t="s">
        <v>11837</v>
      </c>
      <c r="J4782" s="8" t="s">
        <v>11846</v>
      </c>
      <c r="K4782" s="8" t="s">
        <v>11837</v>
      </c>
      <c r="L4782" s="8" t="s">
        <v>11847</v>
      </c>
      <c r="M4782" s="8" t="s">
        <v>11849</v>
      </c>
      <c r="N4782" s="12" t="s">
        <v>11</v>
      </c>
      <c r="O4782" s="12" t="s">
        <v>13</v>
      </c>
      <c r="P4782" s="12" t="s">
        <v>96</v>
      </c>
      <c r="Q4782" s="12" t="s">
        <v>15</v>
      </c>
      <c r="R4782" s="12" t="s">
        <v>20</v>
      </c>
      <c r="S4782" s="8"/>
      <c r="T4782" s="8"/>
      <c r="U4782" s="8"/>
      <c r="V4782" s="8"/>
      <c r="W4782" s="8"/>
      <c r="X4782" s="8"/>
      <c r="Y4782" s="8"/>
      <c r="Z4782" s="8"/>
      <c r="AA4782" s="8"/>
      <c r="AB4782" s="8"/>
      <c r="AC4782" s="9">
        <f>ROUNDUP(SUM(VLOOKUP(F4782,'Pontuação'!A$2:B$11,2,FALSE),VLOOKUP(E4782,'Pontuação'!C$2:D$11,2,FALSE),VLOOKUP(H4782,'Pontuação'!I$2:J$11,2,FALSE),VLOOKUP(J4782,'Pontuação'!G$2:H$11,2,FALSE),VLOOKUP(L4782,'Pontuação'!M$2:N$13,2,FALSE)),0)</f>
        <v>1571</v>
      </c>
      <c r="AD4782" s="10">
        <f t="shared" si="1"/>
        <v>157</v>
      </c>
      <c r="AE4782" s="10" t="str">
        <f t="array" ref="AE4782">IFERROR(INDEX('Pontuação'!G$13:G$101, MATCH(AD4782, 'Pontuação'!F$13:F$101, 0)), "Faixa Indefinida")</f>
        <v>C</v>
      </c>
      <c r="AF4782" s="10">
        <f t="shared" si="2"/>
        <v>0</v>
      </c>
      <c r="AG4782" s="10">
        <f t="shared" si="3"/>
        <v>0</v>
      </c>
      <c r="AH4782" s="10">
        <f t="shared" si="4"/>
        <v>1</v>
      </c>
      <c r="AI4782" s="10">
        <f t="shared" si="5"/>
        <v>0</v>
      </c>
      <c r="AJ4782" s="9">
        <f>ROUNDUP(SUM(VLOOKUP(F4782,'Pontuação 3.0'!A$2:B$11,2,FALSE),VLOOKUP(E4782,'Pontuação 3.0'!C$2:D$11,2,FALSE),VLOOKUP(H4782,'Pontuação 3.0'!I$2:J$11,2,FALSE),VLOOKUP(J4782,'Pontuação 3.0'!G$2:H$11,2,FALSE),VLOOKUP(G4782,'Pontuação 3.0'!E$2:F$11,2,FALSE),VLOOKUP(K4782,'Pontuação 3.0'!K$2:L$11,2,FALSE),VLOOKUP(L4782,'Pontuação 3.0'!M$2:N$13,2,FALSE)),0)</f>
        <v>1910</v>
      </c>
      <c r="AK4782" s="9">
        <f t="shared" si="6"/>
        <v>191</v>
      </c>
      <c r="AL4782" s="9" t="str">
        <f t="array" ref="AL4782">IFERROR(INDEX('Pontuação 3.0'!G$13:G$191, MATCH(AK4782, 'Pontuação 3.0'!F$13:F$191, 0)), "Faixa Indefinida")</f>
        <v>D</v>
      </c>
      <c r="AM4782" s="9">
        <f t="shared" si="7"/>
        <v>0</v>
      </c>
      <c r="AN4782" s="9">
        <f t="shared" si="8"/>
        <v>0</v>
      </c>
      <c r="AO4782" s="9">
        <f t="shared" si="9"/>
        <v>0</v>
      </c>
      <c r="AP4782" s="9">
        <f t="shared" si="10"/>
        <v>1</v>
      </c>
      <c r="AQ4782" s="8"/>
    </row>
    <row r="4783" ht="15.75" customHeight="1">
      <c r="A4783" s="7">
        <v>45684.0</v>
      </c>
      <c r="B4783" s="8" t="s">
        <v>10805</v>
      </c>
      <c r="C4783" s="8" t="s">
        <v>10806</v>
      </c>
      <c r="D4783" s="11">
        <v>6.6996443834E10</v>
      </c>
      <c r="E4783" s="8" t="s">
        <v>11833</v>
      </c>
      <c r="F4783" s="8" t="s">
        <v>11842</v>
      </c>
      <c r="G4783" s="8" t="s">
        <v>11835</v>
      </c>
      <c r="H4783" s="8" t="s">
        <v>11844</v>
      </c>
      <c r="I4783" s="8" t="s">
        <v>11845</v>
      </c>
      <c r="J4783" s="8" t="s">
        <v>11846</v>
      </c>
      <c r="K4783" s="8" t="s">
        <v>11839</v>
      </c>
      <c r="L4783" s="8" t="s">
        <v>11847</v>
      </c>
      <c r="M4783" s="8" t="s">
        <v>11853</v>
      </c>
      <c r="N4783" s="12" t="s">
        <v>11</v>
      </c>
      <c r="O4783" s="12" t="s">
        <v>13</v>
      </c>
      <c r="P4783" s="12" t="s">
        <v>23</v>
      </c>
      <c r="Q4783" s="12" t="s">
        <v>15</v>
      </c>
      <c r="R4783" s="12" t="s">
        <v>14</v>
      </c>
      <c r="S4783" s="8"/>
      <c r="T4783" s="8"/>
      <c r="U4783" s="8"/>
      <c r="V4783" s="8"/>
      <c r="W4783" s="8"/>
      <c r="X4783" s="8"/>
      <c r="Y4783" s="8"/>
      <c r="Z4783" s="8"/>
      <c r="AA4783" s="8"/>
      <c r="AB4783" s="8"/>
      <c r="AC4783" s="9">
        <f>ROUNDUP(SUM(VLOOKUP(F4783,'Pontuação'!A$2:B$11,2,FALSE),VLOOKUP(E4783,'Pontuação'!C$2:D$11,2,FALSE),VLOOKUP(H4783,'Pontuação'!I$2:J$11,2,FALSE),VLOOKUP(J4783,'Pontuação'!G$2:H$11,2,FALSE),VLOOKUP(L4783,'Pontuação'!M$2:N$13,2,FALSE)),0)</f>
        <v>1727</v>
      </c>
      <c r="AD4783" s="10">
        <f t="shared" si="1"/>
        <v>173</v>
      </c>
      <c r="AE4783" s="10" t="str">
        <f t="array" ref="AE4783">IFERROR(INDEX('Pontuação'!G$13:G$101, MATCH(AD4783, 'Pontuação'!F$13:F$101, 0)), "Faixa Indefinida")</f>
        <v>B</v>
      </c>
      <c r="AF4783" s="10">
        <f t="shared" si="2"/>
        <v>0</v>
      </c>
      <c r="AG4783" s="10">
        <f t="shared" si="3"/>
        <v>1</v>
      </c>
      <c r="AH4783" s="10">
        <f t="shared" si="4"/>
        <v>0</v>
      </c>
      <c r="AI4783" s="10">
        <f t="shared" si="5"/>
        <v>0</v>
      </c>
      <c r="AJ4783" s="9">
        <f>ROUNDUP(SUM(VLOOKUP(F4783,'Pontuação 3.0'!A$2:B$11,2,FALSE),VLOOKUP(E4783,'Pontuação 3.0'!C$2:D$11,2,FALSE),VLOOKUP(H4783,'Pontuação 3.0'!I$2:J$11,2,FALSE),VLOOKUP(J4783,'Pontuação 3.0'!G$2:H$11,2,FALSE),VLOOKUP(G4783,'Pontuação 3.0'!E$2:F$11,2,FALSE),VLOOKUP(K4783,'Pontuação 3.0'!K$2:L$11,2,FALSE),VLOOKUP(L4783,'Pontuação 3.0'!M$2:N$13,2,FALSE)),0)</f>
        <v>2416</v>
      </c>
      <c r="AK4783" s="9">
        <f t="shared" si="6"/>
        <v>242</v>
      </c>
      <c r="AL4783" s="9" t="str">
        <f t="array" ref="AL4783">IFERROR(INDEX('Pontuação 3.0'!G$13:G$191, MATCH(AK4783, 'Pontuação 3.0'!F$13:F$191, 0)), "Faixa Indefinida")</f>
        <v>A</v>
      </c>
      <c r="AM4783" s="9">
        <f t="shared" si="7"/>
        <v>1</v>
      </c>
      <c r="AN4783" s="9">
        <f t="shared" si="8"/>
        <v>0</v>
      </c>
      <c r="AO4783" s="9">
        <f t="shared" si="9"/>
        <v>0</v>
      </c>
      <c r="AP4783" s="9">
        <f t="shared" si="10"/>
        <v>0</v>
      </c>
      <c r="AQ4783" s="8"/>
    </row>
    <row r="4784" ht="15.75" customHeight="1">
      <c r="A4784" s="7">
        <v>45684.0</v>
      </c>
      <c r="B4784" s="8" t="s">
        <v>10807</v>
      </c>
      <c r="C4784" s="8" t="s">
        <v>10808</v>
      </c>
      <c r="D4784" s="11">
        <v>6.2996613124E10</v>
      </c>
      <c r="E4784" s="8" t="s">
        <v>11868</v>
      </c>
      <c r="F4784" s="8" t="s">
        <v>11834</v>
      </c>
      <c r="G4784" s="8" t="s">
        <v>11835</v>
      </c>
      <c r="H4784" s="8" t="s">
        <v>11856</v>
      </c>
      <c r="I4784" s="8" t="s">
        <v>11837</v>
      </c>
      <c r="J4784" s="8" t="s">
        <v>11852</v>
      </c>
      <c r="K4784" s="8" t="s">
        <v>11839</v>
      </c>
      <c r="L4784" s="8" t="s">
        <v>11847</v>
      </c>
      <c r="M4784" s="8" t="s">
        <v>11849</v>
      </c>
      <c r="N4784" s="12" t="s">
        <v>11</v>
      </c>
      <c r="O4784" s="12" t="s">
        <v>13</v>
      </c>
      <c r="P4784" s="12" t="s">
        <v>27</v>
      </c>
      <c r="Q4784" s="12" t="s">
        <v>15</v>
      </c>
      <c r="R4784" s="12" t="s">
        <v>20</v>
      </c>
      <c r="S4784" s="8"/>
      <c r="T4784" s="8"/>
      <c r="U4784" s="8"/>
      <c r="V4784" s="8"/>
      <c r="W4784" s="8"/>
      <c r="X4784" s="8"/>
      <c r="Y4784" s="8"/>
      <c r="Z4784" s="8"/>
      <c r="AA4784" s="8"/>
      <c r="AB4784" s="8"/>
      <c r="AC4784" s="9">
        <f>ROUNDUP(SUM(VLOOKUP(F4784,'Pontuação'!A$2:B$11,2,FALSE),VLOOKUP(E4784,'Pontuação'!C$2:D$11,2,FALSE),VLOOKUP(H4784,'Pontuação'!I$2:J$11,2,FALSE),VLOOKUP(J4784,'Pontuação'!G$2:H$11,2,FALSE),VLOOKUP(L4784,'Pontuação'!M$2:N$13,2,FALSE)),0)</f>
        <v>1668</v>
      </c>
      <c r="AD4784" s="10">
        <f t="shared" si="1"/>
        <v>167</v>
      </c>
      <c r="AE4784" s="10" t="str">
        <f t="array" ref="AE4784">IFERROR(INDEX('Pontuação'!G$13:G$101, MATCH(AD4784, 'Pontuação'!F$13:F$101, 0)), "Faixa Indefinida")</f>
        <v>B</v>
      </c>
      <c r="AF4784" s="10">
        <f t="shared" si="2"/>
        <v>0</v>
      </c>
      <c r="AG4784" s="10">
        <f t="shared" si="3"/>
        <v>1</v>
      </c>
      <c r="AH4784" s="10">
        <f t="shared" si="4"/>
        <v>0</v>
      </c>
      <c r="AI4784" s="10">
        <f t="shared" si="5"/>
        <v>0</v>
      </c>
      <c r="AJ4784" s="9">
        <f>ROUNDUP(SUM(VLOOKUP(F4784,'Pontuação 3.0'!A$2:B$11,2,FALSE),VLOOKUP(E4784,'Pontuação 3.0'!C$2:D$11,2,FALSE),VLOOKUP(H4784,'Pontuação 3.0'!I$2:J$11,2,FALSE),VLOOKUP(J4784,'Pontuação 3.0'!G$2:H$11,2,FALSE),VLOOKUP(G4784,'Pontuação 3.0'!E$2:F$11,2,FALSE),VLOOKUP(K4784,'Pontuação 3.0'!K$2:L$11,2,FALSE),VLOOKUP(L4784,'Pontuação 3.0'!M$2:N$13,2,FALSE)),0)</f>
        <v>2170</v>
      </c>
      <c r="AK4784" s="9">
        <f t="shared" si="6"/>
        <v>217</v>
      </c>
      <c r="AL4784" s="9" t="str">
        <f t="array" ref="AL4784">IFERROR(INDEX('Pontuação 3.0'!G$13:G$191, MATCH(AK4784, 'Pontuação 3.0'!F$13:F$191, 0)), "Faixa Indefinida")</f>
        <v>B</v>
      </c>
      <c r="AM4784" s="9">
        <f t="shared" si="7"/>
        <v>0</v>
      </c>
      <c r="AN4784" s="9">
        <f t="shared" si="8"/>
        <v>1</v>
      </c>
      <c r="AO4784" s="9">
        <f t="shared" si="9"/>
        <v>0</v>
      </c>
      <c r="AP4784" s="9">
        <f t="shared" si="10"/>
        <v>0</v>
      </c>
      <c r="AQ4784" s="8"/>
    </row>
    <row r="4785" ht="15.75" customHeight="1">
      <c r="A4785" s="7">
        <v>45684.0</v>
      </c>
      <c r="B4785" s="8" t="s">
        <v>10811</v>
      </c>
      <c r="C4785" s="8" t="s">
        <v>10812</v>
      </c>
      <c r="D4785" s="11">
        <v>5.4999012215E10</v>
      </c>
      <c r="E4785" s="8" t="s">
        <v>11833</v>
      </c>
      <c r="F4785" s="8" t="s">
        <v>11834</v>
      </c>
      <c r="G4785" s="8" t="s">
        <v>11843</v>
      </c>
      <c r="H4785" s="8" t="s">
        <v>11836</v>
      </c>
      <c r="I4785" s="8" t="s">
        <v>11845</v>
      </c>
      <c r="J4785" s="8" t="s">
        <v>11846</v>
      </c>
      <c r="K4785" s="8" t="s">
        <v>11839</v>
      </c>
      <c r="L4785" s="8" t="s">
        <v>11840</v>
      </c>
      <c r="M4785" s="8" t="s">
        <v>11849</v>
      </c>
      <c r="N4785" s="12" t="s">
        <v>11</v>
      </c>
      <c r="O4785" s="12" t="s">
        <v>13</v>
      </c>
      <c r="P4785" s="12" t="s">
        <v>37</v>
      </c>
      <c r="Q4785" s="12" t="s">
        <v>44</v>
      </c>
      <c r="R4785" s="12" t="s">
        <v>20</v>
      </c>
      <c r="S4785" s="8"/>
      <c r="T4785" s="8"/>
      <c r="U4785" s="8"/>
      <c r="V4785" s="8"/>
      <c r="W4785" s="8"/>
      <c r="X4785" s="8"/>
      <c r="Y4785" s="8"/>
      <c r="Z4785" s="8"/>
      <c r="AA4785" s="8"/>
      <c r="AB4785" s="8"/>
      <c r="AC4785" s="9">
        <f>ROUNDUP(SUM(VLOOKUP(F4785,'Pontuação'!A$2:B$11,2,FALSE),VLOOKUP(E4785,'Pontuação'!C$2:D$11,2,FALSE),VLOOKUP(H4785,'Pontuação'!I$2:J$11,2,FALSE),VLOOKUP(J4785,'Pontuação'!G$2:H$11,2,FALSE),VLOOKUP(L4785,'Pontuação'!M$2:N$13,2,FALSE)),0)</f>
        <v>1401</v>
      </c>
      <c r="AD4785" s="10">
        <f t="shared" si="1"/>
        <v>140</v>
      </c>
      <c r="AE4785" s="10" t="str">
        <f t="array" ref="AE4785">IFERROR(INDEX('Pontuação'!G$13:G$101, MATCH(AD4785, 'Pontuação'!F$13:F$101, 0)), "Faixa Indefinida")</f>
        <v>D</v>
      </c>
      <c r="AF4785" s="10">
        <f t="shared" si="2"/>
        <v>0</v>
      </c>
      <c r="AG4785" s="10">
        <f t="shared" si="3"/>
        <v>0</v>
      </c>
      <c r="AH4785" s="10">
        <f t="shared" si="4"/>
        <v>0</v>
      </c>
      <c r="AI4785" s="10">
        <f t="shared" si="5"/>
        <v>1</v>
      </c>
      <c r="AJ4785" s="9">
        <f>ROUNDUP(SUM(VLOOKUP(F4785,'Pontuação 3.0'!A$2:B$11,2,FALSE),VLOOKUP(E4785,'Pontuação 3.0'!C$2:D$11,2,FALSE),VLOOKUP(H4785,'Pontuação 3.0'!I$2:J$11,2,FALSE),VLOOKUP(J4785,'Pontuação 3.0'!G$2:H$11,2,FALSE),VLOOKUP(G4785,'Pontuação 3.0'!E$2:F$11,2,FALSE),VLOOKUP(K4785,'Pontuação 3.0'!K$2:L$11,2,FALSE),VLOOKUP(L4785,'Pontuação 3.0'!M$2:N$13,2,FALSE)),0)</f>
        <v>2120</v>
      </c>
      <c r="AK4785" s="9">
        <f t="shared" si="6"/>
        <v>212</v>
      </c>
      <c r="AL4785" s="9" t="str">
        <f t="array" ref="AL4785">IFERROR(INDEX('Pontuação 3.0'!G$13:G$191, MATCH(AK4785, 'Pontuação 3.0'!F$13:F$191, 0)), "Faixa Indefinida")</f>
        <v>C</v>
      </c>
      <c r="AM4785" s="9">
        <f t="shared" si="7"/>
        <v>0</v>
      </c>
      <c r="AN4785" s="9">
        <f t="shared" si="8"/>
        <v>0</v>
      </c>
      <c r="AO4785" s="9">
        <f t="shared" si="9"/>
        <v>1</v>
      </c>
      <c r="AP4785" s="9">
        <f t="shared" si="10"/>
        <v>0</v>
      </c>
      <c r="AQ4785" s="8"/>
    </row>
    <row r="4786" ht="15.75" customHeight="1">
      <c r="A4786" s="7">
        <v>45684.0</v>
      </c>
      <c r="B4786" s="8" t="s">
        <v>10809</v>
      </c>
      <c r="C4786" s="8" t="s">
        <v>10810</v>
      </c>
      <c r="D4786" s="11">
        <v>7.1996580099E10</v>
      </c>
      <c r="E4786" s="8" t="s">
        <v>11833</v>
      </c>
      <c r="F4786" s="8" t="s">
        <v>11842</v>
      </c>
      <c r="G4786" s="8" t="s">
        <v>11843</v>
      </c>
      <c r="H4786" s="8" t="s">
        <v>11850</v>
      </c>
      <c r="I4786" s="8" t="s">
        <v>11837</v>
      </c>
      <c r="J4786" s="8" t="s">
        <v>11838</v>
      </c>
      <c r="K4786" s="8" t="s">
        <v>11837</v>
      </c>
      <c r="L4786" s="8" t="s">
        <v>11851</v>
      </c>
      <c r="M4786" s="8" t="s">
        <v>11853</v>
      </c>
      <c r="N4786" s="12" t="s">
        <v>11</v>
      </c>
      <c r="O4786" s="12" t="s">
        <v>13</v>
      </c>
      <c r="P4786" s="12" t="s">
        <v>27</v>
      </c>
      <c r="Q4786" s="12" t="s">
        <v>15</v>
      </c>
      <c r="R4786" s="12" t="s">
        <v>20</v>
      </c>
      <c r="S4786" s="8"/>
      <c r="T4786" s="8"/>
      <c r="U4786" s="8"/>
      <c r="V4786" s="8"/>
      <c r="W4786" s="8"/>
      <c r="X4786" s="8"/>
      <c r="Y4786" s="8"/>
      <c r="Z4786" s="8"/>
      <c r="AA4786" s="8"/>
      <c r="AB4786" s="8"/>
      <c r="AC4786" s="9">
        <f>ROUNDUP(SUM(VLOOKUP(F4786,'Pontuação'!A$2:B$11,2,FALSE),VLOOKUP(E4786,'Pontuação'!C$2:D$11,2,FALSE),VLOOKUP(H4786,'Pontuação'!I$2:J$11,2,FALSE),VLOOKUP(J4786,'Pontuação'!G$2:H$11,2,FALSE),VLOOKUP(L4786,'Pontuação'!M$2:N$13,2,FALSE)),0)</f>
        <v>1831</v>
      </c>
      <c r="AD4786" s="10">
        <f t="shared" si="1"/>
        <v>183</v>
      </c>
      <c r="AE4786" s="10" t="str">
        <f t="array" ref="AE4786">IFERROR(INDEX('Pontuação'!G$13:G$101, MATCH(AD4786, 'Pontuação'!F$13:F$101, 0)), "Faixa Indefinida")</f>
        <v>B</v>
      </c>
      <c r="AF4786" s="10">
        <f t="shared" si="2"/>
        <v>0</v>
      </c>
      <c r="AG4786" s="10">
        <f t="shared" si="3"/>
        <v>1</v>
      </c>
      <c r="AH4786" s="10">
        <f t="shared" si="4"/>
        <v>0</v>
      </c>
      <c r="AI4786" s="10">
        <f t="shared" si="5"/>
        <v>0</v>
      </c>
      <c r="AJ4786" s="9">
        <f>ROUNDUP(SUM(VLOOKUP(F4786,'Pontuação 3.0'!A$2:B$11,2,FALSE),VLOOKUP(E4786,'Pontuação 3.0'!C$2:D$11,2,FALSE),VLOOKUP(H4786,'Pontuação 3.0'!I$2:J$11,2,FALSE),VLOOKUP(J4786,'Pontuação 3.0'!G$2:H$11,2,FALSE),VLOOKUP(G4786,'Pontuação 3.0'!E$2:F$11,2,FALSE),VLOOKUP(K4786,'Pontuação 3.0'!K$2:L$11,2,FALSE),VLOOKUP(L4786,'Pontuação 3.0'!M$2:N$13,2,FALSE)),0)</f>
        <v>2397</v>
      </c>
      <c r="AK4786" s="9">
        <f t="shared" si="6"/>
        <v>240</v>
      </c>
      <c r="AL4786" s="9" t="str">
        <f t="array" ref="AL4786">IFERROR(INDEX('Pontuação 3.0'!G$13:G$191, MATCH(AK4786, 'Pontuação 3.0'!F$13:F$191, 0)), "Faixa Indefinida")</f>
        <v>A</v>
      </c>
      <c r="AM4786" s="9">
        <f t="shared" si="7"/>
        <v>1</v>
      </c>
      <c r="AN4786" s="9">
        <f t="shared" si="8"/>
        <v>0</v>
      </c>
      <c r="AO4786" s="9">
        <f t="shared" si="9"/>
        <v>0</v>
      </c>
      <c r="AP4786" s="9">
        <f t="shared" si="10"/>
        <v>0</v>
      </c>
      <c r="AQ4786" s="8"/>
    </row>
    <row r="4787" ht="15.75" customHeight="1">
      <c r="A4787" s="7">
        <v>45684.0</v>
      </c>
      <c r="B4787" s="8" t="s">
        <v>10813</v>
      </c>
      <c r="C4787" s="8" t="s">
        <v>10814</v>
      </c>
      <c r="D4787" s="11">
        <v>9.4984124125E10</v>
      </c>
      <c r="E4787" s="8" t="s">
        <v>11833</v>
      </c>
      <c r="F4787" s="8" t="s">
        <v>11842</v>
      </c>
      <c r="G4787" s="8" t="s">
        <v>11867</v>
      </c>
      <c r="H4787" s="8" t="s">
        <v>11856</v>
      </c>
      <c r="I4787" s="8" t="s">
        <v>11837</v>
      </c>
      <c r="J4787" s="8" t="s">
        <v>11846</v>
      </c>
      <c r="K4787" s="8" t="s">
        <v>11837</v>
      </c>
      <c r="L4787" s="8" t="s">
        <v>11847</v>
      </c>
      <c r="M4787" s="8" t="s">
        <v>11853</v>
      </c>
      <c r="N4787" s="12" t="s">
        <v>11</v>
      </c>
      <c r="O4787" s="12" t="s">
        <v>13</v>
      </c>
      <c r="P4787" s="12" t="s">
        <v>261</v>
      </c>
      <c r="Q4787" s="12" t="s">
        <v>15</v>
      </c>
      <c r="R4787" s="12" t="s">
        <v>20</v>
      </c>
      <c r="S4787" s="8"/>
      <c r="T4787" s="8"/>
      <c r="U4787" s="8"/>
      <c r="V4787" s="8"/>
      <c r="W4787" s="8"/>
      <c r="X4787" s="8"/>
      <c r="Y4787" s="8"/>
      <c r="Z4787" s="8"/>
      <c r="AA4787" s="8"/>
      <c r="AB4787" s="8"/>
      <c r="AC4787" s="9">
        <f>ROUNDUP(SUM(VLOOKUP(F4787,'Pontuação'!A$2:B$11,2,FALSE),VLOOKUP(E4787,'Pontuação'!C$2:D$11,2,FALSE),VLOOKUP(H4787,'Pontuação'!I$2:J$11,2,FALSE),VLOOKUP(J4787,'Pontuação'!G$2:H$11,2,FALSE),VLOOKUP(L4787,'Pontuação'!M$2:N$13,2,FALSE)),0)</f>
        <v>1571</v>
      </c>
      <c r="AD4787" s="10">
        <f t="shared" si="1"/>
        <v>157</v>
      </c>
      <c r="AE4787" s="10" t="str">
        <f t="array" ref="AE4787">IFERROR(INDEX('Pontuação'!G$13:G$101, MATCH(AD4787, 'Pontuação'!F$13:F$101, 0)), "Faixa Indefinida")</f>
        <v>C</v>
      </c>
      <c r="AF4787" s="10">
        <f t="shared" si="2"/>
        <v>0</v>
      </c>
      <c r="AG4787" s="10">
        <f t="shared" si="3"/>
        <v>0</v>
      </c>
      <c r="AH4787" s="10">
        <f t="shared" si="4"/>
        <v>1</v>
      </c>
      <c r="AI4787" s="10">
        <f t="shared" si="5"/>
        <v>0</v>
      </c>
      <c r="AJ4787" s="9">
        <f>ROUNDUP(SUM(VLOOKUP(F4787,'Pontuação 3.0'!A$2:B$11,2,FALSE),VLOOKUP(E4787,'Pontuação 3.0'!C$2:D$11,2,FALSE),VLOOKUP(H4787,'Pontuação 3.0'!I$2:J$11,2,FALSE),VLOOKUP(J4787,'Pontuação 3.0'!G$2:H$11,2,FALSE),VLOOKUP(G4787,'Pontuação 3.0'!E$2:F$11,2,FALSE),VLOOKUP(K4787,'Pontuação 3.0'!K$2:L$11,2,FALSE),VLOOKUP(L4787,'Pontuação 3.0'!M$2:N$13,2,FALSE)),0)</f>
        <v>1910</v>
      </c>
      <c r="AK4787" s="9">
        <f t="shared" si="6"/>
        <v>191</v>
      </c>
      <c r="AL4787" s="9" t="str">
        <f t="array" ref="AL4787">IFERROR(INDEX('Pontuação 3.0'!G$13:G$191, MATCH(AK4787, 'Pontuação 3.0'!F$13:F$191, 0)), "Faixa Indefinida")</f>
        <v>D</v>
      </c>
      <c r="AM4787" s="9">
        <f t="shared" si="7"/>
        <v>0</v>
      </c>
      <c r="AN4787" s="9">
        <f t="shared" si="8"/>
        <v>0</v>
      </c>
      <c r="AO4787" s="9">
        <f t="shared" si="9"/>
        <v>0</v>
      </c>
      <c r="AP4787" s="9">
        <f t="shared" si="10"/>
        <v>1</v>
      </c>
      <c r="AQ4787" s="8"/>
    </row>
    <row r="4788" ht="15.75" customHeight="1">
      <c r="A4788" s="7">
        <v>45684.0</v>
      </c>
      <c r="B4788" s="8" t="s">
        <v>10816</v>
      </c>
      <c r="C4788" s="8" t="s">
        <v>10817</v>
      </c>
      <c r="D4788" s="11">
        <v>4.8998023595E10</v>
      </c>
      <c r="E4788" s="8" t="s">
        <v>11868</v>
      </c>
      <c r="F4788" s="8" t="s">
        <v>11842</v>
      </c>
      <c r="G4788" s="8" t="s">
        <v>11867</v>
      </c>
      <c r="H4788" s="8" t="s">
        <v>11856</v>
      </c>
      <c r="I4788" s="8" t="s">
        <v>11845</v>
      </c>
      <c r="J4788" s="8" t="s">
        <v>11852</v>
      </c>
      <c r="K4788" s="8" t="s">
        <v>11837</v>
      </c>
      <c r="L4788" s="8" t="s">
        <v>11847</v>
      </c>
      <c r="M4788" s="8" t="s">
        <v>11853</v>
      </c>
      <c r="N4788" s="12" t="s">
        <v>11</v>
      </c>
      <c r="O4788" s="12" t="s">
        <v>13</v>
      </c>
      <c r="P4788" s="12" t="s">
        <v>37</v>
      </c>
      <c r="Q4788" s="12" t="s">
        <v>10818</v>
      </c>
      <c r="R4788" s="12" t="s">
        <v>20</v>
      </c>
      <c r="S4788" s="8"/>
      <c r="T4788" s="8"/>
      <c r="U4788" s="8"/>
      <c r="V4788" s="8"/>
      <c r="W4788" s="8"/>
      <c r="X4788" s="8"/>
      <c r="Y4788" s="8"/>
      <c r="Z4788" s="8"/>
      <c r="AA4788" s="8"/>
      <c r="AB4788" s="8"/>
      <c r="AC4788" s="9">
        <f>ROUNDUP(SUM(VLOOKUP(F4788,'Pontuação'!A$2:B$11,2,FALSE),VLOOKUP(E4788,'Pontuação'!C$2:D$11,2,FALSE),VLOOKUP(H4788,'Pontuação'!I$2:J$11,2,FALSE),VLOOKUP(J4788,'Pontuação'!G$2:H$11,2,FALSE),VLOOKUP(L4788,'Pontuação'!M$2:N$13,2,FALSE)),0)</f>
        <v>1680</v>
      </c>
      <c r="AD4788" s="10">
        <f t="shared" si="1"/>
        <v>168</v>
      </c>
      <c r="AE4788" s="10" t="str">
        <f t="array" ref="AE4788">IFERROR(INDEX('Pontuação'!G$13:G$101, MATCH(AD4788, 'Pontuação'!F$13:F$101, 0)), "Faixa Indefinida")</f>
        <v>B</v>
      </c>
      <c r="AF4788" s="10">
        <f t="shared" si="2"/>
        <v>0</v>
      </c>
      <c r="AG4788" s="10">
        <f t="shared" si="3"/>
        <v>1</v>
      </c>
      <c r="AH4788" s="10">
        <f t="shared" si="4"/>
        <v>0</v>
      </c>
      <c r="AI4788" s="10">
        <f t="shared" si="5"/>
        <v>0</v>
      </c>
      <c r="AJ4788" s="9">
        <f>ROUNDUP(SUM(VLOOKUP(F4788,'Pontuação 3.0'!A$2:B$11,2,FALSE),VLOOKUP(E4788,'Pontuação 3.0'!C$2:D$11,2,FALSE),VLOOKUP(H4788,'Pontuação 3.0'!I$2:J$11,2,FALSE),VLOOKUP(J4788,'Pontuação 3.0'!G$2:H$11,2,FALSE),VLOOKUP(G4788,'Pontuação 3.0'!E$2:F$11,2,FALSE),VLOOKUP(K4788,'Pontuação 3.0'!K$2:L$11,2,FALSE),VLOOKUP(L4788,'Pontuação 3.0'!M$2:N$13,2,FALSE)),0)</f>
        <v>2032</v>
      </c>
      <c r="AK4788" s="9">
        <f t="shared" si="6"/>
        <v>203</v>
      </c>
      <c r="AL4788" s="9" t="str">
        <f t="array" ref="AL4788">IFERROR(INDEX('Pontuação 3.0'!G$13:G$191, MATCH(AK4788, 'Pontuação 3.0'!F$13:F$191, 0)), "Faixa Indefinida")</f>
        <v>C</v>
      </c>
      <c r="AM4788" s="9">
        <f t="shared" si="7"/>
        <v>0</v>
      </c>
      <c r="AN4788" s="9">
        <f t="shared" si="8"/>
        <v>0</v>
      </c>
      <c r="AO4788" s="9">
        <f t="shared" si="9"/>
        <v>1</v>
      </c>
      <c r="AP4788" s="9">
        <f t="shared" si="10"/>
        <v>0</v>
      </c>
      <c r="AQ4788" s="8"/>
    </row>
    <row r="4789" ht="15.75" customHeight="1">
      <c r="A4789" s="7">
        <v>45684.0</v>
      </c>
      <c r="B4789" s="8" t="s">
        <v>5914</v>
      </c>
      <c r="C4789" s="8" t="s">
        <v>10821</v>
      </c>
      <c r="D4789" s="13" t="s">
        <v>12153</v>
      </c>
      <c r="E4789" s="8" t="s">
        <v>11833</v>
      </c>
      <c r="F4789" s="8" t="s">
        <v>11854</v>
      </c>
      <c r="G4789" s="8" t="s">
        <v>11843</v>
      </c>
      <c r="H4789" s="8" t="s">
        <v>11850</v>
      </c>
      <c r="I4789" s="8" t="s">
        <v>11837</v>
      </c>
      <c r="J4789" s="8" t="s">
        <v>11852</v>
      </c>
      <c r="K4789" s="8" t="s">
        <v>11837</v>
      </c>
      <c r="L4789" s="8" t="s">
        <v>11847</v>
      </c>
      <c r="M4789" s="8" t="s">
        <v>11849</v>
      </c>
      <c r="N4789" s="12" t="s">
        <v>11</v>
      </c>
      <c r="O4789" s="12" t="s">
        <v>13</v>
      </c>
      <c r="P4789" s="12" t="s">
        <v>27</v>
      </c>
      <c r="Q4789" s="12" t="s">
        <v>44</v>
      </c>
      <c r="R4789" s="12" t="s">
        <v>20</v>
      </c>
      <c r="S4789" s="8"/>
      <c r="T4789" s="8"/>
      <c r="U4789" s="8"/>
      <c r="V4789" s="8"/>
      <c r="W4789" s="8"/>
      <c r="X4789" s="8"/>
      <c r="Y4789" s="8"/>
      <c r="Z4789" s="8"/>
      <c r="AA4789" s="8"/>
      <c r="AB4789" s="8"/>
      <c r="AC4789" s="9">
        <f>ROUNDUP(SUM(VLOOKUP(F4789,'Pontuação'!A$2:B$11,2,FALSE),VLOOKUP(E4789,'Pontuação'!C$2:D$11,2,FALSE),VLOOKUP(H4789,'Pontuação'!I$2:J$11,2,FALSE),VLOOKUP(J4789,'Pontuação'!G$2:H$11,2,FALSE),VLOOKUP(L4789,'Pontuação'!M$2:N$13,2,FALSE)),0)</f>
        <v>1795</v>
      </c>
      <c r="AD4789" s="10">
        <f t="shared" si="1"/>
        <v>180</v>
      </c>
      <c r="AE4789" s="10" t="str">
        <f t="array" ref="AE4789">IFERROR(INDEX('Pontuação'!G$13:G$101, MATCH(AD4789, 'Pontuação'!F$13:F$101, 0)), "Faixa Indefinida")</f>
        <v>B</v>
      </c>
      <c r="AF4789" s="10">
        <f t="shared" si="2"/>
        <v>0</v>
      </c>
      <c r="AG4789" s="10">
        <f t="shared" si="3"/>
        <v>1</v>
      </c>
      <c r="AH4789" s="10">
        <f t="shared" si="4"/>
        <v>0</v>
      </c>
      <c r="AI4789" s="10">
        <f t="shared" si="5"/>
        <v>0</v>
      </c>
      <c r="AJ4789" s="9">
        <f>ROUNDUP(SUM(VLOOKUP(F4789,'Pontuação 3.0'!A$2:B$11,2,FALSE),VLOOKUP(E4789,'Pontuação 3.0'!C$2:D$11,2,FALSE),VLOOKUP(H4789,'Pontuação 3.0'!I$2:J$11,2,FALSE),VLOOKUP(J4789,'Pontuação 3.0'!G$2:H$11,2,FALSE),VLOOKUP(G4789,'Pontuação 3.0'!E$2:F$11,2,FALSE),VLOOKUP(K4789,'Pontuação 3.0'!K$2:L$11,2,FALSE),VLOOKUP(L4789,'Pontuação 3.0'!M$2:N$13,2,FALSE)),0)</f>
        <v>2345</v>
      </c>
      <c r="AK4789" s="9">
        <f t="shared" si="6"/>
        <v>235</v>
      </c>
      <c r="AL4789" s="9" t="str">
        <f t="array" ref="AL4789">IFERROR(INDEX('Pontuação 3.0'!G$13:G$191, MATCH(AK4789, 'Pontuação 3.0'!F$13:F$191, 0)), "Faixa Indefinida")</f>
        <v>B</v>
      </c>
      <c r="AM4789" s="9">
        <f t="shared" si="7"/>
        <v>0</v>
      </c>
      <c r="AN4789" s="9">
        <f t="shared" si="8"/>
        <v>1</v>
      </c>
      <c r="AO4789" s="9">
        <f t="shared" si="9"/>
        <v>0</v>
      </c>
      <c r="AP4789" s="9">
        <f t="shared" si="10"/>
        <v>0</v>
      </c>
      <c r="AQ4789" s="8"/>
    </row>
    <row r="4790" ht="15.75" customHeight="1">
      <c r="A4790" s="7">
        <v>45684.0</v>
      </c>
      <c r="B4790" s="8" t="s">
        <v>10824</v>
      </c>
      <c r="C4790" s="8" t="s">
        <v>10825</v>
      </c>
      <c r="D4790" s="11">
        <v>1.1982250423E10</v>
      </c>
      <c r="E4790" s="8" t="s">
        <v>11868</v>
      </c>
      <c r="F4790" s="8" t="s">
        <v>11834</v>
      </c>
      <c r="G4790" s="8" t="s">
        <v>11835</v>
      </c>
      <c r="H4790" s="8" t="s">
        <v>11850</v>
      </c>
      <c r="I4790" s="8" t="s">
        <v>11837</v>
      </c>
      <c r="J4790" s="8" t="s">
        <v>11846</v>
      </c>
      <c r="K4790" s="8" t="s">
        <v>11837</v>
      </c>
      <c r="L4790" s="8" t="s">
        <v>11847</v>
      </c>
      <c r="M4790" s="8" t="s">
        <v>11848</v>
      </c>
      <c r="N4790" s="12" t="s">
        <v>11</v>
      </c>
      <c r="O4790" s="12" t="s">
        <v>13</v>
      </c>
      <c r="P4790" s="12" t="s">
        <v>31</v>
      </c>
      <c r="Q4790" s="12" t="s">
        <v>15</v>
      </c>
      <c r="R4790" s="12" t="s">
        <v>20</v>
      </c>
      <c r="S4790" s="8"/>
      <c r="T4790" s="8"/>
      <c r="U4790" s="8"/>
      <c r="V4790" s="8"/>
      <c r="W4790" s="8"/>
      <c r="X4790" s="8"/>
      <c r="Y4790" s="8"/>
      <c r="Z4790" s="8"/>
      <c r="AA4790" s="8"/>
      <c r="AB4790" s="8"/>
      <c r="AC4790" s="9">
        <f>ROUNDUP(SUM(VLOOKUP(F4790,'Pontuação'!A$2:B$11,2,FALSE),VLOOKUP(E4790,'Pontuação'!C$2:D$11,2,FALSE),VLOOKUP(H4790,'Pontuação'!I$2:J$11,2,FALSE),VLOOKUP(J4790,'Pontuação'!G$2:H$11,2,FALSE),VLOOKUP(L4790,'Pontuação'!M$2:N$13,2,FALSE)),0)</f>
        <v>1677</v>
      </c>
      <c r="AD4790" s="10">
        <f t="shared" si="1"/>
        <v>168</v>
      </c>
      <c r="AE4790" s="10" t="str">
        <f t="array" ref="AE4790">IFERROR(INDEX('Pontuação'!G$13:G$101, MATCH(AD4790, 'Pontuação'!F$13:F$101, 0)), "Faixa Indefinida")</f>
        <v>B</v>
      </c>
      <c r="AF4790" s="10">
        <f t="shared" si="2"/>
        <v>0</v>
      </c>
      <c r="AG4790" s="10">
        <f t="shared" si="3"/>
        <v>1</v>
      </c>
      <c r="AH4790" s="10">
        <f t="shared" si="4"/>
        <v>0</v>
      </c>
      <c r="AI4790" s="10">
        <f t="shared" si="5"/>
        <v>0</v>
      </c>
      <c r="AJ4790" s="9">
        <f>ROUNDUP(SUM(VLOOKUP(F4790,'Pontuação 3.0'!A$2:B$11,2,FALSE),VLOOKUP(E4790,'Pontuação 3.0'!C$2:D$11,2,FALSE),VLOOKUP(H4790,'Pontuação 3.0'!I$2:J$11,2,FALSE),VLOOKUP(J4790,'Pontuação 3.0'!G$2:H$11,2,FALSE),VLOOKUP(G4790,'Pontuação 3.0'!E$2:F$11,2,FALSE),VLOOKUP(K4790,'Pontuação 3.0'!K$2:L$11,2,FALSE),VLOOKUP(L4790,'Pontuação 3.0'!M$2:N$13,2,FALSE)),0)</f>
        <v>1905</v>
      </c>
      <c r="AK4790" s="9">
        <f t="shared" si="6"/>
        <v>191</v>
      </c>
      <c r="AL4790" s="9" t="str">
        <f t="array" ref="AL4790">IFERROR(INDEX('Pontuação 3.0'!G$13:G$191, MATCH(AK4790, 'Pontuação 3.0'!F$13:F$191, 0)), "Faixa Indefinida")</f>
        <v>D</v>
      </c>
      <c r="AM4790" s="9">
        <f t="shared" si="7"/>
        <v>0</v>
      </c>
      <c r="AN4790" s="9">
        <f t="shared" si="8"/>
        <v>0</v>
      </c>
      <c r="AO4790" s="9">
        <f t="shared" si="9"/>
        <v>0</v>
      </c>
      <c r="AP4790" s="9">
        <f t="shared" si="10"/>
        <v>1</v>
      </c>
      <c r="AQ4790" s="8"/>
    </row>
    <row r="4791" ht="15.75" customHeight="1">
      <c r="A4791" s="7">
        <v>45684.0</v>
      </c>
      <c r="B4791" s="8" t="s">
        <v>10828</v>
      </c>
      <c r="C4791" s="8" t="s">
        <v>10829</v>
      </c>
      <c r="D4791" s="11">
        <v>1.1994873151E10</v>
      </c>
      <c r="E4791" s="8" t="s">
        <v>11833</v>
      </c>
      <c r="F4791" s="8" t="s">
        <v>11854</v>
      </c>
      <c r="G4791" s="8" t="s">
        <v>11843</v>
      </c>
      <c r="H4791" s="8" t="s">
        <v>11850</v>
      </c>
      <c r="I4791" s="8" t="s">
        <v>11845</v>
      </c>
      <c r="J4791" s="8" t="s">
        <v>11852</v>
      </c>
      <c r="K4791" s="8" t="s">
        <v>11837</v>
      </c>
      <c r="L4791" s="8" t="s">
        <v>11840</v>
      </c>
      <c r="M4791" s="8" t="s">
        <v>11848</v>
      </c>
      <c r="N4791" s="12" t="s">
        <v>11</v>
      </c>
      <c r="O4791" s="12" t="s">
        <v>13</v>
      </c>
      <c r="P4791" s="12" t="s">
        <v>37</v>
      </c>
      <c r="Q4791" s="12" t="s">
        <v>76</v>
      </c>
      <c r="R4791" s="12" t="s">
        <v>20</v>
      </c>
      <c r="S4791" s="8"/>
      <c r="T4791" s="8"/>
      <c r="U4791" s="8"/>
      <c r="V4791" s="8"/>
      <c r="W4791" s="8"/>
      <c r="X4791" s="8"/>
      <c r="Y4791" s="8"/>
      <c r="Z4791" s="8"/>
      <c r="AA4791" s="8"/>
      <c r="AB4791" s="8"/>
      <c r="AC4791" s="9">
        <f>ROUNDUP(SUM(VLOOKUP(F4791,'Pontuação'!A$2:B$11,2,FALSE),VLOOKUP(E4791,'Pontuação'!C$2:D$11,2,FALSE),VLOOKUP(H4791,'Pontuação'!I$2:J$11,2,FALSE),VLOOKUP(J4791,'Pontuação'!G$2:H$11,2,FALSE),VLOOKUP(L4791,'Pontuação'!M$2:N$13,2,FALSE)),0)</f>
        <v>1707</v>
      </c>
      <c r="AD4791" s="10">
        <f t="shared" si="1"/>
        <v>171</v>
      </c>
      <c r="AE4791" s="10" t="str">
        <f t="array" ref="AE4791">IFERROR(INDEX('Pontuação'!G$13:G$101, MATCH(AD4791, 'Pontuação'!F$13:F$101, 0)), "Faixa Indefinida")</f>
        <v>B</v>
      </c>
      <c r="AF4791" s="10">
        <f t="shared" si="2"/>
        <v>0</v>
      </c>
      <c r="AG4791" s="10">
        <f t="shared" si="3"/>
        <v>1</v>
      </c>
      <c r="AH4791" s="10">
        <f t="shared" si="4"/>
        <v>0</v>
      </c>
      <c r="AI4791" s="10">
        <f t="shared" si="5"/>
        <v>0</v>
      </c>
      <c r="AJ4791" s="9">
        <f>ROUNDUP(SUM(VLOOKUP(F4791,'Pontuação 3.0'!A$2:B$11,2,FALSE),VLOOKUP(E4791,'Pontuação 3.0'!C$2:D$11,2,FALSE),VLOOKUP(H4791,'Pontuação 3.0'!I$2:J$11,2,FALSE),VLOOKUP(J4791,'Pontuação 3.0'!G$2:H$11,2,FALSE),VLOOKUP(G4791,'Pontuação 3.0'!E$2:F$11,2,FALSE),VLOOKUP(K4791,'Pontuação 3.0'!K$2:L$11,2,FALSE),VLOOKUP(L4791,'Pontuação 3.0'!M$2:N$13,2,FALSE)),0)</f>
        <v>2237</v>
      </c>
      <c r="AK4791" s="9">
        <f t="shared" si="6"/>
        <v>224</v>
      </c>
      <c r="AL4791" s="9" t="str">
        <f t="array" ref="AL4791">IFERROR(INDEX('Pontuação 3.0'!G$13:G$191, MATCH(AK4791, 'Pontuação 3.0'!F$13:F$191, 0)), "Faixa Indefinida")</f>
        <v>B</v>
      </c>
      <c r="AM4791" s="9">
        <f t="shared" si="7"/>
        <v>0</v>
      </c>
      <c r="AN4791" s="9">
        <f t="shared" si="8"/>
        <v>1</v>
      </c>
      <c r="AO4791" s="9">
        <f t="shared" si="9"/>
        <v>0</v>
      </c>
      <c r="AP4791" s="9">
        <f t="shared" si="10"/>
        <v>0</v>
      </c>
      <c r="AQ4791" s="8"/>
    </row>
    <row r="4792" ht="15.75" customHeight="1">
      <c r="A4792" s="7">
        <v>45684.0</v>
      </c>
      <c r="B4792" s="8" t="s">
        <v>10830</v>
      </c>
      <c r="C4792" s="8" t="s">
        <v>10831</v>
      </c>
      <c r="D4792" s="11">
        <v>2.1970085467E10</v>
      </c>
      <c r="E4792" s="8" t="s">
        <v>11833</v>
      </c>
      <c r="F4792" s="8" t="s">
        <v>11842</v>
      </c>
      <c r="G4792" s="8" t="s">
        <v>11843</v>
      </c>
      <c r="H4792" s="8" t="s">
        <v>11844</v>
      </c>
      <c r="I4792" s="8" t="s">
        <v>11845</v>
      </c>
      <c r="J4792" s="8" t="s">
        <v>11846</v>
      </c>
      <c r="K4792" s="8" t="s">
        <v>11837</v>
      </c>
      <c r="L4792" s="8" t="s">
        <v>11847</v>
      </c>
      <c r="M4792" s="8" t="s">
        <v>11849</v>
      </c>
      <c r="N4792" s="12" t="s">
        <v>11</v>
      </c>
      <c r="O4792" s="12" t="s">
        <v>13</v>
      </c>
      <c r="P4792" s="12" t="s">
        <v>37</v>
      </c>
      <c r="Q4792" s="12" t="s">
        <v>4765</v>
      </c>
      <c r="R4792" s="12" t="s">
        <v>14</v>
      </c>
      <c r="S4792" s="8"/>
      <c r="T4792" s="8"/>
      <c r="U4792" s="8"/>
      <c r="V4792" s="8"/>
      <c r="W4792" s="8"/>
      <c r="X4792" s="8"/>
      <c r="Y4792" s="8"/>
      <c r="Z4792" s="8"/>
      <c r="AA4792" s="8"/>
      <c r="AB4792" s="8"/>
      <c r="AC4792" s="9">
        <f>ROUNDUP(SUM(VLOOKUP(F4792,'Pontuação'!A$2:B$11,2,FALSE),VLOOKUP(E4792,'Pontuação'!C$2:D$11,2,FALSE),VLOOKUP(H4792,'Pontuação'!I$2:J$11,2,FALSE),VLOOKUP(J4792,'Pontuação'!G$2:H$11,2,FALSE),VLOOKUP(L4792,'Pontuação'!M$2:N$13,2,FALSE)),0)</f>
        <v>1727</v>
      </c>
      <c r="AD4792" s="10">
        <f t="shared" si="1"/>
        <v>173</v>
      </c>
      <c r="AE4792" s="10" t="str">
        <f t="array" ref="AE4792">IFERROR(INDEX('Pontuação'!G$13:G$101, MATCH(AD4792, 'Pontuação'!F$13:F$101, 0)), "Faixa Indefinida")</f>
        <v>B</v>
      </c>
      <c r="AF4792" s="10">
        <f t="shared" si="2"/>
        <v>0</v>
      </c>
      <c r="AG4792" s="10">
        <f t="shared" si="3"/>
        <v>1</v>
      </c>
      <c r="AH4792" s="10">
        <f t="shared" si="4"/>
        <v>0</v>
      </c>
      <c r="AI4792" s="10">
        <f t="shared" si="5"/>
        <v>0</v>
      </c>
      <c r="AJ4792" s="9">
        <f>ROUNDUP(SUM(VLOOKUP(F4792,'Pontuação 3.0'!A$2:B$11,2,FALSE),VLOOKUP(E4792,'Pontuação 3.0'!C$2:D$11,2,FALSE),VLOOKUP(H4792,'Pontuação 3.0'!I$2:J$11,2,FALSE),VLOOKUP(J4792,'Pontuação 3.0'!G$2:H$11,2,FALSE),VLOOKUP(G4792,'Pontuação 3.0'!E$2:F$11,2,FALSE),VLOOKUP(K4792,'Pontuação 3.0'!K$2:L$11,2,FALSE),VLOOKUP(L4792,'Pontuação 3.0'!M$2:N$13,2,FALSE)),0)</f>
        <v>2295</v>
      </c>
      <c r="AK4792" s="9">
        <f t="shared" si="6"/>
        <v>230</v>
      </c>
      <c r="AL4792" s="9" t="str">
        <f t="array" ref="AL4792">IFERROR(INDEX('Pontuação 3.0'!G$13:G$191, MATCH(AK4792, 'Pontuação 3.0'!F$13:F$191, 0)), "Faixa Indefinida")</f>
        <v>B</v>
      </c>
      <c r="AM4792" s="9">
        <f t="shared" si="7"/>
        <v>0</v>
      </c>
      <c r="AN4792" s="9">
        <f t="shared" si="8"/>
        <v>1</v>
      </c>
      <c r="AO4792" s="9">
        <f t="shared" si="9"/>
        <v>0</v>
      </c>
      <c r="AP4792" s="9">
        <f t="shared" si="10"/>
        <v>0</v>
      </c>
      <c r="AQ4792" s="8"/>
    </row>
    <row r="4793" ht="15.75" customHeight="1">
      <c r="A4793" s="7">
        <v>45684.0</v>
      </c>
      <c r="B4793" s="8" t="s">
        <v>10837</v>
      </c>
      <c r="C4793" s="8" t="s">
        <v>10838</v>
      </c>
      <c r="D4793" s="11">
        <v>1.1971512159E10</v>
      </c>
      <c r="E4793" s="8" t="s">
        <v>11833</v>
      </c>
      <c r="F4793" s="8" t="s">
        <v>11842</v>
      </c>
      <c r="G4793" s="8" t="s">
        <v>11843</v>
      </c>
      <c r="H4793" s="8" t="s">
        <v>11865</v>
      </c>
      <c r="I4793" s="8" t="s">
        <v>11845</v>
      </c>
      <c r="J4793" s="8" t="s">
        <v>11846</v>
      </c>
      <c r="K4793" s="8" t="s">
        <v>11837</v>
      </c>
      <c r="L4793" s="8" t="s">
        <v>11851</v>
      </c>
      <c r="M4793" s="8" t="s">
        <v>11849</v>
      </c>
      <c r="N4793" s="12" t="s">
        <v>11</v>
      </c>
      <c r="O4793" s="12" t="s">
        <v>13</v>
      </c>
      <c r="P4793" s="12" t="s">
        <v>37</v>
      </c>
      <c r="Q4793" s="12" t="s">
        <v>4765</v>
      </c>
      <c r="R4793" s="12" t="s">
        <v>20</v>
      </c>
      <c r="S4793" s="8"/>
      <c r="T4793" s="8"/>
      <c r="U4793" s="8"/>
      <c r="V4793" s="8"/>
      <c r="W4793" s="8"/>
      <c r="X4793" s="8"/>
      <c r="Y4793" s="8"/>
      <c r="Z4793" s="8"/>
      <c r="AA4793" s="8"/>
      <c r="AB4793" s="8"/>
      <c r="AC4793" s="9">
        <f>ROUNDUP(SUM(VLOOKUP(F4793,'Pontuação'!A$2:B$11,2,FALSE),VLOOKUP(E4793,'Pontuação'!C$2:D$11,2,FALSE),VLOOKUP(H4793,'Pontuação'!I$2:J$11,2,FALSE),VLOOKUP(J4793,'Pontuação'!G$2:H$11,2,FALSE),VLOOKUP(L4793,'Pontuação'!M$2:N$13,2,FALSE)),0)</f>
        <v>1579</v>
      </c>
      <c r="AD4793" s="10">
        <f t="shared" si="1"/>
        <v>158</v>
      </c>
      <c r="AE4793" s="10" t="str">
        <f t="array" ref="AE4793">IFERROR(INDEX('Pontuação'!G$13:G$101, MATCH(AD4793, 'Pontuação'!F$13:F$101, 0)), "Faixa Indefinida")</f>
        <v>C</v>
      </c>
      <c r="AF4793" s="10">
        <f t="shared" si="2"/>
        <v>0</v>
      </c>
      <c r="AG4793" s="10">
        <f t="shared" si="3"/>
        <v>0</v>
      </c>
      <c r="AH4793" s="10">
        <f t="shared" si="4"/>
        <v>1</v>
      </c>
      <c r="AI4793" s="10">
        <f t="shared" si="5"/>
        <v>0</v>
      </c>
      <c r="AJ4793" s="9">
        <f>ROUNDUP(SUM(VLOOKUP(F4793,'Pontuação 3.0'!A$2:B$11,2,FALSE),VLOOKUP(E4793,'Pontuação 3.0'!C$2:D$11,2,FALSE),VLOOKUP(H4793,'Pontuação 3.0'!I$2:J$11,2,FALSE),VLOOKUP(J4793,'Pontuação 3.0'!G$2:H$11,2,FALSE),VLOOKUP(G4793,'Pontuação 3.0'!E$2:F$11,2,FALSE),VLOOKUP(K4793,'Pontuação 3.0'!K$2:L$11,2,FALSE),VLOOKUP(L4793,'Pontuação 3.0'!M$2:N$13,2,FALSE)),0)</f>
        <v>2058</v>
      </c>
      <c r="AK4793" s="9">
        <f t="shared" si="6"/>
        <v>206</v>
      </c>
      <c r="AL4793" s="9" t="str">
        <f t="array" ref="AL4793">IFERROR(INDEX('Pontuação 3.0'!G$13:G$191, MATCH(AK4793, 'Pontuação 3.0'!F$13:F$191, 0)), "Faixa Indefinida")</f>
        <v>C</v>
      </c>
      <c r="AM4793" s="9">
        <f t="shared" si="7"/>
        <v>0</v>
      </c>
      <c r="AN4793" s="9">
        <f t="shared" si="8"/>
        <v>0</v>
      </c>
      <c r="AO4793" s="9">
        <f t="shared" si="9"/>
        <v>1</v>
      </c>
      <c r="AP4793" s="9">
        <f t="shared" si="10"/>
        <v>0</v>
      </c>
      <c r="AQ4793" s="8"/>
    </row>
    <row r="4794" ht="15.75" customHeight="1">
      <c r="A4794" s="7">
        <v>45684.0</v>
      </c>
      <c r="B4794" s="8" t="s">
        <v>772</v>
      </c>
      <c r="C4794" s="8" t="s">
        <v>10839</v>
      </c>
      <c r="D4794" s="8" t="s">
        <v>10840</v>
      </c>
      <c r="E4794" s="8" t="s">
        <v>11833</v>
      </c>
      <c r="F4794" s="8" t="s">
        <v>11842</v>
      </c>
      <c r="G4794" s="8" t="s">
        <v>11835</v>
      </c>
      <c r="H4794" s="8" t="s">
        <v>11844</v>
      </c>
      <c r="I4794" s="8" t="s">
        <v>11845</v>
      </c>
      <c r="J4794" s="8" t="s">
        <v>11846</v>
      </c>
      <c r="K4794" s="8" t="s">
        <v>11839</v>
      </c>
      <c r="L4794" s="8" t="s">
        <v>11847</v>
      </c>
      <c r="M4794" s="8" t="s">
        <v>11848</v>
      </c>
      <c r="N4794" s="12" t="s">
        <v>11</v>
      </c>
      <c r="O4794" s="12" t="s">
        <v>13</v>
      </c>
      <c r="P4794" s="12" t="s">
        <v>40</v>
      </c>
      <c r="Q4794" s="12" t="s">
        <v>15</v>
      </c>
      <c r="R4794" s="12" t="s">
        <v>20</v>
      </c>
      <c r="S4794" s="8"/>
      <c r="T4794" s="8"/>
      <c r="U4794" s="8"/>
      <c r="V4794" s="8"/>
      <c r="W4794" s="8"/>
      <c r="X4794" s="8"/>
      <c r="Y4794" s="8"/>
      <c r="Z4794" s="8"/>
      <c r="AA4794" s="8"/>
      <c r="AB4794" s="8"/>
      <c r="AC4794" s="9">
        <f>ROUNDUP(SUM(VLOOKUP(F4794,'Pontuação'!A$2:B$11,2,FALSE),VLOOKUP(E4794,'Pontuação'!C$2:D$11,2,FALSE),VLOOKUP(H4794,'Pontuação'!I$2:J$11,2,FALSE),VLOOKUP(J4794,'Pontuação'!G$2:H$11,2,FALSE),VLOOKUP(L4794,'Pontuação'!M$2:N$13,2,FALSE)),0)</f>
        <v>1727</v>
      </c>
      <c r="AD4794" s="10">
        <f t="shared" si="1"/>
        <v>173</v>
      </c>
      <c r="AE4794" s="10" t="str">
        <f t="array" ref="AE4794">IFERROR(INDEX('Pontuação'!G$13:G$101, MATCH(AD4794, 'Pontuação'!F$13:F$101, 0)), "Faixa Indefinida")</f>
        <v>B</v>
      </c>
      <c r="AF4794" s="10">
        <f t="shared" si="2"/>
        <v>0</v>
      </c>
      <c r="AG4794" s="10">
        <f t="shared" si="3"/>
        <v>1</v>
      </c>
      <c r="AH4794" s="10">
        <f t="shared" si="4"/>
        <v>0</v>
      </c>
      <c r="AI4794" s="10">
        <f t="shared" si="5"/>
        <v>0</v>
      </c>
      <c r="AJ4794" s="9">
        <f>ROUNDUP(SUM(VLOOKUP(F4794,'Pontuação 3.0'!A$2:B$11,2,FALSE),VLOOKUP(E4794,'Pontuação 3.0'!C$2:D$11,2,FALSE),VLOOKUP(H4794,'Pontuação 3.0'!I$2:J$11,2,FALSE),VLOOKUP(J4794,'Pontuação 3.0'!G$2:H$11,2,FALSE),VLOOKUP(G4794,'Pontuação 3.0'!E$2:F$11,2,FALSE),VLOOKUP(K4794,'Pontuação 3.0'!K$2:L$11,2,FALSE),VLOOKUP(L4794,'Pontuação 3.0'!M$2:N$13,2,FALSE)),0)</f>
        <v>2416</v>
      </c>
      <c r="AK4794" s="9">
        <f t="shared" si="6"/>
        <v>242</v>
      </c>
      <c r="AL4794" s="9" t="str">
        <f t="array" ref="AL4794">IFERROR(INDEX('Pontuação 3.0'!G$13:G$191, MATCH(AK4794, 'Pontuação 3.0'!F$13:F$191, 0)), "Faixa Indefinida")</f>
        <v>A</v>
      </c>
      <c r="AM4794" s="9">
        <f t="shared" si="7"/>
        <v>1</v>
      </c>
      <c r="AN4794" s="9">
        <f t="shared" si="8"/>
        <v>0</v>
      </c>
      <c r="AO4794" s="9">
        <f t="shared" si="9"/>
        <v>0</v>
      </c>
      <c r="AP4794" s="9">
        <f t="shared" si="10"/>
        <v>0</v>
      </c>
      <c r="AQ4794" s="8"/>
    </row>
    <row r="4795" ht="15.75" customHeight="1">
      <c r="A4795" s="7">
        <v>45684.0</v>
      </c>
      <c r="B4795" s="8" t="s">
        <v>10835</v>
      </c>
      <c r="C4795" s="8" t="s">
        <v>10836</v>
      </c>
      <c r="D4795" s="11">
        <v>8.7991257257E10</v>
      </c>
      <c r="E4795" s="8" t="s">
        <v>11833</v>
      </c>
      <c r="F4795" s="8" t="s">
        <v>11834</v>
      </c>
      <c r="G4795" s="8" t="s">
        <v>11843</v>
      </c>
      <c r="H4795" s="8" t="s">
        <v>11850</v>
      </c>
      <c r="I4795" s="8" t="s">
        <v>11837</v>
      </c>
      <c r="J4795" s="8" t="s">
        <v>11846</v>
      </c>
      <c r="K4795" s="8" t="s">
        <v>11837</v>
      </c>
      <c r="L4795" s="8" t="s">
        <v>11847</v>
      </c>
      <c r="M4795" s="8" t="s">
        <v>11853</v>
      </c>
      <c r="N4795" s="12" t="s">
        <v>11</v>
      </c>
      <c r="O4795" s="12" t="s">
        <v>13</v>
      </c>
      <c r="P4795" s="12" t="s">
        <v>27</v>
      </c>
      <c r="Q4795" s="12" t="s">
        <v>15</v>
      </c>
      <c r="R4795" s="12" t="s">
        <v>20</v>
      </c>
      <c r="S4795" s="8"/>
      <c r="T4795" s="8"/>
      <c r="U4795" s="8"/>
      <c r="V4795" s="8"/>
      <c r="W4795" s="8"/>
      <c r="X4795" s="8"/>
      <c r="Y4795" s="8"/>
      <c r="Z4795" s="8"/>
      <c r="AA4795" s="8"/>
      <c r="AB4795" s="8"/>
      <c r="AC4795" s="9">
        <f>ROUNDUP(SUM(VLOOKUP(F4795,'Pontuação'!A$2:B$11,2,FALSE),VLOOKUP(E4795,'Pontuação'!C$2:D$11,2,FALSE),VLOOKUP(H4795,'Pontuação'!I$2:J$11,2,FALSE),VLOOKUP(J4795,'Pontuação'!G$2:H$11,2,FALSE),VLOOKUP(L4795,'Pontuação'!M$2:N$13,2,FALSE)),0)</f>
        <v>1673</v>
      </c>
      <c r="AD4795" s="10">
        <f t="shared" si="1"/>
        <v>167</v>
      </c>
      <c r="AE4795" s="10" t="str">
        <f t="array" ref="AE4795">IFERROR(INDEX('Pontuação'!G$13:G$101, MATCH(AD4795, 'Pontuação'!F$13:F$101, 0)), "Faixa Indefinida")</f>
        <v>B</v>
      </c>
      <c r="AF4795" s="10">
        <f t="shared" si="2"/>
        <v>0</v>
      </c>
      <c r="AG4795" s="10">
        <f t="shared" si="3"/>
        <v>1</v>
      </c>
      <c r="AH4795" s="10">
        <f t="shared" si="4"/>
        <v>0</v>
      </c>
      <c r="AI4795" s="10">
        <f t="shared" si="5"/>
        <v>0</v>
      </c>
      <c r="AJ4795" s="9">
        <f>ROUNDUP(SUM(VLOOKUP(F4795,'Pontuação 3.0'!A$2:B$11,2,FALSE),VLOOKUP(E4795,'Pontuação 3.0'!C$2:D$11,2,FALSE),VLOOKUP(H4795,'Pontuação 3.0'!I$2:J$11,2,FALSE),VLOOKUP(J4795,'Pontuação 3.0'!G$2:H$11,2,FALSE),VLOOKUP(G4795,'Pontuação 3.0'!E$2:F$11,2,FALSE),VLOOKUP(K4795,'Pontuação 3.0'!K$2:L$11,2,FALSE),VLOOKUP(L4795,'Pontuação 3.0'!M$2:N$13,2,FALSE)),0)</f>
        <v>2075</v>
      </c>
      <c r="AK4795" s="9">
        <f t="shared" si="6"/>
        <v>208</v>
      </c>
      <c r="AL4795" s="9" t="str">
        <f t="array" ref="AL4795">IFERROR(INDEX('Pontuação 3.0'!G$13:G$191, MATCH(AK4795, 'Pontuação 3.0'!F$13:F$191, 0)), "Faixa Indefinida")</f>
        <v>C</v>
      </c>
      <c r="AM4795" s="9">
        <f t="shared" si="7"/>
        <v>0</v>
      </c>
      <c r="AN4795" s="9">
        <f t="shared" si="8"/>
        <v>0</v>
      </c>
      <c r="AO4795" s="9">
        <f t="shared" si="9"/>
        <v>1</v>
      </c>
      <c r="AP4795" s="9">
        <f t="shared" si="10"/>
        <v>0</v>
      </c>
      <c r="AQ4795" s="8"/>
    </row>
    <row r="4796" ht="15.75" customHeight="1">
      <c r="A4796" s="7">
        <v>45684.0</v>
      </c>
      <c r="B4796" s="8" t="s">
        <v>10832</v>
      </c>
      <c r="C4796" s="8" t="s">
        <v>10833</v>
      </c>
      <c r="D4796" s="8" t="s">
        <v>10834</v>
      </c>
      <c r="E4796" s="8" t="s">
        <v>11833</v>
      </c>
      <c r="F4796" s="8" t="s">
        <v>11842</v>
      </c>
      <c r="G4796" s="8" t="s">
        <v>11843</v>
      </c>
      <c r="H4796" s="8" t="s">
        <v>11850</v>
      </c>
      <c r="I4796" s="8" t="s">
        <v>11837</v>
      </c>
      <c r="J4796" s="8" t="s">
        <v>11846</v>
      </c>
      <c r="K4796" s="8" t="s">
        <v>11837</v>
      </c>
      <c r="L4796" s="8" t="s">
        <v>11847</v>
      </c>
      <c r="M4796" s="8" t="s">
        <v>11849</v>
      </c>
      <c r="N4796" s="12" t="s">
        <v>11</v>
      </c>
      <c r="O4796" s="12" t="s">
        <v>13</v>
      </c>
      <c r="P4796" s="12" t="s">
        <v>318</v>
      </c>
      <c r="Q4796" s="12" t="s">
        <v>15</v>
      </c>
      <c r="R4796" s="12" t="s">
        <v>20</v>
      </c>
      <c r="S4796" s="8"/>
      <c r="T4796" s="8"/>
      <c r="U4796" s="8"/>
      <c r="V4796" s="8"/>
      <c r="W4796" s="8"/>
      <c r="X4796" s="8"/>
      <c r="Y4796" s="8"/>
      <c r="Z4796" s="8"/>
      <c r="AA4796" s="8"/>
      <c r="AB4796" s="8"/>
      <c r="AC4796" s="9">
        <f>ROUNDUP(SUM(VLOOKUP(F4796,'Pontuação'!A$2:B$11,2,FALSE),VLOOKUP(E4796,'Pontuação'!C$2:D$11,2,FALSE),VLOOKUP(H4796,'Pontuação'!I$2:J$11,2,FALSE),VLOOKUP(J4796,'Pontuação'!G$2:H$11,2,FALSE),VLOOKUP(L4796,'Pontuação'!M$2:N$13,2,FALSE)),0)</f>
        <v>1685</v>
      </c>
      <c r="AD4796" s="10">
        <f t="shared" si="1"/>
        <v>169</v>
      </c>
      <c r="AE4796" s="10" t="str">
        <f t="array" ref="AE4796">IFERROR(INDEX('Pontuação'!G$13:G$101, MATCH(AD4796, 'Pontuação'!F$13:F$101, 0)), "Faixa Indefinida")</f>
        <v>B</v>
      </c>
      <c r="AF4796" s="10">
        <f t="shared" si="2"/>
        <v>0</v>
      </c>
      <c r="AG4796" s="10">
        <f t="shared" si="3"/>
        <v>1</v>
      </c>
      <c r="AH4796" s="10">
        <f t="shared" si="4"/>
        <v>0</v>
      </c>
      <c r="AI4796" s="10">
        <f t="shared" si="5"/>
        <v>0</v>
      </c>
      <c r="AJ4796" s="9">
        <f>ROUNDUP(SUM(VLOOKUP(F4796,'Pontuação 3.0'!A$2:B$11,2,FALSE),VLOOKUP(E4796,'Pontuação 3.0'!C$2:D$11,2,FALSE),VLOOKUP(H4796,'Pontuação 3.0'!I$2:J$11,2,FALSE),VLOOKUP(J4796,'Pontuação 3.0'!G$2:H$11,2,FALSE),VLOOKUP(G4796,'Pontuação 3.0'!E$2:F$11,2,FALSE),VLOOKUP(K4796,'Pontuação 3.0'!K$2:L$11,2,FALSE),VLOOKUP(L4796,'Pontuação 3.0'!M$2:N$13,2,FALSE)),0)</f>
        <v>2208</v>
      </c>
      <c r="AK4796" s="9">
        <f t="shared" si="6"/>
        <v>221</v>
      </c>
      <c r="AL4796" s="9" t="str">
        <f t="array" ref="AL4796">IFERROR(INDEX('Pontuação 3.0'!G$13:G$191, MATCH(AK4796, 'Pontuação 3.0'!F$13:F$191, 0)), "Faixa Indefinida")</f>
        <v>B</v>
      </c>
      <c r="AM4796" s="9">
        <f t="shared" si="7"/>
        <v>0</v>
      </c>
      <c r="AN4796" s="9">
        <f t="shared" si="8"/>
        <v>1</v>
      </c>
      <c r="AO4796" s="9">
        <f t="shared" si="9"/>
        <v>0</v>
      </c>
      <c r="AP4796" s="9">
        <f t="shared" si="10"/>
        <v>0</v>
      </c>
      <c r="AQ4796" s="8"/>
    </row>
    <row r="4797" ht="15.75" customHeight="1">
      <c r="A4797" s="7">
        <v>45684.0</v>
      </c>
      <c r="B4797" s="8" t="s">
        <v>4832</v>
      </c>
      <c r="C4797" s="8" t="s">
        <v>6412</v>
      </c>
      <c r="D4797" s="11">
        <v>2.1982824998E10</v>
      </c>
      <c r="E4797" s="8" t="s">
        <v>11868</v>
      </c>
      <c r="F4797" s="8" t="s">
        <v>11863</v>
      </c>
      <c r="G4797" s="8" t="s">
        <v>11843</v>
      </c>
      <c r="H4797" s="8" t="s">
        <v>11844</v>
      </c>
      <c r="I4797" s="8" t="s">
        <v>11845</v>
      </c>
      <c r="J4797" s="8" t="s">
        <v>11846</v>
      </c>
      <c r="K4797" s="8" t="s">
        <v>11837</v>
      </c>
      <c r="L4797" s="8" t="s">
        <v>11851</v>
      </c>
      <c r="M4797" s="8" t="s">
        <v>11848</v>
      </c>
      <c r="N4797" s="12" t="s">
        <v>11</v>
      </c>
      <c r="O4797" s="12" t="s">
        <v>13</v>
      </c>
      <c r="P4797" s="12" t="s">
        <v>27</v>
      </c>
      <c r="Q4797" s="12" t="s">
        <v>160</v>
      </c>
      <c r="R4797" s="12" t="s">
        <v>20</v>
      </c>
      <c r="S4797" s="8"/>
      <c r="T4797" s="8"/>
      <c r="U4797" s="8"/>
      <c r="V4797" s="8"/>
      <c r="W4797" s="8"/>
      <c r="X4797" s="8"/>
      <c r="Y4797" s="8"/>
      <c r="Z4797" s="8"/>
      <c r="AA4797" s="8"/>
      <c r="AB4797" s="8"/>
      <c r="AC4797" s="9">
        <f>ROUNDUP(SUM(VLOOKUP(F4797,'Pontuação'!A$2:B$11,2,FALSE),VLOOKUP(E4797,'Pontuação'!C$2:D$11,2,FALSE),VLOOKUP(H4797,'Pontuação'!I$2:J$11,2,FALSE),VLOOKUP(J4797,'Pontuação'!G$2:H$11,2,FALSE),VLOOKUP(L4797,'Pontuação'!M$2:N$13,2,FALSE)),0)</f>
        <v>1570</v>
      </c>
      <c r="AD4797" s="10">
        <f t="shared" si="1"/>
        <v>157</v>
      </c>
      <c r="AE4797" s="10" t="str">
        <f t="array" ref="AE4797">IFERROR(INDEX('Pontuação'!G$13:G$101, MATCH(AD4797, 'Pontuação'!F$13:F$101, 0)), "Faixa Indefinida")</f>
        <v>C</v>
      </c>
      <c r="AF4797" s="10">
        <f t="shared" si="2"/>
        <v>0</v>
      </c>
      <c r="AG4797" s="10">
        <f t="shared" si="3"/>
        <v>0</v>
      </c>
      <c r="AH4797" s="10">
        <f t="shared" si="4"/>
        <v>1</v>
      </c>
      <c r="AI4797" s="10">
        <f t="shared" si="5"/>
        <v>0</v>
      </c>
      <c r="AJ4797" s="9">
        <f>ROUNDUP(SUM(VLOOKUP(F4797,'Pontuação 3.0'!A$2:B$11,2,FALSE),VLOOKUP(E4797,'Pontuação 3.0'!C$2:D$11,2,FALSE),VLOOKUP(H4797,'Pontuação 3.0'!I$2:J$11,2,FALSE),VLOOKUP(J4797,'Pontuação 3.0'!G$2:H$11,2,FALSE),VLOOKUP(G4797,'Pontuação 3.0'!E$2:F$11,2,FALSE),VLOOKUP(K4797,'Pontuação 3.0'!K$2:L$11,2,FALSE),VLOOKUP(L4797,'Pontuação 3.0'!M$2:N$13,2,FALSE)),0)</f>
        <v>1957</v>
      </c>
      <c r="AK4797" s="9">
        <f t="shared" si="6"/>
        <v>196</v>
      </c>
      <c r="AL4797" s="9" t="str">
        <f t="array" ref="AL4797">IFERROR(INDEX('Pontuação 3.0'!G$13:G$191, MATCH(AK4797, 'Pontuação 3.0'!F$13:F$191, 0)), "Faixa Indefinida")</f>
        <v>C</v>
      </c>
      <c r="AM4797" s="9">
        <f t="shared" si="7"/>
        <v>0</v>
      </c>
      <c r="AN4797" s="9">
        <f t="shared" si="8"/>
        <v>0</v>
      </c>
      <c r="AO4797" s="9">
        <f t="shared" si="9"/>
        <v>1</v>
      </c>
      <c r="AP4797" s="9">
        <f t="shared" si="10"/>
        <v>0</v>
      </c>
      <c r="AQ4797" s="8"/>
    </row>
    <row r="4798" ht="15.75" customHeight="1">
      <c r="A4798" s="7">
        <v>45684.0</v>
      </c>
      <c r="B4798" s="8" t="s">
        <v>10841</v>
      </c>
      <c r="C4798" s="8" t="s">
        <v>10842</v>
      </c>
      <c r="D4798" s="11">
        <v>8.5991342261E10</v>
      </c>
      <c r="E4798" s="8" t="s">
        <v>11833</v>
      </c>
      <c r="F4798" s="8" t="s">
        <v>11842</v>
      </c>
      <c r="G4798" s="8" t="s">
        <v>11835</v>
      </c>
      <c r="H4798" s="8" t="s">
        <v>11850</v>
      </c>
      <c r="I4798" s="8" t="s">
        <v>11845</v>
      </c>
      <c r="J4798" s="8" t="s">
        <v>11852</v>
      </c>
      <c r="K4798" s="8" t="s">
        <v>11839</v>
      </c>
      <c r="L4798" s="8" t="s">
        <v>11847</v>
      </c>
      <c r="M4798" s="8" t="s">
        <v>11849</v>
      </c>
      <c r="N4798" s="12" t="s">
        <v>11</v>
      </c>
      <c r="O4798" s="12" t="s">
        <v>13</v>
      </c>
      <c r="P4798" s="12" t="s">
        <v>12</v>
      </c>
      <c r="Q4798" s="12" t="s">
        <v>24</v>
      </c>
      <c r="R4798" s="12" t="s">
        <v>20</v>
      </c>
      <c r="S4798" s="8"/>
      <c r="T4798" s="8"/>
      <c r="U4798" s="8"/>
      <c r="V4798" s="8"/>
      <c r="W4798" s="8"/>
      <c r="X4798" s="8"/>
      <c r="Y4798" s="8"/>
      <c r="Z4798" s="8"/>
      <c r="AA4798" s="8"/>
      <c r="AB4798" s="8"/>
      <c r="AC4798" s="9">
        <f>ROUNDUP(SUM(VLOOKUP(F4798,'Pontuação'!A$2:B$11,2,FALSE),VLOOKUP(E4798,'Pontuação'!C$2:D$11,2,FALSE),VLOOKUP(H4798,'Pontuação'!I$2:J$11,2,FALSE),VLOOKUP(J4798,'Pontuação'!G$2:H$11,2,FALSE),VLOOKUP(L4798,'Pontuação'!M$2:N$13,2,FALSE)),0)</f>
        <v>1790</v>
      </c>
      <c r="AD4798" s="10">
        <f t="shared" si="1"/>
        <v>179</v>
      </c>
      <c r="AE4798" s="10" t="str">
        <f t="array" ref="AE4798">IFERROR(INDEX('Pontuação'!G$13:G$101, MATCH(AD4798, 'Pontuação'!F$13:F$101, 0)), "Faixa Indefinida")</f>
        <v>B</v>
      </c>
      <c r="AF4798" s="10">
        <f t="shared" si="2"/>
        <v>0</v>
      </c>
      <c r="AG4798" s="10">
        <f t="shared" si="3"/>
        <v>1</v>
      </c>
      <c r="AH4798" s="10">
        <f t="shared" si="4"/>
        <v>0</v>
      </c>
      <c r="AI4798" s="10">
        <f t="shared" si="5"/>
        <v>0</v>
      </c>
      <c r="AJ4798" s="9">
        <f>ROUNDUP(SUM(VLOOKUP(F4798,'Pontuação 3.0'!A$2:B$11,2,FALSE),VLOOKUP(E4798,'Pontuação 3.0'!C$2:D$11,2,FALSE),VLOOKUP(H4798,'Pontuação 3.0'!I$2:J$11,2,FALSE),VLOOKUP(J4798,'Pontuação 3.0'!G$2:H$11,2,FALSE),VLOOKUP(G4798,'Pontuação 3.0'!E$2:F$11,2,FALSE),VLOOKUP(K4798,'Pontuação 3.0'!K$2:L$11,2,FALSE),VLOOKUP(L4798,'Pontuação 3.0'!M$2:N$13,2,FALSE)),0)</f>
        <v>2481</v>
      </c>
      <c r="AK4798" s="9">
        <f t="shared" si="6"/>
        <v>248</v>
      </c>
      <c r="AL4798" s="9" t="str">
        <f t="array" ref="AL4798">IFERROR(INDEX('Pontuação 3.0'!G$13:G$191, MATCH(AK4798, 'Pontuação 3.0'!F$13:F$191, 0)), "Faixa Indefinida")</f>
        <v>A</v>
      </c>
      <c r="AM4798" s="9">
        <f t="shared" si="7"/>
        <v>1</v>
      </c>
      <c r="AN4798" s="9">
        <f t="shared" si="8"/>
        <v>0</v>
      </c>
      <c r="AO4798" s="9">
        <f t="shared" si="9"/>
        <v>0</v>
      </c>
      <c r="AP4798" s="9">
        <f t="shared" si="10"/>
        <v>0</v>
      </c>
      <c r="AQ4798" s="8"/>
    </row>
    <row r="4799" ht="15.75" customHeight="1">
      <c r="A4799" s="7">
        <v>45684.0</v>
      </c>
      <c r="B4799" s="8" t="s">
        <v>10845</v>
      </c>
      <c r="C4799" s="8" t="s">
        <v>10846</v>
      </c>
      <c r="D4799" s="11">
        <v>9.1992103467E10</v>
      </c>
      <c r="E4799" s="8" t="s">
        <v>11833</v>
      </c>
      <c r="F4799" s="8" t="s">
        <v>11834</v>
      </c>
      <c r="G4799" s="8" t="s">
        <v>11835</v>
      </c>
      <c r="H4799" s="8" t="s">
        <v>11850</v>
      </c>
      <c r="I4799" s="8" t="s">
        <v>11837</v>
      </c>
      <c r="J4799" s="8" t="s">
        <v>11846</v>
      </c>
      <c r="K4799" s="8" t="s">
        <v>11837</v>
      </c>
      <c r="L4799" s="8" t="s">
        <v>11851</v>
      </c>
      <c r="M4799" s="8" t="s">
        <v>11849</v>
      </c>
      <c r="N4799" s="12" t="s">
        <v>11</v>
      </c>
      <c r="O4799" s="12" t="s">
        <v>13</v>
      </c>
      <c r="P4799" s="12" t="s">
        <v>37</v>
      </c>
      <c r="Q4799" s="12" t="s">
        <v>15</v>
      </c>
      <c r="R4799" s="12" t="s">
        <v>14</v>
      </c>
      <c r="S4799" s="8"/>
      <c r="T4799" s="8"/>
      <c r="U4799" s="8"/>
      <c r="V4799" s="8"/>
      <c r="W4799" s="8"/>
      <c r="X4799" s="8"/>
      <c r="Y4799" s="8"/>
      <c r="Z4799" s="8"/>
      <c r="AA4799" s="8"/>
      <c r="AB4799" s="8"/>
      <c r="AC4799" s="9">
        <f>ROUNDUP(SUM(VLOOKUP(F4799,'Pontuação'!A$2:B$11,2,FALSE),VLOOKUP(E4799,'Pontuação'!C$2:D$11,2,FALSE),VLOOKUP(H4799,'Pontuação'!I$2:J$11,2,FALSE),VLOOKUP(J4799,'Pontuação'!G$2:H$11,2,FALSE),VLOOKUP(L4799,'Pontuação'!M$2:N$13,2,FALSE)),0)</f>
        <v>1541</v>
      </c>
      <c r="AD4799" s="10">
        <f t="shared" si="1"/>
        <v>154</v>
      </c>
      <c r="AE4799" s="10" t="str">
        <f t="array" ref="AE4799">IFERROR(INDEX('Pontuação'!G$13:G$101, MATCH(AD4799, 'Pontuação'!F$13:F$101, 0)), "Faixa Indefinida")</f>
        <v>C</v>
      </c>
      <c r="AF4799" s="10">
        <f t="shared" si="2"/>
        <v>0</v>
      </c>
      <c r="AG4799" s="10">
        <f t="shared" si="3"/>
        <v>0</v>
      </c>
      <c r="AH4799" s="10">
        <f t="shared" si="4"/>
        <v>1</v>
      </c>
      <c r="AI4799" s="10">
        <f t="shared" si="5"/>
        <v>0</v>
      </c>
      <c r="AJ4799" s="9">
        <f>ROUNDUP(SUM(VLOOKUP(F4799,'Pontuação 3.0'!A$2:B$11,2,FALSE),VLOOKUP(E4799,'Pontuação 3.0'!C$2:D$11,2,FALSE),VLOOKUP(H4799,'Pontuação 3.0'!I$2:J$11,2,FALSE),VLOOKUP(J4799,'Pontuação 3.0'!G$2:H$11,2,FALSE),VLOOKUP(G4799,'Pontuação 3.0'!E$2:F$11,2,FALSE),VLOOKUP(K4799,'Pontuação 3.0'!K$2:L$11,2,FALSE),VLOOKUP(L4799,'Pontuação 3.0'!M$2:N$13,2,FALSE)),0)</f>
        <v>1849</v>
      </c>
      <c r="AK4799" s="9">
        <f t="shared" si="6"/>
        <v>185</v>
      </c>
      <c r="AL4799" s="9" t="str">
        <f t="array" ref="AL4799">IFERROR(INDEX('Pontuação 3.0'!G$13:G$191, MATCH(AK4799, 'Pontuação 3.0'!F$13:F$191, 0)), "Faixa Indefinida")</f>
        <v>D</v>
      </c>
      <c r="AM4799" s="9">
        <f t="shared" si="7"/>
        <v>0</v>
      </c>
      <c r="AN4799" s="9">
        <f t="shared" si="8"/>
        <v>0</v>
      </c>
      <c r="AO4799" s="9">
        <f t="shared" si="9"/>
        <v>0</v>
      </c>
      <c r="AP4799" s="9">
        <f t="shared" si="10"/>
        <v>1</v>
      </c>
      <c r="AQ4799" s="8"/>
    </row>
    <row r="4800" ht="15.75" customHeight="1">
      <c r="A4800" s="7">
        <v>45684.0</v>
      </c>
      <c r="B4800" s="8" t="s">
        <v>10847</v>
      </c>
      <c r="C4800" s="8" t="s">
        <v>10848</v>
      </c>
      <c r="D4800" s="11">
        <v>2.1979756582E10</v>
      </c>
      <c r="E4800" s="8" t="s">
        <v>11833</v>
      </c>
      <c r="F4800" s="8" t="s">
        <v>11834</v>
      </c>
      <c r="G4800" s="8" t="s">
        <v>11843</v>
      </c>
      <c r="H4800" s="8" t="s">
        <v>11850</v>
      </c>
      <c r="I4800" s="8" t="s">
        <v>11837</v>
      </c>
      <c r="J4800" s="8" t="s">
        <v>11846</v>
      </c>
      <c r="K4800" s="8" t="s">
        <v>11837</v>
      </c>
      <c r="L4800" s="8" t="s">
        <v>11851</v>
      </c>
      <c r="M4800" s="8" t="s">
        <v>11849</v>
      </c>
      <c r="N4800" s="12" t="s">
        <v>11</v>
      </c>
      <c r="O4800" s="12" t="s">
        <v>13</v>
      </c>
      <c r="P4800" s="12" t="s">
        <v>27</v>
      </c>
      <c r="Q4800" s="12" t="s">
        <v>44</v>
      </c>
      <c r="R4800" s="12" t="s">
        <v>20</v>
      </c>
      <c r="S4800" s="8"/>
      <c r="T4800" s="8"/>
      <c r="U4800" s="8"/>
      <c r="V4800" s="8"/>
      <c r="W4800" s="8"/>
      <c r="X4800" s="8"/>
      <c r="Y4800" s="8"/>
      <c r="Z4800" s="8"/>
      <c r="AA4800" s="8"/>
      <c r="AB4800" s="8"/>
      <c r="AC4800" s="9">
        <f>ROUNDUP(SUM(VLOOKUP(F4800,'Pontuação'!A$2:B$11,2,FALSE),VLOOKUP(E4800,'Pontuação'!C$2:D$11,2,FALSE),VLOOKUP(H4800,'Pontuação'!I$2:J$11,2,FALSE),VLOOKUP(J4800,'Pontuação'!G$2:H$11,2,FALSE),VLOOKUP(L4800,'Pontuação'!M$2:N$13,2,FALSE)),0)</f>
        <v>1541</v>
      </c>
      <c r="AD4800" s="10">
        <f t="shared" si="1"/>
        <v>154</v>
      </c>
      <c r="AE4800" s="10" t="str">
        <f t="array" ref="AE4800">IFERROR(INDEX('Pontuação'!G$13:G$101, MATCH(AD4800, 'Pontuação'!F$13:F$101, 0)), "Faixa Indefinida")</f>
        <v>C</v>
      </c>
      <c r="AF4800" s="10">
        <f t="shared" si="2"/>
        <v>0</v>
      </c>
      <c r="AG4800" s="10">
        <f t="shared" si="3"/>
        <v>0</v>
      </c>
      <c r="AH4800" s="10">
        <f t="shared" si="4"/>
        <v>1</v>
      </c>
      <c r="AI4800" s="10">
        <f t="shared" si="5"/>
        <v>0</v>
      </c>
      <c r="AJ4800" s="9">
        <f>ROUNDUP(SUM(VLOOKUP(F4800,'Pontuação 3.0'!A$2:B$11,2,FALSE),VLOOKUP(E4800,'Pontuação 3.0'!C$2:D$11,2,FALSE),VLOOKUP(H4800,'Pontuação 3.0'!I$2:J$11,2,FALSE),VLOOKUP(J4800,'Pontuação 3.0'!G$2:H$11,2,FALSE),VLOOKUP(G4800,'Pontuação 3.0'!E$2:F$11,2,FALSE),VLOOKUP(K4800,'Pontuação 3.0'!K$2:L$11,2,FALSE),VLOOKUP(L4800,'Pontuação 3.0'!M$2:N$13,2,FALSE)),0)</f>
        <v>1989</v>
      </c>
      <c r="AK4800" s="9">
        <f t="shared" si="6"/>
        <v>199</v>
      </c>
      <c r="AL4800" s="9" t="str">
        <f t="array" ref="AL4800">IFERROR(INDEX('Pontuação 3.0'!G$13:G$191, MATCH(AK4800, 'Pontuação 3.0'!F$13:F$191, 0)), "Faixa Indefinida")</f>
        <v>C</v>
      </c>
      <c r="AM4800" s="9">
        <f t="shared" si="7"/>
        <v>0</v>
      </c>
      <c r="AN4800" s="9">
        <f t="shared" si="8"/>
        <v>0</v>
      </c>
      <c r="AO4800" s="9">
        <f t="shared" si="9"/>
        <v>1</v>
      </c>
      <c r="AP4800" s="9">
        <f t="shared" si="10"/>
        <v>0</v>
      </c>
      <c r="AQ4800" s="8"/>
    </row>
    <row r="4801" ht="15.75" customHeight="1">
      <c r="A4801" s="7">
        <v>45684.0</v>
      </c>
      <c r="B4801" s="8" t="s">
        <v>10849</v>
      </c>
      <c r="C4801" s="8" t="s">
        <v>10850</v>
      </c>
      <c r="D4801" s="11">
        <v>6.7991013564E10</v>
      </c>
      <c r="E4801" s="8" t="s">
        <v>11868</v>
      </c>
      <c r="F4801" s="8" t="s">
        <v>11842</v>
      </c>
      <c r="G4801" s="8" t="s">
        <v>11855</v>
      </c>
      <c r="H4801" s="8" t="s">
        <v>11856</v>
      </c>
      <c r="I4801" s="8" t="s">
        <v>11837</v>
      </c>
      <c r="J4801" s="8" t="s">
        <v>11846</v>
      </c>
      <c r="K4801" s="8" t="s">
        <v>11837</v>
      </c>
      <c r="L4801" s="8" t="s">
        <v>11840</v>
      </c>
      <c r="M4801" s="8" t="s">
        <v>11853</v>
      </c>
      <c r="N4801" s="12" t="s">
        <v>11</v>
      </c>
      <c r="O4801" s="12" t="s">
        <v>13</v>
      </c>
      <c r="P4801" s="12" t="s">
        <v>49</v>
      </c>
      <c r="Q4801" s="12" t="s">
        <v>15</v>
      </c>
      <c r="R4801" s="12" t="s">
        <v>14</v>
      </c>
      <c r="S4801" s="8"/>
      <c r="T4801" s="8"/>
      <c r="U4801" s="8"/>
      <c r="V4801" s="8"/>
      <c r="W4801" s="8"/>
      <c r="X4801" s="8"/>
      <c r="Y4801" s="8"/>
      <c r="Z4801" s="8"/>
      <c r="AA4801" s="8"/>
      <c r="AB4801" s="8"/>
      <c r="AC4801" s="9">
        <f>ROUNDUP(SUM(VLOOKUP(F4801,'Pontuação'!A$2:B$11,2,FALSE),VLOOKUP(E4801,'Pontuação'!C$2:D$11,2,FALSE),VLOOKUP(H4801,'Pontuação'!I$2:J$11,2,FALSE),VLOOKUP(J4801,'Pontuação'!G$2:H$11,2,FALSE),VLOOKUP(L4801,'Pontuação'!M$2:N$13,2,FALSE)),0)</f>
        <v>1487</v>
      </c>
      <c r="AD4801" s="10">
        <f t="shared" si="1"/>
        <v>149</v>
      </c>
      <c r="AE4801" s="10" t="str">
        <f t="array" ref="AE4801">IFERROR(INDEX('Pontuação'!G$13:G$101, MATCH(AD4801, 'Pontuação'!F$13:F$101, 0)), "Faixa Indefinida")</f>
        <v>C</v>
      </c>
      <c r="AF4801" s="10">
        <f t="shared" si="2"/>
        <v>0</v>
      </c>
      <c r="AG4801" s="10">
        <f t="shared" si="3"/>
        <v>0</v>
      </c>
      <c r="AH4801" s="10">
        <f t="shared" si="4"/>
        <v>1</v>
      </c>
      <c r="AI4801" s="10">
        <f t="shared" si="5"/>
        <v>0</v>
      </c>
      <c r="AJ4801" s="9">
        <f>ROUNDUP(SUM(VLOOKUP(F4801,'Pontuação 3.0'!A$2:B$11,2,FALSE),VLOOKUP(E4801,'Pontuação 3.0'!C$2:D$11,2,FALSE),VLOOKUP(H4801,'Pontuação 3.0'!I$2:J$11,2,FALSE),VLOOKUP(J4801,'Pontuação 3.0'!G$2:H$11,2,FALSE),VLOOKUP(G4801,'Pontuação 3.0'!E$2:F$11,2,FALSE),VLOOKUP(K4801,'Pontuação 3.0'!K$2:L$11,2,FALSE),VLOOKUP(L4801,'Pontuação 3.0'!M$2:N$13,2,FALSE)),0)</f>
        <v>1815</v>
      </c>
      <c r="AK4801" s="9">
        <f t="shared" si="6"/>
        <v>182</v>
      </c>
      <c r="AL4801" s="9" t="str">
        <f t="array" ref="AL4801">IFERROR(INDEX('Pontuação 3.0'!G$13:G$191, MATCH(AK4801, 'Pontuação 3.0'!F$13:F$191, 0)), "Faixa Indefinida")</f>
        <v>D</v>
      </c>
      <c r="AM4801" s="9">
        <f t="shared" si="7"/>
        <v>0</v>
      </c>
      <c r="AN4801" s="9">
        <f t="shared" si="8"/>
        <v>0</v>
      </c>
      <c r="AO4801" s="9">
        <f t="shared" si="9"/>
        <v>0</v>
      </c>
      <c r="AP4801" s="9">
        <f t="shared" si="10"/>
        <v>1</v>
      </c>
      <c r="AQ4801" s="8"/>
    </row>
    <row r="4802" ht="15.75" customHeight="1">
      <c r="A4802" s="7">
        <v>45684.0</v>
      </c>
      <c r="B4802" s="8" t="s">
        <v>10851</v>
      </c>
      <c r="C4802" s="8" t="s">
        <v>10852</v>
      </c>
      <c r="D4802" s="11">
        <v>3.8988292235E10</v>
      </c>
      <c r="E4802" s="8" t="s">
        <v>11833</v>
      </c>
      <c r="F4802" s="8" t="s">
        <v>11854</v>
      </c>
      <c r="G4802" s="8" t="s">
        <v>11843</v>
      </c>
      <c r="H4802" s="8" t="s">
        <v>11850</v>
      </c>
      <c r="I4802" s="8" t="s">
        <v>11837</v>
      </c>
      <c r="J4802" s="8" t="s">
        <v>11846</v>
      </c>
      <c r="K4802" s="8" t="s">
        <v>11837</v>
      </c>
      <c r="L4802" s="8" t="s">
        <v>11847</v>
      </c>
      <c r="M4802" s="8" t="s">
        <v>11848</v>
      </c>
      <c r="N4802" s="12" t="s">
        <v>11</v>
      </c>
      <c r="O4802" s="12" t="s">
        <v>13</v>
      </c>
      <c r="P4802" s="12" t="s">
        <v>37</v>
      </c>
      <c r="Q4802" s="12" t="s">
        <v>15</v>
      </c>
      <c r="R4802" s="12" t="s">
        <v>20</v>
      </c>
      <c r="S4802" s="8"/>
      <c r="T4802" s="8"/>
      <c r="U4802" s="8"/>
      <c r="V4802" s="8"/>
      <c r="W4802" s="8"/>
      <c r="X4802" s="8"/>
      <c r="Y4802" s="8"/>
      <c r="Z4802" s="8"/>
      <c r="AA4802" s="8"/>
      <c r="AB4802" s="8"/>
      <c r="AC4802" s="9">
        <f>ROUNDUP(SUM(VLOOKUP(F4802,'Pontuação'!A$2:B$11,2,FALSE),VLOOKUP(E4802,'Pontuação'!C$2:D$11,2,FALSE),VLOOKUP(H4802,'Pontuação'!I$2:J$11,2,FALSE),VLOOKUP(J4802,'Pontuação'!G$2:H$11,2,FALSE),VLOOKUP(L4802,'Pontuação'!M$2:N$13,2,FALSE)),0)</f>
        <v>1690</v>
      </c>
      <c r="AD4802" s="10">
        <f t="shared" si="1"/>
        <v>169</v>
      </c>
      <c r="AE4802" s="10" t="str">
        <f t="array" ref="AE4802">IFERROR(INDEX('Pontuação'!G$13:G$101, MATCH(AD4802, 'Pontuação'!F$13:F$101, 0)), "Faixa Indefinida")</f>
        <v>B</v>
      </c>
      <c r="AF4802" s="10">
        <f t="shared" si="2"/>
        <v>0</v>
      </c>
      <c r="AG4802" s="10">
        <f t="shared" si="3"/>
        <v>1</v>
      </c>
      <c r="AH4802" s="10">
        <f t="shared" si="4"/>
        <v>0</v>
      </c>
      <c r="AI4802" s="10">
        <f t="shared" si="5"/>
        <v>0</v>
      </c>
      <c r="AJ4802" s="9">
        <f>ROUNDUP(SUM(VLOOKUP(F4802,'Pontuação 3.0'!A$2:B$11,2,FALSE),VLOOKUP(E4802,'Pontuação 3.0'!C$2:D$11,2,FALSE),VLOOKUP(H4802,'Pontuação 3.0'!I$2:J$11,2,FALSE),VLOOKUP(J4802,'Pontuação 3.0'!G$2:H$11,2,FALSE),VLOOKUP(G4802,'Pontuação 3.0'!E$2:F$11,2,FALSE),VLOOKUP(K4802,'Pontuação 3.0'!K$2:L$11,2,FALSE),VLOOKUP(L4802,'Pontuação 3.0'!M$2:N$13,2,FALSE)),0)</f>
        <v>2193</v>
      </c>
      <c r="AK4802" s="9">
        <f t="shared" si="6"/>
        <v>219</v>
      </c>
      <c r="AL4802" s="9" t="str">
        <f t="array" ref="AL4802">IFERROR(INDEX('Pontuação 3.0'!G$13:G$191, MATCH(AK4802, 'Pontuação 3.0'!F$13:F$191, 0)), "Faixa Indefinida")</f>
        <v>B</v>
      </c>
      <c r="AM4802" s="9">
        <f t="shared" si="7"/>
        <v>0</v>
      </c>
      <c r="AN4802" s="9">
        <f t="shared" si="8"/>
        <v>1</v>
      </c>
      <c r="AO4802" s="9">
        <f t="shared" si="9"/>
        <v>0</v>
      </c>
      <c r="AP4802" s="9">
        <f t="shared" si="10"/>
        <v>0</v>
      </c>
      <c r="AQ4802" s="8"/>
    </row>
    <row r="4803" ht="15.75" customHeight="1">
      <c r="A4803" s="7">
        <v>45684.0</v>
      </c>
      <c r="B4803" s="8" t="s">
        <v>10855</v>
      </c>
      <c r="C4803" s="8" t="s">
        <v>10856</v>
      </c>
      <c r="D4803" s="11">
        <v>9.9988070202E10</v>
      </c>
      <c r="E4803" s="8" t="s">
        <v>11833</v>
      </c>
      <c r="F4803" s="8" t="s">
        <v>11861</v>
      </c>
      <c r="G4803" s="8" t="s">
        <v>11855</v>
      </c>
      <c r="H4803" s="8" t="s">
        <v>11856</v>
      </c>
      <c r="I4803" s="8" t="s">
        <v>11837</v>
      </c>
      <c r="J4803" s="8" t="s">
        <v>11846</v>
      </c>
      <c r="K4803" s="8" t="s">
        <v>11839</v>
      </c>
      <c r="L4803" s="8" t="s">
        <v>11851</v>
      </c>
      <c r="M4803" s="8" t="s">
        <v>11848</v>
      </c>
      <c r="N4803" s="12" t="s">
        <v>11</v>
      </c>
      <c r="O4803" s="12" t="s">
        <v>13</v>
      </c>
      <c r="P4803" s="12" t="s">
        <v>96</v>
      </c>
      <c r="Q4803" s="12" t="s">
        <v>15</v>
      </c>
      <c r="R4803" s="12" t="s">
        <v>20</v>
      </c>
      <c r="S4803" s="8"/>
      <c r="T4803" s="8"/>
      <c r="U4803" s="8"/>
      <c r="V4803" s="8"/>
      <c r="W4803" s="8"/>
      <c r="X4803" s="8"/>
      <c r="Y4803" s="8"/>
      <c r="Z4803" s="8"/>
      <c r="AA4803" s="8"/>
      <c r="AB4803" s="8"/>
      <c r="AC4803" s="9">
        <f>ROUNDUP(SUM(VLOOKUP(F4803,'Pontuação'!A$2:B$11,2,FALSE),VLOOKUP(E4803,'Pontuação'!C$2:D$11,2,FALSE),VLOOKUP(H4803,'Pontuação'!I$2:J$11,2,FALSE),VLOOKUP(J4803,'Pontuação'!G$2:H$11,2,FALSE),VLOOKUP(L4803,'Pontuação'!M$2:N$13,2,FALSE)),0)</f>
        <v>1194</v>
      </c>
      <c r="AD4803" s="10">
        <f t="shared" si="1"/>
        <v>119</v>
      </c>
      <c r="AE4803" s="10" t="str">
        <f t="array" ref="AE4803">IFERROR(INDEX('Pontuação'!G$13:G$101, MATCH(AD4803, 'Pontuação'!F$13:F$101, 0)), "Faixa Indefinida")</f>
        <v>D</v>
      </c>
      <c r="AF4803" s="10">
        <f t="shared" si="2"/>
        <v>0</v>
      </c>
      <c r="AG4803" s="10">
        <f t="shared" si="3"/>
        <v>0</v>
      </c>
      <c r="AH4803" s="10">
        <f t="shared" si="4"/>
        <v>0</v>
      </c>
      <c r="AI4803" s="10">
        <f t="shared" si="5"/>
        <v>1</v>
      </c>
      <c r="AJ4803" s="9">
        <f>ROUNDUP(SUM(VLOOKUP(F4803,'Pontuação 3.0'!A$2:B$11,2,FALSE),VLOOKUP(E4803,'Pontuação 3.0'!C$2:D$11,2,FALSE),VLOOKUP(H4803,'Pontuação 3.0'!I$2:J$11,2,FALSE),VLOOKUP(J4803,'Pontuação 3.0'!G$2:H$11,2,FALSE),VLOOKUP(G4803,'Pontuação 3.0'!E$2:F$11,2,FALSE),VLOOKUP(K4803,'Pontuação 3.0'!K$2:L$11,2,FALSE),VLOOKUP(L4803,'Pontuação 3.0'!M$2:N$13,2,FALSE)),0)</f>
        <v>1980</v>
      </c>
      <c r="AK4803" s="9">
        <f t="shared" si="6"/>
        <v>198</v>
      </c>
      <c r="AL4803" s="9" t="str">
        <f t="array" ref="AL4803">IFERROR(INDEX('Pontuação 3.0'!G$13:G$191, MATCH(AK4803, 'Pontuação 3.0'!F$13:F$191, 0)), "Faixa Indefinida")</f>
        <v>C</v>
      </c>
      <c r="AM4803" s="9">
        <f t="shared" si="7"/>
        <v>0</v>
      </c>
      <c r="AN4803" s="9">
        <f t="shared" si="8"/>
        <v>0</v>
      </c>
      <c r="AO4803" s="9">
        <f t="shared" si="9"/>
        <v>1</v>
      </c>
      <c r="AP4803" s="9">
        <f t="shared" si="10"/>
        <v>0</v>
      </c>
      <c r="AQ4803" s="8"/>
    </row>
    <row r="4804" ht="15.75" customHeight="1">
      <c r="A4804" s="7">
        <v>45684.0</v>
      </c>
      <c r="B4804" s="8" t="s">
        <v>10857</v>
      </c>
      <c r="C4804" s="8" t="s">
        <v>10858</v>
      </c>
      <c r="D4804" s="11">
        <v>2.1982678772E10</v>
      </c>
      <c r="E4804" s="8" t="s">
        <v>11868</v>
      </c>
      <c r="F4804" s="8" t="s">
        <v>11834</v>
      </c>
      <c r="G4804" s="8" t="s">
        <v>11843</v>
      </c>
      <c r="H4804" s="8" t="s">
        <v>11865</v>
      </c>
      <c r="I4804" s="8" t="s">
        <v>11845</v>
      </c>
      <c r="J4804" s="8" t="s">
        <v>11852</v>
      </c>
      <c r="K4804" s="8" t="s">
        <v>11837</v>
      </c>
      <c r="L4804" s="8" t="s">
        <v>11847</v>
      </c>
      <c r="M4804" s="8" t="s">
        <v>11841</v>
      </c>
      <c r="N4804" s="12" t="s">
        <v>11</v>
      </c>
      <c r="O4804" s="12" t="s">
        <v>13</v>
      </c>
      <c r="P4804" s="12" t="s">
        <v>23</v>
      </c>
      <c r="Q4804" s="12" t="s">
        <v>15</v>
      </c>
      <c r="R4804" s="12" t="s">
        <v>20</v>
      </c>
      <c r="S4804" s="8"/>
      <c r="T4804" s="8"/>
      <c r="U4804" s="8"/>
      <c r="V4804" s="8"/>
      <c r="W4804" s="8"/>
      <c r="X4804" s="8"/>
      <c r="Y4804" s="8"/>
      <c r="Z4804" s="8"/>
      <c r="AA4804" s="8"/>
      <c r="AB4804" s="8"/>
      <c r="AC4804" s="9">
        <f>ROUNDUP(SUM(VLOOKUP(F4804,'Pontuação'!A$2:B$11,2,FALSE),VLOOKUP(E4804,'Pontuação'!C$2:D$11,2,FALSE),VLOOKUP(H4804,'Pontuação'!I$2:J$11,2,FALSE),VLOOKUP(J4804,'Pontuação'!G$2:H$11,2,FALSE),VLOOKUP(L4804,'Pontuação'!M$2:N$13,2,FALSE)),0)</f>
        <v>1808</v>
      </c>
      <c r="AD4804" s="10">
        <f t="shared" si="1"/>
        <v>181</v>
      </c>
      <c r="AE4804" s="10" t="str">
        <f t="array" ref="AE4804">IFERROR(INDEX('Pontuação'!G$13:G$101, MATCH(AD4804, 'Pontuação'!F$13:F$101, 0)), "Faixa Indefinida")</f>
        <v>B</v>
      </c>
      <c r="AF4804" s="10">
        <f t="shared" si="2"/>
        <v>0</v>
      </c>
      <c r="AG4804" s="10">
        <f t="shared" si="3"/>
        <v>1</v>
      </c>
      <c r="AH4804" s="10">
        <f t="shared" si="4"/>
        <v>0</v>
      </c>
      <c r="AI4804" s="10">
        <f t="shared" si="5"/>
        <v>0</v>
      </c>
      <c r="AJ4804" s="9">
        <f>ROUNDUP(SUM(VLOOKUP(F4804,'Pontuação 3.0'!A$2:B$11,2,FALSE),VLOOKUP(E4804,'Pontuação 3.0'!C$2:D$11,2,FALSE),VLOOKUP(H4804,'Pontuação 3.0'!I$2:J$11,2,FALSE),VLOOKUP(J4804,'Pontuação 3.0'!G$2:H$11,2,FALSE),VLOOKUP(G4804,'Pontuação 3.0'!E$2:F$11,2,FALSE),VLOOKUP(K4804,'Pontuação 3.0'!K$2:L$11,2,FALSE),VLOOKUP(L4804,'Pontuação 3.0'!M$2:N$13,2,FALSE)),0)</f>
        <v>2133</v>
      </c>
      <c r="AK4804" s="9">
        <f t="shared" si="6"/>
        <v>213</v>
      </c>
      <c r="AL4804" s="9" t="str">
        <f t="array" ref="AL4804">IFERROR(INDEX('Pontuação 3.0'!G$13:G$191, MATCH(AK4804, 'Pontuação 3.0'!F$13:F$191, 0)), "Faixa Indefinida")</f>
        <v>C</v>
      </c>
      <c r="AM4804" s="9">
        <f t="shared" si="7"/>
        <v>0</v>
      </c>
      <c r="AN4804" s="9">
        <f t="shared" si="8"/>
        <v>0</v>
      </c>
      <c r="AO4804" s="9">
        <f t="shared" si="9"/>
        <v>1</v>
      </c>
      <c r="AP4804" s="9">
        <f t="shared" si="10"/>
        <v>0</v>
      </c>
      <c r="AQ4804" s="8"/>
    </row>
    <row r="4805" ht="15.75" customHeight="1">
      <c r="A4805" s="7">
        <v>45684.0</v>
      </c>
      <c r="B4805" s="8" t="s">
        <v>12154</v>
      </c>
      <c r="C4805" s="8" t="s">
        <v>10860</v>
      </c>
      <c r="D4805" s="13" t="s">
        <v>12155</v>
      </c>
      <c r="E4805" s="8" t="s">
        <v>11833</v>
      </c>
      <c r="F4805" s="8" t="s">
        <v>11842</v>
      </c>
      <c r="G4805" s="8" t="s">
        <v>11843</v>
      </c>
      <c r="H4805" s="8" t="s">
        <v>11850</v>
      </c>
      <c r="I4805" s="8" t="s">
        <v>11837</v>
      </c>
      <c r="J4805" s="8" t="s">
        <v>11846</v>
      </c>
      <c r="K4805" s="8" t="s">
        <v>11839</v>
      </c>
      <c r="L4805" s="8" t="s">
        <v>11847</v>
      </c>
      <c r="M4805" s="8" t="s">
        <v>11849</v>
      </c>
      <c r="N4805" s="12" t="s">
        <v>11</v>
      </c>
      <c r="O4805" s="12" t="s">
        <v>13</v>
      </c>
      <c r="P4805" s="12" t="s">
        <v>27</v>
      </c>
      <c r="Q4805" s="12" t="s">
        <v>65</v>
      </c>
      <c r="R4805" s="12" t="s">
        <v>20</v>
      </c>
      <c r="S4805" s="8"/>
      <c r="T4805" s="8"/>
      <c r="U4805" s="8"/>
      <c r="V4805" s="8"/>
      <c r="W4805" s="8"/>
      <c r="X4805" s="8"/>
      <c r="Y4805" s="8"/>
      <c r="Z4805" s="8"/>
      <c r="AA4805" s="8"/>
      <c r="AB4805" s="8"/>
      <c r="AC4805" s="9">
        <f>ROUNDUP(SUM(VLOOKUP(F4805,'Pontuação'!A$2:B$11,2,FALSE),VLOOKUP(E4805,'Pontuação'!C$2:D$11,2,FALSE),VLOOKUP(H4805,'Pontuação'!I$2:J$11,2,FALSE),VLOOKUP(J4805,'Pontuação'!G$2:H$11,2,FALSE),VLOOKUP(L4805,'Pontuação'!M$2:N$13,2,FALSE)),0)</f>
        <v>1685</v>
      </c>
      <c r="AD4805" s="10">
        <f t="shared" si="1"/>
        <v>169</v>
      </c>
      <c r="AE4805" s="10" t="str">
        <f t="array" ref="AE4805">IFERROR(INDEX('Pontuação'!G$13:G$101, MATCH(AD4805, 'Pontuação'!F$13:F$101, 0)), "Faixa Indefinida")</f>
        <v>B</v>
      </c>
      <c r="AF4805" s="10">
        <f t="shared" si="2"/>
        <v>0</v>
      </c>
      <c r="AG4805" s="10">
        <f t="shared" si="3"/>
        <v>1</v>
      </c>
      <c r="AH4805" s="10">
        <f t="shared" si="4"/>
        <v>0</v>
      </c>
      <c r="AI4805" s="10">
        <f t="shared" si="5"/>
        <v>0</v>
      </c>
      <c r="AJ4805" s="9">
        <f>ROUNDUP(SUM(VLOOKUP(F4805,'Pontuação 3.0'!A$2:B$11,2,FALSE),VLOOKUP(E4805,'Pontuação 3.0'!C$2:D$11,2,FALSE),VLOOKUP(H4805,'Pontuação 3.0'!I$2:J$11,2,FALSE),VLOOKUP(J4805,'Pontuação 3.0'!G$2:H$11,2,FALSE),VLOOKUP(G4805,'Pontuação 3.0'!E$2:F$11,2,FALSE),VLOOKUP(K4805,'Pontuação 3.0'!K$2:L$11,2,FALSE),VLOOKUP(L4805,'Pontuação 3.0'!M$2:N$13,2,FALSE)),0)</f>
        <v>2469</v>
      </c>
      <c r="AK4805" s="9">
        <f t="shared" si="6"/>
        <v>247</v>
      </c>
      <c r="AL4805" s="9" t="str">
        <f t="array" ref="AL4805">IFERROR(INDEX('Pontuação 3.0'!G$13:G$191, MATCH(AK4805, 'Pontuação 3.0'!F$13:F$191, 0)), "Faixa Indefinida")</f>
        <v>A</v>
      </c>
      <c r="AM4805" s="9">
        <f t="shared" si="7"/>
        <v>1</v>
      </c>
      <c r="AN4805" s="9">
        <f t="shared" si="8"/>
        <v>0</v>
      </c>
      <c r="AO4805" s="9">
        <f t="shared" si="9"/>
        <v>0</v>
      </c>
      <c r="AP4805" s="9">
        <f t="shared" si="10"/>
        <v>0</v>
      </c>
      <c r="AQ4805" s="8"/>
    </row>
    <row r="4806" ht="15.75" customHeight="1">
      <c r="A4806" s="7">
        <v>45684.0</v>
      </c>
      <c r="B4806" s="8" t="s">
        <v>10861</v>
      </c>
      <c r="C4806" s="8" t="s">
        <v>10862</v>
      </c>
      <c r="D4806" s="8" t="s">
        <v>10863</v>
      </c>
      <c r="E4806" s="8" t="s">
        <v>11833</v>
      </c>
      <c r="F4806" s="8" t="s">
        <v>11854</v>
      </c>
      <c r="G4806" s="8" t="s">
        <v>11835</v>
      </c>
      <c r="H4806" s="8" t="s">
        <v>11844</v>
      </c>
      <c r="I4806" s="8" t="s">
        <v>11845</v>
      </c>
      <c r="J4806" s="8" t="s">
        <v>11846</v>
      </c>
      <c r="K4806" s="8" t="s">
        <v>11837</v>
      </c>
      <c r="L4806" s="8" t="s">
        <v>11870</v>
      </c>
      <c r="M4806" s="8" t="s">
        <v>11849</v>
      </c>
      <c r="N4806" s="12" t="s">
        <v>11</v>
      </c>
      <c r="O4806" s="12" t="s">
        <v>13</v>
      </c>
      <c r="P4806" s="12" t="s">
        <v>123</v>
      </c>
      <c r="Q4806" s="12" t="s">
        <v>44</v>
      </c>
      <c r="R4806" s="12" t="s">
        <v>20</v>
      </c>
      <c r="S4806" s="8"/>
      <c r="T4806" s="8"/>
      <c r="U4806" s="8"/>
      <c r="V4806" s="8"/>
      <c r="W4806" s="8"/>
      <c r="X4806" s="8"/>
      <c r="Y4806" s="8"/>
      <c r="Z4806" s="8"/>
      <c r="AA4806" s="8"/>
      <c r="AB4806" s="8"/>
      <c r="AC4806" s="9">
        <f>ROUNDUP(SUM(VLOOKUP(F4806,'Pontuação'!A$2:B$11,2,FALSE),VLOOKUP(E4806,'Pontuação'!C$2:D$11,2,FALSE),VLOOKUP(H4806,'Pontuação'!I$2:J$11,2,FALSE),VLOOKUP(J4806,'Pontuação'!G$2:H$11,2,FALSE),VLOOKUP(L4806,'Pontuação'!M$2:N$13,2,FALSE)),0)</f>
        <v>1670</v>
      </c>
      <c r="AD4806" s="10">
        <f t="shared" si="1"/>
        <v>167</v>
      </c>
      <c r="AE4806" s="10" t="str">
        <f t="array" ref="AE4806">IFERROR(INDEX('Pontuação'!G$13:G$101, MATCH(AD4806, 'Pontuação'!F$13:F$101, 0)), "Faixa Indefinida")</f>
        <v>B</v>
      </c>
      <c r="AF4806" s="10">
        <f t="shared" si="2"/>
        <v>0</v>
      </c>
      <c r="AG4806" s="10">
        <f t="shared" si="3"/>
        <v>1</v>
      </c>
      <c r="AH4806" s="10">
        <f t="shared" si="4"/>
        <v>0</v>
      </c>
      <c r="AI4806" s="10">
        <f t="shared" si="5"/>
        <v>0</v>
      </c>
      <c r="AJ4806" s="9">
        <f>ROUNDUP(SUM(VLOOKUP(F4806,'Pontuação 3.0'!A$2:B$11,2,FALSE),VLOOKUP(E4806,'Pontuação 3.0'!C$2:D$11,2,FALSE),VLOOKUP(H4806,'Pontuação 3.0'!I$2:J$11,2,FALSE),VLOOKUP(J4806,'Pontuação 3.0'!G$2:H$11,2,FALSE),VLOOKUP(G4806,'Pontuação 3.0'!E$2:F$11,2,FALSE),VLOOKUP(K4806,'Pontuação 3.0'!K$2:L$11,2,FALSE),VLOOKUP(L4806,'Pontuação 3.0'!M$2:N$13,2,FALSE)),0)</f>
        <v>2248</v>
      </c>
      <c r="AK4806" s="9">
        <f t="shared" si="6"/>
        <v>225</v>
      </c>
      <c r="AL4806" s="9" t="str">
        <f t="array" ref="AL4806">IFERROR(INDEX('Pontuação 3.0'!G$13:G$191, MATCH(AK4806, 'Pontuação 3.0'!F$13:F$191, 0)), "Faixa Indefinida")</f>
        <v>B</v>
      </c>
      <c r="AM4806" s="9">
        <f t="shared" si="7"/>
        <v>0</v>
      </c>
      <c r="AN4806" s="9">
        <f t="shared" si="8"/>
        <v>1</v>
      </c>
      <c r="AO4806" s="9">
        <f t="shared" si="9"/>
        <v>0</v>
      </c>
      <c r="AP4806" s="9">
        <f t="shared" si="10"/>
        <v>0</v>
      </c>
      <c r="AQ4806" s="8"/>
    </row>
    <row r="4807" ht="15.75" customHeight="1">
      <c r="A4807" s="7">
        <v>45684.0</v>
      </c>
      <c r="B4807" s="8" t="s">
        <v>10865</v>
      </c>
      <c r="C4807" s="8" t="s">
        <v>10866</v>
      </c>
      <c r="D4807" s="11">
        <v>5.1989712687E10</v>
      </c>
      <c r="E4807" s="8" t="s">
        <v>11868</v>
      </c>
      <c r="F4807" s="8" t="s">
        <v>11842</v>
      </c>
      <c r="G4807" s="8" t="s">
        <v>11867</v>
      </c>
      <c r="H4807" s="8" t="s">
        <v>11856</v>
      </c>
      <c r="I4807" s="8" t="s">
        <v>11837</v>
      </c>
      <c r="J4807" s="8" t="s">
        <v>11846</v>
      </c>
      <c r="K4807" s="8" t="s">
        <v>11837</v>
      </c>
      <c r="L4807" s="8" t="s">
        <v>11847</v>
      </c>
      <c r="M4807" s="8" t="s">
        <v>11853</v>
      </c>
      <c r="N4807" s="12" t="s">
        <v>11</v>
      </c>
      <c r="O4807" s="12" t="s">
        <v>13</v>
      </c>
      <c r="P4807" s="12" t="s">
        <v>27</v>
      </c>
      <c r="Q4807" s="12" t="s">
        <v>15</v>
      </c>
      <c r="R4807" s="12" t="s">
        <v>20</v>
      </c>
      <c r="S4807" s="8"/>
      <c r="T4807" s="8"/>
      <c r="U4807" s="8"/>
      <c r="V4807" s="8"/>
      <c r="W4807" s="8"/>
      <c r="X4807" s="8"/>
      <c r="Y4807" s="8"/>
      <c r="Z4807" s="8"/>
      <c r="AA4807" s="8"/>
      <c r="AB4807" s="8"/>
      <c r="AC4807" s="9">
        <f>ROUNDUP(SUM(VLOOKUP(F4807,'Pontuação'!A$2:B$11,2,FALSE),VLOOKUP(E4807,'Pontuação'!C$2:D$11,2,FALSE),VLOOKUP(H4807,'Pontuação'!I$2:J$11,2,FALSE),VLOOKUP(J4807,'Pontuação'!G$2:H$11,2,FALSE),VLOOKUP(L4807,'Pontuação'!M$2:N$13,2,FALSE)),0)</f>
        <v>1575</v>
      </c>
      <c r="AD4807" s="10">
        <f t="shared" si="1"/>
        <v>158</v>
      </c>
      <c r="AE4807" s="10" t="str">
        <f t="array" ref="AE4807">IFERROR(INDEX('Pontuação'!G$13:G$101, MATCH(AD4807, 'Pontuação'!F$13:F$101, 0)), "Faixa Indefinida")</f>
        <v>C</v>
      </c>
      <c r="AF4807" s="10">
        <f t="shared" si="2"/>
        <v>0</v>
      </c>
      <c r="AG4807" s="10">
        <f t="shared" si="3"/>
        <v>0</v>
      </c>
      <c r="AH4807" s="10">
        <f t="shared" si="4"/>
        <v>1</v>
      </c>
      <c r="AI4807" s="10">
        <f t="shared" si="5"/>
        <v>0</v>
      </c>
      <c r="AJ4807" s="9">
        <f>ROUNDUP(SUM(VLOOKUP(F4807,'Pontuação 3.0'!A$2:B$11,2,FALSE),VLOOKUP(E4807,'Pontuação 3.0'!C$2:D$11,2,FALSE),VLOOKUP(H4807,'Pontuação 3.0'!I$2:J$11,2,FALSE),VLOOKUP(J4807,'Pontuação 3.0'!G$2:H$11,2,FALSE),VLOOKUP(G4807,'Pontuação 3.0'!E$2:F$11,2,FALSE),VLOOKUP(K4807,'Pontuação 3.0'!K$2:L$11,2,FALSE),VLOOKUP(L4807,'Pontuação 3.0'!M$2:N$13,2,FALSE)),0)</f>
        <v>1880</v>
      </c>
      <c r="AK4807" s="9">
        <f t="shared" si="6"/>
        <v>188</v>
      </c>
      <c r="AL4807" s="9" t="str">
        <f t="array" ref="AL4807">IFERROR(INDEX('Pontuação 3.0'!G$13:G$191, MATCH(AK4807, 'Pontuação 3.0'!F$13:F$191, 0)), "Faixa Indefinida")</f>
        <v>D</v>
      </c>
      <c r="AM4807" s="9">
        <f t="shared" si="7"/>
        <v>0</v>
      </c>
      <c r="AN4807" s="9">
        <f t="shared" si="8"/>
        <v>0</v>
      </c>
      <c r="AO4807" s="9">
        <f t="shared" si="9"/>
        <v>0</v>
      </c>
      <c r="AP4807" s="9">
        <f t="shared" si="10"/>
        <v>1</v>
      </c>
      <c r="AQ4807" s="8"/>
    </row>
    <row r="4808" ht="15.75" customHeight="1">
      <c r="A4808" s="7">
        <v>45684.0</v>
      </c>
      <c r="B4808" s="8" t="s">
        <v>6385</v>
      </c>
      <c r="C4808" s="8" t="s">
        <v>10864</v>
      </c>
      <c r="D4808" s="11">
        <v>8.2996398986E10</v>
      </c>
      <c r="E4808" s="8" t="s">
        <v>11833</v>
      </c>
      <c r="F4808" s="8" t="s">
        <v>11842</v>
      </c>
      <c r="G4808" s="8" t="s">
        <v>11835</v>
      </c>
      <c r="H4808" s="8" t="s">
        <v>11850</v>
      </c>
      <c r="I4808" s="8" t="s">
        <v>11837</v>
      </c>
      <c r="J4808" s="8" t="s">
        <v>11846</v>
      </c>
      <c r="K4808" s="8" t="s">
        <v>11839</v>
      </c>
      <c r="L4808" s="8" t="s">
        <v>11851</v>
      </c>
      <c r="M4808" s="8" t="s">
        <v>11859</v>
      </c>
      <c r="N4808" s="12" t="s">
        <v>11</v>
      </c>
      <c r="O4808" s="12" t="s">
        <v>13</v>
      </c>
      <c r="P4808" s="12" t="s">
        <v>27</v>
      </c>
      <c r="Q4808" s="12" t="s">
        <v>15</v>
      </c>
      <c r="R4808" s="12" t="s">
        <v>20</v>
      </c>
      <c r="S4808" s="8"/>
      <c r="T4808" s="8"/>
      <c r="U4808" s="8"/>
      <c r="V4808" s="8"/>
      <c r="W4808" s="8"/>
      <c r="X4808" s="8"/>
      <c r="Y4808" s="8"/>
      <c r="Z4808" s="8"/>
      <c r="AA4808" s="8"/>
      <c r="AB4808" s="8"/>
      <c r="AC4808" s="9">
        <f>ROUNDUP(SUM(VLOOKUP(F4808,'Pontuação'!A$2:B$11,2,FALSE),VLOOKUP(E4808,'Pontuação'!C$2:D$11,2,FALSE),VLOOKUP(H4808,'Pontuação'!I$2:J$11,2,FALSE),VLOOKUP(J4808,'Pontuação'!G$2:H$11,2,FALSE),VLOOKUP(L4808,'Pontuação'!M$2:N$13,2,FALSE)),0)</f>
        <v>1553</v>
      </c>
      <c r="AD4808" s="10">
        <f t="shared" si="1"/>
        <v>155</v>
      </c>
      <c r="AE4808" s="10" t="str">
        <f t="array" ref="AE4808">IFERROR(INDEX('Pontuação'!G$13:G$101, MATCH(AD4808, 'Pontuação'!F$13:F$101, 0)), "Faixa Indefinida")</f>
        <v>C</v>
      </c>
      <c r="AF4808" s="10">
        <f t="shared" si="2"/>
        <v>0</v>
      </c>
      <c r="AG4808" s="10">
        <f t="shared" si="3"/>
        <v>0</v>
      </c>
      <c r="AH4808" s="10">
        <f t="shared" si="4"/>
        <v>1</v>
      </c>
      <c r="AI4808" s="10">
        <f t="shared" si="5"/>
        <v>0</v>
      </c>
      <c r="AJ4808" s="9">
        <f>ROUNDUP(SUM(VLOOKUP(F4808,'Pontuação 3.0'!A$2:B$11,2,FALSE),VLOOKUP(E4808,'Pontuação 3.0'!C$2:D$11,2,FALSE),VLOOKUP(H4808,'Pontuação 3.0'!I$2:J$11,2,FALSE),VLOOKUP(J4808,'Pontuação 3.0'!G$2:H$11,2,FALSE),VLOOKUP(G4808,'Pontuação 3.0'!E$2:F$11,2,FALSE),VLOOKUP(K4808,'Pontuação 3.0'!K$2:L$11,2,FALSE),VLOOKUP(L4808,'Pontuação 3.0'!M$2:N$13,2,FALSE)),0)</f>
        <v>2243</v>
      </c>
      <c r="AK4808" s="9">
        <f t="shared" si="6"/>
        <v>224</v>
      </c>
      <c r="AL4808" s="9" t="str">
        <f t="array" ref="AL4808">IFERROR(INDEX('Pontuação 3.0'!G$13:G$191, MATCH(AK4808, 'Pontuação 3.0'!F$13:F$191, 0)), "Faixa Indefinida")</f>
        <v>B</v>
      </c>
      <c r="AM4808" s="9">
        <f t="shared" si="7"/>
        <v>0</v>
      </c>
      <c r="AN4808" s="9">
        <f t="shared" si="8"/>
        <v>1</v>
      </c>
      <c r="AO4808" s="9">
        <f t="shared" si="9"/>
        <v>0</v>
      </c>
      <c r="AP4808" s="9">
        <f t="shared" si="10"/>
        <v>0</v>
      </c>
      <c r="AQ4808" s="8"/>
    </row>
    <row r="4809" ht="15.75" customHeight="1">
      <c r="A4809" s="7">
        <v>45684.0</v>
      </c>
      <c r="B4809" s="8" t="s">
        <v>10867</v>
      </c>
      <c r="C4809" s="8" t="s">
        <v>10868</v>
      </c>
      <c r="D4809" s="11">
        <v>1.1934403354E10</v>
      </c>
      <c r="E4809" s="8" t="s">
        <v>11833</v>
      </c>
      <c r="F4809" s="8" t="s">
        <v>11834</v>
      </c>
      <c r="G4809" s="8" t="s">
        <v>11843</v>
      </c>
      <c r="H4809" s="8" t="s">
        <v>11844</v>
      </c>
      <c r="I4809" s="8" t="s">
        <v>11837</v>
      </c>
      <c r="J4809" s="8" t="s">
        <v>11846</v>
      </c>
      <c r="K4809" s="8" t="s">
        <v>11837</v>
      </c>
      <c r="L4809" s="8" t="s">
        <v>11851</v>
      </c>
      <c r="M4809" s="8" t="s">
        <v>11849</v>
      </c>
      <c r="N4809" s="12" t="s">
        <v>11</v>
      </c>
      <c r="O4809" s="12" t="s">
        <v>13</v>
      </c>
      <c r="P4809" s="12" t="s">
        <v>2258</v>
      </c>
      <c r="Q4809" s="12" t="s">
        <v>15</v>
      </c>
      <c r="R4809" s="12" t="s">
        <v>14</v>
      </c>
      <c r="S4809" s="8"/>
      <c r="T4809" s="8"/>
      <c r="U4809" s="8"/>
      <c r="V4809" s="8"/>
      <c r="W4809" s="8"/>
      <c r="X4809" s="8"/>
      <c r="Y4809" s="8"/>
      <c r="Z4809" s="8"/>
      <c r="AA4809" s="8"/>
      <c r="AB4809" s="8"/>
      <c r="AC4809" s="9">
        <f>ROUNDUP(SUM(VLOOKUP(F4809,'Pontuação'!A$2:B$11,2,FALSE),VLOOKUP(E4809,'Pontuação'!C$2:D$11,2,FALSE),VLOOKUP(H4809,'Pontuação'!I$2:J$11,2,FALSE),VLOOKUP(J4809,'Pontuação'!G$2:H$11,2,FALSE),VLOOKUP(L4809,'Pontuação'!M$2:N$13,2,FALSE)),0)</f>
        <v>1583</v>
      </c>
      <c r="AD4809" s="10">
        <f t="shared" si="1"/>
        <v>158</v>
      </c>
      <c r="AE4809" s="10" t="str">
        <f t="array" ref="AE4809">IFERROR(INDEX('Pontuação'!G$13:G$101, MATCH(AD4809, 'Pontuação'!F$13:F$101, 0)), "Faixa Indefinida")</f>
        <v>C</v>
      </c>
      <c r="AF4809" s="10">
        <f t="shared" si="2"/>
        <v>0</v>
      </c>
      <c r="AG4809" s="10">
        <f t="shared" si="3"/>
        <v>0</v>
      </c>
      <c r="AH4809" s="10">
        <f t="shared" si="4"/>
        <v>1</v>
      </c>
      <c r="AI4809" s="10">
        <f t="shared" si="5"/>
        <v>0</v>
      </c>
      <c r="AJ4809" s="9">
        <f>ROUNDUP(SUM(VLOOKUP(F4809,'Pontuação 3.0'!A$2:B$11,2,FALSE),VLOOKUP(E4809,'Pontuação 3.0'!C$2:D$11,2,FALSE),VLOOKUP(H4809,'Pontuação 3.0'!I$2:J$11,2,FALSE),VLOOKUP(J4809,'Pontuação 3.0'!G$2:H$11,2,FALSE),VLOOKUP(G4809,'Pontuação 3.0'!E$2:F$11,2,FALSE),VLOOKUP(K4809,'Pontuação 3.0'!K$2:L$11,2,FALSE),VLOOKUP(L4809,'Pontuação 3.0'!M$2:N$13,2,FALSE)),0)</f>
        <v>2076</v>
      </c>
      <c r="AK4809" s="9">
        <f t="shared" si="6"/>
        <v>208</v>
      </c>
      <c r="AL4809" s="9" t="str">
        <f t="array" ref="AL4809">IFERROR(INDEX('Pontuação 3.0'!G$13:G$191, MATCH(AK4809, 'Pontuação 3.0'!F$13:F$191, 0)), "Faixa Indefinida")</f>
        <v>C</v>
      </c>
      <c r="AM4809" s="9">
        <f t="shared" si="7"/>
        <v>0</v>
      </c>
      <c r="AN4809" s="9">
        <f t="shared" si="8"/>
        <v>0</v>
      </c>
      <c r="AO4809" s="9">
        <f t="shared" si="9"/>
        <v>1</v>
      </c>
      <c r="AP4809" s="9">
        <f t="shared" si="10"/>
        <v>0</v>
      </c>
      <c r="AQ4809" s="8"/>
    </row>
    <row r="4810" ht="15.75" customHeight="1">
      <c r="A4810" s="7">
        <v>45684.0</v>
      </c>
      <c r="B4810" s="8" t="s">
        <v>10869</v>
      </c>
      <c r="C4810" s="8" t="s">
        <v>10870</v>
      </c>
      <c r="D4810" s="11">
        <v>8.3987631082E10</v>
      </c>
      <c r="E4810" s="8" t="s">
        <v>11833</v>
      </c>
      <c r="F4810" s="8" t="s">
        <v>11861</v>
      </c>
      <c r="G4810" s="8" t="s">
        <v>11867</v>
      </c>
      <c r="H4810" s="8" t="s">
        <v>11856</v>
      </c>
      <c r="I4810" s="8" t="s">
        <v>11837</v>
      </c>
      <c r="J4810" s="8" t="s">
        <v>11846</v>
      </c>
      <c r="K4810" s="8" t="s">
        <v>11837</v>
      </c>
      <c r="L4810" s="8" t="s">
        <v>11847</v>
      </c>
      <c r="M4810" s="8" t="s">
        <v>11848</v>
      </c>
      <c r="N4810" s="8"/>
      <c r="O4810" s="8"/>
      <c r="P4810" s="8"/>
      <c r="Q4810" s="8"/>
      <c r="R4810" s="8"/>
      <c r="S4810" s="8"/>
      <c r="T4810" s="8"/>
      <c r="U4810" s="8"/>
      <c r="V4810" s="8"/>
      <c r="W4810" s="8"/>
      <c r="X4810" s="8"/>
      <c r="Y4810" s="8"/>
      <c r="Z4810" s="8"/>
      <c r="AA4810" s="8"/>
      <c r="AB4810" s="8"/>
      <c r="AC4810" s="9">
        <f>ROUNDUP(SUM(VLOOKUP(F4810,'Pontuação'!A$2:B$11,2,FALSE),VLOOKUP(E4810,'Pontuação'!C$2:D$11,2,FALSE),VLOOKUP(H4810,'Pontuação'!I$2:J$11,2,FALSE),VLOOKUP(J4810,'Pontuação'!G$2:H$11,2,FALSE),VLOOKUP(L4810,'Pontuação'!M$2:N$13,2,FALSE)),0)</f>
        <v>1326</v>
      </c>
      <c r="AD4810" s="10">
        <f t="shared" si="1"/>
        <v>133</v>
      </c>
      <c r="AE4810" s="10" t="str">
        <f t="array" ref="AE4810">IFERROR(INDEX('Pontuação'!G$13:G$101, MATCH(AD4810, 'Pontuação'!F$13:F$101, 0)), "Faixa Indefinida")</f>
        <v>D</v>
      </c>
      <c r="AF4810" s="10">
        <f t="shared" si="2"/>
        <v>0</v>
      </c>
      <c r="AG4810" s="10">
        <f t="shared" si="3"/>
        <v>0</v>
      </c>
      <c r="AH4810" s="10">
        <f t="shared" si="4"/>
        <v>0</v>
      </c>
      <c r="AI4810" s="10">
        <f t="shared" si="5"/>
        <v>1</v>
      </c>
      <c r="AJ4810" s="9">
        <f>ROUNDUP(SUM(VLOOKUP(F4810,'Pontuação 3.0'!A$2:B$11,2,FALSE),VLOOKUP(E4810,'Pontuação 3.0'!C$2:D$11,2,FALSE),VLOOKUP(H4810,'Pontuação 3.0'!I$2:J$11,2,FALSE),VLOOKUP(J4810,'Pontuação 3.0'!G$2:H$11,2,FALSE),VLOOKUP(G4810,'Pontuação 3.0'!E$2:F$11,2,FALSE),VLOOKUP(K4810,'Pontuação 3.0'!K$2:L$11,2,FALSE),VLOOKUP(L4810,'Pontuação 3.0'!M$2:N$13,2,FALSE)),0)</f>
        <v>1762</v>
      </c>
      <c r="AK4810" s="9">
        <f t="shared" si="6"/>
        <v>176</v>
      </c>
      <c r="AL4810" s="9" t="str">
        <f t="array" ref="AL4810">IFERROR(INDEX('Pontuação 3.0'!G$13:G$191, MATCH(AK4810, 'Pontuação 3.0'!F$13:F$191, 0)), "Faixa Indefinida")</f>
        <v>D</v>
      </c>
      <c r="AM4810" s="9">
        <f t="shared" si="7"/>
        <v>0</v>
      </c>
      <c r="AN4810" s="9">
        <f t="shared" si="8"/>
        <v>0</v>
      </c>
      <c r="AO4810" s="9">
        <f t="shared" si="9"/>
        <v>0</v>
      </c>
      <c r="AP4810" s="9">
        <f t="shared" si="10"/>
        <v>1</v>
      </c>
      <c r="AQ4810" s="8"/>
    </row>
    <row r="4811" ht="15.75" customHeight="1">
      <c r="A4811" s="7">
        <v>45684.0</v>
      </c>
      <c r="B4811" s="8" t="s">
        <v>10871</v>
      </c>
      <c r="C4811" s="8" t="s">
        <v>10872</v>
      </c>
      <c r="D4811" s="11">
        <v>2.4999419456E10</v>
      </c>
      <c r="E4811" s="8" t="s">
        <v>11868</v>
      </c>
      <c r="F4811" s="8" t="s">
        <v>11834</v>
      </c>
      <c r="G4811" s="8" t="s">
        <v>11835</v>
      </c>
      <c r="H4811" s="8" t="s">
        <v>11856</v>
      </c>
      <c r="I4811" s="8" t="s">
        <v>11837</v>
      </c>
      <c r="J4811" s="8" t="s">
        <v>11846</v>
      </c>
      <c r="K4811" s="8" t="s">
        <v>11837</v>
      </c>
      <c r="L4811" s="8" t="s">
        <v>11851</v>
      </c>
      <c r="M4811" s="8" t="s">
        <v>11859</v>
      </c>
      <c r="N4811" s="12" t="s">
        <v>11</v>
      </c>
      <c r="O4811" s="12" t="s">
        <v>13</v>
      </c>
      <c r="P4811" s="12" t="s">
        <v>31</v>
      </c>
      <c r="Q4811" s="12" t="s">
        <v>15</v>
      </c>
      <c r="R4811" s="12" t="s">
        <v>20</v>
      </c>
      <c r="S4811" s="8"/>
      <c r="T4811" s="8"/>
      <c r="U4811" s="8"/>
      <c r="V4811" s="8"/>
      <c r="W4811" s="8"/>
      <c r="X4811" s="8"/>
      <c r="Y4811" s="8"/>
      <c r="Z4811" s="8"/>
      <c r="AA4811" s="8"/>
      <c r="AB4811" s="8"/>
      <c r="AC4811" s="9">
        <f>ROUNDUP(SUM(VLOOKUP(F4811,'Pontuação'!A$2:B$11,2,FALSE),VLOOKUP(E4811,'Pontuação'!C$2:D$11,2,FALSE),VLOOKUP(H4811,'Pontuação'!I$2:J$11,2,FALSE),VLOOKUP(J4811,'Pontuação'!G$2:H$11,2,FALSE),VLOOKUP(L4811,'Pontuação'!M$2:N$13,2,FALSE)),0)</f>
        <v>1431</v>
      </c>
      <c r="AD4811" s="10">
        <f t="shared" si="1"/>
        <v>143</v>
      </c>
      <c r="AE4811" s="10" t="str">
        <f t="array" ref="AE4811">IFERROR(INDEX('Pontuação'!G$13:G$101, MATCH(AD4811, 'Pontuação'!F$13:F$101, 0)), "Faixa Indefinida")</f>
        <v>D</v>
      </c>
      <c r="AF4811" s="10">
        <f t="shared" si="2"/>
        <v>0</v>
      </c>
      <c r="AG4811" s="10">
        <f t="shared" si="3"/>
        <v>0</v>
      </c>
      <c r="AH4811" s="10">
        <f t="shared" si="4"/>
        <v>0</v>
      </c>
      <c r="AI4811" s="10">
        <f t="shared" si="5"/>
        <v>1</v>
      </c>
      <c r="AJ4811" s="9">
        <f>ROUNDUP(SUM(VLOOKUP(F4811,'Pontuação 3.0'!A$2:B$11,2,FALSE),VLOOKUP(E4811,'Pontuação 3.0'!C$2:D$11,2,FALSE),VLOOKUP(H4811,'Pontuação 3.0'!I$2:J$11,2,FALSE),VLOOKUP(J4811,'Pontuação 3.0'!G$2:H$11,2,FALSE),VLOOKUP(G4811,'Pontuação 3.0'!E$2:F$11,2,FALSE),VLOOKUP(K4811,'Pontuação 3.0'!K$2:L$11,2,FALSE),VLOOKUP(L4811,'Pontuação 3.0'!M$2:N$13,2,FALSE)),0)</f>
        <v>1671</v>
      </c>
      <c r="AK4811" s="9">
        <f t="shared" si="6"/>
        <v>167</v>
      </c>
      <c r="AL4811" s="9" t="str">
        <f t="array" ref="AL4811">IFERROR(INDEX('Pontuação 3.0'!G$13:G$191, MATCH(AK4811, 'Pontuação 3.0'!F$13:F$191, 0)), "Faixa Indefinida")</f>
        <v>D</v>
      </c>
      <c r="AM4811" s="9">
        <f t="shared" si="7"/>
        <v>0</v>
      </c>
      <c r="AN4811" s="9">
        <f t="shared" si="8"/>
        <v>0</v>
      </c>
      <c r="AO4811" s="9">
        <f t="shared" si="9"/>
        <v>0</v>
      </c>
      <c r="AP4811" s="9">
        <f t="shared" si="10"/>
        <v>1</v>
      </c>
      <c r="AQ4811" s="8"/>
    </row>
    <row r="4812" ht="15.75" customHeight="1">
      <c r="A4812" s="7">
        <v>45684.0</v>
      </c>
      <c r="B4812" s="8" t="s">
        <v>10873</v>
      </c>
      <c r="C4812" s="8" t="s">
        <v>10874</v>
      </c>
      <c r="D4812" s="8" t="s">
        <v>10875</v>
      </c>
      <c r="E4812" s="8" t="s">
        <v>11833</v>
      </c>
      <c r="F4812" s="8" t="s">
        <v>11834</v>
      </c>
      <c r="G4812" s="8" t="s">
        <v>11843</v>
      </c>
      <c r="H4812" s="8" t="s">
        <v>11844</v>
      </c>
      <c r="I4812" s="8" t="s">
        <v>11837</v>
      </c>
      <c r="J4812" s="8" t="s">
        <v>11846</v>
      </c>
      <c r="K4812" s="8" t="s">
        <v>11837</v>
      </c>
      <c r="L4812" s="8" t="s">
        <v>11851</v>
      </c>
      <c r="M4812" s="8" t="s">
        <v>11849</v>
      </c>
      <c r="N4812" s="12" t="s">
        <v>11</v>
      </c>
      <c r="O4812" s="12" t="s">
        <v>13</v>
      </c>
      <c r="P4812" s="12" t="s">
        <v>27</v>
      </c>
      <c r="Q4812" s="12" t="s">
        <v>15</v>
      </c>
      <c r="R4812" s="12" t="s">
        <v>20</v>
      </c>
      <c r="S4812" s="8"/>
      <c r="T4812" s="8"/>
      <c r="U4812" s="8"/>
      <c r="V4812" s="8"/>
      <c r="W4812" s="8"/>
      <c r="X4812" s="8"/>
      <c r="Y4812" s="8"/>
      <c r="Z4812" s="8"/>
      <c r="AA4812" s="8"/>
      <c r="AB4812" s="8"/>
      <c r="AC4812" s="9">
        <f>ROUNDUP(SUM(VLOOKUP(F4812,'Pontuação'!A$2:B$11,2,FALSE),VLOOKUP(E4812,'Pontuação'!C$2:D$11,2,FALSE),VLOOKUP(H4812,'Pontuação'!I$2:J$11,2,FALSE),VLOOKUP(J4812,'Pontuação'!G$2:H$11,2,FALSE),VLOOKUP(L4812,'Pontuação'!M$2:N$13,2,FALSE)),0)</f>
        <v>1583</v>
      </c>
      <c r="AD4812" s="10">
        <f t="shared" si="1"/>
        <v>158</v>
      </c>
      <c r="AE4812" s="10" t="str">
        <f t="array" ref="AE4812">IFERROR(INDEX('Pontuação'!G$13:G$101, MATCH(AD4812, 'Pontuação'!F$13:F$101, 0)), "Faixa Indefinida")</f>
        <v>C</v>
      </c>
      <c r="AF4812" s="10">
        <f t="shared" si="2"/>
        <v>0</v>
      </c>
      <c r="AG4812" s="10">
        <f t="shared" si="3"/>
        <v>0</v>
      </c>
      <c r="AH4812" s="10">
        <f t="shared" si="4"/>
        <v>1</v>
      </c>
      <c r="AI4812" s="10">
        <f t="shared" si="5"/>
        <v>0</v>
      </c>
      <c r="AJ4812" s="9">
        <f>ROUNDUP(SUM(VLOOKUP(F4812,'Pontuação 3.0'!A$2:B$11,2,FALSE),VLOOKUP(E4812,'Pontuação 3.0'!C$2:D$11,2,FALSE),VLOOKUP(H4812,'Pontuação 3.0'!I$2:J$11,2,FALSE),VLOOKUP(J4812,'Pontuação 3.0'!G$2:H$11,2,FALSE),VLOOKUP(G4812,'Pontuação 3.0'!E$2:F$11,2,FALSE),VLOOKUP(K4812,'Pontuação 3.0'!K$2:L$11,2,FALSE),VLOOKUP(L4812,'Pontuação 3.0'!M$2:N$13,2,FALSE)),0)</f>
        <v>2076</v>
      </c>
      <c r="AK4812" s="9">
        <f t="shared" si="6"/>
        <v>208</v>
      </c>
      <c r="AL4812" s="9" t="str">
        <f t="array" ref="AL4812">IFERROR(INDEX('Pontuação 3.0'!G$13:G$191, MATCH(AK4812, 'Pontuação 3.0'!F$13:F$191, 0)), "Faixa Indefinida")</f>
        <v>C</v>
      </c>
      <c r="AM4812" s="9">
        <f t="shared" si="7"/>
        <v>0</v>
      </c>
      <c r="AN4812" s="9">
        <f t="shared" si="8"/>
        <v>0</v>
      </c>
      <c r="AO4812" s="9">
        <f t="shared" si="9"/>
        <v>1</v>
      </c>
      <c r="AP4812" s="9">
        <f t="shared" si="10"/>
        <v>0</v>
      </c>
      <c r="AQ4812" s="8"/>
    </row>
    <row r="4813" ht="15.75" customHeight="1">
      <c r="A4813" s="7">
        <v>45684.0</v>
      </c>
      <c r="B4813" s="8" t="s">
        <v>10876</v>
      </c>
      <c r="C4813" s="8" t="s">
        <v>10877</v>
      </c>
      <c r="D4813" s="11">
        <v>3.1984946091E10</v>
      </c>
      <c r="E4813" s="8" t="s">
        <v>11833</v>
      </c>
      <c r="F4813" s="8" t="s">
        <v>11842</v>
      </c>
      <c r="G4813" s="8" t="s">
        <v>11867</v>
      </c>
      <c r="H4813" s="8" t="s">
        <v>11856</v>
      </c>
      <c r="I4813" s="8" t="s">
        <v>11837</v>
      </c>
      <c r="J4813" s="8" t="s">
        <v>11846</v>
      </c>
      <c r="K4813" s="8" t="s">
        <v>11837</v>
      </c>
      <c r="L4813" s="8" t="s">
        <v>11851</v>
      </c>
      <c r="M4813" s="8" t="s">
        <v>11849</v>
      </c>
      <c r="N4813" s="12" t="s">
        <v>11</v>
      </c>
      <c r="O4813" s="12" t="s">
        <v>13</v>
      </c>
      <c r="P4813" s="12" t="s">
        <v>27</v>
      </c>
      <c r="Q4813" s="12" t="s">
        <v>65</v>
      </c>
      <c r="R4813" s="12" t="s">
        <v>20</v>
      </c>
      <c r="S4813" s="8"/>
      <c r="T4813" s="8"/>
      <c r="U4813" s="8"/>
      <c r="V4813" s="8"/>
      <c r="W4813" s="8"/>
      <c r="X4813" s="8"/>
      <c r="Y4813" s="8"/>
      <c r="Z4813" s="8"/>
      <c r="AA4813" s="8"/>
      <c r="AB4813" s="8"/>
      <c r="AC4813" s="9">
        <f>ROUNDUP(SUM(VLOOKUP(F4813,'Pontuação'!A$2:B$11,2,FALSE),VLOOKUP(E4813,'Pontuação'!C$2:D$11,2,FALSE),VLOOKUP(H4813,'Pontuação'!I$2:J$11,2,FALSE),VLOOKUP(J4813,'Pontuação'!G$2:H$11,2,FALSE),VLOOKUP(L4813,'Pontuação'!M$2:N$13,2,FALSE)),0)</f>
        <v>1439</v>
      </c>
      <c r="AD4813" s="10">
        <f t="shared" si="1"/>
        <v>144</v>
      </c>
      <c r="AE4813" s="10" t="str">
        <f t="array" ref="AE4813">IFERROR(INDEX('Pontuação'!G$13:G$101, MATCH(AD4813, 'Pontuação'!F$13:F$101, 0)), "Faixa Indefinida")</f>
        <v>D</v>
      </c>
      <c r="AF4813" s="10">
        <f t="shared" si="2"/>
        <v>0</v>
      </c>
      <c r="AG4813" s="10">
        <f t="shared" si="3"/>
        <v>0</v>
      </c>
      <c r="AH4813" s="10">
        <f t="shared" si="4"/>
        <v>0</v>
      </c>
      <c r="AI4813" s="10">
        <f t="shared" si="5"/>
        <v>1</v>
      </c>
      <c r="AJ4813" s="9">
        <f>ROUNDUP(SUM(VLOOKUP(F4813,'Pontuação 3.0'!A$2:B$11,2,FALSE),VLOOKUP(E4813,'Pontuação 3.0'!C$2:D$11,2,FALSE),VLOOKUP(H4813,'Pontuação 3.0'!I$2:J$11,2,FALSE),VLOOKUP(J4813,'Pontuação 3.0'!G$2:H$11,2,FALSE),VLOOKUP(G4813,'Pontuação 3.0'!E$2:F$11,2,FALSE),VLOOKUP(K4813,'Pontuação 3.0'!K$2:L$11,2,FALSE),VLOOKUP(L4813,'Pontuação 3.0'!M$2:N$13,2,FALSE)),0)</f>
        <v>1824</v>
      </c>
      <c r="AK4813" s="9">
        <f t="shared" si="6"/>
        <v>182</v>
      </c>
      <c r="AL4813" s="9" t="str">
        <f t="array" ref="AL4813">IFERROR(INDEX('Pontuação 3.0'!G$13:G$191, MATCH(AK4813, 'Pontuação 3.0'!F$13:F$191, 0)), "Faixa Indefinida")</f>
        <v>D</v>
      </c>
      <c r="AM4813" s="9">
        <f t="shared" si="7"/>
        <v>0</v>
      </c>
      <c r="AN4813" s="9">
        <f t="shared" si="8"/>
        <v>0</v>
      </c>
      <c r="AO4813" s="9">
        <f t="shared" si="9"/>
        <v>0</v>
      </c>
      <c r="AP4813" s="9">
        <f t="shared" si="10"/>
        <v>1</v>
      </c>
      <c r="AQ4813" s="8"/>
    </row>
    <row r="4814" ht="15.75" customHeight="1">
      <c r="A4814" s="7">
        <v>45684.0</v>
      </c>
      <c r="B4814" s="8" t="s">
        <v>10878</v>
      </c>
      <c r="C4814" s="8" t="s">
        <v>10879</v>
      </c>
      <c r="D4814" s="11">
        <v>2.2997172673E10</v>
      </c>
      <c r="E4814" s="8" t="s">
        <v>11833</v>
      </c>
      <c r="F4814" s="8" t="s">
        <v>11842</v>
      </c>
      <c r="G4814" s="8" t="s">
        <v>11843</v>
      </c>
      <c r="H4814" s="8" t="s">
        <v>11850</v>
      </c>
      <c r="I4814" s="8" t="s">
        <v>11837</v>
      </c>
      <c r="J4814" s="8" t="s">
        <v>11852</v>
      </c>
      <c r="K4814" s="8" t="s">
        <v>11837</v>
      </c>
      <c r="L4814" s="8" t="s">
        <v>11851</v>
      </c>
      <c r="M4814" s="8" t="s">
        <v>11853</v>
      </c>
      <c r="N4814" s="12" t="s">
        <v>11</v>
      </c>
      <c r="O4814" s="12" t="s">
        <v>13</v>
      </c>
      <c r="P4814" s="12" t="s">
        <v>31</v>
      </c>
      <c r="Q4814" s="12" t="s">
        <v>15</v>
      </c>
      <c r="R4814" s="12" t="s">
        <v>20</v>
      </c>
      <c r="S4814" s="8"/>
      <c r="T4814" s="8"/>
      <c r="U4814" s="8"/>
      <c r="V4814" s="8"/>
      <c r="W4814" s="8"/>
      <c r="X4814" s="8"/>
      <c r="Y4814" s="8"/>
      <c r="Z4814" s="8"/>
      <c r="AA4814" s="8"/>
      <c r="AB4814" s="8"/>
      <c r="AC4814" s="9">
        <f>ROUNDUP(SUM(VLOOKUP(F4814,'Pontuação'!A$2:B$11,2,FALSE),VLOOKUP(E4814,'Pontuação'!C$2:D$11,2,FALSE),VLOOKUP(H4814,'Pontuação'!I$2:J$11,2,FALSE),VLOOKUP(J4814,'Pontuação'!G$2:H$11,2,FALSE),VLOOKUP(L4814,'Pontuação'!M$2:N$13,2,FALSE)),0)</f>
        <v>1658</v>
      </c>
      <c r="AD4814" s="10">
        <f t="shared" si="1"/>
        <v>166</v>
      </c>
      <c r="AE4814" s="10" t="str">
        <f t="array" ref="AE4814">IFERROR(INDEX('Pontuação'!G$13:G$101, MATCH(AD4814, 'Pontuação'!F$13:F$101, 0)), "Faixa Indefinida")</f>
        <v>B</v>
      </c>
      <c r="AF4814" s="10">
        <f t="shared" si="2"/>
        <v>0</v>
      </c>
      <c r="AG4814" s="10">
        <f t="shared" si="3"/>
        <v>1</v>
      </c>
      <c r="AH4814" s="10">
        <f t="shared" si="4"/>
        <v>0</v>
      </c>
      <c r="AI4814" s="10">
        <f t="shared" si="5"/>
        <v>0</v>
      </c>
      <c r="AJ4814" s="9">
        <f>ROUNDUP(SUM(VLOOKUP(F4814,'Pontuação 3.0'!A$2:B$11,2,FALSE),VLOOKUP(E4814,'Pontuação 3.0'!C$2:D$11,2,FALSE),VLOOKUP(H4814,'Pontuação 3.0'!I$2:J$11,2,FALSE),VLOOKUP(J4814,'Pontuação 3.0'!G$2:H$11,2,FALSE),VLOOKUP(G4814,'Pontuação 3.0'!E$2:F$11,2,FALSE),VLOOKUP(K4814,'Pontuação 3.0'!K$2:L$11,2,FALSE),VLOOKUP(L4814,'Pontuação 3.0'!M$2:N$13,2,FALSE)),0)</f>
        <v>2274</v>
      </c>
      <c r="AK4814" s="9">
        <f t="shared" si="6"/>
        <v>227</v>
      </c>
      <c r="AL4814" s="9" t="str">
        <f t="array" ref="AL4814">IFERROR(INDEX('Pontuação 3.0'!G$13:G$191, MATCH(AK4814, 'Pontuação 3.0'!F$13:F$191, 0)), "Faixa Indefinida")</f>
        <v>B</v>
      </c>
      <c r="AM4814" s="9">
        <f t="shared" si="7"/>
        <v>0</v>
      </c>
      <c r="AN4814" s="9">
        <f t="shared" si="8"/>
        <v>1</v>
      </c>
      <c r="AO4814" s="9">
        <f t="shared" si="9"/>
        <v>0</v>
      </c>
      <c r="AP4814" s="9">
        <f t="shared" si="10"/>
        <v>0</v>
      </c>
      <c r="AQ4814" s="8"/>
    </row>
    <row r="4815" ht="15.75" customHeight="1">
      <c r="A4815" s="7">
        <v>45684.0</v>
      </c>
      <c r="B4815" s="8" t="s">
        <v>129</v>
      </c>
      <c r="C4815" s="8" t="s">
        <v>10882</v>
      </c>
      <c r="D4815" s="11">
        <v>1.1949137714E10</v>
      </c>
      <c r="E4815" s="8" t="s">
        <v>11833</v>
      </c>
      <c r="F4815" s="8" t="s">
        <v>11842</v>
      </c>
      <c r="G4815" s="8" t="s">
        <v>11867</v>
      </c>
      <c r="H4815" s="8" t="s">
        <v>11856</v>
      </c>
      <c r="I4815" s="8" t="s">
        <v>11837</v>
      </c>
      <c r="J4815" s="8" t="s">
        <v>11846</v>
      </c>
      <c r="K4815" s="8" t="s">
        <v>11837</v>
      </c>
      <c r="L4815" s="8" t="s">
        <v>11847</v>
      </c>
      <c r="M4815" s="8" t="s">
        <v>11848</v>
      </c>
      <c r="N4815" s="12" t="s">
        <v>11</v>
      </c>
      <c r="O4815" s="12" t="s">
        <v>13</v>
      </c>
      <c r="P4815" s="12" t="s">
        <v>49</v>
      </c>
      <c r="Q4815" s="12" t="s">
        <v>24</v>
      </c>
      <c r="R4815" s="12" t="s">
        <v>14</v>
      </c>
      <c r="S4815" s="8"/>
      <c r="T4815" s="8"/>
      <c r="U4815" s="8"/>
      <c r="V4815" s="8"/>
      <c r="W4815" s="8"/>
      <c r="X4815" s="8"/>
      <c r="Y4815" s="8"/>
      <c r="Z4815" s="8"/>
      <c r="AA4815" s="8"/>
      <c r="AB4815" s="8"/>
      <c r="AC4815" s="9">
        <f>ROUNDUP(SUM(VLOOKUP(F4815,'Pontuação'!A$2:B$11,2,FALSE),VLOOKUP(E4815,'Pontuação'!C$2:D$11,2,FALSE),VLOOKUP(H4815,'Pontuação'!I$2:J$11,2,FALSE),VLOOKUP(J4815,'Pontuação'!G$2:H$11,2,FALSE),VLOOKUP(L4815,'Pontuação'!M$2:N$13,2,FALSE)),0)</f>
        <v>1571</v>
      </c>
      <c r="AD4815" s="10">
        <f t="shared" si="1"/>
        <v>157</v>
      </c>
      <c r="AE4815" s="10" t="str">
        <f t="array" ref="AE4815">IFERROR(INDEX('Pontuação'!G$13:G$101, MATCH(AD4815, 'Pontuação'!F$13:F$101, 0)), "Faixa Indefinida")</f>
        <v>C</v>
      </c>
      <c r="AF4815" s="10">
        <f t="shared" si="2"/>
        <v>0</v>
      </c>
      <c r="AG4815" s="10">
        <f t="shared" si="3"/>
        <v>0</v>
      </c>
      <c r="AH4815" s="10">
        <f t="shared" si="4"/>
        <v>1</v>
      </c>
      <c r="AI4815" s="10">
        <f t="shared" si="5"/>
        <v>0</v>
      </c>
      <c r="AJ4815" s="9">
        <f>ROUNDUP(SUM(VLOOKUP(F4815,'Pontuação 3.0'!A$2:B$11,2,FALSE),VLOOKUP(E4815,'Pontuação 3.0'!C$2:D$11,2,FALSE),VLOOKUP(H4815,'Pontuação 3.0'!I$2:J$11,2,FALSE),VLOOKUP(J4815,'Pontuação 3.0'!G$2:H$11,2,FALSE),VLOOKUP(G4815,'Pontuação 3.0'!E$2:F$11,2,FALSE),VLOOKUP(K4815,'Pontuação 3.0'!K$2:L$11,2,FALSE),VLOOKUP(L4815,'Pontuação 3.0'!M$2:N$13,2,FALSE)),0)</f>
        <v>1910</v>
      </c>
      <c r="AK4815" s="9">
        <f t="shared" si="6"/>
        <v>191</v>
      </c>
      <c r="AL4815" s="9" t="str">
        <f t="array" ref="AL4815">IFERROR(INDEX('Pontuação 3.0'!G$13:G$191, MATCH(AK4815, 'Pontuação 3.0'!F$13:F$191, 0)), "Faixa Indefinida")</f>
        <v>D</v>
      </c>
      <c r="AM4815" s="9">
        <f t="shared" si="7"/>
        <v>0</v>
      </c>
      <c r="AN4815" s="9">
        <f t="shared" si="8"/>
        <v>0</v>
      </c>
      <c r="AO4815" s="9">
        <f t="shared" si="9"/>
        <v>0</v>
      </c>
      <c r="AP4815" s="9">
        <f t="shared" si="10"/>
        <v>1</v>
      </c>
      <c r="AQ4815" s="8"/>
    </row>
    <row r="4816" ht="15.75" customHeight="1">
      <c r="A4816" s="7">
        <v>45684.0</v>
      </c>
      <c r="B4816" s="8" t="s">
        <v>10883</v>
      </c>
      <c r="C4816" s="8" t="s">
        <v>10884</v>
      </c>
      <c r="D4816" s="8" t="s">
        <v>10885</v>
      </c>
      <c r="E4816" s="8" t="s">
        <v>11833</v>
      </c>
      <c r="F4816" s="8" t="s">
        <v>11834</v>
      </c>
      <c r="G4816" s="8" t="s">
        <v>11864</v>
      </c>
      <c r="H4816" s="8" t="s">
        <v>11856</v>
      </c>
      <c r="I4816" s="8" t="s">
        <v>11837</v>
      </c>
      <c r="J4816" s="8" t="s">
        <v>11846</v>
      </c>
      <c r="K4816" s="8" t="s">
        <v>11837</v>
      </c>
      <c r="L4816" s="8" t="s">
        <v>11851</v>
      </c>
      <c r="M4816" s="8" t="s">
        <v>11849</v>
      </c>
      <c r="N4816" s="12" t="s">
        <v>11</v>
      </c>
      <c r="O4816" s="12" t="s">
        <v>13</v>
      </c>
      <c r="P4816" s="12" t="s">
        <v>123</v>
      </c>
      <c r="Q4816" s="12" t="s">
        <v>15</v>
      </c>
      <c r="R4816" s="12" t="s">
        <v>14</v>
      </c>
      <c r="S4816" s="8"/>
      <c r="T4816" s="8"/>
      <c r="U4816" s="8"/>
      <c r="V4816" s="8"/>
      <c r="W4816" s="8"/>
      <c r="X4816" s="8"/>
      <c r="Y4816" s="8"/>
      <c r="Z4816" s="8"/>
      <c r="AA4816" s="8"/>
      <c r="AB4816" s="8"/>
      <c r="AC4816" s="9">
        <f>ROUNDUP(SUM(VLOOKUP(F4816,'Pontuação'!A$2:B$11,2,FALSE),VLOOKUP(E4816,'Pontuação'!C$2:D$11,2,FALSE),VLOOKUP(H4816,'Pontuação'!I$2:J$11,2,FALSE),VLOOKUP(J4816,'Pontuação'!G$2:H$11,2,FALSE),VLOOKUP(L4816,'Pontuação'!M$2:N$13,2,FALSE)),0)</f>
        <v>1427</v>
      </c>
      <c r="AD4816" s="10">
        <f t="shared" si="1"/>
        <v>143</v>
      </c>
      <c r="AE4816" s="10" t="str">
        <f t="array" ref="AE4816">IFERROR(INDEX('Pontuação'!G$13:G$101, MATCH(AD4816, 'Pontuação'!F$13:F$101, 0)), "Faixa Indefinida")</f>
        <v>D</v>
      </c>
      <c r="AF4816" s="10">
        <f t="shared" si="2"/>
        <v>0</v>
      </c>
      <c r="AG4816" s="10">
        <f t="shared" si="3"/>
        <v>0</v>
      </c>
      <c r="AH4816" s="10">
        <f t="shared" si="4"/>
        <v>0</v>
      </c>
      <c r="AI4816" s="10">
        <f t="shared" si="5"/>
        <v>1</v>
      </c>
      <c r="AJ4816" s="9">
        <f>ROUNDUP(SUM(VLOOKUP(F4816,'Pontuação 3.0'!A$2:B$11,2,FALSE),VLOOKUP(E4816,'Pontuação 3.0'!C$2:D$11,2,FALSE),VLOOKUP(H4816,'Pontuação 3.0'!I$2:J$11,2,FALSE),VLOOKUP(J4816,'Pontuação 3.0'!G$2:H$11,2,FALSE),VLOOKUP(G4816,'Pontuação 3.0'!E$2:F$11,2,FALSE),VLOOKUP(K4816,'Pontuação 3.0'!K$2:L$11,2,FALSE),VLOOKUP(L4816,'Pontuação 3.0'!M$2:N$13,2,FALSE)),0)</f>
        <v>1935</v>
      </c>
      <c r="AK4816" s="9">
        <f t="shared" si="6"/>
        <v>194</v>
      </c>
      <c r="AL4816" s="9" t="str">
        <f t="array" ref="AL4816">IFERROR(INDEX('Pontuação 3.0'!G$13:G$191, MATCH(AK4816, 'Pontuação 3.0'!F$13:F$191, 0)), "Faixa Indefinida")</f>
        <v>C</v>
      </c>
      <c r="AM4816" s="9">
        <f t="shared" si="7"/>
        <v>0</v>
      </c>
      <c r="AN4816" s="9">
        <f t="shared" si="8"/>
        <v>0</v>
      </c>
      <c r="AO4816" s="9">
        <f t="shared" si="9"/>
        <v>1</v>
      </c>
      <c r="AP4816" s="9">
        <f t="shared" si="10"/>
        <v>0</v>
      </c>
      <c r="AQ4816" s="8"/>
    </row>
    <row r="4817" ht="15.75" customHeight="1">
      <c r="A4817" s="7">
        <v>45684.0</v>
      </c>
      <c r="B4817" s="8" t="s">
        <v>10886</v>
      </c>
      <c r="C4817" s="8" t="s">
        <v>10887</v>
      </c>
      <c r="D4817" s="11">
        <v>3.5988057157E10</v>
      </c>
      <c r="E4817" s="8" t="s">
        <v>11868</v>
      </c>
      <c r="F4817" s="8" t="s">
        <v>11863</v>
      </c>
      <c r="G4817" s="8" t="s">
        <v>11843</v>
      </c>
      <c r="H4817" s="8" t="s">
        <v>11850</v>
      </c>
      <c r="I4817" s="8" t="s">
        <v>11845</v>
      </c>
      <c r="J4817" s="8" t="s">
        <v>11852</v>
      </c>
      <c r="K4817" s="8" t="s">
        <v>11837</v>
      </c>
      <c r="L4817" s="8" t="s">
        <v>11857</v>
      </c>
      <c r="M4817" s="8" t="s">
        <v>11848</v>
      </c>
      <c r="N4817" s="12" t="s">
        <v>11</v>
      </c>
      <c r="O4817" s="12" t="s">
        <v>13</v>
      </c>
      <c r="P4817" s="12" t="s">
        <v>37</v>
      </c>
      <c r="Q4817" s="12" t="s">
        <v>4765</v>
      </c>
      <c r="R4817" s="12" t="s">
        <v>14</v>
      </c>
      <c r="S4817" s="8"/>
      <c r="T4817" s="8"/>
      <c r="U4817" s="8"/>
      <c r="V4817" s="8"/>
      <c r="W4817" s="8"/>
      <c r="X4817" s="8"/>
      <c r="Y4817" s="8"/>
      <c r="Z4817" s="8"/>
      <c r="AA4817" s="8"/>
      <c r="AB4817" s="8"/>
      <c r="AC4817" s="9">
        <f>ROUNDUP(SUM(VLOOKUP(F4817,'Pontuação'!A$2:B$11,2,FALSE),VLOOKUP(E4817,'Pontuação'!C$2:D$11,2,FALSE),VLOOKUP(H4817,'Pontuação'!I$2:J$11,2,FALSE),VLOOKUP(J4817,'Pontuação'!G$2:H$11,2,FALSE),VLOOKUP(L4817,'Pontuação'!M$2:N$13,2,FALSE)),0)</f>
        <v>1596</v>
      </c>
      <c r="AD4817" s="10">
        <f t="shared" si="1"/>
        <v>160</v>
      </c>
      <c r="AE4817" s="10" t="str">
        <f t="array" ref="AE4817">IFERROR(INDEX('Pontuação'!G$13:G$101, MATCH(AD4817, 'Pontuação'!F$13:F$101, 0)), "Faixa Indefinida")</f>
        <v>C</v>
      </c>
      <c r="AF4817" s="10">
        <f t="shared" si="2"/>
        <v>0</v>
      </c>
      <c r="AG4817" s="10">
        <f t="shared" si="3"/>
        <v>0</v>
      </c>
      <c r="AH4817" s="10">
        <f t="shared" si="4"/>
        <v>1</v>
      </c>
      <c r="AI4817" s="10">
        <f t="shared" si="5"/>
        <v>0</v>
      </c>
      <c r="AJ4817" s="9">
        <f>ROUNDUP(SUM(VLOOKUP(F4817,'Pontuação 3.0'!A$2:B$11,2,FALSE),VLOOKUP(E4817,'Pontuação 3.0'!C$2:D$11,2,FALSE),VLOOKUP(H4817,'Pontuação 3.0'!I$2:J$11,2,FALSE),VLOOKUP(J4817,'Pontuação 3.0'!G$2:H$11,2,FALSE),VLOOKUP(G4817,'Pontuação 3.0'!E$2:F$11,2,FALSE),VLOOKUP(K4817,'Pontuação 3.0'!K$2:L$11,2,FALSE),VLOOKUP(L4817,'Pontuação 3.0'!M$2:N$13,2,FALSE)),0)</f>
        <v>1992</v>
      </c>
      <c r="AK4817" s="9">
        <f t="shared" si="6"/>
        <v>199</v>
      </c>
      <c r="AL4817" s="9" t="str">
        <f t="array" ref="AL4817">IFERROR(INDEX('Pontuação 3.0'!G$13:G$191, MATCH(AK4817, 'Pontuação 3.0'!F$13:F$191, 0)), "Faixa Indefinida")</f>
        <v>C</v>
      </c>
      <c r="AM4817" s="9">
        <f t="shared" si="7"/>
        <v>0</v>
      </c>
      <c r="AN4817" s="9">
        <f t="shared" si="8"/>
        <v>0</v>
      </c>
      <c r="AO4817" s="9">
        <f t="shared" si="9"/>
        <v>1</v>
      </c>
      <c r="AP4817" s="9">
        <f t="shared" si="10"/>
        <v>0</v>
      </c>
      <c r="AQ4817" s="8"/>
    </row>
    <row r="4818" ht="15.75" customHeight="1">
      <c r="A4818" s="7">
        <v>45684.0</v>
      </c>
      <c r="B4818" s="8" t="s">
        <v>10888</v>
      </c>
      <c r="C4818" s="8" t="s">
        <v>10889</v>
      </c>
      <c r="D4818" s="11">
        <v>1.5997910751E10</v>
      </c>
      <c r="E4818" s="8" t="s">
        <v>11868</v>
      </c>
      <c r="F4818" s="8" t="s">
        <v>11842</v>
      </c>
      <c r="G4818" s="8" t="s">
        <v>11835</v>
      </c>
      <c r="H4818" s="8" t="s">
        <v>11856</v>
      </c>
      <c r="I4818" s="8" t="s">
        <v>11837</v>
      </c>
      <c r="J4818" s="8" t="s">
        <v>11846</v>
      </c>
      <c r="K4818" s="8" t="s">
        <v>11839</v>
      </c>
      <c r="L4818" s="8" t="s">
        <v>11840</v>
      </c>
      <c r="M4818" s="8" t="s">
        <v>11853</v>
      </c>
      <c r="N4818" s="12" t="s">
        <v>11</v>
      </c>
      <c r="O4818" s="12" t="s">
        <v>13</v>
      </c>
      <c r="P4818" s="12" t="s">
        <v>23</v>
      </c>
      <c r="Q4818" s="12" t="s">
        <v>15</v>
      </c>
      <c r="R4818" s="12" t="s">
        <v>20</v>
      </c>
      <c r="S4818" s="8"/>
      <c r="T4818" s="8"/>
      <c r="U4818" s="8"/>
      <c r="V4818" s="8"/>
      <c r="W4818" s="8"/>
      <c r="X4818" s="8"/>
      <c r="Y4818" s="8"/>
      <c r="Z4818" s="8"/>
      <c r="AA4818" s="8"/>
      <c r="AB4818" s="8"/>
      <c r="AC4818" s="9">
        <f>ROUNDUP(SUM(VLOOKUP(F4818,'Pontuação'!A$2:B$11,2,FALSE),VLOOKUP(E4818,'Pontuação'!C$2:D$11,2,FALSE),VLOOKUP(H4818,'Pontuação'!I$2:J$11,2,FALSE),VLOOKUP(J4818,'Pontuação'!G$2:H$11,2,FALSE),VLOOKUP(L4818,'Pontuação'!M$2:N$13,2,FALSE)),0)</f>
        <v>1487</v>
      </c>
      <c r="AD4818" s="10">
        <f t="shared" si="1"/>
        <v>149</v>
      </c>
      <c r="AE4818" s="10" t="str">
        <f t="array" ref="AE4818">IFERROR(INDEX('Pontuação'!G$13:G$101, MATCH(AD4818, 'Pontuação'!F$13:F$101, 0)), "Faixa Indefinida")</f>
        <v>C</v>
      </c>
      <c r="AF4818" s="10">
        <f t="shared" si="2"/>
        <v>0</v>
      </c>
      <c r="AG4818" s="10">
        <f t="shared" si="3"/>
        <v>0</v>
      </c>
      <c r="AH4818" s="10">
        <f t="shared" si="4"/>
        <v>1</v>
      </c>
      <c r="AI4818" s="10">
        <f t="shared" si="5"/>
        <v>0</v>
      </c>
      <c r="AJ4818" s="9">
        <f>ROUNDUP(SUM(VLOOKUP(F4818,'Pontuação 3.0'!A$2:B$11,2,FALSE),VLOOKUP(E4818,'Pontuação 3.0'!C$2:D$11,2,FALSE),VLOOKUP(H4818,'Pontuação 3.0'!I$2:J$11,2,FALSE),VLOOKUP(J4818,'Pontuação 3.0'!G$2:H$11,2,FALSE),VLOOKUP(G4818,'Pontuação 3.0'!E$2:F$11,2,FALSE),VLOOKUP(K4818,'Pontuação 3.0'!K$2:L$11,2,FALSE),VLOOKUP(L4818,'Pontuação 3.0'!M$2:N$13,2,FALSE)),0)</f>
        <v>2043</v>
      </c>
      <c r="AK4818" s="9">
        <f t="shared" si="6"/>
        <v>204</v>
      </c>
      <c r="AL4818" s="9" t="str">
        <f t="array" ref="AL4818">IFERROR(INDEX('Pontuação 3.0'!G$13:G$191, MATCH(AK4818, 'Pontuação 3.0'!F$13:F$191, 0)), "Faixa Indefinida")</f>
        <v>C</v>
      </c>
      <c r="AM4818" s="9">
        <f t="shared" si="7"/>
        <v>0</v>
      </c>
      <c r="AN4818" s="9">
        <f t="shared" si="8"/>
        <v>0</v>
      </c>
      <c r="AO4818" s="9">
        <f t="shared" si="9"/>
        <v>1</v>
      </c>
      <c r="AP4818" s="9">
        <f t="shared" si="10"/>
        <v>0</v>
      </c>
      <c r="AQ4818" s="8"/>
    </row>
    <row r="4819" ht="15.75" customHeight="1">
      <c r="A4819" s="7">
        <v>45684.0</v>
      </c>
      <c r="B4819" s="8" t="s">
        <v>10890</v>
      </c>
      <c r="C4819" s="8" t="s">
        <v>10891</v>
      </c>
      <c r="D4819" s="11">
        <v>1.9920021022E10</v>
      </c>
      <c r="E4819" s="8" t="s">
        <v>11833</v>
      </c>
      <c r="F4819" s="8" t="s">
        <v>11842</v>
      </c>
      <c r="G4819" s="8" t="s">
        <v>11835</v>
      </c>
      <c r="H4819" s="8" t="s">
        <v>11844</v>
      </c>
      <c r="I4819" s="8" t="s">
        <v>11837</v>
      </c>
      <c r="J4819" s="8" t="s">
        <v>11846</v>
      </c>
      <c r="K4819" s="8" t="s">
        <v>11837</v>
      </c>
      <c r="L4819" s="8" t="s">
        <v>11847</v>
      </c>
      <c r="M4819" s="8" t="s">
        <v>11849</v>
      </c>
      <c r="N4819" s="12" t="s">
        <v>11</v>
      </c>
      <c r="O4819" s="12" t="s">
        <v>13</v>
      </c>
      <c r="P4819" s="12" t="s">
        <v>40</v>
      </c>
      <c r="Q4819" s="12" t="s">
        <v>15</v>
      </c>
      <c r="R4819" s="12" t="s">
        <v>20</v>
      </c>
      <c r="S4819" s="8"/>
      <c r="T4819" s="8"/>
      <c r="U4819" s="8"/>
      <c r="V4819" s="8"/>
      <c r="W4819" s="8"/>
      <c r="X4819" s="8"/>
      <c r="Y4819" s="8"/>
      <c r="Z4819" s="8"/>
      <c r="AA4819" s="8"/>
      <c r="AB4819" s="8"/>
      <c r="AC4819" s="9">
        <f>ROUNDUP(SUM(VLOOKUP(F4819,'Pontuação'!A$2:B$11,2,FALSE),VLOOKUP(E4819,'Pontuação'!C$2:D$11,2,FALSE),VLOOKUP(H4819,'Pontuação'!I$2:J$11,2,FALSE),VLOOKUP(J4819,'Pontuação'!G$2:H$11,2,FALSE),VLOOKUP(L4819,'Pontuação'!M$2:N$13,2,FALSE)),0)</f>
        <v>1727</v>
      </c>
      <c r="AD4819" s="10">
        <f t="shared" si="1"/>
        <v>173</v>
      </c>
      <c r="AE4819" s="10" t="str">
        <f t="array" ref="AE4819">IFERROR(INDEX('Pontuação'!G$13:G$101, MATCH(AD4819, 'Pontuação'!F$13:F$101, 0)), "Faixa Indefinida")</f>
        <v>B</v>
      </c>
      <c r="AF4819" s="10">
        <f t="shared" si="2"/>
        <v>0</v>
      </c>
      <c r="AG4819" s="10">
        <f t="shared" si="3"/>
        <v>1</v>
      </c>
      <c r="AH4819" s="10">
        <f t="shared" si="4"/>
        <v>0</v>
      </c>
      <c r="AI4819" s="10">
        <f t="shared" si="5"/>
        <v>0</v>
      </c>
      <c r="AJ4819" s="9">
        <f>ROUNDUP(SUM(VLOOKUP(F4819,'Pontuação 3.0'!A$2:B$11,2,FALSE),VLOOKUP(E4819,'Pontuação 3.0'!C$2:D$11,2,FALSE),VLOOKUP(H4819,'Pontuação 3.0'!I$2:J$11,2,FALSE),VLOOKUP(J4819,'Pontuação 3.0'!G$2:H$11,2,FALSE),VLOOKUP(G4819,'Pontuação 3.0'!E$2:F$11,2,FALSE),VLOOKUP(K4819,'Pontuação 3.0'!K$2:L$11,2,FALSE),VLOOKUP(L4819,'Pontuação 3.0'!M$2:N$13,2,FALSE)),0)</f>
        <v>2155</v>
      </c>
      <c r="AK4819" s="9">
        <f t="shared" si="6"/>
        <v>216</v>
      </c>
      <c r="AL4819" s="9" t="str">
        <f t="array" ref="AL4819">IFERROR(INDEX('Pontuação 3.0'!G$13:G$191, MATCH(AK4819, 'Pontuação 3.0'!F$13:F$191, 0)), "Faixa Indefinida")</f>
        <v>B</v>
      </c>
      <c r="AM4819" s="9">
        <f t="shared" si="7"/>
        <v>0</v>
      </c>
      <c r="AN4819" s="9">
        <f t="shared" si="8"/>
        <v>1</v>
      </c>
      <c r="AO4819" s="9">
        <f t="shared" si="9"/>
        <v>0</v>
      </c>
      <c r="AP4819" s="9">
        <f t="shared" si="10"/>
        <v>0</v>
      </c>
      <c r="AQ4819" s="8"/>
    </row>
    <row r="4820" ht="15.75" customHeight="1">
      <c r="A4820" s="7">
        <v>45684.0</v>
      </c>
      <c r="B4820" s="8" t="s">
        <v>10894</v>
      </c>
      <c r="C4820" s="8" t="s">
        <v>10895</v>
      </c>
      <c r="D4820" s="11">
        <v>11.0</v>
      </c>
      <c r="E4820" s="8" t="s">
        <v>11833</v>
      </c>
      <c r="F4820" s="8" t="s">
        <v>11863</v>
      </c>
      <c r="G4820" s="8" t="s">
        <v>11843</v>
      </c>
      <c r="H4820" s="8" t="s">
        <v>11836</v>
      </c>
      <c r="I4820" s="8" t="s">
        <v>11845</v>
      </c>
      <c r="J4820" s="8" t="s">
        <v>11852</v>
      </c>
      <c r="K4820" s="8" t="s">
        <v>11837</v>
      </c>
      <c r="L4820" s="8" t="s">
        <v>11847</v>
      </c>
      <c r="M4820" s="8" t="s">
        <v>11849</v>
      </c>
      <c r="N4820" s="12" t="s">
        <v>11</v>
      </c>
      <c r="O4820" s="12" t="s">
        <v>13</v>
      </c>
      <c r="P4820" s="12" t="s">
        <v>27</v>
      </c>
      <c r="Q4820" s="12" t="s">
        <v>15</v>
      </c>
      <c r="R4820" s="12" t="s">
        <v>20</v>
      </c>
      <c r="S4820" s="8"/>
      <c r="T4820" s="8"/>
      <c r="U4820" s="8"/>
      <c r="V4820" s="8"/>
      <c r="W4820" s="8"/>
      <c r="X4820" s="8"/>
      <c r="Y4820" s="8"/>
      <c r="Z4820" s="8"/>
      <c r="AA4820" s="8"/>
      <c r="AB4820" s="8"/>
      <c r="AC4820" s="9">
        <f>ROUNDUP(SUM(VLOOKUP(F4820,'Pontuação'!A$2:B$11,2,FALSE),VLOOKUP(E4820,'Pontuação'!C$2:D$11,2,FALSE),VLOOKUP(H4820,'Pontuação'!I$2:J$11,2,FALSE),VLOOKUP(J4820,'Pontuação'!G$2:H$11,2,FALSE),VLOOKUP(L4820,'Pontuação'!M$2:N$13,2,FALSE)),0)</f>
        <v>1577</v>
      </c>
      <c r="AD4820" s="10">
        <f t="shared" si="1"/>
        <v>158</v>
      </c>
      <c r="AE4820" s="10" t="str">
        <f t="array" ref="AE4820">IFERROR(INDEX('Pontuação'!G$13:G$101, MATCH(AD4820, 'Pontuação'!F$13:F$101, 0)), "Faixa Indefinida")</f>
        <v>C</v>
      </c>
      <c r="AF4820" s="10">
        <f t="shared" si="2"/>
        <v>0</v>
      </c>
      <c r="AG4820" s="10">
        <f t="shared" si="3"/>
        <v>0</v>
      </c>
      <c r="AH4820" s="10">
        <f t="shared" si="4"/>
        <v>1</v>
      </c>
      <c r="AI4820" s="10">
        <f t="shared" si="5"/>
        <v>0</v>
      </c>
      <c r="AJ4820" s="9">
        <f>ROUNDUP(SUM(VLOOKUP(F4820,'Pontuação 3.0'!A$2:B$11,2,FALSE),VLOOKUP(E4820,'Pontuação 3.0'!C$2:D$11,2,FALSE),VLOOKUP(H4820,'Pontuação 3.0'!I$2:J$11,2,FALSE),VLOOKUP(J4820,'Pontuação 3.0'!G$2:H$11,2,FALSE),VLOOKUP(G4820,'Pontuação 3.0'!E$2:F$11,2,FALSE),VLOOKUP(K4820,'Pontuação 3.0'!K$2:L$11,2,FALSE),VLOOKUP(L4820,'Pontuação 3.0'!M$2:N$13,2,FALSE)),0)</f>
        <v>2030</v>
      </c>
      <c r="AK4820" s="9">
        <f t="shared" si="6"/>
        <v>203</v>
      </c>
      <c r="AL4820" s="9" t="str">
        <f t="array" ref="AL4820">IFERROR(INDEX('Pontuação 3.0'!G$13:G$191, MATCH(AK4820, 'Pontuação 3.0'!F$13:F$191, 0)), "Faixa Indefinida")</f>
        <v>C</v>
      </c>
      <c r="AM4820" s="9">
        <f t="shared" si="7"/>
        <v>0</v>
      </c>
      <c r="AN4820" s="9">
        <f t="shared" si="8"/>
        <v>0</v>
      </c>
      <c r="AO4820" s="9">
        <f t="shared" si="9"/>
        <v>1</v>
      </c>
      <c r="AP4820" s="9">
        <f t="shared" si="10"/>
        <v>0</v>
      </c>
      <c r="AQ4820" s="8"/>
    </row>
    <row r="4821" ht="15.75" customHeight="1">
      <c r="A4821" s="7">
        <v>45684.0</v>
      </c>
      <c r="B4821" s="8" t="s">
        <v>10900</v>
      </c>
      <c r="C4821" s="8" t="s">
        <v>10901</v>
      </c>
      <c r="D4821" s="11">
        <v>1.1995983414E10</v>
      </c>
      <c r="E4821" s="8" t="s">
        <v>11833</v>
      </c>
      <c r="F4821" s="8" t="s">
        <v>11834</v>
      </c>
      <c r="G4821" s="8" t="s">
        <v>11843</v>
      </c>
      <c r="H4821" s="8" t="s">
        <v>11836</v>
      </c>
      <c r="I4821" s="8" t="s">
        <v>11845</v>
      </c>
      <c r="J4821" s="8" t="s">
        <v>11846</v>
      </c>
      <c r="K4821" s="8" t="s">
        <v>11837</v>
      </c>
      <c r="L4821" s="8" t="s">
        <v>11870</v>
      </c>
      <c r="M4821" s="8" t="s">
        <v>11849</v>
      </c>
      <c r="N4821" s="12" t="s">
        <v>11</v>
      </c>
      <c r="O4821" s="12" t="s">
        <v>13</v>
      </c>
      <c r="P4821" s="12" t="s">
        <v>37</v>
      </c>
      <c r="Q4821" s="12" t="s">
        <v>15</v>
      </c>
      <c r="R4821" s="12" t="s">
        <v>14</v>
      </c>
      <c r="S4821" s="8"/>
      <c r="T4821" s="8"/>
      <c r="U4821" s="8"/>
      <c r="V4821" s="8"/>
      <c r="W4821" s="8"/>
      <c r="X4821" s="8"/>
      <c r="Y4821" s="8"/>
      <c r="Z4821" s="8"/>
      <c r="AA4821" s="8"/>
      <c r="AB4821" s="8"/>
      <c r="AC4821" s="9">
        <f>ROUNDUP(SUM(VLOOKUP(F4821,'Pontuação'!A$2:B$11,2,FALSE),VLOOKUP(E4821,'Pontuação'!C$2:D$11,2,FALSE),VLOOKUP(H4821,'Pontuação'!I$2:J$11,2,FALSE),VLOOKUP(J4821,'Pontuação'!G$2:H$11,2,FALSE),VLOOKUP(L4821,'Pontuação'!M$2:N$13,2,FALSE)),0)</f>
        <v>1427</v>
      </c>
      <c r="AD4821" s="10">
        <f t="shared" si="1"/>
        <v>143</v>
      </c>
      <c r="AE4821" s="10" t="str">
        <f t="array" ref="AE4821">IFERROR(INDEX('Pontuação'!G$13:G$101, MATCH(AD4821, 'Pontuação'!F$13:F$101, 0)), "Faixa Indefinida")</f>
        <v>D</v>
      </c>
      <c r="AF4821" s="10">
        <f t="shared" si="2"/>
        <v>0</v>
      </c>
      <c r="AG4821" s="10">
        <f t="shared" si="3"/>
        <v>0</v>
      </c>
      <c r="AH4821" s="10">
        <f t="shared" si="4"/>
        <v>0</v>
      </c>
      <c r="AI4821" s="10">
        <f t="shared" si="5"/>
        <v>1</v>
      </c>
      <c r="AJ4821" s="9">
        <f>ROUNDUP(SUM(VLOOKUP(F4821,'Pontuação 3.0'!A$2:B$11,2,FALSE),VLOOKUP(E4821,'Pontuação 3.0'!C$2:D$11,2,FALSE),VLOOKUP(H4821,'Pontuação 3.0'!I$2:J$11,2,FALSE),VLOOKUP(J4821,'Pontuação 3.0'!G$2:H$11,2,FALSE),VLOOKUP(G4821,'Pontuação 3.0'!E$2:F$11,2,FALSE),VLOOKUP(K4821,'Pontuação 3.0'!K$2:L$11,2,FALSE),VLOOKUP(L4821,'Pontuação 3.0'!M$2:N$13,2,FALSE)),0)</f>
        <v>2075</v>
      </c>
      <c r="AK4821" s="9">
        <f t="shared" si="6"/>
        <v>208</v>
      </c>
      <c r="AL4821" s="9" t="str">
        <f t="array" ref="AL4821">IFERROR(INDEX('Pontuação 3.0'!G$13:G$191, MATCH(AK4821, 'Pontuação 3.0'!F$13:F$191, 0)), "Faixa Indefinida")</f>
        <v>C</v>
      </c>
      <c r="AM4821" s="9">
        <f t="shared" si="7"/>
        <v>0</v>
      </c>
      <c r="AN4821" s="9">
        <f t="shared" si="8"/>
        <v>0</v>
      </c>
      <c r="AO4821" s="9">
        <f t="shared" si="9"/>
        <v>1</v>
      </c>
      <c r="AP4821" s="9">
        <f t="shared" si="10"/>
        <v>0</v>
      </c>
      <c r="AQ4821" s="8"/>
    </row>
    <row r="4822" ht="15.75" customHeight="1">
      <c r="A4822" s="7">
        <v>45684.0</v>
      </c>
      <c r="B4822" s="8" t="s">
        <v>10896</v>
      </c>
      <c r="C4822" s="8" t="s">
        <v>10897</v>
      </c>
      <c r="D4822" s="11">
        <v>9.39918453116E11</v>
      </c>
      <c r="E4822" s="8" t="s">
        <v>11833</v>
      </c>
      <c r="F4822" s="8" t="s">
        <v>11842</v>
      </c>
      <c r="G4822" s="8" t="s">
        <v>11867</v>
      </c>
      <c r="H4822" s="8" t="s">
        <v>11856</v>
      </c>
      <c r="I4822" s="8" t="s">
        <v>11845</v>
      </c>
      <c r="J4822" s="8" t="s">
        <v>11852</v>
      </c>
      <c r="K4822" s="8" t="s">
        <v>11837</v>
      </c>
      <c r="L4822" s="8" t="s">
        <v>11847</v>
      </c>
      <c r="M4822" s="8" t="s">
        <v>11853</v>
      </c>
      <c r="N4822" s="12" t="s">
        <v>11</v>
      </c>
      <c r="O4822" s="12" t="s">
        <v>13</v>
      </c>
      <c r="P4822" s="12" t="s">
        <v>27</v>
      </c>
      <c r="Q4822" s="12" t="s">
        <v>15</v>
      </c>
      <c r="R4822" s="12" t="s">
        <v>14</v>
      </c>
      <c r="S4822" s="8"/>
      <c r="T4822" s="8"/>
      <c r="U4822" s="8"/>
      <c r="V4822" s="8"/>
      <c r="W4822" s="8"/>
      <c r="X4822" s="8"/>
      <c r="Y4822" s="8"/>
      <c r="Z4822" s="8"/>
      <c r="AA4822" s="8"/>
      <c r="AB4822" s="8"/>
      <c r="AC4822" s="9">
        <f>ROUNDUP(SUM(VLOOKUP(F4822,'Pontuação'!A$2:B$11,2,FALSE),VLOOKUP(E4822,'Pontuação'!C$2:D$11,2,FALSE),VLOOKUP(H4822,'Pontuação'!I$2:J$11,2,FALSE),VLOOKUP(J4822,'Pontuação'!G$2:H$11,2,FALSE),VLOOKUP(L4822,'Pontuação'!M$2:N$13,2,FALSE)),0)</f>
        <v>1676</v>
      </c>
      <c r="AD4822" s="10">
        <f t="shared" si="1"/>
        <v>168</v>
      </c>
      <c r="AE4822" s="10" t="str">
        <f t="array" ref="AE4822">IFERROR(INDEX('Pontuação'!G$13:G$101, MATCH(AD4822, 'Pontuação'!F$13:F$101, 0)), "Faixa Indefinida")</f>
        <v>B</v>
      </c>
      <c r="AF4822" s="10">
        <f t="shared" si="2"/>
        <v>0</v>
      </c>
      <c r="AG4822" s="10">
        <f t="shared" si="3"/>
        <v>1</v>
      </c>
      <c r="AH4822" s="10">
        <f t="shared" si="4"/>
        <v>0</v>
      </c>
      <c r="AI4822" s="10">
        <f t="shared" si="5"/>
        <v>0</v>
      </c>
      <c r="AJ4822" s="9">
        <f>ROUNDUP(SUM(VLOOKUP(F4822,'Pontuação 3.0'!A$2:B$11,2,FALSE),VLOOKUP(E4822,'Pontuação 3.0'!C$2:D$11,2,FALSE),VLOOKUP(H4822,'Pontuação 3.0'!I$2:J$11,2,FALSE),VLOOKUP(J4822,'Pontuação 3.0'!G$2:H$11,2,FALSE),VLOOKUP(G4822,'Pontuação 3.0'!E$2:F$11,2,FALSE),VLOOKUP(K4822,'Pontuação 3.0'!K$2:L$11,2,FALSE),VLOOKUP(L4822,'Pontuação 3.0'!M$2:N$13,2,FALSE)),0)</f>
        <v>2062</v>
      </c>
      <c r="AK4822" s="9">
        <f t="shared" si="6"/>
        <v>206</v>
      </c>
      <c r="AL4822" s="9" t="str">
        <f t="array" ref="AL4822">IFERROR(INDEX('Pontuação 3.0'!G$13:G$191, MATCH(AK4822, 'Pontuação 3.0'!F$13:F$191, 0)), "Faixa Indefinida")</f>
        <v>C</v>
      </c>
      <c r="AM4822" s="9">
        <f t="shared" si="7"/>
        <v>0</v>
      </c>
      <c r="AN4822" s="9">
        <f t="shared" si="8"/>
        <v>0</v>
      </c>
      <c r="AO4822" s="9">
        <f t="shared" si="9"/>
        <v>1</v>
      </c>
      <c r="AP4822" s="9">
        <f t="shared" si="10"/>
        <v>0</v>
      </c>
      <c r="AQ4822" s="8"/>
    </row>
    <row r="4823" ht="15.75" customHeight="1">
      <c r="A4823" s="7">
        <v>45684.0</v>
      </c>
      <c r="B4823" s="8" t="s">
        <v>10902</v>
      </c>
      <c r="C4823" s="8" t="s">
        <v>10903</v>
      </c>
      <c r="D4823" s="11">
        <v>3.4992831321E10</v>
      </c>
      <c r="E4823" s="8" t="s">
        <v>11833</v>
      </c>
      <c r="F4823" s="8" t="s">
        <v>11861</v>
      </c>
      <c r="G4823" s="8" t="s">
        <v>11855</v>
      </c>
      <c r="H4823" s="8" t="s">
        <v>11856</v>
      </c>
      <c r="I4823" s="8" t="s">
        <v>11837</v>
      </c>
      <c r="J4823" s="8" t="s">
        <v>11838</v>
      </c>
      <c r="K4823" s="8" t="s">
        <v>11837</v>
      </c>
      <c r="L4823" s="8" t="s">
        <v>11847</v>
      </c>
      <c r="M4823" s="8" t="s">
        <v>11849</v>
      </c>
      <c r="N4823" s="12" t="s">
        <v>11</v>
      </c>
      <c r="O4823" s="12" t="s">
        <v>13</v>
      </c>
      <c r="P4823" s="12" t="s">
        <v>261</v>
      </c>
      <c r="Q4823" s="12" t="s">
        <v>65</v>
      </c>
      <c r="R4823" s="12" t="s">
        <v>20</v>
      </c>
      <c r="S4823" s="8"/>
      <c r="T4823" s="8"/>
      <c r="U4823" s="8"/>
      <c r="V4823" s="8"/>
      <c r="W4823" s="8"/>
      <c r="X4823" s="8"/>
      <c r="Y4823" s="8"/>
      <c r="Z4823" s="8"/>
      <c r="AA4823" s="8"/>
      <c r="AB4823" s="8"/>
      <c r="AC4823" s="9">
        <f>ROUNDUP(SUM(VLOOKUP(F4823,'Pontuação'!A$2:B$11,2,FALSE),VLOOKUP(E4823,'Pontuação'!C$2:D$11,2,FALSE),VLOOKUP(H4823,'Pontuação'!I$2:J$11,2,FALSE),VLOOKUP(J4823,'Pontuação'!G$2:H$11,2,FALSE),VLOOKUP(L4823,'Pontuação'!M$2:N$13,2,FALSE)),0)</f>
        <v>1604</v>
      </c>
      <c r="AD4823" s="10">
        <f t="shared" si="1"/>
        <v>160</v>
      </c>
      <c r="AE4823" s="10" t="str">
        <f t="array" ref="AE4823">IFERROR(INDEX('Pontuação'!G$13:G$101, MATCH(AD4823, 'Pontuação'!F$13:F$101, 0)), "Faixa Indefinida")</f>
        <v>C</v>
      </c>
      <c r="AF4823" s="10">
        <f t="shared" si="2"/>
        <v>0</v>
      </c>
      <c r="AG4823" s="10">
        <f t="shared" si="3"/>
        <v>0</v>
      </c>
      <c r="AH4823" s="10">
        <f t="shared" si="4"/>
        <v>1</v>
      </c>
      <c r="AI4823" s="10">
        <f t="shared" si="5"/>
        <v>0</v>
      </c>
      <c r="AJ4823" s="9">
        <f>ROUNDUP(SUM(VLOOKUP(F4823,'Pontuação 3.0'!A$2:B$11,2,FALSE),VLOOKUP(E4823,'Pontuação 3.0'!C$2:D$11,2,FALSE),VLOOKUP(H4823,'Pontuação 3.0'!I$2:J$11,2,FALSE),VLOOKUP(J4823,'Pontuação 3.0'!G$2:H$11,2,FALSE),VLOOKUP(G4823,'Pontuação 3.0'!E$2:F$11,2,FALSE),VLOOKUP(K4823,'Pontuação 3.0'!K$2:L$11,2,FALSE),VLOOKUP(L4823,'Pontuação 3.0'!M$2:N$13,2,FALSE)),0)</f>
        <v>2080</v>
      </c>
      <c r="AK4823" s="9">
        <f t="shared" si="6"/>
        <v>208</v>
      </c>
      <c r="AL4823" s="9" t="str">
        <f t="array" ref="AL4823">IFERROR(INDEX('Pontuação 3.0'!G$13:G$191, MATCH(AK4823, 'Pontuação 3.0'!F$13:F$191, 0)), "Faixa Indefinida")</f>
        <v>C</v>
      </c>
      <c r="AM4823" s="9">
        <f t="shared" si="7"/>
        <v>0</v>
      </c>
      <c r="AN4823" s="9">
        <f t="shared" si="8"/>
        <v>0</v>
      </c>
      <c r="AO4823" s="9">
        <f t="shared" si="9"/>
        <v>1</v>
      </c>
      <c r="AP4823" s="9">
        <f t="shared" si="10"/>
        <v>0</v>
      </c>
      <c r="AQ4823" s="8"/>
    </row>
    <row r="4824" ht="15.75" customHeight="1">
      <c r="A4824" s="7">
        <v>45684.0</v>
      </c>
      <c r="B4824" s="8" t="s">
        <v>10898</v>
      </c>
      <c r="C4824" s="8" t="s">
        <v>10899</v>
      </c>
      <c r="D4824" s="11">
        <v>8.1998854861E10</v>
      </c>
      <c r="E4824" s="8" t="s">
        <v>11833</v>
      </c>
      <c r="F4824" s="8" t="s">
        <v>11834</v>
      </c>
      <c r="G4824" s="8" t="s">
        <v>11843</v>
      </c>
      <c r="H4824" s="8" t="s">
        <v>11844</v>
      </c>
      <c r="I4824" s="8" t="s">
        <v>11845</v>
      </c>
      <c r="J4824" s="8" t="s">
        <v>11846</v>
      </c>
      <c r="K4824" s="8" t="s">
        <v>11839</v>
      </c>
      <c r="L4824" s="8" t="s">
        <v>11847</v>
      </c>
      <c r="M4824" s="8" t="s">
        <v>11849</v>
      </c>
      <c r="N4824" s="12" t="s">
        <v>11</v>
      </c>
      <c r="O4824" s="12" t="s">
        <v>13</v>
      </c>
      <c r="P4824" s="12" t="s">
        <v>27</v>
      </c>
      <c r="Q4824" s="12" t="s">
        <v>44</v>
      </c>
      <c r="R4824" s="12" t="s">
        <v>20</v>
      </c>
      <c r="S4824" s="8"/>
      <c r="T4824" s="8"/>
      <c r="U4824" s="8"/>
      <c r="V4824" s="8"/>
      <c r="W4824" s="8"/>
      <c r="X4824" s="8"/>
      <c r="Y4824" s="8"/>
      <c r="Z4824" s="8"/>
      <c r="AA4824" s="8"/>
      <c r="AB4824" s="8"/>
      <c r="AC4824" s="9">
        <f>ROUNDUP(SUM(VLOOKUP(F4824,'Pontuação'!A$2:B$11,2,FALSE),VLOOKUP(E4824,'Pontuação'!C$2:D$11,2,FALSE),VLOOKUP(H4824,'Pontuação'!I$2:J$11,2,FALSE),VLOOKUP(J4824,'Pontuação'!G$2:H$11,2,FALSE),VLOOKUP(L4824,'Pontuação'!M$2:N$13,2,FALSE)),0)</f>
        <v>1715</v>
      </c>
      <c r="AD4824" s="10">
        <f t="shared" si="1"/>
        <v>172</v>
      </c>
      <c r="AE4824" s="10" t="str">
        <f t="array" ref="AE4824">IFERROR(INDEX('Pontuação'!G$13:G$101, MATCH(AD4824, 'Pontuação'!F$13:F$101, 0)), "Faixa Indefinida")</f>
        <v>B</v>
      </c>
      <c r="AF4824" s="10">
        <f t="shared" si="2"/>
        <v>0</v>
      </c>
      <c r="AG4824" s="10">
        <f t="shared" si="3"/>
        <v>1</v>
      </c>
      <c r="AH4824" s="10">
        <f t="shared" si="4"/>
        <v>0</v>
      </c>
      <c r="AI4824" s="10">
        <f t="shared" si="5"/>
        <v>0</v>
      </c>
      <c r="AJ4824" s="9">
        <f>ROUNDUP(SUM(VLOOKUP(F4824,'Pontuação 3.0'!A$2:B$11,2,FALSE),VLOOKUP(E4824,'Pontuação 3.0'!C$2:D$11,2,FALSE),VLOOKUP(H4824,'Pontuação 3.0'!I$2:J$11,2,FALSE),VLOOKUP(J4824,'Pontuação 3.0'!G$2:H$11,2,FALSE),VLOOKUP(G4824,'Pontuação 3.0'!E$2:F$11,2,FALSE),VLOOKUP(K4824,'Pontuação 3.0'!K$2:L$11,2,FALSE),VLOOKUP(L4824,'Pontuação 3.0'!M$2:N$13,2,FALSE)),0)</f>
        <v>2423</v>
      </c>
      <c r="AK4824" s="9">
        <f t="shared" si="6"/>
        <v>242</v>
      </c>
      <c r="AL4824" s="9" t="str">
        <f t="array" ref="AL4824">IFERROR(INDEX('Pontuação 3.0'!G$13:G$191, MATCH(AK4824, 'Pontuação 3.0'!F$13:F$191, 0)), "Faixa Indefinida")</f>
        <v>A</v>
      </c>
      <c r="AM4824" s="9">
        <f t="shared" si="7"/>
        <v>1</v>
      </c>
      <c r="AN4824" s="9">
        <f t="shared" si="8"/>
        <v>0</v>
      </c>
      <c r="AO4824" s="9">
        <f t="shared" si="9"/>
        <v>0</v>
      </c>
      <c r="AP4824" s="9">
        <f t="shared" si="10"/>
        <v>0</v>
      </c>
      <c r="AQ4824" s="8"/>
    </row>
    <row r="4825" ht="15.75" customHeight="1">
      <c r="A4825" s="7">
        <v>45684.0</v>
      </c>
      <c r="B4825" s="8" t="s">
        <v>995</v>
      </c>
      <c r="C4825" s="8" t="s">
        <v>10906</v>
      </c>
      <c r="D4825" s="11">
        <v>1.2992454024E10</v>
      </c>
      <c r="E4825" s="8" t="s">
        <v>11833</v>
      </c>
      <c r="F4825" s="8" t="s">
        <v>11863</v>
      </c>
      <c r="G4825" s="8" t="s">
        <v>11843</v>
      </c>
      <c r="H4825" s="8" t="s">
        <v>11850</v>
      </c>
      <c r="I4825" s="8" t="s">
        <v>11845</v>
      </c>
      <c r="J4825" s="8" t="s">
        <v>11852</v>
      </c>
      <c r="K4825" s="8" t="s">
        <v>11837</v>
      </c>
      <c r="L4825" s="8" t="s">
        <v>11857</v>
      </c>
      <c r="M4825" s="8" t="s">
        <v>11849</v>
      </c>
      <c r="N4825" s="12" t="s">
        <v>11</v>
      </c>
      <c r="O4825" s="12" t="s">
        <v>13</v>
      </c>
      <c r="P4825" s="12" t="s">
        <v>27</v>
      </c>
      <c r="Q4825" s="12" t="s">
        <v>44</v>
      </c>
      <c r="R4825" s="12" t="s">
        <v>20</v>
      </c>
      <c r="S4825" s="8"/>
      <c r="T4825" s="8"/>
      <c r="U4825" s="8"/>
      <c r="V4825" s="8"/>
      <c r="W4825" s="8"/>
      <c r="X4825" s="8"/>
      <c r="Y4825" s="8"/>
      <c r="Z4825" s="8"/>
      <c r="AA4825" s="8"/>
      <c r="AB4825" s="8"/>
      <c r="AC4825" s="9">
        <f>ROUNDUP(SUM(VLOOKUP(F4825,'Pontuação'!A$2:B$11,2,FALSE),VLOOKUP(E4825,'Pontuação'!C$2:D$11,2,FALSE),VLOOKUP(H4825,'Pontuação'!I$2:J$11,2,FALSE),VLOOKUP(J4825,'Pontuação'!G$2:H$11,2,FALSE),VLOOKUP(L4825,'Pontuação'!M$2:N$13,2,FALSE)),0)</f>
        <v>1592</v>
      </c>
      <c r="AD4825" s="10">
        <f t="shared" si="1"/>
        <v>159</v>
      </c>
      <c r="AE4825" s="10" t="str">
        <f t="array" ref="AE4825">IFERROR(INDEX('Pontuação'!G$13:G$101, MATCH(AD4825, 'Pontuação'!F$13:F$101, 0)), "Faixa Indefinida")</f>
        <v>C</v>
      </c>
      <c r="AF4825" s="10">
        <f t="shared" si="2"/>
        <v>0</v>
      </c>
      <c r="AG4825" s="10">
        <f t="shared" si="3"/>
        <v>0</v>
      </c>
      <c r="AH4825" s="10">
        <f t="shared" si="4"/>
        <v>1</v>
      </c>
      <c r="AI4825" s="10">
        <f t="shared" si="5"/>
        <v>0</v>
      </c>
      <c r="AJ4825" s="9">
        <f>ROUNDUP(SUM(VLOOKUP(F4825,'Pontuação 3.0'!A$2:B$11,2,FALSE),VLOOKUP(E4825,'Pontuação 3.0'!C$2:D$11,2,FALSE),VLOOKUP(H4825,'Pontuação 3.0'!I$2:J$11,2,FALSE),VLOOKUP(J4825,'Pontuação 3.0'!G$2:H$11,2,FALSE),VLOOKUP(G4825,'Pontuação 3.0'!E$2:F$11,2,FALSE),VLOOKUP(K4825,'Pontuação 3.0'!K$2:L$11,2,FALSE),VLOOKUP(L4825,'Pontuação 3.0'!M$2:N$13,2,FALSE)),0)</f>
        <v>2022</v>
      </c>
      <c r="AK4825" s="9">
        <f t="shared" si="6"/>
        <v>202</v>
      </c>
      <c r="AL4825" s="9" t="str">
        <f t="array" ref="AL4825">IFERROR(INDEX('Pontuação 3.0'!G$13:G$191, MATCH(AK4825, 'Pontuação 3.0'!F$13:F$191, 0)), "Faixa Indefinida")</f>
        <v>C</v>
      </c>
      <c r="AM4825" s="9">
        <f t="shared" si="7"/>
        <v>0</v>
      </c>
      <c r="AN4825" s="9">
        <f t="shared" si="8"/>
        <v>0</v>
      </c>
      <c r="AO4825" s="9">
        <f t="shared" si="9"/>
        <v>1</v>
      </c>
      <c r="AP4825" s="9">
        <f t="shared" si="10"/>
        <v>0</v>
      </c>
      <c r="AQ4825" s="8"/>
    </row>
    <row r="4826" ht="15.75" customHeight="1">
      <c r="A4826" s="7">
        <v>45684.0</v>
      </c>
      <c r="B4826" s="8" t="s">
        <v>10907</v>
      </c>
      <c r="C4826" s="8" t="s">
        <v>10908</v>
      </c>
      <c r="D4826" s="11">
        <v>7.3999460235E10</v>
      </c>
      <c r="E4826" s="8" t="s">
        <v>11833</v>
      </c>
      <c r="F4826" s="8" t="s">
        <v>11842</v>
      </c>
      <c r="G4826" s="8" t="s">
        <v>11867</v>
      </c>
      <c r="H4826" s="8" t="s">
        <v>11856</v>
      </c>
      <c r="I4826" s="8" t="s">
        <v>11845</v>
      </c>
      <c r="J4826" s="8" t="s">
        <v>11846</v>
      </c>
      <c r="K4826" s="8" t="s">
        <v>11839</v>
      </c>
      <c r="L4826" s="8" t="s">
        <v>11857</v>
      </c>
      <c r="M4826" s="8" t="s">
        <v>11853</v>
      </c>
      <c r="N4826" s="12" t="s">
        <v>11</v>
      </c>
      <c r="O4826" s="12" t="s">
        <v>13</v>
      </c>
      <c r="P4826" s="12" t="s">
        <v>96</v>
      </c>
      <c r="Q4826" s="12" t="s">
        <v>15</v>
      </c>
      <c r="R4826" s="12" t="s">
        <v>20</v>
      </c>
      <c r="S4826" s="8"/>
      <c r="T4826" s="8"/>
      <c r="U4826" s="8"/>
      <c r="V4826" s="8"/>
      <c r="W4826" s="8"/>
      <c r="X4826" s="8"/>
      <c r="Y4826" s="8"/>
      <c r="Z4826" s="8"/>
      <c r="AA4826" s="8"/>
      <c r="AB4826" s="8"/>
      <c r="AC4826" s="9">
        <f>ROUNDUP(SUM(VLOOKUP(F4826,'Pontuação'!A$2:B$11,2,FALSE),VLOOKUP(E4826,'Pontuação'!C$2:D$11,2,FALSE),VLOOKUP(H4826,'Pontuação'!I$2:J$11,2,FALSE),VLOOKUP(J4826,'Pontuação'!G$2:H$11,2,FALSE),VLOOKUP(L4826,'Pontuação'!M$2:N$13,2,FALSE)),0)</f>
        <v>1402</v>
      </c>
      <c r="AD4826" s="10">
        <f t="shared" si="1"/>
        <v>140</v>
      </c>
      <c r="AE4826" s="10" t="str">
        <f t="array" ref="AE4826">IFERROR(INDEX('Pontuação'!G$13:G$101, MATCH(AD4826, 'Pontuação'!F$13:F$101, 0)), "Faixa Indefinida")</f>
        <v>D</v>
      </c>
      <c r="AF4826" s="10">
        <f t="shared" si="2"/>
        <v>0</v>
      </c>
      <c r="AG4826" s="10">
        <f t="shared" si="3"/>
        <v>0</v>
      </c>
      <c r="AH4826" s="10">
        <f t="shared" si="4"/>
        <v>0</v>
      </c>
      <c r="AI4826" s="10">
        <f t="shared" si="5"/>
        <v>1</v>
      </c>
      <c r="AJ4826" s="9">
        <f>ROUNDUP(SUM(VLOOKUP(F4826,'Pontuação 3.0'!A$2:B$11,2,FALSE),VLOOKUP(E4826,'Pontuação 3.0'!C$2:D$11,2,FALSE),VLOOKUP(H4826,'Pontuação 3.0'!I$2:J$11,2,FALSE),VLOOKUP(J4826,'Pontuação 3.0'!G$2:H$11,2,FALSE),VLOOKUP(G4826,'Pontuação 3.0'!E$2:F$11,2,FALSE),VLOOKUP(K4826,'Pontuação 3.0'!K$2:L$11,2,FALSE),VLOOKUP(L4826,'Pontuação 3.0'!M$2:N$13,2,FALSE)),0)</f>
        <v>2055</v>
      </c>
      <c r="AK4826" s="9">
        <f t="shared" si="6"/>
        <v>206</v>
      </c>
      <c r="AL4826" s="9" t="str">
        <f t="array" ref="AL4826">IFERROR(INDEX('Pontuação 3.0'!G$13:G$191, MATCH(AK4826, 'Pontuação 3.0'!F$13:F$191, 0)), "Faixa Indefinida")</f>
        <v>C</v>
      </c>
      <c r="AM4826" s="9">
        <f t="shared" si="7"/>
        <v>0</v>
      </c>
      <c r="AN4826" s="9">
        <f t="shared" si="8"/>
        <v>0</v>
      </c>
      <c r="AO4826" s="9">
        <f t="shared" si="9"/>
        <v>1</v>
      </c>
      <c r="AP4826" s="9">
        <f t="shared" si="10"/>
        <v>0</v>
      </c>
      <c r="AQ4826" s="8"/>
    </row>
    <row r="4827" ht="15.75" customHeight="1">
      <c r="A4827" s="7">
        <v>45684.0</v>
      </c>
      <c r="B4827" s="8" t="s">
        <v>10911</v>
      </c>
      <c r="C4827" s="8" t="s">
        <v>10912</v>
      </c>
      <c r="D4827" s="11">
        <v>5.1997536016E10</v>
      </c>
      <c r="E4827" s="8" t="s">
        <v>11833</v>
      </c>
      <c r="F4827" s="8" t="s">
        <v>11842</v>
      </c>
      <c r="G4827" s="8" t="s">
        <v>11867</v>
      </c>
      <c r="H4827" s="8" t="s">
        <v>11856</v>
      </c>
      <c r="I4827" s="8" t="s">
        <v>11837</v>
      </c>
      <c r="J4827" s="8" t="s">
        <v>11846</v>
      </c>
      <c r="K4827" s="8" t="s">
        <v>11837</v>
      </c>
      <c r="L4827" s="8" t="s">
        <v>11840</v>
      </c>
      <c r="M4827" s="8" t="s">
        <v>11849</v>
      </c>
      <c r="N4827" s="12" t="s">
        <v>11</v>
      </c>
      <c r="O4827" s="12" t="s">
        <v>13</v>
      </c>
      <c r="P4827" s="12" t="s">
        <v>31</v>
      </c>
      <c r="Q4827" s="12" t="s">
        <v>15</v>
      </c>
      <c r="R4827" s="12" t="s">
        <v>14</v>
      </c>
      <c r="S4827" s="8"/>
      <c r="T4827" s="8"/>
      <c r="U4827" s="8"/>
      <c r="V4827" s="8"/>
      <c r="W4827" s="8"/>
      <c r="X4827" s="8"/>
      <c r="Y4827" s="8"/>
      <c r="Z4827" s="8"/>
      <c r="AA4827" s="8"/>
      <c r="AB4827" s="8"/>
      <c r="AC4827" s="9">
        <f>ROUNDUP(SUM(VLOOKUP(F4827,'Pontuação'!A$2:B$11,2,FALSE),VLOOKUP(E4827,'Pontuação'!C$2:D$11,2,FALSE),VLOOKUP(H4827,'Pontuação'!I$2:J$11,2,FALSE),VLOOKUP(J4827,'Pontuação'!G$2:H$11,2,FALSE),VLOOKUP(L4827,'Pontuação'!M$2:N$13,2,FALSE)),0)</f>
        <v>1483</v>
      </c>
      <c r="AD4827" s="10">
        <f t="shared" si="1"/>
        <v>148</v>
      </c>
      <c r="AE4827" s="10" t="str">
        <f t="array" ref="AE4827">IFERROR(INDEX('Pontuação'!G$13:G$101, MATCH(AD4827, 'Pontuação'!F$13:F$101, 0)), "Faixa Indefinida")</f>
        <v>C</v>
      </c>
      <c r="AF4827" s="10">
        <f t="shared" si="2"/>
        <v>0</v>
      </c>
      <c r="AG4827" s="10">
        <f t="shared" si="3"/>
        <v>0</v>
      </c>
      <c r="AH4827" s="10">
        <f t="shared" si="4"/>
        <v>1</v>
      </c>
      <c r="AI4827" s="10">
        <f t="shared" si="5"/>
        <v>0</v>
      </c>
      <c r="AJ4827" s="9">
        <f>ROUNDUP(SUM(VLOOKUP(F4827,'Pontuação 3.0'!A$2:B$11,2,FALSE),VLOOKUP(E4827,'Pontuação 3.0'!C$2:D$11,2,FALSE),VLOOKUP(H4827,'Pontuação 3.0'!I$2:J$11,2,FALSE),VLOOKUP(J4827,'Pontuação 3.0'!G$2:H$11,2,FALSE),VLOOKUP(G4827,'Pontuação 3.0'!E$2:F$11,2,FALSE),VLOOKUP(K4827,'Pontuação 3.0'!K$2:L$11,2,FALSE),VLOOKUP(L4827,'Pontuação 3.0'!M$2:N$13,2,FALSE)),0)</f>
        <v>1802</v>
      </c>
      <c r="AK4827" s="9">
        <f t="shared" si="6"/>
        <v>180</v>
      </c>
      <c r="AL4827" s="9" t="str">
        <f t="array" ref="AL4827">IFERROR(INDEX('Pontuação 3.0'!G$13:G$191, MATCH(AK4827, 'Pontuação 3.0'!F$13:F$191, 0)), "Faixa Indefinida")</f>
        <v>D</v>
      </c>
      <c r="AM4827" s="9">
        <f t="shared" si="7"/>
        <v>0</v>
      </c>
      <c r="AN4827" s="9">
        <f t="shared" si="8"/>
        <v>0</v>
      </c>
      <c r="AO4827" s="9">
        <f t="shared" si="9"/>
        <v>0</v>
      </c>
      <c r="AP4827" s="9">
        <f t="shared" si="10"/>
        <v>1</v>
      </c>
      <c r="AQ4827" s="8"/>
    </row>
    <row r="4828" ht="15.75" customHeight="1">
      <c r="A4828" s="7">
        <v>45684.0</v>
      </c>
      <c r="B4828" s="8" t="s">
        <v>10909</v>
      </c>
      <c r="C4828" s="8" t="s">
        <v>10910</v>
      </c>
      <c r="D4828" s="11">
        <v>2.1990351878E10</v>
      </c>
      <c r="E4828" s="8" t="s">
        <v>11868</v>
      </c>
      <c r="F4828" s="8" t="s">
        <v>11834</v>
      </c>
      <c r="G4828" s="8" t="s">
        <v>11835</v>
      </c>
      <c r="H4828" s="8" t="s">
        <v>11850</v>
      </c>
      <c r="I4828" s="8" t="s">
        <v>11837</v>
      </c>
      <c r="J4828" s="8" t="s">
        <v>11838</v>
      </c>
      <c r="K4828" s="8" t="s">
        <v>11839</v>
      </c>
      <c r="L4828" s="8" t="s">
        <v>11847</v>
      </c>
      <c r="M4828" s="8" t="s">
        <v>11853</v>
      </c>
      <c r="N4828" s="12" t="s">
        <v>11</v>
      </c>
      <c r="O4828" s="12" t="s">
        <v>13</v>
      </c>
      <c r="P4828" s="12" t="s">
        <v>37</v>
      </c>
      <c r="Q4828" s="12" t="s">
        <v>65</v>
      </c>
      <c r="R4828" s="12" t="s">
        <v>20</v>
      </c>
      <c r="S4828" s="8"/>
      <c r="T4828" s="8"/>
      <c r="U4828" s="8"/>
      <c r="V4828" s="8"/>
      <c r="W4828" s="8"/>
      <c r="X4828" s="8"/>
      <c r="Y4828" s="8"/>
      <c r="Z4828" s="8"/>
      <c r="AA4828" s="8"/>
      <c r="AB4828" s="8"/>
      <c r="AC4828" s="9">
        <f>ROUNDUP(SUM(VLOOKUP(F4828,'Pontuação'!A$2:B$11,2,FALSE),VLOOKUP(E4828,'Pontuação'!C$2:D$11,2,FALSE),VLOOKUP(H4828,'Pontuação'!I$2:J$11,2,FALSE),VLOOKUP(J4828,'Pontuação'!G$2:H$11,2,FALSE),VLOOKUP(L4828,'Pontuação'!M$2:N$13,2,FALSE)),0)</f>
        <v>1955</v>
      </c>
      <c r="AD4828" s="10">
        <f t="shared" si="1"/>
        <v>196</v>
      </c>
      <c r="AE4828" s="10" t="str">
        <f t="array" ref="AE4828">IFERROR(INDEX('Pontuação'!G$13:G$101, MATCH(AD4828, 'Pontuação'!F$13:F$101, 0)), "Faixa Indefinida")</f>
        <v>A</v>
      </c>
      <c r="AF4828" s="10">
        <f t="shared" si="2"/>
        <v>1</v>
      </c>
      <c r="AG4828" s="10">
        <f t="shared" si="3"/>
        <v>0</v>
      </c>
      <c r="AH4828" s="10">
        <f t="shared" si="4"/>
        <v>0</v>
      </c>
      <c r="AI4828" s="10">
        <f t="shared" si="5"/>
        <v>0</v>
      </c>
      <c r="AJ4828" s="9">
        <f>ROUNDUP(SUM(VLOOKUP(F4828,'Pontuação 3.0'!A$2:B$11,2,FALSE),VLOOKUP(E4828,'Pontuação 3.0'!C$2:D$11,2,FALSE),VLOOKUP(H4828,'Pontuação 3.0'!I$2:J$11,2,FALSE),VLOOKUP(J4828,'Pontuação 3.0'!G$2:H$11,2,FALSE),VLOOKUP(G4828,'Pontuação 3.0'!E$2:F$11,2,FALSE),VLOOKUP(K4828,'Pontuação 3.0'!K$2:L$11,2,FALSE),VLOOKUP(L4828,'Pontuação 3.0'!M$2:N$13,2,FALSE)),0)</f>
        <v>2441</v>
      </c>
      <c r="AK4828" s="9">
        <f t="shared" si="6"/>
        <v>244</v>
      </c>
      <c r="AL4828" s="9" t="str">
        <f t="array" ref="AL4828">IFERROR(INDEX('Pontuação 3.0'!G$13:G$191, MATCH(AK4828, 'Pontuação 3.0'!F$13:F$191, 0)), "Faixa Indefinida")</f>
        <v>A</v>
      </c>
      <c r="AM4828" s="9">
        <f t="shared" si="7"/>
        <v>1</v>
      </c>
      <c r="AN4828" s="9">
        <f t="shared" si="8"/>
        <v>0</v>
      </c>
      <c r="AO4828" s="9">
        <f t="shared" si="9"/>
        <v>0</v>
      </c>
      <c r="AP4828" s="9">
        <f t="shared" si="10"/>
        <v>0</v>
      </c>
      <c r="AQ4828" s="8"/>
    </row>
    <row r="4829" ht="15.75" customHeight="1">
      <c r="A4829" s="7">
        <v>45684.0</v>
      </c>
      <c r="B4829" s="8" t="s">
        <v>10913</v>
      </c>
      <c r="C4829" s="8" t="s">
        <v>10914</v>
      </c>
      <c r="D4829" s="11">
        <v>8.1992889254E10</v>
      </c>
      <c r="E4829" s="8" t="s">
        <v>11833</v>
      </c>
      <c r="F4829" s="8" t="s">
        <v>11834</v>
      </c>
      <c r="G4829" s="8" t="s">
        <v>11843</v>
      </c>
      <c r="H4829" s="8" t="s">
        <v>11844</v>
      </c>
      <c r="I4829" s="8" t="s">
        <v>11845</v>
      </c>
      <c r="J4829" s="8" t="s">
        <v>11846</v>
      </c>
      <c r="K4829" s="8" t="s">
        <v>11839</v>
      </c>
      <c r="L4829" s="8" t="s">
        <v>11847</v>
      </c>
      <c r="M4829" s="8" t="s">
        <v>11849</v>
      </c>
      <c r="N4829" s="12" t="s">
        <v>11</v>
      </c>
      <c r="O4829" s="12" t="s">
        <v>13</v>
      </c>
      <c r="P4829" s="12" t="s">
        <v>31</v>
      </c>
      <c r="Q4829" s="12" t="s">
        <v>65</v>
      </c>
      <c r="R4829" s="12" t="s">
        <v>14</v>
      </c>
      <c r="S4829" s="8"/>
      <c r="T4829" s="8"/>
      <c r="U4829" s="8"/>
      <c r="V4829" s="8"/>
      <c r="W4829" s="8"/>
      <c r="X4829" s="8"/>
      <c r="Y4829" s="8"/>
      <c r="Z4829" s="8"/>
      <c r="AA4829" s="8"/>
      <c r="AB4829" s="8"/>
      <c r="AC4829" s="9">
        <f>ROUNDUP(SUM(VLOOKUP(F4829,'Pontuação'!A$2:B$11,2,FALSE),VLOOKUP(E4829,'Pontuação'!C$2:D$11,2,FALSE),VLOOKUP(H4829,'Pontuação'!I$2:J$11,2,FALSE),VLOOKUP(J4829,'Pontuação'!G$2:H$11,2,FALSE),VLOOKUP(L4829,'Pontuação'!M$2:N$13,2,FALSE)),0)</f>
        <v>1715</v>
      </c>
      <c r="AD4829" s="10">
        <f t="shared" si="1"/>
        <v>172</v>
      </c>
      <c r="AE4829" s="10" t="str">
        <f t="array" ref="AE4829">IFERROR(INDEX('Pontuação'!G$13:G$101, MATCH(AD4829, 'Pontuação'!F$13:F$101, 0)), "Faixa Indefinida")</f>
        <v>B</v>
      </c>
      <c r="AF4829" s="10">
        <f t="shared" si="2"/>
        <v>0</v>
      </c>
      <c r="AG4829" s="10">
        <f t="shared" si="3"/>
        <v>1</v>
      </c>
      <c r="AH4829" s="10">
        <f t="shared" si="4"/>
        <v>0</v>
      </c>
      <c r="AI4829" s="10">
        <f t="shared" si="5"/>
        <v>0</v>
      </c>
      <c r="AJ4829" s="9">
        <f>ROUNDUP(SUM(VLOOKUP(F4829,'Pontuação 3.0'!A$2:B$11,2,FALSE),VLOOKUP(E4829,'Pontuação 3.0'!C$2:D$11,2,FALSE),VLOOKUP(H4829,'Pontuação 3.0'!I$2:J$11,2,FALSE),VLOOKUP(J4829,'Pontuação 3.0'!G$2:H$11,2,FALSE),VLOOKUP(G4829,'Pontuação 3.0'!E$2:F$11,2,FALSE),VLOOKUP(K4829,'Pontuação 3.0'!K$2:L$11,2,FALSE),VLOOKUP(L4829,'Pontuação 3.0'!M$2:N$13,2,FALSE)),0)</f>
        <v>2423</v>
      </c>
      <c r="AK4829" s="9">
        <f t="shared" si="6"/>
        <v>242</v>
      </c>
      <c r="AL4829" s="9" t="str">
        <f t="array" ref="AL4829">IFERROR(INDEX('Pontuação 3.0'!G$13:G$191, MATCH(AK4829, 'Pontuação 3.0'!F$13:F$191, 0)), "Faixa Indefinida")</f>
        <v>A</v>
      </c>
      <c r="AM4829" s="9">
        <f t="shared" si="7"/>
        <v>1</v>
      </c>
      <c r="AN4829" s="9">
        <f t="shared" si="8"/>
        <v>0</v>
      </c>
      <c r="AO4829" s="9">
        <f t="shared" si="9"/>
        <v>0</v>
      </c>
      <c r="AP4829" s="9">
        <f t="shared" si="10"/>
        <v>0</v>
      </c>
      <c r="AQ4829" s="8"/>
    </row>
    <row r="4830" ht="15.75" customHeight="1">
      <c r="A4830" s="7">
        <v>45684.0</v>
      </c>
      <c r="B4830" s="8" t="s">
        <v>6776</v>
      </c>
      <c r="C4830" s="8" t="s">
        <v>6777</v>
      </c>
      <c r="D4830" s="11">
        <v>8.1997856339E10</v>
      </c>
      <c r="E4830" s="8" t="s">
        <v>11833</v>
      </c>
      <c r="F4830" s="8" t="s">
        <v>11834</v>
      </c>
      <c r="G4830" s="8" t="s">
        <v>11843</v>
      </c>
      <c r="H4830" s="8" t="s">
        <v>11850</v>
      </c>
      <c r="I4830" s="8" t="s">
        <v>11845</v>
      </c>
      <c r="J4830" s="8" t="s">
        <v>11846</v>
      </c>
      <c r="K4830" s="8" t="s">
        <v>11839</v>
      </c>
      <c r="L4830" s="8" t="s">
        <v>11851</v>
      </c>
      <c r="M4830" s="8" t="s">
        <v>11849</v>
      </c>
      <c r="N4830" s="12" t="s">
        <v>11</v>
      </c>
      <c r="O4830" s="12" t="s">
        <v>13</v>
      </c>
      <c r="P4830" s="12" t="s">
        <v>37</v>
      </c>
      <c r="Q4830" s="12" t="s">
        <v>15</v>
      </c>
      <c r="R4830" s="12" t="s">
        <v>20</v>
      </c>
      <c r="S4830" s="8"/>
      <c r="T4830" s="8"/>
      <c r="U4830" s="8"/>
      <c r="V4830" s="8"/>
      <c r="W4830" s="8"/>
      <c r="X4830" s="8"/>
      <c r="Y4830" s="8"/>
      <c r="Z4830" s="8"/>
      <c r="AA4830" s="8"/>
      <c r="AB4830" s="8"/>
      <c r="AC4830" s="9">
        <f>ROUNDUP(SUM(VLOOKUP(F4830,'Pontuação'!A$2:B$11,2,FALSE),VLOOKUP(E4830,'Pontuação'!C$2:D$11,2,FALSE),VLOOKUP(H4830,'Pontuação'!I$2:J$11,2,FALSE),VLOOKUP(J4830,'Pontuação'!G$2:H$11,2,FALSE),VLOOKUP(L4830,'Pontuação'!M$2:N$13,2,FALSE)),0)</f>
        <v>1541</v>
      </c>
      <c r="AD4830" s="10">
        <f t="shared" si="1"/>
        <v>154</v>
      </c>
      <c r="AE4830" s="10" t="str">
        <f t="array" ref="AE4830">IFERROR(INDEX('Pontuação'!G$13:G$101, MATCH(AD4830, 'Pontuação'!F$13:F$101, 0)), "Faixa Indefinida")</f>
        <v>C</v>
      </c>
      <c r="AF4830" s="10">
        <f t="shared" si="2"/>
        <v>0</v>
      </c>
      <c r="AG4830" s="10">
        <f t="shared" si="3"/>
        <v>0</v>
      </c>
      <c r="AH4830" s="10">
        <f t="shared" si="4"/>
        <v>1</v>
      </c>
      <c r="AI4830" s="10">
        <f t="shared" si="5"/>
        <v>0</v>
      </c>
      <c r="AJ4830" s="9">
        <f>ROUNDUP(SUM(VLOOKUP(F4830,'Pontuação 3.0'!A$2:B$11,2,FALSE),VLOOKUP(E4830,'Pontuação 3.0'!C$2:D$11,2,FALSE),VLOOKUP(H4830,'Pontuação 3.0'!I$2:J$11,2,FALSE),VLOOKUP(J4830,'Pontuação 3.0'!G$2:H$11,2,FALSE),VLOOKUP(G4830,'Pontuação 3.0'!E$2:F$11,2,FALSE),VLOOKUP(K4830,'Pontuação 3.0'!K$2:L$11,2,FALSE),VLOOKUP(L4830,'Pontuação 3.0'!M$2:N$13,2,FALSE)),0)</f>
        <v>2250</v>
      </c>
      <c r="AK4830" s="9">
        <f t="shared" si="6"/>
        <v>225</v>
      </c>
      <c r="AL4830" s="9" t="str">
        <f t="array" ref="AL4830">IFERROR(INDEX('Pontuação 3.0'!G$13:G$191, MATCH(AK4830, 'Pontuação 3.0'!F$13:F$191, 0)), "Faixa Indefinida")</f>
        <v>B</v>
      </c>
      <c r="AM4830" s="9">
        <f t="shared" si="7"/>
        <v>0</v>
      </c>
      <c r="AN4830" s="9">
        <f t="shared" si="8"/>
        <v>1</v>
      </c>
      <c r="AO4830" s="9">
        <f t="shared" si="9"/>
        <v>0</v>
      </c>
      <c r="AP4830" s="9">
        <f t="shared" si="10"/>
        <v>0</v>
      </c>
      <c r="AQ4830" s="8"/>
    </row>
    <row r="4831" ht="15.75" customHeight="1">
      <c r="A4831" s="7">
        <v>45684.0</v>
      </c>
      <c r="B4831" s="8" t="s">
        <v>9540</v>
      </c>
      <c r="C4831" s="8" t="s">
        <v>9541</v>
      </c>
      <c r="D4831" s="11">
        <v>3.1975143468E10</v>
      </c>
      <c r="E4831" s="8" t="s">
        <v>11833</v>
      </c>
      <c r="F4831" s="8" t="s">
        <v>11834</v>
      </c>
      <c r="G4831" s="8" t="s">
        <v>11843</v>
      </c>
      <c r="H4831" s="8" t="s">
        <v>11844</v>
      </c>
      <c r="I4831" s="8" t="s">
        <v>11845</v>
      </c>
      <c r="J4831" s="8" t="s">
        <v>11846</v>
      </c>
      <c r="K4831" s="8" t="s">
        <v>11837</v>
      </c>
      <c r="L4831" s="8" t="s">
        <v>11851</v>
      </c>
      <c r="M4831" s="8" t="s">
        <v>11859</v>
      </c>
      <c r="N4831" s="12" t="s">
        <v>11</v>
      </c>
      <c r="O4831" s="12" t="s">
        <v>13</v>
      </c>
      <c r="P4831" s="12" t="s">
        <v>27</v>
      </c>
      <c r="Q4831" s="12" t="s">
        <v>24</v>
      </c>
      <c r="R4831" s="12" t="s">
        <v>20</v>
      </c>
      <c r="S4831" s="8"/>
      <c r="T4831" s="8"/>
      <c r="U4831" s="8"/>
      <c r="V4831" s="8"/>
      <c r="W4831" s="8"/>
      <c r="X4831" s="8"/>
      <c r="Y4831" s="8"/>
      <c r="Z4831" s="8"/>
      <c r="AA4831" s="8"/>
      <c r="AB4831" s="8"/>
      <c r="AC4831" s="9">
        <f>ROUNDUP(SUM(VLOOKUP(F4831,'Pontuação'!A$2:B$11,2,FALSE),VLOOKUP(E4831,'Pontuação'!C$2:D$11,2,FALSE),VLOOKUP(H4831,'Pontuação'!I$2:J$11,2,FALSE),VLOOKUP(J4831,'Pontuação'!G$2:H$11,2,FALSE),VLOOKUP(L4831,'Pontuação'!M$2:N$13,2,FALSE)),0)</f>
        <v>1583</v>
      </c>
      <c r="AD4831" s="10">
        <f t="shared" si="1"/>
        <v>158</v>
      </c>
      <c r="AE4831" s="10" t="str">
        <f t="array" ref="AE4831">IFERROR(INDEX('Pontuação'!G$13:G$101, MATCH(AD4831, 'Pontuação'!F$13:F$101, 0)), "Faixa Indefinida")</f>
        <v>C</v>
      </c>
      <c r="AF4831" s="10">
        <f t="shared" si="2"/>
        <v>0</v>
      </c>
      <c r="AG4831" s="10">
        <f t="shared" si="3"/>
        <v>0</v>
      </c>
      <c r="AH4831" s="10">
        <f t="shared" si="4"/>
        <v>1</v>
      </c>
      <c r="AI4831" s="10">
        <f t="shared" si="5"/>
        <v>0</v>
      </c>
      <c r="AJ4831" s="9">
        <f>ROUNDUP(SUM(VLOOKUP(F4831,'Pontuação 3.0'!A$2:B$11,2,FALSE),VLOOKUP(E4831,'Pontuação 3.0'!C$2:D$11,2,FALSE),VLOOKUP(H4831,'Pontuação 3.0'!I$2:J$11,2,FALSE),VLOOKUP(J4831,'Pontuação 3.0'!G$2:H$11,2,FALSE),VLOOKUP(G4831,'Pontuação 3.0'!E$2:F$11,2,FALSE),VLOOKUP(K4831,'Pontuação 3.0'!K$2:L$11,2,FALSE),VLOOKUP(L4831,'Pontuação 3.0'!M$2:N$13,2,FALSE)),0)</f>
        <v>2076</v>
      </c>
      <c r="AK4831" s="9">
        <f t="shared" si="6"/>
        <v>208</v>
      </c>
      <c r="AL4831" s="9" t="str">
        <f t="array" ref="AL4831">IFERROR(INDEX('Pontuação 3.0'!G$13:G$191, MATCH(AK4831, 'Pontuação 3.0'!F$13:F$191, 0)), "Faixa Indefinida")</f>
        <v>C</v>
      </c>
      <c r="AM4831" s="9">
        <f t="shared" si="7"/>
        <v>0</v>
      </c>
      <c r="AN4831" s="9">
        <f t="shared" si="8"/>
        <v>0</v>
      </c>
      <c r="AO4831" s="9">
        <f t="shared" si="9"/>
        <v>1</v>
      </c>
      <c r="AP4831" s="9">
        <f t="shared" si="10"/>
        <v>0</v>
      </c>
      <c r="AQ4831" s="8"/>
    </row>
    <row r="4832" ht="15.75" customHeight="1">
      <c r="A4832" s="7">
        <v>45684.0</v>
      </c>
      <c r="B4832" s="8" t="s">
        <v>10915</v>
      </c>
      <c r="C4832" s="8" t="s">
        <v>10916</v>
      </c>
      <c r="D4832" s="11">
        <v>5.1996179442E10</v>
      </c>
      <c r="E4832" s="8" t="s">
        <v>11868</v>
      </c>
      <c r="F4832" s="8" t="s">
        <v>11861</v>
      </c>
      <c r="G4832" s="8" t="s">
        <v>11843</v>
      </c>
      <c r="H4832" s="8" t="s">
        <v>11856</v>
      </c>
      <c r="I4832" s="8" t="s">
        <v>11837</v>
      </c>
      <c r="J4832" s="8" t="s">
        <v>11846</v>
      </c>
      <c r="K4832" s="8" t="s">
        <v>11837</v>
      </c>
      <c r="L4832" s="8" t="s">
        <v>11840</v>
      </c>
      <c r="M4832" s="8" t="s">
        <v>11849</v>
      </c>
      <c r="N4832" s="12" t="s">
        <v>11</v>
      </c>
      <c r="O4832" s="12" t="s">
        <v>13</v>
      </c>
      <c r="P4832" s="12" t="s">
        <v>37</v>
      </c>
      <c r="Q4832" s="12" t="s">
        <v>126</v>
      </c>
      <c r="R4832" s="12" t="s">
        <v>20</v>
      </c>
      <c r="S4832" s="8"/>
      <c r="T4832" s="8"/>
      <c r="U4832" s="8"/>
      <c r="V4832" s="8"/>
      <c r="W4832" s="8"/>
      <c r="X4832" s="8"/>
      <c r="Y4832" s="8"/>
      <c r="Z4832" s="8"/>
      <c r="AA4832" s="8"/>
      <c r="AB4832" s="8"/>
      <c r="AC4832" s="9">
        <f>ROUNDUP(SUM(VLOOKUP(F4832,'Pontuação'!A$2:B$11,2,FALSE),VLOOKUP(E4832,'Pontuação'!C$2:D$11,2,FALSE),VLOOKUP(H4832,'Pontuação'!I$2:J$11,2,FALSE),VLOOKUP(J4832,'Pontuação'!G$2:H$11,2,FALSE),VLOOKUP(L4832,'Pontuação'!M$2:N$13,2,FALSE)),0)</f>
        <v>1242</v>
      </c>
      <c r="AD4832" s="10">
        <f t="shared" si="1"/>
        <v>124</v>
      </c>
      <c r="AE4832" s="10" t="str">
        <f t="array" ref="AE4832">IFERROR(INDEX('Pontuação'!G$13:G$101, MATCH(AD4832, 'Pontuação'!F$13:F$101, 0)), "Faixa Indefinida")</f>
        <v>D</v>
      </c>
      <c r="AF4832" s="10">
        <f t="shared" si="2"/>
        <v>0</v>
      </c>
      <c r="AG4832" s="10">
        <f t="shared" si="3"/>
        <v>0</v>
      </c>
      <c r="AH4832" s="10">
        <f t="shared" si="4"/>
        <v>0</v>
      </c>
      <c r="AI4832" s="10">
        <f t="shared" si="5"/>
        <v>1</v>
      </c>
      <c r="AJ4832" s="9">
        <f>ROUNDUP(SUM(VLOOKUP(F4832,'Pontuação 3.0'!A$2:B$11,2,FALSE),VLOOKUP(E4832,'Pontuação 3.0'!C$2:D$11,2,FALSE),VLOOKUP(H4832,'Pontuação 3.0'!I$2:J$11,2,FALSE),VLOOKUP(J4832,'Pontuação 3.0'!G$2:H$11,2,FALSE),VLOOKUP(G4832,'Pontuação 3.0'!E$2:F$11,2,FALSE),VLOOKUP(K4832,'Pontuação 3.0'!K$2:L$11,2,FALSE),VLOOKUP(L4832,'Pontuação 3.0'!M$2:N$13,2,FALSE)),0)</f>
        <v>1774</v>
      </c>
      <c r="AK4832" s="9">
        <f t="shared" si="6"/>
        <v>177</v>
      </c>
      <c r="AL4832" s="9" t="str">
        <f t="array" ref="AL4832">IFERROR(INDEX('Pontuação 3.0'!G$13:G$191, MATCH(AK4832, 'Pontuação 3.0'!F$13:F$191, 0)), "Faixa Indefinida")</f>
        <v>D</v>
      </c>
      <c r="AM4832" s="9">
        <f t="shared" si="7"/>
        <v>0</v>
      </c>
      <c r="AN4832" s="9">
        <f t="shared" si="8"/>
        <v>0</v>
      </c>
      <c r="AO4832" s="9">
        <f t="shared" si="9"/>
        <v>0</v>
      </c>
      <c r="AP4832" s="9">
        <f t="shared" si="10"/>
        <v>1</v>
      </c>
      <c r="AQ4832" s="8"/>
    </row>
    <row r="4833" ht="15.75" customHeight="1">
      <c r="A4833" s="7">
        <v>45684.0</v>
      </c>
      <c r="B4833" s="8" t="s">
        <v>3434</v>
      </c>
      <c r="C4833" s="8" t="s">
        <v>10923</v>
      </c>
      <c r="D4833" s="8" t="s">
        <v>10924</v>
      </c>
      <c r="E4833" s="8" t="s">
        <v>11868</v>
      </c>
      <c r="F4833" s="8" t="s">
        <v>11842</v>
      </c>
      <c r="G4833" s="8" t="s">
        <v>11835</v>
      </c>
      <c r="H4833" s="8" t="s">
        <v>11850</v>
      </c>
      <c r="I4833" s="8" t="s">
        <v>11837</v>
      </c>
      <c r="J4833" s="8" t="s">
        <v>11846</v>
      </c>
      <c r="K4833" s="8" t="s">
        <v>11837</v>
      </c>
      <c r="L4833" s="8" t="s">
        <v>11851</v>
      </c>
      <c r="M4833" s="8" t="s">
        <v>11841</v>
      </c>
      <c r="N4833" s="12" t="s">
        <v>11</v>
      </c>
      <c r="O4833" s="12" t="s">
        <v>13</v>
      </c>
      <c r="P4833" s="12" t="s">
        <v>40</v>
      </c>
      <c r="Q4833" s="12" t="s">
        <v>15</v>
      </c>
      <c r="R4833" s="12" t="s">
        <v>20</v>
      </c>
      <c r="S4833" s="8"/>
      <c r="T4833" s="8"/>
      <c r="U4833" s="8"/>
      <c r="V4833" s="8"/>
      <c r="W4833" s="8"/>
      <c r="X4833" s="8"/>
      <c r="Y4833" s="8"/>
      <c r="Z4833" s="8"/>
      <c r="AA4833" s="8"/>
      <c r="AB4833" s="8"/>
      <c r="AC4833" s="9">
        <f>ROUNDUP(SUM(VLOOKUP(F4833,'Pontuação'!A$2:B$11,2,FALSE),VLOOKUP(E4833,'Pontuação'!C$2:D$11,2,FALSE),VLOOKUP(H4833,'Pontuação'!I$2:J$11,2,FALSE),VLOOKUP(J4833,'Pontuação'!G$2:H$11,2,FALSE),VLOOKUP(L4833,'Pontuação'!M$2:N$13,2,FALSE)),0)</f>
        <v>1557</v>
      </c>
      <c r="AD4833" s="10">
        <f t="shared" si="1"/>
        <v>156</v>
      </c>
      <c r="AE4833" s="10" t="str">
        <f t="array" ref="AE4833">IFERROR(INDEX('Pontuação'!G$13:G$101, MATCH(AD4833, 'Pontuação'!F$13:F$101, 0)), "Faixa Indefinida")</f>
        <v>C</v>
      </c>
      <c r="AF4833" s="10">
        <f t="shared" si="2"/>
        <v>0</v>
      </c>
      <c r="AG4833" s="10">
        <f t="shared" si="3"/>
        <v>0</v>
      </c>
      <c r="AH4833" s="10">
        <f t="shared" si="4"/>
        <v>1</v>
      </c>
      <c r="AI4833" s="10">
        <f t="shared" si="5"/>
        <v>0</v>
      </c>
      <c r="AJ4833" s="9">
        <f>ROUNDUP(SUM(VLOOKUP(F4833,'Pontuação 3.0'!A$2:B$11,2,FALSE),VLOOKUP(E4833,'Pontuação 3.0'!C$2:D$11,2,FALSE),VLOOKUP(H4833,'Pontuação 3.0'!I$2:J$11,2,FALSE),VLOOKUP(J4833,'Pontuação 3.0'!G$2:H$11,2,FALSE),VLOOKUP(G4833,'Pontuação 3.0'!E$2:F$11,2,FALSE),VLOOKUP(K4833,'Pontuação 3.0'!K$2:L$11,2,FALSE),VLOOKUP(L4833,'Pontuação 3.0'!M$2:N$13,2,FALSE)),0)</f>
        <v>1952</v>
      </c>
      <c r="AK4833" s="9">
        <f t="shared" si="6"/>
        <v>195</v>
      </c>
      <c r="AL4833" s="9" t="str">
        <f t="array" ref="AL4833">IFERROR(INDEX('Pontuação 3.0'!G$13:G$191, MATCH(AK4833, 'Pontuação 3.0'!F$13:F$191, 0)), "Faixa Indefinida")</f>
        <v>C</v>
      </c>
      <c r="AM4833" s="9">
        <f t="shared" si="7"/>
        <v>0</v>
      </c>
      <c r="AN4833" s="9">
        <f t="shared" si="8"/>
        <v>0</v>
      </c>
      <c r="AO4833" s="9">
        <f t="shared" si="9"/>
        <v>1</v>
      </c>
      <c r="AP4833" s="9">
        <f t="shared" si="10"/>
        <v>0</v>
      </c>
      <c r="AQ4833" s="8"/>
    </row>
    <row r="4834" ht="15.75" customHeight="1">
      <c r="A4834" s="7">
        <v>45684.0</v>
      </c>
      <c r="B4834" s="8" t="s">
        <v>10917</v>
      </c>
      <c r="C4834" s="8" t="s">
        <v>10918</v>
      </c>
      <c r="D4834" s="11">
        <v>2.1979232236E10</v>
      </c>
      <c r="E4834" s="8" t="s">
        <v>11833</v>
      </c>
      <c r="F4834" s="8" t="s">
        <v>11861</v>
      </c>
      <c r="G4834" s="8" t="s">
        <v>11855</v>
      </c>
      <c r="H4834" s="8" t="s">
        <v>11856</v>
      </c>
      <c r="I4834" s="8" t="s">
        <v>11837</v>
      </c>
      <c r="J4834" s="8" t="s">
        <v>11852</v>
      </c>
      <c r="K4834" s="8" t="s">
        <v>11837</v>
      </c>
      <c r="L4834" s="8" t="s">
        <v>11851</v>
      </c>
      <c r="M4834" s="8" t="s">
        <v>11849</v>
      </c>
      <c r="N4834" s="8"/>
      <c r="O4834" s="8"/>
      <c r="P4834" s="8"/>
      <c r="Q4834" s="8"/>
      <c r="R4834" s="8"/>
      <c r="S4834" s="8"/>
      <c r="T4834" s="8"/>
      <c r="U4834" s="8"/>
      <c r="V4834" s="8"/>
      <c r="W4834" s="8"/>
      <c r="X4834" s="8"/>
      <c r="Y4834" s="8"/>
      <c r="Z4834" s="8"/>
      <c r="AA4834" s="8"/>
      <c r="AB4834" s="8"/>
      <c r="AC4834" s="9">
        <f>ROUNDUP(SUM(VLOOKUP(F4834,'Pontuação'!A$2:B$11,2,FALSE),VLOOKUP(E4834,'Pontuação'!C$2:D$11,2,FALSE),VLOOKUP(H4834,'Pontuação'!I$2:J$11,2,FALSE),VLOOKUP(J4834,'Pontuação'!G$2:H$11,2,FALSE),VLOOKUP(L4834,'Pontuação'!M$2:N$13,2,FALSE)),0)</f>
        <v>1299</v>
      </c>
      <c r="AD4834" s="10">
        <f t="shared" si="1"/>
        <v>130</v>
      </c>
      <c r="AE4834" s="10" t="str">
        <f t="array" ref="AE4834">IFERROR(INDEX('Pontuação'!G$13:G$101, MATCH(AD4834, 'Pontuação'!F$13:F$101, 0)), "Faixa Indefinida")</f>
        <v>D</v>
      </c>
      <c r="AF4834" s="10">
        <f t="shared" si="2"/>
        <v>0</v>
      </c>
      <c r="AG4834" s="10">
        <f t="shared" si="3"/>
        <v>0</v>
      </c>
      <c r="AH4834" s="10">
        <f t="shared" si="4"/>
        <v>0</v>
      </c>
      <c r="AI4834" s="10">
        <f t="shared" si="5"/>
        <v>1</v>
      </c>
      <c r="AJ4834" s="9">
        <f>ROUNDUP(SUM(VLOOKUP(F4834,'Pontuação 3.0'!A$2:B$11,2,FALSE),VLOOKUP(E4834,'Pontuação 3.0'!C$2:D$11,2,FALSE),VLOOKUP(H4834,'Pontuação 3.0'!I$2:J$11,2,FALSE),VLOOKUP(J4834,'Pontuação 3.0'!G$2:H$11,2,FALSE),VLOOKUP(G4834,'Pontuação 3.0'!E$2:F$11,2,FALSE),VLOOKUP(K4834,'Pontuação 3.0'!K$2:L$11,2,FALSE),VLOOKUP(L4834,'Pontuação 3.0'!M$2:N$13,2,FALSE)),0)</f>
        <v>1871</v>
      </c>
      <c r="AK4834" s="9">
        <f t="shared" si="6"/>
        <v>187</v>
      </c>
      <c r="AL4834" s="9" t="str">
        <f t="array" ref="AL4834">IFERROR(INDEX('Pontuação 3.0'!G$13:G$191, MATCH(AK4834, 'Pontuação 3.0'!F$13:F$191, 0)), "Faixa Indefinida")</f>
        <v>D</v>
      </c>
      <c r="AM4834" s="9">
        <f t="shared" si="7"/>
        <v>0</v>
      </c>
      <c r="AN4834" s="9">
        <f t="shared" si="8"/>
        <v>0</v>
      </c>
      <c r="AO4834" s="9">
        <f t="shared" si="9"/>
        <v>0</v>
      </c>
      <c r="AP4834" s="9">
        <f t="shared" si="10"/>
        <v>1</v>
      </c>
      <c r="AQ4834" s="8"/>
    </row>
    <row r="4835" ht="15.75" customHeight="1">
      <c r="A4835" s="7">
        <v>45684.0</v>
      </c>
      <c r="B4835" s="8" t="s">
        <v>10925</v>
      </c>
      <c r="C4835" s="8" t="s">
        <v>10926</v>
      </c>
      <c r="D4835" s="11">
        <v>3.198795656E10</v>
      </c>
      <c r="E4835" s="8" t="s">
        <v>11833</v>
      </c>
      <c r="F4835" s="8" t="s">
        <v>11842</v>
      </c>
      <c r="G4835" s="8" t="s">
        <v>11843</v>
      </c>
      <c r="H4835" s="8" t="s">
        <v>11844</v>
      </c>
      <c r="I4835" s="8" t="s">
        <v>11837</v>
      </c>
      <c r="J4835" s="8" t="s">
        <v>11846</v>
      </c>
      <c r="K4835" s="8" t="s">
        <v>11839</v>
      </c>
      <c r="L4835" s="8" t="s">
        <v>11851</v>
      </c>
      <c r="M4835" s="8" t="s">
        <v>11849</v>
      </c>
      <c r="N4835" s="12" t="s">
        <v>11</v>
      </c>
      <c r="O4835" s="12" t="s">
        <v>13</v>
      </c>
      <c r="P4835" s="12" t="s">
        <v>112</v>
      </c>
      <c r="Q4835" s="12" t="s">
        <v>15</v>
      </c>
      <c r="R4835" s="12" t="s">
        <v>20</v>
      </c>
      <c r="S4835" s="8"/>
      <c r="T4835" s="8"/>
      <c r="U4835" s="8"/>
      <c r="V4835" s="8"/>
      <c r="W4835" s="8"/>
      <c r="X4835" s="8"/>
      <c r="Y4835" s="8"/>
      <c r="Z4835" s="8"/>
      <c r="AA4835" s="8"/>
      <c r="AB4835" s="8"/>
      <c r="AC4835" s="9">
        <f>ROUNDUP(SUM(VLOOKUP(F4835,'Pontuação'!A$2:B$11,2,FALSE),VLOOKUP(E4835,'Pontuação'!C$2:D$11,2,FALSE),VLOOKUP(H4835,'Pontuação'!I$2:J$11,2,FALSE),VLOOKUP(J4835,'Pontuação'!G$2:H$11,2,FALSE),VLOOKUP(L4835,'Pontuação'!M$2:N$13,2,FALSE)),0)</f>
        <v>1595</v>
      </c>
      <c r="AD4835" s="10">
        <f t="shared" si="1"/>
        <v>160</v>
      </c>
      <c r="AE4835" s="10" t="str">
        <f t="array" ref="AE4835">IFERROR(INDEX('Pontuação'!G$13:G$101, MATCH(AD4835, 'Pontuação'!F$13:F$101, 0)), "Faixa Indefinida")</f>
        <v>C</v>
      </c>
      <c r="AF4835" s="10">
        <f t="shared" si="2"/>
        <v>0</v>
      </c>
      <c r="AG4835" s="10">
        <f t="shared" si="3"/>
        <v>0</v>
      </c>
      <c r="AH4835" s="10">
        <f t="shared" si="4"/>
        <v>1</v>
      </c>
      <c r="AI4835" s="10">
        <f t="shared" si="5"/>
        <v>0</v>
      </c>
      <c r="AJ4835" s="9">
        <f>ROUNDUP(SUM(VLOOKUP(F4835,'Pontuação 3.0'!A$2:B$11,2,FALSE),VLOOKUP(E4835,'Pontuação 3.0'!C$2:D$11,2,FALSE),VLOOKUP(H4835,'Pontuação 3.0'!I$2:J$11,2,FALSE),VLOOKUP(J4835,'Pontuação 3.0'!G$2:H$11,2,FALSE),VLOOKUP(G4835,'Pontuação 3.0'!E$2:F$11,2,FALSE),VLOOKUP(K4835,'Pontuação 3.0'!K$2:L$11,2,FALSE),VLOOKUP(L4835,'Pontuação 3.0'!M$2:N$13,2,FALSE)),0)</f>
        <v>2470</v>
      </c>
      <c r="AK4835" s="9">
        <f t="shared" si="6"/>
        <v>247</v>
      </c>
      <c r="AL4835" s="9" t="str">
        <f t="array" ref="AL4835">IFERROR(INDEX('Pontuação 3.0'!G$13:G$191, MATCH(AK4835, 'Pontuação 3.0'!F$13:F$191, 0)), "Faixa Indefinida")</f>
        <v>A</v>
      </c>
      <c r="AM4835" s="9">
        <f t="shared" si="7"/>
        <v>1</v>
      </c>
      <c r="AN4835" s="9">
        <f t="shared" si="8"/>
        <v>0</v>
      </c>
      <c r="AO4835" s="9">
        <f t="shared" si="9"/>
        <v>0</v>
      </c>
      <c r="AP4835" s="9">
        <f t="shared" si="10"/>
        <v>0</v>
      </c>
      <c r="AQ4835" s="8"/>
    </row>
    <row r="4836" ht="15.75" customHeight="1">
      <c r="A4836" s="7">
        <v>45684.0</v>
      </c>
      <c r="B4836" s="8" t="s">
        <v>10927</v>
      </c>
      <c r="C4836" s="8" t="s">
        <v>10928</v>
      </c>
      <c r="D4836" s="13" t="s">
        <v>12156</v>
      </c>
      <c r="E4836" s="8" t="s">
        <v>11833</v>
      </c>
      <c r="F4836" s="8" t="s">
        <v>11842</v>
      </c>
      <c r="G4836" s="8" t="s">
        <v>11843</v>
      </c>
      <c r="H4836" s="8" t="s">
        <v>11850</v>
      </c>
      <c r="I4836" s="8" t="s">
        <v>11845</v>
      </c>
      <c r="J4836" s="8" t="s">
        <v>11846</v>
      </c>
      <c r="K4836" s="8" t="s">
        <v>11837</v>
      </c>
      <c r="L4836" s="8" t="s">
        <v>11847</v>
      </c>
      <c r="M4836" s="8" t="s">
        <v>11848</v>
      </c>
      <c r="N4836" s="12" t="s">
        <v>11</v>
      </c>
      <c r="O4836" s="12" t="s">
        <v>13</v>
      </c>
      <c r="P4836" s="12" t="s">
        <v>23</v>
      </c>
      <c r="Q4836" s="12" t="s">
        <v>15</v>
      </c>
      <c r="R4836" s="12" t="s">
        <v>14</v>
      </c>
      <c r="S4836" s="8"/>
      <c r="T4836" s="8"/>
      <c r="U4836" s="8"/>
      <c r="V4836" s="8"/>
      <c r="W4836" s="8"/>
      <c r="X4836" s="8"/>
      <c r="Y4836" s="8"/>
      <c r="Z4836" s="8"/>
      <c r="AA4836" s="8"/>
      <c r="AB4836" s="8"/>
      <c r="AC4836" s="9">
        <f>ROUNDUP(SUM(VLOOKUP(F4836,'Pontuação'!A$2:B$11,2,FALSE),VLOOKUP(E4836,'Pontuação'!C$2:D$11,2,FALSE),VLOOKUP(H4836,'Pontuação'!I$2:J$11,2,FALSE),VLOOKUP(J4836,'Pontuação'!G$2:H$11,2,FALSE),VLOOKUP(L4836,'Pontuação'!M$2:N$13,2,FALSE)),0)</f>
        <v>1685</v>
      </c>
      <c r="AD4836" s="10">
        <f t="shared" si="1"/>
        <v>169</v>
      </c>
      <c r="AE4836" s="10" t="str">
        <f t="array" ref="AE4836">IFERROR(INDEX('Pontuação'!G$13:G$101, MATCH(AD4836, 'Pontuação'!F$13:F$101, 0)), "Faixa Indefinida")</f>
        <v>B</v>
      </c>
      <c r="AF4836" s="10">
        <f t="shared" si="2"/>
        <v>0</v>
      </c>
      <c r="AG4836" s="10">
        <f t="shared" si="3"/>
        <v>1</v>
      </c>
      <c r="AH4836" s="10">
        <f t="shared" si="4"/>
        <v>0</v>
      </c>
      <c r="AI4836" s="10">
        <f t="shared" si="5"/>
        <v>0</v>
      </c>
      <c r="AJ4836" s="9">
        <f>ROUNDUP(SUM(VLOOKUP(F4836,'Pontuação 3.0'!A$2:B$11,2,FALSE),VLOOKUP(E4836,'Pontuação 3.0'!C$2:D$11,2,FALSE),VLOOKUP(H4836,'Pontuação 3.0'!I$2:J$11,2,FALSE),VLOOKUP(J4836,'Pontuação 3.0'!G$2:H$11,2,FALSE),VLOOKUP(G4836,'Pontuação 3.0'!E$2:F$11,2,FALSE),VLOOKUP(K4836,'Pontuação 3.0'!K$2:L$11,2,FALSE),VLOOKUP(L4836,'Pontuação 3.0'!M$2:N$13,2,FALSE)),0)</f>
        <v>2208</v>
      </c>
      <c r="AK4836" s="9">
        <f t="shared" si="6"/>
        <v>221</v>
      </c>
      <c r="AL4836" s="9" t="str">
        <f t="array" ref="AL4836">IFERROR(INDEX('Pontuação 3.0'!G$13:G$191, MATCH(AK4836, 'Pontuação 3.0'!F$13:F$191, 0)), "Faixa Indefinida")</f>
        <v>B</v>
      </c>
      <c r="AM4836" s="9">
        <f t="shared" si="7"/>
        <v>0</v>
      </c>
      <c r="AN4836" s="9">
        <f t="shared" si="8"/>
        <v>1</v>
      </c>
      <c r="AO4836" s="9">
        <f t="shared" si="9"/>
        <v>0</v>
      </c>
      <c r="AP4836" s="9">
        <f t="shared" si="10"/>
        <v>0</v>
      </c>
      <c r="AQ4836" s="8"/>
    </row>
    <row r="4837" ht="15.75" customHeight="1">
      <c r="A4837" s="7">
        <v>45684.0</v>
      </c>
      <c r="B4837" s="8" t="s">
        <v>10929</v>
      </c>
      <c r="C4837" s="8" t="s">
        <v>10930</v>
      </c>
      <c r="D4837" s="11">
        <v>5.1985094946E10</v>
      </c>
      <c r="E4837" s="8" t="s">
        <v>11833</v>
      </c>
      <c r="F4837" s="8" t="s">
        <v>11863</v>
      </c>
      <c r="G4837" s="8" t="s">
        <v>11843</v>
      </c>
      <c r="H4837" s="8" t="s">
        <v>11865</v>
      </c>
      <c r="I4837" s="8" t="s">
        <v>11845</v>
      </c>
      <c r="J4837" s="8" t="s">
        <v>11838</v>
      </c>
      <c r="K4837" s="8" t="s">
        <v>11837</v>
      </c>
      <c r="L4837" s="8" t="s">
        <v>11851</v>
      </c>
      <c r="M4837" s="8" t="s">
        <v>11853</v>
      </c>
      <c r="N4837" s="12" t="s">
        <v>11</v>
      </c>
      <c r="O4837" s="12" t="s">
        <v>13</v>
      </c>
      <c r="P4837" s="12" t="s">
        <v>49</v>
      </c>
      <c r="Q4837" s="12" t="s">
        <v>15</v>
      </c>
      <c r="R4837" s="12" t="s">
        <v>14</v>
      </c>
      <c r="S4837" s="8"/>
      <c r="T4837" s="8"/>
      <c r="U4837" s="8"/>
      <c r="V4837" s="8"/>
      <c r="W4837" s="8"/>
      <c r="X4837" s="8"/>
      <c r="Y4837" s="8"/>
      <c r="Z4837" s="8"/>
      <c r="AA4837" s="8"/>
      <c r="AB4837" s="8"/>
      <c r="AC4837" s="9">
        <f>ROUNDUP(SUM(VLOOKUP(F4837,'Pontuação'!A$2:B$11,2,FALSE),VLOOKUP(E4837,'Pontuação'!C$2:D$11,2,FALSE),VLOOKUP(H4837,'Pontuação'!I$2:J$11,2,FALSE),VLOOKUP(J4837,'Pontuação'!G$2:H$11,2,FALSE),VLOOKUP(L4837,'Pontuação'!M$2:N$13,2,FALSE)),0)</f>
        <v>1828</v>
      </c>
      <c r="AD4837" s="10">
        <f t="shared" si="1"/>
        <v>183</v>
      </c>
      <c r="AE4837" s="10" t="str">
        <f t="array" ref="AE4837">IFERROR(INDEX('Pontuação'!G$13:G$101, MATCH(AD4837, 'Pontuação'!F$13:F$101, 0)), "Faixa Indefinida")</f>
        <v>B</v>
      </c>
      <c r="AF4837" s="10">
        <f t="shared" si="2"/>
        <v>0</v>
      </c>
      <c r="AG4837" s="10">
        <f t="shared" si="3"/>
        <v>1</v>
      </c>
      <c r="AH4837" s="10">
        <f t="shared" si="4"/>
        <v>0</v>
      </c>
      <c r="AI4837" s="10">
        <f t="shared" si="5"/>
        <v>0</v>
      </c>
      <c r="AJ4837" s="9">
        <f>ROUNDUP(SUM(VLOOKUP(F4837,'Pontuação 3.0'!A$2:B$11,2,FALSE),VLOOKUP(E4837,'Pontuação 3.0'!C$2:D$11,2,FALSE),VLOOKUP(H4837,'Pontuação 3.0'!I$2:J$11,2,FALSE),VLOOKUP(J4837,'Pontuação 3.0'!G$2:H$11,2,FALSE),VLOOKUP(G4837,'Pontuação 3.0'!E$2:F$11,2,FALSE),VLOOKUP(K4837,'Pontuação 3.0'!K$2:L$11,2,FALSE),VLOOKUP(L4837,'Pontuação 3.0'!M$2:N$13,2,FALSE)),0)</f>
        <v>2111</v>
      </c>
      <c r="AK4837" s="9">
        <f t="shared" si="6"/>
        <v>211</v>
      </c>
      <c r="AL4837" s="9" t="str">
        <f t="array" ref="AL4837">IFERROR(INDEX('Pontuação 3.0'!G$13:G$191, MATCH(AK4837, 'Pontuação 3.0'!F$13:F$191, 0)), "Faixa Indefinida")</f>
        <v>C</v>
      </c>
      <c r="AM4837" s="9">
        <f t="shared" si="7"/>
        <v>0</v>
      </c>
      <c r="AN4837" s="9">
        <f t="shared" si="8"/>
        <v>0</v>
      </c>
      <c r="AO4837" s="9">
        <f t="shared" si="9"/>
        <v>1</v>
      </c>
      <c r="AP4837" s="9">
        <f t="shared" si="10"/>
        <v>0</v>
      </c>
      <c r="AQ4837" s="8"/>
    </row>
    <row r="4838" ht="15.75" customHeight="1">
      <c r="A4838" s="7">
        <v>45684.0</v>
      </c>
      <c r="B4838" s="8" t="s">
        <v>10931</v>
      </c>
      <c r="C4838" s="8" t="s">
        <v>10932</v>
      </c>
      <c r="D4838" s="13" t="s">
        <v>12157</v>
      </c>
      <c r="E4838" s="8" t="s">
        <v>11833</v>
      </c>
      <c r="F4838" s="8" t="s">
        <v>11834</v>
      </c>
      <c r="G4838" s="8" t="s">
        <v>11872</v>
      </c>
      <c r="H4838" s="8" t="s">
        <v>11850</v>
      </c>
      <c r="I4838" s="8" t="s">
        <v>11837</v>
      </c>
      <c r="J4838" s="8" t="s">
        <v>11852</v>
      </c>
      <c r="K4838" s="8" t="s">
        <v>11837</v>
      </c>
      <c r="L4838" s="8" t="s">
        <v>11851</v>
      </c>
      <c r="M4838" s="8" t="s">
        <v>11849</v>
      </c>
      <c r="N4838" s="12" t="s">
        <v>11</v>
      </c>
      <c r="O4838" s="12" t="s">
        <v>13</v>
      </c>
      <c r="P4838" s="12" t="s">
        <v>318</v>
      </c>
      <c r="Q4838" s="12" t="s">
        <v>65</v>
      </c>
      <c r="R4838" s="12" t="s">
        <v>20</v>
      </c>
      <c r="S4838" s="8"/>
      <c r="T4838" s="8"/>
      <c r="U4838" s="8"/>
      <c r="V4838" s="8"/>
      <c r="W4838" s="8"/>
      <c r="X4838" s="8"/>
      <c r="Y4838" s="8"/>
      <c r="Z4838" s="8"/>
      <c r="AA4838" s="8"/>
      <c r="AB4838" s="8"/>
      <c r="AC4838" s="9">
        <f>ROUNDUP(SUM(VLOOKUP(F4838,'Pontuação'!A$2:B$11,2,FALSE),VLOOKUP(E4838,'Pontuação'!C$2:D$11,2,FALSE),VLOOKUP(H4838,'Pontuação'!I$2:J$11,2,FALSE),VLOOKUP(J4838,'Pontuação'!G$2:H$11,2,FALSE),VLOOKUP(L4838,'Pontuação'!M$2:N$13,2,FALSE)),0)</f>
        <v>1646</v>
      </c>
      <c r="AD4838" s="10">
        <f t="shared" si="1"/>
        <v>165</v>
      </c>
      <c r="AE4838" s="10" t="str">
        <f t="array" ref="AE4838">IFERROR(INDEX('Pontuação'!G$13:G$101, MATCH(AD4838, 'Pontuação'!F$13:F$101, 0)), "Faixa Indefinida")</f>
        <v>C</v>
      </c>
      <c r="AF4838" s="10">
        <f t="shared" si="2"/>
        <v>0</v>
      </c>
      <c r="AG4838" s="10">
        <f t="shared" si="3"/>
        <v>0</v>
      </c>
      <c r="AH4838" s="10">
        <f t="shared" si="4"/>
        <v>1</v>
      </c>
      <c r="AI4838" s="10">
        <f t="shared" si="5"/>
        <v>0</v>
      </c>
      <c r="AJ4838" s="9">
        <f>ROUNDUP(SUM(VLOOKUP(F4838,'Pontuação 3.0'!A$2:B$11,2,FALSE),VLOOKUP(E4838,'Pontuação 3.0'!C$2:D$11,2,FALSE),VLOOKUP(H4838,'Pontuação 3.0'!I$2:J$11,2,FALSE),VLOOKUP(J4838,'Pontuação 3.0'!G$2:H$11,2,FALSE),VLOOKUP(G4838,'Pontuação 3.0'!E$2:F$11,2,FALSE),VLOOKUP(K4838,'Pontuação 3.0'!K$2:L$11,2,FALSE),VLOOKUP(L4838,'Pontuação 3.0'!M$2:N$13,2,FALSE)),0)</f>
        <v>2201</v>
      </c>
      <c r="AK4838" s="9">
        <f t="shared" si="6"/>
        <v>220</v>
      </c>
      <c r="AL4838" s="9" t="str">
        <f t="array" ref="AL4838">IFERROR(INDEX('Pontuação 3.0'!G$13:G$191, MATCH(AK4838, 'Pontuação 3.0'!F$13:F$191, 0)), "Faixa Indefinida")</f>
        <v>B</v>
      </c>
      <c r="AM4838" s="9">
        <f t="shared" si="7"/>
        <v>0</v>
      </c>
      <c r="AN4838" s="9">
        <f t="shared" si="8"/>
        <v>1</v>
      </c>
      <c r="AO4838" s="9">
        <f t="shared" si="9"/>
        <v>0</v>
      </c>
      <c r="AP4838" s="9">
        <f t="shared" si="10"/>
        <v>0</v>
      </c>
      <c r="AQ4838" s="8"/>
    </row>
    <row r="4839" ht="15.75" customHeight="1">
      <c r="A4839" s="7">
        <v>45684.0</v>
      </c>
      <c r="B4839" s="8" t="s">
        <v>10936</v>
      </c>
      <c r="C4839" s="8" t="s">
        <v>10937</v>
      </c>
      <c r="D4839" s="8" t="s">
        <v>10938</v>
      </c>
      <c r="E4839" s="8" t="s">
        <v>11833</v>
      </c>
      <c r="F4839" s="8" t="s">
        <v>11834</v>
      </c>
      <c r="G4839" s="8" t="s">
        <v>11835</v>
      </c>
      <c r="H4839" s="8" t="s">
        <v>11850</v>
      </c>
      <c r="I4839" s="8" t="s">
        <v>11837</v>
      </c>
      <c r="J4839" s="8" t="s">
        <v>11846</v>
      </c>
      <c r="K4839" s="8" t="s">
        <v>11839</v>
      </c>
      <c r="L4839" s="8" t="s">
        <v>11847</v>
      </c>
      <c r="M4839" s="8" t="s">
        <v>11848</v>
      </c>
      <c r="N4839" s="12" t="s">
        <v>11</v>
      </c>
      <c r="O4839" s="12" t="s">
        <v>13</v>
      </c>
      <c r="P4839" s="12" t="s">
        <v>27</v>
      </c>
      <c r="Q4839" s="12" t="s">
        <v>15</v>
      </c>
      <c r="R4839" s="12" t="s">
        <v>20</v>
      </c>
      <c r="S4839" s="8"/>
      <c r="T4839" s="8"/>
      <c r="U4839" s="8"/>
      <c r="V4839" s="8"/>
      <c r="W4839" s="8"/>
      <c r="X4839" s="8"/>
      <c r="Y4839" s="8"/>
      <c r="Z4839" s="8"/>
      <c r="AA4839" s="8"/>
      <c r="AB4839" s="8"/>
      <c r="AC4839" s="9">
        <f>ROUNDUP(SUM(VLOOKUP(F4839,'Pontuação'!A$2:B$11,2,FALSE),VLOOKUP(E4839,'Pontuação'!C$2:D$11,2,FALSE),VLOOKUP(H4839,'Pontuação'!I$2:J$11,2,FALSE),VLOOKUP(J4839,'Pontuação'!G$2:H$11,2,FALSE),VLOOKUP(L4839,'Pontuação'!M$2:N$13,2,FALSE)),0)</f>
        <v>1673</v>
      </c>
      <c r="AD4839" s="10">
        <f t="shared" si="1"/>
        <v>167</v>
      </c>
      <c r="AE4839" s="10" t="str">
        <f t="array" ref="AE4839">IFERROR(INDEX('Pontuação'!G$13:G$101, MATCH(AD4839, 'Pontuação'!F$13:F$101, 0)), "Faixa Indefinida")</f>
        <v>B</v>
      </c>
      <c r="AF4839" s="10">
        <f t="shared" si="2"/>
        <v>0</v>
      </c>
      <c r="AG4839" s="10">
        <f t="shared" si="3"/>
        <v>1</v>
      </c>
      <c r="AH4839" s="10">
        <f t="shared" si="4"/>
        <v>0</v>
      </c>
      <c r="AI4839" s="10">
        <f t="shared" si="5"/>
        <v>0</v>
      </c>
      <c r="AJ4839" s="9">
        <f>ROUNDUP(SUM(VLOOKUP(F4839,'Pontuação 3.0'!A$2:B$11,2,FALSE),VLOOKUP(E4839,'Pontuação 3.0'!C$2:D$11,2,FALSE),VLOOKUP(H4839,'Pontuação 3.0'!I$2:J$11,2,FALSE),VLOOKUP(J4839,'Pontuação 3.0'!G$2:H$11,2,FALSE),VLOOKUP(G4839,'Pontuação 3.0'!E$2:F$11,2,FALSE),VLOOKUP(K4839,'Pontuação 3.0'!K$2:L$11,2,FALSE),VLOOKUP(L4839,'Pontuação 3.0'!M$2:N$13,2,FALSE)),0)</f>
        <v>2196</v>
      </c>
      <c r="AK4839" s="9">
        <f t="shared" si="6"/>
        <v>220</v>
      </c>
      <c r="AL4839" s="9" t="str">
        <f t="array" ref="AL4839">IFERROR(INDEX('Pontuação 3.0'!G$13:G$191, MATCH(AK4839, 'Pontuação 3.0'!F$13:F$191, 0)), "Faixa Indefinida")</f>
        <v>B</v>
      </c>
      <c r="AM4839" s="9">
        <f t="shared" si="7"/>
        <v>0</v>
      </c>
      <c r="AN4839" s="9">
        <f t="shared" si="8"/>
        <v>1</v>
      </c>
      <c r="AO4839" s="9">
        <f t="shared" si="9"/>
        <v>0</v>
      </c>
      <c r="AP4839" s="9">
        <f t="shared" si="10"/>
        <v>0</v>
      </c>
      <c r="AQ4839" s="8"/>
    </row>
    <row r="4840" ht="15.75" customHeight="1">
      <c r="A4840" s="7">
        <v>45684.0</v>
      </c>
      <c r="B4840" s="8" t="s">
        <v>10934</v>
      </c>
      <c r="C4840" s="8" t="s">
        <v>10935</v>
      </c>
      <c r="D4840" s="11">
        <v>2.1980736494E10</v>
      </c>
      <c r="E4840" s="8" t="s">
        <v>11833</v>
      </c>
      <c r="F4840" s="8" t="s">
        <v>11834</v>
      </c>
      <c r="G4840" s="8" t="s">
        <v>11843</v>
      </c>
      <c r="H4840" s="8" t="s">
        <v>11850</v>
      </c>
      <c r="I4840" s="8" t="s">
        <v>11837</v>
      </c>
      <c r="J4840" s="8" t="s">
        <v>11846</v>
      </c>
      <c r="K4840" s="8" t="s">
        <v>11837</v>
      </c>
      <c r="L4840" s="8" t="s">
        <v>11847</v>
      </c>
      <c r="M4840" s="8" t="s">
        <v>11848</v>
      </c>
      <c r="N4840" s="12" t="s">
        <v>11</v>
      </c>
      <c r="O4840" s="12" t="s">
        <v>13</v>
      </c>
      <c r="P4840" s="12" t="s">
        <v>112</v>
      </c>
      <c r="Q4840" s="12" t="s">
        <v>15</v>
      </c>
      <c r="R4840" s="12" t="s">
        <v>14</v>
      </c>
      <c r="S4840" s="8"/>
      <c r="T4840" s="8"/>
      <c r="U4840" s="8"/>
      <c r="V4840" s="8"/>
      <c r="W4840" s="8"/>
      <c r="X4840" s="8"/>
      <c r="Y4840" s="8"/>
      <c r="Z4840" s="8"/>
      <c r="AA4840" s="8"/>
      <c r="AB4840" s="8"/>
      <c r="AC4840" s="9">
        <f>ROUNDUP(SUM(VLOOKUP(F4840,'Pontuação'!A$2:B$11,2,FALSE),VLOOKUP(E4840,'Pontuação'!C$2:D$11,2,FALSE),VLOOKUP(H4840,'Pontuação'!I$2:J$11,2,FALSE),VLOOKUP(J4840,'Pontuação'!G$2:H$11,2,FALSE),VLOOKUP(L4840,'Pontuação'!M$2:N$13,2,FALSE)),0)</f>
        <v>1673</v>
      </c>
      <c r="AD4840" s="10">
        <f t="shared" si="1"/>
        <v>167</v>
      </c>
      <c r="AE4840" s="10" t="str">
        <f t="array" ref="AE4840">IFERROR(INDEX('Pontuação'!G$13:G$101, MATCH(AD4840, 'Pontuação'!F$13:F$101, 0)), "Faixa Indefinida")</f>
        <v>B</v>
      </c>
      <c r="AF4840" s="10">
        <f t="shared" si="2"/>
        <v>0</v>
      </c>
      <c r="AG4840" s="10">
        <f t="shared" si="3"/>
        <v>1</v>
      </c>
      <c r="AH4840" s="10">
        <f t="shared" si="4"/>
        <v>0</v>
      </c>
      <c r="AI4840" s="10">
        <f t="shared" si="5"/>
        <v>0</v>
      </c>
      <c r="AJ4840" s="9">
        <f>ROUNDUP(SUM(VLOOKUP(F4840,'Pontuação 3.0'!A$2:B$11,2,FALSE),VLOOKUP(E4840,'Pontuação 3.0'!C$2:D$11,2,FALSE),VLOOKUP(H4840,'Pontuação 3.0'!I$2:J$11,2,FALSE),VLOOKUP(J4840,'Pontuação 3.0'!G$2:H$11,2,FALSE),VLOOKUP(G4840,'Pontuação 3.0'!E$2:F$11,2,FALSE),VLOOKUP(K4840,'Pontuação 3.0'!K$2:L$11,2,FALSE),VLOOKUP(L4840,'Pontuação 3.0'!M$2:N$13,2,FALSE)),0)</f>
        <v>2075</v>
      </c>
      <c r="AK4840" s="9">
        <f t="shared" si="6"/>
        <v>208</v>
      </c>
      <c r="AL4840" s="9" t="str">
        <f t="array" ref="AL4840">IFERROR(INDEX('Pontuação 3.0'!G$13:G$191, MATCH(AK4840, 'Pontuação 3.0'!F$13:F$191, 0)), "Faixa Indefinida")</f>
        <v>C</v>
      </c>
      <c r="AM4840" s="9">
        <f t="shared" si="7"/>
        <v>0</v>
      </c>
      <c r="AN4840" s="9">
        <f t="shared" si="8"/>
        <v>0</v>
      </c>
      <c r="AO4840" s="9">
        <f t="shared" si="9"/>
        <v>1</v>
      </c>
      <c r="AP4840" s="9">
        <f t="shared" si="10"/>
        <v>0</v>
      </c>
      <c r="AQ4840" s="8"/>
    </row>
    <row r="4841" ht="15.75" customHeight="1">
      <c r="A4841" s="7">
        <v>45684.0</v>
      </c>
      <c r="B4841" s="8" t="s">
        <v>10941</v>
      </c>
      <c r="C4841" s="8" t="s">
        <v>10942</v>
      </c>
      <c r="D4841" s="11">
        <v>1.9996518026E10</v>
      </c>
      <c r="E4841" s="8" t="s">
        <v>11833</v>
      </c>
      <c r="F4841" s="8" t="s">
        <v>11863</v>
      </c>
      <c r="G4841" s="8" t="s">
        <v>11843</v>
      </c>
      <c r="H4841" s="8" t="s">
        <v>11856</v>
      </c>
      <c r="I4841" s="8" t="s">
        <v>11837</v>
      </c>
      <c r="J4841" s="8" t="s">
        <v>11846</v>
      </c>
      <c r="K4841" s="8" t="s">
        <v>11837</v>
      </c>
      <c r="L4841" s="8" t="s">
        <v>11851</v>
      </c>
      <c r="M4841" s="8" t="s">
        <v>11849</v>
      </c>
      <c r="N4841" s="12" t="s">
        <v>11</v>
      </c>
      <c r="O4841" s="12" t="s">
        <v>13</v>
      </c>
      <c r="P4841" s="12" t="s">
        <v>37</v>
      </c>
      <c r="Q4841" s="12" t="s">
        <v>15</v>
      </c>
      <c r="R4841" s="12" t="s">
        <v>20</v>
      </c>
      <c r="S4841" s="8"/>
      <c r="T4841" s="8"/>
      <c r="U4841" s="8"/>
      <c r="V4841" s="8"/>
      <c r="W4841" s="8"/>
      <c r="X4841" s="8"/>
      <c r="Y4841" s="8"/>
      <c r="Z4841" s="8"/>
      <c r="AA4841" s="8"/>
      <c r="AB4841" s="8"/>
      <c r="AC4841" s="9">
        <f>ROUNDUP(SUM(VLOOKUP(F4841,'Pontuação'!A$2:B$11,2,FALSE),VLOOKUP(E4841,'Pontuação'!C$2:D$11,2,FALSE),VLOOKUP(H4841,'Pontuação'!I$2:J$11,2,FALSE),VLOOKUP(J4841,'Pontuação'!G$2:H$11,2,FALSE),VLOOKUP(L4841,'Pontuação'!M$2:N$13,2,FALSE)),0)</f>
        <v>1410</v>
      </c>
      <c r="AD4841" s="10">
        <f t="shared" si="1"/>
        <v>141</v>
      </c>
      <c r="AE4841" s="10" t="str">
        <f t="array" ref="AE4841">IFERROR(INDEX('Pontuação'!G$13:G$101, MATCH(AD4841, 'Pontuação'!F$13:F$101, 0)), "Faixa Indefinida")</f>
        <v>D</v>
      </c>
      <c r="AF4841" s="10">
        <f t="shared" si="2"/>
        <v>0</v>
      </c>
      <c r="AG4841" s="10">
        <f t="shared" si="3"/>
        <v>0</v>
      </c>
      <c r="AH4841" s="10">
        <f t="shared" si="4"/>
        <v>0</v>
      </c>
      <c r="AI4841" s="10">
        <f t="shared" si="5"/>
        <v>1</v>
      </c>
      <c r="AJ4841" s="9">
        <f>ROUNDUP(SUM(VLOOKUP(F4841,'Pontuação 3.0'!A$2:B$11,2,FALSE),VLOOKUP(E4841,'Pontuação 3.0'!C$2:D$11,2,FALSE),VLOOKUP(H4841,'Pontuação 3.0'!I$2:J$11,2,FALSE),VLOOKUP(J4841,'Pontuação 3.0'!G$2:H$11,2,FALSE),VLOOKUP(G4841,'Pontuação 3.0'!E$2:F$11,2,FALSE),VLOOKUP(K4841,'Pontuação 3.0'!K$2:L$11,2,FALSE),VLOOKUP(L4841,'Pontuação 3.0'!M$2:N$13,2,FALSE)),0)</f>
        <v>1752</v>
      </c>
      <c r="AK4841" s="9">
        <f t="shared" si="6"/>
        <v>175</v>
      </c>
      <c r="AL4841" s="9" t="str">
        <f t="array" ref="AL4841">IFERROR(INDEX('Pontuação 3.0'!G$13:G$191, MATCH(AK4841, 'Pontuação 3.0'!F$13:F$191, 0)), "Faixa Indefinida")</f>
        <v>D</v>
      </c>
      <c r="AM4841" s="9">
        <f t="shared" si="7"/>
        <v>0</v>
      </c>
      <c r="AN4841" s="9">
        <f t="shared" si="8"/>
        <v>0</v>
      </c>
      <c r="AO4841" s="9">
        <f t="shared" si="9"/>
        <v>0</v>
      </c>
      <c r="AP4841" s="9">
        <f t="shared" si="10"/>
        <v>1</v>
      </c>
      <c r="AQ4841" s="8"/>
    </row>
    <row r="4842" ht="15.75" customHeight="1">
      <c r="A4842" s="7">
        <v>45684.0</v>
      </c>
      <c r="B4842" s="8" t="s">
        <v>10943</v>
      </c>
      <c r="C4842" s="8" t="s">
        <v>10944</v>
      </c>
      <c r="D4842" s="11">
        <v>4.898878868E10</v>
      </c>
      <c r="E4842" s="8" t="s">
        <v>11833</v>
      </c>
      <c r="F4842" s="8" t="s">
        <v>11834</v>
      </c>
      <c r="G4842" s="8" t="s">
        <v>11843</v>
      </c>
      <c r="H4842" s="8" t="s">
        <v>11844</v>
      </c>
      <c r="I4842" s="8" t="s">
        <v>11845</v>
      </c>
      <c r="J4842" s="8" t="s">
        <v>11852</v>
      </c>
      <c r="K4842" s="8" t="s">
        <v>11839</v>
      </c>
      <c r="L4842" s="8" t="s">
        <v>11870</v>
      </c>
      <c r="M4842" s="8" t="s">
        <v>11849</v>
      </c>
      <c r="N4842" s="12" t="s">
        <v>11</v>
      </c>
      <c r="O4842" s="12" t="s">
        <v>13</v>
      </c>
      <c r="P4842" s="12" t="s">
        <v>31</v>
      </c>
      <c r="Q4842" s="12" t="s">
        <v>15</v>
      </c>
      <c r="R4842" s="12" t="s">
        <v>20</v>
      </c>
      <c r="S4842" s="8"/>
      <c r="T4842" s="8"/>
      <c r="U4842" s="8"/>
      <c r="V4842" s="8"/>
      <c r="W4842" s="8"/>
      <c r="X4842" s="8"/>
      <c r="Y4842" s="8"/>
      <c r="Z4842" s="8"/>
      <c r="AA4842" s="8"/>
      <c r="AB4842" s="8"/>
      <c r="AC4842" s="9">
        <f>ROUNDUP(SUM(VLOOKUP(F4842,'Pontuação'!A$2:B$11,2,FALSE),VLOOKUP(E4842,'Pontuação'!C$2:D$11,2,FALSE),VLOOKUP(H4842,'Pontuação'!I$2:J$11,2,FALSE),VLOOKUP(J4842,'Pontuação'!G$2:H$11,2,FALSE),VLOOKUP(L4842,'Pontuação'!M$2:N$13,2,FALSE)),0)</f>
        <v>1758</v>
      </c>
      <c r="AD4842" s="10">
        <f t="shared" si="1"/>
        <v>176</v>
      </c>
      <c r="AE4842" s="10" t="str">
        <f t="array" ref="AE4842">IFERROR(INDEX('Pontuação'!G$13:G$101, MATCH(AD4842, 'Pontuação'!F$13:F$101, 0)), "Faixa Indefinida")</f>
        <v>B</v>
      </c>
      <c r="AF4842" s="10">
        <f t="shared" si="2"/>
        <v>0</v>
      </c>
      <c r="AG4842" s="10">
        <f t="shared" si="3"/>
        <v>1</v>
      </c>
      <c r="AH4842" s="10">
        <f t="shared" si="4"/>
        <v>0</v>
      </c>
      <c r="AI4842" s="10">
        <f t="shared" si="5"/>
        <v>0</v>
      </c>
      <c r="AJ4842" s="9">
        <f>ROUNDUP(SUM(VLOOKUP(F4842,'Pontuação 3.0'!A$2:B$11,2,FALSE),VLOOKUP(E4842,'Pontuação 3.0'!C$2:D$11,2,FALSE),VLOOKUP(H4842,'Pontuação 3.0'!I$2:J$11,2,FALSE),VLOOKUP(J4842,'Pontuação 3.0'!G$2:H$11,2,FALSE),VLOOKUP(G4842,'Pontuação 3.0'!E$2:F$11,2,FALSE),VLOOKUP(K4842,'Pontuação 3.0'!K$2:L$11,2,FALSE),VLOOKUP(L4842,'Pontuação 3.0'!M$2:N$13,2,FALSE)),0)</f>
        <v>2683</v>
      </c>
      <c r="AK4842" s="9">
        <f t="shared" si="6"/>
        <v>268</v>
      </c>
      <c r="AL4842" s="9" t="str">
        <f t="array" ref="AL4842">IFERROR(INDEX('Pontuação 3.0'!G$13:G$191, MATCH(AK4842, 'Pontuação 3.0'!F$13:F$191, 0)), "Faixa Indefinida")</f>
        <v>A</v>
      </c>
      <c r="AM4842" s="9">
        <f t="shared" si="7"/>
        <v>1</v>
      </c>
      <c r="AN4842" s="9">
        <f t="shared" si="8"/>
        <v>0</v>
      </c>
      <c r="AO4842" s="9">
        <f t="shared" si="9"/>
        <v>0</v>
      </c>
      <c r="AP4842" s="9">
        <f t="shared" si="10"/>
        <v>0</v>
      </c>
      <c r="AQ4842" s="8"/>
    </row>
    <row r="4843" ht="15.75" customHeight="1">
      <c r="A4843" s="7">
        <v>45684.0</v>
      </c>
      <c r="B4843" s="8" t="s">
        <v>10945</v>
      </c>
      <c r="C4843" s="8" t="s">
        <v>10946</v>
      </c>
      <c r="D4843" s="11">
        <v>6.2992572044E10</v>
      </c>
      <c r="E4843" s="8" t="s">
        <v>11833</v>
      </c>
      <c r="F4843" s="8" t="s">
        <v>11834</v>
      </c>
      <c r="G4843" s="8" t="s">
        <v>11843</v>
      </c>
      <c r="H4843" s="8" t="s">
        <v>11850</v>
      </c>
      <c r="I4843" s="8" t="s">
        <v>11837</v>
      </c>
      <c r="J4843" s="8" t="s">
        <v>11846</v>
      </c>
      <c r="K4843" s="8" t="s">
        <v>11837</v>
      </c>
      <c r="L4843" s="8" t="s">
        <v>11851</v>
      </c>
      <c r="M4843" s="8" t="s">
        <v>11859</v>
      </c>
      <c r="N4843" s="12" t="s">
        <v>11</v>
      </c>
      <c r="O4843" s="12" t="s">
        <v>13</v>
      </c>
      <c r="P4843" s="12" t="s">
        <v>37</v>
      </c>
      <c r="Q4843" s="12" t="s">
        <v>116</v>
      </c>
      <c r="R4843" s="12" t="s">
        <v>20</v>
      </c>
      <c r="S4843" s="8"/>
      <c r="T4843" s="8"/>
      <c r="U4843" s="8"/>
      <c r="V4843" s="8"/>
      <c r="W4843" s="8"/>
      <c r="X4843" s="8"/>
      <c r="Y4843" s="8"/>
      <c r="Z4843" s="8"/>
      <c r="AA4843" s="8"/>
      <c r="AB4843" s="8"/>
      <c r="AC4843" s="9">
        <f>ROUNDUP(SUM(VLOOKUP(F4843,'Pontuação'!A$2:B$11,2,FALSE),VLOOKUP(E4843,'Pontuação'!C$2:D$11,2,FALSE),VLOOKUP(H4843,'Pontuação'!I$2:J$11,2,FALSE),VLOOKUP(J4843,'Pontuação'!G$2:H$11,2,FALSE),VLOOKUP(L4843,'Pontuação'!M$2:N$13,2,FALSE)),0)</f>
        <v>1541</v>
      </c>
      <c r="AD4843" s="10">
        <f t="shared" si="1"/>
        <v>154</v>
      </c>
      <c r="AE4843" s="10" t="str">
        <f t="array" ref="AE4843">IFERROR(INDEX('Pontuação'!G$13:G$101, MATCH(AD4843, 'Pontuação'!F$13:F$101, 0)), "Faixa Indefinida")</f>
        <v>C</v>
      </c>
      <c r="AF4843" s="10">
        <f t="shared" si="2"/>
        <v>0</v>
      </c>
      <c r="AG4843" s="10">
        <f t="shared" si="3"/>
        <v>0</v>
      </c>
      <c r="AH4843" s="10">
        <f t="shared" si="4"/>
        <v>1</v>
      </c>
      <c r="AI4843" s="10">
        <f t="shared" si="5"/>
        <v>0</v>
      </c>
      <c r="AJ4843" s="9">
        <f>ROUNDUP(SUM(VLOOKUP(F4843,'Pontuação 3.0'!A$2:B$11,2,FALSE),VLOOKUP(E4843,'Pontuação 3.0'!C$2:D$11,2,FALSE),VLOOKUP(H4843,'Pontuação 3.0'!I$2:J$11,2,FALSE),VLOOKUP(J4843,'Pontuação 3.0'!G$2:H$11,2,FALSE),VLOOKUP(G4843,'Pontuação 3.0'!E$2:F$11,2,FALSE),VLOOKUP(K4843,'Pontuação 3.0'!K$2:L$11,2,FALSE),VLOOKUP(L4843,'Pontuação 3.0'!M$2:N$13,2,FALSE)),0)</f>
        <v>1989</v>
      </c>
      <c r="AK4843" s="9">
        <f t="shared" si="6"/>
        <v>199</v>
      </c>
      <c r="AL4843" s="9" t="str">
        <f t="array" ref="AL4843">IFERROR(INDEX('Pontuação 3.0'!G$13:G$191, MATCH(AK4843, 'Pontuação 3.0'!F$13:F$191, 0)), "Faixa Indefinida")</f>
        <v>C</v>
      </c>
      <c r="AM4843" s="9">
        <f t="shared" si="7"/>
        <v>0</v>
      </c>
      <c r="AN4843" s="9">
        <f t="shared" si="8"/>
        <v>0</v>
      </c>
      <c r="AO4843" s="9">
        <f t="shared" si="9"/>
        <v>1</v>
      </c>
      <c r="AP4843" s="9">
        <f t="shared" si="10"/>
        <v>0</v>
      </c>
      <c r="AQ4843" s="8"/>
    </row>
    <row r="4844" ht="15.75" customHeight="1">
      <c r="A4844" s="7">
        <v>45684.0</v>
      </c>
      <c r="B4844" s="8" t="s">
        <v>10948</v>
      </c>
      <c r="C4844" s="8" t="s">
        <v>10949</v>
      </c>
      <c r="D4844" s="8" t="s">
        <v>10950</v>
      </c>
      <c r="E4844" s="8" t="s">
        <v>11833</v>
      </c>
      <c r="F4844" s="8" t="s">
        <v>11861</v>
      </c>
      <c r="G4844" s="8" t="s">
        <v>11855</v>
      </c>
      <c r="H4844" s="8" t="s">
        <v>11856</v>
      </c>
      <c r="I4844" s="8" t="s">
        <v>11837</v>
      </c>
      <c r="J4844" s="8" t="s">
        <v>11866</v>
      </c>
      <c r="K4844" s="8" t="s">
        <v>11837</v>
      </c>
      <c r="L4844" s="8" t="s">
        <v>11847</v>
      </c>
      <c r="M4844" s="8" t="s">
        <v>11853</v>
      </c>
      <c r="N4844" s="12" t="s">
        <v>11</v>
      </c>
      <c r="O4844" s="12" t="s">
        <v>13</v>
      </c>
      <c r="P4844" s="12" t="s">
        <v>37</v>
      </c>
      <c r="Q4844" s="12" t="s">
        <v>65</v>
      </c>
      <c r="R4844" s="12" t="s">
        <v>20</v>
      </c>
      <c r="S4844" s="8"/>
      <c r="T4844" s="8"/>
      <c r="U4844" s="8"/>
      <c r="V4844" s="8"/>
      <c r="W4844" s="8"/>
      <c r="X4844" s="8"/>
      <c r="Y4844" s="8"/>
      <c r="Z4844" s="8"/>
      <c r="AA4844" s="8"/>
      <c r="AB4844" s="8"/>
      <c r="AC4844" s="9">
        <f>ROUNDUP(SUM(VLOOKUP(F4844,'Pontuação'!A$2:B$11,2,FALSE),VLOOKUP(E4844,'Pontuação'!C$2:D$11,2,FALSE),VLOOKUP(H4844,'Pontuação'!I$2:J$11,2,FALSE),VLOOKUP(J4844,'Pontuação'!G$2:H$11,2,FALSE),VLOOKUP(L4844,'Pontuação'!M$2:N$13,2,FALSE)),0)</f>
        <v>1604</v>
      </c>
      <c r="AD4844" s="10">
        <f t="shared" si="1"/>
        <v>160</v>
      </c>
      <c r="AE4844" s="10" t="str">
        <f t="array" ref="AE4844">IFERROR(INDEX('Pontuação'!G$13:G$101, MATCH(AD4844, 'Pontuação'!F$13:F$101, 0)), "Faixa Indefinida")</f>
        <v>C</v>
      </c>
      <c r="AF4844" s="10">
        <f t="shared" si="2"/>
        <v>0</v>
      </c>
      <c r="AG4844" s="10">
        <f t="shared" si="3"/>
        <v>0</v>
      </c>
      <c r="AH4844" s="10">
        <f t="shared" si="4"/>
        <v>1</v>
      </c>
      <c r="AI4844" s="10">
        <f t="shared" si="5"/>
        <v>0</v>
      </c>
      <c r="AJ4844" s="9">
        <f>ROUNDUP(SUM(VLOOKUP(F4844,'Pontuação 3.0'!A$2:B$11,2,FALSE),VLOOKUP(E4844,'Pontuação 3.0'!C$2:D$11,2,FALSE),VLOOKUP(H4844,'Pontuação 3.0'!I$2:J$11,2,FALSE),VLOOKUP(J4844,'Pontuação 3.0'!G$2:H$11,2,FALSE),VLOOKUP(G4844,'Pontuação 3.0'!E$2:F$11,2,FALSE),VLOOKUP(K4844,'Pontuação 3.0'!K$2:L$11,2,FALSE),VLOOKUP(L4844,'Pontuação 3.0'!M$2:N$13,2,FALSE)),0)</f>
        <v>1828</v>
      </c>
      <c r="AK4844" s="9">
        <f t="shared" si="6"/>
        <v>183</v>
      </c>
      <c r="AL4844" s="9" t="str">
        <f t="array" ref="AL4844">IFERROR(INDEX('Pontuação 3.0'!G$13:G$191, MATCH(AK4844, 'Pontuação 3.0'!F$13:F$191, 0)), "Faixa Indefinida")</f>
        <v>D</v>
      </c>
      <c r="AM4844" s="9">
        <f t="shared" si="7"/>
        <v>0</v>
      </c>
      <c r="AN4844" s="9">
        <f t="shared" si="8"/>
        <v>0</v>
      </c>
      <c r="AO4844" s="9">
        <f t="shared" si="9"/>
        <v>0</v>
      </c>
      <c r="AP4844" s="9">
        <f t="shared" si="10"/>
        <v>1</v>
      </c>
      <c r="AQ4844" s="8"/>
    </row>
    <row r="4845" ht="15.75" customHeight="1">
      <c r="A4845" s="7">
        <v>45684.0</v>
      </c>
      <c r="B4845" s="8" t="s">
        <v>10951</v>
      </c>
      <c r="C4845" s="8" t="s">
        <v>10952</v>
      </c>
      <c r="D4845" s="13" t="s">
        <v>12158</v>
      </c>
      <c r="E4845" s="8" t="s">
        <v>11833</v>
      </c>
      <c r="F4845" s="8" t="s">
        <v>11842</v>
      </c>
      <c r="G4845" s="8" t="s">
        <v>11843</v>
      </c>
      <c r="H4845" s="8" t="s">
        <v>11844</v>
      </c>
      <c r="I4845" s="8" t="s">
        <v>11837</v>
      </c>
      <c r="J4845" s="8" t="s">
        <v>11852</v>
      </c>
      <c r="K4845" s="8" t="s">
        <v>11837</v>
      </c>
      <c r="L4845" s="8" t="s">
        <v>11847</v>
      </c>
      <c r="M4845" s="8" t="s">
        <v>11853</v>
      </c>
      <c r="N4845" s="12" t="s">
        <v>11</v>
      </c>
      <c r="O4845" s="12" t="s">
        <v>13</v>
      </c>
      <c r="P4845" s="12" t="s">
        <v>31</v>
      </c>
      <c r="Q4845" s="12" t="s">
        <v>15</v>
      </c>
      <c r="R4845" s="12" t="s">
        <v>20</v>
      </c>
      <c r="S4845" s="8"/>
      <c r="T4845" s="8"/>
      <c r="U4845" s="8"/>
      <c r="V4845" s="8"/>
      <c r="W4845" s="8"/>
      <c r="X4845" s="8"/>
      <c r="Y4845" s="8"/>
      <c r="Z4845" s="8"/>
      <c r="AA4845" s="8"/>
      <c r="AB4845" s="8"/>
      <c r="AC4845" s="9">
        <f>ROUNDUP(SUM(VLOOKUP(F4845,'Pontuação'!A$2:B$11,2,FALSE),VLOOKUP(E4845,'Pontuação'!C$2:D$11,2,FALSE),VLOOKUP(H4845,'Pontuação'!I$2:J$11,2,FALSE),VLOOKUP(J4845,'Pontuação'!G$2:H$11,2,FALSE),VLOOKUP(L4845,'Pontuação'!M$2:N$13,2,FALSE)),0)</f>
        <v>1832</v>
      </c>
      <c r="AD4845" s="10">
        <f t="shared" si="1"/>
        <v>183</v>
      </c>
      <c r="AE4845" s="10" t="str">
        <f t="array" ref="AE4845">IFERROR(INDEX('Pontuação'!G$13:G$101, MATCH(AD4845, 'Pontuação'!F$13:F$101, 0)), "Faixa Indefinida")</f>
        <v>B</v>
      </c>
      <c r="AF4845" s="10">
        <f t="shared" si="2"/>
        <v>0</v>
      </c>
      <c r="AG4845" s="10">
        <f t="shared" si="3"/>
        <v>1</v>
      </c>
      <c r="AH4845" s="10">
        <f t="shared" si="4"/>
        <v>0</v>
      </c>
      <c r="AI4845" s="10">
        <f t="shared" si="5"/>
        <v>0</v>
      </c>
      <c r="AJ4845" s="9">
        <f>ROUNDUP(SUM(VLOOKUP(F4845,'Pontuação 3.0'!A$2:B$11,2,FALSE),VLOOKUP(E4845,'Pontuação 3.0'!C$2:D$11,2,FALSE),VLOOKUP(H4845,'Pontuação 3.0'!I$2:J$11,2,FALSE),VLOOKUP(J4845,'Pontuação 3.0'!G$2:H$11,2,FALSE),VLOOKUP(G4845,'Pontuação 3.0'!E$2:F$11,2,FALSE),VLOOKUP(K4845,'Pontuação 3.0'!K$2:L$11,2,FALSE),VLOOKUP(L4845,'Pontuação 3.0'!M$2:N$13,2,FALSE)),0)</f>
        <v>2447</v>
      </c>
      <c r="AK4845" s="9">
        <f t="shared" si="6"/>
        <v>245</v>
      </c>
      <c r="AL4845" s="9" t="str">
        <f t="array" ref="AL4845">IFERROR(INDEX('Pontuação 3.0'!G$13:G$191, MATCH(AK4845, 'Pontuação 3.0'!F$13:F$191, 0)), "Faixa Indefinida")</f>
        <v>A</v>
      </c>
      <c r="AM4845" s="9">
        <f t="shared" si="7"/>
        <v>1</v>
      </c>
      <c r="AN4845" s="9">
        <f t="shared" si="8"/>
        <v>0</v>
      </c>
      <c r="AO4845" s="9">
        <f t="shared" si="9"/>
        <v>0</v>
      </c>
      <c r="AP4845" s="9">
        <f t="shared" si="10"/>
        <v>0</v>
      </c>
      <c r="AQ4845" s="8"/>
    </row>
    <row r="4846" ht="15.75" customHeight="1">
      <c r="A4846" s="7">
        <v>45684.0</v>
      </c>
      <c r="B4846" s="8" t="s">
        <v>10953</v>
      </c>
      <c r="C4846" s="8" t="s">
        <v>10954</v>
      </c>
      <c r="D4846" s="8" t="s">
        <v>10955</v>
      </c>
      <c r="E4846" s="8" t="s">
        <v>11833</v>
      </c>
      <c r="F4846" s="8" t="s">
        <v>11842</v>
      </c>
      <c r="G4846" s="8" t="s">
        <v>11843</v>
      </c>
      <c r="H4846" s="8" t="s">
        <v>11850</v>
      </c>
      <c r="I4846" s="8" t="s">
        <v>11837</v>
      </c>
      <c r="J4846" s="8" t="s">
        <v>11846</v>
      </c>
      <c r="K4846" s="8" t="s">
        <v>11839</v>
      </c>
      <c r="L4846" s="8" t="s">
        <v>11847</v>
      </c>
      <c r="M4846" s="8" t="s">
        <v>11849</v>
      </c>
      <c r="N4846" s="12" t="s">
        <v>11</v>
      </c>
      <c r="O4846" s="12" t="s">
        <v>13</v>
      </c>
      <c r="P4846" s="12" t="s">
        <v>37</v>
      </c>
      <c r="Q4846" s="12" t="s">
        <v>15</v>
      </c>
      <c r="R4846" s="12" t="s">
        <v>20</v>
      </c>
      <c r="S4846" s="8"/>
      <c r="T4846" s="8"/>
      <c r="U4846" s="8"/>
      <c r="V4846" s="8"/>
      <c r="W4846" s="8"/>
      <c r="X4846" s="8"/>
      <c r="Y4846" s="8"/>
      <c r="Z4846" s="8"/>
      <c r="AA4846" s="8"/>
      <c r="AB4846" s="8"/>
      <c r="AC4846" s="9">
        <f>ROUNDUP(SUM(VLOOKUP(F4846,'Pontuação'!A$2:B$11,2,FALSE),VLOOKUP(E4846,'Pontuação'!C$2:D$11,2,FALSE),VLOOKUP(H4846,'Pontuação'!I$2:J$11,2,FALSE),VLOOKUP(J4846,'Pontuação'!G$2:H$11,2,FALSE),VLOOKUP(L4846,'Pontuação'!M$2:N$13,2,FALSE)),0)</f>
        <v>1685</v>
      </c>
      <c r="AD4846" s="10">
        <f t="shared" si="1"/>
        <v>169</v>
      </c>
      <c r="AE4846" s="10" t="str">
        <f t="array" ref="AE4846">IFERROR(INDEX('Pontuação'!G$13:G$101, MATCH(AD4846, 'Pontuação'!F$13:F$101, 0)), "Faixa Indefinida")</f>
        <v>B</v>
      </c>
      <c r="AF4846" s="10">
        <f t="shared" si="2"/>
        <v>0</v>
      </c>
      <c r="AG4846" s="10">
        <f t="shared" si="3"/>
        <v>1</v>
      </c>
      <c r="AH4846" s="10">
        <f t="shared" si="4"/>
        <v>0</v>
      </c>
      <c r="AI4846" s="10">
        <f t="shared" si="5"/>
        <v>0</v>
      </c>
      <c r="AJ4846" s="9">
        <f>ROUNDUP(SUM(VLOOKUP(F4846,'Pontuação 3.0'!A$2:B$11,2,FALSE),VLOOKUP(E4846,'Pontuação 3.0'!C$2:D$11,2,FALSE),VLOOKUP(H4846,'Pontuação 3.0'!I$2:J$11,2,FALSE),VLOOKUP(J4846,'Pontuação 3.0'!G$2:H$11,2,FALSE),VLOOKUP(G4846,'Pontuação 3.0'!E$2:F$11,2,FALSE),VLOOKUP(K4846,'Pontuação 3.0'!K$2:L$11,2,FALSE),VLOOKUP(L4846,'Pontuação 3.0'!M$2:N$13,2,FALSE)),0)</f>
        <v>2469</v>
      </c>
      <c r="AK4846" s="9">
        <f t="shared" si="6"/>
        <v>247</v>
      </c>
      <c r="AL4846" s="9" t="str">
        <f t="array" ref="AL4846">IFERROR(INDEX('Pontuação 3.0'!G$13:G$191, MATCH(AK4846, 'Pontuação 3.0'!F$13:F$191, 0)), "Faixa Indefinida")</f>
        <v>A</v>
      </c>
      <c r="AM4846" s="9">
        <f t="shared" si="7"/>
        <v>1</v>
      </c>
      <c r="AN4846" s="9">
        <f t="shared" si="8"/>
        <v>0</v>
      </c>
      <c r="AO4846" s="9">
        <f t="shared" si="9"/>
        <v>0</v>
      </c>
      <c r="AP4846" s="9">
        <f t="shared" si="10"/>
        <v>0</v>
      </c>
      <c r="AQ4846" s="8"/>
    </row>
    <row r="4847" ht="15.75" customHeight="1">
      <c r="A4847" s="7">
        <v>45684.0</v>
      </c>
      <c r="B4847" s="8" t="s">
        <v>10956</v>
      </c>
      <c r="C4847" s="8" t="s">
        <v>10957</v>
      </c>
      <c r="D4847" s="11">
        <v>9.8988130975E10</v>
      </c>
      <c r="E4847" s="8" t="s">
        <v>11833</v>
      </c>
      <c r="F4847" s="8" t="s">
        <v>11842</v>
      </c>
      <c r="G4847" s="8" t="s">
        <v>11843</v>
      </c>
      <c r="H4847" s="8" t="s">
        <v>11865</v>
      </c>
      <c r="I4847" s="8" t="s">
        <v>11837</v>
      </c>
      <c r="J4847" s="8" t="s">
        <v>11846</v>
      </c>
      <c r="K4847" s="8" t="s">
        <v>11837</v>
      </c>
      <c r="L4847" s="8" t="s">
        <v>11847</v>
      </c>
      <c r="M4847" s="8" t="s">
        <v>11849</v>
      </c>
      <c r="N4847" s="12" t="s">
        <v>11</v>
      </c>
      <c r="O4847" s="12" t="s">
        <v>13</v>
      </c>
      <c r="P4847" s="12" t="s">
        <v>12</v>
      </c>
      <c r="Q4847" s="12" t="s">
        <v>15</v>
      </c>
      <c r="R4847" s="12" t="s">
        <v>20</v>
      </c>
      <c r="S4847" s="8"/>
      <c r="T4847" s="8"/>
      <c r="U4847" s="8"/>
      <c r="V4847" s="8"/>
      <c r="W4847" s="8"/>
      <c r="X4847" s="8"/>
      <c r="Y4847" s="8"/>
      <c r="Z4847" s="8"/>
      <c r="AA4847" s="8"/>
      <c r="AB4847" s="8"/>
      <c r="AC4847" s="9">
        <f>ROUNDUP(SUM(VLOOKUP(F4847,'Pontuação'!A$2:B$11,2,FALSE),VLOOKUP(E4847,'Pontuação'!C$2:D$11,2,FALSE),VLOOKUP(H4847,'Pontuação'!I$2:J$11,2,FALSE),VLOOKUP(J4847,'Pontuação'!G$2:H$11,2,FALSE),VLOOKUP(L4847,'Pontuação'!M$2:N$13,2,FALSE)),0)</f>
        <v>1711</v>
      </c>
      <c r="AD4847" s="10">
        <f t="shared" si="1"/>
        <v>171</v>
      </c>
      <c r="AE4847" s="10" t="str">
        <f t="array" ref="AE4847">IFERROR(INDEX('Pontuação'!G$13:G$101, MATCH(AD4847, 'Pontuação'!F$13:F$101, 0)), "Faixa Indefinida")</f>
        <v>B</v>
      </c>
      <c r="AF4847" s="10">
        <f t="shared" si="2"/>
        <v>0</v>
      </c>
      <c r="AG4847" s="10">
        <f t="shared" si="3"/>
        <v>1</v>
      </c>
      <c r="AH4847" s="10">
        <f t="shared" si="4"/>
        <v>0</v>
      </c>
      <c r="AI4847" s="10">
        <f t="shared" si="5"/>
        <v>0</v>
      </c>
      <c r="AJ4847" s="9">
        <f>ROUNDUP(SUM(VLOOKUP(F4847,'Pontuação 3.0'!A$2:B$11,2,FALSE),VLOOKUP(E4847,'Pontuação 3.0'!C$2:D$11,2,FALSE),VLOOKUP(H4847,'Pontuação 3.0'!I$2:J$11,2,FALSE),VLOOKUP(J4847,'Pontuação 3.0'!G$2:H$11,2,FALSE),VLOOKUP(G4847,'Pontuação 3.0'!E$2:F$11,2,FALSE),VLOOKUP(K4847,'Pontuação 3.0'!K$2:L$11,2,FALSE),VLOOKUP(L4847,'Pontuação 3.0'!M$2:N$13,2,FALSE)),0)</f>
        <v>2144</v>
      </c>
      <c r="AK4847" s="9">
        <f t="shared" si="6"/>
        <v>214</v>
      </c>
      <c r="AL4847" s="9" t="str">
        <f t="array" ref="AL4847">IFERROR(INDEX('Pontuação 3.0'!G$13:G$191, MATCH(AK4847, 'Pontuação 3.0'!F$13:F$191, 0)), "Faixa Indefinida")</f>
        <v>B</v>
      </c>
      <c r="AM4847" s="9">
        <f t="shared" si="7"/>
        <v>0</v>
      </c>
      <c r="AN4847" s="9">
        <f t="shared" si="8"/>
        <v>1</v>
      </c>
      <c r="AO4847" s="9">
        <f t="shared" si="9"/>
        <v>0</v>
      </c>
      <c r="AP4847" s="9">
        <f t="shared" si="10"/>
        <v>0</v>
      </c>
      <c r="AQ4847" s="8"/>
    </row>
    <row r="4848" ht="15.75" customHeight="1">
      <c r="A4848" s="7">
        <v>45684.0</v>
      </c>
      <c r="B4848" s="8" t="s">
        <v>10958</v>
      </c>
      <c r="C4848" s="8" t="s">
        <v>10959</v>
      </c>
      <c r="D4848" s="11">
        <v>1.2992597957E10</v>
      </c>
      <c r="E4848" s="8" t="s">
        <v>11833</v>
      </c>
      <c r="F4848" s="8" t="s">
        <v>11842</v>
      </c>
      <c r="G4848" s="8" t="s">
        <v>11835</v>
      </c>
      <c r="H4848" s="8" t="s">
        <v>11850</v>
      </c>
      <c r="I4848" s="8" t="s">
        <v>11837</v>
      </c>
      <c r="J4848" s="8" t="s">
        <v>11846</v>
      </c>
      <c r="K4848" s="8" t="s">
        <v>11837</v>
      </c>
      <c r="L4848" s="8" t="s">
        <v>11851</v>
      </c>
      <c r="M4848" s="8" t="s">
        <v>11849</v>
      </c>
      <c r="N4848" s="12" t="s">
        <v>11</v>
      </c>
      <c r="O4848" s="12" t="s">
        <v>13</v>
      </c>
      <c r="P4848" s="12" t="s">
        <v>40</v>
      </c>
      <c r="Q4848" s="12" t="s">
        <v>15</v>
      </c>
      <c r="R4848" s="12" t="s">
        <v>20</v>
      </c>
      <c r="S4848" s="8"/>
      <c r="T4848" s="8"/>
      <c r="U4848" s="8"/>
      <c r="V4848" s="8"/>
      <c r="W4848" s="8"/>
      <c r="X4848" s="8"/>
      <c r="Y4848" s="8"/>
      <c r="Z4848" s="8"/>
      <c r="AA4848" s="8"/>
      <c r="AB4848" s="8"/>
      <c r="AC4848" s="9">
        <f>ROUNDUP(SUM(VLOOKUP(F4848,'Pontuação'!A$2:B$11,2,FALSE),VLOOKUP(E4848,'Pontuação'!C$2:D$11,2,FALSE),VLOOKUP(H4848,'Pontuação'!I$2:J$11,2,FALSE),VLOOKUP(J4848,'Pontuação'!G$2:H$11,2,FALSE),VLOOKUP(L4848,'Pontuação'!M$2:N$13,2,FALSE)),0)</f>
        <v>1553</v>
      </c>
      <c r="AD4848" s="10">
        <f t="shared" si="1"/>
        <v>155</v>
      </c>
      <c r="AE4848" s="10" t="str">
        <f t="array" ref="AE4848">IFERROR(INDEX('Pontuação'!G$13:G$101, MATCH(AD4848, 'Pontuação'!F$13:F$101, 0)), "Faixa Indefinida")</f>
        <v>C</v>
      </c>
      <c r="AF4848" s="10">
        <f t="shared" si="2"/>
        <v>0</v>
      </c>
      <c r="AG4848" s="10">
        <f t="shared" si="3"/>
        <v>0</v>
      </c>
      <c r="AH4848" s="10">
        <f t="shared" si="4"/>
        <v>1</v>
      </c>
      <c r="AI4848" s="10">
        <f t="shared" si="5"/>
        <v>0</v>
      </c>
      <c r="AJ4848" s="9">
        <f>ROUNDUP(SUM(VLOOKUP(F4848,'Pontuação 3.0'!A$2:B$11,2,FALSE),VLOOKUP(E4848,'Pontuação 3.0'!C$2:D$11,2,FALSE),VLOOKUP(H4848,'Pontuação 3.0'!I$2:J$11,2,FALSE),VLOOKUP(J4848,'Pontuação 3.0'!G$2:H$11,2,FALSE),VLOOKUP(G4848,'Pontuação 3.0'!E$2:F$11,2,FALSE),VLOOKUP(K4848,'Pontuação 3.0'!K$2:L$11,2,FALSE),VLOOKUP(L4848,'Pontuação 3.0'!M$2:N$13,2,FALSE)),0)</f>
        <v>1982</v>
      </c>
      <c r="AK4848" s="9">
        <f t="shared" si="6"/>
        <v>198</v>
      </c>
      <c r="AL4848" s="9" t="str">
        <f t="array" ref="AL4848">IFERROR(INDEX('Pontuação 3.0'!G$13:G$191, MATCH(AK4848, 'Pontuação 3.0'!F$13:F$191, 0)), "Faixa Indefinida")</f>
        <v>C</v>
      </c>
      <c r="AM4848" s="9">
        <f t="shared" si="7"/>
        <v>0</v>
      </c>
      <c r="AN4848" s="9">
        <f t="shared" si="8"/>
        <v>0</v>
      </c>
      <c r="AO4848" s="9">
        <f t="shared" si="9"/>
        <v>1</v>
      </c>
      <c r="AP4848" s="9">
        <f t="shared" si="10"/>
        <v>0</v>
      </c>
      <c r="AQ4848" s="8"/>
    </row>
    <row r="4849" ht="15.75" customHeight="1">
      <c r="A4849" s="7">
        <v>45684.0</v>
      </c>
      <c r="B4849" s="8" t="s">
        <v>10960</v>
      </c>
      <c r="C4849" s="8" t="s">
        <v>10961</v>
      </c>
      <c r="D4849" s="13" t="s">
        <v>12159</v>
      </c>
      <c r="E4849" s="8" t="s">
        <v>11833</v>
      </c>
      <c r="F4849" s="8" t="s">
        <v>11834</v>
      </c>
      <c r="G4849" s="8" t="s">
        <v>11843</v>
      </c>
      <c r="H4849" s="8" t="s">
        <v>11850</v>
      </c>
      <c r="I4849" s="8" t="s">
        <v>11837</v>
      </c>
      <c r="J4849" s="8" t="s">
        <v>11846</v>
      </c>
      <c r="K4849" s="8" t="s">
        <v>11837</v>
      </c>
      <c r="L4849" s="8" t="s">
        <v>11851</v>
      </c>
      <c r="M4849" s="8" t="s">
        <v>11849</v>
      </c>
      <c r="N4849" s="12" t="s">
        <v>11</v>
      </c>
      <c r="O4849" s="12" t="s">
        <v>13</v>
      </c>
      <c r="P4849" s="12" t="s">
        <v>23</v>
      </c>
      <c r="Q4849" s="12" t="s">
        <v>15</v>
      </c>
      <c r="R4849" s="12" t="s">
        <v>14</v>
      </c>
      <c r="S4849" s="8"/>
      <c r="T4849" s="8"/>
      <c r="U4849" s="8"/>
      <c r="V4849" s="8"/>
      <c r="W4849" s="8"/>
      <c r="X4849" s="8"/>
      <c r="Y4849" s="8"/>
      <c r="Z4849" s="8"/>
      <c r="AA4849" s="8"/>
      <c r="AB4849" s="8"/>
      <c r="AC4849" s="9">
        <f>ROUNDUP(SUM(VLOOKUP(F4849,'Pontuação'!A$2:B$11,2,FALSE),VLOOKUP(E4849,'Pontuação'!C$2:D$11,2,FALSE),VLOOKUP(H4849,'Pontuação'!I$2:J$11,2,FALSE),VLOOKUP(J4849,'Pontuação'!G$2:H$11,2,FALSE),VLOOKUP(L4849,'Pontuação'!M$2:N$13,2,FALSE)),0)</f>
        <v>1541</v>
      </c>
      <c r="AD4849" s="10">
        <f t="shared" si="1"/>
        <v>154</v>
      </c>
      <c r="AE4849" s="10" t="str">
        <f t="array" ref="AE4849">IFERROR(INDEX('Pontuação'!G$13:G$101, MATCH(AD4849, 'Pontuação'!F$13:F$101, 0)), "Faixa Indefinida")</f>
        <v>C</v>
      </c>
      <c r="AF4849" s="10">
        <f t="shared" si="2"/>
        <v>0</v>
      </c>
      <c r="AG4849" s="10">
        <f t="shared" si="3"/>
        <v>0</v>
      </c>
      <c r="AH4849" s="10">
        <f t="shared" si="4"/>
        <v>1</v>
      </c>
      <c r="AI4849" s="10">
        <f t="shared" si="5"/>
        <v>0</v>
      </c>
      <c r="AJ4849" s="9">
        <f>ROUNDUP(SUM(VLOOKUP(F4849,'Pontuação 3.0'!A$2:B$11,2,FALSE),VLOOKUP(E4849,'Pontuação 3.0'!C$2:D$11,2,FALSE),VLOOKUP(H4849,'Pontuação 3.0'!I$2:J$11,2,FALSE),VLOOKUP(J4849,'Pontuação 3.0'!G$2:H$11,2,FALSE),VLOOKUP(G4849,'Pontuação 3.0'!E$2:F$11,2,FALSE),VLOOKUP(K4849,'Pontuação 3.0'!K$2:L$11,2,FALSE),VLOOKUP(L4849,'Pontuação 3.0'!M$2:N$13,2,FALSE)),0)</f>
        <v>1989</v>
      </c>
      <c r="AK4849" s="9">
        <f t="shared" si="6"/>
        <v>199</v>
      </c>
      <c r="AL4849" s="9" t="str">
        <f t="array" ref="AL4849">IFERROR(INDEX('Pontuação 3.0'!G$13:G$191, MATCH(AK4849, 'Pontuação 3.0'!F$13:F$191, 0)), "Faixa Indefinida")</f>
        <v>C</v>
      </c>
      <c r="AM4849" s="9">
        <f t="shared" si="7"/>
        <v>0</v>
      </c>
      <c r="AN4849" s="9">
        <f t="shared" si="8"/>
        <v>0</v>
      </c>
      <c r="AO4849" s="9">
        <f t="shared" si="9"/>
        <v>1</v>
      </c>
      <c r="AP4849" s="9">
        <f t="shared" si="10"/>
        <v>0</v>
      </c>
      <c r="AQ4849" s="8"/>
    </row>
    <row r="4850" ht="15.75" customHeight="1">
      <c r="A4850" s="7">
        <v>45684.0</v>
      </c>
      <c r="B4850" s="8" t="s">
        <v>10964</v>
      </c>
      <c r="C4850" s="8" t="s">
        <v>10965</v>
      </c>
      <c r="D4850" s="11">
        <v>6.89961297E10</v>
      </c>
      <c r="E4850" s="8" t="s">
        <v>11833</v>
      </c>
      <c r="F4850" s="8" t="s">
        <v>11842</v>
      </c>
      <c r="G4850" s="8" t="s">
        <v>11843</v>
      </c>
      <c r="H4850" s="8" t="s">
        <v>11850</v>
      </c>
      <c r="I4850" s="8" t="s">
        <v>11837</v>
      </c>
      <c r="J4850" s="8" t="s">
        <v>11846</v>
      </c>
      <c r="K4850" s="8" t="s">
        <v>11837</v>
      </c>
      <c r="L4850" s="8" t="s">
        <v>11851</v>
      </c>
      <c r="M4850" s="8" t="s">
        <v>11859</v>
      </c>
      <c r="N4850" s="12" t="s">
        <v>11</v>
      </c>
      <c r="O4850" s="12" t="s">
        <v>13</v>
      </c>
      <c r="P4850" s="12" t="s">
        <v>49</v>
      </c>
      <c r="Q4850" s="12" t="s">
        <v>15</v>
      </c>
      <c r="R4850" s="12" t="s">
        <v>20</v>
      </c>
      <c r="S4850" s="8"/>
      <c r="T4850" s="8"/>
      <c r="U4850" s="8"/>
      <c r="V4850" s="8"/>
      <c r="W4850" s="8"/>
      <c r="X4850" s="8"/>
      <c r="Y4850" s="8"/>
      <c r="Z4850" s="8"/>
      <c r="AA4850" s="8"/>
      <c r="AB4850" s="8"/>
      <c r="AC4850" s="9">
        <f>ROUNDUP(SUM(VLOOKUP(F4850,'Pontuação'!A$2:B$11,2,FALSE),VLOOKUP(E4850,'Pontuação'!C$2:D$11,2,FALSE),VLOOKUP(H4850,'Pontuação'!I$2:J$11,2,FALSE),VLOOKUP(J4850,'Pontuação'!G$2:H$11,2,FALSE),VLOOKUP(L4850,'Pontuação'!M$2:N$13,2,FALSE)),0)</f>
        <v>1553</v>
      </c>
      <c r="AD4850" s="10">
        <f t="shared" si="1"/>
        <v>155</v>
      </c>
      <c r="AE4850" s="10" t="str">
        <f t="array" ref="AE4850">IFERROR(INDEX('Pontuação'!G$13:G$101, MATCH(AD4850, 'Pontuação'!F$13:F$101, 0)), "Faixa Indefinida")</f>
        <v>C</v>
      </c>
      <c r="AF4850" s="10">
        <f t="shared" si="2"/>
        <v>0</v>
      </c>
      <c r="AG4850" s="10">
        <f t="shared" si="3"/>
        <v>0</v>
      </c>
      <c r="AH4850" s="10">
        <f t="shared" si="4"/>
        <v>1</v>
      </c>
      <c r="AI4850" s="10">
        <f t="shared" si="5"/>
        <v>0</v>
      </c>
      <c r="AJ4850" s="9">
        <f>ROUNDUP(SUM(VLOOKUP(F4850,'Pontuação 3.0'!A$2:B$11,2,FALSE),VLOOKUP(E4850,'Pontuação 3.0'!C$2:D$11,2,FALSE),VLOOKUP(H4850,'Pontuação 3.0'!I$2:J$11,2,FALSE),VLOOKUP(J4850,'Pontuação 3.0'!G$2:H$11,2,FALSE),VLOOKUP(G4850,'Pontuação 3.0'!E$2:F$11,2,FALSE),VLOOKUP(K4850,'Pontuação 3.0'!K$2:L$11,2,FALSE),VLOOKUP(L4850,'Pontuação 3.0'!M$2:N$13,2,FALSE)),0)</f>
        <v>2122</v>
      </c>
      <c r="AK4850" s="9">
        <f t="shared" si="6"/>
        <v>212</v>
      </c>
      <c r="AL4850" s="9" t="str">
        <f t="array" ref="AL4850">IFERROR(INDEX('Pontuação 3.0'!G$13:G$191, MATCH(AK4850, 'Pontuação 3.0'!F$13:F$191, 0)), "Faixa Indefinida")</f>
        <v>C</v>
      </c>
      <c r="AM4850" s="9">
        <f t="shared" si="7"/>
        <v>0</v>
      </c>
      <c r="AN4850" s="9">
        <f t="shared" si="8"/>
        <v>0</v>
      </c>
      <c r="AO4850" s="9">
        <f t="shared" si="9"/>
        <v>1</v>
      </c>
      <c r="AP4850" s="9">
        <f t="shared" si="10"/>
        <v>0</v>
      </c>
      <c r="AQ4850" s="8"/>
    </row>
    <row r="4851" ht="15.75" customHeight="1">
      <c r="A4851" s="7">
        <v>45684.0</v>
      </c>
      <c r="B4851" s="8" t="s">
        <v>10962</v>
      </c>
      <c r="C4851" s="8" t="s">
        <v>10963</v>
      </c>
      <c r="D4851" s="11">
        <v>4.7988366831E10</v>
      </c>
      <c r="E4851" s="8" t="s">
        <v>11833</v>
      </c>
      <c r="F4851" s="8" t="s">
        <v>11842</v>
      </c>
      <c r="G4851" s="8" t="s">
        <v>11843</v>
      </c>
      <c r="H4851" s="8" t="s">
        <v>11856</v>
      </c>
      <c r="I4851" s="8" t="s">
        <v>11845</v>
      </c>
      <c r="J4851" s="8" t="s">
        <v>11866</v>
      </c>
      <c r="K4851" s="8" t="s">
        <v>11837</v>
      </c>
      <c r="L4851" s="8" t="s">
        <v>11847</v>
      </c>
      <c r="M4851" s="8" t="s">
        <v>11849</v>
      </c>
      <c r="N4851" s="12" t="s">
        <v>11</v>
      </c>
      <c r="O4851" s="12" t="s">
        <v>13</v>
      </c>
      <c r="P4851" s="12" t="s">
        <v>23</v>
      </c>
      <c r="Q4851" s="12" t="s">
        <v>882</v>
      </c>
      <c r="R4851" s="12" t="s">
        <v>20</v>
      </c>
      <c r="S4851" s="8"/>
      <c r="T4851" s="8"/>
      <c r="U4851" s="8"/>
      <c r="V4851" s="8"/>
      <c r="W4851" s="8"/>
      <c r="X4851" s="8"/>
      <c r="Y4851" s="8"/>
      <c r="Z4851" s="8"/>
      <c r="AA4851" s="8"/>
      <c r="AB4851" s="8"/>
      <c r="AC4851" s="9">
        <f>ROUNDUP(SUM(VLOOKUP(F4851,'Pontuação'!A$2:B$11,2,FALSE),VLOOKUP(E4851,'Pontuação'!C$2:D$11,2,FALSE),VLOOKUP(H4851,'Pontuação'!I$2:J$11,2,FALSE),VLOOKUP(J4851,'Pontuação'!G$2:H$11,2,FALSE),VLOOKUP(L4851,'Pontuação'!M$2:N$13,2,FALSE)),0)</f>
        <v>1849</v>
      </c>
      <c r="AD4851" s="10">
        <f t="shared" si="1"/>
        <v>185</v>
      </c>
      <c r="AE4851" s="10" t="str">
        <f t="array" ref="AE4851">IFERROR(INDEX('Pontuação'!G$13:G$101, MATCH(AD4851, 'Pontuação'!F$13:F$101, 0)), "Faixa Indefinida")</f>
        <v>A</v>
      </c>
      <c r="AF4851" s="10">
        <f t="shared" si="2"/>
        <v>1</v>
      </c>
      <c r="AG4851" s="10">
        <f t="shared" si="3"/>
        <v>0</v>
      </c>
      <c r="AH4851" s="10">
        <f t="shared" si="4"/>
        <v>0</v>
      </c>
      <c r="AI4851" s="10">
        <f t="shared" si="5"/>
        <v>0</v>
      </c>
      <c r="AJ4851" s="9">
        <f>ROUNDUP(SUM(VLOOKUP(F4851,'Pontuação 3.0'!A$2:B$11,2,FALSE),VLOOKUP(E4851,'Pontuação 3.0'!C$2:D$11,2,FALSE),VLOOKUP(H4851,'Pontuação 3.0'!I$2:J$11,2,FALSE),VLOOKUP(J4851,'Pontuação 3.0'!G$2:H$11,2,FALSE),VLOOKUP(G4851,'Pontuação 3.0'!E$2:F$11,2,FALSE),VLOOKUP(K4851,'Pontuação 3.0'!K$2:L$11,2,FALSE),VLOOKUP(L4851,'Pontuação 3.0'!M$2:N$13,2,FALSE)),0)</f>
        <v>2083</v>
      </c>
      <c r="AK4851" s="9">
        <f t="shared" si="6"/>
        <v>208</v>
      </c>
      <c r="AL4851" s="9" t="str">
        <f t="array" ref="AL4851">IFERROR(INDEX('Pontuação 3.0'!G$13:G$191, MATCH(AK4851, 'Pontuação 3.0'!F$13:F$191, 0)), "Faixa Indefinida")</f>
        <v>C</v>
      </c>
      <c r="AM4851" s="9">
        <f t="shared" si="7"/>
        <v>0</v>
      </c>
      <c r="AN4851" s="9">
        <f t="shared" si="8"/>
        <v>0</v>
      </c>
      <c r="AO4851" s="9">
        <f t="shared" si="9"/>
        <v>1</v>
      </c>
      <c r="AP4851" s="9">
        <f t="shared" si="10"/>
        <v>0</v>
      </c>
      <c r="AQ4851" s="8"/>
    </row>
    <row r="4852" ht="15.75" customHeight="1">
      <c r="A4852" s="7">
        <v>45684.0</v>
      </c>
      <c r="B4852" s="8" t="s">
        <v>10966</v>
      </c>
      <c r="C4852" s="8" t="s">
        <v>10967</v>
      </c>
      <c r="D4852" s="11">
        <v>6.6996913335E10</v>
      </c>
      <c r="E4852" s="8" t="s">
        <v>11833</v>
      </c>
      <c r="F4852" s="8" t="s">
        <v>11834</v>
      </c>
      <c r="G4852" s="8" t="s">
        <v>11835</v>
      </c>
      <c r="H4852" s="8" t="s">
        <v>11850</v>
      </c>
      <c r="I4852" s="8" t="s">
        <v>11845</v>
      </c>
      <c r="J4852" s="8" t="s">
        <v>11846</v>
      </c>
      <c r="K4852" s="8" t="s">
        <v>11837</v>
      </c>
      <c r="L4852" s="8" t="s">
        <v>11851</v>
      </c>
      <c r="M4852" s="8" t="s">
        <v>11859</v>
      </c>
      <c r="N4852" s="12" t="s">
        <v>11</v>
      </c>
      <c r="O4852" s="12" t="s">
        <v>13</v>
      </c>
      <c r="P4852" s="12" t="s">
        <v>123</v>
      </c>
      <c r="Q4852" s="12" t="s">
        <v>15</v>
      </c>
      <c r="R4852" s="12" t="s">
        <v>14</v>
      </c>
      <c r="S4852" s="8"/>
      <c r="T4852" s="8"/>
      <c r="U4852" s="8"/>
      <c r="V4852" s="8"/>
      <c r="W4852" s="8"/>
      <c r="X4852" s="8"/>
      <c r="Y4852" s="8"/>
      <c r="Z4852" s="8"/>
      <c r="AA4852" s="8"/>
      <c r="AB4852" s="8"/>
      <c r="AC4852" s="9">
        <f>ROUNDUP(SUM(VLOOKUP(F4852,'Pontuação'!A$2:B$11,2,FALSE),VLOOKUP(E4852,'Pontuação'!C$2:D$11,2,FALSE),VLOOKUP(H4852,'Pontuação'!I$2:J$11,2,FALSE),VLOOKUP(J4852,'Pontuação'!G$2:H$11,2,FALSE),VLOOKUP(L4852,'Pontuação'!M$2:N$13,2,FALSE)),0)</f>
        <v>1541</v>
      </c>
      <c r="AD4852" s="10">
        <f t="shared" si="1"/>
        <v>154</v>
      </c>
      <c r="AE4852" s="10" t="str">
        <f t="array" ref="AE4852">IFERROR(INDEX('Pontuação'!G$13:G$101, MATCH(AD4852, 'Pontuação'!F$13:F$101, 0)), "Faixa Indefinida")</f>
        <v>C</v>
      </c>
      <c r="AF4852" s="10">
        <f t="shared" si="2"/>
        <v>0</v>
      </c>
      <c r="AG4852" s="10">
        <f t="shared" si="3"/>
        <v>0</v>
      </c>
      <c r="AH4852" s="10">
        <f t="shared" si="4"/>
        <v>1</v>
      </c>
      <c r="AI4852" s="10">
        <f t="shared" si="5"/>
        <v>0</v>
      </c>
      <c r="AJ4852" s="9">
        <f>ROUNDUP(SUM(VLOOKUP(F4852,'Pontuação 3.0'!A$2:B$11,2,FALSE),VLOOKUP(E4852,'Pontuação 3.0'!C$2:D$11,2,FALSE),VLOOKUP(H4852,'Pontuação 3.0'!I$2:J$11,2,FALSE),VLOOKUP(J4852,'Pontuação 3.0'!G$2:H$11,2,FALSE),VLOOKUP(G4852,'Pontuação 3.0'!E$2:F$11,2,FALSE),VLOOKUP(K4852,'Pontuação 3.0'!K$2:L$11,2,FALSE),VLOOKUP(L4852,'Pontuação 3.0'!M$2:N$13,2,FALSE)),0)</f>
        <v>1849</v>
      </c>
      <c r="AK4852" s="9">
        <f t="shared" si="6"/>
        <v>185</v>
      </c>
      <c r="AL4852" s="9" t="str">
        <f t="array" ref="AL4852">IFERROR(INDEX('Pontuação 3.0'!G$13:G$191, MATCH(AK4852, 'Pontuação 3.0'!F$13:F$191, 0)), "Faixa Indefinida")</f>
        <v>D</v>
      </c>
      <c r="AM4852" s="9">
        <f t="shared" si="7"/>
        <v>0</v>
      </c>
      <c r="AN4852" s="9">
        <f t="shared" si="8"/>
        <v>0</v>
      </c>
      <c r="AO4852" s="9">
        <f t="shared" si="9"/>
        <v>0</v>
      </c>
      <c r="AP4852" s="9">
        <f t="shared" si="10"/>
        <v>1</v>
      </c>
      <c r="AQ4852" s="8"/>
    </row>
    <row r="4853" ht="15.75" customHeight="1">
      <c r="A4853" s="7">
        <v>45684.0</v>
      </c>
      <c r="B4853" s="8" t="s">
        <v>2319</v>
      </c>
      <c r="C4853" s="8" t="s">
        <v>10968</v>
      </c>
      <c r="D4853" s="11">
        <v>1.1991817103E10</v>
      </c>
      <c r="E4853" s="8" t="s">
        <v>11833</v>
      </c>
      <c r="F4853" s="8" t="s">
        <v>11854</v>
      </c>
      <c r="G4853" s="8" t="s">
        <v>11867</v>
      </c>
      <c r="H4853" s="8" t="s">
        <v>11856</v>
      </c>
      <c r="I4853" s="8" t="s">
        <v>11837</v>
      </c>
      <c r="J4853" s="8" t="s">
        <v>11852</v>
      </c>
      <c r="K4853" s="8" t="s">
        <v>11839</v>
      </c>
      <c r="L4853" s="8" t="s">
        <v>11847</v>
      </c>
      <c r="M4853" s="8" t="s">
        <v>11853</v>
      </c>
      <c r="N4853" s="8"/>
      <c r="O4853" s="8"/>
      <c r="P4853" s="8"/>
      <c r="Q4853" s="8"/>
      <c r="R4853" s="8"/>
      <c r="S4853" s="8"/>
      <c r="T4853" s="8"/>
      <c r="U4853" s="8"/>
      <c r="V4853" s="8"/>
      <c r="W4853" s="8"/>
      <c r="X4853" s="8"/>
      <c r="Y4853" s="8"/>
      <c r="Z4853" s="8"/>
      <c r="AA4853" s="8"/>
      <c r="AB4853" s="8"/>
      <c r="AC4853" s="9">
        <f>ROUNDUP(SUM(VLOOKUP(F4853,'Pontuação'!A$2:B$11,2,FALSE),VLOOKUP(E4853,'Pontuação'!C$2:D$11,2,FALSE),VLOOKUP(H4853,'Pontuação'!I$2:J$11,2,FALSE),VLOOKUP(J4853,'Pontuação'!G$2:H$11,2,FALSE),VLOOKUP(L4853,'Pontuação'!M$2:N$13,2,FALSE)),0)</f>
        <v>1681</v>
      </c>
      <c r="AD4853" s="10">
        <f t="shared" si="1"/>
        <v>168</v>
      </c>
      <c r="AE4853" s="10" t="str">
        <f t="array" ref="AE4853">IFERROR(INDEX('Pontuação'!G$13:G$101, MATCH(AD4853, 'Pontuação'!F$13:F$101, 0)), "Faixa Indefinida")</f>
        <v>B</v>
      </c>
      <c r="AF4853" s="10">
        <f t="shared" si="2"/>
        <v>0</v>
      </c>
      <c r="AG4853" s="10">
        <f t="shared" si="3"/>
        <v>1</v>
      </c>
      <c r="AH4853" s="10">
        <f t="shared" si="4"/>
        <v>0</v>
      </c>
      <c r="AI4853" s="10">
        <f t="shared" si="5"/>
        <v>0</v>
      </c>
      <c r="AJ4853" s="9">
        <f>ROUNDUP(SUM(VLOOKUP(F4853,'Pontuação 3.0'!A$2:B$11,2,FALSE),VLOOKUP(E4853,'Pontuação 3.0'!C$2:D$11,2,FALSE),VLOOKUP(H4853,'Pontuação 3.0'!I$2:J$11,2,FALSE),VLOOKUP(J4853,'Pontuação 3.0'!G$2:H$11,2,FALSE),VLOOKUP(G4853,'Pontuação 3.0'!E$2:F$11,2,FALSE),VLOOKUP(K4853,'Pontuação 3.0'!K$2:L$11,2,FALSE),VLOOKUP(L4853,'Pontuação 3.0'!M$2:N$13,2,FALSE)),0)</f>
        <v>2308</v>
      </c>
      <c r="AK4853" s="9">
        <f t="shared" si="6"/>
        <v>231</v>
      </c>
      <c r="AL4853" s="9" t="str">
        <f t="array" ref="AL4853">IFERROR(INDEX('Pontuação 3.0'!G$13:G$191, MATCH(AK4853, 'Pontuação 3.0'!F$13:F$191, 0)), "Faixa Indefinida")</f>
        <v>B</v>
      </c>
      <c r="AM4853" s="9">
        <f t="shared" si="7"/>
        <v>0</v>
      </c>
      <c r="AN4853" s="9">
        <f t="shared" si="8"/>
        <v>1</v>
      </c>
      <c r="AO4853" s="9">
        <f t="shared" si="9"/>
        <v>0</v>
      </c>
      <c r="AP4853" s="9">
        <f t="shared" si="10"/>
        <v>0</v>
      </c>
      <c r="AQ4853" s="8"/>
    </row>
    <row r="4854" ht="15.75" customHeight="1">
      <c r="A4854" s="7">
        <v>45684.0</v>
      </c>
      <c r="B4854" s="8" t="s">
        <v>7160</v>
      </c>
      <c r="C4854" s="8" t="s">
        <v>10969</v>
      </c>
      <c r="D4854" s="11">
        <v>5.1984152839E10</v>
      </c>
      <c r="E4854" s="8" t="s">
        <v>11833</v>
      </c>
      <c r="F4854" s="8" t="s">
        <v>11834</v>
      </c>
      <c r="G4854" s="8" t="s">
        <v>11843</v>
      </c>
      <c r="H4854" s="8" t="s">
        <v>11844</v>
      </c>
      <c r="I4854" s="8" t="s">
        <v>11837</v>
      </c>
      <c r="J4854" s="8" t="s">
        <v>11846</v>
      </c>
      <c r="K4854" s="8" t="s">
        <v>11837</v>
      </c>
      <c r="L4854" s="8" t="s">
        <v>11851</v>
      </c>
      <c r="M4854" s="8" t="s">
        <v>11848</v>
      </c>
      <c r="N4854" s="12" t="s">
        <v>11</v>
      </c>
      <c r="O4854" s="12" t="s">
        <v>13</v>
      </c>
      <c r="P4854" s="12" t="s">
        <v>27</v>
      </c>
      <c r="Q4854" s="12" t="s">
        <v>15</v>
      </c>
      <c r="R4854" s="12" t="s">
        <v>20</v>
      </c>
      <c r="S4854" s="8"/>
      <c r="T4854" s="8"/>
      <c r="U4854" s="8"/>
      <c r="V4854" s="8"/>
      <c r="W4854" s="8"/>
      <c r="X4854" s="8"/>
      <c r="Y4854" s="8"/>
      <c r="Z4854" s="8"/>
      <c r="AA4854" s="8"/>
      <c r="AB4854" s="8"/>
      <c r="AC4854" s="9">
        <f>ROUNDUP(SUM(VLOOKUP(F4854,'Pontuação'!A$2:B$11,2,FALSE),VLOOKUP(E4854,'Pontuação'!C$2:D$11,2,FALSE),VLOOKUP(H4854,'Pontuação'!I$2:J$11,2,FALSE),VLOOKUP(J4854,'Pontuação'!G$2:H$11,2,FALSE),VLOOKUP(L4854,'Pontuação'!M$2:N$13,2,FALSE)),0)</f>
        <v>1583</v>
      </c>
      <c r="AD4854" s="10">
        <f t="shared" si="1"/>
        <v>158</v>
      </c>
      <c r="AE4854" s="10" t="str">
        <f t="array" ref="AE4854">IFERROR(INDEX('Pontuação'!G$13:G$101, MATCH(AD4854, 'Pontuação'!F$13:F$101, 0)), "Faixa Indefinida")</f>
        <v>C</v>
      </c>
      <c r="AF4854" s="10">
        <f t="shared" si="2"/>
        <v>0</v>
      </c>
      <c r="AG4854" s="10">
        <f t="shared" si="3"/>
        <v>0</v>
      </c>
      <c r="AH4854" s="10">
        <f t="shared" si="4"/>
        <v>1</v>
      </c>
      <c r="AI4854" s="10">
        <f t="shared" si="5"/>
        <v>0</v>
      </c>
      <c r="AJ4854" s="9">
        <f>ROUNDUP(SUM(VLOOKUP(F4854,'Pontuação 3.0'!A$2:B$11,2,FALSE),VLOOKUP(E4854,'Pontuação 3.0'!C$2:D$11,2,FALSE),VLOOKUP(H4854,'Pontuação 3.0'!I$2:J$11,2,FALSE),VLOOKUP(J4854,'Pontuação 3.0'!G$2:H$11,2,FALSE),VLOOKUP(G4854,'Pontuação 3.0'!E$2:F$11,2,FALSE),VLOOKUP(K4854,'Pontuação 3.0'!K$2:L$11,2,FALSE),VLOOKUP(L4854,'Pontuação 3.0'!M$2:N$13,2,FALSE)),0)</f>
        <v>2076</v>
      </c>
      <c r="AK4854" s="9">
        <f t="shared" si="6"/>
        <v>208</v>
      </c>
      <c r="AL4854" s="9" t="str">
        <f t="array" ref="AL4854">IFERROR(INDEX('Pontuação 3.0'!G$13:G$191, MATCH(AK4854, 'Pontuação 3.0'!F$13:F$191, 0)), "Faixa Indefinida")</f>
        <v>C</v>
      </c>
      <c r="AM4854" s="9">
        <f t="shared" si="7"/>
        <v>0</v>
      </c>
      <c r="AN4854" s="9">
        <f t="shared" si="8"/>
        <v>0</v>
      </c>
      <c r="AO4854" s="9">
        <f t="shared" si="9"/>
        <v>1</v>
      </c>
      <c r="AP4854" s="9">
        <f t="shared" si="10"/>
        <v>0</v>
      </c>
      <c r="AQ4854" s="8"/>
    </row>
    <row r="4855" ht="15.75" customHeight="1">
      <c r="A4855" s="7">
        <v>45684.0</v>
      </c>
      <c r="B4855" s="8" t="s">
        <v>10970</v>
      </c>
      <c r="C4855" s="8" t="s">
        <v>10971</v>
      </c>
      <c r="D4855" s="11">
        <v>1.1977859912E10</v>
      </c>
      <c r="E4855" s="8" t="s">
        <v>11868</v>
      </c>
      <c r="F4855" s="8" t="s">
        <v>11842</v>
      </c>
      <c r="G4855" s="8" t="s">
        <v>11835</v>
      </c>
      <c r="H4855" s="8" t="s">
        <v>11844</v>
      </c>
      <c r="I4855" s="8" t="s">
        <v>11837</v>
      </c>
      <c r="J4855" s="8" t="s">
        <v>11846</v>
      </c>
      <c r="K4855" s="8" t="s">
        <v>11837</v>
      </c>
      <c r="L4855" s="8" t="s">
        <v>11847</v>
      </c>
      <c r="M4855" s="8" t="s">
        <v>11841</v>
      </c>
      <c r="N4855" s="12" t="s">
        <v>11</v>
      </c>
      <c r="O4855" s="12" t="s">
        <v>13</v>
      </c>
      <c r="P4855" s="12" t="s">
        <v>40</v>
      </c>
      <c r="Q4855" s="12" t="s">
        <v>15</v>
      </c>
      <c r="R4855" s="12" t="s">
        <v>20</v>
      </c>
      <c r="S4855" s="8"/>
      <c r="T4855" s="8"/>
      <c r="U4855" s="8"/>
      <c r="V4855" s="8"/>
      <c r="W4855" s="8"/>
      <c r="X4855" s="8"/>
      <c r="Y4855" s="8"/>
      <c r="Z4855" s="8"/>
      <c r="AA4855" s="8"/>
      <c r="AB4855" s="8"/>
      <c r="AC4855" s="9">
        <f>ROUNDUP(SUM(VLOOKUP(F4855,'Pontuação'!A$2:B$11,2,FALSE),VLOOKUP(E4855,'Pontuação'!C$2:D$11,2,FALSE),VLOOKUP(H4855,'Pontuação'!I$2:J$11,2,FALSE),VLOOKUP(J4855,'Pontuação'!G$2:H$11,2,FALSE),VLOOKUP(L4855,'Pontuação'!M$2:N$13,2,FALSE)),0)</f>
        <v>1731</v>
      </c>
      <c r="AD4855" s="10">
        <f t="shared" si="1"/>
        <v>173</v>
      </c>
      <c r="AE4855" s="10" t="str">
        <f t="array" ref="AE4855">IFERROR(INDEX('Pontuação'!G$13:G$101, MATCH(AD4855, 'Pontuação'!F$13:F$101, 0)), "Faixa Indefinida")</f>
        <v>B</v>
      </c>
      <c r="AF4855" s="10">
        <f t="shared" si="2"/>
        <v>0</v>
      </c>
      <c r="AG4855" s="10">
        <f t="shared" si="3"/>
        <v>1</v>
      </c>
      <c r="AH4855" s="10">
        <f t="shared" si="4"/>
        <v>0</v>
      </c>
      <c r="AI4855" s="10">
        <f t="shared" si="5"/>
        <v>0</v>
      </c>
      <c r="AJ4855" s="9">
        <f>ROUNDUP(SUM(VLOOKUP(F4855,'Pontuação 3.0'!A$2:B$11,2,FALSE),VLOOKUP(E4855,'Pontuação 3.0'!C$2:D$11,2,FALSE),VLOOKUP(H4855,'Pontuação 3.0'!I$2:J$11,2,FALSE),VLOOKUP(J4855,'Pontuação 3.0'!G$2:H$11,2,FALSE),VLOOKUP(G4855,'Pontuação 3.0'!E$2:F$11,2,FALSE),VLOOKUP(K4855,'Pontuação 3.0'!K$2:L$11,2,FALSE),VLOOKUP(L4855,'Pontuação 3.0'!M$2:N$13,2,FALSE)),0)</f>
        <v>2125</v>
      </c>
      <c r="AK4855" s="9">
        <f t="shared" si="6"/>
        <v>213</v>
      </c>
      <c r="AL4855" s="9" t="str">
        <f t="array" ref="AL4855">IFERROR(INDEX('Pontuação 3.0'!G$13:G$191, MATCH(AK4855, 'Pontuação 3.0'!F$13:F$191, 0)), "Faixa Indefinida")</f>
        <v>C</v>
      </c>
      <c r="AM4855" s="9">
        <f t="shared" si="7"/>
        <v>0</v>
      </c>
      <c r="AN4855" s="9">
        <f t="shared" si="8"/>
        <v>0</v>
      </c>
      <c r="AO4855" s="9">
        <f t="shared" si="9"/>
        <v>1</v>
      </c>
      <c r="AP4855" s="9">
        <f t="shared" si="10"/>
        <v>0</v>
      </c>
      <c r="AQ4855" s="8"/>
    </row>
    <row r="4856" ht="15.75" customHeight="1">
      <c r="A4856" s="7">
        <v>45684.0</v>
      </c>
      <c r="B4856" s="8" t="s">
        <v>10972</v>
      </c>
      <c r="C4856" s="8" t="s">
        <v>10973</v>
      </c>
      <c r="D4856" s="11">
        <v>7.5999988212E10</v>
      </c>
      <c r="E4856" s="8" t="s">
        <v>11833</v>
      </c>
      <c r="F4856" s="8" t="s">
        <v>11863</v>
      </c>
      <c r="G4856" s="8" t="s">
        <v>11864</v>
      </c>
      <c r="H4856" s="8" t="s">
        <v>11850</v>
      </c>
      <c r="I4856" s="8" t="s">
        <v>11837</v>
      </c>
      <c r="J4856" s="8" t="s">
        <v>11838</v>
      </c>
      <c r="K4856" s="8" t="s">
        <v>11837</v>
      </c>
      <c r="L4856" s="8" t="s">
        <v>11851</v>
      </c>
      <c r="M4856" s="8" t="s">
        <v>11841</v>
      </c>
      <c r="N4856" s="12" t="s">
        <v>11</v>
      </c>
      <c r="O4856" s="12" t="s">
        <v>13</v>
      </c>
      <c r="P4856" s="12" t="s">
        <v>27</v>
      </c>
      <c r="Q4856" s="12" t="s">
        <v>24</v>
      </c>
      <c r="R4856" s="12" t="s">
        <v>14</v>
      </c>
      <c r="S4856" s="8"/>
      <c r="T4856" s="8"/>
      <c r="U4856" s="8"/>
      <c r="V4856" s="8"/>
      <c r="W4856" s="8"/>
      <c r="X4856" s="8"/>
      <c r="Y4856" s="8"/>
      <c r="Z4856" s="8"/>
      <c r="AA4856" s="8"/>
      <c r="AB4856" s="8"/>
      <c r="AC4856" s="9">
        <f>ROUNDUP(SUM(VLOOKUP(F4856,'Pontuação'!A$2:B$11,2,FALSE),VLOOKUP(E4856,'Pontuação'!C$2:D$11,2,FALSE),VLOOKUP(H4856,'Pontuação'!I$2:J$11,2,FALSE),VLOOKUP(J4856,'Pontuação'!G$2:H$11,2,FALSE),VLOOKUP(L4856,'Pontuação'!M$2:N$13,2,FALSE)),0)</f>
        <v>1802</v>
      </c>
      <c r="AD4856" s="10">
        <f t="shared" si="1"/>
        <v>180</v>
      </c>
      <c r="AE4856" s="10" t="str">
        <f t="array" ref="AE4856">IFERROR(INDEX('Pontuação'!G$13:G$101, MATCH(AD4856, 'Pontuação'!F$13:F$101, 0)), "Faixa Indefinida")</f>
        <v>B</v>
      </c>
      <c r="AF4856" s="10">
        <f t="shared" si="2"/>
        <v>0</v>
      </c>
      <c r="AG4856" s="10">
        <f t="shared" si="3"/>
        <v>1</v>
      </c>
      <c r="AH4856" s="10">
        <f t="shared" si="4"/>
        <v>0</v>
      </c>
      <c r="AI4856" s="10">
        <f t="shared" si="5"/>
        <v>0</v>
      </c>
      <c r="AJ4856" s="9">
        <f>ROUNDUP(SUM(VLOOKUP(F4856,'Pontuação 3.0'!A$2:B$11,2,FALSE),VLOOKUP(E4856,'Pontuação 3.0'!C$2:D$11,2,FALSE),VLOOKUP(H4856,'Pontuação 3.0'!I$2:J$11,2,FALSE),VLOOKUP(J4856,'Pontuação 3.0'!G$2:H$11,2,FALSE),VLOOKUP(G4856,'Pontuação 3.0'!E$2:F$11,2,FALSE),VLOOKUP(K4856,'Pontuação 3.0'!K$2:L$11,2,FALSE),VLOOKUP(L4856,'Pontuação 3.0'!M$2:N$13,2,FALSE)),0)</f>
        <v>2269</v>
      </c>
      <c r="AK4856" s="9">
        <f t="shared" si="6"/>
        <v>227</v>
      </c>
      <c r="AL4856" s="9" t="str">
        <f t="array" ref="AL4856">IFERROR(INDEX('Pontuação 3.0'!G$13:G$191, MATCH(AK4856, 'Pontuação 3.0'!F$13:F$191, 0)), "Faixa Indefinida")</f>
        <v>B</v>
      </c>
      <c r="AM4856" s="9">
        <f t="shared" si="7"/>
        <v>0</v>
      </c>
      <c r="AN4856" s="9">
        <f t="shared" si="8"/>
        <v>1</v>
      </c>
      <c r="AO4856" s="9">
        <f t="shared" si="9"/>
        <v>0</v>
      </c>
      <c r="AP4856" s="9">
        <f t="shared" si="10"/>
        <v>0</v>
      </c>
      <c r="AQ4856" s="8"/>
    </row>
    <row r="4857" ht="15.75" customHeight="1">
      <c r="A4857" s="7">
        <v>45684.0</v>
      </c>
      <c r="B4857" s="8" t="s">
        <v>10976</v>
      </c>
      <c r="C4857" s="8" t="s">
        <v>10977</v>
      </c>
      <c r="D4857" s="13" t="s">
        <v>12160</v>
      </c>
      <c r="E4857" s="8" t="s">
        <v>11833</v>
      </c>
      <c r="F4857" s="8" t="s">
        <v>11842</v>
      </c>
      <c r="G4857" s="8" t="s">
        <v>11872</v>
      </c>
      <c r="H4857" s="8" t="s">
        <v>11850</v>
      </c>
      <c r="I4857" s="8" t="s">
        <v>11837</v>
      </c>
      <c r="J4857" s="8" t="s">
        <v>11852</v>
      </c>
      <c r="K4857" s="8" t="s">
        <v>11837</v>
      </c>
      <c r="L4857" s="8" t="s">
        <v>11851</v>
      </c>
      <c r="M4857" s="8" t="s">
        <v>11848</v>
      </c>
      <c r="N4857" s="12" t="s">
        <v>11</v>
      </c>
      <c r="O4857" s="12" t="s">
        <v>13</v>
      </c>
      <c r="P4857" s="12" t="s">
        <v>40</v>
      </c>
      <c r="Q4857" s="12" t="s">
        <v>15</v>
      </c>
      <c r="R4857" s="12" t="s">
        <v>20</v>
      </c>
      <c r="S4857" s="8"/>
      <c r="T4857" s="8"/>
      <c r="U4857" s="8"/>
      <c r="V4857" s="8"/>
      <c r="W4857" s="8"/>
      <c r="X4857" s="8"/>
      <c r="Y4857" s="8"/>
      <c r="Z4857" s="8"/>
      <c r="AA4857" s="8"/>
      <c r="AB4857" s="8"/>
      <c r="AC4857" s="9">
        <f>ROUNDUP(SUM(VLOOKUP(F4857,'Pontuação'!A$2:B$11,2,FALSE),VLOOKUP(E4857,'Pontuação'!C$2:D$11,2,FALSE),VLOOKUP(H4857,'Pontuação'!I$2:J$11,2,FALSE),VLOOKUP(J4857,'Pontuação'!G$2:H$11,2,FALSE),VLOOKUP(L4857,'Pontuação'!M$2:N$13,2,FALSE)),0)</f>
        <v>1658</v>
      </c>
      <c r="AD4857" s="10">
        <f t="shared" si="1"/>
        <v>166</v>
      </c>
      <c r="AE4857" s="10" t="str">
        <f t="array" ref="AE4857">IFERROR(INDEX('Pontuação'!G$13:G$101, MATCH(AD4857, 'Pontuação'!F$13:F$101, 0)), "Faixa Indefinida")</f>
        <v>B</v>
      </c>
      <c r="AF4857" s="10">
        <f t="shared" si="2"/>
        <v>0</v>
      </c>
      <c r="AG4857" s="10">
        <f t="shared" si="3"/>
        <v>1</v>
      </c>
      <c r="AH4857" s="10">
        <f t="shared" si="4"/>
        <v>0</v>
      </c>
      <c r="AI4857" s="10">
        <f t="shared" si="5"/>
        <v>0</v>
      </c>
      <c r="AJ4857" s="9">
        <f>ROUNDUP(SUM(VLOOKUP(F4857,'Pontuação 3.0'!A$2:B$11,2,FALSE),VLOOKUP(E4857,'Pontuação 3.0'!C$2:D$11,2,FALSE),VLOOKUP(H4857,'Pontuação 3.0'!I$2:J$11,2,FALSE),VLOOKUP(J4857,'Pontuação 3.0'!G$2:H$11,2,FALSE),VLOOKUP(G4857,'Pontuação 3.0'!E$2:F$11,2,FALSE),VLOOKUP(K4857,'Pontuação 3.0'!K$2:L$11,2,FALSE),VLOOKUP(L4857,'Pontuação 3.0'!M$2:N$13,2,FALSE)),0)</f>
        <v>2334</v>
      </c>
      <c r="AK4857" s="9">
        <f t="shared" si="6"/>
        <v>233</v>
      </c>
      <c r="AL4857" s="9" t="str">
        <f t="array" ref="AL4857">IFERROR(INDEX('Pontuação 3.0'!G$13:G$191, MATCH(AK4857, 'Pontuação 3.0'!F$13:F$191, 0)), "Faixa Indefinida")</f>
        <v>B</v>
      </c>
      <c r="AM4857" s="9">
        <f t="shared" si="7"/>
        <v>0</v>
      </c>
      <c r="AN4857" s="9">
        <f t="shared" si="8"/>
        <v>1</v>
      </c>
      <c r="AO4857" s="9">
        <f t="shared" si="9"/>
        <v>0</v>
      </c>
      <c r="AP4857" s="9">
        <f t="shared" si="10"/>
        <v>0</v>
      </c>
      <c r="AQ4857" s="8"/>
    </row>
    <row r="4858" ht="15.75" customHeight="1">
      <c r="A4858" s="7">
        <v>45684.0</v>
      </c>
      <c r="B4858" s="8" t="s">
        <v>10974</v>
      </c>
      <c r="C4858" s="8" t="s">
        <v>10975</v>
      </c>
      <c r="D4858" s="11">
        <v>9.6981255262E10</v>
      </c>
      <c r="E4858" s="8" t="s">
        <v>11833</v>
      </c>
      <c r="F4858" s="8" t="s">
        <v>11834</v>
      </c>
      <c r="G4858" s="8" t="s">
        <v>11835</v>
      </c>
      <c r="H4858" s="8" t="s">
        <v>11844</v>
      </c>
      <c r="I4858" s="8" t="s">
        <v>11837</v>
      </c>
      <c r="J4858" s="8" t="s">
        <v>11852</v>
      </c>
      <c r="K4858" s="8" t="s">
        <v>11837</v>
      </c>
      <c r="L4858" s="8" t="s">
        <v>11851</v>
      </c>
      <c r="M4858" s="8" t="s">
        <v>11853</v>
      </c>
      <c r="N4858" s="12" t="s">
        <v>11</v>
      </c>
      <c r="O4858" s="12" t="s">
        <v>13</v>
      </c>
      <c r="P4858" s="12" t="s">
        <v>23</v>
      </c>
      <c r="Q4858" s="12" t="s">
        <v>24</v>
      </c>
      <c r="R4858" s="12" t="s">
        <v>20</v>
      </c>
      <c r="S4858" s="8"/>
      <c r="T4858" s="8"/>
      <c r="U4858" s="8"/>
      <c r="V4858" s="8"/>
      <c r="W4858" s="8"/>
      <c r="X4858" s="8"/>
      <c r="Y4858" s="8"/>
      <c r="Z4858" s="8"/>
      <c r="AA4858" s="8"/>
      <c r="AB4858" s="8"/>
      <c r="AC4858" s="9">
        <f>ROUNDUP(SUM(VLOOKUP(F4858,'Pontuação'!A$2:B$11,2,FALSE),VLOOKUP(E4858,'Pontuação'!C$2:D$11,2,FALSE),VLOOKUP(H4858,'Pontuação'!I$2:J$11,2,FALSE),VLOOKUP(J4858,'Pontuação'!G$2:H$11,2,FALSE),VLOOKUP(L4858,'Pontuação'!M$2:N$13,2,FALSE)),0)</f>
        <v>1688</v>
      </c>
      <c r="AD4858" s="10">
        <f t="shared" si="1"/>
        <v>169</v>
      </c>
      <c r="AE4858" s="10" t="str">
        <f t="array" ref="AE4858">IFERROR(INDEX('Pontuação'!G$13:G$101, MATCH(AD4858, 'Pontuação'!F$13:F$101, 0)), "Faixa Indefinida")</f>
        <v>B</v>
      </c>
      <c r="AF4858" s="10">
        <f t="shared" si="2"/>
        <v>0</v>
      </c>
      <c r="AG4858" s="10">
        <f t="shared" si="3"/>
        <v>1</v>
      </c>
      <c r="AH4858" s="10">
        <f t="shared" si="4"/>
        <v>0</v>
      </c>
      <c r="AI4858" s="10">
        <f t="shared" si="5"/>
        <v>0</v>
      </c>
      <c r="AJ4858" s="9">
        <f>ROUNDUP(SUM(VLOOKUP(F4858,'Pontuação 3.0'!A$2:B$11,2,FALSE),VLOOKUP(E4858,'Pontuação 3.0'!C$2:D$11,2,FALSE),VLOOKUP(H4858,'Pontuação 3.0'!I$2:J$11,2,FALSE),VLOOKUP(J4858,'Pontuação 3.0'!G$2:H$11,2,FALSE),VLOOKUP(G4858,'Pontuação 3.0'!E$2:F$11,2,FALSE),VLOOKUP(K4858,'Pontuação 3.0'!K$2:L$11,2,FALSE),VLOOKUP(L4858,'Pontuação 3.0'!M$2:N$13,2,FALSE)),0)</f>
        <v>2088</v>
      </c>
      <c r="AK4858" s="9">
        <f t="shared" si="6"/>
        <v>209</v>
      </c>
      <c r="AL4858" s="9" t="str">
        <f t="array" ref="AL4858">IFERROR(INDEX('Pontuação 3.0'!G$13:G$191, MATCH(AK4858, 'Pontuação 3.0'!F$13:F$191, 0)), "Faixa Indefinida")</f>
        <v>C</v>
      </c>
      <c r="AM4858" s="9">
        <f t="shared" si="7"/>
        <v>0</v>
      </c>
      <c r="AN4858" s="9">
        <f t="shared" si="8"/>
        <v>0</v>
      </c>
      <c r="AO4858" s="9">
        <f t="shared" si="9"/>
        <v>1</v>
      </c>
      <c r="AP4858" s="9">
        <f t="shared" si="10"/>
        <v>0</v>
      </c>
      <c r="AQ4858" s="8"/>
    </row>
    <row r="4859" ht="15.75" customHeight="1">
      <c r="A4859" s="7">
        <v>45684.0</v>
      </c>
      <c r="B4859" s="8" t="s">
        <v>10978</v>
      </c>
      <c r="C4859" s="8" t="s">
        <v>10979</v>
      </c>
      <c r="D4859" s="11">
        <v>9.5991774153E10</v>
      </c>
      <c r="E4859" s="8" t="s">
        <v>11833</v>
      </c>
      <c r="F4859" s="8" t="s">
        <v>11842</v>
      </c>
      <c r="G4859" s="8" t="s">
        <v>11835</v>
      </c>
      <c r="H4859" s="8" t="s">
        <v>11856</v>
      </c>
      <c r="I4859" s="8" t="s">
        <v>11837</v>
      </c>
      <c r="J4859" s="8" t="s">
        <v>11838</v>
      </c>
      <c r="K4859" s="8" t="s">
        <v>11839</v>
      </c>
      <c r="L4859" s="8" t="s">
        <v>11851</v>
      </c>
      <c r="M4859" s="8" t="s">
        <v>11853</v>
      </c>
      <c r="N4859" s="12" t="s">
        <v>11</v>
      </c>
      <c r="O4859" s="12" t="s">
        <v>13</v>
      </c>
      <c r="P4859" s="12" t="s">
        <v>123</v>
      </c>
      <c r="Q4859" s="12" t="s">
        <v>15</v>
      </c>
      <c r="R4859" s="12" t="s">
        <v>20</v>
      </c>
      <c r="S4859" s="8"/>
      <c r="T4859" s="8"/>
      <c r="U4859" s="8"/>
      <c r="V4859" s="8"/>
      <c r="W4859" s="8"/>
      <c r="X4859" s="8"/>
      <c r="Y4859" s="8"/>
      <c r="Z4859" s="8"/>
      <c r="AA4859" s="8"/>
      <c r="AB4859" s="8"/>
      <c r="AC4859" s="9">
        <f>ROUNDUP(SUM(VLOOKUP(F4859,'Pontuação'!A$2:B$11,2,FALSE),VLOOKUP(E4859,'Pontuação'!C$2:D$11,2,FALSE),VLOOKUP(H4859,'Pontuação'!I$2:J$11,2,FALSE),VLOOKUP(J4859,'Pontuação'!G$2:H$11,2,FALSE),VLOOKUP(L4859,'Pontuação'!M$2:N$13,2,FALSE)),0)</f>
        <v>1717</v>
      </c>
      <c r="AD4859" s="10">
        <f t="shared" si="1"/>
        <v>172</v>
      </c>
      <c r="AE4859" s="10" t="str">
        <f t="array" ref="AE4859">IFERROR(INDEX('Pontuação'!G$13:G$101, MATCH(AD4859, 'Pontuação'!F$13:F$101, 0)), "Faixa Indefinida")</f>
        <v>B</v>
      </c>
      <c r="AF4859" s="10">
        <f t="shared" si="2"/>
        <v>0</v>
      </c>
      <c r="AG4859" s="10">
        <f t="shared" si="3"/>
        <v>1</v>
      </c>
      <c r="AH4859" s="10">
        <f t="shared" si="4"/>
        <v>0</v>
      </c>
      <c r="AI4859" s="10">
        <f t="shared" si="5"/>
        <v>0</v>
      </c>
      <c r="AJ4859" s="9">
        <f>ROUNDUP(SUM(VLOOKUP(F4859,'Pontuação 3.0'!A$2:B$11,2,FALSE),VLOOKUP(E4859,'Pontuação 3.0'!C$2:D$11,2,FALSE),VLOOKUP(H4859,'Pontuação 3.0'!I$2:J$11,2,FALSE),VLOOKUP(J4859,'Pontuação 3.0'!G$2:H$11,2,FALSE),VLOOKUP(G4859,'Pontuação 3.0'!E$2:F$11,2,FALSE),VLOOKUP(K4859,'Pontuação 3.0'!K$2:L$11,2,FALSE),VLOOKUP(L4859,'Pontuação 3.0'!M$2:N$13,2,FALSE)),0)</f>
        <v>2370</v>
      </c>
      <c r="AK4859" s="9">
        <f t="shared" si="6"/>
        <v>237</v>
      </c>
      <c r="AL4859" s="9" t="str">
        <f t="array" ref="AL4859">IFERROR(INDEX('Pontuação 3.0'!G$13:G$191, MATCH(AK4859, 'Pontuação 3.0'!F$13:F$191, 0)), "Faixa Indefinida")</f>
        <v>A</v>
      </c>
      <c r="AM4859" s="9">
        <f t="shared" si="7"/>
        <v>1</v>
      </c>
      <c r="AN4859" s="9">
        <f t="shared" si="8"/>
        <v>0</v>
      </c>
      <c r="AO4859" s="9">
        <f t="shared" si="9"/>
        <v>0</v>
      </c>
      <c r="AP4859" s="9">
        <f t="shared" si="10"/>
        <v>0</v>
      </c>
      <c r="AQ4859" s="8"/>
    </row>
    <row r="4860" ht="15.75" customHeight="1">
      <c r="A4860" s="7">
        <v>45684.0</v>
      </c>
      <c r="B4860" s="8" t="s">
        <v>10982</v>
      </c>
      <c r="C4860" s="8" t="s">
        <v>10983</v>
      </c>
      <c r="D4860" s="11">
        <v>4.4988182561E10</v>
      </c>
      <c r="E4860" s="8" t="s">
        <v>11833</v>
      </c>
      <c r="F4860" s="8" t="s">
        <v>11854</v>
      </c>
      <c r="G4860" s="8" t="s">
        <v>11855</v>
      </c>
      <c r="H4860" s="8" t="s">
        <v>11856</v>
      </c>
      <c r="I4860" s="8" t="s">
        <v>11845</v>
      </c>
      <c r="J4860" s="8" t="s">
        <v>11846</v>
      </c>
      <c r="K4860" s="8" t="s">
        <v>11837</v>
      </c>
      <c r="L4860" s="8" t="s">
        <v>11870</v>
      </c>
      <c r="M4860" s="8" t="s">
        <v>11848</v>
      </c>
      <c r="N4860" s="12" t="s">
        <v>11</v>
      </c>
      <c r="O4860" s="12" t="s">
        <v>13</v>
      </c>
      <c r="P4860" s="12" t="s">
        <v>261</v>
      </c>
      <c r="Q4860" s="12" t="s">
        <v>65</v>
      </c>
      <c r="R4860" s="12" t="s">
        <v>20</v>
      </c>
      <c r="S4860" s="8"/>
      <c r="T4860" s="8"/>
      <c r="U4860" s="8"/>
      <c r="V4860" s="8"/>
      <c r="W4860" s="8"/>
      <c r="X4860" s="8"/>
      <c r="Y4860" s="8"/>
      <c r="Z4860" s="8"/>
      <c r="AA4860" s="8"/>
      <c r="AB4860" s="8"/>
      <c r="AC4860" s="9">
        <f>ROUNDUP(SUM(VLOOKUP(F4860,'Pontuação'!A$2:B$11,2,FALSE),VLOOKUP(E4860,'Pontuação'!C$2:D$11,2,FALSE),VLOOKUP(H4860,'Pontuação'!I$2:J$11,2,FALSE),VLOOKUP(J4860,'Pontuação'!G$2:H$11,2,FALSE),VLOOKUP(L4860,'Pontuação'!M$2:N$13,2,FALSE)),0)</f>
        <v>1514</v>
      </c>
      <c r="AD4860" s="10">
        <f t="shared" si="1"/>
        <v>151</v>
      </c>
      <c r="AE4860" s="10" t="str">
        <f t="array" ref="AE4860">IFERROR(INDEX('Pontuação'!G$13:G$101, MATCH(AD4860, 'Pontuação'!F$13:F$101, 0)), "Faixa Indefinida")</f>
        <v>C</v>
      </c>
      <c r="AF4860" s="10">
        <f t="shared" si="2"/>
        <v>0</v>
      </c>
      <c r="AG4860" s="10">
        <f t="shared" si="3"/>
        <v>0</v>
      </c>
      <c r="AH4860" s="10">
        <f t="shared" si="4"/>
        <v>1</v>
      </c>
      <c r="AI4860" s="10">
        <f t="shared" si="5"/>
        <v>0</v>
      </c>
      <c r="AJ4860" s="9">
        <f>ROUNDUP(SUM(VLOOKUP(F4860,'Pontuação 3.0'!A$2:B$11,2,FALSE),VLOOKUP(E4860,'Pontuação 3.0'!C$2:D$11,2,FALSE),VLOOKUP(H4860,'Pontuação 3.0'!I$2:J$11,2,FALSE),VLOOKUP(J4860,'Pontuação 3.0'!G$2:H$11,2,FALSE),VLOOKUP(G4860,'Pontuação 3.0'!E$2:F$11,2,FALSE),VLOOKUP(K4860,'Pontuação 3.0'!K$2:L$11,2,FALSE),VLOOKUP(L4860,'Pontuação 3.0'!M$2:N$13,2,FALSE)),0)</f>
        <v>2046</v>
      </c>
      <c r="AK4860" s="9">
        <f t="shared" si="6"/>
        <v>205</v>
      </c>
      <c r="AL4860" s="9" t="str">
        <f t="array" ref="AL4860">IFERROR(INDEX('Pontuação 3.0'!G$13:G$191, MATCH(AK4860, 'Pontuação 3.0'!F$13:F$191, 0)), "Faixa Indefinida")</f>
        <v>C</v>
      </c>
      <c r="AM4860" s="9">
        <f t="shared" si="7"/>
        <v>0</v>
      </c>
      <c r="AN4860" s="9">
        <f t="shared" si="8"/>
        <v>0</v>
      </c>
      <c r="AO4860" s="9">
        <f t="shared" si="9"/>
        <v>1</v>
      </c>
      <c r="AP4860" s="9">
        <f t="shared" si="10"/>
        <v>0</v>
      </c>
      <c r="AQ4860" s="8"/>
    </row>
    <row r="4861" ht="15.75" customHeight="1">
      <c r="A4861" s="7">
        <v>45684.0</v>
      </c>
      <c r="B4861" s="8" t="s">
        <v>10980</v>
      </c>
      <c r="C4861" s="8" t="s">
        <v>10981</v>
      </c>
      <c r="D4861" s="11">
        <v>8.4992265127E10</v>
      </c>
      <c r="E4861" s="8" t="s">
        <v>11833</v>
      </c>
      <c r="F4861" s="8" t="s">
        <v>11834</v>
      </c>
      <c r="G4861" s="8" t="s">
        <v>11843</v>
      </c>
      <c r="H4861" s="8" t="s">
        <v>11865</v>
      </c>
      <c r="I4861" s="8" t="s">
        <v>11845</v>
      </c>
      <c r="J4861" s="8" t="s">
        <v>11852</v>
      </c>
      <c r="K4861" s="8" t="s">
        <v>11839</v>
      </c>
      <c r="L4861" s="8" t="s">
        <v>11847</v>
      </c>
      <c r="M4861" s="8" t="s">
        <v>11849</v>
      </c>
      <c r="N4861" s="12" t="s">
        <v>11</v>
      </c>
      <c r="O4861" s="12" t="s">
        <v>13</v>
      </c>
      <c r="P4861" s="12" t="s">
        <v>27</v>
      </c>
      <c r="Q4861" s="12" t="s">
        <v>15</v>
      </c>
      <c r="R4861" s="12" t="s">
        <v>20</v>
      </c>
      <c r="S4861" s="8"/>
      <c r="T4861" s="8"/>
      <c r="U4861" s="8"/>
      <c r="V4861" s="8"/>
      <c r="W4861" s="8"/>
      <c r="X4861" s="8"/>
      <c r="Y4861" s="8"/>
      <c r="Z4861" s="8"/>
      <c r="AA4861" s="8"/>
      <c r="AB4861" s="8"/>
      <c r="AC4861" s="9">
        <f>ROUNDUP(SUM(VLOOKUP(F4861,'Pontuação'!A$2:B$11,2,FALSE),VLOOKUP(E4861,'Pontuação'!C$2:D$11,2,FALSE),VLOOKUP(H4861,'Pontuação'!I$2:J$11,2,FALSE),VLOOKUP(J4861,'Pontuação'!G$2:H$11,2,FALSE),VLOOKUP(L4861,'Pontuação'!M$2:N$13,2,FALSE)),0)</f>
        <v>1804</v>
      </c>
      <c r="AD4861" s="10">
        <f t="shared" si="1"/>
        <v>180</v>
      </c>
      <c r="AE4861" s="10" t="str">
        <f t="array" ref="AE4861">IFERROR(INDEX('Pontuação'!G$13:G$101, MATCH(AD4861, 'Pontuação'!F$13:F$101, 0)), "Faixa Indefinida")</f>
        <v>B</v>
      </c>
      <c r="AF4861" s="10">
        <f t="shared" si="2"/>
        <v>0</v>
      </c>
      <c r="AG4861" s="10">
        <f t="shared" si="3"/>
        <v>1</v>
      </c>
      <c r="AH4861" s="10">
        <f t="shared" si="4"/>
        <v>0</v>
      </c>
      <c r="AI4861" s="10">
        <f t="shared" si="5"/>
        <v>0</v>
      </c>
      <c r="AJ4861" s="9">
        <f>ROUNDUP(SUM(VLOOKUP(F4861,'Pontuação 3.0'!A$2:B$11,2,FALSE),VLOOKUP(E4861,'Pontuação 3.0'!C$2:D$11,2,FALSE),VLOOKUP(H4861,'Pontuação 3.0'!I$2:J$11,2,FALSE),VLOOKUP(J4861,'Pontuação 3.0'!G$2:H$11,2,FALSE),VLOOKUP(G4861,'Pontuação 3.0'!E$2:F$11,2,FALSE),VLOOKUP(K4861,'Pontuação 3.0'!K$2:L$11,2,FALSE),VLOOKUP(L4861,'Pontuação 3.0'!M$2:N$13,2,FALSE)),0)</f>
        <v>2424</v>
      </c>
      <c r="AK4861" s="9">
        <f t="shared" si="6"/>
        <v>242</v>
      </c>
      <c r="AL4861" s="9" t="str">
        <f t="array" ref="AL4861">IFERROR(INDEX('Pontuação 3.0'!G$13:G$191, MATCH(AK4861, 'Pontuação 3.0'!F$13:F$191, 0)), "Faixa Indefinida")</f>
        <v>A</v>
      </c>
      <c r="AM4861" s="9">
        <f t="shared" si="7"/>
        <v>1</v>
      </c>
      <c r="AN4861" s="9">
        <f t="shared" si="8"/>
        <v>0</v>
      </c>
      <c r="AO4861" s="9">
        <f t="shared" si="9"/>
        <v>0</v>
      </c>
      <c r="AP4861" s="9">
        <f t="shared" si="10"/>
        <v>0</v>
      </c>
      <c r="AQ4861" s="8"/>
    </row>
    <row r="4862" ht="15.75" customHeight="1">
      <c r="A4862" s="7">
        <v>45684.0</v>
      </c>
      <c r="B4862" s="8" t="s">
        <v>10984</v>
      </c>
      <c r="C4862" s="8" t="s">
        <v>10985</v>
      </c>
      <c r="D4862" s="11">
        <v>1.3981085887E10</v>
      </c>
      <c r="E4862" s="8" t="s">
        <v>11833</v>
      </c>
      <c r="F4862" s="8" t="s">
        <v>11842</v>
      </c>
      <c r="G4862" s="8" t="s">
        <v>11843</v>
      </c>
      <c r="H4862" s="8" t="s">
        <v>11865</v>
      </c>
      <c r="I4862" s="8" t="s">
        <v>11845</v>
      </c>
      <c r="J4862" s="8" t="s">
        <v>11846</v>
      </c>
      <c r="K4862" s="8" t="s">
        <v>11837</v>
      </c>
      <c r="L4862" s="8" t="s">
        <v>11847</v>
      </c>
      <c r="M4862" s="8" t="s">
        <v>11853</v>
      </c>
      <c r="N4862" s="12" t="s">
        <v>11</v>
      </c>
      <c r="O4862" s="12" t="s">
        <v>13</v>
      </c>
      <c r="P4862" s="12" t="s">
        <v>96</v>
      </c>
      <c r="Q4862" s="12" t="s">
        <v>15</v>
      </c>
      <c r="R4862" s="12" t="s">
        <v>20</v>
      </c>
      <c r="S4862" s="8"/>
      <c r="T4862" s="8"/>
      <c r="U4862" s="8"/>
      <c r="V4862" s="8"/>
      <c r="W4862" s="8"/>
      <c r="X4862" s="8"/>
      <c r="Y4862" s="8"/>
      <c r="Z4862" s="8"/>
      <c r="AA4862" s="8"/>
      <c r="AB4862" s="8"/>
      <c r="AC4862" s="9">
        <f>ROUNDUP(SUM(VLOOKUP(F4862,'Pontuação'!A$2:B$11,2,FALSE),VLOOKUP(E4862,'Pontuação'!C$2:D$11,2,FALSE),VLOOKUP(H4862,'Pontuação'!I$2:J$11,2,FALSE),VLOOKUP(J4862,'Pontuação'!G$2:H$11,2,FALSE),VLOOKUP(L4862,'Pontuação'!M$2:N$13,2,FALSE)),0)</f>
        <v>1711</v>
      </c>
      <c r="AD4862" s="10">
        <f t="shared" si="1"/>
        <v>171</v>
      </c>
      <c r="AE4862" s="10" t="str">
        <f t="array" ref="AE4862">IFERROR(INDEX('Pontuação'!G$13:G$101, MATCH(AD4862, 'Pontuação'!F$13:F$101, 0)), "Faixa Indefinida")</f>
        <v>B</v>
      </c>
      <c r="AF4862" s="10">
        <f t="shared" si="2"/>
        <v>0</v>
      </c>
      <c r="AG4862" s="10">
        <f t="shared" si="3"/>
        <v>1</v>
      </c>
      <c r="AH4862" s="10">
        <f t="shared" si="4"/>
        <v>0</v>
      </c>
      <c r="AI4862" s="10">
        <f t="shared" si="5"/>
        <v>0</v>
      </c>
      <c r="AJ4862" s="9">
        <f>ROUNDUP(SUM(VLOOKUP(F4862,'Pontuação 3.0'!A$2:B$11,2,FALSE),VLOOKUP(E4862,'Pontuação 3.0'!C$2:D$11,2,FALSE),VLOOKUP(H4862,'Pontuação 3.0'!I$2:J$11,2,FALSE),VLOOKUP(J4862,'Pontuação 3.0'!G$2:H$11,2,FALSE),VLOOKUP(G4862,'Pontuação 3.0'!E$2:F$11,2,FALSE),VLOOKUP(K4862,'Pontuação 3.0'!K$2:L$11,2,FALSE),VLOOKUP(L4862,'Pontuação 3.0'!M$2:N$13,2,FALSE)),0)</f>
        <v>2144</v>
      </c>
      <c r="AK4862" s="9">
        <f t="shared" si="6"/>
        <v>214</v>
      </c>
      <c r="AL4862" s="9" t="str">
        <f t="array" ref="AL4862">IFERROR(INDEX('Pontuação 3.0'!G$13:G$191, MATCH(AK4862, 'Pontuação 3.0'!F$13:F$191, 0)), "Faixa Indefinida")</f>
        <v>B</v>
      </c>
      <c r="AM4862" s="9">
        <f t="shared" si="7"/>
        <v>0</v>
      </c>
      <c r="AN4862" s="9">
        <f t="shared" si="8"/>
        <v>1</v>
      </c>
      <c r="AO4862" s="9">
        <f t="shared" si="9"/>
        <v>0</v>
      </c>
      <c r="AP4862" s="9">
        <f t="shared" si="10"/>
        <v>0</v>
      </c>
      <c r="AQ4862" s="8"/>
    </row>
    <row r="4863" ht="15.75" customHeight="1">
      <c r="A4863" s="7">
        <v>45684.0</v>
      </c>
      <c r="B4863" s="8" t="s">
        <v>10988</v>
      </c>
      <c r="C4863" s="8" t="s">
        <v>10989</v>
      </c>
      <c r="D4863" s="11">
        <v>2.1995293896E10</v>
      </c>
      <c r="E4863" s="8" t="s">
        <v>11868</v>
      </c>
      <c r="F4863" s="8" t="s">
        <v>11842</v>
      </c>
      <c r="G4863" s="8" t="s">
        <v>11864</v>
      </c>
      <c r="H4863" s="8" t="s">
        <v>11844</v>
      </c>
      <c r="I4863" s="8" t="s">
        <v>11837</v>
      </c>
      <c r="J4863" s="8" t="s">
        <v>11838</v>
      </c>
      <c r="K4863" s="8" t="s">
        <v>11839</v>
      </c>
      <c r="L4863" s="8" t="s">
        <v>11851</v>
      </c>
      <c r="M4863" s="8" t="s">
        <v>11841</v>
      </c>
      <c r="N4863" s="12" t="s">
        <v>11</v>
      </c>
      <c r="O4863" s="12" t="s">
        <v>13</v>
      </c>
      <c r="P4863" s="12" t="s">
        <v>27</v>
      </c>
      <c r="Q4863" s="12" t="s">
        <v>15</v>
      </c>
      <c r="R4863" s="12" t="s">
        <v>20</v>
      </c>
      <c r="S4863" s="8"/>
      <c r="T4863" s="8"/>
      <c r="U4863" s="8"/>
      <c r="V4863" s="8"/>
      <c r="W4863" s="8"/>
      <c r="X4863" s="8"/>
      <c r="Y4863" s="8"/>
      <c r="Z4863" s="8"/>
      <c r="AA4863" s="8"/>
      <c r="AB4863" s="8"/>
      <c r="AC4863" s="9">
        <f>ROUNDUP(SUM(VLOOKUP(F4863,'Pontuação'!A$2:B$11,2,FALSE),VLOOKUP(E4863,'Pontuação'!C$2:D$11,2,FALSE),VLOOKUP(H4863,'Pontuação'!I$2:J$11,2,FALSE),VLOOKUP(J4863,'Pontuação'!G$2:H$11,2,FALSE),VLOOKUP(L4863,'Pontuação'!M$2:N$13,2,FALSE)),0)</f>
        <v>1877</v>
      </c>
      <c r="AD4863" s="10">
        <f t="shared" si="1"/>
        <v>188</v>
      </c>
      <c r="AE4863" s="10" t="str">
        <f t="array" ref="AE4863">IFERROR(INDEX('Pontuação'!G$13:G$101, MATCH(AD4863, 'Pontuação'!F$13:F$101, 0)), "Faixa Indefinida")</f>
        <v>A</v>
      </c>
      <c r="AF4863" s="10">
        <f t="shared" si="2"/>
        <v>1</v>
      </c>
      <c r="AG4863" s="10">
        <f t="shared" si="3"/>
        <v>0</v>
      </c>
      <c r="AH4863" s="10">
        <f t="shared" si="4"/>
        <v>0</v>
      </c>
      <c r="AI4863" s="10">
        <f t="shared" si="5"/>
        <v>0</v>
      </c>
      <c r="AJ4863" s="9">
        <f>ROUNDUP(SUM(VLOOKUP(F4863,'Pontuação 3.0'!A$2:B$11,2,FALSE),VLOOKUP(E4863,'Pontuação 3.0'!C$2:D$11,2,FALSE),VLOOKUP(H4863,'Pontuação 3.0'!I$2:J$11,2,FALSE),VLOOKUP(J4863,'Pontuação 3.0'!G$2:H$11,2,FALSE),VLOOKUP(G4863,'Pontuação 3.0'!E$2:F$11,2,FALSE),VLOOKUP(K4863,'Pontuação 3.0'!K$2:L$11,2,FALSE),VLOOKUP(L4863,'Pontuação 3.0'!M$2:N$13,2,FALSE)),0)</f>
        <v>2809</v>
      </c>
      <c r="AK4863" s="9">
        <f t="shared" si="6"/>
        <v>281</v>
      </c>
      <c r="AL4863" s="9" t="str">
        <f t="array" ref="AL4863">IFERROR(INDEX('Pontuação 3.0'!G$13:G$191, MATCH(AK4863, 'Pontuação 3.0'!F$13:F$191, 0)), "Faixa Indefinida")</f>
        <v>A</v>
      </c>
      <c r="AM4863" s="9">
        <f t="shared" si="7"/>
        <v>1</v>
      </c>
      <c r="AN4863" s="9">
        <f t="shared" si="8"/>
        <v>0</v>
      </c>
      <c r="AO4863" s="9">
        <f t="shared" si="9"/>
        <v>0</v>
      </c>
      <c r="AP4863" s="9">
        <f t="shared" si="10"/>
        <v>0</v>
      </c>
      <c r="AQ4863" s="8"/>
    </row>
    <row r="4864" ht="15.75" customHeight="1">
      <c r="A4864" s="7">
        <v>45684.0</v>
      </c>
      <c r="B4864" s="8" t="s">
        <v>10986</v>
      </c>
      <c r="C4864" s="8" t="s">
        <v>10987</v>
      </c>
      <c r="D4864" s="11">
        <v>1.9997534478E10</v>
      </c>
      <c r="E4864" s="8" t="s">
        <v>11833</v>
      </c>
      <c r="F4864" s="8" t="s">
        <v>11834</v>
      </c>
      <c r="G4864" s="8" t="s">
        <v>11843</v>
      </c>
      <c r="H4864" s="8" t="s">
        <v>11850</v>
      </c>
      <c r="I4864" s="8" t="s">
        <v>11837</v>
      </c>
      <c r="J4864" s="8" t="s">
        <v>11838</v>
      </c>
      <c r="K4864" s="8" t="s">
        <v>11839</v>
      </c>
      <c r="L4864" s="8" t="s">
        <v>11851</v>
      </c>
      <c r="M4864" s="8" t="s">
        <v>11849</v>
      </c>
      <c r="N4864" s="12" t="s">
        <v>11</v>
      </c>
      <c r="O4864" s="12" t="s">
        <v>13</v>
      </c>
      <c r="P4864" s="12" t="s">
        <v>261</v>
      </c>
      <c r="Q4864" s="12" t="s">
        <v>15</v>
      </c>
      <c r="R4864" s="12" t="s">
        <v>20</v>
      </c>
      <c r="S4864" s="8"/>
      <c r="T4864" s="8"/>
      <c r="U4864" s="8"/>
      <c r="V4864" s="8"/>
      <c r="W4864" s="8"/>
      <c r="X4864" s="8"/>
      <c r="Y4864" s="8"/>
      <c r="Z4864" s="8"/>
      <c r="AA4864" s="8"/>
      <c r="AB4864" s="8"/>
      <c r="AC4864" s="9">
        <f>ROUNDUP(SUM(VLOOKUP(F4864,'Pontuação'!A$2:B$11,2,FALSE),VLOOKUP(E4864,'Pontuação'!C$2:D$11,2,FALSE),VLOOKUP(H4864,'Pontuação'!I$2:J$11,2,FALSE),VLOOKUP(J4864,'Pontuação'!G$2:H$11,2,FALSE),VLOOKUP(L4864,'Pontuação'!M$2:N$13,2,FALSE)),0)</f>
        <v>1819</v>
      </c>
      <c r="AD4864" s="10">
        <f t="shared" si="1"/>
        <v>182</v>
      </c>
      <c r="AE4864" s="10" t="str">
        <f t="array" ref="AE4864">IFERROR(INDEX('Pontuação'!G$13:G$101, MATCH(AD4864, 'Pontuação'!F$13:F$101, 0)), "Faixa Indefinida")</f>
        <v>B</v>
      </c>
      <c r="AF4864" s="10">
        <f t="shared" si="2"/>
        <v>0</v>
      </c>
      <c r="AG4864" s="10">
        <f t="shared" si="3"/>
        <v>1</v>
      </c>
      <c r="AH4864" s="10">
        <f t="shared" si="4"/>
        <v>0</v>
      </c>
      <c r="AI4864" s="10">
        <f t="shared" si="5"/>
        <v>0</v>
      </c>
      <c r="AJ4864" s="9">
        <f>ROUNDUP(SUM(VLOOKUP(F4864,'Pontuação 3.0'!A$2:B$11,2,FALSE),VLOOKUP(E4864,'Pontuação 3.0'!C$2:D$11,2,FALSE),VLOOKUP(H4864,'Pontuação 3.0'!I$2:J$11,2,FALSE),VLOOKUP(J4864,'Pontuação 3.0'!G$2:H$11,2,FALSE),VLOOKUP(G4864,'Pontuação 3.0'!E$2:F$11,2,FALSE),VLOOKUP(K4864,'Pontuação 3.0'!K$2:L$11,2,FALSE),VLOOKUP(L4864,'Pontuação 3.0'!M$2:N$13,2,FALSE)),0)</f>
        <v>2525</v>
      </c>
      <c r="AK4864" s="9">
        <f t="shared" si="6"/>
        <v>253</v>
      </c>
      <c r="AL4864" s="9" t="str">
        <f t="array" ref="AL4864">IFERROR(INDEX('Pontuação 3.0'!G$13:G$191, MATCH(AK4864, 'Pontuação 3.0'!F$13:F$191, 0)), "Faixa Indefinida")</f>
        <v>A</v>
      </c>
      <c r="AM4864" s="9">
        <f t="shared" si="7"/>
        <v>1</v>
      </c>
      <c r="AN4864" s="9">
        <f t="shared" si="8"/>
        <v>0</v>
      </c>
      <c r="AO4864" s="9">
        <f t="shared" si="9"/>
        <v>0</v>
      </c>
      <c r="AP4864" s="9">
        <f t="shared" si="10"/>
        <v>0</v>
      </c>
      <c r="AQ4864" s="8"/>
    </row>
    <row r="4865" ht="15.75" customHeight="1">
      <c r="A4865" s="7">
        <v>45684.0</v>
      </c>
      <c r="B4865" s="8" t="s">
        <v>10990</v>
      </c>
      <c r="C4865" s="8" t="s">
        <v>10991</v>
      </c>
      <c r="D4865" s="11">
        <v>3.599158757E9</v>
      </c>
      <c r="E4865" s="8" t="s">
        <v>11833</v>
      </c>
      <c r="F4865" s="8" t="s">
        <v>11834</v>
      </c>
      <c r="G4865" s="8" t="s">
        <v>11843</v>
      </c>
      <c r="H4865" s="8" t="s">
        <v>11865</v>
      </c>
      <c r="I4865" s="8" t="s">
        <v>11845</v>
      </c>
      <c r="J4865" s="8" t="s">
        <v>11852</v>
      </c>
      <c r="K4865" s="8" t="s">
        <v>11839</v>
      </c>
      <c r="L4865" s="8" t="s">
        <v>11851</v>
      </c>
      <c r="M4865" s="8" t="s">
        <v>11849</v>
      </c>
      <c r="N4865" s="12" t="s">
        <v>11</v>
      </c>
      <c r="O4865" s="12" t="s">
        <v>13</v>
      </c>
      <c r="P4865" s="12" t="s">
        <v>123</v>
      </c>
      <c r="Q4865" s="12" t="s">
        <v>15</v>
      </c>
      <c r="R4865" s="12" t="s">
        <v>20</v>
      </c>
      <c r="S4865" s="8"/>
      <c r="T4865" s="8"/>
      <c r="U4865" s="8"/>
      <c r="V4865" s="8"/>
      <c r="W4865" s="8"/>
      <c r="X4865" s="8"/>
      <c r="Y4865" s="8"/>
      <c r="Z4865" s="8"/>
      <c r="AA4865" s="8"/>
      <c r="AB4865" s="8"/>
      <c r="AC4865" s="9">
        <f>ROUNDUP(SUM(VLOOKUP(F4865,'Pontuação'!A$2:B$11,2,FALSE),VLOOKUP(E4865,'Pontuação'!C$2:D$11,2,FALSE),VLOOKUP(H4865,'Pontuação'!I$2:J$11,2,FALSE),VLOOKUP(J4865,'Pontuação'!G$2:H$11,2,FALSE),VLOOKUP(L4865,'Pontuação'!M$2:N$13,2,FALSE)),0)</f>
        <v>1672</v>
      </c>
      <c r="AD4865" s="10">
        <f t="shared" si="1"/>
        <v>167</v>
      </c>
      <c r="AE4865" s="10" t="str">
        <f t="array" ref="AE4865">IFERROR(INDEX('Pontuação'!G$13:G$101, MATCH(AD4865, 'Pontuação'!F$13:F$101, 0)), "Faixa Indefinida")</f>
        <v>B</v>
      </c>
      <c r="AF4865" s="10">
        <f t="shared" si="2"/>
        <v>0</v>
      </c>
      <c r="AG4865" s="10">
        <f t="shared" si="3"/>
        <v>1</v>
      </c>
      <c r="AH4865" s="10">
        <f t="shared" si="4"/>
        <v>0</v>
      </c>
      <c r="AI4865" s="10">
        <f t="shared" si="5"/>
        <v>0</v>
      </c>
      <c r="AJ4865" s="9">
        <f>ROUNDUP(SUM(VLOOKUP(F4865,'Pontuação 3.0'!A$2:B$11,2,FALSE),VLOOKUP(E4865,'Pontuação 3.0'!C$2:D$11,2,FALSE),VLOOKUP(H4865,'Pontuação 3.0'!I$2:J$11,2,FALSE),VLOOKUP(J4865,'Pontuação 3.0'!G$2:H$11,2,FALSE),VLOOKUP(G4865,'Pontuação 3.0'!E$2:F$11,2,FALSE),VLOOKUP(K4865,'Pontuação 3.0'!K$2:L$11,2,FALSE),VLOOKUP(L4865,'Pontuação 3.0'!M$2:N$13,2,FALSE)),0)</f>
        <v>2338</v>
      </c>
      <c r="AK4865" s="9">
        <f t="shared" si="6"/>
        <v>234</v>
      </c>
      <c r="AL4865" s="9" t="str">
        <f t="array" ref="AL4865">IFERROR(INDEX('Pontuação 3.0'!G$13:G$191, MATCH(AK4865, 'Pontuação 3.0'!F$13:F$191, 0)), "Faixa Indefinida")</f>
        <v>B</v>
      </c>
      <c r="AM4865" s="9">
        <f t="shared" si="7"/>
        <v>0</v>
      </c>
      <c r="AN4865" s="9">
        <f t="shared" si="8"/>
        <v>1</v>
      </c>
      <c r="AO4865" s="9">
        <f t="shared" si="9"/>
        <v>0</v>
      </c>
      <c r="AP4865" s="9">
        <f t="shared" si="10"/>
        <v>0</v>
      </c>
      <c r="AQ4865" s="8"/>
    </row>
    <row r="4866" ht="15.75" customHeight="1">
      <c r="A4866" s="7">
        <v>45684.0</v>
      </c>
      <c r="B4866" s="8" t="s">
        <v>10994</v>
      </c>
      <c r="C4866" s="8" t="s">
        <v>10995</v>
      </c>
      <c r="D4866" s="11">
        <v>4.7989079566E10</v>
      </c>
      <c r="E4866" s="8" t="s">
        <v>11833</v>
      </c>
      <c r="F4866" s="8" t="s">
        <v>11834</v>
      </c>
      <c r="G4866" s="8" t="s">
        <v>11843</v>
      </c>
      <c r="H4866" s="8" t="s">
        <v>11865</v>
      </c>
      <c r="I4866" s="8" t="s">
        <v>11845</v>
      </c>
      <c r="J4866" s="8" t="s">
        <v>11846</v>
      </c>
      <c r="K4866" s="8" t="s">
        <v>11837</v>
      </c>
      <c r="L4866" s="8" t="s">
        <v>11840</v>
      </c>
      <c r="M4866" s="8" t="s">
        <v>11849</v>
      </c>
      <c r="N4866" s="12" t="s">
        <v>11</v>
      </c>
      <c r="O4866" s="12" t="s">
        <v>13</v>
      </c>
      <c r="P4866" s="12" t="s">
        <v>27</v>
      </c>
      <c r="Q4866" s="12" t="s">
        <v>65</v>
      </c>
      <c r="R4866" s="12" t="s">
        <v>20</v>
      </c>
      <c r="S4866" s="8"/>
      <c r="T4866" s="8"/>
      <c r="U4866" s="8"/>
      <c r="V4866" s="8"/>
      <c r="W4866" s="8"/>
      <c r="X4866" s="8"/>
      <c r="Y4866" s="8"/>
      <c r="Z4866" s="8"/>
      <c r="AA4866" s="8"/>
      <c r="AB4866" s="8"/>
      <c r="AC4866" s="9">
        <f>ROUNDUP(SUM(VLOOKUP(F4866,'Pontuação'!A$2:B$11,2,FALSE),VLOOKUP(E4866,'Pontuação'!C$2:D$11,2,FALSE),VLOOKUP(H4866,'Pontuação'!I$2:J$11,2,FALSE),VLOOKUP(J4866,'Pontuação'!G$2:H$11,2,FALSE),VLOOKUP(L4866,'Pontuação'!M$2:N$13,2,FALSE)),0)</f>
        <v>1611</v>
      </c>
      <c r="AD4866" s="10">
        <f t="shared" si="1"/>
        <v>161</v>
      </c>
      <c r="AE4866" s="10" t="str">
        <f t="array" ref="AE4866">IFERROR(INDEX('Pontuação'!G$13:G$101, MATCH(AD4866, 'Pontuação'!F$13:F$101, 0)), "Faixa Indefinida")</f>
        <v>C</v>
      </c>
      <c r="AF4866" s="10">
        <f t="shared" si="2"/>
        <v>0</v>
      </c>
      <c r="AG4866" s="10">
        <f t="shared" si="3"/>
        <v>0</v>
      </c>
      <c r="AH4866" s="10">
        <f t="shared" si="4"/>
        <v>1</v>
      </c>
      <c r="AI4866" s="10">
        <f t="shared" si="5"/>
        <v>0</v>
      </c>
      <c r="AJ4866" s="9">
        <f>ROUNDUP(SUM(VLOOKUP(F4866,'Pontuação 3.0'!A$2:B$11,2,FALSE),VLOOKUP(E4866,'Pontuação 3.0'!C$2:D$11,2,FALSE),VLOOKUP(H4866,'Pontuação 3.0'!I$2:J$11,2,FALSE),VLOOKUP(J4866,'Pontuação 3.0'!G$2:H$11,2,FALSE),VLOOKUP(G4866,'Pontuação 3.0'!E$2:F$11,2,FALSE),VLOOKUP(K4866,'Pontuação 3.0'!K$2:L$11,2,FALSE),VLOOKUP(L4866,'Pontuação 3.0'!M$2:N$13,2,FALSE)),0)</f>
        <v>1903</v>
      </c>
      <c r="AK4866" s="9">
        <f t="shared" si="6"/>
        <v>190</v>
      </c>
      <c r="AL4866" s="9" t="str">
        <f t="array" ref="AL4866">IFERROR(INDEX('Pontuação 3.0'!G$13:G$191, MATCH(AK4866, 'Pontuação 3.0'!F$13:F$191, 0)), "Faixa Indefinida")</f>
        <v>D</v>
      </c>
      <c r="AM4866" s="9">
        <f t="shared" si="7"/>
        <v>0</v>
      </c>
      <c r="AN4866" s="9">
        <f t="shared" si="8"/>
        <v>0</v>
      </c>
      <c r="AO4866" s="9">
        <f t="shared" si="9"/>
        <v>0</v>
      </c>
      <c r="AP4866" s="9">
        <f t="shared" si="10"/>
        <v>1</v>
      </c>
      <c r="AQ4866" s="8"/>
    </row>
    <row r="4867" ht="15.75" customHeight="1">
      <c r="A4867" s="7">
        <v>45684.0</v>
      </c>
      <c r="B4867" s="8" t="s">
        <v>10992</v>
      </c>
      <c r="C4867" s="8" t="s">
        <v>10993</v>
      </c>
      <c r="D4867" s="11">
        <v>5.198144244E10</v>
      </c>
      <c r="E4867" s="8" t="s">
        <v>11833</v>
      </c>
      <c r="F4867" s="8" t="s">
        <v>11842</v>
      </c>
      <c r="G4867" s="8" t="s">
        <v>11835</v>
      </c>
      <c r="H4867" s="8" t="s">
        <v>11836</v>
      </c>
      <c r="I4867" s="8" t="s">
        <v>11837</v>
      </c>
      <c r="J4867" s="8" t="s">
        <v>11852</v>
      </c>
      <c r="K4867" s="8" t="s">
        <v>11839</v>
      </c>
      <c r="L4867" s="8" t="s">
        <v>11847</v>
      </c>
      <c r="M4867" s="8" t="s">
        <v>11848</v>
      </c>
      <c r="N4867" s="12" t="s">
        <v>11</v>
      </c>
      <c r="O4867" s="12" t="s">
        <v>13</v>
      </c>
      <c r="P4867" s="12" t="s">
        <v>37</v>
      </c>
      <c r="Q4867" s="12" t="s">
        <v>4765</v>
      </c>
      <c r="R4867" s="12" t="s">
        <v>20</v>
      </c>
      <c r="S4867" s="8"/>
      <c r="T4867" s="8"/>
      <c r="U4867" s="8"/>
      <c r="V4867" s="8"/>
      <c r="W4867" s="8"/>
      <c r="X4867" s="8"/>
      <c r="Y4867" s="8"/>
      <c r="Z4867" s="8"/>
      <c r="AA4867" s="8"/>
      <c r="AB4867" s="8"/>
      <c r="AC4867" s="9">
        <f>ROUNDUP(SUM(VLOOKUP(F4867,'Pontuação'!A$2:B$11,2,FALSE),VLOOKUP(E4867,'Pontuação'!C$2:D$11,2,FALSE),VLOOKUP(H4867,'Pontuação'!I$2:J$11,2,FALSE),VLOOKUP(J4867,'Pontuação'!G$2:H$11,2,FALSE),VLOOKUP(L4867,'Pontuação'!M$2:N$13,2,FALSE)),0)</f>
        <v>1606</v>
      </c>
      <c r="AD4867" s="10">
        <f t="shared" si="1"/>
        <v>161</v>
      </c>
      <c r="AE4867" s="10" t="str">
        <f t="array" ref="AE4867">IFERROR(INDEX('Pontuação'!G$13:G$101, MATCH(AD4867, 'Pontuação'!F$13:F$101, 0)), "Faixa Indefinida")</f>
        <v>C</v>
      </c>
      <c r="AF4867" s="10">
        <f t="shared" si="2"/>
        <v>0</v>
      </c>
      <c r="AG4867" s="10">
        <f t="shared" si="3"/>
        <v>0</v>
      </c>
      <c r="AH4867" s="10">
        <f t="shared" si="4"/>
        <v>1</v>
      </c>
      <c r="AI4867" s="10">
        <f t="shared" si="5"/>
        <v>0</v>
      </c>
      <c r="AJ4867" s="9">
        <f>ROUNDUP(SUM(VLOOKUP(F4867,'Pontuação 3.0'!A$2:B$11,2,FALSE),VLOOKUP(E4867,'Pontuação 3.0'!C$2:D$11,2,FALSE),VLOOKUP(H4867,'Pontuação 3.0'!I$2:J$11,2,FALSE),VLOOKUP(J4867,'Pontuação 3.0'!G$2:H$11,2,FALSE),VLOOKUP(G4867,'Pontuação 3.0'!E$2:F$11,2,FALSE),VLOOKUP(K4867,'Pontuação 3.0'!K$2:L$11,2,FALSE),VLOOKUP(L4867,'Pontuação 3.0'!M$2:N$13,2,FALSE)),0)</f>
        <v>2373</v>
      </c>
      <c r="AK4867" s="9">
        <f t="shared" si="6"/>
        <v>237</v>
      </c>
      <c r="AL4867" s="9" t="str">
        <f t="array" ref="AL4867">IFERROR(INDEX('Pontuação 3.0'!G$13:G$191, MATCH(AK4867, 'Pontuação 3.0'!F$13:F$191, 0)), "Faixa Indefinida")</f>
        <v>A</v>
      </c>
      <c r="AM4867" s="9">
        <f t="shared" si="7"/>
        <v>1</v>
      </c>
      <c r="AN4867" s="9">
        <f t="shared" si="8"/>
        <v>0</v>
      </c>
      <c r="AO4867" s="9">
        <f t="shared" si="9"/>
        <v>0</v>
      </c>
      <c r="AP4867" s="9">
        <f t="shared" si="10"/>
        <v>0</v>
      </c>
      <c r="AQ4867" s="8"/>
    </row>
    <row r="4868" ht="15.75" customHeight="1">
      <c r="A4868" s="7">
        <v>45684.0</v>
      </c>
      <c r="B4868" s="8" t="s">
        <v>10998</v>
      </c>
      <c r="C4868" s="8" t="s">
        <v>10999</v>
      </c>
      <c r="D4868" s="8" t="s">
        <v>11000</v>
      </c>
      <c r="E4868" s="8" t="s">
        <v>11833</v>
      </c>
      <c r="F4868" s="8" t="s">
        <v>11834</v>
      </c>
      <c r="G4868" s="8" t="s">
        <v>11843</v>
      </c>
      <c r="H4868" s="8" t="s">
        <v>11865</v>
      </c>
      <c r="I4868" s="8" t="s">
        <v>11837</v>
      </c>
      <c r="J4868" s="8" t="s">
        <v>11846</v>
      </c>
      <c r="K4868" s="8" t="s">
        <v>11837</v>
      </c>
      <c r="L4868" s="8" t="s">
        <v>11847</v>
      </c>
      <c r="M4868" s="8" t="s">
        <v>11853</v>
      </c>
      <c r="N4868" s="12" t="s">
        <v>11</v>
      </c>
      <c r="O4868" s="12" t="s">
        <v>13</v>
      </c>
      <c r="P4868" s="12" t="s">
        <v>27</v>
      </c>
      <c r="Q4868" s="12" t="s">
        <v>15</v>
      </c>
      <c r="R4868" s="12" t="s">
        <v>20</v>
      </c>
      <c r="S4868" s="8"/>
      <c r="T4868" s="8"/>
      <c r="U4868" s="8"/>
      <c r="V4868" s="8"/>
      <c r="W4868" s="8"/>
      <c r="X4868" s="8"/>
      <c r="Y4868" s="8"/>
      <c r="Z4868" s="8"/>
      <c r="AA4868" s="8"/>
      <c r="AB4868" s="8"/>
      <c r="AC4868" s="9">
        <f>ROUNDUP(SUM(VLOOKUP(F4868,'Pontuação'!A$2:B$11,2,FALSE),VLOOKUP(E4868,'Pontuação'!C$2:D$11,2,FALSE),VLOOKUP(H4868,'Pontuação'!I$2:J$11,2,FALSE),VLOOKUP(J4868,'Pontuação'!G$2:H$11,2,FALSE),VLOOKUP(L4868,'Pontuação'!M$2:N$13,2,FALSE)),0)</f>
        <v>1699</v>
      </c>
      <c r="AD4868" s="10">
        <f t="shared" si="1"/>
        <v>170</v>
      </c>
      <c r="AE4868" s="10" t="str">
        <f t="array" ref="AE4868">IFERROR(INDEX('Pontuação'!G$13:G$101, MATCH(AD4868, 'Pontuação'!F$13:F$101, 0)), "Faixa Indefinida")</f>
        <v>B</v>
      </c>
      <c r="AF4868" s="10">
        <f t="shared" si="2"/>
        <v>0</v>
      </c>
      <c r="AG4868" s="10">
        <f t="shared" si="3"/>
        <v>1</v>
      </c>
      <c r="AH4868" s="10">
        <f t="shared" si="4"/>
        <v>0</v>
      </c>
      <c r="AI4868" s="10">
        <f t="shared" si="5"/>
        <v>0</v>
      </c>
      <c r="AJ4868" s="9">
        <f>ROUNDUP(SUM(VLOOKUP(F4868,'Pontuação 3.0'!A$2:B$11,2,FALSE),VLOOKUP(E4868,'Pontuação 3.0'!C$2:D$11,2,FALSE),VLOOKUP(H4868,'Pontuação 3.0'!I$2:J$11,2,FALSE),VLOOKUP(J4868,'Pontuação 3.0'!G$2:H$11,2,FALSE),VLOOKUP(G4868,'Pontuação 3.0'!E$2:F$11,2,FALSE),VLOOKUP(K4868,'Pontuação 3.0'!K$2:L$11,2,FALSE),VLOOKUP(L4868,'Pontuação 3.0'!M$2:N$13,2,FALSE)),0)</f>
        <v>2011</v>
      </c>
      <c r="AK4868" s="9">
        <f t="shared" si="6"/>
        <v>201</v>
      </c>
      <c r="AL4868" s="9" t="str">
        <f t="array" ref="AL4868">IFERROR(INDEX('Pontuação 3.0'!G$13:G$191, MATCH(AK4868, 'Pontuação 3.0'!F$13:F$191, 0)), "Faixa Indefinida")</f>
        <v>C</v>
      </c>
      <c r="AM4868" s="9">
        <f t="shared" si="7"/>
        <v>0</v>
      </c>
      <c r="AN4868" s="9">
        <f t="shared" si="8"/>
        <v>0</v>
      </c>
      <c r="AO4868" s="9">
        <f t="shared" si="9"/>
        <v>1</v>
      </c>
      <c r="AP4868" s="9">
        <f t="shared" si="10"/>
        <v>0</v>
      </c>
      <c r="AQ4868" s="8"/>
    </row>
    <row r="4869" ht="15.75" customHeight="1">
      <c r="A4869" s="7">
        <v>45684.0</v>
      </c>
      <c r="B4869" s="8" t="s">
        <v>11001</v>
      </c>
      <c r="C4869" s="8" t="s">
        <v>11002</v>
      </c>
      <c r="D4869" s="11">
        <v>3.5999495927E10</v>
      </c>
      <c r="E4869" s="8" t="s">
        <v>11833</v>
      </c>
      <c r="F4869" s="8" t="s">
        <v>11842</v>
      </c>
      <c r="G4869" s="8" t="s">
        <v>11843</v>
      </c>
      <c r="H4869" s="8" t="s">
        <v>11850</v>
      </c>
      <c r="I4869" s="8" t="s">
        <v>11837</v>
      </c>
      <c r="J4869" s="8" t="s">
        <v>11852</v>
      </c>
      <c r="K4869" s="8" t="s">
        <v>11837</v>
      </c>
      <c r="L4869" s="8" t="s">
        <v>11870</v>
      </c>
      <c r="M4869" s="8" t="s">
        <v>11849</v>
      </c>
      <c r="N4869" s="8"/>
      <c r="O4869" s="8"/>
      <c r="P4869" s="8"/>
      <c r="Q4869" s="8"/>
      <c r="R4869" s="8"/>
      <c r="S4869" s="8"/>
      <c r="T4869" s="8"/>
      <c r="U4869" s="8"/>
      <c r="V4869" s="8"/>
      <c r="W4869" s="8"/>
      <c r="X4869" s="8"/>
      <c r="Y4869" s="8"/>
      <c r="Z4869" s="8"/>
      <c r="AA4869" s="8"/>
      <c r="AB4869" s="8"/>
      <c r="AC4869" s="9">
        <f>ROUNDUP(SUM(VLOOKUP(F4869,'Pontuação'!A$2:B$11,2,FALSE),VLOOKUP(E4869,'Pontuação'!C$2:D$11,2,FALSE),VLOOKUP(H4869,'Pontuação'!I$2:J$11,2,FALSE),VLOOKUP(J4869,'Pontuação'!G$2:H$11,2,FALSE),VLOOKUP(L4869,'Pontuação'!M$2:N$13,2,FALSE)),0)</f>
        <v>1728</v>
      </c>
      <c r="AD4869" s="10">
        <f t="shared" si="1"/>
        <v>173</v>
      </c>
      <c r="AE4869" s="10" t="str">
        <f t="array" ref="AE4869">IFERROR(INDEX('Pontuação'!G$13:G$101, MATCH(AD4869, 'Pontuação'!F$13:F$101, 0)), "Faixa Indefinida")</f>
        <v>B</v>
      </c>
      <c r="AF4869" s="10">
        <f t="shared" si="2"/>
        <v>0</v>
      </c>
      <c r="AG4869" s="10">
        <f t="shared" si="3"/>
        <v>1</v>
      </c>
      <c r="AH4869" s="10">
        <f t="shared" si="4"/>
        <v>0</v>
      </c>
      <c r="AI4869" s="10">
        <f t="shared" si="5"/>
        <v>0</v>
      </c>
      <c r="AJ4869" s="9">
        <f>ROUNDUP(SUM(VLOOKUP(F4869,'Pontuação 3.0'!A$2:B$11,2,FALSE),VLOOKUP(E4869,'Pontuação 3.0'!C$2:D$11,2,FALSE),VLOOKUP(H4869,'Pontuação 3.0'!I$2:J$11,2,FALSE),VLOOKUP(J4869,'Pontuação 3.0'!G$2:H$11,2,FALSE),VLOOKUP(G4869,'Pontuação 3.0'!E$2:F$11,2,FALSE),VLOOKUP(K4869,'Pontuação 3.0'!K$2:L$11,2,FALSE),VLOOKUP(L4869,'Pontuação 3.0'!M$2:N$13,2,FALSE)),0)</f>
        <v>2468</v>
      </c>
      <c r="AK4869" s="9">
        <f t="shared" si="6"/>
        <v>247</v>
      </c>
      <c r="AL4869" s="9" t="str">
        <f t="array" ref="AL4869">IFERROR(INDEX('Pontuação 3.0'!G$13:G$191, MATCH(AK4869, 'Pontuação 3.0'!F$13:F$191, 0)), "Faixa Indefinida")</f>
        <v>A</v>
      </c>
      <c r="AM4869" s="9">
        <f t="shared" si="7"/>
        <v>1</v>
      </c>
      <c r="AN4869" s="9">
        <f t="shared" si="8"/>
        <v>0</v>
      </c>
      <c r="AO4869" s="9">
        <f t="shared" si="9"/>
        <v>0</v>
      </c>
      <c r="AP4869" s="9">
        <f t="shared" si="10"/>
        <v>0</v>
      </c>
      <c r="AQ4869" s="8"/>
    </row>
    <row r="4870" ht="15.75" customHeight="1">
      <c r="A4870" s="7">
        <v>45684.0</v>
      </c>
      <c r="B4870" s="8" t="s">
        <v>532</v>
      </c>
      <c r="C4870" s="8" t="s">
        <v>11003</v>
      </c>
      <c r="D4870" s="11">
        <v>8.8921463595E10</v>
      </c>
      <c r="E4870" s="8" t="s">
        <v>11833</v>
      </c>
      <c r="F4870" s="8" t="s">
        <v>11842</v>
      </c>
      <c r="G4870" s="8" t="s">
        <v>11843</v>
      </c>
      <c r="H4870" s="8" t="s">
        <v>11850</v>
      </c>
      <c r="I4870" s="8" t="s">
        <v>11845</v>
      </c>
      <c r="J4870" s="8" t="s">
        <v>11852</v>
      </c>
      <c r="K4870" s="8" t="s">
        <v>11837</v>
      </c>
      <c r="L4870" s="8" t="s">
        <v>11851</v>
      </c>
      <c r="M4870" s="8" t="s">
        <v>11848</v>
      </c>
      <c r="N4870" s="12" t="s">
        <v>11</v>
      </c>
      <c r="O4870" s="12" t="s">
        <v>13</v>
      </c>
      <c r="P4870" s="12" t="s">
        <v>12</v>
      </c>
      <c r="Q4870" s="12" t="s">
        <v>15</v>
      </c>
      <c r="R4870" s="12" t="s">
        <v>20</v>
      </c>
      <c r="S4870" s="8"/>
      <c r="T4870" s="8"/>
      <c r="U4870" s="8"/>
      <c r="V4870" s="8"/>
      <c r="W4870" s="8"/>
      <c r="X4870" s="8"/>
      <c r="Y4870" s="8"/>
      <c r="Z4870" s="8"/>
      <c r="AA4870" s="8"/>
      <c r="AB4870" s="8"/>
      <c r="AC4870" s="9">
        <f>ROUNDUP(SUM(VLOOKUP(F4870,'Pontuação'!A$2:B$11,2,FALSE),VLOOKUP(E4870,'Pontuação'!C$2:D$11,2,FALSE),VLOOKUP(H4870,'Pontuação'!I$2:J$11,2,FALSE),VLOOKUP(J4870,'Pontuação'!G$2:H$11,2,FALSE),VLOOKUP(L4870,'Pontuação'!M$2:N$13,2,FALSE)),0)</f>
        <v>1658</v>
      </c>
      <c r="AD4870" s="10">
        <f t="shared" si="1"/>
        <v>166</v>
      </c>
      <c r="AE4870" s="10" t="str">
        <f t="array" ref="AE4870">IFERROR(INDEX('Pontuação'!G$13:G$101, MATCH(AD4870, 'Pontuação'!F$13:F$101, 0)), "Faixa Indefinida")</f>
        <v>B</v>
      </c>
      <c r="AF4870" s="10">
        <f t="shared" si="2"/>
        <v>0</v>
      </c>
      <c r="AG4870" s="10">
        <f t="shared" si="3"/>
        <v>1</v>
      </c>
      <c r="AH4870" s="10">
        <f t="shared" si="4"/>
        <v>0</v>
      </c>
      <c r="AI4870" s="10">
        <f t="shared" si="5"/>
        <v>0</v>
      </c>
      <c r="AJ4870" s="9">
        <f>ROUNDUP(SUM(VLOOKUP(F4870,'Pontuação 3.0'!A$2:B$11,2,FALSE),VLOOKUP(E4870,'Pontuação 3.0'!C$2:D$11,2,FALSE),VLOOKUP(H4870,'Pontuação 3.0'!I$2:J$11,2,FALSE),VLOOKUP(J4870,'Pontuação 3.0'!G$2:H$11,2,FALSE),VLOOKUP(G4870,'Pontuação 3.0'!E$2:F$11,2,FALSE),VLOOKUP(K4870,'Pontuação 3.0'!K$2:L$11,2,FALSE),VLOOKUP(L4870,'Pontuação 3.0'!M$2:N$13,2,FALSE)),0)</f>
        <v>2274</v>
      </c>
      <c r="AK4870" s="9">
        <f t="shared" si="6"/>
        <v>227</v>
      </c>
      <c r="AL4870" s="9" t="str">
        <f t="array" ref="AL4870">IFERROR(INDEX('Pontuação 3.0'!G$13:G$191, MATCH(AK4870, 'Pontuação 3.0'!F$13:F$191, 0)), "Faixa Indefinida")</f>
        <v>B</v>
      </c>
      <c r="AM4870" s="9">
        <f t="shared" si="7"/>
        <v>0</v>
      </c>
      <c r="AN4870" s="9">
        <f t="shared" si="8"/>
        <v>1</v>
      </c>
      <c r="AO4870" s="9">
        <f t="shared" si="9"/>
        <v>0</v>
      </c>
      <c r="AP4870" s="9">
        <f t="shared" si="10"/>
        <v>0</v>
      </c>
      <c r="AQ4870" s="8"/>
    </row>
    <row r="4871" ht="15.75" customHeight="1">
      <c r="A4871" s="7">
        <v>45684.0</v>
      </c>
      <c r="B4871" s="8" t="s">
        <v>279</v>
      </c>
      <c r="C4871" s="8" t="s">
        <v>11004</v>
      </c>
      <c r="D4871" s="11">
        <v>6.7998096171E10</v>
      </c>
      <c r="E4871" s="8" t="s">
        <v>11833</v>
      </c>
      <c r="F4871" s="8" t="s">
        <v>11842</v>
      </c>
      <c r="G4871" s="8" t="s">
        <v>11843</v>
      </c>
      <c r="H4871" s="8" t="s">
        <v>11850</v>
      </c>
      <c r="I4871" s="8" t="s">
        <v>11845</v>
      </c>
      <c r="J4871" s="8" t="s">
        <v>11852</v>
      </c>
      <c r="K4871" s="8" t="s">
        <v>11839</v>
      </c>
      <c r="L4871" s="8" t="s">
        <v>11847</v>
      </c>
      <c r="M4871" s="8" t="s">
        <v>11849</v>
      </c>
      <c r="N4871" s="12" t="s">
        <v>11</v>
      </c>
      <c r="O4871" s="12" t="s">
        <v>13</v>
      </c>
      <c r="P4871" s="12" t="s">
        <v>37</v>
      </c>
      <c r="Q4871" s="12" t="s">
        <v>44</v>
      </c>
      <c r="R4871" s="12" t="s">
        <v>20</v>
      </c>
      <c r="S4871" s="8"/>
      <c r="T4871" s="8"/>
      <c r="U4871" s="8"/>
      <c r="V4871" s="8"/>
      <c r="W4871" s="8"/>
      <c r="X4871" s="8"/>
      <c r="Y4871" s="8"/>
      <c r="Z4871" s="8"/>
      <c r="AA4871" s="8"/>
      <c r="AB4871" s="8"/>
      <c r="AC4871" s="9">
        <f>ROUNDUP(SUM(VLOOKUP(F4871,'Pontuação'!A$2:B$11,2,FALSE),VLOOKUP(E4871,'Pontuação'!C$2:D$11,2,FALSE),VLOOKUP(H4871,'Pontuação'!I$2:J$11,2,FALSE),VLOOKUP(J4871,'Pontuação'!G$2:H$11,2,FALSE),VLOOKUP(L4871,'Pontuação'!M$2:N$13,2,FALSE)),0)</f>
        <v>1790</v>
      </c>
      <c r="AD4871" s="10">
        <f t="shared" si="1"/>
        <v>179</v>
      </c>
      <c r="AE4871" s="10" t="str">
        <f t="array" ref="AE4871">IFERROR(INDEX('Pontuação'!G$13:G$101, MATCH(AD4871, 'Pontuação'!F$13:F$101, 0)), "Faixa Indefinida")</f>
        <v>B</v>
      </c>
      <c r="AF4871" s="10">
        <f t="shared" si="2"/>
        <v>0</v>
      </c>
      <c r="AG4871" s="10">
        <f t="shared" si="3"/>
        <v>1</v>
      </c>
      <c r="AH4871" s="10">
        <f t="shared" si="4"/>
        <v>0</v>
      </c>
      <c r="AI4871" s="10">
        <f t="shared" si="5"/>
        <v>0</v>
      </c>
      <c r="AJ4871" s="9">
        <f>ROUNDUP(SUM(VLOOKUP(F4871,'Pontuação 3.0'!A$2:B$11,2,FALSE),VLOOKUP(E4871,'Pontuação 3.0'!C$2:D$11,2,FALSE),VLOOKUP(H4871,'Pontuação 3.0'!I$2:J$11,2,FALSE),VLOOKUP(J4871,'Pontuação 3.0'!G$2:H$11,2,FALSE),VLOOKUP(G4871,'Pontuação 3.0'!E$2:F$11,2,FALSE),VLOOKUP(K4871,'Pontuação 3.0'!K$2:L$11,2,FALSE),VLOOKUP(L4871,'Pontuação 3.0'!M$2:N$13,2,FALSE)),0)</f>
        <v>2621</v>
      </c>
      <c r="AK4871" s="9">
        <f t="shared" si="6"/>
        <v>262</v>
      </c>
      <c r="AL4871" s="9" t="str">
        <f t="array" ref="AL4871">IFERROR(INDEX('Pontuação 3.0'!G$13:G$191, MATCH(AK4871, 'Pontuação 3.0'!F$13:F$191, 0)), "Faixa Indefinida")</f>
        <v>A</v>
      </c>
      <c r="AM4871" s="9">
        <f t="shared" si="7"/>
        <v>1</v>
      </c>
      <c r="AN4871" s="9">
        <f t="shared" si="8"/>
        <v>0</v>
      </c>
      <c r="AO4871" s="9">
        <f t="shared" si="9"/>
        <v>0</v>
      </c>
      <c r="AP4871" s="9">
        <f t="shared" si="10"/>
        <v>0</v>
      </c>
      <c r="AQ4871" s="8"/>
    </row>
    <row r="4872" ht="15.75" customHeight="1">
      <c r="A4872" s="7">
        <v>45684.0</v>
      </c>
      <c r="B4872" s="8" t="s">
        <v>11007</v>
      </c>
      <c r="C4872" s="8" t="s">
        <v>11008</v>
      </c>
      <c r="D4872" s="11">
        <v>1.3997700052E10</v>
      </c>
      <c r="E4872" s="8" t="s">
        <v>11833</v>
      </c>
      <c r="F4872" s="8" t="s">
        <v>11854</v>
      </c>
      <c r="G4872" s="8" t="s">
        <v>11843</v>
      </c>
      <c r="H4872" s="8" t="s">
        <v>11844</v>
      </c>
      <c r="I4872" s="8" t="s">
        <v>11837</v>
      </c>
      <c r="J4872" s="8" t="s">
        <v>11846</v>
      </c>
      <c r="K4872" s="8" t="s">
        <v>11837</v>
      </c>
      <c r="L4872" s="8" t="s">
        <v>11851</v>
      </c>
      <c r="M4872" s="8" t="s">
        <v>11849</v>
      </c>
      <c r="N4872" s="12" t="s">
        <v>11</v>
      </c>
      <c r="O4872" s="12" t="s">
        <v>13</v>
      </c>
      <c r="P4872" s="12" t="s">
        <v>49</v>
      </c>
      <c r="Q4872" s="12" t="s">
        <v>15</v>
      </c>
      <c r="R4872" s="12" t="s">
        <v>20</v>
      </c>
      <c r="S4872" s="8"/>
      <c r="T4872" s="8"/>
      <c r="U4872" s="8"/>
      <c r="V4872" s="8"/>
      <c r="W4872" s="8"/>
      <c r="X4872" s="8"/>
      <c r="Y4872" s="8"/>
      <c r="Z4872" s="8"/>
      <c r="AA4872" s="8"/>
      <c r="AB4872" s="8"/>
      <c r="AC4872" s="9">
        <f>ROUNDUP(SUM(VLOOKUP(F4872,'Pontuação'!A$2:B$11,2,FALSE),VLOOKUP(E4872,'Pontuação'!C$2:D$11,2,FALSE),VLOOKUP(H4872,'Pontuação'!I$2:J$11,2,FALSE),VLOOKUP(J4872,'Pontuação'!G$2:H$11,2,FALSE),VLOOKUP(L4872,'Pontuação'!M$2:N$13,2,FALSE)),0)</f>
        <v>1600</v>
      </c>
      <c r="AD4872" s="10">
        <f t="shared" si="1"/>
        <v>160</v>
      </c>
      <c r="AE4872" s="10" t="str">
        <f t="array" ref="AE4872">IFERROR(INDEX('Pontuação'!G$13:G$101, MATCH(AD4872, 'Pontuação'!F$13:F$101, 0)), "Faixa Indefinida")</f>
        <v>C</v>
      </c>
      <c r="AF4872" s="10">
        <f t="shared" si="2"/>
        <v>0</v>
      </c>
      <c r="AG4872" s="10">
        <f t="shared" si="3"/>
        <v>0</v>
      </c>
      <c r="AH4872" s="10">
        <f t="shared" si="4"/>
        <v>1</v>
      </c>
      <c r="AI4872" s="10">
        <f t="shared" si="5"/>
        <v>0</v>
      </c>
      <c r="AJ4872" s="9">
        <f>ROUNDUP(SUM(VLOOKUP(F4872,'Pontuação 3.0'!A$2:B$11,2,FALSE),VLOOKUP(E4872,'Pontuação 3.0'!C$2:D$11,2,FALSE),VLOOKUP(H4872,'Pontuação 3.0'!I$2:J$11,2,FALSE),VLOOKUP(J4872,'Pontuação 3.0'!G$2:H$11,2,FALSE),VLOOKUP(G4872,'Pontuação 3.0'!E$2:F$11,2,FALSE),VLOOKUP(K4872,'Pontuação 3.0'!K$2:L$11,2,FALSE),VLOOKUP(L4872,'Pontuação 3.0'!M$2:N$13,2,FALSE)),0)</f>
        <v>2194</v>
      </c>
      <c r="AK4872" s="9">
        <f t="shared" si="6"/>
        <v>219</v>
      </c>
      <c r="AL4872" s="9" t="str">
        <f t="array" ref="AL4872">IFERROR(INDEX('Pontuação 3.0'!G$13:G$191, MATCH(AK4872, 'Pontuação 3.0'!F$13:F$191, 0)), "Faixa Indefinida")</f>
        <v>B</v>
      </c>
      <c r="AM4872" s="9">
        <f t="shared" si="7"/>
        <v>0</v>
      </c>
      <c r="AN4872" s="9">
        <f t="shared" si="8"/>
        <v>1</v>
      </c>
      <c r="AO4872" s="9">
        <f t="shared" si="9"/>
        <v>0</v>
      </c>
      <c r="AP4872" s="9">
        <f t="shared" si="10"/>
        <v>0</v>
      </c>
      <c r="AQ4872" s="8"/>
    </row>
    <row r="4873" ht="15.75" customHeight="1">
      <c r="A4873" s="7">
        <v>45684.0</v>
      </c>
      <c r="B4873" s="8" t="s">
        <v>1228</v>
      </c>
      <c r="C4873" s="8" t="s">
        <v>6359</v>
      </c>
      <c r="D4873" s="11">
        <v>2.7999305907E10</v>
      </c>
      <c r="E4873" s="8" t="s">
        <v>11833</v>
      </c>
      <c r="F4873" s="8" t="s">
        <v>11834</v>
      </c>
      <c r="G4873" s="8" t="s">
        <v>11835</v>
      </c>
      <c r="H4873" s="8" t="s">
        <v>11856</v>
      </c>
      <c r="I4873" s="8" t="s">
        <v>11837</v>
      </c>
      <c r="J4873" s="8" t="s">
        <v>11846</v>
      </c>
      <c r="K4873" s="8" t="s">
        <v>11837</v>
      </c>
      <c r="L4873" s="8" t="s">
        <v>11847</v>
      </c>
      <c r="M4873" s="8" t="s">
        <v>11848</v>
      </c>
      <c r="N4873" s="12" t="s">
        <v>11</v>
      </c>
      <c r="O4873" s="12" t="s">
        <v>13</v>
      </c>
      <c r="P4873" s="12" t="s">
        <v>37</v>
      </c>
      <c r="Q4873" s="12" t="s">
        <v>15</v>
      </c>
      <c r="R4873" s="12" t="s">
        <v>20</v>
      </c>
      <c r="S4873" s="8"/>
      <c r="T4873" s="8"/>
      <c r="U4873" s="8"/>
      <c r="V4873" s="8"/>
      <c r="W4873" s="8"/>
      <c r="X4873" s="8"/>
      <c r="Y4873" s="8"/>
      <c r="Z4873" s="8"/>
      <c r="AA4873" s="8"/>
      <c r="AB4873" s="8"/>
      <c r="AC4873" s="9">
        <f>ROUNDUP(SUM(VLOOKUP(F4873,'Pontuação'!A$2:B$11,2,FALSE),VLOOKUP(E4873,'Pontuação'!C$2:D$11,2,FALSE),VLOOKUP(H4873,'Pontuação'!I$2:J$11,2,FALSE),VLOOKUP(J4873,'Pontuação'!G$2:H$11,2,FALSE),VLOOKUP(L4873,'Pontuação'!M$2:N$13,2,FALSE)),0)</f>
        <v>1559</v>
      </c>
      <c r="AD4873" s="10">
        <f t="shared" si="1"/>
        <v>156</v>
      </c>
      <c r="AE4873" s="10" t="str">
        <f t="array" ref="AE4873">IFERROR(INDEX('Pontuação'!G$13:G$101, MATCH(AD4873, 'Pontuação'!F$13:F$101, 0)), "Faixa Indefinida")</f>
        <v>C</v>
      </c>
      <c r="AF4873" s="10">
        <f t="shared" si="2"/>
        <v>0</v>
      </c>
      <c r="AG4873" s="10">
        <f t="shared" si="3"/>
        <v>0</v>
      </c>
      <c r="AH4873" s="10">
        <f t="shared" si="4"/>
        <v>1</v>
      </c>
      <c r="AI4873" s="10">
        <f t="shared" si="5"/>
        <v>0</v>
      </c>
      <c r="AJ4873" s="9">
        <f>ROUNDUP(SUM(VLOOKUP(F4873,'Pontuação 3.0'!A$2:B$11,2,FALSE),VLOOKUP(E4873,'Pontuação 3.0'!C$2:D$11,2,FALSE),VLOOKUP(H4873,'Pontuação 3.0'!I$2:J$11,2,FALSE),VLOOKUP(J4873,'Pontuação 3.0'!G$2:H$11,2,FALSE),VLOOKUP(G4873,'Pontuação 3.0'!E$2:F$11,2,FALSE),VLOOKUP(K4873,'Pontuação 3.0'!K$2:L$11,2,FALSE),VLOOKUP(L4873,'Pontuação 3.0'!M$2:N$13,2,FALSE)),0)</f>
        <v>1787</v>
      </c>
      <c r="AK4873" s="9">
        <f t="shared" si="6"/>
        <v>179</v>
      </c>
      <c r="AL4873" s="9" t="str">
        <f t="array" ref="AL4873">IFERROR(INDEX('Pontuação 3.0'!G$13:G$191, MATCH(AK4873, 'Pontuação 3.0'!F$13:F$191, 0)), "Faixa Indefinida")</f>
        <v>D</v>
      </c>
      <c r="AM4873" s="9">
        <f t="shared" si="7"/>
        <v>0</v>
      </c>
      <c r="AN4873" s="9">
        <f t="shared" si="8"/>
        <v>0</v>
      </c>
      <c r="AO4873" s="9">
        <f t="shared" si="9"/>
        <v>0</v>
      </c>
      <c r="AP4873" s="9">
        <f t="shared" si="10"/>
        <v>1</v>
      </c>
      <c r="AQ4873" s="8"/>
    </row>
    <row r="4874" ht="15.75" customHeight="1">
      <c r="A4874" s="7">
        <v>45684.0</v>
      </c>
      <c r="B4874" s="8" t="s">
        <v>11009</v>
      </c>
      <c r="C4874" s="8" t="s">
        <v>11010</v>
      </c>
      <c r="D4874" s="11">
        <v>1.1964354348E10</v>
      </c>
      <c r="E4874" s="8" t="s">
        <v>11868</v>
      </c>
      <c r="F4874" s="8" t="s">
        <v>11834</v>
      </c>
      <c r="G4874" s="8" t="s">
        <v>11872</v>
      </c>
      <c r="H4874" s="8" t="s">
        <v>11850</v>
      </c>
      <c r="I4874" s="8" t="s">
        <v>11837</v>
      </c>
      <c r="J4874" s="8" t="s">
        <v>11846</v>
      </c>
      <c r="K4874" s="8" t="s">
        <v>11839</v>
      </c>
      <c r="L4874" s="8" t="s">
        <v>11870</v>
      </c>
      <c r="M4874" s="8" t="s">
        <v>11853</v>
      </c>
      <c r="N4874" s="12" t="s">
        <v>11</v>
      </c>
      <c r="O4874" s="12" t="s">
        <v>13</v>
      </c>
      <c r="P4874" s="12" t="s">
        <v>27</v>
      </c>
      <c r="Q4874" s="12" t="s">
        <v>65</v>
      </c>
      <c r="R4874" s="12" t="s">
        <v>20</v>
      </c>
      <c r="S4874" s="8"/>
      <c r="T4874" s="8"/>
      <c r="U4874" s="8"/>
      <c r="V4874" s="8"/>
      <c r="W4874" s="8"/>
      <c r="X4874" s="8"/>
      <c r="Y4874" s="8"/>
      <c r="Z4874" s="8"/>
      <c r="AA4874" s="8"/>
      <c r="AB4874" s="8"/>
      <c r="AC4874" s="9">
        <f>ROUNDUP(SUM(VLOOKUP(F4874,'Pontuação'!A$2:B$11,2,FALSE),VLOOKUP(E4874,'Pontuação'!C$2:D$11,2,FALSE),VLOOKUP(H4874,'Pontuação'!I$2:J$11,2,FALSE),VLOOKUP(J4874,'Pontuação'!G$2:H$11,2,FALSE),VLOOKUP(L4874,'Pontuação'!M$2:N$13,2,FALSE)),0)</f>
        <v>1615</v>
      </c>
      <c r="AD4874" s="10">
        <f t="shared" si="1"/>
        <v>162</v>
      </c>
      <c r="AE4874" s="10" t="str">
        <f t="array" ref="AE4874">IFERROR(INDEX('Pontuação'!G$13:G$101, MATCH(AD4874, 'Pontuação'!F$13:F$101, 0)), "Faixa Indefinida")</f>
        <v>C</v>
      </c>
      <c r="AF4874" s="10">
        <f t="shared" si="2"/>
        <v>0</v>
      </c>
      <c r="AG4874" s="10">
        <f t="shared" si="3"/>
        <v>0</v>
      </c>
      <c r="AH4874" s="10">
        <f t="shared" si="4"/>
        <v>1</v>
      </c>
      <c r="AI4874" s="10">
        <f t="shared" si="5"/>
        <v>0</v>
      </c>
      <c r="AJ4874" s="9">
        <f>ROUNDUP(SUM(VLOOKUP(F4874,'Pontuação 3.0'!A$2:B$11,2,FALSE),VLOOKUP(E4874,'Pontuação 3.0'!C$2:D$11,2,FALSE),VLOOKUP(H4874,'Pontuação 3.0'!I$2:J$11,2,FALSE),VLOOKUP(J4874,'Pontuação 3.0'!G$2:H$11,2,FALSE),VLOOKUP(G4874,'Pontuação 3.0'!E$2:F$11,2,FALSE),VLOOKUP(K4874,'Pontuação 3.0'!K$2:L$11,2,FALSE),VLOOKUP(L4874,'Pontuação 3.0'!M$2:N$13,2,FALSE)),0)</f>
        <v>2474</v>
      </c>
      <c r="AK4874" s="9">
        <f t="shared" si="6"/>
        <v>247</v>
      </c>
      <c r="AL4874" s="9" t="str">
        <f t="array" ref="AL4874">IFERROR(INDEX('Pontuação 3.0'!G$13:G$191, MATCH(AK4874, 'Pontuação 3.0'!F$13:F$191, 0)), "Faixa Indefinida")</f>
        <v>A</v>
      </c>
      <c r="AM4874" s="9">
        <f t="shared" si="7"/>
        <v>1</v>
      </c>
      <c r="AN4874" s="9">
        <f t="shared" si="8"/>
        <v>0</v>
      </c>
      <c r="AO4874" s="9">
        <f t="shared" si="9"/>
        <v>0</v>
      </c>
      <c r="AP4874" s="9">
        <f t="shared" si="10"/>
        <v>0</v>
      </c>
      <c r="AQ4874" s="8"/>
    </row>
    <row r="4875" ht="15.75" customHeight="1">
      <c r="A4875" s="7">
        <v>45684.0</v>
      </c>
      <c r="B4875" s="8" t="s">
        <v>2153</v>
      </c>
      <c r="C4875" s="8" t="s">
        <v>11011</v>
      </c>
      <c r="D4875" s="11">
        <v>3.2991131956E10</v>
      </c>
      <c r="E4875" s="8" t="s">
        <v>11833</v>
      </c>
      <c r="F4875" s="8" t="s">
        <v>11842</v>
      </c>
      <c r="G4875" s="8" t="s">
        <v>11843</v>
      </c>
      <c r="H4875" s="8" t="s">
        <v>11844</v>
      </c>
      <c r="I4875" s="8" t="s">
        <v>11837</v>
      </c>
      <c r="J4875" s="8" t="s">
        <v>11846</v>
      </c>
      <c r="K4875" s="8" t="s">
        <v>11837</v>
      </c>
      <c r="L4875" s="8" t="s">
        <v>11847</v>
      </c>
      <c r="M4875" s="8" t="s">
        <v>11848</v>
      </c>
      <c r="N4875" s="12" t="s">
        <v>11</v>
      </c>
      <c r="O4875" s="12" t="s">
        <v>13</v>
      </c>
      <c r="P4875" s="12" t="s">
        <v>123</v>
      </c>
      <c r="Q4875" s="12" t="s">
        <v>15</v>
      </c>
      <c r="R4875" s="12" t="s">
        <v>20</v>
      </c>
      <c r="S4875" s="8"/>
      <c r="T4875" s="8"/>
      <c r="U4875" s="8"/>
      <c r="V4875" s="8"/>
      <c r="W4875" s="8"/>
      <c r="X4875" s="8"/>
      <c r="Y4875" s="8"/>
      <c r="Z4875" s="8"/>
      <c r="AA4875" s="8"/>
      <c r="AB4875" s="8"/>
      <c r="AC4875" s="9">
        <f>ROUNDUP(SUM(VLOOKUP(F4875,'Pontuação'!A$2:B$11,2,FALSE),VLOOKUP(E4875,'Pontuação'!C$2:D$11,2,FALSE),VLOOKUP(H4875,'Pontuação'!I$2:J$11,2,FALSE),VLOOKUP(J4875,'Pontuação'!G$2:H$11,2,FALSE),VLOOKUP(L4875,'Pontuação'!M$2:N$13,2,FALSE)),0)</f>
        <v>1727</v>
      </c>
      <c r="AD4875" s="10">
        <f t="shared" si="1"/>
        <v>173</v>
      </c>
      <c r="AE4875" s="10" t="str">
        <f t="array" ref="AE4875">IFERROR(INDEX('Pontuação'!G$13:G$101, MATCH(AD4875, 'Pontuação'!F$13:F$101, 0)), "Faixa Indefinida")</f>
        <v>B</v>
      </c>
      <c r="AF4875" s="10">
        <f t="shared" si="2"/>
        <v>0</v>
      </c>
      <c r="AG4875" s="10">
        <f t="shared" si="3"/>
        <v>1</v>
      </c>
      <c r="AH4875" s="10">
        <f t="shared" si="4"/>
        <v>0</v>
      </c>
      <c r="AI4875" s="10">
        <f t="shared" si="5"/>
        <v>0</v>
      </c>
      <c r="AJ4875" s="9">
        <f>ROUNDUP(SUM(VLOOKUP(F4875,'Pontuação 3.0'!A$2:B$11,2,FALSE),VLOOKUP(E4875,'Pontuação 3.0'!C$2:D$11,2,FALSE),VLOOKUP(H4875,'Pontuação 3.0'!I$2:J$11,2,FALSE),VLOOKUP(J4875,'Pontuação 3.0'!G$2:H$11,2,FALSE),VLOOKUP(G4875,'Pontuação 3.0'!E$2:F$11,2,FALSE),VLOOKUP(K4875,'Pontuação 3.0'!K$2:L$11,2,FALSE),VLOOKUP(L4875,'Pontuação 3.0'!M$2:N$13,2,FALSE)),0)</f>
        <v>2295</v>
      </c>
      <c r="AK4875" s="9">
        <f t="shared" si="6"/>
        <v>230</v>
      </c>
      <c r="AL4875" s="9" t="str">
        <f t="array" ref="AL4875">IFERROR(INDEX('Pontuação 3.0'!G$13:G$191, MATCH(AK4875, 'Pontuação 3.0'!F$13:F$191, 0)), "Faixa Indefinida")</f>
        <v>B</v>
      </c>
      <c r="AM4875" s="9">
        <f t="shared" si="7"/>
        <v>0</v>
      </c>
      <c r="AN4875" s="9">
        <f t="shared" si="8"/>
        <v>1</v>
      </c>
      <c r="AO4875" s="9">
        <f t="shared" si="9"/>
        <v>0</v>
      </c>
      <c r="AP4875" s="9">
        <f t="shared" si="10"/>
        <v>0</v>
      </c>
      <c r="AQ4875" s="8"/>
    </row>
    <row r="4876" ht="15.75" customHeight="1">
      <c r="A4876" s="7">
        <v>45684.0</v>
      </c>
      <c r="B4876" s="8" t="s">
        <v>11012</v>
      </c>
      <c r="C4876" s="8" t="s">
        <v>11013</v>
      </c>
      <c r="D4876" s="8" t="s">
        <v>11014</v>
      </c>
      <c r="E4876" s="8" t="s">
        <v>11833</v>
      </c>
      <c r="F4876" s="8" t="s">
        <v>11842</v>
      </c>
      <c r="G4876" s="8" t="s">
        <v>11867</v>
      </c>
      <c r="H4876" s="8" t="s">
        <v>11850</v>
      </c>
      <c r="I4876" s="8" t="s">
        <v>11837</v>
      </c>
      <c r="J4876" s="8" t="s">
        <v>11846</v>
      </c>
      <c r="K4876" s="8" t="s">
        <v>11839</v>
      </c>
      <c r="L4876" s="8" t="s">
        <v>11851</v>
      </c>
      <c r="M4876" s="8" t="s">
        <v>11848</v>
      </c>
      <c r="N4876" s="12" t="s">
        <v>11</v>
      </c>
      <c r="O4876" s="12" t="s">
        <v>13</v>
      </c>
      <c r="P4876" s="12" t="s">
        <v>261</v>
      </c>
      <c r="Q4876" s="12" t="s">
        <v>15</v>
      </c>
      <c r="R4876" s="12" t="s">
        <v>20</v>
      </c>
      <c r="S4876" s="8"/>
      <c r="T4876" s="8"/>
      <c r="U4876" s="8"/>
      <c r="V4876" s="8"/>
      <c r="W4876" s="8"/>
      <c r="X4876" s="8"/>
      <c r="Y4876" s="8"/>
      <c r="Z4876" s="8"/>
      <c r="AA4876" s="8"/>
      <c r="AB4876" s="8"/>
      <c r="AC4876" s="9">
        <f>ROUNDUP(SUM(VLOOKUP(F4876,'Pontuação'!A$2:B$11,2,FALSE),VLOOKUP(E4876,'Pontuação'!C$2:D$11,2,FALSE),VLOOKUP(H4876,'Pontuação'!I$2:J$11,2,FALSE),VLOOKUP(J4876,'Pontuação'!G$2:H$11,2,FALSE),VLOOKUP(L4876,'Pontuação'!M$2:N$13,2,FALSE)),0)</f>
        <v>1553</v>
      </c>
      <c r="AD4876" s="10">
        <f t="shared" si="1"/>
        <v>155</v>
      </c>
      <c r="AE4876" s="10" t="str">
        <f t="array" ref="AE4876">IFERROR(INDEX('Pontuação'!G$13:G$101, MATCH(AD4876, 'Pontuação'!F$13:F$101, 0)), "Faixa Indefinida")</f>
        <v>C</v>
      </c>
      <c r="AF4876" s="10">
        <f t="shared" si="2"/>
        <v>0</v>
      </c>
      <c r="AG4876" s="10">
        <f t="shared" si="3"/>
        <v>0</v>
      </c>
      <c r="AH4876" s="10">
        <f t="shared" si="4"/>
        <v>1</v>
      </c>
      <c r="AI4876" s="10">
        <f t="shared" si="5"/>
        <v>0</v>
      </c>
      <c r="AJ4876" s="9">
        <f>ROUNDUP(SUM(VLOOKUP(F4876,'Pontuação 3.0'!A$2:B$11,2,FALSE),VLOOKUP(E4876,'Pontuação 3.0'!C$2:D$11,2,FALSE),VLOOKUP(H4876,'Pontuação 3.0'!I$2:J$11,2,FALSE),VLOOKUP(J4876,'Pontuação 3.0'!G$2:H$11,2,FALSE),VLOOKUP(G4876,'Pontuação 3.0'!E$2:F$11,2,FALSE),VLOOKUP(K4876,'Pontuação 3.0'!K$2:L$11,2,FALSE),VLOOKUP(L4876,'Pontuação 3.0'!M$2:N$13,2,FALSE)),0)</f>
        <v>2233</v>
      </c>
      <c r="AK4876" s="9">
        <f t="shared" si="6"/>
        <v>223</v>
      </c>
      <c r="AL4876" s="9" t="str">
        <f t="array" ref="AL4876">IFERROR(INDEX('Pontuação 3.0'!G$13:G$191, MATCH(AK4876, 'Pontuação 3.0'!F$13:F$191, 0)), "Faixa Indefinida")</f>
        <v>B</v>
      </c>
      <c r="AM4876" s="9">
        <f t="shared" si="7"/>
        <v>0</v>
      </c>
      <c r="AN4876" s="9">
        <f t="shared" si="8"/>
        <v>1</v>
      </c>
      <c r="AO4876" s="9">
        <f t="shared" si="9"/>
        <v>0</v>
      </c>
      <c r="AP4876" s="9">
        <f t="shared" si="10"/>
        <v>0</v>
      </c>
      <c r="AQ4876" s="8"/>
    </row>
    <row r="4877" ht="15.75" customHeight="1">
      <c r="A4877" s="7">
        <v>45684.0</v>
      </c>
      <c r="B4877" s="8" t="s">
        <v>11012</v>
      </c>
      <c r="C4877" s="8" t="s">
        <v>11013</v>
      </c>
      <c r="D4877" s="8" t="s">
        <v>11014</v>
      </c>
      <c r="E4877" s="8" t="s">
        <v>11833</v>
      </c>
      <c r="F4877" s="8" t="s">
        <v>11842</v>
      </c>
      <c r="G4877" s="8" t="s">
        <v>11867</v>
      </c>
      <c r="H4877" s="8" t="s">
        <v>11850</v>
      </c>
      <c r="I4877" s="8" t="s">
        <v>11837</v>
      </c>
      <c r="J4877" s="8" t="s">
        <v>11846</v>
      </c>
      <c r="K4877" s="8" t="s">
        <v>11839</v>
      </c>
      <c r="L4877" s="8" t="s">
        <v>11851</v>
      </c>
      <c r="M4877" s="8" t="s">
        <v>11848</v>
      </c>
      <c r="N4877" s="12" t="s">
        <v>11</v>
      </c>
      <c r="O4877" s="12" t="s">
        <v>13</v>
      </c>
      <c r="P4877" s="12" t="s">
        <v>261</v>
      </c>
      <c r="Q4877" s="12" t="s">
        <v>15</v>
      </c>
      <c r="R4877" s="12" t="s">
        <v>20</v>
      </c>
      <c r="S4877" s="8"/>
      <c r="T4877" s="8"/>
      <c r="U4877" s="8"/>
      <c r="V4877" s="8"/>
      <c r="W4877" s="8"/>
      <c r="X4877" s="8"/>
      <c r="Y4877" s="8"/>
      <c r="Z4877" s="8"/>
      <c r="AA4877" s="8"/>
      <c r="AB4877" s="8"/>
      <c r="AC4877" s="9">
        <f>ROUNDUP(SUM(VLOOKUP(F4877,'Pontuação'!A$2:B$11,2,FALSE),VLOOKUP(E4877,'Pontuação'!C$2:D$11,2,FALSE),VLOOKUP(H4877,'Pontuação'!I$2:J$11,2,FALSE),VLOOKUP(J4877,'Pontuação'!G$2:H$11,2,FALSE),VLOOKUP(L4877,'Pontuação'!M$2:N$13,2,FALSE)),0)</f>
        <v>1553</v>
      </c>
      <c r="AD4877" s="10">
        <f t="shared" si="1"/>
        <v>155</v>
      </c>
      <c r="AE4877" s="10" t="str">
        <f t="array" ref="AE4877">IFERROR(INDEX('Pontuação'!G$13:G$101, MATCH(AD4877, 'Pontuação'!F$13:F$101, 0)), "Faixa Indefinida")</f>
        <v>C</v>
      </c>
      <c r="AF4877" s="10">
        <f t="shared" si="2"/>
        <v>0</v>
      </c>
      <c r="AG4877" s="10">
        <f t="shared" si="3"/>
        <v>0</v>
      </c>
      <c r="AH4877" s="10">
        <f t="shared" si="4"/>
        <v>1</v>
      </c>
      <c r="AI4877" s="10">
        <f t="shared" si="5"/>
        <v>0</v>
      </c>
      <c r="AJ4877" s="9">
        <f>ROUNDUP(SUM(VLOOKUP(F4877,'Pontuação 3.0'!A$2:B$11,2,FALSE),VLOOKUP(E4877,'Pontuação 3.0'!C$2:D$11,2,FALSE),VLOOKUP(H4877,'Pontuação 3.0'!I$2:J$11,2,FALSE),VLOOKUP(J4877,'Pontuação 3.0'!G$2:H$11,2,FALSE),VLOOKUP(G4877,'Pontuação 3.0'!E$2:F$11,2,FALSE),VLOOKUP(K4877,'Pontuação 3.0'!K$2:L$11,2,FALSE),VLOOKUP(L4877,'Pontuação 3.0'!M$2:N$13,2,FALSE)),0)</f>
        <v>2233</v>
      </c>
      <c r="AK4877" s="9">
        <f t="shared" si="6"/>
        <v>223</v>
      </c>
      <c r="AL4877" s="9" t="str">
        <f t="array" ref="AL4877">IFERROR(INDEX('Pontuação 3.0'!G$13:G$191, MATCH(AK4877, 'Pontuação 3.0'!F$13:F$191, 0)), "Faixa Indefinida")</f>
        <v>B</v>
      </c>
      <c r="AM4877" s="9">
        <f t="shared" si="7"/>
        <v>0</v>
      </c>
      <c r="AN4877" s="9">
        <f t="shared" si="8"/>
        <v>1</v>
      </c>
      <c r="AO4877" s="9">
        <f t="shared" si="9"/>
        <v>0</v>
      </c>
      <c r="AP4877" s="9">
        <f t="shared" si="10"/>
        <v>0</v>
      </c>
      <c r="AQ4877" s="8"/>
    </row>
    <row r="4878" ht="15.75" customHeight="1">
      <c r="A4878" s="7">
        <v>45684.0</v>
      </c>
      <c r="B4878" s="8" t="s">
        <v>11015</v>
      </c>
      <c r="C4878" s="8" t="s">
        <v>11016</v>
      </c>
      <c r="D4878" s="11">
        <v>9.1996253637E10</v>
      </c>
      <c r="E4878" s="8" t="s">
        <v>11833</v>
      </c>
      <c r="F4878" s="8" t="s">
        <v>11842</v>
      </c>
      <c r="G4878" s="8" t="s">
        <v>11843</v>
      </c>
      <c r="H4878" s="8" t="s">
        <v>11850</v>
      </c>
      <c r="I4878" s="8" t="s">
        <v>11845</v>
      </c>
      <c r="J4878" s="8" t="s">
        <v>11866</v>
      </c>
      <c r="K4878" s="8" t="s">
        <v>11839</v>
      </c>
      <c r="L4878" s="8" t="s">
        <v>11857</v>
      </c>
      <c r="M4878" s="8" t="s">
        <v>11853</v>
      </c>
      <c r="N4878" s="12" t="s">
        <v>11</v>
      </c>
      <c r="O4878" s="12" t="s">
        <v>13</v>
      </c>
      <c r="P4878" s="12" t="s">
        <v>27</v>
      </c>
      <c r="Q4878" s="12" t="s">
        <v>15</v>
      </c>
      <c r="R4878" s="12" t="s">
        <v>14</v>
      </c>
      <c r="S4878" s="8"/>
      <c r="T4878" s="8"/>
      <c r="U4878" s="8"/>
      <c r="V4878" s="8"/>
      <c r="W4878" s="8"/>
      <c r="X4878" s="8"/>
      <c r="Y4878" s="8"/>
      <c r="Z4878" s="8"/>
      <c r="AA4878" s="8"/>
      <c r="AB4878" s="8"/>
      <c r="AC4878" s="9">
        <f>ROUNDUP(SUM(VLOOKUP(F4878,'Pontuação'!A$2:B$11,2,FALSE),VLOOKUP(E4878,'Pontuação'!C$2:D$11,2,FALSE),VLOOKUP(H4878,'Pontuação'!I$2:J$11,2,FALSE),VLOOKUP(J4878,'Pontuação'!G$2:H$11,2,FALSE),VLOOKUP(L4878,'Pontuação'!M$2:N$13,2,FALSE)),0)</f>
        <v>1794</v>
      </c>
      <c r="AD4878" s="10">
        <f t="shared" si="1"/>
        <v>179</v>
      </c>
      <c r="AE4878" s="10" t="str">
        <f t="array" ref="AE4878">IFERROR(INDEX('Pontuação'!G$13:G$101, MATCH(AD4878, 'Pontuação'!F$13:F$101, 0)), "Faixa Indefinida")</f>
        <v>B</v>
      </c>
      <c r="AF4878" s="10">
        <f t="shared" si="2"/>
        <v>0</v>
      </c>
      <c r="AG4878" s="10">
        <f t="shared" si="3"/>
        <v>1</v>
      </c>
      <c r="AH4878" s="10">
        <f t="shared" si="4"/>
        <v>0</v>
      </c>
      <c r="AI4878" s="10">
        <f t="shared" si="5"/>
        <v>0</v>
      </c>
      <c r="AJ4878" s="9">
        <f>ROUNDUP(SUM(VLOOKUP(F4878,'Pontuação 3.0'!A$2:B$11,2,FALSE),VLOOKUP(E4878,'Pontuação 3.0'!C$2:D$11,2,FALSE),VLOOKUP(H4878,'Pontuação 3.0'!I$2:J$11,2,FALSE),VLOOKUP(J4878,'Pontuação 3.0'!G$2:H$11,2,FALSE),VLOOKUP(G4878,'Pontuação 3.0'!E$2:F$11,2,FALSE),VLOOKUP(K4878,'Pontuação 3.0'!K$2:L$11,2,FALSE),VLOOKUP(L4878,'Pontuação 3.0'!M$2:N$13,2,FALSE)),0)</f>
        <v>2376</v>
      </c>
      <c r="AK4878" s="9">
        <f t="shared" si="6"/>
        <v>238</v>
      </c>
      <c r="AL4878" s="9" t="str">
        <f t="array" ref="AL4878">IFERROR(INDEX('Pontuação 3.0'!G$13:G$191, MATCH(AK4878, 'Pontuação 3.0'!F$13:F$191, 0)), "Faixa Indefinida")</f>
        <v>A</v>
      </c>
      <c r="AM4878" s="9">
        <f t="shared" si="7"/>
        <v>1</v>
      </c>
      <c r="AN4878" s="9">
        <f t="shared" si="8"/>
        <v>0</v>
      </c>
      <c r="AO4878" s="9">
        <f t="shared" si="9"/>
        <v>0</v>
      </c>
      <c r="AP4878" s="9">
        <f t="shared" si="10"/>
        <v>0</v>
      </c>
      <c r="AQ4878" s="8"/>
    </row>
    <row r="4879" ht="15.75" customHeight="1">
      <c r="A4879" s="7">
        <v>45684.0</v>
      </c>
      <c r="B4879" s="8" t="s">
        <v>127</v>
      </c>
      <c r="C4879" s="8" t="s">
        <v>11017</v>
      </c>
      <c r="D4879" s="11">
        <v>9.99892071E8</v>
      </c>
      <c r="E4879" s="8" t="s">
        <v>11833</v>
      </c>
      <c r="F4879" s="8" t="s">
        <v>11842</v>
      </c>
      <c r="G4879" s="8" t="s">
        <v>11835</v>
      </c>
      <c r="H4879" s="8" t="s">
        <v>11844</v>
      </c>
      <c r="I4879" s="8" t="s">
        <v>11837</v>
      </c>
      <c r="J4879" s="8" t="s">
        <v>11846</v>
      </c>
      <c r="K4879" s="8" t="s">
        <v>11837</v>
      </c>
      <c r="L4879" s="8" t="s">
        <v>11847</v>
      </c>
      <c r="M4879" s="8" t="s">
        <v>11848</v>
      </c>
      <c r="N4879" s="12" t="s">
        <v>11</v>
      </c>
      <c r="O4879" s="12" t="s">
        <v>13</v>
      </c>
      <c r="P4879" s="12" t="s">
        <v>27</v>
      </c>
      <c r="Q4879" s="12" t="s">
        <v>15</v>
      </c>
      <c r="R4879" s="12" t="s">
        <v>14</v>
      </c>
      <c r="S4879" s="8"/>
      <c r="T4879" s="8"/>
      <c r="U4879" s="8"/>
      <c r="V4879" s="8"/>
      <c r="W4879" s="8"/>
      <c r="X4879" s="8"/>
      <c r="Y4879" s="8"/>
      <c r="Z4879" s="8"/>
      <c r="AA4879" s="8"/>
      <c r="AB4879" s="8"/>
      <c r="AC4879" s="9">
        <f>ROUNDUP(SUM(VLOOKUP(F4879,'Pontuação'!A$2:B$11,2,FALSE),VLOOKUP(E4879,'Pontuação'!C$2:D$11,2,FALSE),VLOOKUP(H4879,'Pontuação'!I$2:J$11,2,FALSE),VLOOKUP(J4879,'Pontuação'!G$2:H$11,2,FALSE),VLOOKUP(L4879,'Pontuação'!M$2:N$13,2,FALSE)),0)</f>
        <v>1727</v>
      </c>
      <c r="AD4879" s="10">
        <f t="shared" si="1"/>
        <v>173</v>
      </c>
      <c r="AE4879" s="10" t="str">
        <f t="array" ref="AE4879">IFERROR(INDEX('Pontuação'!G$13:G$101, MATCH(AD4879, 'Pontuação'!F$13:F$101, 0)), "Faixa Indefinida")</f>
        <v>B</v>
      </c>
      <c r="AF4879" s="10">
        <f t="shared" si="2"/>
        <v>0</v>
      </c>
      <c r="AG4879" s="10">
        <f t="shared" si="3"/>
        <v>1</v>
      </c>
      <c r="AH4879" s="10">
        <f t="shared" si="4"/>
        <v>0</v>
      </c>
      <c r="AI4879" s="10">
        <f t="shared" si="5"/>
        <v>0</v>
      </c>
      <c r="AJ4879" s="9">
        <f>ROUNDUP(SUM(VLOOKUP(F4879,'Pontuação 3.0'!A$2:B$11,2,FALSE),VLOOKUP(E4879,'Pontuação 3.0'!C$2:D$11,2,FALSE),VLOOKUP(H4879,'Pontuação 3.0'!I$2:J$11,2,FALSE),VLOOKUP(J4879,'Pontuação 3.0'!G$2:H$11,2,FALSE),VLOOKUP(G4879,'Pontuação 3.0'!E$2:F$11,2,FALSE),VLOOKUP(K4879,'Pontuação 3.0'!K$2:L$11,2,FALSE),VLOOKUP(L4879,'Pontuação 3.0'!M$2:N$13,2,FALSE)),0)</f>
        <v>2155</v>
      </c>
      <c r="AK4879" s="9">
        <f t="shared" si="6"/>
        <v>216</v>
      </c>
      <c r="AL4879" s="9" t="str">
        <f t="array" ref="AL4879">IFERROR(INDEX('Pontuação 3.0'!G$13:G$191, MATCH(AK4879, 'Pontuação 3.0'!F$13:F$191, 0)), "Faixa Indefinida")</f>
        <v>B</v>
      </c>
      <c r="AM4879" s="9">
        <f t="shared" si="7"/>
        <v>0</v>
      </c>
      <c r="AN4879" s="9">
        <f t="shared" si="8"/>
        <v>1</v>
      </c>
      <c r="AO4879" s="9">
        <f t="shared" si="9"/>
        <v>0</v>
      </c>
      <c r="AP4879" s="9">
        <f t="shared" si="10"/>
        <v>0</v>
      </c>
      <c r="AQ4879" s="8"/>
    </row>
    <row r="4880" ht="15.75" customHeight="1">
      <c r="A4880" s="7">
        <v>45684.0</v>
      </c>
      <c r="B4880" s="8" t="s">
        <v>11020</v>
      </c>
      <c r="C4880" s="8" t="s">
        <v>11021</v>
      </c>
      <c r="D4880" s="11">
        <v>1.1945778406E10</v>
      </c>
      <c r="E4880" s="8" t="s">
        <v>11833</v>
      </c>
      <c r="F4880" s="8" t="s">
        <v>11834</v>
      </c>
      <c r="G4880" s="8" t="s">
        <v>11843</v>
      </c>
      <c r="H4880" s="8" t="s">
        <v>11850</v>
      </c>
      <c r="I4880" s="8" t="s">
        <v>11837</v>
      </c>
      <c r="J4880" s="8" t="s">
        <v>11852</v>
      </c>
      <c r="K4880" s="8" t="s">
        <v>11837</v>
      </c>
      <c r="L4880" s="8" t="s">
        <v>11847</v>
      </c>
      <c r="M4880" s="8" t="s">
        <v>11849</v>
      </c>
      <c r="N4880" s="12" t="s">
        <v>11</v>
      </c>
      <c r="O4880" s="12" t="s">
        <v>13</v>
      </c>
      <c r="P4880" s="12" t="s">
        <v>37</v>
      </c>
      <c r="Q4880" s="12" t="s">
        <v>4765</v>
      </c>
      <c r="R4880" s="12" t="s">
        <v>20</v>
      </c>
      <c r="S4880" s="8"/>
      <c r="T4880" s="8"/>
      <c r="U4880" s="8"/>
      <c r="V4880" s="8"/>
      <c r="W4880" s="8"/>
      <c r="X4880" s="8"/>
      <c r="Y4880" s="8"/>
      <c r="Z4880" s="8"/>
      <c r="AA4880" s="8"/>
      <c r="AB4880" s="8"/>
      <c r="AC4880" s="9">
        <f>ROUNDUP(SUM(VLOOKUP(F4880,'Pontuação'!A$2:B$11,2,FALSE),VLOOKUP(E4880,'Pontuação'!C$2:D$11,2,FALSE),VLOOKUP(H4880,'Pontuação'!I$2:J$11,2,FALSE),VLOOKUP(J4880,'Pontuação'!G$2:H$11,2,FALSE),VLOOKUP(L4880,'Pontuação'!M$2:N$13,2,FALSE)),0)</f>
        <v>1778</v>
      </c>
      <c r="AD4880" s="10">
        <f t="shared" si="1"/>
        <v>178</v>
      </c>
      <c r="AE4880" s="10" t="str">
        <f t="array" ref="AE4880">IFERROR(INDEX('Pontuação'!G$13:G$101, MATCH(AD4880, 'Pontuação'!F$13:F$101, 0)), "Faixa Indefinida")</f>
        <v>B</v>
      </c>
      <c r="AF4880" s="10">
        <f t="shared" si="2"/>
        <v>0</v>
      </c>
      <c r="AG4880" s="10">
        <f t="shared" si="3"/>
        <v>1</v>
      </c>
      <c r="AH4880" s="10">
        <f t="shared" si="4"/>
        <v>0</v>
      </c>
      <c r="AI4880" s="10">
        <f t="shared" si="5"/>
        <v>0</v>
      </c>
      <c r="AJ4880" s="9">
        <f>ROUNDUP(SUM(VLOOKUP(F4880,'Pontuação 3.0'!A$2:B$11,2,FALSE),VLOOKUP(E4880,'Pontuação 3.0'!C$2:D$11,2,FALSE),VLOOKUP(H4880,'Pontuação 3.0'!I$2:J$11,2,FALSE),VLOOKUP(J4880,'Pontuação 3.0'!G$2:H$11,2,FALSE),VLOOKUP(G4880,'Pontuação 3.0'!E$2:F$11,2,FALSE),VLOOKUP(K4880,'Pontuação 3.0'!K$2:L$11,2,FALSE),VLOOKUP(L4880,'Pontuação 3.0'!M$2:N$13,2,FALSE)),0)</f>
        <v>2227</v>
      </c>
      <c r="AK4880" s="9">
        <f t="shared" si="6"/>
        <v>223</v>
      </c>
      <c r="AL4880" s="9" t="str">
        <f t="array" ref="AL4880">IFERROR(INDEX('Pontuação 3.0'!G$13:G$191, MATCH(AK4880, 'Pontuação 3.0'!F$13:F$191, 0)), "Faixa Indefinida")</f>
        <v>B</v>
      </c>
      <c r="AM4880" s="9">
        <f t="shared" si="7"/>
        <v>0</v>
      </c>
      <c r="AN4880" s="9">
        <f t="shared" si="8"/>
        <v>1</v>
      </c>
      <c r="AO4880" s="9">
        <f t="shared" si="9"/>
        <v>0</v>
      </c>
      <c r="AP4880" s="9">
        <f t="shared" si="10"/>
        <v>0</v>
      </c>
      <c r="AQ4880" s="8"/>
    </row>
    <row r="4881" ht="15.75" customHeight="1">
      <c r="A4881" s="7">
        <v>45684.0</v>
      </c>
      <c r="B4881" s="8" t="s">
        <v>11022</v>
      </c>
      <c r="C4881" s="8" t="s">
        <v>11023</v>
      </c>
      <c r="D4881" s="11">
        <v>9.8984619527E10</v>
      </c>
      <c r="E4881" s="8" t="s">
        <v>11833</v>
      </c>
      <c r="F4881" s="8" t="s">
        <v>11842</v>
      </c>
      <c r="G4881" s="8" t="s">
        <v>11843</v>
      </c>
      <c r="H4881" s="8" t="s">
        <v>11865</v>
      </c>
      <c r="I4881" s="8" t="s">
        <v>11845</v>
      </c>
      <c r="J4881" s="8" t="s">
        <v>11838</v>
      </c>
      <c r="K4881" s="8" t="s">
        <v>11837</v>
      </c>
      <c r="L4881" s="8" t="s">
        <v>11870</v>
      </c>
      <c r="M4881" s="8" t="s">
        <v>11849</v>
      </c>
      <c r="N4881" s="12" t="s">
        <v>11</v>
      </c>
      <c r="O4881" s="12" t="s">
        <v>13</v>
      </c>
      <c r="P4881" s="12" t="s">
        <v>37</v>
      </c>
      <c r="Q4881" s="12" t="s">
        <v>143</v>
      </c>
      <c r="R4881" s="12" t="s">
        <v>20</v>
      </c>
      <c r="S4881" s="8"/>
      <c r="T4881" s="8"/>
      <c r="U4881" s="8"/>
      <c r="V4881" s="8"/>
      <c r="W4881" s="8"/>
      <c r="X4881" s="8"/>
      <c r="Y4881" s="8"/>
      <c r="Z4881" s="8"/>
      <c r="AA4881" s="8"/>
      <c r="AB4881" s="8"/>
      <c r="AC4881" s="9">
        <f>ROUNDUP(SUM(VLOOKUP(F4881,'Pontuação'!A$2:B$11,2,FALSE),VLOOKUP(E4881,'Pontuação'!C$2:D$11,2,FALSE),VLOOKUP(H4881,'Pontuação'!I$2:J$11,2,FALSE),VLOOKUP(J4881,'Pontuação'!G$2:H$11,2,FALSE),VLOOKUP(L4881,'Pontuação'!M$2:N$13,2,FALSE)),0)</f>
        <v>1927</v>
      </c>
      <c r="AD4881" s="10">
        <f t="shared" si="1"/>
        <v>193</v>
      </c>
      <c r="AE4881" s="10" t="str">
        <f t="array" ref="AE4881">IFERROR(INDEX('Pontuação'!G$13:G$101, MATCH(AD4881, 'Pontuação'!F$13:F$101, 0)), "Faixa Indefinida")</f>
        <v>A</v>
      </c>
      <c r="AF4881" s="10">
        <f t="shared" si="2"/>
        <v>1</v>
      </c>
      <c r="AG4881" s="10">
        <f t="shared" si="3"/>
        <v>0</v>
      </c>
      <c r="AH4881" s="10">
        <f t="shared" si="4"/>
        <v>0</v>
      </c>
      <c r="AI4881" s="10">
        <f t="shared" si="5"/>
        <v>0</v>
      </c>
      <c r="AJ4881" s="9">
        <f>ROUNDUP(SUM(VLOOKUP(F4881,'Pontuação 3.0'!A$2:B$11,2,FALSE),VLOOKUP(E4881,'Pontuação 3.0'!C$2:D$11,2,FALSE),VLOOKUP(H4881,'Pontuação 3.0'!I$2:J$11,2,FALSE),VLOOKUP(J4881,'Pontuação 3.0'!G$2:H$11,2,FALSE),VLOOKUP(G4881,'Pontuação 3.0'!E$2:F$11,2,FALSE),VLOOKUP(K4881,'Pontuação 3.0'!K$2:L$11,2,FALSE),VLOOKUP(L4881,'Pontuação 3.0'!M$2:N$13,2,FALSE)),0)</f>
        <v>2527</v>
      </c>
      <c r="AK4881" s="9">
        <f t="shared" si="6"/>
        <v>253</v>
      </c>
      <c r="AL4881" s="9" t="str">
        <f t="array" ref="AL4881">IFERROR(INDEX('Pontuação 3.0'!G$13:G$191, MATCH(AK4881, 'Pontuação 3.0'!F$13:F$191, 0)), "Faixa Indefinida")</f>
        <v>A</v>
      </c>
      <c r="AM4881" s="9">
        <f t="shared" si="7"/>
        <v>1</v>
      </c>
      <c r="AN4881" s="9">
        <f t="shared" si="8"/>
        <v>0</v>
      </c>
      <c r="AO4881" s="9">
        <f t="shared" si="9"/>
        <v>0</v>
      </c>
      <c r="AP4881" s="9">
        <f t="shared" si="10"/>
        <v>0</v>
      </c>
      <c r="AQ4881" s="8"/>
    </row>
    <row r="4882" ht="15.75" customHeight="1">
      <c r="A4882" s="7">
        <v>45684.0</v>
      </c>
      <c r="B4882" s="8" t="s">
        <v>11024</v>
      </c>
      <c r="C4882" s="8" t="s">
        <v>11025</v>
      </c>
      <c r="D4882" s="13" t="s">
        <v>12161</v>
      </c>
      <c r="E4882" s="8" t="s">
        <v>11833</v>
      </c>
      <c r="F4882" s="8" t="s">
        <v>11842</v>
      </c>
      <c r="G4882" s="8" t="s">
        <v>11867</v>
      </c>
      <c r="H4882" s="8" t="s">
        <v>11856</v>
      </c>
      <c r="I4882" s="8" t="s">
        <v>11837</v>
      </c>
      <c r="J4882" s="8" t="s">
        <v>11846</v>
      </c>
      <c r="K4882" s="8" t="s">
        <v>11837</v>
      </c>
      <c r="L4882" s="8" t="s">
        <v>11847</v>
      </c>
      <c r="M4882" s="8" t="s">
        <v>11848</v>
      </c>
      <c r="N4882" s="12" t="s">
        <v>11</v>
      </c>
      <c r="O4882" s="12" t="s">
        <v>13</v>
      </c>
      <c r="P4882" s="12" t="s">
        <v>37</v>
      </c>
      <c r="Q4882" s="12" t="s">
        <v>76</v>
      </c>
      <c r="R4882" s="12" t="s">
        <v>20</v>
      </c>
      <c r="S4882" s="8"/>
      <c r="T4882" s="8"/>
      <c r="U4882" s="8"/>
      <c r="V4882" s="8"/>
      <c r="W4882" s="8"/>
      <c r="X4882" s="8"/>
      <c r="Y4882" s="8"/>
      <c r="Z4882" s="8"/>
      <c r="AA4882" s="8"/>
      <c r="AB4882" s="8"/>
      <c r="AC4882" s="9">
        <f>ROUNDUP(SUM(VLOOKUP(F4882,'Pontuação'!A$2:B$11,2,FALSE),VLOOKUP(E4882,'Pontuação'!C$2:D$11,2,FALSE),VLOOKUP(H4882,'Pontuação'!I$2:J$11,2,FALSE),VLOOKUP(J4882,'Pontuação'!G$2:H$11,2,FALSE),VLOOKUP(L4882,'Pontuação'!M$2:N$13,2,FALSE)),0)</f>
        <v>1571</v>
      </c>
      <c r="AD4882" s="10">
        <f t="shared" si="1"/>
        <v>157</v>
      </c>
      <c r="AE4882" s="10" t="str">
        <f t="array" ref="AE4882">IFERROR(INDEX('Pontuação'!G$13:G$101, MATCH(AD4882, 'Pontuação'!F$13:F$101, 0)), "Faixa Indefinida")</f>
        <v>C</v>
      </c>
      <c r="AF4882" s="10">
        <f t="shared" si="2"/>
        <v>0</v>
      </c>
      <c r="AG4882" s="10">
        <f t="shared" si="3"/>
        <v>0</v>
      </c>
      <c r="AH4882" s="10">
        <f t="shared" si="4"/>
        <v>1</v>
      </c>
      <c r="AI4882" s="10">
        <f t="shared" si="5"/>
        <v>0</v>
      </c>
      <c r="AJ4882" s="9">
        <f>ROUNDUP(SUM(VLOOKUP(F4882,'Pontuação 3.0'!A$2:B$11,2,FALSE),VLOOKUP(E4882,'Pontuação 3.0'!C$2:D$11,2,FALSE),VLOOKUP(H4882,'Pontuação 3.0'!I$2:J$11,2,FALSE),VLOOKUP(J4882,'Pontuação 3.0'!G$2:H$11,2,FALSE),VLOOKUP(G4882,'Pontuação 3.0'!E$2:F$11,2,FALSE),VLOOKUP(K4882,'Pontuação 3.0'!K$2:L$11,2,FALSE),VLOOKUP(L4882,'Pontuação 3.0'!M$2:N$13,2,FALSE)),0)</f>
        <v>1910</v>
      </c>
      <c r="AK4882" s="9">
        <f t="shared" si="6"/>
        <v>191</v>
      </c>
      <c r="AL4882" s="9" t="str">
        <f t="array" ref="AL4882">IFERROR(INDEX('Pontuação 3.0'!G$13:G$191, MATCH(AK4882, 'Pontuação 3.0'!F$13:F$191, 0)), "Faixa Indefinida")</f>
        <v>D</v>
      </c>
      <c r="AM4882" s="9">
        <f t="shared" si="7"/>
        <v>0</v>
      </c>
      <c r="AN4882" s="9">
        <f t="shared" si="8"/>
        <v>0</v>
      </c>
      <c r="AO4882" s="9">
        <f t="shared" si="9"/>
        <v>0</v>
      </c>
      <c r="AP4882" s="9">
        <f t="shared" si="10"/>
        <v>1</v>
      </c>
      <c r="AQ4882" s="8"/>
    </row>
    <row r="4883" ht="15.75" customHeight="1">
      <c r="A4883" s="7">
        <v>45684.0</v>
      </c>
      <c r="B4883" s="8" t="s">
        <v>11026</v>
      </c>
      <c r="C4883" s="8" t="s">
        <v>11027</v>
      </c>
      <c r="D4883" s="11">
        <v>9.99760422E8</v>
      </c>
      <c r="E4883" s="8" t="s">
        <v>11868</v>
      </c>
      <c r="F4883" s="8" t="s">
        <v>11842</v>
      </c>
      <c r="G4883" s="8" t="s">
        <v>11843</v>
      </c>
      <c r="H4883" s="8" t="s">
        <v>11844</v>
      </c>
      <c r="I4883" s="8" t="s">
        <v>11845</v>
      </c>
      <c r="J4883" s="8" t="s">
        <v>11846</v>
      </c>
      <c r="K4883" s="8" t="s">
        <v>11837</v>
      </c>
      <c r="L4883" s="8" t="s">
        <v>11851</v>
      </c>
      <c r="M4883" s="8" t="s">
        <v>11849</v>
      </c>
      <c r="N4883" s="12" t="s">
        <v>11</v>
      </c>
      <c r="O4883" s="12" t="s">
        <v>13</v>
      </c>
      <c r="P4883" s="12" t="s">
        <v>27</v>
      </c>
      <c r="Q4883" s="12" t="s">
        <v>65</v>
      </c>
      <c r="R4883" s="12" t="s">
        <v>20</v>
      </c>
      <c r="S4883" s="8"/>
      <c r="T4883" s="8"/>
      <c r="U4883" s="8"/>
      <c r="V4883" s="8"/>
      <c r="W4883" s="8"/>
      <c r="X4883" s="8"/>
      <c r="Y4883" s="8"/>
      <c r="Z4883" s="8"/>
      <c r="AA4883" s="8"/>
      <c r="AB4883" s="8"/>
      <c r="AC4883" s="9">
        <f>ROUNDUP(SUM(VLOOKUP(F4883,'Pontuação'!A$2:B$11,2,FALSE),VLOOKUP(E4883,'Pontuação'!C$2:D$11,2,FALSE),VLOOKUP(H4883,'Pontuação'!I$2:J$11,2,FALSE),VLOOKUP(J4883,'Pontuação'!G$2:H$11,2,FALSE),VLOOKUP(L4883,'Pontuação'!M$2:N$13,2,FALSE)),0)</f>
        <v>1599</v>
      </c>
      <c r="AD4883" s="10">
        <f t="shared" si="1"/>
        <v>160</v>
      </c>
      <c r="AE4883" s="10" t="str">
        <f t="array" ref="AE4883">IFERROR(INDEX('Pontuação'!G$13:G$101, MATCH(AD4883, 'Pontuação'!F$13:F$101, 0)), "Faixa Indefinida")</f>
        <v>C</v>
      </c>
      <c r="AF4883" s="10">
        <f t="shared" si="2"/>
        <v>0</v>
      </c>
      <c r="AG4883" s="10">
        <f t="shared" si="3"/>
        <v>0</v>
      </c>
      <c r="AH4883" s="10">
        <f t="shared" si="4"/>
        <v>1</v>
      </c>
      <c r="AI4883" s="10">
        <f t="shared" si="5"/>
        <v>0</v>
      </c>
      <c r="AJ4883" s="9">
        <f>ROUNDUP(SUM(VLOOKUP(F4883,'Pontuação 3.0'!A$2:B$11,2,FALSE),VLOOKUP(E4883,'Pontuação 3.0'!C$2:D$11,2,FALSE),VLOOKUP(H4883,'Pontuação 3.0'!I$2:J$11,2,FALSE),VLOOKUP(J4883,'Pontuação 3.0'!G$2:H$11,2,FALSE),VLOOKUP(G4883,'Pontuação 3.0'!E$2:F$11,2,FALSE),VLOOKUP(K4883,'Pontuação 3.0'!K$2:L$11,2,FALSE),VLOOKUP(L4883,'Pontuação 3.0'!M$2:N$13,2,FALSE)),0)</f>
        <v>2179</v>
      </c>
      <c r="AK4883" s="9">
        <f t="shared" si="6"/>
        <v>218</v>
      </c>
      <c r="AL4883" s="9" t="str">
        <f t="array" ref="AL4883">IFERROR(INDEX('Pontuação 3.0'!G$13:G$191, MATCH(AK4883, 'Pontuação 3.0'!F$13:F$191, 0)), "Faixa Indefinida")</f>
        <v>B</v>
      </c>
      <c r="AM4883" s="9">
        <f t="shared" si="7"/>
        <v>0</v>
      </c>
      <c r="AN4883" s="9">
        <f t="shared" si="8"/>
        <v>1</v>
      </c>
      <c r="AO4883" s="9">
        <f t="shared" si="9"/>
        <v>0</v>
      </c>
      <c r="AP4883" s="9">
        <f t="shared" si="10"/>
        <v>0</v>
      </c>
      <c r="AQ4883" s="8"/>
    </row>
    <row r="4884" ht="15.75" customHeight="1">
      <c r="A4884" s="7">
        <v>45684.0</v>
      </c>
      <c r="B4884" s="8" t="s">
        <v>11030</v>
      </c>
      <c r="C4884" s="8" t="s">
        <v>11031</v>
      </c>
      <c r="D4884" s="11">
        <v>1.1987320891E10</v>
      </c>
      <c r="E4884" s="8" t="s">
        <v>11833</v>
      </c>
      <c r="F4884" s="8" t="s">
        <v>11842</v>
      </c>
      <c r="G4884" s="8" t="s">
        <v>11843</v>
      </c>
      <c r="H4884" s="8" t="s">
        <v>11850</v>
      </c>
      <c r="I4884" s="8" t="s">
        <v>11837</v>
      </c>
      <c r="J4884" s="8" t="s">
        <v>11852</v>
      </c>
      <c r="K4884" s="8" t="s">
        <v>11837</v>
      </c>
      <c r="L4884" s="8" t="s">
        <v>11847</v>
      </c>
      <c r="M4884" s="8" t="s">
        <v>11849</v>
      </c>
      <c r="N4884" s="12" t="s">
        <v>11</v>
      </c>
      <c r="O4884" s="12" t="s">
        <v>13</v>
      </c>
      <c r="P4884" s="12" t="s">
        <v>27</v>
      </c>
      <c r="Q4884" s="12" t="s">
        <v>385</v>
      </c>
      <c r="R4884" s="12" t="s">
        <v>20</v>
      </c>
      <c r="S4884" s="8"/>
      <c r="T4884" s="8"/>
      <c r="U4884" s="8"/>
      <c r="V4884" s="8"/>
      <c r="W4884" s="8"/>
      <c r="X4884" s="8"/>
      <c r="Y4884" s="8"/>
      <c r="Z4884" s="8"/>
      <c r="AA4884" s="8"/>
      <c r="AB4884" s="8"/>
      <c r="AC4884" s="9">
        <f>ROUNDUP(SUM(VLOOKUP(F4884,'Pontuação'!A$2:B$11,2,FALSE),VLOOKUP(E4884,'Pontuação'!C$2:D$11,2,FALSE),VLOOKUP(H4884,'Pontuação'!I$2:J$11,2,FALSE),VLOOKUP(J4884,'Pontuação'!G$2:H$11,2,FALSE),VLOOKUP(L4884,'Pontuação'!M$2:N$13,2,FALSE)),0)</f>
        <v>1790</v>
      </c>
      <c r="AD4884" s="10">
        <f t="shared" si="1"/>
        <v>179</v>
      </c>
      <c r="AE4884" s="10" t="str">
        <f t="array" ref="AE4884">IFERROR(INDEX('Pontuação'!G$13:G$101, MATCH(AD4884, 'Pontuação'!F$13:F$101, 0)), "Faixa Indefinida")</f>
        <v>B</v>
      </c>
      <c r="AF4884" s="10">
        <f t="shared" si="2"/>
        <v>0</v>
      </c>
      <c r="AG4884" s="10">
        <f t="shared" si="3"/>
        <v>1</v>
      </c>
      <c r="AH4884" s="10">
        <f t="shared" si="4"/>
        <v>0</v>
      </c>
      <c r="AI4884" s="10">
        <f t="shared" si="5"/>
        <v>0</v>
      </c>
      <c r="AJ4884" s="9">
        <f>ROUNDUP(SUM(VLOOKUP(F4884,'Pontuação 3.0'!A$2:B$11,2,FALSE),VLOOKUP(E4884,'Pontuação 3.0'!C$2:D$11,2,FALSE),VLOOKUP(H4884,'Pontuação 3.0'!I$2:J$11,2,FALSE),VLOOKUP(J4884,'Pontuação 3.0'!G$2:H$11,2,FALSE),VLOOKUP(G4884,'Pontuação 3.0'!E$2:F$11,2,FALSE),VLOOKUP(K4884,'Pontuação 3.0'!K$2:L$11,2,FALSE),VLOOKUP(L4884,'Pontuação 3.0'!M$2:N$13,2,FALSE)),0)</f>
        <v>2360</v>
      </c>
      <c r="AK4884" s="9">
        <f t="shared" si="6"/>
        <v>236</v>
      </c>
      <c r="AL4884" s="9" t="str">
        <f t="array" ref="AL4884">IFERROR(INDEX('Pontuação 3.0'!G$13:G$191, MATCH(AK4884, 'Pontuação 3.0'!F$13:F$191, 0)), "Faixa Indefinida")</f>
        <v>A</v>
      </c>
      <c r="AM4884" s="9">
        <f t="shared" si="7"/>
        <v>1</v>
      </c>
      <c r="AN4884" s="9">
        <f t="shared" si="8"/>
        <v>0</v>
      </c>
      <c r="AO4884" s="9">
        <f t="shared" si="9"/>
        <v>0</v>
      </c>
      <c r="AP4884" s="9">
        <f t="shared" si="10"/>
        <v>0</v>
      </c>
      <c r="AQ4884" s="8"/>
    </row>
    <row r="4885" ht="15.75" customHeight="1">
      <c r="A4885" s="7">
        <v>45684.0</v>
      </c>
      <c r="B4885" s="8" t="s">
        <v>11032</v>
      </c>
      <c r="C4885" s="8" t="s">
        <v>11033</v>
      </c>
      <c r="D4885" s="8" t="s">
        <v>11034</v>
      </c>
      <c r="E4885" s="8" t="s">
        <v>11833</v>
      </c>
      <c r="F4885" s="8" t="s">
        <v>11863</v>
      </c>
      <c r="G4885" s="8" t="s">
        <v>11843</v>
      </c>
      <c r="H4885" s="8" t="s">
        <v>11844</v>
      </c>
      <c r="I4885" s="8" t="s">
        <v>11837</v>
      </c>
      <c r="J4885" s="8" t="s">
        <v>11846</v>
      </c>
      <c r="K4885" s="8" t="s">
        <v>11837</v>
      </c>
      <c r="L4885" s="8" t="s">
        <v>11851</v>
      </c>
      <c r="M4885" s="8" t="s">
        <v>11849</v>
      </c>
      <c r="N4885" s="12" t="s">
        <v>11</v>
      </c>
      <c r="O4885" s="12" t="s">
        <v>13</v>
      </c>
      <c r="P4885" s="12" t="s">
        <v>37</v>
      </c>
      <c r="Q4885" s="12" t="s">
        <v>4765</v>
      </c>
      <c r="R4885" s="12" t="s">
        <v>20</v>
      </c>
      <c r="S4885" s="8"/>
      <c r="T4885" s="8"/>
      <c r="U4885" s="8"/>
      <c r="V4885" s="8"/>
      <c r="W4885" s="8"/>
      <c r="X4885" s="8"/>
      <c r="Y4885" s="8"/>
      <c r="Z4885" s="8"/>
      <c r="AA4885" s="8"/>
      <c r="AB4885" s="8"/>
      <c r="AC4885" s="9">
        <f>ROUNDUP(SUM(VLOOKUP(F4885,'Pontuação'!A$2:B$11,2,FALSE),VLOOKUP(E4885,'Pontuação'!C$2:D$11,2,FALSE),VLOOKUP(H4885,'Pontuação'!I$2:J$11,2,FALSE),VLOOKUP(J4885,'Pontuação'!G$2:H$11,2,FALSE),VLOOKUP(L4885,'Pontuação'!M$2:N$13,2,FALSE)),0)</f>
        <v>1566</v>
      </c>
      <c r="AD4885" s="10">
        <f t="shared" si="1"/>
        <v>157</v>
      </c>
      <c r="AE4885" s="10" t="str">
        <f t="array" ref="AE4885">IFERROR(INDEX('Pontuação'!G$13:G$101, MATCH(AD4885, 'Pontuação'!F$13:F$101, 0)), "Faixa Indefinida")</f>
        <v>C</v>
      </c>
      <c r="AF4885" s="10">
        <f t="shared" si="2"/>
        <v>0</v>
      </c>
      <c r="AG4885" s="10">
        <f t="shared" si="3"/>
        <v>0</v>
      </c>
      <c r="AH4885" s="10">
        <f t="shared" si="4"/>
        <v>1</v>
      </c>
      <c r="AI4885" s="10">
        <f t="shared" si="5"/>
        <v>0</v>
      </c>
      <c r="AJ4885" s="9">
        <f>ROUNDUP(SUM(VLOOKUP(F4885,'Pontuação 3.0'!A$2:B$11,2,FALSE),VLOOKUP(E4885,'Pontuação 3.0'!C$2:D$11,2,FALSE),VLOOKUP(H4885,'Pontuação 3.0'!I$2:J$11,2,FALSE),VLOOKUP(J4885,'Pontuação 3.0'!G$2:H$11,2,FALSE),VLOOKUP(G4885,'Pontuação 3.0'!E$2:F$11,2,FALSE),VLOOKUP(K4885,'Pontuação 3.0'!K$2:L$11,2,FALSE),VLOOKUP(L4885,'Pontuação 3.0'!M$2:N$13,2,FALSE)),0)</f>
        <v>1987</v>
      </c>
      <c r="AK4885" s="9">
        <f t="shared" si="6"/>
        <v>199</v>
      </c>
      <c r="AL4885" s="9" t="str">
        <f t="array" ref="AL4885">IFERROR(INDEX('Pontuação 3.0'!G$13:G$191, MATCH(AK4885, 'Pontuação 3.0'!F$13:F$191, 0)), "Faixa Indefinida")</f>
        <v>C</v>
      </c>
      <c r="AM4885" s="9">
        <f t="shared" si="7"/>
        <v>0</v>
      </c>
      <c r="AN4885" s="9">
        <f t="shared" si="8"/>
        <v>0</v>
      </c>
      <c r="AO4885" s="9">
        <f t="shared" si="9"/>
        <v>1</v>
      </c>
      <c r="AP4885" s="9">
        <f t="shared" si="10"/>
        <v>0</v>
      </c>
      <c r="AQ4885" s="8"/>
    </row>
    <row r="4886" ht="15.75" customHeight="1">
      <c r="A4886" s="7">
        <v>45684.0</v>
      </c>
      <c r="B4886" s="8" t="s">
        <v>11035</v>
      </c>
      <c r="C4886" s="8" t="s">
        <v>11036</v>
      </c>
      <c r="D4886" s="11">
        <v>6.59936365E10</v>
      </c>
      <c r="E4886" s="8" t="s">
        <v>11833</v>
      </c>
      <c r="F4886" s="8" t="s">
        <v>11842</v>
      </c>
      <c r="G4886" s="8" t="s">
        <v>11835</v>
      </c>
      <c r="H4886" s="8" t="s">
        <v>11865</v>
      </c>
      <c r="I4886" s="8" t="s">
        <v>11837</v>
      </c>
      <c r="J4886" s="8" t="s">
        <v>11846</v>
      </c>
      <c r="K4886" s="8" t="s">
        <v>11839</v>
      </c>
      <c r="L4886" s="8" t="s">
        <v>11851</v>
      </c>
      <c r="M4886" s="8" t="s">
        <v>11853</v>
      </c>
      <c r="N4886" s="12" t="s">
        <v>11</v>
      </c>
      <c r="O4886" s="12" t="s">
        <v>13</v>
      </c>
      <c r="P4886" s="12" t="s">
        <v>37</v>
      </c>
      <c r="Q4886" s="12" t="s">
        <v>15</v>
      </c>
      <c r="R4886" s="12" t="s">
        <v>20</v>
      </c>
      <c r="S4886" s="8"/>
      <c r="T4886" s="8"/>
      <c r="U4886" s="8"/>
      <c r="V4886" s="8"/>
      <c r="W4886" s="8"/>
      <c r="X4886" s="8"/>
      <c r="Y4886" s="8"/>
      <c r="Z4886" s="8"/>
      <c r="AA4886" s="8"/>
      <c r="AB4886" s="8"/>
      <c r="AC4886" s="9">
        <f>ROUNDUP(SUM(VLOOKUP(F4886,'Pontuação'!A$2:B$11,2,FALSE),VLOOKUP(E4886,'Pontuação'!C$2:D$11,2,FALSE),VLOOKUP(H4886,'Pontuação'!I$2:J$11,2,FALSE),VLOOKUP(J4886,'Pontuação'!G$2:H$11,2,FALSE),VLOOKUP(L4886,'Pontuação'!M$2:N$13,2,FALSE)),0)</f>
        <v>1579</v>
      </c>
      <c r="AD4886" s="10">
        <f t="shared" si="1"/>
        <v>158</v>
      </c>
      <c r="AE4886" s="10" t="str">
        <f t="array" ref="AE4886">IFERROR(INDEX('Pontuação'!G$13:G$101, MATCH(AD4886, 'Pontuação'!F$13:F$101, 0)), "Faixa Indefinida")</f>
        <v>C</v>
      </c>
      <c r="AF4886" s="10">
        <f t="shared" si="2"/>
        <v>0</v>
      </c>
      <c r="AG4886" s="10">
        <f t="shared" si="3"/>
        <v>0</v>
      </c>
      <c r="AH4886" s="10">
        <f t="shared" si="4"/>
        <v>1</v>
      </c>
      <c r="AI4886" s="10">
        <f t="shared" si="5"/>
        <v>0</v>
      </c>
      <c r="AJ4886" s="9">
        <f>ROUNDUP(SUM(VLOOKUP(F4886,'Pontuação 3.0'!A$2:B$11,2,FALSE),VLOOKUP(E4886,'Pontuação 3.0'!C$2:D$11,2,FALSE),VLOOKUP(H4886,'Pontuação 3.0'!I$2:J$11,2,FALSE),VLOOKUP(J4886,'Pontuação 3.0'!G$2:H$11,2,FALSE),VLOOKUP(G4886,'Pontuação 3.0'!E$2:F$11,2,FALSE),VLOOKUP(K4886,'Pontuação 3.0'!K$2:L$11,2,FALSE),VLOOKUP(L4886,'Pontuação 3.0'!M$2:N$13,2,FALSE)),0)</f>
        <v>2179</v>
      </c>
      <c r="AK4886" s="9">
        <f t="shared" si="6"/>
        <v>218</v>
      </c>
      <c r="AL4886" s="9" t="str">
        <f t="array" ref="AL4886">IFERROR(INDEX('Pontuação 3.0'!G$13:G$191, MATCH(AK4886, 'Pontuação 3.0'!F$13:F$191, 0)), "Faixa Indefinida")</f>
        <v>B</v>
      </c>
      <c r="AM4886" s="9">
        <f t="shared" si="7"/>
        <v>0</v>
      </c>
      <c r="AN4886" s="9">
        <f t="shared" si="8"/>
        <v>1</v>
      </c>
      <c r="AO4886" s="9">
        <f t="shared" si="9"/>
        <v>0</v>
      </c>
      <c r="AP4886" s="9">
        <f t="shared" si="10"/>
        <v>0</v>
      </c>
      <c r="AQ4886" s="8"/>
    </row>
    <row r="4887" ht="15.75" customHeight="1">
      <c r="A4887" s="7">
        <v>45684.0</v>
      </c>
      <c r="B4887" s="8" t="s">
        <v>11039</v>
      </c>
      <c r="C4887" s="8" t="s">
        <v>11040</v>
      </c>
      <c r="D4887" s="11">
        <v>8.1995685191E10</v>
      </c>
      <c r="E4887" s="8" t="s">
        <v>11868</v>
      </c>
      <c r="F4887" s="8" t="s">
        <v>11842</v>
      </c>
      <c r="G4887" s="8" t="s">
        <v>11835</v>
      </c>
      <c r="H4887" s="8" t="s">
        <v>11856</v>
      </c>
      <c r="I4887" s="8" t="s">
        <v>11837</v>
      </c>
      <c r="J4887" s="8" t="s">
        <v>11846</v>
      </c>
      <c r="K4887" s="8" t="s">
        <v>11839</v>
      </c>
      <c r="L4887" s="8" t="s">
        <v>11847</v>
      </c>
      <c r="M4887" s="8" t="s">
        <v>11848</v>
      </c>
      <c r="N4887" s="12" t="s">
        <v>11</v>
      </c>
      <c r="O4887" s="12" t="s">
        <v>13</v>
      </c>
      <c r="P4887" s="12" t="s">
        <v>37</v>
      </c>
      <c r="Q4887" s="12" t="s">
        <v>143</v>
      </c>
      <c r="R4887" s="12" t="s">
        <v>14</v>
      </c>
      <c r="S4887" s="8"/>
      <c r="T4887" s="8"/>
      <c r="U4887" s="8"/>
      <c r="V4887" s="8"/>
      <c r="W4887" s="8"/>
      <c r="X4887" s="8"/>
      <c r="Y4887" s="8"/>
      <c r="Z4887" s="8"/>
      <c r="AA4887" s="8"/>
      <c r="AB4887" s="8"/>
      <c r="AC4887" s="9">
        <f>ROUNDUP(SUM(VLOOKUP(F4887,'Pontuação'!A$2:B$11,2,FALSE),VLOOKUP(E4887,'Pontuação'!C$2:D$11,2,FALSE),VLOOKUP(H4887,'Pontuação'!I$2:J$11,2,FALSE),VLOOKUP(J4887,'Pontuação'!G$2:H$11,2,FALSE),VLOOKUP(L4887,'Pontuação'!M$2:N$13,2,FALSE)),0)</f>
        <v>1575</v>
      </c>
      <c r="AD4887" s="10">
        <f t="shared" si="1"/>
        <v>158</v>
      </c>
      <c r="AE4887" s="10" t="str">
        <f t="array" ref="AE4887">IFERROR(INDEX('Pontuação'!G$13:G$101, MATCH(AD4887, 'Pontuação'!F$13:F$101, 0)), "Faixa Indefinida")</f>
        <v>C</v>
      </c>
      <c r="AF4887" s="10">
        <f t="shared" si="2"/>
        <v>0</v>
      </c>
      <c r="AG4887" s="10">
        <f t="shared" si="3"/>
        <v>0</v>
      </c>
      <c r="AH4887" s="10">
        <f t="shared" si="4"/>
        <v>1</v>
      </c>
      <c r="AI4887" s="10">
        <f t="shared" si="5"/>
        <v>0</v>
      </c>
      <c r="AJ4887" s="9">
        <f>ROUNDUP(SUM(VLOOKUP(F4887,'Pontuação 3.0'!A$2:B$11,2,FALSE),VLOOKUP(E4887,'Pontuação 3.0'!C$2:D$11,2,FALSE),VLOOKUP(H4887,'Pontuação 3.0'!I$2:J$11,2,FALSE),VLOOKUP(J4887,'Pontuação 3.0'!G$2:H$11,2,FALSE),VLOOKUP(G4887,'Pontuação 3.0'!E$2:F$11,2,FALSE),VLOOKUP(K4887,'Pontuação 3.0'!K$2:L$11,2,FALSE),VLOOKUP(L4887,'Pontuação 3.0'!M$2:N$13,2,FALSE)),0)</f>
        <v>2151</v>
      </c>
      <c r="AK4887" s="9">
        <f t="shared" si="6"/>
        <v>215</v>
      </c>
      <c r="AL4887" s="9" t="str">
        <f t="array" ref="AL4887">IFERROR(INDEX('Pontuação 3.0'!G$13:G$191, MATCH(AK4887, 'Pontuação 3.0'!F$13:F$191, 0)), "Faixa Indefinida")</f>
        <v>B</v>
      </c>
      <c r="AM4887" s="9">
        <f t="shared" si="7"/>
        <v>0</v>
      </c>
      <c r="AN4887" s="9">
        <f t="shared" si="8"/>
        <v>1</v>
      </c>
      <c r="AO4887" s="9">
        <f t="shared" si="9"/>
        <v>0</v>
      </c>
      <c r="AP4887" s="9">
        <f t="shared" si="10"/>
        <v>0</v>
      </c>
      <c r="AQ4887" s="8"/>
    </row>
    <row r="4888" ht="15.75" customHeight="1">
      <c r="A4888" s="7">
        <v>45684.0</v>
      </c>
      <c r="B4888" s="8" t="s">
        <v>3254</v>
      </c>
      <c r="C4888" s="8" t="s">
        <v>11037</v>
      </c>
      <c r="D4888" s="11">
        <v>4.4997067525E10</v>
      </c>
      <c r="E4888" s="8" t="s">
        <v>11833</v>
      </c>
      <c r="F4888" s="8" t="s">
        <v>11834</v>
      </c>
      <c r="G4888" s="8" t="s">
        <v>11843</v>
      </c>
      <c r="H4888" s="8" t="s">
        <v>11865</v>
      </c>
      <c r="I4888" s="8" t="s">
        <v>11845</v>
      </c>
      <c r="J4888" s="8" t="s">
        <v>11838</v>
      </c>
      <c r="K4888" s="8" t="s">
        <v>11839</v>
      </c>
      <c r="L4888" s="8" t="s">
        <v>11847</v>
      </c>
      <c r="M4888" s="8" t="s">
        <v>11848</v>
      </c>
      <c r="N4888" s="12" t="s">
        <v>11</v>
      </c>
      <c r="O4888" s="12" t="s">
        <v>13</v>
      </c>
      <c r="P4888" s="12" t="s">
        <v>49</v>
      </c>
      <c r="Q4888" s="12" t="s">
        <v>15</v>
      </c>
      <c r="R4888" s="12" t="s">
        <v>14</v>
      </c>
      <c r="S4888" s="8"/>
      <c r="T4888" s="8"/>
      <c r="U4888" s="8"/>
      <c r="V4888" s="8"/>
      <c r="W4888" s="8"/>
      <c r="X4888" s="8"/>
      <c r="Y4888" s="8"/>
      <c r="Z4888" s="8"/>
      <c r="AA4888" s="8"/>
      <c r="AB4888" s="8"/>
      <c r="AC4888" s="9">
        <f>ROUNDUP(SUM(VLOOKUP(F4888,'Pontuação'!A$2:B$11,2,FALSE),VLOOKUP(E4888,'Pontuação'!C$2:D$11,2,FALSE),VLOOKUP(H4888,'Pontuação'!I$2:J$11,2,FALSE),VLOOKUP(J4888,'Pontuação'!G$2:H$11,2,FALSE),VLOOKUP(L4888,'Pontuação'!M$2:N$13,2,FALSE)),0)</f>
        <v>1977</v>
      </c>
      <c r="AD4888" s="10">
        <f t="shared" si="1"/>
        <v>198</v>
      </c>
      <c r="AE4888" s="10" t="str">
        <f t="array" ref="AE4888">IFERROR(INDEX('Pontuação'!G$13:G$101, MATCH(AD4888, 'Pontuação'!F$13:F$101, 0)), "Faixa Indefinida")</f>
        <v>A</v>
      </c>
      <c r="AF4888" s="10">
        <f t="shared" si="2"/>
        <v>1</v>
      </c>
      <c r="AG4888" s="10">
        <f t="shared" si="3"/>
        <v>0</v>
      </c>
      <c r="AH4888" s="10">
        <f t="shared" si="4"/>
        <v>0</v>
      </c>
      <c r="AI4888" s="10">
        <f t="shared" si="5"/>
        <v>0</v>
      </c>
      <c r="AJ4888" s="9">
        <f>ROUNDUP(SUM(VLOOKUP(F4888,'Pontuação 3.0'!A$2:B$11,2,FALSE),VLOOKUP(E4888,'Pontuação 3.0'!C$2:D$11,2,FALSE),VLOOKUP(H4888,'Pontuação 3.0'!I$2:J$11,2,FALSE),VLOOKUP(J4888,'Pontuação 3.0'!G$2:H$11,2,FALSE),VLOOKUP(G4888,'Pontuação 3.0'!E$2:F$11,2,FALSE),VLOOKUP(K4888,'Pontuação 3.0'!K$2:L$11,2,FALSE),VLOOKUP(L4888,'Pontuação 3.0'!M$2:N$13,2,FALSE)),0)</f>
        <v>2547</v>
      </c>
      <c r="AK4888" s="9">
        <f t="shared" si="6"/>
        <v>255</v>
      </c>
      <c r="AL4888" s="9" t="str">
        <f t="array" ref="AL4888">IFERROR(INDEX('Pontuação 3.0'!G$13:G$191, MATCH(AK4888, 'Pontuação 3.0'!F$13:F$191, 0)), "Faixa Indefinida")</f>
        <v>A</v>
      </c>
      <c r="AM4888" s="9">
        <f t="shared" si="7"/>
        <v>1</v>
      </c>
      <c r="AN4888" s="9">
        <f t="shared" si="8"/>
        <v>0</v>
      </c>
      <c r="AO4888" s="9">
        <f t="shared" si="9"/>
        <v>0</v>
      </c>
      <c r="AP4888" s="9">
        <f t="shared" si="10"/>
        <v>0</v>
      </c>
      <c r="AQ4888" s="8"/>
    </row>
    <row r="4889" ht="15.75" customHeight="1">
      <c r="A4889" s="7">
        <v>45684.0</v>
      </c>
      <c r="B4889" s="8" t="s">
        <v>11042</v>
      </c>
      <c r="C4889" s="8" t="s">
        <v>11043</v>
      </c>
      <c r="D4889" s="11">
        <v>3.2984142364E10</v>
      </c>
      <c r="E4889" s="8" t="s">
        <v>11868</v>
      </c>
      <c r="F4889" s="8" t="s">
        <v>11834</v>
      </c>
      <c r="G4889" s="8" t="s">
        <v>11867</v>
      </c>
      <c r="H4889" s="8" t="s">
        <v>11856</v>
      </c>
      <c r="I4889" s="8" t="s">
        <v>11845</v>
      </c>
      <c r="J4889" s="8" t="s">
        <v>11846</v>
      </c>
      <c r="K4889" s="8" t="s">
        <v>11837</v>
      </c>
      <c r="L4889" s="8" t="s">
        <v>11851</v>
      </c>
      <c r="M4889" s="8" t="s">
        <v>11853</v>
      </c>
      <c r="N4889" s="12" t="s">
        <v>11</v>
      </c>
      <c r="O4889" s="12" t="s">
        <v>13</v>
      </c>
      <c r="P4889" s="12" t="s">
        <v>37</v>
      </c>
      <c r="Q4889" s="12" t="s">
        <v>116</v>
      </c>
      <c r="R4889" s="12" t="s">
        <v>14</v>
      </c>
      <c r="S4889" s="8"/>
      <c r="T4889" s="8"/>
      <c r="U4889" s="8"/>
      <c r="V4889" s="8"/>
      <c r="W4889" s="8"/>
      <c r="X4889" s="8"/>
      <c r="Y4889" s="8"/>
      <c r="Z4889" s="8"/>
      <c r="AA4889" s="8"/>
      <c r="AB4889" s="8"/>
      <c r="AC4889" s="9">
        <f>ROUNDUP(SUM(VLOOKUP(F4889,'Pontuação'!A$2:B$11,2,FALSE),VLOOKUP(E4889,'Pontuação'!C$2:D$11,2,FALSE),VLOOKUP(H4889,'Pontuação'!I$2:J$11,2,FALSE),VLOOKUP(J4889,'Pontuação'!G$2:H$11,2,FALSE),VLOOKUP(L4889,'Pontuação'!M$2:N$13,2,FALSE)),0)</f>
        <v>1431</v>
      </c>
      <c r="AD4889" s="10">
        <f t="shared" si="1"/>
        <v>143</v>
      </c>
      <c r="AE4889" s="10" t="str">
        <f t="array" ref="AE4889">IFERROR(INDEX('Pontuação'!G$13:G$101, MATCH(AD4889, 'Pontuação'!F$13:F$101, 0)), "Faixa Indefinida")</f>
        <v>D</v>
      </c>
      <c r="AF4889" s="10">
        <f t="shared" si="2"/>
        <v>0</v>
      </c>
      <c r="AG4889" s="10">
        <f t="shared" si="3"/>
        <v>0</v>
      </c>
      <c r="AH4889" s="10">
        <f t="shared" si="4"/>
        <v>0</v>
      </c>
      <c r="AI4889" s="10">
        <f t="shared" si="5"/>
        <v>1</v>
      </c>
      <c r="AJ4889" s="9">
        <f>ROUNDUP(SUM(VLOOKUP(F4889,'Pontuação 3.0'!A$2:B$11,2,FALSE),VLOOKUP(E4889,'Pontuação 3.0'!C$2:D$11,2,FALSE),VLOOKUP(H4889,'Pontuação 3.0'!I$2:J$11,2,FALSE),VLOOKUP(J4889,'Pontuação 3.0'!G$2:H$11,2,FALSE),VLOOKUP(G4889,'Pontuação 3.0'!E$2:F$11,2,FALSE),VLOOKUP(K4889,'Pontuação 3.0'!K$2:L$11,2,FALSE),VLOOKUP(L4889,'Pontuação 3.0'!M$2:N$13,2,FALSE)),0)</f>
        <v>1661</v>
      </c>
      <c r="AK4889" s="9">
        <f t="shared" si="6"/>
        <v>166</v>
      </c>
      <c r="AL4889" s="9" t="str">
        <f t="array" ref="AL4889">IFERROR(INDEX('Pontuação 3.0'!G$13:G$191, MATCH(AK4889, 'Pontuação 3.0'!F$13:F$191, 0)), "Faixa Indefinida")</f>
        <v>D</v>
      </c>
      <c r="AM4889" s="9">
        <f t="shared" si="7"/>
        <v>0</v>
      </c>
      <c r="AN4889" s="9">
        <f t="shared" si="8"/>
        <v>0</v>
      </c>
      <c r="AO4889" s="9">
        <f t="shared" si="9"/>
        <v>0</v>
      </c>
      <c r="AP4889" s="9">
        <f t="shared" si="10"/>
        <v>1</v>
      </c>
      <c r="AQ4889" s="8"/>
    </row>
    <row r="4890" ht="15.75" customHeight="1">
      <c r="A4890" s="7">
        <v>45684.0</v>
      </c>
      <c r="B4890" s="8" t="s">
        <v>11046</v>
      </c>
      <c r="C4890" s="8" t="s">
        <v>11047</v>
      </c>
      <c r="D4890" s="11">
        <v>4.9991608197E10</v>
      </c>
      <c r="E4890" s="8" t="s">
        <v>11833</v>
      </c>
      <c r="F4890" s="8" t="s">
        <v>11842</v>
      </c>
      <c r="G4890" s="8" t="s">
        <v>11843</v>
      </c>
      <c r="H4890" s="8" t="s">
        <v>11844</v>
      </c>
      <c r="I4890" s="8" t="s">
        <v>11845</v>
      </c>
      <c r="J4890" s="8" t="s">
        <v>11846</v>
      </c>
      <c r="K4890" s="8" t="s">
        <v>11839</v>
      </c>
      <c r="L4890" s="8" t="s">
        <v>11847</v>
      </c>
      <c r="M4890" s="8" t="s">
        <v>11841</v>
      </c>
      <c r="N4890" s="12" t="s">
        <v>11</v>
      </c>
      <c r="O4890" s="12" t="s">
        <v>13</v>
      </c>
      <c r="P4890" s="12" t="s">
        <v>123</v>
      </c>
      <c r="Q4890" s="12" t="s">
        <v>15</v>
      </c>
      <c r="R4890" s="12" t="s">
        <v>14</v>
      </c>
      <c r="S4890" s="8"/>
      <c r="T4890" s="8"/>
      <c r="U4890" s="8"/>
      <c r="V4890" s="8"/>
      <c r="W4890" s="8"/>
      <c r="X4890" s="8"/>
      <c r="Y4890" s="8"/>
      <c r="Z4890" s="8"/>
      <c r="AA4890" s="8"/>
      <c r="AB4890" s="8"/>
      <c r="AC4890" s="9">
        <f>ROUNDUP(SUM(VLOOKUP(F4890,'Pontuação'!A$2:B$11,2,FALSE),VLOOKUP(E4890,'Pontuação'!C$2:D$11,2,FALSE),VLOOKUP(H4890,'Pontuação'!I$2:J$11,2,FALSE),VLOOKUP(J4890,'Pontuação'!G$2:H$11,2,FALSE),VLOOKUP(L4890,'Pontuação'!M$2:N$13,2,FALSE)),0)</f>
        <v>1727</v>
      </c>
      <c r="AD4890" s="10">
        <f t="shared" si="1"/>
        <v>173</v>
      </c>
      <c r="AE4890" s="10" t="str">
        <f t="array" ref="AE4890">IFERROR(INDEX('Pontuação'!G$13:G$101, MATCH(AD4890, 'Pontuação'!F$13:F$101, 0)), "Faixa Indefinida")</f>
        <v>B</v>
      </c>
      <c r="AF4890" s="10">
        <f t="shared" si="2"/>
        <v>0</v>
      </c>
      <c r="AG4890" s="10">
        <f t="shared" si="3"/>
        <v>1</v>
      </c>
      <c r="AH4890" s="10">
        <f t="shared" si="4"/>
        <v>0</v>
      </c>
      <c r="AI4890" s="10">
        <f t="shared" si="5"/>
        <v>0</v>
      </c>
      <c r="AJ4890" s="9">
        <f>ROUNDUP(SUM(VLOOKUP(F4890,'Pontuação 3.0'!A$2:B$11,2,FALSE),VLOOKUP(E4890,'Pontuação 3.0'!C$2:D$11,2,FALSE),VLOOKUP(H4890,'Pontuação 3.0'!I$2:J$11,2,FALSE),VLOOKUP(J4890,'Pontuação 3.0'!G$2:H$11,2,FALSE),VLOOKUP(G4890,'Pontuação 3.0'!E$2:F$11,2,FALSE),VLOOKUP(K4890,'Pontuação 3.0'!K$2:L$11,2,FALSE),VLOOKUP(L4890,'Pontuação 3.0'!M$2:N$13,2,FALSE)),0)</f>
        <v>2556</v>
      </c>
      <c r="AK4890" s="9">
        <f t="shared" si="6"/>
        <v>256</v>
      </c>
      <c r="AL4890" s="9" t="str">
        <f t="array" ref="AL4890">IFERROR(INDEX('Pontuação 3.0'!G$13:G$191, MATCH(AK4890, 'Pontuação 3.0'!F$13:F$191, 0)), "Faixa Indefinida")</f>
        <v>A</v>
      </c>
      <c r="AM4890" s="9">
        <f t="shared" si="7"/>
        <v>1</v>
      </c>
      <c r="AN4890" s="9">
        <f t="shared" si="8"/>
        <v>0</v>
      </c>
      <c r="AO4890" s="9">
        <f t="shared" si="9"/>
        <v>0</v>
      </c>
      <c r="AP4890" s="9">
        <f t="shared" si="10"/>
        <v>0</v>
      </c>
      <c r="AQ4890" s="8"/>
    </row>
    <row r="4891" ht="15.75" customHeight="1">
      <c r="A4891" s="7">
        <v>45684.0</v>
      </c>
      <c r="B4891" s="8" t="s">
        <v>11050</v>
      </c>
      <c r="C4891" s="8" t="s">
        <v>11051</v>
      </c>
      <c r="D4891" s="11">
        <v>9.198431039E10</v>
      </c>
      <c r="E4891" s="8" t="s">
        <v>11833</v>
      </c>
      <c r="F4891" s="8" t="s">
        <v>11834</v>
      </c>
      <c r="G4891" s="8" t="s">
        <v>11867</v>
      </c>
      <c r="H4891" s="8" t="s">
        <v>11850</v>
      </c>
      <c r="I4891" s="8" t="s">
        <v>11845</v>
      </c>
      <c r="J4891" s="8" t="s">
        <v>11846</v>
      </c>
      <c r="K4891" s="8" t="s">
        <v>11837</v>
      </c>
      <c r="L4891" s="8" t="s">
        <v>11851</v>
      </c>
      <c r="M4891" s="8" t="s">
        <v>11849</v>
      </c>
      <c r="N4891" s="12" t="s">
        <v>11</v>
      </c>
      <c r="O4891" s="12" t="s">
        <v>13</v>
      </c>
      <c r="P4891" s="12" t="s">
        <v>27</v>
      </c>
      <c r="Q4891" s="12" t="s">
        <v>65</v>
      </c>
      <c r="R4891" s="12" t="s">
        <v>14</v>
      </c>
      <c r="S4891" s="8"/>
      <c r="T4891" s="8"/>
      <c r="U4891" s="8"/>
      <c r="V4891" s="8"/>
      <c r="W4891" s="8"/>
      <c r="X4891" s="8"/>
      <c r="Y4891" s="8"/>
      <c r="Z4891" s="8"/>
      <c r="AA4891" s="8"/>
      <c r="AB4891" s="8"/>
      <c r="AC4891" s="9">
        <f>ROUNDUP(SUM(VLOOKUP(F4891,'Pontuação'!A$2:B$11,2,FALSE),VLOOKUP(E4891,'Pontuação'!C$2:D$11,2,FALSE),VLOOKUP(H4891,'Pontuação'!I$2:J$11,2,FALSE),VLOOKUP(J4891,'Pontuação'!G$2:H$11,2,FALSE),VLOOKUP(L4891,'Pontuação'!M$2:N$13,2,FALSE)),0)</f>
        <v>1541</v>
      </c>
      <c r="AD4891" s="10">
        <f t="shared" si="1"/>
        <v>154</v>
      </c>
      <c r="AE4891" s="10" t="str">
        <f t="array" ref="AE4891">IFERROR(INDEX('Pontuação'!G$13:G$101, MATCH(AD4891, 'Pontuação'!F$13:F$101, 0)), "Faixa Indefinida")</f>
        <v>C</v>
      </c>
      <c r="AF4891" s="10">
        <f t="shared" si="2"/>
        <v>0</v>
      </c>
      <c r="AG4891" s="10">
        <f t="shared" si="3"/>
        <v>0</v>
      </c>
      <c r="AH4891" s="10">
        <f t="shared" si="4"/>
        <v>1</v>
      </c>
      <c r="AI4891" s="10">
        <f t="shared" si="5"/>
        <v>0</v>
      </c>
      <c r="AJ4891" s="9">
        <f>ROUNDUP(SUM(VLOOKUP(F4891,'Pontuação 3.0'!A$2:B$11,2,FALSE),VLOOKUP(E4891,'Pontuação 3.0'!C$2:D$11,2,FALSE),VLOOKUP(H4891,'Pontuação 3.0'!I$2:J$11,2,FALSE),VLOOKUP(J4891,'Pontuação 3.0'!G$2:H$11,2,FALSE),VLOOKUP(G4891,'Pontuação 3.0'!E$2:F$11,2,FALSE),VLOOKUP(K4891,'Pontuação 3.0'!K$2:L$11,2,FALSE),VLOOKUP(L4891,'Pontuação 3.0'!M$2:N$13,2,FALSE)),0)</f>
        <v>1839</v>
      </c>
      <c r="AK4891" s="9">
        <f t="shared" si="6"/>
        <v>184</v>
      </c>
      <c r="AL4891" s="9" t="str">
        <f t="array" ref="AL4891">IFERROR(INDEX('Pontuação 3.0'!G$13:G$191, MATCH(AK4891, 'Pontuação 3.0'!F$13:F$191, 0)), "Faixa Indefinida")</f>
        <v>D</v>
      </c>
      <c r="AM4891" s="9">
        <f t="shared" si="7"/>
        <v>0</v>
      </c>
      <c r="AN4891" s="9">
        <f t="shared" si="8"/>
        <v>0</v>
      </c>
      <c r="AO4891" s="9">
        <f t="shared" si="9"/>
        <v>0</v>
      </c>
      <c r="AP4891" s="9">
        <f t="shared" si="10"/>
        <v>1</v>
      </c>
      <c r="AQ4891" s="8"/>
    </row>
    <row r="4892" ht="15.75" customHeight="1">
      <c r="A4892" s="7">
        <v>45684.0</v>
      </c>
      <c r="B4892" s="8" t="s">
        <v>1004</v>
      </c>
      <c r="C4892" s="8" t="s">
        <v>11052</v>
      </c>
      <c r="D4892" s="11">
        <v>8.199167939E10</v>
      </c>
      <c r="E4892" s="8" t="s">
        <v>11833</v>
      </c>
      <c r="F4892" s="8" t="s">
        <v>11854</v>
      </c>
      <c r="G4892" s="8" t="s">
        <v>11843</v>
      </c>
      <c r="H4892" s="8" t="s">
        <v>11850</v>
      </c>
      <c r="I4892" s="8" t="s">
        <v>11845</v>
      </c>
      <c r="J4892" s="8" t="s">
        <v>11852</v>
      </c>
      <c r="K4892" s="8" t="s">
        <v>11839</v>
      </c>
      <c r="L4892" s="8" t="s">
        <v>11847</v>
      </c>
      <c r="M4892" s="8" t="s">
        <v>11853</v>
      </c>
      <c r="N4892" s="12" t="s">
        <v>11</v>
      </c>
      <c r="O4892" s="12" t="s">
        <v>13</v>
      </c>
      <c r="P4892" s="12" t="s">
        <v>112</v>
      </c>
      <c r="Q4892" s="12" t="s">
        <v>15</v>
      </c>
      <c r="R4892" s="12" t="s">
        <v>20</v>
      </c>
      <c r="S4892" s="8"/>
      <c r="T4892" s="8"/>
      <c r="U4892" s="8"/>
      <c r="V4892" s="8"/>
      <c r="W4892" s="8"/>
      <c r="X4892" s="8"/>
      <c r="Y4892" s="8"/>
      <c r="Z4892" s="8"/>
      <c r="AA4892" s="8"/>
      <c r="AB4892" s="8"/>
      <c r="AC4892" s="9">
        <f>ROUNDUP(SUM(VLOOKUP(F4892,'Pontuação'!A$2:B$11,2,FALSE),VLOOKUP(E4892,'Pontuação'!C$2:D$11,2,FALSE),VLOOKUP(H4892,'Pontuação'!I$2:J$11,2,FALSE),VLOOKUP(J4892,'Pontuação'!G$2:H$11,2,FALSE),VLOOKUP(L4892,'Pontuação'!M$2:N$13,2,FALSE)),0)</f>
        <v>1795</v>
      </c>
      <c r="AD4892" s="10">
        <f t="shared" si="1"/>
        <v>180</v>
      </c>
      <c r="AE4892" s="10" t="str">
        <f t="array" ref="AE4892">IFERROR(INDEX('Pontuação'!G$13:G$101, MATCH(AD4892, 'Pontuação'!F$13:F$101, 0)), "Faixa Indefinida")</f>
        <v>B</v>
      </c>
      <c r="AF4892" s="10">
        <f t="shared" si="2"/>
        <v>0</v>
      </c>
      <c r="AG4892" s="10">
        <f t="shared" si="3"/>
        <v>1</v>
      </c>
      <c r="AH4892" s="10">
        <f t="shared" si="4"/>
        <v>0</v>
      </c>
      <c r="AI4892" s="10">
        <f t="shared" si="5"/>
        <v>0</v>
      </c>
      <c r="AJ4892" s="9">
        <f>ROUNDUP(SUM(VLOOKUP(F4892,'Pontuação 3.0'!A$2:B$11,2,FALSE),VLOOKUP(E4892,'Pontuação 3.0'!C$2:D$11,2,FALSE),VLOOKUP(H4892,'Pontuação 3.0'!I$2:J$11,2,FALSE),VLOOKUP(J4892,'Pontuação 3.0'!G$2:H$11,2,FALSE),VLOOKUP(G4892,'Pontuação 3.0'!E$2:F$11,2,FALSE),VLOOKUP(K4892,'Pontuação 3.0'!K$2:L$11,2,FALSE),VLOOKUP(L4892,'Pontuação 3.0'!M$2:N$13,2,FALSE)),0)</f>
        <v>2606</v>
      </c>
      <c r="AK4892" s="9">
        <f t="shared" si="6"/>
        <v>261</v>
      </c>
      <c r="AL4892" s="9" t="str">
        <f t="array" ref="AL4892">IFERROR(INDEX('Pontuação 3.0'!G$13:G$191, MATCH(AK4892, 'Pontuação 3.0'!F$13:F$191, 0)), "Faixa Indefinida")</f>
        <v>A</v>
      </c>
      <c r="AM4892" s="9">
        <f t="shared" si="7"/>
        <v>1</v>
      </c>
      <c r="AN4892" s="9">
        <f t="shared" si="8"/>
        <v>0</v>
      </c>
      <c r="AO4892" s="9">
        <f t="shared" si="9"/>
        <v>0</v>
      </c>
      <c r="AP4892" s="9">
        <f t="shared" si="10"/>
        <v>0</v>
      </c>
      <c r="AQ4892" s="8"/>
    </row>
    <row r="4893" ht="15.75" customHeight="1">
      <c r="A4893" s="7">
        <v>45684.0</v>
      </c>
      <c r="B4893" s="8" t="s">
        <v>11053</v>
      </c>
      <c r="C4893" s="8" t="s">
        <v>11054</v>
      </c>
      <c r="D4893" s="11">
        <v>3.2984846091E10</v>
      </c>
      <c r="E4893" s="8" t="s">
        <v>11868</v>
      </c>
      <c r="F4893" s="8" t="s">
        <v>11842</v>
      </c>
      <c r="G4893" s="8" t="s">
        <v>11855</v>
      </c>
      <c r="H4893" s="8" t="s">
        <v>11850</v>
      </c>
      <c r="I4893" s="8" t="s">
        <v>11845</v>
      </c>
      <c r="J4893" s="8" t="s">
        <v>11852</v>
      </c>
      <c r="K4893" s="8" t="s">
        <v>11837</v>
      </c>
      <c r="L4893" s="8" t="s">
        <v>11847</v>
      </c>
      <c r="M4893" s="8" t="s">
        <v>11849</v>
      </c>
      <c r="N4893" s="12" t="s">
        <v>11</v>
      </c>
      <c r="O4893" s="12" t="s">
        <v>13</v>
      </c>
      <c r="P4893" s="12" t="s">
        <v>99</v>
      </c>
      <c r="Q4893" s="12" t="s">
        <v>15</v>
      </c>
      <c r="R4893" s="12" t="s">
        <v>20</v>
      </c>
      <c r="S4893" s="8"/>
      <c r="T4893" s="8"/>
      <c r="U4893" s="8"/>
      <c r="V4893" s="8"/>
      <c r="W4893" s="8"/>
      <c r="X4893" s="8"/>
      <c r="Y4893" s="8"/>
      <c r="Z4893" s="8"/>
      <c r="AA4893" s="8"/>
      <c r="AB4893" s="8"/>
      <c r="AC4893" s="9">
        <f>ROUNDUP(SUM(VLOOKUP(F4893,'Pontuação'!A$2:B$11,2,FALSE),VLOOKUP(E4893,'Pontuação'!C$2:D$11,2,FALSE),VLOOKUP(H4893,'Pontuação'!I$2:J$11,2,FALSE),VLOOKUP(J4893,'Pontuação'!G$2:H$11,2,FALSE),VLOOKUP(L4893,'Pontuação'!M$2:N$13,2,FALSE)),0)</f>
        <v>1794</v>
      </c>
      <c r="AD4893" s="10">
        <f t="shared" si="1"/>
        <v>179</v>
      </c>
      <c r="AE4893" s="10" t="str">
        <f t="array" ref="AE4893">IFERROR(INDEX('Pontuação'!G$13:G$101, MATCH(AD4893, 'Pontuação'!F$13:F$101, 0)), "Faixa Indefinida")</f>
        <v>B</v>
      </c>
      <c r="AF4893" s="10">
        <f t="shared" si="2"/>
        <v>0</v>
      </c>
      <c r="AG4893" s="10">
        <f t="shared" si="3"/>
        <v>1</v>
      </c>
      <c r="AH4893" s="10">
        <f t="shared" si="4"/>
        <v>0</v>
      </c>
      <c r="AI4893" s="10">
        <f t="shared" si="5"/>
        <v>0</v>
      </c>
      <c r="AJ4893" s="9">
        <f>ROUNDUP(SUM(VLOOKUP(F4893,'Pontuação 3.0'!A$2:B$11,2,FALSE),VLOOKUP(E4893,'Pontuação 3.0'!C$2:D$11,2,FALSE),VLOOKUP(H4893,'Pontuação 3.0'!I$2:J$11,2,FALSE),VLOOKUP(J4893,'Pontuação 3.0'!G$2:H$11,2,FALSE),VLOOKUP(G4893,'Pontuação 3.0'!E$2:F$11,2,FALSE),VLOOKUP(K4893,'Pontuação 3.0'!K$2:L$11,2,FALSE),VLOOKUP(L4893,'Pontuação 3.0'!M$2:N$13,2,FALSE)),0)</f>
        <v>2223</v>
      </c>
      <c r="AK4893" s="9">
        <f t="shared" si="6"/>
        <v>222</v>
      </c>
      <c r="AL4893" s="9" t="str">
        <f t="array" ref="AL4893">IFERROR(INDEX('Pontuação 3.0'!G$13:G$191, MATCH(AK4893, 'Pontuação 3.0'!F$13:F$191, 0)), "Faixa Indefinida")</f>
        <v>B</v>
      </c>
      <c r="AM4893" s="9">
        <f t="shared" si="7"/>
        <v>0</v>
      </c>
      <c r="AN4893" s="9">
        <f t="shared" si="8"/>
        <v>1</v>
      </c>
      <c r="AO4893" s="9">
        <f t="shared" si="9"/>
        <v>0</v>
      </c>
      <c r="AP4893" s="9">
        <f t="shared" si="10"/>
        <v>0</v>
      </c>
      <c r="AQ4893" s="8"/>
    </row>
    <row r="4894" ht="15.75" customHeight="1">
      <c r="A4894" s="7">
        <v>45684.0</v>
      </c>
      <c r="B4894" s="8" t="s">
        <v>1228</v>
      </c>
      <c r="C4894" s="8" t="s">
        <v>11055</v>
      </c>
      <c r="D4894" s="11">
        <v>2.1966242583E10</v>
      </c>
      <c r="E4894" s="8" t="s">
        <v>11833</v>
      </c>
      <c r="F4894" s="8" t="s">
        <v>11842</v>
      </c>
      <c r="G4894" s="8" t="s">
        <v>11867</v>
      </c>
      <c r="H4894" s="8" t="s">
        <v>11856</v>
      </c>
      <c r="I4894" s="8" t="s">
        <v>11837</v>
      </c>
      <c r="J4894" s="8" t="s">
        <v>11852</v>
      </c>
      <c r="K4894" s="8" t="s">
        <v>11839</v>
      </c>
      <c r="L4894" s="8" t="s">
        <v>11857</v>
      </c>
      <c r="M4894" s="8" t="s">
        <v>11853</v>
      </c>
      <c r="N4894" s="12" t="s">
        <v>11</v>
      </c>
      <c r="O4894" s="12" t="s">
        <v>13</v>
      </c>
      <c r="P4894" s="12" t="s">
        <v>27</v>
      </c>
      <c r="Q4894" s="12" t="s">
        <v>24</v>
      </c>
      <c r="R4894" s="12" t="s">
        <v>20</v>
      </c>
      <c r="S4894" s="8"/>
      <c r="T4894" s="8"/>
      <c r="U4894" s="8"/>
      <c r="V4894" s="8"/>
      <c r="W4894" s="8"/>
      <c r="X4894" s="8"/>
      <c r="Y4894" s="8"/>
      <c r="Z4894" s="8"/>
      <c r="AA4894" s="8"/>
      <c r="AB4894" s="8"/>
      <c r="AC4894" s="9">
        <f>ROUNDUP(SUM(VLOOKUP(F4894,'Pontuação'!A$2:B$11,2,FALSE),VLOOKUP(E4894,'Pontuação'!C$2:D$11,2,FALSE),VLOOKUP(H4894,'Pontuação'!I$2:J$11,2,FALSE),VLOOKUP(J4894,'Pontuação'!G$2:H$11,2,FALSE),VLOOKUP(L4894,'Pontuação'!M$2:N$13,2,FALSE)),0)</f>
        <v>1507</v>
      </c>
      <c r="AD4894" s="10">
        <f t="shared" si="1"/>
        <v>151</v>
      </c>
      <c r="AE4894" s="10" t="str">
        <f t="array" ref="AE4894">IFERROR(INDEX('Pontuação'!G$13:G$101, MATCH(AD4894, 'Pontuação'!F$13:F$101, 0)), "Faixa Indefinida")</f>
        <v>C</v>
      </c>
      <c r="AF4894" s="10">
        <f t="shared" si="2"/>
        <v>0</v>
      </c>
      <c r="AG4894" s="10">
        <f t="shared" si="3"/>
        <v>0</v>
      </c>
      <c r="AH4894" s="10">
        <f t="shared" si="4"/>
        <v>1</v>
      </c>
      <c r="AI4894" s="10">
        <f t="shared" si="5"/>
        <v>0</v>
      </c>
      <c r="AJ4894" s="9">
        <f>ROUNDUP(SUM(VLOOKUP(F4894,'Pontuação 3.0'!A$2:B$11,2,FALSE),VLOOKUP(E4894,'Pontuação 3.0'!C$2:D$11,2,FALSE),VLOOKUP(H4894,'Pontuação 3.0'!I$2:J$11,2,FALSE),VLOOKUP(J4894,'Pontuação 3.0'!G$2:H$11,2,FALSE),VLOOKUP(G4894,'Pontuação 3.0'!E$2:F$11,2,FALSE),VLOOKUP(K4894,'Pontuação 3.0'!K$2:L$11,2,FALSE),VLOOKUP(L4894,'Pontuação 3.0'!M$2:N$13,2,FALSE)),0)</f>
        <v>2207</v>
      </c>
      <c r="AK4894" s="9">
        <f t="shared" si="6"/>
        <v>221</v>
      </c>
      <c r="AL4894" s="9" t="str">
        <f t="array" ref="AL4894">IFERROR(INDEX('Pontuação 3.0'!G$13:G$191, MATCH(AK4894, 'Pontuação 3.0'!F$13:F$191, 0)), "Faixa Indefinida")</f>
        <v>B</v>
      </c>
      <c r="AM4894" s="9">
        <f t="shared" si="7"/>
        <v>0</v>
      </c>
      <c r="AN4894" s="9">
        <f t="shared" si="8"/>
        <v>1</v>
      </c>
      <c r="AO4894" s="9">
        <f t="shared" si="9"/>
        <v>0</v>
      </c>
      <c r="AP4894" s="9">
        <f t="shared" si="10"/>
        <v>0</v>
      </c>
      <c r="AQ4894" s="8"/>
    </row>
    <row r="4895" ht="15.75" customHeight="1">
      <c r="A4895" s="7">
        <v>45684.0</v>
      </c>
      <c r="B4895" s="8" t="s">
        <v>11056</v>
      </c>
      <c r="C4895" s="8" t="s">
        <v>11057</v>
      </c>
      <c r="D4895" s="11">
        <v>7.3999294511E10</v>
      </c>
      <c r="E4895" s="8" t="s">
        <v>11833</v>
      </c>
      <c r="F4895" s="8" t="s">
        <v>11842</v>
      </c>
      <c r="G4895" s="8" t="s">
        <v>11843</v>
      </c>
      <c r="H4895" s="8" t="s">
        <v>11865</v>
      </c>
      <c r="I4895" s="8" t="s">
        <v>11837</v>
      </c>
      <c r="J4895" s="8" t="s">
        <v>11846</v>
      </c>
      <c r="K4895" s="8" t="s">
        <v>11839</v>
      </c>
      <c r="L4895" s="8" t="s">
        <v>11847</v>
      </c>
      <c r="M4895" s="8" t="s">
        <v>11853</v>
      </c>
      <c r="N4895" s="12" t="s">
        <v>11</v>
      </c>
      <c r="O4895" s="12" t="s">
        <v>13</v>
      </c>
      <c r="P4895" s="12" t="s">
        <v>49</v>
      </c>
      <c r="Q4895" s="12" t="s">
        <v>15</v>
      </c>
      <c r="R4895" s="12" t="s">
        <v>20</v>
      </c>
      <c r="S4895" s="8"/>
      <c r="T4895" s="8"/>
      <c r="U4895" s="8"/>
      <c r="V4895" s="8"/>
      <c r="W4895" s="8"/>
      <c r="X4895" s="8"/>
      <c r="Y4895" s="8"/>
      <c r="Z4895" s="8"/>
      <c r="AA4895" s="8"/>
      <c r="AB4895" s="8"/>
      <c r="AC4895" s="9">
        <f>ROUNDUP(SUM(VLOOKUP(F4895,'Pontuação'!A$2:B$11,2,FALSE),VLOOKUP(E4895,'Pontuação'!C$2:D$11,2,FALSE),VLOOKUP(H4895,'Pontuação'!I$2:J$11,2,FALSE),VLOOKUP(J4895,'Pontuação'!G$2:H$11,2,FALSE),VLOOKUP(L4895,'Pontuação'!M$2:N$13,2,FALSE)),0)</f>
        <v>1711</v>
      </c>
      <c r="AD4895" s="10">
        <f t="shared" si="1"/>
        <v>171</v>
      </c>
      <c r="AE4895" s="10" t="str">
        <f t="array" ref="AE4895">IFERROR(INDEX('Pontuação'!G$13:G$101, MATCH(AD4895, 'Pontuação'!F$13:F$101, 0)), "Faixa Indefinida")</f>
        <v>B</v>
      </c>
      <c r="AF4895" s="10">
        <f t="shared" si="2"/>
        <v>0</v>
      </c>
      <c r="AG4895" s="10">
        <f t="shared" si="3"/>
        <v>1</v>
      </c>
      <c r="AH4895" s="10">
        <f t="shared" si="4"/>
        <v>0</v>
      </c>
      <c r="AI4895" s="10">
        <f t="shared" si="5"/>
        <v>0</v>
      </c>
      <c r="AJ4895" s="9">
        <f>ROUNDUP(SUM(VLOOKUP(F4895,'Pontuação 3.0'!A$2:B$11,2,FALSE),VLOOKUP(E4895,'Pontuação 3.0'!C$2:D$11,2,FALSE),VLOOKUP(H4895,'Pontuação 3.0'!I$2:J$11,2,FALSE),VLOOKUP(J4895,'Pontuação 3.0'!G$2:H$11,2,FALSE),VLOOKUP(G4895,'Pontuação 3.0'!E$2:F$11,2,FALSE),VLOOKUP(K4895,'Pontuação 3.0'!K$2:L$11,2,FALSE),VLOOKUP(L4895,'Pontuação 3.0'!M$2:N$13,2,FALSE)),0)</f>
        <v>2405</v>
      </c>
      <c r="AK4895" s="9">
        <f t="shared" si="6"/>
        <v>241</v>
      </c>
      <c r="AL4895" s="9" t="str">
        <f t="array" ref="AL4895">IFERROR(INDEX('Pontuação 3.0'!G$13:G$191, MATCH(AK4895, 'Pontuação 3.0'!F$13:F$191, 0)), "Faixa Indefinida")</f>
        <v>A</v>
      </c>
      <c r="AM4895" s="9">
        <f t="shared" si="7"/>
        <v>1</v>
      </c>
      <c r="AN4895" s="9">
        <f t="shared" si="8"/>
        <v>0</v>
      </c>
      <c r="AO4895" s="9">
        <f t="shared" si="9"/>
        <v>0</v>
      </c>
      <c r="AP4895" s="9">
        <f t="shared" si="10"/>
        <v>0</v>
      </c>
      <c r="AQ4895" s="8"/>
    </row>
    <row r="4896" ht="15.75" customHeight="1">
      <c r="A4896" s="7">
        <v>45684.0</v>
      </c>
      <c r="B4896" s="8" t="s">
        <v>11058</v>
      </c>
      <c r="C4896" s="8" t="s">
        <v>11059</v>
      </c>
      <c r="D4896" s="11">
        <v>3.3999136128E10</v>
      </c>
      <c r="E4896" s="8" t="s">
        <v>11833</v>
      </c>
      <c r="F4896" s="8" t="s">
        <v>11842</v>
      </c>
      <c r="G4896" s="8" t="s">
        <v>11843</v>
      </c>
      <c r="H4896" s="8" t="s">
        <v>11850</v>
      </c>
      <c r="I4896" s="8" t="s">
        <v>11837</v>
      </c>
      <c r="J4896" s="8" t="s">
        <v>11852</v>
      </c>
      <c r="K4896" s="8" t="s">
        <v>11837</v>
      </c>
      <c r="L4896" s="8" t="s">
        <v>11851</v>
      </c>
      <c r="M4896" s="8" t="s">
        <v>11848</v>
      </c>
      <c r="N4896" s="12" t="s">
        <v>11</v>
      </c>
      <c r="O4896" s="12" t="s">
        <v>13</v>
      </c>
      <c r="P4896" s="12" t="s">
        <v>37</v>
      </c>
      <c r="Q4896" s="12" t="s">
        <v>15</v>
      </c>
      <c r="R4896" s="12" t="s">
        <v>20</v>
      </c>
      <c r="S4896" s="8"/>
      <c r="T4896" s="8"/>
      <c r="U4896" s="8"/>
      <c r="V4896" s="8"/>
      <c r="W4896" s="8"/>
      <c r="X4896" s="8"/>
      <c r="Y4896" s="8"/>
      <c r="Z4896" s="8"/>
      <c r="AA4896" s="8"/>
      <c r="AB4896" s="8"/>
      <c r="AC4896" s="9">
        <f>ROUNDUP(SUM(VLOOKUP(F4896,'Pontuação'!A$2:B$11,2,FALSE),VLOOKUP(E4896,'Pontuação'!C$2:D$11,2,FALSE),VLOOKUP(H4896,'Pontuação'!I$2:J$11,2,FALSE),VLOOKUP(J4896,'Pontuação'!G$2:H$11,2,FALSE),VLOOKUP(L4896,'Pontuação'!M$2:N$13,2,FALSE)),0)</f>
        <v>1658</v>
      </c>
      <c r="AD4896" s="10">
        <f t="shared" si="1"/>
        <v>166</v>
      </c>
      <c r="AE4896" s="10" t="str">
        <f t="array" ref="AE4896">IFERROR(INDEX('Pontuação'!G$13:G$101, MATCH(AD4896, 'Pontuação'!F$13:F$101, 0)), "Faixa Indefinida")</f>
        <v>B</v>
      </c>
      <c r="AF4896" s="10">
        <f t="shared" si="2"/>
        <v>0</v>
      </c>
      <c r="AG4896" s="10">
        <f t="shared" si="3"/>
        <v>1</v>
      </c>
      <c r="AH4896" s="10">
        <f t="shared" si="4"/>
        <v>0</v>
      </c>
      <c r="AI4896" s="10">
        <f t="shared" si="5"/>
        <v>0</v>
      </c>
      <c r="AJ4896" s="9">
        <f>ROUNDUP(SUM(VLOOKUP(F4896,'Pontuação 3.0'!A$2:B$11,2,FALSE),VLOOKUP(E4896,'Pontuação 3.0'!C$2:D$11,2,FALSE),VLOOKUP(H4896,'Pontuação 3.0'!I$2:J$11,2,FALSE),VLOOKUP(J4896,'Pontuação 3.0'!G$2:H$11,2,FALSE),VLOOKUP(G4896,'Pontuação 3.0'!E$2:F$11,2,FALSE),VLOOKUP(K4896,'Pontuação 3.0'!K$2:L$11,2,FALSE),VLOOKUP(L4896,'Pontuação 3.0'!M$2:N$13,2,FALSE)),0)</f>
        <v>2274</v>
      </c>
      <c r="AK4896" s="9">
        <f t="shared" si="6"/>
        <v>227</v>
      </c>
      <c r="AL4896" s="9" t="str">
        <f t="array" ref="AL4896">IFERROR(INDEX('Pontuação 3.0'!G$13:G$191, MATCH(AK4896, 'Pontuação 3.0'!F$13:F$191, 0)), "Faixa Indefinida")</f>
        <v>B</v>
      </c>
      <c r="AM4896" s="9">
        <f t="shared" si="7"/>
        <v>0</v>
      </c>
      <c r="AN4896" s="9">
        <f t="shared" si="8"/>
        <v>1</v>
      </c>
      <c r="AO4896" s="9">
        <f t="shared" si="9"/>
        <v>0</v>
      </c>
      <c r="AP4896" s="9">
        <f t="shared" si="10"/>
        <v>0</v>
      </c>
      <c r="AQ4896" s="8"/>
    </row>
    <row r="4897" ht="15.75" customHeight="1">
      <c r="A4897" s="7">
        <v>45684.0</v>
      </c>
      <c r="B4897" s="8" t="s">
        <v>11062</v>
      </c>
      <c r="C4897" s="8" t="s">
        <v>11063</v>
      </c>
      <c r="D4897" s="13" t="s">
        <v>12162</v>
      </c>
      <c r="E4897" s="8" t="s">
        <v>11833</v>
      </c>
      <c r="F4897" s="8" t="s">
        <v>11834</v>
      </c>
      <c r="G4897" s="8" t="s">
        <v>11843</v>
      </c>
      <c r="H4897" s="8" t="s">
        <v>11836</v>
      </c>
      <c r="I4897" s="8" t="s">
        <v>11837</v>
      </c>
      <c r="J4897" s="8" t="s">
        <v>11846</v>
      </c>
      <c r="K4897" s="8" t="s">
        <v>11837</v>
      </c>
      <c r="L4897" s="8" t="s">
        <v>11847</v>
      </c>
      <c r="M4897" s="8" t="s">
        <v>11849</v>
      </c>
      <c r="N4897" s="12" t="s">
        <v>11</v>
      </c>
      <c r="O4897" s="12" t="s">
        <v>13</v>
      </c>
      <c r="P4897" s="12" t="s">
        <v>37</v>
      </c>
      <c r="Q4897" s="12" t="s">
        <v>15</v>
      </c>
      <c r="R4897" s="12" t="s">
        <v>20</v>
      </c>
      <c r="S4897" s="8"/>
      <c r="T4897" s="8"/>
      <c r="U4897" s="8"/>
      <c r="V4897" s="8"/>
      <c r="W4897" s="8"/>
      <c r="X4897" s="8"/>
      <c r="Y4897" s="8"/>
      <c r="Z4897" s="8"/>
      <c r="AA4897" s="8"/>
      <c r="AB4897" s="8"/>
      <c r="AC4897" s="9">
        <f>ROUNDUP(SUM(VLOOKUP(F4897,'Pontuação'!A$2:B$11,2,FALSE),VLOOKUP(E4897,'Pontuação'!C$2:D$11,2,FALSE),VLOOKUP(H4897,'Pontuação'!I$2:J$11,2,FALSE),VLOOKUP(J4897,'Pontuação'!G$2:H$11,2,FALSE),VLOOKUP(L4897,'Pontuação'!M$2:N$13,2,FALSE)),0)</f>
        <v>1489</v>
      </c>
      <c r="AD4897" s="10">
        <f t="shared" si="1"/>
        <v>149</v>
      </c>
      <c r="AE4897" s="10" t="str">
        <f t="array" ref="AE4897">IFERROR(INDEX('Pontuação'!G$13:G$101, MATCH(AD4897, 'Pontuação'!F$13:F$101, 0)), "Faixa Indefinida")</f>
        <v>C</v>
      </c>
      <c r="AF4897" s="10">
        <f t="shared" si="2"/>
        <v>0</v>
      </c>
      <c r="AG4897" s="10">
        <f t="shared" si="3"/>
        <v>0</v>
      </c>
      <c r="AH4897" s="10">
        <f t="shared" si="4"/>
        <v>1</v>
      </c>
      <c r="AI4897" s="10">
        <f t="shared" si="5"/>
        <v>0</v>
      </c>
      <c r="AJ4897" s="9">
        <f>ROUNDUP(SUM(VLOOKUP(F4897,'Pontuação 3.0'!A$2:B$11,2,FALSE),VLOOKUP(E4897,'Pontuação 3.0'!C$2:D$11,2,FALSE),VLOOKUP(H4897,'Pontuação 3.0'!I$2:J$11,2,FALSE),VLOOKUP(J4897,'Pontuação 3.0'!G$2:H$11,2,FALSE),VLOOKUP(G4897,'Pontuação 3.0'!E$2:F$11,2,FALSE),VLOOKUP(K4897,'Pontuação 3.0'!K$2:L$11,2,FALSE),VLOOKUP(L4897,'Pontuação 3.0'!M$2:N$13,2,FALSE)),0)</f>
        <v>1967</v>
      </c>
      <c r="AK4897" s="9">
        <f t="shared" si="6"/>
        <v>197</v>
      </c>
      <c r="AL4897" s="9" t="str">
        <f t="array" ref="AL4897">IFERROR(INDEX('Pontuação 3.0'!G$13:G$191, MATCH(AK4897, 'Pontuação 3.0'!F$13:F$191, 0)), "Faixa Indefinida")</f>
        <v>C</v>
      </c>
      <c r="AM4897" s="9">
        <f t="shared" si="7"/>
        <v>0</v>
      </c>
      <c r="AN4897" s="9">
        <f t="shared" si="8"/>
        <v>0</v>
      </c>
      <c r="AO4897" s="9">
        <f t="shared" si="9"/>
        <v>1</v>
      </c>
      <c r="AP4897" s="9">
        <f t="shared" si="10"/>
        <v>0</v>
      </c>
      <c r="AQ4897" s="8"/>
    </row>
    <row r="4898" ht="15.75" customHeight="1">
      <c r="A4898" s="7">
        <v>45684.0</v>
      </c>
      <c r="B4898" s="8" t="s">
        <v>772</v>
      </c>
      <c r="C4898" s="8" t="s">
        <v>11064</v>
      </c>
      <c r="D4898" s="11">
        <v>5.4992562638E10</v>
      </c>
      <c r="E4898" s="8" t="s">
        <v>11833</v>
      </c>
      <c r="F4898" s="8" t="s">
        <v>11842</v>
      </c>
      <c r="G4898" s="8" t="s">
        <v>11843</v>
      </c>
      <c r="H4898" s="8" t="s">
        <v>11865</v>
      </c>
      <c r="I4898" s="8" t="s">
        <v>11837</v>
      </c>
      <c r="J4898" s="8" t="s">
        <v>11852</v>
      </c>
      <c r="K4898" s="8" t="s">
        <v>11837</v>
      </c>
      <c r="L4898" s="8" t="s">
        <v>11847</v>
      </c>
      <c r="M4898" s="8" t="s">
        <v>11853</v>
      </c>
      <c r="N4898" s="12" t="s">
        <v>11</v>
      </c>
      <c r="O4898" s="12" t="s">
        <v>13</v>
      </c>
      <c r="P4898" s="12" t="s">
        <v>27</v>
      </c>
      <c r="Q4898" s="12" t="s">
        <v>15</v>
      </c>
      <c r="R4898" s="12" t="s">
        <v>14</v>
      </c>
      <c r="S4898" s="8"/>
      <c r="T4898" s="8"/>
      <c r="U4898" s="8"/>
      <c r="V4898" s="8"/>
      <c r="W4898" s="8"/>
      <c r="X4898" s="8"/>
      <c r="Y4898" s="8"/>
      <c r="Z4898" s="8"/>
      <c r="AA4898" s="8"/>
      <c r="AB4898" s="8"/>
      <c r="AC4898" s="9">
        <f>ROUNDUP(SUM(VLOOKUP(F4898,'Pontuação'!A$2:B$11,2,FALSE),VLOOKUP(E4898,'Pontuação'!C$2:D$11,2,FALSE),VLOOKUP(H4898,'Pontuação'!I$2:J$11,2,FALSE),VLOOKUP(J4898,'Pontuação'!G$2:H$11,2,FALSE),VLOOKUP(L4898,'Pontuação'!M$2:N$13,2,FALSE)),0)</f>
        <v>1816</v>
      </c>
      <c r="AD4898" s="10">
        <f t="shared" si="1"/>
        <v>182</v>
      </c>
      <c r="AE4898" s="10" t="str">
        <f t="array" ref="AE4898">IFERROR(INDEX('Pontuação'!G$13:G$101, MATCH(AD4898, 'Pontuação'!F$13:F$101, 0)), "Faixa Indefinida")</f>
        <v>B</v>
      </c>
      <c r="AF4898" s="10">
        <f t="shared" si="2"/>
        <v>0</v>
      </c>
      <c r="AG4898" s="10">
        <f t="shared" si="3"/>
        <v>1</v>
      </c>
      <c r="AH4898" s="10">
        <f t="shared" si="4"/>
        <v>0</v>
      </c>
      <c r="AI4898" s="10">
        <f t="shared" si="5"/>
        <v>0</v>
      </c>
      <c r="AJ4898" s="9">
        <f>ROUNDUP(SUM(VLOOKUP(F4898,'Pontuação 3.0'!A$2:B$11,2,FALSE),VLOOKUP(E4898,'Pontuação 3.0'!C$2:D$11,2,FALSE),VLOOKUP(H4898,'Pontuação 3.0'!I$2:J$11,2,FALSE),VLOOKUP(J4898,'Pontuação 3.0'!G$2:H$11,2,FALSE),VLOOKUP(G4898,'Pontuação 3.0'!E$2:F$11,2,FALSE),VLOOKUP(K4898,'Pontuação 3.0'!K$2:L$11,2,FALSE),VLOOKUP(L4898,'Pontuação 3.0'!M$2:N$13,2,FALSE)),0)</f>
        <v>2296</v>
      </c>
      <c r="AK4898" s="9">
        <f t="shared" si="6"/>
        <v>230</v>
      </c>
      <c r="AL4898" s="9" t="str">
        <f t="array" ref="AL4898">IFERROR(INDEX('Pontuação 3.0'!G$13:G$191, MATCH(AK4898, 'Pontuação 3.0'!F$13:F$191, 0)), "Faixa Indefinida")</f>
        <v>B</v>
      </c>
      <c r="AM4898" s="9">
        <f t="shared" si="7"/>
        <v>0</v>
      </c>
      <c r="AN4898" s="9">
        <f t="shared" si="8"/>
        <v>1</v>
      </c>
      <c r="AO4898" s="9">
        <f t="shared" si="9"/>
        <v>0</v>
      </c>
      <c r="AP4898" s="9">
        <f t="shared" si="10"/>
        <v>0</v>
      </c>
      <c r="AQ4898" s="8"/>
    </row>
    <row r="4899" ht="15.75" customHeight="1">
      <c r="A4899" s="7">
        <v>45684.0</v>
      </c>
      <c r="B4899" s="8" t="s">
        <v>11065</v>
      </c>
      <c r="C4899" s="8" t="s">
        <v>11066</v>
      </c>
      <c r="D4899" s="11">
        <v>4.1987615471E10</v>
      </c>
      <c r="E4899" s="8" t="s">
        <v>11833</v>
      </c>
      <c r="F4899" s="8" t="s">
        <v>11842</v>
      </c>
      <c r="G4899" s="8" t="s">
        <v>11835</v>
      </c>
      <c r="H4899" s="8" t="s">
        <v>11850</v>
      </c>
      <c r="I4899" s="8" t="s">
        <v>11845</v>
      </c>
      <c r="J4899" s="8" t="s">
        <v>11846</v>
      </c>
      <c r="K4899" s="8" t="s">
        <v>11837</v>
      </c>
      <c r="L4899" s="8" t="s">
        <v>11857</v>
      </c>
      <c r="M4899" s="8" t="s">
        <v>11849</v>
      </c>
      <c r="N4899" s="12" t="s">
        <v>11</v>
      </c>
      <c r="O4899" s="12" t="s">
        <v>13</v>
      </c>
      <c r="P4899" s="12" t="s">
        <v>37</v>
      </c>
      <c r="Q4899" s="12" t="s">
        <v>15</v>
      </c>
      <c r="R4899" s="12" t="s">
        <v>14</v>
      </c>
      <c r="S4899" s="8"/>
      <c r="T4899" s="8"/>
      <c r="U4899" s="8"/>
      <c r="V4899" s="8"/>
      <c r="W4899" s="8"/>
      <c r="X4899" s="8"/>
      <c r="Y4899" s="8"/>
      <c r="Z4899" s="8"/>
      <c r="AA4899" s="8"/>
      <c r="AB4899" s="8"/>
      <c r="AC4899" s="9">
        <f>ROUNDUP(SUM(VLOOKUP(F4899,'Pontuação'!A$2:B$11,2,FALSE),VLOOKUP(E4899,'Pontuação'!C$2:D$11,2,FALSE),VLOOKUP(H4899,'Pontuação'!I$2:J$11,2,FALSE),VLOOKUP(J4899,'Pontuação'!G$2:H$11,2,FALSE),VLOOKUP(L4899,'Pontuação'!M$2:N$13,2,FALSE)),0)</f>
        <v>1516</v>
      </c>
      <c r="AD4899" s="10">
        <f t="shared" si="1"/>
        <v>152</v>
      </c>
      <c r="AE4899" s="10" t="str">
        <f t="array" ref="AE4899">IFERROR(INDEX('Pontuação'!G$13:G$101, MATCH(AD4899, 'Pontuação'!F$13:F$101, 0)), "Faixa Indefinida")</f>
        <v>C</v>
      </c>
      <c r="AF4899" s="10">
        <f t="shared" si="2"/>
        <v>0</v>
      </c>
      <c r="AG4899" s="10">
        <f t="shared" si="3"/>
        <v>0</v>
      </c>
      <c r="AH4899" s="10">
        <f t="shared" si="4"/>
        <v>1</v>
      </c>
      <c r="AI4899" s="10">
        <f t="shared" si="5"/>
        <v>0</v>
      </c>
      <c r="AJ4899" s="9">
        <f>ROUNDUP(SUM(VLOOKUP(F4899,'Pontuação 3.0'!A$2:B$11,2,FALSE),VLOOKUP(E4899,'Pontuação 3.0'!C$2:D$11,2,FALSE),VLOOKUP(H4899,'Pontuação 3.0'!I$2:J$11,2,FALSE),VLOOKUP(J4899,'Pontuação 3.0'!G$2:H$11,2,FALSE),VLOOKUP(G4899,'Pontuação 3.0'!E$2:F$11,2,FALSE),VLOOKUP(K4899,'Pontuação 3.0'!K$2:L$11,2,FALSE),VLOOKUP(L4899,'Pontuação 3.0'!M$2:N$13,2,FALSE)),0)</f>
        <v>1952</v>
      </c>
      <c r="AK4899" s="9">
        <f t="shared" si="6"/>
        <v>195</v>
      </c>
      <c r="AL4899" s="9" t="str">
        <f t="array" ref="AL4899">IFERROR(INDEX('Pontuação 3.0'!G$13:G$191, MATCH(AK4899, 'Pontuação 3.0'!F$13:F$191, 0)), "Faixa Indefinida")</f>
        <v>C</v>
      </c>
      <c r="AM4899" s="9">
        <f t="shared" si="7"/>
        <v>0</v>
      </c>
      <c r="AN4899" s="9">
        <f t="shared" si="8"/>
        <v>0</v>
      </c>
      <c r="AO4899" s="9">
        <f t="shared" si="9"/>
        <v>1</v>
      </c>
      <c r="AP4899" s="9">
        <f t="shared" si="10"/>
        <v>0</v>
      </c>
      <c r="AQ4899" s="8"/>
    </row>
    <row r="4900" ht="15.75" customHeight="1">
      <c r="A4900" s="7">
        <v>45684.0</v>
      </c>
      <c r="B4900" s="8" t="s">
        <v>11067</v>
      </c>
      <c r="C4900" s="8" t="s">
        <v>11068</v>
      </c>
      <c r="D4900" s="8" t="s">
        <v>11069</v>
      </c>
      <c r="E4900" s="8" t="s">
        <v>11833</v>
      </c>
      <c r="F4900" s="8" t="s">
        <v>11834</v>
      </c>
      <c r="G4900" s="8" t="s">
        <v>11843</v>
      </c>
      <c r="H4900" s="8" t="s">
        <v>11865</v>
      </c>
      <c r="I4900" s="8" t="s">
        <v>11837</v>
      </c>
      <c r="J4900" s="8" t="s">
        <v>11846</v>
      </c>
      <c r="K4900" s="8" t="s">
        <v>11837</v>
      </c>
      <c r="L4900" s="8" t="s">
        <v>11851</v>
      </c>
      <c r="M4900" s="8" t="s">
        <v>11841</v>
      </c>
      <c r="N4900" s="12" t="s">
        <v>11</v>
      </c>
      <c r="O4900" s="12" t="s">
        <v>13</v>
      </c>
      <c r="P4900" s="12" t="s">
        <v>96</v>
      </c>
      <c r="Q4900" s="12" t="s">
        <v>15</v>
      </c>
      <c r="R4900" s="12" t="s">
        <v>20</v>
      </c>
      <c r="S4900" s="8"/>
      <c r="T4900" s="8"/>
      <c r="U4900" s="8"/>
      <c r="V4900" s="8"/>
      <c r="W4900" s="8"/>
      <c r="X4900" s="8"/>
      <c r="Y4900" s="8"/>
      <c r="Z4900" s="8"/>
      <c r="AA4900" s="8"/>
      <c r="AB4900" s="8"/>
      <c r="AC4900" s="9">
        <f>ROUNDUP(SUM(VLOOKUP(F4900,'Pontuação'!A$2:B$11,2,FALSE),VLOOKUP(E4900,'Pontuação'!C$2:D$11,2,FALSE),VLOOKUP(H4900,'Pontuação'!I$2:J$11,2,FALSE),VLOOKUP(J4900,'Pontuação'!G$2:H$11,2,FALSE),VLOOKUP(L4900,'Pontuação'!M$2:N$13,2,FALSE)),0)</f>
        <v>1567</v>
      </c>
      <c r="AD4900" s="10">
        <f t="shared" si="1"/>
        <v>157</v>
      </c>
      <c r="AE4900" s="10" t="str">
        <f t="array" ref="AE4900">IFERROR(INDEX('Pontuação'!G$13:G$101, MATCH(AD4900, 'Pontuação'!F$13:F$101, 0)), "Faixa Indefinida")</f>
        <v>C</v>
      </c>
      <c r="AF4900" s="10">
        <f t="shared" si="2"/>
        <v>0</v>
      </c>
      <c r="AG4900" s="10">
        <f t="shared" si="3"/>
        <v>0</v>
      </c>
      <c r="AH4900" s="10">
        <f t="shared" si="4"/>
        <v>1</v>
      </c>
      <c r="AI4900" s="10">
        <f t="shared" si="5"/>
        <v>0</v>
      </c>
      <c r="AJ4900" s="9">
        <f>ROUNDUP(SUM(VLOOKUP(F4900,'Pontuação 3.0'!A$2:B$11,2,FALSE),VLOOKUP(E4900,'Pontuação 3.0'!C$2:D$11,2,FALSE),VLOOKUP(H4900,'Pontuação 3.0'!I$2:J$11,2,FALSE),VLOOKUP(J4900,'Pontuação 3.0'!G$2:H$11,2,FALSE),VLOOKUP(G4900,'Pontuação 3.0'!E$2:F$11,2,FALSE),VLOOKUP(K4900,'Pontuação 3.0'!K$2:L$11,2,FALSE),VLOOKUP(L4900,'Pontuação 3.0'!M$2:N$13,2,FALSE)),0)</f>
        <v>1925</v>
      </c>
      <c r="AK4900" s="9">
        <f t="shared" si="6"/>
        <v>193</v>
      </c>
      <c r="AL4900" s="9" t="str">
        <f t="array" ref="AL4900">IFERROR(INDEX('Pontuação 3.0'!G$13:G$191, MATCH(AK4900, 'Pontuação 3.0'!F$13:F$191, 0)), "Faixa Indefinida")</f>
        <v>C</v>
      </c>
      <c r="AM4900" s="9">
        <f t="shared" si="7"/>
        <v>0</v>
      </c>
      <c r="AN4900" s="9">
        <f t="shared" si="8"/>
        <v>0</v>
      </c>
      <c r="AO4900" s="9">
        <f t="shared" si="9"/>
        <v>1</v>
      </c>
      <c r="AP4900" s="9">
        <f t="shared" si="10"/>
        <v>0</v>
      </c>
      <c r="AQ4900" s="8"/>
    </row>
    <row r="4901" ht="15.75" customHeight="1">
      <c r="A4901" s="7">
        <v>45684.0</v>
      </c>
      <c r="B4901" s="8" t="s">
        <v>11072</v>
      </c>
      <c r="C4901" s="8" t="s">
        <v>11073</v>
      </c>
      <c r="D4901" s="11">
        <v>8.1994633999E10</v>
      </c>
      <c r="E4901" s="8" t="s">
        <v>11833</v>
      </c>
      <c r="F4901" s="8" t="s">
        <v>11861</v>
      </c>
      <c r="G4901" s="8" t="s">
        <v>11855</v>
      </c>
      <c r="H4901" s="8" t="s">
        <v>11856</v>
      </c>
      <c r="I4901" s="8" t="s">
        <v>11837</v>
      </c>
      <c r="J4901" s="8" t="s">
        <v>11838</v>
      </c>
      <c r="K4901" s="8" t="s">
        <v>11837</v>
      </c>
      <c r="L4901" s="8" t="s">
        <v>11840</v>
      </c>
      <c r="M4901" s="8" t="s">
        <v>11853</v>
      </c>
      <c r="N4901" s="12" t="s">
        <v>11</v>
      </c>
      <c r="O4901" s="12" t="s">
        <v>13</v>
      </c>
      <c r="P4901" s="12" t="s">
        <v>2258</v>
      </c>
      <c r="Q4901" s="12" t="s">
        <v>65</v>
      </c>
      <c r="R4901" s="12" t="s">
        <v>20</v>
      </c>
      <c r="S4901" s="8"/>
      <c r="T4901" s="8"/>
      <c r="U4901" s="8"/>
      <c r="V4901" s="8"/>
      <c r="W4901" s="8"/>
      <c r="X4901" s="8"/>
      <c r="Y4901" s="8"/>
      <c r="Z4901" s="8"/>
      <c r="AA4901" s="8"/>
      <c r="AB4901" s="8"/>
      <c r="AC4901" s="9">
        <f>ROUNDUP(SUM(VLOOKUP(F4901,'Pontuação'!A$2:B$11,2,FALSE),VLOOKUP(E4901,'Pontuação'!C$2:D$11,2,FALSE),VLOOKUP(H4901,'Pontuação'!I$2:J$11,2,FALSE),VLOOKUP(J4901,'Pontuação'!G$2:H$11,2,FALSE),VLOOKUP(L4901,'Pontuação'!M$2:N$13,2,FALSE)),0)</f>
        <v>1516</v>
      </c>
      <c r="AD4901" s="10">
        <f t="shared" si="1"/>
        <v>152</v>
      </c>
      <c r="AE4901" s="10" t="str">
        <f t="array" ref="AE4901">IFERROR(INDEX('Pontuação'!G$13:G$101, MATCH(AD4901, 'Pontuação'!F$13:F$101, 0)), "Faixa Indefinida")</f>
        <v>C</v>
      </c>
      <c r="AF4901" s="10">
        <f t="shared" si="2"/>
        <v>0</v>
      </c>
      <c r="AG4901" s="10">
        <f t="shared" si="3"/>
        <v>0</v>
      </c>
      <c r="AH4901" s="10">
        <f t="shared" si="4"/>
        <v>1</v>
      </c>
      <c r="AI4901" s="10">
        <f t="shared" si="5"/>
        <v>0</v>
      </c>
      <c r="AJ4901" s="9">
        <f>ROUNDUP(SUM(VLOOKUP(F4901,'Pontuação 3.0'!A$2:B$11,2,FALSE),VLOOKUP(E4901,'Pontuação 3.0'!C$2:D$11,2,FALSE),VLOOKUP(H4901,'Pontuação 3.0'!I$2:J$11,2,FALSE),VLOOKUP(J4901,'Pontuação 3.0'!G$2:H$11,2,FALSE),VLOOKUP(G4901,'Pontuação 3.0'!E$2:F$11,2,FALSE),VLOOKUP(K4901,'Pontuação 3.0'!K$2:L$11,2,FALSE),VLOOKUP(L4901,'Pontuação 3.0'!M$2:N$13,2,FALSE)),0)</f>
        <v>1972</v>
      </c>
      <c r="AK4901" s="9">
        <f t="shared" si="6"/>
        <v>197</v>
      </c>
      <c r="AL4901" s="9" t="str">
        <f t="array" ref="AL4901">IFERROR(INDEX('Pontuação 3.0'!G$13:G$191, MATCH(AK4901, 'Pontuação 3.0'!F$13:F$191, 0)), "Faixa Indefinida")</f>
        <v>C</v>
      </c>
      <c r="AM4901" s="9">
        <f t="shared" si="7"/>
        <v>0</v>
      </c>
      <c r="AN4901" s="9">
        <f t="shared" si="8"/>
        <v>0</v>
      </c>
      <c r="AO4901" s="9">
        <f t="shared" si="9"/>
        <v>1</v>
      </c>
      <c r="AP4901" s="9">
        <f t="shared" si="10"/>
        <v>0</v>
      </c>
      <c r="AQ4901" s="8"/>
    </row>
    <row r="4902" ht="15.75" customHeight="1">
      <c r="A4902" s="7">
        <v>45684.0</v>
      </c>
      <c r="B4902" s="8" t="s">
        <v>11070</v>
      </c>
      <c r="C4902" s="8" t="s">
        <v>11071</v>
      </c>
      <c r="D4902" s="11">
        <v>8.2991655853E10</v>
      </c>
      <c r="E4902" s="8" t="s">
        <v>11833</v>
      </c>
      <c r="F4902" s="8" t="s">
        <v>11842</v>
      </c>
      <c r="G4902" s="8" t="s">
        <v>11843</v>
      </c>
      <c r="H4902" s="8" t="s">
        <v>11850</v>
      </c>
      <c r="I4902" s="8" t="s">
        <v>11845</v>
      </c>
      <c r="J4902" s="8" t="s">
        <v>11852</v>
      </c>
      <c r="K4902" s="8" t="s">
        <v>11837</v>
      </c>
      <c r="L4902" s="8" t="s">
        <v>11851</v>
      </c>
      <c r="M4902" s="8" t="s">
        <v>11853</v>
      </c>
      <c r="N4902" s="12" t="s">
        <v>11</v>
      </c>
      <c r="O4902" s="12" t="s">
        <v>13</v>
      </c>
      <c r="P4902" s="12" t="s">
        <v>96</v>
      </c>
      <c r="Q4902" s="12" t="s">
        <v>15</v>
      </c>
      <c r="R4902" s="12" t="s">
        <v>20</v>
      </c>
      <c r="S4902" s="8"/>
      <c r="T4902" s="8"/>
      <c r="U4902" s="8"/>
      <c r="V4902" s="8"/>
      <c r="W4902" s="8"/>
      <c r="X4902" s="8"/>
      <c r="Y4902" s="8"/>
      <c r="Z4902" s="8"/>
      <c r="AA4902" s="8"/>
      <c r="AB4902" s="8"/>
      <c r="AC4902" s="9">
        <f>ROUNDUP(SUM(VLOOKUP(F4902,'Pontuação'!A$2:B$11,2,FALSE),VLOOKUP(E4902,'Pontuação'!C$2:D$11,2,FALSE),VLOOKUP(H4902,'Pontuação'!I$2:J$11,2,FALSE),VLOOKUP(J4902,'Pontuação'!G$2:H$11,2,FALSE),VLOOKUP(L4902,'Pontuação'!M$2:N$13,2,FALSE)),0)</f>
        <v>1658</v>
      </c>
      <c r="AD4902" s="10">
        <f t="shared" si="1"/>
        <v>166</v>
      </c>
      <c r="AE4902" s="10" t="str">
        <f t="array" ref="AE4902">IFERROR(INDEX('Pontuação'!G$13:G$101, MATCH(AD4902, 'Pontuação'!F$13:F$101, 0)), "Faixa Indefinida")</f>
        <v>B</v>
      </c>
      <c r="AF4902" s="10">
        <f t="shared" si="2"/>
        <v>0</v>
      </c>
      <c r="AG4902" s="10">
        <f t="shared" si="3"/>
        <v>1</v>
      </c>
      <c r="AH4902" s="10">
        <f t="shared" si="4"/>
        <v>0</v>
      </c>
      <c r="AI4902" s="10">
        <f t="shared" si="5"/>
        <v>0</v>
      </c>
      <c r="AJ4902" s="9">
        <f>ROUNDUP(SUM(VLOOKUP(F4902,'Pontuação 3.0'!A$2:B$11,2,FALSE),VLOOKUP(E4902,'Pontuação 3.0'!C$2:D$11,2,FALSE),VLOOKUP(H4902,'Pontuação 3.0'!I$2:J$11,2,FALSE),VLOOKUP(J4902,'Pontuação 3.0'!G$2:H$11,2,FALSE),VLOOKUP(G4902,'Pontuação 3.0'!E$2:F$11,2,FALSE),VLOOKUP(K4902,'Pontuação 3.0'!K$2:L$11,2,FALSE),VLOOKUP(L4902,'Pontuação 3.0'!M$2:N$13,2,FALSE)),0)</f>
        <v>2274</v>
      </c>
      <c r="AK4902" s="9">
        <f t="shared" si="6"/>
        <v>227</v>
      </c>
      <c r="AL4902" s="9" t="str">
        <f t="array" ref="AL4902">IFERROR(INDEX('Pontuação 3.0'!G$13:G$191, MATCH(AK4902, 'Pontuação 3.0'!F$13:F$191, 0)), "Faixa Indefinida")</f>
        <v>B</v>
      </c>
      <c r="AM4902" s="9">
        <f t="shared" si="7"/>
        <v>0</v>
      </c>
      <c r="AN4902" s="9">
        <f t="shared" si="8"/>
        <v>1</v>
      </c>
      <c r="AO4902" s="9">
        <f t="shared" si="9"/>
        <v>0</v>
      </c>
      <c r="AP4902" s="9">
        <f t="shared" si="10"/>
        <v>0</v>
      </c>
      <c r="AQ4902" s="8"/>
    </row>
    <row r="4903" ht="15.75" customHeight="1">
      <c r="A4903" s="7">
        <v>45684.0</v>
      </c>
      <c r="B4903" s="8" t="s">
        <v>12163</v>
      </c>
      <c r="C4903" s="8" t="s">
        <v>11075</v>
      </c>
      <c r="D4903" s="8" t="s">
        <v>12164</v>
      </c>
      <c r="E4903" s="8" t="s">
        <v>11833</v>
      </c>
      <c r="F4903" s="8" t="s">
        <v>11842</v>
      </c>
      <c r="G4903" s="8" t="s">
        <v>11843</v>
      </c>
      <c r="H4903" s="8" t="s">
        <v>11850</v>
      </c>
      <c r="I4903" s="8" t="s">
        <v>11837</v>
      </c>
      <c r="J4903" s="8" t="s">
        <v>11846</v>
      </c>
      <c r="K4903" s="8" t="s">
        <v>11839</v>
      </c>
      <c r="L4903" s="8" t="s">
        <v>11857</v>
      </c>
      <c r="M4903" s="8" t="s">
        <v>11853</v>
      </c>
      <c r="N4903" s="12" t="s">
        <v>11</v>
      </c>
      <c r="O4903" s="12" t="s">
        <v>13</v>
      </c>
      <c r="P4903" s="12" t="s">
        <v>49</v>
      </c>
      <c r="Q4903" s="12" t="s">
        <v>44</v>
      </c>
      <c r="R4903" s="12" t="s">
        <v>20</v>
      </c>
      <c r="S4903" s="8"/>
      <c r="T4903" s="8"/>
      <c r="U4903" s="8"/>
      <c r="V4903" s="8"/>
      <c r="W4903" s="8"/>
      <c r="X4903" s="8"/>
      <c r="Y4903" s="8"/>
      <c r="Z4903" s="8"/>
      <c r="AA4903" s="8"/>
      <c r="AB4903" s="8"/>
      <c r="AC4903" s="9">
        <f>ROUNDUP(SUM(VLOOKUP(F4903,'Pontuação'!A$2:B$11,2,FALSE),VLOOKUP(E4903,'Pontuação'!C$2:D$11,2,FALSE),VLOOKUP(H4903,'Pontuação'!I$2:J$11,2,FALSE),VLOOKUP(J4903,'Pontuação'!G$2:H$11,2,FALSE),VLOOKUP(L4903,'Pontuação'!M$2:N$13,2,FALSE)),0)</f>
        <v>1516</v>
      </c>
      <c r="AD4903" s="10">
        <f t="shared" si="1"/>
        <v>152</v>
      </c>
      <c r="AE4903" s="10" t="str">
        <f t="array" ref="AE4903">IFERROR(INDEX('Pontuação'!G$13:G$101, MATCH(AD4903, 'Pontuação'!F$13:F$101, 0)), "Faixa Indefinida")</f>
        <v>C</v>
      </c>
      <c r="AF4903" s="10">
        <f t="shared" si="2"/>
        <v>0</v>
      </c>
      <c r="AG4903" s="10">
        <f t="shared" si="3"/>
        <v>0</v>
      </c>
      <c r="AH4903" s="10">
        <f t="shared" si="4"/>
        <v>1</v>
      </c>
      <c r="AI4903" s="10">
        <f t="shared" si="5"/>
        <v>0</v>
      </c>
      <c r="AJ4903" s="9">
        <f>ROUNDUP(SUM(VLOOKUP(F4903,'Pontuação 3.0'!A$2:B$11,2,FALSE),VLOOKUP(E4903,'Pontuação 3.0'!C$2:D$11,2,FALSE),VLOOKUP(H4903,'Pontuação 3.0'!I$2:J$11,2,FALSE),VLOOKUP(J4903,'Pontuação 3.0'!G$2:H$11,2,FALSE),VLOOKUP(G4903,'Pontuação 3.0'!E$2:F$11,2,FALSE),VLOOKUP(K4903,'Pontuação 3.0'!K$2:L$11,2,FALSE),VLOOKUP(L4903,'Pontuação 3.0'!M$2:N$13,2,FALSE)),0)</f>
        <v>2353</v>
      </c>
      <c r="AK4903" s="9">
        <f t="shared" si="6"/>
        <v>235</v>
      </c>
      <c r="AL4903" s="9" t="str">
        <f t="array" ref="AL4903">IFERROR(INDEX('Pontuação 3.0'!G$13:G$191, MATCH(AK4903, 'Pontuação 3.0'!F$13:F$191, 0)), "Faixa Indefinida")</f>
        <v>B</v>
      </c>
      <c r="AM4903" s="9">
        <f t="shared" si="7"/>
        <v>0</v>
      </c>
      <c r="AN4903" s="9">
        <f t="shared" si="8"/>
        <v>1</v>
      </c>
      <c r="AO4903" s="9">
        <f t="shared" si="9"/>
        <v>0</v>
      </c>
      <c r="AP4903" s="9">
        <f t="shared" si="10"/>
        <v>0</v>
      </c>
      <c r="AQ4903" s="8"/>
    </row>
    <row r="4904" ht="15.75" customHeight="1">
      <c r="A4904" s="7">
        <v>45684.0</v>
      </c>
      <c r="B4904" s="8" t="s">
        <v>11077</v>
      </c>
      <c r="C4904" s="8" t="s">
        <v>11078</v>
      </c>
      <c r="D4904" s="11">
        <v>2.1971483366E10</v>
      </c>
      <c r="E4904" s="8" t="s">
        <v>11833</v>
      </c>
      <c r="F4904" s="8" t="s">
        <v>11842</v>
      </c>
      <c r="G4904" s="8" t="s">
        <v>11835</v>
      </c>
      <c r="H4904" s="8" t="s">
        <v>11844</v>
      </c>
      <c r="I4904" s="8" t="s">
        <v>11845</v>
      </c>
      <c r="J4904" s="8" t="s">
        <v>11846</v>
      </c>
      <c r="K4904" s="8" t="s">
        <v>11837</v>
      </c>
      <c r="L4904" s="8" t="s">
        <v>11847</v>
      </c>
      <c r="M4904" s="8" t="s">
        <v>11849</v>
      </c>
      <c r="N4904" s="12" t="s">
        <v>11</v>
      </c>
      <c r="O4904" s="12" t="s">
        <v>13</v>
      </c>
      <c r="P4904" s="12" t="s">
        <v>40</v>
      </c>
      <c r="Q4904" s="12" t="s">
        <v>15</v>
      </c>
      <c r="R4904" s="12" t="s">
        <v>20</v>
      </c>
      <c r="S4904" s="8"/>
      <c r="T4904" s="8"/>
      <c r="U4904" s="8"/>
      <c r="V4904" s="8"/>
      <c r="W4904" s="8"/>
      <c r="X4904" s="8"/>
      <c r="Y4904" s="8"/>
      <c r="Z4904" s="8"/>
      <c r="AA4904" s="8"/>
      <c r="AB4904" s="8"/>
      <c r="AC4904" s="9">
        <f>ROUNDUP(SUM(VLOOKUP(F4904,'Pontuação'!A$2:B$11,2,FALSE),VLOOKUP(E4904,'Pontuação'!C$2:D$11,2,FALSE),VLOOKUP(H4904,'Pontuação'!I$2:J$11,2,FALSE),VLOOKUP(J4904,'Pontuação'!G$2:H$11,2,FALSE),VLOOKUP(L4904,'Pontuação'!M$2:N$13,2,FALSE)),0)</f>
        <v>1727</v>
      </c>
      <c r="AD4904" s="10">
        <f t="shared" si="1"/>
        <v>173</v>
      </c>
      <c r="AE4904" s="10" t="str">
        <f t="array" ref="AE4904">IFERROR(INDEX('Pontuação'!G$13:G$101, MATCH(AD4904, 'Pontuação'!F$13:F$101, 0)), "Faixa Indefinida")</f>
        <v>B</v>
      </c>
      <c r="AF4904" s="10">
        <f t="shared" si="2"/>
        <v>0</v>
      </c>
      <c r="AG4904" s="10">
        <f t="shared" si="3"/>
        <v>1</v>
      </c>
      <c r="AH4904" s="10">
        <f t="shared" si="4"/>
        <v>0</v>
      </c>
      <c r="AI4904" s="10">
        <f t="shared" si="5"/>
        <v>0</v>
      </c>
      <c r="AJ4904" s="9">
        <f>ROUNDUP(SUM(VLOOKUP(F4904,'Pontuação 3.0'!A$2:B$11,2,FALSE),VLOOKUP(E4904,'Pontuação 3.0'!C$2:D$11,2,FALSE),VLOOKUP(H4904,'Pontuação 3.0'!I$2:J$11,2,FALSE),VLOOKUP(J4904,'Pontuação 3.0'!G$2:H$11,2,FALSE),VLOOKUP(G4904,'Pontuação 3.0'!E$2:F$11,2,FALSE),VLOOKUP(K4904,'Pontuação 3.0'!K$2:L$11,2,FALSE),VLOOKUP(L4904,'Pontuação 3.0'!M$2:N$13,2,FALSE)),0)</f>
        <v>2155</v>
      </c>
      <c r="AK4904" s="9">
        <f t="shared" si="6"/>
        <v>216</v>
      </c>
      <c r="AL4904" s="9" t="str">
        <f t="array" ref="AL4904">IFERROR(INDEX('Pontuação 3.0'!G$13:G$191, MATCH(AK4904, 'Pontuação 3.0'!F$13:F$191, 0)), "Faixa Indefinida")</f>
        <v>B</v>
      </c>
      <c r="AM4904" s="9">
        <f t="shared" si="7"/>
        <v>0</v>
      </c>
      <c r="AN4904" s="9">
        <f t="shared" si="8"/>
        <v>1</v>
      </c>
      <c r="AO4904" s="9">
        <f t="shared" si="9"/>
        <v>0</v>
      </c>
      <c r="AP4904" s="9">
        <f t="shared" si="10"/>
        <v>0</v>
      </c>
      <c r="AQ4904" s="8"/>
    </row>
    <row r="4905" ht="15.75" customHeight="1">
      <c r="A4905" s="7">
        <v>45684.0</v>
      </c>
      <c r="B4905" s="8" t="s">
        <v>1335</v>
      </c>
      <c r="C4905" s="8" t="s">
        <v>11081</v>
      </c>
      <c r="D4905" s="11">
        <v>1.1970885087E10</v>
      </c>
      <c r="E4905" s="8" t="s">
        <v>11833</v>
      </c>
      <c r="F4905" s="8" t="s">
        <v>11854</v>
      </c>
      <c r="G4905" s="8" t="s">
        <v>11864</v>
      </c>
      <c r="H4905" s="8" t="s">
        <v>11844</v>
      </c>
      <c r="I4905" s="8" t="s">
        <v>11837</v>
      </c>
      <c r="J4905" s="8" t="s">
        <v>11838</v>
      </c>
      <c r="K4905" s="8" t="s">
        <v>11837</v>
      </c>
      <c r="L4905" s="8" t="s">
        <v>11851</v>
      </c>
      <c r="M4905" s="8" t="s">
        <v>11849</v>
      </c>
      <c r="N4905" s="12" t="s">
        <v>11</v>
      </c>
      <c r="O4905" s="12" t="s">
        <v>13</v>
      </c>
      <c r="P4905" s="12" t="s">
        <v>261</v>
      </c>
      <c r="Q4905" s="12" t="s">
        <v>15</v>
      </c>
      <c r="R4905" s="12" t="s">
        <v>20</v>
      </c>
      <c r="S4905" s="8"/>
      <c r="T4905" s="8"/>
      <c r="U4905" s="8"/>
      <c r="V4905" s="8"/>
      <c r="W4905" s="8"/>
      <c r="X4905" s="8"/>
      <c r="Y4905" s="8"/>
      <c r="Z4905" s="8"/>
      <c r="AA4905" s="8"/>
      <c r="AB4905" s="8"/>
      <c r="AC4905" s="9">
        <f>ROUNDUP(SUM(VLOOKUP(F4905,'Pontuação'!A$2:B$11,2,FALSE),VLOOKUP(E4905,'Pontuação'!C$2:D$11,2,FALSE),VLOOKUP(H4905,'Pontuação'!I$2:J$11,2,FALSE),VLOOKUP(J4905,'Pontuação'!G$2:H$11,2,FALSE),VLOOKUP(L4905,'Pontuação'!M$2:N$13,2,FALSE)),0)</f>
        <v>1878</v>
      </c>
      <c r="AD4905" s="10">
        <f t="shared" si="1"/>
        <v>188</v>
      </c>
      <c r="AE4905" s="10" t="str">
        <f t="array" ref="AE4905">IFERROR(INDEX('Pontuação'!G$13:G$101, MATCH(AD4905, 'Pontuação'!F$13:F$101, 0)), "Faixa Indefinida")</f>
        <v>A</v>
      </c>
      <c r="AF4905" s="10">
        <f t="shared" si="2"/>
        <v>1</v>
      </c>
      <c r="AG4905" s="10">
        <f t="shared" si="3"/>
        <v>0</v>
      </c>
      <c r="AH4905" s="10">
        <f t="shared" si="4"/>
        <v>0</v>
      </c>
      <c r="AI4905" s="10">
        <f t="shared" si="5"/>
        <v>0</v>
      </c>
      <c r="AJ4905" s="9">
        <f>ROUNDUP(SUM(VLOOKUP(F4905,'Pontuação 3.0'!A$2:B$11,2,FALSE),VLOOKUP(E4905,'Pontuação 3.0'!C$2:D$11,2,FALSE),VLOOKUP(H4905,'Pontuação 3.0'!I$2:J$11,2,FALSE),VLOOKUP(J4905,'Pontuação 3.0'!G$2:H$11,2,FALSE),VLOOKUP(G4905,'Pontuação 3.0'!E$2:F$11,2,FALSE),VLOOKUP(K4905,'Pontuação 3.0'!K$2:L$11,2,FALSE),VLOOKUP(L4905,'Pontuação 3.0'!M$2:N$13,2,FALSE)),0)</f>
        <v>2563</v>
      </c>
      <c r="AK4905" s="9">
        <f t="shared" si="6"/>
        <v>256</v>
      </c>
      <c r="AL4905" s="9" t="str">
        <f t="array" ref="AL4905">IFERROR(INDEX('Pontuação 3.0'!G$13:G$191, MATCH(AK4905, 'Pontuação 3.0'!F$13:F$191, 0)), "Faixa Indefinida")</f>
        <v>A</v>
      </c>
      <c r="AM4905" s="9">
        <f t="shared" si="7"/>
        <v>1</v>
      </c>
      <c r="AN4905" s="9">
        <f t="shared" si="8"/>
        <v>0</v>
      </c>
      <c r="AO4905" s="9">
        <f t="shared" si="9"/>
        <v>0</v>
      </c>
      <c r="AP4905" s="9">
        <f t="shared" si="10"/>
        <v>0</v>
      </c>
      <c r="AQ4905" s="8"/>
    </row>
    <row r="4906" ht="15.75" customHeight="1">
      <c r="A4906" s="7">
        <v>45684.0</v>
      </c>
      <c r="B4906" s="8" t="s">
        <v>11084</v>
      </c>
      <c r="C4906" s="8" t="s">
        <v>11085</v>
      </c>
      <c r="D4906" s="11">
        <v>5.4996135147E10</v>
      </c>
      <c r="E4906" s="8" t="s">
        <v>11868</v>
      </c>
      <c r="F4906" s="8" t="s">
        <v>11842</v>
      </c>
      <c r="G4906" s="8" t="s">
        <v>11835</v>
      </c>
      <c r="H4906" s="8" t="s">
        <v>11856</v>
      </c>
      <c r="I4906" s="8" t="s">
        <v>11837</v>
      </c>
      <c r="J4906" s="8" t="s">
        <v>11846</v>
      </c>
      <c r="K4906" s="8" t="s">
        <v>11839</v>
      </c>
      <c r="L4906" s="8" t="s">
        <v>11857</v>
      </c>
      <c r="M4906" s="8" t="s">
        <v>11848</v>
      </c>
      <c r="N4906" s="12" t="s">
        <v>11</v>
      </c>
      <c r="O4906" s="12" t="s">
        <v>13</v>
      </c>
      <c r="P4906" s="12" t="s">
        <v>49</v>
      </c>
      <c r="Q4906" s="12" t="s">
        <v>15</v>
      </c>
      <c r="R4906" s="12" t="s">
        <v>20</v>
      </c>
      <c r="S4906" s="8"/>
      <c r="T4906" s="8"/>
      <c r="U4906" s="8"/>
      <c r="V4906" s="8"/>
      <c r="W4906" s="8"/>
      <c r="X4906" s="8"/>
      <c r="Y4906" s="8"/>
      <c r="Z4906" s="8"/>
      <c r="AA4906" s="8"/>
      <c r="AB4906" s="8"/>
      <c r="AC4906" s="9">
        <f>ROUNDUP(SUM(VLOOKUP(F4906,'Pontuação'!A$2:B$11,2,FALSE),VLOOKUP(E4906,'Pontuação'!C$2:D$11,2,FALSE),VLOOKUP(H4906,'Pontuação'!I$2:J$11,2,FALSE),VLOOKUP(J4906,'Pontuação'!G$2:H$11,2,FALSE),VLOOKUP(L4906,'Pontuação'!M$2:N$13,2,FALSE)),0)</f>
        <v>1406</v>
      </c>
      <c r="AD4906" s="10">
        <f t="shared" si="1"/>
        <v>141</v>
      </c>
      <c r="AE4906" s="10" t="str">
        <f t="array" ref="AE4906">IFERROR(INDEX('Pontuação'!G$13:G$101, MATCH(AD4906, 'Pontuação'!F$13:F$101, 0)), "Faixa Indefinida")</f>
        <v>D</v>
      </c>
      <c r="AF4906" s="10">
        <f t="shared" si="2"/>
        <v>0</v>
      </c>
      <c r="AG4906" s="10">
        <f t="shared" si="3"/>
        <v>0</v>
      </c>
      <c r="AH4906" s="10">
        <f t="shared" si="4"/>
        <v>0</v>
      </c>
      <c r="AI4906" s="10">
        <f t="shared" si="5"/>
        <v>1</v>
      </c>
      <c r="AJ4906" s="9">
        <f>ROUNDUP(SUM(VLOOKUP(F4906,'Pontuação 3.0'!A$2:B$11,2,FALSE),VLOOKUP(E4906,'Pontuação 3.0'!C$2:D$11,2,FALSE),VLOOKUP(H4906,'Pontuação 3.0'!I$2:J$11,2,FALSE),VLOOKUP(J4906,'Pontuação 3.0'!G$2:H$11,2,FALSE),VLOOKUP(G4906,'Pontuação 3.0'!E$2:F$11,2,FALSE),VLOOKUP(K4906,'Pontuação 3.0'!K$2:L$11,2,FALSE),VLOOKUP(L4906,'Pontuação 3.0'!M$2:N$13,2,FALSE)),0)</f>
        <v>2035</v>
      </c>
      <c r="AK4906" s="9">
        <f t="shared" si="6"/>
        <v>204</v>
      </c>
      <c r="AL4906" s="9" t="str">
        <f t="array" ref="AL4906">IFERROR(INDEX('Pontuação 3.0'!G$13:G$191, MATCH(AK4906, 'Pontuação 3.0'!F$13:F$191, 0)), "Faixa Indefinida")</f>
        <v>C</v>
      </c>
      <c r="AM4906" s="9">
        <f t="shared" si="7"/>
        <v>0</v>
      </c>
      <c r="AN4906" s="9">
        <f t="shared" si="8"/>
        <v>0</v>
      </c>
      <c r="AO4906" s="9">
        <f t="shared" si="9"/>
        <v>1</v>
      </c>
      <c r="AP4906" s="9">
        <f t="shared" si="10"/>
        <v>0</v>
      </c>
      <c r="AQ4906" s="8"/>
    </row>
    <row r="4907" ht="15.75" customHeight="1">
      <c r="A4907" s="7">
        <v>45684.0</v>
      </c>
      <c r="B4907" s="8" t="s">
        <v>11079</v>
      </c>
      <c r="C4907" s="8" t="s">
        <v>11080</v>
      </c>
      <c r="D4907" s="11">
        <v>2.1982344886E10</v>
      </c>
      <c r="E4907" s="8" t="s">
        <v>11833</v>
      </c>
      <c r="F4907" s="8" t="s">
        <v>11834</v>
      </c>
      <c r="G4907" s="8" t="s">
        <v>11864</v>
      </c>
      <c r="H4907" s="8" t="s">
        <v>11844</v>
      </c>
      <c r="I4907" s="8" t="s">
        <v>11845</v>
      </c>
      <c r="J4907" s="8" t="s">
        <v>11852</v>
      </c>
      <c r="K4907" s="8" t="s">
        <v>11837</v>
      </c>
      <c r="L4907" s="8" t="s">
        <v>11840</v>
      </c>
      <c r="M4907" s="8" t="s">
        <v>11853</v>
      </c>
      <c r="N4907" s="12" t="s">
        <v>11</v>
      </c>
      <c r="O4907" s="12" t="s">
        <v>13</v>
      </c>
      <c r="P4907" s="12" t="s">
        <v>37</v>
      </c>
      <c r="Q4907" s="12" t="s">
        <v>76</v>
      </c>
      <c r="R4907" s="12" t="s">
        <v>20</v>
      </c>
      <c r="S4907" s="8"/>
      <c r="T4907" s="8"/>
      <c r="U4907" s="8"/>
      <c r="V4907" s="8"/>
      <c r="W4907" s="8"/>
      <c r="X4907" s="8"/>
      <c r="Y4907" s="8"/>
      <c r="Z4907" s="8"/>
      <c r="AA4907" s="8"/>
      <c r="AB4907" s="8"/>
      <c r="AC4907" s="9">
        <f>ROUNDUP(SUM(VLOOKUP(F4907,'Pontuação'!A$2:B$11,2,FALSE),VLOOKUP(E4907,'Pontuação'!C$2:D$11,2,FALSE),VLOOKUP(H4907,'Pontuação'!I$2:J$11,2,FALSE),VLOOKUP(J4907,'Pontuação'!G$2:H$11,2,FALSE),VLOOKUP(L4907,'Pontuação'!M$2:N$13,2,FALSE)),0)</f>
        <v>1732</v>
      </c>
      <c r="AD4907" s="10">
        <f t="shared" si="1"/>
        <v>173</v>
      </c>
      <c r="AE4907" s="10" t="str">
        <f t="array" ref="AE4907">IFERROR(INDEX('Pontuação'!G$13:G$101, MATCH(AD4907, 'Pontuação'!F$13:F$101, 0)), "Faixa Indefinida")</f>
        <v>B</v>
      </c>
      <c r="AF4907" s="10">
        <f t="shared" si="2"/>
        <v>0</v>
      </c>
      <c r="AG4907" s="10">
        <f t="shared" si="3"/>
        <v>1</v>
      </c>
      <c r="AH4907" s="10">
        <f t="shared" si="4"/>
        <v>0</v>
      </c>
      <c r="AI4907" s="10">
        <f t="shared" si="5"/>
        <v>0</v>
      </c>
      <c r="AJ4907" s="9">
        <f>ROUNDUP(SUM(VLOOKUP(F4907,'Pontuação 3.0'!A$2:B$11,2,FALSE),VLOOKUP(E4907,'Pontuação 3.0'!C$2:D$11,2,FALSE),VLOOKUP(H4907,'Pontuação 3.0'!I$2:J$11,2,FALSE),VLOOKUP(J4907,'Pontuação 3.0'!G$2:H$11,2,FALSE),VLOOKUP(G4907,'Pontuação 3.0'!E$2:F$11,2,FALSE),VLOOKUP(K4907,'Pontuação 3.0'!K$2:L$11,2,FALSE),VLOOKUP(L4907,'Pontuação 3.0'!M$2:N$13,2,FALSE)),0)</f>
        <v>2300</v>
      </c>
      <c r="AK4907" s="9">
        <f t="shared" si="6"/>
        <v>230</v>
      </c>
      <c r="AL4907" s="9" t="str">
        <f t="array" ref="AL4907">IFERROR(INDEX('Pontuação 3.0'!G$13:G$191, MATCH(AK4907, 'Pontuação 3.0'!F$13:F$191, 0)), "Faixa Indefinida")</f>
        <v>B</v>
      </c>
      <c r="AM4907" s="9">
        <f t="shared" si="7"/>
        <v>0</v>
      </c>
      <c r="AN4907" s="9">
        <f t="shared" si="8"/>
        <v>1</v>
      </c>
      <c r="AO4907" s="9">
        <f t="shared" si="9"/>
        <v>0</v>
      </c>
      <c r="AP4907" s="9">
        <f t="shared" si="10"/>
        <v>0</v>
      </c>
      <c r="AQ4907" s="8"/>
    </row>
    <row r="4908" ht="15.75" customHeight="1">
      <c r="A4908" s="7">
        <v>45684.0</v>
      </c>
      <c r="B4908" s="8" t="s">
        <v>11082</v>
      </c>
      <c r="C4908" s="8" t="s">
        <v>11083</v>
      </c>
      <c r="D4908" s="11">
        <v>1.1934615133E10</v>
      </c>
      <c r="E4908" s="8" t="s">
        <v>11833</v>
      </c>
      <c r="F4908" s="8" t="s">
        <v>11863</v>
      </c>
      <c r="G4908" s="8" t="s">
        <v>11843</v>
      </c>
      <c r="H4908" s="8" t="s">
        <v>11850</v>
      </c>
      <c r="I4908" s="8" t="s">
        <v>11845</v>
      </c>
      <c r="J4908" s="8" t="s">
        <v>11846</v>
      </c>
      <c r="K4908" s="8" t="s">
        <v>11837</v>
      </c>
      <c r="L4908" s="8" t="s">
        <v>11857</v>
      </c>
      <c r="M4908" s="8" t="s">
        <v>11849</v>
      </c>
      <c r="N4908" s="12" t="s">
        <v>11</v>
      </c>
      <c r="O4908" s="12" t="s">
        <v>13</v>
      </c>
      <c r="P4908" s="12" t="s">
        <v>49</v>
      </c>
      <c r="Q4908" s="12" t="s">
        <v>15</v>
      </c>
      <c r="R4908" s="12" t="s">
        <v>20</v>
      </c>
      <c r="S4908" s="8"/>
      <c r="T4908" s="8"/>
      <c r="U4908" s="8"/>
      <c r="V4908" s="8"/>
      <c r="W4908" s="8"/>
      <c r="X4908" s="8"/>
      <c r="Y4908" s="8"/>
      <c r="Z4908" s="8"/>
      <c r="AA4908" s="8"/>
      <c r="AB4908" s="8"/>
      <c r="AC4908" s="9">
        <f>ROUNDUP(SUM(VLOOKUP(F4908,'Pontuação'!A$2:B$11,2,FALSE),VLOOKUP(E4908,'Pontuação'!C$2:D$11,2,FALSE),VLOOKUP(H4908,'Pontuação'!I$2:J$11,2,FALSE),VLOOKUP(J4908,'Pontuação'!G$2:H$11,2,FALSE),VLOOKUP(L4908,'Pontuação'!M$2:N$13,2,FALSE)),0)</f>
        <v>1487</v>
      </c>
      <c r="AD4908" s="10">
        <f t="shared" si="1"/>
        <v>149</v>
      </c>
      <c r="AE4908" s="10" t="str">
        <f t="array" ref="AE4908">IFERROR(INDEX('Pontuação'!G$13:G$101, MATCH(AD4908, 'Pontuação'!F$13:F$101, 0)), "Faixa Indefinida")</f>
        <v>C</v>
      </c>
      <c r="AF4908" s="10">
        <f t="shared" si="2"/>
        <v>0</v>
      </c>
      <c r="AG4908" s="10">
        <f t="shared" si="3"/>
        <v>0</v>
      </c>
      <c r="AH4908" s="10">
        <f t="shared" si="4"/>
        <v>1</v>
      </c>
      <c r="AI4908" s="10">
        <f t="shared" si="5"/>
        <v>0</v>
      </c>
      <c r="AJ4908" s="9">
        <f>ROUNDUP(SUM(VLOOKUP(F4908,'Pontuação 3.0'!A$2:B$11,2,FALSE),VLOOKUP(E4908,'Pontuação 3.0'!C$2:D$11,2,FALSE),VLOOKUP(H4908,'Pontuação 3.0'!I$2:J$11,2,FALSE),VLOOKUP(J4908,'Pontuação 3.0'!G$2:H$11,2,FALSE),VLOOKUP(G4908,'Pontuação 3.0'!E$2:F$11,2,FALSE),VLOOKUP(K4908,'Pontuação 3.0'!K$2:L$11,2,FALSE),VLOOKUP(L4908,'Pontuação 3.0'!M$2:N$13,2,FALSE)),0)</f>
        <v>1870</v>
      </c>
      <c r="AK4908" s="9">
        <f t="shared" si="6"/>
        <v>187</v>
      </c>
      <c r="AL4908" s="9" t="str">
        <f t="array" ref="AL4908">IFERROR(INDEX('Pontuação 3.0'!G$13:G$191, MATCH(AK4908, 'Pontuação 3.0'!F$13:F$191, 0)), "Faixa Indefinida")</f>
        <v>D</v>
      </c>
      <c r="AM4908" s="9">
        <f t="shared" si="7"/>
        <v>0</v>
      </c>
      <c r="AN4908" s="9">
        <f t="shared" si="8"/>
        <v>0</v>
      </c>
      <c r="AO4908" s="9">
        <f t="shared" si="9"/>
        <v>0</v>
      </c>
      <c r="AP4908" s="9">
        <f t="shared" si="10"/>
        <v>1</v>
      </c>
      <c r="AQ4908" s="8"/>
    </row>
    <row r="4909" ht="15.75" customHeight="1">
      <c r="A4909" s="7">
        <v>45684.0</v>
      </c>
      <c r="B4909" s="8" t="s">
        <v>68</v>
      </c>
      <c r="C4909" s="8" t="s">
        <v>11086</v>
      </c>
      <c r="D4909" s="11">
        <v>8.5997528271E10</v>
      </c>
      <c r="E4909" s="8" t="s">
        <v>11833</v>
      </c>
      <c r="F4909" s="8" t="s">
        <v>11842</v>
      </c>
      <c r="G4909" s="8" t="s">
        <v>11843</v>
      </c>
      <c r="H4909" s="8" t="s">
        <v>11844</v>
      </c>
      <c r="I4909" s="8" t="s">
        <v>11837</v>
      </c>
      <c r="J4909" s="8" t="s">
        <v>11846</v>
      </c>
      <c r="K4909" s="8" t="s">
        <v>11839</v>
      </c>
      <c r="L4909" s="8" t="s">
        <v>11851</v>
      </c>
      <c r="M4909" s="8" t="s">
        <v>11841</v>
      </c>
      <c r="N4909" s="12" t="s">
        <v>11</v>
      </c>
      <c r="O4909" s="12" t="s">
        <v>13</v>
      </c>
      <c r="P4909" s="12" t="s">
        <v>37</v>
      </c>
      <c r="Q4909" s="12" t="s">
        <v>15</v>
      </c>
      <c r="R4909" s="12" t="s">
        <v>20</v>
      </c>
      <c r="S4909" s="8"/>
      <c r="T4909" s="8"/>
      <c r="U4909" s="8"/>
      <c r="V4909" s="8"/>
      <c r="W4909" s="8"/>
      <c r="X4909" s="8"/>
      <c r="Y4909" s="8"/>
      <c r="Z4909" s="8"/>
      <c r="AA4909" s="8"/>
      <c r="AB4909" s="8"/>
      <c r="AC4909" s="9">
        <f>ROUNDUP(SUM(VLOOKUP(F4909,'Pontuação'!A$2:B$11,2,FALSE),VLOOKUP(E4909,'Pontuação'!C$2:D$11,2,FALSE),VLOOKUP(H4909,'Pontuação'!I$2:J$11,2,FALSE),VLOOKUP(J4909,'Pontuação'!G$2:H$11,2,FALSE),VLOOKUP(L4909,'Pontuação'!M$2:N$13,2,FALSE)),0)</f>
        <v>1595</v>
      </c>
      <c r="AD4909" s="10">
        <f t="shared" si="1"/>
        <v>160</v>
      </c>
      <c r="AE4909" s="10" t="str">
        <f t="array" ref="AE4909">IFERROR(INDEX('Pontuação'!G$13:G$101, MATCH(AD4909, 'Pontuação'!F$13:F$101, 0)), "Faixa Indefinida")</f>
        <v>C</v>
      </c>
      <c r="AF4909" s="10">
        <f t="shared" si="2"/>
        <v>0</v>
      </c>
      <c r="AG4909" s="10">
        <f t="shared" si="3"/>
        <v>0</v>
      </c>
      <c r="AH4909" s="10">
        <f t="shared" si="4"/>
        <v>1</v>
      </c>
      <c r="AI4909" s="10">
        <f t="shared" si="5"/>
        <v>0</v>
      </c>
      <c r="AJ4909" s="9">
        <f>ROUNDUP(SUM(VLOOKUP(F4909,'Pontuação 3.0'!A$2:B$11,2,FALSE),VLOOKUP(E4909,'Pontuação 3.0'!C$2:D$11,2,FALSE),VLOOKUP(H4909,'Pontuação 3.0'!I$2:J$11,2,FALSE),VLOOKUP(J4909,'Pontuação 3.0'!G$2:H$11,2,FALSE),VLOOKUP(G4909,'Pontuação 3.0'!E$2:F$11,2,FALSE),VLOOKUP(K4909,'Pontuação 3.0'!K$2:L$11,2,FALSE),VLOOKUP(L4909,'Pontuação 3.0'!M$2:N$13,2,FALSE)),0)</f>
        <v>2470</v>
      </c>
      <c r="AK4909" s="9">
        <f t="shared" si="6"/>
        <v>247</v>
      </c>
      <c r="AL4909" s="9" t="str">
        <f t="array" ref="AL4909">IFERROR(INDEX('Pontuação 3.0'!G$13:G$191, MATCH(AK4909, 'Pontuação 3.0'!F$13:F$191, 0)), "Faixa Indefinida")</f>
        <v>A</v>
      </c>
      <c r="AM4909" s="9">
        <f t="shared" si="7"/>
        <v>1</v>
      </c>
      <c r="AN4909" s="9">
        <f t="shared" si="8"/>
        <v>0</v>
      </c>
      <c r="AO4909" s="9">
        <f t="shared" si="9"/>
        <v>0</v>
      </c>
      <c r="AP4909" s="9">
        <f t="shared" si="10"/>
        <v>0</v>
      </c>
      <c r="AQ4909" s="8"/>
    </row>
    <row r="4910" ht="15.75" customHeight="1">
      <c r="A4910" s="7">
        <v>45684.0</v>
      </c>
      <c r="B4910" s="8" t="s">
        <v>11087</v>
      </c>
      <c r="C4910" s="8" t="s">
        <v>11088</v>
      </c>
      <c r="D4910" s="11">
        <v>6.2996799705E10</v>
      </c>
      <c r="E4910" s="8" t="s">
        <v>11833</v>
      </c>
      <c r="F4910" s="8" t="s">
        <v>11854</v>
      </c>
      <c r="G4910" s="8" t="s">
        <v>11843</v>
      </c>
      <c r="H4910" s="8" t="s">
        <v>11844</v>
      </c>
      <c r="I4910" s="8" t="s">
        <v>11837</v>
      </c>
      <c r="J4910" s="8" t="s">
        <v>11852</v>
      </c>
      <c r="K4910" s="8" t="s">
        <v>11839</v>
      </c>
      <c r="L4910" s="8" t="s">
        <v>11847</v>
      </c>
      <c r="M4910" s="8" t="s">
        <v>11848</v>
      </c>
      <c r="N4910" s="8"/>
      <c r="O4910" s="8"/>
      <c r="P4910" s="8"/>
      <c r="Q4910" s="8"/>
      <c r="R4910" s="8"/>
      <c r="S4910" s="8"/>
      <c r="T4910" s="8"/>
      <c r="U4910" s="8"/>
      <c r="V4910" s="8"/>
      <c r="W4910" s="8"/>
      <c r="X4910" s="8"/>
      <c r="Y4910" s="8"/>
      <c r="Z4910" s="8"/>
      <c r="AA4910" s="8"/>
      <c r="AB4910" s="8"/>
      <c r="AC4910" s="9">
        <f>ROUNDUP(SUM(VLOOKUP(F4910,'Pontuação'!A$2:B$11,2,FALSE),VLOOKUP(E4910,'Pontuação'!C$2:D$11,2,FALSE),VLOOKUP(H4910,'Pontuação'!I$2:J$11,2,FALSE),VLOOKUP(J4910,'Pontuação'!G$2:H$11,2,FALSE),VLOOKUP(L4910,'Pontuação'!M$2:N$13,2,FALSE)),0)</f>
        <v>1837</v>
      </c>
      <c r="AD4910" s="10">
        <f t="shared" si="1"/>
        <v>184</v>
      </c>
      <c r="AE4910" s="10" t="str">
        <f t="array" ref="AE4910">IFERROR(INDEX('Pontuação'!G$13:G$101, MATCH(AD4910, 'Pontuação'!F$13:F$101, 0)), "Faixa Indefinida")</f>
        <v>A</v>
      </c>
      <c r="AF4910" s="10">
        <f t="shared" si="2"/>
        <v>1</v>
      </c>
      <c r="AG4910" s="10">
        <f t="shared" si="3"/>
        <v>0</v>
      </c>
      <c r="AH4910" s="10">
        <f t="shared" si="4"/>
        <v>0</v>
      </c>
      <c r="AI4910" s="10">
        <f t="shared" si="5"/>
        <v>0</v>
      </c>
      <c r="AJ4910" s="9">
        <f>ROUNDUP(SUM(VLOOKUP(F4910,'Pontuação 3.0'!A$2:B$11,2,FALSE),VLOOKUP(E4910,'Pontuação 3.0'!C$2:D$11,2,FALSE),VLOOKUP(H4910,'Pontuação 3.0'!I$2:J$11,2,FALSE),VLOOKUP(J4910,'Pontuação 3.0'!G$2:H$11,2,FALSE),VLOOKUP(G4910,'Pontuação 3.0'!E$2:F$11,2,FALSE),VLOOKUP(K4910,'Pontuação 3.0'!K$2:L$11,2,FALSE),VLOOKUP(L4910,'Pontuação 3.0'!M$2:N$13,2,FALSE)),0)</f>
        <v>2693</v>
      </c>
      <c r="AK4910" s="9">
        <f t="shared" si="6"/>
        <v>269</v>
      </c>
      <c r="AL4910" s="9" t="str">
        <f t="array" ref="AL4910">IFERROR(INDEX('Pontuação 3.0'!G$13:G$191, MATCH(AK4910, 'Pontuação 3.0'!F$13:F$191, 0)), "Faixa Indefinida")</f>
        <v>A</v>
      </c>
      <c r="AM4910" s="9">
        <f t="shared" si="7"/>
        <v>1</v>
      </c>
      <c r="AN4910" s="9">
        <f t="shared" si="8"/>
        <v>0</v>
      </c>
      <c r="AO4910" s="9">
        <f t="shared" si="9"/>
        <v>0</v>
      </c>
      <c r="AP4910" s="9">
        <f t="shared" si="10"/>
        <v>0</v>
      </c>
      <c r="AQ4910" s="8"/>
    </row>
    <row r="4911" ht="15.75" customHeight="1">
      <c r="A4911" s="7">
        <v>45684.0</v>
      </c>
      <c r="B4911" s="8" t="s">
        <v>11089</v>
      </c>
      <c r="C4911" s="8" t="s">
        <v>11090</v>
      </c>
      <c r="D4911" s="11">
        <v>1.1983888019E10</v>
      </c>
      <c r="E4911" s="8" t="s">
        <v>11833</v>
      </c>
      <c r="F4911" s="8" t="s">
        <v>11854</v>
      </c>
      <c r="G4911" s="8" t="s">
        <v>11835</v>
      </c>
      <c r="H4911" s="8" t="s">
        <v>11850</v>
      </c>
      <c r="I4911" s="8" t="s">
        <v>11845</v>
      </c>
      <c r="J4911" s="8" t="s">
        <v>11838</v>
      </c>
      <c r="K4911" s="8" t="s">
        <v>11837</v>
      </c>
      <c r="L4911" s="8" t="s">
        <v>11840</v>
      </c>
      <c r="M4911" s="8" t="s">
        <v>11841</v>
      </c>
      <c r="N4911" s="12" t="s">
        <v>11</v>
      </c>
      <c r="O4911" s="12" t="s">
        <v>13</v>
      </c>
      <c r="P4911" s="12" t="s">
        <v>40</v>
      </c>
      <c r="Q4911" s="12" t="s">
        <v>15</v>
      </c>
      <c r="R4911" s="12" t="s">
        <v>20</v>
      </c>
      <c r="S4911" s="8"/>
      <c r="T4911" s="8"/>
      <c r="U4911" s="8"/>
      <c r="V4911" s="8"/>
      <c r="W4911" s="8"/>
      <c r="X4911" s="8"/>
      <c r="Y4911" s="8"/>
      <c r="Z4911" s="8"/>
      <c r="AA4911" s="8"/>
      <c r="AB4911" s="8"/>
      <c r="AC4911" s="9">
        <f>ROUNDUP(SUM(VLOOKUP(F4911,'Pontuação'!A$2:B$11,2,FALSE),VLOOKUP(E4911,'Pontuação'!C$2:D$11,2,FALSE),VLOOKUP(H4911,'Pontuação'!I$2:J$11,2,FALSE),VLOOKUP(J4911,'Pontuação'!G$2:H$11,2,FALSE),VLOOKUP(L4911,'Pontuação'!M$2:N$13,2,FALSE)),0)</f>
        <v>1880</v>
      </c>
      <c r="AD4911" s="10">
        <f t="shared" si="1"/>
        <v>188</v>
      </c>
      <c r="AE4911" s="10" t="str">
        <f t="array" ref="AE4911">IFERROR(INDEX('Pontuação'!G$13:G$101, MATCH(AD4911, 'Pontuação'!F$13:F$101, 0)), "Faixa Indefinida")</f>
        <v>A</v>
      </c>
      <c r="AF4911" s="10">
        <f t="shared" si="2"/>
        <v>1</v>
      </c>
      <c r="AG4911" s="10">
        <f t="shared" si="3"/>
        <v>0</v>
      </c>
      <c r="AH4911" s="10">
        <f t="shared" si="4"/>
        <v>0</v>
      </c>
      <c r="AI4911" s="10">
        <f t="shared" si="5"/>
        <v>0</v>
      </c>
      <c r="AJ4911" s="9">
        <f>ROUNDUP(SUM(VLOOKUP(F4911,'Pontuação 3.0'!A$2:B$11,2,FALSE),VLOOKUP(E4911,'Pontuação 3.0'!C$2:D$11,2,FALSE),VLOOKUP(H4911,'Pontuação 3.0'!I$2:J$11,2,FALSE),VLOOKUP(J4911,'Pontuação 3.0'!G$2:H$11,2,FALSE),VLOOKUP(G4911,'Pontuação 3.0'!E$2:F$11,2,FALSE),VLOOKUP(K4911,'Pontuação 3.0'!K$2:L$11,2,FALSE),VLOOKUP(L4911,'Pontuação 3.0'!M$2:N$13,2,FALSE)),0)</f>
        <v>2220</v>
      </c>
      <c r="AK4911" s="9">
        <f t="shared" si="6"/>
        <v>222</v>
      </c>
      <c r="AL4911" s="9" t="str">
        <f t="array" ref="AL4911">IFERROR(INDEX('Pontuação 3.0'!G$13:G$191, MATCH(AK4911, 'Pontuação 3.0'!F$13:F$191, 0)), "Faixa Indefinida")</f>
        <v>B</v>
      </c>
      <c r="AM4911" s="9">
        <f t="shared" si="7"/>
        <v>0</v>
      </c>
      <c r="AN4911" s="9">
        <f t="shared" si="8"/>
        <v>1</v>
      </c>
      <c r="AO4911" s="9">
        <f t="shared" si="9"/>
        <v>0</v>
      </c>
      <c r="AP4911" s="9">
        <f t="shared" si="10"/>
        <v>0</v>
      </c>
      <c r="AQ4911" s="8"/>
    </row>
    <row r="4912" ht="15.75" customHeight="1">
      <c r="A4912" s="7">
        <v>45684.0</v>
      </c>
      <c r="B4912" s="8" t="s">
        <v>11091</v>
      </c>
      <c r="C4912" s="8" t="s">
        <v>11092</v>
      </c>
      <c r="D4912" s="11">
        <v>1.3996366249E10</v>
      </c>
      <c r="E4912" s="8" t="s">
        <v>11833</v>
      </c>
      <c r="F4912" s="8" t="s">
        <v>11842</v>
      </c>
      <c r="G4912" s="8" t="s">
        <v>11867</v>
      </c>
      <c r="H4912" s="8" t="s">
        <v>11856</v>
      </c>
      <c r="I4912" s="8" t="s">
        <v>11837</v>
      </c>
      <c r="J4912" s="8" t="s">
        <v>11852</v>
      </c>
      <c r="K4912" s="8" t="s">
        <v>11839</v>
      </c>
      <c r="L4912" s="8" t="s">
        <v>11847</v>
      </c>
      <c r="M4912" s="8" t="s">
        <v>11848</v>
      </c>
      <c r="N4912" s="12" t="s">
        <v>11</v>
      </c>
      <c r="O4912" s="12" t="s">
        <v>13</v>
      </c>
      <c r="P4912" s="12" t="s">
        <v>2258</v>
      </c>
      <c r="Q4912" s="12" t="s">
        <v>24</v>
      </c>
      <c r="R4912" s="12" t="s">
        <v>20</v>
      </c>
      <c r="S4912" s="8"/>
      <c r="T4912" s="8"/>
      <c r="U4912" s="8"/>
      <c r="V4912" s="8"/>
      <c r="W4912" s="8"/>
      <c r="X4912" s="8"/>
      <c r="Y4912" s="8"/>
      <c r="Z4912" s="8"/>
      <c r="AA4912" s="8"/>
      <c r="AB4912" s="8"/>
      <c r="AC4912" s="9">
        <f>ROUNDUP(SUM(VLOOKUP(F4912,'Pontuação'!A$2:B$11,2,FALSE),VLOOKUP(E4912,'Pontuação'!C$2:D$11,2,FALSE),VLOOKUP(H4912,'Pontuação'!I$2:J$11,2,FALSE),VLOOKUP(J4912,'Pontuação'!G$2:H$11,2,FALSE),VLOOKUP(L4912,'Pontuação'!M$2:N$13,2,FALSE)),0)</f>
        <v>1676</v>
      </c>
      <c r="AD4912" s="10">
        <f t="shared" si="1"/>
        <v>168</v>
      </c>
      <c r="AE4912" s="10" t="str">
        <f t="array" ref="AE4912">IFERROR(INDEX('Pontuação'!G$13:G$101, MATCH(AD4912, 'Pontuação'!F$13:F$101, 0)), "Faixa Indefinida")</f>
        <v>B</v>
      </c>
      <c r="AF4912" s="10">
        <f t="shared" si="2"/>
        <v>0</v>
      </c>
      <c r="AG4912" s="10">
        <f t="shared" si="3"/>
        <v>1</v>
      </c>
      <c r="AH4912" s="10">
        <f t="shared" si="4"/>
        <v>0</v>
      </c>
      <c r="AI4912" s="10">
        <f t="shared" si="5"/>
        <v>0</v>
      </c>
      <c r="AJ4912" s="9">
        <f>ROUNDUP(SUM(VLOOKUP(F4912,'Pontuação 3.0'!A$2:B$11,2,FALSE),VLOOKUP(E4912,'Pontuação 3.0'!C$2:D$11,2,FALSE),VLOOKUP(H4912,'Pontuação 3.0'!I$2:J$11,2,FALSE),VLOOKUP(J4912,'Pontuação 3.0'!G$2:H$11,2,FALSE),VLOOKUP(G4912,'Pontuação 3.0'!E$2:F$11,2,FALSE),VLOOKUP(K4912,'Pontuação 3.0'!K$2:L$11,2,FALSE),VLOOKUP(L4912,'Pontuação 3.0'!M$2:N$13,2,FALSE)),0)</f>
        <v>2323</v>
      </c>
      <c r="AK4912" s="9">
        <f t="shared" si="6"/>
        <v>232</v>
      </c>
      <c r="AL4912" s="9" t="str">
        <f t="array" ref="AL4912">IFERROR(INDEX('Pontuação 3.0'!G$13:G$191, MATCH(AK4912, 'Pontuação 3.0'!F$13:F$191, 0)), "Faixa Indefinida")</f>
        <v>B</v>
      </c>
      <c r="AM4912" s="9">
        <f t="shared" si="7"/>
        <v>0</v>
      </c>
      <c r="AN4912" s="9">
        <f t="shared" si="8"/>
        <v>1</v>
      </c>
      <c r="AO4912" s="9">
        <f t="shared" si="9"/>
        <v>0</v>
      </c>
      <c r="AP4912" s="9">
        <f t="shared" si="10"/>
        <v>0</v>
      </c>
      <c r="AQ4912" s="8"/>
    </row>
    <row r="4913" ht="15.75" customHeight="1">
      <c r="A4913" s="7">
        <v>45684.0</v>
      </c>
      <c r="B4913" s="8" t="s">
        <v>11093</v>
      </c>
      <c r="C4913" s="8" t="s">
        <v>11094</v>
      </c>
      <c r="D4913" s="11">
        <v>1.1986707515E10</v>
      </c>
      <c r="E4913" s="8" t="s">
        <v>11833</v>
      </c>
      <c r="F4913" s="8" t="s">
        <v>11876</v>
      </c>
      <c r="G4913" s="8" t="s">
        <v>11843</v>
      </c>
      <c r="H4913" s="8" t="s">
        <v>11836</v>
      </c>
      <c r="I4913" s="8" t="s">
        <v>11837</v>
      </c>
      <c r="J4913" s="8" t="s">
        <v>11846</v>
      </c>
      <c r="K4913" s="8" t="s">
        <v>11839</v>
      </c>
      <c r="L4913" s="8" t="s">
        <v>11847</v>
      </c>
      <c r="M4913" s="8" t="s">
        <v>11853</v>
      </c>
      <c r="N4913" s="12" t="s">
        <v>11</v>
      </c>
      <c r="O4913" s="12" t="s">
        <v>13</v>
      </c>
      <c r="P4913" s="12" t="s">
        <v>37</v>
      </c>
      <c r="Q4913" s="12" t="s">
        <v>4765</v>
      </c>
      <c r="R4913" s="12" t="s">
        <v>20</v>
      </c>
      <c r="S4913" s="8"/>
      <c r="T4913" s="8"/>
      <c r="U4913" s="8"/>
      <c r="V4913" s="8"/>
      <c r="W4913" s="8"/>
      <c r="X4913" s="8"/>
      <c r="Y4913" s="8"/>
      <c r="Z4913" s="8"/>
      <c r="AA4913" s="8"/>
      <c r="AB4913" s="8"/>
      <c r="AC4913" s="9">
        <f>ROUNDUP(SUM(VLOOKUP(F4913,'Pontuação'!A$2:B$11,2,FALSE),VLOOKUP(E4913,'Pontuação'!C$2:D$11,2,FALSE),VLOOKUP(H4913,'Pontuação'!I$2:J$11,2,FALSE),VLOOKUP(J4913,'Pontuação'!G$2:H$11,2,FALSE),VLOOKUP(L4913,'Pontuação'!M$2:N$13,2,FALSE)),0)</f>
        <v>1436</v>
      </c>
      <c r="AD4913" s="10">
        <f t="shared" si="1"/>
        <v>144</v>
      </c>
      <c r="AE4913" s="10" t="str">
        <f t="array" ref="AE4913">IFERROR(INDEX('Pontuação'!G$13:G$101, MATCH(AD4913, 'Pontuação'!F$13:F$101, 0)), "Faixa Indefinida")</f>
        <v>D</v>
      </c>
      <c r="AF4913" s="10">
        <f t="shared" si="2"/>
        <v>0</v>
      </c>
      <c r="AG4913" s="10">
        <f t="shared" si="3"/>
        <v>0</v>
      </c>
      <c r="AH4913" s="10">
        <f t="shared" si="4"/>
        <v>0</v>
      </c>
      <c r="AI4913" s="10">
        <f t="shared" si="5"/>
        <v>1</v>
      </c>
      <c r="AJ4913" s="9">
        <f>ROUNDUP(SUM(VLOOKUP(F4913,'Pontuação 3.0'!A$2:B$11,2,FALSE),VLOOKUP(E4913,'Pontuação 3.0'!C$2:D$11,2,FALSE),VLOOKUP(H4913,'Pontuação 3.0'!I$2:J$11,2,FALSE),VLOOKUP(J4913,'Pontuação 3.0'!G$2:H$11,2,FALSE),VLOOKUP(G4913,'Pontuação 3.0'!E$2:F$11,2,FALSE),VLOOKUP(K4913,'Pontuação 3.0'!K$2:L$11,2,FALSE),VLOOKUP(L4913,'Pontuação 3.0'!M$2:N$13,2,FALSE)),0)</f>
        <v>2043</v>
      </c>
      <c r="AK4913" s="9">
        <f t="shared" si="6"/>
        <v>204</v>
      </c>
      <c r="AL4913" s="9" t="str">
        <f t="array" ref="AL4913">IFERROR(INDEX('Pontuação 3.0'!G$13:G$191, MATCH(AK4913, 'Pontuação 3.0'!F$13:F$191, 0)), "Faixa Indefinida")</f>
        <v>C</v>
      </c>
      <c r="AM4913" s="9">
        <f t="shared" si="7"/>
        <v>0</v>
      </c>
      <c r="AN4913" s="9">
        <f t="shared" si="8"/>
        <v>0</v>
      </c>
      <c r="AO4913" s="9">
        <f t="shared" si="9"/>
        <v>1</v>
      </c>
      <c r="AP4913" s="9">
        <f t="shared" si="10"/>
        <v>0</v>
      </c>
      <c r="AQ4913" s="8"/>
    </row>
    <row r="4914" ht="15.75" customHeight="1">
      <c r="A4914" s="7">
        <v>45684.0</v>
      </c>
      <c r="B4914" s="8" t="s">
        <v>11095</v>
      </c>
      <c r="C4914" s="8" t="s">
        <v>11096</v>
      </c>
      <c r="D4914" s="11">
        <v>2.1966616866E10</v>
      </c>
      <c r="E4914" s="8" t="s">
        <v>11833</v>
      </c>
      <c r="F4914" s="8" t="s">
        <v>11854</v>
      </c>
      <c r="G4914" s="8" t="s">
        <v>11864</v>
      </c>
      <c r="H4914" s="8" t="s">
        <v>11856</v>
      </c>
      <c r="I4914" s="8" t="s">
        <v>11837</v>
      </c>
      <c r="J4914" s="8" t="s">
        <v>11838</v>
      </c>
      <c r="K4914" s="8" t="s">
        <v>11837</v>
      </c>
      <c r="L4914" s="8" t="s">
        <v>11851</v>
      </c>
      <c r="M4914" s="8" t="s">
        <v>11859</v>
      </c>
      <c r="N4914" s="12" t="s">
        <v>11</v>
      </c>
      <c r="O4914" s="12" t="s">
        <v>13</v>
      </c>
      <c r="P4914" s="12" t="s">
        <v>27</v>
      </c>
      <c r="Q4914" s="12" t="s">
        <v>65</v>
      </c>
      <c r="R4914" s="12" t="s">
        <v>20</v>
      </c>
      <c r="S4914" s="8"/>
      <c r="T4914" s="8"/>
      <c r="U4914" s="8"/>
      <c r="V4914" s="8"/>
      <c r="W4914" s="8"/>
      <c r="X4914" s="8"/>
      <c r="Y4914" s="8"/>
      <c r="Z4914" s="8"/>
      <c r="AA4914" s="8"/>
      <c r="AB4914" s="8"/>
      <c r="AC4914" s="9">
        <f>ROUNDUP(SUM(VLOOKUP(F4914,'Pontuação'!A$2:B$11,2,FALSE),VLOOKUP(E4914,'Pontuação'!C$2:D$11,2,FALSE),VLOOKUP(H4914,'Pontuação'!I$2:J$11,2,FALSE),VLOOKUP(J4914,'Pontuação'!G$2:H$11,2,FALSE),VLOOKUP(L4914,'Pontuação'!M$2:N$13,2,FALSE)),0)</f>
        <v>1722</v>
      </c>
      <c r="AD4914" s="10">
        <f t="shared" si="1"/>
        <v>172</v>
      </c>
      <c r="AE4914" s="10" t="str">
        <f t="array" ref="AE4914">IFERROR(INDEX('Pontuação'!G$13:G$101, MATCH(AD4914, 'Pontuação'!F$13:F$101, 0)), "Faixa Indefinida")</f>
        <v>B</v>
      </c>
      <c r="AF4914" s="10">
        <f t="shared" si="2"/>
        <v>0</v>
      </c>
      <c r="AG4914" s="10">
        <f t="shared" si="3"/>
        <v>1</v>
      </c>
      <c r="AH4914" s="10">
        <f t="shared" si="4"/>
        <v>0</v>
      </c>
      <c r="AI4914" s="10">
        <f t="shared" si="5"/>
        <v>0</v>
      </c>
      <c r="AJ4914" s="9">
        <f>ROUNDUP(SUM(VLOOKUP(F4914,'Pontuação 3.0'!A$2:B$11,2,FALSE),VLOOKUP(E4914,'Pontuação 3.0'!C$2:D$11,2,FALSE),VLOOKUP(H4914,'Pontuação 3.0'!I$2:J$11,2,FALSE),VLOOKUP(J4914,'Pontuação 3.0'!G$2:H$11,2,FALSE),VLOOKUP(G4914,'Pontuação 3.0'!E$2:F$11,2,FALSE),VLOOKUP(K4914,'Pontuação 3.0'!K$2:L$11,2,FALSE),VLOOKUP(L4914,'Pontuação 3.0'!M$2:N$13,2,FALSE)),0)</f>
        <v>2328</v>
      </c>
      <c r="AK4914" s="9">
        <f t="shared" si="6"/>
        <v>233</v>
      </c>
      <c r="AL4914" s="9" t="str">
        <f t="array" ref="AL4914">IFERROR(INDEX('Pontuação 3.0'!G$13:G$191, MATCH(AK4914, 'Pontuação 3.0'!F$13:F$191, 0)), "Faixa Indefinida")</f>
        <v>B</v>
      </c>
      <c r="AM4914" s="9">
        <f t="shared" si="7"/>
        <v>0</v>
      </c>
      <c r="AN4914" s="9">
        <f t="shared" si="8"/>
        <v>1</v>
      </c>
      <c r="AO4914" s="9">
        <f t="shared" si="9"/>
        <v>0</v>
      </c>
      <c r="AP4914" s="9">
        <f t="shared" si="10"/>
        <v>0</v>
      </c>
      <c r="AQ4914" s="8"/>
    </row>
    <row r="4915" ht="15.75" customHeight="1">
      <c r="A4915" s="7">
        <v>45684.0</v>
      </c>
      <c r="B4915" s="8" t="s">
        <v>11093</v>
      </c>
      <c r="C4915" s="8" t="s">
        <v>11094</v>
      </c>
      <c r="D4915" s="11">
        <v>1.1986707515E10</v>
      </c>
      <c r="E4915" s="8" t="s">
        <v>11833</v>
      </c>
      <c r="F4915" s="8" t="s">
        <v>11876</v>
      </c>
      <c r="G4915" s="8" t="s">
        <v>11843</v>
      </c>
      <c r="H4915" s="8" t="s">
        <v>11836</v>
      </c>
      <c r="I4915" s="8" t="s">
        <v>11837</v>
      </c>
      <c r="J4915" s="8" t="s">
        <v>11846</v>
      </c>
      <c r="K4915" s="8" t="s">
        <v>11839</v>
      </c>
      <c r="L4915" s="8" t="s">
        <v>11847</v>
      </c>
      <c r="M4915" s="8" t="s">
        <v>11853</v>
      </c>
      <c r="N4915" s="12" t="s">
        <v>11</v>
      </c>
      <c r="O4915" s="12" t="s">
        <v>13</v>
      </c>
      <c r="P4915" s="12" t="s">
        <v>37</v>
      </c>
      <c r="Q4915" s="12" t="s">
        <v>4765</v>
      </c>
      <c r="R4915" s="12" t="s">
        <v>20</v>
      </c>
      <c r="S4915" s="8"/>
      <c r="T4915" s="8"/>
      <c r="U4915" s="8"/>
      <c r="V4915" s="8"/>
      <c r="W4915" s="8"/>
      <c r="X4915" s="8"/>
      <c r="Y4915" s="8"/>
      <c r="Z4915" s="8"/>
      <c r="AA4915" s="8"/>
      <c r="AB4915" s="8"/>
      <c r="AC4915" s="9">
        <f>ROUNDUP(SUM(VLOOKUP(F4915,'Pontuação'!A$2:B$11,2,FALSE),VLOOKUP(E4915,'Pontuação'!C$2:D$11,2,FALSE),VLOOKUP(H4915,'Pontuação'!I$2:J$11,2,FALSE),VLOOKUP(J4915,'Pontuação'!G$2:H$11,2,FALSE),VLOOKUP(L4915,'Pontuação'!M$2:N$13,2,FALSE)),0)</f>
        <v>1436</v>
      </c>
      <c r="AD4915" s="10">
        <f t="shared" si="1"/>
        <v>144</v>
      </c>
      <c r="AE4915" s="10" t="str">
        <f t="array" ref="AE4915">IFERROR(INDEX('Pontuação'!G$13:G$101, MATCH(AD4915, 'Pontuação'!F$13:F$101, 0)), "Faixa Indefinida")</f>
        <v>D</v>
      </c>
      <c r="AF4915" s="10">
        <f t="shared" si="2"/>
        <v>0</v>
      </c>
      <c r="AG4915" s="10">
        <f t="shared" si="3"/>
        <v>0</v>
      </c>
      <c r="AH4915" s="10">
        <f t="shared" si="4"/>
        <v>0</v>
      </c>
      <c r="AI4915" s="10">
        <f t="shared" si="5"/>
        <v>1</v>
      </c>
      <c r="AJ4915" s="9">
        <f>ROUNDUP(SUM(VLOOKUP(F4915,'Pontuação 3.0'!A$2:B$11,2,FALSE),VLOOKUP(E4915,'Pontuação 3.0'!C$2:D$11,2,FALSE),VLOOKUP(H4915,'Pontuação 3.0'!I$2:J$11,2,FALSE),VLOOKUP(J4915,'Pontuação 3.0'!G$2:H$11,2,FALSE),VLOOKUP(G4915,'Pontuação 3.0'!E$2:F$11,2,FALSE),VLOOKUP(K4915,'Pontuação 3.0'!K$2:L$11,2,FALSE),VLOOKUP(L4915,'Pontuação 3.0'!M$2:N$13,2,FALSE)),0)</f>
        <v>2043</v>
      </c>
      <c r="AK4915" s="9">
        <f t="shared" si="6"/>
        <v>204</v>
      </c>
      <c r="AL4915" s="9" t="str">
        <f t="array" ref="AL4915">IFERROR(INDEX('Pontuação 3.0'!G$13:G$191, MATCH(AK4915, 'Pontuação 3.0'!F$13:F$191, 0)), "Faixa Indefinida")</f>
        <v>C</v>
      </c>
      <c r="AM4915" s="9">
        <f t="shared" si="7"/>
        <v>0</v>
      </c>
      <c r="AN4915" s="9">
        <f t="shared" si="8"/>
        <v>0</v>
      </c>
      <c r="AO4915" s="9">
        <f t="shared" si="9"/>
        <v>1</v>
      </c>
      <c r="AP4915" s="9">
        <f t="shared" si="10"/>
        <v>0</v>
      </c>
      <c r="AQ4915" s="8"/>
    </row>
    <row r="4916" ht="15.75" customHeight="1">
      <c r="A4916" s="7">
        <v>45684.0</v>
      </c>
      <c r="B4916" s="8" t="s">
        <v>11099</v>
      </c>
      <c r="C4916" s="8" t="s">
        <v>11100</v>
      </c>
      <c r="D4916" s="11">
        <v>6.2981541778E10</v>
      </c>
      <c r="E4916" s="8" t="s">
        <v>11833</v>
      </c>
      <c r="F4916" s="8" t="s">
        <v>11842</v>
      </c>
      <c r="G4916" s="8" t="s">
        <v>11843</v>
      </c>
      <c r="H4916" s="8" t="s">
        <v>11844</v>
      </c>
      <c r="I4916" s="8" t="s">
        <v>11845</v>
      </c>
      <c r="J4916" s="8" t="s">
        <v>11838</v>
      </c>
      <c r="K4916" s="8" t="s">
        <v>11837</v>
      </c>
      <c r="L4916" s="8" t="s">
        <v>11870</v>
      </c>
      <c r="M4916" s="8" t="s">
        <v>11853</v>
      </c>
      <c r="N4916" s="12" t="s">
        <v>11</v>
      </c>
      <c r="O4916" s="12" t="s">
        <v>13</v>
      </c>
      <c r="P4916" s="12" t="s">
        <v>37</v>
      </c>
      <c r="Q4916" s="12" t="s">
        <v>65</v>
      </c>
      <c r="R4916" s="12" t="s">
        <v>20</v>
      </c>
      <c r="S4916" s="8"/>
      <c r="T4916" s="8"/>
      <c r="U4916" s="8"/>
      <c r="V4916" s="8"/>
      <c r="W4916" s="8"/>
      <c r="X4916" s="8"/>
      <c r="Y4916" s="8"/>
      <c r="Z4916" s="8"/>
      <c r="AA4916" s="8"/>
      <c r="AB4916" s="8"/>
      <c r="AC4916" s="9">
        <f>ROUNDUP(SUM(VLOOKUP(F4916,'Pontuação'!A$2:B$11,2,FALSE),VLOOKUP(E4916,'Pontuação'!C$2:D$11,2,FALSE),VLOOKUP(H4916,'Pontuação'!I$2:J$11,2,FALSE),VLOOKUP(J4916,'Pontuação'!G$2:H$11,2,FALSE),VLOOKUP(L4916,'Pontuação'!M$2:N$13,2,FALSE)),0)</f>
        <v>1943</v>
      </c>
      <c r="AD4916" s="10">
        <f t="shared" si="1"/>
        <v>194</v>
      </c>
      <c r="AE4916" s="10" t="str">
        <f t="array" ref="AE4916">IFERROR(INDEX('Pontuação'!G$13:G$101, MATCH(AD4916, 'Pontuação'!F$13:F$101, 0)), "Faixa Indefinida")</f>
        <v>A</v>
      </c>
      <c r="AF4916" s="10">
        <f t="shared" si="2"/>
        <v>1</v>
      </c>
      <c r="AG4916" s="10">
        <f t="shared" si="3"/>
        <v>0</v>
      </c>
      <c r="AH4916" s="10">
        <f t="shared" si="4"/>
        <v>0</v>
      </c>
      <c r="AI4916" s="10">
        <f t="shared" si="5"/>
        <v>0</v>
      </c>
      <c r="AJ4916" s="9">
        <f>ROUNDUP(SUM(VLOOKUP(F4916,'Pontuação 3.0'!A$2:B$11,2,FALSE),VLOOKUP(E4916,'Pontuação 3.0'!C$2:D$11,2,FALSE),VLOOKUP(H4916,'Pontuação 3.0'!I$2:J$11,2,FALSE),VLOOKUP(J4916,'Pontuação 3.0'!G$2:H$11,2,FALSE),VLOOKUP(G4916,'Pontuação 3.0'!E$2:F$11,2,FALSE),VLOOKUP(K4916,'Pontuação 3.0'!K$2:L$11,2,FALSE),VLOOKUP(L4916,'Pontuação 3.0'!M$2:N$13,2,FALSE)),0)</f>
        <v>2678</v>
      </c>
      <c r="AK4916" s="9">
        <f t="shared" si="6"/>
        <v>268</v>
      </c>
      <c r="AL4916" s="9" t="str">
        <f t="array" ref="AL4916">IFERROR(INDEX('Pontuação 3.0'!G$13:G$191, MATCH(AK4916, 'Pontuação 3.0'!F$13:F$191, 0)), "Faixa Indefinida")</f>
        <v>A</v>
      </c>
      <c r="AM4916" s="9">
        <f t="shared" si="7"/>
        <v>1</v>
      </c>
      <c r="AN4916" s="9">
        <f t="shared" si="8"/>
        <v>0</v>
      </c>
      <c r="AO4916" s="9">
        <f t="shared" si="9"/>
        <v>0</v>
      </c>
      <c r="AP4916" s="9">
        <f t="shared" si="10"/>
        <v>0</v>
      </c>
      <c r="AQ4916" s="8"/>
    </row>
    <row r="4917" ht="15.75" customHeight="1">
      <c r="A4917" s="7">
        <v>45684.0</v>
      </c>
      <c r="B4917" s="8" t="s">
        <v>1228</v>
      </c>
      <c r="C4917" s="8" t="s">
        <v>11102</v>
      </c>
      <c r="D4917" s="11">
        <v>8.4996176575E10</v>
      </c>
      <c r="E4917" s="8" t="s">
        <v>11833</v>
      </c>
      <c r="F4917" s="8" t="s">
        <v>11842</v>
      </c>
      <c r="G4917" s="8" t="s">
        <v>11835</v>
      </c>
      <c r="H4917" s="8" t="s">
        <v>11856</v>
      </c>
      <c r="I4917" s="8" t="s">
        <v>11845</v>
      </c>
      <c r="J4917" s="8" t="s">
        <v>11846</v>
      </c>
      <c r="K4917" s="8" t="s">
        <v>11837</v>
      </c>
      <c r="L4917" s="8" t="s">
        <v>11847</v>
      </c>
      <c r="M4917" s="8" t="s">
        <v>11848</v>
      </c>
      <c r="N4917" s="12" t="s">
        <v>11</v>
      </c>
      <c r="O4917" s="12" t="s">
        <v>13</v>
      </c>
      <c r="P4917" s="12" t="s">
        <v>261</v>
      </c>
      <c r="Q4917" s="12" t="s">
        <v>357</v>
      </c>
      <c r="R4917" s="12" t="s">
        <v>20</v>
      </c>
      <c r="S4917" s="8"/>
      <c r="T4917" s="8"/>
      <c r="U4917" s="8"/>
      <c r="V4917" s="8"/>
      <c r="W4917" s="8"/>
      <c r="X4917" s="8"/>
      <c r="Y4917" s="8"/>
      <c r="Z4917" s="8"/>
      <c r="AA4917" s="8"/>
      <c r="AB4917" s="8"/>
      <c r="AC4917" s="9">
        <f>ROUNDUP(SUM(VLOOKUP(F4917,'Pontuação'!A$2:B$11,2,FALSE),VLOOKUP(E4917,'Pontuação'!C$2:D$11,2,FALSE),VLOOKUP(H4917,'Pontuação'!I$2:J$11,2,FALSE),VLOOKUP(J4917,'Pontuação'!G$2:H$11,2,FALSE),VLOOKUP(L4917,'Pontuação'!M$2:N$13,2,FALSE)),0)</f>
        <v>1571</v>
      </c>
      <c r="AD4917" s="10">
        <f t="shared" si="1"/>
        <v>157</v>
      </c>
      <c r="AE4917" s="10" t="str">
        <f t="array" ref="AE4917">IFERROR(INDEX('Pontuação'!G$13:G$101, MATCH(AD4917, 'Pontuação'!F$13:F$101, 0)), "Faixa Indefinida")</f>
        <v>C</v>
      </c>
      <c r="AF4917" s="10">
        <f t="shared" si="2"/>
        <v>0</v>
      </c>
      <c r="AG4917" s="10">
        <f t="shared" si="3"/>
        <v>0</v>
      </c>
      <c r="AH4917" s="10">
        <f t="shared" si="4"/>
        <v>1</v>
      </c>
      <c r="AI4917" s="10">
        <f t="shared" si="5"/>
        <v>0</v>
      </c>
      <c r="AJ4917" s="9">
        <f>ROUNDUP(SUM(VLOOKUP(F4917,'Pontuação 3.0'!A$2:B$11,2,FALSE),VLOOKUP(E4917,'Pontuação 3.0'!C$2:D$11,2,FALSE),VLOOKUP(H4917,'Pontuação 3.0'!I$2:J$11,2,FALSE),VLOOKUP(J4917,'Pontuação 3.0'!G$2:H$11,2,FALSE),VLOOKUP(G4917,'Pontuação 3.0'!E$2:F$11,2,FALSE),VLOOKUP(K4917,'Pontuação 3.0'!K$2:L$11,2,FALSE),VLOOKUP(L4917,'Pontuação 3.0'!M$2:N$13,2,FALSE)),0)</f>
        <v>1920</v>
      </c>
      <c r="AK4917" s="9">
        <f t="shared" si="6"/>
        <v>192</v>
      </c>
      <c r="AL4917" s="9" t="str">
        <f t="array" ref="AL4917">IFERROR(INDEX('Pontuação 3.0'!G$13:G$191, MATCH(AK4917, 'Pontuação 3.0'!F$13:F$191, 0)), "Faixa Indefinida")</f>
        <v>C</v>
      </c>
      <c r="AM4917" s="9">
        <f t="shared" si="7"/>
        <v>0</v>
      </c>
      <c r="AN4917" s="9">
        <f t="shared" si="8"/>
        <v>0</v>
      </c>
      <c r="AO4917" s="9">
        <f t="shared" si="9"/>
        <v>1</v>
      </c>
      <c r="AP4917" s="9">
        <f t="shared" si="10"/>
        <v>0</v>
      </c>
      <c r="AQ4917" s="8"/>
    </row>
    <row r="4918" ht="15.75" customHeight="1">
      <c r="A4918" s="7">
        <v>45684.0</v>
      </c>
      <c r="B4918" s="8" t="s">
        <v>11103</v>
      </c>
      <c r="C4918" s="8" t="s">
        <v>11104</v>
      </c>
      <c r="D4918" s="8" t="s">
        <v>11105</v>
      </c>
      <c r="E4918" s="8" t="s">
        <v>11833</v>
      </c>
      <c r="F4918" s="8" t="s">
        <v>11854</v>
      </c>
      <c r="G4918" s="8" t="s">
        <v>11867</v>
      </c>
      <c r="H4918" s="8" t="s">
        <v>11856</v>
      </c>
      <c r="I4918" s="8" t="s">
        <v>11837</v>
      </c>
      <c r="J4918" s="8" t="s">
        <v>11846</v>
      </c>
      <c r="K4918" s="8" t="s">
        <v>11837</v>
      </c>
      <c r="L4918" s="8" t="s">
        <v>11847</v>
      </c>
      <c r="M4918" s="8" t="s">
        <v>11848</v>
      </c>
      <c r="N4918" s="12" t="s">
        <v>11</v>
      </c>
      <c r="O4918" s="12" t="s">
        <v>13</v>
      </c>
      <c r="P4918" s="12" t="s">
        <v>27</v>
      </c>
      <c r="Q4918" s="12" t="s">
        <v>15</v>
      </c>
      <c r="R4918" s="12" t="s">
        <v>20</v>
      </c>
      <c r="S4918" s="8"/>
      <c r="T4918" s="8"/>
      <c r="U4918" s="8"/>
      <c r="V4918" s="8"/>
      <c r="W4918" s="8"/>
      <c r="X4918" s="8"/>
      <c r="Y4918" s="8"/>
      <c r="Z4918" s="8"/>
      <c r="AA4918" s="8"/>
      <c r="AB4918" s="8"/>
      <c r="AC4918" s="9">
        <f>ROUNDUP(SUM(VLOOKUP(F4918,'Pontuação'!A$2:B$11,2,FALSE),VLOOKUP(E4918,'Pontuação'!C$2:D$11,2,FALSE),VLOOKUP(H4918,'Pontuação'!I$2:J$11,2,FALSE),VLOOKUP(J4918,'Pontuação'!G$2:H$11,2,FALSE),VLOOKUP(L4918,'Pontuação'!M$2:N$13,2,FALSE)),0)</f>
        <v>1576</v>
      </c>
      <c r="AD4918" s="10">
        <f t="shared" si="1"/>
        <v>158</v>
      </c>
      <c r="AE4918" s="10" t="str">
        <f t="array" ref="AE4918">IFERROR(INDEX('Pontuação'!G$13:G$101, MATCH(AD4918, 'Pontuação'!F$13:F$101, 0)), "Faixa Indefinida")</f>
        <v>C</v>
      </c>
      <c r="AF4918" s="10">
        <f t="shared" si="2"/>
        <v>0</v>
      </c>
      <c r="AG4918" s="10">
        <f t="shared" si="3"/>
        <v>0</v>
      </c>
      <c r="AH4918" s="10">
        <f t="shared" si="4"/>
        <v>1</v>
      </c>
      <c r="AI4918" s="10">
        <f t="shared" si="5"/>
        <v>0</v>
      </c>
      <c r="AJ4918" s="9">
        <f>ROUNDUP(SUM(VLOOKUP(F4918,'Pontuação 3.0'!A$2:B$11,2,FALSE),VLOOKUP(E4918,'Pontuação 3.0'!C$2:D$11,2,FALSE),VLOOKUP(H4918,'Pontuação 3.0'!I$2:J$11,2,FALSE),VLOOKUP(J4918,'Pontuação 3.0'!G$2:H$11,2,FALSE),VLOOKUP(G4918,'Pontuação 3.0'!E$2:F$11,2,FALSE),VLOOKUP(K4918,'Pontuação 3.0'!K$2:L$11,2,FALSE),VLOOKUP(L4918,'Pontuação 3.0'!M$2:N$13,2,FALSE)),0)</f>
        <v>1895</v>
      </c>
      <c r="AK4918" s="9">
        <f t="shared" si="6"/>
        <v>190</v>
      </c>
      <c r="AL4918" s="9" t="str">
        <f t="array" ref="AL4918">IFERROR(INDEX('Pontuação 3.0'!G$13:G$191, MATCH(AK4918, 'Pontuação 3.0'!F$13:F$191, 0)), "Faixa Indefinida")</f>
        <v>D</v>
      </c>
      <c r="AM4918" s="9">
        <f t="shared" si="7"/>
        <v>0</v>
      </c>
      <c r="AN4918" s="9">
        <f t="shared" si="8"/>
        <v>0</v>
      </c>
      <c r="AO4918" s="9">
        <f t="shared" si="9"/>
        <v>0</v>
      </c>
      <c r="AP4918" s="9">
        <f t="shared" si="10"/>
        <v>1</v>
      </c>
      <c r="AQ4918" s="8"/>
    </row>
    <row r="4919" ht="15.75" customHeight="1">
      <c r="A4919" s="7">
        <v>45684.0</v>
      </c>
      <c r="B4919" s="8" t="s">
        <v>11108</v>
      </c>
      <c r="C4919" s="8" t="s">
        <v>11109</v>
      </c>
      <c r="D4919" s="11">
        <v>1.1937076405E10</v>
      </c>
      <c r="E4919" s="8" t="s">
        <v>11868</v>
      </c>
      <c r="F4919" s="8" t="s">
        <v>11834</v>
      </c>
      <c r="G4919" s="8" t="s">
        <v>11867</v>
      </c>
      <c r="H4919" s="8" t="s">
        <v>11856</v>
      </c>
      <c r="I4919" s="8" t="s">
        <v>11837</v>
      </c>
      <c r="J4919" s="8" t="s">
        <v>11852</v>
      </c>
      <c r="K4919" s="8" t="s">
        <v>11837</v>
      </c>
      <c r="L4919" s="8" t="s">
        <v>11847</v>
      </c>
      <c r="M4919" s="8" t="s">
        <v>11853</v>
      </c>
      <c r="N4919" s="12" t="s">
        <v>11</v>
      </c>
      <c r="O4919" s="12" t="s">
        <v>13</v>
      </c>
      <c r="P4919" s="12" t="s">
        <v>27</v>
      </c>
      <c r="Q4919" s="12" t="s">
        <v>24</v>
      </c>
      <c r="R4919" s="12" t="s">
        <v>14</v>
      </c>
      <c r="S4919" s="8"/>
      <c r="T4919" s="8"/>
      <c r="U4919" s="8"/>
      <c r="V4919" s="8"/>
      <c r="W4919" s="8"/>
      <c r="X4919" s="8"/>
      <c r="Y4919" s="8"/>
      <c r="Z4919" s="8"/>
      <c r="AA4919" s="8"/>
      <c r="AB4919" s="8"/>
      <c r="AC4919" s="9">
        <f>ROUNDUP(SUM(VLOOKUP(F4919,'Pontuação'!A$2:B$11,2,FALSE),VLOOKUP(E4919,'Pontuação'!C$2:D$11,2,FALSE),VLOOKUP(H4919,'Pontuação'!I$2:J$11,2,FALSE),VLOOKUP(J4919,'Pontuação'!G$2:H$11,2,FALSE),VLOOKUP(L4919,'Pontuação'!M$2:N$13,2,FALSE)),0)</f>
        <v>1668</v>
      </c>
      <c r="AD4919" s="10">
        <f t="shared" si="1"/>
        <v>167</v>
      </c>
      <c r="AE4919" s="10" t="str">
        <f t="array" ref="AE4919">IFERROR(INDEX('Pontuação'!G$13:G$101, MATCH(AD4919, 'Pontuação'!F$13:F$101, 0)), "Faixa Indefinida")</f>
        <v>B</v>
      </c>
      <c r="AF4919" s="10">
        <f t="shared" si="2"/>
        <v>0</v>
      </c>
      <c r="AG4919" s="10">
        <f t="shared" si="3"/>
        <v>1</v>
      </c>
      <c r="AH4919" s="10">
        <f t="shared" si="4"/>
        <v>0</v>
      </c>
      <c r="AI4919" s="10">
        <f t="shared" si="5"/>
        <v>0</v>
      </c>
      <c r="AJ4919" s="9">
        <f>ROUNDUP(SUM(VLOOKUP(F4919,'Pontuação 3.0'!A$2:B$11,2,FALSE),VLOOKUP(E4919,'Pontuação 3.0'!C$2:D$11,2,FALSE),VLOOKUP(H4919,'Pontuação 3.0'!I$2:J$11,2,FALSE),VLOOKUP(J4919,'Pontuação 3.0'!G$2:H$11,2,FALSE),VLOOKUP(G4919,'Pontuação 3.0'!E$2:F$11,2,FALSE),VLOOKUP(K4919,'Pontuação 3.0'!K$2:L$11,2,FALSE),VLOOKUP(L4919,'Pontuação 3.0'!M$2:N$13,2,FALSE)),0)</f>
        <v>1899</v>
      </c>
      <c r="AK4919" s="9">
        <f t="shared" si="6"/>
        <v>190</v>
      </c>
      <c r="AL4919" s="9" t="str">
        <f t="array" ref="AL4919">IFERROR(INDEX('Pontuação 3.0'!G$13:G$191, MATCH(AK4919, 'Pontuação 3.0'!F$13:F$191, 0)), "Faixa Indefinida")</f>
        <v>D</v>
      </c>
      <c r="AM4919" s="9">
        <f t="shared" si="7"/>
        <v>0</v>
      </c>
      <c r="AN4919" s="9">
        <f t="shared" si="8"/>
        <v>0</v>
      </c>
      <c r="AO4919" s="9">
        <f t="shared" si="9"/>
        <v>0</v>
      </c>
      <c r="AP4919" s="9">
        <f t="shared" si="10"/>
        <v>1</v>
      </c>
      <c r="AQ4919" s="8"/>
    </row>
    <row r="4920" ht="15.75" customHeight="1">
      <c r="A4920" s="7">
        <v>45684.0</v>
      </c>
      <c r="B4920" s="8" t="s">
        <v>11111</v>
      </c>
      <c r="C4920" s="8" t="s">
        <v>11112</v>
      </c>
      <c r="D4920" s="11">
        <v>9.5991119179E10</v>
      </c>
      <c r="E4920" s="8" t="s">
        <v>11833</v>
      </c>
      <c r="F4920" s="8" t="s">
        <v>11834</v>
      </c>
      <c r="G4920" s="8" t="s">
        <v>11867</v>
      </c>
      <c r="H4920" s="8" t="s">
        <v>11856</v>
      </c>
      <c r="I4920" s="8" t="s">
        <v>11837</v>
      </c>
      <c r="J4920" s="8" t="s">
        <v>11846</v>
      </c>
      <c r="K4920" s="8" t="s">
        <v>11839</v>
      </c>
      <c r="L4920" s="8" t="s">
        <v>11870</v>
      </c>
      <c r="M4920" s="8" t="s">
        <v>11841</v>
      </c>
      <c r="N4920" s="12" t="s">
        <v>11</v>
      </c>
      <c r="O4920" s="12" t="s">
        <v>13</v>
      </c>
      <c r="P4920" s="12" t="s">
        <v>49</v>
      </c>
      <c r="Q4920" s="12" t="s">
        <v>15</v>
      </c>
      <c r="R4920" s="12" t="s">
        <v>20</v>
      </c>
      <c r="S4920" s="8"/>
      <c r="T4920" s="8"/>
      <c r="U4920" s="8"/>
      <c r="V4920" s="8"/>
      <c r="W4920" s="8"/>
      <c r="X4920" s="8"/>
      <c r="Y4920" s="8"/>
      <c r="Z4920" s="8"/>
      <c r="AA4920" s="8"/>
      <c r="AB4920" s="8"/>
      <c r="AC4920" s="9">
        <f>ROUNDUP(SUM(VLOOKUP(F4920,'Pontuação'!A$2:B$11,2,FALSE),VLOOKUP(E4920,'Pontuação'!C$2:D$11,2,FALSE),VLOOKUP(H4920,'Pontuação'!I$2:J$11,2,FALSE),VLOOKUP(J4920,'Pontuação'!G$2:H$11,2,FALSE),VLOOKUP(L4920,'Pontuação'!M$2:N$13,2,FALSE)),0)</f>
        <v>1497</v>
      </c>
      <c r="AD4920" s="10">
        <f t="shared" si="1"/>
        <v>150</v>
      </c>
      <c r="AE4920" s="10" t="str">
        <f t="array" ref="AE4920">IFERROR(INDEX('Pontuação'!G$13:G$101, MATCH(AD4920, 'Pontuação'!F$13:F$101, 0)), "Faixa Indefinida")</f>
        <v>C</v>
      </c>
      <c r="AF4920" s="10">
        <f t="shared" si="2"/>
        <v>0</v>
      </c>
      <c r="AG4920" s="10">
        <f t="shared" si="3"/>
        <v>0</v>
      </c>
      <c r="AH4920" s="10">
        <f t="shared" si="4"/>
        <v>1</v>
      </c>
      <c r="AI4920" s="10">
        <f t="shared" si="5"/>
        <v>0</v>
      </c>
      <c r="AJ4920" s="9">
        <f>ROUNDUP(SUM(VLOOKUP(F4920,'Pontuação 3.0'!A$2:B$11,2,FALSE),VLOOKUP(E4920,'Pontuação 3.0'!C$2:D$11,2,FALSE),VLOOKUP(H4920,'Pontuação 3.0'!I$2:J$11,2,FALSE),VLOOKUP(J4920,'Pontuação 3.0'!G$2:H$11,2,FALSE),VLOOKUP(G4920,'Pontuação 3.0'!E$2:F$11,2,FALSE),VLOOKUP(K4920,'Pontuação 3.0'!K$2:L$11,2,FALSE),VLOOKUP(L4920,'Pontuação 3.0'!M$2:N$13,2,FALSE)),0)</f>
        <v>2146</v>
      </c>
      <c r="AK4920" s="9">
        <f t="shared" si="6"/>
        <v>215</v>
      </c>
      <c r="AL4920" s="9" t="str">
        <f t="array" ref="AL4920">IFERROR(INDEX('Pontuação 3.0'!G$13:G$191, MATCH(AK4920, 'Pontuação 3.0'!F$13:F$191, 0)), "Faixa Indefinida")</f>
        <v>B</v>
      </c>
      <c r="AM4920" s="9">
        <f t="shared" si="7"/>
        <v>0</v>
      </c>
      <c r="AN4920" s="9">
        <f t="shared" si="8"/>
        <v>1</v>
      </c>
      <c r="AO4920" s="9">
        <f t="shared" si="9"/>
        <v>0</v>
      </c>
      <c r="AP4920" s="9">
        <f t="shared" si="10"/>
        <v>0</v>
      </c>
      <c r="AQ4920" s="8"/>
    </row>
    <row r="4921" ht="15.75" customHeight="1">
      <c r="A4921" s="7">
        <v>45684.0</v>
      </c>
      <c r="B4921" s="8" t="s">
        <v>11113</v>
      </c>
      <c r="C4921" s="8" t="s">
        <v>11114</v>
      </c>
      <c r="D4921" s="11">
        <v>8.4988084083E10</v>
      </c>
      <c r="E4921" s="8" t="s">
        <v>11868</v>
      </c>
      <c r="F4921" s="8" t="s">
        <v>11834</v>
      </c>
      <c r="G4921" s="8" t="s">
        <v>11843</v>
      </c>
      <c r="H4921" s="8" t="s">
        <v>11850</v>
      </c>
      <c r="I4921" s="8" t="s">
        <v>11837</v>
      </c>
      <c r="J4921" s="8" t="s">
        <v>11846</v>
      </c>
      <c r="K4921" s="8" t="s">
        <v>11837</v>
      </c>
      <c r="L4921" s="8" t="s">
        <v>11847</v>
      </c>
      <c r="M4921" s="8" t="s">
        <v>11848</v>
      </c>
      <c r="N4921" s="12" t="s">
        <v>11</v>
      </c>
      <c r="O4921" s="12" t="s">
        <v>13</v>
      </c>
      <c r="P4921" s="12" t="s">
        <v>40</v>
      </c>
      <c r="Q4921" s="12" t="s">
        <v>15</v>
      </c>
      <c r="R4921" s="12" t="s">
        <v>20</v>
      </c>
      <c r="S4921" s="8"/>
      <c r="T4921" s="8"/>
      <c r="U4921" s="8"/>
      <c r="V4921" s="8"/>
      <c r="W4921" s="8"/>
      <c r="X4921" s="8"/>
      <c r="Y4921" s="8"/>
      <c r="Z4921" s="8"/>
      <c r="AA4921" s="8"/>
      <c r="AB4921" s="8"/>
      <c r="AC4921" s="9">
        <f>ROUNDUP(SUM(VLOOKUP(F4921,'Pontuação'!A$2:B$11,2,FALSE),VLOOKUP(E4921,'Pontuação'!C$2:D$11,2,FALSE),VLOOKUP(H4921,'Pontuação'!I$2:J$11,2,FALSE),VLOOKUP(J4921,'Pontuação'!G$2:H$11,2,FALSE),VLOOKUP(L4921,'Pontuação'!M$2:N$13,2,FALSE)),0)</f>
        <v>1677</v>
      </c>
      <c r="AD4921" s="10">
        <f t="shared" si="1"/>
        <v>168</v>
      </c>
      <c r="AE4921" s="10" t="str">
        <f t="array" ref="AE4921">IFERROR(INDEX('Pontuação'!G$13:G$101, MATCH(AD4921, 'Pontuação'!F$13:F$101, 0)), "Faixa Indefinida")</f>
        <v>B</v>
      </c>
      <c r="AF4921" s="10">
        <f t="shared" si="2"/>
        <v>0</v>
      </c>
      <c r="AG4921" s="10">
        <f t="shared" si="3"/>
        <v>1</v>
      </c>
      <c r="AH4921" s="10">
        <f t="shared" si="4"/>
        <v>0</v>
      </c>
      <c r="AI4921" s="10">
        <f t="shared" si="5"/>
        <v>0</v>
      </c>
      <c r="AJ4921" s="9">
        <f>ROUNDUP(SUM(VLOOKUP(F4921,'Pontuação 3.0'!A$2:B$11,2,FALSE),VLOOKUP(E4921,'Pontuação 3.0'!C$2:D$11,2,FALSE),VLOOKUP(H4921,'Pontuação 3.0'!I$2:J$11,2,FALSE),VLOOKUP(J4921,'Pontuação 3.0'!G$2:H$11,2,FALSE),VLOOKUP(G4921,'Pontuação 3.0'!E$2:F$11,2,FALSE),VLOOKUP(K4921,'Pontuação 3.0'!K$2:L$11,2,FALSE),VLOOKUP(L4921,'Pontuação 3.0'!M$2:N$13,2,FALSE)),0)</f>
        <v>2045</v>
      </c>
      <c r="AK4921" s="9">
        <f t="shared" si="6"/>
        <v>205</v>
      </c>
      <c r="AL4921" s="9" t="str">
        <f t="array" ref="AL4921">IFERROR(INDEX('Pontuação 3.0'!G$13:G$191, MATCH(AK4921, 'Pontuação 3.0'!F$13:F$191, 0)), "Faixa Indefinida")</f>
        <v>C</v>
      </c>
      <c r="AM4921" s="9">
        <f t="shared" si="7"/>
        <v>0</v>
      </c>
      <c r="AN4921" s="9">
        <f t="shared" si="8"/>
        <v>0</v>
      </c>
      <c r="AO4921" s="9">
        <f t="shared" si="9"/>
        <v>1</v>
      </c>
      <c r="AP4921" s="9">
        <f t="shared" si="10"/>
        <v>0</v>
      </c>
      <c r="AQ4921" s="8"/>
    </row>
    <row r="4922" ht="15.75" customHeight="1">
      <c r="A4922" s="7">
        <v>45684.0</v>
      </c>
      <c r="B4922" s="8" t="s">
        <v>11115</v>
      </c>
      <c r="C4922" s="8" t="s">
        <v>11116</v>
      </c>
      <c r="D4922" s="11">
        <v>8.4987182526E10</v>
      </c>
      <c r="E4922" s="8" t="s">
        <v>11833</v>
      </c>
      <c r="F4922" s="8" t="s">
        <v>11842</v>
      </c>
      <c r="G4922" s="8" t="s">
        <v>11864</v>
      </c>
      <c r="H4922" s="8" t="s">
        <v>11850</v>
      </c>
      <c r="I4922" s="8" t="s">
        <v>11837</v>
      </c>
      <c r="J4922" s="8" t="s">
        <v>11866</v>
      </c>
      <c r="K4922" s="8" t="s">
        <v>11837</v>
      </c>
      <c r="L4922" s="8" t="s">
        <v>11851</v>
      </c>
      <c r="M4922" s="8" t="s">
        <v>11849</v>
      </c>
      <c r="N4922" s="12" t="s">
        <v>11</v>
      </c>
      <c r="O4922" s="12" t="s">
        <v>13</v>
      </c>
      <c r="P4922" s="12" t="s">
        <v>27</v>
      </c>
      <c r="Q4922" s="12" t="s">
        <v>65</v>
      </c>
      <c r="R4922" s="12" t="s">
        <v>20</v>
      </c>
      <c r="S4922" s="8"/>
      <c r="T4922" s="8"/>
      <c r="U4922" s="8"/>
      <c r="V4922" s="8"/>
      <c r="W4922" s="8"/>
      <c r="X4922" s="8"/>
      <c r="Y4922" s="8"/>
      <c r="Z4922" s="8"/>
      <c r="AA4922" s="8"/>
      <c r="AB4922" s="8"/>
      <c r="AC4922" s="9">
        <f>ROUNDUP(SUM(VLOOKUP(F4922,'Pontuação'!A$2:B$11,2,FALSE),VLOOKUP(E4922,'Pontuação'!C$2:D$11,2,FALSE),VLOOKUP(H4922,'Pontuação'!I$2:J$11,2,FALSE),VLOOKUP(J4922,'Pontuação'!G$2:H$11,2,FALSE),VLOOKUP(L4922,'Pontuação'!M$2:N$13,2,FALSE)),0)</f>
        <v>1831</v>
      </c>
      <c r="AD4922" s="10">
        <f t="shared" si="1"/>
        <v>183</v>
      </c>
      <c r="AE4922" s="10" t="str">
        <f t="array" ref="AE4922">IFERROR(INDEX('Pontuação'!G$13:G$101, MATCH(AD4922, 'Pontuação'!F$13:F$101, 0)), "Faixa Indefinida")</f>
        <v>B</v>
      </c>
      <c r="AF4922" s="10">
        <f t="shared" si="2"/>
        <v>0</v>
      </c>
      <c r="AG4922" s="10">
        <f t="shared" si="3"/>
        <v>1</v>
      </c>
      <c r="AH4922" s="10">
        <f t="shared" si="4"/>
        <v>0</v>
      </c>
      <c r="AI4922" s="10">
        <f t="shared" si="5"/>
        <v>0</v>
      </c>
      <c r="AJ4922" s="9">
        <f>ROUNDUP(SUM(VLOOKUP(F4922,'Pontuação 3.0'!A$2:B$11,2,FALSE),VLOOKUP(E4922,'Pontuação 3.0'!C$2:D$11,2,FALSE),VLOOKUP(H4922,'Pontuação 3.0'!I$2:J$11,2,FALSE),VLOOKUP(J4922,'Pontuação 3.0'!G$2:H$11,2,FALSE),VLOOKUP(G4922,'Pontuação 3.0'!E$2:F$11,2,FALSE),VLOOKUP(K4922,'Pontuação 3.0'!K$2:L$11,2,FALSE),VLOOKUP(L4922,'Pontuação 3.0'!M$2:N$13,2,FALSE)),0)</f>
        <v>2239</v>
      </c>
      <c r="AK4922" s="9">
        <f t="shared" si="6"/>
        <v>224</v>
      </c>
      <c r="AL4922" s="9" t="str">
        <f t="array" ref="AL4922">IFERROR(INDEX('Pontuação 3.0'!G$13:G$191, MATCH(AK4922, 'Pontuação 3.0'!F$13:F$191, 0)), "Faixa Indefinida")</f>
        <v>B</v>
      </c>
      <c r="AM4922" s="9">
        <f t="shared" si="7"/>
        <v>0</v>
      </c>
      <c r="AN4922" s="9">
        <f t="shared" si="8"/>
        <v>1</v>
      </c>
      <c r="AO4922" s="9">
        <f t="shared" si="9"/>
        <v>0</v>
      </c>
      <c r="AP4922" s="9">
        <f t="shared" si="10"/>
        <v>0</v>
      </c>
      <c r="AQ4922" s="8"/>
    </row>
    <row r="4923" ht="15.75" customHeight="1">
      <c r="A4923" s="7">
        <v>45684.0</v>
      </c>
      <c r="B4923" s="8" t="s">
        <v>1228</v>
      </c>
      <c r="C4923" s="8" t="s">
        <v>11117</v>
      </c>
      <c r="D4923" s="8" t="s">
        <v>11118</v>
      </c>
      <c r="E4923" s="8" t="s">
        <v>11833</v>
      </c>
      <c r="F4923" s="8" t="s">
        <v>11842</v>
      </c>
      <c r="G4923" s="8" t="s">
        <v>11843</v>
      </c>
      <c r="H4923" s="8" t="s">
        <v>11850</v>
      </c>
      <c r="I4923" s="8" t="s">
        <v>11837</v>
      </c>
      <c r="J4923" s="8" t="s">
        <v>11846</v>
      </c>
      <c r="K4923" s="8" t="s">
        <v>11837</v>
      </c>
      <c r="L4923" s="8" t="s">
        <v>11870</v>
      </c>
      <c r="M4923" s="8" t="s">
        <v>11853</v>
      </c>
      <c r="N4923" s="12" t="s">
        <v>11</v>
      </c>
      <c r="O4923" s="12" t="s">
        <v>13</v>
      </c>
      <c r="P4923" s="12" t="s">
        <v>27</v>
      </c>
      <c r="Q4923" s="12" t="s">
        <v>385</v>
      </c>
      <c r="R4923" s="12" t="s">
        <v>20</v>
      </c>
      <c r="S4923" s="8"/>
      <c r="T4923" s="8"/>
      <c r="U4923" s="8"/>
      <c r="V4923" s="8"/>
      <c r="W4923" s="8"/>
      <c r="X4923" s="8"/>
      <c r="Y4923" s="8"/>
      <c r="Z4923" s="8"/>
      <c r="AA4923" s="8"/>
      <c r="AB4923" s="8"/>
      <c r="AC4923" s="9">
        <f>ROUNDUP(SUM(VLOOKUP(F4923,'Pontuação'!A$2:B$11,2,FALSE),VLOOKUP(E4923,'Pontuação'!C$2:D$11,2,FALSE),VLOOKUP(H4923,'Pontuação'!I$2:J$11,2,FALSE),VLOOKUP(J4923,'Pontuação'!G$2:H$11,2,FALSE),VLOOKUP(L4923,'Pontuação'!M$2:N$13,2,FALSE)),0)</f>
        <v>1623</v>
      </c>
      <c r="AD4923" s="10">
        <f t="shared" si="1"/>
        <v>162</v>
      </c>
      <c r="AE4923" s="10" t="str">
        <f t="array" ref="AE4923">IFERROR(INDEX('Pontuação'!G$13:G$101, MATCH(AD4923, 'Pontuação'!F$13:F$101, 0)), "Faixa Indefinida")</f>
        <v>C</v>
      </c>
      <c r="AF4923" s="10">
        <f t="shared" si="2"/>
        <v>0</v>
      </c>
      <c r="AG4923" s="10">
        <f t="shared" si="3"/>
        <v>0</v>
      </c>
      <c r="AH4923" s="10">
        <f t="shared" si="4"/>
        <v>1</v>
      </c>
      <c r="AI4923" s="10">
        <f t="shared" si="5"/>
        <v>0</v>
      </c>
      <c r="AJ4923" s="9">
        <f>ROUNDUP(SUM(VLOOKUP(F4923,'Pontuação 3.0'!A$2:B$11,2,FALSE),VLOOKUP(E4923,'Pontuação 3.0'!C$2:D$11,2,FALSE),VLOOKUP(H4923,'Pontuação 3.0'!I$2:J$11,2,FALSE),VLOOKUP(J4923,'Pontuação 3.0'!G$2:H$11,2,FALSE),VLOOKUP(G4923,'Pontuação 3.0'!E$2:F$11,2,FALSE),VLOOKUP(K4923,'Pontuação 3.0'!K$2:L$11,2,FALSE),VLOOKUP(L4923,'Pontuação 3.0'!M$2:N$13,2,FALSE)),0)</f>
        <v>2316</v>
      </c>
      <c r="AK4923" s="9">
        <f t="shared" si="6"/>
        <v>232</v>
      </c>
      <c r="AL4923" s="9" t="str">
        <f t="array" ref="AL4923">IFERROR(INDEX('Pontuação 3.0'!G$13:G$191, MATCH(AK4923, 'Pontuação 3.0'!F$13:F$191, 0)), "Faixa Indefinida")</f>
        <v>B</v>
      </c>
      <c r="AM4923" s="9">
        <f t="shared" si="7"/>
        <v>0</v>
      </c>
      <c r="AN4923" s="9">
        <f t="shared" si="8"/>
        <v>1</v>
      </c>
      <c r="AO4923" s="9">
        <f t="shared" si="9"/>
        <v>0</v>
      </c>
      <c r="AP4923" s="9">
        <f t="shared" si="10"/>
        <v>0</v>
      </c>
      <c r="AQ4923" s="8"/>
    </row>
    <row r="4924" ht="15.75" customHeight="1">
      <c r="A4924" s="7">
        <v>45684.0</v>
      </c>
      <c r="B4924" s="8" t="s">
        <v>789</v>
      </c>
      <c r="C4924" s="8" t="s">
        <v>11119</v>
      </c>
      <c r="D4924" s="11">
        <v>4.1995041039E10</v>
      </c>
      <c r="E4924" s="8" t="s">
        <v>11833</v>
      </c>
      <c r="F4924" s="8" t="s">
        <v>11842</v>
      </c>
      <c r="G4924" s="8" t="s">
        <v>11843</v>
      </c>
      <c r="H4924" s="8" t="s">
        <v>11844</v>
      </c>
      <c r="I4924" s="8" t="s">
        <v>11837</v>
      </c>
      <c r="J4924" s="8" t="s">
        <v>11846</v>
      </c>
      <c r="K4924" s="8" t="s">
        <v>11839</v>
      </c>
      <c r="L4924" s="8" t="s">
        <v>11847</v>
      </c>
      <c r="M4924" s="8" t="s">
        <v>11849</v>
      </c>
      <c r="N4924" s="12" t="s">
        <v>11</v>
      </c>
      <c r="O4924" s="12" t="s">
        <v>13</v>
      </c>
      <c r="P4924" s="12" t="s">
        <v>49</v>
      </c>
      <c r="Q4924" s="12" t="s">
        <v>15</v>
      </c>
      <c r="R4924" s="12" t="s">
        <v>20</v>
      </c>
      <c r="S4924" s="8"/>
      <c r="T4924" s="8"/>
      <c r="U4924" s="8"/>
      <c r="V4924" s="8"/>
      <c r="W4924" s="8"/>
      <c r="X4924" s="8"/>
      <c r="Y4924" s="8"/>
      <c r="Z4924" s="8"/>
      <c r="AA4924" s="8"/>
      <c r="AB4924" s="8"/>
      <c r="AC4924" s="9">
        <f>ROUNDUP(SUM(VLOOKUP(F4924,'Pontuação'!A$2:B$11,2,FALSE),VLOOKUP(E4924,'Pontuação'!C$2:D$11,2,FALSE),VLOOKUP(H4924,'Pontuação'!I$2:J$11,2,FALSE),VLOOKUP(J4924,'Pontuação'!G$2:H$11,2,FALSE),VLOOKUP(L4924,'Pontuação'!M$2:N$13,2,FALSE)),0)</f>
        <v>1727</v>
      </c>
      <c r="AD4924" s="10">
        <f t="shared" si="1"/>
        <v>173</v>
      </c>
      <c r="AE4924" s="10" t="str">
        <f t="array" ref="AE4924">IFERROR(INDEX('Pontuação'!G$13:G$101, MATCH(AD4924, 'Pontuação'!F$13:F$101, 0)), "Faixa Indefinida")</f>
        <v>B</v>
      </c>
      <c r="AF4924" s="10">
        <f t="shared" si="2"/>
        <v>0</v>
      </c>
      <c r="AG4924" s="10">
        <f t="shared" si="3"/>
        <v>1</v>
      </c>
      <c r="AH4924" s="10">
        <f t="shared" si="4"/>
        <v>0</v>
      </c>
      <c r="AI4924" s="10">
        <f t="shared" si="5"/>
        <v>0</v>
      </c>
      <c r="AJ4924" s="9">
        <f>ROUNDUP(SUM(VLOOKUP(F4924,'Pontuação 3.0'!A$2:B$11,2,FALSE),VLOOKUP(E4924,'Pontuação 3.0'!C$2:D$11,2,FALSE),VLOOKUP(H4924,'Pontuação 3.0'!I$2:J$11,2,FALSE),VLOOKUP(J4924,'Pontuação 3.0'!G$2:H$11,2,FALSE),VLOOKUP(G4924,'Pontuação 3.0'!E$2:F$11,2,FALSE),VLOOKUP(K4924,'Pontuação 3.0'!K$2:L$11,2,FALSE),VLOOKUP(L4924,'Pontuação 3.0'!M$2:N$13,2,FALSE)),0)</f>
        <v>2556</v>
      </c>
      <c r="AK4924" s="9">
        <f t="shared" si="6"/>
        <v>256</v>
      </c>
      <c r="AL4924" s="9" t="str">
        <f t="array" ref="AL4924">IFERROR(INDEX('Pontuação 3.0'!G$13:G$191, MATCH(AK4924, 'Pontuação 3.0'!F$13:F$191, 0)), "Faixa Indefinida")</f>
        <v>A</v>
      </c>
      <c r="AM4924" s="9">
        <f t="shared" si="7"/>
        <v>1</v>
      </c>
      <c r="AN4924" s="9">
        <f t="shared" si="8"/>
        <v>0</v>
      </c>
      <c r="AO4924" s="9">
        <f t="shared" si="9"/>
        <v>0</v>
      </c>
      <c r="AP4924" s="9">
        <f t="shared" si="10"/>
        <v>0</v>
      </c>
      <c r="AQ4924" s="8"/>
    </row>
    <row r="4925" ht="15.75" customHeight="1">
      <c r="A4925" s="7">
        <v>45684.0</v>
      </c>
      <c r="B4925" s="8" t="s">
        <v>11120</v>
      </c>
      <c r="C4925" s="8" t="s">
        <v>11121</v>
      </c>
      <c r="D4925" s="11">
        <v>8.1997742501E10</v>
      </c>
      <c r="E4925" s="8" t="s">
        <v>11833</v>
      </c>
      <c r="F4925" s="8" t="s">
        <v>11842</v>
      </c>
      <c r="G4925" s="8" t="s">
        <v>11843</v>
      </c>
      <c r="H4925" s="8" t="s">
        <v>11850</v>
      </c>
      <c r="I4925" s="8" t="s">
        <v>11845</v>
      </c>
      <c r="J4925" s="8" t="s">
        <v>11838</v>
      </c>
      <c r="K4925" s="8" t="s">
        <v>11837</v>
      </c>
      <c r="L4925" s="8" t="s">
        <v>11847</v>
      </c>
      <c r="M4925" s="8" t="s">
        <v>11848</v>
      </c>
      <c r="N4925" s="12" t="s">
        <v>11</v>
      </c>
      <c r="O4925" s="12" t="s">
        <v>13</v>
      </c>
      <c r="P4925" s="12" t="s">
        <v>37</v>
      </c>
      <c r="Q4925" s="12" t="s">
        <v>143</v>
      </c>
      <c r="R4925" s="12" t="s">
        <v>20</v>
      </c>
      <c r="S4925" s="8"/>
      <c r="T4925" s="8"/>
      <c r="U4925" s="8"/>
      <c r="V4925" s="8"/>
      <c r="W4925" s="8"/>
      <c r="X4925" s="8"/>
      <c r="Y4925" s="8"/>
      <c r="Z4925" s="8"/>
      <c r="AA4925" s="8"/>
      <c r="AB4925" s="8"/>
      <c r="AC4925" s="9">
        <f>ROUNDUP(SUM(VLOOKUP(F4925,'Pontuação'!A$2:B$11,2,FALSE),VLOOKUP(E4925,'Pontuação'!C$2:D$11,2,FALSE),VLOOKUP(H4925,'Pontuação'!I$2:J$11,2,FALSE),VLOOKUP(J4925,'Pontuação'!G$2:H$11,2,FALSE),VLOOKUP(L4925,'Pontuação'!M$2:N$13,2,FALSE)),0)</f>
        <v>1963</v>
      </c>
      <c r="AD4925" s="10">
        <f t="shared" si="1"/>
        <v>196</v>
      </c>
      <c r="AE4925" s="10" t="str">
        <f t="array" ref="AE4925">IFERROR(INDEX('Pontuação'!G$13:G$101, MATCH(AD4925, 'Pontuação'!F$13:F$101, 0)), "Faixa Indefinida")</f>
        <v>A</v>
      </c>
      <c r="AF4925" s="10">
        <f t="shared" si="2"/>
        <v>1</v>
      </c>
      <c r="AG4925" s="10">
        <f t="shared" si="3"/>
        <v>0</v>
      </c>
      <c r="AH4925" s="10">
        <f t="shared" si="4"/>
        <v>0</v>
      </c>
      <c r="AI4925" s="10">
        <f t="shared" si="5"/>
        <v>0</v>
      </c>
      <c r="AJ4925" s="9">
        <f>ROUNDUP(SUM(VLOOKUP(F4925,'Pontuação 3.0'!A$2:B$11,2,FALSE),VLOOKUP(E4925,'Pontuação 3.0'!C$2:D$11,2,FALSE),VLOOKUP(H4925,'Pontuação 3.0'!I$2:J$11,2,FALSE),VLOOKUP(J4925,'Pontuação 3.0'!G$2:H$11,2,FALSE),VLOOKUP(G4925,'Pontuação 3.0'!E$2:F$11,2,FALSE),VLOOKUP(K4925,'Pontuação 3.0'!K$2:L$11,2,FALSE),VLOOKUP(L4925,'Pontuação 3.0'!M$2:N$13,2,FALSE)),0)</f>
        <v>2483</v>
      </c>
      <c r="AK4925" s="9">
        <f t="shared" si="6"/>
        <v>248</v>
      </c>
      <c r="AL4925" s="9" t="str">
        <f t="array" ref="AL4925">IFERROR(INDEX('Pontuação 3.0'!G$13:G$191, MATCH(AK4925, 'Pontuação 3.0'!F$13:F$191, 0)), "Faixa Indefinida")</f>
        <v>A</v>
      </c>
      <c r="AM4925" s="9">
        <f t="shared" si="7"/>
        <v>1</v>
      </c>
      <c r="AN4925" s="9">
        <f t="shared" si="8"/>
        <v>0</v>
      </c>
      <c r="AO4925" s="9">
        <f t="shared" si="9"/>
        <v>0</v>
      </c>
      <c r="AP4925" s="9">
        <f t="shared" si="10"/>
        <v>0</v>
      </c>
      <c r="AQ4925" s="8"/>
    </row>
    <row r="4926" ht="15.75" customHeight="1">
      <c r="A4926" s="7">
        <v>45684.0</v>
      </c>
      <c r="B4926" s="8" t="s">
        <v>11124</v>
      </c>
      <c r="C4926" s="8" t="s">
        <v>11125</v>
      </c>
      <c r="D4926" s="11">
        <v>1.9998461912E10</v>
      </c>
      <c r="E4926" s="8" t="s">
        <v>11868</v>
      </c>
      <c r="F4926" s="8" t="s">
        <v>11854</v>
      </c>
      <c r="G4926" s="8" t="s">
        <v>11864</v>
      </c>
      <c r="H4926" s="8" t="s">
        <v>11856</v>
      </c>
      <c r="I4926" s="8" t="s">
        <v>11837</v>
      </c>
      <c r="J4926" s="8" t="s">
        <v>11838</v>
      </c>
      <c r="K4926" s="8" t="s">
        <v>11837</v>
      </c>
      <c r="L4926" s="8" t="s">
        <v>11840</v>
      </c>
      <c r="M4926" s="8" t="s">
        <v>11853</v>
      </c>
      <c r="N4926" s="12" t="s">
        <v>11</v>
      </c>
      <c r="O4926" s="12" t="s">
        <v>13</v>
      </c>
      <c r="P4926" s="12" t="s">
        <v>27</v>
      </c>
      <c r="Q4926" s="12" t="s">
        <v>385</v>
      </c>
      <c r="R4926" s="12" t="s">
        <v>20</v>
      </c>
      <c r="S4926" s="8"/>
      <c r="T4926" s="8"/>
      <c r="U4926" s="8"/>
      <c r="V4926" s="8"/>
      <c r="W4926" s="8"/>
      <c r="X4926" s="8"/>
      <c r="Y4926" s="8"/>
      <c r="Z4926" s="8"/>
      <c r="AA4926" s="8"/>
      <c r="AB4926" s="8"/>
      <c r="AC4926" s="9">
        <f>ROUNDUP(SUM(VLOOKUP(F4926,'Pontuação'!A$2:B$11,2,FALSE),VLOOKUP(E4926,'Pontuação'!C$2:D$11,2,FALSE),VLOOKUP(H4926,'Pontuação'!I$2:J$11,2,FALSE),VLOOKUP(J4926,'Pontuação'!G$2:H$11,2,FALSE),VLOOKUP(L4926,'Pontuação'!M$2:N$13,2,FALSE)),0)</f>
        <v>1770</v>
      </c>
      <c r="AD4926" s="10">
        <f t="shared" si="1"/>
        <v>177</v>
      </c>
      <c r="AE4926" s="10" t="str">
        <f t="array" ref="AE4926">IFERROR(INDEX('Pontuação'!G$13:G$101, MATCH(AD4926, 'Pontuação'!F$13:F$101, 0)), "Faixa Indefinida")</f>
        <v>B</v>
      </c>
      <c r="AF4926" s="10">
        <f t="shared" si="2"/>
        <v>0</v>
      </c>
      <c r="AG4926" s="10">
        <f t="shared" si="3"/>
        <v>1</v>
      </c>
      <c r="AH4926" s="10">
        <f t="shared" si="4"/>
        <v>0</v>
      </c>
      <c r="AI4926" s="10">
        <f t="shared" si="5"/>
        <v>0</v>
      </c>
      <c r="AJ4926" s="9">
        <f>ROUNDUP(SUM(VLOOKUP(F4926,'Pontuação 3.0'!A$2:B$11,2,FALSE),VLOOKUP(E4926,'Pontuação 3.0'!C$2:D$11,2,FALSE),VLOOKUP(H4926,'Pontuação 3.0'!I$2:J$11,2,FALSE),VLOOKUP(J4926,'Pontuação 3.0'!G$2:H$11,2,FALSE),VLOOKUP(G4926,'Pontuação 3.0'!E$2:F$11,2,FALSE),VLOOKUP(K4926,'Pontuação 3.0'!K$2:L$11,2,FALSE),VLOOKUP(L4926,'Pontuação 3.0'!M$2:N$13,2,FALSE)),0)</f>
        <v>2276</v>
      </c>
      <c r="AK4926" s="9">
        <f t="shared" si="6"/>
        <v>228</v>
      </c>
      <c r="AL4926" s="9" t="str">
        <f t="array" ref="AL4926">IFERROR(INDEX('Pontuação 3.0'!G$13:G$191, MATCH(AK4926, 'Pontuação 3.0'!F$13:F$191, 0)), "Faixa Indefinida")</f>
        <v>B</v>
      </c>
      <c r="AM4926" s="9">
        <f t="shared" si="7"/>
        <v>0</v>
      </c>
      <c r="AN4926" s="9">
        <f t="shared" si="8"/>
        <v>1</v>
      </c>
      <c r="AO4926" s="9">
        <f t="shared" si="9"/>
        <v>0</v>
      </c>
      <c r="AP4926" s="9">
        <f t="shared" si="10"/>
        <v>0</v>
      </c>
      <c r="AQ4926" s="8"/>
    </row>
    <row r="4927" ht="15.75" customHeight="1">
      <c r="A4927" s="7">
        <v>45684.0</v>
      </c>
      <c r="B4927" s="8" t="s">
        <v>11126</v>
      </c>
      <c r="C4927" s="8" t="s">
        <v>11127</v>
      </c>
      <c r="D4927" s="11">
        <v>5.5319970919E10</v>
      </c>
      <c r="E4927" s="8" t="s">
        <v>11833</v>
      </c>
      <c r="F4927" s="8" t="s">
        <v>11863</v>
      </c>
      <c r="G4927" s="8" t="s">
        <v>11843</v>
      </c>
      <c r="H4927" s="8" t="s">
        <v>11865</v>
      </c>
      <c r="I4927" s="8" t="s">
        <v>11845</v>
      </c>
      <c r="J4927" s="8" t="s">
        <v>11846</v>
      </c>
      <c r="K4927" s="8" t="s">
        <v>11837</v>
      </c>
      <c r="L4927" s="8" t="s">
        <v>11847</v>
      </c>
      <c r="M4927" s="8" t="s">
        <v>11849</v>
      </c>
      <c r="N4927" s="12" t="s">
        <v>11</v>
      </c>
      <c r="O4927" s="12" t="s">
        <v>13</v>
      </c>
      <c r="P4927" s="12" t="s">
        <v>37</v>
      </c>
      <c r="Q4927" s="12" t="s">
        <v>4765</v>
      </c>
      <c r="R4927" s="12" t="s">
        <v>20</v>
      </c>
      <c r="S4927" s="8"/>
      <c r="T4927" s="8"/>
      <c r="U4927" s="8"/>
      <c r="V4927" s="8"/>
      <c r="W4927" s="8"/>
      <c r="X4927" s="8"/>
      <c r="Y4927" s="8"/>
      <c r="Z4927" s="8"/>
      <c r="AA4927" s="8"/>
      <c r="AB4927" s="8"/>
      <c r="AC4927" s="9">
        <f>ROUNDUP(SUM(VLOOKUP(F4927,'Pontuação'!A$2:B$11,2,FALSE),VLOOKUP(E4927,'Pontuação'!C$2:D$11,2,FALSE),VLOOKUP(H4927,'Pontuação'!I$2:J$11,2,FALSE),VLOOKUP(J4927,'Pontuação'!G$2:H$11,2,FALSE),VLOOKUP(L4927,'Pontuação'!M$2:N$13,2,FALSE)),0)</f>
        <v>1682</v>
      </c>
      <c r="AD4927" s="10">
        <f t="shared" si="1"/>
        <v>168</v>
      </c>
      <c r="AE4927" s="10" t="str">
        <f t="array" ref="AE4927">IFERROR(INDEX('Pontuação'!G$13:G$101, MATCH(AD4927, 'Pontuação'!F$13:F$101, 0)), "Faixa Indefinida")</f>
        <v>B</v>
      </c>
      <c r="AF4927" s="10">
        <f t="shared" si="2"/>
        <v>0</v>
      </c>
      <c r="AG4927" s="10">
        <f t="shared" si="3"/>
        <v>1</v>
      </c>
      <c r="AH4927" s="10">
        <f t="shared" si="4"/>
        <v>0</v>
      </c>
      <c r="AI4927" s="10">
        <f t="shared" si="5"/>
        <v>0</v>
      </c>
      <c r="AJ4927" s="9">
        <f>ROUNDUP(SUM(VLOOKUP(F4927,'Pontuação 3.0'!A$2:B$11,2,FALSE),VLOOKUP(E4927,'Pontuação 3.0'!C$2:D$11,2,FALSE),VLOOKUP(H4927,'Pontuação 3.0'!I$2:J$11,2,FALSE),VLOOKUP(J4927,'Pontuação 3.0'!G$2:H$11,2,FALSE),VLOOKUP(G4927,'Pontuação 3.0'!E$2:F$11,2,FALSE),VLOOKUP(K4927,'Pontuação 3.0'!K$2:L$11,2,FALSE),VLOOKUP(L4927,'Pontuação 3.0'!M$2:N$13,2,FALSE)),0)</f>
        <v>1922</v>
      </c>
      <c r="AK4927" s="9">
        <f t="shared" si="6"/>
        <v>192</v>
      </c>
      <c r="AL4927" s="9" t="str">
        <f t="array" ref="AL4927">IFERROR(INDEX('Pontuação 3.0'!G$13:G$191, MATCH(AK4927, 'Pontuação 3.0'!F$13:F$191, 0)), "Faixa Indefinida")</f>
        <v>C</v>
      </c>
      <c r="AM4927" s="9">
        <f t="shared" si="7"/>
        <v>0</v>
      </c>
      <c r="AN4927" s="9">
        <f t="shared" si="8"/>
        <v>0</v>
      </c>
      <c r="AO4927" s="9">
        <f t="shared" si="9"/>
        <v>1</v>
      </c>
      <c r="AP4927" s="9">
        <f t="shared" si="10"/>
        <v>0</v>
      </c>
      <c r="AQ4927" s="8"/>
    </row>
    <row r="4928" ht="15.75" customHeight="1">
      <c r="A4928" s="7">
        <v>45684.0</v>
      </c>
      <c r="B4928" s="8" t="s">
        <v>11128</v>
      </c>
      <c r="C4928" s="8" t="s">
        <v>11129</v>
      </c>
      <c r="D4928" s="11">
        <v>8.2982194806E10</v>
      </c>
      <c r="E4928" s="8" t="s">
        <v>11833</v>
      </c>
      <c r="F4928" s="8" t="s">
        <v>11842</v>
      </c>
      <c r="G4928" s="8" t="s">
        <v>11843</v>
      </c>
      <c r="H4928" s="8" t="s">
        <v>11850</v>
      </c>
      <c r="I4928" s="8" t="s">
        <v>11845</v>
      </c>
      <c r="J4928" s="8" t="s">
        <v>11846</v>
      </c>
      <c r="K4928" s="8" t="s">
        <v>11837</v>
      </c>
      <c r="L4928" s="8" t="s">
        <v>11857</v>
      </c>
      <c r="M4928" s="8" t="s">
        <v>11853</v>
      </c>
      <c r="N4928" s="12" t="s">
        <v>11</v>
      </c>
      <c r="O4928" s="12" t="s">
        <v>13</v>
      </c>
      <c r="P4928" s="12" t="s">
        <v>40</v>
      </c>
      <c r="Q4928" s="12" t="s">
        <v>15</v>
      </c>
      <c r="R4928" s="12" t="s">
        <v>20</v>
      </c>
      <c r="S4928" s="8"/>
      <c r="T4928" s="8"/>
      <c r="U4928" s="8"/>
      <c r="V4928" s="8"/>
      <c r="W4928" s="8"/>
      <c r="X4928" s="8"/>
      <c r="Y4928" s="8"/>
      <c r="Z4928" s="8"/>
      <c r="AA4928" s="8"/>
      <c r="AB4928" s="8"/>
      <c r="AC4928" s="9">
        <f>ROUNDUP(SUM(VLOOKUP(F4928,'Pontuação'!A$2:B$11,2,FALSE),VLOOKUP(E4928,'Pontuação'!C$2:D$11,2,FALSE),VLOOKUP(H4928,'Pontuação'!I$2:J$11,2,FALSE),VLOOKUP(J4928,'Pontuação'!G$2:H$11,2,FALSE),VLOOKUP(L4928,'Pontuação'!M$2:N$13,2,FALSE)),0)</f>
        <v>1516</v>
      </c>
      <c r="AD4928" s="10">
        <f t="shared" si="1"/>
        <v>152</v>
      </c>
      <c r="AE4928" s="10" t="str">
        <f t="array" ref="AE4928">IFERROR(INDEX('Pontuação'!G$13:G$101, MATCH(AD4928, 'Pontuação'!F$13:F$101, 0)), "Faixa Indefinida")</f>
        <v>C</v>
      </c>
      <c r="AF4928" s="10">
        <f t="shared" si="2"/>
        <v>0</v>
      </c>
      <c r="AG4928" s="10">
        <f t="shared" si="3"/>
        <v>0</v>
      </c>
      <c r="AH4928" s="10">
        <f t="shared" si="4"/>
        <v>1</v>
      </c>
      <c r="AI4928" s="10">
        <f t="shared" si="5"/>
        <v>0</v>
      </c>
      <c r="AJ4928" s="9">
        <f>ROUNDUP(SUM(VLOOKUP(F4928,'Pontuação 3.0'!A$2:B$11,2,FALSE),VLOOKUP(E4928,'Pontuação 3.0'!C$2:D$11,2,FALSE),VLOOKUP(H4928,'Pontuação 3.0'!I$2:J$11,2,FALSE),VLOOKUP(J4928,'Pontuação 3.0'!G$2:H$11,2,FALSE),VLOOKUP(G4928,'Pontuação 3.0'!E$2:F$11,2,FALSE),VLOOKUP(K4928,'Pontuação 3.0'!K$2:L$11,2,FALSE),VLOOKUP(L4928,'Pontuação 3.0'!M$2:N$13,2,FALSE)),0)</f>
        <v>2092</v>
      </c>
      <c r="AK4928" s="9">
        <f t="shared" si="6"/>
        <v>209</v>
      </c>
      <c r="AL4928" s="9" t="str">
        <f t="array" ref="AL4928">IFERROR(INDEX('Pontuação 3.0'!G$13:G$191, MATCH(AK4928, 'Pontuação 3.0'!F$13:F$191, 0)), "Faixa Indefinida")</f>
        <v>C</v>
      </c>
      <c r="AM4928" s="9">
        <f t="shared" si="7"/>
        <v>0</v>
      </c>
      <c r="AN4928" s="9">
        <f t="shared" si="8"/>
        <v>0</v>
      </c>
      <c r="AO4928" s="9">
        <f t="shared" si="9"/>
        <v>1</v>
      </c>
      <c r="AP4928" s="9">
        <f t="shared" si="10"/>
        <v>0</v>
      </c>
      <c r="AQ4928" s="8"/>
    </row>
    <row r="4929" ht="15.75" customHeight="1">
      <c r="A4929" s="7">
        <v>45684.0</v>
      </c>
      <c r="B4929" s="8" t="s">
        <v>12165</v>
      </c>
      <c r="C4929" s="8" t="s">
        <v>11131</v>
      </c>
      <c r="D4929" s="11">
        <v>9.1986158501E10</v>
      </c>
      <c r="E4929" s="8" t="s">
        <v>11833</v>
      </c>
      <c r="F4929" s="8" t="s">
        <v>11834</v>
      </c>
      <c r="G4929" s="8" t="s">
        <v>11843</v>
      </c>
      <c r="H4929" s="8" t="s">
        <v>11850</v>
      </c>
      <c r="I4929" s="8" t="s">
        <v>11837</v>
      </c>
      <c r="J4929" s="8" t="s">
        <v>11852</v>
      </c>
      <c r="K4929" s="8" t="s">
        <v>11837</v>
      </c>
      <c r="L4929" s="8" t="s">
        <v>11847</v>
      </c>
      <c r="M4929" s="8" t="s">
        <v>11849</v>
      </c>
      <c r="N4929" s="12" t="s">
        <v>11</v>
      </c>
      <c r="O4929" s="12" t="s">
        <v>13</v>
      </c>
      <c r="P4929" s="12" t="s">
        <v>37</v>
      </c>
      <c r="Q4929" s="12" t="s">
        <v>10818</v>
      </c>
      <c r="R4929" s="12" t="s">
        <v>20</v>
      </c>
      <c r="S4929" s="8"/>
      <c r="T4929" s="8"/>
      <c r="U4929" s="8"/>
      <c r="V4929" s="8"/>
      <c r="W4929" s="8"/>
      <c r="X4929" s="8"/>
      <c r="Y4929" s="8"/>
      <c r="Z4929" s="8"/>
      <c r="AA4929" s="8"/>
      <c r="AB4929" s="8"/>
      <c r="AC4929" s="9">
        <f>ROUNDUP(SUM(VLOOKUP(F4929,'Pontuação'!A$2:B$11,2,FALSE),VLOOKUP(E4929,'Pontuação'!C$2:D$11,2,FALSE),VLOOKUP(H4929,'Pontuação'!I$2:J$11,2,FALSE),VLOOKUP(J4929,'Pontuação'!G$2:H$11,2,FALSE),VLOOKUP(L4929,'Pontuação'!M$2:N$13,2,FALSE)),0)</f>
        <v>1778</v>
      </c>
      <c r="AD4929" s="10">
        <f t="shared" si="1"/>
        <v>178</v>
      </c>
      <c r="AE4929" s="10" t="str">
        <f t="array" ref="AE4929">IFERROR(INDEX('Pontuação'!G$13:G$101, MATCH(AD4929, 'Pontuação'!F$13:F$101, 0)), "Faixa Indefinida")</f>
        <v>B</v>
      </c>
      <c r="AF4929" s="10">
        <f t="shared" si="2"/>
        <v>0</v>
      </c>
      <c r="AG4929" s="10">
        <f t="shared" si="3"/>
        <v>1</v>
      </c>
      <c r="AH4929" s="10">
        <f t="shared" si="4"/>
        <v>0</v>
      </c>
      <c r="AI4929" s="10">
        <f t="shared" si="5"/>
        <v>0</v>
      </c>
      <c r="AJ4929" s="9">
        <f>ROUNDUP(SUM(VLOOKUP(F4929,'Pontuação 3.0'!A$2:B$11,2,FALSE),VLOOKUP(E4929,'Pontuação 3.0'!C$2:D$11,2,FALSE),VLOOKUP(H4929,'Pontuação 3.0'!I$2:J$11,2,FALSE),VLOOKUP(J4929,'Pontuação 3.0'!G$2:H$11,2,FALSE),VLOOKUP(G4929,'Pontuação 3.0'!E$2:F$11,2,FALSE),VLOOKUP(K4929,'Pontuação 3.0'!K$2:L$11,2,FALSE),VLOOKUP(L4929,'Pontuação 3.0'!M$2:N$13,2,FALSE)),0)</f>
        <v>2227</v>
      </c>
      <c r="AK4929" s="9">
        <f t="shared" si="6"/>
        <v>223</v>
      </c>
      <c r="AL4929" s="9" t="str">
        <f t="array" ref="AL4929">IFERROR(INDEX('Pontuação 3.0'!G$13:G$191, MATCH(AK4929, 'Pontuação 3.0'!F$13:F$191, 0)), "Faixa Indefinida")</f>
        <v>B</v>
      </c>
      <c r="AM4929" s="9">
        <f t="shared" si="7"/>
        <v>0</v>
      </c>
      <c r="AN4929" s="9">
        <f t="shared" si="8"/>
        <v>1</v>
      </c>
      <c r="AO4929" s="9">
        <f t="shared" si="9"/>
        <v>0</v>
      </c>
      <c r="AP4929" s="9">
        <f t="shared" si="10"/>
        <v>0</v>
      </c>
      <c r="AQ4929" s="8"/>
    </row>
    <row r="4930" ht="15.75" customHeight="1">
      <c r="A4930" s="7">
        <v>45684.0</v>
      </c>
      <c r="B4930" s="8" t="s">
        <v>11132</v>
      </c>
      <c r="C4930" s="8" t="s">
        <v>11133</v>
      </c>
      <c r="D4930" s="11">
        <v>8.5992739869E10</v>
      </c>
      <c r="E4930" s="8" t="s">
        <v>11868</v>
      </c>
      <c r="F4930" s="8" t="s">
        <v>11834</v>
      </c>
      <c r="G4930" s="8" t="s">
        <v>11843</v>
      </c>
      <c r="H4930" s="8" t="s">
        <v>11844</v>
      </c>
      <c r="I4930" s="8" t="s">
        <v>11837</v>
      </c>
      <c r="J4930" s="8" t="s">
        <v>11846</v>
      </c>
      <c r="K4930" s="8" t="s">
        <v>11837</v>
      </c>
      <c r="L4930" s="8" t="s">
        <v>11857</v>
      </c>
      <c r="M4930" s="8" t="s">
        <v>11849</v>
      </c>
      <c r="N4930" s="12" t="s">
        <v>11</v>
      </c>
      <c r="O4930" s="12" t="s">
        <v>13</v>
      </c>
      <c r="P4930" s="12" t="s">
        <v>99</v>
      </c>
      <c r="Q4930" s="12" t="s">
        <v>15</v>
      </c>
      <c r="R4930" s="12" t="s">
        <v>20</v>
      </c>
      <c r="S4930" s="8"/>
      <c r="T4930" s="8"/>
      <c r="U4930" s="8"/>
      <c r="V4930" s="8"/>
      <c r="W4930" s="8"/>
      <c r="X4930" s="8"/>
      <c r="Y4930" s="8"/>
      <c r="Z4930" s="8"/>
      <c r="AA4930" s="8"/>
      <c r="AB4930" s="8"/>
      <c r="AC4930" s="9">
        <f>ROUNDUP(SUM(VLOOKUP(F4930,'Pontuação'!A$2:B$11,2,FALSE),VLOOKUP(E4930,'Pontuação'!C$2:D$11,2,FALSE),VLOOKUP(H4930,'Pontuação'!I$2:J$11,2,FALSE),VLOOKUP(J4930,'Pontuação'!G$2:H$11,2,FALSE),VLOOKUP(L4930,'Pontuação'!M$2:N$13,2,FALSE)),0)</f>
        <v>1550</v>
      </c>
      <c r="AD4930" s="10">
        <f t="shared" si="1"/>
        <v>155</v>
      </c>
      <c r="AE4930" s="10" t="str">
        <f t="array" ref="AE4930">IFERROR(INDEX('Pontuação'!G$13:G$101, MATCH(AD4930, 'Pontuação'!F$13:F$101, 0)), "Faixa Indefinida")</f>
        <v>C</v>
      </c>
      <c r="AF4930" s="10">
        <f t="shared" si="2"/>
        <v>0</v>
      </c>
      <c r="AG4930" s="10">
        <f t="shared" si="3"/>
        <v>0</v>
      </c>
      <c r="AH4930" s="10">
        <f t="shared" si="4"/>
        <v>1</v>
      </c>
      <c r="AI4930" s="10">
        <f t="shared" si="5"/>
        <v>0</v>
      </c>
      <c r="AJ4930" s="9">
        <f>ROUNDUP(SUM(VLOOKUP(F4930,'Pontuação 3.0'!A$2:B$11,2,FALSE),VLOOKUP(E4930,'Pontuação 3.0'!C$2:D$11,2,FALSE),VLOOKUP(H4930,'Pontuação 3.0'!I$2:J$11,2,FALSE),VLOOKUP(J4930,'Pontuação 3.0'!G$2:H$11,2,FALSE),VLOOKUP(G4930,'Pontuação 3.0'!E$2:F$11,2,FALSE),VLOOKUP(K4930,'Pontuação 3.0'!K$2:L$11,2,FALSE),VLOOKUP(L4930,'Pontuação 3.0'!M$2:N$13,2,FALSE)),0)</f>
        <v>2016</v>
      </c>
      <c r="AK4930" s="9">
        <f t="shared" si="6"/>
        <v>202</v>
      </c>
      <c r="AL4930" s="9" t="str">
        <f t="array" ref="AL4930">IFERROR(INDEX('Pontuação 3.0'!G$13:G$191, MATCH(AK4930, 'Pontuação 3.0'!F$13:F$191, 0)), "Faixa Indefinida")</f>
        <v>C</v>
      </c>
      <c r="AM4930" s="9">
        <f t="shared" si="7"/>
        <v>0</v>
      </c>
      <c r="AN4930" s="9">
        <f t="shared" si="8"/>
        <v>0</v>
      </c>
      <c r="AO4930" s="9">
        <f t="shared" si="9"/>
        <v>1</v>
      </c>
      <c r="AP4930" s="9">
        <f t="shared" si="10"/>
        <v>0</v>
      </c>
      <c r="AQ4930" s="8"/>
    </row>
    <row r="4931" ht="15.75" customHeight="1">
      <c r="A4931" s="7">
        <v>45684.0</v>
      </c>
      <c r="B4931" s="8" t="s">
        <v>11132</v>
      </c>
      <c r="C4931" s="8" t="s">
        <v>11133</v>
      </c>
      <c r="D4931" s="11">
        <v>8.5992739869E10</v>
      </c>
      <c r="E4931" s="8" t="s">
        <v>11868</v>
      </c>
      <c r="F4931" s="8" t="s">
        <v>11834</v>
      </c>
      <c r="G4931" s="8" t="s">
        <v>11843</v>
      </c>
      <c r="H4931" s="8" t="s">
        <v>11844</v>
      </c>
      <c r="I4931" s="8" t="s">
        <v>11837</v>
      </c>
      <c r="J4931" s="8" t="s">
        <v>11846</v>
      </c>
      <c r="K4931" s="8" t="s">
        <v>11837</v>
      </c>
      <c r="L4931" s="8" t="s">
        <v>11857</v>
      </c>
      <c r="M4931" s="8" t="s">
        <v>11849</v>
      </c>
      <c r="N4931" s="12" t="s">
        <v>11</v>
      </c>
      <c r="O4931" s="12" t="s">
        <v>13</v>
      </c>
      <c r="P4931" s="12" t="s">
        <v>99</v>
      </c>
      <c r="Q4931" s="12" t="s">
        <v>15</v>
      </c>
      <c r="R4931" s="12" t="s">
        <v>20</v>
      </c>
      <c r="S4931" s="8"/>
      <c r="T4931" s="8"/>
      <c r="U4931" s="8"/>
      <c r="V4931" s="8"/>
      <c r="W4931" s="8"/>
      <c r="X4931" s="8"/>
      <c r="Y4931" s="8"/>
      <c r="Z4931" s="8"/>
      <c r="AA4931" s="8"/>
      <c r="AB4931" s="8"/>
      <c r="AC4931" s="9">
        <f>ROUNDUP(SUM(VLOOKUP(F4931,'Pontuação'!A$2:B$11,2,FALSE),VLOOKUP(E4931,'Pontuação'!C$2:D$11,2,FALSE),VLOOKUP(H4931,'Pontuação'!I$2:J$11,2,FALSE),VLOOKUP(J4931,'Pontuação'!G$2:H$11,2,FALSE),VLOOKUP(L4931,'Pontuação'!M$2:N$13,2,FALSE)),0)</f>
        <v>1550</v>
      </c>
      <c r="AD4931" s="10">
        <f t="shared" si="1"/>
        <v>155</v>
      </c>
      <c r="AE4931" s="10" t="str">
        <f t="array" ref="AE4931">IFERROR(INDEX('Pontuação'!G$13:G$101, MATCH(AD4931, 'Pontuação'!F$13:F$101, 0)), "Faixa Indefinida")</f>
        <v>C</v>
      </c>
      <c r="AF4931" s="10">
        <f t="shared" si="2"/>
        <v>0</v>
      </c>
      <c r="AG4931" s="10">
        <f t="shared" si="3"/>
        <v>0</v>
      </c>
      <c r="AH4931" s="10">
        <f t="shared" si="4"/>
        <v>1</v>
      </c>
      <c r="AI4931" s="10">
        <f t="shared" si="5"/>
        <v>0</v>
      </c>
      <c r="AJ4931" s="9">
        <f>ROUNDUP(SUM(VLOOKUP(F4931,'Pontuação 3.0'!A$2:B$11,2,FALSE),VLOOKUP(E4931,'Pontuação 3.0'!C$2:D$11,2,FALSE),VLOOKUP(H4931,'Pontuação 3.0'!I$2:J$11,2,FALSE),VLOOKUP(J4931,'Pontuação 3.0'!G$2:H$11,2,FALSE),VLOOKUP(G4931,'Pontuação 3.0'!E$2:F$11,2,FALSE),VLOOKUP(K4931,'Pontuação 3.0'!K$2:L$11,2,FALSE),VLOOKUP(L4931,'Pontuação 3.0'!M$2:N$13,2,FALSE)),0)</f>
        <v>2016</v>
      </c>
      <c r="AK4931" s="9">
        <f t="shared" si="6"/>
        <v>202</v>
      </c>
      <c r="AL4931" s="9" t="str">
        <f t="array" ref="AL4931">IFERROR(INDEX('Pontuação 3.0'!G$13:G$191, MATCH(AK4931, 'Pontuação 3.0'!F$13:F$191, 0)), "Faixa Indefinida")</f>
        <v>C</v>
      </c>
      <c r="AM4931" s="9">
        <f t="shared" si="7"/>
        <v>0</v>
      </c>
      <c r="AN4931" s="9">
        <f t="shared" si="8"/>
        <v>0</v>
      </c>
      <c r="AO4931" s="9">
        <f t="shared" si="9"/>
        <v>1</v>
      </c>
      <c r="AP4931" s="9">
        <f t="shared" si="10"/>
        <v>0</v>
      </c>
      <c r="AQ4931" s="8"/>
    </row>
    <row r="4932" ht="15.75" customHeight="1">
      <c r="A4932" s="7">
        <v>45684.0</v>
      </c>
      <c r="B4932" s="8" t="s">
        <v>2836</v>
      </c>
      <c r="C4932" s="8" t="s">
        <v>11136</v>
      </c>
      <c r="D4932" s="11">
        <v>1.4991618591E10</v>
      </c>
      <c r="E4932" s="8" t="s">
        <v>11833</v>
      </c>
      <c r="F4932" s="8" t="s">
        <v>11842</v>
      </c>
      <c r="G4932" s="8" t="s">
        <v>11867</v>
      </c>
      <c r="H4932" s="8" t="s">
        <v>11856</v>
      </c>
      <c r="I4932" s="8" t="s">
        <v>11837</v>
      </c>
      <c r="J4932" s="8" t="s">
        <v>11846</v>
      </c>
      <c r="K4932" s="8" t="s">
        <v>11837</v>
      </c>
      <c r="L4932" s="8" t="s">
        <v>11851</v>
      </c>
      <c r="M4932" s="8" t="s">
        <v>11849</v>
      </c>
      <c r="N4932" s="12" t="s">
        <v>11</v>
      </c>
      <c r="O4932" s="12" t="s">
        <v>13</v>
      </c>
      <c r="P4932" s="12" t="s">
        <v>112</v>
      </c>
      <c r="Q4932" s="12" t="s">
        <v>44</v>
      </c>
      <c r="R4932" s="12" t="s">
        <v>14</v>
      </c>
      <c r="S4932" s="8"/>
      <c r="T4932" s="8"/>
      <c r="U4932" s="8"/>
      <c r="V4932" s="8"/>
      <c r="W4932" s="8"/>
      <c r="X4932" s="8"/>
      <c r="Y4932" s="8"/>
      <c r="Z4932" s="8"/>
      <c r="AA4932" s="8"/>
      <c r="AB4932" s="8"/>
      <c r="AC4932" s="9">
        <f>ROUNDUP(SUM(VLOOKUP(F4932,'Pontuação'!A$2:B$11,2,FALSE),VLOOKUP(E4932,'Pontuação'!C$2:D$11,2,FALSE),VLOOKUP(H4932,'Pontuação'!I$2:J$11,2,FALSE),VLOOKUP(J4932,'Pontuação'!G$2:H$11,2,FALSE),VLOOKUP(L4932,'Pontuação'!M$2:N$13,2,FALSE)),0)</f>
        <v>1439</v>
      </c>
      <c r="AD4932" s="10">
        <f t="shared" si="1"/>
        <v>144</v>
      </c>
      <c r="AE4932" s="10" t="str">
        <f t="array" ref="AE4932">IFERROR(INDEX('Pontuação'!G$13:G$101, MATCH(AD4932, 'Pontuação'!F$13:F$101, 0)), "Faixa Indefinida")</f>
        <v>D</v>
      </c>
      <c r="AF4932" s="10">
        <f t="shared" si="2"/>
        <v>0</v>
      </c>
      <c r="AG4932" s="10">
        <f t="shared" si="3"/>
        <v>0</v>
      </c>
      <c r="AH4932" s="10">
        <f t="shared" si="4"/>
        <v>0</v>
      </c>
      <c r="AI4932" s="10">
        <f t="shared" si="5"/>
        <v>1</v>
      </c>
      <c r="AJ4932" s="9">
        <f>ROUNDUP(SUM(VLOOKUP(F4932,'Pontuação 3.0'!A$2:B$11,2,FALSE),VLOOKUP(E4932,'Pontuação 3.0'!C$2:D$11,2,FALSE),VLOOKUP(H4932,'Pontuação 3.0'!I$2:J$11,2,FALSE),VLOOKUP(J4932,'Pontuação 3.0'!G$2:H$11,2,FALSE),VLOOKUP(G4932,'Pontuação 3.0'!E$2:F$11,2,FALSE),VLOOKUP(K4932,'Pontuação 3.0'!K$2:L$11,2,FALSE),VLOOKUP(L4932,'Pontuação 3.0'!M$2:N$13,2,FALSE)),0)</f>
        <v>1824</v>
      </c>
      <c r="AK4932" s="9">
        <f t="shared" si="6"/>
        <v>182</v>
      </c>
      <c r="AL4932" s="9" t="str">
        <f t="array" ref="AL4932">IFERROR(INDEX('Pontuação 3.0'!G$13:G$191, MATCH(AK4932, 'Pontuação 3.0'!F$13:F$191, 0)), "Faixa Indefinida")</f>
        <v>D</v>
      </c>
      <c r="AM4932" s="9">
        <f t="shared" si="7"/>
        <v>0</v>
      </c>
      <c r="AN4932" s="9">
        <f t="shared" si="8"/>
        <v>0</v>
      </c>
      <c r="AO4932" s="9">
        <f t="shared" si="9"/>
        <v>0</v>
      </c>
      <c r="AP4932" s="9">
        <f t="shared" si="10"/>
        <v>1</v>
      </c>
      <c r="AQ4932" s="8"/>
    </row>
    <row r="4933" ht="15.75" customHeight="1">
      <c r="A4933" s="7">
        <v>45684.0</v>
      </c>
      <c r="B4933" s="8" t="s">
        <v>11137</v>
      </c>
      <c r="C4933" s="8" t="s">
        <v>11138</v>
      </c>
      <c r="D4933" s="11">
        <v>8.2991846807E10</v>
      </c>
      <c r="E4933" s="8" t="s">
        <v>11833</v>
      </c>
      <c r="F4933" s="8" t="s">
        <v>11854</v>
      </c>
      <c r="G4933" s="8" t="s">
        <v>11864</v>
      </c>
      <c r="H4933" s="8" t="s">
        <v>11850</v>
      </c>
      <c r="I4933" s="8" t="s">
        <v>11837</v>
      </c>
      <c r="J4933" s="8" t="s">
        <v>11838</v>
      </c>
      <c r="K4933" s="8" t="s">
        <v>11837</v>
      </c>
      <c r="L4933" s="8" t="s">
        <v>11847</v>
      </c>
      <c r="M4933" s="8" t="s">
        <v>11841</v>
      </c>
      <c r="N4933" s="12" t="s">
        <v>11</v>
      </c>
      <c r="O4933" s="12" t="s">
        <v>13</v>
      </c>
      <c r="P4933" s="12" t="s">
        <v>112</v>
      </c>
      <c r="Q4933" s="12" t="s">
        <v>15</v>
      </c>
      <c r="R4933" s="12" t="s">
        <v>20</v>
      </c>
      <c r="S4933" s="8"/>
      <c r="T4933" s="8"/>
      <c r="U4933" s="8"/>
      <c r="V4933" s="8"/>
      <c r="W4933" s="8"/>
      <c r="X4933" s="8"/>
      <c r="Y4933" s="8"/>
      <c r="Z4933" s="8"/>
      <c r="AA4933" s="8"/>
      <c r="AB4933" s="8"/>
      <c r="AC4933" s="9">
        <f>ROUNDUP(SUM(VLOOKUP(F4933,'Pontuação'!A$2:B$11,2,FALSE),VLOOKUP(E4933,'Pontuação'!C$2:D$11,2,FALSE),VLOOKUP(H4933,'Pontuação'!I$2:J$11,2,FALSE),VLOOKUP(J4933,'Pontuação'!G$2:H$11,2,FALSE),VLOOKUP(L4933,'Pontuação'!M$2:N$13,2,FALSE)),0)</f>
        <v>1968</v>
      </c>
      <c r="AD4933" s="10">
        <f t="shared" si="1"/>
        <v>197</v>
      </c>
      <c r="AE4933" s="10" t="str">
        <f t="array" ref="AE4933">IFERROR(INDEX('Pontuação'!G$13:G$101, MATCH(AD4933, 'Pontuação'!F$13:F$101, 0)), "Faixa Indefinida")</f>
        <v>A</v>
      </c>
      <c r="AF4933" s="10">
        <f t="shared" si="2"/>
        <v>1</v>
      </c>
      <c r="AG4933" s="10">
        <f t="shared" si="3"/>
        <v>0</v>
      </c>
      <c r="AH4933" s="10">
        <f t="shared" si="4"/>
        <v>0</v>
      </c>
      <c r="AI4933" s="10">
        <f t="shared" si="5"/>
        <v>0</v>
      </c>
      <c r="AJ4933" s="9">
        <f>ROUNDUP(SUM(VLOOKUP(F4933,'Pontuação 3.0'!A$2:B$11,2,FALSE),VLOOKUP(E4933,'Pontuação 3.0'!C$2:D$11,2,FALSE),VLOOKUP(H4933,'Pontuação 3.0'!I$2:J$11,2,FALSE),VLOOKUP(J4933,'Pontuação 3.0'!G$2:H$11,2,FALSE),VLOOKUP(G4933,'Pontuação 3.0'!E$2:F$11,2,FALSE),VLOOKUP(K4933,'Pontuação 3.0'!K$2:L$11,2,FALSE),VLOOKUP(L4933,'Pontuação 3.0'!M$2:N$13,2,FALSE)),0)</f>
        <v>2562</v>
      </c>
      <c r="AK4933" s="9">
        <f t="shared" si="6"/>
        <v>256</v>
      </c>
      <c r="AL4933" s="9" t="str">
        <f t="array" ref="AL4933">IFERROR(INDEX('Pontuação 3.0'!G$13:G$191, MATCH(AK4933, 'Pontuação 3.0'!F$13:F$191, 0)), "Faixa Indefinida")</f>
        <v>A</v>
      </c>
      <c r="AM4933" s="9">
        <f t="shared" si="7"/>
        <v>1</v>
      </c>
      <c r="AN4933" s="9">
        <f t="shared" si="8"/>
        <v>0</v>
      </c>
      <c r="AO4933" s="9">
        <f t="shared" si="9"/>
        <v>0</v>
      </c>
      <c r="AP4933" s="9">
        <f t="shared" si="10"/>
        <v>0</v>
      </c>
      <c r="AQ4933" s="8"/>
    </row>
    <row r="4934" ht="15.75" customHeight="1">
      <c r="A4934" s="7">
        <v>45684.0</v>
      </c>
      <c r="B4934" s="8" t="s">
        <v>11139</v>
      </c>
      <c r="C4934" s="8" t="s">
        <v>11140</v>
      </c>
      <c r="D4934" s="11">
        <v>1.3981462237E10</v>
      </c>
      <c r="E4934" s="8" t="s">
        <v>11833</v>
      </c>
      <c r="F4934" s="8" t="s">
        <v>11842</v>
      </c>
      <c r="G4934" s="8" t="s">
        <v>11843</v>
      </c>
      <c r="H4934" s="8" t="s">
        <v>11865</v>
      </c>
      <c r="I4934" s="8" t="s">
        <v>11837</v>
      </c>
      <c r="J4934" s="8" t="s">
        <v>11846</v>
      </c>
      <c r="K4934" s="8" t="s">
        <v>11837</v>
      </c>
      <c r="L4934" s="8" t="s">
        <v>11847</v>
      </c>
      <c r="M4934" s="8" t="s">
        <v>11848</v>
      </c>
      <c r="N4934" s="12" t="s">
        <v>11</v>
      </c>
      <c r="O4934" s="12" t="s">
        <v>13</v>
      </c>
      <c r="P4934" s="12" t="s">
        <v>37</v>
      </c>
      <c r="Q4934" s="12" t="s">
        <v>4765</v>
      </c>
      <c r="R4934" s="12" t="s">
        <v>20</v>
      </c>
      <c r="S4934" s="8"/>
      <c r="T4934" s="8"/>
      <c r="U4934" s="8"/>
      <c r="V4934" s="8"/>
      <c r="W4934" s="8"/>
      <c r="X4934" s="8"/>
      <c r="Y4934" s="8"/>
      <c r="Z4934" s="8"/>
      <c r="AA4934" s="8"/>
      <c r="AB4934" s="8"/>
      <c r="AC4934" s="9">
        <f>ROUNDUP(SUM(VLOOKUP(F4934,'Pontuação'!A$2:B$11,2,FALSE),VLOOKUP(E4934,'Pontuação'!C$2:D$11,2,FALSE),VLOOKUP(H4934,'Pontuação'!I$2:J$11,2,FALSE),VLOOKUP(J4934,'Pontuação'!G$2:H$11,2,FALSE),VLOOKUP(L4934,'Pontuação'!M$2:N$13,2,FALSE)),0)</f>
        <v>1711</v>
      </c>
      <c r="AD4934" s="10">
        <f t="shared" si="1"/>
        <v>171</v>
      </c>
      <c r="AE4934" s="10" t="str">
        <f t="array" ref="AE4934">IFERROR(INDEX('Pontuação'!G$13:G$101, MATCH(AD4934, 'Pontuação'!F$13:F$101, 0)), "Faixa Indefinida")</f>
        <v>B</v>
      </c>
      <c r="AF4934" s="10">
        <f t="shared" si="2"/>
        <v>0</v>
      </c>
      <c r="AG4934" s="10">
        <f t="shared" si="3"/>
        <v>1</v>
      </c>
      <c r="AH4934" s="10">
        <f t="shared" si="4"/>
        <v>0</v>
      </c>
      <c r="AI4934" s="10">
        <f t="shared" si="5"/>
        <v>0</v>
      </c>
      <c r="AJ4934" s="9">
        <f>ROUNDUP(SUM(VLOOKUP(F4934,'Pontuação 3.0'!A$2:B$11,2,FALSE),VLOOKUP(E4934,'Pontuação 3.0'!C$2:D$11,2,FALSE),VLOOKUP(H4934,'Pontuação 3.0'!I$2:J$11,2,FALSE),VLOOKUP(J4934,'Pontuação 3.0'!G$2:H$11,2,FALSE),VLOOKUP(G4934,'Pontuação 3.0'!E$2:F$11,2,FALSE),VLOOKUP(K4934,'Pontuação 3.0'!K$2:L$11,2,FALSE),VLOOKUP(L4934,'Pontuação 3.0'!M$2:N$13,2,FALSE)),0)</f>
        <v>2144</v>
      </c>
      <c r="AK4934" s="9">
        <f t="shared" si="6"/>
        <v>214</v>
      </c>
      <c r="AL4934" s="9" t="str">
        <f t="array" ref="AL4934">IFERROR(INDEX('Pontuação 3.0'!G$13:G$191, MATCH(AK4934, 'Pontuação 3.0'!F$13:F$191, 0)), "Faixa Indefinida")</f>
        <v>B</v>
      </c>
      <c r="AM4934" s="9">
        <f t="shared" si="7"/>
        <v>0</v>
      </c>
      <c r="AN4934" s="9">
        <f t="shared" si="8"/>
        <v>1</v>
      </c>
      <c r="AO4934" s="9">
        <f t="shared" si="9"/>
        <v>0</v>
      </c>
      <c r="AP4934" s="9">
        <f t="shared" si="10"/>
        <v>0</v>
      </c>
      <c r="AQ4934" s="8"/>
    </row>
    <row r="4935" ht="15.75" customHeight="1">
      <c r="A4935" s="7">
        <v>45684.0</v>
      </c>
      <c r="B4935" s="8" t="s">
        <v>11141</v>
      </c>
      <c r="C4935" s="8" t="s">
        <v>11142</v>
      </c>
      <c r="D4935" s="11">
        <v>5.5996834623E10</v>
      </c>
      <c r="E4935" s="8" t="s">
        <v>11833</v>
      </c>
      <c r="F4935" s="8" t="s">
        <v>11842</v>
      </c>
      <c r="G4935" s="8" t="s">
        <v>11843</v>
      </c>
      <c r="H4935" s="8" t="s">
        <v>11850</v>
      </c>
      <c r="I4935" s="8" t="s">
        <v>11845</v>
      </c>
      <c r="J4935" s="8" t="s">
        <v>11838</v>
      </c>
      <c r="K4935" s="8" t="s">
        <v>11837</v>
      </c>
      <c r="L4935" s="8" t="s">
        <v>11847</v>
      </c>
      <c r="M4935" s="8" t="s">
        <v>11853</v>
      </c>
      <c r="N4935" s="12" t="s">
        <v>11</v>
      </c>
      <c r="O4935" s="12" t="s">
        <v>13</v>
      </c>
      <c r="P4935" s="12" t="s">
        <v>37</v>
      </c>
      <c r="Q4935" s="12" t="s">
        <v>44</v>
      </c>
      <c r="R4935" s="12" t="s">
        <v>20</v>
      </c>
      <c r="S4935" s="8"/>
      <c r="T4935" s="8"/>
      <c r="U4935" s="8"/>
      <c r="V4935" s="8"/>
      <c r="W4935" s="8"/>
      <c r="X4935" s="8"/>
      <c r="Y4935" s="8"/>
      <c r="Z4935" s="8"/>
      <c r="AA4935" s="8"/>
      <c r="AB4935" s="8"/>
      <c r="AC4935" s="9">
        <f>ROUNDUP(SUM(VLOOKUP(F4935,'Pontuação'!A$2:B$11,2,FALSE),VLOOKUP(E4935,'Pontuação'!C$2:D$11,2,FALSE),VLOOKUP(H4935,'Pontuação'!I$2:J$11,2,FALSE),VLOOKUP(J4935,'Pontuação'!G$2:H$11,2,FALSE),VLOOKUP(L4935,'Pontuação'!M$2:N$13,2,FALSE)),0)</f>
        <v>1963</v>
      </c>
      <c r="AD4935" s="10">
        <f t="shared" si="1"/>
        <v>196</v>
      </c>
      <c r="AE4935" s="10" t="str">
        <f t="array" ref="AE4935">IFERROR(INDEX('Pontuação'!G$13:G$101, MATCH(AD4935, 'Pontuação'!F$13:F$101, 0)), "Faixa Indefinida")</f>
        <v>A</v>
      </c>
      <c r="AF4935" s="10">
        <f t="shared" si="2"/>
        <v>1</v>
      </c>
      <c r="AG4935" s="10">
        <f t="shared" si="3"/>
        <v>0</v>
      </c>
      <c r="AH4935" s="10">
        <f t="shared" si="4"/>
        <v>0</v>
      </c>
      <c r="AI4935" s="10">
        <f t="shared" si="5"/>
        <v>0</v>
      </c>
      <c r="AJ4935" s="9">
        <f>ROUNDUP(SUM(VLOOKUP(F4935,'Pontuação 3.0'!A$2:B$11,2,FALSE),VLOOKUP(E4935,'Pontuação 3.0'!C$2:D$11,2,FALSE),VLOOKUP(H4935,'Pontuação 3.0'!I$2:J$11,2,FALSE),VLOOKUP(J4935,'Pontuação 3.0'!G$2:H$11,2,FALSE),VLOOKUP(G4935,'Pontuação 3.0'!E$2:F$11,2,FALSE),VLOOKUP(K4935,'Pontuação 3.0'!K$2:L$11,2,FALSE),VLOOKUP(L4935,'Pontuação 3.0'!M$2:N$13,2,FALSE)),0)</f>
        <v>2483</v>
      </c>
      <c r="AK4935" s="9">
        <f t="shared" si="6"/>
        <v>248</v>
      </c>
      <c r="AL4935" s="9" t="str">
        <f t="array" ref="AL4935">IFERROR(INDEX('Pontuação 3.0'!G$13:G$191, MATCH(AK4935, 'Pontuação 3.0'!F$13:F$191, 0)), "Faixa Indefinida")</f>
        <v>A</v>
      </c>
      <c r="AM4935" s="9">
        <f t="shared" si="7"/>
        <v>1</v>
      </c>
      <c r="AN4935" s="9">
        <f t="shared" si="8"/>
        <v>0</v>
      </c>
      <c r="AO4935" s="9">
        <f t="shared" si="9"/>
        <v>0</v>
      </c>
      <c r="AP4935" s="9">
        <f t="shared" si="10"/>
        <v>0</v>
      </c>
      <c r="AQ4935" s="8"/>
    </row>
    <row r="4936" ht="15.75" customHeight="1">
      <c r="A4936" s="7">
        <v>45684.0</v>
      </c>
      <c r="B4936" s="8" t="s">
        <v>7370</v>
      </c>
      <c r="C4936" s="8" t="s">
        <v>11145</v>
      </c>
      <c r="D4936" s="11">
        <v>6.9992476502E10</v>
      </c>
      <c r="E4936" s="8" t="s">
        <v>11833</v>
      </c>
      <c r="F4936" s="8" t="s">
        <v>11842</v>
      </c>
      <c r="G4936" s="8" t="s">
        <v>11843</v>
      </c>
      <c r="H4936" s="8" t="s">
        <v>11856</v>
      </c>
      <c r="I4936" s="8" t="s">
        <v>11837</v>
      </c>
      <c r="J4936" s="8" t="s">
        <v>11846</v>
      </c>
      <c r="K4936" s="8" t="s">
        <v>11837</v>
      </c>
      <c r="L4936" s="8" t="s">
        <v>11851</v>
      </c>
      <c r="M4936" s="8" t="s">
        <v>11848</v>
      </c>
      <c r="N4936" s="12" t="s">
        <v>11</v>
      </c>
      <c r="O4936" s="12" t="s">
        <v>13</v>
      </c>
      <c r="P4936" s="12" t="s">
        <v>37</v>
      </c>
      <c r="Q4936" s="12" t="s">
        <v>15</v>
      </c>
      <c r="R4936" s="12" t="s">
        <v>20</v>
      </c>
      <c r="S4936" s="8"/>
      <c r="T4936" s="8"/>
      <c r="U4936" s="8"/>
      <c r="V4936" s="8"/>
      <c r="W4936" s="8"/>
      <c r="X4936" s="8"/>
      <c r="Y4936" s="8"/>
      <c r="Z4936" s="8"/>
      <c r="AA4936" s="8"/>
      <c r="AB4936" s="8"/>
      <c r="AC4936" s="9">
        <f>ROUNDUP(SUM(VLOOKUP(F4936,'Pontuação'!A$2:B$11,2,FALSE),VLOOKUP(E4936,'Pontuação'!C$2:D$11,2,FALSE),VLOOKUP(H4936,'Pontuação'!I$2:J$11,2,FALSE),VLOOKUP(J4936,'Pontuação'!G$2:H$11,2,FALSE),VLOOKUP(L4936,'Pontuação'!M$2:N$13,2,FALSE)),0)</f>
        <v>1439</v>
      </c>
      <c r="AD4936" s="10">
        <f t="shared" si="1"/>
        <v>144</v>
      </c>
      <c r="AE4936" s="10" t="str">
        <f t="array" ref="AE4936">IFERROR(INDEX('Pontuação'!G$13:G$101, MATCH(AD4936, 'Pontuação'!F$13:F$101, 0)), "Faixa Indefinida")</f>
        <v>D</v>
      </c>
      <c r="AF4936" s="10">
        <f t="shared" si="2"/>
        <v>0</v>
      </c>
      <c r="AG4936" s="10">
        <f t="shared" si="3"/>
        <v>0</v>
      </c>
      <c r="AH4936" s="10">
        <f t="shared" si="4"/>
        <v>0</v>
      </c>
      <c r="AI4936" s="10">
        <f t="shared" si="5"/>
        <v>1</v>
      </c>
      <c r="AJ4936" s="9">
        <f>ROUNDUP(SUM(VLOOKUP(F4936,'Pontuação 3.0'!A$2:B$11,2,FALSE),VLOOKUP(E4936,'Pontuação 3.0'!C$2:D$11,2,FALSE),VLOOKUP(H4936,'Pontuação 3.0'!I$2:J$11,2,FALSE),VLOOKUP(J4936,'Pontuação 3.0'!G$2:H$11,2,FALSE),VLOOKUP(G4936,'Pontuação 3.0'!E$2:F$11,2,FALSE),VLOOKUP(K4936,'Pontuação 3.0'!K$2:L$11,2,FALSE),VLOOKUP(L4936,'Pontuação 3.0'!M$2:N$13,2,FALSE)),0)</f>
        <v>1974</v>
      </c>
      <c r="AK4936" s="9">
        <f t="shared" si="6"/>
        <v>197</v>
      </c>
      <c r="AL4936" s="9" t="str">
        <f t="array" ref="AL4936">IFERROR(INDEX('Pontuação 3.0'!G$13:G$191, MATCH(AK4936, 'Pontuação 3.0'!F$13:F$191, 0)), "Faixa Indefinida")</f>
        <v>C</v>
      </c>
      <c r="AM4936" s="9">
        <f t="shared" si="7"/>
        <v>0</v>
      </c>
      <c r="AN4936" s="9">
        <f t="shared" si="8"/>
        <v>0</v>
      </c>
      <c r="AO4936" s="9">
        <f t="shared" si="9"/>
        <v>1</v>
      </c>
      <c r="AP4936" s="9">
        <f t="shared" si="10"/>
        <v>0</v>
      </c>
      <c r="AQ4936" s="8"/>
    </row>
    <row r="4937" ht="15.75" customHeight="1">
      <c r="A4937" s="7">
        <v>45684.0</v>
      </c>
      <c r="B4937" s="8" t="s">
        <v>3655</v>
      </c>
      <c r="C4937" s="8" t="s">
        <v>11146</v>
      </c>
      <c r="D4937" s="8" t="s">
        <v>11147</v>
      </c>
      <c r="E4937" s="8" t="s">
        <v>11833</v>
      </c>
      <c r="F4937" s="8" t="s">
        <v>11834</v>
      </c>
      <c r="G4937" s="8" t="s">
        <v>11867</v>
      </c>
      <c r="H4937" s="8" t="s">
        <v>11850</v>
      </c>
      <c r="I4937" s="8" t="s">
        <v>11845</v>
      </c>
      <c r="J4937" s="8" t="s">
        <v>11846</v>
      </c>
      <c r="K4937" s="8" t="s">
        <v>11837</v>
      </c>
      <c r="L4937" s="8" t="s">
        <v>11851</v>
      </c>
      <c r="M4937" s="8" t="s">
        <v>11849</v>
      </c>
      <c r="N4937" s="12" t="s">
        <v>11</v>
      </c>
      <c r="O4937" s="12" t="s">
        <v>13</v>
      </c>
      <c r="P4937" s="12" t="s">
        <v>96</v>
      </c>
      <c r="Q4937" s="12" t="s">
        <v>15</v>
      </c>
      <c r="R4937" s="12" t="s">
        <v>20</v>
      </c>
      <c r="S4937" s="8"/>
      <c r="T4937" s="8"/>
      <c r="U4937" s="8"/>
      <c r="V4937" s="8"/>
      <c r="W4937" s="8"/>
      <c r="X4937" s="8"/>
      <c r="Y4937" s="8"/>
      <c r="Z4937" s="8"/>
      <c r="AA4937" s="8"/>
      <c r="AB4937" s="8"/>
      <c r="AC4937" s="9">
        <f>ROUNDUP(SUM(VLOOKUP(F4937,'Pontuação'!A$2:B$11,2,FALSE),VLOOKUP(E4937,'Pontuação'!C$2:D$11,2,FALSE),VLOOKUP(H4937,'Pontuação'!I$2:J$11,2,FALSE),VLOOKUP(J4937,'Pontuação'!G$2:H$11,2,FALSE),VLOOKUP(L4937,'Pontuação'!M$2:N$13,2,FALSE)),0)</f>
        <v>1541</v>
      </c>
      <c r="AD4937" s="10">
        <f t="shared" si="1"/>
        <v>154</v>
      </c>
      <c r="AE4937" s="10" t="str">
        <f t="array" ref="AE4937">IFERROR(INDEX('Pontuação'!G$13:G$101, MATCH(AD4937, 'Pontuação'!F$13:F$101, 0)), "Faixa Indefinida")</f>
        <v>C</v>
      </c>
      <c r="AF4937" s="10">
        <f t="shared" si="2"/>
        <v>0</v>
      </c>
      <c r="AG4937" s="10">
        <f t="shared" si="3"/>
        <v>0</v>
      </c>
      <c r="AH4937" s="10">
        <f t="shared" si="4"/>
        <v>1</v>
      </c>
      <c r="AI4937" s="10">
        <f t="shared" si="5"/>
        <v>0</v>
      </c>
      <c r="AJ4937" s="9">
        <f>ROUNDUP(SUM(VLOOKUP(F4937,'Pontuação 3.0'!A$2:B$11,2,FALSE),VLOOKUP(E4937,'Pontuação 3.0'!C$2:D$11,2,FALSE),VLOOKUP(H4937,'Pontuação 3.0'!I$2:J$11,2,FALSE),VLOOKUP(J4937,'Pontuação 3.0'!G$2:H$11,2,FALSE),VLOOKUP(G4937,'Pontuação 3.0'!E$2:F$11,2,FALSE),VLOOKUP(K4937,'Pontuação 3.0'!K$2:L$11,2,FALSE),VLOOKUP(L4937,'Pontuação 3.0'!M$2:N$13,2,FALSE)),0)</f>
        <v>1839</v>
      </c>
      <c r="AK4937" s="9">
        <f t="shared" si="6"/>
        <v>184</v>
      </c>
      <c r="AL4937" s="9" t="str">
        <f t="array" ref="AL4937">IFERROR(INDEX('Pontuação 3.0'!G$13:G$191, MATCH(AK4937, 'Pontuação 3.0'!F$13:F$191, 0)), "Faixa Indefinida")</f>
        <v>D</v>
      </c>
      <c r="AM4937" s="9">
        <f t="shared" si="7"/>
        <v>0</v>
      </c>
      <c r="AN4937" s="9">
        <f t="shared" si="8"/>
        <v>0</v>
      </c>
      <c r="AO4937" s="9">
        <f t="shared" si="9"/>
        <v>0</v>
      </c>
      <c r="AP4937" s="9">
        <f t="shared" si="10"/>
        <v>1</v>
      </c>
      <c r="AQ4937" s="8"/>
    </row>
    <row r="4938" ht="15.75" customHeight="1">
      <c r="A4938" s="7">
        <v>45684.0</v>
      </c>
      <c r="B4938" s="8" t="s">
        <v>11143</v>
      </c>
      <c r="C4938" s="8" t="s">
        <v>11144</v>
      </c>
      <c r="D4938" s="11">
        <v>6.199116842E10</v>
      </c>
      <c r="E4938" s="8" t="s">
        <v>11868</v>
      </c>
      <c r="F4938" s="8" t="s">
        <v>11834</v>
      </c>
      <c r="G4938" s="8" t="s">
        <v>11867</v>
      </c>
      <c r="H4938" s="8" t="s">
        <v>11856</v>
      </c>
      <c r="I4938" s="8" t="s">
        <v>11837</v>
      </c>
      <c r="J4938" s="8" t="s">
        <v>11846</v>
      </c>
      <c r="K4938" s="8" t="s">
        <v>11839</v>
      </c>
      <c r="L4938" s="8" t="s">
        <v>11851</v>
      </c>
      <c r="M4938" s="8" t="s">
        <v>11848</v>
      </c>
      <c r="N4938" s="12" t="s">
        <v>11</v>
      </c>
      <c r="O4938" s="12" t="s">
        <v>13</v>
      </c>
      <c r="P4938" s="12" t="s">
        <v>37</v>
      </c>
      <c r="Q4938" s="12" t="s">
        <v>15</v>
      </c>
      <c r="R4938" s="12" t="s">
        <v>20</v>
      </c>
      <c r="S4938" s="8"/>
      <c r="T4938" s="8"/>
      <c r="U4938" s="8"/>
      <c r="V4938" s="8"/>
      <c r="W4938" s="8"/>
      <c r="X4938" s="8"/>
      <c r="Y4938" s="8"/>
      <c r="Z4938" s="8"/>
      <c r="AA4938" s="8"/>
      <c r="AB4938" s="8"/>
      <c r="AC4938" s="9">
        <f>ROUNDUP(SUM(VLOOKUP(F4938,'Pontuação'!A$2:B$11,2,FALSE),VLOOKUP(E4938,'Pontuação'!C$2:D$11,2,FALSE),VLOOKUP(H4938,'Pontuação'!I$2:J$11,2,FALSE),VLOOKUP(J4938,'Pontuação'!G$2:H$11,2,FALSE),VLOOKUP(L4938,'Pontuação'!M$2:N$13,2,FALSE)),0)</f>
        <v>1431</v>
      </c>
      <c r="AD4938" s="10">
        <f t="shared" si="1"/>
        <v>143</v>
      </c>
      <c r="AE4938" s="10" t="str">
        <f t="array" ref="AE4938">IFERROR(INDEX('Pontuação'!G$13:G$101, MATCH(AD4938, 'Pontuação'!F$13:F$101, 0)), "Faixa Indefinida")</f>
        <v>D</v>
      </c>
      <c r="AF4938" s="10">
        <f t="shared" si="2"/>
        <v>0</v>
      </c>
      <c r="AG4938" s="10">
        <f t="shared" si="3"/>
        <v>0</v>
      </c>
      <c r="AH4938" s="10">
        <f t="shared" si="4"/>
        <v>0</v>
      </c>
      <c r="AI4938" s="10">
        <f t="shared" si="5"/>
        <v>1</v>
      </c>
      <c r="AJ4938" s="9">
        <f>ROUNDUP(SUM(VLOOKUP(F4938,'Pontuação 3.0'!A$2:B$11,2,FALSE),VLOOKUP(E4938,'Pontuação 3.0'!C$2:D$11,2,FALSE),VLOOKUP(H4938,'Pontuação 3.0'!I$2:J$11,2,FALSE),VLOOKUP(J4938,'Pontuação 3.0'!G$2:H$11,2,FALSE),VLOOKUP(G4938,'Pontuação 3.0'!E$2:F$11,2,FALSE),VLOOKUP(K4938,'Pontuação 3.0'!K$2:L$11,2,FALSE),VLOOKUP(L4938,'Pontuação 3.0'!M$2:N$13,2,FALSE)),0)</f>
        <v>1922</v>
      </c>
      <c r="AK4938" s="9">
        <f t="shared" si="6"/>
        <v>192</v>
      </c>
      <c r="AL4938" s="9" t="str">
        <f t="array" ref="AL4938">IFERROR(INDEX('Pontuação 3.0'!G$13:G$191, MATCH(AK4938, 'Pontuação 3.0'!F$13:F$191, 0)), "Faixa Indefinida")</f>
        <v>C</v>
      </c>
      <c r="AM4938" s="9">
        <f t="shared" si="7"/>
        <v>0</v>
      </c>
      <c r="AN4938" s="9">
        <f t="shared" si="8"/>
        <v>0</v>
      </c>
      <c r="AO4938" s="9">
        <f t="shared" si="9"/>
        <v>1</v>
      </c>
      <c r="AP4938" s="9">
        <f t="shared" si="10"/>
        <v>0</v>
      </c>
      <c r="AQ4938" s="8"/>
    </row>
    <row r="4939" ht="15.75" customHeight="1">
      <c r="A4939" s="7">
        <v>45684.0</v>
      </c>
      <c r="B4939" s="8" t="s">
        <v>11151</v>
      </c>
      <c r="C4939" s="8" t="s">
        <v>11152</v>
      </c>
      <c r="D4939" s="11">
        <v>8.2996228701E10</v>
      </c>
      <c r="E4939" s="8" t="s">
        <v>11833</v>
      </c>
      <c r="F4939" s="8" t="s">
        <v>11842</v>
      </c>
      <c r="G4939" s="8" t="s">
        <v>11835</v>
      </c>
      <c r="H4939" s="8" t="s">
        <v>11844</v>
      </c>
      <c r="I4939" s="8" t="s">
        <v>11837</v>
      </c>
      <c r="J4939" s="8" t="s">
        <v>11852</v>
      </c>
      <c r="K4939" s="8" t="s">
        <v>11839</v>
      </c>
      <c r="L4939" s="8" t="s">
        <v>11840</v>
      </c>
      <c r="M4939" s="8" t="s">
        <v>11853</v>
      </c>
      <c r="N4939" s="12" t="s">
        <v>11</v>
      </c>
      <c r="O4939" s="12" t="s">
        <v>13</v>
      </c>
      <c r="P4939" s="12" t="s">
        <v>27</v>
      </c>
      <c r="Q4939" s="12" t="s">
        <v>65</v>
      </c>
      <c r="R4939" s="12" t="s">
        <v>20</v>
      </c>
      <c r="S4939" s="8"/>
      <c r="T4939" s="8"/>
      <c r="U4939" s="8"/>
      <c r="V4939" s="8"/>
      <c r="W4939" s="8"/>
      <c r="X4939" s="8"/>
      <c r="Y4939" s="8"/>
      <c r="Z4939" s="8"/>
      <c r="AA4939" s="8"/>
      <c r="AB4939" s="8"/>
      <c r="AC4939" s="9">
        <f>ROUNDUP(SUM(VLOOKUP(F4939,'Pontuação'!A$2:B$11,2,FALSE),VLOOKUP(E4939,'Pontuação'!C$2:D$11,2,FALSE),VLOOKUP(H4939,'Pontuação'!I$2:J$11,2,FALSE),VLOOKUP(J4939,'Pontuação'!G$2:H$11,2,FALSE),VLOOKUP(L4939,'Pontuação'!M$2:N$13,2,FALSE)),0)</f>
        <v>1744</v>
      </c>
      <c r="AD4939" s="10">
        <f t="shared" si="1"/>
        <v>174</v>
      </c>
      <c r="AE4939" s="10" t="str">
        <f t="array" ref="AE4939">IFERROR(INDEX('Pontuação'!G$13:G$101, MATCH(AD4939, 'Pontuação'!F$13:F$101, 0)), "Faixa Indefinida")</f>
        <v>B</v>
      </c>
      <c r="AF4939" s="10">
        <f t="shared" si="2"/>
        <v>0</v>
      </c>
      <c r="AG4939" s="10">
        <f t="shared" si="3"/>
        <v>1</v>
      </c>
      <c r="AH4939" s="10">
        <f t="shared" si="4"/>
        <v>0</v>
      </c>
      <c r="AI4939" s="10">
        <f t="shared" si="5"/>
        <v>0</v>
      </c>
      <c r="AJ4939" s="9">
        <f>ROUNDUP(SUM(VLOOKUP(F4939,'Pontuação 3.0'!A$2:B$11,2,FALSE),VLOOKUP(E4939,'Pontuação 3.0'!C$2:D$11,2,FALSE),VLOOKUP(H4939,'Pontuação 3.0'!I$2:J$11,2,FALSE),VLOOKUP(J4939,'Pontuação 3.0'!G$2:H$11,2,FALSE),VLOOKUP(G4939,'Pontuação 3.0'!E$2:F$11,2,FALSE),VLOOKUP(K4939,'Pontuação 3.0'!K$2:L$11,2,FALSE),VLOOKUP(L4939,'Pontuação 3.0'!M$2:N$13,2,FALSE)),0)</f>
        <v>2460</v>
      </c>
      <c r="AK4939" s="9">
        <f t="shared" si="6"/>
        <v>246</v>
      </c>
      <c r="AL4939" s="9" t="str">
        <f t="array" ref="AL4939">IFERROR(INDEX('Pontuação 3.0'!G$13:G$191, MATCH(AK4939, 'Pontuação 3.0'!F$13:F$191, 0)), "Faixa Indefinida")</f>
        <v>A</v>
      </c>
      <c r="AM4939" s="9">
        <f t="shared" si="7"/>
        <v>1</v>
      </c>
      <c r="AN4939" s="9">
        <f t="shared" si="8"/>
        <v>0</v>
      </c>
      <c r="AO4939" s="9">
        <f t="shared" si="9"/>
        <v>0</v>
      </c>
      <c r="AP4939" s="9">
        <f t="shared" si="10"/>
        <v>0</v>
      </c>
      <c r="AQ4939" s="8"/>
    </row>
    <row r="4940" ht="15.75" customHeight="1">
      <c r="A4940" s="7">
        <v>45684.0</v>
      </c>
      <c r="B4940" s="8" t="s">
        <v>11157</v>
      </c>
      <c r="C4940" s="8" t="s">
        <v>11158</v>
      </c>
      <c r="D4940" s="11">
        <v>9.39842334E10</v>
      </c>
      <c r="E4940" s="8" t="s">
        <v>11868</v>
      </c>
      <c r="F4940" s="8" t="s">
        <v>11842</v>
      </c>
      <c r="G4940" s="8" t="s">
        <v>11867</v>
      </c>
      <c r="H4940" s="8" t="s">
        <v>11856</v>
      </c>
      <c r="I4940" s="8" t="s">
        <v>11837</v>
      </c>
      <c r="J4940" s="8" t="s">
        <v>11846</v>
      </c>
      <c r="K4940" s="8" t="s">
        <v>11837</v>
      </c>
      <c r="L4940" s="8" t="s">
        <v>11851</v>
      </c>
      <c r="M4940" s="8" t="s">
        <v>11853</v>
      </c>
      <c r="N4940" s="12" t="s">
        <v>11</v>
      </c>
      <c r="O4940" s="12" t="s">
        <v>13</v>
      </c>
      <c r="P4940" s="12" t="s">
        <v>27</v>
      </c>
      <c r="Q4940" s="12" t="s">
        <v>65</v>
      </c>
      <c r="R4940" s="12" t="s">
        <v>20</v>
      </c>
      <c r="S4940" s="8"/>
      <c r="T4940" s="8"/>
      <c r="U4940" s="8"/>
      <c r="V4940" s="8"/>
      <c r="W4940" s="8"/>
      <c r="X4940" s="8"/>
      <c r="Y4940" s="8"/>
      <c r="Z4940" s="8"/>
      <c r="AA4940" s="8"/>
      <c r="AB4940" s="8"/>
      <c r="AC4940" s="9">
        <f>ROUNDUP(SUM(VLOOKUP(F4940,'Pontuação'!A$2:B$11,2,FALSE),VLOOKUP(E4940,'Pontuação'!C$2:D$11,2,FALSE),VLOOKUP(H4940,'Pontuação'!I$2:J$11,2,FALSE),VLOOKUP(J4940,'Pontuação'!G$2:H$11,2,FALSE),VLOOKUP(L4940,'Pontuação'!M$2:N$13,2,FALSE)),0)</f>
        <v>1443</v>
      </c>
      <c r="AD4940" s="10">
        <f t="shared" si="1"/>
        <v>144</v>
      </c>
      <c r="AE4940" s="10" t="str">
        <f t="array" ref="AE4940">IFERROR(INDEX('Pontuação'!G$13:G$101, MATCH(AD4940, 'Pontuação'!F$13:F$101, 0)), "Faixa Indefinida")</f>
        <v>D</v>
      </c>
      <c r="AF4940" s="10">
        <f t="shared" si="2"/>
        <v>0</v>
      </c>
      <c r="AG4940" s="10">
        <f t="shared" si="3"/>
        <v>0</v>
      </c>
      <c r="AH4940" s="10">
        <f t="shared" si="4"/>
        <v>0</v>
      </c>
      <c r="AI4940" s="10">
        <f t="shared" si="5"/>
        <v>1</v>
      </c>
      <c r="AJ4940" s="9">
        <f>ROUNDUP(SUM(VLOOKUP(F4940,'Pontuação 3.0'!A$2:B$11,2,FALSE),VLOOKUP(E4940,'Pontuação 3.0'!C$2:D$11,2,FALSE),VLOOKUP(H4940,'Pontuação 3.0'!I$2:J$11,2,FALSE),VLOOKUP(J4940,'Pontuação 3.0'!G$2:H$11,2,FALSE),VLOOKUP(G4940,'Pontuação 3.0'!E$2:F$11,2,FALSE),VLOOKUP(K4940,'Pontuação 3.0'!K$2:L$11,2,FALSE),VLOOKUP(L4940,'Pontuação 3.0'!M$2:N$13,2,FALSE)),0)</f>
        <v>1794</v>
      </c>
      <c r="AK4940" s="9">
        <f t="shared" si="6"/>
        <v>179</v>
      </c>
      <c r="AL4940" s="9" t="str">
        <f t="array" ref="AL4940">IFERROR(INDEX('Pontuação 3.0'!G$13:G$191, MATCH(AK4940, 'Pontuação 3.0'!F$13:F$191, 0)), "Faixa Indefinida")</f>
        <v>D</v>
      </c>
      <c r="AM4940" s="9">
        <f t="shared" si="7"/>
        <v>0</v>
      </c>
      <c r="AN4940" s="9">
        <f t="shared" si="8"/>
        <v>0</v>
      </c>
      <c r="AO4940" s="9">
        <f t="shared" si="9"/>
        <v>0</v>
      </c>
      <c r="AP4940" s="9">
        <f t="shared" si="10"/>
        <v>1</v>
      </c>
      <c r="AQ4940" s="8"/>
    </row>
    <row r="4941" ht="15.75" customHeight="1">
      <c r="A4941" s="7">
        <v>45684.0</v>
      </c>
      <c r="B4941" s="8" t="s">
        <v>11159</v>
      </c>
      <c r="C4941" s="8" t="s">
        <v>11160</v>
      </c>
      <c r="D4941" s="11">
        <v>1.1977739313E10</v>
      </c>
      <c r="E4941" s="8" t="s">
        <v>11833</v>
      </c>
      <c r="F4941" s="8" t="s">
        <v>11861</v>
      </c>
      <c r="G4941" s="8" t="s">
        <v>11855</v>
      </c>
      <c r="H4941" s="8" t="s">
        <v>11856</v>
      </c>
      <c r="I4941" s="8" t="s">
        <v>11837</v>
      </c>
      <c r="J4941" s="8" t="s">
        <v>11846</v>
      </c>
      <c r="K4941" s="8" t="s">
        <v>11837</v>
      </c>
      <c r="L4941" s="8" t="s">
        <v>11847</v>
      </c>
      <c r="M4941" s="8" t="s">
        <v>11848</v>
      </c>
      <c r="N4941" s="12" t="s">
        <v>11</v>
      </c>
      <c r="O4941" s="12" t="s">
        <v>13</v>
      </c>
      <c r="P4941" s="12" t="s">
        <v>37</v>
      </c>
      <c r="Q4941" s="12" t="s">
        <v>15</v>
      </c>
      <c r="R4941" s="12" t="s">
        <v>20</v>
      </c>
      <c r="S4941" s="8"/>
      <c r="T4941" s="8"/>
      <c r="U4941" s="8"/>
      <c r="V4941" s="8"/>
      <c r="W4941" s="8"/>
      <c r="X4941" s="8"/>
      <c r="Y4941" s="8"/>
      <c r="Z4941" s="8"/>
      <c r="AA4941" s="8"/>
      <c r="AB4941" s="8"/>
      <c r="AC4941" s="9">
        <f>ROUNDUP(SUM(VLOOKUP(F4941,'Pontuação'!A$2:B$11,2,FALSE),VLOOKUP(E4941,'Pontuação'!C$2:D$11,2,FALSE),VLOOKUP(H4941,'Pontuação'!I$2:J$11,2,FALSE),VLOOKUP(J4941,'Pontuação'!G$2:H$11,2,FALSE),VLOOKUP(L4941,'Pontuação'!M$2:N$13,2,FALSE)),0)</f>
        <v>1326</v>
      </c>
      <c r="AD4941" s="10">
        <f t="shared" si="1"/>
        <v>133</v>
      </c>
      <c r="AE4941" s="10" t="str">
        <f t="array" ref="AE4941">IFERROR(INDEX('Pontuação'!G$13:G$101, MATCH(AD4941, 'Pontuação'!F$13:F$101, 0)), "Faixa Indefinida")</f>
        <v>D</v>
      </c>
      <c r="AF4941" s="10">
        <f t="shared" si="2"/>
        <v>0</v>
      </c>
      <c r="AG4941" s="10">
        <f t="shared" si="3"/>
        <v>0</v>
      </c>
      <c r="AH4941" s="10">
        <f t="shared" si="4"/>
        <v>0</v>
      </c>
      <c r="AI4941" s="10">
        <f t="shared" si="5"/>
        <v>1</v>
      </c>
      <c r="AJ4941" s="9">
        <f>ROUNDUP(SUM(VLOOKUP(F4941,'Pontuação 3.0'!A$2:B$11,2,FALSE),VLOOKUP(E4941,'Pontuação 3.0'!C$2:D$11,2,FALSE),VLOOKUP(H4941,'Pontuação 3.0'!I$2:J$11,2,FALSE),VLOOKUP(J4941,'Pontuação 3.0'!G$2:H$11,2,FALSE),VLOOKUP(G4941,'Pontuação 3.0'!E$2:F$11,2,FALSE),VLOOKUP(K4941,'Pontuação 3.0'!K$2:L$11,2,FALSE),VLOOKUP(L4941,'Pontuação 3.0'!M$2:N$13,2,FALSE)),0)</f>
        <v>1805</v>
      </c>
      <c r="AK4941" s="9">
        <f t="shared" si="6"/>
        <v>181</v>
      </c>
      <c r="AL4941" s="9" t="str">
        <f t="array" ref="AL4941">IFERROR(INDEX('Pontuação 3.0'!G$13:G$191, MATCH(AK4941, 'Pontuação 3.0'!F$13:F$191, 0)), "Faixa Indefinida")</f>
        <v>D</v>
      </c>
      <c r="AM4941" s="9">
        <f t="shared" si="7"/>
        <v>0</v>
      </c>
      <c r="AN4941" s="9">
        <f t="shared" si="8"/>
        <v>0</v>
      </c>
      <c r="AO4941" s="9">
        <f t="shared" si="9"/>
        <v>0</v>
      </c>
      <c r="AP4941" s="9">
        <f t="shared" si="10"/>
        <v>1</v>
      </c>
      <c r="AQ4941" s="8"/>
    </row>
    <row r="4942" ht="15.75" customHeight="1">
      <c r="A4942" s="7">
        <v>45684.0</v>
      </c>
      <c r="B4942" s="8" t="s">
        <v>11161</v>
      </c>
      <c r="C4942" s="8" t="s">
        <v>11162</v>
      </c>
      <c r="D4942" s="11">
        <v>2.7998983498E10</v>
      </c>
      <c r="E4942" s="8" t="s">
        <v>11833</v>
      </c>
      <c r="F4942" s="8" t="s">
        <v>11842</v>
      </c>
      <c r="G4942" s="8" t="s">
        <v>11835</v>
      </c>
      <c r="H4942" s="8" t="s">
        <v>11865</v>
      </c>
      <c r="I4942" s="8" t="s">
        <v>11845</v>
      </c>
      <c r="J4942" s="8" t="s">
        <v>11846</v>
      </c>
      <c r="K4942" s="8" t="s">
        <v>11837</v>
      </c>
      <c r="L4942" s="8" t="s">
        <v>11857</v>
      </c>
      <c r="M4942" s="8" t="s">
        <v>11853</v>
      </c>
      <c r="N4942" s="12" t="s">
        <v>11</v>
      </c>
      <c r="O4942" s="12" t="s">
        <v>13</v>
      </c>
      <c r="P4942" s="12" t="s">
        <v>40</v>
      </c>
      <c r="Q4942" s="12" t="s">
        <v>15</v>
      </c>
      <c r="R4942" s="12" t="s">
        <v>20</v>
      </c>
      <c r="S4942" s="8"/>
      <c r="T4942" s="8"/>
      <c r="U4942" s="8"/>
      <c r="V4942" s="8"/>
      <c r="W4942" s="8"/>
      <c r="X4942" s="8"/>
      <c r="Y4942" s="8"/>
      <c r="Z4942" s="8"/>
      <c r="AA4942" s="8"/>
      <c r="AB4942" s="8"/>
      <c r="AC4942" s="9">
        <f>ROUNDUP(SUM(VLOOKUP(F4942,'Pontuação'!A$2:B$11,2,FALSE),VLOOKUP(E4942,'Pontuação'!C$2:D$11,2,FALSE),VLOOKUP(H4942,'Pontuação'!I$2:J$11,2,FALSE),VLOOKUP(J4942,'Pontuação'!G$2:H$11,2,FALSE),VLOOKUP(L4942,'Pontuação'!M$2:N$13,2,FALSE)),0)</f>
        <v>1542</v>
      </c>
      <c r="AD4942" s="10">
        <f t="shared" si="1"/>
        <v>154</v>
      </c>
      <c r="AE4942" s="10" t="str">
        <f t="array" ref="AE4942">IFERROR(INDEX('Pontuação'!G$13:G$101, MATCH(AD4942, 'Pontuação'!F$13:F$101, 0)), "Faixa Indefinida")</f>
        <v>C</v>
      </c>
      <c r="AF4942" s="10">
        <f t="shared" si="2"/>
        <v>0</v>
      </c>
      <c r="AG4942" s="10">
        <f t="shared" si="3"/>
        <v>0</v>
      </c>
      <c r="AH4942" s="10">
        <f t="shared" si="4"/>
        <v>1</v>
      </c>
      <c r="AI4942" s="10">
        <f t="shared" si="5"/>
        <v>0</v>
      </c>
      <c r="AJ4942" s="9">
        <f>ROUNDUP(SUM(VLOOKUP(F4942,'Pontuação 3.0'!A$2:B$11,2,FALSE),VLOOKUP(E4942,'Pontuação 3.0'!C$2:D$11,2,FALSE),VLOOKUP(H4942,'Pontuação 3.0'!I$2:J$11,2,FALSE),VLOOKUP(J4942,'Pontuação 3.0'!G$2:H$11,2,FALSE),VLOOKUP(G4942,'Pontuação 3.0'!E$2:F$11,2,FALSE),VLOOKUP(K4942,'Pontuação 3.0'!K$2:L$11,2,FALSE),VLOOKUP(L4942,'Pontuação 3.0'!M$2:N$13,2,FALSE)),0)</f>
        <v>1888</v>
      </c>
      <c r="AK4942" s="9">
        <f t="shared" si="6"/>
        <v>189</v>
      </c>
      <c r="AL4942" s="9" t="str">
        <f t="array" ref="AL4942">IFERROR(INDEX('Pontuação 3.0'!G$13:G$191, MATCH(AK4942, 'Pontuação 3.0'!F$13:F$191, 0)), "Faixa Indefinida")</f>
        <v>D</v>
      </c>
      <c r="AM4942" s="9">
        <f t="shared" si="7"/>
        <v>0</v>
      </c>
      <c r="AN4942" s="9">
        <f t="shared" si="8"/>
        <v>0</v>
      </c>
      <c r="AO4942" s="9">
        <f t="shared" si="9"/>
        <v>0</v>
      </c>
      <c r="AP4942" s="9">
        <f t="shared" si="10"/>
        <v>1</v>
      </c>
      <c r="AQ4942" s="8"/>
    </row>
    <row r="4943" ht="15.75" customHeight="1">
      <c r="A4943" s="7">
        <v>45684.0</v>
      </c>
      <c r="B4943" s="8" t="s">
        <v>4736</v>
      </c>
      <c r="C4943" s="8" t="s">
        <v>11163</v>
      </c>
      <c r="D4943" s="11">
        <v>2.2997471143E10</v>
      </c>
      <c r="E4943" s="8" t="s">
        <v>11833</v>
      </c>
      <c r="F4943" s="8" t="s">
        <v>11834</v>
      </c>
      <c r="G4943" s="8" t="s">
        <v>11835</v>
      </c>
      <c r="H4943" s="8" t="s">
        <v>11850</v>
      </c>
      <c r="I4943" s="8" t="s">
        <v>11845</v>
      </c>
      <c r="J4943" s="8" t="s">
        <v>11852</v>
      </c>
      <c r="K4943" s="8" t="s">
        <v>11837</v>
      </c>
      <c r="L4943" s="8" t="s">
        <v>11847</v>
      </c>
      <c r="M4943" s="8" t="s">
        <v>11841</v>
      </c>
      <c r="N4943" s="12" t="s">
        <v>11</v>
      </c>
      <c r="O4943" s="12" t="s">
        <v>13</v>
      </c>
      <c r="P4943" s="12" t="s">
        <v>99</v>
      </c>
      <c r="Q4943" s="12" t="s">
        <v>15</v>
      </c>
      <c r="R4943" s="12" t="s">
        <v>14</v>
      </c>
      <c r="S4943" s="8"/>
      <c r="T4943" s="8"/>
      <c r="U4943" s="8"/>
      <c r="V4943" s="8"/>
      <c r="W4943" s="8"/>
      <c r="X4943" s="8"/>
      <c r="Y4943" s="8"/>
      <c r="Z4943" s="8"/>
      <c r="AA4943" s="8"/>
      <c r="AB4943" s="8"/>
      <c r="AC4943" s="9">
        <f>ROUNDUP(SUM(VLOOKUP(F4943,'Pontuação'!A$2:B$11,2,FALSE),VLOOKUP(E4943,'Pontuação'!C$2:D$11,2,FALSE),VLOOKUP(H4943,'Pontuação'!I$2:J$11,2,FALSE),VLOOKUP(J4943,'Pontuação'!G$2:H$11,2,FALSE),VLOOKUP(L4943,'Pontuação'!M$2:N$13,2,FALSE)),0)</f>
        <v>1778</v>
      </c>
      <c r="AD4943" s="10">
        <f t="shared" si="1"/>
        <v>178</v>
      </c>
      <c r="AE4943" s="10" t="str">
        <f t="array" ref="AE4943">IFERROR(INDEX('Pontuação'!G$13:G$101, MATCH(AD4943, 'Pontuação'!F$13:F$101, 0)), "Faixa Indefinida")</f>
        <v>B</v>
      </c>
      <c r="AF4943" s="10">
        <f t="shared" si="2"/>
        <v>0</v>
      </c>
      <c r="AG4943" s="10">
        <f t="shared" si="3"/>
        <v>1</v>
      </c>
      <c r="AH4943" s="10">
        <f t="shared" si="4"/>
        <v>0</v>
      </c>
      <c r="AI4943" s="10">
        <f t="shared" si="5"/>
        <v>0</v>
      </c>
      <c r="AJ4943" s="9">
        <f>ROUNDUP(SUM(VLOOKUP(F4943,'Pontuação 3.0'!A$2:B$11,2,FALSE),VLOOKUP(E4943,'Pontuação 3.0'!C$2:D$11,2,FALSE),VLOOKUP(H4943,'Pontuação 3.0'!I$2:J$11,2,FALSE),VLOOKUP(J4943,'Pontuação 3.0'!G$2:H$11,2,FALSE),VLOOKUP(G4943,'Pontuação 3.0'!E$2:F$11,2,FALSE),VLOOKUP(K4943,'Pontuação 3.0'!K$2:L$11,2,FALSE),VLOOKUP(L4943,'Pontuação 3.0'!M$2:N$13,2,FALSE)),0)</f>
        <v>2087</v>
      </c>
      <c r="AK4943" s="9">
        <f t="shared" si="6"/>
        <v>209</v>
      </c>
      <c r="AL4943" s="9" t="str">
        <f t="array" ref="AL4943">IFERROR(INDEX('Pontuação 3.0'!G$13:G$191, MATCH(AK4943, 'Pontuação 3.0'!F$13:F$191, 0)), "Faixa Indefinida")</f>
        <v>C</v>
      </c>
      <c r="AM4943" s="9">
        <f t="shared" si="7"/>
        <v>0</v>
      </c>
      <c r="AN4943" s="9">
        <f t="shared" si="8"/>
        <v>0</v>
      </c>
      <c r="AO4943" s="9">
        <f t="shared" si="9"/>
        <v>1</v>
      </c>
      <c r="AP4943" s="9">
        <f t="shared" si="10"/>
        <v>0</v>
      </c>
      <c r="AQ4943" s="8"/>
    </row>
    <row r="4944" ht="15.75" customHeight="1">
      <c r="A4944" s="7">
        <v>45684.0</v>
      </c>
      <c r="B4944" s="8" t="s">
        <v>11166</v>
      </c>
      <c r="C4944" s="8" t="s">
        <v>11167</v>
      </c>
      <c r="D4944" s="11">
        <v>6.9992422908E10</v>
      </c>
      <c r="E4944" s="8" t="s">
        <v>11833</v>
      </c>
      <c r="F4944" s="8" t="s">
        <v>11854</v>
      </c>
      <c r="G4944" s="8" t="s">
        <v>11867</v>
      </c>
      <c r="H4944" s="8" t="s">
        <v>11856</v>
      </c>
      <c r="I4944" s="8" t="s">
        <v>11845</v>
      </c>
      <c r="J4944" s="8" t="s">
        <v>11846</v>
      </c>
      <c r="K4944" s="8" t="s">
        <v>11837</v>
      </c>
      <c r="L4944" s="8" t="s">
        <v>11857</v>
      </c>
      <c r="M4944" s="8" t="s">
        <v>11849</v>
      </c>
      <c r="N4944" s="8"/>
      <c r="O4944" s="8"/>
      <c r="P4944" s="8"/>
      <c r="Q4944" s="8"/>
      <c r="R4944" s="8"/>
      <c r="S4944" s="8"/>
      <c r="T4944" s="8"/>
      <c r="U4944" s="8"/>
      <c r="V4944" s="8"/>
      <c r="W4944" s="8"/>
      <c r="X4944" s="8"/>
      <c r="Y4944" s="8"/>
      <c r="Z4944" s="8"/>
      <c r="AA4944" s="8"/>
      <c r="AB4944" s="8"/>
      <c r="AC4944" s="9">
        <f>ROUNDUP(SUM(VLOOKUP(F4944,'Pontuação'!A$2:B$11,2,FALSE),VLOOKUP(E4944,'Pontuação'!C$2:D$11,2,FALSE),VLOOKUP(H4944,'Pontuação'!I$2:J$11,2,FALSE),VLOOKUP(J4944,'Pontuação'!G$2:H$11,2,FALSE),VLOOKUP(L4944,'Pontuação'!M$2:N$13,2,FALSE)),0)</f>
        <v>1407</v>
      </c>
      <c r="AD4944" s="10">
        <f t="shared" si="1"/>
        <v>141</v>
      </c>
      <c r="AE4944" s="10" t="str">
        <f t="array" ref="AE4944">IFERROR(INDEX('Pontuação'!G$13:G$101, MATCH(AD4944, 'Pontuação'!F$13:F$101, 0)), "Faixa Indefinida")</f>
        <v>D</v>
      </c>
      <c r="AF4944" s="10">
        <f t="shared" si="2"/>
        <v>0</v>
      </c>
      <c r="AG4944" s="10">
        <f t="shared" si="3"/>
        <v>0</v>
      </c>
      <c r="AH4944" s="10">
        <f t="shared" si="4"/>
        <v>0</v>
      </c>
      <c r="AI4944" s="10">
        <f t="shared" si="5"/>
        <v>1</v>
      </c>
      <c r="AJ4944" s="9">
        <f>ROUNDUP(SUM(VLOOKUP(F4944,'Pontuação 3.0'!A$2:B$11,2,FALSE),VLOOKUP(E4944,'Pontuação 3.0'!C$2:D$11,2,FALSE),VLOOKUP(H4944,'Pontuação 3.0'!I$2:J$11,2,FALSE),VLOOKUP(J4944,'Pontuação 3.0'!G$2:H$11,2,FALSE),VLOOKUP(G4944,'Pontuação 3.0'!E$2:F$11,2,FALSE),VLOOKUP(K4944,'Pontuação 3.0'!K$2:L$11,2,FALSE),VLOOKUP(L4944,'Pontuação 3.0'!M$2:N$13,2,FALSE)),0)</f>
        <v>1779</v>
      </c>
      <c r="AK4944" s="9">
        <f t="shared" si="6"/>
        <v>178</v>
      </c>
      <c r="AL4944" s="9" t="str">
        <f t="array" ref="AL4944">IFERROR(INDEX('Pontuação 3.0'!G$13:G$191, MATCH(AK4944, 'Pontuação 3.0'!F$13:F$191, 0)), "Faixa Indefinida")</f>
        <v>D</v>
      </c>
      <c r="AM4944" s="9">
        <f t="shared" si="7"/>
        <v>0</v>
      </c>
      <c r="AN4944" s="9">
        <f t="shared" si="8"/>
        <v>0</v>
      </c>
      <c r="AO4944" s="9">
        <f t="shared" si="9"/>
        <v>0</v>
      </c>
      <c r="AP4944" s="9">
        <f t="shared" si="10"/>
        <v>1</v>
      </c>
      <c r="AQ4944" s="8"/>
    </row>
    <row r="4945" ht="15.75" customHeight="1">
      <c r="A4945" s="7">
        <v>45684.0</v>
      </c>
      <c r="B4945" s="8" t="s">
        <v>11164</v>
      </c>
      <c r="C4945" s="8" t="s">
        <v>11165</v>
      </c>
      <c r="D4945" s="11">
        <v>8.8988233481E10</v>
      </c>
      <c r="E4945" s="8" t="s">
        <v>11833</v>
      </c>
      <c r="F4945" s="8" t="s">
        <v>11834</v>
      </c>
      <c r="G4945" s="8" t="s">
        <v>11843</v>
      </c>
      <c r="H4945" s="8" t="s">
        <v>11865</v>
      </c>
      <c r="I4945" s="8" t="s">
        <v>11837</v>
      </c>
      <c r="J4945" s="8" t="s">
        <v>11846</v>
      </c>
      <c r="K4945" s="8" t="s">
        <v>11839</v>
      </c>
      <c r="L4945" s="8" t="s">
        <v>11847</v>
      </c>
      <c r="M4945" s="8" t="s">
        <v>11848</v>
      </c>
      <c r="N4945" s="12" t="s">
        <v>11</v>
      </c>
      <c r="O4945" s="12" t="s">
        <v>13</v>
      </c>
      <c r="P4945" s="12" t="s">
        <v>123</v>
      </c>
      <c r="Q4945" s="12" t="s">
        <v>15</v>
      </c>
      <c r="R4945" s="12" t="s">
        <v>20</v>
      </c>
      <c r="S4945" s="8"/>
      <c r="T4945" s="8"/>
      <c r="U4945" s="8"/>
      <c r="V4945" s="8"/>
      <c r="W4945" s="8"/>
      <c r="X4945" s="8"/>
      <c r="Y4945" s="8"/>
      <c r="Z4945" s="8"/>
      <c r="AA4945" s="8"/>
      <c r="AB4945" s="8"/>
      <c r="AC4945" s="9">
        <f>ROUNDUP(SUM(VLOOKUP(F4945,'Pontuação'!A$2:B$11,2,FALSE),VLOOKUP(E4945,'Pontuação'!C$2:D$11,2,FALSE),VLOOKUP(H4945,'Pontuação'!I$2:J$11,2,FALSE),VLOOKUP(J4945,'Pontuação'!G$2:H$11,2,FALSE),VLOOKUP(L4945,'Pontuação'!M$2:N$13,2,FALSE)),0)</f>
        <v>1699</v>
      </c>
      <c r="AD4945" s="10">
        <f t="shared" si="1"/>
        <v>170</v>
      </c>
      <c r="AE4945" s="10" t="str">
        <f t="array" ref="AE4945">IFERROR(INDEX('Pontuação'!G$13:G$101, MATCH(AD4945, 'Pontuação'!F$13:F$101, 0)), "Faixa Indefinida")</f>
        <v>B</v>
      </c>
      <c r="AF4945" s="10">
        <f t="shared" si="2"/>
        <v>0</v>
      </c>
      <c r="AG4945" s="10">
        <f t="shared" si="3"/>
        <v>1</v>
      </c>
      <c r="AH4945" s="10">
        <f t="shared" si="4"/>
        <v>0</v>
      </c>
      <c r="AI4945" s="10">
        <f t="shared" si="5"/>
        <v>0</v>
      </c>
      <c r="AJ4945" s="9">
        <f>ROUNDUP(SUM(VLOOKUP(F4945,'Pontuação 3.0'!A$2:B$11,2,FALSE),VLOOKUP(E4945,'Pontuação 3.0'!C$2:D$11,2,FALSE),VLOOKUP(H4945,'Pontuação 3.0'!I$2:J$11,2,FALSE),VLOOKUP(J4945,'Pontuação 3.0'!G$2:H$11,2,FALSE),VLOOKUP(G4945,'Pontuação 3.0'!E$2:F$11,2,FALSE),VLOOKUP(K4945,'Pontuação 3.0'!K$2:L$11,2,FALSE),VLOOKUP(L4945,'Pontuação 3.0'!M$2:N$13,2,FALSE)),0)</f>
        <v>2272</v>
      </c>
      <c r="AK4945" s="9">
        <f t="shared" si="6"/>
        <v>227</v>
      </c>
      <c r="AL4945" s="9" t="str">
        <f t="array" ref="AL4945">IFERROR(INDEX('Pontuação 3.0'!G$13:G$191, MATCH(AK4945, 'Pontuação 3.0'!F$13:F$191, 0)), "Faixa Indefinida")</f>
        <v>B</v>
      </c>
      <c r="AM4945" s="9">
        <f t="shared" si="7"/>
        <v>0</v>
      </c>
      <c r="AN4945" s="9">
        <f t="shared" si="8"/>
        <v>1</v>
      </c>
      <c r="AO4945" s="9">
        <f t="shared" si="9"/>
        <v>0</v>
      </c>
      <c r="AP4945" s="9">
        <f t="shared" si="10"/>
        <v>0</v>
      </c>
      <c r="AQ4945" s="8"/>
    </row>
    <row r="4946" ht="15.75" customHeight="1">
      <c r="A4946" s="7">
        <v>45684.0</v>
      </c>
      <c r="B4946" s="8" t="s">
        <v>1118</v>
      </c>
      <c r="C4946" s="8" t="s">
        <v>11168</v>
      </c>
      <c r="D4946" s="8" t="s">
        <v>11169</v>
      </c>
      <c r="E4946" s="8" t="s">
        <v>11833</v>
      </c>
      <c r="F4946" s="8" t="s">
        <v>11842</v>
      </c>
      <c r="G4946" s="8" t="s">
        <v>11835</v>
      </c>
      <c r="H4946" s="8" t="s">
        <v>11844</v>
      </c>
      <c r="I4946" s="8" t="s">
        <v>11845</v>
      </c>
      <c r="J4946" s="8" t="s">
        <v>11852</v>
      </c>
      <c r="K4946" s="8" t="s">
        <v>11837</v>
      </c>
      <c r="L4946" s="8" t="s">
        <v>11857</v>
      </c>
      <c r="M4946" s="8" t="s">
        <v>11859</v>
      </c>
      <c r="N4946" s="12" t="s">
        <v>11</v>
      </c>
      <c r="O4946" s="12" t="s">
        <v>13</v>
      </c>
      <c r="P4946" s="12" t="s">
        <v>261</v>
      </c>
      <c r="Q4946" s="12" t="s">
        <v>15</v>
      </c>
      <c r="R4946" s="12" t="s">
        <v>20</v>
      </c>
      <c r="S4946" s="8"/>
      <c r="T4946" s="8"/>
      <c r="U4946" s="8"/>
      <c r="V4946" s="8"/>
      <c r="W4946" s="8"/>
      <c r="X4946" s="8"/>
      <c r="Y4946" s="8"/>
      <c r="Z4946" s="8"/>
      <c r="AA4946" s="8"/>
      <c r="AB4946" s="8"/>
      <c r="AC4946" s="9">
        <f>ROUNDUP(SUM(VLOOKUP(F4946,'Pontuação'!A$2:B$11,2,FALSE),VLOOKUP(E4946,'Pontuação'!C$2:D$11,2,FALSE),VLOOKUP(H4946,'Pontuação'!I$2:J$11,2,FALSE),VLOOKUP(J4946,'Pontuação'!G$2:H$11,2,FALSE),VLOOKUP(L4946,'Pontuação'!M$2:N$13,2,FALSE)),0)</f>
        <v>1663</v>
      </c>
      <c r="AD4946" s="10">
        <f t="shared" si="1"/>
        <v>166</v>
      </c>
      <c r="AE4946" s="10" t="str">
        <f t="array" ref="AE4946">IFERROR(INDEX('Pontuação'!G$13:G$101, MATCH(AD4946, 'Pontuação'!F$13:F$101, 0)), "Faixa Indefinida")</f>
        <v>B</v>
      </c>
      <c r="AF4946" s="10">
        <f t="shared" si="2"/>
        <v>0</v>
      </c>
      <c r="AG4946" s="10">
        <f t="shared" si="3"/>
        <v>1</v>
      </c>
      <c r="AH4946" s="10">
        <f t="shared" si="4"/>
        <v>0</v>
      </c>
      <c r="AI4946" s="10">
        <f t="shared" si="5"/>
        <v>0</v>
      </c>
      <c r="AJ4946" s="9">
        <f>ROUNDUP(SUM(VLOOKUP(F4946,'Pontuação 3.0'!A$2:B$11,2,FALSE),VLOOKUP(E4946,'Pontuação 3.0'!C$2:D$11,2,FALSE),VLOOKUP(H4946,'Pontuação 3.0'!I$2:J$11,2,FALSE),VLOOKUP(J4946,'Pontuação 3.0'!G$2:H$11,2,FALSE),VLOOKUP(G4946,'Pontuação 3.0'!E$2:F$11,2,FALSE),VLOOKUP(K4946,'Pontuação 3.0'!K$2:L$11,2,FALSE),VLOOKUP(L4946,'Pontuação 3.0'!M$2:N$13,2,FALSE)),0)</f>
        <v>2191</v>
      </c>
      <c r="AK4946" s="9">
        <f t="shared" si="6"/>
        <v>219</v>
      </c>
      <c r="AL4946" s="9" t="str">
        <f t="array" ref="AL4946">IFERROR(INDEX('Pontuação 3.0'!G$13:G$191, MATCH(AK4946, 'Pontuação 3.0'!F$13:F$191, 0)), "Faixa Indefinida")</f>
        <v>B</v>
      </c>
      <c r="AM4946" s="9">
        <f t="shared" si="7"/>
        <v>0</v>
      </c>
      <c r="AN4946" s="9">
        <f t="shared" si="8"/>
        <v>1</v>
      </c>
      <c r="AO4946" s="9">
        <f t="shared" si="9"/>
        <v>0</v>
      </c>
      <c r="AP4946" s="9">
        <f t="shared" si="10"/>
        <v>0</v>
      </c>
      <c r="AQ4946" s="8"/>
    </row>
    <row r="4947" ht="15.75" customHeight="1">
      <c r="A4947" s="7">
        <v>45684.0</v>
      </c>
      <c r="B4947" s="8" t="s">
        <v>11172</v>
      </c>
      <c r="C4947" s="8" t="s">
        <v>11173</v>
      </c>
      <c r="D4947" s="11">
        <v>1.9993168754E10</v>
      </c>
      <c r="E4947" s="8" t="s">
        <v>11868</v>
      </c>
      <c r="F4947" s="8" t="s">
        <v>11842</v>
      </c>
      <c r="G4947" s="8" t="s">
        <v>11843</v>
      </c>
      <c r="H4947" s="8" t="s">
        <v>11844</v>
      </c>
      <c r="I4947" s="8" t="s">
        <v>11837</v>
      </c>
      <c r="J4947" s="8" t="s">
        <v>11846</v>
      </c>
      <c r="K4947" s="8" t="s">
        <v>11837</v>
      </c>
      <c r="L4947" s="8" t="s">
        <v>11851</v>
      </c>
      <c r="M4947" s="8" t="s">
        <v>11853</v>
      </c>
      <c r="N4947" s="12" t="s">
        <v>11</v>
      </c>
      <c r="O4947" s="12" t="s">
        <v>13</v>
      </c>
      <c r="P4947" s="12" t="s">
        <v>49</v>
      </c>
      <c r="Q4947" s="12" t="s">
        <v>15</v>
      </c>
      <c r="R4947" s="12" t="s">
        <v>20</v>
      </c>
      <c r="S4947" s="8"/>
      <c r="T4947" s="8"/>
      <c r="U4947" s="8"/>
      <c r="V4947" s="8"/>
      <c r="W4947" s="8"/>
      <c r="X4947" s="8"/>
      <c r="Y4947" s="8"/>
      <c r="Z4947" s="8"/>
      <c r="AA4947" s="8"/>
      <c r="AB4947" s="8"/>
      <c r="AC4947" s="9">
        <f>ROUNDUP(SUM(VLOOKUP(F4947,'Pontuação'!A$2:B$11,2,FALSE),VLOOKUP(E4947,'Pontuação'!C$2:D$11,2,FALSE),VLOOKUP(H4947,'Pontuação'!I$2:J$11,2,FALSE),VLOOKUP(J4947,'Pontuação'!G$2:H$11,2,FALSE),VLOOKUP(L4947,'Pontuação'!M$2:N$13,2,FALSE)),0)</f>
        <v>1599</v>
      </c>
      <c r="AD4947" s="10">
        <f t="shared" si="1"/>
        <v>160</v>
      </c>
      <c r="AE4947" s="10" t="str">
        <f t="array" ref="AE4947">IFERROR(INDEX('Pontuação'!G$13:G$101, MATCH(AD4947, 'Pontuação'!F$13:F$101, 0)), "Faixa Indefinida")</f>
        <v>C</v>
      </c>
      <c r="AF4947" s="10">
        <f t="shared" si="2"/>
        <v>0</v>
      </c>
      <c r="AG4947" s="10">
        <f t="shared" si="3"/>
        <v>0</v>
      </c>
      <c r="AH4947" s="10">
        <f t="shared" si="4"/>
        <v>1</v>
      </c>
      <c r="AI4947" s="10">
        <f t="shared" si="5"/>
        <v>0</v>
      </c>
      <c r="AJ4947" s="9">
        <f>ROUNDUP(SUM(VLOOKUP(F4947,'Pontuação 3.0'!A$2:B$11,2,FALSE),VLOOKUP(E4947,'Pontuação 3.0'!C$2:D$11,2,FALSE),VLOOKUP(H4947,'Pontuação 3.0'!I$2:J$11,2,FALSE),VLOOKUP(J4947,'Pontuação 3.0'!G$2:H$11,2,FALSE),VLOOKUP(G4947,'Pontuação 3.0'!E$2:F$11,2,FALSE),VLOOKUP(K4947,'Pontuação 3.0'!K$2:L$11,2,FALSE),VLOOKUP(L4947,'Pontuação 3.0'!M$2:N$13,2,FALSE)),0)</f>
        <v>2179</v>
      </c>
      <c r="AK4947" s="9">
        <f t="shared" si="6"/>
        <v>218</v>
      </c>
      <c r="AL4947" s="9" t="str">
        <f t="array" ref="AL4947">IFERROR(INDEX('Pontuação 3.0'!G$13:G$191, MATCH(AK4947, 'Pontuação 3.0'!F$13:F$191, 0)), "Faixa Indefinida")</f>
        <v>B</v>
      </c>
      <c r="AM4947" s="9">
        <f t="shared" si="7"/>
        <v>0</v>
      </c>
      <c r="AN4947" s="9">
        <f t="shared" si="8"/>
        <v>1</v>
      </c>
      <c r="AO4947" s="9">
        <f t="shared" si="9"/>
        <v>0</v>
      </c>
      <c r="AP4947" s="9">
        <f t="shared" si="10"/>
        <v>0</v>
      </c>
      <c r="AQ4947" s="8"/>
    </row>
    <row r="4948" ht="15.75" customHeight="1">
      <c r="A4948" s="7">
        <v>45684.0</v>
      </c>
      <c r="B4948" s="8" t="s">
        <v>11179</v>
      </c>
      <c r="C4948" s="8" t="s">
        <v>11180</v>
      </c>
      <c r="D4948" s="11">
        <v>1.1943368041E10</v>
      </c>
      <c r="E4948" s="8" t="s">
        <v>11833</v>
      </c>
      <c r="F4948" s="8" t="s">
        <v>11834</v>
      </c>
      <c r="G4948" s="8" t="s">
        <v>11843</v>
      </c>
      <c r="H4948" s="8" t="s">
        <v>11844</v>
      </c>
      <c r="I4948" s="8" t="s">
        <v>11837</v>
      </c>
      <c r="J4948" s="8" t="s">
        <v>11852</v>
      </c>
      <c r="K4948" s="8" t="s">
        <v>11837</v>
      </c>
      <c r="L4948" s="8" t="s">
        <v>11847</v>
      </c>
      <c r="M4948" s="8" t="s">
        <v>11848</v>
      </c>
      <c r="N4948" s="12" t="s">
        <v>11</v>
      </c>
      <c r="O4948" s="12" t="s">
        <v>13</v>
      </c>
      <c r="P4948" s="12" t="s">
        <v>37</v>
      </c>
      <c r="Q4948" s="12" t="s">
        <v>15</v>
      </c>
      <c r="R4948" s="12" t="s">
        <v>20</v>
      </c>
      <c r="S4948" s="8"/>
      <c r="T4948" s="8"/>
      <c r="U4948" s="8"/>
      <c r="V4948" s="8"/>
      <c r="W4948" s="8"/>
      <c r="X4948" s="8"/>
      <c r="Y4948" s="8"/>
      <c r="Z4948" s="8"/>
      <c r="AA4948" s="8"/>
      <c r="AB4948" s="8"/>
      <c r="AC4948" s="9">
        <f>ROUNDUP(SUM(VLOOKUP(F4948,'Pontuação'!A$2:B$11,2,FALSE),VLOOKUP(E4948,'Pontuação'!C$2:D$11,2,FALSE),VLOOKUP(H4948,'Pontuação'!I$2:J$11,2,FALSE),VLOOKUP(J4948,'Pontuação'!G$2:H$11,2,FALSE),VLOOKUP(L4948,'Pontuação'!M$2:N$13,2,FALSE)),0)</f>
        <v>1820</v>
      </c>
      <c r="AD4948" s="10">
        <f t="shared" si="1"/>
        <v>182</v>
      </c>
      <c r="AE4948" s="10" t="str">
        <f t="array" ref="AE4948">IFERROR(INDEX('Pontuação'!G$13:G$101, MATCH(AD4948, 'Pontuação'!F$13:F$101, 0)), "Faixa Indefinida")</f>
        <v>B</v>
      </c>
      <c r="AF4948" s="10">
        <f t="shared" si="2"/>
        <v>0</v>
      </c>
      <c r="AG4948" s="10">
        <f t="shared" si="3"/>
        <v>1</v>
      </c>
      <c r="AH4948" s="10">
        <f t="shared" si="4"/>
        <v>0</v>
      </c>
      <c r="AI4948" s="10">
        <f t="shared" si="5"/>
        <v>0</v>
      </c>
      <c r="AJ4948" s="9">
        <f>ROUNDUP(SUM(VLOOKUP(F4948,'Pontuação 3.0'!A$2:B$11,2,FALSE),VLOOKUP(E4948,'Pontuação 3.0'!C$2:D$11,2,FALSE),VLOOKUP(H4948,'Pontuação 3.0'!I$2:J$11,2,FALSE),VLOOKUP(J4948,'Pontuação 3.0'!G$2:H$11,2,FALSE),VLOOKUP(G4948,'Pontuação 3.0'!E$2:F$11,2,FALSE),VLOOKUP(K4948,'Pontuação 3.0'!K$2:L$11,2,FALSE),VLOOKUP(L4948,'Pontuação 3.0'!M$2:N$13,2,FALSE)),0)</f>
        <v>2314</v>
      </c>
      <c r="AK4948" s="9">
        <f t="shared" si="6"/>
        <v>231</v>
      </c>
      <c r="AL4948" s="9" t="str">
        <f t="array" ref="AL4948">IFERROR(INDEX('Pontuação 3.0'!G$13:G$191, MATCH(AK4948, 'Pontuação 3.0'!F$13:F$191, 0)), "Faixa Indefinida")</f>
        <v>B</v>
      </c>
      <c r="AM4948" s="9">
        <f t="shared" si="7"/>
        <v>0</v>
      </c>
      <c r="AN4948" s="9">
        <f t="shared" si="8"/>
        <v>1</v>
      </c>
      <c r="AO4948" s="9">
        <f t="shared" si="9"/>
        <v>0</v>
      </c>
      <c r="AP4948" s="9">
        <f t="shared" si="10"/>
        <v>0</v>
      </c>
      <c r="AQ4948" s="8"/>
    </row>
    <row r="4949" ht="15.75" customHeight="1">
      <c r="A4949" s="7">
        <v>45684.0</v>
      </c>
      <c r="B4949" s="8" t="s">
        <v>11181</v>
      </c>
      <c r="C4949" s="8" t="s">
        <v>11182</v>
      </c>
      <c r="D4949" s="11">
        <v>8.6999207154E10</v>
      </c>
      <c r="E4949" s="8" t="s">
        <v>11868</v>
      </c>
      <c r="F4949" s="8" t="s">
        <v>11842</v>
      </c>
      <c r="G4949" s="8" t="s">
        <v>11867</v>
      </c>
      <c r="H4949" s="8" t="s">
        <v>11850</v>
      </c>
      <c r="I4949" s="8" t="s">
        <v>11837</v>
      </c>
      <c r="J4949" s="8" t="s">
        <v>11846</v>
      </c>
      <c r="K4949" s="8" t="s">
        <v>11839</v>
      </c>
      <c r="L4949" s="8" t="s">
        <v>11851</v>
      </c>
      <c r="M4949" s="8" t="s">
        <v>11859</v>
      </c>
      <c r="N4949" s="12" t="s">
        <v>11</v>
      </c>
      <c r="O4949" s="12" t="s">
        <v>13</v>
      </c>
      <c r="P4949" s="12" t="s">
        <v>37</v>
      </c>
      <c r="Q4949" s="12" t="s">
        <v>4765</v>
      </c>
      <c r="R4949" s="12" t="s">
        <v>20</v>
      </c>
      <c r="S4949" s="8"/>
      <c r="T4949" s="8"/>
      <c r="U4949" s="8"/>
      <c r="V4949" s="8"/>
      <c r="W4949" s="8"/>
      <c r="X4949" s="8"/>
      <c r="Y4949" s="8"/>
      <c r="Z4949" s="8"/>
      <c r="AA4949" s="8"/>
      <c r="AB4949" s="8"/>
      <c r="AC4949" s="9">
        <f>ROUNDUP(SUM(VLOOKUP(F4949,'Pontuação'!A$2:B$11,2,FALSE),VLOOKUP(E4949,'Pontuação'!C$2:D$11,2,FALSE),VLOOKUP(H4949,'Pontuação'!I$2:J$11,2,FALSE),VLOOKUP(J4949,'Pontuação'!G$2:H$11,2,FALSE),VLOOKUP(L4949,'Pontuação'!M$2:N$13,2,FALSE)),0)</f>
        <v>1557</v>
      </c>
      <c r="AD4949" s="10">
        <f t="shared" si="1"/>
        <v>156</v>
      </c>
      <c r="AE4949" s="10" t="str">
        <f t="array" ref="AE4949">IFERROR(INDEX('Pontuação'!G$13:G$101, MATCH(AD4949, 'Pontuação'!F$13:F$101, 0)), "Faixa Indefinida")</f>
        <v>C</v>
      </c>
      <c r="AF4949" s="10">
        <f t="shared" si="2"/>
        <v>0</v>
      </c>
      <c r="AG4949" s="10">
        <f t="shared" si="3"/>
        <v>0</v>
      </c>
      <c r="AH4949" s="10">
        <f t="shared" si="4"/>
        <v>1</v>
      </c>
      <c r="AI4949" s="10">
        <f t="shared" si="5"/>
        <v>0</v>
      </c>
      <c r="AJ4949" s="9">
        <f>ROUNDUP(SUM(VLOOKUP(F4949,'Pontuação 3.0'!A$2:B$11,2,FALSE),VLOOKUP(E4949,'Pontuação 3.0'!C$2:D$11,2,FALSE),VLOOKUP(H4949,'Pontuação 3.0'!I$2:J$11,2,FALSE),VLOOKUP(J4949,'Pontuação 3.0'!G$2:H$11,2,FALSE),VLOOKUP(G4949,'Pontuação 3.0'!E$2:F$11,2,FALSE),VLOOKUP(K4949,'Pontuação 3.0'!K$2:L$11,2,FALSE),VLOOKUP(L4949,'Pontuação 3.0'!M$2:N$13,2,FALSE)),0)</f>
        <v>2203</v>
      </c>
      <c r="AK4949" s="9">
        <f t="shared" si="6"/>
        <v>220</v>
      </c>
      <c r="AL4949" s="9" t="str">
        <f t="array" ref="AL4949">IFERROR(INDEX('Pontuação 3.0'!G$13:G$191, MATCH(AK4949, 'Pontuação 3.0'!F$13:F$191, 0)), "Faixa Indefinida")</f>
        <v>B</v>
      </c>
      <c r="AM4949" s="9">
        <f t="shared" si="7"/>
        <v>0</v>
      </c>
      <c r="AN4949" s="9">
        <f t="shared" si="8"/>
        <v>1</v>
      </c>
      <c r="AO4949" s="9">
        <f t="shared" si="9"/>
        <v>0</v>
      </c>
      <c r="AP4949" s="9">
        <f t="shared" si="10"/>
        <v>0</v>
      </c>
      <c r="AQ4949" s="8"/>
    </row>
    <row r="4950" ht="15.75" customHeight="1">
      <c r="A4950" s="7">
        <v>45684.0</v>
      </c>
      <c r="B4950" s="8" t="s">
        <v>11183</v>
      </c>
      <c r="C4950" s="8" t="s">
        <v>11184</v>
      </c>
      <c r="D4950" s="11">
        <v>8.498843106E10</v>
      </c>
      <c r="E4950" s="8" t="s">
        <v>11833</v>
      </c>
      <c r="F4950" s="8" t="s">
        <v>11842</v>
      </c>
      <c r="G4950" s="8" t="s">
        <v>11835</v>
      </c>
      <c r="H4950" s="8" t="s">
        <v>11844</v>
      </c>
      <c r="I4950" s="8" t="s">
        <v>11845</v>
      </c>
      <c r="J4950" s="8" t="s">
        <v>11846</v>
      </c>
      <c r="K4950" s="8" t="s">
        <v>11839</v>
      </c>
      <c r="L4950" s="8" t="s">
        <v>11847</v>
      </c>
      <c r="M4950" s="8" t="s">
        <v>11848</v>
      </c>
      <c r="N4950" s="12" t="s">
        <v>11</v>
      </c>
      <c r="O4950" s="12" t="s">
        <v>13</v>
      </c>
      <c r="P4950" s="12" t="s">
        <v>27</v>
      </c>
      <c r="Q4950" s="12" t="s">
        <v>65</v>
      </c>
      <c r="R4950" s="12" t="s">
        <v>20</v>
      </c>
      <c r="S4950" s="8"/>
      <c r="T4950" s="8"/>
      <c r="U4950" s="8"/>
      <c r="V4950" s="8"/>
      <c r="W4950" s="8"/>
      <c r="X4950" s="8"/>
      <c r="Y4950" s="8"/>
      <c r="Z4950" s="8"/>
      <c r="AA4950" s="8"/>
      <c r="AB4950" s="8"/>
      <c r="AC4950" s="9">
        <f>ROUNDUP(SUM(VLOOKUP(F4950,'Pontuação'!A$2:B$11,2,FALSE),VLOOKUP(E4950,'Pontuação'!C$2:D$11,2,FALSE),VLOOKUP(H4950,'Pontuação'!I$2:J$11,2,FALSE),VLOOKUP(J4950,'Pontuação'!G$2:H$11,2,FALSE),VLOOKUP(L4950,'Pontuação'!M$2:N$13,2,FALSE)),0)</f>
        <v>1727</v>
      </c>
      <c r="AD4950" s="10">
        <f t="shared" si="1"/>
        <v>173</v>
      </c>
      <c r="AE4950" s="10" t="str">
        <f t="array" ref="AE4950">IFERROR(INDEX('Pontuação'!G$13:G$101, MATCH(AD4950, 'Pontuação'!F$13:F$101, 0)), "Faixa Indefinida")</f>
        <v>B</v>
      </c>
      <c r="AF4950" s="10">
        <f t="shared" si="2"/>
        <v>0</v>
      </c>
      <c r="AG4950" s="10">
        <f t="shared" si="3"/>
        <v>1</v>
      </c>
      <c r="AH4950" s="10">
        <f t="shared" si="4"/>
        <v>0</v>
      </c>
      <c r="AI4950" s="10">
        <f t="shared" si="5"/>
        <v>0</v>
      </c>
      <c r="AJ4950" s="9">
        <f>ROUNDUP(SUM(VLOOKUP(F4950,'Pontuação 3.0'!A$2:B$11,2,FALSE),VLOOKUP(E4950,'Pontuação 3.0'!C$2:D$11,2,FALSE),VLOOKUP(H4950,'Pontuação 3.0'!I$2:J$11,2,FALSE),VLOOKUP(J4950,'Pontuação 3.0'!G$2:H$11,2,FALSE),VLOOKUP(G4950,'Pontuação 3.0'!E$2:F$11,2,FALSE),VLOOKUP(K4950,'Pontuação 3.0'!K$2:L$11,2,FALSE),VLOOKUP(L4950,'Pontuação 3.0'!M$2:N$13,2,FALSE)),0)</f>
        <v>2416</v>
      </c>
      <c r="AK4950" s="9">
        <f t="shared" si="6"/>
        <v>242</v>
      </c>
      <c r="AL4950" s="9" t="str">
        <f t="array" ref="AL4950">IFERROR(INDEX('Pontuação 3.0'!G$13:G$191, MATCH(AK4950, 'Pontuação 3.0'!F$13:F$191, 0)), "Faixa Indefinida")</f>
        <v>A</v>
      </c>
      <c r="AM4950" s="9">
        <f t="shared" si="7"/>
        <v>1</v>
      </c>
      <c r="AN4950" s="9">
        <f t="shared" si="8"/>
        <v>0</v>
      </c>
      <c r="AO4950" s="9">
        <f t="shared" si="9"/>
        <v>0</v>
      </c>
      <c r="AP4950" s="9">
        <f t="shared" si="10"/>
        <v>0</v>
      </c>
      <c r="AQ4950" s="8"/>
    </row>
    <row r="4951" ht="15.75" customHeight="1">
      <c r="A4951" s="7">
        <v>45684.0</v>
      </c>
      <c r="B4951" s="8" t="s">
        <v>11185</v>
      </c>
      <c r="C4951" s="8" t="s">
        <v>11186</v>
      </c>
      <c r="D4951" s="8" t="s">
        <v>11187</v>
      </c>
      <c r="E4951" s="8" t="s">
        <v>11833</v>
      </c>
      <c r="F4951" s="8" t="s">
        <v>11863</v>
      </c>
      <c r="G4951" s="8" t="s">
        <v>11835</v>
      </c>
      <c r="H4951" s="8" t="s">
        <v>11850</v>
      </c>
      <c r="I4951" s="8" t="s">
        <v>11845</v>
      </c>
      <c r="J4951" s="8" t="s">
        <v>11846</v>
      </c>
      <c r="K4951" s="8" t="s">
        <v>11837</v>
      </c>
      <c r="L4951" s="8" t="s">
        <v>11870</v>
      </c>
      <c r="M4951" s="8" t="s">
        <v>11859</v>
      </c>
      <c r="N4951" s="12" t="s">
        <v>11</v>
      </c>
      <c r="O4951" s="12" t="s">
        <v>13</v>
      </c>
      <c r="P4951" s="12" t="s">
        <v>123</v>
      </c>
      <c r="Q4951" s="12" t="s">
        <v>15</v>
      </c>
      <c r="R4951" s="12" t="s">
        <v>14</v>
      </c>
      <c r="S4951" s="8"/>
      <c r="T4951" s="8"/>
      <c r="U4951" s="8"/>
      <c r="V4951" s="8"/>
      <c r="W4951" s="8"/>
      <c r="X4951" s="8"/>
      <c r="Y4951" s="8"/>
      <c r="Z4951" s="8"/>
      <c r="AA4951" s="8"/>
      <c r="AB4951" s="8"/>
      <c r="AC4951" s="9">
        <f>ROUNDUP(SUM(VLOOKUP(F4951,'Pontuação'!A$2:B$11,2,FALSE),VLOOKUP(E4951,'Pontuação'!C$2:D$11,2,FALSE),VLOOKUP(H4951,'Pontuação'!I$2:J$11,2,FALSE),VLOOKUP(J4951,'Pontuação'!G$2:H$11,2,FALSE),VLOOKUP(L4951,'Pontuação'!M$2:N$13,2,FALSE)),0)</f>
        <v>1594</v>
      </c>
      <c r="AD4951" s="10">
        <f t="shared" si="1"/>
        <v>159</v>
      </c>
      <c r="AE4951" s="10" t="str">
        <f t="array" ref="AE4951">IFERROR(INDEX('Pontuação'!G$13:G$101, MATCH(AD4951, 'Pontuação'!F$13:F$101, 0)), "Faixa Indefinida")</f>
        <v>C</v>
      </c>
      <c r="AF4951" s="10">
        <f t="shared" si="2"/>
        <v>0</v>
      </c>
      <c r="AG4951" s="10">
        <f t="shared" si="3"/>
        <v>0</v>
      </c>
      <c r="AH4951" s="10">
        <f t="shared" si="4"/>
        <v>1</v>
      </c>
      <c r="AI4951" s="10">
        <f t="shared" si="5"/>
        <v>0</v>
      </c>
      <c r="AJ4951" s="9">
        <f>ROUNDUP(SUM(VLOOKUP(F4951,'Pontuação 3.0'!A$2:B$11,2,FALSE),VLOOKUP(E4951,'Pontuação 3.0'!C$2:D$11,2,FALSE),VLOOKUP(H4951,'Pontuação 3.0'!I$2:J$11,2,FALSE),VLOOKUP(J4951,'Pontuação 3.0'!G$2:H$11,2,FALSE),VLOOKUP(G4951,'Pontuação 3.0'!E$2:F$11,2,FALSE),VLOOKUP(K4951,'Pontuação 3.0'!K$2:L$11,2,FALSE),VLOOKUP(L4951,'Pontuação 3.0'!M$2:N$13,2,FALSE)),0)</f>
        <v>1954</v>
      </c>
      <c r="AK4951" s="9">
        <f t="shared" si="6"/>
        <v>195</v>
      </c>
      <c r="AL4951" s="9" t="str">
        <f t="array" ref="AL4951">IFERROR(INDEX('Pontuação 3.0'!G$13:G$191, MATCH(AK4951, 'Pontuação 3.0'!F$13:F$191, 0)), "Faixa Indefinida")</f>
        <v>C</v>
      </c>
      <c r="AM4951" s="9">
        <f t="shared" si="7"/>
        <v>0</v>
      </c>
      <c r="AN4951" s="9">
        <f t="shared" si="8"/>
        <v>0</v>
      </c>
      <c r="AO4951" s="9">
        <f t="shared" si="9"/>
        <v>1</v>
      </c>
      <c r="AP4951" s="9">
        <f t="shared" si="10"/>
        <v>0</v>
      </c>
      <c r="AQ4951" s="8"/>
    </row>
    <row r="4952" ht="15.75" customHeight="1">
      <c r="A4952" s="7">
        <v>45684.0</v>
      </c>
      <c r="B4952" s="8" t="s">
        <v>11188</v>
      </c>
      <c r="C4952" s="8" t="s">
        <v>11189</v>
      </c>
      <c r="D4952" s="11">
        <v>6.4984108694E10</v>
      </c>
      <c r="E4952" s="8" t="s">
        <v>11868</v>
      </c>
      <c r="F4952" s="8" t="s">
        <v>11842</v>
      </c>
      <c r="G4952" s="8" t="s">
        <v>11843</v>
      </c>
      <c r="H4952" s="8" t="s">
        <v>11850</v>
      </c>
      <c r="I4952" s="8" t="s">
        <v>11845</v>
      </c>
      <c r="J4952" s="8" t="s">
        <v>11846</v>
      </c>
      <c r="K4952" s="8" t="s">
        <v>11839</v>
      </c>
      <c r="L4952" s="8" t="s">
        <v>11847</v>
      </c>
      <c r="M4952" s="8" t="s">
        <v>11848</v>
      </c>
      <c r="N4952" s="12" t="s">
        <v>11</v>
      </c>
      <c r="O4952" s="12" t="s">
        <v>13</v>
      </c>
      <c r="P4952" s="12" t="s">
        <v>49</v>
      </c>
      <c r="Q4952" s="12" t="s">
        <v>15</v>
      </c>
      <c r="R4952" s="12" t="s">
        <v>20</v>
      </c>
      <c r="S4952" s="8"/>
      <c r="T4952" s="8"/>
      <c r="U4952" s="8"/>
      <c r="V4952" s="8"/>
      <c r="W4952" s="8"/>
      <c r="X4952" s="8"/>
      <c r="Y4952" s="8"/>
      <c r="Z4952" s="8"/>
      <c r="AA4952" s="8"/>
      <c r="AB4952" s="8"/>
      <c r="AC4952" s="9">
        <f>ROUNDUP(SUM(VLOOKUP(F4952,'Pontuação'!A$2:B$11,2,FALSE),VLOOKUP(E4952,'Pontuação'!C$2:D$11,2,FALSE),VLOOKUP(H4952,'Pontuação'!I$2:J$11,2,FALSE),VLOOKUP(J4952,'Pontuação'!G$2:H$11,2,FALSE),VLOOKUP(L4952,'Pontuação'!M$2:N$13,2,FALSE)),0)</f>
        <v>1689</v>
      </c>
      <c r="AD4952" s="10">
        <f t="shared" si="1"/>
        <v>169</v>
      </c>
      <c r="AE4952" s="10" t="str">
        <f t="array" ref="AE4952">IFERROR(INDEX('Pontuação'!G$13:G$101, MATCH(AD4952, 'Pontuação'!F$13:F$101, 0)), "Faixa Indefinida")</f>
        <v>B</v>
      </c>
      <c r="AF4952" s="10">
        <f t="shared" si="2"/>
        <v>0</v>
      </c>
      <c r="AG4952" s="10">
        <f t="shared" si="3"/>
        <v>1</v>
      </c>
      <c r="AH4952" s="10">
        <f t="shared" si="4"/>
        <v>0</v>
      </c>
      <c r="AI4952" s="10">
        <f t="shared" si="5"/>
        <v>0</v>
      </c>
      <c r="AJ4952" s="9">
        <f>ROUNDUP(SUM(VLOOKUP(F4952,'Pontuação 3.0'!A$2:B$11,2,FALSE),VLOOKUP(E4952,'Pontuação 3.0'!C$2:D$11,2,FALSE),VLOOKUP(H4952,'Pontuação 3.0'!I$2:J$11,2,FALSE),VLOOKUP(J4952,'Pontuação 3.0'!G$2:H$11,2,FALSE),VLOOKUP(G4952,'Pontuação 3.0'!E$2:F$11,2,FALSE),VLOOKUP(K4952,'Pontuação 3.0'!K$2:L$11,2,FALSE),VLOOKUP(L4952,'Pontuação 3.0'!M$2:N$13,2,FALSE)),0)</f>
        <v>2439</v>
      </c>
      <c r="AK4952" s="9">
        <f t="shared" si="6"/>
        <v>244</v>
      </c>
      <c r="AL4952" s="9" t="str">
        <f t="array" ref="AL4952">IFERROR(INDEX('Pontuação 3.0'!G$13:G$191, MATCH(AK4952, 'Pontuação 3.0'!F$13:F$191, 0)), "Faixa Indefinida")</f>
        <v>A</v>
      </c>
      <c r="AM4952" s="9">
        <f t="shared" si="7"/>
        <v>1</v>
      </c>
      <c r="AN4952" s="9">
        <f t="shared" si="8"/>
        <v>0</v>
      </c>
      <c r="AO4952" s="9">
        <f t="shared" si="9"/>
        <v>0</v>
      </c>
      <c r="AP4952" s="9">
        <f t="shared" si="10"/>
        <v>0</v>
      </c>
      <c r="AQ4952" s="8"/>
    </row>
    <row r="4953" ht="15.75" customHeight="1">
      <c r="A4953" s="7">
        <v>45684.0</v>
      </c>
      <c r="B4953" s="8" t="s">
        <v>703</v>
      </c>
      <c r="C4953" s="8" t="s">
        <v>11190</v>
      </c>
      <c r="D4953" s="11">
        <v>3.5997528293E10</v>
      </c>
      <c r="E4953" s="8" t="s">
        <v>11833</v>
      </c>
      <c r="F4953" s="8" t="s">
        <v>11842</v>
      </c>
      <c r="G4953" s="8" t="s">
        <v>11843</v>
      </c>
      <c r="H4953" s="8" t="s">
        <v>11850</v>
      </c>
      <c r="I4953" s="8" t="s">
        <v>11845</v>
      </c>
      <c r="J4953" s="8" t="s">
        <v>11838</v>
      </c>
      <c r="K4953" s="8" t="s">
        <v>11837</v>
      </c>
      <c r="L4953" s="8" t="s">
        <v>11851</v>
      </c>
      <c r="M4953" s="8" t="s">
        <v>11849</v>
      </c>
      <c r="N4953" s="12" t="s">
        <v>11</v>
      </c>
      <c r="O4953" s="12" t="s">
        <v>13</v>
      </c>
      <c r="P4953" s="12" t="s">
        <v>12</v>
      </c>
      <c r="Q4953" s="12" t="s">
        <v>15</v>
      </c>
      <c r="R4953" s="12" t="s">
        <v>14</v>
      </c>
      <c r="S4953" s="8"/>
      <c r="T4953" s="8"/>
      <c r="U4953" s="8"/>
      <c r="V4953" s="8"/>
      <c r="W4953" s="8"/>
      <c r="X4953" s="8"/>
      <c r="Y4953" s="8"/>
      <c r="Z4953" s="8"/>
      <c r="AA4953" s="8"/>
      <c r="AB4953" s="8"/>
      <c r="AC4953" s="9">
        <f>ROUNDUP(SUM(VLOOKUP(F4953,'Pontuação'!A$2:B$11,2,FALSE),VLOOKUP(E4953,'Pontuação'!C$2:D$11,2,FALSE),VLOOKUP(H4953,'Pontuação'!I$2:J$11,2,FALSE),VLOOKUP(J4953,'Pontuação'!G$2:H$11,2,FALSE),VLOOKUP(L4953,'Pontuação'!M$2:N$13,2,FALSE)),0)</f>
        <v>1831</v>
      </c>
      <c r="AD4953" s="10">
        <f t="shared" si="1"/>
        <v>183</v>
      </c>
      <c r="AE4953" s="10" t="str">
        <f t="array" ref="AE4953">IFERROR(INDEX('Pontuação'!G$13:G$101, MATCH(AD4953, 'Pontuação'!F$13:F$101, 0)), "Faixa Indefinida")</f>
        <v>B</v>
      </c>
      <c r="AF4953" s="10">
        <f t="shared" si="2"/>
        <v>0</v>
      </c>
      <c r="AG4953" s="10">
        <f t="shared" si="3"/>
        <v>1</v>
      </c>
      <c r="AH4953" s="10">
        <f t="shared" si="4"/>
        <v>0</v>
      </c>
      <c r="AI4953" s="10">
        <f t="shared" si="5"/>
        <v>0</v>
      </c>
      <c r="AJ4953" s="9">
        <f>ROUNDUP(SUM(VLOOKUP(F4953,'Pontuação 3.0'!A$2:B$11,2,FALSE),VLOOKUP(E4953,'Pontuação 3.0'!C$2:D$11,2,FALSE),VLOOKUP(H4953,'Pontuação 3.0'!I$2:J$11,2,FALSE),VLOOKUP(J4953,'Pontuação 3.0'!G$2:H$11,2,FALSE),VLOOKUP(G4953,'Pontuação 3.0'!E$2:F$11,2,FALSE),VLOOKUP(K4953,'Pontuação 3.0'!K$2:L$11,2,FALSE),VLOOKUP(L4953,'Pontuação 3.0'!M$2:N$13,2,FALSE)),0)</f>
        <v>2397</v>
      </c>
      <c r="AK4953" s="9">
        <f t="shared" si="6"/>
        <v>240</v>
      </c>
      <c r="AL4953" s="9" t="str">
        <f t="array" ref="AL4953">IFERROR(INDEX('Pontuação 3.0'!G$13:G$191, MATCH(AK4953, 'Pontuação 3.0'!F$13:F$191, 0)), "Faixa Indefinida")</f>
        <v>A</v>
      </c>
      <c r="AM4953" s="9">
        <f t="shared" si="7"/>
        <v>1</v>
      </c>
      <c r="AN4953" s="9">
        <f t="shared" si="8"/>
        <v>0</v>
      </c>
      <c r="AO4953" s="9">
        <f t="shared" si="9"/>
        <v>0</v>
      </c>
      <c r="AP4953" s="9">
        <f t="shared" si="10"/>
        <v>0</v>
      </c>
      <c r="AQ4953" s="8"/>
    </row>
    <row r="4954" ht="15.75" customHeight="1">
      <c r="A4954" s="7">
        <v>45684.0</v>
      </c>
      <c r="B4954" s="8" t="s">
        <v>11191</v>
      </c>
      <c r="C4954" s="8" t="s">
        <v>11192</v>
      </c>
      <c r="D4954" s="11">
        <v>1.196526923E10</v>
      </c>
      <c r="E4954" s="8" t="s">
        <v>11833</v>
      </c>
      <c r="F4954" s="8" t="s">
        <v>11842</v>
      </c>
      <c r="G4954" s="8" t="s">
        <v>11843</v>
      </c>
      <c r="H4954" s="8" t="s">
        <v>11844</v>
      </c>
      <c r="I4954" s="8" t="s">
        <v>11837</v>
      </c>
      <c r="J4954" s="8" t="s">
        <v>11852</v>
      </c>
      <c r="K4954" s="8" t="s">
        <v>11837</v>
      </c>
      <c r="L4954" s="8" t="s">
        <v>11840</v>
      </c>
      <c r="M4954" s="8" t="s">
        <v>11849</v>
      </c>
      <c r="N4954" s="8"/>
      <c r="O4954" s="8"/>
      <c r="P4954" s="8"/>
      <c r="Q4954" s="8"/>
      <c r="R4954" s="8"/>
      <c r="S4954" s="8"/>
      <c r="T4954" s="8"/>
      <c r="U4954" s="8"/>
      <c r="V4954" s="8"/>
      <c r="W4954" s="8"/>
      <c r="X4954" s="8"/>
      <c r="Y4954" s="8"/>
      <c r="Z4954" s="8"/>
      <c r="AA4954" s="8"/>
      <c r="AB4954" s="8"/>
      <c r="AC4954" s="9">
        <f>ROUNDUP(SUM(VLOOKUP(F4954,'Pontuação'!A$2:B$11,2,FALSE),VLOOKUP(E4954,'Pontuação'!C$2:D$11,2,FALSE),VLOOKUP(H4954,'Pontuação'!I$2:J$11,2,FALSE),VLOOKUP(J4954,'Pontuação'!G$2:H$11,2,FALSE),VLOOKUP(L4954,'Pontuação'!M$2:N$13,2,FALSE)),0)</f>
        <v>1744</v>
      </c>
      <c r="AD4954" s="10">
        <f t="shared" si="1"/>
        <v>174</v>
      </c>
      <c r="AE4954" s="10" t="str">
        <f t="array" ref="AE4954">IFERROR(INDEX('Pontuação'!G$13:G$101, MATCH(AD4954, 'Pontuação'!F$13:F$101, 0)), "Faixa Indefinida")</f>
        <v>B</v>
      </c>
      <c r="AF4954" s="10">
        <f t="shared" si="2"/>
        <v>0</v>
      </c>
      <c r="AG4954" s="10">
        <f t="shared" si="3"/>
        <v>1</v>
      </c>
      <c r="AH4954" s="10">
        <f t="shared" si="4"/>
        <v>0</v>
      </c>
      <c r="AI4954" s="10">
        <f t="shared" si="5"/>
        <v>0</v>
      </c>
      <c r="AJ4954" s="9">
        <f>ROUNDUP(SUM(VLOOKUP(F4954,'Pontuação 3.0'!A$2:B$11,2,FALSE),VLOOKUP(E4954,'Pontuação 3.0'!C$2:D$11,2,FALSE),VLOOKUP(H4954,'Pontuação 3.0'!I$2:J$11,2,FALSE),VLOOKUP(J4954,'Pontuação 3.0'!G$2:H$11,2,FALSE),VLOOKUP(G4954,'Pontuação 3.0'!E$2:F$11,2,FALSE),VLOOKUP(K4954,'Pontuação 3.0'!K$2:L$11,2,FALSE),VLOOKUP(L4954,'Pontuação 3.0'!M$2:N$13,2,FALSE)),0)</f>
        <v>2339</v>
      </c>
      <c r="AK4954" s="9">
        <f t="shared" si="6"/>
        <v>234</v>
      </c>
      <c r="AL4954" s="9" t="str">
        <f t="array" ref="AL4954">IFERROR(INDEX('Pontuação 3.0'!G$13:G$191, MATCH(AK4954, 'Pontuação 3.0'!F$13:F$191, 0)), "Faixa Indefinida")</f>
        <v>B</v>
      </c>
      <c r="AM4954" s="9">
        <f t="shared" si="7"/>
        <v>0</v>
      </c>
      <c r="AN4954" s="9">
        <f t="shared" si="8"/>
        <v>1</v>
      </c>
      <c r="AO4954" s="9">
        <f t="shared" si="9"/>
        <v>0</v>
      </c>
      <c r="AP4954" s="9">
        <f t="shared" si="10"/>
        <v>0</v>
      </c>
      <c r="AQ4954" s="8"/>
    </row>
    <row r="4955" ht="15.75" customHeight="1">
      <c r="A4955" s="7">
        <v>45684.0</v>
      </c>
      <c r="B4955" s="8" t="s">
        <v>11193</v>
      </c>
      <c r="C4955" s="8" t="s">
        <v>11194</v>
      </c>
      <c r="D4955" s="11">
        <v>7.198891851E10</v>
      </c>
      <c r="E4955" s="8" t="s">
        <v>11833</v>
      </c>
      <c r="F4955" s="8" t="s">
        <v>11834</v>
      </c>
      <c r="G4955" s="8" t="s">
        <v>11843</v>
      </c>
      <c r="H4955" s="8" t="s">
        <v>11850</v>
      </c>
      <c r="I4955" s="8" t="s">
        <v>11837</v>
      </c>
      <c r="J4955" s="8" t="s">
        <v>11846</v>
      </c>
      <c r="K4955" s="8" t="s">
        <v>11837</v>
      </c>
      <c r="L4955" s="8" t="s">
        <v>11851</v>
      </c>
      <c r="M4955" s="8" t="s">
        <v>11848</v>
      </c>
      <c r="N4955" s="12" t="s">
        <v>11</v>
      </c>
      <c r="O4955" s="12" t="s">
        <v>13</v>
      </c>
      <c r="P4955" s="12" t="s">
        <v>49</v>
      </c>
      <c r="Q4955" s="12" t="s">
        <v>15</v>
      </c>
      <c r="R4955" s="12" t="s">
        <v>20</v>
      </c>
      <c r="S4955" s="8"/>
      <c r="T4955" s="8"/>
      <c r="U4955" s="8"/>
      <c r="V4955" s="8"/>
      <c r="W4955" s="8"/>
      <c r="X4955" s="8"/>
      <c r="Y4955" s="8"/>
      <c r="Z4955" s="8"/>
      <c r="AA4955" s="8"/>
      <c r="AB4955" s="8"/>
      <c r="AC4955" s="9">
        <f>ROUNDUP(SUM(VLOOKUP(F4955,'Pontuação'!A$2:B$11,2,FALSE),VLOOKUP(E4955,'Pontuação'!C$2:D$11,2,FALSE),VLOOKUP(H4955,'Pontuação'!I$2:J$11,2,FALSE),VLOOKUP(J4955,'Pontuação'!G$2:H$11,2,FALSE),VLOOKUP(L4955,'Pontuação'!M$2:N$13,2,FALSE)),0)</f>
        <v>1541</v>
      </c>
      <c r="AD4955" s="10">
        <f t="shared" si="1"/>
        <v>154</v>
      </c>
      <c r="AE4955" s="10" t="str">
        <f t="array" ref="AE4955">IFERROR(INDEX('Pontuação'!G$13:G$101, MATCH(AD4955, 'Pontuação'!F$13:F$101, 0)), "Faixa Indefinida")</f>
        <v>C</v>
      </c>
      <c r="AF4955" s="10">
        <f t="shared" si="2"/>
        <v>0</v>
      </c>
      <c r="AG4955" s="10">
        <f t="shared" si="3"/>
        <v>0</v>
      </c>
      <c r="AH4955" s="10">
        <f t="shared" si="4"/>
        <v>1</v>
      </c>
      <c r="AI4955" s="10">
        <f t="shared" si="5"/>
        <v>0</v>
      </c>
      <c r="AJ4955" s="9">
        <f>ROUNDUP(SUM(VLOOKUP(F4955,'Pontuação 3.0'!A$2:B$11,2,FALSE),VLOOKUP(E4955,'Pontuação 3.0'!C$2:D$11,2,FALSE),VLOOKUP(H4955,'Pontuação 3.0'!I$2:J$11,2,FALSE),VLOOKUP(J4955,'Pontuação 3.0'!G$2:H$11,2,FALSE),VLOOKUP(G4955,'Pontuação 3.0'!E$2:F$11,2,FALSE),VLOOKUP(K4955,'Pontuação 3.0'!K$2:L$11,2,FALSE),VLOOKUP(L4955,'Pontuação 3.0'!M$2:N$13,2,FALSE)),0)</f>
        <v>1989</v>
      </c>
      <c r="AK4955" s="9">
        <f t="shared" si="6"/>
        <v>199</v>
      </c>
      <c r="AL4955" s="9" t="str">
        <f t="array" ref="AL4955">IFERROR(INDEX('Pontuação 3.0'!G$13:G$191, MATCH(AK4955, 'Pontuação 3.0'!F$13:F$191, 0)), "Faixa Indefinida")</f>
        <v>C</v>
      </c>
      <c r="AM4955" s="9">
        <f t="shared" si="7"/>
        <v>0</v>
      </c>
      <c r="AN4955" s="9">
        <f t="shared" si="8"/>
        <v>0</v>
      </c>
      <c r="AO4955" s="9">
        <f t="shared" si="9"/>
        <v>1</v>
      </c>
      <c r="AP4955" s="9">
        <f t="shared" si="10"/>
        <v>0</v>
      </c>
      <c r="AQ4955" s="8"/>
    </row>
    <row r="4956" ht="15.75" customHeight="1">
      <c r="A4956" s="7">
        <v>45684.0</v>
      </c>
      <c r="B4956" s="8" t="s">
        <v>11195</v>
      </c>
      <c r="C4956" s="8" t="s">
        <v>11196</v>
      </c>
      <c r="D4956" s="11">
        <v>8.2994048494E10</v>
      </c>
      <c r="E4956" s="8" t="s">
        <v>11833</v>
      </c>
      <c r="F4956" s="8" t="s">
        <v>11842</v>
      </c>
      <c r="G4956" s="8" t="s">
        <v>11835</v>
      </c>
      <c r="H4956" s="8" t="s">
        <v>11850</v>
      </c>
      <c r="I4956" s="8" t="s">
        <v>11837</v>
      </c>
      <c r="J4956" s="8" t="s">
        <v>11846</v>
      </c>
      <c r="K4956" s="8" t="s">
        <v>11837</v>
      </c>
      <c r="L4956" s="8" t="s">
        <v>11847</v>
      </c>
      <c r="M4956" s="8" t="s">
        <v>11848</v>
      </c>
      <c r="N4956" s="12" t="s">
        <v>11</v>
      </c>
      <c r="O4956" s="12" t="s">
        <v>13</v>
      </c>
      <c r="P4956" s="12" t="s">
        <v>40</v>
      </c>
      <c r="Q4956" s="12" t="s">
        <v>15</v>
      </c>
      <c r="R4956" s="12" t="s">
        <v>20</v>
      </c>
      <c r="S4956" s="8"/>
      <c r="T4956" s="8"/>
      <c r="U4956" s="8"/>
      <c r="V4956" s="8"/>
      <c r="W4956" s="8"/>
      <c r="X4956" s="8"/>
      <c r="Y4956" s="8"/>
      <c r="Z4956" s="8"/>
      <c r="AA4956" s="8"/>
      <c r="AB4956" s="8"/>
      <c r="AC4956" s="9">
        <f>ROUNDUP(SUM(VLOOKUP(F4956,'Pontuação'!A$2:B$11,2,FALSE),VLOOKUP(E4956,'Pontuação'!C$2:D$11,2,FALSE),VLOOKUP(H4956,'Pontuação'!I$2:J$11,2,FALSE),VLOOKUP(J4956,'Pontuação'!G$2:H$11,2,FALSE),VLOOKUP(L4956,'Pontuação'!M$2:N$13,2,FALSE)),0)</f>
        <v>1685</v>
      </c>
      <c r="AD4956" s="10">
        <f t="shared" si="1"/>
        <v>169</v>
      </c>
      <c r="AE4956" s="10" t="str">
        <f t="array" ref="AE4956">IFERROR(INDEX('Pontuação'!G$13:G$101, MATCH(AD4956, 'Pontuação'!F$13:F$101, 0)), "Faixa Indefinida")</f>
        <v>B</v>
      </c>
      <c r="AF4956" s="10">
        <f t="shared" si="2"/>
        <v>0</v>
      </c>
      <c r="AG4956" s="10">
        <f t="shared" si="3"/>
        <v>1</v>
      </c>
      <c r="AH4956" s="10">
        <f t="shared" si="4"/>
        <v>0</v>
      </c>
      <c r="AI4956" s="10">
        <f t="shared" si="5"/>
        <v>0</v>
      </c>
      <c r="AJ4956" s="9">
        <f>ROUNDUP(SUM(VLOOKUP(F4956,'Pontuação 3.0'!A$2:B$11,2,FALSE),VLOOKUP(E4956,'Pontuação 3.0'!C$2:D$11,2,FALSE),VLOOKUP(H4956,'Pontuação 3.0'!I$2:J$11,2,FALSE),VLOOKUP(J4956,'Pontuação 3.0'!G$2:H$11,2,FALSE),VLOOKUP(G4956,'Pontuação 3.0'!E$2:F$11,2,FALSE),VLOOKUP(K4956,'Pontuação 3.0'!K$2:L$11,2,FALSE),VLOOKUP(L4956,'Pontuação 3.0'!M$2:N$13,2,FALSE)),0)</f>
        <v>2068</v>
      </c>
      <c r="AK4956" s="9">
        <f t="shared" si="6"/>
        <v>207</v>
      </c>
      <c r="AL4956" s="9" t="str">
        <f t="array" ref="AL4956">IFERROR(INDEX('Pontuação 3.0'!G$13:G$191, MATCH(AK4956, 'Pontuação 3.0'!F$13:F$191, 0)), "Faixa Indefinida")</f>
        <v>C</v>
      </c>
      <c r="AM4956" s="9">
        <f t="shared" si="7"/>
        <v>0</v>
      </c>
      <c r="AN4956" s="9">
        <f t="shared" si="8"/>
        <v>0</v>
      </c>
      <c r="AO4956" s="9">
        <f t="shared" si="9"/>
        <v>1</v>
      </c>
      <c r="AP4956" s="9">
        <f t="shared" si="10"/>
        <v>0</v>
      </c>
      <c r="AQ4956" s="8"/>
    </row>
    <row r="4957" ht="15.75" customHeight="1">
      <c r="A4957" s="7">
        <v>45684.0</v>
      </c>
      <c r="B4957" s="8" t="s">
        <v>772</v>
      </c>
      <c r="C4957" s="8" t="s">
        <v>11197</v>
      </c>
      <c r="D4957" s="11">
        <v>5.1992642044E10</v>
      </c>
      <c r="E4957" s="8" t="s">
        <v>11833</v>
      </c>
      <c r="F4957" s="8" t="s">
        <v>11842</v>
      </c>
      <c r="G4957" s="8" t="s">
        <v>11843</v>
      </c>
      <c r="H4957" s="8" t="s">
        <v>11865</v>
      </c>
      <c r="I4957" s="8" t="s">
        <v>11845</v>
      </c>
      <c r="J4957" s="8" t="s">
        <v>11852</v>
      </c>
      <c r="K4957" s="8" t="s">
        <v>11837</v>
      </c>
      <c r="L4957" s="8" t="s">
        <v>11851</v>
      </c>
      <c r="M4957" s="8" t="s">
        <v>11849</v>
      </c>
      <c r="N4957" s="12" t="s">
        <v>11</v>
      </c>
      <c r="O4957" s="12" t="s">
        <v>13</v>
      </c>
      <c r="P4957" s="12" t="s">
        <v>49</v>
      </c>
      <c r="Q4957" s="12" t="s">
        <v>15</v>
      </c>
      <c r="R4957" s="12" t="s">
        <v>20</v>
      </c>
      <c r="S4957" s="8"/>
      <c r="T4957" s="8"/>
      <c r="U4957" s="8"/>
      <c r="V4957" s="8"/>
      <c r="W4957" s="8"/>
      <c r="X4957" s="8"/>
      <c r="Y4957" s="8"/>
      <c r="Z4957" s="8"/>
      <c r="AA4957" s="8"/>
      <c r="AB4957" s="8"/>
      <c r="AC4957" s="9">
        <f>ROUNDUP(SUM(VLOOKUP(F4957,'Pontuação'!A$2:B$11,2,FALSE),VLOOKUP(E4957,'Pontuação'!C$2:D$11,2,FALSE),VLOOKUP(H4957,'Pontuação'!I$2:J$11,2,FALSE),VLOOKUP(J4957,'Pontuação'!G$2:H$11,2,FALSE),VLOOKUP(L4957,'Pontuação'!M$2:N$13,2,FALSE)),0)</f>
        <v>1684</v>
      </c>
      <c r="AD4957" s="10">
        <f t="shared" si="1"/>
        <v>168</v>
      </c>
      <c r="AE4957" s="10" t="str">
        <f t="array" ref="AE4957">IFERROR(INDEX('Pontuação'!G$13:G$101, MATCH(AD4957, 'Pontuação'!F$13:F$101, 0)), "Faixa Indefinida")</f>
        <v>B</v>
      </c>
      <c r="AF4957" s="10">
        <f t="shared" si="2"/>
        <v>0</v>
      </c>
      <c r="AG4957" s="10">
        <f t="shared" si="3"/>
        <v>1</v>
      </c>
      <c r="AH4957" s="10">
        <f t="shared" si="4"/>
        <v>0</v>
      </c>
      <c r="AI4957" s="10">
        <f t="shared" si="5"/>
        <v>0</v>
      </c>
      <c r="AJ4957" s="9">
        <f>ROUNDUP(SUM(VLOOKUP(F4957,'Pontuação 3.0'!A$2:B$11,2,FALSE),VLOOKUP(E4957,'Pontuação 3.0'!C$2:D$11,2,FALSE),VLOOKUP(H4957,'Pontuação 3.0'!I$2:J$11,2,FALSE),VLOOKUP(J4957,'Pontuação 3.0'!G$2:H$11,2,FALSE),VLOOKUP(G4957,'Pontuação 3.0'!E$2:F$11,2,FALSE),VLOOKUP(K4957,'Pontuação 3.0'!K$2:L$11,2,FALSE),VLOOKUP(L4957,'Pontuação 3.0'!M$2:N$13,2,FALSE)),0)</f>
        <v>2210</v>
      </c>
      <c r="AK4957" s="9">
        <f t="shared" si="6"/>
        <v>221</v>
      </c>
      <c r="AL4957" s="9" t="str">
        <f t="array" ref="AL4957">IFERROR(INDEX('Pontuação 3.0'!G$13:G$191, MATCH(AK4957, 'Pontuação 3.0'!F$13:F$191, 0)), "Faixa Indefinida")</f>
        <v>B</v>
      </c>
      <c r="AM4957" s="9">
        <f t="shared" si="7"/>
        <v>0</v>
      </c>
      <c r="AN4957" s="9">
        <f t="shared" si="8"/>
        <v>1</v>
      </c>
      <c r="AO4957" s="9">
        <f t="shared" si="9"/>
        <v>0</v>
      </c>
      <c r="AP4957" s="9">
        <f t="shared" si="10"/>
        <v>0</v>
      </c>
      <c r="AQ4957" s="8"/>
    </row>
    <row r="4958" ht="15.75" customHeight="1">
      <c r="A4958" s="7">
        <v>45684.0</v>
      </c>
      <c r="B4958" s="8" t="s">
        <v>11198</v>
      </c>
      <c r="C4958" s="8" t="s">
        <v>11199</v>
      </c>
      <c r="D4958" s="13" t="s">
        <v>12166</v>
      </c>
      <c r="E4958" s="8" t="s">
        <v>11833</v>
      </c>
      <c r="F4958" s="8" t="s">
        <v>11854</v>
      </c>
      <c r="G4958" s="8" t="s">
        <v>11843</v>
      </c>
      <c r="H4958" s="8" t="s">
        <v>11856</v>
      </c>
      <c r="I4958" s="8" t="s">
        <v>11837</v>
      </c>
      <c r="J4958" s="8" t="s">
        <v>11852</v>
      </c>
      <c r="K4958" s="8" t="s">
        <v>11837</v>
      </c>
      <c r="L4958" s="8" t="s">
        <v>11847</v>
      </c>
      <c r="M4958" s="8" t="s">
        <v>11848</v>
      </c>
      <c r="N4958" s="12" t="s">
        <v>11</v>
      </c>
      <c r="O4958" s="12" t="s">
        <v>13</v>
      </c>
      <c r="P4958" s="12" t="s">
        <v>40</v>
      </c>
      <c r="Q4958" s="12" t="s">
        <v>15</v>
      </c>
      <c r="R4958" s="12" t="s">
        <v>20</v>
      </c>
      <c r="S4958" s="8"/>
      <c r="T4958" s="8"/>
      <c r="U4958" s="8"/>
      <c r="V4958" s="8"/>
      <c r="W4958" s="8"/>
      <c r="X4958" s="8"/>
      <c r="Y4958" s="8"/>
      <c r="Z4958" s="8"/>
      <c r="AA4958" s="8"/>
      <c r="AB4958" s="8"/>
      <c r="AC4958" s="9">
        <f>ROUNDUP(SUM(VLOOKUP(F4958,'Pontuação'!A$2:B$11,2,FALSE),VLOOKUP(E4958,'Pontuação'!C$2:D$11,2,FALSE),VLOOKUP(H4958,'Pontuação'!I$2:J$11,2,FALSE),VLOOKUP(J4958,'Pontuação'!G$2:H$11,2,FALSE),VLOOKUP(L4958,'Pontuação'!M$2:N$13,2,FALSE)),0)</f>
        <v>1681</v>
      </c>
      <c r="AD4958" s="10">
        <f t="shared" si="1"/>
        <v>168</v>
      </c>
      <c r="AE4958" s="10" t="str">
        <f t="array" ref="AE4958">IFERROR(INDEX('Pontuação'!G$13:G$101, MATCH(AD4958, 'Pontuação'!F$13:F$101, 0)), "Faixa Indefinida")</f>
        <v>B</v>
      </c>
      <c r="AF4958" s="10">
        <f t="shared" si="2"/>
        <v>0</v>
      </c>
      <c r="AG4958" s="10">
        <f t="shared" si="3"/>
        <v>1</v>
      </c>
      <c r="AH4958" s="10">
        <f t="shared" si="4"/>
        <v>0</v>
      </c>
      <c r="AI4958" s="10">
        <f t="shared" si="5"/>
        <v>0</v>
      </c>
      <c r="AJ4958" s="9">
        <f>ROUNDUP(SUM(VLOOKUP(F4958,'Pontuação 3.0'!A$2:B$11,2,FALSE),VLOOKUP(E4958,'Pontuação 3.0'!C$2:D$11,2,FALSE),VLOOKUP(H4958,'Pontuação 3.0'!I$2:J$11,2,FALSE),VLOOKUP(J4958,'Pontuação 3.0'!G$2:H$11,2,FALSE),VLOOKUP(G4958,'Pontuação 3.0'!E$2:F$11,2,FALSE),VLOOKUP(K4958,'Pontuação 3.0'!K$2:L$11,2,FALSE),VLOOKUP(L4958,'Pontuação 3.0'!M$2:N$13,2,FALSE)),0)</f>
        <v>2197</v>
      </c>
      <c r="AK4958" s="9">
        <f t="shared" si="6"/>
        <v>220</v>
      </c>
      <c r="AL4958" s="9" t="str">
        <f t="array" ref="AL4958">IFERROR(INDEX('Pontuação 3.0'!G$13:G$191, MATCH(AK4958, 'Pontuação 3.0'!F$13:F$191, 0)), "Faixa Indefinida")</f>
        <v>B</v>
      </c>
      <c r="AM4958" s="9">
        <f t="shared" si="7"/>
        <v>0</v>
      </c>
      <c r="AN4958" s="9">
        <f t="shared" si="8"/>
        <v>1</v>
      </c>
      <c r="AO4958" s="9">
        <f t="shared" si="9"/>
        <v>0</v>
      </c>
      <c r="AP4958" s="9">
        <f t="shared" si="10"/>
        <v>0</v>
      </c>
      <c r="AQ4958" s="8"/>
    </row>
    <row r="4959" ht="15.75" customHeight="1">
      <c r="A4959" s="7">
        <v>45684.0</v>
      </c>
      <c r="B4959" s="8" t="s">
        <v>11200</v>
      </c>
      <c r="C4959" s="8" t="s">
        <v>11201</v>
      </c>
      <c r="D4959" s="11">
        <v>8.399620668E10</v>
      </c>
      <c r="E4959" s="8" t="s">
        <v>11833</v>
      </c>
      <c r="F4959" s="8" t="s">
        <v>11834</v>
      </c>
      <c r="G4959" s="8" t="s">
        <v>11843</v>
      </c>
      <c r="H4959" s="8" t="s">
        <v>11856</v>
      </c>
      <c r="I4959" s="8" t="s">
        <v>11837</v>
      </c>
      <c r="J4959" s="8" t="s">
        <v>11852</v>
      </c>
      <c r="K4959" s="8" t="s">
        <v>11837</v>
      </c>
      <c r="L4959" s="8" t="s">
        <v>11847</v>
      </c>
      <c r="M4959" s="8" t="s">
        <v>11849</v>
      </c>
      <c r="N4959" s="12" t="s">
        <v>11</v>
      </c>
      <c r="O4959" s="12" t="s">
        <v>13</v>
      </c>
      <c r="P4959" s="12" t="s">
        <v>12</v>
      </c>
      <c r="Q4959" s="12" t="s">
        <v>15</v>
      </c>
      <c r="R4959" s="12" t="s">
        <v>20</v>
      </c>
      <c r="S4959" s="8"/>
      <c r="T4959" s="8"/>
      <c r="U4959" s="8"/>
      <c r="V4959" s="8"/>
      <c r="W4959" s="8"/>
      <c r="X4959" s="8"/>
      <c r="Y4959" s="8"/>
      <c r="Z4959" s="8"/>
      <c r="AA4959" s="8"/>
      <c r="AB4959" s="8"/>
      <c r="AC4959" s="9">
        <f>ROUNDUP(SUM(VLOOKUP(F4959,'Pontuação'!A$2:B$11,2,FALSE),VLOOKUP(E4959,'Pontuação'!C$2:D$11,2,FALSE),VLOOKUP(H4959,'Pontuação'!I$2:J$11,2,FALSE),VLOOKUP(J4959,'Pontuação'!G$2:H$11,2,FALSE),VLOOKUP(L4959,'Pontuação'!M$2:N$13,2,FALSE)),0)</f>
        <v>1664</v>
      </c>
      <c r="AD4959" s="10">
        <f t="shared" si="1"/>
        <v>166</v>
      </c>
      <c r="AE4959" s="10" t="str">
        <f t="array" ref="AE4959">IFERROR(INDEX('Pontuação'!G$13:G$101, MATCH(AD4959, 'Pontuação'!F$13:F$101, 0)), "Faixa Indefinida")</f>
        <v>B</v>
      </c>
      <c r="AF4959" s="10">
        <f t="shared" si="2"/>
        <v>0</v>
      </c>
      <c r="AG4959" s="10">
        <f t="shared" si="3"/>
        <v>1</v>
      </c>
      <c r="AH4959" s="10">
        <f t="shared" si="4"/>
        <v>0</v>
      </c>
      <c r="AI4959" s="10">
        <f t="shared" si="5"/>
        <v>0</v>
      </c>
      <c r="AJ4959" s="9">
        <f>ROUNDUP(SUM(VLOOKUP(F4959,'Pontuação 3.0'!A$2:B$11,2,FALSE),VLOOKUP(E4959,'Pontuação 3.0'!C$2:D$11,2,FALSE),VLOOKUP(H4959,'Pontuação 3.0'!I$2:J$11,2,FALSE),VLOOKUP(J4959,'Pontuação 3.0'!G$2:H$11,2,FALSE),VLOOKUP(G4959,'Pontuação 3.0'!E$2:F$11,2,FALSE),VLOOKUP(K4959,'Pontuação 3.0'!K$2:L$11,2,FALSE),VLOOKUP(L4959,'Pontuação 3.0'!M$2:N$13,2,FALSE)),0)</f>
        <v>2079</v>
      </c>
      <c r="AK4959" s="9">
        <f t="shared" si="6"/>
        <v>208</v>
      </c>
      <c r="AL4959" s="9" t="str">
        <f t="array" ref="AL4959">IFERROR(INDEX('Pontuação 3.0'!G$13:G$191, MATCH(AK4959, 'Pontuação 3.0'!F$13:F$191, 0)), "Faixa Indefinida")</f>
        <v>C</v>
      </c>
      <c r="AM4959" s="9">
        <f t="shared" si="7"/>
        <v>0</v>
      </c>
      <c r="AN4959" s="9">
        <f t="shared" si="8"/>
        <v>0</v>
      </c>
      <c r="AO4959" s="9">
        <f t="shared" si="9"/>
        <v>1</v>
      </c>
      <c r="AP4959" s="9">
        <f t="shared" si="10"/>
        <v>0</v>
      </c>
      <c r="AQ4959" s="8"/>
    </row>
    <row r="4960" ht="15.75" customHeight="1">
      <c r="A4960" s="7">
        <v>45684.0</v>
      </c>
      <c r="B4960" s="8" t="s">
        <v>11202</v>
      </c>
      <c r="C4960" s="8" t="s">
        <v>11203</v>
      </c>
      <c r="D4960" s="11">
        <v>4.8996403258E10</v>
      </c>
      <c r="E4960" s="8" t="s">
        <v>11833</v>
      </c>
      <c r="F4960" s="8" t="s">
        <v>11834</v>
      </c>
      <c r="G4960" s="8" t="s">
        <v>11843</v>
      </c>
      <c r="H4960" s="8" t="s">
        <v>11844</v>
      </c>
      <c r="I4960" s="8" t="s">
        <v>11845</v>
      </c>
      <c r="J4960" s="8" t="s">
        <v>11846</v>
      </c>
      <c r="K4960" s="8" t="s">
        <v>11837</v>
      </c>
      <c r="L4960" s="8" t="s">
        <v>11851</v>
      </c>
      <c r="M4960" s="8" t="s">
        <v>11853</v>
      </c>
      <c r="N4960" s="12" t="s">
        <v>11</v>
      </c>
      <c r="O4960" s="12" t="s">
        <v>13</v>
      </c>
      <c r="P4960" s="12" t="s">
        <v>27</v>
      </c>
      <c r="Q4960" s="12" t="s">
        <v>882</v>
      </c>
      <c r="R4960" s="12" t="s">
        <v>20</v>
      </c>
      <c r="S4960" s="8"/>
      <c r="T4960" s="8"/>
      <c r="U4960" s="8"/>
      <c r="V4960" s="8"/>
      <c r="W4960" s="8"/>
      <c r="X4960" s="8"/>
      <c r="Y4960" s="8"/>
      <c r="Z4960" s="8"/>
      <c r="AA4960" s="8"/>
      <c r="AB4960" s="8"/>
      <c r="AC4960" s="9">
        <f>ROUNDUP(SUM(VLOOKUP(F4960,'Pontuação'!A$2:B$11,2,FALSE),VLOOKUP(E4960,'Pontuação'!C$2:D$11,2,FALSE),VLOOKUP(H4960,'Pontuação'!I$2:J$11,2,FALSE),VLOOKUP(J4960,'Pontuação'!G$2:H$11,2,FALSE),VLOOKUP(L4960,'Pontuação'!M$2:N$13,2,FALSE)),0)</f>
        <v>1583</v>
      </c>
      <c r="AD4960" s="10">
        <f t="shared" si="1"/>
        <v>158</v>
      </c>
      <c r="AE4960" s="10" t="str">
        <f t="array" ref="AE4960">IFERROR(INDEX('Pontuação'!G$13:G$101, MATCH(AD4960, 'Pontuação'!F$13:F$101, 0)), "Faixa Indefinida")</f>
        <v>C</v>
      </c>
      <c r="AF4960" s="10">
        <f t="shared" si="2"/>
        <v>0</v>
      </c>
      <c r="AG4960" s="10">
        <f t="shared" si="3"/>
        <v>0</v>
      </c>
      <c r="AH4960" s="10">
        <f t="shared" si="4"/>
        <v>1</v>
      </c>
      <c r="AI4960" s="10">
        <f t="shared" si="5"/>
        <v>0</v>
      </c>
      <c r="AJ4960" s="9">
        <f>ROUNDUP(SUM(VLOOKUP(F4960,'Pontuação 3.0'!A$2:B$11,2,FALSE),VLOOKUP(E4960,'Pontuação 3.0'!C$2:D$11,2,FALSE),VLOOKUP(H4960,'Pontuação 3.0'!I$2:J$11,2,FALSE),VLOOKUP(J4960,'Pontuação 3.0'!G$2:H$11,2,FALSE),VLOOKUP(G4960,'Pontuação 3.0'!E$2:F$11,2,FALSE),VLOOKUP(K4960,'Pontuação 3.0'!K$2:L$11,2,FALSE),VLOOKUP(L4960,'Pontuação 3.0'!M$2:N$13,2,FALSE)),0)</f>
        <v>2076</v>
      </c>
      <c r="AK4960" s="9">
        <f t="shared" si="6"/>
        <v>208</v>
      </c>
      <c r="AL4960" s="9" t="str">
        <f t="array" ref="AL4960">IFERROR(INDEX('Pontuação 3.0'!G$13:G$191, MATCH(AK4960, 'Pontuação 3.0'!F$13:F$191, 0)), "Faixa Indefinida")</f>
        <v>C</v>
      </c>
      <c r="AM4960" s="9">
        <f t="shared" si="7"/>
        <v>0</v>
      </c>
      <c r="AN4960" s="9">
        <f t="shared" si="8"/>
        <v>0</v>
      </c>
      <c r="AO4960" s="9">
        <f t="shared" si="9"/>
        <v>1</v>
      </c>
      <c r="AP4960" s="9">
        <f t="shared" si="10"/>
        <v>0</v>
      </c>
      <c r="AQ4960" s="8"/>
    </row>
    <row r="4961" ht="15.75" customHeight="1">
      <c r="A4961" s="7">
        <v>45684.0</v>
      </c>
      <c r="B4961" s="8" t="s">
        <v>566</v>
      </c>
      <c r="C4961" s="8" t="s">
        <v>11204</v>
      </c>
      <c r="D4961" s="11">
        <v>1.4997484039E10</v>
      </c>
      <c r="E4961" s="8" t="s">
        <v>11833</v>
      </c>
      <c r="F4961" s="8" t="s">
        <v>11854</v>
      </c>
      <c r="G4961" s="8" t="s">
        <v>11843</v>
      </c>
      <c r="H4961" s="8" t="s">
        <v>11844</v>
      </c>
      <c r="I4961" s="8" t="s">
        <v>11845</v>
      </c>
      <c r="J4961" s="8" t="s">
        <v>11846</v>
      </c>
      <c r="K4961" s="8" t="s">
        <v>11837</v>
      </c>
      <c r="L4961" s="8" t="s">
        <v>11847</v>
      </c>
      <c r="M4961" s="8" t="s">
        <v>11849</v>
      </c>
      <c r="N4961" s="12" t="s">
        <v>11</v>
      </c>
      <c r="O4961" s="12" t="s">
        <v>13</v>
      </c>
      <c r="P4961" s="12" t="s">
        <v>261</v>
      </c>
      <c r="Q4961" s="12" t="s">
        <v>44</v>
      </c>
      <c r="R4961" s="12" t="s">
        <v>20</v>
      </c>
      <c r="S4961" s="8"/>
      <c r="T4961" s="8"/>
      <c r="U4961" s="8"/>
      <c r="V4961" s="8"/>
      <c r="W4961" s="8"/>
      <c r="X4961" s="8"/>
      <c r="Y4961" s="8"/>
      <c r="Z4961" s="8"/>
      <c r="AA4961" s="8"/>
      <c r="AB4961" s="8"/>
      <c r="AC4961" s="9">
        <f>ROUNDUP(SUM(VLOOKUP(F4961,'Pontuação'!A$2:B$11,2,FALSE),VLOOKUP(E4961,'Pontuação'!C$2:D$11,2,FALSE),VLOOKUP(H4961,'Pontuação'!I$2:J$11,2,FALSE),VLOOKUP(J4961,'Pontuação'!G$2:H$11,2,FALSE),VLOOKUP(L4961,'Pontuação'!M$2:N$13,2,FALSE)),0)</f>
        <v>1732</v>
      </c>
      <c r="AD4961" s="10">
        <f t="shared" si="1"/>
        <v>173</v>
      </c>
      <c r="AE4961" s="10" t="str">
        <f t="array" ref="AE4961">IFERROR(INDEX('Pontuação'!G$13:G$101, MATCH(AD4961, 'Pontuação'!F$13:F$101, 0)), "Faixa Indefinida")</f>
        <v>B</v>
      </c>
      <c r="AF4961" s="10">
        <f t="shared" si="2"/>
        <v>0</v>
      </c>
      <c r="AG4961" s="10">
        <f t="shared" si="3"/>
        <v>1</v>
      </c>
      <c r="AH4961" s="10">
        <f t="shared" si="4"/>
        <v>0</v>
      </c>
      <c r="AI4961" s="10">
        <f t="shared" si="5"/>
        <v>0</v>
      </c>
      <c r="AJ4961" s="9">
        <f>ROUNDUP(SUM(VLOOKUP(F4961,'Pontuação 3.0'!A$2:B$11,2,FALSE),VLOOKUP(E4961,'Pontuação 3.0'!C$2:D$11,2,FALSE),VLOOKUP(H4961,'Pontuação 3.0'!I$2:J$11,2,FALSE),VLOOKUP(J4961,'Pontuação 3.0'!G$2:H$11,2,FALSE),VLOOKUP(G4961,'Pontuação 3.0'!E$2:F$11,2,FALSE),VLOOKUP(K4961,'Pontuação 3.0'!K$2:L$11,2,FALSE),VLOOKUP(L4961,'Pontuação 3.0'!M$2:N$13,2,FALSE)),0)</f>
        <v>2280</v>
      </c>
      <c r="AK4961" s="9">
        <f t="shared" si="6"/>
        <v>228</v>
      </c>
      <c r="AL4961" s="9" t="str">
        <f t="array" ref="AL4961">IFERROR(INDEX('Pontuação 3.0'!G$13:G$191, MATCH(AK4961, 'Pontuação 3.0'!F$13:F$191, 0)), "Faixa Indefinida")</f>
        <v>B</v>
      </c>
      <c r="AM4961" s="9">
        <f t="shared" si="7"/>
        <v>0</v>
      </c>
      <c r="AN4961" s="9">
        <f t="shared" si="8"/>
        <v>1</v>
      </c>
      <c r="AO4961" s="9">
        <f t="shared" si="9"/>
        <v>0</v>
      </c>
      <c r="AP4961" s="9">
        <f t="shared" si="10"/>
        <v>0</v>
      </c>
      <c r="AQ4961" s="8"/>
    </row>
    <row r="4962" ht="15.75" customHeight="1">
      <c r="A4962" s="7">
        <v>45684.0</v>
      </c>
      <c r="B4962" s="8" t="s">
        <v>11207</v>
      </c>
      <c r="C4962" s="8" t="s">
        <v>11208</v>
      </c>
      <c r="D4962" s="11">
        <v>7.1983110122E10</v>
      </c>
      <c r="E4962" s="8" t="s">
        <v>11868</v>
      </c>
      <c r="F4962" s="8" t="s">
        <v>11834</v>
      </c>
      <c r="G4962" s="8" t="s">
        <v>11835</v>
      </c>
      <c r="H4962" s="8" t="s">
        <v>11856</v>
      </c>
      <c r="I4962" s="8" t="s">
        <v>11845</v>
      </c>
      <c r="J4962" s="8" t="s">
        <v>11846</v>
      </c>
      <c r="K4962" s="8" t="s">
        <v>11839</v>
      </c>
      <c r="L4962" s="8" t="s">
        <v>11851</v>
      </c>
      <c r="M4962" s="8" t="s">
        <v>11853</v>
      </c>
      <c r="N4962" s="12" t="s">
        <v>11</v>
      </c>
      <c r="O4962" s="12" t="s">
        <v>13</v>
      </c>
      <c r="P4962" s="12" t="s">
        <v>40</v>
      </c>
      <c r="Q4962" s="12" t="s">
        <v>15</v>
      </c>
      <c r="R4962" s="12" t="s">
        <v>20</v>
      </c>
      <c r="S4962" s="8"/>
      <c r="T4962" s="8"/>
      <c r="U4962" s="8"/>
      <c r="V4962" s="8"/>
      <c r="W4962" s="8"/>
      <c r="X4962" s="8"/>
      <c r="Y4962" s="8"/>
      <c r="Z4962" s="8"/>
      <c r="AA4962" s="8"/>
      <c r="AB4962" s="8"/>
      <c r="AC4962" s="9">
        <f>ROUNDUP(SUM(VLOOKUP(F4962,'Pontuação'!A$2:B$11,2,FALSE),VLOOKUP(E4962,'Pontuação'!C$2:D$11,2,FALSE),VLOOKUP(H4962,'Pontuação'!I$2:J$11,2,FALSE),VLOOKUP(J4962,'Pontuação'!G$2:H$11,2,FALSE),VLOOKUP(L4962,'Pontuação'!M$2:N$13,2,FALSE)),0)</f>
        <v>1431</v>
      </c>
      <c r="AD4962" s="10">
        <f t="shared" si="1"/>
        <v>143</v>
      </c>
      <c r="AE4962" s="10" t="str">
        <f t="array" ref="AE4962">IFERROR(INDEX('Pontuação'!G$13:G$101, MATCH(AD4962, 'Pontuação'!F$13:F$101, 0)), "Faixa Indefinida")</f>
        <v>D</v>
      </c>
      <c r="AF4962" s="10">
        <f t="shared" si="2"/>
        <v>0</v>
      </c>
      <c r="AG4962" s="10">
        <f t="shared" si="3"/>
        <v>0</v>
      </c>
      <c r="AH4962" s="10">
        <f t="shared" si="4"/>
        <v>0</v>
      </c>
      <c r="AI4962" s="10">
        <f t="shared" si="5"/>
        <v>1</v>
      </c>
      <c r="AJ4962" s="9">
        <f>ROUNDUP(SUM(VLOOKUP(F4962,'Pontuação 3.0'!A$2:B$11,2,FALSE),VLOOKUP(E4962,'Pontuação 3.0'!C$2:D$11,2,FALSE),VLOOKUP(H4962,'Pontuação 3.0'!I$2:J$11,2,FALSE),VLOOKUP(J4962,'Pontuação 3.0'!G$2:H$11,2,FALSE),VLOOKUP(G4962,'Pontuação 3.0'!E$2:F$11,2,FALSE),VLOOKUP(K4962,'Pontuação 3.0'!K$2:L$11,2,FALSE),VLOOKUP(L4962,'Pontuação 3.0'!M$2:N$13,2,FALSE)),0)</f>
        <v>1932</v>
      </c>
      <c r="AK4962" s="9">
        <f t="shared" si="6"/>
        <v>193</v>
      </c>
      <c r="AL4962" s="9" t="str">
        <f t="array" ref="AL4962">IFERROR(INDEX('Pontuação 3.0'!G$13:G$191, MATCH(AK4962, 'Pontuação 3.0'!F$13:F$191, 0)), "Faixa Indefinida")</f>
        <v>C</v>
      </c>
      <c r="AM4962" s="9">
        <f t="shared" si="7"/>
        <v>0</v>
      </c>
      <c r="AN4962" s="9">
        <f t="shared" si="8"/>
        <v>0</v>
      </c>
      <c r="AO4962" s="9">
        <f t="shared" si="9"/>
        <v>1</v>
      </c>
      <c r="AP4962" s="9">
        <f t="shared" si="10"/>
        <v>0</v>
      </c>
      <c r="AQ4962" s="8"/>
    </row>
    <row r="4963" ht="15.75" customHeight="1">
      <c r="A4963" s="7">
        <v>45684.0</v>
      </c>
      <c r="B4963" s="8" t="s">
        <v>1490</v>
      </c>
      <c r="C4963" s="8" t="s">
        <v>11205</v>
      </c>
      <c r="D4963" s="8" t="s">
        <v>11206</v>
      </c>
      <c r="E4963" s="8" t="s">
        <v>11833</v>
      </c>
      <c r="F4963" s="8" t="s">
        <v>11863</v>
      </c>
      <c r="G4963" s="8" t="s">
        <v>11835</v>
      </c>
      <c r="H4963" s="8" t="s">
        <v>11844</v>
      </c>
      <c r="I4963" s="8" t="s">
        <v>11837</v>
      </c>
      <c r="J4963" s="8" t="s">
        <v>11838</v>
      </c>
      <c r="K4963" s="8" t="s">
        <v>11839</v>
      </c>
      <c r="L4963" s="8" t="s">
        <v>11847</v>
      </c>
      <c r="M4963" s="8" t="s">
        <v>11841</v>
      </c>
      <c r="N4963" s="12" t="s">
        <v>11</v>
      </c>
      <c r="O4963" s="12" t="s">
        <v>13</v>
      </c>
      <c r="P4963" s="12" t="s">
        <v>123</v>
      </c>
      <c r="Q4963" s="12" t="s">
        <v>15</v>
      </c>
      <c r="R4963" s="12" t="s">
        <v>14</v>
      </c>
      <c r="S4963" s="8"/>
      <c r="T4963" s="8"/>
      <c r="U4963" s="8"/>
      <c r="V4963" s="8"/>
      <c r="W4963" s="8"/>
      <c r="X4963" s="8"/>
      <c r="Y4963" s="8"/>
      <c r="Z4963" s="8"/>
      <c r="AA4963" s="8"/>
      <c r="AB4963" s="8"/>
      <c r="AC4963" s="9">
        <f>ROUNDUP(SUM(VLOOKUP(F4963,'Pontuação'!A$2:B$11,2,FALSE),VLOOKUP(E4963,'Pontuação'!C$2:D$11,2,FALSE),VLOOKUP(H4963,'Pontuação'!I$2:J$11,2,FALSE),VLOOKUP(J4963,'Pontuação'!G$2:H$11,2,FALSE),VLOOKUP(L4963,'Pontuação'!M$2:N$13,2,FALSE)),0)</f>
        <v>1976</v>
      </c>
      <c r="AD4963" s="10">
        <f t="shared" si="1"/>
        <v>198</v>
      </c>
      <c r="AE4963" s="10" t="str">
        <f t="array" ref="AE4963">IFERROR(INDEX('Pontuação'!G$13:G$101, MATCH(AD4963, 'Pontuação'!F$13:F$101, 0)), "Faixa Indefinida")</f>
        <v>A</v>
      </c>
      <c r="AF4963" s="10">
        <f t="shared" si="2"/>
        <v>1</v>
      </c>
      <c r="AG4963" s="10">
        <f t="shared" si="3"/>
        <v>0</v>
      </c>
      <c r="AH4963" s="10">
        <f t="shared" si="4"/>
        <v>0</v>
      </c>
      <c r="AI4963" s="10">
        <f t="shared" si="5"/>
        <v>0</v>
      </c>
      <c r="AJ4963" s="9">
        <f>ROUNDUP(SUM(VLOOKUP(F4963,'Pontuação 3.0'!A$2:B$11,2,FALSE),VLOOKUP(E4963,'Pontuação 3.0'!C$2:D$11,2,FALSE),VLOOKUP(H4963,'Pontuação 3.0'!I$2:J$11,2,FALSE),VLOOKUP(J4963,'Pontuação 3.0'!G$2:H$11,2,FALSE),VLOOKUP(G4963,'Pontuação 3.0'!E$2:F$11,2,FALSE),VLOOKUP(K4963,'Pontuação 3.0'!K$2:L$11,2,FALSE),VLOOKUP(L4963,'Pontuação 3.0'!M$2:N$13,2,FALSE)),0)</f>
        <v>2469</v>
      </c>
      <c r="AK4963" s="9">
        <f t="shared" si="6"/>
        <v>247</v>
      </c>
      <c r="AL4963" s="9" t="str">
        <f t="array" ref="AL4963">IFERROR(INDEX('Pontuação 3.0'!G$13:G$191, MATCH(AK4963, 'Pontuação 3.0'!F$13:F$191, 0)), "Faixa Indefinida")</f>
        <v>A</v>
      </c>
      <c r="AM4963" s="9">
        <f t="shared" si="7"/>
        <v>1</v>
      </c>
      <c r="AN4963" s="9">
        <f t="shared" si="8"/>
        <v>0</v>
      </c>
      <c r="AO4963" s="9">
        <f t="shared" si="9"/>
        <v>0</v>
      </c>
      <c r="AP4963" s="9">
        <f t="shared" si="10"/>
        <v>0</v>
      </c>
      <c r="AQ4963" s="8"/>
    </row>
    <row r="4964" ht="15.75" customHeight="1">
      <c r="A4964" s="7">
        <v>45684.0</v>
      </c>
      <c r="B4964" s="8" t="s">
        <v>11209</v>
      </c>
      <c r="C4964" s="8" t="s">
        <v>11210</v>
      </c>
      <c r="D4964" s="11">
        <v>3.4992715728E10</v>
      </c>
      <c r="E4964" s="8" t="s">
        <v>11833</v>
      </c>
      <c r="F4964" s="8" t="s">
        <v>11842</v>
      </c>
      <c r="G4964" s="8" t="s">
        <v>11843</v>
      </c>
      <c r="H4964" s="8" t="s">
        <v>11865</v>
      </c>
      <c r="I4964" s="8" t="s">
        <v>11845</v>
      </c>
      <c r="J4964" s="8" t="s">
        <v>11838</v>
      </c>
      <c r="K4964" s="8" t="s">
        <v>11837</v>
      </c>
      <c r="L4964" s="8" t="s">
        <v>11851</v>
      </c>
      <c r="M4964" s="8" t="s">
        <v>11841</v>
      </c>
      <c r="N4964" s="12" t="s">
        <v>11</v>
      </c>
      <c r="O4964" s="12" t="s">
        <v>13</v>
      </c>
      <c r="P4964" s="12" t="s">
        <v>27</v>
      </c>
      <c r="Q4964" s="12" t="s">
        <v>65</v>
      </c>
      <c r="R4964" s="12" t="s">
        <v>20</v>
      </c>
      <c r="S4964" s="8"/>
      <c r="T4964" s="8"/>
      <c r="U4964" s="8"/>
      <c r="V4964" s="8"/>
      <c r="W4964" s="8"/>
      <c r="X4964" s="8"/>
      <c r="Y4964" s="8"/>
      <c r="Z4964" s="8"/>
      <c r="AA4964" s="8"/>
      <c r="AB4964" s="8"/>
      <c r="AC4964" s="9">
        <f>ROUNDUP(SUM(VLOOKUP(F4964,'Pontuação'!A$2:B$11,2,FALSE),VLOOKUP(E4964,'Pontuação'!C$2:D$11,2,FALSE),VLOOKUP(H4964,'Pontuação'!I$2:J$11,2,FALSE),VLOOKUP(J4964,'Pontuação'!G$2:H$11,2,FALSE),VLOOKUP(L4964,'Pontuação'!M$2:N$13,2,FALSE)),0)</f>
        <v>1857</v>
      </c>
      <c r="AD4964" s="10">
        <f t="shared" si="1"/>
        <v>186</v>
      </c>
      <c r="AE4964" s="10" t="str">
        <f t="array" ref="AE4964">IFERROR(INDEX('Pontuação'!G$13:G$101, MATCH(AD4964, 'Pontuação'!F$13:F$101, 0)), "Faixa Indefinida")</f>
        <v>A</v>
      </c>
      <c r="AF4964" s="10">
        <f t="shared" si="2"/>
        <v>1</v>
      </c>
      <c r="AG4964" s="10">
        <f t="shared" si="3"/>
        <v>0</v>
      </c>
      <c r="AH4964" s="10">
        <f t="shared" si="4"/>
        <v>0</v>
      </c>
      <c r="AI4964" s="10">
        <f t="shared" si="5"/>
        <v>0</v>
      </c>
      <c r="AJ4964" s="9">
        <f>ROUNDUP(SUM(VLOOKUP(F4964,'Pontuação 3.0'!A$2:B$11,2,FALSE),VLOOKUP(E4964,'Pontuação 3.0'!C$2:D$11,2,FALSE),VLOOKUP(H4964,'Pontuação 3.0'!I$2:J$11,2,FALSE),VLOOKUP(J4964,'Pontuação 3.0'!G$2:H$11,2,FALSE),VLOOKUP(G4964,'Pontuação 3.0'!E$2:F$11,2,FALSE),VLOOKUP(K4964,'Pontuação 3.0'!K$2:L$11,2,FALSE),VLOOKUP(L4964,'Pontuação 3.0'!M$2:N$13,2,FALSE)),0)</f>
        <v>2333</v>
      </c>
      <c r="AK4964" s="9">
        <f t="shared" si="6"/>
        <v>233</v>
      </c>
      <c r="AL4964" s="9" t="str">
        <f t="array" ref="AL4964">IFERROR(INDEX('Pontuação 3.0'!G$13:G$191, MATCH(AK4964, 'Pontuação 3.0'!F$13:F$191, 0)), "Faixa Indefinida")</f>
        <v>B</v>
      </c>
      <c r="AM4964" s="9">
        <f t="shared" si="7"/>
        <v>0</v>
      </c>
      <c r="AN4964" s="9">
        <f t="shared" si="8"/>
        <v>1</v>
      </c>
      <c r="AO4964" s="9">
        <f t="shared" si="9"/>
        <v>0</v>
      </c>
      <c r="AP4964" s="9">
        <f t="shared" si="10"/>
        <v>0</v>
      </c>
      <c r="AQ4964" s="8"/>
    </row>
    <row r="4965" ht="15.75" customHeight="1">
      <c r="A4965" s="7">
        <v>45684.0</v>
      </c>
      <c r="B4965" s="8" t="s">
        <v>11211</v>
      </c>
      <c r="C4965" s="8" t="s">
        <v>11212</v>
      </c>
      <c r="D4965" s="11">
        <v>7.1992047572E10</v>
      </c>
      <c r="E4965" s="8" t="s">
        <v>11833</v>
      </c>
      <c r="F4965" s="8" t="s">
        <v>11834</v>
      </c>
      <c r="G4965" s="8" t="s">
        <v>11843</v>
      </c>
      <c r="H4965" s="8" t="s">
        <v>11850</v>
      </c>
      <c r="I4965" s="8" t="s">
        <v>11837</v>
      </c>
      <c r="J4965" s="8" t="s">
        <v>11846</v>
      </c>
      <c r="K4965" s="8" t="s">
        <v>11837</v>
      </c>
      <c r="L4965" s="8" t="s">
        <v>11847</v>
      </c>
      <c r="M4965" s="8" t="s">
        <v>11848</v>
      </c>
      <c r="N4965" s="12" t="s">
        <v>11</v>
      </c>
      <c r="O4965" s="12" t="s">
        <v>13</v>
      </c>
      <c r="P4965" s="12" t="s">
        <v>23</v>
      </c>
      <c r="Q4965" s="12" t="s">
        <v>15</v>
      </c>
      <c r="R4965" s="12" t="s">
        <v>14</v>
      </c>
      <c r="S4965" s="8"/>
      <c r="T4965" s="8"/>
      <c r="U4965" s="8"/>
      <c r="V4965" s="8"/>
      <c r="W4965" s="8"/>
      <c r="X4965" s="8"/>
      <c r="Y4965" s="8"/>
      <c r="Z4965" s="8"/>
      <c r="AA4965" s="8"/>
      <c r="AB4965" s="8"/>
      <c r="AC4965" s="9">
        <f>ROUNDUP(SUM(VLOOKUP(F4965,'Pontuação'!A$2:B$11,2,FALSE),VLOOKUP(E4965,'Pontuação'!C$2:D$11,2,FALSE),VLOOKUP(H4965,'Pontuação'!I$2:J$11,2,FALSE),VLOOKUP(J4965,'Pontuação'!G$2:H$11,2,FALSE),VLOOKUP(L4965,'Pontuação'!M$2:N$13,2,FALSE)),0)</f>
        <v>1673</v>
      </c>
      <c r="AD4965" s="10">
        <f t="shared" si="1"/>
        <v>167</v>
      </c>
      <c r="AE4965" s="10" t="str">
        <f t="array" ref="AE4965">IFERROR(INDEX('Pontuação'!G$13:G$101, MATCH(AD4965, 'Pontuação'!F$13:F$101, 0)), "Faixa Indefinida")</f>
        <v>B</v>
      </c>
      <c r="AF4965" s="10">
        <f t="shared" si="2"/>
        <v>0</v>
      </c>
      <c r="AG4965" s="10">
        <f t="shared" si="3"/>
        <v>1</v>
      </c>
      <c r="AH4965" s="10">
        <f t="shared" si="4"/>
        <v>0</v>
      </c>
      <c r="AI4965" s="10">
        <f t="shared" si="5"/>
        <v>0</v>
      </c>
      <c r="AJ4965" s="9">
        <f>ROUNDUP(SUM(VLOOKUP(F4965,'Pontuação 3.0'!A$2:B$11,2,FALSE),VLOOKUP(E4965,'Pontuação 3.0'!C$2:D$11,2,FALSE),VLOOKUP(H4965,'Pontuação 3.0'!I$2:J$11,2,FALSE),VLOOKUP(J4965,'Pontuação 3.0'!G$2:H$11,2,FALSE),VLOOKUP(G4965,'Pontuação 3.0'!E$2:F$11,2,FALSE),VLOOKUP(K4965,'Pontuação 3.0'!K$2:L$11,2,FALSE),VLOOKUP(L4965,'Pontuação 3.0'!M$2:N$13,2,FALSE)),0)</f>
        <v>2075</v>
      </c>
      <c r="AK4965" s="9">
        <f t="shared" si="6"/>
        <v>208</v>
      </c>
      <c r="AL4965" s="9" t="str">
        <f t="array" ref="AL4965">IFERROR(INDEX('Pontuação 3.0'!G$13:G$191, MATCH(AK4965, 'Pontuação 3.0'!F$13:F$191, 0)), "Faixa Indefinida")</f>
        <v>C</v>
      </c>
      <c r="AM4965" s="9">
        <f t="shared" si="7"/>
        <v>0</v>
      </c>
      <c r="AN4965" s="9">
        <f t="shared" si="8"/>
        <v>0</v>
      </c>
      <c r="AO4965" s="9">
        <f t="shared" si="9"/>
        <v>1</v>
      </c>
      <c r="AP4965" s="9">
        <f t="shared" si="10"/>
        <v>0</v>
      </c>
      <c r="AQ4965" s="8"/>
    </row>
    <row r="4966" ht="15.75" customHeight="1">
      <c r="A4966" s="7">
        <v>45684.0</v>
      </c>
      <c r="B4966" s="8" t="s">
        <v>11213</v>
      </c>
      <c r="C4966" s="8" t="s">
        <v>11214</v>
      </c>
      <c r="D4966" s="11">
        <v>8.4996300968E10</v>
      </c>
      <c r="E4966" s="8" t="s">
        <v>11833</v>
      </c>
      <c r="F4966" s="8" t="s">
        <v>11861</v>
      </c>
      <c r="G4966" s="8" t="s">
        <v>11867</v>
      </c>
      <c r="H4966" s="8" t="s">
        <v>11856</v>
      </c>
      <c r="I4966" s="8" t="s">
        <v>11837</v>
      </c>
      <c r="J4966" s="8" t="s">
        <v>11846</v>
      </c>
      <c r="K4966" s="8" t="s">
        <v>11837</v>
      </c>
      <c r="L4966" s="8" t="s">
        <v>11847</v>
      </c>
      <c r="M4966" s="8" t="s">
        <v>11853</v>
      </c>
      <c r="N4966" s="12" t="s">
        <v>11</v>
      </c>
      <c r="O4966" s="12" t="s">
        <v>13</v>
      </c>
      <c r="P4966" s="12" t="s">
        <v>37</v>
      </c>
      <c r="Q4966" s="12" t="s">
        <v>65</v>
      </c>
      <c r="R4966" s="12" t="s">
        <v>20</v>
      </c>
      <c r="S4966" s="8"/>
      <c r="T4966" s="8"/>
      <c r="U4966" s="8"/>
      <c r="V4966" s="8"/>
      <c r="W4966" s="8"/>
      <c r="X4966" s="8"/>
      <c r="Y4966" s="8"/>
      <c r="Z4966" s="8"/>
      <c r="AA4966" s="8"/>
      <c r="AB4966" s="8"/>
      <c r="AC4966" s="9">
        <f>ROUNDUP(SUM(VLOOKUP(F4966,'Pontuação'!A$2:B$11,2,FALSE),VLOOKUP(E4966,'Pontuação'!C$2:D$11,2,FALSE),VLOOKUP(H4966,'Pontuação'!I$2:J$11,2,FALSE),VLOOKUP(J4966,'Pontuação'!G$2:H$11,2,FALSE),VLOOKUP(L4966,'Pontuação'!M$2:N$13,2,FALSE)),0)</f>
        <v>1326</v>
      </c>
      <c r="AD4966" s="10">
        <f t="shared" si="1"/>
        <v>133</v>
      </c>
      <c r="AE4966" s="10" t="str">
        <f t="array" ref="AE4966">IFERROR(INDEX('Pontuação'!G$13:G$101, MATCH(AD4966, 'Pontuação'!F$13:F$101, 0)), "Faixa Indefinida")</f>
        <v>D</v>
      </c>
      <c r="AF4966" s="10">
        <f t="shared" si="2"/>
        <v>0</v>
      </c>
      <c r="AG4966" s="10">
        <f t="shared" si="3"/>
        <v>0</v>
      </c>
      <c r="AH4966" s="10">
        <f t="shared" si="4"/>
        <v>0</v>
      </c>
      <c r="AI4966" s="10">
        <f t="shared" si="5"/>
        <v>1</v>
      </c>
      <c r="AJ4966" s="9">
        <f>ROUNDUP(SUM(VLOOKUP(F4966,'Pontuação 3.0'!A$2:B$11,2,FALSE),VLOOKUP(E4966,'Pontuação 3.0'!C$2:D$11,2,FALSE),VLOOKUP(H4966,'Pontuação 3.0'!I$2:J$11,2,FALSE),VLOOKUP(J4966,'Pontuação 3.0'!G$2:H$11,2,FALSE),VLOOKUP(G4966,'Pontuação 3.0'!E$2:F$11,2,FALSE),VLOOKUP(K4966,'Pontuação 3.0'!K$2:L$11,2,FALSE),VLOOKUP(L4966,'Pontuação 3.0'!M$2:N$13,2,FALSE)),0)</f>
        <v>1762</v>
      </c>
      <c r="AK4966" s="9">
        <f t="shared" si="6"/>
        <v>176</v>
      </c>
      <c r="AL4966" s="9" t="str">
        <f t="array" ref="AL4966">IFERROR(INDEX('Pontuação 3.0'!G$13:G$191, MATCH(AK4966, 'Pontuação 3.0'!F$13:F$191, 0)), "Faixa Indefinida")</f>
        <v>D</v>
      </c>
      <c r="AM4966" s="9">
        <f t="shared" si="7"/>
        <v>0</v>
      </c>
      <c r="AN4966" s="9">
        <f t="shared" si="8"/>
        <v>0</v>
      </c>
      <c r="AO4966" s="9">
        <f t="shared" si="9"/>
        <v>0</v>
      </c>
      <c r="AP4966" s="9">
        <f t="shared" si="10"/>
        <v>1</v>
      </c>
      <c r="AQ4966" s="8"/>
    </row>
    <row r="4967" ht="15.75" customHeight="1">
      <c r="A4967" s="7">
        <v>45684.0</v>
      </c>
      <c r="B4967" s="8" t="s">
        <v>8959</v>
      </c>
      <c r="C4967" s="8" t="s">
        <v>11215</v>
      </c>
      <c r="D4967" s="11">
        <v>619920.0</v>
      </c>
      <c r="E4967" s="8" t="s">
        <v>11868</v>
      </c>
      <c r="F4967" s="8" t="s">
        <v>11842</v>
      </c>
      <c r="G4967" s="8" t="s">
        <v>11843</v>
      </c>
      <c r="H4967" s="8" t="s">
        <v>11850</v>
      </c>
      <c r="I4967" s="8" t="s">
        <v>11837</v>
      </c>
      <c r="J4967" s="8" t="s">
        <v>11852</v>
      </c>
      <c r="K4967" s="8" t="s">
        <v>11837</v>
      </c>
      <c r="L4967" s="8" t="s">
        <v>11857</v>
      </c>
      <c r="M4967" s="8" t="s">
        <v>11849</v>
      </c>
      <c r="N4967" s="12" t="s">
        <v>11</v>
      </c>
      <c r="O4967" s="12" t="s">
        <v>13</v>
      </c>
      <c r="P4967" s="12" t="s">
        <v>37</v>
      </c>
      <c r="Q4967" s="12" t="s">
        <v>4962</v>
      </c>
      <c r="R4967" s="12" t="s">
        <v>20</v>
      </c>
      <c r="S4967" s="8"/>
      <c r="T4967" s="8"/>
      <c r="U4967" s="8"/>
      <c r="V4967" s="8"/>
      <c r="W4967" s="8"/>
      <c r="X4967" s="8"/>
      <c r="Y4967" s="8"/>
      <c r="Z4967" s="8"/>
      <c r="AA4967" s="8"/>
      <c r="AB4967" s="8"/>
      <c r="AC4967" s="9">
        <f>ROUNDUP(SUM(VLOOKUP(F4967,'Pontuação'!A$2:B$11,2,FALSE),VLOOKUP(E4967,'Pontuação'!C$2:D$11,2,FALSE),VLOOKUP(H4967,'Pontuação'!I$2:J$11,2,FALSE),VLOOKUP(J4967,'Pontuação'!G$2:H$11,2,FALSE),VLOOKUP(L4967,'Pontuação'!M$2:N$13,2,FALSE)),0)</f>
        <v>1625</v>
      </c>
      <c r="AD4967" s="10">
        <f t="shared" si="1"/>
        <v>163</v>
      </c>
      <c r="AE4967" s="10" t="str">
        <f t="array" ref="AE4967">IFERROR(INDEX('Pontuação'!G$13:G$101, MATCH(AD4967, 'Pontuação'!F$13:F$101, 0)), "Faixa Indefinida")</f>
        <v>C</v>
      </c>
      <c r="AF4967" s="10">
        <f t="shared" si="2"/>
        <v>0</v>
      </c>
      <c r="AG4967" s="10">
        <f t="shared" si="3"/>
        <v>0</v>
      </c>
      <c r="AH4967" s="10">
        <f t="shared" si="4"/>
        <v>1</v>
      </c>
      <c r="AI4967" s="10">
        <f t="shared" si="5"/>
        <v>0</v>
      </c>
      <c r="AJ4967" s="9">
        <f>ROUNDUP(SUM(VLOOKUP(F4967,'Pontuação 3.0'!A$2:B$11,2,FALSE),VLOOKUP(E4967,'Pontuação 3.0'!C$2:D$11,2,FALSE),VLOOKUP(H4967,'Pontuação 3.0'!I$2:J$11,2,FALSE),VLOOKUP(J4967,'Pontuação 3.0'!G$2:H$11,2,FALSE),VLOOKUP(G4967,'Pontuação 3.0'!E$2:F$11,2,FALSE),VLOOKUP(K4967,'Pontuação 3.0'!K$2:L$11,2,FALSE),VLOOKUP(L4967,'Pontuação 3.0'!M$2:N$13,2,FALSE)),0)</f>
        <v>2214</v>
      </c>
      <c r="AK4967" s="9">
        <f t="shared" si="6"/>
        <v>221</v>
      </c>
      <c r="AL4967" s="9" t="str">
        <f t="array" ref="AL4967">IFERROR(INDEX('Pontuação 3.0'!G$13:G$191, MATCH(AK4967, 'Pontuação 3.0'!F$13:F$191, 0)), "Faixa Indefinida")</f>
        <v>B</v>
      </c>
      <c r="AM4967" s="9">
        <f t="shared" si="7"/>
        <v>0</v>
      </c>
      <c r="AN4967" s="9">
        <f t="shared" si="8"/>
        <v>1</v>
      </c>
      <c r="AO4967" s="9">
        <f t="shared" si="9"/>
        <v>0</v>
      </c>
      <c r="AP4967" s="9">
        <f t="shared" si="10"/>
        <v>0</v>
      </c>
      <c r="AQ4967" s="8"/>
    </row>
    <row r="4968" ht="15.75" customHeight="1">
      <c r="A4968" s="7">
        <v>45684.0</v>
      </c>
      <c r="B4968" s="8" t="s">
        <v>11216</v>
      </c>
      <c r="C4968" s="8" t="s">
        <v>11217</v>
      </c>
      <c r="D4968" s="8" t="s">
        <v>11218</v>
      </c>
      <c r="E4968" s="8" t="s">
        <v>11833</v>
      </c>
      <c r="F4968" s="8" t="s">
        <v>11834</v>
      </c>
      <c r="G4968" s="8" t="s">
        <v>11835</v>
      </c>
      <c r="H4968" s="8" t="s">
        <v>11856</v>
      </c>
      <c r="I4968" s="8" t="s">
        <v>11837</v>
      </c>
      <c r="J4968" s="8" t="s">
        <v>11846</v>
      </c>
      <c r="K4968" s="8" t="s">
        <v>11837</v>
      </c>
      <c r="L4968" s="8" t="s">
        <v>11847</v>
      </c>
      <c r="M4968" s="8" t="s">
        <v>11849</v>
      </c>
      <c r="N4968" s="12" t="s">
        <v>11</v>
      </c>
      <c r="O4968" s="12" t="s">
        <v>13</v>
      </c>
      <c r="P4968" s="12" t="s">
        <v>99</v>
      </c>
      <c r="Q4968" s="12" t="s">
        <v>15</v>
      </c>
      <c r="R4968" s="12" t="s">
        <v>14</v>
      </c>
      <c r="S4968" s="8"/>
      <c r="T4968" s="8"/>
      <c r="U4968" s="8"/>
      <c r="V4968" s="8"/>
      <c r="W4968" s="8"/>
      <c r="X4968" s="8"/>
      <c r="Y4968" s="8"/>
      <c r="Z4968" s="8"/>
      <c r="AA4968" s="8"/>
      <c r="AB4968" s="8"/>
      <c r="AC4968" s="9">
        <f>ROUNDUP(SUM(VLOOKUP(F4968,'Pontuação'!A$2:B$11,2,FALSE),VLOOKUP(E4968,'Pontuação'!C$2:D$11,2,FALSE),VLOOKUP(H4968,'Pontuação'!I$2:J$11,2,FALSE),VLOOKUP(J4968,'Pontuação'!G$2:H$11,2,FALSE),VLOOKUP(L4968,'Pontuação'!M$2:N$13,2,FALSE)),0)</f>
        <v>1559</v>
      </c>
      <c r="AD4968" s="10">
        <f t="shared" si="1"/>
        <v>156</v>
      </c>
      <c r="AE4968" s="10" t="str">
        <f t="array" ref="AE4968">IFERROR(INDEX('Pontuação'!G$13:G$101, MATCH(AD4968, 'Pontuação'!F$13:F$101, 0)), "Faixa Indefinida")</f>
        <v>C</v>
      </c>
      <c r="AF4968" s="10">
        <f t="shared" si="2"/>
        <v>0</v>
      </c>
      <c r="AG4968" s="10">
        <f t="shared" si="3"/>
        <v>0</v>
      </c>
      <c r="AH4968" s="10">
        <f t="shared" si="4"/>
        <v>1</v>
      </c>
      <c r="AI4968" s="10">
        <f t="shared" si="5"/>
        <v>0</v>
      </c>
      <c r="AJ4968" s="9">
        <f>ROUNDUP(SUM(VLOOKUP(F4968,'Pontuação 3.0'!A$2:B$11,2,FALSE),VLOOKUP(E4968,'Pontuação 3.0'!C$2:D$11,2,FALSE),VLOOKUP(H4968,'Pontuação 3.0'!I$2:J$11,2,FALSE),VLOOKUP(J4968,'Pontuação 3.0'!G$2:H$11,2,FALSE),VLOOKUP(G4968,'Pontuação 3.0'!E$2:F$11,2,FALSE),VLOOKUP(K4968,'Pontuação 3.0'!K$2:L$11,2,FALSE),VLOOKUP(L4968,'Pontuação 3.0'!M$2:N$13,2,FALSE)),0)</f>
        <v>1787</v>
      </c>
      <c r="AK4968" s="9">
        <f t="shared" si="6"/>
        <v>179</v>
      </c>
      <c r="AL4968" s="9" t="str">
        <f t="array" ref="AL4968">IFERROR(INDEX('Pontuação 3.0'!G$13:G$191, MATCH(AK4968, 'Pontuação 3.0'!F$13:F$191, 0)), "Faixa Indefinida")</f>
        <v>D</v>
      </c>
      <c r="AM4968" s="9">
        <f t="shared" si="7"/>
        <v>0</v>
      </c>
      <c r="AN4968" s="9">
        <f t="shared" si="8"/>
        <v>0</v>
      </c>
      <c r="AO4968" s="9">
        <f t="shared" si="9"/>
        <v>0</v>
      </c>
      <c r="AP4968" s="9">
        <f t="shared" si="10"/>
        <v>1</v>
      </c>
      <c r="AQ4968" s="8"/>
    </row>
    <row r="4969" ht="15.75" customHeight="1">
      <c r="A4969" s="7">
        <v>45684.0</v>
      </c>
      <c r="B4969" s="8" t="s">
        <v>72</v>
      </c>
      <c r="C4969" s="8" t="s">
        <v>11219</v>
      </c>
      <c r="D4969" s="11">
        <v>3.1995194202E10</v>
      </c>
      <c r="E4969" s="8" t="s">
        <v>11833</v>
      </c>
      <c r="F4969" s="8" t="s">
        <v>11834</v>
      </c>
      <c r="G4969" s="8" t="s">
        <v>11843</v>
      </c>
      <c r="H4969" s="8" t="s">
        <v>11865</v>
      </c>
      <c r="I4969" s="8" t="s">
        <v>11845</v>
      </c>
      <c r="J4969" s="8" t="s">
        <v>11852</v>
      </c>
      <c r="K4969" s="8" t="s">
        <v>11839</v>
      </c>
      <c r="L4969" s="8" t="s">
        <v>11847</v>
      </c>
      <c r="M4969" s="8" t="s">
        <v>11853</v>
      </c>
      <c r="N4969" s="12" t="s">
        <v>11</v>
      </c>
      <c r="O4969" s="12" t="s">
        <v>13</v>
      </c>
      <c r="P4969" s="12" t="s">
        <v>40</v>
      </c>
      <c r="Q4969" s="12" t="s">
        <v>15</v>
      </c>
      <c r="R4969" s="12" t="s">
        <v>20</v>
      </c>
      <c r="S4969" s="8"/>
      <c r="T4969" s="8"/>
      <c r="U4969" s="8"/>
      <c r="V4969" s="8"/>
      <c r="W4969" s="8"/>
      <c r="X4969" s="8"/>
      <c r="Y4969" s="8"/>
      <c r="Z4969" s="8"/>
      <c r="AA4969" s="8"/>
      <c r="AB4969" s="8"/>
      <c r="AC4969" s="9">
        <f>ROUNDUP(SUM(VLOOKUP(F4969,'Pontuação'!A$2:B$11,2,FALSE),VLOOKUP(E4969,'Pontuação'!C$2:D$11,2,FALSE),VLOOKUP(H4969,'Pontuação'!I$2:J$11,2,FALSE),VLOOKUP(J4969,'Pontuação'!G$2:H$11,2,FALSE),VLOOKUP(L4969,'Pontuação'!M$2:N$13,2,FALSE)),0)</f>
        <v>1804</v>
      </c>
      <c r="AD4969" s="10">
        <f t="shared" si="1"/>
        <v>180</v>
      </c>
      <c r="AE4969" s="10" t="str">
        <f t="array" ref="AE4969">IFERROR(INDEX('Pontuação'!G$13:G$101, MATCH(AD4969, 'Pontuação'!F$13:F$101, 0)), "Faixa Indefinida")</f>
        <v>B</v>
      </c>
      <c r="AF4969" s="10">
        <f t="shared" si="2"/>
        <v>0</v>
      </c>
      <c r="AG4969" s="10">
        <f t="shared" si="3"/>
        <v>1</v>
      </c>
      <c r="AH4969" s="10">
        <f t="shared" si="4"/>
        <v>0</v>
      </c>
      <c r="AI4969" s="10">
        <f t="shared" si="5"/>
        <v>0</v>
      </c>
      <c r="AJ4969" s="9">
        <f>ROUNDUP(SUM(VLOOKUP(F4969,'Pontuação 3.0'!A$2:B$11,2,FALSE),VLOOKUP(E4969,'Pontuação 3.0'!C$2:D$11,2,FALSE),VLOOKUP(H4969,'Pontuação 3.0'!I$2:J$11,2,FALSE),VLOOKUP(J4969,'Pontuação 3.0'!G$2:H$11,2,FALSE),VLOOKUP(G4969,'Pontuação 3.0'!E$2:F$11,2,FALSE),VLOOKUP(K4969,'Pontuação 3.0'!K$2:L$11,2,FALSE),VLOOKUP(L4969,'Pontuação 3.0'!M$2:N$13,2,FALSE)),0)</f>
        <v>2424</v>
      </c>
      <c r="AK4969" s="9">
        <f t="shared" si="6"/>
        <v>242</v>
      </c>
      <c r="AL4969" s="9" t="str">
        <f t="array" ref="AL4969">IFERROR(INDEX('Pontuação 3.0'!G$13:G$191, MATCH(AK4969, 'Pontuação 3.0'!F$13:F$191, 0)), "Faixa Indefinida")</f>
        <v>A</v>
      </c>
      <c r="AM4969" s="9">
        <f t="shared" si="7"/>
        <v>1</v>
      </c>
      <c r="AN4969" s="9">
        <f t="shared" si="8"/>
        <v>0</v>
      </c>
      <c r="AO4969" s="9">
        <f t="shared" si="9"/>
        <v>0</v>
      </c>
      <c r="AP4969" s="9">
        <f t="shared" si="10"/>
        <v>0</v>
      </c>
      <c r="AQ4969" s="8"/>
    </row>
    <row r="4970" ht="15.75" customHeight="1">
      <c r="A4970" s="7">
        <v>45684.0</v>
      </c>
      <c r="B4970" s="8" t="s">
        <v>11220</v>
      </c>
      <c r="C4970" s="8" t="s">
        <v>11221</v>
      </c>
      <c r="D4970" s="11">
        <v>1.6997156326E10</v>
      </c>
      <c r="E4970" s="8" t="s">
        <v>11868</v>
      </c>
      <c r="F4970" s="8" t="s">
        <v>11842</v>
      </c>
      <c r="G4970" s="8" t="s">
        <v>11843</v>
      </c>
      <c r="H4970" s="8" t="s">
        <v>11844</v>
      </c>
      <c r="I4970" s="8" t="s">
        <v>11837</v>
      </c>
      <c r="J4970" s="8" t="s">
        <v>11852</v>
      </c>
      <c r="K4970" s="8" t="s">
        <v>11837</v>
      </c>
      <c r="L4970" s="8" t="s">
        <v>11847</v>
      </c>
      <c r="M4970" s="8" t="s">
        <v>11853</v>
      </c>
      <c r="N4970" s="12" t="s">
        <v>11</v>
      </c>
      <c r="O4970" s="12" t="s">
        <v>13</v>
      </c>
      <c r="P4970" s="12" t="s">
        <v>2258</v>
      </c>
      <c r="Q4970" s="12" t="s">
        <v>15</v>
      </c>
      <c r="R4970" s="12" t="s">
        <v>14</v>
      </c>
      <c r="S4970" s="8"/>
      <c r="T4970" s="8"/>
      <c r="U4970" s="8"/>
      <c r="V4970" s="8"/>
      <c r="W4970" s="8"/>
      <c r="X4970" s="8"/>
      <c r="Y4970" s="8"/>
      <c r="Z4970" s="8"/>
      <c r="AA4970" s="8"/>
      <c r="AB4970" s="8"/>
      <c r="AC4970" s="9">
        <f>ROUNDUP(SUM(VLOOKUP(F4970,'Pontuação'!A$2:B$11,2,FALSE),VLOOKUP(E4970,'Pontuação'!C$2:D$11,2,FALSE),VLOOKUP(H4970,'Pontuação'!I$2:J$11,2,FALSE),VLOOKUP(J4970,'Pontuação'!G$2:H$11,2,FALSE),VLOOKUP(L4970,'Pontuação'!M$2:N$13,2,FALSE)),0)</f>
        <v>1836</v>
      </c>
      <c r="AD4970" s="10">
        <f t="shared" si="1"/>
        <v>184</v>
      </c>
      <c r="AE4970" s="10" t="str">
        <f t="array" ref="AE4970">IFERROR(INDEX('Pontuação'!G$13:G$101, MATCH(AD4970, 'Pontuação'!F$13:F$101, 0)), "Faixa Indefinida")</f>
        <v>A</v>
      </c>
      <c r="AF4970" s="10">
        <f t="shared" si="2"/>
        <v>1</v>
      </c>
      <c r="AG4970" s="10">
        <f t="shared" si="3"/>
        <v>0</v>
      </c>
      <c r="AH4970" s="10">
        <f t="shared" si="4"/>
        <v>0</v>
      </c>
      <c r="AI4970" s="10">
        <f t="shared" si="5"/>
        <v>0</v>
      </c>
      <c r="AJ4970" s="9">
        <f>ROUNDUP(SUM(VLOOKUP(F4970,'Pontuação 3.0'!A$2:B$11,2,FALSE),VLOOKUP(E4970,'Pontuação 3.0'!C$2:D$11,2,FALSE),VLOOKUP(H4970,'Pontuação 3.0'!I$2:J$11,2,FALSE),VLOOKUP(J4970,'Pontuação 3.0'!G$2:H$11,2,FALSE),VLOOKUP(G4970,'Pontuação 3.0'!E$2:F$11,2,FALSE),VLOOKUP(K4970,'Pontuação 3.0'!K$2:L$11,2,FALSE),VLOOKUP(L4970,'Pontuação 3.0'!M$2:N$13,2,FALSE)),0)</f>
        <v>2417</v>
      </c>
      <c r="AK4970" s="9">
        <f t="shared" si="6"/>
        <v>242</v>
      </c>
      <c r="AL4970" s="9" t="str">
        <f t="array" ref="AL4970">IFERROR(INDEX('Pontuação 3.0'!G$13:G$191, MATCH(AK4970, 'Pontuação 3.0'!F$13:F$191, 0)), "Faixa Indefinida")</f>
        <v>A</v>
      </c>
      <c r="AM4970" s="9">
        <f t="shared" si="7"/>
        <v>1</v>
      </c>
      <c r="AN4970" s="9">
        <f t="shared" si="8"/>
        <v>0</v>
      </c>
      <c r="AO4970" s="9">
        <f t="shared" si="9"/>
        <v>0</v>
      </c>
      <c r="AP4970" s="9">
        <f t="shared" si="10"/>
        <v>0</v>
      </c>
      <c r="AQ4970" s="8"/>
    </row>
    <row r="4971" ht="15.75" customHeight="1">
      <c r="A4971" s="7">
        <v>45684.0</v>
      </c>
      <c r="B4971" s="8" t="s">
        <v>1228</v>
      </c>
      <c r="C4971" s="8" t="s">
        <v>11222</v>
      </c>
      <c r="D4971" s="11">
        <v>1.9995955344E10</v>
      </c>
      <c r="E4971" s="8" t="s">
        <v>11833</v>
      </c>
      <c r="F4971" s="8" t="s">
        <v>11842</v>
      </c>
      <c r="G4971" s="8" t="s">
        <v>11843</v>
      </c>
      <c r="H4971" s="8" t="s">
        <v>11850</v>
      </c>
      <c r="I4971" s="8" t="s">
        <v>11845</v>
      </c>
      <c r="J4971" s="8" t="s">
        <v>11838</v>
      </c>
      <c r="K4971" s="8" t="s">
        <v>11839</v>
      </c>
      <c r="L4971" s="8" t="s">
        <v>11847</v>
      </c>
      <c r="M4971" s="8" t="s">
        <v>11849</v>
      </c>
      <c r="N4971" s="12" t="s">
        <v>11</v>
      </c>
      <c r="O4971" s="12" t="s">
        <v>13</v>
      </c>
      <c r="P4971" s="12" t="s">
        <v>27</v>
      </c>
      <c r="Q4971" s="12" t="s">
        <v>385</v>
      </c>
      <c r="R4971" s="12" t="s">
        <v>20</v>
      </c>
      <c r="S4971" s="8"/>
      <c r="T4971" s="8"/>
      <c r="U4971" s="8"/>
      <c r="V4971" s="8"/>
      <c r="W4971" s="8"/>
      <c r="X4971" s="8"/>
      <c r="Y4971" s="8"/>
      <c r="Z4971" s="8"/>
      <c r="AA4971" s="8"/>
      <c r="AB4971" s="8"/>
      <c r="AC4971" s="9">
        <f>ROUNDUP(SUM(VLOOKUP(F4971,'Pontuação'!A$2:B$11,2,FALSE),VLOOKUP(E4971,'Pontuação'!C$2:D$11,2,FALSE),VLOOKUP(H4971,'Pontuação'!I$2:J$11,2,FALSE),VLOOKUP(J4971,'Pontuação'!G$2:H$11,2,FALSE),VLOOKUP(L4971,'Pontuação'!M$2:N$13,2,FALSE)),0)</f>
        <v>1963</v>
      </c>
      <c r="AD4971" s="10">
        <f t="shared" si="1"/>
        <v>196</v>
      </c>
      <c r="AE4971" s="10" t="str">
        <f t="array" ref="AE4971">IFERROR(INDEX('Pontuação'!G$13:G$101, MATCH(AD4971, 'Pontuação'!F$13:F$101, 0)), "Faixa Indefinida")</f>
        <v>A</v>
      </c>
      <c r="AF4971" s="10">
        <f t="shared" si="2"/>
        <v>1</v>
      </c>
      <c r="AG4971" s="10">
        <f t="shared" si="3"/>
        <v>0</v>
      </c>
      <c r="AH4971" s="10">
        <f t="shared" si="4"/>
        <v>0</v>
      </c>
      <c r="AI4971" s="10">
        <f t="shared" si="5"/>
        <v>0</v>
      </c>
      <c r="AJ4971" s="9">
        <f>ROUNDUP(SUM(VLOOKUP(F4971,'Pontuação 3.0'!A$2:B$11,2,FALSE),VLOOKUP(E4971,'Pontuação 3.0'!C$2:D$11,2,FALSE),VLOOKUP(H4971,'Pontuação 3.0'!I$2:J$11,2,FALSE),VLOOKUP(J4971,'Pontuação 3.0'!G$2:H$11,2,FALSE),VLOOKUP(G4971,'Pontuação 3.0'!E$2:F$11,2,FALSE),VLOOKUP(K4971,'Pontuação 3.0'!K$2:L$11,2,FALSE),VLOOKUP(L4971,'Pontuação 3.0'!M$2:N$13,2,FALSE)),0)</f>
        <v>2744</v>
      </c>
      <c r="AK4971" s="9">
        <f t="shared" si="6"/>
        <v>274</v>
      </c>
      <c r="AL4971" s="9" t="str">
        <f t="array" ref="AL4971">IFERROR(INDEX('Pontuação 3.0'!G$13:G$191, MATCH(AK4971, 'Pontuação 3.0'!F$13:F$191, 0)), "Faixa Indefinida")</f>
        <v>A</v>
      </c>
      <c r="AM4971" s="9">
        <f t="shared" si="7"/>
        <v>1</v>
      </c>
      <c r="AN4971" s="9">
        <f t="shared" si="8"/>
        <v>0</v>
      </c>
      <c r="AO4971" s="9">
        <f t="shared" si="9"/>
        <v>0</v>
      </c>
      <c r="AP4971" s="9">
        <f t="shared" si="10"/>
        <v>0</v>
      </c>
      <c r="AQ4971" s="8"/>
    </row>
    <row r="4972" ht="15.75" customHeight="1">
      <c r="A4972" s="7">
        <v>45684.0</v>
      </c>
      <c r="B4972" s="8" t="s">
        <v>11223</v>
      </c>
      <c r="C4972" s="8" t="s">
        <v>11224</v>
      </c>
      <c r="D4972" s="11">
        <v>3.1999515271E10</v>
      </c>
      <c r="E4972" s="8" t="s">
        <v>11833</v>
      </c>
      <c r="F4972" s="8" t="s">
        <v>11842</v>
      </c>
      <c r="G4972" s="8" t="s">
        <v>11867</v>
      </c>
      <c r="H4972" s="8" t="s">
        <v>11856</v>
      </c>
      <c r="I4972" s="8" t="s">
        <v>11837</v>
      </c>
      <c r="J4972" s="8" t="s">
        <v>11846</v>
      </c>
      <c r="K4972" s="8" t="s">
        <v>11837</v>
      </c>
      <c r="L4972" s="8" t="s">
        <v>11847</v>
      </c>
      <c r="M4972" s="8" t="s">
        <v>11859</v>
      </c>
      <c r="N4972" s="12" t="s">
        <v>11</v>
      </c>
      <c r="O4972" s="12" t="s">
        <v>13</v>
      </c>
      <c r="P4972" s="12" t="s">
        <v>112</v>
      </c>
      <c r="Q4972" s="12" t="s">
        <v>15</v>
      </c>
      <c r="R4972" s="12" t="s">
        <v>20</v>
      </c>
      <c r="S4972" s="8"/>
      <c r="T4972" s="8"/>
      <c r="U4972" s="8"/>
      <c r="V4972" s="8"/>
      <c r="W4972" s="8"/>
      <c r="X4972" s="8"/>
      <c r="Y4972" s="8"/>
      <c r="Z4972" s="8"/>
      <c r="AA4972" s="8"/>
      <c r="AB4972" s="8"/>
      <c r="AC4972" s="9">
        <f>ROUNDUP(SUM(VLOOKUP(F4972,'Pontuação'!A$2:B$11,2,FALSE),VLOOKUP(E4972,'Pontuação'!C$2:D$11,2,FALSE),VLOOKUP(H4972,'Pontuação'!I$2:J$11,2,FALSE),VLOOKUP(J4972,'Pontuação'!G$2:H$11,2,FALSE),VLOOKUP(L4972,'Pontuação'!M$2:N$13,2,FALSE)),0)</f>
        <v>1571</v>
      </c>
      <c r="AD4972" s="10">
        <f t="shared" si="1"/>
        <v>157</v>
      </c>
      <c r="AE4972" s="10" t="str">
        <f t="array" ref="AE4972">IFERROR(INDEX('Pontuação'!G$13:G$101, MATCH(AD4972, 'Pontuação'!F$13:F$101, 0)), "Faixa Indefinida")</f>
        <v>C</v>
      </c>
      <c r="AF4972" s="10">
        <f t="shared" si="2"/>
        <v>0</v>
      </c>
      <c r="AG4972" s="10">
        <f t="shared" si="3"/>
        <v>0</v>
      </c>
      <c r="AH4972" s="10">
        <f t="shared" si="4"/>
        <v>1</v>
      </c>
      <c r="AI4972" s="10">
        <f t="shared" si="5"/>
        <v>0</v>
      </c>
      <c r="AJ4972" s="9">
        <f>ROUNDUP(SUM(VLOOKUP(F4972,'Pontuação 3.0'!A$2:B$11,2,FALSE),VLOOKUP(E4972,'Pontuação 3.0'!C$2:D$11,2,FALSE),VLOOKUP(H4972,'Pontuação 3.0'!I$2:J$11,2,FALSE),VLOOKUP(J4972,'Pontuação 3.0'!G$2:H$11,2,FALSE),VLOOKUP(G4972,'Pontuação 3.0'!E$2:F$11,2,FALSE),VLOOKUP(K4972,'Pontuação 3.0'!K$2:L$11,2,FALSE),VLOOKUP(L4972,'Pontuação 3.0'!M$2:N$13,2,FALSE)),0)</f>
        <v>1910</v>
      </c>
      <c r="AK4972" s="9">
        <f t="shared" si="6"/>
        <v>191</v>
      </c>
      <c r="AL4972" s="9" t="str">
        <f t="array" ref="AL4972">IFERROR(INDEX('Pontuação 3.0'!G$13:G$191, MATCH(AK4972, 'Pontuação 3.0'!F$13:F$191, 0)), "Faixa Indefinida")</f>
        <v>D</v>
      </c>
      <c r="AM4972" s="9">
        <f t="shared" si="7"/>
        <v>0</v>
      </c>
      <c r="AN4972" s="9">
        <f t="shared" si="8"/>
        <v>0</v>
      </c>
      <c r="AO4972" s="9">
        <f t="shared" si="9"/>
        <v>0</v>
      </c>
      <c r="AP4972" s="9">
        <f t="shared" si="10"/>
        <v>1</v>
      </c>
      <c r="AQ4972" s="8"/>
    </row>
    <row r="4973" ht="15.75" customHeight="1">
      <c r="A4973" s="7">
        <v>45684.0</v>
      </c>
      <c r="B4973" s="8" t="s">
        <v>11227</v>
      </c>
      <c r="C4973" s="8" t="s">
        <v>11228</v>
      </c>
      <c r="D4973" s="11">
        <v>6.1996611905E10</v>
      </c>
      <c r="E4973" s="8" t="s">
        <v>11833</v>
      </c>
      <c r="F4973" s="8" t="s">
        <v>11834</v>
      </c>
      <c r="G4973" s="8" t="s">
        <v>11835</v>
      </c>
      <c r="H4973" s="8" t="s">
        <v>11850</v>
      </c>
      <c r="I4973" s="8" t="s">
        <v>11837</v>
      </c>
      <c r="J4973" s="8" t="s">
        <v>11838</v>
      </c>
      <c r="K4973" s="8" t="s">
        <v>11837</v>
      </c>
      <c r="L4973" s="8" t="s">
        <v>11851</v>
      </c>
      <c r="M4973" s="8" t="s">
        <v>11849</v>
      </c>
      <c r="N4973" s="12" t="s">
        <v>11</v>
      </c>
      <c r="O4973" s="12" t="s">
        <v>13</v>
      </c>
      <c r="P4973" s="12" t="s">
        <v>27</v>
      </c>
      <c r="Q4973" s="12" t="s">
        <v>15</v>
      </c>
      <c r="R4973" s="12" t="s">
        <v>20</v>
      </c>
      <c r="S4973" s="8"/>
      <c r="T4973" s="8"/>
      <c r="U4973" s="8"/>
      <c r="V4973" s="8"/>
      <c r="W4973" s="8"/>
      <c r="X4973" s="8"/>
      <c r="Y4973" s="8"/>
      <c r="Z4973" s="8"/>
      <c r="AA4973" s="8"/>
      <c r="AB4973" s="8"/>
      <c r="AC4973" s="9">
        <f>ROUNDUP(SUM(VLOOKUP(F4973,'Pontuação'!A$2:B$11,2,FALSE),VLOOKUP(E4973,'Pontuação'!C$2:D$11,2,FALSE),VLOOKUP(H4973,'Pontuação'!I$2:J$11,2,FALSE),VLOOKUP(J4973,'Pontuação'!G$2:H$11,2,FALSE),VLOOKUP(L4973,'Pontuação'!M$2:N$13,2,FALSE)),0)</f>
        <v>1819</v>
      </c>
      <c r="AD4973" s="10">
        <f t="shared" si="1"/>
        <v>182</v>
      </c>
      <c r="AE4973" s="10" t="str">
        <f t="array" ref="AE4973">IFERROR(INDEX('Pontuação'!G$13:G$101, MATCH(AD4973, 'Pontuação'!F$13:F$101, 0)), "Faixa Indefinida")</f>
        <v>B</v>
      </c>
      <c r="AF4973" s="10">
        <f t="shared" si="2"/>
        <v>0</v>
      </c>
      <c r="AG4973" s="10">
        <f t="shared" si="3"/>
        <v>1</v>
      </c>
      <c r="AH4973" s="10">
        <f t="shared" si="4"/>
        <v>0</v>
      </c>
      <c r="AI4973" s="10">
        <f t="shared" si="5"/>
        <v>0</v>
      </c>
      <c r="AJ4973" s="9">
        <f>ROUNDUP(SUM(VLOOKUP(F4973,'Pontuação 3.0'!A$2:B$11,2,FALSE),VLOOKUP(E4973,'Pontuação 3.0'!C$2:D$11,2,FALSE),VLOOKUP(H4973,'Pontuação 3.0'!I$2:J$11,2,FALSE),VLOOKUP(J4973,'Pontuação 3.0'!G$2:H$11,2,FALSE),VLOOKUP(G4973,'Pontuação 3.0'!E$2:F$11,2,FALSE),VLOOKUP(K4973,'Pontuação 3.0'!K$2:L$11,2,FALSE),VLOOKUP(L4973,'Pontuação 3.0'!M$2:N$13,2,FALSE)),0)</f>
        <v>2124</v>
      </c>
      <c r="AK4973" s="9">
        <f t="shared" si="6"/>
        <v>212</v>
      </c>
      <c r="AL4973" s="9" t="str">
        <f t="array" ref="AL4973">IFERROR(INDEX('Pontuação 3.0'!G$13:G$191, MATCH(AK4973, 'Pontuação 3.0'!F$13:F$191, 0)), "Faixa Indefinida")</f>
        <v>C</v>
      </c>
      <c r="AM4973" s="9">
        <f t="shared" si="7"/>
        <v>0</v>
      </c>
      <c r="AN4973" s="9">
        <f t="shared" si="8"/>
        <v>0</v>
      </c>
      <c r="AO4973" s="9">
        <f t="shared" si="9"/>
        <v>1</v>
      </c>
      <c r="AP4973" s="9">
        <f t="shared" si="10"/>
        <v>0</v>
      </c>
      <c r="AQ4973" s="8"/>
    </row>
    <row r="4974" ht="15.75" customHeight="1">
      <c r="A4974" s="7">
        <v>45684.0</v>
      </c>
      <c r="B4974" s="8" t="s">
        <v>11231</v>
      </c>
      <c r="C4974" s="8" t="s">
        <v>11232</v>
      </c>
      <c r="D4974" s="11">
        <v>1.1999895765E10</v>
      </c>
      <c r="E4974" s="8" t="s">
        <v>11833</v>
      </c>
      <c r="F4974" s="8" t="s">
        <v>11842</v>
      </c>
      <c r="G4974" s="8" t="s">
        <v>11864</v>
      </c>
      <c r="H4974" s="8" t="s">
        <v>11856</v>
      </c>
      <c r="I4974" s="8" t="s">
        <v>11837</v>
      </c>
      <c r="J4974" s="8" t="s">
        <v>11838</v>
      </c>
      <c r="K4974" s="8" t="s">
        <v>11837</v>
      </c>
      <c r="L4974" s="8" t="s">
        <v>11840</v>
      </c>
      <c r="M4974" s="8" t="s">
        <v>11841</v>
      </c>
      <c r="N4974" s="12" t="s">
        <v>11</v>
      </c>
      <c r="O4974" s="12" t="s">
        <v>13</v>
      </c>
      <c r="P4974" s="12" t="s">
        <v>37</v>
      </c>
      <c r="Q4974" s="12" t="s">
        <v>76</v>
      </c>
      <c r="R4974" s="12" t="s">
        <v>20</v>
      </c>
      <c r="S4974" s="8"/>
      <c r="T4974" s="8"/>
      <c r="U4974" s="8"/>
      <c r="V4974" s="8"/>
      <c r="W4974" s="8"/>
      <c r="X4974" s="8"/>
      <c r="Y4974" s="8"/>
      <c r="Z4974" s="8"/>
      <c r="AA4974" s="8"/>
      <c r="AB4974" s="8"/>
      <c r="AC4974" s="9">
        <f>ROUNDUP(SUM(VLOOKUP(F4974,'Pontuação'!A$2:B$11,2,FALSE),VLOOKUP(E4974,'Pontuação'!C$2:D$11,2,FALSE),VLOOKUP(H4974,'Pontuação'!I$2:J$11,2,FALSE),VLOOKUP(J4974,'Pontuação'!G$2:H$11,2,FALSE),VLOOKUP(L4974,'Pontuação'!M$2:N$13,2,FALSE)),0)</f>
        <v>1761</v>
      </c>
      <c r="AD4974" s="10">
        <f t="shared" si="1"/>
        <v>176</v>
      </c>
      <c r="AE4974" s="10" t="str">
        <f t="array" ref="AE4974">IFERROR(INDEX('Pontuação'!G$13:G$101, MATCH(AD4974, 'Pontuação'!F$13:F$101, 0)), "Faixa Indefinida")</f>
        <v>B</v>
      </c>
      <c r="AF4974" s="10">
        <f t="shared" si="2"/>
        <v>0</v>
      </c>
      <c r="AG4974" s="10">
        <f t="shared" si="3"/>
        <v>1</v>
      </c>
      <c r="AH4974" s="10">
        <f t="shared" si="4"/>
        <v>0</v>
      </c>
      <c r="AI4974" s="10">
        <f t="shared" si="5"/>
        <v>0</v>
      </c>
      <c r="AJ4974" s="9">
        <f>ROUNDUP(SUM(VLOOKUP(F4974,'Pontuação 3.0'!A$2:B$11,2,FALSE),VLOOKUP(E4974,'Pontuação 3.0'!C$2:D$11,2,FALSE),VLOOKUP(H4974,'Pontuação 3.0'!I$2:J$11,2,FALSE),VLOOKUP(J4974,'Pontuação 3.0'!G$2:H$11,2,FALSE),VLOOKUP(G4974,'Pontuação 3.0'!E$2:F$11,2,FALSE),VLOOKUP(K4974,'Pontuação 3.0'!K$2:L$11,2,FALSE),VLOOKUP(L4974,'Pontuação 3.0'!M$2:N$13,2,FALSE)),0)</f>
        <v>2321</v>
      </c>
      <c r="AK4974" s="9">
        <f t="shared" si="6"/>
        <v>232</v>
      </c>
      <c r="AL4974" s="9" t="str">
        <f t="array" ref="AL4974">IFERROR(INDEX('Pontuação 3.0'!G$13:G$191, MATCH(AK4974, 'Pontuação 3.0'!F$13:F$191, 0)), "Faixa Indefinida")</f>
        <v>B</v>
      </c>
      <c r="AM4974" s="9">
        <f t="shared" si="7"/>
        <v>0</v>
      </c>
      <c r="AN4974" s="9">
        <f t="shared" si="8"/>
        <v>1</v>
      </c>
      <c r="AO4974" s="9">
        <f t="shared" si="9"/>
        <v>0</v>
      </c>
      <c r="AP4974" s="9">
        <f t="shared" si="10"/>
        <v>0</v>
      </c>
      <c r="AQ4974" s="8"/>
    </row>
    <row r="4975" ht="15.75" customHeight="1">
      <c r="A4975" s="7">
        <v>45684.0</v>
      </c>
      <c r="B4975" s="8" t="s">
        <v>11233</v>
      </c>
      <c r="C4975" s="8" t="s">
        <v>11234</v>
      </c>
      <c r="D4975" s="14">
        <v>8.4999914103E10</v>
      </c>
      <c r="E4975" s="8" t="s">
        <v>11833</v>
      </c>
      <c r="F4975" s="8" t="s">
        <v>11834</v>
      </c>
      <c r="G4975" s="8" t="s">
        <v>11843</v>
      </c>
      <c r="H4975" s="8" t="s">
        <v>11844</v>
      </c>
      <c r="I4975" s="8" t="s">
        <v>11845</v>
      </c>
      <c r="J4975" s="8" t="s">
        <v>11852</v>
      </c>
      <c r="K4975" s="8" t="s">
        <v>11837</v>
      </c>
      <c r="L4975" s="8" t="s">
        <v>11851</v>
      </c>
      <c r="M4975" s="8" t="s">
        <v>11841</v>
      </c>
      <c r="N4975" s="12" t="s">
        <v>11</v>
      </c>
      <c r="O4975" s="12" t="s">
        <v>13</v>
      </c>
      <c r="P4975" s="12" t="s">
        <v>27</v>
      </c>
      <c r="Q4975" s="12" t="s">
        <v>44</v>
      </c>
      <c r="R4975" s="12" t="s">
        <v>20</v>
      </c>
      <c r="S4975" s="8"/>
      <c r="T4975" s="8"/>
      <c r="U4975" s="8"/>
      <c r="V4975" s="8"/>
      <c r="W4975" s="8"/>
      <c r="X4975" s="8"/>
      <c r="Y4975" s="8"/>
      <c r="Z4975" s="8"/>
      <c r="AA4975" s="8"/>
      <c r="AB4975" s="8"/>
      <c r="AC4975" s="9">
        <f>ROUNDUP(SUM(VLOOKUP(F4975,'Pontuação'!A$2:B$11,2,FALSE),VLOOKUP(E4975,'Pontuação'!C$2:D$11,2,FALSE),VLOOKUP(H4975,'Pontuação'!I$2:J$11,2,FALSE),VLOOKUP(J4975,'Pontuação'!G$2:H$11,2,FALSE),VLOOKUP(L4975,'Pontuação'!M$2:N$13,2,FALSE)),0)</f>
        <v>1688</v>
      </c>
      <c r="AD4975" s="10">
        <f t="shared" si="1"/>
        <v>169</v>
      </c>
      <c r="AE4975" s="10" t="str">
        <f t="array" ref="AE4975">IFERROR(INDEX('Pontuação'!G$13:G$101, MATCH(AD4975, 'Pontuação'!F$13:F$101, 0)), "Faixa Indefinida")</f>
        <v>B</v>
      </c>
      <c r="AF4975" s="10">
        <f t="shared" si="2"/>
        <v>0</v>
      </c>
      <c r="AG4975" s="10">
        <f t="shared" si="3"/>
        <v>1</v>
      </c>
      <c r="AH4975" s="10">
        <f t="shared" si="4"/>
        <v>0</v>
      </c>
      <c r="AI4975" s="10">
        <f t="shared" si="5"/>
        <v>0</v>
      </c>
      <c r="AJ4975" s="9">
        <f>ROUNDUP(SUM(VLOOKUP(F4975,'Pontuação 3.0'!A$2:B$11,2,FALSE),VLOOKUP(E4975,'Pontuação 3.0'!C$2:D$11,2,FALSE),VLOOKUP(H4975,'Pontuação 3.0'!I$2:J$11,2,FALSE),VLOOKUP(J4975,'Pontuação 3.0'!G$2:H$11,2,FALSE),VLOOKUP(G4975,'Pontuação 3.0'!E$2:F$11,2,FALSE),VLOOKUP(K4975,'Pontuação 3.0'!K$2:L$11,2,FALSE),VLOOKUP(L4975,'Pontuação 3.0'!M$2:N$13,2,FALSE)),0)</f>
        <v>2228</v>
      </c>
      <c r="AK4975" s="9">
        <f t="shared" si="6"/>
        <v>223</v>
      </c>
      <c r="AL4975" s="9" t="str">
        <f t="array" ref="AL4975">IFERROR(INDEX('Pontuação 3.0'!G$13:G$191, MATCH(AK4975, 'Pontuação 3.0'!F$13:F$191, 0)), "Faixa Indefinida")</f>
        <v>B</v>
      </c>
      <c r="AM4975" s="9">
        <f t="shared" si="7"/>
        <v>0</v>
      </c>
      <c r="AN4975" s="9">
        <f t="shared" si="8"/>
        <v>1</v>
      </c>
      <c r="AO4975" s="9">
        <f t="shared" si="9"/>
        <v>0</v>
      </c>
      <c r="AP4975" s="9">
        <f t="shared" si="10"/>
        <v>0</v>
      </c>
      <c r="AQ4975" s="8"/>
    </row>
    <row r="4976" ht="15.75" customHeight="1">
      <c r="A4976" s="7">
        <v>45684.0</v>
      </c>
      <c r="B4976" s="8" t="s">
        <v>11236</v>
      </c>
      <c r="C4976" s="8" t="s">
        <v>11237</v>
      </c>
      <c r="D4976" s="11">
        <v>7.4999400293E10</v>
      </c>
      <c r="E4976" s="8" t="s">
        <v>11833</v>
      </c>
      <c r="F4976" s="8" t="s">
        <v>11834</v>
      </c>
      <c r="G4976" s="8" t="s">
        <v>11835</v>
      </c>
      <c r="H4976" s="8" t="s">
        <v>11850</v>
      </c>
      <c r="I4976" s="8" t="s">
        <v>11845</v>
      </c>
      <c r="J4976" s="8" t="s">
        <v>11846</v>
      </c>
      <c r="K4976" s="8" t="s">
        <v>11839</v>
      </c>
      <c r="L4976" s="8" t="s">
        <v>11851</v>
      </c>
      <c r="M4976" s="8" t="s">
        <v>11848</v>
      </c>
      <c r="N4976" s="12" t="s">
        <v>11</v>
      </c>
      <c r="O4976" s="12" t="s">
        <v>13</v>
      </c>
      <c r="P4976" s="12" t="s">
        <v>27</v>
      </c>
      <c r="Q4976" s="12" t="s">
        <v>357</v>
      </c>
      <c r="R4976" s="12" t="s">
        <v>20</v>
      </c>
      <c r="S4976" s="8"/>
      <c r="T4976" s="8"/>
      <c r="U4976" s="8"/>
      <c r="V4976" s="8"/>
      <c r="W4976" s="8"/>
      <c r="X4976" s="8"/>
      <c r="Y4976" s="8"/>
      <c r="Z4976" s="8"/>
      <c r="AA4976" s="8"/>
      <c r="AB4976" s="8"/>
      <c r="AC4976" s="9">
        <f>ROUNDUP(SUM(VLOOKUP(F4976,'Pontuação'!A$2:B$11,2,FALSE),VLOOKUP(E4976,'Pontuação'!C$2:D$11,2,FALSE),VLOOKUP(H4976,'Pontuação'!I$2:J$11,2,FALSE),VLOOKUP(J4976,'Pontuação'!G$2:H$11,2,FALSE),VLOOKUP(L4976,'Pontuação'!M$2:N$13,2,FALSE)),0)</f>
        <v>1541</v>
      </c>
      <c r="AD4976" s="10">
        <f t="shared" si="1"/>
        <v>154</v>
      </c>
      <c r="AE4976" s="10" t="str">
        <f t="array" ref="AE4976">IFERROR(INDEX('Pontuação'!G$13:G$101, MATCH(AD4976, 'Pontuação'!F$13:F$101, 0)), "Faixa Indefinida")</f>
        <v>C</v>
      </c>
      <c r="AF4976" s="10">
        <f t="shared" si="2"/>
        <v>0</v>
      </c>
      <c r="AG4976" s="10">
        <f t="shared" si="3"/>
        <v>0</v>
      </c>
      <c r="AH4976" s="10">
        <f t="shared" si="4"/>
        <v>1</v>
      </c>
      <c r="AI4976" s="10">
        <f t="shared" si="5"/>
        <v>0</v>
      </c>
      <c r="AJ4976" s="9">
        <f>ROUNDUP(SUM(VLOOKUP(F4976,'Pontuação 3.0'!A$2:B$11,2,FALSE),VLOOKUP(E4976,'Pontuação 3.0'!C$2:D$11,2,FALSE),VLOOKUP(H4976,'Pontuação 3.0'!I$2:J$11,2,FALSE),VLOOKUP(J4976,'Pontuação 3.0'!G$2:H$11,2,FALSE),VLOOKUP(G4976,'Pontuação 3.0'!E$2:F$11,2,FALSE),VLOOKUP(K4976,'Pontuação 3.0'!K$2:L$11,2,FALSE),VLOOKUP(L4976,'Pontuação 3.0'!M$2:N$13,2,FALSE)),0)</f>
        <v>2110</v>
      </c>
      <c r="AK4976" s="9">
        <f t="shared" si="6"/>
        <v>211</v>
      </c>
      <c r="AL4976" s="9" t="str">
        <f t="array" ref="AL4976">IFERROR(INDEX('Pontuação 3.0'!G$13:G$191, MATCH(AK4976, 'Pontuação 3.0'!F$13:F$191, 0)), "Faixa Indefinida")</f>
        <v>C</v>
      </c>
      <c r="AM4976" s="9">
        <f t="shared" si="7"/>
        <v>0</v>
      </c>
      <c r="AN4976" s="9">
        <f t="shared" si="8"/>
        <v>0</v>
      </c>
      <c r="AO4976" s="9">
        <f t="shared" si="9"/>
        <v>1</v>
      </c>
      <c r="AP4976" s="9">
        <f t="shared" si="10"/>
        <v>0</v>
      </c>
      <c r="AQ4976" s="8"/>
    </row>
    <row r="4977" ht="15.75" customHeight="1">
      <c r="A4977" s="7">
        <v>45684.0</v>
      </c>
      <c r="B4977" s="8" t="s">
        <v>11238</v>
      </c>
      <c r="C4977" s="8" t="s">
        <v>11239</v>
      </c>
      <c r="D4977" s="11">
        <v>6.1996579462E10</v>
      </c>
      <c r="E4977" s="8" t="s">
        <v>11833</v>
      </c>
      <c r="F4977" s="8" t="s">
        <v>11834</v>
      </c>
      <c r="G4977" s="8" t="s">
        <v>11843</v>
      </c>
      <c r="H4977" s="8" t="s">
        <v>11844</v>
      </c>
      <c r="I4977" s="8" t="s">
        <v>11837</v>
      </c>
      <c r="J4977" s="8" t="s">
        <v>11846</v>
      </c>
      <c r="K4977" s="8" t="s">
        <v>11837</v>
      </c>
      <c r="L4977" s="8" t="s">
        <v>11847</v>
      </c>
      <c r="M4977" s="8" t="s">
        <v>11841</v>
      </c>
      <c r="N4977" s="12" t="s">
        <v>11</v>
      </c>
      <c r="O4977" s="12" t="s">
        <v>13</v>
      </c>
      <c r="P4977" s="12" t="s">
        <v>27</v>
      </c>
      <c r="Q4977" s="12" t="s">
        <v>15</v>
      </c>
      <c r="R4977" s="12" t="s">
        <v>20</v>
      </c>
      <c r="S4977" s="8"/>
      <c r="T4977" s="8"/>
      <c r="U4977" s="8"/>
      <c r="V4977" s="8"/>
      <c r="W4977" s="8"/>
      <c r="X4977" s="8"/>
      <c r="Y4977" s="8"/>
      <c r="Z4977" s="8"/>
      <c r="AA4977" s="8"/>
      <c r="AB4977" s="8"/>
      <c r="AC4977" s="9">
        <f>ROUNDUP(SUM(VLOOKUP(F4977,'Pontuação'!A$2:B$11,2,FALSE),VLOOKUP(E4977,'Pontuação'!C$2:D$11,2,FALSE),VLOOKUP(H4977,'Pontuação'!I$2:J$11,2,FALSE),VLOOKUP(J4977,'Pontuação'!G$2:H$11,2,FALSE),VLOOKUP(L4977,'Pontuação'!M$2:N$13,2,FALSE)),0)</f>
        <v>1715</v>
      </c>
      <c r="AD4977" s="10">
        <f t="shared" si="1"/>
        <v>172</v>
      </c>
      <c r="AE4977" s="10" t="str">
        <f t="array" ref="AE4977">IFERROR(INDEX('Pontuação'!G$13:G$101, MATCH(AD4977, 'Pontuação'!F$13:F$101, 0)), "Faixa Indefinida")</f>
        <v>B</v>
      </c>
      <c r="AF4977" s="10">
        <f t="shared" si="2"/>
        <v>0</v>
      </c>
      <c r="AG4977" s="10">
        <f t="shared" si="3"/>
        <v>1</v>
      </c>
      <c r="AH4977" s="10">
        <f t="shared" si="4"/>
        <v>0</v>
      </c>
      <c r="AI4977" s="10">
        <f t="shared" si="5"/>
        <v>0</v>
      </c>
      <c r="AJ4977" s="9">
        <f>ROUNDUP(SUM(VLOOKUP(F4977,'Pontuação 3.0'!A$2:B$11,2,FALSE),VLOOKUP(E4977,'Pontuação 3.0'!C$2:D$11,2,FALSE),VLOOKUP(H4977,'Pontuação 3.0'!I$2:J$11,2,FALSE),VLOOKUP(J4977,'Pontuação 3.0'!G$2:H$11,2,FALSE),VLOOKUP(G4977,'Pontuação 3.0'!E$2:F$11,2,FALSE),VLOOKUP(K4977,'Pontuação 3.0'!K$2:L$11,2,FALSE),VLOOKUP(L4977,'Pontuação 3.0'!M$2:N$13,2,FALSE)),0)</f>
        <v>2162</v>
      </c>
      <c r="AK4977" s="9">
        <f t="shared" si="6"/>
        <v>216</v>
      </c>
      <c r="AL4977" s="9" t="str">
        <f t="array" ref="AL4977">IFERROR(INDEX('Pontuação 3.0'!G$13:G$191, MATCH(AK4977, 'Pontuação 3.0'!F$13:F$191, 0)), "Faixa Indefinida")</f>
        <v>B</v>
      </c>
      <c r="AM4977" s="9">
        <f t="shared" si="7"/>
        <v>0</v>
      </c>
      <c r="AN4977" s="9">
        <f t="shared" si="8"/>
        <v>1</v>
      </c>
      <c r="AO4977" s="9">
        <f t="shared" si="9"/>
        <v>0</v>
      </c>
      <c r="AP4977" s="9">
        <f t="shared" si="10"/>
        <v>0</v>
      </c>
      <c r="AQ4977" s="8"/>
    </row>
    <row r="4978" ht="15.75" customHeight="1">
      <c r="A4978" s="7">
        <v>45684.0</v>
      </c>
      <c r="B4978" s="8" t="s">
        <v>11243</v>
      </c>
      <c r="C4978" s="8" t="s">
        <v>11244</v>
      </c>
      <c r="D4978" s="11">
        <v>8.1995735361E10</v>
      </c>
      <c r="E4978" s="8" t="s">
        <v>11833</v>
      </c>
      <c r="F4978" s="8" t="s">
        <v>11842</v>
      </c>
      <c r="G4978" s="8" t="s">
        <v>11843</v>
      </c>
      <c r="H4978" s="8" t="s">
        <v>11850</v>
      </c>
      <c r="I4978" s="8" t="s">
        <v>11837</v>
      </c>
      <c r="J4978" s="8" t="s">
        <v>11838</v>
      </c>
      <c r="K4978" s="8" t="s">
        <v>11837</v>
      </c>
      <c r="L4978" s="8" t="s">
        <v>11851</v>
      </c>
      <c r="M4978" s="8" t="s">
        <v>11849</v>
      </c>
      <c r="N4978" s="12" t="s">
        <v>11</v>
      </c>
      <c r="O4978" s="12" t="s">
        <v>13</v>
      </c>
      <c r="P4978" s="12" t="s">
        <v>27</v>
      </c>
      <c r="Q4978" s="12" t="s">
        <v>385</v>
      </c>
      <c r="R4978" s="12" t="s">
        <v>20</v>
      </c>
      <c r="S4978" s="8"/>
      <c r="T4978" s="8"/>
      <c r="U4978" s="8"/>
      <c r="V4978" s="8"/>
      <c r="W4978" s="8"/>
      <c r="X4978" s="8"/>
      <c r="Y4978" s="8"/>
      <c r="Z4978" s="8"/>
      <c r="AA4978" s="8"/>
      <c r="AB4978" s="8"/>
      <c r="AC4978" s="9">
        <f>ROUNDUP(SUM(VLOOKUP(F4978,'Pontuação'!A$2:B$11,2,FALSE),VLOOKUP(E4978,'Pontuação'!C$2:D$11,2,FALSE),VLOOKUP(H4978,'Pontuação'!I$2:J$11,2,FALSE),VLOOKUP(J4978,'Pontuação'!G$2:H$11,2,FALSE),VLOOKUP(L4978,'Pontuação'!M$2:N$13,2,FALSE)),0)</f>
        <v>1831</v>
      </c>
      <c r="AD4978" s="10">
        <f t="shared" si="1"/>
        <v>183</v>
      </c>
      <c r="AE4978" s="10" t="str">
        <f t="array" ref="AE4978">IFERROR(INDEX('Pontuação'!G$13:G$101, MATCH(AD4978, 'Pontuação'!F$13:F$101, 0)), "Faixa Indefinida")</f>
        <v>B</v>
      </c>
      <c r="AF4978" s="10">
        <f t="shared" si="2"/>
        <v>0</v>
      </c>
      <c r="AG4978" s="10">
        <f t="shared" si="3"/>
        <v>1</v>
      </c>
      <c r="AH4978" s="10">
        <f t="shared" si="4"/>
        <v>0</v>
      </c>
      <c r="AI4978" s="10">
        <f t="shared" si="5"/>
        <v>0</v>
      </c>
      <c r="AJ4978" s="9">
        <f>ROUNDUP(SUM(VLOOKUP(F4978,'Pontuação 3.0'!A$2:B$11,2,FALSE),VLOOKUP(E4978,'Pontuação 3.0'!C$2:D$11,2,FALSE),VLOOKUP(H4978,'Pontuação 3.0'!I$2:J$11,2,FALSE),VLOOKUP(J4978,'Pontuação 3.0'!G$2:H$11,2,FALSE),VLOOKUP(G4978,'Pontuação 3.0'!E$2:F$11,2,FALSE),VLOOKUP(K4978,'Pontuação 3.0'!K$2:L$11,2,FALSE),VLOOKUP(L4978,'Pontuação 3.0'!M$2:N$13,2,FALSE)),0)</f>
        <v>2397</v>
      </c>
      <c r="AK4978" s="9">
        <f t="shared" si="6"/>
        <v>240</v>
      </c>
      <c r="AL4978" s="9" t="str">
        <f t="array" ref="AL4978">IFERROR(INDEX('Pontuação 3.0'!G$13:G$191, MATCH(AK4978, 'Pontuação 3.0'!F$13:F$191, 0)), "Faixa Indefinida")</f>
        <v>A</v>
      </c>
      <c r="AM4978" s="9">
        <f t="shared" si="7"/>
        <v>1</v>
      </c>
      <c r="AN4978" s="9">
        <f t="shared" si="8"/>
        <v>0</v>
      </c>
      <c r="AO4978" s="9">
        <f t="shared" si="9"/>
        <v>0</v>
      </c>
      <c r="AP4978" s="9">
        <f t="shared" si="10"/>
        <v>0</v>
      </c>
      <c r="AQ4978" s="8"/>
    </row>
    <row r="4979" ht="15.75" customHeight="1">
      <c r="A4979" s="7">
        <v>45684.0</v>
      </c>
      <c r="B4979" s="8" t="s">
        <v>11240</v>
      </c>
      <c r="C4979" s="8" t="s">
        <v>11241</v>
      </c>
      <c r="D4979" s="11">
        <v>3.2984680144E10</v>
      </c>
      <c r="E4979" s="8" t="s">
        <v>11833</v>
      </c>
      <c r="F4979" s="8" t="s">
        <v>11842</v>
      </c>
      <c r="G4979" s="8" t="s">
        <v>11843</v>
      </c>
      <c r="H4979" s="8" t="s">
        <v>11850</v>
      </c>
      <c r="I4979" s="8" t="s">
        <v>11845</v>
      </c>
      <c r="J4979" s="8" t="s">
        <v>11852</v>
      </c>
      <c r="K4979" s="8" t="s">
        <v>11837</v>
      </c>
      <c r="L4979" s="8" t="s">
        <v>11847</v>
      </c>
      <c r="M4979" s="8" t="s">
        <v>11849</v>
      </c>
      <c r="N4979" s="12" t="s">
        <v>11</v>
      </c>
      <c r="O4979" s="12" t="s">
        <v>13</v>
      </c>
      <c r="P4979" s="12" t="s">
        <v>49</v>
      </c>
      <c r="Q4979" s="12" t="s">
        <v>15</v>
      </c>
      <c r="R4979" s="12" t="s">
        <v>20</v>
      </c>
      <c r="S4979" s="8"/>
      <c r="T4979" s="8"/>
      <c r="U4979" s="8"/>
      <c r="V4979" s="8"/>
      <c r="W4979" s="8"/>
      <c r="X4979" s="8"/>
      <c r="Y4979" s="8"/>
      <c r="Z4979" s="8"/>
      <c r="AA4979" s="8"/>
      <c r="AB4979" s="8"/>
      <c r="AC4979" s="9">
        <f>ROUNDUP(SUM(VLOOKUP(F4979,'Pontuação'!A$2:B$11,2,FALSE),VLOOKUP(E4979,'Pontuação'!C$2:D$11,2,FALSE),VLOOKUP(H4979,'Pontuação'!I$2:J$11,2,FALSE),VLOOKUP(J4979,'Pontuação'!G$2:H$11,2,FALSE),VLOOKUP(L4979,'Pontuação'!M$2:N$13,2,FALSE)),0)</f>
        <v>1790</v>
      </c>
      <c r="AD4979" s="10">
        <f t="shared" si="1"/>
        <v>179</v>
      </c>
      <c r="AE4979" s="10" t="str">
        <f t="array" ref="AE4979">IFERROR(INDEX('Pontuação'!G$13:G$101, MATCH(AD4979, 'Pontuação'!F$13:F$101, 0)), "Faixa Indefinida")</f>
        <v>B</v>
      </c>
      <c r="AF4979" s="10">
        <f t="shared" si="2"/>
        <v>0</v>
      </c>
      <c r="AG4979" s="10">
        <f t="shared" si="3"/>
        <v>1</v>
      </c>
      <c r="AH4979" s="10">
        <f t="shared" si="4"/>
        <v>0</v>
      </c>
      <c r="AI4979" s="10">
        <f t="shared" si="5"/>
        <v>0</v>
      </c>
      <c r="AJ4979" s="9">
        <f>ROUNDUP(SUM(VLOOKUP(F4979,'Pontuação 3.0'!A$2:B$11,2,FALSE),VLOOKUP(E4979,'Pontuação 3.0'!C$2:D$11,2,FALSE),VLOOKUP(H4979,'Pontuação 3.0'!I$2:J$11,2,FALSE),VLOOKUP(J4979,'Pontuação 3.0'!G$2:H$11,2,FALSE),VLOOKUP(G4979,'Pontuação 3.0'!E$2:F$11,2,FALSE),VLOOKUP(K4979,'Pontuação 3.0'!K$2:L$11,2,FALSE),VLOOKUP(L4979,'Pontuação 3.0'!M$2:N$13,2,FALSE)),0)</f>
        <v>2360</v>
      </c>
      <c r="AK4979" s="9">
        <f t="shared" si="6"/>
        <v>236</v>
      </c>
      <c r="AL4979" s="9" t="str">
        <f t="array" ref="AL4979">IFERROR(INDEX('Pontuação 3.0'!G$13:G$191, MATCH(AK4979, 'Pontuação 3.0'!F$13:F$191, 0)), "Faixa Indefinida")</f>
        <v>A</v>
      </c>
      <c r="AM4979" s="9">
        <f t="shared" si="7"/>
        <v>1</v>
      </c>
      <c r="AN4979" s="9">
        <f t="shared" si="8"/>
        <v>0</v>
      </c>
      <c r="AO4979" s="9">
        <f t="shared" si="9"/>
        <v>0</v>
      </c>
      <c r="AP4979" s="9">
        <f t="shared" si="10"/>
        <v>0</v>
      </c>
      <c r="AQ4979" s="8"/>
    </row>
    <row r="4980" ht="15.75" customHeight="1">
      <c r="A4980" s="7">
        <v>45684.0</v>
      </c>
      <c r="B4980" s="8" t="s">
        <v>11245</v>
      </c>
      <c r="C4980" s="8" t="s">
        <v>11246</v>
      </c>
      <c r="D4980" s="11">
        <v>6.2985289815E10</v>
      </c>
      <c r="E4980" s="8" t="s">
        <v>11833</v>
      </c>
      <c r="F4980" s="8" t="s">
        <v>11842</v>
      </c>
      <c r="G4980" s="8" t="s">
        <v>11843</v>
      </c>
      <c r="H4980" s="8" t="s">
        <v>11844</v>
      </c>
      <c r="I4980" s="8" t="s">
        <v>11845</v>
      </c>
      <c r="J4980" s="8" t="s">
        <v>11852</v>
      </c>
      <c r="K4980" s="8" t="s">
        <v>11839</v>
      </c>
      <c r="L4980" s="8" t="s">
        <v>11847</v>
      </c>
      <c r="M4980" s="8" t="s">
        <v>11849</v>
      </c>
      <c r="N4980" s="12" t="s">
        <v>11</v>
      </c>
      <c r="O4980" s="12" t="s">
        <v>13</v>
      </c>
      <c r="P4980" s="12" t="s">
        <v>31</v>
      </c>
      <c r="Q4980" s="12" t="s">
        <v>15</v>
      </c>
      <c r="R4980" s="12" t="s">
        <v>20</v>
      </c>
      <c r="S4980" s="8"/>
      <c r="T4980" s="8"/>
      <c r="U4980" s="8"/>
      <c r="V4980" s="8"/>
      <c r="W4980" s="8"/>
      <c r="X4980" s="8"/>
      <c r="Y4980" s="8"/>
      <c r="Z4980" s="8"/>
      <c r="AA4980" s="8"/>
      <c r="AB4980" s="8"/>
      <c r="AC4980" s="9">
        <f>ROUNDUP(SUM(VLOOKUP(F4980,'Pontuação'!A$2:B$11,2,FALSE),VLOOKUP(E4980,'Pontuação'!C$2:D$11,2,FALSE),VLOOKUP(H4980,'Pontuação'!I$2:J$11,2,FALSE),VLOOKUP(J4980,'Pontuação'!G$2:H$11,2,FALSE),VLOOKUP(L4980,'Pontuação'!M$2:N$13,2,FALSE)),0)</f>
        <v>1832</v>
      </c>
      <c r="AD4980" s="10">
        <f t="shared" si="1"/>
        <v>183</v>
      </c>
      <c r="AE4980" s="10" t="str">
        <f t="array" ref="AE4980">IFERROR(INDEX('Pontuação'!G$13:G$101, MATCH(AD4980, 'Pontuação'!F$13:F$101, 0)), "Faixa Indefinida")</f>
        <v>B</v>
      </c>
      <c r="AF4980" s="10">
        <f t="shared" si="2"/>
        <v>0</v>
      </c>
      <c r="AG4980" s="10">
        <f t="shared" si="3"/>
        <v>1</v>
      </c>
      <c r="AH4980" s="10">
        <f t="shared" si="4"/>
        <v>0</v>
      </c>
      <c r="AI4980" s="10">
        <f t="shared" si="5"/>
        <v>0</v>
      </c>
      <c r="AJ4980" s="9">
        <f>ROUNDUP(SUM(VLOOKUP(F4980,'Pontuação 3.0'!A$2:B$11,2,FALSE),VLOOKUP(E4980,'Pontuação 3.0'!C$2:D$11,2,FALSE),VLOOKUP(H4980,'Pontuação 3.0'!I$2:J$11,2,FALSE),VLOOKUP(J4980,'Pontuação 3.0'!G$2:H$11,2,FALSE),VLOOKUP(G4980,'Pontuação 3.0'!E$2:F$11,2,FALSE),VLOOKUP(K4980,'Pontuação 3.0'!K$2:L$11,2,FALSE),VLOOKUP(L4980,'Pontuação 3.0'!M$2:N$13,2,FALSE)),0)</f>
        <v>2708</v>
      </c>
      <c r="AK4980" s="9">
        <f t="shared" si="6"/>
        <v>271</v>
      </c>
      <c r="AL4980" s="9" t="str">
        <f t="array" ref="AL4980">IFERROR(INDEX('Pontuação 3.0'!G$13:G$191, MATCH(AK4980, 'Pontuação 3.0'!F$13:F$191, 0)), "Faixa Indefinida")</f>
        <v>A</v>
      </c>
      <c r="AM4980" s="9">
        <f t="shared" si="7"/>
        <v>1</v>
      </c>
      <c r="AN4980" s="9">
        <f t="shared" si="8"/>
        <v>0</v>
      </c>
      <c r="AO4980" s="9">
        <f t="shared" si="9"/>
        <v>0</v>
      </c>
      <c r="AP4980" s="9">
        <f t="shared" si="10"/>
        <v>0</v>
      </c>
      <c r="AQ4980" s="8"/>
    </row>
    <row r="4981" ht="15.75" customHeight="1">
      <c r="A4981" s="7">
        <v>45684.0</v>
      </c>
      <c r="B4981" s="8" t="s">
        <v>11248</v>
      </c>
      <c r="C4981" s="8" t="s">
        <v>11249</v>
      </c>
      <c r="D4981" s="11">
        <v>4.8988359123E10</v>
      </c>
      <c r="E4981" s="8" t="s">
        <v>11833</v>
      </c>
      <c r="F4981" s="8" t="s">
        <v>11834</v>
      </c>
      <c r="G4981" s="8" t="s">
        <v>11835</v>
      </c>
      <c r="H4981" s="8" t="s">
        <v>11844</v>
      </c>
      <c r="I4981" s="8" t="s">
        <v>11837</v>
      </c>
      <c r="J4981" s="8" t="s">
        <v>11852</v>
      </c>
      <c r="K4981" s="8" t="s">
        <v>11839</v>
      </c>
      <c r="L4981" s="8" t="s">
        <v>11847</v>
      </c>
      <c r="M4981" s="8" t="s">
        <v>11848</v>
      </c>
      <c r="N4981" s="12" t="s">
        <v>11</v>
      </c>
      <c r="O4981" s="12" t="s">
        <v>13</v>
      </c>
      <c r="P4981" s="12" t="s">
        <v>37</v>
      </c>
      <c r="Q4981" s="12" t="s">
        <v>76</v>
      </c>
      <c r="R4981" s="12" t="s">
        <v>20</v>
      </c>
      <c r="S4981" s="8"/>
      <c r="T4981" s="8"/>
      <c r="U4981" s="8"/>
      <c r="V4981" s="8"/>
      <c r="W4981" s="8"/>
      <c r="X4981" s="8"/>
      <c r="Y4981" s="8"/>
      <c r="Z4981" s="8"/>
      <c r="AA4981" s="8"/>
      <c r="AB4981" s="8"/>
      <c r="AC4981" s="9">
        <f>ROUNDUP(SUM(VLOOKUP(F4981,'Pontuação'!A$2:B$11,2,FALSE),VLOOKUP(E4981,'Pontuação'!C$2:D$11,2,FALSE),VLOOKUP(H4981,'Pontuação'!I$2:J$11,2,FALSE),VLOOKUP(J4981,'Pontuação'!G$2:H$11,2,FALSE),VLOOKUP(L4981,'Pontuação'!M$2:N$13,2,FALSE)),0)</f>
        <v>1820</v>
      </c>
      <c r="AD4981" s="10">
        <f t="shared" si="1"/>
        <v>182</v>
      </c>
      <c r="AE4981" s="10" t="str">
        <f t="array" ref="AE4981">IFERROR(INDEX('Pontuação'!G$13:G$101, MATCH(AD4981, 'Pontuação'!F$13:F$101, 0)), "Faixa Indefinida")</f>
        <v>B</v>
      </c>
      <c r="AF4981" s="10">
        <f t="shared" si="2"/>
        <v>0</v>
      </c>
      <c r="AG4981" s="10">
        <f t="shared" si="3"/>
        <v>1</v>
      </c>
      <c r="AH4981" s="10">
        <f t="shared" si="4"/>
        <v>0</v>
      </c>
      <c r="AI4981" s="10">
        <f t="shared" si="5"/>
        <v>0</v>
      </c>
      <c r="AJ4981" s="9">
        <f>ROUNDUP(SUM(VLOOKUP(F4981,'Pontuação 3.0'!A$2:B$11,2,FALSE),VLOOKUP(E4981,'Pontuação 3.0'!C$2:D$11,2,FALSE),VLOOKUP(H4981,'Pontuação 3.0'!I$2:J$11,2,FALSE),VLOOKUP(J4981,'Pontuação 3.0'!G$2:H$11,2,FALSE),VLOOKUP(G4981,'Pontuação 3.0'!E$2:F$11,2,FALSE),VLOOKUP(K4981,'Pontuação 3.0'!K$2:L$11,2,FALSE),VLOOKUP(L4981,'Pontuação 3.0'!M$2:N$13,2,FALSE)),0)</f>
        <v>2435</v>
      </c>
      <c r="AK4981" s="9">
        <f t="shared" si="6"/>
        <v>244</v>
      </c>
      <c r="AL4981" s="9" t="str">
        <f t="array" ref="AL4981">IFERROR(INDEX('Pontuação 3.0'!G$13:G$191, MATCH(AK4981, 'Pontuação 3.0'!F$13:F$191, 0)), "Faixa Indefinida")</f>
        <v>A</v>
      </c>
      <c r="AM4981" s="9">
        <f t="shared" si="7"/>
        <v>1</v>
      </c>
      <c r="AN4981" s="9">
        <f t="shared" si="8"/>
        <v>0</v>
      </c>
      <c r="AO4981" s="9">
        <f t="shared" si="9"/>
        <v>0</v>
      </c>
      <c r="AP4981" s="9">
        <f t="shared" si="10"/>
        <v>0</v>
      </c>
      <c r="AQ4981" s="8"/>
    </row>
    <row r="4982" ht="15.75" customHeight="1">
      <c r="A4982" s="7">
        <v>45684.0</v>
      </c>
      <c r="B4982" s="8" t="s">
        <v>11251</v>
      </c>
      <c r="C4982" s="8" t="s">
        <v>11252</v>
      </c>
      <c r="D4982" s="13" t="s">
        <v>12167</v>
      </c>
      <c r="E4982" s="8" t="s">
        <v>11833</v>
      </c>
      <c r="F4982" s="8" t="s">
        <v>11861</v>
      </c>
      <c r="G4982" s="8" t="s">
        <v>11855</v>
      </c>
      <c r="H4982" s="8" t="s">
        <v>11856</v>
      </c>
      <c r="I4982" s="8" t="s">
        <v>11837</v>
      </c>
      <c r="J4982" s="8" t="s">
        <v>11852</v>
      </c>
      <c r="K4982" s="8" t="s">
        <v>11837</v>
      </c>
      <c r="L4982" s="8" t="s">
        <v>11847</v>
      </c>
      <c r="M4982" s="8" t="s">
        <v>11848</v>
      </c>
      <c r="N4982" s="12" t="s">
        <v>11</v>
      </c>
      <c r="O4982" s="12" t="s">
        <v>13</v>
      </c>
      <c r="P4982" s="12" t="s">
        <v>49</v>
      </c>
      <c r="Q4982" s="12" t="s">
        <v>15</v>
      </c>
      <c r="R4982" s="12" t="s">
        <v>20</v>
      </c>
      <c r="S4982" s="8"/>
      <c r="T4982" s="8"/>
      <c r="U4982" s="8"/>
      <c r="V4982" s="8"/>
      <c r="W4982" s="8"/>
      <c r="X4982" s="8"/>
      <c r="Y4982" s="8"/>
      <c r="Z4982" s="8"/>
      <c r="AA4982" s="8"/>
      <c r="AB4982" s="8"/>
      <c r="AC4982" s="9">
        <f>ROUNDUP(SUM(VLOOKUP(F4982,'Pontuação'!A$2:B$11,2,FALSE),VLOOKUP(E4982,'Pontuação'!C$2:D$11,2,FALSE),VLOOKUP(H4982,'Pontuação'!I$2:J$11,2,FALSE),VLOOKUP(J4982,'Pontuação'!G$2:H$11,2,FALSE),VLOOKUP(L4982,'Pontuação'!M$2:N$13,2,FALSE)),0)</f>
        <v>1431</v>
      </c>
      <c r="AD4982" s="10">
        <f t="shared" si="1"/>
        <v>143</v>
      </c>
      <c r="AE4982" s="10" t="str">
        <f t="array" ref="AE4982">IFERROR(INDEX('Pontuação'!G$13:G$101, MATCH(AD4982, 'Pontuação'!F$13:F$101, 0)), "Faixa Indefinida")</f>
        <v>D</v>
      </c>
      <c r="AF4982" s="10">
        <f t="shared" si="2"/>
        <v>0</v>
      </c>
      <c r="AG4982" s="10">
        <f t="shared" si="3"/>
        <v>0</v>
      </c>
      <c r="AH4982" s="10">
        <f t="shared" si="4"/>
        <v>0</v>
      </c>
      <c r="AI4982" s="10">
        <f t="shared" si="5"/>
        <v>1</v>
      </c>
      <c r="AJ4982" s="9">
        <f>ROUNDUP(SUM(VLOOKUP(F4982,'Pontuação 3.0'!A$2:B$11,2,FALSE),VLOOKUP(E4982,'Pontuação 3.0'!C$2:D$11,2,FALSE),VLOOKUP(H4982,'Pontuação 3.0'!I$2:J$11,2,FALSE),VLOOKUP(J4982,'Pontuação 3.0'!G$2:H$11,2,FALSE),VLOOKUP(G4982,'Pontuação 3.0'!E$2:F$11,2,FALSE),VLOOKUP(K4982,'Pontuação 3.0'!K$2:L$11,2,FALSE),VLOOKUP(L4982,'Pontuação 3.0'!M$2:N$13,2,FALSE)),0)</f>
        <v>1957</v>
      </c>
      <c r="AK4982" s="9">
        <f t="shared" si="6"/>
        <v>196</v>
      </c>
      <c r="AL4982" s="9" t="str">
        <f t="array" ref="AL4982">IFERROR(INDEX('Pontuação 3.0'!G$13:G$191, MATCH(AK4982, 'Pontuação 3.0'!F$13:F$191, 0)), "Faixa Indefinida")</f>
        <v>C</v>
      </c>
      <c r="AM4982" s="9">
        <f t="shared" si="7"/>
        <v>0</v>
      </c>
      <c r="AN4982" s="9">
        <f t="shared" si="8"/>
        <v>0</v>
      </c>
      <c r="AO4982" s="9">
        <f t="shared" si="9"/>
        <v>1</v>
      </c>
      <c r="AP4982" s="9">
        <f t="shared" si="10"/>
        <v>0</v>
      </c>
      <c r="AQ4982" s="8"/>
    </row>
    <row r="4983" ht="15.75" customHeight="1">
      <c r="A4983" s="7">
        <v>45684.0</v>
      </c>
      <c r="B4983" s="8" t="s">
        <v>11253</v>
      </c>
      <c r="C4983" s="8" t="s">
        <v>11254</v>
      </c>
      <c r="D4983" s="11">
        <v>8.599863083E10</v>
      </c>
      <c r="E4983" s="8" t="s">
        <v>11868</v>
      </c>
      <c r="F4983" s="8" t="s">
        <v>11834</v>
      </c>
      <c r="G4983" s="8" t="s">
        <v>11835</v>
      </c>
      <c r="H4983" s="8" t="s">
        <v>11850</v>
      </c>
      <c r="I4983" s="8" t="s">
        <v>11837</v>
      </c>
      <c r="J4983" s="8" t="s">
        <v>11846</v>
      </c>
      <c r="K4983" s="8" t="s">
        <v>11837</v>
      </c>
      <c r="L4983" s="8" t="s">
        <v>11851</v>
      </c>
      <c r="M4983" s="8" t="s">
        <v>11849</v>
      </c>
      <c r="N4983" s="12" t="s">
        <v>11</v>
      </c>
      <c r="O4983" s="12" t="s">
        <v>13</v>
      </c>
      <c r="P4983" s="12" t="s">
        <v>49</v>
      </c>
      <c r="Q4983" s="12" t="s">
        <v>15</v>
      </c>
      <c r="R4983" s="12" t="s">
        <v>20</v>
      </c>
      <c r="S4983" s="8"/>
      <c r="T4983" s="8"/>
      <c r="U4983" s="8"/>
      <c r="V4983" s="8"/>
      <c r="W4983" s="8"/>
      <c r="X4983" s="8"/>
      <c r="Y4983" s="8"/>
      <c r="Z4983" s="8"/>
      <c r="AA4983" s="8"/>
      <c r="AB4983" s="8"/>
      <c r="AC4983" s="9">
        <f>ROUNDUP(SUM(VLOOKUP(F4983,'Pontuação'!A$2:B$11,2,FALSE),VLOOKUP(E4983,'Pontuação'!C$2:D$11,2,FALSE),VLOOKUP(H4983,'Pontuação'!I$2:J$11,2,FALSE),VLOOKUP(J4983,'Pontuação'!G$2:H$11,2,FALSE),VLOOKUP(L4983,'Pontuação'!M$2:N$13,2,FALSE)),0)</f>
        <v>1545</v>
      </c>
      <c r="AD4983" s="10">
        <f t="shared" si="1"/>
        <v>155</v>
      </c>
      <c r="AE4983" s="10" t="str">
        <f t="array" ref="AE4983">IFERROR(INDEX('Pontuação'!G$13:G$101, MATCH(AD4983, 'Pontuação'!F$13:F$101, 0)), "Faixa Indefinida")</f>
        <v>C</v>
      </c>
      <c r="AF4983" s="10">
        <f t="shared" si="2"/>
        <v>0</v>
      </c>
      <c r="AG4983" s="10">
        <f t="shared" si="3"/>
        <v>0</v>
      </c>
      <c r="AH4983" s="10">
        <f t="shared" si="4"/>
        <v>1</v>
      </c>
      <c r="AI4983" s="10">
        <f t="shared" si="5"/>
        <v>0</v>
      </c>
      <c r="AJ4983" s="9">
        <f>ROUNDUP(SUM(VLOOKUP(F4983,'Pontuação 3.0'!A$2:B$11,2,FALSE),VLOOKUP(E4983,'Pontuação 3.0'!C$2:D$11,2,FALSE),VLOOKUP(H4983,'Pontuação 3.0'!I$2:J$11,2,FALSE),VLOOKUP(J4983,'Pontuação 3.0'!G$2:H$11,2,FALSE),VLOOKUP(G4983,'Pontuação 3.0'!E$2:F$11,2,FALSE),VLOOKUP(K4983,'Pontuação 3.0'!K$2:L$11,2,FALSE),VLOOKUP(L4983,'Pontuação 3.0'!M$2:N$13,2,FALSE)),0)</f>
        <v>1819</v>
      </c>
      <c r="AK4983" s="9">
        <f t="shared" si="6"/>
        <v>182</v>
      </c>
      <c r="AL4983" s="9" t="str">
        <f t="array" ref="AL4983">IFERROR(INDEX('Pontuação 3.0'!G$13:G$191, MATCH(AK4983, 'Pontuação 3.0'!F$13:F$191, 0)), "Faixa Indefinida")</f>
        <v>D</v>
      </c>
      <c r="AM4983" s="9">
        <f t="shared" si="7"/>
        <v>0</v>
      </c>
      <c r="AN4983" s="9">
        <f t="shared" si="8"/>
        <v>0</v>
      </c>
      <c r="AO4983" s="9">
        <f t="shared" si="9"/>
        <v>0</v>
      </c>
      <c r="AP4983" s="9">
        <f t="shared" si="10"/>
        <v>1</v>
      </c>
      <c r="AQ4983" s="8"/>
    </row>
    <row r="4984" ht="15.75" customHeight="1">
      <c r="A4984" s="7">
        <v>45684.0</v>
      </c>
      <c r="B4984" s="8" t="s">
        <v>772</v>
      </c>
      <c r="C4984" s="8" t="s">
        <v>11257</v>
      </c>
      <c r="D4984" s="8" t="s">
        <v>11258</v>
      </c>
      <c r="E4984" s="8" t="s">
        <v>11833</v>
      </c>
      <c r="F4984" s="8" t="s">
        <v>11842</v>
      </c>
      <c r="G4984" s="8" t="s">
        <v>11843</v>
      </c>
      <c r="H4984" s="8" t="s">
        <v>11844</v>
      </c>
      <c r="I4984" s="8" t="s">
        <v>11837</v>
      </c>
      <c r="J4984" s="8" t="s">
        <v>11852</v>
      </c>
      <c r="K4984" s="8" t="s">
        <v>11837</v>
      </c>
      <c r="L4984" s="8" t="s">
        <v>11851</v>
      </c>
      <c r="M4984" s="8" t="s">
        <v>11841</v>
      </c>
      <c r="N4984" s="12" t="s">
        <v>11</v>
      </c>
      <c r="O4984" s="12" t="s">
        <v>13</v>
      </c>
      <c r="P4984" s="12" t="s">
        <v>112</v>
      </c>
      <c r="Q4984" s="12" t="s">
        <v>15</v>
      </c>
      <c r="R4984" s="12" t="s">
        <v>20</v>
      </c>
      <c r="S4984" s="8"/>
      <c r="T4984" s="8"/>
      <c r="U4984" s="8"/>
      <c r="V4984" s="8"/>
      <c r="W4984" s="8"/>
      <c r="X4984" s="8"/>
      <c r="Y4984" s="8"/>
      <c r="Z4984" s="8"/>
      <c r="AA4984" s="8"/>
      <c r="AB4984" s="8"/>
      <c r="AC4984" s="9">
        <f>ROUNDUP(SUM(VLOOKUP(F4984,'Pontuação'!A$2:B$11,2,FALSE),VLOOKUP(E4984,'Pontuação'!C$2:D$11,2,FALSE),VLOOKUP(H4984,'Pontuação'!I$2:J$11,2,FALSE),VLOOKUP(J4984,'Pontuação'!G$2:H$11,2,FALSE),VLOOKUP(L4984,'Pontuação'!M$2:N$13,2,FALSE)),0)</f>
        <v>1700</v>
      </c>
      <c r="AD4984" s="10">
        <f t="shared" si="1"/>
        <v>170</v>
      </c>
      <c r="AE4984" s="10" t="str">
        <f t="array" ref="AE4984">IFERROR(INDEX('Pontuação'!G$13:G$101, MATCH(AD4984, 'Pontuação'!F$13:F$101, 0)), "Faixa Indefinida")</f>
        <v>B</v>
      </c>
      <c r="AF4984" s="10">
        <f t="shared" si="2"/>
        <v>0</v>
      </c>
      <c r="AG4984" s="10">
        <f t="shared" si="3"/>
        <v>1</v>
      </c>
      <c r="AH4984" s="10">
        <f t="shared" si="4"/>
        <v>0</v>
      </c>
      <c r="AI4984" s="10">
        <f t="shared" si="5"/>
        <v>0</v>
      </c>
      <c r="AJ4984" s="9">
        <f>ROUNDUP(SUM(VLOOKUP(F4984,'Pontuação 3.0'!A$2:B$11,2,FALSE),VLOOKUP(E4984,'Pontuação 3.0'!C$2:D$11,2,FALSE),VLOOKUP(H4984,'Pontuação 3.0'!I$2:J$11,2,FALSE),VLOOKUP(J4984,'Pontuação 3.0'!G$2:H$11,2,FALSE),VLOOKUP(G4984,'Pontuação 3.0'!E$2:F$11,2,FALSE),VLOOKUP(K4984,'Pontuação 3.0'!K$2:L$11,2,FALSE),VLOOKUP(L4984,'Pontuação 3.0'!M$2:N$13,2,FALSE)),0)</f>
        <v>2361</v>
      </c>
      <c r="AK4984" s="9">
        <f t="shared" si="6"/>
        <v>236</v>
      </c>
      <c r="AL4984" s="9" t="str">
        <f t="array" ref="AL4984">IFERROR(INDEX('Pontuação 3.0'!G$13:G$191, MATCH(AK4984, 'Pontuação 3.0'!F$13:F$191, 0)), "Faixa Indefinida")</f>
        <v>A</v>
      </c>
      <c r="AM4984" s="9">
        <f t="shared" si="7"/>
        <v>1</v>
      </c>
      <c r="AN4984" s="9">
        <f t="shared" si="8"/>
        <v>0</v>
      </c>
      <c r="AO4984" s="9">
        <f t="shared" si="9"/>
        <v>0</v>
      </c>
      <c r="AP4984" s="9">
        <f t="shared" si="10"/>
        <v>0</v>
      </c>
      <c r="AQ4984" s="8"/>
    </row>
    <row r="4985" ht="15.75" customHeight="1">
      <c r="A4985" s="7">
        <v>45684.0</v>
      </c>
      <c r="B4985" s="8" t="s">
        <v>11260</v>
      </c>
      <c r="C4985" s="8" t="s">
        <v>11261</v>
      </c>
      <c r="D4985" s="11">
        <v>1.1914821154E10</v>
      </c>
      <c r="E4985" s="8" t="s">
        <v>11833</v>
      </c>
      <c r="F4985" s="8" t="s">
        <v>11854</v>
      </c>
      <c r="G4985" s="8" t="s">
        <v>11843</v>
      </c>
      <c r="H4985" s="8" t="s">
        <v>11850</v>
      </c>
      <c r="I4985" s="8" t="s">
        <v>11837</v>
      </c>
      <c r="J4985" s="8" t="s">
        <v>11846</v>
      </c>
      <c r="K4985" s="8" t="s">
        <v>11839</v>
      </c>
      <c r="L4985" s="8" t="s">
        <v>11851</v>
      </c>
      <c r="M4985" s="8" t="s">
        <v>11848</v>
      </c>
      <c r="N4985" s="12" t="s">
        <v>11</v>
      </c>
      <c r="O4985" s="12" t="s">
        <v>13</v>
      </c>
      <c r="P4985" s="12" t="s">
        <v>31</v>
      </c>
      <c r="Q4985" s="12" t="s">
        <v>15</v>
      </c>
      <c r="R4985" s="12" t="s">
        <v>20</v>
      </c>
      <c r="S4985" s="8"/>
      <c r="T4985" s="8"/>
      <c r="U4985" s="8"/>
      <c r="V4985" s="8"/>
      <c r="W4985" s="8"/>
      <c r="X4985" s="8"/>
      <c r="Y4985" s="8"/>
      <c r="Z4985" s="8"/>
      <c r="AA4985" s="8"/>
      <c r="AB4985" s="8"/>
      <c r="AC4985" s="9">
        <f>ROUNDUP(SUM(VLOOKUP(F4985,'Pontuação'!A$2:B$11,2,FALSE),VLOOKUP(E4985,'Pontuação'!C$2:D$11,2,FALSE),VLOOKUP(H4985,'Pontuação'!I$2:J$11,2,FALSE),VLOOKUP(J4985,'Pontuação'!G$2:H$11,2,FALSE),VLOOKUP(L4985,'Pontuação'!M$2:N$13,2,FALSE)),0)</f>
        <v>1558</v>
      </c>
      <c r="AD4985" s="10">
        <f t="shared" si="1"/>
        <v>156</v>
      </c>
      <c r="AE4985" s="10" t="str">
        <f t="array" ref="AE4985">IFERROR(INDEX('Pontuação'!G$13:G$101, MATCH(AD4985, 'Pontuação'!F$13:F$101, 0)), "Faixa Indefinida")</f>
        <v>C</v>
      </c>
      <c r="AF4985" s="10">
        <f t="shared" si="2"/>
        <v>0</v>
      </c>
      <c r="AG4985" s="10">
        <f t="shared" si="3"/>
        <v>0</v>
      </c>
      <c r="AH4985" s="10">
        <f t="shared" si="4"/>
        <v>1</v>
      </c>
      <c r="AI4985" s="10">
        <f t="shared" si="5"/>
        <v>0</v>
      </c>
      <c r="AJ4985" s="9">
        <f>ROUNDUP(SUM(VLOOKUP(F4985,'Pontuação 3.0'!A$2:B$11,2,FALSE),VLOOKUP(E4985,'Pontuação 3.0'!C$2:D$11,2,FALSE),VLOOKUP(H4985,'Pontuação 3.0'!I$2:J$11,2,FALSE),VLOOKUP(J4985,'Pontuação 3.0'!G$2:H$11,2,FALSE),VLOOKUP(G4985,'Pontuação 3.0'!E$2:F$11,2,FALSE),VLOOKUP(K4985,'Pontuação 3.0'!K$2:L$11,2,FALSE),VLOOKUP(L4985,'Pontuação 3.0'!M$2:N$13,2,FALSE)),0)</f>
        <v>2368</v>
      </c>
      <c r="AK4985" s="9">
        <f t="shared" si="6"/>
        <v>237</v>
      </c>
      <c r="AL4985" s="9" t="str">
        <f t="array" ref="AL4985">IFERROR(INDEX('Pontuação 3.0'!G$13:G$191, MATCH(AK4985, 'Pontuação 3.0'!F$13:F$191, 0)), "Faixa Indefinida")</f>
        <v>A</v>
      </c>
      <c r="AM4985" s="9">
        <f t="shared" si="7"/>
        <v>1</v>
      </c>
      <c r="AN4985" s="9">
        <f t="shared" si="8"/>
        <v>0</v>
      </c>
      <c r="AO4985" s="9">
        <f t="shared" si="9"/>
        <v>0</v>
      </c>
      <c r="AP4985" s="9">
        <f t="shared" si="10"/>
        <v>0</v>
      </c>
      <c r="AQ4985" s="8"/>
    </row>
    <row r="4986" ht="15.75" customHeight="1">
      <c r="A4986" s="7">
        <v>45684.0</v>
      </c>
      <c r="B4986" s="8" t="s">
        <v>11255</v>
      </c>
      <c r="C4986" s="8" t="s">
        <v>11256</v>
      </c>
      <c r="D4986" s="11">
        <v>4.6999820538E10</v>
      </c>
      <c r="E4986" s="8" t="s">
        <v>11868</v>
      </c>
      <c r="F4986" s="8" t="s">
        <v>11863</v>
      </c>
      <c r="G4986" s="8" t="s">
        <v>11835</v>
      </c>
      <c r="H4986" s="8" t="s">
        <v>11865</v>
      </c>
      <c r="I4986" s="8" t="s">
        <v>11837</v>
      </c>
      <c r="J4986" s="8" t="s">
        <v>11838</v>
      </c>
      <c r="K4986" s="8" t="s">
        <v>11839</v>
      </c>
      <c r="L4986" s="8" t="s">
        <v>11847</v>
      </c>
      <c r="M4986" s="8" t="s">
        <v>11853</v>
      </c>
      <c r="N4986" s="8"/>
      <c r="O4986" s="8"/>
      <c r="P4986" s="8"/>
      <c r="Q4986" s="8"/>
      <c r="R4986" s="8"/>
      <c r="S4986" s="8"/>
      <c r="T4986" s="8"/>
      <c r="U4986" s="8"/>
      <c r="V4986" s="8"/>
      <c r="W4986" s="8"/>
      <c r="X4986" s="8"/>
      <c r="Y4986" s="8"/>
      <c r="Z4986" s="8"/>
      <c r="AA4986" s="8"/>
      <c r="AB4986" s="8"/>
      <c r="AC4986" s="9">
        <f>ROUNDUP(SUM(VLOOKUP(F4986,'Pontuação'!A$2:B$11,2,FALSE),VLOOKUP(E4986,'Pontuação'!C$2:D$11,2,FALSE),VLOOKUP(H4986,'Pontuação'!I$2:J$11,2,FALSE),VLOOKUP(J4986,'Pontuação'!G$2:H$11,2,FALSE),VLOOKUP(L4986,'Pontuação'!M$2:N$13,2,FALSE)),0)</f>
        <v>1964</v>
      </c>
      <c r="AD4986" s="10">
        <f t="shared" si="1"/>
        <v>196</v>
      </c>
      <c r="AE4986" s="10" t="str">
        <f t="array" ref="AE4986">IFERROR(INDEX('Pontuação'!G$13:G$101, MATCH(AD4986, 'Pontuação'!F$13:F$101, 0)), "Faixa Indefinida")</f>
        <v>A</v>
      </c>
      <c r="AF4986" s="10">
        <f t="shared" si="2"/>
        <v>1</v>
      </c>
      <c r="AG4986" s="10">
        <f t="shared" si="3"/>
        <v>0</v>
      </c>
      <c r="AH4986" s="10">
        <f t="shared" si="4"/>
        <v>0</v>
      </c>
      <c r="AI4986" s="10">
        <f t="shared" si="5"/>
        <v>0</v>
      </c>
      <c r="AJ4986" s="9">
        <f>ROUNDUP(SUM(VLOOKUP(F4986,'Pontuação 3.0'!A$2:B$11,2,FALSE),VLOOKUP(E4986,'Pontuação 3.0'!C$2:D$11,2,FALSE),VLOOKUP(H4986,'Pontuação 3.0'!I$2:J$11,2,FALSE),VLOOKUP(J4986,'Pontuação 3.0'!G$2:H$11,2,FALSE),VLOOKUP(G4986,'Pontuação 3.0'!E$2:F$11,2,FALSE),VLOOKUP(K4986,'Pontuação 3.0'!K$2:L$11,2,FALSE),VLOOKUP(L4986,'Pontuação 3.0'!M$2:N$13,2,FALSE)),0)</f>
        <v>2288</v>
      </c>
      <c r="AK4986" s="9">
        <f t="shared" si="6"/>
        <v>229</v>
      </c>
      <c r="AL4986" s="9" t="str">
        <f t="array" ref="AL4986">IFERROR(INDEX('Pontuação 3.0'!G$13:G$191, MATCH(AK4986, 'Pontuação 3.0'!F$13:F$191, 0)), "Faixa Indefinida")</f>
        <v>B</v>
      </c>
      <c r="AM4986" s="9">
        <f t="shared" si="7"/>
        <v>0</v>
      </c>
      <c r="AN4986" s="9">
        <f t="shared" si="8"/>
        <v>1</v>
      </c>
      <c r="AO4986" s="9">
        <f t="shared" si="9"/>
        <v>0</v>
      </c>
      <c r="AP4986" s="9">
        <f t="shared" si="10"/>
        <v>0</v>
      </c>
      <c r="AQ4986" s="8"/>
    </row>
    <row r="4987" ht="15.75" customHeight="1">
      <c r="A4987" s="7">
        <v>45684.0</v>
      </c>
      <c r="B4987" s="8" t="s">
        <v>11262</v>
      </c>
      <c r="C4987" s="8" t="s">
        <v>11263</v>
      </c>
      <c r="D4987" s="11">
        <v>1.5997545942E10</v>
      </c>
      <c r="E4987" s="8" t="s">
        <v>11833</v>
      </c>
      <c r="F4987" s="8" t="s">
        <v>11834</v>
      </c>
      <c r="G4987" s="8" t="s">
        <v>11867</v>
      </c>
      <c r="H4987" s="8" t="s">
        <v>11856</v>
      </c>
      <c r="I4987" s="8" t="s">
        <v>11837</v>
      </c>
      <c r="J4987" s="8" t="s">
        <v>11846</v>
      </c>
      <c r="K4987" s="8" t="s">
        <v>11839</v>
      </c>
      <c r="L4987" s="8" t="s">
        <v>11851</v>
      </c>
      <c r="M4987" s="8" t="s">
        <v>11849</v>
      </c>
      <c r="N4987" s="12" t="s">
        <v>11</v>
      </c>
      <c r="O4987" s="12" t="s">
        <v>13</v>
      </c>
      <c r="P4987" s="12" t="s">
        <v>37</v>
      </c>
      <c r="Q4987" s="12" t="s">
        <v>4765</v>
      </c>
      <c r="R4987" s="12" t="s">
        <v>20</v>
      </c>
      <c r="S4987" s="8"/>
      <c r="T4987" s="8"/>
      <c r="U4987" s="8"/>
      <c r="V4987" s="8"/>
      <c r="W4987" s="8"/>
      <c r="X4987" s="8"/>
      <c r="Y4987" s="8"/>
      <c r="Z4987" s="8"/>
      <c r="AA4987" s="8"/>
      <c r="AB4987" s="8"/>
      <c r="AC4987" s="9">
        <f>ROUNDUP(SUM(VLOOKUP(F4987,'Pontuação'!A$2:B$11,2,FALSE),VLOOKUP(E4987,'Pontuação'!C$2:D$11,2,FALSE),VLOOKUP(H4987,'Pontuação'!I$2:J$11,2,FALSE),VLOOKUP(J4987,'Pontuação'!G$2:H$11,2,FALSE),VLOOKUP(L4987,'Pontuação'!M$2:N$13,2,FALSE)),0)</f>
        <v>1427</v>
      </c>
      <c r="AD4987" s="10">
        <f t="shared" si="1"/>
        <v>143</v>
      </c>
      <c r="AE4987" s="10" t="str">
        <f t="array" ref="AE4987">IFERROR(INDEX('Pontuação'!G$13:G$101, MATCH(AD4987, 'Pontuação'!F$13:F$101, 0)), "Faixa Indefinida")</f>
        <v>D</v>
      </c>
      <c r="AF4987" s="10">
        <f t="shared" si="2"/>
        <v>0</v>
      </c>
      <c r="AG4987" s="10">
        <f t="shared" si="3"/>
        <v>0</v>
      </c>
      <c r="AH4987" s="10">
        <f t="shared" si="4"/>
        <v>0</v>
      </c>
      <c r="AI4987" s="10">
        <f t="shared" si="5"/>
        <v>1</v>
      </c>
      <c r="AJ4987" s="9">
        <f>ROUNDUP(SUM(VLOOKUP(F4987,'Pontuação 3.0'!A$2:B$11,2,FALSE),VLOOKUP(E4987,'Pontuação 3.0'!C$2:D$11,2,FALSE),VLOOKUP(H4987,'Pontuação 3.0'!I$2:J$11,2,FALSE),VLOOKUP(J4987,'Pontuação 3.0'!G$2:H$11,2,FALSE),VLOOKUP(G4987,'Pontuação 3.0'!E$2:F$11,2,FALSE),VLOOKUP(K4987,'Pontuação 3.0'!K$2:L$11,2,FALSE),VLOOKUP(L4987,'Pontuação 3.0'!M$2:N$13,2,FALSE)),0)</f>
        <v>1952</v>
      </c>
      <c r="AK4987" s="9">
        <f t="shared" si="6"/>
        <v>195</v>
      </c>
      <c r="AL4987" s="9" t="str">
        <f t="array" ref="AL4987">IFERROR(INDEX('Pontuação 3.0'!G$13:G$191, MATCH(AK4987, 'Pontuação 3.0'!F$13:F$191, 0)), "Faixa Indefinida")</f>
        <v>C</v>
      </c>
      <c r="AM4987" s="9">
        <f t="shared" si="7"/>
        <v>0</v>
      </c>
      <c r="AN4987" s="9">
        <f t="shared" si="8"/>
        <v>0</v>
      </c>
      <c r="AO4987" s="9">
        <f t="shared" si="9"/>
        <v>1</v>
      </c>
      <c r="AP4987" s="9">
        <f t="shared" si="10"/>
        <v>0</v>
      </c>
      <c r="AQ4987" s="8"/>
    </row>
    <row r="4988" ht="15.75" customHeight="1">
      <c r="A4988" s="7">
        <v>45684.0</v>
      </c>
      <c r="B4988" s="8" t="s">
        <v>11269</v>
      </c>
      <c r="C4988" s="8" t="s">
        <v>11270</v>
      </c>
      <c r="D4988" s="11">
        <v>6.199945889E10</v>
      </c>
      <c r="E4988" s="8" t="s">
        <v>11833</v>
      </c>
      <c r="F4988" s="8" t="s">
        <v>11834</v>
      </c>
      <c r="G4988" s="8" t="s">
        <v>11843</v>
      </c>
      <c r="H4988" s="8" t="s">
        <v>11865</v>
      </c>
      <c r="I4988" s="8" t="s">
        <v>11837</v>
      </c>
      <c r="J4988" s="8" t="s">
        <v>11852</v>
      </c>
      <c r="K4988" s="8" t="s">
        <v>11837</v>
      </c>
      <c r="L4988" s="8" t="s">
        <v>11851</v>
      </c>
      <c r="M4988" s="8" t="s">
        <v>11848</v>
      </c>
      <c r="N4988" s="12" t="s">
        <v>11</v>
      </c>
      <c r="O4988" s="12" t="s">
        <v>13</v>
      </c>
      <c r="P4988" s="12" t="s">
        <v>27</v>
      </c>
      <c r="Q4988" s="12" t="s">
        <v>15</v>
      </c>
      <c r="R4988" s="12" t="s">
        <v>20</v>
      </c>
      <c r="S4988" s="8"/>
      <c r="T4988" s="8"/>
      <c r="U4988" s="8"/>
      <c r="V4988" s="8"/>
      <c r="W4988" s="8"/>
      <c r="X4988" s="8"/>
      <c r="Y4988" s="8"/>
      <c r="Z4988" s="8"/>
      <c r="AA4988" s="8"/>
      <c r="AB4988" s="8"/>
      <c r="AC4988" s="9">
        <f>ROUNDUP(SUM(VLOOKUP(F4988,'Pontuação'!A$2:B$11,2,FALSE),VLOOKUP(E4988,'Pontuação'!C$2:D$11,2,FALSE),VLOOKUP(H4988,'Pontuação'!I$2:J$11,2,FALSE),VLOOKUP(J4988,'Pontuação'!G$2:H$11,2,FALSE),VLOOKUP(L4988,'Pontuação'!M$2:N$13,2,FALSE)),0)</f>
        <v>1672</v>
      </c>
      <c r="AD4988" s="10">
        <f t="shared" si="1"/>
        <v>167</v>
      </c>
      <c r="AE4988" s="10" t="str">
        <f t="array" ref="AE4988">IFERROR(INDEX('Pontuação'!G$13:G$101, MATCH(AD4988, 'Pontuação'!F$13:F$101, 0)), "Faixa Indefinida")</f>
        <v>B</v>
      </c>
      <c r="AF4988" s="10">
        <f t="shared" si="2"/>
        <v>0</v>
      </c>
      <c r="AG4988" s="10">
        <f t="shared" si="3"/>
        <v>1</v>
      </c>
      <c r="AH4988" s="10">
        <f t="shared" si="4"/>
        <v>0</v>
      </c>
      <c r="AI4988" s="10">
        <f t="shared" si="5"/>
        <v>0</v>
      </c>
      <c r="AJ4988" s="9">
        <f>ROUNDUP(SUM(VLOOKUP(F4988,'Pontuação 3.0'!A$2:B$11,2,FALSE),VLOOKUP(E4988,'Pontuação 3.0'!C$2:D$11,2,FALSE),VLOOKUP(H4988,'Pontuação 3.0'!I$2:J$11,2,FALSE),VLOOKUP(J4988,'Pontuação 3.0'!G$2:H$11,2,FALSE),VLOOKUP(G4988,'Pontuação 3.0'!E$2:F$11,2,FALSE),VLOOKUP(K4988,'Pontuação 3.0'!K$2:L$11,2,FALSE),VLOOKUP(L4988,'Pontuação 3.0'!M$2:N$13,2,FALSE)),0)</f>
        <v>2077</v>
      </c>
      <c r="AK4988" s="9">
        <f t="shared" si="6"/>
        <v>208</v>
      </c>
      <c r="AL4988" s="9" t="str">
        <f t="array" ref="AL4988">IFERROR(INDEX('Pontuação 3.0'!G$13:G$191, MATCH(AK4988, 'Pontuação 3.0'!F$13:F$191, 0)), "Faixa Indefinida")</f>
        <v>C</v>
      </c>
      <c r="AM4988" s="9">
        <f t="shared" si="7"/>
        <v>0</v>
      </c>
      <c r="AN4988" s="9">
        <f t="shared" si="8"/>
        <v>0</v>
      </c>
      <c r="AO4988" s="9">
        <f t="shared" si="9"/>
        <v>1</v>
      </c>
      <c r="AP4988" s="9">
        <f t="shared" si="10"/>
        <v>0</v>
      </c>
      <c r="AQ4988" s="8"/>
    </row>
    <row r="4989" ht="15.75" customHeight="1">
      <c r="A4989" s="7">
        <v>45684.0</v>
      </c>
      <c r="B4989" s="8" t="s">
        <v>2731</v>
      </c>
      <c r="C4989" s="8" t="s">
        <v>11271</v>
      </c>
      <c r="D4989" s="11">
        <v>2.7992463193E10</v>
      </c>
      <c r="E4989" s="8" t="s">
        <v>11833</v>
      </c>
      <c r="F4989" s="8" t="s">
        <v>11854</v>
      </c>
      <c r="G4989" s="8" t="s">
        <v>11867</v>
      </c>
      <c r="H4989" s="8" t="s">
        <v>11856</v>
      </c>
      <c r="I4989" s="8" t="s">
        <v>11845</v>
      </c>
      <c r="J4989" s="8" t="s">
        <v>11838</v>
      </c>
      <c r="K4989" s="8" t="s">
        <v>11839</v>
      </c>
      <c r="L4989" s="8" t="s">
        <v>11851</v>
      </c>
      <c r="M4989" s="8" t="s">
        <v>11849</v>
      </c>
      <c r="N4989" s="12" t="s">
        <v>11</v>
      </c>
      <c r="O4989" s="12" t="s">
        <v>13</v>
      </c>
      <c r="P4989" s="12" t="s">
        <v>37</v>
      </c>
      <c r="Q4989" s="12" t="s">
        <v>116</v>
      </c>
      <c r="R4989" s="12" t="s">
        <v>20</v>
      </c>
      <c r="S4989" s="8"/>
      <c r="T4989" s="8"/>
      <c r="U4989" s="8"/>
      <c r="V4989" s="8"/>
      <c r="W4989" s="8"/>
      <c r="X4989" s="8"/>
      <c r="Y4989" s="8"/>
      <c r="Z4989" s="8"/>
      <c r="AA4989" s="8"/>
      <c r="AB4989" s="8"/>
      <c r="AC4989" s="9">
        <f>ROUNDUP(SUM(VLOOKUP(F4989,'Pontuação'!A$2:B$11,2,FALSE),VLOOKUP(E4989,'Pontuação'!C$2:D$11,2,FALSE),VLOOKUP(H4989,'Pontuação'!I$2:J$11,2,FALSE),VLOOKUP(J4989,'Pontuação'!G$2:H$11,2,FALSE),VLOOKUP(L4989,'Pontuação'!M$2:N$13,2,FALSE)),0)</f>
        <v>1722</v>
      </c>
      <c r="AD4989" s="10">
        <f t="shared" si="1"/>
        <v>172</v>
      </c>
      <c r="AE4989" s="10" t="str">
        <f t="array" ref="AE4989">IFERROR(INDEX('Pontuação'!G$13:G$101, MATCH(AD4989, 'Pontuação'!F$13:F$101, 0)), "Faixa Indefinida")</f>
        <v>B</v>
      </c>
      <c r="AF4989" s="10">
        <f t="shared" si="2"/>
        <v>0</v>
      </c>
      <c r="AG4989" s="10">
        <f t="shared" si="3"/>
        <v>1</v>
      </c>
      <c r="AH4989" s="10">
        <f t="shared" si="4"/>
        <v>0</v>
      </c>
      <c r="AI4989" s="10">
        <f t="shared" si="5"/>
        <v>0</v>
      </c>
      <c r="AJ4989" s="9">
        <f>ROUNDUP(SUM(VLOOKUP(F4989,'Pontuação 3.0'!A$2:B$11,2,FALSE),VLOOKUP(E4989,'Pontuação 3.0'!C$2:D$11,2,FALSE),VLOOKUP(H4989,'Pontuação 3.0'!I$2:J$11,2,FALSE),VLOOKUP(J4989,'Pontuação 3.0'!G$2:H$11,2,FALSE),VLOOKUP(G4989,'Pontuação 3.0'!E$2:F$11,2,FALSE),VLOOKUP(K4989,'Pontuação 3.0'!K$2:L$11,2,FALSE),VLOOKUP(L4989,'Pontuação 3.0'!M$2:N$13,2,FALSE)),0)</f>
        <v>2345</v>
      </c>
      <c r="AK4989" s="9">
        <f t="shared" si="6"/>
        <v>235</v>
      </c>
      <c r="AL4989" s="9" t="str">
        <f t="array" ref="AL4989">IFERROR(INDEX('Pontuação 3.0'!G$13:G$191, MATCH(AK4989, 'Pontuação 3.0'!F$13:F$191, 0)), "Faixa Indefinida")</f>
        <v>B</v>
      </c>
      <c r="AM4989" s="9">
        <f t="shared" si="7"/>
        <v>0</v>
      </c>
      <c r="AN4989" s="9">
        <f t="shared" si="8"/>
        <v>1</v>
      </c>
      <c r="AO4989" s="9">
        <f t="shared" si="9"/>
        <v>0</v>
      </c>
      <c r="AP4989" s="9">
        <f t="shared" si="10"/>
        <v>0</v>
      </c>
      <c r="AQ4989" s="8"/>
    </row>
    <row r="4990" ht="15.75" customHeight="1">
      <c r="A4990" s="7">
        <v>45684.0</v>
      </c>
      <c r="B4990" s="8" t="s">
        <v>11272</v>
      </c>
      <c r="C4990" s="8" t="s">
        <v>11273</v>
      </c>
      <c r="D4990" s="8" t="s">
        <v>11274</v>
      </c>
      <c r="E4990" s="8" t="s">
        <v>11833</v>
      </c>
      <c r="F4990" s="8" t="s">
        <v>11842</v>
      </c>
      <c r="G4990" s="8" t="s">
        <v>11843</v>
      </c>
      <c r="H4990" s="8" t="s">
        <v>11850</v>
      </c>
      <c r="I4990" s="8" t="s">
        <v>11837</v>
      </c>
      <c r="J4990" s="8" t="s">
        <v>11852</v>
      </c>
      <c r="K4990" s="8" t="s">
        <v>11837</v>
      </c>
      <c r="L4990" s="8" t="s">
        <v>11847</v>
      </c>
      <c r="M4990" s="8" t="s">
        <v>11848</v>
      </c>
      <c r="N4990" s="12" t="s">
        <v>11</v>
      </c>
      <c r="O4990" s="12" t="s">
        <v>13</v>
      </c>
      <c r="P4990" s="12" t="s">
        <v>99</v>
      </c>
      <c r="Q4990" s="12" t="s">
        <v>15</v>
      </c>
      <c r="R4990" s="12" t="s">
        <v>20</v>
      </c>
      <c r="S4990" s="8"/>
      <c r="T4990" s="8"/>
      <c r="U4990" s="8"/>
      <c r="V4990" s="8"/>
      <c r="W4990" s="8"/>
      <c r="X4990" s="8"/>
      <c r="Y4990" s="8"/>
      <c r="Z4990" s="8"/>
      <c r="AA4990" s="8"/>
      <c r="AB4990" s="8"/>
      <c r="AC4990" s="9">
        <f>ROUNDUP(SUM(VLOOKUP(F4990,'Pontuação'!A$2:B$11,2,FALSE),VLOOKUP(E4990,'Pontuação'!C$2:D$11,2,FALSE),VLOOKUP(H4990,'Pontuação'!I$2:J$11,2,FALSE),VLOOKUP(J4990,'Pontuação'!G$2:H$11,2,FALSE),VLOOKUP(L4990,'Pontuação'!M$2:N$13,2,FALSE)),0)</f>
        <v>1790</v>
      </c>
      <c r="AD4990" s="10">
        <f t="shared" si="1"/>
        <v>179</v>
      </c>
      <c r="AE4990" s="10" t="str">
        <f t="array" ref="AE4990">IFERROR(INDEX('Pontuação'!G$13:G$101, MATCH(AD4990, 'Pontuação'!F$13:F$101, 0)), "Faixa Indefinida")</f>
        <v>B</v>
      </c>
      <c r="AF4990" s="10">
        <f t="shared" si="2"/>
        <v>0</v>
      </c>
      <c r="AG4990" s="10">
        <f t="shared" si="3"/>
        <v>1</v>
      </c>
      <c r="AH4990" s="10">
        <f t="shared" si="4"/>
        <v>0</v>
      </c>
      <c r="AI4990" s="10">
        <f t="shared" si="5"/>
        <v>0</v>
      </c>
      <c r="AJ4990" s="9">
        <f>ROUNDUP(SUM(VLOOKUP(F4990,'Pontuação 3.0'!A$2:B$11,2,FALSE),VLOOKUP(E4990,'Pontuação 3.0'!C$2:D$11,2,FALSE),VLOOKUP(H4990,'Pontuação 3.0'!I$2:J$11,2,FALSE),VLOOKUP(J4990,'Pontuação 3.0'!G$2:H$11,2,FALSE),VLOOKUP(G4990,'Pontuação 3.0'!E$2:F$11,2,FALSE),VLOOKUP(K4990,'Pontuação 3.0'!K$2:L$11,2,FALSE),VLOOKUP(L4990,'Pontuação 3.0'!M$2:N$13,2,FALSE)),0)</f>
        <v>2360</v>
      </c>
      <c r="AK4990" s="9">
        <f t="shared" si="6"/>
        <v>236</v>
      </c>
      <c r="AL4990" s="9" t="str">
        <f t="array" ref="AL4990">IFERROR(INDEX('Pontuação 3.0'!G$13:G$191, MATCH(AK4990, 'Pontuação 3.0'!F$13:F$191, 0)), "Faixa Indefinida")</f>
        <v>A</v>
      </c>
      <c r="AM4990" s="9">
        <f t="shared" si="7"/>
        <v>1</v>
      </c>
      <c r="AN4990" s="9">
        <f t="shared" si="8"/>
        <v>0</v>
      </c>
      <c r="AO4990" s="9">
        <f t="shared" si="9"/>
        <v>0</v>
      </c>
      <c r="AP4990" s="9">
        <f t="shared" si="10"/>
        <v>0</v>
      </c>
      <c r="AQ4990" s="8"/>
    </row>
    <row r="4991" ht="15.75" customHeight="1">
      <c r="A4991" s="7">
        <v>45684.0</v>
      </c>
      <c r="B4991" s="8" t="s">
        <v>11275</v>
      </c>
      <c r="C4991" s="8" t="s">
        <v>11276</v>
      </c>
      <c r="D4991" s="8" t="s">
        <v>11277</v>
      </c>
      <c r="E4991" s="8" t="s">
        <v>11868</v>
      </c>
      <c r="F4991" s="8" t="s">
        <v>11842</v>
      </c>
      <c r="G4991" s="8" t="s">
        <v>11835</v>
      </c>
      <c r="H4991" s="8" t="s">
        <v>11850</v>
      </c>
      <c r="I4991" s="8" t="s">
        <v>11837</v>
      </c>
      <c r="J4991" s="8" t="s">
        <v>11852</v>
      </c>
      <c r="K4991" s="8" t="s">
        <v>11839</v>
      </c>
      <c r="L4991" s="8" t="s">
        <v>11851</v>
      </c>
      <c r="M4991" s="8" t="s">
        <v>11853</v>
      </c>
      <c r="N4991" s="8"/>
      <c r="O4991" s="8"/>
      <c r="P4991" s="8"/>
      <c r="Q4991" s="8"/>
      <c r="R4991" s="8"/>
      <c r="S4991" s="8"/>
      <c r="T4991" s="8"/>
      <c r="U4991" s="8"/>
      <c r="V4991" s="8"/>
      <c r="W4991" s="8"/>
      <c r="X4991" s="8"/>
      <c r="Y4991" s="8"/>
      <c r="Z4991" s="8"/>
      <c r="AA4991" s="8"/>
      <c r="AB4991" s="8"/>
      <c r="AC4991" s="9">
        <f>ROUNDUP(SUM(VLOOKUP(F4991,'Pontuação'!A$2:B$11,2,FALSE),VLOOKUP(E4991,'Pontuação'!C$2:D$11,2,FALSE),VLOOKUP(H4991,'Pontuação'!I$2:J$11,2,FALSE),VLOOKUP(J4991,'Pontuação'!G$2:H$11,2,FALSE),VLOOKUP(L4991,'Pontuação'!M$2:N$13,2,FALSE)),0)</f>
        <v>1662</v>
      </c>
      <c r="AD4991" s="10">
        <f t="shared" si="1"/>
        <v>166</v>
      </c>
      <c r="AE4991" s="10" t="str">
        <f t="array" ref="AE4991">IFERROR(INDEX('Pontuação'!G$13:G$101, MATCH(AD4991, 'Pontuação'!F$13:F$101, 0)), "Faixa Indefinida")</f>
        <v>B</v>
      </c>
      <c r="AF4991" s="10">
        <f t="shared" si="2"/>
        <v>0</v>
      </c>
      <c r="AG4991" s="10">
        <f t="shared" si="3"/>
        <v>1</v>
      </c>
      <c r="AH4991" s="10">
        <f t="shared" si="4"/>
        <v>0</v>
      </c>
      <c r="AI4991" s="10">
        <f t="shared" si="5"/>
        <v>0</v>
      </c>
      <c r="AJ4991" s="9">
        <f>ROUNDUP(SUM(VLOOKUP(F4991,'Pontuação 3.0'!A$2:B$11,2,FALSE),VLOOKUP(E4991,'Pontuação 3.0'!C$2:D$11,2,FALSE),VLOOKUP(H4991,'Pontuação 3.0'!I$2:J$11,2,FALSE),VLOOKUP(J4991,'Pontuação 3.0'!G$2:H$11,2,FALSE),VLOOKUP(G4991,'Pontuação 3.0'!E$2:F$11,2,FALSE),VLOOKUP(K4991,'Pontuação 3.0'!K$2:L$11,2,FALSE),VLOOKUP(L4991,'Pontuação 3.0'!M$2:N$13,2,FALSE)),0)</f>
        <v>2365</v>
      </c>
      <c r="AK4991" s="9">
        <f t="shared" si="6"/>
        <v>237</v>
      </c>
      <c r="AL4991" s="9" t="str">
        <f t="array" ref="AL4991">IFERROR(INDEX('Pontuação 3.0'!G$13:G$191, MATCH(AK4991, 'Pontuação 3.0'!F$13:F$191, 0)), "Faixa Indefinida")</f>
        <v>A</v>
      </c>
      <c r="AM4991" s="9">
        <f t="shared" si="7"/>
        <v>1</v>
      </c>
      <c r="AN4991" s="9">
        <f t="shared" si="8"/>
        <v>0</v>
      </c>
      <c r="AO4991" s="9">
        <f t="shared" si="9"/>
        <v>0</v>
      </c>
      <c r="AP4991" s="9">
        <f t="shared" si="10"/>
        <v>0</v>
      </c>
      <c r="AQ4991" s="8"/>
    </row>
    <row r="4992" ht="15.75" customHeight="1">
      <c r="A4992" s="7">
        <v>45684.0</v>
      </c>
      <c r="B4992" s="8" t="s">
        <v>12168</v>
      </c>
      <c r="C4992" s="8" t="s">
        <v>6566</v>
      </c>
      <c r="D4992" s="11">
        <v>2.499866807E10</v>
      </c>
      <c r="E4992" s="8" t="s">
        <v>11833</v>
      </c>
      <c r="F4992" s="8" t="s">
        <v>11834</v>
      </c>
      <c r="G4992" s="8" t="s">
        <v>11843</v>
      </c>
      <c r="H4992" s="8" t="s">
        <v>11844</v>
      </c>
      <c r="I4992" s="8" t="s">
        <v>11837</v>
      </c>
      <c r="J4992" s="8" t="s">
        <v>11852</v>
      </c>
      <c r="K4992" s="8" t="s">
        <v>11839</v>
      </c>
      <c r="L4992" s="8" t="s">
        <v>11847</v>
      </c>
      <c r="M4992" s="8" t="s">
        <v>11849</v>
      </c>
      <c r="N4992" s="12" t="s">
        <v>11</v>
      </c>
      <c r="O4992" s="12" t="s">
        <v>13</v>
      </c>
      <c r="P4992" s="12" t="s">
        <v>37</v>
      </c>
      <c r="Q4992" s="12" t="s">
        <v>65</v>
      </c>
      <c r="R4992" s="12" t="s">
        <v>14</v>
      </c>
      <c r="S4992" s="8"/>
      <c r="T4992" s="8"/>
      <c r="U4992" s="8"/>
      <c r="V4992" s="8"/>
      <c r="W4992" s="8"/>
      <c r="X4992" s="8"/>
      <c r="Y4992" s="8"/>
      <c r="Z4992" s="8"/>
      <c r="AA4992" s="8"/>
      <c r="AB4992" s="8"/>
      <c r="AC4992" s="9">
        <f>ROUNDUP(SUM(VLOOKUP(F4992,'Pontuação'!A$2:B$11,2,FALSE),VLOOKUP(E4992,'Pontuação'!C$2:D$11,2,FALSE),VLOOKUP(H4992,'Pontuação'!I$2:J$11,2,FALSE),VLOOKUP(J4992,'Pontuação'!G$2:H$11,2,FALSE),VLOOKUP(L4992,'Pontuação'!M$2:N$13,2,FALSE)),0)</f>
        <v>1820</v>
      </c>
      <c r="AD4992" s="10">
        <f t="shared" si="1"/>
        <v>182</v>
      </c>
      <c r="AE4992" s="10" t="str">
        <f t="array" ref="AE4992">IFERROR(INDEX('Pontuação'!G$13:G$101, MATCH(AD4992, 'Pontuação'!F$13:F$101, 0)), "Faixa Indefinida")</f>
        <v>B</v>
      </c>
      <c r="AF4992" s="10">
        <f t="shared" si="2"/>
        <v>0</v>
      </c>
      <c r="AG4992" s="10">
        <f t="shared" si="3"/>
        <v>1</v>
      </c>
      <c r="AH4992" s="10">
        <f t="shared" si="4"/>
        <v>0</v>
      </c>
      <c r="AI4992" s="10">
        <f t="shared" si="5"/>
        <v>0</v>
      </c>
      <c r="AJ4992" s="9">
        <f>ROUNDUP(SUM(VLOOKUP(F4992,'Pontuação 3.0'!A$2:B$11,2,FALSE),VLOOKUP(E4992,'Pontuação 3.0'!C$2:D$11,2,FALSE),VLOOKUP(H4992,'Pontuação 3.0'!I$2:J$11,2,FALSE),VLOOKUP(J4992,'Pontuação 3.0'!G$2:H$11,2,FALSE),VLOOKUP(G4992,'Pontuação 3.0'!E$2:F$11,2,FALSE),VLOOKUP(K4992,'Pontuação 3.0'!K$2:L$11,2,FALSE),VLOOKUP(L4992,'Pontuação 3.0'!M$2:N$13,2,FALSE)),0)</f>
        <v>2575</v>
      </c>
      <c r="AK4992" s="9">
        <f t="shared" si="6"/>
        <v>258</v>
      </c>
      <c r="AL4992" s="9" t="str">
        <f t="array" ref="AL4992">IFERROR(INDEX('Pontuação 3.0'!G$13:G$191, MATCH(AK4992, 'Pontuação 3.0'!F$13:F$191, 0)), "Faixa Indefinida")</f>
        <v>A</v>
      </c>
      <c r="AM4992" s="9">
        <f t="shared" si="7"/>
        <v>1</v>
      </c>
      <c r="AN4992" s="9">
        <f t="shared" si="8"/>
        <v>0</v>
      </c>
      <c r="AO4992" s="9">
        <f t="shared" si="9"/>
        <v>0</v>
      </c>
      <c r="AP4992" s="9">
        <f t="shared" si="10"/>
        <v>0</v>
      </c>
      <c r="AQ4992" s="8"/>
    </row>
    <row r="4993" ht="15.75" customHeight="1">
      <c r="A4993" s="7">
        <v>45684.0</v>
      </c>
      <c r="B4993" s="8" t="s">
        <v>11278</v>
      </c>
      <c r="C4993" s="8" t="s">
        <v>11279</v>
      </c>
      <c r="D4993" s="13" t="s">
        <v>12169</v>
      </c>
      <c r="E4993" s="8" t="s">
        <v>11868</v>
      </c>
      <c r="F4993" s="8" t="s">
        <v>11842</v>
      </c>
      <c r="G4993" s="8" t="s">
        <v>11867</v>
      </c>
      <c r="H4993" s="8" t="s">
        <v>11856</v>
      </c>
      <c r="I4993" s="8" t="s">
        <v>11837</v>
      </c>
      <c r="J4993" s="8" t="s">
        <v>11846</v>
      </c>
      <c r="K4993" s="8" t="s">
        <v>11837</v>
      </c>
      <c r="L4993" s="8" t="s">
        <v>11851</v>
      </c>
      <c r="M4993" s="8" t="s">
        <v>11849</v>
      </c>
      <c r="N4993" s="12" t="s">
        <v>11</v>
      </c>
      <c r="O4993" s="12" t="s">
        <v>13</v>
      </c>
      <c r="P4993" s="12" t="s">
        <v>318</v>
      </c>
      <c r="Q4993" s="12" t="s">
        <v>44</v>
      </c>
      <c r="R4993" s="12" t="s">
        <v>20</v>
      </c>
      <c r="S4993" s="8"/>
      <c r="T4993" s="8"/>
      <c r="U4993" s="8"/>
      <c r="V4993" s="8"/>
      <c r="W4993" s="8"/>
      <c r="X4993" s="8"/>
      <c r="Y4993" s="8"/>
      <c r="Z4993" s="8"/>
      <c r="AA4993" s="8"/>
      <c r="AB4993" s="8"/>
      <c r="AC4993" s="9">
        <f>ROUNDUP(SUM(VLOOKUP(F4993,'Pontuação'!A$2:B$11,2,FALSE),VLOOKUP(E4993,'Pontuação'!C$2:D$11,2,FALSE),VLOOKUP(H4993,'Pontuação'!I$2:J$11,2,FALSE),VLOOKUP(J4993,'Pontuação'!G$2:H$11,2,FALSE),VLOOKUP(L4993,'Pontuação'!M$2:N$13,2,FALSE)),0)</f>
        <v>1443</v>
      </c>
      <c r="AD4993" s="10">
        <f t="shared" si="1"/>
        <v>144</v>
      </c>
      <c r="AE4993" s="10" t="str">
        <f t="array" ref="AE4993">IFERROR(INDEX('Pontuação'!G$13:G$101, MATCH(AD4993, 'Pontuação'!F$13:F$101, 0)), "Faixa Indefinida")</f>
        <v>D</v>
      </c>
      <c r="AF4993" s="10">
        <f t="shared" si="2"/>
        <v>0</v>
      </c>
      <c r="AG4993" s="10">
        <f t="shared" si="3"/>
        <v>0</v>
      </c>
      <c r="AH4993" s="10">
        <f t="shared" si="4"/>
        <v>0</v>
      </c>
      <c r="AI4993" s="10">
        <f t="shared" si="5"/>
        <v>1</v>
      </c>
      <c r="AJ4993" s="9">
        <f>ROUNDUP(SUM(VLOOKUP(F4993,'Pontuação 3.0'!A$2:B$11,2,FALSE),VLOOKUP(E4993,'Pontuação 3.0'!C$2:D$11,2,FALSE),VLOOKUP(H4993,'Pontuação 3.0'!I$2:J$11,2,FALSE),VLOOKUP(J4993,'Pontuação 3.0'!G$2:H$11,2,FALSE),VLOOKUP(G4993,'Pontuação 3.0'!E$2:F$11,2,FALSE),VLOOKUP(K4993,'Pontuação 3.0'!K$2:L$11,2,FALSE),VLOOKUP(L4993,'Pontuação 3.0'!M$2:N$13,2,FALSE)),0)</f>
        <v>1794</v>
      </c>
      <c r="AK4993" s="9">
        <f t="shared" si="6"/>
        <v>179</v>
      </c>
      <c r="AL4993" s="9" t="str">
        <f t="array" ref="AL4993">IFERROR(INDEX('Pontuação 3.0'!G$13:G$191, MATCH(AK4993, 'Pontuação 3.0'!F$13:F$191, 0)), "Faixa Indefinida")</f>
        <v>D</v>
      </c>
      <c r="AM4993" s="9">
        <f t="shared" si="7"/>
        <v>0</v>
      </c>
      <c r="AN4993" s="9">
        <f t="shared" si="8"/>
        <v>0</v>
      </c>
      <c r="AO4993" s="9">
        <f t="shared" si="9"/>
        <v>0</v>
      </c>
      <c r="AP4993" s="9">
        <f t="shared" si="10"/>
        <v>1</v>
      </c>
      <c r="AQ4993" s="8"/>
    </row>
    <row r="4994" ht="15.75" customHeight="1">
      <c r="A4994" s="7">
        <v>45684.0</v>
      </c>
      <c r="B4994" s="8" t="s">
        <v>11281</v>
      </c>
      <c r="C4994" s="8" t="s">
        <v>11282</v>
      </c>
      <c r="D4994" s="11">
        <v>3.89980397E10</v>
      </c>
      <c r="E4994" s="8" t="s">
        <v>11833</v>
      </c>
      <c r="F4994" s="8" t="s">
        <v>11842</v>
      </c>
      <c r="G4994" s="8" t="s">
        <v>11867</v>
      </c>
      <c r="H4994" s="8" t="s">
        <v>11850</v>
      </c>
      <c r="I4994" s="8" t="s">
        <v>11837</v>
      </c>
      <c r="J4994" s="8" t="s">
        <v>11852</v>
      </c>
      <c r="K4994" s="8" t="s">
        <v>11839</v>
      </c>
      <c r="L4994" s="8" t="s">
        <v>11857</v>
      </c>
      <c r="M4994" s="8" t="s">
        <v>11853</v>
      </c>
      <c r="N4994" s="12" t="s">
        <v>11</v>
      </c>
      <c r="O4994" s="12" t="s">
        <v>13</v>
      </c>
      <c r="P4994" s="12" t="s">
        <v>318</v>
      </c>
      <c r="Q4994" s="12" t="s">
        <v>65</v>
      </c>
      <c r="R4994" s="12" t="s">
        <v>20</v>
      </c>
      <c r="S4994" s="8"/>
      <c r="T4994" s="8"/>
      <c r="U4994" s="8"/>
      <c r="V4994" s="8"/>
      <c r="W4994" s="8"/>
      <c r="X4994" s="8"/>
      <c r="Y4994" s="8"/>
      <c r="Z4994" s="8"/>
      <c r="AA4994" s="8"/>
      <c r="AB4994" s="8"/>
      <c r="AC4994" s="9">
        <f>ROUNDUP(SUM(VLOOKUP(F4994,'Pontuação'!A$2:B$11,2,FALSE),VLOOKUP(E4994,'Pontuação'!C$2:D$11,2,FALSE),VLOOKUP(H4994,'Pontuação'!I$2:J$11,2,FALSE),VLOOKUP(J4994,'Pontuação'!G$2:H$11,2,FALSE),VLOOKUP(L4994,'Pontuação'!M$2:N$13,2,FALSE)),0)</f>
        <v>1621</v>
      </c>
      <c r="AD4994" s="10">
        <f t="shared" si="1"/>
        <v>162</v>
      </c>
      <c r="AE4994" s="10" t="str">
        <f t="array" ref="AE4994">IFERROR(INDEX('Pontuação'!G$13:G$101, MATCH(AD4994, 'Pontuação'!F$13:F$101, 0)), "Faixa Indefinida")</f>
        <v>C</v>
      </c>
      <c r="AF4994" s="10">
        <f t="shared" si="2"/>
        <v>0</v>
      </c>
      <c r="AG4994" s="10">
        <f t="shared" si="3"/>
        <v>0</v>
      </c>
      <c r="AH4994" s="10">
        <f t="shared" si="4"/>
        <v>1</v>
      </c>
      <c r="AI4994" s="10">
        <f t="shared" si="5"/>
        <v>0</v>
      </c>
      <c r="AJ4994" s="9">
        <f>ROUNDUP(SUM(VLOOKUP(F4994,'Pontuação 3.0'!A$2:B$11,2,FALSE),VLOOKUP(E4994,'Pontuação 3.0'!C$2:D$11,2,FALSE),VLOOKUP(H4994,'Pontuação 3.0'!I$2:J$11,2,FALSE),VLOOKUP(J4994,'Pontuação 3.0'!G$2:H$11,2,FALSE),VLOOKUP(G4994,'Pontuação 3.0'!E$2:F$11,2,FALSE),VLOOKUP(K4994,'Pontuação 3.0'!K$2:L$11,2,FALSE),VLOOKUP(L4994,'Pontuação 3.0'!M$2:N$13,2,FALSE)),0)</f>
        <v>2355</v>
      </c>
      <c r="AK4994" s="9">
        <f t="shared" si="6"/>
        <v>236</v>
      </c>
      <c r="AL4994" s="9" t="str">
        <f t="array" ref="AL4994">IFERROR(INDEX('Pontuação 3.0'!G$13:G$191, MATCH(AK4994, 'Pontuação 3.0'!F$13:F$191, 0)), "Faixa Indefinida")</f>
        <v>A</v>
      </c>
      <c r="AM4994" s="9">
        <f t="shared" si="7"/>
        <v>1</v>
      </c>
      <c r="AN4994" s="9">
        <f t="shared" si="8"/>
        <v>0</v>
      </c>
      <c r="AO4994" s="9">
        <f t="shared" si="9"/>
        <v>0</v>
      </c>
      <c r="AP4994" s="9">
        <f t="shared" si="10"/>
        <v>0</v>
      </c>
      <c r="AQ4994" s="8"/>
    </row>
    <row r="4995" ht="15.75" customHeight="1">
      <c r="A4995" s="7">
        <v>45684.0</v>
      </c>
      <c r="B4995" s="8" t="s">
        <v>1410</v>
      </c>
      <c r="C4995" s="8" t="s">
        <v>11280</v>
      </c>
      <c r="D4995" s="11">
        <v>4.9991567703E10</v>
      </c>
      <c r="E4995" s="8" t="s">
        <v>11833</v>
      </c>
      <c r="F4995" s="8" t="s">
        <v>11834</v>
      </c>
      <c r="G4995" s="8" t="s">
        <v>11843</v>
      </c>
      <c r="H4995" s="8" t="s">
        <v>11844</v>
      </c>
      <c r="I4995" s="8" t="s">
        <v>11837</v>
      </c>
      <c r="J4995" s="8" t="s">
        <v>11846</v>
      </c>
      <c r="K4995" s="8" t="s">
        <v>11837</v>
      </c>
      <c r="L4995" s="8" t="s">
        <v>11851</v>
      </c>
      <c r="M4995" s="8" t="s">
        <v>11848</v>
      </c>
      <c r="N4995" s="12" t="s">
        <v>11</v>
      </c>
      <c r="O4995" s="12" t="s">
        <v>13</v>
      </c>
      <c r="P4995" s="12" t="s">
        <v>37</v>
      </c>
      <c r="Q4995" s="12" t="s">
        <v>15</v>
      </c>
      <c r="R4995" s="12" t="s">
        <v>20</v>
      </c>
      <c r="S4995" s="8"/>
      <c r="T4995" s="8"/>
      <c r="U4995" s="8"/>
      <c r="V4995" s="8"/>
      <c r="W4995" s="8"/>
      <c r="X4995" s="8"/>
      <c r="Y4995" s="8"/>
      <c r="Z4995" s="8"/>
      <c r="AA4995" s="8"/>
      <c r="AB4995" s="8"/>
      <c r="AC4995" s="9">
        <f>ROUNDUP(SUM(VLOOKUP(F4995,'Pontuação'!A$2:B$11,2,FALSE),VLOOKUP(E4995,'Pontuação'!C$2:D$11,2,FALSE),VLOOKUP(H4995,'Pontuação'!I$2:J$11,2,FALSE),VLOOKUP(J4995,'Pontuação'!G$2:H$11,2,FALSE),VLOOKUP(L4995,'Pontuação'!M$2:N$13,2,FALSE)),0)</f>
        <v>1583</v>
      </c>
      <c r="AD4995" s="10">
        <f t="shared" si="1"/>
        <v>158</v>
      </c>
      <c r="AE4995" s="10" t="str">
        <f t="array" ref="AE4995">IFERROR(INDEX('Pontuação'!G$13:G$101, MATCH(AD4995, 'Pontuação'!F$13:F$101, 0)), "Faixa Indefinida")</f>
        <v>C</v>
      </c>
      <c r="AF4995" s="10">
        <f t="shared" si="2"/>
        <v>0</v>
      </c>
      <c r="AG4995" s="10">
        <f t="shared" si="3"/>
        <v>0</v>
      </c>
      <c r="AH4995" s="10">
        <f t="shared" si="4"/>
        <v>1</v>
      </c>
      <c r="AI4995" s="10">
        <f t="shared" si="5"/>
        <v>0</v>
      </c>
      <c r="AJ4995" s="9">
        <f>ROUNDUP(SUM(VLOOKUP(F4995,'Pontuação 3.0'!A$2:B$11,2,FALSE),VLOOKUP(E4995,'Pontuação 3.0'!C$2:D$11,2,FALSE),VLOOKUP(H4995,'Pontuação 3.0'!I$2:J$11,2,FALSE),VLOOKUP(J4995,'Pontuação 3.0'!G$2:H$11,2,FALSE),VLOOKUP(G4995,'Pontuação 3.0'!E$2:F$11,2,FALSE),VLOOKUP(K4995,'Pontuação 3.0'!K$2:L$11,2,FALSE),VLOOKUP(L4995,'Pontuação 3.0'!M$2:N$13,2,FALSE)),0)</f>
        <v>2076</v>
      </c>
      <c r="AK4995" s="9">
        <f t="shared" si="6"/>
        <v>208</v>
      </c>
      <c r="AL4995" s="9" t="str">
        <f t="array" ref="AL4995">IFERROR(INDEX('Pontuação 3.0'!G$13:G$191, MATCH(AK4995, 'Pontuação 3.0'!F$13:F$191, 0)), "Faixa Indefinida")</f>
        <v>C</v>
      </c>
      <c r="AM4995" s="9">
        <f t="shared" si="7"/>
        <v>0</v>
      </c>
      <c r="AN4995" s="9">
        <f t="shared" si="8"/>
        <v>0</v>
      </c>
      <c r="AO4995" s="9">
        <f t="shared" si="9"/>
        <v>1</v>
      </c>
      <c r="AP4995" s="9">
        <f t="shared" si="10"/>
        <v>0</v>
      </c>
      <c r="AQ4995" s="8"/>
    </row>
    <row r="4996" ht="15.75" customHeight="1">
      <c r="A4996" s="7">
        <v>45684.0</v>
      </c>
      <c r="B4996" s="8" t="s">
        <v>11283</v>
      </c>
      <c r="C4996" s="8" t="s">
        <v>11284</v>
      </c>
      <c r="D4996" s="11">
        <v>4.5999039649E10</v>
      </c>
      <c r="E4996" s="8" t="s">
        <v>11833</v>
      </c>
      <c r="F4996" s="8" t="s">
        <v>11842</v>
      </c>
      <c r="G4996" s="8" t="s">
        <v>11843</v>
      </c>
      <c r="H4996" s="8" t="s">
        <v>11844</v>
      </c>
      <c r="I4996" s="8" t="s">
        <v>11837</v>
      </c>
      <c r="J4996" s="8" t="s">
        <v>11846</v>
      </c>
      <c r="K4996" s="8" t="s">
        <v>11837</v>
      </c>
      <c r="L4996" s="8" t="s">
        <v>11851</v>
      </c>
      <c r="M4996" s="8" t="s">
        <v>11853</v>
      </c>
      <c r="N4996" s="12" t="s">
        <v>11</v>
      </c>
      <c r="O4996" s="12" t="s">
        <v>13</v>
      </c>
      <c r="P4996" s="12" t="s">
        <v>27</v>
      </c>
      <c r="Q4996" s="12" t="s">
        <v>65</v>
      </c>
      <c r="R4996" s="12" t="s">
        <v>14</v>
      </c>
      <c r="S4996" s="8"/>
      <c r="T4996" s="8"/>
      <c r="U4996" s="8"/>
      <c r="V4996" s="8"/>
      <c r="W4996" s="8"/>
      <c r="X4996" s="8"/>
      <c r="Y4996" s="8"/>
      <c r="Z4996" s="8"/>
      <c r="AA4996" s="8"/>
      <c r="AB4996" s="8"/>
      <c r="AC4996" s="9">
        <f>ROUNDUP(SUM(VLOOKUP(F4996,'Pontuação'!A$2:B$11,2,FALSE),VLOOKUP(E4996,'Pontuação'!C$2:D$11,2,FALSE),VLOOKUP(H4996,'Pontuação'!I$2:J$11,2,FALSE),VLOOKUP(J4996,'Pontuação'!G$2:H$11,2,FALSE),VLOOKUP(L4996,'Pontuação'!M$2:N$13,2,FALSE)),0)</f>
        <v>1595</v>
      </c>
      <c r="AD4996" s="10">
        <f t="shared" si="1"/>
        <v>160</v>
      </c>
      <c r="AE4996" s="10" t="str">
        <f t="array" ref="AE4996">IFERROR(INDEX('Pontuação'!G$13:G$101, MATCH(AD4996, 'Pontuação'!F$13:F$101, 0)), "Faixa Indefinida")</f>
        <v>C</v>
      </c>
      <c r="AF4996" s="10">
        <f t="shared" si="2"/>
        <v>0</v>
      </c>
      <c r="AG4996" s="10">
        <f t="shared" si="3"/>
        <v>0</v>
      </c>
      <c r="AH4996" s="10">
        <f t="shared" si="4"/>
        <v>1</v>
      </c>
      <c r="AI4996" s="10">
        <f t="shared" si="5"/>
        <v>0</v>
      </c>
      <c r="AJ4996" s="9">
        <f>ROUNDUP(SUM(VLOOKUP(F4996,'Pontuação 3.0'!A$2:B$11,2,FALSE),VLOOKUP(E4996,'Pontuação 3.0'!C$2:D$11,2,FALSE),VLOOKUP(H4996,'Pontuação 3.0'!I$2:J$11,2,FALSE),VLOOKUP(J4996,'Pontuação 3.0'!G$2:H$11,2,FALSE),VLOOKUP(G4996,'Pontuação 3.0'!E$2:F$11,2,FALSE),VLOOKUP(K4996,'Pontuação 3.0'!K$2:L$11,2,FALSE),VLOOKUP(L4996,'Pontuação 3.0'!M$2:N$13,2,FALSE)),0)</f>
        <v>2209</v>
      </c>
      <c r="AK4996" s="9">
        <f t="shared" si="6"/>
        <v>221</v>
      </c>
      <c r="AL4996" s="9" t="str">
        <f t="array" ref="AL4996">IFERROR(INDEX('Pontuação 3.0'!G$13:G$191, MATCH(AK4996, 'Pontuação 3.0'!F$13:F$191, 0)), "Faixa Indefinida")</f>
        <v>B</v>
      </c>
      <c r="AM4996" s="9">
        <f t="shared" si="7"/>
        <v>0</v>
      </c>
      <c r="AN4996" s="9">
        <f t="shared" si="8"/>
        <v>1</v>
      </c>
      <c r="AO4996" s="9">
        <f t="shared" si="9"/>
        <v>0</v>
      </c>
      <c r="AP4996" s="9">
        <f t="shared" si="10"/>
        <v>0</v>
      </c>
      <c r="AQ4996" s="8"/>
    </row>
    <row r="4997" ht="15.75" customHeight="1">
      <c r="A4997" s="7">
        <v>45684.0</v>
      </c>
      <c r="B4997" s="8" t="s">
        <v>11285</v>
      </c>
      <c r="C4997" s="8" t="s">
        <v>11286</v>
      </c>
      <c r="D4997" s="11">
        <v>8.4986103649E10</v>
      </c>
      <c r="E4997" s="8" t="s">
        <v>11868</v>
      </c>
      <c r="F4997" s="8" t="s">
        <v>11842</v>
      </c>
      <c r="G4997" s="8" t="s">
        <v>11835</v>
      </c>
      <c r="H4997" s="8" t="s">
        <v>11844</v>
      </c>
      <c r="I4997" s="8" t="s">
        <v>11845</v>
      </c>
      <c r="J4997" s="8" t="s">
        <v>11846</v>
      </c>
      <c r="K4997" s="8" t="s">
        <v>11837</v>
      </c>
      <c r="L4997" s="8" t="s">
        <v>11851</v>
      </c>
      <c r="M4997" s="8" t="s">
        <v>11849</v>
      </c>
      <c r="N4997" s="12" t="s">
        <v>11</v>
      </c>
      <c r="O4997" s="12" t="s">
        <v>13</v>
      </c>
      <c r="P4997" s="12" t="s">
        <v>37</v>
      </c>
      <c r="Q4997" s="12" t="s">
        <v>15</v>
      </c>
      <c r="R4997" s="12" t="s">
        <v>20</v>
      </c>
      <c r="S4997" s="8"/>
      <c r="T4997" s="8"/>
      <c r="U4997" s="8"/>
      <c r="V4997" s="8"/>
      <c r="W4997" s="8"/>
      <c r="X4997" s="8"/>
      <c r="Y4997" s="8"/>
      <c r="Z4997" s="8"/>
      <c r="AA4997" s="8"/>
      <c r="AB4997" s="8"/>
      <c r="AC4997" s="9">
        <f>ROUNDUP(SUM(VLOOKUP(F4997,'Pontuação'!A$2:B$11,2,FALSE),VLOOKUP(E4997,'Pontuação'!C$2:D$11,2,FALSE),VLOOKUP(H4997,'Pontuação'!I$2:J$11,2,FALSE),VLOOKUP(J4997,'Pontuação'!G$2:H$11,2,FALSE),VLOOKUP(L4997,'Pontuação'!M$2:N$13,2,FALSE)),0)</f>
        <v>1599</v>
      </c>
      <c r="AD4997" s="10">
        <f t="shared" si="1"/>
        <v>160</v>
      </c>
      <c r="AE4997" s="10" t="str">
        <f t="array" ref="AE4997">IFERROR(INDEX('Pontuação'!G$13:G$101, MATCH(AD4997, 'Pontuação'!F$13:F$101, 0)), "Faixa Indefinida")</f>
        <v>C</v>
      </c>
      <c r="AF4997" s="10">
        <f t="shared" si="2"/>
        <v>0</v>
      </c>
      <c r="AG4997" s="10">
        <f t="shared" si="3"/>
        <v>0</v>
      </c>
      <c r="AH4997" s="10">
        <f t="shared" si="4"/>
        <v>1</v>
      </c>
      <c r="AI4997" s="10">
        <f t="shared" si="5"/>
        <v>0</v>
      </c>
      <c r="AJ4997" s="9">
        <f>ROUNDUP(SUM(VLOOKUP(F4997,'Pontuação 3.0'!A$2:B$11,2,FALSE),VLOOKUP(E4997,'Pontuação 3.0'!C$2:D$11,2,FALSE),VLOOKUP(H4997,'Pontuação 3.0'!I$2:J$11,2,FALSE),VLOOKUP(J4997,'Pontuação 3.0'!G$2:H$11,2,FALSE),VLOOKUP(G4997,'Pontuação 3.0'!E$2:F$11,2,FALSE),VLOOKUP(K4997,'Pontuação 3.0'!K$2:L$11,2,FALSE),VLOOKUP(L4997,'Pontuação 3.0'!M$2:N$13,2,FALSE)),0)</f>
        <v>2039</v>
      </c>
      <c r="AK4997" s="9">
        <f t="shared" si="6"/>
        <v>204</v>
      </c>
      <c r="AL4997" s="9" t="str">
        <f t="array" ref="AL4997">IFERROR(INDEX('Pontuação 3.0'!G$13:G$191, MATCH(AK4997, 'Pontuação 3.0'!F$13:F$191, 0)), "Faixa Indefinida")</f>
        <v>C</v>
      </c>
      <c r="AM4997" s="9">
        <f t="shared" si="7"/>
        <v>0</v>
      </c>
      <c r="AN4997" s="9">
        <f t="shared" si="8"/>
        <v>0</v>
      </c>
      <c r="AO4997" s="9">
        <f t="shared" si="9"/>
        <v>1</v>
      </c>
      <c r="AP4997" s="9">
        <f t="shared" si="10"/>
        <v>0</v>
      </c>
      <c r="AQ4997" s="8"/>
    </row>
    <row r="4998" ht="15.75" customHeight="1">
      <c r="A4998" s="7">
        <v>45684.0</v>
      </c>
      <c r="B4998" s="8" t="s">
        <v>513</v>
      </c>
      <c r="C4998" s="8" t="s">
        <v>11287</v>
      </c>
      <c r="D4998" s="11">
        <v>1.4996294033E10</v>
      </c>
      <c r="E4998" s="8" t="s">
        <v>11833</v>
      </c>
      <c r="F4998" s="8" t="s">
        <v>11842</v>
      </c>
      <c r="G4998" s="8" t="s">
        <v>11867</v>
      </c>
      <c r="H4998" s="8" t="s">
        <v>11856</v>
      </c>
      <c r="I4998" s="8" t="s">
        <v>11837</v>
      </c>
      <c r="J4998" s="8" t="s">
        <v>11846</v>
      </c>
      <c r="K4998" s="8" t="s">
        <v>11839</v>
      </c>
      <c r="L4998" s="8" t="s">
        <v>11840</v>
      </c>
      <c r="M4998" s="8" t="s">
        <v>11849</v>
      </c>
      <c r="N4998" s="12" t="s">
        <v>11</v>
      </c>
      <c r="O4998" s="12" t="s">
        <v>13</v>
      </c>
      <c r="P4998" s="12" t="s">
        <v>27</v>
      </c>
      <c r="Q4998" s="12" t="s">
        <v>15</v>
      </c>
      <c r="R4998" s="12" t="s">
        <v>20</v>
      </c>
      <c r="S4998" s="8"/>
      <c r="T4998" s="8"/>
      <c r="U4998" s="8"/>
      <c r="V4998" s="8"/>
      <c r="W4998" s="8"/>
      <c r="X4998" s="8"/>
      <c r="Y4998" s="8"/>
      <c r="Z4998" s="8"/>
      <c r="AA4998" s="8"/>
      <c r="AB4998" s="8"/>
      <c r="AC4998" s="9">
        <f>ROUNDUP(SUM(VLOOKUP(F4998,'Pontuação'!A$2:B$11,2,FALSE),VLOOKUP(E4998,'Pontuação'!C$2:D$11,2,FALSE),VLOOKUP(H4998,'Pontuação'!I$2:J$11,2,FALSE),VLOOKUP(J4998,'Pontuação'!G$2:H$11,2,FALSE),VLOOKUP(L4998,'Pontuação'!M$2:N$13,2,FALSE)),0)</f>
        <v>1483</v>
      </c>
      <c r="AD4998" s="10">
        <f t="shared" si="1"/>
        <v>148</v>
      </c>
      <c r="AE4998" s="10" t="str">
        <f t="array" ref="AE4998">IFERROR(INDEX('Pontuação'!G$13:G$101, MATCH(AD4998, 'Pontuação'!F$13:F$101, 0)), "Faixa Indefinida")</f>
        <v>C</v>
      </c>
      <c r="AF4998" s="10">
        <f t="shared" si="2"/>
        <v>0</v>
      </c>
      <c r="AG4998" s="10">
        <f t="shared" si="3"/>
        <v>0</v>
      </c>
      <c r="AH4998" s="10">
        <f t="shared" si="4"/>
        <v>1</v>
      </c>
      <c r="AI4998" s="10">
        <f t="shared" si="5"/>
        <v>0</v>
      </c>
      <c r="AJ4998" s="9">
        <f>ROUNDUP(SUM(VLOOKUP(F4998,'Pontuação 3.0'!A$2:B$11,2,FALSE),VLOOKUP(E4998,'Pontuação 3.0'!C$2:D$11,2,FALSE),VLOOKUP(H4998,'Pontuação 3.0'!I$2:J$11,2,FALSE),VLOOKUP(J4998,'Pontuação 3.0'!G$2:H$11,2,FALSE),VLOOKUP(G4998,'Pontuação 3.0'!E$2:F$11,2,FALSE),VLOOKUP(K4998,'Pontuação 3.0'!K$2:L$11,2,FALSE),VLOOKUP(L4998,'Pontuação 3.0'!M$2:N$13,2,FALSE)),0)</f>
        <v>2063</v>
      </c>
      <c r="AK4998" s="9">
        <f t="shared" si="6"/>
        <v>206</v>
      </c>
      <c r="AL4998" s="9" t="str">
        <f t="array" ref="AL4998">IFERROR(INDEX('Pontuação 3.0'!G$13:G$191, MATCH(AK4998, 'Pontuação 3.0'!F$13:F$191, 0)), "Faixa Indefinida")</f>
        <v>C</v>
      </c>
      <c r="AM4998" s="9">
        <f t="shared" si="7"/>
        <v>0</v>
      </c>
      <c r="AN4998" s="9">
        <f t="shared" si="8"/>
        <v>0</v>
      </c>
      <c r="AO4998" s="9">
        <f t="shared" si="9"/>
        <v>1</v>
      </c>
      <c r="AP4998" s="9">
        <f t="shared" si="10"/>
        <v>0</v>
      </c>
      <c r="AQ4998" s="8"/>
    </row>
    <row r="4999" ht="15.75" customHeight="1">
      <c r="A4999" s="7">
        <v>45684.0</v>
      </c>
      <c r="B4999" s="8" t="s">
        <v>11288</v>
      </c>
      <c r="C4999" s="8" t="s">
        <v>11289</v>
      </c>
      <c r="D4999" s="11">
        <v>8.2999912059E10</v>
      </c>
      <c r="E4999" s="8" t="s">
        <v>11833</v>
      </c>
      <c r="F4999" s="8" t="s">
        <v>11842</v>
      </c>
      <c r="G4999" s="8" t="s">
        <v>11843</v>
      </c>
      <c r="H4999" s="8" t="s">
        <v>11844</v>
      </c>
      <c r="I4999" s="8" t="s">
        <v>11837</v>
      </c>
      <c r="J4999" s="8" t="s">
        <v>11846</v>
      </c>
      <c r="K4999" s="8" t="s">
        <v>11837</v>
      </c>
      <c r="L4999" s="8" t="s">
        <v>11847</v>
      </c>
      <c r="M4999" s="8" t="s">
        <v>11849</v>
      </c>
      <c r="N4999" s="12" t="s">
        <v>11</v>
      </c>
      <c r="O4999" s="12" t="s">
        <v>13</v>
      </c>
      <c r="P4999" s="12" t="s">
        <v>49</v>
      </c>
      <c r="Q4999" s="12" t="s">
        <v>15</v>
      </c>
      <c r="R4999" s="12" t="s">
        <v>20</v>
      </c>
      <c r="S4999" s="8"/>
      <c r="T4999" s="8"/>
      <c r="U4999" s="8"/>
      <c r="V4999" s="8"/>
      <c r="W4999" s="8"/>
      <c r="X4999" s="8"/>
      <c r="Y4999" s="8"/>
      <c r="Z4999" s="8"/>
      <c r="AA4999" s="8"/>
      <c r="AB4999" s="8"/>
      <c r="AC4999" s="9">
        <f>ROUNDUP(SUM(VLOOKUP(F4999,'Pontuação'!A$2:B$11,2,FALSE),VLOOKUP(E4999,'Pontuação'!C$2:D$11,2,FALSE),VLOOKUP(H4999,'Pontuação'!I$2:J$11,2,FALSE),VLOOKUP(J4999,'Pontuação'!G$2:H$11,2,FALSE),VLOOKUP(L4999,'Pontuação'!M$2:N$13,2,FALSE)),0)</f>
        <v>1727</v>
      </c>
      <c r="AD4999" s="10">
        <f t="shared" si="1"/>
        <v>173</v>
      </c>
      <c r="AE4999" s="10" t="str">
        <f t="array" ref="AE4999">IFERROR(INDEX('Pontuação'!G$13:G$101, MATCH(AD4999, 'Pontuação'!F$13:F$101, 0)), "Faixa Indefinida")</f>
        <v>B</v>
      </c>
      <c r="AF4999" s="10">
        <f t="shared" si="2"/>
        <v>0</v>
      </c>
      <c r="AG4999" s="10">
        <f t="shared" si="3"/>
        <v>1</v>
      </c>
      <c r="AH4999" s="10">
        <f t="shared" si="4"/>
        <v>0</v>
      </c>
      <c r="AI4999" s="10">
        <f t="shared" si="5"/>
        <v>0</v>
      </c>
      <c r="AJ4999" s="9">
        <f>ROUNDUP(SUM(VLOOKUP(F4999,'Pontuação 3.0'!A$2:B$11,2,FALSE),VLOOKUP(E4999,'Pontuação 3.0'!C$2:D$11,2,FALSE),VLOOKUP(H4999,'Pontuação 3.0'!I$2:J$11,2,FALSE),VLOOKUP(J4999,'Pontuação 3.0'!G$2:H$11,2,FALSE),VLOOKUP(G4999,'Pontuação 3.0'!E$2:F$11,2,FALSE),VLOOKUP(K4999,'Pontuação 3.0'!K$2:L$11,2,FALSE),VLOOKUP(L4999,'Pontuação 3.0'!M$2:N$13,2,FALSE)),0)</f>
        <v>2295</v>
      </c>
      <c r="AK4999" s="9">
        <f t="shared" si="6"/>
        <v>230</v>
      </c>
      <c r="AL4999" s="9" t="str">
        <f t="array" ref="AL4999">IFERROR(INDEX('Pontuação 3.0'!G$13:G$191, MATCH(AK4999, 'Pontuação 3.0'!F$13:F$191, 0)), "Faixa Indefinida")</f>
        <v>B</v>
      </c>
      <c r="AM4999" s="9">
        <f t="shared" si="7"/>
        <v>0</v>
      </c>
      <c r="AN4999" s="9">
        <f t="shared" si="8"/>
        <v>1</v>
      </c>
      <c r="AO4999" s="9">
        <f t="shared" si="9"/>
        <v>0</v>
      </c>
      <c r="AP4999" s="9">
        <f t="shared" si="10"/>
        <v>0</v>
      </c>
      <c r="AQ4999" s="8"/>
    </row>
    <row r="5000" ht="15.75" customHeight="1">
      <c r="A5000" s="7">
        <v>45684.0</v>
      </c>
      <c r="B5000" s="8" t="s">
        <v>11290</v>
      </c>
      <c r="C5000" s="8" t="s">
        <v>11291</v>
      </c>
      <c r="D5000" s="11">
        <v>5.199104452E10</v>
      </c>
      <c r="E5000" s="8" t="s">
        <v>11833</v>
      </c>
      <c r="F5000" s="8" t="s">
        <v>11842</v>
      </c>
      <c r="G5000" s="8" t="s">
        <v>11843</v>
      </c>
      <c r="H5000" s="8" t="s">
        <v>11844</v>
      </c>
      <c r="I5000" s="8" t="s">
        <v>11837</v>
      </c>
      <c r="J5000" s="8" t="s">
        <v>11846</v>
      </c>
      <c r="K5000" s="8" t="s">
        <v>11837</v>
      </c>
      <c r="L5000" s="8" t="s">
        <v>11851</v>
      </c>
      <c r="M5000" s="8" t="s">
        <v>11859</v>
      </c>
      <c r="N5000" s="12" t="s">
        <v>11</v>
      </c>
      <c r="O5000" s="12" t="s">
        <v>13</v>
      </c>
      <c r="P5000" s="12" t="s">
        <v>261</v>
      </c>
      <c r="Q5000" s="12" t="s">
        <v>15</v>
      </c>
      <c r="R5000" s="12" t="s">
        <v>20</v>
      </c>
      <c r="S5000" s="8"/>
      <c r="T5000" s="8"/>
      <c r="U5000" s="8"/>
      <c r="V5000" s="8"/>
      <c r="W5000" s="8"/>
      <c r="X5000" s="8"/>
      <c r="Y5000" s="8"/>
      <c r="Z5000" s="8"/>
      <c r="AA5000" s="8"/>
      <c r="AB5000" s="8"/>
      <c r="AC5000" s="9">
        <f>ROUNDUP(SUM(VLOOKUP(F5000,'Pontuação'!A$2:B$11,2,FALSE),VLOOKUP(E5000,'Pontuação'!C$2:D$11,2,FALSE),VLOOKUP(H5000,'Pontuação'!I$2:J$11,2,FALSE),VLOOKUP(J5000,'Pontuação'!G$2:H$11,2,FALSE),VLOOKUP(L5000,'Pontuação'!M$2:N$13,2,FALSE)),0)</f>
        <v>1595</v>
      </c>
      <c r="AD5000" s="10">
        <f t="shared" si="1"/>
        <v>160</v>
      </c>
      <c r="AE5000" s="10" t="str">
        <f t="array" ref="AE5000">IFERROR(INDEX('Pontuação'!G$13:G$101, MATCH(AD5000, 'Pontuação'!F$13:F$101, 0)), "Faixa Indefinida")</f>
        <v>C</v>
      </c>
      <c r="AF5000" s="10">
        <f t="shared" si="2"/>
        <v>0</v>
      </c>
      <c r="AG5000" s="10">
        <f t="shared" si="3"/>
        <v>0</v>
      </c>
      <c r="AH5000" s="10">
        <f t="shared" si="4"/>
        <v>1</v>
      </c>
      <c r="AI5000" s="10">
        <f t="shared" si="5"/>
        <v>0</v>
      </c>
      <c r="AJ5000" s="9">
        <f>ROUNDUP(SUM(VLOOKUP(F5000,'Pontuação 3.0'!A$2:B$11,2,FALSE),VLOOKUP(E5000,'Pontuação 3.0'!C$2:D$11,2,FALSE),VLOOKUP(H5000,'Pontuação 3.0'!I$2:J$11,2,FALSE),VLOOKUP(J5000,'Pontuação 3.0'!G$2:H$11,2,FALSE),VLOOKUP(G5000,'Pontuação 3.0'!E$2:F$11,2,FALSE),VLOOKUP(K5000,'Pontuação 3.0'!K$2:L$11,2,FALSE),VLOOKUP(L5000,'Pontuação 3.0'!M$2:N$13,2,FALSE)),0)</f>
        <v>2209</v>
      </c>
      <c r="AK5000" s="9">
        <f t="shared" si="6"/>
        <v>221</v>
      </c>
      <c r="AL5000" s="9" t="str">
        <f t="array" ref="AL5000">IFERROR(INDEX('Pontuação 3.0'!G$13:G$191, MATCH(AK5000, 'Pontuação 3.0'!F$13:F$191, 0)), "Faixa Indefinida")</f>
        <v>B</v>
      </c>
      <c r="AM5000" s="9">
        <f t="shared" si="7"/>
        <v>0</v>
      </c>
      <c r="AN5000" s="9">
        <f t="shared" si="8"/>
        <v>1</v>
      </c>
      <c r="AO5000" s="9">
        <f t="shared" si="9"/>
        <v>0</v>
      </c>
      <c r="AP5000" s="9">
        <f t="shared" si="10"/>
        <v>0</v>
      </c>
      <c r="AQ5000" s="8"/>
    </row>
    <row r="5001" ht="15.75" customHeight="1">
      <c r="A5001" s="7">
        <v>45684.0</v>
      </c>
      <c r="B5001" s="8" t="s">
        <v>11293</v>
      </c>
      <c r="C5001" s="8" t="s">
        <v>11294</v>
      </c>
      <c r="D5001" s="11">
        <v>1.1916588743E10</v>
      </c>
      <c r="E5001" s="8" t="s">
        <v>11833</v>
      </c>
      <c r="F5001" s="8" t="s">
        <v>11854</v>
      </c>
      <c r="G5001" s="8" t="s">
        <v>11864</v>
      </c>
      <c r="H5001" s="8" t="s">
        <v>11844</v>
      </c>
      <c r="I5001" s="8" t="s">
        <v>11837</v>
      </c>
      <c r="J5001" s="8" t="s">
        <v>11846</v>
      </c>
      <c r="K5001" s="8" t="s">
        <v>11837</v>
      </c>
      <c r="L5001" s="8" t="s">
        <v>11840</v>
      </c>
      <c r="M5001" s="8" t="s">
        <v>11849</v>
      </c>
      <c r="N5001" s="12" t="s">
        <v>11</v>
      </c>
      <c r="O5001" s="12" t="s">
        <v>13</v>
      </c>
      <c r="P5001" s="12" t="s">
        <v>27</v>
      </c>
      <c r="Q5001" s="12" t="s">
        <v>385</v>
      </c>
      <c r="R5001" s="12" t="s">
        <v>20</v>
      </c>
      <c r="S5001" s="8"/>
      <c r="T5001" s="8"/>
      <c r="U5001" s="8"/>
      <c r="V5001" s="8"/>
      <c r="W5001" s="8"/>
      <c r="X5001" s="8"/>
      <c r="Y5001" s="8"/>
      <c r="Z5001" s="8"/>
      <c r="AA5001" s="8"/>
      <c r="AB5001" s="8"/>
      <c r="AC5001" s="9">
        <f>ROUNDUP(SUM(VLOOKUP(F5001,'Pontuação'!A$2:B$11,2,FALSE),VLOOKUP(E5001,'Pontuação'!C$2:D$11,2,FALSE),VLOOKUP(H5001,'Pontuação'!I$2:J$11,2,FALSE),VLOOKUP(J5001,'Pontuação'!G$2:H$11,2,FALSE),VLOOKUP(L5001,'Pontuação'!M$2:N$13,2,FALSE)),0)</f>
        <v>1644</v>
      </c>
      <c r="AD5001" s="10">
        <f t="shared" si="1"/>
        <v>164</v>
      </c>
      <c r="AE5001" s="10" t="str">
        <f t="array" ref="AE5001">IFERROR(INDEX('Pontuação'!G$13:G$101, MATCH(AD5001, 'Pontuação'!F$13:F$101, 0)), "Faixa Indefinida")</f>
        <v>C</v>
      </c>
      <c r="AF5001" s="10">
        <f t="shared" si="2"/>
        <v>0</v>
      </c>
      <c r="AG5001" s="10">
        <f t="shared" si="3"/>
        <v>0</v>
      </c>
      <c r="AH5001" s="10">
        <f t="shared" si="4"/>
        <v>1</v>
      </c>
      <c r="AI5001" s="10">
        <f t="shared" si="5"/>
        <v>0</v>
      </c>
      <c r="AJ5001" s="9">
        <f>ROUNDUP(SUM(VLOOKUP(F5001,'Pontuação 3.0'!A$2:B$11,2,FALSE),VLOOKUP(E5001,'Pontuação 3.0'!C$2:D$11,2,FALSE),VLOOKUP(H5001,'Pontuação 3.0'!I$2:J$11,2,FALSE),VLOOKUP(J5001,'Pontuação 3.0'!G$2:H$11,2,FALSE),VLOOKUP(G5001,'Pontuação 3.0'!E$2:F$11,2,FALSE),VLOOKUP(K5001,'Pontuação 3.0'!K$2:L$11,2,FALSE),VLOOKUP(L5001,'Pontuação 3.0'!M$2:N$13,2,FALSE)),0)</f>
        <v>2266</v>
      </c>
      <c r="AK5001" s="9">
        <f t="shared" si="6"/>
        <v>227</v>
      </c>
      <c r="AL5001" s="9" t="str">
        <f t="array" ref="AL5001">IFERROR(INDEX('Pontuação 3.0'!G$13:G$191, MATCH(AK5001, 'Pontuação 3.0'!F$13:F$191, 0)), "Faixa Indefinida")</f>
        <v>B</v>
      </c>
      <c r="AM5001" s="9">
        <f t="shared" si="7"/>
        <v>0</v>
      </c>
      <c r="AN5001" s="9">
        <f t="shared" si="8"/>
        <v>1</v>
      </c>
      <c r="AO5001" s="9">
        <f t="shared" si="9"/>
        <v>0</v>
      </c>
      <c r="AP5001" s="9">
        <f t="shared" si="10"/>
        <v>0</v>
      </c>
      <c r="AQ5001" s="8"/>
    </row>
    <row r="5002" ht="15.75" customHeight="1">
      <c r="A5002" s="7">
        <v>45684.0</v>
      </c>
      <c r="B5002" s="8" t="s">
        <v>11293</v>
      </c>
      <c r="C5002" s="8" t="s">
        <v>11294</v>
      </c>
      <c r="D5002" s="11">
        <v>1.1916588743E10</v>
      </c>
      <c r="E5002" s="8" t="s">
        <v>11833</v>
      </c>
      <c r="F5002" s="8" t="s">
        <v>11854</v>
      </c>
      <c r="G5002" s="8" t="s">
        <v>11864</v>
      </c>
      <c r="H5002" s="8" t="s">
        <v>11844</v>
      </c>
      <c r="I5002" s="8" t="s">
        <v>11837</v>
      </c>
      <c r="J5002" s="8" t="s">
        <v>11846</v>
      </c>
      <c r="K5002" s="8" t="s">
        <v>11837</v>
      </c>
      <c r="L5002" s="8" t="s">
        <v>11840</v>
      </c>
      <c r="M5002" s="8" t="s">
        <v>11849</v>
      </c>
      <c r="N5002" s="12" t="s">
        <v>11</v>
      </c>
      <c r="O5002" s="12" t="s">
        <v>13</v>
      </c>
      <c r="P5002" s="12" t="s">
        <v>27</v>
      </c>
      <c r="Q5002" s="12" t="s">
        <v>385</v>
      </c>
      <c r="R5002" s="12" t="s">
        <v>20</v>
      </c>
      <c r="S5002" s="8"/>
      <c r="T5002" s="8"/>
      <c r="U5002" s="8"/>
      <c r="V5002" s="8"/>
      <c r="W5002" s="8"/>
      <c r="X5002" s="8"/>
      <c r="Y5002" s="8"/>
      <c r="Z5002" s="8"/>
      <c r="AA5002" s="8"/>
      <c r="AB5002" s="8"/>
      <c r="AC5002" s="9">
        <f>ROUNDUP(SUM(VLOOKUP(F5002,'Pontuação'!A$2:B$11,2,FALSE),VLOOKUP(E5002,'Pontuação'!C$2:D$11,2,FALSE),VLOOKUP(H5002,'Pontuação'!I$2:J$11,2,FALSE),VLOOKUP(J5002,'Pontuação'!G$2:H$11,2,FALSE),VLOOKUP(L5002,'Pontuação'!M$2:N$13,2,FALSE)),0)</f>
        <v>1644</v>
      </c>
      <c r="AD5002" s="10">
        <f t="shared" si="1"/>
        <v>164</v>
      </c>
      <c r="AE5002" s="10" t="str">
        <f t="array" ref="AE5002">IFERROR(INDEX('Pontuação'!G$13:G$101, MATCH(AD5002, 'Pontuação'!F$13:F$101, 0)), "Faixa Indefinida")</f>
        <v>C</v>
      </c>
      <c r="AF5002" s="10">
        <f t="shared" si="2"/>
        <v>0</v>
      </c>
      <c r="AG5002" s="10">
        <f t="shared" si="3"/>
        <v>0</v>
      </c>
      <c r="AH5002" s="10">
        <f t="shared" si="4"/>
        <v>1</v>
      </c>
      <c r="AI5002" s="10">
        <f t="shared" si="5"/>
        <v>0</v>
      </c>
      <c r="AJ5002" s="9">
        <f>ROUNDUP(SUM(VLOOKUP(F5002,'Pontuação 3.0'!A$2:B$11,2,FALSE),VLOOKUP(E5002,'Pontuação 3.0'!C$2:D$11,2,FALSE),VLOOKUP(H5002,'Pontuação 3.0'!I$2:J$11,2,FALSE),VLOOKUP(J5002,'Pontuação 3.0'!G$2:H$11,2,FALSE),VLOOKUP(G5002,'Pontuação 3.0'!E$2:F$11,2,FALSE),VLOOKUP(K5002,'Pontuação 3.0'!K$2:L$11,2,FALSE),VLOOKUP(L5002,'Pontuação 3.0'!M$2:N$13,2,FALSE)),0)</f>
        <v>2266</v>
      </c>
      <c r="AK5002" s="9">
        <f t="shared" si="6"/>
        <v>227</v>
      </c>
      <c r="AL5002" s="9" t="str">
        <f t="array" ref="AL5002">IFERROR(INDEX('Pontuação 3.0'!G$13:G$191, MATCH(AK5002, 'Pontuação 3.0'!F$13:F$191, 0)), "Faixa Indefinida")</f>
        <v>B</v>
      </c>
      <c r="AM5002" s="9">
        <f t="shared" si="7"/>
        <v>0</v>
      </c>
      <c r="AN5002" s="9">
        <f t="shared" si="8"/>
        <v>1</v>
      </c>
      <c r="AO5002" s="9">
        <f t="shared" si="9"/>
        <v>0</v>
      </c>
      <c r="AP5002" s="9">
        <f t="shared" si="10"/>
        <v>0</v>
      </c>
      <c r="AQ5002" s="8"/>
    </row>
    <row r="5003" ht="15.75" customHeight="1">
      <c r="A5003" s="7">
        <v>45684.0</v>
      </c>
      <c r="B5003" s="8" t="s">
        <v>11297</v>
      </c>
      <c r="C5003" s="8" t="s">
        <v>11298</v>
      </c>
      <c r="D5003" s="8" t="s">
        <v>11299</v>
      </c>
      <c r="E5003" s="8" t="s">
        <v>11868</v>
      </c>
      <c r="F5003" s="8" t="s">
        <v>11861</v>
      </c>
      <c r="G5003" s="8" t="s">
        <v>11855</v>
      </c>
      <c r="H5003" s="8" t="s">
        <v>11856</v>
      </c>
      <c r="I5003" s="8" t="s">
        <v>11837</v>
      </c>
      <c r="J5003" s="8" t="s">
        <v>11838</v>
      </c>
      <c r="K5003" s="8" t="s">
        <v>11837</v>
      </c>
      <c r="L5003" s="8" t="s">
        <v>11847</v>
      </c>
      <c r="M5003" s="8" t="s">
        <v>11841</v>
      </c>
      <c r="N5003" s="8"/>
      <c r="O5003" s="8"/>
      <c r="P5003" s="8"/>
      <c r="Q5003" s="8"/>
      <c r="R5003" s="8"/>
      <c r="S5003" s="8"/>
      <c r="T5003" s="8"/>
      <c r="U5003" s="8"/>
      <c r="V5003" s="8"/>
      <c r="W5003" s="8"/>
      <c r="X5003" s="8"/>
      <c r="Y5003" s="8"/>
      <c r="Z5003" s="8"/>
      <c r="AA5003" s="8"/>
      <c r="AB5003" s="8"/>
      <c r="AC5003" s="9">
        <f>ROUNDUP(SUM(VLOOKUP(F5003,'Pontuação'!A$2:B$11,2,FALSE),VLOOKUP(E5003,'Pontuação'!C$2:D$11,2,FALSE),VLOOKUP(H5003,'Pontuação'!I$2:J$11,2,FALSE),VLOOKUP(J5003,'Pontuação'!G$2:H$11,2,FALSE),VLOOKUP(L5003,'Pontuação'!M$2:N$13,2,FALSE)),0)</f>
        <v>1608</v>
      </c>
      <c r="AD5003" s="10">
        <f t="shared" si="1"/>
        <v>161</v>
      </c>
      <c r="AE5003" s="10" t="str">
        <f t="array" ref="AE5003">IFERROR(INDEX('Pontuação'!G$13:G$101, MATCH(AD5003, 'Pontuação'!F$13:F$101, 0)), "Faixa Indefinida")</f>
        <v>C</v>
      </c>
      <c r="AF5003" s="10">
        <f t="shared" si="2"/>
        <v>0</v>
      </c>
      <c r="AG5003" s="10">
        <f t="shared" si="3"/>
        <v>0</v>
      </c>
      <c r="AH5003" s="10">
        <f t="shared" si="4"/>
        <v>1</v>
      </c>
      <c r="AI5003" s="10">
        <f t="shared" si="5"/>
        <v>0</v>
      </c>
      <c r="AJ5003" s="9">
        <f>ROUNDUP(SUM(VLOOKUP(F5003,'Pontuação 3.0'!A$2:B$11,2,FALSE),VLOOKUP(E5003,'Pontuação 3.0'!C$2:D$11,2,FALSE),VLOOKUP(H5003,'Pontuação 3.0'!I$2:J$11,2,FALSE),VLOOKUP(J5003,'Pontuação 3.0'!G$2:H$11,2,FALSE),VLOOKUP(G5003,'Pontuação 3.0'!E$2:F$11,2,FALSE),VLOOKUP(K5003,'Pontuação 3.0'!K$2:L$11,2,FALSE),VLOOKUP(L5003,'Pontuação 3.0'!M$2:N$13,2,FALSE)),0)</f>
        <v>2050</v>
      </c>
      <c r="AK5003" s="9">
        <f t="shared" si="6"/>
        <v>205</v>
      </c>
      <c r="AL5003" s="9" t="str">
        <f t="array" ref="AL5003">IFERROR(INDEX('Pontuação 3.0'!G$13:G$191, MATCH(AK5003, 'Pontuação 3.0'!F$13:F$191, 0)), "Faixa Indefinida")</f>
        <v>C</v>
      </c>
      <c r="AM5003" s="9">
        <f t="shared" si="7"/>
        <v>0</v>
      </c>
      <c r="AN5003" s="9">
        <f t="shared" si="8"/>
        <v>0</v>
      </c>
      <c r="AO5003" s="9">
        <f t="shared" si="9"/>
        <v>1</v>
      </c>
      <c r="AP5003" s="9">
        <f t="shared" si="10"/>
        <v>0</v>
      </c>
      <c r="AQ5003" s="8"/>
    </row>
    <row r="5004" ht="15.75" customHeight="1">
      <c r="A5004" s="7">
        <v>45684.0</v>
      </c>
      <c r="B5004" s="8" t="s">
        <v>11297</v>
      </c>
      <c r="C5004" s="8" t="s">
        <v>11298</v>
      </c>
      <c r="D5004" s="8" t="s">
        <v>11299</v>
      </c>
      <c r="E5004" s="8" t="s">
        <v>11868</v>
      </c>
      <c r="F5004" s="8" t="s">
        <v>11861</v>
      </c>
      <c r="G5004" s="8" t="s">
        <v>11855</v>
      </c>
      <c r="H5004" s="8" t="s">
        <v>11856</v>
      </c>
      <c r="I5004" s="8" t="s">
        <v>11837</v>
      </c>
      <c r="J5004" s="8" t="s">
        <v>11838</v>
      </c>
      <c r="K5004" s="8" t="s">
        <v>11837</v>
      </c>
      <c r="L5004" s="8" t="s">
        <v>11847</v>
      </c>
      <c r="M5004" s="8" t="s">
        <v>11841</v>
      </c>
      <c r="N5004" s="8"/>
      <c r="O5004" s="8"/>
      <c r="P5004" s="8"/>
      <c r="Q5004" s="8"/>
      <c r="R5004" s="8"/>
      <c r="S5004" s="8"/>
      <c r="T5004" s="8"/>
      <c r="U5004" s="8"/>
      <c r="V5004" s="8"/>
      <c r="W5004" s="8"/>
      <c r="X5004" s="8"/>
      <c r="Y5004" s="8"/>
      <c r="Z5004" s="8"/>
      <c r="AA5004" s="8"/>
      <c r="AB5004" s="8"/>
      <c r="AC5004" s="9">
        <f>ROUNDUP(SUM(VLOOKUP(F5004,'Pontuação'!A$2:B$11,2,FALSE),VLOOKUP(E5004,'Pontuação'!C$2:D$11,2,FALSE),VLOOKUP(H5004,'Pontuação'!I$2:J$11,2,FALSE),VLOOKUP(J5004,'Pontuação'!G$2:H$11,2,FALSE),VLOOKUP(L5004,'Pontuação'!M$2:N$13,2,FALSE)),0)</f>
        <v>1608</v>
      </c>
      <c r="AD5004" s="10">
        <f t="shared" si="1"/>
        <v>161</v>
      </c>
      <c r="AE5004" s="10" t="str">
        <f t="array" ref="AE5004">IFERROR(INDEX('Pontuação'!G$13:G$101, MATCH(AD5004, 'Pontuação'!F$13:F$101, 0)), "Faixa Indefinida")</f>
        <v>C</v>
      </c>
      <c r="AF5004" s="10">
        <f t="shared" si="2"/>
        <v>0</v>
      </c>
      <c r="AG5004" s="10">
        <f t="shared" si="3"/>
        <v>0</v>
      </c>
      <c r="AH5004" s="10">
        <f t="shared" si="4"/>
        <v>1</v>
      </c>
      <c r="AI5004" s="10">
        <f t="shared" si="5"/>
        <v>0</v>
      </c>
      <c r="AJ5004" s="9">
        <f>ROUNDUP(SUM(VLOOKUP(F5004,'Pontuação 3.0'!A$2:B$11,2,FALSE),VLOOKUP(E5004,'Pontuação 3.0'!C$2:D$11,2,FALSE),VLOOKUP(H5004,'Pontuação 3.0'!I$2:J$11,2,FALSE),VLOOKUP(J5004,'Pontuação 3.0'!G$2:H$11,2,FALSE),VLOOKUP(G5004,'Pontuação 3.0'!E$2:F$11,2,FALSE),VLOOKUP(K5004,'Pontuação 3.0'!K$2:L$11,2,FALSE),VLOOKUP(L5004,'Pontuação 3.0'!M$2:N$13,2,FALSE)),0)</f>
        <v>2050</v>
      </c>
      <c r="AK5004" s="9">
        <f t="shared" si="6"/>
        <v>205</v>
      </c>
      <c r="AL5004" s="9" t="str">
        <f t="array" ref="AL5004">IFERROR(INDEX('Pontuação 3.0'!G$13:G$191, MATCH(AK5004, 'Pontuação 3.0'!F$13:F$191, 0)), "Faixa Indefinida")</f>
        <v>C</v>
      </c>
      <c r="AM5004" s="9">
        <f t="shared" si="7"/>
        <v>0</v>
      </c>
      <c r="AN5004" s="9">
        <f t="shared" si="8"/>
        <v>0</v>
      </c>
      <c r="AO5004" s="9">
        <f t="shared" si="9"/>
        <v>1</v>
      </c>
      <c r="AP5004" s="9">
        <f t="shared" si="10"/>
        <v>0</v>
      </c>
      <c r="AQ5004" s="8"/>
    </row>
    <row r="5005" ht="15.75" customHeight="1">
      <c r="A5005" s="7">
        <v>45684.0</v>
      </c>
      <c r="B5005" s="8" t="s">
        <v>11295</v>
      </c>
      <c r="C5005" s="8" t="s">
        <v>11296</v>
      </c>
      <c r="D5005" s="11">
        <v>9.2984826047E10</v>
      </c>
      <c r="E5005" s="8" t="s">
        <v>11833</v>
      </c>
      <c r="F5005" s="8" t="s">
        <v>11834</v>
      </c>
      <c r="G5005" s="8" t="s">
        <v>11843</v>
      </c>
      <c r="H5005" s="8" t="s">
        <v>11844</v>
      </c>
      <c r="I5005" s="8" t="s">
        <v>11837</v>
      </c>
      <c r="J5005" s="8" t="s">
        <v>11846</v>
      </c>
      <c r="K5005" s="8" t="s">
        <v>11837</v>
      </c>
      <c r="L5005" s="8" t="s">
        <v>11847</v>
      </c>
      <c r="M5005" s="8" t="s">
        <v>11853</v>
      </c>
      <c r="N5005" s="12" t="s">
        <v>11</v>
      </c>
      <c r="O5005" s="12" t="s">
        <v>13</v>
      </c>
      <c r="P5005" s="12" t="s">
        <v>37</v>
      </c>
      <c r="Q5005" s="12" t="s">
        <v>15</v>
      </c>
      <c r="R5005" s="12" t="s">
        <v>20</v>
      </c>
      <c r="S5005" s="8"/>
      <c r="T5005" s="8"/>
      <c r="U5005" s="8"/>
      <c r="V5005" s="8"/>
      <c r="W5005" s="8"/>
      <c r="X5005" s="8"/>
      <c r="Y5005" s="8"/>
      <c r="Z5005" s="8"/>
      <c r="AA5005" s="8"/>
      <c r="AB5005" s="8"/>
      <c r="AC5005" s="9">
        <f>ROUNDUP(SUM(VLOOKUP(F5005,'Pontuação'!A$2:B$11,2,FALSE),VLOOKUP(E5005,'Pontuação'!C$2:D$11,2,FALSE),VLOOKUP(H5005,'Pontuação'!I$2:J$11,2,FALSE),VLOOKUP(J5005,'Pontuação'!G$2:H$11,2,FALSE),VLOOKUP(L5005,'Pontuação'!M$2:N$13,2,FALSE)),0)</f>
        <v>1715</v>
      </c>
      <c r="AD5005" s="10">
        <f t="shared" si="1"/>
        <v>172</v>
      </c>
      <c r="AE5005" s="10" t="str">
        <f t="array" ref="AE5005">IFERROR(INDEX('Pontuação'!G$13:G$101, MATCH(AD5005, 'Pontuação'!F$13:F$101, 0)), "Faixa Indefinida")</f>
        <v>B</v>
      </c>
      <c r="AF5005" s="10">
        <f t="shared" si="2"/>
        <v>0</v>
      </c>
      <c r="AG5005" s="10">
        <f t="shared" si="3"/>
        <v>1</v>
      </c>
      <c r="AH5005" s="10">
        <f t="shared" si="4"/>
        <v>0</v>
      </c>
      <c r="AI5005" s="10">
        <f t="shared" si="5"/>
        <v>0</v>
      </c>
      <c r="AJ5005" s="9">
        <f>ROUNDUP(SUM(VLOOKUP(F5005,'Pontuação 3.0'!A$2:B$11,2,FALSE),VLOOKUP(E5005,'Pontuação 3.0'!C$2:D$11,2,FALSE),VLOOKUP(H5005,'Pontuação 3.0'!I$2:J$11,2,FALSE),VLOOKUP(J5005,'Pontuação 3.0'!G$2:H$11,2,FALSE),VLOOKUP(G5005,'Pontuação 3.0'!E$2:F$11,2,FALSE),VLOOKUP(K5005,'Pontuação 3.0'!K$2:L$11,2,FALSE),VLOOKUP(L5005,'Pontuação 3.0'!M$2:N$13,2,FALSE)),0)</f>
        <v>2162</v>
      </c>
      <c r="AK5005" s="9">
        <f t="shared" si="6"/>
        <v>216</v>
      </c>
      <c r="AL5005" s="9" t="str">
        <f t="array" ref="AL5005">IFERROR(INDEX('Pontuação 3.0'!G$13:G$191, MATCH(AK5005, 'Pontuação 3.0'!F$13:F$191, 0)), "Faixa Indefinida")</f>
        <v>B</v>
      </c>
      <c r="AM5005" s="9">
        <f t="shared" si="7"/>
        <v>0</v>
      </c>
      <c r="AN5005" s="9">
        <f t="shared" si="8"/>
        <v>1</v>
      </c>
      <c r="AO5005" s="9">
        <f t="shared" si="9"/>
        <v>0</v>
      </c>
      <c r="AP5005" s="9">
        <f t="shared" si="10"/>
        <v>0</v>
      </c>
      <c r="AQ5005" s="8"/>
    </row>
    <row r="5006" ht="15.75" customHeight="1">
      <c r="A5006" s="7">
        <v>45684.0</v>
      </c>
      <c r="B5006" s="8" t="s">
        <v>11300</v>
      </c>
      <c r="C5006" s="8" t="s">
        <v>11301</v>
      </c>
      <c r="D5006" s="11">
        <v>4.7988363087E10</v>
      </c>
      <c r="E5006" s="8" t="s">
        <v>11833</v>
      </c>
      <c r="F5006" s="8" t="s">
        <v>11842</v>
      </c>
      <c r="G5006" s="8" t="s">
        <v>11843</v>
      </c>
      <c r="H5006" s="8" t="s">
        <v>11850</v>
      </c>
      <c r="I5006" s="8" t="s">
        <v>11837</v>
      </c>
      <c r="J5006" s="8" t="s">
        <v>11852</v>
      </c>
      <c r="K5006" s="8" t="s">
        <v>11837</v>
      </c>
      <c r="L5006" s="8" t="s">
        <v>11857</v>
      </c>
      <c r="M5006" s="8" t="s">
        <v>11849</v>
      </c>
      <c r="N5006" s="12" t="s">
        <v>11</v>
      </c>
      <c r="O5006" s="12" t="s">
        <v>13</v>
      </c>
      <c r="P5006" s="12" t="s">
        <v>318</v>
      </c>
      <c r="Q5006" s="12" t="s">
        <v>15</v>
      </c>
      <c r="R5006" s="12" t="s">
        <v>20</v>
      </c>
      <c r="S5006" s="8"/>
      <c r="T5006" s="8"/>
      <c r="U5006" s="8"/>
      <c r="V5006" s="8"/>
      <c r="W5006" s="8"/>
      <c r="X5006" s="8"/>
      <c r="Y5006" s="8"/>
      <c r="Z5006" s="8"/>
      <c r="AA5006" s="8"/>
      <c r="AB5006" s="8"/>
      <c r="AC5006" s="9">
        <f>ROUNDUP(SUM(VLOOKUP(F5006,'Pontuação'!A$2:B$11,2,FALSE),VLOOKUP(E5006,'Pontuação'!C$2:D$11,2,FALSE),VLOOKUP(H5006,'Pontuação'!I$2:J$11,2,FALSE),VLOOKUP(J5006,'Pontuação'!G$2:H$11,2,FALSE),VLOOKUP(L5006,'Pontuação'!M$2:N$13,2,FALSE)),0)</f>
        <v>1621</v>
      </c>
      <c r="AD5006" s="10">
        <f t="shared" si="1"/>
        <v>162</v>
      </c>
      <c r="AE5006" s="10" t="str">
        <f t="array" ref="AE5006">IFERROR(INDEX('Pontuação'!G$13:G$101, MATCH(AD5006, 'Pontuação'!F$13:F$101, 0)), "Faixa Indefinida")</f>
        <v>C</v>
      </c>
      <c r="AF5006" s="10">
        <f t="shared" si="2"/>
        <v>0</v>
      </c>
      <c r="AG5006" s="10">
        <f t="shared" si="3"/>
        <v>0</v>
      </c>
      <c r="AH5006" s="10">
        <f t="shared" si="4"/>
        <v>1</v>
      </c>
      <c r="AI5006" s="10">
        <f t="shared" si="5"/>
        <v>0</v>
      </c>
      <c r="AJ5006" s="9">
        <f>ROUNDUP(SUM(VLOOKUP(F5006,'Pontuação 3.0'!A$2:B$11,2,FALSE),VLOOKUP(E5006,'Pontuação 3.0'!C$2:D$11,2,FALSE),VLOOKUP(H5006,'Pontuação 3.0'!I$2:J$11,2,FALSE),VLOOKUP(J5006,'Pontuação 3.0'!G$2:H$11,2,FALSE),VLOOKUP(G5006,'Pontuação 3.0'!E$2:F$11,2,FALSE),VLOOKUP(K5006,'Pontuação 3.0'!K$2:L$11,2,FALSE),VLOOKUP(L5006,'Pontuação 3.0'!M$2:N$13,2,FALSE)),0)</f>
        <v>2244</v>
      </c>
      <c r="AK5006" s="9">
        <f t="shared" si="6"/>
        <v>224</v>
      </c>
      <c r="AL5006" s="9" t="str">
        <f t="array" ref="AL5006">IFERROR(INDEX('Pontuação 3.0'!G$13:G$191, MATCH(AK5006, 'Pontuação 3.0'!F$13:F$191, 0)), "Faixa Indefinida")</f>
        <v>B</v>
      </c>
      <c r="AM5006" s="9">
        <f t="shared" si="7"/>
        <v>0</v>
      </c>
      <c r="AN5006" s="9">
        <f t="shared" si="8"/>
        <v>1</v>
      </c>
      <c r="AO5006" s="9">
        <f t="shared" si="9"/>
        <v>0</v>
      </c>
      <c r="AP5006" s="9">
        <f t="shared" si="10"/>
        <v>0</v>
      </c>
      <c r="AQ5006" s="8"/>
    </row>
    <row r="5007" ht="15.75" customHeight="1">
      <c r="A5007" s="7">
        <v>45684.0</v>
      </c>
      <c r="B5007" s="8" t="s">
        <v>11302</v>
      </c>
      <c r="C5007" s="8" t="s">
        <v>11303</v>
      </c>
      <c r="D5007" s="11">
        <v>1.1987448448E10</v>
      </c>
      <c r="E5007" s="8" t="s">
        <v>11833</v>
      </c>
      <c r="F5007" s="8" t="s">
        <v>11834</v>
      </c>
      <c r="G5007" s="8" t="s">
        <v>11843</v>
      </c>
      <c r="H5007" s="8" t="s">
        <v>11844</v>
      </c>
      <c r="I5007" s="8" t="s">
        <v>11845</v>
      </c>
      <c r="J5007" s="8" t="s">
        <v>11852</v>
      </c>
      <c r="K5007" s="8" t="s">
        <v>11837</v>
      </c>
      <c r="L5007" s="8" t="s">
        <v>11857</v>
      </c>
      <c r="M5007" s="8" t="s">
        <v>11849</v>
      </c>
      <c r="N5007" s="12" t="s">
        <v>11</v>
      </c>
      <c r="O5007" s="12" t="s">
        <v>13</v>
      </c>
      <c r="P5007" s="12" t="s">
        <v>37</v>
      </c>
      <c r="Q5007" s="12" t="s">
        <v>4765</v>
      </c>
      <c r="R5007" s="12" t="s">
        <v>20</v>
      </c>
      <c r="S5007" s="8"/>
      <c r="T5007" s="8"/>
      <c r="U5007" s="8"/>
      <c r="V5007" s="8"/>
      <c r="W5007" s="8"/>
      <c r="X5007" s="8"/>
      <c r="Y5007" s="8"/>
      <c r="Z5007" s="8"/>
      <c r="AA5007" s="8"/>
      <c r="AB5007" s="8"/>
      <c r="AC5007" s="9">
        <f>ROUNDUP(SUM(VLOOKUP(F5007,'Pontuação'!A$2:B$11,2,FALSE),VLOOKUP(E5007,'Pontuação'!C$2:D$11,2,FALSE),VLOOKUP(H5007,'Pontuação'!I$2:J$11,2,FALSE),VLOOKUP(J5007,'Pontuação'!G$2:H$11,2,FALSE),VLOOKUP(L5007,'Pontuação'!M$2:N$13,2,FALSE)),0)</f>
        <v>1651</v>
      </c>
      <c r="AD5007" s="10">
        <f t="shared" si="1"/>
        <v>165</v>
      </c>
      <c r="AE5007" s="10" t="str">
        <f t="array" ref="AE5007">IFERROR(INDEX('Pontuação'!G$13:G$101, MATCH(AD5007, 'Pontuação'!F$13:F$101, 0)), "Faixa Indefinida")</f>
        <v>C</v>
      </c>
      <c r="AF5007" s="10">
        <f t="shared" si="2"/>
        <v>0</v>
      </c>
      <c r="AG5007" s="10">
        <f t="shared" si="3"/>
        <v>0</v>
      </c>
      <c r="AH5007" s="10">
        <f t="shared" si="4"/>
        <v>1</v>
      </c>
      <c r="AI5007" s="10">
        <f t="shared" si="5"/>
        <v>0</v>
      </c>
      <c r="AJ5007" s="9">
        <f>ROUNDUP(SUM(VLOOKUP(F5007,'Pontuação 3.0'!A$2:B$11,2,FALSE),VLOOKUP(E5007,'Pontuação 3.0'!C$2:D$11,2,FALSE),VLOOKUP(H5007,'Pontuação 3.0'!I$2:J$11,2,FALSE),VLOOKUP(J5007,'Pontuação 3.0'!G$2:H$11,2,FALSE),VLOOKUP(G5007,'Pontuação 3.0'!E$2:F$11,2,FALSE),VLOOKUP(K5007,'Pontuação 3.0'!K$2:L$11,2,FALSE),VLOOKUP(L5007,'Pontuação 3.0'!M$2:N$13,2,FALSE)),0)</f>
        <v>2198</v>
      </c>
      <c r="AK5007" s="9">
        <f t="shared" si="6"/>
        <v>220</v>
      </c>
      <c r="AL5007" s="9" t="str">
        <f t="array" ref="AL5007">IFERROR(INDEX('Pontuação 3.0'!G$13:G$191, MATCH(AK5007, 'Pontuação 3.0'!F$13:F$191, 0)), "Faixa Indefinida")</f>
        <v>B</v>
      </c>
      <c r="AM5007" s="9">
        <f t="shared" si="7"/>
        <v>0</v>
      </c>
      <c r="AN5007" s="9">
        <f t="shared" si="8"/>
        <v>1</v>
      </c>
      <c r="AO5007" s="9">
        <f t="shared" si="9"/>
        <v>0</v>
      </c>
      <c r="AP5007" s="9">
        <f t="shared" si="10"/>
        <v>0</v>
      </c>
      <c r="AQ5007" s="8"/>
    </row>
    <row r="5008" ht="15.75" customHeight="1">
      <c r="A5008" s="7">
        <v>45684.0</v>
      </c>
      <c r="B5008" s="8" t="s">
        <v>11304</v>
      </c>
      <c r="C5008" s="8" t="s">
        <v>11305</v>
      </c>
      <c r="D5008" s="11">
        <v>1.1995717653E10</v>
      </c>
      <c r="E5008" s="8" t="s">
        <v>11833</v>
      </c>
      <c r="F5008" s="8" t="s">
        <v>11842</v>
      </c>
      <c r="G5008" s="8" t="s">
        <v>11843</v>
      </c>
      <c r="H5008" s="8" t="s">
        <v>11850</v>
      </c>
      <c r="I5008" s="8" t="s">
        <v>11837</v>
      </c>
      <c r="J5008" s="8" t="s">
        <v>11846</v>
      </c>
      <c r="K5008" s="8" t="s">
        <v>11837</v>
      </c>
      <c r="L5008" s="8" t="s">
        <v>11847</v>
      </c>
      <c r="M5008" s="8" t="s">
        <v>11848</v>
      </c>
      <c r="N5008" s="12" t="s">
        <v>11</v>
      </c>
      <c r="O5008" s="12" t="s">
        <v>13</v>
      </c>
      <c r="P5008" s="12" t="s">
        <v>31</v>
      </c>
      <c r="Q5008" s="12" t="s">
        <v>15</v>
      </c>
      <c r="R5008" s="12" t="s">
        <v>20</v>
      </c>
      <c r="S5008" s="8"/>
      <c r="T5008" s="8"/>
      <c r="U5008" s="8"/>
      <c r="V5008" s="8"/>
      <c r="W5008" s="8"/>
      <c r="X5008" s="8"/>
      <c r="Y5008" s="8"/>
      <c r="Z5008" s="8"/>
      <c r="AA5008" s="8"/>
      <c r="AB5008" s="8"/>
      <c r="AC5008" s="9">
        <f>ROUNDUP(SUM(VLOOKUP(F5008,'Pontuação'!A$2:B$11,2,FALSE),VLOOKUP(E5008,'Pontuação'!C$2:D$11,2,FALSE),VLOOKUP(H5008,'Pontuação'!I$2:J$11,2,FALSE),VLOOKUP(J5008,'Pontuação'!G$2:H$11,2,FALSE),VLOOKUP(L5008,'Pontuação'!M$2:N$13,2,FALSE)),0)</f>
        <v>1685</v>
      </c>
      <c r="AD5008" s="10">
        <f t="shared" si="1"/>
        <v>169</v>
      </c>
      <c r="AE5008" s="10" t="str">
        <f t="array" ref="AE5008">IFERROR(INDEX('Pontuação'!G$13:G$101, MATCH(AD5008, 'Pontuação'!F$13:F$101, 0)), "Faixa Indefinida")</f>
        <v>B</v>
      </c>
      <c r="AF5008" s="10">
        <f t="shared" si="2"/>
        <v>0</v>
      </c>
      <c r="AG5008" s="10">
        <f t="shared" si="3"/>
        <v>1</v>
      </c>
      <c r="AH5008" s="10">
        <f t="shared" si="4"/>
        <v>0</v>
      </c>
      <c r="AI5008" s="10">
        <f t="shared" si="5"/>
        <v>0</v>
      </c>
      <c r="AJ5008" s="9">
        <f>ROUNDUP(SUM(VLOOKUP(F5008,'Pontuação 3.0'!A$2:B$11,2,FALSE),VLOOKUP(E5008,'Pontuação 3.0'!C$2:D$11,2,FALSE),VLOOKUP(H5008,'Pontuação 3.0'!I$2:J$11,2,FALSE),VLOOKUP(J5008,'Pontuação 3.0'!G$2:H$11,2,FALSE),VLOOKUP(G5008,'Pontuação 3.0'!E$2:F$11,2,FALSE),VLOOKUP(K5008,'Pontuação 3.0'!K$2:L$11,2,FALSE),VLOOKUP(L5008,'Pontuação 3.0'!M$2:N$13,2,FALSE)),0)</f>
        <v>2208</v>
      </c>
      <c r="AK5008" s="9">
        <f t="shared" si="6"/>
        <v>221</v>
      </c>
      <c r="AL5008" s="9" t="str">
        <f t="array" ref="AL5008">IFERROR(INDEX('Pontuação 3.0'!G$13:G$191, MATCH(AK5008, 'Pontuação 3.0'!F$13:F$191, 0)), "Faixa Indefinida")</f>
        <v>B</v>
      </c>
      <c r="AM5008" s="9">
        <f t="shared" si="7"/>
        <v>0</v>
      </c>
      <c r="AN5008" s="9">
        <f t="shared" si="8"/>
        <v>1</v>
      </c>
      <c r="AO5008" s="9">
        <f t="shared" si="9"/>
        <v>0</v>
      </c>
      <c r="AP5008" s="9">
        <f t="shared" si="10"/>
        <v>0</v>
      </c>
      <c r="AQ5008" s="8"/>
    </row>
    <row r="5009" ht="15.75" customHeight="1">
      <c r="A5009" s="7">
        <v>45684.0</v>
      </c>
      <c r="B5009" s="8" t="s">
        <v>11306</v>
      </c>
      <c r="C5009" s="8" t="s">
        <v>11307</v>
      </c>
      <c r="D5009" s="11">
        <v>7.1981838897E10</v>
      </c>
      <c r="E5009" s="8" t="s">
        <v>11833</v>
      </c>
      <c r="F5009" s="8" t="s">
        <v>11834</v>
      </c>
      <c r="G5009" s="8" t="s">
        <v>11835</v>
      </c>
      <c r="H5009" s="8" t="s">
        <v>11865</v>
      </c>
      <c r="I5009" s="8" t="s">
        <v>11837</v>
      </c>
      <c r="J5009" s="8" t="s">
        <v>11846</v>
      </c>
      <c r="K5009" s="8" t="s">
        <v>11837</v>
      </c>
      <c r="L5009" s="8" t="s">
        <v>11851</v>
      </c>
      <c r="M5009" s="8" t="s">
        <v>11853</v>
      </c>
      <c r="N5009" s="12" t="s">
        <v>11</v>
      </c>
      <c r="O5009" s="12" t="s">
        <v>13</v>
      </c>
      <c r="P5009" s="12" t="s">
        <v>112</v>
      </c>
      <c r="Q5009" s="12" t="s">
        <v>15</v>
      </c>
      <c r="R5009" s="12" t="s">
        <v>20</v>
      </c>
      <c r="S5009" s="8"/>
      <c r="T5009" s="8"/>
      <c r="U5009" s="8"/>
      <c r="V5009" s="8"/>
      <c r="W5009" s="8"/>
      <c r="X5009" s="8"/>
      <c r="Y5009" s="8"/>
      <c r="Z5009" s="8"/>
      <c r="AA5009" s="8"/>
      <c r="AB5009" s="8"/>
      <c r="AC5009" s="9">
        <f>ROUNDUP(SUM(VLOOKUP(F5009,'Pontuação'!A$2:B$11,2,FALSE),VLOOKUP(E5009,'Pontuação'!C$2:D$11,2,FALSE),VLOOKUP(H5009,'Pontuação'!I$2:J$11,2,FALSE),VLOOKUP(J5009,'Pontuação'!G$2:H$11,2,FALSE),VLOOKUP(L5009,'Pontuação'!M$2:N$13,2,FALSE)),0)</f>
        <v>1567</v>
      </c>
      <c r="AD5009" s="10">
        <f t="shared" si="1"/>
        <v>157</v>
      </c>
      <c r="AE5009" s="10" t="str">
        <f t="array" ref="AE5009">IFERROR(INDEX('Pontuação'!G$13:G$101, MATCH(AD5009, 'Pontuação'!F$13:F$101, 0)), "Faixa Indefinida")</f>
        <v>C</v>
      </c>
      <c r="AF5009" s="10">
        <f t="shared" si="2"/>
        <v>0</v>
      </c>
      <c r="AG5009" s="10">
        <f t="shared" si="3"/>
        <v>0</v>
      </c>
      <c r="AH5009" s="10">
        <f t="shared" si="4"/>
        <v>1</v>
      </c>
      <c r="AI5009" s="10">
        <f t="shared" si="5"/>
        <v>0</v>
      </c>
      <c r="AJ5009" s="9">
        <f>ROUNDUP(SUM(VLOOKUP(F5009,'Pontuação 3.0'!A$2:B$11,2,FALSE),VLOOKUP(E5009,'Pontuação 3.0'!C$2:D$11,2,FALSE),VLOOKUP(H5009,'Pontuação 3.0'!I$2:J$11,2,FALSE),VLOOKUP(J5009,'Pontuação 3.0'!G$2:H$11,2,FALSE),VLOOKUP(G5009,'Pontuação 3.0'!E$2:F$11,2,FALSE),VLOOKUP(K5009,'Pontuação 3.0'!K$2:L$11,2,FALSE),VLOOKUP(L5009,'Pontuação 3.0'!M$2:N$13,2,FALSE)),0)</f>
        <v>1785</v>
      </c>
      <c r="AK5009" s="9">
        <f t="shared" si="6"/>
        <v>179</v>
      </c>
      <c r="AL5009" s="9" t="str">
        <f t="array" ref="AL5009">IFERROR(INDEX('Pontuação 3.0'!G$13:G$191, MATCH(AK5009, 'Pontuação 3.0'!F$13:F$191, 0)), "Faixa Indefinida")</f>
        <v>D</v>
      </c>
      <c r="AM5009" s="9">
        <f t="shared" si="7"/>
        <v>0</v>
      </c>
      <c r="AN5009" s="9">
        <f t="shared" si="8"/>
        <v>0</v>
      </c>
      <c r="AO5009" s="9">
        <f t="shared" si="9"/>
        <v>0</v>
      </c>
      <c r="AP5009" s="9">
        <f t="shared" si="10"/>
        <v>1</v>
      </c>
      <c r="AQ5009" s="8"/>
    </row>
    <row r="5010" ht="15.75" customHeight="1">
      <c r="A5010" s="7">
        <v>45684.0</v>
      </c>
      <c r="B5010" s="8" t="s">
        <v>6517</v>
      </c>
      <c r="C5010" s="8" t="s">
        <v>11308</v>
      </c>
      <c r="D5010" s="11">
        <v>1.1962612458E10</v>
      </c>
      <c r="E5010" s="8" t="s">
        <v>11868</v>
      </c>
      <c r="F5010" s="8" t="s">
        <v>11863</v>
      </c>
      <c r="G5010" s="8" t="s">
        <v>11843</v>
      </c>
      <c r="H5010" s="8" t="s">
        <v>11865</v>
      </c>
      <c r="I5010" s="8" t="s">
        <v>11845</v>
      </c>
      <c r="J5010" s="8" t="s">
        <v>11846</v>
      </c>
      <c r="K5010" s="8" t="s">
        <v>11837</v>
      </c>
      <c r="L5010" s="8" t="s">
        <v>11851</v>
      </c>
      <c r="M5010" s="8" t="s">
        <v>11848</v>
      </c>
      <c r="N5010" s="12" t="s">
        <v>11</v>
      </c>
      <c r="O5010" s="12" t="s">
        <v>13</v>
      </c>
      <c r="P5010" s="12" t="s">
        <v>37</v>
      </c>
      <c r="Q5010" s="12" t="s">
        <v>15</v>
      </c>
      <c r="R5010" s="12" t="s">
        <v>20</v>
      </c>
      <c r="S5010" s="8"/>
      <c r="T5010" s="8"/>
      <c r="U5010" s="8"/>
      <c r="V5010" s="8"/>
      <c r="W5010" s="8"/>
      <c r="X5010" s="8"/>
      <c r="Y5010" s="8"/>
      <c r="Z5010" s="8"/>
      <c r="AA5010" s="8"/>
      <c r="AB5010" s="8"/>
      <c r="AC5010" s="9">
        <f>ROUNDUP(SUM(VLOOKUP(F5010,'Pontuação'!A$2:B$11,2,FALSE),VLOOKUP(E5010,'Pontuação'!C$2:D$11,2,FALSE),VLOOKUP(H5010,'Pontuação'!I$2:J$11,2,FALSE),VLOOKUP(J5010,'Pontuação'!G$2:H$11,2,FALSE),VLOOKUP(L5010,'Pontuação'!M$2:N$13,2,FALSE)),0)</f>
        <v>1554</v>
      </c>
      <c r="AD5010" s="10">
        <f t="shared" si="1"/>
        <v>155</v>
      </c>
      <c r="AE5010" s="10" t="str">
        <f t="array" ref="AE5010">IFERROR(INDEX('Pontuação'!G$13:G$101, MATCH(AD5010, 'Pontuação'!F$13:F$101, 0)), "Faixa Indefinida")</f>
        <v>C</v>
      </c>
      <c r="AF5010" s="10">
        <f t="shared" si="2"/>
        <v>0</v>
      </c>
      <c r="AG5010" s="10">
        <f t="shared" si="3"/>
        <v>0</v>
      </c>
      <c r="AH5010" s="10">
        <f t="shared" si="4"/>
        <v>1</v>
      </c>
      <c r="AI5010" s="10">
        <f t="shared" si="5"/>
        <v>0</v>
      </c>
      <c r="AJ5010" s="9">
        <f>ROUNDUP(SUM(VLOOKUP(F5010,'Pontuação 3.0'!A$2:B$11,2,FALSE),VLOOKUP(E5010,'Pontuação 3.0'!C$2:D$11,2,FALSE),VLOOKUP(H5010,'Pontuação 3.0'!I$2:J$11,2,FALSE),VLOOKUP(J5010,'Pontuação 3.0'!G$2:H$11,2,FALSE),VLOOKUP(G5010,'Pontuação 3.0'!E$2:F$11,2,FALSE),VLOOKUP(K5010,'Pontuação 3.0'!K$2:L$11,2,FALSE),VLOOKUP(L5010,'Pontuação 3.0'!M$2:N$13,2,FALSE)),0)</f>
        <v>1806</v>
      </c>
      <c r="AK5010" s="9">
        <f t="shared" si="6"/>
        <v>181</v>
      </c>
      <c r="AL5010" s="9" t="str">
        <f t="array" ref="AL5010">IFERROR(INDEX('Pontuação 3.0'!G$13:G$191, MATCH(AK5010, 'Pontuação 3.0'!F$13:F$191, 0)), "Faixa Indefinida")</f>
        <v>D</v>
      </c>
      <c r="AM5010" s="9">
        <f t="shared" si="7"/>
        <v>0</v>
      </c>
      <c r="AN5010" s="9">
        <f t="shared" si="8"/>
        <v>0</v>
      </c>
      <c r="AO5010" s="9">
        <f t="shared" si="9"/>
        <v>0</v>
      </c>
      <c r="AP5010" s="9">
        <f t="shared" si="10"/>
        <v>1</v>
      </c>
      <c r="AQ5010" s="8"/>
    </row>
    <row r="5011" ht="15.75" customHeight="1">
      <c r="A5011" s="7">
        <v>45684.0</v>
      </c>
      <c r="B5011" s="8" t="s">
        <v>11309</v>
      </c>
      <c r="C5011" s="8" t="s">
        <v>11310</v>
      </c>
      <c r="D5011" s="8" t="s">
        <v>11311</v>
      </c>
      <c r="E5011" s="8" t="s">
        <v>11868</v>
      </c>
      <c r="F5011" s="8" t="s">
        <v>11842</v>
      </c>
      <c r="G5011" s="8" t="s">
        <v>11872</v>
      </c>
      <c r="H5011" s="8" t="s">
        <v>11850</v>
      </c>
      <c r="I5011" s="8" t="s">
        <v>11837</v>
      </c>
      <c r="J5011" s="8" t="s">
        <v>11846</v>
      </c>
      <c r="K5011" s="8" t="s">
        <v>11839</v>
      </c>
      <c r="L5011" s="8" t="s">
        <v>11851</v>
      </c>
      <c r="M5011" s="8" t="s">
        <v>11849</v>
      </c>
      <c r="N5011" s="12" t="s">
        <v>11</v>
      </c>
      <c r="O5011" s="12" t="s">
        <v>13</v>
      </c>
      <c r="P5011" s="12" t="s">
        <v>37</v>
      </c>
      <c r="Q5011" s="12" t="s">
        <v>15</v>
      </c>
      <c r="R5011" s="12" t="s">
        <v>20</v>
      </c>
      <c r="S5011" s="8"/>
      <c r="T5011" s="8"/>
      <c r="U5011" s="8"/>
      <c r="V5011" s="8"/>
      <c r="W5011" s="8"/>
      <c r="X5011" s="8"/>
      <c r="Y5011" s="8"/>
      <c r="Z5011" s="8"/>
      <c r="AA5011" s="8"/>
      <c r="AB5011" s="8"/>
      <c r="AC5011" s="9">
        <f>ROUNDUP(SUM(VLOOKUP(F5011,'Pontuação'!A$2:B$11,2,FALSE),VLOOKUP(E5011,'Pontuação'!C$2:D$11,2,FALSE),VLOOKUP(H5011,'Pontuação'!I$2:J$11,2,FALSE),VLOOKUP(J5011,'Pontuação'!G$2:H$11,2,FALSE),VLOOKUP(L5011,'Pontuação'!M$2:N$13,2,FALSE)),0)</f>
        <v>1557</v>
      </c>
      <c r="AD5011" s="10">
        <f t="shared" si="1"/>
        <v>156</v>
      </c>
      <c r="AE5011" s="10" t="str">
        <f t="array" ref="AE5011">IFERROR(INDEX('Pontuação'!G$13:G$101, MATCH(AD5011, 'Pontuação'!F$13:F$101, 0)), "Faixa Indefinida")</f>
        <v>C</v>
      </c>
      <c r="AF5011" s="10">
        <f t="shared" si="2"/>
        <v>0</v>
      </c>
      <c r="AG5011" s="10">
        <f t="shared" si="3"/>
        <v>0</v>
      </c>
      <c r="AH5011" s="10">
        <f t="shared" si="4"/>
        <v>1</v>
      </c>
      <c r="AI5011" s="10">
        <f t="shared" si="5"/>
        <v>0</v>
      </c>
      <c r="AJ5011" s="9">
        <f>ROUNDUP(SUM(VLOOKUP(F5011,'Pontuação 3.0'!A$2:B$11,2,FALSE),VLOOKUP(E5011,'Pontuação 3.0'!C$2:D$11,2,FALSE),VLOOKUP(H5011,'Pontuação 3.0'!I$2:J$11,2,FALSE),VLOOKUP(J5011,'Pontuação 3.0'!G$2:H$11,2,FALSE),VLOOKUP(G5011,'Pontuação 3.0'!E$2:F$11,2,FALSE),VLOOKUP(K5011,'Pontuação 3.0'!K$2:L$11,2,FALSE),VLOOKUP(L5011,'Pontuação 3.0'!M$2:N$13,2,FALSE)),0)</f>
        <v>2413</v>
      </c>
      <c r="AK5011" s="9">
        <f t="shared" si="6"/>
        <v>241</v>
      </c>
      <c r="AL5011" s="9" t="str">
        <f t="array" ref="AL5011">IFERROR(INDEX('Pontuação 3.0'!G$13:G$191, MATCH(AK5011, 'Pontuação 3.0'!F$13:F$191, 0)), "Faixa Indefinida")</f>
        <v>A</v>
      </c>
      <c r="AM5011" s="9">
        <f t="shared" si="7"/>
        <v>1</v>
      </c>
      <c r="AN5011" s="9">
        <f t="shared" si="8"/>
        <v>0</v>
      </c>
      <c r="AO5011" s="9">
        <f t="shared" si="9"/>
        <v>0</v>
      </c>
      <c r="AP5011" s="9">
        <f t="shared" si="10"/>
        <v>0</v>
      </c>
      <c r="AQ5011" s="8"/>
    </row>
    <row r="5012" ht="15.75" customHeight="1">
      <c r="A5012" s="7">
        <v>45684.0</v>
      </c>
      <c r="B5012" s="8" t="s">
        <v>11312</v>
      </c>
      <c r="C5012" s="8" t="s">
        <v>11313</v>
      </c>
      <c r="D5012" s="11">
        <v>1.8996241428E10</v>
      </c>
      <c r="E5012" s="8" t="s">
        <v>11833</v>
      </c>
      <c r="F5012" s="8" t="s">
        <v>11863</v>
      </c>
      <c r="G5012" s="8" t="s">
        <v>11843</v>
      </c>
      <c r="H5012" s="8" t="s">
        <v>11844</v>
      </c>
      <c r="I5012" s="8" t="s">
        <v>11837</v>
      </c>
      <c r="J5012" s="8" t="s">
        <v>11846</v>
      </c>
      <c r="K5012" s="8" t="s">
        <v>11837</v>
      </c>
      <c r="L5012" s="8" t="s">
        <v>11857</v>
      </c>
      <c r="M5012" s="8" t="s">
        <v>11853</v>
      </c>
      <c r="N5012" s="12" t="s">
        <v>11</v>
      </c>
      <c r="O5012" s="12" t="s">
        <v>13</v>
      </c>
      <c r="P5012" s="12" t="s">
        <v>49</v>
      </c>
      <c r="Q5012" s="12" t="s">
        <v>15</v>
      </c>
      <c r="R5012" s="12" t="s">
        <v>20</v>
      </c>
      <c r="S5012" s="8"/>
      <c r="T5012" s="8"/>
      <c r="U5012" s="8"/>
      <c r="V5012" s="8"/>
      <c r="W5012" s="8"/>
      <c r="X5012" s="8"/>
      <c r="Y5012" s="8"/>
      <c r="Z5012" s="8"/>
      <c r="AA5012" s="8"/>
      <c r="AB5012" s="8"/>
      <c r="AC5012" s="9">
        <f>ROUNDUP(SUM(VLOOKUP(F5012,'Pontuação'!A$2:B$11,2,FALSE),VLOOKUP(E5012,'Pontuação'!C$2:D$11,2,FALSE),VLOOKUP(H5012,'Pontuação'!I$2:J$11,2,FALSE),VLOOKUP(J5012,'Pontuação'!G$2:H$11,2,FALSE),VLOOKUP(L5012,'Pontuação'!M$2:N$13,2,FALSE)),0)</f>
        <v>1529</v>
      </c>
      <c r="AD5012" s="10">
        <f t="shared" si="1"/>
        <v>153</v>
      </c>
      <c r="AE5012" s="10" t="str">
        <f t="array" ref="AE5012">IFERROR(INDEX('Pontuação'!G$13:G$101, MATCH(AD5012, 'Pontuação'!F$13:F$101, 0)), "Faixa Indefinida")</f>
        <v>C</v>
      </c>
      <c r="AF5012" s="10">
        <f t="shared" si="2"/>
        <v>0</v>
      </c>
      <c r="AG5012" s="10">
        <f t="shared" si="3"/>
        <v>0</v>
      </c>
      <c r="AH5012" s="10">
        <f t="shared" si="4"/>
        <v>1</v>
      </c>
      <c r="AI5012" s="10">
        <f t="shared" si="5"/>
        <v>0</v>
      </c>
      <c r="AJ5012" s="9">
        <f>ROUNDUP(SUM(VLOOKUP(F5012,'Pontuação 3.0'!A$2:B$11,2,FALSE),VLOOKUP(E5012,'Pontuação 3.0'!C$2:D$11,2,FALSE),VLOOKUP(H5012,'Pontuação 3.0'!I$2:J$11,2,FALSE),VLOOKUP(J5012,'Pontuação 3.0'!G$2:H$11,2,FALSE),VLOOKUP(G5012,'Pontuação 3.0'!E$2:F$11,2,FALSE),VLOOKUP(K5012,'Pontuação 3.0'!K$2:L$11,2,FALSE),VLOOKUP(L5012,'Pontuação 3.0'!M$2:N$13,2,FALSE)),0)</f>
        <v>1957</v>
      </c>
      <c r="AK5012" s="9">
        <f t="shared" si="6"/>
        <v>196</v>
      </c>
      <c r="AL5012" s="9" t="str">
        <f t="array" ref="AL5012">IFERROR(INDEX('Pontuação 3.0'!G$13:G$191, MATCH(AK5012, 'Pontuação 3.0'!F$13:F$191, 0)), "Faixa Indefinida")</f>
        <v>C</v>
      </c>
      <c r="AM5012" s="9">
        <f t="shared" si="7"/>
        <v>0</v>
      </c>
      <c r="AN5012" s="9">
        <f t="shared" si="8"/>
        <v>0</v>
      </c>
      <c r="AO5012" s="9">
        <f t="shared" si="9"/>
        <v>1</v>
      </c>
      <c r="AP5012" s="9">
        <f t="shared" si="10"/>
        <v>0</v>
      </c>
      <c r="AQ5012" s="8"/>
    </row>
    <row r="5013" ht="15.75" customHeight="1">
      <c r="A5013" s="7">
        <v>45684.0</v>
      </c>
      <c r="B5013" s="8" t="s">
        <v>11314</v>
      </c>
      <c r="C5013" s="8" t="s">
        <v>11315</v>
      </c>
      <c r="D5013" s="11">
        <v>2.1964442671E10</v>
      </c>
      <c r="E5013" s="8" t="s">
        <v>11833</v>
      </c>
      <c r="F5013" s="8" t="s">
        <v>11842</v>
      </c>
      <c r="G5013" s="8" t="s">
        <v>11867</v>
      </c>
      <c r="H5013" s="8" t="s">
        <v>11850</v>
      </c>
      <c r="I5013" s="8" t="s">
        <v>11837</v>
      </c>
      <c r="J5013" s="8" t="s">
        <v>11846</v>
      </c>
      <c r="K5013" s="8" t="s">
        <v>11837</v>
      </c>
      <c r="L5013" s="8" t="s">
        <v>11847</v>
      </c>
      <c r="M5013" s="8" t="s">
        <v>11848</v>
      </c>
      <c r="N5013" s="12" t="s">
        <v>11</v>
      </c>
      <c r="O5013" s="12" t="s">
        <v>13</v>
      </c>
      <c r="P5013" s="12" t="s">
        <v>37</v>
      </c>
      <c r="Q5013" s="12" t="s">
        <v>4765</v>
      </c>
      <c r="R5013" s="12" t="s">
        <v>20</v>
      </c>
      <c r="S5013" s="8"/>
      <c r="T5013" s="8"/>
      <c r="U5013" s="8"/>
      <c r="V5013" s="8"/>
      <c r="W5013" s="8"/>
      <c r="X5013" s="8"/>
      <c r="Y5013" s="8"/>
      <c r="Z5013" s="8"/>
      <c r="AA5013" s="8"/>
      <c r="AB5013" s="8"/>
      <c r="AC5013" s="9">
        <f>ROUNDUP(SUM(VLOOKUP(F5013,'Pontuação'!A$2:B$11,2,FALSE),VLOOKUP(E5013,'Pontuação'!C$2:D$11,2,FALSE),VLOOKUP(H5013,'Pontuação'!I$2:J$11,2,FALSE),VLOOKUP(J5013,'Pontuação'!G$2:H$11,2,FALSE),VLOOKUP(L5013,'Pontuação'!M$2:N$13,2,FALSE)),0)</f>
        <v>1685</v>
      </c>
      <c r="AD5013" s="10">
        <f t="shared" si="1"/>
        <v>169</v>
      </c>
      <c r="AE5013" s="10" t="str">
        <f t="array" ref="AE5013">IFERROR(INDEX('Pontuação'!G$13:G$101, MATCH(AD5013, 'Pontuação'!F$13:F$101, 0)), "Faixa Indefinida")</f>
        <v>B</v>
      </c>
      <c r="AF5013" s="10">
        <f t="shared" si="2"/>
        <v>0</v>
      </c>
      <c r="AG5013" s="10">
        <f t="shared" si="3"/>
        <v>1</v>
      </c>
      <c r="AH5013" s="10">
        <f t="shared" si="4"/>
        <v>0</v>
      </c>
      <c r="AI5013" s="10">
        <f t="shared" si="5"/>
        <v>0</v>
      </c>
      <c r="AJ5013" s="9">
        <f>ROUNDUP(SUM(VLOOKUP(F5013,'Pontuação 3.0'!A$2:B$11,2,FALSE),VLOOKUP(E5013,'Pontuação 3.0'!C$2:D$11,2,FALSE),VLOOKUP(H5013,'Pontuação 3.0'!I$2:J$11,2,FALSE),VLOOKUP(J5013,'Pontuação 3.0'!G$2:H$11,2,FALSE),VLOOKUP(G5013,'Pontuação 3.0'!E$2:F$11,2,FALSE),VLOOKUP(K5013,'Pontuação 3.0'!K$2:L$11,2,FALSE),VLOOKUP(L5013,'Pontuação 3.0'!M$2:N$13,2,FALSE)),0)</f>
        <v>2058</v>
      </c>
      <c r="AK5013" s="9">
        <f t="shared" si="6"/>
        <v>206</v>
      </c>
      <c r="AL5013" s="9" t="str">
        <f t="array" ref="AL5013">IFERROR(INDEX('Pontuação 3.0'!G$13:G$191, MATCH(AK5013, 'Pontuação 3.0'!F$13:F$191, 0)), "Faixa Indefinida")</f>
        <v>C</v>
      </c>
      <c r="AM5013" s="9">
        <f t="shared" si="7"/>
        <v>0</v>
      </c>
      <c r="AN5013" s="9">
        <f t="shared" si="8"/>
        <v>0</v>
      </c>
      <c r="AO5013" s="9">
        <f t="shared" si="9"/>
        <v>1</v>
      </c>
      <c r="AP5013" s="9">
        <f t="shared" si="10"/>
        <v>0</v>
      </c>
      <c r="AQ5013" s="8"/>
    </row>
    <row r="5014" ht="15.75" customHeight="1">
      <c r="A5014" s="7">
        <v>45684.0</v>
      </c>
      <c r="B5014" s="8" t="s">
        <v>11318</v>
      </c>
      <c r="C5014" s="8" t="s">
        <v>11319</v>
      </c>
      <c r="D5014" s="11">
        <v>1.1970238192E10</v>
      </c>
      <c r="E5014" s="8" t="s">
        <v>11833</v>
      </c>
      <c r="F5014" s="8" t="s">
        <v>11854</v>
      </c>
      <c r="G5014" s="8" t="s">
        <v>11843</v>
      </c>
      <c r="H5014" s="8" t="s">
        <v>11850</v>
      </c>
      <c r="I5014" s="8" t="s">
        <v>11845</v>
      </c>
      <c r="J5014" s="8" t="s">
        <v>11846</v>
      </c>
      <c r="K5014" s="8" t="s">
        <v>11837</v>
      </c>
      <c r="L5014" s="8" t="s">
        <v>11851</v>
      </c>
      <c r="M5014" s="8" t="s">
        <v>11859</v>
      </c>
      <c r="N5014" s="12" t="s">
        <v>11</v>
      </c>
      <c r="O5014" s="12" t="s">
        <v>13</v>
      </c>
      <c r="P5014" s="12" t="s">
        <v>49</v>
      </c>
      <c r="Q5014" s="12" t="s">
        <v>15</v>
      </c>
      <c r="R5014" s="12" t="s">
        <v>20</v>
      </c>
      <c r="S5014" s="8"/>
      <c r="T5014" s="8"/>
      <c r="U5014" s="8"/>
      <c r="V5014" s="8"/>
      <c r="W5014" s="8"/>
      <c r="X5014" s="8"/>
      <c r="Y5014" s="8"/>
      <c r="Z5014" s="8"/>
      <c r="AA5014" s="8"/>
      <c r="AB5014" s="8"/>
      <c r="AC5014" s="9">
        <f>ROUNDUP(SUM(VLOOKUP(F5014,'Pontuação'!A$2:B$11,2,FALSE),VLOOKUP(E5014,'Pontuação'!C$2:D$11,2,FALSE),VLOOKUP(H5014,'Pontuação'!I$2:J$11,2,FALSE),VLOOKUP(J5014,'Pontuação'!G$2:H$11,2,FALSE),VLOOKUP(L5014,'Pontuação'!M$2:N$13,2,FALSE)),0)</f>
        <v>1558</v>
      </c>
      <c r="AD5014" s="10">
        <f t="shared" si="1"/>
        <v>156</v>
      </c>
      <c r="AE5014" s="10" t="str">
        <f t="array" ref="AE5014">IFERROR(INDEX('Pontuação'!G$13:G$101, MATCH(AD5014, 'Pontuação'!F$13:F$101, 0)), "Faixa Indefinida")</f>
        <v>C</v>
      </c>
      <c r="AF5014" s="10">
        <f t="shared" si="2"/>
        <v>0</v>
      </c>
      <c r="AG5014" s="10">
        <f t="shared" si="3"/>
        <v>0</v>
      </c>
      <c r="AH5014" s="10">
        <f t="shared" si="4"/>
        <v>1</v>
      </c>
      <c r="AI5014" s="10">
        <f t="shared" si="5"/>
        <v>0</v>
      </c>
      <c r="AJ5014" s="9">
        <f>ROUNDUP(SUM(VLOOKUP(F5014,'Pontuação 3.0'!A$2:B$11,2,FALSE),VLOOKUP(E5014,'Pontuação 3.0'!C$2:D$11,2,FALSE),VLOOKUP(H5014,'Pontuação 3.0'!I$2:J$11,2,FALSE),VLOOKUP(J5014,'Pontuação 3.0'!G$2:H$11,2,FALSE),VLOOKUP(G5014,'Pontuação 3.0'!E$2:F$11,2,FALSE),VLOOKUP(K5014,'Pontuação 3.0'!K$2:L$11,2,FALSE),VLOOKUP(L5014,'Pontuação 3.0'!M$2:N$13,2,FALSE)),0)</f>
        <v>2107</v>
      </c>
      <c r="AK5014" s="9">
        <f t="shared" si="6"/>
        <v>211</v>
      </c>
      <c r="AL5014" s="9" t="str">
        <f t="array" ref="AL5014">IFERROR(INDEX('Pontuação 3.0'!G$13:G$191, MATCH(AK5014, 'Pontuação 3.0'!F$13:F$191, 0)), "Faixa Indefinida")</f>
        <v>C</v>
      </c>
      <c r="AM5014" s="9">
        <f t="shared" si="7"/>
        <v>0</v>
      </c>
      <c r="AN5014" s="9">
        <f t="shared" si="8"/>
        <v>0</v>
      </c>
      <c r="AO5014" s="9">
        <f t="shared" si="9"/>
        <v>1</v>
      </c>
      <c r="AP5014" s="9">
        <f t="shared" si="10"/>
        <v>0</v>
      </c>
      <c r="AQ5014" s="8"/>
    </row>
    <row r="5015" ht="15.75" customHeight="1">
      <c r="A5015" s="7">
        <v>45684.0</v>
      </c>
      <c r="B5015" s="8" t="s">
        <v>11322</v>
      </c>
      <c r="C5015" s="8" t="s">
        <v>11323</v>
      </c>
      <c r="D5015" s="8" t="s">
        <v>11324</v>
      </c>
      <c r="E5015" s="8" t="s">
        <v>11833</v>
      </c>
      <c r="F5015" s="8" t="s">
        <v>11842</v>
      </c>
      <c r="G5015" s="8" t="s">
        <v>11855</v>
      </c>
      <c r="H5015" s="8" t="s">
        <v>11850</v>
      </c>
      <c r="I5015" s="8" t="s">
        <v>11837</v>
      </c>
      <c r="J5015" s="8" t="s">
        <v>11838</v>
      </c>
      <c r="K5015" s="8" t="s">
        <v>11837</v>
      </c>
      <c r="L5015" s="8" t="s">
        <v>11847</v>
      </c>
      <c r="M5015" s="8" t="s">
        <v>11841</v>
      </c>
      <c r="N5015" s="12" t="s">
        <v>11</v>
      </c>
      <c r="O5015" s="12" t="s">
        <v>13</v>
      </c>
      <c r="P5015" s="12" t="s">
        <v>37</v>
      </c>
      <c r="Q5015" s="12" t="s">
        <v>44</v>
      </c>
      <c r="R5015" s="12" t="s">
        <v>20</v>
      </c>
      <c r="S5015" s="8"/>
      <c r="T5015" s="8"/>
      <c r="U5015" s="8"/>
      <c r="V5015" s="8"/>
      <c r="W5015" s="8"/>
      <c r="X5015" s="8"/>
      <c r="Y5015" s="8"/>
      <c r="Z5015" s="8"/>
      <c r="AA5015" s="8"/>
      <c r="AB5015" s="8"/>
      <c r="AC5015" s="9">
        <f>ROUNDUP(SUM(VLOOKUP(F5015,'Pontuação'!A$2:B$11,2,FALSE),VLOOKUP(E5015,'Pontuação'!C$2:D$11,2,FALSE),VLOOKUP(H5015,'Pontuação'!I$2:J$11,2,FALSE),VLOOKUP(J5015,'Pontuação'!G$2:H$11,2,FALSE),VLOOKUP(L5015,'Pontuação'!M$2:N$13,2,FALSE)),0)</f>
        <v>1963</v>
      </c>
      <c r="AD5015" s="10">
        <f t="shared" si="1"/>
        <v>196</v>
      </c>
      <c r="AE5015" s="10" t="str">
        <f t="array" ref="AE5015">IFERROR(INDEX('Pontuação'!G$13:G$101, MATCH(AD5015, 'Pontuação'!F$13:F$101, 0)), "Faixa Indefinida")</f>
        <v>A</v>
      </c>
      <c r="AF5015" s="10">
        <f t="shared" si="2"/>
        <v>1</v>
      </c>
      <c r="AG5015" s="10">
        <f t="shared" si="3"/>
        <v>0</v>
      </c>
      <c r="AH5015" s="10">
        <f t="shared" si="4"/>
        <v>0</v>
      </c>
      <c r="AI5015" s="10">
        <f t="shared" si="5"/>
        <v>0</v>
      </c>
      <c r="AJ5015" s="9">
        <f>ROUNDUP(SUM(VLOOKUP(F5015,'Pontuação 3.0'!A$2:B$11,2,FALSE),VLOOKUP(E5015,'Pontuação 3.0'!C$2:D$11,2,FALSE),VLOOKUP(H5015,'Pontuação 3.0'!I$2:J$11,2,FALSE),VLOOKUP(J5015,'Pontuação 3.0'!G$2:H$11,2,FALSE),VLOOKUP(G5015,'Pontuação 3.0'!E$2:F$11,2,FALSE),VLOOKUP(K5015,'Pontuação 3.0'!K$2:L$11,2,FALSE),VLOOKUP(L5015,'Pontuação 3.0'!M$2:N$13,2,FALSE)),0)</f>
        <v>2376</v>
      </c>
      <c r="AK5015" s="9">
        <f t="shared" si="6"/>
        <v>238</v>
      </c>
      <c r="AL5015" s="9" t="str">
        <f t="array" ref="AL5015">IFERROR(INDEX('Pontuação 3.0'!G$13:G$191, MATCH(AK5015, 'Pontuação 3.0'!F$13:F$191, 0)), "Faixa Indefinida")</f>
        <v>A</v>
      </c>
      <c r="AM5015" s="9">
        <f t="shared" si="7"/>
        <v>1</v>
      </c>
      <c r="AN5015" s="9">
        <f t="shared" si="8"/>
        <v>0</v>
      </c>
      <c r="AO5015" s="9">
        <f t="shared" si="9"/>
        <v>0</v>
      </c>
      <c r="AP5015" s="9">
        <f t="shared" si="10"/>
        <v>0</v>
      </c>
      <c r="AQ5015" s="8"/>
    </row>
    <row r="5016" ht="15.75" customHeight="1">
      <c r="A5016" s="7">
        <v>45684.0</v>
      </c>
      <c r="B5016" s="8" t="s">
        <v>11316</v>
      </c>
      <c r="C5016" s="8" t="s">
        <v>11317</v>
      </c>
      <c r="D5016" s="11">
        <v>9.1984095977E10</v>
      </c>
      <c r="E5016" s="8" t="s">
        <v>11833</v>
      </c>
      <c r="F5016" s="8" t="s">
        <v>11834</v>
      </c>
      <c r="G5016" s="8" t="s">
        <v>11843</v>
      </c>
      <c r="H5016" s="8" t="s">
        <v>11850</v>
      </c>
      <c r="I5016" s="8" t="s">
        <v>11837</v>
      </c>
      <c r="J5016" s="8" t="s">
        <v>11846</v>
      </c>
      <c r="K5016" s="8" t="s">
        <v>11837</v>
      </c>
      <c r="L5016" s="8" t="s">
        <v>11851</v>
      </c>
      <c r="M5016" s="8" t="s">
        <v>11849</v>
      </c>
      <c r="N5016" s="12" t="s">
        <v>11</v>
      </c>
      <c r="O5016" s="12" t="s">
        <v>13</v>
      </c>
      <c r="P5016" s="12" t="s">
        <v>27</v>
      </c>
      <c r="Q5016" s="12" t="s">
        <v>15</v>
      </c>
      <c r="R5016" s="12" t="s">
        <v>14</v>
      </c>
      <c r="S5016" s="8"/>
      <c r="T5016" s="8"/>
      <c r="U5016" s="8"/>
      <c r="V5016" s="8"/>
      <c r="W5016" s="8"/>
      <c r="X5016" s="8"/>
      <c r="Y5016" s="8"/>
      <c r="Z5016" s="8"/>
      <c r="AA5016" s="8"/>
      <c r="AB5016" s="8"/>
      <c r="AC5016" s="9">
        <f>ROUNDUP(SUM(VLOOKUP(F5016,'Pontuação'!A$2:B$11,2,FALSE),VLOOKUP(E5016,'Pontuação'!C$2:D$11,2,FALSE),VLOOKUP(H5016,'Pontuação'!I$2:J$11,2,FALSE),VLOOKUP(J5016,'Pontuação'!G$2:H$11,2,FALSE),VLOOKUP(L5016,'Pontuação'!M$2:N$13,2,FALSE)),0)</f>
        <v>1541</v>
      </c>
      <c r="AD5016" s="10">
        <f t="shared" si="1"/>
        <v>154</v>
      </c>
      <c r="AE5016" s="10" t="str">
        <f t="array" ref="AE5016">IFERROR(INDEX('Pontuação'!G$13:G$101, MATCH(AD5016, 'Pontuação'!F$13:F$101, 0)), "Faixa Indefinida")</f>
        <v>C</v>
      </c>
      <c r="AF5016" s="10">
        <f t="shared" si="2"/>
        <v>0</v>
      </c>
      <c r="AG5016" s="10">
        <f t="shared" si="3"/>
        <v>0</v>
      </c>
      <c r="AH5016" s="10">
        <f t="shared" si="4"/>
        <v>1</v>
      </c>
      <c r="AI5016" s="10">
        <f t="shared" si="5"/>
        <v>0</v>
      </c>
      <c r="AJ5016" s="9">
        <f>ROUNDUP(SUM(VLOOKUP(F5016,'Pontuação 3.0'!A$2:B$11,2,FALSE),VLOOKUP(E5016,'Pontuação 3.0'!C$2:D$11,2,FALSE),VLOOKUP(H5016,'Pontuação 3.0'!I$2:J$11,2,FALSE),VLOOKUP(J5016,'Pontuação 3.0'!G$2:H$11,2,FALSE),VLOOKUP(G5016,'Pontuação 3.0'!E$2:F$11,2,FALSE),VLOOKUP(K5016,'Pontuação 3.0'!K$2:L$11,2,FALSE),VLOOKUP(L5016,'Pontuação 3.0'!M$2:N$13,2,FALSE)),0)</f>
        <v>1989</v>
      </c>
      <c r="AK5016" s="9">
        <f t="shared" si="6"/>
        <v>199</v>
      </c>
      <c r="AL5016" s="9" t="str">
        <f t="array" ref="AL5016">IFERROR(INDEX('Pontuação 3.0'!G$13:G$191, MATCH(AK5016, 'Pontuação 3.0'!F$13:F$191, 0)), "Faixa Indefinida")</f>
        <v>C</v>
      </c>
      <c r="AM5016" s="9">
        <f t="shared" si="7"/>
        <v>0</v>
      </c>
      <c r="AN5016" s="9">
        <f t="shared" si="8"/>
        <v>0</v>
      </c>
      <c r="AO5016" s="9">
        <f t="shared" si="9"/>
        <v>1</v>
      </c>
      <c r="AP5016" s="9">
        <f t="shared" si="10"/>
        <v>0</v>
      </c>
      <c r="AQ5016" s="8"/>
    </row>
    <row r="5017" ht="15.75" customHeight="1">
      <c r="A5017" s="7">
        <v>45684.0</v>
      </c>
      <c r="B5017" s="8" t="s">
        <v>11325</v>
      </c>
      <c r="C5017" s="8" t="s">
        <v>11326</v>
      </c>
      <c r="D5017" s="11">
        <v>1.4997584754E10</v>
      </c>
      <c r="E5017" s="8" t="s">
        <v>11833</v>
      </c>
      <c r="F5017" s="8" t="s">
        <v>11834</v>
      </c>
      <c r="G5017" s="8" t="s">
        <v>11843</v>
      </c>
      <c r="H5017" s="8" t="s">
        <v>11836</v>
      </c>
      <c r="I5017" s="8" t="s">
        <v>11837</v>
      </c>
      <c r="J5017" s="8" t="s">
        <v>11846</v>
      </c>
      <c r="K5017" s="8" t="s">
        <v>11837</v>
      </c>
      <c r="L5017" s="8" t="s">
        <v>11851</v>
      </c>
      <c r="M5017" s="8" t="s">
        <v>11853</v>
      </c>
      <c r="N5017" s="12" t="s">
        <v>11</v>
      </c>
      <c r="O5017" s="12" t="s">
        <v>13</v>
      </c>
      <c r="P5017" s="12" t="s">
        <v>123</v>
      </c>
      <c r="Q5017" s="12" t="s">
        <v>15</v>
      </c>
      <c r="R5017" s="12" t="s">
        <v>20</v>
      </c>
      <c r="S5017" s="8"/>
      <c r="T5017" s="8"/>
      <c r="U5017" s="8"/>
      <c r="V5017" s="8"/>
      <c r="W5017" s="8"/>
      <c r="X5017" s="8"/>
      <c r="Y5017" s="8"/>
      <c r="Z5017" s="8"/>
      <c r="AA5017" s="8"/>
      <c r="AB5017" s="8"/>
      <c r="AC5017" s="9">
        <f>ROUNDUP(SUM(VLOOKUP(F5017,'Pontuação'!A$2:B$11,2,FALSE),VLOOKUP(E5017,'Pontuação'!C$2:D$11,2,FALSE),VLOOKUP(H5017,'Pontuação'!I$2:J$11,2,FALSE),VLOOKUP(J5017,'Pontuação'!G$2:H$11,2,FALSE),VLOOKUP(L5017,'Pontuação'!M$2:N$13,2,FALSE)),0)</f>
        <v>1357</v>
      </c>
      <c r="AD5017" s="10">
        <f t="shared" si="1"/>
        <v>136</v>
      </c>
      <c r="AE5017" s="10" t="str">
        <f t="array" ref="AE5017">IFERROR(INDEX('Pontuação'!G$13:G$101, MATCH(AD5017, 'Pontuação'!F$13:F$101, 0)), "Faixa Indefinida")</f>
        <v>D</v>
      </c>
      <c r="AF5017" s="10">
        <f t="shared" si="2"/>
        <v>0</v>
      </c>
      <c r="AG5017" s="10">
        <f t="shared" si="3"/>
        <v>0</v>
      </c>
      <c r="AH5017" s="10">
        <f t="shared" si="4"/>
        <v>0</v>
      </c>
      <c r="AI5017" s="10">
        <f t="shared" si="5"/>
        <v>1</v>
      </c>
      <c r="AJ5017" s="9">
        <f>ROUNDUP(SUM(VLOOKUP(F5017,'Pontuação 3.0'!A$2:B$11,2,FALSE),VLOOKUP(E5017,'Pontuação 3.0'!C$2:D$11,2,FALSE),VLOOKUP(H5017,'Pontuação 3.0'!I$2:J$11,2,FALSE),VLOOKUP(J5017,'Pontuação 3.0'!G$2:H$11,2,FALSE),VLOOKUP(G5017,'Pontuação 3.0'!E$2:F$11,2,FALSE),VLOOKUP(K5017,'Pontuação 3.0'!K$2:L$11,2,FALSE),VLOOKUP(L5017,'Pontuação 3.0'!M$2:N$13,2,FALSE)),0)</f>
        <v>1881</v>
      </c>
      <c r="AK5017" s="9">
        <f t="shared" si="6"/>
        <v>188</v>
      </c>
      <c r="AL5017" s="9" t="str">
        <f t="array" ref="AL5017">IFERROR(INDEX('Pontuação 3.0'!G$13:G$191, MATCH(AK5017, 'Pontuação 3.0'!F$13:F$191, 0)), "Faixa Indefinida")</f>
        <v>D</v>
      </c>
      <c r="AM5017" s="9">
        <f t="shared" si="7"/>
        <v>0</v>
      </c>
      <c r="AN5017" s="9">
        <f t="shared" si="8"/>
        <v>0</v>
      </c>
      <c r="AO5017" s="9">
        <f t="shared" si="9"/>
        <v>0</v>
      </c>
      <c r="AP5017" s="9">
        <f t="shared" si="10"/>
        <v>1</v>
      </c>
      <c r="AQ5017" s="8"/>
    </row>
    <row r="5018" ht="15.75" customHeight="1">
      <c r="A5018" s="7">
        <v>45684.0</v>
      </c>
      <c r="B5018" s="8" t="s">
        <v>11320</v>
      </c>
      <c r="C5018" s="8" t="s">
        <v>11321</v>
      </c>
      <c r="D5018" s="13" t="s">
        <v>12170</v>
      </c>
      <c r="E5018" s="8" t="s">
        <v>11868</v>
      </c>
      <c r="F5018" s="8" t="s">
        <v>11834</v>
      </c>
      <c r="G5018" s="8" t="s">
        <v>11867</v>
      </c>
      <c r="H5018" s="8" t="s">
        <v>11856</v>
      </c>
      <c r="I5018" s="8" t="s">
        <v>11837</v>
      </c>
      <c r="J5018" s="8" t="s">
        <v>11846</v>
      </c>
      <c r="K5018" s="8" t="s">
        <v>11839</v>
      </c>
      <c r="L5018" s="8" t="s">
        <v>11870</v>
      </c>
      <c r="M5018" s="8" t="s">
        <v>11853</v>
      </c>
      <c r="N5018" s="12" t="s">
        <v>11</v>
      </c>
      <c r="O5018" s="12" t="s">
        <v>13</v>
      </c>
      <c r="P5018" s="12" t="s">
        <v>37</v>
      </c>
      <c r="Q5018" s="12" t="s">
        <v>4765</v>
      </c>
      <c r="R5018" s="12" t="s">
        <v>14</v>
      </c>
      <c r="S5018" s="8"/>
      <c r="T5018" s="8"/>
      <c r="U5018" s="8"/>
      <c r="V5018" s="8"/>
      <c r="W5018" s="8"/>
      <c r="X5018" s="8"/>
      <c r="Y5018" s="8"/>
      <c r="Z5018" s="8"/>
      <c r="AA5018" s="8"/>
      <c r="AB5018" s="8"/>
      <c r="AC5018" s="9">
        <f>ROUNDUP(SUM(VLOOKUP(F5018,'Pontuação'!A$2:B$11,2,FALSE),VLOOKUP(E5018,'Pontuação'!C$2:D$11,2,FALSE),VLOOKUP(H5018,'Pontuação'!I$2:J$11,2,FALSE),VLOOKUP(J5018,'Pontuação'!G$2:H$11,2,FALSE),VLOOKUP(L5018,'Pontuação'!M$2:N$13,2,FALSE)),0)</f>
        <v>1501</v>
      </c>
      <c r="AD5018" s="10">
        <f t="shared" si="1"/>
        <v>150</v>
      </c>
      <c r="AE5018" s="10" t="str">
        <f t="array" ref="AE5018">IFERROR(INDEX('Pontuação'!G$13:G$101, MATCH(AD5018, 'Pontuação'!F$13:F$101, 0)), "Faixa Indefinida")</f>
        <v>C</v>
      </c>
      <c r="AF5018" s="10">
        <f t="shared" si="2"/>
        <v>0</v>
      </c>
      <c r="AG5018" s="10">
        <f t="shared" si="3"/>
        <v>0</v>
      </c>
      <c r="AH5018" s="10">
        <f t="shared" si="4"/>
        <v>1</v>
      </c>
      <c r="AI5018" s="10">
        <f t="shared" si="5"/>
        <v>0</v>
      </c>
      <c r="AJ5018" s="9">
        <f>ROUNDUP(SUM(VLOOKUP(F5018,'Pontuação 3.0'!A$2:B$11,2,FALSE),VLOOKUP(E5018,'Pontuação 3.0'!C$2:D$11,2,FALSE),VLOOKUP(H5018,'Pontuação 3.0'!I$2:J$11,2,FALSE),VLOOKUP(J5018,'Pontuação 3.0'!G$2:H$11,2,FALSE),VLOOKUP(G5018,'Pontuação 3.0'!E$2:F$11,2,FALSE),VLOOKUP(K5018,'Pontuação 3.0'!K$2:L$11,2,FALSE),VLOOKUP(L5018,'Pontuação 3.0'!M$2:N$13,2,FALSE)),0)</f>
        <v>2116</v>
      </c>
      <c r="AK5018" s="9">
        <f t="shared" si="6"/>
        <v>212</v>
      </c>
      <c r="AL5018" s="9" t="str">
        <f t="array" ref="AL5018">IFERROR(INDEX('Pontuação 3.0'!G$13:G$191, MATCH(AK5018, 'Pontuação 3.0'!F$13:F$191, 0)), "Faixa Indefinida")</f>
        <v>C</v>
      </c>
      <c r="AM5018" s="9">
        <f t="shared" si="7"/>
        <v>0</v>
      </c>
      <c r="AN5018" s="9">
        <f t="shared" si="8"/>
        <v>0</v>
      </c>
      <c r="AO5018" s="9">
        <f t="shared" si="9"/>
        <v>1</v>
      </c>
      <c r="AP5018" s="9">
        <f t="shared" si="10"/>
        <v>0</v>
      </c>
      <c r="AQ5018" s="8"/>
    </row>
    <row r="5019" ht="15.75" customHeight="1">
      <c r="A5019" s="7">
        <v>45684.0</v>
      </c>
      <c r="B5019" s="8" t="s">
        <v>11329</v>
      </c>
      <c r="C5019" s="8" t="s">
        <v>11330</v>
      </c>
      <c r="D5019" s="11">
        <v>6.2981018037E10</v>
      </c>
      <c r="E5019" s="8" t="s">
        <v>11833</v>
      </c>
      <c r="F5019" s="8" t="s">
        <v>11842</v>
      </c>
      <c r="G5019" s="8" t="s">
        <v>11867</v>
      </c>
      <c r="H5019" s="8" t="s">
        <v>11844</v>
      </c>
      <c r="I5019" s="8" t="s">
        <v>11837</v>
      </c>
      <c r="J5019" s="8" t="s">
        <v>11846</v>
      </c>
      <c r="K5019" s="8" t="s">
        <v>11837</v>
      </c>
      <c r="L5019" s="8" t="s">
        <v>11847</v>
      </c>
      <c r="M5019" s="8" t="s">
        <v>11849</v>
      </c>
      <c r="N5019" s="12" t="s">
        <v>11</v>
      </c>
      <c r="O5019" s="12" t="s">
        <v>13</v>
      </c>
      <c r="P5019" s="12" t="s">
        <v>112</v>
      </c>
      <c r="Q5019" s="12" t="s">
        <v>15</v>
      </c>
      <c r="R5019" s="12" t="s">
        <v>20</v>
      </c>
      <c r="S5019" s="8"/>
      <c r="T5019" s="8"/>
      <c r="U5019" s="8"/>
      <c r="V5019" s="8"/>
      <c r="W5019" s="8"/>
      <c r="X5019" s="8"/>
      <c r="Y5019" s="8"/>
      <c r="Z5019" s="8"/>
      <c r="AA5019" s="8"/>
      <c r="AB5019" s="8"/>
      <c r="AC5019" s="9">
        <f>ROUNDUP(SUM(VLOOKUP(F5019,'Pontuação'!A$2:B$11,2,FALSE),VLOOKUP(E5019,'Pontuação'!C$2:D$11,2,FALSE),VLOOKUP(H5019,'Pontuação'!I$2:J$11,2,FALSE),VLOOKUP(J5019,'Pontuação'!G$2:H$11,2,FALSE),VLOOKUP(L5019,'Pontuação'!M$2:N$13,2,FALSE)),0)</f>
        <v>1727</v>
      </c>
      <c r="AD5019" s="10">
        <f t="shared" si="1"/>
        <v>173</v>
      </c>
      <c r="AE5019" s="10" t="str">
        <f t="array" ref="AE5019">IFERROR(INDEX('Pontuação'!G$13:G$101, MATCH(AD5019, 'Pontuação'!F$13:F$101, 0)), "Faixa Indefinida")</f>
        <v>B</v>
      </c>
      <c r="AF5019" s="10">
        <f t="shared" si="2"/>
        <v>0</v>
      </c>
      <c r="AG5019" s="10">
        <f t="shared" si="3"/>
        <v>1</v>
      </c>
      <c r="AH5019" s="10">
        <f t="shared" si="4"/>
        <v>0</v>
      </c>
      <c r="AI5019" s="10">
        <f t="shared" si="5"/>
        <v>0</v>
      </c>
      <c r="AJ5019" s="9">
        <f>ROUNDUP(SUM(VLOOKUP(F5019,'Pontuação 3.0'!A$2:B$11,2,FALSE),VLOOKUP(E5019,'Pontuação 3.0'!C$2:D$11,2,FALSE),VLOOKUP(H5019,'Pontuação 3.0'!I$2:J$11,2,FALSE),VLOOKUP(J5019,'Pontuação 3.0'!G$2:H$11,2,FALSE),VLOOKUP(G5019,'Pontuação 3.0'!E$2:F$11,2,FALSE),VLOOKUP(K5019,'Pontuação 3.0'!K$2:L$11,2,FALSE),VLOOKUP(L5019,'Pontuação 3.0'!M$2:N$13,2,FALSE)),0)</f>
        <v>2145</v>
      </c>
      <c r="AK5019" s="9">
        <f t="shared" si="6"/>
        <v>215</v>
      </c>
      <c r="AL5019" s="9" t="str">
        <f t="array" ref="AL5019">IFERROR(INDEX('Pontuação 3.0'!G$13:G$191, MATCH(AK5019, 'Pontuação 3.0'!F$13:F$191, 0)), "Faixa Indefinida")</f>
        <v>B</v>
      </c>
      <c r="AM5019" s="9">
        <f t="shared" si="7"/>
        <v>0</v>
      </c>
      <c r="AN5019" s="9">
        <f t="shared" si="8"/>
        <v>1</v>
      </c>
      <c r="AO5019" s="9">
        <f t="shared" si="9"/>
        <v>0</v>
      </c>
      <c r="AP5019" s="9">
        <f t="shared" si="10"/>
        <v>0</v>
      </c>
      <c r="AQ5019" s="8"/>
    </row>
    <row r="5020" ht="15.75" customHeight="1">
      <c r="A5020" s="7">
        <v>45684.0</v>
      </c>
      <c r="B5020" s="8" t="s">
        <v>5069</v>
      </c>
      <c r="C5020" s="8" t="s">
        <v>11331</v>
      </c>
      <c r="D5020" s="11">
        <v>6.1999973162E10</v>
      </c>
      <c r="E5020" s="8" t="s">
        <v>11833</v>
      </c>
      <c r="F5020" s="8" t="s">
        <v>11842</v>
      </c>
      <c r="G5020" s="8" t="s">
        <v>11835</v>
      </c>
      <c r="H5020" s="8" t="s">
        <v>11850</v>
      </c>
      <c r="I5020" s="8" t="s">
        <v>11845</v>
      </c>
      <c r="J5020" s="8" t="s">
        <v>11852</v>
      </c>
      <c r="K5020" s="8" t="s">
        <v>11837</v>
      </c>
      <c r="L5020" s="8" t="s">
        <v>11857</v>
      </c>
      <c r="M5020" s="8" t="s">
        <v>11849</v>
      </c>
      <c r="N5020" s="12" t="s">
        <v>11</v>
      </c>
      <c r="O5020" s="12" t="s">
        <v>13</v>
      </c>
      <c r="P5020" s="12" t="s">
        <v>27</v>
      </c>
      <c r="Q5020" s="12" t="s">
        <v>15</v>
      </c>
      <c r="R5020" s="12" t="s">
        <v>20</v>
      </c>
      <c r="S5020" s="8"/>
      <c r="T5020" s="8"/>
      <c r="U5020" s="8"/>
      <c r="V5020" s="8"/>
      <c r="W5020" s="8"/>
      <c r="X5020" s="8"/>
      <c r="Y5020" s="8"/>
      <c r="Z5020" s="8"/>
      <c r="AA5020" s="8"/>
      <c r="AB5020" s="8"/>
      <c r="AC5020" s="9">
        <f>ROUNDUP(SUM(VLOOKUP(F5020,'Pontuação'!A$2:B$11,2,FALSE),VLOOKUP(E5020,'Pontuação'!C$2:D$11,2,FALSE),VLOOKUP(H5020,'Pontuação'!I$2:J$11,2,FALSE),VLOOKUP(J5020,'Pontuação'!G$2:H$11,2,FALSE),VLOOKUP(L5020,'Pontuação'!M$2:N$13,2,FALSE)),0)</f>
        <v>1621</v>
      </c>
      <c r="AD5020" s="10">
        <f t="shared" si="1"/>
        <v>162</v>
      </c>
      <c r="AE5020" s="10" t="str">
        <f t="array" ref="AE5020">IFERROR(INDEX('Pontuação'!G$13:G$101, MATCH(AD5020, 'Pontuação'!F$13:F$101, 0)), "Faixa Indefinida")</f>
        <v>C</v>
      </c>
      <c r="AF5020" s="10">
        <f t="shared" si="2"/>
        <v>0</v>
      </c>
      <c r="AG5020" s="10">
        <f t="shared" si="3"/>
        <v>0</v>
      </c>
      <c r="AH5020" s="10">
        <f t="shared" si="4"/>
        <v>1</v>
      </c>
      <c r="AI5020" s="10">
        <f t="shared" si="5"/>
        <v>0</v>
      </c>
      <c r="AJ5020" s="9">
        <f>ROUNDUP(SUM(VLOOKUP(F5020,'Pontuação 3.0'!A$2:B$11,2,FALSE),VLOOKUP(E5020,'Pontuação 3.0'!C$2:D$11,2,FALSE),VLOOKUP(H5020,'Pontuação 3.0'!I$2:J$11,2,FALSE),VLOOKUP(J5020,'Pontuação 3.0'!G$2:H$11,2,FALSE),VLOOKUP(G5020,'Pontuação 3.0'!E$2:F$11,2,FALSE),VLOOKUP(K5020,'Pontuação 3.0'!K$2:L$11,2,FALSE),VLOOKUP(L5020,'Pontuação 3.0'!M$2:N$13,2,FALSE)),0)</f>
        <v>2104</v>
      </c>
      <c r="AK5020" s="9">
        <f t="shared" si="6"/>
        <v>210</v>
      </c>
      <c r="AL5020" s="9" t="str">
        <f t="array" ref="AL5020">IFERROR(INDEX('Pontuação 3.0'!G$13:G$191, MATCH(AK5020, 'Pontuação 3.0'!F$13:F$191, 0)), "Faixa Indefinida")</f>
        <v>C</v>
      </c>
      <c r="AM5020" s="9">
        <f t="shared" si="7"/>
        <v>0</v>
      </c>
      <c r="AN5020" s="9">
        <f t="shared" si="8"/>
        <v>0</v>
      </c>
      <c r="AO5020" s="9">
        <f t="shared" si="9"/>
        <v>1</v>
      </c>
      <c r="AP5020" s="9">
        <f t="shared" si="10"/>
        <v>0</v>
      </c>
      <c r="AQ5020" s="8"/>
    </row>
    <row r="5021" ht="15.75" customHeight="1">
      <c r="A5021" s="7">
        <v>45684.0</v>
      </c>
      <c r="B5021" s="8" t="s">
        <v>11332</v>
      </c>
      <c r="C5021" s="8" t="s">
        <v>11333</v>
      </c>
      <c r="D5021" s="11">
        <v>2.1996435013E10</v>
      </c>
      <c r="E5021" s="8" t="s">
        <v>11833</v>
      </c>
      <c r="F5021" s="8" t="s">
        <v>11842</v>
      </c>
      <c r="G5021" s="8" t="s">
        <v>11843</v>
      </c>
      <c r="H5021" s="8" t="s">
        <v>11850</v>
      </c>
      <c r="I5021" s="8" t="s">
        <v>11845</v>
      </c>
      <c r="J5021" s="8" t="s">
        <v>11846</v>
      </c>
      <c r="K5021" s="8" t="s">
        <v>11837</v>
      </c>
      <c r="L5021" s="8" t="s">
        <v>11857</v>
      </c>
      <c r="M5021" s="8" t="s">
        <v>11848</v>
      </c>
      <c r="N5021" s="12" t="s">
        <v>11</v>
      </c>
      <c r="O5021" s="12" t="s">
        <v>13</v>
      </c>
      <c r="P5021" s="12" t="s">
        <v>2258</v>
      </c>
      <c r="Q5021" s="12" t="s">
        <v>15</v>
      </c>
      <c r="R5021" s="12" t="s">
        <v>20</v>
      </c>
      <c r="S5021" s="8"/>
      <c r="T5021" s="8"/>
      <c r="U5021" s="8"/>
      <c r="V5021" s="8"/>
      <c r="W5021" s="8"/>
      <c r="X5021" s="8"/>
      <c r="Y5021" s="8"/>
      <c r="Z5021" s="8"/>
      <c r="AA5021" s="8"/>
      <c r="AB5021" s="8"/>
      <c r="AC5021" s="9">
        <f>ROUNDUP(SUM(VLOOKUP(F5021,'Pontuação'!A$2:B$11,2,FALSE),VLOOKUP(E5021,'Pontuação'!C$2:D$11,2,FALSE),VLOOKUP(H5021,'Pontuação'!I$2:J$11,2,FALSE),VLOOKUP(J5021,'Pontuação'!G$2:H$11,2,FALSE),VLOOKUP(L5021,'Pontuação'!M$2:N$13,2,FALSE)),0)</f>
        <v>1516</v>
      </c>
      <c r="AD5021" s="10">
        <f t="shared" si="1"/>
        <v>152</v>
      </c>
      <c r="AE5021" s="10" t="str">
        <f t="array" ref="AE5021">IFERROR(INDEX('Pontuação'!G$13:G$101, MATCH(AD5021, 'Pontuação'!F$13:F$101, 0)), "Faixa Indefinida")</f>
        <v>C</v>
      </c>
      <c r="AF5021" s="10">
        <f t="shared" si="2"/>
        <v>0</v>
      </c>
      <c r="AG5021" s="10">
        <f t="shared" si="3"/>
        <v>0</v>
      </c>
      <c r="AH5021" s="10">
        <f t="shared" si="4"/>
        <v>1</v>
      </c>
      <c r="AI5021" s="10">
        <f t="shared" si="5"/>
        <v>0</v>
      </c>
      <c r="AJ5021" s="9">
        <f>ROUNDUP(SUM(VLOOKUP(F5021,'Pontuação 3.0'!A$2:B$11,2,FALSE),VLOOKUP(E5021,'Pontuação 3.0'!C$2:D$11,2,FALSE),VLOOKUP(H5021,'Pontuação 3.0'!I$2:J$11,2,FALSE),VLOOKUP(J5021,'Pontuação 3.0'!G$2:H$11,2,FALSE),VLOOKUP(G5021,'Pontuação 3.0'!E$2:F$11,2,FALSE),VLOOKUP(K5021,'Pontuação 3.0'!K$2:L$11,2,FALSE),VLOOKUP(L5021,'Pontuação 3.0'!M$2:N$13,2,FALSE)),0)</f>
        <v>2092</v>
      </c>
      <c r="AK5021" s="9">
        <f t="shared" si="6"/>
        <v>209</v>
      </c>
      <c r="AL5021" s="9" t="str">
        <f t="array" ref="AL5021">IFERROR(INDEX('Pontuação 3.0'!G$13:G$191, MATCH(AK5021, 'Pontuação 3.0'!F$13:F$191, 0)), "Faixa Indefinida")</f>
        <v>C</v>
      </c>
      <c r="AM5021" s="9">
        <f t="shared" si="7"/>
        <v>0</v>
      </c>
      <c r="AN5021" s="9">
        <f t="shared" si="8"/>
        <v>0</v>
      </c>
      <c r="AO5021" s="9">
        <f t="shared" si="9"/>
        <v>1</v>
      </c>
      <c r="AP5021" s="9">
        <f t="shared" si="10"/>
        <v>0</v>
      </c>
      <c r="AQ5021" s="8"/>
    </row>
    <row r="5022" ht="15.75" customHeight="1">
      <c r="A5022" s="7">
        <v>45684.0</v>
      </c>
      <c r="B5022" s="8" t="s">
        <v>11338</v>
      </c>
      <c r="C5022" s="8" t="s">
        <v>11339</v>
      </c>
      <c r="D5022" s="11">
        <v>2.1979355766E10</v>
      </c>
      <c r="E5022" s="8" t="s">
        <v>11868</v>
      </c>
      <c r="F5022" s="8" t="s">
        <v>11842</v>
      </c>
      <c r="G5022" s="8" t="s">
        <v>11835</v>
      </c>
      <c r="H5022" s="8" t="s">
        <v>11850</v>
      </c>
      <c r="I5022" s="8" t="s">
        <v>11837</v>
      </c>
      <c r="J5022" s="8" t="s">
        <v>11846</v>
      </c>
      <c r="K5022" s="8" t="s">
        <v>11837</v>
      </c>
      <c r="L5022" s="8" t="s">
        <v>11840</v>
      </c>
      <c r="M5022" s="8" t="s">
        <v>11841</v>
      </c>
      <c r="N5022" s="12" t="s">
        <v>11</v>
      </c>
      <c r="O5022" s="12" t="s">
        <v>13</v>
      </c>
      <c r="P5022" s="12" t="s">
        <v>40</v>
      </c>
      <c r="Q5022" s="12" t="s">
        <v>15</v>
      </c>
      <c r="R5022" s="12" t="s">
        <v>20</v>
      </c>
      <c r="S5022" s="8"/>
      <c r="T5022" s="8"/>
      <c r="U5022" s="8"/>
      <c r="V5022" s="8"/>
      <c r="W5022" s="8"/>
      <c r="X5022" s="8"/>
      <c r="Y5022" s="8"/>
      <c r="Z5022" s="8"/>
      <c r="AA5022" s="8"/>
      <c r="AB5022" s="8"/>
      <c r="AC5022" s="9">
        <f>ROUNDUP(SUM(VLOOKUP(F5022,'Pontuação'!A$2:B$11,2,FALSE),VLOOKUP(E5022,'Pontuação'!C$2:D$11,2,FALSE),VLOOKUP(H5022,'Pontuação'!I$2:J$11,2,FALSE),VLOOKUP(J5022,'Pontuação'!G$2:H$11,2,FALSE),VLOOKUP(L5022,'Pontuação'!M$2:N$13,2,FALSE)),0)</f>
        <v>1601</v>
      </c>
      <c r="AD5022" s="10">
        <f t="shared" si="1"/>
        <v>160</v>
      </c>
      <c r="AE5022" s="10" t="str">
        <f t="array" ref="AE5022">IFERROR(INDEX('Pontuação'!G$13:G$101, MATCH(AD5022, 'Pontuação'!F$13:F$101, 0)), "Faixa Indefinida")</f>
        <v>C</v>
      </c>
      <c r="AF5022" s="10">
        <f t="shared" si="2"/>
        <v>0</v>
      </c>
      <c r="AG5022" s="10">
        <f t="shared" si="3"/>
        <v>0</v>
      </c>
      <c r="AH5022" s="10">
        <f t="shared" si="4"/>
        <v>1</v>
      </c>
      <c r="AI5022" s="10">
        <f t="shared" si="5"/>
        <v>0</v>
      </c>
      <c r="AJ5022" s="9">
        <f>ROUNDUP(SUM(VLOOKUP(F5022,'Pontuação 3.0'!A$2:B$11,2,FALSE),VLOOKUP(E5022,'Pontuação 3.0'!C$2:D$11,2,FALSE),VLOOKUP(H5022,'Pontuação 3.0'!I$2:J$11,2,FALSE),VLOOKUP(J5022,'Pontuação 3.0'!G$2:H$11,2,FALSE),VLOOKUP(G5022,'Pontuação 3.0'!E$2:F$11,2,FALSE),VLOOKUP(K5022,'Pontuação 3.0'!K$2:L$11,2,FALSE),VLOOKUP(L5022,'Pontuação 3.0'!M$2:N$13,2,FALSE)),0)</f>
        <v>1930</v>
      </c>
      <c r="AK5022" s="9">
        <f t="shared" si="6"/>
        <v>193</v>
      </c>
      <c r="AL5022" s="9" t="str">
        <f t="array" ref="AL5022">IFERROR(INDEX('Pontuação 3.0'!G$13:G$191, MATCH(AK5022, 'Pontuação 3.0'!F$13:F$191, 0)), "Faixa Indefinida")</f>
        <v>C</v>
      </c>
      <c r="AM5022" s="9">
        <f t="shared" si="7"/>
        <v>0</v>
      </c>
      <c r="AN5022" s="9">
        <f t="shared" si="8"/>
        <v>0</v>
      </c>
      <c r="AO5022" s="9">
        <f t="shared" si="9"/>
        <v>1</v>
      </c>
      <c r="AP5022" s="9">
        <f t="shared" si="10"/>
        <v>0</v>
      </c>
      <c r="AQ5022" s="8"/>
    </row>
    <row r="5023" ht="15.75" customHeight="1">
      <c r="A5023" s="7">
        <v>45684.0</v>
      </c>
      <c r="B5023" s="8" t="s">
        <v>11340</v>
      </c>
      <c r="C5023" s="8" t="s">
        <v>11341</v>
      </c>
      <c r="D5023" s="11">
        <v>6.4992248324E10</v>
      </c>
      <c r="E5023" s="8" t="s">
        <v>11833</v>
      </c>
      <c r="F5023" s="8" t="s">
        <v>11834</v>
      </c>
      <c r="G5023" s="8" t="s">
        <v>11843</v>
      </c>
      <c r="H5023" s="8" t="s">
        <v>11865</v>
      </c>
      <c r="I5023" s="8" t="s">
        <v>11837</v>
      </c>
      <c r="J5023" s="8" t="s">
        <v>11846</v>
      </c>
      <c r="K5023" s="8" t="s">
        <v>11837</v>
      </c>
      <c r="L5023" s="8" t="s">
        <v>11847</v>
      </c>
      <c r="M5023" s="8" t="s">
        <v>11848</v>
      </c>
      <c r="N5023" s="12" t="s">
        <v>11</v>
      </c>
      <c r="O5023" s="12" t="s">
        <v>13</v>
      </c>
      <c r="P5023" s="12" t="s">
        <v>261</v>
      </c>
      <c r="Q5023" s="12" t="s">
        <v>15</v>
      </c>
      <c r="R5023" s="12" t="s">
        <v>14</v>
      </c>
      <c r="S5023" s="8"/>
      <c r="T5023" s="8"/>
      <c r="U5023" s="8"/>
      <c r="V5023" s="8"/>
      <c r="W5023" s="8"/>
      <c r="X5023" s="8"/>
      <c r="Y5023" s="8"/>
      <c r="Z5023" s="8"/>
      <c r="AA5023" s="8"/>
      <c r="AB5023" s="8"/>
      <c r="AC5023" s="9">
        <f>ROUNDUP(SUM(VLOOKUP(F5023,'Pontuação'!A$2:B$11,2,FALSE),VLOOKUP(E5023,'Pontuação'!C$2:D$11,2,FALSE),VLOOKUP(H5023,'Pontuação'!I$2:J$11,2,FALSE),VLOOKUP(J5023,'Pontuação'!G$2:H$11,2,FALSE),VLOOKUP(L5023,'Pontuação'!M$2:N$13,2,FALSE)),0)</f>
        <v>1699</v>
      </c>
      <c r="AD5023" s="10">
        <f t="shared" si="1"/>
        <v>170</v>
      </c>
      <c r="AE5023" s="10" t="str">
        <f t="array" ref="AE5023">IFERROR(INDEX('Pontuação'!G$13:G$101, MATCH(AD5023, 'Pontuação'!F$13:F$101, 0)), "Faixa Indefinida")</f>
        <v>B</v>
      </c>
      <c r="AF5023" s="10">
        <f t="shared" si="2"/>
        <v>0</v>
      </c>
      <c r="AG5023" s="10">
        <f t="shared" si="3"/>
        <v>1</v>
      </c>
      <c r="AH5023" s="10">
        <f t="shared" si="4"/>
        <v>0</v>
      </c>
      <c r="AI5023" s="10">
        <f t="shared" si="5"/>
        <v>0</v>
      </c>
      <c r="AJ5023" s="9">
        <f>ROUNDUP(SUM(VLOOKUP(F5023,'Pontuação 3.0'!A$2:B$11,2,FALSE),VLOOKUP(E5023,'Pontuação 3.0'!C$2:D$11,2,FALSE),VLOOKUP(H5023,'Pontuação 3.0'!I$2:J$11,2,FALSE),VLOOKUP(J5023,'Pontuação 3.0'!G$2:H$11,2,FALSE),VLOOKUP(G5023,'Pontuação 3.0'!E$2:F$11,2,FALSE),VLOOKUP(K5023,'Pontuação 3.0'!K$2:L$11,2,FALSE),VLOOKUP(L5023,'Pontuação 3.0'!M$2:N$13,2,FALSE)),0)</f>
        <v>2011</v>
      </c>
      <c r="AK5023" s="9">
        <f t="shared" si="6"/>
        <v>201</v>
      </c>
      <c r="AL5023" s="9" t="str">
        <f t="array" ref="AL5023">IFERROR(INDEX('Pontuação 3.0'!G$13:G$191, MATCH(AK5023, 'Pontuação 3.0'!F$13:F$191, 0)), "Faixa Indefinida")</f>
        <v>C</v>
      </c>
      <c r="AM5023" s="9">
        <f t="shared" si="7"/>
        <v>0</v>
      </c>
      <c r="AN5023" s="9">
        <f t="shared" si="8"/>
        <v>0</v>
      </c>
      <c r="AO5023" s="9">
        <f t="shared" si="9"/>
        <v>1</v>
      </c>
      <c r="AP5023" s="9">
        <f t="shared" si="10"/>
        <v>0</v>
      </c>
      <c r="AQ5023" s="8"/>
    </row>
    <row r="5024" ht="15.75" customHeight="1">
      <c r="A5024" s="7">
        <v>45684.0</v>
      </c>
      <c r="B5024" s="8" t="s">
        <v>11336</v>
      </c>
      <c r="C5024" s="8" t="s">
        <v>11337</v>
      </c>
      <c r="D5024" s="11">
        <v>9.29843256E10</v>
      </c>
      <c r="E5024" s="8" t="s">
        <v>11833</v>
      </c>
      <c r="F5024" s="8" t="s">
        <v>11834</v>
      </c>
      <c r="G5024" s="8" t="s">
        <v>11843</v>
      </c>
      <c r="H5024" s="8" t="s">
        <v>11844</v>
      </c>
      <c r="I5024" s="8" t="s">
        <v>11845</v>
      </c>
      <c r="J5024" s="8" t="s">
        <v>11846</v>
      </c>
      <c r="K5024" s="8" t="s">
        <v>11837</v>
      </c>
      <c r="L5024" s="8" t="s">
        <v>11847</v>
      </c>
      <c r="M5024" s="8" t="s">
        <v>11848</v>
      </c>
      <c r="N5024" s="12" t="s">
        <v>11</v>
      </c>
      <c r="O5024" s="12" t="s">
        <v>13</v>
      </c>
      <c r="P5024" s="12" t="s">
        <v>49</v>
      </c>
      <c r="Q5024" s="12" t="s">
        <v>15</v>
      </c>
      <c r="R5024" s="12" t="s">
        <v>20</v>
      </c>
      <c r="S5024" s="8"/>
      <c r="T5024" s="8"/>
      <c r="U5024" s="8"/>
      <c r="V5024" s="8"/>
      <c r="W5024" s="8"/>
      <c r="X5024" s="8"/>
      <c r="Y5024" s="8"/>
      <c r="Z5024" s="8"/>
      <c r="AA5024" s="8"/>
      <c r="AB5024" s="8"/>
      <c r="AC5024" s="9">
        <f>ROUNDUP(SUM(VLOOKUP(F5024,'Pontuação'!A$2:B$11,2,FALSE),VLOOKUP(E5024,'Pontuação'!C$2:D$11,2,FALSE),VLOOKUP(H5024,'Pontuação'!I$2:J$11,2,FALSE),VLOOKUP(J5024,'Pontuação'!G$2:H$11,2,FALSE),VLOOKUP(L5024,'Pontuação'!M$2:N$13,2,FALSE)),0)</f>
        <v>1715</v>
      </c>
      <c r="AD5024" s="10">
        <f t="shared" si="1"/>
        <v>172</v>
      </c>
      <c r="AE5024" s="10" t="str">
        <f t="array" ref="AE5024">IFERROR(INDEX('Pontuação'!G$13:G$101, MATCH(AD5024, 'Pontuação'!F$13:F$101, 0)), "Faixa Indefinida")</f>
        <v>B</v>
      </c>
      <c r="AF5024" s="10">
        <f t="shared" si="2"/>
        <v>0</v>
      </c>
      <c r="AG5024" s="10">
        <f t="shared" si="3"/>
        <v>1</v>
      </c>
      <c r="AH5024" s="10">
        <f t="shared" si="4"/>
        <v>0</v>
      </c>
      <c r="AI5024" s="10">
        <f t="shared" si="5"/>
        <v>0</v>
      </c>
      <c r="AJ5024" s="9">
        <f>ROUNDUP(SUM(VLOOKUP(F5024,'Pontuação 3.0'!A$2:B$11,2,FALSE),VLOOKUP(E5024,'Pontuação 3.0'!C$2:D$11,2,FALSE),VLOOKUP(H5024,'Pontuação 3.0'!I$2:J$11,2,FALSE),VLOOKUP(J5024,'Pontuação 3.0'!G$2:H$11,2,FALSE),VLOOKUP(G5024,'Pontuação 3.0'!E$2:F$11,2,FALSE),VLOOKUP(K5024,'Pontuação 3.0'!K$2:L$11,2,FALSE),VLOOKUP(L5024,'Pontuação 3.0'!M$2:N$13,2,FALSE)),0)</f>
        <v>2162</v>
      </c>
      <c r="AK5024" s="9">
        <f t="shared" si="6"/>
        <v>216</v>
      </c>
      <c r="AL5024" s="9" t="str">
        <f t="array" ref="AL5024">IFERROR(INDEX('Pontuação 3.0'!G$13:G$191, MATCH(AK5024, 'Pontuação 3.0'!F$13:F$191, 0)), "Faixa Indefinida")</f>
        <v>B</v>
      </c>
      <c r="AM5024" s="9">
        <f t="shared" si="7"/>
        <v>0</v>
      </c>
      <c r="AN5024" s="9">
        <f t="shared" si="8"/>
        <v>1</v>
      </c>
      <c r="AO5024" s="9">
        <f t="shared" si="9"/>
        <v>0</v>
      </c>
      <c r="AP5024" s="9">
        <f t="shared" si="10"/>
        <v>0</v>
      </c>
      <c r="AQ5024" s="8"/>
    </row>
    <row r="5025" ht="15.75" customHeight="1">
      <c r="A5025" s="7">
        <v>45684.0</v>
      </c>
      <c r="B5025" s="8" t="s">
        <v>11345</v>
      </c>
      <c r="C5025" s="8" t="s">
        <v>11346</v>
      </c>
      <c r="D5025" s="8" t="s">
        <v>11347</v>
      </c>
      <c r="E5025" s="8" t="s">
        <v>11833</v>
      </c>
      <c r="F5025" s="8" t="s">
        <v>11842</v>
      </c>
      <c r="G5025" s="8" t="s">
        <v>11843</v>
      </c>
      <c r="H5025" s="8" t="s">
        <v>11844</v>
      </c>
      <c r="I5025" s="8" t="s">
        <v>11837</v>
      </c>
      <c r="J5025" s="8" t="s">
        <v>11846</v>
      </c>
      <c r="K5025" s="8" t="s">
        <v>11837</v>
      </c>
      <c r="L5025" s="8" t="s">
        <v>11851</v>
      </c>
      <c r="M5025" s="8" t="s">
        <v>11848</v>
      </c>
      <c r="N5025" s="12" t="s">
        <v>11</v>
      </c>
      <c r="O5025" s="12" t="s">
        <v>13</v>
      </c>
      <c r="P5025" s="12" t="s">
        <v>37</v>
      </c>
      <c r="Q5025" s="12" t="s">
        <v>15</v>
      </c>
      <c r="R5025" s="12" t="s">
        <v>20</v>
      </c>
      <c r="S5025" s="8"/>
      <c r="T5025" s="8"/>
      <c r="U5025" s="8"/>
      <c r="V5025" s="8"/>
      <c r="W5025" s="8"/>
      <c r="X5025" s="8"/>
      <c r="Y5025" s="8"/>
      <c r="Z5025" s="8"/>
      <c r="AA5025" s="8"/>
      <c r="AB5025" s="8"/>
      <c r="AC5025" s="9">
        <f>ROUNDUP(SUM(VLOOKUP(F5025,'Pontuação'!A$2:B$11,2,FALSE),VLOOKUP(E5025,'Pontuação'!C$2:D$11,2,FALSE),VLOOKUP(H5025,'Pontuação'!I$2:J$11,2,FALSE),VLOOKUP(J5025,'Pontuação'!G$2:H$11,2,FALSE),VLOOKUP(L5025,'Pontuação'!M$2:N$13,2,FALSE)),0)</f>
        <v>1595</v>
      </c>
      <c r="AD5025" s="10">
        <f t="shared" si="1"/>
        <v>160</v>
      </c>
      <c r="AE5025" s="10" t="str">
        <f t="array" ref="AE5025">IFERROR(INDEX('Pontuação'!G$13:G$101, MATCH(AD5025, 'Pontuação'!F$13:F$101, 0)), "Faixa Indefinida")</f>
        <v>C</v>
      </c>
      <c r="AF5025" s="10">
        <f t="shared" si="2"/>
        <v>0</v>
      </c>
      <c r="AG5025" s="10">
        <f t="shared" si="3"/>
        <v>0</v>
      </c>
      <c r="AH5025" s="10">
        <f t="shared" si="4"/>
        <v>1</v>
      </c>
      <c r="AI5025" s="10">
        <f t="shared" si="5"/>
        <v>0</v>
      </c>
      <c r="AJ5025" s="9">
        <f>ROUNDUP(SUM(VLOOKUP(F5025,'Pontuação 3.0'!A$2:B$11,2,FALSE),VLOOKUP(E5025,'Pontuação 3.0'!C$2:D$11,2,FALSE),VLOOKUP(H5025,'Pontuação 3.0'!I$2:J$11,2,FALSE),VLOOKUP(J5025,'Pontuação 3.0'!G$2:H$11,2,FALSE),VLOOKUP(G5025,'Pontuação 3.0'!E$2:F$11,2,FALSE),VLOOKUP(K5025,'Pontuação 3.0'!K$2:L$11,2,FALSE),VLOOKUP(L5025,'Pontuação 3.0'!M$2:N$13,2,FALSE)),0)</f>
        <v>2209</v>
      </c>
      <c r="AK5025" s="9">
        <f t="shared" si="6"/>
        <v>221</v>
      </c>
      <c r="AL5025" s="9" t="str">
        <f t="array" ref="AL5025">IFERROR(INDEX('Pontuação 3.0'!G$13:G$191, MATCH(AK5025, 'Pontuação 3.0'!F$13:F$191, 0)), "Faixa Indefinida")</f>
        <v>B</v>
      </c>
      <c r="AM5025" s="9">
        <f t="shared" si="7"/>
        <v>0</v>
      </c>
      <c r="AN5025" s="9">
        <f t="shared" si="8"/>
        <v>1</v>
      </c>
      <c r="AO5025" s="9">
        <f t="shared" si="9"/>
        <v>0</v>
      </c>
      <c r="AP5025" s="9">
        <f t="shared" si="10"/>
        <v>0</v>
      </c>
      <c r="AQ5025" s="8"/>
    </row>
    <row r="5026" ht="15.75" customHeight="1">
      <c r="A5026" s="7">
        <v>45684.0</v>
      </c>
      <c r="B5026" s="8" t="s">
        <v>11343</v>
      </c>
      <c r="C5026" s="8" t="s">
        <v>11344</v>
      </c>
      <c r="D5026" s="11">
        <v>6.499301912E10</v>
      </c>
      <c r="E5026" s="8" t="s">
        <v>11833</v>
      </c>
      <c r="F5026" s="8" t="s">
        <v>11842</v>
      </c>
      <c r="G5026" s="8" t="s">
        <v>11843</v>
      </c>
      <c r="H5026" s="8" t="s">
        <v>11850</v>
      </c>
      <c r="I5026" s="8" t="s">
        <v>11845</v>
      </c>
      <c r="J5026" s="8" t="s">
        <v>11852</v>
      </c>
      <c r="K5026" s="8" t="s">
        <v>11837</v>
      </c>
      <c r="L5026" s="8" t="s">
        <v>11851</v>
      </c>
      <c r="M5026" s="8" t="s">
        <v>11841</v>
      </c>
      <c r="N5026" s="12" t="s">
        <v>11</v>
      </c>
      <c r="O5026" s="12" t="s">
        <v>13</v>
      </c>
      <c r="P5026" s="12" t="s">
        <v>123</v>
      </c>
      <c r="Q5026" s="12" t="s">
        <v>15</v>
      </c>
      <c r="R5026" s="12" t="s">
        <v>20</v>
      </c>
      <c r="S5026" s="8"/>
      <c r="T5026" s="8"/>
      <c r="U5026" s="8"/>
      <c r="V5026" s="8"/>
      <c r="W5026" s="8"/>
      <c r="X5026" s="8"/>
      <c r="Y5026" s="8"/>
      <c r="Z5026" s="8"/>
      <c r="AA5026" s="8"/>
      <c r="AB5026" s="8"/>
      <c r="AC5026" s="9">
        <f>ROUNDUP(SUM(VLOOKUP(F5026,'Pontuação'!A$2:B$11,2,FALSE),VLOOKUP(E5026,'Pontuação'!C$2:D$11,2,FALSE),VLOOKUP(H5026,'Pontuação'!I$2:J$11,2,FALSE),VLOOKUP(J5026,'Pontuação'!G$2:H$11,2,FALSE),VLOOKUP(L5026,'Pontuação'!M$2:N$13,2,FALSE)),0)</f>
        <v>1658</v>
      </c>
      <c r="AD5026" s="10">
        <f t="shared" si="1"/>
        <v>166</v>
      </c>
      <c r="AE5026" s="10" t="str">
        <f t="array" ref="AE5026">IFERROR(INDEX('Pontuação'!G$13:G$101, MATCH(AD5026, 'Pontuação'!F$13:F$101, 0)), "Faixa Indefinida")</f>
        <v>B</v>
      </c>
      <c r="AF5026" s="10">
        <f t="shared" si="2"/>
        <v>0</v>
      </c>
      <c r="AG5026" s="10">
        <f t="shared" si="3"/>
        <v>1</v>
      </c>
      <c r="AH5026" s="10">
        <f t="shared" si="4"/>
        <v>0</v>
      </c>
      <c r="AI5026" s="10">
        <f t="shared" si="5"/>
        <v>0</v>
      </c>
      <c r="AJ5026" s="9">
        <f>ROUNDUP(SUM(VLOOKUP(F5026,'Pontuação 3.0'!A$2:B$11,2,FALSE),VLOOKUP(E5026,'Pontuação 3.0'!C$2:D$11,2,FALSE),VLOOKUP(H5026,'Pontuação 3.0'!I$2:J$11,2,FALSE),VLOOKUP(J5026,'Pontuação 3.0'!G$2:H$11,2,FALSE),VLOOKUP(G5026,'Pontuação 3.0'!E$2:F$11,2,FALSE),VLOOKUP(K5026,'Pontuação 3.0'!K$2:L$11,2,FALSE),VLOOKUP(L5026,'Pontuação 3.0'!M$2:N$13,2,FALSE)),0)</f>
        <v>2274</v>
      </c>
      <c r="AK5026" s="9">
        <f t="shared" si="6"/>
        <v>227</v>
      </c>
      <c r="AL5026" s="9" t="str">
        <f t="array" ref="AL5026">IFERROR(INDEX('Pontuação 3.0'!G$13:G$191, MATCH(AK5026, 'Pontuação 3.0'!F$13:F$191, 0)), "Faixa Indefinida")</f>
        <v>B</v>
      </c>
      <c r="AM5026" s="9">
        <f t="shared" si="7"/>
        <v>0</v>
      </c>
      <c r="AN5026" s="9">
        <f t="shared" si="8"/>
        <v>1</v>
      </c>
      <c r="AO5026" s="9">
        <f t="shared" si="9"/>
        <v>0</v>
      </c>
      <c r="AP5026" s="9">
        <f t="shared" si="10"/>
        <v>0</v>
      </c>
      <c r="AQ5026" s="8"/>
    </row>
    <row r="5027" ht="15.75" customHeight="1">
      <c r="A5027" s="7">
        <v>45684.0</v>
      </c>
      <c r="B5027" s="8" t="s">
        <v>11348</v>
      </c>
      <c r="C5027" s="8" t="s">
        <v>11349</v>
      </c>
      <c r="D5027" s="8" t="s">
        <v>11350</v>
      </c>
      <c r="E5027" s="8" t="s">
        <v>11833</v>
      </c>
      <c r="F5027" s="8" t="s">
        <v>11834</v>
      </c>
      <c r="G5027" s="8" t="s">
        <v>11843</v>
      </c>
      <c r="H5027" s="8" t="s">
        <v>11850</v>
      </c>
      <c r="I5027" s="8" t="s">
        <v>11837</v>
      </c>
      <c r="J5027" s="8" t="s">
        <v>11846</v>
      </c>
      <c r="K5027" s="8" t="s">
        <v>11837</v>
      </c>
      <c r="L5027" s="8" t="s">
        <v>11847</v>
      </c>
      <c r="M5027" s="8" t="s">
        <v>11849</v>
      </c>
      <c r="N5027" s="12" t="s">
        <v>11</v>
      </c>
      <c r="O5027" s="12" t="s">
        <v>13</v>
      </c>
      <c r="P5027" s="12" t="s">
        <v>123</v>
      </c>
      <c r="Q5027" s="12" t="s">
        <v>15</v>
      </c>
      <c r="R5027" s="12" t="s">
        <v>20</v>
      </c>
      <c r="S5027" s="8"/>
      <c r="T5027" s="8"/>
      <c r="U5027" s="8"/>
      <c r="V5027" s="8"/>
      <c r="W5027" s="8"/>
      <c r="X5027" s="8"/>
      <c r="Y5027" s="8"/>
      <c r="Z5027" s="8"/>
      <c r="AA5027" s="8"/>
      <c r="AB5027" s="8"/>
      <c r="AC5027" s="9">
        <f>ROUNDUP(SUM(VLOOKUP(F5027,'Pontuação'!A$2:B$11,2,FALSE),VLOOKUP(E5027,'Pontuação'!C$2:D$11,2,FALSE),VLOOKUP(H5027,'Pontuação'!I$2:J$11,2,FALSE),VLOOKUP(J5027,'Pontuação'!G$2:H$11,2,FALSE),VLOOKUP(L5027,'Pontuação'!M$2:N$13,2,FALSE)),0)</f>
        <v>1673</v>
      </c>
      <c r="AD5027" s="10">
        <f t="shared" si="1"/>
        <v>167</v>
      </c>
      <c r="AE5027" s="10" t="str">
        <f t="array" ref="AE5027">IFERROR(INDEX('Pontuação'!G$13:G$101, MATCH(AD5027, 'Pontuação'!F$13:F$101, 0)), "Faixa Indefinida")</f>
        <v>B</v>
      </c>
      <c r="AF5027" s="10">
        <f t="shared" si="2"/>
        <v>0</v>
      </c>
      <c r="AG5027" s="10">
        <f t="shared" si="3"/>
        <v>1</v>
      </c>
      <c r="AH5027" s="10">
        <f t="shared" si="4"/>
        <v>0</v>
      </c>
      <c r="AI5027" s="10">
        <f t="shared" si="5"/>
        <v>0</v>
      </c>
      <c r="AJ5027" s="9">
        <f>ROUNDUP(SUM(VLOOKUP(F5027,'Pontuação 3.0'!A$2:B$11,2,FALSE),VLOOKUP(E5027,'Pontuação 3.0'!C$2:D$11,2,FALSE),VLOOKUP(H5027,'Pontuação 3.0'!I$2:J$11,2,FALSE),VLOOKUP(J5027,'Pontuação 3.0'!G$2:H$11,2,FALSE),VLOOKUP(G5027,'Pontuação 3.0'!E$2:F$11,2,FALSE),VLOOKUP(K5027,'Pontuação 3.0'!K$2:L$11,2,FALSE),VLOOKUP(L5027,'Pontuação 3.0'!M$2:N$13,2,FALSE)),0)</f>
        <v>2075</v>
      </c>
      <c r="AK5027" s="9">
        <f t="shared" si="6"/>
        <v>208</v>
      </c>
      <c r="AL5027" s="9" t="str">
        <f t="array" ref="AL5027">IFERROR(INDEX('Pontuação 3.0'!G$13:G$191, MATCH(AK5027, 'Pontuação 3.0'!F$13:F$191, 0)), "Faixa Indefinida")</f>
        <v>C</v>
      </c>
      <c r="AM5027" s="9">
        <f t="shared" si="7"/>
        <v>0</v>
      </c>
      <c r="AN5027" s="9">
        <f t="shared" si="8"/>
        <v>0</v>
      </c>
      <c r="AO5027" s="9">
        <f t="shared" si="9"/>
        <v>1</v>
      </c>
      <c r="AP5027" s="9">
        <f t="shared" si="10"/>
        <v>0</v>
      </c>
      <c r="AQ5027" s="8"/>
    </row>
    <row r="5028" ht="15.75" customHeight="1">
      <c r="A5028" s="7">
        <v>45684.0</v>
      </c>
      <c r="B5028" s="8" t="s">
        <v>11351</v>
      </c>
      <c r="C5028" s="8" t="s">
        <v>11352</v>
      </c>
      <c r="D5028" s="8" t="s">
        <v>11353</v>
      </c>
      <c r="E5028" s="8" t="s">
        <v>11833</v>
      </c>
      <c r="F5028" s="8" t="s">
        <v>11834</v>
      </c>
      <c r="G5028" s="8" t="s">
        <v>11843</v>
      </c>
      <c r="H5028" s="8" t="s">
        <v>11844</v>
      </c>
      <c r="I5028" s="8" t="s">
        <v>11845</v>
      </c>
      <c r="J5028" s="8" t="s">
        <v>11852</v>
      </c>
      <c r="K5028" s="8" t="s">
        <v>11837</v>
      </c>
      <c r="L5028" s="8" t="s">
        <v>11847</v>
      </c>
      <c r="M5028" s="8" t="s">
        <v>11849</v>
      </c>
      <c r="N5028" s="12" t="s">
        <v>11</v>
      </c>
      <c r="O5028" s="12" t="s">
        <v>13</v>
      </c>
      <c r="P5028" s="12" t="s">
        <v>49</v>
      </c>
      <c r="Q5028" s="12" t="s">
        <v>15</v>
      </c>
      <c r="R5028" s="12" t="s">
        <v>20</v>
      </c>
      <c r="S5028" s="8"/>
      <c r="T5028" s="8"/>
      <c r="U5028" s="8"/>
      <c r="V5028" s="8"/>
      <c r="W5028" s="8"/>
      <c r="X5028" s="8"/>
      <c r="Y5028" s="8"/>
      <c r="Z5028" s="8"/>
      <c r="AA5028" s="8"/>
      <c r="AB5028" s="8"/>
      <c r="AC5028" s="9">
        <f>ROUNDUP(SUM(VLOOKUP(F5028,'Pontuação'!A$2:B$11,2,FALSE),VLOOKUP(E5028,'Pontuação'!C$2:D$11,2,FALSE),VLOOKUP(H5028,'Pontuação'!I$2:J$11,2,FALSE),VLOOKUP(J5028,'Pontuação'!G$2:H$11,2,FALSE),VLOOKUP(L5028,'Pontuação'!M$2:N$13,2,FALSE)),0)</f>
        <v>1820</v>
      </c>
      <c r="AD5028" s="10">
        <f t="shared" si="1"/>
        <v>182</v>
      </c>
      <c r="AE5028" s="10" t="str">
        <f t="array" ref="AE5028">IFERROR(INDEX('Pontuação'!G$13:G$101, MATCH(AD5028, 'Pontuação'!F$13:F$101, 0)), "Faixa Indefinida")</f>
        <v>B</v>
      </c>
      <c r="AF5028" s="10">
        <f t="shared" si="2"/>
        <v>0</v>
      </c>
      <c r="AG5028" s="10">
        <f t="shared" si="3"/>
        <v>1</v>
      </c>
      <c r="AH5028" s="10">
        <f t="shared" si="4"/>
        <v>0</v>
      </c>
      <c r="AI5028" s="10">
        <f t="shared" si="5"/>
        <v>0</v>
      </c>
      <c r="AJ5028" s="9">
        <f>ROUNDUP(SUM(VLOOKUP(F5028,'Pontuação 3.0'!A$2:B$11,2,FALSE),VLOOKUP(E5028,'Pontuação 3.0'!C$2:D$11,2,FALSE),VLOOKUP(H5028,'Pontuação 3.0'!I$2:J$11,2,FALSE),VLOOKUP(J5028,'Pontuação 3.0'!G$2:H$11,2,FALSE),VLOOKUP(G5028,'Pontuação 3.0'!E$2:F$11,2,FALSE),VLOOKUP(K5028,'Pontuação 3.0'!K$2:L$11,2,FALSE),VLOOKUP(L5028,'Pontuação 3.0'!M$2:N$13,2,FALSE)),0)</f>
        <v>2314</v>
      </c>
      <c r="AK5028" s="9">
        <f t="shared" si="6"/>
        <v>231</v>
      </c>
      <c r="AL5028" s="9" t="str">
        <f t="array" ref="AL5028">IFERROR(INDEX('Pontuação 3.0'!G$13:G$191, MATCH(AK5028, 'Pontuação 3.0'!F$13:F$191, 0)), "Faixa Indefinida")</f>
        <v>B</v>
      </c>
      <c r="AM5028" s="9">
        <f t="shared" si="7"/>
        <v>0</v>
      </c>
      <c r="AN5028" s="9">
        <f t="shared" si="8"/>
        <v>1</v>
      </c>
      <c r="AO5028" s="9">
        <f t="shared" si="9"/>
        <v>0</v>
      </c>
      <c r="AP5028" s="9">
        <f t="shared" si="10"/>
        <v>0</v>
      </c>
      <c r="AQ5028" s="8"/>
    </row>
    <row r="5029" ht="15.75" customHeight="1">
      <c r="A5029" s="7">
        <v>45684.0</v>
      </c>
      <c r="B5029" s="8" t="s">
        <v>83</v>
      </c>
      <c r="C5029" s="8" t="s">
        <v>11356</v>
      </c>
      <c r="D5029" s="11">
        <v>5.1984743526E10</v>
      </c>
      <c r="E5029" s="8" t="s">
        <v>11833</v>
      </c>
      <c r="F5029" s="8" t="s">
        <v>11834</v>
      </c>
      <c r="G5029" s="8" t="s">
        <v>11843</v>
      </c>
      <c r="H5029" s="8" t="s">
        <v>11850</v>
      </c>
      <c r="I5029" s="8" t="s">
        <v>11837</v>
      </c>
      <c r="J5029" s="8" t="s">
        <v>11846</v>
      </c>
      <c r="K5029" s="8" t="s">
        <v>11837</v>
      </c>
      <c r="L5029" s="8" t="s">
        <v>11851</v>
      </c>
      <c r="M5029" s="8" t="s">
        <v>11848</v>
      </c>
      <c r="N5029" s="12" t="s">
        <v>11</v>
      </c>
      <c r="O5029" s="12" t="s">
        <v>13</v>
      </c>
      <c r="P5029" s="12" t="s">
        <v>37</v>
      </c>
      <c r="Q5029" s="12" t="s">
        <v>15</v>
      </c>
      <c r="R5029" s="12" t="s">
        <v>20</v>
      </c>
      <c r="S5029" s="8"/>
      <c r="T5029" s="8"/>
      <c r="U5029" s="8"/>
      <c r="V5029" s="8"/>
      <c r="W5029" s="8"/>
      <c r="X5029" s="8"/>
      <c r="Y5029" s="8"/>
      <c r="Z5029" s="8"/>
      <c r="AA5029" s="8"/>
      <c r="AB5029" s="8"/>
      <c r="AC5029" s="9">
        <f>ROUNDUP(SUM(VLOOKUP(F5029,'Pontuação'!A$2:B$11,2,FALSE),VLOOKUP(E5029,'Pontuação'!C$2:D$11,2,FALSE),VLOOKUP(H5029,'Pontuação'!I$2:J$11,2,FALSE),VLOOKUP(J5029,'Pontuação'!G$2:H$11,2,FALSE),VLOOKUP(L5029,'Pontuação'!M$2:N$13,2,FALSE)),0)</f>
        <v>1541</v>
      </c>
      <c r="AD5029" s="10">
        <f t="shared" si="1"/>
        <v>154</v>
      </c>
      <c r="AE5029" s="10" t="str">
        <f t="array" ref="AE5029">IFERROR(INDEX('Pontuação'!G$13:G$101, MATCH(AD5029, 'Pontuação'!F$13:F$101, 0)), "Faixa Indefinida")</f>
        <v>C</v>
      </c>
      <c r="AF5029" s="10">
        <f t="shared" si="2"/>
        <v>0</v>
      </c>
      <c r="AG5029" s="10">
        <f t="shared" si="3"/>
        <v>0</v>
      </c>
      <c r="AH5029" s="10">
        <f t="shared" si="4"/>
        <v>1</v>
      </c>
      <c r="AI5029" s="10">
        <f t="shared" si="5"/>
        <v>0</v>
      </c>
      <c r="AJ5029" s="9">
        <f>ROUNDUP(SUM(VLOOKUP(F5029,'Pontuação 3.0'!A$2:B$11,2,FALSE),VLOOKUP(E5029,'Pontuação 3.0'!C$2:D$11,2,FALSE),VLOOKUP(H5029,'Pontuação 3.0'!I$2:J$11,2,FALSE),VLOOKUP(J5029,'Pontuação 3.0'!G$2:H$11,2,FALSE),VLOOKUP(G5029,'Pontuação 3.0'!E$2:F$11,2,FALSE),VLOOKUP(K5029,'Pontuação 3.0'!K$2:L$11,2,FALSE),VLOOKUP(L5029,'Pontuação 3.0'!M$2:N$13,2,FALSE)),0)</f>
        <v>1989</v>
      </c>
      <c r="AK5029" s="9">
        <f t="shared" si="6"/>
        <v>199</v>
      </c>
      <c r="AL5029" s="9" t="str">
        <f t="array" ref="AL5029">IFERROR(INDEX('Pontuação 3.0'!G$13:G$191, MATCH(AK5029, 'Pontuação 3.0'!F$13:F$191, 0)), "Faixa Indefinida")</f>
        <v>C</v>
      </c>
      <c r="AM5029" s="9">
        <f t="shared" si="7"/>
        <v>0</v>
      </c>
      <c r="AN5029" s="9">
        <f t="shared" si="8"/>
        <v>0</v>
      </c>
      <c r="AO5029" s="9">
        <f t="shared" si="9"/>
        <v>1</v>
      </c>
      <c r="AP5029" s="9">
        <f t="shared" si="10"/>
        <v>0</v>
      </c>
      <c r="AQ5029" s="8"/>
    </row>
    <row r="5030" ht="15.75" customHeight="1">
      <c r="A5030" s="7">
        <v>45684.0</v>
      </c>
      <c r="B5030" s="8" t="s">
        <v>11354</v>
      </c>
      <c r="C5030" s="8" t="s">
        <v>11355</v>
      </c>
      <c r="D5030" s="11">
        <v>1.1997914503E10</v>
      </c>
      <c r="E5030" s="8" t="s">
        <v>11833</v>
      </c>
      <c r="F5030" s="8" t="s">
        <v>11834</v>
      </c>
      <c r="G5030" s="8" t="s">
        <v>11867</v>
      </c>
      <c r="H5030" s="8" t="s">
        <v>11850</v>
      </c>
      <c r="I5030" s="8" t="s">
        <v>11837</v>
      </c>
      <c r="J5030" s="8" t="s">
        <v>11852</v>
      </c>
      <c r="K5030" s="8" t="s">
        <v>11837</v>
      </c>
      <c r="L5030" s="8" t="s">
        <v>11840</v>
      </c>
      <c r="M5030" s="8" t="s">
        <v>11848</v>
      </c>
      <c r="N5030" s="12" t="s">
        <v>11</v>
      </c>
      <c r="O5030" s="12" t="s">
        <v>13</v>
      </c>
      <c r="P5030" s="12" t="s">
        <v>37</v>
      </c>
      <c r="Q5030" s="12" t="s">
        <v>4765</v>
      </c>
      <c r="R5030" s="12" t="s">
        <v>14</v>
      </c>
      <c r="S5030" s="8"/>
      <c r="T5030" s="8"/>
      <c r="U5030" s="8"/>
      <c r="V5030" s="8"/>
      <c r="W5030" s="8"/>
      <c r="X5030" s="8"/>
      <c r="Y5030" s="8"/>
      <c r="Z5030" s="8"/>
      <c r="AA5030" s="8"/>
      <c r="AB5030" s="8"/>
      <c r="AC5030" s="9">
        <f>ROUNDUP(SUM(VLOOKUP(F5030,'Pontuação'!A$2:B$11,2,FALSE),VLOOKUP(E5030,'Pontuação'!C$2:D$11,2,FALSE),VLOOKUP(H5030,'Pontuação'!I$2:J$11,2,FALSE),VLOOKUP(J5030,'Pontuação'!G$2:H$11,2,FALSE),VLOOKUP(L5030,'Pontuação'!M$2:N$13,2,FALSE)),0)</f>
        <v>1690</v>
      </c>
      <c r="AD5030" s="10">
        <f t="shared" si="1"/>
        <v>169</v>
      </c>
      <c r="AE5030" s="10" t="str">
        <f t="array" ref="AE5030">IFERROR(INDEX('Pontuação'!G$13:G$101, MATCH(AD5030, 'Pontuação'!F$13:F$101, 0)), "Faixa Indefinida")</f>
        <v>B</v>
      </c>
      <c r="AF5030" s="10">
        <f t="shared" si="2"/>
        <v>0</v>
      </c>
      <c r="AG5030" s="10">
        <f t="shared" si="3"/>
        <v>1</v>
      </c>
      <c r="AH5030" s="10">
        <f t="shared" si="4"/>
        <v>0</v>
      </c>
      <c r="AI5030" s="10">
        <f t="shared" si="5"/>
        <v>0</v>
      </c>
      <c r="AJ5030" s="9">
        <f>ROUNDUP(SUM(VLOOKUP(F5030,'Pontuação 3.0'!A$2:B$11,2,FALSE),VLOOKUP(E5030,'Pontuação 3.0'!C$2:D$11,2,FALSE),VLOOKUP(H5030,'Pontuação 3.0'!I$2:J$11,2,FALSE),VLOOKUP(J5030,'Pontuação 3.0'!G$2:H$11,2,FALSE),VLOOKUP(G5030,'Pontuação 3.0'!E$2:F$11,2,FALSE),VLOOKUP(K5030,'Pontuação 3.0'!K$2:L$11,2,FALSE),VLOOKUP(L5030,'Pontuação 3.0'!M$2:N$13,2,FALSE)),0)</f>
        <v>1969</v>
      </c>
      <c r="AK5030" s="9">
        <f t="shared" si="6"/>
        <v>197</v>
      </c>
      <c r="AL5030" s="9" t="str">
        <f t="array" ref="AL5030">IFERROR(INDEX('Pontuação 3.0'!G$13:G$191, MATCH(AK5030, 'Pontuação 3.0'!F$13:F$191, 0)), "Faixa Indefinida")</f>
        <v>C</v>
      </c>
      <c r="AM5030" s="9">
        <f t="shared" si="7"/>
        <v>0</v>
      </c>
      <c r="AN5030" s="9">
        <f t="shared" si="8"/>
        <v>0</v>
      </c>
      <c r="AO5030" s="9">
        <f t="shared" si="9"/>
        <v>1</v>
      </c>
      <c r="AP5030" s="9">
        <f t="shared" si="10"/>
        <v>0</v>
      </c>
      <c r="AQ5030" s="8"/>
    </row>
    <row r="5031" ht="15.75" customHeight="1">
      <c r="A5031" s="7">
        <v>45684.0</v>
      </c>
      <c r="B5031" s="8" t="s">
        <v>11351</v>
      </c>
      <c r="C5031" s="8" t="s">
        <v>11352</v>
      </c>
      <c r="D5031" s="8" t="s">
        <v>11353</v>
      </c>
      <c r="E5031" s="8" t="s">
        <v>11833</v>
      </c>
      <c r="F5031" s="8" t="s">
        <v>11834</v>
      </c>
      <c r="G5031" s="8" t="s">
        <v>11843</v>
      </c>
      <c r="H5031" s="8" t="s">
        <v>11844</v>
      </c>
      <c r="I5031" s="8" t="s">
        <v>11845</v>
      </c>
      <c r="J5031" s="8" t="s">
        <v>11852</v>
      </c>
      <c r="K5031" s="8" t="s">
        <v>11839</v>
      </c>
      <c r="L5031" s="8" t="s">
        <v>11847</v>
      </c>
      <c r="M5031" s="8" t="s">
        <v>11849</v>
      </c>
      <c r="N5031" s="12" t="s">
        <v>11</v>
      </c>
      <c r="O5031" s="12" t="s">
        <v>13</v>
      </c>
      <c r="P5031" s="12" t="s">
        <v>49</v>
      </c>
      <c r="Q5031" s="12" t="s">
        <v>15</v>
      </c>
      <c r="R5031" s="12" t="s">
        <v>20</v>
      </c>
      <c r="S5031" s="8"/>
      <c r="T5031" s="8"/>
      <c r="U5031" s="8"/>
      <c r="V5031" s="8"/>
      <c r="W5031" s="8"/>
      <c r="X5031" s="8"/>
      <c r="Y5031" s="8"/>
      <c r="Z5031" s="8"/>
      <c r="AA5031" s="8"/>
      <c r="AB5031" s="8"/>
      <c r="AC5031" s="9">
        <f>ROUNDUP(SUM(VLOOKUP(F5031,'Pontuação'!A$2:B$11,2,FALSE),VLOOKUP(E5031,'Pontuação'!C$2:D$11,2,FALSE),VLOOKUP(H5031,'Pontuação'!I$2:J$11,2,FALSE),VLOOKUP(J5031,'Pontuação'!G$2:H$11,2,FALSE),VLOOKUP(L5031,'Pontuação'!M$2:N$13,2,FALSE)),0)</f>
        <v>1820</v>
      </c>
      <c r="AD5031" s="10">
        <f t="shared" si="1"/>
        <v>182</v>
      </c>
      <c r="AE5031" s="10" t="str">
        <f t="array" ref="AE5031">IFERROR(INDEX('Pontuação'!G$13:G$101, MATCH(AD5031, 'Pontuação'!F$13:F$101, 0)), "Faixa Indefinida")</f>
        <v>B</v>
      </c>
      <c r="AF5031" s="10">
        <f t="shared" si="2"/>
        <v>0</v>
      </c>
      <c r="AG5031" s="10">
        <f t="shared" si="3"/>
        <v>1</v>
      </c>
      <c r="AH5031" s="10">
        <f t="shared" si="4"/>
        <v>0</v>
      </c>
      <c r="AI5031" s="10">
        <f t="shared" si="5"/>
        <v>0</v>
      </c>
      <c r="AJ5031" s="9">
        <f>ROUNDUP(SUM(VLOOKUP(F5031,'Pontuação 3.0'!A$2:B$11,2,FALSE),VLOOKUP(E5031,'Pontuação 3.0'!C$2:D$11,2,FALSE),VLOOKUP(H5031,'Pontuação 3.0'!I$2:J$11,2,FALSE),VLOOKUP(J5031,'Pontuação 3.0'!G$2:H$11,2,FALSE),VLOOKUP(G5031,'Pontuação 3.0'!E$2:F$11,2,FALSE),VLOOKUP(K5031,'Pontuação 3.0'!K$2:L$11,2,FALSE),VLOOKUP(L5031,'Pontuação 3.0'!M$2:N$13,2,FALSE)),0)</f>
        <v>2575</v>
      </c>
      <c r="AK5031" s="9">
        <f t="shared" si="6"/>
        <v>258</v>
      </c>
      <c r="AL5031" s="9" t="str">
        <f t="array" ref="AL5031">IFERROR(INDEX('Pontuação 3.0'!G$13:G$191, MATCH(AK5031, 'Pontuação 3.0'!F$13:F$191, 0)), "Faixa Indefinida")</f>
        <v>A</v>
      </c>
      <c r="AM5031" s="9">
        <f t="shared" si="7"/>
        <v>1</v>
      </c>
      <c r="AN5031" s="9">
        <f t="shared" si="8"/>
        <v>0</v>
      </c>
      <c r="AO5031" s="9">
        <f t="shared" si="9"/>
        <v>0</v>
      </c>
      <c r="AP5031" s="9">
        <f t="shared" si="10"/>
        <v>0</v>
      </c>
      <c r="AQ5031" s="8"/>
    </row>
    <row r="5032" ht="15.75" customHeight="1">
      <c r="A5032" s="7">
        <v>45684.0</v>
      </c>
      <c r="B5032" s="8" t="s">
        <v>2874</v>
      </c>
      <c r="C5032" s="8" t="s">
        <v>11357</v>
      </c>
      <c r="D5032" s="11">
        <v>1.1958962152E10</v>
      </c>
      <c r="E5032" s="8" t="s">
        <v>11833</v>
      </c>
      <c r="F5032" s="8" t="s">
        <v>11854</v>
      </c>
      <c r="G5032" s="8" t="s">
        <v>11867</v>
      </c>
      <c r="H5032" s="8" t="s">
        <v>11856</v>
      </c>
      <c r="I5032" s="8" t="s">
        <v>11845</v>
      </c>
      <c r="J5032" s="8" t="s">
        <v>11846</v>
      </c>
      <c r="K5032" s="8" t="s">
        <v>11837</v>
      </c>
      <c r="L5032" s="8" t="s">
        <v>11847</v>
      </c>
      <c r="M5032" s="8" t="s">
        <v>11848</v>
      </c>
      <c r="N5032" s="12" t="s">
        <v>11</v>
      </c>
      <c r="O5032" s="12" t="s">
        <v>13</v>
      </c>
      <c r="P5032" s="12" t="s">
        <v>23</v>
      </c>
      <c r="Q5032" s="12" t="s">
        <v>15</v>
      </c>
      <c r="R5032" s="12" t="s">
        <v>20</v>
      </c>
      <c r="S5032" s="8"/>
      <c r="T5032" s="8"/>
      <c r="U5032" s="8"/>
      <c r="V5032" s="8"/>
      <c r="W5032" s="8"/>
      <c r="X5032" s="8"/>
      <c r="Y5032" s="8"/>
      <c r="Z5032" s="8"/>
      <c r="AA5032" s="8"/>
      <c r="AB5032" s="8"/>
      <c r="AC5032" s="9">
        <f>ROUNDUP(SUM(VLOOKUP(F5032,'Pontuação'!A$2:B$11,2,FALSE),VLOOKUP(E5032,'Pontuação'!C$2:D$11,2,FALSE),VLOOKUP(H5032,'Pontuação'!I$2:J$11,2,FALSE),VLOOKUP(J5032,'Pontuação'!G$2:H$11,2,FALSE),VLOOKUP(L5032,'Pontuação'!M$2:N$13,2,FALSE)),0)</f>
        <v>1576</v>
      </c>
      <c r="AD5032" s="10">
        <f t="shared" si="1"/>
        <v>158</v>
      </c>
      <c r="AE5032" s="10" t="str">
        <f t="array" ref="AE5032">IFERROR(INDEX('Pontuação'!G$13:G$101, MATCH(AD5032, 'Pontuação'!F$13:F$101, 0)), "Faixa Indefinida")</f>
        <v>C</v>
      </c>
      <c r="AF5032" s="10">
        <f t="shared" si="2"/>
        <v>0</v>
      </c>
      <c r="AG5032" s="10">
        <f t="shared" si="3"/>
        <v>0</v>
      </c>
      <c r="AH5032" s="10">
        <f t="shared" si="4"/>
        <v>1</v>
      </c>
      <c r="AI5032" s="10">
        <f t="shared" si="5"/>
        <v>0</v>
      </c>
      <c r="AJ5032" s="9">
        <f>ROUNDUP(SUM(VLOOKUP(F5032,'Pontuação 3.0'!A$2:B$11,2,FALSE),VLOOKUP(E5032,'Pontuação 3.0'!C$2:D$11,2,FALSE),VLOOKUP(H5032,'Pontuação 3.0'!I$2:J$11,2,FALSE),VLOOKUP(J5032,'Pontuação 3.0'!G$2:H$11,2,FALSE),VLOOKUP(G5032,'Pontuação 3.0'!E$2:F$11,2,FALSE),VLOOKUP(K5032,'Pontuação 3.0'!K$2:L$11,2,FALSE),VLOOKUP(L5032,'Pontuação 3.0'!M$2:N$13,2,FALSE)),0)</f>
        <v>1895</v>
      </c>
      <c r="AK5032" s="9">
        <f t="shared" si="6"/>
        <v>190</v>
      </c>
      <c r="AL5032" s="9" t="str">
        <f t="array" ref="AL5032">IFERROR(INDEX('Pontuação 3.0'!G$13:G$191, MATCH(AK5032, 'Pontuação 3.0'!F$13:F$191, 0)), "Faixa Indefinida")</f>
        <v>D</v>
      </c>
      <c r="AM5032" s="9">
        <f t="shared" si="7"/>
        <v>0</v>
      </c>
      <c r="AN5032" s="9">
        <f t="shared" si="8"/>
        <v>0</v>
      </c>
      <c r="AO5032" s="9">
        <f t="shared" si="9"/>
        <v>0</v>
      </c>
      <c r="AP5032" s="9">
        <f t="shared" si="10"/>
        <v>1</v>
      </c>
      <c r="AQ5032" s="8"/>
    </row>
    <row r="5033" ht="15.75" customHeight="1">
      <c r="A5033" s="7">
        <v>45684.0</v>
      </c>
      <c r="B5033" s="8" t="s">
        <v>722</v>
      </c>
      <c r="C5033" s="8" t="s">
        <v>11358</v>
      </c>
      <c r="D5033" s="11">
        <v>1.9983523462E10</v>
      </c>
      <c r="E5033" s="8" t="s">
        <v>11833</v>
      </c>
      <c r="F5033" s="8" t="s">
        <v>11834</v>
      </c>
      <c r="G5033" s="8" t="s">
        <v>11843</v>
      </c>
      <c r="H5033" s="8" t="s">
        <v>11850</v>
      </c>
      <c r="I5033" s="8" t="s">
        <v>11837</v>
      </c>
      <c r="J5033" s="8" t="s">
        <v>11838</v>
      </c>
      <c r="K5033" s="8" t="s">
        <v>11837</v>
      </c>
      <c r="L5033" s="8" t="s">
        <v>11851</v>
      </c>
      <c r="M5033" s="8" t="s">
        <v>11853</v>
      </c>
      <c r="N5033" s="12" t="s">
        <v>11</v>
      </c>
      <c r="O5033" s="12" t="s">
        <v>13</v>
      </c>
      <c r="P5033" s="12" t="s">
        <v>27</v>
      </c>
      <c r="Q5033" s="12" t="s">
        <v>65</v>
      </c>
      <c r="R5033" s="12" t="s">
        <v>20</v>
      </c>
      <c r="S5033" s="8"/>
      <c r="T5033" s="8"/>
      <c r="U5033" s="8"/>
      <c r="V5033" s="8"/>
      <c r="W5033" s="8"/>
      <c r="X5033" s="8"/>
      <c r="Y5033" s="8"/>
      <c r="Z5033" s="8"/>
      <c r="AA5033" s="8"/>
      <c r="AB5033" s="8"/>
      <c r="AC5033" s="9">
        <f>ROUNDUP(SUM(VLOOKUP(F5033,'Pontuação'!A$2:B$11,2,FALSE),VLOOKUP(E5033,'Pontuação'!C$2:D$11,2,FALSE),VLOOKUP(H5033,'Pontuação'!I$2:J$11,2,FALSE),VLOOKUP(J5033,'Pontuação'!G$2:H$11,2,FALSE),VLOOKUP(L5033,'Pontuação'!M$2:N$13,2,FALSE)),0)</f>
        <v>1819</v>
      </c>
      <c r="AD5033" s="10">
        <f t="shared" si="1"/>
        <v>182</v>
      </c>
      <c r="AE5033" s="10" t="str">
        <f t="array" ref="AE5033">IFERROR(INDEX('Pontuação'!G$13:G$101, MATCH(AD5033, 'Pontuação'!F$13:F$101, 0)), "Faixa Indefinida")</f>
        <v>B</v>
      </c>
      <c r="AF5033" s="10">
        <f t="shared" si="2"/>
        <v>0</v>
      </c>
      <c r="AG5033" s="10">
        <f t="shared" si="3"/>
        <v>1</v>
      </c>
      <c r="AH5033" s="10">
        <f t="shared" si="4"/>
        <v>0</v>
      </c>
      <c r="AI5033" s="10">
        <f t="shared" si="5"/>
        <v>0</v>
      </c>
      <c r="AJ5033" s="9">
        <f>ROUNDUP(SUM(VLOOKUP(F5033,'Pontuação 3.0'!A$2:B$11,2,FALSE),VLOOKUP(E5033,'Pontuação 3.0'!C$2:D$11,2,FALSE),VLOOKUP(H5033,'Pontuação 3.0'!I$2:J$11,2,FALSE),VLOOKUP(J5033,'Pontuação 3.0'!G$2:H$11,2,FALSE),VLOOKUP(G5033,'Pontuação 3.0'!E$2:F$11,2,FALSE),VLOOKUP(K5033,'Pontuação 3.0'!K$2:L$11,2,FALSE),VLOOKUP(L5033,'Pontuação 3.0'!M$2:N$13,2,FALSE)),0)</f>
        <v>2264</v>
      </c>
      <c r="AK5033" s="9">
        <f t="shared" si="6"/>
        <v>226</v>
      </c>
      <c r="AL5033" s="9" t="str">
        <f t="array" ref="AL5033">IFERROR(INDEX('Pontuação 3.0'!G$13:G$191, MATCH(AK5033, 'Pontuação 3.0'!F$13:F$191, 0)), "Faixa Indefinida")</f>
        <v>B</v>
      </c>
      <c r="AM5033" s="9">
        <f t="shared" si="7"/>
        <v>0</v>
      </c>
      <c r="AN5033" s="9">
        <f t="shared" si="8"/>
        <v>1</v>
      </c>
      <c r="AO5033" s="9">
        <f t="shared" si="9"/>
        <v>0</v>
      </c>
      <c r="AP5033" s="9">
        <f t="shared" si="10"/>
        <v>0</v>
      </c>
      <c r="AQ5033" s="8"/>
    </row>
    <row r="5034" ht="15.75" customHeight="1">
      <c r="A5034" s="7">
        <v>45684.0</v>
      </c>
      <c r="B5034" s="8" t="s">
        <v>11359</v>
      </c>
      <c r="C5034" s="8" t="s">
        <v>11360</v>
      </c>
      <c r="D5034" s="11">
        <v>9.498416174E10</v>
      </c>
      <c r="E5034" s="8" t="s">
        <v>11833</v>
      </c>
      <c r="F5034" s="8" t="s">
        <v>11842</v>
      </c>
      <c r="G5034" s="8" t="s">
        <v>11867</v>
      </c>
      <c r="H5034" s="8" t="s">
        <v>11856</v>
      </c>
      <c r="I5034" s="8" t="s">
        <v>11837</v>
      </c>
      <c r="J5034" s="8" t="s">
        <v>11846</v>
      </c>
      <c r="K5034" s="8" t="s">
        <v>11837</v>
      </c>
      <c r="L5034" s="8" t="s">
        <v>11851</v>
      </c>
      <c r="M5034" s="8" t="s">
        <v>11853</v>
      </c>
      <c r="N5034" s="12" t="s">
        <v>11</v>
      </c>
      <c r="O5034" s="12" t="s">
        <v>13</v>
      </c>
      <c r="P5034" s="12" t="s">
        <v>37</v>
      </c>
      <c r="Q5034" s="12" t="s">
        <v>15</v>
      </c>
      <c r="R5034" s="12" t="s">
        <v>20</v>
      </c>
      <c r="S5034" s="8"/>
      <c r="T5034" s="8"/>
      <c r="U5034" s="8"/>
      <c r="V5034" s="8"/>
      <c r="W5034" s="8"/>
      <c r="X5034" s="8"/>
      <c r="Y5034" s="8"/>
      <c r="Z5034" s="8"/>
      <c r="AA5034" s="8"/>
      <c r="AB5034" s="8"/>
      <c r="AC5034" s="9">
        <f>ROUNDUP(SUM(VLOOKUP(F5034,'Pontuação'!A$2:B$11,2,FALSE),VLOOKUP(E5034,'Pontuação'!C$2:D$11,2,FALSE),VLOOKUP(H5034,'Pontuação'!I$2:J$11,2,FALSE),VLOOKUP(J5034,'Pontuação'!G$2:H$11,2,FALSE),VLOOKUP(L5034,'Pontuação'!M$2:N$13,2,FALSE)),0)</f>
        <v>1439</v>
      </c>
      <c r="AD5034" s="10">
        <f t="shared" si="1"/>
        <v>144</v>
      </c>
      <c r="AE5034" s="10" t="str">
        <f t="array" ref="AE5034">IFERROR(INDEX('Pontuação'!G$13:G$101, MATCH(AD5034, 'Pontuação'!F$13:F$101, 0)), "Faixa Indefinida")</f>
        <v>D</v>
      </c>
      <c r="AF5034" s="10">
        <f t="shared" si="2"/>
        <v>0</v>
      </c>
      <c r="AG5034" s="10">
        <f t="shared" si="3"/>
        <v>0</v>
      </c>
      <c r="AH5034" s="10">
        <f t="shared" si="4"/>
        <v>0</v>
      </c>
      <c r="AI5034" s="10">
        <f t="shared" si="5"/>
        <v>1</v>
      </c>
      <c r="AJ5034" s="9">
        <f>ROUNDUP(SUM(VLOOKUP(F5034,'Pontuação 3.0'!A$2:B$11,2,FALSE),VLOOKUP(E5034,'Pontuação 3.0'!C$2:D$11,2,FALSE),VLOOKUP(H5034,'Pontuação 3.0'!I$2:J$11,2,FALSE),VLOOKUP(J5034,'Pontuação 3.0'!G$2:H$11,2,FALSE),VLOOKUP(G5034,'Pontuação 3.0'!E$2:F$11,2,FALSE),VLOOKUP(K5034,'Pontuação 3.0'!K$2:L$11,2,FALSE),VLOOKUP(L5034,'Pontuação 3.0'!M$2:N$13,2,FALSE)),0)</f>
        <v>1824</v>
      </c>
      <c r="AK5034" s="9">
        <f t="shared" si="6"/>
        <v>182</v>
      </c>
      <c r="AL5034" s="9" t="str">
        <f t="array" ref="AL5034">IFERROR(INDEX('Pontuação 3.0'!G$13:G$191, MATCH(AK5034, 'Pontuação 3.0'!F$13:F$191, 0)), "Faixa Indefinida")</f>
        <v>D</v>
      </c>
      <c r="AM5034" s="9">
        <f t="shared" si="7"/>
        <v>0</v>
      </c>
      <c r="AN5034" s="9">
        <f t="shared" si="8"/>
        <v>0</v>
      </c>
      <c r="AO5034" s="9">
        <f t="shared" si="9"/>
        <v>0</v>
      </c>
      <c r="AP5034" s="9">
        <f t="shared" si="10"/>
        <v>1</v>
      </c>
      <c r="AQ5034" s="8"/>
    </row>
    <row r="5035" ht="15.75" customHeight="1">
      <c r="A5035" s="7">
        <v>45684.0</v>
      </c>
      <c r="B5035" s="8" t="s">
        <v>667</v>
      </c>
      <c r="C5035" s="8" t="s">
        <v>11363</v>
      </c>
      <c r="D5035" s="11">
        <v>2.2981466266E10</v>
      </c>
      <c r="E5035" s="8" t="s">
        <v>11833</v>
      </c>
      <c r="F5035" s="8" t="s">
        <v>11854</v>
      </c>
      <c r="G5035" s="8" t="s">
        <v>11872</v>
      </c>
      <c r="H5035" s="8" t="s">
        <v>11856</v>
      </c>
      <c r="I5035" s="8" t="s">
        <v>11845</v>
      </c>
      <c r="J5035" s="8" t="s">
        <v>11852</v>
      </c>
      <c r="K5035" s="8" t="s">
        <v>11839</v>
      </c>
      <c r="L5035" s="8" t="s">
        <v>11857</v>
      </c>
      <c r="M5035" s="8" t="s">
        <v>11849</v>
      </c>
      <c r="N5035" s="12" t="s">
        <v>11</v>
      </c>
      <c r="O5035" s="12" t="s">
        <v>13</v>
      </c>
      <c r="P5035" s="12" t="s">
        <v>27</v>
      </c>
      <c r="Q5035" s="12" t="s">
        <v>15</v>
      </c>
      <c r="R5035" s="12" t="s">
        <v>20</v>
      </c>
      <c r="S5035" s="8"/>
      <c r="T5035" s="8"/>
      <c r="U5035" s="8"/>
      <c r="V5035" s="8"/>
      <c r="W5035" s="8"/>
      <c r="X5035" s="8"/>
      <c r="Y5035" s="8"/>
      <c r="Z5035" s="8"/>
      <c r="AA5035" s="8"/>
      <c r="AB5035" s="8"/>
      <c r="AC5035" s="9">
        <f>ROUNDUP(SUM(VLOOKUP(F5035,'Pontuação'!A$2:B$11,2,FALSE),VLOOKUP(E5035,'Pontuação'!C$2:D$11,2,FALSE),VLOOKUP(H5035,'Pontuação'!I$2:J$11,2,FALSE),VLOOKUP(J5035,'Pontuação'!G$2:H$11,2,FALSE),VLOOKUP(L5035,'Pontuação'!M$2:N$13,2,FALSE)),0)</f>
        <v>1512</v>
      </c>
      <c r="AD5035" s="10">
        <f t="shared" si="1"/>
        <v>151</v>
      </c>
      <c r="AE5035" s="10" t="str">
        <f t="array" ref="AE5035">IFERROR(INDEX('Pontuação'!G$13:G$101, MATCH(AD5035, 'Pontuação'!F$13:F$101, 0)), "Faixa Indefinida")</f>
        <v>C</v>
      </c>
      <c r="AF5035" s="10">
        <f t="shared" si="2"/>
        <v>0</v>
      </c>
      <c r="AG5035" s="10">
        <f t="shared" si="3"/>
        <v>0</v>
      </c>
      <c r="AH5035" s="10">
        <f t="shared" si="4"/>
        <v>1</v>
      </c>
      <c r="AI5035" s="10">
        <f t="shared" si="5"/>
        <v>0</v>
      </c>
      <c r="AJ5035" s="9">
        <f>ROUNDUP(SUM(VLOOKUP(F5035,'Pontuação 3.0'!A$2:B$11,2,FALSE),VLOOKUP(E5035,'Pontuação 3.0'!C$2:D$11,2,FALSE),VLOOKUP(H5035,'Pontuação 3.0'!I$2:J$11,2,FALSE),VLOOKUP(J5035,'Pontuação 3.0'!G$2:H$11,2,FALSE),VLOOKUP(G5035,'Pontuação 3.0'!E$2:F$11,2,FALSE),VLOOKUP(K5035,'Pontuação 3.0'!K$2:L$11,2,FALSE),VLOOKUP(L5035,'Pontuação 3.0'!M$2:N$13,2,FALSE)),0)</f>
        <v>2402</v>
      </c>
      <c r="AK5035" s="9">
        <f t="shared" si="6"/>
        <v>240</v>
      </c>
      <c r="AL5035" s="9" t="str">
        <f t="array" ref="AL5035">IFERROR(INDEX('Pontuação 3.0'!G$13:G$191, MATCH(AK5035, 'Pontuação 3.0'!F$13:F$191, 0)), "Faixa Indefinida")</f>
        <v>A</v>
      </c>
      <c r="AM5035" s="9">
        <f t="shared" si="7"/>
        <v>1</v>
      </c>
      <c r="AN5035" s="9">
        <f t="shared" si="8"/>
        <v>0</v>
      </c>
      <c r="AO5035" s="9">
        <f t="shared" si="9"/>
        <v>0</v>
      </c>
      <c r="AP5035" s="9">
        <f t="shared" si="10"/>
        <v>0</v>
      </c>
      <c r="AQ5035" s="8"/>
    </row>
    <row r="5036" ht="15.75" customHeight="1">
      <c r="A5036" s="7">
        <v>45684.0</v>
      </c>
      <c r="B5036" s="8" t="s">
        <v>2576</v>
      </c>
      <c r="C5036" s="8" t="s">
        <v>11365</v>
      </c>
      <c r="D5036" s="11">
        <v>1.999931639E10</v>
      </c>
      <c r="E5036" s="8" t="s">
        <v>11833</v>
      </c>
      <c r="F5036" s="8" t="s">
        <v>11861</v>
      </c>
      <c r="G5036" s="8" t="s">
        <v>11864</v>
      </c>
      <c r="H5036" s="8" t="s">
        <v>11856</v>
      </c>
      <c r="I5036" s="8" t="s">
        <v>11837</v>
      </c>
      <c r="J5036" s="8" t="s">
        <v>11838</v>
      </c>
      <c r="K5036" s="8" t="s">
        <v>11837</v>
      </c>
      <c r="L5036" s="8" t="s">
        <v>11851</v>
      </c>
      <c r="M5036" s="8" t="s">
        <v>11859</v>
      </c>
      <c r="N5036" s="12" t="s">
        <v>11</v>
      </c>
      <c r="O5036" s="12" t="s">
        <v>13</v>
      </c>
      <c r="P5036" s="12" t="s">
        <v>2258</v>
      </c>
      <c r="Q5036" s="12" t="s">
        <v>15</v>
      </c>
      <c r="R5036" s="12" t="s">
        <v>20</v>
      </c>
      <c r="S5036" s="8"/>
      <c r="T5036" s="8"/>
      <c r="U5036" s="8"/>
      <c r="V5036" s="8"/>
      <c r="W5036" s="8"/>
      <c r="X5036" s="8"/>
      <c r="Y5036" s="8"/>
      <c r="Z5036" s="8"/>
      <c r="AA5036" s="8"/>
      <c r="AB5036" s="8"/>
      <c r="AC5036" s="9">
        <f>ROUNDUP(SUM(VLOOKUP(F5036,'Pontuação'!A$2:B$11,2,FALSE),VLOOKUP(E5036,'Pontuação'!C$2:D$11,2,FALSE),VLOOKUP(H5036,'Pontuação'!I$2:J$11,2,FALSE),VLOOKUP(J5036,'Pontuação'!G$2:H$11,2,FALSE),VLOOKUP(L5036,'Pontuação'!M$2:N$13,2,FALSE)),0)</f>
        <v>1472</v>
      </c>
      <c r="AD5036" s="10">
        <f t="shared" si="1"/>
        <v>147</v>
      </c>
      <c r="AE5036" s="10" t="str">
        <f t="array" ref="AE5036">IFERROR(INDEX('Pontuação'!G$13:G$101, MATCH(AD5036, 'Pontuação'!F$13:F$101, 0)), "Faixa Indefinida")</f>
        <v>D</v>
      </c>
      <c r="AF5036" s="10">
        <f t="shared" si="2"/>
        <v>0</v>
      </c>
      <c r="AG5036" s="10">
        <f t="shared" si="3"/>
        <v>0</v>
      </c>
      <c r="AH5036" s="10">
        <f t="shared" si="4"/>
        <v>0</v>
      </c>
      <c r="AI5036" s="10">
        <f t="shared" si="5"/>
        <v>1</v>
      </c>
      <c r="AJ5036" s="9">
        <f>ROUNDUP(SUM(VLOOKUP(F5036,'Pontuação 3.0'!A$2:B$11,2,FALSE),VLOOKUP(E5036,'Pontuação 3.0'!C$2:D$11,2,FALSE),VLOOKUP(H5036,'Pontuação 3.0'!I$2:J$11,2,FALSE),VLOOKUP(J5036,'Pontuação 3.0'!G$2:H$11,2,FALSE),VLOOKUP(G5036,'Pontuação 3.0'!E$2:F$11,2,FALSE),VLOOKUP(K5036,'Pontuação 3.0'!K$2:L$11,2,FALSE),VLOOKUP(L5036,'Pontuação 3.0'!M$2:N$13,2,FALSE)),0)</f>
        <v>2195</v>
      </c>
      <c r="AK5036" s="9">
        <f t="shared" si="6"/>
        <v>220</v>
      </c>
      <c r="AL5036" s="9" t="str">
        <f t="array" ref="AL5036">IFERROR(INDEX('Pontuação 3.0'!G$13:G$191, MATCH(AK5036, 'Pontuação 3.0'!F$13:F$191, 0)), "Faixa Indefinida")</f>
        <v>B</v>
      </c>
      <c r="AM5036" s="9">
        <f t="shared" si="7"/>
        <v>0</v>
      </c>
      <c r="AN5036" s="9">
        <f t="shared" si="8"/>
        <v>1</v>
      </c>
      <c r="AO5036" s="9">
        <f t="shared" si="9"/>
        <v>0</v>
      </c>
      <c r="AP5036" s="9">
        <f t="shared" si="10"/>
        <v>0</v>
      </c>
      <c r="AQ5036" s="8"/>
    </row>
    <row r="5037" ht="15.75" customHeight="1">
      <c r="A5037" s="7">
        <v>45684.0</v>
      </c>
      <c r="B5037" s="8" t="s">
        <v>11366</v>
      </c>
      <c r="C5037" s="8" t="s">
        <v>11367</v>
      </c>
      <c r="D5037" s="11">
        <v>1.1948170793E10</v>
      </c>
      <c r="E5037" s="8" t="s">
        <v>11868</v>
      </c>
      <c r="F5037" s="8" t="s">
        <v>11834</v>
      </c>
      <c r="G5037" s="8" t="s">
        <v>11867</v>
      </c>
      <c r="H5037" s="8" t="s">
        <v>11850</v>
      </c>
      <c r="I5037" s="8" t="s">
        <v>11837</v>
      </c>
      <c r="J5037" s="8" t="s">
        <v>11852</v>
      </c>
      <c r="K5037" s="8" t="s">
        <v>11837</v>
      </c>
      <c r="L5037" s="8" t="s">
        <v>11847</v>
      </c>
      <c r="M5037" s="8" t="s">
        <v>11849</v>
      </c>
      <c r="N5037" s="12" t="s">
        <v>11</v>
      </c>
      <c r="O5037" s="12" t="s">
        <v>13</v>
      </c>
      <c r="P5037" s="12" t="s">
        <v>49</v>
      </c>
      <c r="Q5037" s="12" t="s">
        <v>15</v>
      </c>
      <c r="R5037" s="12" t="s">
        <v>20</v>
      </c>
      <c r="S5037" s="8"/>
      <c r="T5037" s="8"/>
      <c r="U5037" s="8"/>
      <c r="V5037" s="8"/>
      <c r="W5037" s="8"/>
      <c r="X5037" s="8"/>
      <c r="Y5037" s="8"/>
      <c r="Z5037" s="8"/>
      <c r="AA5037" s="8"/>
      <c r="AB5037" s="8"/>
      <c r="AC5037" s="9">
        <f>ROUNDUP(SUM(VLOOKUP(F5037,'Pontuação'!A$2:B$11,2,FALSE),VLOOKUP(E5037,'Pontuação'!C$2:D$11,2,FALSE),VLOOKUP(H5037,'Pontuação'!I$2:J$11,2,FALSE),VLOOKUP(J5037,'Pontuação'!G$2:H$11,2,FALSE),VLOOKUP(L5037,'Pontuação'!M$2:N$13,2,FALSE)),0)</f>
        <v>1782</v>
      </c>
      <c r="AD5037" s="10">
        <f t="shared" si="1"/>
        <v>178</v>
      </c>
      <c r="AE5037" s="10" t="str">
        <f t="array" ref="AE5037">IFERROR(INDEX('Pontuação'!G$13:G$101, MATCH(AD5037, 'Pontuação'!F$13:F$101, 0)), "Faixa Indefinida")</f>
        <v>B</v>
      </c>
      <c r="AF5037" s="10">
        <f t="shared" si="2"/>
        <v>0</v>
      </c>
      <c r="AG5037" s="10">
        <f t="shared" si="3"/>
        <v>1</v>
      </c>
      <c r="AH5037" s="10">
        <f t="shared" si="4"/>
        <v>0</v>
      </c>
      <c r="AI5037" s="10">
        <f t="shared" si="5"/>
        <v>0</v>
      </c>
      <c r="AJ5037" s="9">
        <f>ROUNDUP(SUM(VLOOKUP(F5037,'Pontuação 3.0'!A$2:B$11,2,FALSE),VLOOKUP(E5037,'Pontuação 3.0'!C$2:D$11,2,FALSE),VLOOKUP(H5037,'Pontuação 3.0'!I$2:J$11,2,FALSE),VLOOKUP(J5037,'Pontuação 3.0'!G$2:H$11,2,FALSE),VLOOKUP(G5037,'Pontuação 3.0'!E$2:F$11,2,FALSE),VLOOKUP(K5037,'Pontuação 3.0'!K$2:L$11,2,FALSE),VLOOKUP(L5037,'Pontuação 3.0'!M$2:N$13,2,FALSE)),0)</f>
        <v>2047</v>
      </c>
      <c r="AK5037" s="9">
        <f t="shared" si="6"/>
        <v>205</v>
      </c>
      <c r="AL5037" s="9" t="str">
        <f t="array" ref="AL5037">IFERROR(INDEX('Pontuação 3.0'!G$13:G$191, MATCH(AK5037, 'Pontuação 3.0'!F$13:F$191, 0)), "Faixa Indefinida")</f>
        <v>C</v>
      </c>
      <c r="AM5037" s="9">
        <f t="shared" si="7"/>
        <v>0</v>
      </c>
      <c r="AN5037" s="9">
        <f t="shared" si="8"/>
        <v>0</v>
      </c>
      <c r="AO5037" s="9">
        <f t="shared" si="9"/>
        <v>1</v>
      </c>
      <c r="AP5037" s="9">
        <f t="shared" si="10"/>
        <v>0</v>
      </c>
      <c r="AQ5037" s="8"/>
    </row>
    <row r="5038" ht="15.75" customHeight="1">
      <c r="A5038" s="7">
        <v>45684.0</v>
      </c>
      <c r="B5038" s="8" t="s">
        <v>11368</v>
      </c>
      <c r="C5038" s="8" t="s">
        <v>11369</v>
      </c>
      <c r="D5038" s="11">
        <v>1.9993646491E10</v>
      </c>
      <c r="E5038" s="8" t="s">
        <v>11833</v>
      </c>
      <c r="F5038" s="8" t="s">
        <v>11842</v>
      </c>
      <c r="G5038" s="8" t="s">
        <v>11843</v>
      </c>
      <c r="H5038" s="8" t="s">
        <v>11844</v>
      </c>
      <c r="I5038" s="8" t="s">
        <v>11845</v>
      </c>
      <c r="J5038" s="8" t="s">
        <v>11852</v>
      </c>
      <c r="K5038" s="8" t="s">
        <v>11837</v>
      </c>
      <c r="L5038" s="8" t="s">
        <v>11847</v>
      </c>
      <c r="M5038" s="8" t="s">
        <v>11853</v>
      </c>
      <c r="N5038" s="12" t="s">
        <v>11</v>
      </c>
      <c r="O5038" s="12" t="s">
        <v>13</v>
      </c>
      <c r="P5038" s="12" t="s">
        <v>96</v>
      </c>
      <c r="Q5038" s="12" t="s">
        <v>15</v>
      </c>
      <c r="R5038" s="12" t="s">
        <v>20</v>
      </c>
      <c r="S5038" s="8"/>
      <c r="T5038" s="8"/>
      <c r="U5038" s="8"/>
      <c r="V5038" s="8"/>
      <c r="W5038" s="8"/>
      <c r="X5038" s="8"/>
      <c r="Y5038" s="8"/>
      <c r="Z5038" s="8"/>
      <c r="AA5038" s="8"/>
      <c r="AB5038" s="8"/>
      <c r="AC5038" s="9">
        <f>ROUNDUP(SUM(VLOOKUP(F5038,'Pontuação'!A$2:B$11,2,FALSE),VLOOKUP(E5038,'Pontuação'!C$2:D$11,2,FALSE),VLOOKUP(H5038,'Pontuação'!I$2:J$11,2,FALSE),VLOOKUP(J5038,'Pontuação'!G$2:H$11,2,FALSE),VLOOKUP(L5038,'Pontuação'!M$2:N$13,2,FALSE)),0)</f>
        <v>1832</v>
      </c>
      <c r="AD5038" s="10">
        <f t="shared" si="1"/>
        <v>183</v>
      </c>
      <c r="AE5038" s="10" t="str">
        <f t="array" ref="AE5038">IFERROR(INDEX('Pontuação'!G$13:G$101, MATCH(AD5038, 'Pontuação'!F$13:F$101, 0)), "Faixa Indefinida")</f>
        <v>B</v>
      </c>
      <c r="AF5038" s="10">
        <f t="shared" si="2"/>
        <v>0</v>
      </c>
      <c r="AG5038" s="10">
        <f t="shared" si="3"/>
        <v>1</v>
      </c>
      <c r="AH5038" s="10">
        <f t="shared" si="4"/>
        <v>0</v>
      </c>
      <c r="AI5038" s="10">
        <f t="shared" si="5"/>
        <v>0</v>
      </c>
      <c r="AJ5038" s="9">
        <f>ROUNDUP(SUM(VLOOKUP(F5038,'Pontuação 3.0'!A$2:B$11,2,FALSE),VLOOKUP(E5038,'Pontuação 3.0'!C$2:D$11,2,FALSE),VLOOKUP(H5038,'Pontuação 3.0'!I$2:J$11,2,FALSE),VLOOKUP(J5038,'Pontuação 3.0'!G$2:H$11,2,FALSE),VLOOKUP(G5038,'Pontuação 3.0'!E$2:F$11,2,FALSE),VLOOKUP(K5038,'Pontuação 3.0'!K$2:L$11,2,FALSE),VLOOKUP(L5038,'Pontuação 3.0'!M$2:N$13,2,FALSE)),0)</f>
        <v>2447</v>
      </c>
      <c r="AK5038" s="9">
        <f t="shared" si="6"/>
        <v>245</v>
      </c>
      <c r="AL5038" s="9" t="str">
        <f t="array" ref="AL5038">IFERROR(INDEX('Pontuação 3.0'!G$13:G$191, MATCH(AK5038, 'Pontuação 3.0'!F$13:F$191, 0)), "Faixa Indefinida")</f>
        <v>A</v>
      </c>
      <c r="AM5038" s="9">
        <f t="shared" si="7"/>
        <v>1</v>
      </c>
      <c r="AN5038" s="9">
        <f t="shared" si="8"/>
        <v>0</v>
      </c>
      <c r="AO5038" s="9">
        <f t="shared" si="9"/>
        <v>0</v>
      </c>
      <c r="AP5038" s="9">
        <f t="shared" si="10"/>
        <v>0</v>
      </c>
      <c r="AQ5038" s="8"/>
    </row>
    <row r="5039" ht="15.75" customHeight="1">
      <c r="A5039" s="7">
        <v>45684.0</v>
      </c>
      <c r="B5039" s="8" t="s">
        <v>3289</v>
      </c>
      <c r="C5039" s="8" t="s">
        <v>11370</v>
      </c>
      <c r="D5039" s="11">
        <v>6.1995856655E10</v>
      </c>
      <c r="E5039" s="8" t="s">
        <v>11833</v>
      </c>
      <c r="F5039" s="8" t="s">
        <v>11834</v>
      </c>
      <c r="G5039" s="8" t="s">
        <v>11843</v>
      </c>
      <c r="H5039" s="8" t="s">
        <v>11844</v>
      </c>
      <c r="I5039" s="8" t="s">
        <v>11837</v>
      </c>
      <c r="J5039" s="8" t="s">
        <v>11846</v>
      </c>
      <c r="K5039" s="8" t="s">
        <v>11837</v>
      </c>
      <c r="L5039" s="8" t="s">
        <v>11851</v>
      </c>
      <c r="M5039" s="8" t="s">
        <v>11848</v>
      </c>
      <c r="N5039" s="12" t="s">
        <v>11</v>
      </c>
      <c r="O5039" s="12" t="s">
        <v>13</v>
      </c>
      <c r="P5039" s="12" t="s">
        <v>23</v>
      </c>
      <c r="Q5039" s="12" t="s">
        <v>44</v>
      </c>
      <c r="R5039" s="12" t="s">
        <v>20</v>
      </c>
      <c r="S5039" s="8"/>
      <c r="T5039" s="8"/>
      <c r="U5039" s="8"/>
      <c r="V5039" s="8"/>
      <c r="W5039" s="8"/>
      <c r="X5039" s="8"/>
      <c r="Y5039" s="8"/>
      <c r="Z5039" s="8"/>
      <c r="AA5039" s="8"/>
      <c r="AB5039" s="8"/>
      <c r="AC5039" s="9">
        <f>ROUNDUP(SUM(VLOOKUP(F5039,'Pontuação'!A$2:B$11,2,FALSE),VLOOKUP(E5039,'Pontuação'!C$2:D$11,2,FALSE),VLOOKUP(H5039,'Pontuação'!I$2:J$11,2,FALSE),VLOOKUP(J5039,'Pontuação'!G$2:H$11,2,FALSE),VLOOKUP(L5039,'Pontuação'!M$2:N$13,2,FALSE)),0)</f>
        <v>1583</v>
      </c>
      <c r="AD5039" s="10">
        <f t="shared" si="1"/>
        <v>158</v>
      </c>
      <c r="AE5039" s="10" t="str">
        <f t="array" ref="AE5039">IFERROR(INDEX('Pontuação'!G$13:G$101, MATCH(AD5039, 'Pontuação'!F$13:F$101, 0)), "Faixa Indefinida")</f>
        <v>C</v>
      </c>
      <c r="AF5039" s="10">
        <f t="shared" si="2"/>
        <v>0</v>
      </c>
      <c r="AG5039" s="10">
        <f t="shared" si="3"/>
        <v>0</v>
      </c>
      <c r="AH5039" s="10">
        <f t="shared" si="4"/>
        <v>1</v>
      </c>
      <c r="AI5039" s="10">
        <f t="shared" si="5"/>
        <v>0</v>
      </c>
      <c r="AJ5039" s="9">
        <f>ROUNDUP(SUM(VLOOKUP(F5039,'Pontuação 3.0'!A$2:B$11,2,FALSE),VLOOKUP(E5039,'Pontuação 3.0'!C$2:D$11,2,FALSE),VLOOKUP(H5039,'Pontuação 3.0'!I$2:J$11,2,FALSE),VLOOKUP(J5039,'Pontuação 3.0'!G$2:H$11,2,FALSE),VLOOKUP(G5039,'Pontuação 3.0'!E$2:F$11,2,FALSE),VLOOKUP(K5039,'Pontuação 3.0'!K$2:L$11,2,FALSE),VLOOKUP(L5039,'Pontuação 3.0'!M$2:N$13,2,FALSE)),0)</f>
        <v>2076</v>
      </c>
      <c r="AK5039" s="9">
        <f t="shared" si="6"/>
        <v>208</v>
      </c>
      <c r="AL5039" s="9" t="str">
        <f t="array" ref="AL5039">IFERROR(INDEX('Pontuação 3.0'!G$13:G$191, MATCH(AK5039, 'Pontuação 3.0'!F$13:F$191, 0)), "Faixa Indefinida")</f>
        <v>C</v>
      </c>
      <c r="AM5039" s="9">
        <f t="shared" si="7"/>
        <v>0</v>
      </c>
      <c r="AN5039" s="9">
        <f t="shared" si="8"/>
        <v>0</v>
      </c>
      <c r="AO5039" s="9">
        <f t="shared" si="9"/>
        <v>1</v>
      </c>
      <c r="AP5039" s="9">
        <f t="shared" si="10"/>
        <v>0</v>
      </c>
      <c r="AQ5039" s="8"/>
    </row>
    <row r="5040" ht="15.75" customHeight="1">
      <c r="A5040" s="7">
        <v>45684.0</v>
      </c>
      <c r="B5040" s="8" t="s">
        <v>11371</v>
      </c>
      <c r="C5040" s="8" t="s">
        <v>11372</v>
      </c>
      <c r="D5040" s="11">
        <v>1.1947478564E10</v>
      </c>
      <c r="E5040" s="8" t="s">
        <v>11833</v>
      </c>
      <c r="F5040" s="8" t="s">
        <v>11834</v>
      </c>
      <c r="G5040" s="8" t="s">
        <v>11867</v>
      </c>
      <c r="H5040" s="8" t="s">
        <v>11856</v>
      </c>
      <c r="I5040" s="8" t="s">
        <v>11837</v>
      </c>
      <c r="J5040" s="8" t="s">
        <v>11846</v>
      </c>
      <c r="K5040" s="8" t="s">
        <v>11839</v>
      </c>
      <c r="L5040" s="8" t="s">
        <v>11847</v>
      </c>
      <c r="M5040" s="8" t="s">
        <v>11849</v>
      </c>
      <c r="N5040" s="12" t="s">
        <v>11</v>
      </c>
      <c r="O5040" s="12" t="s">
        <v>13</v>
      </c>
      <c r="P5040" s="12" t="s">
        <v>23</v>
      </c>
      <c r="Q5040" s="12" t="s">
        <v>24</v>
      </c>
      <c r="R5040" s="12" t="s">
        <v>14</v>
      </c>
      <c r="S5040" s="8"/>
      <c r="T5040" s="8"/>
      <c r="U5040" s="8"/>
      <c r="V5040" s="8"/>
      <c r="W5040" s="8"/>
      <c r="X5040" s="8"/>
      <c r="Y5040" s="8"/>
      <c r="Z5040" s="8"/>
      <c r="AA5040" s="8"/>
      <c r="AB5040" s="8"/>
      <c r="AC5040" s="9">
        <f>ROUNDUP(SUM(VLOOKUP(F5040,'Pontuação'!A$2:B$11,2,FALSE),VLOOKUP(E5040,'Pontuação'!C$2:D$11,2,FALSE),VLOOKUP(H5040,'Pontuação'!I$2:J$11,2,FALSE),VLOOKUP(J5040,'Pontuação'!G$2:H$11,2,FALSE),VLOOKUP(L5040,'Pontuação'!M$2:N$13,2,FALSE)),0)</f>
        <v>1559</v>
      </c>
      <c r="AD5040" s="10">
        <f t="shared" si="1"/>
        <v>156</v>
      </c>
      <c r="AE5040" s="10" t="str">
        <f t="array" ref="AE5040">IFERROR(INDEX('Pontuação'!G$13:G$101, MATCH(AD5040, 'Pontuação'!F$13:F$101, 0)), "Faixa Indefinida")</f>
        <v>C</v>
      </c>
      <c r="AF5040" s="10">
        <f t="shared" si="2"/>
        <v>0</v>
      </c>
      <c r="AG5040" s="10">
        <f t="shared" si="3"/>
        <v>0</v>
      </c>
      <c r="AH5040" s="10">
        <f t="shared" si="4"/>
        <v>1</v>
      </c>
      <c r="AI5040" s="10">
        <f t="shared" si="5"/>
        <v>0</v>
      </c>
      <c r="AJ5040" s="9">
        <f>ROUNDUP(SUM(VLOOKUP(F5040,'Pontuação 3.0'!A$2:B$11,2,FALSE),VLOOKUP(E5040,'Pontuação 3.0'!C$2:D$11,2,FALSE),VLOOKUP(H5040,'Pontuação 3.0'!I$2:J$11,2,FALSE),VLOOKUP(J5040,'Pontuação 3.0'!G$2:H$11,2,FALSE),VLOOKUP(G5040,'Pontuação 3.0'!E$2:F$11,2,FALSE),VLOOKUP(K5040,'Pontuação 3.0'!K$2:L$11,2,FALSE),VLOOKUP(L5040,'Pontuação 3.0'!M$2:N$13,2,FALSE)),0)</f>
        <v>2038</v>
      </c>
      <c r="AK5040" s="9">
        <f t="shared" si="6"/>
        <v>204</v>
      </c>
      <c r="AL5040" s="9" t="str">
        <f t="array" ref="AL5040">IFERROR(INDEX('Pontuação 3.0'!G$13:G$191, MATCH(AK5040, 'Pontuação 3.0'!F$13:F$191, 0)), "Faixa Indefinida")</f>
        <v>C</v>
      </c>
      <c r="AM5040" s="9">
        <f t="shared" si="7"/>
        <v>0</v>
      </c>
      <c r="AN5040" s="9">
        <f t="shared" si="8"/>
        <v>0</v>
      </c>
      <c r="AO5040" s="9">
        <f t="shared" si="9"/>
        <v>1</v>
      </c>
      <c r="AP5040" s="9">
        <f t="shared" si="10"/>
        <v>0</v>
      </c>
      <c r="AQ5040" s="8"/>
    </row>
    <row r="5041" ht="15.75" customHeight="1">
      <c r="A5041" s="7">
        <v>45684.0</v>
      </c>
      <c r="B5041" s="8" t="s">
        <v>11373</v>
      </c>
      <c r="C5041" s="8" t="s">
        <v>11374</v>
      </c>
      <c r="D5041" s="11">
        <v>2.7997158303E10</v>
      </c>
      <c r="E5041" s="8" t="s">
        <v>11833</v>
      </c>
      <c r="F5041" s="8" t="s">
        <v>11834</v>
      </c>
      <c r="G5041" s="8" t="s">
        <v>11867</v>
      </c>
      <c r="H5041" s="8" t="s">
        <v>11856</v>
      </c>
      <c r="I5041" s="8" t="s">
        <v>11837</v>
      </c>
      <c r="J5041" s="8" t="s">
        <v>11846</v>
      </c>
      <c r="K5041" s="8" t="s">
        <v>11839</v>
      </c>
      <c r="L5041" s="8" t="s">
        <v>11840</v>
      </c>
      <c r="M5041" s="8" t="s">
        <v>11848</v>
      </c>
      <c r="N5041" s="12" t="s">
        <v>11</v>
      </c>
      <c r="O5041" s="12" t="s">
        <v>13</v>
      </c>
      <c r="P5041" s="12" t="s">
        <v>40</v>
      </c>
      <c r="Q5041" s="12" t="s">
        <v>15</v>
      </c>
      <c r="R5041" s="12" t="s">
        <v>20</v>
      </c>
      <c r="S5041" s="8"/>
      <c r="T5041" s="8"/>
      <c r="U5041" s="8"/>
      <c r="V5041" s="8"/>
      <c r="W5041" s="8"/>
      <c r="X5041" s="8"/>
      <c r="Y5041" s="8"/>
      <c r="Z5041" s="8"/>
      <c r="AA5041" s="8"/>
      <c r="AB5041" s="8"/>
      <c r="AC5041" s="9">
        <f>ROUNDUP(SUM(VLOOKUP(F5041,'Pontuação'!A$2:B$11,2,FALSE),VLOOKUP(E5041,'Pontuação'!C$2:D$11,2,FALSE),VLOOKUP(H5041,'Pontuação'!I$2:J$11,2,FALSE),VLOOKUP(J5041,'Pontuação'!G$2:H$11,2,FALSE),VLOOKUP(L5041,'Pontuação'!M$2:N$13,2,FALSE)),0)</f>
        <v>1471</v>
      </c>
      <c r="AD5041" s="10">
        <f t="shared" si="1"/>
        <v>147</v>
      </c>
      <c r="AE5041" s="10" t="str">
        <f t="array" ref="AE5041">IFERROR(INDEX('Pontuação'!G$13:G$101, MATCH(AD5041, 'Pontuação'!F$13:F$101, 0)), "Faixa Indefinida")</f>
        <v>D</v>
      </c>
      <c r="AF5041" s="10">
        <f t="shared" si="2"/>
        <v>0</v>
      </c>
      <c r="AG5041" s="10">
        <f t="shared" si="3"/>
        <v>0</v>
      </c>
      <c r="AH5041" s="10">
        <f t="shared" si="4"/>
        <v>0</v>
      </c>
      <c r="AI5041" s="10">
        <f t="shared" si="5"/>
        <v>1</v>
      </c>
      <c r="AJ5041" s="9">
        <f>ROUNDUP(SUM(VLOOKUP(F5041,'Pontuação 3.0'!A$2:B$11,2,FALSE),VLOOKUP(E5041,'Pontuação 3.0'!C$2:D$11,2,FALSE),VLOOKUP(H5041,'Pontuação 3.0'!I$2:J$11,2,FALSE),VLOOKUP(J5041,'Pontuação 3.0'!G$2:H$11,2,FALSE),VLOOKUP(G5041,'Pontuação 3.0'!E$2:F$11,2,FALSE),VLOOKUP(K5041,'Pontuação 3.0'!K$2:L$11,2,FALSE),VLOOKUP(L5041,'Pontuação 3.0'!M$2:N$13,2,FALSE)),0)</f>
        <v>1930</v>
      </c>
      <c r="AK5041" s="9">
        <f t="shared" si="6"/>
        <v>193</v>
      </c>
      <c r="AL5041" s="9" t="str">
        <f t="array" ref="AL5041">IFERROR(INDEX('Pontuação 3.0'!G$13:G$191, MATCH(AK5041, 'Pontuação 3.0'!F$13:F$191, 0)), "Faixa Indefinida")</f>
        <v>C</v>
      </c>
      <c r="AM5041" s="9">
        <f t="shared" si="7"/>
        <v>0</v>
      </c>
      <c r="AN5041" s="9">
        <f t="shared" si="8"/>
        <v>0</v>
      </c>
      <c r="AO5041" s="9">
        <f t="shared" si="9"/>
        <v>1</v>
      </c>
      <c r="AP5041" s="9">
        <f t="shared" si="10"/>
        <v>0</v>
      </c>
      <c r="AQ5041" s="8"/>
    </row>
    <row r="5042" ht="15.75" customHeight="1">
      <c r="A5042" s="7">
        <v>45684.0</v>
      </c>
      <c r="B5042" s="8" t="s">
        <v>11375</v>
      </c>
      <c r="C5042" s="8" t="s">
        <v>11376</v>
      </c>
      <c r="D5042" s="11">
        <v>1.195295297E10</v>
      </c>
      <c r="E5042" s="8" t="s">
        <v>11833</v>
      </c>
      <c r="F5042" s="8" t="s">
        <v>11834</v>
      </c>
      <c r="G5042" s="8" t="s">
        <v>11843</v>
      </c>
      <c r="H5042" s="8" t="s">
        <v>11844</v>
      </c>
      <c r="I5042" s="8" t="s">
        <v>11845</v>
      </c>
      <c r="J5042" s="8" t="s">
        <v>11846</v>
      </c>
      <c r="K5042" s="8" t="s">
        <v>11837</v>
      </c>
      <c r="L5042" s="8" t="s">
        <v>11870</v>
      </c>
      <c r="M5042" s="8" t="s">
        <v>11849</v>
      </c>
      <c r="N5042" s="12" t="s">
        <v>11</v>
      </c>
      <c r="O5042" s="12" t="s">
        <v>13</v>
      </c>
      <c r="P5042" s="12" t="s">
        <v>27</v>
      </c>
      <c r="Q5042" s="12" t="s">
        <v>15</v>
      </c>
      <c r="R5042" s="12" t="s">
        <v>20</v>
      </c>
      <c r="S5042" s="8"/>
      <c r="T5042" s="8"/>
      <c r="U5042" s="8"/>
      <c r="V5042" s="8"/>
      <c r="W5042" s="8"/>
      <c r="X5042" s="8"/>
      <c r="Y5042" s="8"/>
      <c r="Z5042" s="8"/>
      <c r="AA5042" s="8"/>
      <c r="AB5042" s="8"/>
      <c r="AC5042" s="9">
        <f>ROUNDUP(SUM(VLOOKUP(F5042,'Pontuação'!A$2:B$11,2,FALSE),VLOOKUP(E5042,'Pontuação'!C$2:D$11,2,FALSE),VLOOKUP(H5042,'Pontuação'!I$2:J$11,2,FALSE),VLOOKUP(J5042,'Pontuação'!G$2:H$11,2,FALSE),VLOOKUP(L5042,'Pontuação'!M$2:N$13,2,FALSE)),0)</f>
        <v>1653</v>
      </c>
      <c r="AD5042" s="10">
        <f t="shared" si="1"/>
        <v>165</v>
      </c>
      <c r="AE5042" s="10" t="str">
        <f t="array" ref="AE5042">IFERROR(INDEX('Pontuação'!G$13:G$101, MATCH(AD5042, 'Pontuação'!F$13:F$101, 0)), "Faixa Indefinida")</f>
        <v>C</v>
      </c>
      <c r="AF5042" s="10">
        <f t="shared" si="2"/>
        <v>0</v>
      </c>
      <c r="AG5042" s="10">
        <f t="shared" si="3"/>
        <v>0</v>
      </c>
      <c r="AH5042" s="10">
        <f t="shared" si="4"/>
        <v>1</v>
      </c>
      <c r="AI5042" s="10">
        <f t="shared" si="5"/>
        <v>0</v>
      </c>
      <c r="AJ5042" s="9">
        <f>ROUNDUP(SUM(VLOOKUP(F5042,'Pontuação 3.0'!A$2:B$11,2,FALSE),VLOOKUP(E5042,'Pontuação 3.0'!C$2:D$11,2,FALSE),VLOOKUP(H5042,'Pontuação 3.0'!I$2:J$11,2,FALSE),VLOOKUP(J5042,'Pontuação 3.0'!G$2:H$11,2,FALSE),VLOOKUP(G5042,'Pontuação 3.0'!E$2:F$11,2,FALSE),VLOOKUP(K5042,'Pontuação 3.0'!K$2:L$11,2,FALSE),VLOOKUP(L5042,'Pontuação 3.0'!M$2:N$13,2,FALSE)),0)</f>
        <v>2270</v>
      </c>
      <c r="AK5042" s="9">
        <f t="shared" si="6"/>
        <v>227</v>
      </c>
      <c r="AL5042" s="9" t="str">
        <f t="array" ref="AL5042">IFERROR(INDEX('Pontuação 3.0'!G$13:G$191, MATCH(AK5042, 'Pontuação 3.0'!F$13:F$191, 0)), "Faixa Indefinida")</f>
        <v>B</v>
      </c>
      <c r="AM5042" s="9">
        <f t="shared" si="7"/>
        <v>0</v>
      </c>
      <c r="AN5042" s="9">
        <f t="shared" si="8"/>
        <v>1</v>
      </c>
      <c r="AO5042" s="9">
        <f t="shared" si="9"/>
        <v>0</v>
      </c>
      <c r="AP5042" s="9">
        <f t="shared" si="10"/>
        <v>0</v>
      </c>
      <c r="AQ5042" s="8"/>
    </row>
    <row r="5043" ht="15.75" customHeight="1">
      <c r="A5043" s="7">
        <v>45684.0</v>
      </c>
      <c r="B5043" s="8" t="s">
        <v>6861</v>
      </c>
      <c r="C5043" s="8" t="s">
        <v>11377</v>
      </c>
      <c r="D5043" s="11">
        <v>1.194801885E10</v>
      </c>
      <c r="E5043" s="8" t="s">
        <v>11833</v>
      </c>
      <c r="F5043" s="8" t="s">
        <v>11834</v>
      </c>
      <c r="G5043" s="8" t="s">
        <v>11843</v>
      </c>
      <c r="H5043" s="8" t="s">
        <v>11850</v>
      </c>
      <c r="I5043" s="8" t="s">
        <v>11837</v>
      </c>
      <c r="J5043" s="8" t="s">
        <v>11846</v>
      </c>
      <c r="K5043" s="8" t="s">
        <v>11837</v>
      </c>
      <c r="L5043" s="8" t="s">
        <v>11851</v>
      </c>
      <c r="M5043" s="8" t="s">
        <v>11849</v>
      </c>
      <c r="N5043" s="12" t="s">
        <v>11</v>
      </c>
      <c r="O5043" s="12" t="s">
        <v>13</v>
      </c>
      <c r="P5043" s="12" t="s">
        <v>261</v>
      </c>
      <c r="Q5043" s="12" t="s">
        <v>65</v>
      </c>
      <c r="R5043" s="12" t="s">
        <v>20</v>
      </c>
      <c r="S5043" s="8"/>
      <c r="T5043" s="8"/>
      <c r="U5043" s="8"/>
      <c r="V5043" s="8"/>
      <c r="W5043" s="8"/>
      <c r="X5043" s="8"/>
      <c r="Y5043" s="8"/>
      <c r="Z5043" s="8"/>
      <c r="AA5043" s="8"/>
      <c r="AB5043" s="8"/>
      <c r="AC5043" s="9">
        <f>ROUNDUP(SUM(VLOOKUP(F5043,'Pontuação'!A$2:B$11,2,FALSE),VLOOKUP(E5043,'Pontuação'!C$2:D$11,2,FALSE),VLOOKUP(H5043,'Pontuação'!I$2:J$11,2,FALSE),VLOOKUP(J5043,'Pontuação'!G$2:H$11,2,FALSE),VLOOKUP(L5043,'Pontuação'!M$2:N$13,2,FALSE)),0)</f>
        <v>1541</v>
      </c>
      <c r="AD5043" s="10">
        <f t="shared" si="1"/>
        <v>154</v>
      </c>
      <c r="AE5043" s="10" t="str">
        <f t="array" ref="AE5043">IFERROR(INDEX('Pontuação'!G$13:G$101, MATCH(AD5043, 'Pontuação'!F$13:F$101, 0)), "Faixa Indefinida")</f>
        <v>C</v>
      </c>
      <c r="AF5043" s="10">
        <f t="shared" si="2"/>
        <v>0</v>
      </c>
      <c r="AG5043" s="10">
        <f t="shared" si="3"/>
        <v>0</v>
      </c>
      <c r="AH5043" s="10">
        <f t="shared" si="4"/>
        <v>1</v>
      </c>
      <c r="AI5043" s="10">
        <f t="shared" si="5"/>
        <v>0</v>
      </c>
      <c r="AJ5043" s="9">
        <f>ROUNDUP(SUM(VLOOKUP(F5043,'Pontuação 3.0'!A$2:B$11,2,FALSE),VLOOKUP(E5043,'Pontuação 3.0'!C$2:D$11,2,FALSE),VLOOKUP(H5043,'Pontuação 3.0'!I$2:J$11,2,FALSE),VLOOKUP(J5043,'Pontuação 3.0'!G$2:H$11,2,FALSE),VLOOKUP(G5043,'Pontuação 3.0'!E$2:F$11,2,FALSE),VLOOKUP(K5043,'Pontuação 3.0'!K$2:L$11,2,FALSE),VLOOKUP(L5043,'Pontuação 3.0'!M$2:N$13,2,FALSE)),0)</f>
        <v>1989</v>
      </c>
      <c r="AK5043" s="9">
        <f t="shared" si="6"/>
        <v>199</v>
      </c>
      <c r="AL5043" s="9" t="str">
        <f t="array" ref="AL5043">IFERROR(INDEX('Pontuação 3.0'!G$13:G$191, MATCH(AK5043, 'Pontuação 3.0'!F$13:F$191, 0)), "Faixa Indefinida")</f>
        <v>C</v>
      </c>
      <c r="AM5043" s="9">
        <f t="shared" si="7"/>
        <v>0</v>
      </c>
      <c r="AN5043" s="9">
        <f t="shared" si="8"/>
        <v>0</v>
      </c>
      <c r="AO5043" s="9">
        <f t="shared" si="9"/>
        <v>1</v>
      </c>
      <c r="AP5043" s="9">
        <f t="shared" si="10"/>
        <v>0</v>
      </c>
      <c r="AQ5043" s="8"/>
    </row>
    <row r="5044" ht="15.75" customHeight="1">
      <c r="A5044" s="7">
        <v>45684.0</v>
      </c>
      <c r="B5044" s="8" t="s">
        <v>11378</v>
      </c>
      <c r="C5044" s="8" t="s">
        <v>11379</v>
      </c>
      <c r="D5044" s="11">
        <v>4.2998614376E10</v>
      </c>
      <c r="E5044" s="8" t="s">
        <v>11833</v>
      </c>
      <c r="F5044" s="8" t="s">
        <v>11842</v>
      </c>
      <c r="G5044" s="8" t="s">
        <v>11843</v>
      </c>
      <c r="H5044" s="8" t="s">
        <v>11865</v>
      </c>
      <c r="I5044" s="8" t="s">
        <v>11845</v>
      </c>
      <c r="J5044" s="8" t="s">
        <v>11852</v>
      </c>
      <c r="K5044" s="8" t="s">
        <v>11837</v>
      </c>
      <c r="L5044" s="8" t="s">
        <v>11851</v>
      </c>
      <c r="M5044" s="8" t="s">
        <v>11853</v>
      </c>
      <c r="N5044" s="12" t="s">
        <v>11</v>
      </c>
      <c r="O5044" s="12" t="s">
        <v>13</v>
      </c>
      <c r="P5044" s="12" t="s">
        <v>27</v>
      </c>
      <c r="Q5044" s="12" t="s">
        <v>15</v>
      </c>
      <c r="R5044" s="12" t="s">
        <v>20</v>
      </c>
      <c r="S5044" s="8"/>
      <c r="T5044" s="8"/>
      <c r="U5044" s="8"/>
      <c r="V5044" s="8"/>
      <c r="W5044" s="8"/>
      <c r="X5044" s="8"/>
      <c r="Y5044" s="8"/>
      <c r="Z5044" s="8"/>
      <c r="AA5044" s="8"/>
      <c r="AB5044" s="8"/>
      <c r="AC5044" s="9">
        <f>ROUNDUP(SUM(VLOOKUP(F5044,'Pontuação'!A$2:B$11,2,FALSE),VLOOKUP(E5044,'Pontuação'!C$2:D$11,2,FALSE),VLOOKUP(H5044,'Pontuação'!I$2:J$11,2,FALSE),VLOOKUP(J5044,'Pontuação'!G$2:H$11,2,FALSE),VLOOKUP(L5044,'Pontuação'!M$2:N$13,2,FALSE)),0)</f>
        <v>1684</v>
      </c>
      <c r="AD5044" s="10">
        <f t="shared" si="1"/>
        <v>168</v>
      </c>
      <c r="AE5044" s="10" t="str">
        <f t="array" ref="AE5044">IFERROR(INDEX('Pontuação'!G$13:G$101, MATCH(AD5044, 'Pontuação'!F$13:F$101, 0)), "Faixa Indefinida")</f>
        <v>B</v>
      </c>
      <c r="AF5044" s="10">
        <f t="shared" si="2"/>
        <v>0</v>
      </c>
      <c r="AG5044" s="10">
        <f t="shared" si="3"/>
        <v>1</v>
      </c>
      <c r="AH5044" s="10">
        <f t="shared" si="4"/>
        <v>0</v>
      </c>
      <c r="AI5044" s="10">
        <f t="shared" si="5"/>
        <v>0</v>
      </c>
      <c r="AJ5044" s="9">
        <f>ROUNDUP(SUM(VLOOKUP(F5044,'Pontuação 3.0'!A$2:B$11,2,FALSE),VLOOKUP(E5044,'Pontuação 3.0'!C$2:D$11,2,FALSE),VLOOKUP(H5044,'Pontuação 3.0'!I$2:J$11,2,FALSE),VLOOKUP(J5044,'Pontuação 3.0'!G$2:H$11,2,FALSE),VLOOKUP(G5044,'Pontuação 3.0'!E$2:F$11,2,FALSE),VLOOKUP(K5044,'Pontuação 3.0'!K$2:L$11,2,FALSE),VLOOKUP(L5044,'Pontuação 3.0'!M$2:N$13,2,FALSE)),0)</f>
        <v>2210</v>
      </c>
      <c r="AK5044" s="9">
        <f t="shared" si="6"/>
        <v>221</v>
      </c>
      <c r="AL5044" s="9" t="str">
        <f t="array" ref="AL5044">IFERROR(INDEX('Pontuação 3.0'!G$13:G$191, MATCH(AK5044, 'Pontuação 3.0'!F$13:F$191, 0)), "Faixa Indefinida")</f>
        <v>B</v>
      </c>
      <c r="AM5044" s="9">
        <f t="shared" si="7"/>
        <v>0</v>
      </c>
      <c r="AN5044" s="9">
        <f t="shared" si="8"/>
        <v>1</v>
      </c>
      <c r="AO5044" s="9">
        <f t="shared" si="9"/>
        <v>0</v>
      </c>
      <c r="AP5044" s="9">
        <f t="shared" si="10"/>
        <v>0</v>
      </c>
      <c r="AQ5044" s="8"/>
    </row>
    <row r="5045" ht="15.75" customHeight="1">
      <c r="A5045" s="7">
        <v>45684.0</v>
      </c>
      <c r="B5045" s="8" t="s">
        <v>8371</v>
      </c>
      <c r="C5045" s="8" t="s">
        <v>8372</v>
      </c>
      <c r="D5045" s="11">
        <v>4.4998267982E10</v>
      </c>
      <c r="E5045" s="8" t="s">
        <v>11833</v>
      </c>
      <c r="F5045" s="8" t="s">
        <v>11834</v>
      </c>
      <c r="G5045" s="8" t="s">
        <v>11867</v>
      </c>
      <c r="H5045" s="8" t="s">
        <v>11856</v>
      </c>
      <c r="I5045" s="8" t="s">
        <v>11837</v>
      </c>
      <c r="J5045" s="8" t="s">
        <v>11846</v>
      </c>
      <c r="K5045" s="8" t="s">
        <v>11837</v>
      </c>
      <c r="L5045" s="8" t="s">
        <v>11847</v>
      </c>
      <c r="M5045" s="8" t="s">
        <v>11849</v>
      </c>
      <c r="N5045" s="12" t="s">
        <v>11</v>
      </c>
      <c r="O5045" s="12" t="s">
        <v>13</v>
      </c>
      <c r="P5045" s="12" t="s">
        <v>96</v>
      </c>
      <c r="Q5045" s="12" t="s">
        <v>357</v>
      </c>
      <c r="R5045" s="12" t="s">
        <v>14</v>
      </c>
      <c r="S5045" s="8"/>
      <c r="T5045" s="8"/>
      <c r="U5045" s="8"/>
      <c r="V5045" s="8"/>
      <c r="W5045" s="8"/>
      <c r="X5045" s="8"/>
      <c r="Y5045" s="8"/>
      <c r="Z5045" s="8"/>
      <c r="AA5045" s="8"/>
      <c r="AB5045" s="8"/>
      <c r="AC5045" s="9">
        <f>ROUNDUP(SUM(VLOOKUP(F5045,'Pontuação'!A$2:B$11,2,FALSE),VLOOKUP(E5045,'Pontuação'!C$2:D$11,2,FALSE),VLOOKUP(H5045,'Pontuação'!I$2:J$11,2,FALSE),VLOOKUP(J5045,'Pontuação'!G$2:H$11,2,FALSE),VLOOKUP(L5045,'Pontuação'!M$2:N$13,2,FALSE)),0)</f>
        <v>1559</v>
      </c>
      <c r="AD5045" s="10">
        <f t="shared" si="1"/>
        <v>156</v>
      </c>
      <c r="AE5045" s="10" t="str">
        <f t="array" ref="AE5045">IFERROR(INDEX('Pontuação'!G$13:G$101, MATCH(AD5045, 'Pontuação'!F$13:F$101, 0)), "Faixa Indefinida")</f>
        <v>C</v>
      </c>
      <c r="AF5045" s="10">
        <f t="shared" si="2"/>
        <v>0</v>
      </c>
      <c r="AG5045" s="10">
        <f t="shared" si="3"/>
        <v>0</v>
      </c>
      <c r="AH5045" s="10">
        <f t="shared" si="4"/>
        <v>1</v>
      </c>
      <c r="AI5045" s="10">
        <f t="shared" si="5"/>
        <v>0</v>
      </c>
      <c r="AJ5045" s="9">
        <f>ROUNDUP(SUM(VLOOKUP(F5045,'Pontuação 3.0'!A$2:B$11,2,FALSE),VLOOKUP(E5045,'Pontuação 3.0'!C$2:D$11,2,FALSE),VLOOKUP(H5045,'Pontuação 3.0'!I$2:J$11,2,FALSE),VLOOKUP(J5045,'Pontuação 3.0'!G$2:H$11,2,FALSE),VLOOKUP(G5045,'Pontuação 3.0'!E$2:F$11,2,FALSE),VLOOKUP(K5045,'Pontuação 3.0'!K$2:L$11,2,FALSE),VLOOKUP(L5045,'Pontuação 3.0'!M$2:N$13,2,FALSE)),0)</f>
        <v>1777</v>
      </c>
      <c r="AK5045" s="9">
        <f t="shared" si="6"/>
        <v>178</v>
      </c>
      <c r="AL5045" s="9" t="str">
        <f t="array" ref="AL5045">IFERROR(INDEX('Pontuação 3.0'!G$13:G$191, MATCH(AK5045, 'Pontuação 3.0'!F$13:F$191, 0)), "Faixa Indefinida")</f>
        <v>D</v>
      </c>
      <c r="AM5045" s="9">
        <f t="shared" si="7"/>
        <v>0</v>
      </c>
      <c r="AN5045" s="9">
        <f t="shared" si="8"/>
        <v>0</v>
      </c>
      <c r="AO5045" s="9">
        <f t="shared" si="9"/>
        <v>0</v>
      </c>
      <c r="AP5045" s="9">
        <f t="shared" si="10"/>
        <v>1</v>
      </c>
      <c r="AQ5045" s="8"/>
    </row>
    <row r="5046" ht="15.75" customHeight="1">
      <c r="A5046" s="7">
        <v>45684.0</v>
      </c>
      <c r="B5046" s="8" t="s">
        <v>11384</v>
      </c>
      <c r="C5046" s="8" t="s">
        <v>11385</v>
      </c>
      <c r="D5046" s="11">
        <v>3.7988449962E10</v>
      </c>
      <c r="E5046" s="8" t="s">
        <v>11833</v>
      </c>
      <c r="F5046" s="8" t="s">
        <v>11842</v>
      </c>
      <c r="G5046" s="8" t="s">
        <v>11843</v>
      </c>
      <c r="H5046" s="8" t="s">
        <v>11844</v>
      </c>
      <c r="I5046" s="8" t="s">
        <v>11837</v>
      </c>
      <c r="J5046" s="8" t="s">
        <v>11852</v>
      </c>
      <c r="K5046" s="8" t="s">
        <v>11837</v>
      </c>
      <c r="L5046" s="8" t="s">
        <v>11847</v>
      </c>
      <c r="M5046" s="8" t="s">
        <v>11849</v>
      </c>
      <c r="N5046" s="12" t="s">
        <v>11</v>
      </c>
      <c r="O5046" s="12" t="s">
        <v>13</v>
      </c>
      <c r="P5046" s="12" t="s">
        <v>37</v>
      </c>
      <c r="Q5046" s="12" t="s">
        <v>24</v>
      </c>
      <c r="R5046" s="12" t="s">
        <v>20</v>
      </c>
      <c r="S5046" s="8"/>
      <c r="T5046" s="8"/>
      <c r="U5046" s="8"/>
      <c r="V5046" s="8"/>
      <c r="W5046" s="8"/>
      <c r="X5046" s="8"/>
      <c r="Y5046" s="8"/>
      <c r="Z5046" s="8"/>
      <c r="AA5046" s="8"/>
      <c r="AB5046" s="8"/>
      <c r="AC5046" s="9">
        <f>ROUNDUP(SUM(VLOOKUP(F5046,'Pontuação'!A$2:B$11,2,FALSE),VLOOKUP(E5046,'Pontuação'!C$2:D$11,2,FALSE),VLOOKUP(H5046,'Pontuação'!I$2:J$11,2,FALSE),VLOOKUP(J5046,'Pontuação'!G$2:H$11,2,FALSE),VLOOKUP(L5046,'Pontuação'!M$2:N$13,2,FALSE)),0)</f>
        <v>1832</v>
      </c>
      <c r="AD5046" s="10">
        <f t="shared" si="1"/>
        <v>183</v>
      </c>
      <c r="AE5046" s="10" t="str">
        <f t="array" ref="AE5046">IFERROR(INDEX('Pontuação'!G$13:G$101, MATCH(AD5046, 'Pontuação'!F$13:F$101, 0)), "Faixa Indefinida")</f>
        <v>B</v>
      </c>
      <c r="AF5046" s="10">
        <f t="shared" si="2"/>
        <v>0</v>
      </c>
      <c r="AG5046" s="10">
        <f t="shared" si="3"/>
        <v>1</v>
      </c>
      <c r="AH5046" s="10">
        <f t="shared" si="4"/>
        <v>0</v>
      </c>
      <c r="AI5046" s="10">
        <f t="shared" si="5"/>
        <v>0</v>
      </c>
      <c r="AJ5046" s="9">
        <f>ROUNDUP(SUM(VLOOKUP(F5046,'Pontuação 3.0'!A$2:B$11,2,FALSE),VLOOKUP(E5046,'Pontuação 3.0'!C$2:D$11,2,FALSE),VLOOKUP(H5046,'Pontuação 3.0'!I$2:J$11,2,FALSE),VLOOKUP(J5046,'Pontuação 3.0'!G$2:H$11,2,FALSE),VLOOKUP(G5046,'Pontuação 3.0'!E$2:F$11,2,FALSE),VLOOKUP(K5046,'Pontuação 3.0'!K$2:L$11,2,FALSE),VLOOKUP(L5046,'Pontuação 3.0'!M$2:N$13,2,FALSE)),0)</f>
        <v>2447</v>
      </c>
      <c r="AK5046" s="9">
        <f t="shared" si="6"/>
        <v>245</v>
      </c>
      <c r="AL5046" s="9" t="str">
        <f t="array" ref="AL5046">IFERROR(INDEX('Pontuação 3.0'!G$13:G$191, MATCH(AK5046, 'Pontuação 3.0'!F$13:F$191, 0)), "Faixa Indefinida")</f>
        <v>A</v>
      </c>
      <c r="AM5046" s="9">
        <f t="shared" si="7"/>
        <v>1</v>
      </c>
      <c r="AN5046" s="9">
        <f t="shared" si="8"/>
        <v>0</v>
      </c>
      <c r="AO5046" s="9">
        <f t="shared" si="9"/>
        <v>0</v>
      </c>
      <c r="AP5046" s="9">
        <f t="shared" si="10"/>
        <v>0</v>
      </c>
      <c r="AQ5046" s="8"/>
    </row>
    <row r="5047" ht="15.75" customHeight="1">
      <c r="A5047" s="7">
        <v>45684.0</v>
      </c>
      <c r="B5047" s="8" t="s">
        <v>11382</v>
      </c>
      <c r="C5047" s="8" t="s">
        <v>11383</v>
      </c>
      <c r="D5047" s="11">
        <v>8.2996654956E10</v>
      </c>
      <c r="E5047" s="8" t="s">
        <v>11833</v>
      </c>
      <c r="F5047" s="8" t="s">
        <v>11834</v>
      </c>
      <c r="G5047" s="8" t="s">
        <v>11843</v>
      </c>
      <c r="H5047" s="8" t="s">
        <v>11865</v>
      </c>
      <c r="I5047" s="8" t="s">
        <v>11845</v>
      </c>
      <c r="J5047" s="8" t="s">
        <v>11852</v>
      </c>
      <c r="K5047" s="8" t="s">
        <v>11839</v>
      </c>
      <c r="L5047" s="8" t="s">
        <v>11847</v>
      </c>
      <c r="M5047" s="8" t="s">
        <v>11849</v>
      </c>
      <c r="N5047" s="12" t="s">
        <v>11</v>
      </c>
      <c r="O5047" s="12" t="s">
        <v>13</v>
      </c>
      <c r="P5047" s="12" t="s">
        <v>37</v>
      </c>
      <c r="Q5047" s="12" t="s">
        <v>15</v>
      </c>
      <c r="R5047" s="12" t="s">
        <v>20</v>
      </c>
      <c r="S5047" s="8"/>
      <c r="T5047" s="8"/>
      <c r="U5047" s="8"/>
      <c r="V5047" s="8"/>
      <c r="W5047" s="8"/>
      <c r="X5047" s="8"/>
      <c r="Y5047" s="8"/>
      <c r="Z5047" s="8"/>
      <c r="AA5047" s="8"/>
      <c r="AB5047" s="8"/>
      <c r="AC5047" s="9">
        <f>ROUNDUP(SUM(VLOOKUP(F5047,'Pontuação'!A$2:B$11,2,FALSE),VLOOKUP(E5047,'Pontuação'!C$2:D$11,2,FALSE),VLOOKUP(H5047,'Pontuação'!I$2:J$11,2,FALSE),VLOOKUP(J5047,'Pontuação'!G$2:H$11,2,FALSE),VLOOKUP(L5047,'Pontuação'!M$2:N$13,2,FALSE)),0)</f>
        <v>1804</v>
      </c>
      <c r="AD5047" s="10">
        <f t="shared" si="1"/>
        <v>180</v>
      </c>
      <c r="AE5047" s="10" t="str">
        <f t="array" ref="AE5047">IFERROR(INDEX('Pontuação'!G$13:G$101, MATCH(AD5047, 'Pontuação'!F$13:F$101, 0)), "Faixa Indefinida")</f>
        <v>B</v>
      </c>
      <c r="AF5047" s="10">
        <f t="shared" si="2"/>
        <v>0</v>
      </c>
      <c r="AG5047" s="10">
        <f t="shared" si="3"/>
        <v>1</v>
      </c>
      <c r="AH5047" s="10">
        <f t="shared" si="4"/>
        <v>0</v>
      </c>
      <c r="AI5047" s="10">
        <f t="shared" si="5"/>
        <v>0</v>
      </c>
      <c r="AJ5047" s="9">
        <f>ROUNDUP(SUM(VLOOKUP(F5047,'Pontuação 3.0'!A$2:B$11,2,FALSE),VLOOKUP(E5047,'Pontuação 3.0'!C$2:D$11,2,FALSE),VLOOKUP(H5047,'Pontuação 3.0'!I$2:J$11,2,FALSE),VLOOKUP(J5047,'Pontuação 3.0'!G$2:H$11,2,FALSE),VLOOKUP(G5047,'Pontuação 3.0'!E$2:F$11,2,FALSE),VLOOKUP(K5047,'Pontuação 3.0'!K$2:L$11,2,FALSE),VLOOKUP(L5047,'Pontuação 3.0'!M$2:N$13,2,FALSE)),0)</f>
        <v>2424</v>
      </c>
      <c r="AK5047" s="9">
        <f t="shared" si="6"/>
        <v>242</v>
      </c>
      <c r="AL5047" s="9" t="str">
        <f t="array" ref="AL5047">IFERROR(INDEX('Pontuação 3.0'!G$13:G$191, MATCH(AK5047, 'Pontuação 3.0'!F$13:F$191, 0)), "Faixa Indefinida")</f>
        <v>A</v>
      </c>
      <c r="AM5047" s="9">
        <f t="shared" si="7"/>
        <v>1</v>
      </c>
      <c r="AN5047" s="9">
        <f t="shared" si="8"/>
        <v>0</v>
      </c>
      <c r="AO5047" s="9">
        <f t="shared" si="9"/>
        <v>0</v>
      </c>
      <c r="AP5047" s="9">
        <f t="shared" si="10"/>
        <v>0</v>
      </c>
      <c r="AQ5047" s="8"/>
    </row>
    <row r="5048" ht="15.75" customHeight="1">
      <c r="A5048" s="7">
        <v>45684.0</v>
      </c>
      <c r="B5048" s="8" t="s">
        <v>11386</v>
      </c>
      <c r="C5048" s="8" t="s">
        <v>11387</v>
      </c>
      <c r="D5048" s="11">
        <v>8.299997444E10</v>
      </c>
      <c r="E5048" s="8" t="s">
        <v>11833</v>
      </c>
      <c r="F5048" s="8" t="s">
        <v>11842</v>
      </c>
      <c r="G5048" s="8" t="s">
        <v>11835</v>
      </c>
      <c r="H5048" s="8" t="s">
        <v>11844</v>
      </c>
      <c r="I5048" s="8" t="s">
        <v>11837</v>
      </c>
      <c r="J5048" s="8" t="s">
        <v>11846</v>
      </c>
      <c r="K5048" s="8" t="s">
        <v>11837</v>
      </c>
      <c r="L5048" s="8" t="s">
        <v>11851</v>
      </c>
      <c r="M5048" s="8" t="s">
        <v>11848</v>
      </c>
      <c r="N5048" s="12" t="s">
        <v>11</v>
      </c>
      <c r="O5048" s="12" t="s">
        <v>13</v>
      </c>
      <c r="P5048" s="12" t="s">
        <v>27</v>
      </c>
      <c r="Q5048" s="12" t="s">
        <v>44</v>
      </c>
      <c r="R5048" s="12" t="s">
        <v>20</v>
      </c>
      <c r="S5048" s="8"/>
      <c r="T5048" s="8"/>
      <c r="U5048" s="8"/>
      <c r="V5048" s="8"/>
      <c r="W5048" s="8"/>
      <c r="X5048" s="8"/>
      <c r="Y5048" s="8"/>
      <c r="Z5048" s="8"/>
      <c r="AA5048" s="8"/>
      <c r="AB5048" s="8"/>
      <c r="AC5048" s="9">
        <f>ROUNDUP(SUM(VLOOKUP(F5048,'Pontuação'!A$2:B$11,2,FALSE),VLOOKUP(E5048,'Pontuação'!C$2:D$11,2,FALSE),VLOOKUP(H5048,'Pontuação'!I$2:J$11,2,FALSE),VLOOKUP(J5048,'Pontuação'!G$2:H$11,2,FALSE),VLOOKUP(L5048,'Pontuação'!M$2:N$13,2,FALSE)),0)</f>
        <v>1595</v>
      </c>
      <c r="AD5048" s="10">
        <f t="shared" si="1"/>
        <v>160</v>
      </c>
      <c r="AE5048" s="10" t="str">
        <f t="array" ref="AE5048">IFERROR(INDEX('Pontuação'!G$13:G$101, MATCH(AD5048, 'Pontuação'!F$13:F$101, 0)), "Faixa Indefinida")</f>
        <v>C</v>
      </c>
      <c r="AF5048" s="10">
        <f t="shared" si="2"/>
        <v>0</v>
      </c>
      <c r="AG5048" s="10">
        <f t="shared" si="3"/>
        <v>0</v>
      </c>
      <c r="AH5048" s="10">
        <f t="shared" si="4"/>
        <v>1</v>
      </c>
      <c r="AI5048" s="10">
        <f t="shared" si="5"/>
        <v>0</v>
      </c>
      <c r="AJ5048" s="9">
        <f>ROUNDUP(SUM(VLOOKUP(F5048,'Pontuação 3.0'!A$2:B$11,2,FALSE),VLOOKUP(E5048,'Pontuação 3.0'!C$2:D$11,2,FALSE),VLOOKUP(H5048,'Pontuação 3.0'!I$2:J$11,2,FALSE),VLOOKUP(J5048,'Pontuação 3.0'!G$2:H$11,2,FALSE),VLOOKUP(G5048,'Pontuação 3.0'!E$2:F$11,2,FALSE),VLOOKUP(K5048,'Pontuação 3.0'!K$2:L$11,2,FALSE),VLOOKUP(L5048,'Pontuação 3.0'!M$2:N$13,2,FALSE)),0)</f>
        <v>2069</v>
      </c>
      <c r="AK5048" s="9">
        <f t="shared" si="6"/>
        <v>207</v>
      </c>
      <c r="AL5048" s="9" t="str">
        <f t="array" ref="AL5048">IFERROR(INDEX('Pontuação 3.0'!G$13:G$191, MATCH(AK5048, 'Pontuação 3.0'!F$13:F$191, 0)), "Faixa Indefinida")</f>
        <v>C</v>
      </c>
      <c r="AM5048" s="9">
        <f t="shared" si="7"/>
        <v>0</v>
      </c>
      <c r="AN5048" s="9">
        <f t="shared" si="8"/>
        <v>0</v>
      </c>
      <c r="AO5048" s="9">
        <f t="shared" si="9"/>
        <v>1</v>
      </c>
      <c r="AP5048" s="9">
        <f t="shared" si="10"/>
        <v>0</v>
      </c>
      <c r="AQ5048" s="8"/>
    </row>
    <row r="5049" ht="15.75" customHeight="1">
      <c r="A5049" s="7">
        <v>45684.0</v>
      </c>
      <c r="B5049" s="8" t="s">
        <v>11388</v>
      </c>
      <c r="C5049" s="8" t="s">
        <v>11389</v>
      </c>
      <c r="D5049" s="11">
        <v>1.1951314173E10</v>
      </c>
      <c r="E5049" s="8" t="s">
        <v>11833</v>
      </c>
      <c r="F5049" s="8" t="s">
        <v>11834</v>
      </c>
      <c r="G5049" s="8" t="s">
        <v>11843</v>
      </c>
      <c r="H5049" s="8" t="s">
        <v>11836</v>
      </c>
      <c r="I5049" s="8" t="s">
        <v>11845</v>
      </c>
      <c r="J5049" s="8" t="s">
        <v>11846</v>
      </c>
      <c r="K5049" s="8" t="s">
        <v>11837</v>
      </c>
      <c r="L5049" s="8" t="s">
        <v>11870</v>
      </c>
      <c r="M5049" s="8" t="s">
        <v>11848</v>
      </c>
      <c r="N5049" s="12" t="s">
        <v>11</v>
      </c>
      <c r="O5049" s="12" t="s">
        <v>13</v>
      </c>
      <c r="P5049" s="12" t="s">
        <v>49</v>
      </c>
      <c r="Q5049" s="12" t="s">
        <v>15</v>
      </c>
      <c r="R5049" s="12" t="s">
        <v>14</v>
      </c>
      <c r="S5049" s="8"/>
      <c r="T5049" s="8"/>
      <c r="U5049" s="8"/>
      <c r="V5049" s="8"/>
      <c r="W5049" s="8"/>
      <c r="X5049" s="8"/>
      <c r="Y5049" s="8"/>
      <c r="Z5049" s="8"/>
      <c r="AA5049" s="8"/>
      <c r="AB5049" s="8"/>
      <c r="AC5049" s="9">
        <f>ROUNDUP(SUM(VLOOKUP(F5049,'Pontuação'!A$2:B$11,2,FALSE),VLOOKUP(E5049,'Pontuação'!C$2:D$11,2,FALSE),VLOOKUP(H5049,'Pontuação'!I$2:J$11,2,FALSE),VLOOKUP(J5049,'Pontuação'!G$2:H$11,2,FALSE),VLOOKUP(L5049,'Pontuação'!M$2:N$13,2,FALSE)),0)</f>
        <v>1427</v>
      </c>
      <c r="AD5049" s="10">
        <f t="shared" si="1"/>
        <v>143</v>
      </c>
      <c r="AE5049" s="10" t="str">
        <f t="array" ref="AE5049">IFERROR(INDEX('Pontuação'!G$13:G$101, MATCH(AD5049, 'Pontuação'!F$13:F$101, 0)), "Faixa Indefinida")</f>
        <v>D</v>
      </c>
      <c r="AF5049" s="10">
        <f t="shared" si="2"/>
        <v>0</v>
      </c>
      <c r="AG5049" s="10">
        <f t="shared" si="3"/>
        <v>0</v>
      </c>
      <c r="AH5049" s="10">
        <f t="shared" si="4"/>
        <v>0</v>
      </c>
      <c r="AI5049" s="10">
        <f t="shared" si="5"/>
        <v>1</v>
      </c>
      <c r="AJ5049" s="9">
        <f>ROUNDUP(SUM(VLOOKUP(F5049,'Pontuação 3.0'!A$2:B$11,2,FALSE),VLOOKUP(E5049,'Pontuação 3.0'!C$2:D$11,2,FALSE),VLOOKUP(H5049,'Pontuação 3.0'!I$2:J$11,2,FALSE),VLOOKUP(J5049,'Pontuação 3.0'!G$2:H$11,2,FALSE),VLOOKUP(G5049,'Pontuação 3.0'!E$2:F$11,2,FALSE),VLOOKUP(K5049,'Pontuação 3.0'!K$2:L$11,2,FALSE),VLOOKUP(L5049,'Pontuação 3.0'!M$2:N$13,2,FALSE)),0)</f>
        <v>2075</v>
      </c>
      <c r="AK5049" s="9">
        <f t="shared" si="6"/>
        <v>208</v>
      </c>
      <c r="AL5049" s="9" t="str">
        <f t="array" ref="AL5049">IFERROR(INDEX('Pontuação 3.0'!G$13:G$191, MATCH(AK5049, 'Pontuação 3.0'!F$13:F$191, 0)), "Faixa Indefinida")</f>
        <v>C</v>
      </c>
      <c r="AM5049" s="9">
        <f t="shared" si="7"/>
        <v>0</v>
      </c>
      <c r="AN5049" s="9">
        <f t="shared" si="8"/>
        <v>0</v>
      </c>
      <c r="AO5049" s="9">
        <f t="shared" si="9"/>
        <v>1</v>
      </c>
      <c r="AP5049" s="9">
        <f t="shared" si="10"/>
        <v>0</v>
      </c>
      <c r="AQ5049" s="8"/>
    </row>
    <row r="5050" ht="15.75" customHeight="1">
      <c r="A5050" s="7">
        <v>45684.0</v>
      </c>
      <c r="B5050" s="8" t="s">
        <v>6120</v>
      </c>
      <c r="C5050" s="8" t="s">
        <v>11390</v>
      </c>
      <c r="D5050" s="11">
        <v>1.1982197855E10</v>
      </c>
      <c r="E5050" s="8" t="s">
        <v>11833</v>
      </c>
      <c r="F5050" s="8" t="s">
        <v>11842</v>
      </c>
      <c r="G5050" s="8" t="s">
        <v>11835</v>
      </c>
      <c r="H5050" s="8" t="s">
        <v>11865</v>
      </c>
      <c r="I5050" s="8" t="s">
        <v>11837</v>
      </c>
      <c r="J5050" s="8" t="s">
        <v>11846</v>
      </c>
      <c r="K5050" s="8" t="s">
        <v>11837</v>
      </c>
      <c r="L5050" s="8" t="s">
        <v>11847</v>
      </c>
      <c r="M5050" s="8" t="s">
        <v>11849</v>
      </c>
      <c r="N5050" s="12" t="s">
        <v>11</v>
      </c>
      <c r="O5050" s="12" t="s">
        <v>13</v>
      </c>
      <c r="P5050" s="12" t="s">
        <v>37</v>
      </c>
      <c r="Q5050" s="12" t="s">
        <v>4765</v>
      </c>
      <c r="R5050" s="12" t="s">
        <v>20</v>
      </c>
      <c r="S5050" s="8"/>
      <c r="T5050" s="8"/>
      <c r="U5050" s="8"/>
      <c r="V5050" s="8"/>
      <c r="W5050" s="8"/>
      <c r="X5050" s="8"/>
      <c r="Y5050" s="8"/>
      <c r="Z5050" s="8"/>
      <c r="AA5050" s="8"/>
      <c r="AB5050" s="8"/>
      <c r="AC5050" s="9">
        <f>ROUNDUP(SUM(VLOOKUP(F5050,'Pontuação'!A$2:B$11,2,FALSE),VLOOKUP(E5050,'Pontuação'!C$2:D$11,2,FALSE),VLOOKUP(H5050,'Pontuação'!I$2:J$11,2,FALSE),VLOOKUP(J5050,'Pontuação'!G$2:H$11,2,FALSE),VLOOKUP(L5050,'Pontuação'!M$2:N$13,2,FALSE)),0)</f>
        <v>1711</v>
      </c>
      <c r="AD5050" s="10">
        <f t="shared" si="1"/>
        <v>171</v>
      </c>
      <c r="AE5050" s="10" t="str">
        <f t="array" ref="AE5050">IFERROR(INDEX('Pontuação'!G$13:G$101, MATCH(AD5050, 'Pontuação'!F$13:F$101, 0)), "Faixa Indefinida")</f>
        <v>B</v>
      </c>
      <c r="AF5050" s="10">
        <f t="shared" si="2"/>
        <v>0</v>
      </c>
      <c r="AG5050" s="10">
        <f t="shared" si="3"/>
        <v>1</v>
      </c>
      <c r="AH5050" s="10">
        <f t="shared" si="4"/>
        <v>0</v>
      </c>
      <c r="AI5050" s="10">
        <f t="shared" si="5"/>
        <v>0</v>
      </c>
      <c r="AJ5050" s="9">
        <f>ROUNDUP(SUM(VLOOKUP(F5050,'Pontuação 3.0'!A$2:B$11,2,FALSE),VLOOKUP(E5050,'Pontuação 3.0'!C$2:D$11,2,FALSE),VLOOKUP(H5050,'Pontuação 3.0'!I$2:J$11,2,FALSE),VLOOKUP(J5050,'Pontuação 3.0'!G$2:H$11,2,FALSE),VLOOKUP(G5050,'Pontuação 3.0'!E$2:F$11,2,FALSE),VLOOKUP(K5050,'Pontuação 3.0'!K$2:L$11,2,FALSE),VLOOKUP(L5050,'Pontuação 3.0'!M$2:N$13,2,FALSE)),0)</f>
        <v>2004</v>
      </c>
      <c r="AK5050" s="9">
        <f t="shared" si="6"/>
        <v>200</v>
      </c>
      <c r="AL5050" s="9" t="str">
        <f t="array" ref="AL5050">IFERROR(INDEX('Pontuação 3.0'!G$13:G$191, MATCH(AK5050, 'Pontuação 3.0'!F$13:F$191, 0)), "Faixa Indefinida")</f>
        <v>C</v>
      </c>
      <c r="AM5050" s="9">
        <f t="shared" si="7"/>
        <v>0</v>
      </c>
      <c r="AN5050" s="9">
        <f t="shared" si="8"/>
        <v>0</v>
      </c>
      <c r="AO5050" s="9">
        <f t="shared" si="9"/>
        <v>1</v>
      </c>
      <c r="AP5050" s="9">
        <f t="shared" si="10"/>
        <v>0</v>
      </c>
      <c r="AQ5050" s="8"/>
    </row>
    <row r="5051" ht="15.75" customHeight="1">
      <c r="A5051" s="7">
        <v>45684.0</v>
      </c>
      <c r="B5051" s="8" t="s">
        <v>11393</v>
      </c>
      <c r="C5051" s="8" t="s">
        <v>11394</v>
      </c>
      <c r="D5051" s="11">
        <v>8.8997421212E10</v>
      </c>
      <c r="E5051" s="8" t="s">
        <v>11833</v>
      </c>
      <c r="F5051" s="8" t="s">
        <v>11834</v>
      </c>
      <c r="G5051" s="8" t="s">
        <v>11843</v>
      </c>
      <c r="H5051" s="8" t="s">
        <v>11865</v>
      </c>
      <c r="I5051" s="8" t="s">
        <v>11837</v>
      </c>
      <c r="J5051" s="8" t="s">
        <v>11846</v>
      </c>
      <c r="K5051" s="8" t="s">
        <v>11837</v>
      </c>
      <c r="L5051" s="8" t="s">
        <v>11857</v>
      </c>
      <c r="M5051" s="8" t="s">
        <v>11853</v>
      </c>
      <c r="N5051" s="12" t="s">
        <v>11</v>
      </c>
      <c r="O5051" s="12" t="s">
        <v>13</v>
      </c>
      <c r="P5051" s="12" t="s">
        <v>31</v>
      </c>
      <c r="Q5051" s="12" t="s">
        <v>15</v>
      </c>
      <c r="R5051" s="12" t="s">
        <v>20</v>
      </c>
      <c r="S5051" s="8"/>
      <c r="T5051" s="8"/>
      <c r="U5051" s="8"/>
      <c r="V5051" s="8"/>
      <c r="W5051" s="8"/>
      <c r="X5051" s="8"/>
      <c r="Y5051" s="8"/>
      <c r="Z5051" s="8"/>
      <c r="AA5051" s="8"/>
      <c r="AB5051" s="8"/>
      <c r="AC5051" s="9">
        <f>ROUNDUP(SUM(VLOOKUP(F5051,'Pontuação'!A$2:B$11,2,FALSE),VLOOKUP(E5051,'Pontuação'!C$2:D$11,2,FALSE),VLOOKUP(H5051,'Pontuação'!I$2:J$11,2,FALSE),VLOOKUP(J5051,'Pontuação'!G$2:H$11,2,FALSE),VLOOKUP(L5051,'Pontuação'!M$2:N$13,2,FALSE)),0)</f>
        <v>1530</v>
      </c>
      <c r="AD5051" s="10">
        <f t="shared" si="1"/>
        <v>153</v>
      </c>
      <c r="AE5051" s="10" t="str">
        <f t="array" ref="AE5051">IFERROR(INDEX('Pontuação'!G$13:G$101, MATCH(AD5051, 'Pontuação'!F$13:F$101, 0)), "Faixa Indefinida")</f>
        <v>C</v>
      </c>
      <c r="AF5051" s="10">
        <f t="shared" si="2"/>
        <v>0</v>
      </c>
      <c r="AG5051" s="10">
        <f t="shared" si="3"/>
        <v>0</v>
      </c>
      <c r="AH5051" s="10">
        <f t="shared" si="4"/>
        <v>1</v>
      </c>
      <c r="AI5051" s="10">
        <f t="shared" si="5"/>
        <v>0</v>
      </c>
      <c r="AJ5051" s="9">
        <f>ROUNDUP(SUM(VLOOKUP(F5051,'Pontuação 3.0'!A$2:B$11,2,FALSE),VLOOKUP(E5051,'Pontuação 3.0'!C$2:D$11,2,FALSE),VLOOKUP(H5051,'Pontuação 3.0'!I$2:J$11,2,FALSE),VLOOKUP(J5051,'Pontuação 3.0'!G$2:H$11,2,FALSE),VLOOKUP(G5051,'Pontuação 3.0'!E$2:F$11,2,FALSE),VLOOKUP(K5051,'Pontuação 3.0'!K$2:L$11,2,FALSE),VLOOKUP(L5051,'Pontuação 3.0'!M$2:N$13,2,FALSE)),0)</f>
        <v>1895</v>
      </c>
      <c r="AK5051" s="9">
        <f t="shared" si="6"/>
        <v>190</v>
      </c>
      <c r="AL5051" s="9" t="str">
        <f t="array" ref="AL5051">IFERROR(INDEX('Pontuação 3.0'!G$13:G$191, MATCH(AK5051, 'Pontuação 3.0'!F$13:F$191, 0)), "Faixa Indefinida")</f>
        <v>D</v>
      </c>
      <c r="AM5051" s="9">
        <f t="shared" si="7"/>
        <v>0</v>
      </c>
      <c r="AN5051" s="9">
        <f t="shared" si="8"/>
        <v>0</v>
      </c>
      <c r="AO5051" s="9">
        <f t="shared" si="9"/>
        <v>0</v>
      </c>
      <c r="AP5051" s="9">
        <f t="shared" si="10"/>
        <v>1</v>
      </c>
      <c r="AQ5051" s="8"/>
    </row>
    <row r="5052" ht="15.75" customHeight="1">
      <c r="A5052" s="7">
        <v>45684.0</v>
      </c>
      <c r="B5052" s="8" t="s">
        <v>11395</v>
      </c>
      <c r="C5052" s="8" t="s">
        <v>11396</v>
      </c>
      <c r="D5052" s="11">
        <v>7.1992524748E10</v>
      </c>
      <c r="E5052" s="8" t="s">
        <v>11833</v>
      </c>
      <c r="F5052" s="8" t="s">
        <v>11863</v>
      </c>
      <c r="G5052" s="8" t="s">
        <v>11843</v>
      </c>
      <c r="H5052" s="8" t="s">
        <v>11850</v>
      </c>
      <c r="I5052" s="8" t="s">
        <v>11837</v>
      </c>
      <c r="J5052" s="8" t="s">
        <v>11838</v>
      </c>
      <c r="K5052" s="8" t="s">
        <v>11837</v>
      </c>
      <c r="L5052" s="8" t="s">
        <v>11847</v>
      </c>
      <c r="M5052" s="8" t="s">
        <v>11859</v>
      </c>
      <c r="N5052" s="12" t="s">
        <v>11</v>
      </c>
      <c r="O5052" s="12" t="s">
        <v>13</v>
      </c>
      <c r="P5052" s="12" t="s">
        <v>37</v>
      </c>
      <c r="Q5052" s="12" t="s">
        <v>76</v>
      </c>
      <c r="R5052" s="12" t="s">
        <v>20</v>
      </c>
      <c r="S5052" s="8"/>
      <c r="T5052" s="8"/>
      <c r="U5052" s="8"/>
      <c r="V5052" s="8"/>
      <c r="W5052" s="8"/>
      <c r="X5052" s="8"/>
      <c r="Y5052" s="8"/>
      <c r="Z5052" s="8"/>
      <c r="AA5052" s="8"/>
      <c r="AB5052" s="8"/>
      <c r="AC5052" s="9">
        <f>ROUNDUP(SUM(VLOOKUP(F5052,'Pontuação'!A$2:B$11,2,FALSE),VLOOKUP(E5052,'Pontuação'!C$2:D$11,2,FALSE),VLOOKUP(H5052,'Pontuação'!I$2:J$11,2,FALSE),VLOOKUP(J5052,'Pontuação'!G$2:H$11,2,FALSE),VLOOKUP(L5052,'Pontuação'!M$2:N$13,2,FALSE)),0)</f>
        <v>1934</v>
      </c>
      <c r="AD5052" s="10">
        <f t="shared" si="1"/>
        <v>193</v>
      </c>
      <c r="AE5052" s="10" t="str">
        <f t="array" ref="AE5052">IFERROR(INDEX('Pontuação'!G$13:G$101, MATCH(AD5052, 'Pontuação'!F$13:F$101, 0)), "Faixa Indefinida")</f>
        <v>A</v>
      </c>
      <c r="AF5052" s="10">
        <f t="shared" si="2"/>
        <v>1</v>
      </c>
      <c r="AG5052" s="10">
        <f t="shared" si="3"/>
        <v>0</v>
      </c>
      <c r="AH5052" s="10">
        <f t="shared" si="4"/>
        <v>0</v>
      </c>
      <c r="AI5052" s="10">
        <f t="shared" si="5"/>
        <v>0</v>
      </c>
      <c r="AJ5052" s="9">
        <f>ROUNDUP(SUM(VLOOKUP(F5052,'Pontuação 3.0'!A$2:B$11,2,FALSE),VLOOKUP(E5052,'Pontuação 3.0'!C$2:D$11,2,FALSE),VLOOKUP(H5052,'Pontuação 3.0'!I$2:J$11,2,FALSE),VLOOKUP(J5052,'Pontuação 3.0'!G$2:H$11,2,FALSE),VLOOKUP(G5052,'Pontuação 3.0'!E$2:F$11,2,FALSE),VLOOKUP(K5052,'Pontuação 3.0'!K$2:L$11,2,FALSE),VLOOKUP(L5052,'Pontuação 3.0'!M$2:N$13,2,FALSE)),0)</f>
        <v>2261</v>
      </c>
      <c r="AK5052" s="9">
        <f t="shared" si="6"/>
        <v>226</v>
      </c>
      <c r="AL5052" s="9" t="str">
        <f t="array" ref="AL5052">IFERROR(INDEX('Pontuação 3.0'!G$13:G$191, MATCH(AK5052, 'Pontuação 3.0'!F$13:F$191, 0)), "Faixa Indefinida")</f>
        <v>B</v>
      </c>
      <c r="AM5052" s="9">
        <f t="shared" si="7"/>
        <v>0</v>
      </c>
      <c r="AN5052" s="9">
        <f t="shared" si="8"/>
        <v>1</v>
      </c>
      <c r="AO5052" s="9">
        <f t="shared" si="9"/>
        <v>0</v>
      </c>
      <c r="AP5052" s="9">
        <f t="shared" si="10"/>
        <v>0</v>
      </c>
      <c r="AQ5052" s="8"/>
    </row>
    <row r="5053" ht="15.75" customHeight="1">
      <c r="A5053" s="7">
        <v>45684.0</v>
      </c>
      <c r="B5053" s="8" t="s">
        <v>11397</v>
      </c>
      <c r="C5053" s="8" t="s">
        <v>11398</v>
      </c>
      <c r="D5053" s="11">
        <v>6.1992320339E10</v>
      </c>
      <c r="E5053" s="8" t="s">
        <v>11833</v>
      </c>
      <c r="F5053" s="8" t="s">
        <v>11854</v>
      </c>
      <c r="G5053" s="8" t="s">
        <v>11843</v>
      </c>
      <c r="H5053" s="8" t="s">
        <v>11844</v>
      </c>
      <c r="I5053" s="8" t="s">
        <v>11837</v>
      </c>
      <c r="J5053" s="8" t="s">
        <v>11852</v>
      </c>
      <c r="K5053" s="8" t="s">
        <v>11839</v>
      </c>
      <c r="L5053" s="8" t="s">
        <v>11851</v>
      </c>
      <c r="M5053" s="8" t="s">
        <v>11849</v>
      </c>
      <c r="N5053" s="12" t="s">
        <v>11</v>
      </c>
      <c r="O5053" s="12" t="s">
        <v>13</v>
      </c>
      <c r="P5053" s="12" t="s">
        <v>261</v>
      </c>
      <c r="Q5053" s="12" t="s">
        <v>65</v>
      </c>
      <c r="R5053" s="12" t="s">
        <v>20</v>
      </c>
      <c r="S5053" s="8"/>
      <c r="T5053" s="8"/>
      <c r="U5053" s="8"/>
      <c r="V5053" s="8"/>
      <c r="W5053" s="8"/>
      <c r="X5053" s="8"/>
      <c r="Y5053" s="8"/>
      <c r="Z5053" s="8"/>
      <c r="AA5053" s="8"/>
      <c r="AB5053" s="8"/>
      <c r="AC5053" s="9">
        <f>ROUNDUP(SUM(VLOOKUP(F5053,'Pontuação'!A$2:B$11,2,FALSE),VLOOKUP(E5053,'Pontuação'!C$2:D$11,2,FALSE),VLOOKUP(H5053,'Pontuação'!I$2:J$11,2,FALSE),VLOOKUP(J5053,'Pontuação'!G$2:H$11,2,FALSE),VLOOKUP(L5053,'Pontuação'!M$2:N$13,2,FALSE)),0)</f>
        <v>1705</v>
      </c>
      <c r="AD5053" s="10">
        <f t="shared" si="1"/>
        <v>171</v>
      </c>
      <c r="AE5053" s="10" t="str">
        <f t="array" ref="AE5053">IFERROR(INDEX('Pontuação'!G$13:G$101, MATCH(AD5053, 'Pontuação'!F$13:F$101, 0)), "Faixa Indefinida")</f>
        <v>B</v>
      </c>
      <c r="AF5053" s="10">
        <f t="shared" si="2"/>
        <v>0</v>
      </c>
      <c r="AG5053" s="10">
        <f t="shared" si="3"/>
        <v>1</v>
      </c>
      <c r="AH5053" s="10">
        <f t="shared" si="4"/>
        <v>0</v>
      </c>
      <c r="AI5053" s="10">
        <f t="shared" si="5"/>
        <v>0</v>
      </c>
      <c r="AJ5053" s="9">
        <f>ROUNDUP(SUM(VLOOKUP(F5053,'Pontuação 3.0'!A$2:B$11,2,FALSE),VLOOKUP(E5053,'Pontuação 3.0'!C$2:D$11,2,FALSE),VLOOKUP(H5053,'Pontuação 3.0'!I$2:J$11,2,FALSE),VLOOKUP(J5053,'Pontuação 3.0'!G$2:H$11,2,FALSE),VLOOKUP(G5053,'Pontuação 3.0'!E$2:F$11,2,FALSE),VLOOKUP(K5053,'Pontuação 3.0'!K$2:L$11,2,FALSE),VLOOKUP(L5053,'Pontuação 3.0'!M$2:N$13,2,FALSE)),0)</f>
        <v>2607</v>
      </c>
      <c r="AK5053" s="9">
        <f t="shared" si="6"/>
        <v>261</v>
      </c>
      <c r="AL5053" s="9" t="str">
        <f t="array" ref="AL5053">IFERROR(INDEX('Pontuação 3.0'!G$13:G$191, MATCH(AK5053, 'Pontuação 3.0'!F$13:F$191, 0)), "Faixa Indefinida")</f>
        <v>A</v>
      </c>
      <c r="AM5053" s="9">
        <f t="shared" si="7"/>
        <v>1</v>
      </c>
      <c r="AN5053" s="9">
        <f t="shared" si="8"/>
        <v>0</v>
      </c>
      <c r="AO5053" s="9">
        <f t="shared" si="9"/>
        <v>0</v>
      </c>
      <c r="AP5053" s="9">
        <f t="shared" si="10"/>
        <v>0</v>
      </c>
      <c r="AQ5053" s="8"/>
    </row>
    <row r="5054" ht="15.75" customHeight="1">
      <c r="A5054" s="7">
        <v>45684.0</v>
      </c>
      <c r="B5054" s="8" t="s">
        <v>11399</v>
      </c>
      <c r="C5054" s="8" t="s">
        <v>11400</v>
      </c>
      <c r="D5054" s="11">
        <v>8.1992261488E10</v>
      </c>
      <c r="E5054" s="8" t="s">
        <v>11833</v>
      </c>
      <c r="F5054" s="8" t="s">
        <v>11834</v>
      </c>
      <c r="G5054" s="8" t="s">
        <v>11843</v>
      </c>
      <c r="H5054" s="8" t="s">
        <v>11856</v>
      </c>
      <c r="I5054" s="8" t="s">
        <v>11837</v>
      </c>
      <c r="J5054" s="8" t="s">
        <v>11846</v>
      </c>
      <c r="K5054" s="8" t="s">
        <v>11837</v>
      </c>
      <c r="L5054" s="8" t="s">
        <v>11851</v>
      </c>
      <c r="M5054" s="8" t="s">
        <v>11859</v>
      </c>
      <c r="N5054" s="12" t="s">
        <v>11</v>
      </c>
      <c r="O5054" s="12" t="s">
        <v>13</v>
      </c>
      <c r="P5054" s="12" t="s">
        <v>27</v>
      </c>
      <c r="Q5054" s="12" t="s">
        <v>15</v>
      </c>
      <c r="R5054" s="12" t="s">
        <v>20</v>
      </c>
      <c r="S5054" s="8"/>
      <c r="T5054" s="8"/>
      <c r="U5054" s="8"/>
      <c r="V5054" s="8"/>
      <c r="W5054" s="8"/>
      <c r="X5054" s="8"/>
      <c r="Y5054" s="8"/>
      <c r="Z5054" s="8"/>
      <c r="AA5054" s="8"/>
      <c r="AB5054" s="8"/>
      <c r="AC5054" s="9">
        <f>ROUNDUP(SUM(VLOOKUP(F5054,'Pontuação'!A$2:B$11,2,FALSE),VLOOKUP(E5054,'Pontuação'!C$2:D$11,2,FALSE),VLOOKUP(H5054,'Pontuação'!I$2:J$11,2,FALSE),VLOOKUP(J5054,'Pontuação'!G$2:H$11,2,FALSE),VLOOKUP(L5054,'Pontuação'!M$2:N$13,2,FALSE)),0)</f>
        <v>1427</v>
      </c>
      <c r="AD5054" s="10">
        <f t="shared" si="1"/>
        <v>143</v>
      </c>
      <c r="AE5054" s="10" t="str">
        <f t="array" ref="AE5054">IFERROR(INDEX('Pontuação'!G$13:G$101, MATCH(AD5054, 'Pontuação'!F$13:F$101, 0)), "Faixa Indefinida")</f>
        <v>D</v>
      </c>
      <c r="AF5054" s="10">
        <f t="shared" si="2"/>
        <v>0</v>
      </c>
      <c r="AG5054" s="10">
        <f t="shared" si="3"/>
        <v>0</v>
      </c>
      <c r="AH5054" s="10">
        <f t="shared" si="4"/>
        <v>0</v>
      </c>
      <c r="AI5054" s="10">
        <f t="shared" si="5"/>
        <v>1</v>
      </c>
      <c r="AJ5054" s="9">
        <f>ROUNDUP(SUM(VLOOKUP(F5054,'Pontuação 3.0'!A$2:B$11,2,FALSE),VLOOKUP(E5054,'Pontuação 3.0'!C$2:D$11,2,FALSE),VLOOKUP(H5054,'Pontuação 3.0'!I$2:J$11,2,FALSE),VLOOKUP(J5054,'Pontuação 3.0'!G$2:H$11,2,FALSE),VLOOKUP(G5054,'Pontuação 3.0'!E$2:F$11,2,FALSE),VLOOKUP(K5054,'Pontuação 3.0'!K$2:L$11,2,FALSE),VLOOKUP(L5054,'Pontuação 3.0'!M$2:N$13,2,FALSE)),0)</f>
        <v>1841</v>
      </c>
      <c r="AK5054" s="9">
        <f t="shared" si="6"/>
        <v>184</v>
      </c>
      <c r="AL5054" s="9" t="str">
        <f t="array" ref="AL5054">IFERROR(INDEX('Pontuação 3.0'!G$13:G$191, MATCH(AK5054, 'Pontuação 3.0'!F$13:F$191, 0)), "Faixa Indefinida")</f>
        <v>D</v>
      </c>
      <c r="AM5054" s="9">
        <f t="shared" si="7"/>
        <v>0</v>
      </c>
      <c r="AN5054" s="9">
        <f t="shared" si="8"/>
        <v>0</v>
      </c>
      <c r="AO5054" s="9">
        <f t="shared" si="9"/>
        <v>0</v>
      </c>
      <c r="AP5054" s="9">
        <f t="shared" si="10"/>
        <v>1</v>
      </c>
      <c r="AQ5054" s="8"/>
    </row>
    <row r="5055" ht="15.75" customHeight="1">
      <c r="A5055" s="7">
        <v>45684.0</v>
      </c>
      <c r="B5055" s="8" t="s">
        <v>11401</v>
      </c>
      <c r="C5055" s="8" t="s">
        <v>11402</v>
      </c>
      <c r="D5055" s="11">
        <v>1.1981114226E10</v>
      </c>
      <c r="E5055" s="8" t="s">
        <v>11833</v>
      </c>
      <c r="F5055" s="8" t="s">
        <v>11842</v>
      </c>
      <c r="G5055" s="8" t="s">
        <v>11843</v>
      </c>
      <c r="H5055" s="8" t="s">
        <v>11850</v>
      </c>
      <c r="I5055" s="8" t="s">
        <v>11837</v>
      </c>
      <c r="J5055" s="8" t="s">
        <v>11846</v>
      </c>
      <c r="K5055" s="8" t="s">
        <v>11837</v>
      </c>
      <c r="L5055" s="8" t="s">
        <v>11851</v>
      </c>
      <c r="M5055" s="8" t="s">
        <v>11849</v>
      </c>
      <c r="N5055" s="12" t="s">
        <v>11</v>
      </c>
      <c r="O5055" s="12" t="s">
        <v>13</v>
      </c>
      <c r="P5055" s="12" t="s">
        <v>112</v>
      </c>
      <c r="Q5055" s="12" t="s">
        <v>15</v>
      </c>
      <c r="R5055" s="12" t="s">
        <v>20</v>
      </c>
      <c r="S5055" s="8"/>
      <c r="T5055" s="8"/>
      <c r="U5055" s="8"/>
      <c r="V5055" s="8"/>
      <c r="W5055" s="8"/>
      <c r="X5055" s="8"/>
      <c r="Y5055" s="8"/>
      <c r="Z5055" s="8"/>
      <c r="AA5055" s="8"/>
      <c r="AB5055" s="8"/>
      <c r="AC5055" s="9">
        <f>ROUNDUP(SUM(VLOOKUP(F5055,'Pontuação'!A$2:B$11,2,FALSE),VLOOKUP(E5055,'Pontuação'!C$2:D$11,2,FALSE),VLOOKUP(H5055,'Pontuação'!I$2:J$11,2,FALSE),VLOOKUP(J5055,'Pontuação'!G$2:H$11,2,FALSE),VLOOKUP(L5055,'Pontuação'!M$2:N$13,2,FALSE)),0)</f>
        <v>1553</v>
      </c>
      <c r="AD5055" s="10">
        <f t="shared" si="1"/>
        <v>155</v>
      </c>
      <c r="AE5055" s="10" t="str">
        <f t="array" ref="AE5055">IFERROR(INDEX('Pontuação'!G$13:G$101, MATCH(AD5055, 'Pontuação'!F$13:F$101, 0)), "Faixa Indefinida")</f>
        <v>C</v>
      </c>
      <c r="AF5055" s="10">
        <f t="shared" si="2"/>
        <v>0</v>
      </c>
      <c r="AG5055" s="10">
        <f t="shared" si="3"/>
        <v>0</v>
      </c>
      <c r="AH5055" s="10">
        <f t="shared" si="4"/>
        <v>1</v>
      </c>
      <c r="AI5055" s="10">
        <f t="shared" si="5"/>
        <v>0</v>
      </c>
      <c r="AJ5055" s="9">
        <f>ROUNDUP(SUM(VLOOKUP(F5055,'Pontuação 3.0'!A$2:B$11,2,FALSE),VLOOKUP(E5055,'Pontuação 3.0'!C$2:D$11,2,FALSE),VLOOKUP(H5055,'Pontuação 3.0'!I$2:J$11,2,FALSE),VLOOKUP(J5055,'Pontuação 3.0'!G$2:H$11,2,FALSE),VLOOKUP(G5055,'Pontuação 3.0'!E$2:F$11,2,FALSE),VLOOKUP(K5055,'Pontuação 3.0'!K$2:L$11,2,FALSE),VLOOKUP(L5055,'Pontuação 3.0'!M$2:N$13,2,FALSE)),0)</f>
        <v>2122</v>
      </c>
      <c r="AK5055" s="9">
        <f t="shared" si="6"/>
        <v>212</v>
      </c>
      <c r="AL5055" s="9" t="str">
        <f t="array" ref="AL5055">IFERROR(INDEX('Pontuação 3.0'!G$13:G$191, MATCH(AK5055, 'Pontuação 3.0'!F$13:F$191, 0)), "Faixa Indefinida")</f>
        <v>C</v>
      </c>
      <c r="AM5055" s="9">
        <f t="shared" si="7"/>
        <v>0</v>
      </c>
      <c r="AN5055" s="9">
        <f t="shared" si="8"/>
        <v>0</v>
      </c>
      <c r="AO5055" s="9">
        <f t="shared" si="9"/>
        <v>1</v>
      </c>
      <c r="AP5055" s="9">
        <f t="shared" si="10"/>
        <v>0</v>
      </c>
      <c r="AQ5055" s="8"/>
    </row>
    <row r="5056" ht="15.75" customHeight="1">
      <c r="A5056" s="7">
        <v>45684.0</v>
      </c>
      <c r="B5056" s="8" t="s">
        <v>11403</v>
      </c>
      <c r="C5056" s="8" t="s">
        <v>11404</v>
      </c>
      <c r="D5056" s="11">
        <v>7.5999946866E10</v>
      </c>
      <c r="E5056" s="8" t="s">
        <v>11833</v>
      </c>
      <c r="F5056" s="8" t="s">
        <v>11863</v>
      </c>
      <c r="G5056" s="8" t="s">
        <v>11843</v>
      </c>
      <c r="H5056" s="8" t="s">
        <v>11844</v>
      </c>
      <c r="I5056" s="8" t="s">
        <v>11837</v>
      </c>
      <c r="J5056" s="8" t="s">
        <v>11846</v>
      </c>
      <c r="K5056" s="8" t="s">
        <v>11837</v>
      </c>
      <c r="L5056" s="8" t="s">
        <v>11857</v>
      </c>
      <c r="M5056" s="8" t="s">
        <v>11849</v>
      </c>
      <c r="N5056" s="12" t="s">
        <v>11</v>
      </c>
      <c r="O5056" s="12" t="s">
        <v>13</v>
      </c>
      <c r="P5056" s="12" t="s">
        <v>23</v>
      </c>
      <c r="Q5056" s="12" t="s">
        <v>15</v>
      </c>
      <c r="R5056" s="12" t="s">
        <v>14</v>
      </c>
      <c r="S5056" s="8"/>
      <c r="T5056" s="8"/>
      <c r="U5056" s="8"/>
      <c r="V5056" s="8"/>
      <c r="W5056" s="8"/>
      <c r="X5056" s="8"/>
      <c r="Y5056" s="8"/>
      <c r="Z5056" s="8"/>
      <c r="AA5056" s="8"/>
      <c r="AB5056" s="8"/>
      <c r="AC5056" s="9">
        <f>ROUNDUP(SUM(VLOOKUP(F5056,'Pontuação'!A$2:B$11,2,FALSE),VLOOKUP(E5056,'Pontuação'!C$2:D$11,2,FALSE),VLOOKUP(H5056,'Pontuação'!I$2:J$11,2,FALSE),VLOOKUP(J5056,'Pontuação'!G$2:H$11,2,FALSE),VLOOKUP(L5056,'Pontuação'!M$2:N$13,2,FALSE)),0)</f>
        <v>1529</v>
      </c>
      <c r="AD5056" s="10">
        <f t="shared" si="1"/>
        <v>153</v>
      </c>
      <c r="AE5056" s="10" t="str">
        <f t="array" ref="AE5056">IFERROR(INDEX('Pontuação'!G$13:G$101, MATCH(AD5056, 'Pontuação'!F$13:F$101, 0)), "Faixa Indefinida")</f>
        <v>C</v>
      </c>
      <c r="AF5056" s="10">
        <f t="shared" si="2"/>
        <v>0</v>
      </c>
      <c r="AG5056" s="10">
        <f t="shared" si="3"/>
        <v>0</v>
      </c>
      <c r="AH5056" s="10">
        <f t="shared" si="4"/>
        <v>1</v>
      </c>
      <c r="AI5056" s="10">
        <f t="shared" si="5"/>
        <v>0</v>
      </c>
      <c r="AJ5056" s="9">
        <f>ROUNDUP(SUM(VLOOKUP(F5056,'Pontuação 3.0'!A$2:B$11,2,FALSE),VLOOKUP(E5056,'Pontuação 3.0'!C$2:D$11,2,FALSE),VLOOKUP(H5056,'Pontuação 3.0'!I$2:J$11,2,FALSE),VLOOKUP(J5056,'Pontuação 3.0'!G$2:H$11,2,FALSE),VLOOKUP(G5056,'Pontuação 3.0'!E$2:F$11,2,FALSE),VLOOKUP(K5056,'Pontuação 3.0'!K$2:L$11,2,FALSE),VLOOKUP(L5056,'Pontuação 3.0'!M$2:N$13,2,FALSE)),0)</f>
        <v>1957</v>
      </c>
      <c r="AK5056" s="9">
        <f t="shared" si="6"/>
        <v>196</v>
      </c>
      <c r="AL5056" s="9" t="str">
        <f t="array" ref="AL5056">IFERROR(INDEX('Pontuação 3.0'!G$13:G$191, MATCH(AK5056, 'Pontuação 3.0'!F$13:F$191, 0)), "Faixa Indefinida")</f>
        <v>C</v>
      </c>
      <c r="AM5056" s="9">
        <f t="shared" si="7"/>
        <v>0</v>
      </c>
      <c r="AN5056" s="9">
        <f t="shared" si="8"/>
        <v>0</v>
      </c>
      <c r="AO5056" s="9">
        <f t="shared" si="9"/>
        <v>1</v>
      </c>
      <c r="AP5056" s="9">
        <f t="shared" si="10"/>
        <v>0</v>
      </c>
      <c r="AQ5056" s="8"/>
    </row>
    <row r="5057" ht="15.75" customHeight="1">
      <c r="A5057" s="7">
        <v>45684.0</v>
      </c>
      <c r="B5057" s="8" t="s">
        <v>11405</v>
      </c>
      <c r="C5057" s="8" t="s">
        <v>11406</v>
      </c>
      <c r="D5057" s="11">
        <v>1.2997904259E10</v>
      </c>
      <c r="E5057" s="8" t="s">
        <v>11833</v>
      </c>
      <c r="F5057" s="8" t="s">
        <v>11861</v>
      </c>
      <c r="G5057" s="8" t="s">
        <v>11855</v>
      </c>
      <c r="H5057" s="8" t="s">
        <v>11856</v>
      </c>
      <c r="I5057" s="8" t="s">
        <v>11837</v>
      </c>
      <c r="J5057" s="8" t="s">
        <v>11846</v>
      </c>
      <c r="K5057" s="8" t="s">
        <v>11837</v>
      </c>
      <c r="L5057" s="8" t="s">
        <v>11847</v>
      </c>
      <c r="M5057" s="8" t="s">
        <v>11848</v>
      </c>
      <c r="N5057" s="12" t="s">
        <v>11</v>
      </c>
      <c r="O5057" s="12" t="s">
        <v>13</v>
      </c>
      <c r="P5057" s="12" t="s">
        <v>27</v>
      </c>
      <c r="Q5057" s="12" t="s">
        <v>357</v>
      </c>
      <c r="R5057" s="12" t="s">
        <v>20</v>
      </c>
      <c r="S5057" s="8"/>
      <c r="T5057" s="8"/>
      <c r="U5057" s="8"/>
      <c r="V5057" s="8"/>
      <c r="W5057" s="8"/>
      <c r="X5057" s="8"/>
      <c r="Y5057" s="8"/>
      <c r="Z5057" s="8"/>
      <c r="AA5057" s="8"/>
      <c r="AB5057" s="8"/>
      <c r="AC5057" s="9">
        <f>ROUNDUP(SUM(VLOOKUP(F5057,'Pontuação'!A$2:B$11,2,FALSE),VLOOKUP(E5057,'Pontuação'!C$2:D$11,2,FALSE),VLOOKUP(H5057,'Pontuação'!I$2:J$11,2,FALSE),VLOOKUP(J5057,'Pontuação'!G$2:H$11,2,FALSE),VLOOKUP(L5057,'Pontuação'!M$2:N$13,2,FALSE)),0)</f>
        <v>1326</v>
      </c>
      <c r="AD5057" s="10">
        <f t="shared" si="1"/>
        <v>133</v>
      </c>
      <c r="AE5057" s="10" t="str">
        <f t="array" ref="AE5057">IFERROR(INDEX('Pontuação'!G$13:G$101, MATCH(AD5057, 'Pontuação'!F$13:F$101, 0)), "Faixa Indefinida")</f>
        <v>D</v>
      </c>
      <c r="AF5057" s="10">
        <f t="shared" si="2"/>
        <v>0</v>
      </c>
      <c r="AG5057" s="10">
        <f t="shared" si="3"/>
        <v>0</v>
      </c>
      <c r="AH5057" s="10">
        <f t="shared" si="4"/>
        <v>0</v>
      </c>
      <c r="AI5057" s="10">
        <f t="shared" si="5"/>
        <v>1</v>
      </c>
      <c r="AJ5057" s="9">
        <f>ROUNDUP(SUM(VLOOKUP(F5057,'Pontuação 3.0'!A$2:B$11,2,FALSE),VLOOKUP(E5057,'Pontuação 3.0'!C$2:D$11,2,FALSE),VLOOKUP(H5057,'Pontuação 3.0'!I$2:J$11,2,FALSE),VLOOKUP(J5057,'Pontuação 3.0'!G$2:H$11,2,FALSE),VLOOKUP(G5057,'Pontuação 3.0'!E$2:F$11,2,FALSE),VLOOKUP(K5057,'Pontuação 3.0'!K$2:L$11,2,FALSE),VLOOKUP(L5057,'Pontuação 3.0'!M$2:N$13,2,FALSE)),0)</f>
        <v>1805</v>
      </c>
      <c r="AK5057" s="9">
        <f t="shared" si="6"/>
        <v>181</v>
      </c>
      <c r="AL5057" s="9" t="str">
        <f t="array" ref="AL5057">IFERROR(INDEX('Pontuação 3.0'!G$13:G$191, MATCH(AK5057, 'Pontuação 3.0'!F$13:F$191, 0)), "Faixa Indefinida")</f>
        <v>D</v>
      </c>
      <c r="AM5057" s="9">
        <f t="shared" si="7"/>
        <v>0</v>
      </c>
      <c r="AN5057" s="9">
        <f t="shared" si="8"/>
        <v>0</v>
      </c>
      <c r="AO5057" s="9">
        <f t="shared" si="9"/>
        <v>0</v>
      </c>
      <c r="AP5057" s="9">
        <f t="shared" si="10"/>
        <v>1</v>
      </c>
      <c r="AQ5057" s="8"/>
    </row>
    <row r="5058" ht="15.75" customHeight="1">
      <c r="A5058" s="7">
        <v>45684.0</v>
      </c>
      <c r="B5058" s="8" t="s">
        <v>11407</v>
      </c>
      <c r="C5058" s="8" t="s">
        <v>11408</v>
      </c>
      <c r="D5058" s="11">
        <v>3.298804901E10</v>
      </c>
      <c r="E5058" s="8" t="s">
        <v>11833</v>
      </c>
      <c r="F5058" s="8" t="s">
        <v>11842</v>
      </c>
      <c r="G5058" s="8" t="s">
        <v>11843</v>
      </c>
      <c r="H5058" s="8" t="s">
        <v>11850</v>
      </c>
      <c r="I5058" s="8" t="s">
        <v>11837</v>
      </c>
      <c r="J5058" s="8" t="s">
        <v>11852</v>
      </c>
      <c r="K5058" s="8" t="s">
        <v>11837</v>
      </c>
      <c r="L5058" s="8" t="s">
        <v>11857</v>
      </c>
      <c r="M5058" s="8" t="s">
        <v>11849</v>
      </c>
      <c r="N5058" s="12" t="s">
        <v>11</v>
      </c>
      <c r="O5058" s="12" t="s">
        <v>13</v>
      </c>
      <c r="P5058" s="12" t="s">
        <v>12</v>
      </c>
      <c r="Q5058" s="12" t="s">
        <v>15</v>
      </c>
      <c r="R5058" s="12" t="s">
        <v>20</v>
      </c>
      <c r="S5058" s="8"/>
      <c r="T5058" s="8"/>
      <c r="U5058" s="8"/>
      <c r="V5058" s="8"/>
      <c r="W5058" s="8"/>
      <c r="X5058" s="8"/>
      <c r="Y5058" s="8"/>
      <c r="Z5058" s="8"/>
      <c r="AA5058" s="8"/>
      <c r="AB5058" s="8"/>
      <c r="AC5058" s="9">
        <f>ROUNDUP(SUM(VLOOKUP(F5058,'Pontuação'!A$2:B$11,2,FALSE),VLOOKUP(E5058,'Pontuação'!C$2:D$11,2,FALSE),VLOOKUP(H5058,'Pontuação'!I$2:J$11,2,FALSE),VLOOKUP(J5058,'Pontuação'!G$2:H$11,2,FALSE),VLOOKUP(L5058,'Pontuação'!M$2:N$13,2,FALSE)),0)</f>
        <v>1621</v>
      </c>
      <c r="AD5058" s="10">
        <f t="shared" si="1"/>
        <v>162</v>
      </c>
      <c r="AE5058" s="10" t="str">
        <f t="array" ref="AE5058">IFERROR(INDEX('Pontuação'!G$13:G$101, MATCH(AD5058, 'Pontuação'!F$13:F$101, 0)), "Faixa Indefinida")</f>
        <v>C</v>
      </c>
      <c r="AF5058" s="10">
        <f t="shared" si="2"/>
        <v>0</v>
      </c>
      <c r="AG5058" s="10">
        <f t="shared" si="3"/>
        <v>0</v>
      </c>
      <c r="AH5058" s="10">
        <f t="shared" si="4"/>
        <v>1</v>
      </c>
      <c r="AI5058" s="10">
        <f t="shared" si="5"/>
        <v>0</v>
      </c>
      <c r="AJ5058" s="9">
        <f>ROUNDUP(SUM(VLOOKUP(F5058,'Pontuação 3.0'!A$2:B$11,2,FALSE),VLOOKUP(E5058,'Pontuação 3.0'!C$2:D$11,2,FALSE),VLOOKUP(H5058,'Pontuação 3.0'!I$2:J$11,2,FALSE),VLOOKUP(J5058,'Pontuação 3.0'!G$2:H$11,2,FALSE),VLOOKUP(G5058,'Pontuação 3.0'!E$2:F$11,2,FALSE),VLOOKUP(K5058,'Pontuação 3.0'!K$2:L$11,2,FALSE),VLOOKUP(L5058,'Pontuação 3.0'!M$2:N$13,2,FALSE)),0)</f>
        <v>2244</v>
      </c>
      <c r="AK5058" s="9">
        <f t="shared" si="6"/>
        <v>224</v>
      </c>
      <c r="AL5058" s="9" t="str">
        <f t="array" ref="AL5058">IFERROR(INDEX('Pontuação 3.0'!G$13:G$191, MATCH(AK5058, 'Pontuação 3.0'!F$13:F$191, 0)), "Faixa Indefinida")</f>
        <v>B</v>
      </c>
      <c r="AM5058" s="9">
        <f t="shared" si="7"/>
        <v>0</v>
      </c>
      <c r="AN5058" s="9">
        <f t="shared" si="8"/>
        <v>1</v>
      </c>
      <c r="AO5058" s="9">
        <f t="shared" si="9"/>
        <v>0</v>
      </c>
      <c r="AP5058" s="9">
        <f t="shared" si="10"/>
        <v>0</v>
      </c>
      <c r="AQ5058" s="8"/>
    </row>
    <row r="5059" ht="15.75" customHeight="1">
      <c r="A5059" s="7">
        <v>45684.0</v>
      </c>
      <c r="B5059" s="8" t="s">
        <v>11409</v>
      </c>
      <c r="C5059" s="8" t="s">
        <v>11410</v>
      </c>
      <c r="D5059" s="11">
        <v>9.8999760421E10</v>
      </c>
      <c r="E5059" s="8" t="s">
        <v>11833</v>
      </c>
      <c r="F5059" s="8" t="s">
        <v>11842</v>
      </c>
      <c r="G5059" s="8" t="s">
        <v>11843</v>
      </c>
      <c r="H5059" s="8" t="s">
        <v>11850</v>
      </c>
      <c r="I5059" s="8" t="s">
        <v>11837</v>
      </c>
      <c r="J5059" s="8" t="s">
        <v>11838</v>
      </c>
      <c r="K5059" s="8" t="s">
        <v>11837</v>
      </c>
      <c r="L5059" s="8" t="s">
        <v>11847</v>
      </c>
      <c r="M5059" s="8" t="s">
        <v>11848</v>
      </c>
      <c r="N5059" s="12" t="s">
        <v>11</v>
      </c>
      <c r="O5059" s="12" t="s">
        <v>13</v>
      </c>
      <c r="P5059" s="12" t="s">
        <v>27</v>
      </c>
      <c r="Q5059" s="12" t="s">
        <v>15</v>
      </c>
      <c r="R5059" s="12" t="s">
        <v>20</v>
      </c>
      <c r="S5059" s="8"/>
      <c r="T5059" s="8"/>
      <c r="U5059" s="8"/>
      <c r="V5059" s="8"/>
      <c r="W5059" s="8"/>
      <c r="X5059" s="8"/>
      <c r="Y5059" s="8"/>
      <c r="Z5059" s="8"/>
      <c r="AA5059" s="8"/>
      <c r="AB5059" s="8"/>
      <c r="AC5059" s="9">
        <f>ROUNDUP(SUM(VLOOKUP(F5059,'Pontuação'!A$2:B$11,2,FALSE),VLOOKUP(E5059,'Pontuação'!C$2:D$11,2,FALSE),VLOOKUP(H5059,'Pontuação'!I$2:J$11,2,FALSE),VLOOKUP(J5059,'Pontuação'!G$2:H$11,2,FALSE),VLOOKUP(L5059,'Pontuação'!M$2:N$13,2,FALSE)),0)</f>
        <v>1963</v>
      </c>
      <c r="AD5059" s="10">
        <f t="shared" si="1"/>
        <v>196</v>
      </c>
      <c r="AE5059" s="10" t="str">
        <f t="array" ref="AE5059">IFERROR(INDEX('Pontuação'!G$13:G$101, MATCH(AD5059, 'Pontuação'!F$13:F$101, 0)), "Faixa Indefinida")</f>
        <v>A</v>
      </c>
      <c r="AF5059" s="10">
        <f t="shared" si="2"/>
        <v>1</v>
      </c>
      <c r="AG5059" s="10">
        <f t="shared" si="3"/>
        <v>0</v>
      </c>
      <c r="AH5059" s="10">
        <f t="shared" si="4"/>
        <v>0</v>
      </c>
      <c r="AI5059" s="10">
        <f t="shared" si="5"/>
        <v>0</v>
      </c>
      <c r="AJ5059" s="9">
        <f>ROUNDUP(SUM(VLOOKUP(F5059,'Pontuação 3.0'!A$2:B$11,2,FALSE),VLOOKUP(E5059,'Pontuação 3.0'!C$2:D$11,2,FALSE),VLOOKUP(H5059,'Pontuação 3.0'!I$2:J$11,2,FALSE),VLOOKUP(J5059,'Pontuação 3.0'!G$2:H$11,2,FALSE),VLOOKUP(G5059,'Pontuação 3.0'!E$2:F$11,2,FALSE),VLOOKUP(K5059,'Pontuação 3.0'!K$2:L$11,2,FALSE),VLOOKUP(L5059,'Pontuação 3.0'!M$2:N$13,2,FALSE)),0)</f>
        <v>2483</v>
      </c>
      <c r="AK5059" s="9">
        <f t="shared" si="6"/>
        <v>248</v>
      </c>
      <c r="AL5059" s="9" t="str">
        <f t="array" ref="AL5059">IFERROR(INDEX('Pontuação 3.0'!G$13:G$191, MATCH(AK5059, 'Pontuação 3.0'!F$13:F$191, 0)), "Faixa Indefinida")</f>
        <v>A</v>
      </c>
      <c r="AM5059" s="9">
        <f t="shared" si="7"/>
        <v>1</v>
      </c>
      <c r="AN5059" s="9">
        <f t="shared" si="8"/>
        <v>0</v>
      </c>
      <c r="AO5059" s="9">
        <f t="shared" si="9"/>
        <v>0</v>
      </c>
      <c r="AP5059" s="9">
        <f t="shared" si="10"/>
        <v>0</v>
      </c>
      <c r="AQ5059" s="8"/>
    </row>
    <row r="5060" ht="15.75" customHeight="1">
      <c r="A5060" s="7">
        <v>45684.0</v>
      </c>
      <c r="B5060" s="8" t="s">
        <v>11413</v>
      </c>
      <c r="C5060" s="8" t="s">
        <v>11414</v>
      </c>
      <c r="D5060" s="11">
        <v>8.4991698631E10</v>
      </c>
      <c r="E5060" s="8" t="s">
        <v>11833</v>
      </c>
      <c r="F5060" s="8" t="s">
        <v>11842</v>
      </c>
      <c r="G5060" s="8" t="s">
        <v>11867</v>
      </c>
      <c r="H5060" s="8" t="s">
        <v>11850</v>
      </c>
      <c r="I5060" s="8" t="s">
        <v>11837</v>
      </c>
      <c r="J5060" s="8" t="s">
        <v>11852</v>
      </c>
      <c r="K5060" s="8" t="s">
        <v>11837</v>
      </c>
      <c r="L5060" s="8" t="s">
        <v>11847</v>
      </c>
      <c r="M5060" s="8" t="s">
        <v>11849</v>
      </c>
      <c r="N5060" s="12" t="s">
        <v>11</v>
      </c>
      <c r="O5060" s="12" t="s">
        <v>13</v>
      </c>
      <c r="P5060" s="12" t="s">
        <v>96</v>
      </c>
      <c r="Q5060" s="12" t="s">
        <v>15</v>
      </c>
      <c r="R5060" s="12" t="s">
        <v>20</v>
      </c>
      <c r="S5060" s="8"/>
      <c r="T5060" s="8"/>
      <c r="U5060" s="8"/>
      <c r="V5060" s="8"/>
      <c r="W5060" s="8"/>
      <c r="X5060" s="8"/>
      <c r="Y5060" s="8"/>
      <c r="Z5060" s="8"/>
      <c r="AA5060" s="8"/>
      <c r="AB5060" s="8"/>
      <c r="AC5060" s="9">
        <f>ROUNDUP(SUM(VLOOKUP(F5060,'Pontuação'!A$2:B$11,2,FALSE),VLOOKUP(E5060,'Pontuação'!C$2:D$11,2,FALSE),VLOOKUP(H5060,'Pontuação'!I$2:J$11,2,FALSE),VLOOKUP(J5060,'Pontuação'!G$2:H$11,2,FALSE),VLOOKUP(L5060,'Pontuação'!M$2:N$13,2,FALSE)),0)</f>
        <v>1790</v>
      </c>
      <c r="AD5060" s="10">
        <f t="shared" si="1"/>
        <v>179</v>
      </c>
      <c r="AE5060" s="10" t="str">
        <f t="array" ref="AE5060">IFERROR(INDEX('Pontuação'!G$13:G$101, MATCH(AD5060, 'Pontuação'!F$13:F$101, 0)), "Faixa Indefinida")</f>
        <v>B</v>
      </c>
      <c r="AF5060" s="10">
        <f t="shared" si="2"/>
        <v>0</v>
      </c>
      <c r="AG5060" s="10">
        <f t="shared" si="3"/>
        <v>1</v>
      </c>
      <c r="AH5060" s="10">
        <f t="shared" si="4"/>
        <v>0</v>
      </c>
      <c r="AI5060" s="10">
        <f t="shared" si="5"/>
        <v>0</v>
      </c>
      <c r="AJ5060" s="9">
        <f>ROUNDUP(SUM(VLOOKUP(F5060,'Pontuação 3.0'!A$2:B$11,2,FALSE),VLOOKUP(E5060,'Pontuação 3.0'!C$2:D$11,2,FALSE),VLOOKUP(H5060,'Pontuação 3.0'!I$2:J$11,2,FALSE),VLOOKUP(J5060,'Pontuação 3.0'!G$2:H$11,2,FALSE),VLOOKUP(G5060,'Pontuação 3.0'!E$2:F$11,2,FALSE),VLOOKUP(K5060,'Pontuação 3.0'!K$2:L$11,2,FALSE),VLOOKUP(L5060,'Pontuação 3.0'!M$2:N$13,2,FALSE)),0)</f>
        <v>2210</v>
      </c>
      <c r="AK5060" s="9">
        <f t="shared" si="6"/>
        <v>221</v>
      </c>
      <c r="AL5060" s="9" t="str">
        <f t="array" ref="AL5060">IFERROR(INDEX('Pontuação 3.0'!G$13:G$191, MATCH(AK5060, 'Pontuação 3.0'!F$13:F$191, 0)), "Faixa Indefinida")</f>
        <v>B</v>
      </c>
      <c r="AM5060" s="9">
        <f t="shared" si="7"/>
        <v>0</v>
      </c>
      <c r="AN5060" s="9">
        <f t="shared" si="8"/>
        <v>1</v>
      </c>
      <c r="AO5060" s="9">
        <f t="shared" si="9"/>
        <v>0</v>
      </c>
      <c r="AP5060" s="9">
        <f t="shared" si="10"/>
        <v>0</v>
      </c>
      <c r="AQ5060" s="8"/>
    </row>
    <row r="5061" ht="15.75" customHeight="1">
      <c r="A5061" s="7">
        <v>45684.0</v>
      </c>
      <c r="B5061" s="8" t="s">
        <v>11411</v>
      </c>
      <c r="C5061" s="8" t="s">
        <v>11412</v>
      </c>
      <c r="D5061" s="11">
        <v>2.799645516E10</v>
      </c>
      <c r="E5061" s="8" t="s">
        <v>11833</v>
      </c>
      <c r="F5061" s="8" t="s">
        <v>11854</v>
      </c>
      <c r="G5061" s="8" t="s">
        <v>11855</v>
      </c>
      <c r="H5061" s="8" t="s">
        <v>11850</v>
      </c>
      <c r="I5061" s="8" t="s">
        <v>11845</v>
      </c>
      <c r="J5061" s="8" t="s">
        <v>11846</v>
      </c>
      <c r="K5061" s="8" t="s">
        <v>11837</v>
      </c>
      <c r="L5061" s="8" t="s">
        <v>11851</v>
      </c>
      <c r="M5061" s="8" t="s">
        <v>11849</v>
      </c>
      <c r="N5061" s="12" t="s">
        <v>11</v>
      </c>
      <c r="O5061" s="12" t="s">
        <v>13</v>
      </c>
      <c r="P5061" s="12" t="s">
        <v>31</v>
      </c>
      <c r="Q5061" s="12" t="s">
        <v>44</v>
      </c>
      <c r="R5061" s="12" t="s">
        <v>20</v>
      </c>
      <c r="S5061" s="8"/>
      <c r="T5061" s="8"/>
      <c r="U5061" s="8"/>
      <c r="V5061" s="8"/>
      <c r="W5061" s="8"/>
      <c r="X5061" s="8"/>
      <c r="Y5061" s="8"/>
      <c r="Z5061" s="8"/>
      <c r="AA5061" s="8"/>
      <c r="AB5061" s="8"/>
      <c r="AC5061" s="9">
        <f>ROUNDUP(SUM(VLOOKUP(F5061,'Pontuação'!A$2:B$11,2,FALSE),VLOOKUP(E5061,'Pontuação'!C$2:D$11,2,FALSE),VLOOKUP(H5061,'Pontuação'!I$2:J$11,2,FALSE),VLOOKUP(J5061,'Pontuação'!G$2:H$11,2,FALSE),VLOOKUP(L5061,'Pontuação'!M$2:N$13,2,FALSE)),0)</f>
        <v>1558</v>
      </c>
      <c r="AD5061" s="10">
        <f t="shared" si="1"/>
        <v>156</v>
      </c>
      <c r="AE5061" s="10" t="str">
        <f t="array" ref="AE5061">IFERROR(INDEX('Pontuação'!G$13:G$101, MATCH(AD5061, 'Pontuação'!F$13:F$101, 0)), "Faixa Indefinida")</f>
        <v>C</v>
      </c>
      <c r="AF5061" s="10">
        <f t="shared" si="2"/>
        <v>0</v>
      </c>
      <c r="AG5061" s="10">
        <f t="shared" si="3"/>
        <v>0</v>
      </c>
      <c r="AH5061" s="10">
        <f t="shared" si="4"/>
        <v>1</v>
      </c>
      <c r="AI5061" s="10">
        <f t="shared" si="5"/>
        <v>0</v>
      </c>
      <c r="AJ5061" s="9">
        <f>ROUNDUP(SUM(VLOOKUP(F5061,'Pontuação 3.0'!A$2:B$11,2,FALSE),VLOOKUP(E5061,'Pontuação 3.0'!C$2:D$11,2,FALSE),VLOOKUP(H5061,'Pontuação 3.0'!I$2:J$11,2,FALSE),VLOOKUP(J5061,'Pontuação 3.0'!G$2:H$11,2,FALSE),VLOOKUP(G5061,'Pontuação 3.0'!E$2:F$11,2,FALSE),VLOOKUP(K5061,'Pontuação 3.0'!K$2:L$11,2,FALSE),VLOOKUP(L5061,'Pontuação 3.0'!M$2:N$13,2,FALSE)),0)</f>
        <v>2000</v>
      </c>
      <c r="AK5061" s="9">
        <f t="shared" si="6"/>
        <v>200</v>
      </c>
      <c r="AL5061" s="9" t="str">
        <f t="array" ref="AL5061">IFERROR(INDEX('Pontuação 3.0'!G$13:G$191, MATCH(AK5061, 'Pontuação 3.0'!F$13:F$191, 0)), "Faixa Indefinida")</f>
        <v>C</v>
      </c>
      <c r="AM5061" s="9">
        <f t="shared" si="7"/>
        <v>0</v>
      </c>
      <c r="AN5061" s="9">
        <f t="shared" si="8"/>
        <v>0</v>
      </c>
      <c r="AO5061" s="9">
        <f t="shared" si="9"/>
        <v>1</v>
      </c>
      <c r="AP5061" s="9">
        <f t="shared" si="10"/>
        <v>0</v>
      </c>
      <c r="AQ5061" s="8"/>
    </row>
    <row r="5062" ht="15.75" customHeight="1">
      <c r="A5062" s="7">
        <v>45684.0</v>
      </c>
      <c r="B5062" s="8" t="s">
        <v>11415</v>
      </c>
      <c r="C5062" s="8" t="s">
        <v>11416</v>
      </c>
      <c r="D5062" s="11">
        <v>5.199658348E10</v>
      </c>
      <c r="E5062" s="8" t="s">
        <v>11833</v>
      </c>
      <c r="F5062" s="8" t="s">
        <v>11842</v>
      </c>
      <c r="G5062" s="8" t="s">
        <v>11843</v>
      </c>
      <c r="H5062" s="8" t="s">
        <v>11844</v>
      </c>
      <c r="I5062" s="8" t="s">
        <v>11837</v>
      </c>
      <c r="J5062" s="8" t="s">
        <v>11846</v>
      </c>
      <c r="K5062" s="8" t="s">
        <v>11837</v>
      </c>
      <c r="L5062" s="8" t="s">
        <v>11840</v>
      </c>
      <c r="M5062" s="8" t="s">
        <v>11849</v>
      </c>
      <c r="N5062" s="12" t="s">
        <v>11</v>
      </c>
      <c r="O5062" s="12" t="s">
        <v>13</v>
      </c>
      <c r="P5062" s="12" t="s">
        <v>123</v>
      </c>
      <c r="Q5062" s="12" t="s">
        <v>15</v>
      </c>
      <c r="R5062" s="12" t="s">
        <v>20</v>
      </c>
      <c r="S5062" s="8"/>
      <c r="T5062" s="8"/>
      <c r="U5062" s="8"/>
      <c r="V5062" s="8"/>
      <c r="W5062" s="8"/>
      <c r="X5062" s="8"/>
      <c r="Y5062" s="8"/>
      <c r="Z5062" s="8"/>
      <c r="AA5062" s="8"/>
      <c r="AB5062" s="8"/>
      <c r="AC5062" s="9">
        <f>ROUNDUP(SUM(VLOOKUP(F5062,'Pontuação'!A$2:B$11,2,FALSE),VLOOKUP(E5062,'Pontuação'!C$2:D$11,2,FALSE),VLOOKUP(H5062,'Pontuação'!I$2:J$11,2,FALSE),VLOOKUP(J5062,'Pontuação'!G$2:H$11,2,FALSE),VLOOKUP(L5062,'Pontuação'!M$2:N$13,2,FALSE)),0)</f>
        <v>1639</v>
      </c>
      <c r="AD5062" s="10">
        <f t="shared" si="1"/>
        <v>164</v>
      </c>
      <c r="AE5062" s="10" t="str">
        <f t="array" ref="AE5062">IFERROR(INDEX('Pontuação'!G$13:G$101, MATCH(AD5062, 'Pontuação'!F$13:F$101, 0)), "Faixa Indefinida")</f>
        <v>C</v>
      </c>
      <c r="AF5062" s="10">
        <f t="shared" si="2"/>
        <v>0</v>
      </c>
      <c r="AG5062" s="10">
        <f t="shared" si="3"/>
        <v>0</v>
      </c>
      <c r="AH5062" s="10">
        <f t="shared" si="4"/>
        <v>1</v>
      </c>
      <c r="AI5062" s="10">
        <f t="shared" si="5"/>
        <v>0</v>
      </c>
      <c r="AJ5062" s="9">
        <f>ROUNDUP(SUM(VLOOKUP(F5062,'Pontuação 3.0'!A$2:B$11,2,FALSE),VLOOKUP(E5062,'Pontuação 3.0'!C$2:D$11,2,FALSE),VLOOKUP(H5062,'Pontuação 3.0'!I$2:J$11,2,FALSE),VLOOKUP(J5062,'Pontuação 3.0'!G$2:H$11,2,FALSE),VLOOKUP(G5062,'Pontuação 3.0'!E$2:F$11,2,FALSE),VLOOKUP(K5062,'Pontuação 3.0'!K$2:L$11,2,FALSE),VLOOKUP(L5062,'Pontuação 3.0'!M$2:N$13,2,FALSE)),0)</f>
        <v>2187</v>
      </c>
      <c r="AK5062" s="9">
        <f t="shared" si="6"/>
        <v>219</v>
      </c>
      <c r="AL5062" s="9" t="str">
        <f t="array" ref="AL5062">IFERROR(INDEX('Pontuação 3.0'!G$13:G$191, MATCH(AK5062, 'Pontuação 3.0'!F$13:F$191, 0)), "Faixa Indefinida")</f>
        <v>B</v>
      </c>
      <c r="AM5062" s="9">
        <f t="shared" si="7"/>
        <v>0</v>
      </c>
      <c r="AN5062" s="9">
        <f t="shared" si="8"/>
        <v>1</v>
      </c>
      <c r="AO5062" s="9">
        <f t="shared" si="9"/>
        <v>0</v>
      </c>
      <c r="AP5062" s="9">
        <f t="shared" si="10"/>
        <v>0</v>
      </c>
      <c r="AQ5062" s="8"/>
    </row>
    <row r="5063" ht="15.75" customHeight="1">
      <c r="A5063" s="7">
        <v>45684.0</v>
      </c>
      <c r="B5063" s="8" t="s">
        <v>1024</v>
      </c>
      <c r="C5063" s="8" t="s">
        <v>11417</v>
      </c>
      <c r="D5063" s="11">
        <v>1.6993399236E10</v>
      </c>
      <c r="E5063" s="8" t="s">
        <v>11833</v>
      </c>
      <c r="F5063" s="8" t="s">
        <v>11842</v>
      </c>
      <c r="G5063" s="8" t="s">
        <v>11864</v>
      </c>
      <c r="H5063" s="8" t="s">
        <v>11856</v>
      </c>
      <c r="I5063" s="8" t="s">
        <v>11837</v>
      </c>
      <c r="J5063" s="8" t="s">
        <v>11866</v>
      </c>
      <c r="K5063" s="8" t="s">
        <v>11837</v>
      </c>
      <c r="L5063" s="8" t="s">
        <v>11851</v>
      </c>
      <c r="M5063" s="8" t="s">
        <v>11841</v>
      </c>
      <c r="N5063" s="12" t="s">
        <v>11</v>
      </c>
      <c r="O5063" s="12" t="s">
        <v>13</v>
      </c>
      <c r="P5063" s="12" t="s">
        <v>27</v>
      </c>
      <c r="Q5063" s="12" t="s">
        <v>65</v>
      </c>
      <c r="R5063" s="12" t="s">
        <v>20</v>
      </c>
      <c r="S5063" s="8"/>
      <c r="T5063" s="8"/>
      <c r="U5063" s="8"/>
      <c r="V5063" s="8"/>
      <c r="W5063" s="8"/>
      <c r="X5063" s="8"/>
      <c r="Y5063" s="8"/>
      <c r="Z5063" s="8"/>
      <c r="AA5063" s="8"/>
      <c r="AB5063" s="8"/>
      <c r="AC5063" s="9">
        <f>ROUNDUP(SUM(VLOOKUP(F5063,'Pontuação'!A$2:B$11,2,FALSE),VLOOKUP(E5063,'Pontuação'!C$2:D$11,2,FALSE),VLOOKUP(H5063,'Pontuação'!I$2:J$11,2,FALSE),VLOOKUP(J5063,'Pontuação'!G$2:H$11,2,FALSE),VLOOKUP(L5063,'Pontuação'!M$2:N$13,2,FALSE)),0)</f>
        <v>1717</v>
      </c>
      <c r="AD5063" s="10">
        <f t="shared" si="1"/>
        <v>172</v>
      </c>
      <c r="AE5063" s="10" t="str">
        <f t="array" ref="AE5063">IFERROR(INDEX('Pontuação'!G$13:G$101, MATCH(AD5063, 'Pontuação'!F$13:F$101, 0)), "Faixa Indefinida")</f>
        <v>B</v>
      </c>
      <c r="AF5063" s="10">
        <f t="shared" si="2"/>
        <v>0</v>
      </c>
      <c r="AG5063" s="10">
        <f t="shared" si="3"/>
        <v>1</v>
      </c>
      <c r="AH5063" s="10">
        <f t="shared" si="4"/>
        <v>0</v>
      </c>
      <c r="AI5063" s="10">
        <f t="shared" si="5"/>
        <v>0</v>
      </c>
      <c r="AJ5063" s="9">
        <f>ROUNDUP(SUM(VLOOKUP(F5063,'Pontuação 3.0'!A$2:B$11,2,FALSE),VLOOKUP(E5063,'Pontuação 3.0'!C$2:D$11,2,FALSE),VLOOKUP(H5063,'Pontuação 3.0'!I$2:J$11,2,FALSE),VLOOKUP(J5063,'Pontuação 3.0'!G$2:H$11,2,FALSE),VLOOKUP(G5063,'Pontuação 3.0'!E$2:F$11,2,FALSE),VLOOKUP(K5063,'Pontuação 3.0'!K$2:L$11,2,FALSE),VLOOKUP(L5063,'Pontuação 3.0'!M$2:N$13,2,FALSE)),0)</f>
        <v>2091</v>
      </c>
      <c r="AK5063" s="9">
        <f t="shared" si="6"/>
        <v>209</v>
      </c>
      <c r="AL5063" s="9" t="str">
        <f t="array" ref="AL5063">IFERROR(INDEX('Pontuação 3.0'!G$13:G$191, MATCH(AK5063, 'Pontuação 3.0'!F$13:F$191, 0)), "Faixa Indefinida")</f>
        <v>C</v>
      </c>
      <c r="AM5063" s="9">
        <f t="shared" si="7"/>
        <v>0</v>
      </c>
      <c r="AN5063" s="9">
        <f t="shared" si="8"/>
        <v>0</v>
      </c>
      <c r="AO5063" s="9">
        <f t="shared" si="9"/>
        <v>1</v>
      </c>
      <c r="AP5063" s="9">
        <f t="shared" si="10"/>
        <v>0</v>
      </c>
      <c r="AQ5063" s="8"/>
    </row>
    <row r="5064" ht="15.75" customHeight="1">
      <c r="A5064" s="7">
        <v>45684.0</v>
      </c>
      <c r="B5064" s="8" t="s">
        <v>242</v>
      </c>
      <c r="C5064" s="8" t="s">
        <v>11418</v>
      </c>
      <c r="D5064" s="11">
        <v>3.499212288E10</v>
      </c>
      <c r="E5064" s="8" t="s">
        <v>11868</v>
      </c>
      <c r="F5064" s="8" t="s">
        <v>11842</v>
      </c>
      <c r="G5064" s="8" t="s">
        <v>11843</v>
      </c>
      <c r="H5064" s="8" t="s">
        <v>11836</v>
      </c>
      <c r="I5064" s="8" t="s">
        <v>11837</v>
      </c>
      <c r="J5064" s="8" t="s">
        <v>11846</v>
      </c>
      <c r="K5064" s="8" t="s">
        <v>11837</v>
      </c>
      <c r="L5064" s="8" t="s">
        <v>11847</v>
      </c>
      <c r="M5064" s="8" t="s">
        <v>11841</v>
      </c>
      <c r="N5064" s="8"/>
      <c r="O5064" s="8"/>
      <c r="P5064" s="8"/>
      <c r="Q5064" s="8"/>
      <c r="R5064" s="8"/>
      <c r="S5064" s="8"/>
      <c r="T5064" s="8"/>
      <c r="U5064" s="8"/>
      <c r="V5064" s="8"/>
      <c r="W5064" s="8"/>
      <c r="X5064" s="8"/>
      <c r="Y5064" s="8"/>
      <c r="Z5064" s="8"/>
      <c r="AA5064" s="8"/>
      <c r="AB5064" s="8"/>
      <c r="AC5064" s="9">
        <f>ROUNDUP(SUM(VLOOKUP(F5064,'Pontuação'!A$2:B$11,2,FALSE),VLOOKUP(E5064,'Pontuação'!C$2:D$11,2,FALSE),VLOOKUP(H5064,'Pontuação'!I$2:J$11,2,FALSE),VLOOKUP(J5064,'Pontuação'!G$2:H$11,2,FALSE),VLOOKUP(L5064,'Pontuação'!M$2:N$13,2,FALSE)),0)</f>
        <v>1505</v>
      </c>
      <c r="AD5064" s="10">
        <f t="shared" si="1"/>
        <v>151</v>
      </c>
      <c r="AE5064" s="10" t="str">
        <f t="array" ref="AE5064">IFERROR(INDEX('Pontuação'!G$13:G$101, MATCH(AD5064, 'Pontuação'!F$13:F$101, 0)), "Faixa Indefinida")</f>
        <v>C</v>
      </c>
      <c r="AF5064" s="10">
        <f t="shared" si="2"/>
        <v>0</v>
      </c>
      <c r="AG5064" s="10">
        <f t="shared" si="3"/>
        <v>0</v>
      </c>
      <c r="AH5064" s="10">
        <f t="shared" si="4"/>
        <v>1</v>
      </c>
      <c r="AI5064" s="10">
        <f t="shared" si="5"/>
        <v>0</v>
      </c>
      <c r="AJ5064" s="9">
        <f>ROUNDUP(SUM(VLOOKUP(F5064,'Pontuação 3.0'!A$2:B$11,2,FALSE),VLOOKUP(E5064,'Pontuação 3.0'!C$2:D$11,2,FALSE),VLOOKUP(H5064,'Pontuação 3.0'!I$2:J$11,2,FALSE),VLOOKUP(J5064,'Pontuação 3.0'!G$2:H$11,2,FALSE),VLOOKUP(G5064,'Pontuação 3.0'!E$2:F$11,2,FALSE),VLOOKUP(K5064,'Pontuação 3.0'!K$2:L$11,2,FALSE),VLOOKUP(L5064,'Pontuação 3.0'!M$2:N$13,2,FALSE)),0)</f>
        <v>2070</v>
      </c>
      <c r="AK5064" s="9">
        <f t="shared" si="6"/>
        <v>207</v>
      </c>
      <c r="AL5064" s="9" t="str">
        <f t="array" ref="AL5064">IFERROR(INDEX('Pontuação 3.0'!G$13:G$191, MATCH(AK5064, 'Pontuação 3.0'!F$13:F$191, 0)), "Faixa Indefinida")</f>
        <v>C</v>
      </c>
      <c r="AM5064" s="9">
        <f t="shared" si="7"/>
        <v>0</v>
      </c>
      <c r="AN5064" s="9">
        <f t="shared" si="8"/>
        <v>0</v>
      </c>
      <c r="AO5064" s="9">
        <f t="shared" si="9"/>
        <v>1</v>
      </c>
      <c r="AP5064" s="9">
        <f t="shared" si="10"/>
        <v>0</v>
      </c>
      <c r="AQ5064" s="8"/>
    </row>
    <row r="5065" ht="15.75" customHeight="1">
      <c r="A5065" s="7">
        <v>45684.0</v>
      </c>
      <c r="B5065" s="8" t="s">
        <v>11421</v>
      </c>
      <c r="C5065" s="8" t="s">
        <v>11422</v>
      </c>
      <c r="D5065" s="11">
        <v>9.2995282823E10</v>
      </c>
      <c r="E5065" s="8" t="s">
        <v>11833</v>
      </c>
      <c r="F5065" s="8" t="s">
        <v>11842</v>
      </c>
      <c r="G5065" s="8" t="s">
        <v>11872</v>
      </c>
      <c r="H5065" s="8" t="s">
        <v>11850</v>
      </c>
      <c r="I5065" s="8" t="s">
        <v>11845</v>
      </c>
      <c r="J5065" s="8" t="s">
        <v>11838</v>
      </c>
      <c r="K5065" s="8" t="s">
        <v>11837</v>
      </c>
      <c r="L5065" s="8" t="s">
        <v>11840</v>
      </c>
      <c r="M5065" s="8" t="s">
        <v>11849</v>
      </c>
      <c r="N5065" s="12" t="s">
        <v>11</v>
      </c>
      <c r="O5065" s="12" t="s">
        <v>13</v>
      </c>
      <c r="P5065" s="12" t="s">
        <v>27</v>
      </c>
      <c r="Q5065" s="12" t="s">
        <v>24</v>
      </c>
      <c r="R5065" s="12" t="s">
        <v>14</v>
      </c>
      <c r="S5065" s="8"/>
      <c r="T5065" s="8"/>
      <c r="U5065" s="8"/>
      <c r="V5065" s="8"/>
      <c r="W5065" s="8"/>
      <c r="X5065" s="8"/>
      <c r="Y5065" s="8"/>
      <c r="Z5065" s="8"/>
      <c r="AA5065" s="8"/>
      <c r="AB5065" s="8"/>
      <c r="AC5065" s="9">
        <f>ROUNDUP(SUM(VLOOKUP(F5065,'Pontuação'!A$2:B$11,2,FALSE),VLOOKUP(E5065,'Pontuação'!C$2:D$11,2,FALSE),VLOOKUP(H5065,'Pontuação'!I$2:J$11,2,FALSE),VLOOKUP(J5065,'Pontuação'!G$2:H$11,2,FALSE),VLOOKUP(L5065,'Pontuação'!M$2:N$13,2,FALSE)),0)</f>
        <v>1875</v>
      </c>
      <c r="AD5065" s="10">
        <f t="shared" si="1"/>
        <v>188</v>
      </c>
      <c r="AE5065" s="10" t="str">
        <f t="array" ref="AE5065">IFERROR(INDEX('Pontuação'!G$13:G$101, MATCH(AD5065, 'Pontuação'!F$13:F$101, 0)), "Faixa Indefinida")</f>
        <v>A</v>
      </c>
      <c r="AF5065" s="10">
        <f t="shared" si="2"/>
        <v>1</v>
      </c>
      <c r="AG5065" s="10">
        <f t="shared" si="3"/>
        <v>0</v>
      </c>
      <c r="AH5065" s="10">
        <f t="shared" si="4"/>
        <v>0</v>
      </c>
      <c r="AI5065" s="10">
        <f t="shared" si="5"/>
        <v>0</v>
      </c>
      <c r="AJ5065" s="9">
        <f>ROUNDUP(SUM(VLOOKUP(F5065,'Pontuação 3.0'!A$2:B$11,2,FALSE),VLOOKUP(E5065,'Pontuação 3.0'!C$2:D$11,2,FALSE),VLOOKUP(H5065,'Pontuação 3.0'!I$2:J$11,2,FALSE),VLOOKUP(J5065,'Pontuação 3.0'!G$2:H$11,2,FALSE),VLOOKUP(G5065,'Pontuação 3.0'!E$2:F$11,2,FALSE),VLOOKUP(K5065,'Pontuação 3.0'!K$2:L$11,2,FALSE),VLOOKUP(L5065,'Pontuação 3.0'!M$2:N$13,2,FALSE)),0)</f>
        <v>2435</v>
      </c>
      <c r="AK5065" s="9">
        <f t="shared" si="6"/>
        <v>244</v>
      </c>
      <c r="AL5065" s="9" t="str">
        <f t="array" ref="AL5065">IFERROR(INDEX('Pontuação 3.0'!G$13:G$191, MATCH(AK5065, 'Pontuação 3.0'!F$13:F$191, 0)), "Faixa Indefinida")</f>
        <v>A</v>
      </c>
      <c r="AM5065" s="9">
        <f t="shared" si="7"/>
        <v>1</v>
      </c>
      <c r="AN5065" s="9">
        <f t="shared" si="8"/>
        <v>0</v>
      </c>
      <c r="AO5065" s="9">
        <f t="shared" si="9"/>
        <v>0</v>
      </c>
      <c r="AP5065" s="9">
        <f t="shared" si="10"/>
        <v>0</v>
      </c>
      <c r="AQ5065" s="8"/>
    </row>
    <row r="5066" ht="15.75" customHeight="1">
      <c r="A5066" s="7">
        <v>45684.0</v>
      </c>
      <c r="B5066" s="8" t="s">
        <v>11425</v>
      </c>
      <c r="C5066" s="8" t="s">
        <v>11426</v>
      </c>
      <c r="D5066" s="11">
        <v>4.7997067756E10</v>
      </c>
      <c r="E5066" s="8" t="s">
        <v>11833</v>
      </c>
      <c r="F5066" s="8" t="s">
        <v>11842</v>
      </c>
      <c r="G5066" s="8" t="s">
        <v>11843</v>
      </c>
      <c r="H5066" s="8" t="s">
        <v>11850</v>
      </c>
      <c r="I5066" s="8" t="s">
        <v>11837</v>
      </c>
      <c r="J5066" s="8" t="s">
        <v>11846</v>
      </c>
      <c r="K5066" s="8" t="s">
        <v>11837</v>
      </c>
      <c r="L5066" s="8" t="s">
        <v>11847</v>
      </c>
      <c r="M5066" s="8" t="s">
        <v>11849</v>
      </c>
      <c r="N5066" s="12" t="s">
        <v>11</v>
      </c>
      <c r="O5066" s="12" t="s">
        <v>13</v>
      </c>
      <c r="P5066" s="12" t="s">
        <v>37</v>
      </c>
      <c r="Q5066" s="12" t="s">
        <v>143</v>
      </c>
      <c r="R5066" s="12" t="s">
        <v>20</v>
      </c>
      <c r="S5066" s="8"/>
      <c r="T5066" s="8"/>
      <c r="U5066" s="8"/>
      <c r="V5066" s="8"/>
      <c r="W5066" s="8"/>
      <c r="X5066" s="8"/>
      <c r="Y5066" s="8"/>
      <c r="Z5066" s="8"/>
      <c r="AA5066" s="8"/>
      <c r="AB5066" s="8"/>
      <c r="AC5066" s="9">
        <f>ROUNDUP(SUM(VLOOKUP(F5066,'Pontuação'!A$2:B$11,2,FALSE),VLOOKUP(E5066,'Pontuação'!C$2:D$11,2,FALSE),VLOOKUP(H5066,'Pontuação'!I$2:J$11,2,FALSE),VLOOKUP(J5066,'Pontuação'!G$2:H$11,2,FALSE),VLOOKUP(L5066,'Pontuação'!M$2:N$13,2,FALSE)),0)</f>
        <v>1685</v>
      </c>
      <c r="AD5066" s="10">
        <f t="shared" si="1"/>
        <v>169</v>
      </c>
      <c r="AE5066" s="10" t="str">
        <f t="array" ref="AE5066">IFERROR(INDEX('Pontuação'!G$13:G$101, MATCH(AD5066, 'Pontuação'!F$13:F$101, 0)), "Faixa Indefinida")</f>
        <v>B</v>
      </c>
      <c r="AF5066" s="10">
        <f t="shared" si="2"/>
        <v>0</v>
      </c>
      <c r="AG5066" s="10">
        <f t="shared" si="3"/>
        <v>1</v>
      </c>
      <c r="AH5066" s="10">
        <f t="shared" si="4"/>
        <v>0</v>
      </c>
      <c r="AI5066" s="10">
        <f t="shared" si="5"/>
        <v>0</v>
      </c>
      <c r="AJ5066" s="9">
        <f>ROUNDUP(SUM(VLOOKUP(F5066,'Pontuação 3.0'!A$2:B$11,2,FALSE),VLOOKUP(E5066,'Pontuação 3.0'!C$2:D$11,2,FALSE),VLOOKUP(H5066,'Pontuação 3.0'!I$2:J$11,2,FALSE),VLOOKUP(J5066,'Pontuação 3.0'!G$2:H$11,2,FALSE),VLOOKUP(G5066,'Pontuação 3.0'!E$2:F$11,2,FALSE),VLOOKUP(K5066,'Pontuação 3.0'!K$2:L$11,2,FALSE),VLOOKUP(L5066,'Pontuação 3.0'!M$2:N$13,2,FALSE)),0)</f>
        <v>2208</v>
      </c>
      <c r="AK5066" s="9">
        <f t="shared" si="6"/>
        <v>221</v>
      </c>
      <c r="AL5066" s="9" t="str">
        <f t="array" ref="AL5066">IFERROR(INDEX('Pontuação 3.0'!G$13:G$191, MATCH(AK5066, 'Pontuação 3.0'!F$13:F$191, 0)), "Faixa Indefinida")</f>
        <v>B</v>
      </c>
      <c r="AM5066" s="9">
        <f t="shared" si="7"/>
        <v>0</v>
      </c>
      <c r="AN5066" s="9">
        <f t="shared" si="8"/>
        <v>1</v>
      </c>
      <c r="AO5066" s="9">
        <f t="shared" si="9"/>
        <v>0</v>
      </c>
      <c r="AP5066" s="9">
        <f t="shared" si="10"/>
        <v>0</v>
      </c>
      <c r="AQ5066" s="8"/>
    </row>
    <row r="5067" ht="15.75" customHeight="1">
      <c r="A5067" s="7">
        <v>45684.0</v>
      </c>
      <c r="B5067" s="8" t="s">
        <v>11427</v>
      </c>
      <c r="C5067" s="8" t="s">
        <v>11428</v>
      </c>
      <c r="D5067" s="11">
        <v>1.2981349969E10</v>
      </c>
      <c r="E5067" s="8" t="s">
        <v>11833</v>
      </c>
      <c r="F5067" s="8" t="s">
        <v>11842</v>
      </c>
      <c r="G5067" s="8" t="s">
        <v>11867</v>
      </c>
      <c r="H5067" s="8" t="s">
        <v>11844</v>
      </c>
      <c r="I5067" s="8" t="s">
        <v>11845</v>
      </c>
      <c r="J5067" s="8" t="s">
        <v>11846</v>
      </c>
      <c r="K5067" s="8" t="s">
        <v>11839</v>
      </c>
      <c r="L5067" s="8" t="s">
        <v>11851</v>
      </c>
      <c r="M5067" s="8" t="s">
        <v>11848</v>
      </c>
      <c r="N5067" s="12" t="s">
        <v>11</v>
      </c>
      <c r="O5067" s="12" t="s">
        <v>13</v>
      </c>
      <c r="P5067" s="12" t="s">
        <v>123</v>
      </c>
      <c r="Q5067" s="12" t="s">
        <v>65</v>
      </c>
      <c r="R5067" s="12" t="s">
        <v>20</v>
      </c>
      <c r="S5067" s="8"/>
      <c r="T5067" s="8"/>
      <c r="U5067" s="8"/>
      <c r="V5067" s="8"/>
      <c r="W5067" s="8"/>
      <c r="X5067" s="8"/>
      <c r="Y5067" s="8"/>
      <c r="Z5067" s="8"/>
      <c r="AA5067" s="8"/>
      <c r="AB5067" s="8"/>
      <c r="AC5067" s="9">
        <f>ROUNDUP(SUM(VLOOKUP(F5067,'Pontuação'!A$2:B$11,2,FALSE),VLOOKUP(E5067,'Pontuação'!C$2:D$11,2,FALSE),VLOOKUP(H5067,'Pontuação'!I$2:J$11,2,FALSE),VLOOKUP(J5067,'Pontuação'!G$2:H$11,2,FALSE),VLOOKUP(L5067,'Pontuação'!M$2:N$13,2,FALSE)),0)</f>
        <v>1595</v>
      </c>
      <c r="AD5067" s="10">
        <f t="shared" si="1"/>
        <v>160</v>
      </c>
      <c r="AE5067" s="10" t="str">
        <f t="array" ref="AE5067">IFERROR(INDEX('Pontuação'!G$13:G$101, MATCH(AD5067, 'Pontuação'!F$13:F$101, 0)), "Faixa Indefinida")</f>
        <v>C</v>
      </c>
      <c r="AF5067" s="10">
        <f t="shared" si="2"/>
        <v>0</v>
      </c>
      <c r="AG5067" s="10">
        <f t="shared" si="3"/>
        <v>0</v>
      </c>
      <c r="AH5067" s="10">
        <f t="shared" si="4"/>
        <v>1</v>
      </c>
      <c r="AI5067" s="10">
        <f t="shared" si="5"/>
        <v>0</v>
      </c>
      <c r="AJ5067" s="9">
        <f>ROUNDUP(SUM(VLOOKUP(F5067,'Pontuação 3.0'!A$2:B$11,2,FALSE),VLOOKUP(E5067,'Pontuação 3.0'!C$2:D$11,2,FALSE),VLOOKUP(H5067,'Pontuação 3.0'!I$2:J$11,2,FALSE),VLOOKUP(J5067,'Pontuação 3.0'!G$2:H$11,2,FALSE),VLOOKUP(G5067,'Pontuação 3.0'!E$2:F$11,2,FALSE),VLOOKUP(K5067,'Pontuação 3.0'!K$2:L$11,2,FALSE),VLOOKUP(L5067,'Pontuação 3.0'!M$2:N$13,2,FALSE)),0)</f>
        <v>2320</v>
      </c>
      <c r="AK5067" s="9">
        <f t="shared" si="6"/>
        <v>232</v>
      </c>
      <c r="AL5067" s="9" t="str">
        <f t="array" ref="AL5067">IFERROR(INDEX('Pontuação 3.0'!G$13:G$191, MATCH(AK5067, 'Pontuação 3.0'!F$13:F$191, 0)), "Faixa Indefinida")</f>
        <v>B</v>
      </c>
      <c r="AM5067" s="9">
        <f t="shared" si="7"/>
        <v>0</v>
      </c>
      <c r="AN5067" s="9">
        <f t="shared" si="8"/>
        <v>1</v>
      </c>
      <c r="AO5067" s="9">
        <f t="shared" si="9"/>
        <v>0</v>
      </c>
      <c r="AP5067" s="9">
        <f t="shared" si="10"/>
        <v>0</v>
      </c>
      <c r="AQ5067" s="8"/>
    </row>
    <row r="5068" ht="15.75" customHeight="1">
      <c r="A5068" s="7">
        <v>45684.0</v>
      </c>
      <c r="B5068" s="8" t="s">
        <v>11429</v>
      </c>
      <c r="C5068" s="8" t="s">
        <v>11430</v>
      </c>
      <c r="D5068" s="11">
        <v>2.1980522201E10</v>
      </c>
      <c r="E5068" s="8" t="s">
        <v>11833</v>
      </c>
      <c r="F5068" s="8" t="s">
        <v>11842</v>
      </c>
      <c r="G5068" s="8" t="s">
        <v>11864</v>
      </c>
      <c r="H5068" s="8" t="s">
        <v>11856</v>
      </c>
      <c r="I5068" s="8" t="s">
        <v>11837</v>
      </c>
      <c r="J5068" s="8" t="s">
        <v>11838</v>
      </c>
      <c r="K5068" s="8" t="s">
        <v>11839</v>
      </c>
      <c r="L5068" s="8" t="s">
        <v>11847</v>
      </c>
      <c r="M5068" s="8" t="s">
        <v>11859</v>
      </c>
      <c r="N5068" s="12" t="s">
        <v>11</v>
      </c>
      <c r="O5068" s="12" t="s">
        <v>13</v>
      </c>
      <c r="P5068" s="12" t="s">
        <v>37</v>
      </c>
      <c r="Q5068" s="12" t="s">
        <v>15</v>
      </c>
      <c r="R5068" s="12" t="s">
        <v>20</v>
      </c>
      <c r="S5068" s="8"/>
      <c r="T5068" s="8"/>
      <c r="U5068" s="8"/>
      <c r="V5068" s="8"/>
      <c r="W5068" s="8"/>
      <c r="X5068" s="8"/>
      <c r="Y5068" s="8"/>
      <c r="Z5068" s="8"/>
      <c r="AA5068" s="8"/>
      <c r="AB5068" s="8"/>
      <c r="AC5068" s="9">
        <f>ROUNDUP(SUM(VLOOKUP(F5068,'Pontuação'!A$2:B$11,2,FALSE),VLOOKUP(E5068,'Pontuação'!C$2:D$11,2,FALSE),VLOOKUP(H5068,'Pontuação'!I$2:J$11,2,FALSE),VLOOKUP(J5068,'Pontuação'!G$2:H$11,2,FALSE),VLOOKUP(L5068,'Pontuação'!M$2:N$13,2,FALSE)),0)</f>
        <v>1849</v>
      </c>
      <c r="AD5068" s="10">
        <f t="shared" si="1"/>
        <v>185</v>
      </c>
      <c r="AE5068" s="10" t="str">
        <f t="array" ref="AE5068">IFERROR(INDEX('Pontuação'!G$13:G$101, MATCH(AD5068, 'Pontuação'!F$13:F$101, 0)), "Faixa Indefinida")</f>
        <v>A</v>
      </c>
      <c r="AF5068" s="10">
        <f t="shared" si="2"/>
        <v>1</v>
      </c>
      <c r="AG5068" s="10">
        <f t="shared" si="3"/>
        <v>0</v>
      </c>
      <c r="AH5068" s="10">
        <f t="shared" si="4"/>
        <v>0</v>
      </c>
      <c r="AI5068" s="10">
        <f t="shared" si="5"/>
        <v>0</v>
      </c>
      <c r="AJ5068" s="9">
        <f>ROUNDUP(SUM(VLOOKUP(F5068,'Pontuação 3.0'!A$2:B$11,2,FALSE),VLOOKUP(E5068,'Pontuação 3.0'!C$2:D$11,2,FALSE),VLOOKUP(H5068,'Pontuação 3.0'!I$2:J$11,2,FALSE),VLOOKUP(J5068,'Pontuação 3.0'!G$2:H$11,2,FALSE),VLOOKUP(G5068,'Pontuação 3.0'!E$2:F$11,2,FALSE),VLOOKUP(K5068,'Pontuação 3.0'!K$2:L$11,2,FALSE),VLOOKUP(L5068,'Pontuação 3.0'!M$2:N$13,2,FALSE)),0)</f>
        <v>2690</v>
      </c>
      <c r="AK5068" s="9">
        <f t="shared" si="6"/>
        <v>269</v>
      </c>
      <c r="AL5068" s="9" t="str">
        <f t="array" ref="AL5068">IFERROR(INDEX('Pontuação 3.0'!G$13:G$191, MATCH(AK5068, 'Pontuação 3.0'!F$13:F$191, 0)), "Faixa Indefinida")</f>
        <v>A</v>
      </c>
      <c r="AM5068" s="9">
        <f t="shared" si="7"/>
        <v>1</v>
      </c>
      <c r="AN5068" s="9">
        <f t="shared" si="8"/>
        <v>0</v>
      </c>
      <c r="AO5068" s="9">
        <f t="shared" si="9"/>
        <v>0</v>
      </c>
      <c r="AP5068" s="9">
        <f t="shared" si="10"/>
        <v>0</v>
      </c>
      <c r="AQ5068" s="8"/>
    </row>
    <row r="5069" ht="15.75" customHeight="1">
      <c r="A5069" s="7">
        <v>45684.0</v>
      </c>
      <c r="B5069" s="8" t="s">
        <v>3378</v>
      </c>
      <c r="C5069" s="8" t="s">
        <v>11431</v>
      </c>
      <c r="D5069" s="8" t="s">
        <v>11432</v>
      </c>
      <c r="E5069" s="8" t="s">
        <v>11833</v>
      </c>
      <c r="F5069" s="8" t="s">
        <v>11842</v>
      </c>
      <c r="G5069" s="8" t="s">
        <v>11843</v>
      </c>
      <c r="H5069" s="8" t="s">
        <v>11850</v>
      </c>
      <c r="I5069" s="8" t="s">
        <v>11837</v>
      </c>
      <c r="J5069" s="8" t="s">
        <v>11846</v>
      </c>
      <c r="K5069" s="8" t="s">
        <v>11837</v>
      </c>
      <c r="L5069" s="8" t="s">
        <v>11851</v>
      </c>
      <c r="M5069" s="8" t="s">
        <v>11849</v>
      </c>
      <c r="N5069" s="12" t="s">
        <v>11</v>
      </c>
      <c r="O5069" s="12" t="s">
        <v>13</v>
      </c>
      <c r="P5069" s="12" t="s">
        <v>318</v>
      </c>
      <c r="Q5069" s="12" t="s">
        <v>15</v>
      </c>
      <c r="R5069" s="12" t="s">
        <v>20</v>
      </c>
      <c r="S5069" s="8"/>
      <c r="T5069" s="8"/>
      <c r="U5069" s="8"/>
      <c r="V5069" s="8"/>
      <c r="W5069" s="8"/>
      <c r="X5069" s="8"/>
      <c r="Y5069" s="8"/>
      <c r="Z5069" s="8"/>
      <c r="AA5069" s="8"/>
      <c r="AB5069" s="8"/>
      <c r="AC5069" s="9">
        <f>ROUNDUP(SUM(VLOOKUP(F5069,'Pontuação'!A$2:B$11,2,FALSE),VLOOKUP(E5069,'Pontuação'!C$2:D$11,2,FALSE),VLOOKUP(H5069,'Pontuação'!I$2:J$11,2,FALSE),VLOOKUP(J5069,'Pontuação'!G$2:H$11,2,FALSE),VLOOKUP(L5069,'Pontuação'!M$2:N$13,2,FALSE)),0)</f>
        <v>1553</v>
      </c>
      <c r="AD5069" s="10">
        <f t="shared" si="1"/>
        <v>155</v>
      </c>
      <c r="AE5069" s="10" t="str">
        <f t="array" ref="AE5069">IFERROR(INDEX('Pontuação'!G$13:G$101, MATCH(AD5069, 'Pontuação'!F$13:F$101, 0)), "Faixa Indefinida")</f>
        <v>C</v>
      </c>
      <c r="AF5069" s="10">
        <f t="shared" si="2"/>
        <v>0</v>
      </c>
      <c r="AG5069" s="10">
        <f t="shared" si="3"/>
        <v>0</v>
      </c>
      <c r="AH5069" s="10">
        <f t="shared" si="4"/>
        <v>1</v>
      </c>
      <c r="AI5069" s="10">
        <f t="shared" si="5"/>
        <v>0</v>
      </c>
      <c r="AJ5069" s="9">
        <f>ROUNDUP(SUM(VLOOKUP(F5069,'Pontuação 3.0'!A$2:B$11,2,FALSE),VLOOKUP(E5069,'Pontuação 3.0'!C$2:D$11,2,FALSE),VLOOKUP(H5069,'Pontuação 3.0'!I$2:J$11,2,FALSE),VLOOKUP(J5069,'Pontuação 3.0'!G$2:H$11,2,FALSE),VLOOKUP(G5069,'Pontuação 3.0'!E$2:F$11,2,FALSE),VLOOKUP(K5069,'Pontuação 3.0'!K$2:L$11,2,FALSE),VLOOKUP(L5069,'Pontuação 3.0'!M$2:N$13,2,FALSE)),0)</f>
        <v>2122</v>
      </c>
      <c r="AK5069" s="9">
        <f t="shared" si="6"/>
        <v>212</v>
      </c>
      <c r="AL5069" s="9" t="str">
        <f t="array" ref="AL5069">IFERROR(INDEX('Pontuação 3.0'!G$13:G$191, MATCH(AK5069, 'Pontuação 3.0'!F$13:F$191, 0)), "Faixa Indefinida")</f>
        <v>C</v>
      </c>
      <c r="AM5069" s="9">
        <f t="shared" si="7"/>
        <v>0</v>
      </c>
      <c r="AN5069" s="9">
        <f t="shared" si="8"/>
        <v>0</v>
      </c>
      <c r="AO5069" s="9">
        <f t="shared" si="9"/>
        <v>1</v>
      </c>
      <c r="AP5069" s="9">
        <f t="shared" si="10"/>
        <v>0</v>
      </c>
      <c r="AQ5069" s="8"/>
    </row>
    <row r="5070" ht="15.75" customHeight="1">
      <c r="A5070" s="7">
        <v>45684.0</v>
      </c>
      <c r="B5070" s="8" t="s">
        <v>11434</v>
      </c>
      <c r="C5070" s="8" t="s">
        <v>11435</v>
      </c>
      <c r="D5070" s="8" t="s">
        <v>11436</v>
      </c>
      <c r="E5070" s="8" t="s">
        <v>11833</v>
      </c>
      <c r="F5070" s="8" t="s">
        <v>11842</v>
      </c>
      <c r="G5070" s="8" t="s">
        <v>11835</v>
      </c>
      <c r="H5070" s="8" t="s">
        <v>11844</v>
      </c>
      <c r="I5070" s="8" t="s">
        <v>11837</v>
      </c>
      <c r="J5070" s="8" t="s">
        <v>11846</v>
      </c>
      <c r="K5070" s="8" t="s">
        <v>11839</v>
      </c>
      <c r="L5070" s="8" t="s">
        <v>11847</v>
      </c>
      <c r="M5070" s="8" t="s">
        <v>11849</v>
      </c>
      <c r="N5070" s="12" t="s">
        <v>11</v>
      </c>
      <c r="O5070" s="12" t="s">
        <v>13</v>
      </c>
      <c r="P5070" s="12" t="s">
        <v>37</v>
      </c>
      <c r="Q5070" s="12" t="s">
        <v>4765</v>
      </c>
      <c r="R5070" s="12" t="s">
        <v>20</v>
      </c>
      <c r="S5070" s="8"/>
      <c r="T5070" s="8"/>
      <c r="U5070" s="8"/>
      <c r="V5070" s="8"/>
      <c r="W5070" s="8"/>
      <c r="X5070" s="8"/>
      <c r="Y5070" s="8"/>
      <c r="Z5070" s="8"/>
      <c r="AA5070" s="8"/>
      <c r="AB5070" s="8"/>
      <c r="AC5070" s="9">
        <f>ROUNDUP(SUM(VLOOKUP(F5070,'Pontuação'!A$2:B$11,2,FALSE),VLOOKUP(E5070,'Pontuação'!C$2:D$11,2,FALSE),VLOOKUP(H5070,'Pontuação'!I$2:J$11,2,FALSE),VLOOKUP(J5070,'Pontuação'!G$2:H$11,2,FALSE),VLOOKUP(L5070,'Pontuação'!M$2:N$13,2,FALSE)),0)</f>
        <v>1727</v>
      </c>
      <c r="AD5070" s="10">
        <f t="shared" si="1"/>
        <v>173</v>
      </c>
      <c r="AE5070" s="10" t="str">
        <f t="array" ref="AE5070">IFERROR(INDEX('Pontuação'!G$13:G$101, MATCH(AD5070, 'Pontuação'!F$13:F$101, 0)), "Faixa Indefinida")</f>
        <v>B</v>
      </c>
      <c r="AF5070" s="10">
        <f t="shared" si="2"/>
        <v>0</v>
      </c>
      <c r="AG5070" s="10">
        <f t="shared" si="3"/>
        <v>1</v>
      </c>
      <c r="AH5070" s="10">
        <f t="shared" si="4"/>
        <v>0</v>
      </c>
      <c r="AI5070" s="10">
        <f t="shared" si="5"/>
        <v>0</v>
      </c>
      <c r="AJ5070" s="9">
        <f>ROUNDUP(SUM(VLOOKUP(F5070,'Pontuação 3.0'!A$2:B$11,2,FALSE),VLOOKUP(E5070,'Pontuação 3.0'!C$2:D$11,2,FALSE),VLOOKUP(H5070,'Pontuação 3.0'!I$2:J$11,2,FALSE),VLOOKUP(J5070,'Pontuação 3.0'!G$2:H$11,2,FALSE),VLOOKUP(G5070,'Pontuação 3.0'!E$2:F$11,2,FALSE),VLOOKUP(K5070,'Pontuação 3.0'!K$2:L$11,2,FALSE),VLOOKUP(L5070,'Pontuação 3.0'!M$2:N$13,2,FALSE)),0)</f>
        <v>2416</v>
      </c>
      <c r="AK5070" s="9">
        <f t="shared" si="6"/>
        <v>242</v>
      </c>
      <c r="AL5070" s="9" t="str">
        <f t="array" ref="AL5070">IFERROR(INDEX('Pontuação 3.0'!G$13:G$191, MATCH(AK5070, 'Pontuação 3.0'!F$13:F$191, 0)), "Faixa Indefinida")</f>
        <v>A</v>
      </c>
      <c r="AM5070" s="9">
        <f t="shared" si="7"/>
        <v>1</v>
      </c>
      <c r="AN5070" s="9">
        <f t="shared" si="8"/>
        <v>0</v>
      </c>
      <c r="AO5070" s="9">
        <f t="shared" si="9"/>
        <v>0</v>
      </c>
      <c r="AP5070" s="9">
        <f t="shared" si="10"/>
        <v>0</v>
      </c>
      <c r="AQ5070" s="8"/>
    </row>
    <row r="5071" ht="15.75" customHeight="1">
      <c r="A5071" s="7">
        <v>45684.0</v>
      </c>
      <c r="B5071" s="8" t="s">
        <v>4402</v>
      </c>
      <c r="C5071" s="8" t="s">
        <v>11433</v>
      </c>
      <c r="D5071" s="11">
        <v>1.1976545581E10</v>
      </c>
      <c r="E5071" s="8" t="s">
        <v>11833</v>
      </c>
      <c r="F5071" s="8" t="s">
        <v>11842</v>
      </c>
      <c r="G5071" s="8" t="s">
        <v>11835</v>
      </c>
      <c r="H5071" s="8" t="s">
        <v>11865</v>
      </c>
      <c r="I5071" s="8" t="s">
        <v>11837</v>
      </c>
      <c r="J5071" s="8" t="s">
        <v>11852</v>
      </c>
      <c r="K5071" s="8" t="s">
        <v>11837</v>
      </c>
      <c r="L5071" s="8" t="s">
        <v>11847</v>
      </c>
      <c r="M5071" s="8" t="s">
        <v>11848</v>
      </c>
      <c r="N5071" s="12" t="s">
        <v>11</v>
      </c>
      <c r="O5071" s="12" t="s">
        <v>13</v>
      </c>
      <c r="P5071" s="12" t="s">
        <v>37</v>
      </c>
      <c r="Q5071" s="12" t="s">
        <v>15</v>
      </c>
      <c r="R5071" s="12" t="s">
        <v>14</v>
      </c>
      <c r="S5071" s="8"/>
      <c r="T5071" s="8"/>
      <c r="U5071" s="8"/>
      <c r="V5071" s="8"/>
      <c r="W5071" s="8"/>
      <c r="X5071" s="8"/>
      <c r="Y5071" s="8"/>
      <c r="Z5071" s="8"/>
      <c r="AA5071" s="8"/>
      <c r="AB5071" s="8"/>
      <c r="AC5071" s="9">
        <f>ROUNDUP(SUM(VLOOKUP(F5071,'Pontuação'!A$2:B$11,2,FALSE),VLOOKUP(E5071,'Pontuação'!C$2:D$11,2,FALSE),VLOOKUP(H5071,'Pontuação'!I$2:J$11,2,FALSE),VLOOKUP(J5071,'Pontuação'!G$2:H$11,2,FALSE),VLOOKUP(L5071,'Pontuação'!M$2:N$13,2,FALSE)),0)</f>
        <v>1816</v>
      </c>
      <c r="AD5071" s="10">
        <f t="shared" si="1"/>
        <v>182</v>
      </c>
      <c r="AE5071" s="10" t="str">
        <f t="array" ref="AE5071">IFERROR(INDEX('Pontuação'!G$13:G$101, MATCH(AD5071, 'Pontuação'!F$13:F$101, 0)), "Faixa Indefinida")</f>
        <v>B</v>
      </c>
      <c r="AF5071" s="10">
        <f t="shared" si="2"/>
        <v>0</v>
      </c>
      <c r="AG5071" s="10">
        <f t="shared" si="3"/>
        <v>1</v>
      </c>
      <c r="AH5071" s="10">
        <f t="shared" si="4"/>
        <v>0</v>
      </c>
      <c r="AI5071" s="10">
        <f t="shared" si="5"/>
        <v>0</v>
      </c>
      <c r="AJ5071" s="9">
        <f>ROUNDUP(SUM(VLOOKUP(F5071,'Pontuação 3.0'!A$2:B$11,2,FALSE),VLOOKUP(E5071,'Pontuação 3.0'!C$2:D$11,2,FALSE),VLOOKUP(H5071,'Pontuação 3.0'!I$2:J$11,2,FALSE),VLOOKUP(J5071,'Pontuação 3.0'!G$2:H$11,2,FALSE),VLOOKUP(G5071,'Pontuação 3.0'!E$2:F$11,2,FALSE),VLOOKUP(K5071,'Pontuação 3.0'!K$2:L$11,2,FALSE),VLOOKUP(L5071,'Pontuação 3.0'!M$2:N$13,2,FALSE)),0)</f>
        <v>2156</v>
      </c>
      <c r="AK5071" s="9">
        <f t="shared" si="6"/>
        <v>216</v>
      </c>
      <c r="AL5071" s="9" t="str">
        <f t="array" ref="AL5071">IFERROR(INDEX('Pontuação 3.0'!G$13:G$191, MATCH(AK5071, 'Pontuação 3.0'!F$13:F$191, 0)), "Faixa Indefinida")</f>
        <v>B</v>
      </c>
      <c r="AM5071" s="9">
        <f t="shared" si="7"/>
        <v>0</v>
      </c>
      <c r="AN5071" s="9">
        <f t="shared" si="8"/>
        <v>1</v>
      </c>
      <c r="AO5071" s="9">
        <f t="shared" si="9"/>
        <v>0</v>
      </c>
      <c r="AP5071" s="9">
        <f t="shared" si="10"/>
        <v>0</v>
      </c>
      <c r="AQ5071" s="8"/>
    </row>
    <row r="5072" ht="15.75" customHeight="1">
      <c r="A5072" s="7">
        <v>45684.0</v>
      </c>
      <c r="B5072" s="8" t="s">
        <v>11440</v>
      </c>
      <c r="C5072" s="8" t="s">
        <v>11441</v>
      </c>
      <c r="D5072" s="11">
        <v>1.1999223567E10</v>
      </c>
      <c r="E5072" s="8" t="s">
        <v>11833</v>
      </c>
      <c r="F5072" s="8" t="s">
        <v>11834</v>
      </c>
      <c r="G5072" s="8" t="s">
        <v>11843</v>
      </c>
      <c r="H5072" s="8" t="s">
        <v>11844</v>
      </c>
      <c r="I5072" s="8" t="s">
        <v>11845</v>
      </c>
      <c r="J5072" s="8" t="s">
        <v>11846</v>
      </c>
      <c r="K5072" s="8" t="s">
        <v>11837</v>
      </c>
      <c r="L5072" s="8" t="s">
        <v>11847</v>
      </c>
      <c r="M5072" s="8" t="s">
        <v>11849</v>
      </c>
      <c r="N5072" s="12" t="s">
        <v>11</v>
      </c>
      <c r="O5072" s="12" t="s">
        <v>13</v>
      </c>
      <c r="P5072" s="12" t="s">
        <v>49</v>
      </c>
      <c r="Q5072" s="12" t="s">
        <v>15</v>
      </c>
      <c r="R5072" s="12" t="s">
        <v>20</v>
      </c>
      <c r="S5072" s="8"/>
      <c r="T5072" s="8"/>
      <c r="U5072" s="8"/>
      <c r="V5072" s="8"/>
      <c r="W5072" s="8"/>
      <c r="X5072" s="8"/>
      <c r="Y5072" s="8"/>
      <c r="Z5072" s="8"/>
      <c r="AA5072" s="8"/>
      <c r="AB5072" s="8"/>
      <c r="AC5072" s="9">
        <f>ROUNDUP(SUM(VLOOKUP(F5072,'Pontuação'!A$2:B$11,2,FALSE),VLOOKUP(E5072,'Pontuação'!C$2:D$11,2,FALSE),VLOOKUP(H5072,'Pontuação'!I$2:J$11,2,FALSE),VLOOKUP(J5072,'Pontuação'!G$2:H$11,2,FALSE),VLOOKUP(L5072,'Pontuação'!M$2:N$13,2,FALSE)),0)</f>
        <v>1715</v>
      </c>
      <c r="AD5072" s="10">
        <f t="shared" si="1"/>
        <v>172</v>
      </c>
      <c r="AE5072" s="10" t="str">
        <f t="array" ref="AE5072">IFERROR(INDEX('Pontuação'!G$13:G$101, MATCH(AD5072, 'Pontuação'!F$13:F$101, 0)), "Faixa Indefinida")</f>
        <v>B</v>
      </c>
      <c r="AF5072" s="10">
        <f t="shared" si="2"/>
        <v>0</v>
      </c>
      <c r="AG5072" s="10">
        <f t="shared" si="3"/>
        <v>1</v>
      </c>
      <c r="AH5072" s="10">
        <f t="shared" si="4"/>
        <v>0</v>
      </c>
      <c r="AI5072" s="10">
        <f t="shared" si="5"/>
        <v>0</v>
      </c>
      <c r="AJ5072" s="9">
        <f>ROUNDUP(SUM(VLOOKUP(F5072,'Pontuação 3.0'!A$2:B$11,2,FALSE),VLOOKUP(E5072,'Pontuação 3.0'!C$2:D$11,2,FALSE),VLOOKUP(H5072,'Pontuação 3.0'!I$2:J$11,2,FALSE),VLOOKUP(J5072,'Pontuação 3.0'!G$2:H$11,2,FALSE),VLOOKUP(G5072,'Pontuação 3.0'!E$2:F$11,2,FALSE),VLOOKUP(K5072,'Pontuação 3.0'!K$2:L$11,2,FALSE),VLOOKUP(L5072,'Pontuação 3.0'!M$2:N$13,2,FALSE)),0)</f>
        <v>2162</v>
      </c>
      <c r="AK5072" s="9">
        <f t="shared" si="6"/>
        <v>216</v>
      </c>
      <c r="AL5072" s="9" t="str">
        <f t="array" ref="AL5072">IFERROR(INDEX('Pontuação 3.0'!G$13:G$191, MATCH(AK5072, 'Pontuação 3.0'!F$13:F$191, 0)), "Faixa Indefinida")</f>
        <v>B</v>
      </c>
      <c r="AM5072" s="9">
        <f t="shared" si="7"/>
        <v>0</v>
      </c>
      <c r="AN5072" s="9">
        <f t="shared" si="8"/>
        <v>1</v>
      </c>
      <c r="AO5072" s="9">
        <f t="shared" si="9"/>
        <v>0</v>
      </c>
      <c r="AP5072" s="9">
        <f t="shared" si="10"/>
        <v>0</v>
      </c>
      <c r="AQ5072" s="8"/>
    </row>
    <row r="5073" ht="15.75" customHeight="1">
      <c r="A5073" s="7">
        <v>45684.0</v>
      </c>
      <c r="B5073" s="8" t="s">
        <v>11438</v>
      </c>
      <c r="C5073" s="8" t="s">
        <v>11439</v>
      </c>
      <c r="D5073" s="11">
        <v>3.1988245643E10</v>
      </c>
      <c r="E5073" s="8" t="s">
        <v>11833</v>
      </c>
      <c r="F5073" s="8" t="s">
        <v>11834</v>
      </c>
      <c r="G5073" s="8" t="s">
        <v>11835</v>
      </c>
      <c r="H5073" s="8" t="s">
        <v>11850</v>
      </c>
      <c r="I5073" s="8" t="s">
        <v>11845</v>
      </c>
      <c r="J5073" s="8" t="s">
        <v>11846</v>
      </c>
      <c r="K5073" s="8" t="s">
        <v>11839</v>
      </c>
      <c r="L5073" s="8" t="s">
        <v>11847</v>
      </c>
      <c r="M5073" s="8" t="s">
        <v>11853</v>
      </c>
      <c r="N5073" s="12" t="s">
        <v>11</v>
      </c>
      <c r="O5073" s="12" t="s">
        <v>13</v>
      </c>
      <c r="P5073" s="12" t="s">
        <v>37</v>
      </c>
      <c r="Q5073" s="12" t="s">
        <v>15</v>
      </c>
      <c r="R5073" s="12" t="s">
        <v>20</v>
      </c>
      <c r="S5073" s="8"/>
      <c r="T5073" s="8"/>
      <c r="U5073" s="8"/>
      <c r="V5073" s="8"/>
      <c r="W5073" s="8"/>
      <c r="X5073" s="8"/>
      <c r="Y5073" s="8"/>
      <c r="Z5073" s="8"/>
      <c r="AA5073" s="8"/>
      <c r="AB5073" s="8"/>
      <c r="AC5073" s="9">
        <f>ROUNDUP(SUM(VLOOKUP(F5073,'Pontuação'!A$2:B$11,2,FALSE),VLOOKUP(E5073,'Pontuação'!C$2:D$11,2,FALSE),VLOOKUP(H5073,'Pontuação'!I$2:J$11,2,FALSE),VLOOKUP(J5073,'Pontuação'!G$2:H$11,2,FALSE),VLOOKUP(L5073,'Pontuação'!M$2:N$13,2,FALSE)),0)</f>
        <v>1673</v>
      </c>
      <c r="AD5073" s="10">
        <f t="shared" si="1"/>
        <v>167</v>
      </c>
      <c r="AE5073" s="10" t="str">
        <f t="array" ref="AE5073">IFERROR(INDEX('Pontuação'!G$13:G$101, MATCH(AD5073, 'Pontuação'!F$13:F$101, 0)), "Faixa Indefinida")</f>
        <v>B</v>
      </c>
      <c r="AF5073" s="10">
        <f t="shared" si="2"/>
        <v>0</v>
      </c>
      <c r="AG5073" s="10">
        <f t="shared" si="3"/>
        <v>1</v>
      </c>
      <c r="AH5073" s="10">
        <f t="shared" si="4"/>
        <v>0</v>
      </c>
      <c r="AI5073" s="10">
        <f t="shared" si="5"/>
        <v>0</v>
      </c>
      <c r="AJ5073" s="9">
        <f>ROUNDUP(SUM(VLOOKUP(F5073,'Pontuação 3.0'!A$2:B$11,2,FALSE),VLOOKUP(E5073,'Pontuação 3.0'!C$2:D$11,2,FALSE),VLOOKUP(H5073,'Pontuação 3.0'!I$2:J$11,2,FALSE),VLOOKUP(J5073,'Pontuação 3.0'!G$2:H$11,2,FALSE),VLOOKUP(G5073,'Pontuação 3.0'!E$2:F$11,2,FALSE),VLOOKUP(K5073,'Pontuação 3.0'!K$2:L$11,2,FALSE),VLOOKUP(L5073,'Pontuação 3.0'!M$2:N$13,2,FALSE)),0)</f>
        <v>2196</v>
      </c>
      <c r="AK5073" s="9">
        <f t="shared" si="6"/>
        <v>220</v>
      </c>
      <c r="AL5073" s="9" t="str">
        <f t="array" ref="AL5073">IFERROR(INDEX('Pontuação 3.0'!G$13:G$191, MATCH(AK5073, 'Pontuação 3.0'!F$13:F$191, 0)), "Faixa Indefinida")</f>
        <v>B</v>
      </c>
      <c r="AM5073" s="9">
        <f t="shared" si="7"/>
        <v>0</v>
      </c>
      <c r="AN5073" s="9">
        <f t="shared" si="8"/>
        <v>1</v>
      </c>
      <c r="AO5073" s="9">
        <f t="shared" si="9"/>
        <v>0</v>
      </c>
      <c r="AP5073" s="9">
        <f t="shared" si="10"/>
        <v>0</v>
      </c>
      <c r="AQ5073" s="8"/>
    </row>
    <row r="5074" ht="15.75" customHeight="1">
      <c r="A5074" s="7">
        <v>45684.0</v>
      </c>
      <c r="B5074" s="8" t="s">
        <v>11442</v>
      </c>
      <c r="C5074" s="8" t="s">
        <v>11443</v>
      </c>
      <c r="D5074" s="13" t="s">
        <v>12171</v>
      </c>
      <c r="E5074" s="8" t="s">
        <v>11833</v>
      </c>
      <c r="F5074" s="8" t="s">
        <v>11842</v>
      </c>
      <c r="G5074" s="8" t="s">
        <v>11843</v>
      </c>
      <c r="H5074" s="8" t="s">
        <v>11844</v>
      </c>
      <c r="I5074" s="8" t="s">
        <v>11837</v>
      </c>
      <c r="J5074" s="8" t="s">
        <v>11846</v>
      </c>
      <c r="K5074" s="8" t="s">
        <v>11839</v>
      </c>
      <c r="L5074" s="8" t="s">
        <v>11840</v>
      </c>
      <c r="M5074" s="8" t="s">
        <v>11853</v>
      </c>
      <c r="N5074" s="12" t="s">
        <v>11</v>
      </c>
      <c r="O5074" s="12" t="s">
        <v>13</v>
      </c>
      <c r="P5074" s="12" t="s">
        <v>37</v>
      </c>
      <c r="Q5074" s="12" t="s">
        <v>4765</v>
      </c>
      <c r="R5074" s="12" t="s">
        <v>14</v>
      </c>
      <c r="S5074" s="8"/>
      <c r="T5074" s="8"/>
      <c r="U5074" s="8"/>
      <c r="V5074" s="8"/>
      <c r="W5074" s="8"/>
      <c r="X5074" s="8"/>
      <c r="Y5074" s="8"/>
      <c r="Z5074" s="8"/>
      <c r="AA5074" s="8"/>
      <c r="AB5074" s="8"/>
      <c r="AC5074" s="9">
        <f>ROUNDUP(SUM(VLOOKUP(F5074,'Pontuação'!A$2:B$11,2,FALSE),VLOOKUP(E5074,'Pontuação'!C$2:D$11,2,FALSE),VLOOKUP(H5074,'Pontuação'!I$2:J$11,2,FALSE),VLOOKUP(J5074,'Pontuação'!G$2:H$11,2,FALSE),VLOOKUP(L5074,'Pontuação'!M$2:N$13,2,FALSE)),0)</f>
        <v>1639</v>
      </c>
      <c r="AD5074" s="10">
        <f t="shared" si="1"/>
        <v>164</v>
      </c>
      <c r="AE5074" s="10" t="str">
        <f t="array" ref="AE5074">IFERROR(INDEX('Pontuação'!G$13:G$101, MATCH(AD5074, 'Pontuação'!F$13:F$101, 0)), "Faixa Indefinida")</f>
        <v>C</v>
      </c>
      <c r="AF5074" s="10">
        <f t="shared" si="2"/>
        <v>0</v>
      </c>
      <c r="AG5074" s="10">
        <f t="shared" si="3"/>
        <v>0</v>
      </c>
      <c r="AH5074" s="10">
        <f t="shared" si="4"/>
        <v>1</v>
      </c>
      <c r="AI5074" s="10">
        <f t="shared" si="5"/>
        <v>0</v>
      </c>
      <c r="AJ5074" s="9">
        <f>ROUNDUP(SUM(VLOOKUP(F5074,'Pontuação 3.0'!A$2:B$11,2,FALSE),VLOOKUP(E5074,'Pontuação 3.0'!C$2:D$11,2,FALSE),VLOOKUP(H5074,'Pontuação 3.0'!I$2:J$11,2,FALSE),VLOOKUP(J5074,'Pontuação 3.0'!G$2:H$11,2,FALSE),VLOOKUP(G5074,'Pontuação 3.0'!E$2:F$11,2,FALSE),VLOOKUP(K5074,'Pontuação 3.0'!K$2:L$11,2,FALSE),VLOOKUP(L5074,'Pontuação 3.0'!M$2:N$13,2,FALSE)),0)</f>
        <v>2448</v>
      </c>
      <c r="AK5074" s="9">
        <f t="shared" si="6"/>
        <v>245</v>
      </c>
      <c r="AL5074" s="9" t="str">
        <f t="array" ref="AL5074">IFERROR(INDEX('Pontuação 3.0'!G$13:G$191, MATCH(AK5074, 'Pontuação 3.0'!F$13:F$191, 0)), "Faixa Indefinida")</f>
        <v>A</v>
      </c>
      <c r="AM5074" s="9">
        <f t="shared" si="7"/>
        <v>1</v>
      </c>
      <c r="AN5074" s="9">
        <f t="shared" si="8"/>
        <v>0</v>
      </c>
      <c r="AO5074" s="9">
        <f t="shared" si="9"/>
        <v>0</v>
      </c>
      <c r="AP5074" s="9">
        <f t="shared" si="10"/>
        <v>0</v>
      </c>
      <c r="AQ5074" s="8"/>
    </row>
    <row r="5075" ht="15.75" customHeight="1">
      <c r="A5075" s="7">
        <v>45684.0</v>
      </c>
      <c r="B5075" s="8" t="s">
        <v>1976</v>
      </c>
      <c r="C5075" s="8" t="s">
        <v>11446</v>
      </c>
      <c r="D5075" s="11">
        <v>9.5981252621E10</v>
      </c>
      <c r="E5075" s="8" t="s">
        <v>11833</v>
      </c>
      <c r="F5075" s="8" t="s">
        <v>11842</v>
      </c>
      <c r="G5075" s="8" t="s">
        <v>11835</v>
      </c>
      <c r="H5075" s="8" t="s">
        <v>11844</v>
      </c>
      <c r="I5075" s="8" t="s">
        <v>11837</v>
      </c>
      <c r="J5075" s="8" t="s">
        <v>11838</v>
      </c>
      <c r="K5075" s="8" t="s">
        <v>11839</v>
      </c>
      <c r="L5075" s="8" t="s">
        <v>11847</v>
      </c>
      <c r="M5075" s="8" t="s">
        <v>11849</v>
      </c>
      <c r="N5075" s="12" t="s">
        <v>11</v>
      </c>
      <c r="O5075" s="12" t="s">
        <v>13</v>
      </c>
      <c r="P5075" s="12" t="s">
        <v>27</v>
      </c>
      <c r="Q5075" s="12" t="s">
        <v>65</v>
      </c>
      <c r="R5075" s="12" t="s">
        <v>20</v>
      </c>
      <c r="S5075" s="8"/>
      <c r="T5075" s="8"/>
      <c r="U5075" s="8"/>
      <c r="V5075" s="8"/>
      <c r="W5075" s="8"/>
      <c r="X5075" s="8"/>
      <c r="Y5075" s="8"/>
      <c r="Z5075" s="8"/>
      <c r="AA5075" s="8"/>
      <c r="AB5075" s="8"/>
      <c r="AC5075" s="9">
        <f>ROUNDUP(SUM(VLOOKUP(F5075,'Pontuação'!A$2:B$11,2,FALSE),VLOOKUP(E5075,'Pontuação'!C$2:D$11,2,FALSE),VLOOKUP(H5075,'Pontuação'!I$2:J$11,2,FALSE),VLOOKUP(J5075,'Pontuação'!G$2:H$11,2,FALSE),VLOOKUP(L5075,'Pontuação'!M$2:N$13,2,FALSE)),0)</f>
        <v>2005</v>
      </c>
      <c r="AD5075" s="10">
        <f t="shared" si="1"/>
        <v>201</v>
      </c>
      <c r="AE5075" s="10" t="str">
        <f t="array" ref="AE5075">IFERROR(INDEX('Pontuação'!G$13:G$101, MATCH(AD5075, 'Pontuação'!F$13:F$101, 0)), "Faixa Indefinida")</f>
        <v>A</v>
      </c>
      <c r="AF5075" s="10">
        <f t="shared" si="2"/>
        <v>1</v>
      </c>
      <c r="AG5075" s="10">
        <f t="shared" si="3"/>
        <v>0</v>
      </c>
      <c r="AH5075" s="10">
        <f t="shared" si="4"/>
        <v>0</v>
      </c>
      <c r="AI5075" s="10">
        <f t="shared" si="5"/>
        <v>0</v>
      </c>
      <c r="AJ5075" s="9">
        <f>ROUNDUP(SUM(VLOOKUP(F5075,'Pontuação 3.0'!A$2:B$11,2,FALSE),VLOOKUP(E5075,'Pontuação 3.0'!C$2:D$11,2,FALSE),VLOOKUP(H5075,'Pontuação 3.0'!I$2:J$11,2,FALSE),VLOOKUP(J5075,'Pontuação 3.0'!G$2:H$11,2,FALSE),VLOOKUP(G5075,'Pontuação 3.0'!E$2:F$11,2,FALSE),VLOOKUP(K5075,'Pontuação 3.0'!K$2:L$11,2,FALSE),VLOOKUP(L5075,'Pontuação 3.0'!M$2:N$13,2,FALSE)),0)</f>
        <v>2691</v>
      </c>
      <c r="AK5075" s="9">
        <f t="shared" si="6"/>
        <v>269</v>
      </c>
      <c r="AL5075" s="9" t="str">
        <f t="array" ref="AL5075">IFERROR(INDEX('Pontuação 3.0'!G$13:G$191, MATCH(AK5075, 'Pontuação 3.0'!F$13:F$191, 0)), "Faixa Indefinida")</f>
        <v>A</v>
      </c>
      <c r="AM5075" s="9">
        <f t="shared" si="7"/>
        <v>1</v>
      </c>
      <c r="AN5075" s="9">
        <f t="shared" si="8"/>
        <v>0</v>
      </c>
      <c r="AO5075" s="9">
        <f t="shared" si="9"/>
        <v>0</v>
      </c>
      <c r="AP5075" s="9">
        <f t="shared" si="10"/>
        <v>0</v>
      </c>
      <c r="AQ5075" s="8"/>
    </row>
    <row r="5076" ht="15.75" customHeight="1">
      <c r="A5076" s="7">
        <v>45684.0</v>
      </c>
      <c r="B5076" s="8" t="s">
        <v>11447</v>
      </c>
      <c r="C5076" s="8" t="s">
        <v>11448</v>
      </c>
      <c r="D5076" s="11">
        <v>2.1972748524E10</v>
      </c>
      <c r="E5076" s="8" t="s">
        <v>11833</v>
      </c>
      <c r="F5076" s="8" t="s">
        <v>11834</v>
      </c>
      <c r="G5076" s="8" t="s">
        <v>11835</v>
      </c>
      <c r="H5076" s="8" t="s">
        <v>11844</v>
      </c>
      <c r="I5076" s="8" t="s">
        <v>11837</v>
      </c>
      <c r="J5076" s="8" t="s">
        <v>11846</v>
      </c>
      <c r="K5076" s="8" t="s">
        <v>11837</v>
      </c>
      <c r="L5076" s="8" t="s">
        <v>11847</v>
      </c>
      <c r="M5076" s="8" t="s">
        <v>11859</v>
      </c>
      <c r="N5076" s="12" t="s">
        <v>11</v>
      </c>
      <c r="O5076" s="12" t="s">
        <v>13</v>
      </c>
      <c r="P5076" s="12" t="s">
        <v>27</v>
      </c>
      <c r="Q5076" s="12" t="s">
        <v>11449</v>
      </c>
      <c r="R5076" s="12" t="s">
        <v>14</v>
      </c>
      <c r="S5076" s="8"/>
      <c r="T5076" s="8"/>
      <c r="U5076" s="8"/>
      <c r="V5076" s="8"/>
      <c r="W5076" s="8"/>
      <c r="X5076" s="8"/>
      <c r="Y5076" s="8"/>
      <c r="Z5076" s="8"/>
      <c r="AA5076" s="8"/>
      <c r="AB5076" s="8"/>
      <c r="AC5076" s="9">
        <f>ROUNDUP(SUM(VLOOKUP(F5076,'Pontuação'!A$2:B$11,2,FALSE),VLOOKUP(E5076,'Pontuação'!C$2:D$11,2,FALSE),VLOOKUP(H5076,'Pontuação'!I$2:J$11,2,FALSE),VLOOKUP(J5076,'Pontuação'!G$2:H$11,2,FALSE),VLOOKUP(L5076,'Pontuação'!M$2:N$13,2,FALSE)),0)</f>
        <v>1715</v>
      </c>
      <c r="AD5076" s="10">
        <f t="shared" si="1"/>
        <v>172</v>
      </c>
      <c r="AE5076" s="10" t="str">
        <f t="array" ref="AE5076">IFERROR(INDEX('Pontuação'!G$13:G$101, MATCH(AD5076, 'Pontuação'!F$13:F$101, 0)), "Faixa Indefinida")</f>
        <v>B</v>
      </c>
      <c r="AF5076" s="10">
        <f t="shared" si="2"/>
        <v>0</v>
      </c>
      <c r="AG5076" s="10">
        <f t="shared" si="3"/>
        <v>1</v>
      </c>
      <c r="AH5076" s="10">
        <f t="shared" si="4"/>
        <v>0</v>
      </c>
      <c r="AI5076" s="10">
        <f t="shared" si="5"/>
        <v>0</v>
      </c>
      <c r="AJ5076" s="9">
        <f>ROUNDUP(SUM(VLOOKUP(F5076,'Pontuação 3.0'!A$2:B$11,2,FALSE),VLOOKUP(E5076,'Pontuação 3.0'!C$2:D$11,2,FALSE),VLOOKUP(H5076,'Pontuação 3.0'!I$2:J$11,2,FALSE),VLOOKUP(J5076,'Pontuação 3.0'!G$2:H$11,2,FALSE),VLOOKUP(G5076,'Pontuação 3.0'!E$2:F$11,2,FALSE),VLOOKUP(K5076,'Pontuação 3.0'!K$2:L$11,2,FALSE),VLOOKUP(L5076,'Pontuação 3.0'!M$2:N$13,2,FALSE)),0)</f>
        <v>2022</v>
      </c>
      <c r="AK5076" s="9">
        <f t="shared" si="6"/>
        <v>202</v>
      </c>
      <c r="AL5076" s="9" t="str">
        <f t="array" ref="AL5076">IFERROR(INDEX('Pontuação 3.0'!G$13:G$191, MATCH(AK5076, 'Pontuação 3.0'!F$13:F$191, 0)), "Faixa Indefinida")</f>
        <v>C</v>
      </c>
      <c r="AM5076" s="9">
        <f t="shared" si="7"/>
        <v>0</v>
      </c>
      <c r="AN5076" s="9">
        <f t="shared" si="8"/>
        <v>0</v>
      </c>
      <c r="AO5076" s="9">
        <f t="shared" si="9"/>
        <v>1</v>
      </c>
      <c r="AP5076" s="9">
        <f t="shared" si="10"/>
        <v>0</v>
      </c>
      <c r="AQ5076" s="8"/>
    </row>
    <row r="5077" ht="15.75" customHeight="1">
      <c r="A5077" s="7">
        <v>45684.0</v>
      </c>
      <c r="B5077" s="8" t="s">
        <v>11450</v>
      </c>
      <c r="C5077" s="8" t="s">
        <v>11451</v>
      </c>
      <c r="D5077" s="11">
        <v>1.1958356859E10</v>
      </c>
      <c r="E5077" s="8" t="s">
        <v>11868</v>
      </c>
      <c r="F5077" s="8" t="s">
        <v>11834</v>
      </c>
      <c r="G5077" s="8" t="s">
        <v>11843</v>
      </c>
      <c r="H5077" s="8" t="s">
        <v>11836</v>
      </c>
      <c r="I5077" s="8" t="s">
        <v>11845</v>
      </c>
      <c r="J5077" s="8" t="s">
        <v>11846</v>
      </c>
      <c r="K5077" s="8" t="s">
        <v>11837</v>
      </c>
      <c r="L5077" s="8" t="s">
        <v>11851</v>
      </c>
      <c r="M5077" s="8" t="s">
        <v>11853</v>
      </c>
      <c r="N5077" s="12" t="s">
        <v>11</v>
      </c>
      <c r="O5077" s="12" t="s">
        <v>13</v>
      </c>
      <c r="P5077" s="12" t="s">
        <v>37</v>
      </c>
      <c r="Q5077" s="12" t="s">
        <v>15</v>
      </c>
      <c r="R5077" s="12" t="s">
        <v>20</v>
      </c>
      <c r="S5077" s="8"/>
      <c r="T5077" s="8"/>
      <c r="U5077" s="8"/>
      <c r="V5077" s="8"/>
      <c r="W5077" s="8"/>
      <c r="X5077" s="8"/>
      <c r="Y5077" s="8"/>
      <c r="Z5077" s="8"/>
      <c r="AA5077" s="8"/>
      <c r="AB5077" s="8"/>
      <c r="AC5077" s="9">
        <f>ROUNDUP(SUM(VLOOKUP(F5077,'Pontuação'!A$2:B$11,2,FALSE),VLOOKUP(E5077,'Pontuação'!C$2:D$11,2,FALSE),VLOOKUP(H5077,'Pontuação'!I$2:J$11,2,FALSE),VLOOKUP(J5077,'Pontuação'!G$2:H$11,2,FALSE),VLOOKUP(L5077,'Pontuação'!M$2:N$13,2,FALSE)),0)</f>
        <v>1361</v>
      </c>
      <c r="AD5077" s="10">
        <f t="shared" si="1"/>
        <v>136</v>
      </c>
      <c r="AE5077" s="10" t="str">
        <f t="array" ref="AE5077">IFERROR(INDEX('Pontuação'!G$13:G$101, MATCH(AD5077, 'Pontuação'!F$13:F$101, 0)), "Faixa Indefinida")</f>
        <v>D</v>
      </c>
      <c r="AF5077" s="10">
        <f t="shared" si="2"/>
        <v>0</v>
      </c>
      <c r="AG5077" s="10">
        <f t="shared" si="3"/>
        <v>0</v>
      </c>
      <c r="AH5077" s="10">
        <f t="shared" si="4"/>
        <v>0</v>
      </c>
      <c r="AI5077" s="10">
        <f t="shared" si="5"/>
        <v>1</v>
      </c>
      <c r="AJ5077" s="9">
        <f>ROUNDUP(SUM(VLOOKUP(F5077,'Pontuação 3.0'!A$2:B$11,2,FALSE),VLOOKUP(E5077,'Pontuação 3.0'!C$2:D$11,2,FALSE),VLOOKUP(H5077,'Pontuação 3.0'!I$2:J$11,2,FALSE),VLOOKUP(J5077,'Pontuação 3.0'!G$2:H$11,2,FALSE),VLOOKUP(G5077,'Pontuação 3.0'!E$2:F$11,2,FALSE),VLOOKUP(K5077,'Pontuação 3.0'!K$2:L$11,2,FALSE),VLOOKUP(L5077,'Pontuação 3.0'!M$2:N$13,2,FALSE)),0)</f>
        <v>1851</v>
      </c>
      <c r="AK5077" s="9">
        <f t="shared" si="6"/>
        <v>185</v>
      </c>
      <c r="AL5077" s="9" t="str">
        <f t="array" ref="AL5077">IFERROR(INDEX('Pontuação 3.0'!G$13:G$191, MATCH(AK5077, 'Pontuação 3.0'!F$13:F$191, 0)), "Faixa Indefinida")</f>
        <v>D</v>
      </c>
      <c r="AM5077" s="9">
        <f t="shared" si="7"/>
        <v>0</v>
      </c>
      <c r="AN5077" s="9">
        <f t="shared" si="8"/>
        <v>0</v>
      </c>
      <c r="AO5077" s="9">
        <f t="shared" si="9"/>
        <v>0</v>
      </c>
      <c r="AP5077" s="9">
        <f t="shared" si="10"/>
        <v>1</v>
      </c>
      <c r="AQ5077" s="8"/>
    </row>
    <row r="5078" ht="15.75" customHeight="1">
      <c r="A5078" s="7">
        <v>45684.0</v>
      </c>
      <c r="B5078" s="8" t="s">
        <v>11452</v>
      </c>
      <c r="C5078" s="8" t="s">
        <v>11453</v>
      </c>
      <c r="D5078" s="11">
        <v>6.2994321556E10</v>
      </c>
      <c r="E5078" s="8" t="s">
        <v>11833</v>
      </c>
      <c r="F5078" s="8" t="s">
        <v>11842</v>
      </c>
      <c r="G5078" s="8" t="s">
        <v>11867</v>
      </c>
      <c r="H5078" s="8" t="s">
        <v>11865</v>
      </c>
      <c r="I5078" s="8" t="s">
        <v>11837</v>
      </c>
      <c r="J5078" s="8" t="s">
        <v>11846</v>
      </c>
      <c r="K5078" s="8" t="s">
        <v>11837</v>
      </c>
      <c r="L5078" s="8" t="s">
        <v>11851</v>
      </c>
      <c r="M5078" s="8" t="s">
        <v>11848</v>
      </c>
      <c r="N5078" s="12" t="s">
        <v>11</v>
      </c>
      <c r="O5078" s="12" t="s">
        <v>13</v>
      </c>
      <c r="P5078" s="12" t="s">
        <v>49</v>
      </c>
      <c r="Q5078" s="12" t="s">
        <v>15</v>
      </c>
      <c r="R5078" s="12" t="s">
        <v>20</v>
      </c>
      <c r="S5078" s="8"/>
      <c r="T5078" s="8"/>
      <c r="U5078" s="8"/>
      <c r="V5078" s="8"/>
      <c r="W5078" s="8"/>
      <c r="X5078" s="8"/>
      <c r="Y5078" s="8"/>
      <c r="Z5078" s="8"/>
      <c r="AA5078" s="8"/>
      <c r="AB5078" s="8"/>
      <c r="AC5078" s="9">
        <f>ROUNDUP(SUM(VLOOKUP(F5078,'Pontuação'!A$2:B$11,2,FALSE),VLOOKUP(E5078,'Pontuação'!C$2:D$11,2,FALSE),VLOOKUP(H5078,'Pontuação'!I$2:J$11,2,FALSE),VLOOKUP(J5078,'Pontuação'!G$2:H$11,2,FALSE),VLOOKUP(L5078,'Pontuação'!M$2:N$13,2,FALSE)),0)</f>
        <v>1579</v>
      </c>
      <c r="AD5078" s="10">
        <f t="shared" si="1"/>
        <v>158</v>
      </c>
      <c r="AE5078" s="10" t="str">
        <f t="array" ref="AE5078">IFERROR(INDEX('Pontuação'!G$13:G$101, MATCH(AD5078, 'Pontuação'!F$13:F$101, 0)), "Faixa Indefinida")</f>
        <v>C</v>
      </c>
      <c r="AF5078" s="10">
        <f t="shared" si="2"/>
        <v>0</v>
      </c>
      <c r="AG5078" s="10">
        <f t="shared" si="3"/>
        <v>0</v>
      </c>
      <c r="AH5078" s="10">
        <f t="shared" si="4"/>
        <v>1</v>
      </c>
      <c r="AI5078" s="10">
        <f t="shared" si="5"/>
        <v>0</v>
      </c>
      <c r="AJ5078" s="9">
        <f>ROUNDUP(SUM(VLOOKUP(F5078,'Pontuação 3.0'!A$2:B$11,2,FALSE),VLOOKUP(E5078,'Pontuação 3.0'!C$2:D$11,2,FALSE),VLOOKUP(H5078,'Pontuação 3.0'!I$2:J$11,2,FALSE),VLOOKUP(J5078,'Pontuação 3.0'!G$2:H$11,2,FALSE),VLOOKUP(G5078,'Pontuação 3.0'!E$2:F$11,2,FALSE),VLOOKUP(K5078,'Pontuação 3.0'!K$2:L$11,2,FALSE),VLOOKUP(L5078,'Pontuação 3.0'!M$2:N$13,2,FALSE)),0)</f>
        <v>1908</v>
      </c>
      <c r="AK5078" s="9">
        <f t="shared" si="6"/>
        <v>191</v>
      </c>
      <c r="AL5078" s="9" t="str">
        <f t="array" ref="AL5078">IFERROR(INDEX('Pontuação 3.0'!G$13:G$191, MATCH(AK5078, 'Pontuação 3.0'!F$13:F$191, 0)), "Faixa Indefinida")</f>
        <v>D</v>
      </c>
      <c r="AM5078" s="9">
        <f t="shared" si="7"/>
        <v>0</v>
      </c>
      <c r="AN5078" s="9">
        <f t="shared" si="8"/>
        <v>0</v>
      </c>
      <c r="AO5078" s="9">
        <f t="shared" si="9"/>
        <v>0</v>
      </c>
      <c r="AP5078" s="9">
        <f t="shared" si="10"/>
        <v>1</v>
      </c>
      <c r="AQ5078" s="8"/>
    </row>
    <row r="5079" ht="15.75" customHeight="1">
      <c r="A5079" s="7">
        <v>45684.0</v>
      </c>
      <c r="B5079" s="8" t="s">
        <v>11454</v>
      </c>
      <c r="C5079" s="8" t="s">
        <v>11455</v>
      </c>
      <c r="D5079" s="11">
        <v>7.1992175956E10</v>
      </c>
      <c r="E5079" s="8" t="s">
        <v>11833</v>
      </c>
      <c r="F5079" s="8" t="s">
        <v>11842</v>
      </c>
      <c r="G5079" s="8" t="s">
        <v>11843</v>
      </c>
      <c r="H5079" s="8" t="s">
        <v>11844</v>
      </c>
      <c r="I5079" s="8" t="s">
        <v>11837</v>
      </c>
      <c r="J5079" s="8" t="s">
        <v>11846</v>
      </c>
      <c r="K5079" s="8" t="s">
        <v>11837</v>
      </c>
      <c r="L5079" s="8" t="s">
        <v>11851</v>
      </c>
      <c r="M5079" s="8" t="s">
        <v>11848</v>
      </c>
      <c r="N5079" s="12" t="s">
        <v>11</v>
      </c>
      <c r="O5079" s="12" t="s">
        <v>13</v>
      </c>
      <c r="P5079" s="12" t="s">
        <v>37</v>
      </c>
      <c r="Q5079" s="12" t="s">
        <v>4765</v>
      </c>
      <c r="R5079" s="12" t="s">
        <v>14</v>
      </c>
      <c r="S5079" s="8"/>
      <c r="T5079" s="8"/>
      <c r="U5079" s="8"/>
      <c r="V5079" s="8"/>
      <c r="W5079" s="8"/>
      <c r="X5079" s="8"/>
      <c r="Y5079" s="8"/>
      <c r="Z5079" s="8"/>
      <c r="AA5079" s="8"/>
      <c r="AB5079" s="8"/>
      <c r="AC5079" s="9">
        <f>ROUNDUP(SUM(VLOOKUP(F5079,'Pontuação'!A$2:B$11,2,FALSE),VLOOKUP(E5079,'Pontuação'!C$2:D$11,2,FALSE),VLOOKUP(H5079,'Pontuação'!I$2:J$11,2,FALSE),VLOOKUP(J5079,'Pontuação'!G$2:H$11,2,FALSE),VLOOKUP(L5079,'Pontuação'!M$2:N$13,2,FALSE)),0)</f>
        <v>1595</v>
      </c>
      <c r="AD5079" s="10">
        <f t="shared" si="1"/>
        <v>160</v>
      </c>
      <c r="AE5079" s="10" t="str">
        <f t="array" ref="AE5079">IFERROR(INDEX('Pontuação'!G$13:G$101, MATCH(AD5079, 'Pontuação'!F$13:F$101, 0)), "Faixa Indefinida")</f>
        <v>C</v>
      </c>
      <c r="AF5079" s="10">
        <f t="shared" si="2"/>
        <v>0</v>
      </c>
      <c r="AG5079" s="10">
        <f t="shared" si="3"/>
        <v>0</v>
      </c>
      <c r="AH5079" s="10">
        <f t="shared" si="4"/>
        <v>1</v>
      </c>
      <c r="AI5079" s="10">
        <f t="shared" si="5"/>
        <v>0</v>
      </c>
      <c r="AJ5079" s="9">
        <f>ROUNDUP(SUM(VLOOKUP(F5079,'Pontuação 3.0'!A$2:B$11,2,FALSE),VLOOKUP(E5079,'Pontuação 3.0'!C$2:D$11,2,FALSE),VLOOKUP(H5079,'Pontuação 3.0'!I$2:J$11,2,FALSE),VLOOKUP(J5079,'Pontuação 3.0'!G$2:H$11,2,FALSE),VLOOKUP(G5079,'Pontuação 3.0'!E$2:F$11,2,FALSE),VLOOKUP(K5079,'Pontuação 3.0'!K$2:L$11,2,FALSE),VLOOKUP(L5079,'Pontuação 3.0'!M$2:N$13,2,FALSE)),0)</f>
        <v>2209</v>
      </c>
      <c r="AK5079" s="9">
        <f t="shared" si="6"/>
        <v>221</v>
      </c>
      <c r="AL5079" s="9" t="str">
        <f t="array" ref="AL5079">IFERROR(INDEX('Pontuação 3.0'!G$13:G$191, MATCH(AK5079, 'Pontuação 3.0'!F$13:F$191, 0)), "Faixa Indefinida")</f>
        <v>B</v>
      </c>
      <c r="AM5079" s="9">
        <f t="shared" si="7"/>
        <v>0</v>
      </c>
      <c r="AN5079" s="9">
        <f t="shared" si="8"/>
        <v>1</v>
      </c>
      <c r="AO5079" s="9">
        <f t="shared" si="9"/>
        <v>0</v>
      </c>
      <c r="AP5079" s="9">
        <f t="shared" si="10"/>
        <v>0</v>
      </c>
      <c r="AQ5079" s="8"/>
    </row>
    <row r="5080" ht="15.75" customHeight="1">
      <c r="A5080" s="7">
        <v>45684.0</v>
      </c>
      <c r="B5080" s="8" t="s">
        <v>11456</v>
      </c>
      <c r="C5080" s="8" t="s">
        <v>11457</v>
      </c>
      <c r="D5080" s="11">
        <v>1.9991147998E10</v>
      </c>
      <c r="E5080" s="8" t="s">
        <v>11833</v>
      </c>
      <c r="F5080" s="8" t="s">
        <v>11842</v>
      </c>
      <c r="G5080" s="8" t="s">
        <v>11843</v>
      </c>
      <c r="H5080" s="8" t="s">
        <v>11844</v>
      </c>
      <c r="I5080" s="8" t="s">
        <v>11845</v>
      </c>
      <c r="J5080" s="8" t="s">
        <v>11846</v>
      </c>
      <c r="K5080" s="8" t="s">
        <v>11837</v>
      </c>
      <c r="L5080" s="8" t="s">
        <v>11840</v>
      </c>
      <c r="M5080" s="8" t="s">
        <v>11849</v>
      </c>
      <c r="N5080" s="8"/>
      <c r="O5080" s="8"/>
      <c r="P5080" s="8"/>
      <c r="Q5080" s="8"/>
      <c r="R5080" s="8"/>
      <c r="S5080" s="8"/>
      <c r="T5080" s="8"/>
      <c r="U5080" s="8"/>
      <c r="V5080" s="8"/>
      <c r="W5080" s="8"/>
      <c r="X5080" s="8"/>
      <c r="Y5080" s="8"/>
      <c r="Z5080" s="8"/>
      <c r="AA5080" s="8"/>
      <c r="AB5080" s="8"/>
      <c r="AC5080" s="9">
        <f>ROUNDUP(SUM(VLOOKUP(F5080,'Pontuação'!A$2:B$11,2,FALSE),VLOOKUP(E5080,'Pontuação'!C$2:D$11,2,FALSE),VLOOKUP(H5080,'Pontuação'!I$2:J$11,2,FALSE),VLOOKUP(J5080,'Pontuação'!G$2:H$11,2,FALSE),VLOOKUP(L5080,'Pontuação'!M$2:N$13,2,FALSE)),0)</f>
        <v>1639</v>
      </c>
      <c r="AD5080" s="10">
        <f t="shared" si="1"/>
        <v>164</v>
      </c>
      <c r="AE5080" s="10" t="str">
        <f t="array" ref="AE5080">IFERROR(INDEX('Pontuação'!G$13:G$101, MATCH(AD5080, 'Pontuação'!F$13:F$101, 0)), "Faixa Indefinida")</f>
        <v>C</v>
      </c>
      <c r="AF5080" s="10">
        <f t="shared" si="2"/>
        <v>0</v>
      </c>
      <c r="AG5080" s="10">
        <f t="shared" si="3"/>
        <v>0</v>
      </c>
      <c r="AH5080" s="10">
        <f t="shared" si="4"/>
        <v>1</v>
      </c>
      <c r="AI5080" s="10">
        <f t="shared" si="5"/>
        <v>0</v>
      </c>
      <c r="AJ5080" s="9">
        <f>ROUNDUP(SUM(VLOOKUP(F5080,'Pontuação 3.0'!A$2:B$11,2,FALSE),VLOOKUP(E5080,'Pontuação 3.0'!C$2:D$11,2,FALSE),VLOOKUP(H5080,'Pontuação 3.0'!I$2:J$11,2,FALSE),VLOOKUP(J5080,'Pontuação 3.0'!G$2:H$11,2,FALSE),VLOOKUP(G5080,'Pontuação 3.0'!E$2:F$11,2,FALSE),VLOOKUP(K5080,'Pontuação 3.0'!K$2:L$11,2,FALSE),VLOOKUP(L5080,'Pontuação 3.0'!M$2:N$13,2,FALSE)),0)</f>
        <v>2187</v>
      </c>
      <c r="AK5080" s="9">
        <f t="shared" si="6"/>
        <v>219</v>
      </c>
      <c r="AL5080" s="9" t="str">
        <f t="array" ref="AL5080">IFERROR(INDEX('Pontuação 3.0'!G$13:G$191, MATCH(AK5080, 'Pontuação 3.0'!F$13:F$191, 0)), "Faixa Indefinida")</f>
        <v>B</v>
      </c>
      <c r="AM5080" s="9">
        <f t="shared" si="7"/>
        <v>0</v>
      </c>
      <c r="AN5080" s="9">
        <f t="shared" si="8"/>
        <v>1</v>
      </c>
      <c r="AO5080" s="9">
        <f t="shared" si="9"/>
        <v>0</v>
      </c>
      <c r="AP5080" s="9">
        <f t="shared" si="10"/>
        <v>0</v>
      </c>
      <c r="AQ5080" s="8"/>
    </row>
    <row r="5081" ht="15.75" customHeight="1">
      <c r="A5081" s="7">
        <v>45684.0</v>
      </c>
      <c r="B5081" s="8" t="s">
        <v>11460</v>
      </c>
      <c r="C5081" s="8" t="s">
        <v>11461</v>
      </c>
      <c r="D5081" s="11">
        <v>9.4991239183E10</v>
      </c>
      <c r="E5081" s="8" t="s">
        <v>11833</v>
      </c>
      <c r="F5081" s="8" t="s">
        <v>11842</v>
      </c>
      <c r="G5081" s="8" t="s">
        <v>11835</v>
      </c>
      <c r="H5081" s="8" t="s">
        <v>11844</v>
      </c>
      <c r="I5081" s="8" t="s">
        <v>11837</v>
      </c>
      <c r="J5081" s="8" t="s">
        <v>11852</v>
      </c>
      <c r="K5081" s="8" t="s">
        <v>11839</v>
      </c>
      <c r="L5081" s="8" t="s">
        <v>11847</v>
      </c>
      <c r="M5081" s="8" t="s">
        <v>11848</v>
      </c>
      <c r="N5081" s="12" t="s">
        <v>11</v>
      </c>
      <c r="O5081" s="12" t="s">
        <v>13</v>
      </c>
      <c r="P5081" s="12" t="s">
        <v>37</v>
      </c>
      <c r="Q5081" s="12" t="s">
        <v>4765</v>
      </c>
      <c r="R5081" s="12" t="s">
        <v>14</v>
      </c>
      <c r="S5081" s="8"/>
      <c r="T5081" s="8"/>
      <c r="U5081" s="8"/>
      <c r="V5081" s="8"/>
      <c r="W5081" s="8"/>
      <c r="X5081" s="8"/>
      <c r="Y5081" s="8"/>
      <c r="Z5081" s="8"/>
      <c r="AA5081" s="8"/>
      <c r="AB5081" s="8"/>
      <c r="AC5081" s="9">
        <f>ROUNDUP(SUM(VLOOKUP(F5081,'Pontuação'!A$2:B$11,2,FALSE),VLOOKUP(E5081,'Pontuação'!C$2:D$11,2,FALSE),VLOOKUP(H5081,'Pontuação'!I$2:J$11,2,FALSE),VLOOKUP(J5081,'Pontuação'!G$2:H$11,2,FALSE),VLOOKUP(L5081,'Pontuação'!M$2:N$13,2,FALSE)),0)</f>
        <v>1832</v>
      </c>
      <c r="AD5081" s="10">
        <f t="shared" si="1"/>
        <v>183</v>
      </c>
      <c r="AE5081" s="10" t="str">
        <f t="array" ref="AE5081">IFERROR(INDEX('Pontuação'!G$13:G$101, MATCH(AD5081, 'Pontuação'!F$13:F$101, 0)), "Faixa Indefinida")</f>
        <v>B</v>
      </c>
      <c r="AF5081" s="10">
        <f t="shared" si="2"/>
        <v>0</v>
      </c>
      <c r="AG5081" s="10">
        <f t="shared" si="3"/>
        <v>1</v>
      </c>
      <c r="AH5081" s="10">
        <f t="shared" si="4"/>
        <v>0</v>
      </c>
      <c r="AI5081" s="10">
        <f t="shared" si="5"/>
        <v>0</v>
      </c>
      <c r="AJ5081" s="9">
        <f>ROUNDUP(SUM(VLOOKUP(F5081,'Pontuação 3.0'!A$2:B$11,2,FALSE),VLOOKUP(E5081,'Pontuação 3.0'!C$2:D$11,2,FALSE),VLOOKUP(H5081,'Pontuação 3.0'!I$2:J$11,2,FALSE),VLOOKUP(J5081,'Pontuação 3.0'!G$2:H$11,2,FALSE),VLOOKUP(G5081,'Pontuação 3.0'!E$2:F$11,2,FALSE),VLOOKUP(K5081,'Pontuação 3.0'!K$2:L$11,2,FALSE),VLOOKUP(L5081,'Pontuação 3.0'!M$2:N$13,2,FALSE)),0)</f>
        <v>2568</v>
      </c>
      <c r="AK5081" s="9">
        <f t="shared" si="6"/>
        <v>257</v>
      </c>
      <c r="AL5081" s="9" t="str">
        <f t="array" ref="AL5081">IFERROR(INDEX('Pontuação 3.0'!G$13:G$191, MATCH(AK5081, 'Pontuação 3.0'!F$13:F$191, 0)), "Faixa Indefinida")</f>
        <v>A</v>
      </c>
      <c r="AM5081" s="9">
        <f t="shared" si="7"/>
        <v>1</v>
      </c>
      <c r="AN5081" s="9">
        <f t="shared" si="8"/>
        <v>0</v>
      </c>
      <c r="AO5081" s="9">
        <f t="shared" si="9"/>
        <v>0</v>
      </c>
      <c r="AP5081" s="9">
        <f t="shared" si="10"/>
        <v>0</v>
      </c>
      <c r="AQ5081" s="8"/>
    </row>
    <row r="5082" ht="15.75" customHeight="1">
      <c r="A5082" s="7">
        <v>45684.0</v>
      </c>
      <c r="B5082" s="8" t="s">
        <v>11462</v>
      </c>
      <c r="C5082" s="8" t="s">
        <v>11464</v>
      </c>
      <c r="D5082" s="11">
        <v>1.1915987337E10</v>
      </c>
      <c r="E5082" s="8" t="s">
        <v>11833</v>
      </c>
      <c r="F5082" s="8" t="s">
        <v>11854</v>
      </c>
      <c r="G5082" s="8" t="s">
        <v>11864</v>
      </c>
      <c r="H5082" s="8" t="s">
        <v>11856</v>
      </c>
      <c r="I5082" s="8" t="s">
        <v>11837</v>
      </c>
      <c r="J5082" s="8" t="s">
        <v>11866</v>
      </c>
      <c r="K5082" s="8" t="s">
        <v>11837</v>
      </c>
      <c r="L5082" s="8" t="s">
        <v>11851</v>
      </c>
      <c r="M5082" s="8" t="s">
        <v>11849</v>
      </c>
      <c r="N5082" s="12" t="s">
        <v>11</v>
      </c>
      <c r="O5082" s="12" t="s">
        <v>13</v>
      </c>
      <c r="P5082" s="12" t="s">
        <v>27</v>
      </c>
      <c r="Q5082" s="12" t="s">
        <v>65</v>
      </c>
      <c r="R5082" s="12" t="s">
        <v>20</v>
      </c>
      <c r="S5082" s="8"/>
      <c r="T5082" s="8"/>
      <c r="U5082" s="8"/>
      <c r="V5082" s="8"/>
      <c r="W5082" s="8"/>
      <c r="X5082" s="8"/>
      <c r="Y5082" s="8"/>
      <c r="Z5082" s="8"/>
      <c r="AA5082" s="8"/>
      <c r="AB5082" s="8"/>
      <c r="AC5082" s="9">
        <f>ROUNDUP(SUM(VLOOKUP(F5082,'Pontuação'!A$2:B$11,2,FALSE),VLOOKUP(E5082,'Pontuação'!C$2:D$11,2,FALSE),VLOOKUP(H5082,'Pontuação'!I$2:J$11,2,FALSE),VLOOKUP(J5082,'Pontuação'!G$2:H$11,2,FALSE),VLOOKUP(L5082,'Pontuação'!M$2:N$13,2,FALSE)),0)</f>
        <v>1722</v>
      </c>
      <c r="AD5082" s="10">
        <f t="shared" si="1"/>
        <v>172</v>
      </c>
      <c r="AE5082" s="10" t="str">
        <f t="array" ref="AE5082">IFERROR(INDEX('Pontuação'!G$13:G$101, MATCH(AD5082, 'Pontuação'!F$13:F$101, 0)), "Faixa Indefinida")</f>
        <v>B</v>
      </c>
      <c r="AF5082" s="10">
        <f t="shared" si="2"/>
        <v>0</v>
      </c>
      <c r="AG5082" s="10">
        <f t="shared" si="3"/>
        <v>1</v>
      </c>
      <c r="AH5082" s="10">
        <f t="shared" si="4"/>
        <v>0</v>
      </c>
      <c r="AI5082" s="10">
        <f t="shared" si="5"/>
        <v>0</v>
      </c>
      <c r="AJ5082" s="9">
        <f>ROUNDUP(SUM(VLOOKUP(F5082,'Pontuação 3.0'!A$2:B$11,2,FALSE),VLOOKUP(E5082,'Pontuação 3.0'!C$2:D$11,2,FALSE),VLOOKUP(H5082,'Pontuação 3.0'!I$2:J$11,2,FALSE),VLOOKUP(J5082,'Pontuação 3.0'!G$2:H$11,2,FALSE),VLOOKUP(G5082,'Pontuação 3.0'!E$2:F$11,2,FALSE),VLOOKUP(K5082,'Pontuação 3.0'!K$2:L$11,2,FALSE),VLOOKUP(L5082,'Pontuação 3.0'!M$2:N$13,2,FALSE)),0)</f>
        <v>2076</v>
      </c>
      <c r="AK5082" s="9">
        <f t="shared" si="6"/>
        <v>208</v>
      </c>
      <c r="AL5082" s="9" t="str">
        <f t="array" ref="AL5082">IFERROR(INDEX('Pontuação 3.0'!G$13:G$191, MATCH(AK5082, 'Pontuação 3.0'!F$13:F$191, 0)), "Faixa Indefinida")</f>
        <v>C</v>
      </c>
      <c r="AM5082" s="9">
        <f t="shared" si="7"/>
        <v>0</v>
      </c>
      <c r="AN5082" s="9">
        <f t="shared" si="8"/>
        <v>0</v>
      </c>
      <c r="AO5082" s="9">
        <f t="shared" si="9"/>
        <v>1</v>
      </c>
      <c r="AP5082" s="9">
        <f t="shared" si="10"/>
        <v>0</v>
      </c>
      <c r="AQ5082" s="8"/>
    </row>
    <row r="5083" ht="15.75" customHeight="1">
      <c r="A5083" s="7">
        <v>45684.0</v>
      </c>
      <c r="B5083" s="8" t="s">
        <v>11465</v>
      </c>
      <c r="C5083" s="8" t="s">
        <v>11466</v>
      </c>
      <c r="D5083" s="11">
        <v>6.698117881E10</v>
      </c>
      <c r="E5083" s="8" t="s">
        <v>11833</v>
      </c>
      <c r="F5083" s="8" t="s">
        <v>11842</v>
      </c>
      <c r="G5083" s="8" t="s">
        <v>11843</v>
      </c>
      <c r="H5083" s="8" t="s">
        <v>11865</v>
      </c>
      <c r="I5083" s="8" t="s">
        <v>11845</v>
      </c>
      <c r="J5083" s="8" t="s">
        <v>11846</v>
      </c>
      <c r="K5083" s="8" t="s">
        <v>11839</v>
      </c>
      <c r="L5083" s="8" t="s">
        <v>11847</v>
      </c>
      <c r="M5083" s="8" t="s">
        <v>11849</v>
      </c>
      <c r="N5083" s="12" t="s">
        <v>11</v>
      </c>
      <c r="O5083" s="12" t="s">
        <v>13</v>
      </c>
      <c r="P5083" s="12" t="s">
        <v>49</v>
      </c>
      <c r="Q5083" s="12" t="s">
        <v>15</v>
      </c>
      <c r="R5083" s="12" t="s">
        <v>20</v>
      </c>
      <c r="S5083" s="8"/>
      <c r="T5083" s="8"/>
      <c r="U5083" s="8"/>
      <c r="V5083" s="8"/>
      <c r="W5083" s="8"/>
      <c r="X5083" s="8"/>
      <c r="Y5083" s="8"/>
      <c r="Z5083" s="8"/>
      <c r="AA5083" s="8"/>
      <c r="AB5083" s="8"/>
      <c r="AC5083" s="9">
        <f>ROUNDUP(SUM(VLOOKUP(F5083,'Pontuação'!A$2:B$11,2,FALSE),VLOOKUP(E5083,'Pontuação'!C$2:D$11,2,FALSE),VLOOKUP(H5083,'Pontuação'!I$2:J$11,2,FALSE),VLOOKUP(J5083,'Pontuação'!G$2:H$11,2,FALSE),VLOOKUP(L5083,'Pontuação'!M$2:N$13,2,FALSE)),0)</f>
        <v>1711</v>
      </c>
      <c r="AD5083" s="10">
        <f t="shared" si="1"/>
        <v>171</v>
      </c>
      <c r="AE5083" s="10" t="str">
        <f t="array" ref="AE5083">IFERROR(INDEX('Pontuação'!G$13:G$101, MATCH(AD5083, 'Pontuação'!F$13:F$101, 0)), "Faixa Indefinida")</f>
        <v>B</v>
      </c>
      <c r="AF5083" s="10">
        <f t="shared" si="2"/>
        <v>0</v>
      </c>
      <c r="AG5083" s="10">
        <f t="shared" si="3"/>
        <v>1</v>
      </c>
      <c r="AH5083" s="10">
        <f t="shared" si="4"/>
        <v>0</v>
      </c>
      <c r="AI5083" s="10">
        <f t="shared" si="5"/>
        <v>0</v>
      </c>
      <c r="AJ5083" s="9">
        <f>ROUNDUP(SUM(VLOOKUP(F5083,'Pontuação 3.0'!A$2:B$11,2,FALSE),VLOOKUP(E5083,'Pontuação 3.0'!C$2:D$11,2,FALSE),VLOOKUP(H5083,'Pontuação 3.0'!I$2:J$11,2,FALSE),VLOOKUP(J5083,'Pontuação 3.0'!G$2:H$11,2,FALSE),VLOOKUP(G5083,'Pontuação 3.0'!E$2:F$11,2,FALSE),VLOOKUP(K5083,'Pontuação 3.0'!K$2:L$11,2,FALSE),VLOOKUP(L5083,'Pontuação 3.0'!M$2:N$13,2,FALSE)),0)</f>
        <v>2405</v>
      </c>
      <c r="AK5083" s="9">
        <f t="shared" si="6"/>
        <v>241</v>
      </c>
      <c r="AL5083" s="9" t="str">
        <f t="array" ref="AL5083">IFERROR(INDEX('Pontuação 3.0'!G$13:G$191, MATCH(AK5083, 'Pontuação 3.0'!F$13:F$191, 0)), "Faixa Indefinida")</f>
        <v>A</v>
      </c>
      <c r="AM5083" s="9">
        <f t="shared" si="7"/>
        <v>1</v>
      </c>
      <c r="AN5083" s="9">
        <f t="shared" si="8"/>
        <v>0</v>
      </c>
      <c r="AO5083" s="9">
        <f t="shared" si="9"/>
        <v>0</v>
      </c>
      <c r="AP5083" s="9">
        <f t="shared" si="10"/>
        <v>0</v>
      </c>
      <c r="AQ5083" s="8"/>
    </row>
    <row r="5084" ht="15.75" customHeight="1">
      <c r="A5084" s="7">
        <v>45684.0</v>
      </c>
      <c r="B5084" s="8" t="s">
        <v>11471</v>
      </c>
      <c r="C5084" s="8" t="s">
        <v>11472</v>
      </c>
      <c r="D5084" s="11">
        <v>4.8991759059E10</v>
      </c>
      <c r="E5084" s="8" t="s">
        <v>11833</v>
      </c>
      <c r="F5084" s="8" t="s">
        <v>11834</v>
      </c>
      <c r="G5084" s="8" t="s">
        <v>11835</v>
      </c>
      <c r="H5084" s="8" t="s">
        <v>11850</v>
      </c>
      <c r="I5084" s="8" t="s">
        <v>11837</v>
      </c>
      <c r="J5084" s="8" t="s">
        <v>11838</v>
      </c>
      <c r="K5084" s="8" t="s">
        <v>11837</v>
      </c>
      <c r="L5084" s="8" t="s">
        <v>11847</v>
      </c>
      <c r="M5084" s="8" t="s">
        <v>11849</v>
      </c>
      <c r="N5084" s="12" t="s">
        <v>11</v>
      </c>
      <c r="O5084" s="12" t="s">
        <v>13</v>
      </c>
      <c r="P5084" s="12" t="s">
        <v>49</v>
      </c>
      <c r="Q5084" s="12" t="s">
        <v>15</v>
      </c>
      <c r="R5084" s="12" t="s">
        <v>20</v>
      </c>
      <c r="S5084" s="8"/>
      <c r="T5084" s="8"/>
      <c r="U5084" s="8"/>
      <c r="V5084" s="8"/>
      <c r="W5084" s="8"/>
      <c r="X5084" s="8"/>
      <c r="Y5084" s="8"/>
      <c r="Z5084" s="8"/>
      <c r="AA5084" s="8"/>
      <c r="AB5084" s="8"/>
      <c r="AC5084" s="9">
        <f>ROUNDUP(SUM(VLOOKUP(F5084,'Pontuação'!A$2:B$11,2,FALSE),VLOOKUP(E5084,'Pontuação'!C$2:D$11,2,FALSE),VLOOKUP(H5084,'Pontuação'!I$2:J$11,2,FALSE),VLOOKUP(J5084,'Pontuação'!G$2:H$11,2,FALSE),VLOOKUP(L5084,'Pontuação'!M$2:N$13,2,FALSE)),0)</f>
        <v>1951</v>
      </c>
      <c r="AD5084" s="10">
        <f t="shared" si="1"/>
        <v>195</v>
      </c>
      <c r="AE5084" s="10" t="str">
        <f t="array" ref="AE5084">IFERROR(INDEX('Pontuação'!G$13:G$101, MATCH(AD5084, 'Pontuação'!F$13:F$101, 0)), "Faixa Indefinida")</f>
        <v>A</v>
      </c>
      <c r="AF5084" s="10">
        <f t="shared" si="2"/>
        <v>1</v>
      </c>
      <c r="AG5084" s="10">
        <f t="shared" si="3"/>
        <v>0</v>
      </c>
      <c r="AH5084" s="10">
        <f t="shared" si="4"/>
        <v>0</v>
      </c>
      <c r="AI5084" s="10">
        <f t="shared" si="5"/>
        <v>0</v>
      </c>
      <c r="AJ5084" s="9">
        <f>ROUNDUP(SUM(VLOOKUP(F5084,'Pontuação 3.0'!A$2:B$11,2,FALSE),VLOOKUP(E5084,'Pontuação 3.0'!C$2:D$11,2,FALSE),VLOOKUP(H5084,'Pontuação 3.0'!I$2:J$11,2,FALSE),VLOOKUP(J5084,'Pontuação 3.0'!G$2:H$11,2,FALSE),VLOOKUP(G5084,'Pontuação 3.0'!E$2:F$11,2,FALSE),VLOOKUP(K5084,'Pontuação 3.0'!K$2:L$11,2,FALSE),VLOOKUP(L5084,'Pontuação 3.0'!M$2:N$13,2,FALSE)),0)</f>
        <v>2210</v>
      </c>
      <c r="AK5084" s="9">
        <f t="shared" si="6"/>
        <v>221</v>
      </c>
      <c r="AL5084" s="9" t="str">
        <f t="array" ref="AL5084">IFERROR(INDEX('Pontuação 3.0'!G$13:G$191, MATCH(AK5084, 'Pontuação 3.0'!F$13:F$191, 0)), "Faixa Indefinida")</f>
        <v>B</v>
      </c>
      <c r="AM5084" s="9">
        <f t="shared" si="7"/>
        <v>0</v>
      </c>
      <c r="AN5084" s="9">
        <f t="shared" si="8"/>
        <v>1</v>
      </c>
      <c r="AO5084" s="9">
        <f t="shared" si="9"/>
        <v>0</v>
      </c>
      <c r="AP5084" s="9">
        <f t="shared" si="10"/>
        <v>0</v>
      </c>
      <c r="AQ5084" s="8"/>
    </row>
    <row r="5085" ht="15.75" customHeight="1">
      <c r="A5085" s="7">
        <v>45684.0</v>
      </c>
      <c r="B5085" s="8" t="s">
        <v>11469</v>
      </c>
      <c r="C5085" s="8" t="s">
        <v>11470</v>
      </c>
      <c r="D5085" s="11">
        <v>2.1979392124E10</v>
      </c>
      <c r="E5085" s="8" t="s">
        <v>11833</v>
      </c>
      <c r="F5085" s="8" t="s">
        <v>11842</v>
      </c>
      <c r="G5085" s="8" t="s">
        <v>11843</v>
      </c>
      <c r="H5085" s="8" t="s">
        <v>11844</v>
      </c>
      <c r="I5085" s="8" t="s">
        <v>11837</v>
      </c>
      <c r="J5085" s="8" t="s">
        <v>11846</v>
      </c>
      <c r="K5085" s="8" t="s">
        <v>11837</v>
      </c>
      <c r="L5085" s="8" t="s">
        <v>11840</v>
      </c>
      <c r="M5085" s="8" t="s">
        <v>11849</v>
      </c>
      <c r="N5085" s="12" t="s">
        <v>11</v>
      </c>
      <c r="O5085" s="12" t="s">
        <v>13</v>
      </c>
      <c r="P5085" s="12" t="s">
        <v>37</v>
      </c>
      <c r="Q5085" s="12" t="s">
        <v>15</v>
      </c>
      <c r="R5085" s="12" t="s">
        <v>20</v>
      </c>
      <c r="S5085" s="8"/>
      <c r="T5085" s="8"/>
      <c r="U5085" s="8"/>
      <c r="V5085" s="8"/>
      <c r="W5085" s="8"/>
      <c r="X5085" s="8"/>
      <c r="Y5085" s="8"/>
      <c r="Z5085" s="8"/>
      <c r="AA5085" s="8"/>
      <c r="AB5085" s="8"/>
      <c r="AC5085" s="9">
        <f>ROUNDUP(SUM(VLOOKUP(F5085,'Pontuação'!A$2:B$11,2,FALSE),VLOOKUP(E5085,'Pontuação'!C$2:D$11,2,FALSE),VLOOKUP(H5085,'Pontuação'!I$2:J$11,2,FALSE),VLOOKUP(J5085,'Pontuação'!G$2:H$11,2,FALSE),VLOOKUP(L5085,'Pontuação'!M$2:N$13,2,FALSE)),0)</f>
        <v>1639</v>
      </c>
      <c r="AD5085" s="10">
        <f t="shared" si="1"/>
        <v>164</v>
      </c>
      <c r="AE5085" s="10" t="str">
        <f t="array" ref="AE5085">IFERROR(INDEX('Pontuação'!G$13:G$101, MATCH(AD5085, 'Pontuação'!F$13:F$101, 0)), "Faixa Indefinida")</f>
        <v>C</v>
      </c>
      <c r="AF5085" s="10">
        <f t="shared" si="2"/>
        <v>0</v>
      </c>
      <c r="AG5085" s="10">
        <f t="shared" si="3"/>
        <v>0</v>
      </c>
      <c r="AH5085" s="10">
        <f t="shared" si="4"/>
        <v>1</v>
      </c>
      <c r="AI5085" s="10">
        <f t="shared" si="5"/>
        <v>0</v>
      </c>
      <c r="AJ5085" s="9">
        <f>ROUNDUP(SUM(VLOOKUP(F5085,'Pontuação 3.0'!A$2:B$11,2,FALSE),VLOOKUP(E5085,'Pontuação 3.0'!C$2:D$11,2,FALSE),VLOOKUP(H5085,'Pontuação 3.0'!I$2:J$11,2,FALSE),VLOOKUP(J5085,'Pontuação 3.0'!G$2:H$11,2,FALSE),VLOOKUP(G5085,'Pontuação 3.0'!E$2:F$11,2,FALSE),VLOOKUP(K5085,'Pontuação 3.0'!K$2:L$11,2,FALSE),VLOOKUP(L5085,'Pontuação 3.0'!M$2:N$13,2,FALSE)),0)</f>
        <v>2187</v>
      </c>
      <c r="AK5085" s="9">
        <f t="shared" si="6"/>
        <v>219</v>
      </c>
      <c r="AL5085" s="9" t="str">
        <f t="array" ref="AL5085">IFERROR(INDEX('Pontuação 3.0'!G$13:G$191, MATCH(AK5085, 'Pontuação 3.0'!F$13:F$191, 0)), "Faixa Indefinida")</f>
        <v>B</v>
      </c>
      <c r="AM5085" s="9">
        <f t="shared" si="7"/>
        <v>0</v>
      </c>
      <c r="AN5085" s="9">
        <f t="shared" si="8"/>
        <v>1</v>
      </c>
      <c r="AO5085" s="9">
        <f t="shared" si="9"/>
        <v>0</v>
      </c>
      <c r="AP5085" s="9">
        <f t="shared" si="10"/>
        <v>0</v>
      </c>
      <c r="AQ5085" s="8"/>
    </row>
    <row r="5086" ht="15.75" customHeight="1">
      <c r="A5086" s="7">
        <v>45684.0</v>
      </c>
      <c r="B5086" s="8" t="s">
        <v>11473</v>
      </c>
      <c r="C5086" s="8" t="s">
        <v>11474</v>
      </c>
      <c r="D5086" s="11">
        <v>6.1995387684E10</v>
      </c>
      <c r="E5086" s="8" t="s">
        <v>11833</v>
      </c>
      <c r="F5086" s="8" t="s">
        <v>11834</v>
      </c>
      <c r="G5086" s="8" t="s">
        <v>11843</v>
      </c>
      <c r="H5086" s="8" t="s">
        <v>11844</v>
      </c>
      <c r="I5086" s="8" t="s">
        <v>11837</v>
      </c>
      <c r="J5086" s="8" t="s">
        <v>11846</v>
      </c>
      <c r="K5086" s="8" t="s">
        <v>11837</v>
      </c>
      <c r="L5086" s="8" t="s">
        <v>11857</v>
      </c>
      <c r="M5086" s="8" t="s">
        <v>11849</v>
      </c>
      <c r="N5086" s="12" t="s">
        <v>11</v>
      </c>
      <c r="O5086" s="12" t="s">
        <v>13</v>
      </c>
      <c r="P5086" s="12" t="s">
        <v>261</v>
      </c>
      <c r="Q5086" s="12" t="s">
        <v>15</v>
      </c>
      <c r="R5086" s="12" t="s">
        <v>14</v>
      </c>
      <c r="S5086" s="8"/>
      <c r="T5086" s="8"/>
      <c r="U5086" s="8"/>
      <c r="V5086" s="8"/>
      <c r="W5086" s="8"/>
      <c r="X5086" s="8"/>
      <c r="Y5086" s="8"/>
      <c r="Z5086" s="8"/>
      <c r="AA5086" s="8"/>
      <c r="AB5086" s="8"/>
      <c r="AC5086" s="9">
        <f>ROUNDUP(SUM(VLOOKUP(F5086,'Pontuação'!A$2:B$11,2,FALSE),VLOOKUP(E5086,'Pontuação'!C$2:D$11,2,FALSE),VLOOKUP(H5086,'Pontuação'!I$2:J$11,2,FALSE),VLOOKUP(J5086,'Pontuação'!G$2:H$11,2,FALSE),VLOOKUP(L5086,'Pontuação'!M$2:N$13,2,FALSE)),0)</f>
        <v>1546</v>
      </c>
      <c r="AD5086" s="10">
        <f t="shared" si="1"/>
        <v>155</v>
      </c>
      <c r="AE5086" s="10" t="str">
        <f t="array" ref="AE5086">IFERROR(INDEX('Pontuação'!G$13:G$101, MATCH(AD5086, 'Pontuação'!F$13:F$101, 0)), "Faixa Indefinida")</f>
        <v>C</v>
      </c>
      <c r="AF5086" s="10">
        <f t="shared" si="2"/>
        <v>0</v>
      </c>
      <c r="AG5086" s="10">
        <f t="shared" si="3"/>
        <v>0</v>
      </c>
      <c r="AH5086" s="10">
        <f t="shared" si="4"/>
        <v>1</v>
      </c>
      <c r="AI5086" s="10">
        <f t="shared" si="5"/>
        <v>0</v>
      </c>
      <c r="AJ5086" s="9">
        <f>ROUNDUP(SUM(VLOOKUP(F5086,'Pontuação 3.0'!A$2:B$11,2,FALSE),VLOOKUP(E5086,'Pontuação 3.0'!C$2:D$11,2,FALSE),VLOOKUP(H5086,'Pontuação 3.0'!I$2:J$11,2,FALSE),VLOOKUP(J5086,'Pontuação 3.0'!G$2:H$11,2,FALSE),VLOOKUP(G5086,'Pontuação 3.0'!E$2:F$11,2,FALSE),VLOOKUP(K5086,'Pontuação 3.0'!K$2:L$11,2,FALSE),VLOOKUP(L5086,'Pontuação 3.0'!M$2:N$13,2,FALSE)),0)</f>
        <v>2046</v>
      </c>
      <c r="AK5086" s="9">
        <f t="shared" si="6"/>
        <v>205</v>
      </c>
      <c r="AL5086" s="9" t="str">
        <f t="array" ref="AL5086">IFERROR(INDEX('Pontuação 3.0'!G$13:G$191, MATCH(AK5086, 'Pontuação 3.0'!F$13:F$191, 0)), "Faixa Indefinida")</f>
        <v>C</v>
      </c>
      <c r="AM5086" s="9">
        <f t="shared" si="7"/>
        <v>0</v>
      </c>
      <c r="AN5086" s="9">
        <f t="shared" si="8"/>
        <v>0</v>
      </c>
      <c r="AO5086" s="9">
        <f t="shared" si="9"/>
        <v>1</v>
      </c>
      <c r="AP5086" s="9">
        <f t="shared" si="10"/>
        <v>0</v>
      </c>
      <c r="AQ5086" s="8"/>
    </row>
    <row r="5087" ht="15.75" customHeight="1">
      <c r="A5087" s="7">
        <v>45684.0</v>
      </c>
      <c r="B5087" s="8" t="s">
        <v>11475</v>
      </c>
      <c r="C5087" s="8" t="s">
        <v>11476</v>
      </c>
      <c r="D5087" s="11">
        <v>8.8994926172E10</v>
      </c>
      <c r="E5087" s="8" t="s">
        <v>11868</v>
      </c>
      <c r="F5087" s="8" t="s">
        <v>11842</v>
      </c>
      <c r="G5087" s="8" t="s">
        <v>11843</v>
      </c>
      <c r="H5087" s="8" t="s">
        <v>11844</v>
      </c>
      <c r="I5087" s="8" t="s">
        <v>11837</v>
      </c>
      <c r="J5087" s="8" t="s">
        <v>11852</v>
      </c>
      <c r="K5087" s="8" t="s">
        <v>11837</v>
      </c>
      <c r="L5087" s="8" t="s">
        <v>11851</v>
      </c>
      <c r="M5087" s="8" t="s">
        <v>11853</v>
      </c>
      <c r="N5087" s="12" t="s">
        <v>11</v>
      </c>
      <c r="O5087" s="12" t="s">
        <v>13</v>
      </c>
      <c r="P5087" s="12" t="s">
        <v>96</v>
      </c>
      <c r="Q5087" s="12" t="s">
        <v>15</v>
      </c>
      <c r="R5087" s="12" t="s">
        <v>20</v>
      </c>
      <c r="S5087" s="8"/>
      <c r="T5087" s="8"/>
      <c r="U5087" s="8"/>
      <c r="V5087" s="8"/>
      <c r="W5087" s="8"/>
      <c r="X5087" s="8"/>
      <c r="Y5087" s="8"/>
      <c r="Z5087" s="8"/>
      <c r="AA5087" s="8"/>
      <c r="AB5087" s="8"/>
      <c r="AC5087" s="9">
        <f>ROUNDUP(SUM(VLOOKUP(F5087,'Pontuação'!A$2:B$11,2,FALSE),VLOOKUP(E5087,'Pontuação'!C$2:D$11,2,FALSE),VLOOKUP(H5087,'Pontuação'!I$2:J$11,2,FALSE),VLOOKUP(J5087,'Pontuação'!G$2:H$11,2,FALSE),VLOOKUP(L5087,'Pontuação'!M$2:N$13,2,FALSE)),0)</f>
        <v>1704</v>
      </c>
      <c r="AD5087" s="10">
        <f t="shared" si="1"/>
        <v>170</v>
      </c>
      <c r="AE5087" s="10" t="str">
        <f t="array" ref="AE5087">IFERROR(INDEX('Pontuação'!G$13:G$101, MATCH(AD5087, 'Pontuação'!F$13:F$101, 0)), "Faixa Indefinida")</f>
        <v>B</v>
      </c>
      <c r="AF5087" s="10">
        <f t="shared" si="2"/>
        <v>0</v>
      </c>
      <c r="AG5087" s="10">
        <f t="shared" si="3"/>
        <v>1</v>
      </c>
      <c r="AH5087" s="10">
        <f t="shared" si="4"/>
        <v>0</v>
      </c>
      <c r="AI5087" s="10">
        <f t="shared" si="5"/>
        <v>0</v>
      </c>
      <c r="AJ5087" s="9">
        <f>ROUNDUP(SUM(VLOOKUP(F5087,'Pontuação 3.0'!A$2:B$11,2,FALSE),VLOOKUP(E5087,'Pontuação 3.0'!C$2:D$11,2,FALSE),VLOOKUP(H5087,'Pontuação 3.0'!I$2:J$11,2,FALSE),VLOOKUP(J5087,'Pontuação 3.0'!G$2:H$11,2,FALSE),VLOOKUP(G5087,'Pontuação 3.0'!E$2:F$11,2,FALSE),VLOOKUP(K5087,'Pontuação 3.0'!K$2:L$11,2,FALSE),VLOOKUP(L5087,'Pontuação 3.0'!M$2:N$13,2,FALSE)),0)</f>
        <v>2331</v>
      </c>
      <c r="AK5087" s="9">
        <f t="shared" si="6"/>
        <v>233</v>
      </c>
      <c r="AL5087" s="9" t="str">
        <f t="array" ref="AL5087">IFERROR(INDEX('Pontuação 3.0'!G$13:G$191, MATCH(AK5087, 'Pontuação 3.0'!F$13:F$191, 0)), "Faixa Indefinida")</f>
        <v>B</v>
      </c>
      <c r="AM5087" s="9">
        <f t="shared" si="7"/>
        <v>0</v>
      </c>
      <c r="AN5087" s="9">
        <f t="shared" si="8"/>
        <v>1</v>
      </c>
      <c r="AO5087" s="9">
        <f t="shared" si="9"/>
        <v>0</v>
      </c>
      <c r="AP5087" s="9">
        <f t="shared" si="10"/>
        <v>0</v>
      </c>
      <c r="AQ5087" s="8"/>
    </row>
    <row r="5088" ht="15.75" customHeight="1">
      <c r="A5088" s="7">
        <v>45684.0</v>
      </c>
      <c r="B5088" s="8" t="s">
        <v>11479</v>
      </c>
      <c r="C5088" s="8" t="s">
        <v>11480</v>
      </c>
      <c r="D5088" s="11">
        <v>1.1987127956E10</v>
      </c>
      <c r="E5088" s="8" t="s">
        <v>11868</v>
      </c>
      <c r="F5088" s="8" t="s">
        <v>11842</v>
      </c>
      <c r="G5088" s="8" t="s">
        <v>11843</v>
      </c>
      <c r="H5088" s="8" t="s">
        <v>11850</v>
      </c>
      <c r="I5088" s="8" t="s">
        <v>11837</v>
      </c>
      <c r="J5088" s="8" t="s">
        <v>11846</v>
      </c>
      <c r="K5088" s="8" t="s">
        <v>11837</v>
      </c>
      <c r="L5088" s="8" t="s">
        <v>11851</v>
      </c>
      <c r="M5088" s="8" t="s">
        <v>11849</v>
      </c>
      <c r="N5088" s="12" t="s">
        <v>11</v>
      </c>
      <c r="O5088" s="12" t="s">
        <v>13</v>
      </c>
      <c r="P5088" s="12" t="s">
        <v>123</v>
      </c>
      <c r="Q5088" s="12" t="s">
        <v>15</v>
      </c>
      <c r="R5088" s="12" t="s">
        <v>14</v>
      </c>
      <c r="S5088" s="8"/>
      <c r="T5088" s="8"/>
      <c r="U5088" s="8"/>
      <c r="V5088" s="8"/>
      <c r="W5088" s="8"/>
      <c r="X5088" s="8"/>
      <c r="Y5088" s="8"/>
      <c r="Z5088" s="8"/>
      <c r="AA5088" s="8"/>
      <c r="AB5088" s="8"/>
      <c r="AC5088" s="9">
        <f>ROUNDUP(SUM(VLOOKUP(F5088,'Pontuação'!A$2:B$11,2,FALSE),VLOOKUP(E5088,'Pontuação'!C$2:D$11,2,FALSE),VLOOKUP(H5088,'Pontuação'!I$2:J$11,2,FALSE),VLOOKUP(J5088,'Pontuação'!G$2:H$11,2,FALSE),VLOOKUP(L5088,'Pontuação'!M$2:N$13,2,FALSE)),0)</f>
        <v>1557</v>
      </c>
      <c r="AD5088" s="10">
        <f t="shared" si="1"/>
        <v>156</v>
      </c>
      <c r="AE5088" s="10" t="str">
        <f t="array" ref="AE5088">IFERROR(INDEX('Pontuação'!G$13:G$101, MATCH(AD5088, 'Pontuação'!F$13:F$101, 0)), "Faixa Indefinida")</f>
        <v>C</v>
      </c>
      <c r="AF5088" s="10">
        <f t="shared" si="2"/>
        <v>0</v>
      </c>
      <c r="AG5088" s="10">
        <f t="shared" si="3"/>
        <v>0</v>
      </c>
      <c r="AH5088" s="10">
        <f t="shared" si="4"/>
        <v>1</v>
      </c>
      <c r="AI5088" s="10">
        <f t="shared" si="5"/>
        <v>0</v>
      </c>
      <c r="AJ5088" s="9">
        <f>ROUNDUP(SUM(VLOOKUP(F5088,'Pontuação 3.0'!A$2:B$11,2,FALSE),VLOOKUP(E5088,'Pontuação 3.0'!C$2:D$11,2,FALSE),VLOOKUP(H5088,'Pontuação 3.0'!I$2:J$11,2,FALSE),VLOOKUP(J5088,'Pontuação 3.0'!G$2:H$11,2,FALSE),VLOOKUP(G5088,'Pontuação 3.0'!E$2:F$11,2,FALSE),VLOOKUP(K5088,'Pontuação 3.0'!K$2:L$11,2,FALSE),VLOOKUP(L5088,'Pontuação 3.0'!M$2:N$13,2,FALSE)),0)</f>
        <v>2092</v>
      </c>
      <c r="AK5088" s="9">
        <f t="shared" si="6"/>
        <v>209</v>
      </c>
      <c r="AL5088" s="9" t="str">
        <f t="array" ref="AL5088">IFERROR(INDEX('Pontuação 3.0'!G$13:G$191, MATCH(AK5088, 'Pontuação 3.0'!F$13:F$191, 0)), "Faixa Indefinida")</f>
        <v>C</v>
      </c>
      <c r="AM5088" s="9">
        <f t="shared" si="7"/>
        <v>0</v>
      </c>
      <c r="AN5088" s="9">
        <f t="shared" si="8"/>
        <v>0</v>
      </c>
      <c r="AO5088" s="9">
        <f t="shared" si="9"/>
        <v>1</v>
      </c>
      <c r="AP5088" s="9">
        <f t="shared" si="10"/>
        <v>0</v>
      </c>
      <c r="AQ5088" s="8"/>
    </row>
    <row r="5089" ht="15.75" customHeight="1">
      <c r="A5089" s="7">
        <v>45684.0</v>
      </c>
      <c r="B5089" s="8" t="s">
        <v>11483</v>
      </c>
      <c r="C5089" s="8" t="s">
        <v>11484</v>
      </c>
      <c r="D5089" s="11">
        <v>5.198998579E10</v>
      </c>
      <c r="E5089" s="8" t="s">
        <v>11833</v>
      </c>
      <c r="F5089" s="8" t="s">
        <v>11842</v>
      </c>
      <c r="G5089" s="8" t="s">
        <v>11843</v>
      </c>
      <c r="H5089" s="8" t="s">
        <v>11836</v>
      </c>
      <c r="I5089" s="8" t="s">
        <v>11837</v>
      </c>
      <c r="J5089" s="8" t="s">
        <v>11838</v>
      </c>
      <c r="K5089" s="8" t="s">
        <v>11839</v>
      </c>
      <c r="L5089" s="8" t="s">
        <v>11847</v>
      </c>
      <c r="M5089" s="8" t="s">
        <v>11849</v>
      </c>
      <c r="N5089" s="12" t="s">
        <v>11</v>
      </c>
      <c r="O5089" s="12" t="s">
        <v>13</v>
      </c>
      <c r="P5089" s="12" t="s">
        <v>27</v>
      </c>
      <c r="Q5089" s="12" t="s">
        <v>65</v>
      </c>
      <c r="R5089" s="12" t="s">
        <v>20</v>
      </c>
      <c r="S5089" s="8"/>
      <c r="T5089" s="8"/>
      <c r="U5089" s="8"/>
      <c r="V5089" s="8"/>
      <c r="W5089" s="8"/>
      <c r="X5089" s="8"/>
      <c r="Y5089" s="8"/>
      <c r="Z5089" s="8"/>
      <c r="AA5089" s="8"/>
      <c r="AB5089" s="8"/>
      <c r="AC5089" s="9">
        <f>ROUNDUP(SUM(VLOOKUP(F5089,'Pontuação'!A$2:B$11,2,FALSE),VLOOKUP(E5089,'Pontuação'!C$2:D$11,2,FALSE),VLOOKUP(H5089,'Pontuação'!I$2:J$11,2,FALSE),VLOOKUP(J5089,'Pontuação'!G$2:H$11,2,FALSE),VLOOKUP(L5089,'Pontuação'!M$2:N$13,2,FALSE)),0)</f>
        <v>1779</v>
      </c>
      <c r="AD5089" s="10">
        <f t="shared" si="1"/>
        <v>178</v>
      </c>
      <c r="AE5089" s="10" t="str">
        <f t="array" ref="AE5089">IFERROR(INDEX('Pontuação'!G$13:G$101, MATCH(AD5089, 'Pontuação'!F$13:F$101, 0)), "Faixa Indefinida")</f>
        <v>B</v>
      </c>
      <c r="AF5089" s="10">
        <f t="shared" si="2"/>
        <v>0</v>
      </c>
      <c r="AG5089" s="10">
        <f t="shared" si="3"/>
        <v>1</v>
      </c>
      <c r="AH5089" s="10">
        <f t="shared" si="4"/>
        <v>0</v>
      </c>
      <c r="AI5089" s="10">
        <f t="shared" si="5"/>
        <v>0</v>
      </c>
      <c r="AJ5089" s="9">
        <f>ROUNDUP(SUM(VLOOKUP(F5089,'Pontuação 3.0'!A$2:B$11,2,FALSE),VLOOKUP(E5089,'Pontuação 3.0'!C$2:D$11,2,FALSE),VLOOKUP(H5089,'Pontuação 3.0'!I$2:J$11,2,FALSE),VLOOKUP(J5089,'Pontuação 3.0'!G$2:H$11,2,FALSE),VLOOKUP(G5089,'Pontuação 3.0'!E$2:F$11,2,FALSE),VLOOKUP(K5089,'Pontuação 3.0'!K$2:L$11,2,FALSE),VLOOKUP(L5089,'Pontuação 3.0'!M$2:N$13,2,FALSE)),0)</f>
        <v>2636</v>
      </c>
      <c r="AK5089" s="9">
        <f t="shared" si="6"/>
        <v>264</v>
      </c>
      <c r="AL5089" s="9" t="str">
        <f t="array" ref="AL5089">IFERROR(INDEX('Pontuação 3.0'!G$13:G$191, MATCH(AK5089, 'Pontuação 3.0'!F$13:F$191, 0)), "Faixa Indefinida")</f>
        <v>A</v>
      </c>
      <c r="AM5089" s="9">
        <f t="shared" si="7"/>
        <v>1</v>
      </c>
      <c r="AN5089" s="9">
        <f t="shared" si="8"/>
        <v>0</v>
      </c>
      <c r="AO5089" s="9">
        <f t="shared" si="9"/>
        <v>0</v>
      </c>
      <c r="AP5089" s="9">
        <f t="shared" si="10"/>
        <v>0</v>
      </c>
      <c r="AQ5089" s="8"/>
    </row>
    <row r="5090" ht="15.75" customHeight="1">
      <c r="A5090" s="7">
        <v>45684.0</v>
      </c>
      <c r="B5090" s="8" t="s">
        <v>11481</v>
      </c>
      <c r="C5090" s="8" t="s">
        <v>11482</v>
      </c>
      <c r="D5090" s="13" t="s">
        <v>12172</v>
      </c>
      <c r="E5090" s="8" t="s">
        <v>11833</v>
      </c>
      <c r="F5090" s="8" t="s">
        <v>11842</v>
      </c>
      <c r="G5090" s="8" t="s">
        <v>11835</v>
      </c>
      <c r="H5090" s="8" t="s">
        <v>11850</v>
      </c>
      <c r="I5090" s="8" t="s">
        <v>11837</v>
      </c>
      <c r="J5090" s="8" t="s">
        <v>11852</v>
      </c>
      <c r="K5090" s="8" t="s">
        <v>11839</v>
      </c>
      <c r="L5090" s="8" t="s">
        <v>11870</v>
      </c>
      <c r="M5090" s="8" t="s">
        <v>11848</v>
      </c>
      <c r="N5090" s="12" t="s">
        <v>11</v>
      </c>
      <c r="O5090" s="12" t="s">
        <v>13</v>
      </c>
      <c r="P5090" s="12" t="s">
        <v>37</v>
      </c>
      <c r="Q5090" s="12" t="s">
        <v>116</v>
      </c>
      <c r="R5090" s="12" t="s">
        <v>20</v>
      </c>
      <c r="S5090" s="8"/>
      <c r="T5090" s="8"/>
      <c r="U5090" s="8"/>
      <c r="V5090" s="8"/>
      <c r="W5090" s="8"/>
      <c r="X5090" s="8"/>
      <c r="Y5090" s="8"/>
      <c r="Z5090" s="8"/>
      <c r="AA5090" s="8"/>
      <c r="AB5090" s="8"/>
      <c r="AC5090" s="9">
        <f>ROUNDUP(SUM(VLOOKUP(F5090,'Pontuação'!A$2:B$11,2,FALSE),VLOOKUP(E5090,'Pontuação'!C$2:D$11,2,FALSE),VLOOKUP(H5090,'Pontuação'!I$2:J$11,2,FALSE),VLOOKUP(J5090,'Pontuação'!G$2:H$11,2,FALSE),VLOOKUP(L5090,'Pontuação'!M$2:N$13,2,FALSE)),0)</f>
        <v>1728</v>
      </c>
      <c r="AD5090" s="10">
        <f t="shared" si="1"/>
        <v>173</v>
      </c>
      <c r="AE5090" s="10" t="str">
        <f t="array" ref="AE5090">IFERROR(INDEX('Pontuação'!G$13:G$101, MATCH(AD5090, 'Pontuação'!F$13:F$101, 0)), "Faixa Indefinida")</f>
        <v>B</v>
      </c>
      <c r="AF5090" s="10">
        <f t="shared" si="2"/>
        <v>0</v>
      </c>
      <c r="AG5090" s="10">
        <f t="shared" si="3"/>
        <v>1</v>
      </c>
      <c r="AH5090" s="10">
        <f t="shared" si="4"/>
        <v>0</v>
      </c>
      <c r="AI5090" s="10">
        <f t="shared" si="5"/>
        <v>0</v>
      </c>
      <c r="AJ5090" s="9">
        <f>ROUNDUP(SUM(VLOOKUP(F5090,'Pontuação 3.0'!A$2:B$11,2,FALSE),VLOOKUP(E5090,'Pontuação 3.0'!C$2:D$11,2,FALSE),VLOOKUP(H5090,'Pontuação 3.0'!I$2:J$11,2,FALSE),VLOOKUP(J5090,'Pontuação 3.0'!G$2:H$11,2,FALSE),VLOOKUP(G5090,'Pontuação 3.0'!E$2:F$11,2,FALSE),VLOOKUP(K5090,'Pontuação 3.0'!K$2:L$11,2,FALSE),VLOOKUP(L5090,'Pontuação 3.0'!M$2:N$13,2,FALSE)),0)</f>
        <v>2589</v>
      </c>
      <c r="AK5090" s="9">
        <f t="shared" si="6"/>
        <v>259</v>
      </c>
      <c r="AL5090" s="9" t="str">
        <f t="array" ref="AL5090">IFERROR(INDEX('Pontuação 3.0'!G$13:G$191, MATCH(AK5090, 'Pontuação 3.0'!F$13:F$191, 0)), "Faixa Indefinida")</f>
        <v>A</v>
      </c>
      <c r="AM5090" s="9">
        <f t="shared" si="7"/>
        <v>1</v>
      </c>
      <c r="AN5090" s="9">
        <f t="shared" si="8"/>
        <v>0</v>
      </c>
      <c r="AO5090" s="9">
        <f t="shared" si="9"/>
        <v>0</v>
      </c>
      <c r="AP5090" s="9">
        <f t="shared" si="10"/>
        <v>0</v>
      </c>
      <c r="AQ5090" s="8"/>
    </row>
    <row r="5091" ht="15.75" customHeight="1">
      <c r="A5091" s="7">
        <v>45684.0</v>
      </c>
      <c r="B5091" s="8" t="s">
        <v>11477</v>
      </c>
      <c r="C5091" s="8" t="s">
        <v>11478</v>
      </c>
      <c r="D5091" s="11">
        <v>1.1977740912E10</v>
      </c>
      <c r="E5091" s="8" t="s">
        <v>11833</v>
      </c>
      <c r="F5091" s="8" t="s">
        <v>11842</v>
      </c>
      <c r="G5091" s="8" t="s">
        <v>11843</v>
      </c>
      <c r="H5091" s="8" t="s">
        <v>11850</v>
      </c>
      <c r="I5091" s="8" t="s">
        <v>11845</v>
      </c>
      <c r="J5091" s="8" t="s">
        <v>11846</v>
      </c>
      <c r="K5091" s="8" t="s">
        <v>11837</v>
      </c>
      <c r="L5091" s="8" t="s">
        <v>11847</v>
      </c>
      <c r="M5091" s="8" t="s">
        <v>11848</v>
      </c>
      <c r="N5091" s="12" t="s">
        <v>11</v>
      </c>
      <c r="O5091" s="12" t="s">
        <v>13</v>
      </c>
      <c r="P5091" s="12" t="s">
        <v>27</v>
      </c>
      <c r="Q5091" s="12" t="s">
        <v>44</v>
      </c>
      <c r="R5091" s="12" t="s">
        <v>20</v>
      </c>
      <c r="S5091" s="8"/>
      <c r="T5091" s="8"/>
      <c r="U5091" s="8"/>
      <c r="V5091" s="8"/>
      <c r="W5091" s="8"/>
      <c r="X5091" s="8"/>
      <c r="Y5091" s="8"/>
      <c r="Z5091" s="8"/>
      <c r="AA5091" s="8"/>
      <c r="AB5091" s="8"/>
      <c r="AC5091" s="9">
        <f>ROUNDUP(SUM(VLOOKUP(F5091,'Pontuação'!A$2:B$11,2,FALSE),VLOOKUP(E5091,'Pontuação'!C$2:D$11,2,FALSE),VLOOKUP(H5091,'Pontuação'!I$2:J$11,2,FALSE),VLOOKUP(J5091,'Pontuação'!G$2:H$11,2,FALSE),VLOOKUP(L5091,'Pontuação'!M$2:N$13,2,FALSE)),0)</f>
        <v>1685</v>
      </c>
      <c r="AD5091" s="10">
        <f t="shared" si="1"/>
        <v>169</v>
      </c>
      <c r="AE5091" s="10" t="str">
        <f t="array" ref="AE5091">IFERROR(INDEX('Pontuação'!G$13:G$101, MATCH(AD5091, 'Pontuação'!F$13:F$101, 0)), "Faixa Indefinida")</f>
        <v>B</v>
      </c>
      <c r="AF5091" s="10">
        <f t="shared" si="2"/>
        <v>0</v>
      </c>
      <c r="AG5091" s="10">
        <f t="shared" si="3"/>
        <v>1</v>
      </c>
      <c r="AH5091" s="10">
        <f t="shared" si="4"/>
        <v>0</v>
      </c>
      <c r="AI5091" s="10">
        <f t="shared" si="5"/>
        <v>0</v>
      </c>
      <c r="AJ5091" s="9">
        <f>ROUNDUP(SUM(VLOOKUP(F5091,'Pontuação 3.0'!A$2:B$11,2,FALSE),VLOOKUP(E5091,'Pontuação 3.0'!C$2:D$11,2,FALSE),VLOOKUP(H5091,'Pontuação 3.0'!I$2:J$11,2,FALSE),VLOOKUP(J5091,'Pontuação 3.0'!G$2:H$11,2,FALSE),VLOOKUP(G5091,'Pontuação 3.0'!E$2:F$11,2,FALSE),VLOOKUP(K5091,'Pontuação 3.0'!K$2:L$11,2,FALSE),VLOOKUP(L5091,'Pontuação 3.0'!M$2:N$13,2,FALSE)),0)</f>
        <v>2208</v>
      </c>
      <c r="AK5091" s="9">
        <f t="shared" si="6"/>
        <v>221</v>
      </c>
      <c r="AL5091" s="9" t="str">
        <f t="array" ref="AL5091">IFERROR(INDEX('Pontuação 3.0'!G$13:G$191, MATCH(AK5091, 'Pontuação 3.0'!F$13:F$191, 0)), "Faixa Indefinida")</f>
        <v>B</v>
      </c>
      <c r="AM5091" s="9">
        <f t="shared" si="7"/>
        <v>0</v>
      </c>
      <c r="AN5091" s="9">
        <f t="shared" si="8"/>
        <v>1</v>
      </c>
      <c r="AO5091" s="9">
        <f t="shared" si="9"/>
        <v>0</v>
      </c>
      <c r="AP5091" s="9">
        <f t="shared" si="10"/>
        <v>0</v>
      </c>
      <c r="AQ5091" s="8"/>
    </row>
    <row r="5092" ht="15.75" customHeight="1">
      <c r="A5092" s="7">
        <v>45684.0</v>
      </c>
      <c r="B5092" s="8" t="s">
        <v>1167</v>
      </c>
      <c r="C5092" s="8" t="s">
        <v>11485</v>
      </c>
      <c r="D5092" s="11">
        <v>6.4999652711E10</v>
      </c>
      <c r="E5092" s="8" t="s">
        <v>11833</v>
      </c>
      <c r="F5092" s="8" t="s">
        <v>11834</v>
      </c>
      <c r="G5092" s="8" t="s">
        <v>11843</v>
      </c>
      <c r="H5092" s="8" t="s">
        <v>11850</v>
      </c>
      <c r="I5092" s="8" t="s">
        <v>11845</v>
      </c>
      <c r="J5092" s="8" t="s">
        <v>11846</v>
      </c>
      <c r="K5092" s="8" t="s">
        <v>11839</v>
      </c>
      <c r="L5092" s="8" t="s">
        <v>11851</v>
      </c>
      <c r="M5092" s="8" t="s">
        <v>11853</v>
      </c>
      <c r="N5092" s="12" t="s">
        <v>11</v>
      </c>
      <c r="O5092" s="12" t="s">
        <v>13</v>
      </c>
      <c r="P5092" s="12" t="s">
        <v>27</v>
      </c>
      <c r="Q5092" s="12" t="s">
        <v>24</v>
      </c>
      <c r="R5092" s="12" t="s">
        <v>20</v>
      </c>
      <c r="S5092" s="8"/>
      <c r="T5092" s="8"/>
      <c r="U5092" s="8"/>
      <c r="V5092" s="8"/>
      <c r="W5092" s="8"/>
      <c r="X5092" s="8"/>
      <c r="Y5092" s="8"/>
      <c r="Z5092" s="8"/>
      <c r="AA5092" s="8"/>
      <c r="AB5092" s="8"/>
      <c r="AC5092" s="9">
        <f>ROUNDUP(SUM(VLOOKUP(F5092,'Pontuação'!A$2:B$11,2,FALSE),VLOOKUP(E5092,'Pontuação'!C$2:D$11,2,FALSE),VLOOKUP(H5092,'Pontuação'!I$2:J$11,2,FALSE),VLOOKUP(J5092,'Pontuação'!G$2:H$11,2,FALSE),VLOOKUP(L5092,'Pontuação'!M$2:N$13,2,FALSE)),0)</f>
        <v>1541</v>
      </c>
      <c r="AD5092" s="10">
        <f t="shared" si="1"/>
        <v>154</v>
      </c>
      <c r="AE5092" s="10" t="str">
        <f t="array" ref="AE5092">IFERROR(INDEX('Pontuação'!G$13:G$101, MATCH(AD5092, 'Pontuação'!F$13:F$101, 0)), "Faixa Indefinida")</f>
        <v>C</v>
      </c>
      <c r="AF5092" s="10">
        <f t="shared" si="2"/>
        <v>0</v>
      </c>
      <c r="AG5092" s="10">
        <f t="shared" si="3"/>
        <v>0</v>
      </c>
      <c r="AH5092" s="10">
        <f t="shared" si="4"/>
        <v>1</v>
      </c>
      <c r="AI5092" s="10">
        <f t="shared" si="5"/>
        <v>0</v>
      </c>
      <c r="AJ5092" s="9">
        <f>ROUNDUP(SUM(VLOOKUP(F5092,'Pontuação 3.0'!A$2:B$11,2,FALSE),VLOOKUP(E5092,'Pontuação 3.0'!C$2:D$11,2,FALSE),VLOOKUP(H5092,'Pontuação 3.0'!I$2:J$11,2,FALSE),VLOOKUP(J5092,'Pontuação 3.0'!G$2:H$11,2,FALSE),VLOOKUP(G5092,'Pontuação 3.0'!E$2:F$11,2,FALSE),VLOOKUP(K5092,'Pontuação 3.0'!K$2:L$11,2,FALSE),VLOOKUP(L5092,'Pontuação 3.0'!M$2:N$13,2,FALSE)),0)</f>
        <v>2250</v>
      </c>
      <c r="AK5092" s="9">
        <f t="shared" si="6"/>
        <v>225</v>
      </c>
      <c r="AL5092" s="9" t="str">
        <f t="array" ref="AL5092">IFERROR(INDEX('Pontuação 3.0'!G$13:G$191, MATCH(AK5092, 'Pontuação 3.0'!F$13:F$191, 0)), "Faixa Indefinida")</f>
        <v>B</v>
      </c>
      <c r="AM5092" s="9">
        <f t="shared" si="7"/>
        <v>0</v>
      </c>
      <c r="AN5092" s="9">
        <f t="shared" si="8"/>
        <v>1</v>
      </c>
      <c r="AO5092" s="9">
        <f t="shared" si="9"/>
        <v>0</v>
      </c>
      <c r="AP5092" s="9">
        <f t="shared" si="10"/>
        <v>0</v>
      </c>
      <c r="AQ5092" s="8"/>
    </row>
    <row r="5093" ht="15.75" customHeight="1">
      <c r="A5093" s="7">
        <v>45684.0</v>
      </c>
      <c r="B5093" s="8" t="s">
        <v>11486</v>
      </c>
      <c r="C5093" s="8" t="s">
        <v>11487</v>
      </c>
      <c r="D5093" s="11">
        <v>1.9996137507E10</v>
      </c>
      <c r="E5093" s="8" t="s">
        <v>11868</v>
      </c>
      <c r="F5093" s="8" t="s">
        <v>11854</v>
      </c>
      <c r="G5093" s="8" t="s">
        <v>11864</v>
      </c>
      <c r="H5093" s="8" t="s">
        <v>11850</v>
      </c>
      <c r="I5093" s="8" t="s">
        <v>11837</v>
      </c>
      <c r="J5093" s="8" t="s">
        <v>11838</v>
      </c>
      <c r="K5093" s="8" t="s">
        <v>11837</v>
      </c>
      <c r="L5093" s="8" t="s">
        <v>11847</v>
      </c>
      <c r="M5093" s="8" t="s">
        <v>11853</v>
      </c>
      <c r="N5093" s="12" t="s">
        <v>11</v>
      </c>
      <c r="O5093" s="12" t="s">
        <v>13</v>
      </c>
      <c r="P5093" s="12" t="s">
        <v>27</v>
      </c>
      <c r="Q5093" s="12" t="s">
        <v>65</v>
      </c>
      <c r="R5093" s="12" t="s">
        <v>20</v>
      </c>
      <c r="S5093" s="8"/>
      <c r="T5093" s="8"/>
      <c r="U5093" s="8"/>
      <c r="V5093" s="8"/>
      <c r="W5093" s="8"/>
      <c r="X5093" s="8"/>
      <c r="Y5093" s="8"/>
      <c r="Z5093" s="8"/>
      <c r="AA5093" s="8"/>
      <c r="AB5093" s="8"/>
      <c r="AC5093" s="9">
        <f>ROUNDUP(SUM(VLOOKUP(F5093,'Pontuação'!A$2:B$11,2,FALSE),VLOOKUP(E5093,'Pontuação'!C$2:D$11,2,FALSE),VLOOKUP(H5093,'Pontuação'!I$2:J$11,2,FALSE),VLOOKUP(J5093,'Pontuação'!G$2:H$11,2,FALSE),VLOOKUP(L5093,'Pontuação'!M$2:N$13,2,FALSE)),0)</f>
        <v>1972</v>
      </c>
      <c r="AD5093" s="10">
        <f t="shared" si="1"/>
        <v>197</v>
      </c>
      <c r="AE5093" s="10" t="str">
        <f t="array" ref="AE5093">IFERROR(INDEX('Pontuação'!G$13:G$101, MATCH(AD5093, 'Pontuação'!F$13:F$101, 0)), "Faixa Indefinida")</f>
        <v>A</v>
      </c>
      <c r="AF5093" s="10">
        <f t="shared" si="2"/>
        <v>1</v>
      </c>
      <c r="AG5093" s="10">
        <f t="shared" si="3"/>
        <v>0</v>
      </c>
      <c r="AH5093" s="10">
        <f t="shared" si="4"/>
        <v>0</v>
      </c>
      <c r="AI5093" s="10">
        <f t="shared" si="5"/>
        <v>0</v>
      </c>
      <c r="AJ5093" s="9">
        <f>ROUNDUP(SUM(VLOOKUP(F5093,'Pontuação 3.0'!A$2:B$11,2,FALSE),VLOOKUP(E5093,'Pontuação 3.0'!C$2:D$11,2,FALSE),VLOOKUP(H5093,'Pontuação 3.0'!I$2:J$11,2,FALSE),VLOOKUP(J5093,'Pontuação 3.0'!G$2:H$11,2,FALSE),VLOOKUP(G5093,'Pontuação 3.0'!E$2:F$11,2,FALSE),VLOOKUP(K5093,'Pontuação 3.0'!K$2:L$11,2,FALSE),VLOOKUP(L5093,'Pontuação 3.0'!M$2:N$13,2,FALSE)),0)</f>
        <v>2532</v>
      </c>
      <c r="AK5093" s="9">
        <f t="shared" si="6"/>
        <v>253</v>
      </c>
      <c r="AL5093" s="9" t="str">
        <f t="array" ref="AL5093">IFERROR(INDEX('Pontuação 3.0'!G$13:G$191, MATCH(AK5093, 'Pontuação 3.0'!F$13:F$191, 0)), "Faixa Indefinida")</f>
        <v>A</v>
      </c>
      <c r="AM5093" s="9">
        <f t="shared" si="7"/>
        <v>1</v>
      </c>
      <c r="AN5093" s="9">
        <f t="shared" si="8"/>
        <v>0</v>
      </c>
      <c r="AO5093" s="9">
        <f t="shared" si="9"/>
        <v>0</v>
      </c>
      <c r="AP5093" s="9">
        <f t="shared" si="10"/>
        <v>0</v>
      </c>
      <c r="AQ5093" s="8"/>
    </row>
    <row r="5094" ht="15.75" customHeight="1">
      <c r="A5094" s="7">
        <v>45684.0</v>
      </c>
      <c r="B5094" s="8" t="s">
        <v>11488</v>
      </c>
      <c r="C5094" s="8" t="s">
        <v>11489</v>
      </c>
      <c r="D5094" s="11">
        <v>8.1986187945E10</v>
      </c>
      <c r="E5094" s="8" t="s">
        <v>11833</v>
      </c>
      <c r="F5094" s="8" t="s">
        <v>11834</v>
      </c>
      <c r="G5094" s="8" t="s">
        <v>11864</v>
      </c>
      <c r="H5094" s="8" t="s">
        <v>11836</v>
      </c>
      <c r="I5094" s="8" t="s">
        <v>11845</v>
      </c>
      <c r="J5094" s="8" t="s">
        <v>11838</v>
      </c>
      <c r="K5094" s="8" t="s">
        <v>11839</v>
      </c>
      <c r="L5094" s="8" t="s">
        <v>11847</v>
      </c>
      <c r="M5094" s="8" t="s">
        <v>11849</v>
      </c>
      <c r="N5094" s="12" t="s">
        <v>11</v>
      </c>
      <c r="O5094" s="12" t="s">
        <v>13</v>
      </c>
      <c r="P5094" s="12" t="s">
        <v>318</v>
      </c>
      <c r="Q5094" s="12" t="s">
        <v>15</v>
      </c>
      <c r="R5094" s="12" t="s">
        <v>20</v>
      </c>
      <c r="S5094" s="8"/>
      <c r="T5094" s="8"/>
      <c r="U5094" s="8"/>
      <c r="V5094" s="8"/>
      <c r="W5094" s="8"/>
      <c r="X5094" s="8"/>
      <c r="Y5094" s="8"/>
      <c r="Z5094" s="8"/>
      <c r="AA5094" s="8"/>
      <c r="AB5094" s="8"/>
      <c r="AC5094" s="9">
        <f>ROUNDUP(SUM(VLOOKUP(F5094,'Pontuação'!A$2:B$11,2,FALSE),VLOOKUP(E5094,'Pontuação'!C$2:D$11,2,FALSE),VLOOKUP(H5094,'Pontuação'!I$2:J$11,2,FALSE),VLOOKUP(J5094,'Pontuação'!G$2:H$11,2,FALSE),VLOOKUP(L5094,'Pontuação'!M$2:N$13,2,FALSE)),0)</f>
        <v>1767</v>
      </c>
      <c r="AD5094" s="10">
        <f t="shared" si="1"/>
        <v>177</v>
      </c>
      <c r="AE5094" s="10" t="str">
        <f t="array" ref="AE5094">IFERROR(INDEX('Pontuação'!G$13:G$101, MATCH(AD5094, 'Pontuação'!F$13:F$101, 0)), "Faixa Indefinida")</f>
        <v>B</v>
      </c>
      <c r="AF5094" s="10">
        <f t="shared" si="2"/>
        <v>0</v>
      </c>
      <c r="AG5094" s="10">
        <f t="shared" si="3"/>
        <v>1</v>
      </c>
      <c r="AH5094" s="10">
        <f t="shared" si="4"/>
        <v>0</v>
      </c>
      <c r="AI5094" s="10">
        <f t="shared" si="5"/>
        <v>0</v>
      </c>
      <c r="AJ5094" s="9">
        <f>ROUNDUP(SUM(VLOOKUP(F5094,'Pontuação 3.0'!A$2:B$11,2,FALSE),VLOOKUP(E5094,'Pontuação 3.0'!C$2:D$11,2,FALSE),VLOOKUP(H5094,'Pontuação 3.0'!I$2:J$11,2,FALSE),VLOOKUP(J5094,'Pontuação 3.0'!G$2:H$11,2,FALSE),VLOOKUP(G5094,'Pontuação 3.0'!E$2:F$11,2,FALSE),VLOOKUP(K5094,'Pontuação 3.0'!K$2:L$11,2,FALSE),VLOOKUP(L5094,'Pontuação 3.0'!M$2:N$13,2,FALSE)),0)</f>
        <v>2597</v>
      </c>
      <c r="AK5094" s="9">
        <f t="shared" si="6"/>
        <v>260</v>
      </c>
      <c r="AL5094" s="9" t="str">
        <f t="array" ref="AL5094">IFERROR(INDEX('Pontuação 3.0'!G$13:G$191, MATCH(AK5094, 'Pontuação 3.0'!F$13:F$191, 0)), "Faixa Indefinida")</f>
        <v>A</v>
      </c>
      <c r="AM5094" s="9">
        <f t="shared" si="7"/>
        <v>1</v>
      </c>
      <c r="AN5094" s="9">
        <f t="shared" si="8"/>
        <v>0</v>
      </c>
      <c r="AO5094" s="9">
        <f t="shared" si="9"/>
        <v>0</v>
      </c>
      <c r="AP5094" s="9">
        <f t="shared" si="10"/>
        <v>0</v>
      </c>
      <c r="AQ5094" s="8"/>
    </row>
    <row r="5095" ht="15.75" customHeight="1">
      <c r="A5095" s="7">
        <v>45684.0</v>
      </c>
      <c r="B5095" s="8" t="s">
        <v>6861</v>
      </c>
      <c r="C5095" s="8" t="s">
        <v>11494</v>
      </c>
      <c r="D5095" s="11">
        <v>6.399911498E10</v>
      </c>
      <c r="E5095" s="8" t="s">
        <v>11833</v>
      </c>
      <c r="F5095" s="8" t="s">
        <v>11842</v>
      </c>
      <c r="G5095" s="8" t="s">
        <v>11872</v>
      </c>
      <c r="H5095" s="8" t="s">
        <v>11865</v>
      </c>
      <c r="I5095" s="8" t="s">
        <v>11845</v>
      </c>
      <c r="J5095" s="8" t="s">
        <v>11846</v>
      </c>
      <c r="K5095" s="8" t="s">
        <v>11837</v>
      </c>
      <c r="L5095" s="8" t="s">
        <v>11851</v>
      </c>
      <c r="M5095" s="8" t="s">
        <v>11849</v>
      </c>
      <c r="N5095" s="12" t="s">
        <v>11</v>
      </c>
      <c r="O5095" s="12" t="s">
        <v>13</v>
      </c>
      <c r="P5095" s="12" t="s">
        <v>40</v>
      </c>
      <c r="Q5095" s="12" t="s">
        <v>44</v>
      </c>
      <c r="R5095" s="12" t="s">
        <v>20</v>
      </c>
      <c r="S5095" s="8"/>
      <c r="T5095" s="8"/>
      <c r="U5095" s="8"/>
      <c r="V5095" s="8"/>
      <c r="W5095" s="8"/>
      <c r="X5095" s="8"/>
      <c r="Y5095" s="8"/>
      <c r="Z5095" s="8"/>
      <c r="AA5095" s="8"/>
      <c r="AB5095" s="8"/>
      <c r="AC5095" s="9">
        <f>ROUNDUP(SUM(VLOOKUP(F5095,'Pontuação'!A$2:B$11,2,FALSE),VLOOKUP(E5095,'Pontuação'!C$2:D$11,2,FALSE),VLOOKUP(H5095,'Pontuação'!I$2:J$11,2,FALSE),VLOOKUP(J5095,'Pontuação'!G$2:H$11,2,FALSE),VLOOKUP(L5095,'Pontuação'!M$2:N$13,2,FALSE)),0)</f>
        <v>1579</v>
      </c>
      <c r="AD5095" s="10">
        <f t="shared" si="1"/>
        <v>158</v>
      </c>
      <c r="AE5095" s="10" t="str">
        <f t="array" ref="AE5095">IFERROR(INDEX('Pontuação'!G$13:G$101, MATCH(AD5095, 'Pontuação'!F$13:F$101, 0)), "Faixa Indefinida")</f>
        <v>C</v>
      </c>
      <c r="AF5095" s="10">
        <f t="shared" si="2"/>
        <v>0</v>
      </c>
      <c r="AG5095" s="10">
        <f t="shared" si="3"/>
        <v>0</v>
      </c>
      <c r="AH5095" s="10">
        <f t="shared" si="4"/>
        <v>1</v>
      </c>
      <c r="AI5095" s="10">
        <f t="shared" si="5"/>
        <v>0</v>
      </c>
      <c r="AJ5095" s="9">
        <f>ROUNDUP(SUM(VLOOKUP(F5095,'Pontuação 3.0'!A$2:B$11,2,FALSE),VLOOKUP(E5095,'Pontuação 3.0'!C$2:D$11,2,FALSE),VLOOKUP(H5095,'Pontuação 3.0'!I$2:J$11,2,FALSE),VLOOKUP(J5095,'Pontuação 3.0'!G$2:H$11,2,FALSE),VLOOKUP(G5095,'Pontuação 3.0'!E$2:F$11,2,FALSE),VLOOKUP(K5095,'Pontuação 3.0'!K$2:L$11,2,FALSE),VLOOKUP(L5095,'Pontuação 3.0'!M$2:N$13,2,FALSE)),0)</f>
        <v>2118</v>
      </c>
      <c r="AK5095" s="9">
        <f t="shared" si="6"/>
        <v>212</v>
      </c>
      <c r="AL5095" s="9" t="str">
        <f t="array" ref="AL5095">IFERROR(INDEX('Pontuação 3.0'!G$13:G$191, MATCH(AK5095, 'Pontuação 3.0'!F$13:F$191, 0)), "Faixa Indefinida")</f>
        <v>C</v>
      </c>
      <c r="AM5095" s="9">
        <f t="shared" si="7"/>
        <v>0</v>
      </c>
      <c r="AN5095" s="9">
        <f t="shared" si="8"/>
        <v>0</v>
      </c>
      <c r="AO5095" s="9">
        <f t="shared" si="9"/>
        <v>1</v>
      </c>
      <c r="AP5095" s="9">
        <f t="shared" si="10"/>
        <v>0</v>
      </c>
      <c r="AQ5095" s="8"/>
    </row>
    <row r="5096" ht="15.75" customHeight="1">
      <c r="A5096" s="7">
        <v>45684.0</v>
      </c>
      <c r="B5096" s="8" t="s">
        <v>11492</v>
      </c>
      <c r="C5096" s="8" t="s">
        <v>11493</v>
      </c>
      <c r="D5096" s="11">
        <v>8.8999934634E10</v>
      </c>
      <c r="E5096" s="8" t="s">
        <v>11833</v>
      </c>
      <c r="F5096" s="8" t="s">
        <v>11863</v>
      </c>
      <c r="G5096" s="8" t="s">
        <v>11843</v>
      </c>
      <c r="H5096" s="8" t="s">
        <v>11850</v>
      </c>
      <c r="I5096" s="8" t="s">
        <v>11837</v>
      </c>
      <c r="J5096" s="8" t="s">
        <v>11852</v>
      </c>
      <c r="K5096" s="8" t="s">
        <v>11837</v>
      </c>
      <c r="L5096" s="8" t="s">
        <v>11851</v>
      </c>
      <c r="M5096" s="8" t="s">
        <v>11849</v>
      </c>
      <c r="N5096" s="12" t="s">
        <v>11</v>
      </c>
      <c r="O5096" s="12" t="s">
        <v>13</v>
      </c>
      <c r="P5096" s="12" t="s">
        <v>27</v>
      </c>
      <c r="Q5096" s="12" t="s">
        <v>24</v>
      </c>
      <c r="R5096" s="12" t="s">
        <v>20</v>
      </c>
      <c r="S5096" s="8"/>
      <c r="T5096" s="8"/>
      <c r="U5096" s="8"/>
      <c r="V5096" s="8"/>
      <c r="W5096" s="8"/>
      <c r="X5096" s="8"/>
      <c r="Y5096" s="8"/>
      <c r="Z5096" s="8"/>
      <c r="AA5096" s="8"/>
      <c r="AB5096" s="8"/>
      <c r="AC5096" s="9">
        <f>ROUNDUP(SUM(VLOOKUP(F5096,'Pontuação'!A$2:B$11,2,FALSE),VLOOKUP(E5096,'Pontuação'!C$2:D$11,2,FALSE),VLOOKUP(H5096,'Pontuação'!I$2:J$11,2,FALSE),VLOOKUP(J5096,'Pontuação'!G$2:H$11,2,FALSE),VLOOKUP(L5096,'Pontuação'!M$2:N$13,2,FALSE)),0)</f>
        <v>1629</v>
      </c>
      <c r="AD5096" s="10">
        <f t="shared" si="1"/>
        <v>163</v>
      </c>
      <c r="AE5096" s="10" t="str">
        <f t="array" ref="AE5096">IFERROR(INDEX('Pontuação'!G$13:G$101, MATCH(AD5096, 'Pontuação'!F$13:F$101, 0)), "Faixa Indefinida")</f>
        <v>C</v>
      </c>
      <c r="AF5096" s="10">
        <f t="shared" si="2"/>
        <v>0</v>
      </c>
      <c r="AG5096" s="10">
        <f t="shared" si="3"/>
        <v>0</v>
      </c>
      <c r="AH5096" s="10">
        <f t="shared" si="4"/>
        <v>1</v>
      </c>
      <c r="AI5096" s="10">
        <f t="shared" si="5"/>
        <v>0</v>
      </c>
      <c r="AJ5096" s="9">
        <f>ROUNDUP(SUM(VLOOKUP(F5096,'Pontuação 3.0'!A$2:B$11,2,FALSE),VLOOKUP(E5096,'Pontuação 3.0'!C$2:D$11,2,FALSE),VLOOKUP(H5096,'Pontuação 3.0'!I$2:J$11,2,FALSE),VLOOKUP(J5096,'Pontuação 3.0'!G$2:H$11,2,FALSE),VLOOKUP(G5096,'Pontuação 3.0'!E$2:F$11,2,FALSE),VLOOKUP(K5096,'Pontuação 3.0'!K$2:L$11,2,FALSE),VLOOKUP(L5096,'Pontuação 3.0'!M$2:N$13,2,FALSE)),0)</f>
        <v>2052</v>
      </c>
      <c r="AK5096" s="9">
        <f t="shared" si="6"/>
        <v>205</v>
      </c>
      <c r="AL5096" s="9" t="str">
        <f t="array" ref="AL5096">IFERROR(INDEX('Pontuação 3.0'!G$13:G$191, MATCH(AK5096, 'Pontuação 3.0'!F$13:F$191, 0)), "Faixa Indefinida")</f>
        <v>C</v>
      </c>
      <c r="AM5096" s="9">
        <f t="shared" si="7"/>
        <v>0</v>
      </c>
      <c r="AN5096" s="9">
        <f t="shared" si="8"/>
        <v>0</v>
      </c>
      <c r="AO5096" s="9">
        <f t="shared" si="9"/>
        <v>1</v>
      </c>
      <c r="AP5096" s="9">
        <f t="shared" si="10"/>
        <v>0</v>
      </c>
      <c r="AQ5096" s="8"/>
    </row>
    <row r="5097" ht="15.75" customHeight="1">
      <c r="A5097" s="7">
        <v>45684.0</v>
      </c>
      <c r="B5097" s="8" t="s">
        <v>11495</v>
      </c>
      <c r="C5097" s="8" t="s">
        <v>11496</v>
      </c>
      <c r="D5097" s="11">
        <v>8.5997544112E10</v>
      </c>
      <c r="E5097" s="8" t="s">
        <v>11833</v>
      </c>
      <c r="F5097" s="8" t="s">
        <v>11834</v>
      </c>
      <c r="G5097" s="8" t="s">
        <v>11843</v>
      </c>
      <c r="H5097" s="8" t="s">
        <v>11844</v>
      </c>
      <c r="I5097" s="8" t="s">
        <v>11837</v>
      </c>
      <c r="J5097" s="8" t="s">
        <v>11852</v>
      </c>
      <c r="K5097" s="8" t="s">
        <v>11837</v>
      </c>
      <c r="L5097" s="8" t="s">
        <v>11847</v>
      </c>
      <c r="M5097" s="8" t="s">
        <v>11849</v>
      </c>
      <c r="N5097" s="12" t="s">
        <v>11</v>
      </c>
      <c r="O5097" s="12" t="s">
        <v>13</v>
      </c>
      <c r="P5097" s="12" t="s">
        <v>261</v>
      </c>
      <c r="Q5097" s="12" t="s">
        <v>15</v>
      </c>
      <c r="R5097" s="12" t="s">
        <v>20</v>
      </c>
      <c r="S5097" s="8"/>
      <c r="T5097" s="8"/>
      <c r="U5097" s="8"/>
      <c r="V5097" s="8"/>
      <c r="W5097" s="8"/>
      <c r="X5097" s="8"/>
      <c r="Y5097" s="8"/>
      <c r="Z5097" s="8"/>
      <c r="AA5097" s="8"/>
      <c r="AB5097" s="8"/>
      <c r="AC5097" s="9">
        <f>ROUNDUP(SUM(VLOOKUP(F5097,'Pontuação'!A$2:B$11,2,FALSE),VLOOKUP(E5097,'Pontuação'!C$2:D$11,2,FALSE),VLOOKUP(H5097,'Pontuação'!I$2:J$11,2,FALSE),VLOOKUP(J5097,'Pontuação'!G$2:H$11,2,FALSE),VLOOKUP(L5097,'Pontuação'!M$2:N$13,2,FALSE)),0)</f>
        <v>1820</v>
      </c>
      <c r="AD5097" s="10">
        <f t="shared" si="1"/>
        <v>182</v>
      </c>
      <c r="AE5097" s="10" t="str">
        <f t="array" ref="AE5097">IFERROR(INDEX('Pontuação'!G$13:G$101, MATCH(AD5097, 'Pontuação'!F$13:F$101, 0)), "Faixa Indefinida")</f>
        <v>B</v>
      </c>
      <c r="AF5097" s="10">
        <f t="shared" si="2"/>
        <v>0</v>
      </c>
      <c r="AG5097" s="10">
        <f t="shared" si="3"/>
        <v>1</v>
      </c>
      <c r="AH5097" s="10">
        <f t="shared" si="4"/>
        <v>0</v>
      </c>
      <c r="AI5097" s="10">
        <f t="shared" si="5"/>
        <v>0</v>
      </c>
      <c r="AJ5097" s="9">
        <f>ROUNDUP(SUM(VLOOKUP(F5097,'Pontuação 3.0'!A$2:B$11,2,FALSE),VLOOKUP(E5097,'Pontuação 3.0'!C$2:D$11,2,FALSE),VLOOKUP(H5097,'Pontuação 3.0'!I$2:J$11,2,FALSE),VLOOKUP(J5097,'Pontuação 3.0'!G$2:H$11,2,FALSE),VLOOKUP(G5097,'Pontuação 3.0'!E$2:F$11,2,FALSE),VLOOKUP(K5097,'Pontuação 3.0'!K$2:L$11,2,FALSE),VLOOKUP(L5097,'Pontuação 3.0'!M$2:N$13,2,FALSE)),0)</f>
        <v>2314</v>
      </c>
      <c r="AK5097" s="9">
        <f t="shared" si="6"/>
        <v>231</v>
      </c>
      <c r="AL5097" s="9" t="str">
        <f t="array" ref="AL5097">IFERROR(INDEX('Pontuação 3.0'!G$13:G$191, MATCH(AK5097, 'Pontuação 3.0'!F$13:F$191, 0)), "Faixa Indefinida")</f>
        <v>B</v>
      </c>
      <c r="AM5097" s="9">
        <f t="shared" si="7"/>
        <v>0</v>
      </c>
      <c r="AN5097" s="9">
        <f t="shared" si="8"/>
        <v>1</v>
      </c>
      <c r="AO5097" s="9">
        <f t="shared" si="9"/>
        <v>0</v>
      </c>
      <c r="AP5097" s="9">
        <f t="shared" si="10"/>
        <v>0</v>
      </c>
      <c r="AQ5097" s="8"/>
    </row>
    <row r="5098" ht="15.75" customHeight="1">
      <c r="A5098" s="7">
        <v>45684.0</v>
      </c>
      <c r="B5098" s="8" t="s">
        <v>11497</v>
      </c>
      <c r="C5098" s="8" t="s">
        <v>11498</v>
      </c>
      <c r="D5098" s="11">
        <v>7.5981706474E10</v>
      </c>
      <c r="E5098" s="8" t="s">
        <v>11833</v>
      </c>
      <c r="F5098" s="8" t="s">
        <v>11834</v>
      </c>
      <c r="G5098" s="8" t="s">
        <v>11843</v>
      </c>
      <c r="H5098" s="8" t="s">
        <v>11850</v>
      </c>
      <c r="I5098" s="8" t="s">
        <v>11837</v>
      </c>
      <c r="J5098" s="8" t="s">
        <v>11846</v>
      </c>
      <c r="K5098" s="8" t="s">
        <v>11837</v>
      </c>
      <c r="L5098" s="8" t="s">
        <v>11851</v>
      </c>
      <c r="M5098" s="8" t="s">
        <v>11848</v>
      </c>
      <c r="N5098" s="12" t="s">
        <v>11</v>
      </c>
      <c r="O5098" s="12" t="s">
        <v>13</v>
      </c>
      <c r="P5098" s="12" t="s">
        <v>49</v>
      </c>
      <c r="Q5098" s="12" t="s">
        <v>15</v>
      </c>
      <c r="R5098" s="12" t="s">
        <v>20</v>
      </c>
      <c r="S5098" s="8"/>
      <c r="T5098" s="8"/>
      <c r="U5098" s="8"/>
      <c r="V5098" s="8"/>
      <c r="W5098" s="8"/>
      <c r="X5098" s="8"/>
      <c r="Y5098" s="8"/>
      <c r="Z5098" s="8"/>
      <c r="AA5098" s="8"/>
      <c r="AB5098" s="8"/>
      <c r="AC5098" s="9">
        <f>ROUNDUP(SUM(VLOOKUP(F5098,'Pontuação'!A$2:B$11,2,FALSE),VLOOKUP(E5098,'Pontuação'!C$2:D$11,2,FALSE),VLOOKUP(H5098,'Pontuação'!I$2:J$11,2,FALSE),VLOOKUP(J5098,'Pontuação'!G$2:H$11,2,FALSE),VLOOKUP(L5098,'Pontuação'!M$2:N$13,2,FALSE)),0)</f>
        <v>1541</v>
      </c>
      <c r="AD5098" s="10">
        <f t="shared" si="1"/>
        <v>154</v>
      </c>
      <c r="AE5098" s="10" t="str">
        <f t="array" ref="AE5098">IFERROR(INDEX('Pontuação'!G$13:G$101, MATCH(AD5098, 'Pontuação'!F$13:F$101, 0)), "Faixa Indefinida")</f>
        <v>C</v>
      </c>
      <c r="AF5098" s="10">
        <f t="shared" si="2"/>
        <v>0</v>
      </c>
      <c r="AG5098" s="10">
        <f t="shared" si="3"/>
        <v>0</v>
      </c>
      <c r="AH5098" s="10">
        <f t="shared" si="4"/>
        <v>1</v>
      </c>
      <c r="AI5098" s="10">
        <f t="shared" si="5"/>
        <v>0</v>
      </c>
      <c r="AJ5098" s="9">
        <f>ROUNDUP(SUM(VLOOKUP(F5098,'Pontuação 3.0'!A$2:B$11,2,FALSE),VLOOKUP(E5098,'Pontuação 3.0'!C$2:D$11,2,FALSE),VLOOKUP(H5098,'Pontuação 3.0'!I$2:J$11,2,FALSE),VLOOKUP(J5098,'Pontuação 3.0'!G$2:H$11,2,FALSE),VLOOKUP(G5098,'Pontuação 3.0'!E$2:F$11,2,FALSE),VLOOKUP(K5098,'Pontuação 3.0'!K$2:L$11,2,FALSE),VLOOKUP(L5098,'Pontuação 3.0'!M$2:N$13,2,FALSE)),0)</f>
        <v>1989</v>
      </c>
      <c r="AK5098" s="9">
        <f t="shared" si="6"/>
        <v>199</v>
      </c>
      <c r="AL5098" s="9" t="str">
        <f t="array" ref="AL5098">IFERROR(INDEX('Pontuação 3.0'!G$13:G$191, MATCH(AK5098, 'Pontuação 3.0'!F$13:F$191, 0)), "Faixa Indefinida")</f>
        <v>C</v>
      </c>
      <c r="AM5098" s="9">
        <f t="shared" si="7"/>
        <v>0</v>
      </c>
      <c r="AN5098" s="9">
        <f t="shared" si="8"/>
        <v>0</v>
      </c>
      <c r="AO5098" s="9">
        <f t="shared" si="9"/>
        <v>1</v>
      </c>
      <c r="AP5098" s="9">
        <f t="shared" si="10"/>
        <v>0</v>
      </c>
      <c r="AQ5098" s="8"/>
    </row>
    <row r="5099" ht="15.75" customHeight="1">
      <c r="A5099" s="7">
        <v>45684.0</v>
      </c>
      <c r="B5099" s="8" t="s">
        <v>11500</v>
      </c>
      <c r="C5099" s="8" t="s">
        <v>11501</v>
      </c>
      <c r="D5099" s="11">
        <v>7.1996425473E10</v>
      </c>
      <c r="E5099" s="8" t="s">
        <v>11833</v>
      </c>
      <c r="F5099" s="8" t="s">
        <v>11876</v>
      </c>
      <c r="G5099" s="8" t="s">
        <v>11867</v>
      </c>
      <c r="H5099" s="8" t="s">
        <v>11850</v>
      </c>
      <c r="I5099" s="8" t="s">
        <v>11837</v>
      </c>
      <c r="J5099" s="8" t="s">
        <v>11846</v>
      </c>
      <c r="K5099" s="8" t="s">
        <v>11837</v>
      </c>
      <c r="L5099" s="8" t="s">
        <v>11847</v>
      </c>
      <c r="M5099" s="8" t="s">
        <v>11848</v>
      </c>
      <c r="N5099" s="12" t="s">
        <v>11</v>
      </c>
      <c r="O5099" s="12" t="s">
        <v>13</v>
      </c>
      <c r="P5099" s="12" t="s">
        <v>37</v>
      </c>
      <c r="Q5099" s="12" t="s">
        <v>4765</v>
      </c>
      <c r="R5099" s="12" t="s">
        <v>14</v>
      </c>
      <c r="S5099" s="8"/>
      <c r="T5099" s="8"/>
      <c r="U5099" s="8"/>
      <c r="V5099" s="8"/>
      <c r="W5099" s="8"/>
      <c r="X5099" s="8"/>
      <c r="Y5099" s="8"/>
      <c r="Z5099" s="8"/>
      <c r="AA5099" s="8"/>
      <c r="AB5099" s="8"/>
      <c r="AC5099" s="9">
        <f>ROUNDUP(SUM(VLOOKUP(F5099,'Pontuação'!A$2:B$11,2,FALSE),VLOOKUP(E5099,'Pontuação'!C$2:D$11,2,FALSE),VLOOKUP(H5099,'Pontuação'!I$2:J$11,2,FALSE),VLOOKUP(J5099,'Pontuação'!G$2:H$11,2,FALSE),VLOOKUP(L5099,'Pontuação'!M$2:N$13,2,FALSE)),0)</f>
        <v>1620</v>
      </c>
      <c r="AD5099" s="10">
        <f t="shared" si="1"/>
        <v>162</v>
      </c>
      <c r="AE5099" s="10" t="str">
        <f t="array" ref="AE5099">IFERROR(INDEX('Pontuação'!G$13:G$101, MATCH(AD5099, 'Pontuação'!F$13:F$101, 0)), "Faixa Indefinida")</f>
        <v>C</v>
      </c>
      <c r="AF5099" s="10">
        <f t="shared" si="2"/>
        <v>0</v>
      </c>
      <c r="AG5099" s="10">
        <f t="shared" si="3"/>
        <v>0</v>
      </c>
      <c r="AH5099" s="10">
        <f t="shared" si="4"/>
        <v>1</v>
      </c>
      <c r="AI5099" s="10">
        <f t="shared" si="5"/>
        <v>0</v>
      </c>
      <c r="AJ5099" s="9">
        <f>ROUNDUP(SUM(VLOOKUP(F5099,'Pontuação 3.0'!A$2:B$11,2,FALSE),VLOOKUP(E5099,'Pontuação 3.0'!C$2:D$11,2,FALSE),VLOOKUP(H5099,'Pontuação 3.0'!I$2:J$11,2,FALSE),VLOOKUP(J5099,'Pontuação 3.0'!G$2:H$11,2,FALSE),VLOOKUP(G5099,'Pontuação 3.0'!E$2:F$11,2,FALSE),VLOOKUP(K5099,'Pontuação 3.0'!K$2:L$11,2,FALSE),VLOOKUP(L5099,'Pontuação 3.0'!M$2:N$13,2,FALSE)),0)</f>
        <v>1740</v>
      </c>
      <c r="AK5099" s="9">
        <f t="shared" si="6"/>
        <v>174</v>
      </c>
      <c r="AL5099" s="9" t="str">
        <f t="array" ref="AL5099">IFERROR(INDEX('Pontuação 3.0'!G$13:G$191, MATCH(AK5099, 'Pontuação 3.0'!F$13:F$191, 0)), "Faixa Indefinida")</f>
        <v>D</v>
      </c>
      <c r="AM5099" s="9">
        <f t="shared" si="7"/>
        <v>0</v>
      </c>
      <c r="AN5099" s="9">
        <f t="shared" si="8"/>
        <v>0</v>
      </c>
      <c r="AO5099" s="9">
        <f t="shared" si="9"/>
        <v>0</v>
      </c>
      <c r="AP5099" s="9">
        <f t="shared" si="10"/>
        <v>1</v>
      </c>
      <c r="AQ5099" s="8"/>
    </row>
    <row r="5100" ht="15.75" customHeight="1">
      <c r="A5100" s="7">
        <v>45684.0</v>
      </c>
      <c r="B5100" s="8" t="s">
        <v>1016</v>
      </c>
      <c r="C5100" s="8" t="s">
        <v>11502</v>
      </c>
      <c r="D5100" s="11">
        <v>6.1991099288E10</v>
      </c>
      <c r="E5100" s="8" t="s">
        <v>11833</v>
      </c>
      <c r="F5100" s="8" t="s">
        <v>11834</v>
      </c>
      <c r="G5100" s="8" t="s">
        <v>11835</v>
      </c>
      <c r="H5100" s="8" t="s">
        <v>11865</v>
      </c>
      <c r="I5100" s="8" t="s">
        <v>11837</v>
      </c>
      <c r="J5100" s="8" t="s">
        <v>11846</v>
      </c>
      <c r="K5100" s="8" t="s">
        <v>11837</v>
      </c>
      <c r="L5100" s="8" t="s">
        <v>11851</v>
      </c>
      <c r="M5100" s="8" t="s">
        <v>11853</v>
      </c>
      <c r="N5100" s="12" t="s">
        <v>11</v>
      </c>
      <c r="O5100" s="12" t="s">
        <v>13</v>
      </c>
      <c r="P5100" s="12" t="s">
        <v>123</v>
      </c>
      <c r="Q5100" s="12" t="s">
        <v>15</v>
      </c>
      <c r="R5100" s="12" t="s">
        <v>20</v>
      </c>
      <c r="S5100" s="8"/>
      <c r="T5100" s="8"/>
      <c r="U5100" s="8"/>
      <c r="V5100" s="8"/>
      <c r="W5100" s="8"/>
      <c r="X5100" s="8"/>
      <c r="Y5100" s="8"/>
      <c r="Z5100" s="8"/>
      <c r="AA5100" s="8"/>
      <c r="AB5100" s="8"/>
      <c r="AC5100" s="9">
        <f>ROUNDUP(SUM(VLOOKUP(F5100,'Pontuação'!A$2:B$11,2,FALSE),VLOOKUP(E5100,'Pontuação'!C$2:D$11,2,FALSE),VLOOKUP(H5100,'Pontuação'!I$2:J$11,2,FALSE),VLOOKUP(J5100,'Pontuação'!G$2:H$11,2,FALSE),VLOOKUP(L5100,'Pontuação'!M$2:N$13,2,FALSE)),0)</f>
        <v>1567</v>
      </c>
      <c r="AD5100" s="10">
        <f t="shared" si="1"/>
        <v>157</v>
      </c>
      <c r="AE5100" s="10" t="str">
        <f t="array" ref="AE5100">IFERROR(INDEX('Pontuação'!G$13:G$101, MATCH(AD5100, 'Pontuação'!F$13:F$101, 0)), "Faixa Indefinida")</f>
        <v>C</v>
      </c>
      <c r="AF5100" s="10">
        <f t="shared" si="2"/>
        <v>0</v>
      </c>
      <c r="AG5100" s="10">
        <f t="shared" si="3"/>
        <v>0</v>
      </c>
      <c r="AH5100" s="10">
        <f t="shared" si="4"/>
        <v>1</v>
      </c>
      <c r="AI5100" s="10">
        <f t="shared" si="5"/>
        <v>0</v>
      </c>
      <c r="AJ5100" s="9">
        <f>ROUNDUP(SUM(VLOOKUP(F5100,'Pontuação 3.0'!A$2:B$11,2,FALSE),VLOOKUP(E5100,'Pontuação 3.0'!C$2:D$11,2,FALSE),VLOOKUP(H5100,'Pontuação 3.0'!I$2:J$11,2,FALSE),VLOOKUP(J5100,'Pontuação 3.0'!G$2:H$11,2,FALSE),VLOOKUP(G5100,'Pontuação 3.0'!E$2:F$11,2,FALSE),VLOOKUP(K5100,'Pontuação 3.0'!K$2:L$11,2,FALSE),VLOOKUP(L5100,'Pontuação 3.0'!M$2:N$13,2,FALSE)),0)</f>
        <v>1785</v>
      </c>
      <c r="AK5100" s="9">
        <f t="shared" si="6"/>
        <v>179</v>
      </c>
      <c r="AL5100" s="9" t="str">
        <f t="array" ref="AL5100">IFERROR(INDEX('Pontuação 3.0'!G$13:G$191, MATCH(AK5100, 'Pontuação 3.0'!F$13:F$191, 0)), "Faixa Indefinida")</f>
        <v>D</v>
      </c>
      <c r="AM5100" s="9">
        <f t="shared" si="7"/>
        <v>0</v>
      </c>
      <c r="AN5100" s="9">
        <f t="shared" si="8"/>
        <v>0</v>
      </c>
      <c r="AO5100" s="9">
        <f t="shared" si="9"/>
        <v>0</v>
      </c>
      <c r="AP5100" s="9">
        <f t="shared" si="10"/>
        <v>1</v>
      </c>
      <c r="AQ5100" s="8"/>
    </row>
    <row r="5101" ht="15.75" customHeight="1">
      <c r="A5101" s="7">
        <v>45684.0</v>
      </c>
      <c r="B5101" s="8" t="s">
        <v>11503</v>
      </c>
      <c r="C5101" s="8" t="s">
        <v>11504</v>
      </c>
      <c r="D5101" s="11">
        <v>9.2992001316E10</v>
      </c>
      <c r="E5101" s="8" t="s">
        <v>11833</v>
      </c>
      <c r="F5101" s="8" t="s">
        <v>11834</v>
      </c>
      <c r="G5101" s="8" t="s">
        <v>11835</v>
      </c>
      <c r="H5101" s="8" t="s">
        <v>11856</v>
      </c>
      <c r="I5101" s="8" t="s">
        <v>11845</v>
      </c>
      <c r="J5101" s="8" t="s">
        <v>11846</v>
      </c>
      <c r="K5101" s="8" t="s">
        <v>11837</v>
      </c>
      <c r="L5101" s="8" t="s">
        <v>11851</v>
      </c>
      <c r="M5101" s="8" t="s">
        <v>11849</v>
      </c>
      <c r="N5101" s="12" t="s">
        <v>11</v>
      </c>
      <c r="O5101" s="12" t="s">
        <v>13</v>
      </c>
      <c r="P5101" s="12" t="s">
        <v>37</v>
      </c>
      <c r="Q5101" s="12" t="s">
        <v>44</v>
      </c>
      <c r="R5101" s="12" t="s">
        <v>20</v>
      </c>
      <c r="S5101" s="8"/>
      <c r="T5101" s="8"/>
      <c r="U5101" s="8"/>
      <c r="V5101" s="8"/>
      <c r="W5101" s="8"/>
      <c r="X5101" s="8"/>
      <c r="Y5101" s="8"/>
      <c r="Z5101" s="8"/>
      <c r="AA5101" s="8"/>
      <c r="AB5101" s="8"/>
      <c r="AC5101" s="9">
        <f>ROUNDUP(SUM(VLOOKUP(F5101,'Pontuação'!A$2:B$11,2,FALSE),VLOOKUP(E5101,'Pontuação'!C$2:D$11,2,FALSE),VLOOKUP(H5101,'Pontuação'!I$2:J$11,2,FALSE),VLOOKUP(J5101,'Pontuação'!G$2:H$11,2,FALSE),VLOOKUP(L5101,'Pontuação'!M$2:N$13,2,FALSE)),0)</f>
        <v>1427</v>
      </c>
      <c r="AD5101" s="10">
        <f t="shared" si="1"/>
        <v>143</v>
      </c>
      <c r="AE5101" s="10" t="str">
        <f t="array" ref="AE5101">IFERROR(INDEX('Pontuação'!G$13:G$101, MATCH(AD5101, 'Pontuação'!F$13:F$101, 0)), "Faixa Indefinida")</f>
        <v>D</v>
      </c>
      <c r="AF5101" s="10">
        <f t="shared" si="2"/>
        <v>0</v>
      </c>
      <c r="AG5101" s="10">
        <f t="shared" si="3"/>
        <v>0</v>
      </c>
      <c r="AH5101" s="10">
        <f t="shared" si="4"/>
        <v>0</v>
      </c>
      <c r="AI5101" s="10">
        <f t="shared" si="5"/>
        <v>1</v>
      </c>
      <c r="AJ5101" s="9">
        <f>ROUNDUP(SUM(VLOOKUP(F5101,'Pontuação 3.0'!A$2:B$11,2,FALSE),VLOOKUP(E5101,'Pontuação 3.0'!C$2:D$11,2,FALSE),VLOOKUP(H5101,'Pontuação 3.0'!I$2:J$11,2,FALSE),VLOOKUP(J5101,'Pontuação 3.0'!G$2:H$11,2,FALSE),VLOOKUP(G5101,'Pontuação 3.0'!E$2:F$11,2,FALSE),VLOOKUP(K5101,'Pontuação 3.0'!K$2:L$11,2,FALSE),VLOOKUP(L5101,'Pontuação 3.0'!M$2:N$13,2,FALSE)),0)</f>
        <v>1701</v>
      </c>
      <c r="AK5101" s="9">
        <f t="shared" si="6"/>
        <v>170</v>
      </c>
      <c r="AL5101" s="9" t="str">
        <f t="array" ref="AL5101">IFERROR(INDEX('Pontuação 3.0'!G$13:G$191, MATCH(AK5101, 'Pontuação 3.0'!F$13:F$191, 0)), "Faixa Indefinida")</f>
        <v>D</v>
      </c>
      <c r="AM5101" s="9">
        <f t="shared" si="7"/>
        <v>0</v>
      </c>
      <c r="AN5101" s="9">
        <f t="shared" si="8"/>
        <v>0</v>
      </c>
      <c r="AO5101" s="9">
        <f t="shared" si="9"/>
        <v>0</v>
      </c>
      <c r="AP5101" s="9">
        <f t="shared" si="10"/>
        <v>1</v>
      </c>
      <c r="AQ5101" s="8"/>
    </row>
    <row r="5102" ht="15.75" customHeight="1">
      <c r="A5102" s="7">
        <v>45684.0</v>
      </c>
      <c r="B5102" s="8" t="s">
        <v>11509</v>
      </c>
      <c r="C5102" s="8" t="s">
        <v>11510</v>
      </c>
      <c r="D5102" s="11">
        <v>6.5996919461E10</v>
      </c>
      <c r="E5102" s="8" t="s">
        <v>11833</v>
      </c>
      <c r="F5102" s="8" t="s">
        <v>11842</v>
      </c>
      <c r="G5102" s="8" t="s">
        <v>11843</v>
      </c>
      <c r="H5102" s="8" t="s">
        <v>11844</v>
      </c>
      <c r="I5102" s="8" t="s">
        <v>11845</v>
      </c>
      <c r="J5102" s="8" t="s">
        <v>11846</v>
      </c>
      <c r="K5102" s="8" t="s">
        <v>11837</v>
      </c>
      <c r="L5102" s="8" t="s">
        <v>11851</v>
      </c>
      <c r="M5102" s="8" t="s">
        <v>11853</v>
      </c>
      <c r="N5102" s="12" t="s">
        <v>11</v>
      </c>
      <c r="O5102" s="12" t="s">
        <v>13</v>
      </c>
      <c r="P5102" s="12" t="s">
        <v>112</v>
      </c>
      <c r="Q5102" s="12" t="s">
        <v>15</v>
      </c>
      <c r="R5102" s="12" t="s">
        <v>20</v>
      </c>
      <c r="S5102" s="8"/>
      <c r="T5102" s="8"/>
      <c r="U5102" s="8"/>
      <c r="V5102" s="8"/>
      <c r="W5102" s="8"/>
      <c r="X5102" s="8"/>
      <c r="Y5102" s="8"/>
      <c r="Z5102" s="8"/>
      <c r="AA5102" s="8"/>
      <c r="AB5102" s="8"/>
      <c r="AC5102" s="9">
        <f>ROUNDUP(SUM(VLOOKUP(F5102,'Pontuação'!A$2:B$11,2,FALSE),VLOOKUP(E5102,'Pontuação'!C$2:D$11,2,FALSE),VLOOKUP(H5102,'Pontuação'!I$2:J$11,2,FALSE),VLOOKUP(J5102,'Pontuação'!G$2:H$11,2,FALSE),VLOOKUP(L5102,'Pontuação'!M$2:N$13,2,FALSE)),0)</f>
        <v>1595</v>
      </c>
      <c r="AD5102" s="10">
        <f t="shared" si="1"/>
        <v>160</v>
      </c>
      <c r="AE5102" s="10" t="str">
        <f t="array" ref="AE5102">IFERROR(INDEX('Pontuação'!G$13:G$101, MATCH(AD5102, 'Pontuação'!F$13:F$101, 0)), "Faixa Indefinida")</f>
        <v>C</v>
      </c>
      <c r="AF5102" s="10">
        <f t="shared" si="2"/>
        <v>0</v>
      </c>
      <c r="AG5102" s="10">
        <f t="shared" si="3"/>
        <v>0</v>
      </c>
      <c r="AH5102" s="10">
        <f t="shared" si="4"/>
        <v>1</v>
      </c>
      <c r="AI5102" s="10">
        <f t="shared" si="5"/>
        <v>0</v>
      </c>
      <c r="AJ5102" s="9">
        <f>ROUNDUP(SUM(VLOOKUP(F5102,'Pontuação 3.0'!A$2:B$11,2,FALSE),VLOOKUP(E5102,'Pontuação 3.0'!C$2:D$11,2,FALSE),VLOOKUP(H5102,'Pontuação 3.0'!I$2:J$11,2,FALSE),VLOOKUP(J5102,'Pontuação 3.0'!G$2:H$11,2,FALSE),VLOOKUP(G5102,'Pontuação 3.0'!E$2:F$11,2,FALSE),VLOOKUP(K5102,'Pontuação 3.0'!K$2:L$11,2,FALSE),VLOOKUP(L5102,'Pontuação 3.0'!M$2:N$13,2,FALSE)),0)</f>
        <v>2209</v>
      </c>
      <c r="AK5102" s="9">
        <f t="shared" si="6"/>
        <v>221</v>
      </c>
      <c r="AL5102" s="9" t="str">
        <f t="array" ref="AL5102">IFERROR(INDEX('Pontuação 3.0'!G$13:G$191, MATCH(AK5102, 'Pontuação 3.0'!F$13:F$191, 0)), "Faixa Indefinida")</f>
        <v>B</v>
      </c>
      <c r="AM5102" s="9">
        <f t="shared" si="7"/>
        <v>0</v>
      </c>
      <c r="AN5102" s="9">
        <f t="shared" si="8"/>
        <v>1</v>
      </c>
      <c r="AO5102" s="9">
        <f t="shared" si="9"/>
        <v>0</v>
      </c>
      <c r="AP5102" s="9">
        <f t="shared" si="10"/>
        <v>0</v>
      </c>
      <c r="AQ5102" s="8"/>
    </row>
    <row r="5103" ht="15.75" customHeight="1">
      <c r="A5103" s="7">
        <v>45684.0</v>
      </c>
      <c r="B5103" s="8" t="s">
        <v>11509</v>
      </c>
      <c r="C5103" s="8" t="s">
        <v>11510</v>
      </c>
      <c r="D5103" s="11">
        <v>6.5996919461E10</v>
      </c>
      <c r="E5103" s="8" t="s">
        <v>11833</v>
      </c>
      <c r="F5103" s="8" t="s">
        <v>11842</v>
      </c>
      <c r="G5103" s="8" t="s">
        <v>11843</v>
      </c>
      <c r="H5103" s="8" t="s">
        <v>11844</v>
      </c>
      <c r="I5103" s="8" t="s">
        <v>11845</v>
      </c>
      <c r="J5103" s="8" t="s">
        <v>11846</v>
      </c>
      <c r="K5103" s="8" t="s">
        <v>11837</v>
      </c>
      <c r="L5103" s="8" t="s">
        <v>11851</v>
      </c>
      <c r="M5103" s="8" t="s">
        <v>11853</v>
      </c>
      <c r="N5103" s="12" t="s">
        <v>11</v>
      </c>
      <c r="O5103" s="12" t="s">
        <v>13</v>
      </c>
      <c r="P5103" s="12" t="s">
        <v>112</v>
      </c>
      <c r="Q5103" s="12" t="s">
        <v>15</v>
      </c>
      <c r="R5103" s="12" t="s">
        <v>20</v>
      </c>
      <c r="S5103" s="8"/>
      <c r="T5103" s="8"/>
      <c r="U5103" s="8"/>
      <c r="V5103" s="8"/>
      <c r="W5103" s="8"/>
      <c r="X5103" s="8"/>
      <c r="Y5103" s="8"/>
      <c r="Z5103" s="8"/>
      <c r="AA5103" s="8"/>
      <c r="AB5103" s="8"/>
      <c r="AC5103" s="9">
        <f>ROUNDUP(SUM(VLOOKUP(F5103,'Pontuação'!A$2:B$11,2,FALSE),VLOOKUP(E5103,'Pontuação'!C$2:D$11,2,FALSE),VLOOKUP(H5103,'Pontuação'!I$2:J$11,2,FALSE),VLOOKUP(J5103,'Pontuação'!G$2:H$11,2,FALSE),VLOOKUP(L5103,'Pontuação'!M$2:N$13,2,FALSE)),0)</f>
        <v>1595</v>
      </c>
      <c r="AD5103" s="10">
        <f t="shared" si="1"/>
        <v>160</v>
      </c>
      <c r="AE5103" s="10" t="str">
        <f t="array" ref="AE5103">IFERROR(INDEX('Pontuação'!G$13:G$101, MATCH(AD5103, 'Pontuação'!F$13:F$101, 0)), "Faixa Indefinida")</f>
        <v>C</v>
      </c>
      <c r="AF5103" s="10">
        <f t="shared" si="2"/>
        <v>0</v>
      </c>
      <c r="AG5103" s="10">
        <f t="shared" si="3"/>
        <v>0</v>
      </c>
      <c r="AH5103" s="10">
        <f t="shared" si="4"/>
        <v>1</v>
      </c>
      <c r="AI5103" s="10">
        <f t="shared" si="5"/>
        <v>0</v>
      </c>
      <c r="AJ5103" s="9">
        <f>ROUNDUP(SUM(VLOOKUP(F5103,'Pontuação 3.0'!A$2:B$11,2,FALSE),VLOOKUP(E5103,'Pontuação 3.0'!C$2:D$11,2,FALSE),VLOOKUP(H5103,'Pontuação 3.0'!I$2:J$11,2,FALSE),VLOOKUP(J5103,'Pontuação 3.0'!G$2:H$11,2,FALSE),VLOOKUP(G5103,'Pontuação 3.0'!E$2:F$11,2,FALSE),VLOOKUP(K5103,'Pontuação 3.0'!K$2:L$11,2,FALSE),VLOOKUP(L5103,'Pontuação 3.0'!M$2:N$13,2,FALSE)),0)</f>
        <v>2209</v>
      </c>
      <c r="AK5103" s="9">
        <f t="shared" si="6"/>
        <v>221</v>
      </c>
      <c r="AL5103" s="9" t="str">
        <f t="array" ref="AL5103">IFERROR(INDEX('Pontuação 3.0'!G$13:G$191, MATCH(AK5103, 'Pontuação 3.0'!F$13:F$191, 0)), "Faixa Indefinida")</f>
        <v>B</v>
      </c>
      <c r="AM5103" s="9">
        <f t="shared" si="7"/>
        <v>0</v>
      </c>
      <c r="AN5103" s="9">
        <f t="shared" si="8"/>
        <v>1</v>
      </c>
      <c r="AO5103" s="9">
        <f t="shared" si="9"/>
        <v>0</v>
      </c>
      <c r="AP5103" s="9">
        <f t="shared" si="10"/>
        <v>0</v>
      </c>
      <c r="AQ5103" s="8"/>
    </row>
    <row r="5104" ht="15.75" customHeight="1">
      <c r="A5104" s="7">
        <v>45684.0</v>
      </c>
      <c r="B5104" s="8" t="s">
        <v>11505</v>
      </c>
      <c r="C5104" s="8" t="s">
        <v>11506</v>
      </c>
      <c r="D5104" s="11">
        <v>8.1994354674E10</v>
      </c>
      <c r="E5104" s="8" t="s">
        <v>11868</v>
      </c>
      <c r="F5104" s="8" t="s">
        <v>11834</v>
      </c>
      <c r="G5104" s="8" t="s">
        <v>11835</v>
      </c>
      <c r="H5104" s="8" t="s">
        <v>11850</v>
      </c>
      <c r="I5104" s="8" t="s">
        <v>11845</v>
      </c>
      <c r="J5104" s="8" t="s">
        <v>11846</v>
      </c>
      <c r="K5104" s="8" t="s">
        <v>11839</v>
      </c>
      <c r="L5104" s="8" t="s">
        <v>11857</v>
      </c>
      <c r="M5104" s="8" t="s">
        <v>11848</v>
      </c>
      <c r="N5104" s="12" t="s">
        <v>11</v>
      </c>
      <c r="O5104" s="12" t="s">
        <v>13</v>
      </c>
      <c r="P5104" s="12" t="s">
        <v>27</v>
      </c>
      <c r="Q5104" s="12" t="s">
        <v>15</v>
      </c>
      <c r="R5104" s="12" t="s">
        <v>20</v>
      </c>
      <c r="S5104" s="8"/>
      <c r="T5104" s="8"/>
      <c r="U5104" s="8"/>
      <c r="V5104" s="8"/>
      <c r="W5104" s="8"/>
      <c r="X5104" s="8"/>
      <c r="Y5104" s="8"/>
      <c r="Z5104" s="8"/>
      <c r="AA5104" s="8"/>
      <c r="AB5104" s="8"/>
      <c r="AC5104" s="9">
        <f>ROUNDUP(SUM(VLOOKUP(F5104,'Pontuação'!A$2:B$11,2,FALSE),VLOOKUP(E5104,'Pontuação'!C$2:D$11,2,FALSE),VLOOKUP(H5104,'Pontuação'!I$2:J$11,2,FALSE),VLOOKUP(J5104,'Pontuação'!G$2:H$11,2,FALSE),VLOOKUP(L5104,'Pontuação'!M$2:N$13,2,FALSE)),0)</f>
        <v>1508</v>
      </c>
      <c r="AD5104" s="10">
        <f t="shared" si="1"/>
        <v>151</v>
      </c>
      <c r="AE5104" s="10" t="str">
        <f t="array" ref="AE5104">IFERROR(INDEX('Pontuação'!G$13:G$101, MATCH(AD5104, 'Pontuação'!F$13:F$101, 0)), "Faixa Indefinida")</f>
        <v>C</v>
      </c>
      <c r="AF5104" s="10">
        <f t="shared" si="2"/>
        <v>0</v>
      </c>
      <c r="AG5104" s="10">
        <f t="shared" si="3"/>
        <v>0</v>
      </c>
      <c r="AH5104" s="10">
        <f t="shared" si="4"/>
        <v>1</v>
      </c>
      <c r="AI5104" s="10">
        <f t="shared" si="5"/>
        <v>0</v>
      </c>
      <c r="AJ5104" s="9">
        <f>ROUNDUP(SUM(VLOOKUP(F5104,'Pontuação 3.0'!A$2:B$11,2,FALSE),VLOOKUP(E5104,'Pontuação 3.0'!C$2:D$11,2,FALSE),VLOOKUP(H5104,'Pontuação 3.0'!I$2:J$11,2,FALSE),VLOOKUP(J5104,'Pontuação 3.0'!G$2:H$11,2,FALSE),VLOOKUP(G5104,'Pontuação 3.0'!E$2:F$11,2,FALSE),VLOOKUP(K5104,'Pontuação 3.0'!K$2:L$11,2,FALSE),VLOOKUP(L5104,'Pontuação 3.0'!M$2:N$13,2,FALSE)),0)</f>
        <v>2050</v>
      </c>
      <c r="AK5104" s="9">
        <f t="shared" si="6"/>
        <v>205</v>
      </c>
      <c r="AL5104" s="9" t="str">
        <f t="array" ref="AL5104">IFERROR(INDEX('Pontuação 3.0'!G$13:G$191, MATCH(AK5104, 'Pontuação 3.0'!F$13:F$191, 0)), "Faixa Indefinida")</f>
        <v>C</v>
      </c>
      <c r="AM5104" s="9">
        <f t="shared" si="7"/>
        <v>0</v>
      </c>
      <c r="AN5104" s="9">
        <f t="shared" si="8"/>
        <v>0</v>
      </c>
      <c r="AO5104" s="9">
        <f t="shared" si="9"/>
        <v>1</v>
      </c>
      <c r="AP5104" s="9">
        <f t="shared" si="10"/>
        <v>0</v>
      </c>
      <c r="AQ5104" s="8"/>
    </row>
    <row r="5105" ht="15.75" customHeight="1">
      <c r="A5105" s="7">
        <v>45684.0</v>
      </c>
      <c r="B5105" s="8" t="s">
        <v>11507</v>
      </c>
      <c r="C5105" s="8" t="s">
        <v>11508</v>
      </c>
      <c r="D5105" s="11">
        <v>1.1956962386E10</v>
      </c>
      <c r="E5105" s="8" t="s">
        <v>11833</v>
      </c>
      <c r="F5105" s="8" t="s">
        <v>11842</v>
      </c>
      <c r="G5105" s="8" t="s">
        <v>11843</v>
      </c>
      <c r="H5105" s="8" t="s">
        <v>11844</v>
      </c>
      <c r="I5105" s="8" t="s">
        <v>11837</v>
      </c>
      <c r="J5105" s="8" t="s">
        <v>11852</v>
      </c>
      <c r="K5105" s="8" t="s">
        <v>11837</v>
      </c>
      <c r="L5105" s="8" t="s">
        <v>11847</v>
      </c>
      <c r="M5105" s="8" t="s">
        <v>11849</v>
      </c>
      <c r="N5105" s="12" t="s">
        <v>11</v>
      </c>
      <c r="O5105" s="12" t="s">
        <v>13</v>
      </c>
      <c r="P5105" s="12" t="s">
        <v>12</v>
      </c>
      <c r="Q5105" s="12" t="s">
        <v>15</v>
      </c>
      <c r="R5105" s="12" t="s">
        <v>14</v>
      </c>
      <c r="S5105" s="8"/>
      <c r="T5105" s="8"/>
      <c r="U5105" s="8"/>
      <c r="V5105" s="8"/>
      <c r="W5105" s="8"/>
      <c r="X5105" s="8"/>
      <c r="Y5105" s="8"/>
      <c r="Z5105" s="8"/>
      <c r="AA5105" s="8"/>
      <c r="AB5105" s="8"/>
      <c r="AC5105" s="9">
        <f>ROUNDUP(SUM(VLOOKUP(F5105,'Pontuação'!A$2:B$11,2,FALSE),VLOOKUP(E5105,'Pontuação'!C$2:D$11,2,FALSE),VLOOKUP(H5105,'Pontuação'!I$2:J$11,2,FALSE),VLOOKUP(J5105,'Pontuação'!G$2:H$11,2,FALSE),VLOOKUP(L5105,'Pontuação'!M$2:N$13,2,FALSE)),0)</f>
        <v>1832</v>
      </c>
      <c r="AD5105" s="10">
        <f t="shared" si="1"/>
        <v>183</v>
      </c>
      <c r="AE5105" s="10" t="str">
        <f t="array" ref="AE5105">IFERROR(INDEX('Pontuação'!G$13:G$101, MATCH(AD5105, 'Pontuação'!F$13:F$101, 0)), "Faixa Indefinida")</f>
        <v>B</v>
      </c>
      <c r="AF5105" s="10">
        <f t="shared" si="2"/>
        <v>0</v>
      </c>
      <c r="AG5105" s="10">
        <f t="shared" si="3"/>
        <v>1</v>
      </c>
      <c r="AH5105" s="10">
        <f t="shared" si="4"/>
        <v>0</v>
      </c>
      <c r="AI5105" s="10">
        <f t="shared" si="5"/>
        <v>0</v>
      </c>
      <c r="AJ5105" s="9">
        <f>ROUNDUP(SUM(VLOOKUP(F5105,'Pontuação 3.0'!A$2:B$11,2,FALSE),VLOOKUP(E5105,'Pontuação 3.0'!C$2:D$11,2,FALSE),VLOOKUP(H5105,'Pontuação 3.0'!I$2:J$11,2,FALSE),VLOOKUP(J5105,'Pontuação 3.0'!G$2:H$11,2,FALSE),VLOOKUP(G5105,'Pontuação 3.0'!E$2:F$11,2,FALSE),VLOOKUP(K5105,'Pontuação 3.0'!K$2:L$11,2,FALSE),VLOOKUP(L5105,'Pontuação 3.0'!M$2:N$13,2,FALSE)),0)</f>
        <v>2447</v>
      </c>
      <c r="AK5105" s="9">
        <f t="shared" si="6"/>
        <v>245</v>
      </c>
      <c r="AL5105" s="9" t="str">
        <f t="array" ref="AL5105">IFERROR(INDEX('Pontuação 3.0'!G$13:G$191, MATCH(AK5105, 'Pontuação 3.0'!F$13:F$191, 0)), "Faixa Indefinida")</f>
        <v>A</v>
      </c>
      <c r="AM5105" s="9">
        <f t="shared" si="7"/>
        <v>1</v>
      </c>
      <c r="AN5105" s="9">
        <f t="shared" si="8"/>
        <v>0</v>
      </c>
      <c r="AO5105" s="9">
        <f t="shared" si="9"/>
        <v>0</v>
      </c>
      <c r="AP5105" s="9">
        <f t="shared" si="10"/>
        <v>0</v>
      </c>
      <c r="AQ5105" s="8"/>
    </row>
    <row r="5106" ht="15.75" customHeight="1">
      <c r="A5106" s="7">
        <v>45684.0</v>
      </c>
      <c r="B5106" s="8" t="s">
        <v>127</v>
      </c>
      <c r="C5106" s="8" t="s">
        <v>11511</v>
      </c>
      <c r="D5106" s="11">
        <v>1.8991004937E10</v>
      </c>
      <c r="E5106" s="8" t="s">
        <v>11833</v>
      </c>
      <c r="F5106" s="8" t="s">
        <v>11842</v>
      </c>
      <c r="G5106" s="8" t="s">
        <v>11843</v>
      </c>
      <c r="H5106" s="8" t="s">
        <v>11865</v>
      </c>
      <c r="I5106" s="8" t="s">
        <v>11845</v>
      </c>
      <c r="J5106" s="8" t="s">
        <v>11846</v>
      </c>
      <c r="K5106" s="8" t="s">
        <v>11837</v>
      </c>
      <c r="L5106" s="8" t="s">
        <v>11847</v>
      </c>
      <c r="M5106" s="8" t="s">
        <v>11849</v>
      </c>
      <c r="N5106" s="12" t="s">
        <v>11</v>
      </c>
      <c r="O5106" s="12" t="s">
        <v>13</v>
      </c>
      <c r="P5106" s="12" t="s">
        <v>12</v>
      </c>
      <c r="Q5106" s="12" t="s">
        <v>15</v>
      </c>
      <c r="R5106" s="12" t="s">
        <v>14</v>
      </c>
      <c r="S5106" s="8"/>
      <c r="T5106" s="8"/>
      <c r="U5106" s="8"/>
      <c r="V5106" s="8"/>
      <c r="W5106" s="8"/>
      <c r="X5106" s="8"/>
      <c r="Y5106" s="8"/>
      <c r="Z5106" s="8"/>
      <c r="AA5106" s="8"/>
      <c r="AB5106" s="8"/>
      <c r="AC5106" s="9">
        <f>ROUNDUP(SUM(VLOOKUP(F5106,'Pontuação'!A$2:B$11,2,FALSE),VLOOKUP(E5106,'Pontuação'!C$2:D$11,2,FALSE),VLOOKUP(H5106,'Pontuação'!I$2:J$11,2,FALSE),VLOOKUP(J5106,'Pontuação'!G$2:H$11,2,FALSE),VLOOKUP(L5106,'Pontuação'!M$2:N$13,2,FALSE)),0)</f>
        <v>1711</v>
      </c>
      <c r="AD5106" s="10">
        <f t="shared" si="1"/>
        <v>171</v>
      </c>
      <c r="AE5106" s="10" t="str">
        <f t="array" ref="AE5106">IFERROR(INDEX('Pontuação'!G$13:G$101, MATCH(AD5106, 'Pontuação'!F$13:F$101, 0)), "Faixa Indefinida")</f>
        <v>B</v>
      </c>
      <c r="AF5106" s="10">
        <f t="shared" si="2"/>
        <v>0</v>
      </c>
      <c r="AG5106" s="10">
        <f t="shared" si="3"/>
        <v>1</v>
      </c>
      <c r="AH5106" s="10">
        <f t="shared" si="4"/>
        <v>0</v>
      </c>
      <c r="AI5106" s="10">
        <f t="shared" si="5"/>
        <v>0</v>
      </c>
      <c r="AJ5106" s="9">
        <f>ROUNDUP(SUM(VLOOKUP(F5106,'Pontuação 3.0'!A$2:B$11,2,FALSE),VLOOKUP(E5106,'Pontuação 3.0'!C$2:D$11,2,FALSE),VLOOKUP(H5106,'Pontuação 3.0'!I$2:J$11,2,FALSE),VLOOKUP(J5106,'Pontuação 3.0'!G$2:H$11,2,FALSE),VLOOKUP(G5106,'Pontuação 3.0'!E$2:F$11,2,FALSE),VLOOKUP(K5106,'Pontuação 3.0'!K$2:L$11,2,FALSE),VLOOKUP(L5106,'Pontuação 3.0'!M$2:N$13,2,FALSE)),0)</f>
        <v>2144</v>
      </c>
      <c r="AK5106" s="9">
        <f t="shared" si="6"/>
        <v>214</v>
      </c>
      <c r="AL5106" s="9" t="str">
        <f t="array" ref="AL5106">IFERROR(INDEX('Pontuação 3.0'!G$13:G$191, MATCH(AK5106, 'Pontuação 3.0'!F$13:F$191, 0)), "Faixa Indefinida")</f>
        <v>B</v>
      </c>
      <c r="AM5106" s="9">
        <f t="shared" si="7"/>
        <v>0</v>
      </c>
      <c r="AN5106" s="9">
        <f t="shared" si="8"/>
        <v>1</v>
      </c>
      <c r="AO5106" s="9">
        <f t="shared" si="9"/>
        <v>0</v>
      </c>
      <c r="AP5106" s="9">
        <f t="shared" si="10"/>
        <v>0</v>
      </c>
      <c r="AQ5106" s="8"/>
    </row>
    <row r="5107" ht="15.75" customHeight="1">
      <c r="A5107" s="7">
        <v>45684.0</v>
      </c>
      <c r="B5107" s="8" t="s">
        <v>11514</v>
      </c>
      <c r="C5107" s="8" t="s">
        <v>11515</v>
      </c>
      <c r="D5107" s="11">
        <v>8.9994201423E10</v>
      </c>
      <c r="E5107" s="8" t="s">
        <v>11868</v>
      </c>
      <c r="F5107" s="8" t="s">
        <v>11834</v>
      </c>
      <c r="G5107" s="8" t="s">
        <v>11835</v>
      </c>
      <c r="H5107" s="8" t="s">
        <v>11856</v>
      </c>
      <c r="I5107" s="8" t="s">
        <v>11845</v>
      </c>
      <c r="J5107" s="8" t="s">
        <v>11846</v>
      </c>
      <c r="K5107" s="8" t="s">
        <v>11839</v>
      </c>
      <c r="L5107" s="8" t="s">
        <v>11851</v>
      </c>
      <c r="M5107" s="8" t="s">
        <v>11859</v>
      </c>
      <c r="N5107" s="12" t="s">
        <v>11</v>
      </c>
      <c r="O5107" s="12" t="s">
        <v>13</v>
      </c>
      <c r="P5107" s="12" t="s">
        <v>37</v>
      </c>
      <c r="Q5107" s="12" t="s">
        <v>15</v>
      </c>
      <c r="R5107" s="12" t="s">
        <v>20</v>
      </c>
      <c r="S5107" s="8"/>
      <c r="T5107" s="8"/>
      <c r="U5107" s="8"/>
      <c r="V5107" s="8"/>
      <c r="W5107" s="8"/>
      <c r="X5107" s="8"/>
      <c r="Y5107" s="8"/>
      <c r="Z5107" s="8"/>
      <c r="AA5107" s="8"/>
      <c r="AB5107" s="8"/>
      <c r="AC5107" s="9">
        <f>ROUNDUP(SUM(VLOOKUP(F5107,'Pontuação'!A$2:B$11,2,FALSE),VLOOKUP(E5107,'Pontuação'!C$2:D$11,2,FALSE),VLOOKUP(H5107,'Pontuação'!I$2:J$11,2,FALSE),VLOOKUP(J5107,'Pontuação'!G$2:H$11,2,FALSE),VLOOKUP(L5107,'Pontuação'!M$2:N$13,2,FALSE)),0)</f>
        <v>1431</v>
      </c>
      <c r="AD5107" s="10">
        <f t="shared" si="1"/>
        <v>143</v>
      </c>
      <c r="AE5107" s="10" t="str">
        <f t="array" ref="AE5107">IFERROR(INDEX('Pontuação'!G$13:G$101, MATCH(AD5107, 'Pontuação'!F$13:F$101, 0)), "Faixa Indefinida")</f>
        <v>D</v>
      </c>
      <c r="AF5107" s="10">
        <f t="shared" si="2"/>
        <v>0</v>
      </c>
      <c r="AG5107" s="10">
        <f t="shared" si="3"/>
        <v>0</v>
      </c>
      <c r="AH5107" s="10">
        <f t="shared" si="4"/>
        <v>0</v>
      </c>
      <c r="AI5107" s="10">
        <f t="shared" si="5"/>
        <v>1</v>
      </c>
      <c r="AJ5107" s="9">
        <f>ROUNDUP(SUM(VLOOKUP(F5107,'Pontuação 3.0'!A$2:B$11,2,FALSE),VLOOKUP(E5107,'Pontuação 3.0'!C$2:D$11,2,FALSE),VLOOKUP(H5107,'Pontuação 3.0'!I$2:J$11,2,FALSE),VLOOKUP(J5107,'Pontuação 3.0'!G$2:H$11,2,FALSE),VLOOKUP(G5107,'Pontuação 3.0'!E$2:F$11,2,FALSE),VLOOKUP(K5107,'Pontuação 3.0'!K$2:L$11,2,FALSE),VLOOKUP(L5107,'Pontuação 3.0'!M$2:N$13,2,FALSE)),0)</f>
        <v>1932</v>
      </c>
      <c r="AK5107" s="9">
        <f t="shared" si="6"/>
        <v>193</v>
      </c>
      <c r="AL5107" s="9" t="str">
        <f t="array" ref="AL5107">IFERROR(INDEX('Pontuação 3.0'!G$13:G$191, MATCH(AK5107, 'Pontuação 3.0'!F$13:F$191, 0)), "Faixa Indefinida")</f>
        <v>C</v>
      </c>
      <c r="AM5107" s="9">
        <f t="shared" si="7"/>
        <v>0</v>
      </c>
      <c r="AN5107" s="9">
        <f t="shared" si="8"/>
        <v>0</v>
      </c>
      <c r="AO5107" s="9">
        <f t="shared" si="9"/>
        <v>1</v>
      </c>
      <c r="AP5107" s="9">
        <f t="shared" si="10"/>
        <v>0</v>
      </c>
      <c r="AQ5107" s="8"/>
    </row>
    <row r="5108" ht="15.75" customHeight="1">
      <c r="A5108" s="7">
        <v>45684.0</v>
      </c>
      <c r="B5108" s="8" t="s">
        <v>11512</v>
      </c>
      <c r="C5108" s="8" t="s">
        <v>11513</v>
      </c>
      <c r="D5108" s="11">
        <v>4.9998103364E10</v>
      </c>
      <c r="E5108" s="8" t="s">
        <v>11833</v>
      </c>
      <c r="F5108" s="8" t="s">
        <v>11842</v>
      </c>
      <c r="G5108" s="8" t="s">
        <v>11835</v>
      </c>
      <c r="H5108" s="8" t="s">
        <v>11844</v>
      </c>
      <c r="I5108" s="8" t="s">
        <v>11837</v>
      </c>
      <c r="J5108" s="8" t="s">
        <v>11846</v>
      </c>
      <c r="K5108" s="8" t="s">
        <v>11837</v>
      </c>
      <c r="L5108" s="8" t="s">
        <v>11847</v>
      </c>
      <c r="M5108" s="8" t="s">
        <v>11848</v>
      </c>
      <c r="N5108" s="12" t="s">
        <v>11</v>
      </c>
      <c r="O5108" s="12" t="s">
        <v>13</v>
      </c>
      <c r="P5108" s="12" t="s">
        <v>96</v>
      </c>
      <c r="Q5108" s="12" t="s">
        <v>15</v>
      </c>
      <c r="R5108" s="12" t="s">
        <v>20</v>
      </c>
      <c r="S5108" s="8"/>
      <c r="T5108" s="8"/>
      <c r="U5108" s="8"/>
      <c r="V5108" s="8"/>
      <c r="W5108" s="8"/>
      <c r="X5108" s="8"/>
      <c r="Y5108" s="8"/>
      <c r="Z5108" s="8"/>
      <c r="AA5108" s="8"/>
      <c r="AB5108" s="8"/>
      <c r="AC5108" s="9">
        <f>ROUNDUP(SUM(VLOOKUP(F5108,'Pontuação'!A$2:B$11,2,FALSE),VLOOKUP(E5108,'Pontuação'!C$2:D$11,2,FALSE),VLOOKUP(H5108,'Pontuação'!I$2:J$11,2,FALSE),VLOOKUP(J5108,'Pontuação'!G$2:H$11,2,FALSE),VLOOKUP(L5108,'Pontuação'!M$2:N$13,2,FALSE)),0)</f>
        <v>1727</v>
      </c>
      <c r="AD5108" s="10">
        <f t="shared" si="1"/>
        <v>173</v>
      </c>
      <c r="AE5108" s="10" t="str">
        <f t="array" ref="AE5108">IFERROR(INDEX('Pontuação'!G$13:G$101, MATCH(AD5108, 'Pontuação'!F$13:F$101, 0)), "Faixa Indefinida")</f>
        <v>B</v>
      </c>
      <c r="AF5108" s="10">
        <f t="shared" si="2"/>
        <v>0</v>
      </c>
      <c r="AG5108" s="10">
        <f t="shared" si="3"/>
        <v>1</v>
      </c>
      <c r="AH5108" s="10">
        <f t="shared" si="4"/>
        <v>0</v>
      </c>
      <c r="AI5108" s="10">
        <f t="shared" si="5"/>
        <v>0</v>
      </c>
      <c r="AJ5108" s="9">
        <f>ROUNDUP(SUM(VLOOKUP(F5108,'Pontuação 3.0'!A$2:B$11,2,FALSE),VLOOKUP(E5108,'Pontuação 3.0'!C$2:D$11,2,FALSE),VLOOKUP(H5108,'Pontuação 3.0'!I$2:J$11,2,FALSE),VLOOKUP(J5108,'Pontuação 3.0'!G$2:H$11,2,FALSE),VLOOKUP(G5108,'Pontuação 3.0'!E$2:F$11,2,FALSE),VLOOKUP(K5108,'Pontuação 3.0'!K$2:L$11,2,FALSE),VLOOKUP(L5108,'Pontuação 3.0'!M$2:N$13,2,FALSE)),0)</f>
        <v>2155</v>
      </c>
      <c r="AK5108" s="9">
        <f t="shared" si="6"/>
        <v>216</v>
      </c>
      <c r="AL5108" s="9" t="str">
        <f t="array" ref="AL5108">IFERROR(INDEX('Pontuação 3.0'!G$13:G$191, MATCH(AK5108, 'Pontuação 3.0'!F$13:F$191, 0)), "Faixa Indefinida")</f>
        <v>B</v>
      </c>
      <c r="AM5108" s="9">
        <f t="shared" si="7"/>
        <v>0</v>
      </c>
      <c r="AN5108" s="9">
        <f t="shared" si="8"/>
        <v>1</v>
      </c>
      <c r="AO5108" s="9">
        <f t="shared" si="9"/>
        <v>0</v>
      </c>
      <c r="AP5108" s="9">
        <f t="shared" si="10"/>
        <v>0</v>
      </c>
      <c r="AQ5108" s="8"/>
    </row>
    <row r="5109" ht="15.75" customHeight="1">
      <c r="A5109" s="7">
        <v>45684.0</v>
      </c>
      <c r="B5109" s="8" t="s">
        <v>11518</v>
      </c>
      <c r="C5109" s="8" t="s">
        <v>11519</v>
      </c>
      <c r="D5109" s="11">
        <v>6.1982848574E10</v>
      </c>
      <c r="E5109" s="8" t="s">
        <v>11833</v>
      </c>
      <c r="F5109" s="8" t="s">
        <v>11842</v>
      </c>
      <c r="G5109" s="8" t="s">
        <v>11867</v>
      </c>
      <c r="H5109" s="8" t="s">
        <v>11856</v>
      </c>
      <c r="I5109" s="8" t="s">
        <v>11837</v>
      </c>
      <c r="J5109" s="8" t="s">
        <v>11846</v>
      </c>
      <c r="K5109" s="8" t="s">
        <v>11837</v>
      </c>
      <c r="L5109" s="8" t="s">
        <v>11847</v>
      </c>
      <c r="M5109" s="8" t="s">
        <v>11853</v>
      </c>
      <c r="N5109" s="12" t="s">
        <v>11</v>
      </c>
      <c r="O5109" s="12" t="s">
        <v>13</v>
      </c>
      <c r="P5109" s="12" t="s">
        <v>318</v>
      </c>
      <c r="Q5109" s="12" t="s">
        <v>15</v>
      </c>
      <c r="R5109" s="12" t="s">
        <v>20</v>
      </c>
      <c r="S5109" s="8"/>
      <c r="T5109" s="8"/>
      <c r="U5109" s="8"/>
      <c r="V5109" s="8"/>
      <c r="W5109" s="8"/>
      <c r="X5109" s="8"/>
      <c r="Y5109" s="8"/>
      <c r="Z5109" s="8"/>
      <c r="AA5109" s="8"/>
      <c r="AB5109" s="8"/>
      <c r="AC5109" s="9">
        <f>ROUNDUP(SUM(VLOOKUP(F5109,'Pontuação'!A$2:B$11,2,FALSE),VLOOKUP(E5109,'Pontuação'!C$2:D$11,2,FALSE),VLOOKUP(H5109,'Pontuação'!I$2:J$11,2,FALSE),VLOOKUP(J5109,'Pontuação'!G$2:H$11,2,FALSE),VLOOKUP(L5109,'Pontuação'!M$2:N$13,2,FALSE)),0)</f>
        <v>1571</v>
      </c>
      <c r="AD5109" s="10">
        <f t="shared" si="1"/>
        <v>157</v>
      </c>
      <c r="AE5109" s="10" t="str">
        <f t="array" ref="AE5109">IFERROR(INDEX('Pontuação'!G$13:G$101, MATCH(AD5109, 'Pontuação'!F$13:F$101, 0)), "Faixa Indefinida")</f>
        <v>C</v>
      </c>
      <c r="AF5109" s="10">
        <f t="shared" si="2"/>
        <v>0</v>
      </c>
      <c r="AG5109" s="10">
        <f t="shared" si="3"/>
        <v>0</v>
      </c>
      <c r="AH5109" s="10">
        <f t="shared" si="4"/>
        <v>1</v>
      </c>
      <c r="AI5109" s="10">
        <f t="shared" si="5"/>
        <v>0</v>
      </c>
      <c r="AJ5109" s="9">
        <f>ROUNDUP(SUM(VLOOKUP(F5109,'Pontuação 3.0'!A$2:B$11,2,FALSE),VLOOKUP(E5109,'Pontuação 3.0'!C$2:D$11,2,FALSE),VLOOKUP(H5109,'Pontuação 3.0'!I$2:J$11,2,FALSE),VLOOKUP(J5109,'Pontuação 3.0'!G$2:H$11,2,FALSE),VLOOKUP(G5109,'Pontuação 3.0'!E$2:F$11,2,FALSE),VLOOKUP(K5109,'Pontuação 3.0'!K$2:L$11,2,FALSE),VLOOKUP(L5109,'Pontuação 3.0'!M$2:N$13,2,FALSE)),0)</f>
        <v>1910</v>
      </c>
      <c r="AK5109" s="9">
        <f t="shared" si="6"/>
        <v>191</v>
      </c>
      <c r="AL5109" s="9" t="str">
        <f t="array" ref="AL5109">IFERROR(INDEX('Pontuação 3.0'!G$13:G$191, MATCH(AK5109, 'Pontuação 3.0'!F$13:F$191, 0)), "Faixa Indefinida")</f>
        <v>D</v>
      </c>
      <c r="AM5109" s="9">
        <f t="shared" si="7"/>
        <v>0</v>
      </c>
      <c r="AN5109" s="9">
        <f t="shared" si="8"/>
        <v>0</v>
      </c>
      <c r="AO5109" s="9">
        <f t="shared" si="9"/>
        <v>0</v>
      </c>
      <c r="AP5109" s="9">
        <f t="shared" si="10"/>
        <v>1</v>
      </c>
      <c r="AQ5109" s="8"/>
    </row>
    <row r="5110" ht="15.75" customHeight="1">
      <c r="A5110" s="7">
        <v>45684.0</v>
      </c>
      <c r="B5110" s="8" t="s">
        <v>11516</v>
      </c>
      <c r="C5110" s="8" t="s">
        <v>11517</v>
      </c>
      <c r="D5110" s="11">
        <v>1.4997131556E10</v>
      </c>
      <c r="E5110" s="8" t="s">
        <v>11833</v>
      </c>
      <c r="F5110" s="8" t="s">
        <v>11842</v>
      </c>
      <c r="G5110" s="8" t="s">
        <v>11843</v>
      </c>
      <c r="H5110" s="8" t="s">
        <v>11865</v>
      </c>
      <c r="I5110" s="8" t="s">
        <v>11845</v>
      </c>
      <c r="J5110" s="8" t="s">
        <v>11846</v>
      </c>
      <c r="K5110" s="8" t="s">
        <v>11837</v>
      </c>
      <c r="L5110" s="8" t="s">
        <v>11851</v>
      </c>
      <c r="M5110" s="8" t="s">
        <v>11859</v>
      </c>
      <c r="N5110" s="12" t="s">
        <v>11</v>
      </c>
      <c r="O5110" s="12" t="s">
        <v>13</v>
      </c>
      <c r="P5110" s="12" t="s">
        <v>123</v>
      </c>
      <c r="Q5110" s="12" t="s">
        <v>15</v>
      </c>
      <c r="R5110" s="12" t="s">
        <v>20</v>
      </c>
      <c r="S5110" s="8"/>
      <c r="T5110" s="8"/>
      <c r="U5110" s="8"/>
      <c r="V5110" s="8"/>
      <c r="W5110" s="8"/>
      <c r="X5110" s="8"/>
      <c r="Y5110" s="8"/>
      <c r="Z5110" s="8"/>
      <c r="AA5110" s="8"/>
      <c r="AB5110" s="8"/>
      <c r="AC5110" s="9">
        <f>ROUNDUP(SUM(VLOOKUP(F5110,'Pontuação'!A$2:B$11,2,FALSE),VLOOKUP(E5110,'Pontuação'!C$2:D$11,2,FALSE),VLOOKUP(H5110,'Pontuação'!I$2:J$11,2,FALSE),VLOOKUP(J5110,'Pontuação'!G$2:H$11,2,FALSE),VLOOKUP(L5110,'Pontuação'!M$2:N$13,2,FALSE)),0)</f>
        <v>1579</v>
      </c>
      <c r="AD5110" s="10">
        <f t="shared" si="1"/>
        <v>158</v>
      </c>
      <c r="AE5110" s="10" t="str">
        <f t="array" ref="AE5110">IFERROR(INDEX('Pontuação'!G$13:G$101, MATCH(AD5110, 'Pontuação'!F$13:F$101, 0)), "Faixa Indefinida")</f>
        <v>C</v>
      </c>
      <c r="AF5110" s="10">
        <f t="shared" si="2"/>
        <v>0</v>
      </c>
      <c r="AG5110" s="10">
        <f t="shared" si="3"/>
        <v>0</v>
      </c>
      <c r="AH5110" s="10">
        <f t="shared" si="4"/>
        <v>1</v>
      </c>
      <c r="AI5110" s="10">
        <f t="shared" si="5"/>
        <v>0</v>
      </c>
      <c r="AJ5110" s="9">
        <f>ROUNDUP(SUM(VLOOKUP(F5110,'Pontuação 3.0'!A$2:B$11,2,FALSE),VLOOKUP(E5110,'Pontuação 3.0'!C$2:D$11,2,FALSE),VLOOKUP(H5110,'Pontuação 3.0'!I$2:J$11,2,FALSE),VLOOKUP(J5110,'Pontuação 3.0'!G$2:H$11,2,FALSE),VLOOKUP(G5110,'Pontuação 3.0'!E$2:F$11,2,FALSE),VLOOKUP(K5110,'Pontuação 3.0'!K$2:L$11,2,FALSE),VLOOKUP(L5110,'Pontuação 3.0'!M$2:N$13,2,FALSE)),0)</f>
        <v>2058</v>
      </c>
      <c r="AK5110" s="9">
        <f t="shared" si="6"/>
        <v>206</v>
      </c>
      <c r="AL5110" s="9" t="str">
        <f t="array" ref="AL5110">IFERROR(INDEX('Pontuação 3.0'!G$13:G$191, MATCH(AK5110, 'Pontuação 3.0'!F$13:F$191, 0)), "Faixa Indefinida")</f>
        <v>C</v>
      </c>
      <c r="AM5110" s="9">
        <f t="shared" si="7"/>
        <v>0</v>
      </c>
      <c r="AN5110" s="9">
        <f t="shared" si="8"/>
        <v>0</v>
      </c>
      <c r="AO5110" s="9">
        <f t="shared" si="9"/>
        <v>1</v>
      </c>
      <c r="AP5110" s="9">
        <f t="shared" si="10"/>
        <v>0</v>
      </c>
      <c r="AQ5110" s="8"/>
    </row>
    <row r="5111" ht="15.75" customHeight="1">
      <c r="A5111" s="7">
        <v>45684.0</v>
      </c>
      <c r="B5111" s="8" t="s">
        <v>11522</v>
      </c>
      <c r="C5111" s="8" t="s">
        <v>11523</v>
      </c>
      <c r="D5111" s="11">
        <v>2.2992275403E10</v>
      </c>
      <c r="E5111" s="8" t="s">
        <v>11833</v>
      </c>
      <c r="F5111" s="8" t="s">
        <v>11854</v>
      </c>
      <c r="G5111" s="8" t="s">
        <v>11843</v>
      </c>
      <c r="H5111" s="8" t="s">
        <v>11844</v>
      </c>
      <c r="I5111" s="8" t="s">
        <v>11837</v>
      </c>
      <c r="J5111" s="8" t="s">
        <v>11852</v>
      </c>
      <c r="K5111" s="8" t="s">
        <v>11837</v>
      </c>
      <c r="L5111" s="8" t="s">
        <v>11851</v>
      </c>
      <c r="M5111" s="8" t="s">
        <v>11841</v>
      </c>
      <c r="N5111" s="8"/>
      <c r="O5111" s="8"/>
      <c r="P5111" s="8"/>
      <c r="Q5111" s="8"/>
      <c r="R5111" s="8"/>
      <c r="S5111" s="8"/>
      <c r="T5111" s="8"/>
      <c r="U5111" s="8"/>
      <c r="V5111" s="8"/>
      <c r="W5111" s="8"/>
      <c r="X5111" s="8"/>
      <c r="Y5111" s="8"/>
      <c r="Z5111" s="8"/>
      <c r="AA5111" s="8"/>
      <c r="AB5111" s="8"/>
      <c r="AC5111" s="9">
        <f>ROUNDUP(SUM(VLOOKUP(F5111,'Pontuação'!A$2:B$11,2,FALSE),VLOOKUP(E5111,'Pontuação'!C$2:D$11,2,FALSE),VLOOKUP(H5111,'Pontuação'!I$2:J$11,2,FALSE),VLOOKUP(J5111,'Pontuação'!G$2:H$11,2,FALSE),VLOOKUP(L5111,'Pontuação'!M$2:N$13,2,FALSE)),0)</f>
        <v>1705</v>
      </c>
      <c r="AD5111" s="10">
        <f t="shared" si="1"/>
        <v>171</v>
      </c>
      <c r="AE5111" s="10" t="str">
        <f t="array" ref="AE5111">IFERROR(INDEX('Pontuação'!G$13:G$101, MATCH(AD5111, 'Pontuação'!F$13:F$101, 0)), "Faixa Indefinida")</f>
        <v>B</v>
      </c>
      <c r="AF5111" s="10">
        <f t="shared" si="2"/>
        <v>0</v>
      </c>
      <c r="AG5111" s="10">
        <f t="shared" si="3"/>
        <v>1</v>
      </c>
      <c r="AH5111" s="10">
        <f t="shared" si="4"/>
        <v>0</v>
      </c>
      <c r="AI5111" s="10">
        <f t="shared" si="5"/>
        <v>0</v>
      </c>
      <c r="AJ5111" s="9">
        <f>ROUNDUP(SUM(VLOOKUP(F5111,'Pontuação 3.0'!A$2:B$11,2,FALSE),VLOOKUP(E5111,'Pontuação 3.0'!C$2:D$11,2,FALSE),VLOOKUP(H5111,'Pontuação 3.0'!I$2:J$11,2,FALSE),VLOOKUP(J5111,'Pontuação 3.0'!G$2:H$11,2,FALSE),VLOOKUP(G5111,'Pontuação 3.0'!E$2:F$11,2,FALSE),VLOOKUP(K5111,'Pontuação 3.0'!K$2:L$11,2,FALSE),VLOOKUP(L5111,'Pontuação 3.0'!M$2:N$13,2,FALSE)),0)</f>
        <v>2346</v>
      </c>
      <c r="AK5111" s="9">
        <f t="shared" si="6"/>
        <v>235</v>
      </c>
      <c r="AL5111" s="9" t="str">
        <f t="array" ref="AL5111">IFERROR(INDEX('Pontuação 3.0'!G$13:G$191, MATCH(AK5111, 'Pontuação 3.0'!F$13:F$191, 0)), "Faixa Indefinida")</f>
        <v>B</v>
      </c>
      <c r="AM5111" s="9">
        <f t="shared" si="7"/>
        <v>0</v>
      </c>
      <c r="AN5111" s="9">
        <f t="shared" si="8"/>
        <v>1</v>
      </c>
      <c r="AO5111" s="9">
        <f t="shared" si="9"/>
        <v>0</v>
      </c>
      <c r="AP5111" s="9">
        <f t="shared" si="10"/>
        <v>0</v>
      </c>
      <c r="AQ5111" s="8"/>
    </row>
    <row r="5112" ht="15.75" customHeight="1">
      <c r="A5112" s="7">
        <v>45684.0</v>
      </c>
      <c r="B5112" s="8" t="s">
        <v>11520</v>
      </c>
      <c r="C5112" s="8" t="s">
        <v>11521</v>
      </c>
      <c r="D5112" s="11">
        <v>8.4996080663E10</v>
      </c>
      <c r="E5112" s="8" t="s">
        <v>11833</v>
      </c>
      <c r="F5112" s="8" t="s">
        <v>11842</v>
      </c>
      <c r="G5112" s="8" t="s">
        <v>11835</v>
      </c>
      <c r="H5112" s="8" t="s">
        <v>11856</v>
      </c>
      <c r="I5112" s="8" t="s">
        <v>11837</v>
      </c>
      <c r="J5112" s="8" t="s">
        <v>11846</v>
      </c>
      <c r="K5112" s="8" t="s">
        <v>11837</v>
      </c>
      <c r="L5112" s="8" t="s">
        <v>11847</v>
      </c>
      <c r="M5112" s="8" t="s">
        <v>11849</v>
      </c>
      <c r="N5112" s="12" t="s">
        <v>11</v>
      </c>
      <c r="O5112" s="12" t="s">
        <v>13</v>
      </c>
      <c r="P5112" s="12" t="s">
        <v>27</v>
      </c>
      <c r="Q5112" s="12" t="s">
        <v>15</v>
      </c>
      <c r="R5112" s="12" t="s">
        <v>20</v>
      </c>
      <c r="S5112" s="8"/>
      <c r="T5112" s="8"/>
      <c r="U5112" s="8"/>
      <c r="V5112" s="8"/>
      <c r="W5112" s="8"/>
      <c r="X5112" s="8"/>
      <c r="Y5112" s="8"/>
      <c r="Z5112" s="8"/>
      <c r="AA5112" s="8"/>
      <c r="AB5112" s="8"/>
      <c r="AC5112" s="9">
        <f>ROUNDUP(SUM(VLOOKUP(F5112,'Pontuação'!A$2:B$11,2,FALSE),VLOOKUP(E5112,'Pontuação'!C$2:D$11,2,FALSE),VLOOKUP(H5112,'Pontuação'!I$2:J$11,2,FALSE),VLOOKUP(J5112,'Pontuação'!G$2:H$11,2,FALSE),VLOOKUP(L5112,'Pontuação'!M$2:N$13,2,FALSE)),0)</f>
        <v>1571</v>
      </c>
      <c r="AD5112" s="10">
        <f t="shared" si="1"/>
        <v>157</v>
      </c>
      <c r="AE5112" s="10" t="str">
        <f t="array" ref="AE5112">IFERROR(INDEX('Pontuação'!G$13:G$101, MATCH(AD5112, 'Pontuação'!F$13:F$101, 0)), "Faixa Indefinida")</f>
        <v>C</v>
      </c>
      <c r="AF5112" s="10">
        <f t="shared" si="2"/>
        <v>0</v>
      </c>
      <c r="AG5112" s="10">
        <f t="shared" si="3"/>
        <v>0</v>
      </c>
      <c r="AH5112" s="10">
        <f t="shared" si="4"/>
        <v>1</v>
      </c>
      <c r="AI5112" s="10">
        <f t="shared" si="5"/>
        <v>0</v>
      </c>
      <c r="AJ5112" s="9">
        <f>ROUNDUP(SUM(VLOOKUP(F5112,'Pontuação 3.0'!A$2:B$11,2,FALSE),VLOOKUP(E5112,'Pontuação 3.0'!C$2:D$11,2,FALSE),VLOOKUP(H5112,'Pontuação 3.0'!I$2:J$11,2,FALSE),VLOOKUP(J5112,'Pontuação 3.0'!G$2:H$11,2,FALSE),VLOOKUP(G5112,'Pontuação 3.0'!E$2:F$11,2,FALSE),VLOOKUP(K5112,'Pontuação 3.0'!K$2:L$11,2,FALSE),VLOOKUP(L5112,'Pontuação 3.0'!M$2:N$13,2,FALSE)),0)</f>
        <v>1920</v>
      </c>
      <c r="AK5112" s="9">
        <f t="shared" si="6"/>
        <v>192</v>
      </c>
      <c r="AL5112" s="9" t="str">
        <f t="array" ref="AL5112">IFERROR(INDEX('Pontuação 3.0'!G$13:G$191, MATCH(AK5112, 'Pontuação 3.0'!F$13:F$191, 0)), "Faixa Indefinida")</f>
        <v>C</v>
      </c>
      <c r="AM5112" s="9">
        <f t="shared" si="7"/>
        <v>0</v>
      </c>
      <c r="AN5112" s="9">
        <f t="shared" si="8"/>
        <v>0</v>
      </c>
      <c r="AO5112" s="9">
        <f t="shared" si="9"/>
        <v>1</v>
      </c>
      <c r="AP5112" s="9">
        <f t="shared" si="10"/>
        <v>0</v>
      </c>
      <c r="AQ5112" s="8"/>
    </row>
    <row r="5113" ht="15.75" customHeight="1">
      <c r="A5113" s="7">
        <v>45684.0</v>
      </c>
      <c r="B5113" s="8" t="s">
        <v>12173</v>
      </c>
      <c r="C5113" s="8" t="s">
        <v>9597</v>
      </c>
      <c r="D5113" s="11">
        <v>2.196813821E10</v>
      </c>
      <c r="E5113" s="8" t="s">
        <v>11868</v>
      </c>
      <c r="F5113" s="8" t="s">
        <v>11863</v>
      </c>
      <c r="G5113" s="8" t="s">
        <v>11835</v>
      </c>
      <c r="H5113" s="8" t="s">
        <v>11850</v>
      </c>
      <c r="I5113" s="8" t="s">
        <v>11837</v>
      </c>
      <c r="J5113" s="8" t="s">
        <v>11846</v>
      </c>
      <c r="K5113" s="8" t="s">
        <v>11837</v>
      </c>
      <c r="L5113" s="8" t="s">
        <v>11851</v>
      </c>
      <c r="M5113" s="8" t="s">
        <v>11853</v>
      </c>
      <c r="N5113" s="12" t="s">
        <v>11</v>
      </c>
      <c r="O5113" s="12" t="s">
        <v>13</v>
      </c>
      <c r="P5113" s="12" t="s">
        <v>27</v>
      </c>
      <c r="Q5113" s="12" t="s">
        <v>65</v>
      </c>
      <c r="R5113" s="12" t="s">
        <v>20</v>
      </c>
      <c r="S5113" s="8"/>
      <c r="T5113" s="8"/>
      <c r="U5113" s="8"/>
      <c r="V5113" s="8"/>
      <c r="W5113" s="8"/>
      <c r="X5113" s="8"/>
      <c r="Y5113" s="8"/>
      <c r="Z5113" s="8"/>
      <c r="AA5113" s="8"/>
      <c r="AB5113" s="8"/>
      <c r="AC5113" s="9">
        <f>ROUNDUP(SUM(VLOOKUP(F5113,'Pontuação'!A$2:B$11,2,FALSE),VLOOKUP(E5113,'Pontuação'!C$2:D$11,2,FALSE),VLOOKUP(H5113,'Pontuação'!I$2:J$11,2,FALSE),VLOOKUP(J5113,'Pontuação'!G$2:H$11,2,FALSE),VLOOKUP(L5113,'Pontuação'!M$2:N$13,2,FALSE)),0)</f>
        <v>1528</v>
      </c>
      <c r="AD5113" s="10">
        <f t="shared" si="1"/>
        <v>153</v>
      </c>
      <c r="AE5113" s="10" t="str">
        <f t="array" ref="AE5113">IFERROR(INDEX('Pontuação'!G$13:G$101, MATCH(AD5113, 'Pontuação'!F$13:F$101, 0)), "Faixa Indefinida")</f>
        <v>C</v>
      </c>
      <c r="AF5113" s="10">
        <f t="shared" si="2"/>
        <v>0</v>
      </c>
      <c r="AG5113" s="10">
        <f t="shared" si="3"/>
        <v>0</v>
      </c>
      <c r="AH5113" s="10">
        <f t="shared" si="4"/>
        <v>1</v>
      </c>
      <c r="AI5113" s="10">
        <f t="shared" si="5"/>
        <v>0</v>
      </c>
      <c r="AJ5113" s="9">
        <f>ROUNDUP(SUM(VLOOKUP(F5113,'Pontuação 3.0'!A$2:B$11,2,FALSE),VLOOKUP(E5113,'Pontuação 3.0'!C$2:D$11,2,FALSE),VLOOKUP(H5113,'Pontuação 3.0'!I$2:J$11,2,FALSE),VLOOKUP(J5113,'Pontuação 3.0'!G$2:H$11,2,FALSE),VLOOKUP(G5113,'Pontuação 3.0'!E$2:F$11,2,FALSE),VLOOKUP(K5113,'Pontuação 3.0'!K$2:L$11,2,FALSE),VLOOKUP(L5113,'Pontuação 3.0'!M$2:N$13,2,FALSE)),0)</f>
        <v>1730</v>
      </c>
      <c r="AK5113" s="9">
        <f t="shared" si="6"/>
        <v>173</v>
      </c>
      <c r="AL5113" s="9" t="str">
        <f t="array" ref="AL5113">IFERROR(INDEX('Pontuação 3.0'!G$13:G$191, MATCH(AK5113, 'Pontuação 3.0'!F$13:F$191, 0)), "Faixa Indefinida")</f>
        <v>D</v>
      </c>
      <c r="AM5113" s="9">
        <f t="shared" si="7"/>
        <v>0</v>
      </c>
      <c r="AN5113" s="9">
        <f t="shared" si="8"/>
        <v>0</v>
      </c>
      <c r="AO5113" s="9">
        <f t="shared" si="9"/>
        <v>0</v>
      </c>
      <c r="AP5113" s="9">
        <f t="shared" si="10"/>
        <v>1</v>
      </c>
      <c r="AQ5113" s="8"/>
    </row>
    <row r="5114" ht="15.75" customHeight="1">
      <c r="A5114" s="7">
        <v>45684.0</v>
      </c>
      <c r="B5114" s="8" t="s">
        <v>11524</v>
      </c>
      <c r="C5114" s="8" t="s">
        <v>11525</v>
      </c>
      <c r="D5114" s="11">
        <v>8.199988618E10</v>
      </c>
      <c r="E5114" s="8" t="s">
        <v>11833</v>
      </c>
      <c r="F5114" s="8" t="s">
        <v>11834</v>
      </c>
      <c r="G5114" s="8" t="s">
        <v>11843</v>
      </c>
      <c r="H5114" s="8" t="s">
        <v>11844</v>
      </c>
      <c r="I5114" s="8" t="s">
        <v>11837</v>
      </c>
      <c r="J5114" s="8" t="s">
        <v>11846</v>
      </c>
      <c r="K5114" s="8" t="s">
        <v>11837</v>
      </c>
      <c r="L5114" s="8" t="s">
        <v>11847</v>
      </c>
      <c r="M5114" s="8" t="s">
        <v>11848</v>
      </c>
      <c r="N5114" s="12" t="s">
        <v>11</v>
      </c>
      <c r="O5114" s="12" t="s">
        <v>13</v>
      </c>
      <c r="P5114" s="12" t="s">
        <v>27</v>
      </c>
      <c r="Q5114" s="12" t="s">
        <v>65</v>
      </c>
      <c r="R5114" s="12" t="s">
        <v>20</v>
      </c>
      <c r="S5114" s="8"/>
      <c r="T5114" s="8"/>
      <c r="U5114" s="8"/>
      <c r="V5114" s="8"/>
      <c r="W5114" s="8"/>
      <c r="X5114" s="8"/>
      <c r="Y5114" s="8"/>
      <c r="Z5114" s="8"/>
      <c r="AA5114" s="8"/>
      <c r="AB5114" s="8"/>
      <c r="AC5114" s="9">
        <f>ROUNDUP(SUM(VLOOKUP(F5114,'Pontuação'!A$2:B$11,2,FALSE),VLOOKUP(E5114,'Pontuação'!C$2:D$11,2,FALSE),VLOOKUP(H5114,'Pontuação'!I$2:J$11,2,FALSE),VLOOKUP(J5114,'Pontuação'!G$2:H$11,2,FALSE),VLOOKUP(L5114,'Pontuação'!M$2:N$13,2,FALSE)),0)</f>
        <v>1715</v>
      </c>
      <c r="AD5114" s="10">
        <f t="shared" si="1"/>
        <v>172</v>
      </c>
      <c r="AE5114" s="10" t="str">
        <f t="array" ref="AE5114">IFERROR(INDEX('Pontuação'!G$13:G$101, MATCH(AD5114, 'Pontuação'!F$13:F$101, 0)), "Faixa Indefinida")</f>
        <v>B</v>
      </c>
      <c r="AF5114" s="10">
        <f t="shared" si="2"/>
        <v>0</v>
      </c>
      <c r="AG5114" s="10">
        <f t="shared" si="3"/>
        <v>1</v>
      </c>
      <c r="AH5114" s="10">
        <f t="shared" si="4"/>
        <v>0</v>
      </c>
      <c r="AI5114" s="10">
        <f t="shared" si="5"/>
        <v>0</v>
      </c>
      <c r="AJ5114" s="9">
        <f>ROUNDUP(SUM(VLOOKUP(F5114,'Pontuação 3.0'!A$2:B$11,2,FALSE),VLOOKUP(E5114,'Pontuação 3.0'!C$2:D$11,2,FALSE),VLOOKUP(H5114,'Pontuação 3.0'!I$2:J$11,2,FALSE),VLOOKUP(J5114,'Pontuação 3.0'!G$2:H$11,2,FALSE),VLOOKUP(G5114,'Pontuação 3.0'!E$2:F$11,2,FALSE),VLOOKUP(K5114,'Pontuação 3.0'!K$2:L$11,2,FALSE),VLOOKUP(L5114,'Pontuação 3.0'!M$2:N$13,2,FALSE)),0)</f>
        <v>2162</v>
      </c>
      <c r="AK5114" s="9">
        <f t="shared" si="6"/>
        <v>216</v>
      </c>
      <c r="AL5114" s="9" t="str">
        <f t="array" ref="AL5114">IFERROR(INDEX('Pontuação 3.0'!G$13:G$191, MATCH(AK5114, 'Pontuação 3.0'!F$13:F$191, 0)), "Faixa Indefinida")</f>
        <v>B</v>
      </c>
      <c r="AM5114" s="9">
        <f t="shared" si="7"/>
        <v>0</v>
      </c>
      <c r="AN5114" s="9">
        <f t="shared" si="8"/>
        <v>1</v>
      </c>
      <c r="AO5114" s="9">
        <f t="shared" si="9"/>
        <v>0</v>
      </c>
      <c r="AP5114" s="9">
        <f t="shared" si="10"/>
        <v>0</v>
      </c>
      <c r="AQ5114" s="8"/>
    </row>
    <row r="5115" ht="15.75" customHeight="1">
      <c r="A5115" s="7">
        <v>45684.0</v>
      </c>
      <c r="B5115" s="8" t="s">
        <v>11526</v>
      </c>
      <c r="C5115" s="8" t="s">
        <v>11527</v>
      </c>
      <c r="D5115" s="11">
        <v>1.1961064E10</v>
      </c>
      <c r="E5115" s="8" t="s">
        <v>11833</v>
      </c>
      <c r="F5115" s="8" t="s">
        <v>11842</v>
      </c>
      <c r="G5115" s="8" t="s">
        <v>11843</v>
      </c>
      <c r="H5115" s="8" t="s">
        <v>11850</v>
      </c>
      <c r="I5115" s="8" t="s">
        <v>11837</v>
      </c>
      <c r="J5115" s="8" t="s">
        <v>11852</v>
      </c>
      <c r="K5115" s="8" t="s">
        <v>11837</v>
      </c>
      <c r="L5115" s="8" t="s">
        <v>11851</v>
      </c>
      <c r="M5115" s="8" t="s">
        <v>11848</v>
      </c>
      <c r="N5115" s="12" t="s">
        <v>11</v>
      </c>
      <c r="O5115" s="12" t="s">
        <v>13</v>
      </c>
      <c r="P5115" s="12" t="s">
        <v>37</v>
      </c>
      <c r="Q5115" s="12" t="s">
        <v>4765</v>
      </c>
      <c r="R5115" s="12" t="s">
        <v>14</v>
      </c>
      <c r="S5115" s="8"/>
      <c r="T5115" s="8"/>
      <c r="U5115" s="8"/>
      <c r="V5115" s="8"/>
      <c r="W5115" s="8"/>
      <c r="X5115" s="8"/>
      <c r="Y5115" s="8"/>
      <c r="Z5115" s="8"/>
      <c r="AA5115" s="8"/>
      <c r="AB5115" s="8"/>
      <c r="AC5115" s="9">
        <f>ROUNDUP(SUM(VLOOKUP(F5115,'Pontuação'!A$2:B$11,2,FALSE),VLOOKUP(E5115,'Pontuação'!C$2:D$11,2,FALSE),VLOOKUP(H5115,'Pontuação'!I$2:J$11,2,FALSE),VLOOKUP(J5115,'Pontuação'!G$2:H$11,2,FALSE),VLOOKUP(L5115,'Pontuação'!M$2:N$13,2,FALSE)),0)</f>
        <v>1658</v>
      </c>
      <c r="AD5115" s="10">
        <f t="shared" si="1"/>
        <v>166</v>
      </c>
      <c r="AE5115" s="10" t="str">
        <f t="array" ref="AE5115">IFERROR(INDEX('Pontuação'!G$13:G$101, MATCH(AD5115, 'Pontuação'!F$13:F$101, 0)), "Faixa Indefinida")</f>
        <v>B</v>
      </c>
      <c r="AF5115" s="10">
        <f t="shared" si="2"/>
        <v>0</v>
      </c>
      <c r="AG5115" s="10">
        <f t="shared" si="3"/>
        <v>1</v>
      </c>
      <c r="AH5115" s="10">
        <f t="shared" si="4"/>
        <v>0</v>
      </c>
      <c r="AI5115" s="10">
        <f t="shared" si="5"/>
        <v>0</v>
      </c>
      <c r="AJ5115" s="9">
        <f>ROUNDUP(SUM(VLOOKUP(F5115,'Pontuação 3.0'!A$2:B$11,2,FALSE),VLOOKUP(E5115,'Pontuação 3.0'!C$2:D$11,2,FALSE),VLOOKUP(H5115,'Pontuação 3.0'!I$2:J$11,2,FALSE),VLOOKUP(J5115,'Pontuação 3.0'!G$2:H$11,2,FALSE),VLOOKUP(G5115,'Pontuação 3.0'!E$2:F$11,2,FALSE),VLOOKUP(K5115,'Pontuação 3.0'!K$2:L$11,2,FALSE),VLOOKUP(L5115,'Pontuação 3.0'!M$2:N$13,2,FALSE)),0)</f>
        <v>2274</v>
      </c>
      <c r="AK5115" s="9">
        <f t="shared" si="6"/>
        <v>227</v>
      </c>
      <c r="AL5115" s="9" t="str">
        <f t="array" ref="AL5115">IFERROR(INDEX('Pontuação 3.0'!G$13:G$191, MATCH(AK5115, 'Pontuação 3.0'!F$13:F$191, 0)), "Faixa Indefinida")</f>
        <v>B</v>
      </c>
      <c r="AM5115" s="9">
        <f t="shared" si="7"/>
        <v>0</v>
      </c>
      <c r="AN5115" s="9">
        <f t="shared" si="8"/>
        <v>1</v>
      </c>
      <c r="AO5115" s="9">
        <f t="shared" si="9"/>
        <v>0</v>
      </c>
      <c r="AP5115" s="9">
        <f t="shared" si="10"/>
        <v>0</v>
      </c>
      <c r="AQ5115" s="8"/>
    </row>
    <row r="5116" ht="15.75" customHeight="1">
      <c r="A5116" s="7">
        <v>45684.0</v>
      </c>
      <c r="B5116" s="8" t="s">
        <v>11528</v>
      </c>
      <c r="C5116" s="8" t="s">
        <v>11529</v>
      </c>
      <c r="D5116" s="11">
        <v>1.3974196534E10</v>
      </c>
      <c r="E5116" s="8" t="s">
        <v>11833</v>
      </c>
      <c r="F5116" s="8" t="s">
        <v>11834</v>
      </c>
      <c r="G5116" s="8" t="s">
        <v>11843</v>
      </c>
      <c r="H5116" s="8" t="s">
        <v>11844</v>
      </c>
      <c r="I5116" s="8" t="s">
        <v>11837</v>
      </c>
      <c r="J5116" s="8" t="s">
        <v>11838</v>
      </c>
      <c r="K5116" s="8" t="s">
        <v>11839</v>
      </c>
      <c r="L5116" s="8" t="s">
        <v>11847</v>
      </c>
      <c r="M5116" s="8" t="s">
        <v>11848</v>
      </c>
      <c r="N5116" s="12" t="s">
        <v>11</v>
      </c>
      <c r="O5116" s="12" t="s">
        <v>13</v>
      </c>
      <c r="P5116" s="12" t="s">
        <v>40</v>
      </c>
      <c r="Q5116" s="12" t="s">
        <v>15</v>
      </c>
      <c r="R5116" s="12" t="s">
        <v>20</v>
      </c>
      <c r="S5116" s="8"/>
      <c r="T5116" s="8"/>
      <c r="U5116" s="8"/>
      <c r="V5116" s="8"/>
      <c r="W5116" s="8"/>
      <c r="X5116" s="8"/>
      <c r="Y5116" s="8"/>
      <c r="Z5116" s="8"/>
      <c r="AA5116" s="8"/>
      <c r="AB5116" s="8"/>
      <c r="AC5116" s="9">
        <f>ROUNDUP(SUM(VLOOKUP(F5116,'Pontuação'!A$2:B$11,2,FALSE),VLOOKUP(E5116,'Pontuação'!C$2:D$11,2,FALSE),VLOOKUP(H5116,'Pontuação'!I$2:J$11,2,FALSE),VLOOKUP(J5116,'Pontuação'!G$2:H$11,2,FALSE),VLOOKUP(L5116,'Pontuação'!M$2:N$13,2,FALSE)),0)</f>
        <v>1993</v>
      </c>
      <c r="AD5116" s="10">
        <f t="shared" si="1"/>
        <v>199</v>
      </c>
      <c r="AE5116" s="10" t="str">
        <f t="array" ref="AE5116">IFERROR(INDEX('Pontuação'!G$13:G$101, MATCH(AD5116, 'Pontuação'!F$13:F$101, 0)), "Faixa Indefinida")</f>
        <v>A</v>
      </c>
      <c r="AF5116" s="10">
        <f t="shared" si="2"/>
        <v>1</v>
      </c>
      <c r="AG5116" s="10">
        <f t="shared" si="3"/>
        <v>0</v>
      </c>
      <c r="AH5116" s="10">
        <f t="shared" si="4"/>
        <v>0</v>
      </c>
      <c r="AI5116" s="10">
        <f t="shared" si="5"/>
        <v>0</v>
      </c>
      <c r="AJ5116" s="9">
        <f>ROUNDUP(SUM(VLOOKUP(F5116,'Pontuação 3.0'!A$2:B$11,2,FALSE),VLOOKUP(E5116,'Pontuação 3.0'!C$2:D$11,2,FALSE),VLOOKUP(H5116,'Pontuação 3.0'!I$2:J$11,2,FALSE),VLOOKUP(J5116,'Pontuação 3.0'!G$2:H$11,2,FALSE),VLOOKUP(G5116,'Pontuação 3.0'!E$2:F$11,2,FALSE),VLOOKUP(K5116,'Pontuação 3.0'!K$2:L$11,2,FALSE),VLOOKUP(L5116,'Pontuação 3.0'!M$2:N$13,2,FALSE)),0)</f>
        <v>2698</v>
      </c>
      <c r="AK5116" s="9">
        <f t="shared" si="6"/>
        <v>270</v>
      </c>
      <c r="AL5116" s="9" t="str">
        <f t="array" ref="AL5116">IFERROR(INDEX('Pontuação 3.0'!G$13:G$191, MATCH(AK5116, 'Pontuação 3.0'!F$13:F$191, 0)), "Faixa Indefinida")</f>
        <v>A</v>
      </c>
      <c r="AM5116" s="9">
        <f t="shared" si="7"/>
        <v>1</v>
      </c>
      <c r="AN5116" s="9">
        <f t="shared" si="8"/>
        <v>0</v>
      </c>
      <c r="AO5116" s="9">
        <f t="shared" si="9"/>
        <v>0</v>
      </c>
      <c r="AP5116" s="9">
        <f t="shared" si="10"/>
        <v>0</v>
      </c>
      <c r="AQ5116" s="8"/>
    </row>
    <row r="5117" ht="15.75" customHeight="1">
      <c r="A5117" s="7">
        <v>45684.0</v>
      </c>
      <c r="B5117" s="8" t="s">
        <v>11530</v>
      </c>
      <c r="C5117" s="8" t="s">
        <v>11531</v>
      </c>
      <c r="D5117" s="11">
        <v>4.698827202E10</v>
      </c>
      <c r="E5117" s="8" t="s">
        <v>11833</v>
      </c>
      <c r="F5117" s="8" t="s">
        <v>11842</v>
      </c>
      <c r="G5117" s="8" t="s">
        <v>11835</v>
      </c>
      <c r="H5117" s="8" t="s">
        <v>11844</v>
      </c>
      <c r="I5117" s="8" t="s">
        <v>11837</v>
      </c>
      <c r="J5117" s="8" t="s">
        <v>11846</v>
      </c>
      <c r="K5117" s="8" t="s">
        <v>11839</v>
      </c>
      <c r="L5117" s="8" t="s">
        <v>11851</v>
      </c>
      <c r="M5117" s="8" t="s">
        <v>11841</v>
      </c>
      <c r="N5117" s="12" t="s">
        <v>11</v>
      </c>
      <c r="O5117" s="12" t="s">
        <v>13</v>
      </c>
      <c r="P5117" s="12" t="s">
        <v>40</v>
      </c>
      <c r="Q5117" s="12" t="s">
        <v>15</v>
      </c>
      <c r="R5117" s="12" t="s">
        <v>20</v>
      </c>
      <c r="S5117" s="8"/>
      <c r="T5117" s="8"/>
      <c r="U5117" s="8"/>
      <c r="V5117" s="8"/>
      <c r="W5117" s="8"/>
      <c r="X5117" s="8"/>
      <c r="Y5117" s="8"/>
      <c r="Z5117" s="8"/>
      <c r="AA5117" s="8"/>
      <c r="AB5117" s="8"/>
      <c r="AC5117" s="9">
        <f>ROUNDUP(SUM(VLOOKUP(F5117,'Pontuação'!A$2:B$11,2,FALSE),VLOOKUP(E5117,'Pontuação'!C$2:D$11,2,FALSE),VLOOKUP(H5117,'Pontuação'!I$2:J$11,2,FALSE),VLOOKUP(J5117,'Pontuação'!G$2:H$11,2,FALSE),VLOOKUP(L5117,'Pontuação'!M$2:N$13,2,FALSE)),0)</f>
        <v>1595</v>
      </c>
      <c r="AD5117" s="10">
        <f t="shared" si="1"/>
        <v>160</v>
      </c>
      <c r="AE5117" s="10" t="str">
        <f t="array" ref="AE5117">IFERROR(INDEX('Pontuação'!G$13:G$101, MATCH(AD5117, 'Pontuação'!F$13:F$101, 0)), "Faixa Indefinida")</f>
        <v>C</v>
      </c>
      <c r="AF5117" s="10">
        <f t="shared" si="2"/>
        <v>0</v>
      </c>
      <c r="AG5117" s="10">
        <f t="shared" si="3"/>
        <v>0</v>
      </c>
      <c r="AH5117" s="10">
        <f t="shared" si="4"/>
        <v>1</v>
      </c>
      <c r="AI5117" s="10">
        <f t="shared" si="5"/>
        <v>0</v>
      </c>
      <c r="AJ5117" s="9">
        <f>ROUNDUP(SUM(VLOOKUP(F5117,'Pontuação 3.0'!A$2:B$11,2,FALSE),VLOOKUP(E5117,'Pontuação 3.0'!C$2:D$11,2,FALSE),VLOOKUP(H5117,'Pontuação 3.0'!I$2:J$11,2,FALSE),VLOOKUP(J5117,'Pontuação 3.0'!G$2:H$11,2,FALSE),VLOOKUP(G5117,'Pontuação 3.0'!E$2:F$11,2,FALSE),VLOOKUP(K5117,'Pontuação 3.0'!K$2:L$11,2,FALSE),VLOOKUP(L5117,'Pontuação 3.0'!M$2:N$13,2,FALSE)),0)</f>
        <v>2330</v>
      </c>
      <c r="AK5117" s="9">
        <f t="shared" si="6"/>
        <v>233</v>
      </c>
      <c r="AL5117" s="9" t="str">
        <f t="array" ref="AL5117">IFERROR(INDEX('Pontuação 3.0'!G$13:G$191, MATCH(AK5117, 'Pontuação 3.0'!F$13:F$191, 0)), "Faixa Indefinida")</f>
        <v>B</v>
      </c>
      <c r="AM5117" s="9">
        <f t="shared" si="7"/>
        <v>0</v>
      </c>
      <c r="AN5117" s="9">
        <f t="shared" si="8"/>
        <v>1</v>
      </c>
      <c r="AO5117" s="9">
        <f t="shared" si="9"/>
        <v>0</v>
      </c>
      <c r="AP5117" s="9">
        <f t="shared" si="10"/>
        <v>0</v>
      </c>
      <c r="AQ5117" s="8"/>
    </row>
    <row r="5118" ht="15.75" customHeight="1">
      <c r="A5118" s="7">
        <v>45684.0</v>
      </c>
      <c r="B5118" s="8" t="s">
        <v>11532</v>
      </c>
      <c r="C5118" s="8" t="s">
        <v>11533</v>
      </c>
      <c r="D5118" s="11">
        <v>9.2995138324E10</v>
      </c>
      <c r="E5118" s="8" t="s">
        <v>11833</v>
      </c>
      <c r="F5118" s="8" t="s">
        <v>11834</v>
      </c>
      <c r="G5118" s="8" t="s">
        <v>11843</v>
      </c>
      <c r="H5118" s="8" t="s">
        <v>11844</v>
      </c>
      <c r="I5118" s="8" t="s">
        <v>11837</v>
      </c>
      <c r="J5118" s="8" t="s">
        <v>11846</v>
      </c>
      <c r="K5118" s="8" t="s">
        <v>11837</v>
      </c>
      <c r="L5118" s="8" t="s">
        <v>11847</v>
      </c>
      <c r="M5118" s="8" t="s">
        <v>11849</v>
      </c>
      <c r="N5118" s="12" t="s">
        <v>11</v>
      </c>
      <c r="O5118" s="12" t="s">
        <v>13</v>
      </c>
      <c r="P5118" s="12" t="s">
        <v>37</v>
      </c>
      <c r="Q5118" s="12" t="s">
        <v>4765</v>
      </c>
      <c r="R5118" s="12" t="s">
        <v>20</v>
      </c>
      <c r="S5118" s="8"/>
      <c r="T5118" s="8"/>
      <c r="U5118" s="8"/>
      <c r="V5118" s="8"/>
      <c r="W5118" s="8"/>
      <c r="X5118" s="8"/>
      <c r="Y5118" s="8"/>
      <c r="Z5118" s="8"/>
      <c r="AA5118" s="8"/>
      <c r="AB5118" s="8"/>
      <c r="AC5118" s="9">
        <f>ROUNDUP(SUM(VLOOKUP(F5118,'Pontuação'!A$2:B$11,2,FALSE),VLOOKUP(E5118,'Pontuação'!C$2:D$11,2,FALSE),VLOOKUP(H5118,'Pontuação'!I$2:J$11,2,FALSE),VLOOKUP(J5118,'Pontuação'!G$2:H$11,2,FALSE),VLOOKUP(L5118,'Pontuação'!M$2:N$13,2,FALSE)),0)</f>
        <v>1715</v>
      </c>
      <c r="AD5118" s="10">
        <f t="shared" si="1"/>
        <v>172</v>
      </c>
      <c r="AE5118" s="10" t="str">
        <f t="array" ref="AE5118">IFERROR(INDEX('Pontuação'!G$13:G$101, MATCH(AD5118, 'Pontuação'!F$13:F$101, 0)), "Faixa Indefinida")</f>
        <v>B</v>
      </c>
      <c r="AF5118" s="10">
        <f t="shared" si="2"/>
        <v>0</v>
      </c>
      <c r="AG5118" s="10">
        <f t="shared" si="3"/>
        <v>1</v>
      </c>
      <c r="AH5118" s="10">
        <f t="shared" si="4"/>
        <v>0</v>
      </c>
      <c r="AI5118" s="10">
        <f t="shared" si="5"/>
        <v>0</v>
      </c>
      <c r="AJ5118" s="9">
        <f>ROUNDUP(SUM(VLOOKUP(F5118,'Pontuação 3.0'!A$2:B$11,2,FALSE),VLOOKUP(E5118,'Pontuação 3.0'!C$2:D$11,2,FALSE),VLOOKUP(H5118,'Pontuação 3.0'!I$2:J$11,2,FALSE),VLOOKUP(J5118,'Pontuação 3.0'!G$2:H$11,2,FALSE),VLOOKUP(G5118,'Pontuação 3.0'!E$2:F$11,2,FALSE),VLOOKUP(K5118,'Pontuação 3.0'!K$2:L$11,2,FALSE),VLOOKUP(L5118,'Pontuação 3.0'!M$2:N$13,2,FALSE)),0)</f>
        <v>2162</v>
      </c>
      <c r="AK5118" s="9">
        <f t="shared" si="6"/>
        <v>216</v>
      </c>
      <c r="AL5118" s="9" t="str">
        <f t="array" ref="AL5118">IFERROR(INDEX('Pontuação 3.0'!G$13:G$191, MATCH(AK5118, 'Pontuação 3.0'!F$13:F$191, 0)), "Faixa Indefinida")</f>
        <v>B</v>
      </c>
      <c r="AM5118" s="9">
        <f t="shared" si="7"/>
        <v>0</v>
      </c>
      <c r="AN5118" s="9">
        <f t="shared" si="8"/>
        <v>1</v>
      </c>
      <c r="AO5118" s="9">
        <f t="shared" si="9"/>
        <v>0</v>
      </c>
      <c r="AP5118" s="9">
        <f t="shared" si="10"/>
        <v>0</v>
      </c>
      <c r="AQ5118" s="8"/>
    </row>
    <row r="5119" ht="15.75" customHeight="1">
      <c r="A5119" s="7">
        <v>45684.0</v>
      </c>
      <c r="B5119" s="8" t="s">
        <v>11540</v>
      </c>
      <c r="C5119" s="8" t="s">
        <v>11541</v>
      </c>
      <c r="D5119" s="11">
        <v>3.499869559E10</v>
      </c>
      <c r="E5119" s="8" t="s">
        <v>11833</v>
      </c>
      <c r="F5119" s="8" t="s">
        <v>11842</v>
      </c>
      <c r="G5119" s="8" t="s">
        <v>11835</v>
      </c>
      <c r="H5119" s="8" t="s">
        <v>11844</v>
      </c>
      <c r="I5119" s="8" t="s">
        <v>11837</v>
      </c>
      <c r="J5119" s="8" t="s">
        <v>11846</v>
      </c>
      <c r="K5119" s="8" t="s">
        <v>11837</v>
      </c>
      <c r="L5119" s="8" t="s">
        <v>11870</v>
      </c>
      <c r="M5119" s="8" t="s">
        <v>11859</v>
      </c>
      <c r="N5119" s="12" t="s">
        <v>11</v>
      </c>
      <c r="O5119" s="12" t="s">
        <v>13</v>
      </c>
      <c r="P5119" s="12" t="s">
        <v>37</v>
      </c>
      <c r="Q5119" s="12" t="s">
        <v>143</v>
      </c>
      <c r="R5119" s="12" t="s">
        <v>14</v>
      </c>
      <c r="S5119" s="8"/>
      <c r="T5119" s="8"/>
      <c r="U5119" s="8"/>
      <c r="V5119" s="8"/>
      <c r="W5119" s="8"/>
      <c r="X5119" s="8"/>
      <c r="Y5119" s="8"/>
      <c r="Z5119" s="8"/>
      <c r="AA5119" s="8"/>
      <c r="AB5119" s="8"/>
      <c r="AC5119" s="9">
        <f>ROUNDUP(SUM(VLOOKUP(F5119,'Pontuação'!A$2:B$11,2,FALSE),VLOOKUP(E5119,'Pontuação'!C$2:D$11,2,FALSE),VLOOKUP(H5119,'Pontuação'!I$2:J$11,2,FALSE),VLOOKUP(J5119,'Pontuação'!G$2:H$11,2,FALSE),VLOOKUP(L5119,'Pontuação'!M$2:N$13,2,FALSE)),0)</f>
        <v>1665</v>
      </c>
      <c r="AD5119" s="10">
        <f t="shared" si="1"/>
        <v>167</v>
      </c>
      <c r="AE5119" s="10" t="str">
        <f t="array" ref="AE5119">IFERROR(INDEX('Pontuação'!G$13:G$101, MATCH(AD5119, 'Pontuação'!F$13:F$101, 0)), "Faixa Indefinida")</f>
        <v>B</v>
      </c>
      <c r="AF5119" s="10">
        <f t="shared" si="2"/>
        <v>0</v>
      </c>
      <c r="AG5119" s="10">
        <f t="shared" si="3"/>
        <v>1</v>
      </c>
      <c r="AH5119" s="10">
        <f t="shared" si="4"/>
        <v>0</v>
      </c>
      <c r="AI5119" s="10">
        <f t="shared" si="5"/>
        <v>0</v>
      </c>
      <c r="AJ5119" s="9">
        <f>ROUNDUP(SUM(VLOOKUP(F5119,'Pontuação 3.0'!A$2:B$11,2,FALSE),VLOOKUP(E5119,'Pontuação 3.0'!C$2:D$11,2,FALSE),VLOOKUP(H5119,'Pontuação 3.0'!I$2:J$11,2,FALSE),VLOOKUP(J5119,'Pontuação 3.0'!G$2:H$11,2,FALSE),VLOOKUP(G5119,'Pontuação 3.0'!E$2:F$11,2,FALSE),VLOOKUP(K5119,'Pontuação 3.0'!K$2:L$11,2,FALSE),VLOOKUP(L5119,'Pontuação 3.0'!M$2:N$13,2,FALSE)),0)</f>
        <v>2263</v>
      </c>
      <c r="AK5119" s="9">
        <f t="shared" si="6"/>
        <v>226</v>
      </c>
      <c r="AL5119" s="9" t="str">
        <f t="array" ref="AL5119">IFERROR(INDEX('Pontuação 3.0'!G$13:G$191, MATCH(AK5119, 'Pontuação 3.0'!F$13:F$191, 0)), "Faixa Indefinida")</f>
        <v>B</v>
      </c>
      <c r="AM5119" s="9">
        <f t="shared" si="7"/>
        <v>0</v>
      </c>
      <c r="AN5119" s="9">
        <f t="shared" si="8"/>
        <v>1</v>
      </c>
      <c r="AO5119" s="9">
        <f t="shared" si="9"/>
        <v>0</v>
      </c>
      <c r="AP5119" s="9">
        <f t="shared" si="10"/>
        <v>0</v>
      </c>
      <c r="AQ5119" s="8"/>
    </row>
    <row r="5120" ht="15.75" customHeight="1">
      <c r="A5120" s="7">
        <v>45684.0</v>
      </c>
      <c r="B5120" s="8" t="s">
        <v>11538</v>
      </c>
      <c r="C5120" s="8" t="s">
        <v>11539</v>
      </c>
      <c r="D5120" s="13" t="s">
        <v>12174</v>
      </c>
      <c r="E5120" s="8" t="s">
        <v>11833</v>
      </c>
      <c r="F5120" s="8" t="s">
        <v>11834</v>
      </c>
      <c r="G5120" s="8" t="s">
        <v>11835</v>
      </c>
      <c r="H5120" s="8" t="s">
        <v>11850</v>
      </c>
      <c r="I5120" s="8" t="s">
        <v>11837</v>
      </c>
      <c r="J5120" s="8" t="s">
        <v>11846</v>
      </c>
      <c r="K5120" s="8" t="s">
        <v>11837</v>
      </c>
      <c r="L5120" s="8" t="s">
        <v>11847</v>
      </c>
      <c r="M5120" s="8" t="s">
        <v>11848</v>
      </c>
      <c r="N5120" s="12" t="s">
        <v>11</v>
      </c>
      <c r="O5120" s="12" t="s">
        <v>13</v>
      </c>
      <c r="P5120" s="12" t="s">
        <v>37</v>
      </c>
      <c r="Q5120" s="12" t="s">
        <v>4962</v>
      </c>
      <c r="R5120" s="12" t="s">
        <v>20</v>
      </c>
      <c r="S5120" s="8"/>
      <c r="T5120" s="8"/>
      <c r="U5120" s="8"/>
      <c r="V5120" s="8"/>
      <c r="W5120" s="8"/>
      <c r="X5120" s="8"/>
      <c r="Y5120" s="8"/>
      <c r="Z5120" s="8"/>
      <c r="AA5120" s="8"/>
      <c r="AB5120" s="8"/>
      <c r="AC5120" s="9">
        <f>ROUNDUP(SUM(VLOOKUP(F5120,'Pontuação'!A$2:B$11,2,FALSE),VLOOKUP(E5120,'Pontuação'!C$2:D$11,2,FALSE),VLOOKUP(H5120,'Pontuação'!I$2:J$11,2,FALSE),VLOOKUP(J5120,'Pontuação'!G$2:H$11,2,FALSE),VLOOKUP(L5120,'Pontuação'!M$2:N$13,2,FALSE)),0)</f>
        <v>1673</v>
      </c>
      <c r="AD5120" s="10">
        <f t="shared" si="1"/>
        <v>167</v>
      </c>
      <c r="AE5120" s="10" t="str">
        <f t="array" ref="AE5120">IFERROR(INDEX('Pontuação'!G$13:G$101, MATCH(AD5120, 'Pontuação'!F$13:F$101, 0)), "Faixa Indefinida")</f>
        <v>B</v>
      </c>
      <c r="AF5120" s="10">
        <f t="shared" si="2"/>
        <v>0</v>
      </c>
      <c r="AG5120" s="10">
        <f t="shared" si="3"/>
        <v>1</v>
      </c>
      <c r="AH5120" s="10">
        <f t="shared" si="4"/>
        <v>0</v>
      </c>
      <c r="AI5120" s="10">
        <f t="shared" si="5"/>
        <v>0</v>
      </c>
      <c r="AJ5120" s="9">
        <f>ROUNDUP(SUM(VLOOKUP(F5120,'Pontuação 3.0'!A$2:B$11,2,FALSE),VLOOKUP(E5120,'Pontuação 3.0'!C$2:D$11,2,FALSE),VLOOKUP(H5120,'Pontuação 3.0'!I$2:J$11,2,FALSE),VLOOKUP(J5120,'Pontuação 3.0'!G$2:H$11,2,FALSE),VLOOKUP(G5120,'Pontuação 3.0'!E$2:F$11,2,FALSE),VLOOKUP(K5120,'Pontuação 3.0'!K$2:L$11,2,FALSE),VLOOKUP(L5120,'Pontuação 3.0'!M$2:N$13,2,FALSE)),0)</f>
        <v>1935</v>
      </c>
      <c r="AK5120" s="9">
        <f t="shared" si="6"/>
        <v>194</v>
      </c>
      <c r="AL5120" s="9" t="str">
        <f t="array" ref="AL5120">IFERROR(INDEX('Pontuação 3.0'!G$13:G$191, MATCH(AK5120, 'Pontuação 3.0'!F$13:F$191, 0)), "Faixa Indefinida")</f>
        <v>C</v>
      </c>
      <c r="AM5120" s="9">
        <f t="shared" si="7"/>
        <v>0</v>
      </c>
      <c r="AN5120" s="9">
        <f t="shared" si="8"/>
        <v>0</v>
      </c>
      <c r="AO5120" s="9">
        <f t="shared" si="9"/>
        <v>1</v>
      </c>
      <c r="AP5120" s="9">
        <f t="shared" si="10"/>
        <v>0</v>
      </c>
      <c r="AQ5120" s="8"/>
    </row>
    <row r="5121" ht="15.75" customHeight="1">
      <c r="A5121" s="7">
        <v>45684.0</v>
      </c>
      <c r="B5121" s="8" t="s">
        <v>11542</v>
      </c>
      <c r="C5121" s="8" t="s">
        <v>11543</v>
      </c>
      <c r="D5121" s="11">
        <v>7.1987390138E10</v>
      </c>
      <c r="E5121" s="8" t="s">
        <v>11833</v>
      </c>
      <c r="F5121" s="8" t="s">
        <v>11834</v>
      </c>
      <c r="G5121" s="8" t="s">
        <v>11843</v>
      </c>
      <c r="H5121" s="8" t="s">
        <v>11844</v>
      </c>
      <c r="I5121" s="8" t="s">
        <v>11837</v>
      </c>
      <c r="J5121" s="8" t="s">
        <v>11846</v>
      </c>
      <c r="K5121" s="8" t="s">
        <v>11837</v>
      </c>
      <c r="L5121" s="8" t="s">
        <v>11851</v>
      </c>
      <c r="M5121" s="8" t="s">
        <v>11841</v>
      </c>
      <c r="N5121" s="12" t="s">
        <v>11</v>
      </c>
      <c r="O5121" s="12" t="s">
        <v>13</v>
      </c>
      <c r="P5121" s="12" t="s">
        <v>27</v>
      </c>
      <c r="Q5121" s="12" t="s">
        <v>15</v>
      </c>
      <c r="R5121" s="12" t="s">
        <v>20</v>
      </c>
      <c r="S5121" s="8"/>
      <c r="T5121" s="8"/>
      <c r="U5121" s="8"/>
      <c r="V5121" s="8"/>
      <c r="W5121" s="8"/>
      <c r="X5121" s="8"/>
      <c r="Y5121" s="8"/>
      <c r="Z5121" s="8"/>
      <c r="AA5121" s="8"/>
      <c r="AB5121" s="8"/>
      <c r="AC5121" s="9">
        <f>ROUNDUP(SUM(VLOOKUP(F5121,'Pontuação'!A$2:B$11,2,FALSE),VLOOKUP(E5121,'Pontuação'!C$2:D$11,2,FALSE),VLOOKUP(H5121,'Pontuação'!I$2:J$11,2,FALSE),VLOOKUP(J5121,'Pontuação'!G$2:H$11,2,FALSE),VLOOKUP(L5121,'Pontuação'!M$2:N$13,2,FALSE)),0)</f>
        <v>1583</v>
      </c>
      <c r="AD5121" s="10">
        <f t="shared" si="1"/>
        <v>158</v>
      </c>
      <c r="AE5121" s="10" t="str">
        <f t="array" ref="AE5121">IFERROR(INDEX('Pontuação'!G$13:G$101, MATCH(AD5121, 'Pontuação'!F$13:F$101, 0)), "Faixa Indefinida")</f>
        <v>C</v>
      </c>
      <c r="AF5121" s="10">
        <f t="shared" si="2"/>
        <v>0</v>
      </c>
      <c r="AG5121" s="10">
        <f t="shared" si="3"/>
        <v>0</v>
      </c>
      <c r="AH5121" s="10">
        <f t="shared" si="4"/>
        <v>1</v>
      </c>
      <c r="AI5121" s="10">
        <f t="shared" si="5"/>
        <v>0</v>
      </c>
      <c r="AJ5121" s="9">
        <f>ROUNDUP(SUM(VLOOKUP(F5121,'Pontuação 3.0'!A$2:B$11,2,FALSE),VLOOKUP(E5121,'Pontuação 3.0'!C$2:D$11,2,FALSE),VLOOKUP(H5121,'Pontuação 3.0'!I$2:J$11,2,FALSE),VLOOKUP(J5121,'Pontuação 3.0'!G$2:H$11,2,FALSE),VLOOKUP(G5121,'Pontuação 3.0'!E$2:F$11,2,FALSE),VLOOKUP(K5121,'Pontuação 3.0'!K$2:L$11,2,FALSE),VLOOKUP(L5121,'Pontuação 3.0'!M$2:N$13,2,FALSE)),0)</f>
        <v>2076</v>
      </c>
      <c r="AK5121" s="9">
        <f t="shared" si="6"/>
        <v>208</v>
      </c>
      <c r="AL5121" s="9" t="str">
        <f t="array" ref="AL5121">IFERROR(INDEX('Pontuação 3.0'!G$13:G$191, MATCH(AK5121, 'Pontuação 3.0'!F$13:F$191, 0)), "Faixa Indefinida")</f>
        <v>C</v>
      </c>
      <c r="AM5121" s="9">
        <f t="shared" si="7"/>
        <v>0</v>
      </c>
      <c r="AN5121" s="9">
        <f t="shared" si="8"/>
        <v>0</v>
      </c>
      <c r="AO5121" s="9">
        <f t="shared" si="9"/>
        <v>1</v>
      </c>
      <c r="AP5121" s="9">
        <f t="shared" si="10"/>
        <v>0</v>
      </c>
      <c r="AQ5121" s="8"/>
    </row>
    <row r="5122" ht="15.75" customHeight="1">
      <c r="A5122" s="7">
        <v>45684.0</v>
      </c>
      <c r="B5122" s="8" t="s">
        <v>11536</v>
      </c>
      <c r="C5122" s="8" t="s">
        <v>11537</v>
      </c>
      <c r="D5122" s="11">
        <v>2.799910003E10</v>
      </c>
      <c r="E5122" s="8" t="s">
        <v>11833</v>
      </c>
      <c r="F5122" s="8" t="s">
        <v>11834</v>
      </c>
      <c r="G5122" s="8" t="s">
        <v>11843</v>
      </c>
      <c r="H5122" s="8" t="s">
        <v>11844</v>
      </c>
      <c r="I5122" s="8" t="s">
        <v>11837</v>
      </c>
      <c r="J5122" s="8" t="s">
        <v>11846</v>
      </c>
      <c r="K5122" s="8" t="s">
        <v>11837</v>
      </c>
      <c r="L5122" s="8" t="s">
        <v>11847</v>
      </c>
      <c r="M5122" s="8" t="s">
        <v>11849</v>
      </c>
      <c r="N5122" s="12" t="s">
        <v>11</v>
      </c>
      <c r="O5122" s="12" t="s">
        <v>13</v>
      </c>
      <c r="P5122" s="12" t="s">
        <v>37</v>
      </c>
      <c r="Q5122" s="12" t="s">
        <v>15</v>
      </c>
      <c r="R5122" s="12" t="s">
        <v>20</v>
      </c>
      <c r="S5122" s="8"/>
      <c r="T5122" s="8"/>
      <c r="U5122" s="8"/>
      <c r="V5122" s="8"/>
      <c r="W5122" s="8"/>
      <c r="X5122" s="8"/>
      <c r="Y5122" s="8"/>
      <c r="Z5122" s="8"/>
      <c r="AA5122" s="8"/>
      <c r="AB5122" s="8"/>
      <c r="AC5122" s="9">
        <f>ROUNDUP(SUM(VLOOKUP(F5122,'Pontuação'!A$2:B$11,2,FALSE),VLOOKUP(E5122,'Pontuação'!C$2:D$11,2,FALSE),VLOOKUP(H5122,'Pontuação'!I$2:J$11,2,FALSE),VLOOKUP(J5122,'Pontuação'!G$2:H$11,2,FALSE),VLOOKUP(L5122,'Pontuação'!M$2:N$13,2,FALSE)),0)</f>
        <v>1715</v>
      </c>
      <c r="AD5122" s="10">
        <f t="shared" si="1"/>
        <v>172</v>
      </c>
      <c r="AE5122" s="10" t="str">
        <f t="array" ref="AE5122">IFERROR(INDEX('Pontuação'!G$13:G$101, MATCH(AD5122, 'Pontuação'!F$13:F$101, 0)), "Faixa Indefinida")</f>
        <v>B</v>
      </c>
      <c r="AF5122" s="10">
        <f t="shared" si="2"/>
        <v>0</v>
      </c>
      <c r="AG5122" s="10">
        <f t="shared" si="3"/>
        <v>1</v>
      </c>
      <c r="AH5122" s="10">
        <f t="shared" si="4"/>
        <v>0</v>
      </c>
      <c r="AI5122" s="10">
        <f t="shared" si="5"/>
        <v>0</v>
      </c>
      <c r="AJ5122" s="9">
        <f>ROUNDUP(SUM(VLOOKUP(F5122,'Pontuação 3.0'!A$2:B$11,2,FALSE),VLOOKUP(E5122,'Pontuação 3.0'!C$2:D$11,2,FALSE),VLOOKUP(H5122,'Pontuação 3.0'!I$2:J$11,2,FALSE),VLOOKUP(J5122,'Pontuação 3.0'!G$2:H$11,2,FALSE),VLOOKUP(G5122,'Pontuação 3.0'!E$2:F$11,2,FALSE),VLOOKUP(K5122,'Pontuação 3.0'!K$2:L$11,2,FALSE),VLOOKUP(L5122,'Pontuação 3.0'!M$2:N$13,2,FALSE)),0)</f>
        <v>2162</v>
      </c>
      <c r="AK5122" s="9">
        <f t="shared" si="6"/>
        <v>216</v>
      </c>
      <c r="AL5122" s="9" t="str">
        <f t="array" ref="AL5122">IFERROR(INDEX('Pontuação 3.0'!G$13:G$191, MATCH(AK5122, 'Pontuação 3.0'!F$13:F$191, 0)), "Faixa Indefinida")</f>
        <v>B</v>
      </c>
      <c r="AM5122" s="9">
        <f t="shared" si="7"/>
        <v>0</v>
      </c>
      <c r="AN5122" s="9">
        <f t="shared" si="8"/>
        <v>1</v>
      </c>
      <c r="AO5122" s="9">
        <f t="shared" si="9"/>
        <v>0</v>
      </c>
      <c r="AP5122" s="9">
        <f t="shared" si="10"/>
        <v>0</v>
      </c>
      <c r="AQ5122" s="8"/>
    </row>
    <row r="5123" ht="15.75" customHeight="1">
      <c r="A5123" s="7">
        <v>45684.0</v>
      </c>
      <c r="B5123" s="8" t="s">
        <v>11546</v>
      </c>
      <c r="C5123" s="8" t="s">
        <v>11547</v>
      </c>
      <c r="D5123" s="11">
        <v>5.511999249832E12</v>
      </c>
      <c r="E5123" s="8" t="s">
        <v>11833</v>
      </c>
      <c r="F5123" s="8" t="s">
        <v>11834</v>
      </c>
      <c r="G5123" s="8" t="s">
        <v>11843</v>
      </c>
      <c r="H5123" s="8" t="s">
        <v>11836</v>
      </c>
      <c r="I5123" s="8" t="s">
        <v>11837</v>
      </c>
      <c r="J5123" s="8" t="s">
        <v>11846</v>
      </c>
      <c r="K5123" s="8" t="s">
        <v>11837</v>
      </c>
      <c r="L5123" s="8" t="s">
        <v>11851</v>
      </c>
      <c r="M5123" s="8" t="s">
        <v>11849</v>
      </c>
      <c r="N5123" s="12" t="s">
        <v>11</v>
      </c>
      <c r="O5123" s="12" t="s">
        <v>13</v>
      </c>
      <c r="P5123" s="12" t="s">
        <v>27</v>
      </c>
      <c r="Q5123" s="12" t="s">
        <v>15</v>
      </c>
      <c r="R5123" s="12" t="s">
        <v>20</v>
      </c>
      <c r="S5123" s="8"/>
      <c r="T5123" s="8"/>
      <c r="U5123" s="8"/>
      <c r="V5123" s="8"/>
      <c r="W5123" s="8"/>
      <c r="X5123" s="8"/>
      <c r="Y5123" s="8"/>
      <c r="Z5123" s="8"/>
      <c r="AA5123" s="8"/>
      <c r="AB5123" s="8"/>
      <c r="AC5123" s="9">
        <f>ROUNDUP(SUM(VLOOKUP(F5123,'Pontuação'!A$2:B$11,2,FALSE),VLOOKUP(E5123,'Pontuação'!C$2:D$11,2,FALSE),VLOOKUP(H5123,'Pontuação'!I$2:J$11,2,FALSE),VLOOKUP(J5123,'Pontuação'!G$2:H$11,2,FALSE),VLOOKUP(L5123,'Pontuação'!M$2:N$13,2,FALSE)),0)</f>
        <v>1357</v>
      </c>
      <c r="AD5123" s="10">
        <f t="shared" si="1"/>
        <v>136</v>
      </c>
      <c r="AE5123" s="10" t="str">
        <f t="array" ref="AE5123">IFERROR(INDEX('Pontuação'!G$13:G$101, MATCH(AD5123, 'Pontuação'!F$13:F$101, 0)), "Faixa Indefinida")</f>
        <v>D</v>
      </c>
      <c r="AF5123" s="10">
        <f t="shared" si="2"/>
        <v>0</v>
      </c>
      <c r="AG5123" s="10">
        <f t="shared" si="3"/>
        <v>0</v>
      </c>
      <c r="AH5123" s="10">
        <f t="shared" si="4"/>
        <v>0</v>
      </c>
      <c r="AI5123" s="10">
        <f t="shared" si="5"/>
        <v>1</v>
      </c>
      <c r="AJ5123" s="9">
        <f>ROUNDUP(SUM(VLOOKUP(F5123,'Pontuação 3.0'!A$2:B$11,2,FALSE),VLOOKUP(E5123,'Pontuação 3.0'!C$2:D$11,2,FALSE),VLOOKUP(H5123,'Pontuação 3.0'!I$2:J$11,2,FALSE),VLOOKUP(J5123,'Pontuação 3.0'!G$2:H$11,2,FALSE),VLOOKUP(G5123,'Pontuação 3.0'!E$2:F$11,2,FALSE),VLOOKUP(K5123,'Pontuação 3.0'!K$2:L$11,2,FALSE),VLOOKUP(L5123,'Pontuação 3.0'!M$2:N$13,2,FALSE)),0)</f>
        <v>1881</v>
      </c>
      <c r="AK5123" s="9">
        <f t="shared" si="6"/>
        <v>188</v>
      </c>
      <c r="AL5123" s="9" t="str">
        <f t="array" ref="AL5123">IFERROR(INDEX('Pontuação 3.0'!G$13:G$191, MATCH(AK5123, 'Pontuação 3.0'!F$13:F$191, 0)), "Faixa Indefinida")</f>
        <v>D</v>
      </c>
      <c r="AM5123" s="9">
        <f t="shared" si="7"/>
        <v>0</v>
      </c>
      <c r="AN5123" s="9">
        <f t="shared" si="8"/>
        <v>0</v>
      </c>
      <c r="AO5123" s="9">
        <f t="shared" si="9"/>
        <v>0</v>
      </c>
      <c r="AP5123" s="9">
        <f t="shared" si="10"/>
        <v>1</v>
      </c>
      <c r="AQ5123" s="8"/>
    </row>
    <row r="5124" ht="15.75" customHeight="1">
      <c r="A5124" s="7">
        <v>45684.0</v>
      </c>
      <c r="B5124" s="8" t="s">
        <v>6271</v>
      </c>
      <c r="C5124" s="8" t="s">
        <v>11548</v>
      </c>
      <c r="D5124" s="11">
        <v>1.1942848695E10</v>
      </c>
      <c r="E5124" s="8" t="s">
        <v>11833</v>
      </c>
      <c r="F5124" s="8" t="s">
        <v>11834</v>
      </c>
      <c r="G5124" s="8" t="s">
        <v>11835</v>
      </c>
      <c r="H5124" s="8" t="s">
        <v>11836</v>
      </c>
      <c r="I5124" s="8" t="s">
        <v>11837</v>
      </c>
      <c r="J5124" s="8" t="s">
        <v>11846</v>
      </c>
      <c r="K5124" s="8" t="s">
        <v>11839</v>
      </c>
      <c r="L5124" s="8" t="s">
        <v>11851</v>
      </c>
      <c r="M5124" s="8" t="s">
        <v>11848</v>
      </c>
      <c r="N5124" s="12" t="s">
        <v>11</v>
      </c>
      <c r="O5124" s="12" t="s">
        <v>13</v>
      </c>
      <c r="P5124" s="12" t="s">
        <v>37</v>
      </c>
      <c r="Q5124" s="12" t="s">
        <v>4765</v>
      </c>
      <c r="R5124" s="12" t="s">
        <v>20</v>
      </c>
      <c r="S5124" s="8"/>
      <c r="T5124" s="8"/>
      <c r="U5124" s="8"/>
      <c r="V5124" s="8"/>
      <c r="W5124" s="8"/>
      <c r="X5124" s="8"/>
      <c r="Y5124" s="8"/>
      <c r="Z5124" s="8"/>
      <c r="AA5124" s="8"/>
      <c r="AB5124" s="8"/>
      <c r="AC5124" s="9">
        <f>ROUNDUP(SUM(VLOOKUP(F5124,'Pontuação'!A$2:B$11,2,FALSE),VLOOKUP(E5124,'Pontuação'!C$2:D$11,2,FALSE),VLOOKUP(H5124,'Pontuação'!I$2:J$11,2,FALSE),VLOOKUP(J5124,'Pontuação'!G$2:H$11,2,FALSE),VLOOKUP(L5124,'Pontuação'!M$2:N$13,2,FALSE)),0)</f>
        <v>1357</v>
      </c>
      <c r="AD5124" s="10">
        <f t="shared" si="1"/>
        <v>136</v>
      </c>
      <c r="AE5124" s="10" t="str">
        <f t="array" ref="AE5124">IFERROR(INDEX('Pontuação'!G$13:G$101, MATCH(AD5124, 'Pontuação'!F$13:F$101, 0)), "Faixa Indefinida")</f>
        <v>D</v>
      </c>
      <c r="AF5124" s="10">
        <f t="shared" si="2"/>
        <v>0</v>
      </c>
      <c r="AG5124" s="10">
        <f t="shared" si="3"/>
        <v>0</v>
      </c>
      <c r="AH5124" s="10">
        <f t="shared" si="4"/>
        <v>0</v>
      </c>
      <c r="AI5124" s="10">
        <f t="shared" si="5"/>
        <v>1</v>
      </c>
      <c r="AJ5124" s="9">
        <f>ROUNDUP(SUM(VLOOKUP(F5124,'Pontuação 3.0'!A$2:B$11,2,FALSE),VLOOKUP(E5124,'Pontuação 3.0'!C$2:D$11,2,FALSE),VLOOKUP(H5124,'Pontuação 3.0'!I$2:J$11,2,FALSE),VLOOKUP(J5124,'Pontuação 3.0'!G$2:H$11,2,FALSE),VLOOKUP(G5124,'Pontuação 3.0'!E$2:F$11,2,FALSE),VLOOKUP(K5124,'Pontuação 3.0'!K$2:L$11,2,FALSE),VLOOKUP(L5124,'Pontuação 3.0'!M$2:N$13,2,FALSE)),0)</f>
        <v>2002</v>
      </c>
      <c r="AK5124" s="9">
        <f t="shared" si="6"/>
        <v>200</v>
      </c>
      <c r="AL5124" s="9" t="str">
        <f t="array" ref="AL5124">IFERROR(INDEX('Pontuação 3.0'!G$13:G$191, MATCH(AK5124, 'Pontuação 3.0'!F$13:F$191, 0)), "Faixa Indefinida")</f>
        <v>C</v>
      </c>
      <c r="AM5124" s="9">
        <f t="shared" si="7"/>
        <v>0</v>
      </c>
      <c r="AN5124" s="9">
        <f t="shared" si="8"/>
        <v>0</v>
      </c>
      <c r="AO5124" s="9">
        <f t="shared" si="9"/>
        <v>1</v>
      </c>
      <c r="AP5124" s="9">
        <f t="shared" si="10"/>
        <v>0</v>
      </c>
      <c r="AQ5124" s="8"/>
    </row>
    <row r="5125" ht="15.75" customHeight="1">
      <c r="A5125" s="7">
        <v>45684.0</v>
      </c>
      <c r="B5125" s="8" t="s">
        <v>11549</v>
      </c>
      <c r="C5125" s="8" t="s">
        <v>11550</v>
      </c>
      <c r="D5125" s="11">
        <v>7.599139108E9</v>
      </c>
      <c r="E5125" s="8" t="s">
        <v>11868</v>
      </c>
      <c r="F5125" s="8" t="s">
        <v>11842</v>
      </c>
      <c r="G5125" s="8" t="s">
        <v>11867</v>
      </c>
      <c r="H5125" s="8" t="s">
        <v>11856</v>
      </c>
      <c r="I5125" s="8" t="s">
        <v>11845</v>
      </c>
      <c r="J5125" s="8" t="s">
        <v>11846</v>
      </c>
      <c r="K5125" s="8" t="s">
        <v>11837</v>
      </c>
      <c r="L5125" s="8" t="s">
        <v>11851</v>
      </c>
      <c r="M5125" s="8" t="s">
        <v>11848</v>
      </c>
      <c r="N5125" s="12" t="s">
        <v>11</v>
      </c>
      <c r="O5125" s="12" t="s">
        <v>13</v>
      </c>
      <c r="P5125" s="12" t="s">
        <v>37</v>
      </c>
      <c r="Q5125" s="12" t="s">
        <v>116</v>
      </c>
      <c r="R5125" s="12" t="s">
        <v>20</v>
      </c>
      <c r="S5125" s="8"/>
      <c r="T5125" s="8"/>
      <c r="U5125" s="8"/>
      <c r="V5125" s="8"/>
      <c r="W5125" s="8"/>
      <c r="X5125" s="8"/>
      <c r="Y5125" s="8"/>
      <c r="Z5125" s="8"/>
      <c r="AA5125" s="8"/>
      <c r="AB5125" s="8"/>
      <c r="AC5125" s="9">
        <f>ROUNDUP(SUM(VLOOKUP(F5125,'Pontuação'!A$2:B$11,2,FALSE),VLOOKUP(E5125,'Pontuação'!C$2:D$11,2,FALSE),VLOOKUP(H5125,'Pontuação'!I$2:J$11,2,FALSE),VLOOKUP(J5125,'Pontuação'!G$2:H$11,2,FALSE),VLOOKUP(L5125,'Pontuação'!M$2:N$13,2,FALSE)),0)</f>
        <v>1443</v>
      </c>
      <c r="AD5125" s="10">
        <f t="shared" si="1"/>
        <v>144</v>
      </c>
      <c r="AE5125" s="10" t="str">
        <f t="array" ref="AE5125">IFERROR(INDEX('Pontuação'!G$13:G$101, MATCH(AD5125, 'Pontuação'!F$13:F$101, 0)), "Faixa Indefinida")</f>
        <v>D</v>
      </c>
      <c r="AF5125" s="10">
        <f t="shared" si="2"/>
        <v>0</v>
      </c>
      <c r="AG5125" s="10">
        <f t="shared" si="3"/>
        <v>0</v>
      </c>
      <c r="AH5125" s="10">
        <f t="shared" si="4"/>
        <v>0</v>
      </c>
      <c r="AI5125" s="10">
        <f t="shared" si="5"/>
        <v>1</v>
      </c>
      <c r="AJ5125" s="9">
        <f>ROUNDUP(SUM(VLOOKUP(F5125,'Pontuação 3.0'!A$2:B$11,2,FALSE),VLOOKUP(E5125,'Pontuação 3.0'!C$2:D$11,2,FALSE),VLOOKUP(H5125,'Pontuação 3.0'!I$2:J$11,2,FALSE),VLOOKUP(J5125,'Pontuação 3.0'!G$2:H$11,2,FALSE),VLOOKUP(G5125,'Pontuação 3.0'!E$2:F$11,2,FALSE),VLOOKUP(K5125,'Pontuação 3.0'!K$2:L$11,2,FALSE),VLOOKUP(L5125,'Pontuação 3.0'!M$2:N$13,2,FALSE)),0)</f>
        <v>1794</v>
      </c>
      <c r="AK5125" s="9">
        <f t="shared" si="6"/>
        <v>179</v>
      </c>
      <c r="AL5125" s="9" t="str">
        <f t="array" ref="AL5125">IFERROR(INDEX('Pontuação 3.0'!G$13:G$191, MATCH(AK5125, 'Pontuação 3.0'!F$13:F$191, 0)), "Faixa Indefinida")</f>
        <v>D</v>
      </c>
      <c r="AM5125" s="9">
        <f t="shared" si="7"/>
        <v>0</v>
      </c>
      <c r="AN5125" s="9">
        <f t="shared" si="8"/>
        <v>0</v>
      </c>
      <c r="AO5125" s="9">
        <f t="shared" si="9"/>
        <v>0</v>
      </c>
      <c r="AP5125" s="9">
        <f t="shared" si="10"/>
        <v>1</v>
      </c>
      <c r="AQ5125" s="8"/>
    </row>
    <row r="5126" ht="15.75" customHeight="1">
      <c r="A5126" s="7">
        <v>45684.0</v>
      </c>
      <c r="B5126" s="8" t="s">
        <v>11551</v>
      </c>
      <c r="C5126" s="8" t="s">
        <v>11552</v>
      </c>
      <c r="D5126" s="11">
        <v>8.799622411E10</v>
      </c>
      <c r="E5126" s="8" t="s">
        <v>11868</v>
      </c>
      <c r="F5126" s="8" t="s">
        <v>11842</v>
      </c>
      <c r="G5126" s="8" t="s">
        <v>11867</v>
      </c>
      <c r="H5126" s="8" t="s">
        <v>11856</v>
      </c>
      <c r="I5126" s="8" t="s">
        <v>11845</v>
      </c>
      <c r="J5126" s="8" t="s">
        <v>11846</v>
      </c>
      <c r="K5126" s="8" t="s">
        <v>11837</v>
      </c>
      <c r="L5126" s="8" t="s">
        <v>11847</v>
      </c>
      <c r="M5126" s="8" t="s">
        <v>11853</v>
      </c>
      <c r="N5126" s="12" t="s">
        <v>11</v>
      </c>
      <c r="O5126" s="12" t="s">
        <v>13</v>
      </c>
      <c r="P5126" s="12" t="s">
        <v>112</v>
      </c>
      <c r="Q5126" s="12" t="s">
        <v>882</v>
      </c>
      <c r="R5126" s="12" t="s">
        <v>20</v>
      </c>
      <c r="S5126" s="8"/>
      <c r="T5126" s="8"/>
      <c r="U5126" s="8"/>
      <c r="V5126" s="8"/>
      <c r="W5126" s="8"/>
      <c r="X5126" s="8"/>
      <c r="Y5126" s="8"/>
      <c r="Z5126" s="8"/>
      <c r="AA5126" s="8"/>
      <c r="AB5126" s="8"/>
      <c r="AC5126" s="9">
        <f>ROUNDUP(SUM(VLOOKUP(F5126,'Pontuação'!A$2:B$11,2,FALSE),VLOOKUP(E5126,'Pontuação'!C$2:D$11,2,FALSE),VLOOKUP(H5126,'Pontuação'!I$2:J$11,2,FALSE),VLOOKUP(J5126,'Pontuação'!G$2:H$11,2,FALSE),VLOOKUP(L5126,'Pontuação'!M$2:N$13,2,FALSE)),0)</f>
        <v>1575</v>
      </c>
      <c r="AD5126" s="10">
        <f t="shared" si="1"/>
        <v>158</v>
      </c>
      <c r="AE5126" s="10" t="str">
        <f t="array" ref="AE5126">IFERROR(INDEX('Pontuação'!G$13:G$101, MATCH(AD5126, 'Pontuação'!F$13:F$101, 0)), "Faixa Indefinida")</f>
        <v>C</v>
      </c>
      <c r="AF5126" s="10">
        <f t="shared" si="2"/>
        <v>0</v>
      </c>
      <c r="AG5126" s="10">
        <f t="shared" si="3"/>
        <v>0</v>
      </c>
      <c r="AH5126" s="10">
        <f t="shared" si="4"/>
        <v>1</v>
      </c>
      <c r="AI5126" s="10">
        <f t="shared" si="5"/>
        <v>0</v>
      </c>
      <c r="AJ5126" s="9">
        <f>ROUNDUP(SUM(VLOOKUP(F5126,'Pontuação 3.0'!A$2:B$11,2,FALSE),VLOOKUP(E5126,'Pontuação 3.0'!C$2:D$11,2,FALSE),VLOOKUP(H5126,'Pontuação 3.0'!I$2:J$11,2,FALSE),VLOOKUP(J5126,'Pontuação 3.0'!G$2:H$11,2,FALSE),VLOOKUP(G5126,'Pontuação 3.0'!E$2:F$11,2,FALSE),VLOOKUP(K5126,'Pontuação 3.0'!K$2:L$11,2,FALSE),VLOOKUP(L5126,'Pontuação 3.0'!M$2:N$13,2,FALSE)),0)</f>
        <v>1880</v>
      </c>
      <c r="AK5126" s="9">
        <f t="shared" si="6"/>
        <v>188</v>
      </c>
      <c r="AL5126" s="9" t="str">
        <f t="array" ref="AL5126">IFERROR(INDEX('Pontuação 3.0'!G$13:G$191, MATCH(AK5126, 'Pontuação 3.0'!F$13:F$191, 0)), "Faixa Indefinida")</f>
        <v>D</v>
      </c>
      <c r="AM5126" s="9">
        <f t="shared" si="7"/>
        <v>0</v>
      </c>
      <c r="AN5126" s="9">
        <f t="shared" si="8"/>
        <v>0</v>
      </c>
      <c r="AO5126" s="9">
        <f t="shared" si="9"/>
        <v>0</v>
      </c>
      <c r="AP5126" s="9">
        <f t="shared" si="10"/>
        <v>1</v>
      </c>
      <c r="AQ5126" s="8"/>
    </row>
    <row r="5127" ht="15.75" customHeight="1">
      <c r="A5127" s="7">
        <v>45684.0</v>
      </c>
      <c r="B5127" s="8" t="s">
        <v>11559</v>
      </c>
      <c r="C5127" s="8" t="s">
        <v>11560</v>
      </c>
      <c r="D5127" s="11">
        <v>8.1986511555E10</v>
      </c>
      <c r="E5127" s="8" t="s">
        <v>11868</v>
      </c>
      <c r="F5127" s="8" t="s">
        <v>11842</v>
      </c>
      <c r="G5127" s="8" t="s">
        <v>11843</v>
      </c>
      <c r="H5127" s="8" t="s">
        <v>11850</v>
      </c>
      <c r="I5127" s="8" t="s">
        <v>11837</v>
      </c>
      <c r="J5127" s="8" t="s">
        <v>11846</v>
      </c>
      <c r="K5127" s="8" t="s">
        <v>11837</v>
      </c>
      <c r="L5127" s="8" t="s">
        <v>11851</v>
      </c>
      <c r="M5127" s="8" t="s">
        <v>11859</v>
      </c>
      <c r="N5127" s="12" t="s">
        <v>11</v>
      </c>
      <c r="O5127" s="12" t="s">
        <v>13</v>
      </c>
      <c r="P5127" s="12" t="s">
        <v>27</v>
      </c>
      <c r="Q5127" s="12" t="s">
        <v>24</v>
      </c>
      <c r="R5127" s="12" t="s">
        <v>20</v>
      </c>
      <c r="S5127" s="8"/>
      <c r="T5127" s="8"/>
      <c r="U5127" s="8"/>
      <c r="V5127" s="8"/>
      <c r="W5127" s="8"/>
      <c r="X5127" s="8"/>
      <c r="Y5127" s="8"/>
      <c r="Z5127" s="8"/>
      <c r="AA5127" s="8"/>
      <c r="AB5127" s="8"/>
      <c r="AC5127" s="9">
        <f>ROUNDUP(SUM(VLOOKUP(F5127,'Pontuação'!A$2:B$11,2,FALSE),VLOOKUP(E5127,'Pontuação'!C$2:D$11,2,FALSE),VLOOKUP(H5127,'Pontuação'!I$2:J$11,2,FALSE),VLOOKUP(J5127,'Pontuação'!G$2:H$11,2,FALSE),VLOOKUP(L5127,'Pontuação'!M$2:N$13,2,FALSE)),0)</f>
        <v>1557</v>
      </c>
      <c r="AD5127" s="10">
        <f t="shared" si="1"/>
        <v>156</v>
      </c>
      <c r="AE5127" s="10" t="str">
        <f t="array" ref="AE5127">IFERROR(INDEX('Pontuação'!G$13:G$101, MATCH(AD5127, 'Pontuação'!F$13:F$101, 0)), "Faixa Indefinida")</f>
        <v>C</v>
      </c>
      <c r="AF5127" s="10">
        <f t="shared" si="2"/>
        <v>0</v>
      </c>
      <c r="AG5127" s="10">
        <f t="shared" si="3"/>
        <v>0</v>
      </c>
      <c r="AH5127" s="10">
        <f t="shared" si="4"/>
        <v>1</v>
      </c>
      <c r="AI5127" s="10">
        <f t="shared" si="5"/>
        <v>0</v>
      </c>
      <c r="AJ5127" s="9">
        <f>ROUNDUP(SUM(VLOOKUP(F5127,'Pontuação 3.0'!A$2:B$11,2,FALSE),VLOOKUP(E5127,'Pontuação 3.0'!C$2:D$11,2,FALSE),VLOOKUP(H5127,'Pontuação 3.0'!I$2:J$11,2,FALSE),VLOOKUP(J5127,'Pontuação 3.0'!G$2:H$11,2,FALSE),VLOOKUP(G5127,'Pontuação 3.0'!E$2:F$11,2,FALSE),VLOOKUP(K5127,'Pontuação 3.0'!K$2:L$11,2,FALSE),VLOOKUP(L5127,'Pontuação 3.0'!M$2:N$13,2,FALSE)),0)</f>
        <v>2092</v>
      </c>
      <c r="AK5127" s="9">
        <f t="shared" si="6"/>
        <v>209</v>
      </c>
      <c r="AL5127" s="9" t="str">
        <f t="array" ref="AL5127">IFERROR(INDEX('Pontuação 3.0'!G$13:G$191, MATCH(AK5127, 'Pontuação 3.0'!F$13:F$191, 0)), "Faixa Indefinida")</f>
        <v>C</v>
      </c>
      <c r="AM5127" s="9">
        <f t="shared" si="7"/>
        <v>0</v>
      </c>
      <c r="AN5127" s="9">
        <f t="shared" si="8"/>
        <v>0</v>
      </c>
      <c r="AO5127" s="9">
        <f t="shared" si="9"/>
        <v>1</v>
      </c>
      <c r="AP5127" s="9">
        <f t="shared" si="10"/>
        <v>0</v>
      </c>
      <c r="AQ5127" s="8"/>
    </row>
    <row r="5128" ht="15.75" customHeight="1">
      <c r="A5128" s="7">
        <v>45684.0</v>
      </c>
      <c r="B5128" s="8" t="s">
        <v>949</v>
      </c>
      <c r="C5128" s="8" t="s">
        <v>11561</v>
      </c>
      <c r="D5128" s="11">
        <v>2.1968102149E10</v>
      </c>
      <c r="E5128" s="8" t="s">
        <v>11833</v>
      </c>
      <c r="F5128" s="8" t="s">
        <v>11842</v>
      </c>
      <c r="G5128" s="8" t="s">
        <v>11843</v>
      </c>
      <c r="H5128" s="8" t="s">
        <v>11865</v>
      </c>
      <c r="I5128" s="8" t="s">
        <v>11845</v>
      </c>
      <c r="J5128" s="8" t="s">
        <v>11846</v>
      </c>
      <c r="K5128" s="8" t="s">
        <v>11839</v>
      </c>
      <c r="L5128" s="8" t="s">
        <v>11870</v>
      </c>
      <c r="M5128" s="8" t="s">
        <v>11848</v>
      </c>
      <c r="N5128" s="12" t="s">
        <v>11</v>
      </c>
      <c r="O5128" s="12" t="s">
        <v>13</v>
      </c>
      <c r="P5128" s="12" t="s">
        <v>27</v>
      </c>
      <c r="Q5128" s="12" t="s">
        <v>24</v>
      </c>
      <c r="R5128" s="12" t="s">
        <v>20</v>
      </c>
      <c r="S5128" s="8"/>
      <c r="T5128" s="8"/>
      <c r="U5128" s="8"/>
      <c r="V5128" s="8"/>
      <c r="W5128" s="8"/>
      <c r="X5128" s="8"/>
      <c r="Y5128" s="8"/>
      <c r="Z5128" s="8"/>
      <c r="AA5128" s="8"/>
      <c r="AB5128" s="8"/>
      <c r="AC5128" s="9">
        <f>ROUNDUP(SUM(VLOOKUP(F5128,'Pontuação'!A$2:B$11,2,FALSE),VLOOKUP(E5128,'Pontuação'!C$2:D$11,2,FALSE),VLOOKUP(H5128,'Pontuação'!I$2:J$11,2,FALSE),VLOOKUP(J5128,'Pontuação'!G$2:H$11,2,FALSE),VLOOKUP(L5128,'Pontuação'!M$2:N$13,2,FALSE)),0)</f>
        <v>1649</v>
      </c>
      <c r="AD5128" s="10">
        <f t="shared" si="1"/>
        <v>165</v>
      </c>
      <c r="AE5128" s="10" t="str">
        <f t="array" ref="AE5128">IFERROR(INDEX('Pontuação'!G$13:G$101, MATCH(AD5128, 'Pontuação'!F$13:F$101, 0)), "Faixa Indefinida")</f>
        <v>C</v>
      </c>
      <c r="AF5128" s="10">
        <f t="shared" si="2"/>
        <v>0</v>
      </c>
      <c r="AG5128" s="10">
        <f t="shared" si="3"/>
        <v>0</v>
      </c>
      <c r="AH5128" s="10">
        <f t="shared" si="4"/>
        <v>1</v>
      </c>
      <c r="AI5128" s="10">
        <f t="shared" si="5"/>
        <v>0</v>
      </c>
      <c r="AJ5128" s="9">
        <f>ROUNDUP(SUM(VLOOKUP(F5128,'Pontuação 3.0'!A$2:B$11,2,FALSE),VLOOKUP(E5128,'Pontuação 3.0'!C$2:D$11,2,FALSE),VLOOKUP(H5128,'Pontuação 3.0'!I$2:J$11,2,FALSE),VLOOKUP(J5128,'Pontuação 3.0'!G$2:H$11,2,FALSE),VLOOKUP(G5128,'Pontuação 3.0'!E$2:F$11,2,FALSE),VLOOKUP(K5128,'Pontuação 3.0'!K$2:L$11,2,FALSE),VLOOKUP(L5128,'Pontuação 3.0'!M$2:N$13,2,FALSE)),0)</f>
        <v>2513</v>
      </c>
      <c r="AK5128" s="9">
        <f t="shared" si="6"/>
        <v>251</v>
      </c>
      <c r="AL5128" s="9" t="str">
        <f t="array" ref="AL5128">IFERROR(INDEX('Pontuação 3.0'!G$13:G$191, MATCH(AK5128, 'Pontuação 3.0'!F$13:F$191, 0)), "Faixa Indefinida")</f>
        <v>A</v>
      </c>
      <c r="AM5128" s="9">
        <f t="shared" si="7"/>
        <v>1</v>
      </c>
      <c r="AN5128" s="9">
        <f t="shared" si="8"/>
        <v>0</v>
      </c>
      <c r="AO5128" s="9">
        <f t="shared" si="9"/>
        <v>0</v>
      </c>
      <c r="AP5128" s="9">
        <f t="shared" si="10"/>
        <v>0</v>
      </c>
      <c r="AQ5128" s="8"/>
    </row>
    <row r="5129" ht="15.75" customHeight="1">
      <c r="A5129" s="7">
        <v>45684.0</v>
      </c>
      <c r="B5129" s="8" t="s">
        <v>11562</v>
      </c>
      <c r="C5129" s="8" t="s">
        <v>11563</v>
      </c>
      <c r="D5129" s="11">
        <v>6.5992923746E10</v>
      </c>
      <c r="E5129" s="8" t="s">
        <v>11868</v>
      </c>
      <c r="F5129" s="8" t="s">
        <v>11834</v>
      </c>
      <c r="G5129" s="8" t="s">
        <v>11867</v>
      </c>
      <c r="H5129" s="8" t="s">
        <v>11850</v>
      </c>
      <c r="I5129" s="8" t="s">
        <v>11837</v>
      </c>
      <c r="J5129" s="8" t="s">
        <v>11846</v>
      </c>
      <c r="K5129" s="8" t="s">
        <v>11837</v>
      </c>
      <c r="L5129" s="8" t="s">
        <v>11851</v>
      </c>
      <c r="M5129" s="8" t="s">
        <v>11841</v>
      </c>
      <c r="N5129" s="12" t="s">
        <v>11</v>
      </c>
      <c r="O5129" s="12" t="s">
        <v>13</v>
      </c>
      <c r="P5129" s="12" t="s">
        <v>37</v>
      </c>
      <c r="Q5129" s="12" t="s">
        <v>4765</v>
      </c>
      <c r="R5129" s="12" t="s">
        <v>20</v>
      </c>
      <c r="S5129" s="8"/>
      <c r="T5129" s="8"/>
      <c r="U5129" s="8"/>
      <c r="V5129" s="8"/>
      <c r="W5129" s="8"/>
      <c r="X5129" s="8"/>
      <c r="Y5129" s="8"/>
      <c r="Z5129" s="8"/>
      <c r="AA5129" s="8"/>
      <c r="AB5129" s="8"/>
      <c r="AC5129" s="9">
        <f>ROUNDUP(SUM(VLOOKUP(F5129,'Pontuação'!A$2:B$11,2,FALSE),VLOOKUP(E5129,'Pontuação'!C$2:D$11,2,FALSE),VLOOKUP(H5129,'Pontuação'!I$2:J$11,2,FALSE),VLOOKUP(J5129,'Pontuação'!G$2:H$11,2,FALSE),VLOOKUP(L5129,'Pontuação'!M$2:N$13,2,FALSE)),0)</f>
        <v>1545</v>
      </c>
      <c r="AD5129" s="10">
        <f t="shared" si="1"/>
        <v>155</v>
      </c>
      <c r="AE5129" s="10" t="str">
        <f t="array" ref="AE5129">IFERROR(INDEX('Pontuação'!G$13:G$101, MATCH(AD5129, 'Pontuação'!F$13:F$101, 0)), "Faixa Indefinida")</f>
        <v>C</v>
      </c>
      <c r="AF5129" s="10">
        <f t="shared" si="2"/>
        <v>0</v>
      </c>
      <c r="AG5129" s="10">
        <f t="shared" si="3"/>
        <v>0</v>
      </c>
      <c r="AH5129" s="10">
        <f t="shared" si="4"/>
        <v>1</v>
      </c>
      <c r="AI5129" s="10">
        <f t="shared" si="5"/>
        <v>0</v>
      </c>
      <c r="AJ5129" s="9">
        <f>ROUNDUP(SUM(VLOOKUP(F5129,'Pontuação 3.0'!A$2:B$11,2,FALSE),VLOOKUP(E5129,'Pontuação 3.0'!C$2:D$11,2,FALSE),VLOOKUP(H5129,'Pontuação 3.0'!I$2:J$11,2,FALSE),VLOOKUP(J5129,'Pontuação 3.0'!G$2:H$11,2,FALSE),VLOOKUP(G5129,'Pontuação 3.0'!E$2:F$11,2,FALSE),VLOOKUP(K5129,'Pontuação 3.0'!K$2:L$11,2,FALSE),VLOOKUP(L5129,'Pontuação 3.0'!M$2:N$13,2,FALSE)),0)</f>
        <v>1809</v>
      </c>
      <c r="AK5129" s="9">
        <f t="shared" si="6"/>
        <v>181</v>
      </c>
      <c r="AL5129" s="9" t="str">
        <f t="array" ref="AL5129">IFERROR(INDEX('Pontuação 3.0'!G$13:G$191, MATCH(AK5129, 'Pontuação 3.0'!F$13:F$191, 0)), "Faixa Indefinida")</f>
        <v>D</v>
      </c>
      <c r="AM5129" s="9">
        <f t="shared" si="7"/>
        <v>0</v>
      </c>
      <c r="AN5129" s="9">
        <f t="shared" si="8"/>
        <v>0</v>
      </c>
      <c r="AO5129" s="9">
        <f t="shared" si="9"/>
        <v>0</v>
      </c>
      <c r="AP5129" s="9">
        <f t="shared" si="10"/>
        <v>1</v>
      </c>
      <c r="AQ5129" s="8"/>
    </row>
    <row r="5130" ht="15.75" customHeight="1">
      <c r="A5130" s="7">
        <v>45684.0</v>
      </c>
      <c r="B5130" s="8" t="s">
        <v>6146</v>
      </c>
      <c r="C5130" s="8" t="s">
        <v>11564</v>
      </c>
      <c r="D5130" s="11">
        <v>1.8997424867E10</v>
      </c>
      <c r="E5130" s="8" t="s">
        <v>11833</v>
      </c>
      <c r="F5130" s="8" t="s">
        <v>11834</v>
      </c>
      <c r="G5130" s="8" t="s">
        <v>11867</v>
      </c>
      <c r="H5130" s="8" t="s">
        <v>11856</v>
      </c>
      <c r="I5130" s="8" t="s">
        <v>11837</v>
      </c>
      <c r="J5130" s="8" t="s">
        <v>11846</v>
      </c>
      <c r="K5130" s="8" t="s">
        <v>11837</v>
      </c>
      <c r="L5130" s="8" t="s">
        <v>11857</v>
      </c>
      <c r="M5130" s="8" t="s">
        <v>11848</v>
      </c>
      <c r="N5130" s="12" t="s">
        <v>11</v>
      </c>
      <c r="O5130" s="12" t="s">
        <v>13</v>
      </c>
      <c r="P5130" s="12" t="s">
        <v>37</v>
      </c>
      <c r="Q5130" s="12" t="s">
        <v>4765</v>
      </c>
      <c r="R5130" s="12" t="s">
        <v>14</v>
      </c>
      <c r="S5130" s="8"/>
      <c r="T5130" s="8"/>
      <c r="U5130" s="8"/>
      <c r="V5130" s="8"/>
      <c r="W5130" s="8"/>
      <c r="X5130" s="8"/>
      <c r="Y5130" s="8"/>
      <c r="Z5130" s="8"/>
      <c r="AA5130" s="8"/>
      <c r="AB5130" s="8"/>
      <c r="AC5130" s="9">
        <f>ROUNDUP(SUM(VLOOKUP(F5130,'Pontuação'!A$2:B$11,2,FALSE),VLOOKUP(E5130,'Pontuação'!C$2:D$11,2,FALSE),VLOOKUP(H5130,'Pontuação'!I$2:J$11,2,FALSE),VLOOKUP(J5130,'Pontuação'!G$2:H$11,2,FALSE),VLOOKUP(L5130,'Pontuação'!M$2:N$13,2,FALSE)),0)</f>
        <v>1390</v>
      </c>
      <c r="AD5130" s="10">
        <f t="shared" si="1"/>
        <v>139</v>
      </c>
      <c r="AE5130" s="10" t="str">
        <f t="array" ref="AE5130">IFERROR(INDEX('Pontuação'!G$13:G$101, MATCH(AD5130, 'Pontuação'!F$13:F$101, 0)), "Faixa Indefinida")</f>
        <v>D</v>
      </c>
      <c r="AF5130" s="10">
        <f t="shared" si="2"/>
        <v>0</v>
      </c>
      <c r="AG5130" s="10">
        <f t="shared" si="3"/>
        <v>0</v>
      </c>
      <c r="AH5130" s="10">
        <f t="shared" si="4"/>
        <v>0</v>
      </c>
      <c r="AI5130" s="10">
        <f t="shared" si="5"/>
        <v>1</v>
      </c>
      <c r="AJ5130" s="9">
        <f>ROUNDUP(SUM(VLOOKUP(F5130,'Pontuação 3.0'!A$2:B$11,2,FALSE),VLOOKUP(E5130,'Pontuação 3.0'!C$2:D$11,2,FALSE),VLOOKUP(H5130,'Pontuação 3.0'!I$2:J$11,2,FALSE),VLOOKUP(J5130,'Pontuação 3.0'!G$2:H$11,2,FALSE),VLOOKUP(G5130,'Pontuação 3.0'!E$2:F$11,2,FALSE),VLOOKUP(K5130,'Pontuação 3.0'!K$2:L$11,2,FALSE),VLOOKUP(L5130,'Pontuação 3.0'!M$2:N$13,2,FALSE)),0)</f>
        <v>1661</v>
      </c>
      <c r="AK5130" s="9">
        <f t="shared" si="6"/>
        <v>166</v>
      </c>
      <c r="AL5130" s="9" t="str">
        <f t="array" ref="AL5130">IFERROR(INDEX('Pontuação 3.0'!G$13:G$191, MATCH(AK5130, 'Pontuação 3.0'!F$13:F$191, 0)), "Faixa Indefinida")</f>
        <v>D</v>
      </c>
      <c r="AM5130" s="9">
        <f t="shared" si="7"/>
        <v>0</v>
      </c>
      <c r="AN5130" s="9">
        <f t="shared" si="8"/>
        <v>0</v>
      </c>
      <c r="AO5130" s="9">
        <f t="shared" si="9"/>
        <v>0</v>
      </c>
      <c r="AP5130" s="9">
        <f t="shared" si="10"/>
        <v>1</v>
      </c>
      <c r="AQ5130" s="8"/>
    </row>
    <row r="5131" ht="15.75" customHeight="1">
      <c r="A5131" s="7">
        <v>45684.0</v>
      </c>
      <c r="B5131" s="8" t="s">
        <v>11565</v>
      </c>
      <c r="C5131" s="8" t="s">
        <v>11566</v>
      </c>
      <c r="D5131" s="11">
        <v>2.1979530381E10</v>
      </c>
      <c r="E5131" s="8" t="s">
        <v>11833</v>
      </c>
      <c r="F5131" s="8" t="s">
        <v>11861</v>
      </c>
      <c r="G5131" s="8" t="s">
        <v>11835</v>
      </c>
      <c r="H5131" s="8" t="s">
        <v>11844</v>
      </c>
      <c r="I5131" s="8" t="s">
        <v>11845</v>
      </c>
      <c r="J5131" s="8" t="s">
        <v>11838</v>
      </c>
      <c r="K5131" s="8" t="s">
        <v>11839</v>
      </c>
      <c r="L5131" s="8" t="s">
        <v>11870</v>
      </c>
      <c r="M5131" s="8" t="s">
        <v>11849</v>
      </c>
      <c r="N5131" s="12" t="s">
        <v>11</v>
      </c>
      <c r="O5131" s="12" t="s">
        <v>13</v>
      </c>
      <c r="P5131" s="12" t="s">
        <v>37</v>
      </c>
      <c r="Q5131" s="12" t="s">
        <v>116</v>
      </c>
      <c r="R5131" s="12" t="s">
        <v>20</v>
      </c>
      <c r="S5131" s="8"/>
      <c r="T5131" s="8"/>
      <c r="U5131" s="8"/>
      <c r="V5131" s="8"/>
      <c r="W5131" s="8"/>
      <c r="X5131" s="8"/>
      <c r="Y5131" s="8"/>
      <c r="Z5131" s="8"/>
      <c r="AA5131" s="8"/>
      <c r="AB5131" s="8"/>
      <c r="AC5131" s="9">
        <f>ROUNDUP(SUM(VLOOKUP(F5131,'Pontuação'!A$2:B$11,2,FALSE),VLOOKUP(E5131,'Pontuação'!C$2:D$11,2,FALSE),VLOOKUP(H5131,'Pontuação'!I$2:J$11,2,FALSE),VLOOKUP(J5131,'Pontuação'!G$2:H$11,2,FALSE),VLOOKUP(L5131,'Pontuação'!M$2:N$13,2,FALSE)),0)</f>
        <v>1698</v>
      </c>
      <c r="AD5131" s="10">
        <f t="shared" si="1"/>
        <v>170</v>
      </c>
      <c r="AE5131" s="10" t="str">
        <f t="array" ref="AE5131">IFERROR(INDEX('Pontuação'!G$13:G$101, MATCH(AD5131, 'Pontuação'!F$13:F$101, 0)), "Faixa Indefinida")</f>
        <v>B</v>
      </c>
      <c r="AF5131" s="10">
        <f t="shared" si="2"/>
        <v>0</v>
      </c>
      <c r="AG5131" s="10">
        <f t="shared" si="3"/>
        <v>1</v>
      </c>
      <c r="AH5131" s="10">
        <f t="shared" si="4"/>
        <v>0</v>
      </c>
      <c r="AI5131" s="10">
        <f t="shared" si="5"/>
        <v>0</v>
      </c>
      <c r="AJ5131" s="9">
        <f>ROUNDUP(SUM(VLOOKUP(F5131,'Pontuação 3.0'!A$2:B$11,2,FALSE),VLOOKUP(E5131,'Pontuação 3.0'!C$2:D$11,2,FALSE),VLOOKUP(H5131,'Pontuação 3.0'!I$2:J$11,2,FALSE),VLOOKUP(J5131,'Pontuação 3.0'!G$2:H$11,2,FALSE),VLOOKUP(G5131,'Pontuação 3.0'!E$2:F$11,2,FALSE),VLOOKUP(K5131,'Pontuação 3.0'!K$2:L$11,2,FALSE),VLOOKUP(L5131,'Pontuação 3.0'!M$2:N$13,2,FALSE)),0)</f>
        <v>2651</v>
      </c>
      <c r="AK5131" s="9">
        <f t="shared" si="6"/>
        <v>265</v>
      </c>
      <c r="AL5131" s="9" t="str">
        <f t="array" ref="AL5131">IFERROR(INDEX('Pontuação 3.0'!G$13:G$191, MATCH(AK5131, 'Pontuação 3.0'!F$13:F$191, 0)), "Faixa Indefinida")</f>
        <v>A</v>
      </c>
      <c r="AM5131" s="9">
        <f t="shared" si="7"/>
        <v>1</v>
      </c>
      <c r="AN5131" s="9">
        <f t="shared" si="8"/>
        <v>0</v>
      </c>
      <c r="AO5131" s="9">
        <f t="shared" si="9"/>
        <v>0</v>
      </c>
      <c r="AP5131" s="9">
        <f t="shared" si="10"/>
        <v>0</v>
      </c>
      <c r="AQ5131" s="8"/>
    </row>
    <row r="5132" ht="15.75" customHeight="1">
      <c r="A5132" s="7">
        <v>45684.0</v>
      </c>
      <c r="B5132" s="8" t="s">
        <v>11567</v>
      </c>
      <c r="C5132" s="8" t="s">
        <v>11568</v>
      </c>
      <c r="D5132" s="11">
        <v>9.8984621027E10</v>
      </c>
      <c r="E5132" s="8" t="s">
        <v>11833</v>
      </c>
      <c r="F5132" s="8" t="s">
        <v>11842</v>
      </c>
      <c r="G5132" s="8" t="s">
        <v>11835</v>
      </c>
      <c r="H5132" s="8" t="s">
        <v>11865</v>
      </c>
      <c r="I5132" s="8" t="s">
        <v>11837</v>
      </c>
      <c r="J5132" s="8" t="s">
        <v>11846</v>
      </c>
      <c r="K5132" s="8" t="s">
        <v>11837</v>
      </c>
      <c r="L5132" s="8" t="s">
        <v>11851</v>
      </c>
      <c r="M5132" s="8" t="s">
        <v>11849</v>
      </c>
      <c r="N5132" s="12" t="s">
        <v>11</v>
      </c>
      <c r="O5132" s="12" t="s">
        <v>13</v>
      </c>
      <c r="P5132" s="12" t="s">
        <v>40</v>
      </c>
      <c r="Q5132" s="12" t="s">
        <v>15</v>
      </c>
      <c r="R5132" s="12" t="s">
        <v>20</v>
      </c>
      <c r="S5132" s="8"/>
      <c r="T5132" s="8"/>
      <c r="U5132" s="8"/>
      <c r="V5132" s="8"/>
      <c r="W5132" s="8"/>
      <c r="X5132" s="8"/>
      <c r="Y5132" s="8"/>
      <c r="Z5132" s="8"/>
      <c r="AA5132" s="8"/>
      <c r="AB5132" s="8"/>
      <c r="AC5132" s="9">
        <f>ROUNDUP(SUM(VLOOKUP(F5132,'Pontuação'!A$2:B$11,2,FALSE),VLOOKUP(E5132,'Pontuação'!C$2:D$11,2,FALSE),VLOOKUP(H5132,'Pontuação'!I$2:J$11,2,FALSE),VLOOKUP(J5132,'Pontuação'!G$2:H$11,2,FALSE),VLOOKUP(L5132,'Pontuação'!M$2:N$13,2,FALSE)),0)</f>
        <v>1579</v>
      </c>
      <c r="AD5132" s="10">
        <f t="shared" si="1"/>
        <v>158</v>
      </c>
      <c r="AE5132" s="10" t="str">
        <f t="array" ref="AE5132">IFERROR(INDEX('Pontuação'!G$13:G$101, MATCH(AD5132, 'Pontuação'!F$13:F$101, 0)), "Faixa Indefinida")</f>
        <v>C</v>
      </c>
      <c r="AF5132" s="10">
        <f t="shared" si="2"/>
        <v>0</v>
      </c>
      <c r="AG5132" s="10">
        <f t="shared" si="3"/>
        <v>0</v>
      </c>
      <c r="AH5132" s="10">
        <f t="shared" si="4"/>
        <v>1</v>
      </c>
      <c r="AI5132" s="10">
        <f t="shared" si="5"/>
        <v>0</v>
      </c>
      <c r="AJ5132" s="9">
        <f>ROUNDUP(SUM(VLOOKUP(F5132,'Pontuação 3.0'!A$2:B$11,2,FALSE),VLOOKUP(E5132,'Pontuação 3.0'!C$2:D$11,2,FALSE),VLOOKUP(H5132,'Pontuação 3.0'!I$2:J$11,2,FALSE),VLOOKUP(J5132,'Pontuação 3.0'!G$2:H$11,2,FALSE),VLOOKUP(G5132,'Pontuação 3.0'!E$2:F$11,2,FALSE),VLOOKUP(K5132,'Pontuação 3.0'!K$2:L$11,2,FALSE),VLOOKUP(L5132,'Pontuação 3.0'!M$2:N$13,2,FALSE)),0)</f>
        <v>1918</v>
      </c>
      <c r="AK5132" s="9">
        <f t="shared" si="6"/>
        <v>192</v>
      </c>
      <c r="AL5132" s="9" t="str">
        <f t="array" ref="AL5132">IFERROR(INDEX('Pontuação 3.0'!G$13:G$191, MATCH(AK5132, 'Pontuação 3.0'!F$13:F$191, 0)), "Faixa Indefinida")</f>
        <v>C</v>
      </c>
      <c r="AM5132" s="9">
        <f t="shared" si="7"/>
        <v>0</v>
      </c>
      <c r="AN5132" s="9">
        <f t="shared" si="8"/>
        <v>0</v>
      </c>
      <c r="AO5132" s="9">
        <f t="shared" si="9"/>
        <v>1</v>
      </c>
      <c r="AP5132" s="9">
        <f t="shared" si="10"/>
        <v>0</v>
      </c>
      <c r="AQ5132" s="8"/>
    </row>
    <row r="5133" ht="15.75" customHeight="1">
      <c r="A5133" s="7">
        <v>45684.0</v>
      </c>
      <c r="B5133" s="8" t="s">
        <v>12175</v>
      </c>
      <c r="C5133" s="8" t="s">
        <v>9588</v>
      </c>
      <c r="D5133" s="11">
        <v>4.9989104204E10</v>
      </c>
      <c r="E5133" s="8" t="s">
        <v>11868</v>
      </c>
      <c r="F5133" s="8" t="s">
        <v>11854</v>
      </c>
      <c r="G5133" s="8" t="s">
        <v>11867</v>
      </c>
      <c r="H5133" s="8" t="s">
        <v>11856</v>
      </c>
      <c r="I5133" s="8" t="s">
        <v>11837</v>
      </c>
      <c r="J5133" s="8" t="s">
        <v>11846</v>
      </c>
      <c r="K5133" s="8" t="s">
        <v>11837</v>
      </c>
      <c r="L5133" s="8" t="s">
        <v>11847</v>
      </c>
      <c r="M5133" s="8" t="s">
        <v>11848</v>
      </c>
      <c r="N5133" s="12" t="s">
        <v>11</v>
      </c>
      <c r="O5133" s="12" t="s">
        <v>13</v>
      </c>
      <c r="P5133" s="12" t="s">
        <v>37</v>
      </c>
      <c r="Q5133" s="12" t="s">
        <v>116</v>
      </c>
      <c r="R5133" s="12" t="s">
        <v>14</v>
      </c>
      <c r="S5133" s="8"/>
      <c r="T5133" s="8"/>
      <c r="U5133" s="8"/>
      <c r="V5133" s="8"/>
      <c r="W5133" s="8"/>
      <c r="X5133" s="8"/>
      <c r="Y5133" s="8"/>
      <c r="Z5133" s="8"/>
      <c r="AA5133" s="8"/>
      <c r="AB5133" s="8"/>
      <c r="AC5133" s="9">
        <f>ROUNDUP(SUM(VLOOKUP(F5133,'Pontuação'!A$2:B$11,2,FALSE),VLOOKUP(E5133,'Pontuação'!C$2:D$11,2,FALSE),VLOOKUP(H5133,'Pontuação'!I$2:J$11,2,FALSE),VLOOKUP(J5133,'Pontuação'!G$2:H$11,2,FALSE),VLOOKUP(L5133,'Pontuação'!M$2:N$13,2,FALSE)),0)</f>
        <v>1580</v>
      </c>
      <c r="AD5133" s="10">
        <f t="shared" si="1"/>
        <v>158</v>
      </c>
      <c r="AE5133" s="10" t="str">
        <f t="array" ref="AE5133">IFERROR(INDEX('Pontuação'!G$13:G$101, MATCH(AD5133, 'Pontuação'!F$13:F$101, 0)), "Faixa Indefinida")</f>
        <v>C</v>
      </c>
      <c r="AF5133" s="10">
        <f t="shared" si="2"/>
        <v>0</v>
      </c>
      <c r="AG5133" s="10">
        <f t="shared" si="3"/>
        <v>0</v>
      </c>
      <c r="AH5133" s="10">
        <f t="shared" si="4"/>
        <v>1</v>
      </c>
      <c r="AI5133" s="10">
        <f t="shared" si="5"/>
        <v>0</v>
      </c>
      <c r="AJ5133" s="9">
        <f>ROUNDUP(SUM(VLOOKUP(F5133,'Pontuação 3.0'!A$2:B$11,2,FALSE),VLOOKUP(E5133,'Pontuação 3.0'!C$2:D$11,2,FALSE),VLOOKUP(H5133,'Pontuação 3.0'!I$2:J$11,2,FALSE),VLOOKUP(J5133,'Pontuação 3.0'!G$2:H$11,2,FALSE),VLOOKUP(G5133,'Pontuação 3.0'!E$2:F$11,2,FALSE),VLOOKUP(K5133,'Pontuação 3.0'!K$2:L$11,2,FALSE),VLOOKUP(L5133,'Pontuação 3.0'!M$2:N$13,2,FALSE)),0)</f>
        <v>1865</v>
      </c>
      <c r="AK5133" s="9">
        <f t="shared" si="6"/>
        <v>187</v>
      </c>
      <c r="AL5133" s="9" t="str">
        <f t="array" ref="AL5133">IFERROR(INDEX('Pontuação 3.0'!G$13:G$191, MATCH(AK5133, 'Pontuação 3.0'!F$13:F$191, 0)), "Faixa Indefinida")</f>
        <v>D</v>
      </c>
      <c r="AM5133" s="9">
        <f t="shared" si="7"/>
        <v>0</v>
      </c>
      <c r="AN5133" s="9">
        <f t="shared" si="8"/>
        <v>0</v>
      </c>
      <c r="AO5133" s="9">
        <f t="shared" si="9"/>
        <v>0</v>
      </c>
      <c r="AP5133" s="9">
        <f t="shared" si="10"/>
        <v>1</v>
      </c>
      <c r="AQ5133" s="8"/>
    </row>
    <row r="5134" ht="15.75" customHeight="1">
      <c r="A5134" s="7">
        <v>45684.0</v>
      </c>
      <c r="B5134" s="8" t="s">
        <v>11571</v>
      </c>
      <c r="C5134" s="8" t="s">
        <v>11572</v>
      </c>
      <c r="D5134" s="11">
        <v>4.8996527533E10</v>
      </c>
      <c r="E5134" s="8" t="s">
        <v>11868</v>
      </c>
      <c r="F5134" s="8" t="s">
        <v>11834</v>
      </c>
      <c r="G5134" s="8" t="s">
        <v>11843</v>
      </c>
      <c r="H5134" s="8" t="s">
        <v>11844</v>
      </c>
      <c r="I5134" s="8" t="s">
        <v>11845</v>
      </c>
      <c r="J5134" s="8" t="s">
        <v>11846</v>
      </c>
      <c r="K5134" s="8" t="s">
        <v>11839</v>
      </c>
      <c r="L5134" s="8" t="s">
        <v>11851</v>
      </c>
      <c r="M5134" s="8" t="s">
        <v>11849</v>
      </c>
      <c r="N5134" s="12" t="s">
        <v>11</v>
      </c>
      <c r="O5134" s="12" t="s">
        <v>13</v>
      </c>
      <c r="P5134" s="12" t="s">
        <v>49</v>
      </c>
      <c r="Q5134" s="12" t="s">
        <v>15</v>
      </c>
      <c r="R5134" s="12" t="s">
        <v>20</v>
      </c>
      <c r="S5134" s="8"/>
      <c r="T5134" s="8"/>
      <c r="U5134" s="8"/>
      <c r="V5134" s="8"/>
      <c r="W5134" s="8"/>
      <c r="X5134" s="8"/>
      <c r="Y5134" s="8"/>
      <c r="Z5134" s="8"/>
      <c r="AA5134" s="8"/>
      <c r="AB5134" s="8"/>
      <c r="AC5134" s="9">
        <f>ROUNDUP(SUM(VLOOKUP(F5134,'Pontuação'!A$2:B$11,2,FALSE),VLOOKUP(E5134,'Pontuação'!C$2:D$11,2,FALSE),VLOOKUP(H5134,'Pontuação'!I$2:J$11,2,FALSE),VLOOKUP(J5134,'Pontuação'!G$2:H$11,2,FALSE),VLOOKUP(L5134,'Pontuação'!M$2:N$13,2,FALSE)),0)</f>
        <v>1587</v>
      </c>
      <c r="AD5134" s="10">
        <f t="shared" si="1"/>
        <v>159</v>
      </c>
      <c r="AE5134" s="10" t="str">
        <f t="array" ref="AE5134">IFERROR(INDEX('Pontuação'!G$13:G$101, MATCH(AD5134, 'Pontuação'!F$13:F$101, 0)), "Faixa Indefinida")</f>
        <v>C</v>
      </c>
      <c r="AF5134" s="10">
        <f t="shared" si="2"/>
        <v>0</v>
      </c>
      <c r="AG5134" s="10">
        <f t="shared" si="3"/>
        <v>0</v>
      </c>
      <c r="AH5134" s="10">
        <f t="shared" si="4"/>
        <v>1</v>
      </c>
      <c r="AI5134" s="10">
        <f t="shared" si="5"/>
        <v>0</v>
      </c>
      <c r="AJ5134" s="9">
        <f>ROUNDUP(SUM(VLOOKUP(F5134,'Pontuação 3.0'!A$2:B$11,2,FALSE),VLOOKUP(E5134,'Pontuação 3.0'!C$2:D$11,2,FALSE),VLOOKUP(H5134,'Pontuação 3.0'!I$2:J$11,2,FALSE),VLOOKUP(J5134,'Pontuação 3.0'!G$2:H$11,2,FALSE),VLOOKUP(G5134,'Pontuação 3.0'!E$2:F$11,2,FALSE),VLOOKUP(K5134,'Pontuação 3.0'!K$2:L$11,2,FALSE),VLOOKUP(L5134,'Pontuação 3.0'!M$2:N$13,2,FALSE)),0)</f>
        <v>2307</v>
      </c>
      <c r="AK5134" s="9">
        <f t="shared" si="6"/>
        <v>231</v>
      </c>
      <c r="AL5134" s="9" t="str">
        <f t="array" ref="AL5134">IFERROR(INDEX('Pontuação 3.0'!G$13:G$191, MATCH(AK5134, 'Pontuação 3.0'!F$13:F$191, 0)), "Faixa Indefinida")</f>
        <v>B</v>
      </c>
      <c r="AM5134" s="9">
        <f t="shared" si="7"/>
        <v>0</v>
      </c>
      <c r="AN5134" s="9">
        <f t="shared" si="8"/>
        <v>1</v>
      </c>
      <c r="AO5134" s="9">
        <f t="shared" si="9"/>
        <v>0</v>
      </c>
      <c r="AP5134" s="9">
        <f t="shared" si="10"/>
        <v>0</v>
      </c>
      <c r="AQ5134" s="8"/>
    </row>
    <row r="5135" ht="15.75" customHeight="1">
      <c r="A5135" s="7">
        <v>45684.0</v>
      </c>
      <c r="B5135" s="8" t="s">
        <v>11569</v>
      </c>
      <c r="C5135" s="8" t="s">
        <v>11570</v>
      </c>
      <c r="D5135" s="11">
        <v>7.3988144655E10</v>
      </c>
      <c r="E5135" s="8" t="s">
        <v>11833</v>
      </c>
      <c r="F5135" s="8" t="s">
        <v>11834</v>
      </c>
      <c r="G5135" s="8" t="s">
        <v>11843</v>
      </c>
      <c r="H5135" s="8" t="s">
        <v>11844</v>
      </c>
      <c r="I5135" s="8" t="s">
        <v>11837</v>
      </c>
      <c r="J5135" s="8" t="s">
        <v>11846</v>
      </c>
      <c r="K5135" s="8" t="s">
        <v>11839</v>
      </c>
      <c r="L5135" s="8" t="s">
        <v>11851</v>
      </c>
      <c r="M5135" s="8" t="s">
        <v>11849</v>
      </c>
      <c r="N5135" s="12" t="s">
        <v>11</v>
      </c>
      <c r="O5135" s="12" t="s">
        <v>13</v>
      </c>
      <c r="P5135" s="12" t="s">
        <v>27</v>
      </c>
      <c r="Q5135" s="12" t="s">
        <v>65</v>
      </c>
      <c r="R5135" s="12" t="s">
        <v>20</v>
      </c>
      <c r="S5135" s="8"/>
      <c r="T5135" s="8"/>
      <c r="U5135" s="8"/>
      <c r="V5135" s="8"/>
      <c r="W5135" s="8"/>
      <c r="X5135" s="8"/>
      <c r="Y5135" s="8"/>
      <c r="Z5135" s="8"/>
      <c r="AA5135" s="8"/>
      <c r="AB5135" s="8"/>
      <c r="AC5135" s="9">
        <f>ROUNDUP(SUM(VLOOKUP(F5135,'Pontuação'!A$2:B$11,2,FALSE),VLOOKUP(E5135,'Pontuação'!C$2:D$11,2,FALSE),VLOOKUP(H5135,'Pontuação'!I$2:J$11,2,FALSE),VLOOKUP(J5135,'Pontuação'!G$2:H$11,2,FALSE),VLOOKUP(L5135,'Pontuação'!M$2:N$13,2,FALSE)),0)</f>
        <v>1583</v>
      </c>
      <c r="AD5135" s="10">
        <f t="shared" si="1"/>
        <v>158</v>
      </c>
      <c r="AE5135" s="10" t="str">
        <f t="array" ref="AE5135">IFERROR(INDEX('Pontuação'!G$13:G$101, MATCH(AD5135, 'Pontuação'!F$13:F$101, 0)), "Faixa Indefinida")</f>
        <v>C</v>
      </c>
      <c r="AF5135" s="10">
        <f t="shared" si="2"/>
        <v>0</v>
      </c>
      <c r="AG5135" s="10">
        <f t="shared" si="3"/>
        <v>0</v>
      </c>
      <c r="AH5135" s="10">
        <f t="shared" si="4"/>
        <v>1</v>
      </c>
      <c r="AI5135" s="10">
        <f t="shared" si="5"/>
        <v>0</v>
      </c>
      <c r="AJ5135" s="9">
        <f>ROUNDUP(SUM(VLOOKUP(F5135,'Pontuação 3.0'!A$2:B$11,2,FALSE),VLOOKUP(E5135,'Pontuação 3.0'!C$2:D$11,2,FALSE),VLOOKUP(H5135,'Pontuação 3.0'!I$2:J$11,2,FALSE),VLOOKUP(J5135,'Pontuação 3.0'!G$2:H$11,2,FALSE),VLOOKUP(G5135,'Pontuação 3.0'!E$2:F$11,2,FALSE),VLOOKUP(K5135,'Pontuação 3.0'!K$2:L$11,2,FALSE),VLOOKUP(L5135,'Pontuação 3.0'!M$2:N$13,2,FALSE)),0)</f>
        <v>2337</v>
      </c>
      <c r="AK5135" s="9">
        <f t="shared" si="6"/>
        <v>234</v>
      </c>
      <c r="AL5135" s="9" t="str">
        <f t="array" ref="AL5135">IFERROR(INDEX('Pontuação 3.0'!G$13:G$191, MATCH(AK5135, 'Pontuação 3.0'!F$13:F$191, 0)), "Faixa Indefinida")</f>
        <v>B</v>
      </c>
      <c r="AM5135" s="9">
        <f t="shared" si="7"/>
        <v>0</v>
      </c>
      <c r="AN5135" s="9">
        <f t="shared" si="8"/>
        <v>1</v>
      </c>
      <c r="AO5135" s="9">
        <f t="shared" si="9"/>
        <v>0</v>
      </c>
      <c r="AP5135" s="9">
        <f t="shared" si="10"/>
        <v>0</v>
      </c>
      <c r="AQ5135" s="8"/>
    </row>
    <row r="5136" ht="15.75" customHeight="1">
      <c r="A5136" s="7">
        <v>45684.0</v>
      </c>
      <c r="B5136" s="8" t="s">
        <v>11573</v>
      </c>
      <c r="C5136" s="8" t="s">
        <v>11574</v>
      </c>
      <c r="D5136" s="11">
        <v>1.1973097651E10</v>
      </c>
      <c r="E5136" s="8" t="s">
        <v>11833</v>
      </c>
      <c r="F5136" s="8" t="s">
        <v>11842</v>
      </c>
      <c r="G5136" s="8" t="s">
        <v>11843</v>
      </c>
      <c r="H5136" s="8" t="s">
        <v>11844</v>
      </c>
      <c r="I5136" s="8" t="s">
        <v>11845</v>
      </c>
      <c r="J5136" s="8" t="s">
        <v>11846</v>
      </c>
      <c r="K5136" s="8" t="s">
        <v>11839</v>
      </c>
      <c r="L5136" s="8" t="s">
        <v>11847</v>
      </c>
      <c r="M5136" s="8" t="s">
        <v>11849</v>
      </c>
      <c r="N5136" s="12" t="s">
        <v>11</v>
      </c>
      <c r="O5136" s="12" t="s">
        <v>13</v>
      </c>
      <c r="P5136" s="12" t="s">
        <v>318</v>
      </c>
      <c r="Q5136" s="12" t="s">
        <v>15</v>
      </c>
      <c r="R5136" s="12" t="s">
        <v>20</v>
      </c>
      <c r="S5136" s="8"/>
      <c r="T5136" s="8"/>
      <c r="U5136" s="8"/>
      <c r="V5136" s="8"/>
      <c r="W5136" s="8"/>
      <c r="X5136" s="8"/>
      <c r="Y5136" s="8"/>
      <c r="Z5136" s="8"/>
      <c r="AA5136" s="8"/>
      <c r="AB5136" s="8"/>
      <c r="AC5136" s="9">
        <f>ROUNDUP(SUM(VLOOKUP(F5136,'Pontuação'!A$2:B$11,2,FALSE),VLOOKUP(E5136,'Pontuação'!C$2:D$11,2,FALSE),VLOOKUP(H5136,'Pontuação'!I$2:J$11,2,FALSE),VLOOKUP(J5136,'Pontuação'!G$2:H$11,2,FALSE),VLOOKUP(L5136,'Pontuação'!M$2:N$13,2,FALSE)),0)</f>
        <v>1727</v>
      </c>
      <c r="AD5136" s="10">
        <f t="shared" si="1"/>
        <v>173</v>
      </c>
      <c r="AE5136" s="10" t="str">
        <f t="array" ref="AE5136">IFERROR(INDEX('Pontuação'!G$13:G$101, MATCH(AD5136, 'Pontuação'!F$13:F$101, 0)), "Faixa Indefinida")</f>
        <v>B</v>
      </c>
      <c r="AF5136" s="10">
        <f t="shared" si="2"/>
        <v>0</v>
      </c>
      <c r="AG5136" s="10">
        <f t="shared" si="3"/>
        <v>1</v>
      </c>
      <c r="AH5136" s="10">
        <f t="shared" si="4"/>
        <v>0</v>
      </c>
      <c r="AI5136" s="10">
        <f t="shared" si="5"/>
        <v>0</v>
      </c>
      <c r="AJ5136" s="9">
        <f>ROUNDUP(SUM(VLOOKUP(F5136,'Pontuação 3.0'!A$2:B$11,2,FALSE),VLOOKUP(E5136,'Pontuação 3.0'!C$2:D$11,2,FALSE),VLOOKUP(H5136,'Pontuação 3.0'!I$2:J$11,2,FALSE),VLOOKUP(J5136,'Pontuação 3.0'!G$2:H$11,2,FALSE),VLOOKUP(G5136,'Pontuação 3.0'!E$2:F$11,2,FALSE),VLOOKUP(K5136,'Pontuação 3.0'!K$2:L$11,2,FALSE),VLOOKUP(L5136,'Pontuação 3.0'!M$2:N$13,2,FALSE)),0)</f>
        <v>2556</v>
      </c>
      <c r="AK5136" s="9">
        <f t="shared" si="6"/>
        <v>256</v>
      </c>
      <c r="AL5136" s="9" t="str">
        <f t="array" ref="AL5136">IFERROR(INDEX('Pontuação 3.0'!G$13:G$191, MATCH(AK5136, 'Pontuação 3.0'!F$13:F$191, 0)), "Faixa Indefinida")</f>
        <v>A</v>
      </c>
      <c r="AM5136" s="9">
        <f t="shared" si="7"/>
        <v>1</v>
      </c>
      <c r="AN5136" s="9">
        <f t="shared" si="8"/>
        <v>0</v>
      </c>
      <c r="AO5136" s="9">
        <f t="shared" si="9"/>
        <v>0</v>
      </c>
      <c r="AP5136" s="9">
        <f t="shared" si="10"/>
        <v>0</v>
      </c>
      <c r="AQ5136" s="8"/>
    </row>
    <row r="5137" ht="15.75" customHeight="1">
      <c r="A5137" s="7">
        <v>45684.0</v>
      </c>
      <c r="B5137" s="8" t="s">
        <v>1069</v>
      </c>
      <c r="C5137" s="8" t="s">
        <v>11575</v>
      </c>
      <c r="D5137" s="11">
        <v>2.1964369287E10</v>
      </c>
      <c r="E5137" s="8" t="s">
        <v>11833</v>
      </c>
      <c r="F5137" s="8" t="s">
        <v>11834</v>
      </c>
      <c r="G5137" s="8" t="s">
        <v>11843</v>
      </c>
      <c r="H5137" s="8" t="s">
        <v>11865</v>
      </c>
      <c r="I5137" s="8" t="s">
        <v>11837</v>
      </c>
      <c r="J5137" s="8" t="s">
        <v>11846</v>
      </c>
      <c r="K5137" s="8" t="s">
        <v>11837</v>
      </c>
      <c r="L5137" s="8" t="s">
        <v>11847</v>
      </c>
      <c r="M5137" s="8" t="s">
        <v>11849</v>
      </c>
      <c r="N5137" s="12" t="s">
        <v>11</v>
      </c>
      <c r="O5137" s="12" t="s">
        <v>13</v>
      </c>
      <c r="P5137" s="12" t="s">
        <v>37</v>
      </c>
      <c r="Q5137" s="12" t="s">
        <v>15</v>
      </c>
      <c r="R5137" s="12" t="s">
        <v>20</v>
      </c>
      <c r="S5137" s="8"/>
      <c r="T5137" s="8"/>
      <c r="U5137" s="8"/>
      <c r="V5137" s="8"/>
      <c r="W5137" s="8"/>
      <c r="X5137" s="8"/>
      <c r="Y5137" s="8"/>
      <c r="Z5137" s="8"/>
      <c r="AA5137" s="8"/>
      <c r="AB5137" s="8"/>
      <c r="AC5137" s="9">
        <f>ROUNDUP(SUM(VLOOKUP(F5137,'Pontuação'!A$2:B$11,2,FALSE),VLOOKUP(E5137,'Pontuação'!C$2:D$11,2,FALSE),VLOOKUP(H5137,'Pontuação'!I$2:J$11,2,FALSE),VLOOKUP(J5137,'Pontuação'!G$2:H$11,2,FALSE),VLOOKUP(L5137,'Pontuação'!M$2:N$13,2,FALSE)),0)</f>
        <v>1699</v>
      </c>
      <c r="AD5137" s="10">
        <f t="shared" si="1"/>
        <v>170</v>
      </c>
      <c r="AE5137" s="10" t="str">
        <f t="array" ref="AE5137">IFERROR(INDEX('Pontuação'!G$13:G$101, MATCH(AD5137, 'Pontuação'!F$13:F$101, 0)), "Faixa Indefinida")</f>
        <v>B</v>
      </c>
      <c r="AF5137" s="10">
        <f t="shared" si="2"/>
        <v>0</v>
      </c>
      <c r="AG5137" s="10">
        <f t="shared" si="3"/>
        <v>1</v>
      </c>
      <c r="AH5137" s="10">
        <f t="shared" si="4"/>
        <v>0</v>
      </c>
      <c r="AI5137" s="10">
        <f t="shared" si="5"/>
        <v>0</v>
      </c>
      <c r="AJ5137" s="9">
        <f>ROUNDUP(SUM(VLOOKUP(F5137,'Pontuação 3.0'!A$2:B$11,2,FALSE),VLOOKUP(E5137,'Pontuação 3.0'!C$2:D$11,2,FALSE),VLOOKUP(H5137,'Pontuação 3.0'!I$2:J$11,2,FALSE),VLOOKUP(J5137,'Pontuação 3.0'!G$2:H$11,2,FALSE),VLOOKUP(G5137,'Pontuação 3.0'!E$2:F$11,2,FALSE),VLOOKUP(K5137,'Pontuação 3.0'!K$2:L$11,2,FALSE),VLOOKUP(L5137,'Pontuação 3.0'!M$2:N$13,2,FALSE)),0)</f>
        <v>2011</v>
      </c>
      <c r="AK5137" s="9">
        <f t="shared" si="6"/>
        <v>201</v>
      </c>
      <c r="AL5137" s="9" t="str">
        <f t="array" ref="AL5137">IFERROR(INDEX('Pontuação 3.0'!G$13:G$191, MATCH(AK5137, 'Pontuação 3.0'!F$13:F$191, 0)), "Faixa Indefinida")</f>
        <v>C</v>
      </c>
      <c r="AM5137" s="9">
        <f t="shared" si="7"/>
        <v>0</v>
      </c>
      <c r="AN5137" s="9">
        <f t="shared" si="8"/>
        <v>0</v>
      </c>
      <c r="AO5137" s="9">
        <f t="shared" si="9"/>
        <v>1</v>
      </c>
      <c r="AP5137" s="9">
        <f t="shared" si="10"/>
        <v>0</v>
      </c>
      <c r="AQ5137" s="8"/>
    </row>
    <row r="5138" ht="15.75" customHeight="1">
      <c r="A5138" s="7">
        <v>45684.0</v>
      </c>
      <c r="B5138" s="8" t="s">
        <v>11577</v>
      </c>
      <c r="C5138" s="8" t="s">
        <v>11578</v>
      </c>
      <c r="D5138" s="11">
        <v>1.8998351189E10</v>
      </c>
      <c r="E5138" s="8" t="s">
        <v>11833</v>
      </c>
      <c r="F5138" s="8" t="s">
        <v>11842</v>
      </c>
      <c r="G5138" s="8" t="s">
        <v>11843</v>
      </c>
      <c r="H5138" s="8" t="s">
        <v>11844</v>
      </c>
      <c r="I5138" s="8" t="s">
        <v>11837</v>
      </c>
      <c r="J5138" s="8" t="s">
        <v>11846</v>
      </c>
      <c r="K5138" s="8" t="s">
        <v>11837</v>
      </c>
      <c r="L5138" s="8" t="s">
        <v>11847</v>
      </c>
      <c r="M5138" s="8" t="s">
        <v>11848</v>
      </c>
      <c r="N5138" s="12" t="s">
        <v>11</v>
      </c>
      <c r="O5138" s="12" t="s">
        <v>13</v>
      </c>
      <c r="P5138" s="12" t="s">
        <v>112</v>
      </c>
      <c r="Q5138" s="12" t="s">
        <v>15</v>
      </c>
      <c r="R5138" s="12" t="s">
        <v>20</v>
      </c>
      <c r="S5138" s="8"/>
      <c r="T5138" s="8"/>
      <c r="U5138" s="8"/>
      <c r="V5138" s="8"/>
      <c r="W5138" s="8"/>
      <c r="X5138" s="8"/>
      <c r="Y5138" s="8"/>
      <c r="Z5138" s="8"/>
      <c r="AA5138" s="8"/>
      <c r="AB5138" s="8"/>
      <c r="AC5138" s="9">
        <f>ROUNDUP(SUM(VLOOKUP(F5138,'Pontuação'!A$2:B$11,2,FALSE),VLOOKUP(E5138,'Pontuação'!C$2:D$11,2,FALSE),VLOOKUP(H5138,'Pontuação'!I$2:J$11,2,FALSE),VLOOKUP(J5138,'Pontuação'!G$2:H$11,2,FALSE),VLOOKUP(L5138,'Pontuação'!M$2:N$13,2,FALSE)),0)</f>
        <v>1727</v>
      </c>
      <c r="AD5138" s="10">
        <f t="shared" si="1"/>
        <v>173</v>
      </c>
      <c r="AE5138" s="10" t="str">
        <f t="array" ref="AE5138">IFERROR(INDEX('Pontuação'!G$13:G$101, MATCH(AD5138, 'Pontuação'!F$13:F$101, 0)), "Faixa Indefinida")</f>
        <v>B</v>
      </c>
      <c r="AF5138" s="10">
        <f t="shared" si="2"/>
        <v>0</v>
      </c>
      <c r="AG5138" s="10">
        <f t="shared" si="3"/>
        <v>1</v>
      </c>
      <c r="AH5138" s="10">
        <f t="shared" si="4"/>
        <v>0</v>
      </c>
      <c r="AI5138" s="10">
        <f t="shared" si="5"/>
        <v>0</v>
      </c>
      <c r="AJ5138" s="9">
        <f>ROUNDUP(SUM(VLOOKUP(F5138,'Pontuação 3.0'!A$2:B$11,2,FALSE),VLOOKUP(E5138,'Pontuação 3.0'!C$2:D$11,2,FALSE),VLOOKUP(H5138,'Pontuação 3.0'!I$2:J$11,2,FALSE),VLOOKUP(J5138,'Pontuação 3.0'!G$2:H$11,2,FALSE),VLOOKUP(G5138,'Pontuação 3.0'!E$2:F$11,2,FALSE),VLOOKUP(K5138,'Pontuação 3.0'!K$2:L$11,2,FALSE),VLOOKUP(L5138,'Pontuação 3.0'!M$2:N$13,2,FALSE)),0)</f>
        <v>2295</v>
      </c>
      <c r="AK5138" s="9">
        <f t="shared" si="6"/>
        <v>230</v>
      </c>
      <c r="AL5138" s="9" t="str">
        <f t="array" ref="AL5138">IFERROR(INDEX('Pontuação 3.0'!G$13:G$191, MATCH(AK5138, 'Pontuação 3.0'!F$13:F$191, 0)), "Faixa Indefinida")</f>
        <v>B</v>
      </c>
      <c r="AM5138" s="9">
        <f t="shared" si="7"/>
        <v>0</v>
      </c>
      <c r="AN5138" s="9">
        <f t="shared" si="8"/>
        <v>1</v>
      </c>
      <c r="AO5138" s="9">
        <f t="shared" si="9"/>
        <v>0</v>
      </c>
      <c r="AP5138" s="9">
        <f t="shared" si="10"/>
        <v>0</v>
      </c>
      <c r="AQ5138" s="8"/>
    </row>
    <row r="5139" ht="15.75" customHeight="1">
      <c r="A5139" s="7">
        <v>45684.0</v>
      </c>
      <c r="B5139" s="8" t="s">
        <v>772</v>
      </c>
      <c r="C5139" s="8" t="s">
        <v>11576</v>
      </c>
      <c r="D5139" s="11">
        <v>3.1996327534E10</v>
      </c>
      <c r="E5139" s="8" t="s">
        <v>11833</v>
      </c>
      <c r="F5139" s="8" t="s">
        <v>11842</v>
      </c>
      <c r="G5139" s="8" t="s">
        <v>11864</v>
      </c>
      <c r="H5139" s="8" t="s">
        <v>11850</v>
      </c>
      <c r="I5139" s="8" t="s">
        <v>11845</v>
      </c>
      <c r="J5139" s="8" t="s">
        <v>11838</v>
      </c>
      <c r="K5139" s="8" t="s">
        <v>11839</v>
      </c>
      <c r="L5139" s="8" t="s">
        <v>11847</v>
      </c>
      <c r="M5139" s="8" t="s">
        <v>11849</v>
      </c>
      <c r="N5139" s="12" t="s">
        <v>11</v>
      </c>
      <c r="O5139" s="12" t="s">
        <v>13</v>
      </c>
      <c r="P5139" s="12" t="s">
        <v>27</v>
      </c>
      <c r="Q5139" s="12" t="s">
        <v>24</v>
      </c>
      <c r="R5139" s="12" t="s">
        <v>20</v>
      </c>
      <c r="S5139" s="8"/>
      <c r="T5139" s="8"/>
      <c r="U5139" s="8"/>
      <c r="V5139" s="8"/>
      <c r="W5139" s="8"/>
      <c r="X5139" s="8"/>
      <c r="Y5139" s="8"/>
      <c r="Z5139" s="8"/>
      <c r="AA5139" s="8"/>
      <c r="AB5139" s="8"/>
      <c r="AC5139" s="9">
        <f>ROUNDUP(SUM(VLOOKUP(F5139,'Pontuação'!A$2:B$11,2,FALSE),VLOOKUP(E5139,'Pontuação'!C$2:D$11,2,FALSE),VLOOKUP(H5139,'Pontuação'!I$2:J$11,2,FALSE),VLOOKUP(J5139,'Pontuação'!G$2:H$11,2,FALSE),VLOOKUP(L5139,'Pontuação'!M$2:N$13,2,FALSE)),0)</f>
        <v>1963</v>
      </c>
      <c r="AD5139" s="10">
        <f t="shared" si="1"/>
        <v>196</v>
      </c>
      <c r="AE5139" s="10" t="str">
        <f t="array" ref="AE5139">IFERROR(INDEX('Pontuação'!G$13:G$101, MATCH(AD5139, 'Pontuação'!F$13:F$101, 0)), "Faixa Indefinida")</f>
        <v>A</v>
      </c>
      <c r="AF5139" s="10">
        <f t="shared" si="2"/>
        <v>1</v>
      </c>
      <c r="AG5139" s="10">
        <f t="shared" si="3"/>
        <v>0</v>
      </c>
      <c r="AH5139" s="10">
        <f t="shared" si="4"/>
        <v>0</v>
      </c>
      <c r="AI5139" s="10">
        <f t="shared" si="5"/>
        <v>0</v>
      </c>
      <c r="AJ5139" s="9">
        <f>ROUNDUP(SUM(VLOOKUP(F5139,'Pontuação 3.0'!A$2:B$11,2,FALSE),VLOOKUP(E5139,'Pontuação 3.0'!C$2:D$11,2,FALSE),VLOOKUP(H5139,'Pontuação 3.0'!I$2:J$11,2,FALSE),VLOOKUP(J5139,'Pontuação 3.0'!G$2:H$11,2,FALSE),VLOOKUP(G5139,'Pontuação 3.0'!E$2:F$11,2,FALSE),VLOOKUP(K5139,'Pontuação 3.0'!K$2:L$11,2,FALSE),VLOOKUP(L5139,'Pontuação 3.0'!M$2:N$13,2,FALSE)),0)</f>
        <v>2838</v>
      </c>
      <c r="AK5139" s="9">
        <f t="shared" si="6"/>
        <v>284</v>
      </c>
      <c r="AL5139" s="9" t="str">
        <f t="array" ref="AL5139">IFERROR(INDEX('Pontuação 3.0'!G$13:G$191, MATCH(AK5139, 'Pontuação 3.0'!F$13:F$191, 0)), "Faixa Indefinida")</f>
        <v>A</v>
      </c>
      <c r="AM5139" s="9">
        <f t="shared" si="7"/>
        <v>1</v>
      </c>
      <c r="AN5139" s="9">
        <f t="shared" si="8"/>
        <v>0</v>
      </c>
      <c r="AO5139" s="9">
        <f t="shared" si="9"/>
        <v>0</v>
      </c>
      <c r="AP5139" s="9">
        <f t="shared" si="10"/>
        <v>0</v>
      </c>
      <c r="AQ5139" s="8"/>
    </row>
    <row r="5140" ht="15.75" customHeight="1">
      <c r="A5140" s="7">
        <v>45684.0</v>
      </c>
      <c r="B5140" s="8" t="s">
        <v>11582</v>
      </c>
      <c r="C5140" s="8" t="s">
        <v>11583</v>
      </c>
      <c r="D5140" s="11">
        <v>7.4988271266E10</v>
      </c>
      <c r="E5140" s="8" t="s">
        <v>11833</v>
      </c>
      <c r="F5140" s="8" t="s">
        <v>11834</v>
      </c>
      <c r="G5140" s="8" t="s">
        <v>11843</v>
      </c>
      <c r="H5140" s="8" t="s">
        <v>11850</v>
      </c>
      <c r="I5140" s="8" t="s">
        <v>11837</v>
      </c>
      <c r="J5140" s="8" t="s">
        <v>11846</v>
      </c>
      <c r="K5140" s="8" t="s">
        <v>11837</v>
      </c>
      <c r="L5140" s="8" t="s">
        <v>11840</v>
      </c>
      <c r="M5140" s="8" t="s">
        <v>11849</v>
      </c>
      <c r="N5140" s="8"/>
      <c r="O5140" s="8"/>
      <c r="P5140" s="8"/>
      <c r="Q5140" s="8"/>
      <c r="R5140" s="8"/>
      <c r="S5140" s="8"/>
      <c r="T5140" s="8"/>
      <c r="U5140" s="8"/>
      <c r="V5140" s="8"/>
      <c r="W5140" s="8"/>
      <c r="X5140" s="8"/>
      <c r="Y5140" s="8"/>
      <c r="Z5140" s="8"/>
      <c r="AA5140" s="8"/>
      <c r="AB5140" s="8"/>
      <c r="AC5140" s="9">
        <f>ROUNDUP(SUM(VLOOKUP(F5140,'Pontuação'!A$2:B$11,2,FALSE),VLOOKUP(E5140,'Pontuação'!C$2:D$11,2,FALSE),VLOOKUP(H5140,'Pontuação'!I$2:J$11,2,FALSE),VLOOKUP(J5140,'Pontuação'!G$2:H$11,2,FALSE),VLOOKUP(L5140,'Pontuação'!M$2:N$13,2,FALSE)),0)</f>
        <v>1585</v>
      </c>
      <c r="AD5140" s="10">
        <f t="shared" si="1"/>
        <v>159</v>
      </c>
      <c r="AE5140" s="10" t="str">
        <f t="array" ref="AE5140">IFERROR(INDEX('Pontuação'!G$13:G$101, MATCH(AD5140, 'Pontuação'!F$13:F$101, 0)), "Faixa Indefinida")</f>
        <v>C</v>
      </c>
      <c r="AF5140" s="10">
        <f t="shared" si="2"/>
        <v>0</v>
      </c>
      <c r="AG5140" s="10">
        <f t="shared" si="3"/>
        <v>0</v>
      </c>
      <c r="AH5140" s="10">
        <f t="shared" si="4"/>
        <v>1</v>
      </c>
      <c r="AI5140" s="10">
        <f t="shared" si="5"/>
        <v>0</v>
      </c>
      <c r="AJ5140" s="9">
        <f>ROUNDUP(SUM(VLOOKUP(F5140,'Pontuação 3.0'!A$2:B$11,2,FALSE),VLOOKUP(E5140,'Pontuação 3.0'!C$2:D$11,2,FALSE),VLOOKUP(H5140,'Pontuação 3.0'!I$2:J$11,2,FALSE),VLOOKUP(J5140,'Pontuação 3.0'!G$2:H$11,2,FALSE),VLOOKUP(G5140,'Pontuação 3.0'!E$2:F$11,2,FALSE),VLOOKUP(K5140,'Pontuação 3.0'!K$2:L$11,2,FALSE),VLOOKUP(L5140,'Pontuação 3.0'!M$2:N$13,2,FALSE)),0)</f>
        <v>1967</v>
      </c>
      <c r="AK5140" s="9">
        <f t="shared" si="6"/>
        <v>197</v>
      </c>
      <c r="AL5140" s="9" t="str">
        <f t="array" ref="AL5140">IFERROR(INDEX('Pontuação 3.0'!G$13:G$191, MATCH(AK5140, 'Pontuação 3.0'!F$13:F$191, 0)), "Faixa Indefinida")</f>
        <v>C</v>
      </c>
      <c r="AM5140" s="9">
        <f t="shared" si="7"/>
        <v>0</v>
      </c>
      <c r="AN5140" s="9">
        <f t="shared" si="8"/>
        <v>0</v>
      </c>
      <c r="AO5140" s="9">
        <f t="shared" si="9"/>
        <v>1</v>
      </c>
      <c r="AP5140" s="9">
        <f t="shared" si="10"/>
        <v>0</v>
      </c>
      <c r="AQ5140" s="8"/>
    </row>
    <row r="5141" ht="15.75" customHeight="1">
      <c r="A5141" s="7">
        <v>45684.0</v>
      </c>
      <c r="B5141" s="8" t="s">
        <v>11584</v>
      </c>
      <c r="C5141" s="8" t="s">
        <v>11585</v>
      </c>
      <c r="D5141" s="11">
        <v>1.1964285098E10</v>
      </c>
      <c r="E5141" s="8" t="s">
        <v>11833</v>
      </c>
      <c r="F5141" s="8" t="s">
        <v>11834</v>
      </c>
      <c r="G5141" s="8" t="s">
        <v>11843</v>
      </c>
      <c r="H5141" s="8" t="s">
        <v>11836</v>
      </c>
      <c r="I5141" s="8" t="s">
        <v>11837</v>
      </c>
      <c r="J5141" s="8" t="s">
        <v>11852</v>
      </c>
      <c r="K5141" s="8" t="s">
        <v>11837</v>
      </c>
      <c r="L5141" s="8" t="s">
        <v>11851</v>
      </c>
      <c r="M5141" s="8" t="s">
        <v>11849</v>
      </c>
      <c r="N5141" s="12" t="s">
        <v>11</v>
      </c>
      <c r="O5141" s="12" t="s">
        <v>13</v>
      </c>
      <c r="P5141" s="12" t="s">
        <v>23</v>
      </c>
      <c r="Q5141" s="12" t="s">
        <v>15</v>
      </c>
      <c r="R5141" s="12" t="s">
        <v>20</v>
      </c>
      <c r="S5141" s="8"/>
      <c r="T5141" s="8"/>
      <c r="U5141" s="8"/>
      <c r="V5141" s="8"/>
      <c r="W5141" s="8"/>
      <c r="X5141" s="8"/>
      <c r="Y5141" s="8"/>
      <c r="Z5141" s="8"/>
      <c r="AA5141" s="8"/>
      <c r="AB5141" s="8"/>
      <c r="AC5141" s="9">
        <f>ROUNDUP(SUM(VLOOKUP(F5141,'Pontuação'!A$2:B$11,2,FALSE),VLOOKUP(E5141,'Pontuação'!C$2:D$11,2,FALSE),VLOOKUP(H5141,'Pontuação'!I$2:J$11,2,FALSE),VLOOKUP(J5141,'Pontuação'!G$2:H$11,2,FALSE),VLOOKUP(L5141,'Pontuação'!M$2:N$13,2,FALSE)),0)</f>
        <v>1462</v>
      </c>
      <c r="AD5141" s="10">
        <f t="shared" si="1"/>
        <v>146</v>
      </c>
      <c r="AE5141" s="10" t="str">
        <f t="array" ref="AE5141">IFERROR(INDEX('Pontuação'!G$13:G$101, MATCH(AD5141, 'Pontuação'!F$13:F$101, 0)), "Faixa Indefinida")</f>
        <v>D</v>
      </c>
      <c r="AF5141" s="10">
        <f t="shared" si="2"/>
        <v>0</v>
      </c>
      <c r="AG5141" s="10">
        <f t="shared" si="3"/>
        <v>0</v>
      </c>
      <c r="AH5141" s="10">
        <f t="shared" si="4"/>
        <v>0</v>
      </c>
      <c r="AI5141" s="10">
        <f t="shared" si="5"/>
        <v>1</v>
      </c>
      <c r="AJ5141" s="9">
        <f>ROUNDUP(SUM(VLOOKUP(F5141,'Pontuação 3.0'!A$2:B$11,2,FALSE),VLOOKUP(E5141,'Pontuação 3.0'!C$2:D$11,2,FALSE),VLOOKUP(H5141,'Pontuação 3.0'!I$2:J$11,2,FALSE),VLOOKUP(J5141,'Pontuação 3.0'!G$2:H$11,2,FALSE),VLOOKUP(G5141,'Pontuação 3.0'!E$2:F$11,2,FALSE),VLOOKUP(K5141,'Pontuação 3.0'!K$2:L$11,2,FALSE),VLOOKUP(L5141,'Pontuação 3.0'!M$2:N$13,2,FALSE)),0)</f>
        <v>2033</v>
      </c>
      <c r="AK5141" s="9">
        <f t="shared" si="6"/>
        <v>203</v>
      </c>
      <c r="AL5141" s="9" t="str">
        <f t="array" ref="AL5141">IFERROR(INDEX('Pontuação 3.0'!G$13:G$191, MATCH(AK5141, 'Pontuação 3.0'!F$13:F$191, 0)), "Faixa Indefinida")</f>
        <v>C</v>
      </c>
      <c r="AM5141" s="9">
        <f t="shared" si="7"/>
        <v>0</v>
      </c>
      <c r="AN5141" s="9">
        <f t="shared" si="8"/>
        <v>0</v>
      </c>
      <c r="AO5141" s="9">
        <f t="shared" si="9"/>
        <v>1</v>
      </c>
      <c r="AP5141" s="9">
        <f t="shared" si="10"/>
        <v>0</v>
      </c>
      <c r="AQ5141" s="8"/>
    </row>
    <row r="5142" ht="15.75" customHeight="1">
      <c r="A5142" s="7">
        <v>45684.0</v>
      </c>
      <c r="B5142" s="8" t="s">
        <v>11582</v>
      </c>
      <c r="C5142" s="8" t="s">
        <v>11583</v>
      </c>
      <c r="D5142" s="11">
        <v>7.4988271266E10</v>
      </c>
      <c r="E5142" s="8" t="s">
        <v>11833</v>
      </c>
      <c r="F5142" s="8" t="s">
        <v>11834</v>
      </c>
      <c r="G5142" s="8" t="s">
        <v>11843</v>
      </c>
      <c r="H5142" s="8" t="s">
        <v>11850</v>
      </c>
      <c r="I5142" s="8" t="s">
        <v>11837</v>
      </c>
      <c r="J5142" s="8" t="s">
        <v>11846</v>
      </c>
      <c r="K5142" s="8" t="s">
        <v>11837</v>
      </c>
      <c r="L5142" s="8" t="s">
        <v>11840</v>
      </c>
      <c r="M5142" s="8" t="s">
        <v>11849</v>
      </c>
      <c r="N5142" s="8"/>
      <c r="O5142" s="8"/>
      <c r="P5142" s="8"/>
      <c r="Q5142" s="8"/>
      <c r="R5142" s="8"/>
      <c r="S5142" s="8"/>
      <c r="T5142" s="8"/>
      <c r="U5142" s="8"/>
      <c r="V5142" s="8"/>
      <c r="W5142" s="8"/>
      <c r="X5142" s="8"/>
      <c r="Y5142" s="8"/>
      <c r="Z5142" s="8"/>
      <c r="AA5142" s="8"/>
      <c r="AB5142" s="8"/>
      <c r="AC5142" s="9">
        <f>ROUNDUP(SUM(VLOOKUP(F5142,'Pontuação'!A$2:B$11,2,FALSE),VLOOKUP(E5142,'Pontuação'!C$2:D$11,2,FALSE),VLOOKUP(H5142,'Pontuação'!I$2:J$11,2,FALSE),VLOOKUP(J5142,'Pontuação'!G$2:H$11,2,FALSE),VLOOKUP(L5142,'Pontuação'!M$2:N$13,2,FALSE)),0)</f>
        <v>1585</v>
      </c>
      <c r="AD5142" s="10">
        <f t="shared" si="1"/>
        <v>159</v>
      </c>
      <c r="AE5142" s="10" t="str">
        <f t="array" ref="AE5142">IFERROR(INDEX('Pontuação'!G$13:G$101, MATCH(AD5142, 'Pontuação'!F$13:F$101, 0)), "Faixa Indefinida")</f>
        <v>C</v>
      </c>
      <c r="AF5142" s="10">
        <f t="shared" si="2"/>
        <v>0</v>
      </c>
      <c r="AG5142" s="10">
        <f t="shared" si="3"/>
        <v>0</v>
      </c>
      <c r="AH5142" s="10">
        <f t="shared" si="4"/>
        <v>1</v>
      </c>
      <c r="AI5142" s="10">
        <f t="shared" si="5"/>
        <v>0</v>
      </c>
      <c r="AJ5142" s="9">
        <f>ROUNDUP(SUM(VLOOKUP(F5142,'Pontuação 3.0'!A$2:B$11,2,FALSE),VLOOKUP(E5142,'Pontuação 3.0'!C$2:D$11,2,FALSE),VLOOKUP(H5142,'Pontuação 3.0'!I$2:J$11,2,FALSE),VLOOKUP(J5142,'Pontuação 3.0'!G$2:H$11,2,FALSE),VLOOKUP(G5142,'Pontuação 3.0'!E$2:F$11,2,FALSE),VLOOKUP(K5142,'Pontuação 3.0'!K$2:L$11,2,FALSE),VLOOKUP(L5142,'Pontuação 3.0'!M$2:N$13,2,FALSE)),0)</f>
        <v>1967</v>
      </c>
      <c r="AK5142" s="9">
        <f t="shared" si="6"/>
        <v>197</v>
      </c>
      <c r="AL5142" s="9" t="str">
        <f t="array" ref="AL5142">IFERROR(INDEX('Pontuação 3.0'!G$13:G$191, MATCH(AK5142, 'Pontuação 3.0'!F$13:F$191, 0)), "Faixa Indefinida")</f>
        <v>C</v>
      </c>
      <c r="AM5142" s="9">
        <f t="shared" si="7"/>
        <v>0</v>
      </c>
      <c r="AN5142" s="9">
        <f t="shared" si="8"/>
        <v>0</v>
      </c>
      <c r="AO5142" s="9">
        <f t="shared" si="9"/>
        <v>1</v>
      </c>
      <c r="AP5142" s="9">
        <f t="shared" si="10"/>
        <v>0</v>
      </c>
      <c r="AQ5142" s="8"/>
    </row>
    <row r="5143" ht="15.75" customHeight="1">
      <c r="A5143" s="7">
        <v>45684.0</v>
      </c>
      <c r="B5143" s="8" t="s">
        <v>11587</v>
      </c>
      <c r="C5143" s="8" t="s">
        <v>11588</v>
      </c>
      <c r="D5143" s="11">
        <v>6.3992081956E10</v>
      </c>
      <c r="E5143" s="8" t="s">
        <v>11833</v>
      </c>
      <c r="F5143" s="8" t="s">
        <v>11842</v>
      </c>
      <c r="G5143" s="8" t="s">
        <v>11843</v>
      </c>
      <c r="H5143" s="8" t="s">
        <v>11836</v>
      </c>
      <c r="I5143" s="8" t="s">
        <v>11845</v>
      </c>
      <c r="J5143" s="8" t="s">
        <v>11838</v>
      </c>
      <c r="K5143" s="8" t="s">
        <v>11839</v>
      </c>
      <c r="L5143" s="8" t="s">
        <v>11851</v>
      </c>
      <c r="M5143" s="8" t="s">
        <v>11859</v>
      </c>
      <c r="N5143" s="12" t="s">
        <v>11</v>
      </c>
      <c r="O5143" s="12" t="s">
        <v>13</v>
      </c>
      <c r="P5143" s="12" t="s">
        <v>123</v>
      </c>
      <c r="Q5143" s="12" t="s">
        <v>15</v>
      </c>
      <c r="R5143" s="12" t="s">
        <v>20</v>
      </c>
      <c r="S5143" s="8"/>
      <c r="T5143" s="8"/>
      <c r="U5143" s="8"/>
      <c r="V5143" s="8"/>
      <c r="W5143" s="8"/>
      <c r="X5143" s="8"/>
      <c r="Y5143" s="8"/>
      <c r="Z5143" s="8"/>
      <c r="AA5143" s="8"/>
      <c r="AB5143" s="8"/>
      <c r="AC5143" s="9">
        <f>ROUNDUP(SUM(VLOOKUP(F5143,'Pontuação'!A$2:B$11,2,FALSE),VLOOKUP(E5143,'Pontuação'!C$2:D$11,2,FALSE),VLOOKUP(H5143,'Pontuação'!I$2:J$11,2,FALSE),VLOOKUP(J5143,'Pontuação'!G$2:H$11,2,FALSE),VLOOKUP(L5143,'Pontuação'!M$2:N$13,2,FALSE)),0)</f>
        <v>1647</v>
      </c>
      <c r="AD5143" s="10">
        <f t="shared" si="1"/>
        <v>165</v>
      </c>
      <c r="AE5143" s="10" t="str">
        <f t="array" ref="AE5143">IFERROR(INDEX('Pontuação'!G$13:G$101, MATCH(AD5143, 'Pontuação'!F$13:F$101, 0)), "Faixa Indefinida")</f>
        <v>C</v>
      </c>
      <c r="AF5143" s="10">
        <f t="shared" si="2"/>
        <v>0</v>
      </c>
      <c r="AG5143" s="10">
        <f t="shared" si="3"/>
        <v>0</v>
      </c>
      <c r="AH5143" s="10">
        <f t="shared" si="4"/>
        <v>1</v>
      </c>
      <c r="AI5143" s="10">
        <f t="shared" si="5"/>
        <v>0</v>
      </c>
      <c r="AJ5143" s="9">
        <f>ROUNDUP(SUM(VLOOKUP(F5143,'Pontuação 3.0'!A$2:B$11,2,FALSE),VLOOKUP(E5143,'Pontuação 3.0'!C$2:D$11,2,FALSE),VLOOKUP(H5143,'Pontuação 3.0'!I$2:J$11,2,FALSE),VLOOKUP(J5143,'Pontuação 3.0'!G$2:H$11,2,FALSE),VLOOKUP(G5143,'Pontuação 3.0'!E$2:F$11,2,FALSE),VLOOKUP(K5143,'Pontuação 3.0'!K$2:L$11,2,FALSE),VLOOKUP(L5143,'Pontuação 3.0'!M$2:N$13,2,FALSE)),0)</f>
        <v>2550</v>
      </c>
      <c r="AK5143" s="9">
        <f t="shared" si="6"/>
        <v>255</v>
      </c>
      <c r="AL5143" s="9" t="str">
        <f t="array" ref="AL5143">IFERROR(INDEX('Pontuação 3.0'!G$13:G$191, MATCH(AK5143, 'Pontuação 3.0'!F$13:F$191, 0)), "Faixa Indefinida")</f>
        <v>A</v>
      </c>
      <c r="AM5143" s="9">
        <f t="shared" si="7"/>
        <v>1</v>
      </c>
      <c r="AN5143" s="9">
        <f t="shared" si="8"/>
        <v>0</v>
      </c>
      <c r="AO5143" s="9">
        <f t="shared" si="9"/>
        <v>0</v>
      </c>
      <c r="AP5143" s="9">
        <f t="shared" si="10"/>
        <v>0</v>
      </c>
      <c r="AQ5143" s="8"/>
    </row>
    <row r="5144" ht="15.75" customHeight="1">
      <c r="A5144" s="7">
        <v>45684.0</v>
      </c>
      <c r="B5144" s="8" t="s">
        <v>194</v>
      </c>
      <c r="C5144" s="8" t="s">
        <v>11589</v>
      </c>
      <c r="D5144" s="11">
        <v>6.2999533243E10</v>
      </c>
      <c r="E5144" s="8" t="s">
        <v>11833</v>
      </c>
      <c r="F5144" s="8" t="s">
        <v>11834</v>
      </c>
      <c r="G5144" s="8" t="s">
        <v>11867</v>
      </c>
      <c r="H5144" s="8" t="s">
        <v>11856</v>
      </c>
      <c r="I5144" s="8" t="s">
        <v>11837</v>
      </c>
      <c r="J5144" s="8" t="s">
        <v>11852</v>
      </c>
      <c r="K5144" s="8" t="s">
        <v>11839</v>
      </c>
      <c r="L5144" s="8" t="s">
        <v>11847</v>
      </c>
      <c r="M5144" s="8" t="s">
        <v>11848</v>
      </c>
      <c r="N5144" s="12" t="s">
        <v>11</v>
      </c>
      <c r="O5144" s="12" t="s">
        <v>13</v>
      </c>
      <c r="P5144" s="12" t="s">
        <v>31</v>
      </c>
      <c r="Q5144" s="12" t="s">
        <v>15</v>
      </c>
      <c r="R5144" s="12" t="s">
        <v>20</v>
      </c>
      <c r="S5144" s="8"/>
      <c r="T5144" s="8"/>
      <c r="U5144" s="8"/>
      <c r="V5144" s="8"/>
      <c r="W5144" s="8"/>
      <c r="X5144" s="8"/>
      <c r="Y5144" s="8"/>
      <c r="Z5144" s="8"/>
      <c r="AA5144" s="8"/>
      <c r="AB5144" s="8"/>
      <c r="AC5144" s="9">
        <f>ROUNDUP(SUM(VLOOKUP(F5144,'Pontuação'!A$2:B$11,2,FALSE),VLOOKUP(E5144,'Pontuação'!C$2:D$11,2,FALSE),VLOOKUP(H5144,'Pontuação'!I$2:J$11,2,FALSE),VLOOKUP(J5144,'Pontuação'!G$2:H$11,2,FALSE),VLOOKUP(L5144,'Pontuação'!M$2:N$13,2,FALSE)),0)</f>
        <v>1664</v>
      </c>
      <c r="AD5144" s="10">
        <f t="shared" si="1"/>
        <v>166</v>
      </c>
      <c r="AE5144" s="10" t="str">
        <f t="array" ref="AE5144">IFERROR(INDEX('Pontuação'!G$13:G$101, MATCH(AD5144, 'Pontuação'!F$13:F$101, 0)), "Faixa Indefinida")</f>
        <v>B</v>
      </c>
      <c r="AF5144" s="10">
        <f t="shared" si="2"/>
        <v>0</v>
      </c>
      <c r="AG5144" s="10">
        <f t="shared" si="3"/>
        <v>1</v>
      </c>
      <c r="AH5144" s="10">
        <f t="shared" si="4"/>
        <v>0</v>
      </c>
      <c r="AI5144" s="10">
        <f t="shared" si="5"/>
        <v>0</v>
      </c>
      <c r="AJ5144" s="9">
        <f>ROUNDUP(SUM(VLOOKUP(F5144,'Pontuação 3.0'!A$2:B$11,2,FALSE),VLOOKUP(E5144,'Pontuação 3.0'!C$2:D$11,2,FALSE),VLOOKUP(H5144,'Pontuação 3.0'!I$2:J$11,2,FALSE),VLOOKUP(J5144,'Pontuação 3.0'!G$2:H$11,2,FALSE),VLOOKUP(G5144,'Pontuação 3.0'!E$2:F$11,2,FALSE),VLOOKUP(K5144,'Pontuação 3.0'!K$2:L$11,2,FALSE),VLOOKUP(L5144,'Pontuação 3.0'!M$2:N$13,2,FALSE)),0)</f>
        <v>2190</v>
      </c>
      <c r="AK5144" s="9">
        <f t="shared" si="6"/>
        <v>219</v>
      </c>
      <c r="AL5144" s="9" t="str">
        <f t="array" ref="AL5144">IFERROR(INDEX('Pontuação 3.0'!G$13:G$191, MATCH(AK5144, 'Pontuação 3.0'!F$13:F$191, 0)), "Faixa Indefinida")</f>
        <v>B</v>
      </c>
      <c r="AM5144" s="9">
        <f t="shared" si="7"/>
        <v>0</v>
      </c>
      <c r="AN5144" s="9">
        <f t="shared" si="8"/>
        <v>1</v>
      </c>
      <c r="AO5144" s="9">
        <f t="shared" si="9"/>
        <v>0</v>
      </c>
      <c r="AP5144" s="9">
        <f t="shared" si="10"/>
        <v>0</v>
      </c>
      <c r="AQ5144" s="8"/>
    </row>
    <row r="5145" ht="15.75" customHeight="1">
      <c r="A5145" s="7">
        <v>45684.0</v>
      </c>
      <c r="B5145" s="8" t="s">
        <v>11590</v>
      </c>
      <c r="C5145" s="8" t="s">
        <v>11591</v>
      </c>
      <c r="D5145" s="8" t="s">
        <v>11592</v>
      </c>
      <c r="E5145" s="8" t="s">
        <v>11833</v>
      </c>
      <c r="F5145" s="8" t="s">
        <v>11842</v>
      </c>
      <c r="G5145" s="8" t="s">
        <v>11843</v>
      </c>
      <c r="H5145" s="8" t="s">
        <v>11850</v>
      </c>
      <c r="I5145" s="8" t="s">
        <v>11837</v>
      </c>
      <c r="J5145" s="8" t="s">
        <v>11846</v>
      </c>
      <c r="K5145" s="8" t="s">
        <v>11837</v>
      </c>
      <c r="L5145" s="8" t="s">
        <v>11847</v>
      </c>
      <c r="M5145" s="8" t="s">
        <v>11849</v>
      </c>
      <c r="N5145" s="12" t="s">
        <v>11</v>
      </c>
      <c r="O5145" s="12" t="s">
        <v>13</v>
      </c>
      <c r="P5145" s="12" t="s">
        <v>37</v>
      </c>
      <c r="Q5145" s="12" t="s">
        <v>4765</v>
      </c>
      <c r="R5145" s="12" t="s">
        <v>20</v>
      </c>
      <c r="S5145" s="8"/>
      <c r="T5145" s="8"/>
      <c r="U5145" s="8"/>
      <c r="V5145" s="8"/>
      <c r="W5145" s="8"/>
      <c r="X5145" s="8"/>
      <c r="Y5145" s="8"/>
      <c r="Z5145" s="8"/>
      <c r="AA5145" s="8"/>
      <c r="AB5145" s="8"/>
      <c r="AC5145" s="9">
        <f>ROUNDUP(SUM(VLOOKUP(F5145,'Pontuação'!A$2:B$11,2,FALSE),VLOOKUP(E5145,'Pontuação'!C$2:D$11,2,FALSE),VLOOKUP(H5145,'Pontuação'!I$2:J$11,2,FALSE),VLOOKUP(J5145,'Pontuação'!G$2:H$11,2,FALSE),VLOOKUP(L5145,'Pontuação'!M$2:N$13,2,FALSE)),0)</f>
        <v>1685</v>
      </c>
      <c r="AD5145" s="10">
        <f t="shared" si="1"/>
        <v>169</v>
      </c>
      <c r="AE5145" s="10" t="str">
        <f t="array" ref="AE5145">IFERROR(INDEX('Pontuação'!G$13:G$101, MATCH(AD5145, 'Pontuação'!F$13:F$101, 0)), "Faixa Indefinida")</f>
        <v>B</v>
      </c>
      <c r="AF5145" s="10">
        <f t="shared" si="2"/>
        <v>0</v>
      </c>
      <c r="AG5145" s="10">
        <f t="shared" si="3"/>
        <v>1</v>
      </c>
      <c r="AH5145" s="10">
        <f t="shared" si="4"/>
        <v>0</v>
      </c>
      <c r="AI5145" s="10">
        <f t="shared" si="5"/>
        <v>0</v>
      </c>
      <c r="AJ5145" s="9">
        <f>ROUNDUP(SUM(VLOOKUP(F5145,'Pontuação 3.0'!A$2:B$11,2,FALSE),VLOOKUP(E5145,'Pontuação 3.0'!C$2:D$11,2,FALSE),VLOOKUP(H5145,'Pontuação 3.0'!I$2:J$11,2,FALSE),VLOOKUP(J5145,'Pontuação 3.0'!G$2:H$11,2,FALSE),VLOOKUP(G5145,'Pontuação 3.0'!E$2:F$11,2,FALSE),VLOOKUP(K5145,'Pontuação 3.0'!K$2:L$11,2,FALSE),VLOOKUP(L5145,'Pontuação 3.0'!M$2:N$13,2,FALSE)),0)</f>
        <v>2208</v>
      </c>
      <c r="AK5145" s="9">
        <f t="shared" si="6"/>
        <v>221</v>
      </c>
      <c r="AL5145" s="9" t="str">
        <f t="array" ref="AL5145">IFERROR(INDEX('Pontuação 3.0'!G$13:G$191, MATCH(AK5145, 'Pontuação 3.0'!F$13:F$191, 0)), "Faixa Indefinida")</f>
        <v>B</v>
      </c>
      <c r="AM5145" s="9">
        <f t="shared" si="7"/>
        <v>0</v>
      </c>
      <c r="AN5145" s="9">
        <f t="shared" si="8"/>
        <v>1</v>
      </c>
      <c r="AO5145" s="9">
        <f t="shared" si="9"/>
        <v>0</v>
      </c>
      <c r="AP5145" s="9">
        <f t="shared" si="10"/>
        <v>0</v>
      </c>
      <c r="AQ5145" s="8"/>
    </row>
    <row r="5146" ht="15.75" customHeight="1">
      <c r="A5146" s="7">
        <v>45684.0</v>
      </c>
      <c r="B5146" s="8" t="s">
        <v>11600</v>
      </c>
      <c r="C5146" s="8" t="s">
        <v>11601</v>
      </c>
      <c r="D5146" s="11">
        <v>8.4981763632E10</v>
      </c>
      <c r="E5146" s="8" t="s">
        <v>11833</v>
      </c>
      <c r="F5146" s="8" t="s">
        <v>11842</v>
      </c>
      <c r="G5146" s="8" t="s">
        <v>11867</v>
      </c>
      <c r="H5146" s="8" t="s">
        <v>11850</v>
      </c>
      <c r="I5146" s="8" t="s">
        <v>11845</v>
      </c>
      <c r="J5146" s="8" t="s">
        <v>11838</v>
      </c>
      <c r="K5146" s="8" t="s">
        <v>11837</v>
      </c>
      <c r="L5146" s="8" t="s">
        <v>11851</v>
      </c>
      <c r="M5146" s="8" t="s">
        <v>11849</v>
      </c>
      <c r="N5146" s="12" t="s">
        <v>11</v>
      </c>
      <c r="O5146" s="12" t="s">
        <v>13</v>
      </c>
      <c r="P5146" s="12" t="s">
        <v>27</v>
      </c>
      <c r="Q5146" s="12" t="s">
        <v>44</v>
      </c>
      <c r="R5146" s="12" t="s">
        <v>20</v>
      </c>
      <c r="S5146" s="8"/>
      <c r="T5146" s="8"/>
      <c r="U5146" s="8"/>
      <c r="V5146" s="8"/>
      <c r="W5146" s="8"/>
      <c r="X5146" s="8"/>
      <c r="Y5146" s="8"/>
      <c r="Z5146" s="8"/>
      <c r="AA5146" s="8"/>
      <c r="AB5146" s="8"/>
      <c r="AC5146" s="9">
        <f>ROUNDUP(SUM(VLOOKUP(F5146,'Pontuação'!A$2:B$11,2,FALSE),VLOOKUP(E5146,'Pontuação'!C$2:D$11,2,FALSE),VLOOKUP(H5146,'Pontuação'!I$2:J$11,2,FALSE),VLOOKUP(J5146,'Pontuação'!G$2:H$11,2,FALSE),VLOOKUP(L5146,'Pontuação'!M$2:N$13,2,FALSE)),0)</f>
        <v>1831</v>
      </c>
      <c r="AD5146" s="10">
        <f t="shared" si="1"/>
        <v>183</v>
      </c>
      <c r="AE5146" s="10" t="str">
        <f t="array" ref="AE5146">IFERROR(INDEX('Pontuação'!G$13:G$101, MATCH(AD5146, 'Pontuação'!F$13:F$101, 0)), "Faixa Indefinida")</f>
        <v>B</v>
      </c>
      <c r="AF5146" s="10">
        <f t="shared" si="2"/>
        <v>0</v>
      </c>
      <c r="AG5146" s="10">
        <f t="shared" si="3"/>
        <v>1</v>
      </c>
      <c r="AH5146" s="10">
        <f t="shared" si="4"/>
        <v>0</v>
      </c>
      <c r="AI5146" s="10">
        <f t="shared" si="5"/>
        <v>0</v>
      </c>
      <c r="AJ5146" s="9">
        <f>ROUNDUP(SUM(VLOOKUP(F5146,'Pontuação 3.0'!A$2:B$11,2,FALSE),VLOOKUP(E5146,'Pontuação 3.0'!C$2:D$11,2,FALSE),VLOOKUP(H5146,'Pontuação 3.0'!I$2:J$11,2,FALSE),VLOOKUP(J5146,'Pontuação 3.0'!G$2:H$11,2,FALSE),VLOOKUP(G5146,'Pontuação 3.0'!E$2:F$11,2,FALSE),VLOOKUP(K5146,'Pontuação 3.0'!K$2:L$11,2,FALSE),VLOOKUP(L5146,'Pontuação 3.0'!M$2:N$13,2,FALSE)),0)</f>
        <v>2247</v>
      </c>
      <c r="AK5146" s="9">
        <f t="shared" si="6"/>
        <v>225</v>
      </c>
      <c r="AL5146" s="9" t="str">
        <f t="array" ref="AL5146">IFERROR(INDEX('Pontuação 3.0'!G$13:G$191, MATCH(AK5146, 'Pontuação 3.0'!F$13:F$191, 0)), "Faixa Indefinida")</f>
        <v>B</v>
      </c>
      <c r="AM5146" s="9">
        <f t="shared" si="7"/>
        <v>0</v>
      </c>
      <c r="AN5146" s="9">
        <f t="shared" si="8"/>
        <v>1</v>
      </c>
      <c r="AO5146" s="9">
        <f t="shared" si="9"/>
        <v>0</v>
      </c>
      <c r="AP5146" s="9">
        <f t="shared" si="10"/>
        <v>0</v>
      </c>
      <c r="AQ5146" s="8"/>
    </row>
    <row r="5147" ht="15.75" customHeight="1">
      <c r="A5147" s="7">
        <v>45684.0</v>
      </c>
      <c r="B5147" s="8" t="s">
        <v>566</v>
      </c>
      <c r="C5147" s="8" t="s">
        <v>11598</v>
      </c>
      <c r="D5147" s="8" t="s">
        <v>11599</v>
      </c>
      <c r="E5147" s="8" t="s">
        <v>11833</v>
      </c>
      <c r="F5147" s="8" t="s">
        <v>11842</v>
      </c>
      <c r="G5147" s="8" t="s">
        <v>11835</v>
      </c>
      <c r="H5147" s="8" t="s">
        <v>11844</v>
      </c>
      <c r="I5147" s="8" t="s">
        <v>11837</v>
      </c>
      <c r="J5147" s="8" t="s">
        <v>11846</v>
      </c>
      <c r="K5147" s="8" t="s">
        <v>11837</v>
      </c>
      <c r="L5147" s="8" t="s">
        <v>11847</v>
      </c>
      <c r="M5147" s="8" t="s">
        <v>11849</v>
      </c>
      <c r="N5147" s="12" t="s">
        <v>11</v>
      </c>
      <c r="O5147" s="12" t="s">
        <v>13</v>
      </c>
      <c r="P5147" s="12" t="s">
        <v>27</v>
      </c>
      <c r="Q5147" s="12" t="s">
        <v>160</v>
      </c>
      <c r="R5147" s="12" t="s">
        <v>20</v>
      </c>
      <c r="S5147" s="8"/>
      <c r="T5147" s="8"/>
      <c r="U5147" s="8"/>
      <c r="V5147" s="8"/>
      <c r="W5147" s="8"/>
      <c r="X5147" s="8"/>
      <c r="Y5147" s="8"/>
      <c r="Z5147" s="8"/>
      <c r="AA5147" s="8"/>
      <c r="AB5147" s="8"/>
      <c r="AC5147" s="9">
        <f>ROUNDUP(SUM(VLOOKUP(F5147,'Pontuação'!A$2:B$11,2,FALSE),VLOOKUP(E5147,'Pontuação'!C$2:D$11,2,FALSE),VLOOKUP(H5147,'Pontuação'!I$2:J$11,2,FALSE),VLOOKUP(J5147,'Pontuação'!G$2:H$11,2,FALSE),VLOOKUP(L5147,'Pontuação'!M$2:N$13,2,FALSE)),0)</f>
        <v>1727</v>
      </c>
      <c r="AD5147" s="10">
        <f t="shared" si="1"/>
        <v>173</v>
      </c>
      <c r="AE5147" s="10" t="str">
        <f t="array" ref="AE5147">IFERROR(INDEX('Pontuação'!G$13:G$101, MATCH(AD5147, 'Pontuação'!F$13:F$101, 0)), "Faixa Indefinida")</f>
        <v>B</v>
      </c>
      <c r="AF5147" s="10">
        <f t="shared" si="2"/>
        <v>0</v>
      </c>
      <c r="AG5147" s="10">
        <f t="shared" si="3"/>
        <v>1</v>
      </c>
      <c r="AH5147" s="10">
        <f t="shared" si="4"/>
        <v>0</v>
      </c>
      <c r="AI5147" s="10">
        <f t="shared" si="5"/>
        <v>0</v>
      </c>
      <c r="AJ5147" s="9">
        <f>ROUNDUP(SUM(VLOOKUP(F5147,'Pontuação 3.0'!A$2:B$11,2,FALSE),VLOOKUP(E5147,'Pontuação 3.0'!C$2:D$11,2,FALSE),VLOOKUP(H5147,'Pontuação 3.0'!I$2:J$11,2,FALSE),VLOOKUP(J5147,'Pontuação 3.0'!G$2:H$11,2,FALSE),VLOOKUP(G5147,'Pontuação 3.0'!E$2:F$11,2,FALSE),VLOOKUP(K5147,'Pontuação 3.0'!K$2:L$11,2,FALSE),VLOOKUP(L5147,'Pontuação 3.0'!M$2:N$13,2,FALSE)),0)</f>
        <v>2155</v>
      </c>
      <c r="AK5147" s="9">
        <f t="shared" si="6"/>
        <v>216</v>
      </c>
      <c r="AL5147" s="9" t="str">
        <f t="array" ref="AL5147">IFERROR(INDEX('Pontuação 3.0'!G$13:G$191, MATCH(AK5147, 'Pontuação 3.0'!F$13:F$191, 0)), "Faixa Indefinida")</f>
        <v>B</v>
      </c>
      <c r="AM5147" s="9">
        <f t="shared" si="7"/>
        <v>0</v>
      </c>
      <c r="AN5147" s="9">
        <f t="shared" si="8"/>
        <v>1</v>
      </c>
      <c r="AO5147" s="9">
        <f t="shared" si="9"/>
        <v>0</v>
      </c>
      <c r="AP5147" s="9">
        <f t="shared" si="10"/>
        <v>0</v>
      </c>
      <c r="AQ5147" s="8"/>
    </row>
    <row r="5148" ht="15.75" customHeight="1">
      <c r="A5148" s="7">
        <v>45684.0</v>
      </c>
      <c r="B5148" s="8" t="s">
        <v>11606</v>
      </c>
      <c r="C5148" s="8" t="s">
        <v>11607</v>
      </c>
      <c r="D5148" s="11">
        <v>1.9995910737E10</v>
      </c>
      <c r="E5148" s="8" t="s">
        <v>11833</v>
      </c>
      <c r="F5148" s="8" t="s">
        <v>11842</v>
      </c>
      <c r="G5148" s="8" t="s">
        <v>11843</v>
      </c>
      <c r="H5148" s="8" t="s">
        <v>11865</v>
      </c>
      <c r="I5148" s="8" t="s">
        <v>11837</v>
      </c>
      <c r="J5148" s="8" t="s">
        <v>11866</v>
      </c>
      <c r="K5148" s="8" t="s">
        <v>11837</v>
      </c>
      <c r="L5148" s="8" t="s">
        <v>11870</v>
      </c>
      <c r="M5148" s="8" t="s">
        <v>11853</v>
      </c>
      <c r="N5148" s="8"/>
      <c r="O5148" s="8"/>
      <c r="P5148" s="8"/>
      <c r="Q5148" s="8"/>
      <c r="R5148" s="8"/>
      <c r="S5148" s="8"/>
      <c r="T5148" s="8"/>
      <c r="U5148" s="8"/>
      <c r="V5148" s="8"/>
      <c r="W5148" s="8"/>
      <c r="X5148" s="8"/>
      <c r="Y5148" s="8"/>
      <c r="Z5148" s="8"/>
      <c r="AA5148" s="8"/>
      <c r="AB5148" s="8"/>
      <c r="AC5148" s="9">
        <f>ROUNDUP(SUM(VLOOKUP(F5148,'Pontuação'!A$2:B$11,2,FALSE),VLOOKUP(E5148,'Pontuação'!C$2:D$11,2,FALSE),VLOOKUP(H5148,'Pontuação'!I$2:J$11,2,FALSE),VLOOKUP(J5148,'Pontuação'!G$2:H$11,2,FALSE),VLOOKUP(L5148,'Pontuação'!M$2:N$13,2,FALSE)),0)</f>
        <v>1927</v>
      </c>
      <c r="AD5148" s="10">
        <f t="shared" si="1"/>
        <v>193</v>
      </c>
      <c r="AE5148" s="10" t="str">
        <f t="array" ref="AE5148">IFERROR(INDEX('Pontuação'!G$13:G$101, MATCH(AD5148, 'Pontuação'!F$13:F$101, 0)), "Faixa Indefinida")</f>
        <v>A</v>
      </c>
      <c r="AF5148" s="10">
        <f t="shared" si="2"/>
        <v>1</v>
      </c>
      <c r="AG5148" s="10">
        <f t="shared" si="3"/>
        <v>0</v>
      </c>
      <c r="AH5148" s="10">
        <f t="shared" si="4"/>
        <v>0</v>
      </c>
      <c r="AI5148" s="10">
        <f t="shared" si="5"/>
        <v>0</v>
      </c>
      <c r="AJ5148" s="9">
        <f>ROUNDUP(SUM(VLOOKUP(F5148,'Pontuação 3.0'!A$2:B$11,2,FALSE),VLOOKUP(E5148,'Pontuação 3.0'!C$2:D$11,2,FALSE),VLOOKUP(H5148,'Pontuação 3.0'!I$2:J$11,2,FALSE),VLOOKUP(J5148,'Pontuação 3.0'!G$2:H$11,2,FALSE),VLOOKUP(G5148,'Pontuação 3.0'!E$2:F$11,2,FALSE),VLOOKUP(K5148,'Pontuação 3.0'!K$2:L$11,2,FALSE),VLOOKUP(L5148,'Pontuação 3.0'!M$2:N$13,2,FALSE)),0)</f>
        <v>2275</v>
      </c>
      <c r="AK5148" s="9">
        <f t="shared" si="6"/>
        <v>228</v>
      </c>
      <c r="AL5148" s="9" t="str">
        <f t="array" ref="AL5148">IFERROR(INDEX('Pontuação 3.0'!G$13:G$191, MATCH(AK5148, 'Pontuação 3.0'!F$13:F$191, 0)), "Faixa Indefinida")</f>
        <v>B</v>
      </c>
      <c r="AM5148" s="9">
        <f t="shared" si="7"/>
        <v>0</v>
      </c>
      <c r="AN5148" s="9">
        <f t="shared" si="8"/>
        <v>1</v>
      </c>
      <c r="AO5148" s="9">
        <f t="shared" si="9"/>
        <v>0</v>
      </c>
      <c r="AP5148" s="9">
        <f t="shared" si="10"/>
        <v>0</v>
      </c>
      <c r="AQ5148" s="8"/>
    </row>
    <row r="5149" ht="15.75" customHeight="1">
      <c r="A5149" s="7">
        <v>45684.0</v>
      </c>
      <c r="B5149" s="8" t="s">
        <v>6379</v>
      </c>
      <c r="C5149" s="8" t="s">
        <v>11608</v>
      </c>
      <c r="D5149" s="11">
        <v>4.5999142788E10</v>
      </c>
      <c r="E5149" s="8" t="s">
        <v>11833</v>
      </c>
      <c r="F5149" s="8" t="s">
        <v>11842</v>
      </c>
      <c r="G5149" s="8" t="s">
        <v>11843</v>
      </c>
      <c r="H5149" s="8" t="s">
        <v>11856</v>
      </c>
      <c r="I5149" s="8" t="s">
        <v>11837</v>
      </c>
      <c r="J5149" s="8" t="s">
        <v>11846</v>
      </c>
      <c r="K5149" s="8" t="s">
        <v>11837</v>
      </c>
      <c r="L5149" s="8" t="s">
        <v>11847</v>
      </c>
      <c r="M5149" s="8" t="s">
        <v>11841</v>
      </c>
      <c r="N5149" s="12" t="s">
        <v>11</v>
      </c>
      <c r="O5149" s="12" t="s">
        <v>13</v>
      </c>
      <c r="P5149" s="12" t="s">
        <v>49</v>
      </c>
      <c r="Q5149" s="12" t="s">
        <v>15</v>
      </c>
      <c r="R5149" s="12" t="s">
        <v>20</v>
      </c>
      <c r="S5149" s="8"/>
      <c r="T5149" s="8"/>
      <c r="U5149" s="8"/>
      <c r="V5149" s="8"/>
      <c r="W5149" s="8"/>
      <c r="X5149" s="8"/>
      <c r="Y5149" s="8"/>
      <c r="Z5149" s="8"/>
      <c r="AA5149" s="8"/>
      <c r="AB5149" s="8"/>
      <c r="AC5149" s="9">
        <f>ROUNDUP(SUM(VLOOKUP(F5149,'Pontuação'!A$2:B$11,2,FALSE),VLOOKUP(E5149,'Pontuação'!C$2:D$11,2,FALSE),VLOOKUP(H5149,'Pontuação'!I$2:J$11,2,FALSE),VLOOKUP(J5149,'Pontuação'!G$2:H$11,2,FALSE),VLOOKUP(L5149,'Pontuação'!M$2:N$13,2,FALSE)),0)</f>
        <v>1571</v>
      </c>
      <c r="AD5149" s="10">
        <f t="shared" si="1"/>
        <v>157</v>
      </c>
      <c r="AE5149" s="10" t="str">
        <f t="array" ref="AE5149">IFERROR(INDEX('Pontuação'!G$13:G$101, MATCH(AD5149, 'Pontuação'!F$13:F$101, 0)), "Faixa Indefinida")</f>
        <v>C</v>
      </c>
      <c r="AF5149" s="10">
        <f t="shared" si="2"/>
        <v>0</v>
      </c>
      <c r="AG5149" s="10">
        <f t="shared" si="3"/>
        <v>0</v>
      </c>
      <c r="AH5149" s="10">
        <f t="shared" si="4"/>
        <v>1</v>
      </c>
      <c r="AI5149" s="10">
        <f t="shared" si="5"/>
        <v>0</v>
      </c>
      <c r="AJ5149" s="9">
        <f>ROUNDUP(SUM(VLOOKUP(F5149,'Pontuação 3.0'!A$2:B$11,2,FALSE),VLOOKUP(E5149,'Pontuação 3.0'!C$2:D$11,2,FALSE),VLOOKUP(H5149,'Pontuação 3.0'!I$2:J$11,2,FALSE),VLOOKUP(J5149,'Pontuação 3.0'!G$2:H$11,2,FALSE),VLOOKUP(G5149,'Pontuação 3.0'!E$2:F$11,2,FALSE),VLOOKUP(K5149,'Pontuação 3.0'!K$2:L$11,2,FALSE),VLOOKUP(L5149,'Pontuação 3.0'!M$2:N$13,2,FALSE)),0)</f>
        <v>2060</v>
      </c>
      <c r="AK5149" s="9">
        <f t="shared" si="6"/>
        <v>206</v>
      </c>
      <c r="AL5149" s="9" t="str">
        <f t="array" ref="AL5149">IFERROR(INDEX('Pontuação 3.0'!G$13:G$191, MATCH(AK5149, 'Pontuação 3.0'!F$13:F$191, 0)), "Faixa Indefinida")</f>
        <v>C</v>
      </c>
      <c r="AM5149" s="9">
        <f t="shared" si="7"/>
        <v>0</v>
      </c>
      <c r="AN5149" s="9">
        <f t="shared" si="8"/>
        <v>0</v>
      </c>
      <c r="AO5149" s="9">
        <f t="shared" si="9"/>
        <v>1</v>
      </c>
      <c r="AP5149" s="9">
        <f t="shared" si="10"/>
        <v>0</v>
      </c>
      <c r="AQ5149" s="8"/>
    </row>
    <row r="5150" ht="15.75" customHeight="1">
      <c r="A5150" s="7">
        <v>45684.0</v>
      </c>
      <c r="B5150" s="8" t="s">
        <v>11609</v>
      </c>
      <c r="C5150" s="8" t="s">
        <v>11610</v>
      </c>
      <c r="D5150" s="11">
        <v>1.1910081194E10</v>
      </c>
      <c r="E5150" s="8" t="s">
        <v>11833</v>
      </c>
      <c r="F5150" s="8" t="s">
        <v>11834</v>
      </c>
      <c r="G5150" s="8" t="s">
        <v>11843</v>
      </c>
      <c r="H5150" s="8" t="s">
        <v>11844</v>
      </c>
      <c r="I5150" s="8" t="s">
        <v>11845</v>
      </c>
      <c r="J5150" s="8" t="s">
        <v>11846</v>
      </c>
      <c r="K5150" s="8" t="s">
        <v>11837</v>
      </c>
      <c r="L5150" s="8" t="s">
        <v>11851</v>
      </c>
      <c r="M5150" s="8" t="s">
        <v>11841</v>
      </c>
      <c r="N5150" s="12" t="s">
        <v>11</v>
      </c>
      <c r="O5150" s="12" t="s">
        <v>13</v>
      </c>
      <c r="P5150" s="12" t="s">
        <v>12</v>
      </c>
      <c r="Q5150" s="12" t="s">
        <v>15</v>
      </c>
      <c r="R5150" s="12" t="s">
        <v>14</v>
      </c>
      <c r="S5150" s="8"/>
      <c r="T5150" s="8"/>
      <c r="U5150" s="8"/>
      <c r="V5150" s="8"/>
      <c r="W5150" s="8"/>
      <c r="X5150" s="8"/>
      <c r="Y5150" s="8"/>
      <c r="Z5150" s="8"/>
      <c r="AA5150" s="8"/>
      <c r="AB5150" s="8"/>
      <c r="AC5150" s="9">
        <f>ROUNDUP(SUM(VLOOKUP(F5150,'Pontuação'!A$2:B$11,2,FALSE),VLOOKUP(E5150,'Pontuação'!C$2:D$11,2,FALSE),VLOOKUP(H5150,'Pontuação'!I$2:J$11,2,FALSE),VLOOKUP(J5150,'Pontuação'!G$2:H$11,2,FALSE),VLOOKUP(L5150,'Pontuação'!M$2:N$13,2,FALSE)),0)</f>
        <v>1583</v>
      </c>
      <c r="AD5150" s="10">
        <f t="shared" si="1"/>
        <v>158</v>
      </c>
      <c r="AE5150" s="10" t="str">
        <f t="array" ref="AE5150">IFERROR(INDEX('Pontuação'!G$13:G$101, MATCH(AD5150, 'Pontuação'!F$13:F$101, 0)), "Faixa Indefinida")</f>
        <v>C</v>
      </c>
      <c r="AF5150" s="10">
        <f t="shared" si="2"/>
        <v>0</v>
      </c>
      <c r="AG5150" s="10">
        <f t="shared" si="3"/>
        <v>0</v>
      </c>
      <c r="AH5150" s="10">
        <f t="shared" si="4"/>
        <v>1</v>
      </c>
      <c r="AI5150" s="10">
        <f t="shared" si="5"/>
        <v>0</v>
      </c>
      <c r="AJ5150" s="9">
        <f>ROUNDUP(SUM(VLOOKUP(F5150,'Pontuação 3.0'!A$2:B$11,2,FALSE),VLOOKUP(E5150,'Pontuação 3.0'!C$2:D$11,2,FALSE),VLOOKUP(H5150,'Pontuação 3.0'!I$2:J$11,2,FALSE),VLOOKUP(J5150,'Pontuação 3.0'!G$2:H$11,2,FALSE),VLOOKUP(G5150,'Pontuação 3.0'!E$2:F$11,2,FALSE),VLOOKUP(K5150,'Pontuação 3.0'!K$2:L$11,2,FALSE),VLOOKUP(L5150,'Pontuação 3.0'!M$2:N$13,2,FALSE)),0)</f>
        <v>2076</v>
      </c>
      <c r="AK5150" s="9">
        <f t="shared" si="6"/>
        <v>208</v>
      </c>
      <c r="AL5150" s="9" t="str">
        <f t="array" ref="AL5150">IFERROR(INDEX('Pontuação 3.0'!G$13:G$191, MATCH(AK5150, 'Pontuação 3.0'!F$13:F$191, 0)), "Faixa Indefinida")</f>
        <v>C</v>
      </c>
      <c r="AM5150" s="9">
        <f t="shared" si="7"/>
        <v>0</v>
      </c>
      <c r="AN5150" s="9">
        <f t="shared" si="8"/>
        <v>0</v>
      </c>
      <c r="AO5150" s="9">
        <f t="shared" si="9"/>
        <v>1</v>
      </c>
      <c r="AP5150" s="9">
        <f t="shared" si="10"/>
        <v>0</v>
      </c>
      <c r="AQ5150" s="8"/>
    </row>
    <row r="5151" ht="15.75" customHeight="1">
      <c r="A5151" s="7">
        <v>45684.0</v>
      </c>
      <c r="B5151" s="8" t="s">
        <v>11611</v>
      </c>
      <c r="C5151" s="8" t="s">
        <v>11612</v>
      </c>
      <c r="D5151" s="11">
        <v>5.524988329824E12</v>
      </c>
      <c r="E5151" s="8" t="s">
        <v>11833</v>
      </c>
      <c r="F5151" s="8" t="s">
        <v>11842</v>
      </c>
      <c r="G5151" s="8" t="s">
        <v>11843</v>
      </c>
      <c r="H5151" s="8" t="s">
        <v>11844</v>
      </c>
      <c r="I5151" s="8" t="s">
        <v>11845</v>
      </c>
      <c r="J5151" s="8" t="s">
        <v>11846</v>
      </c>
      <c r="K5151" s="8" t="s">
        <v>11839</v>
      </c>
      <c r="L5151" s="8" t="s">
        <v>11851</v>
      </c>
      <c r="M5151" s="8" t="s">
        <v>11859</v>
      </c>
      <c r="N5151" s="12" t="s">
        <v>11</v>
      </c>
      <c r="O5151" s="12" t="s">
        <v>13</v>
      </c>
      <c r="P5151" s="12" t="s">
        <v>27</v>
      </c>
      <c r="Q5151" s="12" t="s">
        <v>15</v>
      </c>
      <c r="R5151" s="12" t="s">
        <v>20</v>
      </c>
      <c r="S5151" s="8"/>
      <c r="T5151" s="8"/>
      <c r="U5151" s="8"/>
      <c r="V5151" s="8"/>
      <c r="W5151" s="8"/>
      <c r="X5151" s="8"/>
      <c r="Y5151" s="8"/>
      <c r="Z5151" s="8"/>
      <c r="AA5151" s="8"/>
      <c r="AB5151" s="8"/>
      <c r="AC5151" s="9">
        <f>ROUNDUP(SUM(VLOOKUP(F5151,'Pontuação'!A$2:B$11,2,FALSE),VLOOKUP(E5151,'Pontuação'!C$2:D$11,2,FALSE),VLOOKUP(H5151,'Pontuação'!I$2:J$11,2,FALSE),VLOOKUP(J5151,'Pontuação'!G$2:H$11,2,FALSE),VLOOKUP(L5151,'Pontuação'!M$2:N$13,2,FALSE)),0)</f>
        <v>1595</v>
      </c>
      <c r="AD5151" s="10">
        <f t="shared" si="1"/>
        <v>160</v>
      </c>
      <c r="AE5151" s="10" t="str">
        <f t="array" ref="AE5151">IFERROR(INDEX('Pontuação'!G$13:G$101, MATCH(AD5151, 'Pontuação'!F$13:F$101, 0)), "Faixa Indefinida")</f>
        <v>C</v>
      </c>
      <c r="AF5151" s="10">
        <f t="shared" si="2"/>
        <v>0</v>
      </c>
      <c r="AG5151" s="10">
        <f t="shared" si="3"/>
        <v>0</v>
      </c>
      <c r="AH5151" s="10">
        <f t="shared" si="4"/>
        <v>1</v>
      </c>
      <c r="AI5151" s="10">
        <f t="shared" si="5"/>
        <v>0</v>
      </c>
      <c r="AJ5151" s="9">
        <f>ROUNDUP(SUM(VLOOKUP(F5151,'Pontuação 3.0'!A$2:B$11,2,FALSE),VLOOKUP(E5151,'Pontuação 3.0'!C$2:D$11,2,FALSE),VLOOKUP(H5151,'Pontuação 3.0'!I$2:J$11,2,FALSE),VLOOKUP(J5151,'Pontuação 3.0'!G$2:H$11,2,FALSE),VLOOKUP(G5151,'Pontuação 3.0'!E$2:F$11,2,FALSE),VLOOKUP(K5151,'Pontuação 3.0'!K$2:L$11,2,FALSE),VLOOKUP(L5151,'Pontuação 3.0'!M$2:N$13,2,FALSE)),0)</f>
        <v>2470</v>
      </c>
      <c r="AK5151" s="9">
        <f t="shared" si="6"/>
        <v>247</v>
      </c>
      <c r="AL5151" s="9" t="str">
        <f t="array" ref="AL5151">IFERROR(INDEX('Pontuação 3.0'!G$13:G$191, MATCH(AK5151, 'Pontuação 3.0'!F$13:F$191, 0)), "Faixa Indefinida")</f>
        <v>A</v>
      </c>
      <c r="AM5151" s="9">
        <f t="shared" si="7"/>
        <v>1</v>
      </c>
      <c r="AN5151" s="9">
        <f t="shared" si="8"/>
        <v>0</v>
      </c>
      <c r="AO5151" s="9">
        <f t="shared" si="9"/>
        <v>0</v>
      </c>
      <c r="AP5151" s="9">
        <f t="shared" si="10"/>
        <v>0</v>
      </c>
      <c r="AQ5151" s="8"/>
    </row>
    <row r="5152" ht="15.75" customHeight="1">
      <c r="A5152" s="7">
        <v>45684.0</v>
      </c>
      <c r="B5152" s="8" t="s">
        <v>11613</v>
      </c>
      <c r="C5152" s="8" t="s">
        <v>11614</v>
      </c>
      <c r="D5152" s="11">
        <v>9.998209475E10</v>
      </c>
      <c r="E5152" s="8" t="s">
        <v>11833</v>
      </c>
      <c r="F5152" s="8" t="s">
        <v>11854</v>
      </c>
      <c r="G5152" s="8" t="s">
        <v>11855</v>
      </c>
      <c r="H5152" s="8" t="s">
        <v>11850</v>
      </c>
      <c r="I5152" s="8" t="s">
        <v>11837</v>
      </c>
      <c r="J5152" s="8" t="s">
        <v>11852</v>
      </c>
      <c r="K5152" s="8" t="s">
        <v>11839</v>
      </c>
      <c r="L5152" s="8" t="s">
        <v>11851</v>
      </c>
      <c r="M5152" s="8" t="s">
        <v>11848</v>
      </c>
      <c r="N5152" s="12" t="s">
        <v>11</v>
      </c>
      <c r="O5152" s="12" t="s">
        <v>13</v>
      </c>
      <c r="P5152" s="12" t="s">
        <v>261</v>
      </c>
      <c r="Q5152" s="12" t="s">
        <v>15</v>
      </c>
      <c r="R5152" s="12" t="s">
        <v>20</v>
      </c>
      <c r="S5152" s="8"/>
      <c r="T5152" s="8"/>
      <c r="U5152" s="8"/>
      <c r="V5152" s="8"/>
      <c r="W5152" s="8"/>
      <c r="X5152" s="8"/>
      <c r="Y5152" s="8"/>
      <c r="Z5152" s="8"/>
      <c r="AA5152" s="8"/>
      <c r="AB5152" s="8"/>
      <c r="AC5152" s="9">
        <f>ROUNDUP(SUM(VLOOKUP(F5152,'Pontuação'!A$2:B$11,2,FALSE),VLOOKUP(E5152,'Pontuação'!C$2:D$11,2,FALSE),VLOOKUP(H5152,'Pontuação'!I$2:J$11,2,FALSE),VLOOKUP(J5152,'Pontuação'!G$2:H$11,2,FALSE),VLOOKUP(L5152,'Pontuação'!M$2:N$13,2,FALSE)),0)</f>
        <v>1663</v>
      </c>
      <c r="AD5152" s="10">
        <f t="shared" si="1"/>
        <v>166</v>
      </c>
      <c r="AE5152" s="10" t="str">
        <f t="array" ref="AE5152">IFERROR(INDEX('Pontuação'!G$13:G$101, MATCH(AD5152, 'Pontuação'!F$13:F$101, 0)), "Faixa Indefinida")</f>
        <v>B</v>
      </c>
      <c r="AF5152" s="10">
        <f t="shared" si="2"/>
        <v>0</v>
      </c>
      <c r="AG5152" s="10">
        <f t="shared" si="3"/>
        <v>1</v>
      </c>
      <c r="AH5152" s="10">
        <f t="shared" si="4"/>
        <v>0</v>
      </c>
      <c r="AI5152" s="10">
        <f t="shared" si="5"/>
        <v>0</v>
      </c>
      <c r="AJ5152" s="9">
        <f>ROUNDUP(SUM(VLOOKUP(F5152,'Pontuação 3.0'!A$2:B$11,2,FALSE),VLOOKUP(E5152,'Pontuação 3.0'!C$2:D$11,2,FALSE),VLOOKUP(H5152,'Pontuação 3.0'!I$2:J$11,2,FALSE),VLOOKUP(J5152,'Pontuação 3.0'!G$2:H$11,2,FALSE),VLOOKUP(G5152,'Pontuação 3.0'!E$2:F$11,2,FALSE),VLOOKUP(K5152,'Pontuação 3.0'!K$2:L$11,2,FALSE),VLOOKUP(L5152,'Pontuação 3.0'!M$2:N$13,2,FALSE)),0)</f>
        <v>2413</v>
      </c>
      <c r="AK5152" s="9">
        <f t="shared" si="6"/>
        <v>241</v>
      </c>
      <c r="AL5152" s="9" t="str">
        <f t="array" ref="AL5152">IFERROR(INDEX('Pontuação 3.0'!G$13:G$191, MATCH(AK5152, 'Pontuação 3.0'!F$13:F$191, 0)), "Faixa Indefinida")</f>
        <v>A</v>
      </c>
      <c r="AM5152" s="9">
        <f t="shared" si="7"/>
        <v>1</v>
      </c>
      <c r="AN5152" s="9">
        <f t="shared" si="8"/>
        <v>0</v>
      </c>
      <c r="AO5152" s="9">
        <f t="shared" si="9"/>
        <v>0</v>
      </c>
      <c r="AP5152" s="9">
        <f t="shared" si="10"/>
        <v>0</v>
      </c>
      <c r="AQ5152" s="8"/>
    </row>
    <row r="5153" ht="15.75" customHeight="1">
      <c r="A5153" s="7">
        <v>45684.0</v>
      </c>
      <c r="B5153" s="8" t="s">
        <v>11604</v>
      </c>
      <c r="C5153" s="8" t="s">
        <v>11605</v>
      </c>
      <c r="D5153" s="11">
        <v>6.799953827E9</v>
      </c>
      <c r="E5153" s="8" t="s">
        <v>11833</v>
      </c>
      <c r="F5153" s="8" t="s">
        <v>11834</v>
      </c>
      <c r="G5153" s="8" t="s">
        <v>11843</v>
      </c>
      <c r="H5153" s="8" t="s">
        <v>11844</v>
      </c>
      <c r="I5153" s="8" t="s">
        <v>11845</v>
      </c>
      <c r="J5153" s="8" t="s">
        <v>11852</v>
      </c>
      <c r="K5153" s="8" t="s">
        <v>11837</v>
      </c>
      <c r="L5153" s="8" t="s">
        <v>11851</v>
      </c>
      <c r="M5153" s="8" t="s">
        <v>11849</v>
      </c>
      <c r="N5153" s="12" t="s">
        <v>11</v>
      </c>
      <c r="O5153" s="12" t="s">
        <v>13</v>
      </c>
      <c r="P5153" s="12" t="s">
        <v>27</v>
      </c>
      <c r="Q5153" s="12" t="s">
        <v>15</v>
      </c>
      <c r="R5153" s="12" t="s">
        <v>20</v>
      </c>
      <c r="S5153" s="8"/>
      <c r="T5153" s="8"/>
      <c r="U5153" s="8"/>
      <c r="V5153" s="8"/>
      <c r="W5153" s="8"/>
      <c r="X5153" s="8"/>
      <c r="Y5153" s="8"/>
      <c r="Z5153" s="8"/>
      <c r="AA5153" s="8"/>
      <c r="AB5153" s="8"/>
      <c r="AC5153" s="9">
        <f>ROUNDUP(SUM(VLOOKUP(F5153,'Pontuação'!A$2:B$11,2,FALSE),VLOOKUP(E5153,'Pontuação'!C$2:D$11,2,FALSE),VLOOKUP(H5153,'Pontuação'!I$2:J$11,2,FALSE),VLOOKUP(J5153,'Pontuação'!G$2:H$11,2,FALSE),VLOOKUP(L5153,'Pontuação'!M$2:N$13,2,FALSE)),0)</f>
        <v>1688</v>
      </c>
      <c r="AD5153" s="10">
        <f t="shared" si="1"/>
        <v>169</v>
      </c>
      <c r="AE5153" s="10" t="str">
        <f t="array" ref="AE5153">IFERROR(INDEX('Pontuação'!G$13:G$101, MATCH(AD5153, 'Pontuação'!F$13:F$101, 0)), "Faixa Indefinida")</f>
        <v>B</v>
      </c>
      <c r="AF5153" s="10">
        <f t="shared" si="2"/>
        <v>0</v>
      </c>
      <c r="AG5153" s="10">
        <f t="shared" si="3"/>
        <v>1</v>
      </c>
      <c r="AH5153" s="10">
        <f t="shared" si="4"/>
        <v>0</v>
      </c>
      <c r="AI5153" s="10">
        <f t="shared" si="5"/>
        <v>0</v>
      </c>
      <c r="AJ5153" s="9">
        <f>ROUNDUP(SUM(VLOOKUP(F5153,'Pontuação 3.0'!A$2:B$11,2,FALSE),VLOOKUP(E5153,'Pontuação 3.0'!C$2:D$11,2,FALSE),VLOOKUP(H5153,'Pontuação 3.0'!I$2:J$11,2,FALSE),VLOOKUP(J5153,'Pontuação 3.0'!G$2:H$11,2,FALSE),VLOOKUP(G5153,'Pontuação 3.0'!E$2:F$11,2,FALSE),VLOOKUP(K5153,'Pontuação 3.0'!K$2:L$11,2,FALSE),VLOOKUP(L5153,'Pontuação 3.0'!M$2:N$13,2,FALSE)),0)</f>
        <v>2228</v>
      </c>
      <c r="AK5153" s="9">
        <f t="shared" si="6"/>
        <v>223</v>
      </c>
      <c r="AL5153" s="9" t="str">
        <f t="array" ref="AL5153">IFERROR(INDEX('Pontuação 3.0'!G$13:G$191, MATCH(AK5153, 'Pontuação 3.0'!F$13:F$191, 0)), "Faixa Indefinida")</f>
        <v>B</v>
      </c>
      <c r="AM5153" s="9">
        <f t="shared" si="7"/>
        <v>0</v>
      </c>
      <c r="AN5153" s="9">
        <f t="shared" si="8"/>
        <v>1</v>
      </c>
      <c r="AO5153" s="9">
        <f t="shared" si="9"/>
        <v>0</v>
      </c>
      <c r="AP5153" s="9">
        <f t="shared" si="10"/>
        <v>0</v>
      </c>
      <c r="AQ5153" s="8"/>
    </row>
    <row r="5154" ht="15.75" customHeight="1">
      <c r="A5154" s="7">
        <v>45684.0</v>
      </c>
      <c r="B5154" s="8" t="s">
        <v>11615</v>
      </c>
      <c r="C5154" s="8" t="s">
        <v>11616</v>
      </c>
      <c r="D5154" s="11">
        <v>9.8987296641E10</v>
      </c>
      <c r="E5154" s="8" t="s">
        <v>11833</v>
      </c>
      <c r="F5154" s="8" t="s">
        <v>11834</v>
      </c>
      <c r="G5154" s="8" t="s">
        <v>11867</v>
      </c>
      <c r="H5154" s="8" t="s">
        <v>11856</v>
      </c>
      <c r="I5154" s="8" t="s">
        <v>11837</v>
      </c>
      <c r="J5154" s="8" t="s">
        <v>11846</v>
      </c>
      <c r="K5154" s="8" t="s">
        <v>11837</v>
      </c>
      <c r="L5154" s="8" t="s">
        <v>11851</v>
      </c>
      <c r="M5154" s="8" t="s">
        <v>11848</v>
      </c>
      <c r="N5154" s="12" t="s">
        <v>11</v>
      </c>
      <c r="O5154" s="12" t="s">
        <v>13</v>
      </c>
      <c r="P5154" s="12" t="s">
        <v>27</v>
      </c>
      <c r="Q5154" s="12" t="s">
        <v>15</v>
      </c>
      <c r="R5154" s="12" t="s">
        <v>20</v>
      </c>
      <c r="S5154" s="8"/>
      <c r="T5154" s="8"/>
      <c r="U5154" s="8"/>
      <c r="V5154" s="8"/>
      <c r="W5154" s="8"/>
      <c r="X5154" s="8"/>
      <c r="Y5154" s="8"/>
      <c r="Z5154" s="8"/>
      <c r="AA5154" s="8"/>
      <c r="AB5154" s="8"/>
      <c r="AC5154" s="9">
        <f>ROUNDUP(SUM(VLOOKUP(F5154,'Pontuação'!A$2:B$11,2,FALSE),VLOOKUP(E5154,'Pontuação'!C$2:D$11,2,FALSE),VLOOKUP(H5154,'Pontuação'!I$2:J$11,2,FALSE),VLOOKUP(J5154,'Pontuação'!G$2:H$11,2,FALSE),VLOOKUP(L5154,'Pontuação'!M$2:N$13,2,FALSE)),0)</f>
        <v>1427</v>
      </c>
      <c r="AD5154" s="10">
        <f t="shared" si="1"/>
        <v>143</v>
      </c>
      <c r="AE5154" s="10" t="str">
        <f t="array" ref="AE5154">IFERROR(INDEX('Pontuação'!G$13:G$101, MATCH(AD5154, 'Pontuação'!F$13:F$101, 0)), "Faixa Indefinida")</f>
        <v>D</v>
      </c>
      <c r="AF5154" s="10">
        <f t="shared" si="2"/>
        <v>0</v>
      </c>
      <c r="AG5154" s="10">
        <f t="shared" si="3"/>
        <v>0</v>
      </c>
      <c r="AH5154" s="10">
        <f t="shared" si="4"/>
        <v>0</v>
      </c>
      <c r="AI5154" s="10">
        <f t="shared" si="5"/>
        <v>1</v>
      </c>
      <c r="AJ5154" s="9">
        <f>ROUNDUP(SUM(VLOOKUP(F5154,'Pontuação 3.0'!A$2:B$11,2,FALSE),VLOOKUP(E5154,'Pontuação 3.0'!C$2:D$11,2,FALSE),VLOOKUP(H5154,'Pontuação 3.0'!I$2:J$11,2,FALSE),VLOOKUP(J5154,'Pontuação 3.0'!G$2:H$11,2,FALSE),VLOOKUP(G5154,'Pontuação 3.0'!E$2:F$11,2,FALSE),VLOOKUP(K5154,'Pontuação 3.0'!K$2:L$11,2,FALSE),VLOOKUP(L5154,'Pontuação 3.0'!M$2:N$13,2,FALSE)),0)</f>
        <v>1691</v>
      </c>
      <c r="AK5154" s="9">
        <f t="shared" si="6"/>
        <v>169</v>
      </c>
      <c r="AL5154" s="9" t="str">
        <f t="array" ref="AL5154">IFERROR(INDEX('Pontuação 3.0'!G$13:G$191, MATCH(AK5154, 'Pontuação 3.0'!F$13:F$191, 0)), "Faixa Indefinida")</f>
        <v>D</v>
      </c>
      <c r="AM5154" s="9">
        <f t="shared" si="7"/>
        <v>0</v>
      </c>
      <c r="AN5154" s="9">
        <f t="shared" si="8"/>
        <v>0</v>
      </c>
      <c r="AO5154" s="9">
        <f t="shared" si="9"/>
        <v>0</v>
      </c>
      <c r="AP5154" s="9">
        <f t="shared" si="10"/>
        <v>1</v>
      </c>
      <c r="AQ5154" s="8"/>
    </row>
    <row r="5155" ht="15.75" customHeight="1">
      <c r="A5155" s="7">
        <v>45684.0</v>
      </c>
      <c r="B5155" s="8" t="s">
        <v>11619</v>
      </c>
      <c r="C5155" s="8" t="s">
        <v>11620</v>
      </c>
      <c r="D5155" s="11">
        <v>1.4981744973E10</v>
      </c>
      <c r="E5155" s="8" t="s">
        <v>11833</v>
      </c>
      <c r="F5155" s="8" t="s">
        <v>11834</v>
      </c>
      <c r="G5155" s="8" t="s">
        <v>11843</v>
      </c>
      <c r="H5155" s="8" t="s">
        <v>11865</v>
      </c>
      <c r="I5155" s="8" t="s">
        <v>11837</v>
      </c>
      <c r="J5155" s="8" t="s">
        <v>11852</v>
      </c>
      <c r="K5155" s="8" t="s">
        <v>11839</v>
      </c>
      <c r="L5155" s="8" t="s">
        <v>11847</v>
      </c>
      <c r="M5155" s="8" t="s">
        <v>11841</v>
      </c>
      <c r="N5155" s="12" t="s">
        <v>11</v>
      </c>
      <c r="O5155" s="12" t="s">
        <v>13</v>
      </c>
      <c r="P5155" s="12" t="s">
        <v>49</v>
      </c>
      <c r="Q5155" s="12" t="s">
        <v>15</v>
      </c>
      <c r="R5155" s="12" t="s">
        <v>20</v>
      </c>
      <c r="S5155" s="8"/>
      <c r="T5155" s="8"/>
      <c r="U5155" s="8"/>
      <c r="V5155" s="8"/>
      <c r="W5155" s="8"/>
      <c r="X5155" s="8"/>
      <c r="Y5155" s="8"/>
      <c r="Z5155" s="8"/>
      <c r="AA5155" s="8"/>
      <c r="AB5155" s="8"/>
      <c r="AC5155" s="9">
        <f>ROUNDUP(SUM(VLOOKUP(F5155,'Pontuação'!A$2:B$11,2,FALSE),VLOOKUP(E5155,'Pontuação'!C$2:D$11,2,FALSE),VLOOKUP(H5155,'Pontuação'!I$2:J$11,2,FALSE),VLOOKUP(J5155,'Pontuação'!G$2:H$11,2,FALSE),VLOOKUP(L5155,'Pontuação'!M$2:N$13,2,FALSE)),0)</f>
        <v>1804</v>
      </c>
      <c r="AD5155" s="10">
        <f t="shared" si="1"/>
        <v>180</v>
      </c>
      <c r="AE5155" s="10" t="str">
        <f t="array" ref="AE5155">IFERROR(INDEX('Pontuação'!G$13:G$101, MATCH(AD5155, 'Pontuação'!F$13:F$101, 0)), "Faixa Indefinida")</f>
        <v>B</v>
      </c>
      <c r="AF5155" s="10">
        <f t="shared" si="2"/>
        <v>0</v>
      </c>
      <c r="AG5155" s="10">
        <f t="shared" si="3"/>
        <v>1</v>
      </c>
      <c r="AH5155" s="10">
        <f t="shared" si="4"/>
        <v>0</v>
      </c>
      <c r="AI5155" s="10">
        <f t="shared" si="5"/>
        <v>0</v>
      </c>
      <c r="AJ5155" s="9">
        <f>ROUNDUP(SUM(VLOOKUP(F5155,'Pontuação 3.0'!A$2:B$11,2,FALSE),VLOOKUP(E5155,'Pontuação 3.0'!C$2:D$11,2,FALSE),VLOOKUP(H5155,'Pontuação 3.0'!I$2:J$11,2,FALSE),VLOOKUP(J5155,'Pontuação 3.0'!G$2:H$11,2,FALSE),VLOOKUP(G5155,'Pontuação 3.0'!E$2:F$11,2,FALSE),VLOOKUP(K5155,'Pontuação 3.0'!K$2:L$11,2,FALSE),VLOOKUP(L5155,'Pontuação 3.0'!M$2:N$13,2,FALSE)),0)</f>
        <v>2424</v>
      </c>
      <c r="AK5155" s="9">
        <f t="shared" si="6"/>
        <v>242</v>
      </c>
      <c r="AL5155" s="9" t="str">
        <f t="array" ref="AL5155">IFERROR(INDEX('Pontuação 3.0'!G$13:G$191, MATCH(AK5155, 'Pontuação 3.0'!F$13:F$191, 0)), "Faixa Indefinida")</f>
        <v>A</v>
      </c>
      <c r="AM5155" s="9">
        <f t="shared" si="7"/>
        <v>1</v>
      </c>
      <c r="AN5155" s="9">
        <f t="shared" si="8"/>
        <v>0</v>
      </c>
      <c r="AO5155" s="9">
        <f t="shared" si="9"/>
        <v>0</v>
      </c>
      <c r="AP5155" s="9">
        <f t="shared" si="10"/>
        <v>0</v>
      </c>
      <c r="AQ5155" s="8"/>
    </row>
    <row r="5156" ht="15.75" customHeight="1">
      <c r="A5156" s="7">
        <v>45684.0</v>
      </c>
      <c r="B5156" s="8" t="s">
        <v>11617</v>
      </c>
      <c r="C5156" s="8" t="s">
        <v>11618</v>
      </c>
      <c r="D5156" s="11">
        <v>4.4988586373E10</v>
      </c>
      <c r="E5156" s="8" t="s">
        <v>11833</v>
      </c>
      <c r="F5156" s="8" t="s">
        <v>11861</v>
      </c>
      <c r="G5156" s="8" t="s">
        <v>11855</v>
      </c>
      <c r="H5156" s="8" t="s">
        <v>11856</v>
      </c>
      <c r="I5156" s="8" t="s">
        <v>11837</v>
      </c>
      <c r="J5156" s="8" t="s">
        <v>11852</v>
      </c>
      <c r="K5156" s="8" t="s">
        <v>11837</v>
      </c>
      <c r="L5156" s="8" t="s">
        <v>11840</v>
      </c>
      <c r="M5156" s="8" t="s">
        <v>11849</v>
      </c>
      <c r="N5156" s="8"/>
      <c r="O5156" s="8"/>
      <c r="P5156" s="8"/>
      <c r="Q5156" s="8"/>
      <c r="R5156" s="8"/>
      <c r="S5156" s="8"/>
      <c r="T5156" s="8"/>
      <c r="U5156" s="8"/>
      <c r="V5156" s="8"/>
      <c r="W5156" s="8"/>
      <c r="X5156" s="8"/>
      <c r="Y5156" s="8"/>
      <c r="Z5156" s="8"/>
      <c r="AA5156" s="8"/>
      <c r="AB5156" s="8"/>
      <c r="AC5156" s="9">
        <f>ROUNDUP(SUM(VLOOKUP(F5156,'Pontuação'!A$2:B$11,2,FALSE),VLOOKUP(E5156,'Pontuação'!C$2:D$11,2,FALSE),VLOOKUP(H5156,'Pontuação'!I$2:J$11,2,FALSE),VLOOKUP(J5156,'Pontuação'!G$2:H$11,2,FALSE),VLOOKUP(L5156,'Pontuação'!M$2:N$13,2,FALSE)),0)</f>
        <v>1343</v>
      </c>
      <c r="AD5156" s="10">
        <f t="shared" si="1"/>
        <v>134</v>
      </c>
      <c r="AE5156" s="10" t="str">
        <f t="array" ref="AE5156">IFERROR(INDEX('Pontuação'!G$13:G$101, MATCH(AD5156, 'Pontuação'!F$13:F$101, 0)), "Faixa Indefinida")</f>
        <v>D</v>
      </c>
      <c r="AF5156" s="10">
        <f t="shared" si="2"/>
        <v>0</v>
      </c>
      <c r="AG5156" s="10">
        <f t="shared" si="3"/>
        <v>0</v>
      </c>
      <c r="AH5156" s="10">
        <f t="shared" si="4"/>
        <v>0</v>
      </c>
      <c r="AI5156" s="10">
        <f t="shared" si="5"/>
        <v>1</v>
      </c>
      <c r="AJ5156" s="9">
        <f>ROUNDUP(SUM(VLOOKUP(F5156,'Pontuação 3.0'!A$2:B$11,2,FALSE),VLOOKUP(E5156,'Pontuação 3.0'!C$2:D$11,2,FALSE),VLOOKUP(H5156,'Pontuação 3.0'!I$2:J$11,2,FALSE),VLOOKUP(J5156,'Pontuação 3.0'!G$2:H$11,2,FALSE),VLOOKUP(G5156,'Pontuação 3.0'!E$2:F$11,2,FALSE),VLOOKUP(K5156,'Pontuação 3.0'!K$2:L$11,2,FALSE),VLOOKUP(L5156,'Pontuação 3.0'!M$2:N$13,2,FALSE)),0)</f>
        <v>1849</v>
      </c>
      <c r="AK5156" s="9">
        <f t="shared" si="6"/>
        <v>185</v>
      </c>
      <c r="AL5156" s="9" t="str">
        <f t="array" ref="AL5156">IFERROR(INDEX('Pontuação 3.0'!G$13:G$191, MATCH(AK5156, 'Pontuação 3.0'!F$13:F$191, 0)), "Faixa Indefinida")</f>
        <v>D</v>
      </c>
      <c r="AM5156" s="9">
        <f t="shared" si="7"/>
        <v>0</v>
      </c>
      <c r="AN5156" s="9">
        <f t="shared" si="8"/>
        <v>0</v>
      </c>
      <c r="AO5156" s="9">
        <f t="shared" si="9"/>
        <v>0</v>
      </c>
      <c r="AP5156" s="9">
        <f t="shared" si="10"/>
        <v>1</v>
      </c>
      <c r="AQ5156" s="8"/>
    </row>
    <row r="5157" ht="15.75" customHeight="1">
      <c r="A5157" s="7">
        <v>45684.0</v>
      </c>
      <c r="B5157" s="8" t="s">
        <v>11621</v>
      </c>
      <c r="C5157" s="8" t="s">
        <v>11622</v>
      </c>
      <c r="D5157" s="11">
        <v>1.19834793E10</v>
      </c>
      <c r="E5157" s="8" t="s">
        <v>11833</v>
      </c>
      <c r="F5157" s="8" t="s">
        <v>11842</v>
      </c>
      <c r="G5157" s="8" t="s">
        <v>11835</v>
      </c>
      <c r="H5157" s="8" t="s">
        <v>11856</v>
      </c>
      <c r="I5157" s="8" t="s">
        <v>11837</v>
      </c>
      <c r="J5157" s="8" t="s">
        <v>11846</v>
      </c>
      <c r="K5157" s="8" t="s">
        <v>11837</v>
      </c>
      <c r="L5157" s="8" t="s">
        <v>11851</v>
      </c>
      <c r="M5157" s="8" t="s">
        <v>11841</v>
      </c>
      <c r="N5157" s="12" t="s">
        <v>11</v>
      </c>
      <c r="O5157" s="12" t="s">
        <v>13</v>
      </c>
      <c r="P5157" s="12" t="s">
        <v>27</v>
      </c>
      <c r="Q5157" s="12" t="s">
        <v>15</v>
      </c>
      <c r="R5157" s="12" t="s">
        <v>20</v>
      </c>
      <c r="S5157" s="8"/>
      <c r="T5157" s="8"/>
      <c r="U5157" s="8"/>
      <c r="V5157" s="8"/>
      <c r="W5157" s="8"/>
      <c r="X5157" s="8"/>
      <c r="Y5157" s="8"/>
      <c r="Z5157" s="8"/>
      <c r="AA5157" s="8"/>
      <c r="AB5157" s="8"/>
      <c r="AC5157" s="9">
        <f>ROUNDUP(SUM(VLOOKUP(F5157,'Pontuação'!A$2:B$11,2,FALSE),VLOOKUP(E5157,'Pontuação'!C$2:D$11,2,FALSE),VLOOKUP(H5157,'Pontuação'!I$2:J$11,2,FALSE),VLOOKUP(J5157,'Pontuação'!G$2:H$11,2,FALSE),VLOOKUP(L5157,'Pontuação'!M$2:N$13,2,FALSE)),0)</f>
        <v>1439</v>
      </c>
      <c r="AD5157" s="10">
        <f t="shared" si="1"/>
        <v>144</v>
      </c>
      <c r="AE5157" s="10" t="str">
        <f t="array" ref="AE5157">IFERROR(INDEX('Pontuação'!G$13:G$101, MATCH(AD5157, 'Pontuação'!F$13:F$101, 0)), "Faixa Indefinida")</f>
        <v>D</v>
      </c>
      <c r="AF5157" s="10">
        <f t="shared" si="2"/>
        <v>0</v>
      </c>
      <c r="AG5157" s="10">
        <f t="shared" si="3"/>
        <v>0</v>
      </c>
      <c r="AH5157" s="10">
        <f t="shared" si="4"/>
        <v>0</v>
      </c>
      <c r="AI5157" s="10">
        <f t="shared" si="5"/>
        <v>1</v>
      </c>
      <c r="AJ5157" s="9">
        <f>ROUNDUP(SUM(VLOOKUP(F5157,'Pontuação 3.0'!A$2:B$11,2,FALSE),VLOOKUP(E5157,'Pontuação 3.0'!C$2:D$11,2,FALSE),VLOOKUP(H5157,'Pontuação 3.0'!I$2:J$11,2,FALSE),VLOOKUP(J5157,'Pontuação 3.0'!G$2:H$11,2,FALSE),VLOOKUP(G5157,'Pontuação 3.0'!E$2:F$11,2,FALSE),VLOOKUP(K5157,'Pontuação 3.0'!K$2:L$11,2,FALSE),VLOOKUP(L5157,'Pontuação 3.0'!M$2:N$13,2,FALSE)),0)</f>
        <v>1834</v>
      </c>
      <c r="AK5157" s="9">
        <f t="shared" si="6"/>
        <v>183</v>
      </c>
      <c r="AL5157" s="9" t="str">
        <f t="array" ref="AL5157">IFERROR(INDEX('Pontuação 3.0'!G$13:G$191, MATCH(AK5157, 'Pontuação 3.0'!F$13:F$191, 0)), "Faixa Indefinida")</f>
        <v>D</v>
      </c>
      <c r="AM5157" s="9">
        <f t="shared" si="7"/>
        <v>0</v>
      </c>
      <c r="AN5157" s="9">
        <f t="shared" si="8"/>
        <v>0</v>
      </c>
      <c r="AO5157" s="9">
        <f t="shared" si="9"/>
        <v>0</v>
      </c>
      <c r="AP5157" s="9">
        <f t="shared" si="10"/>
        <v>1</v>
      </c>
      <c r="AQ5157" s="8"/>
    </row>
    <row r="5158" ht="15.75" customHeight="1">
      <c r="A5158" s="7">
        <v>45684.0</v>
      </c>
      <c r="B5158" s="8" t="s">
        <v>1069</v>
      </c>
      <c r="C5158" s="8" t="s">
        <v>11623</v>
      </c>
      <c r="D5158" s="11">
        <v>2.198161454E10</v>
      </c>
      <c r="E5158" s="8" t="s">
        <v>11833</v>
      </c>
      <c r="F5158" s="8" t="s">
        <v>11834</v>
      </c>
      <c r="G5158" s="8" t="s">
        <v>11835</v>
      </c>
      <c r="H5158" s="8" t="s">
        <v>11850</v>
      </c>
      <c r="I5158" s="8" t="s">
        <v>11837</v>
      </c>
      <c r="J5158" s="8" t="s">
        <v>11846</v>
      </c>
      <c r="K5158" s="8" t="s">
        <v>11837</v>
      </c>
      <c r="L5158" s="8" t="s">
        <v>11847</v>
      </c>
      <c r="M5158" s="8" t="s">
        <v>11848</v>
      </c>
      <c r="N5158" s="12" t="s">
        <v>11</v>
      </c>
      <c r="O5158" s="12" t="s">
        <v>13</v>
      </c>
      <c r="P5158" s="12" t="s">
        <v>123</v>
      </c>
      <c r="Q5158" s="12" t="s">
        <v>15</v>
      </c>
      <c r="R5158" s="12" t="s">
        <v>20</v>
      </c>
      <c r="S5158" s="8"/>
      <c r="T5158" s="8"/>
      <c r="U5158" s="8"/>
      <c r="V5158" s="8"/>
      <c r="W5158" s="8"/>
      <c r="X5158" s="8"/>
      <c r="Y5158" s="8"/>
      <c r="Z5158" s="8"/>
      <c r="AA5158" s="8"/>
      <c r="AB5158" s="8"/>
      <c r="AC5158" s="9">
        <f>ROUNDUP(SUM(VLOOKUP(F5158,'Pontuação'!A$2:B$11,2,FALSE),VLOOKUP(E5158,'Pontuação'!C$2:D$11,2,FALSE),VLOOKUP(H5158,'Pontuação'!I$2:J$11,2,FALSE),VLOOKUP(J5158,'Pontuação'!G$2:H$11,2,FALSE),VLOOKUP(L5158,'Pontuação'!M$2:N$13,2,FALSE)),0)</f>
        <v>1673</v>
      </c>
      <c r="AD5158" s="10">
        <f t="shared" si="1"/>
        <v>167</v>
      </c>
      <c r="AE5158" s="10" t="str">
        <f t="array" ref="AE5158">IFERROR(INDEX('Pontuação'!G$13:G$101, MATCH(AD5158, 'Pontuação'!F$13:F$101, 0)), "Faixa Indefinida")</f>
        <v>B</v>
      </c>
      <c r="AF5158" s="10">
        <f t="shared" si="2"/>
        <v>0</v>
      </c>
      <c r="AG5158" s="10">
        <f t="shared" si="3"/>
        <v>1</v>
      </c>
      <c r="AH5158" s="10">
        <f t="shared" si="4"/>
        <v>0</v>
      </c>
      <c r="AI5158" s="10">
        <f t="shared" si="5"/>
        <v>0</v>
      </c>
      <c r="AJ5158" s="9">
        <f>ROUNDUP(SUM(VLOOKUP(F5158,'Pontuação 3.0'!A$2:B$11,2,FALSE),VLOOKUP(E5158,'Pontuação 3.0'!C$2:D$11,2,FALSE),VLOOKUP(H5158,'Pontuação 3.0'!I$2:J$11,2,FALSE),VLOOKUP(J5158,'Pontuação 3.0'!G$2:H$11,2,FALSE),VLOOKUP(G5158,'Pontuação 3.0'!E$2:F$11,2,FALSE),VLOOKUP(K5158,'Pontuação 3.0'!K$2:L$11,2,FALSE),VLOOKUP(L5158,'Pontuação 3.0'!M$2:N$13,2,FALSE)),0)</f>
        <v>1935</v>
      </c>
      <c r="AK5158" s="9">
        <f t="shared" si="6"/>
        <v>194</v>
      </c>
      <c r="AL5158" s="9" t="str">
        <f t="array" ref="AL5158">IFERROR(INDEX('Pontuação 3.0'!G$13:G$191, MATCH(AK5158, 'Pontuação 3.0'!F$13:F$191, 0)), "Faixa Indefinida")</f>
        <v>C</v>
      </c>
      <c r="AM5158" s="9">
        <f t="shared" si="7"/>
        <v>0</v>
      </c>
      <c r="AN5158" s="9">
        <f t="shared" si="8"/>
        <v>0</v>
      </c>
      <c r="AO5158" s="9">
        <f t="shared" si="9"/>
        <v>1</v>
      </c>
      <c r="AP5158" s="9">
        <f t="shared" si="10"/>
        <v>0</v>
      </c>
      <c r="AQ5158" s="8"/>
    </row>
    <row r="5159" ht="15.75" customHeight="1">
      <c r="A5159" s="7">
        <v>45684.0</v>
      </c>
      <c r="B5159" s="8" t="s">
        <v>12176</v>
      </c>
      <c r="C5159" s="8" t="s">
        <v>4589</v>
      </c>
      <c r="D5159" s="11">
        <v>9.2993810296E10</v>
      </c>
      <c r="E5159" s="8" t="s">
        <v>11833</v>
      </c>
      <c r="F5159" s="8" t="s">
        <v>11861</v>
      </c>
      <c r="G5159" s="8" t="s">
        <v>11867</v>
      </c>
      <c r="H5159" s="8" t="s">
        <v>11856</v>
      </c>
      <c r="I5159" s="8" t="s">
        <v>11837</v>
      </c>
      <c r="J5159" s="8" t="s">
        <v>11852</v>
      </c>
      <c r="K5159" s="8" t="s">
        <v>11837</v>
      </c>
      <c r="L5159" s="8" t="s">
        <v>11870</v>
      </c>
      <c r="M5159" s="8" t="s">
        <v>11848</v>
      </c>
      <c r="N5159" s="12" t="s">
        <v>11</v>
      </c>
      <c r="O5159" s="12" t="s">
        <v>13</v>
      </c>
      <c r="P5159" s="12" t="s">
        <v>37</v>
      </c>
      <c r="Q5159" s="12" t="s">
        <v>116</v>
      </c>
      <c r="R5159" s="12" t="s">
        <v>20</v>
      </c>
      <c r="S5159" s="8"/>
      <c r="T5159" s="8"/>
      <c r="U5159" s="8"/>
      <c r="V5159" s="8"/>
      <c r="W5159" s="8"/>
      <c r="X5159" s="8"/>
      <c r="Y5159" s="8"/>
      <c r="Z5159" s="8"/>
      <c r="AA5159" s="8"/>
      <c r="AB5159" s="8"/>
      <c r="AC5159" s="9">
        <f>ROUNDUP(SUM(VLOOKUP(F5159,'Pontuação'!A$2:B$11,2,FALSE),VLOOKUP(E5159,'Pontuação'!C$2:D$11,2,FALSE),VLOOKUP(H5159,'Pontuação'!I$2:J$11,2,FALSE),VLOOKUP(J5159,'Pontuação'!G$2:H$11,2,FALSE),VLOOKUP(L5159,'Pontuação'!M$2:N$13,2,FALSE)),0)</f>
        <v>1369</v>
      </c>
      <c r="AD5159" s="10">
        <f t="shared" si="1"/>
        <v>137</v>
      </c>
      <c r="AE5159" s="10" t="str">
        <f t="array" ref="AE5159">IFERROR(INDEX('Pontuação'!G$13:G$101, MATCH(AD5159, 'Pontuação'!F$13:F$101, 0)), "Faixa Indefinida")</f>
        <v>D</v>
      </c>
      <c r="AF5159" s="10">
        <f t="shared" si="2"/>
        <v>0</v>
      </c>
      <c r="AG5159" s="10">
        <f t="shared" si="3"/>
        <v>0</v>
      </c>
      <c r="AH5159" s="10">
        <f t="shared" si="4"/>
        <v>0</v>
      </c>
      <c r="AI5159" s="10">
        <f t="shared" si="5"/>
        <v>1</v>
      </c>
      <c r="AJ5159" s="9">
        <f>ROUNDUP(SUM(VLOOKUP(F5159,'Pontuação 3.0'!A$2:B$11,2,FALSE),VLOOKUP(E5159,'Pontuação 3.0'!C$2:D$11,2,FALSE),VLOOKUP(H5159,'Pontuação 3.0'!I$2:J$11,2,FALSE),VLOOKUP(J5159,'Pontuação 3.0'!G$2:H$11,2,FALSE),VLOOKUP(G5159,'Pontuação 3.0'!E$2:F$11,2,FALSE),VLOOKUP(K5159,'Pontuação 3.0'!K$2:L$11,2,FALSE),VLOOKUP(L5159,'Pontuação 3.0'!M$2:N$13,2,FALSE)),0)</f>
        <v>2022</v>
      </c>
      <c r="AK5159" s="9">
        <f t="shared" si="6"/>
        <v>202</v>
      </c>
      <c r="AL5159" s="9" t="str">
        <f t="array" ref="AL5159">IFERROR(INDEX('Pontuação 3.0'!G$13:G$191, MATCH(AK5159, 'Pontuação 3.0'!F$13:F$191, 0)), "Faixa Indefinida")</f>
        <v>C</v>
      </c>
      <c r="AM5159" s="9">
        <f t="shared" si="7"/>
        <v>0</v>
      </c>
      <c r="AN5159" s="9">
        <f t="shared" si="8"/>
        <v>0</v>
      </c>
      <c r="AO5159" s="9">
        <f t="shared" si="9"/>
        <v>1</v>
      </c>
      <c r="AP5159" s="9">
        <f t="shared" si="10"/>
        <v>0</v>
      </c>
      <c r="AQ5159" s="8"/>
    </row>
    <row r="5160" ht="15.75" customHeight="1">
      <c r="A5160" s="7">
        <v>45684.0</v>
      </c>
      <c r="B5160" s="8" t="s">
        <v>11624</v>
      </c>
      <c r="C5160" s="8" t="s">
        <v>11625</v>
      </c>
      <c r="D5160" s="11">
        <v>6.199215888E10</v>
      </c>
      <c r="E5160" s="8" t="s">
        <v>11833</v>
      </c>
      <c r="F5160" s="8" t="s">
        <v>11834</v>
      </c>
      <c r="G5160" s="8" t="s">
        <v>11843</v>
      </c>
      <c r="H5160" s="8" t="s">
        <v>11836</v>
      </c>
      <c r="I5160" s="8" t="s">
        <v>11837</v>
      </c>
      <c r="J5160" s="8" t="s">
        <v>11838</v>
      </c>
      <c r="K5160" s="8" t="s">
        <v>11839</v>
      </c>
      <c r="L5160" s="8" t="s">
        <v>11847</v>
      </c>
      <c r="M5160" s="8" t="s">
        <v>11848</v>
      </c>
      <c r="N5160" s="12" t="s">
        <v>11</v>
      </c>
      <c r="O5160" s="12" t="s">
        <v>13</v>
      </c>
      <c r="P5160" s="12" t="s">
        <v>96</v>
      </c>
      <c r="Q5160" s="12" t="s">
        <v>65</v>
      </c>
      <c r="R5160" s="12" t="s">
        <v>20</v>
      </c>
      <c r="S5160" s="8"/>
      <c r="T5160" s="8"/>
      <c r="U5160" s="8"/>
      <c r="V5160" s="8"/>
      <c r="W5160" s="8"/>
      <c r="X5160" s="8"/>
      <c r="Y5160" s="8"/>
      <c r="Z5160" s="8"/>
      <c r="AA5160" s="8"/>
      <c r="AB5160" s="8"/>
      <c r="AC5160" s="9">
        <f>ROUNDUP(SUM(VLOOKUP(F5160,'Pontuação'!A$2:B$11,2,FALSE),VLOOKUP(E5160,'Pontuação'!C$2:D$11,2,FALSE),VLOOKUP(H5160,'Pontuação'!I$2:J$11,2,FALSE),VLOOKUP(J5160,'Pontuação'!G$2:H$11,2,FALSE),VLOOKUP(L5160,'Pontuação'!M$2:N$13,2,FALSE)),0)</f>
        <v>1767</v>
      </c>
      <c r="AD5160" s="10">
        <f t="shared" si="1"/>
        <v>177</v>
      </c>
      <c r="AE5160" s="10" t="str">
        <f t="array" ref="AE5160">IFERROR(INDEX('Pontuação'!G$13:G$101, MATCH(AD5160, 'Pontuação'!F$13:F$101, 0)), "Faixa Indefinida")</f>
        <v>B</v>
      </c>
      <c r="AF5160" s="10">
        <f t="shared" si="2"/>
        <v>0</v>
      </c>
      <c r="AG5160" s="10">
        <f t="shared" si="3"/>
        <v>1</v>
      </c>
      <c r="AH5160" s="10">
        <f t="shared" si="4"/>
        <v>0</v>
      </c>
      <c r="AI5160" s="10">
        <f t="shared" si="5"/>
        <v>0</v>
      </c>
      <c r="AJ5160" s="9">
        <f>ROUNDUP(SUM(VLOOKUP(F5160,'Pontuação 3.0'!A$2:B$11,2,FALSE),VLOOKUP(E5160,'Pontuação 3.0'!C$2:D$11,2,FALSE),VLOOKUP(H5160,'Pontuação 3.0'!I$2:J$11,2,FALSE),VLOOKUP(J5160,'Pontuação 3.0'!G$2:H$11,2,FALSE),VLOOKUP(G5160,'Pontuação 3.0'!E$2:F$11,2,FALSE),VLOOKUP(K5160,'Pontuação 3.0'!K$2:L$11,2,FALSE),VLOOKUP(L5160,'Pontuação 3.0'!M$2:N$13,2,FALSE)),0)</f>
        <v>2503</v>
      </c>
      <c r="AK5160" s="9">
        <f t="shared" si="6"/>
        <v>250</v>
      </c>
      <c r="AL5160" s="9" t="str">
        <f t="array" ref="AL5160">IFERROR(INDEX('Pontuação 3.0'!G$13:G$191, MATCH(AK5160, 'Pontuação 3.0'!F$13:F$191, 0)), "Faixa Indefinida")</f>
        <v>A</v>
      </c>
      <c r="AM5160" s="9">
        <f t="shared" si="7"/>
        <v>1</v>
      </c>
      <c r="AN5160" s="9">
        <f t="shared" si="8"/>
        <v>0</v>
      </c>
      <c r="AO5160" s="9">
        <f t="shared" si="9"/>
        <v>0</v>
      </c>
      <c r="AP5160" s="9">
        <f t="shared" si="10"/>
        <v>0</v>
      </c>
      <c r="AQ5160" s="8"/>
    </row>
    <row r="5161" ht="15.75" customHeight="1">
      <c r="A5161" s="7">
        <v>45684.0</v>
      </c>
      <c r="B5161" s="8" t="s">
        <v>11626</v>
      </c>
      <c r="C5161" s="8" t="s">
        <v>11627</v>
      </c>
      <c r="D5161" s="8" t="s">
        <v>11628</v>
      </c>
      <c r="E5161" s="8" t="s">
        <v>11868</v>
      </c>
      <c r="F5161" s="8" t="s">
        <v>11842</v>
      </c>
      <c r="G5161" s="8" t="s">
        <v>11843</v>
      </c>
      <c r="H5161" s="8" t="s">
        <v>11844</v>
      </c>
      <c r="I5161" s="8" t="s">
        <v>11837</v>
      </c>
      <c r="J5161" s="8" t="s">
        <v>11846</v>
      </c>
      <c r="K5161" s="8" t="s">
        <v>11837</v>
      </c>
      <c r="L5161" s="8" t="s">
        <v>11851</v>
      </c>
      <c r="M5161" s="8" t="s">
        <v>11849</v>
      </c>
      <c r="N5161" s="12" t="s">
        <v>11</v>
      </c>
      <c r="O5161" s="12" t="s">
        <v>13</v>
      </c>
      <c r="P5161" s="12" t="s">
        <v>27</v>
      </c>
      <c r="Q5161" s="12" t="s">
        <v>15</v>
      </c>
      <c r="R5161" s="12" t="s">
        <v>20</v>
      </c>
      <c r="S5161" s="8"/>
      <c r="T5161" s="8"/>
      <c r="U5161" s="8"/>
      <c r="V5161" s="8"/>
      <c r="W5161" s="8"/>
      <c r="X5161" s="8"/>
      <c r="Y5161" s="8"/>
      <c r="Z5161" s="8"/>
      <c r="AA5161" s="8"/>
      <c r="AB5161" s="8"/>
      <c r="AC5161" s="9">
        <f>ROUNDUP(SUM(VLOOKUP(F5161,'Pontuação'!A$2:B$11,2,FALSE),VLOOKUP(E5161,'Pontuação'!C$2:D$11,2,FALSE),VLOOKUP(H5161,'Pontuação'!I$2:J$11,2,FALSE),VLOOKUP(J5161,'Pontuação'!G$2:H$11,2,FALSE),VLOOKUP(L5161,'Pontuação'!M$2:N$13,2,FALSE)),0)</f>
        <v>1599</v>
      </c>
      <c r="AD5161" s="10">
        <f t="shared" si="1"/>
        <v>160</v>
      </c>
      <c r="AE5161" s="10" t="str">
        <f t="array" ref="AE5161">IFERROR(INDEX('Pontuação'!G$13:G$101, MATCH(AD5161, 'Pontuação'!F$13:F$101, 0)), "Faixa Indefinida")</f>
        <v>C</v>
      </c>
      <c r="AF5161" s="10">
        <f t="shared" si="2"/>
        <v>0</v>
      </c>
      <c r="AG5161" s="10">
        <f t="shared" si="3"/>
        <v>0</v>
      </c>
      <c r="AH5161" s="10">
        <f t="shared" si="4"/>
        <v>1</v>
      </c>
      <c r="AI5161" s="10">
        <f t="shared" si="5"/>
        <v>0</v>
      </c>
      <c r="AJ5161" s="9">
        <f>ROUNDUP(SUM(VLOOKUP(F5161,'Pontuação 3.0'!A$2:B$11,2,FALSE),VLOOKUP(E5161,'Pontuação 3.0'!C$2:D$11,2,FALSE),VLOOKUP(H5161,'Pontuação 3.0'!I$2:J$11,2,FALSE),VLOOKUP(J5161,'Pontuação 3.0'!G$2:H$11,2,FALSE),VLOOKUP(G5161,'Pontuação 3.0'!E$2:F$11,2,FALSE),VLOOKUP(K5161,'Pontuação 3.0'!K$2:L$11,2,FALSE),VLOOKUP(L5161,'Pontuação 3.0'!M$2:N$13,2,FALSE)),0)</f>
        <v>2179</v>
      </c>
      <c r="AK5161" s="9">
        <f t="shared" si="6"/>
        <v>218</v>
      </c>
      <c r="AL5161" s="9" t="str">
        <f t="array" ref="AL5161">IFERROR(INDEX('Pontuação 3.0'!G$13:G$191, MATCH(AK5161, 'Pontuação 3.0'!F$13:F$191, 0)), "Faixa Indefinida")</f>
        <v>B</v>
      </c>
      <c r="AM5161" s="9">
        <f t="shared" si="7"/>
        <v>0</v>
      </c>
      <c r="AN5161" s="9">
        <f t="shared" si="8"/>
        <v>1</v>
      </c>
      <c r="AO5161" s="9">
        <f t="shared" si="9"/>
        <v>0</v>
      </c>
      <c r="AP5161" s="9">
        <f t="shared" si="10"/>
        <v>0</v>
      </c>
      <c r="AQ5161" s="8"/>
    </row>
    <row r="5162" ht="15.75" customHeight="1">
      <c r="A5162" s="7">
        <v>45684.0</v>
      </c>
      <c r="B5162" s="8" t="s">
        <v>11629</v>
      </c>
      <c r="C5162" s="8" t="s">
        <v>11630</v>
      </c>
      <c r="D5162" s="11">
        <v>9.85519195E8</v>
      </c>
      <c r="E5162" s="8" t="s">
        <v>11833</v>
      </c>
      <c r="F5162" s="8" t="s">
        <v>11842</v>
      </c>
      <c r="G5162" s="8" t="s">
        <v>11835</v>
      </c>
      <c r="H5162" s="8" t="s">
        <v>11844</v>
      </c>
      <c r="I5162" s="8" t="s">
        <v>11845</v>
      </c>
      <c r="J5162" s="8" t="s">
        <v>11852</v>
      </c>
      <c r="K5162" s="8" t="s">
        <v>11839</v>
      </c>
      <c r="L5162" s="8" t="s">
        <v>11847</v>
      </c>
      <c r="M5162" s="8" t="s">
        <v>11853</v>
      </c>
      <c r="N5162" s="12" t="s">
        <v>11</v>
      </c>
      <c r="O5162" s="12" t="s">
        <v>13</v>
      </c>
      <c r="P5162" s="12" t="s">
        <v>37</v>
      </c>
      <c r="Q5162" s="12" t="s">
        <v>4765</v>
      </c>
      <c r="R5162" s="12" t="s">
        <v>20</v>
      </c>
      <c r="S5162" s="8"/>
      <c r="T5162" s="8"/>
      <c r="U5162" s="8"/>
      <c r="V5162" s="8"/>
      <c r="W5162" s="8"/>
      <c r="X5162" s="8"/>
      <c r="Y5162" s="8"/>
      <c r="Z5162" s="8"/>
      <c r="AA5162" s="8"/>
      <c r="AB5162" s="8"/>
      <c r="AC5162" s="9">
        <f>ROUNDUP(SUM(VLOOKUP(F5162,'Pontuação'!A$2:B$11,2,FALSE),VLOOKUP(E5162,'Pontuação'!C$2:D$11,2,FALSE),VLOOKUP(H5162,'Pontuação'!I$2:J$11,2,FALSE),VLOOKUP(J5162,'Pontuação'!G$2:H$11,2,FALSE),VLOOKUP(L5162,'Pontuação'!M$2:N$13,2,FALSE)),0)</f>
        <v>1832</v>
      </c>
      <c r="AD5162" s="10">
        <f t="shared" si="1"/>
        <v>183</v>
      </c>
      <c r="AE5162" s="10" t="str">
        <f t="array" ref="AE5162">IFERROR(INDEX('Pontuação'!G$13:G$101, MATCH(AD5162, 'Pontuação'!F$13:F$101, 0)), "Faixa Indefinida")</f>
        <v>B</v>
      </c>
      <c r="AF5162" s="10">
        <f t="shared" si="2"/>
        <v>0</v>
      </c>
      <c r="AG5162" s="10">
        <f t="shared" si="3"/>
        <v>1</v>
      </c>
      <c r="AH5162" s="10">
        <f t="shared" si="4"/>
        <v>0</v>
      </c>
      <c r="AI5162" s="10">
        <f t="shared" si="5"/>
        <v>0</v>
      </c>
      <c r="AJ5162" s="9">
        <f>ROUNDUP(SUM(VLOOKUP(F5162,'Pontuação 3.0'!A$2:B$11,2,FALSE),VLOOKUP(E5162,'Pontuação 3.0'!C$2:D$11,2,FALSE),VLOOKUP(H5162,'Pontuação 3.0'!I$2:J$11,2,FALSE),VLOOKUP(J5162,'Pontuação 3.0'!G$2:H$11,2,FALSE),VLOOKUP(G5162,'Pontuação 3.0'!E$2:F$11,2,FALSE),VLOOKUP(K5162,'Pontuação 3.0'!K$2:L$11,2,FALSE),VLOOKUP(L5162,'Pontuação 3.0'!M$2:N$13,2,FALSE)),0)</f>
        <v>2568</v>
      </c>
      <c r="AK5162" s="9">
        <f t="shared" si="6"/>
        <v>257</v>
      </c>
      <c r="AL5162" s="9" t="str">
        <f t="array" ref="AL5162">IFERROR(INDEX('Pontuação 3.0'!G$13:G$191, MATCH(AK5162, 'Pontuação 3.0'!F$13:F$191, 0)), "Faixa Indefinida")</f>
        <v>A</v>
      </c>
      <c r="AM5162" s="9">
        <f t="shared" si="7"/>
        <v>1</v>
      </c>
      <c r="AN5162" s="9">
        <f t="shared" si="8"/>
        <v>0</v>
      </c>
      <c r="AO5162" s="9">
        <f t="shared" si="9"/>
        <v>0</v>
      </c>
      <c r="AP5162" s="9">
        <f t="shared" si="10"/>
        <v>0</v>
      </c>
      <c r="AQ5162" s="8"/>
    </row>
    <row r="5163" ht="15.75" customHeight="1">
      <c r="A5163" s="7">
        <v>45684.0</v>
      </c>
      <c r="B5163" s="8" t="s">
        <v>11631</v>
      </c>
      <c r="C5163" s="8" t="s">
        <v>11632</v>
      </c>
      <c r="D5163" s="11">
        <v>8.3981691661E10</v>
      </c>
      <c r="E5163" s="8" t="s">
        <v>11833</v>
      </c>
      <c r="F5163" s="8" t="s">
        <v>11842</v>
      </c>
      <c r="G5163" s="8" t="s">
        <v>11867</v>
      </c>
      <c r="H5163" s="8" t="s">
        <v>11856</v>
      </c>
      <c r="I5163" s="8" t="s">
        <v>11845</v>
      </c>
      <c r="J5163" s="8" t="s">
        <v>11852</v>
      </c>
      <c r="K5163" s="8" t="s">
        <v>11839</v>
      </c>
      <c r="L5163" s="8" t="s">
        <v>11851</v>
      </c>
      <c r="M5163" s="8" t="s">
        <v>11849</v>
      </c>
      <c r="N5163" s="12" t="s">
        <v>11</v>
      </c>
      <c r="O5163" s="12" t="s">
        <v>13</v>
      </c>
      <c r="P5163" s="12" t="s">
        <v>37</v>
      </c>
      <c r="Q5163" s="12" t="s">
        <v>4765</v>
      </c>
      <c r="R5163" s="12" t="s">
        <v>20</v>
      </c>
      <c r="S5163" s="8"/>
      <c r="T5163" s="8"/>
      <c r="U5163" s="8"/>
      <c r="V5163" s="8"/>
      <c r="W5163" s="8"/>
      <c r="X5163" s="8"/>
      <c r="Y5163" s="8"/>
      <c r="Z5163" s="8"/>
      <c r="AA5163" s="8"/>
      <c r="AB5163" s="8"/>
      <c r="AC5163" s="9">
        <f>ROUNDUP(SUM(VLOOKUP(F5163,'Pontuação'!A$2:B$11,2,FALSE),VLOOKUP(E5163,'Pontuação'!C$2:D$11,2,FALSE),VLOOKUP(H5163,'Pontuação'!I$2:J$11,2,FALSE),VLOOKUP(J5163,'Pontuação'!G$2:H$11,2,FALSE),VLOOKUP(L5163,'Pontuação'!M$2:N$13,2,FALSE)),0)</f>
        <v>1544</v>
      </c>
      <c r="AD5163" s="10">
        <f t="shared" si="1"/>
        <v>154</v>
      </c>
      <c r="AE5163" s="10" t="str">
        <f t="array" ref="AE5163">IFERROR(INDEX('Pontuação'!G$13:G$101, MATCH(AD5163, 'Pontuação'!F$13:F$101, 0)), "Faixa Indefinida")</f>
        <v>C</v>
      </c>
      <c r="AF5163" s="10">
        <f t="shared" si="2"/>
        <v>0</v>
      </c>
      <c r="AG5163" s="10">
        <f t="shared" si="3"/>
        <v>0</v>
      </c>
      <c r="AH5163" s="10">
        <f t="shared" si="4"/>
        <v>1</v>
      </c>
      <c r="AI5163" s="10">
        <f t="shared" si="5"/>
        <v>0</v>
      </c>
      <c r="AJ5163" s="9">
        <f>ROUNDUP(SUM(VLOOKUP(F5163,'Pontuação 3.0'!A$2:B$11,2,FALSE),VLOOKUP(E5163,'Pontuação 3.0'!C$2:D$11,2,FALSE),VLOOKUP(H5163,'Pontuação 3.0'!I$2:J$11,2,FALSE),VLOOKUP(J5163,'Pontuação 3.0'!G$2:H$11,2,FALSE),VLOOKUP(G5163,'Pontuação 3.0'!E$2:F$11,2,FALSE),VLOOKUP(K5163,'Pontuação 3.0'!K$2:L$11,2,FALSE),VLOOKUP(L5163,'Pontuação 3.0'!M$2:N$13,2,FALSE)),0)</f>
        <v>2237</v>
      </c>
      <c r="AK5163" s="9">
        <f t="shared" si="6"/>
        <v>224</v>
      </c>
      <c r="AL5163" s="9" t="str">
        <f t="array" ref="AL5163">IFERROR(INDEX('Pontuação 3.0'!G$13:G$191, MATCH(AK5163, 'Pontuação 3.0'!F$13:F$191, 0)), "Faixa Indefinida")</f>
        <v>B</v>
      </c>
      <c r="AM5163" s="9">
        <f t="shared" si="7"/>
        <v>0</v>
      </c>
      <c r="AN5163" s="9">
        <f t="shared" si="8"/>
        <v>1</v>
      </c>
      <c r="AO5163" s="9">
        <f t="shared" si="9"/>
        <v>0</v>
      </c>
      <c r="AP5163" s="9">
        <f t="shared" si="10"/>
        <v>0</v>
      </c>
      <c r="AQ5163" s="8"/>
    </row>
    <row r="5164" ht="15.75" customHeight="1">
      <c r="A5164" s="7">
        <v>45684.0</v>
      </c>
      <c r="B5164" s="8" t="s">
        <v>11633</v>
      </c>
      <c r="C5164" s="8" t="s">
        <v>11634</v>
      </c>
      <c r="D5164" s="11">
        <v>2.1968214066E10</v>
      </c>
      <c r="E5164" s="8" t="s">
        <v>11868</v>
      </c>
      <c r="F5164" s="8" t="s">
        <v>11861</v>
      </c>
      <c r="G5164" s="8" t="s">
        <v>11855</v>
      </c>
      <c r="H5164" s="8" t="s">
        <v>11856</v>
      </c>
      <c r="I5164" s="8" t="s">
        <v>11837</v>
      </c>
      <c r="J5164" s="8" t="s">
        <v>11846</v>
      </c>
      <c r="K5164" s="8" t="s">
        <v>11837</v>
      </c>
      <c r="L5164" s="8" t="s">
        <v>11840</v>
      </c>
      <c r="M5164" s="8" t="s">
        <v>11848</v>
      </c>
      <c r="N5164" s="8"/>
      <c r="O5164" s="8"/>
      <c r="P5164" s="8"/>
      <c r="Q5164" s="8"/>
      <c r="R5164" s="8"/>
      <c r="S5164" s="8"/>
      <c r="T5164" s="8"/>
      <c r="U5164" s="8"/>
      <c r="V5164" s="8"/>
      <c r="W5164" s="8"/>
      <c r="X5164" s="8"/>
      <c r="Y5164" s="8"/>
      <c r="Z5164" s="8"/>
      <c r="AA5164" s="8"/>
      <c r="AB5164" s="8"/>
      <c r="AC5164" s="9">
        <f>ROUNDUP(SUM(VLOOKUP(F5164,'Pontuação'!A$2:B$11,2,FALSE),VLOOKUP(E5164,'Pontuação'!C$2:D$11,2,FALSE),VLOOKUP(H5164,'Pontuação'!I$2:J$11,2,FALSE),VLOOKUP(J5164,'Pontuação'!G$2:H$11,2,FALSE),VLOOKUP(L5164,'Pontuação'!M$2:N$13,2,FALSE)),0)</f>
        <v>1242</v>
      </c>
      <c r="AD5164" s="10">
        <f t="shared" si="1"/>
        <v>124</v>
      </c>
      <c r="AE5164" s="10" t="str">
        <f t="array" ref="AE5164">IFERROR(INDEX('Pontuação'!G$13:G$101, MATCH(AD5164, 'Pontuação'!F$13:F$101, 0)), "Faixa Indefinida")</f>
        <v>D</v>
      </c>
      <c r="AF5164" s="10">
        <f t="shared" si="2"/>
        <v>0</v>
      </c>
      <c r="AG5164" s="10">
        <f t="shared" si="3"/>
        <v>0</v>
      </c>
      <c r="AH5164" s="10">
        <f t="shared" si="4"/>
        <v>0</v>
      </c>
      <c r="AI5164" s="10">
        <f t="shared" si="5"/>
        <v>1</v>
      </c>
      <c r="AJ5164" s="9">
        <f>ROUNDUP(SUM(VLOOKUP(F5164,'Pontuação 3.0'!A$2:B$11,2,FALSE),VLOOKUP(E5164,'Pontuação 3.0'!C$2:D$11,2,FALSE),VLOOKUP(H5164,'Pontuação 3.0'!I$2:J$11,2,FALSE),VLOOKUP(J5164,'Pontuação 3.0'!G$2:H$11,2,FALSE),VLOOKUP(G5164,'Pontuação 3.0'!E$2:F$11,2,FALSE),VLOOKUP(K5164,'Pontuação 3.0'!K$2:L$11,2,FALSE),VLOOKUP(L5164,'Pontuação 3.0'!M$2:N$13,2,FALSE)),0)</f>
        <v>1667</v>
      </c>
      <c r="AK5164" s="9">
        <f t="shared" si="6"/>
        <v>167</v>
      </c>
      <c r="AL5164" s="9" t="str">
        <f t="array" ref="AL5164">IFERROR(INDEX('Pontuação 3.0'!G$13:G$191, MATCH(AK5164, 'Pontuação 3.0'!F$13:F$191, 0)), "Faixa Indefinida")</f>
        <v>D</v>
      </c>
      <c r="AM5164" s="9">
        <f t="shared" si="7"/>
        <v>0</v>
      </c>
      <c r="AN5164" s="9">
        <f t="shared" si="8"/>
        <v>0</v>
      </c>
      <c r="AO5164" s="9">
        <f t="shared" si="9"/>
        <v>0</v>
      </c>
      <c r="AP5164" s="9">
        <f t="shared" si="10"/>
        <v>1</v>
      </c>
      <c r="AQ5164" s="8"/>
    </row>
    <row r="5165" ht="15.75" customHeight="1">
      <c r="A5165" s="7">
        <v>45684.0</v>
      </c>
      <c r="B5165" s="8" t="s">
        <v>11637</v>
      </c>
      <c r="C5165" s="8" t="s">
        <v>11638</v>
      </c>
      <c r="D5165" s="11">
        <v>1.1968747275E10</v>
      </c>
      <c r="E5165" s="8" t="s">
        <v>11868</v>
      </c>
      <c r="F5165" s="8" t="s">
        <v>11854</v>
      </c>
      <c r="G5165" s="8" t="s">
        <v>11867</v>
      </c>
      <c r="H5165" s="8" t="s">
        <v>11850</v>
      </c>
      <c r="I5165" s="8" t="s">
        <v>11837</v>
      </c>
      <c r="J5165" s="8" t="s">
        <v>11846</v>
      </c>
      <c r="K5165" s="8" t="s">
        <v>11837</v>
      </c>
      <c r="L5165" s="8" t="s">
        <v>11851</v>
      </c>
      <c r="M5165" s="8" t="s">
        <v>11841</v>
      </c>
      <c r="N5165" s="12" t="s">
        <v>11</v>
      </c>
      <c r="O5165" s="12" t="s">
        <v>13</v>
      </c>
      <c r="P5165" s="12" t="s">
        <v>37</v>
      </c>
      <c r="Q5165" s="12" t="s">
        <v>116</v>
      </c>
      <c r="R5165" s="12" t="s">
        <v>20</v>
      </c>
      <c r="S5165" s="8"/>
      <c r="T5165" s="8"/>
      <c r="U5165" s="8"/>
      <c r="V5165" s="8"/>
      <c r="W5165" s="8"/>
      <c r="X5165" s="8"/>
      <c r="Y5165" s="8"/>
      <c r="Z5165" s="8"/>
      <c r="AA5165" s="8"/>
      <c r="AB5165" s="8"/>
      <c r="AC5165" s="9">
        <f>ROUNDUP(SUM(VLOOKUP(F5165,'Pontuação'!A$2:B$11,2,FALSE),VLOOKUP(E5165,'Pontuação'!C$2:D$11,2,FALSE),VLOOKUP(H5165,'Pontuação'!I$2:J$11,2,FALSE),VLOOKUP(J5165,'Pontuação'!G$2:H$11,2,FALSE),VLOOKUP(L5165,'Pontuação'!M$2:N$13,2,FALSE)),0)</f>
        <v>1562</v>
      </c>
      <c r="AD5165" s="10">
        <f t="shared" si="1"/>
        <v>156</v>
      </c>
      <c r="AE5165" s="10" t="str">
        <f t="array" ref="AE5165">IFERROR(INDEX('Pontuação'!G$13:G$101, MATCH(AD5165, 'Pontuação'!F$13:F$101, 0)), "Faixa Indefinida")</f>
        <v>C</v>
      </c>
      <c r="AF5165" s="10">
        <f t="shared" si="2"/>
        <v>0</v>
      </c>
      <c r="AG5165" s="10">
        <f t="shared" si="3"/>
        <v>0</v>
      </c>
      <c r="AH5165" s="10">
        <f t="shared" si="4"/>
        <v>1</v>
      </c>
      <c r="AI5165" s="10">
        <f t="shared" si="5"/>
        <v>0</v>
      </c>
      <c r="AJ5165" s="9">
        <f>ROUNDUP(SUM(VLOOKUP(F5165,'Pontuação 3.0'!A$2:B$11,2,FALSE),VLOOKUP(E5165,'Pontuação 3.0'!C$2:D$11,2,FALSE),VLOOKUP(H5165,'Pontuação 3.0'!I$2:J$11,2,FALSE),VLOOKUP(J5165,'Pontuação 3.0'!G$2:H$11,2,FALSE),VLOOKUP(G5165,'Pontuação 3.0'!E$2:F$11,2,FALSE),VLOOKUP(K5165,'Pontuação 3.0'!K$2:L$11,2,FALSE),VLOOKUP(L5165,'Pontuação 3.0'!M$2:N$13,2,FALSE)),0)</f>
        <v>1927</v>
      </c>
      <c r="AK5165" s="9">
        <f t="shared" si="6"/>
        <v>193</v>
      </c>
      <c r="AL5165" s="9" t="str">
        <f t="array" ref="AL5165">IFERROR(INDEX('Pontuação 3.0'!G$13:G$191, MATCH(AK5165, 'Pontuação 3.0'!F$13:F$191, 0)), "Faixa Indefinida")</f>
        <v>C</v>
      </c>
      <c r="AM5165" s="9">
        <f t="shared" si="7"/>
        <v>0</v>
      </c>
      <c r="AN5165" s="9">
        <f t="shared" si="8"/>
        <v>0</v>
      </c>
      <c r="AO5165" s="9">
        <f t="shared" si="9"/>
        <v>1</v>
      </c>
      <c r="AP5165" s="9">
        <f t="shared" si="10"/>
        <v>0</v>
      </c>
      <c r="AQ5165" s="8"/>
    </row>
    <row r="5166" ht="15.75" customHeight="1">
      <c r="A5166" s="7">
        <v>45684.0</v>
      </c>
      <c r="B5166" s="8" t="s">
        <v>333</v>
      </c>
      <c r="C5166" s="8" t="s">
        <v>11636</v>
      </c>
      <c r="D5166" s="11">
        <v>6.9993864565E10</v>
      </c>
      <c r="E5166" s="8" t="s">
        <v>11833</v>
      </c>
      <c r="F5166" s="8" t="s">
        <v>11834</v>
      </c>
      <c r="G5166" s="8" t="s">
        <v>11835</v>
      </c>
      <c r="H5166" s="8" t="s">
        <v>11850</v>
      </c>
      <c r="I5166" s="8" t="s">
        <v>11837</v>
      </c>
      <c r="J5166" s="8" t="s">
        <v>11846</v>
      </c>
      <c r="K5166" s="8" t="s">
        <v>11837</v>
      </c>
      <c r="L5166" s="8" t="s">
        <v>11840</v>
      </c>
      <c r="M5166" s="8" t="s">
        <v>11849</v>
      </c>
      <c r="N5166" s="12" t="s">
        <v>11</v>
      </c>
      <c r="O5166" s="12" t="s">
        <v>13</v>
      </c>
      <c r="P5166" s="12" t="s">
        <v>37</v>
      </c>
      <c r="Q5166" s="12" t="s">
        <v>4765</v>
      </c>
      <c r="R5166" s="12" t="s">
        <v>20</v>
      </c>
      <c r="S5166" s="8"/>
      <c r="T5166" s="8"/>
      <c r="U5166" s="8"/>
      <c r="V5166" s="8"/>
      <c r="W5166" s="8"/>
      <c r="X5166" s="8"/>
      <c r="Y5166" s="8"/>
      <c r="Z5166" s="8"/>
      <c r="AA5166" s="8"/>
      <c r="AB5166" s="8"/>
      <c r="AC5166" s="9">
        <f>ROUNDUP(SUM(VLOOKUP(F5166,'Pontuação'!A$2:B$11,2,FALSE),VLOOKUP(E5166,'Pontuação'!C$2:D$11,2,FALSE),VLOOKUP(H5166,'Pontuação'!I$2:J$11,2,FALSE),VLOOKUP(J5166,'Pontuação'!G$2:H$11,2,FALSE),VLOOKUP(L5166,'Pontuação'!M$2:N$13,2,FALSE)),0)</f>
        <v>1585</v>
      </c>
      <c r="AD5166" s="10">
        <f t="shared" si="1"/>
        <v>159</v>
      </c>
      <c r="AE5166" s="10" t="str">
        <f t="array" ref="AE5166">IFERROR(INDEX('Pontuação'!G$13:G$101, MATCH(AD5166, 'Pontuação'!F$13:F$101, 0)), "Faixa Indefinida")</f>
        <v>C</v>
      </c>
      <c r="AF5166" s="10">
        <f t="shared" si="2"/>
        <v>0</v>
      </c>
      <c r="AG5166" s="10">
        <f t="shared" si="3"/>
        <v>0</v>
      </c>
      <c r="AH5166" s="10">
        <f t="shared" si="4"/>
        <v>1</v>
      </c>
      <c r="AI5166" s="10">
        <f t="shared" si="5"/>
        <v>0</v>
      </c>
      <c r="AJ5166" s="9">
        <f>ROUNDUP(SUM(VLOOKUP(F5166,'Pontuação 3.0'!A$2:B$11,2,FALSE),VLOOKUP(E5166,'Pontuação 3.0'!C$2:D$11,2,FALSE),VLOOKUP(H5166,'Pontuação 3.0'!I$2:J$11,2,FALSE),VLOOKUP(J5166,'Pontuação 3.0'!G$2:H$11,2,FALSE),VLOOKUP(G5166,'Pontuação 3.0'!E$2:F$11,2,FALSE),VLOOKUP(K5166,'Pontuação 3.0'!K$2:L$11,2,FALSE),VLOOKUP(L5166,'Pontuação 3.0'!M$2:N$13,2,FALSE)),0)</f>
        <v>1827</v>
      </c>
      <c r="AK5166" s="9">
        <f t="shared" si="6"/>
        <v>183</v>
      </c>
      <c r="AL5166" s="9" t="str">
        <f t="array" ref="AL5166">IFERROR(INDEX('Pontuação 3.0'!G$13:G$191, MATCH(AK5166, 'Pontuação 3.0'!F$13:F$191, 0)), "Faixa Indefinida")</f>
        <v>D</v>
      </c>
      <c r="AM5166" s="9">
        <f t="shared" si="7"/>
        <v>0</v>
      </c>
      <c r="AN5166" s="9">
        <f t="shared" si="8"/>
        <v>0</v>
      </c>
      <c r="AO5166" s="9">
        <f t="shared" si="9"/>
        <v>0</v>
      </c>
      <c r="AP5166" s="9">
        <f t="shared" si="10"/>
        <v>1</v>
      </c>
      <c r="AQ5166" s="8"/>
    </row>
    <row r="5167" ht="15.75" customHeight="1">
      <c r="A5167" s="7">
        <v>45684.0</v>
      </c>
      <c r="B5167" s="8" t="s">
        <v>11639</v>
      </c>
      <c r="C5167" s="8" t="s">
        <v>11640</v>
      </c>
      <c r="D5167" s="11">
        <v>9.1982438903E10</v>
      </c>
      <c r="E5167" s="8" t="s">
        <v>11833</v>
      </c>
      <c r="F5167" s="8" t="s">
        <v>11854</v>
      </c>
      <c r="G5167" s="8" t="s">
        <v>11855</v>
      </c>
      <c r="H5167" s="8" t="s">
        <v>11856</v>
      </c>
      <c r="I5167" s="8" t="s">
        <v>11845</v>
      </c>
      <c r="J5167" s="8" t="s">
        <v>11852</v>
      </c>
      <c r="K5167" s="8" t="s">
        <v>11837</v>
      </c>
      <c r="L5167" s="8" t="s">
        <v>11847</v>
      </c>
      <c r="M5167" s="8" t="s">
        <v>11848</v>
      </c>
      <c r="N5167" s="12" t="s">
        <v>11</v>
      </c>
      <c r="O5167" s="12" t="s">
        <v>13</v>
      </c>
      <c r="P5167" s="12" t="s">
        <v>123</v>
      </c>
      <c r="Q5167" s="12" t="s">
        <v>15</v>
      </c>
      <c r="R5167" s="12" t="s">
        <v>14</v>
      </c>
      <c r="S5167" s="8"/>
      <c r="T5167" s="8"/>
      <c r="U5167" s="8"/>
      <c r="V5167" s="8"/>
      <c r="W5167" s="8"/>
      <c r="X5167" s="8"/>
      <c r="Y5167" s="8"/>
      <c r="Z5167" s="8"/>
      <c r="AA5167" s="8"/>
      <c r="AB5167" s="8"/>
      <c r="AC5167" s="9">
        <f>ROUNDUP(SUM(VLOOKUP(F5167,'Pontuação'!A$2:B$11,2,FALSE),VLOOKUP(E5167,'Pontuação'!C$2:D$11,2,FALSE),VLOOKUP(H5167,'Pontuação'!I$2:J$11,2,FALSE),VLOOKUP(J5167,'Pontuação'!G$2:H$11,2,FALSE),VLOOKUP(L5167,'Pontuação'!M$2:N$13,2,FALSE)),0)</f>
        <v>1681</v>
      </c>
      <c r="AD5167" s="10">
        <f t="shared" si="1"/>
        <v>168</v>
      </c>
      <c r="AE5167" s="10" t="str">
        <f t="array" ref="AE5167">IFERROR(INDEX('Pontuação'!G$13:G$101, MATCH(AD5167, 'Pontuação'!F$13:F$101, 0)), "Faixa Indefinida")</f>
        <v>B</v>
      </c>
      <c r="AF5167" s="10">
        <f t="shared" si="2"/>
        <v>0</v>
      </c>
      <c r="AG5167" s="10">
        <f t="shared" si="3"/>
        <v>1</v>
      </c>
      <c r="AH5167" s="10">
        <f t="shared" si="4"/>
        <v>0</v>
      </c>
      <c r="AI5167" s="10">
        <f t="shared" si="5"/>
        <v>0</v>
      </c>
      <c r="AJ5167" s="9">
        <f>ROUNDUP(SUM(VLOOKUP(F5167,'Pontuação 3.0'!A$2:B$11,2,FALSE),VLOOKUP(E5167,'Pontuação 3.0'!C$2:D$11,2,FALSE),VLOOKUP(H5167,'Pontuação 3.0'!I$2:J$11,2,FALSE),VLOOKUP(J5167,'Pontuação 3.0'!G$2:H$11,2,FALSE),VLOOKUP(G5167,'Pontuação 3.0'!E$2:F$11,2,FALSE),VLOOKUP(K5167,'Pontuação 3.0'!K$2:L$11,2,FALSE),VLOOKUP(L5167,'Pontuação 3.0'!M$2:N$13,2,FALSE)),0)</f>
        <v>2090</v>
      </c>
      <c r="AK5167" s="9">
        <f t="shared" si="6"/>
        <v>209</v>
      </c>
      <c r="AL5167" s="9" t="str">
        <f t="array" ref="AL5167">IFERROR(INDEX('Pontuação 3.0'!G$13:G$191, MATCH(AK5167, 'Pontuação 3.0'!F$13:F$191, 0)), "Faixa Indefinida")</f>
        <v>C</v>
      </c>
      <c r="AM5167" s="9">
        <f t="shared" si="7"/>
        <v>0</v>
      </c>
      <c r="AN5167" s="9">
        <f t="shared" si="8"/>
        <v>0</v>
      </c>
      <c r="AO5167" s="9">
        <f t="shared" si="9"/>
        <v>1</v>
      </c>
      <c r="AP5167" s="9">
        <f t="shared" si="10"/>
        <v>0</v>
      </c>
      <c r="AQ5167" s="8"/>
    </row>
    <row r="5168" ht="15.75" customHeight="1">
      <c r="A5168" s="7">
        <v>45684.0</v>
      </c>
      <c r="B5168" s="8" t="s">
        <v>11642</v>
      </c>
      <c r="C5168" s="8" t="s">
        <v>11643</v>
      </c>
      <c r="D5168" s="11">
        <v>8.487568134E9</v>
      </c>
      <c r="E5168" s="8" t="s">
        <v>11833</v>
      </c>
      <c r="F5168" s="8" t="s">
        <v>11861</v>
      </c>
      <c r="G5168" s="8" t="s">
        <v>11855</v>
      </c>
      <c r="H5168" s="8" t="s">
        <v>11856</v>
      </c>
      <c r="I5168" s="8" t="s">
        <v>11837</v>
      </c>
      <c r="J5168" s="8" t="s">
        <v>11866</v>
      </c>
      <c r="K5168" s="8" t="s">
        <v>11837</v>
      </c>
      <c r="L5168" s="8" t="s">
        <v>11851</v>
      </c>
      <c r="M5168" s="8" t="s">
        <v>11841</v>
      </c>
      <c r="N5168" s="12" t="s">
        <v>11</v>
      </c>
      <c r="O5168" s="12" t="s">
        <v>13</v>
      </c>
      <c r="P5168" s="12" t="s">
        <v>27</v>
      </c>
      <c r="Q5168" s="12" t="s">
        <v>65</v>
      </c>
      <c r="R5168" s="12" t="s">
        <v>20</v>
      </c>
      <c r="S5168" s="8"/>
      <c r="T5168" s="8"/>
      <c r="U5168" s="8"/>
      <c r="V5168" s="8"/>
      <c r="W5168" s="8"/>
      <c r="X5168" s="8"/>
      <c r="Y5168" s="8"/>
      <c r="Z5168" s="8"/>
      <c r="AA5168" s="8"/>
      <c r="AB5168" s="8"/>
      <c r="AC5168" s="9">
        <f>ROUNDUP(SUM(VLOOKUP(F5168,'Pontuação'!A$2:B$11,2,FALSE),VLOOKUP(E5168,'Pontuação'!C$2:D$11,2,FALSE),VLOOKUP(H5168,'Pontuação'!I$2:J$11,2,FALSE),VLOOKUP(J5168,'Pontuação'!G$2:H$11,2,FALSE),VLOOKUP(L5168,'Pontuação'!M$2:N$13,2,FALSE)),0)</f>
        <v>1472</v>
      </c>
      <c r="AD5168" s="10">
        <f t="shared" si="1"/>
        <v>147</v>
      </c>
      <c r="AE5168" s="10" t="str">
        <f t="array" ref="AE5168">IFERROR(INDEX('Pontuação'!G$13:G$101, MATCH(AD5168, 'Pontuação'!F$13:F$101, 0)), "Faixa Indefinida")</f>
        <v>D</v>
      </c>
      <c r="AF5168" s="10">
        <f t="shared" si="2"/>
        <v>0</v>
      </c>
      <c r="AG5168" s="10">
        <f t="shared" si="3"/>
        <v>0</v>
      </c>
      <c r="AH5168" s="10">
        <f t="shared" si="4"/>
        <v>0</v>
      </c>
      <c r="AI5168" s="10">
        <f t="shared" si="5"/>
        <v>1</v>
      </c>
      <c r="AJ5168" s="9">
        <f>ROUNDUP(SUM(VLOOKUP(F5168,'Pontuação 3.0'!A$2:B$11,2,FALSE),VLOOKUP(E5168,'Pontuação 3.0'!C$2:D$11,2,FALSE),VLOOKUP(H5168,'Pontuação 3.0'!I$2:J$11,2,FALSE),VLOOKUP(J5168,'Pontuação 3.0'!G$2:H$11,2,FALSE),VLOOKUP(G5168,'Pontuação 3.0'!E$2:F$11,2,FALSE),VLOOKUP(K5168,'Pontuação 3.0'!K$2:L$11,2,FALSE),VLOOKUP(L5168,'Pontuação 3.0'!M$2:N$13,2,FALSE)),0)</f>
        <v>1742</v>
      </c>
      <c r="AK5168" s="9">
        <f t="shared" si="6"/>
        <v>174</v>
      </c>
      <c r="AL5168" s="9" t="str">
        <f t="array" ref="AL5168">IFERROR(INDEX('Pontuação 3.0'!G$13:G$191, MATCH(AK5168, 'Pontuação 3.0'!F$13:F$191, 0)), "Faixa Indefinida")</f>
        <v>D</v>
      </c>
      <c r="AM5168" s="9">
        <f t="shared" si="7"/>
        <v>0</v>
      </c>
      <c r="AN5168" s="9">
        <f t="shared" si="8"/>
        <v>0</v>
      </c>
      <c r="AO5168" s="9">
        <f t="shared" si="9"/>
        <v>0</v>
      </c>
      <c r="AP5168" s="9">
        <f t="shared" si="10"/>
        <v>1</v>
      </c>
      <c r="AQ5168" s="8"/>
    </row>
    <row r="5169" ht="15.75" customHeight="1">
      <c r="A5169" s="7">
        <v>45684.0</v>
      </c>
      <c r="B5169" s="8" t="s">
        <v>5870</v>
      </c>
      <c r="C5169" s="8" t="s">
        <v>11641</v>
      </c>
      <c r="D5169" s="11">
        <v>8.1973156495E10</v>
      </c>
      <c r="E5169" s="8" t="s">
        <v>11833</v>
      </c>
      <c r="F5169" s="8" t="s">
        <v>11842</v>
      </c>
      <c r="G5169" s="8" t="s">
        <v>11867</v>
      </c>
      <c r="H5169" s="8" t="s">
        <v>11856</v>
      </c>
      <c r="I5169" s="8" t="s">
        <v>11837</v>
      </c>
      <c r="J5169" s="8" t="s">
        <v>11846</v>
      </c>
      <c r="K5169" s="8" t="s">
        <v>11837</v>
      </c>
      <c r="L5169" s="8" t="s">
        <v>11847</v>
      </c>
      <c r="M5169" s="8" t="s">
        <v>11841</v>
      </c>
      <c r="N5169" s="12" t="s">
        <v>11</v>
      </c>
      <c r="O5169" s="12" t="s">
        <v>13</v>
      </c>
      <c r="P5169" s="12" t="s">
        <v>27</v>
      </c>
      <c r="Q5169" s="12" t="s">
        <v>24</v>
      </c>
      <c r="R5169" s="12" t="s">
        <v>20</v>
      </c>
      <c r="S5169" s="8"/>
      <c r="T5169" s="8"/>
      <c r="U5169" s="8"/>
      <c r="V5169" s="8"/>
      <c r="W5169" s="8"/>
      <c r="X5169" s="8"/>
      <c r="Y5169" s="8"/>
      <c r="Z5169" s="8"/>
      <c r="AA5169" s="8"/>
      <c r="AB5169" s="8"/>
      <c r="AC5169" s="9">
        <f>ROUNDUP(SUM(VLOOKUP(F5169,'Pontuação'!A$2:B$11,2,FALSE),VLOOKUP(E5169,'Pontuação'!C$2:D$11,2,FALSE),VLOOKUP(H5169,'Pontuação'!I$2:J$11,2,FALSE),VLOOKUP(J5169,'Pontuação'!G$2:H$11,2,FALSE),VLOOKUP(L5169,'Pontuação'!M$2:N$13,2,FALSE)),0)</f>
        <v>1571</v>
      </c>
      <c r="AD5169" s="10">
        <f t="shared" si="1"/>
        <v>157</v>
      </c>
      <c r="AE5169" s="10" t="str">
        <f t="array" ref="AE5169">IFERROR(INDEX('Pontuação'!G$13:G$101, MATCH(AD5169, 'Pontuação'!F$13:F$101, 0)), "Faixa Indefinida")</f>
        <v>C</v>
      </c>
      <c r="AF5169" s="10">
        <f t="shared" si="2"/>
        <v>0</v>
      </c>
      <c r="AG5169" s="10">
        <f t="shared" si="3"/>
        <v>0</v>
      </c>
      <c r="AH5169" s="10">
        <f t="shared" si="4"/>
        <v>1</v>
      </c>
      <c r="AI5169" s="10">
        <f t="shared" si="5"/>
        <v>0</v>
      </c>
      <c r="AJ5169" s="9">
        <f>ROUNDUP(SUM(VLOOKUP(F5169,'Pontuação 3.0'!A$2:B$11,2,FALSE),VLOOKUP(E5169,'Pontuação 3.0'!C$2:D$11,2,FALSE),VLOOKUP(H5169,'Pontuação 3.0'!I$2:J$11,2,FALSE),VLOOKUP(J5169,'Pontuação 3.0'!G$2:H$11,2,FALSE),VLOOKUP(G5169,'Pontuação 3.0'!E$2:F$11,2,FALSE),VLOOKUP(K5169,'Pontuação 3.0'!K$2:L$11,2,FALSE),VLOOKUP(L5169,'Pontuação 3.0'!M$2:N$13,2,FALSE)),0)</f>
        <v>1910</v>
      </c>
      <c r="AK5169" s="9">
        <f t="shared" si="6"/>
        <v>191</v>
      </c>
      <c r="AL5169" s="9" t="str">
        <f t="array" ref="AL5169">IFERROR(INDEX('Pontuação 3.0'!G$13:G$191, MATCH(AK5169, 'Pontuação 3.0'!F$13:F$191, 0)), "Faixa Indefinida")</f>
        <v>D</v>
      </c>
      <c r="AM5169" s="9">
        <f t="shared" si="7"/>
        <v>0</v>
      </c>
      <c r="AN5169" s="9">
        <f t="shared" si="8"/>
        <v>0</v>
      </c>
      <c r="AO5169" s="9">
        <f t="shared" si="9"/>
        <v>0</v>
      </c>
      <c r="AP5169" s="9">
        <f t="shared" si="10"/>
        <v>1</v>
      </c>
      <c r="AQ5169" s="8"/>
    </row>
    <row r="5170" ht="15.75" customHeight="1">
      <c r="A5170" s="7">
        <v>45684.0</v>
      </c>
      <c r="B5170" s="8" t="s">
        <v>266</v>
      </c>
      <c r="C5170" s="8" t="s">
        <v>11644</v>
      </c>
      <c r="D5170" s="11">
        <v>7.7998028037E10</v>
      </c>
      <c r="E5170" s="8" t="s">
        <v>11833</v>
      </c>
      <c r="F5170" s="8" t="s">
        <v>11834</v>
      </c>
      <c r="G5170" s="8" t="s">
        <v>11843</v>
      </c>
      <c r="H5170" s="8" t="s">
        <v>11844</v>
      </c>
      <c r="I5170" s="8" t="s">
        <v>11845</v>
      </c>
      <c r="J5170" s="8" t="s">
        <v>11846</v>
      </c>
      <c r="K5170" s="8" t="s">
        <v>11839</v>
      </c>
      <c r="L5170" s="8" t="s">
        <v>11851</v>
      </c>
      <c r="M5170" s="8" t="s">
        <v>11849</v>
      </c>
      <c r="N5170" s="12" t="s">
        <v>11</v>
      </c>
      <c r="O5170" s="12" t="s">
        <v>13</v>
      </c>
      <c r="P5170" s="12" t="s">
        <v>27</v>
      </c>
      <c r="Q5170" s="12" t="s">
        <v>24</v>
      </c>
      <c r="R5170" s="12" t="s">
        <v>20</v>
      </c>
      <c r="S5170" s="8"/>
      <c r="T5170" s="8"/>
      <c r="U5170" s="8"/>
      <c r="V5170" s="8"/>
      <c r="W5170" s="8"/>
      <c r="X5170" s="8"/>
      <c r="Y5170" s="8"/>
      <c r="Z5170" s="8"/>
      <c r="AA5170" s="8"/>
      <c r="AB5170" s="8"/>
      <c r="AC5170" s="9">
        <f>ROUNDUP(SUM(VLOOKUP(F5170,'Pontuação'!A$2:B$11,2,FALSE),VLOOKUP(E5170,'Pontuação'!C$2:D$11,2,FALSE),VLOOKUP(H5170,'Pontuação'!I$2:J$11,2,FALSE),VLOOKUP(J5170,'Pontuação'!G$2:H$11,2,FALSE),VLOOKUP(L5170,'Pontuação'!M$2:N$13,2,FALSE)),0)</f>
        <v>1583</v>
      </c>
      <c r="AD5170" s="10">
        <f t="shared" si="1"/>
        <v>158</v>
      </c>
      <c r="AE5170" s="10" t="str">
        <f t="array" ref="AE5170">IFERROR(INDEX('Pontuação'!G$13:G$101, MATCH(AD5170, 'Pontuação'!F$13:F$101, 0)), "Faixa Indefinida")</f>
        <v>C</v>
      </c>
      <c r="AF5170" s="10">
        <f t="shared" si="2"/>
        <v>0</v>
      </c>
      <c r="AG5170" s="10">
        <f t="shared" si="3"/>
        <v>0</v>
      </c>
      <c r="AH5170" s="10">
        <f t="shared" si="4"/>
        <v>1</v>
      </c>
      <c r="AI5170" s="10">
        <f t="shared" si="5"/>
        <v>0</v>
      </c>
      <c r="AJ5170" s="9">
        <f>ROUNDUP(SUM(VLOOKUP(F5170,'Pontuação 3.0'!A$2:B$11,2,FALSE),VLOOKUP(E5170,'Pontuação 3.0'!C$2:D$11,2,FALSE),VLOOKUP(H5170,'Pontuação 3.0'!I$2:J$11,2,FALSE),VLOOKUP(J5170,'Pontuação 3.0'!G$2:H$11,2,FALSE),VLOOKUP(G5170,'Pontuação 3.0'!E$2:F$11,2,FALSE),VLOOKUP(K5170,'Pontuação 3.0'!K$2:L$11,2,FALSE),VLOOKUP(L5170,'Pontuação 3.0'!M$2:N$13,2,FALSE)),0)</f>
        <v>2337</v>
      </c>
      <c r="AK5170" s="9">
        <f t="shared" si="6"/>
        <v>234</v>
      </c>
      <c r="AL5170" s="9" t="str">
        <f t="array" ref="AL5170">IFERROR(INDEX('Pontuação 3.0'!G$13:G$191, MATCH(AK5170, 'Pontuação 3.0'!F$13:F$191, 0)), "Faixa Indefinida")</f>
        <v>B</v>
      </c>
      <c r="AM5170" s="9">
        <f t="shared" si="7"/>
        <v>0</v>
      </c>
      <c r="AN5170" s="9">
        <f t="shared" si="8"/>
        <v>1</v>
      </c>
      <c r="AO5170" s="9">
        <f t="shared" si="9"/>
        <v>0</v>
      </c>
      <c r="AP5170" s="9">
        <f t="shared" si="10"/>
        <v>0</v>
      </c>
      <c r="AQ5170" s="8"/>
    </row>
    <row r="5171" ht="15.75" customHeight="1">
      <c r="A5171" s="7">
        <v>45684.0</v>
      </c>
      <c r="B5171" s="8" t="s">
        <v>11645</v>
      </c>
      <c r="C5171" s="8" t="s">
        <v>11646</v>
      </c>
      <c r="D5171" s="11">
        <v>9.8991355879E10</v>
      </c>
      <c r="E5171" s="8" t="s">
        <v>11833</v>
      </c>
      <c r="F5171" s="8" t="s">
        <v>11842</v>
      </c>
      <c r="G5171" s="8" t="s">
        <v>11843</v>
      </c>
      <c r="H5171" s="8" t="s">
        <v>11850</v>
      </c>
      <c r="I5171" s="8" t="s">
        <v>11845</v>
      </c>
      <c r="J5171" s="8" t="s">
        <v>11846</v>
      </c>
      <c r="K5171" s="8" t="s">
        <v>11837</v>
      </c>
      <c r="L5171" s="8" t="s">
        <v>11851</v>
      </c>
      <c r="M5171" s="8" t="s">
        <v>11849</v>
      </c>
      <c r="N5171" s="12" t="s">
        <v>11</v>
      </c>
      <c r="O5171" s="12" t="s">
        <v>13</v>
      </c>
      <c r="P5171" s="12" t="s">
        <v>2258</v>
      </c>
      <c r="Q5171" s="12" t="s">
        <v>24</v>
      </c>
      <c r="R5171" s="12" t="s">
        <v>20</v>
      </c>
      <c r="S5171" s="8"/>
      <c r="T5171" s="8"/>
      <c r="U5171" s="8"/>
      <c r="V5171" s="8"/>
      <c r="W5171" s="8"/>
      <c r="X5171" s="8"/>
      <c r="Y5171" s="8"/>
      <c r="Z5171" s="8"/>
      <c r="AA5171" s="8"/>
      <c r="AB5171" s="8"/>
      <c r="AC5171" s="9">
        <f>ROUNDUP(SUM(VLOOKUP(F5171,'Pontuação'!A$2:B$11,2,FALSE),VLOOKUP(E5171,'Pontuação'!C$2:D$11,2,FALSE),VLOOKUP(H5171,'Pontuação'!I$2:J$11,2,FALSE),VLOOKUP(J5171,'Pontuação'!G$2:H$11,2,FALSE),VLOOKUP(L5171,'Pontuação'!M$2:N$13,2,FALSE)),0)</f>
        <v>1553</v>
      </c>
      <c r="AD5171" s="10">
        <f t="shared" si="1"/>
        <v>155</v>
      </c>
      <c r="AE5171" s="10" t="str">
        <f t="array" ref="AE5171">IFERROR(INDEX('Pontuação'!G$13:G$101, MATCH(AD5171, 'Pontuação'!F$13:F$101, 0)), "Faixa Indefinida")</f>
        <v>C</v>
      </c>
      <c r="AF5171" s="10">
        <f t="shared" si="2"/>
        <v>0</v>
      </c>
      <c r="AG5171" s="10">
        <f t="shared" si="3"/>
        <v>0</v>
      </c>
      <c r="AH5171" s="10">
        <f t="shared" si="4"/>
        <v>1</v>
      </c>
      <c r="AI5171" s="10">
        <f t="shared" si="5"/>
        <v>0</v>
      </c>
      <c r="AJ5171" s="9">
        <f>ROUNDUP(SUM(VLOOKUP(F5171,'Pontuação 3.0'!A$2:B$11,2,FALSE),VLOOKUP(E5171,'Pontuação 3.0'!C$2:D$11,2,FALSE),VLOOKUP(H5171,'Pontuação 3.0'!I$2:J$11,2,FALSE),VLOOKUP(J5171,'Pontuação 3.0'!G$2:H$11,2,FALSE),VLOOKUP(G5171,'Pontuação 3.0'!E$2:F$11,2,FALSE),VLOOKUP(K5171,'Pontuação 3.0'!K$2:L$11,2,FALSE),VLOOKUP(L5171,'Pontuação 3.0'!M$2:N$13,2,FALSE)),0)</f>
        <v>2122</v>
      </c>
      <c r="AK5171" s="9">
        <f t="shared" si="6"/>
        <v>212</v>
      </c>
      <c r="AL5171" s="9" t="str">
        <f t="array" ref="AL5171">IFERROR(INDEX('Pontuação 3.0'!G$13:G$191, MATCH(AK5171, 'Pontuação 3.0'!F$13:F$191, 0)), "Faixa Indefinida")</f>
        <v>C</v>
      </c>
      <c r="AM5171" s="9">
        <f t="shared" si="7"/>
        <v>0</v>
      </c>
      <c r="AN5171" s="9">
        <f t="shared" si="8"/>
        <v>0</v>
      </c>
      <c r="AO5171" s="9">
        <f t="shared" si="9"/>
        <v>1</v>
      </c>
      <c r="AP5171" s="9">
        <f t="shared" si="10"/>
        <v>0</v>
      </c>
      <c r="AQ5171" s="8"/>
    </row>
    <row r="5172" ht="15.75" customHeight="1">
      <c r="A5172" s="7">
        <v>45684.0</v>
      </c>
      <c r="B5172" s="8" t="s">
        <v>11647</v>
      </c>
      <c r="C5172" s="8" t="s">
        <v>11648</v>
      </c>
      <c r="D5172" s="11">
        <v>6.6996882094E10</v>
      </c>
      <c r="E5172" s="8" t="s">
        <v>11833</v>
      </c>
      <c r="F5172" s="8" t="s">
        <v>11834</v>
      </c>
      <c r="G5172" s="8" t="s">
        <v>11843</v>
      </c>
      <c r="H5172" s="8" t="s">
        <v>11850</v>
      </c>
      <c r="I5172" s="8" t="s">
        <v>11845</v>
      </c>
      <c r="J5172" s="8" t="s">
        <v>11852</v>
      </c>
      <c r="K5172" s="8" t="s">
        <v>11839</v>
      </c>
      <c r="L5172" s="8" t="s">
        <v>11851</v>
      </c>
      <c r="M5172" s="8" t="s">
        <v>11849</v>
      </c>
      <c r="N5172" s="12" t="s">
        <v>11</v>
      </c>
      <c r="O5172" s="12" t="s">
        <v>13</v>
      </c>
      <c r="P5172" s="12" t="s">
        <v>27</v>
      </c>
      <c r="Q5172" s="12" t="s">
        <v>15</v>
      </c>
      <c r="R5172" s="12" t="s">
        <v>20</v>
      </c>
      <c r="S5172" s="8"/>
      <c r="T5172" s="8"/>
      <c r="U5172" s="8"/>
      <c r="V5172" s="8"/>
      <c r="W5172" s="8"/>
      <c r="X5172" s="8"/>
      <c r="Y5172" s="8"/>
      <c r="Z5172" s="8"/>
      <c r="AA5172" s="8"/>
      <c r="AB5172" s="8"/>
      <c r="AC5172" s="9">
        <f>ROUNDUP(SUM(VLOOKUP(F5172,'Pontuação'!A$2:B$11,2,FALSE),VLOOKUP(E5172,'Pontuação'!C$2:D$11,2,FALSE),VLOOKUP(H5172,'Pontuação'!I$2:J$11,2,FALSE),VLOOKUP(J5172,'Pontuação'!G$2:H$11,2,FALSE),VLOOKUP(L5172,'Pontuação'!M$2:N$13,2,FALSE)),0)</f>
        <v>1646</v>
      </c>
      <c r="AD5172" s="10">
        <f t="shared" si="1"/>
        <v>165</v>
      </c>
      <c r="AE5172" s="10" t="str">
        <f t="array" ref="AE5172">IFERROR(INDEX('Pontuação'!G$13:G$101, MATCH(AD5172, 'Pontuação'!F$13:F$101, 0)), "Faixa Indefinida")</f>
        <v>C</v>
      </c>
      <c r="AF5172" s="10">
        <f t="shared" si="2"/>
        <v>0</v>
      </c>
      <c r="AG5172" s="10">
        <f t="shared" si="3"/>
        <v>0</v>
      </c>
      <c r="AH5172" s="10">
        <f t="shared" si="4"/>
        <v>1</v>
      </c>
      <c r="AI5172" s="10">
        <f t="shared" si="5"/>
        <v>0</v>
      </c>
      <c r="AJ5172" s="9">
        <f>ROUNDUP(SUM(VLOOKUP(F5172,'Pontuação 3.0'!A$2:B$11,2,FALSE),VLOOKUP(E5172,'Pontuação 3.0'!C$2:D$11,2,FALSE),VLOOKUP(H5172,'Pontuação 3.0'!I$2:J$11,2,FALSE),VLOOKUP(J5172,'Pontuação 3.0'!G$2:H$11,2,FALSE),VLOOKUP(G5172,'Pontuação 3.0'!E$2:F$11,2,FALSE),VLOOKUP(K5172,'Pontuação 3.0'!K$2:L$11,2,FALSE),VLOOKUP(L5172,'Pontuação 3.0'!M$2:N$13,2,FALSE)),0)</f>
        <v>2402</v>
      </c>
      <c r="AK5172" s="9">
        <f t="shared" si="6"/>
        <v>240</v>
      </c>
      <c r="AL5172" s="9" t="str">
        <f t="array" ref="AL5172">IFERROR(INDEX('Pontuação 3.0'!G$13:G$191, MATCH(AK5172, 'Pontuação 3.0'!F$13:F$191, 0)), "Faixa Indefinida")</f>
        <v>A</v>
      </c>
      <c r="AM5172" s="9">
        <f t="shared" si="7"/>
        <v>1</v>
      </c>
      <c r="AN5172" s="9">
        <f t="shared" si="8"/>
        <v>0</v>
      </c>
      <c r="AO5172" s="9">
        <f t="shared" si="9"/>
        <v>0</v>
      </c>
      <c r="AP5172" s="9">
        <f t="shared" si="10"/>
        <v>0</v>
      </c>
      <c r="AQ5172" s="8"/>
    </row>
    <row r="5173" ht="15.75" customHeight="1">
      <c r="A5173" s="7">
        <v>45684.0</v>
      </c>
      <c r="B5173" s="8" t="s">
        <v>11115</v>
      </c>
      <c r="C5173" s="8" t="s">
        <v>11649</v>
      </c>
      <c r="D5173" s="11">
        <v>1.195095462E10</v>
      </c>
      <c r="E5173" s="8" t="s">
        <v>11833</v>
      </c>
      <c r="F5173" s="8" t="s">
        <v>11854</v>
      </c>
      <c r="G5173" s="8" t="s">
        <v>11843</v>
      </c>
      <c r="H5173" s="8" t="s">
        <v>11850</v>
      </c>
      <c r="I5173" s="8" t="s">
        <v>11837</v>
      </c>
      <c r="J5173" s="8" t="s">
        <v>11852</v>
      </c>
      <c r="K5173" s="8" t="s">
        <v>11839</v>
      </c>
      <c r="L5173" s="8" t="s">
        <v>11847</v>
      </c>
      <c r="M5173" s="8" t="s">
        <v>11849</v>
      </c>
      <c r="N5173" s="12" t="s">
        <v>11</v>
      </c>
      <c r="O5173" s="12" t="s">
        <v>13</v>
      </c>
      <c r="P5173" s="12" t="s">
        <v>27</v>
      </c>
      <c r="Q5173" s="12" t="s">
        <v>15</v>
      </c>
      <c r="R5173" s="12" t="s">
        <v>20</v>
      </c>
      <c r="S5173" s="8"/>
      <c r="T5173" s="8"/>
      <c r="U5173" s="8"/>
      <c r="V5173" s="8"/>
      <c r="W5173" s="8"/>
      <c r="X5173" s="8"/>
      <c r="Y5173" s="8"/>
      <c r="Z5173" s="8"/>
      <c r="AA5173" s="8"/>
      <c r="AB5173" s="8"/>
      <c r="AC5173" s="9">
        <f>ROUNDUP(SUM(VLOOKUP(F5173,'Pontuação'!A$2:B$11,2,FALSE),VLOOKUP(E5173,'Pontuação'!C$2:D$11,2,FALSE),VLOOKUP(H5173,'Pontuação'!I$2:J$11,2,FALSE),VLOOKUP(J5173,'Pontuação'!G$2:H$11,2,FALSE),VLOOKUP(L5173,'Pontuação'!M$2:N$13,2,FALSE)),0)</f>
        <v>1795</v>
      </c>
      <c r="AD5173" s="10">
        <f t="shared" si="1"/>
        <v>180</v>
      </c>
      <c r="AE5173" s="10" t="str">
        <f t="array" ref="AE5173">IFERROR(INDEX('Pontuação'!G$13:G$101, MATCH(AD5173, 'Pontuação'!F$13:F$101, 0)), "Faixa Indefinida")</f>
        <v>B</v>
      </c>
      <c r="AF5173" s="10">
        <f t="shared" si="2"/>
        <v>0</v>
      </c>
      <c r="AG5173" s="10">
        <f t="shared" si="3"/>
        <v>1</v>
      </c>
      <c r="AH5173" s="10">
        <f t="shared" si="4"/>
        <v>0</v>
      </c>
      <c r="AI5173" s="10">
        <f t="shared" si="5"/>
        <v>0</v>
      </c>
      <c r="AJ5173" s="9">
        <f>ROUNDUP(SUM(VLOOKUP(F5173,'Pontuação 3.0'!A$2:B$11,2,FALSE),VLOOKUP(E5173,'Pontuação 3.0'!C$2:D$11,2,FALSE),VLOOKUP(H5173,'Pontuação 3.0'!I$2:J$11,2,FALSE),VLOOKUP(J5173,'Pontuação 3.0'!G$2:H$11,2,FALSE),VLOOKUP(G5173,'Pontuação 3.0'!E$2:F$11,2,FALSE),VLOOKUP(K5173,'Pontuação 3.0'!K$2:L$11,2,FALSE),VLOOKUP(L5173,'Pontuação 3.0'!M$2:N$13,2,FALSE)),0)</f>
        <v>2606</v>
      </c>
      <c r="AK5173" s="9">
        <f t="shared" si="6"/>
        <v>261</v>
      </c>
      <c r="AL5173" s="9" t="str">
        <f t="array" ref="AL5173">IFERROR(INDEX('Pontuação 3.0'!G$13:G$191, MATCH(AK5173, 'Pontuação 3.0'!F$13:F$191, 0)), "Faixa Indefinida")</f>
        <v>A</v>
      </c>
      <c r="AM5173" s="9">
        <f t="shared" si="7"/>
        <v>1</v>
      </c>
      <c r="AN5173" s="9">
        <f t="shared" si="8"/>
        <v>0</v>
      </c>
      <c r="AO5173" s="9">
        <f t="shared" si="9"/>
        <v>0</v>
      </c>
      <c r="AP5173" s="9">
        <f t="shared" si="10"/>
        <v>0</v>
      </c>
      <c r="AQ5173" s="8"/>
    </row>
    <row r="5174" ht="15.75" customHeight="1">
      <c r="A5174" s="7">
        <v>45684.0</v>
      </c>
      <c r="B5174" s="8" t="s">
        <v>11650</v>
      </c>
      <c r="C5174" s="8" t="s">
        <v>11651</v>
      </c>
      <c r="D5174" s="11">
        <v>7.4991354592E10</v>
      </c>
      <c r="E5174" s="8" t="s">
        <v>11833</v>
      </c>
      <c r="F5174" s="8" t="s">
        <v>11842</v>
      </c>
      <c r="G5174" s="8" t="s">
        <v>11843</v>
      </c>
      <c r="H5174" s="8" t="s">
        <v>11850</v>
      </c>
      <c r="I5174" s="8" t="s">
        <v>11837</v>
      </c>
      <c r="J5174" s="8" t="s">
        <v>11852</v>
      </c>
      <c r="K5174" s="8" t="s">
        <v>11837</v>
      </c>
      <c r="L5174" s="8" t="s">
        <v>11851</v>
      </c>
      <c r="M5174" s="8" t="s">
        <v>11859</v>
      </c>
      <c r="N5174" s="12" t="s">
        <v>11</v>
      </c>
      <c r="O5174" s="12" t="s">
        <v>13</v>
      </c>
      <c r="P5174" s="12" t="s">
        <v>123</v>
      </c>
      <c r="Q5174" s="12" t="s">
        <v>15</v>
      </c>
      <c r="R5174" s="12" t="s">
        <v>20</v>
      </c>
      <c r="S5174" s="8"/>
      <c r="T5174" s="8"/>
      <c r="U5174" s="8"/>
      <c r="V5174" s="8"/>
      <c r="W5174" s="8"/>
      <c r="X5174" s="8"/>
      <c r="Y5174" s="8"/>
      <c r="Z5174" s="8"/>
      <c r="AA5174" s="8"/>
      <c r="AB5174" s="8"/>
      <c r="AC5174" s="9">
        <f>ROUNDUP(SUM(VLOOKUP(F5174,'Pontuação'!A$2:B$11,2,FALSE),VLOOKUP(E5174,'Pontuação'!C$2:D$11,2,FALSE),VLOOKUP(H5174,'Pontuação'!I$2:J$11,2,FALSE),VLOOKUP(J5174,'Pontuação'!G$2:H$11,2,FALSE),VLOOKUP(L5174,'Pontuação'!M$2:N$13,2,FALSE)),0)</f>
        <v>1658</v>
      </c>
      <c r="AD5174" s="10">
        <f t="shared" si="1"/>
        <v>166</v>
      </c>
      <c r="AE5174" s="10" t="str">
        <f t="array" ref="AE5174">IFERROR(INDEX('Pontuação'!G$13:G$101, MATCH(AD5174, 'Pontuação'!F$13:F$101, 0)), "Faixa Indefinida")</f>
        <v>B</v>
      </c>
      <c r="AF5174" s="10">
        <f t="shared" si="2"/>
        <v>0</v>
      </c>
      <c r="AG5174" s="10">
        <f t="shared" si="3"/>
        <v>1</v>
      </c>
      <c r="AH5174" s="10">
        <f t="shared" si="4"/>
        <v>0</v>
      </c>
      <c r="AI5174" s="10">
        <f t="shared" si="5"/>
        <v>0</v>
      </c>
      <c r="AJ5174" s="9">
        <f>ROUNDUP(SUM(VLOOKUP(F5174,'Pontuação 3.0'!A$2:B$11,2,FALSE),VLOOKUP(E5174,'Pontuação 3.0'!C$2:D$11,2,FALSE),VLOOKUP(H5174,'Pontuação 3.0'!I$2:J$11,2,FALSE),VLOOKUP(J5174,'Pontuação 3.0'!G$2:H$11,2,FALSE),VLOOKUP(G5174,'Pontuação 3.0'!E$2:F$11,2,FALSE),VLOOKUP(K5174,'Pontuação 3.0'!K$2:L$11,2,FALSE),VLOOKUP(L5174,'Pontuação 3.0'!M$2:N$13,2,FALSE)),0)</f>
        <v>2274</v>
      </c>
      <c r="AK5174" s="9">
        <f t="shared" si="6"/>
        <v>227</v>
      </c>
      <c r="AL5174" s="9" t="str">
        <f t="array" ref="AL5174">IFERROR(INDEX('Pontuação 3.0'!G$13:G$191, MATCH(AK5174, 'Pontuação 3.0'!F$13:F$191, 0)), "Faixa Indefinida")</f>
        <v>B</v>
      </c>
      <c r="AM5174" s="9">
        <f t="shared" si="7"/>
        <v>0</v>
      </c>
      <c r="AN5174" s="9">
        <f t="shared" si="8"/>
        <v>1</v>
      </c>
      <c r="AO5174" s="9">
        <f t="shared" si="9"/>
        <v>0</v>
      </c>
      <c r="AP5174" s="9">
        <f t="shared" si="10"/>
        <v>0</v>
      </c>
      <c r="AQ5174" s="8"/>
    </row>
    <row r="5175" ht="15.75" customHeight="1">
      <c r="A5175" s="7">
        <v>45684.0</v>
      </c>
      <c r="B5175" s="8" t="s">
        <v>11652</v>
      </c>
      <c r="C5175" s="8" t="s">
        <v>11653</v>
      </c>
      <c r="D5175" s="11">
        <v>6.7981060776E10</v>
      </c>
      <c r="E5175" s="8" t="s">
        <v>11833</v>
      </c>
      <c r="F5175" s="8" t="s">
        <v>11834</v>
      </c>
      <c r="G5175" s="8" t="s">
        <v>11867</v>
      </c>
      <c r="H5175" s="8" t="s">
        <v>11856</v>
      </c>
      <c r="I5175" s="8" t="s">
        <v>11837</v>
      </c>
      <c r="J5175" s="8" t="s">
        <v>11846</v>
      </c>
      <c r="K5175" s="8" t="s">
        <v>11837</v>
      </c>
      <c r="L5175" s="8" t="s">
        <v>11857</v>
      </c>
      <c r="M5175" s="8" t="s">
        <v>11848</v>
      </c>
      <c r="N5175" s="12" t="s">
        <v>11</v>
      </c>
      <c r="O5175" s="12" t="s">
        <v>13</v>
      </c>
      <c r="P5175" s="12" t="s">
        <v>261</v>
      </c>
      <c r="Q5175" s="12" t="s">
        <v>15</v>
      </c>
      <c r="R5175" s="12" t="s">
        <v>14</v>
      </c>
      <c r="S5175" s="8"/>
      <c r="T5175" s="8"/>
      <c r="U5175" s="8"/>
      <c r="V5175" s="8"/>
      <c r="W5175" s="8"/>
      <c r="X5175" s="8"/>
      <c r="Y5175" s="8"/>
      <c r="Z5175" s="8"/>
      <c r="AA5175" s="8"/>
      <c r="AB5175" s="8"/>
      <c r="AC5175" s="9">
        <f>ROUNDUP(SUM(VLOOKUP(F5175,'Pontuação'!A$2:B$11,2,FALSE),VLOOKUP(E5175,'Pontuação'!C$2:D$11,2,FALSE),VLOOKUP(H5175,'Pontuação'!I$2:J$11,2,FALSE),VLOOKUP(J5175,'Pontuação'!G$2:H$11,2,FALSE),VLOOKUP(L5175,'Pontuação'!M$2:N$13,2,FALSE)),0)</f>
        <v>1390</v>
      </c>
      <c r="AD5175" s="10">
        <f t="shared" si="1"/>
        <v>139</v>
      </c>
      <c r="AE5175" s="10" t="str">
        <f t="array" ref="AE5175">IFERROR(INDEX('Pontuação'!G$13:G$101, MATCH(AD5175, 'Pontuação'!F$13:F$101, 0)), "Faixa Indefinida")</f>
        <v>D</v>
      </c>
      <c r="AF5175" s="10">
        <f t="shared" si="2"/>
        <v>0</v>
      </c>
      <c r="AG5175" s="10">
        <f t="shared" si="3"/>
        <v>0</v>
      </c>
      <c r="AH5175" s="10">
        <f t="shared" si="4"/>
        <v>0</v>
      </c>
      <c r="AI5175" s="10">
        <f t="shared" si="5"/>
        <v>1</v>
      </c>
      <c r="AJ5175" s="9">
        <f>ROUNDUP(SUM(VLOOKUP(F5175,'Pontuação 3.0'!A$2:B$11,2,FALSE),VLOOKUP(E5175,'Pontuação 3.0'!C$2:D$11,2,FALSE),VLOOKUP(H5175,'Pontuação 3.0'!I$2:J$11,2,FALSE),VLOOKUP(J5175,'Pontuação 3.0'!G$2:H$11,2,FALSE),VLOOKUP(G5175,'Pontuação 3.0'!E$2:F$11,2,FALSE),VLOOKUP(K5175,'Pontuação 3.0'!K$2:L$11,2,FALSE),VLOOKUP(L5175,'Pontuação 3.0'!M$2:N$13,2,FALSE)),0)</f>
        <v>1661</v>
      </c>
      <c r="AK5175" s="9">
        <f t="shared" si="6"/>
        <v>166</v>
      </c>
      <c r="AL5175" s="9" t="str">
        <f t="array" ref="AL5175">IFERROR(INDEX('Pontuação 3.0'!G$13:G$191, MATCH(AK5175, 'Pontuação 3.0'!F$13:F$191, 0)), "Faixa Indefinida")</f>
        <v>D</v>
      </c>
      <c r="AM5175" s="9">
        <f t="shared" si="7"/>
        <v>0</v>
      </c>
      <c r="AN5175" s="9">
        <f t="shared" si="8"/>
        <v>0</v>
      </c>
      <c r="AO5175" s="9">
        <f t="shared" si="9"/>
        <v>0</v>
      </c>
      <c r="AP5175" s="9">
        <f t="shared" si="10"/>
        <v>1</v>
      </c>
      <c r="AQ5175" s="8"/>
    </row>
    <row r="5176" ht="15.75" customHeight="1">
      <c r="A5176" s="7">
        <v>45684.0</v>
      </c>
      <c r="B5176" s="8" t="s">
        <v>11654</v>
      </c>
      <c r="C5176" s="8" t="s">
        <v>11655</v>
      </c>
      <c r="D5176" s="11">
        <v>1.1982398588E10</v>
      </c>
      <c r="E5176" s="8" t="s">
        <v>11833</v>
      </c>
      <c r="F5176" s="8" t="s">
        <v>11861</v>
      </c>
      <c r="G5176" s="8" t="s">
        <v>11855</v>
      </c>
      <c r="H5176" s="8" t="s">
        <v>11856</v>
      </c>
      <c r="I5176" s="8" t="s">
        <v>11837</v>
      </c>
      <c r="J5176" s="8" t="s">
        <v>11846</v>
      </c>
      <c r="K5176" s="8" t="s">
        <v>11837</v>
      </c>
      <c r="L5176" s="8" t="s">
        <v>11851</v>
      </c>
      <c r="M5176" s="8" t="s">
        <v>11853</v>
      </c>
      <c r="N5176" s="12" t="s">
        <v>11</v>
      </c>
      <c r="O5176" s="12" t="s">
        <v>13</v>
      </c>
      <c r="P5176" s="12" t="s">
        <v>112</v>
      </c>
      <c r="Q5176" s="12" t="s">
        <v>24</v>
      </c>
      <c r="R5176" s="12" t="s">
        <v>20</v>
      </c>
      <c r="S5176" s="8"/>
      <c r="T5176" s="8"/>
      <c r="U5176" s="8"/>
      <c r="V5176" s="8"/>
      <c r="W5176" s="8"/>
      <c r="X5176" s="8"/>
      <c r="Y5176" s="8"/>
      <c r="Z5176" s="8"/>
      <c r="AA5176" s="8"/>
      <c r="AB5176" s="8"/>
      <c r="AC5176" s="9">
        <f>ROUNDUP(SUM(VLOOKUP(F5176,'Pontuação'!A$2:B$11,2,FALSE),VLOOKUP(E5176,'Pontuação'!C$2:D$11,2,FALSE),VLOOKUP(H5176,'Pontuação'!I$2:J$11,2,FALSE),VLOOKUP(J5176,'Pontuação'!G$2:H$11,2,FALSE),VLOOKUP(L5176,'Pontuação'!M$2:N$13,2,FALSE)),0)</f>
        <v>1194</v>
      </c>
      <c r="AD5176" s="10">
        <f t="shared" si="1"/>
        <v>119</v>
      </c>
      <c r="AE5176" s="10" t="str">
        <f t="array" ref="AE5176">IFERROR(INDEX('Pontuação'!G$13:G$101, MATCH(AD5176, 'Pontuação'!F$13:F$101, 0)), "Faixa Indefinida")</f>
        <v>D</v>
      </c>
      <c r="AF5176" s="10">
        <f t="shared" si="2"/>
        <v>0</v>
      </c>
      <c r="AG5176" s="10">
        <f t="shared" si="3"/>
        <v>0</v>
      </c>
      <c r="AH5176" s="10">
        <f t="shared" si="4"/>
        <v>0</v>
      </c>
      <c r="AI5176" s="10">
        <f t="shared" si="5"/>
        <v>1</v>
      </c>
      <c r="AJ5176" s="9">
        <f>ROUNDUP(SUM(VLOOKUP(F5176,'Pontuação 3.0'!A$2:B$11,2,FALSE),VLOOKUP(E5176,'Pontuação 3.0'!C$2:D$11,2,FALSE),VLOOKUP(H5176,'Pontuação 3.0'!I$2:J$11,2,FALSE),VLOOKUP(J5176,'Pontuação 3.0'!G$2:H$11,2,FALSE),VLOOKUP(G5176,'Pontuação 3.0'!E$2:F$11,2,FALSE),VLOOKUP(K5176,'Pontuação 3.0'!K$2:L$11,2,FALSE),VLOOKUP(L5176,'Pontuação 3.0'!M$2:N$13,2,FALSE)),0)</f>
        <v>1719</v>
      </c>
      <c r="AK5176" s="9">
        <f t="shared" si="6"/>
        <v>172</v>
      </c>
      <c r="AL5176" s="9" t="str">
        <f t="array" ref="AL5176">IFERROR(INDEX('Pontuação 3.0'!G$13:G$191, MATCH(AK5176, 'Pontuação 3.0'!F$13:F$191, 0)), "Faixa Indefinida")</f>
        <v>D</v>
      </c>
      <c r="AM5176" s="9">
        <f t="shared" si="7"/>
        <v>0</v>
      </c>
      <c r="AN5176" s="9">
        <f t="shared" si="8"/>
        <v>0</v>
      </c>
      <c r="AO5176" s="9">
        <f t="shared" si="9"/>
        <v>0</v>
      </c>
      <c r="AP5176" s="9">
        <f t="shared" si="10"/>
        <v>1</v>
      </c>
      <c r="AQ5176" s="8"/>
    </row>
    <row r="5177" ht="15.75" customHeight="1">
      <c r="A5177" s="7">
        <v>45684.0</v>
      </c>
      <c r="B5177" s="8" t="s">
        <v>11656</v>
      </c>
      <c r="C5177" s="8" t="s">
        <v>11657</v>
      </c>
      <c r="D5177" s="8" t="s">
        <v>11658</v>
      </c>
      <c r="E5177" s="8" t="s">
        <v>11833</v>
      </c>
      <c r="F5177" s="8" t="s">
        <v>11842</v>
      </c>
      <c r="G5177" s="8" t="s">
        <v>11835</v>
      </c>
      <c r="H5177" s="8" t="s">
        <v>11850</v>
      </c>
      <c r="I5177" s="8" t="s">
        <v>11837</v>
      </c>
      <c r="J5177" s="8" t="s">
        <v>11852</v>
      </c>
      <c r="K5177" s="8" t="s">
        <v>11837</v>
      </c>
      <c r="L5177" s="8" t="s">
        <v>11851</v>
      </c>
      <c r="M5177" s="8" t="s">
        <v>11849</v>
      </c>
      <c r="N5177" s="12" t="s">
        <v>11</v>
      </c>
      <c r="O5177" s="12" t="s">
        <v>13</v>
      </c>
      <c r="P5177" s="12" t="s">
        <v>27</v>
      </c>
      <c r="Q5177" s="12" t="s">
        <v>15</v>
      </c>
      <c r="R5177" s="12" t="s">
        <v>20</v>
      </c>
      <c r="S5177" s="8"/>
      <c r="T5177" s="8"/>
      <c r="U5177" s="8"/>
      <c r="V5177" s="8"/>
      <c r="W5177" s="8"/>
      <c r="X5177" s="8"/>
      <c r="Y5177" s="8"/>
      <c r="Z5177" s="8"/>
      <c r="AA5177" s="8"/>
      <c r="AB5177" s="8"/>
      <c r="AC5177" s="9">
        <f>ROUNDUP(SUM(VLOOKUP(F5177,'Pontuação'!A$2:B$11,2,FALSE),VLOOKUP(E5177,'Pontuação'!C$2:D$11,2,FALSE),VLOOKUP(H5177,'Pontuação'!I$2:J$11,2,FALSE),VLOOKUP(J5177,'Pontuação'!G$2:H$11,2,FALSE),VLOOKUP(L5177,'Pontuação'!M$2:N$13,2,FALSE)),0)</f>
        <v>1658</v>
      </c>
      <c r="AD5177" s="10">
        <f t="shared" si="1"/>
        <v>166</v>
      </c>
      <c r="AE5177" s="10" t="str">
        <f t="array" ref="AE5177">IFERROR(INDEX('Pontuação'!G$13:G$101, MATCH(AD5177, 'Pontuação'!F$13:F$101, 0)), "Faixa Indefinida")</f>
        <v>B</v>
      </c>
      <c r="AF5177" s="10">
        <f t="shared" si="2"/>
        <v>0</v>
      </c>
      <c r="AG5177" s="10">
        <f t="shared" si="3"/>
        <v>1</v>
      </c>
      <c r="AH5177" s="10">
        <f t="shared" si="4"/>
        <v>0</v>
      </c>
      <c r="AI5177" s="10">
        <f t="shared" si="5"/>
        <v>0</v>
      </c>
      <c r="AJ5177" s="9">
        <f>ROUNDUP(SUM(VLOOKUP(F5177,'Pontuação 3.0'!A$2:B$11,2,FALSE),VLOOKUP(E5177,'Pontuação 3.0'!C$2:D$11,2,FALSE),VLOOKUP(H5177,'Pontuação 3.0'!I$2:J$11,2,FALSE),VLOOKUP(J5177,'Pontuação 3.0'!G$2:H$11,2,FALSE),VLOOKUP(G5177,'Pontuação 3.0'!E$2:F$11,2,FALSE),VLOOKUP(K5177,'Pontuação 3.0'!K$2:L$11,2,FALSE),VLOOKUP(L5177,'Pontuação 3.0'!M$2:N$13,2,FALSE)),0)</f>
        <v>2134</v>
      </c>
      <c r="AK5177" s="9">
        <f t="shared" si="6"/>
        <v>213</v>
      </c>
      <c r="AL5177" s="9" t="str">
        <f t="array" ref="AL5177">IFERROR(INDEX('Pontuação 3.0'!G$13:G$191, MATCH(AK5177, 'Pontuação 3.0'!F$13:F$191, 0)), "Faixa Indefinida")</f>
        <v>C</v>
      </c>
      <c r="AM5177" s="9">
        <f t="shared" si="7"/>
        <v>0</v>
      </c>
      <c r="AN5177" s="9">
        <f t="shared" si="8"/>
        <v>0</v>
      </c>
      <c r="AO5177" s="9">
        <f t="shared" si="9"/>
        <v>1</v>
      </c>
      <c r="AP5177" s="9">
        <f t="shared" si="10"/>
        <v>0</v>
      </c>
      <c r="AQ5177" s="8"/>
    </row>
    <row r="5178" ht="15.75" customHeight="1">
      <c r="A5178" s="7">
        <v>45684.0</v>
      </c>
      <c r="B5178" s="8" t="s">
        <v>4879</v>
      </c>
      <c r="C5178" s="8" t="s">
        <v>11659</v>
      </c>
      <c r="D5178" s="11">
        <v>9.8985872948E10</v>
      </c>
      <c r="E5178" s="8" t="s">
        <v>11833</v>
      </c>
      <c r="F5178" s="8" t="s">
        <v>11842</v>
      </c>
      <c r="G5178" s="8" t="s">
        <v>11843</v>
      </c>
      <c r="H5178" s="8" t="s">
        <v>11844</v>
      </c>
      <c r="I5178" s="8" t="s">
        <v>11837</v>
      </c>
      <c r="J5178" s="8" t="s">
        <v>11846</v>
      </c>
      <c r="K5178" s="8" t="s">
        <v>11839</v>
      </c>
      <c r="L5178" s="8" t="s">
        <v>11857</v>
      </c>
      <c r="M5178" s="8" t="s">
        <v>11849</v>
      </c>
      <c r="N5178" s="12" t="s">
        <v>11</v>
      </c>
      <c r="O5178" s="12" t="s">
        <v>13</v>
      </c>
      <c r="P5178" s="12" t="s">
        <v>27</v>
      </c>
      <c r="Q5178" s="12" t="s">
        <v>15</v>
      </c>
      <c r="R5178" s="12" t="s">
        <v>20</v>
      </c>
      <c r="S5178" s="8"/>
      <c r="T5178" s="8"/>
      <c r="U5178" s="8"/>
      <c r="V5178" s="8"/>
      <c r="W5178" s="8"/>
      <c r="X5178" s="8"/>
      <c r="Y5178" s="8"/>
      <c r="Z5178" s="8"/>
      <c r="AA5178" s="8"/>
      <c r="AB5178" s="8"/>
      <c r="AC5178" s="9">
        <f>ROUNDUP(SUM(VLOOKUP(F5178,'Pontuação'!A$2:B$11,2,FALSE),VLOOKUP(E5178,'Pontuação'!C$2:D$11,2,FALSE),VLOOKUP(H5178,'Pontuação'!I$2:J$11,2,FALSE),VLOOKUP(J5178,'Pontuação'!G$2:H$11,2,FALSE),VLOOKUP(L5178,'Pontuação'!M$2:N$13,2,FALSE)),0)</f>
        <v>1558</v>
      </c>
      <c r="AD5178" s="10">
        <f t="shared" si="1"/>
        <v>156</v>
      </c>
      <c r="AE5178" s="10" t="str">
        <f t="array" ref="AE5178">IFERROR(INDEX('Pontuação'!G$13:G$101, MATCH(AD5178, 'Pontuação'!F$13:F$101, 0)), "Faixa Indefinida")</f>
        <v>C</v>
      </c>
      <c r="AF5178" s="10">
        <f t="shared" si="2"/>
        <v>0</v>
      </c>
      <c r="AG5178" s="10">
        <f t="shared" si="3"/>
        <v>0</v>
      </c>
      <c r="AH5178" s="10">
        <f t="shared" si="4"/>
        <v>1</v>
      </c>
      <c r="AI5178" s="10">
        <f t="shared" si="5"/>
        <v>0</v>
      </c>
      <c r="AJ5178" s="9">
        <f>ROUNDUP(SUM(VLOOKUP(F5178,'Pontuação 3.0'!A$2:B$11,2,FALSE),VLOOKUP(E5178,'Pontuação 3.0'!C$2:D$11,2,FALSE),VLOOKUP(H5178,'Pontuação 3.0'!I$2:J$11,2,FALSE),VLOOKUP(J5178,'Pontuação 3.0'!G$2:H$11,2,FALSE),VLOOKUP(G5178,'Pontuação 3.0'!E$2:F$11,2,FALSE),VLOOKUP(K5178,'Pontuação 3.0'!K$2:L$11,2,FALSE),VLOOKUP(L5178,'Pontuação 3.0'!M$2:N$13,2,FALSE)),0)</f>
        <v>2440</v>
      </c>
      <c r="AK5178" s="9">
        <f t="shared" si="6"/>
        <v>244</v>
      </c>
      <c r="AL5178" s="9" t="str">
        <f t="array" ref="AL5178">IFERROR(INDEX('Pontuação 3.0'!G$13:G$191, MATCH(AK5178, 'Pontuação 3.0'!F$13:F$191, 0)), "Faixa Indefinida")</f>
        <v>A</v>
      </c>
      <c r="AM5178" s="9">
        <f t="shared" si="7"/>
        <v>1</v>
      </c>
      <c r="AN5178" s="9">
        <f t="shared" si="8"/>
        <v>0</v>
      </c>
      <c r="AO5178" s="9">
        <f t="shared" si="9"/>
        <v>0</v>
      </c>
      <c r="AP5178" s="9">
        <f t="shared" si="10"/>
        <v>0</v>
      </c>
      <c r="AQ5178" s="8"/>
    </row>
    <row r="5179" ht="15.75" customHeight="1">
      <c r="A5179" s="7">
        <v>45684.0</v>
      </c>
      <c r="B5179" s="8" t="s">
        <v>175</v>
      </c>
      <c r="C5179" s="8" t="s">
        <v>11662</v>
      </c>
      <c r="D5179" s="11">
        <v>7.198618138E10</v>
      </c>
      <c r="E5179" s="8" t="s">
        <v>11833</v>
      </c>
      <c r="F5179" s="8" t="s">
        <v>11842</v>
      </c>
      <c r="G5179" s="8" t="s">
        <v>11835</v>
      </c>
      <c r="H5179" s="8" t="s">
        <v>11856</v>
      </c>
      <c r="I5179" s="8" t="s">
        <v>11837</v>
      </c>
      <c r="J5179" s="8" t="s">
        <v>11846</v>
      </c>
      <c r="K5179" s="8" t="s">
        <v>11837</v>
      </c>
      <c r="L5179" s="8" t="s">
        <v>11851</v>
      </c>
      <c r="M5179" s="8" t="s">
        <v>11853</v>
      </c>
      <c r="N5179" s="12" t="s">
        <v>11</v>
      </c>
      <c r="O5179" s="12" t="s">
        <v>13</v>
      </c>
      <c r="P5179" s="12" t="s">
        <v>27</v>
      </c>
      <c r="Q5179" s="12" t="s">
        <v>15</v>
      </c>
      <c r="R5179" s="12" t="s">
        <v>20</v>
      </c>
      <c r="S5179" s="8"/>
      <c r="T5179" s="8"/>
      <c r="U5179" s="8"/>
      <c r="V5179" s="8"/>
      <c r="W5179" s="8"/>
      <c r="X5179" s="8"/>
      <c r="Y5179" s="8"/>
      <c r="Z5179" s="8"/>
      <c r="AA5179" s="8"/>
      <c r="AB5179" s="8"/>
      <c r="AC5179" s="9">
        <f>ROUNDUP(SUM(VLOOKUP(F5179,'Pontuação'!A$2:B$11,2,FALSE),VLOOKUP(E5179,'Pontuação'!C$2:D$11,2,FALSE),VLOOKUP(H5179,'Pontuação'!I$2:J$11,2,FALSE),VLOOKUP(J5179,'Pontuação'!G$2:H$11,2,FALSE),VLOOKUP(L5179,'Pontuação'!M$2:N$13,2,FALSE)),0)</f>
        <v>1439</v>
      </c>
      <c r="AD5179" s="10">
        <f t="shared" si="1"/>
        <v>144</v>
      </c>
      <c r="AE5179" s="10" t="str">
        <f t="array" ref="AE5179">IFERROR(INDEX('Pontuação'!G$13:G$101, MATCH(AD5179, 'Pontuação'!F$13:F$101, 0)), "Faixa Indefinida")</f>
        <v>D</v>
      </c>
      <c r="AF5179" s="10">
        <f t="shared" si="2"/>
        <v>0</v>
      </c>
      <c r="AG5179" s="10">
        <f t="shared" si="3"/>
        <v>0</v>
      </c>
      <c r="AH5179" s="10">
        <f t="shared" si="4"/>
        <v>0</v>
      </c>
      <c r="AI5179" s="10">
        <f t="shared" si="5"/>
        <v>1</v>
      </c>
      <c r="AJ5179" s="9">
        <f>ROUNDUP(SUM(VLOOKUP(F5179,'Pontuação 3.0'!A$2:B$11,2,FALSE),VLOOKUP(E5179,'Pontuação 3.0'!C$2:D$11,2,FALSE),VLOOKUP(H5179,'Pontuação 3.0'!I$2:J$11,2,FALSE),VLOOKUP(J5179,'Pontuação 3.0'!G$2:H$11,2,FALSE),VLOOKUP(G5179,'Pontuação 3.0'!E$2:F$11,2,FALSE),VLOOKUP(K5179,'Pontuação 3.0'!K$2:L$11,2,FALSE),VLOOKUP(L5179,'Pontuação 3.0'!M$2:N$13,2,FALSE)),0)</f>
        <v>1834</v>
      </c>
      <c r="AK5179" s="9">
        <f t="shared" si="6"/>
        <v>183</v>
      </c>
      <c r="AL5179" s="9" t="str">
        <f t="array" ref="AL5179">IFERROR(INDEX('Pontuação 3.0'!G$13:G$191, MATCH(AK5179, 'Pontuação 3.0'!F$13:F$191, 0)), "Faixa Indefinida")</f>
        <v>D</v>
      </c>
      <c r="AM5179" s="9">
        <f t="shared" si="7"/>
        <v>0</v>
      </c>
      <c r="AN5179" s="9">
        <f t="shared" si="8"/>
        <v>0</v>
      </c>
      <c r="AO5179" s="9">
        <f t="shared" si="9"/>
        <v>0</v>
      </c>
      <c r="AP5179" s="9">
        <f t="shared" si="10"/>
        <v>1</v>
      </c>
      <c r="AQ5179" s="8"/>
    </row>
    <row r="5180" ht="15.75" customHeight="1">
      <c r="A5180" s="7">
        <v>45684.0</v>
      </c>
      <c r="B5180" s="8" t="s">
        <v>11663</v>
      </c>
      <c r="C5180" s="8" t="s">
        <v>11664</v>
      </c>
      <c r="D5180" s="11">
        <v>8.4999824613E10</v>
      </c>
      <c r="E5180" s="8" t="s">
        <v>11833</v>
      </c>
      <c r="F5180" s="8" t="s">
        <v>11854</v>
      </c>
      <c r="G5180" s="8" t="s">
        <v>11835</v>
      </c>
      <c r="H5180" s="8" t="s">
        <v>11850</v>
      </c>
      <c r="I5180" s="8" t="s">
        <v>11837</v>
      </c>
      <c r="J5180" s="8" t="s">
        <v>11852</v>
      </c>
      <c r="K5180" s="8" t="s">
        <v>11839</v>
      </c>
      <c r="L5180" s="8" t="s">
        <v>11847</v>
      </c>
      <c r="M5180" s="8" t="s">
        <v>11849</v>
      </c>
      <c r="N5180" s="12" t="s">
        <v>11</v>
      </c>
      <c r="O5180" s="12" t="s">
        <v>13</v>
      </c>
      <c r="P5180" s="12" t="s">
        <v>27</v>
      </c>
      <c r="Q5180" s="12" t="s">
        <v>385</v>
      </c>
      <c r="R5180" s="12" t="s">
        <v>20</v>
      </c>
      <c r="S5180" s="8"/>
      <c r="T5180" s="8"/>
      <c r="U5180" s="8"/>
      <c r="V5180" s="8"/>
      <c r="W5180" s="8"/>
      <c r="X5180" s="8"/>
      <c r="Y5180" s="8"/>
      <c r="Z5180" s="8"/>
      <c r="AA5180" s="8"/>
      <c r="AB5180" s="8"/>
      <c r="AC5180" s="9">
        <f>ROUNDUP(SUM(VLOOKUP(F5180,'Pontuação'!A$2:B$11,2,FALSE),VLOOKUP(E5180,'Pontuação'!C$2:D$11,2,FALSE),VLOOKUP(H5180,'Pontuação'!I$2:J$11,2,FALSE),VLOOKUP(J5180,'Pontuação'!G$2:H$11,2,FALSE),VLOOKUP(L5180,'Pontuação'!M$2:N$13,2,FALSE)),0)</f>
        <v>1795</v>
      </c>
      <c r="AD5180" s="10">
        <f t="shared" si="1"/>
        <v>180</v>
      </c>
      <c r="AE5180" s="10" t="str">
        <f t="array" ref="AE5180">IFERROR(INDEX('Pontuação'!G$13:G$101, MATCH(AD5180, 'Pontuação'!F$13:F$101, 0)), "Faixa Indefinida")</f>
        <v>B</v>
      </c>
      <c r="AF5180" s="10">
        <f t="shared" si="2"/>
        <v>0</v>
      </c>
      <c r="AG5180" s="10">
        <f t="shared" si="3"/>
        <v>1</v>
      </c>
      <c r="AH5180" s="10">
        <f t="shared" si="4"/>
        <v>0</v>
      </c>
      <c r="AI5180" s="10">
        <f t="shared" si="5"/>
        <v>0</v>
      </c>
      <c r="AJ5180" s="9">
        <f>ROUNDUP(SUM(VLOOKUP(F5180,'Pontuação 3.0'!A$2:B$11,2,FALSE),VLOOKUP(E5180,'Pontuação 3.0'!C$2:D$11,2,FALSE),VLOOKUP(H5180,'Pontuação 3.0'!I$2:J$11,2,FALSE),VLOOKUP(J5180,'Pontuação 3.0'!G$2:H$11,2,FALSE),VLOOKUP(G5180,'Pontuação 3.0'!E$2:F$11,2,FALSE),VLOOKUP(K5180,'Pontuação 3.0'!K$2:L$11,2,FALSE),VLOOKUP(L5180,'Pontuação 3.0'!M$2:N$13,2,FALSE)),0)</f>
        <v>2466</v>
      </c>
      <c r="AK5180" s="9">
        <f t="shared" si="6"/>
        <v>247</v>
      </c>
      <c r="AL5180" s="9" t="str">
        <f t="array" ref="AL5180">IFERROR(INDEX('Pontuação 3.0'!G$13:G$191, MATCH(AK5180, 'Pontuação 3.0'!F$13:F$191, 0)), "Faixa Indefinida")</f>
        <v>A</v>
      </c>
      <c r="AM5180" s="9">
        <f t="shared" si="7"/>
        <v>1</v>
      </c>
      <c r="AN5180" s="9">
        <f t="shared" si="8"/>
        <v>0</v>
      </c>
      <c r="AO5180" s="9">
        <f t="shared" si="9"/>
        <v>0</v>
      </c>
      <c r="AP5180" s="9">
        <f t="shared" si="10"/>
        <v>0</v>
      </c>
      <c r="AQ5180" s="8"/>
    </row>
    <row r="5181" ht="15.75" customHeight="1">
      <c r="A5181" s="7">
        <v>45684.0</v>
      </c>
      <c r="B5181" s="8" t="s">
        <v>11660</v>
      </c>
      <c r="C5181" s="8" t="s">
        <v>11661</v>
      </c>
      <c r="D5181" s="11">
        <v>6.7991387021E10</v>
      </c>
      <c r="E5181" s="8" t="s">
        <v>11833</v>
      </c>
      <c r="F5181" s="8" t="s">
        <v>11861</v>
      </c>
      <c r="G5181" s="8" t="s">
        <v>11843</v>
      </c>
      <c r="H5181" s="8" t="s">
        <v>11850</v>
      </c>
      <c r="I5181" s="8" t="s">
        <v>11837</v>
      </c>
      <c r="J5181" s="8" t="s">
        <v>11866</v>
      </c>
      <c r="K5181" s="8" t="s">
        <v>11837</v>
      </c>
      <c r="L5181" s="8" t="s">
        <v>11847</v>
      </c>
      <c r="M5181" s="8" t="s">
        <v>11859</v>
      </c>
      <c r="N5181" s="12" t="s">
        <v>11</v>
      </c>
      <c r="O5181" s="12" t="s">
        <v>13</v>
      </c>
      <c r="P5181" s="12" t="s">
        <v>31</v>
      </c>
      <c r="Q5181" s="12" t="s">
        <v>15</v>
      </c>
      <c r="R5181" s="12" t="s">
        <v>14</v>
      </c>
      <c r="S5181" s="8"/>
      <c r="T5181" s="8"/>
      <c r="U5181" s="8"/>
      <c r="V5181" s="8"/>
      <c r="W5181" s="8"/>
      <c r="X5181" s="8"/>
      <c r="Y5181" s="8"/>
      <c r="Z5181" s="8"/>
      <c r="AA5181" s="8"/>
      <c r="AB5181" s="8"/>
      <c r="AC5181" s="9">
        <f>ROUNDUP(SUM(VLOOKUP(F5181,'Pontuação'!A$2:B$11,2,FALSE),VLOOKUP(E5181,'Pontuação'!C$2:D$11,2,FALSE),VLOOKUP(H5181,'Pontuação'!I$2:J$11,2,FALSE),VLOOKUP(J5181,'Pontuação'!G$2:H$11,2,FALSE),VLOOKUP(L5181,'Pontuação'!M$2:N$13,2,FALSE)),0)</f>
        <v>1718</v>
      </c>
      <c r="AD5181" s="10">
        <f t="shared" si="1"/>
        <v>172</v>
      </c>
      <c r="AE5181" s="10" t="str">
        <f t="array" ref="AE5181">IFERROR(INDEX('Pontuação'!G$13:G$101, MATCH(AD5181, 'Pontuação'!F$13:F$101, 0)), "Faixa Indefinida")</f>
        <v>B</v>
      </c>
      <c r="AF5181" s="10">
        <f t="shared" si="2"/>
        <v>0</v>
      </c>
      <c r="AG5181" s="10">
        <f t="shared" si="3"/>
        <v>1</v>
      </c>
      <c r="AH5181" s="10">
        <f t="shared" si="4"/>
        <v>0</v>
      </c>
      <c r="AI5181" s="10">
        <f t="shared" si="5"/>
        <v>0</v>
      </c>
      <c r="AJ5181" s="9">
        <f>ROUNDUP(SUM(VLOOKUP(F5181,'Pontuação 3.0'!A$2:B$11,2,FALSE),VLOOKUP(E5181,'Pontuação 3.0'!C$2:D$11,2,FALSE),VLOOKUP(H5181,'Pontuação 3.0'!I$2:J$11,2,FALSE),VLOOKUP(J5181,'Pontuação 3.0'!G$2:H$11,2,FALSE),VLOOKUP(G5181,'Pontuação 3.0'!E$2:F$11,2,FALSE),VLOOKUP(K5181,'Pontuação 3.0'!K$2:L$11,2,FALSE),VLOOKUP(L5181,'Pontuação 3.0'!M$2:N$13,2,FALSE)),0)</f>
        <v>2083</v>
      </c>
      <c r="AK5181" s="9">
        <f t="shared" si="6"/>
        <v>208</v>
      </c>
      <c r="AL5181" s="9" t="str">
        <f t="array" ref="AL5181">IFERROR(INDEX('Pontuação 3.0'!G$13:G$191, MATCH(AK5181, 'Pontuação 3.0'!F$13:F$191, 0)), "Faixa Indefinida")</f>
        <v>C</v>
      </c>
      <c r="AM5181" s="9">
        <f t="shared" si="7"/>
        <v>0</v>
      </c>
      <c r="AN5181" s="9">
        <f t="shared" si="8"/>
        <v>0</v>
      </c>
      <c r="AO5181" s="9">
        <f t="shared" si="9"/>
        <v>1</v>
      </c>
      <c r="AP5181" s="9">
        <f t="shared" si="10"/>
        <v>0</v>
      </c>
      <c r="AQ5181" s="8"/>
    </row>
    <row r="5182" ht="15.75" customHeight="1">
      <c r="A5182" s="7">
        <v>45684.0</v>
      </c>
      <c r="B5182" s="8" t="s">
        <v>11670</v>
      </c>
      <c r="C5182" s="8" t="s">
        <v>11671</v>
      </c>
      <c r="D5182" s="11">
        <v>1.6997170873E10</v>
      </c>
      <c r="E5182" s="8" t="s">
        <v>11833</v>
      </c>
      <c r="F5182" s="8" t="s">
        <v>11834</v>
      </c>
      <c r="G5182" s="8" t="s">
        <v>11843</v>
      </c>
      <c r="H5182" s="8" t="s">
        <v>11856</v>
      </c>
      <c r="I5182" s="8" t="s">
        <v>11837</v>
      </c>
      <c r="J5182" s="8" t="s">
        <v>11846</v>
      </c>
      <c r="K5182" s="8" t="s">
        <v>11837</v>
      </c>
      <c r="L5182" s="8" t="s">
        <v>11847</v>
      </c>
      <c r="M5182" s="8" t="s">
        <v>11849</v>
      </c>
      <c r="N5182" s="12" t="s">
        <v>11</v>
      </c>
      <c r="O5182" s="12" t="s">
        <v>13</v>
      </c>
      <c r="P5182" s="12" t="s">
        <v>40</v>
      </c>
      <c r="Q5182" s="12" t="s">
        <v>44</v>
      </c>
      <c r="R5182" s="12" t="s">
        <v>20</v>
      </c>
      <c r="S5182" s="8"/>
      <c r="T5182" s="8"/>
      <c r="U5182" s="8"/>
      <c r="V5182" s="8"/>
      <c r="W5182" s="8"/>
      <c r="X5182" s="8"/>
      <c r="Y5182" s="8"/>
      <c r="Z5182" s="8"/>
      <c r="AA5182" s="8"/>
      <c r="AB5182" s="8"/>
      <c r="AC5182" s="9">
        <f>ROUNDUP(SUM(VLOOKUP(F5182,'Pontuação'!A$2:B$11,2,FALSE),VLOOKUP(E5182,'Pontuação'!C$2:D$11,2,FALSE),VLOOKUP(H5182,'Pontuação'!I$2:J$11,2,FALSE),VLOOKUP(J5182,'Pontuação'!G$2:H$11,2,FALSE),VLOOKUP(L5182,'Pontuação'!M$2:N$13,2,FALSE)),0)</f>
        <v>1559</v>
      </c>
      <c r="AD5182" s="10">
        <f t="shared" si="1"/>
        <v>156</v>
      </c>
      <c r="AE5182" s="10" t="str">
        <f t="array" ref="AE5182">IFERROR(INDEX('Pontuação'!G$13:G$101, MATCH(AD5182, 'Pontuação'!F$13:F$101, 0)), "Faixa Indefinida")</f>
        <v>C</v>
      </c>
      <c r="AF5182" s="10">
        <f t="shared" si="2"/>
        <v>0</v>
      </c>
      <c r="AG5182" s="10">
        <f t="shared" si="3"/>
        <v>0</v>
      </c>
      <c r="AH5182" s="10">
        <f t="shared" si="4"/>
        <v>1</v>
      </c>
      <c r="AI5182" s="10">
        <f t="shared" si="5"/>
        <v>0</v>
      </c>
      <c r="AJ5182" s="9">
        <f>ROUNDUP(SUM(VLOOKUP(F5182,'Pontuação 3.0'!A$2:B$11,2,FALSE),VLOOKUP(E5182,'Pontuação 3.0'!C$2:D$11,2,FALSE),VLOOKUP(H5182,'Pontuação 3.0'!I$2:J$11,2,FALSE),VLOOKUP(J5182,'Pontuação 3.0'!G$2:H$11,2,FALSE),VLOOKUP(G5182,'Pontuação 3.0'!E$2:F$11,2,FALSE),VLOOKUP(K5182,'Pontuação 3.0'!K$2:L$11,2,FALSE),VLOOKUP(L5182,'Pontuação 3.0'!M$2:N$13,2,FALSE)),0)</f>
        <v>1927</v>
      </c>
      <c r="AK5182" s="9">
        <f t="shared" si="6"/>
        <v>193</v>
      </c>
      <c r="AL5182" s="9" t="str">
        <f t="array" ref="AL5182">IFERROR(INDEX('Pontuação 3.0'!G$13:G$191, MATCH(AK5182, 'Pontuação 3.0'!F$13:F$191, 0)), "Faixa Indefinida")</f>
        <v>C</v>
      </c>
      <c r="AM5182" s="9">
        <f t="shared" si="7"/>
        <v>0</v>
      </c>
      <c r="AN5182" s="9">
        <f t="shared" si="8"/>
        <v>0</v>
      </c>
      <c r="AO5182" s="9">
        <f t="shared" si="9"/>
        <v>1</v>
      </c>
      <c r="AP5182" s="9">
        <f t="shared" si="10"/>
        <v>0</v>
      </c>
      <c r="AQ5182" s="8"/>
    </row>
    <row r="5183" ht="15.75" customHeight="1">
      <c r="A5183" s="7">
        <v>45684.0</v>
      </c>
      <c r="B5183" s="8" t="s">
        <v>11667</v>
      </c>
      <c r="C5183" s="8" t="s">
        <v>11668</v>
      </c>
      <c r="D5183" s="8" t="s">
        <v>11669</v>
      </c>
      <c r="E5183" s="8" t="s">
        <v>11833</v>
      </c>
      <c r="F5183" s="8" t="s">
        <v>11842</v>
      </c>
      <c r="G5183" s="8" t="s">
        <v>11835</v>
      </c>
      <c r="H5183" s="8" t="s">
        <v>11856</v>
      </c>
      <c r="I5183" s="8" t="s">
        <v>11845</v>
      </c>
      <c r="J5183" s="8" t="s">
        <v>11846</v>
      </c>
      <c r="K5183" s="8" t="s">
        <v>11837</v>
      </c>
      <c r="L5183" s="8" t="s">
        <v>11847</v>
      </c>
      <c r="M5183" s="8" t="s">
        <v>11848</v>
      </c>
      <c r="N5183" s="12" t="s">
        <v>11</v>
      </c>
      <c r="O5183" s="12" t="s">
        <v>13</v>
      </c>
      <c r="P5183" s="12" t="s">
        <v>2258</v>
      </c>
      <c r="Q5183" s="12" t="s">
        <v>15</v>
      </c>
      <c r="R5183" s="12" t="s">
        <v>20</v>
      </c>
      <c r="S5183" s="8"/>
      <c r="T5183" s="8"/>
      <c r="U5183" s="8"/>
      <c r="V5183" s="8"/>
      <c r="W5183" s="8"/>
      <c r="X5183" s="8"/>
      <c r="Y5183" s="8"/>
      <c r="Z5183" s="8"/>
      <c r="AA5183" s="8"/>
      <c r="AB5183" s="8"/>
      <c r="AC5183" s="9">
        <f>ROUNDUP(SUM(VLOOKUP(F5183,'Pontuação'!A$2:B$11,2,FALSE),VLOOKUP(E5183,'Pontuação'!C$2:D$11,2,FALSE),VLOOKUP(H5183,'Pontuação'!I$2:J$11,2,FALSE),VLOOKUP(J5183,'Pontuação'!G$2:H$11,2,FALSE),VLOOKUP(L5183,'Pontuação'!M$2:N$13,2,FALSE)),0)</f>
        <v>1571</v>
      </c>
      <c r="AD5183" s="10">
        <f t="shared" si="1"/>
        <v>157</v>
      </c>
      <c r="AE5183" s="10" t="str">
        <f t="array" ref="AE5183">IFERROR(INDEX('Pontuação'!G$13:G$101, MATCH(AD5183, 'Pontuação'!F$13:F$101, 0)), "Faixa Indefinida")</f>
        <v>C</v>
      </c>
      <c r="AF5183" s="10">
        <f t="shared" si="2"/>
        <v>0</v>
      </c>
      <c r="AG5183" s="10">
        <f t="shared" si="3"/>
        <v>0</v>
      </c>
      <c r="AH5183" s="10">
        <f t="shared" si="4"/>
        <v>1</v>
      </c>
      <c r="AI5183" s="10">
        <f t="shared" si="5"/>
        <v>0</v>
      </c>
      <c r="AJ5183" s="9">
        <f>ROUNDUP(SUM(VLOOKUP(F5183,'Pontuação 3.0'!A$2:B$11,2,FALSE),VLOOKUP(E5183,'Pontuação 3.0'!C$2:D$11,2,FALSE),VLOOKUP(H5183,'Pontuação 3.0'!I$2:J$11,2,FALSE),VLOOKUP(J5183,'Pontuação 3.0'!G$2:H$11,2,FALSE),VLOOKUP(G5183,'Pontuação 3.0'!E$2:F$11,2,FALSE),VLOOKUP(K5183,'Pontuação 3.0'!K$2:L$11,2,FALSE),VLOOKUP(L5183,'Pontuação 3.0'!M$2:N$13,2,FALSE)),0)</f>
        <v>1920</v>
      </c>
      <c r="AK5183" s="9">
        <f t="shared" si="6"/>
        <v>192</v>
      </c>
      <c r="AL5183" s="9" t="str">
        <f t="array" ref="AL5183">IFERROR(INDEX('Pontuação 3.0'!G$13:G$191, MATCH(AK5183, 'Pontuação 3.0'!F$13:F$191, 0)), "Faixa Indefinida")</f>
        <v>C</v>
      </c>
      <c r="AM5183" s="9">
        <f t="shared" si="7"/>
        <v>0</v>
      </c>
      <c r="AN5183" s="9">
        <f t="shared" si="8"/>
        <v>0</v>
      </c>
      <c r="AO5183" s="9">
        <f t="shared" si="9"/>
        <v>1</v>
      </c>
      <c r="AP5183" s="9">
        <f t="shared" si="10"/>
        <v>0</v>
      </c>
      <c r="AQ5183" s="8"/>
    </row>
    <row r="5184" ht="15.75" customHeight="1">
      <c r="A5184" s="7">
        <v>45684.0</v>
      </c>
      <c r="B5184" s="8" t="s">
        <v>11672</v>
      </c>
      <c r="C5184" s="8" t="s">
        <v>11673</v>
      </c>
      <c r="D5184" s="11">
        <v>4.3988616395E10</v>
      </c>
      <c r="E5184" s="8" t="s">
        <v>11833</v>
      </c>
      <c r="F5184" s="8" t="s">
        <v>11842</v>
      </c>
      <c r="G5184" s="8" t="s">
        <v>11843</v>
      </c>
      <c r="H5184" s="8" t="s">
        <v>11844</v>
      </c>
      <c r="I5184" s="8" t="s">
        <v>11837</v>
      </c>
      <c r="J5184" s="8" t="s">
        <v>11846</v>
      </c>
      <c r="K5184" s="8" t="s">
        <v>11837</v>
      </c>
      <c r="L5184" s="8" t="s">
        <v>11851</v>
      </c>
      <c r="M5184" s="8" t="s">
        <v>11848</v>
      </c>
      <c r="N5184" s="12" t="s">
        <v>11</v>
      </c>
      <c r="O5184" s="12" t="s">
        <v>13</v>
      </c>
      <c r="P5184" s="12" t="s">
        <v>40</v>
      </c>
      <c r="Q5184" s="12" t="s">
        <v>44</v>
      </c>
      <c r="R5184" s="12" t="s">
        <v>20</v>
      </c>
      <c r="S5184" s="8"/>
      <c r="T5184" s="8"/>
      <c r="U5184" s="8"/>
      <c r="V5184" s="8"/>
      <c r="W5184" s="8"/>
      <c r="X5184" s="8"/>
      <c r="Y5184" s="8"/>
      <c r="Z5184" s="8"/>
      <c r="AA5184" s="8"/>
      <c r="AB5184" s="8"/>
      <c r="AC5184" s="9">
        <f>ROUNDUP(SUM(VLOOKUP(F5184,'Pontuação'!A$2:B$11,2,FALSE),VLOOKUP(E5184,'Pontuação'!C$2:D$11,2,FALSE),VLOOKUP(H5184,'Pontuação'!I$2:J$11,2,FALSE),VLOOKUP(J5184,'Pontuação'!G$2:H$11,2,FALSE),VLOOKUP(L5184,'Pontuação'!M$2:N$13,2,FALSE)),0)</f>
        <v>1595</v>
      </c>
      <c r="AD5184" s="10">
        <f t="shared" si="1"/>
        <v>160</v>
      </c>
      <c r="AE5184" s="10" t="str">
        <f t="array" ref="AE5184">IFERROR(INDEX('Pontuação'!G$13:G$101, MATCH(AD5184, 'Pontuação'!F$13:F$101, 0)), "Faixa Indefinida")</f>
        <v>C</v>
      </c>
      <c r="AF5184" s="10">
        <f t="shared" si="2"/>
        <v>0</v>
      </c>
      <c r="AG5184" s="10">
        <f t="shared" si="3"/>
        <v>0</v>
      </c>
      <c r="AH5184" s="10">
        <f t="shared" si="4"/>
        <v>1</v>
      </c>
      <c r="AI5184" s="10">
        <f t="shared" si="5"/>
        <v>0</v>
      </c>
      <c r="AJ5184" s="9">
        <f>ROUNDUP(SUM(VLOOKUP(F5184,'Pontuação 3.0'!A$2:B$11,2,FALSE),VLOOKUP(E5184,'Pontuação 3.0'!C$2:D$11,2,FALSE),VLOOKUP(H5184,'Pontuação 3.0'!I$2:J$11,2,FALSE),VLOOKUP(J5184,'Pontuação 3.0'!G$2:H$11,2,FALSE),VLOOKUP(G5184,'Pontuação 3.0'!E$2:F$11,2,FALSE),VLOOKUP(K5184,'Pontuação 3.0'!K$2:L$11,2,FALSE),VLOOKUP(L5184,'Pontuação 3.0'!M$2:N$13,2,FALSE)),0)</f>
        <v>2209</v>
      </c>
      <c r="AK5184" s="9">
        <f t="shared" si="6"/>
        <v>221</v>
      </c>
      <c r="AL5184" s="9" t="str">
        <f t="array" ref="AL5184">IFERROR(INDEX('Pontuação 3.0'!G$13:G$191, MATCH(AK5184, 'Pontuação 3.0'!F$13:F$191, 0)), "Faixa Indefinida")</f>
        <v>B</v>
      </c>
      <c r="AM5184" s="9">
        <f t="shared" si="7"/>
        <v>0</v>
      </c>
      <c r="AN5184" s="9">
        <f t="shared" si="8"/>
        <v>1</v>
      </c>
      <c r="AO5184" s="9">
        <f t="shared" si="9"/>
        <v>0</v>
      </c>
      <c r="AP5184" s="9">
        <f t="shared" si="10"/>
        <v>0</v>
      </c>
      <c r="AQ5184" s="8"/>
    </row>
    <row r="5185" ht="15.75" customHeight="1">
      <c r="A5185" s="7">
        <v>45684.0</v>
      </c>
      <c r="B5185" s="8" t="s">
        <v>11679</v>
      </c>
      <c r="C5185" s="8" t="s">
        <v>11680</v>
      </c>
      <c r="D5185" s="8" t="s">
        <v>11681</v>
      </c>
      <c r="E5185" s="8" t="s">
        <v>11833</v>
      </c>
      <c r="F5185" s="8" t="s">
        <v>11834</v>
      </c>
      <c r="G5185" s="8" t="s">
        <v>11843</v>
      </c>
      <c r="H5185" s="8" t="s">
        <v>11836</v>
      </c>
      <c r="I5185" s="8" t="s">
        <v>11837</v>
      </c>
      <c r="J5185" s="8" t="s">
        <v>11846</v>
      </c>
      <c r="K5185" s="8" t="s">
        <v>11837</v>
      </c>
      <c r="L5185" s="8" t="s">
        <v>11851</v>
      </c>
      <c r="M5185" s="8" t="s">
        <v>11853</v>
      </c>
      <c r="N5185" s="12" t="s">
        <v>11</v>
      </c>
      <c r="O5185" s="12" t="s">
        <v>13</v>
      </c>
      <c r="P5185" s="12" t="s">
        <v>27</v>
      </c>
      <c r="Q5185" s="12" t="s">
        <v>15</v>
      </c>
      <c r="R5185" s="12" t="s">
        <v>20</v>
      </c>
      <c r="S5185" s="8"/>
      <c r="T5185" s="8"/>
      <c r="U5185" s="8"/>
      <c r="V5185" s="8"/>
      <c r="W5185" s="8"/>
      <c r="X5185" s="8"/>
      <c r="Y5185" s="8"/>
      <c r="Z5185" s="8"/>
      <c r="AA5185" s="8"/>
      <c r="AB5185" s="8"/>
      <c r="AC5185" s="9">
        <f>ROUNDUP(SUM(VLOOKUP(F5185,'Pontuação'!A$2:B$11,2,FALSE),VLOOKUP(E5185,'Pontuação'!C$2:D$11,2,FALSE),VLOOKUP(H5185,'Pontuação'!I$2:J$11,2,FALSE),VLOOKUP(J5185,'Pontuação'!G$2:H$11,2,FALSE),VLOOKUP(L5185,'Pontuação'!M$2:N$13,2,FALSE)),0)</f>
        <v>1357</v>
      </c>
      <c r="AD5185" s="10">
        <f t="shared" si="1"/>
        <v>136</v>
      </c>
      <c r="AE5185" s="10" t="str">
        <f t="array" ref="AE5185">IFERROR(INDEX('Pontuação'!G$13:G$101, MATCH(AD5185, 'Pontuação'!F$13:F$101, 0)), "Faixa Indefinida")</f>
        <v>D</v>
      </c>
      <c r="AF5185" s="10">
        <f t="shared" si="2"/>
        <v>0</v>
      </c>
      <c r="AG5185" s="10">
        <f t="shared" si="3"/>
        <v>0</v>
      </c>
      <c r="AH5185" s="10">
        <f t="shared" si="4"/>
        <v>0</v>
      </c>
      <c r="AI5185" s="10">
        <f t="shared" si="5"/>
        <v>1</v>
      </c>
      <c r="AJ5185" s="9">
        <f>ROUNDUP(SUM(VLOOKUP(F5185,'Pontuação 3.0'!A$2:B$11,2,FALSE),VLOOKUP(E5185,'Pontuação 3.0'!C$2:D$11,2,FALSE),VLOOKUP(H5185,'Pontuação 3.0'!I$2:J$11,2,FALSE),VLOOKUP(J5185,'Pontuação 3.0'!G$2:H$11,2,FALSE),VLOOKUP(G5185,'Pontuação 3.0'!E$2:F$11,2,FALSE),VLOOKUP(K5185,'Pontuação 3.0'!K$2:L$11,2,FALSE),VLOOKUP(L5185,'Pontuação 3.0'!M$2:N$13,2,FALSE)),0)</f>
        <v>1881</v>
      </c>
      <c r="AK5185" s="9">
        <f t="shared" si="6"/>
        <v>188</v>
      </c>
      <c r="AL5185" s="9" t="str">
        <f t="array" ref="AL5185">IFERROR(INDEX('Pontuação 3.0'!G$13:G$191, MATCH(AK5185, 'Pontuação 3.0'!F$13:F$191, 0)), "Faixa Indefinida")</f>
        <v>D</v>
      </c>
      <c r="AM5185" s="9">
        <f t="shared" si="7"/>
        <v>0</v>
      </c>
      <c r="AN5185" s="9">
        <f t="shared" si="8"/>
        <v>0</v>
      </c>
      <c r="AO5185" s="9">
        <f t="shared" si="9"/>
        <v>0</v>
      </c>
      <c r="AP5185" s="9">
        <f t="shared" si="10"/>
        <v>1</v>
      </c>
      <c r="AQ5185" s="8"/>
    </row>
    <row r="5186" ht="15.75" customHeight="1">
      <c r="A5186" s="7">
        <v>45684.0</v>
      </c>
      <c r="B5186" s="8" t="s">
        <v>11674</v>
      </c>
      <c r="C5186" s="8" t="s">
        <v>11675</v>
      </c>
      <c r="D5186" s="13" t="s">
        <v>12177</v>
      </c>
      <c r="E5186" s="8" t="s">
        <v>11833</v>
      </c>
      <c r="F5186" s="8" t="s">
        <v>11834</v>
      </c>
      <c r="G5186" s="8" t="s">
        <v>11835</v>
      </c>
      <c r="H5186" s="8" t="s">
        <v>11844</v>
      </c>
      <c r="I5186" s="8" t="s">
        <v>11845</v>
      </c>
      <c r="J5186" s="8" t="s">
        <v>11846</v>
      </c>
      <c r="K5186" s="8" t="s">
        <v>11837</v>
      </c>
      <c r="L5186" s="8" t="s">
        <v>11840</v>
      </c>
      <c r="M5186" s="8" t="s">
        <v>11849</v>
      </c>
      <c r="N5186" s="12" t="s">
        <v>11</v>
      </c>
      <c r="O5186" s="12" t="s">
        <v>13</v>
      </c>
      <c r="P5186" s="12" t="s">
        <v>37</v>
      </c>
      <c r="Q5186" s="12" t="s">
        <v>4765</v>
      </c>
      <c r="R5186" s="12" t="s">
        <v>20</v>
      </c>
      <c r="S5186" s="8"/>
      <c r="T5186" s="8"/>
      <c r="U5186" s="8"/>
      <c r="V5186" s="8"/>
      <c r="W5186" s="8"/>
      <c r="X5186" s="8"/>
      <c r="Y5186" s="8"/>
      <c r="Z5186" s="8"/>
      <c r="AA5186" s="8"/>
      <c r="AB5186" s="8"/>
      <c r="AC5186" s="9">
        <f>ROUNDUP(SUM(VLOOKUP(F5186,'Pontuação'!A$2:B$11,2,FALSE),VLOOKUP(E5186,'Pontuação'!C$2:D$11,2,FALSE),VLOOKUP(H5186,'Pontuação'!I$2:J$11,2,FALSE),VLOOKUP(J5186,'Pontuação'!G$2:H$11,2,FALSE),VLOOKUP(L5186,'Pontuação'!M$2:N$13,2,FALSE)),0)</f>
        <v>1627</v>
      </c>
      <c r="AD5186" s="10">
        <f t="shared" si="1"/>
        <v>163</v>
      </c>
      <c r="AE5186" s="10" t="str">
        <f t="array" ref="AE5186">IFERROR(INDEX('Pontuação'!G$13:G$101, MATCH(AD5186, 'Pontuação'!F$13:F$101, 0)), "Faixa Indefinida")</f>
        <v>C</v>
      </c>
      <c r="AF5186" s="10">
        <f t="shared" si="2"/>
        <v>0</v>
      </c>
      <c r="AG5186" s="10">
        <f t="shared" si="3"/>
        <v>0</v>
      </c>
      <c r="AH5186" s="10">
        <f t="shared" si="4"/>
        <v>1</v>
      </c>
      <c r="AI5186" s="10">
        <f t="shared" si="5"/>
        <v>0</v>
      </c>
      <c r="AJ5186" s="9">
        <f>ROUNDUP(SUM(VLOOKUP(F5186,'Pontuação 3.0'!A$2:B$11,2,FALSE),VLOOKUP(E5186,'Pontuação 3.0'!C$2:D$11,2,FALSE),VLOOKUP(H5186,'Pontuação 3.0'!I$2:J$11,2,FALSE),VLOOKUP(J5186,'Pontuação 3.0'!G$2:H$11,2,FALSE),VLOOKUP(G5186,'Pontuação 3.0'!E$2:F$11,2,FALSE),VLOOKUP(K5186,'Pontuação 3.0'!K$2:L$11,2,FALSE),VLOOKUP(L5186,'Pontuação 3.0'!M$2:N$13,2,FALSE)),0)</f>
        <v>1914</v>
      </c>
      <c r="AK5186" s="9">
        <f t="shared" si="6"/>
        <v>191</v>
      </c>
      <c r="AL5186" s="9" t="str">
        <f t="array" ref="AL5186">IFERROR(INDEX('Pontuação 3.0'!G$13:G$191, MATCH(AK5186, 'Pontuação 3.0'!F$13:F$191, 0)), "Faixa Indefinida")</f>
        <v>D</v>
      </c>
      <c r="AM5186" s="9">
        <f t="shared" si="7"/>
        <v>0</v>
      </c>
      <c r="AN5186" s="9">
        <f t="shared" si="8"/>
        <v>0</v>
      </c>
      <c r="AO5186" s="9">
        <f t="shared" si="9"/>
        <v>0</v>
      </c>
      <c r="AP5186" s="9">
        <f t="shared" si="10"/>
        <v>1</v>
      </c>
      <c r="AQ5186" s="8"/>
    </row>
    <row r="5187" ht="15.75" customHeight="1">
      <c r="A5187" s="7">
        <v>45684.0</v>
      </c>
      <c r="B5187" s="8" t="s">
        <v>1069</v>
      </c>
      <c r="C5187" s="8" t="s">
        <v>11685</v>
      </c>
      <c r="D5187" s="11">
        <v>2.1983846642E10</v>
      </c>
      <c r="E5187" s="8" t="s">
        <v>11833</v>
      </c>
      <c r="F5187" s="8" t="s">
        <v>11842</v>
      </c>
      <c r="G5187" s="8" t="s">
        <v>11843</v>
      </c>
      <c r="H5187" s="8" t="s">
        <v>11844</v>
      </c>
      <c r="I5187" s="8" t="s">
        <v>11837</v>
      </c>
      <c r="J5187" s="8" t="s">
        <v>11852</v>
      </c>
      <c r="K5187" s="8" t="s">
        <v>11837</v>
      </c>
      <c r="L5187" s="8" t="s">
        <v>11851</v>
      </c>
      <c r="M5187" s="8" t="s">
        <v>11853</v>
      </c>
      <c r="N5187" s="12" t="s">
        <v>11</v>
      </c>
      <c r="O5187" s="12" t="s">
        <v>13</v>
      </c>
      <c r="P5187" s="12" t="s">
        <v>40</v>
      </c>
      <c r="Q5187" s="12" t="s">
        <v>44</v>
      </c>
      <c r="R5187" s="12" t="s">
        <v>20</v>
      </c>
      <c r="S5187" s="8"/>
      <c r="T5187" s="8"/>
      <c r="U5187" s="8"/>
      <c r="V5187" s="8"/>
      <c r="W5187" s="8"/>
      <c r="X5187" s="8"/>
      <c r="Y5187" s="8"/>
      <c r="Z5187" s="8"/>
      <c r="AA5187" s="8"/>
      <c r="AB5187" s="8"/>
      <c r="AC5187" s="9">
        <f>ROUNDUP(SUM(VLOOKUP(F5187,'Pontuação'!A$2:B$11,2,FALSE),VLOOKUP(E5187,'Pontuação'!C$2:D$11,2,FALSE),VLOOKUP(H5187,'Pontuação'!I$2:J$11,2,FALSE),VLOOKUP(J5187,'Pontuação'!G$2:H$11,2,FALSE),VLOOKUP(L5187,'Pontuação'!M$2:N$13,2,FALSE)),0)</f>
        <v>1700</v>
      </c>
      <c r="AD5187" s="10">
        <f t="shared" si="1"/>
        <v>170</v>
      </c>
      <c r="AE5187" s="10" t="str">
        <f t="array" ref="AE5187">IFERROR(INDEX('Pontuação'!G$13:G$101, MATCH(AD5187, 'Pontuação'!F$13:F$101, 0)), "Faixa Indefinida")</f>
        <v>B</v>
      </c>
      <c r="AF5187" s="10">
        <f t="shared" si="2"/>
        <v>0</v>
      </c>
      <c r="AG5187" s="10">
        <f t="shared" si="3"/>
        <v>1</v>
      </c>
      <c r="AH5187" s="10">
        <f t="shared" si="4"/>
        <v>0</v>
      </c>
      <c r="AI5187" s="10">
        <f t="shared" si="5"/>
        <v>0</v>
      </c>
      <c r="AJ5187" s="9">
        <f>ROUNDUP(SUM(VLOOKUP(F5187,'Pontuação 3.0'!A$2:B$11,2,FALSE),VLOOKUP(E5187,'Pontuação 3.0'!C$2:D$11,2,FALSE),VLOOKUP(H5187,'Pontuação 3.0'!I$2:J$11,2,FALSE),VLOOKUP(J5187,'Pontuação 3.0'!G$2:H$11,2,FALSE),VLOOKUP(G5187,'Pontuação 3.0'!E$2:F$11,2,FALSE),VLOOKUP(K5187,'Pontuação 3.0'!K$2:L$11,2,FALSE),VLOOKUP(L5187,'Pontuação 3.0'!M$2:N$13,2,FALSE)),0)</f>
        <v>2361</v>
      </c>
      <c r="AK5187" s="9">
        <f t="shared" si="6"/>
        <v>236</v>
      </c>
      <c r="AL5187" s="9" t="str">
        <f t="array" ref="AL5187">IFERROR(INDEX('Pontuação 3.0'!G$13:G$191, MATCH(AK5187, 'Pontuação 3.0'!F$13:F$191, 0)), "Faixa Indefinida")</f>
        <v>A</v>
      </c>
      <c r="AM5187" s="9">
        <f t="shared" si="7"/>
        <v>1</v>
      </c>
      <c r="AN5187" s="9">
        <f t="shared" si="8"/>
        <v>0</v>
      </c>
      <c r="AO5187" s="9">
        <f t="shared" si="9"/>
        <v>0</v>
      </c>
      <c r="AP5187" s="9">
        <f t="shared" si="10"/>
        <v>0</v>
      </c>
      <c r="AQ5187" s="8"/>
    </row>
    <row r="5188" ht="15.75" customHeight="1">
      <c r="A5188" s="7">
        <v>45684.0</v>
      </c>
      <c r="B5188" s="8" t="s">
        <v>11676</v>
      </c>
      <c r="C5188" s="8" t="s">
        <v>11677</v>
      </c>
      <c r="D5188" s="8" t="s">
        <v>11678</v>
      </c>
      <c r="E5188" s="8" t="s">
        <v>11833</v>
      </c>
      <c r="F5188" s="8" t="s">
        <v>11834</v>
      </c>
      <c r="G5188" s="8" t="s">
        <v>11843</v>
      </c>
      <c r="H5188" s="8" t="s">
        <v>11844</v>
      </c>
      <c r="I5188" s="8" t="s">
        <v>11837</v>
      </c>
      <c r="J5188" s="8" t="s">
        <v>11846</v>
      </c>
      <c r="K5188" s="8" t="s">
        <v>11837</v>
      </c>
      <c r="L5188" s="8" t="s">
        <v>11847</v>
      </c>
      <c r="M5188" s="8" t="s">
        <v>11849</v>
      </c>
      <c r="N5188" s="12" t="s">
        <v>11</v>
      </c>
      <c r="O5188" s="12" t="s">
        <v>13</v>
      </c>
      <c r="P5188" s="12" t="s">
        <v>27</v>
      </c>
      <c r="Q5188" s="12" t="s">
        <v>15</v>
      </c>
      <c r="R5188" s="12" t="s">
        <v>14</v>
      </c>
      <c r="S5188" s="8"/>
      <c r="T5188" s="8"/>
      <c r="U5188" s="8"/>
      <c r="V5188" s="8"/>
      <c r="W5188" s="8"/>
      <c r="X5188" s="8"/>
      <c r="Y5188" s="8"/>
      <c r="Z5188" s="8"/>
      <c r="AA5188" s="8"/>
      <c r="AB5188" s="8"/>
      <c r="AC5188" s="9">
        <f>ROUNDUP(SUM(VLOOKUP(F5188,'Pontuação'!A$2:B$11,2,FALSE),VLOOKUP(E5188,'Pontuação'!C$2:D$11,2,FALSE),VLOOKUP(H5188,'Pontuação'!I$2:J$11,2,FALSE),VLOOKUP(J5188,'Pontuação'!G$2:H$11,2,FALSE),VLOOKUP(L5188,'Pontuação'!M$2:N$13,2,FALSE)),0)</f>
        <v>1715</v>
      </c>
      <c r="AD5188" s="10">
        <f t="shared" si="1"/>
        <v>172</v>
      </c>
      <c r="AE5188" s="10" t="str">
        <f t="array" ref="AE5188">IFERROR(INDEX('Pontuação'!G$13:G$101, MATCH(AD5188, 'Pontuação'!F$13:F$101, 0)), "Faixa Indefinida")</f>
        <v>B</v>
      </c>
      <c r="AF5188" s="10">
        <f t="shared" si="2"/>
        <v>0</v>
      </c>
      <c r="AG5188" s="10">
        <f t="shared" si="3"/>
        <v>1</v>
      </c>
      <c r="AH5188" s="10">
        <f t="shared" si="4"/>
        <v>0</v>
      </c>
      <c r="AI5188" s="10">
        <f t="shared" si="5"/>
        <v>0</v>
      </c>
      <c r="AJ5188" s="9">
        <f>ROUNDUP(SUM(VLOOKUP(F5188,'Pontuação 3.0'!A$2:B$11,2,FALSE),VLOOKUP(E5188,'Pontuação 3.0'!C$2:D$11,2,FALSE),VLOOKUP(H5188,'Pontuação 3.0'!I$2:J$11,2,FALSE),VLOOKUP(J5188,'Pontuação 3.0'!G$2:H$11,2,FALSE),VLOOKUP(G5188,'Pontuação 3.0'!E$2:F$11,2,FALSE),VLOOKUP(K5188,'Pontuação 3.0'!K$2:L$11,2,FALSE),VLOOKUP(L5188,'Pontuação 3.0'!M$2:N$13,2,FALSE)),0)</f>
        <v>2162</v>
      </c>
      <c r="AK5188" s="9">
        <f t="shared" si="6"/>
        <v>216</v>
      </c>
      <c r="AL5188" s="9" t="str">
        <f t="array" ref="AL5188">IFERROR(INDEX('Pontuação 3.0'!G$13:G$191, MATCH(AK5188, 'Pontuação 3.0'!F$13:F$191, 0)), "Faixa Indefinida")</f>
        <v>B</v>
      </c>
      <c r="AM5188" s="9">
        <f t="shared" si="7"/>
        <v>0</v>
      </c>
      <c r="AN5188" s="9">
        <f t="shared" si="8"/>
        <v>1</v>
      </c>
      <c r="AO5188" s="9">
        <f t="shared" si="9"/>
        <v>0</v>
      </c>
      <c r="AP5188" s="9">
        <f t="shared" si="10"/>
        <v>0</v>
      </c>
      <c r="AQ5188" s="8"/>
    </row>
    <row r="5189" ht="15.75" customHeight="1">
      <c r="A5189" s="7">
        <v>45684.0</v>
      </c>
      <c r="B5189" s="8" t="s">
        <v>253</v>
      </c>
      <c r="C5189" s="8" t="s">
        <v>11684</v>
      </c>
      <c r="D5189" s="11">
        <v>8.4987972766E10</v>
      </c>
      <c r="E5189" s="8" t="s">
        <v>11868</v>
      </c>
      <c r="F5189" s="8" t="s">
        <v>11854</v>
      </c>
      <c r="G5189" s="8" t="s">
        <v>11835</v>
      </c>
      <c r="H5189" s="8" t="s">
        <v>11850</v>
      </c>
      <c r="I5189" s="8" t="s">
        <v>11845</v>
      </c>
      <c r="J5189" s="8" t="s">
        <v>11838</v>
      </c>
      <c r="K5189" s="8" t="s">
        <v>11839</v>
      </c>
      <c r="L5189" s="8" t="s">
        <v>11847</v>
      </c>
      <c r="M5189" s="8" t="s">
        <v>11853</v>
      </c>
      <c r="N5189" s="12" t="s">
        <v>11</v>
      </c>
      <c r="O5189" s="12" t="s">
        <v>13</v>
      </c>
      <c r="P5189" s="12" t="s">
        <v>27</v>
      </c>
      <c r="Q5189" s="12" t="s">
        <v>15</v>
      </c>
      <c r="R5189" s="12" t="s">
        <v>20</v>
      </c>
      <c r="S5189" s="8"/>
      <c r="T5189" s="8"/>
      <c r="U5189" s="8"/>
      <c r="V5189" s="8"/>
      <c r="W5189" s="8"/>
      <c r="X5189" s="8"/>
      <c r="Y5189" s="8"/>
      <c r="Z5189" s="8"/>
      <c r="AA5189" s="8"/>
      <c r="AB5189" s="8"/>
      <c r="AC5189" s="9">
        <f>ROUNDUP(SUM(VLOOKUP(F5189,'Pontuação'!A$2:B$11,2,FALSE),VLOOKUP(E5189,'Pontuação'!C$2:D$11,2,FALSE),VLOOKUP(H5189,'Pontuação'!I$2:J$11,2,FALSE),VLOOKUP(J5189,'Pontuação'!G$2:H$11,2,FALSE),VLOOKUP(L5189,'Pontuação'!M$2:N$13,2,FALSE)),0)</f>
        <v>1972</v>
      </c>
      <c r="AD5189" s="10">
        <f t="shared" si="1"/>
        <v>197</v>
      </c>
      <c r="AE5189" s="10" t="str">
        <f t="array" ref="AE5189">IFERROR(INDEX('Pontuação'!G$13:G$101, MATCH(AD5189, 'Pontuação'!F$13:F$101, 0)), "Faixa Indefinida")</f>
        <v>A</v>
      </c>
      <c r="AF5189" s="10">
        <f t="shared" si="2"/>
        <v>1</v>
      </c>
      <c r="AG5189" s="10">
        <f t="shared" si="3"/>
        <v>0</v>
      </c>
      <c r="AH5189" s="10">
        <f t="shared" si="4"/>
        <v>0</v>
      </c>
      <c r="AI5189" s="10">
        <f t="shared" si="5"/>
        <v>0</v>
      </c>
      <c r="AJ5189" s="9">
        <f>ROUNDUP(SUM(VLOOKUP(F5189,'Pontuação 3.0'!A$2:B$11,2,FALSE),VLOOKUP(E5189,'Pontuação 3.0'!C$2:D$11,2,FALSE),VLOOKUP(H5189,'Pontuação 3.0'!I$2:J$11,2,FALSE),VLOOKUP(J5189,'Pontuação 3.0'!G$2:H$11,2,FALSE),VLOOKUP(G5189,'Pontuação 3.0'!E$2:F$11,2,FALSE),VLOOKUP(K5189,'Pontuação 3.0'!K$2:L$11,2,FALSE),VLOOKUP(L5189,'Pontuação 3.0'!M$2:N$13,2,FALSE)),0)</f>
        <v>2559</v>
      </c>
      <c r="AK5189" s="9">
        <f t="shared" si="6"/>
        <v>256</v>
      </c>
      <c r="AL5189" s="9" t="str">
        <f t="array" ref="AL5189">IFERROR(INDEX('Pontuação 3.0'!G$13:G$191, MATCH(AK5189, 'Pontuação 3.0'!F$13:F$191, 0)), "Faixa Indefinida")</f>
        <v>A</v>
      </c>
      <c r="AM5189" s="9">
        <f t="shared" si="7"/>
        <v>1</v>
      </c>
      <c r="AN5189" s="9">
        <f t="shared" si="8"/>
        <v>0</v>
      </c>
      <c r="AO5189" s="9">
        <f t="shared" si="9"/>
        <v>0</v>
      </c>
      <c r="AP5189" s="9">
        <f t="shared" si="10"/>
        <v>0</v>
      </c>
      <c r="AQ5189" s="8"/>
    </row>
    <row r="5190" ht="15.75" customHeight="1">
      <c r="A5190" s="7">
        <v>45684.0</v>
      </c>
      <c r="B5190" s="8" t="s">
        <v>11682</v>
      </c>
      <c r="C5190" s="8" t="s">
        <v>11683</v>
      </c>
      <c r="D5190" s="13" t="s">
        <v>12178</v>
      </c>
      <c r="E5190" s="8" t="s">
        <v>11833</v>
      </c>
      <c r="F5190" s="8" t="s">
        <v>11863</v>
      </c>
      <c r="G5190" s="8" t="s">
        <v>11843</v>
      </c>
      <c r="H5190" s="8" t="s">
        <v>11865</v>
      </c>
      <c r="I5190" s="8" t="s">
        <v>11837</v>
      </c>
      <c r="J5190" s="8" t="s">
        <v>11852</v>
      </c>
      <c r="K5190" s="8" t="s">
        <v>11839</v>
      </c>
      <c r="L5190" s="8" t="s">
        <v>11847</v>
      </c>
      <c r="M5190" s="8" t="s">
        <v>11853</v>
      </c>
      <c r="N5190" s="12" t="s">
        <v>11</v>
      </c>
      <c r="O5190" s="12" t="s">
        <v>13</v>
      </c>
      <c r="P5190" s="12" t="s">
        <v>27</v>
      </c>
      <c r="Q5190" s="12" t="s">
        <v>15</v>
      </c>
      <c r="R5190" s="12" t="s">
        <v>20</v>
      </c>
      <c r="S5190" s="8"/>
      <c r="T5190" s="8"/>
      <c r="U5190" s="8"/>
      <c r="V5190" s="8"/>
      <c r="W5190" s="8"/>
      <c r="X5190" s="8"/>
      <c r="Y5190" s="8"/>
      <c r="Z5190" s="8"/>
      <c r="AA5190" s="8"/>
      <c r="AB5190" s="8"/>
      <c r="AC5190" s="9">
        <f>ROUNDUP(SUM(VLOOKUP(F5190,'Pontuação'!A$2:B$11,2,FALSE),VLOOKUP(E5190,'Pontuação'!C$2:D$11,2,FALSE),VLOOKUP(H5190,'Pontuação'!I$2:J$11,2,FALSE),VLOOKUP(J5190,'Pontuação'!G$2:H$11,2,FALSE),VLOOKUP(L5190,'Pontuação'!M$2:N$13,2,FALSE)),0)</f>
        <v>1787</v>
      </c>
      <c r="AD5190" s="10">
        <f t="shared" si="1"/>
        <v>179</v>
      </c>
      <c r="AE5190" s="10" t="str">
        <f t="array" ref="AE5190">IFERROR(INDEX('Pontuação'!G$13:G$101, MATCH(AD5190, 'Pontuação'!F$13:F$101, 0)), "Faixa Indefinida")</f>
        <v>B</v>
      </c>
      <c r="AF5190" s="10">
        <f t="shared" si="2"/>
        <v>0</v>
      </c>
      <c r="AG5190" s="10">
        <f t="shared" si="3"/>
        <v>1</v>
      </c>
      <c r="AH5190" s="10">
        <f t="shared" si="4"/>
        <v>0</v>
      </c>
      <c r="AI5190" s="10">
        <f t="shared" si="5"/>
        <v>0</v>
      </c>
      <c r="AJ5190" s="9">
        <f>ROUNDUP(SUM(VLOOKUP(F5190,'Pontuação 3.0'!A$2:B$11,2,FALSE),VLOOKUP(E5190,'Pontuação 3.0'!C$2:D$11,2,FALSE),VLOOKUP(H5190,'Pontuação 3.0'!I$2:J$11,2,FALSE),VLOOKUP(J5190,'Pontuação 3.0'!G$2:H$11,2,FALSE),VLOOKUP(G5190,'Pontuação 3.0'!E$2:F$11,2,FALSE),VLOOKUP(K5190,'Pontuação 3.0'!K$2:L$11,2,FALSE),VLOOKUP(L5190,'Pontuação 3.0'!M$2:N$13,2,FALSE)),0)</f>
        <v>2335</v>
      </c>
      <c r="AK5190" s="9">
        <f t="shared" si="6"/>
        <v>234</v>
      </c>
      <c r="AL5190" s="9" t="str">
        <f t="array" ref="AL5190">IFERROR(INDEX('Pontuação 3.0'!G$13:G$191, MATCH(AK5190, 'Pontuação 3.0'!F$13:F$191, 0)), "Faixa Indefinida")</f>
        <v>B</v>
      </c>
      <c r="AM5190" s="9">
        <f t="shared" si="7"/>
        <v>0</v>
      </c>
      <c r="AN5190" s="9">
        <f t="shared" si="8"/>
        <v>1</v>
      </c>
      <c r="AO5190" s="9">
        <f t="shared" si="9"/>
        <v>0</v>
      </c>
      <c r="AP5190" s="9">
        <f t="shared" si="10"/>
        <v>0</v>
      </c>
      <c r="AQ5190" s="8"/>
    </row>
    <row r="5191" ht="15.75" customHeight="1">
      <c r="A5191" s="7">
        <v>45684.0</v>
      </c>
      <c r="B5191" s="8" t="s">
        <v>10445</v>
      </c>
      <c r="C5191" s="8" t="s">
        <v>11686</v>
      </c>
      <c r="D5191" s="8" t="s">
        <v>11687</v>
      </c>
      <c r="E5191" s="8" t="s">
        <v>11833</v>
      </c>
      <c r="F5191" s="8" t="s">
        <v>11834</v>
      </c>
      <c r="G5191" s="8" t="s">
        <v>11843</v>
      </c>
      <c r="H5191" s="8" t="s">
        <v>11844</v>
      </c>
      <c r="I5191" s="8" t="s">
        <v>11845</v>
      </c>
      <c r="J5191" s="8" t="s">
        <v>11846</v>
      </c>
      <c r="K5191" s="8" t="s">
        <v>11839</v>
      </c>
      <c r="L5191" s="8" t="s">
        <v>11851</v>
      </c>
      <c r="M5191" s="8" t="s">
        <v>11849</v>
      </c>
      <c r="N5191" s="12" t="s">
        <v>11</v>
      </c>
      <c r="O5191" s="12" t="s">
        <v>13</v>
      </c>
      <c r="P5191" s="12" t="s">
        <v>27</v>
      </c>
      <c r="Q5191" s="12" t="s">
        <v>24</v>
      </c>
      <c r="R5191" s="12" t="s">
        <v>14</v>
      </c>
      <c r="S5191" s="8"/>
      <c r="T5191" s="8"/>
      <c r="U5191" s="8"/>
      <c r="V5191" s="8"/>
      <c r="W5191" s="8"/>
      <c r="X5191" s="8"/>
      <c r="Y5191" s="8"/>
      <c r="Z5191" s="8"/>
      <c r="AA5191" s="8"/>
      <c r="AB5191" s="8"/>
      <c r="AC5191" s="9">
        <f>ROUNDUP(SUM(VLOOKUP(F5191,'Pontuação'!A$2:B$11,2,FALSE),VLOOKUP(E5191,'Pontuação'!C$2:D$11,2,FALSE),VLOOKUP(H5191,'Pontuação'!I$2:J$11,2,FALSE),VLOOKUP(J5191,'Pontuação'!G$2:H$11,2,FALSE),VLOOKUP(L5191,'Pontuação'!M$2:N$13,2,FALSE)),0)</f>
        <v>1583</v>
      </c>
      <c r="AD5191" s="10">
        <f t="shared" si="1"/>
        <v>158</v>
      </c>
      <c r="AE5191" s="10" t="str">
        <f t="array" ref="AE5191">IFERROR(INDEX('Pontuação'!G$13:G$101, MATCH(AD5191, 'Pontuação'!F$13:F$101, 0)), "Faixa Indefinida")</f>
        <v>C</v>
      </c>
      <c r="AF5191" s="10">
        <f t="shared" si="2"/>
        <v>0</v>
      </c>
      <c r="AG5191" s="10">
        <f t="shared" si="3"/>
        <v>0</v>
      </c>
      <c r="AH5191" s="10">
        <f t="shared" si="4"/>
        <v>1</v>
      </c>
      <c r="AI5191" s="10">
        <f t="shared" si="5"/>
        <v>0</v>
      </c>
      <c r="AJ5191" s="9">
        <f>ROUNDUP(SUM(VLOOKUP(F5191,'Pontuação 3.0'!A$2:B$11,2,FALSE),VLOOKUP(E5191,'Pontuação 3.0'!C$2:D$11,2,FALSE),VLOOKUP(H5191,'Pontuação 3.0'!I$2:J$11,2,FALSE),VLOOKUP(J5191,'Pontuação 3.0'!G$2:H$11,2,FALSE),VLOOKUP(G5191,'Pontuação 3.0'!E$2:F$11,2,FALSE),VLOOKUP(K5191,'Pontuação 3.0'!K$2:L$11,2,FALSE),VLOOKUP(L5191,'Pontuação 3.0'!M$2:N$13,2,FALSE)),0)</f>
        <v>2337</v>
      </c>
      <c r="AK5191" s="9">
        <f t="shared" si="6"/>
        <v>234</v>
      </c>
      <c r="AL5191" s="9" t="str">
        <f t="array" ref="AL5191">IFERROR(INDEX('Pontuação 3.0'!G$13:G$191, MATCH(AK5191, 'Pontuação 3.0'!F$13:F$191, 0)), "Faixa Indefinida")</f>
        <v>B</v>
      </c>
      <c r="AM5191" s="9">
        <f t="shared" si="7"/>
        <v>0</v>
      </c>
      <c r="AN5191" s="9">
        <f t="shared" si="8"/>
        <v>1</v>
      </c>
      <c r="AO5191" s="9">
        <f t="shared" si="9"/>
        <v>0</v>
      </c>
      <c r="AP5191" s="9">
        <f t="shared" si="10"/>
        <v>0</v>
      </c>
      <c r="AQ5191" s="8"/>
    </row>
    <row r="5192" ht="15.75" customHeight="1">
      <c r="A5192" s="7">
        <v>45684.0</v>
      </c>
      <c r="B5192" s="8" t="s">
        <v>11693</v>
      </c>
      <c r="C5192" s="8" t="s">
        <v>11694</v>
      </c>
      <c r="D5192" s="13" t="s">
        <v>12179</v>
      </c>
      <c r="E5192" s="8" t="s">
        <v>11833</v>
      </c>
      <c r="F5192" s="8" t="s">
        <v>11834</v>
      </c>
      <c r="G5192" s="8" t="s">
        <v>11835</v>
      </c>
      <c r="H5192" s="8" t="s">
        <v>11865</v>
      </c>
      <c r="I5192" s="8" t="s">
        <v>11845</v>
      </c>
      <c r="J5192" s="8" t="s">
        <v>11866</v>
      </c>
      <c r="K5192" s="8" t="s">
        <v>11839</v>
      </c>
      <c r="L5192" s="8" t="s">
        <v>11847</v>
      </c>
      <c r="M5192" s="8" t="s">
        <v>11849</v>
      </c>
      <c r="N5192" s="12" t="s">
        <v>11</v>
      </c>
      <c r="O5192" s="12" t="s">
        <v>13</v>
      </c>
      <c r="P5192" s="12" t="s">
        <v>37</v>
      </c>
      <c r="Q5192" s="12" t="s">
        <v>143</v>
      </c>
      <c r="R5192" s="12" t="s">
        <v>20</v>
      </c>
      <c r="S5192" s="8"/>
      <c r="T5192" s="8"/>
      <c r="U5192" s="8"/>
      <c r="V5192" s="8"/>
      <c r="W5192" s="8"/>
      <c r="X5192" s="8"/>
      <c r="Y5192" s="8"/>
      <c r="Z5192" s="8"/>
      <c r="AA5192" s="8"/>
      <c r="AB5192" s="8"/>
      <c r="AC5192" s="9">
        <f>ROUNDUP(SUM(VLOOKUP(F5192,'Pontuação'!A$2:B$11,2,FALSE),VLOOKUP(E5192,'Pontuação'!C$2:D$11,2,FALSE),VLOOKUP(H5192,'Pontuação'!I$2:J$11,2,FALSE),VLOOKUP(J5192,'Pontuação'!G$2:H$11,2,FALSE),VLOOKUP(L5192,'Pontuação'!M$2:N$13,2,FALSE)),0)</f>
        <v>1977</v>
      </c>
      <c r="AD5192" s="10">
        <f t="shared" si="1"/>
        <v>198</v>
      </c>
      <c r="AE5192" s="10" t="str">
        <f t="array" ref="AE5192">IFERROR(INDEX('Pontuação'!G$13:G$101, MATCH(AD5192, 'Pontuação'!F$13:F$101, 0)), "Faixa Indefinida")</f>
        <v>A</v>
      </c>
      <c r="AF5192" s="10">
        <f t="shared" si="2"/>
        <v>1</v>
      </c>
      <c r="AG5192" s="10">
        <f t="shared" si="3"/>
        <v>0</v>
      </c>
      <c r="AH5192" s="10">
        <f t="shared" si="4"/>
        <v>0</v>
      </c>
      <c r="AI5192" s="10">
        <f t="shared" si="5"/>
        <v>0</v>
      </c>
      <c r="AJ5192" s="9">
        <f>ROUNDUP(SUM(VLOOKUP(F5192,'Pontuação 3.0'!A$2:B$11,2,FALSE),VLOOKUP(E5192,'Pontuação 3.0'!C$2:D$11,2,FALSE),VLOOKUP(H5192,'Pontuação 3.0'!I$2:J$11,2,FALSE),VLOOKUP(J5192,'Pontuação 3.0'!G$2:H$11,2,FALSE),VLOOKUP(G5192,'Pontuação 3.0'!E$2:F$11,2,FALSE),VLOOKUP(K5192,'Pontuação 3.0'!K$2:L$11,2,FALSE),VLOOKUP(L5192,'Pontuação 3.0'!M$2:N$13,2,FALSE)),0)</f>
        <v>2155</v>
      </c>
      <c r="AK5192" s="9">
        <f t="shared" si="6"/>
        <v>216</v>
      </c>
      <c r="AL5192" s="9" t="str">
        <f t="array" ref="AL5192">IFERROR(INDEX('Pontuação 3.0'!G$13:G$191, MATCH(AK5192, 'Pontuação 3.0'!F$13:F$191, 0)), "Faixa Indefinida")</f>
        <v>B</v>
      </c>
      <c r="AM5192" s="9">
        <f t="shared" si="7"/>
        <v>0</v>
      </c>
      <c r="AN5192" s="9">
        <f t="shared" si="8"/>
        <v>1</v>
      </c>
      <c r="AO5192" s="9">
        <f t="shared" si="9"/>
        <v>0</v>
      </c>
      <c r="AP5192" s="9">
        <f t="shared" si="10"/>
        <v>0</v>
      </c>
      <c r="AQ5192" s="8"/>
    </row>
    <row r="5193" ht="15.75" customHeight="1">
      <c r="A5193" s="7">
        <v>45684.0</v>
      </c>
      <c r="B5193" s="8" t="s">
        <v>11695</v>
      </c>
      <c r="C5193" s="8" t="s">
        <v>11696</v>
      </c>
      <c r="D5193" s="11">
        <v>1.1959178349E10</v>
      </c>
      <c r="E5193" s="8" t="s">
        <v>11833</v>
      </c>
      <c r="F5193" s="8" t="s">
        <v>11842</v>
      </c>
      <c r="G5193" s="8" t="s">
        <v>11867</v>
      </c>
      <c r="H5193" s="8" t="s">
        <v>11844</v>
      </c>
      <c r="I5193" s="8" t="s">
        <v>11845</v>
      </c>
      <c r="J5193" s="8" t="s">
        <v>11852</v>
      </c>
      <c r="K5193" s="8" t="s">
        <v>11837</v>
      </c>
      <c r="L5193" s="8" t="s">
        <v>11847</v>
      </c>
      <c r="M5193" s="8" t="s">
        <v>11849</v>
      </c>
      <c r="N5193" s="12" t="s">
        <v>11</v>
      </c>
      <c r="O5193" s="12" t="s">
        <v>13</v>
      </c>
      <c r="P5193" s="12" t="s">
        <v>27</v>
      </c>
      <c r="Q5193" s="12" t="s">
        <v>15</v>
      </c>
      <c r="R5193" s="12" t="s">
        <v>20</v>
      </c>
      <c r="S5193" s="8"/>
      <c r="T5193" s="8"/>
      <c r="U5193" s="8"/>
      <c r="V5193" s="8"/>
      <c r="W5193" s="8"/>
      <c r="X5193" s="8"/>
      <c r="Y5193" s="8"/>
      <c r="Z5193" s="8"/>
      <c r="AA5193" s="8"/>
      <c r="AB5193" s="8"/>
      <c r="AC5193" s="9">
        <f>ROUNDUP(SUM(VLOOKUP(F5193,'Pontuação'!A$2:B$11,2,FALSE),VLOOKUP(E5193,'Pontuação'!C$2:D$11,2,FALSE),VLOOKUP(H5193,'Pontuação'!I$2:J$11,2,FALSE),VLOOKUP(J5193,'Pontuação'!G$2:H$11,2,FALSE),VLOOKUP(L5193,'Pontuação'!M$2:N$13,2,FALSE)),0)</f>
        <v>1832</v>
      </c>
      <c r="AD5193" s="10">
        <f t="shared" si="1"/>
        <v>183</v>
      </c>
      <c r="AE5193" s="10" t="str">
        <f t="array" ref="AE5193">IFERROR(INDEX('Pontuação'!G$13:G$101, MATCH(AD5193, 'Pontuação'!F$13:F$101, 0)), "Faixa Indefinida")</f>
        <v>B</v>
      </c>
      <c r="AF5193" s="10">
        <f t="shared" si="2"/>
        <v>0</v>
      </c>
      <c r="AG5193" s="10">
        <f t="shared" si="3"/>
        <v>1</v>
      </c>
      <c r="AH5193" s="10">
        <f t="shared" si="4"/>
        <v>0</v>
      </c>
      <c r="AI5193" s="10">
        <f t="shared" si="5"/>
        <v>0</v>
      </c>
      <c r="AJ5193" s="9">
        <f>ROUNDUP(SUM(VLOOKUP(F5193,'Pontuação 3.0'!A$2:B$11,2,FALSE),VLOOKUP(E5193,'Pontuação 3.0'!C$2:D$11,2,FALSE),VLOOKUP(H5193,'Pontuação 3.0'!I$2:J$11,2,FALSE),VLOOKUP(J5193,'Pontuação 3.0'!G$2:H$11,2,FALSE),VLOOKUP(G5193,'Pontuação 3.0'!E$2:F$11,2,FALSE),VLOOKUP(K5193,'Pontuação 3.0'!K$2:L$11,2,FALSE),VLOOKUP(L5193,'Pontuação 3.0'!M$2:N$13,2,FALSE)),0)</f>
        <v>2297</v>
      </c>
      <c r="AK5193" s="9">
        <f t="shared" si="6"/>
        <v>230</v>
      </c>
      <c r="AL5193" s="9" t="str">
        <f t="array" ref="AL5193">IFERROR(INDEX('Pontuação 3.0'!G$13:G$191, MATCH(AK5193, 'Pontuação 3.0'!F$13:F$191, 0)), "Faixa Indefinida")</f>
        <v>B</v>
      </c>
      <c r="AM5193" s="9">
        <f t="shared" si="7"/>
        <v>0</v>
      </c>
      <c r="AN5193" s="9">
        <f t="shared" si="8"/>
        <v>1</v>
      </c>
      <c r="AO5193" s="9">
        <f t="shared" si="9"/>
        <v>0</v>
      </c>
      <c r="AP5193" s="9">
        <f t="shared" si="10"/>
        <v>0</v>
      </c>
      <c r="AQ5193" s="8"/>
    </row>
    <row r="5194" ht="15.75" customHeight="1">
      <c r="A5194" s="7">
        <v>45684.0</v>
      </c>
      <c r="B5194" s="8" t="s">
        <v>11699</v>
      </c>
      <c r="C5194" s="8" t="s">
        <v>11700</v>
      </c>
      <c r="D5194" s="11">
        <v>1.195192718E10</v>
      </c>
      <c r="E5194" s="8" t="s">
        <v>11833</v>
      </c>
      <c r="F5194" s="8" t="s">
        <v>11842</v>
      </c>
      <c r="G5194" s="8" t="s">
        <v>11835</v>
      </c>
      <c r="H5194" s="8" t="s">
        <v>11844</v>
      </c>
      <c r="I5194" s="8" t="s">
        <v>11845</v>
      </c>
      <c r="J5194" s="8" t="s">
        <v>11846</v>
      </c>
      <c r="K5194" s="8" t="s">
        <v>11839</v>
      </c>
      <c r="L5194" s="8" t="s">
        <v>11840</v>
      </c>
      <c r="M5194" s="8" t="s">
        <v>11849</v>
      </c>
      <c r="N5194" s="12" t="s">
        <v>11</v>
      </c>
      <c r="O5194" s="12" t="s">
        <v>13</v>
      </c>
      <c r="P5194" s="12" t="s">
        <v>2258</v>
      </c>
      <c r="Q5194" s="12" t="s">
        <v>15</v>
      </c>
      <c r="R5194" s="12" t="s">
        <v>20</v>
      </c>
      <c r="S5194" s="8"/>
      <c r="T5194" s="8"/>
      <c r="U5194" s="8"/>
      <c r="V5194" s="8"/>
      <c r="W5194" s="8"/>
      <c r="X5194" s="8"/>
      <c r="Y5194" s="8"/>
      <c r="Z5194" s="8"/>
      <c r="AA5194" s="8"/>
      <c r="AB5194" s="8"/>
      <c r="AC5194" s="9">
        <f>ROUNDUP(SUM(VLOOKUP(F5194,'Pontuação'!A$2:B$11,2,FALSE),VLOOKUP(E5194,'Pontuação'!C$2:D$11,2,FALSE),VLOOKUP(H5194,'Pontuação'!I$2:J$11,2,FALSE),VLOOKUP(J5194,'Pontuação'!G$2:H$11,2,FALSE),VLOOKUP(L5194,'Pontuação'!M$2:N$13,2,FALSE)),0)</f>
        <v>1639</v>
      </c>
      <c r="AD5194" s="10">
        <f t="shared" si="1"/>
        <v>164</v>
      </c>
      <c r="AE5194" s="10" t="str">
        <f t="array" ref="AE5194">IFERROR(INDEX('Pontuação'!G$13:G$101, MATCH(AD5194, 'Pontuação'!F$13:F$101, 0)), "Faixa Indefinida")</f>
        <v>C</v>
      </c>
      <c r="AF5194" s="10">
        <f t="shared" si="2"/>
        <v>0</v>
      </c>
      <c r="AG5194" s="10">
        <f t="shared" si="3"/>
        <v>0</v>
      </c>
      <c r="AH5194" s="10">
        <f t="shared" si="4"/>
        <v>1</v>
      </c>
      <c r="AI5194" s="10">
        <f t="shared" si="5"/>
        <v>0</v>
      </c>
      <c r="AJ5194" s="9">
        <f>ROUNDUP(SUM(VLOOKUP(F5194,'Pontuação 3.0'!A$2:B$11,2,FALSE),VLOOKUP(E5194,'Pontuação 3.0'!C$2:D$11,2,FALSE),VLOOKUP(H5194,'Pontuação 3.0'!I$2:J$11,2,FALSE),VLOOKUP(J5194,'Pontuação 3.0'!G$2:H$11,2,FALSE),VLOOKUP(G5194,'Pontuação 3.0'!E$2:F$11,2,FALSE),VLOOKUP(K5194,'Pontuação 3.0'!K$2:L$11,2,FALSE),VLOOKUP(L5194,'Pontuação 3.0'!M$2:N$13,2,FALSE)),0)</f>
        <v>2308</v>
      </c>
      <c r="AK5194" s="9">
        <f t="shared" si="6"/>
        <v>231</v>
      </c>
      <c r="AL5194" s="9" t="str">
        <f t="array" ref="AL5194">IFERROR(INDEX('Pontuação 3.0'!G$13:G$191, MATCH(AK5194, 'Pontuação 3.0'!F$13:F$191, 0)), "Faixa Indefinida")</f>
        <v>B</v>
      </c>
      <c r="AM5194" s="9">
        <f t="shared" si="7"/>
        <v>0</v>
      </c>
      <c r="AN5194" s="9">
        <f t="shared" si="8"/>
        <v>1</v>
      </c>
      <c r="AO5194" s="9">
        <f t="shared" si="9"/>
        <v>0</v>
      </c>
      <c r="AP5194" s="9">
        <f t="shared" si="10"/>
        <v>0</v>
      </c>
      <c r="AQ5194" s="8"/>
    </row>
    <row r="5195" ht="15.75" customHeight="1">
      <c r="A5195" s="7">
        <v>45684.0</v>
      </c>
      <c r="B5195" s="8" t="s">
        <v>11701</v>
      </c>
      <c r="C5195" s="8" t="s">
        <v>11702</v>
      </c>
      <c r="D5195" s="11">
        <v>6.3991070605E10</v>
      </c>
      <c r="E5195" s="8" t="s">
        <v>11868</v>
      </c>
      <c r="F5195" s="8" t="s">
        <v>11842</v>
      </c>
      <c r="G5195" s="8" t="s">
        <v>11867</v>
      </c>
      <c r="H5195" s="8" t="s">
        <v>11856</v>
      </c>
      <c r="I5195" s="8" t="s">
        <v>11837</v>
      </c>
      <c r="J5195" s="8" t="s">
        <v>11846</v>
      </c>
      <c r="K5195" s="8" t="s">
        <v>11837</v>
      </c>
      <c r="L5195" s="8" t="s">
        <v>11857</v>
      </c>
      <c r="M5195" s="8" t="s">
        <v>11848</v>
      </c>
      <c r="N5195" s="12" t="s">
        <v>11</v>
      </c>
      <c r="O5195" s="12" t="s">
        <v>13</v>
      </c>
      <c r="P5195" s="12" t="s">
        <v>40</v>
      </c>
      <c r="Q5195" s="12" t="s">
        <v>15</v>
      </c>
      <c r="R5195" s="12" t="s">
        <v>20</v>
      </c>
      <c r="S5195" s="8"/>
      <c r="T5195" s="8"/>
      <c r="U5195" s="8"/>
      <c r="V5195" s="8"/>
      <c r="W5195" s="8"/>
      <c r="X5195" s="8"/>
      <c r="Y5195" s="8"/>
      <c r="Z5195" s="8"/>
      <c r="AA5195" s="8"/>
      <c r="AB5195" s="8"/>
      <c r="AC5195" s="9">
        <f>ROUNDUP(SUM(VLOOKUP(F5195,'Pontuação'!A$2:B$11,2,FALSE),VLOOKUP(E5195,'Pontuação'!C$2:D$11,2,FALSE),VLOOKUP(H5195,'Pontuação'!I$2:J$11,2,FALSE),VLOOKUP(J5195,'Pontuação'!G$2:H$11,2,FALSE),VLOOKUP(L5195,'Pontuação'!M$2:N$13,2,FALSE)),0)</f>
        <v>1406</v>
      </c>
      <c r="AD5195" s="10">
        <f t="shared" si="1"/>
        <v>141</v>
      </c>
      <c r="AE5195" s="10" t="str">
        <f t="array" ref="AE5195">IFERROR(INDEX('Pontuação'!G$13:G$101, MATCH(AD5195, 'Pontuação'!F$13:F$101, 0)), "Faixa Indefinida")</f>
        <v>D</v>
      </c>
      <c r="AF5195" s="10">
        <f t="shared" si="2"/>
        <v>0</v>
      </c>
      <c r="AG5195" s="10">
        <f t="shared" si="3"/>
        <v>0</v>
      </c>
      <c r="AH5195" s="10">
        <f t="shared" si="4"/>
        <v>0</v>
      </c>
      <c r="AI5195" s="10">
        <f t="shared" si="5"/>
        <v>1</v>
      </c>
      <c r="AJ5195" s="9">
        <f>ROUNDUP(SUM(VLOOKUP(F5195,'Pontuação 3.0'!A$2:B$11,2,FALSE),VLOOKUP(E5195,'Pontuação 3.0'!C$2:D$11,2,FALSE),VLOOKUP(H5195,'Pontuação 3.0'!I$2:J$11,2,FALSE),VLOOKUP(J5195,'Pontuação 3.0'!G$2:H$11,2,FALSE),VLOOKUP(G5195,'Pontuação 3.0'!E$2:F$11,2,FALSE),VLOOKUP(K5195,'Pontuação 3.0'!K$2:L$11,2,FALSE),VLOOKUP(L5195,'Pontuação 3.0'!M$2:N$13,2,FALSE)),0)</f>
        <v>1764</v>
      </c>
      <c r="AK5195" s="9">
        <f t="shared" si="6"/>
        <v>176</v>
      </c>
      <c r="AL5195" s="9" t="str">
        <f t="array" ref="AL5195">IFERROR(INDEX('Pontuação 3.0'!G$13:G$191, MATCH(AK5195, 'Pontuação 3.0'!F$13:F$191, 0)), "Faixa Indefinida")</f>
        <v>D</v>
      </c>
      <c r="AM5195" s="9">
        <f t="shared" si="7"/>
        <v>0</v>
      </c>
      <c r="AN5195" s="9">
        <f t="shared" si="8"/>
        <v>0</v>
      </c>
      <c r="AO5195" s="9">
        <f t="shared" si="9"/>
        <v>0</v>
      </c>
      <c r="AP5195" s="9">
        <f t="shared" si="10"/>
        <v>1</v>
      </c>
      <c r="AQ5195" s="8"/>
    </row>
    <row r="5196" ht="15.75" customHeight="1">
      <c r="A5196" s="7">
        <v>45684.0</v>
      </c>
      <c r="B5196" s="8" t="s">
        <v>11703</v>
      </c>
      <c r="C5196" s="8" t="s">
        <v>11704</v>
      </c>
      <c r="D5196" s="11">
        <v>1.3996585417E10</v>
      </c>
      <c r="E5196" s="8" t="s">
        <v>11833</v>
      </c>
      <c r="F5196" s="8" t="s">
        <v>11834</v>
      </c>
      <c r="G5196" s="8" t="s">
        <v>11867</v>
      </c>
      <c r="H5196" s="8" t="s">
        <v>11856</v>
      </c>
      <c r="I5196" s="8" t="s">
        <v>11837</v>
      </c>
      <c r="J5196" s="8" t="s">
        <v>11846</v>
      </c>
      <c r="K5196" s="8" t="s">
        <v>11837</v>
      </c>
      <c r="L5196" s="8" t="s">
        <v>11847</v>
      </c>
      <c r="M5196" s="8" t="s">
        <v>11848</v>
      </c>
      <c r="N5196" s="12" t="s">
        <v>11</v>
      </c>
      <c r="O5196" s="12" t="s">
        <v>13</v>
      </c>
      <c r="P5196" s="12" t="s">
        <v>49</v>
      </c>
      <c r="Q5196" s="12" t="s">
        <v>15</v>
      </c>
      <c r="R5196" s="12" t="s">
        <v>20</v>
      </c>
      <c r="S5196" s="8"/>
      <c r="T5196" s="8"/>
      <c r="U5196" s="8"/>
      <c r="V5196" s="8"/>
      <c r="W5196" s="8"/>
      <c r="X5196" s="8"/>
      <c r="Y5196" s="8"/>
      <c r="Z5196" s="8"/>
      <c r="AA5196" s="8"/>
      <c r="AB5196" s="8"/>
      <c r="AC5196" s="9">
        <f>ROUNDUP(SUM(VLOOKUP(F5196,'Pontuação'!A$2:B$11,2,FALSE),VLOOKUP(E5196,'Pontuação'!C$2:D$11,2,FALSE),VLOOKUP(H5196,'Pontuação'!I$2:J$11,2,FALSE),VLOOKUP(J5196,'Pontuação'!G$2:H$11,2,FALSE),VLOOKUP(L5196,'Pontuação'!M$2:N$13,2,FALSE)),0)</f>
        <v>1559</v>
      </c>
      <c r="AD5196" s="10">
        <f t="shared" si="1"/>
        <v>156</v>
      </c>
      <c r="AE5196" s="10" t="str">
        <f t="array" ref="AE5196">IFERROR(INDEX('Pontuação'!G$13:G$101, MATCH(AD5196, 'Pontuação'!F$13:F$101, 0)), "Faixa Indefinida")</f>
        <v>C</v>
      </c>
      <c r="AF5196" s="10">
        <f t="shared" si="2"/>
        <v>0</v>
      </c>
      <c r="AG5196" s="10">
        <f t="shared" si="3"/>
        <v>0</v>
      </c>
      <c r="AH5196" s="10">
        <f t="shared" si="4"/>
        <v>1</v>
      </c>
      <c r="AI5196" s="10">
        <f t="shared" si="5"/>
        <v>0</v>
      </c>
      <c r="AJ5196" s="9">
        <f>ROUNDUP(SUM(VLOOKUP(F5196,'Pontuação 3.0'!A$2:B$11,2,FALSE),VLOOKUP(E5196,'Pontuação 3.0'!C$2:D$11,2,FALSE),VLOOKUP(H5196,'Pontuação 3.0'!I$2:J$11,2,FALSE),VLOOKUP(J5196,'Pontuação 3.0'!G$2:H$11,2,FALSE),VLOOKUP(G5196,'Pontuação 3.0'!E$2:F$11,2,FALSE),VLOOKUP(K5196,'Pontuação 3.0'!K$2:L$11,2,FALSE),VLOOKUP(L5196,'Pontuação 3.0'!M$2:N$13,2,FALSE)),0)</f>
        <v>1777</v>
      </c>
      <c r="AK5196" s="9">
        <f t="shared" si="6"/>
        <v>178</v>
      </c>
      <c r="AL5196" s="9" t="str">
        <f t="array" ref="AL5196">IFERROR(INDEX('Pontuação 3.0'!G$13:G$191, MATCH(AK5196, 'Pontuação 3.0'!F$13:F$191, 0)), "Faixa Indefinida")</f>
        <v>D</v>
      </c>
      <c r="AM5196" s="9">
        <f t="shared" si="7"/>
        <v>0</v>
      </c>
      <c r="AN5196" s="9">
        <f t="shared" si="8"/>
        <v>0</v>
      </c>
      <c r="AO5196" s="9">
        <f t="shared" si="9"/>
        <v>0</v>
      </c>
      <c r="AP5196" s="9">
        <f t="shared" si="10"/>
        <v>1</v>
      </c>
      <c r="AQ5196" s="8"/>
    </row>
    <row r="5197" ht="15.75" customHeight="1">
      <c r="A5197" s="7">
        <v>45684.0</v>
      </c>
      <c r="B5197" s="8" t="s">
        <v>11705</v>
      </c>
      <c r="C5197" s="8" t="s">
        <v>11706</v>
      </c>
      <c r="D5197" s="8" t="s">
        <v>11707</v>
      </c>
      <c r="E5197" s="8" t="s">
        <v>11833</v>
      </c>
      <c r="F5197" s="8" t="s">
        <v>11842</v>
      </c>
      <c r="G5197" s="8" t="s">
        <v>11843</v>
      </c>
      <c r="H5197" s="8" t="s">
        <v>11844</v>
      </c>
      <c r="I5197" s="8" t="s">
        <v>11845</v>
      </c>
      <c r="J5197" s="8" t="s">
        <v>11846</v>
      </c>
      <c r="K5197" s="8" t="s">
        <v>11837</v>
      </c>
      <c r="L5197" s="8" t="s">
        <v>11847</v>
      </c>
      <c r="M5197" s="8" t="s">
        <v>11849</v>
      </c>
      <c r="N5197" s="12" t="s">
        <v>14</v>
      </c>
      <c r="O5197" s="12" t="s">
        <v>4929</v>
      </c>
      <c r="P5197" s="12" t="s">
        <v>310</v>
      </c>
      <c r="Q5197" s="12" t="s">
        <v>4931</v>
      </c>
      <c r="R5197" s="12" t="s">
        <v>4930</v>
      </c>
      <c r="S5197" s="8"/>
      <c r="T5197" s="8"/>
      <c r="U5197" s="8"/>
      <c r="V5197" s="8"/>
      <c r="W5197" s="8"/>
      <c r="X5197" s="8"/>
      <c r="Y5197" s="8"/>
      <c r="Z5197" s="8"/>
      <c r="AA5197" s="8"/>
      <c r="AB5197" s="8"/>
      <c r="AC5197" s="9">
        <f>ROUNDUP(SUM(VLOOKUP(F5197,'Pontuação'!A$2:B$11,2,FALSE),VLOOKUP(E5197,'Pontuação'!C$2:D$11,2,FALSE),VLOOKUP(H5197,'Pontuação'!I$2:J$11,2,FALSE),VLOOKUP(J5197,'Pontuação'!G$2:H$11,2,FALSE),VLOOKUP(L5197,'Pontuação'!M$2:N$13,2,FALSE)),0)</f>
        <v>1727</v>
      </c>
      <c r="AD5197" s="10">
        <f t="shared" si="1"/>
        <v>173</v>
      </c>
      <c r="AE5197" s="10" t="str">
        <f t="array" ref="AE5197">IFERROR(INDEX('Pontuação'!G$13:G$101, MATCH(AD5197, 'Pontuação'!F$13:F$101, 0)), "Faixa Indefinida")</f>
        <v>B</v>
      </c>
      <c r="AF5197" s="10">
        <f t="shared" si="2"/>
        <v>0</v>
      </c>
      <c r="AG5197" s="10">
        <f t="shared" si="3"/>
        <v>1</v>
      </c>
      <c r="AH5197" s="10">
        <f t="shared" si="4"/>
        <v>0</v>
      </c>
      <c r="AI5197" s="10">
        <f t="shared" si="5"/>
        <v>0</v>
      </c>
      <c r="AJ5197" s="9">
        <f>ROUNDUP(SUM(VLOOKUP(F5197,'Pontuação 3.0'!A$2:B$11,2,FALSE),VLOOKUP(E5197,'Pontuação 3.0'!C$2:D$11,2,FALSE),VLOOKUP(H5197,'Pontuação 3.0'!I$2:J$11,2,FALSE),VLOOKUP(J5197,'Pontuação 3.0'!G$2:H$11,2,FALSE),VLOOKUP(G5197,'Pontuação 3.0'!E$2:F$11,2,FALSE),VLOOKUP(K5197,'Pontuação 3.0'!K$2:L$11,2,FALSE),VLOOKUP(L5197,'Pontuação 3.0'!M$2:N$13,2,FALSE)),0)</f>
        <v>2295</v>
      </c>
      <c r="AK5197" s="9">
        <f t="shared" si="6"/>
        <v>230</v>
      </c>
      <c r="AL5197" s="9" t="str">
        <f t="array" ref="AL5197">IFERROR(INDEX('Pontuação 3.0'!G$13:G$191, MATCH(AK5197, 'Pontuação 3.0'!F$13:F$191, 0)), "Faixa Indefinida")</f>
        <v>B</v>
      </c>
      <c r="AM5197" s="9">
        <f t="shared" si="7"/>
        <v>0</v>
      </c>
      <c r="AN5197" s="9">
        <f t="shared" si="8"/>
        <v>1</v>
      </c>
      <c r="AO5197" s="9">
        <f t="shared" si="9"/>
        <v>0</v>
      </c>
      <c r="AP5197" s="9">
        <f t="shared" si="10"/>
        <v>0</v>
      </c>
      <c r="AQ5197" s="8"/>
    </row>
    <row r="5198" ht="15.75" customHeight="1">
      <c r="A5198" s="7">
        <v>45684.0</v>
      </c>
      <c r="B5198" s="8" t="s">
        <v>11708</v>
      </c>
      <c r="C5198" s="8" t="s">
        <v>11709</v>
      </c>
      <c r="D5198" s="11">
        <v>9.6984112301E10</v>
      </c>
      <c r="E5198" s="8" t="s">
        <v>11833</v>
      </c>
      <c r="F5198" s="8" t="s">
        <v>11834</v>
      </c>
      <c r="G5198" s="8" t="s">
        <v>11835</v>
      </c>
      <c r="H5198" s="8" t="s">
        <v>11844</v>
      </c>
      <c r="I5198" s="8" t="s">
        <v>11845</v>
      </c>
      <c r="J5198" s="8" t="s">
        <v>11846</v>
      </c>
      <c r="K5198" s="8" t="s">
        <v>11837</v>
      </c>
      <c r="L5198" s="8" t="s">
        <v>11851</v>
      </c>
      <c r="M5198" s="8" t="s">
        <v>11853</v>
      </c>
      <c r="N5198" s="12" t="s">
        <v>11</v>
      </c>
      <c r="O5198" s="12" t="s">
        <v>13</v>
      </c>
      <c r="P5198" s="12" t="s">
        <v>27</v>
      </c>
      <c r="Q5198" s="12" t="s">
        <v>24</v>
      </c>
      <c r="R5198" s="12" t="s">
        <v>14</v>
      </c>
      <c r="S5198" s="8"/>
      <c r="T5198" s="8"/>
      <c r="U5198" s="8"/>
      <c r="V5198" s="8"/>
      <c r="W5198" s="8"/>
      <c r="X5198" s="8"/>
      <c r="Y5198" s="8"/>
      <c r="Z5198" s="8"/>
      <c r="AA5198" s="8"/>
      <c r="AB5198" s="8"/>
      <c r="AC5198" s="9">
        <f>ROUNDUP(SUM(VLOOKUP(F5198,'Pontuação'!A$2:B$11,2,FALSE),VLOOKUP(E5198,'Pontuação'!C$2:D$11,2,FALSE),VLOOKUP(H5198,'Pontuação'!I$2:J$11,2,FALSE),VLOOKUP(J5198,'Pontuação'!G$2:H$11,2,FALSE),VLOOKUP(L5198,'Pontuação'!M$2:N$13,2,FALSE)),0)</f>
        <v>1583</v>
      </c>
      <c r="AD5198" s="10">
        <f t="shared" si="1"/>
        <v>158</v>
      </c>
      <c r="AE5198" s="10" t="str">
        <f t="array" ref="AE5198">IFERROR(INDEX('Pontuação'!G$13:G$101, MATCH(AD5198, 'Pontuação'!F$13:F$101, 0)), "Faixa Indefinida")</f>
        <v>C</v>
      </c>
      <c r="AF5198" s="10">
        <f t="shared" si="2"/>
        <v>0</v>
      </c>
      <c r="AG5198" s="10">
        <f t="shared" si="3"/>
        <v>0</v>
      </c>
      <c r="AH5198" s="10">
        <f t="shared" si="4"/>
        <v>1</v>
      </c>
      <c r="AI5198" s="10">
        <f t="shared" si="5"/>
        <v>0</v>
      </c>
      <c r="AJ5198" s="9">
        <f>ROUNDUP(SUM(VLOOKUP(F5198,'Pontuação 3.0'!A$2:B$11,2,FALSE),VLOOKUP(E5198,'Pontuação 3.0'!C$2:D$11,2,FALSE),VLOOKUP(H5198,'Pontuação 3.0'!I$2:J$11,2,FALSE),VLOOKUP(J5198,'Pontuação 3.0'!G$2:H$11,2,FALSE),VLOOKUP(G5198,'Pontuação 3.0'!E$2:F$11,2,FALSE),VLOOKUP(K5198,'Pontuação 3.0'!K$2:L$11,2,FALSE),VLOOKUP(L5198,'Pontuação 3.0'!M$2:N$13,2,FALSE)),0)</f>
        <v>1936</v>
      </c>
      <c r="AK5198" s="9">
        <f t="shared" si="6"/>
        <v>194</v>
      </c>
      <c r="AL5198" s="9" t="str">
        <f t="array" ref="AL5198">IFERROR(INDEX('Pontuação 3.0'!G$13:G$191, MATCH(AK5198, 'Pontuação 3.0'!F$13:F$191, 0)), "Faixa Indefinida")</f>
        <v>C</v>
      </c>
      <c r="AM5198" s="9">
        <f t="shared" si="7"/>
        <v>0</v>
      </c>
      <c r="AN5198" s="9">
        <f t="shared" si="8"/>
        <v>0</v>
      </c>
      <c r="AO5198" s="9">
        <f t="shared" si="9"/>
        <v>1</v>
      </c>
      <c r="AP5198" s="9">
        <f t="shared" si="10"/>
        <v>0</v>
      </c>
      <c r="AQ5198" s="8"/>
    </row>
    <row r="5199" ht="15.75" customHeight="1">
      <c r="A5199" s="7">
        <v>45684.0</v>
      </c>
      <c r="B5199" s="8" t="s">
        <v>11710</v>
      </c>
      <c r="C5199" s="8" t="s">
        <v>11711</v>
      </c>
      <c r="D5199" s="8" t="s">
        <v>11712</v>
      </c>
      <c r="E5199" s="8" t="s">
        <v>11833</v>
      </c>
      <c r="F5199" s="8" t="s">
        <v>11863</v>
      </c>
      <c r="G5199" s="8" t="s">
        <v>11843</v>
      </c>
      <c r="H5199" s="8" t="s">
        <v>11865</v>
      </c>
      <c r="I5199" s="8" t="s">
        <v>11845</v>
      </c>
      <c r="J5199" s="8" t="s">
        <v>11846</v>
      </c>
      <c r="K5199" s="8" t="s">
        <v>11837</v>
      </c>
      <c r="L5199" s="8" t="s">
        <v>11847</v>
      </c>
      <c r="M5199" s="8" t="s">
        <v>11841</v>
      </c>
      <c r="N5199" s="12" t="s">
        <v>11</v>
      </c>
      <c r="O5199" s="12" t="s">
        <v>13</v>
      </c>
      <c r="P5199" s="12" t="s">
        <v>23</v>
      </c>
      <c r="Q5199" s="12" t="s">
        <v>24</v>
      </c>
      <c r="R5199" s="12" t="s">
        <v>14</v>
      </c>
      <c r="S5199" s="8"/>
      <c r="T5199" s="8"/>
      <c r="U5199" s="8"/>
      <c r="V5199" s="8"/>
      <c r="W5199" s="8"/>
      <c r="X5199" s="8"/>
      <c r="Y5199" s="8"/>
      <c r="Z5199" s="8"/>
      <c r="AA5199" s="8"/>
      <c r="AB5199" s="8"/>
      <c r="AC5199" s="9">
        <f>ROUNDUP(SUM(VLOOKUP(F5199,'Pontuação'!A$2:B$11,2,FALSE),VLOOKUP(E5199,'Pontuação'!C$2:D$11,2,FALSE),VLOOKUP(H5199,'Pontuação'!I$2:J$11,2,FALSE),VLOOKUP(J5199,'Pontuação'!G$2:H$11,2,FALSE),VLOOKUP(L5199,'Pontuação'!M$2:N$13,2,FALSE)),0)</f>
        <v>1682</v>
      </c>
      <c r="AD5199" s="10">
        <f t="shared" si="1"/>
        <v>168</v>
      </c>
      <c r="AE5199" s="10" t="str">
        <f t="array" ref="AE5199">IFERROR(INDEX('Pontuação'!G$13:G$101, MATCH(AD5199, 'Pontuação'!F$13:F$101, 0)), "Faixa Indefinida")</f>
        <v>B</v>
      </c>
      <c r="AF5199" s="10">
        <f t="shared" si="2"/>
        <v>0</v>
      </c>
      <c r="AG5199" s="10">
        <f t="shared" si="3"/>
        <v>1</v>
      </c>
      <c r="AH5199" s="10">
        <f t="shared" si="4"/>
        <v>0</v>
      </c>
      <c r="AI5199" s="10">
        <f t="shared" si="5"/>
        <v>0</v>
      </c>
      <c r="AJ5199" s="9">
        <f>ROUNDUP(SUM(VLOOKUP(F5199,'Pontuação 3.0'!A$2:B$11,2,FALSE),VLOOKUP(E5199,'Pontuação 3.0'!C$2:D$11,2,FALSE),VLOOKUP(H5199,'Pontuação 3.0'!I$2:J$11,2,FALSE),VLOOKUP(J5199,'Pontuação 3.0'!G$2:H$11,2,FALSE),VLOOKUP(G5199,'Pontuação 3.0'!E$2:F$11,2,FALSE),VLOOKUP(K5199,'Pontuação 3.0'!K$2:L$11,2,FALSE),VLOOKUP(L5199,'Pontuação 3.0'!M$2:N$13,2,FALSE)),0)</f>
        <v>1922</v>
      </c>
      <c r="AK5199" s="9">
        <f t="shared" si="6"/>
        <v>192</v>
      </c>
      <c r="AL5199" s="9" t="str">
        <f t="array" ref="AL5199">IFERROR(INDEX('Pontuação 3.0'!G$13:G$191, MATCH(AK5199, 'Pontuação 3.0'!F$13:F$191, 0)), "Faixa Indefinida")</f>
        <v>C</v>
      </c>
      <c r="AM5199" s="9">
        <f t="shared" si="7"/>
        <v>0</v>
      </c>
      <c r="AN5199" s="9">
        <f t="shared" si="8"/>
        <v>0</v>
      </c>
      <c r="AO5199" s="9">
        <f t="shared" si="9"/>
        <v>1</v>
      </c>
      <c r="AP5199" s="9">
        <f t="shared" si="10"/>
        <v>0</v>
      </c>
      <c r="AQ5199" s="8"/>
    </row>
    <row r="5200" ht="15.75" customHeight="1">
      <c r="A5200" s="7">
        <v>45684.0</v>
      </c>
      <c r="B5200" s="8" t="s">
        <v>6379</v>
      </c>
      <c r="C5200" s="8" t="s">
        <v>11713</v>
      </c>
      <c r="D5200" s="11">
        <v>3.1983976252E10</v>
      </c>
      <c r="E5200" s="8" t="s">
        <v>11833</v>
      </c>
      <c r="F5200" s="8" t="s">
        <v>11842</v>
      </c>
      <c r="G5200" s="8" t="s">
        <v>11843</v>
      </c>
      <c r="H5200" s="8" t="s">
        <v>11850</v>
      </c>
      <c r="I5200" s="8" t="s">
        <v>11837</v>
      </c>
      <c r="J5200" s="8" t="s">
        <v>11852</v>
      </c>
      <c r="K5200" s="8" t="s">
        <v>11837</v>
      </c>
      <c r="L5200" s="8" t="s">
        <v>11847</v>
      </c>
      <c r="M5200" s="8" t="s">
        <v>11849</v>
      </c>
      <c r="N5200" s="12" t="s">
        <v>11</v>
      </c>
      <c r="O5200" s="12" t="s">
        <v>13</v>
      </c>
      <c r="P5200" s="12" t="s">
        <v>37</v>
      </c>
      <c r="Q5200" s="12" t="s">
        <v>15</v>
      </c>
      <c r="R5200" s="12" t="s">
        <v>20</v>
      </c>
      <c r="S5200" s="8"/>
      <c r="T5200" s="8"/>
      <c r="U5200" s="8"/>
      <c r="V5200" s="8"/>
      <c r="W5200" s="8"/>
      <c r="X5200" s="8"/>
      <c r="Y5200" s="8"/>
      <c r="Z5200" s="8"/>
      <c r="AA5200" s="8"/>
      <c r="AB5200" s="8"/>
      <c r="AC5200" s="9">
        <f>ROUNDUP(SUM(VLOOKUP(F5200,'Pontuação'!A$2:B$11,2,FALSE),VLOOKUP(E5200,'Pontuação'!C$2:D$11,2,FALSE),VLOOKUP(H5200,'Pontuação'!I$2:J$11,2,FALSE),VLOOKUP(J5200,'Pontuação'!G$2:H$11,2,FALSE),VLOOKUP(L5200,'Pontuação'!M$2:N$13,2,FALSE)),0)</f>
        <v>1790</v>
      </c>
      <c r="AD5200" s="10">
        <f t="shared" si="1"/>
        <v>179</v>
      </c>
      <c r="AE5200" s="10" t="str">
        <f t="array" ref="AE5200">IFERROR(INDEX('Pontuação'!G$13:G$101, MATCH(AD5200, 'Pontuação'!F$13:F$101, 0)), "Faixa Indefinida")</f>
        <v>B</v>
      </c>
      <c r="AF5200" s="10">
        <f t="shared" si="2"/>
        <v>0</v>
      </c>
      <c r="AG5200" s="10">
        <f t="shared" si="3"/>
        <v>1</v>
      </c>
      <c r="AH5200" s="10">
        <f t="shared" si="4"/>
        <v>0</v>
      </c>
      <c r="AI5200" s="10">
        <f t="shared" si="5"/>
        <v>0</v>
      </c>
      <c r="AJ5200" s="9">
        <f>ROUNDUP(SUM(VLOOKUP(F5200,'Pontuação 3.0'!A$2:B$11,2,FALSE),VLOOKUP(E5200,'Pontuação 3.0'!C$2:D$11,2,FALSE),VLOOKUP(H5200,'Pontuação 3.0'!I$2:J$11,2,FALSE),VLOOKUP(J5200,'Pontuação 3.0'!G$2:H$11,2,FALSE),VLOOKUP(G5200,'Pontuação 3.0'!E$2:F$11,2,FALSE),VLOOKUP(K5200,'Pontuação 3.0'!K$2:L$11,2,FALSE),VLOOKUP(L5200,'Pontuação 3.0'!M$2:N$13,2,FALSE)),0)</f>
        <v>2360</v>
      </c>
      <c r="AK5200" s="9">
        <f t="shared" si="6"/>
        <v>236</v>
      </c>
      <c r="AL5200" s="9" t="str">
        <f t="array" ref="AL5200">IFERROR(INDEX('Pontuação 3.0'!G$13:G$191, MATCH(AK5200, 'Pontuação 3.0'!F$13:F$191, 0)), "Faixa Indefinida")</f>
        <v>A</v>
      </c>
      <c r="AM5200" s="9">
        <f t="shared" si="7"/>
        <v>1</v>
      </c>
      <c r="AN5200" s="9">
        <f t="shared" si="8"/>
        <v>0</v>
      </c>
      <c r="AO5200" s="9">
        <f t="shared" si="9"/>
        <v>0</v>
      </c>
      <c r="AP5200" s="9">
        <f t="shared" si="10"/>
        <v>0</v>
      </c>
      <c r="AQ5200" s="8"/>
    </row>
    <row r="5201" ht="15.75" customHeight="1">
      <c r="A5201" s="7">
        <v>45684.0</v>
      </c>
      <c r="B5201" s="8" t="s">
        <v>2420</v>
      </c>
      <c r="C5201" s="8" t="s">
        <v>11716</v>
      </c>
      <c r="D5201" s="11">
        <v>1.1995327025E10</v>
      </c>
      <c r="E5201" s="8" t="s">
        <v>11833</v>
      </c>
      <c r="F5201" s="8" t="s">
        <v>11842</v>
      </c>
      <c r="G5201" s="8" t="s">
        <v>11867</v>
      </c>
      <c r="H5201" s="8" t="s">
        <v>11844</v>
      </c>
      <c r="I5201" s="8" t="s">
        <v>11837</v>
      </c>
      <c r="J5201" s="8" t="s">
        <v>11846</v>
      </c>
      <c r="K5201" s="8" t="s">
        <v>11837</v>
      </c>
      <c r="L5201" s="8" t="s">
        <v>11840</v>
      </c>
      <c r="M5201" s="8" t="s">
        <v>11848</v>
      </c>
      <c r="N5201" s="12" t="s">
        <v>11</v>
      </c>
      <c r="O5201" s="12" t="s">
        <v>13</v>
      </c>
      <c r="P5201" s="12" t="s">
        <v>27</v>
      </c>
      <c r="Q5201" s="12" t="s">
        <v>15</v>
      </c>
      <c r="R5201" s="12" t="s">
        <v>20</v>
      </c>
      <c r="S5201" s="8"/>
      <c r="T5201" s="8"/>
      <c r="U5201" s="8"/>
      <c r="V5201" s="8"/>
      <c r="W5201" s="8"/>
      <c r="X5201" s="8"/>
      <c r="Y5201" s="8"/>
      <c r="Z5201" s="8"/>
      <c r="AA5201" s="8"/>
      <c r="AB5201" s="8"/>
      <c r="AC5201" s="9">
        <f>ROUNDUP(SUM(VLOOKUP(F5201,'Pontuação'!A$2:B$11,2,FALSE),VLOOKUP(E5201,'Pontuação'!C$2:D$11,2,FALSE),VLOOKUP(H5201,'Pontuação'!I$2:J$11,2,FALSE),VLOOKUP(J5201,'Pontuação'!G$2:H$11,2,FALSE),VLOOKUP(L5201,'Pontuação'!M$2:N$13,2,FALSE)),0)</f>
        <v>1639</v>
      </c>
      <c r="AD5201" s="10">
        <f t="shared" si="1"/>
        <v>164</v>
      </c>
      <c r="AE5201" s="10" t="str">
        <f t="array" ref="AE5201">IFERROR(INDEX('Pontuação'!G$13:G$101, MATCH(AD5201, 'Pontuação'!F$13:F$101, 0)), "Faixa Indefinida")</f>
        <v>C</v>
      </c>
      <c r="AF5201" s="10">
        <f t="shared" si="2"/>
        <v>0</v>
      </c>
      <c r="AG5201" s="10">
        <f t="shared" si="3"/>
        <v>0</v>
      </c>
      <c r="AH5201" s="10">
        <f t="shared" si="4"/>
        <v>1</v>
      </c>
      <c r="AI5201" s="10">
        <f t="shared" si="5"/>
        <v>0</v>
      </c>
      <c r="AJ5201" s="9">
        <f>ROUNDUP(SUM(VLOOKUP(F5201,'Pontuação 3.0'!A$2:B$11,2,FALSE),VLOOKUP(E5201,'Pontuação 3.0'!C$2:D$11,2,FALSE),VLOOKUP(H5201,'Pontuação 3.0'!I$2:J$11,2,FALSE),VLOOKUP(J5201,'Pontuação 3.0'!G$2:H$11,2,FALSE),VLOOKUP(G5201,'Pontuação 3.0'!E$2:F$11,2,FALSE),VLOOKUP(K5201,'Pontuação 3.0'!K$2:L$11,2,FALSE),VLOOKUP(L5201,'Pontuação 3.0'!M$2:N$13,2,FALSE)),0)</f>
        <v>2037</v>
      </c>
      <c r="AK5201" s="9">
        <f t="shared" si="6"/>
        <v>204</v>
      </c>
      <c r="AL5201" s="9" t="str">
        <f t="array" ref="AL5201">IFERROR(INDEX('Pontuação 3.0'!G$13:G$191, MATCH(AK5201, 'Pontuação 3.0'!F$13:F$191, 0)), "Faixa Indefinida")</f>
        <v>C</v>
      </c>
      <c r="AM5201" s="9">
        <f t="shared" si="7"/>
        <v>0</v>
      </c>
      <c r="AN5201" s="9">
        <f t="shared" si="8"/>
        <v>0</v>
      </c>
      <c r="AO5201" s="9">
        <f t="shared" si="9"/>
        <v>1</v>
      </c>
      <c r="AP5201" s="9">
        <f t="shared" si="10"/>
        <v>0</v>
      </c>
      <c r="AQ5201" s="8"/>
    </row>
    <row r="5202" ht="15.75" customHeight="1">
      <c r="A5202" s="7">
        <v>45684.0</v>
      </c>
      <c r="B5202" s="8" t="s">
        <v>11714</v>
      </c>
      <c r="C5202" s="8" t="s">
        <v>11715</v>
      </c>
      <c r="D5202" s="11">
        <v>1.1974451098E10</v>
      </c>
      <c r="E5202" s="8" t="s">
        <v>11833</v>
      </c>
      <c r="F5202" s="8" t="s">
        <v>11842</v>
      </c>
      <c r="G5202" s="8" t="s">
        <v>11843</v>
      </c>
      <c r="H5202" s="8" t="s">
        <v>11844</v>
      </c>
      <c r="I5202" s="8" t="s">
        <v>11845</v>
      </c>
      <c r="J5202" s="8" t="s">
        <v>11846</v>
      </c>
      <c r="K5202" s="8" t="s">
        <v>11837</v>
      </c>
      <c r="L5202" s="8" t="s">
        <v>11847</v>
      </c>
      <c r="M5202" s="8" t="s">
        <v>11849</v>
      </c>
      <c r="N5202" s="12" t="s">
        <v>11</v>
      </c>
      <c r="O5202" s="12" t="s">
        <v>13</v>
      </c>
      <c r="P5202" s="12" t="s">
        <v>96</v>
      </c>
      <c r="Q5202" s="12" t="s">
        <v>15</v>
      </c>
      <c r="R5202" s="12" t="s">
        <v>20</v>
      </c>
      <c r="S5202" s="8"/>
      <c r="T5202" s="8"/>
      <c r="U5202" s="8"/>
      <c r="V5202" s="8"/>
      <c r="W5202" s="8"/>
      <c r="X5202" s="8"/>
      <c r="Y5202" s="8"/>
      <c r="Z5202" s="8"/>
      <c r="AA5202" s="8"/>
      <c r="AB5202" s="8"/>
      <c r="AC5202" s="9">
        <f>ROUNDUP(SUM(VLOOKUP(F5202,'Pontuação'!A$2:B$11,2,FALSE),VLOOKUP(E5202,'Pontuação'!C$2:D$11,2,FALSE),VLOOKUP(H5202,'Pontuação'!I$2:J$11,2,FALSE),VLOOKUP(J5202,'Pontuação'!G$2:H$11,2,FALSE),VLOOKUP(L5202,'Pontuação'!M$2:N$13,2,FALSE)),0)</f>
        <v>1727</v>
      </c>
      <c r="AD5202" s="10">
        <f t="shared" si="1"/>
        <v>173</v>
      </c>
      <c r="AE5202" s="10" t="str">
        <f t="array" ref="AE5202">IFERROR(INDEX('Pontuação'!G$13:G$101, MATCH(AD5202, 'Pontuação'!F$13:F$101, 0)), "Faixa Indefinida")</f>
        <v>B</v>
      </c>
      <c r="AF5202" s="10">
        <f t="shared" si="2"/>
        <v>0</v>
      </c>
      <c r="AG5202" s="10">
        <f t="shared" si="3"/>
        <v>1</v>
      </c>
      <c r="AH5202" s="10">
        <f t="shared" si="4"/>
        <v>0</v>
      </c>
      <c r="AI5202" s="10">
        <f t="shared" si="5"/>
        <v>0</v>
      </c>
      <c r="AJ5202" s="9">
        <f>ROUNDUP(SUM(VLOOKUP(F5202,'Pontuação 3.0'!A$2:B$11,2,FALSE),VLOOKUP(E5202,'Pontuação 3.0'!C$2:D$11,2,FALSE),VLOOKUP(H5202,'Pontuação 3.0'!I$2:J$11,2,FALSE),VLOOKUP(J5202,'Pontuação 3.0'!G$2:H$11,2,FALSE),VLOOKUP(G5202,'Pontuação 3.0'!E$2:F$11,2,FALSE),VLOOKUP(K5202,'Pontuação 3.0'!K$2:L$11,2,FALSE),VLOOKUP(L5202,'Pontuação 3.0'!M$2:N$13,2,FALSE)),0)</f>
        <v>2295</v>
      </c>
      <c r="AK5202" s="9">
        <f t="shared" si="6"/>
        <v>230</v>
      </c>
      <c r="AL5202" s="9" t="str">
        <f t="array" ref="AL5202">IFERROR(INDEX('Pontuação 3.0'!G$13:G$191, MATCH(AK5202, 'Pontuação 3.0'!F$13:F$191, 0)), "Faixa Indefinida")</f>
        <v>B</v>
      </c>
      <c r="AM5202" s="9">
        <f t="shared" si="7"/>
        <v>0</v>
      </c>
      <c r="AN5202" s="9">
        <f t="shared" si="8"/>
        <v>1</v>
      </c>
      <c r="AO5202" s="9">
        <f t="shared" si="9"/>
        <v>0</v>
      </c>
      <c r="AP5202" s="9">
        <f t="shared" si="10"/>
        <v>0</v>
      </c>
      <c r="AQ5202" s="8"/>
    </row>
    <row r="5203" ht="15.75" customHeight="1">
      <c r="A5203" s="7">
        <v>45684.0</v>
      </c>
      <c r="B5203" s="8" t="s">
        <v>11717</v>
      </c>
      <c r="C5203" s="8" t="s">
        <v>11718</v>
      </c>
      <c r="D5203" s="11">
        <v>4.7996441997E10</v>
      </c>
      <c r="E5203" s="8" t="s">
        <v>11833</v>
      </c>
      <c r="F5203" s="8" t="s">
        <v>11842</v>
      </c>
      <c r="G5203" s="8" t="s">
        <v>11843</v>
      </c>
      <c r="H5203" s="8" t="s">
        <v>11844</v>
      </c>
      <c r="I5203" s="8" t="s">
        <v>11837</v>
      </c>
      <c r="J5203" s="8" t="s">
        <v>11846</v>
      </c>
      <c r="K5203" s="8" t="s">
        <v>11837</v>
      </c>
      <c r="L5203" s="8" t="s">
        <v>11847</v>
      </c>
      <c r="M5203" s="8" t="s">
        <v>11849</v>
      </c>
      <c r="N5203" s="8"/>
      <c r="O5203" s="8"/>
      <c r="P5203" s="8"/>
      <c r="Q5203" s="8"/>
      <c r="R5203" s="8"/>
      <c r="S5203" s="8"/>
      <c r="T5203" s="8"/>
      <c r="U5203" s="8"/>
      <c r="V5203" s="8"/>
      <c r="W5203" s="8"/>
      <c r="X5203" s="8"/>
      <c r="Y5203" s="8"/>
      <c r="Z5203" s="8"/>
      <c r="AA5203" s="8"/>
      <c r="AB5203" s="8"/>
      <c r="AC5203" s="9">
        <f>ROUNDUP(SUM(VLOOKUP(F5203,'Pontuação'!A$2:B$11,2,FALSE),VLOOKUP(E5203,'Pontuação'!C$2:D$11,2,FALSE),VLOOKUP(H5203,'Pontuação'!I$2:J$11,2,FALSE),VLOOKUP(J5203,'Pontuação'!G$2:H$11,2,FALSE),VLOOKUP(L5203,'Pontuação'!M$2:N$13,2,FALSE)),0)</f>
        <v>1727</v>
      </c>
      <c r="AD5203" s="10">
        <f t="shared" si="1"/>
        <v>173</v>
      </c>
      <c r="AE5203" s="10" t="str">
        <f t="array" ref="AE5203">IFERROR(INDEX('Pontuação'!G$13:G$101, MATCH(AD5203, 'Pontuação'!F$13:F$101, 0)), "Faixa Indefinida")</f>
        <v>B</v>
      </c>
      <c r="AF5203" s="10">
        <f t="shared" si="2"/>
        <v>0</v>
      </c>
      <c r="AG5203" s="10">
        <f t="shared" si="3"/>
        <v>1</v>
      </c>
      <c r="AH5203" s="10">
        <f t="shared" si="4"/>
        <v>0</v>
      </c>
      <c r="AI5203" s="10">
        <f t="shared" si="5"/>
        <v>0</v>
      </c>
      <c r="AJ5203" s="9">
        <f>ROUNDUP(SUM(VLOOKUP(F5203,'Pontuação 3.0'!A$2:B$11,2,FALSE),VLOOKUP(E5203,'Pontuação 3.0'!C$2:D$11,2,FALSE),VLOOKUP(H5203,'Pontuação 3.0'!I$2:J$11,2,FALSE),VLOOKUP(J5203,'Pontuação 3.0'!G$2:H$11,2,FALSE),VLOOKUP(G5203,'Pontuação 3.0'!E$2:F$11,2,FALSE),VLOOKUP(K5203,'Pontuação 3.0'!K$2:L$11,2,FALSE),VLOOKUP(L5203,'Pontuação 3.0'!M$2:N$13,2,FALSE)),0)</f>
        <v>2295</v>
      </c>
      <c r="AK5203" s="9">
        <f t="shared" si="6"/>
        <v>230</v>
      </c>
      <c r="AL5203" s="9" t="str">
        <f t="array" ref="AL5203">IFERROR(INDEX('Pontuação 3.0'!G$13:G$191, MATCH(AK5203, 'Pontuação 3.0'!F$13:F$191, 0)), "Faixa Indefinida")</f>
        <v>B</v>
      </c>
      <c r="AM5203" s="9">
        <f t="shared" si="7"/>
        <v>0</v>
      </c>
      <c r="AN5203" s="9">
        <f t="shared" si="8"/>
        <v>1</v>
      </c>
      <c r="AO5203" s="9">
        <f t="shared" si="9"/>
        <v>0</v>
      </c>
      <c r="AP5203" s="9">
        <f t="shared" si="10"/>
        <v>0</v>
      </c>
      <c r="AQ5203" s="8"/>
    </row>
    <row r="5204" ht="15.75" customHeight="1">
      <c r="A5204" s="7">
        <v>45684.0</v>
      </c>
      <c r="B5204" s="8" t="s">
        <v>11721</v>
      </c>
      <c r="C5204" s="8" t="s">
        <v>11722</v>
      </c>
      <c r="D5204" s="11">
        <v>8.6998674131E10</v>
      </c>
      <c r="E5204" s="8" t="s">
        <v>11833</v>
      </c>
      <c r="F5204" s="8" t="s">
        <v>11842</v>
      </c>
      <c r="G5204" s="8" t="s">
        <v>11843</v>
      </c>
      <c r="H5204" s="8" t="s">
        <v>11850</v>
      </c>
      <c r="I5204" s="8" t="s">
        <v>11837</v>
      </c>
      <c r="J5204" s="8" t="s">
        <v>11852</v>
      </c>
      <c r="K5204" s="8" t="s">
        <v>11837</v>
      </c>
      <c r="L5204" s="8" t="s">
        <v>11847</v>
      </c>
      <c r="M5204" s="8" t="s">
        <v>11849</v>
      </c>
      <c r="N5204" s="12" t="s">
        <v>11</v>
      </c>
      <c r="O5204" s="12" t="s">
        <v>13</v>
      </c>
      <c r="P5204" s="12" t="s">
        <v>49</v>
      </c>
      <c r="Q5204" s="12" t="s">
        <v>15</v>
      </c>
      <c r="R5204" s="12" t="s">
        <v>20</v>
      </c>
      <c r="S5204" s="8"/>
      <c r="T5204" s="8"/>
      <c r="U5204" s="8"/>
      <c r="V5204" s="8"/>
      <c r="W5204" s="8"/>
      <c r="X5204" s="8"/>
      <c r="Y5204" s="8"/>
      <c r="Z5204" s="8"/>
      <c r="AA5204" s="8"/>
      <c r="AB5204" s="8"/>
      <c r="AC5204" s="9">
        <f>ROUNDUP(SUM(VLOOKUP(F5204,'Pontuação'!A$2:B$11,2,FALSE),VLOOKUP(E5204,'Pontuação'!C$2:D$11,2,FALSE),VLOOKUP(H5204,'Pontuação'!I$2:J$11,2,FALSE),VLOOKUP(J5204,'Pontuação'!G$2:H$11,2,FALSE),VLOOKUP(L5204,'Pontuação'!M$2:N$13,2,FALSE)),0)</f>
        <v>1790</v>
      </c>
      <c r="AD5204" s="10">
        <f t="shared" si="1"/>
        <v>179</v>
      </c>
      <c r="AE5204" s="10" t="str">
        <f t="array" ref="AE5204">IFERROR(INDEX('Pontuação'!G$13:G$101, MATCH(AD5204, 'Pontuação'!F$13:F$101, 0)), "Faixa Indefinida")</f>
        <v>B</v>
      </c>
      <c r="AF5204" s="10">
        <f t="shared" si="2"/>
        <v>0</v>
      </c>
      <c r="AG5204" s="10">
        <f t="shared" si="3"/>
        <v>1</v>
      </c>
      <c r="AH5204" s="10">
        <f t="shared" si="4"/>
        <v>0</v>
      </c>
      <c r="AI5204" s="10">
        <f t="shared" si="5"/>
        <v>0</v>
      </c>
      <c r="AJ5204" s="9">
        <f>ROUNDUP(SUM(VLOOKUP(F5204,'Pontuação 3.0'!A$2:B$11,2,FALSE),VLOOKUP(E5204,'Pontuação 3.0'!C$2:D$11,2,FALSE),VLOOKUP(H5204,'Pontuação 3.0'!I$2:J$11,2,FALSE),VLOOKUP(J5204,'Pontuação 3.0'!G$2:H$11,2,FALSE),VLOOKUP(G5204,'Pontuação 3.0'!E$2:F$11,2,FALSE),VLOOKUP(K5204,'Pontuação 3.0'!K$2:L$11,2,FALSE),VLOOKUP(L5204,'Pontuação 3.0'!M$2:N$13,2,FALSE)),0)</f>
        <v>2360</v>
      </c>
      <c r="AK5204" s="9">
        <f t="shared" si="6"/>
        <v>236</v>
      </c>
      <c r="AL5204" s="9" t="str">
        <f t="array" ref="AL5204">IFERROR(INDEX('Pontuação 3.0'!G$13:G$191, MATCH(AK5204, 'Pontuação 3.0'!F$13:F$191, 0)), "Faixa Indefinida")</f>
        <v>A</v>
      </c>
      <c r="AM5204" s="9">
        <f t="shared" si="7"/>
        <v>1</v>
      </c>
      <c r="AN5204" s="9">
        <f t="shared" si="8"/>
        <v>0</v>
      </c>
      <c r="AO5204" s="9">
        <f t="shared" si="9"/>
        <v>0</v>
      </c>
      <c r="AP5204" s="9">
        <f t="shared" si="10"/>
        <v>0</v>
      </c>
      <c r="AQ5204" s="8"/>
    </row>
    <row r="5205" ht="15.75" customHeight="1">
      <c r="A5205" s="7">
        <v>45684.0</v>
      </c>
      <c r="B5205" s="8" t="s">
        <v>11727</v>
      </c>
      <c r="C5205" s="8" t="s">
        <v>11728</v>
      </c>
      <c r="D5205" s="11">
        <v>4.7999661239E10</v>
      </c>
      <c r="E5205" s="8" t="s">
        <v>11833</v>
      </c>
      <c r="F5205" s="8" t="s">
        <v>11834</v>
      </c>
      <c r="G5205" s="8" t="s">
        <v>11843</v>
      </c>
      <c r="H5205" s="8" t="s">
        <v>11844</v>
      </c>
      <c r="I5205" s="8" t="s">
        <v>11845</v>
      </c>
      <c r="J5205" s="8" t="s">
        <v>11846</v>
      </c>
      <c r="K5205" s="8" t="s">
        <v>11839</v>
      </c>
      <c r="L5205" s="8" t="s">
        <v>11851</v>
      </c>
      <c r="M5205" s="8" t="s">
        <v>11859</v>
      </c>
      <c r="N5205" s="12" t="s">
        <v>11</v>
      </c>
      <c r="O5205" s="12" t="s">
        <v>13</v>
      </c>
      <c r="P5205" s="12" t="s">
        <v>123</v>
      </c>
      <c r="Q5205" s="12" t="s">
        <v>15</v>
      </c>
      <c r="R5205" s="12" t="s">
        <v>14</v>
      </c>
      <c r="S5205" s="8"/>
      <c r="T5205" s="8"/>
      <c r="U5205" s="8"/>
      <c r="V5205" s="8"/>
      <c r="W5205" s="8"/>
      <c r="X5205" s="8"/>
      <c r="Y5205" s="8"/>
      <c r="Z5205" s="8"/>
      <c r="AA5205" s="8"/>
      <c r="AB5205" s="8"/>
      <c r="AC5205" s="9">
        <f>ROUNDUP(SUM(VLOOKUP(F5205,'Pontuação'!A$2:B$11,2,FALSE),VLOOKUP(E5205,'Pontuação'!C$2:D$11,2,FALSE),VLOOKUP(H5205,'Pontuação'!I$2:J$11,2,FALSE),VLOOKUP(J5205,'Pontuação'!G$2:H$11,2,FALSE),VLOOKUP(L5205,'Pontuação'!M$2:N$13,2,FALSE)),0)</f>
        <v>1583</v>
      </c>
      <c r="AD5205" s="10">
        <f t="shared" si="1"/>
        <v>158</v>
      </c>
      <c r="AE5205" s="10" t="str">
        <f t="array" ref="AE5205">IFERROR(INDEX('Pontuação'!G$13:G$101, MATCH(AD5205, 'Pontuação'!F$13:F$101, 0)), "Faixa Indefinida")</f>
        <v>C</v>
      </c>
      <c r="AF5205" s="10">
        <f t="shared" si="2"/>
        <v>0</v>
      </c>
      <c r="AG5205" s="10">
        <f t="shared" si="3"/>
        <v>0</v>
      </c>
      <c r="AH5205" s="10">
        <f t="shared" si="4"/>
        <v>1</v>
      </c>
      <c r="AI5205" s="10">
        <f t="shared" si="5"/>
        <v>0</v>
      </c>
      <c r="AJ5205" s="9">
        <f>ROUNDUP(SUM(VLOOKUP(F5205,'Pontuação 3.0'!A$2:B$11,2,FALSE),VLOOKUP(E5205,'Pontuação 3.0'!C$2:D$11,2,FALSE),VLOOKUP(H5205,'Pontuação 3.0'!I$2:J$11,2,FALSE),VLOOKUP(J5205,'Pontuação 3.0'!G$2:H$11,2,FALSE),VLOOKUP(G5205,'Pontuação 3.0'!E$2:F$11,2,FALSE),VLOOKUP(K5205,'Pontuação 3.0'!K$2:L$11,2,FALSE),VLOOKUP(L5205,'Pontuação 3.0'!M$2:N$13,2,FALSE)),0)</f>
        <v>2337</v>
      </c>
      <c r="AK5205" s="9">
        <f t="shared" si="6"/>
        <v>234</v>
      </c>
      <c r="AL5205" s="9" t="str">
        <f t="array" ref="AL5205">IFERROR(INDEX('Pontuação 3.0'!G$13:G$191, MATCH(AK5205, 'Pontuação 3.0'!F$13:F$191, 0)), "Faixa Indefinida")</f>
        <v>B</v>
      </c>
      <c r="AM5205" s="9">
        <f t="shared" si="7"/>
        <v>0</v>
      </c>
      <c r="AN5205" s="9">
        <f t="shared" si="8"/>
        <v>1</v>
      </c>
      <c r="AO5205" s="9">
        <f t="shared" si="9"/>
        <v>0</v>
      </c>
      <c r="AP5205" s="9">
        <f t="shared" si="10"/>
        <v>0</v>
      </c>
      <c r="AQ5205" s="8"/>
    </row>
    <row r="5206" ht="15.75" customHeight="1">
      <c r="A5206" s="7">
        <v>45684.0</v>
      </c>
      <c r="B5206" s="8" t="s">
        <v>11723</v>
      </c>
      <c r="C5206" s="8" t="s">
        <v>11724</v>
      </c>
      <c r="D5206" s="11">
        <v>4.8991311953E10</v>
      </c>
      <c r="E5206" s="8" t="s">
        <v>11868</v>
      </c>
      <c r="F5206" s="8" t="s">
        <v>11842</v>
      </c>
      <c r="G5206" s="8" t="s">
        <v>11835</v>
      </c>
      <c r="H5206" s="8" t="s">
        <v>11844</v>
      </c>
      <c r="I5206" s="8" t="s">
        <v>11845</v>
      </c>
      <c r="J5206" s="8" t="s">
        <v>11838</v>
      </c>
      <c r="K5206" s="8" t="s">
        <v>11839</v>
      </c>
      <c r="L5206" s="8" t="s">
        <v>11847</v>
      </c>
      <c r="M5206" s="8" t="s">
        <v>11841</v>
      </c>
      <c r="N5206" s="12" t="s">
        <v>11</v>
      </c>
      <c r="O5206" s="12" t="s">
        <v>13</v>
      </c>
      <c r="P5206" s="12" t="s">
        <v>2258</v>
      </c>
      <c r="Q5206" s="12" t="s">
        <v>65</v>
      </c>
      <c r="R5206" s="12" t="s">
        <v>20</v>
      </c>
      <c r="S5206" s="8"/>
      <c r="T5206" s="8"/>
      <c r="U5206" s="8"/>
      <c r="V5206" s="8"/>
      <c r="W5206" s="8"/>
      <c r="X5206" s="8"/>
      <c r="Y5206" s="8"/>
      <c r="Z5206" s="8"/>
      <c r="AA5206" s="8"/>
      <c r="AB5206" s="8"/>
      <c r="AC5206" s="9">
        <f>ROUNDUP(SUM(VLOOKUP(F5206,'Pontuação'!A$2:B$11,2,FALSE),VLOOKUP(E5206,'Pontuação'!C$2:D$11,2,FALSE),VLOOKUP(H5206,'Pontuação'!I$2:J$11,2,FALSE),VLOOKUP(J5206,'Pontuação'!G$2:H$11,2,FALSE),VLOOKUP(L5206,'Pontuação'!M$2:N$13,2,FALSE)),0)</f>
        <v>2009</v>
      </c>
      <c r="AD5206" s="10">
        <f t="shared" si="1"/>
        <v>201</v>
      </c>
      <c r="AE5206" s="10" t="str">
        <f t="array" ref="AE5206">IFERROR(INDEX('Pontuação'!G$13:G$101, MATCH(AD5206, 'Pontuação'!F$13:F$101, 0)), "Faixa Indefinida")</f>
        <v>A</v>
      </c>
      <c r="AF5206" s="10">
        <f t="shared" si="2"/>
        <v>1</v>
      </c>
      <c r="AG5206" s="10">
        <f t="shared" si="3"/>
        <v>0</v>
      </c>
      <c r="AH5206" s="10">
        <f t="shared" si="4"/>
        <v>0</v>
      </c>
      <c r="AI5206" s="10">
        <f t="shared" si="5"/>
        <v>0</v>
      </c>
      <c r="AJ5206" s="9">
        <f>ROUNDUP(SUM(VLOOKUP(F5206,'Pontuação 3.0'!A$2:B$11,2,FALSE),VLOOKUP(E5206,'Pontuação 3.0'!C$2:D$11,2,FALSE),VLOOKUP(H5206,'Pontuação 3.0'!I$2:J$11,2,FALSE),VLOOKUP(J5206,'Pontuação 3.0'!G$2:H$11,2,FALSE),VLOOKUP(G5206,'Pontuação 3.0'!E$2:F$11,2,FALSE),VLOOKUP(K5206,'Pontuação 3.0'!K$2:L$11,2,FALSE),VLOOKUP(L5206,'Pontuação 3.0'!M$2:N$13,2,FALSE)),0)</f>
        <v>2661</v>
      </c>
      <c r="AK5206" s="9">
        <f t="shared" si="6"/>
        <v>266</v>
      </c>
      <c r="AL5206" s="9" t="str">
        <f t="array" ref="AL5206">IFERROR(INDEX('Pontuação 3.0'!G$13:G$191, MATCH(AK5206, 'Pontuação 3.0'!F$13:F$191, 0)), "Faixa Indefinida")</f>
        <v>A</v>
      </c>
      <c r="AM5206" s="9">
        <f t="shared" si="7"/>
        <v>1</v>
      </c>
      <c r="AN5206" s="9">
        <f t="shared" si="8"/>
        <v>0</v>
      </c>
      <c r="AO5206" s="9">
        <f t="shared" si="9"/>
        <v>0</v>
      </c>
      <c r="AP5206" s="9">
        <f t="shared" si="10"/>
        <v>0</v>
      </c>
      <c r="AQ5206" s="8"/>
    </row>
    <row r="5207" ht="15.75" customHeight="1">
      <c r="A5207" s="7">
        <v>45684.0</v>
      </c>
      <c r="B5207" s="8" t="s">
        <v>11719</v>
      </c>
      <c r="C5207" s="8" t="s">
        <v>11720</v>
      </c>
      <c r="D5207" s="11">
        <v>8.2988558099E10</v>
      </c>
      <c r="E5207" s="8" t="s">
        <v>11868</v>
      </c>
      <c r="F5207" s="8" t="s">
        <v>11834</v>
      </c>
      <c r="G5207" s="8" t="s">
        <v>11835</v>
      </c>
      <c r="H5207" s="8" t="s">
        <v>11850</v>
      </c>
      <c r="I5207" s="8" t="s">
        <v>11837</v>
      </c>
      <c r="J5207" s="8" t="s">
        <v>11846</v>
      </c>
      <c r="K5207" s="8" t="s">
        <v>11837</v>
      </c>
      <c r="L5207" s="8" t="s">
        <v>11847</v>
      </c>
      <c r="M5207" s="8" t="s">
        <v>11848</v>
      </c>
      <c r="N5207" s="12" t="s">
        <v>11</v>
      </c>
      <c r="O5207" s="12" t="s">
        <v>13</v>
      </c>
      <c r="P5207" s="12" t="s">
        <v>40</v>
      </c>
      <c r="Q5207" s="12" t="s">
        <v>15</v>
      </c>
      <c r="R5207" s="12" t="s">
        <v>20</v>
      </c>
      <c r="S5207" s="8"/>
      <c r="T5207" s="8"/>
      <c r="U5207" s="8"/>
      <c r="V5207" s="8"/>
      <c r="W5207" s="8"/>
      <c r="X5207" s="8"/>
      <c r="Y5207" s="8"/>
      <c r="Z5207" s="8"/>
      <c r="AA5207" s="8"/>
      <c r="AB5207" s="8"/>
      <c r="AC5207" s="9">
        <f>ROUNDUP(SUM(VLOOKUP(F5207,'Pontuação'!A$2:B$11,2,FALSE),VLOOKUP(E5207,'Pontuação'!C$2:D$11,2,FALSE),VLOOKUP(H5207,'Pontuação'!I$2:J$11,2,FALSE),VLOOKUP(J5207,'Pontuação'!G$2:H$11,2,FALSE),VLOOKUP(L5207,'Pontuação'!M$2:N$13,2,FALSE)),0)</f>
        <v>1677</v>
      </c>
      <c r="AD5207" s="10">
        <f t="shared" si="1"/>
        <v>168</v>
      </c>
      <c r="AE5207" s="10" t="str">
        <f t="array" ref="AE5207">IFERROR(INDEX('Pontuação'!G$13:G$101, MATCH(AD5207, 'Pontuação'!F$13:F$101, 0)), "Faixa Indefinida")</f>
        <v>B</v>
      </c>
      <c r="AF5207" s="10">
        <f t="shared" si="2"/>
        <v>0</v>
      </c>
      <c r="AG5207" s="10">
        <f t="shared" si="3"/>
        <v>1</v>
      </c>
      <c r="AH5207" s="10">
        <f t="shared" si="4"/>
        <v>0</v>
      </c>
      <c r="AI5207" s="10">
        <f t="shared" si="5"/>
        <v>0</v>
      </c>
      <c r="AJ5207" s="9">
        <f>ROUNDUP(SUM(VLOOKUP(F5207,'Pontuação 3.0'!A$2:B$11,2,FALSE),VLOOKUP(E5207,'Pontuação 3.0'!C$2:D$11,2,FALSE),VLOOKUP(H5207,'Pontuação 3.0'!I$2:J$11,2,FALSE),VLOOKUP(J5207,'Pontuação 3.0'!G$2:H$11,2,FALSE),VLOOKUP(G5207,'Pontuação 3.0'!E$2:F$11,2,FALSE),VLOOKUP(K5207,'Pontuação 3.0'!K$2:L$11,2,FALSE),VLOOKUP(L5207,'Pontuação 3.0'!M$2:N$13,2,FALSE)),0)</f>
        <v>1905</v>
      </c>
      <c r="AK5207" s="9">
        <f t="shared" si="6"/>
        <v>191</v>
      </c>
      <c r="AL5207" s="9" t="str">
        <f t="array" ref="AL5207">IFERROR(INDEX('Pontuação 3.0'!G$13:G$191, MATCH(AK5207, 'Pontuação 3.0'!F$13:F$191, 0)), "Faixa Indefinida")</f>
        <v>D</v>
      </c>
      <c r="AM5207" s="9">
        <f t="shared" si="7"/>
        <v>0</v>
      </c>
      <c r="AN5207" s="9">
        <f t="shared" si="8"/>
        <v>0</v>
      </c>
      <c r="AO5207" s="9">
        <f t="shared" si="9"/>
        <v>0</v>
      </c>
      <c r="AP5207" s="9">
        <f t="shared" si="10"/>
        <v>1</v>
      </c>
      <c r="AQ5207" s="8"/>
    </row>
    <row r="5208" ht="15.75" customHeight="1">
      <c r="A5208" s="7">
        <v>45684.0</v>
      </c>
      <c r="B5208" s="8" t="s">
        <v>11729</v>
      </c>
      <c r="C5208" s="8" t="s">
        <v>11730</v>
      </c>
      <c r="D5208" s="11">
        <v>7.1986802448E10</v>
      </c>
      <c r="E5208" s="8" t="s">
        <v>11833</v>
      </c>
      <c r="F5208" s="8" t="s">
        <v>11834</v>
      </c>
      <c r="G5208" s="8" t="s">
        <v>11843</v>
      </c>
      <c r="H5208" s="8" t="s">
        <v>11865</v>
      </c>
      <c r="I5208" s="8" t="s">
        <v>11837</v>
      </c>
      <c r="J5208" s="8" t="s">
        <v>11852</v>
      </c>
      <c r="K5208" s="8" t="s">
        <v>11837</v>
      </c>
      <c r="L5208" s="8" t="s">
        <v>11851</v>
      </c>
      <c r="M5208" s="8" t="s">
        <v>11853</v>
      </c>
      <c r="N5208" s="12" t="s">
        <v>11</v>
      </c>
      <c r="O5208" s="12" t="s">
        <v>13</v>
      </c>
      <c r="P5208" s="12" t="s">
        <v>27</v>
      </c>
      <c r="Q5208" s="12" t="s">
        <v>15</v>
      </c>
      <c r="R5208" s="12" t="s">
        <v>20</v>
      </c>
      <c r="S5208" s="8"/>
      <c r="T5208" s="8"/>
      <c r="U5208" s="8"/>
      <c r="V5208" s="8"/>
      <c r="W5208" s="8"/>
      <c r="X5208" s="8"/>
      <c r="Y5208" s="8"/>
      <c r="Z5208" s="8"/>
      <c r="AA5208" s="8"/>
      <c r="AB5208" s="8"/>
      <c r="AC5208" s="9">
        <f>ROUNDUP(SUM(VLOOKUP(F5208,'Pontuação'!A$2:B$11,2,FALSE),VLOOKUP(E5208,'Pontuação'!C$2:D$11,2,FALSE),VLOOKUP(H5208,'Pontuação'!I$2:J$11,2,FALSE),VLOOKUP(J5208,'Pontuação'!G$2:H$11,2,FALSE),VLOOKUP(L5208,'Pontuação'!M$2:N$13,2,FALSE)),0)</f>
        <v>1672</v>
      </c>
      <c r="AD5208" s="10">
        <f t="shared" si="1"/>
        <v>167</v>
      </c>
      <c r="AE5208" s="10" t="str">
        <f t="array" ref="AE5208">IFERROR(INDEX('Pontuação'!G$13:G$101, MATCH(AD5208, 'Pontuação'!F$13:F$101, 0)), "Faixa Indefinida")</f>
        <v>B</v>
      </c>
      <c r="AF5208" s="10">
        <f t="shared" si="2"/>
        <v>0</v>
      </c>
      <c r="AG5208" s="10">
        <f t="shared" si="3"/>
        <v>1</v>
      </c>
      <c r="AH5208" s="10">
        <f t="shared" si="4"/>
        <v>0</v>
      </c>
      <c r="AI5208" s="10">
        <f t="shared" si="5"/>
        <v>0</v>
      </c>
      <c r="AJ5208" s="9">
        <f>ROUNDUP(SUM(VLOOKUP(F5208,'Pontuação 3.0'!A$2:B$11,2,FALSE),VLOOKUP(E5208,'Pontuação 3.0'!C$2:D$11,2,FALSE),VLOOKUP(H5208,'Pontuação 3.0'!I$2:J$11,2,FALSE),VLOOKUP(J5208,'Pontuação 3.0'!G$2:H$11,2,FALSE),VLOOKUP(G5208,'Pontuação 3.0'!E$2:F$11,2,FALSE),VLOOKUP(K5208,'Pontuação 3.0'!K$2:L$11,2,FALSE),VLOOKUP(L5208,'Pontuação 3.0'!M$2:N$13,2,FALSE)),0)</f>
        <v>2077</v>
      </c>
      <c r="AK5208" s="9">
        <f t="shared" si="6"/>
        <v>208</v>
      </c>
      <c r="AL5208" s="9" t="str">
        <f t="array" ref="AL5208">IFERROR(INDEX('Pontuação 3.0'!G$13:G$191, MATCH(AK5208, 'Pontuação 3.0'!F$13:F$191, 0)), "Faixa Indefinida")</f>
        <v>C</v>
      </c>
      <c r="AM5208" s="9">
        <f t="shared" si="7"/>
        <v>0</v>
      </c>
      <c r="AN5208" s="9">
        <f t="shared" si="8"/>
        <v>0</v>
      </c>
      <c r="AO5208" s="9">
        <f t="shared" si="9"/>
        <v>1</v>
      </c>
      <c r="AP5208" s="9">
        <f t="shared" si="10"/>
        <v>0</v>
      </c>
      <c r="AQ5208" s="8"/>
    </row>
    <row r="5209" ht="15.75" customHeight="1">
      <c r="A5209" s="7">
        <v>45684.0</v>
      </c>
      <c r="B5209" s="8" t="s">
        <v>83</v>
      </c>
      <c r="C5209" s="8" t="s">
        <v>11733</v>
      </c>
      <c r="D5209" s="11">
        <v>2.7998044345E10</v>
      </c>
      <c r="E5209" s="8" t="s">
        <v>11833</v>
      </c>
      <c r="F5209" s="8" t="s">
        <v>11842</v>
      </c>
      <c r="G5209" s="8" t="s">
        <v>11843</v>
      </c>
      <c r="H5209" s="8" t="s">
        <v>11850</v>
      </c>
      <c r="I5209" s="8" t="s">
        <v>11845</v>
      </c>
      <c r="J5209" s="8" t="s">
        <v>11852</v>
      </c>
      <c r="K5209" s="8" t="s">
        <v>11839</v>
      </c>
      <c r="L5209" s="8" t="s">
        <v>11847</v>
      </c>
      <c r="M5209" s="8" t="s">
        <v>11848</v>
      </c>
      <c r="N5209" s="12" t="s">
        <v>11</v>
      </c>
      <c r="O5209" s="12" t="s">
        <v>13</v>
      </c>
      <c r="P5209" s="12" t="s">
        <v>96</v>
      </c>
      <c r="Q5209" s="12" t="s">
        <v>15</v>
      </c>
      <c r="R5209" s="12" t="s">
        <v>20</v>
      </c>
      <c r="S5209" s="8"/>
      <c r="T5209" s="8"/>
      <c r="U5209" s="8"/>
      <c r="V5209" s="8"/>
      <c r="W5209" s="8"/>
      <c r="X5209" s="8"/>
      <c r="Y5209" s="8"/>
      <c r="Z5209" s="8"/>
      <c r="AA5209" s="8"/>
      <c r="AB5209" s="8"/>
      <c r="AC5209" s="9">
        <f>ROUNDUP(SUM(VLOOKUP(F5209,'Pontuação'!A$2:B$11,2,FALSE),VLOOKUP(E5209,'Pontuação'!C$2:D$11,2,FALSE),VLOOKUP(H5209,'Pontuação'!I$2:J$11,2,FALSE),VLOOKUP(J5209,'Pontuação'!G$2:H$11,2,FALSE),VLOOKUP(L5209,'Pontuação'!M$2:N$13,2,FALSE)),0)</f>
        <v>1790</v>
      </c>
      <c r="AD5209" s="10">
        <f t="shared" si="1"/>
        <v>179</v>
      </c>
      <c r="AE5209" s="10" t="str">
        <f t="array" ref="AE5209">IFERROR(INDEX('Pontuação'!G$13:G$101, MATCH(AD5209, 'Pontuação'!F$13:F$101, 0)), "Faixa Indefinida")</f>
        <v>B</v>
      </c>
      <c r="AF5209" s="10">
        <f t="shared" si="2"/>
        <v>0</v>
      </c>
      <c r="AG5209" s="10">
        <f t="shared" si="3"/>
        <v>1</v>
      </c>
      <c r="AH5209" s="10">
        <f t="shared" si="4"/>
        <v>0</v>
      </c>
      <c r="AI5209" s="10">
        <f t="shared" si="5"/>
        <v>0</v>
      </c>
      <c r="AJ5209" s="9">
        <f>ROUNDUP(SUM(VLOOKUP(F5209,'Pontuação 3.0'!A$2:B$11,2,FALSE),VLOOKUP(E5209,'Pontuação 3.0'!C$2:D$11,2,FALSE),VLOOKUP(H5209,'Pontuação 3.0'!I$2:J$11,2,FALSE),VLOOKUP(J5209,'Pontuação 3.0'!G$2:H$11,2,FALSE),VLOOKUP(G5209,'Pontuação 3.0'!E$2:F$11,2,FALSE),VLOOKUP(K5209,'Pontuação 3.0'!K$2:L$11,2,FALSE),VLOOKUP(L5209,'Pontuação 3.0'!M$2:N$13,2,FALSE)),0)</f>
        <v>2621</v>
      </c>
      <c r="AK5209" s="9">
        <f t="shared" si="6"/>
        <v>262</v>
      </c>
      <c r="AL5209" s="9" t="str">
        <f t="array" ref="AL5209">IFERROR(INDEX('Pontuação 3.0'!G$13:G$191, MATCH(AK5209, 'Pontuação 3.0'!F$13:F$191, 0)), "Faixa Indefinida")</f>
        <v>A</v>
      </c>
      <c r="AM5209" s="9">
        <f t="shared" si="7"/>
        <v>1</v>
      </c>
      <c r="AN5209" s="9">
        <f t="shared" si="8"/>
        <v>0</v>
      </c>
      <c r="AO5209" s="9">
        <f t="shared" si="9"/>
        <v>0</v>
      </c>
      <c r="AP5209" s="9">
        <f t="shared" si="10"/>
        <v>0</v>
      </c>
      <c r="AQ5209" s="8"/>
    </row>
    <row r="5210" ht="15.75" customHeight="1">
      <c r="A5210" s="7">
        <v>45684.0</v>
      </c>
      <c r="B5210" s="8" t="s">
        <v>11740</v>
      </c>
      <c r="C5210" s="8" t="s">
        <v>11741</v>
      </c>
      <c r="D5210" s="11">
        <v>2.1989036225E10</v>
      </c>
      <c r="E5210" s="8" t="s">
        <v>11833</v>
      </c>
      <c r="F5210" s="8" t="s">
        <v>11834</v>
      </c>
      <c r="G5210" s="8" t="s">
        <v>11843</v>
      </c>
      <c r="H5210" s="8" t="s">
        <v>11865</v>
      </c>
      <c r="I5210" s="8" t="s">
        <v>11845</v>
      </c>
      <c r="J5210" s="8" t="s">
        <v>11846</v>
      </c>
      <c r="K5210" s="8" t="s">
        <v>11837</v>
      </c>
      <c r="L5210" s="8" t="s">
        <v>11851</v>
      </c>
      <c r="M5210" s="8" t="s">
        <v>11848</v>
      </c>
      <c r="N5210" s="12" t="s">
        <v>11</v>
      </c>
      <c r="O5210" s="12" t="s">
        <v>13</v>
      </c>
      <c r="P5210" s="12" t="s">
        <v>37</v>
      </c>
      <c r="Q5210" s="12" t="s">
        <v>4765</v>
      </c>
      <c r="R5210" s="12" t="s">
        <v>14</v>
      </c>
      <c r="S5210" s="8"/>
      <c r="T5210" s="8"/>
      <c r="U5210" s="8"/>
      <c r="V5210" s="8"/>
      <c r="W5210" s="8"/>
      <c r="X5210" s="8"/>
      <c r="Y5210" s="8"/>
      <c r="Z5210" s="8"/>
      <c r="AA5210" s="8"/>
      <c r="AB5210" s="8"/>
      <c r="AC5210" s="9">
        <f>ROUNDUP(SUM(VLOOKUP(F5210,'Pontuação'!A$2:B$11,2,FALSE),VLOOKUP(E5210,'Pontuação'!C$2:D$11,2,FALSE),VLOOKUP(H5210,'Pontuação'!I$2:J$11,2,FALSE),VLOOKUP(J5210,'Pontuação'!G$2:H$11,2,FALSE),VLOOKUP(L5210,'Pontuação'!M$2:N$13,2,FALSE)),0)</f>
        <v>1567</v>
      </c>
      <c r="AD5210" s="10">
        <f t="shared" si="1"/>
        <v>157</v>
      </c>
      <c r="AE5210" s="10" t="str">
        <f t="array" ref="AE5210">IFERROR(INDEX('Pontuação'!G$13:G$101, MATCH(AD5210, 'Pontuação'!F$13:F$101, 0)), "Faixa Indefinida")</f>
        <v>C</v>
      </c>
      <c r="AF5210" s="10">
        <f t="shared" si="2"/>
        <v>0</v>
      </c>
      <c r="AG5210" s="10">
        <f t="shared" si="3"/>
        <v>0</v>
      </c>
      <c r="AH5210" s="10">
        <f t="shared" si="4"/>
        <v>1</v>
      </c>
      <c r="AI5210" s="10">
        <f t="shared" si="5"/>
        <v>0</v>
      </c>
      <c r="AJ5210" s="9">
        <f>ROUNDUP(SUM(VLOOKUP(F5210,'Pontuação 3.0'!A$2:B$11,2,FALSE),VLOOKUP(E5210,'Pontuação 3.0'!C$2:D$11,2,FALSE),VLOOKUP(H5210,'Pontuação 3.0'!I$2:J$11,2,FALSE),VLOOKUP(J5210,'Pontuação 3.0'!G$2:H$11,2,FALSE),VLOOKUP(G5210,'Pontuação 3.0'!E$2:F$11,2,FALSE),VLOOKUP(K5210,'Pontuação 3.0'!K$2:L$11,2,FALSE),VLOOKUP(L5210,'Pontuação 3.0'!M$2:N$13,2,FALSE)),0)</f>
        <v>1925</v>
      </c>
      <c r="AK5210" s="9">
        <f t="shared" si="6"/>
        <v>193</v>
      </c>
      <c r="AL5210" s="9" t="str">
        <f t="array" ref="AL5210">IFERROR(INDEX('Pontuação 3.0'!G$13:G$191, MATCH(AK5210, 'Pontuação 3.0'!F$13:F$191, 0)), "Faixa Indefinida")</f>
        <v>C</v>
      </c>
      <c r="AM5210" s="9">
        <f t="shared" si="7"/>
        <v>0</v>
      </c>
      <c r="AN5210" s="9">
        <f t="shared" si="8"/>
        <v>0</v>
      </c>
      <c r="AO5210" s="9">
        <f t="shared" si="9"/>
        <v>1</v>
      </c>
      <c r="AP5210" s="9">
        <f t="shared" si="10"/>
        <v>0</v>
      </c>
      <c r="AQ5210" s="8"/>
    </row>
    <row r="5211" ht="15.75" customHeight="1">
      <c r="A5211" s="7">
        <v>45684.0</v>
      </c>
      <c r="B5211" s="8" t="s">
        <v>11738</v>
      </c>
      <c r="C5211" s="8" t="s">
        <v>11739</v>
      </c>
      <c r="D5211" s="11">
        <v>1.1959550883E10</v>
      </c>
      <c r="E5211" s="8" t="s">
        <v>11833</v>
      </c>
      <c r="F5211" s="8" t="s">
        <v>11834</v>
      </c>
      <c r="G5211" s="8" t="s">
        <v>11843</v>
      </c>
      <c r="H5211" s="8" t="s">
        <v>11844</v>
      </c>
      <c r="I5211" s="8" t="s">
        <v>11837</v>
      </c>
      <c r="J5211" s="8" t="s">
        <v>11852</v>
      </c>
      <c r="K5211" s="8" t="s">
        <v>11837</v>
      </c>
      <c r="L5211" s="8" t="s">
        <v>11847</v>
      </c>
      <c r="M5211" s="8" t="s">
        <v>11849</v>
      </c>
      <c r="N5211" s="12" t="s">
        <v>11</v>
      </c>
      <c r="O5211" s="12" t="s">
        <v>13</v>
      </c>
      <c r="P5211" s="12" t="s">
        <v>27</v>
      </c>
      <c r="Q5211" s="12" t="s">
        <v>15</v>
      </c>
      <c r="R5211" s="12" t="s">
        <v>20</v>
      </c>
      <c r="S5211" s="8"/>
      <c r="T5211" s="8"/>
      <c r="U5211" s="8"/>
      <c r="V5211" s="8"/>
      <c r="W5211" s="8"/>
      <c r="X5211" s="8"/>
      <c r="Y5211" s="8"/>
      <c r="Z5211" s="8"/>
      <c r="AA5211" s="8"/>
      <c r="AB5211" s="8"/>
      <c r="AC5211" s="9">
        <f>ROUNDUP(SUM(VLOOKUP(F5211,'Pontuação'!A$2:B$11,2,FALSE),VLOOKUP(E5211,'Pontuação'!C$2:D$11,2,FALSE),VLOOKUP(H5211,'Pontuação'!I$2:J$11,2,FALSE),VLOOKUP(J5211,'Pontuação'!G$2:H$11,2,FALSE),VLOOKUP(L5211,'Pontuação'!M$2:N$13,2,FALSE)),0)</f>
        <v>1820</v>
      </c>
      <c r="AD5211" s="10">
        <f t="shared" si="1"/>
        <v>182</v>
      </c>
      <c r="AE5211" s="10" t="str">
        <f t="array" ref="AE5211">IFERROR(INDEX('Pontuação'!G$13:G$101, MATCH(AD5211, 'Pontuação'!F$13:F$101, 0)), "Faixa Indefinida")</f>
        <v>B</v>
      </c>
      <c r="AF5211" s="10">
        <f t="shared" si="2"/>
        <v>0</v>
      </c>
      <c r="AG5211" s="10">
        <f t="shared" si="3"/>
        <v>1</v>
      </c>
      <c r="AH5211" s="10">
        <f t="shared" si="4"/>
        <v>0</v>
      </c>
      <c r="AI5211" s="10">
        <f t="shared" si="5"/>
        <v>0</v>
      </c>
      <c r="AJ5211" s="9">
        <f>ROUNDUP(SUM(VLOOKUP(F5211,'Pontuação 3.0'!A$2:B$11,2,FALSE),VLOOKUP(E5211,'Pontuação 3.0'!C$2:D$11,2,FALSE),VLOOKUP(H5211,'Pontuação 3.0'!I$2:J$11,2,FALSE),VLOOKUP(J5211,'Pontuação 3.0'!G$2:H$11,2,FALSE),VLOOKUP(G5211,'Pontuação 3.0'!E$2:F$11,2,FALSE),VLOOKUP(K5211,'Pontuação 3.0'!K$2:L$11,2,FALSE),VLOOKUP(L5211,'Pontuação 3.0'!M$2:N$13,2,FALSE)),0)</f>
        <v>2314</v>
      </c>
      <c r="AK5211" s="9">
        <f t="shared" si="6"/>
        <v>231</v>
      </c>
      <c r="AL5211" s="9" t="str">
        <f t="array" ref="AL5211">IFERROR(INDEX('Pontuação 3.0'!G$13:G$191, MATCH(AK5211, 'Pontuação 3.0'!F$13:F$191, 0)), "Faixa Indefinida")</f>
        <v>B</v>
      </c>
      <c r="AM5211" s="9">
        <f t="shared" si="7"/>
        <v>0</v>
      </c>
      <c r="AN5211" s="9">
        <f t="shared" si="8"/>
        <v>1</v>
      </c>
      <c r="AO5211" s="9">
        <f t="shared" si="9"/>
        <v>0</v>
      </c>
      <c r="AP5211" s="9">
        <f t="shared" si="10"/>
        <v>0</v>
      </c>
      <c r="AQ5211" s="8"/>
    </row>
    <row r="5212" ht="15.75" customHeight="1">
      <c r="A5212" s="7">
        <v>45684.0</v>
      </c>
      <c r="B5212" s="8" t="s">
        <v>11744</v>
      </c>
      <c r="C5212" s="8" t="s">
        <v>11745</v>
      </c>
      <c r="D5212" s="11">
        <v>3.1986279862E10</v>
      </c>
      <c r="E5212" s="8" t="s">
        <v>11833</v>
      </c>
      <c r="F5212" s="8" t="s">
        <v>11834</v>
      </c>
      <c r="G5212" s="8" t="s">
        <v>11843</v>
      </c>
      <c r="H5212" s="8" t="s">
        <v>11865</v>
      </c>
      <c r="I5212" s="8" t="s">
        <v>11837</v>
      </c>
      <c r="J5212" s="8" t="s">
        <v>11852</v>
      </c>
      <c r="K5212" s="8" t="s">
        <v>11839</v>
      </c>
      <c r="L5212" s="8" t="s">
        <v>11847</v>
      </c>
      <c r="M5212" s="8" t="s">
        <v>11849</v>
      </c>
      <c r="N5212" s="12" t="s">
        <v>11</v>
      </c>
      <c r="O5212" s="12" t="s">
        <v>13</v>
      </c>
      <c r="P5212" s="12" t="s">
        <v>27</v>
      </c>
      <c r="Q5212" s="12" t="s">
        <v>385</v>
      </c>
      <c r="R5212" s="12" t="s">
        <v>20</v>
      </c>
      <c r="S5212" s="8"/>
      <c r="T5212" s="8"/>
      <c r="U5212" s="8"/>
      <c r="V5212" s="8"/>
      <c r="W5212" s="8"/>
      <c r="X5212" s="8"/>
      <c r="Y5212" s="8"/>
      <c r="Z5212" s="8"/>
      <c r="AA5212" s="8"/>
      <c r="AB5212" s="8"/>
      <c r="AC5212" s="9">
        <f>ROUNDUP(SUM(VLOOKUP(F5212,'Pontuação'!A$2:B$11,2,FALSE),VLOOKUP(E5212,'Pontuação'!C$2:D$11,2,FALSE),VLOOKUP(H5212,'Pontuação'!I$2:J$11,2,FALSE),VLOOKUP(J5212,'Pontuação'!G$2:H$11,2,FALSE),VLOOKUP(L5212,'Pontuação'!M$2:N$13,2,FALSE)),0)</f>
        <v>1804</v>
      </c>
      <c r="AD5212" s="10">
        <f t="shared" si="1"/>
        <v>180</v>
      </c>
      <c r="AE5212" s="10" t="str">
        <f t="array" ref="AE5212">IFERROR(INDEX('Pontuação'!G$13:G$101, MATCH(AD5212, 'Pontuação'!F$13:F$101, 0)), "Faixa Indefinida")</f>
        <v>B</v>
      </c>
      <c r="AF5212" s="10">
        <f t="shared" si="2"/>
        <v>0</v>
      </c>
      <c r="AG5212" s="10">
        <f t="shared" si="3"/>
        <v>1</v>
      </c>
      <c r="AH5212" s="10">
        <f t="shared" si="4"/>
        <v>0</v>
      </c>
      <c r="AI5212" s="10">
        <f t="shared" si="5"/>
        <v>0</v>
      </c>
      <c r="AJ5212" s="9">
        <f>ROUNDUP(SUM(VLOOKUP(F5212,'Pontuação 3.0'!A$2:B$11,2,FALSE),VLOOKUP(E5212,'Pontuação 3.0'!C$2:D$11,2,FALSE),VLOOKUP(H5212,'Pontuação 3.0'!I$2:J$11,2,FALSE),VLOOKUP(J5212,'Pontuação 3.0'!G$2:H$11,2,FALSE),VLOOKUP(G5212,'Pontuação 3.0'!E$2:F$11,2,FALSE),VLOOKUP(K5212,'Pontuação 3.0'!K$2:L$11,2,FALSE),VLOOKUP(L5212,'Pontuação 3.0'!M$2:N$13,2,FALSE)),0)</f>
        <v>2424</v>
      </c>
      <c r="AK5212" s="9">
        <f t="shared" si="6"/>
        <v>242</v>
      </c>
      <c r="AL5212" s="9" t="str">
        <f t="array" ref="AL5212">IFERROR(INDEX('Pontuação 3.0'!G$13:G$191, MATCH(AK5212, 'Pontuação 3.0'!F$13:F$191, 0)), "Faixa Indefinida")</f>
        <v>A</v>
      </c>
      <c r="AM5212" s="9">
        <f t="shared" si="7"/>
        <v>1</v>
      </c>
      <c r="AN5212" s="9">
        <f t="shared" si="8"/>
        <v>0</v>
      </c>
      <c r="AO5212" s="9">
        <f t="shared" si="9"/>
        <v>0</v>
      </c>
      <c r="AP5212" s="9">
        <f t="shared" si="10"/>
        <v>0</v>
      </c>
      <c r="AQ5212" s="8"/>
    </row>
    <row r="5213" ht="15.75" customHeight="1">
      <c r="A5213" s="7">
        <v>45684.0</v>
      </c>
      <c r="B5213" s="8" t="s">
        <v>11742</v>
      </c>
      <c r="C5213" s="8" t="s">
        <v>11743</v>
      </c>
      <c r="D5213" s="11">
        <v>8.2996914611E10</v>
      </c>
      <c r="E5213" s="8" t="s">
        <v>11833</v>
      </c>
      <c r="F5213" s="8" t="s">
        <v>11861</v>
      </c>
      <c r="G5213" s="8" t="s">
        <v>11855</v>
      </c>
      <c r="H5213" s="8" t="s">
        <v>11850</v>
      </c>
      <c r="I5213" s="8" t="s">
        <v>11837</v>
      </c>
      <c r="J5213" s="8" t="s">
        <v>11852</v>
      </c>
      <c r="K5213" s="8" t="s">
        <v>11837</v>
      </c>
      <c r="L5213" s="8" t="s">
        <v>11847</v>
      </c>
      <c r="M5213" s="8" t="s">
        <v>11841</v>
      </c>
      <c r="N5213" s="12" t="s">
        <v>11</v>
      </c>
      <c r="O5213" s="12" t="s">
        <v>13</v>
      </c>
      <c r="P5213" s="12" t="s">
        <v>27</v>
      </c>
      <c r="Q5213" s="12" t="s">
        <v>15</v>
      </c>
      <c r="R5213" s="12" t="s">
        <v>20</v>
      </c>
      <c r="S5213" s="8"/>
      <c r="T5213" s="8"/>
      <c r="U5213" s="8"/>
      <c r="V5213" s="8"/>
      <c r="W5213" s="8"/>
      <c r="X5213" s="8"/>
      <c r="Y5213" s="8"/>
      <c r="Z5213" s="8"/>
      <c r="AA5213" s="8"/>
      <c r="AB5213" s="8"/>
      <c r="AC5213" s="9">
        <f>ROUNDUP(SUM(VLOOKUP(F5213,'Pontuação'!A$2:B$11,2,FALSE),VLOOKUP(E5213,'Pontuação'!C$2:D$11,2,FALSE),VLOOKUP(H5213,'Pontuação'!I$2:J$11,2,FALSE),VLOOKUP(J5213,'Pontuação'!G$2:H$11,2,FALSE),VLOOKUP(L5213,'Pontuação'!M$2:N$13,2,FALSE)),0)</f>
        <v>1545</v>
      </c>
      <c r="AD5213" s="10">
        <f t="shared" si="1"/>
        <v>155</v>
      </c>
      <c r="AE5213" s="10" t="str">
        <f t="array" ref="AE5213">IFERROR(INDEX('Pontuação'!G$13:G$101, MATCH(AD5213, 'Pontuação'!F$13:F$101, 0)), "Faixa Indefinida")</f>
        <v>C</v>
      </c>
      <c r="AF5213" s="10">
        <f t="shared" si="2"/>
        <v>0</v>
      </c>
      <c r="AG5213" s="10">
        <f t="shared" si="3"/>
        <v>0</v>
      </c>
      <c r="AH5213" s="10">
        <f t="shared" si="4"/>
        <v>1</v>
      </c>
      <c r="AI5213" s="10">
        <f t="shared" si="5"/>
        <v>0</v>
      </c>
      <c r="AJ5213" s="9">
        <f>ROUNDUP(SUM(VLOOKUP(F5213,'Pontuação 3.0'!A$2:B$11,2,FALSE),VLOOKUP(E5213,'Pontuação 3.0'!C$2:D$11,2,FALSE),VLOOKUP(H5213,'Pontuação 3.0'!I$2:J$11,2,FALSE),VLOOKUP(J5213,'Pontuação 3.0'!G$2:H$11,2,FALSE),VLOOKUP(G5213,'Pontuação 3.0'!E$2:F$11,2,FALSE),VLOOKUP(K5213,'Pontuação 3.0'!K$2:L$11,2,FALSE),VLOOKUP(L5213,'Pontuação 3.0'!M$2:N$13,2,FALSE)),0)</f>
        <v>2105</v>
      </c>
      <c r="AK5213" s="9">
        <f t="shared" si="6"/>
        <v>211</v>
      </c>
      <c r="AL5213" s="9" t="str">
        <f t="array" ref="AL5213">IFERROR(INDEX('Pontuação 3.0'!G$13:G$191, MATCH(AK5213, 'Pontuação 3.0'!F$13:F$191, 0)), "Faixa Indefinida")</f>
        <v>C</v>
      </c>
      <c r="AM5213" s="9">
        <f t="shared" si="7"/>
        <v>0</v>
      </c>
      <c r="AN5213" s="9">
        <f t="shared" si="8"/>
        <v>0</v>
      </c>
      <c r="AO5213" s="9">
        <f t="shared" si="9"/>
        <v>1</v>
      </c>
      <c r="AP5213" s="9">
        <f t="shared" si="10"/>
        <v>0</v>
      </c>
      <c r="AQ5213" s="8"/>
    </row>
    <row r="5214" ht="15.75" customHeight="1">
      <c r="A5214" s="7">
        <v>45684.0</v>
      </c>
      <c r="B5214" s="8" t="s">
        <v>11746</v>
      </c>
      <c r="C5214" s="8" t="s">
        <v>11747</v>
      </c>
      <c r="D5214" s="11">
        <v>1.8998041313E10</v>
      </c>
      <c r="E5214" s="8" t="s">
        <v>11833</v>
      </c>
      <c r="F5214" s="8" t="s">
        <v>11834</v>
      </c>
      <c r="G5214" s="8" t="s">
        <v>11835</v>
      </c>
      <c r="H5214" s="8" t="s">
        <v>11850</v>
      </c>
      <c r="I5214" s="8" t="s">
        <v>11837</v>
      </c>
      <c r="J5214" s="8" t="s">
        <v>11852</v>
      </c>
      <c r="K5214" s="8" t="s">
        <v>11837</v>
      </c>
      <c r="L5214" s="8" t="s">
        <v>11847</v>
      </c>
      <c r="M5214" s="8" t="s">
        <v>11849</v>
      </c>
      <c r="N5214" s="12" t="s">
        <v>11</v>
      </c>
      <c r="O5214" s="12" t="s">
        <v>13</v>
      </c>
      <c r="P5214" s="12" t="s">
        <v>12</v>
      </c>
      <c r="Q5214" s="12" t="s">
        <v>15</v>
      </c>
      <c r="R5214" s="12" t="s">
        <v>14</v>
      </c>
      <c r="S5214" s="8"/>
      <c r="T5214" s="8"/>
      <c r="U5214" s="8"/>
      <c r="V5214" s="8"/>
      <c r="W5214" s="8"/>
      <c r="X5214" s="8"/>
      <c r="Y5214" s="8"/>
      <c r="Z5214" s="8"/>
      <c r="AA5214" s="8"/>
      <c r="AB5214" s="8"/>
      <c r="AC5214" s="9">
        <f>ROUNDUP(SUM(VLOOKUP(F5214,'Pontuação'!A$2:B$11,2,FALSE),VLOOKUP(E5214,'Pontuação'!C$2:D$11,2,FALSE),VLOOKUP(H5214,'Pontuação'!I$2:J$11,2,FALSE),VLOOKUP(J5214,'Pontuação'!G$2:H$11,2,FALSE),VLOOKUP(L5214,'Pontuação'!M$2:N$13,2,FALSE)),0)</f>
        <v>1778</v>
      </c>
      <c r="AD5214" s="10">
        <f t="shared" si="1"/>
        <v>178</v>
      </c>
      <c r="AE5214" s="10" t="str">
        <f t="array" ref="AE5214">IFERROR(INDEX('Pontuação'!G$13:G$101, MATCH(AD5214, 'Pontuação'!F$13:F$101, 0)), "Faixa Indefinida")</f>
        <v>B</v>
      </c>
      <c r="AF5214" s="10">
        <f t="shared" si="2"/>
        <v>0</v>
      </c>
      <c r="AG5214" s="10">
        <f t="shared" si="3"/>
        <v>1</v>
      </c>
      <c r="AH5214" s="10">
        <f t="shared" si="4"/>
        <v>0</v>
      </c>
      <c r="AI5214" s="10">
        <f t="shared" si="5"/>
        <v>0</v>
      </c>
      <c r="AJ5214" s="9">
        <f>ROUNDUP(SUM(VLOOKUP(F5214,'Pontuação 3.0'!A$2:B$11,2,FALSE),VLOOKUP(E5214,'Pontuação 3.0'!C$2:D$11,2,FALSE),VLOOKUP(H5214,'Pontuação 3.0'!I$2:J$11,2,FALSE),VLOOKUP(J5214,'Pontuação 3.0'!G$2:H$11,2,FALSE),VLOOKUP(G5214,'Pontuação 3.0'!E$2:F$11,2,FALSE),VLOOKUP(K5214,'Pontuação 3.0'!K$2:L$11,2,FALSE),VLOOKUP(L5214,'Pontuação 3.0'!M$2:N$13,2,FALSE)),0)</f>
        <v>2087</v>
      </c>
      <c r="AK5214" s="9">
        <f t="shared" si="6"/>
        <v>209</v>
      </c>
      <c r="AL5214" s="9" t="str">
        <f t="array" ref="AL5214">IFERROR(INDEX('Pontuação 3.0'!G$13:G$191, MATCH(AK5214, 'Pontuação 3.0'!F$13:F$191, 0)), "Faixa Indefinida")</f>
        <v>C</v>
      </c>
      <c r="AM5214" s="9">
        <f t="shared" si="7"/>
        <v>0</v>
      </c>
      <c r="AN5214" s="9">
        <f t="shared" si="8"/>
        <v>0</v>
      </c>
      <c r="AO5214" s="9">
        <f t="shared" si="9"/>
        <v>1</v>
      </c>
      <c r="AP5214" s="9">
        <f t="shared" si="10"/>
        <v>0</v>
      </c>
      <c r="AQ5214" s="8"/>
    </row>
    <row r="5215" ht="15.75" customHeight="1">
      <c r="A5215" s="7">
        <v>45684.0</v>
      </c>
      <c r="B5215" s="8" t="s">
        <v>11748</v>
      </c>
      <c r="C5215" s="8" t="s">
        <v>11749</v>
      </c>
      <c r="D5215" s="11">
        <v>6.2981276369E10</v>
      </c>
      <c r="E5215" s="8" t="s">
        <v>11833</v>
      </c>
      <c r="F5215" s="8" t="s">
        <v>11842</v>
      </c>
      <c r="G5215" s="8" t="s">
        <v>11843</v>
      </c>
      <c r="H5215" s="8" t="s">
        <v>11865</v>
      </c>
      <c r="I5215" s="8" t="s">
        <v>11845</v>
      </c>
      <c r="J5215" s="8" t="s">
        <v>11846</v>
      </c>
      <c r="K5215" s="8" t="s">
        <v>11837</v>
      </c>
      <c r="L5215" s="8" t="s">
        <v>11851</v>
      </c>
      <c r="M5215" s="8" t="s">
        <v>11849</v>
      </c>
      <c r="N5215" s="12" t="s">
        <v>11</v>
      </c>
      <c r="O5215" s="12" t="s">
        <v>13</v>
      </c>
      <c r="P5215" s="12" t="s">
        <v>27</v>
      </c>
      <c r="Q5215" s="12" t="s">
        <v>15</v>
      </c>
      <c r="R5215" s="12" t="s">
        <v>20</v>
      </c>
      <c r="S5215" s="8"/>
      <c r="T5215" s="8"/>
      <c r="U5215" s="8"/>
      <c r="V5215" s="8"/>
      <c r="W5215" s="8"/>
      <c r="X5215" s="8"/>
      <c r="Y5215" s="8"/>
      <c r="Z5215" s="8"/>
      <c r="AA5215" s="8"/>
      <c r="AB5215" s="8"/>
      <c r="AC5215" s="9">
        <f>ROUNDUP(SUM(VLOOKUP(F5215,'Pontuação'!A$2:B$11,2,FALSE),VLOOKUP(E5215,'Pontuação'!C$2:D$11,2,FALSE),VLOOKUP(H5215,'Pontuação'!I$2:J$11,2,FALSE),VLOOKUP(J5215,'Pontuação'!G$2:H$11,2,FALSE),VLOOKUP(L5215,'Pontuação'!M$2:N$13,2,FALSE)),0)</f>
        <v>1579</v>
      </c>
      <c r="AD5215" s="10">
        <f t="shared" si="1"/>
        <v>158</v>
      </c>
      <c r="AE5215" s="10" t="str">
        <f t="array" ref="AE5215">IFERROR(INDEX('Pontuação'!G$13:G$101, MATCH(AD5215, 'Pontuação'!F$13:F$101, 0)), "Faixa Indefinida")</f>
        <v>C</v>
      </c>
      <c r="AF5215" s="10">
        <f t="shared" si="2"/>
        <v>0</v>
      </c>
      <c r="AG5215" s="10">
        <f t="shared" si="3"/>
        <v>0</v>
      </c>
      <c r="AH5215" s="10">
        <f t="shared" si="4"/>
        <v>1</v>
      </c>
      <c r="AI5215" s="10">
        <f t="shared" si="5"/>
        <v>0</v>
      </c>
      <c r="AJ5215" s="9">
        <f>ROUNDUP(SUM(VLOOKUP(F5215,'Pontuação 3.0'!A$2:B$11,2,FALSE),VLOOKUP(E5215,'Pontuação 3.0'!C$2:D$11,2,FALSE),VLOOKUP(H5215,'Pontuação 3.0'!I$2:J$11,2,FALSE),VLOOKUP(J5215,'Pontuação 3.0'!G$2:H$11,2,FALSE),VLOOKUP(G5215,'Pontuação 3.0'!E$2:F$11,2,FALSE),VLOOKUP(K5215,'Pontuação 3.0'!K$2:L$11,2,FALSE),VLOOKUP(L5215,'Pontuação 3.0'!M$2:N$13,2,FALSE)),0)</f>
        <v>2058</v>
      </c>
      <c r="AK5215" s="9">
        <f t="shared" si="6"/>
        <v>206</v>
      </c>
      <c r="AL5215" s="9" t="str">
        <f t="array" ref="AL5215">IFERROR(INDEX('Pontuação 3.0'!G$13:G$191, MATCH(AK5215, 'Pontuação 3.0'!F$13:F$191, 0)), "Faixa Indefinida")</f>
        <v>C</v>
      </c>
      <c r="AM5215" s="9">
        <f t="shared" si="7"/>
        <v>0</v>
      </c>
      <c r="AN5215" s="9">
        <f t="shared" si="8"/>
        <v>0</v>
      </c>
      <c r="AO5215" s="9">
        <f t="shared" si="9"/>
        <v>1</v>
      </c>
      <c r="AP5215" s="9">
        <f t="shared" si="10"/>
        <v>0</v>
      </c>
      <c r="AQ5215" s="8"/>
    </row>
    <row r="5216" ht="15.75" customHeight="1">
      <c r="A5216" s="7">
        <v>45684.0</v>
      </c>
      <c r="B5216" s="8" t="s">
        <v>11752</v>
      </c>
      <c r="C5216" s="8" t="s">
        <v>11753</v>
      </c>
      <c r="D5216" s="8" t="s">
        <v>11754</v>
      </c>
      <c r="E5216" s="8" t="s">
        <v>11833</v>
      </c>
      <c r="F5216" s="8" t="s">
        <v>11842</v>
      </c>
      <c r="G5216" s="8" t="s">
        <v>11843</v>
      </c>
      <c r="H5216" s="8" t="s">
        <v>11850</v>
      </c>
      <c r="I5216" s="8" t="s">
        <v>11845</v>
      </c>
      <c r="J5216" s="8" t="s">
        <v>11846</v>
      </c>
      <c r="K5216" s="8" t="s">
        <v>11837</v>
      </c>
      <c r="L5216" s="8" t="s">
        <v>11851</v>
      </c>
      <c r="M5216" s="8" t="s">
        <v>11859</v>
      </c>
      <c r="N5216" s="12" t="s">
        <v>11</v>
      </c>
      <c r="O5216" s="12" t="s">
        <v>13</v>
      </c>
      <c r="P5216" s="12" t="s">
        <v>27</v>
      </c>
      <c r="Q5216" s="12" t="s">
        <v>385</v>
      </c>
      <c r="R5216" s="12" t="s">
        <v>20</v>
      </c>
      <c r="S5216" s="8"/>
      <c r="T5216" s="8"/>
      <c r="U5216" s="8"/>
      <c r="V5216" s="8"/>
      <c r="W5216" s="8"/>
      <c r="X5216" s="8"/>
      <c r="Y5216" s="8"/>
      <c r="Z5216" s="8"/>
      <c r="AA5216" s="8"/>
      <c r="AB5216" s="8"/>
      <c r="AC5216" s="9">
        <f>ROUNDUP(SUM(VLOOKUP(F5216,'Pontuação'!A$2:B$11,2,FALSE),VLOOKUP(E5216,'Pontuação'!C$2:D$11,2,FALSE),VLOOKUP(H5216,'Pontuação'!I$2:J$11,2,FALSE),VLOOKUP(J5216,'Pontuação'!G$2:H$11,2,FALSE),VLOOKUP(L5216,'Pontuação'!M$2:N$13,2,FALSE)),0)</f>
        <v>1553</v>
      </c>
      <c r="AD5216" s="10">
        <f t="shared" si="1"/>
        <v>155</v>
      </c>
      <c r="AE5216" s="10" t="str">
        <f t="array" ref="AE5216">IFERROR(INDEX('Pontuação'!G$13:G$101, MATCH(AD5216, 'Pontuação'!F$13:F$101, 0)), "Faixa Indefinida")</f>
        <v>C</v>
      </c>
      <c r="AF5216" s="10">
        <f t="shared" si="2"/>
        <v>0</v>
      </c>
      <c r="AG5216" s="10">
        <f t="shared" si="3"/>
        <v>0</v>
      </c>
      <c r="AH5216" s="10">
        <f t="shared" si="4"/>
        <v>1</v>
      </c>
      <c r="AI5216" s="10">
        <f t="shared" si="5"/>
        <v>0</v>
      </c>
      <c r="AJ5216" s="9">
        <f>ROUNDUP(SUM(VLOOKUP(F5216,'Pontuação 3.0'!A$2:B$11,2,FALSE),VLOOKUP(E5216,'Pontuação 3.0'!C$2:D$11,2,FALSE),VLOOKUP(H5216,'Pontuação 3.0'!I$2:J$11,2,FALSE),VLOOKUP(J5216,'Pontuação 3.0'!G$2:H$11,2,FALSE),VLOOKUP(G5216,'Pontuação 3.0'!E$2:F$11,2,FALSE),VLOOKUP(K5216,'Pontuação 3.0'!K$2:L$11,2,FALSE),VLOOKUP(L5216,'Pontuação 3.0'!M$2:N$13,2,FALSE)),0)</f>
        <v>2122</v>
      </c>
      <c r="AK5216" s="9">
        <f t="shared" si="6"/>
        <v>212</v>
      </c>
      <c r="AL5216" s="9" t="str">
        <f t="array" ref="AL5216">IFERROR(INDEX('Pontuação 3.0'!G$13:G$191, MATCH(AK5216, 'Pontuação 3.0'!F$13:F$191, 0)), "Faixa Indefinida")</f>
        <v>C</v>
      </c>
      <c r="AM5216" s="9">
        <f t="shared" si="7"/>
        <v>0</v>
      </c>
      <c r="AN5216" s="9">
        <f t="shared" si="8"/>
        <v>0</v>
      </c>
      <c r="AO5216" s="9">
        <f t="shared" si="9"/>
        <v>1</v>
      </c>
      <c r="AP5216" s="9">
        <f t="shared" si="10"/>
        <v>0</v>
      </c>
      <c r="AQ5216" s="8"/>
    </row>
    <row r="5217" ht="15.75" customHeight="1">
      <c r="A5217" s="7">
        <v>45684.0</v>
      </c>
      <c r="B5217" s="8" t="s">
        <v>11750</v>
      </c>
      <c r="C5217" s="8" t="s">
        <v>11751</v>
      </c>
      <c r="D5217" s="11">
        <v>9.91671078E8</v>
      </c>
      <c r="E5217" s="8" t="s">
        <v>11868</v>
      </c>
      <c r="F5217" s="8" t="s">
        <v>11842</v>
      </c>
      <c r="G5217" s="8" t="s">
        <v>11835</v>
      </c>
      <c r="H5217" s="8" t="s">
        <v>11844</v>
      </c>
      <c r="I5217" s="8" t="s">
        <v>11837</v>
      </c>
      <c r="J5217" s="8" t="s">
        <v>11846</v>
      </c>
      <c r="K5217" s="8" t="s">
        <v>11839</v>
      </c>
      <c r="L5217" s="8" t="s">
        <v>11851</v>
      </c>
      <c r="M5217" s="8" t="s">
        <v>11849</v>
      </c>
      <c r="N5217" s="12" t="s">
        <v>11</v>
      </c>
      <c r="O5217" s="12" t="s">
        <v>13</v>
      </c>
      <c r="P5217" s="12" t="s">
        <v>49</v>
      </c>
      <c r="Q5217" s="12" t="s">
        <v>15</v>
      </c>
      <c r="R5217" s="12" t="s">
        <v>20</v>
      </c>
      <c r="S5217" s="8"/>
      <c r="T5217" s="8"/>
      <c r="U5217" s="8"/>
      <c r="V5217" s="8"/>
      <c r="W5217" s="8"/>
      <c r="X5217" s="8"/>
      <c r="Y5217" s="8"/>
      <c r="Z5217" s="8"/>
      <c r="AA5217" s="8"/>
      <c r="AB5217" s="8"/>
      <c r="AC5217" s="9">
        <f>ROUNDUP(SUM(VLOOKUP(F5217,'Pontuação'!A$2:B$11,2,FALSE),VLOOKUP(E5217,'Pontuação'!C$2:D$11,2,FALSE),VLOOKUP(H5217,'Pontuação'!I$2:J$11,2,FALSE),VLOOKUP(J5217,'Pontuação'!G$2:H$11,2,FALSE),VLOOKUP(L5217,'Pontuação'!M$2:N$13,2,FALSE)),0)</f>
        <v>1599</v>
      </c>
      <c r="AD5217" s="10">
        <f t="shared" si="1"/>
        <v>160</v>
      </c>
      <c r="AE5217" s="10" t="str">
        <f t="array" ref="AE5217">IFERROR(INDEX('Pontuação'!G$13:G$101, MATCH(AD5217, 'Pontuação'!F$13:F$101, 0)), "Faixa Indefinida")</f>
        <v>C</v>
      </c>
      <c r="AF5217" s="10">
        <f t="shared" si="2"/>
        <v>0</v>
      </c>
      <c r="AG5217" s="10">
        <f t="shared" si="3"/>
        <v>0</v>
      </c>
      <c r="AH5217" s="10">
        <f t="shared" si="4"/>
        <v>1</v>
      </c>
      <c r="AI5217" s="10">
        <f t="shared" si="5"/>
        <v>0</v>
      </c>
      <c r="AJ5217" s="9">
        <f>ROUNDUP(SUM(VLOOKUP(F5217,'Pontuação 3.0'!A$2:B$11,2,FALSE),VLOOKUP(E5217,'Pontuação 3.0'!C$2:D$11,2,FALSE),VLOOKUP(H5217,'Pontuação 3.0'!I$2:J$11,2,FALSE),VLOOKUP(J5217,'Pontuação 3.0'!G$2:H$11,2,FALSE),VLOOKUP(G5217,'Pontuação 3.0'!E$2:F$11,2,FALSE),VLOOKUP(K5217,'Pontuação 3.0'!K$2:L$11,2,FALSE),VLOOKUP(L5217,'Pontuação 3.0'!M$2:N$13,2,FALSE)),0)</f>
        <v>2300</v>
      </c>
      <c r="AK5217" s="9">
        <f t="shared" si="6"/>
        <v>230</v>
      </c>
      <c r="AL5217" s="9" t="str">
        <f t="array" ref="AL5217">IFERROR(INDEX('Pontuação 3.0'!G$13:G$191, MATCH(AK5217, 'Pontuação 3.0'!F$13:F$191, 0)), "Faixa Indefinida")</f>
        <v>B</v>
      </c>
      <c r="AM5217" s="9">
        <f t="shared" si="7"/>
        <v>0</v>
      </c>
      <c r="AN5217" s="9">
        <f t="shared" si="8"/>
        <v>1</v>
      </c>
      <c r="AO5217" s="9">
        <f t="shared" si="9"/>
        <v>0</v>
      </c>
      <c r="AP5217" s="9">
        <f t="shared" si="10"/>
        <v>0</v>
      </c>
      <c r="AQ5217" s="8"/>
    </row>
    <row r="5218" ht="15.75" customHeight="1">
      <c r="A5218" s="7">
        <v>45684.0</v>
      </c>
      <c r="B5218" s="8" t="s">
        <v>11755</v>
      </c>
      <c r="C5218" s="8" t="s">
        <v>11756</v>
      </c>
      <c r="D5218" s="11">
        <v>6.999996903E10</v>
      </c>
      <c r="E5218" s="8" t="s">
        <v>11833</v>
      </c>
      <c r="F5218" s="8" t="s">
        <v>11834</v>
      </c>
      <c r="G5218" s="8" t="s">
        <v>11835</v>
      </c>
      <c r="H5218" s="8" t="s">
        <v>11844</v>
      </c>
      <c r="I5218" s="8" t="s">
        <v>11837</v>
      </c>
      <c r="J5218" s="8" t="s">
        <v>11846</v>
      </c>
      <c r="K5218" s="8" t="s">
        <v>11837</v>
      </c>
      <c r="L5218" s="8" t="s">
        <v>11847</v>
      </c>
      <c r="M5218" s="8" t="s">
        <v>11859</v>
      </c>
      <c r="N5218" s="12" t="s">
        <v>11</v>
      </c>
      <c r="O5218" s="12" t="s">
        <v>13</v>
      </c>
      <c r="P5218" s="12" t="s">
        <v>123</v>
      </c>
      <c r="Q5218" s="12" t="s">
        <v>15</v>
      </c>
      <c r="R5218" s="12" t="s">
        <v>14</v>
      </c>
      <c r="S5218" s="8"/>
      <c r="T5218" s="8"/>
      <c r="U5218" s="8"/>
      <c r="V5218" s="8"/>
      <c r="W5218" s="8"/>
      <c r="X5218" s="8"/>
      <c r="Y5218" s="8"/>
      <c r="Z5218" s="8"/>
      <c r="AA5218" s="8"/>
      <c r="AB5218" s="8"/>
      <c r="AC5218" s="9">
        <f>ROUNDUP(SUM(VLOOKUP(F5218,'Pontuação'!A$2:B$11,2,FALSE),VLOOKUP(E5218,'Pontuação'!C$2:D$11,2,FALSE),VLOOKUP(H5218,'Pontuação'!I$2:J$11,2,FALSE),VLOOKUP(J5218,'Pontuação'!G$2:H$11,2,FALSE),VLOOKUP(L5218,'Pontuação'!M$2:N$13,2,FALSE)),0)</f>
        <v>1715</v>
      </c>
      <c r="AD5218" s="10">
        <f t="shared" si="1"/>
        <v>172</v>
      </c>
      <c r="AE5218" s="10" t="str">
        <f t="array" ref="AE5218">IFERROR(INDEX('Pontuação'!G$13:G$101, MATCH(AD5218, 'Pontuação'!F$13:F$101, 0)), "Faixa Indefinida")</f>
        <v>B</v>
      </c>
      <c r="AF5218" s="10">
        <f t="shared" si="2"/>
        <v>0</v>
      </c>
      <c r="AG5218" s="10">
        <f t="shared" si="3"/>
        <v>1</v>
      </c>
      <c r="AH5218" s="10">
        <f t="shared" si="4"/>
        <v>0</v>
      </c>
      <c r="AI5218" s="10">
        <f t="shared" si="5"/>
        <v>0</v>
      </c>
      <c r="AJ5218" s="9">
        <f>ROUNDUP(SUM(VLOOKUP(F5218,'Pontuação 3.0'!A$2:B$11,2,FALSE),VLOOKUP(E5218,'Pontuação 3.0'!C$2:D$11,2,FALSE),VLOOKUP(H5218,'Pontuação 3.0'!I$2:J$11,2,FALSE),VLOOKUP(J5218,'Pontuação 3.0'!G$2:H$11,2,FALSE),VLOOKUP(G5218,'Pontuação 3.0'!E$2:F$11,2,FALSE),VLOOKUP(K5218,'Pontuação 3.0'!K$2:L$11,2,FALSE),VLOOKUP(L5218,'Pontuação 3.0'!M$2:N$13,2,FALSE)),0)</f>
        <v>2022</v>
      </c>
      <c r="AK5218" s="9">
        <f t="shared" si="6"/>
        <v>202</v>
      </c>
      <c r="AL5218" s="9" t="str">
        <f t="array" ref="AL5218">IFERROR(INDEX('Pontuação 3.0'!G$13:G$191, MATCH(AK5218, 'Pontuação 3.0'!F$13:F$191, 0)), "Faixa Indefinida")</f>
        <v>C</v>
      </c>
      <c r="AM5218" s="9">
        <f t="shared" si="7"/>
        <v>0</v>
      </c>
      <c r="AN5218" s="9">
        <f t="shared" si="8"/>
        <v>0</v>
      </c>
      <c r="AO5218" s="9">
        <f t="shared" si="9"/>
        <v>1</v>
      </c>
      <c r="AP5218" s="9">
        <f t="shared" si="10"/>
        <v>0</v>
      </c>
      <c r="AQ5218" s="8"/>
    </row>
    <row r="5219" ht="15.75" customHeight="1">
      <c r="A5219" s="7">
        <v>45684.0</v>
      </c>
      <c r="B5219" s="8" t="s">
        <v>11757</v>
      </c>
      <c r="C5219" s="8" t="s">
        <v>11758</v>
      </c>
      <c r="D5219" s="8" t="s">
        <v>11759</v>
      </c>
      <c r="E5219" s="8" t="s">
        <v>11833</v>
      </c>
      <c r="F5219" s="8" t="s">
        <v>11834</v>
      </c>
      <c r="G5219" s="8" t="s">
        <v>11835</v>
      </c>
      <c r="H5219" s="8" t="s">
        <v>11850</v>
      </c>
      <c r="I5219" s="8" t="s">
        <v>11837</v>
      </c>
      <c r="J5219" s="8" t="s">
        <v>11846</v>
      </c>
      <c r="K5219" s="8" t="s">
        <v>11837</v>
      </c>
      <c r="L5219" s="8" t="s">
        <v>11851</v>
      </c>
      <c r="M5219" s="8" t="s">
        <v>11848</v>
      </c>
      <c r="N5219" s="12" t="s">
        <v>11</v>
      </c>
      <c r="O5219" s="12" t="s">
        <v>13</v>
      </c>
      <c r="P5219" s="12" t="s">
        <v>37</v>
      </c>
      <c r="Q5219" s="12" t="s">
        <v>116</v>
      </c>
      <c r="R5219" s="12" t="s">
        <v>20</v>
      </c>
      <c r="S5219" s="8"/>
      <c r="T5219" s="8"/>
      <c r="U5219" s="8"/>
      <c r="V5219" s="8"/>
      <c r="W5219" s="8"/>
      <c r="X5219" s="8"/>
      <c r="Y5219" s="8"/>
      <c r="Z5219" s="8"/>
      <c r="AA5219" s="8"/>
      <c r="AB5219" s="8"/>
      <c r="AC5219" s="9">
        <f>ROUNDUP(SUM(VLOOKUP(F5219,'Pontuação'!A$2:B$11,2,FALSE),VLOOKUP(E5219,'Pontuação'!C$2:D$11,2,FALSE),VLOOKUP(H5219,'Pontuação'!I$2:J$11,2,FALSE),VLOOKUP(J5219,'Pontuação'!G$2:H$11,2,FALSE),VLOOKUP(L5219,'Pontuação'!M$2:N$13,2,FALSE)),0)</f>
        <v>1541</v>
      </c>
      <c r="AD5219" s="10">
        <f t="shared" si="1"/>
        <v>154</v>
      </c>
      <c r="AE5219" s="10" t="str">
        <f t="array" ref="AE5219">IFERROR(INDEX('Pontuação'!G$13:G$101, MATCH(AD5219, 'Pontuação'!F$13:F$101, 0)), "Faixa Indefinida")</f>
        <v>C</v>
      </c>
      <c r="AF5219" s="10">
        <f t="shared" si="2"/>
        <v>0</v>
      </c>
      <c r="AG5219" s="10">
        <f t="shared" si="3"/>
        <v>0</v>
      </c>
      <c r="AH5219" s="10">
        <f t="shared" si="4"/>
        <v>1</v>
      </c>
      <c r="AI5219" s="10">
        <f t="shared" si="5"/>
        <v>0</v>
      </c>
      <c r="AJ5219" s="9">
        <f>ROUNDUP(SUM(VLOOKUP(F5219,'Pontuação 3.0'!A$2:B$11,2,FALSE),VLOOKUP(E5219,'Pontuação 3.0'!C$2:D$11,2,FALSE),VLOOKUP(H5219,'Pontuação 3.0'!I$2:J$11,2,FALSE),VLOOKUP(J5219,'Pontuação 3.0'!G$2:H$11,2,FALSE),VLOOKUP(G5219,'Pontuação 3.0'!E$2:F$11,2,FALSE),VLOOKUP(K5219,'Pontuação 3.0'!K$2:L$11,2,FALSE),VLOOKUP(L5219,'Pontuação 3.0'!M$2:N$13,2,FALSE)),0)</f>
        <v>1849</v>
      </c>
      <c r="AK5219" s="9">
        <f t="shared" si="6"/>
        <v>185</v>
      </c>
      <c r="AL5219" s="9" t="str">
        <f t="array" ref="AL5219">IFERROR(INDEX('Pontuação 3.0'!G$13:G$191, MATCH(AK5219, 'Pontuação 3.0'!F$13:F$191, 0)), "Faixa Indefinida")</f>
        <v>D</v>
      </c>
      <c r="AM5219" s="9">
        <f t="shared" si="7"/>
        <v>0</v>
      </c>
      <c r="AN5219" s="9">
        <f t="shared" si="8"/>
        <v>0</v>
      </c>
      <c r="AO5219" s="9">
        <f t="shared" si="9"/>
        <v>0</v>
      </c>
      <c r="AP5219" s="9">
        <f t="shared" si="10"/>
        <v>1</v>
      </c>
      <c r="AQ5219" s="8"/>
    </row>
    <row r="5220" ht="15.75" customHeight="1">
      <c r="A5220" s="7">
        <v>45684.0</v>
      </c>
      <c r="B5220" s="8" t="s">
        <v>11762</v>
      </c>
      <c r="C5220" s="8" t="s">
        <v>11763</v>
      </c>
      <c r="D5220" s="11">
        <v>1.1915832538E10</v>
      </c>
      <c r="E5220" s="8" t="s">
        <v>11833</v>
      </c>
      <c r="F5220" s="8" t="s">
        <v>11842</v>
      </c>
      <c r="G5220" s="8" t="s">
        <v>11843</v>
      </c>
      <c r="H5220" s="8" t="s">
        <v>11865</v>
      </c>
      <c r="I5220" s="8" t="s">
        <v>11845</v>
      </c>
      <c r="J5220" s="8" t="s">
        <v>11846</v>
      </c>
      <c r="K5220" s="8" t="s">
        <v>11837</v>
      </c>
      <c r="L5220" s="8" t="s">
        <v>11851</v>
      </c>
      <c r="M5220" s="8" t="s">
        <v>11849</v>
      </c>
      <c r="N5220" s="12" t="s">
        <v>11</v>
      </c>
      <c r="O5220" s="12" t="s">
        <v>13</v>
      </c>
      <c r="P5220" s="12" t="s">
        <v>37</v>
      </c>
      <c r="Q5220" s="12" t="s">
        <v>4765</v>
      </c>
      <c r="R5220" s="12" t="s">
        <v>20</v>
      </c>
      <c r="S5220" s="8"/>
      <c r="T5220" s="8"/>
      <c r="U5220" s="8"/>
      <c r="V5220" s="8"/>
      <c r="W5220" s="8"/>
      <c r="X5220" s="8"/>
      <c r="Y5220" s="8"/>
      <c r="Z5220" s="8"/>
      <c r="AA5220" s="8"/>
      <c r="AB5220" s="8"/>
      <c r="AC5220" s="9">
        <f>ROUNDUP(SUM(VLOOKUP(F5220,'Pontuação'!A$2:B$11,2,FALSE),VLOOKUP(E5220,'Pontuação'!C$2:D$11,2,FALSE),VLOOKUP(H5220,'Pontuação'!I$2:J$11,2,FALSE),VLOOKUP(J5220,'Pontuação'!G$2:H$11,2,FALSE),VLOOKUP(L5220,'Pontuação'!M$2:N$13,2,FALSE)),0)</f>
        <v>1579</v>
      </c>
      <c r="AD5220" s="10">
        <f t="shared" si="1"/>
        <v>158</v>
      </c>
      <c r="AE5220" s="10" t="str">
        <f t="array" ref="AE5220">IFERROR(INDEX('Pontuação'!G$13:G$101, MATCH(AD5220, 'Pontuação'!F$13:F$101, 0)), "Faixa Indefinida")</f>
        <v>C</v>
      </c>
      <c r="AF5220" s="10">
        <f t="shared" si="2"/>
        <v>0</v>
      </c>
      <c r="AG5220" s="10">
        <f t="shared" si="3"/>
        <v>0</v>
      </c>
      <c r="AH5220" s="10">
        <f t="shared" si="4"/>
        <v>1</v>
      </c>
      <c r="AI5220" s="10">
        <f t="shared" si="5"/>
        <v>0</v>
      </c>
      <c r="AJ5220" s="9">
        <f>ROUNDUP(SUM(VLOOKUP(F5220,'Pontuação 3.0'!A$2:B$11,2,FALSE),VLOOKUP(E5220,'Pontuação 3.0'!C$2:D$11,2,FALSE),VLOOKUP(H5220,'Pontuação 3.0'!I$2:J$11,2,FALSE),VLOOKUP(J5220,'Pontuação 3.0'!G$2:H$11,2,FALSE),VLOOKUP(G5220,'Pontuação 3.0'!E$2:F$11,2,FALSE),VLOOKUP(K5220,'Pontuação 3.0'!K$2:L$11,2,FALSE),VLOOKUP(L5220,'Pontuação 3.0'!M$2:N$13,2,FALSE)),0)</f>
        <v>2058</v>
      </c>
      <c r="AK5220" s="9">
        <f t="shared" si="6"/>
        <v>206</v>
      </c>
      <c r="AL5220" s="9" t="str">
        <f t="array" ref="AL5220">IFERROR(INDEX('Pontuação 3.0'!G$13:G$191, MATCH(AK5220, 'Pontuação 3.0'!F$13:F$191, 0)), "Faixa Indefinida")</f>
        <v>C</v>
      </c>
      <c r="AM5220" s="9">
        <f t="shared" si="7"/>
        <v>0</v>
      </c>
      <c r="AN5220" s="9">
        <f t="shared" si="8"/>
        <v>0</v>
      </c>
      <c r="AO5220" s="9">
        <f t="shared" si="9"/>
        <v>1</v>
      </c>
      <c r="AP5220" s="9">
        <f t="shared" si="10"/>
        <v>0</v>
      </c>
      <c r="AQ5220" s="8"/>
    </row>
    <row r="5221" ht="15.75" customHeight="1">
      <c r="A5221" s="7">
        <v>45684.0</v>
      </c>
      <c r="B5221" s="8" t="s">
        <v>11760</v>
      </c>
      <c r="C5221" s="8" t="s">
        <v>11761</v>
      </c>
      <c r="D5221" s="11">
        <v>3.1998078493E10</v>
      </c>
      <c r="E5221" s="8" t="s">
        <v>11833</v>
      </c>
      <c r="F5221" s="8" t="s">
        <v>11863</v>
      </c>
      <c r="G5221" s="8" t="s">
        <v>11835</v>
      </c>
      <c r="H5221" s="8" t="s">
        <v>11850</v>
      </c>
      <c r="I5221" s="8" t="s">
        <v>11837</v>
      </c>
      <c r="J5221" s="8" t="s">
        <v>11846</v>
      </c>
      <c r="K5221" s="8" t="s">
        <v>11837</v>
      </c>
      <c r="L5221" s="8" t="s">
        <v>11847</v>
      </c>
      <c r="M5221" s="8" t="s">
        <v>11849</v>
      </c>
      <c r="N5221" s="12" t="s">
        <v>11</v>
      </c>
      <c r="O5221" s="12" t="s">
        <v>13</v>
      </c>
      <c r="P5221" s="12" t="s">
        <v>261</v>
      </c>
      <c r="Q5221" s="12" t="s">
        <v>15</v>
      </c>
      <c r="R5221" s="12" t="s">
        <v>14</v>
      </c>
      <c r="S5221" s="8"/>
      <c r="T5221" s="8"/>
      <c r="U5221" s="8"/>
      <c r="V5221" s="8"/>
      <c r="W5221" s="8"/>
      <c r="X5221" s="8"/>
      <c r="Y5221" s="8"/>
      <c r="Z5221" s="8"/>
      <c r="AA5221" s="8"/>
      <c r="AB5221" s="8"/>
      <c r="AC5221" s="9">
        <f>ROUNDUP(SUM(VLOOKUP(F5221,'Pontuação'!A$2:B$11,2,FALSE),VLOOKUP(E5221,'Pontuação'!C$2:D$11,2,FALSE),VLOOKUP(H5221,'Pontuação'!I$2:J$11,2,FALSE),VLOOKUP(J5221,'Pontuação'!G$2:H$11,2,FALSE),VLOOKUP(L5221,'Pontuação'!M$2:N$13,2,FALSE)),0)</f>
        <v>1656</v>
      </c>
      <c r="AD5221" s="10">
        <f t="shared" si="1"/>
        <v>166</v>
      </c>
      <c r="AE5221" s="10" t="str">
        <f t="array" ref="AE5221">IFERROR(INDEX('Pontuação'!G$13:G$101, MATCH(AD5221, 'Pontuação'!F$13:F$101, 0)), "Faixa Indefinida")</f>
        <v>B</v>
      </c>
      <c r="AF5221" s="10">
        <f t="shared" si="2"/>
        <v>0</v>
      </c>
      <c r="AG5221" s="10">
        <f t="shared" si="3"/>
        <v>1</v>
      </c>
      <c r="AH5221" s="10">
        <f t="shared" si="4"/>
        <v>0</v>
      </c>
      <c r="AI5221" s="10">
        <f t="shared" si="5"/>
        <v>0</v>
      </c>
      <c r="AJ5221" s="9">
        <f>ROUNDUP(SUM(VLOOKUP(F5221,'Pontuação 3.0'!A$2:B$11,2,FALSE),VLOOKUP(E5221,'Pontuação 3.0'!C$2:D$11,2,FALSE),VLOOKUP(H5221,'Pontuação 3.0'!I$2:J$11,2,FALSE),VLOOKUP(J5221,'Pontuação 3.0'!G$2:H$11,2,FALSE),VLOOKUP(G5221,'Pontuação 3.0'!E$2:F$11,2,FALSE),VLOOKUP(K5221,'Pontuação 3.0'!K$2:L$11,2,FALSE),VLOOKUP(L5221,'Pontuação 3.0'!M$2:N$13,2,FALSE)),0)</f>
        <v>1846</v>
      </c>
      <c r="AK5221" s="9">
        <f t="shared" si="6"/>
        <v>185</v>
      </c>
      <c r="AL5221" s="9" t="str">
        <f t="array" ref="AL5221">IFERROR(INDEX('Pontuação 3.0'!G$13:G$191, MATCH(AK5221, 'Pontuação 3.0'!F$13:F$191, 0)), "Faixa Indefinida")</f>
        <v>D</v>
      </c>
      <c r="AM5221" s="9">
        <f t="shared" si="7"/>
        <v>0</v>
      </c>
      <c r="AN5221" s="9">
        <f t="shared" si="8"/>
        <v>0</v>
      </c>
      <c r="AO5221" s="9">
        <f t="shared" si="9"/>
        <v>0</v>
      </c>
      <c r="AP5221" s="9">
        <f t="shared" si="10"/>
        <v>1</v>
      </c>
      <c r="AQ5221" s="8"/>
    </row>
    <row r="5222" ht="15.75" customHeight="1">
      <c r="A5222" s="7">
        <v>45684.0</v>
      </c>
      <c r="B5222" s="8" t="s">
        <v>11766</v>
      </c>
      <c r="C5222" s="8" t="s">
        <v>11767</v>
      </c>
      <c r="D5222" s="11">
        <v>3.49914411E10</v>
      </c>
      <c r="E5222" s="8" t="s">
        <v>11868</v>
      </c>
      <c r="F5222" s="8" t="s">
        <v>11842</v>
      </c>
      <c r="G5222" s="8" t="s">
        <v>11867</v>
      </c>
      <c r="H5222" s="8" t="s">
        <v>11856</v>
      </c>
      <c r="I5222" s="8" t="s">
        <v>11837</v>
      </c>
      <c r="J5222" s="8" t="s">
        <v>11846</v>
      </c>
      <c r="K5222" s="8" t="s">
        <v>11837</v>
      </c>
      <c r="L5222" s="8" t="s">
        <v>11847</v>
      </c>
      <c r="M5222" s="8" t="s">
        <v>11853</v>
      </c>
      <c r="N5222" s="12" t="s">
        <v>11</v>
      </c>
      <c r="O5222" s="12" t="s">
        <v>13</v>
      </c>
      <c r="P5222" s="12" t="s">
        <v>27</v>
      </c>
      <c r="Q5222" s="12" t="s">
        <v>15</v>
      </c>
      <c r="R5222" s="12" t="s">
        <v>20</v>
      </c>
      <c r="S5222" s="8"/>
      <c r="T5222" s="8"/>
      <c r="U5222" s="8"/>
      <c r="V5222" s="8"/>
      <c r="W5222" s="8"/>
      <c r="X5222" s="8"/>
      <c r="Y5222" s="8"/>
      <c r="Z5222" s="8"/>
      <c r="AA5222" s="8"/>
      <c r="AB5222" s="8"/>
      <c r="AC5222" s="9">
        <f>ROUNDUP(SUM(VLOOKUP(F5222,'Pontuação'!A$2:B$11,2,FALSE),VLOOKUP(E5222,'Pontuação'!C$2:D$11,2,FALSE),VLOOKUP(H5222,'Pontuação'!I$2:J$11,2,FALSE),VLOOKUP(J5222,'Pontuação'!G$2:H$11,2,FALSE),VLOOKUP(L5222,'Pontuação'!M$2:N$13,2,FALSE)),0)</f>
        <v>1575</v>
      </c>
      <c r="AD5222" s="10">
        <f t="shared" si="1"/>
        <v>158</v>
      </c>
      <c r="AE5222" s="10" t="str">
        <f t="array" ref="AE5222">IFERROR(INDEX('Pontuação'!G$13:G$101, MATCH(AD5222, 'Pontuação'!F$13:F$101, 0)), "Faixa Indefinida")</f>
        <v>C</v>
      </c>
      <c r="AF5222" s="10">
        <f t="shared" si="2"/>
        <v>0</v>
      </c>
      <c r="AG5222" s="10">
        <f t="shared" si="3"/>
        <v>0</v>
      </c>
      <c r="AH5222" s="10">
        <f t="shared" si="4"/>
        <v>1</v>
      </c>
      <c r="AI5222" s="10">
        <f t="shared" si="5"/>
        <v>0</v>
      </c>
      <c r="AJ5222" s="9">
        <f>ROUNDUP(SUM(VLOOKUP(F5222,'Pontuação 3.0'!A$2:B$11,2,FALSE),VLOOKUP(E5222,'Pontuação 3.0'!C$2:D$11,2,FALSE),VLOOKUP(H5222,'Pontuação 3.0'!I$2:J$11,2,FALSE),VLOOKUP(J5222,'Pontuação 3.0'!G$2:H$11,2,FALSE),VLOOKUP(G5222,'Pontuação 3.0'!E$2:F$11,2,FALSE),VLOOKUP(K5222,'Pontuação 3.0'!K$2:L$11,2,FALSE),VLOOKUP(L5222,'Pontuação 3.0'!M$2:N$13,2,FALSE)),0)</f>
        <v>1880</v>
      </c>
      <c r="AK5222" s="9">
        <f t="shared" si="6"/>
        <v>188</v>
      </c>
      <c r="AL5222" s="9" t="str">
        <f t="array" ref="AL5222">IFERROR(INDEX('Pontuação 3.0'!G$13:G$191, MATCH(AK5222, 'Pontuação 3.0'!F$13:F$191, 0)), "Faixa Indefinida")</f>
        <v>D</v>
      </c>
      <c r="AM5222" s="9">
        <f t="shared" si="7"/>
        <v>0</v>
      </c>
      <c r="AN5222" s="9">
        <f t="shared" si="8"/>
        <v>0</v>
      </c>
      <c r="AO5222" s="9">
        <f t="shared" si="9"/>
        <v>0</v>
      </c>
      <c r="AP5222" s="9">
        <f t="shared" si="10"/>
        <v>1</v>
      </c>
      <c r="AQ5222" s="8"/>
    </row>
    <row r="5223" ht="15.75" customHeight="1">
      <c r="A5223" s="7">
        <v>45684.0</v>
      </c>
      <c r="B5223" s="8" t="s">
        <v>11764</v>
      </c>
      <c r="C5223" s="8" t="s">
        <v>11765</v>
      </c>
      <c r="D5223" s="11">
        <v>4.3999373102E10</v>
      </c>
      <c r="E5223" s="8" t="s">
        <v>11868</v>
      </c>
      <c r="F5223" s="8" t="s">
        <v>11834</v>
      </c>
      <c r="G5223" s="8" t="s">
        <v>11835</v>
      </c>
      <c r="H5223" s="8" t="s">
        <v>11844</v>
      </c>
      <c r="I5223" s="8" t="s">
        <v>11837</v>
      </c>
      <c r="J5223" s="8" t="s">
        <v>11838</v>
      </c>
      <c r="K5223" s="8" t="s">
        <v>11839</v>
      </c>
      <c r="L5223" s="8" t="s">
        <v>11847</v>
      </c>
      <c r="M5223" s="8" t="s">
        <v>11849</v>
      </c>
      <c r="N5223" s="12" t="s">
        <v>11</v>
      </c>
      <c r="O5223" s="12" t="s">
        <v>13</v>
      </c>
      <c r="P5223" s="12" t="s">
        <v>27</v>
      </c>
      <c r="Q5223" s="12" t="s">
        <v>15</v>
      </c>
      <c r="R5223" s="12" t="s">
        <v>20</v>
      </c>
      <c r="S5223" s="8"/>
      <c r="T5223" s="8"/>
      <c r="U5223" s="8"/>
      <c r="V5223" s="8"/>
      <c r="W5223" s="8"/>
      <c r="X5223" s="8"/>
      <c r="Y5223" s="8"/>
      <c r="Z5223" s="8"/>
      <c r="AA5223" s="8"/>
      <c r="AB5223" s="8"/>
      <c r="AC5223" s="9">
        <f>ROUNDUP(SUM(VLOOKUP(F5223,'Pontuação'!A$2:B$11,2,FALSE),VLOOKUP(E5223,'Pontuação'!C$2:D$11,2,FALSE),VLOOKUP(H5223,'Pontuação'!I$2:J$11,2,FALSE),VLOOKUP(J5223,'Pontuação'!G$2:H$11,2,FALSE),VLOOKUP(L5223,'Pontuação'!M$2:N$13,2,FALSE)),0)</f>
        <v>1997</v>
      </c>
      <c r="AD5223" s="10">
        <f t="shared" si="1"/>
        <v>200</v>
      </c>
      <c r="AE5223" s="10" t="str">
        <f t="array" ref="AE5223">IFERROR(INDEX('Pontuação'!G$13:G$101, MATCH(AD5223, 'Pontuação'!F$13:F$101, 0)), "Faixa Indefinida")</f>
        <v>A</v>
      </c>
      <c r="AF5223" s="10">
        <f t="shared" si="2"/>
        <v>1</v>
      </c>
      <c r="AG5223" s="10">
        <f t="shared" si="3"/>
        <v>0</v>
      </c>
      <c r="AH5223" s="10">
        <f t="shared" si="4"/>
        <v>0</v>
      </c>
      <c r="AI5223" s="10">
        <f t="shared" si="5"/>
        <v>0</v>
      </c>
      <c r="AJ5223" s="9">
        <f>ROUNDUP(SUM(VLOOKUP(F5223,'Pontuação 3.0'!A$2:B$11,2,FALSE),VLOOKUP(E5223,'Pontuação 3.0'!C$2:D$11,2,FALSE),VLOOKUP(H5223,'Pontuação 3.0'!I$2:J$11,2,FALSE),VLOOKUP(J5223,'Pontuação 3.0'!G$2:H$11,2,FALSE),VLOOKUP(G5223,'Pontuação 3.0'!E$2:F$11,2,FALSE),VLOOKUP(K5223,'Pontuação 3.0'!K$2:L$11,2,FALSE),VLOOKUP(L5223,'Pontuação 3.0'!M$2:N$13,2,FALSE)),0)</f>
        <v>2528</v>
      </c>
      <c r="AK5223" s="9">
        <f t="shared" si="6"/>
        <v>253</v>
      </c>
      <c r="AL5223" s="9" t="str">
        <f t="array" ref="AL5223">IFERROR(INDEX('Pontuação 3.0'!G$13:G$191, MATCH(AK5223, 'Pontuação 3.0'!F$13:F$191, 0)), "Faixa Indefinida")</f>
        <v>A</v>
      </c>
      <c r="AM5223" s="9">
        <f t="shared" si="7"/>
        <v>1</v>
      </c>
      <c r="AN5223" s="9">
        <f t="shared" si="8"/>
        <v>0</v>
      </c>
      <c r="AO5223" s="9">
        <f t="shared" si="9"/>
        <v>0</v>
      </c>
      <c r="AP5223" s="9">
        <f t="shared" si="10"/>
        <v>0</v>
      </c>
      <c r="AQ5223" s="8"/>
    </row>
    <row r="5224" ht="15.75" customHeight="1">
      <c r="A5224" s="7">
        <v>45684.0</v>
      </c>
      <c r="B5224" s="8" t="s">
        <v>11768</v>
      </c>
      <c r="C5224" s="8" t="s">
        <v>11769</v>
      </c>
      <c r="D5224" s="11">
        <v>9.4992051825E10</v>
      </c>
      <c r="E5224" s="8" t="s">
        <v>11833</v>
      </c>
      <c r="F5224" s="8" t="s">
        <v>11842</v>
      </c>
      <c r="G5224" s="8" t="s">
        <v>11843</v>
      </c>
      <c r="H5224" s="8" t="s">
        <v>11856</v>
      </c>
      <c r="I5224" s="8" t="s">
        <v>11845</v>
      </c>
      <c r="J5224" s="8" t="s">
        <v>11846</v>
      </c>
      <c r="K5224" s="8" t="s">
        <v>11839</v>
      </c>
      <c r="L5224" s="8" t="s">
        <v>11847</v>
      </c>
      <c r="M5224" s="8" t="s">
        <v>11848</v>
      </c>
      <c r="N5224" s="12" t="s">
        <v>11</v>
      </c>
      <c r="O5224" s="12" t="s">
        <v>13</v>
      </c>
      <c r="P5224" s="12" t="s">
        <v>261</v>
      </c>
      <c r="Q5224" s="12" t="s">
        <v>24</v>
      </c>
      <c r="R5224" s="12" t="s">
        <v>20</v>
      </c>
      <c r="S5224" s="8"/>
      <c r="T5224" s="8"/>
      <c r="U5224" s="8"/>
      <c r="V5224" s="8"/>
      <c r="W5224" s="8"/>
      <c r="X5224" s="8"/>
      <c r="Y5224" s="8"/>
      <c r="Z5224" s="8"/>
      <c r="AA5224" s="8"/>
      <c r="AB5224" s="8"/>
      <c r="AC5224" s="9">
        <f>ROUNDUP(SUM(VLOOKUP(F5224,'Pontuação'!A$2:B$11,2,FALSE),VLOOKUP(E5224,'Pontuação'!C$2:D$11,2,FALSE),VLOOKUP(H5224,'Pontuação'!I$2:J$11,2,FALSE),VLOOKUP(J5224,'Pontuação'!G$2:H$11,2,FALSE),VLOOKUP(L5224,'Pontuação'!M$2:N$13,2,FALSE)),0)</f>
        <v>1571</v>
      </c>
      <c r="AD5224" s="10">
        <f t="shared" si="1"/>
        <v>157</v>
      </c>
      <c r="AE5224" s="10" t="str">
        <f t="array" ref="AE5224">IFERROR(INDEX('Pontuação'!G$13:G$101, MATCH(AD5224, 'Pontuação'!F$13:F$101, 0)), "Faixa Indefinida")</f>
        <v>C</v>
      </c>
      <c r="AF5224" s="10">
        <f t="shared" si="2"/>
        <v>0</v>
      </c>
      <c r="AG5224" s="10">
        <f t="shared" si="3"/>
        <v>0</v>
      </c>
      <c r="AH5224" s="10">
        <f t="shared" si="4"/>
        <v>1</v>
      </c>
      <c r="AI5224" s="10">
        <f t="shared" si="5"/>
        <v>0</v>
      </c>
      <c r="AJ5224" s="9">
        <f>ROUNDUP(SUM(VLOOKUP(F5224,'Pontuação 3.0'!A$2:B$11,2,FALSE),VLOOKUP(E5224,'Pontuação 3.0'!C$2:D$11,2,FALSE),VLOOKUP(H5224,'Pontuação 3.0'!I$2:J$11,2,FALSE),VLOOKUP(J5224,'Pontuação 3.0'!G$2:H$11,2,FALSE),VLOOKUP(G5224,'Pontuação 3.0'!E$2:F$11,2,FALSE),VLOOKUP(K5224,'Pontuação 3.0'!K$2:L$11,2,FALSE),VLOOKUP(L5224,'Pontuação 3.0'!M$2:N$13,2,FALSE)),0)</f>
        <v>2321</v>
      </c>
      <c r="AK5224" s="9">
        <f t="shared" si="6"/>
        <v>232</v>
      </c>
      <c r="AL5224" s="9" t="str">
        <f t="array" ref="AL5224">IFERROR(INDEX('Pontuação 3.0'!G$13:G$191, MATCH(AK5224, 'Pontuação 3.0'!F$13:F$191, 0)), "Faixa Indefinida")</f>
        <v>B</v>
      </c>
      <c r="AM5224" s="9">
        <f t="shared" si="7"/>
        <v>0</v>
      </c>
      <c r="AN5224" s="9">
        <f t="shared" si="8"/>
        <v>1</v>
      </c>
      <c r="AO5224" s="9">
        <f t="shared" si="9"/>
        <v>0</v>
      </c>
      <c r="AP5224" s="9">
        <f t="shared" si="10"/>
        <v>0</v>
      </c>
      <c r="AQ5224" s="8"/>
    </row>
    <row r="5225" ht="15.75" customHeight="1">
      <c r="A5225" s="7">
        <v>45684.0</v>
      </c>
      <c r="B5225" s="8" t="s">
        <v>11774</v>
      </c>
      <c r="C5225" s="8" t="s">
        <v>11775</v>
      </c>
      <c r="D5225" s="8" t="s">
        <v>11776</v>
      </c>
      <c r="E5225" s="8" t="s">
        <v>11833</v>
      </c>
      <c r="F5225" s="8" t="s">
        <v>11842</v>
      </c>
      <c r="G5225" s="8" t="s">
        <v>11843</v>
      </c>
      <c r="H5225" s="8" t="s">
        <v>11856</v>
      </c>
      <c r="I5225" s="8" t="s">
        <v>11837</v>
      </c>
      <c r="J5225" s="8" t="s">
        <v>11846</v>
      </c>
      <c r="K5225" s="8" t="s">
        <v>11837</v>
      </c>
      <c r="L5225" s="8" t="s">
        <v>11851</v>
      </c>
      <c r="M5225" s="8" t="s">
        <v>11853</v>
      </c>
      <c r="N5225" s="12" t="s">
        <v>11</v>
      </c>
      <c r="O5225" s="12" t="s">
        <v>13</v>
      </c>
      <c r="P5225" s="12" t="s">
        <v>27</v>
      </c>
      <c r="Q5225" s="12" t="s">
        <v>15</v>
      </c>
      <c r="R5225" s="12" t="s">
        <v>20</v>
      </c>
      <c r="S5225" s="8"/>
      <c r="T5225" s="8"/>
      <c r="U5225" s="8"/>
      <c r="V5225" s="8"/>
      <c r="W5225" s="8"/>
      <c r="X5225" s="8"/>
      <c r="Y5225" s="8"/>
      <c r="Z5225" s="8"/>
      <c r="AA5225" s="8"/>
      <c r="AB5225" s="8"/>
      <c r="AC5225" s="9">
        <f>ROUNDUP(SUM(VLOOKUP(F5225,'Pontuação'!A$2:B$11,2,FALSE),VLOOKUP(E5225,'Pontuação'!C$2:D$11,2,FALSE),VLOOKUP(H5225,'Pontuação'!I$2:J$11,2,FALSE),VLOOKUP(J5225,'Pontuação'!G$2:H$11,2,FALSE),VLOOKUP(L5225,'Pontuação'!M$2:N$13,2,FALSE)),0)</f>
        <v>1439</v>
      </c>
      <c r="AD5225" s="10">
        <f t="shared" si="1"/>
        <v>144</v>
      </c>
      <c r="AE5225" s="10" t="str">
        <f t="array" ref="AE5225">IFERROR(INDEX('Pontuação'!G$13:G$101, MATCH(AD5225, 'Pontuação'!F$13:F$101, 0)), "Faixa Indefinida")</f>
        <v>D</v>
      </c>
      <c r="AF5225" s="10">
        <f t="shared" si="2"/>
        <v>0</v>
      </c>
      <c r="AG5225" s="10">
        <f t="shared" si="3"/>
        <v>0</v>
      </c>
      <c r="AH5225" s="10">
        <f t="shared" si="4"/>
        <v>0</v>
      </c>
      <c r="AI5225" s="10">
        <f t="shared" si="5"/>
        <v>1</v>
      </c>
      <c r="AJ5225" s="9">
        <f>ROUNDUP(SUM(VLOOKUP(F5225,'Pontuação 3.0'!A$2:B$11,2,FALSE),VLOOKUP(E5225,'Pontuação 3.0'!C$2:D$11,2,FALSE),VLOOKUP(H5225,'Pontuação 3.0'!I$2:J$11,2,FALSE),VLOOKUP(J5225,'Pontuação 3.0'!G$2:H$11,2,FALSE),VLOOKUP(G5225,'Pontuação 3.0'!E$2:F$11,2,FALSE),VLOOKUP(K5225,'Pontuação 3.0'!K$2:L$11,2,FALSE),VLOOKUP(L5225,'Pontuação 3.0'!M$2:N$13,2,FALSE)),0)</f>
        <v>1974</v>
      </c>
      <c r="AK5225" s="9">
        <f t="shared" si="6"/>
        <v>197</v>
      </c>
      <c r="AL5225" s="9" t="str">
        <f t="array" ref="AL5225">IFERROR(INDEX('Pontuação 3.0'!G$13:G$191, MATCH(AK5225, 'Pontuação 3.0'!F$13:F$191, 0)), "Faixa Indefinida")</f>
        <v>C</v>
      </c>
      <c r="AM5225" s="9">
        <f t="shared" si="7"/>
        <v>0</v>
      </c>
      <c r="AN5225" s="9">
        <f t="shared" si="8"/>
        <v>0</v>
      </c>
      <c r="AO5225" s="9">
        <f t="shared" si="9"/>
        <v>1</v>
      </c>
      <c r="AP5225" s="9">
        <f t="shared" si="10"/>
        <v>0</v>
      </c>
      <c r="AQ5225" s="8"/>
    </row>
    <row r="5226" ht="15.75" customHeight="1">
      <c r="A5226" s="7">
        <v>45684.0</v>
      </c>
      <c r="B5226" s="8" t="s">
        <v>11772</v>
      </c>
      <c r="C5226" s="8" t="s">
        <v>11773</v>
      </c>
      <c r="D5226" s="11">
        <v>1.9981009831E10</v>
      </c>
      <c r="E5226" s="8" t="s">
        <v>11868</v>
      </c>
      <c r="F5226" s="8" t="s">
        <v>11842</v>
      </c>
      <c r="G5226" s="8" t="s">
        <v>11843</v>
      </c>
      <c r="H5226" s="8" t="s">
        <v>11844</v>
      </c>
      <c r="I5226" s="8" t="s">
        <v>11845</v>
      </c>
      <c r="J5226" s="8" t="s">
        <v>11846</v>
      </c>
      <c r="K5226" s="8" t="s">
        <v>11839</v>
      </c>
      <c r="L5226" s="8" t="s">
        <v>11847</v>
      </c>
      <c r="M5226" s="8" t="s">
        <v>11841</v>
      </c>
      <c r="N5226" s="12" t="s">
        <v>11</v>
      </c>
      <c r="O5226" s="12" t="s">
        <v>13</v>
      </c>
      <c r="P5226" s="12" t="s">
        <v>40</v>
      </c>
      <c r="Q5226" s="12" t="s">
        <v>15</v>
      </c>
      <c r="R5226" s="12" t="s">
        <v>20</v>
      </c>
      <c r="S5226" s="8"/>
      <c r="T5226" s="8"/>
      <c r="U5226" s="8"/>
      <c r="V5226" s="8"/>
      <c r="W5226" s="8"/>
      <c r="X5226" s="8"/>
      <c r="Y5226" s="8"/>
      <c r="Z5226" s="8"/>
      <c r="AA5226" s="8"/>
      <c r="AB5226" s="8"/>
      <c r="AC5226" s="9">
        <f>ROUNDUP(SUM(VLOOKUP(F5226,'Pontuação'!A$2:B$11,2,FALSE),VLOOKUP(E5226,'Pontuação'!C$2:D$11,2,FALSE),VLOOKUP(H5226,'Pontuação'!I$2:J$11,2,FALSE),VLOOKUP(J5226,'Pontuação'!G$2:H$11,2,FALSE),VLOOKUP(L5226,'Pontuação'!M$2:N$13,2,FALSE)),0)</f>
        <v>1731</v>
      </c>
      <c r="AD5226" s="10">
        <f t="shared" si="1"/>
        <v>173</v>
      </c>
      <c r="AE5226" s="10" t="str">
        <f t="array" ref="AE5226">IFERROR(INDEX('Pontuação'!G$13:G$101, MATCH(AD5226, 'Pontuação'!F$13:F$101, 0)), "Faixa Indefinida")</f>
        <v>B</v>
      </c>
      <c r="AF5226" s="10">
        <f t="shared" si="2"/>
        <v>0</v>
      </c>
      <c r="AG5226" s="10">
        <f t="shared" si="3"/>
        <v>1</v>
      </c>
      <c r="AH5226" s="10">
        <f t="shared" si="4"/>
        <v>0</v>
      </c>
      <c r="AI5226" s="10">
        <f t="shared" si="5"/>
        <v>0</v>
      </c>
      <c r="AJ5226" s="9">
        <f>ROUNDUP(SUM(VLOOKUP(F5226,'Pontuação 3.0'!A$2:B$11,2,FALSE),VLOOKUP(E5226,'Pontuação 3.0'!C$2:D$11,2,FALSE),VLOOKUP(H5226,'Pontuação 3.0'!I$2:J$11,2,FALSE),VLOOKUP(J5226,'Pontuação 3.0'!G$2:H$11,2,FALSE),VLOOKUP(G5226,'Pontuação 3.0'!E$2:F$11,2,FALSE),VLOOKUP(K5226,'Pontuação 3.0'!K$2:L$11,2,FALSE),VLOOKUP(L5226,'Pontuação 3.0'!M$2:N$13,2,FALSE)),0)</f>
        <v>2526</v>
      </c>
      <c r="AK5226" s="9">
        <f t="shared" si="6"/>
        <v>253</v>
      </c>
      <c r="AL5226" s="9" t="str">
        <f t="array" ref="AL5226">IFERROR(INDEX('Pontuação 3.0'!G$13:G$191, MATCH(AK5226, 'Pontuação 3.0'!F$13:F$191, 0)), "Faixa Indefinida")</f>
        <v>A</v>
      </c>
      <c r="AM5226" s="9">
        <f t="shared" si="7"/>
        <v>1</v>
      </c>
      <c r="AN5226" s="9">
        <f t="shared" si="8"/>
        <v>0</v>
      </c>
      <c r="AO5226" s="9">
        <f t="shared" si="9"/>
        <v>0</v>
      </c>
      <c r="AP5226" s="9">
        <f t="shared" si="10"/>
        <v>0</v>
      </c>
      <c r="AQ5226" s="8"/>
    </row>
    <row r="5227" ht="15.75" customHeight="1">
      <c r="A5227" s="7">
        <v>45684.0</v>
      </c>
      <c r="B5227" s="8" t="s">
        <v>667</v>
      </c>
      <c r="C5227" s="8" t="s">
        <v>11780</v>
      </c>
      <c r="D5227" s="11">
        <v>8.4981734542E10</v>
      </c>
      <c r="E5227" s="8" t="s">
        <v>11833</v>
      </c>
      <c r="F5227" s="8" t="s">
        <v>11842</v>
      </c>
      <c r="G5227" s="8" t="s">
        <v>11835</v>
      </c>
      <c r="H5227" s="8" t="s">
        <v>11850</v>
      </c>
      <c r="I5227" s="8" t="s">
        <v>11837</v>
      </c>
      <c r="J5227" s="8" t="s">
        <v>11846</v>
      </c>
      <c r="K5227" s="8" t="s">
        <v>11839</v>
      </c>
      <c r="L5227" s="8" t="s">
        <v>11851</v>
      </c>
      <c r="M5227" s="8" t="s">
        <v>11848</v>
      </c>
      <c r="N5227" s="12" t="s">
        <v>11</v>
      </c>
      <c r="O5227" s="12" t="s">
        <v>13</v>
      </c>
      <c r="P5227" s="12" t="s">
        <v>123</v>
      </c>
      <c r="Q5227" s="12" t="s">
        <v>15</v>
      </c>
      <c r="R5227" s="12" t="s">
        <v>20</v>
      </c>
      <c r="S5227" s="8"/>
      <c r="T5227" s="8"/>
      <c r="U5227" s="8"/>
      <c r="V5227" s="8"/>
      <c r="W5227" s="8"/>
      <c r="X5227" s="8"/>
      <c r="Y5227" s="8"/>
      <c r="Z5227" s="8"/>
      <c r="AA5227" s="8"/>
      <c r="AB5227" s="8"/>
      <c r="AC5227" s="9">
        <f>ROUNDUP(SUM(VLOOKUP(F5227,'Pontuação'!A$2:B$11,2,FALSE),VLOOKUP(E5227,'Pontuação'!C$2:D$11,2,FALSE),VLOOKUP(H5227,'Pontuação'!I$2:J$11,2,FALSE),VLOOKUP(J5227,'Pontuação'!G$2:H$11,2,FALSE),VLOOKUP(L5227,'Pontuação'!M$2:N$13,2,FALSE)),0)</f>
        <v>1553</v>
      </c>
      <c r="AD5227" s="10">
        <f t="shared" si="1"/>
        <v>155</v>
      </c>
      <c r="AE5227" s="10" t="str">
        <f t="array" ref="AE5227">IFERROR(INDEX('Pontuação'!G$13:G$101, MATCH(AD5227, 'Pontuação'!F$13:F$101, 0)), "Faixa Indefinida")</f>
        <v>C</v>
      </c>
      <c r="AF5227" s="10">
        <f t="shared" si="2"/>
        <v>0</v>
      </c>
      <c r="AG5227" s="10">
        <f t="shared" si="3"/>
        <v>0</v>
      </c>
      <c r="AH5227" s="10">
        <f t="shared" si="4"/>
        <v>1</v>
      </c>
      <c r="AI5227" s="10">
        <f t="shared" si="5"/>
        <v>0</v>
      </c>
      <c r="AJ5227" s="9">
        <f>ROUNDUP(SUM(VLOOKUP(F5227,'Pontuação 3.0'!A$2:B$11,2,FALSE),VLOOKUP(E5227,'Pontuação 3.0'!C$2:D$11,2,FALSE),VLOOKUP(H5227,'Pontuação 3.0'!I$2:J$11,2,FALSE),VLOOKUP(J5227,'Pontuação 3.0'!G$2:H$11,2,FALSE),VLOOKUP(G5227,'Pontuação 3.0'!E$2:F$11,2,FALSE),VLOOKUP(K5227,'Pontuação 3.0'!K$2:L$11,2,FALSE),VLOOKUP(L5227,'Pontuação 3.0'!M$2:N$13,2,FALSE)),0)</f>
        <v>2243</v>
      </c>
      <c r="AK5227" s="9">
        <f t="shared" si="6"/>
        <v>224</v>
      </c>
      <c r="AL5227" s="9" t="str">
        <f t="array" ref="AL5227">IFERROR(INDEX('Pontuação 3.0'!G$13:G$191, MATCH(AK5227, 'Pontuação 3.0'!F$13:F$191, 0)), "Faixa Indefinida")</f>
        <v>B</v>
      </c>
      <c r="AM5227" s="9">
        <f t="shared" si="7"/>
        <v>0</v>
      </c>
      <c r="AN5227" s="9">
        <f t="shared" si="8"/>
        <v>1</v>
      </c>
      <c r="AO5227" s="9">
        <f t="shared" si="9"/>
        <v>0</v>
      </c>
      <c r="AP5227" s="9">
        <f t="shared" si="10"/>
        <v>0</v>
      </c>
      <c r="AQ5227" s="8"/>
    </row>
    <row r="5228" ht="15.75" customHeight="1">
      <c r="A5228" s="7">
        <v>45684.0</v>
      </c>
      <c r="B5228" s="8" t="s">
        <v>11777</v>
      </c>
      <c r="C5228" s="8" t="s">
        <v>11778</v>
      </c>
      <c r="D5228" s="8" t="s">
        <v>11779</v>
      </c>
      <c r="E5228" s="8" t="s">
        <v>11833</v>
      </c>
      <c r="F5228" s="8" t="s">
        <v>11842</v>
      </c>
      <c r="G5228" s="8" t="s">
        <v>11867</v>
      </c>
      <c r="H5228" s="8" t="s">
        <v>11856</v>
      </c>
      <c r="I5228" s="8" t="s">
        <v>11837</v>
      </c>
      <c r="J5228" s="8" t="s">
        <v>11846</v>
      </c>
      <c r="K5228" s="8" t="s">
        <v>11837</v>
      </c>
      <c r="L5228" s="8" t="s">
        <v>11857</v>
      </c>
      <c r="M5228" s="8" t="s">
        <v>11849</v>
      </c>
      <c r="N5228" s="12" t="s">
        <v>11</v>
      </c>
      <c r="O5228" s="12" t="s">
        <v>13</v>
      </c>
      <c r="P5228" s="12" t="s">
        <v>27</v>
      </c>
      <c r="Q5228" s="12" t="s">
        <v>15</v>
      </c>
      <c r="R5228" s="12" t="s">
        <v>20</v>
      </c>
      <c r="S5228" s="8"/>
      <c r="T5228" s="8"/>
      <c r="U5228" s="8"/>
      <c r="V5228" s="8"/>
      <c r="W5228" s="8"/>
      <c r="X5228" s="8"/>
      <c r="Y5228" s="8"/>
      <c r="Z5228" s="8"/>
      <c r="AA5228" s="8"/>
      <c r="AB5228" s="8"/>
      <c r="AC5228" s="9">
        <f>ROUNDUP(SUM(VLOOKUP(F5228,'Pontuação'!A$2:B$11,2,FALSE),VLOOKUP(E5228,'Pontuação'!C$2:D$11,2,FALSE),VLOOKUP(H5228,'Pontuação'!I$2:J$11,2,FALSE),VLOOKUP(J5228,'Pontuação'!G$2:H$11,2,FALSE),VLOOKUP(L5228,'Pontuação'!M$2:N$13,2,FALSE)),0)</f>
        <v>1402</v>
      </c>
      <c r="AD5228" s="10">
        <f t="shared" si="1"/>
        <v>140</v>
      </c>
      <c r="AE5228" s="10" t="str">
        <f t="array" ref="AE5228">IFERROR(INDEX('Pontuação'!G$13:G$101, MATCH(AD5228, 'Pontuação'!F$13:F$101, 0)), "Faixa Indefinida")</f>
        <v>D</v>
      </c>
      <c r="AF5228" s="10">
        <f t="shared" si="2"/>
        <v>0</v>
      </c>
      <c r="AG5228" s="10">
        <f t="shared" si="3"/>
        <v>0</v>
      </c>
      <c r="AH5228" s="10">
        <f t="shared" si="4"/>
        <v>0</v>
      </c>
      <c r="AI5228" s="10">
        <f t="shared" si="5"/>
        <v>1</v>
      </c>
      <c r="AJ5228" s="9">
        <f>ROUNDUP(SUM(VLOOKUP(F5228,'Pontuação 3.0'!A$2:B$11,2,FALSE),VLOOKUP(E5228,'Pontuação 3.0'!C$2:D$11,2,FALSE),VLOOKUP(H5228,'Pontuação 3.0'!I$2:J$11,2,FALSE),VLOOKUP(J5228,'Pontuação 3.0'!G$2:H$11,2,FALSE),VLOOKUP(G5228,'Pontuação 3.0'!E$2:F$11,2,FALSE),VLOOKUP(K5228,'Pontuação 3.0'!K$2:L$11,2,FALSE),VLOOKUP(L5228,'Pontuação 3.0'!M$2:N$13,2,FALSE)),0)</f>
        <v>1794</v>
      </c>
      <c r="AK5228" s="9">
        <f t="shared" si="6"/>
        <v>179</v>
      </c>
      <c r="AL5228" s="9" t="str">
        <f t="array" ref="AL5228">IFERROR(INDEX('Pontuação 3.0'!G$13:G$191, MATCH(AK5228, 'Pontuação 3.0'!F$13:F$191, 0)), "Faixa Indefinida")</f>
        <v>D</v>
      </c>
      <c r="AM5228" s="9">
        <f t="shared" si="7"/>
        <v>0</v>
      </c>
      <c r="AN5228" s="9">
        <f t="shared" si="8"/>
        <v>0</v>
      </c>
      <c r="AO5228" s="9">
        <f t="shared" si="9"/>
        <v>0</v>
      </c>
      <c r="AP5228" s="9">
        <f t="shared" si="10"/>
        <v>1</v>
      </c>
      <c r="AQ5228" s="8"/>
    </row>
    <row r="5229" ht="15.75" customHeight="1">
      <c r="A5229" s="7">
        <v>45684.0</v>
      </c>
      <c r="B5229" s="8" t="s">
        <v>11781</v>
      </c>
      <c r="C5229" s="8" t="s">
        <v>11782</v>
      </c>
      <c r="D5229" s="11">
        <v>6.2981167547E10</v>
      </c>
      <c r="E5229" s="8" t="s">
        <v>11833</v>
      </c>
      <c r="F5229" s="8" t="s">
        <v>11842</v>
      </c>
      <c r="G5229" s="8" t="s">
        <v>11843</v>
      </c>
      <c r="H5229" s="8" t="s">
        <v>11844</v>
      </c>
      <c r="I5229" s="8" t="s">
        <v>11837</v>
      </c>
      <c r="J5229" s="8" t="s">
        <v>11846</v>
      </c>
      <c r="K5229" s="8" t="s">
        <v>11837</v>
      </c>
      <c r="L5229" s="8" t="s">
        <v>11847</v>
      </c>
      <c r="M5229" s="8" t="s">
        <v>11849</v>
      </c>
      <c r="N5229" s="12" t="s">
        <v>11</v>
      </c>
      <c r="O5229" s="12" t="s">
        <v>13</v>
      </c>
      <c r="P5229" s="12" t="s">
        <v>27</v>
      </c>
      <c r="Q5229" s="12" t="s">
        <v>15</v>
      </c>
      <c r="R5229" s="12" t="s">
        <v>20</v>
      </c>
      <c r="S5229" s="8"/>
      <c r="T5229" s="8"/>
      <c r="U5229" s="8"/>
      <c r="V5229" s="8"/>
      <c r="W5229" s="8"/>
      <c r="X5229" s="8"/>
      <c r="Y5229" s="8"/>
      <c r="Z5229" s="8"/>
      <c r="AA5229" s="8"/>
      <c r="AB5229" s="8"/>
      <c r="AC5229" s="9">
        <f>ROUNDUP(SUM(VLOOKUP(F5229,'Pontuação'!A$2:B$11,2,FALSE),VLOOKUP(E5229,'Pontuação'!C$2:D$11,2,FALSE),VLOOKUP(H5229,'Pontuação'!I$2:J$11,2,FALSE),VLOOKUP(J5229,'Pontuação'!G$2:H$11,2,FALSE),VLOOKUP(L5229,'Pontuação'!M$2:N$13,2,FALSE)),0)</f>
        <v>1727</v>
      </c>
      <c r="AD5229" s="10">
        <f t="shared" si="1"/>
        <v>173</v>
      </c>
      <c r="AE5229" s="10" t="str">
        <f t="array" ref="AE5229">IFERROR(INDEX('Pontuação'!G$13:G$101, MATCH(AD5229, 'Pontuação'!F$13:F$101, 0)), "Faixa Indefinida")</f>
        <v>B</v>
      </c>
      <c r="AF5229" s="10">
        <f t="shared" si="2"/>
        <v>0</v>
      </c>
      <c r="AG5229" s="10">
        <f t="shared" si="3"/>
        <v>1</v>
      </c>
      <c r="AH5229" s="10">
        <f t="shared" si="4"/>
        <v>0</v>
      </c>
      <c r="AI5229" s="10">
        <f t="shared" si="5"/>
        <v>0</v>
      </c>
      <c r="AJ5229" s="9">
        <f>ROUNDUP(SUM(VLOOKUP(F5229,'Pontuação 3.0'!A$2:B$11,2,FALSE),VLOOKUP(E5229,'Pontuação 3.0'!C$2:D$11,2,FALSE),VLOOKUP(H5229,'Pontuação 3.0'!I$2:J$11,2,FALSE),VLOOKUP(J5229,'Pontuação 3.0'!G$2:H$11,2,FALSE),VLOOKUP(G5229,'Pontuação 3.0'!E$2:F$11,2,FALSE),VLOOKUP(K5229,'Pontuação 3.0'!K$2:L$11,2,FALSE),VLOOKUP(L5229,'Pontuação 3.0'!M$2:N$13,2,FALSE)),0)</f>
        <v>2295</v>
      </c>
      <c r="AK5229" s="9">
        <f t="shared" si="6"/>
        <v>230</v>
      </c>
      <c r="AL5229" s="9" t="str">
        <f t="array" ref="AL5229">IFERROR(INDEX('Pontuação 3.0'!G$13:G$191, MATCH(AK5229, 'Pontuação 3.0'!F$13:F$191, 0)), "Faixa Indefinida")</f>
        <v>B</v>
      </c>
      <c r="AM5229" s="9">
        <f t="shared" si="7"/>
        <v>0</v>
      </c>
      <c r="AN5229" s="9">
        <f t="shared" si="8"/>
        <v>1</v>
      </c>
      <c r="AO5229" s="9">
        <f t="shared" si="9"/>
        <v>0</v>
      </c>
      <c r="AP5229" s="9">
        <f t="shared" si="10"/>
        <v>0</v>
      </c>
      <c r="AQ5229" s="8"/>
    </row>
    <row r="5230" ht="15.75" customHeight="1">
      <c r="A5230" s="7">
        <v>45684.0</v>
      </c>
      <c r="B5230" s="8" t="s">
        <v>11783</v>
      </c>
      <c r="C5230" s="8" t="s">
        <v>11784</v>
      </c>
      <c r="D5230" s="11">
        <v>1.9982755719E10</v>
      </c>
      <c r="E5230" s="8" t="s">
        <v>11833</v>
      </c>
      <c r="F5230" s="8" t="s">
        <v>11834</v>
      </c>
      <c r="G5230" s="8" t="s">
        <v>11843</v>
      </c>
      <c r="H5230" s="8" t="s">
        <v>11844</v>
      </c>
      <c r="I5230" s="8" t="s">
        <v>11845</v>
      </c>
      <c r="J5230" s="8" t="s">
        <v>11852</v>
      </c>
      <c r="K5230" s="8" t="s">
        <v>11839</v>
      </c>
      <c r="L5230" s="8" t="s">
        <v>11857</v>
      </c>
      <c r="M5230" s="8" t="s">
        <v>11849</v>
      </c>
      <c r="N5230" s="12" t="s">
        <v>11</v>
      </c>
      <c r="O5230" s="12" t="s">
        <v>13</v>
      </c>
      <c r="P5230" s="12" t="s">
        <v>2258</v>
      </c>
      <c r="Q5230" s="12" t="s">
        <v>15</v>
      </c>
      <c r="R5230" s="12" t="s">
        <v>20</v>
      </c>
      <c r="S5230" s="8"/>
      <c r="T5230" s="8"/>
      <c r="U5230" s="8"/>
      <c r="V5230" s="8"/>
      <c r="W5230" s="8"/>
      <c r="X5230" s="8"/>
      <c r="Y5230" s="8"/>
      <c r="Z5230" s="8"/>
      <c r="AA5230" s="8"/>
      <c r="AB5230" s="8"/>
      <c r="AC5230" s="9">
        <f>ROUNDUP(SUM(VLOOKUP(F5230,'Pontuação'!A$2:B$11,2,FALSE),VLOOKUP(E5230,'Pontuação'!C$2:D$11,2,FALSE),VLOOKUP(H5230,'Pontuação'!I$2:J$11,2,FALSE),VLOOKUP(J5230,'Pontuação'!G$2:H$11,2,FALSE),VLOOKUP(L5230,'Pontuação'!M$2:N$13,2,FALSE)),0)</f>
        <v>1651</v>
      </c>
      <c r="AD5230" s="10">
        <f t="shared" si="1"/>
        <v>165</v>
      </c>
      <c r="AE5230" s="10" t="str">
        <f t="array" ref="AE5230">IFERROR(INDEX('Pontuação'!G$13:G$101, MATCH(AD5230, 'Pontuação'!F$13:F$101, 0)), "Faixa Indefinida")</f>
        <v>C</v>
      </c>
      <c r="AF5230" s="10">
        <f t="shared" si="2"/>
        <v>0</v>
      </c>
      <c r="AG5230" s="10">
        <f t="shared" si="3"/>
        <v>0</v>
      </c>
      <c r="AH5230" s="10">
        <f t="shared" si="4"/>
        <v>1</v>
      </c>
      <c r="AI5230" s="10">
        <f t="shared" si="5"/>
        <v>0</v>
      </c>
      <c r="AJ5230" s="9">
        <f>ROUNDUP(SUM(VLOOKUP(F5230,'Pontuação 3.0'!A$2:B$11,2,FALSE),VLOOKUP(E5230,'Pontuação 3.0'!C$2:D$11,2,FALSE),VLOOKUP(H5230,'Pontuação 3.0'!I$2:J$11,2,FALSE),VLOOKUP(J5230,'Pontuação 3.0'!G$2:H$11,2,FALSE),VLOOKUP(G5230,'Pontuação 3.0'!E$2:F$11,2,FALSE),VLOOKUP(K5230,'Pontuação 3.0'!K$2:L$11,2,FALSE),VLOOKUP(L5230,'Pontuação 3.0'!M$2:N$13,2,FALSE)),0)</f>
        <v>2459</v>
      </c>
      <c r="AK5230" s="9">
        <f t="shared" si="6"/>
        <v>246</v>
      </c>
      <c r="AL5230" s="9" t="str">
        <f t="array" ref="AL5230">IFERROR(INDEX('Pontuação 3.0'!G$13:G$191, MATCH(AK5230, 'Pontuação 3.0'!F$13:F$191, 0)), "Faixa Indefinida")</f>
        <v>A</v>
      </c>
      <c r="AM5230" s="9">
        <f t="shared" si="7"/>
        <v>1</v>
      </c>
      <c r="AN5230" s="9">
        <f t="shared" si="8"/>
        <v>0</v>
      </c>
      <c r="AO5230" s="9">
        <f t="shared" si="9"/>
        <v>0</v>
      </c>
      <c r="AP5230" s="9">
        <f t="shared" si="10"/>
        <v>0</v>
      </c>
      <c r="AQ5230" s="8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5" t="s">
        <v>12180</v>
      </c>
      <c r="B1" s="16" t="s">
        <v>11819</v>
      </c>
      <c r="C1" s="17" t="s">
        <v>12181</v>
      </c>
      <c r="D1" s="16" t="s">
        <v>11819</v>
      </c>
      <c r="E1" s="18" t="s">
        <v>12182</v>
      </c>
      <c r="F1" s="16" t="s">
        <v>11819</v>
      </c>
      <c r="G1" s="15" t="s">
        <v>12183</v>
      </c>
      <c r="H1" s="19" t="s">
        <v>11819</v>
      </c>
      <c r="I1" s="15" t="s">
        <v>12184</v>
      </c>
      <c r="J1" s="20" t="s">
        <v>11819</v>
      </c>
      <c r="K1" s="21" t="s">
        <v>11801</v>
      </c>
      <c r="L1" s="19" t="s">
        <v>11819</v>
      </c>
      <c r="M1" s="15" t="s">
        <v>11802</v>
      </c>
      <c r="N1" s="20" t="s">
        <v>11819</v>
      </c>
      <c r="O1" s="22" t="s">
        <v>12185</v>
      </c>
      <c r="P1" s="16" t="s">
        <v>11819</v>
      </c>
      <c r="Q1" s="22" t="s">
        <v>12186</v>
      </c>
      <c r="R1" s="16" t="s">
        <v>11819</v>
      </c>
      <c r="S1" s="18" t="s">
        <v>12187</v>
      </c>
      <c r="T1" s="16" t="s">
        <v>11819</v>
      </c>
      <c r="U1" s="18" t="s">
        <v>12188</v>
      </c>
      <c r="V1" s="16" t="s">
        <v>11819</v>
      </c>
      <c r="W1" s="22" t="s">
        <v>12189</v>
      </c>
      <c r="X1" s="16" t="s">
        <v>11819</v>
      </c>
      <c r="Y1" s="23" t="s">
        <v>12190</v>
      </c>
      <c r="Z1" s="16" t="s">
        <v>11819</v>
      </c>
    </row>
    <row r="2" ht="15.75" customHeight="1">
      <c r="A2" s="8" t="s">
        <v>11854</v>
      </c>
      <c r="B2" s="24">
        <v>354.0</v>
      </c>
      <c r="C2" s="8" t="s">
        <v>11833</v>
      </c>
      <c r="D2" s="24">
        <v>333.0</v>
      </c>
      <c r="E2" s="25" t="s">
        <v>11872</v>
      </c>
      <c r="F2" s="24">
        <v>135.0</v>
      </c>
      <c r="G2" s="8" t="s">
        <v>11846</v>
      </c>
      <c r="H2" s="11">
        <v>253.0</v>
      </c>
      <c r="I2" s="8" t="s">
        <v>11850</v>
      </c>
      <c r="J2" s="26">
        <v>349.0</v>
      </c>
      <c r="K2" s="8" t="s">
        <v>11839</v>
      </c>
      <c r="L2" s="11">
        <v>466.0</v>
      </c>
      <c r="M2" s="27" t="s">
        <v>11857</v>
      </c>
      <c r="N2" s="26">
        <v>232.0</v>
      </c>
      <c r="O2" s="23" t="s">
        <v>12191</v>
      </c>
      <c r="P2" s="8"/>
      <c r="Q2" s="23" t="s">
        <v>12192</v>
      </c>
      <c r="R2" s="8"/>
      <c r="S2" s="23" t="s">
        <v>12191</v>
      </c>
      <c r="T2" s="8"/>
      <c r="U2" s="23" t="s">
        <v>12191</v>
      </c>
      <c r="V2" s="8"/>
      <c r="W2" s="23" t="s">
        <v>12191</v>
      </c>
      <c r="X2" s="8"/>
      <c r="Y2" s="23" t="s">
        <v>12193</v>
      </c>
      <c r="Z2" s="8"/>
    </row>
    <row r="3" ht="15.75" customHeight="1">
      <c r="A3" s="8" t="s">
        <v>11842</v>
      </c>
      <c r="B3" s="24">
        <v>349.0</v>
      </c>
      <c r="C3" s="28" t="s">
        <v>11868</v>
      </c>
      <c r="D3" s="29">
        <v>337.0</v>
      </c>
      <c r="E3" s="25" t="s">
        <v>11843</v>
      </c>
      <c r="F3" s="24">
        <v>363.0</v>
      </c>
      <c r="G3" s="8" t="s">
        <v>11838</v>
      </c>
      <c r="H3" s="11">
        <v>531.0</v>
      </c>
      <c r="I3" s="8" t="s">
        <v>11844</v>
      </c>
      <c r="J3" s="26">
        <v>391.0</v>
      </c>
      <c r="K3" s="28" t="s">
        <v>11837</v>
      </c>
      <c r="L3" s="30">
        <v>199.0</v>
      </c>
      <c r="M3" s="27" t="s">
        <v>12194</v>
      </c>
      <c r="N3" s="26">
        <v>313.0</v>
      </c>
      <c r="O3" s="8"/>
      <c r="P3" s="8"/>
      <c r="Q3" s="23" t="s">
        <v>12195</v>
      </c>
      <c r="R3" s="8"/>
      <c r="S3" s="8"/>
      <c r="T3" s="8"/>
      <c r="U3" s="8"/>
      <c r="V3" s="8"/>
      <c r="W3" s="8"/>
      <c r="X3" s="8"/>
      <c r="Y3" s="23" t="s">
        <v>12196</v>
      </c>
      <c r="Z3" s="8"/>
    </row>
    <row r="4" ht="15.75" customHeight="1">
      <c r="A4" s="8" t="s">
        <v>11834</v>
      </c>
      <c r="B4" s="24">
        <v>337.0</v>
      </c>
      <c r="C4" s="8"/>
      <c r="D4" s="8"/>
      <c r="E4" s="25" t="s">
        <v>11864</v>
      </c>
      <c r="F4" s="24">
        <v>624.0</v>
      </c>
      <c r="G4" s="8" t="s">
        <v>11852</v>
      </c>
      <c r="H4" s="31">
        <v>358.0</v>
      </c>
      <c r="I4" s="8" t="s">
        <v>11865</v>
      </c>
      <c r="J4" s="26">
        <v>375.0</v>
      </c>
      <c r="K4" s="8"/>
      <c r="L4" s="8"/>
      <c r="M4" s="27" t="s">
        <v>12197</v>
      </c>
      <c r="N4" s="26">
        <v>269.0</v>
      </c>
      <c r="O4" s="8"/>
      <c r="P4" s="8"/>
      <c r="Q4" s="23" t="s">
        <v>12198</v>
      </c>
      <c r="R4" s="8"/>
      <c r="S4" s="8"/>
      <c r="T4" s="8"/>
      <c r="U4" s="8"/>
      <c r="V4" s="8"/>
      <c r="W4" s="8"/>
      <c r="X4" s="8"/>
      <c r="Y4" s="23" t="s">
        <v>12199</v>
      </c>
      <c r="Z4" s="8"/>
    </row>
    <row r="5" ht="15.75" customHeight="1">
      <c r="A5" s="8" t="s">
        <v>11863</v>
      </c>
      <c r="B5" s="24">
        <v>320.0</v>
      </c>
      <c r="C5" s="8"/>
      <c r="D5" s="8"/>
      <c r="E5" s="25" t="s">
        <v>11835</v>
      </c>
      <c r="F5" s="24">
        <v>294.0</v>
      </c>
      <c r="G5" s="8" t="s">
        <v>11866</v>
      </c>
      <c r="H5" s="31">
        <v>531.0</v>
      </c>
      <c r="I5" s="8" t="s">
        <v>11836</v>
      </c>
      <c r="J5" s="26">
        <v>165.0</v>
      </c>
      <c r="K5" s="8"/>
      <c r="L5" s="8"/>
      <c r="M5" s="27" t="s">
        <v>11847</v>
      </c>
      <c r="N5" s="26">
        <v>401.0</v>
      </c>
      <c r="O5" s="8"/>
      <c r="P5" s="8"/>
      <c r="Q5" s="23" t="s">
        <v>12200</v>
      </c>
      <c r="R5" s="8"/>
      <c r="S5" s="8"/>
      <c r="T5" s="8"/>
      <c r="U5" s="8"/>
      <c r="V5" s="8"/>
      <c r="W5" s="8"/>
      <c r="X5" s="8"/>
      <c r="Y5" s="23" t="s">
        <v>12201</v>
      </c>
      <c r="Z5" s="8"/>
    </row>
    <row r="6" ht="15.75" customHeight="1">
      <c r="A6" s="8" t="s">
        <v>11876</v>
      </c>
      <c r="B6" s="24">
        <v>284.0</v>
      </c>
      <c r="C6" s="8"/>
      <c r="D6" s="8"/>
      <c r="E6" s="25" t="s">
        <v>11867</v>
      </c>
      <c r="F6" s="24">
        <v>224.0</v>
      </c>
      <c r="G6" s="8" t="s">
        <v>11877</v>
      </c>
      <c r="H6" s="32">
        <v>551.0</v>
      </c>
      <c r="I6" s="8" t="s">
        <v>11856</v>
      </c>
      <c r="J6" s="26">
        <v>235.0</v>
      </c>
      <c r="K6" s="8"/>
      <c r="L6" s="8"/>
      <c r="M6" s="27" t="s">
        <v>12202</v>
      </c>
      <c r="N6" s="26">
        <v>339.0</v>
      </c>
      <c r="O6" s="8"/>
      <c r="P6" s="8"/>
      <c r="Q6" s="23" t="s">
        <v>12203</v>
      </c>
      <c r="R6" s="8"/>
      <c r="S6" s="8"/>
      <c r="T6" s="8"/>
      <c r="U6" s="8"/>
      <c r="V6" s="8"/>
      <c r="W6" s="8"/>
      <c r="X6" s="8"/>
      <c r="Y6" s="23" t="s">
        <v>12204</v>
      </c>
      <c r="Z6" s="8"/>
    </row>
    <row r="7" ht="15.75" customHeight="1">
      <c r="A7" s="8" t="s">
        <v>11861</v>
      </c>
      <c r="B7" s="24">
        <v>104.0</v>
      </c>
      <c r="C7" s="8"/>
      <c r="D7" s="8"/>
      <c r="E7" s="25" t="s">
        <v>11855</v>
      </c>
      <c r="F7" s="24">
        <v>161.0</v>
      </c>
      <c r="G7" s="8"/>
      <c r="H7" s="8"/>
      <c r="I7" s="27" t="s">
        <v>12205</v>
      </c>
      <c r="J7" s="26">
        <v>235.0</v>
      </c>
      <c r="K7" s="8"/>
      <c r="L7" s="8"/>
      <c r="M7" s="27" t="s">
        <v>12206</v>
      </c>
      <c r="N7" s="26">
        <v>232.0</v>
      </c>
      <c r="O7" s="8"/>
      <c r="P7" s="8"/>
      <c r="Q7" s="8"/>
      <c r="R7" s="8"/>
      <c r="S7" s="8"/>
      <c r="T7" s="8"/>
      <c r="U7" s="8"/>
      <c r="V7" s="8"/>
      <c r="W7" s="8"/>
      <c r="X7" s="8"/>
      <c r="Y7" s="23" t="s">
        <v>12207</v>
      </c>
      <c r="Z7" s="8"/>
    </row>
    <row r="8" ht="15.75" customHeight="1">
      <c r="A8" s="33" t="s">
        <v>12208</v>
      </c>
      <c r="B8" s="24">
        <v>284.0</v>
      </c>
      <c r="C8" s="8"/>
      <c r="D8" s="8"/>
      <c r="E8" s="25" t="s">
        <v>12209</v>
      </c>
      <c r="F8" s="24">
        <v>224.0</v>
      </c>
      <c r="G8" s="8"/>
      <c r="H8" s="8"/>
      <c r="I8" s="34" t="s">
        <v>12210</v>
      </c>
      <c r="J8" s="35">
        <v>165.0</v>
      </c>
      <c r="K8" s="8"/>
      <c r="L8" s="8"/>
      <c r="M8" s="27" t="s">
        <v>12211</v>
      </c>
      <c r="N8" s="26">
        <v>232.0</v>
      </c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5.75" customHeight="1">
      <c r="A9" s="8"/>
      <c r="B9" s="8"/>
      <c r="C9" s="8"/>
      <c r="D9" s="8"/>
      <c r="E9" s="25" t="s">
        <v>12212</v>
      </c>
      <c r="F9" s="24">
        <v>363.0</v>
      </c>
      <c r="G9" s="8"/>
      <c r="H9" s="8"/>
      <c r="I9" s="8" t="s">
        <v>12213</v>
      </c>
      <c r="J9" s="8"/>
      <c r="K9" s="8"/>
      <c r="L9" s="8"/>
      <c r="M9" s="27" t="s">
        <v>12214</v>
      </c>
      <c r="N9" s="26">
        <v>232.0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5.75" customHeight="1">
      <c r="A10" s="8"/>
      <c r="B10" s="8"/>
      <c r="C10" s="8"/>
      <c r="D10" s="8"/>
      <c r="E10" s="33" t="s">
        <v>12215</v>
      </c>
      <c r="F10" s="29">
        <v>363.0</v>
      </c>
      <c r="G10" s="8"/>
      <c r="H10" s="8"/>
      <c r="I10" s="8"/>
      <c r="J10" s="8"/>
      <c r="K10" s="8"/>
      <c r="L10" s="8"/>
      <c r="M10" s="34" t="s">
        <v>12216</v>
      </c>
      <c r="N10" s="35">
        <v>269.0</v>
      </c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5.75" customHeight="1">
      <c r="A11" s="8"/>
      <c r="B11" s="8"/>
      <c r="C11" s="8"/>
      <c r="D11" s="8"/>
      <c r="E11" s="23" t="s">
        <v>12191</v>
      </c>
      <c r="F11" s="8"/>
      <c r="G11" s="8"/>
      <c r="H11" s="8"/>
      <c r="I11" s="8"/>
      <c r="J11" s="8"/>
      <c r="K11" s="8"/>
      <c r="L11" s="8"/>
      <c r="M11" s="8" t="s">
        <v>11851</v>
      </c>
      <c r="N11" s="26">
        <v>269.0</v>
      </c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5.7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 t="s">
        <v>11840</v>
      </c>
      <c r="N12" s="26">
        <v>313.0</v>
      </c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5.75" customHeight="1">
      <c r="A13" s="36" t="s">
        <v>12217</v>
      </c>
      <c r="B13" s="36" t="s">
        <v>12218</v>
      </c>
      <c r="C13" s="37" t="s">
        <v>12219</v>
      </c>
      <c r="D13" s="37" t="s">
        <v>12220</v>
      </c>
      <c r="E13" s="8"/>
      <c r="F13" s="9" t="s">
        <v>11820</v>
      </c>
      <c r="G13" s="9" t="s">
        <v>11821</v>
      </c>
      <c r="H13" s="8"/>
      <c r="I13" s="8"/>
      <c r="J13" s="8"/>
      <c r="K13" s="8"/>
      <c r="L13" s="8"/>
      <c r="M13" s="8" t="s">
        <v>11870</v>
      </c>
      <c r="N13" s="26">
        <v>339.0</v>
      </c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5.75" customHeight="1">
      <c r="A14" s="38" t="s">
        <v>12221</v>
      </c>
      <c r="B14" s="38" t="s">
        <v>12222</v>
      </c>
      <c r="C14" s="8"/>
      <c r="D14" s="8"/>
      <c r="E14" s="39"/>
      <c r="F14" s="9">
        <v>114.0</v>
      </c>
      <c r="G14" s="9" t="s">
        <v>12223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5.75" customHeight="1">
      <c r="A15" s="38" t="s">
        <v>12224</v>
      </c>
      <c r="B15" s="38" t="s">
        <v>12225</v>
      </c>
      <c r="C15" s="8"/>
      <c r="D15" s="8"/>
      <c r="E15" s="39"/>
      <c r="F15" s="9">
        <v>115.0</v>
      </c>
      <c r="G15" s="9" t="s">
        <v>12223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5.75" customHeight="1">
      <c r="A16" s="38" t="s">
        <v>12226</v>
      </c>
      <c r="B16" s="38" t="s">
        <v>12227</v>
      </c>
      <c r="C16" s="8"/>
      <c r="D16" s="8"/>
      <c r="E16" s="39"/>
      <c r="F16" s="9">
        <v>116.0</v>
      </c>
      <c r="G16" s="9" t="s">
        <v>12223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5.75" customHeight="1">
      <c r="A17" s="38" t="s">
        <v>12228</v>
      </c>
      <c r="B17" s="38" t="s">
        <v>12229</v>
      </c>
      <c r="C17" s="8"/>
      <c r="D17" s="8"/>
      <c r="E17" s="39"/>
      <c r="F17" s="9">
        <v>117.0</v>
      </c>
      <c r="G17" s="9" t="s">
        <v>12223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5.75" customHeight="1">
      <c r="A18" s="8"/>
      <c r="B18" s="8"/>
      <c r="C18" s="8"/>
      <c r="D18" s="8"/>
      <c r="E18" s="39"/>
      <c r="F18" s="9">
        <v>118.0</v>
      </c>
      <c r="G18" s="9" t="s">
        <v>12223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5.75" customHeight="1">
      <c r="A19" s="8"/>
      <c r="B19" s="8"/>
      <c r="C19" s="8"/>
      <c r="D19" s="8"/>
      <c r="E19" s="39"/>
      <c r="F19" s="9">
        <v>119.0</v>
      </c>
      <c r="G19" s="9" t="s">
        <v>12223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5.75" customHeight="1">
      <c r="A20" s="8"/>
      <c r="B20" s="8"/>
      <c r="C20" s="8"/>
      <c r="D20" s="8"/>
      <c r="E20" s="39"/>
      <c r="F20" s="9">
        <v>120.0</v>
      </c>
      <c r="G20" s="9" t="s">
        <v>12223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5.75" customHeight="1">
      <c r="A21" s="8"/>
      <c r="B21" s="8"/>
      <c r="C21" s="8"/>
      <c r="D21" s="8"/>
      <c r="E21" s="39"/>
      <c r="F21" s="9">
        <v>121.0</v>
      </c>
      <c r="G21" s="9" t="s">
        <v>12223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5.75" customHeight="1">
      <c r="A22" s="8"/>
      <c r="B22" s="8"/>
      <c r="C22" s="8"/>
      <c r="D22" s="8"/>
      <c r="E22" s="39"/>
      <c r="F22" s="9">
        <v>122.0</v>
      </c>
      <c r="G22" s="9" t="s">
        <v>12223</v>
      </c>
      <c r="H22" s="8"/>
      <c r="I22" s="8" t="s">
        <v>11846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5.75" customHeight="1">
      <c r="A23" s="8"/>
      <c r="B23" s="8"/>
      <c r="C23" s="8"/>
      <c r="D23" s="8"/>
      <c r="E23" s="39"/>
      <c r="F23" s="9">
        <v>123.0</v>
      </c>
      <c r="G23" s="9" t="s">
        <v>12223</v>
      </c>
      <c r="H23" s="8"/>
      <c r="I23" s="8" t="s">
        <v>11838</v>
      </c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5.75" customHeight="1">
      <c r="A24" s="8"/>
      <c r="B24" s="8"/>
      <c r="C24" s="8"/>
      <c r="D24" s="8"/>
      <c r="E24" s="39"/>
      <c r="F24" s="9">
        <v>124.0</v>
      </c>
      <c r="G24" s="9" t="s">
        <v>12223</v>
      </c>
      <c r="H24" s="8"/>
      <c r="I24" s="8" t="s">
        <v>11866</v>
      </c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5.75" customHeight="1">
      <c r="A25" s="8"/>
      <c r="B25" s="8"/>
      <c r="C25" s="8"/>
      <c r="D25" s="8"/>
      <c r="E25" s="39"/>
      <c r="F25" s="9">
        <v>125.0</v>
      </c>
      <c r="G25" s="9" t="s">
        <v>12223</v>
      </c>
      <c r="H25" s="8"/>
      <c r="I25" s="8" t="s">
        <v>11852</v>
      </c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5.75" customHeight="1">
      <c r="A26" s="8"/>
      <c r="B26" s="8"/>
      <c r="C26" s="8"/>
      <c r="D26" s="8"/>
      <c r="E26" s="39"/>
      <c r="F26" s="9">
        <v>126.0</v>
      </c>
      <c r="G26" s="9" t="s">
        <v>12223</v>
      </c>
      <c r="H26" s="8"/>
      <c r="I26" s="8" t="s">
        <v>11877</v>
      </c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5.75" customHeight="1">
      <c r="A27" s="8"/>
      <c r="B27" s="8"/>
      <c r="C27" s="8"/>
      <c r="D27" s="8"/>
      <c r="E27" s="39"/>
      <c r="F27" s="9">
        <v>127.0</v>
      </c>
      <c r="G27" s="9" t="s">
        <v>12223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5.75" customHeight="1">
      <c r="A28" s="8"/>
      <c r="B28" s="8"/>
      <c r="C28" s="8"/>
      <c r="D28" s="8"/>
      <c r="E28" s="39"/>
      <c r="F28" s="9">
        <v>128.0</v>
      </c>
      <c r="G28" s="9" t="s">
        <v>12223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5.75" customHeight="1">
      <c r="A29" s="8"/>
      <c r="B29" s="8"/>
      <c r="C29" s="8"/>
      <c r="D29" s="8"/>
      <c r="E29" s="39"/>
      <c r="F29" s="9">
        <v>129.0</v>
      </c>
      <c r="G29" s="9" t="s">
        <v>12223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5.75" customHeight="1">
      <c r="A30" s="8"/>
      <c r="B30" s="8"/>
      <c r="C30" s="8"/>
      <c r="D30" s="8"/>
      <c r="E30" s="39"/>
      <c r="F30" s="9">
        <v>130.0</v>
      </c>
      <c r="G30" s="9" t="s">
        <v>12223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5.75" customHeight="1">
      <c r="A31" s="8"/>
      <c r="B31" s="8"/>
      <c r="C31" s="8"/>
      <c r="D31" s="8"/>
      <c r="E31" s="39"/>
      <c r="F31" s="9">
        <v>131.0</v>
      </c>
      <c r="G31" s="9" t="s">
        <v>12223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5.75" customHeight="1">
      <c r="A32" s="8"/>
      <c r="B32" s="8"/>
      <c r="C32" s="8"/>
      <c r="D32" s="8"/>
      <c r="E32" s="39"/>
      <c r="F32" s="9">
        <v>132.0</v>
      </c>
      <c r="G32" s="9" t="s">
        <v>12223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5.75" customHeight="1">
      <c r="A33" s="8"/>
      <c r="B33" s="8"/>
      <c r="C33" s="8"/>
      <c r="D33" s="8"/>
      <c r="E33" s="39"/>
      <c r="F33" s="9">
        <v>133.0</v>
      </c>
      <c r="G33" s="9" t="s">
        <v>12223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5.75" customHeight="1">
      <c r="A34" s="8"/>
      <c r="B34" s="8"/>
      <c r="C34" s="8"/>
      <c r="D34" s="8"/>
      <c r="E34" s="39"/>
      <c r="F34" s="9">
        <v>134.0</v>
      </c>
      <c r="G34" s="9" t="s">
        <v>12223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5.75" customHeight="1">
      <c r="A35" s="8"/>
      <c r="B35" s="8"/>
      <c r="C35" s="8"/>
      <c r="D35" s="8"/>
      <c r="E35" s="39"/>
      <c r="F35" s="9">
        <v>135.0</v>
      </c>
      <c r="G35" s="9" t="s">
        <v>12223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5.75" customHeight="1">
      <c r="A36" s="8"/>
      <c r="B36" s="8"/>
      <c r="C36" s="8"/>
      <c r="D36" s="8"/>
      <c r="E36" s="39"/>
      <c r="F36" s="9">
        <v>136.0</v>
      </c>
      <c r="G36" s="9" t="s">
        <v>12223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5.75" customHeight="1">
      <c r="A37" s="8"/>
      <c r="B37" s="8"/>
      <c r="C37" s="8"/>
      <c r="D37" s="8"/>
      <c r="E37" s="39"/>
      <c r="F37" s="9">
        <v>137.0</v>
      </c>
      <c r="G37" s="9" t="s">
        <v>12223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5.75" customHeight="1">
      <c r="A38" s="8"/>
      <c r="B38" s="8"/>
      <c r="C38" s="8"/>
      <c r="D38" s="8"/>
      <c r="E38" s="39"/>
      <c r="F38" s="9">
        <v>138.0</v>
      </c>
      <c r="G38" s="9" t="s">
        <v>12223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5.75" customHeight="1">
      <c r="A39" s="8"/>
      <c r="B39" s="8"/>
      <c r="C39" s="8"/>
      <c r="D39" s="8"/>
      <c r="E39" s="39"/>
      <c r="F39" s="9">
        <v>139.0</v>
      </c>
      <c r="G39" s="9" t="s">
        <v>12223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5.75" customHeight="1">
      <c r="A40" s="8"/>
      <c r="B40" s="8"/>
      <c r="C40" s="8"/>
      <c r="D40" s="8"/>
      <c r="E40" s="39"/>
      <c r="F40" s="9">
        <v>140.0</v>
      </c>
      <c r="G40" s="9" t="s">
        <v>12223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5.75" customHeight="1">
      <c r="A41" s="8"/>
      <c r="B41" s="8"/>
      <c r="C41" s="8"/>
      <c r="D41" s="8"/>
      <c r="E41" s="39"/>
      <c r="F41" s="9">
        <v>141.0</v>
      </c>
      <c r="G41" s="9" t="s">
        <v>12223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5.75" customHeight="1">
      <c r="A42" s="8"/>
      <c r="B42" s="8"/>
      <c r="C42" s="8"/>
      <c r="D42" s="8"/>
      <c r="E42" s="39"/>
      <c r="F42" s="9">
        <v>142.0</v>
      </c>
      <c r="G42" s="9" t="s">
        <v>12223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5.75" customHeight="1">
      <c r="A43" s="8"/>
      <c r="B43" s="8"/>
      <c r="C43" s="8"/>
      <c r="D43" s="8"/>
      <c r="E43" s="39"/>
      <c r="F43" s="9">
        <v>143.0</v>
      </c>
      <c r="G43" s="9" t="s">
        <v>12223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5.75" customHeight="1">
      <c r="A44" s="8"/>
      <c r="B44" s="8"/>
      <c r="C44" s="8"/>
      <c r="D44" s="40"/>
      <c r="E44" s="39"/>
      <c r="F44" s="9">
        <v>144.0</v>
      </c>
      <c r="G44" s="9" t="s">
        <v>12223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5.75" customHeight="1">
      <c r="A45" s="8"/>
      <c r="B45" s="8"/>
      <c r="C45" s="8"/>
      <c r="D45" s="40"/>
      <c r="E45" s="39"/>
      <c r="F45" s="9">
        <v>145.0</v>
      </c>
      <c r="G45" s="9" t="s">
        <v>12223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5.75" customHeight="1">
      <c r="A46" s="8"/>
      <c r="B46" s="8"/>
      <c r="C46" s="8"/>
      <c r="D46" s="40"/>
      <c r="E46" s="39"/>
      <c r="F46" s="9">
        <v>146.0</v>
      </c>
      <c r="G46" s="9" t="s">
        <v>12223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5.75" customHeight="1">
      <c r="A47" s="8"/>
      <c r="B47" s="8"/>
      <c r="C47" s="8"/>
      <c r="D47" s="8"/>
      <c r="E47" s="8"/>
      <c r="F47" s="9">
        <v>147.0</v>
      </c>
      <c r="G47" s="9" t="s">
        <v>12223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5.75" customHeight="1">
      <c r="A48" s="8"/>
      <c r="B48" s="8"/>
      <c r="C48" s="8"/>
      <c r="D48" s="8"/>
      <c r="E48" s="8"/>
      <c r="F48" s="9">
        <v>148.0</v>
      </c>
      <c r="G48" s="9" t="s">
        <v>12230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5.75" customHeight="1">
      <c r="A49" s="8"/>
      <c r="B49" s="8"/>
      <c r="C49" s="8"/>
      <c r="D49" s="8"/>
      <c r="E49" s="8"/>
      <c r="F49" s="9">
        <v>149.0</v>
      </c>
      <c r="G49" s="9" t="s">
        <v>12230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5.75" customHeight="1">
      <c r="A50" s="8"/>
      <c r="B50" s="8"/>
      <c r="C50" s="8"/>
      <c r="D50" s="8"/>
      <c r="E50" s="8"/>
      <c r="F50" s="9">
        <v>150.0</v>
      </c>
      <c r="G50" s="9" t="s">
        <v>12230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5.75" customHeight="1">
      <c r="A51" s="8"/>
      <c r="B51" s="8"/>
      <c r="C51" s="8"/>
      <c r="D51" s="8"/>
      <c r="E51" s="8"/>
      <c r="F51" s="9">
        <v>151.0</v>
      </c>
      <c r="G51" s="9" t="s">
        <v>12230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5.75" customHeight="1">
      <c r="A52" s="8"/>
      <c r="B52" s="8"/>
      <c r="C52" s="8"/>
      <c r="D52" s="8"/>
      <c r="E52" s="8"/>
      <c r="F52" s="9">
        <v>152.0</v>
      </c>
      <c r="G52" s="9" t="s">
        <v>12230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5.75" customHeight="1">
      <c r="A53" s="8"/>
      <c r="B53" s="8"/>
      <c r="C53" s="8"/>
      <c r="D53" s="8"/>
      <c r="E53" s="8"/>
      <c r="F53" s="9">
        <v>153.0</v>
      </c>
      <c r="G53" s="9" t="s">
        <v>12230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5.75" customHeight="1">
      <c r="A54" s="8"/>
      <c r="B54" s="8"/>
      <c r="C54" s="8"/>
      <c r="D54" s="8"/>
      <c r="E54" s="8"/>
      <c r="F54" s="9">
        <v>154.0</v>
      </c>
      <c r="G54" s="9" t="s">
        <v>12230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5.75" customHeight="1">
      <c r="A55" s="8"/>
      <c r="B55" s="8"/>
      <c r="C55" s="8"/>
      <c r="D55" s="8"/>
      <c r="E55" s="8"/>
      <c r="F55" s="9">
        <v>155.0</v>
      </c>
      <c r="G55" s="9" t="s">
        <v>12230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5.75" customHeight="1">
      <c r="A56" s="8"/>
      <c r="B56" s="8"/>
      <c r="C56" s="8"/>
      <c r="D56" s="8"/>
      <c r="E56" s="8"/>
      <c r="F56" s="9">
        <v>156.0</v>
      </c>
      <c r="G56" s="9" t="s">
        <v>12230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5.75" customHeight="1">
      <c r="A57" s="8"/>
      <c r="B57" s="8"/>
      <c r="C57" s="8"/>
      <c r="D57" s="8"/>
      <c r="E57" s="8"/>
      <c r="F57" s="9">
        <v>157.0</v>
      </c>
      <c r="G57" s="9" t="s">
        <v>12230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5.75" customHeight="1">
      <c r="A58" s="8"/>
      <c r="B58" s="8"/>
      <c r="C58" s="8"/>
      <c r="D58" s="8"/>
      <c r="E58" s="8"/>
      <c r="F58" s="9">
        <v>158.0</v>
      </c>
      <c r="G58" s="9" t="s">
        <v>12230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5.75" customHeight="1">
      <c r="A59" s="8"/>
      <c r="B59" s="8"/>
      <c r="C59" s="8"/>
      <c r="D59" s="8"/>
      <c r="E59" s="8"/>
      <c r="F59" s="9">
        <v>159.0</v>
      </c>
      <c r="G59" s="9" t="s">
        <v>12230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5.75" customHeight="1">
      <c r="A60" s="8"/>
      <c r="B60" s="8"/>
      <c r="C60" s="8"/>
      <c r="D60" s="8"/>
      <c r="E60" s="8"/>
      <c r="F60" s="9">
        <v>160.0</v>
      </c>
      <c r="G60" s="9" t="s">
        <v>12230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5.75" customHeight="1">
      <c r="A61" s="8"/>
      <c r="B61" s="8"/>
      <c r="C61" s="8"/>
      <c r="D61" s="8"/>
      <c r="E61" s="8"/>
      <c r="F61" s="9">
        <v>161.0</v>
      </c>
      <c r="G61" s="9" t="s">
        <v>12230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5.75" customHeight="1">
      <c r="A62" s="8"/>
      <c r="B62" s="8"/>
      <c r="C62" s="8"/>
      <c r="D62" s="8"/>
      <c r="E62" s="8"/>
      <c r="F62" s="9">
        <v>162.0</v>
      </c>
      <c r="G62" s="9" t="s">
        <v>12230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5.75" customHeight="1">
      <c r="A63" s="8"/>
      <c r="B63" s="8"/>
      <c r="C63" s="8"/>
      <c r="D63" s="8"/>
      <c r="E63" s="8"/>
      <c r="F63" s="9">
        <v>163.0</v>
      </c>
      <c r="G63" s="9" t="s">
        <v>12230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5.75" customHeight="1">
      <c r="A64" s="8"/>
      <c r="B64" s="8"/>
      <c r="C64" s="8"/>
      <c r="D64" s="8"/>
      <c r="E64" s="8"/>
      <c r="F64" s="9">
        <v>164.0</v>
      </c>
      <c r="G64" s="9" t="s">
        <v>12230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5.75" customHeight="1">
      <c r="A65" s="8"/>
      <c r="B65" s="8"/>
      <c r="C65" s="8"/>
      <c r="D65" s="8"/>
      <c r="E65" s="8"/>
      <c r="F65" s="9">
        <v>165.0</v>
      </c>
      <c r="G65" s="9" t="s">
        <v>12230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5.75" customHeight="1">
      <c r="A66" s="8"/>
      <c r="B66" s="8"/>
      <c r="C66" s="8"/>
      <c r="D66" s="8"/>
      <c r="E66" s="8"/>
      <c r="F66" s="9">
        <v>166.0</v>
      </c>
      <c r="G66" s="9" t="s">
        <v>12231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5.75" customHeight="1">
      <c r="A67" s="8"/>
      <c r="B67" s="8"/>
      <c r="C67" s="8"/>
      <c r="D67" s="8"/>
      <c r="E67" s="8"/>
      <c r="F67" s="9">
        <v>167.0</v>
      </c>
      <c r="G67" s="9" t="s">
        <v>12231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5.75" customHeight="1">
      <c r="A68" s="8"/>
      <c r="B68" s="8"/>
      <c r="C68" s="8"/>
      <c r="D68" s="8"/>
      <c r="E68" s="8"/>
      <c r="F68" s="9">
        <v>168.0</v>
      </c>
      <c r="G68" s="9" t="s">
        <v>12231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5.75" customHeight="1">
      <c r="A69" s="8"/>
      <c r="B69" s="8"/>
      <c r="C69" s="8"/>
      <c r="D69" s="8"/>
      <c r="E69" s="8"/>
      <c r="F69" s="9">
        <v>169.0</v>
      </c>
      <c r="G69" s="9" t="s">
        <v>12231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5.75" customHeight="1">
      <c r="A70" s="8"/>
      <c r="B70" s="8"/>
      <c r="C70" s="8"/>
      <c r="D70" s="8"/>
      <c r="E70" s="8"/>
      <c r="F70" s="9">
        <v>170.0</v>
      </c>
      <c r="G70" s="9" t="s">
        <v>12231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5.75" customHeight="1">
      <c r="A71" s="8"/>
      <c r="B71" s="8"/>
      <c r="C71" s="8"/>
      <c r="D71" s="8"/>
      <c r="E71" s="8"/>
      <c r="F71" s="9">
        <v>171.0</v>
      </c>
      <c r="G71" s="9" t="s">
        <v>12231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5.75" customHeight="1">
      <c r="A72" s="8"/>
      <c r="B72" s="8"/>
      <c r="C72" s="8"/>
      <c r="D72" s="8"/>
      <c r="E72" s="8"/>
      <c r="F72" s="9">
        <v>172.0</v>
      </c>
      <c r="G72" s="9" t="s">
        <v>12231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5.75" customHeight="1">
      <c r="A73" s="8"/>
      <c r="B73" s="8"/>
      <c r="C73" s="8"/>
      <c r="D73" s="8"/>
      <c r="E73" s="8"/>
      <c r="F73" s="9">
        <v>173.0</v>
      </c>
      <c r="G73" s="9" t="s">
        <v>12231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5.75" customHeight="1">
      <c r="A74" s="8"/>
      <c r="B74" s="8"/>
      <c r="C74" s="8"/>
      <c r="D74" s="8"/>
      <c r="E74" s="8"/>
      <c r="F74" s="9">
        <v>174.0</v>
      </c>
      <c r="G74" s="9" t="s">
        <v>12231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5.75" customHeight="1">
      <c r="A75" s="8"/>
      <c r="B75" s="8"/>
      <c r="C75" s="8"/>
      <c r="D75" s="8"/>
      <c r="E75" s="8"/>
      <c r="F75" s="9">
        <v>175.0</v>
      </c>
      <c r="G75" s="9" t="s">
        <v>12231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5.75" customHeight="1">
      <c r="A76" s="8"/>
      <c r="B76" s="8"/>
      <c r="C76" s="8"/>
      <c r="D76" s="8"/>
      <c r="E76" s="8"/>
      <c r="F76" s="9">
        <v>176.0</v>
      </c>
      <c r="G76" s="9" t="s">
        <v>12231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5.75" customHeight="1">
      <c r="A77" s="8"/>
      <c r="B77" s="8"/>
      <c r="C77" s="8"/>
      <c r="D77" s="8"/>
      <c r="E77" s="8"/>
      <c r="F77" s="9">
        <v>177.0</v>
      </c>
      <c r="G77" s="9" t="s">
        <v>12231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5.75" customHeight="1">
      <c r="A78" s="8"/>
      <c r="B78" s="8"/>
      <c r="C78" s="8"/>
      <c r="D78" s="8"/>
      <c r="E78" s="8"/>
      <c r="F78" s="9">
        <v>178.0</v>
      </c>
      <c r="G78" s="9" t="s">
        <v>12231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5.75" customHeight="1">
      <c r="A79" s="8"/>
      <c r="B79" s="8"/>
      <c r="C79" s="8"/>
      <c r="D79" s="8"/>
      <c r="E79" s="8"/>
      <c r="F79" s="9">
        <v>179.0</v>
      </c>
      <c r="G79" s="9" t="s">
        <v>12231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5.75" customHeight="1">
      <c r="A80" s="8"/>
      <c r="B80" s="8"/>
      <c r="C80" s="8"/>
      <c r="D80" s="8"/>
      <c r="E80" s="8"/>
      <c r="F80" s="9">
        <v>180.0</v>
      </c>
      <c r="G80" s="9" t="s">
        <v>12231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5.75" customHeight="1">
      <c r="A81" s="8"/>
      <c r="B81" s="8"/>
      <c r="C81" s="8"/>
      <c r="D81" s="8"/>
      <c r="E81" s="8"/>
      <c r="F81" s="9">
        <v>181.0</v>
      </c>
      <c r="G81" s="9" t="s">
        <v>12231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5.75" customHeight="1">
      <c r="A82" s="8"/>
      <c r="B82" s="8"/>
      <c r="C82" s="8"/>
      <c r="D82" s="8"/>
      <c r="E82" s="8"/>
      <c r="F82" s="9">
        <v>182.0</v>
      </c>
      <c r="G82" s="9" t="s">
        <v>12231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5.75" customHeight="1">
      <c r="A83" s="8"/>
      <c r="B83" s="8"/>
      <c r="C83" s="8"/>
      <c r="D83" s="8"/>
      <c r="E83" s="8"/>
      <c r="F83" s="9">
        <v>183.0</v>
      </c>
      <c r="G83" s="9" t="s">
        <v>12231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5.75" customHeight="1">
      <c r="A84" s="8"/>
      <c r="B84" s="8"/>
      <c r="C84" s="8"/>
      <c r="D84" s="8"/>
      <c r="E84" s="8"/>
      <c r="F84" s="9">
        <v>184.0</v>
      </c>
      <c r="G84" s="9" t="s">
        <v>12232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5.75" customHeight="1">
      <c r="A85" s="8"/>
      <c r="B85" s="8"/>
      <c r="C85" s="8"/>
      <c r="D85" s="8"/>
      <c r="E85" s="8"/>
      <c r="F85" s="9">
        <v>185.0</v>
      </c>
      <c r="G85" s="9" t="s">
        <v>12232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5.75" customHeight="1">
      <c r="A86" s="8"/>
      <c r="B86" s="8"/>
      <c r="C86" s="8"/>
      <c r="D86" s="8"/>
      <c r="E86" s="8"/>
      <c r="F86" s="9">
        <v>186.0</v>
      </c>
      <c r="G86" s="9" t="s">
        <v>12232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5.75" customHeight="1">
      <c r="A87" s="8"/>
      <c r="B87" s="8"/>
      <c r="C87" s="8"/>
      <c r="D87" s="8"/>
      <c r="E87" s="8"/>
      <c r="F87" s="9">
        <v>187.0</v>
      </c>
      <c r="G87" s="9" t="s">
        <v>12232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5.75" customHeight="1">
      <c r="A88" s="8"/>
      <c r="B88" s="8"/>
      <c r="C88" s="8"/>
      <c r="D88" s="8"/>
      <c r="E88" s="8"/>
      <c r="F88" s="9">
        <v>188.0</v>
      </c>
      <c r="G88" s="9" t="s">
        <v>12232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5.75" customHeight="1">
      <c r="A89" s="8"/>
      <c r="B89" s="8"/>
      <c r="C89" s="8"/>
      <c r="D89" s="8"/>
      <c r="E89" s="8"/>
      <c r="F89" s="9">
        <v>189.0</v>
      </c>
      <c r="G89" s="9" t="s">
        <v>12232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5.75" customHeight="1">
      <c r="A90" s="8"/>
      <c r="B90" s="8"/>
      <c r="C90" s="8"/>
      <c r="D90" s="8"/>
      <c r="E90" s="8"/>
      <c r="F90" s="9">
        <v>190.0</v>
      </c>
      <c r="G90" s="9" t="s">
        <v>12232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5.75" customHeight="1">
      <c r="A91" s="8"/>
      <c r="B91" s="8"/>
      <c r="C91" s="8"/>
      <c r="D91" s="8"/>
      <c r="E91" s="8"/>
      <c r="F91" s="9">
        <v>191.0</v>
      </c>
      <c r="G91" s="9" t="s">
        <v>12232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5.75" customHeight="1">
      <c r="A92" s="8"/>
      <c r="B92" s="8"/>
      <c r="C92" s="8"/>
      <c r="D92" s="8"/>
      <c r="E92" s="8"/>
      <c r="F92" s="9">
        <v>192.0</v>
      </c>
      <c r="G92" s="9" t="s">
        <v>12232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5.75" customHeight="1">
      <c r="A93" s="8"/>
      <c r="B93" s="8"/>
      <c r="C93" s="8"/>
      <c r="D93" s="8"/>
      <c r="E93" s="8"/>
      <c r="F93" s="9">
        <v>193.0</v>
      </c>
      <c r="G93" s="9" t="s">
        <v>12232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5.75" customHeight="1">
      <c r="A94" s="8"/>
      <c r="B94" s="8"/>
      <c r="C94" s="8"/>
      <c r="D94" s="8"/>
      <c r="E94" s="8"/>
      <c r="F94" s="9">
        <v>194.0</v>
      </c>
      <c r="G94" s="9" t="s">
        <v>12232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5.75" customHeight="1">
      <c r="A95" s="8"/>
      <c r="B95" s="8"/>
      <c r="C95" s="8"/>
      <c r="D95" s="8"/>
      <c r="E95" s="8"/>
      <c r="F95" s="9">
        <v>195.0</v>
      </c>
      <c r="G95" s="9" t="s">
        <v>12232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5.75" customHeight="1">
      <c r="A96" s="8"/>
      <c r="B96" s="8"/>
      <c r="C96" s="8"/>
      <c r="D96" s="8"/>
      <c r="E96" s="8"/>
      <c r="F96" s="9">
        <v>196.0</v>
      </c>
      <c r="G96" s="9" t="s">
        <v>12232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5.75" customHeight="1">
      <c r="A97" s="8"/>
      <c r="B97" s="8"/>
      <c r="C97" s="8"/>
      <c r="D97" s="8"/>
      <c r="E97" s="8"/>
      <c r="F97" s="9">
        <v>197.0</v>
      </c>
      <c r="G97" s="9" t="s">
        <v>12232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5.75" customHeight="1">
      <c r="A98" s="8"/>
      <c r="B98" s="8"/>
      <c r="C98" s="8"/>
      <c r="D98" s="8"/>
      <c r="E98" s="8"/>
      <c r="F98" s="9">
        <v>198.0</v>
      </c>
      <c r="G98" s="9" t="s">
        <v>12232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5.75" customHeight="1">
      <c r="A99" s="8"/>
      <c r="B99" s="8"/>
      <c r="C99" s="8"/>
      <c r="D99" s="8"/>
      <c r="E99" s="8"/>
      <c r="F99" s="9">
        <v>199.0</v>
      </c>
      <c r="G99" s="9" t="s">
        <v>12232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5.75" customHeight="1">
      <c r="A100" s="8"/>
      <c r="B100" s="8"/>
      <c r="C100" s="8"/>
      <c r="D100" s="8"/>
      <c r="E100" s="8"/>
      <c r="F100" s="9">
        <v>200.0</v>
      </c>
      <c r="G100" s="9" t="s">
        <v>12232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5.75" customHeight="1">
      <c r="A101" s="8"/>
      <c r="B101" s="8"/>
      <c r="C101" s="8"/>
      <c r="D101" s="8"/>
      <c r="E101" s="8"/>
      <c r="F101" s="9">
        <v>201.0</v>
      </c>
      <c r="G101" s="9" t="s">
        <v>12232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5.7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5.7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5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5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5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5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5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5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5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5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5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1" t="s">
        <v>12180</v>
      </c>
      <c r="B1" s="42" t="s">
        <v>11819</v>
      </c>
      <c r="C1" s="41" t="s">
        <v>12181</v>
      </c>
      <c r="D1" s="42" t="s">
        <v>11819</v>
      </c>
      <c r="E1" s="41" t="s">
        <v>12182</v>
      </c>
      <c r="F1" s="42" t="s">
        <v>11819</v>
      </c>
      <c r="G1" s="43" t="s">
        <v>12183</v>
      </c>
      <c r="H1" s="44" t="s">
        <v>11819</v>
      </c>
      <c r="I1" s="41" t="s">
        <v>12184</v>
      </c>
      <c r="J1" s="42" t="s">
        <v>11819</v>
      </c>
      <c r="K1" s="41" t="s">
        <v>12233</v>
      </c>
      <c r="L1" s="42" t="s">
        <v>11819</v>
      </c>
      <c r="M1" s="41" t="s">
        <v>12234</v>
      </c>
      <c r="N1" s="42" t="s">
        <v>11819</v>
      </c>
      <c r="O1" s="45" t="s">
        <v>12185</v>
      </c>
      <c r="P1" s="46" t="s">
        <v>11819</v>
      </c>
      <c r="Q1" s="45" t="s">
        <v>12186</v>
      </c>
      <c r="R1" s="46" t="s">
        <v>11819</v>
      </c>
      <c r="S1" s="47" t="s">
        <v>12187</v>
      </c>
      <c r="T1" s="46" t="s">
        <v>11819</v>
      </c>
      <c r="U1" s="47" t="s">
        <v>12188</v>
      </c>
      <c r="V1" s="46" t="s">
        <v>11819</v>
      </c>
      <c r="W1" s="45" t="s">
        <v>12189</v>
      </c>
      <c r="X1" s="46" t="s">
        <v>11819</v>
      </c>
      <c r="Y1" s="48" t="s">
        <v>12190</v>
      </c>
      <c r="Z1" s="46" t="s">
        <v>11819</v>
      </c>
    </row>
    <row r="2">
      <c r="A2" s="49" t="s">
        <v>11854</v>
      </c>
      <c r="B2" s="50">
        <v>393.0</v>
      </c>
      <c r="C2" s="49" t="s">
        <v>11833</v>
      </c>
      <c r="D2" s="50">
        <v>315.0</v>
      </c>
      <c r="E2" s="51" t="s">
        <v>11872</v>
      </c>
      <c r="F2" s="52">
        <v>437.0</v>
      </c>
      <c r="G2" s="49" t="s">
        <v>11846</v>
      </c>
      <c r="H2" s="31">
        <v>238.0</v>
      </c>
      <c r="I2" s="49" t="s">
        <v>11850</v>
      </c>
      <c r="J2" s="50">
        <v>351.0</v>
      </c>
      <c r="K2" s="49" t="s">
        <v>11839</v>
      </c>
      <c r="L2" s="50">
        <v>426.0</v>
      </c>
      <c r="M2" s="49" t="s">
        <v>11857</v>
      </c>
      <c r="N2" s="50">
        <v>238.0</v>
      </c>
      <c r="O2" s="48" t="s">
        <v>12191</v>
      </c>
      <c r="P2" s="53"/>
      <c r="Q2" s="48" t="s">
        <v>12192</v>
      </c>
      <c r="R2" s="53"/>
      <c r="S2" s="48" t="s">
        <v>12191</v>
      </c>
      <c r="T2" s="53"/>
      <c r="U2" s="48" t="s">
        <v>12191</v>
      </c>
      <c r="V2" s="53"/>
      <c r="W2" s="48" t="s">
        <v>12191</v>
      </c>
      <c r="X2" s="53"/>
      <c r="Y2" s="48" t="s">
        <v>12193</v>
      </c>
      <c r="Z2" s="53"/>
    </row>
    <row r="3">
      <c r="A3" s="49" t="s">
        <v>11842</v>
      </c>
      <c r="B3" s="50">
        <v>408.0</v>
      </c>
      <c r="C3" s="54" t="s">
        <v>11868</v>
      </c>
      <c r="D3" s="50">
        <v>285.0</v>
      </c>
      <c r="E3" s="49" t="s">
        <v>11843</v>
      </c>
      <c r="F3" s="52">
        <v>377.0</v>
      </c>
      <c r="G3" s="49" t="s">
        <v>11838</v>
      </c>
      <c r="H3" s="31">
        <v>513.0</v>
      </c>
      <c r="I3" s="49" t="s">
        <v>11844</v>
      </c>
      <c r="J3" s="50">
        <v>438.0</v>
      </c>
      <c r="K3" s="54" t="s">
        <v>11837</v>
      </c>
      <c r="L3" s="50">
        <v>165.0</v>
      </c>
      <c r="M3" s="49" t="s">
        <v>11840</v>
      </c>
      <c r="N3" s="50">
        <v>246.0</v>
      </c>
      <c r="O3" s="53"/>
      <c r="P3" s="53"/>
      <c r="Q3" s="48" t="s">
        <v>12195</v>
      </c>
      <c r="R3" s="53"/>
      <c r="S3" s="53"/>
      <c r="T3" s="53"/>
      <c r="U3" s="53"/>
      <c r="V3" s="53"/>
      <c r="W3" s="53"/>
      <c r="X3" s="53"/>
      <c r="Y3" s="48" t="s">
        <v>12196</v>
      </c>
      <c r="Z3" s="53"/>
    </row>
    <row r="4">
      <c r="A4" s="49" t="s">
        <v>11834</v>
      </c>
      <c r="B4" s="50">
        <v>275.0</v>
      </c>
      <c r="C4" s="53"/>
      <c r="D4" s="55"/>
      <c r="E4" s="49" t="s">
        <v>11864</v>
      </c>
      <c r="F4" s="52">
        <v>471.0</v>
      </c>
      <c r="G4" s="49" t="s">
        <v>11852</v>
      </c>
      <c r="H4" s="31">
        <v>390.0</v>
      </c>
      <c r="I4" s="49" t="s">
        <v>11865</v>
      </c>
      <c r="J4" s="50">
        <v>287.0</v>
      </c>
      <c r="K4" s="53"/>
      <c r="L4" s="55"/>
      <c r="M4" s="49" t="s">
        <v>11851</v>
      </c>
      <c r="N4" s="50">
        <v>268.0</v>
      </c>
      <c r="O4" s="53"/>
      <c r="P4" s="53"/>
      <c r="Q4" s="48" t="s">
        <v>12198</v>
      </c>
      <c r="R4" s="53"/>
      <c r="S4" s="53"/>
      <c r="T4" s="53"/>
      <c r="U4" s="53"/>
      <c r="V4" s="53"/>
      <c r="W4" s="53"/>
      <c r="X4" s="53"/>
      <c r="Y4" s="48" t="s">
        <v>12199</v>
      </c>
      <c r="Z4" s="53"/>
    </row>
    <row r="5">
      <c r="A5" s="49" t="s">
        <v>11863</v>
      </c>
      <c r="B5" s="50">
        <v>186.0</v>
      </c>
      <c r="C5" s="53"/>
      <c r="D5" s="55"/>
      <c r="E5" s="49" t="s">
        <v>11835</v>
      </c>
      <c r="F5" s="52">
        <v>237.0</v>
      </c>
      <c r="G5" s="49" t="s">
        <v>11866</v>
      </c>
      <c r="H5" s="31">
        <v>261.0</v>
      </c>
      <c r="I5" s="49" t="s">
        <v>11836</v>
      </c>
      <c r="J5" s="50">
        <v>243.0</v>
      </c>
      <c r="K5" s="53"/>
      <c r="L5" s="55"/>
      <c r="M5" s="49" t="s">
        <v>11847</v>
      </c>
      <c r="N5" s="50">
        <v>354.0</v>
      </c>
      <c r="O5" s="53"/>
      <c r="P5" s="53"/>
      <c r="Q5" s="48" t="s">
        <v>12200</v>
      </c>
      <c r="R5" s="53"/>
      <c r="S5" s="53"/>
      <c r="T5" s="53"/>
      <c r="U5" s="53"/>
      <c r="V5" s="53"/>
      <c r="W5" s="53"/>
      <c r="X5" s="53"/>
      <c r="Y5" s="48" t="s">
        <v>12201</v>
      </c>
      <c r="Z5" s="53"/>
    </row>
    <row r="6">
      <c r="A6" s="49" t="s">
        <v>12235</v>
      </c>
      <c r="B6" s="50">
        <v>90.0</v>
      </c>
      <c r="C6" s="53"/>
      <c r="D6" s="55"/>
      <c r="E6" s="49" t="s">
        <v>12215</v>
      </c>
      <c r="F6" s="52">
        <v>141.0</v>
      </c>
      <c r="G6" s="54" t="s">
        <v>11877</v>
      </c>
      <c r="H6" s="31">
        <v>248.0</v>
      </c>
      <c r="I6" s="54" t="s">
        <v>11856</v>
      </c>
      <c r="J6" s="50">
        <v>203.0</v>
      </c>
      <c r="K6" s="53"/>
      <c r="L6" s="55"/>
      <c r="M6" s="54" t="s">
        <v>11870</v>
      </c>
      <c r="N6" s="50">
        <v>462.0</v>
      </c>
      <c r="O6" s="53"/>
      <c r="P6" s="53"/>
      <c r="Q6" s="48" t="s">
        <v>12203</v>
      </c>
      <c r="R6" s="53"/>
      <c r="S6" s="53"/>
      <c r="T6" s="53"/>
      <c r="U6" s="53"/>
      <c r="V6" s="53"/>
      <c r="W6" s="53"/>
      <c r="X6" s="53"/>
      <c r="Y6" s="48" t="s">
        <v>12204</v>
      </c>
      <c r="Z6" s="53"/>
    </row>
    <row r="7">
      <c r="A7" s="54" t="s">
        <v>12236</v>
      </c>
      <c r="B7" s="50">
        <v>260.0</v>
      </c>
      <c r="C7" s="53"/>
      <c r="D7" s="55"/>
      <c r="E7" s="49" t="s">
        <v>12212</v>
      </c>
      <c r="F7" s="52">
        <v>172.0</v>
      </c>
      <c r="G7" s="53"/>
      <c r="H7" s="55"/>
      <c r="I7" s="53" t="s">
        <v>12237</v>
      </c>
      <c r="J7" s="50">
        <v>203.0</v>
      </c>
      <c r="K7" s="53"/>
      <c r="L7" s="55"/>
      <c r="M7" s="53"/>
      <c r="N7" s="55"/>
      <c r="O7" s="53"/>
      <c r="P7" s="53"/>
      <c r="Q7" s="53"/>
      <c r="R7" s="53"/>
      <c r="S7" s="53"/>
      <c r="T7" s="53"/>
      <c r="U7" s="53"/>
      <c r="V7" s="53"/>
      <c r="W7" s="53"/>
      <c r="X7" s="53"/>
      <c r="Y7" s="48" t="s">
        <v>12207</v>
      </c>
      <c r="Z7" s="53"/>
    </row>
    <row r="8">
      <c r="A8" s="54" t="s">
        <v>11861</v>
      </c>
      <c r="B8" s="31">
        <v>260.0</v>
      </c>
      <c r="C8" s="53"/>
      <c r="D8" s="55"/>
      <c r="E8" s="53" t="s">
        <v>12209</v>
      </c>
      <c r="F8" s="52">
        <v>125.0</v>
      </c>
      <c r="G8" s="53"/>
      <c r="H8" s="55"/>
      <c r="I8" s="53"/>
      <c r="J8" s="56"/>
      <c r="K8" s="53"/>
      <c r="L8" s="55"/>
      <c r="M8" s="53"/>
      <c r="N8" s="55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</row>
    <row r="9">
      <c r="A9" s="49" t="s">
        <v>11876</v>
      </c>
      <c r="B9" s="31">
        <v>90.0</v>
      </c>
      <c r="C9" s="53"/>
      <c r="D9" s="55"/>
      <c r="E9" s="49" t="s">
        <v>11867</v>
      </c>
      <c r="F9" s="52">
        <v>227.0</v>
      </c>
      <c r="G9" s="53"/>
      <c r="H9" s="55"/>
      <c r="I9" s="53"/>
      <c r="J9" s="55"/>
      <c r="K9" s="53"/>
      <c r="L9" s="55"/>
      <c r="M9" s="53"/>
      <c r="N9" s="55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</row>
    <row r="10">
      <c r="A10" s="53"/>
      <c r="B10" s="55"/>
      <c r="C10" s="53"/>
      <c r="D10" s="55"/>
      <c r="E10" s="54" t="s">
        <v>11855</v>
      </c>
      <c r="F10" s="52">
        <v>270.0</v>
      </c>
      <c r="G10" s="53"/>
      <c r="H10" s="55"/>
      <c r="I10" s="53"/>
      <c r="J10" s="55"/>
      <c r="K10" s="53"/>
      <c r="L10" s="55"/>
      <c r="M10" s="53"/>
      <c r="N10" s="55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</row>
    <row r="11">
      <c r="A11" s="53"/>
      <c r="B11" s="53"/>
      <c r="C11" s="53"/>
      <c r="D11" s="53"/>
      <c r="E11" s="57"/>
      <c r="F11" s="53"/>
      <c r="G11" s="53"/>
      <c r="H11" s="53"/>
      <c r="I11" s="53"/>
      <c r="J11" s="53"/>
      <c r="K11" s="53"/>
      <c r="L11" s="53"/>
      <c r="M11" s="53"/>
      <c r="N11" s="58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8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</row>
    <row r="13">
      <c r="A13" s="53"/>
      <c r="B13" s="53"/>
      <c r="C13" s="53"/>
      <c r="D13" s="53"/>
      <c r="E13" s="53"/>
      <c r="F13" s="59" t="s">
        <v>12238</v>
      </c>
      <c r="G13" s="59" t="s">
        <v>11821</v>
      </c>
      <c r="H13" s="53"/>
      <c r="I13" s="53"/>
      <c r="J13" s="53"/>
      <c r="K13" s="53"/>
      <c r="L13" s="53"/>
      <c r="M13" s="53"/>
      <c r="N13" s="58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>
      <c r="A14" s="53"/>
      <c r="B14" s="53"/>
      <c r="C14" s="53"/>
      <c r="D14" s="53"/>
      <c r="E14" s="39"/>
      <c r="F14" s="60">
        <v>133.0</v>
      </c>
      <c r="G14" s="60" t="s">
        <v>12223</v>
      </c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</row>
    <row r="15">
      <c r="A15" s="53"/>
      <c r="B15" s="53"/>
      <c r="C15" s="53"/>
      <c r="D15" s="53"/>
      <c r="E15" s="39"/>
      <c r="F15" s="60">
        <v>134.0</v>
      </c>
      <c r="G15" s="60" t="s">
        <v>12223</v>
      </c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</row>
    <row r="16">
      <c r="A16" s="53"/>
      <c r="B16" s="53"/>
      <c r="C16" s="53"/>
      <c r="D16" s="53"/>
      <c r="E16" s="39"/>
      <c r="F16" s="60">
        <v>135.0</v>
      </c>
      <c r="G16" s="60" t="s">
        <v>12223</v>
      </c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</row>
    <row r="17">
      <c r="A17" s="53"/>
      <c r="B17" s="53"/>
      <c r="C17" s="53"/>
      <c r="D17" s="53"/>
      <c r="E17" s="39"/>
      <c r="F17" s="60">
        <v>136.0</v>
      </c>
      <c r="G17" s="60" t="s">
        <v>12223</v>
      </c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</row>
    <row r="18">
      <c r="A18" s="53"/>
      <c r="B18" s="53"/>
      <c r="C18" s="53"/>
      <c r="D18" s="53"/>
      <c r="E18" s="39"/>
      <c r="F18" s="60">
        <v>137.0</v>
      </c>
      <c r="G18" s="60" t="s">
        <v>12223</v>
      </c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</row>
    <row r="19">
      <c r="A19" s="53"/>
      <c r="B19" s="53"/>
      <c r="C19" s="53"/>
      <c r="D19" s="53"/>
      <c r="E19" s="39"/>
      <c r="F19" s="60">
        <v>138.0</v>
      </c>
      <c r="G19" s="60" t="s">
        <v>12223</v>
      </c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</row>
    <row r="20">
      <c r="A20" s="53"/>
      <c r="B20" s="53"/>
      <c r="C20" s="53"/>
      <c r="D20" s="53"/>
      <c r="E20" s="39"/>
      <c r="F20" s="60">
        <v>139.0</v>
      </c>
      <c r="G20" s="60" t="s">
        <v>12223</v>
      </c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</row>
    <row r="21">
      <c r="A21" s="53"/>
      <c r="B21" s="53"/>
      <c r="C21" s="53"/>
      <c r="D21" s="53"/>
      <c r="E21" s="39"/>
      <c r="F21" s="60">
        <v>140.0</v>
      </c>
      <c r="G21" s="60" t="s">
        <v>12223</v>
      </c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</row>
    <row r="22">
      <c r="A22" s="53"/>
      <c r="B22" s="53"/>
      <c r="C22" s="53"/>
      <c r="D22" s="53"/>
      <c r="E22" s="39"/>
      <c r="F22" s="60">
        <v>141.0</v>
      </c>
      <c r="G22" s="60" t="s">
        <v>12223</v>
      </c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</row>
    <row r="23">
      <c r="A23" s="53"/>
      <c r="B23" s="53"/>
      <c r="C23" s="53"/>
      <c r="D23" s="53"/>
      <c r="E23" s="39"/>
      <c r="F23" s="60">
        <v>142.0</v>
      </c>
      <c r="G23" s="60" t="s">
        <v>12223</v>
      </c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</row>
    <row r="24">
      <c r="A24" s="53"/>
      <c r="B24" s="53"/>
      <c r="C24" s="53"/>
      <c r="D24" s="53"/>
      <c r="E24" s="39"/>
      <c r="F24" s="60">
        <v>143.0</v>
      </c>
      <c r="G24" s="60" t="s">
        <v>12223</v>
      </c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</row>
    <row r="25">
      <c r="A25" s="53"/>
      <c r="B25" s="53"/>
      <c r="C25" s="53"/>
      <c r="D25" s="53"/>
      <c r="E25" s="39"/>
      <c r="F25" s="60">
        <v>144.0</v>
      </c>
      <c r="G25" s="60" t="s">
        <v>12223</v>
      </c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</row>
    <row r="26">
      <c r="A26" s="53"/>
      <c r="B26" s="53"/>
      <c r="C26" s="53"/>
      <c r="D26" s="53"/>
      <c r="E26" s="39"/>
      <c r="F26" s="60">
        <v>145.0</v>
      </c>
      <c r="G26" s="60" t="s">
        <v>12223</v>
      </c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</row>
    <row r="27">
      <c r="A27" s="53"/>
      <c r="B27" s="53"/>
      <c r="C27" s="53"/>
      <c r="D27" s="53"/>
      <c r="E27" s="39"/>
      <c r="F27" s="60">
        <v>146.0</v>
      </c>
      <c r="G27" s="60" t="s">
        <v>12223</v>
      </c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</row>
    <row r="28">
      <c r="A28" s="53"/>
      <c r="B28" s="53"/>
      <c r="C28" s="53"/>
      <c r="D28" s="53"/>
      <c r="E28" s="39"/>
      <c r="F28" s="60">
        <v>147.0</v>
      </c>
      <c r="G28" s="60" t="s">
        <v>12223</v>
      </c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</row>
    <row r="29">
      <c r="A29" s="53"/>
      <c r="B29" s="53"/>
      <c r="C29" s="53"/>
      <c r="D29" s="53"/>
      <c r="E29" s="39"/>
      <c r="F29" s="60">
        <v>148.0</v>
      </c>
      <c r="G29" s="60" t="s">
        <v>12223</v>
      </c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</row>
    <row r="30">
      <c r="A30" s="53"/>
      <c r="B30" s="53"/>
      <c r="C30" s="53"/>
      <c r="D30" s="53"/>
      <c r="E30" s="39"/>
      <c r="F30" s="60">
        <v>149.0</v>
      </c>
      <c r="G30" s="60" t="s">
        <v>12223</v>
      </c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</row>
    <row r="31">
      <c r="A31" s="53"/>
      <c r="B31" s="53"/>
      <c r="C31" s="53"/>
      <c r="D31" s="53"/>
      <c r="E31" s="39"/>
      <c r="F31" s="60">
        <v>150.0</v>
      </c>
      <c r="G31" s="60" t="s">
        <v>12223</v>
      </c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</row>
    <row r="32">
      <c r="A32" s="53"/>
      <c r="B32" s="53"/>
      <c r="C32" s="53"/>
      <c r="D32" s="53"/>
      <c r="E32" s="39"/>
      <c r="F32" s="60">
        <v>151.0</v>
      </c>
      <c r="G32" s="60" t="s">
        <v>12223</v>
      </c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</row>
    <row r="33">
      <c r="A33" s="53"/>
      <c r="B33" s="53"/>
      <c r="C33" s="53"/>
      <c r="D33" s="53"/>
      <c r="E33" s="39"/>
      <c r="F33" s="60">
        <v>152.0</v>
      </c>
      <c r="G33" s="60" t="s">
        <v>12223</v>
      </c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</row>
    <row r="34">
      <c r="A34" s="53"/>
      <c r="B34" s="53"/>
      <c r="C34" s="53"/>
      <c r="D34" s="53"/>
      <c r="E34" s="39"/>
      <c r="F34" s="60">
        <v>153.0</v>
      </c>
      <c r="G34" s="60" t="s">
        <v>12223</v>
      </c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</row>
    <row r="35">
      <c r="A35" s="53"/>
      <c r="B35" s="53"/>
      <c r="C35" s="53"/>
      <c r="D35" s="53"/>
      <c r="E35" s="39"/>
      <c r="F35" s="60">
        <v>154.0</v>
      </c>
      <c r="G35" s="60" t="s">
        <v>12223</v>
      </c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</row>
    <row r="36">
      <c r="A36" s="53"/>
      <c r="B36" s="53"/>
      <c r="C36" s="53"/>
      <c r="D36" s="53"/>
      <c r="E36" s="39"/>
      <c r="F36" s="60">
        <v>155.0</v>
      </c>
      <c r="G36" s="60" t="s">
        <v>12223</v>
      </c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</row>
    <row r="37">
      <c r="A37" s="53"/>
      <c r="B37" s="53"/>
      <c r="C37" s="53"/>
      <c r="D37" s="53"/>
      <c r="E37" s="39"/>
      <c r="F37" s="60">
        <v>156.0</v>
      </c>
      <c r="G37" s="60" t="s">
        <v>12223</v>
      </c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</row>
    <row r="38">
      <c r="A38" s="53"/>
      <c r="B38" s="53"/>
      <c r="C38" s="53"/>
      <c r="D38" s="53"/>
      <c r="E38" s="39"/>
      <c r="F38" s="60">
        <v>157.0</v>
      </c>
      <c r="G38" s="60" t="s">
        <v>12223</v>
      </c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</row>
    <row r="39">
      <c r="A39" s="53"/>
      <c r="B39" s="53"/>
      <c r="C39" s="53"/>
      <c r="D39" s="53"/>
      <c r="E39" s="39"/>
      <c r="F39" s="60">
        <v>158.0</v>
      </c>
      <c r="G39" s="60" t="s">
        <v>12223</v>
      </c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</row>
    <row r="40">
      <c r="A40" s="53"/>
      <c r="B40" s="53"/>
      <c r="C40" s="53"/>
      <c r="D40" s="53"/>
      <c r="E40" s="39"/>
      <c r="F40" s="60">
        <v>159.0</v>
      </c>
      <c r="G40" s="60" t="s">
        <v>12223</v>
      </c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</row>
    <row r="41">
      <c r="A41" s="53"/>
      <c r="B41" s="53"/>
      <c r="C41" s="53"/>
      <c r="D41" s="53"/>
      <c r="E41" s="39"/>
      <c r="F41" s="60">
        <v>160.0</v>
      </c>
      <c r="G41" s="60" t="s">
        <v>12223</v>
      </c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</row>
    <row r="42">
      <c r="A42" s="53"/>
      <c r="B42" s="53"/>
      <c r="C42" s="53"/>
      <c r="D42" s="53"/>
      <c r="E42" s="39"/>
      <c r="F42" s="60">
        <v>161.0</v>
      </c>
      <c r="G42" s="60" t="s">
        <v>12223</v>
      </c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</row>
    <row r="43">
      <c r="A43" s="53"/>
      <c r="B43" s="53"/>
      <c r="C43" s="53"/>
      <c r="D43" s="53"/>
      <c r="E43" s="39"/>
      <c r="F43" s="60">
        <v>162.0</v>
      </c>
      <c r="G43" s="60" t="s">
        <v>12223</v>
      </c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</row>
    <row r="44">
      <c r="A44" s="53"/>
      <c r="B44" s="53"/>
      <c r="C44" s="53"/>
      <c r="D44" s="40"/>
      <c r="E44" s="39"/>
      <c r="F44" s="60">
        <v>163.0</v>
      </c>
      <c r="G44" s="60" t="s">
        <v>12223</v>
      </c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</row>
    <row r="45">
      <c r="A45" s="53"/>
      <c r="B45" s="53"/>
      <c r="C45" s="53"/>
      <c r="D45" s="40"/>
      <c r="E45" s="39"/>
      <c r="F45" s="60">
        <v>164.0</v>
      </c>
      <c r="G45" s="60" t="s">
        <v>12223</v>
      </c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</row>
    <row r="46">
      <c r="A46" s="53"/>
      <c r="B46" s="53"/>
      <c r="C46" s="53"/>
      <c r="D46" s="40"/>
      <c r="E46" s="39"/>
      <c r="F46" s="60">
        <v>165.0</v>
      </c>
      <c r="G46" s="60" t="s">
        <v>12223</v>
      </c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</row>
    <row r="47">
      <c r="A47" s="53"/>
      <c r="B47" s="53"/>
      <c r="C47" s="53"/>
      <c r="D47" s="53"/>
      <c r="E47" s="53"/>
      <c r="F47" s="60">
        <v>166.0</v>
      </c>
      <c r="G47" s="60" t="s">
        <v>12223</v>
      </c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</row>
    <row r="48">
      <c r="A48" s="53"/>
      <c r="B48" s="53"/>
      <c r="C48" s="53"/>
      <c r="D48" s="53"/>
      <c r="E48" s="53"/>
      <c r="F48" s="60">
        <v>167.0</v>
      </c>
      <c r="G48" s="60" t="s">
        <v>12223</v>
      </c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</row>
    <row r="49">
      <c r="A49" s="53"/>
      <c r="B49" s="53"/>
      <c r="C49" s="53"/>
      <c r="D49" s="53"/>
      <c r="E49" s="53"/>
      <c r="F49" s="60">
        <v>168.0</v>
      </c>
      <c r="G49" s="60" t="s">
        <v>12223</v>
      </c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</row>
    <row r="50">
      <c r="A50" s="53"/>
      <c r="B50" s="53"/>
      <c r="C50" s="53"/>
      <c r="D50" s="53"/>
      <c r="E50" s="53"/>
      <c r="F50" s="60">
        <v>169.0</v>
      </c>
      <c r="G50" s="60" t="s">
        <v>12223</v>
      </c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</row>
    <row r="51">
      <c r="A51" s="53"/>
      <c r="B51" s="53"/>
      <c r="C51" s="53"/>
      <c r="D51" s="53"/>
      <c r="E51" s="53"/>
      <c r="F51" s="60">
        <v>170.0</v>
      </c>
      <c r="G51" s="60" t="s">
        <v>12223</v>
      </c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</row>
    <row r="52">
      <c r="A52" s="53"/>
      <c r="B52" s="53"/>
      <c r="C52" s="53"/>
      <c r="D52" s="53"/>
      <c r="E52" s="53"/>
      <c r="F52" s="60">
        <v>171.0</v>
      </c>
      <c r="G52" s="60" t="s">
        <v>12223</v>
      </c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</row>
    <row r="53">
      <c r="A53" s="53"/>
      <c r="B53" s="53"/>
      <c r="C53" s="53"/>
      <c r="D53" s="53"/>
      <c r="E53" s="53"/>
      <c r="F53" s="60">
        <v>172.0</v>
      </c>
      <c r="G53" s="60" t="s">
        <v>12223</v>
      </c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</row>
    <row r="54">
      <c r="A54" s="53"/>
      <c r="B54" s="53"/>
      <c r="C54" s="53"/>
      <c r="D54" s="53"/>
      <c r="E54" s="53"/>
      <c r="F54" s="60">
        <v>173.0</v>
      </c>
      <c r="G54" s="60" t="s">
        <v>12223</v>
      </c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</row>
    <row r="55">
      <c r="A55" s="53"/>
      <c r="B55" s="53"/>
      <c r="C55" s="53"/>
      <c r="D55" s="53"/>
      <c r="E55" s="53"/>
      <c r="F55" s="60">
        <v>174.0</v>
      </c>
      <c r="G55" s="60" t="s">
        <v>12223</v>
      </c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</row>
    <row r="56">
      <c r="A56" s="53"/>
      <c r="B56" s="53"/>
      <c r="C56" s="53"/>
      <c r="D56" s="53"/>
      <c r="E56" s="53"/>
      <c r="F56" s="60">
        <v>175.0</v>
      </c>
      <c r="G56" s="60" t="s">
        <v>12223</v>
      </c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</row>
    <row r="57">
      <c r="A57" s="53"/>
      <c r="B57" s="53"/>
      <c r="C57" s="53"/>
      <c r="D57" s="53"/>
      <c r="E57" s="53"/>
      <c r="F57" s="60">
        <v>176.0</v>
      </c>
      <c r="G57" s="60" t="s">
        <v>12223</v>
      </c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</row>
    <row r="58">
      <c r="A58" s="53"/>
      <c r="B58" s="53"/>
      <c r="C58" s="53"/>
      <c r="D58" s="53"/>
      <c r="E58" s="53"/>
      <c r="F58" s="60">
        <v>177.0</v>
      </c>
      <c r="G58" s="60" t="s">
        <v>12223</v>
      </c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</row>
    <row r="59">
      <c r="A59" s="53"/>
      <c r="B59" s="53"/>
      <c r="C59" s="53"/>
      <c r="D59" s="53"/>
      <c r="E59" s="53"/>
      <c r="F59" s="60">
        <v>178.0</v>
      </c>
      <c r="G59" s="60" t="s">
        <v>12223</v>
      </c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</row>
    <row r="60">
      <c r="A60" s="53"/>
      <c r="B60" s="53"/>
      <c r="C60" s="53"/>
      <c r="D60" s="53"/>
      <c r="E60" s="53"/>
      <c r="F60" s="60">
        <v>179.0</v>
      </c>
      <c r="G60" s="60" t="s">
        <v>12223</v>
      </c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</row>
    <row r="61">
      <c r="A61" s="53"/>
      <c r="B61" s="53"/>
      <c r="C61" s="53"/>
      <c r="D61" s="53"/>
      <c r="E61" s="53"/>
      <c r="F61" s="60">
        <v>180.0</v>
      </c>
      <c r="G61" s="60" t="s">
        <v>12223</v>
      </c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</row>
    <row r="62">
      <c r="A62" s="53"/>
      <c r="B62" s="53"/>
      <c r="C62" s="53"/>
      <c r="D62" s="53"/>
      <c r="E62" s="53"/>
      <c r="F62" s="60">
        <v>181.0</v>
      </c>
      <c r="G62" s="60" t="s">
        <v>12223</v>
      </c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</row>
    <row r="63">
      <c r="A63" s="53"/>
      <c r="B63" s="53"/>
      <c r="C63" s="53"/>
      <c r="D63" s="53"/>
      <c r="E63" s="53"/>
      <c r="F63" s="60">
        <v>182.0</v>
      </c>
      <c r="G63" s="60" t="s">
        <v>12223</v>
      </c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</row>
    <row r="64">
      <c r="A64" s="53"/>
      <c r="B64" s="53"/>
      <c r="C64" s="53"/>
      <c r="D64" s="53"/>
      <c r="E64" s="53"/>
      <c r="F64" s="60">
        <v>183.0</v>
      </c>
      <c r="G64" s="60" t="s">
        <v>12223</v>
      </c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</row>
    <row r="65">
      <c r="A65" s="53"/>
      <c r="B65" s="53"/>
      <c r="C65" s="53"/>
      <c r="D65" s="53"/>
      <c r="E65" s="53"/>
      <c r="F65" s="60">
        <v>184.0</v>
      </c>
      <c r="G65" s="60" t="s">
        <v>12223</v>
      </c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</row>
    <row r="66">
      <c r="A66" s="53"/>
      <c r="B66" s="53"/>
      <c r="C66" s="53"/>
      <c r="D66" s="53"/>
      <c r="E66" s="53"/>
      <c r="F66" s="60">
        <v>185.0</v>
      </c>
      <c r="G66" s="60" t="s">
        <v>12223</v>
      </c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</row>
    <row r="67">
      <c r="A67" s="53"/>
      <c r="B67" s="53"/>
      <c r="C67" s="53"/>
      <c r="D67" s="53"/>
      <c r="E67" s="53"/>
      <c r="F67" s="60">
        <v>186.0</v>
      </c>
      <c r="G67" s="60" t="s">
        <v>12223</v>
      </c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</row>
    <row r="68">
      <c r="A68" s="53"/>
      <c r="B68" s="53"/>
      <c r="C68" s="53"/>
      <c r="D68" s="53"/>
      <c r="E68" s="53"/>
      <c r="F68" s="60">
        <v>187.0</v>
      </c>
      <c r="G68" s="60" t="s">
        <v>12223</v>
      </c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</row>
    <row r="69">
      <c r="A69" s="53"/>
      <c r="B69" s="53"/>
      <c r="C69" s="53"/>
      <c r="D69" s="53"/>
      <c r="E69" s="53"/>
      <c r="F69" s="60">
        <v>188.0</v>
      </c>
      <c r="G69" s="60" t="s">
        <v>12223</v>
      </c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</row>
    <row r="70">
      <c r="A70" s="53"/>
      <c r="B70" s="53"/>
      <c r="C70" s="53"/>
      <c r="D70" s="53"/>
      <c r="E70" s="53"/>
      <c r="F70" s="60">
        <v>189.0</v>
      </c>
      <c r="G70" s="60" t="s">
        <v>12223</v>
      </c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</row>
    <row r="71">
      <c r="A71" s="53"/>
      <c r="B71" s="53"/>
      <c r="C71" s="53"/>
      <c r="D71" s="53"/>
      <c r="E71" s="53"/>
      <c r="F71" s="60">
        <v>190.0</v>
      </c>
      <c r="G71" s="60" t="s">
        <v>12223</v>
      </c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</row>
    <row r="72">
      <c r="A72" s="53"/>
      <c r="B72" s="53"/>
      <c r="C72" s="53"/>
      <c r="D72" s="53"/>
      <c r="E72" s="53"/>
      <c r="F72" s="60">
        <v>191.0</v>
      </c>
      <c r="G72" s="60" t="s">
        <v>12223</v>
      </c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</row>
    <row r="73">
      <c r="A73" s="53"/>
      <c r="B73" s="53"/>
      <c r="C73" s="53"/>
      <c r="D73" s="53"/>
      <c r="E73" s="53"/>
      <c r="F73" s="60">
        <v>192.0</v>
      </c>
      <c r="G73" s="60" t="s">
        <v>12230</v>
      </c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</row>
    <row r="74">
      <c r="A74" s="53"/>
      <c r="B74" s="53"/>
      <c r="C74" s="53"/>
      <c r="D74" s="53"/>
      <c r="E74" s="53"/>
      <c r="F74" s="60">
        <v>193.0</v>
      </c>
      <c r="G74" s="60" t="s">
        <v>12230</v>
      </c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</row>
    <row r="75">
      <c r="A75" s="53"/>
      <c r="B75" s="53"/>
      <c r="C75" s="53"/>
      <c r="D75" s="53"/>
      <c r="E75" s="53"/>
      <c r="F75" s="60">
        <v>194.0</v>
      </c>
      <c r="G75" s="60" t="s">
        <v>12230</v>
      </c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</row>
    <row r="76">
      <c r="A76" s="53"/>
      <c r="B76" s="53"/>
      <c r="C76" s="53"/>
      <c r="D76" s="53"/>
      <c r="E76" s="53"/>
      <c r="F76" s="60">
        <v>195.0</v>
      </c>
      <c r="G76" s="60" t="s">
        <v>12230</v>
      </c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</row>
    <row r="77">
      <c r="A77" s="53"/>
      <c r="B77" s="53"/>
      <c r="C77" s="53"/>
      <c r="D77" s="53"/>
      <c r="E77" s="53"/>
      <c r="F77" s="60">
        <v>196.0</v>
      </c>
      <c r="G77" s="60" t="s">
        <v>12230</v>
      </c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</row>
    <row r="78">
      <c r="A78" s="53"/>
      <c r="B78" s="53"/>
      <c r="C78" s="53"/>
      <c r="D78" s="53"/>
      <c r="E78" s="53"/>
      <c r="F78" s="60">
        <v>197.0</v>
      </c>
      <c r="G78" s="60" t="s">
        <v>12230</v>
      </c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</row>
    <row r="79">
      <c r="A79" s="53"/>
      <c r="B79" s="53"/>
      <c r="C79" s="53"/>
      <c r="D79" s="53"/>
      <c r="E79" s="53"/>
      <c r="F79" s="60">
        <v>198.0</v>
      </c>
      <c r="G79" s="60" t="s">
        <v>12230</v>
      </c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</row>
    <row r="80">
      <c r="A80" s="53"/>
      <c r="B80" s="53"/>
      <c r="C80" s="53"/>
      <c r="D80" s="53"/>
      <c r="E80" s="53"/>
      <c r="F80" s="60">
        <v>199.0</v>
      </c>
      <c r="G80" s="60" t="s">
        <v>12230</v>
      </c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</row>
    <row r="81">
      <c r="A81" s="53"/>
      <c r="B81" s="53"/>
      <c r="C81" s="53"/>
      <c r="D81" s="53"/>
      <c r="E81" s="53"/>
      <c r="F81" s="60">
        <v>200.0</v>
      </c>
      <c r="G81" s="60" t="s">
        <v>12230</v>
      </c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</row>
    <row r="82">
      <c r="A82" s="53"/>
      <c r="B82" s="53"/>
      <c r="C82" s="53"/>
      <c r="D82" s="53"/>
      <c r="E82" s="53"/>
      <c r="F82" s="60">
        <v>201.0</v>
      </c>
      <c r="G82" s="60" t="s">
        <v>12230</v>
      </c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</row>
    <row r="83">
      <c r="A83" s="53"/>
      <c r="B83" s="53"/>
      <c r="C83" s="53"/>
      <c r="D83" s="53"/>
      <c r="E83" s="53"/>
      <c r="F83" s="60">
        <v>202.0</v>
      </c>
      <c r="G83" s="60" t="s">
        <v>12230</v>
      </c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</row>
    <row r="84">
      <c r="A84" s="53"/>
      <c r="B84" s="53"/>
      <c r="C84" s="53"/>
      <c r="D84" s="53"/>
      <c r="E84" s="53"/>
      <c r="F84" s="60">
        <v>203.0</v>
      </c>
      <c r="G84" s="60" t="s">
        <v>12230</v>
      </c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</row>
    <row r="85">
      <c r="A85" s="53"/>
      <c r="B85" s="53"/>
      <c r="C85" s="53"/>
      <c r="D85" s="53"/>
      <c r="E85" s="53"/>
      <c r="F85" s="60">
        <v>204.0</v>
      </c>
      <c r="G85" s="60" t="s">
        <v>12230</v>
      </c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</row>
    <row r="86">
      <c r="A86" s="53"/>
      <c r="B86" s="53"/>
      <c r="C86" s="53"/>
      <c r="D86" s="53"/>
      <c r="E86" s="53"/>
      <c r="F86" s="60">
        <v>205.0</v>
      </c>
      <c r="G86" s="60" t="s">
        <v>12230</v>
      </c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</row>
    <row r="87">
      <c r="A87" s="53"/>
      <c r="B87" s="53"/>
      <c r="C87" s="53"/>
      <c r="D87" s="53"/>
      <c r="E87" s="53"/>
      <c r="F87" s="60">
        <v>206.0</v>
      </c>
      <c r="G87" s="60" t="s">
        <v>12230</v>
      </c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</row>
    <row r="88">
      <c r="A88" s="53"/>
      <c r="B88" s="53"/>
      <c r="C88" s="53"/>
      <c r="D88" s="53"/>
      <c r="E88" s="53"/>
      <c r="F88" s="60">
        <v>207.0</v>
      </c>
      <c r="G88" s="60" t="s">
        <v>12230</v>
      </c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</row>
    <row r="89">
      <c r="A89" s="53"/>
      <c r="B89" s="53"/>
      <c r="C89" s="53"/>
      <c r="D89" s="53"/>
      <c r="E89" s="53"/>
      <c r="F89" s="60">
        <v>208.0</v>
      </c>
      <c r="G89" s="60" t="s">
        <v>12230</v>
      </c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</row>
    <row r="90">
      <c r="A90" s="53"/>
      <c r="B90" s="53"/>
      <c r="C90" s="53"/>
      <c r="D90" s="53"/>
      <c r="E90" s="53"/>
      <c r="F90" s="60">
        <v>209.0</v>
      </c>
      <c r="G90" s="60" t="s">
        <v>12230</v>
      </c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</row>
    <row r="91">
      <c r="A91" s="53"/>
      <c r="B91" s="53"/>
      <c r="C91" s="53"/>
      <c r="D91" s="53"/>
      <c r="E91" s="53"/>
      <c r="F91" s="60">
        <v>210.0</v>
      </c>
      <c r="G91" s="60" t="s">
        <v>12230</v>
      </c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</row>
    <row r="92">
      <c r="A92" s="53"/>
      <c r="B92" s="53"/>
      <c r="C92" s="53"/>
      <c r="D92" s="53"/>
      <c r="E92" s="53"/>
      <c r="F92" s="60">
        <v>211.0</v>
      </c>
      <c r="G92" s="60" t="s">
        <v>12230</v>
      </c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>
      <c r="A93" s="53"/>
      <c r="B93" s="53"/>
      <c r="C93" s="53"/>
      <c r="D93" s="53"/>
      <c r="E93" s="53"/>
      <c r="F93" s="60">
        <v>212.0</v>
      </c>
      <c r="G93" s="60" t="s">
        <v>12230</v>
      </c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>
      <c r="A94" s="53"/>
      <c r="B94" s="53"/>
      <c r="C94" s="53"/>
      <c r="D94" s="53"/>
      <c r="E94" s="53"/>
      <c r="F94" s="60">
        <v>213.0</v>
      </c>
      <c r="G94" s="60" t="s">
        <v>12230</v>
      </c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>
      <c r="A95" s="53"/>
      <c r="B95" s="53"/>
      <c r="C95" s="53"/>
      <c r="D95" s="53"/>
      <c r="E95" s="53"/>
      <c r="F95" s="60">
        <v>214.0</v>
      </c>
      <c r="G95" s="60" t="s">
        <v>12231</v>
      </c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>
      <c r="A96" s="53"/>
      <c r="B96" s="53"/>
      <c r="C96" s="53"/>
      <c r="D96" s="53"/>
      <c r="E96" s="53"/>
      <c r="F96" s="60">
        <v>215.0</v>
      </c>
      <c r="G96" s="60" t="s">
        <v>12231</v>
      </c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>
      <c r="A97" s="53"/>
      <c r="B97" s="53"/>
      <c r="C97" s="53"/>
      <c r="D97" s="53"/>
      <c r="E97" s="53"/>
      <c r="F97" s="60">
        <v>216.0</v>
      </c>
      <c r="G97" s="60" t="s">
        <v>12231</v>
      </c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>
      <c r="A98" s="53"/>
      <c r="B98" s="53"/>
      <c r="C98" s="53"/>
      <c r="D98" s="53"/>
      <c r="E98" s="53"/>
      <c r="F98" s="60">
        <v>217.0</v>
      </c>
      <c r="G98" s="60" t="s">
        <v>12231</v>
      </c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>
      <c r="A99" s="53"/>
      <c r="B99" s="53"/>
      <c r="C99" s="53"/>
      <c r="D99" s="53"/>
      <c r="E99" s="53"/>
      <c r="F99" s="60">
        <v>218.0</v>
      </c>
      <c r="G99" s="60" t="s">
        <v>12231</v>
      </c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>
      <c r="A100" s="53"/>
      <c r="B100" s="53"/>
      <c r="C100" s="53"/>
      <c r="D100" s="53"/>
      <c r="E100" s="53"/>
      <c r="F100" s="60">
        <v>219.0</v>
      </c>
      <c r="G100" s="60" t="s">
        <v>12231</v>
      </c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>
      <c r="A101" s="53"/>
      <c r="B101" s="53"/>
      <c r="C101" s="53"/>
      <c r="D101" s="53"/>
      <c r="E101" s="53"/>
      <c r="F101" s="60">
        <v>220.0</v>
      </c>
      <c r="G101" s="60" t="s">
        <v>12231</v>
      </c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>
      <c r="A102" s="53"/>
      <c r="B102" s="53"/>
      <c r="C102" s="53"/>
      <c r="D102" s="53"/>
      <c r="E102" s="53"/>
      <c r="F102" s="60">
        <v>221.0</v>
      </c>
      <c r="G102" s="60" t="s">
        <v>12231</v>
      </c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>
      <c r="A103" s="53"/>
      <c r="B103" s="53"/>
      <c r="C103" s="53"/>
      <c r="D103" s="53"/>
      <c r="E103" s="53"/>
      <c r="F103" s="60">
        <v>222.0</v>
      </c>
      <c r="G103" s="60" t="s">
        <v>12231</v>
      </c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>
      <c r="A104" s="53"/>
      <c r="B104" s="53"/>
      <c r="C104" s="53"/>
      <c r="D104" s="53"/>
      <c r="E104" s="53"/>
      <c r="F104" s="60">
        <v>223.0</v>
      </c>
      <c r="G104" s="60" t="s">
        <v>12231</v>
      </c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>
      <c r="A105" s="53"/>
      <c r="B105" s="53"/>
      <c r="C105" s="53"/>
      <c r="D105" s="53"/>
      <c r="E105" s="53"/>
      <c r="F105" s="60">
        <v>224.0</v>
      </c>
      <c r="G105" s="60" t="s">
        <v>12231</v>
      </c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>
      <c r="A106" s="53"/>
      <c r="B106" s="53"/>
      <c r="C106" s="53"/>
      <c r="D106" s="53"/>
      <c r="E106" s="53"/>
      <c r="F106" s="60">
        <v>225.0</v>
      </c>
      <c r="G106" s="60" t="s">
        <v>12231</v>
      </c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>
      <c r="A107" s="53"/>
      <c r="B107" s="53"/>
      <c r="C107" s="53"/>
      <c r="D107" s="53"/>
      <c r="E107" s="53"/>
      <c r="F107" s="60">
        <v>226.0</v>
      </c>
      <c r="G107" s="60" t="s">
        <v>12231</v>
      </c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>
      <c r="A108" s="53"/>
      <c r="B108" s="53"/>
      <c r="C108" s="53"/>
      <c r="D108" s="53"/>
      <c r="E108" s="53"/>
      <c r="F108" s="60">
        <v>227.0</v>
      </c>
      <c r="G108" s="60" t="s">
        <v>12231</v>
      </c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>
      <c r="A109" s="53"/>
      <c r="B109" s="53"/>
      <c r="C109" s="53"/>
      <c r="D109" s="53"/>
      <c r="E109" s="53"/>
      <c r="F109" s="60">
        <v>228.0</v>
      </c>
      <c r="G109" s="60" t="s">
        <v>12231</v>
      </c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>
      <c r="A110" s="53"/>
      <c r="B110" s="53"/>
      <c r="C110" s="53"/>
      <c r="D110" s="53"/>
      <c r="E110" s="53"/>
      <c r="F110" s="60">
        <v>229.0</v>
      </c>
      <c r="G110" s="60" t="s">
        <v>12231</v>
      </c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>
      <c r="A111" s="53"/>
      <c r="B111" s="53"/>
      <c r="C111" s="53"/>
      <c r="D111" s="53"/>
      <c r="E111" s="53"/>
      <c r="F111" s="60">
        <v>230.0</v>
      </c>
      <c r="G111" s="60" t="s">
        <v>12231</v>
      </c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>
      <c r="A112" s="53"/>
      <c r="B112" s="53"/>
      <c r="C112" s="53"/>
      <c r="D112" s="53"/>
      <c r="E112" s="53"/>
      <c r="F112" s="60">
        <v>231.0</v>
      </c>
      <c r="G112" s="60" t="s">
        <v>12231</v>
      </c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>
      <c r="A113" s="53"/>
      <c r="B113" s="53"/>
      <c r="C113" s="53"/>
      <c r="D113" s="53"/>
      <c r="E113" s="53"/>
      <c r="F113" s="60">
        <v>232.0</v>
      </c>
      <c r="G113" s="60" t="s">
        <v>12231</v>
      </c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>
      <c r="A114" s="53"/>
      <c r="B114" s="53"/>
      <c r="C114" s="53"/>
      <c r="D114" s="53"/>
      <c r="E114" s="53"/>
      <c r="F114" s="60">
        <v>233.0</v>
      </c>
      <c r="G114" s="60" t="s">
        <v>12231</v>
      </c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>
      <c r="A115" s="53"/>
      <c r="B115" s="53"/>
      <c r="C115" s="53"/>
      <c r="D115" s="53"/>
      <c r="E115" s="53"/>
      <c r="F115" s="60">
        <v>234.0</v>
      </c>
      <c r="G115" s="60" t="s">
        <v>12231</v>
      </c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>
      <c r="A116" s="53"/>
      <c r="B116" s="53"/>
      <c r="C116" s="53"/>
      <c r="D116" s="53"/>
      <c r="E116" s="53"/>
      <c r="F116" s="60">
        <v>235.0</v>
      </c>
      <c r="G116" s="60" t="s">
        <v>12231</v>
      </c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>
      <c r="A117" s="53"/>
      <c r="B117" s="53"/>
      <c r="C117" s="53"/>
      <c r="D117" s="53"/>
      <c r="E117" s="53"/>
      <c r="F117" s="60">
        <v>236.0</v>
      </c>
      <c r="G117" s="60" t="s">
        <v>12232</v>
      </c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>
      <c r="A118" s="53"/>
      <c r="B118" s="53"/>
      <c r="C118" s="53"/>
      <c r="D118" s="53"/>
      <c r="E118" s="53"/>
      <c r="F118" s="60">
        <v>237.0</v>
      </c>
      <c r="G118" s="60" t="s">
        <v>12232</v>
      </c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>
      <c r="A119" s="53"/>
      <c r="B119" s="53"/>
      <c r="C119" s="53"/>
      <c r="D119" s="53"/>
      <c r="E119" s="53"/>
      <c r="F119" s="60">
        <v>238.0</v>
      </c>
      <c r="G119" s="60" t="s">
        <v>12232</v>
      </c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>
      <c r="A120" s="53"/>
      <c r="B120" s="53"/>
      <c r="C120" s="53"/>
      <c r="D120" s="53"/>
      <c r="E120" s="53"/>
      <c r="F120" s="60">
        <v>239.0</v>
      </c>
      <c r="G120" s="60" t="s">
        <v>12232</v>
      </c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>
      <c r="A121" s="53"/>
      <c r="B121" s="53"/>
      <c r="C121" s="53"/>
      <c r="D121" s="53"/>
      <c r="E121" s="53"/>
      <c r="F121" s="60">
        <v>240.0</v>
      </c>
      <c r="G121" s="60" t="s">
        <v>12232</v>
      </c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>
      <c r="A122" s="53"/>
      <c r="B122" s="53"/>
      <c r="C122" s="53"/>
      <c r="D122" s="53"/>
      <c r="E122" s="53"/>
      <c r="F122" s="60">
        <v>241.0</v>
      </c>
      <c r="G122" s="60" t="s">
        <v>12232</v>
      </c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>
      <c r="A123" s="53"/>
      <c r="B123" s="53"/>
      <c r="C123" s="53"/>
      <c r="D123" s="53"/>
      <c r="E123" s="53"/>
      <c r="F123" s="60">
        <v>242.0</v>
      </c>
      <c r="G123" s="60" t="s">
        <v>12232</v>
      </c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>
      <c r="A124" s="53"/>
      <c r="B124" s="53"/>
      <c r="C124" s="53"/>
      <c r="D124" s="53"/>
      <c r="E124" s="53"/>
      <c r="F124" s="60">
        <v>243.0</v>
      </c>
      <c r="G124" s="60" t="s">
        <v>12232</v>
      </c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>
      <c r="A125" s="53"/>
      <c r="B125" s="53"/>
      <c r="C125" s="53"/>
      <c r="D125" s="53"/>
      <c r="E125" s="53"/>
      <c r="F125" s="60">
        <v>244.0</v>
      </c>
      <c r="G125" s="60" t="s">
        <v>12232</v>
      </c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>
      <c r="A126" s="53"/>
      <c r="B126" s="53"/>
      <c r="C126" s="53"/>
      <c r="D126" s="53"/>
      <c r="E126" s="53"/>
      <c r="F126" s="60">
        <v>245.0</v>
      </c>
      <c r="G126" s="60" t="s">
        <v>12232</v>
      </c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>
      <c r="A127" s="53"/>
      <c r="B127" s="53"/>
      <c r="C127" s="53"/>
      <c r="D127" s="53"/>
      <c r="E127" s="53"/>
      <c r="F127" s="60">
        <v>246.0</v>
      </c>
      <c r="G127" s="60" t="s">
        <v>12232</v>
      </c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>
      <c r="A128" s="53"/>
      <c r="B128" s="53"/>
      <c r="C128" s="53"/>
      <c r="D128" s="53"/>
      <c r="E128" s="53"/>
      <c r="F128" s="60">
        <v>247.0</v>
      </c>
      <c r="G128" s="60" t="s">
        <v>12232</v>
      </c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>
      <c r="A129" s="53"/>
      <c r="B129" s="53"/>
      <c r="C129" s="53"/>
      <c r="D129" s="53"/>
      <c r="E129" s="53"/>
      <c r="F129" s="60">
        <v>248.0</v>
      </c>
      <c r="G129" s="60" t="s">
        <v>12232</v>
      </c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>
      <c r="A130" s="53"/>
      <c r="B130" s="53"/>
      <c r="C130" s="53"/>
      <c r="D130" s="53"/>
      <c r="E130" s="53"/>
      <c r="F130" s="60">
        <v>249.0</v>
      </c>
      <c r="G130" s="60" t="s">
        <v>12232</v>
      </c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>
      <c r="A131" s="53"/>
      <c r="B131" s="53"/>
      <c r="C131" s="53"/>
      <c r="D131" s="53"/>
      <c r="E131" s="53"/>
      <c r="F131" s="60">
        <v>250.0</v>
      </c>
      <c r="G131" s="60" t="s">
        <v>12232</v>
      </c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>
      <c r="A132" s="53"/>
      <c r="B132" s="53"/>
      <c r="C132" s="53"/>
      <c r="D132" s="53"/>
      <c r="E132" s="53"/>
      <c r="F132" s="60">
        <v>251.0</v>
      </c>
      <c r="G132" s="60" t="s">
        <v>12232</v>
      </c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>
      <c r="A133" s="53"/>
      <c r="B133" s="53"/>
      <c r="C133" s="53"/>
      <c r="D133" s="53"/>
      <c r="E133" s="53"/>
      <c r="F133" s="60">
        <v>252.0</v>
      </c>
      <c r="G133" s="60" t="s">
        <v>12232</v>
      </c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4">
      <c r="A134" s="53"/>
      <c r="B134" s="53"/>
      <c r="C134" s="53"/>
      <c r="D134" s="53"/>
      <c r="E134" s="53"/>
      <c r="F134" s="60">
        <v>253.0</v>
      </c>
      <c r="G134" s="60" t="s">
        <v>12232</v>
      </c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</row>
    <row r="135">
      <c r="A135" s="53"/>
      <c r="B135" s="53"/>
      <c r="C135" s="53"/>
      <c r="D135" s="53"/>
      <c r="E135" s="53"/>
      <c r="F135" s="60">
        <v>254.0</v>
      </c>
      <c r="G135" s="60" t="s">
        <v>12232</v>
      </c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</row>
    <row r="136">
      <c r="A136" s="53"/>
      <c r="B136" s="53"/>
      <c r="C136" s="53"/>
      <c r="D136" s="53"/>
      <c r="E136" s="53"/>
      <c r="F136" s="60">
        <v>255.0</v>
      </c>
      <c r="G136" s="60" t="s">
        <v>12232</v>
      </c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</row>
    <row r="137">
      <c r="A137" s="53"/>
      <c r="B137" s="53"/>
      <c r="C137" s="53"/>
      <c r="D137" s="53"/>
      <c r="E137" s="53"/>
      <c r="F137" s="60">
        <v>256.0</v>
      </c>
      <c r="G137" s="60" t="s">
        <v>12232</v>
      </c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</row>
    <row r="138">
      <c r="A138" s="53"/>
      <c r="B138" s="53"/>
      <c r="C138" s="53"/>
      <c r="D138" s="53"/>
      <c r="E138" s="53"/>
      <c r="F138" s="60">
        <v>257.0</v>
      </c>
      <c r="G138" s="60" t="s">
        <v>12232</v>
      </c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</row>
    <row r="139">
      <c r="A139" s="53"/>
      <c r="B139" s="53"/>
      <c r="C139" s="53"/>
      <c r="D139" s="53"/>
      <c r="E139" s="53"/>
      <c r="F139" s="60">
        <v>258.0</v>
      </c>
      <c r="G139" s="60" t="s">
        <v>12232</v>
      </c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</row>
    <row r="140">
      <c r="A140" s="53"/>
      <c r="B140" s="53"/>
      <c r="C140" s="53"/>
      <c r="D140" s="53"/>
      <c r="E140" s="53"/>
      <c r="F140" s="60">
        <v>259.0</v>
      </c>
      <c r="G140" s="60" t="s">
        <v>12232</v>
      </c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</row>
    <row r="141">
      <c r="A141" s="53"/>
      <c r="B141" s="53"/>
      <c r="C141" s="53"/>
      <c r="D141" s="53"/>
      <c r="E141" s="53"/>
      <c r="F141" s="60">
        <v>260.0</v>
      </c>
      <c r="G141" s="60" t="s">
        <v>12232</v>
      </c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</row>
    <row r="142">
      <c r="A142" s="53"/>
      <c r="B142" s="53"/>
      <c r="C142" s="53"/>
      <c r="D142" s="53"/>
      <c r="E142" s="53"/>
      <c r="F142" s="60">
        <v>261.0</v>
      </c>
      <c r="G142" s="60" t="s">
        <v>12232</v>
      </c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</row>
    <row r="143">
      <c r="A143" s="53"/>
      <c r="B143" s="53"/>
      <c r="C143" s="53"/>
      <c r="D143" s="53"/>
      <c r="E143" s="53"/>
      <c r="F143" s="60">
        <v>262.0</v>
      </c>
      <c r="G143" s="60" t="s">
        <v>12232</v>
      </c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</row>
    <row r="144">
      <c r="A144" s="53"/>
      <c r="B144" s="53"/>
      <c r="C144" s="53"/>
      <c r="D144" s="53"/>
      <c r="E144" s="53"/>
      <c r="F144" s="60">
        <v>263.0</v>
      </c>
      <c r="G144" s="60" t="s">
        <v>12232</v>
      </c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</row>
    <row r="145">
      <c r="A145" s="53"/>
      <c r="B145" s="53"/>
      <c r="C145" s="53"/>
      <c r="D145" s="53"/>
      <c r="E145" s="53"/>
      <c r="F145" s="60">
        <v>264.0</v>
      </c>
      <c r="G145" s="60" t="s">
        <v>12232</v>
      </c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</row>
    <row r="146">
      <c r="A146" s="53"/>
      <c r="B146" s="53"/>
      <c r="C146" s="53"/>
      <c r="D146" s="53"/>
      <c r="E146" s="53"/>
      <c r="F146" s="60">
        <v>265.0</v>
      </c>
      <c r="G146" s="60" t="s">
        <v>12232</v>
      </c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</row>
    <row r="147">
      <c r="A147" s="53"/>
      <c r="B147" s="53"/>
      <c r="C147" s="53"/>
      <c r="D147" s="53"/>
      <c r="E147" s="53"/>
      <c r="F147" s="60">
        <v>266.0</v>
      </c>
      <c r="G147" s="60" t="s">
        <v>12232</v>
      </c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</row>
    <row r="148">
      <c r="A148" s="53"/>
      <c r="B148" s="53"/>
      <c r="C148" s="53"/>
      <c r="D148" s="53"/>
      <c r="E148" s="53"/>
      <c r="F148" s="60">
        <v>267.0</v>
      </c>
      <c r="G148" s="60" t="s">
        <v>12232</v>
      </c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</row>
    <row r="149">
      <c r="A149" s="53"/>
      <c r="B149" s="53"/>
      <c r="C149" s="53"/>
      <c r="D149" s="53"/>
      <c r="E149" s="53"/>
      <c r="F149" s="60">
        <v>268.0</v>
      </c>
      <c r="G149" s="60" t="s">
        <v>12232</v>
      </c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</row>
    <row r="150">
      <c r="A150" s="53"/>
      <c r="B150" s="53"/>
      <c r="C150" s="53"/>
      <c r="D150" s="53"/>
      <c r="E150" s="53"/>
      <c r="F150" s="60">
        <v>269.0</v>
      </c>
      <c r="G150" s="60" t="s">
        <v>12232</v>
      </c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</row>
    <row r="151">
      <c r="A151" s="53"/>
      <c r="B151" s="53"/>
      <c r="C151" s="53"/>
      <c r="D151" s="53"/>
      <c r="E151" s="53"/>
      <c r="F151" s="60">
        <v>270.0</v>
      </c>
      <c r="G151" s="60" t="s">
        <v>12232</v>
      </c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</row>
    <row r="152">
      <c r="A152" s="53"/>
      <c r="B152" s="53"/>
      <c r="C152" s="53"/>
      <c r="D152" s="53"/>
      <c r="E152" s="53"/>
      <c r="F152" s="60">
        <v>271.0</v>
      </c>
      <c r="G152" s="60" t="s">
        <v>12232</v>
      </c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</row>
    <row r="153">
      <c r="A153" s="53"/>
      <c r="B153" s="53"/>
      <c r="C153" s="53"/>
      <c r="D153" s="53"/>
      <c r="E153" s="53"/>
      <c r="F153" s="60">
        <v>272.0</v>
      </c>
      <c r="G153" s="60" t="s">
        <v>12232</v>
      </c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</row>
    <row r="154">
      <c r="A154" s="53"/>
      <c r="B154" s="53"/>
      <c r="C154" s="53"/>
      <c r="D154" s="53"/>
      <c r="E154" s="53"/>
      <c r="F154" s="60">
        <v>273.0</v>
      </c>
      <c r="G154" s="60" t="s">
        <v>12232</v>
      </c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</row>
    <row r="155">
      <c r="A155" s="53"/>
      <c r="B155" s="53"/>
      <c r="C155" s="53"/>
      <c r="D155" s="53"/>
      <c r="E155" s="53"/>
      <c r="F155" s="60">
        <v>274.0</v>
      </c>
      <c r="G155" s="60" t="s">
        <v>12232</v>
      </c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</row>
    <row r="156">
      <c r="A156" s="53"/>
      <c r="B156" s="53"/>
      <c r="C156" s="53"/>
      <c r="D156" s="53"/>
      <c r="E156" s="53"/>
      <c r="F156" s="60">
        <v>275.0</v>
      </c>
      <c r="G156" s="60" t="s">
        <v>12232</v>
      </c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</row>
    <row r="157">
      <c r="A157" s="53"/>
      <c r="B157" s="53"/>
      <c r="C157" s="53"/>
      <c r="D157" s="53"/>
      <c r="E157" s="53"/>
      <c r="F157" s="60">
        <v>276.0</v>
      </c>
      <c r="G157" s="60" t="s">
        <v>12232</v>
      </c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</row>
    <row r="158">
      <c r="A158" s="53"/>
      <c r="B158" s="53"/>
      <c r="C158" s="53"/>
      <c r="D158" s="53"/>
      <c r="E158" s="53"/>
      <c r="F158" s="60">
        <v>277.0</v>
      </c>
      <c r="G158" s="60" t="s">
        <v>12232</v>
      </c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</row>
    <row r="159">
      <c r="A159" s="53"/>
      <c r="B159" s="53"/>
      <c r="C159" s="53"/>
      <c r="D159" s="53"/>
      <c r="E159" s="53"/>
      <c r="F159" s="60">
        <v>278.0</v>
      </c>
      <c r="G159" s="60" t="s">
        <v>12232</v>
      </c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</row>
    <row r="160">
      <c r="A160" s="53"/>
      <c r="B160" s="53"/>
      <c r="C160" s="53"/>
      <c r="D160" s="53"/>
      <c r="E160" s="53"/>
      <c r="F160" s="60">
        <v>279.0</v>
      </c>
      <c r="G160" s="60" t="s">
        <v>12232</v>
      </c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</row>
    <row r="161">
      <c r="A161" s="53"/>
      <c r="B161" s="53"/>
      <c r="C161" s="53"/>
      <c r="D161" s="53"/>
      <c r="E161" s="53"/>
      <c r="F161" s="60">
        <v>280.0</v>
      </c>
      <c r="G161" s="60" t="s">
        <v>12232</v>
      </c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</row>
    <row r="162">
      <c r="A162" s="53"/>
      <c r="B162" s="53"/>
      <c r="C162" s="53"/>
      <c r="D162" s="53"/>
      <c r="E162" s="53"/>
      <c r="F162" s="60">
        <v>281.0</v>
      </c>
      <c r="G162" s="60" t="s">
        <v>12232</v>
      </c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</row>
    <row r="163">
      <c r="A163" s="53"/>
      <c r="B163" s="53"/>
      <c r="C163" s="53"/>
      <c r="D163" s="53"/>
      <c r="E163" s="53"/>
      <c r="F163" s="60">
        <v>282.0</v>
      </c>
      <c r="G163" s="60" t="s">
        <v>12232</v>
      </c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</row>
    <row r="164">
      <c r="A164" s="53"/>
      <c r="B164" s="53"/>
      <c r="C164" s="53"/>
      <c r="D164" s="53"/>
      <c r="E164" s="53"/>
      <c r="F164" s="60">
        <v>283.0</v>
      </c>
      <c r="G164" s="60" t="s">
        <v>12232</v>
      </c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</row>
    <row r="165">
      <c r="A165" s="53"/>
      <c r="B165" s="53"/>
      <c r="C165" s="53"/>
      <c r="D165" s="53"/>
      <c r="E165" s="53"/>
      <c r="F165" s="60">
        <v>284.0</v>
      </c>
      <c r="G165" s="60" t="s">
        <v>12232</v>
      </c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</row>
    <row r="166">
      <c r="A166" s="53"/>
      <c r="B166" s="53"/>
      <c r="C166" s="53"/>
      <c r="D166" s="53"/>
      <c r="E166" s="53"/>
      <c r="F166" s="60">
        <v>285.0</v>
      </c>
      <c r="G166" s="60" t="s">
        <v>12232</v>
      </c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</row>
    <row r="167">
      <c r="A167" s="53"/>
      <c r="B167" s="53"/>
      <c r="C167" s="53"/>
      <c r="D167" s="53"/>
      <c r="E167" s="53"/>
      <c r="F167" s="60">
        <v>286.0</v>
      </c>
      <c r="G167" s="60" t="s">
        <v>12232</v>
      </c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</row>
    <row r="168">
      <c r="A168" s="53"/>
      <c r="B168" s="53"/>
      <c r="C168" s="53"/>
      <c r="D168" s="53"/>
      <c r="E168" s="53"/>
      <c r="F168" s="60">
        <v>287.0</v>
      </c>
      <c r="G168" s="60" t="s">
        <v>12232</v>
      </c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</row>
    <row r="169">
      <c r="A169" s="53"/>
      <c r="B169" s="53"/>
      <c r="C169" s="53"/>
      <c r="D169" s="53"/>
      <c r="E169" s="53"/>
      <c r="F169" s="60">
        <v>288.0</v>
      </c>
      <c r="G169" s="60" t="s">
        <v>12232</v>
      </c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>
      <c r="A170" s="53"/>
      <c r="B170" s="53"/>
      <c r="C170" s="53"/>
      <c r="D170" s="53"/>
      <c r="E170" s="53"/>
      <c r="F170" s="60">
        <v>289.0</v>
      </c>
      <c r="G170" s="60" t="s">
        <v>12232</v>
      </c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>
      <c r="A171" s="53"/>
      <c r="B171" s="53"/>
      <c r="C171" s="53"/>
      <c r="D171" s="53"/>
      <c r="E171" s="53"/>
      <c r="F171" s="60">
        <v>290.0</v>
      </c>
      <c r="G171" s="60" t="s">
        <v>12232</v>
      </c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>
      <c r="A172" s="53"/>
      <c r="B172" s="53"/>
      <c r="C172" s="53"/>
      <c r="D172" s="53"/>
      <c r="E172" s="53"/>
      <c r="F172" s="60">
        <v>291.0</v>
      </c>
      <c r="G172" s="60" t="s">
        <v>12232</v>
      </c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>
      <c r="A173" s="53"/>
      <c r="B173" s="53"/>
      <c r="C173" s="53"/>
      <c r="D173" s="53"/>
      <c r="E173" s="53"/>
      <c r="F173" s="60">
        <v>292.0</v>
      </c>
      <c r="G173" s="60" t="s">
        <v>12232</v>
      </c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>
      <c r="A174" s="53"/>
      <c r="B174" s="53"/>
      <c r="C174" s="53"/>
      <c r="D174" s="53"/>
      <c r="E174" s="53"/>
      <c r="F174" s="60">
        <v>293.0</v>
      </c>
      <c r="G174" s="60" t="s">
        <v>12232</v>
      </c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>
      <c r="A175" s="53"/>
      <c r="B175" s="53"/>
      <c r="C175" s="53"/>
      <c r="D175" s="53"/>
      <c r="E175" s="53"/>
      <c r="F175" s="60">
        <v>294.0</v>
      </c>
      <c r="G175" s="60" t="s">
        <v>12232</v>
      </c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>
      <c r="A176" s="53"/>
      <c r="B176" s="53"/>
      <c r="C176" s="53"/>
      <c r="D176" s="53"/>
      <c r="E176" s="53"/>
      <c r="F176" s="60">
        <v>295.0</v>
      </c>
      <c r="G176" s="60" t="s">
        <v>12232</v>
      </c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>
      <c r="A177" s="53"/>
      <c r="B177" s="53"/>
      <c r="C177" s="53"/>
      <c r="D177" s="53"/>
      <c r="E177" s="53"/>
      <c r="F177" s="60">
        <v>296.0</v>
      </c>
      <c r="G177" s="60" t="s">
        <v>12232</v>
      </c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>
      <c r="A178" s="53"/>
      <c r="B178" s="53"/>
      <c r="C178" s="53"/>
      <c r="D178" s="53"/>
      <c r="E178" s="53"/>
      <c r="F178" s="60">
        <v>297.0</v>
      </c>
      <c r="G178" s="60" t="s">
        <v>12232</v>
      </c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>
      <c r="A179" s="53"/>
      <c r="B179" s="53"/>
      <c r="C179" s="53"/>
      <c r="D179" s="53"/>
      <c r="E179" s="53"/>
      <c r="F179" s="60">
        <v>298.0</v>
      </c>
      <c r="G179" s="60" t="s">
        <v>12232</v>
      </c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>
      <c r="A180" s="53"/>
      <c r="B180" s="53"/>
      <c r="C180" s="53"/>
      <c r="D180" s="53"/>
      <c r="E180" s="53"/>
      <c r="F180" s="60">
        <v>299.0</v>
      </c>
      <c r="G180" s="60" t="s">
        <v>12232</v>
      </c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>
      <c r="A181" s="53"/>
      <c r="B181" s="53"/>
      <c r="C181" s="53"/>
      <c r="D181" s="53"/>
      <c r="E181" s="53"/>
      <c r="F181" s="60">
        <v>300.0</v>
      </c>
      <c r="G181" s="60" t="s">
        <v>12232</v>
      </c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>
      <c r="A182" s="53"/>
      <c r="B182" s="53"/>
      <c r="C182" s="53"/>
      <c r="D182" s="53"/>
      <c r="E182" s="53"/>
      <c r="F182" s="60">
        <v>301.0</v>
      </c>
      <c r="G182" s="60" t="s">
        <v>12232</v>
      </c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>
      <c r="A183" s="53"/>
      <c r="B183" s="53"/>
      <c r="C183" s="53"/>
      <c r="D183" s="53"/>
      <c r="E183" s="53"/>
      <c r="F183" s="60">
        <v>302.0</v>
      </c>
      <c r="G183" s="60" t="s">
        <v>12232</v>
      </c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>
      <c r="A184" s="53"/>
      <c r="B184" s="53"/>
      <c r="C184" s="53"/>
      <c r="D184" s="53"/>
      <c r="E184" s="53"/>
      <c r="F184" s="60">
        <v>303.0</v>
      </c>
      <c r="G184" s="60" t="s">
        <v>12232</v>
      </c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>
      <c r="A185" s="53"/>
      <c r="B185" s="53"/>
      <c r="C185" s="53"/>
      <c r="D185" s="53"/>
      <c r="E185" s="53"/>
      <c r="F185" s="60">
        <v>304.0</v>
      </c>
      <c r="G185" s="60" t="s">
        <v>12232</v>
      </c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>
      <c r="A186" s="53"/>
      <c r="B186" s="53"/>
      <c r="C186" s="53"/>
      <c r="D186" s="53"/>
      <c r="E186" s="53"/>
      <c r="F186" s="60">
        <v>305.0</v>
      </c>
      <c r="G186" s="60" t="s">
        <v>12232</v>
      </c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>
      <c r="A187" s="53"/>
      <c r="B187" s="53"/>
      <c r="C187" s="53"/>
      <c r="D187" s="53"/>
      <c r="E187" s="53"/>
      <c r="F187" s="60">
        <v>306.0</v>
      </c>
      <c r="G187" s="60" t="s">
        <v>12232</v>
      </c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>
      <c r="A188" s="53"/>
      <c r="B188" s="53"/>
      <c r="C188" s="53"/>
      <c r="D188" s="53"/>
      <c r="E188" s="53"/>
      <c r="F188" s="60">
        <v>307.0</v>
      </c>
      <c r="G188" s="60" t="s">
        <v>12232</v>
      </c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>
      <c r="A189" s="53"/>
      <c r="B189" s="53"/>
      <c r="C189" s="53"/>
      <c r="D189" s="53"/>
      <c r="E189" s="53"/>
      <c r="F189" s="60">
        <v>308.0</v>
      </c>
      <c r="G189" s="60" t="s">
        <v>12232</v>
      </c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>
      <c r="A190" s="53"/>
      <c r="B190" s="53"/>
      <c r="C190" s="53"/>
      <c r="D190" s="53"/>
      <c r="E190" s="53"/>
      <c r="F190" s="60">
        <v>309.0</v>
      </c>
      <c r="G190" s="60" t="s">
        <v>12232</v>
      </c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>
      <c r="A191" s="53"/>
      <c r="B191" s="53"/>
      <c r="C191" s="53"/>
      <c r="D191" s="53"/>
      <c r="E191" s="53"/>
      <c r="F191" s="60">
        <v>310.0</v>
      </c>
      <c r="G191" s="60" t="s">
        <v>12232</v>
      </c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4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</row>
    <row r="225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</row>
    <row r="226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</row>
    <row r="227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</row>
    <row r="228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</row>
    <row r="229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</row>
    <row r="230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</row>
    <row r="23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</row>
    <row r="232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</row>
    <row r="233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</row>
    <row r="234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</row>
    <row r="235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</row>
    <row r="236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</row>
    <row r="237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</row>
    <row r="238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</row>
    <row r="239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</row>
    <row r="240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</row>
    <row r="24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</row>
    <row r="242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</row>
    <row r="243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</row>
    <row r="244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</row>
    <row r="245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</row>
    <row r="246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</row>
    <row r="247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</row>
    <row r="248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</row>
    <row r="249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</row>
    <row r="250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</row>
    <row r="25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</row>
    <row r="252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</row>
    <row r="253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</row>
    <row r="254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</row>
    <row r="255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</row>
    <row r="256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</row>
    <row r="257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</row>
    <row r="258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</row>
    <row r="259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</row>
    <row r="260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</row>
    <row r="26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</row>
    <row r="262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</row>
    <row r="263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</row>
    <row r="264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</row>
    <row r="265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</row>
    <row r="266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</row>
    <row r="267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</row>
    <row r="268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</row>
    <row r="269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5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</row>
    <row r="276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</row>
    <row r="277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</row>
    <row r="278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</row>
    <row r="279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</row>
    <row r="280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</row>
    <row r="28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</row>
    <row r="282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</row>
    <row r="283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</row>
    <row r="284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</row>
    <row r="285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</row>
    <row r="286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</row>
    <row r="287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</row>
    <row r="288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</row>
    <row r="289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</row>
    <row r="290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</row>
    <row r="29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</row>
    <row r="292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</row>
    <row r="293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</row>
    <row r="294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</row>
    <row r="295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</row>
    <row r="296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</row>
    <row r="297">
      <c r="A297" s="53"/>
      <c r="B297" s="53"/>
      <c r="C297" s="53"/>
      <c r="D297" s="53"/>
      <c r="E297" s="53"/>
      <c r="F297" s="53"/>
      <c r="G297" s="39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</row>
    <row r="298">
      <c r="A298" s="53"/>
      <c r="B298" s="53"/>
      <c r="C298" s="53"/>
      <c r="D298" s="53"/>
      <c r="E298" s="53"/>
      <c r="F298" s="53"/>
      <c r="G298" s="39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</row>
    <row r="299">
      <c r="A299" s="53"/>
      <c r="B299" s="53"/>
      <c r="C299" s="53"/>
      <c r="D299" s="53"/>
      <c r="E299" s="53"/>
      <c r="F299" s="53"/>
      <c r="G299" s="39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</row>
    <row r="300">
      <c r="A300" s="53"/>
      <c r="B300" s="53"/>
      <c r="C300" s="53"/>
      <c r="D300" s="53"/>
      <c r="E300" s="53"/>
      <c r="F300" s="53"/>
      <c r="G300" s="39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</row>
    <row r="301">
      <c r="A301" s="53"/>
      <c r="B301" s="53"/>
      <c r="C301" s="53"/>
      <c r="D301" s="53"/>
      <c r="E301" s="53"/>
      <c r="F301" s="53"/>
      <c r="G301" s="39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</row>
    <row r="302">
      <c r="A302" s="53"/>
      <c r="B302" s="53"/>
      <c r="C302" s="53"/>
      <c r="D302" s="53"/>
      <c r="E302" s="53"/>
      <c r="F302" s="53"/>
      <c r="G302" s="39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</row>
    <row r="303">
      <c r="A303" s="53"/>
      <c r="B303" s="53"/>
      <c r="C303" s="53"/>
      <c r="D303" s="53"/>
      <c r="E303" s="53"/>
      <c r="F303" s="53"/>
      <c r="G303" s="39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</row>
    <row r="304">
      <c r="A304" s="53"/>
      <c r="B304" s="53"/>
      <c r="C304" s="53"/>
      <c r="D304" s="53"/>
      <c r="E304" s="53"/>
      <c r="F304" s="53"/>
      <c r="G304" s="39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</row>
    <row r="305">
      <c r="A305" s="53"/>
      <c r="B305" s="53"/>
      <c r="C305" s="53"/>
      <c r="D305" s="53"/>
      <c r="E305" s="53"/>
      <c r="F305" s="53"/>
      <c r="G305" s="39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</row>
    <row r="306">
      <c r="A306" s="53"/>
      <c r="B306" s="53"/>
      <c r="C306" s="53"/>
      <c r="D306" s="53"/>
      <c r="E306" s="53"/>
      <c r="F306" s="53"/>
      <c r="G306" s="39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</row>
    <row r="307">
      <c r="A307" s="53"/>
      <c r="B307" s="53"/>
      <c r="C307" s="53"/>
      <c r="D307" s="53"/>
      <c r="E307" s="53"/>
      <c r="F307" s="53"/>
      <c r="G307" s="39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</row>
    <row r="308">
      <c r="A308" s="53"/>
      <c r="B308" s="53"/>
      <c r="C308" s="53"/>
      <c r="D308" s="53"/>
      <c r="E308" s="53"/>
      <c r="F308" s="53"/>
      <c r="G308" s="39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</row>
    <row r="309">
      <c r="A309" s="53"/>
      <c r="B309" s="53"/>
      <c r="C309" s="53"/>
      <c r="D309" s="53"/>
      <c r="E309" s="53"/>
      <c r="F309" s="53"/>
      <c r="G309" s="39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</row>
    <row r="310">
      <c r="A310" s="53"/>
      <c r="B310" s="53"/>
      <c r="C310" s="53"/>
      <c r="D310" s="53"/>
      <c r="E310" s="53"/>
      <c r="F310" s="53"/>
      <c r="G310" s="39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</row>
    <row r="311">
      <c r="A311" s="53"/>
      <c r="B311" s="53"/>
      <c r="C311" s="53"/>
      <c r="D311" s="53"/>
      <c r="E311" s="53"/>
      <c r="F311" s="53"/>
      <c r="G311" s="39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</row>
    <row r="312">
      <c r="A312" s="53"/>
      <c r="B312" s="53"/>
      <c r="C312" s="53"/>
      <c r="D312" s="53"/>
      <c r="E312" s="53"/>
      <c r="F312" s="53"/>
      <c r="G312" s="39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</row>
    <row r="313">
      <c r="A313" s="53"/>
      <c r="B313" s="53"/>
      <c r="C313" s="53"/>
      <c r="D313" s="53"/>
      <c r="E313" s="53"/>
      <c r="F313" s="53"/>
      <c r="G313" s="39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</row>
    <row r="314">
      <c r="A314" s="53"/>
      <c r="B314" s="53"/>
      <c r="C314" s="53"/>
      <c r="D314" s="53"/>
      <c r="E314" s="53"/>
      <c r="F314" s="53"/>
      <c r="G314" s="39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</row>
    <row r="315">
      <c r="A315" s="53"/>
      <c r="B315" s="53"/>
      <c r="C315" s="53"/>
      <c r="D315" s="53"/>
      <c r="E315" s="53"/>
      <c r="F315" s="53"/>
      <c r="G315" s="39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</row>
    <row r="316">
      <c r="A316" s="53"/>
      <c r="B316" s="53"/>
      <c r="C316" s="53"/>
      <c r="D316" s="53"/>
      <c r="E316" s="53"/>
      <c r="F316" s="53"/>
      <c r="G316" s="39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</row>
    <row r="317">
      <c r="A317" s="53"/>
      <c r="B317" s="53"/>
      <c r="C317" s="53"/>
      <c r="D317" s="53"/>
      <c r="E317" s="53"/>
      <c r="F317" s="53"/>
      <c r="G317" s="39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</row>
    <row r="318">
      <c r="A318" s="53"/>
      <c r="B318" s="53"/>
      <c r="C318" s="53"/>
      <c r="D318" s="53"/>
      <c r="E318" s="53"/>
      <c r="F318" s="53"/>
      <c r="G318" s="39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</row>
    <row r="319">
      <c r="A319" s="53"/>
      <c r="B319" s="53"/>
      <c r="C319" s="53"/>
      <c r="D319" s="53"/>
      <c r="E319" s="53"/>
      <c r="F319" s="53"/>
      <c r="G319" s="39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</row>
    <row r="320">
      <c r="A320" s="53"/>
      <c r="B320" s="53"/>
      <c r="C320" s="53"/>
      <c r="D320" s="53"/>
      <c r="E320" s="53"/>
      <c r="F320" s="53"/>
      <c r="G320" s="39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</row>
    <row r="321">
      <c r="A321" s="53"/>
      <c r="B321" s="53"/>
      <c r="C321" s="53"/>
      <c r="D321" s="53"/>
      <c r="E321" s="53"/>
      <c r="F321" s="53"/>
      <c r="G321" s="39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</row>
    <row r="322">
      <c r="A322" s="53"/>
      <c r="B322" s="53"/>
      <c r="C322" s="53"/>
      <c r="D322" s="53"/>
      <c r="E322" s="53"/>
      <c r="F322" s="53"/>
      <c r="G322" s="39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</row>
    <row r="323">
      <c r="A323" s="53"/>
      <c r="B323" s="53"/>
      <c r="C323" s="53"/>
      <c r="D323" s="53"/>
      <c r="E323" s="53"/>
      <c r="F323" s="53"/>
      <c r="G323" s="39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</row>
    <row r="324">
      <c r="A324" s="53"/>
      <c r="B324" s="53"/>
      <c r="C324" s="53"/>
      <c r="D324" s="53"/>
      <c r="E324" s="53"/>
      <c r="F324" s="53"/>
      <c r="G324" s="39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</row>
    <row r="325">
      <c r="A325" s="53"/>
      <c r="B325" s="53"/>
      <c r="C325" s="53"/>
      <c r="D325" s="53"/>
      <c r="E325" s="53"/>
      <c r="F325" s="53"/>
      <c r="G325" s="39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</row>
    <row r="326">
      <c r="A326" s="53"/>
      <c r="B326" s="53"/>
      <c r="C326" s="53"/>
      <c r="D326" s="53"/>
      <c r="E326" s="53"/>
      <c r="F326" s="53"/>
      <c r="G326" s="39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</row>
    <row r="327">
      <c r="A327" s="53"/>
      <c r="B327" s="53"/>
      <c r="C327" s="53"/>
      <c r="D327" s="53"/>
      <c r="E327" s="53"/>
      <c r="F327" s="53"/>
      <c r="G327" s="39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</row>
    <row r="328">
      <c r="A328" s="53"/>
      <c r="B328" s="53"/>
      <c r="C328" s="53"/>
      <c r="D328" s="53"/>
      <c r="E328" s="53"/>
      <c r="F328" s="53"/>
      <c r="G328" s="39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</row>
    <row r="329">
      <c r="A329" s="53"/>
      <c r="B329" s="53"/>
      <c r="C329" s="53"/>
      <c r="D329" s="53"/>
      <c r="E329" s="53"/>
      <c r="F329" s="53"/>
      <c r="G329" s="39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</row>
    <row r="330">
      <c r="A330" s="53"/>
      <c r="B330" s="53"/>
      <c r="C330" s="53"/>
      <c r="D330" s="53"/>
      <c r="E330" s="53"/>
      <c r="F330" s="53"/>
      <c r="G330" s="39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</row>
    <row r="331">
      <c r="A331" s="53"/>
      <c r="B331" s="53"/>
      <c r="C331" s="53"/>
      <c r="D331" s="53"/>
      <c r="E331" s="53"/>
      <c r="F331" s="53"/>
      <c r="G331" s="39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</row>
    <row r="332">
      <c r="A332" s="53"/>
      <c r="B332" s="53"/>
      <c r="C332" s="53"/>
      <c r="D332" s="53"/>
      <c r="E332" s="53"/>
      <c r="F332" s="53"/>
      <c r="G332" s="39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</row>
    <row r="333">
      <c r="A333" s="53"/>
      <c r="B333" s="53"/>
      <c r="C333" s="53"/>
      <c r="D333" s="53"/>
      <c r="E333" s="53"/>
      <c r="F333" s="53"/>
      <c r="G333" s="39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</row>
    <row r="334">
      <c r="A334" s="53"/>
      <c r="B334" s="53"/>
      <c r="C334" s="53"/>
      <c r="D334" s="53"/>
      <c r="E334" s="53"/>
      <c r="F334" s="53"/>
      <c r="G334" s="39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</row>
    <row r="335">
      <c r="A335" s="53"/>
      <c r="B335" s="53"/>
      <c r="C335" s="53"/>
      <c r="D335" s="53"/>
      <c r="E335" s="53"/>
      <c r="F335" s="53"/>
      <c r="G335" s="39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</row>
    <row r="336">
      <c r="A336" s="53"/>
      <c r="B336" s="53"/>
      <c r="C336" s="53"/>
      <c r="D336" s="53"/>
      <c r="E336" s="53"/>
      <c r="F336" s="53"/>
      <c r="G336" s="39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</row>
    <row r="337">
      <c r="A337" s="53"/>
      <c r="B337" s="53"/>
      <c r="C337" s="53"/>
      <c r="D337" s="53"/>
      <c r="E337" s="53"/>
      <c r="F337" s="53"/>
      <c r="G337" s="39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</row>
    <row r="338">
      <c r="A338" s="53"/>
      <c r="B338" s="53"/>
      <c r="C338" s="53"/>
      <c r="D338" s="53"/>
      <c r="E338" s="53"/>
      <c r="F338" s="53"/>
      <c r="G338" s="39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</row>
    <row r="339">
      <c r="A339" s="53"/>
      <c r="B339" s="53"/>
      <c r="C339" s="53"/>
      <c r="D339" s="53"/>
      <c r="E339" s="53"/>
      <c r="F339" s="53"/>
      <c r="G339" s="39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</row>
    <row r="340">
      <c r="A340" s="53"/>
      <c r="B340" s="53"/>
      <c r="C340" s="53"/>
      <c r="D340" s="53"/>
      <c r="E340" s="53"/>
      <c r="F340" s="53"/>
      <c r="G340" s="39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</row>
    <row r="341">
      <c r="A341" s="53"/>
      <c r="B341" s="53"/>
      <c r="C341" s="53"/>
      <c r="D341" s="53"/>
      <c r="E341" s="53"/>
      <c r="F341" s="53"/>
      <c r="G341" s="39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</row>
    <row r="342">
      <c r="A342" s="53"/>
      <c r="B342" s="53"/>
      <c r="C342" s="53"/>
      <c r="D342" s="53"/>
      <c r="E342" s="53"/>
      <c r="F342" s="53"/>
      <c r="G342" s="39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</row>
    <row r="343">
      <c r="A343" s="53"/>
      <c r="B343" s="53"/>
      <c r="C343" s="53"/>
      <c r="D343" s="53"/>
      <c r="E343" s="53"/>
      <c r="F343" s="53"/>
      <c r="G343" s="39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</row>
    <row r="344">
      <c r="A344" s="53"/>
      <c r="B344" s="53"/>
      <c r="C344" s="53"/>
      <c r="D344" s="53"/>
      <c r="E344" s="53"/>
      <c r="F344" s="53"/>
      <c r="G344" s="39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</row>
    <row r="345">
      <c r="A345" s="53"/>
      <c r="B345" s="53"/>
      <c r="C345" s="53"/>
      <c r="D345" s="53"/>
      <c r="E345" s="53"/>
      <c r="F345" s="53"/>
      <c r="G345" s="39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</row>
    <row r="346">
      <c r="A346" s="53"/>
      <c r="B346" s="53"/>
      <c r="C346" s="53"/>
      <c r="D346" s="53"/>
      <c r="E346" s="53"/>
      <c r="F346" s="53"/>
      <c r="G346" s="39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</row>
    <row r="347">
      <c r="A347" s="53"/>
      <c r="B347" s="53"/>
      <c r="C347" s="53"/>
      <c r="D347" s="53"/>
      <c r="E347" s="53"/>
      <c r="F347" s="53"/>
      <c r="G347" s="39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</row>
    <row r="348">
      <c r="A348" s="53"/>
      <c r="B348" s="53"/>
      <c r="C348" s="53"/>
      <c r="D348" s="53"/>
      <c r="E348" s="53"/>
      <c r="F348" s="53"/>
      <c r="G348" s="39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</row>
    <row r="349">
      <c r="A349" s="53"/>
      <c r="B349" s="53"/>
      <c r="C349" s="53"/>
      <c r="D349" s="53"/>
      <c r="E349" s="53"/>
      <c r="F349" s="53"/>
      <c r="G349" s="39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</row>
    <row r="350">
      <c r="A350" s="53"/>
      <c r="B350" s="53"/>
      <c r="C350" s="53"/>
      <c r="D350" s="53"/>
      <c r="E350" s="53"/>
      <c r="F350" s="53"/>
      <c r="G350" s="39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</row>
    <row r="351">
      <c r="A351" s="53"/>
      <c r="B351" s="53"/>
      <c r="C351" s="53"/>
      <c r="D351" s="53"/>
      <c r="E351" s="53"/>
      <c r="F351" s="53"/>
      <c r="G351" s="39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</row>
    <row r="352">
      <c r="A352" s="53"/>
      <c r="B352" s="53"/>
      <c r="C352" s="53"/>
      <c r="D352" s="53"/>
      <c r="E352" s="53"/>
      <c r="F352" s="53"/>
      <c r="G352" s="39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</row>
    <row r="353">
      <c r="A353" s="53"/>
      <c r="B353" s="53"/>
      <c r="C353" s="53"/>
      <c r="D353" s="53"/>
      <c r="E353" s="53"/>
      <c r="F353" s="53"/>
      <c r="G353" s="39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</row>
    <row r="354">
      <c r="A354" s="53"/>
      <c r="B354" s="53"/>
      <c r="C354" s="53"/>
      <c r="D354" s="53"/>
      <c r="E354" s="53"/>
      <c r="F354" s="53"/>
      <c r="G354" s="39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</row>
    <row r="355">
      <c r="A355" s="53"/>
      <c r="B355" s="53"/>
      <c r="C355" s="53"/>
      <c r="D355" s="53"/>
      <c r="E355" s="53"/>
      <c r="F355" s="53"/>
      <c r="G355" s="39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</row>
    <row r="356">
      <c r="A356" s="53"/>
      <c r="B356" s="53"/>
      <c r="C356" s="53"/>
      <c r="D356" s="53"/>
      <c r="E356" s="53"/>
      <c r="F356" s="53"/>
      <c r="G356" s="39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>
      <c r="A357" s="53"/>
      <c r="B357" s="53"/>
      <c r="C357" s="53"/>
      <c r="D357" s="53"/>
      <c r="E357" s="53"/>
      <c r="F357" s="53"/>
      <c r="G357" s="39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>
      <c r="A358" s="53"/>
      <c r="B358" s="53"/>
      <c r="C358" s="53"/>
      <c r="D358" s="53"/>
      <c r="E358" s="53"/>
      <c r="F358" s="53"/>
      <c r="G358" s="39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>
      <c r="A359" s="53"/>
      <c r="B359" s="53"/>
      <c r="C359" s="53"/>
      <c r="D359" s="53"/>
      <c r="E359" s="53"/>
      <c r="F359" s="53"/>
      <c r="G359" s="39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>
      <c r="A360" s="53"/>
      <c r="B360" s="53"/>
      <c r="C360" s="53"/>
      <c r="D360" s="53"/>
      <c r="E360" s="53"/>
      <c r="F360" s="53"/>
      <c r="G360" s="39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>
      <c r="A361" s="53"/>
      <c r="B361" s="53"/>
      <c r="C361" s="53"/>
      <c r="D361" s="53"/>
      <c r="E361" s="53"/>
      <c r="F361" s="53"/>
      <c r="G361" s="39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>
      <c r="A362" s="53"/>
      <c r="B362" s="53"/>
      <c r="C362" s="53"/>
      <c r="D362" s="53"/>
      <c r="E362" s="53"/>
      <c r="F362" s="53"/>
      <c r="G362" s="39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3">
      <c r="A363" s="53"/>
      <c r="B363" s="53"/>
      <c r="C363" s="53"/>
      <c r="D363" s="53"/>
      <c r="E363" s="53"/>
      <c r="F363" s="53"/>
      <c r="G363" s="39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</row>
    <row r="364">
      <c r="A364" s="53"/>
      <c r="B364" s="53"/>
      <c r="C364" s="53"/>
      <c r="D364" s="53"/>
      <c r="E364" s="53"/>
      <c r="F364" s="53"/>
      <c r="G364" s="39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</row>
    <row r="365">
      <c r="A365" s="53"/>
      <c r="B365" s="53"/>
      <c r="C365" s="53"/>
      <c r="D365" s="53"/>
      <c r="E365" s="53"/>
      <c r="F365" s="53"/>
      <c r="G365" s="39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</row>
    <row r="366">
      <c r="A366" s="53"/>
      <c r="B366" s="53"/>
      <c r="C366" s="53"/>
      <c r="D366" s="53"/>
      <c r="E366" s="53"/>
      <c r="F366" s="53"/>
      <c r="G366" s="39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</row>
    <row r="367">
      <c r="A367" s="53"/>
      <c r="B367" s="53"/>
      <c r="C367" s="53"/>
      <c r="D367" s="53"/>
      <c r="E367" s="53"/>
      <c r="F367" s="53"/>
      <c r="G367" s="39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</row>
    <row r="368">
      <c r="A368" s="53"/>
      <c r="B368" s="53"/>
      <c r="C368" s="53"/>
      <c r="D368" s="53"/>
      <c r="E368" s="53"/>
      <c r="F368" s="53"/>
      <c r="G368" s="39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</row>
    <row r="369">
      <c r="A369" s="53"/>
      <c r="B369" s="53"/>
      <c r="C369" s="53"/>
      <c r="D369" s="53"/>
      <c r="E369" s="53"/>
      <c r="F369" s="53"/>
      <c r="G369" s="39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</row>
    <row r="370">
      <c r="A370" s="53"/>
      <c r="B370" s="53"/>
      <c r="C370" s="53"/>
      <c r="D370" s="53"/>
      <c r="E370" s="53"/>
      <c r="F370" s="53"/>
      <c r="G370" s="39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</row>
    <row r="371">
      <c r="A371" s="53"/>
      <c r="B371" s="53"/>
      <c r="C371" s="53"/>
      <c r="D371" s="53"/>
      <c r="E371" s="53"/>
      <c r="F371" s="53"/>
      <c r="G371" s="39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</row>
    <row r="372">
      <c r="A372" s="53"/>
      <c r="B372" s="53"/>
      <c r="C372" s="53"/>
      <c r="D372" s="53"/>
      <c r="E372" s="53"/>
      <c r="F372" s="53"/>
      <c r="G372" s="39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</row>
    <row r="373">
      <c r="A373" s="53"/>
      <c r="B373" s="53"/>
      <c r="C373" s="53"/>
      <c r="D373" s="53"/>
      <c r="E373" s="53"/>
      <c r="F373" s="53"/>
      <c r="G373" s="39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</row>
    <row r="374">
      <c r="A374" s="53"/>
      <c r="B374" s="53"/>
      <c r="C374" s="53"/>
      <c r="D374" s="53"/>
      <c r="E374" s="53"/>
      <c r="F374" s="53"/>
      <c r="G374" s="39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</row>
    <row r="375">
      <c r="A375" s="53"/>
      <c r="B375" s="53"/>
      <c r="C375" s="53"/>
      <c r="D375" s="53"/>
      <c r="E375" s="53"/>
      <c r="F375" s="53"/>
      <c r="G375" s="39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</row>
    <row r="376">
      <c r="A376" s="53"/>
      <c r="B376" s="53"/>
      <c r="C376" s="53"/>
      <c r="D376" s="53"/>
      <c r="E376" s="53"/>
      <c r="F376" s="53"/>
      <c r="G376" s="39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</row>
    <row r="377">
      <c r="A377" s="53"/>
      <c r="B377" s="53"/>
      <c r="C377" s="53"/>
      <c r="D377" s="53"/>
      <c r="E377" s="53"/>
      <c r="F377" s="53"/>
      <c r="G377" s="39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</row>
    <row r="378">
      <c r="A378" s="53"/>
      <c r="B378" s="53"/>
      <c r="C378" s="53"/>
      <c r="D378" s="53"/>
      <c r="E378" s="53"/>
      <c r="F378" s="53"/>
      <c r="G378" s="39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</row>
    <row r="379">
      <c r="A379" s="53"/>
      <c r="B379" s="53"/>
      <c r="C379" s="53"/>
      <c r="D379" s="53"/>
      <c r="E379" s="53"/>
      <c r="F379" s="53"/>
      <c r="G379" s="39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</row>
    <row r="380">
      <c r="A380" s="53"/>
      <c r="B380" s="53"/>
      <c r="C380" s="53"/>
      <c r="D380" s="53"/>
      <c r="E380" s="53"/>
      <c r="F380" s="53"/>
      <c r="G380" s="39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</row>
    <row r="381">
      <c r="A381" s="53"/>
      <c r="B381" s="53"/>
      <c r="C381" s="53"/>
      <c r="D381" s="53"/>
      <c r="E381" s="53"/>
      <c r="F381" s="53"/>
      <c r="G381" s="39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</row>
    <row r="382">
      <c r="A382" s="53"/>
      <c r="B382" s="53"/>
      <c r="C382" s="53"/>
      <c r="D382" s="53"/>
      <c r="E382" s="53"/>
      <c r="F382" s="53"/>
      <c r="G382" s="39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</row>
    <row r="383">
      <c r="A383" s="53"/>
      <c r="B383" s="53"/>
      <c r="C383" s="53"/>
      <c r="D383" s="53"/>
      <c r="E383" s="53"/>
      <c r="F383" s="53"/>
      <c r="G383" s="39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</row>
    <row r="384">
      <c r="A384" s="53"/>
      <c r="B384" s="53"/>
      <c r="C384" s="53"/>
      <c r="D384" s="53"/>
      <c r="E384" s="53"/>
      <c r="F384" s="53"/>
      <c r="G384" s="39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</row>
    <row r="385">
      <c r="A385" s="53"/>
      <c r="B385" s="53"/>
      <c r="C385" s="53"/>
      <c r="D385" s="53"/>
      <c r="E385" s="53"/>
      <c r="F385" s="53"/>
      <c r="G385" s="39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</row>
    <row r="386">
      <c r="A386" s="53"/>
      <c r="B386" s="53"/>
      <c r="C386" s="53"/>
      <c r="D386" s="53"/>
      <c r="E386" s="53"/>
      <c r="F386" s="53"/>
      <c r="G386" s="39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</row>
    <row r="387">
      <c r="A387" s="53"/>
      <c r="B387" s="53"/>
      <c r="C387" s="53"/>
      <c r="D387" s="53"/>
      <c r="E387" s="53"/>
      <c r="F387" s="53"/>
      <c r="G387" s="39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</row>
    <row r="388">
      <c r="A388" s="53"/>
      <c r="B388" s="53"/>
      <c r="C388" s="53"/>
      <c r="D388" s="53"/>
      <c r="E388" s="53"/>
      <c r="F388" s="53"/>
      <c r="G388" s="39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</row>
    <row r="389">
      <c r="A389" s="53"/>
      <c r="B389" s="53"/>
      <c r="C389" s="53"/>
      <c r="D389" s="53"/>
      <c r="E389" s="53"/>
      <c r="F389" s="53"/>
      <c r="G389" s="39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</row>
    <row r="390">
      <c r="A390" s="53"/>
      <c r="B390" s="53"/>
      <c r="C390" s="53"/>
      <c r="D390" s="53"/>
      <c r="E390" s="53"/>
      <c r="F390" s="53"/>
      <c r="G390" s="39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</row>
    <row r="391">
      <c r="A391" s="53"/>
      <c r="B391" s="53"/>
      <c r="C391" s="53"/>
      <c r="D391" s="53"/>
      <c r="E391" s="53"/>
      <c r="F391" s="53"/>
      <c r="G391" s="39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</row>
    <row r="392">
      <c r="A392" s="53"/>
      <c r="B392" s="53"/>
      <c r="C392" s="53"/>
      <c r="D392" s="53"/>
      <c r="E392" s="53"/>
      <c r="F392" s="53"/>
      <c r="G392" s="39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</row>
    <row r="393">
      <c r="A393" s="53"/>
      <c r="B393" s="53"/>
      <c r="C393" s="53"/>
      <c r="D393" s="53"/>
      <c r="E393" s="53"/>
      <c r="F393" s="53"/>
      <c r="G393" s="39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</row>
    <row r="394">
      <c r="A394" s="53"/>
      <c r="B394" s="53"/>
      <c r="C394" s="53"/>
      <c r="D394" s="53"/>
      <c r="E394" s="53"/>
      <c r="F394" s="53"/>
      <c r="G394" s="39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</row>
    <row r="395">
      <c r="A395" s="53"/>
      <c r="B395" s="53"/>
      <c r="C395" s="53"/>
      <c r="D395" s="53"/>
      <c r="E395" s="53"/>
      <c r="F395" s="53"/>
      <c r="G395" s="39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</row>
    <row r="396">
      <c r="A396" s="53"/>
      <c r="B396" s="53"/>
      <c r="C396" s="53"/>
      <c r="D396" s="53"/>
      <c r="E396" s="53"/>
      <c r="F396" s="53"/>
      <c r="G396" s="39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>
      <c r="A397" s="53"/>
      <c r="B397" s="53"/>
      <c r="C397" s="53"/>
      <c r="D397" s="53"/>
      <c r="E397" s="53"/>
      <c r="F397" s="53"/>
      <c r="G397" s="39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>
      <c r="A398" s="53"/>
      <c r="B398" s="53"/>
      <c r="C398" s="53"/>
      <c r="D398" s="53"/>
      <c r="E398" s="53"/>
      <c r="F398" s="53"/>
      <c r="G398" s="39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>
      <c r="A399" s="53"/>
      <c r="B399" s="53"/>
      <c r="C399" s="53"/>
      <c r="D399" s="53"/>
      <c r="E399" s="53"/>
      <c r="F399" s="53"/>
      <c r="G399" s="39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>
      <c r="A400" s="53"/>
      <c r="B400" s="53"/>
      <c r="C400" s="53"/>
      <c r="D400" s="53"/>
      <c r="E400" s="53"/>
      <c r="F400" s="53"/>
      <c r="G400" s="39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>
      <c r="A401" s="53"/>
      <c r="B401" s="53"/>
      <c r="C401" s="53"/>
      <c r="D401" s="53"/>
      <c r="E401" s="53"/>
      <c r="F401" s="53"/>
      <c r="G401" s="39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2">
      <c r="A402" s="53"/>
      <c r="B402" s="53"/>
      <c r="C402" s="53"/>
      <c r="D402" s="53"/>
      <c r="E402" s="53"/>
      <c r="F402" s="53"/>
      <c r="G402" s="39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</row>
    <row r="403">
      <c r="A403" s="53"/>
      <c r="B403" s="53"/>
      <c r="C403" s="53"/>
      <c r="D403" s="53"/>
      <c r="E403" s="53"/>
      <c r="F403" s="53"/>
      <c r="G403" s="39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</row>
    <row r="404">
      <c r="A404" s="53"/>
      <c r="B404" s="53"/>
      <c r="C404" s="53"/>
      <c r="D404" s="53"/>
      <c r="E404" s="53"/>
      <c r="F404" s="53"/>
      <c r="G404" s="39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</row>
    <row r="405">
      <c r="A405" s="53"/>
      <c r="B405" s="53"/>
      <c r="C405" s="53"/>
      <c r="D405" s="53"/>
      <c r="E405" s="53"/>
      <c r="F405" s="53"/>
      <c r="G405" s="39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</row>
    <row r="406">
      <c r="A406" s="53"/>
      <c r="B406" s="53"/>
      <c r="C406" s="53"/>
      <c r="D406" s="53"/>
      <c r="E406" s="53"/>
      <c r="F406" s="53"/>
      <c r="G406" s="39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</row>
    <row r="407">
      <c r="A407" s="53"/>
      <c r="B407" s="53"/>
      <c r="C407" s="53"/>
      <c r="D407" s="53"/>
      <c r="E407" s="53"/>
      <c r="F407" s="53"/>
      <c r="G407" s="39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</row>
    <row r="408">
      <c r="A408" s="53"/>
      <c r="B408" s="53"/>
      <c r="C408" s="53"/>
      <c r="D408" s="53"/>
      <c r="E408" s="53"/>
      <c r="F408" s="53"/>
      <c r="G408" s="39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</row>
    <row r="409">
      <c r="A409" s="53"/>
      <c r="B409" s="53"/>
      <c r="C409" s="53"/>
      <c r="D409" s="53"/>
      <c r="E409" s="53"/>
      <c r="F409" s="53"/>
      <c r="G409" s="39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</row>
    <row r="410">
      <c r="A410" s="53"/>
      <c r="B410" s="53"/>
      <c r="C410" s="53"/>
      <c r="D410" s="53"/>
      <c r="E410" s="53"/>
      <c r="F410" s="53"/>
      <c r="G410" s="39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</row>
    <row r="411">
      <c r="A411" s="53"/>
      <c r="B411" s="53"/>
      <c r="C411" s="53"/>
      <c r="D411" s="53"/>
      <c r="E411" s="53"/>
      <c r="F411" s="53"/>
      <c r="G411" s="39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</row>
    <row r="412">
      <c r="A412" s="53"/>
      <c r="B412" s="53"/>
      <c r="C412" s="53"/>
      <c r="D412" s="53"/>
      <c r="E412" s="53"/>
      <c r="F412" s="53"/>
      <c r="G412" s="39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</row>
    <row r="413">
      <c r="A413" s="53"/>
      <c r="B413" s="53"/>
      <c r="C413" s="53"/>
      <c r="D413" s="53"/>
      <c r="E413" s="53"/>
      <c r="F413" s="53"/>
      <c r="G413" s="39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</row>
    <row r="414">
      <c r="A414" s="53"/>
      <c r="B414" s="53"/>
      <c r="C414" s="53"/>
      <c r="D414" s="53"/>
      <c r="E414" s="53"/>
      <c r="F414" s="53"/>
      <c r="G414" s="39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</row>
    <row r="415">
      <c r="A415" s="53"/>
      <c r="B415" s="53"/>
      <c r="C415" s="53"/>
      <c r="D415" s="53"/>
      <c r="E415" s="53"/>
      <c r="F415" s="53"/>
      <c r="G415" s="39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</row>
    <row r="416">
      <c r="A416" s="53"/>
      <c r="B416" s="53"/>
      <c r="C416" s="53"/>
      <c r="D416" s="53"/>
      <c r="E416" s="53"/>
      <c r="F416" s="53"/>
      <c r="G416" s="39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</row>
    <row r="417">
      <c r="A417" s="53"/>
      <c r="B417" s="53"/>
      <c r="C417" s="53"/>
      <c r="D417" s="53"/>
      <c r="E417" s="53"/>
      <c r="F417" s="53"/>
      <c r="G417" s="39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</row>
    <row r="418">
      <c r="A418" s="53"/>
      <c r="B418" s="53"/>
      <c r="C418" s="53"/>
      <c r="D418" s="53"/>
      <c r="E418" s="53"/>
      <c r="F418" s="53"/>
      <c r="G418" s="39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</row>
    <row r="419">
      <c r="A419" s="53"/>
      <c r="B419" s="53"/>
      <c r="C419" s="53"/>
      <c r="D419" s="53"/>
      <c r="E419" s="53"/>
      <c r="F419" s="53"/>
      <c r="G419" s="39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</row>
    <row r="420">
      <c r="A420" s="53"/>
      <c r="B420" s="53"/>
      <c r="C420" s="53"/>
      <c r="D420" s="53"/>
      <c r="E420" s="53"/>
      <c r="F420" s="53"/>
      <c r="G420" s="39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</row>
    <row r="421">
      <c r="A421" s="53"/>
      <c r="B421" s="53"/>
      <c r="C421" s="53"/>
      <c r="D421" s="53"/>
      <c r="E421" s="53"/>
      <c r="F421" s="53"/>
      <c r="G421" s="39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</row>
    <row r="422">
      <c r="A422" s="53"/>
      <c r="B422" s="53"/>
      <c r="C422" s="53"/>
      <c r="D422" s="53"/>
      <c r="E422" s="53"/>
      <c r="F422" s="53"/>
      <c r="G422" s="39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</row>
    <row r="423">
      <c r="A423" s="53"/>
      <c r="B423" s="53"/>
      <c r="C423" s="53"/>
      <c r="D423" s="53"/>
      <c r="E423" s="53"/>
      <c r="F423" s="53"/>
      <c r="G423" s="39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</row>
    <row r="424">
      <c r="A424" s="53"/>
      <c r="B424" s="53"/>
      <c r="C424" s="53"/>
      <c r="D424" s="53"/>
      <c r="E424" s="53"/>
      <c r="F424" s="53"/>
      <c r="G424" s="39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</row>
    <row r="425">
      <c r="A425" s="53"/>
      <c r="B425" s="53"/>
      <c r="C425" s="53"/>
      <c r="D425" s="53"/>
      <c r="E425" s="53"/>
      <c r="F425" s="53"/>
      <c r="G425" s="39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</row>
    <row r="426">
      <c r="A426" s="53"/>
      <c r="B426" s="53"/>
      <c r="C426" s="53"/>
      <c r="D426" s="53"/>
      <c r="E426" s="53"/>
      <c r="F426" s="53"/>
      <c r="G426" s="39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</row>
    <row r="427">
      <c r="A427" s="53"/>
      <c r="B427" s="53"/>
      <c r="C427" s="53"/>
      <c r="D427" s="53"/>
      <c r="E427" s="53"/>
      <c r="F427" s="53"/>
      <c r="G427" s="39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</row>
    <row r="428">
      <c r="A428" s="53"/>
      <c r="B428" s="53"/>
      <c r="C428" s="53"/>
      <c r="D428" s="53"/>
      <c r="E428" s="53"/>
      <c r="F428" s="53"/>
      <c r="G428" s="39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</row>
    <row r="429">
      <c r="A429" s="53"/>
      <c r="B429" s="53"/>
      <c r="C429" s="53"/>
      <c r="D429" s="53"/>
      <c r="E429" s="53"/>
      <c r="F429" s="53"/>
      <c r="G429" s="39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</row>
    <row r="430">
      <c r="A430" s="53"/>
      <c r="B430" s="53"/>
      <c r="C430" s="53"/>
      <c r="D430" s="53"/>
      <c r="E430" s="53"/>
      <c r="F430" s="53"/>
      <c r="G430" s="39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</row>
    <row r="431">
      <c r="A431" s="53"/>
      <c r="B431" s="53"/>
      <c r="C431" s="53"/>
      <c r="D431" s="53"/>
      <c r="E431" s="53"/>
      <c r="F431" s="53"/>
      <c r="G431" s="39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</row>
    <row r="432">
      <c r="A432" s="53"/>
      <c r="B432" s="53"/>
      <c r="C432" s="53"/>
      <c r="D432" s="53"/>
      <c r="E432" s="53"/>
      <c r="F432" s="53"/>
      <c r="G432" s="39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</row>
    <row r="433">
      <c r="A433" s="53"/>
      <c r="B433" s="53"/>
      <c r="C433" s="53"/>
      <c r="D433" s="53"/>
      <c r="E433" s="53"/>
      <c r="F433" s="53"/>
      <c r="G433" s="39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</row>
    <row r="434">
      <c r="A434" s="53"/>
      <c r="B434" s="53"/>
      <c r="C434" s="53"/>
      <c r="D434" s="53"/>
      <c r="E434" s="53"/>
      <c r="F434" s="53"/>
      <c r="G434" s="39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</row>
    <row r="435">
      <c r="A435" s="53"/>
      <c r="B435" s="53"/>
      <c r="C435" s="53"/>
      <c r="D435" s="53"/>
      <c r="E435" s="53"/>
      <c r="F435" s="53"/>
      <c r="G435" s="39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</row>
    <row r="436">
      <c r="A436" s="53"/>
      <c r="B436" s="53"/>
      <c r="C436" s="53"/>
      <c r="D436" s="53"/>
      <c r="E436" s="53"/>
      <c r="F436" s="53"/>
      <c r="G436" s="39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</row>
    <row r="437">
      <c r="A437" s="53"/>
      <c r="B437" s="53"/>
      <c r="C437" s="53"/>
      <c r="D437" s="53"/>
      <c r="E437" s="53"/>
      <c r="F437" s="53"/>
      <c r="G437" s="39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</row>
    <row r="438">
      <c r="A438" s="53"/>
      <c r="B438" s="53"/>
      <c r="C438" s="53"/>
      <c r="D438" s="53"/>
      <c r="E438" s="53"/>
      <c r="F438" s="53"/>
      <c r="G438" s="39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</row>
    <row r="439">
      <c r="A439" s="53"/>
      <c r="B439" s="53"/>
      <c r="C439" s="53"/>
      <c r="D439" s="53"/>
      <c r="E439" s="53"/>
      <c r="F439" s="53"/>
      <c r="G439" s="39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</row>
    <row r="440">
      <c r="A440" s="53"/>
      <c r="B440" s="53"/>
      <c r="C440" s="53"/>
      <c r="D440" s="53"/>
      <c r="E440" s="53"/>
      <c r="F440" s="53"/>
      <c r="G440" s="39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</row>
    <row r="441">
      <c r="A441" s="53"/>
      <c r="B441" s="53"/>
      <c r="C441" s="53"/>
      <c r="D441" s="53"/>
      <c r="E441" s="53"/>
      <c r="F441" s="53"/>
      <c r="G441" s="39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</row>
    <row r="442">
      <c r="A442" s="53"/>
      <c r="B442" s="53"/>
      <c r="C442" s="53"/>
      <c r="D442" s="53"/>
      <c r="E442" s="53"/>
      <c r="F442" s="53"/>
      <c r="G442" s="39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</row>
    <row r="443">
      <c r="A443" s="53"/>
      <c r="B443" s="53"/>
      <c r="C443" s="53"/>
      <c r="D443" s="53"/>
      <c r="E443" s="53"/>
      <c r="F443" s="53"/>
      <c r="G443" s="39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</row>
    <row r="444">
      <c r="A444" s="53"/>
      <c r="B444" s="53"/>
      <c r="C444" s="53"/>
      <c r="D444" s="53"/>
      <c r="E444" s="53"/>
      <c r="F444" s="53"/>
      <c r="G444" s="39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</row>
    <row r="445">
      <c r="A445" s="53"/>
      <c r="B445" s="53"/>
      <c r="C445" s="53"/>
      <c r="D445" s="53"/>
      <c r="E445" s="53"/>
      <c r="F445" s="53"/>
      <c r="G445" s="39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</row>
    <row r="446">
      <c r="A446" s="53"/>
      <c r="B446" s="53"/>
      <c r="C446" s="53"/>
      <c r="D446" s="53"/>
      <c r="E446" s="53"/>
      <c r="F446" s="53"/>
      <c r="G446" s="39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</row>
    <row r="447">
      <c r="A447" s="53"/>
      <c r="B447" s="53"/>
      <c r="C447" s="53"/>
      <c r="D447" s="53"/>
      <c r="E447" s="53"/>
      <c r="F447" s="53"/>
      <c r="G447" s="39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</row>
    <row r="448">
      <c r="A448" s="53"/>
      <c r="B448" s="53"/>
      <c r="C448" s="53"/>
      <c r="D448" s="53"/>
      <c r="E448" s="53"/>
      <c r="F448" s="53"/>
      <c r="G448" s="39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</row>
    <row r="449">
      <c r="A449" s="53"/>
      <c r="B449" s="53"/>
      <c r="C449" s="53"/>
      <c r="D449" s="53"/>
      <c r="E449" s="53"/>
      <c r="F449" s="53"/>
      <c r="G449" s="39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</row>
    <row r="450">
      <c r="A450" s="53"/>
      <c r="B450" s="53"/>
      <c r="C450" s="53"/>
      <c r="D450" s="53"/>
      <c r="E450" s="53"/>
      <c r="F450" s="53"/>
      <c r="G450" s="39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</row>
    <row r="451">
      <c r="A451" s="53"/>
      <c r="B451" s="53"/>
      <c r="C451" s="53"/>
      <c r="D451" s="53"/>
      <c r="E451" s="53"/>
      <c r="F451" s="53"/>
      <c r="G451" s="39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</row>
    <row r="452">
      <c r="A452" s="53"/>
      <c r="B452" s="53"/>
      <c r="C452" s="53"/>
      <c r="D452" s="53"/>
      <c r="E452" s="53"/>
      <c r="F452" s="53"/>
      <c r="G452" s="39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</row>
    <row r="453">
      <c r="A453" s="53"/>
      <c r="B453" s="53"/>
      <c r="C453" s="53"/>
      <c r="D453" s="53"/>
      <c r="E453" s="53"/>
      <c r="F453" s="53"/>
      <c r="G453" s="39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</row>
    <row r="454">
      <c r="A454" s="53"/>
      <c r="B454" s="53"/>
      <c r="C454" s="53"/>
      <c r="D454" s="53"/>
      <c r="E454" s="53"/>
      <c r="F454" s="53"/>
      <c r="G454" s="39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</row>
    <row r="455">
      <c r="A455" s="53"/>
      <c r="B455" s="53"/>
      <c r="C455" s="53"/>
      <c r="D455" s="53"/>
      <c r="E455" s="53"/>
      <c r="F455" s="53"/>
      <c r="G455" s="39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</row>
    <row r="456">
      <c r="A456" s="53"/>
      <c r="B456" s="53"/>
      <c r="C456" s="53"/>
      <c r="D456" s="53"/>
      <c r="E456" s="53"/>
      <c r="F456" s="53"/>
      <c r="G456" s="39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</row>
    <row r="457">
      <c r="A457" s="53"/>
      <c r="B457" s="53"/>
      <c r="C457" s="53"/>
      <c r="D457" s="53"/>
      <c r="E457" s="53"/>
      <c r="F457" s="53"/>
      <c r="G457" s="39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</row>
    <row r="458">
      <c r="A458" s="53"/>
      <c r="B458" s="53"/>
      <c r="C458" s="53"/>
      <c r="D458" s="53"/>
      <c r="E458" s="53"/>
      <c r="F458" s="53"/>
      <c r="G458" s="39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</row>
    <row r="459">
      <c r="A459" s="53"/>
      <c r="B459" s="53"/>
      <c r="C459" s="53"/>
      <c r="D459" s="53"/>
      <c r="E459" s="53"/>
      <c r="F459" s="53"/>
      <c r="G459" s="39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</row>
    <row r="460">
      <c r="A460" s="53"/>
      <c r="B460" s="53"/>
      <c r="C460" s="53"/>
      <c r="D460" s="53"/>
      <c r="E460" s="53"/>
      <c r="F460" s="53"/>
      <c r="G460" s="39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</row>
    <row r="461">
      <c r="A461" s="53"/>
      <c r="B461" s="53"/>
      <c r="C461" s="53"/>
      <c r="D461" s="53"/>
      <c r="E461" s="53"/>
      <c r="F461" s="53"/>
      <c r="G461" s="39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</row>
    <row r="462">
      <c r="A462" s="53"/>
      <c r="B462" s="53"/>
      <c r="C462" s="53"/>
      <c r="D462" s="53"/>
      <c r="E462" s="53"/>
      <c r="F462" s="53"/>
      <c r="G462" s="39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</row>
    <row r="463">
      <c r="A463" s="53"/>
      <c r="B463" s="53"/>
      <c r="C463" s="53"/>
      <c r="D463" s="53"/>
      <c r="E463" s="53"/>
      <c r="F463" s="53"/>
      <c r="G463" s="39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</row>
    <row r="464">
      <c r="A464" s="53"/>
      <c r="B464" s="53"/>
      <c r="C464" s="53"/>
      <c r="D464" s="53"/>
      <c r="E464" s="53"/>
      <c r="F464" s="53"/>
      <c r="G464" s="39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</row>
    <row r="465">
      <c r="A465" s="53"/>
      <c r="B465" s="53"/>
      <c r="C465" s="53"/>
      <c r="D465" s="53"/>
      <c r="E465" s="53"/>
      <c r="F465" s="53"/>
      <c r="G465" s="39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</row>
    <row r="466">
      <c r="A466" s="53"/>
      <c r="B466" s="53"/>
      <c r="C466" s="53"/>
      <c r="D466" s="53"/>
      <c r="E466" s="53"/>
      <c r="F466" s="53"/>
      <c r="G466" s="39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</row>
    <row r="467">
      <c r="A467" s="53"/>
      <c r="B467" s="53"/>
      <c r="C467" s="53"/>
      <c r="D467" s="53"/>
      <c r="E467" s="53"/>
      <c r="F467" s="53"/>
      <c r="G467" s="39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</row>
    <row r="468">
      <c r="A468" s="53"/>
      <c r="B468" s="53"/>
      <c r="C468" s="53"/>
      <c r="D468" s="53"/>
      <c r="E468" s="53"/>
      <c r="F468" s="53"/>
      <c r="G468" s="39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</row>
    <row r="469">
      <c r="A469" s="53"/>
      <c r="B469" s="53"/>
      <c r="C469" s="53"/>
      <c r="D469" s="53"/>
      <c r="E469" s="53"/>
      <c r="F469" s="53"/>
      <c r="G469" s="39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</row>
    <row r="470">
      <c r="A470" s="53"/>
      <c r="B470" s="53"/>
      <c r="C470" s="53"/>
      <c r="D470" s="53"/>
      <c r="E470" s="53"/>
      <c r="F470" s="53"/>
      <c r="G470" s="39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</row>
    <row r="471">
      <c r="A471" s="53"/>
      <c r="B471" s="53"/>
      <c r="C471" s="53"/>
      <c r="D471" s="53"/>
      <c r="E471" s="53"/>
      <c r="F471" s="53"/>
      <c r="G471" s="39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</row>
    <row r="472">
      <c r="A472" s="53"/>
      <c r="B472" s="53"/>
      <c r="C472" s="53"/>
      <c r="D472" s="53"/>
      <c r="E472" s="53"/>
      <c r="F472" s="53"/>
      <c r="G472" s="39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</row>
    <row r="473">
      <c r="A473" s="53"/>
      <c r="B473" s="53"/>
      <c r="C473" s="53"/>
      <c r="D473" s="53"/>
      <c r="E473" s="53"/>
      <c r="F473" s="53"/>
      <c r="G473" s="39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</row>
    <row r="474">
      <c r="A474" s="53"/>
      <c r="B474" s="53"/>
      <c r="C474" s="53"/>
      <c r="D474" s="53"/>
      <c r="E474" s="53"/>
      <c r="F474" s="53"/>
      <c r="G474" s="39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</row>
    <row r="475">
      <c r="A475" s="53"/>
      <c r="B475" s="53"/>
      <c r="C475" s="53"/>
      <c r="D475" s="53"/>
      <c r="E475" s="53"/>
      <c r="F475" s="53"/>
      <c r="G475" s="39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</row>
    <row r="476">
      <c r="A476" s="53"/>
      <c r="B476" s="53"/>
      <c r="C476" s="53"/>
      <c r="D476" s="53"/>
      <c r="E476" s="53"/>
      <c r="F476" s="53"/>
      <c r="G476" s="39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</row>
    <row r="477">
      <c r="A477" s="53"/>
      <c r="B477" s="53"/>
      <c r="C477" s="53"/>
      <c r="D477" s="53"/>
      <c r="E477" s="53"/>
      <c r="F477" s="53"/>
      <c r="G477" s="39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</row>
    <row r="478">
      <c r="A478" s="53"/>
      <c r="B478" s="53"/>
      <c r="C478" s="53"/>
      <c r="D478" s="53"/>
      <c r="E478" s="53"/>
      <c r="F478" s="53"/>
      <c r="G478" s="39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</row>
    <row r="479">
      <c r="A479" s="53"/>
      <c r="B479" s="53"/>
      <c r="C479" s="53"/>
      <c r="D479" s="53"/>
      <c r="E479" s="53"/>
      <c r="F479" s="53"/>
      <c r="G479" s="39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</row>
    <row r="480">
      <c r="A480" s="53"/>
      <c r="B480" s="53"/>
      <c r="C480" s="53"/>
      <c r="D480" s="53"/>
      <c r="E480" s="53"/>
      <c r="F480" s="53"/>
      <c r="G480" s="39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</row>
    <row r="481">
      <c r="A481" s="53"/>
      <c r="B481" s="53"/>
      <c r="C481" s="53"/>
      <c r="D481" s="53"/>
      <c r="E481" s="53"/>
      <c r="F481" s="53"/>
      <c r="G481" s="39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</row>
    <row r="482">
      <c r="A482" s="53"/>
      <c r="B482" s="53"/>
      <c r="C482" s="53"/>
      <c r="D482" s="53"/>
      <c r="E482" s="53"/>
      <c r="F482" s="53"/>
      <c r="G482" s="39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</row>
    <row r="483">
      <c r="A483" s="53"/>
      <c r="B483" s="53"/>
      <c r="C483" s="53"/>
      <c r="D483" s="53"/>
      <c r="E483" s="53"/>
      <c r="F483" s="53"/>
      <c r="G483" s="39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</row>
    <row r="484">
      <c r="A484" s="53"/>
      <c r="B484" s="53"/>
      <c r="C484" s="53"/>
      <c r="D484" s="53"/>
      <c r="E484" s="53"/>
      <c r="F484" s="53"/>
      <c r="G484" s="39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</row>
    <row r="485">
      <c r="A485" s="53"/>
      <c r="B485" s="53"/>
      <c r="C485" s="53"/>
      <c r="D485" s="53"/>
      <c r="E485" s="53"/>
      <c r="F485" s="53"/>
      <c r="G485" s="39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</row>
    <row r="486">
      <c r="A486" s="53"/>
      <c r="B486" s="53"/>
      <c r="C486" s="53"/>
      <c r="D486" s="53"/>
      <c r="E486" s="53"/>
      <c r="F486" s="53"/>
      <c r="G486" s="39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</row>
    <row r="487">
      <c r="A487" s="53"/>
      <c r="B487" s="53"/>
      <c r="C487" s="53"/>
      <c r="D487" s="53"/>
      <c r="E487" s="53"/>
      <c r="F487" s="53"/>
      <c r="G487" s="39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</row>
    <row r="488">
      <c r="A488" s="53"/>
      <c r="B488" s="53"/>
      <c r="C488" s="53"/>
      <c r="D488" s="53"/>
      <c r="E488" s="53"/>
      <c r="F488" s="53"/>
      <c r="G488" s="39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</row>
    <row r="489">
      <c r="A489" s="53"/>
      <c r="B489" s="53"/>
      <c r="C489" s="53"/>
      <c r="D489" s="53"/>
      <c r="E489" s="53"/>
      <c r="F489" s="53"/>
      <c r="G489" s="39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</row>
    <row r="490">
      <c r="A490" s="53"/>
      <c r="B490" s="53"/>
      <c r="C490" s="53"/>
      <c r="D490" s="53"/>
      <c r="E490" s="53"/>
      <c r="F490" s="53"/>
      <c r="G490" s="39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</row>
    <row r="491">
      <c r="A491" s="53"/>
      <c r="B491" s="53"/>
      <c r="C491" s="53"/>
      <c r="D491" s="53"/>
      <c r="E491" s="53"/>
      <c r="F491" s="53"/>
      <c r="G491" s="39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</row>
    <row r="492">
      <c r="A492" s="53"/>
      <c r="B492" s="53"/>
      <c r="C492" s="53"/>
      <c r="D492" s="53"/>
      <c r="E492" s="53"/>
      <c r="F492" s="53"/>
      <c r="G492" s="39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</row>
    <row r="493">
      <c r="A493" s="53"/>
      <c r="B493" s="53"/>
      <c r="C493" s="53"/>
      <c r="D493" s="53"/>
      <c r="E493" s="53"/>
      <c r="F493" s="53"/>
      <c r="G493" s="39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</row>
    <row r="494">
      <c r="A494" s="53"/>
      <c r="B494" s="53"/>
      <c r="C494" s="53"/>
      <c r="D494" s="53"/>
      <c r="E494" s="53"/>
      <c r="F494" s="53"/>
      <c r="G494" s="39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</row>
    <row r="495">
      <c r="A495" s="53"/>
      <c r="B495" s="53"/>
      <c r="C495" s="53"/>
      <c r="D495" s="53"/>
      <c r="E495" s="53"/>
      <c r="F495" s="53"/>
      <c r="G495" s="39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</row>
    <row r="496">
      <c r="A496" s="53"/>
      <c r="B496" s="53"/>
      <c r="C496" s="53"/>
      <c r="D496" s="53"/>
      <c r="E496" s="53"/>
      <c r="F496" s="53"/>
      <c r="G496" s="39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</row>
    <row r="497">
      <c r="A497" s="53"/>
      <c r="B497" s="53"/>
      <c r="C497" s="53"/>
      <c r="D497" s="53"/>
      <c r="E497" s="53"/>
      <c r="F497" s="53"/>
      <c r="G497" s="39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</row>
    <row r="498">
      <c r="A498" s="53"/>
      <c r="B498" s="53"/>
      <c r="C498" s="53"/>
      <c r="D498" s="53"/>
      <c r="E498" s="53"/>
      <c r="F498" s="53"/>
      <c r="G498" s="39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</row>
    <row r="499">
      <c r="A499" s="53"/>
      <c r="B499" s="53"/>
      <c r="C499" s="53"/>
      <c r="D499" s="53"/>
      <c r="E499" s="53"/>
      <c r="F499" s="53"/>
      <c r="G499" s="39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</row>
    <row r="500">
      <c r="A500" s="53"/>
      <c r="B500" s="53"/>
      <c r="C500" s="53"/>
      <c r="D500" s="53"/>
      <c r="E500" s="53"/>
      <c r="F500" s="53"/>
      <c r="G500" s="39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</row>
    <row r="501">
      <c r="A501" s="53"/>
      <c r="B501" s="53"/>
      <c r="C501" s="53"/>
      <c r="D501" s="53"/>
      <c r="E501" s="53"/>
      <c r="F501" s="53"/>
      <c r="G501" s="39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</row>
    <row r="502">
      <c r="A502" s="53"/>
      <c r="B502" s="53"/>
      <c r="C502" s="53"/>
      <c r="D502" s="53"/>
      <c r="E502" s="53"/>
      <c r="F502" s="53"/>
      <c r="G502" s="39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</row>
    <row r="503">
      <c r="A503" s="53"/>
      <c r="B503" s="53"/>
      <c r="C503" s="53"/>
      <c r="D503" s="53"/>
      <c r="E503" s="53"/>
      <c r="F503" s="53"/>
      <c r="G503" s="39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</row>
    <row r="504">
      <c r="A504" s="53"/>
      <c r="B504" s="53"/>
      <c r="C504" s="53"/>
      <c r="D504" s="53"/>
      <c r="E504" s="53"/>
      <c r="F504" s="53"/>
      <c r="G504" s="39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</row>
    <row r="505">
      <c r="A505" s="53"/>
      <c r="B505" s="53"/>
      <c r="C505" s="53"/>
      <c r="D505" s="53"/>
      <c r="E505" s="53"/>
      <c r="F505" s="53"/>
      <c r="G505" s="39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</row>
    <row r="506">
      <c r="A506" s="53"/>
      <c r="B506" s="53"/>
      <c r="C506" s="53"/>
      <c r="D506" s="53"/>
      <c r="E506" s="53"/>
      <c r="F506" s="53"/>
      <c r="G506" s="39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</row>
    <row r="507">
      <c r="A507" s="53"/>
      <c r="B507" s="53"/>
      <c r="C507" s="53"/>
      <c r="D507" s="53"/>
      <c r="E507" s="53"/>
      <c r="F507" s="53"/>
      <c r="G507" s="39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</row>
    <row r="508">
      <c r="A508" s="53"/>
      <c r="B508" s="53"/>
      <c r="C508" s="53"/>
      <c r="D508" s="53"/>
      <c r="E508" s="53"/>
      <c r="F508" s="53"/>
      <c r="G508" s="39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</row>
    <row r="509">
      <c r="A509" s="53"/>
      <c r="B509" s="53"/>
      <c r="C509" s="53"/>
      <c r="D509" s="53"/>
      <c r="E509" s="53"/>
      <c r="F509" s="53"/>
      <c r="G509" s="39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</row>
    <row r="510">
      <c r="A510" s="53"/>
      <c r="B510" s="53"/>
      <c r="C510" s="53"/>
      <c r="D510" s="53"/>
      <c r="E510" s="53"/>
      <c r="F510" s="53"/>
      <c r="G510" s="39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</row>
    <row r="511">
      <c r="A511" s="53"/>
      <c r="B511" s="53"/>
      <c r="C511" s="53"/>
      <c r="D511" s="53"/>
      <c r="E511" s="53"/>
      <c r="F511" s="53"/>
      <c r="G511" s="39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</row>
    <row r="512">
      <c r="A512" s="53"/>
      <c r="B512" s="53"/>
      <c r="C512" s="53"/>
      <c r="D512" s="53"/>
      <c r="E512" s="53"/>
      <c r="F512" s="53"/>
      <c r="G512" s="39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</row>
    <row r="513">
      <c r="A513" s="53"/>
      <c r="B513" s="53"/>
      <c r="C513" s="53"/>
      <c r="D513" s="53"/>
      <c r="E513" s="53"/>
      <c r="F513" s="53"/>
      <c r="G513" s="39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</row>
    <row r="514">
      <c r="A514" s="53"/>
      <c r="B514" s="53"/>
      <c r="C514" s="53"/>
      <c r="D514" s="53"/>
      <c r="E514" s="53"/>
      <c r="F514" s="53"/>
      <c r="G514" s="39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</row>
    <row r="515">
      <c r="A515" s="53"/>
      <c r="B515" s="53"/>
      <c r="C515" s="53"/>
      <c r="D515" s="53"/>
      <c r="E515" s="53"/>
      <c r="F515" s="53"/>
      <c r="G515" s="39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</row>
    <row r="516">
      <c r="A516" s="53"/>
      <c r="B516" s="53"/>
      <c r="C516" s="53"/>
      <c r="D516" s="53"/>
      <c r="E516" s="53"/>
      <c r="F516" s="53"/>
      <c r="G516" s="39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</row>
    <row r="517">
      <c r="A517" s="53"/>
      <c r="B517" s="53"/>
      <c r="C517" s="53"/>
      <c r="D517" s="53"/>
      <c r="E517" s="53"/>
      <c r="F517" s="53"/>
      <c r="G517" s="39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</row>
    <row r="518">
      <c r="A518" s="53"/>
      <c r="B518" s="53"/>
      <c r="C518" s="53"/>
      <c r="D518" s="53"/>
      <c r="E518" s="53"/>
      <c r="F518" s="53"/>
      <c r="G518" s="39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</row>
    <row r="519">
      <c r="A519" s="53"/>
      <c r="B519" s="53"/>
      <c r="C519" s="53"/>
      <c r="D519" s="53"/>
      <c r="E519" s="53"/>
      <c r="F519" s="53"/>
      <c r="G519" s="39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</row>
    <row r="520">
      <c r="A520" s="53"/>
      <c r="B520" s="53"/>
      <c r="C520" s="53"/>
      <c r="D520" s="53"/>
      <c r="E520" s="53"/>
      <c r="F520" s="53"/>
      <c r="G520" s="39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</row>
    <row r="521">
      <c r="A521" s="53"/>
      <c r="B521" s="53"/>
      <c r="C521" s="53"/>
      <c r="D521" s="53"/>
      <c r="E521" s="53"/>
      <c r="F521" s="53"/>
      <c r="G521" s="39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</row>
    <row r="522">
      <c r="A522" s="53"/>
      <c r="B522" s="53"/>
      <c r="C522" s="53"/>
      <c r="D522" s="53"/>
      <c r="E522" s="53"/>
      <c r="F522" s="53"/>
      <c r="G522" s="39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</row>
    <row r="523">
      <c r="A523" s="53"/>
      <c r="B523" s="53"/>
      <c r="C523" s="53"/>
      <c r="D523" s="53"/>
      <c r="E523" s="53"/>
      <c r="F523" s="53"/>
      <c r="G523" s="39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</row>
    <row r="524">
      <c r="A524" s="53"/>
      <c r="B524" s="53"/>
      <c r="C524" s="53"/>
      <c r="D524" s="53"/>
      <c r="E524" s="53"/>
      <c r="F524" s="53"/>
      <c r="G524" s="39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</row>
    <row r="525">
      <c r="A525" s="53"/>
      <c r="B525" s="53"/>
      <c r="C525" s="53"/>
      <c r="D525" s="53"/>
      <c r="E525" s="53"/>
      <c r="F525" s="53"/>
      <c r="G525" s="39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</row>
    <row r="526">
      <c r="A526" s="53"/>
      <c r="B526" s="53"/>
      <c r="C526" s="53"/>
      <c r="D526" s="53"/>
      <c r="E526" s="53"/>
      <c r="F526" s="53"/>
      <c r="G526" s="39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</row>
    <row r="527">
      <c r="A527" s="53"/>
      <c r="B527" s="53"/>
      <c r="C527" s="53"/>
      <c r="D527" s="53"/>
      <c r="E527" s="53"/>
      <c r="F527" s="53"/>
      <c r="G527" s="39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</row>
    <row r="528">
      <c r="A528" s="53"/>
      <c r="B528" s="53"/>
      <c r="C528" s="53"/>
      <c r="D528" s="53"/>
      <c r="E528" s="53"/>
      <c r="F528" s="53"/>
      <c r="G528" s="39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</row>
    <row r="529">
      <c r="A529" s="53"/>
      <c r="B529" s="53"/>
      <c r="C529" s="53"/>
      <c r="D529" s="53"/>
      <c r="E529" s="53"/>
      <c r="F529" s="53"/>
      <c r="G529" s="39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</row>
    <row r="530">
      <c r="A530" s="53"/>
      <c r="B530" s="53"/>
      <c r="C530" s="53"/>
      <c r="D530" s="53"/>
      <c r="E530" s="53"/>
      <c r="F530" s="53"/>
      <c r="G530" s="39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</row>
    <row r="531">
      <c r="A531" s="53"/>
      <c r="B531" s="53"/>
      <c r="C531" s="53"/>
      <c r="D531" s="53"/>
      <c r="E531" s="53"/>
      <c r="F531" s="53"/>
      <c r="G531" s="39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</row>
    <row r="532">
      <c r="A532" s="53"/>
      <c r="B532" s="53"/>
      <c r="C532" s="53"/>
      <c r="D532" s="53"/>
      <c r="E532" s="53"/>
      <c r="F532" s="53"/>
      <c r="G532" s="39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</row>
    <row r="533">
      <c r="A533" s="53"/>
      <c r="B533" s="53"/>
      <c r="C533" s="53"/>
      <c r="D533" s="53"/>
      <c r="E533" s="53"/>
      <c r="F533" s="53"/>
      <c r="G533" s="39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</row>
    <row r="534">
      <c r="A534" s="53"/>
      <c r="B534" s="53"/>
      <c r="C534" s="53"/>
      <c r="D534" s="53"/>
      <c r="E534" s="53"/>
      <c r="F534" s="53"/>
      <c r="G534" s="39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</row>
    <row r="535">
      <c r="A535" s="53"/>
      <c r="B535" s="53"/>
      <c r="C535" s="53"/>
      <c r="D535" s="53"/>
      <c r="E535" s="53"/>
      <c r="F535" s="53"/>
      <c r="G535" s="39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</row>
    <row r="536">
      <c r="A536" s="53"/>
      <c r="B536" s="53"/>
      <c r="C536" s="53"/>
      <c r="D536" s="53"/>
      <c r="E536" s="53"/>
      <c r="F536" s="53"/>
      <c r="G536" s="39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</row>
    <row r="537">
      <c r="A537" s="53"/>
      <c r="B537" s="53"/>
      <c r="C537" s="53"/>
      <c r="D537" s="53"/>
      <c r="E537" s="53"/>
      <c r="F537" s="53"/>
      <c r="G537" s="39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</row>
    <row r="538">
      <c r="A538" s="53"/>
      <c r="B538" s="53"/>
      <c r="C538" s="53"/>
      <c r="D538" s="53"/>
      <c r="E538" s="53"/>
      <c r="F538" s="53"/>
      <c r="G538" s="39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</row>
    <row r="539">
      <c r="A539" s="53"/>
      <c r="B539" s="53"/>
      <c r="C539" s="53"/>
      <c r="D539" s="53"/>
      <c r="E539" s="53"/>
      <c r="F539" s="53"/>
      <c r="G539" s="39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</row>
    <row r="540">
      <c r="A540" s="53"/>
      <c r="B540" s="53"/>
      <c r="C540" s="53"/>
      <c r="D540" s="53"/>
      <c r="E540" s="53"/>
      <c r="F540" s="53"/>
      <c r="G540" s="39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</row>
    <row r="541">
      <c r="A541" s="53"/>
      <c r="B541" s="53"/>
      <c r="C541" s="53"/>
      <c r="D541" s="53"/>
      <c r="E541" s="53"/>
      <c r="F541" s="53"/>
      <c r="G541" s="39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</row>
    <row r="542">
      <c r="A542" s="53"/>
      <c r="B542" s="53"/>
      <c r="C542" s="53"/>
      <c r="D542" s="53"/>
      <c r="E542" s="53"/>
      <c r="F542" s="53"/>
      <c r="G542" s="39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</row>
    <row r="543">
      <c r="A543" s="53"/>
      <c r="B543" s="53"/>
      <c r="C543" s="53"/>
      <c r="D543" s="53"/>
      <c r="E543" s="53"/>
      <c r="F543" s="53"/>
      <c r="G543" s="39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</row>
    <row r="544">
      <c r="A544" s="53"/>
      <c r="B544" s="53"/>
      <c r="C544" s="53"/>
      <c r="D544" s="53"/>
      <c r="E544" s="53"/>
      <c r="F544" s="53"/>
      <c r="G544" s="39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</row>
    <row r="545">
      <c r="A545" s="53"/>
      <c r="B545" s="53"/>
      <c r="C545" s="53"/>
      <c r="D545" s="53"/>
      <c r="E545" s="53"/>
      <c r="F545" s="53"/>
      <c r="G545" s="39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</row>
    <row r="546">
      <c r="A546" s="53"/>
      <c r="B546" s="53"/>
      <c r="C546" s="53"/>
      <c r="D546" s="53"/>
      <c r="E546" s="53"/>
      <c r="F546" s="53"/>
      <c r="G546" s="39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</row>
    <row r="547">
      <c r="A547" s="53"/>
      <c r="B547" s="53"/>
      <c r="C547" s="53"/>
      <c r="D547" s="53"/>
      <c r="E547" s="53"/>
      <c r="F547" s="53"/>
      <c r="G547" s="39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</row>
    <row r="548">
      <c r="A548" s="53"/>
      <c r="B548" s="53"/>
      <c r="C548" s="53"/>
      <c r="D548" s="53"/>
      <c r="E548" s="53"/>
      <c r="F548" s="53"/>
      <c r="G548" s="39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</row>
    <row r="549">
      <c r="A549" s="53"/>
      <c r="B549" s="53"/>
      <c r="C549" s="53"/>
      <c r="D549" s="53"/>
      <c r="E549" s="53"/>
      <c r="F549" s="53"/>
      <c r="G549" s="39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</row>
    <row r="550">
      <c r="A550" s="53"/>
      <c r="B550" s="53"/>
      <c r="C550" s="53"/>
      <c r="D550" s="53"/>
      <c r="E550" s="53"/>
      <c r="F550" s="53"/>
      <c r="G550" s="39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</row>
    <row r="551">
      <c r="A551" s="53"/>
      <c r="B551" s="53"/>
      <c r="C551" s="53"/>
      <c r="D551" s="53"/>
      <c r="E551" s="53"/>
      <c r="F551" s="53"/>
      <c r="G551" s="39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</row>
    <row r="552">
      <c r="A552" s="53"/>
      <c r="B552" s="53"/>
      <c r="C552" s="53"/>
      <c r="D552" s="53"/>
      <c r="E552" s="53"/>
      <c r="F552" s="53"/>
      <c r="G552" s="39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</row>
    <row r="553">
      <c r="A553" s="53"/>
      <c r="B553" s="53"/>
      <c r="C553" s="53"/>
      <c r="D553" s="53"/>
      <c r="E553" s="53"/>
      <c r="F553" s="53"/>
      <c r="G553" s="39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</row>
    <row r="554">
      <c r="A554" s="53"/>
      <c r="B554" s="53"/>
      <c r="C554" s="53"/>
      <c r="D554" s="53"/>
      <c r="E554" s="53"/>
      <c r="F554" s="53"/>
      <c r="G554" s="39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</row>
    <row r="555">
      <c r="A555" s="53"/>
      <c r="B555" s="53"/>
      <c r="C555" s="53"/>
      <c r="D555" s="53"/>
      <c r="E555" s="53"/>
      <c r="F555" s="53"/>
      <c r="G555" s="39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</row>
    <row r="556">
      <c r="A556" s="53"/>
      <c r="B556" s="53"/>
      <c r="C556" s="53"/>
      <c r="D556" s="53"/>
      <c r="E556" s="53"/>
      <c r="F556" s="53"/>
      <c r="G556" s="39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</row>
    <row r="557">
      <c r="A557" s="53"/>
      <c r="B557" s="53"/>
      <c r="C557" s="53"/>
      <c r="D557" s="53"/>
      <c r="E557" s="53"/>
      <c r="F557" s="53"/>
      <c r="G557" s="39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</row>
    <row r="558">
      <c r="A558" s="53"/>
      <c r="B558" s="53"/>
      <c r="C558" s="53"/>
      <c r="D558" s="53"/>
      <c r="E558" s="53"/>
      <c r="F558" s="53"/>
      <c r="G558" s="39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</row>
    <row r="559">
      <c r="A559" s="53"/>
      <c r="B559" s="53"/>
      <c r="C559" s="53"/>
      <c r="D559" s="53"/>
      <c r="E559" s="53"/>
      <c r="F559" s="53"/>
      <c r="G559" s="39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</row>
    <row r="560">
      <c r="A560" s="53"/>
      <c r="B560" s="53"/>
      <c r="C560" s="53"/>
      <c r="D560" s="53"/>
      <c r="E560" s="53"/>
      <c r="F560" s="53"/>
      <c r="G560" s="39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</row>
    <row r="561">
      <c r="A561" s="53"/>
      <c r="B561" s="53"/>
      <c r="C561" s="53"/>
      <c r="D561" s="53"/>
      <c r="E561" s="53"/>
      <c r="F561" s="53"/>
      <c r="G561" s="39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</row>
    <row r="562">
      <c r="A562" s="53"/>
      <c r="B562" s="53"/>
      <c r="C562" s="53"/>
      <c r="D562" s="53"/>
      <c r="E562" s="53"/>
      <c r="F562" s="53"/>
      <c r="G562" s="39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</row>
    <row r="563">
      <c r="A563" s="53"/>
      <c r="B563" s="53"/>
      <c r="C563" s="53"/>
      <c r="D563" s="53"/>
      <c r="E563" s="53"/>
      <c r="F563" s="53"/>
      <c r="G563" s="39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</row>
    <row r="564">
      <c r="A564" s="53"/>
      <c r="B564" s="53"/>
      <c r="C564" s="53"/>
      <c r="D564" s="53"/>
      <c r="E564" s="53"/>
      <c r="F564" s="53"/>
      <c r="G564" s="39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</row>
    <row r="565">
      <c r="A565" s="53"/>
      <c r="B565" s="53"/>
      <c r="C565" s="53"/>
      <c r="D565" s="53"/>
      <c r="E565" s="53"/>
      <c r="F565" s="53"/>
      <c r="G565" s="39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</row>
    <row r="566">
      <c r="A566" s="53"/>
      <c r="B566" s="53"/>
      <c r="C566" s="53"/>
      <c r="D566" s="53"/>
      <c r="E566" s="53"/>
      <c r="F566" s="53"/>
      <c r="G566" s="39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</row>
    <row r="567">
      <c r="A567" s="53"/>
      <c r="B567" s="53"/>
      <c r="C567" s="53"/>
      <c r="D567" s="53"/>
      <c r="E567" s="53"/>
      <c r="F567" s="53"/>
      <c r="G567" s="39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</row>
    <row r="568">
      <c r="A568" s="53"/>
      <c r="B568" s="53"/>
      <c r="C568" s="53"/>
      <c r="D568" s="53"/>
      <c r="E568" s="53"/>
      <c r="F568" s="53"/>
      <c r="G568" s="39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</row>
    <row r="569">
      <c r="A569" s="53"/>
      <c r="B569" s="53"/>
      <c r="C569" s="53"/>
      <c r="D569" s="53"/>
      <c r="E569" s="53"/>
      <c r="F569" s="53"/>
      <c r="G569" s="39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</row>
    <row r="570">
      <c r="A570" s="53"/>
      <c r="B570" s="53"/>
      <c r="C570" s="53"/>
      <c r="D570" s="53"/>
      <c r="E570" s="53"/>
      <c r="F570" s="53"/>
      <c r="G570" s="39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</row>
    <row r="571">
      <c r="A571" s="53"/>
      <c r="B571" s="53"/>
      <c r="C571" s="53"/>
      <c r="D571" s="53"/>
      <c r="E571" s="53"/>
      <c r="F571" s="53"/>
      <c r="G571" s="39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</row>
    <row r="572">
      <c r="A572" s="53"/>
      <c r="B572" s="53"/>
      <c r="C572" s="53"/>
      <c r="D572" s="53"/>
      <c r="E572" s="53"/>
      <c r="F572" s="53"/>
      <c r="G572" s="39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</row>
    <row r="573">
      <c r="A573" s="53"/>
      <c r="B573" s="53"/>
      <c r="C573" s="53"/>
      <c r="D573" s="53"/>
      <c r="E573" s="53"/>
      <c r="F573" s="53"/>
      <c r="G573" s="39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</row>
    <row r="574">
      <c r="A574" s="53"/>
      <c r="B574" s="53"/>
      <c r="C574" s="53"/>
      <c r="D574" s="53"/>
      <c r="E574" s="53"/>
      <c r="F574" s="53"/>
      <c r="G574" s="39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</row>
    <row r="575">
      <c r="A575" s="53"/>
      <c r="B575" s="53"/>
      <c r="C575" s="53"/>
      <c r="D575" s="53"/>
      <c r="E575" s="53"/>
      <c r="F575" s="53"/>
      <c r="G575" s="39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</row>
    <row r="576">
      <c r="A576" s="53"/>
      <c r="B576" s="53"/>
      <c r="C576" s="53"/>
      <c r="D576" s="53"/>
      <c r="E576" s="53"/>
      <c r="F576" s="53"/>
      <c r="G576" s="39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</row>
    <row r="577">
      <c r="A577" s="53"/>
      <c r="B577" s="53"/>
      <c r="C577" s="53"/>
      <c r="D577" s="53"/>
      <c r="E577" s="53"/>
      <c r="F577" s="53"/>
      <c r="G577" s="39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</row>
    <row r="578">
      <c r="A578" s="53"/>
      <c r="B578" s="53"/>
      <c r="C578" s="53"/>
      <c r="D578" s="53"/>
      <c r="E578" s="53"/>
      <c r="F578" s="53"/>
      <c r="G578" s="39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</row>
    <row r="579">
      <c r="A579" s="53"/>
      <c r="B579" s="53"/>
      <c r="C579" s="53"/>
      <c r="D579" s="53"/>
      <c r="E579" s="53"/>
      <c r="F579" s="53"/>
      <c r="G579" s="39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</row>
    <row r="580">
      <c r="A580" s="53"/>
      <c r="B580" s="53"/>
      <c r="C580" s="53"/>
      <c r="D580" s="53"/>
      <c r="E580" s="53"/>
      <c r="F580" s="53"/>
      <c r="G580" s="39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</row>
    <row r="581">
      <c r="A581" s="53"/>
      <c r="B581" s="53"/>
      <c r="C581" s="53"/>
      <c r="D581" s="53"/>
      <c r="E581" s="53"/>
      <c r="F581" s="53"/>
      <c r="G581" s="39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</row>
    <row r="582">
      <c r="A582" s="53"/>
      <c r="B582" s="53"/>
      <c r="C582" s="53"/>
      <c r="D582" s="53"/>
      <c r="E582" s="53"/>
      <c r="F582" s="53"/>
      <c r="G582" s="39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</row>
    <row r="583">
      <c r="A583" s="53"/>
      <c r="B583" s="53"/>
      <c r="C583" s="53"/>
      <c r="D583" s="53"/>
      <c r="E583" s="53"/>
      <c r="F583" s="53"/>
      <c r="G583" s="39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</row>
    <row r="584">
      <c r="A584" s="53"/>
      <c r="B584" s="53"/>
      <c r="C584" s="53"/>
      <c r="D584" s="53"/>
      <c r="E584" s="53"/>
      <c r="F584" s="53"/>
      <c r="G584" s="39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</row>
    <row r="585">
      <c r="A585" s="53"/>
      <c r="B585" s="53"/>
      <c r="C585" s="53"/>
      <c r="D585" s="53"/>
      <c r="E585" s="53"/>
      <c r="F585" s="53"/>
      <c r="G585" s="39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</row>
    <row r="586">
      <c r="A586" s="53"/>
      <c r="B586" s="53"/>
      <c r="C586" s="53"/>
      <c r="D586" s="53"/>
      <c r="E586" s="53"/>
      <c r="F586" s="53"/>
      <c r="G586" s="39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</row>
    <row r="587">
      <c r="A587" s="53"/>
      <c r="B587" s="53"/>
      <c r="C587" s="53"/>
      <c r="D587" s="53"/>
      <c r="E587" s="53"/>
      <c r="F587" s="53"/>
      <c r="G587" s="39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</row>
    <row r="588">
      <c r="A588" s="53"/>
      <c r="B588" s="53"/>
      <c r="C588" s="53"/>
      <c r="D588" s="53"/>
      <c r="E588" s="53"/>
      <c r="F588" s="53"/>
      <c r="G588" s="39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</row>
    <row r="589">
      <c r="A589" s="53"/>
      <c r="B589" s="53"/>
      <c r="C589" s="53"/>
      <c r="D589" s="53"/>
      <c r="E589" s="53"/>
      <c r="F589" s="53"/>
      <c r="G589" s="39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</row>
    <row r="590">
      <c r="A590" s="53"/>
      <c r="B590" s="53"/>
      <c r="C590" s="53"/>
      <c r="D590" s="53"/>
      <c r="E590" s="53"/>
      <c r="F590" s="53"/>
      <c r="G590" s="39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</row>
    <row r="591">
      <c r="A591" s="53"/>
      <c r="B591" s="53"/>
      <c r="C591" s="53"/>
      <c r="D591" s="53"/>
      <c r="E591" s="53"/>
      <c r="F591" s="53"/>
      <c r="G591" s="39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</row>
    <row r="592">
      <c r="A592" s="53"/>
      <c r="B592" s="53"/>
      <c r="C592" s="53"/>
      <c r="D592" s="53"/>
      <c r="E592" s="53"/>
      <c r="F592" s="53"/>
      <c r="G592" s="39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</row>
    <row r="593">
      <c r="A593" s="53"/>
      <c r="B593" s="53"/>
      <c r="C593" s="53"/>
      <c r="D593" s="53"/>
      <c r="E593" s="53"/>
      <c r="F593" s="53"/>
      <c r="G593" s="39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</row>
    <row r="594">
      <c r="A594" s="53"/>
      <c r="B594" s="53"/>
      <c r="C594" s="53"/>
      <c r="D594" s="53"/>
      <c r="E594" s="53"/>
      <c r="F594" s="53"/>
      <c r="G594" s="39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</row>
    <row r="595">
      <c r="A595" s="53"/>
      <c r="B595" s="53"/>
      <c r="C595" s="53"/>
      <c r="D595" s="53"/>
      <c r="E595" s="53"/>
      <c r="F595" s="53"/>
      <c r="G595" s="39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</row>
    <row r="596">
      <c r="A596" s="53"/>
      <c r="B596" s="53"/>
      <c r="C596" s="53"/>
      <c r="D596" s="53"/>
      <c r="E596" s="53"/>
      <c r="F596" s="53"/>
      <c r="G596" s="39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</row>
    <row r="597">
      <c r="A597" s="53"/>
      <c r="B597" s="53"/>
      <c r="C597" s="53"/>
      <c r="D597" s="53"/>
      <c r="E597" s="53"/>
      <c r="F597" s="53"/>
      <c r="G597" s="39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</row>
    <row r="598">
      <c r="A598" s="53"/>
      <c r="B598" s="53"/>
      <c r="C598" s="53"/>
      <c r="D598" s="53"/>
      <c r="E598" s="53"/>
      <c r="F598" s="53"/>
      <c r="G598" s="39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</row>
    <row r="599">
      <c r="A599" s="53"/>
      <c r="B599" s="53"/>
      <c r="C599" s="53"/>
      <c r="D599" s="53"/>
      <c r="E599" s="53"/>
      <c r="F599" s="53"/>
      <c r="G599" s="39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</row>
    <row r="600">
      <c r="A600" s="53"/>
      <c r="B600" s="53"/>
      <c r="C600" s="53"/>
      <c r="D600" s="53"/>
      <c r="E600" s="53"/>
      <c r="F600" s="53"/>
      <c r="G600" s="39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</row>
    <row r="601">
      <c r="A601" s="53"/>
      <c r="B601" s="53"/>
      <c r="C601" s="53"/>
      <c r="D601" s="53"/>
      <c r="E601" s="53"/>
      <c r="F601" s="53"/>
      <c r="G601" s="39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</row>
    <row r="602">
      <c r="A602" s="53"/>
      <c r="B602" s="53"/>
      <c r="C602" s="53"/>
      <c r="D602" s="53"/>
      <c r="E602" s="53"/>
      <c r="F602" s="53"/>
      <c r="G602" s="39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</row>
    <row r="603">
      <c r="A603" s="53"/>
      <c r="B603" s="53"/>
      <c r="C603" s="53"/>
      <c r="D603" s="53"/>
      <c r="E603" s="53"/>
      <c r="F603" s="53"/>
      <c r="G603" s="39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</row>
    <row r="604">
      <c r="A604" s="53"/>
      <c r="B604" s="53"/>
      <c r="C604" s="53"/>
      <c r="D604" s="53"/>
      <c r="E604" s="53"/>
      <c r="F604" s="53"/>
      <c r="G604" s="39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</row>
    <row r="605">
      <c r="A605" s="53"/>
      <c r="B605" s="53"/>
      <c r="C605" s="53"/>
      <c r="D605" s="53"/>
      <c r="E605" s="53"/>
      <c r="F605" s="53"/>
      <c r="G605" s="39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</row>
    <row r="606">
      <c r="A606" s="53"/>
      <c r="B606" s="53"/>
      <c r="C606" s="53"/>
      <c r="D606" s="53"/>
      <c r="E606" s="53"/>
      <c r="F606" s="53"/>
      <c r="G606" s="39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</row>
    <row r="607">
      <c r="A607" s="53"/>
      <c r="B607" s="53"/>
      <c r="C607" s="53"/>
      <c r="D607" s="53"/>
      <c r="E607" s="53"/>
      <c r="F607" s="53"/>
      <c r="G607" s="39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</row>
    <row r="608">
      <c r="A608" s="53"/>
      <c r="B608" s="53"/>
      <c r="C608" s="53"/>
      <c r="D608" s="53"/>
      <c r="E608" s="53"/>
      <c r="F608" s="53"/>
      <c r="G608" s="39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</row>
    <row r="609">
      <c r="A609" s="53"/>
      <c r="B609" s="53"/>
      <c r="C609" s="53"/>
      <c r="D609" s="53"/>
      <c r="E609" s="53"/>
      <c r="F609" s="53"/>
      <c r="G609" s="39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</row>
    <row r="610">
      <c r="A610" s="53"/>
      <c r="B610" s="53"/>
      <c r="C610" s="53"/>
      <c r="D610" s="53"/>
      <c r="E610" s="53"/>
      <c r="F610" s="53"/>
      <c r="G610" s="39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</row>
    <row r="611">
      <c r="A611" s="53"/>
      <c r="B611" s="53"/>
      <c r="C611" s="53"/>
      <c r="D611" s="53"/>
      <c r="E611" s="53"/>
      <c r="F611" s="53"/>
      <c r="G611" s="39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</row>
    <row r="612">
      <c r="A612" s="53"/>
      <c r="B612" s="53"/>
      <c r="C612" s="53"/>
      <c r="D612" s="53"/>
      <c r="E612" s="53"/>
      <c r="F612" s="53"/>
      <c r="G612" s="39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</row>
    <row r="613">
      <c r="A613" s="53"/>
      <c r="B613" s="53"/>
      <c r="C613" s="53"/>
      <c r="D613" s="53"/>
      <c r="E613" s="53"/>
      <c r="F613" s="53"/>
      <c r="G613" s="39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</row>
    <row r="614">
      <c r="A614" s="53"/>
      <c r="B614" s="53"/>
      <c r="C614" s="53"/>
      <c r="D614" s="53"/>
      <c r="E614" s="53"/>
      <c r="F614" s="53"/>
      <c r="G614" s="39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</row>
    <row r="615">
      <c r="A615" s="53"/>
      <c r="B615" s="53"/>
      <c r="C615" s="53"/>
      <c r="D615" s="53"/>
      <c r="E615" s="53"/>
      <c r="F615" s="53"/>
      <c r="G615" s="39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</row>
    <row r="616">
      <c r="A616" s="53"/>
      <c r="B616" s="53"/>
      <c r="C616" s="53"/>
      <c r="D616" s="53"/>
      <c r="E616" s="53"/>
      <c r="F616" s="53"/>
      <c r="G616" s="39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</row>
    <row r="617">
      <c r="A617" s="53"/>
      <c r="B617" s="53"/>
      <c r="C617" s="53"/>
      <c r="D617" s="53"/>
      <c r="E617" s="53"/>
      <c r="F617" s="53"/>
      <c r="G617" s="39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</row>
    <row r="618">
      <c r="A618" s="53"/>
      <c r="B618" s="53"/>
      <c r="C618" s="53"/>
      <c r="D618" s="53"/>
      <c r="E618" s="53"/>
      <c r="F618" s="53"/>
      <c r="G618" s="39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</row>
    <row r="619">
      <c r="A619" s="53"/>
      <c r="B619" s="53"/>
      <c r="C619" s="53"/>
      <c r="D619" s="53"/>
      <c r="E619" s="53"/>
      <c r="F619" s="53"/>
      <c r="G619" s="39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</row>
    <row r="620">
      <c r="A620" s="53"/>
      <c r="B620" s="53"/>
      <c r="C620" s="53"/>
      <c r="D620" s="53"/>
      <c r="E620" s="53"/>
      <c r="F620" s="53"/>
      <c r="G620" s="39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</row>
    <row r="621">
      <c r="A621" s="53"/>
      <c r="B621" s="53"/>
      <c r="C621" s="53"/>
      <c r="D621" s="53"/>
      <c r="E621" s="53"/>
      <c r="F621" s="53"/>
      <c r="G621" s="39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</row>
    <row r="622">
      <c r="A622" s="53"/>
      <c r="B622" s="53"/>
      <c r="C622" s="53"/>
      <c r="D622" s="53"/>
      <c r="E622" s="53"/>
      <c r="F622" s="53"/>
      <c r="G622" s="39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</row>
    <row r="623">
      <c r="A623" s="53"/>
      <c r="B623" s="53"/>
      <c r="C623" s="53"/>
      <c r="D623" s="53"/>
      <c r="E623" s="53"/>
      <c r="F623" s="53"/>
      <c r="G623" s="39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</row>
    <row r="624">
      <c r="A624" s="53"/>
      <c r="B624" s="53"/>
      <c r="C624" s="53"/>
      <c r="D624" s="53"/>
      <c r="E624" s="53"/>
      <c r="F624" s="53"/>
      <c r="G624" s="39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</row>
    <row r="625">
      <c r="A625" s="53"/>
      <c r="B625" s="53"/>
      <c r="C625" s="53"/>
      <c r="D625" s="53"/>
      <c r="E625" s="53"/>
      <c r="F625" s="53"/>
      <c r="G625" s="39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</row>
    <row r="626">
      <c r="A626" s="53"/>
      <c r="B626" s="53"/>
      <c r="C626" s="53"/>
      <c r="D626" s="53"/>
      <c r="E626" s="53"/>
      <c r="F626" s="53"/>
      <c r="G626" s="39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</row>
    <row r="627">
      <c r="A627" s="53"/>
      <c r="B627" s="53"/>
      <c r="C627" s="53"/>
      <c r="D627" s="53"/>
      <c r="E627" s="53"/>
      <c r="F627" s="53"/>
      <c r="G627" s="39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</row>
    <row r="628">
      <c r="A628" s="53"/>
      <c r="B628" s="53"/>
      <c r="C628" s="53"/>
      <c r="D628" s="53"/>
      <c r="E628" s="53"/>
      <c r="F628" s="53"/>
      <c r="G628" s="39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</row>
    <row r="629">
      <c r="A629" s="53"/>
      <c r="B629" s="53"/>
      <c r="C629" s="53"/>
      <c r="D629" s="53"/>
      <c r="E629" s="53"/>
      <c r="F629" s="53"/>
      <c r="G629" s="39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</row>
    <row r="630">
      <c r="A630" s="53"/>
      <c r="B630" s="53"/>
      <c r="C630" s="53"/>
      <c r="D630" s="53"/>
      <c r="E630" s="53"/>
      <c r="F630" s="53"/>
      <c r="G630" s="39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</row>
    <row r="631">
      <c r="A631" s="53"/>
      <c r="B631" s="53"/>
      <c r="C631" s="53"/>
      <c r="D631" s="53"/>
      <c r="E631" s="53"/>
      <c r="F631" s="53"/>
      <c r="G631" s="39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</row>
    <row r="632">
      <c r="A632" s="53"/>
      <c r="B632" s="53"/>
      <c r="C632" s="53"/>
      <c r="D632" s="53"/>
      <c r="E632" s="53"/>
      <c r="F632" s="53"/>
      <c r="G632" s="39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</row>
    <row r="633">
      <c r="A633" s="53"/>
      <c r="B633" s="53"/>
      <c r="C633" s="53"/>
      <c r="D633" s="53"/>
      <c r="E633" s="53"/>
      <c r="F633" s="53"/>
      <c r="G633" s="39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</row>
    <row r="634">
      <c r="A634" s="53"/>
      <c r="B634" s="53"/>
      <c r="C634" s="53"/>
      <c r="D634" s="53"/>
      <c r="E634" s="53"/>
      <c r="F634" s="53"/>
      <c r="G634" s="39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</row>
    <row r="635">
      <c r="A635" s="53"/>
      <c r="B635" s="53"/>
      <c r="C635" s="53"/>
      <c r="D635" s="53"/>
      <c r="E635" s="53"/>
      <c r="F635" s="53"/>
      <c r="G635" s="39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</row>
    <row r="636">
      <c r="A636" s="53"/>
      <c r="B636" s="53"/>
      <c r="C636" s="53"/>
      <c r="D636" s="53"/>
      <c r="E636" s="53"/>
      <c r="F636" s="53"/>
      <c r="G636" s="39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</row>
    <row r="637">
      <c r="A637" s="53"/>
      <c r="B637" s="53"/>
      <c r="C637" s="53"/>
      <c r="D637" s="53"/>
      <c r="E637" s="53"/>
      <c r="F637" s="53"/>
      <c r="G637" s="39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</row>
    <row r="638">
      <c r="A638" s="53"/>
      <c r="B638" s="53"/>
      <c r="C638" s="53"/>
      <c r="D638" s="53"/>
      <c r="E638" s="53"/>
      <c r="F638" s="53"/>
      <c r="G638" s="39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</row>
    <row r="639">
      <c r="A639" s="53"/>
      <c r="B639" s="53"/>
      <c r="C639" s="53"/>
      <c r="D639" s="53"/>
      <c r="E639" s="53"/>
      <c r="F639" s="53"/>
      <c r="G639" s="39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</row>
    <row r="640">
      <c r="A640" s="53"/>
      <c r="B640" s="53"/>
      <c r="C640" s="53"/>
      <c r="D640" s="53"/>
      <c r="E640" s="53"/>
      <c r="F640" s="53"/>
      <c r="G640" s="39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</row>
    <row r="641">
      <c r="A641" s="53"/>
      <c r="B641" s="53"/>
      <c r="C641" s="53"/>
      <c r="D641" s="53"/>
      <c r="E641" s="53"/>
      <c r="F641" s="53"/>
      <c r="G641" s="39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</row>
    <row r="642">
      <c r="A642" s="53"/>
      <c r="B642" s="53"/>
      <c r="C642" s="53"/>
      <c r="D642" s="53"/>
      <c r="E642" s="53"/>
      <c r="F642" s="53"/>
      <c r="G642" s="39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</row>
    <row r="643">
      <c r="A643" s="53"/>
      <c r="B643" s="53"/>
      <c r="C643" s="53"/>
      <c r="D643" s="53"/>
      <c r="E643" s="53"/>
      <c r="F643" s="53"/>
      <c r="G643" s="39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</row>
    <row r="644">
      <c r="A644" s="53"/>
      <c r="B644" s="53"/>
      <c r="C644" s="53"/>
      <c r="D644" s="53"/>
      <c r="E644" s="53"/>
      <c r="F644" s="53"/>
      <c r="G644" s="39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</row>
    <row r="645">
      <c r="A645" s="53"/>
      <c r="B645" s="53"/>
      <c r="C645" s="53"/>
      <c r="D645" s="53"/>
      <c r="E645" s="53"/>
      <c r="F645" s="53"/>
      <c r="G645" s="39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</row>
    <row r="646">
      <c r="A646" s="53"/>
      <c r="B646" s="53"/>
      <c r="C646" s="53"/>
      <c r="D646" s="53"/>
      <c r="E646" s="53"/>
      <c r="F646" s="53"/>
      <c r="G646" s="39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</row>
    <row r="647">
      <c r="A647" s="53"/>
      <c r="B647" s="53"/>
      <c r="C647" s="53"/>
      <c r="D647" s="53"/>
      <c r="E647" s="53"/>
      <c r="F647" s="53"/>
      <c r="G647" s="39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</row>
    <row r="648">
      <c r="A648" s="53"/>
      <c r="B648" s="53"/>
      <c r="C648" s="53"/>
      <c r="D648" s="53"/>
      <c r="E648" s="53"/>
      <c r="F648" s="53"/>
      <c r="G648" s="39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>
      <c r="A649" s="53"/>
      <c r="B649" s="53"/>
      <c r="C649" s="53"/>
      <c r="D649" s="53"/>
      <c r="E649" s="53"/>
      <c r="F649" s="53"/>
      <c r="G649" s="39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>
      <c r="A650" s="53"/>
      <c r="B650" s="53"/>
      <c r="C650" s="53"/>
      <c r="D650" s="53"/>
      <c r="E650" s="53"/>
      <c r="F650" s="53"/>
      <c r="G650" s="39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1">
      <c r="A651" s="53"/>
      <c r="B651" s="53"/>
      <c r="C651" s="53"/>
      <c r="D651" s="53"/>
      <c r="E651" s="53"/>
      <c r="F651" s="53"/>
      <c r="G651" s="39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</row>
    <row r="652">
      <c r="A652" s="53"/>
      <c r="B652" s="53"/>
      <c r="C652" s="53"/>
      <c r="D652" s="53"/>
      <c r="E652" s="53"/>
      <c r="F652" s="53"/>
      <c r="G652" s="39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</row>
    <row r="653">
      <c r="A653" s="53"/>
      <c r="B653" s="53"/>
      <c r="C653" s="53"/>
      <c r="D653" s="53"/>
      <c r="E653" s="53"/>
      <c r="F653" s="53"/>
      <c r="G653" s="39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</row>
    <row r="654">
      <c r="A654" s="53"/>
      <c r="B654" s="53"/>
      <c r="C654" s="53"/>
      <c r="D654" s="53"/>
      <c r="E654" s="53"/>
      <c r="F654" s="53"/>
      <c r="G654" s="39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</row>
    <row r="655">
      <c r="A655" s="53"/>
      <c r="B655" s="53"/>
      <c r="C655" s="53"/>
      <c r="D655" s="53"/>
      <c r="E655" s="53"/>
      <c r="F655" s="53"/>
      <c r="G655" s="39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</row>
    <row r="656">
      <c r="A656" s="53"/>
      <c r="B656" s="53"/>
      <c r="C656" s="53"/>
      <c r="D656" s="53"/>
      <c r="E656" s="53"/>
      <c r="F656" s="53"/>
      <c r="G656" s="39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</row>
    <row r="657">
      <c r="A657" s="53"/>
      <c r="B657" s="53"/>
      <c r="C657" s="53"/>
      <c r="D657" s="53"/>
      <c r="E657" s="53"/>
      <c r="F657" s="53"/>
      <c r="G657" s="39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</row>
    <row r="658">
      <c r="A658" s="53"/>
      <c r="B658" s="53"/>
      <c r="C658" s="53"/>
      <c r="D658" s="53"/>
      <c r="E658" s="53"/>
      <c r="F658" s="53"/>
      <c r="G658" s="39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</row>
    <row r="659">
      <c r="A659" s="53"/>
      <c r="B659" s="53"/>
      <c r="C659" s="53"/>
      <c r="D659" s="53"/>
      <c r="E659" s="53"/>
      <c r="F659" s="53"/>
      <c r="G659" s="39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</row>
    <row r="660">
      <c r="A660" s="53"/>
      <c r="B660" s="53"/>
      <c r="C660" s="53"/>
      <c r="D660" s="53"/>
      <c r="E660" s="53"/>
      <c r="F660" s="53"/>
      <c r="G660" s="39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</row>
    <row r="661">
      <c r="A661" s="53"/>
      <c r="B661" s="53"/>
      <c r="C661" s="53"/>
      <c r="D661" s="53"/>
      <c r="E661" s="53"/>
      <c r="F661" s="53"/>
      <c r="G661" s="39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</row>
    <row r="662">
      <c r="A662" s="53"/>
      <c r="B662" s="53"/>
      <c r="C662" s="53"/>
      <c r="D662" s="53"/>
      <c r="E662" s="53"/>
      <c r="F662" s="53"/>
      <c r="G662" s="39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</row>
    <row r="663">
      <c r="A663" s="53"/>
      <c r="B663" s="53"/>
      <c r="C663" s="53"/>
      <c r="D663" s="53"/>
      <c r="E663" s="53"/>
      <c r="F663" s="53"/>
      <c r="G663" s="39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</row>
    <row r="664">
      <c r="A664" s="53"/>
      <c r="B664" s="53"/>
      <c r="C664" s="53"/>
      <c r="D664" s="53"/>
      <c r="E664" s="53"/>
      <c r="F664" s="53"/>
      <c r="G664" s="39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</row>
    <row r="665">
      <c r="A665" s="53"/>
      <c r="B665" s="53"/>
      <c r="C665" s="53"/>
      <c r="D665" s="53"/>
      <c r="E665" s="53"/>
      <c r="F665" s="53"/>
      <c r="G665" s="39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</row>
    <row r="666">
      <c r="A666" s="53"/>
      <c r="B666" s="53"/>
      <c r="C666" s="53"/>
      <c r="D666" s="53"/>
      <c r="E666" s="53"/>
      <c r="F666" s="53"/>
      <c r="G666" s="39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</row>
    <row r="667">
      <c r="A667" s="53"/>
      <c r="B667" s="53"/>
      <c r="C667" s="53"/>
      <c r="D667" s="53"/>
      <c r="E667" s="53"/>
      <c r="F667" s="53"/>
      <c r="G667" s="39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</row>
    <row r="668">
      <c r="A668" s="53"/>
      <c r="B668" s="53"/>
      <c r="C668" s="53"/>
      <c r="D668" s="53"/>
      <c r="E668" s="53"/>
      <c r="F668" s="53"/>
      <c r="G668" s="39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</row>
    <row r="669">
      <c r="A669" s="53"/>
      <c r="B669" s="53"/>
      <c r="C669" s="53"/>
      <c r="D669" s="53"/>
      <c r="E669" s="53"/>
      <c r="F669" s="53"/>
      <c r="G669" s="39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</row>
    <row r="670">
      <c r="A670" s="53"/>
      <c r="B670" s="53"/>
      <c r="C670" s="53"/>
      <c r="D670" s="53"/>
      <c r="E670" s="53"/>
      <c r="F670" s="53"/>
      <c r="G670" s="39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</row>
    <row r="671">
      <c r="A671" s="53"/>
      <c r="B671" s="53"/>
      <c r="C671" s="53"/>
      <c r="D671" s="53"/>
      <c r="E671" s="53"/>
      <c r="F671" s="53"/>
      <c r="G671" s="39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</row>
    <row r="672">
      <c r="A672" s="53"/>
      <c r="B672" s="53"/>
      <c r="C672" s="53"/>
      <c r="D672" s="53"/>
      <c r="E672" s="53"/>
      <c r="F672" s="53"/>
      <c r="G672" s="39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</row>
    <row r="673">
      <c r="A673" s="53"/>
      <c r="B673" s="53"/>
      <c r="C673" s="53"/>
      <c r="D673" s="53"/>
      <c r="E673" s="53"/>
      <c r="F673" s="53"/>
      <c r="G673" s="39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</row>
    <row r="674">
      <c r="A674" s="53"/>
      <c r="B674" s="53"/>
      <c r="C674" s="53"/>
      <c r="D674" s="53"/>
      <c r="E674" s="53"/>
      <c r="F674" s="53"/>
      <c r="G674" s="39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</row>
    <row r="675">
      <c r="A675" s="53"/>
      <c r="B675" s="53"/>
      <c r="C675" s="53"/>
      <c r="D675" s="53"/>
      <c r="E675" s="53"/>
      <c r="F675" s="53"/>
      <c r="G675" s="39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</row>
    <row r="676">
      <c r="A676" s="53"/>
      <c r="B676" s="53"/>
      <c r="C676" s="53"/>
      <c r="D676" s="53"/>
      <c r="E676" s="53"/>
      <c r="F676" s="53"/>
      <c r="G676" s="39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</row>
    <row r="677">
      <c r="A677" s="53"/>
      <c r="B677" s="53"/>
      <c r="C677" s="53"/>
      <c r="D677" s="53"/>
      <c r="E677" s="53"/>
      <c r="F677" s="53"/>
      <c r="G677" s="39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</row>
    <row r="678">
      <c r="A678" s="53"/>
      <c r="B678" s="53"/>
      <c r="C678" s="53"/>
      <c r="D678" s="53"/>
      <c r="E678" s="53"/>
      <c r="F678" s="53"/>
      <c r="G678" s="39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</row>
    <row r="679">
      <c r="A679" s="53"/>
      <c r="B679" s="53"/>
      <c r="C679" s="53"/>
      <c r="D679" s="53"/>
      <c r="E679" s="53"/>
      <c r="F679" s="53"/>
      <c r="G679" s="39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</row>
    <row r="680">
      <c r="A680" s="53"/>
      <c r="B680" s="53"/>
      <c r="C680" s="53"/>
      <c r="D680" s="53"/>
      <c r="E680" s="53"/>
      <c r="F680" s="53"/>
      <c r="G680" s="39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</row>
    <row r="681">
      <c r="A681" s="53"/>
      <c r="B681" s="53"/>
      <c r="C681" s="53"/>
      <c r="D681" s="53"/>
      <c r="E681" s="53"/>
      <c r="F681" s="53"/>
      <c r="G681" s="39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</row>
    <row r="682">
      <c r="A682" s="53"/>
      <c r="B682" s="53"/>
      <c r="C682" s="53"/>
      <c r="D682" s="53"/>
      <c r="E682" s="53"/>
      <c r="F682" s="53"/>
      <c r="G682" s="39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</row>
    <row r="683">
      <c r="A683" s="53"/>
      <c r="B683" s="53"/>
      <c r="C683" s="53"/>
      <c r="D683" s="53"/>
      <c r="E683" s="53"/>
      <c r="F683" s="53"/>
      <c r="G683" s="39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</row>
    <row r="684">
      <c r="A684" s="53"/>
      <c r="B684" s="53"/>
      <c r="C684" s="53"/>
      <c r="D684" s="53"/>
      <c r="E684" s="53"/>
      <c r="F684" s="53"/>
      <c r="G684" s="39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</row>
    <row r="685">
      <c r="A685" s="53"/>
      <c r="B685" s="53"/>
      <c r="C685" s="53"/>
      <c r="D685" s="53"/>
      <c r="E685" s="53"/>
      <c r="F685" s="53"/>
      <c r="G685" s="39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</row>
    <row r="686">
      <c r="A686" s="53"/>
      <c r="B686" s="53"/>
      <c r="C686" s="53"/>
      <c r="D686" s="53"/>
      <c r="E686" s="53"/>
      <c r="F686" s="53"/>
      <c r="G686" s="39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</row>
    <row r="687">
      <c r="A687" s="53"/>
      <c r="B687" s="53"/>
      <c r="C687" s="53"/>
      <c r="D687" s="53"/>
      <c r="E687" s="53"/>
      <c r="F687" s="53"/>
      <c r="G687" s="39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</row>
    <row r="688">
      <c r="A688" s="53"/>
      <c r="B688" s="53"/>
      <c r="C688" s="53"/>
      <c r="D688" s="53"/>
      <c r="E688" s="53"/>
      <c r="F688" s="53"/>
      <c r="G688" s="39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</row>
    <row r="689">
      <c r="A689" s="53"/>
      <c r="B689" s="53"/>
      <c r="C689" s="53"/>
      <c r="D689" s="53"/>
      <c r="E689" s="53"/>
      <c r="F689" s="53"/>
      <c r="G689" s="39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</row>
    <row r="690">
      <c r="A690" s="53"/>
      <c r="B690" s="53"/>
      <c r="C690" s="53"/>
      <c r="D690" s="53"/>
      <c r="E690" s="53"/>
      <c r="F690" s="53"/>
      <c r="G690" s="39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</row>
    <row r="691">
      <c r="A691" s="53"/>
      <c r="B691" s="53"/>
      <c r="C691" s="53"/>
      <c r="D691" s="53"/>
      <c r="E691" s="53"/>
      <c r="F691" s="53"/>
      <c r="G691" s="39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</row>
    <row r="692">
      <c r="A692" s="53"/>
      <c r="B692" s="53"/>
      <c r="C692" s="53"/>
      <c r="D692" s="53"/>
      <c r="E692" s="53"/>
      <c r="F692" s="53"/>
      <c r="G692" s="39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</row>
    <row r="693">
      <c r="A693" s="53"/>
      <c r="B693" s="53"/>
      <c r="C693" s="53"/>
      <c r="D693" s="53"/>
      <c r="E693" s="53"/>
      <c r="F693" s="53"/>
      <c r="G693" s="39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</row>
    <row r="694">
      <c r="A694" s="53"/>
      <c r="B694" s="53"/>
      <c r="C694" s="53"/>
      <c r="D694" s="53"/>
      <c r="E694" s="53"/>
      <c r="F694" s="53"/>
      <c r="G694" s="39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</row>
    <row r="695">
      <c r="A695" s="53"/>
      <c r="B695" s="53"/>
      <c r="C695" s="53"/>
      <c r="D695" s="53"/>
      <c r="E695" s="53"/>
      <c r="F695" s="53"/>
      <c r="G695" s="39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</row>
    <row r="696">
      <c r="A696" s="53"/>
      <c r="B696" s="53"/>
      <c r="C696" s="53"/>
      <c r="D696" s="53"/>
      <c r="E696" s="53"/>
      <c r="F696" s="53"/>
      <c r="G696" s="39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</row>
    <row r="697">
      <c r="A697" s="53"/>
      <c r="B697" s="53"/>
      <c r="C697" s="53"/>
      <c r="D697" s="53"/>
      <c r="E697" s="53"/>
      <c r="F697" s="53"/>
      <c r="G697" s="39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</row>
    <row r="698">
      <c r="A698" s="53"/>
      <c r="B698" s="53"/>
      <c r="C698" s="53"/>
      <c r="D698" s="53"/>
      <c r="E698" s="53"/>
      <c r="F698" s="53"/>
      <c r="G698" s="39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</row>
    <row r="699">
      <c r="A699" s="53"/>
      <c r="B699" s="53"/>
      <c r="C699" s="53"/>
      <c r="D699" s="53"/>
      <c r="E699" s="53"/>
      <c r="F699" s="53"/>
      <c r="G699" s="39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</row>
    <row r="700">
      <c r="A700" s="53"/>
      <c r="B700" s="53"/>
      <c r="C700" s="53"/>
      <c r="D700" s="53"/>
      <c r="E700" s="53"/>
      <c r="F700" s="53"/>
      <c r="G700" s="39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</row>
    <row r="701">
      <c r="A701" s="53"/>
      <c r="B701" s="53"/>
      <c r="C701" s="53"/>
      <c r="D701" s="53"/>
      <c r="E701" s="53"/>
      <c r="F701" s="53"/>
      <c r="G701" s="39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</row>
    <row r="702">
      <c r="A702" s="53"/>
      <c r="B702" s="53"/>
      <c r="C702" s="53"/>
      <c r="D702" s="53"/>
      <c r="E702" s="53"/>
      <c r="F702" s="53"/>
      <c r="G702" s="39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</row>
    <row r="703">
      <c r="A703" s="53"/>
      <c r="B703" s="53"/>
      <c r="C703" s="53"/>
      <c r="D703" s="53"/>
      <c r="E703" s="53"/>
      <c r="F703" s="53"/>
      <c r="G703" s="39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</row>
    <row r="704">
      <c r="A704" s="53"/>
      <c r="B704" s="53"/>
      <c r="C704" s="53"/>
      <c r="D704" s="53"/>
      <c r="E704" s="53"/>
      <c r="F704" s="53"/>
      <c r="G704" s="39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</row>
    <row r="705">
      <c r="A705" s="53"/>
      <c r="B705" s="53"/>
      <c r="C705" s="53"/>
      <c r="D705" s="53"/>
      <c r="E705" s="53"/>
      <c r="F705" s="53"/>
      <c r="G705" s="39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</row>
    <row r="706">
      <c r="A706" s="53"/>
      <c r="B706" s="53"/>
      <c r="C706" s="53"/>
      <c r="D706" s="53"/>
      <c r="E706" s="53"/>
      <c r="F706" s="53"/>
      <c r="G706" s="39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</row>
    <row r="707">
      <c r="A707" s="53"/>
      <c r="B707" s="53"/>
      <c r="C707" s="53"/>
      <c r="D707" s="53"/>
      <c r="E707" s="53"/>
      <c r="F707" s="53"/>
      <c r="G707" s="39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</row>
    <row r="708">
      <c r="A708" s="53"/>
      <c r="B708" s="53"/>
      <c r="C708" s="53"/>
      <c r="D708" s="53"/>
      <c r="E708" s="53"/>
      <c r="F708" s="53"/>
      <c r="G708" s="39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</row>
    <row r="709">
      <c r="A709" s="53"/>
      <c r="B709" s="53"/>
      <c r="C709" s="53"/>
      <c r="D709" s="53"/>
      <c r="E709" s="53"/>
      <c r="F709" s="53"/>
      <c r="G709" s="39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</row>
    <row r="710">
      <c r="A710" s="53"/>
      <c r="B710" s="53"/>
      <c r="C710" s="53"/>
      <c r="D710" s="53"/>
      <c r="E710" s="53"/>
      <c r="F710" s="53"/>
      <c r="G710" s="39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</row>
    <row r="711">
      <c r="A711" s="53"/>
      <c r="B711" s="53"/>
      <c r="C711" s="53"/>
      <c r="D711" s="53"/>
      <c r="E711" s="53"/>
      <c r="F711" s="53"/>
      <c r="G711" s="39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</row>
    <row r="712">
      <c r="A712" s="53"/>
      <c r="B712" s="53"/>
      <c r="C712" s="53"/>
      <c r="D712" s="53"/>
      <c r="E712" s="53"/>
      <c r="F712" s="53"/>
      <c r="G712" s="39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</row>
    <row r="713">
      <c r="A713" s="53"/>
      <c r="B713" s="53"/>
      <c r="C713" s="53"/>
      <c r="D713" s="53"/>
      <c r="E713" s="53"/>
      <c r="F713" s="53"/>
      <c r="G713" s="39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</row>
    <row r="714">
      <c r="A714" s="53"/>
      <c r="B714" s="53"/>
      <c r="C714" s="53"/>
      <c r="D714" s="53"/>
      <c r="E714" s="53"/>
      <c r="F714" s="53"/>
      <c r="G714" s="39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</row>
    <row r="715">
      <c r="A715" s="53"/>
      <c r="B715" s="53"/>
      <c r="C715" s="53"/>
      <c r="D715" s="53"/>
      <c r="E715" s="53"/>
      <c r="F715" s="53"/>
      <c r="G715" s="39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</row>
    <row r="716">
      <c r="A716" s="53"/>
      <c r="B716" s="53"/>
      <c r="C716" s="53"/>
      <c r="D716" s="53"/>
      <c r="E716" s="53"/>
      <c r="F716" s="53"/>
      <c r="G716" s="39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</row>
    <row r="717">
      <c r="A717" s="53"/>
      <c r="B717" s="53"/>
      <c r="C717" s="53"/>
      <c r="D717" s="53"/>
      <c r="E717" s="53"/>
      <c r="F717" s="53"/>
      <c r="G717" s="39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</row>
    <row r="718">
      <c r="A718" s="53"/>
      <c r="B718" s="53"/>
      <c r="C718" s="53"/>
      <c r="D718" s="53"/>
      <c r="E718" s="53"/>
      <c r="F718" s="53"/>
      <c r="G718" s="39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</row>
    <row r="719">
      <c r="A719" s="53"/>
      <c r="B719" s="53"/>
      <c r="C719" s="53"/>
      <c r="D719" s="53"/>
      <c r="E719" s="53"/>
      <c r="F719" s="53"/>
      <c r="G719" s="39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</row>
    <row r="720">
      <c r="A720" s="53"/>
      <c r="B720" s="53"/>
      <c r="C720" s="53"/>
      <c r="D720" s="53"/>
      <c r="E720" s="53"/>
      <c r="F720" s="53"/>
      <c r="G720" s="39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</row>
    <row r="721">
      <c r="A721" s="53"/>
      <c r="B721" s="53"/>
      <c r="C721" s="53"/>
      <c r="D721" s="53"/>
      <c r="E721" s="53"/>
      <c r="F721" s="53"/>
      <c r="G721" s="39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</row>
    <row r="722">
      <c r="A722" s="53"/>
      <c r="B722" s="53"/>
      <c r="C722" s="53"/>
      <c r="D722" s="53"/>
      <c r="E722" s="53"/>
      <c r="F722" s="53"/>
      <c r="G722" s="39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</row>
    <row r="723">
      <c r="A723" s="53"/>
      <c r="B723" s="53"/>
      <c r="C723" s="53"/>
      <c r="D723" s="53"/>
      <c r="E723" s="53"/>
      <c r="F723" s="53"/>
      <c r="G723" s="39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</row>
    <row r="724">
      <c r="A724" s="53"/>
      <c r="B724" s="53"/>
      <c r="C724" s="53"/>
      <c r="D724" s="53"/>
      <c r="E724" s="53"/>
      <c r="F724" s="53"/>
      <c r="G724" s="39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</row>
    <row r="725">
      <c r="A725" s="53"/>
      <c r="B725" s="53"/>
      <c r="C725" s="53"/>
      <c r="D725" s="53"/>
      <c r="E725" s="53"/>
      <c r="F725" s="53"/>
      <c r="G725" s="39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</row>
    <row r="726">
      <c r="A726" s="53"/>
      <c r="B726" s="53"/>
      <c r="C726" s="53"/>
      <c r="D726" s="53"/>
      <c r="E726" s="53"/>
      <c r="F726" s="53"/>
      <c r="G726" s="39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</row>
    <row r="727">
      <c r="A727" s="53"/>
      <c r="B727" s="53"/>
      <c r="C727" s="53"/>
      <c r="D727" s="53"/>
      <c r="E727" s="53"/>
      <c r="F727" s="53"/>
      <c r="G727" s="39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</row>
    <row r="728">
      <c r="A728" s="53"/>
      <c r="B728" s="53"/>
      <c r="C728" s="53"/>
      <c r="D728" s="53"/>
      <c r="E728" s="53"/>
      <c r="F728" s="53"/>
      <c r="G728" s="39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</row>
    <row r="729">
      <c r="A729" s="53"/>
      <c r="B729" s="53"/>
      <c r="C729" s="53"/>
      <c r="D729" s="53"/>
      <c r="E729" s="53"/>
      <c r="F729" s="53"/>
      <c r="G729" s="39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</row>
    <row r="730">
      <c r="A730" s="53"/>
      <c r="B730" s="53"/>
      <c r="C730" s="53"/>
      <c r="D730" s="53"/>
      <c r="E730" s="53"/>
      <c r="F730" s="53"/>
      <c r="G730" s="39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</row>
    <row r="731">
      <c r="A731" s="53"/>
      <c r="B731" s="53"/>
      <c r="C731" s="53"/>
      <c r="D731" s="53"/>
      <c r="E731" s="53"/>
      <c r="F731" s="53"/>
      <c r="G731" s="39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</row>
    <row r="732">
      <c r="A732" s="53"/>
      <c r="B732" s="53"/>
      <c r="C732" s="53"/>
      <c r="D732" s="53"/>
      <c r="E732" s="53"/>
      <c r="F732" s="53"/>
      <c r="G732" s="39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</row>
    <row r="733">
      <c r="A733" s="53"/>
      <c r="B733" s="53"/>
      <c r="C733" s="53"/>
      <c r="D733" s="53"/>
      <c r="E733" s="53"/>
      <c r="F733" s="53"/>
      <c r="G733" s="39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</row>
    <row r="734">
      <c r="A734" s="53"/>
      <c r="B734" s="53"/>
      <c r="C734" s="53"/>
      <c r="D734" s="53"/>
      <c r="E734" s="53"/>
      <c r="F734" s="53"/>
      <c r="G734" s="39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</row>
    <row r="735">
      <c r="A735" s="53"/>
      <c r="B735" s="53"/>
      <c r="C735" s="53"/>
      <c r="D735" s="53"/>
      <c r="E735" s="53"/>
      <c r="F735" s="53"/>
      <c r="G735" s="39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</row>
    <row r="736">
      <c r="A736" s="53"/>
      <c r="B736" s="53"/>
      <c r="C736" s="53"/>
      <c r="D736" s="53"/>
      <c r="E736" s="53"/>
      <c r="F736" s="53"/>
      <c r="G736" s="39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</row>
    <row r="737">
      <c r="A737" s="53"/>
      <c r="B737" s="53"/>
      <c r="C737" s="53"/>
      <c r="D737" s="53"/>
      <c r="E737" s="53"/>
      <c r="F737" s="53"/>
      <c r="G737" s="39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</row>
    <row r="738">
      <c r="A738" s="53"/>
      <c r="B738" s="53"/>
      <c r="C738" s="53"/>
      <c r="D738" s="53"/>
      <c r="E738" s="53"/>
      <c r="F738" s="53"/>
      <c r="G738" s="39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</row>
    <row r="739">
      <c r="A739" s="53"/>
      <c r="B739" s="53"/>
      <c r="C739" s="53"/>
      <c r="D739" s="53"/>
      <c r="E739" s="53"/>
      <c r="F739" s="53"/>
      <c r="G739" s="39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</row>
    <row r="740">
      <c r="A740" s="53"/>
      <c r="B740" s="53"/>
      <c r="C740" s="53"/>
      <c r="D740" s="53"/>
      <c r="E740" s="53"/>
      <c r="F740" s="53"/>
      <c r="G740" s="39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</row>
    <row r="741">
      <c r="A741" s="53"/>
      <c r="B741" s="53"/>
      <c r="C741" s="53"/>
      <c r="D741" s="53"/>
      <c r="E741" s="53"/>
      <c r="F741" s="53"/>
      <c r="G741" s="39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</row>
    <row r="742">
      <c r="A742" s="53"/>
      <c r="B742" s="53"/>
      <c r="C742" s="53"/>
      <c r="D742" s="53"/>
      <c r="E742" s="53"/>
      <c r="F742" s="53"/>
      <c r="G742" s="39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</row>
    <row r="743">
      <c r="A743" s="53"/>
      <c r="B743" s="53"/>
      <c r="C743" s="53"/>
      <c r="D743" s="53"/>
      <c r="E743" s="53"/>
      <c r="F743" s="53"/>
      <c r="G743" s="39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</row>
    <row r="744">
      <c r="A744" s="53"/>
      <c r="B744" s="53"/>
      <c r="C744" s="53"/>
      <c r="D744" s="53"/>
      <c r="E744" s="53"/>
      <c r="F744" s="53"/>
      <c r="G744" s="39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</row>
    <row r="745">
      <c r="A745" s="53"/>
      <c r="B745" s="53"/>
      <c r="C745" s="53"/>
      <c r="D745" s="53"/>
      <c r="E745" s="53"/>
      <c r="F745" s="53"/>
      <c r="G745" s="39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</row>
    <row r="746">
      <c r="A746" s="53"/>
      <c r="B746" s="53"/>
      <c r="C746" s="53"/>
      <c r="D746" s="53"/>
      <c r="E746" s="53"/>
      <c r="F746" s="53"/>
      <c r="G746" s="39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</row>
    <row r="747">
      <c r="A747" s="53"/>
      <c r="B747" s="53"/>
      <c r="C747" s="53"/>
      <c r="D747" s="53"/>
      <c r="E747" s="53"/>
      <c r="F747" s="53"/>
      <c r="G747" s="39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</row>
    <row r="748">
      <c r="A748" s="53"/>
      <c r="B748" s="53"/>
      <c r="C748" s="53"/>
      <c r="D748" s="53"/>
      <c r="E748" s="53"/>
      <c r="F748" s="53"/>
      <c r="G748" s="39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</row>
    <row r="749">
      <c r="A749" s="53"/>
      <c r="B749" s="53"/>
      <c r="C749" s="53"/>
      <c r="D749" s="53"/>
      <c r="E749" s="53"/>
      <c r="F749" s="53"/>
      <c r="G749" s="39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</row>
    <row r="750">
      <c r="A750" s="53"/>
      <c r="B750" s="53"/>
      <c r="C750" s="53"/>
      <c r="D750" s="53"/>
      <c r="E750" s="53"/>
      <c r="F750" s="53"/>
      <c r="G750" s="39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</row>
    <row r="751">
      <c r="A751" s="53"/>
      <c r="B751" s="53"/>
      <c r="C751" s="53"/>
      <c r="D751" s="53"/>
      <c r="E751" s="53"/>
      <c r="F751" s="53"/>
      <c r="G751" s="39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</row>
    <row r="752">
      <c r="A752" s="53"/>
      <c r="B752" s="53"/>
      <c r="C752" s="53"/>
      <c r="D752" s="53"/>
      <c r="E752" s="53"/>
      <c r="F752" s="53"/>
      <c r="G752" s="39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</row>
    <row r="753">
      <c r="A753" s="53"/>
      <c r="B753" s="53"/>
      <c r="C753" s="53"/>
      <c r="D753" s="53"/>
      <c r="E753" s="53"/>
      <c r="F753" s="53"/>
      <c r="G753" s="39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</row>
    <row r="754">
      <c r="A754" s="53"/>
      <c r="B754" s="53"/>
      <c r="C754" s="53"/>
      <c r="D754" s="53"/>
      <c r="E754" s="53"/>
      <c r="F754" s="53"/>
      <c r="G754" s="39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</row>
    <row r="755">
      <c r="A755" s="53"/>
      <c r="B755" s="53"/>
      <c r="C755" s="53"/>
      <c r="D755" s="53"/>
      <c r="E755" s="53"/>
      <c r="F755" s="53"/>
      <c r="G755" s="39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</row>
    <row r="756">
      <c r="A756" s="53"/>
      <c r="B756" s="53"/>
      <c r="C756" s="53"/>
      <c r="D756" s="53"/>
      <c r="E756" s="53"/>
      <c r="F756" s="53"/>
      <c r="G756" s="39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</row>
    <row r="757">
      <c r="A757" s="53"/>
      <c r="B757" s="53"/>
      <c r="C757" s="53"/>
      <c r="D757" s="53"/>
      <c r="E757" s="53"/>
      <c r="F757" s="53"/>
      <c r="G757" s="39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</row>
    <row r="758">
      <c r="A758" s="53"/>
      <c r="B758" s="53"/>
      <c r="C758" s="53"/>
      <c r="D758" s="53"/>
      <c r="E758" s="53"/>
      <c r="F758" s="53"/>
      <c r="G758" s="39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</row>
    <row r="759">
      <c r="A759" s="53"/>
      <c r="B759" s="53"/>
      <c r="C759" s="53"/>
      <c r="D759" s="53"/>
      <c r="E759" s="53"/>
      <c r="F759" s="53"/>
      <c r="G759" s="39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</row>
    <row r="760">
      <c r="A760" s="53"/>
      <c r="B760" s="53"/>
      <c r="C760" s="53"/>
      <c r="D760" s="53"/>
      <c r="E760" s="53"/>
      <c r="F760" s="53"/>
      <c r="G760" s="39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</row>
    <row r="761">
      <c r="A761" s="53"/>
      <c r="B761" s="53"/>
      <c r="C761" s="53"/>
      <c r="D761" s="53"/>
      <c r="E761" s="53"/>
      <c r="F761" s="53"/>
      <c r="G761" s="39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</row>
    <row r="762">
      <c r="A762" s="53"/>
      <c r="B762" s="53"/>
      <c r="C762" s="53"/>
      <c r="D762" s="53"/>
      <c r="E762" s="53"/>
      <c r="F762" s="53"/>
      <c r="G762" s="39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</row>
    <row r="763">
      <c r="A763" s="53"/>
      <c r="B763" s="53"/>
      <c r="C763" s="53"/>
      <c r="D763" s="53"/>
      <c r="E763" s="53"/>
      <c r="F763" s="53"/>
      <c r="G763" s="39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</row>
    <row r="764">
      <c r="A764" s="53"/>
      <c r="B764" s="53"/>
      <c r="C764" s="53"/>
      <c r="D764" s="53"/>
      <c r="E764" s="53"/>
      <c r="F764" s="53"/>
      <c r="G764" s="39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</row>
    <row r="765">
      <c r="A765" s="53"/>
      <c r="B765" s="53"/>
      <c r="C765" s="53"/>
      <c r="D765" s="53"/>
      <c r="E765" s="53"/>
      <c r="F765" s="53"/>
      <c r="G765" s="39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</row>
    <row r="766">
      <c r="A766" s="53"/>
      <c r="B766" s="53"/>
      <c r="C766" s="53"/>
      <c r="D766" s="53"/>
      <c r="E766" s="53"/>
      <c r="F766" s="53"/>
      <c r="G766" s="39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</row>
    <row r="767">
      <c r="A767" s="53"/>
      <c r="B767" s="53"/>
      <c r="C767" s="53"/>
      <c r="D767" s="53"/>
      <c r="E767" s="53"/>
      <c r="F767" s="53"/>
      <c r="G767" s="39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</row>
    <row r="768">
      <c r="A768" s="53"/>
      <c r="B768" s="53"/>
      <c r="C768" s="53"/>
      <c r="D768" s="53"/>
      <c r="E768" s="53"/>
      <c r="F768" s="53"/>
      <c r="G768" s="39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</row>
    <row r="769">
      <c r="A769" s="53"/>
      <c r="B769" s="53"/>
      <c r="C769" s="53"/>
      <c r="D769" s="53"/>
      <c r="E769" s="53"/>
      <c r="F769" s="53"/>
      <c r="G769" s="39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</row>
    <row r="770">
      <c r="A770" s="53"/>
      <c r="B770" s="53"/>
      <c r="C770" s="53"/>
      <c r="D770" s="53"/>
      <c r="E770" s="53"/>
      <c r="F770" s="53"/>
      <c r="G770" s="39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</row>
    <row r="771">
      <c r="A771" s="53"/>
      <c r="B771" s="53"/>
      <c r="C771" s="53"/>
      <c r="D771" s="53"/>
      <c r="E771" s="53"/>
      <c r="F771" s="53"/>
      <c r="G771" s="39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</row>
    <row r="772">
      <c r="A772" s="53"/>
      <c r="B772" s="53"/>
      <c r="C772" s="53"/>
      <c r="D772" s="53"/>
      <c r="E772" s="53"/>
      <c r="F772" s="53"/>
      <c r="G772" s="39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</row>
    <row r="773">
      <c r="A773" s="53"/>
      <c r="B773" s="53"/>
      <c r="C773" s="53"/>
      <c r="D773" s="53"/>
      <c r="E773" s="53"/>
      <c r="F773" s="53"/>
      <c r="G773" s="39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</row>
    <row r="774">
      <c r="A774" s="53"/>
      <c r="B774" s="53"/>
      <c r="C774" s="53"/>
      <c r="D774" s="53"/>
      <c r="E774" s="53"/>
      <c r="F774" s="53"/>
      <c r="G774" s="39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</row>
    <row r="775">
      <c r="A775" s="53"/>
      <c r="B775" s="53"/>
      <c r="C775" s="53"/>
      <c r="D775" s="53"/>
      <c r="E775" s="53"/>
      <c r="F775" s="53"/>
      <c r="G775" s="39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</row>
    <row r="776">
      <c r="A776" s="53"/>
      <c r="B776" s="53"/>
      <c r="C776" s="53"/>
      <c r="D776" s="53"/>
      <c r="E776" s="53"/>
      <c r="F776" s="53"/>
      <c r="G776" s="39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</row>
    <row r="777">
      <c r="A777" s="53"/>
      <c r="B777" s="53"/>
      <c r="C777" s="53"/>
      <c r="D777" s="53"/>
      <c r="E777" s="53"/>
      <c r="F777" s="53"/>
      <c r="G777" s="39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</row>
    <row r="778">
      <c r="A778" s="53"/>
      <c r="B778" s="53"/>
      <c r="C778" s="53"/>
      <c r="D778" s="53"/>
      <c r="E778" s="53"/>
      <c r="F778" s="53"/>
      <c r="G778" s="39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</row>
    <row r="779">
      <c r="A779" s="53"/>
      <c r="B779" s="53"/>
      <c r="C779" s="53"/>
      <c r="D779" s="53"/>
      <c r="E779" s="53"/>
      <c r="F779" s="53"/>
      <c r="G779" s="39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</row>
    <row r="780">
      <c r="A780" s="53"/>
      <c r="B780" s="53"/>
      <c r="C780" s="53"/>
      <c r="D780" s="53"/>
      <c r="E780" s="53"/>
      <c r="F780" s="53"/>
      <c r="G780" s="39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</row>
    <row r="781">
      <c r="A781" s="53"/>
      <c r="B781" s="53"/>
      <c r="C781" s="53"/>
      <c r="D781" s="53"/>
      <c r="E781" s="53"/>
      <c r="F781" s="53"/>
      <c r="G781" s="39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</row>
    <row r="782">
      <c r="A782" s="53"/>
      <c r="B782" s="53"/>
      <c r="C782" s="53"/>
      <c r="D782" s="53"/>
      <c r="E782" s="53"/>
      <c r="F782" s="53"/>
      <c r="G782" s="39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</row>
    <row r="783">
      <c r="A783" s="53"/>
      <c r="B783" s="53"/>
      <c r="C783" s="53"/>
      <c r="D783" s="53"/>
      <c r="E783" s="53"/>
      <c r="F783" s="53"/>
      <c r="G783" s="39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</row>
    <row r="784">
      <c r="A784" s="53"/>
      <c r="B784" s="53"/>
      <c r="C784" s="53"/>
      <c r="D784" s="53"/>
      <c r="E784" s="53"/>
      <c r="F784" s="53"/>
      <c r="G784" s="39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</row>
    <row r="785">
      <c r="A785" s="53"/>
      <c r="B785" s="53"/>
      <c r="C785" s="53"/>
      <c r="D785" s="53"/>
      <c r="E785" s="53"/>
      <c r="F785" s="53"/>
      <c r="G785" s="39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</row>
    <row r="786">
      <c r="A786" s="53"/>
      <c r="B786" s="53"/>
      <c r="C786" s="53"/>
      <c r="D786" s="53"/>
      <c r="E786" s="53"/>
      <c r="F786" s="53"/>
      <c r="G786" s="39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</row>
    <row r="787">
      <c r="A787" s="53"/>
      <c r="B787" s="53"/>
      <c r="C787" s="53"/>
      <c r="D787" s="53"/>
      <c r="E787" s="53"/>
      <c r="F787" s="53"/>
      <c r="G787" s="39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</row>
    <row r="788">
      <c r="A788" s="53"/>
      <c r="B788" s="53"/>
      <c r="C788" s="53"/>
      <c r="D788" s="53"/>
      <c r="E788" s="53"/>
      <c r="F788" s="53"/>
      <c r="G788" s="39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</row>
    <row r="789">
      <c r="A789" s="53"/>
      <c r="B789" s="53"/>
      <c r="C789" s="53"/>
      <c r="D789" s="53"/>
      <c r="E789" s="53"/>
      <c r="F789" s="53"/>
      <c r="G789" s="39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</row>
    <row r="790">
      <c r="A790" s="53"/>
      <c r="B790" s="53"/>
      <c r="C790" s="53"/>
      <c r="D790" s="53"/>
      <c r="E790" s="53"/>
      <c r="F790" s="53"/>
      <c r="G790" s="39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</row>
    <row r="791">
      <c r="A791" s="53"/>
      <c r="B791" s="53"/>
      <c r="C791" s="53"/>
      <c r="D791" s="53"/>
      <c r="E791" s="53"/>
      <c r="F791" s="53"/>
      <c r="G791" s="39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</row>
    <row r="792">
      <c r="A792" s="53"/>
      <c r="B792" s="53"/>
      <c r="C792" s="53"/>
      <c r="D792" s="53"/>
      <c r="E792" s="53"/>
      <c r="F792" s="53"/>
      <c r="G792" s="39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</row>
    <row r="793">
      <c r="A793" s="53"/>
      <c r="B793" s="53"/>
      <c r="C793" s="53"/>
      <c r="D793" s="53"/>
      <c r="E793" s="53"/>
      <c r="F793" s="53"/>
      <c r="G793" s="39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</row>
    <row r="794">
      <c r="A794" s="53"/>
      <c r="B794" s="53"/>
      <c r="C794" s="53"/>
      <c r="D794" s="53"/>
      <c r="E794" s="53"/>
      <c r="F794" s="53"/>
      <c r="G794" s="39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</row>
    <row r="795">
      <c r="A795" s="53"/>
      <c r="B795" s="53"/>
      <c r="C795" s="53"/>
      <c r="D795" s="53"/>
      <c r="E795" s="53"/>
      <c r="F795" s="53"/>
      <c r="G795" s="39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</row>
    <row r="796">
      <c r="A796" s="53"/>
      <c r="B796" s="53"/>
      <c r="C796" s="53"/>
      <c r="D796" s="53"/>
      <c r="E796" s="53"/>
      <c r="F796" s="53"/>
      <c r="G796" s="39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</row>
    <row r="797">
      <c r="A797" s="53"/>
      <c r="B797" s="53"/>
      <c r="C797" s="53"/>
      <c r="D797" s="53"/>
      <c r="E797" s="53"/>
      <c r="F797" s="53"/>
      <c r="G797" s="39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</row>
    <row r="798">
      <c r="A798" s="53"/>
      <c r="B798" s="53"/>
      <c r="C798" s="53"/>
      <c r="D798" s="53"/>
      <c r="E798" s="53"/>
      <c r="F798" s="53"/>
      <c r="G798" s="39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</row>
    <row r="799">
      <c r="A799" s="53"/>
      <c r="B799" s="53"/>
      <c r="C799" s="53"/>
      <c r="D799" s="53"/>
      <c r="E799" s="53"/>
      <c r="F799" s="53"/>
      <c r="G799" s="39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</row>
    <row r="800">
      <c r="A800" s="53"/>
      <c r="B800" s="53"/>
      <c r="C800" s="53"/>
      <c r="D800" s="53"/>
      <c r="E800" s="53"/>
      <c r="F800" s="53"/>
      <c r="G800" s="39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</row>
    <row r="801">
      <c r="A801" s="53"/>
      <c r="B801" s="53"/>
      <c r="C801" s="53"/>
      <c r="D801" s="53"/>
      <c r="E801" s="53"/>
      <c r="F801" s="53"/>
      <c r="G801" s="39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</row>
    <row r="802">
      <c r="A802" s="53"/>
      <c r="B802" s="53"/>
      <c r="C802" s="53"/>
      <c r="D802" s="53"/>
      <c r="E802" s="53"/>
      <c r="F802" s="53"/>
      <c r="G802" s="39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</row>
    <row r="803">
      <c r="A803" s="53"/>
      <c r="B803" s="53"/>
      <c r="C803" s="53"/>
      <c r="D803" s="53"/>
      <c r="E803" s="53"/>
      <c r="F803" s="53"/>
      <c r="G803" s="39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</row>
    <row r="804">
      <c r="A804" s="53"/>
      <c r="B804" s="53"/>
      <c r="C804" s="53"/>
      <c r="D804" s="53"/>
      <c r="E804" s="53"/>
      <c r="F804" s="53"/>
      <c r="G804" s="39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</row>
    <row r="805">
      <c r="A805" s="53"/>
      <c r="B805" s="53"/>
      <c r="C805" s="53"/>
      <c r="D805" s="53"/>
      <c r="E805" s="53"/>
      <c r="F805" s="53"/>
      <c r="G805" s="39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</row>
    <row r="806">
      <c r="A806" s="53"/>
      <c r="B806" s="53"/>
      <c r="C806" s="53"/>
      <c r="D806" s="53"/>
      <c r="E806" s="53"/>
      <c r="F806" s="53"/>
      <c r="G806" s="39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</row>
    <row r="807">
      <c r="A807" s="53"/>
      <c r="B807" s="53"/>
      <c r="C807" s="53"/>
      <c r="D807" s="53"/>
      <c r="E807" s="53"/>
      <c r="F807" s="53"/>
      <c r="G807" s="39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</row>
    <row r="808">
      <c r="A808" s="53"/>
      <c r="B808" s="53"/>
      <c r="C808" s="53"/>
      <c r="D808" s="53"/>
      <c r="E808" s="53"/>
      <c r="F808" s="53"/>
      <c r="G808" s="39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</row>
    <row r="809">
      <c r="A809" s="53"/>
      <c r="B809" s="53"/>
      <c r="C809" s="53"/>
      <c r="D809" s="53"/>
      <c r="E809" s="53"/>
      <c r="F809" s="53"/>
      <c r="G809" s="39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</row>
    <row r="810">
      <c r="A810" s="53"/>
      <c r="B810" s="53"/>
      <c r="C810" s="53"/>
      <c r="D810" s="53"/>
      <c r="E810" s="53"/>
      <c r="F810" s="53"/>
      <c r="G810" s="39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</row>
    <row r="811">
      <c r="A811" s="53"/>
      <c r="B811" s="53"/>
      <c r="C811" s="53"/>
      <c r="D811" s="53"/>
      <c r="E811" s="53"/>
      <c r="F811" s="53"/>
      <c r="G811" s="39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</row>
    <row r="812">
      <c r="A812" s="53"/>
      <c r="B812" s="53"/>
      <c r="C812" s="53"/>
      <c r="D812" s="53"/>
      <c r="E812" s="53"/>
      <c r="F812" s="53"/>
      <c r="G812" s="39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</row>
    <row r="813">
      <c r="A813" s="53"/>
      <c r="B813" s="53"/>
      <c r="C813" s="53"/>
      <c r="D813" s="53"/>
      <c r="E813" s="53"/>
      <c r="F813" s="53"/>
      <c r="G813" s="39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</row>
    <row r="814">
      <c r="A814" s="53"/>
      <c r="B814" s="53"/>
      <c r="C814" s="53"/>
      <c r="D814" s="53"/>
      <c r="E814" s="53"/>
      <c r="F814" s="53"/>
      <c r="G814" s="39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</row>
    <row r="815">
      <c r="A815" s="53"/>
      <c r="B815" s="53"/>
      <c r="C815" s="53"/>
      <c r="D815" s="53"/>
      <c r="E815" s="53"/>
      <c r="F815" s="53"/>
      <c r="G815" s="39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</row>
    <row r="816">
      <c r="A816" s="53"/>
      <c r="B816" s="53"/>
      <c r="C816" s="53"/>
      <c r="D816" s="53"/>
      <c r="E816" s="53"/>
      <c r="F816" s="53"/>
      <c r="G816" s="39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>
      <c r="A817" s="53"/>
      <c r="B817" s="53"/>
      <c r="C817" s="53"/>
      <c r="D817" s="53"/>
      <c r="E817" s="53"/>
      <c r="F817" s="53"/>
      <c r="G817" s="39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>
      <c r="A818" s="53"/>
      <c r="B818" s="53"/>
      <c r="C818" s="53"/>
      <c r="D818" s="53"/>
      <c r="E818" s="53"/>
      <c r="F818" s="53"/>
      <c r="G818" s="39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>
      <c r="A819" s="53"/>
      <c r="B819" s="53"/>
      <c r="C819" s="53"/>
      <c r="D819" s="53"/>
      <c r="E819" s="53"/>
      <c r="F819" s="53"/>
      <c r="G819" s="39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>
      <c r="A820" s="53"/>
      <c r="B820" s="53"/>
      <c r="C820" s="53"/>
      <c r="D820" s="53"/>
      <c r="E820" s="53"/>
      <c r="F820" s="53"/>
      <c r="G820" s="39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1">
      <c r="A821" s="53"/>
      <c r="B821" s="53"/>
      <c r="C821" s="53"/>
      <c r="D821" s="53"/>
      <c r="E821" s="53"/>
      <c r="F821" s="53"/>
      <c r="G821" s="39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</row>
    <row r="822">
      <c r="A822" s="53"/>
      <c r="B822" s="53"/>
      <c r="C822" s="53"/>
      <c r="D822" s="53"/>
      <c r="E822" s="53"/>
      <c r="F822" s="53"/>
      <c r="G822" s="39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</row>
    <row r="823">
      <c r="A823" s="53"/>
      <c r="B823" s="53"/>
      <c r="C823" s="53"/>
      <c r="D823" s="53"/>
      <c r="E823" s="53"/>
      <c r="F823" s="53"/>
      <c r="G823" s="39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</row>
    <row r="824">
      <c r="A824" s="53"/>
      <c r="B824" s="53"/>
      <c r="C824" s="53"/>
      <c r="D824" s="53"/>
      <c r="E824" s="53"/>
      <c r="F824" s="53"/>
      <c r="G824" s="39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</row>
    <row r="825">
      <c r="A825" s="53"/>
      <c r="B825" s="53"/>
      <c r="C825" s="53"/>
      <c r="D825" s="53"/>
      <c r="E825" s="53"/>
      <c r="F825" s="53"/>
      <c r="G825" s="39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</row>
    <row r="826">
      <c r="A826" s="53"/>
      <c r="B826" s="53"/>
      <c r="C826" s="53"/>
      <c r="D826" s="53"/>
      <c r="E826" s="53"/>
      <c r="F826" s="53"/>
      <c r="G826" s="39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</row>
    <row r="827">
      <c r="A827" s="53"/>
      <c r="B827" s="53"/>
      <c r="C827" s="53"/>
      <c r="D827" s="53"/>
      <c r="E827" s="53"/>
      <c r="F827" s="53"/>
      <c r="G827" s="39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</row>
    <row r="828">
      <c r="A828" s="53"/>
      <c r="B828" s="53"/>
      <c r="C828" s="53"/>
      <c r="D828" s="53"/>
      <c r="E828" s="53"/>
      <c r="F828" s="53"/>
      <c r="G828" s="39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</row>
    <row r="829">
      <c r="A829" s="53"/>
      <c r="B829" s="53"/>
      <c r="C829" s="53"/>
      <c r="D829" s="53"/>
      <c r="E829" s="53"/>
      <c r="F829" s="53"/>
      <c r="G829" s="39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</row>
    <row r="830">
      <c r="A830" s="53"/>
      <c r="B830" s="53"/>
      <c r="C830" s="53"/>
      <c r="D830" s="53"/>
      <c r="E830" s="53"/>
      <c r="F830" s="53"/>
      <c r="G830" s="39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</row>
    <row r="831">
      <c r="A831" s="53"/>
      <c r="B831" s="53"/>
      <c r="C831" s="53"/>
      <c r="D831" s="53"/>
      <c r="E831" s="53"/>
      <c r="F831" s="53"/>
      <c r="G831" s="39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</row>
    <row r="832">
      <c r="A832" s="53"/>
      <c r="B832" s="53"/>
      <c r="C832" s="53"/>
      <c r="D832" s="53"/>
      <c r="E832" s="53"/>
      <c r="F832" s="53"/>
      <c r="G832" s="39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</row>
    <row r="833">
      <c r="A833" s="53"/>
      <c r="B833" s="53"/>
      <c r="C833" s="53"/>
      <c r="D833" s="53"/>
      <c r="E833" s="53"/>
      <c r="F833" s="53"/>
      <c r="G833" s="39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</row>
    <row r="834">
      <c r="A834" s="53"/>
      <c r="B834" s="53"/>
      <c r="C834" s="53"/>
      <c r="D834" s="53"/>
      <c r="E834" s="53"/>
      <c r="F834" s="53"/>
      <c r="G834" s="39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</row>
    <row r="835">
      <c r="A835" s="53"/>
      <c r="B835" s="53"/>
      <c r="C835" s="53"/>
      <c r="D835" s="53"/>
      <c r="E835" s="53"/>
      <c r="F835" s="53"/>
      <c r="G835" s="39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</row>
    <row r="836">
      <c r="A836" s="53"/>
      <c r="B836" s="53"/>
      <c r="C836" s="53"/>
      <c r="D836" s="53"/>
      <c r="E836" s="53"/>
      <c r="F836" s="53"/>
      <c r="G836" s="39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</row>
    <row r="837">
      <c r="A837" s="53"/>
      <c r="B837" s="53"/>
      <c r="C837" s="53"/>
      <c r="D837" s="53"/>
      <c r="E837" s="53"/>
      <c r="F837" s="53"/>
      <c r="G837" s="39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</row>
    <row r="838">
      <c r="A838" s="53"/>
      <c r="B838" s="53"/>
      <c r="C838" s="53"/>
      <c r="D838" s="53"/>
      <c r="E838" s="53"/>
      <c r="F838" s="53"/>
      <c r="G838" s="39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</row>
    <row r="839">
      <c r="A839" s="53"/>
      <c r="B839" s="53"/>
      <c r="C839" s="53"/>
      <c r="D839" s="53"/>
      <c r="E839" s="53"/>
      <c r="F839" s="53"/>
      <c r="G839" s="39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</row>
    <row r="840">
      <c r="A840" s="53"/>
      <c r="B840" s="53"/>
      <c r="C840" s="53"/>
      <c r="D840" s="53"/>
      <c r="E840" s="53"/>
      <c r="F840" s="53"/>
      <c r="G840" s="39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</row>
    <row r="841">
      <c r="A841" s="53"/>
      <c r="B841" s="53"/>
      <c r="C841" s="53"/>
      <c r="D841" s="53"/>
      <c r="E841" s="53"/>
      <c r="F841" s="53"/>
      <c r="G841" s="39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</row>
    <row r="842">
      <c r="A842" s="53"/>
      <c r="B842" s="53"/>
      <c r="C842" s="53"/>
      <c r="D842" s="53"/>
      <c r="E842" s="53"/>
      <c r="F842" s="53"/>
      <c r="G842" s="39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</row>
    <row r="843">
      <c r="A843" s="53"/>
      <c r="B843" s="53"/>
      <c r="C843" s="53"/>
      <c r="D843" s="53"/>
      <c r="E843" s="53"/>
      <c r="F843" s="53"/>
      <c r="G843" s="39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</row>
    <row r="844">
      <c r="A844" s="53"/>
      <c r="B844" s="53"/>
      <c r="C844" s="53"/>
      <c r="D844" s="53"/>
      <c r="E844" s="53"/>
      <c r="F844" s="53"/>
      <c r="G844" s="39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</row>
    <row r="845">
      <c r="A845" s="53"/>
      <c r="B845" s="53"/>
      <c r="C845" s="53"/>
      <c r="D845" s="53"/>
      <c r="E845" s="53"/>
      <c r="F845" s="53"/>
      <c r="G845" s="39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</row>
    <row r="846">
      <c r="A846" s="53"/>
      <c r="B846" s="53"/>
      <c r="C846" s="53"/>
      <c r="D846" s="53"/>
      <c r="E846" s="53"/>
      <c r="F846" s="53"/>
      <c r="G846" s="39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</row>
    <row r="847">
      <c r="A847" s="53"/>
      <c r="B847" s="53"/>
      <c r="C847" s="53"/>
      <c r="D847" s="53"/>
      <c r="E847" s="53"/>
      <c r="F847" s="53"/>
      <c r="G847" s="39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</row>
    <row r="848">
      <c r="A848" s="53"/>
      <c r="B848" s="53"/>
      <c r="C848" s="53"/>
      <c r="D848" s="53"/>
      <c r="E848" s="53"/>
      <c r="F848" s="53"/>
      <c r="G848" s="39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</row>
    <row r="849">
      <c r="A849" s="53"/>
      <c r="B849" s="53"/>
      <c r="C849" s="53"/>
      <c r="D849" s="53"/>
      <c r="E849" s="53"/>
      <c r="F849" s="53"/>
      <c r="G849" s="39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</row>
    <row r="850">
      <c r="A850" s="53"/>
      <c r="B850" s="53"/>
      <c r="C850" s="53"/>
      <c r="D850" s="53"/>
      <c r="E850" s="53"/>
      <c r="F850" s="53"/>
      <c r="G850" s="39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</row>
    <row r="851">
      <c r="A851" s="53"/>
      <c r="B851" s="53"/>
      <c r="C851" s="53"/>
      <c r="D851" s="53"/>
      <c r="E851" s="53"/>
      <c r="F851" s="53"/>
      <c r="G851" s="39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</row>
    <row r="852">
      <c r="A852" s="53"/>
      <c r="B852" s="53"/>
      <c r="C852" s="53"/>
      <c r="D852" s="53"/>
      <c r="E852" s="53"/>
      <c r="F852" s="53"/>
      <c r="G852" s="39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</row>
    <row r="853">
      <c r="A853" s="53"/>
      <c r="B853" s="53"/>
      <c r="C853" s="53"/>
      <c r="D853" s="53"/>
      <c r="E853" s="53"/>
      <c r="F853" s="53"/>
      <c r="G853" s="39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</row>
    <row r="854">
      <c r="A854" s="53"/>
      <c r="B854" s="53"/>
      <c r="C854" s="53"/>
      <c r="D854" s="53"/>
      <c r="E854" s="53"/>
      <c r="F854" s="53"/>
      <c r="G854" s="39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</row>
    <row r="855">
      <c r="A855" s="53"/>
      <c r="B855" s="53"/>
      <c r="C855" s="53"/>
      <c r="D855" s="53"/>
      <c r="E855" s="53"/>
      <c r="F855" s="53"/>
      <c r="G855" s="39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</row>
    <row r="856">
      <c r="A856" s="53"/>
      <c r="B856" s="53"/>
      <c r="C856" s="53"/>
      <c r="D856" s="53"/>
      <c r="E856" s="53"/>
      <c r="F856" s="53"/>
      <c r="G856" s="39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</row>
    <row r="857">
      <c r="A857" s="53"/>
      <c r="B857" s="53"/>
      <c r="C857" s="53"/>
      <c r="D857" s="53"/>
      <c r="E857" s="53"/>
      <c r="F857" s="53"/>
      <c r="G857" s="39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</row>
    <row r="858">
      <c r="A858" s="53"/>
      <c r="B858" s="53"/>
      <c r="C858" s="53"/>
      <c r="D858" s="53"/>
      <c r="E858" s="53"/>
      <c r="F858" s="53"/>
      <c r="G858" s="39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</row>
    <row r="859">
      <c r="A859" s="53"/>
      <c r="B859" s="53"/>
      <c r="C859" s="53"/>
      <c r="D859" s="53"/>
      <c r="E859" s="53"/>
      <c r="F859" s="53"/>
      <c r="G859" s="39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</row>
    <row r="860">
      <c r="A860" s="53"/>
      <c r="B860" s="53"/>
      <c r="C860" s="53"/>
      <c r="D860" s="53"/>
      <c r="E860" s="53"/>
      <c r="F860" s="53"/>
      <c r="G860" s="39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</row>
    <row r="861">
      <c r="A861" s="53"/>
      <c r="B861" s="53"/>
      <c r="C861" s="53"/>
      <c r="D861" s="53"/>
      <c r="E861" s="53"/>
      <c r="F861" s="53"/>
      <c r="G861" s="39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</row>
    <row r="862">
      <c r="A862" s="53"/>
      <c r="B862" s="53"/>
      <c r="C862" s="53"/>
      <c r="D862" s="53"/>
      <c r="E862" s="53"/>
      <c r="F862" s="53"/>
      <c r="G862" s="39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</row>
    <row r="863">
      <c r="A863" s="53"/>
      <c r="B863" s="53"/>
      <c r="C863" s="53"/>
      <c r="D863" s="53"/>
      <c r="E863" s="53"/>
      <c r="F863" s="53"/>
      <c r="G863" s="39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</row>
    <row r="864">
      <c r="A864" s="53"/>
      <c r="B864" s="53"/>
      <c r="C864" s="53"/>
      <c r="D864" s="53"/>
      <c r="E864" s="53"/>
      <c r="F864" s="53"/>
      <c r="G864" s="39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</row>
    <row r="865">
      <c r="A865" s="53"/>
      <c r="B865" s="53"/>
      <c r="C865" s="53"/>
      <c r="D865" s="53"/>
      <c r="E865" s="53"/>
      <c r="F865" s="53"/>
      <c r="G865" s="39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</row>
    <row r="866">
      <c r="A866" s="53"/>
      <c r="B866" s="53"/>
      <c r="C866" s="53"/>
      <c r="D866" s="53"/>
      <c r="E866" s="53"/>
      <c r="F866" s="53"/>
      <c r="G866" s="39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</row>
    <row r="867">
      <c r="A867" s="53"/>
      <c r="B867" s="53"/>
      <c r="C867" s="53"/>
      <c r="D867" s="53"/>
      <c r="E867" s="53"/>
      <c r="F867" s="53"/>
      <c r="G867" s="39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</row>
    <row r="868">
      <c r="A868" s="53"/>
      <c r="B868" s="53"/>
      <c r="C868" s="53"/>
      <c r="D868" s="53"/>
      <c r="E868" s="53"/>
      <c r="F868" s="53"/>
      <c r="G868" s="39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</row>
    <row r="869">
      <c r="A869" s="53"/>
      <c r="B869" s="53"/>
      <c r="C869" s="53"/>
      <c r="D869" s="53"/>
      <c r="E869" s="53"/>
      <c r="F869" s="53"/>
      <c r="G869" s="39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</row>
    <row r="870">
      <c r="A870" s="53"/>
      <c r="B870" s="53"/>
      <c r="C870" s="53"/>
      <c r="D870" s="53"/>
      <c r="E870" s="53"/>
      <c r="F870" s="53"/>
      <c r="G870" s="39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>
      <c r="A871" s="53"/>
      <c r="B871" s="53"/>
      <c r="C871" s="53"/>
      <c r="D871" s="53"/>
      <c r="E871" s="53"/>
      <c r="F871" s="53"/>
      <c r="G871" s="39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>
      <c r="A872" s="53"/>
      <c r="B872" s="53"/>
      <c r="C872" s="53"/>
      <c r="D872" s="53"/>
      <c r="E872" s="53"/>
      <c r="F872" s="53"/>
      <c r="G872" s="39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>
      <c r="A873" s="53"/>
      <c r="B873" s="53"/>
      <c r="C873" s="53"/>
      <c r="D873" s="53"/>
      <c r="E873" s="53"/>
      <c r="F873" s="53"/>
      <c r="G873" s="39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>
      <c r="A874" s="53"/>
      <c r="B874" s="53"/>
      <c r="C874" s="53"/>
      <c r="D874" s="53"/>
      <c r="E874" s="53"/>
      <c r="F874" s="53"/>
      <c r="G874" s="39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>
      <c r="A875" s="53"/>
      <c r="B875" s="53"/>
      <c r="C875" s="53"/>
      <c r="D875" s="53"/>
      <c r="E875" s="53"/>
      <c r="F875" s="53"/>
      <c r="G875" s="39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>
      <c r="A876" s="53"/>
      <c r="B876" s="53"/>
      <c r="C876" s="53"/>
      <c r="D876" s="53"/>
      <c r="E876" s="53"/>
      <c r="F876" s="53"/>
      <c r="G876" s="39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7">
      <c r="A877" s="53"/>
      <c r="B877" s="53"/>
      <c r="C877" s="53"/>
      <c r="D877" s="53"/>
      <c r="E877" s="53"/>
      <c r="F877" s="53"/>
      <c r="G877" s="39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</row>
    <row r="878">
      <c r="A878" s="53"/>
      <c r="B878" s="53"/>
      <c r="C878" s="53"/>
      <c r="D878" s="53"/>
      <c r="E878" s="53"/>
      <c r="F878" s="53"/>
      <c r="G878" s="39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</row>
    <row r="879">
      <c r="A879" s="53"/>
      <c r="B879" s="53"/>
      <c r="C879" s="53"/>
      <c r="D879" s="53"/>
      <c r="E879" s="53"/>
      <c r="F879" s="53"/>
      <c r="G879" s="39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</row>
    <row r="880">
      <c r="A880" s="53"/>
      <c r="B880" s="53"/>
      <c r="C880" s="53"/>
      <c r="D880" s="53"/>
      <c r="E880" s="53"/>
      <c r="F880" s="53"/>
      <c r="G880" s="39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>
      <c r="A881" s="53"/>
      <c r="B881" s="53"/>
      <c r="C881" s="53"/>
      <c r="D881" s="53"/>
      <c r="E881" s="53"/>
      <c r="F881" s="53"/>
      <c r="G881" s="39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>
      <c r="A882" s="53"/>
      <c r="B882" s="53"/>
      <c r="C882" s="53"/>
      <c r="D882" s="53"/>
      <c r="E882" s="53"/>
      <c r="F882" s="53"/>
      <c r="G882" s="39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>
      <c r="A883" s="53"/>
      <c r="B883" s="53"/>
      <c r="C883" s="53"/>
      <c r="D883" s="53"/>
      <c r="E883" s="53"/>
      <c r="F883" s="53"/>
      <c r="G883" s="39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>
      <c r="A884" s="53"/>
      <c r="B884" s="53"/>
      <c r="C884" s="53"/>
      <c r="D884" s="53"/>
      <c r="E884" s="53"/>
      <c r="F884" s="53"/>
      <c r="G884" s="39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>
      <c r="A885" s="53"/>
      <c r="B885" s="53"/>
      <c r="C885" s="53"/>
      <c r="D885" s="53"/>
      <c r="E885" s="53"/>
      <c r="F885" s="53"/>
      <c r="G885" s="39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>
      <c r="A886" s="53"/>
      <c r="B886" s="53"/>
      <c r="C886" s="53"/>
      <c r="D886" s="53"/>
      <c r="E886" s="53"/>
      <c r="F886" s="53"/>
      <c r="G886" s="39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>
      <c r="A887" s="53"/>
      <c r="B887" s="53"/>
      <c r="C887" s="53"/>
      <c r="D887" s="53"/>
      <c r="E887" s="53"/>
      <c r="F887" s="53"/>
      <c r="G887" s="39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>
      <c r="A888" s="53"/>
      <c r="B888" s="53"/>
      <c r="C888" s="53"/>
      <c r="D888" s="53"/>
      <c r="E888" s="53"/>
      <c r="F888" s="53"/>
      <c r="G888" s="39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>
      <c r="A889" s="53"/>
      <c r="B889" s="53"/>
      <c r="C889" s="53"/>
      <c r="D889" s="53"/>
      <c r="E889" s="53"/>
      <c r="F889" s="53"/>
      <c r="G889" s="39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>
      <c r="A890" s="53"/>
      <c r="B890" s="53"/>
      <c r="C890" s="53"/>
      <c r="D890" s="53"/>
      <c r="E890" s="53"/>
      <c r="F890" s="53"/>
      <c r="G890" s="39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>
      <c r="A891" s="53"/>
      <c r="B891" s="53"/>
      <c r="C891" s="53"/>
      <c r="D891" s="53"/>
      <c r="E891" s="53"/>
      <c r="F891" s="53"/>
      <c r="G891" s="39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2">
      <c r="A892" s="53"/>
      <c r="B892" s="53"/>
      <c r="C892" s="53"/>
      <c r="D892" s="53"/>
      <c r="E892" s="53"/>
      <c r="F892" s="53"/>
      <c r="G892" s="39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</row>
    <row r="893">
      <c r="A893" s="53"/>
      <c r="B893" s="53"/>
      <c r="C893" s="53"/>
      <c r="D893" s="53"/>
      <c r="E893" s="53"/>
      <c r="F893" s="53"/>
      <c r="G893" s="39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</row>
    <row r="894">
      <c r="A894" s="53"/>
      <c r="B894" s="53"/>
      <c r="C894" s="53"/>
      <c r="D894" s="53"/>
      <c r="E894" s="53"/>
      <c r="F894" s="53"/>
      <c r="G894" s="39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</row>
    <row r="895">
      <c r="A895" s="53"/>
      <c r="B895" s="53"/>
      <c r="C895" s="53"/>
      <c r="D895" s="53"/>
      <c r="E895" s="53"/>
      <c r="F895" s="53"/>
      <c r="G895" s="39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>
      <c r="A896" s="53"/>
      <c r="B896" s="53"/>
      <c r="C896" s="53"/>
      <c r="D896" s="53"/>
      <c r="E896" s="53"/>
      <c r="F896" s="53"/>
      <c r="G896" s="39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>
      <c r="A897" s="53"/>
      <c r="B897" s="53"/>
      <c r="C897" s="53"/>
      <c r="D897" s="53"/>
      <c r="E897" s="53"/>
      <c r="F897" s="53"/>
      <c r="G897" s="39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>
      <c r="A898" s="53"/>
      <c r="B898" s="53"/>
      <c r="C898" s="53"/>
      <c r="D898" s="53"/>
      <c r="E898" s="53"/>
      <c r="F898" s="53"/>
      <c r="G898" s="39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>
      <c r="A899" s="53"/>
      <c r="B899" s="53"/>
      <c r="C899" s="53"/>
      <c r="D899" s="53"/>
      <c r="E899" s="53"/>
      <c r="F899" s="53"/>
      <c r="G899" s="39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>
      <c r="A900" s="53"/>
      <c r="B900" s="53"/>
      <c r="C900" s="53"/>
      <c r="D900" s="53"/>
      <c r="E900" s="53"/>
      <c r="F900" s="53"/>
      <c r="G900" s="39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>
      <c r="A901" s="53"/>
      <c r="B901" s="53"/>
      <c r="C901" s="53"/>
      <c r="D901" s="53"/>
      <c r="E901" s="53"/>
      <c r="F901" s="53"/>
      <c r="G901" s="39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2">
      <c r="A902" s="53"/>
      <c r="B902" s="53"/>
      <c r="C902" s="53"/>
      <c r="D902" s="53"/>
      <c r="E902" s="53"/>
      <c r="F902" s="53"/>
      <c r="G902" s="39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</row>
    <row r="903">
      <c r="A903" s="53"/>
      <c r="B903" s="53"/>
      <c r="C903" s="53"/>
      <c r="D903" s="53"/>
      <c r="E903" s="53"/>
      <c r="F903" s="53"/>
      <c r="G903" s="39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</row>
    <row r="904">
      <c r="A904" s="53"/>
      <c r="B904" s="53"/>
      <c r="C904" s="53"/>
      <c r="D904" s="53"/>
      <c r="E904" s="53"/>
      <c r="F904" s="53"/>
      <c r="G904" s="39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</row>
    <row r="905">
      <c r="A905" s="53"/>
      <c r="B905" s="53"/>
      <c r="C905" s="53"/>
      <c r="D905" s="53"/>
      <c r="E905" s="53"/>
      <c r="F905" s="53"/>
      <c r="G905" s="39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</row>
    <row r="906">
      <c r="A906" s="53"/>
      <c r="B906" s="53"/>
      <c r="C906" s="53"/>
      <c r="D906" s="53"/>
      <c r="E906" s="53"/>
      <c r="F906" s="53"/>
      <c r="G906" s="39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</row>
    <row r="907">
      <c r="A907" s="53"/>
      <c r="B907" s="53"/>
      <c r="C907" s="53"/>
      <c r="D907" s="53"/>
      <c r="E907" s="53"/>
      <c r="F907" s="53"/>
      <c r="G907" s="39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</row>
    <row r="908">
      <c r="A908" s="53"/>
      <c r="B908" s="53"/>
      <c r="C908" s="53"/>
      <c r="D908" s="53"/>
      <c r="E908" s="53"/>
      <c r="F908" s="53"/>
      <c r="G908" s="39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</row>
    <row r="909">
      <c r="A909" s="53"/>
      <c r="B909" s="53"/>
      <c r="C909" s="53"/>
      <c r="D909" s="53"/>
      <c r="E909" s="53"/>
      <c r="F909" s="53"/>
      <c r="G909" s="39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</row>
    <row r="910">
      <c r="A910" s="53"/>
      <c r="B910" s="53"/>
      <c r="C910" s="53"/>
      <c r="D910" s="53"/>
      <c r="E910" s="53"/>
      <c r="F910" s="53"/>
      <c r="G910" s="39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</row>
    <row r="911">
      <c r="A911" s="53"/>
      <c r="B911" s="53"/>
      <c r="C911" s="53"/>
      <c r="D911" s="53"/>
      <c r="E911" s="53"/>
      <c r="F911" s="53"/>
      <c r="G911" s="39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</row>
    <row r="912">
      <c r="A912" s="53"/>
      <c r="B912" s="53"/>
      <c r="C912" s="53"/>
      <c r="D912" s="53"/>
      <c r="E912" s="53"/>
      <c r="F912" s="53"/>
      <c r="G912" s="39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</row>
    <row r="913">
      <c r="A913" s="53"/>
      <c r="B913" s="53"/>
      <c r="C913" s="53"/>
      <c r="D913" s="53"/>
      <c r="E913" s="53"/>
      <c r="F913" s="53"/>
      <c r="G913" s="39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</row>
    <row r="914">
      <c r="A914" s="53"/>
      <c r="B914" s="53"/>
      <c r="C914" s="53"/>
      <c r="D914" s="53"/>
      <c r="E914" s="53"/>
      <c r="F914" s="53"/>
      <c r="G914" s="39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</row>
    <row r="915">
      <c r="A915" s="53"/>
      <c r="B915" s="53"/>
      <c r="C915" s="53"/>
      <c r="D915" s="53"/>
      <c r="E915" s="53"/>
      <c r="F915" s="53"/>
      <c r="G915" s="39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</row>
    <row r="916">
      <c r="A916" s="53"/>
      <c r="B916" s="53"/>
      <c r="C916" s="53"/>
      <c r="D916" s="53"/>
      <c r="E916" s="53"/>
      <c r="F916" s="53"/>
      <c r="G916" s="39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</row>
    <row r="917">
      <c r="A917" s="53"/>
      <c r="B917" s="53"/>
      <c r="C917" s="53"/>
      <c r="D917" s="53"/>
      <c r="E917" s="53"/>
      <c r="F917" s="53"/>
      <c r="G917" s="39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</row>
    <row r="918">
      <c r="A918" s="53"/>
      <c r="B918" s="53"/>
      <c r="C918" s="53"/>
      <c r="D918" s="53"/>
      <c r="E918" s="53"/>
      <c r="F918" s="53"/>
      <c r="G918" s="39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</row>
    <row r="919">
      <c r="A919" s="53"/>
      <c r="B919" s="53"/>
      <c r="C919" s="53"/>
      <c r="D919" s="53"/>
      <c r="E919" s="53"/>
      <c r="F919" s="53"/>
      <c r="G919" s="39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</row>
    <row r="920">
      <c r="A920" s="53"/>
      <c r="B920" s="53"/>
      <c r="C920" s="53"/>
      <c r="D920" s="53"/>
      <c r="E920" s="53"/>
      <c r="F920" s="53"/>
      <c r="G920" s="39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</row>
    <row r="921">
      <c r="A921" s="53"/>
      <c r="B921" s="53"/>
      <c r="C921" s="53"/>
      <c r="D921" s="53"/>
      <c r="E921" s="53"/>
      <c r="F921" s="53"/>
      <c r="G921" s="39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</row>
    <row r="922">
      <c r="A922" s="53"/>
      <c r="B922" s="53"/>
      <c r="C922" s="53"/>
      <c r="D922" s="53"/>
      <c r="E922" s="53"/>
      <c r="F922" s="53"/>
      <c r="G922" s="39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</row>
    <row r="923">
      <c r="A923" s="53"/>
      <c r="B923" s="53"/>
      <c r="C923" s="53"/>
      <c r="D923" s="53"/>
      <c r="E923" s="53"/>
      <c r="F923" s="53"/>
      <c r="G923" s="39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</row>
    <row r="924">
      <c r="A924" s="53"/>
      <c r="B924" s="53"/>
      <c r="C924" s="53"/>
      <c r="D924" s="53"/>
      <c r="E924" s="53"/>
      <c r="F924" s="53"/>
      <c r="G924" s="39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</row>
    <row r="925">
      <c r="A925" s="53"/>
      <c r="B925" s="53"/>
      <c r="C925" s="53"/>
      <c r="D925" s="53"/>
      <c r="E925" s="53"/>
      <c r="F925" s="53"/>
      <c r="G925" s="39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</row>
    <row r="926">
      <c r="A926" s="53"/>
      <c r="B926" s="53"/>
      <c r="C926" s="53"/>
      <c r="D926" s="53"/>
      <c r="E926" s="53"/>
      <c r="F926" s="53"/>
      <c r="G926" s="39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</row>
    <row r="927">
      <c r="A927" s="53"/>
      <c r="B927" s="53"/>
      <c r="C927" s="53"/>
      <c r="D927" s="53"/>
      <c r="E927" s="53"/>
      <c r="F927" s="53"/>
      <c r="G927" s="39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</row>
    <row r="928">
      <c r="A928" s="53"/>
      <c r="B928" s="53"/>
      <c r="C928" s="53"/>
      <c r="D928" s="53"/>
      <c r="E928" s="53"/>
      <c r="F928" s="53"/>
      <c r="G928" s="39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</row>
    <row r="929">
      <c r="A929" s="53"/>
      <c r="B929" s="53"/>
      <c r="C929" s="53"/>
      <c r="D929" s="53"/>
      <c r="E929" s="53"/>
      <c r="F929" s="53"/>
      <c r="G929" s="39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</row>
    <row r="930">
      <c r="A930" s="53"/>
      <c r="B930" s="53"/>
      <c r="C930" s="53"/>
      <c r="D930" s="53"/>
      <c r="E930" s="53"/>
      <c r="F930" s="53"/>
      <c r="G930" s="39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</row>
    <row r="931">
      <c r="A931" s="53"/>
      <c r="B931" s="53"/>
      <c r="C931" s="53"/>
      <c r="D931" s="53"/>
      <c r="E931" s="53"/>
      <c r="F931" s="53"/>
      <c r="G931" s="39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</row>
    <row r="932">
      <c r="A932" s="53"/>
      <c r="B932" s="53"/>
      <c r="C932" s="53"/>
      <c r="D932" s="53"/>
      <c r="E932" s="53"/>
      <c r="F932" s="53"/>
      <c r="G932" s="39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</row>
    <row r="933">
      <c r="A933" s="53"/>
      <c r="B933" s="53"/>
      <c r="C933" s="53"/>
      <c r="D933" s="53"/>
      <c r="E933" s="53"/>
      <c r="F933" s="53"/>
      <c r="G933" s="39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</row>
    <row r="934">
      <c r="A934" s="53"/>
      <c r="B934" s="53"/>
      <c r="C934" s="53"/>
      <c r="D934" s="53"/>
      <c r="E934" s="53"/>
      <c r="F934" s="53"/>
      <c r="G934" s="39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</row>
    <row r="935">
      <c r="A935" s="53"/>
      <c r="B935" s="53"/>
      <c r="C935" s="53"/>
      <c r="D935" s="53"/>
      <c r="E935" s="53"/>
      <c r="F935" s="53"/>
      <c r="G935" s="39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</row>
    <row r="936">
      <c r="A936" s="53"/>
      <c r="B936" s="53"/>
      <c r="C936" s="53"/>
      <c r="D936" s="53"/>
      <c r="E936" s="53"/>
      <c r="F936" s="53"/>
      <c r="G936" s="39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</row>
    <row r="937">
      <c r="A937" s="53"/>
      <c r="B937" s="53"/>
      <c r="C937" s="53"/>
      <c r="D937" s="53"/>
      <c r="E937" s="53"/>
      <c r="F937" s="53"/>
      <c r="G937" s="39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</row>
    <row r="938">
      <c r="A938" s="53"/>
      <c r="B938" s="53"/>
      <c r="C938" s="53"/>
      <c r="D938" s="53"/>
      <c r="E938" s="53"/>
      <c r="F938" s="53"/>
      <c r="G938" s="39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</row>
    <row r="939">
      <c r="A939" s="53"/>
      <c r="B939" s="53"/>
      <c r="C939" s="53"/>
      <c r="D939" s="53"/>
      <c r="E939" s="53"/>
      <c r="F939" s="53"/>
      <c r="G939" s="39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</row>
    <row r="940">
      <c r="A940" s="53"/>
      <c r="B940" s="53"/>
      <c r="C940" s="53"/>
      <c r="D940" s="53"/>
      <c r="E940" s="53"/>
      <c r="F940" s="53"/>
      <c r="G940" s="39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</row>
    <row r="941">
      <c r="A941" s="53"/>
      <c r="B941" s="53"/>
      <c r="C941" s="53"/>
      <c r="D941" s="53"/>
      <c r="E941" s="53"/>
      <c r="F941" s="53"/>
      <c r="G941" s="39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</row>
    <row r="942">
      <c r="A942" s="53"/>
      <c r="B942" s="53"/>
      <c r="C942" s="53"/>
      <c r="D942" s="53"/>
      <c r="E942" s="53"/>
      <c r="F942" s="53"/>
      <c r="G942" s="39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</row>
    <row r="943">
      <c r="A943" s="53"/>
      <c r="B943" s="53"/>
      <c r="C943" s="53"/>
      <c r="D943" s="53"/>
      <c r="E943" s="53"/>
      <c r="F943" s="53"/>
      <c r="G943" s="39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</row>
    <row r="944">
      <c r="A944" s="53"/>
      <c r="B944" s="53"/>
      <c r="C944" s="53"/>
      <c r="D944" s="53"/>
      <c r="E944" s="53"/>
      <c r="F944" s="53"/>
      <c r="G944" s="39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</row>
    <row r="945">
      <c r="A945" s="53"/>
      <c r="B945" s="53"/>
      <c r="C945" s="53"/>
      <c r="D945" s="53"/>
      <c r="E945" s="53"/>
      <c r="F945" s="53"/>
      <c r="G945" s="39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</row>
    <row r="946">
      <c r="A946" s="53"/>
      <c r="B946" s="53"/>
      <c r="C946" s="53"/>
      <c r="D946" s="53"/>
      <c r="E946" s="53"/>
      <c r="F946" s="53"/>
      <c r="G946" s="39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</row>
    <row r="947">
      <c r="A947" s="53"/>
      <c r="B947" s="53"/>
      <c r="C947" s="53"/>
      <c r="D947" s="53"/>
      <c r="E947" s="53"/>
      <c r="F947" s="53"/>
      <c r="G947" s="39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</row>
    <row r="948">
      <c r="A948" s="53"/>
      <c r="B948" s="53"/>
      <c r="C948" s="53"/>
      <c r="D948" s="53"/>
      <c r="E948" s="53"/>
      <c r="F948" s="53"/>
      <c r="G948" s="39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</row>
    <row r="949">
      <c r="A949" s="53"/>
      <c r="B949" s="53"/>
      <c r="C949" s="53"/>
      <c r="D949" s="53"/>
      <c r="E949" s="53"/>
      <c r="F949" s="53"/>
      <c r="G949" s="39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</row>
    <row r="950">
      <c r="A950" s="53"/>
      <c r="B950" s="53"/>
      <c r="C950" s="53"/>
      <c r="D950" s="53"/>
      <c r="E950" s="53"/>
      <c r="F950" s="53"/>
      <c r="G950" s="39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</row>
    <row r="951">
      <c r="A951" s="53"/>
      <c r="B951" s="53"/>
      <c r="C951" s="53"/>
      <c r="D951" s="53"/>
      <c r="E951" s="53"/>
      <c r="F951" s="53"/>
      <c r="G951" s="39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</row>
    <row r="952">
      <c r="A952" s="53"/>
      <c r="B952" s="53"/>
      <c r="C952" s="53"/>
      <c r="D952" s="53"/>
      <c r="E952" s="53"/>
      <c r="F952" s="53"/>
      <c r="G952" s="39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</row>
    <row r="953">
      <c r="A953" s="53"/>
      <c r="B953" s="53"/>
      <c r="C953" s="53"/>
      <c r="D953" s="53"/>
      <c r="E953" s="53"/>
      <c r="F953" s="53"/>
      <c r="G953" s="39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</row>
    <row r="954">
      <c r="A954" s="53"/>
      <c r="B954" s="53"/>
      <c r="C954" s="53"/>
      <c r="D954" s="53"/>
      <c r="E954" s="53"/>
      <c r="F954" s="53"/>
      <c r="G954" s="39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</row>
    <row r="955">
      <c r="A955" s="53"/>
      <c r="B955" s="53"/>
      <c r="C955" s="53"/>
      <c r="D955" s="53"/>
      <c r="E955" s="53"/>
      <c r="F955" s="53"/>
      <c r="G955" s="39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</row>
    <row r="956">
      <c r="A956" s="53"/>
      <c r="B956" s="53"/>
      <c r="C956" s="53"/>
      <c r="D956" s="53"/>
      <c r="E956" s="53"/>
      <c r="F956" s="53"/>
      <c r="G956" s="39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</row>
    <row r="957">
      <c r="A957" s="53"/>
      <c r="B957" s="53"/>
      <c r="C957" s="53"/>
      <c r="D957" s="53"/>
      <c r="E957" s="53"/>
      <c r="F957" s="53"/>
      <c r="G957" s="39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</row>
    <row r="958">
      <c r="A958" s="53"/>
      <c r="B958" s="53"/>
      <c r="C958" s="53"/>
      <c r="D958" s="53"/>
      <c r="E958" s="53"/>
      <c r="F958" s="53"/>
      <c r="G958" s="39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</row>
    <row r="959">
      <c r="A959" s="53"/>
      <c r="B959" s="53"/>
      <c r="C959" s="53"/>
      <c r="D959" s="53"/>
      <c r="E959" s="53"/>
      <c r="F959" s="53"/>
      <c r="G959" s="39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</row>
    <row r="960">
      <c r="A960" s="53"/>
      <c r="B960" s="53"/>
      <c r="C960" s="53"/>
      <c r="D960" s="53"/>
      <c r="E960" s="53"/>
      <c r="F960" s="53"/>
      <c r="G960" s="39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</row>
    <row r="961">
      <c r="A961" s="53"/>
      <c r="B961" s="53"/>
      <c r="C961" s="53"/>
      <c r="D961" s="53"/>
      <c r="E961" s="53"/>
      <c r="F961" s="53"/>
      <c r="G961" s="39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</row>
    <row r="962">
      <c r="A962" s="53"/>
      <c r="B962" s="53"/>
      <c r="C962" s="53"/>
      <c r="D962" s="53"/>
      <c r="E962" s="53"/>
      <c r="F962" s="53"/>
      <c r="G962" s="39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</row>
    <row r="963">
      <c r="A963" s="53"/>
      <c r="B963" s="53"/>
      <c r="C963" s="53"/>
      <c r="D963" s="53"/>
      <c r="E963" s="53"/>
      <c r="F963" s="53"/>
      <c r="G963" s="39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</row>
    <row r="964">
      <c r="A964" s="53"/>
      <c r="B964" s="53"/>
      <c r="C964" s="53"/>
      <c r="D964" s="53"/>
      <c r="E964" s="53"/>
      <c r="F964" s="53"/>
      <c r="G964" s="39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</row>
    <row r="965">
      <c r="A965" s="53"/>
      <c r="B965" s="53"/>
      <c r="C965" s="53"/>
      <c r="D965" s="53"/>
      <c r="E965" s="53"/>
      <c r="F965" s="53"/>
      <c r="G965" s="39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</row>
    <row r="966">
      <c r="A966" s="53"/>
      <c r="B966" s="53"/>
      <c r="C966" s="53"/>
      <c r="D966" s="53"/>
      <c r="E966" s="53"/>
      <c r="F966" s="53"/>
      <c r="G966" s="39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</row>
    <row r="967">
      <c r="A967" s="53"/>
      <c r="B967" s="53"/>
      <c r="C967" s="53"/>
      <c r="D967" s="53"/>
      <c r="E967" s="53"/>
      <c r="F967" s="53"/>
      <c r="G967" s="39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</row>
    <row r="968">
      <c r="A968" s="53"/>
      <c r="B968" s="53"/>
      <c r="C968" s="53"/>
      <c r="D968" s="53"/>
      <c r="E968" s="53"/>
      <c r="F968" s="53"/>
      <c r="G968" s="39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</row>
    <row r="969">
      <c r="A969" s="53"/>
      <c r="B969" s="53"/>
      <c r="C969" s="53"/>
      <c r="D969" s="53"/>
      <c r="E969" s="53"/>
      <c r="F969" s="53"/>
      <c r="G969" s="39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</row>
    <row r="970">
      <c r="A970" s="53"/>
      <c r="B970" s="53"/>
      <c r="C970" s="53"/>
      <c r="D970" s="53"/>
      <c r="E970" s="53"/>
      <c r="F970" s="53"/>
      <c r="G970" s="39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</row>
    <row r="971">
      <c r="A971" s="53"/>
      <c r="B971" s="53"/>
      <c r="C971" s="53"/>
      <c r="D971" s="53"/>
      <c r="E971" s="53"/>
      <c r="F971" s="53"/>
      <c r="G971" s="39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</row>
    <row r="972">
      <c r="A972" s="53"/>
      <c r="B972" s="53"/>
      <c r="C972" s="53"/>
      <c r="D972" s="53"/>
      <c r="E972" s="53"/>
      <c r="F972" s="53"/>
      <c r="G972" s="39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</row>
    <row r="973">
      <c r="A973" s="53"/>
      <c r="B973" s="53"/>
      <c r="C973" s="53"/>
      <c r="D973" s="53"/>
      <c r="E973" s="53"/>
      <c r="F973" s="53"/>
      <c r="G973" s="39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</row>
    <row r="974">
      <c r="A974" s="53"/>
      <c r="B974" s="53"/>
      <c r="C974" s="53"/>
      <c r="D974" s="53"/>
      <c r="E974" s="53"/>
      <c r="F974" s="53"/>
      <c r="G974" s="39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>
      <c r="A975" s="53"/>
      <c r="B975" s="53"/>
      <c r="C975" s="53"/>
      <c r="D975" s="53"/>
      <c r="E975" s="53"/>
      <c r="F975" s="53"/>
      <c r="G975" s="39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</row>
    <row r="976">
      <c r="A976" s="53"/>
      <c r="B976" s="53"/>
      <c r="C976" s="53"/>
      <c r="D976" s="53"/>
      <c r="E976" s="53"/>
      <c r="F976" s="53"/>
      <c r="G976" s="39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>
      <c r="A977" s="53"/>
      <c r="B977" s="53"/>
      <c r="C977" s="53"/>
      <c r="D977" s="53"/>
      <c r="E977" s="53"/>
      <c r="F977" s="53"/>
      <c r="G977" s="39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>
      <c r="A978" s="53"/>
      <c r="B978" s="53"/>
      <c r="C978" s="53"/>
      <c r="D978" s="53"/>
      <c r="E978" s="53"/>
      <c r="F978" s="53"/>
      <c r="G978" s="39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>
      <c r="A979" s="53"/>
      <c r="B979" s="53"/>
      <c r="C979" s="53"/>
      <c r="D979" s="53"/>
      <c r="E979" s="53"/>
      <c r="F979" s="53"/>
      <c r="G979" s="39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>
      <c r="A980" s="53"/>
      <c r="B980" s="53"/>
      <c r="C980" s="53"/>
      <c r="D980" s="53"/>
      <c r="E980" s="53"/>
      <c r="F980" s="53"/>
      <c r="G980" s="39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>
      <c r="A981" s="53"/>
      <c r="B981" s="53"/>
      <c r="C981" s="53"/>
      <c r="D981" s="53"/>
      <c r="E981" s="53"/>
      <c r="F981" s="53"/>
      <c r="G981" s="39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>
      <c r="A982" s="53"/>
      <c r="B982" s="53"/>
      <c r="C982" s="53"/>
      <c r="D982" s="53"/>
      <c r="E982" s="53"/>
      <c r="F982" s="53"/>
      <c r="G982" s="39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>
      <c r="A983" s="53"/>
      <c r="B983" s="53"/>
      <c r="C983" s="53"/>
      <c r="D983" s="53"/>
      <c r="E983" s="53"/>
      <c r="F983" s="53"/>
      <c r="G983" s="39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>
      <c r="A984" s="53"/>
      <c r="B984" s="53"/>
      <c r="C984" s="53"/>
      <c r="D984" s="53"/>
      <c r="E984" s="53"/>
      <c r="F984" s="53"/>
      <c r="G984" s="39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>
      <c r="A985" s="53"/>
      <c r="B985" s="53"/>
      <c r="C985" s="53"/>
      <c r="D985" s="53"/>
      <c r="E985" s="53"/>
      <c r="F985" s="53"/>
      <c r="G985" s="39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>
      <c r="A986" s="53"/>
      <c r="B986" s="53"/>
      <c r="C986" s="53"/>
      <c r="D986" s="53"/>
      <c r="E986" s="53"/>
      <c r="F986" s="53"/>
      <c r="G986" s="39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>
      <c r="A987" s="53"/>
      <c r="B987" s="53"/>
      <c r="C987" s="53"/>
      <c r="D987" s="53"/>
      <c r="E987" s="53"/>
      <c r="F987" s="53"/>
      <c r="G987" s="39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>
      <c r="A988" s="53"/>
      <c r="B988" s="53"/>
      <c r="C988" s="53"/>
      <c r="D988" s="53"/>
      <c r="E988" s="53"/>
      <c r="F988" s="53"/>
      <c r="G988" s="39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>
      <c r="A989" s="53"/>
      <c r="B989" s="53"/>
      <c r="C989" s="53"/>
      <c r="D989" s="53"/>
      <c r="E989" s="53"/>
      <c r="F989" s="53"/>
      <c r="G989" s="39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>
      <c r="A990" s="53"/>
      <c r="B990" s="53"/>
      <c r="C990" s="53"/>
      <c r="D990" s="53"/>
      <c r="E990" s="53"/>
      <c r="F990" s="53"/>
      <c r="G990" s="39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>
      <c r="A991" s="53"/>
      <c r="B991" s="53"/>
      <c r="C991" s="53"/>
      <c r="D991" s="53"/>
      <c r="E991" s="53"/>
      <c r="F991" s="53"/>
      <c r="G991" s="39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>
      <c r="A992" s="53"/>
      <c r="B992" s="53"/>
      <c r="C992" s="53"/>
      <c r="D992" s="53"/>
      <c r="E992" s="53"/>
      <c r="F992" s="53"/>
      <c r="G992" s="39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>
      <c r="A993" s="53"/>
      <c r="B993" s="53"/>
      <c r="C993" s="53"/>
      <c r="D993" s="53"/>
      <c r="E993" s="53"/>
      <c r="F993" s="53"/>
      <c r="G993" s="39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>
      <c r="A994" s="53"/>
      <c r="B994" s="53"/>
      <c r="C994" s="53"/>
      <c r="D994" s="53"/>
      <c r="E994" s="53"/>
      <c r="F994" s="53"/>
      <c r="G994" s="39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>
      <c r="A995" s="53"/>
      <c r="B995" s="53"/>
      <c r="C995" s="53"/>
      <c r="D995" s="53"/>
      <c r="E995" s="53"/>
      <c r="F995" s="53"/>
      <c r="G995" s="39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>
      <c r="A996" s="53"/>
      <c r="B996" s="53"/>
      <c r="C996" s="53"/>
      <c r="D996" s="53"/>
      <c r="E996" s="53"/>
      <c r="F996" s="53"/>
      <c r="G996" s="39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>
      <c r="A997" s="53"/>
      <c r="B997" s="53"/>
      <c r="C997" s="53"/>
      <c r="D997" s="53"/>
      <c r="E997" s="53"/>
      <c r="F997" s="53"/>
      <c r="G997" s="39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>
      <c r="A998" s="53"/>
      <c r="B998" s="53"/>
      <c r="C998" s="53"/>
      <c r="D998" s="53"/>
      <c r="E998" s="53"/>
      <c r="F998" s="53"/>
      <c r="G998" s="39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>
      <c r="A999" s="53"/>
      <c r="B999" s="53"/>
      <c r="C999" s="53"/>
      <c r="D999" s="53"/>
      <c r="E999" s="53"/>
      <c r="F999" s="53"/>
      <c r="G999" s="39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>
      <c r="A1000" s="53"/>
      <c r="B1000" s="53"/>
      <c r="C1000" s="53"/>
      <c r="D1000" s="53"/>
      <c r="E1000" s="53"/>
      <c r="F1000" s="53"/>
      <c r="G1000" s="39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>
      <c r="A1001" s="53"/>
      <c r="B1001" s="53"/>
      <c r="C1001" s="53"/>
      <c r="D1001" s="53"/>
      <c r="E1001" s="53"/>
      <c r="F1001" s="53"/>
      <c r="G1001" s="39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>
      <c r="A1002" s="53"/>
      <c r="B1002" s="53"/>
      <c r="C1002" s="53"/>
      <c r="D1002" s="53"/>
      <c r="E1002" s="53"/>
      <c r="F1002" s="53"/>
      <c r="G1002" s="39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>
      <c r="A1003" s="53"/>
      <c r="B1003" s="53"/>
      <c r="C1003" s="53"/>
      <c r="D1003" s="53"/>
      <c r="E1003" s="53"/>
      <c r="F1003" s="53"/>
      <c r="G1003" s="39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>
      <c r="A1004" s="53"/>
      <c r="B1004" s="53"/>
      <c r="C1004" s="53"/>
      <c r="D1004" s="53"/>
      <c r="E1004" s="53"/>
      <c r="F1004" s="53"/>
      <c r="G1004" s="39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>
      <c r="A1005" s="53"/>
      <c r="B1005" s="53"/>
      <c r="C1005" s="53"/>
      <c r="D1005" s="53"/>
      <c r="E1005" s="53"/>
      <c r="F1005" s="53"/>
      <c r="G1005" s="39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>
      <c r="A1006" s="53"/>
      <c r="B1006" s="53"/>
      <c r="C1006" s="53"/>
      <c r="D1006" s="53"/>
      <c r="E1006" s="53"/>
      <c r="F1006" s="53"/>
      <c r="G1006" s="39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07">
      <c r="A1007" s="53"/>
      <c r="B1007" s="53"/>
      <c r="C1007" s="53"/>
      <c r="D1007" s="53"/>
      <c r="E1007" s="53"/>
      <c r="F1007" s="53"/>
      <c r="G1007" s="39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</row>
    <row r="1008">
      <c r="A1008" s="53"/>
      <c r="B1008" s="53"/>
      <c r="C1008" s="53"/>
      <c r="D1008" s="53"/>
      <c r="E1008" s="53"/>
      <c r="F1008" s="53"/>
      <c r="G1008" s="39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</row>
    <row r="1009">
      <c r="A1009" s="53"/>
      <c r="B1009" s="53"/>
      <c r="C1009" s="53"/>
      <c r="D1009" s="53"/>
      <c r="E1009" s="53"/>
      <c r="F1009" s="53"/>
      <c r="G1009" s="39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</row>
    <row r="1010">
      <c r="A1010" s="53"/>
      <c r="B1010" s="53"/>
      <c r="C1010" s="53"/>
      <c r="D1010" s="53"/>
      <c r="E1010" s="53"/>
      <c r="F1010" s="53"/>
      <c r="G1010" s="39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</row>
    <row r="1011">
      <c r="A1011" s="53"/>
      <c r="B1011" s="53"/>
      <c r="C1011" s="53"/>
      <c r="D1011" s="53"/>
      <c r="E1011" s="53"/>
      <c r="F1011" s="53"/>
      <c r="G1011" s="39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</row>
    <row r="1012">
      <c r="A1012" s="53"/>
      <c r="B1012" s="53"/>
      <c r="C1012" s="53"/>
      <c r="D1012" s="53"/>
      <c r="E1012" s="53"/>
      <c r="F1012" s="53"/>
      <c r="G1012" s="39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</row>
    <row r="1013">
      <c r="A1013" s="53"/>
      <c r="B1013" s="53"/>
      <c r="C1013" s="53"/>
      <c r="D1013" s="53"/>
      <c r="E1013" s="53"/>
      <c r="F1013" s="53"/>
      <c r="G1013" s="39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</row>
    <row r="1014">
      <c r="A1014" s="53"/>
      <c r="B1014" s="53"/>
      <c r="C1014" s="53"/>
      <c r="D1014" s="53"/>
      <c r="E1014" s="53"/>
      <c r="F1014" s="53"/>
      <c r="G1014" s="39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</row>
    <row r="1015">
      <c r="A1015" s="53"/>
      <c r="B1015" s="53"/>
      <c r="C1015" s="53"/>
      <c r="D1015" s="53"/>
      <c r="E1015" s="53"/>
      <c r="F1015" s="53"/>
      <c r="G1015" s="39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</row>
    <row r="1016">
      <c r="A1016" s="53"/>
      <c r="B1016" s="53"/>
      <c r="C1016" s="53"/>
      <c r="D1016" s="53"/>
      <c r="E1016" s="53"/>
      <c r="F1016" s="53"/>
      <c r="G1016" s="39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</row>
    <row r="1017">
      <c r="A1017" s="53"/>
      <c r="B1017" s="53"/>
      <c r="C1017" s="53"/>
      <c r="D1017" s="53"/>
      <c r="E1017" s="53"/>
      <c r="F1017" s="53"/>
      <c r="G1017" s="39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</row>
    <row r="1018">
      <c r="A1018" s="53"/>
      <c r="B1018" s="53"/>
      <c r="C1018" s="53"/>
      <c r="D1018" s="53"/>
      <c r="E1018" s="53"/>
      <c r="F1018" s="53"/>
      <c r="G1018" s="39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</row>
    <row r="1019">
      <c r="A1019" s="53"/>
      <c r="B1019" s="53"/>
      <c r="C1019" s="53"/>
      <c r="D1019" s="53"/>
      <c r="E1019" s="53"/>
      <c r="F1019" s="53"/>
      <c r="G1019" s="39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</row>
    <row r="1020">
      <c r="A1020" s="53"/>
      <c r="B1020" s="53"/>
      <c r="C1020" s="53"/>
      <c r="D1020" s="53"/>
      <c r="E1020" s="53"/>
      <c r="F1020" s="53"/>
      <c r="G1020" s="39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</row>
    <row r="1021">
      <c r="A1021" s="53"/>
      <c r="B1021" s="53"/>
      <c r="C1021" s="53"/>
      <c r="D1021" s="53"/>
      <c r="E1021" s="53"/>
      <c r="F1021" s="53"/>
      <c r="G1021" s="39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</row>
    <row r="1022">
      <c r="A1022" s="53"/>
      <c r="B1022" s="53"/>
      <c r="C1022" s="53"/>
      <c r="D1022" s="53"/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</row>
    <row r="1023">
      <c r="A1023" s="53"/>
      <c r="B1023" s="53"/>
      <c r="C1023" s="53"/>
      <c r="D1023" s="53"/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</row>
    <row r="1024">
      <c r="A1024" s="53"/>
      <c r="B1024" s="53"/>
      <c r="C1024" s="53"/>
      <c r="D1024" s="53"/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</row>
    <row r="1025">
      <c r="A1025" s="53"/>
      <c r="B1025" s="53"/>
      <c r="C1025" s="53"/>
      <c r="D1025" s="53"/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</row>
    <row r="1026">
      <c r="A1026" s="53"/>
      <c r="B1026" s="53"/>
      <c r="C1026" s="53"/>
      <c r="D1026" s="53"/>
      <c r="E1026" s="53"/>
      <c r="F1026" s="53"/>
      <c r="G1026" s="53"/>
      <c r="H1026" s="53"/>
      <c r="I1026" s="53"/>
      <c r="J1026" s="53"/>
      <c r="K1026" s="53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</row>
    <row r="1027">
      <c r="A1027" s="53"/>
      <c r="B1027" s="53"/>
      <c r="C1027" s="53"/>
      <c r="D1027" s="53"/>
      <c r="E1027" s="53"/>
      <c r="F1027" s="53"/>
      <c r="G1027" s="53"/>
      <c r="H1027" s="53"/>
      <c r="I1027" s="53"/>
      <c r="J1027" s="53"/>
      <c r="K1027" s="53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</row>
    <row r="1028">
      <c r="A1028" s="53"/>
      <c r="B1028" s="53"/>
      <c r="C1028" s="53"/>
      <c r="D1028" s="53"/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</row>
    <row r="1029">
      <c r="A1029" s="53"/>
      <c r="B1029" s="53"/>
      <c r="C1029" s="53"/>
      <c r="D1029" s="53"/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1.63"/>
    <col customWidth="1" min="2" max="2" width="19.13"/>
  </cols>
  <sheetData>
    <row r="1">
      <c r="A1" s="53" t="s">
        <v>12239</v>
      </c>
      <c r="B1" s="61" t="s">
        <v>11828</v>
      </c>
    </row>
    <row r="2">
      <c r="A2" s="62" t="s">
        <v>12240</v>
      </c>
      <c r="B2" s="53" t="str">
        <f t="array" ref="B2">IFERROR(INDEX(Pesquisa!AL:AL, MATCH(A2, Pesquisa!C:C, 0)), "Não encontrado")</f>
        <v>Não encontrado</v>
      </c>
    </row>
    <row r="3">
      <c r="A3" s="62" t="s">
        <v>12241</v>
      </c>
      <c r="B3" s="53" t="str">
        <f t="array" ref="B3">IFERROR(INDEX(Pesquisa!AL:AL, MATCH(A3, Pesquisa!C:C, 0)), "Não encontrado")</f>
        <v>Não encontrado</v>
      </c>
    </row>
    <row r="4">
      <c r="A4" s="62" t="s">
        <v>12242</v>
      </c>
      <c r="B4" s="53" t="str">
        <f t="array" ref="B4">IFERROR(INDEX(Pesquisa!AL:AL, MATCH(A4, Pesquisa!C:C, 0)), "Não encontrado")</f>
        <v>Não encontrado</v>
      </c>
    </row>
    <row r="5">
      <c r="A5" s="62" t="s">
        <v>12243</v>
      </c>
      <c r="B5" s="53" t="str">
        <f t="array" ref="B5">IFERROR(INDEX(Pesquisa!AL:AL, MATCH(A5, Pesquisa!C:C, 0)), "Não encontrado")</f>
        <v>Não encontrado</v>
      </c>
    </row>
    <row r="6">
      <c r="A6" s="62" t="s">
        <v>12244</v>
      </c>
      <c r="B6" s="53" t="str">
        <f t="array" ref="B6">IFERROR(INDEX(Pesquisa!AL:AL, MATCH(A6, Pesquisa!C:C, 0)), "Não encontrado")</f>
        <v>Não encontrado</v>
      </c>
    </row>
    <row r="7">
      <c r="A7" s="62" t="s">
        <v>12245</v>
      </c>
      <c r="B7" s="53" t="str">
        <f t="array" ref="B7">IFERROR(INDEX(Pesquisa!AL:AL, MATCH(A7, Pesquisa!C:C, 0)), "Não encontrado")</f>
        <v>Não encontrado</v>
      </c>
    </row>
    <row r="8">
      <c r="A8" s="62" t="s">
        <v>12246</v>
      </c>
      <c r="B8" s="53" t="str">
        <f t="array" ref="B8">IFERROR(INDEX(Pesquisa!AL:AL, MATCH(A8, Pesquisa!C:C, 0)), "Não encontrado")</f>
        <v>Não encontrado</v>
      </c>
    </row>
    <row r="9">
      <c r="A9" s="62" t="s">
        <v>12247</v>
      </c>
      <c r="B9" s="53" t="str">
        <f t="array" ref="B9">IFERROR(INDEX(Pesquisa!AL:AL, MATCH(A9, Pesquisa!C:C, 0)), "Não encontrado")</f>
        <v>Não encontrado</v>
      </c>
    </row>
    <row r="10">
      <c r="A10" s="62" t="s">
        <v>12248</v>
      </c>
      <c r="B10" s="53" t="str">
        <f t="array" ref="B10">IFERROR(INDEX(Pesquisa!AL:AL, MATCH(A10, Pesquisa!C:C, 0)), "Não encontrado")</f>
        <v>Não encontrado</v>
      </c>
    </row>
    <row r="11">
      <c r="A11" s="62" t="s">
        <v>12249</v>
      </c>
      <c r="B11" s="53" t="str">
        <f t="array" ref="B11">IFERROR(INDEX(Pesquisa!AL:AL, MATCH(A11, Pesquisa!C:C, 0)), "Não encontrado")</f>
        <v>Não encontrado</v>
      </c>
    </row>
    <row r="12">
      <c r="A12" s="62" t="s">
        <v>12250</v>
      </c>
      <c r="B12" s="53" t="str">
        <f t="array" ref="B12">IFERROR(INDEX(Pesquisa!AL:AL, MATCH(A12, Pesquisa!C:C, 0)), "Não encontrado")</f>
        <v>Não encontrado</v>
      </c>
    </row>
    <row r="13">
      <c r="A13" s="62" t="s">
        <v>12251</v>
      </c>
      <c r="B13" s="53" t="str">
        <f t="array" ref="B13">IFERROR(INDEX(Pesquisa!AL:AL, MATCH(A13, Pesquisa!C:C, 0)), "Não encontrado")</f>
        <v>Não encontrado</v>
      </c>
    </row>
    <row r="14">
      <c r="A14" s="62" t="s">
        <v>12252</v>
      </c>
      <c r="B14" s="53" t="str">
        <f t="array" ref="B14">IFERROR(INDEX(Pesquisa!AL:AL, MATCH(A14, Pesquisa!C:C, 0)), "Não encontrado")</f>
        <v>Não encontrado</v>
      </c>
    </row>
    <row r="15">
      <c r="A15" s="62" t="s">
        <v>12253</v>
      </c>
      <c r="B15" s="53" t="str">
        <f t="array" ref="B15">IFERROR(INDEX(Pesquisa!AL:AL, MATCH(A15, Pesquisa!C:C, 0)), "Não encontrado")</f>
        <v>Não encontrado</v>
      </c>
    </row>
    <row r="16">
      <c r="A16" s="62" t="s">
        <v>12254</v>
      </c>
      <c r="B16" s="53" t="str">
        <f t="array" ref="B16">IFERROR(INDEX(Pesquisa!AL:AL, MATCH(A16, Pesquisa!C:C, 0)), "Não encontrado")</f>
        <v>Não encontrado</v>
      </c>
    </row>
    <row r="17">
      <c r="A17" s="62" t="s">
        <v>12255</v>
      </c>
      <c r="B17" s="53" t="str">
        <f t="array" ref="B17">IFERROR(INDEX(Pesquisa!AL:AL, MATCH(A17, Pesquisa!C:C, 0)), "Não encontrado")</f>
        <v>Não encontrado</v>
      </c>
    </row>
    <row r="18">
      <c r="A18" s="62" t="s">
        <v>12256</v>
      </c>
      <c r="B18" s="53" t="str">
        <f t="array" ref="B18">IFERROR(INDEX(Pesquisa!AL:AL, MATCH(A18, Pesquisa!C:C, 0)), "Não encontrado")</f>
        <v>Não encontrado</v>
      </c>
    </row>
    <row r="19">
      <c r="A19" s="62" t="s">
        <v>12257</v>
      </c>
      <c r="B19" s="53" t="str">
        <f t="array" ref="B19">IFERROR(INDEX(Pesquisa!AL:AL, MATCH(A19, Pesquisa!C:C, 0)), "Não encontrado")</f>
        <v>Não encontrado</v>
      </c>
    </row>
    <row r="20">
      <c r="A20" s="62" t="s">
        <v>8322</v>
      </c>
      <c r="B20" s="53" t="str">
        <f t="array" ref="B20">IFERROR(INDEX(Pesquisa!AL:AL, MATCH(A20, Pesquisa!C:C, 0)), "Não encontrado")</f>
        <v>B</v>
      </c>
    </row>
    <row r="21">
      <c r="A21" s="62" t="s">
        <v>12258</v>
      </c>
      <c r="B21" s="53" t="str">
        <f t="array" ref="B21">IFERROR(INDEX(Pesquisa!AL:AL, MATCH(A21, Pesquisa!C:C, 0)), "Não encontrado")</f>
        <v>Não encontrado</v>
      </c>
    </row>
    <row r="22">
      <c r="A22" s="62" t="s">
        <v>12259</v>
      </c>
      <c r="B22" s="53" t="str">
        <f t="array" ref="B22">IFERROR(INDEX(Pesquisa!AL:AL, MATCH(A22, Pesquisa!C:C, 0)), "Não encontrado")</f>
        <v>Não encontrado</v>
      </c>
    </row>
    <row r="23">
      <c r="A23" s="62" t="s">
        <v>12260</v>
      </c>
      <c r="B23" s="53" t="str">
        <f t="array" ref="B23">IFERROR(INDEX(Pesquisa!AL:AL, MATCH(A23, Pesquisa!C:C, 0)), "Não encontrado")</f>
        <v>Não encontrado</v>
      </c>
    </row>
    <row r="24">
      <c r="A24" s="62" t="s">
        <v>12261</v>
      </c>
      <c r="B24" s="53" t="str">
        <f t="array" ref="B24">IFERROR(INDEX(Pesquisa!AL:AL, MATCH(A24, Pesquisa!C:C, 0)), "Não encontrado")</f>
        <v>Não encontrado</v>
      </c>
    </row>
    <row r="25">
      <c r="A25" s="62" t="s">
        <v>12262</v>
      </c>
      <c r="B25" s="53" t="str">
        <f t="array" ref="B25">IFERROR(INDEX(Pesquisa!AL:AL, MATCH(A25, Pesquisa!C:C, 0)), "Não encontrado")</f>
        <v>Não encontrado</v>
      </c>
    </row>
    <row r="26">
      <c r="A26" s="62" t="s">
        <v>12263</v>
      </c>
      <c r="B26" s="53" t="str">
        <f t="array" ref="B26">IFERROR(INDEX(Pesquisa!AL:AL, MATCH(A26, Pesquisa!C:C, 0)), "Não encontrado")</f>
        <v>Não encontrado</v>
      </c>
    </row>
    <row r="27">
      <c r="A27" s="62" t="s">
        <v>6773</v>
      </c>
      <c r="B27" s="53" t="str">
        <f t="array" ref="B27">IFERROR(INDEX(Pesquisa!AL:AL, MATCH(A27, Pesquisa!C:C, 0)), "Não encontrado")</f>
        <v>C</v>
      </c>
    </row>
    <row r="28">
      <c r="A28" s="62" t="s">
        <v>12264</v>
      </c>
      <c r="B28" s="53" t="str">
        <f t="array" ref="B28">IFERROR(INDEX(Pesquisa!AL:AL, MATCH(A28, Pesquisa!C:C, 0)), "Não encontrado")</f>
        <v>Não encontrado</v>
      </c>
    </row>
    <row r="29">
      <c r="A29" s="62" t="s">
        <v>12265</v>
      </c>
      <c r="B29" s="53" t="str">
        <f t="array" ref="B29">IFERROR(INDEX(Pesquisa!AL:AL, MATCH(A29, Pesquisa!C:C, 0)), "Não encontrado")</f>
        <v>Não encontrado</v>
      </c>
    </row>
    <row r="30">
      <c r="A30" s="62" t="s">
        <v>12266</v>
      </c>
      <c r="B30" s="53" t="str">
        <f t="array" ref="B30">IFERROR(INDEX(Pesquisa!AL:AL, MATCH(A30, Pesquisa!C:C, 0)), "Não encontrado")</f>
        <v>Não encontrado</v>
      </c>
    </row>
    <row r="31">
      <c r="A31" s="62" t="s">
        <v>12267</v>
      </c>
      <c r="B31" s="53" t="str">
        <f t="array" ref="B31">IFERROR(INDEX(Pesquisa!AL:AL, MATCH(A31, Pesquisa!C:C, 0)), "Não encontrado")</f>
        <v>Não encontrado</v>
      </c>
    </row>
    <row r="32">
      <c r="A32" s="62" t="s">
        <v>12268</v>
      </c>
      <c r="B32" s="53" t="str">
        <f t="array" ref="B32">IFERROR(INDEX(Pesquisa!AL:AL, MATCH(A32, Pesquisa!C:C, 0)), "Não encontrado")</f>
        <v>Não encontrado</v>
      </c>
    </row>
    <row r="33">
      <c r="A33" s="62" t="s">
        <v>12269</v>
      </c>
      <c r="B33" s="53" t="str">
        <f t="array" ref="B33">IFERROR(INDEX(Pesquisa!AL:AL, MATCH(A33, Pesquisa!C:C, 0)), "Não encontrado")</f>
        <v>Não encontrado</v>
      </c>
    </row>
    <row r="34">
      <c r="A34" s="62" t="s">
        <v>12270</v>
      </c>
      <c r="B34" s="53" t="str">
        <f t="array" ref="B34">IFERROR(INDEX(Pesquisa!AL:AL, MATCH(A34, Pesquisa!C:C, 0)), "Não encontrado")</f>
        <v>Não encontrado</v>
      </c>
    </row>
    <row r="35">
      <c r="A35" s="62" t="s">
        <v>12271</v>
      </c>
      <c r="B35" s="53" t="str">
        <f t="array" ref="B35">IFERROR(INDEX(Pesquisa!AL:AL, MATCH(A35, Pesquisa!C:C, 0)), "Não encontrado")</f>
        <v>Não encontrado</v>
      </c>
    </row>
    <row r="36">
      <c r="A36" s="62" t="s">
        <v>12272</v>
      </c>
      <c r="B36" s="53" t="str">
        <f t="array" ref="B36">IFERROR(INDEX(Pesquisa!AL:AL, MATCH(A36, Pesquisa!C:C, 0)), "Não encontrado")</f>
        <v>Não encontrado</v>
      </c>
    </row>
    <row r="37">
      <c r="A37" s="62" t="s">
        <v>12273</v>
      </c>
      <c r="B37" s="53" t="str">
        <f t="array" ref="B37">IFERROR(INDEX(Pesquisa!AL:AL, MATCH(A37, Pesquisa!C:C, 0)), "Não encontrado")</f>
        <v>Não encontrado</v>
      </c>
    </row>
    <row r="38">
      <c r="A38" s="62" t="s">
        <v>12274</v>
      </c>
      <c r="B38" s="53" t="str">
        <f t="array" ref="B38">IFERROR(INDEX(Pesquisa!AL:AL, MATCH(A38, Pesquisa!C:C, 0)), "Não encontrado")</f>
        <v>Não encontrado</v>
      </c>
    </row>
    <row r="39">
      <c r="A39" s="62" t="s">
        <v>3219</v>
      </c>
      <c r="B39" s="53" t="str">
        <f t="array" ref="B39">IFERROR(INDEX(Pesquisa!AL:AL, MATCH(A39, Pesquisa!C:C, 0)), "Não encontrado")</f>
        <v>B</v>
      </c>
    </row>
    <row r="40">
      <c r="A40" s="62" t="s">
        <v>7913</v>
      </c>
      <c r="B40" s="53" t="str">
        <f t="array" ref="B40">IFERROR(INDEX(Pesquisa!AL:AL, MATCH(A40, Pesquisa!C:C, 0)), "Não encontrado")</f>
        <v>C</v>
      </c>
    </row>
    <row r="41">
      <c r="A41" s="62" t="s">
        <v>12275</v>
      </c>
      <c r="B41" s="53" t="str">
        <f t="array" ref="B41">IFERROR(INDEX(Pesquisa!AL:AL, MATCH(A41, Pesquisa!C:C, 0)), "Não encontrado")</f>
        <v>Não encontrado</v>
      </c>
    </row>
    <row r="42">
      <c r="A42" s="62" t="s">
        <v>12276</v>
      </c>
      <c r="B42" s="53" t="str">
        <f t="array" ref="B42">IFERROR(INDEX(Pesquisa!AL:AL, MATCH(A42, Pesquisa!C:C, 0)), "Não encontrado")</f>
        <v>Não encontrado</v>
      </c>
    </row>
    <row r="43">
      <c r="A43" s="62" t="s">
        <v>12277</v>
      </c>
      <c r="B43" s="53" t="str">
        <f t="array" ref="B43">IFERROR(INDEX(Pesquisa!AL:AL, MATCH(A43, Pesquisa!C:C, 0)), "Não encontrado")</f>
        <v>Não encontrado</v>
      </c>
    </row>
    <row r="44">
      <c r="A44" s="62" t="s">
        <v>6704</v>
      </c>
      <c r="B44" s="53" t="str">
        <f t="array" ref="B44">IFERROR(INDEX(Pesquisa!AL:AL, MATCH(A44, Pesquisa!C:C, 0)), "Não encontrado")</f>
        <v>C</v>
      </c>
    </row>
    <row r="45">
      <c r="A45" s="62" t="s">
        <v>8527</v>
      </c>
      <c r="B45" s="53" t="str">
        <f t="array" ref="B45">IFERROR(INDEX(Pesquisa!AL:AL, MATCH(A45, Pesquisa!C:C, 0)), "Não encontrado")</f>
        <v>B</v>
      </c>
    </row>
    <row r="46">
      <c r="A46" s="62" t="s">
        <v>12278</v>
      </c>
      <c r="B46" s="53" t="str">
        <f t="array" ref="B46">IFERROR(INDEX(Pesquisa!AL:AL, MATCH(A46, Pesquisa!C:C, 0)), "Não encontrado")</f>
        <v>Não encontrado</v>
      </c>
    </row>
    <row r="47">
      <c r="A47" s="62" t="s">
        <v>12279</v>
      </c>
      <c r="B47" s="53" t="str">
        <f t="array" ref="B47">IFERROR(INDEX(Pesquisa!AL:AL, MATCH(A47, Pesquisa!C:C, 0)), "Não encontrado")</f>
        <v>Não encontrado</v>
      </c>
    </row>
    <row r="48">
      <c r="A48" s="62" t="s">
        <v>5843</v>
      </c>
      <c r="B48" s="53" t="str">
        <f t="array" ref="B48">IFERROR(INDEX(Pesquisa!AL:AL, MATCH(A48, Pesquisa!C:C, 0)), "Não encontrado")</f>
        <v>B</v>
      </c>
    </row>
    <row r="49">
      <c r="A49" s="62" t="s">
        <v>12280</v>
      </c>
      <c r="B49" s="53" t="str">
        <f t="array" ref="B49">IFERROR(INDEX(Pesquisa!AL:AL, MATCH(A49, Pesquisa!C:C, 0)), "Não encontrado")</f>
        <v>Não encontrado</v>
      </c>
    </row>
    <row r="50">
      <c r="A50" s="62" t="s">
        <v>3725</v>
      </c>
      <c r="B50" s="53" t="str">
        <f t="array" ref="B50">IFERROR(INDEX(Pesquisa!AL:AL, MATCH(A50, Pesquisa!C:C, 0)), "Não encontrado")</f>
        <v>B</v>
      </c>
    </row>
    <row r="51">
      <c r="A51" s="62" t="s">
        <v>12281</v>
      </c>
      <c r="B51" s="53" t="str">
        <f t="array" ref="B51">IFERROR(INDEX(Pesquisa!AL:AL, MATCH(A51, Pesquisa!C:C, 0)), "Não encontrado")</f>
        <v>Não encontrado</v>
      </c>
    </row>
    <row r="52">
      <c r="A52" s="62" t="s">
        <v>12282</v>
      </c>
      <c r="B52" s="53" t="str">
        <f t="array" ref="B52">IFERROR(INDEX(Pesquisa!AL:AL, MATCH(A52, Pesquisa!C:C, 0)), "Não encontrado")</f>
        <v>Não encontrado</v>
      </c>
    </row>
    <row r="53">
      <c r="A53" s="62" t="s">
        <v>12283</v>
      </c>
      <c r="B53" s="53" t="str">
        <f t="array" ref="B53">IFERROR(INDEX(Pesquisa!AL:AL, MATCH(A53, Pesquisa!C:C, 0)), "Não encontrado")</f>
        <v>Não encontrado</v>
      </c>
    </row>
    <row r="54">
      <c r="A54" s="62" t="s">
        <v>12284</v>
      </c>
      <c r="B54" s="53" t="str">
        <f t="array" ref="B54">IFERROR(INDEX(Pesquisa!AL:AL, MATCH(A54, Pesquisa!C:C, 0)), "Não encontrado")</f>
        <v>Não encontrado</v>
      </c>
    </row>
    <row r="55">
      <c r="A55" s="62" t="s">
        <v>12285</v>
      </c>
      <c r="B55" s="53" t="str">
        <f t="array" ref="B55">IFERROR(INDEX(Pesquisa!AL:AL, MATCH(A55, Pesquisa!C:C, 0)), "Não encontrado")</f>
        <v>Não encontrado</v>
      </c>
    </row>
    <row r="56">
      <c r="A56" s="62" t="s">
        <v>12286</v>
      </c>
      <c r="B56" s="53" t="str">
        <f t="array" ref="B56">IFERROR(INDEX(Pesquisa!AL:AL, MATCH(A56, Pesquisa!C:C, 0)), "Não encontrado")</f>
        <v>Não encontrado</v>
      </c>
    </row>
    <row r="57">
      <c r="A57" s="62" t="s">
        <v>6854</v>
      </c>
      <c r="B57" s="53" t="str">
        <f t="array" ref="B57">IFERROR(INDEX(Pesquisa!AL:AL, MATCH(A57, Pesquisa!C:C, 0)), "Não encontrado")</f>
        <v>C</v>
      </c>
    </row>
    <row r="58">
      <c r="A58" s="62" t="s">
        <v>12287</v>
      </c>
      <c r="B58" s="53" t="str">
        <f t="array" ref="B58">IFERROR(INDEX(Pesquisa!AL:AL, MATCH(A58, Pesquisa!C:C, 0)), "Não encontrado")</f>
        <v>Não encontrado</v>
      </c>
    </row>
    <row r="59">
      <c r="A59" s="62" t="s">
        <v>12288</v>
      </c>
      <c r="B59" s="53" t="str">
        <f t="array" ref="B59">IFERROR(INDEX(Pesquisa!AL:AL, MATCH(A59, Pesquisa!C:C, 0)), "Não encontrado")</f>
        <v>Não encontrado</v>
      </c>
    </row>
    <row r="60">
      <c r="A60" s="62" t="s">
        <v>12289</v>
      </c>
      <c r="B60" s="53" t="str">
        <f t="array" ref="B60">IFERROR(INDEX(Pesquisa!AL:AL, MATCH(A60, Pesquisa!C:C, 0)), "Não encontrado")</f>
        <v>Não encontrado</v>
      </c>
    </row>
    <row r="61">
      <c r="A61" s="62" t="s">
        <v>12290</v>
      </c>
      <c r="B61" s="53" t="str">
        <f t="array" ref="B61">IFERROR(INDEX(Pesquisa!AL:AL, MATCH(A61, Pesquisa!C:C, 0)), "Não encontrado")</f>
        <v>Não encontrado</v>
      </c>
    </row>
    <row r="62">
      <c r="A62" s="62" t="s">
        <v>7202</v>
      </c>
      <c r="B62" s="53" t="str">
        <f t="array" ref="B62">IFERROR(INDEX(Pesquisa!AL:AL, MATCH(A62, Pesquisa!C:C, 0)), "Não encontrado")</f>
        <v>A</v>
      </c>
    </row>
    <row r="63">
      <c r="A63" s="62" t="s">
        <v>12291</v>
      </c>
      <c r="B63" s="53" t="str">
        <f t="array" ref="B63">IFERROR(INDEX(Pesquisa!AL:AL, MATCH(A63, Pesquisa!C:C, 0)), "Não encontrado")</f>
        <v>Não encontrado</v>
      </c>
    </row>
    <row r="64">
      <c r="A64" s="62" t="s">
        <v>12292</v>
      </c>
      <c r="B64" s="53" t="str">
        <f t="array" ref="B64">IFERROR(INDEX(Pesquisa!AL:AL, MATCH(A64, Pesquisa!C:C, 0)), "Não encontrado")</f>
        <v>Não encontrado</v>
      </c>
    </row>
    <row r="65">
      <c r="A65" s="62" t="s">
        <v>12293</v>
      </c>
      <c r="B65" s="53" t="str">
        <f t="array" ref="B65">IFERROR(INDEX(Pesquisa!AL:AL, MATCH(A65, Pesquisa!C:C, 0)), "Não encontrado")</f>
        <v>Não encontrado</v>
      </c>
    </row>
    <row r="66">
      <c r="A66" s="62" t="s">
        <v>12294</v>
      </c>
      <c r="B66" s="53" t="str">
        <f t="array" ref="B66">IFERROR(INDEX(Pesquisa!AL:AL, MATCH(A66, Pesquisa!C:C, 0)), "Não encontrado")</f>
        <v>Não encontrado</v>
      </c>
    </row>
    <row r="67">
      <c r="A67" s="62" t="s">
        <v>12295</v>
      </c>
      <c r="B67" s="53" t="str">
        <f t="array" ref="B67">IFERROR(INDEX(Pesquisa!AL:AL, MATCH(A67, Pesquisa!C:C, 0)), "Não encontrado")</f>
        <v>Não encontrado</v>
      </c>
    </row>
    <row r="68">
      <c r="A68" s="62" t="s">
        <v>12296</v>
      </c>
      <c r="B68" s="53" t="str">
        <f t="array" ref="B68">IFERROR(INDEX(Pesquisa!AL:AL, MATCH(A68, Pesquisa!C:C, 0)), "Não encontrado")</f>
        <v>Não encontrado</v>
      </c>
    </row>
    <row r="69">
      <c r="A69" s="62" t="s">
        <v>11765</v>
      </c>
      <c r="B69" s="53" t="str">
        <f t="array" ref="B69">IFERROR(INDEX(Pesquisa!AL:AL, MATCH(A69, Pesquisa!C:C, 0)), "Não encontrado")</f>
        <v>A</v>
      </c>
    </row>
    <row r="70">
      <c r="A70" s="62" t="s">
        <v>12297</v>
      </c>
      <c r="B70" s="53" t="str">
        <f t="array" ref="B70">IFERROR(INDEX(Pesquisa!AL:AL, MATCH(A70, Pesquisa!C:C, 0)), "Não encontrado")</f>
        <v>Não encontrado</v>
      </c>
    </row>
    <row r="71">
      <c r="A71" s="62" t="s">
        <v>12298</v>
      </c>
      <c r="B71" s="53" t="str">
        <f t="array" ref="B71">IFERROR(INDEX(Pesquisa!AL:AL, MATCH(A71, Pesquisa!C:C, 0)), "Não encontrado")</f>
        <v>Não encontrado</v>
      </c>
    </row>
    <row r="72">
      <c r="A72" s="62" t="s">
        <v>12299</v>
      </c>
      <c r="B72" s="53" t="str">
        <f t="array" ref="B72">IFERROR(INDEX(Pesquisa!AL:AL, MATCH(A72, Pesquisa!C:C, 0)), "Não encontrado")</f>
        <v>Não encontrado</v>
      </c>
    </row>
    <row r="73">
      <c r="A73" s="62" t="s">
        <v>12300</v>
      </c>
      <c r="B73" s="53" t="str">
        <f t="array" ref="B73">IFERROR(INDEX(Pesquisa!AL:AL, MATCH(A73, Pesquisa!C:C, 0)), "Não encontrado")</f>
        <v>Não encontrado</v>
      </c>
    </row>
    <row r="74">
      <c r="A74" s="62" t="s">
        <v>12301</v>
      </c>
      <c r="B74" s="53" t="str">
        <f t="array" ref="B74">IFERROR(INDEX(Pesquisa!AL:AL, MATCH(A74, Pesquisa!C:C, 0)), "Não encontrado")</f>
        <v>Não encontrado</v>
      </c>
    </row>
    <row r="75">
      <c r="A75" s="62" t="s">
        <v>12302</v>
      </c>
      <c r="B75" s="53" t="str">
        <f t="array" ref="B75">IFERROR(INDEX(Pesquisa!AL:AL, MATCH(A75, Pesquisa!C:C, 0)), "Não encontrado")</f>
        <v>Não encontrado</v>
      </c>
    </row>
    <row r="76">
      <c r="A76" s="62" t="s">
        <v>12303</v>
      </c>
      <c r="B76" s="53" t="str">
        <f t="array" ref="B76">IFERROR(INDEX(Pesquisa!AL:AL, MATCH(A76, Pesquisa!C:C, 0)), "Não encontrado")</f>
        <v>Não encontrado</v>
      </c>
    </row>
    <row r="77">
      <c r="A77" s="62" t="s">
        <v>12304</v>
      </c>
      <c r="B77" s="53" t="str">
        <f t="array" ref="B77">IFERROR(INDEX(Pesquisa!AL:AL, MATCH(A77, Pesquisa!C:C, 0)), "Não encontrado")</f>
        <v>Não encontrado</v>
      </c>
    </row>
    <row r="78">
      <c r="A78" s="62" t="s">
        <v>12305</v>
      </c>
      <c r="B78" s="53" t="str">
        <f t="array" ref="B78">IFERROR(INDEX(Pesquisa!AL:AL, MATCH(A78, Pesquisa!C:C, 0)), "Não encontrado")</f>
        <v>Não encontrado</v>
      </c>
    </row>
    <row r="79">
      <c r="A79" s="62" t="s">
        <v>12306</v>
      </c>
      <c r="B79" s="53" t="str">
        <f t="array" ref="B79">IFERROR(INDEX(Pesquisa!AL:AL, MATCH(A79, Pesquisa!C:C, 0)), "Não encontrado")</f>
        <v>Não encontrado</v>
      </c>
    </row>
    <row r="80">
      <c r="A80" s="62" t="s">
        <v>12307</v>
      </c>
      <c r="B80" s="53" t="str">
        <f t="array" ref="B80">IFERROR(INDEX(Pesquisa!AL:AL, MATCH(A80, Pesquisa!C:C, 0)), "Não encontrado")</f>
        <v>Não encontrado</v>
      </c>
    </row>
    <row r="81">
      <c r="A81" s="62" t="s">
        <v>7699</v>
      </c>
      <c r="B81" s="53" t="str">
        <f t="array" ref="B81">IFERROR(INDEX(Pesquisa!AL:AL, MATCH(A81, Pesquisa!C:C, 0)), "Não encontrado")</f>
        <v>B</v>
      </c>
    </row>
    <row r="82">
      <c r="A82" s="62" t="s">
        <v>12308</v>
      </c>
      <c r="B82" s="53" t="str">
        <f t="array" ref="B82">IFERROR(INDEX(Pesquisa!AL:AL, MATCH(A82, Pesquisa!C:C, 0)), "Não encontrado")</f>
        <v>Não encontrado</v>
      </c>
    </row>
    <row r="83">
      <c r="A83" s="62" t="s">
        <v>12309</v>
      </c>
      <c r="B83" s="53" t="str">
        <f t="array" ref="B83">IFERROR(INDEX(Pesquisa!AL:AL, MATCH(A83, Pesquisa!C:C, 0)), "Não encontrado")</f>
        <v>Não encontrado</v>
      </c>
    </row>
    <row r="84">
      <c r="A84" s="62" t="s">
        <v>12310</v>
      </c>
      <c r="B84" s="53" t="str">
        <f t="array" ref="B84">IFERROR(INDEX(Pesquisa!AL:AL, MATCH(A84, Pesquisa!C:C, 0)), "Não encontrado")</f>
        <v>Não encontrado</v>
      </c>
    </row>
    <row r="85">
      <c r="A85" s="62" t="s">
        <v>11446</v>
      </c>
      <c r="B85" s="53" t="str">
        <f t="array" ref="B85">IFERROR(INDEX(Pesquisa!AL:AL, MATCH(A85, Pesquisa!C:C, 0)), "Não encontrado")</f>
        <v>A</v>
      </c>
    </row>
    <row r="86">
      <c r="A86" s="62" t="s">
        <v>12311</v>
      </c>
      <c r="B86" s="53" t="str">
        <f t="array" ref="B86">IFERROR(INDEX(Pesquisa!AL:AL, MATCH(A86, Pesquisa!C:C, 0)), "Não encontrado")</f>
        <v>Não encontrado</v>
      </c>
    </row>
    <row r="87">
      <c r="A87" s="62" t="s">
        <v>12312</v>
      </c>
      <c r="B87" s="53" t="str">
        <f t="array" ref="B87">IFERROR(INDEX(Pesquisa!AL:AL, MATCH(A87, Pesquisa!C:C, 0)), "Não encontrado")</f>
        <v>Não encontrado</v>
      </c>
    </row>
    <row r="88">
      <c r="A88" s="62" t="s">
        <v>2367</v>
      </c>
      <c r="B88" s="53" t="str">
        <f t="array" ref="B88">IFERROR(INDEX(Pesquisa!AL:AL, MATCH(A88, Pesquisa!C:C, 0)), "Não encontrado")</f>
        <v>C</v>
      </c>
    </row>
    <row r="89">
      <c r="A89" s="62" t="s">
        <v>12313</v>
      </c>
      <c r="B89" s="53" t="str">
        <f t="array" ref="B89">IFERROR(INDEX(Pesquisa!AL:AL, MATCH(A89, Pesquisa!C:C, 0)), "Não encontrado")</f>
        <v>Não encontrado</v>
      </c>
    </row>
    <row r="90">
      <c r="A90" s="62" t="s">
        <v>10262</v>
      </c>
      <c r="B90" s="53" t="str">
        <f t="array" ref="B90">IFERROR(INDEX(Pesquisa!AL:AL, MATCH(A90, Pesquisa!C:C, 0)), "Não encontrado")</f>
        <v>B</v>
      </c>
    </row>
    <row r="91">
      <c r="A91" s="62" t="s">
        <v>11270</v>
      </c>
      <c r="B91" s="53" t="str">
        <f t="array" ref="B91">IFERROR(INDEX(Pesquisa!AL:AL, MATCH(A91, Pesquisa!C:C, 0)), "Não encontrado")</f>
        <v>C</v>
      </c>
    </row>
    <row r="92">
      <c r="A92" s="62" t="s">
        <v>12314</v>
      </c>
      <c r="B92" s="53" t="str">
        <f t="array" ref="B92">IFERROR(INDEX(Pesquisa!AL:AL, MATCH(A92, Pesquisa!C:C, 0)), "Não encontrado")</f>
        <v>Não encontrado</v>
      </c>
    </row>
    <row r="93">
      <c r="A93" s="62" t="s">
        <v>12315</v>
      </c>
      <c r="B93" s="53" t="str">
        <f t="array" ref="B93">IFERROR(INDEX(Pesquisa!AL:AL, MATCH(A93, Pesquisa!C:C, 0)), "Não encontrado")</f>
        <v>Não encontrado</v>
      </c>
    </row>
    <row r="94">
      <c r="A94" s="62" t="s">
        <v>12316</v>
      </c>
      <c r="B94" s="53" t="str">
        <f t="array" ref="B94">IFERROR(INDEX(Pesquisa!AL:AL, MATCH(A94, Pesquisa!C:C, 0)), "Não encontrado")</f>
        <v>Não encontrado</v>
      </c>
    </row>
    <row r="95">
      <c r="A95" s="62" t="s">
        <v>5217</v>
      </c>
      <c r="B95" s="53" t="str">
        <f t="array" ref="B95">IFERROR(INDEX(Pesquisa!AL:AL, MATCH(A95, Pesquisa!C:C, 0)), "Não encontrado")</f>
        <v>B</v>
      </c>
    </row>
    <row r="96">
      <c r="A96" s="62" t="s">
        <v>12317</v>
      </c>
      <c r="B96" s="53" t="str">
        <f t="array" ref="B96">IFERROR(INDEX(Pesquisa!AL:AL, MATCH(A96, Pesquisa!C:C, 0)), "Não encontrado")</f>
        <v>Não encontrado</v>
      </c>
    </row>
    <row r="97">
      <c r="A97" s="62" t="s">
        <v>12318</v>
      </c>
      <c r="B97" s="53" t="str">
        <f t="array" ref="B97">IFERROR(INDEX(Pesquisa!AL:AL, MATCH(A97, Pesquisa!C:C, 0)), "Não encontrado")</f>
        <v>Não encontrado</v>
      </c>
    </row>
    <row r="98">
      <c r="A98" s="62" t="s">
        <v>8885</v>
      </c>
      <c r="B98" s="53" t="str">
        <f t="array" ref="B98">IFERROR(INDEX(Pesquisa!AL:AL, MATCH(A98, Pesquisa!C:C, 0)), "Não encontrado")</f>
        <v>C</v>
      </c>
    </row>
    <row r="99">
      <c r="A99" s="62" t="s">
        <v>4006</v>
      </c>
      <c r="B99" s="53" t="str">
        <f t="array" ref="B99">IFERROR(INDEX(Pesquisa!AL:AL, MATCH(A99, Pesquisa!C:C, 0)), "Não encontrado")</f>
        <v>B</v>
      </c>
    </row>
    <row r="100">
      <c r="A100" s="62" t="s">
        <v>12319</v>
      </c>
      <c r="B100" s="53" t="str">
        <f t="array" ref="B100">IFERROR(INDEX(Pesquisa!AL:AL, MATCH(A100, Pesquisa!C:C, 0)), "Não encontrado")</f>
        <v>Não encontrado</v>
      </c>
    </row>
    <row r="101">
      <c r="A101" s="62" t="s">
        <v>7438</v>
      </c>
      <c r="B101" s="53" t="str">
        <f t="array" ref="B101">IFERROR(INDEX(Pesquisa!AL:AL, MATCH(A101, Pesquisa!C:C, 0)), "Não encontrado")</f>
        <v>B</v>
      </c>
    </row>
    <row r="102">
      <c r="A102" s="62" t="s">
        <v>7170</v>
      </c>
      <c r="B102" s="53" t="str">
        <f t="array" ref="B102">IFERROR(INDEX(Pesquisa!AL:AL, MATCH(A102, Pesquisa!C:C, 0)), "Não encontrado")</f>
        <v>D</v>
      </c>
    </row>
    <row r="103">
      <c r="A103" s="62" t="s">
        <v>8549</v>
      </c>
      <c r="B103" s="53" t="str">
        <f t="array" ref="B103">IFERROR(INDEX(Pesquisa!AL:AL, MATCH(A103, Pesquisa!C:C, 0)), "Não encontrado")</f>
        <v>B</v>
      </c>
    </row>
    <row r="104">
      <c r="A104" s="62" t="s">
        <v>2659</v>
      </c>
      <c r="B104" s="53" t="str">
        <f t="array" ref="B104">IFERROR(INDEX(Pesquisa!AL:AL, MATCH(A104, Pesquisa!C:C, 0)), "Não encontrado")</f>
        <v>C</v>
      </c>
    </row>
    <row r="105">
      <c r="A105" s="62" t="s">
        <v>5603</v>
      </c>
      <c r="B105" s="53" t="str">
        <f t="array" ref="B105">IFERROR(INDEX(Pesquisa!AL:AL, MATCH(A105, Pesquisa!C:C, 0)), "Não encontrado")</f>
        <v>B</v>
      </c>
    </row>
    <row r="106">
      <c r="A106" s="62" t="s">
        <v>12320</v>
      </c>
      <c r="B106" s="53" t="str">
        <f t="array" ref="B106">IFERROR(INDEX(Pesquisa!AL:AL, MATCH(A106, Pesquisa!C:C, 0)), "Não encontrado")</f>
        <v>Não encontrado</v>
      </c>
    </row>
    <row r="107">
      <c r="A107" s="62" t="s">
        <v>12321</v>
      </c>
      <c r="B107" s="53" t="str">
        <f t="array" ref="B107">IFERROR(INDEX(Pesquisa!AL:AL, MATCH(A107, Pesquisa!C:C, 0)), "Não encontrado")</f>
        <v>Não encontrado</v>
      </c>
    </row>
    <row r="108">
      <c r="A108" s="62" t="s">
        <v>12322</v>
      </c>
      <c r="B108" s="53" t="str">
        <f t="array" ref="B108">IFERROR(INDEX(Pesquisa!AL:AL, MATCH(A108, Pesquisa!C:C, 0)), "Não encontrado")</f>
        <v>Não encontrado</v>
      </c>
    </row>
    <row r="109">
      <c r="A109" s="62" t="s">
        <v>12323</v>
      </c>
      <c r="B109" s="53" t="str">
        <f t="array" ref="B109">IFERROR(INDEX(Pesquisa!AL:AL, MATCH(A109, Pesquisa!C:C, 0)), "Não encontrado")</f>
        <v>Não encontrado</v>
      </c>
    </row>
    <row r="110">
      <c r="A110" s="62" t="s">
        <v>1334</v>
      </c>
      <c r="B110" s="53" t="str">
        <f t="array" ref="B110">IFERROR(INDEX(Pesquisa!AL:AL, MATCH(A110, Pesquisa!C:C, 0)), "Não encontrado")</f>
        <v>C</v>
      </c>
    </row>
    <row r="111">
      <c r="A111" s="62" t="s">
        <v>12324</v>
      </c>
      <c r="B111" s="53" t="str">
        <f t="array" ref="B111">IFERROR(INDEX(Pesquisa!AL:AL, MATCH(A111, Pesquisa!C:C, 0)), "Não encontrado")</f>
        <v>Não encontrado</v>
      </c>
    </row>
    <row r="112">
      <c r="A112" s="62" t="s">
        <v>12325</v>
      </c>
      <c r="B112" s="53" t="str">
        <f t="array" ref="B112">IFERROR(INDEX(Pesquisa!AL:AL, MATCH(A112, Pesquisa!C:C, 0)), "Não encontrado")</f>
        <v>Não encontrado</v>
      </c>
    </row>
    <row r="113">
      <c r="A113" s="62" t="s">
        <v>12326</v>
      </c>
      <c r="B113" s="53" t="str">
        <f t="array" ref="B113">IFERROR(INDEX(Pesquisa!AL:AL, MATCH(A113, Pesquisa!C:C, 0)), "Não encontrado")</f>
        <v>Não encontrado</v>
      </c>
    </row>
    <row r="114">
      <c r="A114" s="62" t="s">
        <v>12327</v>
      </c>
      <c r="B114" s="53" t="str">
        <f t="array" ref="B114">IFERROR(INDEX(Pesquisa!AL:AL, MATCH(A114, Pesquisa!C:C, 0)), "Não encontrado")</f>
        <v>Não encontrado</v>
      </c>
    </row>
    <row r="115">
      <c r="A115" s="62" t="s">
        <v>12328</v>
      </c>
      <c r="B115" s="53" t="str">
        <f t="array" ref="B115">IFERROR(INDEX(Pesquisa!AL:AL, MATCH(A115, Pesquisa!C:C, 0)), "Não encontrado")</f>
        <v>Não encontrado</v>
      </c>
    </row>
    <row r="116">
      <c r="A116" s="62" t="s">
        <v>12329</v>
      </c>
      <c r="B116" s="53" t="str">
        <f t="array" ref="B116">IFERROR(INDEX(Pesquisa!AL:AL, MATCH(A116, Pesquisa!C:C, 0)), "Não encontrado")</f>
        <v>Não encontrado</v>
      </c>
    </row>
    <row r="117">
      <c r="A117" s="62" t="s">
        <v>12330</v>
      </c>
      <c r="B117" s="53" t="str">
        <f t="array" ref="B117">IFERROR(INDEX(Pesquisa!AL:AL, MATCH(A117, Pesquisa!C:C, 0)), "Não encontrado")</f>
        <v>Não encontrado</v>
      </c>
    </row>
    <row r="118">
      <c r="A118" s="62" t="s">
        <v>12331</v>
      </c>
      <c r="B118" s="53" t="str">
        <f t="array" ref="B118">IFERROR(INDEX(Pesquisa!AL:AL, MATCH(A118, Pesquisa!C:C, 0)), "Não encontrado")</f>
        <v>Não encontrado</v>
      </c>
    </row>
    <row r="119">
      <c r="A119" s="62" t="s">
        <v>12332</v>
      </c>
      <c r="B119" s="53" t="str">
        <f t="array" ref="B119">IFERROR(INDEX(Pesquisa!AL:AL, MATCH(A119, Pesquisa!C:C, 0)), "Não encontrado")</f>
        <v>Não encontrado</v>
      </c>
    </row>
    <row r="120">
      <c r="A120" s="62" t="s">
        <v>12333</v>
      </c>
      <c r="B120" s="53" t="str">
        <f t="array" ref="B120">IFERROR(INDEX(Pesquisa!AL:AL, MATCH(A120, Pesquisa!C:C, 0)), "Não encontrado")</f>
        <v>Não encontrado</v>
      </c>
    </row>
    <row r="121">
      <c r="A121" s="62" t="s">
        <v>12334</v>
      </c>
      <c r="B121" s="53" t="str">
        <f t="array" ref="B121">IFERROR(INDEX(Pesquisa!AL:AL, MATCH(A121, Pesquisa!C:C, 0)), "Não encontrado")</f>
        <v>Não encontrado</v>
      </c>
    </row>
    <row r="122">
      <c r="A122" s="62" t="s">
        <v>1260</v>
      </c>
      <c r="B122" s="53" t="str">
        <f t="array" ref="B122">IFERROR(INDEX(Pesquisa!AL:AL, MATCH(A122, Pesquisa!C:C, 0)), "Não encontrado")</f>
        <v>B</v>
      </c>
    </row>
    <row r="123">
      <c r="A123" s="62" t="s">
        <v>12335</v>
      </c>
      <c r="B123" s="53" t="str">
        <f t="array" ref="B123">IFERROR(INDEX(Pesquisa!AL:AL, MATCH(A123, Pesquisa!C:C, 0)), "Não encontrado")</f>
        <v>Não encontrado</v>
      </c>
    </row>
    <row r="124">
      <c r="A124" s="62" t="s">
        <v>12336</v>
      </c>
      <c r="B124" s="53" t="str">
        <f t="array" ref="B124">IFERROR(INDEX(Pesquisa!AL:AL, MATCH(A124, Pesquisa!C:C, 0)), "Não encontrado")</f>
        <v>Não encontrado</v>
      </c>
    </row>
    <row r="125">
      <c r="A125" s="62" t="s">
        <v>12337</v>
      </c>
      <c r="B125" s="53" t="str">
        <f t="array" ref="B125">IFERROR(INDEX(Pesquisa!AL:AL, MATCH(A125, Pesquisa!C:C, 0)), "Não encontrado")</f>
        <v>Não encontrado</v>
      </c>
    </row>
    <row r="126">
      <c r="A126" s="62" t="s">
        <v>12338</v>
      </c>
      <c r="B126" s="53" t="str">
        <f t="array" ref="B126">IFERROR(INDEX(Pesquisa!AL:AL, MATCH(A126, Pesquisa!C:C, 0)), "Não encontrado")</f>
        <v>Não encontrado</v>
      </c>
    </row>
    <row r="127">
      <c r="A127" s="62" t="s">
        <v>12339</v>
      </c>
      <c r="B127" s="53" t="str">
        <f t="array" ref="B127">IFERROR(INDEX(Pesquisa!AL:AL, MATCH(A127, Pesquisa!C:C, 0)), "Não encontrado")</f>
        <v>Não encontrado</v>
      </c>
    </row>
    <row r="128">
      <c r="A128" s="62" t="s">
        <v>12340</v>
      </c>
      <c r="B128" s="53" t="str">
        <f t="array" ref="B128">IFERROR(INDEX(Pesquisa!AL:AL, MATCH(A128, Pesquisa!C:C, 0)), "Não encontrado")</f>
        <v>Não encontrado</v>
      </c>
    </row>
    <row r="129">
      <c r="A129" s="62" t="s">
        <v>12341</v>
      </c>
      <c r="B129" s="53" t="str">
        <f t="array" ref="B129">IFERROR(INDEX(Pesquisa!AL:AL, MATCH(A129, Pesquisa!C:C, 0)), "Não encontrado")</f>
        <v>Não encontrado</v>
      </c>
    </row>
    <row r="130">
      <c r="A130" s="62" t="s">
        <v>12342</v>
      </c>
      <c r="B130" s="53" t="str">
        <f t="array" ref="B130">IFERROR(INDEX(Pesquisa!AL:AL, MATCH(A130, Pesquisa!C:C, 0)), "Não encontrado")</f>
        <v>Não encontrado</v>
      </c>
    </row>
    <row r="131">
      <c r="A131" s="62" t="s">
        <v>12343</v>
      </c>
      <c r="B131" s="53" t="str">
        <f t="array" ref="B131">IFERROR(INDEX(Pesquisa!AL:AL, MATCH(A131, Pesquisa!C:C, 0)), "Não encontrado")</f>
        <v>Não encontrado</v>
      </c>
    </row>
    <row r="132">
      <c r="A132" s="62" t="s">
        <v>12344</v>
      </c>
      <c r="B132" s="53" t="str">
        <f t="array" ref="B132">IFERROR(INDEX(Pesquisa!AL:AL, MATCH(A132, Pesquisa!C:C, 0)), "Não encontrado")</f>
        <v>Não encontrado</v>
      </c>
    </row>
    <row r="133">
      <c r="A133" s="62" t="s">
        <v>12345</v>
      </c>
      <c r="B133" s="53" t="str">
        <f t="array" ref="B133">IFERROR(INDEX(Pesquisa!AL:AL, MATCH(A133, Pesquisa!C:C, 0)), "Não encontrado")</f>
        <v>Não encontrado</v>
      </c>
    </row>
    <row r="134">
      <c r="A134" s="62" t="s">
        <v>12346</v>
      </c>
      <c r="B134" s="53" t="str">
        <f t="array" ref="B134">IFERROR(INDEX(Pesquisa!AL:AL, MATCH(A134, Pesquisa!C:C, 0)), "Não encontrado")</f>
        <v>Não encontrado</v>
      </c>
    </row>
    <row r="135">
      <c r="A135" s="62" t="s">
        <v>12347</v>
      </c>
      <c r="B135" s="53" t="str">
        <f t="array" ref="B135">IFERROR(INDEX(Pesquisa!AL:AL, MATCH(A135, Pesquisa!C:C, 0)), "Não encontrado")</f>
        <v>Não encontrado</v>
      </c>
    </row>
    <row r="136">
      <c r="A136" s="62" t="s">
        <v>12348</v>
      </c>
      <c r="B136" s="53" t="str">
        <f t="array" ref="B136">IFERROR(INDEX(Pesquisa!AL:AL, MATCH(A136, Pesquisa!C:C, 0)), "Não encontrado")</f>
        <v>Não encontrado</v>
      </c>
    </row>
    <row r="137">
      <c r="A137" s="62" t="s">
        <v>12349</v>
      </c>
      <c r="B137" s="53" t="str">
        <f t="array" ref="B137">IFERROR(INDEX(Pesquisa!AL:AL, MATCH(A137, Pesquisa!C:C, 0)), "Não encontrado")</f>
        <v>Não encontrado</v>
      </c>
    </row>
    <row r="138">
      <c r="A138" s="62" t="s">
        <v>12350</v>
      </c>
      <c r="B138" s="53" t="str">
        <f t="array" ref="B138">IFERROR(INDEX(Pesquisa!AL:AL, MATCH(A138, Pesquisa!C:C, 0)), "Não encontrado")</f>
        <v>Não encontrado</v>
      </c>
    </row>
    <row r="139">
      <c r="A139" s="62" t="s">
        <v>12351</v>
      </c>
      <c r="B139" s="53" t="str">
        <f t="array" ref="B139">IFERROR(INDEX(Pesquisa!AL:AL, MATCH(A139, Pesquisa!C:C, 0)), "Não encontrado")</f>
        <v>Não encontrado</v>
      </c>
    </row>
    <row r="140">
      <c r="A140" s="62" t="s">
        <v>12352</v>
      </c>
      <c r="B140" s="53" t="str">
        <f t="array" ref="B140">IFERROR(INDEX(Pesquisa!AL:AL, MATCH(A140, Pesquisa!C:C, 0)), "Não encontrado")</f>
        <v>Não encontrado</v>
      </c>
    </row>
    <row r="141">
      <c r="A141" s="62" t="s">
        <v>12353</v>
      </c>
      <c r="B141" s="53" t="str">
        <f t="array" ref="B141">IFERROR(INDEX(Pesquisa!AL:AL, MATCH(A141, Pesquisa!C:C, 0)), "Não encontrado")</f>
        <v>Não encontrado</v>
      </c>
    </row>
    <row r="142">
      <c r="A142" s="62" t="s">
        <v>12354</v>
      </c>
      <c r="B142" s="53" t="str">
        <f t="array" ref="B142">IFERROR(INDEX(Pesquisa!AL:AL, MATCH(A142, Pesquisa!C:C, 0)), "Não encontrado")</f>
        <v>Não encontrado</v>
      </c>
    </row>
    <row r="143">
      <c r="A143" s="62" t="s">
        <v>12355</v>
      </c>
      <c r="B143" s="53" t="str">
        <f t="array" ref="B143">IFERROR(INDEX(Pesquisa!AL:AL, MATCH(A143, Pesquisa!C:C, 0)), "Não encontrado")</f>
        <v>Não encontrado</v>
      </c>
    </row>
    <row r="144">
      <c r="A144" s="62" t="s">
        <v>12356</v>
      </c>
      <c r="B144" s="53" t="str">
        <f t="array" ref="B144">IFERROR(INDEX(Pesquisa!AL:AL, MATCH(A144, Pesquisa!C:C, 0)), "Não encontrado")</f>
        <v>Não encontrado</v>
      </c>
    </row>
    <row r="145">
      <c r="A145" s="62" t="s">
        <v>12357</v>
      </c>
      <c r="B145" s="53" t="str">
        <f t="array" ref="B145">IFERROR(INDEX(Pesquisa!AL:AL, MATCH(A145, Pesquisa!C:C, 0)), "Não encontrado")</f>
        <v>Não encontrado</v>
      </c>
    </row>
    <row r="146">
      <c r="A146" s="62" t="s">
        <v>12358</v>
      </c>
      <c r="B146" s="53" t="str">
        <f t="array" ref="B146">IFERROR(INDEX(Pesquisa!AL:AL, MATCH(A146, Pesquisa!C:C, 0)), "Não encontrado")</f>
        <v>Não encontrado</v>
      </c>
    </row>
    <row r="147">
      <c r="A147" s="62" t="s">
        <v>12359</v>
      </c>
      <c r="B147" s="53" t="str">
        <f t="array" ref="B147">IFERROR(INDEX(Pesquisa!AL:AL, MATCH(A147, Pesquisa!C:C, 0)), "Não encontrado")</f>
        <v>Não encontrado</v>
      </c>
    </row>
    <row r="148">
      <c r="A148" s="62" t="s">
        <v>12360</v>
      </c>
      <c r="B148" s="53" t="str">
        <f t="array" ref="B148">IFERROR(INDEX(Pesquisa!AL:AL, MATCH(A148, Pesquisa!C:C, 0)), "Não encontrado")</f>
        <v>Não encontrado</v>
      </c>
    </row>
    <row r="149">
      <c r="A149" s="62" t="s">
        <v>12361</v>
      </c>
      <c r="B149" s="53" t="str">
        <f t="array" ref="B149">IFERROR(INDEX(Pesquisa!AL:AL, MATCH(A149, Pesquisa!C:C, 0)), "Não encontrado")</f>
        <v>Não encontrado</v>
      </c>
    </row>
    <row r="150">
      <c r="A150" s="62" t="s">
        <v>12362</v>
      </c>
      <c r="B150" s="53" t="str">
        <f t="array" ref="B150">IFERROR(INDEX(Pesquisa!AL:AL, MATCH(A150, Pesquisa!C:C, 0)), "Não encontrado")</f>
        <v>Não encontrado</v>
      </c>
    </row>
    <row r="151">
      <c r="A151" s="62" t="s">
        <v>12363</v>
      </c>
      <c r="B151" s="53" t="str">
        <f t="array" ref="B151">IFERROR(INDEX(Pesquisa!AL:AL, MATCH(A151, Pesquisa!C:C, 0)), "Não encontrado")</f>
        <v>Não encontrado</v>
      </c>
    </row>
    <row r="152">
      <c r="A152" s="62" t="s">
        <v>12364</v>
      </c>
      <c r="B152" s="53" t="str">
        <f t="array" ref="B152">IFERROR(INDEX(Pesquisa!AL:AL, MATCH(A152, Pesquisa!C:C, 0)), "Não encontrado")</f>
        <v>Não encontrado</v>
      </c>
    </row>
    <row r="153">
      <c r="A153" s="62" t="s">
        <v>12365</v>
      </c>
      <c r="B153" s="53" t="str">
        <f t="array" ref="B153">IFERROR(INDEX(Pesquisa!AL:AL, MATCH(A153, Pesquisa!C:C, 0)), "Não encontrado")</f>
        <v>Não encontrado</v>
      </c>
    </row>
    <row r="154">
      <c r="A154" s="62" t="s">
        <v>12366</v>
      </c>
      <c r="B154" s="53" t="str">
        <f t="array" ref="B154">IFERROR(INDEX(Pesquisa!AL:AL, MATCH(A154, Pesquisa!C:C, 0)), "Não encontrado")</f>
        <v>Não encontrado</v>
      </c>
    </row>
    <row r="155">
      <c r="A155" s="62" t="s">
        <v>12367</v>
      </c>
      <c r="B155" s="53" t="str">
        <f t="array" ref="B155">IFERROR(INDEX(Pesquisa!AL:AL, MATCH(A155, Pesquisa!C:C, 0)), "Não encontrado")</f>
        <v>Não encontrado</v>
      </c>
    </row>
    <row r="156">
      <c r="A156" s="62" t="s">
        <v>12368</v>
      </c>
      <c r="B156" s="53" t="str">
        <f t="array" ref="B156">IFERROR(INDEX(Pesquisa!AL:AL, MATCH(A156, Pesquisa!C:C, 0)), "Não encontrado")</f>
        <v>Não encontrado</v>
      </c>
    </row>
    <row r="157">
      <c r="A157" s="62" t="s">
        <v>12369</v>
      </c>
      <c r="B157" s="53" t="str">
        <f t="array" ref="B157">IFERROR(INDEX(Pesquisa!AL:AL, MATCH(A157, Pesquisa!C:C, 0)), "Não encontrado")</f>
        <v>Não encontrado</v>
      </c>
    </row>
    <row r="158">
      <c r="A158" s="62" t="s">
        <v>12370</v>
      </c>
      <c r="B158" s="53" t="str">
        <f t="array" ref="B158">IFERROR(INDEX(Pesquisa!AL:AL, MATCH(A158, Pesquisa!C:C, 0)), "Não encontrado")</f>
        <v>Não encontrado</v>
      </c>
    </row>
    <row r="159">
      <c r="A159" s="62" t="s">
        <v>12371</v>
      </c>
      <c r="B159" s="53" t="str">
        <f t="array" ref="B159">IFERROR(INDEX(Pesquisa!AL:AL, MATCH(A159, Pesquisa!C:C, 0)), "Não encontrado")</f>
        <v>Não encontrado</v>
      </c>
    </row>
    <row r="160">
      <c r="A160" s="62" t="s">
        <v>12372</v>
      </c>
      <c r="B160" s="53" t="str">
        <f t="array" ref="B160">IFERROR(INDEX(Pesquisa!AL:AL, MATCH(A160, Pesquisa!C:C, 0)), "Não encontrado")</f>
        <v>Não encontrado</v>
      </c>
    </row>
    <row r="161">
      <c r="A161" s="62" t="s">
        <v>12373</v>
      </c>
      <c r="B161" s="53" t="str">
        <f t="array" ref="B161">IFERROR(INDEX(Pesquisa!AL:AL, MATCH(A161, Pesquisa!C:C, 0)), "Não encontrado")</f>
        <v>Não encontrado</v>
      </c>
    </row>
    <row r="162">
      <c r="A162" s="62" t="s">
        <v>12374</v>
      </c>
      <c r="B162" s="53" t="str">
        <f t="array" ref="B162">IFERROR(INDEX(Pesquisa!AL:AL, MATCH(A162, Pesquisa!C:C, 0)), "Não encontrado")</f>
        <v>Não encontrado</v>
      </c>
    </row>
    <row r="163">
      <c r="A163" s="62" t="s">
        <v>12375</v>
      </c>
      <c r="B163" s="53" t="str">
        <f t="array" ref="B163">IFERROR(INDEX(Pesquisa!AL:AL, MATCH(A163, Pesquisa!C:C, 0)), "Não encontrado")</f>
        <v>Não encontrado</v>
      </c>
    </row>
    <row r="164">
      <c r="A164" s="62" t="s">
        <v>12376</v>
      </c>
      <c r="B164" s="53" t="str">
        <f t="array" ref="B164">IFERROR(INDEX(Pesquisa!AL:AL, MATCH(A164, Pesquisa!C:C, 0)), "Não encontrado")</f>
        <v>Não encontrado</v>
      </c>
    </row>
    <row r="165">
      <c r="A165" s="62" t="s">
        <v>12377</v>
      </c>
      <c r="B165" s="53" t="str">
        <f t="array" ref="B165">IFERROR(INDEX(Pesquisa!AL:AL, MATCH(A165, Pesquisa!C:C, 0)), "Não encontrado")</f>
        <v>Não encontrado</v>
      </c>
    </row>
    <row r="166">
      <c r="A166" s="62" t="s">
        <v>12378</v>
      </c>
      <c r="B166" s="53" t="str">
        <f t="array" ref="B166">IFERROR(INDEX(Pesquisa!AL:AL, MATCH(A166, Pesquisa!C:C, 0)), "Não encontrado")</f>
        <v>Não encontrado</v>
      </c>
    </row>
    <row r="167">
      <c r="A167" s="62" t="s">
        <v>12379</v>
      </c>
      <c r="B167" s="53" t="str">
        <f t="array" ref="B167">IFERROR(INDEX(Pesquisa!AL:AL, MATCH(A167, Pesquisa!C:C, 0)), "Não encontrado")</f>
        <v>Não encontrado</v>
      </c>
    </row>
    <row r="168">
      <c r="A168" s="62" t="s">
        <v>12380</v>
      </c>
      <c r="B168" s="53" t="str">
        <f t="array" ref="B168">IFERROR(INDEX(Pesquisa!AL:AL, MATCH(A168, Pesquisa!C:C, 0)), "Não encontrado")</f>
        <v>Não encontrado</v>
      </c>
    </row>
    <row r="169">
      <c r="A169" s="62" t="s">
        <v>12381</v>
      </c>
      <c r="B169" s="53" t="str">
        <f t="array" ref="B169">IFERROR(INDEX(Pesquisa!AL:AL, MATCH(A169, Pesquisa!C:C, 0)), "Não encontrado")</f>
        <v>Não encontrado</v>
      </c>
    </row>
    <row r="170">
      <c r="A170" s="62" t="s">
        <v>12382</v>
      </c>
      <c r="B170" s="53" t="str">
        <f t="array" ref="B170">IFERROR(INDEX(Pesquisa!AL:AL, MATCH(A170, Pesquisa!C:C, 0)), "Não encontrado")</f>
        <v>Não encontrado</v>
      </c>
    </row>
    <row r="171">
      <c r="A171" s="62" t="s">
        <v>12383</v>
      </c>
      <c r="B171" s="53" t="str">
        <f t="array" ref="B171">IFERROR(INDEX(Pesquisa!AL:AL, MATCH(A171, Pesquisa!C:C, 0)), "Não encontrado")</f>
        <v>Não encontrado</v>
      </c>
    </row>
    <row r="172">
      <c r="A172" s="62" t="s">
        <v>12384</v>
      </c>
      <c r="B172" s="53" t="str">
        <f t="array" ref="B172">IFERROR(INDEX(Pesquisa!AL:AL, MATCH(A172, Pesquisa!C:C, 0)), "Não encontrado")</f>
        <v>Não encontrado</v>
      </c>
    </row>
    <row r="173">
      <c r="A173" s="62" t="s">
        <v>12385</v>
      </c>
      <c r="B173" s="53" t="str">
        <f t="array" ref="B173">IFERROR(INDEX(Pesquisa!AL:AL, MATCH(A173, Pesquisa!C:C, 0)), "Não encontrado")</f>
        <v>Não encontrado</v>
      </c>
    </row>
    <row r="174">
      <c r="A174" s="62" t="s">
        <v>12386</v>
      </c>
      <c r="B174" s="53" t="str">
        <f t="array" ref="B174">IFERROR(INDEX(Pesquisa!AL:AL, MATCH(A174, Pesquisa!C:C, 0)), "Não encontrado")</f>
        <v>Não encontrado</v>
      </c>
    </row>
    <row r="175">
      <c r="A175" s="62" t="s">
        <v>12387</v>
      </c>
      <c r="B175" s="53" t="str">
        <f t="array" ref="B175">IFERROR(INDEX(Pesquisa!AL:AL, MATCH(A175, Pesquisa!C:C, 0)), "Não encontrado")</f>
        <v>Não encontrado</v>
      </c>
    </row>
    <row r="176">
      <c r="A176" s="62" t="s">
        <v>12388</v>
      </c>
      <c r="B176" s="53" t="str">
        <f t="array" ref="B176">IFERROR(INDEX(Pesquisa!AL:AL, MATCH(A176, Pesquisa!C:C, 0)), "Não encontrado")</f>
        <v>Não encontrado</v>
      </c>
    </row>
    <row r="177">
      <c r="A177" s="62" t="s">
        <v>12389</v>
      </c>
      <c r="B177" s="53" t="str">
        <f t="array" ref="B177">IFERROR(INDEX(Pesquisa!AL:AL, MATCH(A177, Pesquisa!C:C, 0)), "Não encontrado")</f>
        <v>Não encontrado</v>
      </c>
    </row>
    <row r="178">
      <c r="A178" s="62" t="s">
        <v>12390</v>
      </c>
      <c r="B178" s="53" t="str">
        <f t="array" ref="B178">IFERROR(INDEX(Pesquisa!AL:AL, MATCH(A178, Pesquisa!C:C, 0)), "Não encontrado")</f>
        <v>Não encontrado</v>
      </c>
    </row>
    <row r="179">
      <c r="A179" s="62" t="s">
        <v>12391</v>
      </c>
      <c r="B179" s="53" t="str">
        <f t="array" ref="B179">IFERROR(INDEX(Pesquisa!AL:AL, MATCH(A179, Pesquisa!C:C, 0)), "Não encontrado")</f>
        <v>Não encontrado</v>
      </c>
    </row>
    <row r="180">
      <c r="A180" s="62" t="s">
        <v>12392</v>
      </c>
      <c r="B180" s="53" t="str">
        <f t="array" ref="B180">IFERROR(INDEX(Pesquisa!AL:AL, MATCH(A180, Pesquisa!C:C, 0)), "Não encontrado")</f>
        <v>Não encontrado</v>
      </c>
    </row>
    <row r="181">
      <c r="A181" s="62" t="s">
        <v>12393</v>
      </c>
      <c r="B181" s="53" t="str">
        <f t="array" ref="B181">IFERROR(INDEX(Pesquisa!AL:AL, MATCH(A181, Pesquisa!C:C, 0)), "Não encontrado")</f>
        <v>Não encontrado</v>
      </c>
    </row>
    <row r="182">
      <c r="A182" s="62" t="s">
        <v>12394</v>
      </c>
      <c r="B182" s="53" t="str">
        <f t="array" ref="B182">IFERROR(INDEX(Pesquisa!AL:AL, MATCH(A182, Pesquisa!C:C, 0)), "Não encontrado")</f>
        <v>Não encontrado</v>
      </c>
    </row>
    <row r="183">
      <c r="A183" s="62" t="s">
        <v>12395</v>
      </c>
      <c r="B183" s="53" t="str">
        <f t="array" ref="B183">IFERROR(INDEX(Pesquisa!AL:AL, MATCH(A183, Pesquisa!C:C, 0)), "Não encontrado")</f>
        <v>Não encontrado</v>
      </c>
    </row>
    <row r="184">
      <c r="A184" s="62" t="s">
        <v>12396</v>
      </c>
      <c r="B184" s="53" t="str">
        <f t="array" ref="B184">IFERROR(INDEX(Pesquisa!AL:AL, MATCH(A184, Pesquisa!C:C, 0)), "Não encontrado")</f>
        <v>Não encontrado</v>
      </c>
    </row>
    <row r="185">
      <c r="A185" s="62" t="s">
        <v>12397</v>
      </c>
      <c r="B185" s="53" t="str">
        <f t="array" ref="B185">IFERROR(INDEX(Pesquisa!AL:AL, MATCH(A185, Pesquisa!C:C, 0)), "Não encontrado")</f>
        <v>Não encontrado</v>
      </c>
    </row>
    <row r="186">
      <c r="A186" s="62" t="s">
        <v>12398</v>
      </c>
      <c r="B186" s="53" t="str">
        <f t="array" ref="B186">IFERROR(INDEX(Pesquisa!AL:AL, MATCH(A186, Pesquisa!C:C, 0)), "Não encontrado")</f>
        <v>Não encontrado</v>
      </c>
    </row>
    <row r="187">
      <c r="A187" s="62" t="s">
        <v>12399</v>
      </c>
      <c r="B187" s="53" t="str">
        <f t="array" ref="B187">IFERROR(INDEX(Pesquisa!AL:AL, MATCH(A187, Pesquisa!C:C, 0)), "Não encontrado")</f>
        <v>Não encontrado</v>
      </c>
    </row>
    <row r="188">
      <c r="A188" s="62" t="s">
        <v>12400</v>
      </c>
      <c r="B188" s="53" t="str">
        <f t="array" ref="B188">IFERROR(INDEX(Pesquisa!AL:AL, MATCH(A188, Pesquisa!C:C, 0)), "Não encontrado")</f>
        <v>Não encontrado</v>
      </c>
    </row>
    <row r="189">
      <c r="A189" s="62" t="s">
        <v>12401</v>
      </c>
      <c r="B189" s="53" t="str">
        <f t="array" ref="B189">IFERROR(INDEX(Pesquisa!AL:AL, MATCH(A189, Pesquisa!C:C, 0)), "Não encontrado")</f>
        <v>Não encontrado</v>
      </c>
    </row>
    <row r="190">
      <c r="A190" s="62" t="s">
        <v>12402</v>
      </c>
      <c r="B190" s="53" t="str">
        <f t="array" ref="B190">IFERROR(INDEX(Pesquisa!AL:AL, MATCH(A190, Pesquisa!C:C, 0)), "Não encontrado")</f>
        <v>Não encontrado</v>
      </c>
    </row>
    <row r="191">
      <c r="A191" s="62" t="s">
        <v>12403</v>
      </c>
      <c r="B191" s="53" t="str">
        <f t="array" ref="B191">IFERROR(INDEX(Pesquisa!AL:AL, MATCH(A191, Pesquisa!C:C, 0)), "Não encontrado")</f>
        <v>Não encontrado</v>
      </c>
    </row>
    <row r="192">
      <c r="A192" s="62" t="s">
        <v>12404</v>
      </c>
      <c r="B192" s="53" t="str">
        <f t="array" ref="B192">IFERROR(INDEX(Pesquisa!AL:AL, MATCH(A192, Pesquisa!C:C, 0)), "Não encontrado")</f>
        <v>Não encontrado</v>
      </c>
    </row>
    <row r="193">
      <c r="A193" s="62" t="s">
        <v>12405</v>
      </c>
      <c r="B193" s="53" t="str">
        <f t="array" ref="B193">IFERROR(INDEX(Pesquisa!AL:AL, MATCH(A193, Pesquisa!C:C, 0)), "Não encontrado")</f>
        <v>Não encontrado</v>
      </c>
    </row>
    <row r="194">
      <c r="A194" s="62" t="s">
        <v>12406</v>
      </c>
      <c r="B194" s="53" t="str">
        <f t="array" ref="B194">IFERROR(INDEX(Pesquisa!AL:AL, MATCH(A194, Pesquisa!C:C, 0)), "Não encontrado")</f>
        <v>Não encontrado</v>
      </c>
    </row>
    <row r="195">
      <c r="A195" s="62" t="s">
        <v>12407</v>
      </c>
      <c r="B195" s="53" t="str">
        <f t="array" ref="B195">IFERROR(INDEX(Pesquisa!AL:AL, MATCH(A195, Pesquisa!C:C, 0)), "Não encontrado")</f>
        <v>Não encontrado</v>
      </c>
    </row>
    <row r="196">
      <c r="A196" s="62" t="s">
        <v>12408</v>
      </c>
      <c r="B196" s="53" t="str">
        <f t="array" ref="B196">IFERROR(INDEX(Pesquisa!AL:AL, MATCH(A196, Pesquisa!C:C, 0)), "Não encontrado")</f>
        <v>Não encontrado</v>
      </c>
    </row>
    <row r="197">
      <c r="A197" s="62" t="s">
        <v>12409</v>
      </c>
      <c r="B197" s="53" t="str">
        <f t="array" ref="B197">IFERROR(INDEX(Pesquisa!AL:AL, MATCH(A197, Pesquisa!C:C, 0)), "Não encontrado")</f>
        <v>Não encontrado</v>
      </c>
    </row>
    <row r="198">
      <c r="A198" s="62" t="s">
        <v>12410</v>
      </c>
      <c r="B198" s="53" t="str">
        <f t="array" ref="B198">IFERROR(INDEX(Pesquisa!AL:AL, MATCH(A198, Pesquisa!C:C, 0)), "Não encontrado")</f>
        <v>Não encontrado</v>
      </c>
    </row>
    <row r="199">
      <c r="A199" s="62" t="s">
        <v>12411</v>
      </c>
      <c r="B199" s="53" t="str">
        <f t="array" ref="B199">IFERROR(INDEX(Pesquisa!AL:AL, MATCH(A199, Pesquisa!C:C, 0)), "Não encontrado")</f>
        <v>Não encontrado</v>
      </c>
    </row>
    <row r="200">
      <c r="A200" s="62" t="s">
        <v>12412</v>
      </c>
      <c r="B200" s="53" t="str">
        <f t="array" ref="B200">IFERROR(INDEX(Pesquisa!AL:AL, MATCH(A200, Pesquisa!C:C, 0)), "Não encontrado")</f>
        <v>Não encontrado</v>
      </c>
    </row>
    <row r="201">
      <c r="A201" s="62" t="s">
        <v>12413</v>
      </c>
      <c r="B201" s="53" t="str">
        <f t="array" ref="B201">IFERROR(INDEX(Pesquisa!AL:AL, MATCH(A201, Pesquisa!C:C, 0)), "Não encontrado")</f>
        <v>Não encontrado</v>
      </c>
    </row>
    <row r="202">
      <c r="A202" s="62" t="s">
        <v>12414</v>
      </c>
      <c r="B202" s="53" t="str">
        <f t="array" ref="B202">IFERROR(INDEX(Pesquisa!AL:AL, MATCH(A202, Pesquisa!C:C, 0)), "Não encontrado")</f>
        <v>Não encontrado</v>
      </c>
    </row>
    <row r="203">
      <c r="A203" s="62" t="s">
        <v>12415</v>
      </c>
      <c r="B203" s="53" t="str">
        <f t="array" ref="B203">IFERROR(INDEX(Pesquisa!AL:AL, MATCH(A203, Pesquisa!C:C, 0)), "Não encontrado")</f>
        <v>Não encontrado</v>
      </c>
    </row>
    <row r="204">
      <c r="A204" s="62" t="s">
        <v>12416</v>
      </c>
      <c r="B204" s="53" t="str">
        <f t="array" ref="B204">IFERROR(INDEX(Pesquisa!AL:AL, MATCH(A204, Pesquisa!C:C, 0)), "Não encontrado")</f>
        <v>Não encontrado</v>
      </c>
    </row>
    <row r="205">
      <c r="A205" s="62" t="s">
        <v>12417</v>
      </c>
      <c r="B205" s="53" t="str">
        <f t="array" ref="B205">IFERROR(INDEX(Pesquisa!AL:AL, MATCH(A205, Pesquisa!C:C, 0)), "Não encontrado")</f>
        <v>Não encontrado</v>
      </c>
    </row>
    <row r="206">
      <c r="A206" s="62" t="s">
        <v>12418</v>
      </c>
      <c r="B206" s="53" t="str">
        <f t="array" ref="B206">IFERROR(INDEX(Pesquisa!AL:AL, MATCH(A206, Pesquisa!C:C, 0)), "Não encontrado")</f>
        <v>Não encontrado</v>
      </c>
    </row>
    <row r="207">
      <c r="A207" s="62" t="s">
        <v>12419</v>
      </c>
      <c r="B207" s="53" t="str">
        <f t="array" ref="B207">IFERROR(INDEX(Pesquisa!AL:AL, MATCH(A207, Pesquisa!C:C, 0)), "Não encontrado")</f>
        <v>Não encontrado</v>
      </c>
    </row>
    <row r="208">
      <c r="A208" s="62" t="s">
        <v>12420</v>
      </c>
      <c r="B208" s="53" t="str">
        <f t="array" ref="B208">IFERROR(INDEX(Pesquisa!AL:AL, MATCH(A208, Pesquisa!C:C, 0)), "Não encontrado")</f>
        <v>Não encontrado</v>
      </c>
    </row>
    <row r="209">
      <c r="A209" s="62" t="s">
        <v>12421</v>
      </c>
      <c r="B209" s="53" t="str">
        <f t="array" ref="B209">IFERROR(INDEX(Pesquisa!AL:AL, MATCH(A209, Pesquisa!C:C, 0)), "Não encontrado")</f>
        <v>Não encontrado</v>
      </c>
    </row>
    <row r="210">
      <c r="A210" s="62" t="s">
        <v>12422</v>
      </c>
      <c r="B210" s="53" t="str">
        <f t="array" ref="B210">IFERROR(INDEX(Pesquisa!AL:AL, MATCH(A210, Pesquisa!C:C, 0)), "Não encontrado")</f>
        <v>Não encontrado</v>
      </c>
    </row>
    <row r="211">
      <c r="A211" s="62" t="s">
        <v>12423</v>
      </c>
      <c r="B211" s="53" t="str">
        <f t="array" ref="B211">IFERROR(INDEX(Pesquisa!AL:AL, MATCH(A211, Pesquisa!C:C, 0)), "Não encontrado")</f>
        <v>Não encontrado</v>
      </c>
    </row>
    <row r="212">
      <c r="A212" s="62" t="s">
        <v>12424</v>
      </c>
      <c r="B212" s="53" t="str">
        <f t="array" ref="B212">IFERROR(INDEX(Pesquisa!AL:AL, MATCH(A212, Pesquisa!C:C, 0)), "Não encontrado")</f>
        <v>Não encontrado</v>
      </c>
    </row>
    <row r="213">
      <c r="A213" s="62" t="s">
        <v>12425</v>
      </c>
      <c r="B213" s="53" t="str">
        <f t="array" ref="B213">IFERROR(INDEX(Pesquisa!AL:AL, MATCH(A213, Pesquisa!C:C, 0)), "Não encontrado")</f>
        <v>Não encontrado</v>
      </c>
    </row>
    <row r="214">
      <c r="A214" s="62" t="s">
        <v>12426</v>
      </c>
      <c r="B214" s="53" t="str">
        <f t="array" ref="B214">IFERROR(INDEX(Pesquisa!AL:AL, MATCH(A214, Pesquisa!C:C, 0)), "Não encontrado")</f>
        <v>Não encontrado</v>
      </c>
    </row>
    <row r="215">
      <c r="A215" s="62" t="s">
        <v>12427</v>
      </c>
      <c r="B215" s="53" t="str">
        <f t="array" ref="B215">IFERROR(INDEX(Pesquisa!AL:AL, MATCH(A215, Pesquisa!C:C, 0)), "Não encontrado")</f>
        <v>Não encontrado</v>
      </c>
    </row>
    <row r="216">
      <c r="A216" s="62" t="s">
        <v>12428</v>
      </c>
      <c r="B216" s="53" t="str">
        <f t="array" ref="B216">IFERROR(INDEX(Pesquisa!AL:AL, MATCH(A216, Pesquisa!C:C, 0)), "Não encontrado")</f>
        <v>Não encontrado</v>
      </c>
    </row>
    <row r="217">
      <c r="A217" s="62" t="s">
        <v>12429</v>
      </c>
      <c r="B217" s="53" t="str">
        <f t="array" ref="B217">IFERROR(INDEX(Pesquisa!AL:AL, MATCH(A217, Pesquisa!C:C, 0)), "Não encontrado")</f>
        <v>Não encontrado</v>
      </c>
    </row>
    <row r="218">
      <c r="A218" s="62" t="s">
        <v>12430</v>
      </c>
      <c r="B218" s="53" t="str">
        <f t="array" ref="B218">IFERROR(INDEX(Pesquisa!AL:AL, MATCH(A218, Pesquisa!C:C, 0)), "Não encontrado")</f>
        <v>Não encontrado</v>
      </c>
    </row>
    <row r="219">
      <c r="A219" s="62" t="s">
        <v>12431</v>
      </c>
      <c r="B219" s="53" t="str">
        <f t="array" ref="B219">IFERROR(INDEX(Pesquisa!AL:AL, MATCH(A219, Pesquisa!C:C, 0)), "Não encontrado")</f>
        <v>Não encontrado</v>
      </c>
    </row>
    <row r="220">
      <c r="A220" s="62" t="s">
        <v>12432</v>
      </c>
      <c r="B220" s="53" t="str">
        <f t="array" ref="B220">IFERROR(INDEX(Pesquisa!AL:AL, MATCH(A220, Pesquisa!C:C, 0)), "Não encontrado")</f>
        <v>Não encontrado</v>
      </c>
    </row>
    <row r="221">
      <c r="A221" s="62" t="s">
        <v>12433</v>
      </c>
      <c r="B221" s="53" t="str">
        <f t="array" ref="B221">IFERROR(INDEX(Pesquisa!AL:AL, MATCH(A221, Pesquisa!C:C, 0)), "Não encontrado")</f>
        <v>Não encontrado</v>
      </c>
    </row>
    <row r="222">
      <c r="A222" s="62" t="s">
        <v>12434</v>
      </c>
      <c r="B222" s="53" t="str">
        <f t="array" ref="B222">IFERROR(INDEX(Pesquisa!AL:AL, MATCH(A222, Pesquisa!C:C, 0)), "Não encontrado")</f>
        <v>Não encontrado</v>
      </c>
    </row>
    <row r="223">
      <c r="A223" s="62" t="s">
        <v>12435</v>
      </c>
      <c r="B223" s="53" t="str">
        <f t="array" ref="B223">IFERROR(INDEX(Pesquisa!AL:AL, MATCH(A223, Pesquisa!C:C, 0)), "Não encontrado")</f>
        <v>Não encontrado</v>
      </c>
    </row>
    <row r="224">
      <c r="A224" s="62" t="s">
        <v>12436</v>
      </c>
      <c r="B224" s="53" t="str">
        <f t="array" ref="B224">IFERROR(INDEX(Pesquisa!AL:AL, MATCH(A224, Pesquisa!C:C, 0)), "Não encontrado")</f>
        <v>Não encontrado</v>
      </c>
    </row>
    <row r="225">
      <c r="A225" s="62" t="s">
        <v>12437</v>
      </c>
      <c r="B225" s="53" t="str">
        <f t="array" ref="B225">IFERROR(INDEX(Pesquisa!AL:AL, MATCH(A225, Pesquisa!C:C, 0)), "Não encontrado")</f>
        <v>Não encontrado</v>
      </c>
    </row>
    <row r="226">
      <c r="A226" s="62" t="s">
        <v>12438</v>
      </c>
      <c r="B226" s="53" t="str">
        <f t="array" ref="B226">IFERROR(INDEX(Pesquisa!AL:AL, MATCH(A226, Pesquisa!C:C, 0)), "Não encontrado")</f>
        <v>Não encontrado</v>
      </c>
    </row>
    <row r="227">
      <c r="A227" s="62" t="s">
        <v>12439</v>
      </c>
      <c r="B227" s="53" t="str">
        <f t="array" ref="B227">IFERROR(INDEX(Pesquisa!AL:AL, MATCH(A227, Pesquisa!C:C, 0)), "Não encontrado")</f>
        <v>Não encontrado</v>
      </c>
    </row>
    <row r="228">
      <c r="A228" s="62" t="s">
        <v>12440</v>
      </c>
      <c r="B228" s="53" t="str">
        <f t="array" ref="B228">IFERROR(INDEX(Pesquisa!AL:AL, MATCH(A228, Pesquisa!C:C, 0)), "Não encontrado")</f>
        <v>Não encontrado</v>
      </c>
    </row>
    <row r="229">
      <c r="A229" s="62" t="s">
        <v>12441</v>
      </c>
      <c r="B229" s="53" t="str">
        <f t="array" ref="B229">IFERROR(INDEX(Pesquisa!AL:AL, MATCH(A229, Pesquisa!C:C, 0)), "Não encontrado")</f>
        <v>Não encontrado</v>
      </c>
    </row>
    <row r="230">
      <c r="A230" s="62" t="s">
        <v>12442</v>
      </c>
      <c r="B230" s="53" t="str">
        <f t="array" ref="B230">IFERROR(INDEX(Pesquisa!AL:AL, MATCH(A230, Pesquisa!C:C, 0)), "Não encontrado")</f>
        <v>Não encontrado</v>
      </c>
    </row>
    <row r="231">
      <c r="A231" s="62" t="s">
        <v>12443</v>
      </c>
      <c r="B231" s="53" t="str">
        <f t="array" ref="B231">IFERROR(INDEX(Pesquisa!AL:AL, MATCH(A231, Pesquisa!C:C, 0)), "Não encontrado")</f>
        <v>Não encontrado</v>
      </c>
    </row>
    <row r="232">
      <c r="A232" s="62" t="s">
        <v>12444</v>
      </c>
      <c r="B232" s="53" t="str">
        <f t="array" ref="B232">IFERROR(INDEX(Pesquisa!AL:AL, MATCH(A232, Pesquisa!C:C, 0)), "Não encontrado")</f>
        <v>Não encontrado</v>
      </c>
    </row>
    <row r="233">
      <c r="A233" s="62" t="s">
        <v>12445</v>
      </c>
      <c r="B233" s="53" t="str">
        <f t="array" ref="B233">IFERROR(INDEX(Pesquisa!AL:AL, MATCH(A233, Pesquisa!C:C, 0)), "Não encontrado")</f>
        <v>Não encontrado</v>
      </c>
    </row>
    <row r="234">
      <c r="A234" s="62" t="s">
        <v>12446</v>
      </c>
      <c r="B234" s="53" t="str">
        <f t="array" ref="B234">IFERROR(INDEX(Pesquisa!AL:AL, MATCH(A234, Pesquisa!C:C, 0)), "Não encontrado")</f>
        <v>Não encontrado</v>
      </c>
    </row>
    <row r="235">
      <c r="A235" s="62" t="s">
        <v>12447</v>
      </c>
      <c r="B235" s="53" t="str">
        <f t="array" ref="B235">IFERROR(INDEX(Pesquisa!AL:AL, MATCH(A235, Pesquisa!C:C, 0)), "Não encontrado")</f>
        <v>Não encontrado</v>
      </c>
    </row>
    <row r="236">
      <c r="A236" s="62" t="s">
        <v>12448</v>
      </c>
      <c r="B236" s="53" t="str">
        <f t="array" ref="B236">IFERROR(INDEX(Pesquisa!AL:AL, MATCH(A236, Pesquisa!C:C, 0)), "Não encontrado")</f>
        <v>Não encontrado</v>
      </c>
    </row>
    <row r="237">
      <c r="A237" s="62" t="s">
        <v>12449</v>
      </c>
      <c r="B237" s="53" t="str">
        <f t="array" ref="B237">IFERROR(INDEX(Pesquisa!AL:AL, MATCH(A237, Pesquisa!C:C, 0)), "Não encontrado")</f>
        <v>Não encontrado</v>
      </c>
    </row>
    <row r="238">
      <c r="A238" s="62" t="s">
        <v>12450</v>
      </c>
      <c r="B238" s="53" t="str">
        <f t="array" ref="B238">IFERROR(INDEX(Pesquisa!AL:AL, MATCH(A238, Pesquisa!C:C, 0)), "Não encontrado")</f>
        <v>Não encontrado</v>
      </c>
    </row>
    <row r="239">
      <c r="A239" s="62" t="s">
        <v>12451</v>
      </c>
      <c r="B239" s="53" t="str">
        <f t="array" ref="B239">IFERROR(INDEX(Pesquisa!AL:AL, MATCH(A239, Pesquisa!C:C, 0)), "Não encontrado")</f>
        <v>Não encontrado</v>
      </c>
    </row>
    <row r="240">
      <c r="A240" s="62" t="s">
        <v>12452</v>
      </c>
      <c r="B240" s="53" t="str">
        <f t="array" ref="B240">IFERROR(INDEX(Pesquisa!AL:AL, MATCH(A240, Pesquisa!C:C, 0)), "Não encontrado")</f>
        <v>Não encontrado</v>
      </c>
    </row>
    <row r="241">
      <c r="A241" s="62" t="s">
        <v>12453</v>
      </c>
      <c r="B241" s="53" t="str">
        <f t="array" ref="B241">IFERROR(INDEX(Pesquisa!AL:AL, MATCH(A241, Pesquisa!C:C, 0)), "Não encontrado")</f>
        <v>Não encontrado</v>
      </c>
    </row>
    <row r="242">
      <c r="A242" s="62" t="s">
        <v>12454</v>
      </c>
      <c r="B242" s="53" t="str">
        <f t="array" ref="B242">IFERROR(INDEX(Pesquisa!AL:AL, MATCH(A242, Pesquisa!C:C, 0)), "Não encontrado")</f>
        <v>Não encontrado</v>
      </c>
    </row>
    <row r="243">
      <c r="A243" s="62" t="s">
        <v>12455</v>
      </c>
      <c r="B243" s="53" t="str">
        <f t="array" ref="B243">IFERROR(INDEX(Pesquisa!AL:AL, MATCH(A243, Pesquisa!C:C, 0)), "Não encontrado")</f>
        <v>Não encontrado</v>
      </c>
    </row>
    <row r="244">
      <c r="A244" s="62" t="s">
        <v>12456</v>
      </c>
      <c r="B244" s="53" t="str">
        <f t="array" ref="B244">IFERROR(INDEX(Pesquisa!AL:AL, MATCH(A244, Pesquisa!C:C, 0)), "Não encontrado")</f>
        <v>Não encontrado</v>
      </c>
    </row>
    <row r="245">
      <c r="A245" s="62" t="s">
        <v>12457</v>
      </c>
      <c r="B245" s="53" t="str">
        <f t="array" ref="B245">IFERROR(INDEX(Pesquisa!AL:AL, MATCH(A245, Pesquisa!C:C, 0)), "Não encontrado")</f>
        <v>Não encontrado</v>
      </c>
    </row>
    <row r="246">
      <c r="A246" s="62" t="s">
        <v>12458</v>
      </c>
      <c r="B246" s="53" t="str">
        <f t="array" ref="B246">IFERROR(INDEX(Pesquisa!AL:AL, MATCH(A246, Pesquisa!C:C, 0)), "Não encontrado")</f>
        <v>Não encontrado</v>
      </c>
    </row>
    <row r="247">
      <c r="A247" s="62" t="s">
        <v>12459</v>
      </c>
      <c r="B247" s="53" t="str">
        <f t="array" ref="B247">IFERROR(INDEX(Pesquisa!AL:AL, MATCH(A247, Pesquisa!C:C, 0)), "Não encontrado")</f>
        <v>Não encontrado</v>
      </c>
    </row>
    <row r="248">
      <c r="A248" s="62" t="s">
        <v>12460</v>
      </c>
      <c r="B248" s="53" t="str">
        <f t="array" ref="B248">IFERROR(INDEX(Pesquisa!AL:AL, MATCH(A248, Pesquisa!C:C, 0)), "Não encontrado")</f>
        <v>Não encontrado</v>
      </c>
    </row>
    <row r="249">
      <c r="A249" s="62" t="s">
        <v>12461</v>
      </c>
      <c r="B249" s="53" t="str">
        <f t="array" ref="B249">IFERROR(INDEX(Pesquisa!AL:AL, MATCH(A249, Pesquisa!C:C, 0)), "Não encontrado")</f>
        <v>Não encontrado</v>
      </c>
    </row>
    <row r="250">
      <c r="A250" s="62" t="s">
        <v>12462</v>
      </c>
      <c r="B250" s="53" t="str">
        <f t="array" ref="B250">IFERROR(INDEX(Pesquisa!AL:AL, MATCH(A250, Pesquisa!C:C, 0)), "Não encontrado")</f>
        <v>Não encontrado</v>
      </c>
    </row>
    <row r="251">
      <c r="A251" s="62" t="s">
        <v>12463</v>
      </c>
      <c r="B251" s="53" t="str">
        <f t="array" ref="B251">IFERROR(INDEX(Pesquisa!AL:AL, MATCH(A251, Pesquisa!C:C, 0)), "Não encontrado")</f>
        <v>Não encontrado</v>
      </c>
    </row>
    <row r="252">
      <c r="A252" s="62" t="s">
        <v>12464</v>
      </c>
      <c r="B252" s="53" t="str">
        <f t="array" ref="B252">IFERROR(INDEX(Pesquisa!AL:AL, MATCH(A252, Pesquisa!C:C, 0)), "Não encontrado")</f>
        <v>Não encontrado</v>
      </c>
    </row>
    <row r="253">
      <c r="A253" s="62" t="s">
        <v>12465</v>
      </c>
      <c r="B253" s="53" t="str">
        <f t="array" ref="B253">IFERROR(INDEX(Pesquisa!AL:AL, MATCH(A253, Pesquisa!C:C, 0)), "Não encontrado")</f>
        <v>Não encontrado</v>
      </c>
    </row>
    <row r="254">
      <c r="A254" s="62" t="s">
        <v>12466</v>
      </c>
      <c r="B254" s="53" t="str">
        <f t="array" ref="B254">IFERROR(INDEX(Pesquisa!AL:AL, MATCH(A254, Pesquisa!C:C, 0)), "Não encontrado")</f>
        <v>Não encontrado</v>
      </c>
    </row>
    <row r="255">
      <c r="A255" s="62" t="s">
        <v>12467</v>
      </c>
      <c r="B255" s="53" t="str">
        <f t="array" ref="B255">IFERROR(INDEX(Pesquisa!AL:AL, MATCH(A255, Pesquisa!C:C, 0)), "Não encontrado")</f>
        <v>Não encontrado</v>
      </c>
    </row>
    <row r="256">
      <c r="A256" s="62" t="s">
        <v>12468</v>
      </c>
      <c r="B256" s="53" t="str">
        <f t="array" ref="B256">IFERROR(INDEX(Pesquisa!AL:AL, MATCH(A256, Pesquisa!C:C, 0)), "Não encontrado")</f>
        <v>Não encontrado</v>
      </c>
    </row>
    <row r="257">
      <c r="A257" s="62" t="s">
        <v>12469</v>
      </c>
      <c r="B257" s="53" t="str">
        <f t="array" ref="B257">IFERROR(INDEX(Pesquisa!AL:AL, MATCH(A257, Pesquisa!C:C, 0)), "Não encontrado")</f>
        <v>Não encontrado</v>
      </c>
    </row>
    <row r="258">
      <c r="A258" s="62" t="s">
        <v>12470</v>
      </c>
      <c r="B258" s="53" t="str">
        <f t="array" ref="B258">IFERROR(INDEX(Pesquisa!AL:AL, MATCH(A258, Pesquisa!C:C, 0)), "Não encontrado")</f>
        <v>Não encontrado</v>
      </c>
    </row>
    <row r="259">
      <c r="A259" s="62" t="s">
        <v>12471</v>
      </c>
      <c r="B259" s="53" t="str">
        <f t="array" ref="B259">IFERROR(INDEX(Pesquisa!AL:AL, MATCH(A259, Pesquisa!C:C, 0)), "Não encontrado")</f>
        <v>Não encontrado</v>
      </c>
    </row>
    <row r="260">
      <c r="A260" s="62" t="s">
        <v>12472</v>
      </c>
      <c r="B260" s="53" t="str">
        <f t="array" ref="B260">IFERROR(INDEX(Pesquisa!AL:AL, MATCH(A260, Pesquisa!C:C, 0)), "Não encontrado")</f>
        <v>Não encontrado</v>
      </c>
    </row>
    <row r="261">
      <c r="A261" s="62" t="s">
        <v>12473</v>
      </c>
      <c r="B261" s="53" t="str">
        <f t="array" ref="B261">IFERROR(INDEX(Pesquisa!AL:AL, MATCH(A261, Pesquisa!C:C, 0)), "Não encontrado")</f>
        <v>Não encontrado</v>
      </c>
    </row>
    <row r="262">
      <c r="A262" s="62" t="s">
        <v>12474</v>
      </c>
      <c r="B262" s="53" t="str">
        <f t="array" ref="B262">IFERROR(INDEX(Pesquisa!AL:AL, MATCH(A262, Pesquisa!C:C, 0)), "Não encontrado")</f>
        <v>Não encontrado</v>
      </c>
    </row>
    <row r="263">
      <c r="A263" s="62" t="s">
        <v>12475</v>
      </c>
      <c r="B263" s="53" t="str">
        <f t="array" ref="B263">IFERROR(INDEX(Pesquisa!AL:AL, MATCH(A263, Pesquisa!C:C, 0)), "Não encontrado")</f>
        <v>Não encontrado</v>
      </c>
    </row>
    <row r="264">
      <c r="A264" s="62" t="s">
        <v>12476</v>
      </c>
      <c r="B264" s="53" t="str">
        <f t="array" ref="B264">IFERROR(INDEX(Pesquisa!AL:AL, MATCH(A264, Pesquisa!C:C, 0)), "Não encontrado")</f>
        <v>Não encontrado</v>
      </c>
    </row>
    <row r="265">
      <c r="A265" s="62" t="s">
        <v>12477</v>
      </c>
      <c r="B265" s="53" t="str">
        <f t="array" ref="B265">IFERROR(INDEX(Pesquisa!AL:AL, MATCH(A265, Pesquisa!C:C, 0)), "Não encontrado")</f>
        <v>Não encontrado</v>
      </c>
    </row>
    <row r="266">
      <c r="A266" s="62" t="s">
        <v>12478</v>
      </c>
      <c r="B266" s="53" t="str">
        <f t="array" ref="B266">IFERROR(INDEX(Pesquisa!AL:AL, MATCH(A266, Pesquisa!C:C, 0)), "Não encontrado")</f>
        <v>Não encontrado</v>
      </c>
    </row>
    <row r="267">
      <c r="A267" s="62" t="s">
        <v>12479</v>
      </c>
      <c r="B267" s="53" t="str">
        <f t="array" ref="B267">IFERROR(INDEX(Pesquisa!AL:AL, MATCH(A267, Pesquisa!C:C, 0)), "Não encontrado")</f>
        <v>Não encontrado</v>
      </c>
    </row>
    <row r="268">
      <c r="A268" s="62" t="s">
        <v>12480</v>
      </c>
      <c r="B268" s="53" t="str">
        <f t="array" ref="B268">IFERROR(INDEX(Pesquisa!AL:AL, MATCH(A268, Pesquisa!C:C, 0)), "Não encontrado")</f>
        <v>Não encontrado</v>
      </c>
    </row>
    <row r="269">
      <c r="A269" s="62" t="s">
        <v>12481</v>
      </c>
      <c r="B269" s="53" t="str">
        <f t="array" ref="B269">IFERROR(INDEX(Pesquisa!AL:AL, MATCH(A269, Pesquisa!C:C, 0)), "Não encontrado")</f>
        <v>Não encontrado</v>
      </c>
    </row>
    <row r="270">
      <c r="A270" s="62" t="s">
        <v>12482</v>
      </c>
      <c r="B270" s="53" t="str">
        <f t="array" ref="B270">IFERROR(INDEX(Pesquisa!AL:AL, MATCH(A270, Pesquisa!C:C, 0)), "Não encontrado")</f>
        <v>Não encontrado</v>
      </c>
    </row>
    <row r="271">
      <c r="A271" s="62" t="s">
        <v>12483</v>
      </c>
      <c r="B271" s="53" t="str">
        <f t="array" ref="B271">IFERROR(INDEX(Pesquisa!AL:AL, MATCH(A271, Pesquisa!C:C, 0)), "Não encontrado")</f>
        <v>Não encontrado</v>
      </c>
    </row>
    <row r="272">
      <c r="A272" s="62" t="s">
        <v>12484</v>
      </c>
      <c r="B272" s="53" t="str">
        <f t="array" ref="B272">IFERROR(INDEX(Pesquisa!AL:AL, MATCH(A272, Pesquisa!C:C, 0)), "Não encontrado")</f>
        <v>Não encontrado</v>
      </c>
    </row>
    <row r="273">
      <c r="A273" s="62" t="s">
        <v>12485</v>
      </c>
      <c r="B273" s="53" t="str">
        <f t="array" ref="B273">IFERROR(INDEX(Pesquisa!AL:AL, MATCH(A273, Pesquisa!C:C, 0)), "Não encontrado")</f>
        <v>Não encontrado</v>
      </c>
    </row>
    <row r="274">
      <c r="A274" s="62" t="s">
        <v>12486</v>
      </c>
      <c r="B274" s="53" t="str">
        <f t="array" ref="B274">IFERROR(INDEX(Pesquisa!AL:AL, MATCH(A274, Pesquisa!C:C, 0)), "Não encontrado")</f>
        <v>Não encontrado</v>
      </c>
    </row>
    <row r="275">
      <c r="A275" s="62" t="s">
        <v>12487</v>
      </c>
      <c r="B275" s="53" t="str">
        <f t="array" ref="B275">IFERROR(INDEX(Pesquisa!AL:AL, MATCH(A275, Pesquisa!C:C, 0)), "Não encontrado")</f>
        <v>Não encontrado</v>
      </c>
    </row>
    <row r="276">
      <c r="A276" s="62" t="s">
        <v>12488</v>
      </c>
      <c r="B276" s="53" t="str">
        <f t="array" ref="B276">IFERROR(INDEX(Pesquisa!AL:AL, MATCH(A276, Pesquisa!C:C, 0)), "Não encontrado")</f>
        <v>Não encontrado</v>
      </c>
    </row>
    <row r="277">
      <c r="A277" s="62" t="s">
        <v>12489</v>
      </c>
      <c r="B277" s="53" t="str">
        <f t="array" ref="B277">IFERROR(INDEX(Pesquisa!AL:AL, MATCH(A277, Pesquisa!C:C, 0)), "Não encontrado")</f>
        <v>Não encontrado</v>
      </c>
    </row>
    <row r="278">
      <c r="A278" s="62" t="s">
        <v>12490</v>
      </c>
      <c r="B278" s="53" t="str">
        <f t="array" ref="B278">IFERROR(INDEX(Pesquisa!AL:AL, MATCH(A278, Pesquisa!C:C, 0)), "Não encontrado")</f>
        <v>Não encontrado</v>
      </c>
    </row>
    <row r="279">
      <c r="A279" s="62" t="s">
        <v>12491</v>
      </c>
      <c r="B279" s="53" t="str">
        <f t="array" ref="B279">IFERROR(INDEX(Pesquisa!AL:AL, MATCH(A279, Pesquisa!C:C, 0)), "Não encontrado")</f>
        <v>Não encontrado</v>
      </c>
    </row>
    <row r="280">
      <c r="A280" s="62" t="s">
        <v>12492</v>
      </c>
      <c r="B280" s="53" t="str">
        <f t="array" ref="B280">IFERROR(INDEX(Pesquisa!AL:AL, MATCH(A280, Pesquisa!C:C, 0)), "Não encontrado")</f>
        <v>Não encontrado</v>
      </c>
    </row>
    <row r="281">
      <c r="A281" s="62" t="s">
        <v>12493</v>
      </c>
      <c r="B281" s="53" t="str">
        <f t="array" ref="B281">IFERROR(INDEX(Pesquisa!AL:AL, MATCH(A281, Pesquisa!C:C, 0)), "Não encontrado")</f>
        <v>Não encontrado</v>
      </c>
    </row>
    <row r="282">
      <c r="A282" s="62" t="s">
        <v>12494</v>
      </c>
      <c r="B282" s="53" t="str">
        <f t="array" ref="B282">IFERROR(INDEX(Pesquisa!AL:AL, MATCH(A282, Pesquisa!C:C, 0)), "Não encontrado")</f>
        <v>Não encontrado</v>
      </c>
    </row>
    <row r="283">
      <c r="A283" s="62" t="s">
        <v>12495</v>
      </c>
      <c r="B283" s="53" t="str">
        <f t="array" ref="B283">IFERROR(INDEX(Pesquisa!AL:AL, MATCH(A283, Pesquisa!C:C, 0)), "Não encontrado")</f>
        <v>Não encontrado</v>
      </c>
    </row>
    <row r="284">
      <c r="A284" s="62" t="s">
        <v>12496</v>
      </c>
      <c r="B284" s="53" t="str">
        <f t="array" ref="B284">IFERROR(INDEX(Pesquisa!AL:AL, MATCH(A284, Pesquisa!C:C, 0)), "Não encontrado")</f>
        <v>Não encontrado</v>
      </c>
    </row>
    <row r="285">
      <c r="A285" s="62" t="s">
        <v>12497</v>
      </c>
      <c r="B285" s="53" t="str">
        <f t="array" ref="B285">IFERROR(INDEX(Pesquisa!AL:AL, MATCH(A285, Pesquisa!C:C, 0)), "Não encontrado")</f>
        <v>Não encontrado</v>
      </c>
    </row>
    <row r="286">
      <c r="A286" s="62" t="s">
        <v>12498</v>
      </c>
      <c r="B286" s="53" t="str">
        <f t="array" ref="B286">IFERROR(INDEX(Pesquisa!AL:AL, MATCH(A286, Pesquisa!C:C, 0)), "Não encontrado")</f>
        <v>Não encontrado</v>
      </c>
    </row>
    <row r="287">
      <c r="A287" s="62" t="s">
        <v>12499</v>
      </c>
      <c r="B287" s="53" t="str">
        <f t="array" ref="B287">IFERROR(INDEX(Pesquisa!AL:AL, MATCH(A287, Pesquisa!C:C, 0)), "Não encontrado")</f>
        <v>Não encontrado</v>
      </c>
    </row>
    <row r="288">
      <c r="A288" s="62" t="s">
        <v>12500</v>
      </c>
      <c r="B288" s="53" t="str">
        <f t="array" ref="B288">IFERROR(INDEX(Pesquisa!AL:AL, MATCH(A288, Pesquisa!C:C, 0)), "Não encontrado")</f>
        <v>Não encontrado</v>
      </c>
    </row>
    <row r="289">
      <c r="A289" s="62" t="s">
        <v>12501</v>
      </c>
      <c r="B289" s="53" t="str">
        <f t="array" ref="B289">IFERROR(INDEX(Pesquisa!AL:AL, MATCH(A289, Pesquisa!C:C, 0)), "Não encontrado")</f>
        <v>Não encontrado</v>
      </c>
    </row>
    <row r="290">
      <c r="A290" s="62" t="s">
        <v>12502</v>
      </c>
      <c r="B290" s="53" t="str">
        <f t="array" ref="B290">IFERROR(INDEX(Pesquisa!AL:AL, MATCH(A290, Pesquisa!C:C, 0)), "Não encontrado")</f>
        <v>Não encontrado</v>
      </c>
    </row>
    <row r="291">
      <c r="A291" s="62" t="s">
        <v>12503</v>
      </c>
      <c r="B291" s="53" t="str">
        <f t="array" ref="B291">IFERROR(INDEX(Pesquisa!AL:AL, MATCH(A291, Pesquisa!C:C, 0)), "Não encontrado")</f>
        <v>Não encontrado</v>
      </c>
    </row>
    <row r="292">
      <c r="A292" s="62" t="s">
        <v>12504</v>
      </c>
      <c r="B292" s="53" t="str">
        <f t="array" ref="B292">IFERROR(INDEX(Pesquisa!AL:AL, MATCH(A292, Pesquisa!C:C, 0)), "Não encontrado")</f>
        <v>Não encontrado</v>
      </c>
    </row>
    <row r="293">
      <c r="A293" s="62" t="s">
        <v>12505</v>
      </c>
      <c r="B293" s="53" t="str">
        <f t="array" ref="B293">IFERROR(INDEX(Pesquisa!AL:AL, MATCH(A293, Pesquisa!C:C, 0)), "Não encontrado")</f>
        <v>Não encontrado</v>
      </c>
    </row>
    <row r="294">
      <c r="A294" s="62" t="s">
        <v>12506</v>
      </c>
      <c r="B294" s="53" t="str">
        <f t="array" ref="B294">IFERROR(INDEX(Pesquisa!AL:AL, MATCH(A294, Pesquisa!C:C, 0)), "Não encontrado")</f>
        <v>Não encontrado</v>
      </c>
    </row>
    <row r="295">
      <c r="A295" s="62" t="s">
        <v>12507</v>
      </c>
      <c r="B295" s="53" t="str">
        <f t="array" ref="B295">IFERROR(INDEX(Pesquisa!AL:AL, MATCH(A295, Pesquisa!C:C, 0)), "Não encontrado")</f>
        <v>Não encontrado</v>
      </c>
    </row>
    <row r="296">
      <c r="A296" s="62" t="s">
        <v>12508</v>
      </c>
      <c r="B296" s="53" t="str">
        <f t="array" ref="B296">IFERROR(INDEX(Pesquisa!AL:AL, MATCH(A296, Pesquisa!C:C, 0)), "Não encontrado")</f>
        <v>Não encontrado</v>
      </c>
    </row>
    <row r="297">
      <c r="A297" s="62" t="s">
        <v>12509</v>
      </c>
      <c r="B297" s="53" t="str">
        <f t="array" ref="B297">IFERROR(INDEX(Pesquisa!AL:AL, MATCH(A297, Pesquisa!C:C, 0)), "Não encontrado")</f>
        <v>Não encontrado</v>
      </c>
    </row>
    <row r="298">
      <c r="A298" s="62" t="s">
        <v>12510</v>
      </c>
      <c r="B298" s="53" t="str">
        <f t="array" ref="B298">IFERROR(INDEX(Pesquisa!AL:AL, MATCH(A298, Pesquisa!C:C, 0)), "Não encontrado")</f>
        <v>Não encontrado</v>
      </c>
    </row>
    <row r="299">
      <c r="A299" s="62" t="s">
        <v>12511</v>
      </c>
      <c r="B299" s="53" t="str">
        <f t="array" ref="B299">IFERROR(INDEX(Pesquisa!AL:AL, MATCH(A299, Pesquisa!C:C, 0)), "Não encontrado")</f>
        <v>Não encontrado</v>
      </c>
    </row>
    <row r="300">
      <c r="A300" s="62" t="s">
        <v>12512</v>
      </c>
      <c r="B300" s="53" t="str">
        <f t="array" ref="B300">IFERROR(INDEX(Pesquisa!AL:AL, MATCH(A300, Pesquisa!C:C, 0)), "Não encontrado")</f>
        <v>Não encontrado</v>
      </c>
    </row>
    <row r="301">
      <c r="A301" s="62" t="s">
        <v>12513</v>
      </c>
      <c r="B301" s="53" t="str">
        <f t="array" ref="B301">IFERROR(INDEX(Pesquisa!AL:AL, MATCH(A301, Pesquisa!C:C, 0)), "Não encontrado")</f>
        <v>Não encontrado</v>
      </c>
    </row>
    <row r="302">
      <c r="A302" s="62" t="s">
        <v>12514</v>
      </c>
      <c r="B302" s="53" t="str">
        <f t="array" ref="B302">IFERROR(INDEX(Pesquisa!AL:AL, MATCH(A302, Pesquisa!C:C, 0)), "Não encontrado")</f>
        <v>Não encontrado</v>
      </c>
    </row>
    <row r="303">
      <c r="A303" s="62" t="s">
        <v>12515</v>
      </c>
      <c r="B303" s="53" t="str">
        <f t="array" ref="B303">IFERROR(INDEX(Pesquisa!AL:AL, MATCH(A303, Pesquisa!C:C, 0)), "Não encontrado")</f>
        <v>Não encontrado</v>
      </c>
    </row>
    <row r="304">
      <c r="A304" s="62" t="s">
        <v>12516</v>
      </c>
      <c r="B304" s="53" t="str">
        <f t="array" ref="B304">IFERROR(INDEX(Pesquisa!AL:AL, MATCH(A304, Pesquisa!C:C, 0)), "Não encontrado")</f>
        <v>Não encontrado</v>
      </c>
    </row>
    <row r="305">
      <c r="A305" s="62" t="s">
        <v>12517</v>
      </c>
      <c r="B305" s="53" t="str">
        <f t="array" ref="B305">IFERROR(INDEX(Pesquisa!AL:AL, MATCH(A305, Pesquisa!C:C, 0)), "Não encontrado")</f>
        <v>Não encontrado</v>
      </c>
    </row>
    <row r="306">
      <c r="A306" s="62" t="s">
        <v>12518</v>
      </c>
      <c r="B306" s="53" t="str">
        <f t="array" ref="B306">IFERROR(INDEX(Pesquisa!AL:AL, MATCH(A306, Pesquisa!C:C, 0)), "Não encontrado")</f>
        <v>Não encontrado</v>
      </c>
    </row>
    <row r="307">
      <c r="A307" s="62" t="s">
        <v>12519</v>
      </c>
      <c r="B307" s="53" t="str">
        <f t="array" ref="B307">IFERROR(INDEX(Pesquisa!AL:AL, MATCH(A307, Pesquisa!C:C, 0)), "Não encontrado")</f>
        <v>Não encontrado</v>
      </c>
    </row>
    <row r="308">
      <c r="A308" s="62" t="s">
        <v>12520</v>
      </c>
      <c r="B308" s="53" t="str">
        <f t="array" ref="B308">IFERROR(INDEX(Pesquisa!AL:AL, MATCH(A308, Pesquisa!C:C, 0)), "Não encontrado")</f>
        <v>Não encontrado</v>
      </c>
    </row>
    <row r="309">
      <c r="A309" s="62" t="s">
        <v>1741</v>
      </c>
      <c r="B309" s="53" t="str">
        <f t="array" ref="B309">IFERROR(INDEX(Pesquisa!AL:AL, MATCH(A309, Pesquisa!C:C, 0)), "Não encontrado")</f>
        <v>B</v>
      </c>
    </row>
    <row r="310">
      <c r="A310" s="62" t="s">
        <v>12521</v>
      </c>
      <c r="B310" s="53" t="str">
        <f t="array" ref="B310">IFERROR(INDEX(Pesquisa!AL:AL, MATCH(A310, Pesquisa!C:C, 0)), "Não encontrado")</f>
        <v>Não encontrado</v>
      </c>
    </row>
    <row r="311">
      <c r="A311" s="62" t="s">
        <v>12522</v>
      </c>
      <c r="B311" s="53" t="str">
        <f t="array" ref="B311">IFERROR(INDEX(Pesquisa!AL:AL, MATCH(A311, Pesquisa!C:C, 0)), "Não encontrado")</f>
        <v>Não encontrado</v>
      </c>
    </row>
    <row r="312">
      <c r="A312" s="62" t="s">
        <v>12523</v>
      </c>
      <c r="B312" s="53" t="str">
        <f t="array" ref="B312">IFERROR(INDEX(Pesquisa!AL:AL, MATCH(A312, Pesquisa!C:C, 0)), "Não encontrado")</f>
        <v>Não encontrado</v>
      </c>
    </row>
    <row r="313">
      <c r="A313" s="62" t="s">
        <v>12524</v>
      </c>
      <c r="B313" s="53" t="str">
        <f t="array" ref="B313">IFERROR(INDEX(Pesquisa!AL:AL, MATCH(A313, Pesquisa!C:C, 0)), "Não encontrado")</f>
        <v>Não encontrado</v>
      </c>
    </row>
    <row r="314">
      <c r="A314" s="62" t="s">
        <v>12525</v>
      </c>
      <c r="B314" s="53" t="str">
        <f t="array" ref="B314">IFERROR(INDEX(Pesquisa!AL:AL, MATCH(A314, Pesquisa!C:C, 0)), "Não encontrado")</f>
        <v>Não encontrado</v>
      </c>
    </row>
    <row r="315">
      <c r="A315" s="62" t="s">
        <v>12526</v>
      </c>
      <c r="B315" s="53" t="str">
        <f t="array" ref="B315">IFERROR(INDEX(Pesquisa!AL:AL, MATCH(A315, Pesquisa!C:C, 0)), "Não encontrado")</f>
        <v>Não encontrado</v>
      </c>
    </row>
    <row r="316">
      <c r="A316" s="62" t="s">
        <v>12527</v>
      </c>
      <c r="B316" s="53" t="str">
        <f t="array" ref="B316">IFERROR(INDEX(Pesquisa!AL:AL, MATCH(A316, Pesquisa!C:C, 0)), "Não encontrado")</f>
        <v>Não encontrado</v>
      </c>
    </row>
    <row r="317">
      <c r="A317" s="62" t="s">
        <v>12528</v>
      </c>
      <c r="B317" s="53" t="str">
        <f t="array" ref="B317">IFERROR(INDEX(Pesquisa!AL:AL, MATCH(A317, Pesquisa!C:C, 0)), "Não encontrado")</f>
        <v>Não encontrado</v>
      </c>
    </row>
    <row r="318">
      <c r="A318" s="62" t="s">
        <v>12529</v>
      </c>
      <c r="B318" s="53" t="str">
        <f t="array" ref="B318">IFERROR(INDEX(Pesquisa!AL:AL, MATCH(A318, Pesquisa!C:C, 0)), "Não encontrado")</f>
        <v>Não encontrado</v>
      </c>
    </row>
    <row r="319">
      <c r="A319" s="62" t="s">
        <v>12530</v>
      </c>
      <c r="B319" s="53" t="str">
        <f t="array" ref="B319">IFERROR(INDEX(Pesquisa!AL:AL, MATCH(A319, Pesquisa!C:C, 0)), "Não encontrado")</f>
        <v>Não encontrado</v>
      </c>
    </row>
    <row r="320">
      <c r="A320" s="62" t="s">
        <v>12531</v>
      </c>
      <c r="B320" s="53" t="str">
        <f t="array" ref="B320">IFERROR(INDEX(Pesquisa!AL:AL, MATCH(A320, Pesquisa!C:C, 0)), "Não encontrado")</f>
        <v>Não encontrado</v>
      </c>
    </row>
    <row r="321">
      <c r="A321" s="62" t="s">
        <v>12532</v>
      </c>
      <c r="B321" s="53" t="str">
        <f t="array" ref="B321">IFERROR(INDEX(Pesquisa!AL:AL, MATCH(A321, Pesquisa!C:C, 0)), "Não encontrado")</f>
        <v>Não encontrado</v>
      </c>
    </row>
    <row r="322">
      <c r="A322" s="62" t="s">
        <v>12533</v>
      </c>
      <c r="B322" s="53" t="str">
        <f t="array" ref="B322">IFERROR(INDEX(Pesquisa!AL:AL, MATCH(A322, Pesquisa!C:C, 0)), "Não encontrado")</f>
        <v>Não encontrado</v>
      </c>
    </row>
    <row r="323">
      <c r="A323" s="62" t="s">
        <v>12534</v>
      </c>
      <c r="B323" s="53" t="str">
        <f t="array" ref="B323">IFERROR(INDEX(Pesquisa!AL:AL, MATCH(A323, Pesquisa!C:C, 0)), "Não encontrado")</f>
        <v>Não encontrado</v>
      </c>
    </row>
    <row r="324">
      <c r="A324" s="62" t="s">
        <v>12535</v>
      </c>
      <c r="B324" s="53" t="str">
        <f t="array" ref="B324">IFERROR(INDEX(Pesquisa!AL:AL, MATCH(A324, Pesquisa!C:C, 0)), "Não encontrado")</f>
        <v>Não encontrado</v>
      </c>
    </row>
    <row r="325">
      <c r="A325" s="62" t="s">
        <v>12536</v>
      </c>
      <c r="B325" s="53" t="str">
        <f t="array" ref="B325">IFERROR(INDEX(Pesquisa!AL:AL, MATCH(A325, Pesquisa!C:C, 0)), "Não encontrado")</f>
        <v>Não encontrado</v>
      </c>
    </row>
    <row r="326">
      <c r="A326" s="62" t="s">
        <v>12537</v>
      </c>
      <c r="B326" s="53" t="str">
        <f t="array" ref="B326">IFERROR(INDEX(Pesquisa!AL:AL, MATCH(A326, Pesquisa!C:C, 0)), "Não encontrado")</f>
        <v>Não encontrado</v>
      </c>
    </row>
    <row r="327">
      <c r="A327" s="62" t="s">
        <v>12538</v>
      </c>
      <c r="B327" s="53" t="str">
        <f t="array" ref="B327">IFERROR(INDEX(Pesquisa!AL:AL, MATCH(A327, Pesquisa!C:C, 0)), "Não encontrado")</f>
        <v>Não encontrado</v>
      </c>
    </row>
    <row r="328">
      <c r="A328" s="62" t="s">
        <v>12539</v>
      </c>
      <c r="B328" s="53" t="str">
        <f t="array" ref="B328">IFERROR(INDEX(Pesquisa!AL:AL, MATCH(A328, Pesquisa!C:C, 0)), "Não encontrado")</f>
        <v>Não encontrado</v>
      </c>
    </row>
    <row r="329">
      <c r="A329" s="62" t="s">
        <v>12540</v>
      </c>
      <c r="B329" s="53" t="str">
        <f t="array" ref="B329">IFERROR(INDEX(Pesquisa!AL:AL, MATCH(A329, Pesquisa!C:C, 0)), "Não encontrado")</f>
        <v>Não encontrado</v>
      </c>
    </row>
    <row r="330">
      <c r="A330" s="62" t="s">
        <v>12541</v>
      </c>
      <c r="B330" s="53" t="str">
        <f t="array" ref="B330">IFERROR(INDEX(Pesquisa!AL:AL, MATCH(A330, Pesquisa!C:C, 0)), "Não encontrado")</f>
        <v>Não encontrado</v>
      </c>
    </row>
    <row r="331">
      <c r="A331" s="62" t="s">
        <v>12542</v>
      </c>
      <c r="B331" s="53" t="str">
        <f t="array" ref="B331">IFERROR(INDEX(Pesquisa!AL:AL, MATCH(A331, Pesquisa!C:C, 0)), "Não encontrado")</f>
        <v>Não encontrado</v>
      </c>
    </row>
    <row r="332">
      <c r="A332" s="62" t="s">
        <v>12543</v>
      </c>
      <c r="B332" s="53" t="str">
        <f t="array" ref="B332">IFERROR(INDEX(Pesquisa!AL:AL, MATCH(A332, Pesquisa!C:C, 0)), "Não encontrado")</f>
        <v>Não encontrado</v>
      </c>
    </row>
    <row r="333">
      <c r="A333" s="62" t="s">
        <v>12544</v>
      </c>
      <c r="B333" s="53" t="str">
        <f t="array" ref="B333">IFERROR(INDEX(Pesquisa!AL:AL, MATCH(A333, Pesquisa!C:C, 0)), "Não encontrado")</f>
        <v>Não encontrado</v>
      </c>
    </row>
    <row r="334">
      <c r="A334" s="62" t="s">
        <v>12545</v>
      </c>
      <c r="B334" s="53" t="str">
        <f t="array" ref="B334">IFERROR(INDEX(Pesquisa!AL:AL, MATCH(A334, Pesquisa!C:C, 0)), "Não encontrado")</f>
        <v>Não encontrado</v>
      </c>
    </row>
    <row r="335">
      <c r="A335" s="62" t="s">
        <v>12546</v>
      </c>
      <c r="B335" s="53" t="str">
        <f t="array" ref="B335">IFERROR(INDEX(Pesquisa!AL:AL, MATCH(A335, Pesquisa!C:C, 0)), "Não encontrado")</f>
        <v>Não encontrado</v>
      </c>
    </row>
    <row r="336">
      <c r="A336" s="62" t="s">
        <v>12547</v>
      </c>
      <c r="B336" s="53" t="str">
        <f t="array" ref="B336">IFERROR(INDEX(Pesquisa!AL:AL, MATCH(A336, Pesquisa!C:C, 0)), "Não encontrado")</f>
        <v>Não encontrado</v>
      </c>
    </row>
    <row r="337">
      <c r="A337" s="62" t="s">
        <v>12548</v>
      </c>
      <c r="B337" s="53" t="str">
        <f t="array" ref="B337">IFERROR(INDEX(Pesquisa!AL:AL, MATCH(A337, Pesquisa!C:C, 0)), "Não encontrado")</f>
        <v>Não encontrado</v>
      </c>
    </row>
    <row r="338">
      <c r="A338" s="62" t="s">
        <v>12549</v>
      </c>
      <c r="B338" s="53" t="str">
        <f t="array" ref="B338">IFERROR(INDEX(Pesquisa!AL:AL, MATCH(A338, Pesquisa!C:C, 0)), "Não encontrado")</f>
        <v>Não encontrado</v>
      </c>
    </row>
    <row r="339">
      <c r="A339" s="62" t="s">
        <v>12550</v>
      </c>
      <c r="B339" s="53" t="str">
        <f t="array" ref="B339">IFERROR(INDEX(Pesquisa!AL:AL, MATCH(A339, Pesquisa!C:C, 0)), "Não encontrado")</f>
        <v>Não encontrado</v>
      </c>
    </row>
    <row r="340">
      <c r="A340" s="62" t="s">
        <v>12551</v>
      </c>
      <c r="B340" s="53" t="str">
        <f t="array" ref="B340">IFERROR(INDEX(Pesquisa!AL:AL, MATCH(A340, Pesquisa!C:C, 0)), "Não encontrado")</f>
        <v>Não encontrado</v>
      </c>
    </row>
    <row r="341">
      <c r="A341" s="62" t="s">
        <v>12552</v>
      </c>
      <c r="B341" s="53" t="str">
        <f t="array" ref="B341">IFERROR(INDEX(Pesquisa!AL:AL, MATCH(A341, Pesquisa!C:C, 0)), "Não encontrado")</f>
        <v>Não encontrado</v>
      </c>
    </row>
    <row r="342">
      <c r="A342" s="62" t="s">
        <v>12553</v>
      </c>
      <c r="B342" s="53" t="str">
        <f t="array" ref="B342">IFERROR(INDEX(Pesquisa!AL:AL, MATCH(A342, Pesquisa!C:C, 0)), "Não encontrado")</f>
        <v>Não encontrado</v>
      </c>
    </row>
    <row r="343">
      <c r="A343" s="62" t="s">
        <v>12554</v>
      </c>
      <c r="B343" s="53" t="str">
        <f t="array" ref="B343">IFERROR(INDEX(Pesquisa!AL:AL, MATCH(A343, Pesquisa!C:C, 0)), "Não encontrado")</f>
        <v>Não encontrado</v>
      </c>
    </row>
    <row r="344">
      <c r="A344" s="62" t="s">
        <v>12555</v>
      </c>
      <c r="B344" s="53" t="str">
        <f t="array" ref="B344">IFERROR(INDEX(Pesquisa!AL:AL, MATCH(A344, Pesquisa!C:C, 0)), "Não encontrado")</f>
        <v>Não encontrado</v>
      </c>
    </row>
    <row r="345">
      <c r="A345" s="62" t="s">
        <v>12556</v>
      </c>
      <c r="B345" s="53" t="str">
        <f t="array" ref="B345">IFERROR(INDEX(Pesquisa!AL:AL, MATCH(A345, Pesquisa!C:C, 0)), "Não encontrado")</f>
        <v>Não encontrado</v>
      </c>
    </row>
    <row r="346">
      <c r="A346" s="62" t="s">
        <v>12557</v>
      </c>
      <c r="B346" s="53" t="str">
        <f t="array" ref="B346">IFERROR(INDEX(Pesquisa!AL:AL, MATCH(A346, Pesquisa!C:C, 0)), "Não encontrado")</f>
        <v>Não encontrado</v>
      </c>
    </row>
    <row r="347">
      <c r="A347" s="62" t="s">
        <v>12558</v>
      </c>
      <c r="B347" s="53" t="str">
        <f t="array" ref="B347">IFERROR(INDEX(Pesquisa!AL:AL, MATCH(A347, Pesquisa!C:C, 0)), "Não encontrado")</f>
        <v>Não encontrado</v>
      </c>
    </row>
    <row r="348">
      <c r="A348" s="62" t="s">
        <v>12559</v>
      </c>
      <c r="B348" s="53" t="str">
        <f t="array" ref="B348">IFERROR(INDEX(Pesquisa!AL:AL, MATCH(A348, Pesquisa!C:C, 0)), "Não encontrado")</f>
        <v>Não encontrado</v>
      </c>
    </row>
    <row r="349">
      <c r="A349" s="62" t="s">
        <v>12560</v>
      </c>
      <c r="B349" s="53" t="str">
        <f t="array" ref="B349">IFERROR(INDEX(Pesquisa!AL:AL, MATCH(A349, Pesquisa!C:C, 0)), "Não encontrado")</f>
        <v>Não encontrado</v>
      </c>
    </row>
    <row r="350">
      <c r="A350" s="62" t="s">
        <v>12561</v>
      </c>
      <c r="B350" s="53" t="str">
        <f t="array" ref="B350">IFERROR(INDEX(Pesquisa!AL:AL, MATCH(A350, Pesquisa!C:C, 0)), "Não encontrado")</f>
        <v>Não encontrado</v>
      </c>
    </row>
    <row r="351">
      <c r="A351" s="62" t="s">
        <v>12562</v>
      </c>
      <c r="B351" s="53" t="str">
        <f t="array" ref="B351">IFERROR(INDEX(Pesquisa!AL:AL, MATCH(A351, Pesquisa!C:C, 0)), "Não encontrado")</f>
        <v>Não encontrado</v>
      </c>
    </row>
    <row r="352">
      <c r="A352" s="62" t="s">
        <v>12563</v>
      </c>
      <c r="B352" s="53" t="str">
        <f t="array" ref="B352">IFERROR(INDEX(Pesquisa!AL:AL, MATCH(A352, Pesquisa!C:C, 0)), "Não encontrado")</f>
        <v>Não encontrado</v>
      </c>
    </row>
    <row r="353">
      <c r="A353" s="62" t="s">
        <v>12564</v>
      </c>
      <c r="B353" s="53" t="str">
        <f t="array" ref="B353">IFERROR(INDEX(Pesquisa!AL:AL, MATCH(A353, Pesquisa!C:C, 0)), "Não encontrado")</f>
        <v>Não encontrado</v>
      </c>
    </row>
    <row r="354">
      <c r="A354" s="62" t="s">
        <v>12565</v>
      </c>
      <c r="B354" s="53" t="str">
        <f t="array" ref="B354">IFERROR(INDEX(Pesquisa!AL:AL, MATCH(A354, Pesquisa!C:C, 0)), "Não encontrado")</f>
        <v>Não encontrado</v>
      </c>
    </row>
    <row r="355">
      <c r="A355" s="62" t="s">
        <v>12566</v>
      </c>
      <c r="B355" s="53" t="str">
        <f t="array" ref="B355">IFERROR(INDEX(Pesquisa!AL:AL, MATCH(A355, Pesquisa!C:C, 0)), "Não encontrado")</f>
        <v>Não encontrado</v>
      </c>
    </row>
    <row r="356">
      <c r="A356" s="62" t="s">
        <v>12567</v>
      </c>
      <c r="B356" s="53" t="str">
        <f t="array" ref="B356">IFERROR(INDEX(Pesquisa!AL:AL, MATCH(A356, Pesquisa!C:C, 0)), "Não encontrado")</f>
        <v>Não encontrado</v>
      </c>
    </row>
    <row r="357">
      <c r="A357" s="62" t="s">
        <v>12568</v>
      </c>
      <c r="B357" s="53" t="str">
        <f t="array" ref="B357">IFERROR(INDEX(Pesquisa!AL:AL, MATCH(A357, Pesquisa!C:C, 0)), "Não encontrado")</f>
        <v>Não encontrado</v>
      </c>
    </row>
    <row r="358">
      <c r="A358" s="62" t="s">
        <v>12569</v>
      </c>
      <c r="B358" s="53" t="str">
        <f t="array" ref="B358">IFERROR(INDEX(Pesquisa!AL:AL, MATCH(A358, Pesquisa!C:C, 0)), "Não encontrado")</f>
        <v>Não encontrado</v>
      </c>
    </row>
    <row r="359">
      <c r="A359" s="62" t="s">
        <v>12570</v>
      </c>
      <c r="B359" s="53" t="str">
        <f t="array" ref="B359">IFERROR(INDEX(Pesquisa!AL:AL, MATCH(A359, Pesquisa!C:C, 0)), "Não encontrado")</f>
        <v>Não encontrado</v>
      </c>
    </row>
    <row r="360">
      <c r="A360" s="62" t="s">
        <v>12571</v>
      </c>
      <c r="B360" s="53" t="str">
        <f t="array" ref="B360">IFERROR(INDEX(Pesquisa!AL:AL, MATCH(A360, Pesquisa!C:C, 0)), "Não encontrado")</f>
        <v>Não encontrado</v>
      </c>
    </row>
    <row r="361">
      <c r="A361" s="62" t="s">
        <v>12572</v>
      </c>
      <c r="B361" s="53" t="str">
        <f t="array" ref="B361">IFERROR(INDEX(Pesquisa!AL:AL, MATCH(A361, Pesquisa!C:C, 0)), "Não encontrado")</f>
        <v>Não encontrado</v>
      </c>
    </row>
    <row r="362">
      <c r="A362" s="62" t="s">
        <v>12573</v>
      </c>
      <c r="B362" s="53" t="str">
        <f t="array" ref="B362">IFERROR(INDEX(Pesquisa!AL:AL, MATCH(A362, Pesquisa!C:C, 0)), "Não encontrado")</f>
        <v>Não encontrado</v>
      </c>
    </row>
    <row r="363">
      <c r="A363" s="62" t="s">
        <v>12574</v>
      </c>
      <c r="B363" s="53" t="str">
        <f t="array" ref="B363">IFERROR(INDEX(Pesquisa!AL:AL, MATCH(A363, Pesquisa!C:C, 0)), "Não encontrado")</f>
        <v>Não encontrado</v>
      </c>
    </row>
    <row r="364">
      <c r="A364" s="62" t="s">
        <v>12575</v>
      </c>
      <c r="B364" s="53" t="str">
        <f t="array" ref="B364">IFERROR(INDEX(Pesquisa!AL:AL, MATCH(A364, Pesquisa!C:C, 0)), "Não encontrado")</f>
        <v>Não encontrado</v>
      </c>
    </row>
    <row r="365">
      <c r="A365" s="62" t="s">
        <v>12576</v>
      </c>
      <c r="B365" s="53" t="str">
        <f t="array" ref="B365">IFERROR(INDEX(Pesquisa!AL:AL, MATCH(A365, Pesquisa!C:C, 0)), "Não encontrado")</f>
        <v>Não encontrado</v>
      </c>
    </row>
    <row r="366">
      <c r="A366" s="62" t="s">
        <v>12577</v>
      </c>
      <c r="B366" s="53" t="str">
        <f t="array" ref="B366">IFERROR(INDEX(Pesquisa!AL:AL, MATCH(A366, Pesquisa!C:C, 0)), "Não encontrado")</f>
        <v>Não encontrado</v>
      </c>
    </row>
    <row r="367">
      <c r="A367" s="62" t="s">
        <v>12578</v>
      </c>
      <c r="B367" s="53" t="str">
        <f t="array" ref="B367">IFERROR(INDEX(Pesquisa!AL:AL, MATCH(A367, Pesquisa!C:C, 0)), "Não encontrado")</f>
        <v>Não encontrado</v>
      </c>
    </row>
    <row r="368">
      <c r="A368" s="62" t="s">
        <v>12579</v>
      </c>
      <c r="B368" s="53" t="str">
        <f t="array" ref="B368">IFERROR(INDEX(Pesquisa!AL:AL, MATCH(A368, Pesquisa!C:C, 0)), "Não encontrado")</f>
        <v>Não encontrado</v>
      </c>
    </row>
    <row r="369">
      <c r="A369" s="62" t="s">
        <v>12580</v>
      </c>
      <c r="B369" s="53" t="str">
        <f t="array" ref="B369">IFERROR(INDEX(Pesquisa!AL:AL, MATCH(A369, Pesquisa!C:C, 0)), "Não encontrado")</f>
        <v>Não encontrado</v>
      </c>
    </row>
    <row r="370">
      <c r="A370" s="62" t="s">
        <v>12581</v>
      </c>
      <c r="B370" s="53" t="str">
        <f t="array" ref="B370">IFERROR(INDEX(Pesquisa!AL:AL, MATCH(A370, Pesquisa!C:C, 0)), "Não encontrado")</f>
        <v>Não encontrado</v>
      </c>
    </row>
    <row r="371">
      <c r="A371" s="62" t="s">
        <v>12582</v>
      </c>
      <c r="B371" s="53" t="str">
        <f t="array" ref="B371">IFERROR(INDEX(Pesquisa!AL:AL, MATCH(A371, Pesquisa!C:C, 0)), "Não encontrado")</f>
        <v>Não encontrado</v>
      </c>
    </row>
    <row r="372">
      <c r="A372" s="62" t="s">
        <v>12583</v>
      </c>
      <c r="B372" s="53" t="str">
        <f t="array" ref="B372">IFERROR(INDEX(Pesquisa!AL:AL, MATCH(A372, Pesquisa!C:C, 0)), "Não encontrado")</f>
        <v>Não encontrado</v>
      </c>
    </row>
    <row r="373">
      <c r="A373" s="62" t="s">
        <v>12584</v>
      </c>
      <c r="B373" s="53" t="str">
        <f t="array" ref="B373">IFERROR(INDEX(Pesquisa!AL:AL, MATCH(A373, Pesquisa!C:C, 0)), "Não encontrado")</f>
        <v>Não encontrado</v>
      </c>
    </row>
    <row r="374">
      <c r="A374" s="62" t="s">
        <v>12585</v>
      </c>
      <c r="B374" s="53" t="str">
        <f t="array" ref="B374">IFERROR(INDEX(Pesquisa!AL:AL, MATCH(A374, Pesquisa!C:C, 0)), "Não encontrado")</f>
        <v>Não encontrado</v>
      </c>
    </row>
    <row r="375">
      <c r="A375" s="62" t="s">
        <v>12586</v>
      </c>
      <c r="B375" s="53" t="str">
        <f t="array" ref="B375">IFERROR(INDEX(Pesquisa!AL:AL, MATCH(A375, Pesquisa!C:C, 0)), "Não encontrado")</f>
        <v>Não encontrado</v>
      </c>
    </row>
    <row r="376">
      <c r="A376" s="62" t="s">
        <v>12587</v>
      </c>
      <c r="B376" s="53" t="str">
        <f t="array" ref="B376">IFERROR(INDEX(Pesquisa!AL:AL, MATCH(A376, Pesquisa!C:C, 0)), "Não encontrado")</f>
        <v>Não encontrado</v>
      </c>
    </row>
    <row r="377">
      <c r="A377" s="62" t="s">
        <v>12588</v>
      </c>
      <c r="B377" s="53" t="str">
        <f t="array" ref="B377">IFERROR(INDEX(Pesquisa!AL:AL, MATCH(A377, Pesquisa!C:C, 0)), "Não encontrado")</f>
        <v>Não encontrado</v>
      </c>
    </row>
    <row r="378">
      <c r="A378" s="62" t="s">
        <v>12589</v>
      </c>
      <c r="B378" s="53" t="str">
        <f t="array" ref="B378">IFERROR(INDEX(Pesquisa!AL:AL, MATCH(A378, Pesquisa!C:C, 0)), "Não encontrado")</f>
        <v>Não encontrado</v>
      </c>
    </row>
    <row r="379">
      <c r="A379" s="62" t="s">
        <v>12590</v>
      </c>
      <c r="B379" s="53" t="str">
        <f t="array" ref="B379">IFERROR(INDEX(Pesquisa!AL:AL, MATCH(A379, Pesquisa!C:C, 0)), "Não encontrado")</f>
        <v>Não encontrado</v>
      </c>
    </row>
    <row r="380">
      <c r="A380" s="62" t="s">
        <v>12591</v>
      </c>
      <c r="B380" s="53" t="str">
        <f t="array" ref="B380">IFERROR(INDEX(Pesquisa!AL:AL, MATCH(A380, Pesquisa!C:C, 0)), "Não encontrado")</f>
        <v>Não encontrado</v>
      </c>
    </row>
    <row r="381">
      <c r="A381" s="62" t="s">
        <v>12592</v>
      </c>
      <c r="B381" s="53" t="str">
        <f t="array" ref="B381">IFERROR(INDEX(Pesquisa!AL:AL, MATCH(A381, Pesquisa!C:C, 0)), "Não encontrado")</f>
        <v>Não encontrado</v>
      </c>
    </row>
    <row r="382">
      <c r="A382" s="62" t="s">
        <v>12593</v>
      </c>
      <c r="B382" s="53" t="str">
        <f t="array" ref="B382">IFERROR(INDEX(Pesquisa!AL:AL, MATCH(A382, Pesquisa!C:C, 0)), "Não encontrado")</f>
        <v>Não encontrado</v>
      </c>
    </row>
    <row r="383">
      <c r="A383" s="62" t="s">
        <v>12594</v>
      </c>
      <c r="B383" s="53" t="str">
        <f t="array" ref="B383">IFERROR(INDEX(Pesquisa!AL:AL, MATCH(A383, Pesquisa!C:C, 0)), "Não encontrado")</f>
        <v>Não encontrado</v>
      </c>
    </row>
    <row r="384">
      <c r="A384" s="62" t="s">
        <v>12595</v>
      </c>
      <c r="B384" s="53" t="str">
        <f t="array" ref="B384">IFERROR(INDEX(Pesquisa!AL:AL, MATCH(A384, Pesquisa!C:C, 0)), "Não encontrado")</f>
        <v>Não encontrado</v>
      </c>
    </row>
    <row r="385">
      <c r="A385" s="62" t="s">
        <v>12596</v>
      </c>
      <c r="B385" s="53" t="str">
        <f t="array" ref="B385">IFERROR(INDEX(Pesquisa!AL:AL, MATCH(A385, Pesquisa!C:C, 0)), "Não encontrado")</f>
        <v>Não encontrado</v>
      </c>
    </row>
    <row r="386">
      <c r="A386" s="62" t="s">
        <v>12597</v>
      </c>
      <c r="B386" s="53" t="str">
        <f t="array" ref="B386">IFERROR(INDEX(Pesquisa!AL:AL, MATCH(A386, Pesquisa!C:C, 0)), "Não encontrado")</f>
        <v>Não encontrado</v>
      </c>
    </row>
    <row r="387">
      <c r="A387" s="62" t="s">
        <v>12598</v>
      </c>
      <c r="B387" s="53" t="str">
        <f t="array" ref="B387">IFERROR(INDEX(Pesquisa!AL:AL, MATCH(A387, Pesquisa!C:C, 0)), "Não encontrado")</f>
        <v>Não encontrado</v>
      </c>
    </row>
    <row r="388">
      <c r="A388" s="62" t="s">
        <v>12599</v>
      </c>
      <c r="B388" s="53" t="str">
        <f t="array" ref="B388">IFERROR(INDEX(Pesquisa!AL:AL, MATCH(A388, Pesquisa!C:C, 0)), "Não encontrado")</f>
        <v>Não encontrado</v>
      </c>
    </row>
    <row r="389">
      <c r="A389" s="62" t="s">
        <v>12600</v>
      </c>
      <c r="B389" s="53" t="str">
        <f t="array" ref="B389">IFERROR(INDEX(Pesquisa!AL:AL, MATCH(A389, Pesquisa!C:C, 0)), "Não encontrado")</f>
        <v>Não encontrado</v>
      </c>
    </row>
    <row r="390">
      <c r="A390" s="62" t="s">
        <v>12601</v>
      </c>
      <c r="B390" s="53" t="str">
        <f t="array" ref="B390">IFERROR(INDEX(Pesquisa!AL:AL, MATCH(A390, Pesquisa!C:C, 0)), "Não encontrado")</f>
        <v>Não encontrado</v>
      </c>
    </row>
    <row r="391">
      <c r="A391" s="62" t="s">
        <v>12602</v>
      </c>
      <c r="B391" s="53" t="str">
        <f t="array" ref="B391">IFERROR(INDEX(Pesquisa!AL:AL, MATCH(A391, Pesquisa!C:C, 0)), "Não encontrado")</f>
        <v>Não encontrado</v>
      </c>
    </row>
    <row r="392">
      <c r="A392" s="62" t="s">
        <v>12603</v>
      </c>
      <c r="B392" s="53" t="str">
        <f t="array" ref="B392">IFERROR(INDEX(Pesquisa!AL:AL, MATCH(A392, Pesquisa!C:C, 0)), "Não encontrado")</f>
        <v>Não encontrado</v>
      </c>
    </row>
    <row r="393">
      <c r="A393" s="62" t="s">
        <v>12604</v>
      </c>
      <c r="B393" s="53" t="str">
        <f t="array" ref="B393">IFERROR(INDEX(Pesquisa!AL:AL, MATCH(A393, Pesquisa!C:C, 0)), "Não encontrado")</f>
        <v>Não encontrado</v>
      </c>
    </row>
    <row r="394">
      <c r="A394" s="62" t="s">
        <v>12605</v>
      </c>
      <c r="B394" s="53" t="str">
        <f t="array" ref="B394">IFERROR(INDEX(Pesquisa!AL:AL, MATCH(A394, Pesquisa!C:C, 0)), "Não encontrado")</f>
        <v>Não encontrado</v>
      </c>
    </row>
    <row r="395">
      <c r="A395" s="62" t="s">
        <v>12606</v>
      </c>
      <c r="B395" s="53" t="str">
        <f t="array" ref="B395">IFERROR(INDEX(Pesquisa!AL:AL, MATCH(A395, Pesquisa!C:C, 0)), "Não encontrado")</f>
        <v>Não encontrado</v>
      </c>
    </row>
    <row r="396">
      <c r="A396" s="62" t="s">
        <v>12607</v>
      </c>
      <c r="B396" s="53" t="str">
        <f t="array" ref="B396">IFERROR(INDEX(Pesquisa!AL:AL, MATCH(A396, Pesquisa!C:C, 0)), "Não encontrado")</f>
        <v>Não encontrado</v>
      </c>
    </row>
    <row r="397">
      <c r="A397" s="62" t="s">
        <v>12608</v>
      </c>
      <c r="B397" s="53" t="str">
        <f t="array" ref="B397">IFERROR(INDEX(Pesquisa!AL:AL, MATCH(A397, Pesquisa!C:C, 0)), "Não encontrado")</f>
        <v>Não encontrado</v>
      </c>
    </row>
    <row r="398">
      <c r="A398" s="62" t="s">
        <v>12609</v>
      </c>
      <c r="B398" s="53" t="str">
        <f t="array" ref="B398">IFERROR(INDEX(Pesquisa!AL:AL, MATCH(A398, Pesquisa!C:C, 0)), "Não encontrado")</f>
        <v>Não encontrado</v>
      </c>
    </row>
    <row r="399">
      <c r="A399" s="62" t="s">
        <v>12610</v>
      </c>
      <c r="B399" s="53" t="str">
        <f t="array" ref="B399">IFERROR(INDEX(Pesquisa!AL:AL, MATCH(A399, Pesquisa!C:C, 0)), "Não encontrado")</f>
        <v>Não encontrado</v>
      </c>
    </row>
    <row r="400">
      <c r="A400" s="62" t="s">
        <v>12611</v>
      </c>
      <c r="B400" s="53" t="str">
        <f t="array" ref="B400">IFERROR(INDEX(Pesquisa!AL:AL, MATCH(A400, Pesquisa!C:C, 0)), "Não encontrado")</f>
        <v>Não encontrado</v>
      </c>
    </row>
    <row r="401">
      <c r="A401" s="62" t="s">
        <v>12612</v>
      </c>
      <c r="B401" s="53" t="str">
        <f t="array" ref="B401">IFERROR(INDEX(Pesquisa!AL:AL, MATCH(A401, Pesquisa!C:C, 0)), "Não encontrado")</f>
        <v>Não encontrado</v>
      </c>
    </row>
    <row r="402">
      <c r="A402" s="62" t="s">
        <v>12613</v>
      </c>
      <c r="B402" s="53" t="str">
        <f t="array" ref="B402">IFERROR(INDEX(Pesquisa!AL:AL, MATCH(A402, Pesquisa!C:C, 0)), "Não encontrado")</f>
        <v>Não encontrado</v>
      </c>
    </row>
    <row r="403">
      <c r="A403" s="62" t="s">
        <v>12614</v>
      </c>
      <c r="B403" s="53" t="str">
        <f t="array" ref="B403">IFERROR(INDEX(Pesquisa!AL:AL, MATCH(A403, Pesquisa!C:C, 0)), "Não encontrado")</f>
        <v>Não encontrado</v>
      </c>
    </row>
    <row r="404">
      <c r="A404" s="62" t="s">
        <v>12615</v>
      </c>
      <c r="B404" s="53" t="str">
        <f t="array" ref="B404">IFERROR(INDEX(Pesquisa!AL:AL, MATCH(A404, Pesquisa!C:C, 0)), "Não encontrado")</f>
        <v>Não encontrado</v>
      </c>
    </row>
    <row r="405">
      <c r="A405" s="62" t="s">
        <v>12616</v>
      </c>
      <c r="B405" s="53" t="str">
        <f t="array" ref="B405">IFERROR(INDEX(Pesquisa!AL:AL, MATCH(A405, Pesquisa!C:C, 0)), "Não encontrado")</f>
        <v>Não encontrado</v>
      </c>
    </row>
    <row r="406">
      <c r="A406" s="62" t="s">
        <v>12617</v>
      </c>
      <c r="B406" s="53" t="str">
        <f t="array" ref="B406">IFERROR(INDEX(Pesquisa!AL:AL, MATCH(A406, Pesquisa!C:C, 0)), "Não encontrado")</f>
        <v>Não encontrado</v>
      </c>
    </row>
    <row r="407">
      <c r="A407" s="62" t="s">
        <v>12618</v>
      </c>
      <c r="B407" s="53" t="str">
        <f t="array" ref="B407">IFERROR(INDEX(Pesquisa!AL:AL, MATCH(A407, Pesquisa!C:C, 0)), "Não encontrado")</f>
        <v>Não encontrado</v>
      </c>
    </row>
    <row r="408">
      <c r="A408" s="62" t="s">
        <v>12619</v>
      </c>
      <c r="B408" s="53" t="str">
        <f t="array" ref="B408">IFERROR(INDEX(Pesquisa!AL:AL, MATCH(A408, Pesquisa!C:C, 0)), "Não encontrado")</f>
        <v>Não encontrado</v>
      </c>
    </row>
    <row r="409">
      <c r="A409" s="62" t="s">
        <v>12620</v>
      </c>
      <c r="B409" s="53" t="str">
        <f t="array" ref="B409">IFERROR(INDEX(Pesquisa!AL:AL, MATCH(A409, Pesquisa!C:C, 0)), "Não encontrado")</f>
        <v>Não encontrado</v>
      </c>
    </row>
    <row r="410">
      <c r="A410" s="62" t="s">
        <v>12621</v>
      </c>
      <c r="B410" s="53" t="str">
        <f t="array" ref="B410">IFERROR(INDEX(Pesquisa!AL:AL, MATCH(A410, Pesquisa!C:C, 0)), "Não encontrado")</f>
        <v>Não encontrado</v>
      </c>
    </row>
    <row r="411">
      <c r="A411" s="62" t="s">
        <v>12622</v>
      </c>
      <c r="B411" s="53" t="str">
        <f t="array" ref="B411">IFERROR(INDEX(Pesquisa!AL:AL, MATCH(A411, Pesquisa!C:C, 0)), "Não encontrado")</f>
        <v>Não encontrado</v>
      </c>
    </row>
    <row r="412">
      <c r="A412" s="62" t="s">
        <v>12623</v>
      </c>
      <c r="B412" s="53" t="str">
        <f t="array" ref="B412">IFERROR(INDEX(Pesquisa!AL:AL, MATCH(A412, Pesquisa!C:C, 0)), "Não encontrado")</f>
        <v>Não encontrado</v>
      </c>
    </row>
    <row r="413">
      <c r="A413" s="62" t="s">
        <v>12624</v>
      </c>
      <c r="B413" s="53" t="str">
        <f t="array" ref="B413">IFERROR(INDEX(Pesquisa!AL:AL, MATCH(A413, Pesquisa!C:C, 0)), "Não encontrado")</f>
        <v>Não encontrado</v>
      </c>
    </row>
    <row r="414">
      <c r="A414" s="62" t="s">
        <v>12625</v>
      </c>
      <c r="B414" s="53" t="str">
        <f t="array" ref="B414">IFERROR(INDEX(Pesquisa!AL:AL, MATCH(A414, Pesquisa!C:C, 0)), "Não encontrado")</f>
        <v>Não encontrado</v>
      </c>
    </row>
    <row r="415">
      <c r="A415" s="62" t="s">
        <v>12626</v>
      </c>
      <c r="B415" s="53" t="str">
        <f t="array" ref="B415">IFERROR(INDEX(Pesquisa!AL:AL, MATCH(A415, Pesquisa!C:C, 0)), "Não encontrado")</f>
        <v>Não encontrado</v>
      </c>
    </row>
    <row r="416">
      <c r="A416" s="62" t="s">
        <v>12627</v>
      </c>
      <c r="B416" s="53" t="str">
        <f t="array" ref="B416">IFERROR(INDEX(Pesquisa!AL:AL, MATCH(A416, Pesquisa!C:C, 0)), "Não encontrado")</f>
        <v>Não encontrado</v>
      </c>
    </row>
    <row r="417">
      <c r="A417" s="62" t="s">
        <v>12628</v>
      </c>
      <c r="B417" s="53" t="str">
        <f t="array" ref="B417">IFERROR(INDEX(Pesquisa!AL:AL, MATCH(A417, Pesquisa!C:C, 0)), "Não encontrado")</f>
        <v>Não encontrado</v>
      </c>
    </row>
    <row r="418">
      <c r="A418" s="62" t="s">
        <v>12629</v>
      </c>
      <c r="B418" s="53" t="str">
        <f t="array" ref="B418">IFERROR(INDEX(Pesquisa!AL:AL, MATCH(A418, Pesquisa!C:C, 0)), "Não encontrado")</f>
        <v>Não encontrado</v>
      </c>
    </row>
    <row r="419">
      <c r="A419" s="62" t="s">
        <v>12630</v>
      </c>
      <c r="B419" s="53" t="str">
        <f t="array" ref="B419">IFERROR(INDEX(Pesquisa!AL:AL, MATCH(A419, Pesquisa!C:C, 0)), "Não encontrado")</f>
        <v>Não encontrado</v>
      </c>
    </row>
    <row r="420">
      <c r="A420" s="62" t="s">
        <v>12631</v>
      </c>
      <c r="B420" s="53" t="str">
        <f t="array" ref="B420">IFERROR(INDEX(Pesquisa!AL:AL, MATCH(A420, Pesquisa!C:C, 0)), "Não encontrado")</f>
        <v>Não encontrado</v>
      </c>
    </row>
    <row r="421">
      <c r="A421" s="62" t="s">
        <v>12632</v>
      </c>
      <c r="B421" s="53" t="str">
        <f t="array" ref="B421">IFERROR(INDEX(Pesquisa!AL:AL, MATCH(A421, Pesquisa!C:C, 0)), "Não encontrado")</f>
        <v>Não encontrado</v>
      </c>
    </row>
    <row r="422">
      <c r="A422" s="62" t="s">
        <v>12633</v>
      </c>
      <c r="B422" s="53" t="str">
        <f t="array" ref="B422">IFERROR(INDEX(Pesquisa!AL:AL, MATCH(A422, Pesquisa!C:C, 0)), "Não encontrado")</f>
        <v>Não encontrado</v>
      </c>
    </row>
    <row r="423">
      <c r="A423" s="62" t="s">
        <v>12634</v>
      </c>
      <c r="B423" s="53" t="str">
        <f t="array" ref="B423">IFERROR(INDEX(Pesquisa!AL:AL, MATCH(A423, Pesquisa!C:C, 0)), "Não encontrado")</f>
        <v>Não encontrado</v>
      </c>
    </row>
    <row r="424">
      <c r="A424" s="62" t="s">
        <v>12635</v>
      </c>
      <c r="B424" s="53" t="str">
        <f t="array" ref="B424">IFERROR(INDEX(Pesquisa!AL:AL, MATCH(A424, Pesquisa!C:C, 0)), "Não encontrado")</f>
        <v>Não encontrado</v>
      </c>
    </row>
    <row r="425">
      <c r="A425" s="62" t="s">
        <v>12636</v>
      </c>
      <c r="B425" s="53" t="str">
        <f t="array" ref="B425">IFERROR(INDEX(Pesquisa!AL:AL, MATCH(A425, Pesquisa!C:C, 0)), "Não encontrado")</f>
        <v>Não encontrado</v>
      </c>
    </row>
    <row r="426">
      <c r="A426" s="62" t="s">
        <v>12637</v>
      </c>
      <c r="B426" s="53" t="str">
        <f t="array" ref="B426">IFERROR(INDEX(Pesquisa!AL:AL, MATCH(A426, Pesquisa!C:C, 0)), "Não encontrado")</f>
        <v>Não encontrado</v>
      </c>
    </row>
    <row r="427">
      <c r="A427" s="62" t="s">
        <v>12638</v>
      </c>
      <c r="B427" s="53" t="str">
        <f t="array" ref="B427">IFERROR(INDEX(Pesquisa!AL:AL, MATCH(A427, Pesquisa!C:C, 0)), "Não encontrado")</f>
        <v>Não encontrado</v>
      </c>
    </row>
    <row r="428">
      <c r="A428" s="62" t="s">
        <v>12639</v>
      </c>
      <c r="B428" s="53" t="str">
        <f t="array" ref="B428">IFERROR(INDEX(Pesquisa!AL:AL, MATCH(A428, Pesquisa!C:C, 0)), "Não encontrado")</f>
        <v>Não encontrado</v>
      </c>
    </row>
    <row r="429">
      <c r="A429" s="62" t="s">
        <v>12640</v>
      </c>
      <c r="B429" s="53" t="str">
        <f t="array" ref="B429">IFERROR(INDEX(Pesquisa!AL:AL, MATCH(A429, Pesquisa!C:C, 0)), "Não encontrado")</f>
        <v>Não encontrado</v>
      </c>
    </row>
    <row r="430">
      <c r="A430" s="62" t="s">
        <v>12641</v>
      </c>
      <c r="B430" s="53" t="str">
        <f t="array" ref="B430">IFERROR(INDEX(Pesquisa!AL:AL, MATCH(A430, Pesquisa!C:C, 0)), "Não encontrado")</f>
        <v>Não encontrado</v>
      </c>
    </row>
    <row r="431">
      <c r="A431" s="62" t="s">
        <v>12642</v>
      </c>
      <c r="B431" s="53" t="str">
        <f t="array" ref="B431">IFERROR(INDEX(Pesquisa!AL:AL, MATCH(A431, Pesquisa!C:C, 0)), "Não encontrado")</f>
        <v>Não encontrado</v>
      </c>
    </row>
    <row r="432">
      <c r="A432" s="62" t="s">
        <v>12643</v>
      </c>
      <c r="B432" s="53" t="str">
        <f t="array" ref="B432">IFERROR(INDEX(Pesquisa!AL:AL, MATCH(A432, Pesquisa!C:C, 0)), "Não encontrado")</f>
        <v>Não encontrado</v>
      </c>
    </row>
    <row r="433">
      <c r="A433" s="62" t="s">
        <v>12644</v>
      </c>
      <c r="B433" s="53" t="str">
        <f t="array" ref="B433">IFERROR(INDEX(Pesquisa!AL:AL, MATCH(A433, Pesquisa!C:C, 0)), "Não encontrado")</f>
        <v>Não encontrado</v>
      </c>
    </row>
    <row r="434">
      <c r="A434" s="62" t="s">
        <v>12645</v>
      </c>
      <c r="B434" s="53" t="str">
        <f t="array" ref="B434">IFERROR(INDEX(Pesquisa!AL:AL, MATCH(A434, Pesquisa!C:C, 0)), "Não encontrado")</f>
        <v>Não encontrado</v>
      </c>
    </row>
    <row r="435">
      <c r="A435" s="62" t="s">
        <v>12646</v>
      </c>
      <c r="B435" s="53" t="str">
        <f t="array" ref="B435">IFERROR(INDEX(Pesquisa!AL:AL, MATCH(A435, Pesquisa!C:C, 0)), "Não encontrado")</f>
        <v>Não encontrado</v>
      </c>
    </row>
    <row r="436">
      <c r="A436" s="62" t="s">
        <v>12647</v>
      </c>
      <c r="B436" s="53" t="str">
        <f t="array" ref="B436">IFERROR(INDEX(Pesquisa!AL:AL, MATCH(A436, Pesquisa!C:C, 0)), "Não encontrado")</f>
        <v>Não encontrado</v>
      </c>
    </row>
    <row r="437">
      <c r="A437" s="62" t="s">
        <v>12648</v>
      </c>
      <c r="B437" s="53" t="str">
        <f t="array" ref="B437">IFERROR(INDEX(Pesquisa!AL:AL, MATCH(A437, Pesquisa!C:C, 0)), "Não encontrado")</f>
        <v>Não encontrado</v>
      </c>
    </row>
    <row r="438">
      <c r="A438" s="62" t="s">
        <v>12649</v>
      </c>
      <c r="B438" s="53" t="str">
        <f t="array" ref="B438">IFERROR(INDEX(Pesquisa!AL:AL, MATCH(A438, Pesquisa!C:C, 0)), "Não encontrado")</f>
        <v>Não encontrado</v>
      </c>
    </row>
    <row r="439">
      <c r="A439" s="62" t="s">
        <v>12650</v>
      </c>
      <c r="B439" s="53" t="str">
        <f t="array" ref="B439">IFERROR(INDEX(Pesquisa!AL:AL, MATCH(A439, Pesquisa!C:C, 0)), "Não encontrado")</f>
        <v>Não encontrado</v>
      </c>
    </row>
    <row r="440">
      <c r="A440" s="62" t="s">
        <v>12651</v>
      </c>
      <c r="B440" s="53" t="str">
        <f t="array" ref="B440">IFERROR(INDEX(Pesquisa!AL:AL, MATCH(A440, Pesquisa!C:C, 0)), "Não encontrado")</f>
        <v>Não encontrado</v>
      </c>
    </row>
    <row r="441">
      <c r="A441" s="62" t="s">
        <v>12652</v>
      </c>
      <c r="B441" s="53" t="str">
        <f t="array" ref="B441">IFERROR(INDEX(Pesquisa!AL:AL, MATCH(A441, Pesquisa!C:C, 0)), "Não encontrado")</f>
        <v>Não encontrado</v>
      </c>
    </row>
    <row r="442">
      <c r="A442" s="62" t="s">
        <v>12653</v>
      </c>
      <c r="B442" s="53" t="str">
        <f t="array" ref="B442">IFERROR(INDEX(Pesquisa!AL:AL, MATCH(A442, Pesquisa!C:C, 0)), "Não encontrado")</f>
        <v>Não encontrado</v>
      </c>
    </row>
    <row r="443">
      <c r="A443" s="62" t="s">
        <v>12654</v>
      </c>
      <c r="B443" s="53" t="str">
        <f t="array" ref="B443">IFERROR(INDEX(Pesquisa!AL:AL, MATCH(A443, Pesquisa!C:C, 0)), "Não encontrado")</f>
        <v>Não encontrado</v>
      </c>
    </row>
    <row r="444">
      <c r="A444" s="62" t="s">
        <v>12655</v>
      </c>
      <c r="B444" s="53" t="str">
        <f t="array" ref="B444">IFERROR(INDEX(Pesquisa!AL:AL, MATCH(A444, Pesquisa!C:C, 0)), "Não encontrado")</f>
        <v>Não encontrado</v>
      </c>
    </row>
    <row r="445">
      <c r="A445" s="62" t="s">
        <v>12656</v>
      </c>
      <c r="B445" s="53" t="str">
        <f t="array" ref="B445">IFERROR(INDEX(Pesquisa!AL:AL, MATCH(A445, Pesquisa!C:C, 0)), "Não encontrado")</f>
        <v>Não encontrado</v>
      </c>
    </row>
    <row r="446">
      <c r="A446" s="62" t="s">
        <v>12657</v>
      </c>
      <c r="B446" s="53" t="str">
        <f t="array" ref="B446">IFERROR(INDEX(Pesquisa!AL:AL, MATCH(A446, Pesquisa!C:C, 0)), "Não encontrado")</f>
        <v>Não encontrado</v>
      </c>
    </row>
    <row r="447">
      <c r="A447" s="62" t="s">
        <v>12658</v>
      </c>
      <c r="B447" s="53" t="str">
        <f t="array" ref="B447">IFERROR(INDEX(Pesquisa!AL:AL, MATCH(A447, Pesquisa!C:C, 0)), "Não encontrado")</f>
        <v>Não encontrado</v>
      </c>
    </row>
    <row r="448">
      <c r="A448" s="62" t="s">
        <v>12659</v>
      </c>
      <c r="B448" s="53" t="str">
        <f t="array" ref="B448">IFERROR(INDEX(Pesquisa!AL:AL, MATCH(A448, Pesquisa!C:C, 0)), "Não encontrado")</f>
        <v>Não encontrado</v>
      </c>
    </row>
    <row r="449">
      <c r="A449" s="62" t="s">
        <v>12660</v>
      </c>
      <c r="B449" s="53" t="str">
        <f t="array" ref="B449">IFERROR(INDEX(Pesquisa!AL:AL, MATCH(A449, Pesquisa!C:C, 0)), "Não encontrado")</f>
        <v>Não encontrado</v>
      </c>
    </row>
    <row r="450">
      <c r="A450" s="62" t="s">
        <v>12661</v>
      </c>
      <c r="B450" s="53" t="str">
        <f t="array" ref="B450">IFERROR(INDEX(Pesquisa!AL:AL, MATCH(A450, Pesquisa!C:C, 0)), "Não encontrado")</f>
        <v>Não encontrado</v>
      </c>
    </row>
    <row r="451">
      <c r="A451" s="62" t="s">
        <v>12662</v>
      </c>
      <c r="B451" s="53" t="str">
        <f t="array" ref="B451">IFERROR(INDEX(Pesquisa!AL:AL, MATCH(A451, Pesquisa!C:C, 0)), "Não encontrado")</f>
        <v>Não encontrado</v>
      </c>
    </row>
    <row r="452">
      <c r="A452" s="62" t="s">
        <v>12663</v>
      </c>
      <c r="B452" s="53" t="str">
        <f t="array" ref="B452">IFERROR(INDEX(Pesquisa!AL:AL, MATCH(A452, Pesquisa!C:C, 0)), "Não encontrado")</f>
        <v>Não encontrado</v>
      </c>
    </row>
    <row r="453">
      <c r="A453" s="62" t="s">
        <v>12664</v>
      </c>
      <c r="B453" s="53" t="str">
        <f t="array" ref="B453">IFERROR(INDEX(Pesquisa!AL:AL, MATCH(A453, Pesquisa!C:C, 0)), "Não encontrado")</f>
        <v>Não encontrado</v>
      </c>
    </row>
    <row r="454">
      <c r="A454" s="62" t="s">
        <v>12665</v>
      </c>
      <c r="B454" s="53" t="str">
        <f t="array" ref="B454">IFERROR(INDEX(Pesquisa!AL:AL, MATCH(A454, Pesquisa!C:C, 0)), "Não encontrado")</f>
        <v>Não encontrado</v>
      </c>
    </row>
    <row r="455">
      <c r="A455" s="62" t="s">
        <v>12666</v>
      </c>
      <c r="B455" s="53" t="str">
        <f t="array" ref="B455">IFERROR(INDEX(Pesquisa!AL:AL, MATCH(A455, Pesquisa!C:C, 0)), "Não encontrado")</f>
        <v>Não encontrado</v>
      </c>
    </row>
    <row r="456">
      <c r="A456" s="62" t="s">
        <v>12667</v>
      </c>
      <c r="B456" s="53" t="str">
        <f t="array" ref="B456">IFERROR(INDEX(Pesquisa!AL:AL, MATCH(A456, Pesquisa!C:C, 0)), "Não encontrado")</f>
        <v>Não encontrado</v>
      </c>
    </row>
    <row r="457">
      <c r="A457" s="62" t="s">
        <v>12668</v>
      </c>
      <c r="B457" s="53" t="str">
        <f t="array" ref="B457">IFERROR(INDEX(Pesquisa!AL:AL, MATCH(A457, Pesquisa!C:C, 0)), "Não encontrado")</f>
        <v>Não encontrado</v>
      </c>
    </row>
    <row r="458">
      <c r="A458" s="62" t="s">
        <v>12669</v>
      </c>
      <c r="B458" s="53" t="str">
        <f t="array" ref="B458">IFERROR(INDEX(Pesquisa!AL:AL, MATCH(A458, Pesquisa!C:C, 0)), "Não encontrado")</f>
        <v>Não encontrado</v>
      </c>
    </row>
    <row r="459">
      <c r="A459" s="62" t="s">
        <v>12670</v>
      </c>
      <c r="B459" s="53" t="str">
        <f t="array" ref="B459">IFERROR(INDEX(Pesquisa!AL:AL, MATCH(A459, Pesquisa!C:C, 0)), "Não encontrado")</f>
        <v>Não encontrado</v>
      </c>
    </row>
    <row r="460">
      <c r="A460" s="62" t="s">
        <v>12671</v>
      </c>
      <c r="B460" s="53" t="str">
        <f t="array" ref="B460">IFERROR(INDEX(Pesquisa!AL:AL, MATCH(A460, Pesquisa!C:C, 0)), "Não encontrado")</f>
        <v>Não encontrado</v>
      </c>
    </row>
    <row r="461">
      <c r="A461" s="62" t="s">
        <v>12672</v>
      </c>
      <c r="B461" s="53" t="str">
        <f t="array" ref="B461">IFERROR(INDEX(Pesquisa!AL:AL, MATCH(A461, Pesquisa!C:C, 0)), "Não encontrado")</f>
        <v>Não encontrado</v>
      </c>
    </row>
    <row r="462">
      <c r="A462" s="62" t="s">
        <v>12673</v>
      </c>
      <c r="B462" s="53" t="str">
        <f t="array" ref="B462">IFERROR(INDEX(Pesquisa!AL:AL, MATCH(A462, Pesquisa!C:C, 0)), "Não encontrado")</f>
        <v>Não encontrado</v>
      </c>
    </row>
    <row r="463">
      <c r="A463" s="62" t="s">
        <v>12674</v>
      </c>
      <c r="B463" s="53" t="str">
        <f t="array" ref="B463">IFERROR(INDEX(Pesquisa!AL:AL, MATCH(A463, Pesquisa!C:C, 0)), "Não encontrado")</f>
        <v>Não encontrado</v>
      </c>
    </row>
    <row r="464">
      <c r="A464" s="62" t="s">
        <v>12675</v>
      </c>
      <c r="B464" s="53" t="str">
        <f t="array" ref="B464">IFERROR(INDEX(Pesquisa!AL:AL, MATCH(A464, Pesquisa!C:C, 0)), "Não encontrado")</f>
        <v>Não encontrado</v>
      </c>
    </row>
    <row r="465">
      <c r="A465" s="62" t="s">
        <v>12676</v>
      </c>
      <c r="B465" s="53" t="str">
        <f t="array" ref="B465">IFERROR(INDEX(Pesquisa!AL:AL, MATCH(A465, Pesquisa!C:C, 0)), "Não encontrado")</f>
        <v>Não encontrado</v>
      </c>
    </row>
    <row r="466">
      <c r="A466" s="62" t="s">
        <v>12677</v>
      </c>
      <c r="B466" s="53" t="str">
        <f t="array" ref="B466">IFERROR(INDEX(Pesquisa!AL:AL, MATCH(A466, Pesquisa!C:C, 0)), "Não encontrado")</f>
        <v>Não encontrado</v>
      </c>
    </row>
    <row r="467">
      <c r="A467" s="62" t="s">
        <v>12678</v>
      </c>
      <c r="B467" s="53" t="str">
        <f t="array" ref="B467">IFERROR(INDEX(Pesquisa!AL:AL, MATCH(A467, Pesquisa!C:C, 0)), "Não encontrado")</f>
        <v>Não encontrado</v>
      </c>
    </row>
    <row r="468">
      <c r="A468" s="62" t="s">
        <v>12679</v>
      </c>
      <c r="B468" s="53" t="str">
        <f t="array" ref="B468">IFERROR(INDEX(Pesquisa!AL:AL, MATCH(A468, Pesquisa!C:C, 0)), "Não encontrado")</f>
        <v>Não encontrado</v>
      </c>
    </row>
    <row r="469">
      <c r="A469" s="62" t="s">
        <v>12680</v>
      </c>
      <c r="B469" s="53" t="str">
        <f t="array" ref="B469">IFERROR(INDEX(Pesquisa!AL:AL, MATCH(A469, Pesquisa!C:C, 0)), "Não encontrado")</f>
        <v>Não encontrado</v>
      </c>
    </row>
    <row r="470">
      <c r="A470" s="62" t="s">
        <v>12681</v>
      </c>
      <c r="B470" s="53" t="str">
        <f t="array" ref="B470">IFERROR(INDEX(Pesquisa!AL:AL, MATCH(A470, Pesquisa!C:C, 0)), "Não encontrado")</f>
        <v>Não encontrado</v>
      </c>
    </row>
    <row r="471">
      <c r="A471" s="62" t="s">
        <v>12682</v>
      </c>
      <c r="B471" s="53" t="str">
        <f t="array" ref="B471">IFERROR(INDEX(Pesquisa!AL:AL, MATCH(A471, Pesquisa!C:C, 0)), "Não encontrado")</f>
        <v>Não encontrado</v>
      </c>
    </row>
    <row r="472">
      <c r="A472" s="62" t="s">
        <v>12683</v>
      </c>
      <c r="B472" s="53" t="str">
        <f t="array" ref="B472">IFERROR(INDEX(Pesquisa!AL:AL, MATCH(A472, Pesquisa!C:C, 0)), "Não encontrado")</f>
        <v>Não encontrado</v>
      </c>
    </row>
    <row r="473">
      <c r="A473" s="62" t="s">
        <v>12684</v>
      </c>
      <c r="B473" s="53" t="str">
        <f t="array" ref="B473">IFERROR(INDEX(Pesquisa!AL:AL, MATCH(A473, Pesquisa!C:C, 0)), "Não encontrado")</f>
        <v>Não encontrado</v>
      </c>
    </row>
    <row r="474">
      <c r="A474" s="62" t="s">
        <v>12685</v>
      </c>
      <c r="B474" s="53" t="str">
        <f t="array" ref="B474">IFERROR(INDEX(Pesquisa!AL:AL, MATCH(A474, Pesquisa!C:C, 0)), "Não encontrado")</f>
        <v>Não encontrado</v>
      </c>
    </row>
    <row r="475">
      <c r="A475" s="62" t="s">
        <v>12686</v>
      </c>
      <c r="B475" s="53" t="str">
        <f t="array" ref="B475">IFERROR(INDEX(Pesquisa!AL:AL, MATCH(A475, Pesquisa!C:C, 0)), "Não encontrado")</f>
        <v>Não encontrado</v>
      </c>
    </row>
    <row r="476">
      <c r="A476" s="62" t="s">
        <v>12687</v>
      </c>
      <c r="B476" s="53" t="str">
        <f t="array" ref="B476">IFERROR(INDEX(Pesquisa!AL:AL, MATCH(A476, Pesquisa!C:C, 0)), "Não encontrado")</f>
        <v>Não encontrado</v>
      </c>
    </row>
    <row r="477">
      <c r="A477" s="62" t="s">
        <v>12688</v>
      </c>
      <c r="B477" s="53" t="str">
        <f t="array" ref="B477">IFERROR(INDEX(Pesquisa!AL:AL, MATCH(A477, Pesquisa!C:C, 0)), "Não encontrado")</f>
        <v>Não encontrado</v>
      </c>
    </row>
    <row r="478">
      <c r="A478" s="62" t="s">
        <v>12689</v>
      </c>
      <c r="B478" s="53" t="str">
        <f t="array" ref="B478">IFERROR(INDEX(Pesquisa!AL:AL, MATCH(A478, Pesquisa!C:C, 0)), "Não encontrado")</f>
        <v>Não encontrado</v>
      </c>
    </row>
    <row r="479">
      <c r="A479" s="62" t="s">
        <v>12690</v>
      </c>
      <c r="B479" s="53" t="str">
        <f t="array" ref="B479">IFERROR(INDEX(Pesquisa!AL:AL, MATCH(A479, Pesquisa!C:C, 0)), "Não encontrado")</f>
        <v>Não encontrado</v>
      </c>
    </row>
    <row r="480">
      <c r="A480" s="62" t="s">
        <v>12691</v>
      </c>
      <c r="B480" s="53" t="str">
        <f t="array" ref="B480">IFERROR(INDEX(Pesquisa!AL:AL, MATCH(A480, Pesquisa!C:C, 0)), "Não encontrado")</f>
        <v>Não encontrado</v>
      </c>
    </row>
    <row r="481">
      <c r="A481" s="62" t="s">
        <v>12692</v>
      </c>
      <c r="B481" s="53" t="str">
        <f t="array" ref="B481">IFERROR(INDEX(Pesquisa!AL:AL, MATCH(A481, Pesquisa!C:C, 0)), "Não encontrado")</f>
        <v>Não encontrado</v>
      </c>
    </row>
    <row r="482">
      <c r="A482" s="62" t="s">
        <v>12693</v>
      </c>
      <c r="B482" s="53" t="str">
        <f t="array" ref="B482">IFERROR(INDEX(Pesquisa!AL:AL, MATCH(A482, Pesquisa!C:C, 0)), "Não encontrado")</f>
        <v>Não encontrado</v>
      </c>
    </row>
    <row r="483">
      <c r="A483" s="62" t="s">
        <v>12694</v>
      </c>
      <c r="B483" s="53" t="str">
        <f t="array" ref="B483">IFERROR(INDEX(Pesquisa!AL:AL, MATCH(A483, Pesquisa!C:C, 0)), "Não encontrado")</f>
        <v>Não encontrado</v>
      </c>
    </row>
    <row r="484">
      <c r="A484" s="62" t="s">
        <v>12695</v>
      </c>
      <c r="B484" s="53" t="str">
        <f t="array" ref="B484">IFERROR(INDEX(Pesquisa!AL:AL, MATCH(A484, Pesquisa!C:C, 0)), "Não encontrado")</f>
        <v>Não encontrado</v>
      </c>
    </row>
    <row r="485">
      <c r="A485" s="62" t="s">
        <v>12696</v>
      </c>
      <c r="B485" s="53" t="str">
        <f t="array" ref="B485">IFERROR(INDEX(Pesquisa!AL:AL, MATCH(A485, Pesquisa!C:C, 0)), "Não encontrado")</f>
        <v>Não encontrado</v>
      </c>
    </row>
    <row r="486">
      <c r="A486" s="62" t="s">
        <v>12697</v>
      </c>
      <c r="B486" s="53" t="str">
        <f t="array" ref="B486">IFERROR(INDEX(Pesquisa!AL:AL, MATCH(A486, Pesquisa!C:C, 0)), "Não encontrado")</f>
        <v>Não encontrado</v>
      </c>
    </row>
    <row r="487">
      <c r="A487" s="62" t="s">
        <v>12698</v>
      </c>
      <c r="B487" s="53" t="str">
        <f t="array" ref="B487">IFERROR(INDEX(Pesquisa!AL:AL, MATCH(A487, Pesquisa!C:C, 0)), "Não encontrado")</f>
        <v>Não encontrado</v>
      </c>
    </row>
    <row r="488">
      <c r="A488" s="62" t="s">
        <v>12699</v>
      </c>
      <c r="B488" s="53" t="str">
        <f t="array" ref="B488">IFERROR(INDEX(Pesquisa!AL:AL, MATCH(A488, Pesquisa!C:C, 0)), "Não encontrado")</f>
        <v>Não encontrado</v>
      </c>
    </row>
    <row r="489">
      <c r="A489" s="62" t="s">
        <v>12700</v>
      </c>
      <c r="B489" s="53" t="str">
        <f t="array" ref="B489">IFERROR(INDEX(Pesquisa!AL:AL, MATCH(A489, Pesquisa!C:C, 0)), "Não encontrado")</f>
        <v>Não encontrado</v>
      </c>
    </row>
    <row r="490">
      <c r="A490" s="62" t="s">
        <v>12701</v>
      </c>
      <c r="B490" s="53" t="str">
        <f t="array" ref="B490">IFERROR(INDEX(Pesquisa!AL:AL, MATCH(A490, Pesquisa!C:C, 0)), "Não encontrado")</f>
        <v>Não encontrado</v>
      </c>
    </row>
    <row r="491">
      <c r="A491" s="62" t="s">
        <v>12702</v>
      </c>
      <c r="B491" s="53" t="str">
        <f t="array" ref="B491">IFERROR(INDEX(Pesquisa!AL:AL, MATCH(A491, Pesquisa!C:C, 0)), "Não encontrado")</f>
        <v>Não encontrado</v>
      </c>
    </row>
    <row r="492">
      <c r="A492" s="62" t="s">
        <v>12703</v>
      </c>
      <c r="B492" s="53" t="str">
        <f t="array" ref="B492">IFERROR(INDEX(Pesquisa!AL:AL, MATCH(A492, Pesquisa!C:C, 0)), "Não encontrado")</f>
        <v>Não encontrado</v>
      </c>
    </row>
    <row r="493">
      <c r="A493" s="62" t="s">
        <v>12704</v>
      </c>
      <c r="B493" s="53" t="str">
        <f t="array" ref="B493">IFERROR(INDEX(Pesquisa!AL:AL, MATCH(A493, Pesquisa!C:C, 0)), "Não encontrado")</f>
        <v>Não encontrado</v>
      </c>
    </row>
    <row r="494">
      <c r="A494" s="62" t="s">
        <v>12705</v>
      </c>
      <c r="B494" s="53" t="str">
        <f t="array" ref="B494">IFERROR(INDEX(Pesquisa!AL:AL, MATCH(A494, Pesquisa!C:C, 0)), "Não encontrado")</f>
        <v>Não encontrado</v>
      </c>
    </row>
    <row r="495">
      <c r="A495" s="62" t="s">
        <v>12706</v>
      </c>
      <c r="B495" s="53" t="str">
        <f t="array" ref="B495">IFERROR(INDEX(Pesquisa!AL:AL, MATCH(A495, Pesquisa!C:C, 0)), "Não encontrado")</f>
        <v>Não encontrado</v>
      </c>
    </row>
    <row r="496">
      <c r="A496" s="62" t="s">
        <v>12707</v>
      </c>
      <c r="B496" s="53" t="str">
        <f t="array" ref="B496">IFERROR(INDEX(Pesquisa!AL:AL, MATCH(A496, Pesquisa!C:C, 0)), "Não encontrado")</f>
        <v>Não encontrado</v>
      </c>
    </row>
    <row r="497">
      <c r="A497" s="62" t="s">
        <v>12708</v>
      </c>
      <c r="B497" s="53" t="str">
        <f t="array" ref="B497">IFERROR(INDEX(Pesquisa!AL:AL, MATCH(A497, Pesquisa!C:C, 0)), "Não encontrado")</f>
        <v>Não encontrado</v>
      </c>
    </row>
    <row r="498">
      <c r="A498" s="62" t="s">
        <v>12709</v>
      </c>
      <c r="B498" s="53" t="str">
        <f t="array" ref="B498">IFERROR(INDEX(Pesquisa!AL:AL, MATCH(A498, Pesquisa!C:C, 0)), "Não encontrado")</f>
        <v>Não encontrado</v>
      </c>
    </row>
    <row r="499">
      <c r="A499" s="62" t="s">
        <v>12710</v>
      </c>
      <c r="B499" s="53" t="str">
        <f t="array" ref="B499">IFERROR(INDEX(Pesquisa!AL:AL, MATCH(A499, Pesquisa!C:C, 0)), "Não encontrado")</f>
        <v>Não encontrado</v>
      </c>
    </row>
    <row r="500">
      <c r="A500" s="62" t="s">
        <v>12711</v>
      </c>
      <c r="B500" s="53" t="str">
        <f t="array" ref="B500">IFERROR(INDEX(Pesquisa!AL:AL, MATCH(A500, Pesquisa!C:C, 0)), "Não encontrado")</f>
        <v>Não encontrado</v>
      </c>
    </row>
    <row r="501">
      <c r="A501" s="62" t="s">
        <v>12712</v>
      </c>
      <c r="B501" s="53" t="str">
        <f t="array" ref="B501">IFERROR(INDEX(Pesquisa!AL:AL, MATCH(A501, Pesquisa!C:C, 0)), "Não encontrado")</f>
        <v>Não encontrado</v>
      </c>
    </row>
    <row r="502">
      <c r="A502" s="62" t="s">
        <v>12713</v>
      </c>
      <c r="B502" s="53" t="str">
        <f t="array" ref="B502">IFERROR(INDEX(Pesquisa!AL:AL, MATCH(A502, Pesquisa!C:C, 0)), "Não encontrado")</f>
        <v>Não encontrado</v>
      </c>
    </row>
    <row r="503">
      <c r="A503" s="62" t="s">
        <v>12714</v>
      </c>
      <c r="B503" s="53" t="str">
        <f t="array" ref="B503">IFERROR(INDEX(Pesquisa!AL:AL, MATCH(A503, Pesquisa!C:C, 0)), "Não encontrado")</f>
        <v>Não encontrado</v>
      </c>
    </row>
    <row r="504">
      <c r="A504" s="62" t="s">
        <v>12715</v>
      </c>
      <c r="B504" s="53" t="str">
        <f t="array" ref="B504">IFERROR(INDEX(Pesquisa!AL:AL, MATCH(A504, Pesquisa!C:C, 0)), "Não encontrado")</f>
        <v>Não encontrado</v>
      </c>
    </row>
    <row r="505">
      <c r="A505" s="62" t="s">
        <v>12716</v>
      </c>
      <c r="B505" s="53" t="str">
        <f t="array" ref="B505">IFERROR(INDEX(Pesquisa!AL:AL, MATCH(A505, Pesquisa!C:C, 0)), "Não encontrado")</f>
        <v>Não encontrado</v>
      </c>
    </row>
    <row r="506">
      <c r="A506" s="62" t="s">
        <v>12717</v>
      </c>
      <c r="B506" s="53" t="str">
        <f t="array" ref="B506">IFERROR(INDEX(Pesquisa!AL:AL, MATCH(A506, Pesquisa!C:C, 0)), "Não encontrado")</f>
        <v>Não encontrado</v>
      </c>
    </row>
    <row r="507">
      <c r="A507" s="62" t="s">
        <v>12718</v>
      </c>
      <c r="B507" s="53" t="str">
        <f t="array" ref="B507">IFERROR(INDEX(Pesquisa!AL:AL, MATCH(A507, Pesquisa!C:C, 0)), "Não encontrado")</f>
        <v>Não encontrado</v>
      </c>
    </row>
    <row r="508">
      <c r="A508" s="62" t="s">
        <v>12719</v>
      </c>
      <c r="B508" s="53" t="str">
        <f t="array" ref="B508">IFERROR(INDEX(Pesquisa!AL:AL, MATCH(A508, Pesquisa!C:C, 0)), "Não encontrado")</f>
        <v>Não encontrado</v>
      </c>
    </row>
    <row r="509">
      <c r="A509" s="62" t="s">
        <v>12720</v>
      </c>
      <c r="B509" s="53" t="str">
        <f t="array" ref="B509">IFERROR(INDEX(Pesquisa!AL:AL, MATCH(A509, Pesquisa!C:C, 0)), "Não encontrado")</f>
        <v>Não encontrado</v>
      </c>
    </row>
    <row r="510">
      <c r="A510" s="62" t="s">
        <v>12721</v>
      </c>
      <c r="B510" s="53" t="str">
        <f t="array" ref="B510">IFERROR(INDEX(Pesquisa!AL:AL, MATCH(A510, Pesquisa!C:C, 0)), "Não encontrado")</f>
        <v>Não encontrado</v>
      </c>
    </row>
    <row r="511">
      <c r="A511" s="62" t="s">
        <v>12722</v>
      </c>
      <c r="B511" s="53" t="str">
        <f t="array" ref="B511">IFERROR(INDEX(Pesquisa!AL:AL, MATCH(A511, Pesquisa!C:C, 0)), "Não encontrado")</f>
        <v>Não encontrado</v>
      </c>
    </row>
    <row r="512">
      <c r="A512" s="62" t="s">
        <v>12723</v>
      </c>
      <c r="B512" s="53" t="str">
        <f t="array" ref="B512">IFERROR(INDEX(Pesquisa!AL:AL, MATCH(A512, Pesquisa!C:C, 0)), "Não encontrado")</f>
        <v>Não encontrado</v>
      </c>
    </row>
    <row r="513">
      <c r="A513" s="62" t="s">
        <v>12724</v>
      </c>
      <c r="B513" s="53" t="str">
        <f t="array" ref="B513">IFERROR(INDEX(Pesquisa!AL:AL, MATCH(A513, Pesquisa!C:C, 0)), "Não encontrado")</f>
        <v>Não encontrado</v>
      </c>
    </row>
    <row r="514">
      <c r="A514" s="62" t="s">
        <v>12725</v>
      </c>
      <c r="B514" s="53" t="str">
        <f t="array" ref="B514">IFERROR(INDEX(Pesquisa!AL:AL, MATCH(A514, Pesquisa!C:C, 0)), "Não encontrado")</f>
        <v>Não encontrado</v>
      </c>
    </row>
    <row r="515">
      <c r="A515" s="62" t="s">
        <v>12726</v>
      </c>
      <c r="B515" s="53" t="str">
        <f t="array" ref="B515">IFERROR(INDEX(Pesquisa!AL:AL, MATCH(A515, Pesquisa!C:C, 0)), "Não encontrado")</f>
        <v>Não encontrado</v>
      </c>
    </row>
    <row r="516">
      <c r="A516" s="62" t="s">
        <v>12727</v>
      </c>
      <c r="B516" s="53" t="str">
        <f t="array" ref="B516">IFERROR(INDEX(Pesquisa!AL:AL, MATCH(A516, Pesquisa!C:C, 0)), "Não encontrado")</f>
        <v>Não encontrado</v>
      </c>
    </row>
    <row r="517">
      <c r="A517" s="62" t="s">
        <v>12728</v>
      </c>
      <c r="B517" s="53" t="str">
        <f t="array" ref="B517">IFERROR(INDEX(Pesquisa!AL:AL, MATCH(A517, Pesquisa!C:C, 0)), "Não encontrado")</f>
        <v>Não encontrado</v>
      </c>
    </row>
    <row r="518">
      <c r="A518" s="62" t="s">
        <v>12729</v>
      </c>
      <c r="B518" s="53" t="str">
        <f t="array" ref="B518">IFERROR(INDEX(Pesquisa!AL:AL, MATCH(A518, Pesquisa!C:C, 0)), "Não encontrado")</f>
        <v>Não encontrado</v>
      </c>
    </row>
    <row r="519">
      <c r="A519" s="62" t="s">
        <v>12730</v>
      </c>
      <c r="B519" s="53" t="str">
        <f t="array" ref="B519">IFERROR(INDEX(Pesquisa!AL:AL, MATCH(A519, Pesquisa!C:C, 0)), "Não encontrado")</f>
        <v>Não encontrado</v>
      </c>
    </row>
    <row r="520">
      <c r="A520" s="62" t="s">
        <v>12731</v>
      </c>
      <c r="B520" s="53" t="str">
        <f t="array" ref="B520">IFERROR(INDEX(Pesquisa!AL:AL, MATCH(A520, Pesquisa!C:C, 0)), "Não encontrado")</f>
        <v>Não encontrado</v>
      </c>
    </row>
    <row r="521">
      <c r="A521" s="62" t="s">
        <v>12732</v>
      </c>
      <c r="B521" s="53" t="str">
        <f t="array" ref="B521">IFERROR(INDEX(Pesquisa!AL:AL, MATCH(A521, Pesquisa!C:C, 0)), "Não encontrado")</f>
        <v>Não encontrado</v>
      </c>
    </row>
    <row r="522">
      <c r="A522" s="62" t="s">
        <v>12733</v>
      </c>
      <c r="B522" s="53" t="str">
        <f t="array" ref="B522">IFERROR(INDEX(Pesquisa!AL:AL, MATCH(A522, Pesquisa!C:C, 0)), "Não encontrado")</f>
        <v>Não encontrado</v>
      </c>
    </row>
    <row r="523">
      <c r="A523" s="62" t="s">
        <v>12734</v>
      </c>
      <c r="B523" s="53" t="str">
        <f t="array" ref="B523">IFERROR(INDEX(Pesquisa!AL:AL, MATCH(A523, Pesquisa!C:C, 0)), "Não encontrado")</f>
        <v>Não encontrado</v>
      </c>
    </row>
    <row r="524">
      <c r="A524" s="62" t="s">
        <v>12735</v>
      </c>
      <c r="B524" s="53" t="str">
        <f t="array" ref="B524">IFERROR(INDEX(Pesquisa!AL:AL, MATCH(A524, Pesquisa!C:C, 0)), "Não encontrado")</f>
        <v>Não encontrado</v>
      </c>
    </row>
    <row r="525">
      <c r="A525" s="62" t="s">
        <v>12736</v>
      </c>
      <c r="B525" s="53" t="str">
        <f t="array" ref="B525">IFERROR(INDEX(Pesquisa!AL:AL, MATCH(A525, Pesquisa!C:C, 0)), "Não encontrado")</f>
        <v>Não encontrado</v>
      </c>
    </row>
    <row r="526">
      <c r="A526" s="62" t="s">
        <v>12737</v>
      </c>
      <c r="B526" s="53" t="str">
        <f t="array" ref="B526">IFERROR(INDEX(Pesquisa!AL:AL, MATCH(A526, Pesquisa!C:C, 0)), "Não encontrado")</f>
        <v>Não encontrado</v>
      </c>
    </row>
    <row r="527">
      <c r="A527" s="62" t="s">
        <v>12738</v>
      </c>
      <c r="B527" s="53" t="str">
        <f t="array" ref="B527">IFERROR(INDEX(Pesquisa!AL:AL, MATCH(A527, Pesquisa!C:C, 0)), "Não encontrado")</f>
        <v>Não encontrado</v>
      </c>
    </row>
    <row r="528">
      <c r="A528" s="62" t="s">
        <v>12739</v>
      </c>
      <c r="B528" s="53" t="str">
        <f t="array" ref="B528">IFERROR(INDEX(Pesquisa!AL:AL, MATCH(A528, Pesquisa!C:C, 0)), "Não encontrado")</f>
        <v>Não encontrado</v>
      </c>
    </row>
    <row r="529">
      <c r="A529" s="62" t="s">
        <v>12740</v>
      </c>
      <c r="B529" s="53" t="str">
        <f t="array" ref="B529">IFERROR(INDEX(Pesquisa!AL:AL, MATCH(A529, Pesquisa!C:C, 0)), "Não encontrado")</f>
        <v>Não encontrado</v>
      </c>
    </row>
    <row r="530">
      <c r="A530" s="62" t="s">
        <v>12741</v>
      </c>
      <c r="B530" s="53" t="str">
        <f t="array" ref="B530">IFERROR(INDEX(Pesquisa!AL:AL, MATCH(A530, Pesquisa!C:C, 0)), "Não encontrado")</f>
        <v>Não encontrado</v>
      </c>
    </row>
    <row r="531">
      <c r="A531" s="62" t="s">
        <v>12742</v>
      </c>
      <c r="B531" s="53" t="str">
        <f t="array" ref="B531">IFERROR(INDEX(Pesquisa!AL:AL, MATCH(A531, Pesquisa!C:C, 0)), "Não encontrado")</f>
        <v>Não encontrado</v>
      </c>
    </row>
    <row r="532">
      <c r="A532" s="62" t="s">
        <v>12743</v>
      </c>
      <c r="B532" s="53" t="str">
        <f t="array" ref="B532">IFERROR(INDEX(Pesquisa!AL:AL, MATCH(A532, Pesquisa!C:C, 0)), "Não encontrado")</f>
        <v>Não encontrado</v>
      </c>
    </row>
    <row r="533">
      <c r="A533" s="62" t="s">
        <v>12744</v>
      </c>
      <c r="B533" s="53" t="str">
        <f t="array" ref="B533">IFERROR(INDEX(Pesquisa!AL:AL, MATCH(A533, Pesquisa!C:C, 0)), "Não encontrado")</f>
        <v>Não encontrado</v>
      </c>
    </row>
    <row r="534">
      <c r="A534" s="62" t="s">
        <v>12745</v>
      </c>
      <c r="B534" s="53" t="str">
        <f t="array" ref="B534">IFERROR(INDEX(Pesquisa!AL:AL, MATCH(A534, Pesquisa!C:C, 0)), "Não encontrado")</f>
        <v>Não encontrado</v>
      </c>
    </row>
    <row r="535">
      <c r="A535" s="62" t="s">
        <v>12746</v>
      </c>
      <c r="B535" s="53" t="str">
        <f t="array" ref="B535">IFERROR(INDEX(Pesquisa!AL:AL, MATCH(A535, Pesquisa!C:C, 0)), "Não encontrado")</f>
        <v>Não encontrado</v>
      </c>
    </row>
    <row r="536">
      <c r="A536" s="62" t="s">
        <v>12747</v>
      </c>
      <c r="B536" s="53" t="str">
        <f t="array" ref="B536">IFERROR(INDEX(Pesquisa!AL:AL, MATCH(A536, Pesquisa!C:C, 0)), "Não encontrado")</f>
        <v>Não encontrado</v>
      </c>
    </row>
    <row r="537">
      <c r="A537" s="62" t="s">
        <v>12748</v>
      </c>
      <c r="B537" s="53" t="str">
        <f t="array" ref="B537">IFERROR(INDEX(Pesquisa!AL:AL, MATCH(A537, Pesquisa!C:C, 0)), "Não encontrado")</f>
        <v>Não encontrado</v>
      </c>
    </row>
    <row r="538">
      <c r="A538" s="62" t="s">
        <v>12749</v>
      </c>
      <c r="B538" s="53" t="str">
        <f t="array" ref="B538">IFERROR(INDEX(Pesquisa!AL:AL, MATCH(A538, Pesquisa!C:C, 0)), "Não encontrado")</f>
        <v>Não encontrado</v>
      </c>
    </row>
    <row r="539">
      <c r="A539" s="62" t="s">
        <v>12750</v>
      </c>
      <c r="B539" s="53" t="str">
        <f t="array" ref="B539">IFERROR(INDEX(Pesquisa!AL:AL, MATCH(A539, Pesquisa!C:C, 0)), "Não encontrado")</f>
        <v>Não encontrado</v>
      </c>
    </row>
    <row r="540">
      <c r="A540" s="62" t="s">
        <v>12751</v>
      </c>
      <c r="B540" s="53" t="str">
        <f t="array" ref="B540">IFERROR(INDEX(Pesquisa!AL:AL, MATCH(A540, Pesquisa!C:C, 0)), "Não encontrado")</f>
        <v>Não encontrado</v>
      </c>
    </row>
    <row r="541">
      <c r="A541" s="62" t="s">
        <v>12752</v>
      </c>
      <c r="B541" s="53" t="str">
        <f t="array" ref="B541">IFERROR(INDEX(Pesquisa!AL:AL, MATCH(A541, Pesquisa!C:C, 0)), "Não encontrado")</f>
        <v>Não encontrado</v>
      </c>
    </row>
    <row r="542">
      <c r="A542" s="62" t="s">
        <v>12753</v>
      </c>
      <c r="B542" s="53" t="str">
        <f t="array" ref="B542">IFERROR(INDEX(Pesquisa!AL:AL, MATCH(A542, Pesquisa!C:C, 0)), "Não encontrado")</f>
        <v>Não encontrado</v>
      </c>
    </row>
    <row r="543">
      <c r="A543" s="62" t="s">
        <v>12754</v>
      </c>
      <c r="B543" s="53" t="str">
        <f t="array" ref="B543">IFERROR(INDEX(Pesquisa!AL:AL, MATCH(A543, Pesquisa!C:C, 0)), "Não encontrado")</f>
        <v>Não encontrado</v>
      </c>
    </row>
    <row r="544">
      <c r="A544" s="62" t="s">
        <v>12755</v>
      </c>
      <c r="B544" s="53" t="str">
        <f t="array" ref="B544">IFERROR(INDEX(Pesquisa!AL:AL, MATCH(A544, Pesquisa!C:C, 0)), "Não encontrado")</f>
        <v>Não encontrado</v>
      </c>
    </row>
    <row r="545">
      <c r="A545" s="62" t="s">
        <v>12756</v>
      </c>
      <c r="B545" s="53" t="str">
        <f t="array" ref="B545">IFERROR(INDEX(Pesquisa!AL:AL, MATCH(A545, Pesquisa!C:C, 0)), "Não encontrado")</f>
        <v>Não encontrado</v>
      </c>
    </row>
    <row r="546">
      <c r="A546" s="62" t="s">
        <v>12757</v>
      </c>
      <c r="B546" s="53" t="str">
        <f t="array" ref="B546">IFERROR(INDEX(Pesquisa!AL:AL, MATCH(A546, Pesquisa!C:C, 0)), "Não encontrado")</f>
        <v>Não encontrado</v>
      </c>
    </row>
    <row r="547">
      <c r="A547" s="62" t="s">
        <v>12758</v>
      </c>
      <c r="B547" s="53" t="str">
        <f t="array" ref="B547">IFERROR(INDEX(Pesquisa!AL:AL, MATCH(A547, Pesquisa!C:C, 0)), "Não encontrado")</f>
        <v>Não encontrado</v>
      </c>
    </row>
    <row r="548">
      <c r="A548" s="62" t="s">
        <v>12759</v>
      </c>
      <c r="B548" s="53" t="str">
        <f t="array" ref="B548">IFERROR(INDEX(Pesquisa!AL:AL, MATCH(A548, Pesquisa!C:C, 0)), "Não encontrado")</f>
        <v>Não encontrado</v>
      </c>
    </row>
    <row r="549">
      <c r="A549" s="62" t="s">
        <v>12760</v>
      </c>
      <c r="B549" s="53" t="str">
        <f t="array" ref="B549">IFERROR(INDEX(Pesquisa!AL:AL, MATCH(A549, Pesquisa!C:C, 0)), "Não encontrado")</f>
        <v>Não encontrado</v>
      </c>
    </row>
    <row r="550">
      <c r="A550" s="62" t="s">
        <v>12761</v>
      </c>
      <c r="B550" s="53" t="str">
        <f t="array" ref="B550">IFERROR(INDEX(Pesquisa!AL:AL, MATCH(A550, Pesquisa!C:C, 0)), "Não encontrado")</f>
        <v>Não encontrado</v>
      </c>
    </row>
    <row r="551">
      <c r="A551" s="62" t="s">
        <v>12762</v>
      </c>
      <c r="B551" s="53" t="str">
        <f t="array" ref="B551">IFERROR(INDEX(Pesquisa!AL:AL, MATCH(A551, Pesquisa!C:C, 0)), "Não encontrado")</f>
        <v>Não encontrado</v>
      </c>
    </row>
    <row r="552">
      <c r="A552" s="62" t="s">
        <v>12763</v>
      </c>
      <c r="B552" s="53" t="str">
        <f t="array" ref="B552">IFERROR(INDEX(Pesquisa!AL:AL, MATCH(A552, Pesquisa!C:C, 0)), "Não encontrado")</f>
        <v>Não encontrado</v>
      </c>
    </row>
    <row r="553">
      <c r="A553" s="62" t="s">
        <v>12764</v>
      </c>
      <c r="B553" s="53" t="str">
        <f t="array" ref="B553">IFERROR(INDEX(Pesquisa!AL:AL, MATCH(A553, Pesquisa!C:C, 0)), "Não encontrado")</f>
        <v>Não encontrado</v>
      </c>
    </row>
    <row r="554">
      <c r="A554" s="62" t="s">
        <v>12765</v>
      </c>
      <c r="B554" s="53" t="str">
        <f t="array" ref="B554">IFERROR(INDEX(Pesquisa!AL:AL, MATCH(A554, Pesquisa!C:C, 0)), "Não encontrado")</f>
        <v>Não encontrado</v>
      </c>
    </row>
    <row r="555">
      <c r="A555" s="62" t="s">
        <v>12766</v>
      </c>
      <c r="B555" s="53" t="str">
        <f t="array" ref="B555">IFERROR(INDEX(Pesquisa!AL:AL, MATCH(A555, Pesquisa!C:C, 0)), "Não encontrado")</f>
        <v>Não encontrado</v>
      </c>
    </row>
    <row r="556">
      <c r="A556" s="62" t="s">
        <v>12767</v>
      </c>
      <c r="B556" s="53" t="str">
        <f t="array" ref="B556">IFERROR(INDEX(Pesquisa!AL:AL, MATCH(A556, Pesquisa!C:C, 0)), "Não encontrado")</f>
        <v>Não encontrado</v>
      </c>
    </row>
    <row r="557">
      <c r="A557" s="62" t="s">
        <v>12768</v>
      </c>
      <c r="B557" s="53" t="str">
        <f t="array" ref="B557">IFERROR(INDEX(Pesquisa!AL:AL, MATCH(A557, Pesquisa!C:C, 0)), "Não encontrado")</f>
        <v>Não encontrado</v>
      </c>
    </row>
    <row r="558">
      <c r="A558" s="62" t="s">
        <v>12769</v>
      </c>
      <c r="B558" s="53" t="str">
        <f t="array" ref="B558">IFERROR(INDEX(Pesquisa!AL:AL, MATCH(A558, Pesquisa!C:C, 0)), "Não encontrado")</f>
        <v>Não encontrado</v>
      </c>
    </row>
    <row r="559">
      <c r="A559" s="62" t="s">
        <v>12770</v>
      </c>
      <c r="B559" s="53" t="str">
        <f t="array" ref="B559">IFERROR(INDEX(Pesquisa!AL:AL, MATCH(A559, Pesquisa!C:C, 0)), "Não encontrado")</f>
        <v>Não encontrado</v>
      </c>
    </row>
    <row r="560">
      <c r="A560" s="62" t="s">
        <v>12771</v>
      </c>
      <c r="B560" s="53" t="str">
        <f t="array" ref="B560">IFERROR(INDEX(Pesquisa!AL:AL, MATCH(A560, Pesquisa!C:C, 0)), "Não encontrado")</f>
        <v>Não encontrado</v>
      </c>
    </row>
    <row r="561">
      <c r="A561" s="62" t="s">
        <v>12772</v>
      </c>
      <c r="B561" s="53" t="str">
        <f t="array" ref="B561">IFERROR(INDEX(Pesquisa!AL:AL, MATCH(A561, Pesquisa!C:C, 0)), "Não encontrado")</f>
        <v>Não encontrado</v>
      </c>
    </row>
    <row r="562">
      <c r="A562" s="62" t="s">
        <v>12773</v>
      </c>
      <c r="B562" s="53" t="str">
        <f t="array" ref="B562">IFERROR(INDEX(Pesquisa!AL:AL, MATCH(A562, Pesquisa!C:C, 0)), "Não encontrado")</f>
        <v>Não encontrado</v>
      </c>
    </row>
    <row r="563">
      <c r="A563" s="62" t="s">
        <v>12774</v>
      </c>
      <c r="B563" s="53" t="str">
        <f t="array" ref="B563">IFERROR(INDEX(Pesquisa!AL:AL, MATCH(A563, Pesquisa!C:C, 0)), "Não encontrado")</f>
        <v>Não encontrado</v>
      </c>
    </row>
    <row r="564">
      <c r="A564" s="62" t="s">
        <v>12775</v>
      </c>
      <c r="B564" s="53" t="str">
        <f t="array" ref="B564">IFERROR(INDEX(Pesquisa!AL:AL, MATCH(A564, Pesquisa!C:C, 0)), "Não encontrado")</f>
        <v>Não encontrado</v>
      </c>
    </row>
    <row r="565">
      <c r="A565" s="62" t="s">
        <v>12776</v>
      </c>
      <c r="B565" s="53" t="str">
        <f t="array" ref="B565">IFERROR(INDEX(Pesquisa!AL:AL, MATCH(A565, Pesquisa!C:C, 0)), "Não encontrado")</f>
        <v>Não encontrado</v>
      </c>
    </row>
    <row r="566">
      <c r="A566" s="62" t="s">
        <v>12777</v>
      </c>
      <c r="B566" s="53" t="str">
        <f t="array" ref="B566">IFERROR(INDEX(Pesquisa!AL:AL, MATCH(A566, Pesquisa!C:C, 0)), "Não encontrado")</f>
        <v>Não encontrado</v>
      </c>
    </row>
    <row r="567">
      <c r="A567" s="62" t="s">
        <v>12778</v>
      </c>
      <c r="B567" s="53" t="str">
        <f t="array" ref="B567">IFERROR(INDEX(Pesquisa!AL:AL, MATCH(A567, Pesquisa!C:C, 0)), "Não encontrado")</f>
        <v>Não encontrado</v>
      </c>
    </row>
    <row r="568">
      <c r="A568" s="62" t="s">
        <v>12779</v>
      </c>
      <c r="B568" s="53" t="str">
        <f t="array" ref="B568">IFERROR(INDEX(Pesquisa!AL:AL, MATCH(A568, Pesquisa!C:C, 0)), "Não encontrado")</f>
        <v>Não encontrado</v>
      </c>
    </row>
    <row r="569">
      <c r="A569" s="62" t="s">
        <v>12780</v>
      </c>
      <c r="B569" s="53" t="str">
        <f t="array" ref="B569">IFERROR(INDEX(Pesquisa!AL:AL, MATCH(A569, Pesquisa!C:C, 0)), "Não encontrado")</f>
        <v>Não encontrado</v>
      </c>
    </row>
    <row r="570">
      <c r="A570" s="62" t="s">
        <v>12781</v>
      </c>
      <c r="B570" s="53" t="str">
        <f t="array" ref="B570">IFERROR(INDEX(Pesquisa!AL:AL, MATCH(A570, Pesquisa!C:C, 0)), "Não encontrado")</f>
        <v>Não encontrado</v>
      </c>
    </row>
    <row r="571">
      <c r="A571" s="62" t="s">
        <v>12782</v>
      </c>
      <c r="B571" s="53" t="str">
        <f t="array" ref="B571">IFERROR(INDEX(Pesquisa!AL:AL, MATCH(A571, Pesquisa!C:C, 0)), "Não encontrado")</f>
        <v>Não encontrado</v>
      </c>
    </row>
    <row r="572">
      <c r="A572" s="62" t="s">
        <v>12783</v>
      </c>
      <c r="B572" s="53" t="str">
        <f t="array" ref="B572">IFERROR(INDEX(Pesquisa!AL:AL, MATCH(A572, Pesquisa!C:C, 0)), "Não encontrado")</f>
        <v>Não encontrado</v>
      </c>
    </row>
    <row r="573">
      <c r="A573" s="62" t="s">
        <v>12784</v>
      </c>
      <c r="B573" s="53" t="str">
        <f t="array" ref="B573">IFERROR(INDEX(Pesquisa!AL:AL, MATCH(A573, Pesquisa!C:C, 0)), "Não encontrado")</f>
        <v>Não encontrado</v>
      </c>
    </row>
    <row r="574">
      <c r="A574" s="62" t="s">
        <v>12785</v>
      </c>
      <c r="B574" s="53" t="str">
        <f t="array" ref="B574">IFERROR(INDEX(Pesquisa!AL:AL, MATCH(A574, Pesquisa!C:C, 0)), "Não encontrado")</f>
        <v>Não encontrado</v>
      </c>
    </row>
    <row r="575">
      <c r="A575" s="62" t="s">
        <v>12786</v>
      </c>
      <c r="B575" s="53" t="str">
        <f t="array" ref="B575">IFERROR(INDEX(Pesquisa!AL:AL, MATCH(A575, Pesquisa!C:C, 0)), "Não encontrado")</f>
        <v>Não encontrado</v>
      </c>
    </row>
    <row r="576">
      <c r="A576" s="63" t="s">
        <v>12787</v>
      </c>
      <c r="B576" s="53" t="str">
        <f t="array" ref="B576">IFERROR(INDEX(Pesquisa!AL:AL, MATCH(A576, Pesquisa!C:C, 0)), "Não encontrado")</f>
        <v>Não encontrado</v>
      </c>
    </row>
    <row r="577">
      <c r="A577" s="63" t="s">
        <v>12788</v>
      </c>
      <c r="B577" s="53" t="str">
        <f t="array" ref="B577">IFERROR(INDEX(Pesquisa!AL:AL, MATCH(A577, Pesquisa!C:C, 0)), "Não encontrado")</f>
        <v>Não encontrado</v>
      </c>
    </row>
    <row r="578">
      <c r="A578" s="63" t="s">
        <v>12789</v>
      </c>
      <c r="B578" s="53" t="str">
        <f t="array" ref="B578">IFERROR(INDEX(Pesquisa!AL:AL, MATCH(A578, Pesquisa!C:C, 0)), "Não encontrado")</f>
        <v>Não encontrado</v>
      </c>
    </row>
    <row r="579">
      <c r="A579" s="63" t="s">
        <v>12789</v>
      </c>
      <c r="B579" s="53" t="str">
        <f t="array" ref="B579">IFERROR(INDEX(Pesquisa!AL:AL, MATCH(A579, Pesquisa!C:C, 0)), "Não encontrado")</f>
        <v>Não encontrado</v>
      </c>
    </row>
    <row r="580">
      <c r="A580" s="63" t="s">
        <v>12790</v>
      </c>
      <c r="B580" s="53" t="str">
        <f t="array" ref="B580">IFERROR(INDEX(Pesquisa!AL:AL, MATCH(A580, Pesquisa!C:C, 0)), "Não encontrado")</f>
        <v>Não encontrado</v>
      </c>
    </row>
    <row r="581">
      <c r="A581" s="63" t="s">
        <v>12791</v>
      </c>
      <c r="B581" s="53" t="str">
        <f t="array" ref="B581">IFERROR(INDEX(Pesquisa!AL:AL, MATCH(A581, Pesquisa!C:C, 0)), "Não encontrado")</f>
        <v>Não encontrado</v>
      </c>
    </row>
    <row r="582">
      <c r="A582" s="63" t="s">
        <v>12792</v>
      </c>
      <c r="B582" s="53" t="str">
        <f t="array" ref="B582">IFERROR(INDEX(Pesquisa!AL:AL, MATCH(A582, Pesquisa!C:C, 0)), "Não encontrado")</f>
        <v>Não encontrado</v>
      </c>
    </row>
    <row r="583">
      <c r="A583" s="63" t="s">
        <v>12793</v>
      </c>
      <c r="B583" s="53" t="str">
        <f t="array" ref="B583">IFERROR(INDEX(Pesquisa!AL:AL, MATCH(A583, Pesquisa!C:C, 0)), "Não encontrado")</f>
        <v>Não encontrado</v>
      </c>
    </row>
    <row r="584">
      <c r="A584" s="63" t="s">
        <v>12794</v>
      </c>
      <c r="B584" s="53" t="str">
        <f t="array" ref="B584">IFERROR(INDEX(Pesquisa!AL:AL, MATCH(A584, Pesquisa!C:C, 0)), "Não encontrado")</f>
        <v>Não encontrado</v>
      </c>
    </row>
    <row r="585">
      <c r="A585" s="63" t="s">
        <v>12795</v>
      </c>
      <c r="B585" s="53" t="str">
        <f t="array" ref="B585">IFERROR(INDEX(Pesquisa!AL:AL, MATCH(A585, Pesquisa!C:C, 0)), "Não encontrado")</f>
        <v>Não encontrado</v>
      </c>
    </row>
    <row r="586">
      <c r="A586" s="63" t="s">
        <v>12796</v>
      </c>
      <c r="B586" s="53" t="str">
        <f t="array" ref="B586">IFERROR(INDEX(Pesquisa!AL:AL, MATCH(A586, Pesquisa!C:C, 0)), "Não encontrado")</f>
        <v>Não encontrado</v>
      </c>
    </row>
    <row r="587">
      <c r="A587" s="63" t="s">
        <v>12797</v>
      </c>
      <c r="B587" s="53" t="str">
        <f t="array" ref="B587">IFERROR(INDEX(Pesquisa!AL:AL, MATCH(A587, Pesquisa!C:C, 0)), "Não encontrado")</f>
        <v>Não encontrado</v>
      </c>
    </row>
    <row r="588">
      <c r="A588" s="63" t="s">
        <v>12798</v>
      </c>
      <c r="B588" s="53" t="str">
        <f t="array" ref="B588">IFERROR(INDEX(Pesquisa!AL:AL, MATCH(A588, Pesquisa!C:C, 0)), "Não encontrado")</f>
        <v>Não encontrado</v>
      </c>
    </row>
    <row r="589">
      <c r="A589" s="63" t="s">
        <v>12799</v>
      </c>
      <c r="B589" s="53" t="str">
        <f t="array" ref="B589">IFERROR(INDEX(Pesquisa!AL:AL, MATCH(A589, Pesquisa!C:C, 0)), "Não encontrado")</f>
        <v>Não encontrado</v>
      </c>
    </row>
    <row r="590">
      <c r="A590" s="63" t="s">
        <v>12800</v>
      </c>
      <c r="B590" s="53" t="str">
        <f t="array" ref="B590">IFERROR(INDEX(Pesquisa!AL:AL, MATCH(A590, Pesquisa!C:C, 0)), "Não encontrado")</f>
        <v>Não encontrado</v>
      </c>
    </row>
    <row r="591">
      <c r="A591" s="63" t="s">
        <v>12801</v>
      </c>
      <c r="B591" s="53" t="str">
        <f t="array" ref="B591">IFERROR(INDEX(Pesquisa!AL:AL, MATCH(A591, Pesquisa!C:C, 0)), "Não encontrado")</f>
        <v>Não encontrado</v>
      </c>
    </row>
    <row r="592">
      <c r="A592" s="63" t="s">
        <v>12802</v>
      </c>
      <c r="B592" s="53" t="str">
        <f t="array" ref="B592">IFERROR(INDEX(Pesquisa!AL:AL, MATCH(A592, Pesquisa!C:C, 0)), "Não encontrado")</f>
        <v>Não encontrado</v>
      </c>
    </row>
    <row r="593">
      <c r="A593" s="63" t="s">
        <v>12803</v>
      </c>
      <c r="B593" s="53" t="str">
        <f t="array" ref="B593">IFERROR(INDEX(Pesquisa!AL:AL, MATCH(A593, Pesquisa!C:C, 0)), "Não encontrado")</f>
        <v>Não encontrado</v>
      </c>
    </row>
    <row r="594">
      <c r="A594" s="63" t="s">
        <v>12804</v>
      </c>
      <c r="B594" s="53" t="str">
        <f t="array" ref="B594">IFERROR(INDEX(Pesquisa!AL:AL, MATCH(A594, Pesquisa!C:C, 0)), "Não encontrado")</f>
        <v>Não encontrado</v>
      </c>
    </row>
    <row r="595">
      <c r="A595" s="63" t="s">
        <v>12805</v>
      </c>
      <c r="B595" s="53" t="str">
        <f t="array" ref="B595">IFERROR(INDEX(Pesquisa!AL:AL, MATCH(A595, Pesquisa!C:C, 0)), "Não encontrado")</f>
        <v>Não encontrado</v>
      </c>
    </row>
    <row r="596">
      <c r="A596" s="63" t="s">
        <v>12805</v>
      </c>
      <c r="B596" s="53" t="str">
        <f t="array" ref="B596">IFERROR(INDEX(Pesquisa!AL:AL, MATCH(A596, Pesquisa!C:C, 0)), "Não encontrado")</f>
        <v>Não encontrado</v>
      </c>
    </row>
    <row r="597">
      <c r="A597" s="63" t="s">
        <v>12806</v>
      </c>
      <c r="B597" s="53" t="str">
        <f t="array" ref="B597">IFERROR(INDEX(Pesquisa!AL:AL, MATCH(A597, Pesquisa!C:C, 0)), "Não encontrado")</f>
        <v>Não encontrado</v>
      </c>
    </row>
    <row r="598">
      <c r="A598" s="63" t="s">
        <v>12807</v>
      </c>
      <c r="B598" s="53" t="str">
        <f t="array" ref="B598">IFERROR(INDEX(Pesquisa!AL:AL, MATCH(A598, Pesquisa!C:C, 0)), "Não encontrado")</f>
        <v>Não encontrado</v>
      </c>
    </row>
    <row r="599">
      <c r="A599" s="63" t="s">
        <v>12808</v>
      </c>
      <c r="B599" s="53" t="str">
        <f t="array" ref="B599">IFERROR(INDEX(Pesquisa!AL:AL, MATCH(A599, Pesquisa!C:C, 0)), "Não encontrado")</f>
        <v>Não encontrado</v>
      </c>
    </row>
    <row r="600">
      <c r="A600" s="63" t="s">
        <v>12809</v>
      </c>
      <c r="B600" s="53" t="str">
        <f t="array" ref="B600">IFERROR(INDEX(Pesquisa!AL:AL, MATCH(A600, Pesquisa!C:C, 0)), "Não encontrado")</f>
        <v>Não encontrado</v>
      </c>
    </row>
    <row r="601">
      <c r="A601" s="63" t="s">
        <v>12810</v>
      </c>
      <c r="B601" s="53" t="str">
        <f t="array" ref="B601">IFERROR(INDEX(Pesquisa!AL:AL, MATCH(A601, Pesquisa!C:C, 0)), "Não encontrado")</f>
        <v>Não encontrado</v>
      </c>
    </row>
    <row r="602">
      <c r="A602" s="63" t="s">
        <v>12811</v>
      </c>
      <c r="B602" s="53" t="str">
        <f t="array" ref="B602">IFERROR(INDEX(Pesquisa!AL:AL, MATCH(A602, Pesquisa!C:C, 0)), "Não encontrado")</f>
        <v>Não encontrado</v>
      </c>
    </row>
    <row r="603">
      <c r="A603" s="63" t="s">
        <v>12812</v>
      </c>
      <c r="B603" s="53" t="str">
        <f t="array" ref="B603">IFERROR(INDEX(Pesquisa!AL:AL, MATCH(A603, Pesquisa!C:C, 0)), "Não encontrado")</f>
        <v>Não encontrado</v>
      </c>
    </row>
    <row r="604">
      <c r="A604" s="63" t="s">
        <v>12813</v>
      </c>
      <c r="B604" s="53" t="str">
        <f t="array" ref="B604">IFERROR(INDEX(Pesquisa!AL:AL, MATCH(A604, Pesquisa!C:C, 0)), "Não encontrado")</f>
        <v>Não encontrado</v>
      </c>
    </row>
    <row r="605">
      <c r="A605" s="63" t="s">
        <v>12814</v>
      </c>
      <c r="B605" s="53" t="str">
        <f t="array" ref="B605">IFERROR(INDEX(Pesquisa!AL:AL, MATCH(A605, Pesquisa!C:C, 0)), "Não encontrado")</f>
        <v>Não encontrado</v>
      </c>
    </row>
    <row r="606">
      <c r="A606" s="63" t="s">
        <v>12815</v>
      </c>
      <c r="B606" s="53" t="str">
        <f t="array" ref="B606">IFERROR(INDEX(Pesquisa!AL:AL, MATCH(A606, Pesquisa!C:C, 0)), "Não encontrado")</f>
        <v>Não encontrado</v>
      </c>
    </row>
    <row r="607">
      <c r="A607" s="63" t="s">
        <v>12815</v>
      </c>
      <c r="B607" s="53" t="str">
        <f t="array" ref="B607">IFERROR(INDEX(Pesquisa!AL:AL, MATCH(A607, Pesquisa!C:C, 0)), "Não encontrado")</f>
        <v>Não encontrado</v>
      </c>
    </row>
    <row r="608">
      <c r="A608" s="63" t="s">
        <v>12816</v>
      </c>
      <c r="B608" s="53" t="str">
        <f t="array" ref="B608">IFERROR(INDEX(Pesquisa!AL:AL, MATCH(A608, Pesquisa!C:C, 0)), "Não encontrado")</f>
        <v>Não encontrado</v>
      </c>
    </row>
    <row r="609">
      <c r="A609" s="63" t="s">
        <v>12817</v>
      </c>
      <c r="B609" s="53" t="str">
        <f t="array" ref="B609">IFERROR(INDEX(Pesquisa!AL:AL, MATCH(A609, Pesquisa!C:C, 0)), "Não encontrado")</f>
        <v>Não encontrado</v>
      </c>
    </row>
    <row r="610">
      <c r="A610" s="63" t="s">
        <v>12818</v>
      </c>
      <c r="B610" s="53" t="str">
        <f t="array" ref="B610">IFERROR(INDEX(Pesquisa!AL:AL, MATCH(A610, Pesquisa!C:C, 0)), "Não encontrado")</f>
        <v>Não encontrado</v>
      </c>
    </row>
    <row r="611">
      <c r="A611" s="63" t="s">
        <v>12819</v>
      </c>
      <c r="B611" s="53" t="str">
        <f t="array" ref="B611">IFERROR(INDEX(Pesquisa!AL:AL, MATCH(A611, Pesquisa!C:C, 0)), "Não encontrado")</f>
        <v>Não encontrado</v>
      </c>
    </row>
    <row r="612">
      <c r="A612" s="63" t="s">
        <v>12820</v>
      </c>
      <c r="B612" s="53" t="str">
        <f t="array" ref="B612">IFERROR(INDEX(Pesquisa!AL:AL, MATCH(A612, Pesquisa!C:C, 0)), "Não encontrado")</f>
        <v>Não encontrado</v>
      </c>
    </row>
    <row r="613">
      <c r="A613" s="63" t="s">
        <v>12821</v>
      </c>
      <c r="B613" s="53" t="str">
        <f t="array" ref="B613">IFERROR(INDEX(Pesquisa!AL:AL, MATCH(A613, Pesquisa!C:C, 0)), "Não encontrado")</f>
        <v>Não encontrado</v>
      </c>
    </row>
    <row r="614">
      <c r="A614" s="63" t="s">
        <v>12822</v>
      </c>
      <c r="B614" s="53" t="str">
        <f t="array" ref="B614">IFERROR(INDEX(Pesquisa!AL:AL, MATCH(A614, Pesquisa!C:C, 0)), "Não encontrado")</f>
        <v>Não encontrado</v>
      </c>
    </row>
    <row r="615">
      <c r="A615" s="63" t="s">
        <v>12823</v>
      </c>
      <c r="B615" s="53" t="str">
        <f t="array" ref="B615">IFERROR(INDEX(Pesquisa!AL:AL, MATCH(A615, Pesquisa!C:C, 0)), "Não encontrado")</f>
        <v>Não encontrado</v>
      </c>
    </row>
    <row r="616">
      <c r="A616" s="63" t="s">
        <v>12824</v>
      </c>
      <c r="B616" s="53" t="str">
        <f t="array" ref="B616">IFERROR(INDEX(Pesquisa!AL:AL, MATCH(A616, Pesquisa!C:C, 0)), "Não encontrado")</f>
        <v>Não encontrado</v>
      </c>
    </row>
    <row r="617">
      <c r="A617" s="63" t="s">
        <v>12825</v>
      </c>
      <c r="B617" s="53" t="str">
        <f t="array" ref="B617">IFERROR(INDEX(Pesquisa!AL:AL, MATCH(A617, Pesquisa!C:C, 0)), "Não encontrado")</f>
        <v>Não encontrado</v>
      </c>
    </row>
    <row r="618">
      <c r="A618" s="63" t="s">
        <v>12826</v>
      </c>
      <c r="B618" s="53" t="str">
        <f t="array" ref="B618">IFERROR(INDEX(Pesquisa!AL:AL, MATCH(A618, Pesquisa!C:C, 0)), "Não encontrado")</f>
        <v>Não encontrado</v>
      </c>
    </row>
    <row r="619">
      <c r="A619" s="63" t="s">
        <v>12827</v>
      </c>
      <c r="B619" s="53" t="str">
        <f t="array" ref="B619">IFERROR(INDEX(Pesquisa!AL:AL, MATCH(A619, Pesquisa!C:C, 0)), "Não encontrado")</f>
        <v>Não encontrado</v>
      </c>
    </row>
    <row r="620">
      <c r="A620" s="63" t="s">
        <v>12828</v>
      </c>
      <c r="B620" s="53" t="str">
        <f t="array" ref="B620">IFERROR(INDEX(Pesquisa!AL:AL, MATCH(A620, Pesquisa!C:C, 0)), "Não encontrado")</f>
        <v>Não encontrado</v>
      </c>
    </row>
    <row r="621">
      <c r="A621" s="63" t="s">
        <v>12829</v>
      </c>
      <c r="B621" s="53" t="str">
        <f t="array" ref="B621">IFERROR(INDEX(Pesquisa!AL:AL, MATCH(A621, Pesquisa!C:C, 0)), "Não encontrado")</f>
        <v>Não encontrado</v>
      </c>
    </row>
    <row r="622">
      <c r="A622" s="63" t="s">
        <v>12830</v>
      </c>
      <c r="B622" s="53" t="str">
        <f t="array" ref="B622">IFERROR(INDEX(Pesquisa!AL:AL, MATCH(A622, Pesquisa!C:C, 0)), "Não encontrado")</f>
        <v>Não encontrado</v>
      </c>
    </row>
    <row r="623">
      <c r="A623" s="63" t="s">
        <v>12831</v>
      </c>
      <c r="B623" s="53" t="str">
        <f t="array" ref="B623">IFERROR(INDEX(Pesquisa!AL:AL, MATCH(A623, Pesquisa!C:C, 0)), "Não encontrado")</f>
        <v>Não encontrado</v>
      </c>
    </row>
    <row r="624">
      <c r="A624" s="63" t="s">
        <v>12832</v>
      </c>
      <c r="B624" s="53" t="str">
        <f t="array" ref="B624">IFERROR(INDEX(Pesquisa!AL:AL, MATCH(A624, Pesquisa!C:C, 0)), "Não encontrado")</f>
        <v>Não encontrado</v>
      </c>
    </row>
    <row r="625">
      <c r="A625" s="63" t="s">
        <v>12833</v>
      </c>
      <c r="B625" s="53" t="str">
        <f t="array" ref="B625">IFERROR(INDEX(Pesquisa!AL:AL, MATCH(A625, Pesquisa!C:C, 0)), "Não encontrado")</f>
        <v>Não encontrado</v>
      </c>
    </row>
    <row r="626">
      <c r="A626" s="63" t="s">
        <v>12834</v>
      </c>
      <c r="B626" s="53" t="str">
        <f t="array" ref="B626">IFERROR(INDEX(Pesquisa!AL:AL, MATCH(A626, Pesquisa!C:C, 0)), "Não encontrado")</f>
        <v>Não encontrado</v>
      </c>
    </row>
    <row r="627">
      <c r="A627" s="63" t="s">
        <v>12835</v>
      </c>
      <c r="B627" s="53" t="str">
        <f t="array" ref="B627">IFERROR(INDEX(Pesquisa!AL:AL, MATCH(A627, Pesquisa!C:C, 0)), "Não encontrado")</f>
        <v>Não encontrado</v>
      </c>
    </row>
    <row r="628">
      <c r="A628" s="63" t="s">
        <v>12836</v>
      </c>
      <c r="B628" s="53" t="str">
        <f t="array" ref="B628">IFERROR(INDEX(Pesquisa!AL:AL, MATCH(A628, Pesquisa!C:C, 0)), "Não encontrado")</f>
        <v>Não encontrado</v>
      </c>
    </row>
    <row r="629">
      <c r="A629" s="63" t="s">
        <v>12837</v>
      </c>
      <c r="B629" s="53" t="str">
        <f t="array" ref="B629">IFERROR(INDEX(Pesquisa!AL:AL, MATCH(A629, Pesquisa!C:C, 0)), "Não encontrado")</f>
        <v>Não encontrado</v>
      </c>
    </row>
    <row r="630">
      <c r="A630" s="63" t="s">
        <v>12838</v>
      </c>
      <c r="B630" s="53" t="str">
        <f t="array" ref="B630">IFERROR(INDEX(Pesquisa!AL:AL, MATCH(A630, Pesquisa!C:C, 0)), "Não encontrado")</f>
        <v>Não encontrado</v>
      </c>
    </row>
    <row r="631">
      <c r="A631" s="63" t="s">
        <v>12839</v>
      </c>
      <c r="B631" s="53" t="str">
        <f t="array" ref="B631">IFERROR(INDEX(Pesquisa!AL:AL, MATCH(A631, Pesquisa!C:C, 0)), "Não encontrado")</f>
        <v>Não encontrado</v>
      </c>
    </row>
    <row r="632">
      <c r="A632" s="63" t="s">
        <v>12840</v>
      </c>
      <c r="B632" s="53" t="str">
        <f t="array" ref="B632">IFERROR(INDEX(Pesquisa!AL:AL, MATCH(A632, Pesquisa!C:C, 0)), "Não encontrado")</f>
        <v>Não encontrado</v>
      </c>
    </row>
    <row r="633">
      <c r="A633" s="63" t="s">
        <v>12841</v>
      </c>
      <c r="B633" s="53" t="str">
        <f t="array" ref="B633">IFERROR(INDEX(Pesquisa!AL:AL, MATCH(A633, Pesquisa!C:C, 0)), "Não encontrado")</f>
        <v>Não encontrado</v>
      </c>
    </row>
    <row r="634">
      <c r="A634" s="63" t="s">
        <v>12842</v>
      </c>
      <c r="B634" s="53" t="str">
        <f t="array" ref="B634">IFERROR(INDEX(Pesquisa!AL:AL, MATCH(A634, Pesquisa!C:C, 0)), "Não encontrado")</f>
        <v>Não encontrado</v>
      </c>
    </row>
    <row r="635">
      <c r="A635" s="63" t="s">
        <v>12843</v>
      </c>
      <c r="B635" s="53" t="str">
        <f t="array" ref="B635">IFERROR(INDEX(Pesquisa!AL:AL, MATCH(A635, Pesquisa!C:C, 0)), "Não encontrado")</f>
        <v>Não encontrado</v>
      </c>
    </row>
    <row r="636">
      <c r="A636" s="63" t="s">
        <v>12844</v>
      </c>
      <c r="B636" s="53" t="str">
        <f t="array" ref="B636">IFERROR(INDEX(Pesquisa!AL:AL, MATCH(A636, Pesquisa!C:C, 0)), "Não encontrado")</f>
        <v>Não encontrado</v>
      </c>
    </row>
    <row r="637">
      <c r="A637" s="63" t="s">
        <v>12845</v>
      </c>
      <c r="B637" s="53" t="str">
        <f t="array" ref="B637">IFERROR(INDEX(Pesquisa!AL:AL, MATCH(A637, Pesquisa!C:C, 0)), "Não encontrado")</f>
        <v>Não encontrado</v>
      </c>
    </row>
    <row r="638">
      <c r="A638" s="63" t="s">
        <v>12846</v>
      </c>
      <c r="B638" s="53" t="str">
        <f t="array" ref="B638">IFERROR(INDEX(Pesquisa!AL:AL, MATCH(A638, Pesquisa!C:C, 0)), "Não encontrado")</f>
        <v>Não encontrado</v>
      </c>
    </row>
    <row r="639">
      <c r="A639" s="63" t="s">
        <v>12847</v>
      </c>
      <c r="B639" s="53" t="str">
        <f t="array" ref="B639">IFERROR(INDEX(Pesquisa!AL:AL, MATCH(A639, Pesquisa!C:C, 0)), "Não encontrado")</f>
        <v>Não encontrado</v>
      </c>
    </row>
    <row r="640">
      <c r="A640" s="63" t="s">
        <v>12848</v>
      </c>
      <c r="B640" s="53" t="str">
        <f t="array" ref="B640">IFERROR(INDEX(Pesquisa!AL:AL, MATCH(A640, Pesquisa!C:C, 0)), "Não encontrado")</f>
        <v>Não encontrado</v>
      </c>
    </row>
    <row r="641">
      <c r="A641" s="63" t="s">
        <v>12849</v>
      </c>
      <c r="B641" s="53" t="str">
        <f t="array" ref="B641">IFERROR(INDEX(Pesquisa!AL:AL, MATCH(A641, Pesquisa!C:C, 0)), "Não encontrado")</f>
        <v>Não encontrado</v>
      </c>
    </row>
    <row r="642">
      <c r="A642" s="63" t="s">
        <v>12850</v>
      </c>
      <c r="B642" s="53" t="str">
        <f t="array" ref="B642">IFERROR(INDEX(Pesquisa!AL:AL, MATCH(A642, Pesquisa!C:C, 0)), "Não encontrado")</f>
        <v>Não encontrado</v>
      </c>
    </row>
    <row r="643">
      <c r="A643" s="63" t="s">
        <v>12851</v>
      </c>
      <c r="B643" s="53" t="str">
        <f t="array" ref="B643">IFERROR(INDEX(Pesquisa!AL:AL, MATCH(A643, Pesquisa!C:C, 0)), "Não encontrado")</f>
        <v>Não encontrado</v>
      </c>
    </row>
    <row r="644">
      <c r="A644" s="63" t="s">
        <v>12852</v>
      </c>
      <c r="B644" s="53" t="str">
        <f t="array" ref="B644">IFERROR(INDEX(Pesquisa!AL:AL, MATCH(A644, Pesquisa!C:C, 0)), "Não encontrado")</f>
        <v>Não encontrado</v>
      </c>
    </row>
    <row r="645">
      <c r="A645" s="63" t="s">
        <v>12853</v>
      </c>
      <c r="B645" s="53" t="str">
        <f t="array" ref="B645">IFERROR(INDEX(Pesquisa!AL:AL, MATCH(A645, Pesquisa!C:C, 0)), "Não encontrado")</f>
        <v>Não encontrado</v>
      </c>
    </row>
    <row r="646">
      <c r="A646" s="63" t="s">
        <v>12854</v>
      </c>
      <c r="B646" s="53" t="str">
        <f t="array" ref="B646">IFERROR(INDEX(Pesquisa!AL:AL, MATCH(A646, Pesquisa!C:C, 0)), "Não encontrado")</f>
        <v>Não encontrado</v>
      </c>
    </row>
    <row r="647">
      <c r="A647" s="63" t="s">
        <v>12855</v>
      </c>
      <c r="B647" s="53" t="str">
        <f t="array" ref="B647">IFERROR(INDEX(Pesquisa!AL:AL, MATCH(A647, Pesquisa!C:C, 0)), "Não encontrado")</f>
        <v>Não encontrado</v>
      </c>
    </row>
    <row r="648">
      <c r="A648" s="63" t="s">
        <v>12856</v>
      </c>
      <c r="B648" s="53" t="str">
        <f t="array" ref="B648">IFERROR(INDEX(Pesquisa!AL:AL, MATCH(A648, Pesquisa!C:C, 0)), "Não encontrado")</f>
        <v>Não encontrado</v>
      </c>
    </row>
    <row r="649">
      <c r="A649" s="63" t="s">
        <v>12857</v>
      </c>
      <c r="B649" s="53" t="str">
        <f t="array" ref="B649">IFERROR(INDEX(Pesquisa!AL:AL, MATCH(A649, Pesquisa!C:C, 0)), "Não encontrado")</f>
        <v>Não encontrado</v>
      </c>
    </row>
    <row r="650">
      <c r="A650" s="63" t="s">
        <v>12858</v>
      </c>
      <c r="B650" s="53" t="str">
        <f t="array" ref="B650">IFERROR(INDEX(Pesquisa!AL:AL, MATCH(A650, Pesquisa!C:C, 0)), "Não encontrado")</f>
        <v>Não encontrado</v>
      </c>
    </row>
    <row r="651">
      <c r="A651" s="63" t="s">
        <v>12859</v>
      </c>
      <c r="B651" s="53" t="str">
        <f t="array" ref="B651">IFERROR(INDEX(Pesquisa!AL:AL, MATCH(A651, Pesquisa!C:C, 0)), "Não encontrado")</f>
        <v>Não encontrado</v>
      </c>
    </row>
    <row r="652">
      <c r="A652" s="63" t="s">
        <v>12860</v>
      </c>
      <c r="B652" s="53" t="str">
        <f t="array" ref="B652">IFERROR(INDEX(Pesquisa!AL:AL, MATCH(A652, Pesquisa!C:C, 0)), "Não encontrado")</f>
        <v>Não encontrado</v>
      </c>
    </row>
    <row r="653">
      <c r="A653" s="63" t="s">
        <v>12861</v>
      </c>
      <c r="B653" s="53" t="str">
        <f t="array" ref="B653">IFERROR(INDEX(Pesquisa!AL:AL, MATCH(A653, Pesquisa!C:C, 0)), "Não encontrado")</f>
        <v>Não encontrado</v>
      </c>
    </row>
    <row r="654">
      <c r="A654" s="63" t="s">
        <v>12862</v>
      </c>
      <c r="B654" s="53" t="str">
        <f t="array" ref="B654">IFERROR(INDEX(Pesquisa!AL:AL, MATCH(A654, Pesquisa!C:C, 0)), "Não encontrado")</f>
        <v>Não encontrado</v>
      </c>
    </row>
    <row r="655">
      <c r="A655" s="63" t="s">
        <v>12863</v>
      </c>
      <c r="B655" s="53" t="str">
        <f t="array" ref="B655">IFERROR(INDEX(Pesquisa!AL:AL, MATCH(A655, Pesquisa!C:C, 0)), "Não encontrado")</f>
        <v>Não encontrado</v>
      </c>
    </row>
    <row r="656">
      <c r="A656" s="63" t="s">
        <v>12864</v>
      </c>
      <c r="B656" s="53" t="str">
        <f t="array" ref="B656">IFERROR(INDEX(Pesquisa!AL:AL, MATCH(A656, Pesquisa!C:C, 0)), "Não encontrado")</f>
        <v>Não encontrado</v>
      </c>
    </row>
    <row r="657">
      <c r="A657" s="63" t="s">
        <v>12865</v>
      </c>
      <c r="B657" s="53" t="str">
        <f t="array" ref="B657">IFERROR(INDEX(Pesquisa!AL:AL, MATCH(A657, Pesquisa!C:C, 0)), "Não encontrado")</f>
        <v>Não encontrado</v>
      </c>
    </row>
    <row r="658">
      <c r="A658" s="63" t="s">
        <v>12866</v>
      </c>
      <c r="B658" s="53" t="str">
        <f t="array" ref="B658">IFERROR(INDEX(Pesquisa!AL:AL, MATCH(A658, Pesquisa!C:C, 0)), "Não encontrado")</f>
        <v>Não encontrado</v>
      </c>
    </row>
    <row r="659">
      <c r="A659" s="63" t="s">
        <v>12867</v>
      </c>
      <c r="B659" s="53" t="str">
        <f t="array" ref="B659">IFERROR(INDEX(Pesquisa!AL:AL, MATCH(A659, Pesquisa!C:C, 0)), "Não encontrado")</f>
        <v>Não encontrado</v>
      </c>
    </row>
    <row r="660">
      <c r="A660" s="63" t="s">
        <v>12868</v>
      </c>
      <c r="B660" s="53" t="str">
        <f t="array" ref="B660">IFERROR(INDEX(Pesquisa!AL:AL, MATCH(A660, Pesquisa!C:C, 0)), "Não encontrado")</f>
        <v>Não encontrado</v>
      </c>
    </row>
    <row r="661">
      <c r="A661" s="63" t="s">
        <v>12869</v>
      </c>
      <c r="B661" s="53" t="str">
        <f t="array" ref="B661">IFERROR(INDEX(Pesquisa!AL:AL, MATCH(A661, Pesquisa!C:C, 0)), "Não encontrado")</f>
        <v>Não encontrado</v>
      </c>
    </row>
    <row r="662">
      <c r="A662" s="63" t="s">
        <v>12870</v>
      </c>
      <c r="B662" s="53" t="str">
        <f t="array" ref="B662">IFERROR(INDEX(Pesquisa!AL:AL, MATCH(A662, Pesquisa!C:C, 0)), "Não encontrado")</f>
        <v>Não encontrado</v>
      </c>
    </row>
    <row r="663">
      <c r="A663" s="63" t="s">
        <v>12871</v>
      </c>
      <c r="B663" s="53" t="str">
        <f t="array" ref="B663">IFERROR(INDEX(Pesquisa!AL:AL, MATCH(A663, Pesquisa!C:C, 0)), "Não encontrado")</f>
        <v>Não encontrado</v>
      </c>
    </row>
    <row r="664">
      <c r="A664" s="63" t="s">
        <v>12872</v>
      </c>
      <c r="B664" s="53" t="str">
        <f t="array" ref="B664">IFERROR(INDEX(Pesquisa!AL:AL, MATCH(A664, Pesquisa!C:C, 0)), "Não encontrado")</f>
        <v>Não encontrado</v>
      </c>
    </row>
    <row r="665">
      <c r="A665" s="63" t="s">
        <v>12873</v>
      </c>
      <c r="B665" s="53" t="str">
        <f t="array" ref="B665">IFERROR(INDEX(Pesquisa!AL:AL, MATCH(A665, Pesquisa!C:C, 0)), "Não encontrado")</f>
        <v>Não encontrado</v>
      </c>
    </row>
    <row r="666">
      <c r="A666" s="63" t="s">
        <v>12874</v>
      </c>
      <c r="B666" s="53" t="str">
        <f t="array" ref="B666">IFERROR(INDEX(Pesquisa!AL:AL, MATCH(A666, Pesquisa!C:C, 0)), "Não encontrado")</f>
        <v>Não encontrado</v>
      </c>
    </row>
    <row r="667">
      <c r="A667" s="63" t="s">
        <v>12875</v>
      </c>
      <c r="B667" s="53" t="str">
        <f t="array" ref="B667">IFERROR(INDEX(Pesquisa!AL:AL, MATCH(A667, Pesquisa!C:C, 0)), "Não encontrado")</f>
        <v>Não encontrado</v>
      </c>
    </row>
    <row r="668">
      <c r="A668" s="63" t="s">
        <v>12876</v>
      </c>
      <c r="B668" s="53" t="str">
        <f t="array" ref="B668">IFERROR(INDEX(Pesquisa!AL:AL, MATCH(A668, Pesquisa!C:C, 0)), "Não encontrado")</f>
        <v>Não encontrado</v>
      </c>
    </row>
    <row r="669">
      <c r="A669" s="63" t="s">
        <v>12877</v>
      </c>
      <c r="B669" s="53" t="str">
        <f t="array" ref="B669">IFERROR(INDEX(Pesquisa!AL:AL, MATCH(A669, Pesquisa!C:C, 0)), "Não encontrado")</f>
        <v>Não encontrado</v>
      </c>
    </row>
    <row r="670">
      <c r="A670" s="63" t="s">
        <v>12878</v>
      </c>
      <c r="B670" s="53" t="str">
        <f t="array" ref="B670">IFERROR(INDEX(Pesquisa!AL:AL, MATCH(A670, Pesquisa!C:C, 0)), "Não encontrado")</f>
        <v>Não encontrado</v>
      </c>
    </row>
    <row r="671">
      <c r="A671" s="63" t="s">
        <v>12879</v>
      </c>
      <c r="B671" s="53" t="str">
        <f t="array" ref="B671">IFERROR(INDEX(Pesquisa!AL:AL, MATCH(A671, Pesquisa!C:C, 0)), "Não encontrado")</f>
        <v>Não encontrado</v>
      </c>
    </row>
    <row r="672">
      <c r="A672" s="63" t="s">
        <v>12880</v>
      </c>
      <c r="B672" s="53" t="str">
        <f t="array" ref="B672">IFERROR(INDEX(Pesquisa!AL:AL, MATCH(A672, Pesquisa!C:C, 0)), "Não encontrado")</f>
        <v>Não encontrado</v>
      </c>
    </row>
    <row r="673">
      <c r="A673" s="63" t="s">
        <v>12881</v>
      </c>
      <c r="B673" s="53" t="str">
        <f t="array" ref="B673">IFERROR(INDEX(Pesquisa!AL:AL, MATCH(A673, Pesquisa!C:C, 0)), "Não encontrado")</f>
        <v>Não encontrado</v>
      </c>
    </row>
    <row r="674">
      <c r="A674" s="63" t="s">
        <v>12882</v>
      </c>
      <c r="B674" s="53" t="str">
        <f t="array" ref="B674">IFERROR(INDEX(Pesquisa!AL:AL, MATCH(A674, Pesquisa!C:C, 0)), "Não encontrado")</f>
        <v>Não encontrado</v>
      </c>
    </row>
    <row r="675">
      <c r="A675" s="63" t="s">
        <v>12883</v>
      </c>
      <c r="B675" s="53" t="str">
        <f t="array" ref="B675">IFERROR(INDEX(Pesquisa!AL:AL, MATCH(A675, Pesquisa!C:C, 0)), "Não encontrado")</f>
        <v>Não encontrado</v>
      </c>
    </row>
    <row r="676">
      <c r="A676" s="63" t="s">
        <v>12884</v>
      </c>
      <c r="B676" s="53" t="str">
        <f t="array" ref="B676">IFERROR(INDEX(Pesquisa!AL:AL, MATCH(A676, Pesquisa!C:C, 0)), "Não encontrado")</f>
        <v>Não encontrado</v>
      </c>
    </row>
    <row r="677">
      <c r="A677" s="63" t="s">
        <v>12885</v>
      </c>
      <c r="B677" s="53" t="str">
        <f t="array" ref="B677">IFERROR(INDEX(Pesquisa!AL:AL, MATCH(A677, Pesquisa!C:C, 0)), "Não encontrado")</f>
        <v>Não encontrado</v>
      </c>
    </row>
    <row r="678">
      <c r="A678" s="63" t="s">
        <v>12886</v>
      </c>
      <c r="B678" s="53" t="str">
        <f t="array" ref="B678">IFERROR(INDEX(Pesquisa!AL:AL, MATCH(A678, Pesquisa!C:C, 0)), "Não encontrado")</f>
        <v>Não encontrado</v>
      </c>
    </row>
    <row r="679">
      <c r="A679" s="63" t="s">
        <v>12887</v>
      </c>
      <c r="B679" s="53" t="str">
        <f t="array" ref="B679">IFERROR(INDEX(Pesquisa!AL:AL, MATCH(A679, Pesquisa!C:C, 0)), "Não encontrado")</f>
        <v>Não encontrado</v>
      </c>
    </row>
    <row r="680">
      <c r="A680" s="63" t="s">
        <v>12888</v>
      </c>
      <c r="B680" s="53" t="str">
        <f t="array" ref="B680">IFERROR(INDEX(Pesquisa!AL:AL, MATCH(A680, Pesquisa!C:C, 0)), "Não encontrado")</f>
        <v>Não encontrado</v>
      </c>
    </row>
    <row r="681">
      <c r="A681" s="63" t="s">
        <v>12863</v>
      </c>
      <c r="B681" s="53" t="str">
        <f t="array" ref="B681">IFERROR(INDEX(Pesquisa!AL:AL, MATCH(A681, Pesquisa!C:C, 0)), "Não encontrado")</f>
        <v>Não encontrado</v>
      </c>
    </row>
    <row r="682">
      <c r="A682" s="63" t="s">
        <v>12889</v>
      </c>
      <c r="B682" s="53" t="str">
        <f t="array" ref="B682">IFERROR(INDEX(Pesquisa!AL:AL, MATCH(A682, Pesquisa!C:C, 0)), "Não encontrado")</f>
        <v>Não encontrado</v>
      </c>
    </row>
    <row r="683">
      <c r="A683" s="63" t="s">
        <v>12890</v>
      </c>
      <c r="B683" s="53" t="str">
        <f t="array" ref="B683">IFERROR(INDEX(Pesquisa!AL:AL, MATCH(A683, Pesquisa!C:C, 0)), "Não encontrado")</f>
        <v>Não encontrado</v>
      </c>
    </row>
    <row r="684">
      <c r="A684" s="63" t="s">
        <v>12891</v>
      </c>
      <c r="B684" s="53" t="str">
        <f t="array" ref="B684">IFERROR(INDEX(Pesquisa!AL:AL, MATCH(A684, Pesquisa!C:C, 0)), "Não encontrado")</f>
        <v>Não encontrado</v>
      </c>
    </row>
    <row r="685">
      <c r="A685" s="63" t="s">
        <v>12892</v>
      </c>
      <c r="B685" s="53" t="str">
        <f t="array" ref="B685">IFERROR(INDEX(Pesquisa!AL:AL, MATCH(A685, Pesquisa!C:C, 0)), "Não encontrado")</f>
        <v>Não encontrado</v>
      </c>
    </row>
    <row r="686">
      <c r="A686" s="63" t="s">
        <v>12893</v>
      </c>
      <c r="B686" s="53" t="str">
        <f t="array" ref="B686">IFERROR(INDEX(Pesquisa!AL:AL, MATCH(A686, Pesquisa!C:C, 0)), "Não encontrado")</f>
        <v>Não encontrado</v>
      </c>
    </row>
    <row r="687">
      <c r="A687" s="63" t="s">
        <v>12849</v>
      </c>
      <c r="B687" s="53" t="str">
        <f t="array" ref="B687">IFERROR(INDEX(Pesquisa!AL:AL, MATCH(A687, Pesquisa!C:C, 0)), "Não encontrado")</f>
        <v>Não encontrado</v>
      </c>
    </row>
    <row r="688">
      <c r="A688" s="63" t="s">
        <v>12836</v>
      </c>
      <c r="B688" s="53" t="str">
        <f t="array" ref="B688">IFERROR(INDEX(Pesquisa!AL:AL, MATCH(A688, Pesquisa!C:C, 0)), "Não encontrado")</f>
        <v>Não encontrado</v>
      </c>
    </row>
    <row r="689">
      <c r="A689" s="63" t="s">
        <v>12894</v>
      </c>
      <c r="B689" s="53" t="str">
        <f t="array" ref="B689">IFERROR(INDEX(Pesquisa!AL:AL, MATCH(A689, Pesquisa!C:C, 0)), "Não encontrado")</f>
        <v>Não encontrado</v>
      </c>
    </row>
    <row r="690">
      <c r="A690" s="63" t="s">
        <v>12895</v>
      </c>
      <c r="B690" s="53" t="str">
        <f t="array" ref="B690">IFERROR(INDEX(Pesquisa!AL:AL, MATCH(A690, Pesquisa!C:C, 0)), "Não encontrado")</f>
        <v>Não encontrado</v>
      </c>
    </row>
    <row r="691">
      <c r="A691" s="63" t="s">
        <v>12856</v>
      </c>
      <c r="B691" s="53" t="str">
        <f t="array" ref="B691">IFERROR(INDEX(Pesquisa!AL:AL, MATCH(A691, Pesquisa!C:C, 0)), "Não encontrado")</f>
        <v>Não encontrado</v>
      </c>
    </row>
    <row r="692">
      <c r="A692" s="63" t="s">
        <v>12842</v>
      </c>
      <c r="B692" s="53" t="str">
        <f t="array" ref="B692">IFERROR(INDEX(Pesquisa!AL:AL, MATCH(A692, Pesquisa!C:C, 0)), "Não encontrado")</f>
        <v>Não encontrado</v>
      </c>
    </row>
    <row r="693">
      <c r="A693" s="63" t="s">
        <v>12896</v>
      </c>
      <c r="B693" s="53" t="str">
        <f t="array" ref="B693">IFERROR(INDEX(Pesquisa!AL:AL, MATCH(A693, Pesquisa!C:C, 0)), "Não encontrado")</f>
        <v>Não encontrado</v>
      </c>
    </row>
    <row r="694">
      <c r="A694" s="63" t="s">
        <v>12875</v>
      </c>
      <c r="B694" s="53" t="str">
        <f t="array" ref="B694">IFERROR(INDEX(Pesquisa!AL:AL, MATCH(A694, Pesquisa!C:C, 0)), "Não encontrado")</f>
        <v>Não encontrado</v>
      </c>
    </row>
    <row r="695">
      <c r="A695" s="63" t="s">
        <v>12897</v>
      </c>
      <c r="B695" s="53" t="str">
        <f t="array" ref="B695">IFERROR(INDEX(Pesquisa!AL:AL, MATCH(A695, Pesquisa!C:C, 0)), "Não encontrado")</f>
        <v>Não encontrado</v>
      </c>
    </row>
    <row r="696">
      <c r="A696" s="63" t="s">
        <v>12898</v>
      </c>
      <c r="B696" s="53" t="str">
        <f t="array" ref="B696">IFERROR(INDEX(Pesquisa!AL:AL, MATCH(A696, Pesquisa!C:C, 0)), "Não encontrado")</f>
        <v>Não encontrado</v>
      </c>
    </row>
    <row r="697">
      <c r="A697" s="63" t="s">
        <v>12899</v>
      </c>
      <c r="B697" s="53" t="str">
        <f t="array" ref="B697">IFERROR(INDEX(Pesquisa!AL:AL, MATCH(A697, Pesquisa!C:C, 0)), "Não encontrado")</f>
        <v>Não encontrado</v>
      </c>
    </row>
    <row r="698">
      <c r="A698" s="63" t="s">
        <v>12900</v>
      </c>
      <c r="B698" s="53" t="str">
        <f t="array" ref="B698">IFERROR(INDEX(Pesquisa!AL:AL, MATCH(A698, Pesquisa!C:C, 0)), "Não encontrado")</f>
        <v>Não encontrado</v>
      </c>
    </row>
    <row r="699">
      <c r="A699" s="63" t="s">
        <v>12846</v>
      </c>
      <c r="B699" s="53" t="str">
        <f t="array" ref="B699">IFERROR(INDEX(Pesquisa!AL:AL, MATCH(A699, Pesquisa!C:C, 0)), "Não encontrado")</f>
        <v>Não encontrado</v>
      </c>
    </row>
    <row r="700">
      <c r="A700" s="63" t="s">
        <v>12901</v>
      </c>
      <c r="B700" s="53" t="str">
        <f t="array" ref="B700">IFERROR(INDEX(Pesquisa!AL:AL, MATCH(A700, Pesquisa!C:C, 0)), "Não encontrado")</f>
        <v>Não encontrado</v>
      </c>
    </row>
    <row r="701">
      <c r="A701" s="63" t="s">
        <v>12902</v>
      </c>
      <c r="B701" s="53" t="str">
        <f t="array" ref="B701">IFERROR(INDEX(Pesquisa!AL:AL, MATCH(A701, Pesquisa!C:C, 0)), "Não encontrado")</f>
        <v>Não encontrado</v>
      </c>
    </row>
    <row r="702">
      <c r="A702" s="63" t="s">
        <v>12878</v>
      </c>
      <c r="B702" s="53" t="str">
        <f t="array" ref="B702">IFERROR(INDEX(Pesquisa!AL:AL, MATCH(A702, Pesquisa!C:C, 0)), "Não encontrado")</f>
        <v>Não encontrado</v>
      </c>
    </row>
    <row r="703">
      <c r="A703" s="63" t="s">
        <v>12903</v>
      </c>
      <c r="B703" s="53" t="str">
        <f t="array" ref="B703">IFERROR(INDEX(Pesquisa!AL:AL, MATCH(A703, Pesquisa!C:C, 0)), "Não encontrado")</f>
        <v>Não encontrado</v>
      </c>
    </row>
    <row r="704">
      <c r="A704" s="63" t="s">
        <v>12489</v>
      </c>
      <c r="B704" s="53" t="str">
        <f t="array" ref="B704">IFERROR(INDEX(Pesquisa!AL:AL, MATCH(A704, Pesquisa!C:C, 0)), "Não encontrado")</f>
        <v>Não encontrado</v>
      </c>
    </row>
    <row r="705">
      <c r="A705" s="63" t="s">
        <v>12904</v>
      </c>
      <c r="B705" s="53" t="str">
        <f t="array" ref="B705">IFERROR(INDEX(Pesquisa!AL:AL, MATCH(A705, Pesquisa!C:C, 0)), "Não encontrado")</f>
        <v>Não encontrado</v>
      </c>
    </row>
    <row r="706">
      <c r="A706" s="63" t="s">
        <v>12905</v>
      </c>
      <c r="B706" s="53" t="str">
        <f t="array" ref="B706">IFERROR(INDEX(Pesquisa!AL:AL, MATCH(A706, Pesquisa!C:C, 0)), "Não encontrado")</f>
        <v>Não encontrado</v>
      </c>
    </row>
    <row r="707">
      <c r="A707" s="63" t="s">
        <v>12906</v>
      </c>
      <c r="B707" s="53" t="str">
        <f t="array" ref="B707">IFERROR(INDEX(Pesquisa!AL:AL, MATCH(A707, Pesquisa!C:C, 0)), "Não encontrado")</f>
        <v>Não encontrado</v>
      </c>
    </row>
    <row r="708">
      <c r="A708" s="63" t="s">
        <v>12907</v>
      </c>
      <c r="B708" s="53" t="str">
        <f t="array" ref="B708">IFERROR(INDEX(Pesquisa!AL:AL, MATCH(A708, Pesquisa!C:C, 0)), "Não encontrado")</f>
        <v>Não encontrado</v>
      </c>
    </row>
    <row r="709">
      <c r="A709" s="63" t="s">
        <v>12887</v>
      </c>
      <c r="B709" s="53" t="str">
        <f t="array" ref="B709">IFERROR(INDEX(Pesquisa!AL:AL, MATCH(A709, Pesquisa!C:C, 0)), "Não encontrado")</f>
        <v>Não encontrado</v>
      </c>
    </row>
    <row r="710">
      <c r="A710" s="63" t="s">
        <v>12908</v>
      </c>
      <c r="B710" s="53" t="str">
        <f t="array" ref="B710">IFERROR(INDEX(Pesquisa!AL:AL, MATCH(A710, Pesquisa!C:C, 0)), "Não encontrado")</f>
        <v>Não encontrado</v>
      </c>
    </row>
    <row r="711">
      <c r="A711" s="63" t="s">
        <v>12909</v>
      </c>
      <c r="B711" s="53" t="str">
        <f t="array" ref="B711">IFERROR(INDEX(Pesquisa!AL:AL, MATCH(A711, Pesquisa!C:C, 0)), "Não encontrado")</f>
        <v>Não encontrado</v>
      </c>
    </row>
    <row r="712">
      <c r="A712" s="63" t="s">
        <v>12489</v>
      </c>
      <c r="B712" s="53" t="str">
        <f t="array" ref="B712">IFERROR(INDEX(Pesquisa!AL:AL, MATCH(A712, Pesquisa!C:C, 0)), "Não encontrado")</f>
        <v>Não encontrado</v>
      </c>
    </row>
    <row r="713">
      <c r="A713" s="63" t="s">
        <v>12910</v>
      </c>
      <c r="B713" s="53" t="str">
        <f t="array" ref="B713">IFERROR(INDEX(Pesquisa!AL:AL, MATCH(A713, Pesquisa!C:C, 0)), "Não encontrado")</f>
        <v>Não encontrado</v>
      </c>
    </row>
    <row r="714">
      <c r="A714" s="63" t="s">
        <v>12907</v>
      </c>
      <c r="B714" s="53" t="str">
        <f t="array" ref="B714">IFERROR(INDEX(Pesquisa!AL:AL, MATCH(A714, Pesquisa!C:C, 0)), "Não encontrado")</f>
        <v>Não encontrado</v>
      </c>
    </row>
    <row r="715">
      <c r="A715" s="63" t="s">
        <v>12911</v>
      </c>
      <c r="B715" s="53" t="str">
        <f t="array" ref="B715">IFERROR(INDEX(Pesquisa!AL:AL, MATCH(A715, Pesquisa!C:C, 0)), "Não encontrado")</f>
        <v>Não encontrado</v>
      </c>
    </row>
    <row r="716">
      <c r="A716" s="63" t="s">
        <v>12912</v>
      </c>
      <c r="B716" s="53" t="str">
        <f t="array" ref="B716">IFERROR(INDEX(Pesquisa!AL:AL, MATCH(A716, Pesquisa!C:C, 0)), "Não encontrado")</f>
        <v>Não encontrado</v>
      </c>
    </row>
    <row r="717">
      <c r="A717" s="63" t="s">
        <v>12893</v>
      </c>
      <c r="B717" s="53" t="str">
        <f t="array" ref="B717">IFERROR(INDEX(Pesquisa!AL:AL, MATCH(A717, Pesquisa!C:C, 0)), "Não encontrado")</f>
        <v>Não encontrado</v>
      </c>
    </row>
    <row r="718">
      <c r="A718" s="63" t="s">
        <v>12913</v>
      </c>
      <c r="B718" s="53" t="str">
        <f t="array" ref="B718">IFERROR(INDEX(Pesquisa!AL:AL, MATCH(A718, Pesquisa!C:C, 0)), "Não encontrado")</f>
        <v>Não encontrado</v>
      </c>
    </row>
    <row r="719">
      <c r="A719" s="63" t="s">
        <v>12914</v>
      </c>
      <c r="B719" s="53" t="str">
        <f t="array" ref="B719">IFERROR(INDEX(Pesquisa!AL:AL, MATCH(A719, Pesquisa!C:C, 0)), "Não encontrado")</f>
        <v>Não encontrado</v>
      </c>
    </row>
    <row r="720">
      <c r="A720" s="63" t="s">
        <v>12915</v>
      </c>
      <c r="B720" s="53" t="str">
        <f t="array" ref="B720">IFERROR(INDEX(Pesquisa!AL:AL, MATCH(A720, Pesquisa!C:C, 0)), "Não encontrado")</f>
        <v>Não encontrado</v>
      </c>
    </row>
    <row r="721">
      <c r="A721" s="63" t="s">
        <v>12916</v>
      </c>
      <c r="B721" s="53" t="str">
        <f t="array" ref="B721">IFERROR(INDEX(Pesquisa!AL:AL, MATCH(A721, Pesquisa!C:C, 0)), "Não encontrado")</f>
        <v>Não encontrado</v>
      </c>
    </row>
    <row r="722">
      <c r="A722" s="63" t="s">
        <v>12917</v>
      </c>
      <c r="B722" s="53" t="str">
        <f t="array" ref="B722">IFERROR(INDEX(Pesquisa!AL:AL, MATCH(A722, Pesquisa!C:C, 0)), "Não encontrado")</f>
        <v>Não encontrado</v>
      </c>
    </row>
    <row r="723">
      <c r="A723" s="63" t="s">
        <v>12858</v>
      </c>
      <c r="B723" s="53" t="str">
        <f t="array" ref="B723">IFERROR(INDEX(Pesquisa!AL:AL, MATCH(A723, Pesquisa!C:C, 0)), "Não encontrado")</f>
        <v>Não encontrado</v>
      </c>
    </row>
    <row r="724">
      <c r="A724" s="63" t="s">
        <v>12918</v>
      </c>
      <c r="B724" s="53" t="str">
        <f t="array" ref="B724">IFERROR(INDEX(Pesquisa!AL:AL, MATCH(A724, Pesquisa!C:C, 0)), "Não encontrado")</f>
        <v>Não encontrado</v>
      </c>
    </row>
    <row r="725">
      <c r="A725" s="63" t="s">
        <v>12857</v>
      </c>
      <c r="B725" s="53" t="str">
        <f t="array" ref="B725">IFERROR(INDEX(Pesquisa!AL:AL, MATCH(A725, Pesquisa!C:C, 0)), "Não encontrado")</f>
        <v>Não encontrado</v>
      </c>
    </row>
    <row r="726">
      <c r="A726" s="63" t="s">
        <v>12919</v>
      </c>
      <c r="B726" s="53" t="str">
        <f t="array" ref="B726">IFERROR(INDEX(Pesquisa!AL:AL, MATCH(A726, Pesquisa!C:C, 0)), "Não encontrado")</f>
        <v>Não encontrado</v>
      </c>
    </row>
    <row r="727">
      <c r="A727" s="63" t="s">
        <v>12920</v>
      </c>
      <c r="B727" s="53" t="str">
        <f t="array" ref="B727">IFERROR(INDEX(Pesquisa!AL:AL, MATCH(A727, Pesquisa!C:C, 0)), "Não encontrado")</f>
        <v>Não encontrado</v>
      </c>
    </row>
    <row r="728">
      <c r="A728" s="63" t="s">
        <v>12921</v>
      </c>
      <c r="B728" s="53" t="str">
        <f t="array" ref="B728">IFERROR(INDEX(Pesquisa!AL:AL, MATCH(A728, Pesquisa!C:C, 0)), "Não encontrado")</f>
        <v>Não encontrado</v>
      </c>
    </row>
    <row r="729">
      <c r="A729" s="63" t="s">
        <v>12851</v>
      </c>
      <c r="B729" s="53" t="str">
        <f t="array" ref="B729">IFERROR(INDEX(Pesquisa!AL:AL, MATCH(A729, Pesquisa!C:C, 0)), "Não encontrado")</f>
        <v>Não encontrado</v>
      </c>
    </row>
    <row r="730">
      <c r="A730" s="63" t="s">
        <v>12922</v>
      </c>
      <c r="B730" s="53" t="str">
        <f t="array" ref="B730">IFERROR(INDEX(Pesquisa!AL:AL, MATCH(A730, Pesquisa!C:C, 0)), "Não encontrado")</f>
        <v>Não encontrado</v>
      </c>
    </row>
    <row r="731">
      <c r="A731" s="63" t="s">
        <v>12923</v>
      </c>
      <c r="B731" s="53" t="str">
        <f t="array" ref="B731">IFERROR(INDEX(Pesquisa!AL:AL, MATCH(A731, Pesquisa!C:C, 0)), "Não encontrado")</f>
        <v>Não encontrado</v>
      </c>
    </row>
    <row r="732">
      <c r="A732" s="63" t="s">
        <v>12924</v>
      </c>
      <c r="B732" s="53" t="str">
        <f t="array" ref="B732">IFERROR(INDEX(Pesquisa!AL:AL, MATCH(A732, Pesquisa!C:C, 0)), "Não encontrado")</f>
        <v>Não encontrado</v>
      </c>
    </row>
    <row r="733">
      <c r="A733" s="63" t="s">
        <v>12925</v>
      </c>
      <c r="B733" s="53" t="str">
        <f t="array" ref="B733">IFERROR(INDEX(Pesquisa!AL:AL, MATCH(A733, Pesquisa!C:C, 0)), "Não encontrado")</f>
        <v>Não encontrado</v>
      </c>
    </row>
    <row r="734">
      <c r="A734" s="63" t="s">
        <v>12926</v>
      </c>
      <c r="B734" s="53" t="str">
        <f t="array" ref="B734">IFERROR(INDEX(Pesquisa!AL:AL, MATCH(A734, Pesquisa!C:C, 0)), "Não encontrado")</f>
        <v>Não encontrado</v>
      </c>
    </row>
    <row r="735">
      <c r="A735" s="63" t="s">
        <v>12927</v>
      </c>
      <c r="B735" s="53" t="str">
        <f t="array" ref="B735">IFERROR(INDEX(Pesquisa!AL:AL, MATCH(A735, Pesquisa!C:C, 0)), "Não encontrado")</f>
        <v>Não encontrado</v>
      </c>
    </row>
    <row r="736">
      <c r="A736" s="63" t="s">
        <v>12919</v>
      </c>
      <c r="B736" s="53" t="str">
        <f t="array" ref="B736">IFERROR(INDEX(Pesquisa!AL:AL, MATCH(A736, Pesquisa!C:C, 0)), "Não encontrado")</f>
        <v>Não encontrado</v>
      </c>
    </row>
    <row r="737">
      <c r="A737" s="63" t="s">
        <v>12928</v>
      </c>
      <c r="B737" s="53" t="str">
        <f t="array" ref="B737">IFERROR(INDEX(Pesquisa!AL:AL, MATCH(A737, Pesquisa!C:C, 0)), "Não encontrado")</f>
        <v>Não encontrado</v>
      </c>
    </row>
    <row r="738">
      <c r="A738" s="63" t="s">
        <v>12923</v>
      </c>
      <c r="B738" s="53" t="str">
        <f t="array" ref="B738">IFERROR(INDEX(Pesquisa!AL:AL, MATCH(A738, Pesquisa!C:C, 0)), "Não encontrado")</f>
        <v>Não encontrado</v>
      </c>
    </row>
    <row r="739">
      <c r="A739" s="63" t="s">
        <v>12929</v>
      </c>
      <c r="B739" s="53" t="str">
        <f t="array" ref="B739">IFERROR(INDEX(Pesquisa!AL:AL, MATCH(A739, Pesquisa!C:C, 0)), "Não encontrado")</f>
        <v>Não encontrado</v>
      </c>
    </row>
    <row r="740">
      <c r="A740" s="63" t="s">
        <v>12930</v>
      </c>
      <c r="B740" s="53" t="str">
        <f t="array" ref="B740">IFERROR(INDEX(Pesquisa!AL:AL, MATCH(A740, Pesquisa!C:C, 0)), "Não encontrado")</f>
        <v>Não encontrado</v>
      </c>
    </row>
    <row r="741">
      <c r="A741" s="63" t="s">
        <v>12931</v>
      </c>
      <c r="B741" s="53" t="str">
        <f t="array" ref="B741">IFERROR(INDEX(Pesquisa!AL:AL, MATCH(A741, Pesquisa!C:C, 0)), "Não encontrado")</f>
        <v>Não encontrado</v>
      </c>
    </row>
    <row r="742">
      <c r="A742" s="63" t="s">
        <v>12932</v>
      </c>
      <c r="B742" s="53" t="str">
        <f t="array" ref="B742">IFERROR(INDEX(Pesquisa!AL:AL, MATCH(A742, Pesquisa!C:C, 0)), "Não encontrado")</f>
        <v>Não encontrado</v>
      </c>
    </row>
    <row r="743">
      <c r="A743" s="63" t="s">
        <v>12933</v>
      </c>
      <c r="B743" s="53" t="str">
        <f t="array" ref="B743">IFERROR(INDEX(Pesquisa!AL:AL, MATCH(A743, Pesquisa!C:C, 0)), "Não encontrado")</f>
        <v>Não encontrado</v>
      </c>
    </row>
    <row r="744">
      <c r="A744" s="63" t="s">
        <v>12934</v>
      </c>
      <c r="B744" s="53" t="str">
        <f t="array" ref="B744">IFERROR(INDEX(Pesquisa!AL:AL, MATCH(A744, Pesquisa!C:C, 0)), "Não encontrado")</f>
        <v>Não encontrado</v>
      </c>
    </row>
    <row r="745">
      <c r="A745" s="63" t="s">
        <v>12935</v>
      </c>
      <c r="B745" s="53" t="str">
        <f t="array" ref="B745">IFERROR(INDEX(Pesquisa!AL:AL, MATCH(A745, Pesquisa!C:C, 0)), "Não encontrado")</f>
        <v>Não encontrado</v>
      </c>
    </row>
    <row r="746">
      <c r="A746" s="63" t="s">
        <v>12936</v>
      </c>
      <c r="B746" s="53" t="str">
        <f t="array" ref="B746">IFERROR(INDEX(Pesquisa!AL:AL, MATCH(A746, Pesquisa!C:C, 0)), "Não encontrado")</f>
        <v>Não encontrado</v>
      </c>
    </row>
    <row r="747">
      <c r="A747" s="63" t="s">
        <v>12937</v>
      </c>
      <c r="B747" s="53" t="str">
        <f t="array" ref="B747">IFERROR(INDEX(Pesquisa!AL:AL, MATCH(A747, Pesquisa!C:C, 0)), "Não encontrado")</f>
        <v>Não encontrado</v>
      </c>
    </row>
    <row r="748">
      <c r="A748" s="63" t="s">
        <v>12938</v>
      </c>
      <c r="B748" s="53" t="str">
        <f t="array" ref="B748">IFERROR(INDEX(Pesquisa!AL:AL, MATCH(A748, Pesquisa!C:C, 0)), "Não encontrado")</f>
        <v>Não encontrado</v>
      </c>
    </row>
    <row r="749">
      <c r="A749" s="63" t="s">
        <v>12939</v>
      </c>
      <c r="B749" s="53" t="str">
        <f t="array" ref="B749">IFERROR(INDEX(Pesquisa!AL:AL, MATCH(A749, Pesquisa!C:C, 0)), "Não encontrado")</f>
        <v>Não encontrado</v>
      </c>
    </row>
    <row r="750">
      <c r="A750" s="63" t="s">
        <v>12940</v>
      </c>
      <c r="B750" s="53" t="str">
        <f t="array" ref="B750">IFERROR(INDEX(Pesquisa!AL:AL, MATCH(A750, Pesquisa!C:C, 0)), "Não encontrado")</f>
        <v>Não encontrado</v>
      </c>
    </row>
    <row r="751">
      <c r="A751" s="63" t="s">
        <v>12941</v>
      </c>
      <c r="B751" s="53" t="str">
        <f t="array" ref="B751">IFERROR(INDEX(Pesquisa!AL:AL, MATCH(A751, Pesquisa!C:C, 0)), "Não encontrado")</f>
        <v>Não encontrado</v>
      </c>
    </row>
    <row r="752">
      <c r="A752" s="63" t="s">
        <v>12942</v>
      </c>
      <c r="B752" s="53" t="str">
        <f t="array" ref="B752">IFERROR(INDEX(Pesquisa!AL:AL, MATCH(A752, Pesquisa!C:C, 0)), "Não encontrado")</f>
        <v>Não encontrado</v>
      </c>
    </row>
    <row r="753">
      <c r="A753" s="63" t="s">
        <v>12938</v>
      </c>
      <c r="B753" s="53" t="str">
        <f t="array" ref="B753">IFERROR(INDEX(Pesquisa!AL:AL, MATCH(A753, Pesquisa!C:C, 0)), "Não encontrado")</f>
        <v>Não encontrado</v>
      </c>
    </row>
    <row r="754">
      <c r="A754" s="63" t="s">
        <v>12943</v>
      </c>
      <c r="B754" s="53" t="str">
        <f t="array" ref="B754">IFERROR(INDEX(Pesquisa!AL:AL, MATCH(A754, Pesquisa!C:C, 0)), "Não encontrado")</f>
        <v>Não encontrado</v>
      </c>
    </row>
    <row r="755">
      <c r="A755" s="63" t="s">
        <v>12944</v>
      </c>
      <c r="B755" s="53" t="str">
        <f t="array" ref="B755">IFERROR(INDEX(Pesquisa!AL:AL, MATCH(A755, Pesquisa!C:C, 0)), "Não encontrado")</f>
        <v>Não encontrado</v>
      </c>
    </row>
    <row r="756">
      <c r="A756" s="63" t="s">
        <v>12945</v>
      </c>
      <c r="B756" s="53" t="str">
        <f t="array" ref="B756">IFERROR(INDEX(Pesquisa!AL:AL, MATCH(A756, Pesquisa!C:C, 0)), "Não encontrado")</f>
        <v>Não encontrado</v>
      </c>
    </row>
    <row r="757">
      <c r="A757" s="63" t="s">
        <v>12940</v>
      </c>
      <c r="B757" s="53" t="str">
        <f t="array" ref="B757">IFERROR(INDEX(Pesquisa!AL:AL, MATCH(A757, Pesquisa!C:C, 0)), "Não encontrado")</f>
        <v>Não encontrado</v>
      </c>
    </row>
    <row r="758">
      <c r="A758" s="63" t="s">
        <v>12946</v>
      </c>
      <c r="B758" s="53" t="str">
        <f t="array" ref="B758">IFERROR(INDEX(Pesquisa!AL:AL, MATCH(A758, Pesquisa!C:C, 0)), "Não encontrado")</f>
        <v>Não encontrado</v>
      </c>
    </row>
    <row r="759">
      <c r="A759" s="63" t="s">
        <v>12947</v>
      </c>
      <c r="B759" s="53" t="str">
        <f t="array" ref="B759">IFERROR(INDEX(Pesquisa!AL:AL, MATCH(A759, Pesquisa!C:C, 0)), "Não encontrado")</f>
        <v>Não encontrado</v>
      </c>
    </row>
    <row r="760">
      <c r="A760" s="63" t="s">
        <v>12948</v>
      </c>
      <c r="B760" s="53" t="str">
        <f t="array" ref="B760">IFERROR(INDEX(Pesquisa!AL:AL, MATCH(A760, Pesquisa!C:C, 0)), "Não encontrado")</f>
        <v>Não encontrado</v>
      </c>
    </row>
    <row r="761">
      <c r="A761" s="63" t="s">
        <v>12949</v>
      </c>
      <c r="B761" s="53" t="str">
        <f t="array" ref="B761">IFERROR(INDEX(Pesquisa!AL:AL, MATCH(A761, Pesquisa!C:C, 0)), "Não encontrado")</f>
        <v>Não encontrado</v>
      </c>
    </row>
    <row r="762">
      <c r="A762" s="63" t="s">
        <v>12950</v>
      </c>
      <c r="B762" s="53" t="str">
        <f t="array" ref="B762">IFERROR(INDEX(Pesquisa!AL:AL, MATCH(A762, Pesquisa!C:C, 0)), "Não encontrado")</f>
        <v>Não encontrado</v>
      </c>
    </row>
    <row r="763">
      <c r="A763" s="63" t="s">
        <v>12951</v>
      </c>
      <c r="B763" s="53" t="str">
        <f t="array" ref="B763">IFERROR(INDEX(Pesquisa!AL:AL, MATCH(A763, Pesquisa!C:C, 0)), "Não encontrado")</f>
        <v>Não encontrado</v>
      </c>
    </row>
    <row r="764">
      <c r="A764" s="63" t="s">
        <v>12949</v>
      </c>
      <c r="B764" s="53" t="str">
        <f t="array" ref="B764">IFERROR(INDEX(Pesquisa!AL:AL, MATCH(A764, Pesquisa!C:C, 0)), "Não encontrado")</f>
        <v>Não encontrado</v>
      </c>
    </row>
    <row r="765">
      <c r="A765" s="63" t="s">
        <v>12952</v>
      </c>
      <c r="B765" s="53" t="str">
        <f t="array" ref="B765">IFERROR(INDEX(Pesquisa!AL:AL, MATCH(A765, Pesquisa!C:C, 0)), "Não encontrado")</f>
        <v>Não encontrado</v>
      </c>
    </row>
    <row r="766">
      <c r="A766" s="63" t="s">
        <v>12929</v>
      </c>
      <c r="B766" s="53" t="str">
        <f t="array" ref="B766">IFERROR(INDEX(Pesquisa!AL:AL, MATCH(A766, Pesquisa!C:C, 0)), "Não encontrado")</f>
        <v>Não encontrado</v>
      </c>
    </row>
    <row r="767">
      <c r="A767" s="63" t="s">
        <v>12953</v>
      </c>
      <c r="B767" s="53" t="str">
        <f t="array" ref="B767">IFERROR(INDEX(Pesquisa!AL:AL, MATCH(A767, Pesquisa!C:C, 0)), "Não encontrado")</f>
        <v>Não encontrado</v>
      </c>
    </row>
    <row r="768">
      <c r="A768" s="63" t="s">
        <v>12952</v>
      </c>
      <c r="B768" s="53" t="str">
        <f t="array" ref="B768">IFERROR(INDEX(Pesquisa!AL:AL, MATCH(A768, Pesquisa!C:C, 0)), "Não encontrado")</f>
        <v>Não encontrado</v>
      </c>
    </row>
    <row r="769">
      <c r="A769" s="63" t="s">
        <v>12489</v>
      </c>
      <c r="B769" s="53" t="str">
        <f t="array" ref="B769">IFERROR(INDEX(Pesquisa!AL:AL, MATCH(A769, Pesquisa!C:C, 0)), "Não encontrado")</f>
        <v>Não encontrado</v>
      </c>
    </row>
    <row r="770">
      <c r="A770" s="63" t="s">
        <v>12954</v>
      </c>
      <c r="B770" s="53" t="str">
        <f t="array" ref="B770">IFERROR(INDEX(Pesquisa!AL:AL, MATCH(A770, Pesquisa!C:C, 0)), "Não encontrado")</f>
        <v>Não encontrado</v>
      </c>
    </row>
    <row r="771">
      <c r="A771" s="63" t="s">
        <v>12955</v>
      </c>
      <c r="B771" s="53" t="str">
        <f t="array" ref="B771">IFERROR(INDEX(Pesquisa!AL:AL, MATCH(A771, Pesquisa!C:C, 0)), "Não encontrado")</f>
        <v>Não encontrado</v>
      </c>
    </row>
    <row r="772">
      <c r="A772" s="63" t="s">
        <v>12956</v>
      </c>
      <c r="B772" s="53" t="str">
        <f t="array" ref="B772">IFERROR(INDEX(Pesquisa!AL:AL, MATCH(A772, Pesquisa!C:C, 0)), "Não encontrado")</f>
        <v>Não encontrado</v>
      </c>
    </row>
    <row r="773">
      <c r="A773" s="63" t="s">
        <v>12956</v>
      </c>
      <c r="B773" s="53" t="str">
        <f t="array" ref="B773">IFERROR(INDEX(Pesquisa!AL:AL, MATCH(A773, Pesquisa!C:C, 0)), "Não encontrado")</f>
        <v>Não encontrado</v>
      </c>
    </row>
    <row r="774">
      <c r="A774" s="63" t="s">
        <v>12957</v>
      </c>
      <c r="B774" s="53" t="str">
        <f t="array" ref="B774">IFERROR(INDEX(Pesquisa!AL:AL, MATCH(A774, Pesquisa!C:C, 0)), "Não encontrado")</f>
        <v>Não encontrado</v>
      </c>
    </row>
    <row r="775">
      <c r="A775" s="63" t="s">
        <v>12958</v>
      </c>
      <c r="B775" s="53" t="str">
        <f t="array" ref="B775">IFERROR(INDEX(Pesquisa!AL:AL, MATCH(A775, Pesquisa!C:C, 0)), "Não encontrado")</f>
        <v>Não encontrado</v>
      </c>
    </row>
    <row r="776">
      <c r="A776" s="63" t="s">
        <v>12959</v>
      </c>
      <c r="B776" s="53" t="str">
        <f t="array" ref="B776">IFERROR(INDEX(Pesquisa!AL:AL, MATCH(A776, Pesquisa!C:C, 0)), "Não encontrado")</f>
        <v>Não encontrado</v>
      </c>
    </row>
    <row r="777">
      <c r="A777" s="63" t="s">
        <v>12960</v>
      </c>
      <c r="B777" s="53" t="str">
        <f t="array" ref="B777">IFERROR(INDEX(Pesquisa!AL:AL, MATCH(A777, Pesquisa!C:C, 0)), "Não encontrado")</f>
        <v>Não encontrado</v>
      </c>
    </row>
    <row r="778">
      <c r="A778" s="63" t="s">
        <v>12960</v>
      </c>
      <c r="B778" s="53" t="str">
        <f t="array" ref="B778">IFERROR(INDEX(Pesquisa!AL:AL, MATCH(A778, Pesquisa!C:C, 0)), "Não encontrado")</f>
        <v>Não encontrado</v>
      </c>
    </row>
    <row r="779">
      <c r="A779" s="63" t="s">
        <v>12961</v>
      </c>
      <c r="B779" s="53" t="str">
        <f t="array" ref="B779">IFERROR(INDEX(Pesquisa!AL:AL, MATCH(A779, Pesquisa!C:C, 0)), "Não encontrado")</f>
        <v>Não encontrado</v>
      </c>
    </row>
    <row r="780">
      <c r="A780" s="63" t="s">
        <v>12962</v>
      </c>
      <c r="B780" s="53" t="str">
        <f t="array" ref="B780">IFERROR(INDEX(Pesquisa!AL:AL, MATCH(A780, Pesquisa!C:C, 0)), "Não encontrado")</f>
        <v>Não encontrado</v>
      </c>
    </row>
    <row r="781">
      <c r="A781" s="63" t="s">
        <v>12962</v>
      </c>
      <c r="B781" s="53" t="str">
        <f t="array" ref="B781">IFERROR(INDEX(Pesquisa!AL:AL, MATCH(A781, Pesquisa!C:C, 0)), "Não encontrado")</f>
        <v>Não encontrado</v>
      </c>
    </row>
    <row r="782">
      <c r="A782" s="63" t="s">
        <v>12963</v>
      </c>
      <c r="B782" s="53" t="str">
        <f t="array" ref="B782">IFERROR(INDEX(Pesquisa!AL:AL, MATCH(A782, Pesquisa!C:C, 0)), "Não encontrado")</f>
        <v>Não encontrado</v>
      </c>
    </row>
    <row r="783">
      <c r="A783" s="63" t="s">
        <v>12964</v>
      </c>
      <c r="B783" s="53" t="str">
        <f t="array" ref="B783">IFERROR(INDEX(Pesquisa!AL:AL, MATCH(A783, Pesquisa!C:C, 0)), "Não encontrado")</f>
        <v>Não encontrado</v>
      </c>
    </row>
    <row r="784">
      <c r="A784" s="63" t="s">
        <v>12965</v>
      </c>
      <c r="B784" s="53" t="str">
        <f t="array" ref="B784">IFERROR(INDEX(Pesquisa!AL:AL, MATCH(A784, Pesquisa!C:C, 0)), "Não encontrado")</f>
        <v>Não encontrado</v>
      </c>
    </row>
    <row r="785">
      <c r="A785" s="63" t="s">
        <v>12966</v>
      </c>
      <c r="B785" s="53" t="str">
        <f t="array" ref="B785">IFERROR(INDEX(Pesquisa!AL:AL, MATCH(A785, Pesquisa!C:C, 0)), "Não encontrado")</f>
        <v>Não encontrado</v>
      </c>
    </row>
    <row r="786">
      <c r="A786" s="63" t="s">
        <v>12964</v>
      </c>
      <c r="B786" s="53" t="str">
        <f t="array" ref="B786">IFERROR(INDEX(Pesquisa!AL:AL, MATCH(A786, Pesquisa!C:C, 0)), "Não encontrado")</f>
        <v>Não encontrado</v>
      </c>
    </row>
    <row r="787">
      <c r="A787" s="63" t="s">
        <v>12967</v>
      </c>
      <c r="B787" s="53" t="str">
        <f t="array" ref="B787">IFERROR(INDEX(Pesquisa!AL:AL, MATCH(A787, Pesquisa!C:C, 0)), "Não encontrado")</f>
        <v>Não encontrado</v>
      </c>
    </row>
    <row r="788">
      <c r="A788" s="63" t="s">
        <v>12968</v>
      </c>
      <c r="B788" s="53" t="str">
        <f t="array" ref="B788">IFERROR(INDEX(Pesquisa!AL:AL, MATCH(A788, Pesquisa!C:C, 0)), "Não encontrado")</f>
        <v>Não encontrado</v>
      </c>
    </row>
    <row r="789">
      <c r="A789" s="63" t="s">
        <v>12969</v>
      </c>
      <c r="B789" s="53" t="str">
        <f t="array" ref="B789">IFERROR(INDEX(Pesquisa!AL:AL, MATCH(A789, Pesquisa!C:C, 0)), "Não encontrado")</f>
        <v>Não encontrado</v>
      </c>
    </row>
    <row r="790">
      <c r="A790" s="63" t="s">
        <v>12970</v>
      </c>
      <c r="B790" s="53" t="str">
        <f t="array" ref="B790">IFERROR(INDEX(Pesquisa!AL:AL, MATCH(A790, Pesquisa!C:C, 0)), "Não encontrado")</f>
        <v>Não encontrado</v>
      </c>
    </row>
    <row r="791">
      <c r="A791" s="63" t="s">
        <v>12971</v>
      </c>
      <c r="B791" s="53" t="str">
        <f t="array" ref="B791">IFERROR(INDEX(Pesquisa!AL:AL, MATCH(A791, Pesquisa!C:C, 0)), "Não encontrado")</f>
        <v>Não encontrado</v>
      </c>
    </row>
    <row r="792">
      <c r="A792" s="63" t="s">
        <v>12972</v>
      </c>
      <c r="B792" s="53" t="str">
        <f t="array" ref="B792">IFERROR(INDEX(Pesquisa!AL:AL, MATCH(A792, Pesquisa!C:C, 0)), "Não encontrado")</f>
        <v>Não encontrado</v>
      </c>
    </row>
    <row r="793">
      <c r="A793" s="63" t="s">
        <v>12973</v>
      </c>
      <c r="B793" s="53" t="str">
        <f t="array" ref="B793">IFERROR(INDEX(Pesquisa!AL:AL, MATCH(A793, Pesquisa!C:C, 0)), "Não encontrado")</f>
        <v>Não encontrado</v>
      </c>
    </row>
    <row r="794">
      <c r="A794" s="63" t="s">
        <v>12974</v>
      </c>
      <c r="B794" s="53" t="str">
        <f t="array" ref="B794">IFERROR(INDEX(Pesquisa!AL:AL, MATCH(A794, Pesquisa!C:C, 0)), "Não encontrado")</f>
        <v>Não encontrado</v>
      </c>
    </row>
    <row r="795">
      <c r="A795" s="63" t="s">
        <v>12975</v>
      </c>
      <c r="B795" s="53" t="str">
        <f t="array" ref="B795">IFERROR(INDEX(Pesquisa!AL:AL, MATCH(A795, Pesquisa!C:C, 0)), "Não encontrado")</f>
        <v>Não encontrado</v>
      </c>
    </row>
    <row r="796">
      <c r="A796" s="63" t="s">
        <v>12976</v>
      </c>
      <c r="B796" s="53" t="str">
        <f t="array" ref="B796">IFERROR(INDEX(Pesquisa!AL:AL, MATCH(A796, Pesquisa!C:C, 0)), "Não encontrado")</f>
        <v>Não encontrado</v>
      </c>
    </row>
    <row r="797">
      <c r="A797" s="63" t="s">
        <v>12977</v>
      </c>
      <c r="B797" s="53" t="str">
        <f t="array" ref="B797">IFERROR(INDEX(Pesquisa!AL:AL, MATCH(A797, Pesquisa!C:C, 0)), "Não encontrado")</f>
        <v>Não encontrado</v>
      </c>
    </row>
    <row r="798">
      <c r="A798" s="63" t="s">
        <v>12978</v>
      </c>
      <c r="B798" s="53" t="str">
        <f t="array" ref="B798">IFERROR(INDEX(Pesquisa!AL:AL, MATCH(A798, Pesquisa!C:C, 0)), "Não encontrado")</f>
        <v>Não encontrado</v>
      </c>
    </row>
    <row r="799">
      <c r="A799" s="63" t="s">
        <v>12979</v>
      </c>
      <c r="B799" s="53" t="str">
        <f t="array" ref="B799">IFERROR(INDEX(Pesquisa!AL:AL, MATCH(A799, Pesquisa!C:C, 0)), "Não encontrado")</f>
        <v>Não encontrado</v>
      </c>
    </row>
    <row r="800">
      <c r="A800" s="63" t="s">
        <v>12980</v>
      </c>
      <c r="B800" s="53" t="str">
        <f t="array" ref="B800">IFERROR(INDEX(Pesquisa!AL:AL, MATCH(A800, Pesquisa!C:C, 0)), "Não encontrado")</f>
        <v>Não encontrado</v>
      </c>
    </row>
    <row r="801">
      <c r="A801" s="63" t="s">
        <v>12980</v>
      </c>
      <c r="B801" s="53" t="str">
        <f t="array" ref="B801">IFERROR(INDEX(Pesquisa!AL:AL, MATCH(A801, Pesquisa!C:C, 0)), "Não encontrado")</f>
        <v>Não encontrado</v>
      </c>
    </row>
    <row r="802">
      <c r="A802" s="63" t="s">
        <v>12981</v>
      </c>
      <c r="B802" s="53" t="str">
        <f t="array" ref="B802">IFERROR(INDEX(Pesquisa!AL:AL, MATCH(A802, Pesquisa!C:C, 0)), "Não encontrado")</f>
        <v>Não encontrado</v>
      </c>
    </row>
    <row r="803">
      <c r="A803" s="63" t="s">
        <v>12982</v>
      </c>
      <c r="B803" s="53" t="str">
        <f t="array" ref="B803">IFERROR(INDEX(Pesquisa!AL:AL, MATCH(A803, Pesquisa!C:C, 0)), "Não encontrado")</f>
        <v>Não encontrado</v>
      </c>
    </row>
    <row r="804">
      <c r="A804" s="63" t="s">
        <v>12983</v>
      </c>
      <c r="B804" s="53" t="str">
        <f t="array" ref="B804">IFERROR(INDEX(Pesquisa!AL:AL, MATCH(A804, Pesquisa!C:C, 0)), "Não encontrado")</f>
        <v>Não encontrado</v>
      </c>
    </row>
    <row r="805">
      <c r="A805" s="63" t="s">
        <v>12984</v>
      </c>
      <c r="B805" s="53" t="str">
        <f t="array" ref="B805">IFERROR(INDEX(Pesquisa!AL:AL, MATCH(A805, Pesquisa!C:C, 0)), "Não encontrado")</f>
        <v>Não encontrado</v>
      </c>
    </row>
    <row r="806">
      <c r="A806" s="63" t="s">
        <v>12985</v>
      </c>
      <c r="B806" s="53" t="str">
        <f t="array" ref="B806">IFERROR(INDEX(Pesquisa!AL:AL, MATCH(A806, Pesquisa!C:C, 0)), "Não encontrado")</f>
        <v>Não encontrado</v>
      </c>
    </row>
    <row r="807">
      <c r="A807" s="63" t="s">
        <v>12986</v>
      </c>
      <c r="B807" s="53" t="str">
        <f t="array" ref="B807">IFERROR(INDEX(Pesquisa!AL:AL, MATCH(A807, Pesquisa!C:C, 0)), "Não encontrado")</f>
        <v>Não encontrado</v>
      </c>
    </row>
    <row r="808">
      <c r="A808" s="63" t="s">
        <v>12987</v>
      </c>
      <c r="B808" s="53" t="str">
        <f t="array" ref="B808">IFERROR(INDEX(Pesquisa!AL:AL, MATCH(A808, Pesquisa!C:C, 0)), "Não encontrado")</f>
        <v>Não encontrado</v>
      </c>
    </row>
    <row r="809">
      <c r="A809" s="63" t="s">
        <v>12988</v>
      </c>
      <c r="B809" s="53" t="str">
        <f t="array" ref="B809">IFERROR(INDEX(Pesquisa!AL:AL, MATCH(A809, Pesquisa!C:C, 0)), "Não encontrado")</f>
        <v>Não encontrado</v>
      </c>
    </row>
    <row r="810">
      <c r="A810" s="63" t="s">
        <v>12988</v>
      </c>
      <c r="B810" s="53" t="str">
        <f t="array" ref="B810">IFERROR(INDEX(Pesquisa!AL:AL, MATCH(A810, Pesquisa!C:C, 0)), "Não encontrado")</f>
        <v>Não encontrado</v>
      </c>
    </row>
    <row r="811">
      <c r="A811" s="63" t="s">
        <v>12989</v>
      </c>
      <c r="B811" s="53" t="str">
        <f t="array" ref="B811">IFERROR(INDEX(Pesquisa!AL:AL, MATCH(A811, Pesquisa!C:C, 0)), "Não encontrado")</f>
        <v>Não encontrado</v>
      </c>
    </row>
    <row r="812">
      <c r="A812" s="63" t="s">
        <v>12990</v>
      </c>
      <c r="B812" s="53" t="str">
        <f t="array" ref="B812">IFERROR(INDEX(Pesquisa!AL:AL, MATCH(A812, Pesquisa!C:C, 0)), "Não encontrado")</f>
        <v>Não encontrado</v>
      </c>
    </row>
    <row r="813">
      <c r="A813" s="63" t="s">
        <v>12991</v>
      </c>
      <c r="B813" s="53" t="str">
        <f t="array" ref="B813">IFERROR(INDEX(Pesquisa!AL:AL, MATCH(A813, Pesquisa!C:C, 0)), "Não encontrado")</f>
        <v>Não encontrado</v>
      </c>
    </row>
    <row r="814">
      <c r="A814" s="63" t="s">
        <v>12990</v>
      </c>
      <c r="B814" s="53" t="str">
        <f t="array" ref="B814">IFERROR(INDEX(Pesquisa!AL:AL, MATCH(A814, Pesquisa!C:C, 0)), "Não encontrado")</f>
        <v>Não encontrado</v>
      </c>
    </row>
    <row r="815">
      <c r="A815" s="63" t="s">
        <v>12992</v>
      </c>
      <c r="B815" s="53" t="str">
        <f t="array" ref="B815">IFERROR(INDEX(Pesquisa!AL:AL, MATCH(A815, Pesquisa!C:C, 0)), "Não encontrado")</f>
        <v>Não encontrado</v>
      </c>
    </row>
    <row r="816">
      <c r="A816" s="63" t="s">
        <v>12993</v>
      </c>
      <c r="B816" s="53" t="str">
        <f t="array" ref="B816">IFERROR(INDEX(Pesquisa!AL:AL, MATCH(A816, Pesquisa!C:C, 0)), "Não encontrado")</f>
        <v>Não encontrado</v>
      </c>
    </row>
    <row r="817">
      <c r="A817" s="63" t="s">
        <v>12994</v>
      </c>
      <c r="B817" s="53" t="str">
        <f t="array" ref="B817">IFERROR(INDEX(Pesquisa!AL:AL, MATCH(A817, Pesquisa!C:C, 0)), "Não encontrado")</f>
        <v>Não encontrado</v>
      </c>
    </row>
    <row r="818">
      <c r="A818" s="63" t="s">
        <v>12995</v>
      </c>
      <c r="B818" s="53" t="str">
        <f t="array" ref="B818">IFERROR(INDEX(Pesquisa!AL:AL, MATCH(A818, Pesquisa!C:C, 0)), "Não encontrado")</f>
        <v>Não encontrado</v>
      </c>
    </row>
    <row r="819">
      <c r="A819" s="63" t="s">
        <v>12996</v>
      </c>
      <c r="B819" s="53" t="str">
        <f t="array" ref="B819">IFERROR(INDEX(Pesquisa!AL:AL, MATCH(A819, Pesquisa!C:C, 0)), "Não encontrado")</f>
        <v>Não encontrado</v>
      </c>
    </row>
    <row r="820">
      <c r="A820" s="63" t="s">
        <v>12997</v>
      </c>
      <c r="B820" s="53" t="str">
        <f t="array" ref="B820">IFERROR(INDEX(Pesquisa!AL:AL, MATCH(A820, Pesquisa!C:C, 0)), "Não encontrado")</f>
        <v>Não encontrado</v>
      </c>
    </row>
    <row r="821">
      <c r="A821" s="63" t="s">
        <v>12998</v>
      </c>
      <c r="B821" s="53" t="str">
        <f t="array" ref="B821">IFERROR(INDEX(Pesquisa!AL:AL, MATCH(A821, Pesquisa!C:C, 0)), "Não encontrado")</f>
        <v>Não encontrado</v>
      </c>
    </row>
    <row r="822">
      <c r="A822" s="63" t="s">
        <v>12999</v>
      </c>
      <c r="B822" s="53" t="str">
        <f t="array" ref="B822">IFERROR(INDEX(Pesquisa!AL:AL, MATCH(A822, Pesquisa!C:C, 0)), "Não encontrado")</f>
        <v>Não encontrado</v>
      </c>
    </row>
    <row r="823">
      <c r="A823" s="63" t="s">
        <v>12998</v>
      </c>
      <c r="B823" s="53" t="str">
        <f t="array" ref="B823">IFERROR(INDEX(Pesquisa!AL:AL, MATCH(A823, Pesquisa!C:C, 0)), "Não encontrado")</f>
        <v>Não encontrado</v>
      </c>
    </row>
    <row r="824">
      <c r="A824" s="63" t="s">
        <v>13000</v>
      </c>
      <c r="B824" s="53" t="str">
        <f t="array" ref="B824">IFERROR(INDEX(Pesquisa!AL:AL, MATCH(A824, Pesquisa!C:C, 0)), "Não encontrado")</f>
        <v>Não encontrado</v>
      </c>
    </row>
    <row r="825">
      <c r="A825" s="63" t="s">
        <v>12999</v>
      </c>
      <c r="B825" s="53" t="str">
        <f t="array" ref="B825">IFERROR(INDEX(Pesquisa!AL:AL, MATCH(A825, Pesquisa!C:C, 0)), "Não encontrado")</f>
        <v>Não encontrado</v>
      </c>
    </row>
    <row r="826">
      <c r="A826" s="63" t="s">
        <v>13001</v>
      </c>
      <c r="B826" s="53" t="str">
        <f t="array" ref="B826">IFERROR(INDEX(Pesquisa!AL:AL, MATCH(A826, Pesquisa!C:C, 0)), "Não encontrado")</f>
        <v>Não encontrado</v>
      </c>
    </row>
    <row r="827">
      <c r="A827" s="63" t="s">
        <v>13002</v>
      </c>
      <c r="B827" s="53" t="str">
        <f t="array" ref="B827">IFERROR(INDEX(Pesquisa!AL:AL, MATCH(A827, Pesquisa!C:C, 0)), "Não encontrado")</f>
        <v>Não encontrado</v>
      </c>
    </row>
    <row r="828">
      <c r="A828" s="63" t="s">
        <v>13003</v>
      </c>
      <c r="B828" s="53" t="str">
        <f t="array" ref="B828">IFERROR(INDEX(Pesquisa!AL:AL, MATCH(A828, Pesquisa!C:C, 0)), "Não encontrado")</f>
        <v>Não encontrado</v>
      </c>
    </row>
    <row r="829">
      <c r="A829" s="63" t="s">
        <v>13004</v>
      </c>
      <c r="B829" s="53" t="str">
        <f t="array" ref="B829">IFERROR(INDEX(Pesquisa!AL:AL, MATCH(A829, Pesquisa!C:C, 0)), "Não encontrado")</f>
        <v>Não encontrado</v>
      </c>
    </row>
    <row r="830">
      <c r="A830" s="63" t="s">
        <v>13005</v>
      </c>
      <c r="B830" s="53" t="str">
        <f t="array" ref="B830">IFERROR(INDEX(Pesquisa!AL:AL, MATCH(A830, Pesquisa!C:C, 0)), "Não encontrado")</f>
        <v>Não encontrado</v>
      </c>
    </row>
    <row r="831">
      <c r="A831" s="63" t="s">
        <v>13006</v>
      </c>
      <c r="B831" s="53" t="str">
        <f t="array" ref="B831">IFERROR(INDEX(Pesquisa!AL:AL, MATCH(A831, Pesquisa!C:C, 0)), "Não encontrado")</f>
        <v>Não encontrado</v>
      </c>
    </row>
    <row r="832">
      <c r="A832" s="63" t="s">
        <v>13005</v>
      </c>
      <c r="B832" s="53" t="str">
        <f t="array" ref="B832">IFERROR(INDEX(Pesquisa!AL:AL, MATCH(A832, Pesquisa!C:C, 0)), "Não encontrado")</f>
        <v>Não encontrado</v>
      </c>
    </row>
    <row r="833">
      <c r="A833" s="63" t="s">
        <v>13007</v>
      </c>
      <c r="B833" s="53" t="str">
        <f t="array" ref="B833">IFERROR(INDEX(Pesquisa!AL:AL, MATCH(A833, Pesquisa!C:C, 0)), "Não encontrado")</f>
        <v>Não encontrado</v>
      </c>
    </row>
    <row r="834">
      <c r="A834" s="63" t="s">
        <v>13008</v>
      </c>
      <c r="B834" s="53" t="str">
        <f t="array" ref="B834">IFERROR(INDEX(Pesquisa!AL:AL, MATCH(A834, Pesquisa!C:C, 0)), "Não encontrado")</f>
        <v>Não encontrado</v>
      </c>
    </row>
    <row r="835">
      <c r="A835" s="63" t="s">
        <v>13009</v>
      </c>
      <c r="B835" s="53" t="str">
        <f t="array" ref="B835">IFERROR(INDEX(Pesquisa!AL:AL, MATCH(A835, Pesquisa!C:C, 0)), "Não encontrado")</f>
        <v>Não encontrado</v>
      </c>
    </row>
    <row r="836">
      <c r="A836" s="63" t="s">
        <v>13010</v>
      </c>
      <c r="B836" s="53" t="str">
        <f t="array" ref="B836">IFERROR(INDEX(Pesquisa!AL:AL, MATCH(A836, Pesquisa!C:C, 0)), "Não encontrado")</f>
        <v>Não encontrado</v>
      </c>
    </row>
    <row r="837">
      <c r="A837" s="63" t="s">
        <v>13011</v>
      </c>
      <c r="B837" s="53" t="str">
        <f t="array" ref="B837">IFERROR(INDEX(Pesquisa!AL:AL, MATCH(A837, Pesquisa!C:C, 0)), "Não encontrado")</f>
        <v>Não encontrado</v>
      </c>
    </row>
    <row r="838">
      <c r="A838" s="63" t="s">
        <v>13012</v>
      </c>
      <c r="B838" s="53" t="str">
        <f t="array" ref="B838">IFERROR(INDEX(Pesquisa!AL:AL, MATCH(A838, Pesquisa!C:C, 0)), "Não encontrado")</f>
        <v>Não encontrado</v>
      </c>
    </row>
    <row r="839">
      <c r="A839" s="63" t="s">
        <v>13013</v>
      </c>
      <c r="B839" s="53" t="str">
        <f t="array" ref="B839">IFERROR(INDEX(Pesquisa!AL:AL, MATCH(A839, Pesquisa!C:C, 0)), "Não encontrado")</f>
        <v>Não encontrado</v>
      </c>
    </row>
    <row r="840">
      <c r="A840" s="63" t="s">
        <v>13014</v>
      </c>
      <c r="B840" s="53" t="str">
        <f t="array" ref="B840">IFERROR(INDEX(Pesquisa!AL:AL, MATCH(A840, Pesquisa!C:C, 0)), "Não encontrado")</f>
        <v>Não encontrado</v>
      </c>
    </row>
    <row r="841">
      <c r="A841" s="63" t="s">
        <v>13015</v>
      </c>
      <c r="B841" s="53" t="str">
        <f t="array" ref="B841">IFERROR(INDEX(Pesquisa!AL:AL, MATCH(A841, Pesquisa!C:C, 0)), "Não encontrado")</f>
        <v>Não encontrado</v>
      </c>
    </row>
    <row r="842">
      <c r="A842" s="63" t="s">
        <v>13016</v>
      </c>
      <c r="B842" s="53" t="str">
        <f t="array" ref="B842">IFERROR(INDEX(Pesquisa!AL:AL, MATCH(A842, Pesquisa!C:C, 0)), "Não encontrado")</f>
        <v>Não encontrado</v>
      </c>
    </row>
    <row r="843">
      <c r="A843" s="63" t="s">
        <v>13017</v>
      </c>
      <c r="B843" s="53" t="str">
        <f t="array" ref="B843">IFERROR(INDEX(Pesquisa!AL:AL, MATCH(A843, Pesquisa!C:C, 0)), "Não encontrado")</f>
        <v>Não encontrado</v>
      </c>
    </row>
    <row r="844">
      <c r="A844" s="63" t="s">
        <v>13017</v>
      </c>
      <c r="B844" s="53" t="str">
        <f t="array" ref="B844">IFERROR(INDEX(Pesquisa!AL:AL, MATCH(A844, Pesquisa!C:C, 0)), "Não encontrado")</f>
        <v>Não encontrado</v>
      </c>
    </row>
    <row r="845">
      <c r="A845" s="63" t="s">
        <v>8975</v>
      </c>
      <c r="B845" s="53" t="str">
        <f t="array" ref="B845">IFERROR(INDEX(Pesquisa!AL:AL, MATCH(A845, Pesquisa!C:C, 0)), "Não encontrado")</f>
        <v>C</v>
      </c>
    </row>
    <row r="846">
      <c r="A846" s="63" t="s">
        <v>13018</v>
      </c>
      <c r="B846" s="53" t="str">
        <f t="array" ref="B846">IFERROR(INDEX(Pesquisa!AL:AL, MATCH(A846, Pesquisa!C:C, 0)), "Não encontrado")</f>
        <v>Não encontrado</v>
      </c>
    </row>
    <row r="847">
      <c r="A847" s="63" t="s">
        <v>13019</v>
      </c>
      <c r="B847" s="53" t="str">
        <f t="array" ref="B847">IFERROR(INDEX(Pesquisa!AL:AL, MATCH(A847, Pesquisa!C:C, 0)), "Não encontrado")</f>
        <v>Não encontrado</v>
      </c>
    </row>
    <row r="848">
      <c r="A848" s="63" t="s">
        <v>13020</v>
      </c>
      <c r="B848" s="53" t="str">
        <f t="array" ref="B848">IFERROR(INDEX(Pesquisa!AL:AL, MATCH(A848, Pesquisa!C:C, 0)), "Não encontrado")</f>
        <v>Não encontrado</v>
      </c>
    </row>
    <row r="849">
      <c r="A849" s="63" t="s">
        <v>13021</v>
      </c>
      <c r="B849" s="53" t="str">
        <f t="array" ref="B849">IFERROR(INDEX(Pesquisa!AL:AL, MATCH(A849, Pesquisa!C:C, 0)), "Não encontrado")</f>
        <v>Não encontrado</v>
      </c>
    </row>
    <row r="850">
      <c r="A850" s="63" t="s">
        <v>13021</v>
      </c>
      <c r="B850" s="53" t="str">
        <f t="array" ref="B850">IFERROR(INDEX(Pesquisa!AL:AL, MATCH(A850, Pesquisa!C:C, 0)), "Não encontrado")</f>
        <v>Não encontrado</v>
      </c>
    </row>
    <row r="851">
      <c r="A851" s="63" t="s">
        <v>13022</v>
      </c>
      <c r="B851" s="53" t="str">
        <f t="array" ref="B851">IFERROR(INDEX(Pesquisa!AL:AL, MATCH(A851, Pesquisa!C:C, 0)), "Não encontrado")</f>
        <v>Não encontrado</v>
      </c>
    </row>
    <row r="852">
      <c r="A852" s="63" t="s">
        <v>13022</v>
      </c>
      <c r="B852" s="53" t="str">
        <f t="array" ref="B852">IFERROR(INDEX(Pesquisa!AL:AL, MATCH(A852, Pesquisa!C:C, 0)), "Não encontrado")</f>
        <v>Não encontrado</v>
      </c>
    </row>
    <row r="853">
      <c r="A853" s="63" t="s">
        <v>12628</v>
      </c>
      <c r="B853" s="53" t="str">
        <f t="array" ref="B853">IFERROR(INDEX(Pesquisa!AL:AL, MATCH(A853, Pesquisa!C:C, 0)), "Não encontrado")</f>
        <v>Não encontrado</v>
      </c>
    </row>
    <row r="854">
      <c r="A854" s="63" t="s">
        <v>13023</v>
      </c>
      <c r="B854" s="53" t="str">
        <f t="array" ref="B854">IFERROR(INDEX(Pesquisa!AL:AL, MATCH(A854, Pesquisa!C:C, 0)), "Não encontrado")</f>
        <v>Não encontrado</v>
      </c>
    </row>
    <row r="855">
      <c r="A855" s="63" t="s">
        <v>13024</v>
      </c>
      <c r="B855" s="53" t="str">
        <f t="array" ref="B855">IFERROR(INDEX(Pesquisa!AL:AL, MATCH(A855, Pesquisa!C:C, 0)), "Não encontrado")</f>
        <v>Não encontrado</v>
      </c>
    </row>
    <row r="856">
      <c r="A856" s="63" t="s">
        <v>13025</v>
      </c>
      <c r="B856" s="53" t="str">
        <f t="array" ref="B856">IFERROR(INDEX(Pesquisa!AL:AL, MATCH(A856, Pesquisa!C:C, 0)), "Não encontrado")</f>
        <v>Não encontrado</v>
      </c>
    </row>
    <row r="857">
      <c r="A857" s="63" t="s">
        <v>13026</v>
      </c>
      <c r="B857" s="53" t="str">
        <f t="array" ref="B857">IFERROR(INDEX(Pesquisa!AL:AL, MATCH(A857, Pesquisa!C:C, 0)), "Não encontrado")</f>
        <v>Não encontrado</v>
      </c>
    </row>
    <row r="858">
      <c r="A858" s="63" t="s">
        <v>13027</v>
      </c>
      <c r="B858" s="53" t="str">
        <f t="array" ref="B858">IFERROR(INDEX(Pesquisa!AL:AL, MATCH(A858, Pesquisa!C:C, 0)), "Não encontrado")</f>
        <v>Não encontrado</v>
      </c>
    </row>
    <row r="859">
      <c r="A859" s="63" t="s">
        <v>13027</v>
      </c>
      <c r="B859" s="53" t="str">
        <f t="array" ref="B859">IFERROR(INDEX(Pesquisa!AL:AL, MATCH(A859, Pesquisa!C:C, 0)), "Não encontrado")</f>
        <v>Não encontrado</v>
      </c>
    </row>
    <row r="860">
      <c r="A860" s="63" t="s">
        <v>13014</v>
      </c>
      <c r="B860" s="53" t="str">
        <f t="array" ref="B860">IFERROR(INDEX(Pesquisa!AL:AL, MATCH(A860, Pesquisa!C:C, 0)), "Não encontrado")</f>
        <v>Não encontrado</v>
      </c>
    </row>
    <row r="861">
      <c r="A861" s="63" t="s">
        <v>13028</v>
      </c>
      <c r="B861" s="53" t="str">
        <f t="array" ref="B861">IFERROR(INDEX(Pesquisa!AL:AL, MATCH(A861, Pesquisa!C:C, 0)), "Não encontrado")</f>
        <v>Não encontrado</v>
      </c>
    </row>
    <row r="862">
      <c r="A862" s="63" t="s">
        <v>13029</v>
      </c>
      <c r="B862" s="53" t="str">
        <f t="array" ref="B862">IFERROR(INDEX(Pesquisa!AL:AL, MATCH(A862, Pesquisa!C:C, 0)), "Não encontrado")</f>
        <v>Não encontrado</v>
      </c>
    </row>
    <row r="863">
      <c r="A863" s="63" t="s">
        <v>13030</v>
      </c>
      <c r="B863" s="53" t="str">
        <f t="array" ref="B863">IFERROR(INDEX(Pesquisa!AL:AL, MATCH(A863, Pesquisa!C:C, 0)), "Não encontrado")</f>
        <v>Não encontrado</v>
      </c>
    </row>
    <row r="864">
      <c r="A864" s="63" t="s">
        <v>13031</v>
      </c>
      <c r="B864" s="53" t="str">
        <f t="array" ref="B864">IFERROR(INDEX(Pesquisa!AL:AL, MATCH(A864, Pesquisa!C:C, 0)), "Não encontrado")</f>
        <v>Não encontrado</v>
      </c>
    </row>
    <row r="865">
      <c r="A865" s="63" t="s">
        <v>13032</v>
      </c>
      <c r="B865" s="53" t="str">
        <f t="array" ref="B865">IFERROR(INDEX(Pesquisa!AL:AL, MATCH(A865, Pesquisa!C:C, 0)), "Não encontrado")</f>
        <v>Não encontrado</v>
      </c>
    </row>
    <row r="866">
      <c r="A866" s="63" t="s">
        <v>13033</v>
      </c>
      <c r="B866" s="53" t="str">
        <f t="array" ref="B866">IFERROR(INDEX(Pesquisa!AL:AL, MATCH(A866, Pesquisa!C:C, 0)), "Não encontrado")</f>
        <v>Não encontrado</v>
      </c>
    </row>
    <row r="867">
      <c r="A867" s="63" t="s">
        <v>13034</v>
      </c>
      <c r="B867" s="53" t="str">
        <f t="array" ref="B867">IFERROR(INDEX(Pesquisa!AL:AL, MATCH(A867, Pesquisa!C:C, 0)), "Não encontrado")</f>
        <v>Não encontrado</v>
      </c>
    </row>
    <row r="868">
      <c r="A868" s="63" t="s">
        <v>13035</v>
      </c>
      <c r="B868" s="53" t="str">
        <f t="array" ref="B868">IFERROR(INDEX(Pesquisa!AL:AL, MATCH(A868, Pesquisa!C:C, 0)), "Não encontrado")</f>
        <v>Não encontrado</v>
      </c>
    </row>
    <row r="869">
      <c r="A869" s="63" t="s">
        <v>13036</v>
      </c>
      <c r="B869" s="53" t="str">
        <f t="array" ref="B869">IFERROR(INDEX(Pesquisa!AL:AL, MATCH(A869, Pesquisa!C:C, 0)), "Não encontrado")</f>
        <v>Não encontrado</v>
      </c>
    </row>
    <row r="870">
      <c r="A870" s="63" t="s">
        <v>13037</v>
      </c>
      <c r="B870" s="53" t="str">
        <f t="array" ref="B870">IFERROR(INDEX(Pesquisa!AL:AL, MATCH(A870, Pesquisa!C:C, 0)), "Não encontrado")</f>
        <v>Não encontrado</v>
      </c>
    </row>
    <row r="871">
      <c r="A871" s="63" t="s">
        <v>13038</v>
      </c>
      <c r="B871" s="53" t="str">
        <f t="array" ref="B871">IFERROR(INDEX(Pesquisa!AL:AL, MATCH(A871, Pesquisa!C:C, 0)), "Não encontrado")</f>
        <v>Não encontrado</v>
      </c>
    </row>
    <row r="872">
      <c r="A872" s="63" t="s">
        <v>13038</v>
      </c>
      <c r="B872" s="53" t="str">
        <f t="array" ref="B872">IFERROR(INDEX(Pesquisa!AL:AL, MATCH(A872, Pesquisa!C:C, 0)), "Não encontrado")</f>
        <v>Não encontrado</v>
      </c>
    </row>
    <row r="873">
      <c r="A873" s="63" t="s">
        <v>13039</v>
      </c>
      <c r="B873" s="53" t="str">
        <f t="array" ref="B873">IFERROR(INDEX(Pesquisa!AL:AL, MATCH(A873, Pesquisa!C:C, 0)), "Não encontrado")</f>
        <v>Não encontrado</v>
      </c>
    </row>
    <row r="874">
      <c r="A874" s="63" t="s">
        <v>13039</v>
      </c>
      <c r="B874" s="53" t="str">
        <f t="array" ref="B874">IFERROR(INDEX(Pesquisa!AL:AL, MATCH(A874, Pesquisa!C:C, 0)), "Não encontrado")</f>
        <v>Não encontrado</v>
      </c>
    </row>
    <row r="875">
      <c r="A875" s="63" t="s">
        <v>13040</v>
      </c>
      <c r="B875" s="53" t="str">
        <f t="array" ref="B875">IFERROR(INDEX(Pesquisa!AL:AL, MATCH(A875, Pesquisa!C:C, 0)), "Não encontrado")</f>
        <v>Não encontrado</v>
      </c>
    </row>
    <row r="876">
      <c r="A876" s="63" t="s">
        <v>13041</v>
      </c>
      <c r="B876" s="53" t="str">
        <f t="array" ref="B876">IFERROR(INDEX(Pesquisa!AL:AL, MATCH(A876, Pesquisa!C:C, 0)), "Não encontrado")</f>
        <v>Não encontrado</v>
      </c>
    </row>
    <row r="877">
      <c r="A877" s="63" t="s">
        <v>13042</v>
      </c>
      <c r="B877" s="53" t="str">
        <f t="array" ref="B877">IFERROR(INDEX(Pesquisa!AL:AL, MATCH(A877, Pesquisa!C:C, 0)), "Não encontrado")</f>
        <v>Não encontrado</v>
      </c>
    </row>
    <row r="878">
      <c r="A878" s="63" t="s">
        <v>13043</v>
      </c>
      <c r="B878" s="53" t="str">
        <f t="array" ref="B878">IFERROR(INDEX(Pesquisa!AL:AL, MATCH(A878, Pesquisa!C:C, 0)), "Não encontrado")</f>
        <v>Não encontrado</v>
      </c>
    </row>
    <row r="879">
      <c r="A879" s="63" t="s">
        <v>13044</v>
      </c>
      <c r="B879" s="53" t="str">
        <f t="array" ref="B879">IFERROR(INDEX(Pesquisa!AL:AL, MATCH(A879, Pesquisa!C:C, 0)), "Não encontrado")</f>
        <v>Não encontrado</v>
      </c>
    </row>
    <row r="880">
      <c r="A880" s="63" t="s">
        <v>13045</v>
      </c>
      <c r="B880" s="53" t="str">
        <f t="array" ref="B880">IFERROR(INDEX(Pesquisa!AL:AL, MATCH(A880, Pesquisa!C:C, 0)), "Não encontrado")</f>
        <v>Não encontrado</v>
      </c>
    </row>
    <row r="881">
      <c r="A881" s="63" t="s">
        <v>13046</v>
      </c>
      <c r="B881" s="53" t="str">
        <f t="array" ref="B881">IFERROR(INDEX(Pesquisa!AL:AL, MATCH(A881, Pesquisa!C:C, 0)), "Não encontrado")</f>
        <v>Não encontrado</v>
      </c>
    </row>
    <row r="882">
      <c r="A882" s="63" t="s">
        <v>13047</v>
      </c>
      <c r="B882" s="53" t="str">
        <f t="array" ref="B882">IFERROR(INDEX(Pesquisa!AL:AL, MATCH(A882, Pesquisa!C:C, 0)), "Não encontrado")</f>
        <v>Não encontrado</v>
      </c>
    </row>
    <row r="883">
      <c r="A883" s="63" t="s">
        <v>12393</v>
      </c>
      <c r="B883" s="53" t="str">
        <f t="array" ref="B883">IFERROR(INDEX(Pesquisa!AL:AL, MATCH(A883, Pesquisa!C:C, 0)), "Não encontrado")</f>
        <v>Não encontrado</v>
      </c>
    </row>
    <row r="884">
      <c r="A884" s="63" t="s">
        <v>13048</v>
      </c>
      <c r="B884" s="53" t="str">
        <f t="array" ref="B884">IFERROR(INDEX(Pesquisa!AL:AL, MATCH(A884, Pesquisa!C:C, 0)), "Não encontrado")</f>
        <v>Não encontrado</v>
      </c>
    </row>
    <row r="885">
      <c r="A885" s="63" t="s">
        <v>13048</v>
      </c>
      <c r="B885" s="53" t="str">
        <f t="array" ref="B885">IFERROR(INDEX(Pesquisa!AL:AL, MATCH(A885, Pesquisa!C:C, 0)), "Não encontrado")</f>
        <v>Não encontrado</v>
      </c>
    </row>
    <row r="886">
      <c r="A886" s="63" t="s">
        <v>13049</v>
      </c>
      <c r="B886" s="53" t="str">
        <f t="array" ref="B886">IFERROR(INDEX(Pesquisa!AL:AL, MATCH(A886, Pesquisa!C:C, 0)), "Não encontrado")</f>
        <v>Não encontrado</v>
      </c>
    </row>
    <row r="887">
      <c r="A887" s="63" t="s">
        <v>13050</v>
      </c>
      <c r="B887" s="53" t="str">
        <f t="array" ref="B887">IFERROR(INDEX(Pesquisa!AL:AL, MATCH(A887, Pesquisa!C:C, 0)), "Não encontrado")</f>
        <v>Não encontrado</v>
      </c>
    </row>
    <row r="888">
      <c r="A888" s="63" t="s">
        <v>13051</v>
      </c>
      <c r="B888" s="53" t="str">
        <f t="array" ref="B888">IFERROR(INDEX(Pesquisa!AL:AL, MATCH(A888, Pesquisa!C:C, 0)), "Não encontrado")</f>
        <v>Não encontrado</v>
      </c>
    </row>
    <row r="889">
      <c r="A889" s="63" t="s">
        <v>13052</v>
      </c>
      <c r="B889" s="53" t="str">
        <f t="array" ref="B889">IFERROR(INDEX(Pesquisa!AL:AL, MATCH(A889, Pesquisa!C:C, 0)), "Não encontrado")</f>
        <v>Não encontrado</v>
      </c>
    </row>
    <row r="890">
      <c r="A890" s="63" t="s">
        <v>13052</v>
      </c>
      <c r="B890" s="53" t="str">
        <f t="array" ref="B890">IFERROR(INDEX(Pesquisa!AL:AL, MATCH(A890, Pesquisa!C:C, 0)), "Não encontrado")</f>
        <v>Não encontrado</v>
      </c>
    </row>
    <row r="891">
      <c r="A891" s="63" t="s">
        <v>13053</v>
      </c>
      <c r="B891" s="53" t="str">
        <f t="array" ref="B891">IFERROR(INDEX(Pesquisa!AL:AL, MATCH(A891, Pesquisa!C:C, 0)), "Não encontrado")</f>
        <v>Não encontrado</v>
      </c>
    </row>
    <row r="892">
      <c r="A892" s="63" t="s">
        <v>13054</v>
      </c>
      <c r="B892" s="53" t="str">
        <f t="array" ref="B892">IFERROR(INDEX(Pesquisa!AL:AL, MATCH(A892, Pesquisa!C:C, 0)), "Não encontrado")</f>
        <v>Não encontrado</v>
      </c>
    </row>
    <row r="893">
      <c r="A893" s="63" t="s">
        <v>13054</v>
      </c>
      <c r="B893" s="53" t="str">
        <f t="array" ref="B893">IFERROR(INDEX(Pesquisa!AL:AL, MATCH(A893, Pesquisa!C:C, 0)), "Não encontrado")</f>
        <v>Não encontrado</v>
      </c>
    </row>
    <row r="894">
      <c r="A894" s="63" t="s">
        <v>13055</v>
      </c>
      <c r="B894" s="53" t="str">
        <f t="array" ref="B894">IFERROR(INDEX(Pesquisa!AL:AL, MATCH(A894, Pesquisa!C:C, 0)), "Não encontrado")</f>
        <v>Não encontrado</v>
      </c>
    </row>
    <row r="895">
      <c r="A895" s="63" t="s">
        <v>13056</v>
      </c>
      <c r="B895" s="53" t="str">
        <f t="array" ref="B895">IFERROR(INDEX(Pesquisa!AL:AL, MATCH(A895, Pesquisa!C:C, 0)), "Não encontrado")</f>
        <v>Não encontrado</v>
      </c>
    </row>
    <row r="896">
      <c r="A896" s="63" t="s">
        <v>13057</v>
      </c>
      <c r="B896" s="53" t="str">
        <f t="array" ref="B896">IFERROR(INDEX(Pesquisa!AL:AL, MATCH(A896, Pesquisa!C:C, 0)), "Não encontrado")</f>
        <v>Não encontrado</v>
      </c>
    </row>
    <row r="897">
      <c r="A897" s="63" t="s">
        <v>652</v>
      </c>
      <c r="B897" s="53" t="str">
        <f t="array" ref="B897">IFERROR(INDEX(Pesquisa!AL:AL, MATCH(A897, Pesquisa!C:C, 0)), "Não encontrado")</f>
        <v>A</v>
      </c>
    </row>
    <row r="898">
      <c r="A898" s="63" t="s">
        <v>13058</v>
      </c>
      <c r="B898" s="53" t="str">
        <f t="array" ref="B898">IFERROR(INDEX(Pesquisa!AL:AL, MATCH(A898, Pesquisa!C:C, 0)), "Não encontrado")</f>
        <v>Não encontrado</v>
      </c>
    </row>
    <row r="899">
      <c r="A899" s="63" t="s">
        <v>13059</v>
      </c>
      <c r="B899" s="53" t="str">
        <f t="array" ref="B899">IFERROR(INDEX(Pesquisa!AL:AL, MATCH(A899, Pesquisa!C:C, 0)), "Não encontrado")</f>
        <v>Não encontrado</v>
      </c>
    </row>
    <row r="900">
      <c r="A900" s="63" t="s">
        <v>13060</v>
      </c>
      <c r="B900" s="53" t="str">
        <f t="array" ref="B900">IFERROR(INDEX(Pesquisa!AL:AL, MATCH(A900, Pesquisa!C:C, 0)), "Não encontrado")</f>
        <v>Não encontrado</v>
      </c>
    </row>
    <row r="901">
      <c r="A901" s="63" t="s">
        <v>13061</v>
      </c>
      <c r="B901" s="53" t="str">
        <f t="array" ref="B901">IFERROR(INDEX(Pesquisa!AL:AL, MATCH(A901, Pesquisa!C:C, 0)), "Não encontrado")</f>
        <v>Não encontrado</v>
      </c>
    </row>
    <row r="902">
      <c r="A902" s="63" t="s">
        <v>13062</v>
      </c>
      <c r="B902" s="53" t="str">
        <f t="array" ref="B902">IFERROR(INDEX(Pesquisa!AL:AL, MATCH(A902, Pesquisa!C:C, 0)), "Não encontrado")</f>
        <v>Não encontrado</v>
      </c>
    </row>
    <row r="903">
      <c r="A903" s="63" t="s">
        <v>13063</v>
      </c>
      <c r="B903" s="53" t="str">
        <f t="array" ref="B903">IFERROR(INDEX(Pesquisa!AL:AL, MATCH(A903, Pesquisa!C:C, 0)), "Não encontrado")</f>
        <v>Não encontrado</v>
      </c>
    </row>
    <row r="904">
      <c r="A904" s="63" t="s">
        <v>13064</v>
      </c>
      <c r="B904" s="53" t="str">
        <f t="array" ref="B904">IFERROR(INDEX(Pesquisa!AL:AL, MATCH(A904, Pesquisa!C:C, 0)), "Não encontrado")</f>
        <v>Não encontrado</v>
      </c>
    </row>
    <row r="905">
      <c r="A905" s="63" t="s">
        <v>13065</v>
      </c>
      <c r="B905" s="53" t="str">
        <f t="array" ref="B905">IFERROR(INDEX(Pesquisa!AL:AL, MATCH(A905, Pesquisa!C:C, 0)), "Não encontrado")</f>
        <v>Não encontrado</v>
      </c>
    </row>
    <row r="906">
      <c r="A906" s="63" t="s">
        <v>13066</v>
      </c>
      <c r="B906" s="53" t="str">
        <f t="array" ref="B906">IFERROR(INDEX(Pesquisa!AL:AL, MATCH(A906, Pesquisa!C:C, 0)), "Não encontrado")</f>
        <v>Não encontrado</v>
      </c>
    </row>
    <row r="907">
      <c r="A907" s="63" t="s">
        <v>13065</v>
      </c>
      <c r="B907" s="53" t="str">
        <f t="array" ref="B907">IFERROR(INDEX(Pesquisa!AL:AL, MATCH(A907, Pesquisa!C:C, 0)), "Não encontrado")</f>
        <v>Não encontrado</v>
      </c>
    </row>
    <row r="908">
      <c r="A908" s="63" t="s">
        <v>13067</v>
      </c>
      <c r="B908" s="53" t="str">
        <f t="array" ref="B908">IFERROR(INDEX(Pesquisa!AL:AL, MATCH(A908, Pesquisa!C:C, 0)), "Não encontrado")</f>
        <v>Não encontrado</v>
      </c>
    </row>
    <row r="909">
      <c r="A909" s="63" t="s">
        <v>13068</v>
      </c>
      <c r="B909" s="53" t="str">
        <f t="array" ref="B909">IFERROR(INDEX(Pesquisa!AL:AL, MATCH(A909, Pesquisa!C:C, 0)), "Não encontrado")</f>
        <v>Não encontrado</v>
      </c>
    </row>
    <row r="910">
      <c r="A910" s="63" t="s">
        <v>13068</v>
      </c>
      <c r="B910" s="53" t="str">
        <f t="array" ref="B910">IFERROR(INDEX(Pesquisa!AL:AL, MATCH(A910, Pesquisa!C:C, 0)), "Não encontrado")</f>
        <v>Não encontrado</v>
      </c>
    </row>
    <row r="911">
      <c r="A911" s="63" t="s">
        <v>13069</v>
      </c>
      <c r="B911" s="53" t="str">
        <f t="array" ref="B911">IFERROR(INDEX(Pesquisa!AL:AL, MATCH(A911, Pesquisa!C:C, 0)), "Não encontrado")</f>
        <v>Não encontrado</v>
      </c>
    </row>
    <row r="912">
      <c r="A912" s="63" t="s">
        <v>13069</v>
      </c>
      <c r="B912" s="53" t="str">
        <f t="array" ref="B912">IFERROR(INDEX(Pesquisa!AL:AL, MATCH(A912, Pesquisa!C:C, 0)), "Não encontrado")</f>
        <v>Não encontrado</v>
      </c>
    </row>
    <row r="913">
      <c r="A913" s="63" t="s">
        <v>10585</v>
      </c>
      <c r="B913" s="53" t="str">
        <f t="array" ref="B913">IFERROR(INDEX(Pesquisa!AL:AL, MATCH(A913, Pesquisa!C:C, 0)), "Não encontrado")</f>
        <v>B</v>
      </c>
    </row>
    <row r="914">
      <c r="A914" s="63" t="s">
        <v>13070</v>
      </c>
      <c r="B914" s="53" t="str">
        <f t="array" ref="B914">IFERROR(INDEX(Pesquisa!AL:AL, MATCH(A914, Pesquisa!C:C, 0)), "Não encontrado")</f>
        <v>Não encontrado</v>
      </c>
    </row>
    <row r="915">
      <c r="A915" s="63" t="s">
        <v>13071</v>
      </c>
      <c r="B915" s="53" t="str">
        <f t="array" ref="B915">IFERROR(INDEX(Pesquisa!AL:AL, MATCH(A915, Pesquisa!C:C, 0)), "Não encontrado")</f>
        <v>Não encontrado</v>
      </c>
    </row>
    <row r="916">
      <c r="A916" s="63" t="s">
        <v>13072</v>
      </c>
      <c r="B916" s="53" t="str">
        <f t="array" ref="B916">IFERROR(INDEX(Pesquisa!AL:AL, MATCH(A916, Pesquisa!C:C, 0)), "Não encontrado")</f>
        <v>Não encontrado</v>
      </c>
    </row>
    <row r="917">
      <c r="A917" s="63" t="s">
        <v>13073</v>
      </c>
      <c r="B917" s="53" t="str">
        <f t="array" ref="B917">IFERROR(INDEX(Pesquisa!AL:AL, MATCH(A917, Pesquisa!C:C, 0)), "Não encontrado")</f>
        <v>Não encontrado</v>
      </c>
    </row>
    <row r="918">
      <c r="A918" s="63" t="s">
        <v>13074</v>
      </c>
      <c r="B918" s="53" t="str">
        <f t="array" ref="B918">IFERROR(INDEX(Pesquisa!AL:AL, MATCH(A918, Pesquisa!C:C, 0)), "Não encontrado")</f>
        <v>Não encontrado</v>
      </c>
    </row>
    <row r="919">
      <c r="A919" s="63" t="s">
        <v>13075</v>
      </c>
      <c r="B919" s="53" t="str">
        <f t="array" ref="B919">IFERROR(INDEX(Pesquisa!AL:AL, MATCH(A919, Pesquisa!C:C, 0)), "Não encontrado")</f>
        <v>Não encontrado</v>
      </c>
    </row>
    <row r="920">
      <c r="A920" s="63" t="s">
        <v>13075</v>
      </c>
      <c r="B920" s="53" t="str">
        <f t="array" ref="B920">IFERROR(INDEX(Pesquisa!AL:AL, MATCH(A920, Pesquisa!C:C, 0)), "Não encontrado")</f>
        <v>Não encontrado</v>
      </c>
    </row>
    <row r="921">
      <c r="A921" s="63" t="s">
        <v>13076</v>
      </c>
      <c r="B921" s="53" t="str">
        <f t="array" ref="B921">IFERROR(INDEX(Pesquisa!AL:AL, MATCH(A921, Pesquisa!C:C, 0)), "Não encontrado")</f>
        <v>Não encontrado</v>
      </c>
    </row>
    <row r="922">
      <c r="A922" s="63" t="s">
        <v>13077</v>
      </c>
      <c r="B922" s="53" t="str">
        <f t="array" ref="B922">IFERROR(INDEX(Pesquisa!AL:AL, MATCH(A922, Pesquisa!C:C, 0)), "Não encontrado")</f>
        <v>Não encontrado</v>
      </c>
    </row>
    <row r="923">
      <c r="A923" s="63" t="s">
        <v>13078</v>
      </c>
      <c r="B923" s="53" t="str">
        <f t="array" ref="B923">IFERROR(INDEX(Pesquisa!AL:AL, MATCH(A923, Pesquisa!C:C, 0)), "Não encontrado")</f>
        <v>Não encontrado</v>
      </c>
    </row>
    <row r="924">
      <c r="A924" s="63" t="s">
        <v>13079</v>
      </c>
      <c r="B924" s="53" t="str">
        <f t="array" ref="B924">IFERROR(INDEX(Pesquisa!AL:AL, MATCH(A924, Pesquisa!C:C, 0)), "Não encontrado")</f>
        <v>Não encontrado</v>
      </c>
    </row>
    <row r="925">
      <c r="A925" s="63" t="s">
        <v>13080</v>
      </c>
      <c r="B925" s="53" t="str">
        <f t="array" ref="B925">IFERROR(INDEX(Pesquisa!AL:AL, MATCH(A925, Pesquisa!C:C, 0)), "Não encontrado")</f>
        <v>Não encontrado</v>
      </c>
    </row>
    <row r="926">
      <c r="A926" s="63" t="s">
        <v>13081</v>
      </c>
      <c r="B926" s="53" t="str">
        <f t="array" ref="B926">IFERROR(INDEX(Pesquisa!AL:AL, MATCH(A926, Pesquisa!C:C, 0)), "Não encontrado")</f>
        <v>Não encontrado</v>
      </c>
    </row>
    <row r="927">
      <c r="A927" s="63" t="s">
        <v>13082</v>
      </c>
      <c r="B927" s="53" t="str">
        <f t="array" ref="B927">IFERROR(INDEX(Pesquisa!AL:AL, MATCH(A927, Pesquisa!C:C, 0)), "Não encontrado")</f>
        <v>Não encontrado</v>
      </c>
    </row>
    <row r="928">
      <c r="A928" s="63" t="s">
        <v>13083</v>
      </c>
      <c r="B928" s="53" t="str">
        <f t="array" ref="B928">IFERROR(INDEX(Pesquisa!AL:AL, MATCH(A928, Pesquisa!C:C, 0)), "Não encontrado")</f>
        <v>Não encontrado</v>
      </c>
    </row>
    <row r="929">
      <c r="A929" s="63" t="s">
        <v>13084</v>
      </c>
      <c r="B929" s="53" t="str">
        <f t="array" ref="B929">IFERROR(INDEX(Pesquisa!AL:AL, MATCH(A929, Pesquisa!C:C, 0)), "Não encontrado")</f>
        <v>Não encontrado</v>
      </c>
    </row>
    <row r="930">
      <c r="A930" s="63" t="s">
        <v>13085</v>
      </c>
      <c r="B930" s="53" t="str">
        <f t="array" ref="B930">IFERROR(INDEX(Pesquisa!AL:AL, MATCH(A930, Pesquisa!C:C, 0)), "Não encontrado")</f>
        <v>Não encontrado</v>
      </c>
    </row>
    <row r="931">
      <c r="A931" s="63" t="s">
        <v>13086</v>
      </c>
      <c r="B931" s="53" t="str">
        <f t="array" ref="B931">IFERROR(INDEX(Pesquisa!AL:AL, MATCH(A931, Pesquisa!C:C, 0)), "Não encontrado")</f>
        <v>Não encontrado</v>
      </c>
    </row>
    <row r="932">
      <c r="A932" s="63" t="s">
        <v>13087</v>
      </c>
      <c r="B932" s="53" t="str">
        <f t="array" ref="B932">IFERROR(INDEX(Pesquisa!AL:AL, MATCH(A932, Pesquisa!C:C, 0)), "Não encontrado")</f>
        <v>Não encontrado</v>
      </c>
    </row>
    <row r="933">
      <c r="A933" s="63" t="s">
        <v>10901</v>
      </c>
      <c r="B933" s="53" t="str">
        <f t="array" ref="B933">IFERROR(INDEX(Pesquisa!AL:AL, MATCH(A933, Pesquisa!C:C, 0)), "Não encontrado")</f>
        <v>C</v>
      </c>
    </row>
    <row r="934">
      <c r="A934" s="63" t="s">
        <v>13088</v>
      </c>
      <c r="B934" s="53" t="str">
        <f t="array" ref="B934">IFERROR(INDEX(Pesquisa!AL:AL, MATCH(A934, Pesquisa!C:C, 0)), "Não encontrado")</f>
        <v>Não encontrado</v>
      </c>
    </row>
    <row r="935">
      <c r="A935" s="63" t="s">
        <v>13089</v>
      </c>
      <c r="B935" s="53" t="str">
        <f t="array" ref="B935">IFERROR(INDEX(Pesquisa!AL:AL, MATCH(A935, Pesquisa!C:C, 0)), "Não encontrado")</f>
        <v>Não encontrado</v>
      </c>
    </row>
    <row r="936">
      <c r="A936" s="63" t="s">
        <v>13090</v>
      </c>
      <c r="B936" s="53" t="str">
        <f t="array" ref="B936">IFERROR(INDEX(Pesquisa!AL:AL, MATCH(A936, Pesquisa!C:C, 0)), "Não encontrado")</f>
        <v>Não encontrado</v>
      </c>
    </row>
    <row r="937">
      <c r="A937" s="63" t="s">
        <v>13091</v>
      </c>
      <c r="B937" s="53" t="str">
        <f t="array" ref="B937">IFERROR(INDEX(Pesquisa!AL:AL, MATCH(A937, Pesquisa!C:C, 0)), "Não encontrado")</f>
        <v>Não encontrado</v>
      </c>
    </row>
    <row r="938">
      <c r="A938" s="63" t="s">
        <v>13092</v>
      </c>
      <c r="B938" s="53" t="str">
        <f t="array" ref="B938">IFERROR(INDEX(Pesquisa!AL:AL, MATCH(A938, Pesquisa!C:C, 0)), "Não encontrado")</f>
        <v>Não encontrado</v>
      </c>
    </row>
    <row r="939">
      <c r="A939" s="63" t="s">
        <v>13093</v>
      </c>
      <c r="B939" s="53" t="str">
        <f t="array" ref="B939">IFERROR(INDEX(Pesquisa!AL:AL, MATCH(A939, Pesquisa!C:C, 0)), "Não encontrado")</f>
        <v>Não encontrado</v>
      </c>
    </row>
    <row r="940">
      <c r="A940" s="63" t="s">
        <v>13094</v>
      </c>
      <c r="B940" s="53" t="str">
        <f t="array" ref="B940">IFERROR(INDEX(Pesquisa!AL:AL, MATCH(A940, Pesquisa!C:C, 0)), "Não encontrado")</f>
        <v>Não encontrado</v>
      </c>
    </row>
    <row r="941">
      <c r="A941" s="63" t="s">
        <v>11184</v>
      </c>
      <c r="B941" s="53" t="str">
        <f t="array" ref="B941">IFERROR(INDEX(Pesquisa!AL:AL, MATCH(A941, Pesquisa!C:C, 0)), "Não encontrado")</f>
        <v>A</v>
      </c>
    </row>
    <row r="942">
      <c r="A942" s="63" t="s">
        <v>5223</v>
      </c>
      <c r="B942" s="53" t="str">
        <f t="array" ref="B942">IFERROR(INDEX(Pesquisa!AL:AL, MATCH(A942, Pesquisa!C:C, 0)), "Não encontrado")</f>
        <v>A</v>
      </c>
    </row>
    <row r="943">
      <c r="A943" s="63" t="s">
        <v>11184</v>
      </c>
      <c r="B943" s="53" t="str">
        <f t="array" ref="B943">IFERROR(INDEX(Pesquisa!AL:AL, MATCH(A943, Pesquisa!C:C, 0)), "Não encontrado")</f>
        <v>A</v>
      </c>
    </row>
    <row r="944">
      <c r="A944" s="63" t="s">
        <v>7380</v>
      </c>
      <c r="B944" s="53" t="str">
        <f t="array" ref="B944">IFERROR(INDEX(Pesquisa!AL:AL, MATCH(A944, Pesquisa!C:C, 0)), "Não encontrado")</f>
        <v>B</v>
      </c>
    </row>
    <row r="945">
      <c r="A945" s="63" t="s">
        <v>2351</v>
      </c>
      <c r="B945" s="53" t="str">
        <f t="array" ref="B945">IFERROR(INDEX(Pesquisa!AL:AL, MATCH(A945, Pesquisa!C:C, 0)), "Não encontrado")</f>
        <v>A</v>
      </c>
    </row>
    <row r="946">
      <c r="A946" s="63" t="s">
        <v>13095</v>
      </c>
      <c r="B946" s="53" t="str">
        <f t="array" ref="B946">IFERROR(INDEX(Pesquisa!AL:AL, MATCH(A946, Pesquisa!C:C, 0)), "Não encontrado")</f>
        <v>Não encontrado</v>
      </c>
    </row>
    <row r="947">
      <c r="A947" s="63" t="s">
        <v>13095</v>
      </c>
      <c r="B947" s="53" t="str">
        <f t="array" ref="B947">IFERROR(INDEX(Pesquisa!AL:AL, MATCH(A947, Pesquisa!C:C, 0)), "Não encontrado")</f>
        <v>Não encontrado</v>
      </c>
    </row>
    <row r="948">
      <c r="A948" s="63" t="s">
        <v>13096</v>
      </c>
      <c r="B948" s="53" t="str">
        <f t="array" ref="B948">IFERROR(INDEX(Pesquisa!AL:AL, MATCH(A948, Pesquisa!C:C, 0)), "Não encontrado")</f>
        <v>Não encontrado</v>
      </c>
    </row>
    <row r="949">
      <c r="A949" s="63" t="s">
        <v>13097</v>
      </c>
      <c r="B949" s="53" t="str">
        <f t="array" ref="B949">IFERROR(INDEX(Pesquisa!AL:AL, MATCH(A949, Pesquisa!C:C, 0)), "Não encontrado")</f>
        <v>Não encontrado</v>
      </c>
    </row>
    <row r="950">
      <c r="A950" s="63" t="s">
        <v>9438</v>
      </c>
      <c r="B950" s="53" t="str">
        <f t="array" ref="B950">IFERROR(INDEX(Pesquisa!AL:AL, MATCH(A950, Pesquisa!C:C, 0)), "Não encontrado")</f>
        <v>C</v>
      </c>
    </row>
    <row r="951">
      <c r="A951" s="63" t="s">
        <v>13098</v>
      </c>
      <c r="B951" s="53" t="str">
        <f t="array" ref="B951">IFERROR(INDEX(Pesquisa!AL:AL, MATCH(A951, Pesquisa!C:C, 0)), "Não encontrado")</f>
        <v>Não encontrado</v>
      </c>
    </row>
    <row r="952">
      <c r="A952" s="63" t="s">
        <v>13098</v>
      </c>
      <c r="B952" s="53" t="str">
        <f t="array" ref="B952">IFERROR(INDEX(Pesquisa!AL:AL, MATCH(A952, Pesquisa!C:C, 0)), "Não encontrado")</f>
        <v>Não encontrado</v>
      </c>
    </row>
    <row r="953">
      <c r="A953" s="63" t="s">
        <v>13099</v>
      </c>
      <c r="B953" s="53" t="str">
        <f t="array" ref="B953">IFERROR(INDEX(Pesquisa!AL:AL, MATCH(A953, Pesquisa!C:C, 0)), "Não encontrado")</f>
        <v>Não encontrado</v>
      </c>
    </row>
    <row r="954">
      <c r="A954" s="63" t="s">
        <v>13100</v>
      </c>
      <c r="B954" s="53" t="str">
        <f t="array" ref="B954">IFERROR(INDEX(Pesquisa!AL:AL, MATCH(A954, Pesquisa!C:C, 0)), "Não encontrado")</f>
        <v>Não encontrado</v>
      </c>
    </row>
    <row r="955">
      <c r="A955" s="63" t="s">
        <v>13101</v>
      </c>
      <c r="B955" s="53" t="str">
        <f t="array" ref="B955">IFERROR(INDEX(Pesquisa!AL:AL, MATCH(A955, Pesquisa!C:C, 0)), "Não encontrado")</f>
        <v>Não encontrado</v>
      </c>
    </row>
    <row r="956">
      <c r="A956" s="63" t="s">
        <v>13100</v>
      </c>
      <c r="B956" s="53" t="str">
        <f t="array" ref="B956">IFERROR(INDEX(Pesquisa!AL:AL, MATCH(A956, Pesquisa!C:C, 0)), "Não encontrado")</f>
        <v>Não encontrado</v>
      </c>
    </row>
    <row r="957">
      <c r="A957" s="63" t="s">
        <v>13102</v>
      </c>
      <c r="B957" s="53" t="str">
        <f t="array" ref="B957">IFERROR(INDEX(Pesquisa!AL:AL, MATCH(A957, Pesquisa!C:C, 0)), "Não encontrado")</f>
        <v>Não encontrado</v>
      </c>
    </row>
    <row r="958">
      <c r="A958" s="63" t="s">
        <v>13103</v>
      </c>
      <c r="B958" s="53" t="str">
        <f t="array" ref="B958">IFERROR(INDEX(Pesquisa!AL:AL, MATCH(A958, Pesquisa!C:C, 0)), "Não encontrado")</f>
        <v>Não encontrado</v>
      </c>
    </row>
    <row r="959">
      <c r="A959" s="63" t="s">
        <v>13104</v>
      </c>
      <c r="B959" s="53" t="str">
        <f t="array" ref="B959">IFERROR(INDEX(Pesquisa!AL:AL, MATCH(A959, Pesquisa!C:C, 0)), "Não encontrado")</f>
        <v>Não encontrado</v>
      </c>
    </row>
    <row r="960">
      <c r="A960" s="63" t="s">
        <v>13105</v>
      </c>
      <c r="B960" s="53" t="str">
        <f t="array" ref="B960">IFERROR(INDEX(Pesquisa!AL:AL, MATCH(A960, Pesquisa!C:C, 0)), "Não encontrado")</f>
        <v>Não encontrado</v>
      </c>
    </row>
    <row r="961">
      <c r="A961" s="63" t="s">
        <v>13106</v>
      </c>
      <c r="B961" s="53" t="str">
        <f t="array" ref="B961">IFERROR(INDEX(Pesquisa!AL:AL, MATCH(A961, Pesquisa!C:C, 0)), "Não encontrado")</f>
        <v>Não encontrado</v>
      </c>
    </row>
    <row r="962">
      <c r="A962" s="63" t="s">
        <v>13107</v>
      </c>
      <c r="B962" s="53" t="str">
        <f t="array" ref="B962">IFERROR(INDEX(Pesquisa!AL:AL, MATCH(A962, Pesquisa!C:C, 0)), "Não encontrado")</f>
        <v>Não encontrado</v>
      </c>
    </row>
    <row r="963">
      <c r="A963" s="63" t="s">
        <v>13108</v>
      </c>
      <c r="B963" s="53" t="str">
        <f t="array" ref="B963">IFERROR(INDEX(Pesquisa!AL:AL, MATCH(A963, Pesquisa!C:C, 0)), "Não encontrado")</f>
        <v>Não encontrado</v>
      </c>
    </row>
    <row r="964">
      <c r="A964" s="63" t="s">
        <v>13109</v>
      </c>
      <c r="B964" s="53" t="str">
        <f t="array" ref="B964">IFERROR(INDEX(Pesquisa!AL:AL, MATCH(A964, Pesquisa!C:C, 0)), "Não encontrado")</f>
        <v>Não encontrado</v>
      </c>
    </row>
    <row r="965">
      <c r="A965" s="63" t="s">
        <v>13110</v>
      </c>
      <c r="B965" s="53" t="str">
        <f t="array" ref="B965">IFERROR(INDEX(Pesquisa!AL:AL, MATCH(A965, Pesquisa!C:C, 0)), "Não encontrado")</f>
        <v>Não encontrado</v>
      </c>
    </row>
    <row r="966">
      <c r="A966" s="63" t="s">
        <v>13111</v>
      </c>
      <c r="B966" s="53" t="str">
        <f t="array" ref="B966">IFERROR(INDEX(Pesquisa!AL:AL, MATCH(A966, Pesquisa!C:C, 0)), "Não encontrado")</f>
        <v>Não encontrado</v>
      </c>
    </row>
    <row r="967">
      <c r="A967" s="63" t="s">
        <v>13112</v>
      </c>
      <c r="B967" s="53" t="str">
        <f t="array" ref="B967">IFERROR(INDEX(Pesquisa!AL:AL, MATCH(A967, Pesquisa!C:C, 0)), "Não encontrado")</f>
        <v>Não encontrado</v>
      </c>
    </row>
    <row r="968">
      <c r="A968" s="63" t="s">
        <v>13113</v>
      </c>
      <c r="B968" s="53" t="str">
        <f t="array" ref="B968">IFERROR(INDEX(Pesquisa!AL:AL, MATCH(A968, Pesquisa!C:C, 0)), "Não encontrado")</f>
        <v>Não encontrado</v>
      </c>
    </row>
    <row r="969">
      <c r="A969" s="63" t="s">
        <v>13114</v>
      </c>
      <c r="B969" s="53" t="str">
        <f t="array" ref="B969">IFERROR(INDEX(Pesquisa!AL:AL, MATCH(A969, Pesquisa!C:C, 0)), "Não encontrado")</f>
        <v>Não encontrado</v>
      </c>
    </row>
    <row r="970">
      <c r="A970" s="63" t="s">
        <v>13114</v>
      </c>
      <c r="B970" s="53" t="str">
        <f t="array" ref="B970">IFERROR(INDEX(Pesquisa!AL:AL, MATCH(A970, Pesquisa!C:C, 0)), "Não encontrado")</f>
        <v>Não encontrado</v>
      </c>
    </row>
    <row r="971">
      <c r="A971" s="63" t="s">
        <v>13115</v>
      </c>
      <c r="B971" s="53" t="str">
        <f t="array" ref="B971">IFERROR(INDEX(Pesquisa!AL:AL, MATCH(A971, Pesquisa!C:C, 0)), "Não encontrado")</f>
        <v>Não encontrado</v>
      </c>
    </row>
    <row r="972">
      <c r="A972" s="63" t="s">
        <v>13116</v>
      </c>
      <c r="B972" s="53" t="str">
        <f t="array" ref="B972">IFERROR(INDEX(Pesquisa!AL:AL, MATCH(A972, Pesquisa!C:C, 0)), "Não encontrado")</f>
        <v>Não encontrado</v>
      </c>
    </row>
    <row r="973">
      <c r="A973" s="63" t="s">
        <v>13117</v>
      </c>
      <c r="B973" s="53" t="str">
        <f t="array" ref="B973">IFERROR(INDEX(Pesquisa!AL:AL, MATCH(A973, Pesquisa!C:C, 0)), "Não encontrado")</f>
        <v>Não encontrado</v>
      </c>
    </row>
    <row r="974">
      <c r="A974" s="63" t="s">
        <v>13118</v>
      </c>
      <c r="B974" s="53" t="str">
        <f t="array" ref="B974">IFERROR(INDEX(Pesquisa!AL:AL, MATCH(A974, Pesquisa!C:C, 0)), "Não encontrado")</f>
        <v>Não encontrado</v>
      </c>
    </row>
    <row r="975">
      <c r="A975" s="63" t="s">
        <v>13119</v>
      </c>
      <c r="B975" s="53" t="str">
        <f t="array" ref="B975">IFERROR(INDEX(Pesquisa!AL:AL, MATCH(A975, Pesquisa!C:C, 0)), "Não encontrado")</f>
        <v>Não encontrado</v>
      </c>
    </row>
    <row r="976">
      <c r="A976" s="63" t="s">
        <v>13120</v>
      </c>
      <c r="B976" s="53" t="str">
        <f t="array" ref="B976">IFERROR(INDEX(Pesquisa!AL:AL, MATCH(A976, Pesquisa!C:C, 0)), "Não encontrado")</f>
        <v>Não encontrado</v>
      </c>
    </row>
    <row r="977">
      <c r="A977" s="63" t="s">
        <v>2278</v>
      </c>
      <c r="B977" s="53" t="str">
        <f t="array" ref="B977">IFERROR(INDEX(Pesquisa!AL:AL, MATCH(A977, Pesquisa!C:C, 0)), "Não encontrado")</f>
        <v>A</v>
      </c>
    </row>
    <row r="978">
      <c r="A978" s="63" t="s">
        <v>13121</v>
      </c>
      <c r="B978" s="53" t="str">
        <f t="array" ref="B978">IFERROR(INDEX(Pesquisa!AL:AL, MATCH(A978, Pesquisa!C:C, 0)), "Não encontrado")</f>
        <v>Não encontrado</v>
      </c>
    </row>
    <row r="979">
      <c r="A979" s="63" t="s">
        <v>12889</v>
      </c>
      <c r="B979" s="53" t="str">
        <f t="array" ref="B979">IFERROR(INDEX(Pesquisa!AL:AL, MATCH(A979, Pesquisa!C:C, 0)), "Não encontrado")</f>
        <v>Não encontrado</v>
      </c>
    </row>
    <row r="980">
      <c r="A980" s="63" t="s">
        <v>13122</v>
      </c>
      <c r="B980" s="53" t="str">
        <f t="array" ref="B980">IFERROR(INDEX(Pesquisa!AL:AL, MATCH(A980, Pesquisa!C:C, 0)), "Não encontrado")</f>
        <v>Não encontrado</v>
      </c>
    </row>
    <row r="981">
      <c r="A981" s="63" t="s">
        <v>13123</v>
      </c>
      <c r="B981" s="53" t="str">
        <f t="array" ref="B981">IFERROR(INDEX(Pesquisa!AL:AL, MATCH(A981, Pesquisa!C:C, 0)), "Não encontrado")</f>
        <v>Não encontrado</v>
      </c>
    </row>
    <row r="982">
      <c r="A982" s="63" t="s">
        <v>12844</v>
      </c>
      <c r="B982" s="53" t="str">
        <f t="array" ref="B982">IFERROR(INDEX(Pesquisa!AL:AL, MATCH(A982, Pesquisa!C:C, 0)), "Não encontrado")</f>
        <v>Não encontrado</v>
      </c>
    </row>
    <row r="983">
      <c r="A983" s="63" t="s">
        <v>6615</v>
      </c>
      <c r="B983" s="53" t="str">
        <f t="array" ref="B983">IFERROR(INDEX(Pesquisa!AL:AL, MATCH(A983, Pesquisa!C:C, 0)), "Não encontrado")</f>
        <v>C</v>
      </c>
    </row>
    <row r="984">
      <c r="A984" s="63" t="s">
        <v>13124</v>
      </c>
      <c r="B984" s="53" t="str">
        <f t="array" ref="B984">IFERROR(INDEX(Pesquisa!AL:AL, MATCH(A984, Pesquisa!C:C, 0)), "Não encontrado")</f>
        <v>Não encontrado</v>
      </c>
    </row>
    <row r="985">
      <c r="A985" s="63" t="s">
        <v>13125</v>
      </c>
      <c r="B985" s="53" t="str">
        <f t="array" ref="B985">IFERROR(INDEX(Pesquisa!AL:AL, MATCH(A985, Pesquisa!C:C, 0)), "Não encontrado")</f>
        <v>Não encontrado</v>
      </c>
    </row>
    <row r="986">
      <c r="A986" s="63" t="s">
        <v>13126</v>
      </c>
      <c r="B986" s="53" t="str">
        <f t="array" ref="B986">IFERROR(INDEX(Pesquisa!AL:AL, MATCH(A986, Pesquisa!C:C, 0)), "Não encontrado")</f>
        <v>Não encontrado</v>
      </c>
    </row>
    <row r="987">
      <c r="A987" s="63" t="s">
        <v>13127</v>
      </c>
      <c r="B987" s="53" t="str">
        <f t="array" ref="B987">IFERROR(INDEX(Pesquisa!AL:AL, MATCH(A987, Pesquisa!C:C, 0)), "Não encontrado")</f>
        <v>Não encontrado</v>
      </c>
    </row>
    <row r="988">
      <c r="A988" s="63" t="s">
        <v>13128</v>
      </c>
      <c r="B988" s="53" t="str">
        <f t="array" ref="B988">IFERROR(INDEX(Pesquisa!AL:AL, MATCH(A988, Pesquisa!C:C, 0)), "Não encontrado")</f>
        <v>Não encontrado</v>
      </c>
    </row>
    <row r="989">
      <c r="A989" s="63" t="s">
        <v>13129</v>
      </c>
      <c r="B989" s="53" t="str">
        <f t="array" ref="B989">IFERROR(INDEX(Pesquisa!AL:AL, MATCH(A989, Pesquisa!C:C, 0)), "Não encontrado")</f>
        <v>Não encontrado</v>
      </c>
    </row>
    <row r="990">
      <c r="A990" s="63" t="s">
        <v>13130</v>
      </c>
      <c r="B990" s="53" t="str">
        <f t="array" ref="B990">IFERROR(INDEX(Pesquisa!AL:AL, MATCH(A990, Pesquisa!C:C, 0)), "Não encontrado")</f>
        <v>Não encontrado</v>
      </c>
    </row>
    <row r="991">
      <c r="A991" s="63" t="s">
        <v>13131</v>
      </c>
      <c r="B991" s="53" t="str">
        <f t="array" ref="B991">IFERROR(INDEX(Pesquisa!AL:AL, MATCH(A991, Pesquisa!C:C, 0)), "Não encontrado")</f>
        <v>Não encontrado</v>
      </c>
    </row>
    <row r="992">
      <c r="A992" s="63" t="s">
        <v>13132</v>
      </c>
      <c r="B992" s="53" t="str">
        <f t="array" ref="B992">IFERROR(INDEX(Pesquisa!AL:AL, MATCH(A992, Pesquisa!C:C, 0)), "Não encontrado")</f>
        <v>Não encontrado</v>
      </c>
    </row>
    <row r="993">
      <c r="A993" s="63" t="s">
        <v>13133</v>
      </c>
      <c r="B993" s="53" t="str">
        <f t="array" ref="B993">IFERROR(INDEX(Pesquisa!AL:AL, MATCH(A993, Pesquisa!C:C, 0)), "Não encontrado")</f>
        <v>Não encontrado</v>
      </c>
    </row>
    <row r="994">
      <c r="A994" s="63" t="s">
        <v>13134</v>
      </c>
      <c r="B994" s="53" t="str">
        <f t="array" ref="B994">IFERROR(INDEX(Pesquisa!AL:AL, MATCH(A994, Pesquisa!C:C, 0)), "Não encontrado")</f>
        <v>Não encontrado</v>
      </c>
    </row>
    <row r="995">
      <c r="A995" s="63" t="s">
        <v>13135</v>
      </c>
      <c r="B995" s="53" t="str">
        <f t="array" ref="B995">IFERROR(INDEX(Pesquisa!AL:AL, MATCH(A995, Pesquisa!C:C, 0)), "Não encontrado")</f>
        <v>Não encontrado</v>
      </c>
    </row>
    <row r="996">
      <c r="A996" s="63" t="s">
        <v>13136</v>
      </c>
      <c r="B996" s="53" t="str">
        <f t="array" ref="B996">IFERROR(INDEX(Pesquisa!AL:AL, MATCH(A996, Pesquisa!C:C, 0)), "Não encontrado")</f>
        <v>Não encontrado</v>
      </c>
    </row>
    <row r="997">
      <c r="A997" s="63" t="s">
        <v>13137</v>
      </c>
      <c r="B997" s="53" t="str">
        <f t="array" ref="B997">IFERROR(INDEX(Pesquisa!AL:AL, MATCH(A997, Pesquisa!C:C, 0)), "Não encontrado")</f>
        <v>Não encontrado</v>
      </c>
    </row>
    <row r="998">
      <c r="A998" s="63" t="s">
        <v>13138</v>
      </c>
      <c r="B998" s="53" t="str">
        <f t="array" ref="B998">IFERROR(INDEX(Pesquisa!AL:AL, MATCH(A998, Pesquisa!C:C, 0)), "Não encontrado")</f>
        <v>Não encontrado</v>
      </c>
    </row>
    <row r="999">
      <c r="A999" s="63" t="s">
        <v>13138</v>
      </c>
      <c r="B999" s="53" t="str">
        <f t="array" ref="B999">IFERROR(INDEX(Pesquisa!AL:AL, MATCH(A999, Pesquisa!C:C, 0)), "Não encontrado")</f>
        <v>Não encontrado</v>
      </c>
    </row>
    <row r="1000">
      <c r="A1000" s="63" t="s">
        <v>13139</v>
      </c>
      <c r="B1000" s="53" t="str">
        <f t="array" ref="B1000">IFERROR(INDEX(Pesquisa!AL:AL, MATCH(A1000, Pesquisa!C:C, 0)), "Não encontrado")</f>
        <v>Não encontrado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  <col customWidth="1" min="7" max="7" width="2.75"/>
    <col customWidth="1" min="11" max="11" width="4.13"/>
    <col customWidth="1" min="12" max="12" width="9.88"/>
    <col customWidth="1" min="13" max="13" width="5.25"/>
  </cols>
  <sheetData>
    <row r="1" ht="15.75" customHeight="1">
      <c r="D1" s="60" t="s">
        <v>13140</v>
      </c>
      <c r="G1" s="53"/>
      <c r="H1" s="60" t="s">
        <v>13141</v>
      </c>
    </row>
    <row r="2" ht="15.75" customHeight="1"/>
    <row r="3" ht="15.75" customHeight="1">
      <c r="L3" s="65">
        <f t="shared" ref="L3:L6" si="1">J3/F3</f>
        <v>0.00916496945</v>
      </c>
      <c r="M3" s="66" t="s">
        <v>12232</v>
      </c>
    </row>
    <row r="4" ht="15.75" customHeight="1">
      <c r="L4" s="65">
        <f t="shared" si="1"/>
        <v>0.01006289308</v>
      </c>
      <c r="M4" s="66" t="s">
        <v>12231</v>
      </c>
    </row>
    <row r="5" ht="15.75" customHeight="1">
      <c r="L5" s="65">
        <f t="shared" si="1"/>
        <v>0.007127192982</v>
      </c>
      <c r="M5" s="66" t="s">
        <v>12230</v>
      </c>
    </row>
    <row r="6" ht="15.75" customHeight="1">
      <c r="L6" s="65">
        <f t="shared" si="1"/>
        <v>0.001200480192</v>
      </c>
      <c r="M6" s="66" t="s">
        <v>12223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2">
    <mergeCell ref="D1:F1"/>
    <mergeCell ref="H1:J1"/>
  </mergeCells>
  <drawing r:id="rId4"/>
</worksheet>
</file>